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6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7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8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9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0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1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2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3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4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5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6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7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8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19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0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1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2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3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4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5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6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Indicators - Industrial_2020\"/>
    </mc:Choice>
  </mc:AlternateContent>
  <xr:revisionPtr revIDLastSave="0" documentId="13_ncr:1_{4761A903-0279-4B59-95D1-05C373F80CAE}" xr6:coauthVersionLast="45" xr6:coauthVersionMax="45" xr10:uidLastSave="{00000000-0000-0000-0000-000000000000}"/>
  <bookViews>
    <workbookView xWindow="3990" yWindow="915" windowWidth="17100" windowHeight="14055" firstSheet="9" activeTab="11" xr2:uid="{00000000-000D-0000-FFFF-FFFF00000000}"/>
  </bookViews>
  <sheets>
    <sheet name="Notes" sheetId="42" r:id="rId1"/>
    <sheet name="ind10" sheetId="1" r:id="rId2"/>
    <sheet name="Sheet4_pivot1" sheetId="5" r:id="rId3"/>
    <sheet name="Output_2005" sheetId="6" r:id="rId4"/>
    <sheet name="Piv_table_from_ind14 data (2016" sheetId="40" r:id="rId5"/>
    <sheet name="ind14_data_from_BLS" sheetId="39" r:id="rId6"/>
    <sheet name="Nonmanufacturing_BLS" sheetId="31" r:id="rId7"/>
    <sheet name="Sheet2" sheetId="38" r:id="rId8"/>
    <sheet name="NAICS_3D_pivot2" sheetId="7" r:id="rId9"/>
    <sheet name="Stubs" sheetId="3" r:id="rId10"/>
    <sheet name="ip_sa" sheetId="18" r:id="rId11"/>
    <sheet name="Indicators_NonMan_2018_BEA" sheetId="41" r:id="rId12"/>
    <sheet name="Indicators_Data_2011_update" sheetId="8" r:id="rId13"/>
    <sheet name="Compare_311a" sheetId="9" r:id="rId14"/>
    <sheet name="Compare_311" sheetId="12" r:id="rId15"/>
    <sheet name="Compare_313" sheetId="13" r:id="rId16"/>
    <sheet name="Compare_313a" sheetId="10" r:id="rId17"/>
    <sheet name="Compare_315" sheetId="11" r:id="rId18"/>
    <sheet name="Compare_321" sheetId="14" r:id="rId19"/>
    <sheet name="Compare_322" sheetId="15" r:id="rId20"/>
    <sheet name="Compare_323" sheetId="16" r:id="rId21"/>
    <sheet name="Compare_324" sheetId="17" r:id="rId22"/>
    <sheet name="Compare_325" sheetId="19" r:id="rId23"/>
    <sheet name="Compare_326" sheetId="20" r:id="rId24"/>
    <sheet name="Compare_327" sheetId="30" r:id="rId25"/>
    <sheet name="Compare_331" sheetId="21" r:id="rId26"/>
    <sheet name="Compare_332" sheetId="22" r:id="rId27"/>
    <sheet name="Compare_333" sheetId="23" r:id="rId28"/>
    <sheet name="Compare_334" sheetId="24" r:id="rId29"/>
    <sheet name="Compare_335" sheetId="25" r:id="rId30"/>
    <sheet name="Compare_336" sheetId="26" r:id="rId31"/>
    <sheet name="Compare_337" sheetId="27" r:id="rId32"/>
    <sheet name="Compare_339" sheetId="28" r:id="rId33"/>
    <sheet name="Compare_211" sheetId="33" r:id="rId34"/>
    <sheet name="Compare_212" sheetId="32" r:id="rId35"/>
    <sheet name="Compare_213" sheetId="34" r:id="rId36"/>
    <sheet name="Compare_Construction" sheetId="35" r:id="rId37"/>
    <sheet name="Compare_Farms" sheetId="36" r:id="rId38"/>
    <sheet name="Indicators_Data_revised_old" sheetId="29" r:id="rId39"/>
    <sheet name="Indicators_Data_revised" sheetId="37" r:id="rId40"/>
  </sheets>
  <externalReferences>
    <externalReference r:id="rId41"/>
    <externalReference r:id="rId42"/>
    <externalReference r:id="rId43"/>
    <externalReference r:id="rId44"/>
    <externalReference r:id="rId45"/>
    <externalReference r:id="rId46"/>
  </externalReferences>
  <calcPr calcId="191029"/>
  <pivotCaches>
    <pivotCache cacheId="0" r:id="rId47"/>
    <pivotCache cacheId="1" r:id="rId48"/>
    <pivotCache cacheId="2" r:id="rId4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Z53" i="41" l="1"/>
  <c r="Y53" i="41"/>
  <c r="X53" i="41"/>
  <c r="W53" i="41"/>
  <c r="V53" i="41"/>
  <c r="U53" i="41"/>
  <c r="T53" i="41"/>
  <c r="S53" i="41"/>
  <c r="R53" i="41"/>
  <c r="Q53" i="41"/>
  <c r="Z52" i="41"/>
  <c r="Y52" i="41"/>
  <c r="X52" i="41"/>
  <c r="W52" i="41"/>
  <c r="V52" i="41"/>
  <c r="U52" i="41"/>
  <c r="T52" i="41"/>
  <c r="S52" i="41"/>
  <c r="R52" i="41"/>
  <c r="Q52" i="41"/>
  <c r="Z51" i="41"/>
  <c r="Y51" i="41"/>
  <c r="X51" i="41"/>
  <c r="W51" i="41"/>
  <c r="V51" i="41"/>
  <c r="U51" i="41"/>
  <c r="T51" i="41"/>
  <c r="S51" i="41"/>
  <c r="R51" i="41"/>
  <c r="Q51" i="41"/>
  <c r="Z50" i="41"/>
  <c r="Y50" i="41"/>
  <c r="X50" i="41"/>
  <c r="W50" i="41"/>
  <c r="V50" i="41"/>
  <c r="U50" i="41"/>
  <c r="T50" i="41"/>
  <c r="S50" i="41"/>
  <c r="R50" i="41"/>
  <c r="Q50" i="41"/>
  <c r="Z49" i="41"/>
  <c r="Y49" i="41"/>
  <c r="X49" i="41"/>
  <c r="W49" i="41"/>
  <c r="V49" i="41"/>
  <c r="U49" i="41"/>
  <c r="T49" i="41"/>
  <c r="S49" i="41"/>
  <c r="R49" i="41"/>
  <c r="Q49" i="41"/>
  <c r="Z48" i="41"/>
  <c r="Y48" i="41"/>
  <c r="X48" i="41"/>
  <c r="W48" i="41"/>
  <c r="V48" i="41"/>
  <c r="U48" i="41"/>
  <c r="T48" i="41"/>
  <c r="S48" i="41"/>
  <c r="R48" i="41"/>
  <c r="Q48" i="41"/>
  <c r="Z47" i="41"/>
  <c r="Y47" i="41"/>
  <c r="X47" i="41"/>
  <c r="W47" i="41"/>
  <c r="V47" i="41"/>
  <c r="U47" i="41"/>
  <c r="T47" i="41"/>
  <c r="S47" i="41"/>
  <c r="R47" i="41"/>
  <c r="Q47" i="41"/>
  <c r="Z46" i="41"/>
  <c r="Y46" i="41"/>
  <c r="X46" i="41"/>
  <c r="W46" i="41"/>
  <c r="V46" i="41"/>
  <c r="U46" i="41"/>
  <c r="T46" i="41"/>
  <c r="S46" i="41"/>
  <c r="R46" i="41"/>
  <c r="Q46" i="41"/>
  <c r="Z45" i="41"/>
  <c r="Y45" i="41"/>
  <c r="X45" i="41"/>
  <c r="W45" i="41"/>
  <c r="V45" i="41"/>
  <c r="U45" i="41"/>
  <c r="T45" i="41"/>
  <c r="S45" i="41"/>
  <c r="R45" i="41"/>
  <c r="Q45" i="41"/>
  <c r="Z44" i="41"/>
  <c r="Y44" i="41"/>
  <c r="X44" i="41"/>
  <c r="W44" i="41"/>
  <c r="V44" i="41"/>
  <c r="U44" i="41"/>
  <c r="T44" i="41"/>
  <c r="S44" i="41"/>
  <c r="R44" i="41"/>
  <c r="Q44" i="41"/>
  <c r="Z43" i="41"/>
  <c r="Y43" i="41"/>
  <c r="X43" i="41"/>
  <c r="W43" i="41"/>
  <c r="V43" i="41"/>
  <c r="U43" i="41"/>
  <c r="T43" i="41"/>
  <c r="S43" i="41"/>
  <c r="R43" i="41"/>
  <c r="Q43" i="41"/>
  <c r="Z42" i="41"/>
  <c r="Y42" i="41"/>
  <c r="X42" i="41"/>
  <c r="W42" i="41"/>
  <c r="V42" i="41"/>
  <c r="U42" i="41"/>
  <c r="T42" i="41"/>
  <c r="S42" i="41"/>
  <c r="R42" i="41"/>
  <c r="Q42" i="41"/>
  <c r="Z41" i="41"/>
  <c r="Y41" i="41"/>
  <c r="X41" i="41"/>
  <c r="W41" i="41"/>
  <c r="V41" i="41"/>
  <c r="U41" i="41"/>
  <c r="T41" i="41"/>
  <c r="S41" i="41"/>
  <c r="R41" i="41"/>
  <c r="Q41" i="41"/>
  <c r="Z40" i="41"/>
  <c r="Y40" i="41"/>
  <c r="X40" i="41"/>
  <c r="W40" i="41"/>
  <c r="V40" i="41"/>
  <c r="U40" i="41"/>
  <c r="T40" i="41"/>
  <c r="S40" i="41"/>
  <c r="R40" i="41"/>
  <c r="Q40" i="41"/>
  <c r="Z39" i="41"/>
  <c r="Y39" i="41"/>
  <c r="X39" i="41"/>
  <c r="W39" i="41"/>
  <c r="V39" i="41"/>
  <c r="U39" i="41"/>
  <c r="T39" i="41"/>
  <c r="S39" i="41"/>
  <c r="R39" i="41"/>
  <c r="Q39" i="41"/>
  <c r="Z38" i="41"/>
  <c r="Y38" i="41"/>
  <c r="X38" i="41"/>
  <c r="W38" i="41"/>
  <c r="V38" i="41"/>
  <c r="U38" i="41"/>
  <c r="T38" i="41"/>
  <c r="S38" i="41"/>
  <c r="R38" i="41"/>
  <c r="Q38" i="41"/>
  <c r="Z37" i="41"/>
  <c r="Y37" i="41"/>
  <c r="X37" i="41"/>
  <c r="W37" i="41"/>
  <c r="V37" i="41"/>
  <c r="U37" i="41"/>
  <c r="T37" i="41"/>
  <c r="S37" i="41"/>
  <c r="R37" i="41"/>
  <c r="Q37" i="41"/>
  <c r="Z36" i="41"/>
  <c r="Y36" i="41"/>
  <c r="X36" i="41"/>
  <c r="W36" i="41"/>
  <c r="V36" i="41"/>
  <c r="U36" i="41"/>
  <c r="T36" i="41"/>
  <c r="S36" i="41"/>
  <c r="R36" i="41"/>
  <c r="Q36" i="41"/>
  <c r="Z35" i="41"/>
  <c r="Y35" i="41"/>
  <c r="X35" i="41"/>
  <c r="W35" i="41"/>
  <c r="V35" i="41"/>
  <c r="U35" i="41"/>
  <c r="T35" i="41"/>
  <c r="S35" i="41"/>
  <c r="R35" i="41"/>
  <c r="Q35" i="41"/>
  <c r="Z34" i="41"/>
  <c r="Y34" i="41"/>
  <c r="X34" i="41"/>
  <c r="W34" i="41"/>
  <c r="V34" i="41"/>
  <c r="U34" i="41"/>
  <c r="T34" i="41"/>
  <c r="S34" i="41"/>
  <c r="R34" i="41"/>
  <c r="Q34" i="41"/>
  <c r="Z33" i="41"/>
  <c r="Y33" i="41"/>
  <c r="X33" i="41"/>
  <c r="W33" i="41"/>
  <c r="V33" i="41"/>
  <c r="U33" i="41"/>
  <c r="T33" i="41"/>
  <c r="S33" i="41"/>
  <c r="R33" i="41"/>
  <c r="Q33" i="41"/>
  <c r="Z32" i="41"/>
  <c r="Y32" i="41"/>
  <c r="X32" i="41"/>
  <c r="W32" i="41"/>
  <c r="V32" i="41"/>
  <c r="U32" i="41"/>
  <c r="T32" i="41"/>
  <c r="S32" i="41"/>
  <c r="R32" i="41"/>
  <c r="Q32" i="41"/>
  <c r="Z31" i="41"/>
  <c r="Y31" i="41"/>
  <c r="X31" i="41"/>
  <c r="W31" i="41"/>
  <c r="V31" i="41"/>
  <c r="U31" i="41"/>
  <c r="T31" i="41"/>
  <c r="S31" i="41"/>
  <c r="R31" i="41"/>
  <c r="Q31" i="41"/>
  <c r="Z30" i="41"/>
  <c r="Y30" i="41"/>
  <c r="X30" i="41"/>
  <c r="W30" i="41"/>
  <c r="V30" i="41"/>
  <c r="U30" i="41"/>
  <c r="T30" i="41"/>
  <c r="S30" i="41"/>
  <c r="R30" i="41"/>
  <c r="Q30" i="41"/>
  <c r="Z29" i="41"/>
  <c r="Y29" i="41"/>
  <c r="X29" i="41"/>
  <c r="W29" i="41"/>
  <c r="V29" i="41"/>
  <c r="U29" i="41"/>
  <c r="T29" i="41"/>
  <c r="S29" i="41"/>
  <c r="R29" i="41"/>
  <c r="Q29" i="41"/>
  <c r="Z28" i="41"/>
  <c r="Y28" i="41"/>
  <c r="X28" i="41"/>
  <c r="W28" i="41"/>
  <c r="V28" i="41"/>
  <c r="U28" i="41"/>
  <c r="T28" i="41"/>
  <c r="S28" i="41"/>
  <c r="R28" i="41"/>
  <c r="Q28" i="41"/>
  <c r="Z27" i="41"/>
  <c r="Y27" i="41"/>
  <c r="X27" i="41"/>
  <c r="W27" i="41"/>
  <c r="V27" i="41"/>
  <c r="U27" i="41"/>
  <c r="T27" i="41"/>
  <c r="S27" i="41"/>
  <c r="R27" i="41"/>
  <c r="Q27" i="41"/>
  <c r="Z26" i="41"/>
  <c r="Y26" i="41"/>
  <c r="X26" i="41"/>
  <c r="W26" i="41"/>
  <c r="V26" i="41"/>
  <c r="U26" i="41"/>
  <c r="T26" i="41"/>
  <c r="S26" i="41"/>
  <c r="R26" i="41"/>
  <c r="Q26" i="41"/>
  <c r="Z25" i="41"/>
  <c r="Y25" i="41"/>
  <c r="X25" i="41"/>
  <c r="W25" i="41"/>
  <c r="V25" i="41"/>
  <c r="U25" i="41"/>
  <c r="T25" i="41"/>
  <c r="S25" i="41"/>
  <c r="R25" i="41"/>
  <c r="Q25" i="41"/>
  <c r="Z24" i="41"/>
  <c r="Y24" i="41"/>
  <c r="X24" i="41"/>
  <c r="W24" i="41"/>
  <c r="V24" i="41"/>
  <c r="U24" i="41"/>
  <c r="T24" i="41"/>
  <c r="S24" i="41"/>
  <c r="R24" i="41"/>
  <c r="Q24" i="41"/>
  <c r="Z23" i="41"/>
  <c r="Y23" i="41"/>
  <c r="X23" i="41"/>
  <c r="W23" i="41"/>
  <c r="V23" i="41"/>
  <c r="U23" i="41"/>
  <c r="T23" i="41"/>
  <c r="S23" i="41"/>
  <c r="R23" i="41"/>
  <c r="Q23" i="41"/>
  <c r="Z22" i="41"/>
  <c r="Y22" i="41"/>
  <c r="X22" i="41"/>
  <c r="W22" i="41"/>
  <c r="V22" i="41"/>
  <c r="U22" i="41"/>
  <c r="T22" i="41"/>
  <c r="S22" i="41"/>
  <c r="R22" i="41"/>
  <c r="Q22" i="41"/>
  <c r="Z21" i="41"/>
  <c r="Y21" i="41"/>
  <c r="X21" i="41"/>
  <c r="W21" i="41"/>
  <c r="V21" i="41"/>
  <c r="U21" i="41"/>
  <c r="T21" i="41"/>
  <c r="S21" i="41"/>
  <c r="R21" i="41"/>
  <c r="Q21" i="41"/>
  <c r="Z20" i="41"/>
  <c r="Y20" i="41"/>
  <c r="X20" i="41"/>
  <c r="W20" i="41"/>
  <c r="V20" i="41"/>
  <c r="U20" i="41"/>
  <c r="T20" i="41"/>
  <c r="S20" i="41"/>
  <c r="R20" i="41"/>
  <c r="Q20" i="41"/>
  <c r="Z19" i="41"/>
  <c r="Y19" i="41"/>
  <c r="X19" i="41"/>
  <c r="W19" i="41"/>
  <c r="V19" i="41"/>
  <c r="U19" i="41"/>
  <c r="T19" i="41"/>
  <c r="S19" i="41"/>
  <c r="R19" i="41"/>
  <c r="Q19" i="41"/>
  <c r="Z18" i="41"/>
  <c r="Y18" i="41"/>
  <c r="X18" i="41"/>
  <c r="W18" i="41"/>
  <c r="V18" i="41"/>
  <c r="U18" i="41"/>
  <c r="T18" i="41"/>
  <c r="S18" i="41"/>
  <c r="R18" i="41"/>
  <c r="Q18" i="41"/>
  <c r="Z17" i="41"/>
  <c r="Y17" i="41"/>
  <c r="X17" i="41"/>
  <c r="W17" i="41"/>
  <c r="V17" i="41"/>
  <c r="U17" i="41"/>
  <c r="T17" i="41"/>
  <c r="S17" i="41"/>
  <c r="R17" i="41"/>
  <c r="Q17" i="41"/>
  <c r="Z16" i="41"/>
  <c r="Y16" i="41"/>
  <c r="X16" i="41"/>
  <c r="W16" i="41"/>
  <c r="V16" i="41"/>
  <c r="U16" i="41"/>
  <c r="T16" i="41"/>
  <c r="S16" i="41"/>
  <c r="R16" i="41"/>
  <c r="Q16" i="41"/>
  <c r="Z15" i="41"/>
  <c r="Y15" i="41"/>
  <c r="X15" i="41"/>
  <c r="W15" i="41"/>
  <c r="V15" i="41"/>
  <c r="U15" i="41"/>
  <c r="T15" i="41"/>
  <c r="S15" i="41"/>
  <c r="R15" i="41"/>
  <c r="Q15" i="41"/>
  <c r="Z14" i="41"/>
  <c r="Y14" i="41"/>
  <c r="X14" i="41"/>
  <c r="W14" i="41"/>
  <c r="V14" i="41"/>
  <c r="U14" i="41"/>
  <c r="T14" i="41"/>
  <c r="S14" i="41"/>
  <c r="R14" i="41"/>
  <c r="Q14" i="41"/>
  <c r="Z13" i="41"/>
  <c r="Y13" i="41"/>
  <c r="X13" i="41"/>
  <c r="W13" i="41"/>
  <c r="V13" i="41"/>
  <c r="U13" i="41"/>
  <c r="T13" i="41"/>
  <c r="S13" i="41"/>
  <c r="R13" i="41"/>
  <c r="Q13" i="41"/>
  <c r="Z12" i="41"/>
  <c r="Y12" i="41"/>
  <c r="X12" i="41"/>
  <c r="W12" i="41"/>
  <c r="V12" i="41"/>
  <c r="U12" i="41"/>
  <c r="T12" i="41"/>
  <c r="S12" i="41"/>
  <c r="R12" i="41"/>
  <c r="Q12" i="41"/>
  <c r="Z11" i="41"/>
  <c r="Y11" i="41"/>
  <c r="X11" i="41"/>
  <c r="W11" i="41"/>
  <c r="V11" i="41"/>
  <c r="U11" i="41"/>
  <c r="T11" i="41"/>
  <c r="S11" i="41"/>
  <c r="R11" i="41"/>
  <c r="Q11" i="41"/>
  <c r="Z10" i="41"/>
  <c r="Y10" i="41"/>
  <c r="X10" i="41"/>
  <c r="W10" i="41"/>
  <c r="V10" i="41"/>
  <c r="U10" i="41"/>
  <c r="T10" i="41"/>
  <c r="S10" i="41"/>
  <c r="R10" i="41"/>
  <c r="Q10" i="41"/>
  <c r="Z9" i="41"/>
  <c r="Y9" i="41"/>
  <c r="X9" i="41"/>
  <c r="W9" i="41"/>
  <c r="V9" i="41"/>
  <c r="U9" i="41"/>
  <c r="T9" i="41"/>
  <c r="S9" i="41"/>
  <c r="R9" i="41"/>
  <c r="Q9" i="41"/>
  <c r="Z8" i="41"/>
  <c r="Y8" i="41"/>
  <c r="X8" i="41"/>
  <c r="W8" i="41"/>
  <c r="V8" i="41"/>
  <c r="U8" i="41"/>
  <c r="T8" i="41"/>
  <c r="S8" i="41"/>
  <c r="R8" i="41"/>
  <c r="Q8" i="41"/>
  <c r="Z7" i="41"/>
  <c r="Y7" i="41"/>
  <c r="X7" i="41"/>
  <c r="W7" i="41"/>
  <c r="V7" i="41"/>
  <c r="U7" i="41"/>
  <c r="T7" i="41"/>
  <c r="S7" i="41"/>
  <c r="R7" i="41"/>
  <c r="Q7" i="41"/>
  <c r="Z6" i="41"/>
  <c r="Y6" i="41"/>
  <c r="X6" i="41"/>
  <c r="W6" i="41"/>
  <c r="V6" i="41"/>
  <c r="U6" i="41"/>
  <c r="T6" i="41"/>
  <c r="S6" i="41"/>
  <c r="R6" i="41"/>
  <c r="Q6" i="41"/>
  <c r="Z5" i="41"/>
  <c r="Y5" i="41"/>
  <c r="X5" i="41"/>
  <c r="W5" i="41"/>
  <c r="V5" i="41"/>
  <c r="U5" i="41"/>
  <c r="T5" i="41"/>
  <c r="S5" i="41"/>
  <c r="R5" i="41"/>
  <c r="Q5" i="41"/>
  <c r="N53" i="41" l="1"/>
  <c r="M53" i="41"/>
  <c r="L53" i="41"/>
  <c r="K53" i="41"/>
  <c r="J53" i="41"/>
  <c r="I53" i="41"/>
  <c r="H53" i="41"/>
  <c r="G53" i="41"/>
  <c r="F53" i="41"/>
  <c r="E53" i="41"/>
  <c r="N52" i="41"/>
  <c r="M52" i="41"/>
  <c r="L52" i="41"/>
  <c r="K52" i="41"/>
  <c r="J52" i="41"/>
  <c r="I52" i="41"/>
  <c r="H52" i="41"/>
  <c r="G52" i="41"/>
  <c r="F52" i="41"/>
  <c r="E52" i="41"/>
  <c r="N51" i="41"/>
  <c r="M51" i="41"/>
  <c r="L51" i="41"/>
  <c r="K51" i="41"/>
  <c r="J51" i="41"/>
  <c r="I51" i="41"/>
  <c r="H51" i="41"/>
  <c r="G51" i="41"/>
  <c r="F51" i="41"/>
  <c r="E51" i="41"/>
  <c r="N50" i="41"/>
  <c r="M50" i="41"/>
  <c r="L50" i="41"/>
  <c r="K50" i="41"/>
  <c r="J50" i="41"/>
  <c r="I50" i="41"/>
  <c r="H50" i="41"/>
  <c r="G50" i="41"/>
  <c r="F50" i="41"/>
  <c r="E50" i="41"/>
  <c r="N49" i="41"/>
  <c r="M49" i="41"/>
  <c r="L49" i="41"/>
  <c r="K49" i="41"/>
  <c r="J49" i="41"/>
  <c r="I49" i="41"/>
  <c r="H49" i="41"/>
  <c r="G49" i="41"/>
  <c r="F49" i="41"/>
  <c r="E49" i="41"/>
  <c r="N48" i="41"/>
  <c r="M48" i="41"/>
  <c r="L48" i="41"/>
  <c r="K48" i="41"/>
  <c r="J48" i="41"/>
  <c r="I48" i="41"/>
  <c r="H48" i="41"/>
  <c r="G48" i="41"/>
  <c r="F48" i="41"/>
  <c r="E48" i="41"/>
  <c r="N47" i="41"/>
  <c r="M47" i="41"/>
  <c r="L47" i="41"/>
  <c r="K47" i="41"/>
  <c r="J47" i="41"/>
  <c r="I47" i="41"/>
  <c r="H47" i="41"/>
  <c r="G47" i="41"/>
  <c r="F47" i="41"/>
  <c r="E47" i="41"/>
  <c r="N46" i="41"/>
  <c r="M46" i="41"/>
  <c r="L46" i="41"/>
  <c r="K46" i="41"/>
  <c r="J46" i="41"/>
  <c r="I46" i="41"/>
  <c r="H46" i="41"/>
  <c r="G46" i="41"/>
  <c r="F46" i="41"/>
  <c r="E46" i="41"/>
  <c r="N45" i="41"/>
  <c r="M45" i="41"/>
  <c r="L45" i="41"/>
  <c r="K45" i="41"/>
  <c r="J45" i="41"/>
  <c r="I45" i="41"/>
  <c r="H45" i="41"/>
  <c r="G45" i="41"/>
  <c r="F45" i="41"/>
  <c r="E45" i="41"/>
  <c r="N44" i="41"/>
  <c r="M44" i="41"/>
  <c r="L44" i="41"/>
  <c r="K44" i="41"/>
  <c r="J44" i="41"/>
  <c r="I44" i="41"/>
  <c r="H44" i="41"/>
  <c r="G44" i="41"/>
  <c r="F44" i="41"/>
  <c r="E44" i="41"/>
  <c r="N43" i="41"/>
  <c r="M43" i="41"/>
  <c r="L43" i="41"/>
  <c r="K43" i="41"/>
  <c r="J43" i="41"/>
  <c r="I43" i="41"/>
  <c r="H43" i="41"/>
  <c r="G43" i="41"/>
  <c r="F43" i="41"/>
  <c r="E43" i="41"/>
  <c r="N42" i="41"/>
  <c r="M42" i="41"/>
  <c r="L42" i="41"/>
  <c r="K42" i="41"/>
  <c r="J42" i="41"/>
  <c r="I42" i="41"/>
  <c r="H42" i="41"/>
  <c r="G42" i="41"/>
  <c r="F42" i="41"/>
  <c r="E42" i="41"/>
  <c r="N41" i="41"/>
  <c r="M41" i="41"/>
  <c r="L41" i="41"/>
  <c r="K41" i="41"/>
  <c r="J41" i="41"/>
  <c r="I41" i="41"/>
  <c r="H41" i="41"/>
  <c r="G41" i="41"/>
  <c r="F41" i="41"/>
  <c r="E41" i="41"/>
  <c r="N40" i="41"/>
  <c r="M40" i="41"/>
  <c r="L40" i="41"/>
  <c r="K40" i="41"/>
  <c r="J40" i="41"/>
  <c r="I40" i="41"/>
  <c r="H40" i="41"/>
  <c r="G40" i="41"/>
  <c r="F40" i="41"/>
  <c r="E40" i="41"/>
  <c r="N39" i="41"/>
  <c r="M39" i="41"/>
  <c r="L39" i="41"/>
  <c r="K39" i="41"/>
  <c r="J39" i="41"/>
  <c r="I39" i="41"/>
  <c r="H39" i="41"/>
  <c r="G39" i="41"/>
  <c r="F39" i="41"/>
  <c r="E39" i="41"/>
  <c r="N38" i="41"/>
  <c r="M38" i="41"/>
  <c r="L38" i="41"/>
  <c r="K38" i="41"/>
  <c r="J38" i="41"/>
  <c r="I38" i="41"/>
  <c r="H38" i="41"/>
  <c r="G38" i="41"/>
  <c r="F38" i="41"/>
  <c r="E38" i="41"/>
  <c r="N37" i="41"/>
  <c r="M37" i="41"/>
  <c r="L37" i="41"/>
  <c r="K37" i="41"/>
  <c r="J37" i="41"/>
  <c r="I37" i="41"/>
  <c r="H37" i="41"/>
  <c r="G37" i="41"/>
  <c r="F37" i="41"/>
  <c r="E37" i="41"/>
  <c r="N36" i="41"/>
  <c r="M36" i="41"/>
  <c r="L36" i="41"/>
  <c r="K36" i="41"/>
  <c r="J36" i="41"/>
  <c r="I36" i="41"/>
  <c r="H36" i="41"/>
  <c r="G36" i="41"/>
  <c r="F36" i="41"/>
  <c r="E36" i="41"/>
  <c r="N35" i="41"/>
  <c r="M35" i="41"/>
  <c r="L35" i="41"/>
  <c r="K35" i="41"/>
  <c r="J35" i="41"/>
  <c r="I35" i="41"/>
  <c r="H35" i="41"/>
  <c r="G35" i="41"/>
  <c r="F35" i="41"/>
  <c r="E35" i="41"/>
  <c r="N34" i="41"/>
  <c r="M34" i="41"/>
  <c r="L34" i="41"/>
  <c r="K34" i="41"/>
  <c r="J34" i="41"/>
  <c r="I34" i="41"/>
  <c r="H34" i="41"/>
  <c r="G34" i="41"/>
  <c r="F34" i="41"/>
  <c r="E34" i="41"/>
  <c r="N33" i="41"/>
  <c r="M33" i="41"/>
  <c r="L33" i="41"/>
  <c r="K33" i="41"/>
  <c r="J33" i="41"/>
  <c r="I33" i="41"/>
  <c r="H33" i="41"/>
  <c r="G33" i="41"/>
  <c r="F33" i="41"/>
  <c r="E33" i="41"/>
  <c r="N32" i="41"/>
  <c r="M32" i="41"/>
  <c r="L32" i="41"/>
  <c r="K32" i="41"/>
  <c r="J32" i="41"/>
  <c r="I32" i="41"/>
  <c r="H32" i="41"/>
  <c r="G32" i="41"/>
  <c r="F32" i="41"/>
  <c r="E32" i="41"/>
  <c r="N31" i="41"/>
  <c r="M31" i="41"/>
  <c r="L31" i="41"/>
  <c r="K31" i="41"/>
  <c r="J31" i="41"/>
  <c r="I31" i="41"/>
  <c r="H31" i="41"/>
  <c r="G31" i="41"/>
  <c r="F31" i="41"/>
  <c r="E31" i="41"/>
  <c r="N30" i="41"/>
  <c r="M30" i="41"/>
  <c r="L30" i="41"/>
  <c r="K30" i="41"/>
  <c r="J30" i="41"/>
  <c r="I30" i="41"/>
  <c r="H30" i="41"/>
  <c r="G30" i="41"/>
  <c r="F30" i="41"/>
  <c r="E30" i="41"/>
  <c r="N29" i="41"/>
  <c r="M29" i="41"/>
  <c r="L29" i="41"/>
  <c r="K29" i="41"/>
  <c r="J29" i="41"/>
  <c r="I29" i="41"/>
  <c r="H29" i="41"/>
  <c r="G29" i="41"/>
  <c r="F29" i="41"/>
  <c r="E29" i="41"/>
  <c r="N28" i="41"/>
  <c r="M28" i="41"/>
  <c r="L28" i="41"/>
  <c r="K28" i="41"/>
  <c r="J28" i="41"/>
  <c r="I28" i="41"/>
  <c r="H28" i="41"/>
  <c r="G28" i="41"/>
  <c r="F28" i="41"/>
  <c r="E28" i="41"/>
  <c r="N27" i="41"/>
  <c r="M27" i="41"/>
  <c r="L27" i="41"/>
  <c r="K27" i="41"/>
  <c r="J27" i="41"/>
  <c r="I27" i="41"/>
  <c r="H27" i="41"/>
  <c r="G27" i="41"/>
  <c r="F27" i="41"/>
  <c r="E27" i="41"/>
  <c r="N26" i="41"/>
  <c r="M26" i="41"/>
  <c r="L26" i="41"/>
  <c r="K26" i="41"/>
  <c r="J26" i="41"/>
  <c r="I26" i="41"/>
  <c r="H26" i="41"/>
  <c r="G26" i="41"/>
  <c r="F26" i="41"/>
  <c r="E26" i="41"/>
  <c r="N25" i="41"/>
  <c r="M25" i="41"/>
  <c r="L25" i="41"/>
  <c r="K25" i="41"/>
  <c r="J25" i="41"/>
  <c r="I25" i="41"/>
  <c r="H25" i="41"/>
  <c r="G25" i="41"/>
  <c r="F25" i="41"/>
  <c r="E25" i="41"/>
  <c r="N24" i="41"/>
  <c r="M24" i="41"/>
  <c r="L24" i="41"/>
  <c r="K24" i="41"/>
  <c r="J24" i="41"/>
  <c r="I24" i="41"/>
  <c r="H24" i="41"/>
  <c r="G24" i="41"/>
  <c r="F24" i="41"/>
  <c r="E24" i="41"/>
  <c r="N23" i="41"/>
  <c r="M23" i="41"/>
  <c r="L23" i="41"/>
  <c r="K23" i="41"/>
  <c r="J23" i="41"/>
  <c r="I23" i="41"/>
  <c r="H23" i="41"/>
  <c r="G23" i="41"/>
  <c r="F23" i="41"/>
  <c r="E23" i="41"/>
  <c r="N22" i="41"/>
  <c r="M22" i="41"/>
  <c r="L22" i="41"/>
  <c r="K22" i="41"/>
  <c r="J22" i="41"/>
  <c r="I22" i="41"/>
  <c r="H22" i="41"/>
  <c r="G22" i="41"/>
  <c r="F22" i="41"/>
  <c r="E22" i="41"/>
  <c r="N21" i="41"/>
  <c r="M21" i="41"/>
  <c r="L21" i="41"/>
  <c r="K21" i="41"/>
  <c r="J21" i="41"/>
  <c r="I21" i="41"/>
  <c r="H21" i="41"/>
  <c r="G21" i="41"/>
  <c r="F21" i="41"/>
  <c r="E21" i="41"/>
  <c r="N20" i="41"/>
  <c r="M20" i="41"/>
  <c r="L20" i="41"/>
  <c r="K20" i="41"/>
  <c r="J20" i="41"/>
  <c r="I20" i="41"/>
  <c r="H20" i="41"/>
  <c r="G20" i="41"/>
  <c r="F20" i="41"/>
  <c r="E20" i="41"/>
  <c r="N19" i="41"/>
  <c r="M19" i="41"/>
  <c r="L19" i="41"/>
  <c r="K19" i="41"/>
  <c r="J19" i="41"/>
  <c r="I19" i="41"/>
  <c r="H19" i="41"/>
  <c r="G19" i="41"/>
  <c r="F19" i="41"/>
  <c r="E19" i="41"/>
  <c r="N18" i="41"/>
  <c r="M18" i="41"/>
  <c r="L18" i="41"/>
  <c r="K18" i="41"/>
  <c r="J18" i="41"/>
  <c r="I18" i="41"/>
  <c r="H18" i="41"/>
  <c r="G18" i="41"/>
  <c r="F18" i="41"/>
  <c r="E18" i="41"/>
  <c r="N17" i="41"/>
  <c r="M17" i="41"/>
  <c r="L17" i="41"/>
  <c r="K17" i="41"/>
  <c r="J17" i="41"/>
  <c r="I17" i="41"/>
  <c r="H17" i="41"/>
  <c r="G17" i="41"/>
  <c r="F17" i="41"/>
  <c r="E17" i="41"/>
  <c r="N16" i="41"/>
  <c r="M16" i="41"/>
  <c r="L16" i="41"/>
  <c r="K16" i="41"/>
  <c r="J16" i="41"/>
  <c r="I16" i="41"/>
  <c r="H16" i="41"/>
  <c r="G16" i="41"/>
  <c r="F16" i="41"/>
  <c r="E16" i="41"/>
  <c r="N15" i="41"/>
  <c r="M15" i="41"/>
  <c r="L15" i="41"/>
  <c r="K15" i="41"/>
  <c r="J15" i="41"/>
  <c r="I15" i="41"/>
  <c r="H15" i="41"/>
  <c r="G15" i="41"/>
  <c r="F15" i="41"/>
  <c r="E15" i="41"/>
  <c r="N14" i="41"/>
  <c r="M14" i="41"/>
  <c r="L14" i="41"/>
  <c r="K14" i="41"/>
  <c r="J14" i="41"/>
  <c r="I14" i="41"/>
  <c r="H14" i="41"/>
  <c r="G14" i="41"/>
  <c r="F14" i="41"/>
  <c r="E14" i="41"/>
  <c r="N13" i="41"/>
  <c r="M13" i="41"/>
  <c r="L13" i="41"/>
  <c r="K13" i="41"/>
  <c r="J13" i="41"/>
  <c r="I13" i="41"/>
  <c r="H13" i="41"/>
  <c r="G13" i="41"/>
  <c r="F13" i="41"/>
  <c r="E13" i="41"/>
  <c r="N12" i="41"/>
  <c r="M12" i="41"/>
  <c r="L12" i="41"/>
  <c r="K12" i="41"/>
  <c r="J12" i="41"/>
  <c r="I12" i="41"/>
  <c r="H12" i="41"/>
  <c r="G12" i="41"/>
  <c r="F12" i="41"/>
  <c r="E12" i="41"/>
  <c r="N11" i="41"/>
  <c r="M11" i="41"/>
  <c r="L11" i="41"/>
  <c r="K11" i="41"/>
  <c r="J11" i="41"/>
  <c r="I11" i="41"/>
  <c r="H11" i="41"/>
  <c r="G11" i="41"/>
  <c r="F11" i="41"/>
  <c r="E11" i="41"/>
  <c r="N10" i="41"/>
  <c r="M10" i="41"/>
  <c r="L10" i="41"/>
  <c r="K10" i="41"/>
  <c r="J10" i="41"/>
  <c r="I10" i="41"/>
  <c r="H10" i="41"/>
  <c r="G10" i="41"/>
  <c r="F10" i="41"/>
  <c r="E10" i="41"/>
  <c r="N9" i="41"/>
  <c r="M9" i="41"/>
  <c r="L9" i="41"/>
  <c r="K9" i="41"/>
  <c r="J9" i="41"/>
  <c r="I9" i="41"/>
  <c r="H9" i="41"/>
  <c r="G9" i="41"/>
  <c r="F9" i="41"/>
  <c r="E9" i="41"/>
  <c r="N8" i="41"/>
  <c r="M8" i="41"/>
  <c r="L8" i="41"/>
  <c r="K8" i="41"/>
  <c r="J8" i="41"/>
  <c r="I8" i="41"/>
  <c r="H8" i="41"/>
  <c r="G8" i="41"/>
  <c r="F8" i="41"/>
  <c r="E8" i="41"/>
  <c r="N7" i="41"/>
  <c r="M7" i="41"/>
  <c r="L7" i="41"/>
  <c r="K7" i="41"/>
  <c r="J7" i="41"/>
  <c r="I7" i="41"/>
  <c r="H7" i="41"/>
  <c r="G7" i="41"/>
  <c r="F7" i="41"/>
  <c r="E7" i="41"/>
  <c r="N6" i="41"/>
  <c r="M6" i="41"/>
  <c r="L6" i="41"/>
  <c r="K6" i="41"/>
  <c r="J6" i="41"/>
  <c r="I6" i="41"/>
  <c r="H6" i="41"/>
  <c r="G6" i="41"/>
  <c r="F6" i="41"/>
  <c r="E6" i="41"/>
  <c r="N5" i="41"/>
  <c r="M5" i="41"/>
  <c r="L5" i="41"/>
  <c r="K5" i="41"/>
  <c r="J5" i="41"/>
  <c r="I5" i="41"/>
  <c r="H5" i="41"/>
  <c r="G5" i="41"/>
  <c r="F5" i="41"/>
  <c r="E5" i="41"/>
  <c r="AB46" i="41" l="1"/>
  <c r="AB40" i="41"/>
  <c r="AB34" i="41"/>
  <c r="AB28" i="41"/>
  <c r="AB22" i="41"/>
  <c r="AB16" i="41"/>
  <c r="AB10" i="41"/>
  <c r="AB47" i="41"/>
  <c r="AB35" i="41"/>
  <c r="AB29" i="41"/>
  <c r="AB23" i="41"/>
  <c r="AB17" i="41"/>
  <c r="AB11" i="41"/>
  <c r="AB52" i="41"/>
  <c r="AB48" i="41"/>
  <c r="AB42" i="41"/>
  <c r="AB36" i="41"/>
  <c r="AB30" i="41"/>
  <c r="AB24" i="41"/>
  <c r="AB18" i="41"/>
  <c r="AB12" i="41"/>
  <c r="AB53" i="41"/>
  <c r="AB6" i="41"/>
  <c r="AB49" i="41"/>
  <c r="AB43" i="41"/>
  <c r="AB37" i="41"/>
  <c r="AB31" i="41"/>
  <c r="AB25" i="41"/>
  <c r="AB19" i="41"/>
  <c r="AB13" i="41"/>
  <c r="AB7" i="41"/>
  <c r="AB41" i="41"/>
  <c r="AB50" i="41"/>
  <c r="AB44" i="41"/>
  <c r="AB38" i="41"/>
  <c r="AB32" i="41"/>
  <c r="AB26" i="41"/>
  <c r="AB20" i="41"/>
  <c r="AB14" i="41"/>
  <c r="AB8" i="41"/>
  <c r="AB51" i="41"/>
  <c r="AB45" i="41"/>
  <c r="AB39" i="41"/>
  <c r="AB33" i="41"/>
  <c r="AB27" i="41"/>
  <c r="AB21" i="41"/>
  <c r="AB15" i="41"/>
  <c r="AB9" i="41"/>
  <c r="D15" i="32" l="1"/>
  <c r="D6" i="33"/>
  <c r="H6" i="33" s="1"/>
  <c r="D15" i="35"/>
  <c r="D19" i="35"/>
  <c r="D6" i="32"/>
  <c r="D10" i="32"/>
  <c r="D13" i="34"/>
  <c r="D24" i="33"/>
  <c r="D29" i="34"/>
  <c r="D38" i="35"/>
  <c r="D28" i="33"/>
  <c r="D17" i="34"/>
  <c r="D44" i="33"/>
  <c r="D16" i="35"/>
  <c r="D39" i="34"/>
  <c r="D26" i="34"/>
  <c r="D15" i="33"/>
  <c r="H15" i="33" s="1"/>
  <c r="D27" i="34"/>
  <c r="D25" i="32"/>
  <c r="D34" i="32"/>
  <c r="D34" i="34"/>
  <c r="D35" i="34"/>
  <c r="D14" i="34"/>
  <c r="D32" i="32"/>
  <c r="D22" i="34"/>
  <c r="D4" i="34"/>
  <c r="D4" i="33"/>
  <c r="H4" i="33" s="1"/>
  <c r="D3" i="35"/>
  <c r="AN42" i="34"/>
  <c r="AN43" i="34"/>
  <c r="AN44" i="34"/>
  <c r="E45" i="35"/>
  <c r="AN42" i="33"/>
  <c r="AN43" i="33"/>
  <c r="AN44" i="33"/>
  <c r="D2" i="33"/>
  <c r="H2" i="33" s="1"/>
  <c r="D2" i="32"/>
  <c r="D2" i="34"/>
  <c r="D2" i="35"/>
  <c r="D3" i="33"/>
  <c r="H3" i="33" s="1"/>
  <c r="D3" i="32"/>
  <c r="D3" i="34"/>
  <c r="D4" i="32"/>
  <c r="D4" i="35"/>
  <c r="D5" i="33"/>
  <c r="H5" i="33" s="1"/>
  <c r="D5" i="32"/>
  <c r="D5" i="34"/>
  <c r="D5" i="35"/>
  <c r="D6" i="34"/>
  <c r="D6" i="35"/>
  <c r="D7" i="33"/>
  <c r="H7" i="33" s="1"/>
  <c r="D7" i="32"/>
  <c r="D7" i="34"/>
  <c r="D7" i="35"/>
  <c r="D8" i="33"/>
  <c r="H8" i="33" s="1"/>
  <c r="D8" i="32"/>
  <c r="D8" i="34"/>
  <c r="D8" i="35"/>
  <c r="D9" i="33"/>
  <c r="H9" i="33" s="1"/>
  <c r="D9" i="32"/>
  <c r="D9" i="34"/>
  <c r="D9" i="35"/>
  <c r="D10" i="33"/>
  <c r="H10" i="33" s="1"/>
  <c r="D10" i="34"/>
  <c r="D10" i="35"/>
  <c r="D11" i="33"/>
  <c r="H11" i="33" s="1"/>
  <c r="D11" i="32"/>
  <c r="D11" i="34"/>
  <c r="D11" i="35"/>
  <c r="D12" i="33"/>
  <c r="H12" i="33" s="1"/>
  <c r="D12" i="32"/>
  <c r="D12" i="34"/>
  <c r="D12" i="35"/>
  <c r="D13" i="33"/>
  <c r="H13" i="33" s="1"/>
  <c r="D13" i="32"/>
  <c r="D13" i="35"/>
  <c r="D14" i="33"/>
  <c r="H14" i="33" s="1"/>
  <c r="D14" i="32"/>
  <c r="D14" i="35"/>
  <c r="D15" i="34"/>
  <c r="D16" i="33"/>
  <c r="H16" i="33" s="1"/>
  <c r="D16" i="32"/>
  <c r="D16" i="34"/>
  <c r="D17" i="33"/>
  <c r="D17" i="32"/>
  <c r="D17" i="35"/>
  <c r="D18" i="33"/>
  <c r="D18" i="32"/>
  <c r="D18" i="34"/>
  <c r="D18" i="35"/>
  <c r="D19" i="33"/>
  <c r="D19" i="32"/>
  <c r="D19" i="34"/>
  <c r="D20" i="33"/>
  <c r="D20" i="32"/>
  <c r="D20" i="34"/>
  <c r="D20" i="35"/>
  <c r="D21" i="33"/>
  <c r="D21" i="32"/>
  <c r="D21" i="34"/>
  <c r="D21" i="35"/>
  <c r="D22" i="33"/>
  <c r="D22" i="32"/>
  <c r="D22" i="35"/>
  <c r="D23" i="33"/>
  <c r="D23" i="32"/>
  <c r="D23" i="34"/>
  <c r="D23" i="35"/>
  <c r="D24" i="32"/>
  <c r="D24" i="34"/>
  <c r="D24" i="35"/>
  <c r="D25" i="33"/>
  <c r="D25" i="34"/>
  <c r="D25" i="35"/>
  <c r="D26" i="33"/>
  <c r="D26" i="32"/>
  <c r="D26" i="35"/>
  <c r="D27" i="33"/>
  <c r="D27" i="32"/>
  <c r="D27" i="35"/>
  <c r="D28" i="32"/>
  <c r="D28" i="34"/>
  <c r="D28" i="35"/>
  <c r="D29" i="33"/>
  <c r="D29" i="32"/>
  <c r="D29" i="35"/>
  <c r="D30" i="33"/>
  <c r="D30" i="32"/>
  <c r="D30" i="34"/>
  <c r="D30" i="35"/>
  <c r="D31" i="33"/>
  <c r="D31" i="32"/>
  <c r="D31" i="34"/>
  <c r="D31" i="35"/>
  <c r="D32" i="33"/>
  <c r="D32" i="34"/>
  <c r="D32" i="35"/>
  <c r="D33" i="33"/>
  <c r="D33" i="32"/>
  <c r="D33" i="34"/>
  <c r="D33" i="35"/>
  <c r="D34" i="33"/>
  <c r="D34" i="35"/>
  <c r="D35" i="33"/>
  <c r="D35" i="32"/>
  <c r="D35" i="35"/>
  <c r="D36" i="33"/>
  <c r="D36" i="32"/>
  <c r="D36" i="34"/>
  <c r="D36" i="35"/>
  <c r="D37" i="33"/>
  <c r="D37" i="32"/>
  <c r="D37" i="34"/>
  <c r="D37" i="35"/>
  <c r="D38" i="33"/>
  <c r="D38" i="32"/>
  <c r="D38" i="34"/>
  <c r="D39" i="33"/>
  <c r="D39" i="32"/>
  <c r="D39" i="35"/>
  <c r="D40" i="33"/>
  <c r="D40" i="32"/>
  <c r="D40" i="34"/>
  <c r="D40" i="35"/>
  <c r="D41" i="33"/>
  <c r="D41" i="32"/>
  <c r="D41" i="34"/>
  <c r="D41" i="35"/>
  <c r="D42" i="33"/>
  <c r="D42" i="32"/>
  <c r="D42" i="34"/>
  <c r="D42" i="35"/>
  <c r="D43" i="33"/>
  <c r="D43" i="32"/>
  <c r="D43" i="34"/>
  <c r="D43" i="35"/>
  <c r="D44" i="32"/>
  <c r="D44" i="34"/>
  <c r="D44" i="35"/>
  <c r="P50" i="41"/>
  <c r="P5" i="41"/>
  <c r="AB5" i="41"/>
  <c r="D7" i="41"/>
  <c r="D8" i="41" s="1"/>
  <c r="D9" i="41" s="1"/>
  <c r="D10" i="41" s="1"/>
  <c r="D11" i="41" s="1"/>
  <c r="D12" i="41" s="1"/>
  <c r="D13" i="41" s="1"/>
  <c r="D14" i="41" s="1"/>
  <c r="D15" i="41" s="1"/>
  <c r="D16" i="41" s="1"/>
  <c r="D17" i="41" s="1"/>
  <c r="D18" i="41" s="1"/>
  <c r="D19" i="41" s="1"/>
  <c r="D20" i="41" s="1"/>
  <c r="D21" i="41" s="1"/>
  <c r="D22" i="41" s="1"/>
  <c r="D23" i="41" s="1"/>
  <c r="D24" i="41" s="1"/>
  <c r="D25" i="41" s="1"/>
  <c r="D26" i="41" s="1"/>
  <c r="D27" i="41" s="1"/>
  <c r="D28" i="41" s="1"/>
  <c r="D29" i="41" s="1"/>
  <c r="D30" i="41" s="1"/>
  <c r="D31" i="41" s="1"/>
  <c r="D32" i="41" s="1"/>
  <c r="D33" i="41" s="1"/>
  <c r="D34" i="41" s="1"/>
  <c r="D35" i="41" s="1"/>
  <c r="D36" i="41" s="1"/>
  <c r="D37" i="41" s="1"/>
  <c r="D38" i="41" s="1"/>
  <c r="D39" i="41" s="1"/>
  <c r="D40" i="41" s="1"/>
  <c r="D41" i="41" s="1"/>
  <c r="D42" i="41" s="1"/>
  <c r="D43" i="41" s="1"/>
  <c r="D44" i="41" s="1"/>
  <c r="D45" i="41" s="1"/>
  <c r="D46" i="41" s="1"/>
  <c r="D47" i="41" s="1"/>
  <c r="D48" i="41" s="1"/>
  <c r="D49" i="41" s="1"/>
  <c r="P49" i="41" s="1"/>
  <c r="D6" i="41"/>
  <c r="P6" i="41" s="1"/>
  <c r="AR6" i="8"/>
  <c r="AS6" i="8"/>
  <c r="AR7" i="8"/>
  <c r="AS7" i="8"/>
  <c r="AR8" i="8"/>
  <c r="AS8" i="8"/>
  <c r="AR9" i="8"/>
  <c r="AS9" i="8"/>
  <c r="AR10" i="8"/>
  <c r="AS10" i="8"/>
  <c r="AR11" i="8"/>
  <c r="AS11" i="8"/>
  <c r="AR12" i="8"/>
  <c r="AS12" i="8"/>
  <c r="AR13" i="8"/>
  <c r="AS13" i="8"/>
  <c r="AR14" i="8"/>
  <c r="AS14" i="8"/>
  <c r="AR15" i="8"/>
  <c r="AS15" i="8"/>
  <c r="AR16" i="8"/>
  <c r="AS16" i="8"/>
  <c r="AR17" i="8"/>
  <c r="AS17" i="8"/>
  <c r="AR18" i="8"/>
  <c r="AS18" i="8"/>
  <c r="AR19" i="8"/>
  <c r="AS19" i="8"/>
  <c r="AR20" i="8"/>
  <c r="AS20" i="8"/>
  <c r="AR21" i="8"/>
  <c r="AS21" i="8"/>
  <c r="AR22" i="8"/>
  <c r="AS22" i="8"/>
  <c r="AR23" i="8"/>
  <c r="AS23" i="8"/>
  <c r="AR24" i="8"/>
  <c r="AS24" i="8"/>
  <c r="AR25" i="8"/>
  <c r="AS25" i="8"/>
  <c r="AR26" i="8"/>
  <c r="AS26" i="8"/>
  <c r="AR27" i="8"/>
  <c r="AS27" i="8"/>
  <c r="AR28" i="8"/>
  <c r="AS28" i="8"/>
  <c r="AR29" i="8"/>
  <c r="AS29" i="8"/>
  <c r="AR30" i="8"/>
  <c r="AS30" i="8"/>
  <c r="AR31" i="8"/>
  <c r="AS31" i="8"/>
  <c r="AR32" i="8"/>
  <c r="AS32" i="8"/>
  <c r="AR33" i="8"/>
  <c r="AS33" i="8"/>
  <c r="AR34" i="8"/>
  <c r="AS34" i="8"/>
  <c r="AR35" i="8"/>
  <c r="AS35" i="8"/>
  <c r="AR36" i="8"/>
  <c r="AS36" i="8"/>
  <c r="AR37" i="8"/>
  <c r="AS37" i="8"/>
  <c r="AR38" i="8"/>
  <c r="AS38" i="8"/>
  <c r="AR39" i="8"/>
  <c r="AS39" i="8"/>
  <c r="AR40" i="8"/>
  <c r="AS40" i="8"/>
  <c r="C24" i="31"/>
  <c r="D24" i="31"/>
  <c r="E24" i="31"/>
  <c r="F24" i="31"/>
  <c r="G24" i="31"/>
  <c r="H24" i="31"/>
  <c r="I24" i="31"/>
  <c r="J24" i="31"/>
  <c r="K24" i="31"/>
  <c r="L24" i="31"/>
  <c r="M24" i="31"/>
  <c r="N24" i="31"/>
  <c r="O24" i="31"/>
  <c r="P24" i="31"/>
  <c r="Q24" i="31"/>
  <c r="R24" i="31"/>
  <c r="S24" i="31"/>
  <c r="T24" i="31"/>
  <c r="U24" i="31"/>
  <c r="V24" i="31"/>
  <c r="W24" i="31"/>
  <c r="X24" i="31"/>
  <c r="Y24" i="31"/>
  <c r="Z24" i="31"/>
  <c r="AA24" i="31"/>
  <c r="AB24" i="31"/>
  <c r="AC24" i="31"/>
  <c r="AD24" i="31"/>
  <c r="AE24" i="31"/>
  <c r="AF24" i="31"/>
  <c r="AG24" i="31"/>
  <c r="AH24" i="31"/>
  <c r="AI24" i="31"/>
  <c r="AJ24" i="31"/>
  <c r="AK24" i="31"/>
  <c r="AL24" i="31"/>
  <c r="AM24" i="31"/>
  <c r="AN24" i="31"/>
  <c r="AO24" i="31"/>
  <c r="AP24" i="31"/>
  <c r="AQ24" i="31"/>
  <c r="AR24" i="31"/>
  <c r="AS24" i="31"/>
  <c r="C25" i="31"/>
  <c r="D25" i="31"/>
  <c r="E25" i="31"/>
  <c r="F25" i="31"/>
  <c r="G25" i="31"/>
  <c r="H25" i="31"/>
  <c r="I25" i="31"/>
  <c r="J25" i="31"/>
  <c r="K25" i="31"/>
  <c r="L25" i="31"/>
  <c r="M25" i="31"/>
  <c r="N25" i="31"/>
  <c r="O25" i="31"/>
  <c r="P25" i="31"/>
  <c r="Q25" i="31"/>
  <c r="R25" i="31"/>
  <c r="S25" i="31"/>
  <c r="T25" i="31"/>
  <c r="U25" i="31"/>
  <c r="V25" i="31"/>
  <c r="W25" i="31"/>
  <c r="X25" i="31"/>
  <c r="Y25" i="31"/>
  <c r="Z25" i="31"/>
  <c r="AA25" i="31"/>
  <c r="AB25" i="31"/>
  <c r="AC25" i="31"/>
  <c r="AD25" i="31"/>
  <c r="AE25" i="31"/>
  <c r="AF25" i="31"/>
  <c r="AG25" i="31"/>
  <c r="AH25" i="31"/>
  <c r="AI25" i="31"/>
  <c r="AJ25" i="31"/>
  <c r="AK25" i="31"/>
  <c r="AL25" i="31"/>
  <c r="AM25" i="31"/>
  <c r="AN25" i="31"/>
  <c r="AO25" i="31"/>
  <c r="AP25" i="31"/>
  <c r="AQ25" i="31"/>
  <c r="AR25" i="31"/>
  <c r="AS25" i="31"/>
  <c r="C26" i="31"/>
  <c r="D26" i="31"/>
  <c r="E26" i="31"/>
  <c r="F26" i="31"/>
  <c r="G26" i="31"/>
  <c r="H26" i="31"/>
  <c r="I26" i="31"/>
  <c r="J26" i="31"/>
  <c r="K26" i="31"/>
  <c r="L26" i="31"/>
  <c r="M26" i="31"/>
  <c r="N26" i="31"/>
  <c r="O26" i="31"/>
  <c r="P26" i="31"/>
  <c r="Q26" i="31"/>
  <c r="R26" i="31"/>
  <c r="S26" i="31"/>
  <c r="T26" i="31"/>
  <c r="U26" i="31"/>
  <c r="V26" i="31"/>
  <c r="W26" i="31"/>
  <c r="X26" i="31"/>
  <c r="Y26" i="31"/>
  <c r="Z26" i="31"/>
  <c r="AA26" i="31"/>
  <c r="AB26" i="31"/>
  <c r="AC26" i="31"/>
  <c r="AD26" i="31"/>
  <c r="AE26" i="31"/>
  <c r="AF26" i="31"/>
  <c r="AG26" i="31"/>
  <c r="AH26" i="31"/>
  <c r="AI26" i="31"/>
  <c r="AJ26" i="31"/>
  <c r="AK26" i="31"/>
  <c r="AL26" i="31"/>
  <c r="AM26" i="31"/>
  <c r="AN26" i="31"/>
  <c r="AO26" i="31"/>
  <c r="AP26" i="31"/>
  <c r="AQ26" i="31"/>
  <c r="AR26" i="31"/>
  <c r="AS26" i="31"/>
  <c r="C27" i="31"/>
  <c r="D27" i="31"/>
  <c r="E27" i="31"/>
  <c r="F27" i="31"/>
  <c r="G27" i="31"/>
  <c r="H27" i="31"/>
  <c r="I27" i="31"/>
  <c r="J27" i="31"/>
  <c r="K27" i="31"/>
  <c r="L27" i="31"/>
  <c r="M27" i="31"/>
  <c r="N27" i="31"/>
  <c r="O27" i="31"/>
  <c r="P27" i="31"/>
  <c r="Q27" i="31"/>
  <c r="R27" i="31"/>
  <c r="S27" i="31"/>
  <c r="T27" i="31"/>
  <c r="U27" i="31"/>
  <c r="V27" i="31"/>
  <c r="W27" i="31"/>
  <c r="X27" i="31"/>
  <c r="Y27" i="31"/>
  <c r="Z27" i="31"/>
  <c r="AA27" i="31"/>
  <c r="AB27" i="31"/>
  <c r="AC27" i="31"/>
  <c r="AD27" i="31"/>
  <c r="AE27" i="31"/>
  <c r="AF27" i="31"/>
  <c r="AG27" i="31"/>
  <c r="AH27" i="31"/>
  <c r="AI27" i="31"/>
  <c r="AJ27" i="31"/>
  <c r="AK27" i="31"/>
  <c r="AL27" i="31"/>
  <c r="AM27" i="31"/>
  <c r="AN27" i="31"/>
  <c r="AO27" i="31"/>
  <c r="AP27" i="31"/>
  <c r="AQ27" i="31"/>
  <c r="AR27" i="31"/>
  <c r="AS27" i="31"/>
  <c r="C28" i="31"/>
  <c r="D28" i="31"/>
  <c r="E28" i="31"/>
  <c r="F28" i="31"/>
  <c r="G28" i="31"/>
  <c r="H28" i="31"/>
  <c r="I28" i="31"/>
  <c r="J28" i="31"/>
  <c r="K28" i="31"/>
  <c r="L28" i="31"/>
  <c r="M28" i="31"/>
  <c r="N28" i="31"/>
  <c r="O28" i="31"/>
  <c r="P28" i="31"/>
  <c r="Q28" i="31"/>
  <c r="R28" i="31"/>
  <c r="S28" i="31"/>
  <c r="T28" i="31"/>
  <c r="U28" i="31"/>
  <c r="V28" i="31"/>
  <c r="W28" i="31"/>
  <c r="X28" i="31"/>
  <c r="Y28" i="31"/>
  <c r="Z28" i="31"/>
  <c r="AA28" i="31"/>
  <c r="AB28" i="31"/>
  <c r="AC28" i="31"/>
  <c r="AD28" i="31"/>
  <c r="AE28" i="31"/>
  <c r="AF28" i="31"/>
  <c r="AG28" i="31"/>
  <c r="AH28" i="31"/>
  <c r="AI28" i="31"/>
  <c r="AJ28" i="31"/>
  <c r="AK28" i="31"/>
  <c r="AL28" i="31"/>
  <c r="AM28" i="31"/>
  <c r="AN28" i="31"/>
  <c r="AO28" i="31"/>
  <c r="AP28" i="31"/>
  <c r="AQ28" i="31"/>
  <c r="AR28" i="31"/>
  <c r="AS28" i="31"/>
  <c r="C29" i="31"/>
  <c r="D29" i="31"/>
  <c r="E29" i="31"/>
  <c r="F29" i="31"/>
  <c r="G29" i="31"/>
  <c r="H29" i="31"/>
  <c r="I29" i="31"/>
  <c r="J29" i="31"/>
  <c r="K29" i="31"/>
  <c r="L29" i="31"/>
  <c r="M29" i="31"/>
  <c r="N29" i="31"/>
  <c r="O29" i="31"/>
  <c r="P29" i="31"/>
  <c r="Q29" i="31"/>
  <c r="R29" i="31"/>
  <c r="S29" i="31"/>
  <c r="T29" i="31"/>
  <c r="U29" i="31"/>
  <c r="V29" i="31"/>
  <c r="W29" i="31"/>
  <c r="X29" i="31"/>
  <c r="Y29" i="31"/>
  <c r="Z29" i="31"/>
  <c r="AA29" i="31"/>
  <c r="AB29" i="31"/>
  <c r="AC29" i="31"/>
  <c r="AD29" i="31"/>
  <c r="AE29" i="31"/>
  <c r="AF29" i="31"/>
  <c r="AG29" i="31"/>
  <c r="AH29" i="31"/>
  <c r="AI29" i="31"/>
  <c r="AJ29" i="31"/>
  <c r="AK29" i="31"/>
  <c r="AL29" i="31"/>
  <c r="AM29" i="31"/>
  <c r="AN29" i="31"/>
  <c r="AO29" i="31"/>
  <c r="AP29" i="31"/>
  <c r="AQ29" i="31"/>
  <c r="AR29" i="31"/>
  <c r="AS29" i="31"/>
  <c r="C30" i="31"/>
  <c r="D30" i="31"/>
  <c r="E30" i="31"/>
  <c r="F30" i="31"/>
  <c r="G30" i="31"/>
  <c r="H30" i="31"/>
  <c r="I30" i="31"/>
  <c r="J30" i="31"/>
  <c r="K30" i="31"/>
  <c r="L30" i="31"/>
  <c r="M30" i="31"/>
  <c r="N30" i="31"/>
  <c r="O30" i="31"/>
  <c r="P30" i="31"/>
  <c r="Q30" i="31"/>
  <c r="R30" i="31"/>
  <c r="S30" i="31"/>
  <c r="T30" i="31"/>
  <c r="U30" i="31"/>
  <c r="V30" i="31"/>
  <c r="W30" i="31"/>
  <c r="X30" i="31"/>
  <c r="Y30" i="31"/>
  <c r="Z30" i="31"/>
  <c r="AA30" i="31"/>
  <c r="AB30" i="31"/>
  <c r="AC30" i="31"/>
  <c r="AD30" i="31"/>
  <c r="AE30" i="31"/>
  <c r="AF30" i="31"/>
  <c r="AG30" i="31"/>
  <c r="AH30" i="31"/>
  <c r="AI30" i="31"/>
  <c r="AJ30" i="31"/>
  <c r="AK30" i="31"/>
  <c r="AL30" i="31"/>
  <c r="AM30" i="31"/>
  <c r="AN30" i="31"/>
  <c r="AO30" i="31"/>
  <c r="AP30" i="31"/>
  <c r="AQ30" i="31"/>
  <c r="AR30" i="31"/>
  <c r="AS30" i="31"/>
  <c r="C31" i="31"/>
  <c r="D31" i="31"/>
  <c r="E31" i="31"/>
  <c r="F31" i="31"/>
  <c r="G31" i="31"/>
  <c r="H31" i="31"/>
  <c r="I31" i="31"/>
  <c r="J31" i="31"/>
  <c r="K31" i="31"/>
  <c r="L31" i="31"/>
  <c r="M31" i="31"/>
  <c r="N31" i="31"/>
  <c r="O31" i="31"/>
  <c r="P31" i="31"/>
  <c r="Q31" i="31"/>
  <c r="R31" i="31"/>
  <c r="S31" i="31"/>
  <c r="T31" i="31"/>
  <c r="U31" i="31"/>
  <c r="V31" i="31"/>
  <c r="W31" i="31"/>
  <c r="X31" i="31"/>
  <c r="Y31" i="31"/>
  <c r="Z31" i="31"/>
  <c r="AA31" i="31"/>
  <c r="AB31" i="31"/>
  <c r="AC31" i="31"/>
  <c r="AD31" i="31"/>
  <c r="AE31" i="31"/>
  <c r="AF31" i="31"/>
  <c r="AG31" i="31"/>
  <c r="AH31" i="31"/>
  <c r="AI31" i="31"/>
  <c r="AJ31" i="31"/>
  <c r="AK31" i="31"/>
  <c r="AL31" i="31"/>
  <c r="AM31" i="31"/>
  <c r="AN31" i="31"/>
  <c r="AO31" i="31"/>
  <c r="AP31" i="31"/>
  <c r="AQ31" i="31"/>
  <c r="AR31" i="31"/>
  <c r="AS31" i="31"/>
  <c r="C32" i="31"/>
  <c r="D32" i="31"/>
  <c r="E32" i="31"/>
  <c r="F32" i="31"/>
  <c r="G32" i="31"/>
  <c r="H32" i="31"/>
  <c r="I32" i="31"/>
  <c r="J32" i="31"/>
  <c r="K32" i="31"/>
  <c r="L32" i="31"/>
  <c r="M32" i="31"/>
  <c r="N32" i="31"/>
  <c r="O32" i="31"/>
  <c r="P32" i="31"/>
  <c r="Q32" i="31"/>
  <c r="R32" i="31"/>
  <c r="S32" i="31"/>
  <c r="T32" i="31"/>
  <c r="U32" i="31"/>
  <c r="V32" i="31"/>
  <c r="W32" i="31"/>
  <c r="X32" i="31"/>
  <c r="Y32" i="31"/>
  <c r="Z32" i="31"/>
  <c r="AA32" i="31"/>
  <c r="AB32" i="31"/>
  <c r="AC32" i="31"/>
  <c r="AD32" i="31"/>
  <c r="AE32" i="31"/>
  <c r="AF32" i="31"/>
  <c r="AG32" i="31"/>
  <c r="AH32" i="31"/>
  <c r="AI32" i="31"/>
  <c r="AJ32" i="31"/>
  <c r="AK32" i="31"/>
  <c r="AL32" i="31"/>
  <c r="AM32" i="31"/>
  <c r="AN32" i="31"/>
  <c r="AO32" i="31"/>
  <c r="AP32" i="31"/>
  <c r="AQ32" i="31"/>
  <c r="AR32" i="31"/>
  <c r="AS32" i="31"/>
  <c r="C33" i="31"/>
  <c r="D33" i="31"/>
  <c r="E33" i="31"/>
  <c r="F33" i="31"/>
  <c r="G33" i="31"/>
  <c r="H33" i="31"/>
  <c r="I33" i="31"/>
  <c r="J33" i="31"/>
  <c r="K33" i="31"/>
  <c r="L33" i="31"/>
  <c r="M33" i="31"/>
  <c r="N33" i="31"/>
  <c r="O33" i="31"/>
  <c r="P33" i="31"/>
  <c r="Q33" i="31"/>
  <c r="R33" i="31"/>
  <c r="S33" i="31"/>
  <c r="T33" i="31"/>
  <c r="U33" i="31"/>
  <c r="V33" i="31"/>
  <c r="W33" i="31"/>
  <c r="X33" i="31"/>
  <c r="Y33" i="31"/>
  <c r="Z33" i="31"/>
  <c r="AA33" i="31"/>
  <c r="AB33" i="31"/>
  <c r="AC33" i="31"/>
  <c r="AD33" i="31"/>
  <c r="AE33" i="31"/>
  <c r="AF33" i="31"/>
  <c r="AG33" i="31"/>
  <c r="AH33" i="31"/>
  <c r="AI33" i="31"/>
  <c r="AJ33" i="31"/>
  <c r="AK33" i="31"/>
  <c r="AL33" i="31"/>
  <c r="AM33" i="31"/>
  <c r="AN33" i="31"/>
  <c r="AO33" i="31"/>
  <c r="AP33" i="31"/>
  <c r="AQ33" i="31"/>
  <c r="AR33" i="31"/>
  <c r="AS33" i="31"/>
  <c r="C34" i="31"/>
  <c r="D34" i="31"/>
  <c r="E34" i="31"/>
  <c r="F34" i="31"/>
  <c r="G34" i="31"/>
  <c r="H34" i="31"/>
  <c r="I34" i="31"/>
  <c r="J34" i="31"/>
  <c r="K34" i="31"/>
  <c r="L34" i="31"/>
  <c r="M34" i="31"/>
  <c r="N34" i="31"/>
  <c r="O34" i="31"/>
  <c r="P34" i="31"/>
  <c r="Q34" i="31"/>
  <c r="R34" i="31"/>
  <c r="S34" i="31"/>
  <c r="T34" i="31"/>
  <c r="U34" i="31"/>
  <c r="V34" i="31"/>
  <c r="W34" i="31"/>
  <c r="X34" i="31"/>
  <c r="Y34" i="31"/>
  <c r="Z34" i="31"/>
  <c r="AA34" i="31"/>
  <c r="AB34" i="31"/>
  <c r="AC34" i="31"/>
  <c r="AD34" i="31"/>
  <c r="AE34" i="31"/>
  <c r="AF34" i="31"/>
  <c r="AG34" i="31"/>
  <c r="AH34" i="31"/>
  <c r="AI34" i="31"/>
  <c r="AJ34" i="31"/>
  <c r="AK34" i="31"/>
  <c r="AL34" i="31"/>
  <c r="AM34" i="31"/>
  <c r="AN34" i="31"/>
  <c r="AO34" i="31"/>
  <c r="AP34" i="31"/>
  <c r="AQ34" i="31"/>
  <c r="AR34" i="31"/>
  <c r="AS34" i="31"/>
  <c r="C35" i="31"/>
  <c r="D35" i="31"/>
  <c r="E35" i="31"/>
  <c r="F35" i="31"/>
  <c r="G35" i="31"/>
  <c r="H35" i="31"/>
  <c r="I35" i="31"/>
  <c r="J35" i="31"/>
  <c r="K35" i="31"/>
  <c r="L35" i="31"/>
  <c r="M35" i="31"/>
  <c r="N35" i="31"/>
  <c r="O35" i="31"/>
  <c r="P35" i="31"/>
  <c r="Q35" i="31"/>
  <c r="R35" i="31"/>
  <c r="S35" i="31"/>
  <c r="T35" i="31"/>
  <c r="U35" i="31"/>
  <c r="V35" i="31"/>
  <c r="W35" i="31"/>
  <c r="X35" i="31"/>
  <c r="Y35" i="31"/>
  <c r="Z35" i="31"/>
  <c r="AA35" i="31"/>
  <c r="AB35" i="31"/>
  <c r="AC35" i="31"/>
  <c r="AD35" i="31"/>
  <c r="AE35" i="31"/>
  <c r="AF35" i="31"/>
  <c r="AG35" i="31"/>
  <c r="AH35" i="31"/>
  <c r="AI35" i="31"/>
  <c r="AJ35" i="31"/>
  <c r="AK35" i="31"/>
  <c r="AL35" i="31"/>
  <c r="AM35" i="31"/>
  <c r="AN35" i="31"/>
  <c r="AO35" i="31"/>
  <c r="AP35" i="31"/>
  <c r="AQ35" i="31"/>
  <c r="AR35" i="31"/>
  <c r="AS35" i="31"/>
  <c r="C36" i="31"/>
  <c r="D36" i="31"/>
  <c r="E36" i="31"/>
  <c r="F36" i="31"/>
  <c r="G36" i="31"/>
  <c r="H36" i="31"/>
  <c r="I36" i="31"/>
  <c r="J36" i="31"/>
  <c r="K36" i="31"/>
  <c r="L36" i="31"/>
  <c r="M36" i="31"/>
  <c r="N36" i="31"/>
  <c r="O36" i="31"/>
  <c r="P36" i="31"/>
  <c r="Q36" i="31"/>
  <c r="R36" i="31"/>
  <c r="S36" i="31"/>
  <c r="T36" i="31"/>
  <c r="U36" i="31"/>
  <c r="V36" i="31"/>
  <c r="W36" i="31"/>
  <c r="X36" i="31"/>
  <c r="Y36" i="31"/>
  <c r="Z36" i="31"/>
  <c r="AA36" i="31"/>
  <c r="AB36" i="31"/>
  <c r="AC36" i="31"/>
  <c r="AD36" i="31"/>
  <c r="AE36" i="31"/>
  <c r="AF36" i="31"/>
  <c r="AG36" i="31"/>
  <c r="AH36" i="31"/>
  <c r="AI36" i="31"/>
  <c r="AJ36" i="31"/>
  <c r="AK36" i="31"/>
  <c r="AL36" i="31"/>
  <c r="AM36" i="31"/>
  <c r="AN36" i="31"/>
  <c r="AO36" i="31"/>
  <c r="AP36" i="31"/>
  <c r="AQ36" i="31"/>
  <c r="AR36" i="31"/>
  <c r="AS36" i="31"/>
  <c r="C37" i="31"/>
  <c r="D37" i="31"/>
  <c r="E37" i="31"/>
  <c r="F37" i="31"/>
  <c r="G37" i="31"/>
  <c r="H37" i="31"/>
  <c r="I37" i="31"/>
  <c r="J37" i="31"/>
  <c r="K37" i="31"/>
  <c r="L37" i="31"/>
  <c r="M37" i="31"/>
  <c r="N37" i="31"/>
  <c r="O37" i="31"/>
  <c r="P37" i="31"/>
  <c r="Q37" i="31"/>
  <c r="R37" i="31"/>
  <c r="S37" i="31"/>
  <c r="T37" i="31"/>
  <c r="U37" i="31"/>
  <c r="V37" i="31"/>
  <c r="W37" i="31"/>
  <c r="X37" i="31"/>
  <c r="Y37" i="31"/>
  <c r="Z37" i="31"/>
  <c r="AA37" i="31"/>
  <c r="AB37" i="31"/>
  <c r="AC37" i="31"/>
  <c r="AD37" i="31"/>
  <c r="AE37" i="31"/>
  <c r="AF37" i="31"/>
  <c r="AG37" i="31"/>
  <c r="AH37" i="31"/>
  <c r="AI37" i="31"/>
  <c r="AJ37" i="31"/>
  <c r="AK37" i="31"/>
  <c r="AL37" i="31"/>
  <c r="AM37" i="31"/>
  <c r="AN37" i="31"/>
  <c r="AO37" i="31"/>
  <c r="AP37" i="31"/>
  <c r="AQ37" i="31"/>
  <c r="AR37" i="31"/>
  <c r="AS37" i="31"/>
  <c r="C38" i="31"/>
  <c r="D38" i="31"/>
  <c r="E38" i="31"/>
  <c r="F38" i="31"/>
  <c r="G38" i="31"/>
  <c r="H38" i="31"/>
  <c r="I38" i="31"/>
  <c r="J38" i="31"/>
  <c r="K38" i="31"/>
  <c r="L38" i="31"/>
  <c r="M38" i="31"/>
  <c r="N38" i="31"/>
  <c r="O38" i="31"/>
  <c r="P38" i="31"/>
  <c r="Q38" i="31"/>
  <c r="R38" i="31"/>
  <c r="S38" i="31"/>
  <c r="T38" i="31"/>
  <c r="U38" i="31"/>
  <c r="V38" i="31"/>
  <c r="W38" i="31"/>
  <c r="X38" i="31"/>
  <c r="Y38" i="31"/>
  <c r="Z38" i="31"/>
  <c r="AA38" i="31"/>
  <c r="AB38" i="31"/>
  <c r="AC38" i="31"/>
  <c r="AD38" i="31"/>
  <c r="AE38" i="31"/>
  <c r="AF38" i="31"/>
  <c r="AG38" i="31"/>
  <c r="AH38" i="31"/>
  <c r="AI38" i="31"/>
  <c r="AJ38" i="31"/>
  <c r="AK38" i="31"/>
  <c r="AL38" i="31"/>
  <c r="AM38" i="31"/>
  <c r="AN38" i="31"/>
  <c r="AO38" i="31"/>
  <c r="AP38" i="31"/>
  <c r="AQ38" i="31"/>
  <c r="AR38" i="31"/>
  <c r="AS38" i="31"/>
  <c r="A943" i="40"/>
  <c r="A944" i="40" s="1"/>
  <c r="A945" i="40" s="1"/>
  <c r="A946" i="40" s="1"/>
  <c r="A947" i="40" s="1"/>
  <c r="A948" i="40" s="1"/>
  <c r="A949" i="40" s="1"/>
  <c r="A950" i="40" s="1"/>
  <c r="A951" i="40" s="1"/>
  <c r="A952" i="40" s="1"/>
  <c r="A953" i="40" s="1"/>
  <c r="A954" i="40" s="1"/>
  <c r="A955" i="40" s="1"/>
  <c r="A956" i="40" s="1"/>
  <c r="A957" i="40" s="1"/>
  <c r="A958" i="40" s="1"/>
  <c r="A959" i="40" s="1"/>
  <c r="A960" i="40" s="1"/>
  <c r="A961" i="40" s="1"/>
  <c r="A962" i="40" s="1"/>
  <c r="A963" i="40" s="1"/>
  <c r="A964" i="40" s="1"/>
  <c r="A965" i="40" s="1"/>
  <c r="A966" i="40" s="1"/>
  <c r="A967" i="40" s="1"/>
  <c r="A968" i="40" s="1"/>
  <c r="A969" i="40" s="1"/>
  <c r="A970" i="40" s="1"/>
  <c r="A971" i="40" s="1"/>
  <c r="A972" i="40" s="1"/>
  <c r="A973" i="40" s="1"/>
  <c r="A974" i="40" s="1"/>
  <c r="A975" i="40" s="1"/>
  <c r="A976" i="40" s="1"/>
  <c r="A977" i="40" s="1"/>
  <c r="A978" i="40" s="1"/>
  <c r="A979" i="40" s="1"/>
  <c r="A980" i="40" s="1"/>
  <c r="A981" i="40" s="1"/>
  <c r="A982" i="40" s="1"/>
  <c r="A983" i="40" s="1"/>
  <c r="A984" i="40" s="1"/>
  <c r="A985" i="40" s="1"/>
  <c r="A986" i="40" s="1"/>
  <c r="A987" i="40" s="1"/>
  <c r="A988" i="40" s="1"/>
  <c r="A989" i="40" s="1"/>
  <c r="A990" i="40" s="1"/>
  <c r="A991" i="40" s="1"/>
  <c r="A992" i="40" s="1"/>
  <c r="A993" i="40" s="1"/>
  <c r="A994" i="40" s="1"/>
  <c r="A995" i="40" s="1"/>
  <c r="A996" i="40" s="1"/>
  <c r="A997" i="40" s="1"/>
  <c r="A998" i="40" s="1"/>
  <c r="A999" i="40" s="1"/>
  <c r="A1000" i="40" s="1"/>
  <c r="A1001" i="40" s="1"/>
  <c r="A1002" i="40" s="1"/>
  <c r="A1003" i="40" s="1"/>
  <c r="A1004" i="40" s="1"/>
  <c r="A1005" i="40" s="1"/>
  <c r="A1006" i="40" s="1"/>
  <c r="A1007" i="40" s="1"/>
  <c r="A1008" i="40" s="1"/>
  <c r="A1009" i="40" s="1"/>
  <c r="A1010" i="40" s="1"/>
  <c r="A1011" i="40" s="1"/>
  <c r="A1012" i="40" s="1"/>
  <c r="A1013" i="40" s="1"/>
  <c r="A1014" i="40" s="1"/>
  <c r="A1015" i="40" s="1"/>
  <c r="A1016" i="40" s="1"/>
  <c r="A1017" i="40" s="1"/>
  <c r="A1018" i="40" s="1"/>
  <c r="A1019" i="40" s="1"/>
  <c r="A1020" i="40" s="1"/>
  <c r="A1021" i="40" s="1"/>
  <c r="A1022" i="40" s="1"/>
  <c r="A1023" i="40" s="1"/>
  <c r="A1024" i="40" s="1"/>
  <c r="A1025" i="40" s="1"/>
  <c r="A1026" i="40" s="1"/>
  <c r="A1027" i="40" s="1"/>
  <c r="A1028" i="40" s="1"/>
  <c r="A1029" i="40" s="1"/>
  <c r="A1030" i="40" s="1"/>
  <c r="A1031" i="40" s="1"/>
  <c r="A1032" i="40" s="1"/>
  <c r="A1033" i="40" s="1"/>
  <c r="A1034" i="40" s="1"/>
  <c r="A1035" i="40" s="1"/>
  <c r="A1036" i="40" s="1"/>
  <c r="A1037" i="40" s="1"/>
  <c r="A1038" i="40" s="1"/>
  <c r="A1039" i="40" s="1"/>
  <c r="A1040" i="40" s="1"/>
  <c r="A1041" i="40" s="1"/>
  <c r="A1042" i="40" s="1"/>
  <c r="A1043" i="40" s="1"/>
  <c r="A1044" i="40" s="1"/>
  <c r="A1045" i="40" s="1"/>
  <c r="A1046" i="40" s="1"/>
  <c r="A1047" i="40" s="1"/>
  <c r="A1048" i="40" s="1"/>
  <c r="A1049" i="40" s="1"/>
  <c r="A1050" i="40" s="1"/>
  <c r="A1051" i="40" s="1"/>
  <c r="A1052" i="40" s="1"/>
  <c r="A1053" i="40" s="1"/>
  <c r="A1054" i="40" s="1"/>
  <c r="A1055" i="40" s="1"/>
  <c r="A1056" i="40" s="1"/>
  <c r="A1057" i="40" s="1"/>
  <c r="A1058" i="40" s="1"/>
  <c r="A1059" i="40" s="1"/>
  <c r="A1060" i="40" s="1"/>
  <c r="A1061" i="40" s="1"/>
  <c r="A1062" i="40" s="1"/>
  <c r="A1063" i="40" s="1"/>
  <c r="A1064" i="40" s="1"/>
  <c r="A1065" i="40" s="1"/>
  <c r="A1066" i="40" s="1"/>
  <c r="A1067" i="40" s="1"/>
  <c r="A1068" i="40" s="1"/>
  <c r="A1069" i="40" s="1"/>
  <c r="A1070" i="40" s="1"/>
  <c r="A1071" i="40" s="1"/>
  <c r="A1072" i="40" s="1"/>
  <c r="A1073" i="40" s="1"/>
  <c r="A1074" i="40" s="1"/>
  <c r="A1075" i="40" s="1"/>
  <c r="A1076" i="40" s="1"/>
  <c r="A1077" i="40" s="1"/>
  <c r="A1078" i="40" s="1"/>
  <c r="A1079" i="40" s="1"/>
  <c r="A1080" i="40" s="1"/>
  <c r="A1081" i="40" s="1"/>
  <c r="A1082" i="40" s="1"/>
  <c r="A1083" i="40" s="1"/>
  <c r="A1084" i="40" s="1"/>
  <c r="A1085" i="40" s="1"/>
  <c r="A1086" i="40" s="1"/>
  <c r="A1087" i="40" s="1"/>
  <c r="A1088" i="40" s="1"/>
  <c r="A1089" i="40" s="1"/>
  <c r="A1090" i="40" s="1"/>
  <c r="A1091" i="40" s="1"/>
  <c r="A1092" i="40" s="1"/>
  <c r="A1093" i="40" s="1"/>
  <c r="A1094" i="40" s="1"/>
  <c r="A1095" i="40" s="1"/>
  <c r="A1096" i="40" s="1"/>
  <c r="A1097" i="40" s="1"/>
  <c r="A1098" i="40" s="1"/>
  <c r="A1099" i="40" s="1"/>
  <c r="A1100" i="40" s="1"/>
  <c r="A1101" i="40" s="1"/>
  <c r="A1102" i="40" s="1"/>
  <c r="A1103" i="40" s="1"/>
  <c r="A1104" i="40" s="1"/>
  <c r="A1105" i="40" s="1"/>
  <c r="A1106" i="40" s="1"/>
  <c r="A1107" i="40" s="1"/>
  <c r="A1108" i="40" s="1"/>
  <c r="A1109" i="40" s="1"/>
  <c r="A1110" i="40" s="1"/>
  <c r="A1111" i="40" s="1"/>
  <c r="A1112" i="40" s="1"/>
  <c r="A1113" i="40" s="1"/>
  <c r="A1114" i="40" s="1"/>
  <c r="A1115" i="40" s="1"/>
  <c r="A1116" i="40" s="1"/>
  <c r="A1117" i="40" s="1"/>
  <c r="A1118" i="40" s="1"/>
  <c r="A1119" i="40" s="1"/>
  <c r="A1120" i="40" s="1"/>
  <c r="A1121" i="40" s="1"/>
  <c r="A1122" i="40" s="1"/>
  <c r="A1123" i="40" s="1"/>
  <c r="A1124" i="40" s="1"/>
  <c r="A1125" i="40" s="1"/>
  <c r="A1126" i="40" s="1"/>
  <c r="A1127" i="40" s="1"/>
  <c r="A1128" i="40" s="1"/>
  <c r="A1129" i="40" s="1"/>
  <c r="A1130" i="40" s="1"/>
  <c r="A1131" i="40" s="1"/>
  <c r="A1132" i="40" s="1"/>
  <c r="A1133" i="40" s="1"/>
  <c r="A1134" i="40" s="1"/>
  <c r="A1135" i="40" s="1"/>
  <c r="A1136" i="40" s="1"/>
  <c r="A1137" i="40" s="1"/>
  <c r="A1138" i="40" s="1"/>
  <c r="A1139" i="40" s="1"/>
  <c r="A1140" i="40" s="1"/>
  <c r="A1141" i="40" s="1"/>
  <c r="A1142" i="40" s="1"/>
  <c r="A1143" i="40" s="1"/>
  <c r="A1144" i="40" s="1"/>
  <c r="A1145" i="40" s="1"/>
  <c r="A1146" i="40" s="1"/>
  <c r="A1147" i="40" s="1"/>
  <c r="A1148" i="40" s="1"/>
  <c r="A1149" i="40" s="1"/>
  <c r="A1150" i="40" s="1"/>
  <c r="A1151" i="40" s="1"/>
  <c r="A1152" i="40" s="1"/>
  <c r="A1153" i="40" s="1"/>
  <c r="A1154" i="40" s="1"/>
  <c r="A1155" i="40" s="1"/>
  <c r="A1156" i="40" s="1"/>
  <c r="A1157" i="40" s="1"/>
  <c r="A1158" i="40" s="1"/>
  <c r="A1159" i="40" s="1"/>
  <c r="A1160" i="40" s="1"/>
  <c r="A1161" i="40" s="1"/>
  <c r="A1162" i="40" s="1"/>
  <c r="A1163" i="40" s="1"/>
  <c r="A1164" i="40" s="1"/>
  <c r="A1165" i="40" s="1"/>
  <c r="A1166" i="40" s="1"/>
  <c r="A1167" i="40" s="1"/>
  <c r="A1168" i="40" s="1"/>
  <c r="A1169" i="40" s="1"/>
  <c r="A1170" i="40" s="1"/>
  <c r="A1171" i="40" s="1"/>
  <c r="A1172" i="40" s="1"/>
  <c r="A1173" i="40" s="1"/>
  <c r="A1174" i="40" s="1"/>
  <c r="A1175" i="40" s="1"/>
  <c r="A1176" i="40" s="1"/>
  <c r="A1177" i="40" s="1"/>
  <c r="A1178" i="40" s="1"/>
  <c r="A1179" i="40" s="1"/>
  <c r="A1180" i="40" s="1"/>
  <c r="A1181" i="40" s="1"/>
  <c r="A1182" i="40" s="1"/>
  <c r="A1183" i="40" s="1"/>
  <c r="A1184" i="40" s="1"/>
  <c r="A1185" i="40" s="1"/>
  <c r="A1186" i="40" s="1"/>
  <c r="A1187" i="40" s="1"/>
  <c r="A1188" i="40" s="1"/>
  <c r="A1189" i="40" s="1"/>
  <c r="A1190" i="40" s="1"/>
  <c r="A1191" i="40" s="1"/>
  <c r="A1192" i="40" s="1"/>
  <c r="A1193" i="40" s="1"/>
  <c r="A1194" i="40" s="1"/>
  <c r="A1195" i="40" s="1"/>
  <c r="A1196" i="40" s="1"/>
  <c r="A1197" i="40" s="1"/>
  <c r="A1198" i="40" s="1"/>
  <c r="A1199" i="40" s="1"/>
  <c r="A1200" i="40" s="1"/>
  <c r="A1201" i="40" s="1"/>
  <c r="A1202" i="40" s="1"/>
  <c r="A1203" i="40" s="1"/>
  <c r="A1204" i="40" s="1"/>
  <c r="A1205" i="40" s="1"/>
  <c r="A1206" i="40" s="1"/>
  <c r="A1207" i="40" s="1"/>
  <c r="A1208" i="40" s="1"/>
  <c r="A1209" i="40" s="1"/>
  <c r="A1210" i="40" s="1"/>
  <c r="A1211" i="40" s="1"/>
  <c r="A1212" i="40" s="1"/>
  <c r="A1213" i="40" s="1"/>
  <c r="A1214" i="40" s="1"/>
  <c r="A1215" i="40" s="1"/>
  <c r="A1216" i="40" s="1"/>
  <c r="A1217" i="40" s="1"/>
  <c r="A1218" i="40" s="1"/>
  <c r="A1219" i="40" s="1"/>
  <c r="A1220" i="40" s="1"/>
  <c r="A1221" i="40" s="1"/>
  <c r="A1222" i="40" s="1"/>
  <c r="A1223" i="40" s="1"/>
  <c r="A1224" i="40" s="1"/>
  <c r="A1225" i="40" s="1"/>
  <c r="A1226" i="40" s="1"/>
  <c r="A1227" i="40" s="1"/>
  <c r="A1228" i="40" s="1"/>
  <c r="A1229" i="40" s="1"/>
  <c r="A1230" i="40" s="1"/>
  <c r="A1231" i="40" s="1"/>
  <c r="A1232" i="40" s="1"/>
  <c r="A1233" i="40" s="1"/>
  <c r="A1234" i="40" s="1"/>
  <c r="A1235" i="40" s="1"/>
  <c r="A1236" i="40" s="1"/>
  <c r="A1237" i="40" s="1"/>
  <c r="A1238" i="40" s="1"/>
  <c r="A1239" i="40" s="1"/>
  <c r="A1240" i="40" s="1"/>
  <c r="A1241" i="40" s="1"/>
  <c r="A1242" i="40" s="1"/>
  <c r="A1243" i="40" s="1"/>
  <c r="A1244" i="40" s="1"/>
  <c r="A1245" i="40" s="1"/>
  <c r="A1246" i="40" s="1"/>
  <c r="A1247" i="40" s="1"/>
  <c r="A1248" i="40" s="1"/>
  <c r="A1249" i="40" s="1"/>
  <c r="A1250" i="40" s="1"/>
  <c r="A1251" i="40" s="1"/>
  <c r="A1252" i="40" s="1"/>
  <c r="A1253" i="40" s="1"/>
  <c r="A1254" i="40" s="1"/>
  <c r="P10" i="41" l="1"/>
  <c r="P46" i="41"/>
  <c r="P35" i="41"/>
  <c r="P47" i="41"/>
  <c r="P34" i="41"/>
  <c r="P23" i="41"/>
  <c r="P22" i="41"/>
  <c r="AV3" i="31" a="1"/>
  <c r="BA20" i="31" s="1"/>
  <c r="P11" i="41"/>
  <c r="P45" i="41"/>
  <c r="P33" i="41"/>
  <c r="P21" i="41"/>
  <c r="P9" i="41"/>
  <c r="P44" i="41"/>
  <c r="P32" i="41"/>
  <c r="P20" i="41"/>
  <c r="P8" i="41"/>
  <c r="P43" i="41"/>
  <c r="P31" i="41"/>
  <c r="P19" i="41"/>
  <c r="P7" i="41"/>
  <c r="P42" i="41"/>
  <c r="P30" i="41"/>
  <c r="P18" i="41"/>
  <c r="P41" i="41"/>
  <c r="P29" i="41"/>
  <c r="P17" i="41"/>
  <c r="P40" i="41"/>
  <c r="P28" i="41"/>
  <c r="P16" i="41"/>
  <c r="P39" i="41"/>
  <c r="P27" i="41"/>
  <c r="P15" i="41"/>
  <c r="P38" i="41"/>
  <c r="P26" i="41"/>
  <c r="P14" i="41"/>
  <c r="P37" i="41"/>
  <c r="P25" i="41"/>
  <c r="P13" i="41"/>
  <c r="P48" i="41"/>
  <c r="P36" i="41"/>
  <c r="P24" i="41"/>
  <c r="P12" i="41"/>
  <c r="Z44" i="34"/>
  <c r="H44" i="34"/>
  <c r="AM44" i="34"/>
  <c r="AZ46" i="34" s="1"/>
  <c r="H44" i="33"/>
  <c r="AM44" i="33"/>
  <c r="AM43" i="34"/>
  <c r="AZ45" i="34" s="1"/>
  <c r="H43" i="34"/>
  <c r="Z43" i="34"/>
  <c r="H43" i="33"/>
  <c r="AM43" i="33"/>
  <c r="Z42" i="34"/>
  <c r="AM42" i="34"/>
  <c r="AZ44" i="34" s="1"/>
  <c r="H42" i="34"/>
  <c r="H42" i="33"/>
  <c r="AM42" i="33"/>
  <c r="D45" i="35"/>
  <c r="BB34" i="31"/>
  <c r="E32" i="33" s="1"/>
  <c r="BH32" i="31"/>
  <c r="AX31" i="31"/>
  <c r="BJ27" i="31"/>
  <c r="E25" i="35" s="1"/>
  <c r="BG24" i="31"/>
  <c r="BD21" i="31"/>
  <c r="BA18" i="31"/>
  <c r="AX15" i="31"/>
  <c r="BE9" i="31"/>
  <c r="AY3" i="31"/>
  <c r="Y46" i="37"/>
  <c r="X46" i="37"/>
  <c r="W46" i="37"/>
  <c r="V46" i="37"/>
  <c r="U46" i="37"/>
  <c r="T46" i="37"/>
  <c r="S46" i="37"/>
  <c r="R46" i="37"/>
  <c r="Q46" i="37"/>
  <c r="P46" i="37"/>
  <c r="O46" i="37"/>
  <c r="N46" i="37"/>
  <c r="M46" i="37"/>
  <c r="L46" i="37"/>
  <c r="K46" i="37"/>
  <c r="J46" i="37"/>
  <c r="I46" i="37"/>
  <c r="H46" i="37"/>
  <c r="G46" i="37"/>
  <c r="F46" i="37"/>
  <c r="E46" i="37"/>
  <c r="D46" i="37"/>
  <c r="C46" i="37"/>
  <c r="Y45" i="37"/>
  <c r="X45" i="37"/>
  <c r="W45" i="37"/>
  <c r="V45" i="37"/>
  <c r="U45" i="37"/>
  <c r="T45" i="37"/>
  <c r="S45" i="37"/>
  <c r="R45" i="37"/>
  <c r="Q45" i="37"/>
  <c r="P45" i="37"/>
  <c r="O45" i="37"/>
  <c r="N45" i="37"/>
  <c r="M45" i="37"/>
  <c r="L45" i="37"/>
  <c r="K45" i="37"/>
  <c r="J45" i="37"/>
  <c r="I45" i="37"/>
  <c r="H45" i="37"/>
  <c r="G45" i="37"/>
  <c r="F45" i="37"/>
  <c r="E45" i="37"/>
  <c r="D45" i="37"/>
  <c r="C45" i="37"/>
  <c r="Y44" i="37"/>
  <c r="X44" i="37"/>
  <c r="W44" i="37"/>
  <c r="V44" i="37"/>
  <c r="U44" i="37"/>
  <c r="T44" i="37"/>
  <c r="S44" i="37"/>
  <c r="R44" i="37"/>
  <c r="Q44" i="37"/>
  <c r="P44" i="37"/>
  <c r="O44" i="37"/>
  <c r="N44" i="37"/>
  <c r="M44" i="37"/>
  <c r="L44" i="37"/>
  <c r="K44" i="37"/>
  <c r="J44" i="37"/>
  <c r="I44" i="37"/>
  <c r="H44" i="37"/>
  <c r="G44" i="37"/>
  <c r="F44" i="37"/>
  <c r="E44" i="37"/>
  <c r="D44" i="37"/>
  <c r="C44" i="37"/>
  <c r="Y43" i="37"/>
  <c r="X43" i="37"/>
  <c r="W43" i="37"/>
  <c r="V43" i="37"/>
  <c r="U43" i="37"/>
  <c r="T43" i="37"/>
  <c r="S43" i="37"/>
  <c r="R43" i="37"/>
  <c r="Q43" i="37"/>
  <c r="P43" i="37"/>
  <c r="O43" i="37"/>
  <c r="N43" i="37"/>
  <c r="M43" i="37"/>
  <c r="L43" i="37"/>
  <c r="K43" i="37"/>
  <c r="J43" i="37"/>
  <c r="I43" i="37"/>
  <c r="H43" i="37"/>
  <c r="G43" i="37"/>
  <c r="F43" i="37"/>
  <c r="E43" i="37"/>
  <c r="D43" i="37"/>
  <c r="C43" i="37"/>
  <c r="Y42" i="37"/>
  <c r="X42" i="37"/>
  <c r="W42" i="37"/>
  <c r="V42" i="37"/>
  <c r="U42" i="37"/>
  <c r="T42" i="37"/>
  <c r="S42" i="37"/>
  <c r="R42" i="37"/>
  <c r="Q42" i="37"/>
  <c r="P42" i="37"/>
  <c r="O42" i="37"/>
  <c r="N42" i="37"/>
  <c r="M42" i="37"/>
  <c r="L42" i="37"/>
  <c r="K42" i="37"/>
  <c r="J42" i="37"/>
  <c r="I42" i="37"/>
  <c r="H42" i="37"/>
  <c r="G42" i="37"/>
  <c r="F42" i="37"/>
  <c r="E42" i="37"/>
  <c r="D42" i="37"/>
  <c r="C42" i="37"/>
  <c r="Y41" i="37"/>
  <c r="X41" i="37"/>
  <c r="W41" i="37"/>
  <c r="V41" i="37"/>
  <c r="U41" i="37"/>
  <c r="T41" i="37"/>
  <c r="S41" i="37"/>
  <c r="R41" i="37"/>
  <c r="Q41" i="37"/>
  <c r="P41" i="37"/>
  <c r="O41" i="37"/>
  <c r="N41" i="37"/>
  <c r="M41" i="37"/>
  <c r="L41" i="37"/>
  <c r="K41" i="37"/>
  <c r="J41" i="37"/>
  <c r="I41" i="37"/>
  <c r="H41" i="37"/>
  <c r="G41" i="37"/>
  <c r="F41" i="37"/>
  <c r="E41" i="37"/>
  <c r="D41" i="37"/>
  <c r="C41" i="37"/>
  <c r="Y40" i="37"/>
  <c r="X40" i="37"/>
  <c r="W40" i="37"/>
  <c r="V40" i="37"/>
  <c r="U40" i="37"/>
  <c r="T40" i="37"/>
  <c r="S40" i="37"/>
  <c r="R40" i="37"/>
  <c r="Q40" i="37"/>
  <c r="P40" i="37"/>
  <c r="O40" i="37"/>
  <c r="N40" i="37"/>
  <c r="M40" i="37"/>
  <c r="L40" i="37"/>
  <c r="K40" i="37"/>
  <c r="J40" i="37"/>
  <c r="I40" i="37"/>
  <c r="H40" i="37"/>
  <c r="G40" i="37"/>
  <c r="F40" i="37"/>
  <c r="E40" i="37"/>
  <c r="D40" i="37"/>
  <c r="C40" i="37"/>
  <c r="Y39" i="37"/>
  <c r="X39" i="37"/>
  <c r="W39" i="37"/>
  <c r="V39" i="37"/>
  <c r="U39" i="37"/>
  <c r="T39" i="37"/>
  <c r="S39" i="37"/>
  <c r="R39" i="37"/>
  <c r="Q39" i="37"/>
  <c r="P39" i="37"/>
  <c r="O39" i="37"/>
  <c r="N39" i="37"/>
  <c r="M39" i="37"/>
  <c r="L39" i="37"/>
  <c r="K39" i="37"/>
  <c r="J39" i="37"/>
  <c r="I39" i="37"/>
  <c r="H39" i="37"/>
  <c r="G39" i="37"/>
  <c r="F39" i="37"/>
  <c r="E39" i="37"/>
  <c r="D39" i="37"/>
  <c r="C39" i="37"/>
  <c r="Y38" i="37"/>
  <c r="X38" i="37"/>
  <c r="W38" i="37"/>
  <c r="V38" i="37"/>
  <c r="U38" i="37"/>
  <c r="T38" i="37"/>
  <c r="S38" i="37"/>
  <c r="R38" i="37"/>
  <c r="Q38" i="37"/>
  <c r="P38" i="37"/>
  <c r="O38" i="37"/>
  <c r="N38" i="37"/>
  <c r="M38" i="37"/>
  <c r="L38" i="37"/>
  <c r="K38" i="37"/>
  <c r="J38" i="37"/>
  <c r="I38" i="37"/>
  <c r="H38" i="37"/>
  <c r="G38" i="37"/>
  <c r="F38" i="37"/>
  <c r="E38" i="37"/>
  <c r="D38" i="37"/>
  <c r="C38" i="37"/>
  <c r="Y37" i="37"/>
  <c r="X37" i="37"/>
  <c r="W37" i="37"/>
  <c r="V37" i="37"/>
  <c r="U37" i="37"/>
  <c r="T37" i="37"/>
  <c r="S37" i="37"/>
  <c r="R37" i="37"/>
  <c r="Q37" i="37"/>
  <c r="P37" i="37"/>
  <c r="O37" i="37"/>
  <c r="N37" i="37"/>
  <c r="M37" i="37"/>
  <c r="L37" i="37"/>
  <c r="K37" i="37"/>
  <c r="J37" i="37"/>
  <c r="I37" i="37"/>
  <c r="H37" i="37"/>
  <c r="G37" i="37"/>
  <c r="F37" i="37"/>
  <c r="E37" i="37"/>
  <c r="D37" i="37"/>
  <c r="C37" i="37"/>
  <c r="Y36" i="37"/>
  <c r="X36" i="37"/>
  <c r="W36" i="37"/>
  <c r="V36" i="37"/>
  <c r="U36" i="37"/>
  <c r="T36" i="37"/>
  <c r="S36" i="37"/>
  <c r="R36" i="37"/>
  <c r="Q36" i="37"/>
  <c r="P36" i="37"/>
  <c r="O36" i="37"/>
  <c r="N36" i="37"/>
  <c r="M36" i="37"/>
  <c r="L36" i="37"/>
  <c r="K36" i="37"/>
  <c r="J36" i="37"/>
  <c r="I36" i="37"/>
  <c r="H36" i="37"/>
  <c r="G36" i="37"/>
  <c r="F36" i="37"/>
  <c r="E36" i="37"/>
  <c r="D36" i="37"/>
  <c r="C36" i="37"/>
  <c r="Y35" i="37"/>
  <c r="X35" i="37"/>
  <c r="W35" i="37"/>
  <c r="V35" i="37"/>
  <c r="U35" i="37"/>
  <c r="T35" i="37"/>
  <c r="S35" i="37"/>
  <c r="R35" i="37"/>
  <c r="Q35" i="37"/>
  <c r="P35" i="37"/>
  <c r="O35" i="37"/>
  <c r="N35" i="37"/>
  <c r="M35" i="37"/>
  <c r="L35" i="37"/>
  <c r="K35" i="37"/>
  <c r="J35" i="37"/>
  <c r="I35" i="37"/>
  <c r="H35" i="37"/>
  <c r="G35" i="37"/>
  <c r="F35" i="37"/>
  <c r="E35" i="37"/>
  <c r="D35" i="37"/>
  <c r="C35" i="37"/>
  <c r="Y34" i="37"/>
  <c r="X34" i="37"/>
  <c r="W34" i="37"/>
  <c r="V34" i="37"/>
  <c r="U34" i="37"/>
  <c r="T34" i="37"/>
  <c r="S34" i="37"/>
  <c r="R34" i="37"/>
  <c r="Q34" i="37"/>
  <c r="P34" i="37"/>
  <c r="O34" i="37"/>
  <c r="N34" i="37"/>
  <c r="M34" i="37"/>
  <c r="L34" i="37"/>
  <c r="K34" i="37"/>
  <c r="J34" i="37"/>
  <c r="I34" i="37"/>
  <c r="H34" i="37"/>
  <c r="G34" i="37"/>
  <c r="F34" i="37"/>
  <c r="E34" i="37"/>
  <c r="D34" i="37"/>
  <c r="C34" i="37"/>
  <c r="Y33" i="37"/>
  <c r="X33" i="37"/>
  <c r="W33" i="37"/>
  <c r="V33" i="37"/>
  <c r="U33" i="37"/>
  <c r="T33" i="37"/>
  <c r="S33" i="37"/>
  <c r="R33" i="37"/>
  <c r="Q33" i="37"/>
  <c r="P33" i="37"/>
  <c r="O33" i="37"/>
  <c r="N33" i="37"/>
  <c r="M33" i="37"/>
  <c r="L33" i="37"/>
  <c r="K33" i="37"/>
  <c r="J33" i="37"/>
  <c r="I33" i="37"/>
  <c r="H33" i="37"/>
  <c r="G33" i="37"/>
  <c r="F33" i="37"/>
  <c r="E33" i="37"/>
  <c r="D33" i="37"/>
  <c r="C33" i="37"/>
  <c r="Y32" i="37"/>
  <c r="X32" i="37"/>
  <c r="W32" i="37"/>
  <c r="V32" i="37"/>
  <c r="U32" i="37"/>
  <c r="T32" i="37"/>
  <c r="S32" i="37"/>
  <c r="R32" i="37"/>
  <c r="Q32" i="37"/>
  <c r="P32" i="37"/>
  <c r="O32" i="37"/>
  <c r="N32" i="37"/>
  <c r="M32" i="37"/>
  <c r="L32" i="37"/>
  <c r="K32" i="37"/>
  <c r="J32" i="37"/>
  <c r="I32" i="37"/>
  <c r="H32" i="37"/>
  <c r="G32" i="37"/>
  <c r="F32" i="37"/>
  <c r="E32" i="37"/>
  <c r="D32" i="37"/>
  <c r="C32" i="37"/>
  <c r="Y31" i="37"/>
  <c r="X31" i="37"/>
  <c r="W31" i="37"/>
  <c r="V31" i="37"/>
  <c r="U31" i="37"/>
  <c r="T31" i="37"/>
  <c r="S31" i="37"/>
  <c r="R31" i="37"/>
  <c r="Q31" i="37"/>
  <c r="P31" i="37"/>
  <c r="O31" i="37"/>
  <c r="N31" i="37"/>
  <c r="M31" i="37"/>
  <c r="L31" i="37"/>
  <c r="K31" i="37"/>
  <c r="J31" i="37"/>
  <c r="I31" i="37"/>
  <c r="H31" i="37"/>
  <c r="G31" i="37"/>
  <c r="F31" i="37"/>
  <c r="E31" i="37"/>
  <c r="D31" i="37"/>
  <c r="C31" i="37"/>
  <c r="Y30" i="37"/>
  <c r="X30" i="37"/>
  <c r="W30" i="37"/>
  <c r="V30" i="37"/>
  <c r="U30" i="37"/>
  <c r="T30" i="37"/>
  <c r="S30" i="37"/>
  <c r="R30" i="37"/>
  <c r="Q30" i="37"/>
  <c r="P30" i="37"/>
  <c r="O30" i="37"/>
  <c r="N30" i="37"/>
  <c r="M30" i="37"/>
  <c r="L30" i="37"/>
  <c r="K30" i="37"/>
  <c r="J30" i="37"/>
  <c r="I30" i="37"/>
  <c r="H30" i="37"/>
  <c r="G30" i="37"/>
  <c r="F30" i="37"/>
  <c r="E30" i="37"/>
  <c r="D30" i="37"/>
  <c r="C30" i="37"/>
  <c r="Y29" i="37"/>
  <c r="X29" i="37"/>
  <c r="W29" i="37"/>
  <c r="V29" i="37"/>
  <c r="U29" i="37"/>
  <c r="T29" i="37"/>
  <c r="S29" i="37"/>
  <c r="R29" i="37"/>
  <c r="Q29" i="37"/>
  <c r="P29" i="37"/>
  <c r="O29" i="37"/>
  <c r="N29" i="37"/>
  <c r="M29" i="37"/>
  <c r="L29" i="37"/>
  <c r="K29" i="37"/>
  <c r="J29" i="37"/>
  <c r="I29" i="37"/>
  <c r="H29" i="37"/>
  <c r="G29" i="37"/>
  <c r="F29" i="37"/>
  <c r="E29" i="37"/>
  <c r="D29" i="37"/>
  <c r="C29" i="37"/>
  <c r="Y28" i="37"/>
  <c r="X28" i="37"/>
  <c r="W28" i="37"/>
  <c r="V28" i="37"/>
  <c r="U28" i="37"/>
  <c r="T28" i="37"/>
  <c r="S28" i="37"/>
  <c r="R28" i="37"/>
  <c r="Q28" i="37"/>
  <c r="P28" i="37"/>
  <c r="O28" i="37"/>
  <c r="N28" i="37"/>
  <c r="M28" i="37"/>
  <c r="L28" i="37"/>
  <c r="K28" i="37"/>
  <c r="J28" i="37"/>
  <c r="I28" i="37"/>
  <c r="H28" i="37"/>
  <c r="G28" i="37"/>
  <c r="F28" i="37"/>
  <c r="E28" i="37"/>
  <c r="D28" i="37"/>
  <c r="C28" i="37"/>
  <c r="Y27" i="37"/>
  <c r="X27" i="37"/>
  <c r="W27" i="37"/>
  <c r="V27" i="37"/>
  <c r="U27" i="37"/>
  <c r="T27" i="37"/>
  <c r="S27" i="37"/>
  <c r="R27" i="37"/>
  <c r="Q27" i="37"/>
  <c r="P27" i="37"/>
  <c r="O27" i="37"/>
  <c r="N27" i="37"/>
  <c r="M27" i="37"/>
  <c r="L27" i="37"/>
  <c r="K27" i="37"/>
  <c r="J27" i="37"/>
  <c r="I27" i="37"/>
  <c r="H27" i="37"/>
  <c r="G27" i="37"/>
  <c r="F27" i="37"/>
  <c r="E27" i="37"/>
  <c r="D27" i="37"/>
  <c r="C27" i="37"/>
  <c r="Y26" i="37"/>
  <c r="X26" i="37"/>
  <c r="W26" i="37"/>
  <c r="V26" i="37"/>
  <c r="U26" i="37"/>
  <c r="T26" i="37"/>
  <c r="S26" i="37"/>
  <c r="R26" i="37"/>
  <c r="Q26" i="37"/>
  <c r="P26" i="37"/>
  <c r="O26" i="37"/>
  <c r="N26" i="37"/>
  <c r="M26" i="37"/>
  <c r="L26" i="37"/>
  <c r="K26" i="37"/>
  <c r="J26" i="37"/>
  <c r="I26" i="37"/>
  <c r="H26" i="37"/>
  <c r="G26" i="37"/>
  <c r="F26" i="37"/>
  <c r="E26" i="37"/>
  <c r="D26" i="37"/>
  <c r="C26" i="37"/>
  <c r="Y25" i="37"/>
  <c r="X25" i="37"/>
  <c r="W25" i="37"/>
  <c r="V25" i="37"/>
  <c r="U25" i="37"/>
  <c r="T25" i="37"/>
  <c r="S25" i="37"/>
  <c r="R25" i="37"/>
  <c r="Q25" i="37"/>
  <c r="P25" i="37"/>
  <c r="O25" i="37"/>
  <c r="N25" i="37"/>
  <c r="M25" i="37"/>
  <c r="L25" i="37"/>
  <c r="K25" i="37"/>
  <c r="J25" i="37"/>
  <c r="I25" i="37"/>
  <c r="H25" i="37"/>
  <c r="G25" i="37"/>
  <c r="F25" i="37"/>
  <c r="E25" i="37"/>
  <c r="D25" i="37"/>
  <c r="C25" i="37"/>
  <c r="Y24" i="37"/>
  <c r="X24" i="37"/>
  <c r="W24" i="37"/>
  <c r="V24" i="37"/>
  <c r="U24" i="37"/>
  <c r="T24" i="37"/>
  <c r="S24" i="37"/>
  <c r="R24" i="37"/>
  <c r="Q24" i="37"/>
  <c r="P24" i="37"/>
  <c r="O24" i="37"/>
  <c r="N24" i="37"/>
  <c r="M24" i="37"/>
  <c r="L24" i="37"/>
  <c r="K24" i="37"/>
  <c r="J24" i="37"/>
  <c r="I24" i="37"/>
  <c r="H24" i="37"/>
  <c r="G24" i="37"/>
  <c r="F24" i="37"/>
  <c r="E24" i="37"/>
  <c r="D24" i="37"/>
  <c r="C24" i="37"/>
  <c r="Y23" i="37"/>
  <c r="X23" i="37"/>
  <c r="W23" i="37"/>
  <c r="V23" i="37"/>
  <c r="U23" i="37"/>
  <c r="T23" i="37"/>
  <c r="S23" i="37"/>
  <c r="R23" i="37"/>
  <c r="Q23" i="37"/>
  <c r="P23" i="37"/>
  <c r="O23" i="37"/>
  <c r="N23" i="37"/>
  <c r="M23" i="37"/>
  <c r="L23" i="37"/>
  <c r="K23" i="37"/>
  <c r="J23" i="37"/>
  <c r="I23" i="37"/>
  <c r="H23" i="37"/>
  <c r="G23" i="37"/>
  <c r="F23" i="37"/>
  <c r="E23" i="37"/>
  <c r="D23" i="37"/>
  <c r="C23" i="37"/>
  <c r="Y22" i="37"/>
  <c r="X22" i="37"/>
  <c r="W22" i="37"/>
  <c r="V22" i="37"/>
  <c r="U22" i="37"/>
  <c r="T22" i="37"/>
  <c r="S22" i="37"/>
  <c r="R22" i="37"/>
  <c r="Q22" i="37"/>
  <c r="P22" i="37"/>
  <c r="O22" i="37"/>
  <c r="N22" i="37"/>
  <c r="M22" i="37"/>
  <c r="L22" i="37"/>
  <c r="K22" i="37"/>
  <c r="J22" i="37"/>
  <c r="I22" i="37"/>
  <c r="H22" i="37"/>
  <c r="G22" i="37"/>
  <c r="F22" i="37"/>
  <c r="E22" i="37"/>
  <c r="D22" i="37"/>
  <c r="C22" i="37"/>
  <c r="Y21" i="37"/>
  <c r="X21" i="37"/>
  <c r="W21" i="37"/>
  <c r="V21" i="37"/>
  <c r="U21" i="37"/>
  <c r="T21" i="37"/>
  <c r="S21" i="37"/>
  <c r="R21" i="37"/>
  <c r="Q21" i="37"/>
  <c r="P21" i="37"/>
  <c r="O21" i="37"/>
  <c r="N21" i="37"/>
  <c r="M21" i="37"/>
  <c r="L21" i="37"/>
  <c r="K21" i="37"/>
  <c r="J21" i="37"/>
  <c r="I21" i="37"/>
  <c r="H21" i="37"/>
  <c r="G21" i="37"/>
  <c r="F21" i="37"/>
  <c r="E21" i="37"/>
  <c r="D21" i="37"/>
  <c r="C21" i="37"/>
  <c r="Y20" i="37"/>
  <c r="X20" i="37"/>
  <c r="W20" i="37"/>
  <c r="V20" i="37"/>
  <c r="U20" i="37"/>
  <c r="T20" i="37"/>
  <c r="S20" i="37"/>
  <c r="R20" i="37"/>
  <c r="Q20" i="37"/>
  <c r="P20" i="37"/>
  <c r="O20" i="37"/>
  <c r="N20" i="37"/>
  <c r="M20" i="37"/>
  <c r="L20" i="37"/>
  <c r="K20" i="37"/>
  <c r="J20" i="37"/>
  <c r="I20" i="37"/>
  <c r="H20" i="37"/>
  <c r="G20" i="37"/>
  <c r="F20" i="37"/>
  <c r="E20" i="37"/>
  <c r="D20" i="37"/>
  <c r="C20" i="37"/>
  <c r="Y19" i="37"/>
  <c r="X19" i="37"/>
  <c r="W19" i="37"/>
  <c r="V19" i="37"/>
  <c r="U19" i="37"/>
  <c r="T19" i="37"/>
  <c r="S19" i="37"/>
  <c r="R19" i="37"/>
  <c r="Q19" i="37"/>
  <c r="P19" i="37"/>
  <c r="O19" i="37"/>
  <c r="N19" i="37"/>
  <c r="M19" i="37"/>
  <c r="L19" i="37"/>
  <c r="K19" i="37"/>
  <c r="J19" i="37"/>
  <c r="I19" i="37"/>
  <c r="H19" i="37"/>
  <c r="G19" i="37"/>
  <c r="F19" i="37"/>
  <c r="E19" i="37"/>
  <c r="D19" i="37"/>
  <c r="C19" i="37"/>
  <c r="Y18" i="37"/>
  <c r="X18" i="37"/>
  <c r="W18" i="37"/>
  <c r="V18" i="37"/>
  <c r="U18" i="37"/>
  <c r="T18" i="37"/>
  <c r="S18" i="37"/>
  <c r="R18" i="37"/>
  <c r="Q18" i="37"/>
  <c r="P18" i="37"/>
  <c r="O18" i="37"/>
  <c r="N18" i="37"/>
  <c r="M18" i="37"/>
  <c r="L18" i="37"/>
  <c r="K18" i="37"/>
  <c r="J18" i="37"/>
  <c r="I18" i="37"/>
  <c r="H18" i="37"/>
  <c r="G18" i="37"/>
  <c r="F18" i="37"/>
  <c r="E18" i="37"/>
  <c r="D18" i="37"/>
  <c r="C18" i="37"/>
  <c r="Y17" i="37"/>
  <c r="X17" i="37"/>
  <c r="W17" i="37"/>
  <c r="V17" i="37"/>
  <c r="U17" i="37"/>
  <c r="T17" i="37"/>
  <c r="S17" i="37"/>
  <c r="R17" i="37"/>
  <c r="Q17" i="37"/>
  <c r="P17" i="37"/>
  <c r="O17" i="37"/>
  <c r="N17" i="37"/>
  <c r="M17" i="37"/>
  <c r="L17" i="37"/>
  <c r="K17" i="37"/>
  <c r="J17" i="37"/>
  <c r="I17" i="37"/>
  <c r="H17" i="37"/>
  <c r="G17" i="37"/>
  <c r="F17" i="37"/>
  <c r="E17" i="37"/>
  <c r="D17" i="37"/>
  <c r="C17" i="37"/>
  <c r="Y16" i="37"/>
  <c r="X16" i="37"/>
  <c r="W16" i="37"/>
  <c r="V16" i="37"/>
  <c r="U16" i="37"/>
  <c r="T16" i="37"/>
  <c r="S16" i="37"/>
  <c r="R16" i="37"/>
  <c r="Q16" i="37"/>
  <c r="P16" i="37"/>
  <c r="O16" i="37"/>
  <c r="N16" i="37"/>
  <c r="M16" i="37"/>
  <c r="L16" i="37"/>
  <c r="K16" i="37"/>
  <c r="J16" i="37"/>
  <c r="I16" i="37"/>
  <c r="H16" i="37"/>
  <c r="G16" i="37"/>
  <c r="F16" i="37"/>
  <c r="E16" i="37"/>
  <c r="D16" i="37"/>
  <c r="C16" i="37"/>
  <c r="Y15" i="37"/>
  <c r="X15" i="37"/>
  <c r="W15" i="37"/>
  <c r="V15" i="37"/>
  <c r="U15" i="37"/>
  <c r="T15" i="37"/>
  <c r="S15" i="37"/>
  <c r="R15" i="37"/>
  <c r="Q15" i="37"/>
  <c r="P15" i="37"/>
  <c r="O15" i="37"/>
  <c r="N15" i="37"/>
  <c r="M15" i="37"/>
  <c r="L15" i="37"/>
  <c r="K15" i="37"/>
  <c r="J15" i="37"/>
  <c r="I15" i="37"/>
  <c r="H15" i="37"/>
  <c r="G15" i="37"/>
  <c r="F15" i="37"/>
  <c r="E15" i="37"/>
  <c r="D15" i="37"/>
  <c r="C15" i="37"/>
  <c r="Y14" i="37"/>
  <c r="X14" i="37"/>
  <c r="W14" i="37"/>
  <c r="V14" i="37"/>
  <c r="U14" i="37"/>
  <c r="T14" i="37"/>
  <c r="S14" i="37"/>
  <c r="R14" i="37"/>
  <c r="Q14" i="37"/>
  <c r="P14" i="37"/>
  <c r="O14" i="37"/>
  <c r="N14" i="37"/>
  <c r="M14" i="37"/>
  <c r="L14" i="37"/>
  <c r="K14" i="37"/>
  <c r="J14" i="37"/>
  <c r="I14" i="37"/>
  <c r="H14" i="37"/>
  <c r="G14" i="37"/>
  <c r="F14" i="37"/>
  <c r="E14" i="37"/>
  <c r="D14" i="37"/>
  <c r="C14" i="37"/>
  <c r="Y13" i="37"/>
  <c r="X13" i="37"/>
  <c r="W13" i="37"/>
  <c r="V13" i="37"/>
  <c r="U13" i="37"/>
  <c r="T13" i="37"/>
  <c r="S13" i="37"/>
  <c r="R13" i="37"/>
  <c r="Q13" i="37"/>
  <c r="P13" i="37"/>
  <c r="O13" i="37"/>
  <c r="N13" i="37"/>
  <c r="M13" i="37"/>
  <c r="L13" i="37"/>
  <c r="K13" i="37"/>
  <c r="J13" i="37"/>
  <c r="I13" i="37"/>
  <c r="H13" i="37"/>
  <c r="G13" i="37"/>
  <c r="F13" i="37"/>
  <c r="E13" i="37"/>
  <c r="D13" i="37"/>
  <c r="C13" i="37"/>
  <c r="Y12" i="37"/>
  <c r="X12" i="37"/>
  <c r="W12" i="37"/>
  <c r="V12" i="37"/>
  <c r="U12" i="37"/>
  <c r="T12" i="37"/>
  <c r="S12" i="37"/>
  <c r="R12" i="37"/>
  <c r="Q12" i="37"/>
  <c r="P12" i="37"/>
  <c r="O12" i="37"/>
  <c r="N12" i="37"/>
  <c r="M12" i="37"/>
  <c r="L12" i="37"/>
  <c r="K12" i="37"/>
  <c r="J12" i="37"/>
  <c r="I12" i="37"/>
  <c r="H12" i="37"/>
  <c r="G12" i="37"/>
  <c r="F12" i="37"/>
  <c r="E12" i="37"/>
  <c r="D12" i="37"/>
  <c r="C12" i="37"/>
  <c r="F11" i="37"/>
  <c r="E11" i="37"/>
  <c r="D11" i="37"/>
  <c r="C11" i="37"/>
  <c r="F10" i="37"/>
  <c r="E10" i="37"/>
  <c r="D10" i="37"/>
  <c r="C10" i="37"/>
  <c r="F9" i="37"/>
  <c r="E9" i="37"/>
  <c r="D9" i="37"/>
  <c r="C9" i="37"/>
  <c r="F8" i="37"/>
  <c r="E8" i="37"/>
  <c r="D8" i="37"/>
  <c r="C8" i="37"/>
  <c r="F7" i="37"/>
  <c r="E7" i="37"/>
  <c r="D7" i="37"/>
  <c r="C7" i="37"/>
  <c r="F6" i="37"/>
  <c r="E6" i="37"/>
  <c r="D6" i="37"/>
  <c r="C6" i="37"/>
  <c r="F5" i="37"/>
  <c r="E5" i="37"/>
  <c r="D5" i="37"/>
  <c r="C5" i="37"/>
  <c r="BD25" i="31" l="1"/>
  <c r="BE39" i="31"/>
  <c r="AZ24" i="31"/>
  <c r="BF8" i="31"/>
  <c r="AV37" i="31"/>
  <c r="AW9" i="31"/>
  <c r="BI14" i="31"/>
  <c r="AW18" i="31"/>
  <c r="AZ21" i="31"/>
  <c r="BC24" i="31"/>
  <c r="BF27" i="31"/>
  <c r="BI30" i="31"/>
  <c r="BF32" i="31"/>
  <c r="AZ34" i="31"/>
  <c r="BI35" i="31"/>
  <c r="BC37" i="31"/>
  <c r="AW39" i="31"/>
  <c r="BF40" i="31"/>
  <c r="AZ42" i="31"/>
  <c r="BI43" i="31"/>
  <c r="BC45" i="31"/>
  <c r="BM45" i="31" s="1"/>
  <c r="E43" i="32" s="1"/>
  <c r="AY31" i="31"/>
  <c r="BE29" i="31"/>
  <c r="AV28" i="31"/>
  <c r="BB26" i="31"/>
  <c r="E24" i="33" s="1"/>
  <c r="BH24" i="31"/>
  <c r="AY23" i="31"/>
  <c r="BE21" i="31"/>
  <c r="AV20" i="31"/>
  <c r="BB18" i="31"/>
  <c r="E16" i="33" s="1"/>
  <c r="BH16" i="31"/>
  <c r="AY15" i="31"/>
  <c r="BJ12" i="31"/>
  <c r="E10" i="35" s="1"/>
  <c r="BG9" i="31"/>
  <c r="BD6" i="31"/>
  <c r="BA3" i="31"/>
  <c r="BI12" i="31"/>
  <c r="AZ11" i="31"/>
  <c r="BF9" i="31"/>
  <c r="AW8" i="31"/>
  <c r="BC6" i="31"/>
  <c r="BI4" i="31"/>
  <c r="AZ3" i="31"/>
  <c r="AV43" i="31"/>
  <c r="BA16" i="31"/>
  <c r="BC36" i="31"/>
  <c r="BG34" i="31"/>
  <c r="AW13" i="31"/>
  <c r="BB39" i="31"/>
  <c r="E37" i="33" s="1"/>
  <c r="AV4" i="31"/>
  <c r="AZ39" i="31"/>
  <c r="BC3" i="31"/>
  <c r="BJ35" i="31"/>
  <c r="E33" i="35" s="1"/>
  <c r="AY42" i="31"/>
  <c r="BG14" i="31"/>
  <c r="BF35" i="31"/>
  <c r="BB29" i="31"/>
  <c r="E27" i="33" s="1"/>
  <c r="AY30" i="31"/>
  <c r="BB43" i="31"/>
  <c r="E41" i="33" s="1"/>
  <c r="AX17" i="31"/>
  <c r="BE37" i="31"/>
  <c r="BH40" i="31"/>
  <c r="AV44" i="31"/>
  <c r="AW31" i="31"/>
  <c r="BI27" i="31"/>
  <c r="BF24" i="31"/>
  <c r="BC21" i="31"/>
  <c r="BF16" i="31"/>
  <c r="BF12" i="31"/>
  <c r="AZ6" i="31"/>
  <c r="BG12" i="31"/>
  <c r="AX11" i="31"/>
  <c r="BD9" i="31"/>
  <c r="BA6" i="31"/>
  <c r="BG4" i="31"/>
  <c r="AX3" i="31"/>
  <c r="AV12" i="31"/>
  <c r="AZ33" i="31"/>
  <c r="BG36" i="31"/>
  <c r="BH37" i="31"/>
  <c r="BF37" i="31"/>
  <c r="BI44" i="31"/>
  <c r="BA34" i="31"/>
  <c r="BE40" i="31"/>
  <c r="BH8" i="31"/>
  <c r="AW34" i="31"/>
  <c r="BF43" i="31"/>
  <c r="AV27" i="31"/>
  <c r="BE13" i="31"/>
  <c r="BG3" i="31"/>
  <c r="AX10" i="31"/>
  <c r="BB15" i="31"/>
  <c r="E13" i="33" s="1"/>
  <c r="BE18" i="31"/>
  <c r="BH21" i="31"/>
  <c r="AV25" i="31"/>
  <c r="AY28" i="31"/>
  <c r="BA31" i="31"/>
  <c r="BJ32" i="31"/>
  <c r="E30" i="35" s="1"/>
  <c r="BD34" i="31"/>
  <c r="AX36" i="31"/>
  <c r="BG37" i="31"/>
  <c r="BA39" i="31"/>
  <c r="BJ40" i="31"/>
  <c r="E38" i="35" s="1"/>
  <c r="BD42" i="31"/>
  <c r="AX44" i="31"/>
  <c r="BG45" i="31"/>
  <c r="BJ30" i="31"/>
  <c r="E28" i="35" s="1"/>
  <c r="BA29" i="31"/>
  <c r="BG27" i="31"/>
  <c r="AX26" i="31"/>
  <c r="BD24" i="31"/>
  <c r="BJ22" i="31"/>
  <c r="E20" i="35" s="1"/>
  <c r="BA21" i="31"/>
  <c r="BG19" i="31"/>
  <c r="AX18" i="31"/>
  <c r="BD16" i="31"/>
  <c r="BJ14" i="31"/>
  <c r="E12" i="35" s="1"/>
  <c r="BB12" i="31"/>
  <c r="E10" i="33" s="1"/>
  <c r="AY9" i="31"/>
  <c r="AV6" i="31"/>
  <c r="AY14" i="31"/>
  <c r="BE12" i="31"/>
  <c r="AV11" i="31"/>
  <c r="BB9" i="31"/>
  <c r="E7" i="33" s="1"/>
  <c r="BH7" i="31"/>
  <c r="AY6" i="31"/>
  <c r="BE4" i="31"/>
  <c r="AV3" i="31"/>
  <c r="BH39" i="31"/>
  <c r="BE5" i="31"/>
  <c r="BI28" i="31"/>
  <c r="BD31" i="31"/>
  <c r="AX6" i="31"/>
  <c r="AY36" i="31"/>
  <c r="BH19" i="31"/>
  <c r="AW36" i="31"/>
  <c r="AZ23" i="31"/>
  <c r="BG32" i="31"/>
  <c r="AV39" i="31"/>
  <c r="BI36" i="31"/>
  <c r="BC32" i="31"/>
  <c r="BG46" i="31"/>
  <c r="BH23" i="31"/>
  <c r="AY40" i="31"/>
  <c r="AY7" i="31"/>
  <c r="AV36" i="31"/>
  <c r="AY39" i="31"/>
  <c r="BB42" i="31"/>
  <c r="E40" i="33" s="1"/>
  <c r="BE45" i="31"/>
  <c r="BC29" i="31"/>
  <c r="AZ26" i="31"/>
  <c r="AW23" i="31"/>
  <c r="BI19" i="31"/>
  <c r="AZ18" i="31"/>
  <c r="AW15" i="31"/>
  <c r="BC9" i="31"/>
  <c r="AW3" i="31"/>
  <c r="BJ7" i="31"/>
  <c r="E5" i="35" s="1"/>
  <c r="BB41" i="31"/>
  <c r="E39" i="33" s="1"/>
  <c r="AX33" i="31"/>
  <c r="AW40" i="31"/>
  <c r="BH41" i="31"/>
  <c r="AZ4" i="31"/>
  <c r="BF10" i="31"/>
  <c r="BF15" i="31"/>
  <c r="BI18" i="31"/>
  <c r="AW22" i="31"/>
  <c r="AZ25" i="31"/>
  <c r="BC28" i="31"/>
  <c r="BC31" i="31"/>
  <c r="AW33" i="31"/>
  <c r="BF34" i="31"/>
  <c r="AZ36" i="31"/>
  <c r="BI37" i="31"/>
  <c r="BC39" i="31"/>
  <c r="AW41" i="31"/>
  <c r="BF42" i="31"/>
  <c r="AZ44" i="31"/>
  <c r="BI45" i="31"/>
  <c r="BH30" i="31"/>
  <c r="AY29" i="31"/>
  <c r="BE27" i="31"/>
  <c r="AV26" i="31"/>
  <c r="BB24" i="31"/>
  <c r="E22" i="33" s="1"/>
  <c r="BH22" i="31"/>
  <c r="AY21" i="31"/>
  <c r="BE19" i="31"/>
  <c r="AV18" i="31"/>
  <c r="BB16" i="31"/>
  <c r="E14" i="33" s="1"/>
  <c r="BH14" i="31"/>
  <c r="AX12" i="31"/>
  <c r="BJ8" i="31"/>
  <c r="E6" i="35" s="1"/>
  <c r="BG5" i="31"/>
  <c r="AW14" i="31"/>
  <c r="BC12" i="31"/>
  <c r="BI10" i="31"/>
  <c r="AZ9" i="31"/>
  <c r="BF7" i="31"/>
  <c r="AW6" i="31"/>
  <c r="BC4" i="31"/>
  <c r="AY38" i="31"/>
  <c r="BF33" i="31"/>
  <c r="BC22" i="31"/>
  <c r="BE28" i="31"/>
  <c r="AW46" i="31"/>
  <c r="BE34" i="31"/>
  <c r="BC44" i="31"/>
  <c r="BC34" i="31"/>
  <c r="BA46" i="31"/>
  <c r="AV31" i="31"/>
  <c r="BB37" i="31"/>
  <c r="E35" i="33" s="1"/>
  <c r="BI16" i="31"/>
  <c r="BC30" i="31"/>
  <c r="AX45" i="31"/>
  <c r="BE20" i="31"/>
  <c r="BE38" i="31"/>
  <c r="BF30" i="31"/>
  <c r="AX9" i="31"/>
  <c r="BH35" i="31"/>
  <c r="BA5" i="31"/>
  <c r="BG11" i="31"/>
  <c r="AY16" i="31"/>
  <c r="BB19" i="31"/>
  <c r="E17" i="33" s="1"/>
  <c r="BE22" i="31"/>
  <c r="BH25" i="31"/>
  <c r="AV29" i="31"/>
  <c r="BG31" i="31"/>
  <c r="BA33" i="31"/>
  <c r="BJ34" i="31"/>
  <c r="E32" i="35" s="1"/>
  <c r="BD36" i="31"/>
  <c r="AX38" i="31"/>
  <c r="BG39" i="31"/>
  <c r="BA41" i="31"/>
  <c r="BJ42" i="31"/>
  <c r="E40" i="35" s="1"/>
  <c r="BD44" i="31"/>
  <c r="AX46" i="31"/>
  <c r="BD30" i="31"/>
  <c r="BJ28" i="31"/>
  <c r="E26" i="35" s="1"/>
  <c r="BA27" i="31"/>
  <c r="BG25" i="31"/>
  <c r="AX24" i="31"/>
  <c r="BD22" i="31"/>
  <c r="BJ20" i="31"/>
  <c r="E18" i="35" s="1"/>
  <c r="BA19" i="31"/>
  <c r="BG17" i="31"/>
  <c r="AX16" i="31"/>
  <c r="BD14" i="31"/>
  <c r="BE11" i="31"/>
  <c r="BB8" i="31"/>
  <c r="E6" i="33" s="1"/>
  <c r="AY5" i="31"/>
  <c r="BH13" i="31"/>
  <c r="AY12" i="31"/>
  <c r="BE10" i="31"/>
  <c r="AV9" i="31"/>
  <c r="BB7" i="31"/>
  <c r="E5" i="33" s="1"/>
  <c r="BH5" i="31"/>
  <c r="AY4" i="31"/>
  <c r="BF41" i="31"/>
  <c r="AV35" i="31"/>
  <c r="AY26" i="31"/>
  <c r="BJ45" i="31"/>
  <c r="E43" i="35" s="1"/>
  <c r="AY22" i="31"/>
  <c r="BF31" i="31"/>
  <c r="BB31" i="31"/>
  <c r="E29" i="33" s="1"/>
  <c r="BI34" i="31"/>
  <c r="AZ31" i="31"/>
  <c r="AV23" i="31"/>
  <c r="BE24" i="31"/>
  <c r="AY34" i="31"/>
  <c r="BJ31" i="31"/>
  <c r="E29" i="35" s="1"/>
  <c r="AW24" i="31"/>
  <c r="BJ41" i="31"/>
  <c r="E39" i="35" s="1"/>
  <c r="AX14" i="31"/>
  <c r="BB35" i="31"/>
  <c r="E33" i="33" s="1"/>
  <c r="BA22" i="31"/>
  <c r="AY41" i="31"/>
  <c r="AW21" i="31"/>
  <c r="BA12" i="31"/>
  <c r="BD43" i="31"/>
  <c r="BI5" i="31"/>
  <c r="AZ12" i="31"/>
  <c r="BC16" i="31"/>
  <c r="BF19" i="31"/>
  <c r="BI22" i="31"/>
  <c r="AW26" i="31"/>
  <c r="AZ29" i="31"/>
  <c r="BI31" i="31"/>
  <c r="BC33" i="31"/>
  <c r="AW35" i="31"/>
  <c r="BF36" i="31"/>
  <c r="AZ38" i="31"/>
  <c r="BI39" i="31"/>
  <c r="BC41" i="31"/>
  <c r="AW43" i="31"/>
  <c r="BF44" i="31"/>
  <c r="E42" i="34" s="1"/>
  <c r="I42" i="34" s="1"/>
  <c r="AZ46" i="31"/>
  <c r="BB30" i="31"/>
  <c r="E28" i="33" s="1"/>
  <c r="BH28" i="31"/>
  <c r="AY27" i="31"/>
  <c r="BE25" i="31"/>
  <c r="AV24" i="31"/>
  <c r="BB22" i="31"/>
  <c r="E20" i="33" s="1"/>
  <c r="BH20" i="31"/>
  <c r="AY19" i="31"/>
  <c r="BE17" i="31"/>
  <c r="AV16" i="31"/>
  <c r="BB14" i="31"/>
  <c r="E12" i="33" s="1"/>
  <c r="BA11" i="31"/>
  <c r="AX8" i="31"/>
  <c r="BJ4" i="31"/>
  <c r="E2" i="35" s="1"/>
  <c r="BF13" i="31"/>
  <c r="AW12" i="31"/>
  <c r="BC10" i="31"/>
  <c r="BI8" i="31"/>
  <c r="AZ7" i="31"/>
  <c r="BF5" i="31"/>
  <c r="AW4" i="31"/>
  <c r="AW32" i="31"/>
  <c r="BB33" i="31"/>
  <c r="E31" i="33" s="1"/>
  <c r="BF29" i="31"/>
  <c r="BA44" i="31"/>
  <c r="AV19" i="31"/>
  <c r="AZ19" i="31"/>
  <c r="BA28" i="31"/>
  <c r="BF25" i="31"/>
  <c r="AW28" i="31"/>
  <c r="BD45" i="31"/>
  <c r="BB21" i="31"/>
  <c r="E19" i="33" s="1"/>
  <c r="BE32" i="31"/>
  <c r="BI46" i="31"/>
  <c r="BI20" i="31"/>
  <c r="BA40" i="31"/>
  <c r="BG7" i="31"/>
  <c r="BH33" i="31"/>
  <c r="BJ15" i="31"/>
  <c r="E13" i="35" s="1"/>
  <c r="AY33" i="31"/>
  <c r="AV38" i="31"/>
  <c r="BB44" i="31"/>
  <c r="E42" i="33" s="1"/>
  <c r="I42" i="33" s="1"/>
  <c r="BI25" i="31"/>
  <c r="BI17" i="31"/>
  <c r="BC5" i="31"/>
  <c r="BA4" i="31"/>
  <c r="BB17" i="31"/>
  <c r="E15" i="33" s="1"/>
  <c r="BB6" i="31"/>
  <c r="E4" i="33" s="1"/>
  <c r="BH12" i="31"/>
  <c r="BG16" i="31"/>
  <c r="BJ19" i="31"/>
  <c r="E17" i="35" s="1"/>
  <c r="AX23" i="31"/>
  <c r="BA26" i="31"/>
  <c r="BD29" i="31"/>
  <c r="AV32" i="31"/>
  <c r="BE33" i="31"/>
  <c r="AY35" i="31"/>
  <c r="BH36" i="31"/>
  <c r="BB38" i="31"/>
  <c r="E36" i="33" s="1"/>
  <c r="AV40" i="31"/>
  <c r="BE41" i="31"/>
  <c r="AY43" i="31"/>
  <c r="BH44" i="31"/>
  <c r="BB46" i="31"/>
  <c r="E44" i="33" s="1"/>
  <c r="I44" i="33" s="1"/>
  <c r="AZ30" i="31"/>
  <c r="BF28" i="31"/>
  <c r="AW27" i="31"/>
  <c r="BC25" i="31"/>
  <c r="BI23" i="31"/>
  <c r="AZ22" i="31"/>
  <c r="BF20" i="31"/>
  <c r="AW19" i="31"/>
  <c r="BC17" i="31"/>
  <c r="BI15" i="31"/>
  <c r="AZ14" i="31"/>
  <c r="AW11" i="31"/>
  <c r="BI7" i="31"/>
  <c r="BF4" i="31"/>
  <c r="E2" i="34" s="1"/>
  <c r="I2" i="34" s="1"/>
  <c r="BD13" i="31"/>
  <c r="BJ11" i="31"/>
  <c r="E9" i="35" s="1"/>
  <c r="BA10" i="31"/>
  <c r="BG8" i="31"/>
  <c r="AX7" i="31"/>
  <c r="BD5" i="31"/>
  <c r="BJ3" i="31"/>
  <c r="BF6" i="31"/>
  <c r="BH31" i="31"/>
  <c r="AX43" i="31"/>
  <c r="BG42" i="31"/>
  <c r="BH15" i="31"/>
  <c r="AW5" i="31"/>
  <c r="AX25" i="31"/>
  <c r="BC11" i="31"/>
  <c r="BI24" i="31"/>
  <c r="BJ43" i="31"/>
  <c r="E41" i="35" s="1"/>
  <c r="I41" i="35" s="1"/>
  <c r="AY18" i="31"/>
  <c r="BG30" i="31"/>
  <c r="AZ45" i="31"/>
  <c r="BF17" i="31"/>
  <c r="BG38" i="31"/>
  <c r="AZ43" i="31"/>
  <c r="AY32" i="31"/>
  <c r="BE31" i="31"/>
  <c r="BC19" i="31"/>
  <c r="BD7" i="31"/>
  <c r="BJ39" i="31"/>
  <c r="E37" i="35" s="1"/>
  <c r="BJ6" i="31"/>
  <c r="E4" i="35" s="1"/>
  <c r="BA13" i="31"/>
  <c r="AV17" i="31"/>
  <c r="AY20" i="31"/>
  <c r="BB23" i="31"/>
  <c r="E21" i="33" s="1"/>
  <c r="BE26" i="31"/>
  <c r="BH29" i="31"/>
  <c r="AX32" i="31"/>
  <c r="BG33" i="31"/>
  <c r="BA35" i="31"/>
  <c r="BJ36" i="31"/>
  <c r="E34" i="35" s="1"/>
  <c r="BD38" i="31"/>
  <c r="AX40" i="31"/>
  <c r="BG41" i="31"/>
  <c r="BA43" i="31"/>
  <c r="BJ44" i="31"/>
  <c r="E42" i="35" s="1"/>
  <c r="BD46" i="31"/>
  <c r="AX30" i="31"/>
  <c r="BD28" i="31"/>
  <c r="BJ26" i="31"/>
  <c r="E24" i="35" s="1"/>
  <c r="BA25" i="31"/>
  <c r="BG23" i="31"/>
  <c r="AX22" i="31"/>
  <c r="BD20" i="31"/>
  <c r="BJ18" i="31"/>
  <c r="E16" i="35" s="1"/>
  <c r="BA17" i="31"/>
  <c r="BG15" i="31"/>
  <c r="AV14" i="31"/>
  <c r="BH10" i="31"/>
  <c r="BE7" i="31"/>
  <c r="BB4" i="31"/>
  <c r="E2" i="33" s="1"/>
  <c r="BB13" i="31"/>
  <c r="E11" i="33" s="1"/>
  <c r="BH11" i="31"/>
  <c r="AY10" i="31"/>
  <c r="BE8" i="31"/>
  <c r="AV7" i="31"/>
  <c r="BB5" i="31"/>
  <c r="E3" i="33" s="1"/>
  <c r="BH3" i="31"/>
  <c r="AX35" i="31"/>
  <c r="AX29" i="31"/>
  <c r="BD33" i="31"/>
  <c r="AX41" i="31"/>
  <c r="BJ10" i="31"/>
  <c r="E8" i="35" s="1"/>
  <c r="BH45" i="31"/>
  <c r="BJ21" i="31"/>
  <c r="E19" i="35" s="1"/>
  <c r="BF45" i="31"/>
  <c r="E43" i="34" s="1"/>
  <c r="I43" i="34" s="1"/>
  <c r="BF21" i="31"/>
  <c r="BA42" i="31"/>
  <c r="AV15" i="31"/>
  <c r="BD27" i="31"/>
  <c r="AW42" i="31"/>
  <c r="BC14" i="31"/>
  <c r="AX37" i="31"/>
  <c r="AW20" i="31"/>
  <c r="BJ29" i="31"/>
  <c r="E27" i="35" s="1"/>
  <c r="AY11" i="31"/>
  <c r="BH34" i="31"/>
  <c r="AV46" i="31"/>
  <c r="BF22" i="31"/>
  <c r="AZ16" i="31"/>
  <c r="BI11" i="31"/>
  <c r="BJ13" i="31"/>
  <c r="E11" i="35" s="1"/>
  <c r="BJ5" i="31"/>
  <c r="E3" i="35" s="1"/>
  <c r="BE36" i="31"/>
  <c r="BA38" i="31"/>
  <c r="AW16" i="31"/>
  <c r="BB25" i="31"/>
  <c r="E23" i="33" s="1"/>
  <c r="AZ41" i="31"/>
  <c r="AV33" i="31"/>
  <c r="BF39" i="31"/>
  <c r="BI32" i="31"/>
  <c r="BH27" i="31"/>
  <c r="BC7" i="31"/>
  <c r="BI13" i="31"/>
  <c r="AZ17" i="31"/>
  <c r="BC20" i="31"/>
  <c r="BF23" i="31"/>
  <c r="BI26" i="31"/>
  <c r="AW30" i="31"/>
  <c r="AZ32" i="31"/>
  <c r="BI33" i="31"/>
  <c r="BC35" i="31"/>
  <c r="AW37" i="31"/>
  <c r="BF38" i="31"/>
  <c r="AZ40" i="31"/>
  <c r="BI41" i="31"/>
  <c r="BC43" i="31"/>
  <c r="BM43" i="31" s="1"/>
  <c r="E41" i="32" s="1"/>
  <c r="I41" i="32" s="1"/>
  <c r="AW45" i="31"/>
  <c r="BN45" i="31" s="1"/>
  <c r="BF46" i="31"/>
  <c r="E44" i="34" s="1"/>
  <c r="I44" i="34" s="1"/>
  <c r="AV30" i="31"/>
  <c r="BB28" i="31"/>
  <c r="E26" i="33" s="1"/>
  <c r="BH26" i="31"/>
  <c r="AY25" i="31"/>
  <c r="BE23" i="31"/>
  <c r="AV22" i="31"/>
  <c r="BB20" i="31"/>
  <c r="E18" i="33" s="1"/>
  <c r="BH18" i="31"/>
  <c r="AY17" i="31"/>
  <c r="BE15" i="31"/>
  <c r="BG13" i="31"/>
  <c r="BD10" i="31"/>
  <c r="BA7" i="31"/>
  <c r="AX4" i="31"/>
  <c r="AZ13" i="31"/>
  <c r="BF11" i="31"/>
  <c r="AW10" i="31"/>
  <c r="BC8" i="31"/>
  <c r="BI6" i="31"/>
  <c r="AZ5" i="31"/>
  <c r="BF3" i="31"/>
  <c r="BD12" i="31"/>
  <c r="BJ25" i="31"/>
  <c r="E23" i="35" s="1"/>
  <c r="BE16" i="31"/>
  <c r="BD39" i="31"/>
  <c r="BD4" i="31"/>
  <c r="AY44" i="31"/>
  <c r="BG18" i="31"/>
  <c r="AW44" i="31"/>
  <c r="BC18" i="31"/>
  <c r="BG40" i="31"/>
  <c r="BA9" i="31"/>
  <c r="BA24" i="31"/>
  <c r="BC40" i="31"/>
  <c r="AZ8" i="31"/>
  <c r="BD35" i="31"/>
  <c r="BG44" i="31"/>
  <c r="BG26" i="31"/>
  <c r="AX19" i="31"/>
  <c r="AW29" i="31"/>
  <c r="BG10" i="31"/>
  <c r="BC38" i="31"/>
  <c r="AV8" i="31"/>
  <c r="BA14" i="31"/>
  <c r="BD17" i="31"/>
  <c r="BG20" i="31"/>
  <c r="BJ23" i="31"/>
  <c r="E21" i="35" s="1"/>
  <c r="AX27" i="31"/>
  <c r="BA30" i="31"/>
  <c r="BB32" i="31"/>
  <c r="E30" i="33" s="1"/>
  <c r="AV34" i="31"/>
  <c r="BE35" i="31"/>
  <c r="AY37" i="31"/>
  <c r="BH38" i="31"/>
  <c r="BB40" i="31"/>
  <c r="E38" i="33" s="1"/>
  <c r="AV42" i="31"/>
  <c r="BE43" i="31"/>
  <c r="AY45" i="31"/>
  <c r="BH46" i="31"/>
  <c r="BI29" i="31"/>
  <c r="AZ28" i="31"/>
  <c r="BF26" i="31"/>
  <c r="AW25" i="31"/>
  <c r="BC23" i="31"/>
  <c r="BI21" i="31"/>
  <c r="AZ20" i="31"/>
  <c r="BF18" i="31"/>
  <c r="AW17" i="31"/>
  <c r="BC15" i="31"/>
  <c r="BC13" i="31"/>
  <c r="AZ10" i="31"/>
  <c r="AW7" i="31"/>
  <c r="BI3" i="31"/>
  <c r="AX13" i="31"/>
  <c r="BD11" i="31"/>
  <c r="BJ9" i="31"/>
  <c r="E7" i="35" s="1"/>
  <c r="BA8" i="31"/>
  <c r="BG6" i="31"/>
  <c r="AX5" i="31"/>
  <c r="BD3" i="31"/>
  <c r="AY46" i="31"/>
  <c r="BG22" i="31"/>
  <c r="BI42" i="31"/>
  <c r="BJ37" i="31"/>
  <c r="E35" i="35" s="1"/>
  <c r="BC46" i="31"/>
  <c r="BM46" i="31" s="1"/>
  <c r="E44" i="32" s="1"/>
  <c r="BE42" i="31"/>
  <c r="BD15" i="31"/>
  <c r="BC42" i="31"/>
  <c r="AZ15" i="31"/>
  <c r="AX39" i="31"/>
  <c r="BB45" i="31"/>
  <c r="E43" i="33" s="1"/>
  <c r="I43" i="33" s="1"/>
  <c r="AX21" i="31"/>
  <c r="BI38" i="31"/>
  <c r="BC26" i="31"/>
  <c r="BJ33" i="31"/>
  <c r="E31" i="35" s="1"/>
  <c r="BE46" i="31"/>
  <c r="BD23" i="31"/>
  <c r="BH4" i="31"/>
  <c r="BG28" i="31"/>
  <c r="BB36" i="31"/>
  <c r="E34" i="33" s="1"/>
  <c r="BH42" i="31"/>
  <c r="BC27" i="31"/>
  <c r="BF14" i="31"/>
  <c r="AZ27" i="31"/>
  <c r="BD8" i="31"/>
  <c r="BE14" i="31"/>
  <c r="BH17" i="31"/>
  <c r="AV21" i="31"/>
  <c r="AY24" i="31"/>
  <c r="BB27" i="31"/>
  <c r="E25" i="33" s="1"/>
  <c r="BE30" i="31"/>
  <c r="BD32" i="31"/>
  <c r="AX34" i="31"/>
  <c r="BG35" i="31"/>
  <c r="BA37" i="31"/>
  <c r="BJ38" i="31"/>
  <c r="E36" i="35" s="1"/>
  <c r="BD40" i="31"/>
  <c r="AX42" i="31"/>
  <c r="BG43" i="31"/>
  <c r="BA45" i="31"/>
  <c r="BJ46" i="31"/>
  <c r="E44" i="35" s="1"/>
  <c r="BG29" i="31"/>
  <c r="AX28" i="31"/>
  <c r="BD26" i="31"/>
  <c r="BJ24" i="31"/>
  <c r="E22" i="35" s="1"/>
  <c r="BA23" i="31"/>
  <c r="BG21" i="31"/>
  <c r="AX20" i="31"/>
  <c r="BD18" i="31"/>
  <c r="BJ16" i="31"/>
  <c r="E14" i="35" s="1"/>
  <c r="BA15" i="31"/>
  <c r="AY13" i="31"/>
  <c r="AV10" i="31"/>
  <c r="BH6" i="31"/>
  <c r="BE3" i="31"/>
  <c r="AV13" i="31"/>
  <c r="BB11" i="31"/>
  <c r="E9" i="33" s="1"/>
  <c r="BH9" i="31"/>
  <c r="AY8" i="31"/>
  <c r="BE6" i="31"/>
  <c r="AV5" i="31"/>
  <c r="BB3" i="31"/>
  <c r="BE44" i="31"/>
  <c r="BD19" i="31"/>
  <c r="AW38" i="31"/>
  <c r="BA36" i="31"/>
  <c r="AZ35" i="31"/>
  <c r="AV41" i="31"/>
  <c r="BB10" i="31"/>
  <c r="E8" i="33" s="1"/>
  <c r="BI40" i="31"/>
  <c r="BI9" i="31"/>
  <c r="BD37" i="31"/>
  <c r="BH43" i="31"/>
  <c r="BJ17" i="31"/>
  <c r="E15" i="35" s="1"/>
  <c r="AZ37" i="31"/>
  <c r="BD41" i="31"/>
  <c r="BA32" i="31"/>
  <c r="AV45" i="31"/>
  <c r="BN43" i="31"/>
  <c r="BN46" i="31"/>
  <c r="AT6" i="8"/>
  <c r="AU6" i="8"/>
  <c r="AV6" i="8"/>
  <c r="AW6" i="8"/>
  <c r="AX6" i="8"/>
  <c r="AY6" i="8"/>
  <c r="AZ6" i="8"/>
  <c r="BA6" i="8"/>
  <c r="BB6" i="8"/>
  <c r="BC6" i="8"/>
  <c r="AT7" i="8"/>
  <c r="AU7" i="8"/>
  <c r="AV7" i="8"/>
  <c r="AW7" i="8"/>
  <c r="AX7" i="8"/>
  <c r="AY7" i="8"/>
  <c r="AZ7" i="8"/>
  <c r="BA7" i="8"/>
  <c r="BB7" i="8"/>
  <c r="BC7" i="8"/>
  <c r="AT8" i="8"/>
  <c r="AU8" i="8"/>
  <c r="AV8" i="8"/>
  <c r="AW8" i="8"/>
  <c r="AX8" i="8"/>
  <c r="AY8" i="8"/>
  <c r="AZ8" i="8"/>
  <c r="BA8" i="8"/>
  <c r="BB8" i="8"/>
  <c r="BC8" i="8"/>
  <c r="AT9" i="8"/>
  <c r="AU9" i="8"/>
  <c r="AV9" i="8"/>
  <c r="AW9" i="8"/>
  <c r="AX9" i="8"/>
  <c r="AY9" i="8"/>
  <c r="AZ9" i="8"/>
  <c r="BA9" i="8"/>
  <c r="BB9" i="8"/>
  <c r="BC9" i="8"/>
  <c r="AT10" i="8"/>
  <c r="AU10" i="8"/>
  <c r="AV10" i="8"/>
  <c r="AW10" i="8"/>
  <c r="AX10" i="8"/>
  <c r="AY10" i="8"/>
  <c r="AZ10" i="8"/>
  <c r="BA10" i="8"/>
  <c r="BB10" i="8"/>
  <c r="BC10" i="8"/>
  <c r="AT11" i="8"/>
  <c r="AU11" i="8"/>
  <c r="AV11" i="8"/>
  <c r="AW11" i="8"/>
  <c r="AX11" i="8"/>
  <c r="AY11" i="8"/>
  <c r="AZ11" i="8"/>
  <c r="BA11" i="8"/>
  <c r="BB11" i="8"/>
  <c r="BC11" i="8"/>
  <c r="AT12" i="8"/>
  <c r="AU12" i="8"/>
  <c r="AV12" i="8"/>
  <c r="AW12" i="8"/>
  <c r="AX12" i="8"/>
  <c r="AY12" i="8"/>
  <c r="AZ12" i="8"/>
  <c r="BA12" i="8"/>
  <c r="BB12" i="8"/>
  <c r="BC12" i="8"/>
  <c r="AT13" i="8"/>
  <c r="AU13" i="8"/>
  <c r="AV13" i="8"/>
  <c r="AW13" i="8"/>
  <c r="AX13" i="8"/>
  <c r="AY13" i="8"/>
  <c r="AZ13" i="8"/>
  <c r="BA13" i="8"/>
  <c r="BB13" i="8"/>
  <c r="BC13" i="8"/>
  <c r="AT14" i="8"/>
  <c r="AU14" i="8"/>
  <c r="AV14" i="8"/>
  <c r="AW14" i="8"/>
  <c r="AX14" i="8"/>
  <c r="AY14" i="8"/>
  <c r="AZ14" i="8"/>
  <c r="BA14" i="8"/>
  <c r="BB14" i="8"/>
  <c r="BC14" i="8"/>
  <c r="AT15" i="8"/>
  <c r="AU15" i="8"/>
  <c r="AV15" i="8"/>
  <c r="AW15" i="8"/>
  <c r="AX15" i="8"/>
  <c r="AY15" i="8"/>
  <c r="AZ15" i="8"/>
  <c r="BA15" i="8"/>
  <c r="BB15" i="8"/>
  <c r="BC15" i="8"/>
  <c r="AT16" i="8"/>
  <c r="AU16" i="8"/>
  <c r="AV16" i="8"/>
  <c r="AW16" i="8"/>
  <c r="AX16" i="8"/>
  <c r="AY16" i="8"/>
  <c r="AZ16" i="8"/>
  <c r="BA16" i="8"/>
  <c r="BB16" i="8"/>
  <c r="BC16" i="8"/>
  <c r="AT17" i="8"/>
  <c r="AU17" i="8"/>
  <c r="AV17" i="8"/>
  <c r="AW17" i="8"/>
  <c r="AX17" i="8"/>
  <c r="AY17" i="8"/>
  <c r="AZ17" i="8"/>
  <c r="BA17" i="8"/>
  <c r="BB17" i="8"/>
  <c r="BC17" i="8"/>
  <c r="AT18" i="8"/>
  <c r="AU18" i="8"/>
  <c r="AV18" i="8"/>
  <c r="AW18" i="8"/>
  <c r="AX18" i="8"/>
  <c r="AY18" i="8"/>
  <c r="AZ18" i="8"/>
  <c r="BA18" i="8"/>
  <c r="BB18" i="8"/>
  <c r="BC18" i="8"/>
  <c r="AT19" i="8"/>
  <c r="AU19" i="8"/>
  <c r="AV19" i="8"/>
  <c r="AW19" i="8"/>
  <c r="AX19" i="8"/>
  <c r="AY19" i="8"/>
  <c r="AZ19" i="8"/>
  <c r="BA19" i="8"/>
  <c r="BB19" i="8"/>
  <c r="BC19" i="8"/>
  <c r="AT20" i="8"/>
  <c r="AU20" i="8"/>
  <c r="AV20" i="8"/>
  <c r="AW20" i="8"/>
  <c r="AX20" i="8"/>
  <c r="AY20" i="8"/>
  <c r="AZ20" i="8"/>
  <c r="BA20" i="8"/>
  <c r="BB20" i="8"/>
  <c r="BC20" i="8"/>
  <c r="AT21" i="8"/>
  <c r="AU21" i="8"/>
  <c r="AV21" i="8"/>
  <c r="AW21" i="8"/>
  <c r="AX21" i="8"/>
  <c r="AY21" i="8"/>
  <c r="AZ21" i="8"/>
  <c r="BA21" i="8"/>
  <c r="BB21" i="8"/>
  <c r="BC21" i="8"/>
  <c r="AT22" i="8"/>
  <c r="AU22" i="8"/>
  <c r="AV22" i="8"/>
  <c r="AW22" i="8"/>
  <c r="AX22" i="8"/>
  <c r="AY22" i="8"/>
  <c r="AZ22" i="8"/>
  <c r="BA22" i="8"/>
  <c r="BB22" i="8"/>
  <c r="BC22" i="8"/>
  <c r="AT23" i="8"/>
  <c r="AU23" i="8"/>
  <c r="AV23" i="8"/>
  <c r="AW23" i="8"/>
  <c r="AX23" i="8"/>
  <c r="AY23" i="8"/>
  <c r="AZ23" i="8"/>
  <c r="BA23" i="8"/>
  <c r="BB23" i="8"/>
  <c r="BC23" i="8"/>
  <c r="AT24" i="8"/>
  <c r="AU24" i="8"/>
  <c r="AV24" i="8"/>
  <c r="AW24" i="8"/>
  <c r="AX24" i="8"/>
  <c r="AY24" i="8"/>
  <c r="AZ24" i="8"/>
  <c r="BA24" i="8"/>
  <c r="BB24" i="8"/>
  <c r="BC24" i="8"/>
  <c r="AT25" i="8"/>
  <c r="AU25" i="8"/>
  <c r="AV25" i="8"/>
  <c r="AW25" i="8"/>
  <c r="AX25" i="8"/>
  <c r="AY25" i="8"/>
  <c r="AZ25" i="8"/>
  <c r="BA25" i="8"/>
  <c r="BB25" i="8"/>
  <c r="BC25" i="8"/>
  <c r="AT26" i="8"/>
  <c r="AU26" i="8"/>
  <c r="AV26" i="8"/>
  <c r="AW26" i="8"/>
  <c r="AX26" i="8"/>
  <c r="AY26" i="8"/>
  <c r="AZ26" i="8"/>
  <c r="BA26" i="8"/>
  <c r="BB26" i="8"/>
  <c r="BC26" i="8"/>
  <c r="AT27" i="8"/>
  <c r="AU27" i="8"/>
  <c r="AV27" i="8"/>
  <c r="AW27" i="8"/>
  <c r="AX27" i="8"/>
  <c r="AY27" i="8"/>
  <c r="AZ27" i="8"/>
  <c r="BA27" i="8"/>
  <c r="BB27" i="8"/>
  <c r="BC27" i="8"/>
  <c r="AT28" i="8"/>
  <c r="AU28" i="8"/>
  <c r="AV28" i="8"/>
  <c r="AW28" i="8"/>
  <c r="AX28" i="8"/>
  <c r="AY28" i="8"/>
  <c r="AZ28" i="8"/>
  <c r="BA28" i="8"/>
  <c r="BB28" i="8"/>
  <c r="BC28" i="8"/>
  <c r="AT29" i="8"/>
  <c r="AU29" i="8"/>
  <c r="AV29" i="8"/>
  <c r="AW29" i="8"/>
  <c r="AX29" i="8"/>
  <c r="AY29" i="8"/>
  <c r="AZ29" i="8"/>
  <c r="BA29" i="8"/>
  <c r="BB29" i="8"/>
  <c r="BC29" i="8"/>
  <c r="AT30" i="8"/>
  <c r="AU30" i="8"/>
  <c r="AV30" i="8"/>
  <c r="AW30" i="8"/>
  <c r="AX30" i="8"/>
  <c r="AY30" i="8"/>
  <c r="AZ30" i="8"/>
  <c r="BA30" i="8"/>
  <c r="BB30" i="8"/>
  <c r="BC30" i="8"/>
  <c r="AT31" i="8"/>
  <c r="AU31" i="8"/>
  <c r="AV31" i="8"/>
  <c r="AW31" i="8"/>
  <c r="AX31" i="8"/>
  <c r="AY31" i="8"/>
  <c r="AZ31" i="8"/>
  <c r="BA31" i="8"/>
  <c r="BB31" i="8"/>
  <c r="BC31" i="8"/>
  <c r="AT32" i="8"/>
  <c r="AU32" i="8"/>
  <c r="AV32" i="8"/>
  <c r="AW32" i="8"/>
  <c r="AX32" i="8"/>
  <c r="AY32" i="8"/>
  <c r="AZ32" i="8"/>
  <c r="BA32" i="8"/>
  <c r="BB32" i="8"/>
  <c r="BC32" i="8"/>
  <c r="AT33" i="8"/>
  <c r="AU33" i="8"/>
  <c r="AV33" i="8"/>
  <c r="AW33" i="8"/>
  <c r="AX33" i="8"/>
  <c r="AY33" i="8"/>
  <c r="AZ33" i="8"/>
  <c r="BA33" i="8"/>
  <c r="BB33" i="8"/>
  <c r="BC33" i="8"/>
  <c r="AT34" i="8"/>
  <c r="AU34" i="8"/>
  <c r="AV34" i="8"/>
  <c r="AW34" i="8"/>
  <c r="AX34" i="8"/>
  <c r="AY34" i="8"/>
  <c r="AZ34" i="8"/>
  <c r="BA34" i="8"/>
  <c r="BB34" i="8"/>
  <c r="BC34" i="8"/>
  <c r="AT35" i="8"/>
  <c r="AU35" i="8"/>
  <c r="AV35" i="8"/>
  <c r="AW35" i="8"/>
  <c r="AX35" i="8"/>
  <c r="AY35" i="8"/>
  <c r="AZ35" i="8"/>
  <c r="BA35" i="8"/>
  <c r="BB35" i="8"/>
  <c r="BC35" i="8"/>
  <c r="AT36" i="8"/>
  <c r="AU36" i="8"/>
  <c r="AV36" i="8"/>
  <c r="AW36" i="8"/>
  <c r="AX36" i="8"/>
  <c r="AY36" i="8"/>
  <c r="AZ36" i="8"/>
  <c r="BA36" i="8"/>
  <c r="BB36" i="8"/>
  <c r="BC36" i="8"/>
  <c r="AT37" i="8"/>
  <c r="AU37" i="8"/>
  <c r="AV37" i="8"/>
  <c r="AW37" i="8"/>
  <c r="AX37" i="8"/>
  <c r="AY37" i="8"/>
  <c r="AZ37" i="8"/>
  <c r="BA37" i="8"/>
  <c r="BB37" i="8"/>
  <c r="BC37" i="8"/>
  <c r="AT38" i="8"/>
  <c r="AU38" i="8"/>
  <c r="AV38" i="8"/>
  <c r="AW38" i="8"/>
  <c r="AX38" i="8"/>
  <c r="AY38" i="8"/>
  <c r="AZ38" i="8"/>
  <c r="BA38" i="8"/>
  <c r="BB38" i="8"/>
  <c r="BC38" i="8"/>
  <c r="AT39" i="8"/>
  <c r="AU39" i="8"/>
  <c r="AV39" i="8"/>
  <c r="AW39" i="8"/>
  <c r="AX39" i="8"/>
  <c r="AY39" i="8"/>
  <c r="AZ39" i="8"/>
  <c r="BA39" i="8"/>
  <c r="BB39" i="8"/>
  <c r="BC39" i="8"/>
  <c r="AT40" i="8"/>
  <c r="AU40" i="8"/>
  <c r="AV40" i="8"/>
  <c r="AW40" i="8"/>
  <c r="AX40" i="8"/>
  <c r="AY40" i="8"/>
  <c r="AZ40" i="8"/>
  <c r="BA40" i="8"/>
  <c r="BB40" i="8"/>
  <c r="BE40" i="8" s="1"/>
  <c r="BC40" i="8"/>
  <c r="D6" i="8"/>
  <c r="E6" i="8"/>
  <c r="F6" i="8"/>
  <c r="G6" i="8"/>
  <c r="H6" i="8"/>
  <c r="I6" i="8"/>
  <c r="J6" i="8"/>
  <c r="K6" i="8"/>
  <c r="L6" i="8"/>
  <c r="M6" i="8"/>
  <c r="N6" i="8"/>
  <c r="O6" i="8"/>
  <c r="P6" i="8"/>
  <c r="Q6" i="8"/>
  <c r="R6" i="8"/>
  <c r="S6" i="8"/>
  <c r="T6" i="8"/>
  <c r="U6" i="8"/>
  <c r="V6" i="8"/>
  <c r="W6" i="8"/>
  <c r="X6" i="8"/>
  <c r="Y6" i="8"/>
  <c r="Z6" i="8"/>
  <c r="AA6" i="8"/>
  <c r="AB6" i="8"/>
  <c r="AC6" i="8"/>
  <c r="AD6" i="8"/>
  <c r="AE6" i="8"/>
  <c r="AF6" i="8"/>
  <c r="AG6" i="8"/>
  <c r="AH6" i="8"/>
  <c r="AI6" i="8"/>
  <c r="AJ6" i="8"/>
  <c r="AK6" i="8"/>
  <c r="AL6" i="8"/>
  <c r="AM6" i="8"/>
  <c r="AN6" i="8"/>
  <c r="AO6" i="8"/>
  <c r="AP6" i="8"/>
  <c r="AQ6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AB7" i="8"/>
  <c r="AC7" i="8"/>
  <c r="AD7" i="8"/>
  <c r="AE7" i="8"/>
  <c r="AF7" i="8"/>
  <c r="AG7" i="8"/>
  <c r="AH7" i="8"/>
  <c r="AI7" i="8"/>
  <c r="AJ7" i="8"/>
  <c r="AK7" i="8"/>
  <c r="AL7" i="8"/>
  <c r="AM7" i="8"/>
  <c r="AN7" i="8"/>
  <c r="AO7" i="8"/>
  <c r="AP7" i="8"/>
  <c r="AQ7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AB8" i="8"/>
  <c r="AC8" i="8"/>
  <c r="AD8" i="8"/>
  <c r="AE8" i="8"/>
  <c r="AF8" i="8"/>
  <c r="AG8" i="8"/>
  <c r="AH8" i="8"/>
  <c r="AI8" i="8"/>
  <c r="AJ8" i="8"/>
  <c r="AK8" i="8"/>
  <c r="AL8" i="8"/>
  <c r="AM8" i="8"/>
  <c r="AN8" i="8"/>
  <c r="AO8" i="8"/>
  <c r="AP8" i="8"/>
  <c r="AQ8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AB9" i="8"/>
  <c r="AC9" i="8"/>
  <c r="AD9" i="8"/>
  <c r="AE9" i="8"/>
  <c r="AF9" i="8"/>
  <c r="AG9" i="8"/>
  <c r="AH9" i="8"/>
  <c r="AI9" i="8"/>
  <c r="AJ9" i="8"/>
  <c r="AK9" i="8"/>
  <c r="AL9" i="8"/>
  <c r="AM9" i="8"/>
  <c r="AN9" i="8"/>
  <c r="AO9" i="8"/>
  <c r="AP9" i="8"/>
  <c r="AQ9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AB10" i="8"/>
  <c r="AC10" i="8"/>
  <c r="AD10" i="8"/>
  <c r="AE10" i="8"/>
  <c r="AF10" i="8"/>
  <c r="AG10" i="8"/>
  <c r="AH10" i="8"/>
  <c r="AI10" i="8"/>
  <c r="AJ10" i="8"/>
  <c r="AK10" i="8"/>
  <c r="AL10" i="8"/>
  <c r="AM10" i="8"/>
  <c r="AN10" i="8"/>
  <c r="AO10" i="8"/>
  <c r="AP10" i="8"/>
  <c r="AQ10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AB11" i="8"/>
  <c r="AC11" i="8"/>
  <c r="AD11" i="8"/>
  <c r="AE11" i="8"/>
  <c r="AF11" i="8"/>
  <c r="AG11" i="8"/>
  <c r="AH11" i="8"/>
  <c r="AI11" i="8"/>
  <c r="AJ11" i="8"/>
  <c r="AK11" i="8"/>
  <c r="AL11" i="8"/>
  <c r="AM11" i="8"/>
  <c r="AN11" i="8"/>
  <c r="AO11" i="8"/>
  <c r="AP11" i="8"/>
  <c r="AQ11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AB12" i="8"/>
  <c r="AC12" i="8"/>
  <c r="AD12" i="8"/>
  <c r="AE12" i="8"/>
  <c r="AF12" i="8"/>
  <c r="AG12" i="8"/>
  <c r="AH12" i="8"/>
  <c r="AI12" i="8"/>
  <c r="AJ12" i="8"/>
  <c r="AK12" i="8"/>
  <c r="AL12" i="8"/>
  <c r="AM12" i="8"/>
  <c r="AN12" i="8"/>
  <c r="AO12" i="8"/>
  <c r="AP12" i="8"/>
  <c r="AQ12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AB13" i="8"/>
  <c r="AC13" i="8"/>
  <c r="AD13" i="8"/>
  <c r="AE13" i="8"/>
  <c r="AF13" i="8"/>
  <c r="AG13" i="8"/>
  <c r="AH13" i="8"/>
  <c r="AI13" i="8"/>
  <c r="AJ13" i="8"/>
  <c r="AK13" i="8"/>
  <c r="AL13" i="8"/>
  <c r="AM13" i="8"/>
  <c r="AN13" i="8"/>
  <c r="AO13" i="8"/>
  <c r="AP13" i="8"/>
  <c r="AQ13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AB14" i="8"/>
  <c r="AC14" i="8"/>
  <c r="AD14" i="8"/>
  <c r="AE14" i="8"/>
  <c r="AF14" i="8"/>
  <c r="AG14" i="8"/>
  <c r="AH14" i="8"/>
  <c r="AI14" i="8"/>
  <c r="AJ14" i="8"/>
  <c r="AK14" i="8"/>
  <c r="AL14" i="8"/>
  <c r="AM14" i="8"/>
  <c r="AN14" i="8"/>
  <c r="AO14" i="8"/>
  <c r="AP14" i="8"/>
  <c r="AQ14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AB15" i="8"/>
  <c r="AC15" i="8"/>
  <c r="AD15" i="8"/>
  <c r="AE15" i="8"/>
  <c r="AF15" i="8"/>
  <c r="AG15" i="8"/>
  <c r="AH15" i="8"/>
  <c r="AI15" i="8"/>
  <c r="AJ15" i="8"/>
  <c r="AK15" i="8"/>
  <c r="AL15" i="8"/>
  <c r="AM15" i="8"/>
  <c r="AN15" i="8"/>
  <c r="AO15" i="8"/>
  <c r="AP15" i="8"/>
  <c r="AQ15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Z16" i="8"/>
  <c r="AA16" i="8"/>
  <c r="AB16" i="8"/>
  <c r="AC16" i="8"/>
  <c r="AD16" i="8"/>
  <c r="AE16" i="8"/>
  <c r="AF16" i="8"/>
  <c r="AG16" i="8"/>
  <c r="AH16" i="8"/>
  <c r="AI16" i="8"/>
  <c r="AJ16" i="8"/>
  <c r="AK16" i="8"/>
  <c r="AL16" i="8"/>
  <c r="AM16" i="8"/>
  <c r="AN16" i="8"/>
  <c r="AO16" i="8"/>
  <c r="AP16" i="8"/>
  <c r="AQ16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AB17" i="8"/>
  <c r="AC17" i="8"/>
  <c r="AD17" i="8"/>
  <c r="AE17" i="8"/>
  <c r="AF17" i="8"/>
  <c r="AG17" i="8"/>
  <c r="AH17" i="8"/>
  <c r="AI17" i="8"/>
  <c r="AJ17" i="8"/>
  <c r="AK17" i="8"/>
  <c r="AL17" i="8"/>
  <c r="AM17" i="8"/>
  <c r="AN17" i="8"/>
  <c r="AO17" i="8"/>
  <c r="AP17" i="8"/>
  <c r="AQ17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AB18" i="8"/>
  <c r="AC18" i="8"/>
  <c r="AD18" i="8"/>
  <c r="AE18" i="8"/>
  <c r="AF18" i="8"/>
  <c r="AG18" i="8"/>
  <c r="AH18" i="8"/>
  <c r="AI18" i="8"/>
  <c r="AJ18" i="8"/>
  <c r="AK18" i="8"/>
  <c r="AL18" i="8"/>
  <c r="AM18" i="8"/>
  <c r="AN18" i="8"/>
  <c r="AO18" i="8"/>
  <c r="AP18" i="8"/>
  <c r="AQ18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AB19" i="8"/>
  <c r="AC19" i="8"/>
  <c r="AD19" i="8"/>
  <c r="AE19" i="8"/>
  <c r="AF19" i="8"/>
  <c r="AG19" i="8"/>
  <c r="AH19" i="8"/>
  <c r="AI19" i="8"/>
  <c r="AJ19" i="8"/>
  <c r="AK19" i="8"/>
  <c r="AL19" i="8"/>
  <c r="AM19" i="8"/>
  <c r="AN19" i="8"/>
  <c r="AO19" i="8"/>
  <c r="AP19" i="8"/>
  <c r="AQ19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AB20" i="8"/>
  <c r="AC20" i="8"/>
  <c r="AD20" i="8"/>
  <c r="AE20" i="8"/>
  <c r="AF20" i="8"/>
  <c r="AG20" i="8"/>
  <c r="AH20" i="8"/>
  <c r="AI20" i="8"/>
  <c r="AJ20" i="8"/>
  <c r="AK20" i="8"/>
  <c r="AL20" i="8"/>
  <c r="AM20" i="8"/>
  <c r="AN20" i="8"/>
  <c r="AO20" i="8"/>
  <c r="AP20" i="8"/>
  <c r="AQ20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AB21" i="8"/>
  <c r="AC21" i="8"/>
  <c r="AD21" i="8"/>
  <c r="AE21" i="8"/>
  <c r="AF21" i="8"/>
  <c r="AG21" i="8"/>
  <c r="AH21" i="8"/>
  <c r="AI21" i="8"/>
  <c r="AJ21" i="8"/>
  <c r="AK21" i="8"/>
  <c r="AL21" i="8"/>
  <c r="AM21" i="8"/>
  <c r="AN21" i="8"/>
  <c r="AO21" i="8"/>
  <c r="AP21" i="8"/>
  <c r="AQ21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AB22" i="8"/>
  <c r="AC22" i="8"/>
  <c r="AD22" i="8"/>
  <c r="AE22" i="8"/>
  <c r="AF22" i="8"/>
  <c r="AG22" i="8"/>
  <c r="AH22" i="8"/>
  <c r="AI22" i="8"/>
  <c r="AJ22" i="8"/>
  <c r="AK22" i="8"/>
  <c r="AL22" i="8"/>
  <c r="AM22" i="8"/>
  <c r="AN22" i="8"/>
  <c r="AO22" i="8"/>
  <c r="AP22" i="8"/>
  <c r="AQ22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AB23" i="8"/>
  <c r="AC23" i="8"/>
  <c r="AD23" i="8"/>
  <c r="AE23" i="8"/>
  <c r="AF23" i="8"/>
  <c r="AG23" i="8"/>
  <c r="AH23" i="8"/>
  <c r="AI23" i="8"/>
  <c r="AJ23" i="8"/>
  <c r="AK23" i="8"/>
  <c r="AL23" i="8"/>
  <c r="AM23" i="8"/>
  <c r="AN23" i="8"/>
  <c r="AO23" i="8"/>
  <c r="AP23" i="8"/>
  <c r="AQ23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AB24" i="8"/>
  <c r="AC24" i="8"/>
  <c r="AD24" i="8"/>
  <c r="AE24" i="8"/>
  <c r="AF24" i="8"/>
  <c r="AG24" i="8"/>
  <c r="AH24" i="8"/>
  <c r="AI24" i="8"/>
  <c r="AJ24" i="8"/>
  <c r="AK24" i="8"/>
  <c r="AL24" i="8"/>
  <c r="AM24" i="8"/>
  <c r="AN24" i="8"/>
  <c r="AO24" i="8"/>
  <c r="AP24" i="8"/>
  <c r="AQ24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AB25" i="8"/>
  <c r="AC25" i="8"/>
  <c r="AD25" i="8"/>
  <c r="AE25" i="8"/>
  <c r="AF25" i="8"/>
  <c r="AG25" i="8"/>
  <c r="AH25" i="8"/>
  <c r="AI25" i="8"/>
  <c r="AJ25" i="8"/>
  <c r="AK25" i="8"/>
  <c r="AL25" i="8"/>
  <c r="AM25" i="8"/>
  <c r="AN25" i="8"/>
  <c r="AO25" i="8"/>
  <c r="AP25" i="8"/>
  <c r="AQ25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AB26" i="8"/>
  <c r="AC26" i="8"/>
  <c r="AD26" i="8"/>
  <c r="AE26" i="8"/>
  <c r="AF26" i="8"/>
  <c r="AG26" i="8"/>
  <c r="AH26" i="8"/>
  <c r="AI26" i="8"/>
  <c r="AJ26" i="8"/>
  <c r="AK26" i="8"/>
  <c r="AL26" i="8"/>
  <c r="AM26" i="8"/>
  <c r="AN26" i="8"/>
  <c r="AO26" i="8"/>
  <c r="AP26" i="8"/>
  <c r="AQ26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Y27" i="8"/>
  <c r="Z27" i="8"/>
  <c r="AA27" i="8"/>
  <c r="AB27" i="8"/>
  <c r="AC27" i="8"/>
  <c r="AD27" i="8"/>
  <c r="AE27" i="8"/>
  <c r="AF27" i="8"/>
  <c r="AG27" i="8"/>
  <c r="AH27" i="8"/>
  <c r="AI27" i="8"/>
  <c r="AJ27" i="8"/>
  <c r="AK27" i="8"/>
  <c r="AL27" i="8"/>
  <c r="AM27" i="8"/>
  <c r="AN27" i="8"/>
  <c r="AO27" i="8"/>
  <c r="AP27" i="8"/>
  <c r="AQ27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AB28" i="8"/>
  <c r="AC28" i="8"/>
  <c r="AD28" i="8"/>
  <c r="AE28" i="8"/>
  <c r="AF28" i="8"/>
  <c r="AG28" i="8"/>
  <c r="AH28" i="8"/>
  <c r="AI28" i="8"/>
  <c r="AJ28" i="8"/>
  <c r="AK28" i="8"/>
  <c r="AL28" i="8"/>
  <c r="AM28" i="8"/>
  <c r="AN28" i="8"/>
  <c r="AO28" i="8"/>
  <c r="AP28" i="8"/>
  <c r="AQ28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AB29" i="8"/>
  <c r="AC29" i="8"/>
  <c r="AD29" i="8"/>
  <c r="AE29" i="8"/>
  <c r="AF29" i="8"/>
  <c r="AG29" i="8"/>
  <c r="AH29" i="8"/>
  <c r="AI29" i="8"/>
  <c r="AJ29" i="8"/>
  <c r="AK29" i="8"/>
  <c r="AL29" i="8"/>
  <c r="AM29" i="8"/>
  <c r="AN29" i="8"/>
  <c r="AO29" i="8"/>
  <c r="AP29" i="8"/>
  <c r="AQ29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AB30" i="8"/>
  <c r="AC30" i="8"/>
  <c r="AD30" i="8"/>
  <c r="AE30" i="8"/>
  <c r="AF30" i="8"/>
  <c r="AG30" i="8"/>
  <c r="AH30" i="8"/>
  <c r="AI30" i="8"/>
  <c r="AJ30" i="8"/>
  <c r="AK30" i="8"/>
  <c r="AL30" i="8"/>
  <c r="AM30" i="8"/>
  <c r="AN30" i="8"/>
  <c r="AO30" i="8"/>
  <c r="AP30" i="8"/>
  <c r="AQ30" i="8"/>
  <c r="D31" i="8"/>
  <c r="E31" i="8"/>
  <c r="F31" i="8"/>
  <c r="G31" i="8"/>
  <c r="H31" i="8"/>
  <c r="I31" i="8"/>
  <c r="J31" i="8"/>
  <c r="K31" i="8"/>
  <c r="L31" i="8"/>
  <c r="M31" i="8"/>
  <c r="N31" i="8"/>
  <c r="O31" i="8"/>
  <c r="P31" i="8"/>
  <c r="Q31" i="8"/>
  <c r="R31" i="8"/>
  <c r="S31" i="8"/>
  <c r="T31" i="8"/>
  <c r="U31" i="8"/>
  <c r="V31" i="8"/>
  <c r="W31" i="8"/>
  <c r="X31" i="8"/>
  <c r="Y31" i="8"/>
  <c r="Z31" i="8"/>
  <c r="AA31" i="8"/>
  <c r="AB31" i="8"/>
  <c r="AC31" i="8"/>
  <c r="AD31" i="8"/>
  <c r="AE31" i="8"/>
  <c r="AF31" i="8"/>
  <c r="AG31" i="8"/>
  <c r="AH31" i="8"/>
  <c r="AI31" i="8"/>
  <c r="AJ31" i="8"/>
  <c r="AK31" i="8"/>
  <c r="AL31" i="8"/>
  <c r="AM31" i="8"/>
  <c r="AN31" i="8"/>
  <c r="AO31" i="8"/>
  <c r="AP31" i="8"/>
  <c r="AQ31" i="8"/>
  <c r="D32" i="8"/>
  <c r="E32" i="8"/>
  <c r="F32" i="8"/>
  <c r="G32" i="8"/>
  <c r="H32" i="8"/>
  <c r="I32" i="8"/>
  <c r="J32" i="8"/>
  <c r="K32" i="8"/>
  <c r="L32" i="8"/>
  <c r="M32" i="8"/>
  <c r="N32" i="8"/>
  <c r="O32" i="8"/>
  <c r="P32" i="8"/>
  <c r="Q32" i="8"/>
  <c r="R32" i="8"/>
  <c r="S32" i="8"/>
  <c r="T32" i="8"/>
  <c r="U32" i="8"/>
  <c r="V32" i="8"/>
  <c r="W32" i="8"/>
  <c r="X32" i="8"/>
  <c r="Y32" i="8"/>
  <c r="Z32" i="8"/>
  <c r="AA32" i="8"/>
  <c r="AB32" i="8"/>
  <c r="AC32" i="8"/>
  <c r="AD32" i="8"/>
  <c r="AE32" i="8"/>
  <c r="AF32" i="8"/>
  <c r="AG32" i="8"/>
  <c r="AH32" i="8"/>
  <c r="AI32" i="8"/>
  <c r="AJ32" i="8"/>
  <c r="AK32" i="8"/>
  <c r="AL32" i="8"/>
  <c r="AM32" i="8"/>
  <c r="AN32" i="8"/>
  <c r="AO32" i="8"/>
  <c r="AP32" i="8"/>
  <c r="AQ32" i="8"/>
  <c r="D33" i="8"/>
  <c r="E33" i="8"/>
  <c r="F33" i="8"/>
  <c r="G33" i="8"/>
  <c r="H33" i="8"/>
  <c r="I33" i="8"/>
  <c r="J33" i="8"/>
  <c r="K33" i="8"/>
  <c r="L33" i="8"/>
  <c r="M33" i="8"/>
  <c r="N33" i="8"/>
  <c r="O33" i="8"/>
  <c r="P33" i="8"/>
  <c r="Q33" i="8"/>
  <c r="R33" i="8"/>
  <c r="S33" i="8"/>
  <c r="T33" i="8"/>
  <c r="U33" i="8"/>
  <c r="V33" i="8"/>
  <c r="W33" i="8"/>
  <c r="X33" i="8"/>
  <c r="Y33" i="8"/>
  <c r="Z33" i="8"/>
  <c r="AA33" i="8"/>
  <c r="AB33" i="8"/>
  <c r="AC33" i="8"/>
  <c r="AD33" i="8"/>
  <c r="AE33" i="8"/>
  <c r="AF33" i="8"/>
  <c r="AG33" i="8"/>
  <c r="AH33" i="8"/>
  <c r="AI33" i="8"/>
  <c r="AJ33" i="8"/>
  <c r="AK33" i="8"/>
  <c r="AL33" i="8"/>
  <c r="AM33" i="8"/>
  <c r="AN33" i="8"/>
  <c r="AO33" i="8"/>
  <c r="AP33" i="8"/>
  <c r="AQ33" i="8"/>
  <c r="D34" i="8"/>
  <c r="E34" i="8"/>
  <c r="F34" i="8"/>
  <c r="G34" i="8"/>
  <c r="H34" i="8"/>
  <c r="I34" i="8"/>
  <c r="J34" i="8"/>
  <c r="K34" i="8"/>
  <c r="L34" i="8"/>
  <c r="M34" i="8"/>
  <c r="N34" i="8"/>
  <c r="O34" i="8"/>
  <c r="P34" i="8"/>
  <c r="Q34" i="8"/>
  <c r="R34" i="8"/>
  <c r="S34" i="8"/>
  <c r="T34" i="8"/>
  <c r="U34" i="8"/>
  <c r="V34" i="8"/>
  <c r="W34" i="8"/>
  <c r="X34" i="8"/>
  <c r="Y34" i="8"/>
  <c r="Z34" i="8"/>
  <c r="AA34" i="8"/>
  <c r="AB34" i="8"/>
  <c r="AC34" i="8"/>
  <c r="AD34" i="8"/>
  <c r="AE34" i="8"/>
  <c r="AF34" i="8"/>
  <c r="AG34" i="8"/>
  <c r="AH34" i="8"/>
  <c r="AI34" i="8"/>
  <c r="AJ34" i="8"/>
  <c r="AK34" i="8"/>
  <c r="AL34" i="8"/>
  <c r="AM34" i="8"/>
  <c r="AN34" i="8"/>
  <c r="AO34" i="8"/>
  <c r="AP34" i="8"/>
  <c r="AQ34" i="8"/>
  <c r="D35" i="8"/>
  <c r="E35" i="8"/>
  <c r="F35" i="8"/>
  <c r="G35" i="8"/>
  <c r="H35" i="8"/>
  <c r="I35" i="8"/>
  <c r="J35" i="8"/>
  <c r="K35" i="8"/>
  <c r="L35" i="8"/>
  <c r="M35" i="8"/>
  <c r="N35" i="8"/>
  <c r="O35" i="8"/>
  <c r="P35" i="8"/>
  <c r="Q35" i="8"/>
  <c r="R35" i="8"/>
  <c r="S35" i="8"/>
  <c r="T35" i="8"/>
  <c r="U35" i="8"/>
  <c r="V35" i="8"/>
  <c r="W35" i="8"/>
  <c r="X35" i="8"/>
  <c r="Y35" i="8"/>
  <c r="Z35" i="8"/>
  <c r="AA35" i="8"/>
  <c r="AB35" i="8"/>
  <c r="AC35" i="8"/>
  <c r="AD35" i="8"/>
  <c r="AE35" i="8"/>
  <c r="AF35" i="8"/>
  <c r="AG35" i="8"/>
  <c r="AH35" i="8"/>
  <c r="AI35" i="8"/>
  <c r="AJ35" i="8"/>
  <c r="AK35" i="8"/>
  <c r="AL35" i="8"/>
  <c r="AM35" i="8"/>
  <c r="AN35" i="8"/>
  <c r="AO35" i="8"/>
  <c r="AP35" i="8"/>
  <c r="AQ35" i="8"/>
  <c r="D36" i="8"/>
  <c r="E36" i="8"/>
  <c r="F36" i="8"/>
  <c r="G36" i="8"/>
  <c r="H36" i="8"/>
  <c r="I36" i="8"/>
  <c r="J36" i="8"/>
  <c r="K36" i="8"/>
  <c r="L36" i="8"/>
  <c r="M36" i="8"/>
  <c r="N36" i="8"/>
  <c r="O36" i="8"/>
  <c r="P36" i="8"/>
  <c r="Q36" i="8"/>
  <c r="R36" i="8"/>
  <c r="S36" i="8"/>
  <c r="T36" i="8"/>
  <c r="U36" i="8"/>
  <c r="V36" i="8"/>
  <c r="W36" i="8"/>
  <c r="X36" i="8"/>
  <c r="Y36" i="8"/>
  <c r="Z36" i="8"/>
  <c r="AA36" i="8"/>
  <c r="AB36" i="8"/>
  <c r="AC36" i="8"/>
  <c r="AD36" i="8"/>
  <c r="AE36" i="8"/>
  <c r="AF36" i="8"/>
  <c r="AG36" i="8"/>
  <c r="AH36" i="8"/>
  <c r="AI36" i="8"/>
  <c r="AJ36" i="8"/>
  <c r="AK36" i="8"/>
  <c r="AL36" i="8"/>
  <c r="AM36" i="8"/>
  <c r="AN36" i="8"/>
  <c r="AO36" i="8"/>
  <c r="AP36" i="8"/>
  <c r="AQ36" i="8"/>
  <c r="D37" i="8"/>
  <c r="E37" i="8"/>
  <c r="F37" i="8"/>
  <c r="G37" i="8"/>
  <c r="H37" i="8"/>
  <c r="I37" i="8"/>
  <c r="J37" i="8"/>
  <c r="K37" i="8"/>
  <c r="L37" i="8"/>
  <c r="M37" i="8"/>
  <c r="N37" i="8"/>
  <c r="O37" i="8"/>
  <c r="P37" i="8"/>
  <c r="Q37" i="8"/>
  <c r="R37" i="8"/>
  <c r="S37" i="8"/>
  <c r="T37" i="8"/>
  <c r="U37" i="8"/>
  <c r="V37" i="8"/>
  <c r="W37" i="8"/>
  <c r="X37" i="8"/>
  <c r="Y37" i="8"/>
  <c r="Z37" i="8"/>
  <c r="AA37" i="8"/>
  <c r="AB37" i="8"/>
  <c r="AC37" i="8"/>
  <c r="AD37" i="8"/>
  <c r="AE37" i="8"/>
  <c r="AF37" i="8"/>
  <c r="AG37" i="8"/>
  <c r="AH37" i="8"/>
  <c r="AI37" i="8"/>
  <c r="AJ37" i="8"/>
  <c r="AK37" i="8"/>
  <c r="AL37" i="8"/>
  <c r="AM37" i="8"/>
  <c r="AN37" i="8"/>
  <c r="AO37" i="8"/>
  <c r="AP37" i="8"/>
  <c r="AQ37" i="8"/>
  <c r="D38" i="8"/>
  <c r="E38" i="8"/>
  <c r="F38" i="8"/>
  <c r="G38" i="8"/>
  <c r="H38" i="8"/>
  <c r="I38" i="8"/>
  <c r="J38" i="8"/>
  <c r="K38" i="8"/>
  <c r="L38" i="8"/>
  <c r="M38" i="8"/>
  <c r="N38" i="8"/>
  <c r="O38" i="8"/>
  <c r="P38" i="8"/>
  <c r="Q38" i="8"/>
  <c r="R38" i="8"/>
  <c r="S38" i="8"/>
  <c r="T38" i="8"/>
  <c r="U38" i="8"/>
  <c r="V38" i="8"/>
  <c r="W38" i="8"/>
  <c r="X38" i="8"/>
  <c r="Y38" i="8"/>
  <c r="Z38" i="8"/>
  <c r="AA38" i="8"/>
  <c r="AB38" i="8"/>
  <c r="AC38" i="8"/>
  <c r="AD38" i="8"/>
  <c r="AE38" i="8"/>
  <c r="AF38" i="8"/>
  <c r="AG38" i="8"/>
  <c r="AH38" i="8"/>
  <c r="AI38" i="8"/>
  <c r="AJ38" i="8"/>
  <c r="AK38" i="8"/>
  <c r="AL38" i="8"/>
  <c r="AM38" i="8"/>
  <c r="AN38" i="8"/>
  <c r="AO38" i="8"/>
  <c r="AP38" i="8"/>
  <c r="AQ38" i="8"/>
  <c r="D39" i="8"/>
  <c r="E39" i="8"/>
  <c r="F39" i="8"/>
  <c r="G39" i="8"/>
  <c r="H39" i="8"/>
  <c r="I39" i="8"/>
  <c r="J39" i="8"/>
  <c r="K39" i="8"/>
  <c r="L39" i="8"/>
  <c r="M39" i="8"/>
  <c r="N39" i="8"/>
  <c r="O39" i="8"/>
  <c r="P39" i="8"/>
  <c r="Q39" i="8"/>
  <c r="R39" i="8"/>
  <c r="S39" i="8"/>
  <c r="T39" i="8"/>
  <c r="U39" i="8"/>
  <c r="V39" i="8"/>
  <c r="W39" i="8"/>
  <c r="X39" i="8"/>
  <c r="Y39" i="8"/>
  <c r="Z39" i="8"/>
  <c r="AA39" i="8"/>
  <c r="AB39" i="8"/>
  <c r="AC39" i="8"/>
  <c r="AD39" i="8"/>
  <c r="AE39" i="8"/>
  <c r="AF39" i="8"/>
  <c r="AG39" i="8"/>
  <c r="AH39" i="8"/>
  <c r="AI39" i="8"/>
  <c r="AJ39" i="8"/>
  <c r="AK39" i="8"/>
  <c r="AL39" i="8"/>
  <c r="AM39" i="8"/>
  <c r="AN39" i="8"/>
  <c r="AO39" i="8"/>
  <c r="AP39" i="8"/>
  <c r="AQ39" i="8"/>
  <c r="AN41" i="36"/>
  <c r="D41" i="36"/>
  <c r="H41" i="36" s="1"/>
  <c r="E41" i="36"/>
  <c r="I41" i="36" s="1"/>
  <c r="AM41" i="35"/>
  <c r="AZ43" i="35" s="1"/>
  <c r="AM41" i="34"/>
  <c r="AZ43" i="34" s="1"/>
  <c r="E41" i="34"/>
  <c r="I41" i="34" s="1"/>
  <c r="AM41" i="32"/>
  <c r="AZ43" i="32" s="1"/>
  <c r="H41" i="33"/>
  <c r="I41" i="33"/>
  <c r="I41" i="28"/>
  <c r="E41" i="28"/>
  <c r="E41" i="27"/>
  <c r="I41" i="27" s="1"/>
  <c r="I41" i="26"/>
  <c r="E41" i="26"/>
  <c r="E41" i="25"/>
  <c r="I41" i="25" s="1"/>
  <c r="E41" i="24"/>
  <c r="I41" i="24" s="1"/>
  <c r="E41" i="23"/>
  <c r="I41" i="23" s="1"/>
  <c r="I41" i="22"/>
  <c r="E41" i="22"/>
  <c r="E41" i="21"/>
  <c r="I41" i="21" s="1"/>
  <c r="I41" i="30"/>
  <c r="E41" i="30"/>
  <c r="E41" i="20"/>
  <c r="I41" i="20" s="1"/>
  <c r="E41" i="19"/>
  <c r="I41" i="19" s="1"/>
  <c r="E41" i="17"/>
  <c r="I41" i="17" s="1"/>
  <c r="I41" i="16"/>
  <c r="E41" i="16"/>
  <c r="E41" i="15"/>
  <c r="I41" i="15" s="1"/>
  <c r="E41" i="14"/>
  <c r="I41" i="14" s="1"/>
  <c r="E41" i="11"/>
  <c r="I41" i="11" s="1"/>
  <c r="E41" i="13"/>
  <c r="I41" i="13" s="1"/>
  <c r="E41" i="12"/>
  <c r="I41" i="12"/>
  <c r="AQ40" i="8"/>
  <c r="AN41" i="20" s="1"/>
  <c r="D40" i="8"/>
  <c r="E40" i="8"/>
  <c r="F40" i="8"/>
  <c r="G40" i="8"/>
  <c r="H40" i="8"/>
  <c r="I40" i="8"/>
  <c r="J40" i="8"/>
  <c r="K40" i="8"/>
  <c r="L40" i="8"/>
  <c r="M40" i="8"/>
  <c r="N40" i="8"/>
  <c r="O40" i="8"/>
  <c r="P40" i="8"/>
  <c r="Q40" i="8"/>
  <c r="R40" i="8"/>
  <c r="S40" i="8"/>
  <c r="T40" i="8"/>
  <c r="U40" i="8"/>
  <c r="V40" i="8"/>
  <c r="W40" i="8"/>
  <c r="X40" i="8"/>
  <c r="Y40" i="8"/>
  <c r="Z40" i="8"/>
  <c r="AN41" i="14" s="1"/>
  <c r="AA40" i="8"/>
  <c r="AN41" i="30" s="1"/>
  <c r="AB40" i="8"/>
  <c r="AN41" i="21" s="1"/>
  <c r="AC40" i="8"/>
  <c r="AN41" i="22" s="1"/>
  <c r="AD40" i="8"/>
  <c r="AN41" i="23" s="1"/>
  <c r="AE40" i="8"/>
  <c r="AN41" i="24" s="1"/>
  <c r="AF40" i="8"/>
  <c r="AN41" i="25" s="1"/>
  <c r="AG40" i="8"/>
  <c r="AN41" i="26" s="1"/>
  <c r="AH40" i="8"/>
  <c r="AN41" i="27" s="1"/>
  <c r="AI40" i="8"/>
  <c r="AN41" i="35" s="1"/>
  <c r="AJ40" i="8"/>
  <c r="AN41" i="12" s="1"/>
  <c r="AK40" i="8"/>
  <c r="AN41" i="13" s="1"/>
  <c r="AL40" i="8"/>
  <c r="AN41" i="11" s="1"/>
  <c r="AM40" i="8"/>
  <c r="AN41" i="15" s="1"/>
  <c r="AN40" i="8"/>
  <c r="AN41" i="16" s="1"/>
  <c r="AO40" i="8"/>
  <c r="AN41" i="17" s="1"/>
  <c r="AP40" i="8"/>
  <c r="AN41" i="19" s="1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8" i="8"/>
  <c r="C7" i="8"/>
  <c r="C6" i="8"/>
  <c r="BM44" i="31" l="1"/>
  <c r="E42" i="32" s="1"/>
  <c r="BN44" i="31"/>
  <c r="BD40" i="8"/>
  <c r="BF40" i="8" s="1"/>
  <c r="BH40" i="8"/>
  <c r="BH39" i="8"/>
  <c r="H41" i="34"/>
  <c r="D41" i="12"/>
  <c r="D41" i="13"/>
  <c r="D41" i="11"/>
  <c r="D41" i="14"/>
  <c r="D41" i="15"/>
  <c r="D41" i="16"/>
  <c r="D41" i="17"/>
  <c r="D41" i="19"/>
  <c r="D41" i="20"/>
  <c r="D41" i="30"/>
  <c r="D41" i="21"/>
  <c r="D41" i="22"/>
  <c r="D41" i="23"/>
  <c r="D41" i="24"/>
  <c r="D41" i="25"/>
  <c r="D41" i="26"/>
  <c r="D41" i="27"/>
  <c r="D41" i="28"/>
  <c r="AN41" i="28"/>
  <c r="AN41" i="33"/>
  <c r="AN41" i="32"/>
  <c r="AN41" i="34"/>
  <c r="Z41" i="33"/>
  <c r="AM41" i="33"/>
  <c r="AZ43" i="33" s="1"/>
  <c r="H41" i="32"/>
  <c r="Z41" i="34"/>
  <c r="H41" i="35"/>
  <c r="Z41" i="36"/>
  <c r="AM41" i="36"/>
  <c r="AZ43" i="36" s="1"/>
  <c r="Z41" i="32"/>
  <c r="Z41" i="35"/>
  <c r="BD7" i="8"/>
  <c r="BE7" i="8"/>
  <c r="BD8" i="8"/>
  <c r="BE8" i="8"/>
  <c r="BD9" i="8"/>
  <c r="BE9" i="8"/>
  <c r="BD10" i="8"/>
  <c r="BE10" i="8"/>
  <c r="BD11" i="8"/>
  <c r="BE11" i="8"/>
  <c r="BD12" i="8"/>
  <c r="BE12" i="8"/>
  <c r="BD13" i="8"/>
  <c r="BE13" i="8"/>
  <c r="BD14" i="8"/>
  <c r="BE14" i="8"/>
  <c r="BD15" i="8"/>
  <c r="BE15" i="8"/>
  <c r="BD16" i="8"/>
  <c r="BE16" i="8"/>
  <c r="BD17" i="8"/>
  <c r="BE17" i="8"/>
  <c r="BD18" i="8"/>
  <c r="BE18" i="8"/>
  <c r="BD19" i="8"/>
  <c r="BE19" i="8"/>
  <c r="BD20" i="8"/>
  <c r="BE20" i="8"/>
  <c r="BD21" i="8"/>
  <c r="BE21" i="8"/>
  <c r="BD22" i="8"/>
  <c r="BE22" i="8"/>
  <c r="BD23" i="8"/>
  <c r="BE23" i="8"/>
  <c r="BD24" i="8"/>
  <c r="BE24" i="8"/>
  <c r="BD25" i="8"/>
  <c r="BE25" i="8"/>
  <c r="BD26" i="8"/>
  <c r="BE26" i="8"/>
  <c r="BD27" i="8"/>
  <c r="BE27" i="8"/>
  <c r="BD28" i="8"/>
  <c r="BE28" i="8"/>
  <c r="BD29" i="8"/>
  <c r="BE29" i="8"/>
  <c r="BD30" i="8"/>
  <c r="BE30" i="8"/>
  <c r="BD31" i="8"/>
  <c r="BE31" i="8"/>
  <c r="BD32" i="8"/>
  <c r="BE32" i="8"/>
  <c r="BD33" i="8"/>
  <c r="BE33" i="8"/>
  <c r="BD34" i="8"/>
  <c r="BE34" i="8"/>
  <c r="BD35" i="8"/>
  <c r="BE35" i="8"/>
  <c r="BD36" i="8"/>
  <c r="BE36" i="8"/>
  <c r="BD37" i="8"/>
  <c r="BE37" i="8"/>
  <c r="BD38" i="8"/>
  <c r="BE38" i="8"/>
  <c r="BD39" i="8"/>
  <c r="BE39" i="8"/>
  <c r="BE6" i="8"/>
  <c r="BD6" i="8"/>
  <c r="BF39" i="8" l="1"/>
  <c r="BF38" i="8"/>
  <c r="BF37" i="8"/>
  <c r="BF36" i="8"/>
  <c r="BF35" i="8"/>
  <c r="BF34" i="8"/>
  <c r="BF33" i="8"/>
  <c r="BF32" i="8"/>
  <c r="BF31" i="8"/>
  <c r="BF30" i="8"/>
  <c r="BF29" i="8"/>
  <c r="BF28" i="8"/>
  <c r="BF27" i="8"/>
  <c r="BF26" i="8"/>
  <c r="BF25" i="8"/>
  <c r="BF24" i="8"/>
  <c r="BF23" i="8"/>
  <c r="BF22" i="8"/>
  <c r="BF21" i="8"/>
  <c r="BF20" i="8"/>
  <c r="BF19" i="8"/>
  <c r="BF18" i="8"/>
  <c r="BF17" i="8"/>
  <c r="BF16" i="8"/>
  <c r="BF15" i="8"/>
  <c r="BF14" i="8"/>
  <c r="BF13" i="8"/>
  <c r="BF12" i="8"/>
  <c r="BF11" i="8"/>
  <c r="BF10" i="8"/>
  <c r="BF9" i="8"/>
  <c r="BF8" i="8"/>
  <c r="BF7" i="8"/>
  <c r="AM41" i="28"/>
  <c r="AZ43" i="28" s="1"/>
  <c r="H41" i="28"/>
  <c r="Z41" i="28"/>
  <c r="AM41" i="26"/>
  <c r="AZ43" i="26" s="1"/>
  <c r="H41" i="26"/>
  <c r="Z41" i="26"/>
  <c r="AM41" i="24"/>
  <c r="AZ43" i="24" s="1"/>
  <c r="H41" i="24"/>
  <c r="Z41" i="24"/>
  <c r="AM41" i="22"/>
  <c r="AZ43" i="22" s="1"/>
  <c r="H41" i="22"/>
  <c r="Z41" i="22"/>
  <c r="AM41" i="30"/>
  <c r="AZ43" i="30" s="1"/>
  <c r="H41" i="30"/>
  <c r="Z41" i="30"/>
  <c r="AM41" i="19"/>
  <c r="AZ43" i="19" s="1"/>
  <c r="Z41" i="19"/>
  <c r="H41" i="19"/>
  <c r="AM41" i="16"/>
  <c r="AZ43" i="16" s="1"/>
  <c r="H41" i="16"/>
  <c r="Z41" i="16"/>
  <c r="AM41" i="14"/>
  <c r="AZ43" i="14" s="1"/>
  <c r="H41" i="14"/>
  <c r="Z41" i="14"/>
  <c r="AM41" i="13"/>
  <c r="AZ43" i="13" s="1"/>
  <c r="Z41" i="13"/>
  <c r="H41" i="13"/>
  <c r="BF6" i="8"/>
  <c r="AM41" i="27"/>
  <c r="AZ43" i="27" s="1"/>
  <c r="H41" i="27"/>
  <c r="Z41" i="27"/>
  <c r="AM41" i="25"/>
  <c r="AZ43" i="25" s="1"/>
  <c r="H41" i="25"/>
  <c r="Z41" i="25"/>
  <c r="AM41" i="23"/>
  <c r="AZ43" i="23" s="1"/>
  <c r="H41" i="23"/>
  <c r="Z41" i="23"/>
  <c r="AM41" i="21"/>
  <c r="AZ43" i="21" s="1"/>
  <c r="H41" i="21"/>
  <c r="Z41" i="21"/>
  <c r="AM41" i="20"/>
  <c r="AZ43" i="20" s="1"/>
  <c r="H41" i="20"/>
  <c r="Z41" i="20"/>
  <c r="AM41" i="17"/>
  <c r="AZ43" i="17" s="1"/>
  <c r="H41" i="17"/>
  <c r="Z41" i="17"/>
  <c r="AM41" i="15"/>
  <c r="AZ43" i="15" s="1"/>
  <c r="H41" i="15"/>
  <c r="Z41" i="15"/>
  <c r="H41" i="11"/>
  <c r="Z41" i="11"/>
  <c r="AM41" i="11"/>
  <c r="AZ43" i="11" s="1"/>
  <c r="Z41" i="12"/>
  <c r="H41" i="12"/>
  <c r="AM41" i="12"/>
  <c r="AZ43" i="12" s="1"/>
  <c r="AN8" i="36"/>
  <c r="AN9" i="36"/>
  <c r="AN10" i="36"/>
  <c r="AN11" i="36"/>
  <c r="AN12" i="36"/>
  <c r="AN13" i="36"/>
  <c r="AN14" i="36"/>
  <c r="AN15" i="36"/>
  <c r="AN16" i="36"/>
  <c r="AN17" i="36"/>
  <c r="AN18" i="36"/>
  <c r="AN19" i="36"/>
  <c r="AN20" i="36"/>
  <c r="AN21" i="36"/>
  <c r="AN22" i="36"/>
  <c r="AN23" i="36"/>
  <c r="AN24" i="36"/>
  <c r="AN25" i="36"/>
  <c r="AN26" i="36"/>
  <c r="AN27" i="36"/>
  <c r="AN28" i="36"/>
  <c r="AN29" i="36"/>
  <c r="AN30" i="36"/>
  <c r="AN31" i="36"/>
  <c r="AN32" i="36"/>
  <c r="AN33" i="36"/>
  <c r="AN34" i="36"/>
  <c r="AN35" i="36"/>
  <c r="AN36" i="36"/>
  <c r="AN37" i="36"/>
  <c r="AN38" i="36"/>
  <c r="AN39" i="36"/>
  <c r="AN40" i="36"/>
  <c r="AN7" i="36"/>
  <c r="D18" i="36"/>
  <c r="D19" i="36"/>
  <c r="Z19" i="36" s="1"/>
  <c r="D20" i="36"/>
  <c r="Z20" i="36" s="1"/>
  <c r="D21" i="36"/>
  <c r="Z21" i="36" s="1"/>
  <c r="D22" i="36"/>
  <c r="AM22" i="36" s="1"/>
  <c r="AZ24" i="36" s="1"/>
  <c r="D23" i="36"/>
  <c r="Z23" i="36" s="1"/>
  <c r="D24" i="36"/>
  <c r="Z24" i="36" s="1"/>
  <c r="D25" i="36"/>
  <c r="Z25" i="36" s="1"/>
  <c r="D26" i="36"/>
  <c r="Z26" i="36" s="1"/>
  <c r="D27" i="36"/>
  <c r="D28" i="36"/>
  <c r="D29" i="36"/>
  <c r="D30" i="36"/>
  <c r="D31" i="36"/>
  <c r="D32" i="36"/>
  <c r="D33" i="36"/>
  <c r="D34" i="36"/>
  <c r="AM34" i="36" s="1"/>
  <c r="AZ36" i="36" s="1"/>
  <c r="D35" i="36"/>
  <c r="AM35" i="36" s="1"/>
  <c r="AZ37" i="36" s="1"/>
  <c r="D36" i="36"/>
  <c r="AM36" i="36" s="1"/>
  <c r="AZ38" i="36" s="1"/>
  <c r="D37" i="36"/>
  <c r="AM37" i="36" s="1"/>
  <c r="AZ39" i="36" s="1"/>
  <c r="D38" i="36"/>
  <c r="AM38" i="36" s="1"/>
  <c r="AZ40" i="36" s="1"/>
  <c r="D39" i="36"/>
  <c r="AM39" i="36" s="1"/>
  <c r="AZ41" i="36" s="1"/>
  <c r="D40" i="36"/>
  <c r="AM40" i="36" s="1"/>
  <c r="AZ42" i="36" s="1"/>
  <c r="D17" i="36"/>
  <c r="H19" i="36"/>
  <c r="AM18" i="36"/>
  <c r="AZ20" i="36" s="1"/>
  <c r="Z18" i="36"/>
  <c r="H18" i="36"/>
  <c r="H17" i="36"/>
  <c r="L17" i="36" s="1"/>
  <c r="Z17" i="36"/>
  <c r="BE8" i="36"/>
  <c r="BE7" i="36"/>
  <c r="BF7" i="36" s="1"/>
  <c r="BE6" i="36"/>
  <c r="BE4" i="36"/>
  <c r="AY3" i="36"/>
  <c r="AY4" i="36" s="1"/>
  <c r="AY5" i="36" s="1"/>
  <c r="AY6" i="36" s="1"/>
  <c r="AY7" i="36" s="1"/>
  <c r="AY8" i="36" s="1"/>
  <c r="AY9" i="36" s="1"/>
  <c r="AY10" i="36" s="1"/>
  <c r="AY11" i="36" s="1"/>
  <c r="AY12" i="36" s="1"/>
  <c r="AY13" i="36" s="1"/>
  <c r="AY14" i="36" s="1"/>
  <c r="AY15" i="36" s="1"/>
  <c r="AY16" i="36" s="1"/>
  <c r="AY17" i="36" s="1"/>
  <c r="AY18" i="36" s="1"/>
  <c r="AY19" i="36" s="1"/>
  <c r="AY20" i="36" s="1"/>
  <c r="AY21" i="36" s="1"/>
  <c r="AY22" i="36" s="1"/>
  <c r="AY23" i="36" s="1"/>
  <c r="AY24" i="36" s="1"/>
  <c r="AY25" i="36" s="1"/>
  <c r="AY26" i="36" s="1"/>
  <c r="AY27" i="36" s="1"/>
  <c r="AY28" i="36" s="1"/>
  <c r="AY29" i="36" s="1"/>
  <c r="AY30" i="36" s="1"/>
  <c r="AY31" i="36" s="1"/>
  <c r="AY32" i="36" s="1"/>
  <c r="AY33" i="36" s="1"/>
  <c r="AY34" i="36" s="1"/>
  <c r="AY35" i="36" s="1"/>
  <c r="AY36" i="36" s="1"/>
  <c r="AY37" i="36" s="1"/>
  <c r="AY38" i="36" s="1"/>
  <c r="AY39" i="36" s="1"/>
  <c r="AY40" i="36" s="1"/>
  <c r="AY41" i="36" s="1"/>
  <c r="AY42" i="36" s="1"/>
  <c r="AY43" i="36" s="1"/>
  <c r="C2" i="36"/>
  <c r="X2" i="36" s="1"/>
  <c r="AL2" i="36" s="1"/>
  <c r="AM21" i="36" l="1"/>
  <c r="AZ23" i="36" s="1"/>
  <c r="AM20" i="36"/>
  <c r="AZ22" i="36" s="1"/>
  <c r="H22" i="36"/>
  <c r="BF6" i="36"/>
  <c r="H23" i="36"/>
  <c r="Z22" i="36"/>
  <c r="BF8" i="36"/>
  <c r="H24" i="36"/>
  <c r="AM24" i="36"/>
  <c r="AZ26" i="36" s="1"/>
  <c r="AM25" i="36"/>
  <c r="AZ27" i="36" s="1"/>
  <c r="C3" i="36"/>
  <c r="C4" i="36" s="1"/>
  <c r="C5" i="36" s="1"/>
  <c r="H20" i="36"/>
  <c r="AM26" i="36"/>
  <c r="AZ28" i="36" s="1"/>
  <c r="H26" i="36"/>
  <c r="AM19" i="36"/>
  <c r="AZ21" i="36" s="1"/>
  <c r="H21" i="36"/>
  <c r="AM23" i="36"/>
  <c r="AZ25" i="36" s="1"/>
  <c r="H25" i="36"/>
  <c r="AM17" i="36"/>
  <c r="AZ19" i="36" s="1"/>
  <c r="AM27" i="36"/>
  <c r="AZ29" i="36" s="1"/>
  <c r="Z27" i="36"/>
  <c r="H27" i="36"/>
  <c r="AM28" i="36"/>
  <c r="AZ30" i="36" s="1"/>
  <c r="Z28" i="36"/>
  <c r="H28" i="36"/>
  <c r="AM29" i="36"/>
  <c r="AZ31" i="36" s="1"/>
  <c r="Z29" i="36"/>
  <c r="H29" i="36"/>
  <c r="AM30" i="36"/>
  <c r="AZ32" i="36" s="1"/>
  <c r="Z30" i="36"/>
  <c r="H30" i="36"/>
  <c r="AM31" i="36"/>
  <c r="AZ33" i="36" s="1"/>
  <c r="Z31" i="36"/>
  <c r="H31" i="36"/>
  <c r="AM32" i="36"/>
  <c r="AZ34" i="36" s="1"/>
  <c r="Z32" i="36"/>
  <c r="H32" i="36"/>
  <c r="AM33" i="36"/>
  <c r="AZ35" i="36" s="1"/>
  <c r="Z33" i="36"/>
  <c r="H33" i="36"/>
  <c r="H34" i="36"/>
  <c r="Z34" i="36"/>
  <c r="H35" i="36"/>
  <c r="Z35" i="36"/>
  <c r="H36" i="36"/>
  <c r="Z36" i="36"/>
  <c r="H37" i="36"/>
  <c r="Z37" i="36"/>
  <c r="H38" i="36"/>
  <c r="Z38" i="36"/>
  <c r="H39" i="36"/>
  <c r="Z39" i="36"/>
  <c r="H40" i="36"/>
  <c r="Z40" i="36"/>
  <c r="X4" i="36" l="1"/>
  <c r="AL4" i="36" s="1"/>
  <c r="X3" i="36"/>
  <c r="AL3" i="36" s="1"/>
  <c r="C6" i="36"/>
  <c r="X5" i="36"/>
  <c r="AL5" i="36" s="1"/>
  <c r="C7" i="36" l="1"/>
  <c r="X6" i="36"/>
  <c r="AL6" i="36" s="1"/>
  <c r="C8" i="36" l="1"/>
  <c r="X7" i="36"/>
  <c r="AL7" i="36" s="1"/>
  <c r="X8" i="36" l="1"/>
  <c r="AL8" i="36" s="1"/>
  <c r="C9" i="36"/>
  <c r="C10" i="36" l="1"/>
  <c r="X9" i="36"/>
  <c r="AL9" i="36" s="1"/>
  <c r="X10" i="36" l="1"/>
  <c r="AL10" i="36" s="1"/>
  <c r="C11" i="36"/>
  <c r="C12" i="36" l="1"/>
  <c r="X11" i="36"/>
  <c r="AL11" i="36" s="1"/>
  <c r="C13" i="36" l="1"/>
  <c r="X12" i="36"/>
  <c r="AL12" i="36" s="1"/>
  <c r="X13" i="36" l="1"/>
  <c r="AL13" i="36" s="1"/>
  <c r="C14" i="36"/>
  <c r="C15" i="36" l="1"/>
  <c r="X14" i="36"/>
  <c r="AL14" i="36" s="1"/>
  <c r="X15" i="36" l="1"/>
  <c r="AL15" i="36" s="1"/>
  <c r="C16" i="36"/>
  <c r="C17" i="36" l="1"/>
  <c r="X16" i="36"/>
  <c r="AL16" i="36" s="1"/>
  <c r="X17" i="36" l="1"/>
  <c r="AL17" i="36" s="1"/>
  <c r="C18" i="36"/>
  <c r="C19" i="36" l="1"/>
  <c r="X18" i="36"/>
  <c r="AL18" i="36" s="1"/>
  <c r="C20" i="36" l="1"/>
  <c r="X19" i="36"/>
  <c r="AL19" i="36" s="1"/>
  <c r="C21" i="36" l="1"/>
  <c r="X20" i="36"/>
  <c r="AL20" i="36" s="1"/>
  <c r="C22" i="36" l="1"/>
  <c r="X21" i="36"/>
  <c r="AL21" i="36" s="1"/>
  <c r="C23" i="36" l="1"/>
  <c r="X22" i="36"/>
  <c r="AL22" i="36" s="1"/>
  <c r="C24" i="36" l="1"/>
  <c r="X23" i="36"/>
  <c r="AL23" i="36" s="1"/>
  <c r="C25" i="36" l="1"/>
  <c r="X24" i="36"/>
  <c r="AL24" i="36" s="1"/>
  <c r="C26" i="36" l="1"/>
  <c r="X25" i="36"/>
  <c r="AL25" i="36" s="1"/>
  <c r="C27" i="36" l="1"/>
  <c r="X26" i="36"/>
  <c r="AL26" i="36" s="1"/>
  <c r="C28" i="36" l="1"/>
  <c r="X27" i="36"/>
  <c r="AL27" i="36" s="1"/>
  <c r="C29" i="36" l="1"/>
  <c r="X28" i="36"/>
  <c r="AL28" i="36" s="1"/>
  <c r="C30" i="36" l="1"/>
  <c r="X29" i="36"/>
  <c r="AL29" i="36" s="1"/>
  <c r="C31" i="36" l="1"/>
  <c r="X30" i="36"/>
  <c r="AL30" i="36" s="1"/>
  <c r="C32" i="36" l="1"/>
  <c r="X31" i="36"/>
  <c r="AL31" i="36" s="1"/>
  <c r="C33" i="36" l="1"/>
  <c r="X32" i="36"/>
  <c r="AL32" i="36" s="1"/>
  <c r="C34" i="36" l="1"/>
  <c r="X33" i="36"/>
  <c r="AL33" i="36" s="1"/>
  <c r="C35" i="36" l="1"/>
  <c r="X34" i="36"/>
  <c r="AL34" i="36" s="1"/>
  <c r="C36" i="36" l="1"/>
  <c r="X35" i="36"/>
  <c r="AL35" i="36" s="1"/>
  <c r="C37" i="36" l="1"/>
  <c r="X36" i="36"/>
  <c r="AL36" i="36" s="1"/>
  <c r="C38" i="36" l="1"/>
  <c r="X37" i="36"/>
  <c r="AL37" i="36" s="1"/>
  <c r="C39" i="36" l="1"/>
  <c r="X38" i="36"/>
  <c r="AL38" i="36" s="1"/>
  <c r="C40" i="36" l="1"/>
  <c r="X39" i="36"/>
  <c r="AL39" i="36" s="1"/>
  <c r="X40" i="36" l="1"/>
  <c r="AL40" i="36" s="1"/>
  <c r="C41" i="36"/>
  <c r="X41" i="36" s="1"/>
  <c r="AL41" i="36" s="1"/>
  <c r="BE8" i="35"/>
  <c r="BF8" i="35" s="1"/>
  <c r="BE7" i="35"/>
  <c r="BF7" i="35" s="1"/>
  <c r="BE6" i="35"/>
  <c r="BF6" i="35" s="1"/>
  <c r="BE4" i="35"/>
  <c r="AY3" i="35"/>
  <c r="AY4" i="35" s="1"/>
  <c r="AY5" i="35" s="1"/>
  <c r="AY6" i="35" s="1"/>
  <c r="AY7" i="35" s="1"/>
  <c r="AY8" i="35" s="1"/>
  <c r="AY9" i="35" s="1"/>
  <c r="AY10" i="35" s="1"/>
  <c r="AY11" i="35" s="1"/>
  <c r="AY12" i="35" s="1"/>
  <c r="AY13" i="35" s="1"/>
  <c r="AY14" i="35" s="1"/>
  <c r="AY15" i="35" s="1"/>
  <c r="AY16" i="35" s="1"/>
  <c r="AY17" i="35" s="1"/>
  <c r="AY18" i="35" s="1"/>
  <c r="AY19" i="35" s="1"/>
  <c r="AY20" i="35" s="1"/>
  <c r="AY21" i="35" s="1"/>
  <c r="AY22" i="35" s="1"/>
  <c r="AY23" i="35" s="1"/>
  <c r="AY24" i="35" s="1"/>
  <c r="AY25" i="35" s="1"/>
  <c r="AY26" i="35" s="1"/>
  <c r="AY27" i="35" s="1"/>
  <c r="AY28" i="35" s="1"/>
  <c r="AY29" i="35" s="1"/>
  <c r="AY30" i="35" s="1"/>
  <c r="AY31" i="35" s="1"/>
  <c r="AY32" i="35" s="1"/>
  <c r="AY33" i="35" s="1"/>
  <c r="AY34" i="35" s="1"/>
  <c r="AY35" i="35" s="1"/>
  <c r="AY36" i="35" s="1"/>
  <c r="AY37" i="35" s="1"/>
  <c r="AY38" i="35" s="1"/>
  <c r="AY39" i="35" s="1"/>
  <c r="AY40" i="35" s="1"/>
  <c r="AY41" i="35" s="1"/>
  <c r="AY42" i="35" s="1"/>
  <c r="AY43" i="35" s="1"/>
  <c r="C2" i="35"/>
  <c r="X2" i="35" s="1"/>
  <c r="AL2" i="35" s="1"/>
  <c r="C3" i="35" l="1"/>
  <c r="C4" i="35" s="1"/>
  <c r="C5" i="35" s="1"/>
  <c r="BE8" i="34"/>
  <c r="BF8" i="34" s="1"/>
  <c r="BE7" i="34"/>
  <c r="BF7" i="34" s="1"/>
  <c r="BE6" i="34"/>
  <c r="BF6" i="34" s="1"/>
  <c r="BE4" i="34"/>
  <c r="AY3" i="34"/>
  <c r="AY4" i="34" s="1"/>
  <c r="AY5" i="34" s="1"/>
  <c r="AY6" i="34" s="1"/>
  <c r="AY7" i="34" s="1"/>
  <c r="AY8" i="34" s="1"/>
  <c r="AY9" i="34" s="1"/>
  <c r="AY10" i="34" s="1"/>
  <c r="AY11" i="34" s="1"/>
  <c r="AY12" i="34" s="1"/>
  <c r="AY13" i="34" s="1"/>
  <c r="AY14" i="34" s="1"/>
  <c r="AY15" i="34" s="1"/>
  <c r="AY16" i="34" s="1"/>
  <c r="AY17" i="34" s="1"/>
  <c r="AY18" i="34" s="1"/>
  <c r="AY19" i="34" s="1"/>
  <c r="AY20" i="34" s="1"/>
  <c r="AY21" i="34" s="1"/>
  <c r="AY22" i="34" s="1"/>
  <c r="AY23" i="34" s="1"/>
  <c r="AY24" i="34" s="1"/>
  <c r="AY25" i="34" s="1"/>
  <c r="AY26" i="34" s="1"/>
  <c r="AY27" i="34" s="1"/>
  <c r="AY28" i="34" s="1"/>
  <c r="AY29" i="34" s="1"/>
  <c r="AY30" i="34" s="1"/>
  <c r="AY31" i="34" s="1"/>
  <c r="AY32" i="34" s="1"/>
  <c r="AY33" i="34" s="1"/>
  <c r="AY34" i="34" s="1"/>
  <c r="AY35" i="34" s="1"/>
  <c r="AY36" i="34" s="1"/>
  <c r="AY37" i="34" s="1"/>
  <c r="AY38" i="34" s="1"/>
  <c r="AY39" i="34" s="1"/>
  <c r="AY40" i="34" s="1"/>
  <c r="AY41" i="34" s="1"/>
  <c r="AY42" i="34" s="1"/>
  <c r="AY43" i="34" s="1"/>
  <c r="AY44" i="34" s="1"/>
  <c r="AY45" i="34" s="1"/>
  <c r="AY46" i="34" s="1"/>
  <c r="C2" i="34"/>
  <c r="X2" i="34" s="1"/>
  <c r="AL2" i="34" s="1"/>
  <c r="BE8" i="33"/>
  <c r="BF8" i="33" s="1"/>
  <c r="BE7" i="33"/>
  <c r="BF7" i="33" s="1"/>
  <c r="BE6" i="33"/>
  <c r="BF6" i="33" s="1"/>
  <c r="BE4" i="33"/>
  <c r="AY3" i="33"/>
  <c r="AY4" i="33" s="1"/>
  <c r="AY5" i="33" s="1"/>
  <c r="AY6" i="33" s="1"/>
  <c r="AY7" i="33" s="1"/>
  <c r="AY8" i="33" s="1"/>
  <c r="AY9" i="33" s="1"/>
  <c r="AY10" i="33" s="1"/>
  <c r="AY11" i="33" s="1"/>
  <c r="AY12" i="33" s="1"/>
  <c r="AY13" i="33" s="1"/>
  <c r="AY14" i="33" s="1"/>
  <c r="AY15" i="33" s="1"/>
  <c r="AY16" i="33" s="1"/>
  <c r="AY17" i="33" s="1"/>
  <c r="AY18" i="33" s="1"/>
  <c r="AY19" i="33" s="1"/>
  <c r="AY20" i="33" s="1"/>
  <c r="AY21" i="33" s="1"/>
  <c r="AY22" i="33" s="1"/>
  <c r="AY23" i="33" s="1"/>
  <c r="AY24" i="33" s="1"/>
  <c r="AY25" i="33" s="1"/>
  <c r="AY26" i="33" s="1"/>
  <c r="AY27" i="33" s="1"/>
  <c r="AY28" i="33" s="1"/>
  <c r="AY29" i="33" s="1"/>
  <c r="AY30" i="33" s="1"/>
  <c r="AY31" i="33" s="1"/>
  <c r="AY32" i="33" s="1"/>
  <c r="AY33" i="33" s="1"/>
  <c r="AY34" i="33" s="1"/>
  <c r="AY35" i="33" s="1"/>
  <c r="AY36" i="33" s="1"/>
  <c r="AY37" i="33" s="1"/>
  <c r="AY38" i="33" s="1"/>
  <c r="AY39" i="33" s="1"/>
  <c r="AY40" i="33" s="1"/>
  <c r="AY41" i="33" s="1"/>
  <c r="AY42" i="33" s="1"/>
  <c r="AY43" i="33" s="1"/>
  <c r="C2" i="33"/>
  <c r="X2" i="33" s="1"/>
  <c r="AL2" i="33" s="1"/>
  <c r="BE8" i="32"/>
  <c r="BF8" i="32" s="1"/>
  <c r="BE7" i="32"/>
  <c r="BE6" i="32"/>
  <c r="BE4" i="32"/>
  <c r="AY3" i="32"/>
  <c r="AY4" i="32" s="1"/>
  <c r="AY5" i="32" s="1"/>
  <c r="AY6" i="32" s="1"/>
  <c r="AY7" i="32" s="1"/>
  <c r="AY8" i="32" s="1"/>
  <c r="AY9" i="32" s="1"/>
  <c r="AY10" i="32" s="1"/>
  <c r="AY11" i="32" s="1"/>
  <c r="AY12" i="32" s="1"/>
  <c r="AY13" i="32" s="1"/>
  <c r="AY14" i="32" s="1"/>
  <c r="AY15" i="32" s="1"/>
  <c r="AY16" i="32" s="1"/>
  <c r="AY17" i="32" s="1"/>
  <c r="AY18" i="32" s="1"/>
  <c r="AY19" i="32" s="1"/>
  <c r="AY20" i="32" s="1"/>
  <c r="AY21" i="32" s="1"/>
  <c r="AY22" i="32" s="1"/>
  <c r="AY23" i="32" s="1"/>
  <c r="AY24" i="32" s="1"/>
  <c r="AY25" i="32" s="1"/>
  <c r="AY26" i="32" s="1"/>
  <c r="AY27" i="32" s="1"/>
  <c r="AY28" i="32" s="1"/>
  <c r="AY29" i="32" s="1"/>
  <c r="AY30" i="32" s="1"/>
  <c r="AY31" i="32" s="1"/>
  <c r="AY32" i="32" s="1"/>
  <c r="AY33" i="32" s="1"/>
  <c r="AY34" i="32" s="1"/>
  <c r="AY35" i="32" s="1"/>
  <c r="AY36" i="32" s="1"/>
  <c r="AY37" i="32" s="1"/>
  <c r="AY38" i="32" s="1"/>
  <c r="AY39" i="32" s="1"/>
  <c r="AY40" i="32" s="1"/>
  <c r="AY41" i="32" s="1"/>
  <c r="AY42" i="32" s="1"/>
  <c r="AY43" i="32" s="1"/>
  <c r="C2" i="32"/>
  <c r="X2" i="32" s="1"/>
  <c r="AL2" i="32" s="1"/>
  <c r="AU4" i="31"/>
  <c r="AU5" i="31" s="1"/>
  <c r="AU6" i="31" s="1"/>
  <c r="AU7" i="31" s="1"/>
  <c r="AU8" i="31" s="1"/>
  <c r="AU9" i="31" s="1"/>
  <c r="AU10" i="31" s="1"/>
  <c r="AU11" i="31" s="1"/>
  <c r="AU12" i="31" s="1"/>
  <c r="AU13" i="31" s="1"/>
  <c r="AU14" i="31" s="1"/>
  <c r="AU15" i="31" s="1"/>
  <c r="AU16" i="31" s="1"/>
  <c r="AU17" i="31" s="1"/>
  <c r="AU18" i="31" s="1"/>
  <c r="AU19" i="31" s="1"/>
  <c r="AU20" i="31" s="1"/>
  <c r="AU21" i="31" s="1"/>
  <c r="AU22" i="31" s="1"/>
  <c r="AU23" i="31" s="1"/>
  <c r="AU24" i="31" s="1"/>
  <c r="AU25" i="31" s="1"/>
  <c r="AU26" i="31" s="1"/>
  <c r="AU27" i="31" s="1"/>
  <c r="AU28" i="31" s="1"/>
  <c r="AU29" i="31" s="1"/>
  <c r="AU30" i="31" s="1"/>
  <c r="AU31" i="31" s="1"/>
  <c r="AU32" i="31" s="1"/>
  <c r="AU33" i="31" s="1"/>
  <c r="AU34" i="31" s="1"/>
  <c r="AU35" i="31" s="1"/>
  <c r="AU36" i="31" s="1"/>
  <c r="AU37" i="31" s="1"/>
  <c r="AU38" i="31" s="1"/>
  <c r="AU39" i="31" s="1"/>
  <c r="AU40" i="31" s="1"/>
  <c r="AU41" i="31" s="1"/>
  <c r="AU42" i="31" s="1"/>
  <c r="AU43" i="31" s="1"/>
  <c r="AU44" i="31" s="1"/>
  <c r="AU45" i="31" s="1"/>
  <c r="AU46" i="31" s="1"/>
  <c r="C3" i="31"/>
  <c r="D3" i="31" s="1"/>
  <c r="E3" i="31" s="1"/>
  <c r="F3" i="31" s="1"/>
  <c r="G3" i="31" s="1"/>
  <c r="H3" i="31" s="1"/>
  <c r="I3" i="31" s="1"/>
  <c r="J3" i="31" s="1"/>
  <c r="K3" i="31" s="1"/>
  <c r="L3" i="31" s="1"/>
  <c r="M3" i="31" s="1"/>
  <c r="N3" i="31" s="1"/>
  <c r="O3" i="31" s="1"/>
  <c r="P3" i="31" s="1"/>
  <c r="Q3" i="31" s="1"/>
  <c r="R3" i="31" s="1"/>
  <c r="S3" i="31" s="1"/>
  <c r="T3" i="31" s="1"/>
  <c r="U3" i="31" s="1"/>
  <c r="V3" i="31" s="1"/>
  <c r="W3" i="31" s="1"/>
  <c r="X3" i="31" s="1"/>
  <c r="Y3" i="31" s="1"/>
  <c r="Z3" i="31" s="1"/>
  <c r="AA3" i="31" s="1"/>
  <c r="AB3" i="31" s="1"/>
  <c r="AC3" i="31" s="1"/>
  <c r="AD3" i="31" s="1"/>
  <c r="AE3" i="31" s="1"/>
  <c r="AF3" i="31" s="1"/>
  <c r="AG3" i="31" s="1"/>
  <c r="AH3" i="31" s="1"/>
  <c r="AI3" i="31" s="1"/>
  <c r="AJ3" i="31" s="1"/>
  <c r="AK3" i="31" s="1"/>
  <c r="AL3" i="31" s="1"/>
  <c r="AM3" i="31" s="1"/>
  <c r="AN3" i="31" s="1"/>
  <c r="AO3" i="31" s="1"/>
  <c r="AP3" i="31" s="1"/>
  <c r="AQ3" i="31" s="1"/>
  <c r="AR3" i="31" s="1"/>
  <c r="AS3" i="31" s="1"/>
  <c r="C4" i="31"/>
  <c r="D4" i="31"/>
  <c r="E4" i="31"/>
  <c r="F4" i="31"/>
  <c r="G4" i="31"/>
  <c r="H4" i="31"/>
  <c r="I4" i="31"/>
  <c r="J4" i="31"/>
  <c r="K4" i="31"/>
  <c r="L4" i="31"/>
  <c r="M4" i="31"/>
  <c r="N4" i="31"/>
  <c r="O4" i="31"/>
  <c r="P4" i="31"/>
  <c r="Q4" i="31"/>
  <c r="R4" i="31"/>
  <c r="S4" i="31"/>
  <c r="T4" i="31"/>
  <c r="U4" i="31"/>
  <c r="V4" i="31"/>
  <c r="W4" i="31"/>
  <c r="X4" i="31"/>
  <c r="Y4" i="31"/>
  <c r="Z4" i="31"/>
  <c r="AA4" i="31"/>
  <c r="AB4" i="31"/>
  <c r="AC4" i="31"/>
  <c r="AD4" i="31"/>
  <c r="AE4" i="31"/>
  <c r="AF4" i="31"/>
  <c r="AG4" i="31"/>
  <c r="AH4" i="31"/>
  <c r="AI4" i="31"/>
  <c r="AJ4" i="31"/>
  <c r="AK4" i="31"/>
  <c r="AL4" i="31"/>
  <c r="AM4" i="31"/>
  <c r="AN4" i="31"/>
  <c r="AO4" i="31"/>
  <c r="C5" i="31"/>
  <c r="D5" i="31"/>
  <c r="E5" i="31"/>
  <c r="F5" i="31"/>
  <c r="G5" i="31"/>
  <c r="H5" i="31"/>
  <c r="I5" i="31"/>
  <c r="J5" i="31"/>
  <c r="K5" i="31"/>
  <c r="L5" i="31"/>
  <c r="M5" i="31"/>
  <c r="N5" i="31"/>
  <c r="O5" i="31"/>
  <c r="P5" i="31"/>
  <c r="Q5" i="31"/>
  <c r="R5" i="31"/>
  <c r="S5" i="31"/>
  <c r="T5" i="31"/>
  <c r="U5" i="31"/>
  <c r="V5" i="31"/>
  <c r="W5" i="31"/>
  <c r="X5" i="31"/>
  <c r="Y5" i="31"/>
  <c r="Z5" i="31"/>
  <c r="AA5" i="31"/>
  <c r="AB5" i="31"/>
  <c r="AC5" i="31"/>
  <c r="AD5" i="31"/>
  <c r="AE5" i="31"/>
  <c r="AF5" i="31"/>
  <c r="AG5" i="31"/>
  <c r="AH5" i="31"/>
  <c r="AI5" i="31"/>
  <c r="AJ5" i="31"/>
  <c r="AK5" i="31"/>
  <c r="AL5" i="31"/>
  <c r="AM5" i="31"/>
  <c r="AN5" i="31"/>
  <c r="AO5" i="31"/>
  <c r="C6" i="31"/>
  <c r="D6" i="31"/>
  <c r="E6" i="31"/>
  <c r="F6" i="31"/>
  <c r="G6" i="31"/>
  <c r="H6" i="31"/>
  <c r="I6" i="31"/>
  <c r="J6" i="31"/>
  <c r="K6" i="31"/>
  <c r="L6" i="31"/>
  <c r="M6" i="31"/>
  <c r="N6" i="31"/>
  <c r="O6" i="31"/>
  <c r="P6" i="31"/>
  <c r="Q6" i="31"/>
  <c r="R6" i="31"/>
  <c r="S6" i="31"/>
  <c r="T6" i="31"/>
  <c r="U6" i="31"/>
  <c r="V6" i="31"/>
  <c r="W6" i="31"/>
  <c r="X6" i="31"/>
  <c r="Y6" i="31"/>
  <c r="Z6" i="31"/>
  <c r="AA6" i="31"/>
  <c r="AB6" i="31"/>
  <c r="AC6" i="31"/>
  <c r="AD6" i="31"/>
  <c r="AE6" i="31"/>
  <c r="AF6" i="31"/>
  <c r="AG6" i="31"/>
  <c r="AH6" i="31"/>
  <c r="AI6" i="31"/>
  <c r="AJ6" i="31"/>
  <c r="AK6" i="31"/>
  <c r="AL6" i="31"/>
  <c r="AM6" i="31"/>
  <c r="AN6" i="31"/>
  <c r="AO6" i="31"/>
  <c r="C7" i="31"/>
  <c r="D7" i="31"/>
  <c r="E7" i="31"/>
  <c r="F7" i="31"/>
  <c r="G7" i="31"/>
  <c r="H7" i="31"/>
  <c r="I7" i="31"/>
  <c r="J7" i="31"/>
  <c r="K7" i="31"/>
  <c r="L7" i="31"/>
  <c r="M7" i="31"/>
  <c r="N7" i="31"/>
  <c r="O7" i="31"/>
  <c r="P7" i="31"/>
  <c r="Q7" i="31"/>
  <c r="R7" i="31"/>
  <c r="S7" i="31"/>
  <c r="T7" i="31"/>
  <c r="U7" i="31"/>
  <c r="V7" i="31"/>
  <c r="W7" i="31"/>
  <c r="X7" i="31"/>
  <c r="Y7" i="31"/>
  <c r="Z7" i="31"/>
  <c r="AA7" i="31"/>
  <c r="AB7" i="31"/>
  <c r="AC7" i="31"/>
  <c r="AD7" i="31"/>
  <c r="AE7" i="31"/>
  <c r="AF7" i="31"/>
  <c r="AG7" i="31"/>
  <c r="AH7" i="31"/>
  <c r="AI7" i="31"/>
  <c r="AJ7" i="31"/>
  <c r="AK7" i="31"/>
  <c r="AL7" i="31"/>
  <c r="AM7" i="31"/>
  <c r="AN7" i="31"/>
  <c r="AO7" i="31"/>
  <c r="C8" i="31"/>
  <c r="D8" i="31"/>
  <c r="E8" i="31"/>
  <c r="F8" i="31"/>
  <c r="G8" i="31"/>
  <c r="H8" i="31"/>
  <c r="I8" i="31"/>
  <c r="J8" i="31"/>
  <c r="K8" i="31"/>
  <c r="L8" i="31"/>
  <c r="M8" i="31"/>
  <c r="N8" i="31"/>
  <c r="O8" i="31"/>
  <c r="P8" i="31"/>
  <c r="Q8" i="31"/>
  <c r="R8" i="31"/>
  <c r="S8" i="31"/>
  <c r="T8" i="31"/>
  <c r="U8" i="31"/>
  <c r="V8" i="31"/>
  <c r="W8" i="31"/>
  <c r="X8" i="31"/>
  <c r="Y8" i="31"/>
  <c r="Z8" i="31"/>
  <c r="AA8" i="31"/>
  <c r="AB8" i="31"/>
  <c r="AC8" i="31"/>
  <c r="AD8" i="31"/>
  <c r="AE8" i="31"/>
  <c r="AF8" i="31"/>
  <c r="AG8" i="31"/>
  <c r="AH8" i="31"/>
  <c r="AI8" i="31"/>
  <c r="AJ8" i="31"/>
  <c r="AK8" i="31"/>
  <c r="AL8" i="31"/>
  <c r="AM8" i="31"/>
  <c r="AN8" i="31"/>
  <c r="AO8" i="31"/>
  <c r="C9" i="31"/>
  <c r="D9" i="31"/>
  <c r="E9" i="31"/>
  <c r="F9" i="31"/>
  <c r="G9" i="31"/>
  <c r="H9" i="31"/>
  <c r="I9" i="31"/>
  <c r="J9" i="31"/>
  <c r="K9" i="31"/>
  <c r="L9" i="31"/>
  <c r="M9" i="31"/>
  <c r="N9" i="31"/>
  <c r="O9" i="31"/>
  <c r="P9" i="31"/>
  <c r="Q9" i="31"/>
  <c r="R9" i="31"/>
  <c r="S9" i="31"/>
  <c r="T9" i="31"/>
  <c r="U9" i="31"/>
  <c r="V9" i="31"/>
  <c r="W9" i="31"/>
  <c r="X9" i="31"/>
  <c r="Y9" i="31"/>
  <c r="Z9" i="31"/>
  <c r="AA9" i="31"/>
  <c r="AB9" i="31"/>
  <c r="AC9" i="31"/>
  <c r="AD9" i="31"/>
  <c r="AE9" i="31"/>
  <c r="AF9" i="31"/>
  <c r="AG9" i="31"/>
  <c r="AH9" i="31"/>
  <c r="AI9" i="31"/>
  <c r="AJ9" i="31"/>
  <c r="AK9" i="31"/>
  <c r="AL9" i="31"/>
  <c r="AM9" i="31"/>
  <c r="AN9" i="31"/>
  <c r="AO9" i="31"/>
  <c r="C10" i="31"/>
  <c r="D10" i="31"/>
  <c r="E10" i="31"/>
  <c r="F10" i="31"/>
  <c r="G10" i="31"/>
  <c r="H10" i="31"/>
  <c r="I10" i="31"/>
  <c r="J10" i="31"/>
  <c r="K10" i="31"/>
  <c r="L10" i="31"/>
  <c r="M10" i="31"/>
  <c r="N10" i="31"/>
  <c r="O10" i="31"/>
  <c r="P10" i="31"/>
  <c r="Q10" i="31"/>
  <c r="R10" i="31"/>
  <c r="S10" i="31"/>
  <c r="T10" i="31"/>
  <c r="U10" i="31"/>
  <c r="V10" i="31"/>
  <c r="W10" i="31"/>
  <c r="X10" i="31"/>
  <c r="Y10" i="31"/>
  <c r="Z10" i="31"/>
  <c r="AA10" i="31"/>
  <c r="AB10" i="31"/>
  <c r="AC10" i="31"/>
  <c r="AD10" i="31"/>
  <c r="AE10" i="31"/>
  <c r="AF10" i="31"/>
  <c r="AG10" i="31"/>
  <c r="AH10" i="31"/>
  <c r="AI10" i="31"/>
  <c r="AJ10" i="31"/>
  <c r="AK10" i="31"/>
  <c r="AL10" i="31"/>
  <c r="AM10" i="31"/>
  <c r="AN10" i="31"/>
  <c r="AO10" i="31"/>
  <c r="C11" i="31"/>
  <c r="D11" i="31"/>
  <c r="E11" i="31"/>
  <c r="F11" i="31"/>
  <c r="G11" i="31"/>
  <c r="H11" i="31"/>
  <c r="I11" i="31"/>
  <c r="J11" i="31"/>
  <c r="K11" i="31"/>
  <c r="L11" i="31"/>
  <c r="M11" i="31"/>
  <c r="N11" i="31"/>
  <c r="O11" i="31"/>
  <c r="P11" i="31"/>
  <c r="Q11" i="31"/>
  <c r="R11" i="31"/>
  <c r="S11" i="31"/>
  <c r="T11" i="31"/>
  <c r="U11" i="31"/>
  <c r="V11" i="31"/>
  <c r="W11" i="31"/>
  <c r="X11" i="31"/>
  <c r="Y11" i="31"/>
  <c r="Z11" i="31"/>
  <c r="AA11" i="31"/>
  <c r="AB11" i="31"/>
  <c r="AC11" i="31"/>
  <c r="AD11" i="31"/>
  <c r="AE11" i="31"/>
  <c r="AF11" i="31"/>
  <c r="AG11" i="31"/>
  <c r="AH11" i="31"/>
  <c r="AI11" i="31"/>
  <c r="AJ11" i="31"/>
  <c r="AK11" i="31"/>
  <c r="AL11" i="31"/>
  <c r="AM11" i="31"/>
  <c r="AN11" i="31"/>
  <c r="AO11" i="31"/>
  <c r="C12" i="31"/>
  <c r="D12" i="31"/>
  <c r="E12" i="31"/>
  <c r="F12" i="31"/>
  <c r="G12" i="31"/>
  <c r="H12" i="31"/>
  <c r="I12" i="31"/>
  <c r="J12" i="31"/>
  <c r="K12" i="31"/>
  <c r="L12" i="31"/>
  <c r="M12" i="31"/>
  <c r="N12" i="31"/>
  <c r="O12" i="31"/>
  <c r="P12" i="31"/>
  <c r="Q12" i="31"/>
  <c r="R12" i="31"/>
  <c r="S12" i="31"/>
  <c r="T12" i="31"/>
  <c r="U12" i="31"/>
  <c r="V12" i="31"/>
  <c r="W12" i="31"/>
  <c r="X12" i="31"/>
  <c r="Y12" i="31"/>
  <c r="Z12" i="31"/>
  <c r="AA12" i="31"/>
  <c r="AB12" i="31"/>
  <c r="AC12" i="31"/>
  <c r="AD12" i="31"/>
  <c r="AE12" i="31"/>
  <c r="AF12" i="31"/>
  <c r="AG12" i="31"/>
  <c r="AH12" i="31"/>
  <c r="AI12" i="31"/>
  <c r="AJ12" i="31"/>
  <c r="AK12" i="31"/>
  <c r="AL12" i="31"/>
  <c r="AM12" i="31"/>
  <c r="AN12" i="31"/>
  <c r="AO12" i="31"/>
  <c r="C13" i="31"/>
  <c r="D13" i="31"/>
  <c r="E13" i="31"/>
  <c r="F13" i="31"/>
  <c r="G13" i="31"/>
  <c r="H13" i="31"/>
  <c r="I13" i="31"/>
  <c r="J13" i="31"/>
  <c r="K13" i="31"/>
  <c r="L13" i="31"/>
  <c r="M13" i="31"/>
  <c r="N13" i="31"/>
  <c r="O13" i="31"/>
  <c r="P13" i="31"/>
  <c r="Q13" i="31"/>
  <c r="R13" i="31"/>
  <c r="S13" i="31"/>
  <c r="T13" i="31"/>
  <c r="U13" i="31"/>
  <c r="V13" i="31"/>
  <c r="W13" i="31"/>
  <c r="X13" i="31"/>
  <c r="Y13" i="31"/>
  <c r="Z13" i="31"/>
  <c r="AA13" i="31"/>
  <c r="AB13" i="31"/>
  <c r="AC13" i="31"/>
  <c r="AD13" i="31"/>
  <c r="AE13" i="31"/>
  <c r="AF13" i="31"/>
  <c r="AG13" i="31"/>
  <c r="AH13" i="31"/>
  <c r="AI13" i="31"/>
  <c r="AJ13" i="31"/>
  <c r="AK13" i="31"/>
  <c r="AL13" i="31"/>
  <c r="AM13" i="31"/>
  <c r="AN13" i="31"/>
  <c r="AO13" i="31"/>
  <c r="C14" i="31"/>
  <c r="D14" i="31"/>
  <c r="E14" i="31"/>
  <c r="F14" i="31"/>
  <c r="G14" i="31"/>
  <c r="H14" i="31"/>
  <c r="I14" i="31"/>
  <c r="J14" i="31"/>
  <c r="K14" i="31"/>
  <c r="L14" i="31"/>
  <c r="M14" i="31"/>
  <c r="N14" i="31"/>
  <c r="O14" i="31"/>
  <c r="P14" i="31"/>
  <c r="Q14" i="31"/>
  <c r="R14" i="31"/>
  <c r="S14" i="31"/>
  <c r="T14" i="31"/>
  <c r="U14" i="31"/>
  <c r="V14" i="31"/>
  <c r="W14" i="31"/>
  <c r="X14" i="31"/>
  <c r="Y14" i="31"/>
  <c r="Z14" i="31"/>
  <c r="AA14" i="31"/>
  <c r="AB14" i="31"/>
  <c r="AC14" i="31"/>
  <c r="AD14" i="31"/>
  <c r="AE14" i="31"/>
  <c r="AF14" i="31"/>
  <c r="AG14" i="31"/>
  <c r="AH14" i="31"/>
  <c r="AI14" i="31"/>
  <c r="AJ14" i="31"/>
  <c r="AK14" i="31"/>
  <c r="AL14" i="31"/>
  <c r="AM14" i="31"/>
  <c r="AN14" i="31"/>
  <c r="AO14" i="31"/>
  <c r="C15" i="31"/>
  <c r="D15" i="31"/>
  <c r="E15" i="31"/>
  <c r="F15" i="31"/>
  <c r="G15" i="31"/>
  <c r="H15" i="31"/>
  <c r="I15" i="31"/>
  <c r="J15" i="31"/>
  <c r="K15" i="31"/>
  <c r="L15" i="31"/>
  <c r="M15" i="31"/>
  <c r="N15" i="31"/>
  <c r="O15" i="31"/>
  <c r="P15" i="31"/>
  <c r="Q15" i="31"/>
  <c r="R15" i="31"/>
  <c r="S15" i="31"/>
  <c r="T15" i="31"/>
  <c r="U15" i="31"/>
  <c r="V15" i="31"/>
  <c r="W15" i="31"/>
  <c r="X15" i="31"/>
  <c r="Y15" i="31"/>
  <c r="Z15" i="31"/>
  <c r="AA15" i="31"/>
  <c r="AB15" i="31"/>
  <c r="AC15" i="31"/>
  <c r="AD15" i="31"/>
  <c r="AE15" i="31"/>
  <c r="AF15" i="31"/>
  <c r="AG15" i="31"/>
  <c r="AH15" i="31"/>
  <c r="AI15" i="31"/>
  <c r="AJ15" i="31"/>
  <c r="AK15" i="31"/>
  <c r="AL15" i="31"/>
  <c r="AM15" i="31"/>
  <c r="AN15" i="31"/>
  <c r="AO15" i="31"/>
  <c r="C16" i="31"/>
  <c r="D16" i="31"/>
  <c r="E16" i="31"/>
  <c r="F16" i="31"/>
  <c r="G16" i="31"/>
  <c r="H16" i="31"/>
  <c r="I16" i="31"/>
  <c r="J16" i="31"/>
  <c r="K16" i="31"/>
  <c r="L16" i="31"/>
  <c r="M16" i="31"/>
  <c r="N16" i="31"/>
  <c r="O16" i="31"/>
  <c r="P16" i="31"/>
  <c r="Q16" i="31"/>
  <c r="R16" i="31"/>
  <c r="S16" i="31"/>
  <c r="T16" i="31"/>
  <c r="U16" i="31"/>
  <c r="V16" i="31"/>
  <c r="W16" i="31"/>
  <c r="X16" i="31"/>
  <c r="Y16" i="31"/>
  <c r="Z16" i="31"/>
  <c r="AA16" i="31"/>
  <c r="AB16" i="31"/>
  <c r="AC16" i="31"/>
  <c r="AD16" i="31"/>
  <c r="AE16" i="31"/>
  <c r="AF16" i="31"/>
  <c r="AG16" i="31"/>
  <c r="AH16" i="31"/>
  <c r="AI16" i="31"/>
  <c r="AJ16" i="31"/>
  <c r="AK16" i="31"/>
  <c r="AL16" i="31"/>
  <c r="AM16" i="31"/>
  <c r="AN16" i="31"/>
  <c r="AO16" i="31"/>
  <c r="C17" i="31"/>
  <c r="D17" i="31"/>
  <c r="E17" i="31"/>
  <c r="F17" i="31"/>
  <c r="G17" i="31"/>
  <c r="H17" i="31"/>
  <c r="I17" i="31"/>
  <c r="J17" i="31"/>
  <c r="K17" i="31"/>
  <c r="L17" i="31"/>
  <c r="M17" i="31"/>
  <c r="N17" i="31"/>
  <c r="O17" i="31"/>
  <c r="P17" i="31"/>
  <c r="Q17" i="31"/>
  <c r="R17" i="31"/>
  <c r="S17" i="31"/>
  <c r="T17" i="31"/>
  <c r="U17" i="31"/>
  <c r="V17" i="31"/>
  <c r="W17" i="31"/>
  <c r="X17" i="31"/>
  <c r="Y17" i="31"/>
  <c r="Z17" i="31"/>
  <c r="AA17" i="31"/>
  <c r="AB17" i="31"/>
  <c r="AC17" i="31"/>
  <c r="AD17" i="31"/>
  <c r="AE17" i="31"/>
  <c r="AF17" i="31"/>
  <c r="AG17" i="31"/>
  <c r="AH17" i="31"/>
  <c r="AI17" i="31"/>
  <c r="AJ17" i="31"/>
  <c r="AK17" i="31"/>
  <c r="AL17" i="31"/>
  <c r="AM17" i="31"/>
  <c r="AN17" i="31"/>
  <c r="AO17" i="31"/>
  <c r="C18" i="31"/>
  <c r="D18" i="31"/>
  <c r="E18" i="31"/>
  <c r="F18" i="31"/>
  <c r="G18" i="31"/>
  <c r="H18" i="31"/>
  <c r="I18" i="31"/>
  <c r="J18" i="31"/>
  <c r="K18" i="31"/>
  <c r="L18" i="31"/>
  <c r="M18" i="31"/>
  <c r="N18" i="31"/>
  <c r="O18" i="31"/>
  <c r="P18" i="31"/>
  <c r="Q18" i="31"/>
  <c r="R18" i="31"/>
  <c r="S18" i="31"/>
  <c r="T18" i="31"/>
  <c r="U18" i="31"/>
  <c r="V18" i="31"/>
  <c r="W18" i="31"/>
  <c r="X18" i="31"/>
  <c r="Y18" i="31"/>
  <c r="Z18" i="31"/>
  <c r="AA18" i="31"/>
  <c r="AB18" i="31"/>
  <c r="AC18" i="31"/>
  <c r="AD18" i="31"/>
  <c r="AE18" i="31"/>
  <c r="AF18" i="31"/>
  <c r="AG18" i="31"/>
  <c r="AH18" i="31"/>
  <c r="AI18" i="31"/>
  <c r="AJ18" i="31"/>
  <c r="AK18" i="31"/>
  <c r="AL18" i="31"/>
  <c r="AM18" i="31"/>
  <c r="AN18" i="31"/>
  <c r="AO18" i="31"/>
  <c r="AS5" i="8"/>
  <c r="AT5" i="8"/>
  <c r="AU5" i="8"/>
  <c r="AV5" i="8"/>
  <c r="AW5" i="8"/>
  <c r="AX5" i="8"/>
  <c r="AY5" i="8"/>
  <c r="AZ5" i="8"/>
  <c r="BA5" i="8"/>
  <c r="BB5" i="8"/>
  <c r="BC5" i="8"/>
  <c r="Z17" i="35"/>
  <c r="AM18" i="32"/>
  <c r="AZ20" i="32" s="1"/>
  <c r="AM18" i="34"/>
  <c r="AZ20" i="34" s="1"/>
  <c r="AM18" i="35"/>
  <c r="AZ20" i="35" s="1"/>
  <c r="AM19" i="33"/>
  <c r="AZ21" i="33" s="1"/>
  <c r="AM19" i="32"/>
  <c r="AZ21" i="32" s="1"/>
  <c r="AM19" i="34"/>
  <c r="AZ21" i="34" s="1"/>
  <c r="AM19" i="35"/>
  <c r="AZ21" i="35" s="1"/>
  <c r="AM20" i="33"/>
  <c r="AZ22" i="33" s="1"/>
  <c r="AM20" i="32"/>
  <c r="AZ22" i="32" s="1"/>
  <c r="AM20" i="34"/>
  <c r="AZ22" i="34" s="1"/>
  <c r="AM20" i="35"/>
  <c r="AZ22" i="35" s="1"/>
  <c r="AM21" i="33"/>
  <c r="AZ23" i="33" s="1"/>
  <c r="AM21" i="32"/>
  <c r="AZ23" i="32" s="1"/>
  <c r="AM21" i="34"/>
  <c r="AZ23" i="34" s="1"/>
  <c r="AM22" i="33"/>
  <c r="AZ24" i="33" s="1"/>
  <c r="AM22" i="32"/>
  <c r="AZ24" i="32" s="1"/>
  <c r="AM22" i="34"/>
  <c r="AZ24" i="34" s="1"/>
  <c r="AM23" i="33"/>
  <c r="AZ25" i="33" s="1"/>
  <c r="AM23" i="32"/>
  <c r="AZ25" i="32" s="1"/>
  <c r="AM23" i="34"/>
  <c r="AZ25" i="34" s="1"/>
  <c r="AM24" i="33"/>
  <c r="AZ26" i="33" s="1"/>
  <c r="AM24" i="32"/>
  <c r="AZ26" i="32" s="1"/>
  <c r="AM24" i="34"/>
  <c r="AZ26" i="34" s="1"/>
  <c r="AM25" i="33"/>
  <c r="AZ27" i="33" s="1"/>
  <c r="AM25" i="32"/>
  <c r="AZ27" i="32" s="1"/>
  <c r="AM26" i="33"/>
  <c r="AZ28" i="33" s="1"/>
  <c r="AM26" i="32"/>
  <c r="AZ28" i="32" s="1"/>
  <c r="Z26" i="34"/>
  <c r="Z27" i="35"/>
  <c r="Z28" i="34"/>
  <c r="AM28" i="35"/>
  <c r="AZ30" i="35" s="1"/>
  <c r="Z29" i="35"/>
  <c r="Z30" i="34"/>
  <c r="AM30" i="35"/>
  <c r="AZ32" i="35" s="1"/>
  <c r="AM31" i="33"/>
  <c r="AZ33" i="33" s="1"/>
  <c r="AM31" i="32"/>
  <c r="AZ33" i="32" s="1"/>
  <c r="AM31" i="35"/>
  <c r="AZ33" i="35" s="1"/>
  <c r="AM32" i="33"/>
  <c r="AZ34" i="33" s="1"/>
  <c r="AM32" i="32"/>
  <c r="AZ34" i="32" s="1"/>
  <c r="Z32" i="34"/>
  <c r="AM32" i="35"/>
  <c r="AZ34" i="35" s="1"/>
  <c r="AM33" i="33"/>
  <c r="AZ35" i="33" s="1"/>
  <c r="AM33" i="32"/>
  <c r="AZ35" i="32" s="1"/>
  <c r="AM33" i="35"/>
  <c r="AZ35" i="35" s="1"/>
  <c r="AM34" i="33"/>
  <c r="AZ36" i="33" s="1"/>
  <c r="AM34" i="32"/>
  <c r="AZ36" i="32" s="1"/>
  <c r="Z34" i="34"/>
  <c r="AM34" i="35"/>
  <c r="AZ36" i="35" s="1"/>
  <c r="AM35" i="33"/>
  <c r="AZ37" i="33" s="1"/>
  <c r="AM35" i="32"/>
  <c r="AZ37" i="32" s="1"/>
  <c r="AM35" i="35"/>
  <c r="AZ37" i="35" s="1"/>
  <c r="AM36" i="33"/>
  <c r="AZ38" i="33" s="1"/>
  <c r="AM36" i="32"/>
  <c r="AZ38" i="32" s="1"/>
  <c r="Z36" i="34"/>
  <c r="AM36" i="35"/>
  <c r="AZ38" i="35" s="1"/>
  <c r="AM37" i="33"/>
  <c r="AZ39" i="33" s="1"/>
  <c r="AM37" i="32"/>
  <c r="AZ39" i="32" s="1"/>
  <c r="AM37" i="35"/>
  <c r="AZ39" i="35" s="1"/>
  <c r="AM38" i="33"/>
  <c r="AZ40" i="33" s="1"/>
  <c r="AM38" i="32"/>
  <c r="AZ40" i="32" s="1"/>
  <c r="Z38" i="34"/>
  <c r="AM38" i="35"/>
  <c r="AZ40" i="35" s="1"/>
  <c r="AM39" i="33"/>
  <c r="AZ41" i="33" s="1"/>
  <c r="AM39" i="32"/>
  <c r="AZ41" i="32" s="1"/>
  <c r="AM39" i="35"/>
  <c r="AZ41" i="35" s="1"/>
  <c r="AM40" i="33"/>
  <c r="AZ42" i="33" s="1"/>
  <c r="AM40" i="32"/>
  <c r="AZ42" i="32" s="1"/>
  <c r="AM40" i="35"/>
  <c r="AZ42" i="35" s="1"/>
  <c r="AR5" i="8"/>
  <c r="X3" i="35" l="1"/>
  <c r="AL3" i="35" s="1"/>
  <c r="X4" i="35"/>
  <c r="AL4" i="35" s="1"/>
  <c r="C3" i="33"/>
  <c r="C4" i="33" s="1"/>
  <c r="C3" i="34"/>
  <c r="C4" i="34" s="1"/>
  <c r="C3" i="32"/>
  <c r="C4" i="32" s="1"/>
  <c r="Z25" i="35"/>
  <c r="AM25" i="35"/>
  <c r="AZ27" i="35" s="1"/>
  <c r="H25" i="35"/>
  <c r="Z23" i="35"/>
  <c r="AM23" i="35"/>
  <c r="AZ25" i="35" s="1"/>
  <c r="H23" i="35"/>
  <c r="Z21" i="35"/>
  <c r="AM21" i="35"/>
  <c r="AZ23" i="35" s="1"/>
  <c r="H21" i="35"/>
  <c r="H40" i="35"/>
  <c r="H39" i="35"/>
  <c r="H38" i="35"/>
  <c r="H37" i="35"/>
  <c r="H36" i="35"/>
  <c r="H35" i="35"/>
  <c r="H34" i="35"/>
  <c r="H33" i="35"/>
  <c r="H32" i="35"/>
  <c r="H31" i="35"/>
  <c r="Z30" i="35"/>
  <c r="H29" i="35"/>
  <c r="AM29" i="35"/>
  <c r="AZ31" i="35" s="1"/>
  <c r="Z28" i="35"/>
  <c r="H27" i="35"/>
  <c r="AM27" i="35"/>
  <c r="AZ29" i="35" s="1"/>
  <c r="Z20" i="35"/>
  <c r="Z19" i="35"/>
  <c r="Z18" i="35"/>
  <c r="AM17" i="35"/>
  <c r="AZ19" i="35" s="1"/>
  <c r="AM26" i="35"/>
  <c r="AZ28" i="35" s="1"/>
  <c r="H26" i="35"/>
  <c r="Z26" i="35"/>
  <c r="AM24" i="35"/>
  <c r="AZ26" i="35" s="1"/>
  <c r="H24" i="35"/>
  <c r="Z24" i="35"/>
  <c r="AM22" i="35"/>
  <c r="AZ24" i="35" s="1"/>
  <c r="H22" i="35"/>
  <c r="Z22" i="35"/>
  <c r="Z40" i="35"/>
  <c r="Z39" i="35"/>
  <c r="Z38" i="35"/>
  <c r="Z37" i="35"/>
  <c r="Z36" i="35"/>
  <c r="Z35" i="35"/>
  <c r="Z34" i="35"/>
  <c r="Z33" i="35"/>
  <c r="Z32" i="35"/>
  <c r="Z31" i="35"/>
  <c r="H30" i="35"/>
  <c r="H28" i="35"/>
  <c r="H17" i="35"/>
  <c r="L17" i="35" s="1"/>
  <c r="H20" i="35"/>
  <c r="H19" i="35"/>
  <c r="H18" i="35"/>
  <c r="C6" i="35"/>
  <c r="X5" i="35"/>
  <c r="AL5" i="35" s="1"/>
  <c r="H17" i="32"/>
  <c r="L17" i="32" s="1"/>
  <c r="Z17" i="32"/>
  <c r="AM17" i="32"/>
  <c r="AZ19" i="32" s="1"/>
  <c r="AM39" i="34"/>
  <c r="AZ41" i="34" s="1"/>
  <c r="H39" i="34"/>
  <c r="Z39" i="34"/>
  <c r="AM37" i="34"/>
  <c r="AZ39" i="34" s="1"/>
  <c r="H37" i="34"/>
  <c r="Z37" i="34"/>
  <c r="AM35" i="34"/>
  <c r="AZ37" i="34" s="1"/>
  <c r="H35" i="34"/>
  <c r="Z35" i="34"/>
  <c r="AM33" i="34"/>
  <c r="AZ35" i="34" s="1"/>
  <c r="H33" i="34"/>
  <c r="Z33" i="34"/>
  <c r="AM31" i="34"/>
  <c r="AZ33" i="34" s="1"/>
  <c r="H31" i="34"/>
  <c r="Z31" i="34"/>
  <c r="AM29" i="34"/>
  <c r="AZ31" i="34" s="1"/>
  <c r="H29" i="34"/>
  <c r="Z29" i="34"/>
  <c r="AM27" i="34"/>
  <c r="AZ29" i="34" s="1"/>
  <c r="H27" i="34"/>
  <c r="Z27" i="34"/>
  <c r="AM25" i="34"/>
  <c r="AZ27" i="34" s="1"/>
  <c r="H25" i="34"/>
  <c r="Z25" i="34"/>
  <c r="Z17" i="34"/>
  <c r="H17" i="34"/>
  <c r="L17" i="34" s="1"/>
  <c r="AM17" i="34"/>
  <c r="AZ19" i="34" s="1"/>
  <c r="AM17" i="33"/>
  <c r="AZ19" i="33" s="1"/>
  <c r="Z17" i="33"/>
  <c r="H17" i="33"/>
  <c r="AM26" i="34"/>
  <c r="AZ28" i="34" s="1"/>
  <c r="AM28" i="34"/>
  <c r="AZ30" i="34" s="1"/>
  <c r="AM30" i="34"/>
  <c r="AZ32" i="34" s="1"/>
  <c r="AM32" i="34"/>
  <c r="AZ34" i="34" s="1"/>
  <c r="AM34" i="34"/>
  <c r="AZ36" i="34" s="1"/>
  <c r="AM36" i="34"/>
  <c r="AZ38" i="34" s="1"/>
  <c r="AM38" i="34"/>
  <c r="AZ40" i="34" s="1"/>
  <c r="Z40" i="34"/>
  <c r="AM40" i="34"/>
  <c r="AZ42" i="34" s="1"/>
  <c r="H26" i="34"/>
  <c r="H28" i="34"/>
  <c r="H30" i="34"/>
  <c r="H32" i="34"/>
  <c r="H34" i="34"/>
  <c r="H36" i="34"/>
  <c r="H38" i="34"/>
  <c r="H40" i="34"/>
  <c r="X4" i="34"/>
  <c r="AL4" i="34" s="1"/>
  <c r="C5" i="34"/>
  <c r="X3" i="34"/>
  <c r="AL3" i="34" s="1"/>
  <c r="Z24" i="34"/>
  <c r="H18" i="34"/>
  <c r="Z18" i="34"/>
  <c r="H19" i="34"/>
  <c r="Z19" i="34"/>
  <c r="H20" i="34"/>
  <c r="Z20" i="34"/>
  <c r="H21" i="34"/>
  <c r="Z21" i="34"/>
  <c r="H22" i="34"/>
  <c r="Z22" i="34"/>
  <c r="H23" i="34"/>
  <c r="Z23" i="34"/>
  <c r="H24" i="34"/>
  <c r="C5" i="33"/>
  <c r="X4" i="33"/>
  <c r="AL4" i="33" s="1"/>
  <c r="X3" i="33"/>
  <c r="AL3" i="33" s="1"/>
  <c r="AM18" i="33"/>
  <c r="AZ20" i="33" s="1"/>
  <c r="Z18" i="33"/>
  <c r="H18" i="33"/>
  <c r="AM27" i="33"/>
  <c r="AZ29" i="33" s="1"/>
  <c r="Z27" i="33"/>
  <c r="H27" i="33"/>
  <c r="AM28" i="33"/>
  <c r="AZ30" i="33" s="1"/>
  <c r="Z28" i="33"/>
  <c r="H28" i="33"/>
  <c r="AM29" i="33"/>
  <c r="AZ31" i="33" s="1"/>
  <c r="Z29" i="33"/>
  <c r="H29" i="33"/>
  <c r="AM30" i="33"/>
  <c r="AZ32" i="33" s="1"/>
  <c r="Z30" i="33"/>
  <c r="H30" i="33"/>
  <c r="H19" i="33"/>
  <c r="Z19" i="33"/>
  <c r="H20" i="33"/>
  <c r="Z20" i="33"/>
  <c r="H21" i="33"/>
  <c r="Z21" i="33"/>
  <c r="H22" i="33"/>
  <c r="Z22" i="33"/>
  <c r="H23" i="33"/>
  <c r="Z23" i="33"/>
  <c r="H24" i="33"/>
  <c r="Z24" i="33"/>
  <c r="H25" i="33"/>
  <c r="Z25" i="33"/>
  <c r="H26" i="33"/>
  <c r="Z26" i="33"/>
  <c r="H31" i="33"/>
  <c r="Z31" i="33"/>
  <c r="H32" i="33"/>
  <c r="Z32" i="33"/>
  <c r="H33" i="33"/>
  <c r="Z33" i="33"/>
  <c r="H34" i="33"/>
  <c r="Z34" i="33"/>
  <c r="H35" i="33"/>
  <c r="Z35" i="33"/>
  <c r="H36" i="33"/>
  <c r="Z36" i="33"/>
  <c r="H37" i="33"/>
  <c r="Z37" i="33"/>
  <c r="H38" i="33"/>
  <c r="Z38" i="33"/>
  <c r="H39" i="33"/>
  <c r="Z39" i="33"/>
  <c r="H40" i="33"/>
  <c r="Z40" i="33"/>
  <c r="BF6" i="32"/>
  <c r="BF7" i="32"/>
  <c r="C5" i="32"/>
  <c r="X4" i="32"/>
  <c r="AL4" i="32" s="1"/>
  <c r="X3" i="32"/>
  <c r="AL3" i="32" s="1"/>
  <c r="AM27" i="32"/>
  <c r="AZ29" i="32" s="1"/>
  <c r="Z27" i="32"/>
  <c r="H27" i="32"/>
  <c r="AM28" i="32"/>
  <c r="AZ30" i="32" s="1"/>
  <c r="Z28" i="32"/>
  <c r="H28" i="32"/>
  <c r="AM29" i="32"/>
  <c r="AZ31" i="32" s="1"/>
  <c r="Z29" i="32"/>
  <c r="H29" i="32"/>
  <c r="AM30" i="32"/>
  <c r="AZ32" i="32" s="1"/>
  <c r="Z30" i="32"/>
  <c r="H30" i="32"/>
  <c r="H18" i="32"/>
  <c r="Z18" i="32"/>
  <c r="H19" i="32"/>
  <c r="Z19" i="32"/>
  <c r="H20" i="32"/>
  <c r="Z20" i="32"/>
  <c r="H21" i="32"/>
  <c r="Z21" i="32"/>
  <c r="H22" i="32"/>
  <c r="Z22" i="32"/>
  <c r="H23" i="32"/>
  <c r="Z23" i="32"/>
  <c r="H24" i="32"/>
  <c r="Z24" i="32"/>
  <c r="H25" i="32"/>
  <c r="Z25" i="32"/>
  <c r="H26" i="32"/>
  <c r="Z26" i="32"/>
  <c r="H31" i="32"/>
  <c r="Z31" i="32"/>
  <c r="H32" i="32"/>
  <c r="Z32" i="32"/>
  <c r="H33" i="32"/>
  <c r="Z33" i="32"/>
  <c r="H34" i="32"/>
  <c r="Z34" i="32"/>
  <c r="H35" i="32"/>
  <c r="Z35" i="32"/>
  <c r="H36" i="32"/>
  <c r="Z36" i="32"/>
  <c r="H37" i="32"/>
  <c r="Z37" i="32"/>
  <c r="H38" i="32"/>
  <c r="Z38" i="32"/>
  <c r="H39" i="32"/>
  <c r="Z39" i="32"/>
  <c r="H40" i="32"/>
  <c r="Z40" i="32"/>
  <c r="L17" i="33" l="1"/>
  <c r="I5" i="33"/>
  <c r="I5" i="35"/>
  <c r="E9" i="34"/>
  <c r="I9" i="34" s="1"/>
  <c r="E5" i="34"/>
  <c r="I5" i="34" s="1"/>
  <c r="I9" i="35"/>
  <c r="I9" i="33"/>
  <c r="I2" i="33"/>
  <c r="I2" i="35"/>
  <c r="I6" i="33"/>
  <c r="E6" i="34"/>
  <c r="I6" i="34" s="1"/>
  <c r="I6" i="35"/>
  <c r="BN10" i="31"/>
  <c r="E8" i="36" s="1"/>
  <c r="I8" i="36" s="1"/>
  <c r="I10" i="33"/>
  <c r="E10" i="34"/>
  <c r="I10" i="34" s="1"/>
  <c r="I10" i="35"/>
  <c r="BN14" i="31"/>
  <c r="E12" i="36" s="1"/>
  <c r="I12" i="36" s="1"/>
  <c r="I12" i="33"/>
  <c r="E12" i="34"/>
  <c r="I12" i="34" s="1"/>
  <c r="I12" i="35"/>
  <c r="I14" i="33"/>
  <c r="E14" i="34"/>
  <c r="I14" i="34" s="1"/>
  <c r="I14" i="35"/>
  <c r="I16" i="33"/>
  <c r="E16" i="34"/>
  <c r="I16" i="34" s="1"/>
  <c r="I16" i="35"/>
  <c r="I18" i="33"/>
  <c r="E18" i="34"/>
  <c r="I18" i="34" s="1"/>
  <c r="I18" i="35"/>
  <c r="I20" i="33"/>
  <c r="E20" i="34"/>
  <c r="I20" i="34" s="1"/>
  <c r="I20" i="35"/>
  <c r="I22" i="33"/>
  <c r="E22" i="34"/>
  <c r="I22" i="34" s="1"/>
  <c r="I22" i="35"/>
  <c r="I24" i="33"/>
  <c r="E24" i="34"/>
  <c r="I24" i="34" s="1"/>
  <c r="I24" i="35"/>
  <c r="BN5" i="31"/>
  <c r="E3" i="36" s="1"/>
  <c r="I3" i="36" s="1"/>
  <c r="E4" i="34"/>
  <c r="I4" i="34" s="1"/>
  <c r="I8" i="33"/>
  <c r="I8" i="35"/>
  <c r="BN13" i="31"/>
  <c r="E11" i="36" s="1"/>
  <c r="I11" i="36" s="1"/>
  <c r="BN15" i="31"/>
  <c r="E13" i="36" s="1"/>
  <c r="I13" i="36" s="1"/>
  <c r="I15" i="33"/>
  <c r="E15" i="34"/>
  <c r="I15" i="34" s="1"/>
  <c r="I15" i="35"/>
  <c r="I19" i="33"/>
  <c r="E19" i="34"/>
  <c r="I19" i="34" s="1"/>
  <c r="I19" i="35"/>
  <c r="BN23" i="31"/>
  <c r="E21" i="36" s="1"/>
  <c r="I21" i="36" s="1"/>
  <c r="I23" i="33"/>
  <c r="E23" i="34"/>
  <c r="I23" i="34" s="1"/>
  <c r="I23" i="35"/>
  <c r="I26" i="33"/>
  <c r="E26" i="34"/>
  <c r="I26" i="34" s="1"/>
  <c r="I26" i="35"/>
  <c r="I4" i="33"/>
  <c r="I4" i="35"/>
  <c r="BN9" i="31"/>
  <c r="E7" i="36" s="1"/>
  <c r="I7" i="36" s="1"/>
  <c r="E8" i="34"/>
  <c r="I8" i="34" s="1"/>
  <c r="I13" i="33"/>
  <c r="E13" i="34"/>
  <c r="I13" i="34" s="1"/>
  <c r="I13" i="35"/>
  <c r="BN17" i="31"/>
  <c r="E15" i="36" s="1"/>
  <c r="I15" i="36" s="1"/>
  <c r="I17" i="33"/>
  <c r="E17" i="34"/>
  <c r="I17" i="34" s="1"/>
  <c r="I17" i="35"/>
  <c r="I21" i="33"/>
  <c r="E21" i="34"/>
  <c r="I21" i="34" s="1"/>
  <c r="I21" i="35"/>
  <c r="BN25" i="31"/>
  <c r="E23" i="36" s="1"/>
  <c r="I23" i="36" s="1"/>
  <c r="I25" i="33"/>
  <c r="E25" i="34"/>
  <c r="I25" i="34" s="1"/>
  <c r="I25" i="35"/>
  <c r="I27" i="33"/>
  <c r="E27" i="34"/>
  <c r="I27" i="34" s="1"/>
  <c r="I27" i="35"/>
  <c r="I29" i="33"/>
  <c r="E29" i="34"/>
  <c r="I29" i="34" s="1"/>
  <c r="I29" i="35"/>
  <c r="I31" i="33"/>
  <c r="E31" i="34"/>
  <c r="I31" i="34" s="1"/>
  <c r="I31" i="35"/>
  <c r="I33" i="33"/>
  <c r="E33" i="34"/>
  <c r="I33" i="34" s="1"/>
  <c r="I33" i="35"/>
  <c r="I35" i="33"/>
  <c r="BN30" i="31"/>
  <c r="E28" i="36" s="1"/>
  <c r="I28" i="36" s="1"/>
  <c r="I30" i="33"/>
  <c r="E30" i="34"/>
  <c r="I30" i="34" s="1"/>
  <c r="I30" i="35"/>
  <c r="I34" i="33"/>
  <c r="E34" i="34"/>
  <c r="I34" i="34" s="1"/>
  <c r="I34" i="35"/>
  <c r="I36" i="33"/>
  <c r="E36" i="34"/>
  <c r="I36" i="34" s="1"/>
  <c r="I36" i="35"/>
  <c r="I38" i="33"/>
  <c r="E38" i="34"/>
  <c r="I38" i="34" s="1"/>
  <c r="I38" i="35"/>
  <c r="I40" i="33"/>
  <c r="E40" i="34"/>
  <c r="I40" i="34" s="1"/>
  <c r="I40" i="35"/>
  <c r="I28" i="33"/>
  <c r="E28" i="34"/>
  <c r="I28" i="34" s="1"/>
  <c r="I28" i="35"/>
  <c r="I32" i="33"/>
  <c r="E32" i="34"/>
  <c r="I32" i="34" s="1"/>
  <c r="I32" i="35"/>
  <c r="BM35" i="31"/>
  <c r="E33" i="32" s="1"/>
  <c r="I33" i="32" s="1"/>
  <c r="BN36" i="31"/>
  <c r="E34" i="36" s="1"/>
  <c r="I34" i="36" s="1"/>
  <c r="E35" i="34"/>
  <c r="I35" i="34" s="1"/>
  <c r="I35" i="35"/>
  <c r="BN39" i="31"/>
  <c r="E37" i="36" s="1"/>
  <c r="I37" i="36" s="1"/>
  <c r="I37" i="33"/>
  <c r="E37" i="34"/>
  <c r="I37" i="34" s="1"/>
  <c r="I37" i="35"/>
  <c r="BN41" i="31"/>
  <c r="E39" i="36" s="1"/>
  <c r="I39" i="36" s="1"/>
  <c r="I39" i="33"/>
  <c r="E39" i="34"/>
  <c r="I39" i="34" s="1"/>
  <c r="I39" i="35"/>
  <c r="E3" i="34"/>
  <c r="I3" i="34" s="1"/>
  <c r="I3" i="35"/>
  <c r="BM6" i="31"/>
  <c r="E4" i="32" s="1"/>
  <c r="I4" i="32" s="1"/>
  <c r="BN7" i="31"/>
  <c r="E5" i="36" s="1"/>
  <c r="I5" i="36" s="1"/>
  <c r="E7" i="34"/>
  <c r="I7" i="34" s="1"/>
  <c r="I7" i="35"/>
  <c r="BM10" i="31"/>
  <c r="E8" i="32" s="1"/>
  <c r="I8" i="32" s="1"/>
  <c r="BN11" i="31"/>
  <c r="E9" i="36" s="1"/>
  <c r="I9" i="36" s="1"/>
  <c r="E11" i="34"/>
  <c r="I11" i="34" s="1"/>
  <c r="I11" i="35"/>
  <c r="C7" i="35"/>
  <c r="X6" i="35"/>
  <c r="AL6" i="35" s="1"/>
  <c r="C6" i="34"/>
  <c r="X5" i="34"/>
  <c r="AL5" i="34" s="1"/>
  <c r="C6" i="33"/>
  <c r="X5" i="33"/>
  <c r="AL5" i="33" s="1"/>
  <c r="C6" i="32"/>
  <c r="X5" i="32"/>
  <c r="AL5" i="32" s="1"/>
  <c r="K3" i="35" l="1" a="1"/>
  <c r="L7" i="35" s="1"/>
  <c r="BM8" i="31"/>
  <c r="E6" i="32" s="1"/>
  <c r="I6" i="32" s="1"/>
  <c r="BM12" i="31"/>
  <c r="E10" i="32" s="1"/>
  <c r="I10" i="32" s="1"/>
  <c r="BM42" i="31"/>
  <c r="E40" i="32" s="1"/>
  <c r="I40" i="32" s="1"/>
  <c r="BM38" i="31"/>
  <c r="E36" i="32" s="1"/>
  <c r="I36" i="32" s="1"/>
  <c r="BN32" i="31"/>
  <c r="E30" i="36" s="1"/>
  <c r="I30" i="36" s="1"/>
  <c r="BM31" i="31"/>
  <c r="E29" i="32" s="1"/>
  <c r="I29" i="32" s="1"/>
  <c r="BN42" i="31"/>
  <c r="E40" i="36" s="1"/>
  <c r="I40" i="36" s="1"/>
  <c r="BM41" i="31"/>
  <c r="E39" i="32" s="1"/>
  <c r="I39" i="32" s="1"/>
  <c r="BN38" i="31"/>
  <c r="E36" i="36" s="1"/>
  <c r="I36" i="36" s="1"/>
  <c r="BM37" i="31"/>
  <c r="E35" i="32" s="1"/>
  <c r="I35" i="32" s="1"/>
  <c r="BM29" i="31"/>
  <c r="E27" i="32" s="1"/>
  <c r="I27" i="32" s="1"/>
  <c r="BN37" i="31"/>
  <c r="E35" i="36" s="1"/>
  <c r="I35" i="36" s="1"/>
  <c r="BM36" i="31"/>
  <c r="E34" i="32" s="1"/>
  <c r="I34" i="32" s="1"/>
  <c r="BN29" i="31"/>
  <c r="E27" i="36" s="1"/>
  <c r="I27" i="36" s="1"/>
  <c r="BM28" i="31"/>
  <c r="E26" i="32" s="1"/>
  <c r="I26" i="32" s="1"/>
  <c r="BM24" i="31"/>
  <c r="E22" i="32" s="1"/>
  <c r="I22" i="32" s="1"/>
  <c r="K3" i="34" a="1"/>
  <c r="K6" i="34" s="1"/>
  <c r="BM16" i="31"/>
  <c r="E14" i="32" s="1"/>
  <c r="I14" i="32" s="1"/>
  <c r="BN27" i="31"/>
  <c r="E25" i="36" s="1"/>
  <c r="I25" i="36" s="1"/>
  <c r="BN19" i="31"/>
  <c r="E17" i="36" s="1"/>
  <c r="I17" i="36" s="1"/>
  <c r="BM4" i="31"/>
  <c r="E2" i="32" s="1"/>
  <c r="I2" i="32" s="1"/>
  <c r="BN24" i="31"/>
  <c r="E22" i="36" s="1"/>
  <c r="I22" i="36" s="1"/>
  <c r="BM23" i="31"/>
  <c r="E21" i="32" s="1"/>
  <c r="I21" i="32" s="1"/>
  <c r="BN16" i="31"/>
  <c r="E14" i="36" s="1"/>
  <c r="I14" i="36" s="1"/>
  <c r="BM15" i="31"/>
  <c r="E13" i="32" s="1"/>
  <c r="I13" i="32" s="1"/>
  <c r="BN6" i="31"/>
  <c r="E4" i="36" s="1"/>
  <c r="I4" i="36" s="1"/>
  <c r="I11" i="33"/>
  <c r="I3" i="33"/>
  <c r="K3" i="33" s="1" a="1"/>
  <c r="K3" i="33" s="1"/>
  <c r="BN33" i="31"/>
  <c r="E31" i="36" s="1"/>
  <c r="I31" i="36" s="1"/>
  <c r="BM32" i="31"/>
  <c r="E30" i="32" s="1"/>
  <c r="I30" i="32" s="1"/>
  <c r="I7" i="33"/>
  <c r="BM40" i="31"/>
  <c r="E38" i="32" s="1"/>
  <c r="I38" i="32" s="1"/>
  <c r="BN40" i="31"/>
  <c r="E38" i="36" s="1"/>
  <c r="I38" i="36" s="1"/>
  <c r="BM39" i="31"/>
  <c r="E37" i="32" s="1"/>
  <c r="I37" i="32" s="1"/>
  <c r="BN34" i="31"/>
  <c r="E32" i="36" s="1"/>
  <c r="I32" i="36" s="1"/>
  <c r="BM33" i="31"/>
  <c r="E31" i="32" s="1"/>
  <c r="I31" i="32" s="1"/>
  <c r="BN35" i="31"/>
  <c r="E33" i="36" s="1"/>
  <c r="I33" i="36" s="1"/>
  <c r="BM34" i="31"/>
  <c r="E32" i="32" s="1"/>
  <c r="I32" i="32" s="1"/>
  <c r="BN31" i="31"/>
  <c r="E29" i="36" s="1"/>
  <c r="I29" i="36" s="1"/>
  <c r="BM30" i="31"/>
  <c r="E28" i="32" s="1"/>
  <c r="I28" i="32" s="1"/>
  <c r="BN21" i="31"/>
  <c r="E19" i="36" s="1"/>
  <c r="I19" i="36" s="1"/>
  <c r="BM20" i="31"/>
  <c r="E18" i="32" s="1"/>
  <c r="I18" i="32" s="1"/>
  <c r="BM7" i="31"/>
  <c r="E5" i="32" s="1"/>
  <c r="I5" i="32" s="1"/>
  <c r="BN28" i="31"/>
  <c r="E26" i="36" s="1"/>
  <c r="I26" i="36" s="1"/>
  <c r="BM27" i="31"/>
  <c r="E25" i="32" s="1"/>
  <c r="I25" i="32" s="1"/>
  <c r="BM22" i="31"/>
  <c r="E20" i="32" s="1"/>
  <c r="I20" i="32" s="1"/>
  <c r="BM14" i="31"/>
  <c r="E12" i="32" s="1"/>
  <c r="I12" i="32" s="1"/>
  <c r="BM11" i="31"/>
  <c r="E9" i="32" s="1"/>
  <c r="I9" i="32" s="1"/>
  <c r="BN4" i="31"/>
  <c r="E2" i="36" s="1"/>
  <c r="I2" i="36" s="1"/>
  <c r="BN26" i="31"/>
  <c r="E24" i="36" s="1"/>
  <c r="I24" i="36" s="1"/>
  <c r="BM25" i="31"/>
  <c r="E23" i="32" s="1"/>
  <c r="I23" i="32" s="1"/>
  <c r="BN22" i="31"/>
  <c r="E20" i="36" s="1"/>
  <c r="I20" i="36" s="1"/>
  <c r="BM21" i="31"/>
  <c r="E19" i="32" s="1"/>
  <c r="I19" i="32" s="1"/>
  <c r="BN18" i="31"/>
  <c r="E16" i="36" s="1"/>
  <c r="I16" i="36" s="1"/>
  <c r="BM17" i="31"/>
  <c r="E15" i="32" s="1"/>
  <c r="I15" i="32" s="1"/>
  <c r="BM9" i="31"/>
  <c r="E7" i="32" s="1"/>
  <c r="I7" i="32" s="1"/>
  <c r="BN8" i="31"/>
  <c r="E6" i="36" s="1"/>
  <c r="I6" i="36" s="1"/>
  <c r="BM26" i="31"/>
  <c r="E24" i="32" s="1"/>
  <c r="I24" i="32" s="1"/>
  <c r="BM18" i="31"/>
  <c r="E16" i="32" s="1"/>
  <c r="I16" i="32" s="1"/>
  <c r="BN12" i="31"/>
  <c r="E10" i="36" s="1"/>
  <c r="I10" i="36" s="1"/>
  <c r="BN20" i="31"/>
  <c r="E18" i="36" s="1"/>
  <c r="I18" i="36" s="1"/>
  <c r="BM19" i="31"/>
  <c r="E17" i="32" s="1"/>
  <c r="I17" i="32" s="1"/>
  <c r="BM13" i="31"/>
  <c r="E11" i="32" s="1"/>
  <c r="I11" i="32" s="1"/>
  <c r="BM5" i="31"/>
  <c r="E3" i="32" s="1"/>
  <c r="I3" i="32" s="1"/>
  <c r="X7" i="35"/>
  <c r="AL7" i="35" s="1"/>
  <c r="C8" i="35"/>
  <c r="C7" i="34"/>
  <c r="X6" i="34"/>
  <c r="AL6" i="34" s="1"/>
  <c r="C7" i="33"/>
  <c r="X6" i="33"/>
  <c r="AL6" i="33" s="1"/>
  <c r="C7" i="32"/>
  <c r="X6" i="32"/>
  <c r="AL6" i="32" s="1"/>
  <c r="K5" i="33" l="1"/>
  <c r="K7" i="33"/>
  <c r="K4" i="33"/>
  <c r="K6" i="33"/>
  <c r="L6" i="33"/>
  <c r="L4" i="33"/>
  <c r="L7" i="33"/>
  <c r="L5" i="33"/>
  <c r="L3" i="33"/>
  <c r="G42" i="33" s="1"/>
  <c r="G43" i="33"/>
  <c r="G44" i="33"/>
  <c r="L4" i="34"/>
  <c r="L6" i="34"/>
  <c r="K3" i="34"/>
  <c r="K5" i="34"/>
  <c r="K7" i="34"/>
  <c r="L3" i="34"/>
  <c r="G29" i="34" s="1"/>
  <c r="Y29" i="34" s="1"/>
  <c r="L5" i="34"/>
  <c r="L7" i="34"/>
  <c r="K4" i="34"/>
  <c r="L3" i="35"/>
  <c r="K4" i="35"/>
  <c r="K7" i="35"/>
  <c r="L4" i="35"/>
  <c r="L5" i="35"/>
  <c r="K6" i="35"/>
  <c r="L6" i="35"/>
  <c r="K3" i="35"/>
  <c r="K5" i="35"/>
  <c r="K3" i="36" a="1"/>
  <c r="K7" i="36" s="1"/>
  <c r="K3" i="32" a="1"/>
  <c r="C9" i="35"/>
  <c r="X8" i="35"/>
  <c r="AL8" i="35" s="1"/>
  <c r="C8" i="34"/>
  <c r="X7" i="34"/>
  <c r="AL7" i="34" s="1"/>
  <c r="X7" i="33"/>
  <c r="AL7" i="33" s="1"/>
  <c r="C8" i="33"/>
  <c r="X7" i="32"/>
  <c r="AL7" i="32" s="1"/>
  <c r="C8" i="32"/>
  <c r="G8" i="35" l="1"/>
  <c r="Y8" i="35" s="1"/>
  <c r="G5" i="35"/>
  <c r="Y5" i="35" s="1"/>
  <c r="G10" i="35"/>
  <c r="Y10" i="35" s="1"/>
  <c r="G41" i="34"/>
  <c r="Y41" i="34" s="1"/>
  <c r="G16" i="33"/>
  <c r="Y16" i="33" s="1"/>
  <c r="G9" i="34"/>
  <c r="Y9" i="34" s="1"/>
  <c r="G8" i="34"/>
  <c r="Y8" i="34" s="1"/>
  <c r="G13" i="34"/>
  <c r="Y13" i="34" s="1"/>
  <c r="G12" i="34"/>
  <c r="Y12" i="34" s="1"/>
  <c r="G31" i="34"/>
  <c r="Y31" i="34" s="1"/>
  <c r="G35" i="34"/>
  <c r="Y35" i="34" s="1"/>
  <c r="G28" i="33"/>
  <c r="Y28" i="33" s="1"/>
  <c r="G37" i="34"/>
  <c r="Y37" i="34" s="1"/>
  <c r="G33" i="34"/>
  <c r="Y33" i="34" s="1"/>
  <c r="G30" i="33"/>
  <c r="Y30" i="33" s="1"/>
  <c r="G39" i="34"/>
  <c r="Y39" i="34" s="1"/>
  <c r="G6" i="35"/>
  <c r="Y6" i="35" s="1"/>
  <c r="G33" i="35"/>
  <c r="Y33" i="35" s="1"/>
  <c r="G31" i="35"/>
  <c r="Y31" i="35" s="1"/>
  <c r="G29" i="35"/>
  <c r="Y29" i="35" s="1"/>
  <c r="G24" i="35"/>
  <c r="Y24" i="35" s="1"/>
  <c r="G18" i="34"/>
  <c r="Y18" i="34" s="1"/>
  <c r="G20" i="34"/>
  <c r="Y20" i="34" s="1"/>
  <c r="G4" i="33"/>
  <c r="Y4" i="33" s="1"/>
  <c r="G22" i="34"/>
  <c r="Y22" i="34" s="1"/>
  <c r="G10" i="33"/>
  <c r="Y10" i="33" s="1"/>
  <c r="G24" i="34"/>
  <c r="Y24" i="34" s="1"/>
  <c r="G7" i="35"/>
  <c r="Y7" i="35" s="1"/>
  <c r="G27" i="35"/>
  <c r="Y27" i="35" s="1"/>
  <c r="G36" i="35"/>
  <c r="Y36" i="35" s="1"/>
  <c r="G15" i="33"/>
  <c r="Y15" i="33" s="1"/>
  <c r="G25" i="35"/>
  <c r="Y25" i="35" s="1"/>
  <c r="G7" i="33"/>
  <c r="Y7" i="33" s="1"/>
  <c r="G40" i="33"/>
  <c r="Y40" i="33" s="1"/>
  <c r="G20" i="33"/>
  <c r="Y20" i="33" s="1"/>
  <c r="G16" i="34"/>
  <c r="Y16" i="34" s="1"/>
  <c r="G41" i="33"/>
  <c r="Y41" i="33" s="1"/>
  <c r="G15" i="35"/>
  <c r="Y15" i="35" s="1"/>
  <c r="G30" i="35"/>
  <c r="Y30" i="35" s="1"/>
  <c r="G31" i="33"/>
  <c r="Y31" i="33" s="1"/>
  <c r="G12" i="35"/>
  <c r="Y12" i="35" s="1"/>
  <c r="G33" i="33"/>
  <c r="Y33" i="33" s="1"/>
  <c r="G18" i="33"/>
  <c r="Y18" i="33" s="1"/>
  <c r="G25" i="34"/>
  <c r="Y25" i="34" s="1"/>
  <c r="G41" i="35"/>
  <c r="Y41" i="35" s="1"/>
  <c r="G17" i="35"/>
  <c r="G22" i="35"/>
  <c r="Y22" i="35" s="1"/>
  <c r="G40" i="34"/>
  <c r="Y40" i="34" s="1"/>
  <c r="G2" i="35"/>
  <c r="Y2" i="35" s="1"/>
  <c r="G5" i="33"/>
  <c r="Y5" i="33" s="1"/>
  <c r="G38" i="35"/>
  <c r="Y38" i="35" s="1"/>
  <c r="G37" i="33"/>
  <c r="Y37" i="33" s="1"/>
  <c r="G21" i="35"/>
  <c r="Y21" i="35" s="1"/>
  <c r="G39" i="33"/>
  <c r="Y39" i="33" s="1"/>
  <c r="G39" i="35"/>
  <c r="Y39" i="35" s="1"/>
  <c r="G22" i="33"/>
  <c r="Y22" i="33" s="1"/>
  <c r="G24" i="33"/>
  <c r="Y24" i="33" s="1"/>
  <c r="G3" i="34"/>
  <c r="Y3" i="34" s="1"/>
  <c r="G27" i="34"/>
  <c r="Y27" i="34" s="1"/>
  <c r="G37" i="35"/>
  <c r="Y37" i="35" s="1"/>
  <c r="G14" i="35"/>
  <c r="Y14" i="35" s="1"/>
  <c r="G16" i="35"/>
  <c r="Y16" i="35" s="1"/>
  <c r="G4" i="35"/>
  <c r="Y4" i="35" s="1"/>
  <c r="G35" i="33"/>
  <c r="Y35" i="33" s="1"/>
  <c r="G23" i="35"/>
  <c r="Y23" i="35" s="1"/>
  <c r="G11" i="33"/>
  <c r="Y11" i="33" s="1"/>
  <c r="G19" i="35"/>
  <c r="Y19" i="35" s="1"/>
  <c r="G26" i="33"/>
  <c r="Y26" i="33" s="1"/>
  <c r="G6" i="34"/>
  <c r="Y6" i="34" s="1"/>
  <c r="G35" i="35"/>
  <c r="Y35" i="35" s="1"/>
  <c r="G11" i="35"/>
  <c r="Y11" i="35" s="1"/>
  <c r="G34" i="35"/>
  <c r="Y34" i="35" s="1"/>
  <c r="G26" i="35"/>
  <c r="Y26" i="35" s="1"/>
  <c r="G18" i="35"/>
  <c r="Y18" i="35" s="1"/>
  <c r="G9" i="35"/>
  <c r="Y9" i="35" s="1"/>
  <c r="G3" i="35"/>
  <c r="Y3" i="35" s="1"/>
  <c r="G40" i="35"/>
  <c r="Y40" i="35" s="1"/>
  <c r="G13" i="35"/>
  <c r="Y13" i="35" s="1"/>
  <c r="G28" i="35"/>
  <c r="Y28" i="35" s="1"/>
  <c r="G32" i="35"/>
  <c r="Y32" i="35" s="1"/>
  <c r="G20" i="35"/>
  <c r="Y20" i="35" s="1"/>
  <c r="G44" i="34"/>
  <c r="Y44" i="34" s="1"/>
  <c r="G42" i="34"/>
  <c r="Y42" i="34" s="1"/>
  <c r="G43" i="34"/>
  <c r="Y43" i="34" s="1"/>
  <c r="G5" i="34"/>
  <c r="Y5" i="34" s="1"/>
  <c r="G7" i="34"/>
  <c r="Y7" i="34" s="1"/>
  <c r="G4" i="34"/>
  <c r="Y4" i="34" s="1"/>
  <c r="G11" i="34"/>
  <c r="Y11" i="34" s="1"/>
  <c r="G15" i="34"/>
  <c r="Y15" i="34" s="1"/>
  <c r="G19" i="34"/>
  <c r="Y19" i="34" s="1"/>
  <c r="G21" i="34"/>
  <c r="Y21" i="34" s="1"/>
  <c r="G23" i="34"/>
  <c r="Y23" i="34" s="1"/>
  <c r="G10" i="34"/>
  <c r="Y10" i="34" s="1"/>
  <c r="G14" i="34"/>
  <c r="Y14" i="34" s="1"/>
  <c r="G17" i="34"/>
  <c r="Y17" i="34" s="1"/>
  <c r="AK17" i="34" s="1"/>
  <c r="G26" i="34"/>
  <c r="Y26" i="34" s="1"/>
  <c r="G28" i="34"/>
  <c r="Y28" i="34" s="1"/>
  <c r="G30" i="34"/>
  <c r="Y30" i="34" s="1"/>
  <c r="G32" i="34"/>
  <c r="Y32" i="34" s="1"/>
  <c r="G34" i="34"/>
  <c r="Y34" i="34" s="1"/>
  <c r="G36" i="34"/>
  <c r="Y36" i="34" s="1"/>
  <c r="G38" i="34"/>
  <c r="Y38" i="34" s="1"/>
  <c r="G2" i="34"/>
  <c r="Y2" i="34" s="1"/>
  <c r="G2" i="33"/>
  <c r="Y2" i="33" s="1"/>
  <c r="G8" i="33"/>
  <c r="Y8" i="33" s="1"/>
  <c r="G12" i="33"/>
  <c r="Y12" i="33" s="1"/>
  <c r="G3" i="33"/>
  <c r="Y3" i="33" s="1"/>
  <c r="G6" i="33"/>
  <c r="Y6" i="33" s="1"/>
  <c r="G9" i="33"/>
  <c r="Y9" i="33" s="1"/>
  <c r="G13" i="33"/>
  <c r="Y13" i="33" s="1"/>
  <c r="G19" i="33"/>
  <c r="Y19" i="33" s="1"/>
  <c r="G21" i="33"/>
  <c r="Y21" i="33" s="1"/>
  <c r="G23" i="33"/>
  <c r="Y23" i="33" s="1"/>
  <c r="G25" i="33"/>
  <c r="Y25" i="33" s="1"/>
  <c r="G27" i="33"/>
  <c r="Y27" i="33" s="1"/>
  <c r="G29" i="33"/>
  <c r="Y29" i="33" s="1"/>
  <c r="G14" i="33"/>
  <c r="Y14" i="33" s="1"/>
  <c r="G17" i="33"/>
  <c r="K17" i="33" s="1"/>
  <c r="G32" i="33"/>
  <c r="Y32" i="33" s="1"/>
  <c r="G34" i="33"/>
  <c r="Y34" i="33" s="1"/>
  <c r="G36" i="33"/>
  <c r="Y36" i="33" s="1"/>
  <c r="G38" i="33"/>
  <c r="Y38" i="33" s="1"/>
  <c r="L7" i="36"/>
  <c r="L5" i="36"/>
  <c r="K5" i="36"/>
  <c r="L4" i="36"/>
  <c r="L3" i="36"/>
  <c r="L6" i="36"/>
  <c r="K3" i="36"/>
  <c r="G38" i="36" s="1"/>
  <c r="Y38" i="36" s="1"/>
  <c r="K4" i="36"/>
  <c r="K6" i="36"/>
  <c r="G12" i="36"/>
  <c r="Y12" i="36" s="1"/>
  <c r="G6" i="36"/>
  <c r="Y6" i="36" s="1"/>
  <c r="G3" i="36"/>
  <c r="Y3" i="36" s="1"/>
  <c r="G10" i="36"/>
  <c r="Y10" i="36" s="1"/>
  <c r="G15" i="36"/>
  <c r="Y15" i="36" s="1"/>
  <c r="G36" i="36"/>
  <c r="Y36" i="36" s="1"/>
  <c r="G8" i="36"/>
  <c r="Y8" i="36" s="1"/>
  <c r="G9" i="36"/>
  <c r="Y9" i="36" s="1"/>
  <c r="G25" i="36"/>
  <c r="Y25" i="36" s="1"/>
  <c r="G16" i="36"/>
  <c r="Y16" i="36" s="1"/>
  <c r="G19" i="36"/>
  <c r="Y19" i="36" s="1"/>
  <c r="G26" i="36"/>
  <c r="Y26" i="36" s="1"/>
  <c r="G30" i="36"/>
  <c r="Y30" i="36" s="1"/>
  <c r="G34" i="36"/>
  <c r="Y34" i="36" s="1"/>
  <c r="G32" i="36"/>
  <c r="Y32" i="36" s="1"/>
  <c r="G41" i="36"/>
  <c r="Y41" i="36" s="1"/>
  <c r="L5" i="32"/>
  <c r="L6" i="32"/>
  <c r="L4" i="32"/>
  <c r="K7" i="32"/>
  <c r="K5" i="32"/>
  <c r="K3" i="32"/>
  <c r="L7" i="32"/>
  <c r="L3" i="32"/>
  <c r="K6" i="32"/>
  <c r="K4" i="32"/>
  <c r="X9" i="35"/>
  <c r="AL9" i="35" s="1"/>
  <c r="C10" i="35"/>
  <c r="X8" i="34"/>
  <c r="AL8" i="34" s="1"/>
  <c r="C9" i="34"/>
  <c r="C9" i="33"/>
  <c r="X8" i="33"/>
  <c r="AL8" i="33" s="1"/>
  <c r="C9" i="32"/>
  <c r="X8" i="32"/>
  <c r="AL8" i="32" s="1"/>
  <c r="K17" i="34" l="1"/>
  <c r="G29" i="36"/>
  <c r="Y29" i="36" s="1"/>
  <c r="G28" i="36"/>
  <c r="Y28" i="36" s="1"/>
  <c r="G5" i="36"/>
  <c r="Y5" i="36" s="1"/>
  <c r="G22" i="36"/>
  <c r="Y22" i="36" s="1"/>
  <c r="G33" i="36"/>
  <c r="Y33" i="36" s="1"/>
  <c r="G20" i="36"/>
  <c r="Y20" i="36" s="1"/>
  <c r="G37" i="36"/>
  <c r="Y37" i="36" s="1"/>
  <c r="G18" i="36"/>
  <c r="Y18" i="36" s="1"/>
  <c r="G35" i="36"/>
  <c r="Y35" i="36" s="1"/>
  <c r="G27" i="36"/>
  <c r="Y27" i="36" s="1"/>
  <c r="G31" i="36"/>
  <c r="Y31" i="36" s="1"/>
  <c r="AM5" i="34"/>
  <c r="AZ7" i="34" s="1"/>
  <c r="Y17" i="33"/>
  <c r="AK17" i="33" s="1"/>
  <c r="AM4" i="33" s="1"/>
  <c r="AZ6" i="33" s="1"/>
  <c r="Y17" i="35"/>
  <c r="AK17" i="35" s="1"/>
  <c r="K17" i="35"/>
  <c r="G23" i="36"/>
  <c r="Y23" i="36" s="1"/>
  <c r="G24" i="36"/>
  <c r="Y24" i="36" s="1"/>
  <c r="G14" i="36"/>
  <c r="Y14" i="36" s="1"/>
  <c r="G13" i="36"/>
  <c r="Y13" i="36" s="1"/>
  <c r="G40" i="36"/>
  <c r="Y40" i="36" s="1"/>
  <c r="G4" i="36"/>
  <c r="Y4" i="36" s="1"/>
  <c r="AM2" i="34"/>
  <c r="G7" i="36"/>
  <c r="Y7" i="36" s="1"/>
  <c r="G11" i="36"/>
  <c r="Y11" i="36" s="1"/>
  <c r="G39" i="36"/>
  <c r="Y39" i="36" s="1"/>
  <c r="G17" i="36"/>
  <c r="Y17" i="36" s="1"/>
  <c r="AK17" i="36" s="1"/>
  <c r="AM6" i="36" s="1"/>
  <c r="AZ8" i="36" s="1"/>
  <c r="G21" i="36"/>
  <c r="Y21" i="36" s="1"/>
  <c r="G2" i="36"/>
  <c r="Y2" i="36" s="1"/>
  <c r="G41" i="32"/>
  <c r="Y41" i="32" s="1"/>
  <c r="G40" i="32"/>
  <c r="Y40" i="32" s="1"/>
  <c r="G37" i="32"/>
  <c r="Y37" i="32" s="1"/>
  <c r="G14" i="32"/>
  <c r="Y14" i="32" s="1"/>
  <c r="G15" i="32"/>
  <c r="Y15" i="32" s="1"/>
  <c r="G38" i="32"/>
  <c r="Y38" i="32" s="1"/>
  <c r="G36" i="32"/>
  <c r="Y36" i="32" s="1"/>
  <c r="G34" i="32"/>
  <c r="Y34" i="32" s="1"/>
  <c r="G32" i="32"/>
  <c r="Y32" i="32" s="1"/>
  <c r="G30" i="32"/>
  <c r="Y30" i="32" s="1"/>
  <c r="G16" i="32"/>
  <c r="Y16" i="32" s="1"/>
  <c r="G29" i="32"/>
  <c r="Y29" i="32" s="1"/>
  <c r="G27" i="32"/>
  <c r="Y27" i="32" s="1"/>
  <c r="G25" i="32"/>
  <c r="Y25" i="32" s="1"/>
  <c r="G23" i="32"/>
  <c r="Y23" i="32" s="1"/>
  <c r="G21" i="32"/>
  <c r="Y21" i="32" s="1"/>
  <c r="G19" i="32"/>
  <c r="Y19" i="32" s="1"/>
  <c r="G13" i="32"/>
  <c r="Y13" i="32" s="1"/>
  <c r="G9" i="32"/>
  <c r="Y9" i="32" s="1"/>
  <c r="G6" i="32"/>
  <c r="Y6" i="32" s="1"/>
  <c r="G3" i="32"/>
  <c r="Y3" i="32" s="1"/>
  <c r="G12" i="32"/>
  <c r="Y12" i="32" s="1"/>
  <c r="G8" i="32"/>
  <c r="Y8" i="32" s="1"/>
  <c r="G2" i="32"/>
  <c r="Y2" i="32" s="1"/>
  <c r="G39" i="32"/>
  <c r="Y39" i="32" s="1"/>
  <c r="G35" i="32"/>
  <c r="Y35" i="32" s="1"/>
  <c r="G33" i="32"/>
  <c r="Y33" i="32" s="1"/>
  <c r="G31" i="32"/>
  <c r="Y31" i="32" s="1"/>
  <c r="G17" i="32"/>
  <c r="G28" i="32"/>
  <c r="Y28" i="32" s="1"/>
  <c r="G26" i="32"/>
  <c r="Y26" i="32" s="1"/>
  <c r="G24" i="32"/>
  <c r="Y24" i="32" s="1"/>
  <c r="G22" i="32"/>
  <c r="Y22" i="32" s="1"/>
  <c r="G20" i="32"/>
  <c r="Y20" i="32" s="1"/>
  <c r="G18" i="32"/>
  <c r="Y18" i="32" s="1"/>
  <c r="G11" i="32"/>
  <c r="Y11" i="32" s="1"/>
  <c r="G7" i="32"/>
  <c r="Y7" i="32" s="1"/>
  <c r="G5" i="32"/>
  <c r="Y5" i="32" s="1"/>
  <c r="G10" i="32"/>
  <c r="Y10" i="32" s="1"/>
  <c r="G4" i="32"/>
  <c r="Y4" i="32" s="1"/>
  <c r="C11" i="35"/>
  <c r="X10" i="35"/>
  <c r="AL10" i="35" s="1"/>
  <c r="AM14" i="34"/>
  <c r="AZ16" i="34" s="1"/>
  <c r="AM10" i="34"/>
  <c r="AZ12" i="34" s="1"/>
  <c r="AM11" i="34"/>
  <c r="AZ13" i="34" s="1"/>
  <c r="AM9" i="34"/>
  <c r="AZ11" i="34" s="1"/>
  <c r="AM3" i="34"/>
  <c r="AZ5" i="34" s="1"/>
  <c r="AM12" i="34"/>
  <c r="AZ14" i="34" s="1"/>
  <c r="AM8" i="34"/>
  <c r="AZ10" i="34" s="1"/>
  <c r="AM7" i="34"/>
  <c r="AZ9" i="34" s="1"/>
  <c r="C10" i="34"/>
  <c r="X9" i="34"/>
  <c r="AL9" i="34" s="1"/>
  <c r="AM15" i="34"/>
  <c r="AZ17" i="34" s="1"/>
  <c r="AM4" i="34"/>
  <c r="AZ6" i="34" s="1"/>
  <c r="AM6" i="34"/>
  <c r="AZ8" i="34" s="1"/>
  <c r="AM16" i="34"/>
  <c r="AZ18" i="34" s="1"/>
  <c r="AM13" i="34"/>
  <c r="AZ15" i="34" s="1"/>
  <c r="AM13" i="33"/>
  <c r="AZ15" i="33" s="1"/>
  <c r="AM12" i="33"/>
  <c r="AZ14" i="33" s="1"/>
  <c r="X9" i="33"/>
  <c r="AL9" i="33" s="1"/>
  <c r="C10" i="33"/>
  <c r="AM11" i="33"/>
  <c r="AZ13" i="33" s="1"/>
  <c r="AM5" i="33"/>
  <c r="AZ7" i="33" s="1"/>
  <c r="AM10" i="33"/>
  <c r="AZ12" i="33" s="1"/>
  <c r="AM9" i="33"/>
  <c r="AZ11" i="33" s="1"/>
  <c r="AM3" i="33"/>
  <c r="AZ5" i="33" s="1"/>
  <c r="AM16" i="33"/>
  <c r="AZ18" i="33" s="1"/>
  <c r="AM15" i="33"/>
  <c r="AZ17" i="33" s="1"/>
  <c r="X9" i="32"/>
  <c r="AL9" i="32" s="1"/>
  <c r="C10" i="32"/>
  <c r="AM8" i="33" l="1"/>
  <c r="AZ10" i="33" s="1"/>
  <c r="K17" i="36"/>
  <c r="AM2" i="33"/>
  <c r="AZ3" i="33" s="1"/>
  <c r="AM7" i="33"/>
  <c r="AZ9" i="33" s="1"/>
  <c r="AM6" i="33"/>
  <c r="AZ8" i="33" s="1"/>
  <c r="AM14" i="33"/>
  <c r="AZ16" i="33" s="1"/>
  <c r="AM2" i="35"/>
  <c r="AM7" i="35"/>
  <c r="AZ9" i="35" s="1"/>
  <c r="AM6" i="35"/>
  <c r="AZ8" i="35" s="1"/>
  <c r="AM5" i="35"/>
  <c r="AZ7" i="35" s="1"/>
  <c r="AM14" i="35"/>
  <c r="AZ16" i="35" s="1"/>
  <c r="AM12" i="35"/>
  <c r="AZ14" i="35" s="1"/>
  <c r="AM8" i="35"/>
  <c r="AZ10" i="35" s="1"/>
  <c r="AM13" i="35"/>
  <c r="AZ15" i="35" s="1"/>
  <c r="AM10" i="35"/>
  <c r="AZ12" i="35" s="1"/>
  <c r="AM11" i="35"/>
  <c r="AZ13" i="35" s="1"/>
  <c r="AM15" i="35"/>
  <c r="AZ17" i="35" s="1"/>
  <c r="AM4" i="35"/>
  <c r="AZ6" i="35" s="1"/>
  <c r="AM9" i="35"/>
  <c r="AZ11" i="35" s="1"/>
  <c r="AM16" i="35"/>
  <c r="AZ18" i="35" s="1"/>
  <c r="AM3" i="35"/>
  <c r="AZ5" i="35" s="1"/>
  <c r="AM7" i="36"/>
  <c r="AZ9" i="36" s="1"/>
  <c r="AM15" i="36"/>
  <c r="AZ17" i="36" s="1"/>
  <c r="AM14" i="36"/>
  <c r="AZ16" i="36" s="1"/>
  <c r="AM2" i="36"/>
  <c r="AZ2" i="36" s="1"/>
  <c r="AM8" i="36"/>
  <c r="AZ10" i="36" s="1"/>
  <c r="AM3" i="36"/>
  <c r="AZ5" i="36" s="1"/>
  <c r="AM13" i="36"/>
  <c r="AZ15" i="36" s="1"/>
  <c r="AM9" i="36"/>
  <c r="AZ11" i="36" s="1"/>
  <c r="AM16" i="36"/>
  <c r="AZ18" i="36" s="1"/>
  <c r="K17" i="32"/>
  <c r="Y17" i="32"/>
  <c r="AK17" i="32" s="1"/>
  <c r="AM11" i="36"/>
  <c r="AZ13" i="36" s="1"/>
  <c r="AM5" i="36"/>
  <c r="AZ7" i="36" s="1"/>
  <c r="AM12" i="36"/>
  <c r="AZ14" i="36" s="1"/>
  <c r="AM10" i="36"/>
  <c r="AZ12" i="36" s="1"/>
  <c r="AM4" i="36"/>
  <c r="AZ6" i="36" s="1"/>
  <c r="X11" i="35"/>
  <c r="AL11" i="35" s="1"/>
  <c r="C12" i="35"/>
  <c r="X10" i="34"/>
  <c r="AL10" i="34" s="1"/>
  <c r="C11" i="34"/>
  <c r="AZ4" i="34"/>
  <c r="AZ3" i="34"/>
  <c r="AZ2" i="34"/>
  <c r="C11" i="33"/>
  <c r="X10" i="33"/>
  <c r="AL10" i="33" s="1"/>
  <c r="C11" i="32"/>
  <c r="X10" i="32"/>
  <c r="AL10" i="32" s="1"/>
  <c r="AZ2" i="33" l="1"/>
  <c r="AZ4" i="33"/>
  <c r="AZ4" i="36"/>
  <c r="AZ4" i="35"/>
  <c r="AZ2" i="35"/>
  <c r="AZ3" i="35"/>
  <c r="AZ3" i="36"/>
  <c r="AM4" i="32"/>
  <c r="AZ6" i="32" s="1"/>
  <c r="AM2" i="32"/>
  <c r="AM13" i="32"/>
  <c r="AZ15" i="32" s="1"/>
  <c r="AM16" i="32"/>
  <c r="AZ18" i="32" s="1"/>
  <c r="AM9" i="32"/>
  <c r="AZ11" i="32" s="1"/>
  <c r="AM3" i="32"/>
  <c r="AZ5" i="32" s="1"/>
  <c r="AM8" i="32"/>
  <c r="AZ10" i="32" s="1"/>
  <c r="AM11" i="32"/>
  <c r="AZ13" i="32" s="1"/>
  <c r="AM10" i="32"/>
  <c r="AZ12" i="32" s="1"/>
  <c r="AM7" i="32"/>
  <c r="AZ9" i="32" s="1"/>
  <c r="AM6" i="32"/>
  <c r="AZ8" i="32" s="1"/>
  <c r="AM12" i="32"/>
  <c r="AZ14" i="32" s="1"/>
  <c r="AM5" i="32"/>
  <c r="AZ7" i="32" s="1"/>
  <c r="AM14" i="32"/>
  <c r="AZ16" i="32" s="1"/>
  <c r="AM15" i="32"/>
  <c r="AZ17" i="32" s="1"/>
  <c r="C13" i="35"/>
  <c r="X12" i="35"/>
  <c r="AL12" i="35" s="1"/>
  <c r="C12" i="34"/>
  <c r="X11" i="34"/>
  <c r="AL11" i="34" s="1"/>
  <c r="X11" i="33"/>
  <c r="AL11" i="33" s="1"/>
  <c r="C12" i="33"/>
  <c r="X11" i="32"/>
  <c r="AL11" i="32" s="1"/>
  <c r="C12" i="32"/>
  <c r="AZ3" i="32" l="1"/>
  <c r="AZ2" i="32"/>
  <c r="AZ4" i="32"/>
  <c r="X13" i="35"/>
  <c r="AL13" i="35" s="1"/>
  <c r="C14" i="35"/>
  <c r="X12" i="34"/>
  <c r="AL12" i="34" s="1"/>
  <c r="C13" i="34"/>
  <c r="C13" i="33"/>
  <c r="X12" i="33"/>
  <c r="AL12" i="33" s="1"/>
  <c r="C13" i="32"/>
  <c r="X12" i="32"/>
  <c r="AL12" i="32" s="1"/>
  <c r="C15" i="35" l="1"/>
  <c r="X14" i="35"/>
  <c r="AL14" i="35" s="1"/>
  <c r="C14" i="34"/>
  <c r="X13" i="34"/>
  <c r="AL13" i="34" s="1"/>
  <c r="C14" i="33"/>
  <c r="X13" i="33"/>
  <c r="AL13" i="33" s="1"/>
  <c r="C14" i="32"/>
  <c r="X13" i="32"/>
  <c r="AL13" i="32" s="1"/>
  <c r="BE8" i="30"/>
  <c r="BF8" i="30" s="1"/>
  <c r="BE7" i="30"/>
  <c r="BF7" i="30" s="1"/>
  <c r="BE6" i="30"/>
  <c r="BF6" i="30" s="1"/>
  <c r="BE4" i="30"/>
  <c r="AY3" i="30"/>
  <c r="AY4" i="30" s="1"/>
  <c r="AY5" i="30" s="1"/>
  <c r="AY6" i="30" s="1"/>
  <c r="AY7" i="30" s="1"/>
  <c r="AY8" i="30" s="1"/>
  <c r="AY9" i="30" s="1"/>
  <c r="AY10" i="30" s="1"/>
  <c r="AY11" i="30" s="1"/>
  <c r="AY12" i="30" s="1"/>
  <c r="AY13" i="30" s="1"/>
  <c r="AY14" i="30" s="1"/>
  <c r="AY15" i="30" s="1"/>
  <c r="AY16" i="30" s="1"/>
  <c r="AY17" i="30" s="1"/>
  <c r="AY18" i="30" s="1"/>
  <c r="AY19" i="30" s="1"/>
  <c r="AY20" i="30" s="1"/>
  <c r="AY21" i="30" s="1"/>
  <c r="AY22" i="30" s="1"/>
  <c r="AY23" i="30" s="1"/>
  <c r="AY24" i="30" s="1"/>
  <c r="AY25" i="30" s="1"/>
  <c r="AY26" i="30" s="1"/>
  <c r="AY27" i="30" s="1"/>
  <c r="AY28" i="30" s="1"/>
  <c r="AY29" i="30" s="1"/>
  <c r="AY30" i="30" s="1"/>
  <c r="AY31" i="30" s="1"/>
  <c r="AY32" i="30" s="1"/>
  <c r="AY33" i="30" s="1"/>
  <c r="AY34" i="30" s="1"/>
  <c r="AY35" i="30" s="1"/>
  <c r="AY36" i="30" s="1"/>
  <c r="AY37" i="30" s="1"/>
  <c r="AY38" i="30" s="1"/>
  <c r="AY39" i="30" s="1"/>
  <c r="AY40" i="30" s="1"/>
  <c r="AY41" i="30" s="1"/>
  <c r="AY42" i="30" s="1"/>
  <c r="AY43" i="30" s="1"/>
  <c r="C2" i="30"/>
  <c r="X2" i="30" s="1"/>
  <c r="AL2" i="30" s="1"/>
  <c r="C3" i="30" l="1"/>
  <c r="C4" i="30" s="1"/>
  <c r="X15" i="35"/>
  <c r="AL15" i="35" s="1"/>
  <c r="C16" i="35"/>
  <c r="X14" i="34"/>
  <c r="AL14" i="34" s="1"/>
  <c r="C15" i="34"/>
  <c r="X14" i="33"/>
  <c r="AL14" i="33" s="1"/>
  <c r="C15" i="33"/>
  <c r="X14" i="32"/>
  <c r="AL14" i="32" s="1"/>
  <c r="C15" i="32"/>
  <c r="X4" i="30"/>
  <c r="AL4" i="30" s="1"/>
  <c r="C5" i="30"/>
  <c r="X3" i="30"/>
  <c r="AL3" i="30" s="1"/>
  <c r="BE8" i="28"/>
  <c r="BF8" i="28" s="1"/>
  <c r="BE7" i="28"/>
  <c r="BF7" i="28" s="1"/>
  <c r="BE6" i="28"/>
  <c r="BE4" i="28"/>
  <c r="AY3" i="28"/>
  <c r="AY4" i="28" s="1"/>
  <c r="AY5" i="28" s="1"/>
  <c r="AY6" i="28" s="1"/>
  <c r="AY7" i="28" s="1"/>
  <c r="AY8" i="28" s="1"/>
  <c r="AY9" i="28" s="1"/>
  <c r="AY10" i="28" s="1"/>
  <c r="AY11" i="28" s="1"/>
  <c r="AY12" i="28" s="1"/>
  <c r="AY13" i="28" s="1"/>
  <c r="AY14" i="28" s="1"/>
  <c r="AY15" i="28" s="1"/>
  <c r="AY16" i="28" s="1"/>
  <c r="AY17" i="28" s="1"/>
  <c r="AY18" i="28" s="1"/>
  <c r="AY19" i="28" s="1"/>
  <c r="AY20" i="28" s="1"/>
  <c r="AY21" i="28" s="1"/>
  <c r="AY22" i="28" s="1"/>
  <c r="AY23" i="28" s="1"/>
  <c r="AY24" i="28" s="1"/>
  <c r="AY25" i="28" s="1"/>
  <c r="AY26" i="28" s="1"/>
  <c r="AY27" i="28" s="1"/>
  <c r="AY28" i="28" s="1"/>
  <c r="AY29" i="28" s="1"/>
  <c r="AY30" i="28" s="1"/>
  <c r="AY31" i="28" s="1"/>
  <c r="AY32" i="28" s="1"/>
  <c r="AY33" i="28" s="1"/>
  <c r="AY34" i="28" s="1"/>
  <c r="AY35" i="28" s="1"/>
  <c r="AY36" i="28" s="1"/>
  <c r="AY37" i="28" s="1"/>
  <c r="AY38" i="28" s="1"/>
  <c r="AY39" i="28" s="1"/>
  <c r="AY40" i="28" s="1"/>
  <c r="AY41" i="28" s="1"/>
  <c r="AY42" i="28" s="1"/>
  <c r="AY43" i="28" s="1"/>
  <c r="C2" i="28"/>
  <c r="X2" i="28" s="1"/>
  <c r="AL2" i="28" s="1"/>
  <c r="BE4" i="27"/>
  <c r="BE8" i="27"/>
  <c r="BF8" i="27" s="1"/>
  <c r="BE7" i="27"/>
  <c r="BE6" i="27"/>
  <c r="BF6" i="27" s="1"/>
  <c r="AY3" i="27"/>
  <c r="AY4" i="27" s="1"/>
  <c r="AY5" i="27" s="1"/>
  <c r="AY6" i="27" s="1"/>
  <c r="AY7" i="27" s="1"/>
  <c r="AY8" i="27" s="1"/>
  <c r="AY9" i="27" s="1"/>
  <c r="AY10" i="27" s="1"/>
  <c r="AY11" i="27" s="1"/>
  <c r="AY12" i="27" s="1"/>
  <c r="AY13" i="27" s="1"/>
  <c r="AY14" i="27" s="1"/>
  <c r="AY15" i="27" s="1"/>
  <c r="AY16" i="27" s="1"/>
  <c r="AY17" i="27" s="1"/>
  <c r="AY18" i="27" s="1"/>
  <c r="AY19" i="27" s="1"/>
  <c r="AY20" i="27" s="1"/>
  <c r="AY21" i="27" s="1"/>
  <c r="AY22" i="27" s="1"/>
  <c r="AY23" i="27" s="1"/>
  <c r="AY24" i="27" s="1"/>
  <c r="AY25" i="27" s="1"/>
  <c r="AY26" i="27" s="1"/>
  <c r="AY27" i="27" s="1"/>
  <c r="AY28" i="27" s="1"/>
  <c r="AY29" i="27" s="1"/>
  <c r="AY30" i="27" s="1"/>
  <c r="AY31" i="27" s="1"/>
  <c r="AY32" i="27" s="1"/>
  <c r="AY33" i="27" s="1"/>
  <c r="AY34" i="27" s="1"/>
  <c r="AY35" i="27" s="1"/>
  <c r="AY36" i="27" s="1"/>
  <c r="AY37" i="27" s="1"/>
  <c r="AY38" i="27" s="1"/>
  <c r="AY39" i="27" s="1"/>
  <c r="AY40" i="27" s="1"/>
  <c r="AY41" i="27" s="1"/>
  <c r="AY42" i="27" s="1"/>
  <c r="AY43" i="27" s="1"/>
  <c r="C2" i="27"/>
  <c r="C3" i="27" s="1"/>
  <c r="BE8" i="26"/>
  <c r="BF8" i="26" s="1"/>
  <c r="BE7" i="26"/>
  <c r="BE6" i="26"/>
  <c r="BE4" i="26"/>
  <c r="AY3" i="26"/>
  <c r="AY4" i="26" s="1"/>
  <c r="AY5" i="26" s="1"/>
  <c r="AY6" i="26" s="1"/>
  <c r="AY7" i="26" s="1"/>
  <c r="AY8" i="26" s="1"/>
  <c r="AY9" i="26" s="1"/>
  <c r="AY10" i="26" s="1"/>
  <c r="AY11" i="26" s="1"/>
  <c r="AY12" i="26" s="1"/>
  <c r="AY13" i="26" s="1"/>
  <c r="AY14" i="26" s="1"/>
  <c r="AY15" i="26" s="1"/>
  <c r="AY16" i="26" s="1"/>
  <c r="AY17" i="26" s="1"/>
  <c r="AY18" i="26" s="1"/>
  <c r="AY19" i="26" s="1"/>
  <c r="AY20" i="26" s="1"/>
  <c r="AY21" i="26" s="1"/>
  <c r="AY22" i="26" s="1"/>
  <c r="AY23" i="26" s="1"/>
  <c r="AY24" i="26" s="1"/>
  <c r="AY25" i="26" s="1"/>
  <c r="AY26" i="26" s="1"/>
  <c r="AY27" i="26" s="1"/>
  <c r="AY28" i="26" s="1"/>
  <c r="AY29" i="26" s="1"/>
  <c r="AY30" i="26" s="1"/>
  <c r="AY31" i="26" s="1"/>
  <c r="AY32" i="26" s="1"/>
  <c r="AY33" i="26" s="1"/>
  <c r="AY34" i="26" s="1"/>
  <c r="AY35" i="26" s="1"/>
  <c r="AY36" i="26" s="1"/>
  <c r="AY37" i="26" s="1"/>
  <c r="AY38" i="26" s="1"/>
  <c r="AY39" i="26" s="1"/>
  <c r="AY40" i="26" s="1"/>
  <c r="AY41" i="26" s="1"/>
  <c r="AY42" i="26" s="1"/>
  <c r="AY43" i="26" s="1"/>
  <c r="C2" i="26"/>
  <c r="X2" i="26" s="1"/>
  <c r="AL2" i="26" s="1"/>
  <c r="BE8" i="25"/>
  <c r="BF8" i="25" s="1"/>
  <c r="BE7" i="25"/>
  <c r="BE6" i="25"/>
  <c r="BF6" i="25" s="1"/>
  <c r="BE4" i="25"/>
  <c r="AY3" i="25"/>
  <c r="AY4" i="25" s="1"/>
  <c r="AY5" i="25" s="1"/>
  <c r="AY6" i="25" s="1"/>
  <c r="AY7" i="25" s="1"/>
  <c r="AY8" i="25" s="1"/>
  <c r="AY9" i="25" s="1"/>
  <c r="AY10" i="25" s="1"/>
  <c r="AY11" i="25" s="1"/>
  <c r="AY12" i="25" s="1"/>
  <c r="AY13" i="25" s="1"/>
  <c r="AY14" i="25" s="1"/>
  <c r="AY15" i="25" s="1"/>
  <c r="AY16" i="25" s="1"/>
  <c r="AY17" i="25" s="1"/>
  <c r="AY18" i="25" s="1"/>
  <c r="AY19" i="25" s="1"/>
  <c r="AY20" i="25" s="1"/>
  <c r="AY21" i="25" s="1"/>
  <c r="AY22" i="25" s="1"/>
  <c r="AY23" i="25" s="1"/>
  <c r="AY24" i="25" s="1"/>
  <c r="AY25" i="25" s="1"/>
  <c r="AY26" i="25" s="1"/>
  <c r="AY27" i="25" s="1"/>
  <c r="AY28" i="25" s="1"/>
  <c r="AY29" i="25" s="1"/>
  <c r="AY30" i="25" s="1"/>
  <c r="AY31" i="25" s="1"/>
  <c r="AY32" i="25" s="1"/>
  <c r="AY33" i="25" s="1"/>
  <c r="AY34" i="25" s="1"/>
  <c r="AY35" i="25" s="1"/>
  <c r="AY36" i="25" s="1"/>
  <c r="AY37" i="25" s="1"/>
  <c r="AY38" i="25" s="1"/>
  <c r="AY39" i="25" s="1"/>
  <c r="AY40" i="25" s="1"/>
  <c r="AY41" i="25" s="1"/>
  <c r="AY42" i="25" s="1"/>
  <c r="AY43" i="25" s="1"/>
  <c r="C2" i="25"/>
  <c r="X2" i="25" s="1"/>
  <c r="AL2" i="25" s="1"/>
  <c r="BE8" i="24"/>
  <c r="BF8" i="24" s="1"/>
  <c r="BE7" i="24"/>
  <c r="BF7" i="24" s="1"/>
  <c r="BE6" i="24"/>
  <c r="BF6" i="24" s="1"/>
  <c r="BE4" i="24"/>
  <c r="AY3" i="24"/>
  <c r="AY4" i="24" s="1"/>
  <c r="AY5" i="24" s="1"/>
  <c r="AY6" i="24" s="1"/>
  <c r="AY7" i="24" s="1"/>
  <c r="AY8" i="24" s="1"/>
  <c r="AY9" i="24" s="1"/>
  <c r="AY10" i="24" s="1"/>
  <c r="AY11" i="24" s="1"/>
  <c r="AY12" i="24" s="1"/>
  <c r="AY13" i="24" s="1"/>
  <c r="AY14" i="24" s="1"/>
  <c r="AY15" i="24" s="1"/>
  <c r="AY16" i="24" s="1"/>
  <c r="AY17" i="24" s="1"/>
  <c r="AY18" i="24" s="1"/>
  <c r="AY19" i="24" s="1"/>
  <c r="AY20" i="24" s="1"/>
  <c r="AY21" i="24" s="1"/>
  <c r="AY22" i="24" s="1"/>
  <c r="AY23" i="24" s="1"/>
  <c r="AY24" i="24" s="1"/>
  <c r="AY25" i="24" s="1"/>
  <c r="AY26" i="24" s="1"/>
  <c r="AY27" i="24" s="1"/>
  <c r="AY28" i="24" s="1"/>
  <c r="AY29" i="24" s="1"/>
  <c r="AY30" i="24" s="1"/>
  <c r="AY31" i="24" s="1"/>
  <c r="AY32" i="24" s="1"/>
  <c r="AY33" i="24" s="1"/>
  <c r="AY34" i="24" s="1"/>
  <c r="AY35" i="24" s="1"/>
  <c r="AY36" i="24" s="1"/>
  <c r="AY37" i="24" s="1"/>
  <c r="AY38" i="24" s="1"/>
  <c r="AY39" i="24" s="1"/>
  <c r="AY40" i="24" s="1"/>
  <c r="AY41" i="24" s="1"/>
  <c r="AY42" i="24" s="1"/>
  <c r="AY43" i="24" s="1"/>
  <c r="C3" i="24"/>
  <c r="C4" i="24" s="1"/>
  <c r="C2" i="24"/>
  <c r="X2" i="24" s="1"/>
  <c r="AL2" i="24" s="1"/>
  <c r="BE8" i="23"/>
  <c r="BF8" i="23" s="1"/>
  <c r="BE7" i="23"/>
  <c r="BE6" i="23"/>
  <c r="BF6" i="23" s="1"/>
  <c r="BE4" i="23"/>
  <c r="AY3" i="23"/>
  <c r="AY4" i="23" s="1"/>
  <c r="AY5" i="23" s="1"/>
  <c r="AY6" i="23" s="1"/>
  <c r="AY7" i="23" s="1"/>
  <c r="AY8" i="23" s="1"/>
  <c r="AY9" i="23" s="1"/>
  <c r="AY10" i="23" s="1"/>
  <c r="AY11" i="23" s="1"/>
  <c r="AY12" i="23" s="1"/>
  <c r="AY13" i="23" s="1"/>
  <c r="AY14" i="23" s="1"/>
  <c r="AY15" i="23" s="1"/>
  <c r="AY16" i="23" s="1"/>
  <c r="AY17" i="23" s="1"/>
  <c r="AY18" i="23" s="1"/>
  <c r="AY19" i="23" s="1"/>
  <c r="AY20" i="23" s="1"/>
  <c r="AY21" i="23" s="1"/>
  <c r="AY22" i="23" s="1"/>
  <c r="AY23" i="23" s="1"/>
  <c r="AY24" i="23" s="1"/>
  <c r="AY25" i="23" s="1"/>
  <c r="AY26" i="23" s="1"/>
  <c r="AY27" i="23" s="1"/>
  <c r="AY28" i="23" s="1"/>
  <c r="AY29" i="23" s="1"/>
  <c r="AY30" i="23" s="1"/>
  <c r="AY31" i="23" s="1"/>
  <c r="AY32" i="23" s="1"/>
  <c r="AY33" i="23" s="1"/>
  <c r="AY34" i="23" s="1"/>
  <c r="AY35" i="23" s="1"/>
  <c r="AY36" i="23" s="1"/>
  <c r="AY37" i="23" s="1"/>
  <c r="AY38" i="23" s="1"/>
  <c r="AY39" i="23" s="1"/>
  <c r="AY40" i="23" s="1"/>
  <c r="AY41" i="23" s="1"/>
  <c r="AY42" i="23" s="1"/>
  <c r="AY43" i="23" s="1"/>
  <c r="C2" i="23"/>
  <c r="X2" i="23" s="1"/>
  <c r="AL2" i="23" s="1"/>
  <c r="BE8" i="22"/>
  <c r="BF8" i="22" s="1"/>
  <c r="BE7" i="22"/>
  <c r="BF7" i="22" s="1"/>
  <c r="BE6" i="22"/>
  <c r="BF6" i="22" s="1"/>
  <c r="BE4" i="22"/>
  <c r="AY3" i="22"/>
  <c r="AY4" i="22" s="1"/>
  <c r="AY5" i="22" s="1"/>
  <c r="AY6" i="22" s="1"/>
  <c r="AY7" i="22" s="1"/>
  <c r="AY8" i="22" s="1"/>
  <c r="AY9" i="22" s="1"/>
  <c r="AY10" i="22" s="1"/>
  <c r="AY11" i="22" s="1"/>
  <c r="AY12" i="22" s="1"/>
  <c r="AY13" i="22" s="1"/>
  <c r="AY14" i="22" s="1"/>
  <c r="AY15" i="22" s="1"/>
  <c r="AY16" i="22" s="1"/>
  <c r="AY17" i="22" s="1"/>
  <c r="AY18" i="22" s="1"/>
  <c r="AY19" i="22" s="1"/>
  <c r="AY20" i="22" s="1"/>
  <c r="AY21" i="22" s="1"/>
  <c r="AY22" i="22" s="1"/>
  <c r="AY23" i="22" s="1"/>
  <c r="AY24" i="22" s="1"/>
  <c r="AY25" i="22" s="1"/>
  <c r="AY26" i="22" s="1"/>
  <c r="AY27" i="22" s="1"/>
  <c r="AY28" i="22" s="1"/>
  <c r="AY29" i="22" s="1"/>
  <c r="AY30" i="22" s="1"/>
  <c r="AY31" i="22" s="1"/>
  <c r="AY32" i="22" s="1"/>
  <c r="AY33" i="22" s="1"/>
  <c r="AY34" i="22" s="1"/>
  <c r="AY35" i="22" s="1"/>
  <c r="AY36" i="22" s="1"/>
  <c r="AY37" i="22" s="1"/>
  <c r="AY38" i="22" s="1"/>
  <c r="AY39" i="22" s="1"/>
  <c r="AY40" i="22" s="1"/>
  <c r="AY41" i="22" s="1"/>
  <c r="AY42" i="22" s="1"/>
  <c r="AY43" i="22" s="1"/>
  <c r="C2" i="22"/>
  <c r="X2" i="22" s="1"/>
  <c r="AL2" i="22" s="1"/>
  <c r="BE8" i="21"/>
  <c r="BF8" i="21" s="1"/>
  <c r="BE7" i="21"/>
  <c r="BF7" i="21" s="1"/>
  <c r="BE6" i="21"/>
  <c r="BE4" i="21"/>
  <c r="AY3" i="21"/>
  <c r="AY4" i="21" s="1"/>
  <c r="AY5" i="21" s="1"/>
  <c r="AY6" i="21" s="1"/>
  <c r="AY7" i="21" s="1"/>
  <c r="AY8" i="21" s="1"/>
  <c r="AY9" i="21" s="1"/>
  <c r="AY10" i="21" s="1"/>
  <c r="AY11" i="21" s="1"/>
  <c r="AY12" i="21" s="1"/>
  <c r="AY13" i="21" s="1"/>
  <c r="AY14" i="21" s="1"/>
  <c r="AY15" i="21" s="1"/>
  <c r="AY16" i="21" s="1"/>
  <c r="AY17" i="21" s="1"/>
  <c r="AY18" i="21" s="1"/>
  <c r="AY19" i="21" s="1"/>
  <c r="AY20" i="21" s="1"/>
  <c r="AY21" i="21" s="1"/>
  <c r="AY22" i="21" s="1"/>
  <c r="AY23" i="21" s="1"/>
  <c r="AY24" i="21" s="1"/>
  <c r="AY25" i="21" s="1"/>
  <c r="AY26" i="21" s="1"/>
  <c r="AY27" i="21" s="1"/>
  <c r="AY28" i="21" s="1"/>
  <c r="AY29" i="21" s="1"/>
  <c r="AY30" i="21" s="1"/>
  <c r="AY31" i="21" s="1"/>
  <c r="AY32" i="21" s="1"/>
  <c r="AY33" i="21" s="1"/>
  <c r="AY34" i="21" s="1"/>
  <c r="AY35" i="21" s="1"/>
  <c r="AY36" i="21" s="1"/>
  <c r="AY37" i="21" s="1"/>
  <c r="AY38" i="21" s="1"/>
  <c r="AY39" i="21" s="1"/>
  <c r="AY40" i="21" s="1"/>
  <c r="AY41" i="21" s="1"/>
  <c r="AY42" i="21" s="1"/>
  <c r="AY43" i="21" s="1"/>
  <c r="C2" i="21"/>
  <c r="X2" i="21" s="1"/>
  <c r="AL2" i="21" s="1"/>
  <c r="BE8" i="20"/>
  <c r="BF8" i="20" s="1"/>
  <c r="BE7" i="20"/>
  <c r="BE6" i="20"/>
  <c r="BE4" i="20"/>
  <c r="AY3" i="20"/>
  <c r="AY4" i="20" s="1"/>
  <c r="AY5" i="20" s="1"/>
  <c r="AY6" i="20" s="1"/>
  <c r="AY7" i="20" s="1"/>
  <c r="AY8" i="20" s="1"/>
  <c r="AY9" i="20" s="1"/>
  <c r="AY10" i="20" s="1"/>
  <c r="AY11" i="20" s="1"/>
  <c r="AY12" i="20" s="1"/>
  <c r="AY13" i="20" s="1"/>
  <c r="AY14" i="20" s="1"/>
  <c r="AY15" i="20" s="1"/>
  <c r="AY16" i="20" s="1"/>
  <c r="AY17" i="20" s="1"/>
  <c r="AY18" i="20" s="1"/>
  <c r="AY19" i="20" s="1"/>
  <c r="AY20" i="20" s="1"/>
  <c r="AY21" i="20" s="1"/>
  <c r="AY22" i="20" s="1"/>
  <c r="AY23" i="20" s="1"/>
  <c r="AY24" i="20" s="1"/>
  <c r="AY25" i="20" s="1"/>
  <c r="AY26" i="20" s="1"/>
  <c r="AY27" i="20" s="1"/>
  <c r="AY28" i="20" s="1"/>
  <c r="AY29" i="20" s="1"/>
  <c r="AY30" i="20" s="1"/>
  <c r="AY31" i="20" s="1"/>
  <c r="AY32" i="20" s="1"/>
  <c r="AY33" i="20" s="1"/>
  <c r="AY34" i="20" s="1"/>
  <c r="AY35" i="20" s="1"/>
  <c r="AY36" i="20" s="1"/>
  <c r="AY37" i="20" s="1"/>
  <c r="AY38" i="20" s="1"/>
  <c r="AY39" i="20" s="1"/>
  <c r="AY40" i="20" s="1"/>
  <c r="AY41" i="20" s="1"/>
  <c r="AY42" i="20" s="1"/>
  <c r="AY43" i="20" s="1"/>
  <c r="C2" i="20"/>
  <c r="X2" i="20" s="1"/>
  <c r="AL2" i="20" s="1"/>
  <c r="BE8" i="19"/>
  <c r="BF8" i="19" s="1"/>
  <c r="BE7" i="19"/>
  <c r="BE6" i="19"/>
  <c r="BF6" i="19" s="1"/>
  <c r="BE4" i="19"/>
  <c r="AY3" i="19"/>
  <c r="AY4" i="19" s="1"/>
  <c r="AY5" i="19" s="1"/>
  <c r="AY6" i="19" s="1"/>
  <c r="AY7" i="19" s="1"/>
  <c r="AY8" i="19" s="1"/>
  <c r="AY9" i="19" s="1"/>
  <c r="AY10" i="19" s="1"/>
  <c r="AY11" i="19" s="1"/>
  <c r="AY12" i="19" s="1"/>
  <c r="AY13" i="19" s="1"/>
  <c r="AY14" i="19" s="1"/>
  <c r="AY15" i="19" s="1"/>
  <c r="AY16" i="19" s="1"/>
  <c r="AY17" i="19" s="1"/>
  <c r="AY18" i="19" s="1"/>
  <c r="AY19" i="19" s="1"/>
  <c r="AY20" i="19" s="1"/>
  <c r="AY21" i="19" s="1"/>
  <c r="AY22" i="19" s="1"/>
  <c r="AY23" i="19" s="1"/>
  <c r="AY24" i="19" s="1"/>
  <c r="AY25" i="19" s="1"/>
  <c r="AY26" i="19" s="1"/>
  <c r="AY27" i="19" s="1"/>
  <c r="AY28" i="19" s="1"/>
  <c r="AY29" i="19" s="1"/>
  <c r="AY30" i="19" s="1"/>
  <c r="AY31" i="19" s="1"/>
  <c r="AY32" i="19" s="1"/>
  <c r="AY33" i="19" s="1"/>
  <c r="AY34" i="19" s="1"/>
  <c r="AY35" i="19" s="1"/>
  <c r="AY36" i="19" s="1"/>
  <c r="AY37" i="19" s="1"/>
  <c r="AY38" i="19" s="1"/>
  <c r="AY39" i="19" s="1"/>
  <c r="AY40" i="19" s="1"/>
  <c r="AY41" i="19" s="1"/>
  <c r="AY42" i="19" s="1"/>
  <c r="AY43" i="19" s="1"/>
  <c r="C2" i="19"/>
  <c r="X2" i="19" s="1"/>
  <c r="AL2" i="19" s="1"/>
  <c r="C3" i="20" l="1"/>
  <c r="C4" i="20" s="1"/>
  <c r="BF7" i="27"/>
  <c r="BF7" i="25"/>
  <c r="C3" i="28"/>
  <c r="C4" i="28" s="1"/>
  <c r="C3" i="19"/>
  <c r="C4" i="19" s="1"/>
  <c r="BF6" i="26"/>
  <c r="C3" i="23"/>
  <c r="C4" i="23" s="1"/>
  <c r="C5" i="23" s="1"/>
  <c r="BF7" i="26"/>
  <c r="C3" i="21"/>
  <c r="C4" i="21" s="1"/>
  <c r="BF7" i="23"/>
  <c r="C3" i="22"/>
  <c r="C4" i="22" s="1"/>
  <c r="X4" i="22" s="1"/>
  <c r="AL4" i="22" s="1"/>
  <c r="BF6" i="28"/>
  <c r="C3" i="25"/>
  <c r="C4" i="25" s="1"/>
  <c r="BF6" i="21"/>
  <c r="BF7" i="20"/>
  <c r="C3" i="26"/>
  <c r="C4" i="26" s="1"/>
  <c r="X4" i="26" s="1"/>
  <c r="AL4" i="26" s="1"/>
  <c r="C17" i="35"/>
  <c r="X16" i="35"/>
  <c r="AL16" i="35" s="1"/>
  <c r="C16" i="34"/>
  <c r="X15" i="34"/>
  <c r="AL15" i="34" s="1"/>
  <c r="C16" i="33"/>
  <c r="X15" i="33"/>
  <c r="AL15" i="33" s="1"/>
  <c r="C16" i="32"/>
  <c r="X15" i="32"/>
  <c r="AL15" i="32" s="1"/>
  <c r="C6" i="30"/>
  <c r="X5" i="30"/>
  <c r="AL5" i="30" s="1"/>
  <c r="X4" i="28"/>
  <c r="AL4" i="28" s="1"/>
  <c r="C5" i="28"/>
  <c r="X3" i="28"/>
  <c r="AL3" i="28" s="1"/>
  <c r="C4" i="27"/>
  <c r="X3" i="27"/>
  <c r="AL3" i="27" s="1"/>
  <c r="X2" i="27"/>
  <c r="AL2" i="27" s="1"/>
  <c r="X4" i="25"/>
  <c r="AL4" i="25" s="1"/>
  <c r="C5" i="25"/>
  <c r="X3" i="25"/>
  <c r="AL3" i="25" s="1"/>
  <c r="C5" i="24"/>
  <c r="X4" i="24"/>
  <c r="AL4" i="24" s="1"/>
  <c r="X3" i="24"/>
  <c r="AL3" i="24" s="1"/>
  <c r="C5" i="21"/>
  <c r="X4" i="21"/>
  <c r="AL4" i="21" s="1"/>
  <c r="X3" i="21"/>
  <c r="AL3" i="21" s="1"/>
  <c r="BF6" i="20"/>
  <c r="C5" i="20"/>
  <c r="X4" i="20"/>
  <c r="AL4" i="20" s="1"/>
  <c r="X3" i="20"/>
  <c r="AL3" i="20" s="1"/>
  <c r="BF7" i="19"/>
  <c r="C5" i="19"/>
  <c r="X4" i="19"/>
  <c r="AL4" i="19" s="1"/>
  <c r="X3" i="19"/>
  <c r="AL3" i="19" s="1"/>
  <c r="D6778" i="18"/>
  <c r="O1377" i="18"/>
  <c r="Q1376" i="18"/>
  <c r="P1376" i="18"/>
  <c r="O1376" i="18"/>
  <c r="S1376" i="18" s="1"/>
  <c r="Q1375" i="18"/>
  <c r="P1375" i="18"/>
  <c r="O1375" i="18"/>
  <c r="S1375" i="18" s="1"/>
  <c r="Q1374" i="18"/>
  <c r="P1374" i="18"/>
  <c r="O1374" i="18"/>
  <c r="S1374" i="18" s="1"/>
  <c r="Q1373" i="18"/>
  <c r="P1373" i="18"/>
  <c r="R1373" i="18" s="1"/>
  <c r="O1373" i="18"/>
  <c r="S1373" i="18" s="1"/>
  <c r="Q1372" i="18"/>
  <c r="P1372" i="18"/>
  <c r="O1372" i="18"/>
  <c r="S1372" i="18" s="1"/>
  <c r="Q1371" i="18"/>
  <c r="P1371" i="18"/>
  <c r="O1371" i="18"/>
  <c r="S1371" i="18" s="1"/>
  <c r="Q1370" i="18"/>
  <c r="P1370" i="18"/>
  <c r="O1370" i="18"/>
  <c r="S1370" i="18" s="1"/>
  <c r="Q1369" i="18"/>
  <c r="P1369" i="18"/>
  <c r="R1369" i="18" s="1"/>
  <c r="O1369" i="18"/>
  <c r="S1369" i="18" s="1"/>
  <c r="Q1368" i="18"/>
  <c r="P1368" i="18"/>
  <c r="O1368" i="18"/>
  <c r="S1368" i="18" s="1"/>
  <c r="Q1367" i="18"/>
  <c r="P1367" i="18"/>
  <c r="O1367" i="18"/>
  <c r="S1367" i="18" s="1"/>
  <c r="Q1366" i="18"/>
  <c r="P1366" i="18"/>
  <c r="O1366" i="18"/>
  <c r="S1366" i="18" s="1"/>
  <c r="Q1365" i="18"/>
  <c r="P1365" i="18"/>
  <c r="R1365" i="18" s="1"/>
  <c r="O1365" i="18"/>
  <c r="S1365" i="18" s="1"/>
  <c r="Q1364" i="18"/>
  <c r="P1364" i="18"/>
  <c r="O1364" i="18"/>
  <c r="S1364" i="18" s="1"/>
  <c r="Q1363" i="18"/>
  <c r="P1363" i="18"/>
  <c r="O1363" i="18"/>
  <c r="S1363" i="18" s="1"/>
  <c r="Q1362" i="18"/>
  <c r="P1362" i="18"/>
  <c r="O1362" i="18"/>
  <c r="S1362" i="18" s="1"/>
  <c r="Q1361" i="18"/>
  <c r="P1361" i="18"/>
  <c r="R1361" i="18" s="1"/>
  <c r="O1361" i="18"/>
  <c r="S1361" i="18" s="1"/>
  <c r="Q1360" i="18"/>
  <c r="P1360" i="18"/>
  <c r="O1360" i="18"/>
  <c r="S1360" i="18" s="1"/>
  <c r="Q1359" i="18"/>
  <c r="P1359" i="18"/>
  <c r="O1359" i="18"/>
  <c r="S1359" i="18" s="1"/>
  <c r="Q1358" i="18"/>
  <c r="P1358" i="18"/>
  <c r="O1358" i="18"/>
  <c r="S1358" i="18" s="1"/>
  <c r="Q1357" i="18"/>
  <c r="P1357" i="18"/>
  <c r="R1357" i="18" s="1"/>
  <c r="O1357" i="18"/>
  <c r="S1357" i="18" s="1"/>
  <c r="Q1356" i="18"/>
  <c r="P1356" i="18"/>
  <c r="O1356" i="18"/>
  <c r="S1356" i="18" s="1"/>
  <c r="Q1355" i="18"/>
  <c r="P1355" i="18"/>
  <c r="O1355" i="18"/>
  <c r="S1355" i="18" s="1"/>
  <c r="Q1354" i="18"/>
  <c r="P1354" i="18"/>
  <c r="O1354" i="18"/>
  <c r="S1354" i="18" s="1"/>
  <c r="Q1353" i="18"/>
  <c r="P1353" i="18"/>
  <c r="R1353" i="18" s="1"/>
  <c r="O1353" i="18"/>
  <c r="S1353" i="18" s="1"/>
  <c r="Q1352" i="18"/>
  <c r="P1352" i="18"/>
  <c r="O1352" i="18"/>
  <c r="S1352" i="18" s="1"/>
  <c r="P1351" i="18"/>
  <c r="O1350" i="18"/>
  <c r="Q1349" i="18"/>
  <c r="P1349" i="18"/>
  <c r="O1349" i="18"/>
  <c r="S1349" i="18" s="1"/>
  <c r="Q1348" i="18"/>
  <c r="P1348" i="18"/>
  <c r="O1348" i="18"/>
  <c r="S1348" i="18" s="1"/>
  <c r="Q1347" i="18"/>
  <c r="P1347" i="18"/>
  <c r="O1347" i="18"/>
  <c r="S1347" i="18" s="1"/>
  <c r="Q1346" i="18"/>
  <c r="P1346" i="18"/>
  <c r="R1346" i="18" s="1"/>
  <c r="O1346" i="18"/>
  <c r="S1346" i="18" s="1"/>
  <c r="Q1345" i="18"/>
  <c r="P1345" i="18"/>
  <c r="O1345" i="18"/>
  <c r="S1345" i="18" s="1"/>
  <c r="Q1344" i="18"/>
  <c r="P1344" i="18"/>
  <c r="O1344" i="18"/>
  <c r="S1344" i="18" s="1"/>
  <c r="Q1343" i="18"/>
  <c r="P1343" i="18"/>
  <c r="O1343" i="18"/>
  <c r="S1343" i="18" s="1"/>
  <c r="Q1342" i="18"/>
  <c r="P1342" i="18"/>
  <c r="R1342" i="18" s="1"/>
  <c r="O1342" i="18"/>
  <c r="S1342" i="18" s="1"/>
  <c r="Q1341" i="18"/>
  <c r="P1341" i="18"/>
  <c r="O1341" i="18"/>
  <c r="S1341" i="18" s="1"/>
  <c r="Q1340" i="18"/>
  <c r="P1340" i="18"/>
  <c r="O1340" i="18"/>
  <c r="S1340" i="18" s="1"/>
  <c r="Q1339" i="18"/>
  <c r="P1339" i="18"/>
  <c r="O1339" i="18"/>
  <c r="S1339" i="18" s="1"/>
  <c r="Q1338" i="18"/>
  <c r="P1338" i="18"/>
  <c r="R1338" i="18" s="1"/>
  <c r="O1338" i="18"/>
  <c r="S1338" i="18" s="1"/>
  <c r="Q1337" i="18"/>
  <c r="P1337" i="18"/>
  <c r="O1337" i="18"/>
  <c r="S1337" i="18" s="1"/>
  <c r="Q1336" i="18"/>
  <c r="P1336" i="18"/>
  <c r="O1336" i="18"/>
  <c r="S1336" i="18" s="1"/>
  <c r="Q1335" i="18"/>
  <c r="P1335" i="18"/>
  <c r="O1335" i="18"/>
  <c r="S1335" i="18" s="1"/>
  <c r="Q1334" i="18"/>
  <c r="P1334" i="18"/>
  <c r="R1334" i="18" s="1"/>
  <c r="O1334" i="18"/>
  <c r="S1334" i="18" s="1"/>
  <c r="Q1333" i="18"/>
  <c r="P1333" i="18"/>
  <c r="O1333" i="18"/>
  <c r="S1333" i="18" s="1"/>
  <c r="Q1332" i="18"/>
  <c r="P1332" i="18"/>
  <c r="O1332" i="18"/>
  <c r="S1332" i="18" s="1"/>
  <c r="Q1331" i="18"/>
  <c r="P1331" i="18"/>
  <c r="O1331" i="18"/>
  <c r="S1331" i="18" s="1"/>
  <c r="Q1330" i="18"/>
  <c r="P1330" i="18"/>
  <c r="R1330" i="18" s="1"/>
  <c r="O1330" i="18"/>
  <c r="S1330" i="18" s="1"/>
  <c r="Q1329" i="18"/>
  <c r="P1329" i="18"/>
  <c r="O1329" i="18"/>
  <c r="S1329" i="18" s="1"/>
  <c r="Q1328" i="18"/>
  <c r="P1328" i="18"/>
  <c r="O1328" i="18"/>
  <c r="S1328" i="18" s="1"/>
  <c r="Q1327" i="18"/>
  <c r="P1327" i="18"/>
  <c r="O1327" i="18"/>
  <c r="S1327" i="18" s="1"/>
  <c r="Q1326" i="18"/>
  <c r="P1326" i="18"/>
  <c r="R1326" i="18" s="1"/>
  <c r="O1326" i="18"/>
  <c r="S1326" i="18" s="1"/>
  <c r="Q1325" i="18"/>
  <c r="P1325" i="18"/>
  <c r="O1325" i="18"/>
  <c r="S1325" i="18" s="1"/>
  <c r="P1324" i="18"/>
  <c r="BE8" i="17"/>
  <c r="BF8" i="17" s="1"/>
  <c r="BE7" i="17"/>
  <c r="BF7" i="17" s="1"/>
  <c r="BE6" i="17"/>
  <c r="BE4" i="17"/>
  <c r="AY3" i="17"/>
  <c r="AY4" i="17" s="1"/>
  <c r="AY5" i="17" s="1"/>
  <c r="AY6" i="17" s="1"/>
  <c r="AY7" i="17" s="1"/>
  <c r="AY8" i="17" s="1"/>
  <c r="AY9" i="17" s="1"/>
  <c r="AY10" i="17" s="1"/>
  <c r="AY11" i="17" s="1"/>
  <c r="AY12" i="17" s="1"/>
  <c r="AY13" i="17" s="1"/>
  <c r="AY14" i="17" s="1"/>
  <c r="AY15" i="17" s="1"/>
  <c r="AY16" i="17" s="1"/>
  <c r="AY17" i="17" s="1"/>
  <c r="AY18" i="17" s="1"/>
  <c r="AY19" i="17" s="1"/>
  <c r="AY20" i="17" s="1"/>
  <c r="AY21" i="17" s="1"/>
  <c r="AY22" i="17" s="1"/>
  <c r="AY23" i="17" s="1"/>
  <c r="AY24" i="17" s="1"/>
  <c r="AY25" i="17" s="1"/>
  <c r="AY26" i="17" s="1"/>
  <c r="AY27" i="17" s="1"/>
  <c r="AY28" i="17" s="1"/>
  <c r="AY29" i="17" s="1"/>
  <c r="AY30" i="17" s="1"/>
  <c r="AY31" i="17" s="1"/>
  <c r="AY32" i="17" s="1"/>
  <c r="AY33" i="17" s="1"/>
  <c r="AY34" i="17" s="1"/>
  <c r="AY35" i="17" s="1"/>
  <c r="AY36" i="17" s="1"/>
  <c r="AY37" i="17" s="1"/>
  <c r="AY38" i="17" s="1"/>
  <c r="AY39" i="17" s="1"/>
  <c r="AY40" i="17" s="1"/>
  <c r="AY41" i="17" s="1"/>
  <c r="AY42" i="17" s="1"/>
  <c r="AY43" i="17" s="1"/>
  <c r="C3" i="17"/>
  <c r="C4" i="17" s="1"/>
  <c r="C2" i="17"/>
  <c r="X2" i="17" s="1"/>
  <c r="AL2" i="17" s="1"/>
  <c r="BE8" i="16"/>
  <c r="BF8" i="16" s="1"/>
  <c r="BE7" i="16"/>
  <c r="BF7" i="16" s="1"/>
  <c r="BE6" i="16"/>
  <c r="BF6" i="16" s="1"/>
  <c r="BE4" i="16"/>
  <c r="AY3" i="16"/>
  <c r="AY4" i="16" s="1"/>
  <c r="AY5" i="16" s="1"/>
  <c r="AY6" i="16" s="1"/>
  <c r="AY7" i="16" s="1"/>
  <c r="AY8" i="16" s="1"/>
  <c r="AY9" i="16" s="1"/>
  <c r="AY10" i="16" s="1"/>
  <c r="AY11" i="16" s="1"/>
  <c r="AY12" i="16" s="1"/>
  <c r="AY13" i="16" s="1"/>
  <c r="AY14" i="16" s="1"/>
  <c r="AY15" i="16" s="1"/>
  <c r="AY16" i="16" s="1"/>
  <c r="AY17" i="16" s="1"/>
  <c r="AY18" i="16" s="1"/>
  <c r="AY19" i="16" s="1"/>
  <c r="AY20" i="16" s="1"/>
  <c r="AY21" i="16" s="1"/>
  <c r="AY22" i="16" s="1"/>
  <c r="AY23" i="16" s="1"/>
  <c r="AY24" i="16" s="1"/>
  <c r="AY25" i="16" s="1"/>
  <c r="AY26" i="16" s="1"/>
  <c r="AY27" i="16" s="1"/>
  <c r="AY28" i="16" s="1"/>
  <c r="AY29" i="16" s="1"/>
  <c r="AY30" i="16" s="1"/>
  <c r="AY31" i="16" s="1"/>
  <c r="AY32" i="16" s="1"/>
  <c r="AY33" i="16" s="1"/>
  <c r="AY34" i="16" s="1"/>
  <c r="AY35" i="16" s="1"/>
  <c r="AY36" i="16" s="1"/>
  <c r="AY37" i="16" s="1"/>
  <c r="AY38" i="16" s="1"/>
  <c r="AY39" i="16" s="1"/>
  <c r="AY40" i="16" s="1"/>
  <c r="AY41" i="16" s="1"/>
  <c r="AY42" i="16" s="1"/>
  <c r="AY43" i="16" s="1"/>
  <c r="C2" i="16"/>
  <c r="X2" i="16" s="1"/>
  <c r="AL2" i="16" s="1"/>
  <c r="BE8" i="15"/>
  <c r="BF8" i="15" s="1"/>
  <c r="BE7" i="15"/>
  <c r="BE6" i="15"/>
  <c r="BE4" i="15"/>
  <c r="AY3" i="15"/>
  <c r="AY4" i="15" s="1"/>
  <c r="AY5" i="15" s="1"/>
  <c r="AY6" i="15" s="1"/>
  <c r="AY7" i="15" s="1"/>
  <c r="AY8" i="15" s="1"/>
  <c r="AY9" i="15" s="1"/>
  <c r="AY10" i="15" s="1"/>
  <c r="AY11" i="15" s="1"/>
  <c r="AY12" i="15" s="1"/>
  <c r="AY13" i="15" s="1"/>
  <c r="AY14" i="15" s="1"/>
  <c r="AY15" i="15" s="1"/>
  <c r="AY16" i="15" s="1"/>
  <c r="AY17" i="15" s="1"/>
  <c r="AY18" i="15" s="1"/>
  <c r="AY19" i="15" s="1"/>
  <c r="AY20" i="15" s="1"/>
  <c r="AY21" i="15" s="1"/>
  <c r="AY22" i="15" s="1"/>
  <c r="AY23" i="15" s="1"/>
  <c r="AY24" i="15" s="1"/>
  <c r="AY25" i="15" s="1"/>
  <c r="AY26" i="15" s="1"/>
  <c r="AY27" i="15" s="1"/>
  <c r="AY28" i="15" s="1"/>
  <c r="AY29" i="15" s="1"/>
  <c r="AY30" i="15" s="1"/>
  <c r="AY31" i="15" s="1"/>
  <c r="AY32" i="15" s="1"/>
  <c r="AY33" i="15" s="1"/>
  <c r="AY34" i="15" s="1"/>
  <c r="AY35" i="15" s="1"/>
  <c r="AY36" i="15" s="1"/>
  <c r="AY37" i="15" s="1"/>
  <c r="AY38" i="15" s="1"/>
  <c r="AY39" i="15" s="1"/>
  <c r="AY40" i="15" s="1"/>
  <c r="AY41" i="15" s="1"/>
  <c r="AY42" i="15" s="1"/>
  <c r="AY43" i="15" s="1"/>
  <c r="C3" i="15"/>
  <c r="C4" i="15" s="1"/>
  <c r="C2" i="15"/>
  <c r="X2" i="15" s="1"/>
  <c r="AL2" i="15" s="1"/>
  <c r="BE8" i="14"/>
  <c r="BF8" i="14" s="1"/>
  <c r="BE7" i="14"/>
  <c r="BE6" i="14"/>
  <c r="BE4" i="14"/>
  <c r="AY3" i="14"/>
  <c r="AY4" i="14" s="1"/>
  <c r="AY5" i="14" s="1"/>
  <c r="AY6" i="14" s="1"/>
  <c r="AY7" i="14" s="1"/>
  <c r="AY8" i="14" s="1"/>
  <c r="AY9" i="14" s="1"/>
  <c r="AY10" i="14" s="1"/>
  <c r="AY11" i="14" s="1"/>
  <c r="AY12" i="14" s="1"/>
  <c r="AY13" i="14" s="1"/>
  <c r="AY14" i="14" s="1"/>
  <c r="AY15" i="14" s="1"/>
  <c r="AY16" i="14" s="1"/>
  <c r="AY17" i="14" s="1"/>
  <c r="AY18" i="14" s="1"/>
  <c r="AY19" i="14" s="1"/>
  <c r="AY20" i="14" s="1"/>
  <c r="AY21" i="14" s="1"/>
  <c r="AY22" i="14" s="1"/>
  <c r="AY23" i="14" s="1"/>
  <c r="AY24" i="14" s="1"/>
  <c r="AY25" i="14" s="1"/>
  <c r="AY26" i="14" s="1"/>
  <c r="AY27" i="14" s="1"/>
  <c r="AY28" i="14" s="1"/>
  <c r="AY29" i="14" s="1"/>
  <c r="AY30" i="14" s="1"/>
  <c r="AY31" i="14" s="1"/>
  <c r="AY32" i="14" s="1"/>
  <c r="AY33" i="14" s="1"/>
  <c r="AY34" i="14" s="1"/>
  <c r="AY35" i="14" s="1"/>
  <c r="AY36" i="14" s="1"/>
  <c r="AY37" i="14" s="1"/>
  <c r="AY38" i="14" s="1"/>
  <c r="AY39" i="14" s="1"/>
  <c r="AY40" i="14" s="1"/>
  <c r="AY41" i="14" s="1"/>
  <c r="AY42" i="14" s="1"/>
  <c r="AY43" i="14" s="1"/>
  <c r="C2" i="14"/>
  <c r="X2" i="14" s="1"/>
  <c r="AL2" i="14" s="1"/>
  <c r="BE4" i="11"/>
  <c r="BD5" i="11" s="1"/>
  <c r="AY3" i="11"/>
  <c r="AY4" i="11" s="1"/>
  <c r="AY5" i="11" s="1"/>
  <c r="AY6" i="11" s="1"/>
  <c r="AY7" i="11" s="1"/>
  <c r="AY8" i="11" s="1"/>
  <c r="AY9" i="11" s="1"/>
  <c r="AY10" i="11" s="1"/>
  <c r="AY11" i="11" s="1"/>
  <c r="AY12" i="11" s="1"/>
  <c r="AY13" i="11" s="1"/>
  <c r="AY14" i="11" s="1"/>
  <c r="AY15" i="11" s="1"/>
  <c r="AY16" i="11" s="1"/>
  <c r="AY17" i="11" s="1"/>
  <c r="AY18" i="11" s="1"/>
  <c r="AY19" i="11" s="1"/>
  <c r="AY20" i="11" s="1"/>
  <c r="AY21" i="11" s="1"/>
  <c r="AY22" i="11" s="1"/>
  <c r="AY23" i="11" s="1"/>
  <c r="AY24" i="11" s="1"/>
  <c r="AY25" i="11" s="1"/>
  <c r="AY26" i="11" s="1"/>
  <c r="AY27" i="11" s="1"/>
  <c r="AY28" i="11" s="1"/>
  <c r="AY29" i="11" s="1"/>
  <c r="AY30" i="11" s="1"/>
  <c r="AY31" i="11" s="1"/>
  <c r="AY32" i="11" s="1"/>
  <c r="AY33" i="11" s="1"/>
  <c r="AY34" i="11" s="1"/>
  <c r="AY35" i="11" s="1"/>
  <c r="AY36" i="11" s="1"/>
  <c r="AY37" i="11" s="1"/>
  <c r="AY38" i="11" s="1"/>
  <c r="AY39" i="11" s="1"/>
  <c r="AY40" i="11" s="1"/>
  <c r="AY41" i="11" s="1"/>
  <c r="AY42" i="11" s="1"/>
  <c r="AY43" i="11" s="1"/>
  <c r="BE4" i="13"/>
  <c r="AY3" i="13"/>
  <c r="AY4" i="13" s="1"/>
  <c r="AY5" i="13" s="1"/>
  <c r="AY6" i="13" s="1"/>
  <c r="AY7" i="13" s="1"/>
  <c r="AY8" i="13" s="1"/>
  <c r="AY9" i="13" s="1"/>
  <c r="AY10" i="13" s="1"/>
  <c r="AY11" i="13" s="1"/>
  <c r="AY12" i="13" s="1"/>
  <c r="AY13" i="13" s="1"/>
  <c r="AY14" i="13" s="1"/>
  <c r="AY15" i="13" s="1"/>
  <c r="AY16" i="13" s="1"/>
  <c r="AY17" i="13" s="1"/>
  <c r="AY18" i="13" s="1"/>
  <c r="AY19" i="13" s="1"/>
  <c r="AY20" i="13" s="1"/>
  <c r="AY21" i="13" s="1"/>
  <c r="AY22" i="13" s="1"/>
  <c r="AY23" i="13" s="1"/>
  <c r="AY24" i="13" s="1"/>
  <c r="AY25" i="13" s="1"/>
  <c r="AY26" i="13" s="1"/>
  <c r="AY27" i="13" s="1"/>
  <c r="AY28" i="13" s="1"/>
  <c r="AY29" i="13" s="1"/>
  <c r="AY30" i="13" s="1"/>
  <c r="AY31" i="13" s="1"/>
  <c r="AY32" i="13" s="1"/>
  <c r="AY33" i="13" s="1"/>
  <c r="AY34" i="13" s="1"/>
  <c r="AY35" i="13" s="1"/>
  <c r="AY36" i="13" s="1"/>
  <c r="AY37" i="13" s="1"/>
  <c r="AY38" i="13" s="1"/>
  <c r="AY39" i="13" s="1"/>
  <c r="AY40" i="13" s="1"/>
  <c r="AY41" i="13" s="1"/>
  <c r="AY42" i="13" s="1"/>
  <c r="AY43" i="13" s="1"/>
  <c r="C2" i="13"/>
  <c r="X2" i="13" s="1"/>
  <c r="AL2" i="13" s="1"/>
  <c r="AY3" i="12"/>
  <c r="AY4" i="12" s="1"/>
  <c r="AY5" i="12" s="1"/>
  <c r="AY6" i="12" s="1"/>
  <c r="AY7" i="12" s="1"/>
  <c r="AY8" i="12" s="1"/>
  <c r="AY9" i="12" s="1"/>
  <c r="AY10" i="12" s="1"/>
  <c r="AY11" i="12" s="1"/>
  <c r="AY12" i="12" s="1"/>
  <c r="AY13" i="12" s="1"/>
  <c r="AY14" i="12" s="1"/>
  <c r="AY15" i="12" s="1"/>
  <c r="AY16" i="12" s="1"/>
  <c r="AY17" i="12" s="1"/>
  <c r="AY18" i="12" s="1"/>
  <c r="AY19" i="12" s="1"/>
  <c r="AY20" i="12" s="1"/>
  <c r="AY21" i="12" s="1"/>
  <c r="AY22" i="12" s="1"/>
  <c r="AY23" i="12" s="1"/>
  <c r="AY24" i="12" s="1"/>
  <c r="AY25" i="12" s="1"/>
  <c r="AY26" i="12" s="1"/>
  <c r="AY27" i="12" s="1"/>
  <c r="AY28" i="12" s="1"/>
  <c r="AY29" i="12" s="1"/>
  <c r="AY30" i="12" s="1"/>
  <c r="AY31" i="12" s="1"/>
  <c r="AY32" i="12" s="1"/>
  <c r="AY33" i="12" s="1"/>
  <c r="AY34" i="12" s="1"/>
  <c r="AY35" i="12" s="1"/>
  <c r="AY36" i="12" s="1"/>
  <c r="AY37" i="12" s="1"/>
  <c r="AY38" i="12" s="1"/>
  <c r="AY39" i="12" s="1"/>
  <c r="AY40" i="12" s="1"/>
  <c r="AY41" i="12" s="1"/>
  <c r="AY42" i="12" s="1"/>
  <c r="AY43" i="12" s="1"/>
  <c r="BE4" i="12"/>
  <c r="BD5" i="12" s="1"/>
  <c r="C2" i="12"/>
  <c r="C3" i="12" s="1"/>
  <c r="BF6" i="15" l="1"/>
  <c r="BF7" i="15"/>
  <c r="C5" i="22"/>
  <c r="X3" i="23"/>
  <c r="AL3" i="23" s="1"/>
  <c r="BF6" i="14"/>
  <c r="X4" i="23"/>
  <c r="AL4" i="23" s="1"/>
  <c r="X3" i="22"/>
  <c r="AL3" i="22" s="1"/>
  <c r="BF7" i="14"/>
  <c r="R1355" i="18"/>
  <c r="R1359" i="18"/>
  <c r="R1363" i="18"/>
  <c r="R1367" i="18"/>
  <c r="R1371" i="18"/>
  <c r="BF6" i="17"/>
  <c r="BC5" i="12"/>
  <c r="C3" i="13"/>
  <c r="C4" i="13" s="1"/>
  <c r="C3" i="14"/>
  <c r="C4" i="14" s="1"/>
  <c r="X3" i="26"/>
  <c r="AL3" i="26" s="1"/>
  <c r="R1328" i="18"/>
  <c r="R1332" i="18"/>
  <c r="R1336" i="18"/>
  <c r="R1340" i="18"/>
  <c r="R1344" i="18"/>
  <c r="C5" i="26"/>
  <c r="C6" i="26" s="1"/>
  <c r="C3" i="16"/>
  <c r="C4" i="16" s="1"/>
  <c r="C5" i="16" s="1"/>
  <c r="R1352" i="18"/>
  <c r="R1354" i="18"/>
  <c r="R1356" i="18"/>
  <c r="R1358" i="18"/>
  <c r="R1360" i="18"/>
  <c r="R1362" i="18"/>
  <c r="R1364" i="18"/>
  <c r="R1366" i="18"/>
  <c r="R1368" i="18"/>
  <c r="R1370" i="18"/>
  <c r="R1372" i="18"/>
  <c r="R1374" i="18"/>
  <c r="R1376" i="18"/>
  <c r="R1348" i="18"/>
  <c r="R1325" i="18"/>
  <c r="R1327" i="18"/>
  <c r="R1329" i="18"/>
  <c r="R1331" i="18"/>
  <c r="R1333" i="18"/>
  <c r="R1335" i="18"/>
  <c r="R1337" i="18"/>
  <c r="R1339" i="18"/>
  <c r="R1341" i="18"/>
  <c r="R1343" i="18"/>
  <c r="R1345" i="18"/>
  <c r="R1347" i="18"/>
  <c r="R1349" i="18"/>
  <c r="R1375" i="18"/>
  <c r="X17" i="35"/>
  <c r="AL17" i="35" s="1"/>
  <c r="C18" i="35"/>
  <c r="X16" i="34"/>
  <c r="AL16" i="34" s="1"/>
  <c r="C17" i="34"/>
  <c r="X16" i="33"/>
  <c r="AL16" i="33" s="1"/>
  <c r="C17" i="33"/>
  <c r="X16" i="32"/>
  <c r="AL16" i="32" s="1"/>
  <c r="C17" i="32"/>
  <c r="C7" i="30"/>
  <c r="X6" i="30"/>
  <c r="AL6" i="30" s="1"/>
  <c r="C6" i="28"/>
  <c r="X5" i="28"/>
  <c r="AL5" i="28" s="1"/>
  <c r="C5" i="27"/>
  <c r="X4" i="27"/>
  <c r="AL4" i="27" s="1"/>
  <c r="C6" i="25"/>
  <c r="X5" i="25"/>
  <c r="AL5" i="25" s="1"/>
  <c r="C6" i="24"/>
  <c r="X5" i="24"/>
  <c r="AL5" i="24" s="1"/>
  <c r="C6" i="23"/>
  <c r="X5" i="23"/>
  <c r="AL5" i="23" s="1"/>
  <c r="C6" i="22"/>
  <c r="X5" i="22"/>
  <c r="AL5" i="22" s="1"/>
  <c r="C6" i="21"/>
  <c r="X5" i="21"/>
  <c r="AL5" i="21" s="1"/>
  <c r="C6" i="20"/>
  <c r="X5" i="20"/>
  <c r="AL5" i="20" s="1"/>
  <c r="C6" i="19"/>
  <c r="X5" i="19"/>
  <c r="AL5" i="19" s="1"/>
  <c r="C5" i="17"/>
  <c r="X4" i="17"/>
  <c r="AL4" i="17" s="1"/>
  <c r="X3" i="17"/>
  <c r="AL3" i="17" s="1"/>
  <c r="C5" i="15"/>
  <c r="X4" i="15"/>
  <c r="AL4" i="15" s="1"/>
  <c r="X3" i="15"/>
  <c r="AL3" i="15" s="1"/>
  <c r="X4" i="14"/>
  <c r="AL4" i="14" s="1"/>
  <c r="C5" i="14"/>
  <c r="X3" i="14"/>
  <c r="AL3" i="14" s="1"/>
  <c r="BC5" i="11"/>
  <c r="X4" i="13"/>
  <c r="AL4" i="13" s="1"/>
  <c r="C5" i="13"/>
  <c r="X3" i="13"/>
  <c r="AL3" i="13" s="1"/>
  <c r="C4" i="12"/>
  <c r="X3" i="12"/>
  <c r="AL3" i="12" s="1"/>
  <c r="X2" i="12"/>
  <c r="AL2" i="12" s="1"/>
  <c r="X5" i="26" l="1"/>
  <c r="AL5" i="26" s="1"/>
  <c r="X4" i="16"/>
  <c r="AL4" i="16" s="1"/>
  <c r="BE6" i="12"/>
  <c r="BE8" i="12"/>
  <c r="BF8" i="12" s="1"/>
  <c r="BE7" i="12"/>
  <c r="BF7" i="12" s="1"/>
  <c r="X3" i="16"/>
  <c r="AL3" i="16" s="1"/>
  <c r="C19" i="35"/>
  <c r="X18" i="35"/>
  <c r="AL18" i="35" s="1"/>
  <c r="C18" i="34"/>
  <c r="X17" i="34"/>
  <c r="AL17" i="34" s="1"/>
  <c r="C18" i="33"/>
  <c r="X17" i="33"/>
  <c r="AL17" i="33" s="1"/>
  <c r="C18" i="32"/>
  <c r="X17" i="32"/>
  <c r="AL17" i="32" s="1"/>
  <c r="C8" i="30"/>
  <c r="X7" i="30"/>
  <c r="AL7" i="30" s="1"/>
  <c r="C7" i="28"/>
  <c r="X6" i="28"/>
  <c r="AL6" i="28" s="1"/>
  <c r="C6" i="27"/>
  <c r="X5" i="27"/>
  <c r="AL5" i="27" s="1"/>
  <c r="C7" i="26"/>
  <c r="X6" i="26"/>
  <c r="AL6" i="26" s="1"/>
  <c r="C7" i="25"/>
  <c r="X6" i="25"/>
  <c r="AL6" i="25" s="1"/>
  <c r="C7" i="24"/>
  <c r="X6" i="24"/>
  <c r="AL6" i="24" s="1"/>
  <c r="C7" i="23"/>
  <c r="X6" i="23"/>
  <c r="AL6" i="23" s="1"/>
  <c r="C7" i="22"/>
  <c r="X6" i="22"/>
  <c r="AL6" i="22" s="1"/>
  <c r="C7" i="21"/>
  <c r="X6" i="21"/>
  <c r="AL6" i="21" s="1"/>
  <c r="C7" i="20"/>
  <c r="X6" i="20"/>
  <c r="AL6" i="20" s="1"/>
  <c r="C7" i="19"/>
  <c r="X6" i="19"/>
  <c r="AL6" i="19" s="1"/>
  <c r="C6" i="17"/>
  <c r="X5" i="17"/>
  <c r="AL5" i="17" s="1"/>
  <c r="C6" i="16"/>
  <c r="X5" i="16"/>
  <c r="AL5" i="16" s="1"/>
  <c r="C6" i="15"/>
  <c r="X5" i="15"/>
  <c r="AL5" i="15" s="1"/>
  <c r="C6" i="14"/>
  <c r="X5" i="14"/>
  <c r="AL5" i="14" s="1"/>
  <c r="BE8" i="11"/>
  <c r="BF8" i="11" s="1"/>
  <c r="BE7" i="11"/>
  <c r="BE6" i="11"/>
  <c r="C6" i="13"/>
  <c r="X5" i="13"/>
  <c r="AL5" i="13" s="1"/>
  <c r="BE7" i="13"/>
  <c r="BE8" i="13"/>
  <c r="BF8" i="13" s="1"/>
  <c r="BE6" i="13"/>
  <c r="C5" i="12"/>
  <c r="X4" i="12"/>
  <c r="AL4" i="12" s="1"/>
  <c r="BF6" i="12" l="1"/>
  <c r="C20" i="35"/>
  <c r="X19" i="35"/>
  <c r="AL19" i="35" s="1"/>
  <c r="C19" i="34"/>
  <c r="X18" i="34"/>
  <c r="AL18" i="34" s="1"/>
  <c r="C19" i="33"/>
  <c r="X18" i="33"/>
  <c r="AL18" i="33" s="1"/>
  <c r="C19" i="32"/>
  <c r="X18" i="32"/>
  <c r="AL18" i="32" s="1"/>
  <c r="X8" i="30"/>
  <c r="AL8" i="30" s="1"/>
  <c r="C9" i="30"/>
  <c r="C8" i="28"/>
  <c r="X7" i="28"/>
  <c r="AL7" i="28" s="1"/>
  <c r="C7" i="27"/>
  <c r="X6" i="27"/>
  <c r="AL6" i="27" s="1"/>
  <c r="C8" i="26"/>
  <c r="X7" i="26"/>
  <c r="AL7" i="26" s="1"/>
  <c r="C8" i="25"/>
  <c r="X7" i="25"/>
  <c r="AL7" i="25" s="1"/>
  <c r="X7" i="24"/>
  <c r="AL7" i="24" s="1"/>
  <c r="C8" i="24"/>
  <c r="X7" i="23"/>
  <c r="AL7" i="23" s="1"/>
  <c r="C8" i="23"/>
  <c r="C8" i="22"/>
  <c r="X7" i="22"/>
  <c r="AL7" i="22" s="1"/>
  <c r="X7" i="21"/>
  <c r="AL7" i="21" s="1"/>
  <c r="C8" i="21"/>
  <c r="X7" i="20"/>
  <c r="AL7" i="20" s="1"/>
  <c r="C8" i="20"/>
  <c r="X7" i="19"/>
  <c r="AL7" i="19" s="1"/>
  <c r="C8" i="19"/>
  <c r="C7" i="17"/>
  <c r="X6" i="17"/>
  <c r="AL6" i="17" s="1"/>
  <c r="C7" i="16"/>
  <c r="X6" i="16"/>
  <c r="AL6" i="16" s="1"/>
  <c r="C7" i="15"/>
  <c r="X6" i="15"/>
  <c r="AL6" i="15" s="1"/>
  <c r="C7" i="14"/>
  <c r="X6" i="14"/>
  <c r="AL6" i="14" s="1"/>
  <c r="BF6" i="11"/>
  <c r="BF7" i="11"/>
  <c r="BF6" i="13"/>
  <c r="BF7" i="13"/>
  <c r="C7" i="13"/>
  <c r="X6" i="13"/>
  <c r="AL6" i="13" s="1"/>
  <c r="C6" i="12"/>
  <c r="X5" i="12"/>
  <c r="AL5" i="12" s="1"/>
  <c r="C21" i="35" l="1"/>
  <c r="X20" i="35"/>
  <c r="AL20" i="35" s="1"/>
  <c r="C20" i="34"/>
  <c r="X19" i="34"/>
  <c r="AL19" i="34" s="1"/>
  <c r="C20" i="33"/>
  <c r="X19" i="33"/>
  <c r="AL19" i="33" s="1"/>
  <c r="C20" i="32"/>
  <c r="X19" i="32"/>
  <c r="AL19" i="32" s="1"/>
  <c r="C10" i="30"/>
  <c r="X9" i="30"/>
  <c r="AL9" i="30" s="1"/>
  <c r="X8" i="28"/>
  <c r="AL8" i="28" s="1"/>
  <c r="C9" i="28"/>
  <c r="X7" i="27"/>
  <c r="AL7" i="27" s="1"/>
  <c r="C8" i="27"/>
  <c r="X8" i="26"/>
  <c r="AL8" i="26" s="1"/>
  <c r="C9" i="26"/>
  <c r="X8" i="25"/>
  <c r="AL8" i="25" s="1"/>
  <c r="C9" i="25"/>
  <c r="C9" i="24"/>
  <c r="X8" i="24"/>
  <c r="AL8" i="24" s="1"/>
  <c r="C9" i="23"/>
  <c r="X8" i="23"/>
  <c r="AL8" i="23" s="1"/>
  <c r="X8" i="22"/>
  <c r="AL8" i="22" s="1"/>
  <c r="C9" i="22"/>
  <c r="C9" i="21"/>
  <c r="X8" i="21"/>
  <c r="AL8" i="21" s="1"/>
  <c r="C9" i="20"/>
  <c r="X8" i="20"/>
  <c r="AL8" i="20" s="1"/>
  <c r="C9" i="19"/>
  <c r="X8" i="19"/>
  <c r="AL8" i="19" s="1"/>
  <c r="X7" i="17"/>
  <c r="AL7" i="17" s="1"/>
  <c r="C8" i="17"/>
  <c r="X7" i="16"/>
  <c r="AL7" i="16" s="1"/>
  <c r="C8" i="16"/>
  <c r="X7" i="15"/>
  <c r="AL7" i="15" s="1"/>
  <c r="C8" i="15"/>
  <c r="C8" i="14"/>
  <c r="X7" i="14"/>
  <c r="AL7" i="14" s="1"/>
  <c r="C8" i="13"/>
  <c r="X7" i="13"/>
  <c r="AL7" i="13" s="1"/>
  <c r="C7" i="12"/>
  <c r="X6" i="12"/>
  <c r="AL6" i="12" s="1"/>
  <c r="C22" i="35" l="1"/>
  <c r="X21" i="35"/>
  <c r="AL21" i="35" s="1"/>
  <c r="C21" i="34"/>
  <c r="X20" i="34"/>
  <c r="AL20" i="34" s="1"/>
  <c r="C21" i="33"/>
  <c r="X20" i="33"/>
  <c r="AL20" i="33" s="1"/>
  <c r="C21" i="32"/>
  <c r="X20" i="32"/>
  <c r="AL20" i="32" s="1"/>
  <c r="X10" i="30"/>
  <c r="AL10" i="30" s="1"/>
  <c r="C11" i="30"/>
  <c r="C10" i="28"/>
  <c r="X9" i="28"/>
  <c r="AL9" i="28" s="1"/>
  <c r="C9" i="27"/>
  <c r="X8" i="27"/>
  <c r="AL8" i="27" s="1"/>
  <c r="C10" i="26"/>
  <c r="X9" i="26"/>
  <c r="AL9" i="26" s="1"/>
  <c r="C10" i="25"/>
  <c r="X9" i="25"/>
  <c r="AL9" i="25" s="1"/>
  <c r="X9" i="24"/>
  <c r="AL9" i="24" s="1"/>
  <c r="C10" i="24"/>
  <c r="X9" i="23"/>
  <c r="AL9" i="23" s="1"/>
  <c r="C10" i="23"/>
  <c r="C10" i="22"/>
  <c r="X9" i="22"/>
  <c r="AL9" i="22" s="1"/>
  <c r="X9" i="21"/>
  <c r="AL9" i="21" s="1"/>
  <c r="C10" i="21"/>
  <c r="X9" i="20"/>
  <c r="AL9" i="20" s="1"/>
  <c r="C10" i="20"/>
  <c r="X9" i="19"/>
  <c r="AL9" i="19" s="1"/>
  <c r="C10" i="19"/>
  <c r="C9" i="17"/>
  <c r="X8" i="17"/>
  <c r="AL8" i="17" s="1"/>
  <c r="C9" i="16"/>
  <c r="X8" i="16"/>
  <c r="AL8" i="16" s="1"/>
  <c r="C9" i="15"/>
  <c r="X8" i="15"/>
  <c r="AL8" i="15" s="1"/>
  <c r="X8" i="14"/>
  <c r="AL8" i="14" s="1"/>
  <c r="C9" i="14"/>
  <c r="X8" i="13"/>
  <c r="AL8" i="13" s="1"/>
  <c r="C9" i="13"/>
  <c r="C8" i="12"/>
  <c r="X7" i="12"/>
  <c r="AL7" i="12" s="1"/>
  <c r="C23" i="35" l="1"/>
  <c r="X22" i="35"/>
  <c r="AL22" i="35" s="1"/>
  <c r="C22" i="34"/>
  <c r="X21" i="34"/>
  <c r="AL21" i="34" s="1"/>
  <c r="C22" i="33"/>
  <c r="X21" i="33"/>
  <c r="AL21" i="33" s="1"/>
  <c r="C22" i="32"/>
  <c r="X21" i="32"/>
  <c r="AL21" i="32" s="1"/>
  <c r="X11" i="30"/>
  <c r="AL11" i="30" s="1"/>
  <c r="C12" i="30"/>
  <c r="C11" i="28"/>
  <c r="X10" i="28"/>
  <c r="AL10" i="28" s="1"/>
  <c r="X9" i="27"/>
  <c r="AL9" i="27" s="1"/>
  <c r="C10" i="27"/>
  <c r="X10" i="26"/>
  <c r="AL10" i="26" s="1"/>
  <c r="C11" i="26"/>
  <c r="X10" i="25"/>
  <c r="AL10" i="25" s="1"/>
  <c r="C11" i="25"/>
  <c r="C11" i="24"/>
  <c r="X10" i="24"/>
  <c r="AL10" i="24" s="1"/>
  <c r="C11" i="23"/>
  <c r="X10" i="23"/>
  <c r="AL10" i="23" s="1"/>
  <c r="X10" i="22"/>
  <c r="AL10" i="22" s="1"/>
  <c r="C11" i="22"/>
  <c r="C11" i="21"/>
  <c r="X10" i="21"/>
  <c r="AL10" i="21" s="1"/>
  <c r="C11" i="20"/>
  <c r="X10" i="20"/>
  <c r="AL10" i="20" s="1"/>
  <c r="C11" i="19"/>
  <c r="X10" i="19"/>
  <c r="AL10" i="19" s="1"/>
  <c r="X9" i="17"/>
  <c r="AL9" i="17" s="1"/>
  <c r="C10" i="17"/>
  <c r="X9" i="16"/>
  <c r="AL9" i="16" s="1"/>
  <c r="C10" i="16"/>
  <c r="X9" i="15"/>
  <c r="AL9" i="15" s="1"/>
  <c r="C10" i="15"/>
  <c r="C10" i="14"/>
  <c r="X9" i="14"/>
  <c r="AL9" i="14" s="1"/>
  <c r="C10" i="13"/>
  <c r="X9" i="13"/>
  <c r="AL9" i="13" s="1"/>
  <c r="X8" i="12"/>
  <c r="AL8" i="12" s="1"/>
  <c r="C9" i="12"/>
  <c r="C2" i="11"/>
  <c r="X2" i="11" s="1"/>
  <c r="AL2" i="11" s="1"/>
  <c r="C2" i="10"/>
  <c r="C3" i="10" s="1"/>
  <c r="C2" i="9"/>
  <c r="X2" i="9" s="1"/>
  <c r="AQ5" i="7" a="1"/>
  <c r="AQ5" i="7" s="1"/>
  <c r="AP6" i="7"/>
  <c r="AP7" i="7" s="1"/>
  <c r="AP8" i="7" s="1"/>
  <c r="AP9" i="7" s="1"/>
  <c r="AP10" i="7" s="1"/>
  <c r="AP11" i="7" s="1"/>
  <c r="AP12" i="7" s="1"/>
  <c r="AP13" i="7" s="1"/>
  <c r="AP14" i="7" s="1"/>
  <c r="AP15" i="7" s="1"/>
  <c r="AP16" i="7" s="1"/>
  <c r="AP17" i="7" s="1"/>
  <c r="AP18" i="7" s="1"/>
  <c r="AP19" i="7" s="1"/>
  <c r="AP20" i="7" s="1"/>
  <c r="AP21" i="7" s="1"/>
  <c r="AP22" i="7" s="1"/>
  <c r="AP23" i="7" s="1"/>
  <c r="AP24" i="7" s="1"/>
  <c r="AP25" i="7" s="1"/>
  <c r="AP26" i="7" s="1"/>
  <c r="AP27" i="7" s="1"/>
  <c r="AP28" i="7" s="1"/>
  <c r="AP29" i="7" s="1"/>
  <c r="AP30" i="7" s="1"/>
  <c r="AP31" i="7" s="1"/>
  <c r="AP32" i="7" s="1"/>
  <c r="AP33" i="7" s="1"/>
  <c r="AP34" i="7" s="1"/>
  <c r="AP35" i="7" s="1"/>
  <c r="AP36" i="7" s="1"/>
  <c r="AP37" i="7" s="1"/>
  <c r="AP38" i="7" s="1"/>
  <c r="AP39" i="7" s="1"/>
  <c r="AP40" i="7" s="1"/>
  <c r="AP41" i="7" s="1"/>
  <c r="AP42" i="7" s="1"/>
  <c r="AP43" i="7" s="1"/>
  <c r="B39" i="8"/>
  <c r="B38" i="8"/>
  <c r="A2" i="6"/>
  <c r="B4" i="31" s="1"/>
  <c r="A3" i="6"/>
  <c r="B5" i="31" s="1"/>
  <c r="A4" i="6"/>
  <c r="B6" i="31" s="1"/>
  <c r="A5" i="6"/>
  <c r="B7" i="31" s="1"/>
  <c r="A6" i="6"/>
  <c r="B8" i="31" s="1"/>
  <c r="A7" i="6"/>
  <c r="B9" i="31" s="1"/>
  <c r="A8" i="6"/>
  <c r="B10" i="31" s="1"/>
  <c r="A9" i="6"/>
  <c r="B11" i="31" s="1"/>
  <c r="A10" i="6"/>
  <c r="B12" i="31" s="1"/>
  <c r="A11" i="6"/>
  <c r="B13" i="31" s="1"/>
  <c r="A12" i="6"/>
  <c r="B14" i="31" s="1"/>
  <c r="A13" i="6"/>
  <c r="B15" i="31" s="1"/>
  <c r="A14" i="6"/>
  <c r="B16" i="31" s="1"/>
  <c r="A15" i="6"/>
  <c r="B17" i="31" s="1"/>
  <c r="A16" i="6"/>
  <c r="B18" i="31" s="1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F1" i="6"/>
  <c r="G1" i="6" s="1"/>
  <c r="H1" i="6" s="1"/>
  <c r="I1" i="6" s="1"/>
  <c r="J1" i="6" s="1"/>
  <c r="K1" i="6" s="1"/>
  <c r="L1" i="6" s="1"/>
  <c r="M1" i="6" s="1"/>
  <c r="N1" i="6" s="1"/>
  <c r="O1" i="6" s="1"/>
  <c r="P1" i="6" s="1"/>
  <c r="Q1" i="6" s="1"/>
  <c r="R1" i="6" s="1"/>
  <c r="S1" i="6" s="1"/>
  <c r="T1" i="6" s="1"/>
  <c r="U1" i="6" s="1"/>
  <c r="V1" i="6" s="1"/>
  <c r="W1" i="6" s="1"/>
  <c r="X1" i="6" s="1"/>
  <c r="Y1" i="6" s="1"/>
  <c r="Z1" i="6" s="1"/>
  <c r="AA1" i="6" s="1"/>
  <c r="AB1" i="6" s="1"/>
  <c r="AC1" i="6" s="1"/>
  <c r="AD1" i="6" s="1"/>
  <c r="AE1" i="6" s="1"/>
  <c r="AF1" i="6" s="1"/>
  <c r="AG1" i="6" s="1"/>
  <c r="AH1" i="6" s="1"/>
  <c r="AI1" i="6" s="1"/>
  <c r="AJ1" i="6" s="1"/>
  <c r="AK1" i="6" s="1"/>
  <c r="AL1" i="6" s="1"/>
  <c r="AM1" i="6" s="1"/>
  <c r="AN1" i="6" s="1"/>
  <c r="AO1" i="6" s="1"/>
  <c r="AP1" i="6" s="1"/>
  <c r="AQ1" i="6" s="1"/>
  <c r="E2" i="9" l="1"/>
  <c r="I2" i="9" s="1"/>
  <c r="E2" i="12"/>
  <c r="I2" i="12" s="1"/>
  <c r="BG43" i="7"/>
  <c r="E40" i="26" s="1"/>
  <c r="I40" i="26" s="1"/>
  <c r="BH36" i="7"/>
  <c r="E33" i="27" s="1"/>
  <c r="I33" i="27" s="1"/>
  <c r="AR28" i="7"/>
  <c r="BE12" i="7"/>
  <c r="E9" i="24" s="1"/>
  <c r="I9" i="24" s="1"/>
  <c r="BH41" i="7"/>
  <c r="E38" i="27" s="1"/>
  <c r="I38" i="27" s="1"/>
  <c r="AU36" i="7"/>
  <c r="E33" i="14" s="1"/>
  <c r="I33" i="14" s="1"/>
  <c r="BF31" i="7"/>
  <c r="E28" i="25" s="1"/>
  <c r="I28" i="25" s="1"/>
  <c r="AX27" i="7"/>
  <c r="E24" i="17" s="1"/>
  <c r="I24" i="17" s="1"/>
  <c r="AZ14" i="7"/>
  <c r="E11" i="20" s="1"/>
  <c r="I11" i="20" s="1"/>
  <c r="AU41" i="7"/>
  <c r="E38" i="14" s="1"/>
  <c r="I38" i="14" s="1"/>
  <c r="BE31" i="7"/>
  <c r="E28" i="24" s="1"/>
  <c r="I28" i="24" s="1"/>
  <c r="AY19" i="7"/>
  <c r="E16" i="19" s="1"/>
  <c r="I16" i="19" s="1"/>
  <c r="BD43" i="7"/>
  <c r="E40" i="23" s="1"/>
  <c r="I40" i="23" s="1"/>
  <c r="AR43" i="7"/>
  <c r="AY42" i="7"/>
  <c r="E39" i="19" s="1"/>
  <c r="I39" i="19" s="1"/>
  <c r="BF41" i="7"/>
  <c r="E38" i="25" s="1"/>
  <c r="I38" i="25" s="1"/>
  <c r="AT41" i="7"/>
  <c r="BA40" i="7"/>
  <c r="E37" i="30" s="1"/>
  <c r="I37" i="30" s="1"/>
  <c r="BH39" i="7"/>
  <c r="E36" i="27" s="1"/>
  <c r="I36" i="27" s="1"/>
  <c r="AV39" i="7"/>
  <c r="E36" i="15" s="1"/>
  <c r="I36" i="15" s="1"/>
  <c r="BC38" i="7"/>
  <c r="E35" i="22" s="1"/>
  <c r="I35" i="22" s="1"/>
  <c r="AQ38" i="7"/>
  <c r="AX37" i="7"/>
  <c r="E34" i="17" s="1"/>
  <c r="I34" i="17" s="1"/>
  <c r="BE36" i="7"/>
  <c r="E33" i="24" s="1"/>
  <c r="I33" i="24" s="1"/>
  <c r="AS36" i="7"/>
  <c r="AZ35" i="7"/>
  <c r="E32" i="20" s="1"/>
  <c r="I32" i="20" s="1"/>
  <c r="BG34" i="7"/>
  <c r="E31" i="26" s="1"/>
  <c r="I31" i="26" s="1"/>
  <c r="AU34" i="7"/>
  <c r="E31" i="14" s="1"/>
  <c r="I31" i="14" s="1"/>
  <c r="BB33" i="7"/>
  <c r="E30" i="21" s="1"/>
  <c r="I30" i="21" s="1"/>
  <c r="BI32" i="7"/>
  <c r="E29" i="28" s="1"/>
  <c r="I29" i="28" s="1"/>
  <c r="AW32" i="7"/>
  <c r="E29" i="16" s="1"/>
  <c r="I29" i="16" s="1"/>
  <c r="BD31" i="7"/>
  <c r="E28" i="23" s="1"/>
  <c r="I28" i="23" s="1"/>
  <c r="AR31" i="7"/>
  <c r="AY30" i="7"/>
  <c r="E27" i="19" s="1"/>
  <c r="I27" i="19" s="1"/>
  <c r="BF29" i="7"/>
  <c r="E26" i="25" s="1"/>
  <c r="I26" i="25" s="1"/>
  <c r="AT29" i="7"/>
  <c r="BA28" i="7"/>
  <c r="E25" i="30" s="1"/>
  <c r="I25" i="30" s="1"/>
  <c r="BH27" i="7"/>
  <c r="E24" i="27" s="1"/>
  <c r="I24" i="27" s="1"/>
  <c r="AV27" i="7"/>
  <c r="E24" i="15" s="1"/>
  <c r="I24" i="15" s="1"/>
  <c r="BC26" i="7"/>
  <c r="E23" i="22" s="1"/>
  <c r="I23" i="22" s="1"/>
  <c r="AQ26" i="7"/>
  <c r="AX25" i="7"/>
  <c r="E22" i="17" s="1"/>
  <c r="I22" i="17" s="1"/>
  <c r="AX24" i="7"/>
  <c r="E21" i="17" s="1"/>
  <c r="I21" i="17" s="1"/>
  <c r="AS23" i="7"/>
  <c r="BG21" i="7"/>
  <c r="E18" i="26" s="1"/>
  <c r="I18" i="26" s="1"/>
  <c r="BB20" i="7"/>
  <c r="E17" i="21" s="1"/>
  <c r="I17" i="21" s="1"/>
  <c r="AW19" i="7"/>
  <c r="E16" i="16" s="1"/>
  <c r="I16" i="16" s="1"/>
  <c r="AR18" i="7"/>
  <c r="BF16" i="7"/>
  <c r="E13" i="25" s="1"/>
  <c r="I13" i="25" s="1"/>
  <c r="BA15" i="7"/>
  <c r="E12" i="30" s="1"/>
  <c r="I12" i="30" s="1"/>
  <c r="AV14" i="7"/>
  <c r="E11" i="15" s="1"/>
  <c r="I11" i="15" s="1"/>
  <c r="AS12" i="7"/>
  <c r="BB9" i="7"/>
  <c r="E6" i="21" s="1"/>
  <c r="I6" i="21" s="1"/>
  <c r="AR7" i="7"/>
  <c r="C3" i="9"/>
  <c r="C4" i="9" s="1"/>
  <c r="AS43" i="7"/>
  <c r="BD38" i="7"/>
  <c r="E35" i="23" s="1"/>
  <c r="I35" i="23" s="1"/>
  <c r="BF36" i="7"/>
  <c r="E33" i="25" s="1"/>
  <c r="I33" i="25" s="1"/>
  <c r="AV34" i="7"/>
  <c r="E31" i="15" s="1"/>
  <c r="I31" i="15" s="1"/>
  <c r="AX32" i="7"/>
  <c r="E29" i="17" s="1"/>
  <c r="I29" i="17" s="1"/>
  <c r="AZ30" i="7"/>
  <c r="E27" i="20" s="1"/>
  <c r="I27" i="20" s="1"/>
  <c r="AW27" i="7"/>
  <c r="E24" i="16" s="1"/>
  <c r="I24" i="16" s="1"/>
  <c r="AR26" i="7"/>
  <c r="AZ24" i="7"/>
  <c r="E21" i="20" s="1"/>
  <c r="I21" i="20" s="1"/>
  <c r="AU23" i="7"/>
  <c r="E20" i="14" s="1"/>
  <c r="I20" i="14" s="1"/>
  <c r="BC15" i="7"/>
  <c r="E12" i="22" s="1"/>
  <c r="I12" i="22" s="1"/>
  <c r="AV7" i="7"/>
  <c r="E4" i="15" s="1"/>
  <c r="I4" i="15" s="1"/>
  <c r="BC43" i="7"/>
  <c r="E40" i="22" s="1"/>
  <c r="I40" i="22" s="1"/>
  <c r="AQ43" i="7"/>
  <c r="AX42" i="7"/>
  <c r="E39" i="17" s="1"/>
  <c r="I39" i="17" s="1"/>
  <c r="BE41" i="7"/>
  <c r="E38" i="24" s="1"/>
  <c r="I38" i="24" s="1"/>
  <c r="AS41" i="7"/>
  <c r="AZ40" i="7"/>
  <c r="E37" i="20" s="1"/>
  <c r="I37" i="20" s="1"/>
  <c r="BG39" i="7"/>
  <c r="E36" i="26" s="1"/>
  <c r="I36" i="26" s="1"/>
  <c r="AU39" i="7"/>
  <c r="E36" i="14" s="1"/>
  <c r="I36" i="14" s="1"/>
  <c r="BB38" i="7"/>
  <c r="E35" i="21" s="1"/>
  <c r="I35" i="21" s="1"/>
  <c r="BI37" i="7"/>
  <c r="E34" i="28" s="1"/>
  <c r="I34" i="28" s="1"/>
  <c r="AW37" i="7"/>
  <c r="E34" i="16" s="1"/>
  <c r="I34" i="16" s="1"/>
  <c r="BD36" i="7"/>
  <c r="E33" i="23" s="1"/>
  <c r="I33" i="23" s="1"/>
  <c r="AR36" i="7"/>
  <c r="AY35" i="7"/>
  <c r="E32" i="19" s="1"/>
  <c r="I32" i="19" s="1"/>
  <c r="BF34" i="7"/>
  <c r="E31" i="25" s="1"/>
  <c r="I31" i="25" s="1"/>
  <c r="AT34" i="7"/>
  <c r="BA33" i="7"/>
  <c r="E30" i="30" s="1"/>
  <c r="I30" i="30" s="1"/>
  <c r="BH32" i="7"/>
  <c r="E29" i="27" s="1"/>
  <c r="I29" i="27" s="1"/>
  <c r="AV32" i="7"/>
  <c r="E29" i="15" s="1"/>
  <c r="I29" i="15" s="1"/>
  <c r="BC31" i="7"/>
  <c r="E28" i="22" s="1"/>
  <c r="I28" i="22" s="1"/>
  <c r="AQ31" i="7"/>
  <c r="AX30" i="7"/>
  <c r="E27" i="17" s="1"/>
  <c r="I27" i="17" s="1"/>
  <c r="BE29" i="7"/>
  <c r="E26" i="24" s="1"/>
  <c r="I26" i="24" s="1"/>
  <c r="AS29" i="7"/>
  <c r="E26" i="11" s="1"/>
  <c r="I26" i="11" s="1"/>
  <c r="AZ28" i="7"/>
  <c r="E25" i="20" s="1"/>
  <c r="I25" i="20" s="1"/>
  <c r="BG27" i="7"/>
  <c r="E24" i="26" s="1"/>
  <c r="I24" i="26" s="1"/>
  <c r="AU27" i="7"/>
  <c r="E24" i="14" s="1"/>
  <c r="I24" i="14" s="1"/>
  <c r="BB26" i="7"/>
  <c r="E23" i="21" s="1"/>
  <c r="I23" i="21" s="1"/>
  <c r="BI25" i="7"/>
  <c r="E22" i="28" s="1"/>
  <c r="I22" i="28" s="1"/>
  <c r="AW25" i="7"/>
  <c r="E22" i="16" s="1"/>
  <c r="I22" i="16" s="1"/>
  <c r="AV24" i="7"/>
  <c r="E21" i="15" s="1"/>
  <c r="I21" i="15" s="1"/>
  <c r="AQ23" i="7"/>
  <c r="BE21" i="7"/>
  <c r="E18" i="24" s="1"/>
  <c r="I18" i="24" s="1"/>
  <c r="AZ20" i="7"/>
  <c r="E17" i="20" s="1"/>
  <c r="I17" i="20" s="1"/>
  <c r="AU19" i="7"/>
  <c r="E16" i="14" s="1"/>
  <c r="I16" i="14" s="1"/>
  <c r="BI17" i="7"/>
  <c r="E14" i="28" s="1"/>
  <c r="I14" i="28" s="1"/>
  <c r="BD16" i="7"/>
  <c r="E13" i="23" s="1"/>
  <c r="I13" i="23" s="1"/>
  <c r="AY15" i="7"/>
  <c r="E12" i="19" s="1"/>
  <c r="I12" i="19" s="1"/>
  <c r="AT14" i="7"/>
  <c r="BH11" i="7"/>
  <c r="E8" i="27" s="1"/>
  <c r="I8" i="27" s="1"/>
  <c r="AX9" i="7"/>
  <c r="E6" i="17" s="1"/>
  <c r="I6" i="17" s="1"/>
  <c r="BG6" i="7"/>
  <c r="E3" i="26" s="1"/>
  <c r="I3" i="26" s="1"/>
  <c r="BF38" i="7"/>
  <c r="E35" i="25" s="1"/>
  <c r="I35" i="25" s="1"/>
  <c r="BB30" i="7"/>
  <c r="E27" i="21" s="1"/>
  <c r="I27" i="21" s="1"/>
  <c r="BB14" i="7"/>
  <c r="E11" i="21" s="1"/>
  <c r="I11" i="21" s="1"/>
  <c r="BB43" i="7"/>
  <c r="E40" i="21" s="1"/>
  <c r="I40" i="21" s="1"/>
  <c r="BI42" i="7"/>
  <c r="E39" i="28" s="1"/>
  <c r="I39" i="28" s="1"/>
  <c r="AW42" i="7"/>
  <c r="E39" i="16" s="1"/>
  <c r="I39" i="16" s="1"/>
  <c r="BD41" i="7"/>
  <c r="E38" i="23" s="1"/>
  <c r="I38" i="23" s="1"/>
  <c r="AR41" i="7"/>
  <c r="AY40" i="7"/>
  <c r="E37" i="19" s="1"/>
  <c r="I37" i="19" s="1"/>
  <c r="BF39" i="7"/>
  <c r="E36" i="25" s="1"/>
  <c r="I36" i="25" s="1"/>
  <c r="AT39" i="7"/>
  <c r="BA38" i="7"/>
  <c r="E35" i="30" s="1"/>
  <c r="I35" i="30" s="1"/>
  <c r="BH37" i="7"/>
  <c r="E34" i="27" s="1"/>
  <c r="I34" i="27" s="1"/>
  <c r="AV37" i="7"/>
  <c r="E34" i="15" s="1"/>
  <c r="I34" i="15" s="1"/>
  <c r="BC36" i="7"/>
  <c r="E33" i="22" s="1"/>
  <c r="I33" i="22" s="1"/>
  <c r="AQ36" i="7"/>
  <c r="AX35" i="7"/>
  <c r="E32" i="17" s="1"/>
  <c r="I32" i="17" s="1"/>
  <c r="BE34" i="7"/>
  <c r="E31" i="24" s="1"/>
  <c r="I31" i="24" s="1"/>
  <c r="AS34" i="7"/>
  <c r="AZ33" i="7"/>
  <c r="E30" i="20" s="1"/>
  <c r="I30" i="20" s="1"/>
  <c r="BG32" i="7"/>
  <c r="E29" i="26" s="1"/>
  <c r="I29" i="26" s="1"/>
  <c r="AU32" i="7"/>
  <c r="E29" i="14" s="1"/>
  <c r="I29" i="14" s="1"/>
  <c r="BB31" i="7"/>
  <c r="E28" i="21" s="1"/>
  <c r="I28" i="21" s="1"/>
  <c r="BI30" i="7"/>
  <c r="E27" i="28" s="1"/>
  <c r="I27" i="28" s="1"/>
  <c r="AW30" i="7"/>
  <c r="E27" i="16" s="1"/>
  <c r="I27" i="16" s="1"/>
  <c r="BD29" i="7"/>
  <c r="E26" i="23" s="1"/>
  <c r="I26" i="23" s="1"/>
  <c r="AR29" i="7"/>
  <c r="AY28" i="7"/>
  <c r="E25" i="19" s="1"/>
  <c r="I25" i="19" s="1"/>
  <c r="BF27" i="7"/>
  <c r="E24" i="25" s="1"/>
  <c r="I24" i="25" s="1"/>
  <c r="AT27" i="7"/>
  <c r="E24" i="11" s="1"/>
  <c r="I24" i="11" s="1"/>
  <c r="BA26" i="7"/>
  <c r="E23" i="30" s="1"/>
  <c r="I23" i="30" s="1"/>
  <c r="BH25" i="7"/>
  <c r="E22" i="27" s="1"/>
  <c r="I22" i="27" s="1"/>
  <c r="AV25" i="7"/>
  <c r="E22" i="15" s="1"/>
  <c r="I22" i="15" s="1"/>
  <c r="AT24" i="7"/>
  <c r="BH22" i="7"/>
  <c r="E19" i="27" s="1"/>
  <c r="I19" i="27" s="1"/>
  <c r="BC21" i="7"/>
  <c r="E18" i="22" s="1"/>
  <c r="I18" i="22" s="1"/>
  <c r="AX20" i="7"/>
  <c r="E17" i="17" s="1"/>
  <c r="I17" i="17" s="1"/>
  <c r="AS19" i="7"/>
  <c r="BG17" i="7"/>
  <c r="E14" i="26" s="1"/>
  <c r="I14" i="26" s="1"/>
  <c r="BB16" i="7"/>
  <c r="E13" i="21" s="1"/>
  <c r="I13" i="21" s="1"/>
  <c r="AW15" i="7"/>
  <c r="E12" i="16" s="1"/>
  <c r="I12" i="16" s="1"/>
  <c r="AR14" i="7"/>
  <c r="BD11" i="7"/>
  <c r="E8" i="23" s="1"/>
  <c r="I8" i="23" s="1"/>
  <c r="AT9" i="7"/>
  <c r="BC6" i="7"/>
  <c r="E3" i="22" s="1"/>
  <c r="I3" i="22" s="1"/>
  <c r="BI41" i="7"/>
  <c r="E38" i="28" s="1"/>
  <c r="I38" i="28" s="1"/>
  <c r="BA37" i="7"/>
  <c r="E34" i="30" s="1"/>
  <c r="I34" i="30" s="1"/>
  <c r="AX34" i="7"/>
  <c r="E31" i="17" s="1"/>
  <c r="I31" i="17" s="1"/>
  <c r="BI29" i="7"/>
  <c r="E26" i="28" s="1"/>
  <c r="I26" i="28" s="1"/>
  <c r="BD28" i="7"/>
  <c r="E25" i="23" s="1"/>
  <c r="I25" i="23" s="1"/>
  <c r="BF26" i="7"/>
  <c r="E23" i="25" s="1"/>
  <c r="I23" i="25" s="1"/>
  <c r="BD24" i="7"/>
  <c r="E21" i="23" s="1"/>
  <c r="I21" i="23" s="1"/>
  <c r="BH20" i="7"/>
  <c r="E17" i="27" s="1"/>
  <c r="I17" i="27" s="1"/>
  <c r="AX18" i="7"/>
  <c r="E15" i="17" s="1"/>
  <c r="I15" i="17" s="1"/>
  <c r="BG15" i="7"/>
  <c r="E12" i="26" s="1"/>
  <c r="I12" i="26" s="1"/>
  <c r="AU10" i="7"/>
  <c r="E7" i="14" s="1"/>
  <c r="I7" i="14" s="1"/>
  <c r="AT43" i="7"/>
  <c r="E40" i="11" s="1"/>
  <c r="I40" i="11" s="1"/>
  <c r="BE38" i="7"/>
  <c r="E35" i="24" s="1"/>
  <c r="I35" i="24" s="1"/>
  <c r="AW34" i="7"/>
  <c r="E31" i="16" s="1"/>
  <c r="I31" i="16" s="1"/>
  <c r="BH29" i="7"/>
  <c r="E26" i="27" s="1"/>
  <c r="I26" i="27" s="1"/>
  <c r="AZ25" i="7"/>
  <c r="E22" i="20" s="1"/>
  <c r="I22" i="20" s="1"/>
  <c r="BA12" i="7"/>
  <c r="E9" i="30" s="1"/>
  <c r="I9" i="30" s="1"/>
  <c r="BG41" i="7"/>
  <c r="E38" i="26" s="1"/>
  <c r="I38" i="26" s="1"/>
  <c r="AR38" i="7"/>
  <c r="AT36" i="7"/>
  <c r="AQ33" i="7"/>
  <c r="AU29" i="7"/>
  <c r="E26" i="14" s="1"/>
  <c r="I26" i="14" s="1"/>
  <c r="AY25" i="7"/>
  <c r="E22" i="19" s="1"/>
  <c r="I22" i="19" s="1"/>
  <c r="BD20" i="7"/>
  <c r="E17" i="23" s="1"/>
  <c r="I17" i="23" s="1"/>
  <c r="AX14" i="7"/>
  <c r="E11" i="17" s="1"/>
  <c r="I11" i="17" s="1"/>
  <c r="BF9" i="7"/>
  <c r="E6" i="25" s="1"/>
  <c r="I6" i="25" s="1"/>
  <c r="BA43" i="7"/>
  <c r="E40" i="30" s="1"/>
  <c r="I40" i="30" s="1"/>
  <c r="BH42" i="7"/>
  <c r="E39" i="27" s="1"/>
  <c r="I39" i="27" s="1"/>
  <c r="AV42" i="7"/>
  <c r="E39" i="15" s="1"/>
  <c r="I39" i="15" s="1"/>
  <c r="BC41" i="7"/>
  <c r="E38" i="22" s="1"/>
  <c r="I38" i="22" s="1"/>
  <c r="AQ41" i="7"/>
  <c r="AX40" i="7"/>
  <c r="E37" i="17" s="1"/>
  <c r="I37" i="17" s="1"/>
  <c r="BE39" i="7"/>
  <c r="E36" i="24" s="1"/>
  <c r="I36" i="24" s="1"/>
  <c r="AS39" i="7"/>
  <c r="AZ38" i="7"/>
  <c r="E35" i="20" s="1"/>
  <c r="I35" i="20" s="1"/>
  <c r="BG37" i="7"/>
  <c r="E34" i="26" s="1"/>
  <c r="I34" i="26" s="1"/>
  <c r="AU37" i="7"/>
  <c r="E34" i="14" s="1"/>
  <c r="I34" i="14" s="1"/>
  <c r="BB36" i="7"/>
  <c r="E33" i="21" s="1"/>
  <c r="I33" i="21" s="1"/>
  <c r="BI35" i="7"/>
  <c r="E32" i="28" s="1"/>
  <c r="I32" i="28" s="1"/>
  <c r="AW35" i="7"/>
  <c r="E32" i="16" s="1"/>
  <c r="I32" i="16" s="1"/>
  <c r="BD34" i="7"/>
  <c r="E31" i="23" s="1"/>
  <c r="I31" i="23" s="1"/>
  <c r="AR34" i="7"/>
  <c r="AY33" i="7"/>
  <c r="E30" i="19" s="1"/>
  <c r="I30" i="19" s="1"/>
  <c r="BF32" i="7"/>
  <c r="E29" i="25" s="1"/>
  <c r="I29" i="25" s="1"/>
  <c r="AT32" i="7"/>
  <c r="BA31" i="7"/>
  <c r="E28" i="30" s="1"/>
  <c r="I28" i="30" s="1"/>
  <c r="BH30" i="7"/>
  <c r="E27" i="27" s="1"/>
  <c r="I27" i="27" s="1"/>
  <c r="AV30" i="7"/>
  <c r="E27" i="15" s="1"/>
  <c r="I27" i="15" s="1"/>
  <c r="BC29" i="7"/>
  <c r="E26" i="22" s="1"/>
  <c r="I26" i="22" s="1"/>
  <c r="AQ29" i="7"/>
  <c r="AX28" i="7"/>
  <c r="E25" i="17" s="1"/>
  <c r="I25" i="17" s="1"/>
  <c r="BE27" i="7"/>
  <c r="E24" i="24" s="1"/>
  <c r="I24" i="24" s="1"/>
  <c r="AS27" i="7"/>
  <c r="AZ26" i="7"/>
  <c r="E23" i="20" s="1"/>
  <c r="I23" i="20" s="1"/>
  <c r="BG25" i="7"/>
  <c r="E22" i="26" s="1"/>
  <c r="I22" i="26" s="1"/>
  <c r="AU25" i="7"/>
  <c r="E22" i="14" s="1"/>
  <c r="I22" i="14" s="1"/>
  <c r="AR24" i="7"/>
  <c r="BF22" i="7"/>
  <c r="E19" i="25" s="1"/>
  <c r="I19" i="25" s="1"/>
  <c r="BA21" i="7"/>
  <c r="E18" i="30" s="1"/>
  <c r="I18" i="30" s="1"/>
  <c r="AV20" i="7"/>
  <c r="E17" i="15" s="1"/>
  <c r="I17" i="15" s="1"/>
  <c r="AQ19" i="7"/>
  <c r="BE17" i="7"/>
  <c r="E14" i="24" s="1"/>
  <c r="I14" i="24" s="1"/>
  <c r="AZ16" i="7"/>
  <c r="E13" i="20" s="1"/>
  <c r="I13" i="20" s="1"/>
  <c r="AU15" i="7"/>
  <c r="E12" i="14" s="1"/>
  <c r="I12" i="14" s="1"/>
  <c r="BI13" i="7"/>
  <c r="E10" i="28" s="1"/>
  <c r="I10" i="28" s="1"/>
  <c r="AZ11" i="7"/>
  <c r="E8" i="20" s="1"/>
  <c r="I8" i="20" s="1"/>
  <c r="BI8" i="7"/>
  <c r="E5" i="28" s="1"/>
  <c r="I5" i="28" s="1"/>
  <c r="AY6" i="7"/>
  <c r="E3" i="19" s="1"/>
  <c r="I3" i="19" s="1"/>
  <c r="AW41" i="7"/>
  <c r="E38" i="16" s="1"/>
  <c r="I38" i="16" s="1"/>
  <c r="AV36" i="7"/>
  <c r="E33" i="15" s="1"/>
  <c r="I33" i="15" s="1"/>
  <c r="AU31" i="7"/>
  <c r="E28" i="14" s="1"/>
  <c r="I28" i="14" s="1"/>
  <c r="AY23" i="7"/>
  <c r="E20" i="19" s="1"/>
  <c r="I20" i="19" s="1"/>
  <c r="AV41" i="7"/>
  <c r="E38" i="15" s="1"/>
  <c r="I38" i="15" s="1"/>
  <c r="AS38" i="7"/>
  <c r="AR33" i="7"/>
  <c r="BC28" i="7"/>
  <c r="E25" i="22" s="1"/>
  <c r="I25" i="22" s="1"/>
  <c r="AW23" i="7"/>
  <c r="E20" i="16" s="1"/>
  <c r="I20" i="16" s="1"/>
  <c r="BF20" i="7"/>
  <c r="E17" i="25" s="1"/>
  <c r="I17" i="25" s="1"/>
  <c r="AQ17" i="7"/>
  <c r="AW39" i="7"/>
  <c r="E36" i="16" s="1"/>
  <c r="I36" i="16" s="1"/>
  <c r="BH34" i="7"/>
  <c r="E31" i="27" s="1"/>
  <c r="I31" i="27" s="1"/>
  <c r="BI27" i="7"/>
  <c r="E24" i="28" s="1"/>
  <c r="I24" i="28" s="1"/>
  <c r="BH16" i="7"/>
  <c r="E13" i="27" s="1"/>
  <c r="I13" i="27" s="1"/>
  <c r="AZ43" i="7"/>
  <c r="E40" i="20" s="1"/>
  <c r="I40" i="20" s="1"/>
  <c r="BG42" i="7"/>
  <c r="E39" i="26" s="1"/>
  <c r="I39" i="26" s="1"/>
  <c r="AU42" i="7"/>
  <c r="E39" i="14" s="1"/>
  <c r="I39" i="14" s="1"/>
  <c r="BB41" i="7"/>
  <c r="E38" i="21" s="1"/>
  <c r="I38" i="21" s="1"/>
  <c r="BI40" i="7"/>
  <c r="E37" i="28" s="1"/>
  <c r="I37" i="28" s="1"/>
  <c r="AW40" i="7"/>
  <c r="E37" i="16" s="1"/>
  <c r="I37" i="16" s="1"/>
  <c r="BD39" i="7"/>
  <c r="E36" i="23" s="1"/>
  <c r="I36" i="23" s="1"/>
  <c r="AR39" i="7"/>
  <c r="AY38" i="7"/>
  <c r="E35" i="19" s="1"/>
  <c r="I35" i="19" s="1"/>
  <c r="BF37" i="7"/>
  <c r="E34" i="25" s="1"/>
  <c r="I34" i="25" s="1"/>
  <c r="AT37" i="7"/>
  <c r="BA36" i="7"/>
  <c r="E33" i="30" s="1"/>
  <c r="I33" i="30" s="1"/>
  <c r="BH35" i="7"/>
  <c r="E32" i="27" s="1"/>
  <c r="I32" i="27" s="1"/>
  <c r="AV35" i="7"/>
  <c r="E32" i="15" s="1"/>
  <c r="I32" i="15" s="1"/>
  <c r="BC34" i="7"/>
  <c r="E31" i="22" s="1"/>
  <c r="I31" i="22" s="1"/>
  <c r="AQ34" i="7"/>
  <c r="AX33" i="7"/>
  <c r="E30" i="17" s="1"/>
  <c r="I30" i="17" s="1"/>
  <c r="BE32" i="7"/>
  <c r="E29" i="24" s="1"/>
  <c r="I29" i="24" s="1"/>
  <c r="AS32" i="7"/>
  <c r="AZ31" i="7"/>
  <c r="E28" i="20" s="1"/>
  <c r="I28" i="20" s="1"/>
  <c r="BG30" i="7"/>
  <c r="E27" i="26" s="1"/>
  <c r="I27" i="26" s="1"/>
  <c r="AU30" i="7"/>
  <c r="E27" i="14" s="1"/>
  <c r="I27" i="14" s="1"/>
  <c r="BB29" i="7"/>
  <c r="E26" i="21" s="1"/>
  <c r="I26" i="21" s="1"/>
  <c r="BI28" i="7"/>
  <c r="E25" i="28" s="1"/>
  <c r="I25" i="28" s="1"/>
  <c r="AW28" i="7"/>
  <c r="E25" i="16" s="1"/>
  <c r="I25" i="16" s="1"/>
  <c r="BD27" i="7"/>
  <c r="E24" i="23" s="1"/>
  <c r="I24" i="23" s="1"/>
  <c r="AR27" i="7"/>
  <c r="AY26" i="7"/>
  <c r="E23" i="19" s="1"/>
  <c r="I23" i="19" s="1"/>
  <c r="BF25" i="7"/>
  <c r="E22" i="25" s="1"/>
  <c r="I22" i="25" s="1"/>
  <c r="AT25" i="7"/>
  <c r="BI23" i="7"/>
  <c r="E20" i="28" s="1"/>
  <c r="I20" i="28" s="1"/>
  <c r="BD22" i="7"/>
  <c r="E19" i="23" s="1"/>
  <c r="I19" i="23" s="1"/>
  <c r="AY21" i="7"/>
  <c r="E18" i="19" s="1"/>
  <c r="I18" i="19" s="1"/>
  <c r="AT20" i="7"/>
  <c r="BH18" i="7"/>
  <c r="E15" i="27" s="1"/>
  <c r="I15" i="27" s="1"/>
  <c r="BC17" i="7"/>
  <c r="E14" i="22" s="1"/>
  <c r="I14" i="22" s="1"/>
  <c r="AX16" i="7"/>
  <c r="E13" i="17" s="1"/>
  <c r="I13" i="17" s="1"/>
  <c r="AS15" i="7"/>
  <c r="BF13" i="7"/>
  <c r="E10" i="25" s="1"/>
  <c r="I10" i="25" s="1"/>
  <c r="AV11" i="7"/>
  <c r="E8" i="15" s="1"/>
  <c r="I8" i="15" s="1"/>
  <c r="BE8" i="7"/>
  <c r="E5" i="24" s="1"/>
  <c r="I5" i="24" s="1"/>
  <c r="AU6" i="7"/>
  <c r="E3" i="14" s="1"/>
  <c r="I3" i="14" s="1"/>
  <c r="BB42" i="7"/>
  <c r="E39" i="21" s="1"/>
  <c r="I39" i="21" s="1"/>
  <c r="BD40" i="7"/>
  <c r="E37" i="23" s="1"/>
  <c r="I37" i="23" s="1"/>
  <c r="AT38" i="7"/>
  <c r="AQ35" i="7"/>
  <c r="AZ32" i="7"/>
  <c r="E29" i="20" s="1"/>
  <c r="I29" i="20" s="1"/>
  <c r="AW29" i="7"/>
  <c r="E26" i="16" s="1"/>
  <c r="I26" i="16" s="1"/>
  <c r="AT26" i="7"/>
  <c r="AT22" i="7"/>
  <c r="AS17" i="7"/>
  <c r="BD7" i="7"/>
  <c r="E4" i="23" s="1"/>
  <c r="I4" i="23" s="1"/>
  <c r="BF43" i="7"/>
  <c r="E40" i="25" s="1"/>
  <c r="I40" i="25" s="1"/>
  <c r="AX39" i="7"/>
  <c r="E36" i="17" s="1"/>
  <c r="I36" i="17" s="1"/>
  <c r="BI34" i="7"/>
  <c r="E31" i="28" s="1"/>
  <c r="I31" i="28" s="1"/>
  <c r="AT31" i="7"/>
  <c r="BB24" i="7"/>
  <c r="E21" i="21" s="1"/>
  <c r="I21" i="21" s="1"/>
  <c r="AZ7" i="7"/>
  <c r="E4" i="20" s="1"/>
  <c r="I4" i="20" s="1"/>
  <c r="BE43" i="7"/>
  <c r="E40" i="24" s="1"/>
  <c r="I40" i="24" s="1"/>
  <c r="BI39" i="7"/>
  <c r="E36" i="28" s="1"/>
  <c r="I36" i="28" s="1"/>
  <c r="AY37" i="7"/>
  <c r="E34" i="19" s="1"/>
  <c r="I34" i="19" s="1"/>
  <c r="BC33" i="7"/>
  <c r="E30" i="22" s="1"/>
  <c r="I30" i="22" s="1"/>
  <c r="AS31" i="7"/>
  <c r="BD26" i="7"/>
  <c r="E23" i="23" s="1"/>
  <c r="I23" i="23" s="1"/>
  <c r="BI21" i="7"/>
  <c r="E18" i="28" s="1"/>
  <c r="I18" i="28" s="1"/>
  <c r="AW12" i="7"/>
  <c r="E9" i="16" s="1"/>
  <c r="I9" i="16" s="1"/>
  <c r="AY43" i="7"/>
  <c r="E40" i="19" s="1"/>
  <c r="I40" i="19" s="1"/>
  <c r="BF42" i="7"/>
  <c r="E39" i="25" s="1"/>
  <c r="I39" i="25" s="1"/>
  <c r="AT42" i="7"/>
  <c r="BA41" i="7"/>
  <c r="E38" i="30" s="1"/>
  <c r="I38" i="30" s="1"/>
  <c r="BH40" i="7"/>
  <c r="E37" i="27" s="1"/>
  <c r="I37" i="27" s="1"/>
  <c r="AV40" i="7"/>
  <c r="E37" i="15" s="1"/>
  <c r="I37" i="15" s="1"/>
  <c r="BC39" i="7"/>
  <c r="E36" i="22" s="1"/>
  <c r="I36" i="22" s="1"/>
  <c r="AQ39" i="7"/>
  <c r="AX38" i="7"/>
  <c r="E35" i="17" s="1"/>
  <c r="I35" i="17" s="1"/>
  <c r="BE37" i="7"/>
  <c r="E34" i="24" s="1"/>
  <c r="I34" i="24" s="1"/>
  <c r="AS37" i="7"/>
  <c r="AZ36" i="7"/>
  <c r="E33" i="20" s="1"/>
  <c r="I33" i="20" s="1"/>
  <c r="BG35" i="7"/>
  <c r="E32" i="26" s="1"/>
  <c r="I32" i="26" s="1"/>
  <c r="AU35" i="7"/>
  <c r="E32" i="14" s="1"/>
  <c r="I32" i="14" s="1"/>
  <c r="BB34" i="7"/>
  <c r="E31" i="21" s="1"/>
  <c r="I31" i="21" s="1"/>
  <c r="BI33" i="7"/>
  <c r="E30" i="28" s="1"/>
  <c r="I30" i="28" s="1"/>
  <c r="AW33" i="7"/>
  <c r="E30" i="16" s="1"/>
  <c r="I30" i="16" s="1"/>
  <c r="BD32" i="7"/>
  <c r="E29" i="23" s="1"/>
  <c r="I29" i="23" s="1"/>
  <c r="AR32" i="7"/>
  <c r="AY31" i="7"/>
  <c r="E28" i="19" s="1"/>
  <c r="I28" i="19" s="1"/>
  <c r="BF30" i="7"/>
  <c r="E27" i="25" s="1"/>
  <c r="I27" i="25" s="1"/>
  <c r="AT30" i="7"/>
  <c r="BA29" i="7"/>
  <c r="E26" i="30" s="1"/>
  <c r="I26" i="30" s="1"/>
  <c r="BH28" i="7"/>
  <c r="E25" i="27" s="1"/>
  <c r="I25" i="27" s="1"/>
  <c r="AV28" i="7"/>
  <c r="E25" i="15" s="1"/>
  <c r="I25" i="15" s="1"/>
  <c r="BC27" i="7"/>
  <c r="E24" i="22" s="1"/>
  <c r="I24" i="22" s="1"/>
  <c r="AQ27" i="7"/>
  <c r="AX26" i="7"/>
  <c r="E23" i="17" s="1"/>
  <c r="I23" i="17" s="1"/>
  <c r="BE25" i="7"/>
  <c r="E22" i="24" s="1"/>
  <c r="I22" i="24" s="1"/>
  <c r="AS25" i="7"/>
  <c r="E22" i="11" s="1"/>
  <c r="I22" i="11" s="1"/>
  <c r="BG23" i="7"/>
  <c r="E20" i="26" s="1"/>
  <c r="I20" i="26" s="1"/>
  <c r="BB22" i="7"/>
  <c r="E19" i="21" s="1"/>
  <c r="I19" i="21" s="1"/>
  <c r="AW21" i="7"/>
  <c r="E18" i="16" s="1"/>
  <c r="I18" i="16" s="1"/>
  <c r="AR20" i="7"/>
  <c r="BF18" i="7"/>
  <c r="E15" i="25" s="1"/>
  <c r="I15" i="25" s="1"/>
  <c r="BA17" i="7"/>
  <c r="E14" i="30" s="1"/>
  <c r="I14" i="30" s="1"/>
  <c r="AV16" i="7"/>
  <c r="E13" i="15" s="1"/>
  <c r="I13" i="15" s="1"/>
  <c r="AQ15" i="7"/>
  <c r="BB13" i="7"/>
  <c r="E10" i="21" s="1"/>
  <c r="I10" i="21" s="1"/>
  <c r="AR11" i="7"/>
  <c r="BA8" i="7"/>
  <c r="E5" i="30" s="1"/>
  <c r="I5" i="30" s="1"/>
  <c r="AQ6" i="7"/>
  <c r="AY39" i="7"/>
  <c r="E36" i="19" s="1"/>
  <c r="I36" i="19" s="1"/>
  <c r="BE33" i="7"/>
  <c r="E30" i="24" s="1"/>
  <c r="I30" i="24" s="1"/>
  <c r="AY27" i="7"/>
  <c r="E24" i="19" s="1"/>
  <c r="I24" i="19" s="1"/>
  <c r="BC19" i="7"/>
  <c r="E16" i="22" s="1"/>
  <c r="I16" i="22" s="1"/>
  <c r="AT5" i="7"/>
  <c r="AQ40" i="7"/>
  <c r="BB35" i="7"/>
  <c r="E32" i="21" s="1"/>
  <c r="I32" i="21" s="1"/>
  <c r="AY32" i="7"/>
  <c r="E29" i="19" s="1"/>
  <c r="I29" i="19" s="1"/>
  <c r="AQ28" i="7"/>
  <c r="BE15" i="7"/>
  <c r="E12" i="24" s="1"/>
  <c r="I12" i="24" s="1"/>
  <c r="AZ42" i="7"/>
  <c r="E39" i="20" s="1"/>
  <c r="I39" i="20" s="1"/>
  <c r="BB28" i="7"/>
  <c r="E25" i="21" s="1"/>
  <c r="I25" i="21" s="1"/>
  <c r="AX43" i="7"/>
  <c r="E40" i="17" s="1"/>
  <c r="I40" i="17" s="1"/>
  <c r="BE42" i="7"/>
  <c r="E39" i="24" s="1"/>
  <c r="I39" i="24" s="1"/>
  <c r="AS42" i="7"/>
  <c r="AZ41" i="7"/>
  <c r="E38" i="20" s="1"/>
  <c r="I38" i="20" s="1"/>
  <c r="BG40" i="7"/>
  <c r="E37" i="26" s="1"/>
  <c r="I37" i="26" s="1"/>
  <c r="AU40" i="7"/>
  <c r="E37" i="14" s="1"/>
  <c r="I37" i="14" s="1"/>
  <c r="BB39" i="7"/>
  <c r="E36" i="21" s="1"/>
  <c r="I36" i="21" s="1"/>
  <c r="BI38" i="7"/>
  <c r="E35" i="28" s="1"/>
  <c r="I35" i="28" s="1"/>
  <c r="AW38" i="7"/>
  <c r="E35" i="16" s="1"/>
  <c r="I35" i="16" s="1"/>
  <c r="BD37" i="7"/>
  <c r="E34" i="23" s="1"/>
  <c r="I34" i="23" s="1"/>
  <c r="AR37" i="7"/>
  <c r="AY36" i="7"/>
  <c r="E33" i="19" s="1"/>
  <c r="I33" i="19" s="1"/>
  <c r="BF35" i="7"/>
  <c r="E32" i="25" s="1"/>
  <c r="I32" i="25" s="1"/>
  <c r="AT35" i="7"/>
  <c r="BA34" i="7"/>
  <c r="E31" i="30" s="1"/>
  <c r="I31" i="30" s="1"/>
  <c r="BH33" i="7"/>
  <c r="E30" i="27" s="1"/>
  <c r="I30" i="27" s="1"/>
  <c r="AV33" i="7"/>
  <c r="E30" i="15" s="1"/>
  <c r="I30" i="15" s="1"/>
  <c r="BC32" i="7"/>
  <c r="E29" i="22" s="1"/>
  <c r="I29" i="22" s="1"/>
  <c r="AQ32" i="7"/>
  <c r="AX31" i="7"/>
  <c r="E28" i="17" s="1"/>
  <c r="I28" i="17" s="1"/>
  <c r="BE30" i="7"/>
  <c r="E27" i="24" s="1"/>
  <c r="I27" i="24" s="1"/>
  <c r="AS30" i="7"/>
  <c r="E27" i="11" s="1"/>
  <c r="I27" i="11" s="1"/>
  <c r="AZ29" i="7"/>
  <c r="E26" i="20" s="1"/>
  <c r="I26" i="20" s="1"/>
  <c r="BG28" i="7"/>
  <c r="E25" i="26" s="1"/>
  <c r="I25" i="26" s="1"/>
  <c r="AU28" i="7"/>
  <c r="E25" i="14" s="1"/>
  <c r="I25" i="14" s="1"/>
  <c r="BB27" i="7"/>
  <c r="E24" i="21" s="1"/>
  <c r="I24" i="21" s="1"/>
  <c r="BI26" i="7"/>
  <c r="E23" i="28" s="1"/>
  <c r="I23" i="28" s="1"/>
  <c r="AW26" i="7"/>
  <c r="E23" i="16" s="1"/>
  <c r="I23" i="16" s="1"/>
  <c r="BD25" i="7"/>
  <c r="E22" i="23" s="1"/>
  <c r="I22" i="23" s="1"/>
  <c r="AQ25" i="7"/>
  <c r="BE23" i="7"/>
  <c r="E20" i="24" s="1"/>
  <c r="I20" i="24" s="1"/>
  <c r="AZ22" i="7"/>
  <c r="E19" i="20" s="1"/>
  <c r="I19" i="20" s="1"/>
  <c r="AU21" i="7"/>
  <c r="E18" i="14" s="1"/>
  <c r="I18" i="14" s="1"/>
  <c r="BI19" i="7"/>
  <c r="E16" i="28" s="1"/>
  <c r="I16" i="28" s="1"/>
  <c r="BD18" i="7"/>
  <c r="E15" i="23" s="1"/>
  <c r="I15" i="23" s="1"/>
  <c r="AY17" i="7"/>
  <c r="E14" i="19" s="1"/>
  <c r="I14" i="19" s="1"/>
  <c r="AT16" i="7"/>
  <c r="BH14" i="7"/>
  <c r="E11" i="27" s="1"/>
  <c r="I11" i="27" s="1"/>
  <c r="AX13" i="7"/>
  <c r="E10" i="17" s="1"/>
  <c r="I10" i="17" s="1"/>
  <c r="BG10" i="7"/>
  <c r="E7" i="26" s="1"/>
  <c r="I7" i="26" s="1"/>
  <c r="AW8" i="7"/>
  <c r="E5" i="16" s="1"/>
  <c r="I5" i="16" s="1"/>
  <c r="BF5" i="7"/>
  <c r="E2" i="25" s="1"/>
  <c r="I2" i="25" s="1"/>
  <c r="AU43" i="7"/>
  <c r="E40" i="14" s="1"/>
  <c r="I40" i="14" s="1"/>
  <c r="AR40" i="7"/>
  <c r="BC35" i="7"/>
  <c r="E32" i="22" s="1"/>
  <c r="I32" i="22" s="1"/>
  <c r="BG31" i="7"/>
  <c r="E28" i="26" s="1"/>
  <c r="I28" i="26" s="1"/>
  <c r="BA25" i="7"/>
  <c r="E22" i="30" s="1"/>
  <c r="I22" i="30" s="1"/>
  <c r="BC40" i="7"/>
  <c r="E37" i="22" s="1"/>
  <c r="I37" i="22" s="1"/>
  <c r="AZ37" i="7"/>
  <c r="E34" i="20" s="1"/>
  <c r="I34" i="20" s="1"/>
  <c r="BD33" i="7"/>
  <c r="E30" i="23" s="1"/>
  <c r="I30" i="23" s="1"/>
  <c r="AV29" i="7"/>
  <c r="E26" i="15" s="1"/>
  <c r="I26" i="15" s="1"/>
  <c r="BE26" i="7"/>
  <c r="E23" i="24" s="1"/>
  <c r="I23" i="24" s="1"/>
  <c r="AR22" i="7"/>
  <c r="BA19" i="7"/>
  <c r="E16" i="30" s="1"/>
  <c r="I16" i="30" s="1"/>
  <c r="AV18" i="7"/>
  <c r="E15" i="15" s="1"/>
  <c r="I15" i="15" s="1"/>
  <c r="BB40" i="7"/>
  <c r="E37" i="21" s="1"/>
  <c r="I37" i="21" s="1"/>
  <c r="BA35" i="7"/>
  <c r="E32" i="30" s="1"/>
  <c r="I32" i="30" s="1"/>
  <c r="BG29" i="7"/>
  <c r="E26" i="26" s="1"/>
  <c r="I26" i="26" s="1"/>
  <c r="AT18" i="7"/>
  <c r="BI43" i="7"/>
  <c r="E40" i="28" s="1"/>
  <c r="I40" i="28" s="1"/>
  <c r="AW43" i="7"/>
  <c r="E40" i="16" s="1"/>
  <c r="I40" i="16" s="1"/>
  <c r="BD42" i="7"/>
  <c r="E39" i="23" s="1"/>
  <c r="I39" i="23" s="1"/>
  <c r="AR42" i="7"/>
  <c r="AY41" i="7"/>
  <c r="E38" i="19" s="1"/>
  <c r="I38" i="19" s="1"/>
  <c r="BF40" i="7"/>
  <c r="E37" i="25" s="1"/>
  <c r="I37" i="25" s="1"/>
  <c r="AT40" i="7"/>
  <c r="BA39" i="7"/>
  <c r="E36" i="30" s="1"/>
  <c r="I36" i="30" s="1"/>
  <c r="BH38" i="7"/>
  <c r="E35" i="27" s="1"/>
  <c r="I35" i="27" s="1"/>
  <c r="AV38" i="7"/>
  <c r="E35" i="15" s="1"/>
  <c r="I35" i="15" s="1"/>
  <c r="BC37" i="7"/>
  <c r="E34" i="22" s="1"/>
  <c r="I34" i="22" s="1"/>
  <c r="AQ37" i="7"/>
  <c r="AX36" i="7"/>
  <c r="E33" i="17" s="1"/>
  <c r="I33" i="17" s="1"/>
  <c r="BE35" i="7"/>
  <c r="E32" i="24" s="1"/>
  <c r="I32" i="24" s="1"/>
  <c r="AS35" i="7"/>
  <c r="E32" i="11" s="1"/>
  <c r="I32" i="11" s="1"/>
  <c r="AZ34" i="7"/>
  <c r="E31" i="20" s="1"/>
  <c r="I31" i="20" s="1"/>
  <c r="BG33" i="7"/>
  <c r="E30" i="26" s="1"/>
  <c r="I30" i="26" s="1"/>
  <c r="AU33" i="7"/>
  <c r="E30" i="14" s="1"/>
  <c r="I30" i="14" s="1"/>
  <c r="BB32" i="7"/>
  <c r="E29" i="21" s="1"/>
  <c r="I29" i="21" s="1"/>
  <c r="BI31" i="7"/>
  <c r="E28" i="28" s="1"/>
  <c r="I28" i="28" s="1"/>
  <c r="AW31" i="7"/>
  <c r="E28" i="16" s="1"/>
  <c r="I28" i="16" s="1"/>
  <c r="BD30" i="7"/>
  <c r="E27" i="23" s="1"/>
  <c r="I27" i="23" s="1"/>
  <c r="AR30" i="7"/>
  <c r="AY29" i="7"/>
  <c r="E26" i="19" s="1"/>
  <c r="I26" i="19" s="1"/>
  <c r="BF28" i="7"/>
  <c r="E25" i="25" s="1"/>
  <c r="I25" i="25" s="1"/>
  <c r="AT28" i="7"/>
  <c r="BA27" i="7"/>
  <c r="E24" i="30" s="1"/>
  <c r="I24" i="30" s="1"/>
  <c r="BH26" i="7"/>
  <c r="E23" i="27" s="1"/>
  <c r="I23" i="27" s="1"/>
  <c r="AV26" i="7"/>
  <c r="E23" i="15" s="1"/>
  <c r="I23" i="15" s="1"/>
  <c r="BC25" i="7"/>
  <c r="E22" i="22" s="1"/>
  <c r="I22" i="22" s="1"/>
  <c r="BH24" i="7"/>
  <c r="E21" i="27" s="1"/>
  <c r="I21" i="27" s="1"/>
  <c r="BC23" i="7"/>
  <c r="E20" i="22" s="1"/>
  <c r="I20" i="22" s="1"/>
  <c r="AX22" i="7"/>
  <c r="E19" i="17" s="1"/>
  <c r="I19" i="17" s="1"/>
  <c r="AS21" i="7"/>
  <c r="BG19" i="7"/>
  <c r="E16" i="26" s="1"/>
  <c r="I16" i="26" s="1"/>
  <c r="BB18" i="7"/>
  <c r="E15" i="21" s="1"/>
  <c r="I15" i="21" s="1"/>
  <c r="AW17" i="7"/>
  <c r="E14" i="16" s="1"/>
  <c r="I14" i="16" s="1"/>
  <c r="AR16" i="7"/>
  <c r="BF14" i="7"/>
  <c r="E11" i="25" s="1"/>
  <c r="I11" i="25" s="1"/>
  <c r="AT13" i="7"/>
  <c r="BC10" i="7"/>
  <c r="E7" i="22" s="1"/>
  <c r="I7" i="22" s="1"/>
  <c r="AS8" i="7"/>
  <c r="BB5" i="7"/>
  <c r="E2" i="21" s="1"/>
  <c r="I2" i="21" s="1"/>
  <c r="AS33" i="7"/>
  <c r="E30" i="11" s="1"/>
  <c r="I30" i="11" s="1"/>
  <c r="BA42" i="7"/>
  <c r="E39" i="30" s="1"/>
  <c r="I39" i="30" s="1"/>
  <c r="BG36" i="7"/>
  <c r="E33" i="26" s="1"/>
  <c r="I33" i="26" s="1"/>
  <c r="BA30" i="7"/>
  <c r="E27" i="30" s="1"/>
  <c r="I27" i="30" s="1"/>
  <c r="AS26" i="7"/>
  <c r="AQ10" i="7"/>
  <c r="BH43" i="7"/>
  <c r="E40" i="27" s="1"/>
  <c r="I40" i="27" s="1"/>
  <c r="AV43" i="7"/>
  <c r="E40" i="15" s="1"/>
  <c r="I40" i="15" s="1"/>
  <c r="BC42" i="7"/>
  <c r="E39" i="22" s="1"/>
  <c r="I39" i="22" s="1"/>
  <c r="AQ42" i="7"/>
  <c r="AX41" i="7"/>
  <c r="E38" i="17" s="1"/>
  <c r="I38" i="17" s="1"/>
  <c r="BE40" i="7"/>
  <c r="E37" i="24" s="1"/>
  <c r="I37" i="24" s="1"/>
  <c r="AS40" i="7"/>
  <c r="E37" i="11" s="1"/>
  <c r="I37" i="11" s="1"/>
  <c r="AZ39" i="7"/>
  <c r="E36" i="20" s="1"/>
  <c r="I36" i="20" s="1"/>
  <c r="BG38" i="7"/>
  <c r="E35" i="26" s="1"/>
  <c r="I35" i="26" s="1"/>
  <c r="AU38" i="7"/>
  <c r="E35" i="14" s="1"/>
  <c r="I35" i="14" s="1"/>
  <c r="BB37" i="7"/>
  <c r="E34" i="21" s="1"/>
  <c r="I34" i="21" s="1"/>
  <c r="BI36" i="7"/>
  <c r="E33" i="28" s="1"/>
  <c r="I33" i="28" s="1"/>
  <c r="AW36" i="7"/>
  <c r="E33" i="16" s="1"/>
  <c r="I33" i="16" s="1"/>
  <c r="BD35" i="7"/>
  <c r="E32" i="23" s="1"/>
  <c r="I32" i="23" s="1"/>
  <c r="AR35" i="7"/>
  <c r="AY34" i="7"/>
  <c r="E31" i="19" s="1"/>
  <c r="I31" i="19" s="1"/>
  <c r="BF33" i="7"/>
  <c r="E30" i="25" s="1"/>
  <c r="I30" i="25" s="1"/>
  <c r="AT33" i="7"/>
  <c r="BA32" i="7"/>
  <c r="E29" i="30" s="1"/>
  <c r="I29" i="30" s="1"/>
  <c r="BH31" i="7"/>
  <c r="E28" i="27" s="1"/>
  <c r="I28" i="27" s="1"/>
  <c r="AV31" i="7"/>
  <c r="E28" i="15" s="1"/>
  <c r="I28" i="15" s="1"/>
  <c r="BC30" i="7"/>
  <c r="E27" i="22" s="1"/>
  <c r="I27" i="22" s="1"/>
  <c r="AQ30" i="7"/>
  <c r="AX29" i="7"/>
  <c r="E26" i="17" s="1"/>
  <c r="I26" i="17" s="1"/>
  <c r="BE28" i="7"/>
  <c r="E25" i="24" s="1"/>
  <c r="I25" i="24" s="1"/>
  <c r="AS28" i="7"/>
  <c r="AZ27" i="7"/>
  <c r="E24" i="20" s="1"/>
  <c r="I24" i="20" s="1"/>
  <c r="BG26" i="7"/>
  <c r="E23" i="26" s="1"/>
  <c r="I23" i="26" s="1"/>
  <c r="AU26" i="7"/>
  <c r="E23" i="14" s="1"/>
  <c r="I23" i="14" s="1"/>
  <c r="BB25" i="7"/>
  <c r="E22" i="21" s="1"/>
  <c r="I22" i="21" s="1"/>
  <c r="BF24" i="7"/>
  <c r="E21" i="25" s="1"/>
  <c r="I21" i="25" s="1"/>
  <c r="BA23" i="7"/>
  <c r="E20" i="30" s="1"/>
  <c r="I20" i="30" s="1"/>
  <c r="AV22" i="7"/>
  <c r="E19" i="15" s="1"/>
  <c r="I19" i="15" s="1"/>
  <c r="AQ21" i="7"/>
  <c r="BE19" i="7"/>
  <c r="E16" i="24" s="1"/>
  <c r="I16" i="24" s="1"/>
  <c r="AZ18" i="7"/>
  <c r="E15" i="20" s="1"/>
  <c r="I15" i="20" s="1"/>
  <c r="AU17" i="7"/>
  <c r="E14" i="14" s="1"/>
  <c r="I14" i="14" s="1"/>
  <c r="BI15" i="7"/>
  <c r="E12" i="28" s="1"/>
  <c r="I12" i="28" s="1"/>
  <c r="BD14" i="7"/>
  <c r="E11" i="23" s="1"/>
  <c r="I11" i="23" s="1"/>
  <c r="BI12" i="7"/>
  <c r="E9" i="28" s="1"/>
  <c r="I9" i="28" s="1"/>
  <c r="AY10" i="7"/>
  <c r="E7" i="19" s="1"/>
  <c r="I7" i="19" s="1"/>
  <c r="BH7" i="7"/>
  <c r="E4" i="27" s="1"/>
  <c r="I4" i="27" s="1"/>
  <c r="AX5" i="7"/>
  <c r="E2" i="17" s="1"/>
  <c r="I2" i="17" s="1"/>
  <c r="C24" i="35"/>
  <c r="X23" i="35"/>
  <c r="AL23" i="35" s="1"/>
  <c r="C23" i="34"/>
  <c r="X22" i="34"/>
  <c r="AL22" i="34" s="1"/>
  <c r="C23" i="33"/>
  <c r="X22" i="33"/>
  <c r="AL22" i="33" s="1"/>
  <c r="C23" i="32"/>
  <c r="X22" i="32"/>
  <c r="AL22" i="32" s="1"/>
  <c r="C13" i="30"/>
  <c r="X12" i="30"/>
  <c r="AL12" i="30" s="1"/>
  <c r="X11" i="28"/>
  <c r="AL11" i="28" s="1"/>
  <c r="C12" i="28"/>
  <c r="C11" i="27"/>
  <c r="X10" i="27"/>
  <c r="AL10" i="27" s="1"/>
  <c r="C12" i="26"/>
  <c r="X11" i="26"/>
  <c r="AL11" i="26" s="1"/>
  <c r="C12" i="25"/>
  <c r="X11" i="25"/>
  <c r="AL11" i="25" s="1"/>
  <c r="X11" i="24"/>
  <c r="AL11" i="24" s="1"/>
  <c r="C12" i="24"/>
  <c r="X11" i="23"/>
  <c r="AL11" i="23" s="1"/>
  <c r="C12" i="23"/>
  <c r="C12" i="22"/>
  <c r="X11" i="22"/>
  <c r="AL11" i="22" s="1"/>
  <c r="X11" i="21"/>
  <c r="AL11" i="21" s="1"/>
  <c r="C12" i="21"/>
  <c r="X11" i="20"/>
  <c r="AL11" i="20" s="1"/>
  <c r="C12" i="20"/>
  <c r="X11" i="19"/>
  <c r="AL11" i="19" s="1"/>
  <c r="C12" i="19"/>
  <c r="C11" i="17"/>
  <c r="X10" i="17"/>
  <c r="AL10" i="17" s="1"/>
  <c r="C11" i="16"/>
  <c r="X10" i="16"/>
  <c r="AL10" i="16" s="1"/>
  <c r="C11" i="15"/>
  <c r="X10" i="15"/>
  <c r="AL10" i="15" s="1"/>
  <c r="C11" i="14"/>
  <c r="X10" i="14"/>
  <c r="AL10" i="14" s="1"/>
  <c r="X10" i="13"/>
  <c r="AL10" i="13" s="1"/>
  <c r="C11" i="13"/>
  <c r="C10" i="12"/>
  <c r="X9" i="12"/>
  <c r="AL9" i="12" s="1"/>
  <c r="E38" i="11"/>
  <c r="I38" i="11" s="1"/>
  <c r="E36" i="11"/>
  <c r="I36" i="11" s="1"/>
  <c r="E34" i="11"/>
  <c r="I34" i="11" s="1"/>
  <c r="E28" i="11"/>
  <c r="I28" i="11" s="1"/>
  <c r="AR25" i="7"/>
  <c r="BI24" i="7"/>
  <c r="E21" i="28" s="1"/>
  <c r="I21" i="28" s="1"/>
  <c r="BG24" i="7"/>
  <c r="E21" i="26" s="1"/>
  <c r="I21" i="26" s="1"/>
  <c r="BE24" i="7"/>
  <c r="E21" i="24" s="1"/>
  <c r="I21" i="24" s="1"/>
  <c r="BC24" i="7"/>
  <c r="E21" i="22" s="1"/>
  <c r="I21" i="22" s="1"/>
  <c r="BA24" i="7"/>
  <c r="E21" i="30" s="1"/>
  <c r="I21" i="30" s="1"/>
  <c r="AY24" i="7"/>
  <c r="E21" i="19" s="1"/>
  <c r="I21" i="19" s="1"/>
  <c r="AW24" i="7"/>
  <c r="E21" i="16" s="1"/>
  <c r="I21" i="16" s="1"/>
  <c r="AU24" i="7"/>
  <c r="E21" i="14" s="1"/>
  <c r="I21" i="14" s="1"/>
  <c r="AS24" i="7"/>
  <c r="AQ24" i="7"/>
  <c r="BH23" i="7"/>
  <c r="E20" i="27" s="1"/>
  <c r="I20" i="27" s="1"/>
  <c r="BF23" i="7"/>
  <c r="E20" i="25" s="1"/>
  <c r="I20" i="25" s="1"/>
  <c r="BD23" i="7"/>
  <c r="E20" i="23" s="1"/>
  <c r="I20" i="23" s="1"/>
  <c r="BB23" i="7"/>
  <c r="E20" i="21" s="1"/>
  <c r="I20" i="21" s="1"/>
  <c r="AZ23" i="7"/>
  <c r="E20" i="20" s="1"/>
  <c r="I20" i="20" s="1"/>
  <c r="AX23" i="7"/>
  <c r="E20" i="17" s="1"/>
  <c r="I20" i="17" s="1"/>
  <c r="AV23" i="7"/>
  <c r="E20" i="15" s="1"/>
  <c r="I20" i="15" s="1"/>
  <c r="AT23" i="7"/>
  <c r="E20" i="11" s="1"/>
  <c r="I20" i="11" s="1"/>
  <c r="AR23" i="7"/>
  <c r="BI22" i="7"/>
  <c r="E19" i="28" s="1"/>
  <c r="I19" i="28" s="1"/>
  <c r="BG22" i="7"/>
  <c r="E19" i="26" s="1"/>
  <c r="I19" i="26" s="1"/>
  <c r="BE22" i="7"/>
  <c r="E19" i="24" s="1"/>
  <c r="I19" i="24" s="1"/>
  <c r="BC22" i="7"/>
  <c r="E19" i="22" s="1"/>
  <c r="I19" i="22" s="1"/>
  <c r="BA22" i="7"/>
  <c r="E19" i="30" s="1"/>
  <c r="I19" i="30" s="1"/>
  <c r="AY22" i="7"/>
  <c r="E19" i="19" s="1"/>
  <c r="I19" i="19" s="1"/>
  <c r="AW22" i="7"/>
  <c r="E19" i="16" s="1"/>
  <c r="I19" i="16" s="1"/>
  <c r="AU22" i="7"/>
  <c r="E19" i="14" s="1"/>
  <c r="I19" i="14" s="1"/>
  <c r="AS22" i="7"/>
  <c r="AQ22" i="7"/>
  <c r="BH21" i="7"/>
  <c r="E18" i="27" s="1"/>
  <c r="I18" i="27" s="1"/>
  <c r="BF21" i="7"/>
  <c r="E18" i="25" s="1"/>
  <c r="I18" i="25" s="1"/>
  <c r="BD21" i="7"/>
  <c r="E18" i="23" s="1"/>
  <c r="I18" i="23" s="1"/>
  <c r="BB21" i="7"/>
  <c r="E18" i="21" s="1"/>
  <c r="I18" i="21" s="1"/>
  <c r="AZ21" i="7"/>
  <c r="E18" i="20" s="1"/>
  <c r="I18" i="20" s="1"/>
  <c r="AX21" i="7"/>
  <c r="E18" i="17" s="1"/>
  <c r="I18" i="17" s="1"/>
  <c r="AV21" i="7"/>
  <c r="E18" i="15" s="1"/>
  <c r="I18" i="15" s="1"/>
  <c r="AT21" i="7"/>
  <c r="E18" i="11" s="1"/>
  <c r="I18" i="11" s="1"/>
  <c r="AR21" i="7"/>
  <c r="BI20" i="7"/>
  <c r="E17" i="28" s="1"/>
  <c r="I17" i="28" s="1"/>
  <c r="BG20" i="7"/>
  <c r="E17" i="26" s="1"/>
  <c r="I17" i="26" s="1"/>
  <c r="BE20" i="7"/>
  <c r="E17" i="24" s="1"/>
  <c r="I17" i="24" s="1"/>
  <c r="BC20" i="7"/>
  <c r="E17" i="22" s="1"/>
  <c r="I17" i="22" s="1"/>
  <c r="BA20" i="7"/>
  <c r="E17" i="30" s="1"/>
  <c r="I17" i="30" s="1"/>
  <c r="AY20" i="7"/>
  <c r="E17" i="19" s="1"/>
  <c r="I17" i="19" s="1"/>
  <c r="AW20" i="7"/>
  <c r="E17" i="16" s="1"/>
  <c r="I17" i="16" s="1"/>
  <c r="AU20" i="7"/>
  <c r="E17" i="14" s="1"/>
  <c r="I17" i="14" s="1"/>
  <c r="AS20" i="7"/>
  <c r="E17" i="11" s="1"/>
  <c r="I17" i="11" s="1"/>
  <c r="AQ20" i="7"/>
  <c r="BH19" i="7"/>
  <c r="E16" i="27" s="1"/>
  <c r="I16" i="27" s="1"/>
  <c r="BF19" i="7"/>
  <c r="E16" i="25" s="1"/>
  <c r="I16" i="25" s="1"/>
  <c r="BD19" i="7"/>
  <c r="E16" i="23" s="1"/>
  <c r="I16" i="23" s="1"/>
  <c r="BB19" i="7"/>
  <c r="E16" i="21" s="1"/>
  <c r="I16" i="21" s="1"/>
  <c r="AZ19" i="7"/>
  <c r="E16" i="20" s="1"/>
  <c r="I16" i="20" s="1"/>
  <c r="AX19" i="7"/>
  <c r="E16" i="17" s="1"/>
  <c r="I16" i="17" s="1"/>
  <c r="AV19" i="7"/>
  <c r="E16" i="15" s="1"/>
  <c r="I16" i="15" s="1"/>
  <c r="AT19" i="7"/>
  <c r="E16" i="11" s="1"/>
  <c r="I16" i="11" s="1"/>
  <c r="AR19" i="7"/>
  <c r="BI18" i="7"/>
  <c r="E15" i="28" s="1"/>
  <c r="I15" i="28" s="1"/>
  <c r="BG18" i="7"/>
  <c r="E15" i="26" s="1"/>
  <c r="I15" i="26" s="1"/>
  <c r="BE18" i="7"/>
  <c r="E15" i="24" s="1"/>
  <c r="I15" i="24" s="1"/>
  <c r="BC18" i="7"/>
  <c r="E15" i="22" s="1"/>
  <c r="I15" i="22" s="1"/>
  <c r="BA18" i="7"/>
  <c r="E15" i="30" s="1"/>
  <c r="I15" i="30" s="1"/>
  <c r="AY18" i="7"/>
  <c r="E15" i="19" s="1"/>
  <c r="I15" i="19" s="1"/>
  <c r="AW18" i="7"/>
  <c r="E15" i="16" s="1"/>
  <c r="I15" i="16" s="1"/>
  <c r="AU18" i="7"/>
  <c r="E15" i="14" s="1"/>
  <c r="I15" i="14" s="1"/>
  <c r="AS18" i="7"/>
  <c r="AQ18" i="7"/>
  <c r="BH17" i="7"/>
  <c r="E14" i="27" s="1"/>
  <c r="I14" i="27" s="1"/>
  <c r="BF17" i="7"/>
  <c r="E14" i="25" s="1"/>
  <c r="I14" i="25" s="1"/>
  <c r="BD17" i="7"/>
  <c r="E14" i="23" s="1"/>
  <c r="I14" i="23" s="1"/>
  <c r="BB17" i="7"/>
  <c r="E14" i="21" s="1"/>
  <c r="I14" i="21" s="1"/>
  <c r="AZ17" i="7"/>
  <c r="E14" i="20" s="1"/>
  <c r="I14" i="20" s="1"/>
  <c r="AX17" i="7"/>
  <c r="E14" i="17" s="1"/>
  <c r="I14" i="17" s="1"/>
  <c r="AV17" i="7"/>
  <c r="E14" i="15" s="1"/>
  <c r="I14" i="15" s="1"/>
  <c r="AT17" i="7"/>
  <c r="E14" i="11" s="1"/>
  <c r="I14" i="11" s="1"/>
  <c r="AR17" i="7"/>
  <c r="BI16" i="7"/>
  <c r="E13" i="28" s="1"/>
  <c r="I13" i="28" s="1"/>
  <c r="BG16" i="7"/>
  <c r="E13" i="26" s="1"/>
  <c r="I13" i="26" s="1"/>
  <c r="BE16" i="7"/>
  <c r="E13" i="24" s="1"/>
  <c r="I13" i="24" s="1"/>
  <c r="BC16" i="7"/>
  <c r="E13" i="22" s="1"/>
  <c r="I13" i="22" s="1"/>
  <c r="BA16" i="7"/>
  <c r="E13" i="30" s="1"/>
  <c r="I13" i="30" s="1"/>
  <c r="AY16" i="7"/>
  <c r="E13" i="19" s="1"/>
  <c r="I13" i="19" s="1"/>
  <c r="AW16" i="7"/>
  <c r="E13" i="16" s="1"/>
  <c r="I13" i="16" s="1"/>
  <c r="AU16" i="7"/>
  <c r="E13" i="14" s="1"/>
  <c r="I13" i="14" s="1"/>
  <c r="AS16" i="7"/>
  <c r="E13" i="11" s="1"/>
  <c r="I13" i="11" s="1"/>
  <c r="AQ16" i="7"/>
  <c r="BH15" i="7"/>
  <c r="E12" i="27" s="1"/>
  <c r="I12" i="27" s="1"/>
  <c r="BF15" i="7"/>
  <c r="E12" i="25" s="1"/>
  <c r="I12" i="25" s="1"/>
  <c r="BD15" i="7"/>
  <c r="E12" i="23" s="1"/>
  <c r="I12" i="23" s="1"/>
  <c r="BB15" i="7"/>
  <c r="E12" i="21" s="1"/>
  <c r="I12" i="21" s="1"/>
  <c r="AZ15" i="7"/>
  <c r="E12" i="20" s="1"/>
  <c r="I12" i="20" s="1"/>
  <c r="AX15" i="7"/>
  <c r="E12" i="17" s="1"/>
  <c r="I12" i="17" s="1"/>
  <c r="AV15" i="7"/>
  <c r="E12" i="15" s="1"/>
  <c r="I12" i="15" s="1"/>
  <c r="AT15" i="7"/>
  <c r="AR15" i="7"/>
  <c r="BI14" i="7"/>
  <c r="E11" i="28" s="1"/>
  <c r="I11" i="28" s="1"/>
  <c r="BG14" i="7"/>
  <c r="E11" i="26" s="1"/>
  <c r="I11" i="26" s="1"/>
  <c r="BE14" i="7"/>
  <c r="E11" i="24" s="1"/>
  <c r="I11" i="24" s="1"/>
  <c r="BC14" i="7"/>
  <c r="E11" i="22" s="1"/>
  <c r="I11" i="22" s="1"/>
  <c r="BA14" i="7"/>
  <c r="E11" i="30" s="1"/>
  <c r="I11" i="30" s="1"/>
  <c r="AY14" i="7"/>
  <c r="E11" i="19" s="1"/>
  <c r="I11" i="19" s="1"/>
  <c r="AW14" i="7"/>
  <c r="E11" i="16" s="1"/>
  <c r="I11" i="16" s="1"/>
  <c r="AU14" i="7"/>
  <c r="E11" i="14" s="1"/>
  <c r="I11" i="14" s="1"/>
  <c r="AS14" i="7"/>
  <c r="AQ14" i="7"/>
  <c r="BH13" i="7"/>
  <c r="E10" i="27" s="1"/>
  <c r="I10" i="27" s="1"/>
  <c r="BD13" i="7"/>
  <c r="E10" i="23" s="1"/>
  <c r="I10" i="23" s="1"/>
  <c r="AZ13" i="7"/>
  <c r="E10" i="20" s="1"/>
  <c r="I10" i="20" s="1"/>
  <c r="AV13" i="7"/>
  <c r="E10" i="15" s="1"/>
  <c r="I10" i="15" s="1"/>
  <c r="AR13" i="7"/>
  <c r="BG12" i="7"/>
  <c r="E9" i="26" s="1"/>
  <c r="I9" i="26" s="1"/>
  <c r="BC12" i="7"/>
  <c r="E9" i="22" s="1"/>
  <c r="I9" i="22" s="1"/>
  <c r="AY12" i="7"/>
  <c r="E9" i="19" s="1"/>
  <c r="I9" i="19" s="1"/>
  <c r="AU12" i="7"/>
  <c r="E9" i="14" s="1"/>
  <c r="I9" i="14" s="1"/>
  <c r="AQ12" i="7"/>
  <c r="BF11" i="7"/>
  <c r="E8" i="25" s="1"/>
  <c r="I8" i="25" s="1"/>
  <c r="BB11" i="7"/>
  <c r="E8" i="21" s="1"/>
  <c r="I8" i="21" s="1"/>
  <c r="AX11" i="7"/>
  <c r="E8" i="17" s="1"/>
  <c r="I8" i="17" s="1"/>
  <c r="AT11" i="7"/>
  <c r="BI10" i="7"/>
  <c r="E7" i="28" s="1"/>
  <c r="I7" i="28" s="1"/>
  <c r="BE10" i="7"/>
  <c r="E7" i="24" s="1"/>
  <c r="I7" i="24" s="1"/>
  <c r="BA10" i="7"/>
  <c r="E7" i="30" s="1"/>
  <c r="I7" i="30" s="1"/>
  <c r="AW10" i="7"/>
  <c r="E7" i="16" s="1"/>
  <c r="I7" i="16" s="1"/>
  <c r="AS10" i="7"/>
  <c r="BH9" i="7"/>
  <c r="E6" i="27" s="1"/>
  <c r="I6" i="27" s="1"/>
  <c r="BD9" i="7"/>
  <c r="E6" i="23" s="1"/>
  <c r="I6" i="23" s="1"/>
  <c r="AZ9" i="7"/>
  <c r="E6" i="20" s="1"/>
  <c r="I6" i="20" s="1"/>
  <c r="AV9" i="7"/>
  <c r="E6" i="15" s="1"/>
  <c r="I6" i="15" s="1"/>
  <c r="AR9" i="7"/>
  <c r="BG8" i="7"/>
  <c r="E5" i="26" s="1"/>
  <c r="I5" i="26" s="1"/>
  <c r="BC8" i="7"/>
  <c r="E5" i="22" s="1"/>
  <c r="I5" i="22" s="1"/>
  <c r="AY8" i="7"/>
  <c r="E5" i="19" s="1"/>
  <c r="I5" i="19" s="1"/>
  <c r="AU8" i="7"/>
  <c r="E5" i="14" s="1"/>
  <c r="I5" i="14" s="1"/>
  <c r="AQ8" i="7"/>
  <c r="BF7" i="7"/>
  <c r="E4" i="25" s="1"/>
  <c r="I4" i="25" s="1"/>
  <c r="BB7" i="7"/>
  <c r="E4" i="21" s="1"/>
  <c r="I4" i="21" s="1"/>
  <c r="AX7" i="7"/>
  <c r="E4" i="17" s="1"/>
  <c r="I4" i="17" s="1"/>
  <c r="AT7" i="7"/>
  <c r="BI6" i="7"/>
  <c r="E3" i="28" s="1"/>
  <c r="I3" i="28" s="1"/>
  <c r="BE6" i="7"/>
  <c r="E3" i="24" s="1"/>
  <c r="I3" i="24" s="1"/>
  <c r="BA6" i="7"/>
  <c r="E3" i="30" s="1"/>
  <c r="I3" i="30" s="1"/>
  <c r="AW6" i="7"/>
  <c r="E3" i="16" s="1"/>
  <c r="I3" i="16" s="1"/>
  <c r="AS6" i="7"/>
  <c r="BH5" i="7"/>
  <c r="E2" i="27" s="1"/>
  <c r="I2" i="27" s="1"/>
  <c r="BD5" i="7"/>
  <c r="E2" i="23" s="1"/>
  <c r="I2" i="23" s="1"/>
  <c r="AZ5" i="7"/>
  <c r="E2" i="20" s="1"/>
  <c r="I2" i="20" s="1"/>
  <c r="AV5" i="7"/>
  <c r="E2" i="15" s="1"/>
  <c r="I2" i="15" s="1"/>
  <c r="AR5" i="7"/>
  <c r="C3" i="11"/>
  <c r="X3" i="11" s="1"/>
  <c r="AL3" i="11" s="1"/>
  <c r="C4" i="10"/>
  <c r="X3" i="10"/>
  <c r="X2" i="10"/>
  <c r="BG13" i="7"/>
  <c r="E10" i="26" s="1"/>
  <c r="I10" i="26" s="1"/>
  <c r="BE13" i="7"/>
  <c r="E10" i="24" s="1"/>
  <c r="I10" i="24" s="1"/>
  <c r="BC13" i="7"/>
  <c r="E10" i="22" s="1"/>
  <c r="I10" i="22" s="1"/>
  <c r="BA13" i="7"/>
  <c r="E10" i="30" s="1"/>
  <c r="I10" i="30" s="1"/>
  <c r="AY13" i="7"/>
  <c r="E10" i="19" s="1"/>
  <c r="I10" i="19" s="1"/>
  <c r="AW13" i="7"/>
  <c r="E10" i="16" s="1"/>
  <c r="I10" i="16" s="1"/>
  <c r="AU13" i="7"/>
  <c r="E10" i="14" s="1"/>
  <c r="I10" i="14" s="1"/>
  <c r="AS13" i="7"/>
  <c r="E10" i="11" s="1"/>
  <c r="I10" i="11" s="1"/>
  <c r="AQ13" i="7"/>
  <c r="BH12" i="7"/>
  <c r="E9" i="27" s="1"/>
  <c r="I9" i="27" s="1"/>
  <c r="BF12" i="7"/>
  <c r="E9" i="25" s="1"/>
  <c r="I9" i="25" s="1"/>
  <c r="BD12" i="7"/>
  <c r="E9" i="23" s="1"/>
  <c r="I9" i="23" s="1"/>
  <c r="BB12" i="7"/>
  <c r="E9" i="21" s="1"/>
  <c r="I9" i="21" s="1"/>
  <c r="AZ12" i="7"/>
  <c r="E9" i="20" s="1"/>
  <c r="I9" i="20" s="1"/>
  <c r="AX12" i="7"/>
  <c r="E9" i="17" s="1"/>
  <c r="I9" i="17" s="1"/>
  <c r="AV12" i="7"/>
  <c r="E9" i="15" s="1"/>
  <c r="I9" i="15" s="1"/>
  <c r="AT12" i="7"/>
  <c r="E9" i="11" s="1"/>
  <c r="I9" i="11" s="1"/>
  <c r="AR12" i="7"/>
  <c r="BI11" i="7"/>
  <c r="E8" i="28" s="1"/>
  <c r="I8" i="28" s="1"/>
  <c r="BG11" i="7"/>
  <c r="E8" i="26" s="1"/>
  <c r="I8" i="26" s="1"/>
  <c r="BE11" i="7"/>
  <c r="E8" i="24" s="1"/>
  <c r="I8" i="24" s="1"/>
  <c r="BC11" i="7"/>
  <c r="E8" i="22" s="1"/>
  <c r="I8" i="22" s="1"/>
  <c r="BA11" i="7"/>
  <c r="E8" i="30" s="1"/>
  <c r="I8" i="30" s="1"/>
  <c r="AY11" i="7"/>
  <c r="E8" i="19" s="1"/>
  <c r="I8" i="19" s="1"/>
  <c r="AW11" i="7"/>
  <c r="E8" i="16" s="1"/>
  <c r="I8" i="16" s="1"/>
  <c r="AU11" i="7"/>
  <c r="E8" i="14" s="1"/>
  <c r="I8" i="14" s="1"/>
  <c r="AS11" i="7"/>
  <c r="AQ11" i="7"/>
  <c r="BH10" i="7"/>
  <c r="E7" i="27" s="1"/>
  <c r="I7" i="27" s="1"/>
  <c r="BF10" i="7"/>
  <c r="E7" i="25" s="1"/>
  <c r="I7" i="25" s="1"/>
  <c r="BD10" i="7"/>
  <c r="E7" i="23" s="1"/>
  <c r="I7" i="23" s="1"/>
  <c r="BB10" i="7"/>
  <c r="E7" i="21" s="1"/>
  <c r="I7" i="21" s="1"/>
  <c r="AZ10" i="7"/>
  <c r="E7" i="20" s="1"/>
  <c r="I7" i="20" s="1"/>
  <c r="AX10" i="7"/>
  <c r="E7" i="17" s="1"/>
  <c r="I7" i="17" s="1"/>
  <c r="AV10" i="7"/>
  <c r="E7" i="15" s="1"/>
  <c r="I7" i="15" s="1"/>
  <c r="AT10" i="7"/>
  <c r="AR10" i="7"/>
  <c r="BI9" i="7"/>
  <c r="E6" i="28" s="1"/>
  <c r="I6" i="28" s="1"/>
  <c r="BG9" i="7"/>
  <c r="E6" i="26" s="1"/>
  <c r="I6" i="26" s="1"/>
  <c r="BE9" i="7"/>
  <c r="E6" i="24" s="1"/>
  <c r="I6" i="24" s="1"/>
  <c r="BC9" i="7"/>
  <c r="E6" i="22" s="1"/>
  <c r="I6" i="22" s="1"/>
  <c r="BA9" i="7"/>
  <c r="E6" i="30" s="1"/>
  <c r="I6" i="30" s="1"/>
  <c r="AY9" i="7"/>
  <c r="E6" i="19" s="1"/>
  <c r="I6" i="19" s="1"/>
  <c r="AW9" i="7"/>
  <c r="E6" i="16" s="1"/>
  <c r="I6" i="16" s="1"/>
  <c r="AU9" i="7"/>
  <c r="E6" i="14" s="1"/>
  <c r="I6" i="14" s="1"/>
  <c r="AS9" i="7"/>
  <c r="AQ9" i="7"/>
  <c r="BH8" i="7"/>
  <c r="E5" i="27" s="1"/>
  <c r="I5" i="27" s="1"/>
  <c r="BF8" i="7"/>
  <c r="E5" i="25" s="1"/>
  <c r="I5" i="25" s="1"/>
  <c r="BD8" i="7"/>
  <c r="E5" i="23" s="1"/>
  <c r="I5" i="23" s="1"/>
  <c r="BB8" i="7"/>
  <c r="E5" i="21" s="1"/>
  <c r="I5" i="21" s="1"/>
  <c r="AZ8" i="7"/>
  <c r="E5" i="20" s="1"/>
  <c r="I5" i="20" s="1"/>
  <c r="AX8" i="7"/>
  <c r="E5" i="17" s="1"/>
  <c r="I5" i="17" s="1"/>
  <c r="AV8" i="7"/>
  <c r="E5" i="15" s="1"/>
  <c r="I5" i="15" s="1"/>
  <c r="AT8" i="7"/>
  <c r="E5" i="11" s="1"/>
  <c r="I5" i="11" s="1"/>
  <c r="AR8" i="7"/>
  <c r="BI7" i="7"/>
  <c r="E4" i="28" s="1"/>
  <c r="I4" i="28" s="1"/>
  <c r="BG7" i="7"/>
  <c r="E4" i="26" s="1"/>
  <c r="I4" i="26" s="1"/>
  <c r="BE7" i="7"/>
  <c r="E4" i="24" s="1"/>
  <c r="I4" i="24" s="1"/>
  <c r="BC7" i="7"/>
  <c r="E4" i="22" s="1"/>
  <c r="I4" i="22" s="1"/>
  <c r="BA7" i="7"/>
  <c r="E4" i="30" s="1"/>
  <c r="I4" i="30" s="1"/>
  <c r="AY7" i="7"/>
  <c r="E4" i="19" s="1"/>
  <c r="I4" i="19" s="1"/>
  <c r="AW7" i="7"/>
  <c r="E4" i="16" s="1"/>
  <c r="I4" i="16" s="1"/>
  <c r="AU7" i="7"/>
  <c r="E4" i="14" s="1"/>
  <c r="I4" i="14" s="1"/>
  <c r="AS7" i="7"/>
  <c r="E4" i="11" s="1"/>
  <c r="I4" i="11" s="1"/>
  <c r="AQ7" i="7"/>
  <c r="BH6" i="7"/>
  <c r="E3" i="27" s="1"/>
  <c r="I3" i="27" s="1"/>
  <c r="BF6" i="7"/>
  <c r="E3" i="25" s="1"/>
  <c r="I3" i="25" s="1"/>
  <c r="BD6" i="7"/>
  <c r="E3" i="23" s="1"/>
  <c r="I3" i="23" s="1"/>
  <c r="BB6" i="7"/>
  <c r="E3" i="21" s="1"/>
  <c r="I3" i="21" s="1"/>
  <c r="AZ6" i="7"/>
  <c r="E3" i="20" s="1"/>
  <c r="I3" i="20" s="1"/>
  <c r="AX6" i="7"/>
  <c r="E3" i="17" s="1"/>
  <c r="I3" i="17" s="1"/>
  <c r="AV6" i="7"/>
  <c r="E3" i="15" s="1"/>
  <c r="I3" i="15" s="1"/>
  <c r="AT6" i="7"/>
  <c r="AR6" i="7"/>
  <c r="BI5" i="7"/>
  <c r="E2" i="28" s="1"/>
  <c r="I2" i="28" s="1"/>
  <c r="BG5" i="7"/>
  <c r="E2" i="26" s="1"/>
  <c r="I2" i="26" s="1"/>
  <c r="BE5" i="7"/>
  <c r="E2" i="24" s="1"/>
  <c r="I2" i="24" s="1"/>
  <c r="BC5" i="7"/>
  <c r="E2" i="22" s="1"/>
  <c r="I2" i="22" s="1"/>
  <c r="BA5" i="7"/>
  <c r="E2" i="30" s="1"/>
  <c r="I2" i="30" s="1"/>
  <c r="AY5" i="7"/>
  <c r="E2" i="19" s="1"/>
  <c r="I2" i="19" s="1"/>
  <c r="AW5" i="7"/>
  <c r="E2" i="16" s="1"/>
  <c r="I2" i="16" s="1"/>
  <c r="AU5" i="7"/>
  <c r="E2" i="14" s="1"/>
  <c r="I2" i="14" s="1"/>
  <c r="AS5" i="7"/>
  <c r="E2" i="11" s="1"/>
  <c r="I2" i="11" s="1"/>
  <c r="E31" i="11" l="1"/>
  <c r="I31" i="11" s="1"/>
  <c r="E21" i="11"/>
  <c r="I21" i="11" s="1"/>
  <c r="E6" i="11"/>
  <c r="I6" i="11" s="1"/>
  <c r="E29" i="11"/>
  <c r="I29" i="11" s="1"/>
  <c r="E12" i="11"/>
  <c r="I12" i="11" s="1"/>
  <c r="X3" i="9"/>
  <c r="E19" i="11"/>
  <c r="I19" i="11" s="1"/>
  <c r="E7" i="10"/>
  <c r="I7" i="10" s="1"/>
  <c r="E7" i="13"/>
  <c r="I7" i="13" s="1"/>
  <c r="E17" i="9"/>
  <c r="I17" i="9" s="1"/>
  <c r="E17" i="12"/>
  <c r="I17" i="12" s="1"/>
  <c r="E22" i="10"/>
  <c r="I22" i="10" s="1"/>
  <c r="E22" i="13"/>
  <c r="I22" i="13" s="1"/>
  <c r="E7" i="9"/>
  <c r="I7" i="9" s="1"/>
  <c r="E7" i="12"/>
  <c r="I7" i="12" s="1"/>
  <c r="E3" i="9"/>
  <c r="I3" i="9" s="1"/>
  <c r="E3" i="12"/>
  <c r="I3" i="12" s="1"/>
  <c r="E38" i="10"/>
  <c r="I38" i="10" s="1"/>
  <c r="E38" i="13"/>
  <c r="I38" i="13" s="1"/>
  <c r="E40" i="9"/>
  <c r="I40" i="9" s="1"/>
  <c r="E40" i="12"/>
  <c r="I40" i="12" s="1"/>
  <c r="E28" i="10"/>
  <c r="I28" i="10" s="1"/>
  <c r="E28" i="13"/>
  <c r="I28" i="13" s="1"/>
  <c r="E29" i="10"/>
  <c r="I29" i="10" s="1"/>
  <c r="E29" i="13"/>
  <c r="I29" i="13" s="1"/>
  <c r="E27" i="9"/>
  <c r="I27" i="9" s="1"/>
  <c r="E27" i="12"/>
  <c r="I27" i="12" s="1"/>
  <c r="E23" i="11"/>
  <c r="I23" i="11" s="1"/>
  <c r="E34" i="9"/>
  <c r="I34" i="9" s="1"/>
  <c r="E34" i="12"/>
  <c r="I34" i="12" s="1"/>
  <c r="E34" i="10"/>
  <c r="I34" i="10" s="1"/>
  <c r="E34" i="13"/>
  <c r="I34" i="13" s="1"/>
  <c r="E33" i="10"/>
  <c r="I33" i="10" s="1"/>
  <c r="E33" i="13"/>
  <c r="I33" i="13" s="1"/>
  <c r="E6" i="9"/>
  <c r="I6" i="9" s="1"/>
  <c r="E6" i="12"/>
  <c r="I6" i="12" s="1"/>
  <c r="E21" i="9"/>
  <c r="I21" i="9" s="1"/>
  <c r="E21" i="12"/>
  <c r="I21" i="12" s="1"/>
  <c r="E18" i="9"/>
  <c r="I18" i="9" s="1"/>
  <c r="E18" i="12"/>
  <c r="I18" i="12" s="1"/>
  <c r="E27" i="10"/>
  <c r="I27" i="10" s="1"/>
  <c r="E27" i="13"/>
  <c r="I27" i="13" s="1"/>
  <c r="E8" i="10"/>
  <c r="I8" i="10" s="1"/>
  <c r="E8" i="13"/>
  <c r="I8" i="13" s="1"/>
  <c r="E32" i="9"/>
  <c r="I32" i="9" s="1"/>
  <c r="E32" i="12"/>
  <c r="I32" i="12" s="1"/>
  <c r="E21" i="10"/>
  <c r="I21" i="10" s="1"/>
  <c r="E21" i="13"/>
  <c r="I21" i="13" s="1"/>
  <c r="E30" i="9"/>
  <c r="I30" i="9" s="1"/>
  <c r="E30" i="12"/>
  <c r="I30" i="12" s="1"/>
  <c r="E11" i="10"/>
  <c r="I11" i="10" s="1"/>
  <c r="E11" i="13"/>
  <c r="I11" i="13" s="1"/>
  <c r="E13" i="10"/>
  <c r="I13" i="10" s="1"/>
  <c r="E13" i="13"/>
  <c r="I13" i="13" s="1"/>
  <c r="E6" i="10"/>
  <c r="I6" i="10" s="1"/>
  <c r="E6" i="13"/>
  <c r="I6" i="13" s="1"/>
  <c r="E11" i="9"/>
  <c r="I11" i="9" s="1"/>
  <c r="E11" i="12"/>
  <c r="I11" i="12" s="1"/>
  <c r="E16" i="10"/>
  <c r="I16" i="10" s="1"/>
  <c r="E16" i="13"/>
  <c r="I16" i="13" s="1"/>
  <c r="E25" i="9"/>
  <c r="I25" i="9" s="1"/>
  <c r="E25" i="12"/>
  <c r="I25" i="12" s="1"/>
  <c r="E24" i="9"/>
  <c r="I24" i="9" s="1"/>
  <c r="E24" i="12"/>
  <c r="I24" i="12" s="1"/>
  <c r="E4" i="10"/>
  <c r="I4" i="10" s="1"/>
  <c r="E4" i="13"/>
  <c r="I4" i="13" s="1"/>
  <c r="E10" i="9"/>
  <c r="I10" i="9" s="1"/>
  <c r="E10" i="12"/>
  <c r="I10" i="12" s="1"/>
  <c r="C4" i="11"/>
  <c r="E11" i="11"/>
  <c r="I11" i="11" s="1"/>
  <c r="E37" i="10"/>
  <c r="I37" i="10" s="1"/>
  <c r="E37" i="13"/>
  <c r="I37" i="13" s="1"/>
  <c r="E12" i="9"/>
  <c r="I12" i="9" s="1"/>
  <c r="E12" i="12"/>
  <c r="I12" i="12" s="1"/>
  <c r="E36" i="10"/>
  <c r="I36" i="10" s="1"/>
  <c r="E36" i="13"/>
  <c r="I36" i="13" s="1"/>
  <c r="E14" i="9"/>
  <c r="I14" i="9" s="1"/>
  <c r="E14" i="12"/>
  <c r="I14" i="12" s="1"/>
  <c r="E38" i="9"/>
  <c r="I38" i="9" s="1"/>
  <c r="E38" i="12"/>
  <c r="I38" i="12" s="1"/>
  <c r="E35" i="10"/>
  <c r="I35" i="10" s="1"/>
  <c r="E35" i="13"/>
  <c r="I35" i="13" s="1"/>
  <c r="E33" i="9"/>
  <c r="I33" i="9" s="1"/>
  <c r="E33" i="12"/>
  <c r="I33" i="12" s="1"/>
  <c r="E23" i="9"/>
  <c r="I23" i="9" s="1"/>
  <c r="E23" i="12"/>
  <c r="I23" i="12" s="1"/>
  <c r="E9" i="9"/>
  <c r="I9" i="9" s="1"/>
  <c r="E9" i="12"/>
  <c r="I9" i="12" s="1"/>
  <c r="E15" i="9"/>
  <c r="I15" i="9" s="1"/>
  <c r="E15" i="12"/>
  <c r="I15" i="12" s="1"/>
  <c r="E20" i="10"/>
  <c r="I20" i="10" s="1"/>
  <c r="E20" i="13"/>
  <c r="I20" i="13" s="1"/>
  <c r="E29" i="9"/>
  <c r="I29" i="9" s="1"/>
  <c r="E29" i="12"/>
  <c r="I29" i="12" s="1"/>
  <c r="E31" i="10"/>
  <c r="I31" i="10" s="1"/>
  <c r="E31" i="13"/>
  <c r="I31" i="13" s="1"/>
  <c r="E26" i="10"/>
  <c r="I26" i="10" s="1"/>
  <c r="E26" i="13"/>
  <c r="I26" i="13" s="1"/>
  <c r="E28" i="9"/>
  <c r="I28" i="9" s="1"/>
  <c r="E28" i="12"/>
  <c r="I28" i="12" s="1"/>
  <c r="E35" i="9"/>
  <c r="I35" i="9" s="1"/>
  <c r="E35" i="12"/>
  <c r="I35" i="12" s="1"/>
  <c r="E15" i="11"/>
  <c r="I15" i="11" s="1"/>
  <c r="E22" i="9"/>
  <c r="I22" i="9" s="1"/>
  <c r="E22" i="12"/>
  <c r="I22" i="12" s="1"/>
  <c r="E37" i="9"/>
  <c r="I37" i="9" s="1"/>
  <c r="E37" i="12"/>
  <c r="I37" i="12" s="1"/>
  <c r="E20" i="9"/>
  <c r="I20" i="9" s="1"/>
  <c r="E20" i="12"/>
  <c r="I20" i="12" s="1"/>
  <c r="E23" i="10"/>
  <c r="I23" i="10" s="1"/>
  <c r="E23" i="13"/>
  <c r="I23" i="13" s="1"/>
  <c r="E25" i="10"/>
  <c r="I25" i="10" s="1"/>
  <c r="E25" i="13"/>
  <c r="I25" i="13" s="1"/>
  <c r="E5" i="10"/>
  <c r="I5" i="10" s="1"/>
  <c r="E5" i="13"/>
  <c r="I5" i="13" s="1"/>
  <c r="E4" i="9"/>
  <c r="I4" i="9" s="1"/>
  <c r="E4" i="12"/>
  <c r="I4" i="12" s="1"/>
  <c r="E9" i="10"/>
  <c r="I9" i="10" s="1"/>
  <c r="E9" i="13"/>
  <c r="I9" i="13" s="1"/>
  <c r="E19" i="9"/>
  <c r="I19" i="9" s="1"/>
  <c r="E19" i="12"/>
  <c r="I19" i="12" s="1"/>
  <c r="E19" i="10"/>
  <c r="I19" i="10" s="1"/>
  <c r="E19" i="13"/>
  <c r="I19" i="13" s="1"/>
  <c r="E40" i="10"/>
  <c r="I40" i="10" s="1"/>
  <c r="E40" i="13"/>
  <c r="I40" i="13" s="1"/>
  <c r="E12" i="10"/>
  <c r="I12" i="10" s="1"/>
  <c r="E12" i="13"/>
  <c r="I12" i="13" s="1"/>
  <c r="E2" i="10"/>
  <c r="I2" i="10" s="1"/>
  <c r="E2" i="13"/>
  <c r="I2" i="13" s="1"/>
  <c r="E14" i="10"/>
  <c r="I14" i="10" s="1"/>
  <c r="E14" i="13"/>
  <c r="I14" i="13" s="1"/>
  <c r="E39" i="9"/>
  <c r="I39" i="9" s="1"/>
  <c r="E39" i="12"/>
  <c r="I39" i="12" s="1"/>
  <c r="E17" i="10"/>
  <c r="I17" i="10" s="1"/>
  <c r="E17" i="13"/>
  <c r="I17" i="13" s="1"/>
  <c r="E31" i="9"/>
  <c r="I31" i="9" s="1"/>
  <c r="E31" i="12"/>
  <c r="I31" i="12" s="1"/>
  <c r="E30" i="10"/>
  <c r="I30" i="10" s="1"/>
  <c r="E30" i="13"/>
  <c r="I30" i="13" s="1"/>
  <c r="E33" i="11"/>
  <c r="I33" i="11" s="1"/>
  <c r="E8" i="9"/>
  <c r="I8" i="9" s="1"/>
  <c r="E8" i="12"/>
  <c r="I8" i="12" s="1"/>
  <c r="E32" i="10"/>
  <c r="I32" i="10" s="1"/>
  <c r="E32" i="13"/>
  <c r="I32" i="13" s="1"/>
  <c r="E39" i="10"/>
  <c r="I39" i="10" s="1"/>
  <c r="E39" i="13"/>
  <c r="I39" i="13" s="1"/>
  <c r="E39" i="11"/>
  <c r="I39" i="11" s="1"/>
  <c r="E24" i="10"/>
  <c r="I24" i="10" s="1"/>
  <c r="E24" i="13"/>
  <c r="I24" i="13" s="1"/>
  <c r="E35" i="11"/>
  <c r="I35" i="11" s="1"/>
  <c r="E26" i="9"/>
  <c r="I26" i="9" s="1"/>
  <c r="E26" i="12"/>
  <c r="I26" i="12" s="1"/>
  <c r="E15" i="10"/>
  <c r="I15" i="10" s="1"/>
  <c r="E15" i="13"/>
  <c r="I15" i="13" s="1"/>
  <c r="E3" i="10"/>
  <c r="I3" i="10" s="1"/>
  <c r="E3" i="13"/>
  <c r="I3" i="13" s="1"/>
  <c r="E8" i="11"/>
  <c r="I8" i="11" s="1"/>
  <c r="E5" i="9"/>
  <c r="I5" i="9" s="1"/>
  <c r="E5" i="12"/>
  <c r="I5" i="12" s="1"/>
  <c r="E10" i="10"/>
  <c r="I10" i="10" s="1"/>
  <c r="E10" i="13"/>
  <c r="I10" i="13" s="1"/>
  <c r="E13" i="9"/>
  <c r="I13" i="9" s="1"/>
  <c r="E13" i="12"/>
  <c r="I13" i="12" s="1"/>
  <c r="E18" i="10"/>
  <c r="I18" i="10" s="1"/>
  <c r="E18" i="13"/>
  <c r="I18" i="13" s="1"/>
  <c r="E25" i="11"/>
  <c r="I25" i="11" s="1"/>
  <c r="E36" i="9"/>
  <c r="I36" i="9" s="1"/>
  <c r="E36" i="12"/>
  <c r="I36" i="12" s="1"/>
  <c r="E16" i="9"/>
  <c r="I16" i="9" s="1"/>
  <c r="E16" i="12"/>
  <c r="I16" i="12" s="1"/>
  <c r="C25" i="35"/>
  <c r="X24" i="35"/>
  <c r="AL24" i="35" s="1"/>
  <c r="C24" i="34"/>
  <c r="X23" i="34"/>
  <c r="AL23" i="34" s="1"/>
  <c r="C24" i="33"/>
  <c r="X23" i="33"/>
  <c r="AL23" i="33" s="1"/>
  <c r="C24" i="32"/>
  <c r="X23" i="32"/>
  <c r="AL23" i="32" s="1"/>
  <c r="X13" i="30"/>
  <c r="AL13" i="30" s="1"/>
  <c r="C14" i="30"/>
  <c r="C13" i="28"/>
  <c r="X12" i="28"/>
  <c r="AL12" i="28" s="1"/>
  <c r="X11" i="27"/>
  <c r="AL11" i="27" s="1"/>
  <c r="C12" i="27"/>
  <c r="X12" i="26"/>
  <c r="AL12" i="26" s="1"/>
  <c r="C13" i="26"/>
  <c r="X12" i="25"/>
  <c r="AL12" i="25" s="1"/>
  <c r="C13" i="25"/>
  <c r="C13" i="24"/>
  <c r="X12" i="24"/>
  <c r="AL12" i="24" s="1"/>
  <c r="C13" i="23"/>
  <c r="X12" i="23"/>
  <c r="AL12" i="23" s="1"/>
  <c r="X12" i="22"/>
  <c r="AL12" i="22" s="1"/>
  <c r="C13" i="22"/>
  <c r="C13" i="21"/>
  <c r="X12" i="21"/>
  <c r="AL12" i="21" s="1"/>
  <c r="C13" i="20"/>
  <c r="X12" i="20"/>
  <c r="AL12" i="20" s="1"/>
  <c r="C13" i="19"/>
  <c r="X12" i="19"/>
  <c r="AL12" i="19" s="1"/>
  <c r="X11" i="17"/>
  <c r="AL11" i="17" s="1"/>
  <c r="C12" i="17"/>
  <c r="X11" i="16"/>
  <c r="AL11" i="16" s="1"/>
  <c r="C12" i="16"/>
  <c r="X11" i="15"/>
  <c r="AL11" i="15" s="1"/>
  <c r="C12" i="15"/>
  <c r="X11" i="14"/>
  <c r="AL11" i="14" s="1"/>
  <c r="C12" i="14"/>
  <c r="C12" i="13"/>
  <c r="X11" i="13"/>
  <c r="AL11" i="13" s="1"/>
  <c r="X10" i="12"/>
  <c r="AL10" i="12" s="1"/>
  <c r="C11" i="12"/>
  <c r="C5" i="9"/>
  <c r="X4" i="9"/>
  <c r="E3" i="11"/>
  <c r="I3" i="11" s="1"/>
  <c r="E7" i="11"/>
  <c r="I7" i="11" s="1"/>
  <c r="C5" i="11"/>
  <c r="X4" i="11"/>
  <c r="AL4" i="11" s="1"/>
  <c r="C5" i="10"/>
  <c r="X4" i="10"/>
  <c r="C26" i="35" l="1"/>
  <c r="X25" i="35"/>
  <c r="AL25" i="35" s="1"/>
  <c r="X24" i="34"/>
  <c r="AL24" i="34" s="1"/>
  <c r="C25" i="34"/>
  <c r="C25" i="33"/>
  <c r="X24" i="33"/>
  <c r="AL24" i="33" s="1"/>
  <c r="C25" i="32"/>
  <c r="X24" i="32"/>
  <c r="AL24" i="32" s="1"/>
  <c r="C15" i="30"/>
  <c r="X14" i="30"/>
  <c r="AL14" i="30" s="1"/>
  <c r="X13" i="28"/>
  <c r="AL13" i="28" s="1"/>
  <c r="C14" i="28"/>
  <c r="C13" i="27"/>
  <c r="X12" i="27"/>
  <c r="AL12" i="27" s="1"/>
  <c r="C14" i="26"/>
  <c r="X13" i="26"/>
  <c r="AL13" i="26" s="1"/>
  <c r="C14" i="25"/>
  <c r="X13" i="25"/>
  <c r="AL13" i="25" s="1"/>
  <c r="C14" i="24"/>
  <c r="X13" i="24"/>
  <c r="AL13" i="24" s="1"/>
  <c r="X13" i="23"/>
  <c r="AL13" i="23" s="1"/>
  <c r="C14" i="23"/>
  <c r="C14" i="22"/>
  <c r="X13" i="22"/>
  <c r="AL13" i="22" s="1"/>
  <c r="X13" i="21"/>
  <c r="AL13" i="21" s="1"/>
  <c r="C14" i="21"/>
  <c r="X13" i="20"/>
  <c r="AL13" i="20" s="1"/>
  <c r="C14" i="20"/>
  <c r="X13" i="19"/>
  <c r="AL13" i="19" s="1"/>
  <c r="C14" i="19"/>
  <c r="C13" i="17"/>
  <c r="X12" i="17"/>
  <c r="AL12" i="17" s="1"/>
  <c r="C13" i="16"/>
  <c r="X12" i="16"/>
  <c r="AL12" i="16" s="1"/>
  <c r="C13" i="15"/>
  <c r="X12" i="15"/>
  <c r="AL12" i="15" s="1"/>
  <c r="C13" i="14"/>
  <c r="X12" i="14"/>
  <c r="AL12" i="14" s="1"/>
  <c r="X12" i="13"/>
  <c r="AL12" i="13" s="1"/>
  <c r="C13" i="13"/>
  <c r="C12" i="12"/>
  <c r="X11" i="12"/>
  <c r="AL11" i="12" s="1"/>
  <c r="C6" i="9"/>
  <c r="X5" i="9"/>
  <c r="X5" i="11"/>
  <c r="AL5" i="11" s="1"/>
  <c r="C6" i="11"/>
  <c r="C6" i="10"/>
  <c r="X5" i="10"/>
  <c r="C27" i="35" l="1"/>
  <c r="X26" i="35"/>
  <c r="AL26" i="35" s="1"/>
  <c r="C26" i="34"/>
  <c r="X25" i="34"/>
  <c r="AL25" i="34" s="1"/>
  <c r="C26" i="33"/>
  <c r="X25" i="33"/>
  <c r="AL25" i="33" s="1"/>
  <c r="C26" i="32"/>
  <c r="X25" i="32"/>
  <c r="AL25" i="32" s="1"/>
  <c r="X15" i="30"/>
  <c r="AL15" i="30" s="1"/>
  <c r="C16" i="30"/>
  <c r="C15" i="28"/>
  <c r="X14" i="28"/>
  <c r="AL14" i="28" s="1"/>
  <c r="X13" i="27"/>
  <c r="AL13" i="27" s="1"/>
  <c r="C14" i="27"/>
  <c r="X14" i="26"/>
  <c r="AL14" i="26" s="1"/>
  <c r="C15" i="26"/>
  <c r="X14" i="25"/>
  <c r="AL14" i="25" s="1"/>
  <c r="C15" i="25"/>
  <c r="X14" i="24"/>
  <c r="AL14" i="24" s="1"/>
  <c r="C15" i="24"/>
  <c r="C15" i="23"/>
  <c r="X14" i="23"/>
  <c r="AL14" i="23" s="1"/>
  <c r="X14" i="22"/>
  <c r="AL14" i="22" s="1"/>
  <c r="C15" i="22"/>
  <c r="C15" i="21"/>
  <c r="X14" i="21"/>
  <c r="AL14" i="21" s="1"/>
  <c r="C15" i="20"/>
  <c r="X14" i="20"/>
  <c r="AL14" i="20" s="1"/>
  <c r="C15" i="19"/>
  <c r="X14" i="19"/>
  <c r="AL14" i="19" s="1"/>
  <c r="X13" i="17"/>
  <c r="AL13" i="17" s="1"/>
  <c r="C14" i="17"/>
  <c r="C14" i="16"/>
  <c r="X13" i="16"/>
  <c r="AL13" i="16" s="1"/>
  <c r="C14" i="15"/>
  <c r="X13" i="15"/>
  <c r="AL13" i="15" s="1"/>
  <c r="X13" i="14"/>
  <c r="AL13" i="14" s="1"/>
  <c r="C14" i="14"/>
  <c r="C14" i="13"/>
  <c r="X13" i="13"/>
  <c r="AL13" i="13" s="1"/>
  <c r="X12" i="12"/>
  <c r="AL12" i="12" s="1"/>
  <c r="C13" i="12"/>
  <c r="C7" i="9"/>
  <c r="X6" i="9"/>
  <c r="C7" i="11"/>
  <c r="X6" i="11"/>
  <c r="AL6" i="11" s="1"/>
  <c r="C7" i="10"/>
  <c r="X6" i="10"/>
  <c r="C28" i="35" l="1"/>
  <c r="X27" i="35"/>
  <c r="AL27" i="35" s="1"/>
  <c r="X26" i="34"/>
  <c r="AL26" i="34" s="1"/>
  <c r="C27" i="34"/>
  <c r="C27" i="33"/>
  <c r="X26" i="33"/>
  <c r="AL26" i="33" s="1"/>
  <c r="C27" i="32"/>
  <c r="X26" i="32"/>
  <c r="AL26" i="32" s="1"/>
  <c r="C17" i="30"/>
  <c r="X16" i="30"/>
  <c r="AL16" i="30" s="1"/>
  <c r="X15" i="28"/>
  <c r="AL15" i="28" s="1"/>
  <c r="C16" i="28"/>
  <c r="C15" i="27"/>
  <c r="X14" i="27"/>
  <c r="AL14" i="27" s="1"/>
  <c r="C16" i="26"/>
  <c r="X15" i="26"/>
  <c r="AL15" i="26" s="1"/>
  <c r="C16" i="25"/>
  <c r="X15" i="25"/>
  <c r="AL15" i="25" s="1"/>
  <c r="C16" i="24"/>
  <c r="X15" i="24"/>
  <c r="AL15" i="24" s="1"/>
  <c r="X15" i="23"/>
  <c r="AL15" i="23" s="1"/>
  <c r="C16" i="23"/>
  <c r="C16" i="22"/>
  <c r="X15" i="22"/>
  <c r="AL15" i="22" s="1"/>
  <c r="X15" i="21"/>
  <c r="AL15" i="21" s="1"/>
  <c r="C16" i="21"/>
  <c r="X15" i="20"/>
  <c r="AL15" i="20" s="1"/>
  <c r="C16" i="20"/>
  <c r="X15" i="19"/>
  <c r="AL15" i="19" s="1"/>
  <c r="C16" i="19"/>
  <c r="C15" i="17"/>
  <c r="X14" i="17"/>
  <c r="AL14" i="17" s="1"/>
  <c r="X14" i="16"/>
  <c r="AL14" i="16" s="1"/>
  <c r="C15" i="16"/>
  <c r="X14" i="15"/>
  <c r="AL14" i="15" s="1"/>
  <c r="C15" i="15"/>
  <c r="C15" i="14"/>
  <c r="X14" i="14"/>
  <c r="AL14" i="14" s="1"/>
  <c r="X14" i="13"/>
  <c r="AL14" i="13" s="1"/>
  <c r="C15" i="13"/>
  <c r="C14" i="12"/>
  <c r="X13" i="12"/>
  <c r="AL13" i="12" s="1"/>
  <c r="C8" i="9"/>
  <c r="X7" i="9"/>
  <c r="X7" i="11"/>
  <c r="AL7" i="11" s="1"/>
  <c r="C8" i="11"/>
  <c r="C8" i="10"/>
  <c r="X7" i="10"/>
  <c r="C29" i="35" l="1"/>
  <c r="X28" i="35"/>
  <c r="AL28" i="35" s="1"/>
  <c r="C28" i="34"/>
  <c r="X27" i="34"/>
  <c r="AL27" i="34" s="1"/>
  <c r="C28" i="33"/>
  <c r="X27" i="33"/>
  <c r="AL27" i="33" s="1"/>
  <c r="C28" i="32"/>
  <c r="X27" i="32"/>
  <c r="AL27" i="32" s="1"/>
  <c r="X17" i="30"/>
  <c r="AL17" i="30" s="1"/>
  <c r="C18" i="30"/>
  <c r="C17" i="28"/>
  <c r="X16" i="28"/>
  <c r="AL16" i="28" s="1"/>
  <c r="X15" i="27"/>
  <c r="AL15" i="27" s="1"/>
  <c r="C16" i="27"/>
  <c r="X16" i="26"/>
  <c r="AL16" i="26" s="1"/>
  <c r="C17" i="26"/>
  <c r="X16" i="25"/>
  <c r="AL16" i="25" s="1"/>
  <c r="C17" i="25"/>
  <c r="X16" i="24"/>
  <c r="AL16" i="24" s="1"/>
  <c r="C17" i="24"/>
  <c r="C17" i="23"/>
  <c r="X16" i="23"/>
  <c r="AL16" i="23" s="1"/>
  <c r="X16" i="22"/>
  <c r="AL16" i="22" s="1"/>
  <c r="C17" i="22"/>
  <c r="C17" i="21"/>
  <c r="X16" i="21"/>
  <c r="AL16" i="21" s="1"/>
  <c r="C17" i="20"/>
  <c r="X16" i="20"/>
  <c r="AL16" i="20" s="1"/>
  <c r="C17" i="19"/>
  <c r="X16" i="19"/>
  <c r="AL16" i="19" s="1"/>
  <c r="X15" i="17"/>
  <c r="AL15" i="17" s="1"/>
  <c r="C16" i="17"/>
  <c r="C16" i="16"/>
  <c r="X15" i="16"/>
  <c r="AL15" i="16" s="1"/>
  <c r="C16" i="15"/>
  <c r="X15" i="15"/>
  <c r="AL15" i="15" s="1"/>
  <c r="X15" i="14"/>
  <c r="AL15" i="14" s="1"/>
  <c r="C16" i="14"/>
  <c r="C16" i="13"/>
  <c r="X15" i="13"/>
  <c r="AL15" i="13" s="1"/>
  <c r="X14" i="12"/>
  <c r="AL14" i="12" s="1"/>
  <c r="C15" i="12"/>
  <c r="C9" i="9"/>
  <c r="X8" i="9"/>
  <c r="C9" i="11"/>
  <c r="X8" i="11"/>
  <c r="AL8" i="11" s="1"/>
  <c r="C9" i="10"/>
  <c r="X8" i="10"/>
  <c r="C30" i="35" l="1"/>
  <c r="X29" i="35"/>
  <c r="AL29" i="35" s="1"/>
  <c r="X28" i="34"/>
  <c r="AL28" i="34" s="1"/>
  <c r="C29" i="34"/>
  <c r="C29" i="33"/>
  <c r="X28" i="33"/>
  <c r="AL28" i="33" s="1"/>
  <c r="C29" i="32"/>
  <c r="X28" i="32"/>
  <c r="AL28" i="32" s="1"/>
  <c r="C19" i="30"/>
  <c r="X18" i="30"/>
  <c r="AL18" i="30" s="1"/>
  <c r="X17" i="28"/>
  <c r="AL17" i="28" s="1"/>
  <c r="C18" i="28"/>
  <c r="C17" i="27"/>
  <c r="X16" i="27"/>
  <c r="AL16" i="27" s="1"/>
  <c r="C18" i="26"/>
  <c r="X17" i="26"/>
  <c r="AL17" i="26" s="1"/>
  <c r="C18" i="25"/>
  <c r="X17" i="25"/>
  <c r="AL17" i="25" s="1"/>
  <c r="C18" i="24"/>
  <c r="X17" i="24"/>
  <c r="AL17" i="24" s="1"/>
  <c r="X17" i="23"/>
  <c r="AL17" i="23" s="1"/>
  <c r="C18" i="23"/>
  <c r="C18" i="22"/>
  <c r="X17" i="22"/>
  <c r="AL17" i="22" s="1"/>
  <c r="X17" i="21"/>
  <c r="AL17" i="21" s="1"/>
  <c r="C18" i="21"/>
  <c r="X17" i="20"/>
  <c r="AL17" i="20" s="1"/>
  <c r="C18" i="20"/>
  <c r="X17" i="19"/>
  <c r="AL17" i="19" s="1"/>
  <c r="C18" i="19"/>
  <c r="C17" i="17"/>
  <c r="X16" i="17"/>
  <c r="AL16" i="17" s="1"/>
  <c r="X16" i="16"/>
  <c r="AL16" i="16" s="1"/>
  <c r="C17" i="16"/>
  <c r="X16" i="15"/>
  <c r="AL16" i="15" s="1"/>
  <c r="C17" i="15"/>
  <c r="C17" i="14"/>
  <c r="X16" i="14"/>
  <c r="AL16" i="14" s="1"/>
  <c r="X16" i="13"/>
  <c r="AL16" i="13" s="1"/>
  <c r="C17" i="13"/>
  <c r="C16" i="12"/>
  <c r="X15" i="12"/>
  <c r="AL15" i="12" s="1"/>
  <c r="C10" i="9"/>
  <c r="X9" i="9"/>
  <c r="X9" i="11"/>
  <c r="AL9" i="11" s="1"/>
  <c r="C10" i="11"/>
  <c r="C10" i="10"/>
  <c r="X9" i="10"/>
  <c r="C31" i="35" l="1"/>
  <c r="X30" i="35"/>
  <c r="AL30" i="35" s="1"/>
  <c r="C30" i="34"/>
  <c r="X29" i="34"/>
  <c r="AL29" i="34" s="1"/>
  <c r="C30" i="33"/>
  <c r="X29" i="33"/>
  <c r="AL29" i="33" s="1"/>
  <c r="C30" i="32"/>
  <c r="X29" i="32"/>
  <c r="AL29" i="32" s="1"/>
  <c r="C20" i="30"/>
  <c r="X19" i="30"/>
  <c r="AL19" i="30" s="1"/>
  <c r="C19" i="28"/>
  <c r="X18" i="28"/>
  <c r="AL18" i="28" s="1"/>
  <c r="X17" i="27"/>
  <c r="AL17" i="27" s="1"/>
  <c r="C18" i="27"/>
  <c r="C19" i="26"/>
  <c r="X18" i="26"/>
  <c r="AL18" i="26" s="1"/>
  <c r="C19" i="25"/>
  <c r="X18" i="25"/>
  <c r="AL18" i="25" s="1"/>
  <c r="C19" i="24"/>
  <c r="X18" i="24"/>
  <c r="AL18" i="24" s="1"/>
  <c r="X18" i="23"/>
  <c r="AL18" i="23" s="1"/>
  <c r="C19" i="23"/>
  <c r="C19" i="22"/>
  <c r="X18" i="22"/>
  <c r="AL18" i="22" s="1"/>
  <c r="C19" i="21"/>
  <c r="X18" i="21"/>
  <c r="AL18" i="21" s="1"/>
  <c r="C19" i="20"/>
  <c r="X18" i="20"/>
  <c r="AL18" i="20" s="1"/>
  <c r="C19" i="19"/>
  <c r="X18" i="19"/>
  <c r="AL18" i="19" s="1"/>
  <c r="X17" i="17"/>
  <c r="AL17" i="17" s="1"/>
  <c r="C18" i="17"/>
  <c r="C18" i="16"/>
  <c r="X17" i="16"/>
  <c r="AL17" i="16" s="1"/>
  <c r="C18" i="15"/>
  <c r="X17" i="15"/>
  <c r="AL17" i="15" s="1"/>
  <c r="X17" i="14"/>
  <c r="AL17" i="14" s="1"/>
  <c r="C18" i="14"/>
  <c r="C18" i="13"/>
  <c r="X17" i="13"/>
  <c r="AL17" i="13" s="1"/>
  <c r="X16" i="12"/>
  <c r="AL16" i="12" s="1"/>
  <c r="C17" i="12"/>
  <c r="C11" i="9"/>
  <c r="X10" i="9"/>
  <c r="C11" i="11"/>
  <c r="X10" i="11"/>
  <c r="AL10" i="11" s="1"/>
  <c r="C11" i="10"/>
  <c r="X10" i="10"/>
  <c r="C32" i="35" l="1"/>
  <c r="X31" i="35"/>
  <c r="AL31" i="35" s="1"/>
  <c r="X30" i="34"/>
  <c r="AL30" i="34" s="1"/>
  <c r="C31" i="34"/>
  <c r="C31" i="33"/>
  <c r="X30" i="33"/>
  <c r="AL30" i="33" s="1"/>
  <c r="C31" i="32"/>
  <c r="X30" i="32"/>
  <c r="AL30" i="32" s="1"/>
  <c r="C21" i="30"/>
  <c r="X20" i="30"/>
  <c r="AL20" i="30" s="1"/>
  <c r="C20" i="28"/>
  <c r="X19" i="28"/>
  <c r="AL19" i="28" s="1"/>
  <c r="X18" i="27"/>
  <c r="AL18" i="27" s="1"/>
  <c r="C19" i="27"/>
  <c r="C20" i="26"/>
  <c r="X19" i="26"/>
  <c r="AL19" i="26" s="1"/>
  <c r="C20" i="25"/>
  <c r="X19" i="25"/>
  <c r="AL19" i="25" s="1"/>
  <c r="C20" i="24"/>
  <c r="X19" i="24"/>
  <c r="AL19" i="24" s="1"/>
  <c r="C20" i="23"/>
  <c r="X19" i="23"/>
  <c r="AL19" i="23" s="1"/>
  <c r="C20" i="22"/>
  <c r="X19" i="22"/>
  <c r="AL19" i="22" s="1"/>
  <c r="C20" i="21"/>
  <c r="X19" i="21"/>
  <c r="AL19" i="21" s="1"/>
  <c r="C20" i="20"/>
  <c r="X19" i="20"/>
  <c r="AL19" i="20" s="1"/>
  <c r="C20" i="19"/>
  <c r="X19" i="19"/>
  <c r="AL19" i="19" s="1"/>
  <c r="C19" i="17"/>
  <c r="X18" i="17"/>
  <c r="AL18" i="17" s="1"/>
  <c r="C19" i="16"/>
  <c r="X18" i="16"/>
  <c r="AL18" i="16" s="1"/>
  <c r="C19" i="15"/>
  <c r="X18" i="15"/>
  <c r="AL18" i="15" s="1"/>
  <c r="C19" i="14"/>
  <c r="X18" i="14"/>
  <c r="AL18" i="14" s="1"/>
  <c r="C19" i="13"/>
  <c r="X18" i="13"/>
  <c r="AL18" i="13" s="1"/>
  <c r="C18" i="12"/>
  <c r="X17" i="12"/>
  <c r="AL17" i="12" s="1"/>
  <c r="C12" i="9"/>
  <c r="X11" i="9"/>
  <c r="X11" i="11"/>
  <c r="AL11" i="11" s="1"/>
  <c r="C12" i="11"/>
  <c r="C12" i="10"/>
  <c r="X11" i="10"/>
  <c r="C33" i="35" l="1"/>
  <c r="X32" i="35"/>
  <c r="AL32" i="35" s="1"/>
  <c r="C32" i="34"/>
  <c r="X31" i="34"/>
  <c r="AL31" i="34" s="1"/>
  <c r="C32" i="33"/>
  <c r="X31" i="33"/>
  <c r="AL31" i="33" s="1"/>
  <c r="C32" i="32"/>
  <c r="X31" i="32"/>
  <c r="AL31" i="32" s="1"/>
  <c r="C22" i="30"/>
  <c r="X21" i="30"/>
  <c r="AL21" i="30" s="1"/>
  <c r="C21" i="28"/>
  <c r="X20" i="28"/>
  <c r="AL20" i="28" s="1"/>
  <c r="C20" i="27"/>
  <c r="X19" i="27"/>
  <c r="AL19" i="27" s="1"/>
  <c r="C21" i="26"/>
  <c r="X20" i="26"/>
  <c r="AL20" i="26" s="1"/>
  <c r="C21" i="25"/>
  <c r="X20" i="25"/>
  <c r="AL20" i="25" s="1"/>
  <c r="C21" i="24"/>
  <c r="X20" i="24"/>
  <c r="AL20" i="24" s="1"/>
  <c r="X20" i="23"/>
  <c r="AL20" i="23" s="1"/>
  <c r="C21" i="23"/>
  <c r="C21" i="22"/>
  <c r="X20" i="22"/>
  <c r="AL20" i="22" s="1"/>
  <c r="C21" i="21"/>
  <c r="X20" i="21"/>
  <c r="AL20" i="21" s="1"/>
  <c r="C21" i="20"/>
  <c r="X20" i="20"/>
  <c r="AL20" i="20" s="1"/>
  <c r="C21" i="19"/>
  <c r="X20" i="19"/>
  <c r="AL20" i="19" s="1"/>
  <c r="C20" i="17"/>
  <c r="X19" i="17"/>
  <c r="AL19" i="17" s="1"/>
  <c r="C20" i="16"/>
  <c r="X19" i="16"/>
  <c r="AL19" i="16" s="1"/>
  <c r="C20" i="15"/>
  <c r="X19" i="15"/>
  <c r="AL19" i="15" s="1"/>
  <c r="C20" i="14"/>
  <c r="X19" i="14"/>
  <c r="AL19" i="14" s="1"/>
  <c r="C20" i="13"/>
  <c r="X19" i="13"/>
  <c r="AL19" i="13" s="1"/>
  <c r="C19" i="12"/>
  <c r="X18" i="12"/>
  <c r="AL18" i="12" s="1"/>
  <c r="C13" i="9"/>
  <c r="X12" i="9"/>
  <c r="C13" i="11"/>
  <c r="X12" i="11"/>
  <c r="AL12" i="11" s="1"/>
  <c r="C13" i="10"/>
  <c r="X12" i="10"/>
  <c r="C34" i="35" l="1"/>
  <c r="X33" i="35"/>
  <c r="AL33" i="35" s="1"/>
  <c r="X32" i="34"/>
  <c r="AL32" i="34" s="1"/>
  <c r="C33" i="34"/>
  <c r="C33" i="33"/>
  <c r="X32" i="33"/>
  <c r="AL32" i="33" s="1"/>
  <c r="C33" i="32"/>
  <c r="X32" i="32"/>
  <c r="AL32" i="32" s="1"/>
  <c r="C23" i="30"/>
  <c r="X22" i="30"/>
  <c r="AL22" i="30" s="1"/>
  <c r="C22" i="28"/>
  <c r="X21" i="28"/>
  <c r="AL21" i="28" s="1"/>
  <c r="X20" i="27"/>
  <c r="AL20" i="27" s="1"/>
  <c r="C21" i="27"/>
  <c r="C22" i="26"/>
  <c r="X21" i="26"/>
  <c r="AL21" i="26" s="1"/>
  <c r="C22" i="25"/>
  <c r="X21" i="25"/>
  <c r="AL21" i="25" s="1"/>
  <c r="C22" i="24"/>
  <c r="X21" i="24"/>
  <c r="AL21" i="24" s="1"/>
  <c r="C22" i="23"/>
  <c r="X21" i="23"/>
  <c r="AL21" i="23" s="1"/>
  <c r="C22" i="22"/>
  <c r="X21" i="22"/>
  <c r="AL21" i="22" s="1"/>
  <c r="C22" i="21"/>
  <c r="X21" i="21"/>
  <c r="AL21" i="21" s="1"/>
  <c r="C22" i="20"/>
  <c r="X21" i="20"/>
  <c r="AL21" i="20" s="1"/>
  <c r="C22" i="19"/>
  <c r="X21" i="19"/>
  <c r="AL21" i="19" s="1"/>
  <c r="C21" i="17"/>
  <c r="X20" i="17"/>
  <c r="AL20" i="17" s="1"/>
  <c r="C21" i="16"/>
  <c r="X20" i="16"/>
  <c r="AL20" i="16" s="1"/>
  <c r="C21" i="15"/>
  <c r="X20" i="15"/>
  <c r="AL20" i="15" s="1"/>
  <c r="C21" i="14"/>
  <c r="X20" i="14"/>
  <c r="AL20" i="14" s="1"/>
  <c r="C21" i="13"/>
  <c r="X20" i="13"/>
  <c r="AL20" i="13" s="1"/>
  <c r="X19" i="12"/>
  <c r="AL19" i="12" s="1"/>
  <c r="C20" i="12"/>
  <c r="C14" i="9"/>
  <c r="X13" i="9"/>
  <c r="X13" i="11"/>
  <c r="AL13" i="11" s="1"/>
  <c r="C14" i="11"/>
  <c r="C14" i="10"/>
  <c r="X13" i="10"/>
  <c r="C35" i="35" l="1"/>
  <c r="X34" i="35"/>
  <c r="AL34" i="35" s="1"/>
  <c r="C34" i="34"/>
  <c r="X33" i="34"/>
  <c r="AL33" i="34" s="1"/>
  <c r="C34" i="33"/>
  <c r="X33" i="33"/>
  <c r="AL33" i="33" s="1"/>
  <c r="C34" i="32"/>
  <c r="X33" i="32"/>
  <c r="AL33" i="32" s="1"/>
  <c r="C24" i="30"/>
  <c r="X23" i="30"/>
  <c r="AL23" i="30" s="1"/>
  <c r="C23" i="28"/>
  <c r="X22" i="28"/>
  <c r="AL22" i="28" s="1"/>
  <c r="C22" i="27"/>
  <c r="X21" i="27"/>
  <c r="AL21" i="27" s="1"/>
  <c r="C23" i="26"/>
  <c r="X22" i="26"/>
  <c r="AL22" i="26" s="1"/>
  <c r="C23" i="25"/>
  <c r="X22" i="25"/>
  <c r="AL22" i="25" s="1"/>
  <c r="C23" i="24"/>
  <c r="X22" i="24"/>
  <c r="AL22" i="24" s="1"/>
  <c r="X22" i="23"/>
  <c r="AL22" i="23" s="1"/>
  <c r="C23" i="23"/>
  <c r="C23" i="22"/>
  <c r="X22" i="22"/>
  <c r="AL22" i="22" s="1"/>
  <c r="C23" i="21"/>
  <c r="X22" i="21"/>
  <c r="AL22" i="21" s="1"/>
  <c r="C23" i="20"/>
  <c r="X22" i="20"/>
  <c r="AL22" i="20" s="1"/>
  <c r="C23" i="19"/>
  <c r="X22" i="19"/>
  <c r="AL22" i="19" s="1"/>
  <c r="C22" i="17"/>
  <c r="X21" i="17"/>
  <c r="AL21" i="17" s="1"/>
  <c r="C22" i="16"/>
  <c r="X21" i="16"/>
  <c r="AL21" i="16" s="1"/>
  <c r="C22" i="15"/>
  <c r="X21" i="15"/>
  <c r="AL21" i="15" s="1"/>
  <c r="C22" i="14"/>
  <c r="X21" i="14"/>
  <c r="AL21" i="14" s="1"/>
  <c r="C22" i="13"/>
  <c r="X21" i="13"/>
  <c r="AL21" i="13" s="1"/>
  <c r="C21" i="12"/>
  <c r="X20" i="12"/>
  <c r="AL20" i="12" s="1"/>
  <c r="C15" i="9"/>
  <c r="X14" i="9"/>
  <c r="C15" i="11"/>
  <c r="X14" i="11"/>
  <c r="AL14" i="11" s="1"/>
  <c r="C15" i="10"/>
  <c r="X14" i="10"/>
  <c r="C36" i="35" l="1"/>
  <c r="X35" i="35"/>
  <c r="AL35" i="35" s="1"/>
  <c r="X34" i="34"/>
  <c r="AL34" i="34" s="1"/>
  <c r="C35" i="34"/>
  <c r="C35" i="33"/>
  <c r="X34" i="33"/>
  <c r="AL34" i="33" s="1"/>
  <c r="C35" i="32"/>
  <c r="X34" i="32"/>
  <c r="AL34" i="32" s="1"/>
  <c r="C25" i="30"/>
  <c r="X24" i="30"/>
  <c r="AL24" i="30" s="1"/>
  <c r="C24" i="28"/>
  <c r="X23" i="28"/>
  <c r="AL23" i="28" s="1"/>
  <c r="X22" i="27"/>
  <c r="AL22" i="27" s="1"/>
  <c r="C23" i="27"/>
  <c r="C24" i="26"/>
  <c r="X23" i="26"/>
  <c r="AL23" i="26" s="1"/>
  <c r="C24" i="25"/>
  <c r="X23" i="25"/>
  <c r="AL23" i="25" s="1"/>
  <c r="C24" i="24"/>
  <c r="X23" i="24"/>
  <c r="AL23" i="24" s="1"/>
  <c r="C24" i="23"/>
  <c r="X23" i="23"/>
  <c r="AL23" i="23" s="1"/>
  <c r="C24" i="22"/>
  <c r="X23" i="22"/>
  <c r="AL23" i="22" s="1"/>
  <c r="C24" i="21"/>
  <c r="X23" i="21"/>
  <c r="AL23" i="21" s="1"/>
  <c r="C24" i="20"/>
  <c r="X23" i="20"/>
  <c r="AL23" i="20" s="1"/>
  <c r="C24" i="19"/>
  <c r="X23" i="19"/>
  <c r="AL23" i="19" s="1"/>
  <c r="C23" i="17"/>
  <c r="X22" i="17"/>
  <c r="AL22" i="17" s="1"/>
  <c r="C23" i="16"/>
  <c r="X22" i="16"/>
  <c r="AL22" i="16" s="1"/>
  <c r="C23" i="15"/>
  <c r="X22" i="15"/>
  <c r="AL22" i="15" s="1"/>
  <c r="C23" i="14"/>
  <c r="X22" i="14"/>
  <c r="AL22" i="14" s="1"/>
  <c r="C23" i="13"/>
  <c r="X22" i="13"/>
  <c r="AL22" i="13" s="1"/>
  <c r="C22" i="12"/>
  <c r="X21" i="12"/>
  <c r="AL21" i="12" s="1"/>
  <c r="C16" i="9"/>
  <c r="X15" i="9"/>
  <c r="X15" i="11"/>
  <c r="AL15" i="11" s="1"/>
  <c r="C16" i="11"/>
  <c r="C16" i="10"/>
  <c r="X15" i="10"/>
  <c r="C37" i="35" l="1"/>
  <c r="X36" i="35"/>
  <c r="AL36" i="35" s="1"/>
  <c r="C36" i="34"/>
  <c r="X35" i="34"/>
  <c r="AL35" i="34" s="1"/>
  <c r="C36" i="33"/>
  <c r="X35" i="33"/>
  <c r="AL35" i="33" s="1"/>
  <c r="C36" i="32"/>
  <c r="X35" i="32"/>
  <c r="AL35" i="32" s="1"/>
  <c r="C26" i="30"/>
  <c r="X25" i="30"/>
  <c r="AL25" i="30" s="1"/>
  <c r="C25" i="28"/>
  <c r="X24" i="28"/>
  <c r="AL24" i="28" s="1"/>
  <c r="C24" i="27"/>
  <c r="X23" i="27"/>
  <c r="AL23" i="27" s="1"/>
  <c r="C25" i="26"/>
  <c r="X24" i="26"/>
  <c r="AL24" i="26" s="1"/>
  <c r="C25" i="25"/>
  <c r="X24" i="25"/>
  <c r="AL24" i="25" s="1"/>
  <c r="C25" i="24"/>
  <c r="X24" i="24"/>
  <c r="AL24" i="24" s="1"/>
  <c r="X24" i="23"/>
  <c r="AL24" i="23" s="1"/>
  <c r="C25" i="23"/>
  <c r="C25" i="22"/>
  <c r="X24" i="22"/>
  <c r="AL24" i="22" s="1"/>
  <c r="C25" i="21"/>
  <c r="X24" i="21"/>
  <c r="AL24" i="21" s="1"/>
  <c r="C25" i="20"/>
  <c r="X24" i="20"/>
  <c r="AL24" i="20" s="1"/>
  <c r="C25" i="19"/>
  <c r="X24" i="19"/>
  <c r="AL24" i="19" s="1"/>
  <c r="C24" i="17"/>
  <c r="X23" i="17"/>
  <c r="AL23" i="17" s="1"/>
  <c r="C24" i="16"/>
  <c r="X23" i="16"/>
  <c r="AL23" i="16" s="1"/>
  <c r="C24" i="15"/>
  <c r="X23" i="15"/>
  <c r="AL23" i="15" s="1"/>
  <c r="C24" i="14"/>
  <c r="X23" i="14"/>
  <c r="AL23" i="14" s="1"/>
  <c r="C24" i="13"/>
  <c r="X23" i="13"/>
  <c r="AL23" i="13" s="1"/>
  <c r="C23" i="12"/>
  <c r="X22" i="12"/>
  <c r="AL22" i="12" s="1"/>
  <c r="C17" i="9"/>
  <c r="X16" i="9"/>
  <c r="C17" i="11"/>
  <c r="X16" i="11"/>
  <c r="AL16" i="11" s="1"/>
  <c r="C17" i="10"/>
  <c r="X16" i="10"/>
  <c r="C38" i="35" l="1"/>
  <c r="X37" i="35"/>
  <c r="AL37" i="35" s="1"/>
  <c r="X36" i="34"/>
  <c r="AL36" i="34" s="1"/>
  <c r="C37" i="34"/>
  <c r="C37" i="33"/>
  <c r="X36" i="33"/>
  <c r="AL36" i="33" s="1"/>
  <c r="C37" i="32"/>
  <c r="X36" i="32"/>
  <c r="AL36" i="32" s="1"/>
  <c r="C27" i="30"/>
  <c r="X26" i="30"/>
  <c r="AL26" i="30" s="1"/>
  <c r="C26" i="28"/>
  <c r="X25" i="28"/>
  <c r="AL25" i="28" s="1"/>
  <c r="X24" i="27"/>
  <c r="AL24" i="27" s="1"/>
  <c r="C25" i="27"/>
  <c r="C26" i="26"/>
  <c r="X25" i="26"/>
  <c r="AL25" i="26" s="1"/>
  <c r="C26" i="25"/>
  <c r="X25" i="25"/>
  <c r="AL25" i="25" s="1"/>
  <c r="C26" i="24"/>
  <c r="X25" i="24"/>
  <c r="AL25" i="24" s="1"/>
  <c r="C26" i="23"/>
  <c r="X25" i="23"/>
  <c r="AL25" i="23" s="1"/>
  <c r="C26" i="22"/>
  <c r="X25" i="22"/>
  <c r="AL25" i="22" s="1"/>
  <c r="C26" i="21"/>
  <c r="X25" i="21"/>
  <c r="AL25" i="21" s="1"/>
  <c r="C26" i="20"/>
  <c r="X25" i="20"/>
  <c r="AL25" i="20" s="1"/>
  <c r="C26" i="19"/>
  <c r="X25" i="19"/>
  <c r="AL25" i="19" s="1"/>
  <c r="C25" i="17"/>
  <c r="X24" i="17"/>
  <c r="AL24" i="17" s="1"/>
  <c r="C25" i="16"/>
  <c r="X24" i="16"/>
  <c r="AL24" i="16" s="1"/>
  <c r="C25" i="15"/>
  <c r="X24" i="15"/>
  <c r="AL24" i="15" s="1"/>
  <c r="C25" i="14"/>
  <c r="X24" i="14"/>
  <c r="AL24" i="14" s="1"/>
  <c r="C25" i="13"/>
  <c r="X24" i="13"/>
  <c r="AL24" i="13" s="1"/>
  <c r="C24" i="12"/>
  <c r="X23" i="12"/>
  <c r="AL23" i="12" s="1"/>
  <c r="C18" i="9"/>
  <c r="X17" i="9"/>
  <c r="X17" i="11"/>
  <c r="AL17" i="11" s="1"/>
  <c r="C18" i="11"/>
  <c r="C18" i="10"/>
  <c r="X17" i="10"/>
  <c r="C39" i="35" l="1"/>
  <c r="X38" i="35"/>
  <c r="AL38" i="35" s="1"/>
  <c r="C38" i="34"/>
  <c r="X37" i="34"/>
  <c r="AL37" i="34" s="1"/>
  <c r="C38" i="33"/>
  <c r="X37" i="33"/>
  <c r="AL37" i="33" s="1"/>
  <c r="C38" i="32"/>
  <c r="X37" i="32"/>
  <c r="AL37" i="32" s="1"/>
  <c r="C28" i="30"/>
  <c r="X27" i="30"/>
  <c r="AL27" i="30" s="1"/>
  <c r="C27" i="28"/>
  <c r="X26" i="28"/>
  <c r="AL26" i="28" s="1"/>
  <c r="C26" i="27"/>
  <c r="X25" i="27"/>
  <c r="AL25" i="27" s="1"/>
  <c r="C27" i="26"/>
  <c r="X26" i="26"/>
  <c r="AL26" i="26" s="1"/>
  <c r="C27" i="25"/>
  <c r="X26" i="25"/>
  <c r="AL26" i="25" s="1"/>
  <c r="C27" i="24"/>
  <c r="X26" i="24"/>
  <c r="AL26" i="24" s="1"/>
  <c r="X26" i="23"/>
  <c r="AL26" i="23" s="1"/>
  <c r="C27" i="23"/>
  <c r="C27" i="22"/>
  <c r="X26" i="22"/>
  <c r="AL26" i="22" s="1"/>
  <c r="C27" i="21"/>
  <c r="X26" i="21"/>
  <c r="AL26" i="21" s="1"/>
  <c r="C27" i="20"/>
  <c r="X26" i="20"/>
  <c r="AL26" i="20" s="1"/>
  <c r="C27" i="19"/>
  <c r="X26" i="19"/>
  <c r="AL26" i="19" s="1"/>
  <c r="C26" i="17"/>
  <c r="X25" i="17"/>
  <c r="AL25" i="17" s="1"/>
  <c r="C26" i="16"/>
  <c r="X25" i="16"/>
  <c r="AL25" i="16" s="1"/>
  <c r="C26" i="15"/>
  <c r="X25" i="15"/>
  <c r="AL25" i="15" s="1"/>
  <c r="C26" i="14"/>
  <c r="X25" i="14"/>
  <c r="AL25" i="14" s="1"/>
  <c r="C26" i="13"/>
  <c r="X25" i="13"/>
  <c r="AL25" i="13" s="1"/>
  <c r="C25" i="12"/>
  <c r="X24" i="12"/>
  <c r="AL24" i="12" s="1"/>
  <c r="C19" i="9"/>
  <c r="X18" i="9"/>
  <c r="C19" i="11"/>
  <c r="X18" i="11"/>
  <c r="AL18" i="11" s="1"/>
  <c r="X18" i="10"/>
  <c r="C19" i="10"/>
  <c r="C40" i="35" l="1"/>
  <c r="X39" i="35"/>
  <c r="AL39" i="35" s="1"/>
  <c r="X38" i="34"/>
  <c r="AL38" i="34" s="1"/>
  <c r="C39" i="34"/>
  <c r="C39" i="33"/>
  <c r="X38" i="33"/>
  <c r="AL38" i="33" s="1"/>
  <c r="C39" i="32"/>
  <c r="X38" i="32"/>
  <c r="AL38" i="32" s="1"/>
  <c r="C29" i="30"/>
  <c r="X28" i="30"/>
  <c r="AL28" i="30" s="1"/>
  <c r="C28" i="28"/>
  <c r="X27" i="28"/>
  <c r="AL27" i="28" s="1"/>
  <c r="X26" i="27"/>
  <c r="AL26" i="27" s="1"/>
  <c r="C27" i="27"/>
  <c r="C28" i="26"/>
  <c r="X27" i="26"/>
  <c r="AL27" i="26" s="1"/>
  <c r="C28" i="25"/>
  <c r="X27" i="25"/>
  <c r="AL27" i="25" s="1"/>
  <c r="C28" i="24"/>
  <c r="X27" i="24"/>
  <c r="AL27" i="24" s="1"/>
  <c r="C28" i="23"/>
  <c r="X27" i="23"/>
  <c r="AL27" i="23" s="1"/>
  <c r="C28" i="22"/>
  <c r="X27" i="22"/>
  <c r="AL27" i="22" s="1"/>
  <c r="C28" i="21"/>
  <c r="X27" i="21"/>
  <c r="AL27" i="21" s="1"/>
  <c r="C28" i="20"/>
  <c r="X27" i="20"/>
  <c r="AL27" i="20" s="1"/>
  <c r="C28" i="19"/>
  <c r="X27" i="19"/>
  <c r="AL27" i="19" s="1"/>
  <c r="C27" i="17"/>
  <c r="X26" i="17"/>
  <c r="AL26" i="17" s="1"/>
  <c r="C27" i="16"/>
  <c r="X26" i="16"/>
  <c r="AL26" i="16" s="1"/>
  <c r="C27" i="15"/>
  <c r="X26" i="15"/>
  <c r="AL26" i="15" s="1"/>
  <c r="C27" i="14"/>
  <c r="X26" i="14"/>
  <c r="AL26" i="14" s="1"/>
  <c r="C27" i="13"/>
  <c r="X26" i="13"/>
  <c r="AL26" i="13" s="1"/>
  <c r="C26" i="12"/>
  <c r="X25" i="12"/>
  <c r="AL25" i="12" s="1"/>
  <c r="C20" i="9"/>
  <c r="X19" i="9"/>
  <c r="C20" i="11"/>
  <c r="X19" i="11"/>
  <c r="AL19" i="11" s="1"/>
  <c r="C20" i="10"/>
  <c r="X19" i="10"/>
  <c r="X40" i="35" l="1"/>
  <c r="AL40" i="35" s="1"/>
  <c r="C41" i="35"/>
  <c r="C40" i="34"/>
  <c r="X39" i="34"/>
  <c r="AL39" i="34" s="1"/>
  <c r="C40" i="33"/>
  <c r="X39" i="33"/>
  <c r="AL39" i="33" s="1"/>
  <c r="C40" i="32"/>
  <c r="X39" i="32"/>
  <c r="AL39" i="32" s="1"/>
  <c r="C30" i="30"/>
  <c r="X29" i="30"/>
  <c r="AL29" i="30" s="1"/>
  <c r="C29" i="28"/>
  <c r="X28" i="28"/>
  <c r="AL28" i="28" s="1"/>
  <c r="C28" i="27"/>
  <c r="X27" i="27"/>
  <c r="AL27" i="27" s="1"/>
  <c r="C29" i="26"/>
  <c r="X28" i="26"/>
  <c r="AL28" i="26" s="1"/>
  <c r="C29" i="25"/>
  <c r="X28" i="25"/>
  <c r="AL28" i="25" s="1"/>
  <c r="C29" i="24"/>
  <c r="X28" i="24"/>
  <c r="AL28" i="24" s="1"/>
  <c r="C29" i="23"/>
  <c r="X28" i="23"/>
  <c r="AL28" i="23" s="1"/>
  <c r="C29" i="22"/>
  <c r="X28" i="22"/>
  <c r="AL28" i="22" s="1"/>
  <c r="C29" i="21"/>
  <c r="X28" i="21"/>
  <c r="AL28" i="21" s="1"/>
  <c r="C29" i="20"/>
  <c r="X28" i="20"/>
  <c r="AL28" i="20" s="1"/>
  <c r="C29" i="19"/>
  <c r="X28" i="19"/>
  <c r="AL28" i="19" s="1"/>
  <c r="C28" i="17"/>
  <c r="X27" i="17"/>
  <c r="AL27" i="17" s="1"/>
  <c r="C28" i="16"/>
  <c r="X27" i="16"/>
  <c r="AL27" i="16" s="1"/>
  <c r="C28" i="15"/>
  <c r="X27" i="15"/>
  <c r="AL27" i="15" s="1"/>
  <c r="C28" i="14"/>
  <c r="X27" i="14"/>
  <c r="AL27" i="14" s="1"/>
  <c r="C28" i="13"/>
  <c r="X27" i="13"/>
  <c r="AL27" i="13" s="1"/>
  <c r="C27" i="12"/>
  <c r="X26" i="12"/>
  <c r="AL26" i="12" s="1"/>
  <c r="C21" i="9"/>
  <c r="X20" i="9"/>
  <c r="C21" i="11"/>
  <c r="X20" i="11"/>
  <c r="AL20" i="11" s="1"/>
  <c r="X20" i="10"/>
  <c r="C21" i="10"/>
  <c r="X40" i="34" l="1"/>
  <c r="AL40" i="34" s="1"/>
  <c r="C41" i="34"/>
  <c r="X40" i="33"/>
  <c r="AL40" i="33" s="1"/>
  <c r="C41" i="33"/>
  <c r="C42" i="35"/>
  <c r="C43" i="35" s="1"/>
  <c r="C44" i="35" s="1"/>
  <c r="C45" i="35" s="1"/>
  <c r="X41" i="35"/>
  <c r="AL41" i="35" s="1"/>
  <c r="X40" i="32"/>
  <c r="AL40" i="32" s="1"/>
  <c r="C41" i="32"/>
  <c r="C31" i="30"/>
  <c r="X30" i="30"/>
  <c r="AL30" i="30" s="1"/>
  <c r="C30" i="28"/>
  <c r="X29" i="28"/>
  <c r="AL29" i="28" s="1"/>
  <c r="C29" i="27"/>
  <c r="X28" i="27"/>
  <c r="AL28" i="27" s="1"/>
  <c r="C30" i="26"/>
  <c r="X29" i="26"/>
  <c r="AL29" i="26" s="1"/>
  <c r="C30" i="25"/>
  <c r="X29" i="25"/>
  <c r="AL29" i="25" s="1"/>
  <c r="C30" i="24"/>
  <c r="X29" i="24"/>
  <c r="AL29" i="24" s="1"/>
  <c r="C30" i="23"/>
  <c r="X29" i="23"/>
  <c r="AL29" i="23" s="1"/>
  <c r="C30" i="22"/>
  <c r="X29" i="22"/>
  <c r="AL29" i="22" s="1"/>
  <c r="C30" i="21"/>
  <c r="X29" i="21"/>
  <c r="AL29" i="21" s="1"/>
  <c r="C30" i="20"/>
  <c r="X29" i="20"/>
  <c r="AL29" i="20" s="1"/>
  <c r="C30" i="19"/>
  <c r="X29" i="19"/>
  <c r="AL29" i="19" s="1"/>
  <c r="C29" i="17"/>
  <c r="X28" i="17"/>
  <c r="AL28" i="17" s="1"/>
  <c r="C29" i="16"/>
  <c r="X28" i="16"/>
  <c r="AL28" i="16" s="1"/>
  <c r="C29" i="15"/>
  <c r="X28" i="15"/>
  <c r="AL28" i="15" s="1"/>
  <c r="C29" i="14"/>
  <c r="X28" i="14"/>
  <c r="AL28" i="14" s="1"/>
  <c r="C29" i="13"/>
  <c r="X28" i="13"/>
  <c r="AL28" i="13" s="1"/>
  <c r="C28" i="12"/>
  <c r="X27" i="12"/>
  <c r="AL27" i="12" s="1"/>
  <c r="C22" i="9"/>
  <c r="X21" i="9"/>
  <c r="C22" i="11"/>
  <c r="X21" i="11"/>
  <c r="AL21" i="11" s="1"/>
  <c r="C22" i="10"/>
  <c r="X21" i="10"/>
  <c r="C42" i="33" l="1"/>
  <c r="C43" i="33" s="1"/>
  <c r="C44" i="33" s="1"/>
  <c r="X41" i="33"/>
  <c r="AL41" i="33" s="1"/>
  <c r="C42" i="34"/>
  <c r="X41" i="34"/>
  <c r="AL41" i="34" s="1"/>
  <c r="C42" i="32"/>
  <c r="C43" i="32" s="1"/>
  <c r="C44" i="32" s="1"/>
  <c r="X41" i="32"/>
  <c r="AL41" i="32" s="1"/>
  <c r="C32" i="30"/>
  <c r="X31" i="30"/>
  <c r="AL31" i="30" s="1"/>
  <c r="C31" i="28"/>
  <c r="X30" i="28"/>
  <c r="AL30" i="28" s="1"/>
  <c r="C30" i="27"/>
  <c r="X29" i="27"/>
  <c r="AL29" i="27" s="1"/>
  <c r="C31" i="26"/>
  <c r="X30" i="26"/>
  <c r="AL30" i="26" s="1"/>
  <c r="C31" i="25"/>
  <c r="X30" i="25"/>
  <c r="AL30" i="25" s="1"/>
  <c r="C31" i="24"/>
  <c r="X30" i="24"/>
  <c r="AL30" i="24" s="1"/>
  <c r="C31" i="23"/>
  <c r="X30" i="23"/>
  <c r="AL30" i="23" s="1"/>
  <c r="C31" i="22"/>
  <c r="X30" i="22"/>
  <c r="AL30" i="22" s="1"/>
  <c r="C31" i="21"/>
  <c r="X30" i="21"/>
  <c r="AL30" i="21" s="1"/>
  <c r="C31" i="20"/>
  <c r="X30" i="20"/>
  <c r="AL30" i="20" s="1"/>
  <c r="C31" i="19"/>
  <c r="X30" i="19"/>
  <c r="AL30" i="19" s="1"/>
  <c r="C30" i="17"/>
  <c r="X29" i="17"/>
  <c r="AL29" i="17" s="1"/>
  <c r="C30" i="16"/>
  <c r="X29" i="16"/>
  <c r="AL29" i="16" s="1"/>
  <c r="C30" i="15"/>
  <c r="X29" i="15"/>
  <c r="AL29" i="15" s="1"/>
  <c r="C30" i="14"/>
  <c r="X29" i="14"/>
  <c r="AL29" i="14" s="1"/>
  <c r="C30" i="13"/>
  <c r="X29" i="13"/>
  <c r="AL29" i="13" s="1"/>
  <c r="C29" i="12"/>
  <c r="X28" i="12"/>
  <c r="AL28" i="12" s="1"/>
  <c r="C23" i="9"/>
  <c r="X22" i="9"/>
  <c r="C23" i="11"/>
  <c r="X22" i="11"/>
  <c r="AL22" i="11" s="1"/>
  <c r="X22" i="10"/>
  <c r="C23" i="10"/>
  <c r="C43" i="34" l="1"/>
  <c r="X42" i="34"/>
  <c r="AL42" i="34" s="1"/>
  <c r="C33" i="30"/>
  <c r="X32" i="30"/>
  <c r="AL32" i="30" s="1"/>
  <c r="C32" i="28"/>
  <c r="X31" i="28"/>
  <c r="AL31" i="28" s="1"/>
  <c r="C31" i="27"/>
  <c r="X30" i="27"/>
  <c r="AL30" i="27" s="1"/>
  <c r="C32" i="26"/>
  <c r="X31" i="26"/>
  <c r="AL31" i="26" s="1"/>
  <c r="C32" i="25"/>
  <c r="X31" i="25"/>
  <c r="AL31" i="25" s="1"/>
  <c r="C32" i="24"/>
  <c r="X31" i="24"/>
  <c r="AL31" i="24" s="1"/>
  <c r="C32" i="23"/>
  <c r="X31" i="23"/>
  <c r="AL31" i="23" s="1"/>
  <c r="C32" i="22"/>
  <c r="X31" i="22"/>
  <c r="AL31" i="22" s="1"/>
  <c r="C32" i="21"/>
  <c r="X31" i="21"/>
  <c r="AL31" i="21" s="1"/>
  <c r="C32" i="20"/>
  <c r="X31" i="20"/>
  <c r="AL31" i="20" s="1"/>
  <c r="C32" i="19"/>
  <c r="X31" i="19"/>
  <c r="AL31" i="19" s="1"/>
  <c r="C31" i="17"/>
  <c r="X30" i="17"/>
  <c r="AL30" i="17" s="1"/>
  <c r="C31" i="16"/>
  <c r="X30" i="16"/>
  <c r="AL30" i="16" s="1"/>
  <c r="C31" i="15"/>
  <c r="X30" i="15"/>
  <c r="AL30" i="15" s="1"/>
  <c r="C31" i="14"/>
  <c r="X30" i="14"/>
  <c r="AL30" i="14" s="1"/>
  <c r="C31" i="13"/>
  <c r="X30" i="13"/>
  <c r="AL30" i="13" s="1"/>
  <c r="C30" i="12"/>
  <c r="X29" i="12"/>
  <c r="AL29" i="12" s="1"/>
  <c r="C24" i="9"/>
  <c r="X23" i="9"/>
  <c r="C24" i="11"/>
  <c r="X23" i="11"/>
  <c r="AL23" i="11" s="1"/>
  <c r="C24" i="10"/>
  <c r="X23" i="10"/>
  <c r="C44" i="34" l="1"/>
  <c r="X44" i="34" s="1"/>
  <c r="AL44" i="34" s="1"/>
  <c r="X43" i="34"/>
  <c r="AL43" i="34" s="1"/>
  <c r="C34" i="30"/>
  <c r="X33" i="30"/>
  <c r="AL33" i="30" s="1"/>
  <c r="C33" i="28"/>
  <c r="X32" i="28"/>
  <c r="AL32" i="28" s="1"/>
  <c r="C32" i="27"/>
  <c r="X31" i="27"/>
  <c r="AL31" i="27" s="1"/>
  <c r="C33" i="26"/>
  <c r="X32" i="26"/>
  <c r="AL32" i="26" s="1"/>
  <c r="C33" i="25"/>
  <c r="X32" i="25"/>
  <c r="AL32" i="25" s="1"/>
  <c r="C33" i="24"/>
  <c r="X32" i="24"/>
  <c r="AL32" i="24" s="1"/>
  <c r="C33" i="23"/>
  <c r="X32" i="23"/>
  <c r="AL32" i="23" s="1"/>
  <c r="C33" i="22"/>
  <c r="X32" i="22"/>
  <c r="AL32" i="22" s="1"/>
  <c r="C33" i="21"/>
  <c r="X32" i="21"/>
  <c r="AL32" i="21" s="1"/>
  <c r="C33" i="20"/>
  <c r="X32" i="20"/>
  <c r="AL32" i="20" s="1"/>
  <c r="C33" i="19"/>
  <c r="X32" i="19"/>
  <c r="AL32" i="19" s="1"/>
  <c r="C32" i="17"/>
  <c r="X31" i="17"/>
  <c r="AL31" i="17" s="1"/>
  <c r="C32" i="16"/>
  <c r="X31" i="16"/>
  <c r="AL31" i="16" s="1"/>
  <c r="C32" i="15"/>
  <c r="X31" i="15"/>
  <c r="AL31" i="15" s="1"/>
  <c r="C32" i="14"/>
  <c r="X31" i="14"/>
  <c r="AL31" i="14" s="1"/>
  <c r="C32" i="13"/>
  <c r="X31" i="13"/>
  <c r="AL31" i="13" s="1"/>
  <c r="C31" i="12"/>
  <c r="X30" i="12"/>
  <c r="AL30" i="12" s="1"/>
  <c r="C25" i="9"/>
  <c r="X24" i="9"/>
  <c r="C25" i="11"/>
  <c r="X24" i="11"/>
  <c r="AL24" i="11" s="1"/>
  <c r="X24" i="10"/>
  <c r="C25" i="10"/>
  <c r="C35" i="30" l="1"/>
  <c r="X34" i="30"/>
  <c r="AL34" i="30" s="1"/>
  <c r="C34" i="28"/>
  <c r="X33" i="28"/>
  <c r="AL33" i="28" s="1"/>
  <c r="C33" i="27"/>
  <c r="X32" i="27"/>
  <c r="AL32" i="27" s="1"/>
  <c r="C34" i="26"/>
  <c r="X33" i="26"/>
  <c r="AL33" i="26" s="1"/>
  <c r="C34" i="25"/>
  <c r="X33" i="25"/>
  <c r="AL33" i="25" s="1"/>
  <c r="C34" i="24"/>
  <c r="X33" i="24"/>
  <c r="AL33" i="24" s="1"/>
  <c r="C34" i="23"/>
  <c r="X33" i="23"/>
  <c r="AL33" i="23" s="1"/>
  <c r="C34" i="22"/>
  <c r="X33" i="22"/>
  <c r="AL33" i="22" s="1"/>
  <c r="C34" i="21"/>
  <c r="X33" i="21"/>
  <c r="AL33" i="21" s="1"/>
  <c r="C34" i="20"/>
  <c r="X33" i="20"/>
  <c r="AL33" i="20" s="1"/>
  <c r="C34" i="19"/>
  <c r="X33" i="19"/>
  <c r="AL33" i="19" s="1"/>
  <c r="C33" i="17"/>
  <c r="X32" i="17"/>
  <c r="AL32" i="17" s="1"/>
  <c r="C33" i="16"/>
  <c r="X32" i="16"/>
  <c r="AL32" i="16" s="1"/>
  <c r="C33" i="15"/>
  <c r="X32" i="15"/>
  <c r="AL32" i="15" s="1"/>
  <c r="C33" i="14"/>
  <c r="X32" i="14"/>
  <c r="AL32" i="14" s="1"/>
  <c r="C33" i="13"/>
  <c r="X32" i="13"/>
  <c r="AL32" i="13" s="1"/>
  <c r="C32" i="12"/>
  <c r="X31" i="12"/>
  <c r="AL31" i="12" s="1"/>
  <c r="C26" i="9"/>
  <c r="X25" i="9"/>
  <c r="C26" i="11"/>
  <c r="X25" i="11"/>
  <c r="AL25" i="11" s="1"/>
  <c r="C26" i="10"/>
  <c r="X25" i="10"/>
  <c r="C36" i="30" l="1"/>
  <c r="X35" i="30"/>
  <c r="AL35" i="30" s="1"/>
  <c r="C35" i="28"/>
  <c r="X34" i="28"/>
  <c r="AL34" i="28" s="1"/>
  <c r="C34" i="27"/>
  <c r="X33" i="27"/>
  <c r="AL33" i="27" s="1"/>
  <c r="C35" i="26"/>
  <c r="X34" i="26"/>
  <c r="AL34" i="26" s="1"/>
  <c r="C35" i="25"/>
  <c r="X34" i="25"/>
  <c r="AL34" i="25" s="1"/>
  <c r="C35" i="24"/>
  <c r="X34" i="24"/>
  <c r="AL34" i="24" s="1"/>
  <c r="C35" i="23"/>
  <c r="X34" i="23"/>
  <c r="AL34" i="23" s="1"/>
  <c r="C35" i="22"/>
  <c r="X34" i="22"/>
  <c r="AL34" i="22" s="1"/>
  <c r="C35" i="21"/>
  <c r="X34" i="21"/>
  <c r="AL34" i="21" s="1"/>
  <c r="C35" i="20"/>
  <c r="X34" i="20"/>
  <c r="AL34" i="20" s="1"/>
  <c r="C35" i="19"/>
  <c r="X34" i="19"/>
  <c r="AL34" i="19" s="1"/>
  <c r="C34" i="17"/>
  <c r="X33" i="17"/>
  <c r="AL33" i="17" s="1"/>
  <c r="C34" i="16"/>
  <c r="X33" i="16"/>
  <c r="AL33" i="16" s="1"/>
  <c r="C34" i="15"/>
  <c r="X33" i="15"/>
  <c r="AL33" i="15" s="1"/>
  <c r="C34" i="14"/>
  <c r="X33" i="14"/>
  <c r="AL33" i="14" s="1"/>
  <c r="C34" i="13"/>
  <c r="X33" i="13"/>
  <c r="AL33" i="13" s="1"/>
  <c r="C33" i="12"/>
  <c r="X32" i="12"/>
  <c r="AL32" i="12" s="1"/>
  <c r="C27" i="9"/>
  <c r="X26" i="9"/>
  <c r="C27" i="11"/>
  <c r="X26" i="11"/>
  <c r="AL26" i="11" s="1"/>
  <c r="X26" i="10"/>
  <c r="C27" i="10"/>
  <c r="C37" i="30" l="1"/>
  <c r="X36" i="30"/>
  <c r="AL36" i="30" s="1"/>
  <c r="C36" i="28"/>
  <c r="X35" i="28"/>
  <c r="AL35" i="28" s="1"/>
  <c r="C35" i="27"/>
  <c r="X34" i="27"/>
  <c r="AL34" i="27" s="1"/>
  <c r="C36" i="26"/>
  <c r="X35" i="26"/>
  <c r="AL35" i="26" s="1"/>
  <c r="C36" i="25"/>
  <c r="X35" i="25"/>
  <c r="AL35" i="25" s="1"/>
  <c r="C36" i="24"/>
  <c r="X35" i="24"/>
  <c r="AL35" i="24" s="1"/>
  <c r="C36" i="23"/>
  <c r="X35" i="23"/>
  <c r="AL35" i="23" s="1"/>
  <c r="C36" i="22"/>
  <c r="X35" i="22"/>
  <c r="AL35" i="22" s="1"/>
  <c r="C36" i="21"/>
  <c r="X35" i="21"/>
  <c r="AL35" i="21" s="1"/>
  <c r="C36" i="20"/>
  <c r="X35" i="20"/>
  <c r="AL35" i="20" s="1"/>
  <c r="C36" i="19"/>
  <c r="X35" i="19"/>
  <c r="AL35" i="19" s="1"/>
  <c r="C35" i="17"/>
  <c r="X34" i="17"/>
  <c r="AL34" i="17" s="1"/>
  <c r="C35" i="16"/>
  <c r="X34" i="16"/>
  <c r="AL34" i="16" s="1"/>
  <c r="C35" i="15"/>
  <c r="X34" i="15"/>
  <c r="AL34" i="15" s="1"/>
  <c r="C35" i="14"/>
  <c r="X34" i="14"/>
  <c r="AL34" i="14" s="1"/>
  <c r="C35" i="13"/>
  <c r="X34" i="13"/>
  <c r="AL34" i="13" s="1"/>
  <c r="C34" i="12"/>
  <c r="X33" i="12"/>
  <c r="AL33" i="12" s="1"/>
  <c r="C28" i="9"/>
  <c r="X27" i="9"/>
  <c r="C28" i="11"/>
  <c r="X27" i="11"/>
  <c r="AL27" i="11" s="1"/>
  <c r="C28" i="10"/>
  <c r="X27" i="10"/>
  <c r="C38" i="30" l="1"/>
  <c r="X37" i="30"/>
  <c r="AL37" i="30" s="1"/>
  <c r="C37" i="28"/>
  <c r="X36" i="28"/>
  <c r="AL36" i="28" s="1"/>
  <c r="C36" i="27"/>
  <c r="X35" i="27"/>
  <c r="AL35" i="27" s="1"/>
  <c r="C37" i="26"/>
  <c r="X36" i="26"/>
  <c r="AL36" i="26" s="1"/>
  <c r="C37" i="25"/>
  <c r="X36" i="25"/>
  <c r="AL36" i="25" s="1"/>
  <c r="C37" i="24"/>
  <c r="X36" i="24"/>
  <c r="AL36" i="24" s="1"/>
  <c r="C37" i="23"/>
  <c r="X36" i="23"/>
  <c r="AL36" i="23" s="1"/>
  <c r="C37" i="22"/>
  <c r="X36" i="22"/>
  <c r="AL36" i="22" s="1"/>
  <c r="C37" i="21"/>
  <c r="X36" i="21"/>
  <c r="AL36" i="21" s="1"/>
  <c r="C37" i="20"/>
  <c r="X36" i="20"/>
  <c r="AL36" i="20" s="1"/>
  <c r="C37" i="19"/>
  <c r="X36" i="19"/>
  <c r="AL36" i="19" s="1"/>
  <c r="C36" i="17"/>
  <c r="X35" i="17"/>
  <c r="AL35" i="17" s="1"/>
  <c r="C36" i="16"/>
  <c r="X35" i="16"/>
  <c r="AL35" i="16" s="1"/>
  <c r="C36" i="15"/>
  <c r="X35" i="15"/>
  <c r="AL35" i="15" s="1"/>
  <c r="C36" i="14"/>
  <c r="X35" i="14"/>
  <c r="AL35" i="14" s="1"/>
  <c r="C36" i="13"/>
  <c r="X35" i="13"/>
  <c r="AL35" i="13" s="1"/>
  <c r="C35" i="12"/>
  <c r="X34" i="12"/>
  <c r="AL34" i="12" s="1"/>
  <c r="C29" i="9"/>
  <c r="X28" i="9"/>
  <c r="C29" i="11"/>
  <c r="X28" i="11"/>
  <c r="AL28" i="11" s="1"/>
  <c r="X28" i="10"/>
  <c r="C29" i="10"/>
  <c r="C39" i="30" l="1"/>
  <c r="X38" i="30"/>
  <c r="AL38" i="30" s="1"/>
  <c r="C38" i="28"/>
  <c r="X37" i="28"/>
  <c r="AL37" i="28" s="1"/>
  <c r="C37" i="27"/>
  <c r="X36" i="27"/>
  <c r="AL36" i="27" s="1"/>
  <c r="C38" i="26"/>
  <c r="X37" i="26"/>
  <c r="AL37" i="26" s="1"/>
  <c r="C38" i="25"/>
  <c r="X37" i="25"/>
  <c r="AL37" i="25" s="1"/>
  <c r="C38" i="24"/>
  <c r="X37" i="24"/>
  <c r="AL37" i="24" s="1"/>
  <c r="C38" i="23"/>
  <c r="X37" i="23"/>
  <c r="AL37" i="23" s="1"/>
  <c r="C38" i="22"/>
  <c r="X37" i="22"/>
  <c r="AL37" i="22" s="1"/>
  <c r="C38" i="21"/>
  <c r="X37" i="21"/>
  <c r="AL37" i="21" s="1"/>
  <c r="C38" i="20"/>
  <c r="X37" i="20"/>
  <c r="AL37" i="20" s="1"/>
  <c r="C38" i="19"/>
  <c r="X37" i="19"/>
  <c r="AL37" i="19" s="1"/>
  <c r="C37" i="17"/>
  <c r="X36" i="17"/>
  <c r="AL36" i="17" s="1"/>
  <c r="C37" i="16"/>
  <c r="X36" i="16"/>
  <c r="AL36" i="16" s="1"/>
  <c r="C37" i="15"/>
  <c r="X36" i="15"/>
  <c r="AL36" i="15" s="1"/>
  <c r="C37" i="14"/>
  <c r="X36" i="14"/>
  <c r="AL36" i="14" s="1"/>
  <c r="C37" i="13"/>
  <c r="X36" i="13"/>
  <c r="AL36" i="13" s="1"/>
  <c r="C36" i="12"/>
  <c r="X35" i="12"/>
  <c r="AL35" i="12" s="1"/>
  <c r="C30" i="9"/>
  <c r="X29" i="9"/>
  <c r="C30" i="11"/>
  <c r="X29" i="11"/>
  <c r="AL29" i="11" s="1"/>
  <c r="C30" i="10"/>
  <c r="X29" i="10"/>
  <c r="C40" i="30" l="1"/>
  <c r="X39" i="30"/>
  <c r="AL39" i="30" s="1"/>
  <c r="C39" i="28"/>
  <c r="X38" i="28"/>
  <c r="AL38" i="28" s="1"/>
  <c r="C38" i="27"/>
  <c r="X37" i="27"/>
  <c r="AL37" i="27" s="1"/>
  <c r="C39" i="26"/>
  <c r="X38" i="26"/>
  <c r="AL38" i="26" s="1"/>
  <c r="C39" i="25"/>
  <c r="X38" i="25"/>
  <c r="AL38" i="25" s="1"/>
  <c r="C39" i="24"/>
  <c r="X38" i="24"/>
  <c r="AL38" i="24" s="1"/>
  <c r="C39" i="23"/>
  <c r="X38" i="23"/>
  <c r="AL38" i="23" s="1"/>
  <c r="C39" i="22"/>
  <c r="X38" i="22"/>
  <c r="AL38" i="22" s="1"/>
  <c r="C39" i="21"/>
  <c r="X38" i="21"/>
  <c r="AL38" i="21" s="1"/>
  <c r="C39" i="20"/>
  <c r="X38" i="20"/>
  <c r="AL38" i="20" s="1"/>
  <c r="C39" i="19"/>
  <c r="X38" i="19"/>
  <c r="AL38" i="19" s="1"/>
  <c r="C38" i="17"/>
  <c r="X37" i="17"/>
  <c r="AL37" i="17" s="1"/>
  <c r="C38" i="16"/>
  <c r="X37" i="16"/>
  <c r="AL37" i="16" s="1"/>
  <c r="C38" i="15"/>
  <c r="X37" i="15"/>
  <c r="AL37" i="15" s="1"/>
  <c r="C38" i="14"/>
  <c r="X37" i="14"/>
  <c r="AL37" i="14" s="1"/>
  <c r="C38" i="13"/>
  <c r="X37" i="13"/>
  <c r="AL37" i="13" s="1"/>
  <c r="C37" i="12"/>
  <c r="X36" i="12"/>
  <c r="AL36" i="12" s="1"/>
  <c r="C31" i="9"/>
  <c r="X30" i="9"/>
  <c r="C31" i="11"/>
  <c r="X30" i="11"/>
  <c r="AL30" i="11" s="1"/>
  <c r="X30" i="10"/>
  <c r="C31" i="10"/>
  <c r="X40" i="30" l="1"/>
  <c r="AL40" i="30" s="1"/>
  <c r="C41" i="30"/>
  <c r="X41" i="30" s="1"/>
  <c r="AL41" i="30" s="1"/>
  <c r="C40" i="28"/>
  <c r="X39" i="28"/>
  <c r="AL39" i="28" s="1"/>
  <c r="C39" i="27"/>
  <c r="X38" i="27"/>
  <c r="AL38" i="27" s="1"/>
  <c r="C40" i="26"/>
  <c r="X39" i="26"/>
  <c r="AL39" i="26" s="1"/>
  <c r="C40" i="25"/>
  <c r="X39" i="25"/>
  <c r="AL39" i="25" s="1"/>
  <c r="C40" i="24"/>
  <c r="X39" i="24"/>
  <c r="AL39" i="24" s="1"/>
  <c r="C40" i="23"/>
  <c r="X39" i="23"/>
  <c r="AL39" i="23" s="1"/>
  <c r="C40" i="22"/>
  <c r="X39" i="22"/>
  <c r="AL39" i="22" s="1"/>
  <c r="C40" i="21"/>
  <c r="X39" i="21"/>
  <c r="AL39" i="21" s="1"/>
  <c r="C40" i="20"/>
  <c r="X39" i="20"/>
  <c r="AL39" i="20" s="1"/>
  <c r="C40" i="19"/>
  <c r="X39" i="19"/>
  <c r="AL39" i="19" s="1"/>
  <c r="C39" i="17"/>
  <c r="X38" i="17"/>
  <c r="AL38" i="17" s="1"/>
  <c r="C39" i="16"/>
  <c r="X38" i="16"/>
  <c r="AL38" i="16" s="1"/>
  <c r="C39" i="15"/>
  <c r="X38" i="15"/>
  <c r="AL38" i="15" s="1"/>
  <c r="C39" i="14"/>
  <c r="X38" i="14"/>
  <c r="AL38" i="14" s="1"/>
  <c r="C39" i="13"/>
  <c r="X38" i="13"/>
  <c r="AL38" i="13" s="1"/>
  <c r="C38" i="12"/>
  <c r="X37" i="12"/>
  <c r="AL37" i="12" s="1"/>
  <c r="C32" i="9"/>
  <c r="X31" i="9"/>
  <c r="C32" i="11"/>
  <c r="X31" i="11"/>
  <c r="AL31" i="11" s="1"/>
  <c r="C32" i="10"/>
  <c r="X31" i="10"/>
  <c r="X40" i="24" l="1"/>
  <c r="AL40" i="24" s="1"/>
  <c r="C41" i="24"/>
  <c r="X41" i="24" s="1"/>
  <c r="AL41" i="24" s="1"/>
  <c r="X40" i="19"/>
  <c r="AL40" i="19" s="1"/>
  <c r="C41" i="19"/>
  <c r="X41" i="19" s="1"/>
  <c r="AL41" i="19" s="1"/>
  <c r="X40" i="20"/>
  <c r="AL40" i="20" s="1"/>
  <c r="C41" i="20"/>
  <c r="X41" i="20" s="1"/>
  <c r="AL41" i="20" s="1"/>
  <c r="X40" i="26"/>
  <c r="AL40" i="26" s="1"/>
  <c r="C41" i="26"/>
  <c r="X41" i="26" s="1"/>
  <c r="AL41" i="26" s="1"/>
  <c r="X40" i="21"/>
  <c r="AL40" i="21" s="1"/>
  <c r="C41" i="21"/>
  <c r="X41" i="21" s="1"/>
  <c r="AL41" i="21" s="1"/>
  <c r="X40" i="22"/>
  <c r="AL40" i="22" s="1"/>
  <c r="C41" i="22"/>
  <c r="X41" i="22" s="1"/>
  <c r="AL41" i="22" s="1"/>
  <c r="X40" i="28"/>
  <c r="AL40" i="28" s="1"/>
  <c r="C41" i="28"/>
  <c r="X41" i="28" s="1"/>
  <c r="AL41" i="28" s="1"/>
  <c r="X40" i="25"/>
  <c r="AL40" i="25" s="1"/>
  <c r="C41" i="25"/>
  <c r="X41" i="25" s="1"/>
  <c r="AL41" i="25" s="1"/>
  <c r="X40" i="23"/>
  <c r="AL40" i="23" s="1"/>
  <c r="C41" i="23"/>
  <c r="X41" i="23" s="1"/>
  <c r="AL41" i="23" s="1"/>
  <c r="C40" i="27"/>
  <c r="X39" i="27"/>
  <c r="AL39" i="27" s="1"/>
  <c r="C40" i="17"/>
  <c r="X39" i="17"/>
  <c r="AL39" i="17" s="1"/>
  <c r="C40" i="16"/>
  <c r="X39" i="16"/>
  <c r="AL39" i="16" s="1"/>
  <c r="C40" i="15"/>
  <c r="X39" i="15"/>
  <c r="AL39" i="15" s="1"/>
  <c r="C40" i="14"/>
  <c r="X39" i="14"/>
  <c r="AL39" i="14" s="1"/>
  <c r="C40" i="13"/>
  <c r="X39" i="13"/>
  <c r="AL39" i="13" s="1"/>
  <c r="C39" i="12"/>
  <c r="X38" i="12"/>
  <c r="AL38" i="12" s="1"/>
  <c r="C33" i="9"/>
  <c r="X32" i="9"/>
  <c r="C33" i="11"/>
  <c r="X32" i="11"/>
  <c r="AL32" i="11" s="1"/>
  <c r="X32" i="10"/>
  <c r="C33" i="10"/>
  <c r="X40" i="17" l="1"/>
  <c r="AL40" i="17" s="1"/>
  <c r="C41" i="17"/>
  <c r="X41" i="17" s="1"/>
  <c r="AL41" i="17" s="1"/>
  <c r="X40" i="27"/>
  <c r="AL40" i="27" s="1"/>
  <c r="C41" i="27"/>
  <c r="X41" i="27" s="1"/>
  <c r="AL41" i="27" s="1"/>
  <c r="X40" i="16"/>
  <c r="AL40" i="16" s="1"/>
  <c r="C41" i="16"/>
  <c r="X41" i="16" s="1"/>
  <c r="AL41" i="16" s="1"/>
  <c r="X40" i="13"/>
  <c r="AL40" i="13" s="1"/>
  <c r="C41" i="13"/>
  <c r="X41" i="13" s="1"/>
  <c r="AL41" i="13" s="1"/>
  <c r="X40" i="14"/>
  <c r="AL40" i="14" s="1"/>
  <c r="C41" i="14"/>
  <c r="X41" i="14" s="1"/>
  <c r="AL41" i="14" s="1"/>
  <c r="X40" i="15"/>
  <c r="AL40" i="15" s="1"/>
  <c r="C41" i="15"/>
  <c r="X41" i="15" s="1"/>
  <c r="AL41" i="15" s="1"/>
  <c r="C40" i="12"/>
  <c r="X39" i="12"/>
  <c r="AL39" i="12" s="1"/>
  <c r="C34" i="9"/>
  <c r="X33" i="9"/>
  <c r="C34" i="11"/>
  <c r="X33" i="11"/>
  <c r="AL33" i="11" s="1"/>
  <c r="C34" i="10"/>
  <c r="X33" i="10"/>
  <c r="X40" i="12" l="1"/>
  <c r="AL40" i="12" s="1"/>
  <c r="C41" i="12"/>
  <c r="X41" i="12" s="1"/>
  <c r="AL41" i="12" s="1"/>
  <c r="C35" i="9"/>
  <c r="X34" i="9"/>
  <c r="C35" i="11"/>
  <c r="X34" i="11"/>
  <c r="AL34" i="11" s="1"/>
  <c r="X34" i="10"/>
  <c r="C35" i="10"/>
  <c r="C36" i="9" l="1"/>
  <c r="X35" i="9"/>
  <c r="C36" i="11"/>
  <c r="X35" i="11"/>
  <c r="AL35" i="11" s="1"/>
  <c r="C36" i="10"/>
  <c r="X35" i="10"/>
  <c r="C37" i="9" l="1"/>
  <c r="X36" i="9"/>
  <c r="C37" i="11"/>
  <c r="X36" i="11"/>
  <c r="AL36" i="11" s="1"/>
  <c r="X36" i="10"/>
  <c r="C37" i="10"/>
  <c r="C38" i="9" l="1"/>
  <c r="X37" i="9"/>
  <c r="C38" i="11"/>
  <c r="X37" i="11"/>
  <c r="AL37" i="11" s="1"/>
  <c r="C38" i="10"/>
  <c r="X37" i="10"/>
  <c r="C39" i="9" l="1"/>
  <c r="X38" i="9"/>
  <c r="C39" i="11"/>
  <c r="X38" i="11"/>
  <c r="AL38" i="11" s="1"/>
  <c r="X38" i="10"/>
  <c r="C39" i="10"/>
  <c r="C40" i="9" l="1"/>
  <c r="X40" i="9" s="1"/>
  <c r="X39" i="9"/>
  <c r="C40" i="11"/>
  <c r="X39" i="11"/>
  <c r="AL39" i="11" s="1"/>
  <c r="C40" i="10"/>
  <c r="X40" i="10" s="1"/>
  <c r="X39" i="10"/>
  <c r="B6" i="8"/>
  <c r="B7" i="8"/>
  <c r="B8" i="8"/>
  <c r="B9" i="8"/>
  <c r="B10" i="8"/>
  <c r="B11" i="8"/>
  <c r="B12" i="8"/>
  <c r="B13" i="8"/>
  <c r="B14" i="8"/>
  <c r="B15" i="8"/>
  <c r="B16" i="8"/>
  <c r="X40" i="11" l="1"/>
  <c r="AL40" i="11" s="1"/>
  <c r="C41" i="11"/>
  <c r="X41" i="11" s="1"/>
  <c r="AL41" i="11" s="1"/>
  <c r="B17" i="8"/>
  <c r="B18" i="8" l="1"/>
  <c r="B19" i="8" l="1"/>
  <c r="B20" i="8" l="1"/>
  <c r="B21" i="8" l="1"/>
  <c r="B22" i="8" l="1"/>
  <c r="B23" i="8" l="1"/>
  <c r="B24" i="8" l="1"/>
  <c r="B25" i="8" l="1"/>
  <c r="B26" i="8" l="1"/>
  <c r="B27" i="8" l="1"/>
  <c r="B28" i="8" l="1"/>
  <c r="B29" i="8" l="1"/>
  <c r="B30" i="8" l="1"/>
  <c r="B31" i="8" l="1"/>
  <c r="B32" i="8" l="1"/>
  <c r="B33" i="8" l="1"/>
  <c r="B34" i="8" l="1"/>
  <c r="B35" i="8" l="1"/>
  <c r="B36" i="8" l="1"/>
  <c r="B37" i="8" l="1"/>
  <c r="C6" i="29" l="1"/>
  <c r="C8" i="29"/>
  <c r="C10" i="29"/>
  <c r="E5" i="29"/>
  <c r="E7" i="29"/>
  <c r="E9" i="29"/>
  <c r="E11" i="29"/>
  <c r="F10" i="29"/>
  <c r="F8" i="29"/>
  <c r="F6" i="29"/>
  <c r="C5" i="29"/>
  <c r="D10" i="29"/>
  <c r="D8" i="29"/>
  <c r="D6" i="29"/>
  <c r="C7" i="29"/>
  <c r="C9" i="29"/>
  <c r="C11" i="29"/>
  <c r="E6" i="29"/>
  <c r="E8" i="29"/>
  <c r="E10" i="29"/>
  <c r="F11" i="29"/>
  <c r="F9" i="29"/>
  <c r="F7" i="29"/>
  <c r="F5" i="29"/>
  <c r="D11" i="29"/>
  <c r="D9" i="29"/>
  <c r="D7" i="29"/>
  <c r="D5" i="29"/>
  <c r="R37" i="29" l="1"/>
  <c r="G43" i="29"/>
  <c r="Y35" i="29"/>
  <c r="N45" i="29"/>
  <c r="J39" i="29"/>
  <c r="Y38" i="29"/>
  <c r="X44" i="29"/>
  <c r="P42" i="29"/>
  <c r="U41" i="29"/>
  <c r="R40" i="29"/>
  <c r="F41" i="29"/>
  <c r="N34" i="29"/>
  <c r="C29" i="29"/>
  <c r="M25" i="29"/>
  <c r="AN13" i="25"/>
  <c r="AN11" i="15"/>
  <c r="Q30" i="29"/>
  <c r="Y28" i="29"/>
  <c r="AN14" i="26"/>
  <c r="I19" i="29"/>
  <c r="G15" i="29"/>
  <c r="AN13" i="30"/>
  <c r="AN7" i="11"/>
  <c r="Y22" i="29"/>
  <c r="I20" i="29"/>
  <c r="E13" i="29"/>
  <c r="AN11" i="12"/>
  <c r="AN9" i="22"/>
  <c r="H39" i="29"/>
  <c r="O38" i="29"/>
  <c r="P37" i="29"/>
  <c r="U34" i="29"/>
  <c r="E34" i="29"/>
  <c r="R33" i="29"/>
  <c r="S45" i="29"/>
  <c r="L44" i="29"/>
  <c r="Y43" i="29"/>
  <c r="I43" i="29"/>
  <c r="R42" i="29"/>
  <c r="Y44" i="29"/>
  <c r="H33" i="29"/>
  <c r="F40" i="29"/>
  <c r="F34" i="29"/>
  <c r="W27" i="29"/>
  <c r="K27" i="29"/>
  <c r="P26" i="29"/>
  <c r="N31" i="29"/>
  <c r="P29" i="29"/>
  <c r="R27" i="29"/>
  <c r="D24" i="29"/>
  <c r="U23" i="29"/>
  <c r="H20" i="29"/>
  <c r="D31" i="29"/>
  <c r="E30" i="29"/>
  <c r="S18" i="29"/>
  <c r="Q13" i="29"/>
  <c r="Q22" i="29"/>
  <c r="AN14" i="19"/>
  <c r="F12" i="29"/>
  <c r="L16" i="29"/>
  <c r="AN7" i="12"/>
  <c r="AN9" i="13"/>
  <c r="E14" i="29"/>
  <c r="AN7" i="13"/>
  <c r="E12" i="29"/>
  <c r="D38" i="29"/>
  <c r="U37" i="29"/>
  <c r="M37" i="29"/>
  <c r="E37" i="29"/>
  <c r="V36" i="29"/>
  <c r="N36" i="29"/>
  <c r="J30" i="29"/>
  <c r="H26" i="29"/>
  <c r="W25" i="29"/>
  <c r="O25" i="29"/>
  <c r="G25" i="29"/>
  <c r="O32" i="29"/>
  <c r="C32" i="29"/>
  <c r="T31" i="29"/>
  <c r="F27" i="29"/>
  <c r="V25" i="29"/>
  <c r="N25" i="29"/>
  <c r="J20" i="29"/>
  <c r="H29" i="29"/>
  <c r="W28" i="29"/>
  <c r="O28" i="29"/>
  <c r="G28" i="29"/>
  <c r="H25" i="29"/>
  <c r="W24" i="29"/>
  <c r="P24" i="29"/>
  <c r="AN16" i="17"/>
  <c r="AN16" i="26"/>
  <c r="Y21" i="29"/>
  <c r="Q21" i="29"/>
  <c r="I21" i="29"/>
  <c r="AN15" i="19"/>
  <c r="AN15" i="27"/>
  <c r="AN15" i="14"/>
  <c r="R20" i="29"/>
  <c r="AN14" i="15"/>
  <c r="AN14" i="24"/>
  <c r="W19" i="29"/>
  <c r="O19" i="29"/>
  <c r="G19" i="29"/>
  <c r="AN10" i="24"/>
  <c r="AN9" i="16"/>
  <c r="H14" i="29"/>
  <c r="D17" i="29"/>
  <c r="S15" i="29"/>
  <c r="D23" i="29"/>
  <c r="M22" i="29"/>
  <c r="F15" i="29"/>
  <c r="P13" i="29"/>
  <c r="AN8" i="35"/>
  <c r="C13" i="29"/>
  <c r="F21" i="29"/>
  <c r="D14" i="29"/>
  <c r="V12" i="29"/>
  <c r="I13" i="29"/>
  <c r="R12" i="29"/>
  <c r="O24" i="29"/>
  <c r="G24" i="29"/>
  <c r="H21" i="29"/>
  <c r="AN15" i="15"/>
  <c r="AN15" i="24"/>
  <c r="W20" i="29"/>
  <c r="O20" i="29"/>
  <c r="G20" i="29"/>
  <c r="AN14" i="16"/>
  <c r="AN14" i="25"/>
  <c r="X19" i="29"/>
  <c r="P19" i="29"/>
  <c r="J18" i="29"/>
  <c r="J16" i="29"/>
  <c r="H15" i="29"/>
  <c r="AN9" i="15"/>
  <c r="AN9" i="24"/>
  <c r="W14" i="29"/>
  <c r="O14" i="29"/>
  <c r="G14" i="29"/>
  <c r="AN8" i="27"/>
  <c r="R13" i="29"/>
  <c r="F43" i="29"/>
  <c r="O42" i="29"/>
  <c r="I38" i="29"/>
  <c r="H44" i="29"/>
  <c r="W43" i="29"/>
  <c r="C41" i="29"/>
  <c r="L45" i="29"/>
  <c r="E44" i="29"/>
  <c r="F42" i="29"/>
  <c r="T45" i="29"/>
  <c r="J41" i="29"/>
  <c r="Y40" i="29"/>
  <c r="R39" i="29"/>
  <c r="U35" i="29"/>
  <c r="I35" i="29"/>
  <c r="R34" i="29"/>
  <c r="J28" i="29"/>
  <c r="AN24" i="35"/>
  <c r="D26" i="29"/>
  <c r="E25" i="29"/>
  <c r="K32" i="29"/>
  <c r="L20" i="29"/>
  <c r="X18" i="29"/>
  <c r="J31" i="29"/>
  <c r="Y30" i="29"/>
  <c r="J29" i="29"/>
  <c r="Q28" i="29"/>
  <c r="I26" i="29"/>
  <c r="F20" i="29"/>
  <c r="I18" i="29"/>
  <c r="AN10" i="15"/>
  <c r="C24" i="29"/>
  <c r="AN16" i="27"/>
  <c r="K18" i="29"/>
  <c r="I24" i="29"/>
  <c r="I22" i="29"/>
  <c r="AN14" i="27"/>
  <c r="AN12" i="20"/>
  <c r="T16" i="29"/>
  <c r="D15" i="29"/>
  <c r="L39" i="29"/>
  <c r="AN33" i="35"/>
  <c r="S38" i="29"/>
  <c r="G38" i="29"/>
  <c r="T37" i="29"/>
  <c r="Q34" i="29"/>
  <c r="V33" i="29"/>
  <c r="AN40" i="35"/>
  <c r="K45" i="29"/>
  <c r="D44" i="29"/>
  <c r="U43" i="29"/>
  <c r="N42" i="29"/>
  <c r="X45" i="29"/>
  <c r="Q44" i="29"/>
  <c r="J37" i="29"/>
  <c r="Q45" i="29"/>
  <c r="N38" i="29"/>
  <c r="H28" i="29"/>
  <c r="S27" i="29"/>
  <c r="S39" i="29"/>
  <c r="F36" i="29"/>
  <c r="C26" i="29"/>
  <c r="T25" i="29"/>
  <c r="M23" i="29"/>
  <c r="N22" i="29"/>
  <c r="AN13" i="21"/>
  <c r="M30" i="29"/>
  <c r="M26" i="29"/>
  <c r="L19" i="29"/>
  <c r="AN12" i="12"/>
  <c r="Q24" i="29"/>
  <c r="J21" i="29"/>
  <c r="AN12" i="35"/>
  <c r="AN11" i="21"/>
  <c r="K34" i="29"/>
  <c r="T33" i="29"/>
  <c r="U40" i="29"/>
  <c r="E40" i="29"/>
  <c r="N39" i="29"/>
  <c r="W36" i="29"/>
  <c r="G36" i="29"/>
  <c r="P35" i="29"/>
  <c r="F44" i="29"/>
  <c r="F45" i="29"/>
  <c r="O44" i="29"/>
  <c r="R43" i="29"/>
  <c r="K42" i="29"/>
  <c r="T41" i="29"/>
  <c r="U38" i="29"/>
  <c r="E38" i="29"/>
  <c r="N37" i="29"/>
  <c r="W34" i="29"/>
  <c r="G34" i="29"/>
  <c r="P33" i="29"/>
  <c r="W45" i="29"/>
  <c r="K43" i="29"/>
  <c r="T42" i="29"/>
  <c r="K36" i="29"/>
  <c r="T35" i="29"/>
  <c r="U45" i="29"/>
  <c r="J42" i="29"/>
  <c r="Q41" i="29"/>
  <c r="N40" i="29"/>
  <c r="P38" i="29"/>
  <c r="L32" i="29"/>
  <c r="AN26" i="35"/>
  <c r="S31" i="29"/>
  <c r="K31" i="29"/>
  <c r="C31" i="29"/>
  <c r="T30" i="29"/>
  <c r="D28" i="29"/>
  <c r="U27" i="29"/>
  <c r="M27" i="29"/>
  <c r="E27" i="29"/>
  <c r="V26" i="29"/>
  <c r="N26" i="29"/>
  <c r="M32" i="29"/>
  <c r="H40" i="29"/>
  <c r="O39" i="29"/>
  <c r="H38" i="29"/>
  <c r="O37" i="29"/>
  <c r="X36" i="29"/>
  <c r="J34" i="29"/>
  <c r="Q33" i="29"/>
  <c r="F28" i="29"/>
  <c r="V27" i="29"/>
  <c r="X25" i="29"/>
  <c r="J24" i="29"/>
  <c r="Q23" i="29"/>
  <c r="L22" i="29"/>
  <c r="AN16" i="35"/>
  <c r="S21" i="29"/>
  <c r="C21" i="29"/>
  <c r="AN15" i="21"/>
  <c r="L12" i="29"/>
  <c r="P15" i="29"/>
  <c r="AN8" i="20"/>
  <c r="T12" i="29"/>
  <c r="AN7" i="22"/>
  <c r="J45" i="29"/>
  <c r="AN39" i="35"/>
  <c r="S44" i="29"/>
  <c r="C44" i="29"/>
  <c r="T43" i="29"/>
  <c r="L43" i="29"/>
  <c r="D43" i="29"/>
  <c r="U42" i="29"/>
  <c r="M42" i="29"/>
  <c r="E42" i="29"/>
  <c r="V41" i="29"/>
  <c r="N41" i="29"/>
  <c r="J35" i="29"/>
  <c r="H41" i="29"/>
  <c r="W40" i="29"/>
  <c r="O40" i="29"/>
  <c r="G40" i="29"/>
  <c r="X39" i="29"/>
  <c r="P39" i="29"/>
  <c r="Y36" i="29"/>
  <c r="Q36" i="29"/>
  <c r="I36" i="29"/>
  <c r="R35" i="29"/>
  <c r="L42" i="29"/>
  <c r="AN36" i="35"/>
  <c r="S41" i="29"/>
  <c r="K41" i="29"/>
  <c r="X40" i="29"/>
  <c r="P40" i="29"/>
  <c r="H36" i="29"/>
  <c r="W35" i="29"/>
  <c r="O35" i="29"/>
  <c r="G35" i="29"/>
  <c r="X34" i="29"/>
  <c r="P34" i="29"/>
  <c r="Y31" i="29"/>
  <c r="Q31" i="29"/>
  <c r="I31" i="29"/>
  <c r="R30" i="29"/>
  <c r="F26" i="29"/>
  <c r="Y32" i="29"/>
  <c r="I32" i="29"/>
  <c r="K37" i="29"/>
  <c r="T36" i="29"/>
  <c r="U33" i="29"/>
  <c r="E33" i="29"/>
  <c r="N32" i="29"/>
  <c r="W29" i="29"/>
  <c r="G29" i="29"/>
  <c r="P28" i="29"/>
  <c r="Y25" i="29"/>
  <c r="I25" i="29"/>
  <c r="X24" i="29"/>
  <c r="F25" i="29"/>
  <c r="AN11" i="24"/>
  <c r="D29" i="29"/>
  <c r="M28" i="29"/>
  <c r="D25" i="29"/>
  <c r="N24" i="29"/>
  <c r="AN16" i="15"/>
  <c r="W21" i="29"/>
  <c r="G21" i="29"/>
  <c r="AN15" i="25"/>
  <c r="P20" i="29"/>
  <c r="AN14" i="22"/>
  <c r="M19" i="29"/>
  <c r="AN12" i="19"/>
  <c r="J17" i="29"/>
  <c r="AN9" i="25"/>
  <c r="X23" i="29"/>
  <c r="AN16" i="14"/>
  <c r="AN9" i="12"/>
  <c r="M15" i="29"/>
  <c r="AN10" i="16"/>
  <c r="AN8" i="16"/>
  <c r="Y39" i="29"/>
  <c r="Q39" i="29"/>
  <c r="I39" i="29"/>
  <c r="J38" i="29"/>
  <c r="H34" i="29"/>
  <c r="W33" i="29"/>
  <c r="O33" i="29"/>
  <c r="G33" i="29"/>
  <c r="X32" i="29"/>
  <c r="P32" i="29"/>
  <c r="Y29" i="29"/>
  <c r="Q29" i="29"/>
  <c r="I29" i="29"/>
  <c r="R28" i="29"/>
  <c r="F31" i="29"/>
  <c r="V29" i="29"/>
  <c r="N29" i="29"/>
  <c r="X27" i="29"/>
  <c r="P27" i="29"/>
  <c r="H24" i="29"/>
  <c r="W23" i="29"/>
  <c r="O23" i="29"/>
  <c r="G23" i="29"/>
  <c r="X22" i="29"/>
  <c r="P22" i="29"/>
  <c r="AN14" i="17"/>
  <c r="AN13" i="11"/>
  <c r="AN13" i="23"/>
  <c r="V18" i="29"/>
  <c r="N18" i="29"/>
  <c r="AN11" i="35"/>
  <c r="S16" i="29"/>
  <c r="H31" i="29"/>
  <c r="W30" i="29"/>
  <c r="O30" i="29"/>
  <c r="G30" i="29"/>
  <c r="H27" i="29"/>
  <c r="W26" i="29"/>
  <c r="O26" i="29"/>
  <c r="G26" i="29"/>
  <c r="J22" i="29"/>
  <c r="E18" i="29"/>
  <c r="AN12" i="23"/>
  <c r="N17" i="29"/>
  <c r="AN16" i="11"/>
  <c r="V21" i="29"/>
  <c r="H19" i="29"/>
  <c r="AN13" i="24"/>
  <c r="O18" i="29"/>
  <c r="AN12" i="21"/>
  <c r="AN7" i="19"/>
  <c r="M24" i="29"/>
  <c r="D21" i="29"/>
  <c r="AN15" i="22"/>
  <c r="M20" i="29"/>
  <c r="AN14" i="11"/>
  <c r="V19" i="29"/>
  <c r="AN11" i="22"/>
  <c r="AN8" i="13"/>
  <c r="H18" i="29"/>
  <c r="AN12" i="24"/>
  <c r="O17" i="29"/>
  <c r="AN11" i="16"/>
  <c r="X16" i="29"/>
  <c r="AN10" i="13"/>
  <c r="E15" i="29"/>
  <c r="N14" i="29"/>
  <c r="AN10" i="12"/>
  <c r="T15" i="29"/>
  <c r="J15" i="29"/>
  <c r="AN9" i="26"/>
  <c r="Q14" i="29"/>
  <c r="AN8" i="11"/>
  <c r="J13" i="29"/>
  <c r="AN7" i="26"/>
  <c r="Q12" i="29"/>
  <c r="V23" i="29"/>
  <c r="N23" i="29"/>
  <c r="AN16" i="16"/>
  <c r="AN16" i="25"/>
  <c r="X21" i="29"/>
  <c r="P21" i="29"/>
  <c r="AN13" i="17"/>
  <c r="AN13" i="26"/>
  <c r="Y18" i="29"/>
  <c r="Q18" i="29"/>
  <c r="G18" i="29"/>
  <c r="AN12" i="25"/>
  <c r="P17" i="29"/>
  <c r="AN11" i="26"/>
  <c r="AN10" i="35"/>
  <c r="L23" i="29"/>
  <c r="AN17" i="35"/>
  <c r="S22" i="29"/>
  <c r="K22" i="29"/>
  <c r="F19" i="29"/>
  <c r="U16" i="29"/>
  <c r="K15" i="29"/>
  <c r="U13" i="29"/>
  <c r="D18" i="29"/>
  <c r="AN12" i="13"/>
  <c r="AN12" i="22"/>
  <c r="U17" i="29"/>
  <c r="M17" i="29"/>
  <c r="E17" i="29"/>
  <c r="AN11" i="11"/>
  <c r="AN11" i="23"/>
  <c r="V16" i="29"/>
  <c r="N16" i="29"/>
  <c r="AN10" i="26"/>
  <c r="Q15" i="29"/>
  <c r="AN9" i="19"/>
  <c r="AN9" i="14"/>
  <c r="J14" i="29"/>
  <c r="AN10" i="19"/>
  <c r="AN10" i="27"/>
  <c r="AN10" i="14"/>
  <c r="R15" i="29"/>
  <c r="C14" i="29"/>
  <c r="AN8" i="21"/>
  <c r="F14" i="29"/>
  <c r="AN8" i="24"/>
  <c r="O13" i="29"/>
  <c r="AN7" i="16"/>
  <c r="X12" i="29"/>
  <c r="G16" i="29"/>
  <c r="H13" i="29"/>
  <c r="AN7" i="15"/>
  <c r="AN7" i="24"/>
  <c r="W12" i="29"/>
  <c r="O12" i="29"/>
  <c r="G12" i="29"/>
  <c r="W44" i="29"/>
  <c r="N43" i="29"/>
  <c r="W42" i="29"/>
  <c r="X41" i="29"/>
  <c r="O45" i="29"/>
  <c r="M44" i="29"/>
  <c r="Q40" i="29"/>
  <c r="D36" i="29"/>
  <c r="Q35" i="29"/>
  <c r="V34" i="29"/>
  <c r="S29" i="29"/>
  <c r="T28" i="29"/>
  <c r="C30" i="29"/>
  <c r="AN14" i="20"/>
  <c r="P18" i="29"/>
  <c r="I28" i="29"/>
  <c r="Q26" i="29"/>
  <c r="R24" i="29"/>
  <c r="Y19" i="29"/>
  <c r="AN12" i="27"/>
  <c r="R21" i="29"/>
  <c r="T17" i="29"/>
  <c r="AN7" i="14"/>
  <c r="AN15" i="17"/>
  <c r="R19" i="29"/>
  <c r="AN12" i="30"/>
  <c r="AN9" i="11"/>
  <c r="AN8" i="23"/>
  <c r="W38" i="29"/>
  <c r="C38" i="29"/>
  <c r="X37" i="29"/>
  <c r="D35" i="29"/>
  <c r="M34" i="29"/>
  <c r="Q43" i="29"/>
  <c r="E43" i="29"/>
  <c r="H45" i="29"/>
  <c r="F39" i="29"/>
  <c r="AN27" i="35"/>
  <c r="I45" i="29"/>
  <c r="R44" i="29"/>
  <c r="R38" i="29"/>
  <c r="L28" i="29"/>
  <c r="AN22" i="35"/>
  <c r="O27" i="29"/>
  <c r="C27" i="29"/>
  <c r="X26" i="29"/>
  <c r="L40" i="29"/>
  <c r="L31" i="29"/>
  <c r="E23" i="29"/>
  <c r="V22" i="29"/>
  <c r="AN13" i="12"/>
  <c r="U30" i="29"/>
  <c r="AN9" i="21"/>
  <c r="J23" i="29"/>
  <c r="AN15" i="26"/>
  <c r="AN14" i="14"/>
  <c r="S17" i="29"/>
  <c r="AN8" i="30"/>
  <c r="E16" i="29"/>
  <c r="U14" i="29"/>
  <c r="N13" i="29"/>
  <c r="U12" i="29"/>
  <c r="J40" i="29"/>
  <c r="Y37" i="29"/>
  <c r="Q37" i="29"/>
  <c r="I37" i="29"/>
  <c r="R36" i="29"/>
  <c r="F32" i="29"/>
  <c r="L26" i="29"/>
  <c r="AN20" i="35"/>
  <c r="S25" i="29"/>
  <c r="K25" i="29"/>
  <c r="C25" i="29"/>
  <c r="W32" i="29"/>
  <c r="G32" i="29"/>
  <c r="X31" i="29"/>
  <c r="P31" i="29"/>
  <c r="R25" i="29"/>
  <c r="F22" i="29"/>
  <c r="L29" i="29"/>
  <c r="AN23" i="35"/>
  <c r="S28" i="29"/>
  <c r="K28" i="29"/>
  <c r="L25" i="29"/>
  <c r="AN19" i="35"/>
  <c r="T24" i="29"/>
  <c r="D22" i="29"/>
  <c r="AN16" i="13"/>
  <c r="AN16" i="22"/>
  <c r="U21" i="29"/>
  <c r="M21" i="29"/>
  <c r="E21" i="29"/>
  <c r="AN15" i="11"/>
  <c r="AN15" i="23"/>
  <c r="V20" i="29"/>
  <c r="N20" i="29"/>
  <c r="AN14" i="35"/>
  <c r="AN14" i="30"/>
  <c r="S19" i="29"/>
  <c r="K19" i="29"/>
  <c r="F16" i="29"/>
  <c r="O15" i="29"/>
  <c r="X14" i="29"/>
  <c r="AN8" i="26"/>
  <c r="T23" i="29"/>
  <c r="Y16" i="29"/>
  <c r="AN8" i="22"/>
  <c r="U22" i="29"/>
  <c r="E22" i="29"/>
  <c r="AN8" i="25"/>
  <c r="H16" i="29"/>
  <c r="S13" i="29"/>
  <c r="AN7" i="21"/>
  <c r="J19" i="29"/>
  <c r="M13" i="29"/>
  <c r="Y13" i="29"/>
  <c r="AN7" i="27"/>
  <c r="S24" i="29"/>
  <c r="K24" i="29"/>
  <c r="L21" i="29"/>
  <c r="AN15" i="20"/>
  <c r="AN15" i="35"/>
  <c r="AN15" i="30"/>
  <c r="S20" i="29"/>
  <c r="K20" i="29"/>
  <c r="C20" i="29"/>
  <c r="AN14" i="12"/>
  <c r="AN14" i="21"/>
  <c r="T19" i="29"/>
  <c r="L14" i="29"/>
  <c r="F13" i="29"/>
  <c r="L15" i="29"/>
  <c r="AN9" i="20"/>
  <c r="AN9" i="35"/>
  <c r="AN9" i="30"/>
  <c r="S14" i="29"/>
  <c r="K14" i="29"/>
  <c r="AN8" i="19"/>
  <c r="AN8" i="14"/>
  <c r="G44" i="29"/>
  <c r="V43" i="29"/>
  <c r="G42" i="29"/>
  <c r="P41" i="29"/>
  <c r="Q38" i="29"/>
  <c r="F33" i="29"/>
  <c r="O43" i="29"/>
  <c r="X42" i="29"/>
  <c r="U44" i="29"/>
  <c r="D42" i="29"/>
  <c r="M41" i="29"/>
  <c r="C39" i="29"/>
  <c r="T38" i="29"/>
  <c r="D45" i="29"/>
  <c r="I40" i="29"/>
  <c r="F35" i="29"/>
  <c r="M35" i="29"/>
  <c r="E35" i="29"/>
  <c r="F30" i="29"/>
  <c r="L30" i="29"/>
  <c r="K29" i="29"/>
  <c r="U25" i="29"/>
  <c r="R31" i="29"/>
  <c r="T29" i="29"/>
  <c r="AN13" i="16"/>
  <c r="W16" i="29"/>
  <c r="I30" i="29"/>
  <c r="J27" i="29"/>
  <c r="Y26" i="29"/>
  <c r="J25" i="29"/>
  <c r="Y24" i="29"/>
  <c r="Q19" i="29"/>
  <c r="R17" i="29"/>
  <c r="P14" i="29"/>
  <c r="P23" i="29"/>
  <c r="AN13" i="20"/>
  <c r="I16" i="29"/>
  <c r="Y20" i="29"/>
  <c r="M16" i="29"/>
  <c r="K17" i="29"/>
  <c r="AN10" i="22"/>
  <c r="M14" i="29"/>
  <c r="K38" i="29"/>
  <c r="Y34" i="29"/>
  <c r="I34" i="29"/>
  <c r="N33" i="29"/>
  <c r="C45" i="29"/>
  <c r="T44" i="29"/>
  <c r="M43" i="29"/>
  <c r="V42" i="29"/>
  <c r="G41" i="29"/>
  <c r="P45" i="29"/>
  <c r="I44" i="29"/>
  <c r="L33" i="29"/>
  <c r="Y45" i="29"/>
  <c r="J44" i="29"/>
  <c r="V38" i="29"/>
  <c r="J32" i="29"/>
  <c r="G27" i="29"/>
  <c r="T26" i="29"/>
  <c r="AN34" i="35"/>
  <c r="K39" i="29"/>
  <c r="V31" i="29"/>
  <c r="X29" i="29"/>
  <c r="C19" i="29"/>
  <c r="T18" i="29"/>
  <c r="D27" i="29"/>
  <c r="U26" i="29"/>
  <c r="E26" i="29"/>
  <c r="AN13" i="35"/>
  <c r="AN11" i="13"/>
  <c r="Q20" i="29"/>
  <c r="C17" i="29"/>
  <c r="L35" i="29"/>
  <c r="AN29" i="35"/>
  <c r="S34" i="29"/>
  <c r="C34" i="29"/>
  <c r="D41" i="29"/>
  <c r="M40" i="29"/>
  <c r="V39" i="29"/>
  <c r="H37" i="29"/>
  <c r="O36" i="29"/>
  <c r="X35" i="29"/>
  <c r="J33" i="29"/>
  <c r="M45" i="29"/>
  <c r="V44" i="29"/>
  <c r="F38" i="29"/>
  <c r="V45" i="29"/>
  <c r="J43" i="29"/>
  <c r="AN37" i="35"/>
  <c r="S42" i="29"/>
  <c r="C42" i="29"/>
  <c r="D39" i="29"/>
  <c r="M38" i="29"/>
  <c r="V37" i="29"/>
  <c r="H35" i="29"/>
  <c r="O34" i="29"/>
  <c r="X33" i="29"/>
  <c r="G45" i="29"/>
  <c r="P44" i="29"/>
  <c r="AN38" i="35"/>
  <c r="S43" i="29"/>
  <c r="C43" i="29"/>
  <c r="L37" i="29"/>
  <c r="AN31" i="35"/>
  <c r="S36" i="29"/>
  <c r="C36" i="29"/>
  <c r="D33" i="29"/>
  <c r="E45" i="29"/>
  <c r="N44" i="29"/>
  <c r="Y41" i="29"/>
  <c r="I41" i="29"/>
  <c r="V40" i="29"/>
  <c r="X38" i="29"/>
  <c r="J36" i="29"/>
  <c r="H32" i="29"/>
  <c r="W31" i="29"/>
  <c r="O31" i="29"/>
  <c r="G31" i="29"/>
  <c r="X30" i="29"/>
  <c r="P30" i="29"/>
  <c r="Y27" i="29"/>
  <c r="Q27" i="29"/>
  <c r="I27" i="29"/>
  <c r="R26" i="29"/>
  <c r="U32" i="29"/>
  <c r="E32" i="29"/>
  <c r="W39" i="29"/>
  <c r="G39" i="29"/>
  <c r="W37" i="29"/>
  <c r="G37" i="29"/>
  <c r="P36" i="29"/>
  <c r="Y33" i="29"/>
  <c r="I33" i="29"/>
  <c r="R32" i="29"/>
  <c r="F29" i="29"/>
  <c r="N27" i="29"/>
  <c r="P25" i="29"/>
  <c r="Y23" i="29"/>
  <c r="I23" i="29"/>
  <c r="R22" i="29"/>
  <c r="AN16" i="20"/>
  <c r="AN16" i="30"/>
  <c r="K21" i="29"/>
  <c r="AN15" i="12"/>
  <c r="T20" i="29"/>
  <c r="AN10" i="25"/>
  <c r="X13" i="29"/>
  <c r="K13" i="29"/>
  <c r="D13" i="29"/>
  <c r="M12" i="29"/>
  <c r="R45" i="29"/>
  <c r="K44" i="29"/>
  <c r="X43" i="29"/>
  <c r="P43" i="29"/>
  <c r="H43" i="29"/>
  <c r="Y42" i="29"/>
  <c r="Q42" i="29"/>
  <c r="I42" i="29"/>
  <c r="R41" i="29"/>
  <c r="F37" i="29"/>
  <c r="L41" i="29"/>
  <c r="AN35" i="35"/>
  <c r="S40" i="29"/>
  <c r="K40" i="29"/>
  <c r="C40" i="29"/>
  <c r="T39" i="29"/>
  <c r="D37" i="29"/>
  <c r="U36" i="29"/>
  <c r="M36" i="29"/>
  <c r="E36" i="29"/>
  <c r="V35" i="29"/>
  <c r="N35" i="29"/>
  <c r="H42" i="29"/>
  <c r="W41" i="29"/>
  <c r="O41" i="29"/>
  <c r="E41" i="29"/>
  <c r="T40" i="29"/>
  <c r="L36" i="29"/>
  <c r="AN30" i="35"/>
  <c r="S35" i="29"/>
  <c r="K35" i="29"/>
  <c r="C35" i="29"/>
  <c r="T34" i="29"/>
  <c r="D32" i="29"/>
  <c r="U31" i="29"/>
  <c r="M31" i="29"/>
  <c r="E31" i="29"/>
  <c r="V30" i="29"/>
  <c r="N30" i="29"/>
  <c r="V24" i="29"/>
  <c r="Q32" i="29"/>
  <c r="L38" i="29"/>
  <c r="AN32" i="35"/>
  <c r="S37" i="29"/>
  <c r="C37" i="29"/>
  <c r="D34" i="29"/>
  <c r="M33" i="29"/>
  <c r="V32" i="29"/>
  <c r="H30" i="29"/>
  <c r="O29" i="29"/>
  <c r="X28" i="29"/>
  <c r="J26" i="29"/>
  <c r="Q25" i="29"/>
  <c r="S32" i="29"/>
  <c r="F17" i="29"/>
  <c r="O16" i="29"/>
  <c r="U28" i="29"/>
  <c r="E28" i="29"/>
  <c r="U24" i="29"/>
  <c r="H22" i="29"/>
  <c r="AN16" i="24"/>
  <c r="O21" i="29"/>
  <c r="AN15" i="16"/>
  <c r="X20" i="29"/>
  <c r="AN14" i="13"/>
  <c r="U19" i="29"/>
  <c r="E19" i="29"/>
  <c r="AN12" i="14"/>
  <c r="W15" i="29"/>
  <c r="AN8" i="17"/>
  <c r="AN16" i="19"/>
  <c r="L17" i="29"/>
  <c r="D16" i="29"/>
  <c r="V14" i="29"/>
  <c r="X15" i="29"/>
  <c r="D40" i="29"/>
  <c r="U39" i="29"/>
  <c r="M39" i="29"/>
  <c r="E39" i="29"/>
  <c r="L34" i="29"/>
  <c r="AN28" i="35"/>
  <c r="S33" i="29"/>
  <c r="K33" i="29"/>
  <c r="C33" i="29"/>
  <c r="T32" i="29"/>
  <c r="D30" i="29"/>
  <c r="U29" i="29"/>
  <c r="M29" i="29"/>
  <c r="E29" i="29"/>
  <c r="V28" i="29"/>
  <c r="N28" i="29"/>
  <c r="R29" i="29"/>
  <c r="C28" i="29"/>
  <c r="T27" i="29"/>
  <c r="L24" i="29"/>
  <c r="AN18" i="35"/>
  <c r="S23" i="29"/>
  <c r="K23" i="29"/>
  <c r="C23" i="29"/>
  <c r="T22" i="29"/>
  <c r="D20" i="29"/>
  <c r="AN13" i="19"/>
  <c r="AN13" i="27"/>
  <c r="AN13" i="14"/>
  <c r="R18" i="29"/>
  <c r="AN11" i="20"/>
  <c r="AN11" i="30"/>
  <c r="K16" i="29"/>
  <c r="AN25" i="35"/>
  <c r="S30" i="29"/>
  <c r="K30" i="29"/>
  <c r="L27" i="29"/>
  <c r="AN21" i="35"/>
  <c r="S26" i="29"/>
  <c r="K26" i="29"/>
  <c r="F24" i="29"/>
  <c r="L18" i="29"/>
  <c r="AN12" i="11"/>
  <c r="V17" i="29"/>
  <c r="F23" i="29"/>
  <c r="AN16" i="23"/>
  <c r="N21" i="29"/>
  <c r="AN13" i="15"/>
  <c r="W18" i="29"/>
  <c r="C18" i="29"/>
  <c r="F18" i="29"/>
  <c r="J12" i="29"/>
  <c r="E24" i="29"/>
  <c r="AN15" i="13"/>
  <c r="U20" i="29"/>
  <c r="E20" i="29"/>
  <c r="AN14" i="23"/>
  <c r="N19" i="29"/>
  <c r="AN10" i="30"/>
  <c r="N12" i="29"/>
  <c r="AN12" i="15"/>
  <c r="W17" i="29"/>
  <c r="G17" i="29"/>
  <c r="AN11" i="25"/>
  <c r="P16" i="29"/>
  <c r="U15" i="29"/>
  <c r="AN9" i="23"/>
  <c r="C16" i="29"/>
  <c r="AN10" i="21"/>
  <c r="D12" i="29"/>
  <c r="AN9" i="17"/>
  <c r="Y14" i="29"/>
  <c r="I14" i="29"/>
  <c r="V13" i="29"/>
  <c r="AN7" i="17"/>
  <c r="Y12" i="29"/>
  <c r="I12" i="29"/>
  <c r="R23" i="29"/>
  <c r="C22" i="29"/>
  <c r="AN16" i="12"/>
  <c r="AN16" i="21"/>
  <c r="T21" i="29"/>
  <c r="D19" i="29"/>
  <c r="AN13" i="13"/>
  <c r="AN13" i="22"/>
  <c r="U18" i="29"/>
  <c r="M18" i="29"/>
  <c r="AN12" i="16"/>
  <c r="X17" i="29"/>
  <c r="AN11" i="17"/>
  <c r="Q16" i="29"/>
  <c r="C15" i="29"/>
  <c r="H23" i="29"/>
  <c r="W22" i="29"/>
  <c r="O22" i="29"/>
  <c r="G22" i="29"/>
  <c r="H17" i="29"/>
  <c r="AN10" i="20"/>
  <c r="T14" i="29"/>
  <c r="AN7" i="23"/>
  <c r="AN12" i="17"/>
  <c r="AN12" i="26"/>
  <c r="Y17" i="29"/>
  <c r="Q17" i="29"/>
  <c r="I17" i="29"/>
  <c r="AN11" i="19"/>
  <c r="AN11" i="27"/>
  <c r="AN11" i="14"/>
  <c r="R16" i="29"/>
  <c r="AN10" i="17"/>
  <c r="Y15" i="29"/>
  <c r="I15" i="29"/>
  <c r="AN9" i="27"/>
  <c r="R14" i="29"/>
  <c r="H12" i="29"/>
  <c r="AN10" i="11"/>
  <c r="AN10" i="23"/>
  <c r="V15" i="29"/>
  <c r="N15" i="29"/>
  <c r="AN8" i="12"/>
  <c r="T13" i="29"/>
  <c r="AN8" i="15"/>
  <c r="W13" i="29"/>
  <c r="G13" i="29"/>
  <c r="AN7" i="25"/>
  <c r="P12" i="29"/>
  <c r="L13" i="29"/>
  <c r="AN7" i="20"/>
  <c r="AN7" i="35"/>
  <c r="AN7" i="30"/>
  <c r="S12" i="29"/>
  <c r="K12" i="29"/>
  <c r="C12" i="29"/>
  <c r="AN7" i="28" l="1"/>
  <c r="AN7" i="34"/>
  <c r="AN7" i="33"/>
  <c r="AN7" i="32"/>
  <c r="AN21" i="34"/>
  <c r="AN21" i="32"/>
  <c r="AN21" i="33"/>
  <c r="AN25" i="34"/>
  <c r="AN25" i="32"/>
  <c r="AN25" i="33"/>
  <c r="AN32" i="34"/>
  <c r="AN32" i="33"/>
  <c r="AN32" i="32"/>
  <c r="AN30" i="34"/>
  <c r="AN30" i="33"/>
  <c r="AN30" i="32"/>
  <c r="AN35" i="34"/>
  <c r="AN35" i="32"/>
  <c r="AN35" i="33"/>
  <c r="AN31" i="34"/>
  <c r="AN31" i="32"/>
  <c r="AN31" i="33"/>
  <c r="AN37" i="34"/>
  <c r="AN37" i="32"/>
  <c r="AN37" i="33"/>
  <c r="AN29" i="34"/>
  <c r="AN29" i="33"/>
  <c r="AN29" i="32"/>
  <c r="AN13" i="28"/>
  <c r="AN13" i="34"/>
  <c r="AN13" i="33"/>
  <c r="AN13" i="32"/>
  <c r="AN9" i="28"/>
  <c r="AN9" i="34"/>
  <c r="AN9" i="33"/>
  <c r="AN9" i="32"/>
  <c r="AN15" i="28"/>
  <c r="AN15" i="34"/>
  <c r="AN15" i="33"/>
  <c r="AN15" i="32"/>
  <c r="AN14" i="28"/>
  <c r="AN14" i="34"/>
  <c r="AN14" i="33"/>
  <c r="AN14" i="32"/>
  <c r="AN20" i="34"/>
  <c r="AN20" i="33"/>
  <c r="AN20" i="32"/>
  <c r="AN10" i="28"/>
  <c r="AN10" i="34"/>
  <c r="AN10" i="33"/>
  <c r="AN10" i="32"/>
  <c r="AN26" i="34"/>
  <c r="AN26" i="33"/>
  <c r="AN26" i="32"/>
  <c r="AN40" i="33"/>
  <c r="AN40" i="32"/>
  <c r="AN40" i="34"/>
  <c r="AN8" i="28"/>
  <c r="AN8" i="34"/>
  <c r="AN8" i="33"/>
  <c r="AN8" i="32"/>
  <c r="AN18" i="34"/>
  <c r="AN18" i="33"/>
  <c r="AN18" i="32"/>
  <c r="AN28" i="34"/>
  <c r="AN28" i="33"/>
  <c r="AN28" i="32"/>
  <c r="AN38" i="34"/>
  <c r="AN38" i="33"/>
  <c r="AN38" i="32"/>
  <c r="AN34" i="34"/>
  <c r="AN34" i="33"/>
  <c r="AN34" i="32"/>
  <c r="AN19" i="34"/>
  <c r="AN19" i="32"/>
  <c r="AN19" i="33"/>
  <c r="AN23" i="34"/>
  <c r="AN23" i="32"/>
  <c r="AN23" i="33"/>
  <c r="AN22" i="34"/>
  <c r="AN22" i="33"/>
  <c r="AN22" i="32"/>
  <c r="AN27" i="34"/>
  <c r="AN27" i="33"/>
  <c r="AN27" i="32"/>
  <c r="AN17" i="34"/>
  <c r="AN17" i="32"/>
  <c r="AN17" i="33"/>
  <c r="AN11" i="28"/>
  <c r="AN11" i="34"/>
  <c r="AN11" i="32"/>
  <c r="AN11" i="33"/>
  <c r="AN36" i="34"/>
  <c r="AN36" i="33"/>
  <c r="AN36" i="32"/>
  <c r="AN39" i="34"/>
  <c r="AN39" i="32"/>
  <c r="AN39" i="33"/>
  <c r="AN16" i="28"/>
  <c r="AN16" i="34"/>
  <c r="AN16" i="33"/>
  <c r="AN16" i="32"/>
  <c r="AN12" i="28"/>
  <c r="AN12" i="34"/>
  <c r="AN12" i="32"/>
  <c r="AN12" i="33"/>
  <c r="AN33" i="34"/>
  <c r="AN33" i="32"/>
  <c r="AN33" i="33"/>
  <c r="AN24" i="34"/>
  <c r="AN24" i="33"/>
  <c r="AN24" i="32"/>
  <c r="D21" i="30"/>
  <c r="AN21" i="30"/>
  <c r="D21" i="28"/>
  <c r="AN21" i="28"/>
  <c r="AN21" i="20"/>
  <c r="D21" i="20"/>
  <c r="D25" i="30"/>
  <c r="AN25" i="30"/>
  <c r="D25" i="28"/>
  <c r="AN25" i="28"/>
  <c r="D25" i="20"/>
  <c r="AN25" i="20"/>
  <c r="AN18" i="30"/>
  <c r="D18" i="30"/>
  <c r="D18" i="28"/>
  <c r="AN18" i="28"/>
  <c r="D18" i="20"/>
  <c r="AN18" i="20"/>
  <c r="AN24" i="22"/>
  <c r="D24" i="22"/>
  <c r="D24" i="10"/>
  <c r="D24" i="13"/>
  <c r="AN24" i="13"/>
  <c r="AN28" i="30"/>
  <c r="D28" i="30"/>
  <c r="D28" i="28"/>
  <c r="AN28" i="28"/>
  <c r="D28" i="20"/>
  <c r="AN28" i="20"/>
  <c r="D19" i="13"/>
  <c r="D19" i="10"/>
  <c r="AN19" i="13"/>
  <c r="D23" i="13"/>
  <c r="D23" i="10"/>
  <c r="AN23" i="13"/>
  <c r="AN19" i="16"/>
  <c r="D19" i="16"/>
  <c r="AN24" i="24"/>
  <c r="D24" i="24"/>
  <c r="AN27" i="11"/>
  <c r="D27" i="11"/>
  <c r="AN26" i="22"/>
  <c r="D26" i="22"/>
  <c r="D26" i="10"/>
  <c r="D26" i="13"/>
  <c r="AN26" i="13"/>
  <c r="AN30" i="30"/>
  <c r="D30" i="30"/>
  <c r="D30" i="28"/>
  <c r="AN30" i="28"/>
  <c r="D30" i="20"/>
  <c r="AN30" i="20"/>
  <c r="AN36" i="24"/>
  <c r="D36" i="24"/>
  <c r="D36" i="15"/>
  <c r="AN36" i="15"/>
  <c r="AN31" i="22"/>
  <c r="D31" i="22"/>
  <c r="D31" i="13"/>
  <c r="D31" i="10"/>
  <c r="AN31" i="13"/>
  <c r="D35" i="30"/>
  <c r="AN35" i="30"/>
  <c r="D35" i="28"/>
  <c r="AN35" i="28"/>
  <c r="D35" i="20"/>
  <c r="AN35" i="20"/>
  <c r="AN37" i="26"/>
  <c r="D37" i="26"/>
  <c r="AN37" i="17"/>
  <c r="D37" i="17"/>
  <c r="D39" i="30"/>
  <c r="AN39" i="30"/>
  <c r="D39" i="20"/>
  <c r="AN39" i="20"/>
  <c r="D20" i="25"/>
  <c r="AN20" i="25"/>
  <c r="D27" i="27"/>
  <c r="AN27" i="27"/>
  <c r="D28" i="17"/>
  <c r="AN28" i="17"/>
  <c r="AN21" i="14"/>
  <c r="D21" i="14"/>
  <c r="D21" i="27"/>
  <c r="AN21" i="27"/>
  <c r="AN21" i="19"/>
  <c r="D21" i="19"/>
  <c r="AN26" i="24"/>
  <c r="D26" i="24"/>
  <c r="D26" i="15"/>
  <c r="AN26" i="15"/>
  <c r="D36" i="17"/>
  <c r="AN36" i="17"/>
  <c r="D40" i="10"/>
  <c r="D40" i="13"/>
  <c r="AN40" i="13"/>
  <c r="AN30" i="21"/>
  <c r="D30" i="21"/>
  <c r="D31" i="28"/>
  <c r="AN31" i="28"/>
  <c r="D37" i="21"/>
  <c r="AN37" i="21"/>
  <c r="AN38" i="28"/>
  <c r="D38" i="28"/>
  <c r="D40" i="15"/>
  <c r="AN40" i="15"/>
  <c r="AN29" i="24"/>
  <c r="D29" i="24"/>
  <c r="AN32" i="11"/>
  <c r="D32" i="11"/>
  <c r="AN38" i="14"/>
  <c r="D38" i="14"/>
  <c r="D38" i="19"/>
  <c r="AN38" i="19"/>
  <c r="AN39" i="24"/>
  <c r="D39" i="24"/>
  <c r="AN31" i="24"/>
  <c r="D31" i="24"/>
  <c r="D34" i="11"/>
  <c r="AN34" i="11"/>
  <c r="D34" i="28"/>
  <c r="AN34" i="28"/>
  <c r="AN22" i="30"/>
  <c r="D22" i="30"/>
  <c r="D22" i="15"/>
  <c r="AN22" i="15"/>
  <c r="D33" i="27"/>
  <c r="AN33" i="27"/>
  <c r="D27" i="15"/>
  <c r="AN27" i="15"/>
  <c r="D40" i="16"/>
  <c r="AN40" i="16"/>
  <c r="D37" i="27"/>
  <c r="AN37" i="27"/>
  <c r="AN28" i="23"/>
  <c r="D28" i="23"/>
  <c r="AN29" i="17"/>
  <c r="D29" i="17"/>
  <c r="AN32" i="21"/>
  <c r="D32" i="21"/>
  <c r="D32" i="16"/>
  <c r="AN32" i="16"/>
  <c r="AN23" i="17"/>
  <c r="D23" i="17"/>
  <c r="D26" i="19"/>
  <c r="AN26" i="19"/>
  <c r="D27" i="30"/>
  <c r="AN27" i="30"/>
  <c r="AN29" i="23"/>
  <c r="D29" i="23"/>
  <c r="AN30" i="22"/>
  <c r="D30" i="22"/>
  <c r="AN34" i="14"/>
  <c r="D34" i="14"/>
  <c r="D35" i="12"/>
  <c r="D35" i="9"/>
  <c r="AN35" i="12"/>
  <c r="AN40" i="21"/>
  <c r="D40" i="21"/>
  <c r="D38" i="15"/>
  <c r="AN38" i="15"/>
  <c r="AN39" i="16"/>
  <c r="D39" i="16"/>
  <c r="D17" i="13"/>
  <c r="D17" i="10"/>
  <c r="AN17" i="13"/>
  <c r="AN18" i="23"/>
  <c r="D18" i="23"/>
  <c r="D18" i="11"/>
  <c r="AN18" i="11"/>
  <c r="D19" i="30"/>
  <c r="AN19" i="30"/>
  <c r="D19" i="28"/>
  <c r="AN19" i="28"/>
  <c r="AN19" i="20"/>
  <c r="D19" i="20"/>
  <c r="D23" i="30"/>
  <c r="AN23" i="30"/>
  <c r="D23" i="28"/>
  <c r="AN23" i="28"/>
  <c r="D23" i="20"/>
  <c r="AN23" i="20"/>
  <c r="AN20" i="30"/>
  <c r="D20" i="30"/>
  <c r="D20" i="28"/>
  <c r="AN20" i="28"/>
  <c r="D20" i="20"/>
  <c r="AN20" i="20"/>
  <c r="AN32" i="26"/>
  <c r="D32" i="26"/>
  <c r="D32" i="17"/>
  <c r="AN32" i="17"/>
  <c r="D18" i="10"/>
  <c r="D18" i="13"/>
  <c r="AN18" i="13"/>
  <c r="AN20" i="21"/>
  <c r="D20" i="21"/>
  <c r="D22" i="19"/>
  <c r="AN22" i="19"/>
  <c r="D24" i="25"/>
  <c r="AN24" i="25"/>
  <c r="D33" i="11"/>
  <c r="AN33" i="11"/>
  <c r="D27" i="28"/>
  <c r="AN27" i="28"/>
  <c r="AN29" i="22"/>
  <c r="D29" i="22"/>
  <c r="D18" i="9"/>
  <c r="D18" i="12"/>
  <c r="AN18" i="12"/>
  <c r="AN23" i="26"/>
  <c r="D23" i="26"/>
  <c r="AN25" i="26"/>
  <c r="D25" i="26"/>
  <c r="D19" i="25"/>
  <c r="AN19" i="25"/>
  <c r="AN20" i="22"/>
  <c r="D20" i="22"/>
  <c r="D24" i="20"/>
  <c r="AN24" i="20"/>
  <c r="AN30" i="26"/>
  <c r="D30" i="26"/>
  <c r="D40" i="9"/>
  <c r="D40" i="12"/>
  <c r="AN40" i="12"/>
  <c r="D33" i="21"/>
  <c r="AN33" i="21"/>
  <c r="AN35" i="19"/>
  <c r="D35" i="19"/>
  <c r="D36" i="10"/>
  <c r="D36" i="13"/>
  <c r="AN36" i="13"/>
  <c r="D35" i="21"/>
  <c r="AN35" i="21"/>
  <c r="D37" i="25"/>
  <c r="AN37" i="25"/>
  <c r="AN38" i="24"/>
  <c r="D38" i="24"/>
  <c r="D17" i="30"/>
  <c r="AN17" i="30"/>
  <c r="D17" i="28"/>
  <c r="AN17" i="28"/>
  <c r="AN17" i="20"/>
  <c r="D17" i="20"/>
  <c r="AN21" i="24"/>
  <c r="D21" i="24"/>
  <c r="D21" i="15"/>
  <c r="AN21" i="15"/>
  <c r="AN25" i="24"/>
  <c r="D25" i="24"/>
  <c r="D25" i="15"/>
  <c r="AN25" i="15"/>
  <c r="D17" i="25"/>
  <c r="AN17" i="25"/>
  <c r="AN17" i="16"/>
  <c r="D17" i="16"/>
  <c r="D22" i="25"/>
  <c r="AN22" i="25"/>
  <c r="D22" i="16"/>
  <c r="AN22" i="16"/>
  <c r="AN24" i="23"/>
  <c r="D24" i="23"/>
  <c r="AN24" i="11"/>
  <c r="D24" i="11"/>
  <c r="AN24" i="26"/>
  <c r="D24" i="26"/>
  <c r="D24" i="17"/>
  <c r="AN24" i="17"/>
  <c r="D27" i="25"/>
  <c r="AN27" i="25"/>
  <c r="AN27" i="16"/>
  <c r="D27" i="16"/>
  <c r="AN34" i="26"/>
  <c r="D34" i="26"/>
  <c r="D34" i="17"/>
  <c r="AN34" i="17"/>
  <c r="D18" i="16"/>
  <c r="AN18" i="16"/>
  <c r="AN19" i="22"/>
  <c r="D19" i="22"/>
  <c r="D20" i="17"/>
  <c r="AN20" i="17"/>
  <c r="AN27" i="23"/>
  <c r="D27" i="23"/>
  <c r="D28" i="10"/>
  <c r="D28" i="13"/>
  <c r="AN28" i="13"/>
  <c r="AN32" i="30"/>
  <c r="D32" i="30"/>
  <c r="D32" i="20"/>
  <c r="AN32" i="20"/>
  <c r="AN19" i="23"/>
  <c r="D19" i="23"/>
  <c r="AN26" i="26"/>
  <c r="D26" i="26"/>
  <c r="D26" i="17"/>
  <c r="AN26" i="17"/>
  <c r="D29" i="25"/>
  <c r="AN29" i="25"/>
  <c r="AN29" i="16"/>
  <c r="D29" i="16"/>
  <c r="AN35" i="11"/>
  <c r="D35" i="11"/>
  <c r="AN36" i="30"/>
  <c r="D36" i="30"/>
  <c r="D36" i="28"/>
  <c r="AN36" i="28"/>
  <c r="D36" i="20"/>
  <c r="AN36" i="20"/>
  <c r="AN31" i="26"/>
  <c r="D31" i="26"/>
  <c r="AN31" i="17"/>
  <c r="D31" i="17"/>
  <c r="D34" i="25"/>
  <c r="AN34" i="25"/>
  <c r="D34" i="16"/>
  <c r="AN34" i="16"/>
  <c r="AN37" i="22"/>
  <c r="D37" i="22"/>
  <c r="D37" i="13"/>
  <c r="D37" i="10"/>
  <c r="AN37" i="13"/>
  <c r="AN40" i="14"/>
  <c r="D40" i="14"/>
  <c r="D40" i="19"/>
  <c r="AN40" i="19"/>
  <c r="AN17" i="14"/>
  <c r="D17" i="14"/>
  <c r="AN17" i="19"/>
  <c r="D17" i="19"/>
  <c r="D22" i="11"/>
  <c r="AN22" i="11"/>
  <c r="AN27" i="14"/>
  <c r="D27" i="14"/>
  <c r="AN27" i="19"/>
  <c r="D27" i="19"/>
  <c r="AN32" i="24"/>
  <c r="D32" i="24"/>
  <c r="AN34" i="24"/>
  <c r="D34" i="24"/>
  <c r="AN27" i="22"/>
  <c r="D27" i="22"/>
  <c r="D19" i="27"/>
  <c r="AN19" i="27"/>
  <c r="AN21" i="23"/>
  <c r="D21" i="23"/>
  <c r="D21" i="11"/>
  <c r="AN21" i="11"/>
  <c r="D25" i="21"/>
  <c r="AN25" i="21"/>
  <c r="D25" i="12"/>
  <c r="D25" i="9"/>
  <c r="AN25" i="12"/>
  <c r="D33" i="25"/>
  <c r="AN33" i="25"/>
  <c r="AN36" i="26"/>
  <c r="D36" i="26"/>
  <c r="D27" i="13"/>
  <c r="D27" i="10"/>
  <c r="AN27" i="13"/>
  <c r="D31" i="30"/>
  <c r="AN31" i="30"/>
  <c r="D31" i="20"/>
  <c r="AN31" i="20"/>
  <c r="AN38" i="30"/>
  <c r="D38" i="30"/>
  <c r="D38" i="20"/>
  <c r="AN38" i="20"/>
  <c r="D39" i="25"/>
  <c r="AN39" i="25"/>
  <c r="D28" i="25"/>
  <c r="AN28" i="25"/>
  <c r="D29" i="15"/>
  <c r="AN29" i="15"/>
  <c r="D36" i="9"/>
  <c r="D36" i="12"/>
  <c r="AN36" i="12"/>
  <c r="D38" i="27"/>
  <c r="AN38" i="27"/>
  <c r="AN40" i="11"/>
  <c r="D40" i="11"/>
  <c r="D30" i="25"/>
  <c r="AN30" i="25"/>
  <c r="D31" i="15"/>
  <c r="AN31" i="15"/>
  <c r="D28" i="9"/>
  <c r="D28" i="12"/>
  <c r="AN28" i="12"/>
  <c r="D21" i="13"/>
  <c r="D21" i="10"/>
  <c r="AN21" i="13"/>
  <c r="D34" i="20"/>
  <c r="AN34" i="20"/>
  <c r="D21" i="21"/>
  <c r="AN21" i="21"/>
  <c r="AN21" i="16"/>
  <c r="D21" i="16"/>
  <c r="D40" i="17"/>
  <c r="AN40" i="17"/>
  <c r="D27" i="20"/>
  <c r="AN27" i="20"/>
  <c r="AN39" i="17"/>
  <c r="D39" i="17"/>
  <c r="AN37" i="23"/>
  <c r="D37" i="23"/>
  <c r="AN37" i="19"/>
  <c r="D37" i="19"/>
  <c r="D39" i="21"/>
  <c r="AN39" i="21"/>
  <c r="AN28" i="11"/>
  <c r="D28" i="11"/>
  <c r="D32" i="9"/>
  <c r="D32" i="12"/>
  <c r="AN32" i="12"/>
  <c r="D33" i="28"/>
  <c r="AN33" i="28"/>
  <c r="AN19" i="17"/>
  <c r="D19" i="17"/>
  <c r="D24" i="9"/>
  <c r="D24" i="12"/>
  <c r="AN24" i="12"/>
  <c r="AN26" i="14"/>
  <c r="D26" i="14"/>
  <c r="D23" i="12"/>
  <c r="D23" i="9"/>
  <c r="AN23" i="12"/>
  <c r="D24" i="28"/>
  <c r="AN24" i="28"/>
  <c r="D29" i="11"/>
  <c r="AN29" i="11"/>
  <c r="D30" i="17"/>
  <c r="AN30" i="17"/>
  <c r="D33" i="12"/>
  <c r="D33" i="9"/>
  <c r="AN33" i="12"/>
  <c r="AN35" i="14"/>
  <c r="D35" i="14"/>
  <c r="AN36" i="22"/>
  <c r="D36" i="22"/>
  <c r="AN33" i="17"/>
  <c r="D33" i="17"/>
  <c r="D36" i="25"/>
  <c r="AN36" i="25"/>
  <c r="D38" i="11"/>
  <c r="AN38" i="11"/>
  <c r="D39" i="15"/>
  <c r="AN39" i="15"/>
  <c r="AN18" i="14"/>
  <c r="D18" i="14"/>
  <c r="D18" i="27"/>
  <c r="AN18" i="27"/>
  <c r="D18" i="19"/>
  <c r="AN18" i="19"/>
  <c r="AN19" i="24"/>
  <c r="D19" i="24"/>
  <c r="D19" i="15"/>
  <c r="AN19" i="15"/>
  <c r="AN23" i="24"/>
  <c r="D23" i="24"/>
  <c r="D23" i="15"/>
  <c r="AN23" i="15"/>
  <c r="AN20" i="23"/>
  <c r="D20" i="23"/>
  <c r="AN20" i="11"/>
  <c r="D20" i="11"/>
  <c r="AN20" i="24"/>
  <c r="D20" i="24"/>
  <c r="D20" i="15"/>
  <c r="AN20" i="15"/>
  <c r="AN31" i="23"/>
  <c r="D31" i="23"/>
  <c r="AN31" i="11"/>
  <c r="D31" i="11"/>
  <c r="D17" i="11"/>
  <c r="AN17" i="11"/>
  <c r="AN34" i="30"/>
  <c r="D34" i="30"/>
  <c r="D37" i="11"/>
  <c r="AN37" i="11"/>
  <c r="D32" i="25"/>
  <c r="AN32" i="25"/>
  <c r="D20" i="10"/>
  <c r="D20" i="13"/>
  <c r="AN20" i="13"/>
  <c r="AN29" i="14"/>
  <c r="D29" i="14"/>
  <c r="AN29" i="19"/>
  <c r="D29" i="19"/>
  <c r="AN17" i="24"/>
  <c r="D17" i="24"/>
  <c r="D17" i="15"/>
  <c r="AN17" i="15"/>
  <c r="D17" i="21"/>
  <c r="AN17" i="21"/>
  <c r="D17" i="12"/>
  <c r="D17" i="9"/>
  <c r="AN17" i="12"/>
  <c r="AN22" i="21"/>
  <c r="D22" i="21"/>
  <c r="D22" i="9"/>
  <c r="D22" i="12"/>
  <c r="AN22" i="12"/>
  <c r="AN24" i="14"/>
  <c r="D24" i="14"/>
  <c r="D24" i="27"/>
  <c r="AN24" i="27"/>
  <c r="D24" i="19"/>
  <c r="AN24" i="19"/>
  <c r="AN23" i="23"/>
  <c r="D23" i="23"/>
  <c r="AN23" i="11"/>
  <c r="D23" i="11"/>
  <c r="D27" i="21"/>
  <c r="AN27" i="21"/>
  <c r="D27" i="12"/>
  <c r="D27" i="9"/>
  <c r="AN27" i="12"/>
  <c r="AN34" i="22"/>
  <c r="D34" i="22"/>
  <c r="D34" i="10"/>
  <c r="D34" i="13"/>
  <c r="AN34" i="13"/>
  <c r="D18" i="25"/>
  <c r="AN18" i="25"/>
  <c r="AN20" i="26"/>
  <c r="D20" i="26"/>
  <c r="AN23" i="16"/>
  <c r="D23" i="16"/>
  <c r="AN28" i="22"/>
  <c r="D28" i="22"/>
  <c r="D31" i="21"/>
  <c r="AN31" i="21"/>
  <c r="D32" i="28"/>
  <c r="AN32" i="28"/>
  <c r="AN19" i="11"/>
  <c r="D19" i="11"/>
  <c r="AN25" i="23"/>
  <c r="D25" i="23"/>
  <c r="D25" i="11"/>
  <c r="AN25" i="11"/>
  <c r="D29" i="21"/>
  <c r="AN29" i="21"/>
  <c r="D29" i="12"/>
  <c r="D29" i="9"/>
  <c r="AN29" i="12"/>
  <c r="AN35" i="23"/>
  <c r="D35" i="23"/>
  <c r="AN30" i="23"/>
  <c r="D30" i="23"/>
  <c r="D30" i="11"/>
  <c r="AN30" i="11"/>
  <c r="AN34" i="21"/>
  <c r="D34" i="21"/>
  <c r="D34" i="9"/>
  <c r="D34" i="12"/>
  <c r="AN34" i="12"/>
  <c r="AN36" i="14"/>
  <c r="D36" i="14"/>
  <c r="D36" i="27"/>
  <c r="AN36" i="27"/>
  <c r="D36" i="19"/>
  <c r="AN36" i="19"/>
  <c r="D38" i="25"/>
  <c r="AN38" i="25"/>
  <c r="D38" i="16"/>
  <c r="AN38" i="16"/>
  <c r="D40" i="27"/>
  <c r="AN40" i="27"/>
  <c r="D17" i="27"/>
  <c r="AN17" i="27"/>
  <c r="D18" i="17"/>
  <c r="AN18" i="17"/>
  <c r="AN22" i="23"/>
  <c r="D22" i="23"/>
  <c r="D31" i="25"/>
  <c r="AN31" i="25"/>
  <c r="D32" i="15"/>
  <c r="AN32" i="15"/>
  <c r="D34" i="15"/>
  <c r="AN34" i="15"/>
  <c r="AN19" i="14"/>
  <c r="D19" i="14"/>
  <c r="AN19" i="19"/>
  <c r="D19" i="19"/>
  <c r="AN22" i="26"/>
  <c r="D22" i="26"/>
  <c r="D22" i="17"/>
  <c r="AN22" i="17"/>
  <c r="D25" i="25"/>
  <c r="AN25" i="25"/>
  <c r="AN25" i="16"/>
  <c r="D25" i="16"/>
  <c r="AN33" i="16"/>
  <c r="D33" i="16"/>
  <c r="D28" i="16"/>
  <c r="AN28" i="16"/>
  <c r="AN33" i="22"/>
  <c r="D33" i="22"/>
  <c r="AN36" i="21"/>
  <c r="D36" i="21"/>
  <c r="D37" i="28"/>
  <c r="AN37" i="28"/>
  <c r="AN27" i="26"/>
  <c r="D27" i="26"/>
  <c r="D30" i="16"/>
  <c r="AN30" i="16"/>
  <c r="AN35" i="22"/>
  <c r="D35" i="22"/>
  <c r="AN28" i="21"/>
  <c r="D28" i="21"/>
  <c r="D29" i="28"/>
  <c r="AN29" i="28"/>
  <c r="AN17" i="26"/>
  <c r="D17" i="26"/>
  <c r="AN25" i="22"/>
  <c r="D25" i="22"/>
  <c r="AN17" i="23"/>
  <c r="D17" i="23"/>
  <c r="AN18" i="22"/>
  <c r="D18" i="22"/>
  <c r="D20" i="9"/>
  <c r="D20" i="12"/>
  <c r="AN20" i="12"/>
  <c r="AN22" i="14"/>
  <c r="D22" i="14"/>
  <c r="D26" i="11"/>
  <c r="AN26" i="11"/>
  <c r="D21" i="25"/>
  <c r="AN21" i="25"/>
  <c r="AN39" i="19"/>
  <c r="D39" i="19"/>
  <c r="AN39" i="26"/>
  <c r="D39" i="26"/>
  <c r="AN38" i="22"/>
  <c r="D38" i="22"/>
  <c r="D38" i="10"/>
  <c r="D38" i="13"/>
  <c r="AN38" i="13"/>
  <c r="AN40" i="30"/>
  <c r="D40" i="30"/>
  <c r="D33" i="30"/>
  <c r="AN33" i="30"/>
  <c r="D33" i="15"/>
  <c r="AN33" i="15"/>
  <c r="AN17" i="17"/>
  <c r="D17" i="17"/>
  <c r="AN25" i="17"/>
  <c r="D25" i="17"/>
  <c r="D23" i="21"/>
  <c r="AN23" i="21"/>
  <c r="AN35" i="26"/>
  <c r="D35" i="26"/>
  <c r="AN37" i="24"/>
  <c r="D37" i="24"/>
  <c r="AN40" i="23"/>
  <c r="D40" i="23"/>
  <c r="AN20" i="14"/>
  <c r="D20" i="14"/>
  <c r="D20" i="27"/>
  <c r="AN20" i="27"/>
  <c r="D20" i="19"/>
  <c r="AN20" i="19"/>
  <c r="D26" i="25"/>
  <c r="AN26" i="25"/>
  <c r="D26" i="16"/>
  <c r="AN26" i="16"/>
  <c r="D19" i="21"/>
  <c r="AN19" i="21"/>
  <c r="AN31" i="14"/>
  <c r="D31" i="14"/>
  <c r="D31" i="27"/>
  <c r="AN31" i="27"/>
  <c r="AN31" i="19"/>
  <c r="D31" i="19"/>
  <c r="AN21" i="22"/>
  <c r="D21" i="22"/>
  <c r="D22" i="28"/>
  <c r="AN22" i="28"/>
  <c r="D35" i="25"/>
  <c r="AN35" i="25"/>
  <c r="AN37" i="14"/>
  <c r="D37" i="14"/>
  <c r="D38" i="17"/>
  <c r="AN38" i="17"/>
  <c r="D39" i="12"/>
  <c r="D39" i="9"/>
  <c r="AN39" i="12"/>
  <c r="D40" i="20"/>
  <c r="AN40" i="20"/>
  <c r="AN28" i="14"/>
  <c r="D28" i="14"/>
  <c r="D28" i="19"/>
  <c r="AN28" i="19"/>
  <c r="D33" i="20"/>
  <c r="AN33" i="20"/>
  <c r="D29" i="27"/>
  <c r="AN29" i="27"/>
  <c r="AN32" i="14"/>
  <c r="D32" i="14"/>
  <c r="D32" i="19"/>
  <c r="AN32" i="19"/>
  <c r="AN33" i="26"/>
  <c r="D33" i="26"/>
  <c r="AN18" i="24"/>
  <c r="D18" i="24"/>
  <c r="D18" i="15"/>
  <c r="AN18" i="15"/>
  <c r="AN23" i="14"/>
  <c r="D23" i="14"/>
  <c r="D23" i="27"/>
  <c r="AN23" i="27"/>
  <c r="AN23" i="19"/>
  <c r="D23" i="19"/>
  <c r="AN28" i="24"/>
  <c r="D28" i="24"/>
  <c r="D28" i="15"/>
  <c r="AN28" i="15"/>
  <c r="AN23" i="22"/>
  <c r="D23" i="22"/>
  <c r="D23" i="25"/>
  <c r="AN23" i="25"/>
  <c r="D24" i="15"/>
  <c r="AN24" i="15"/>
  <c r="D31" i="12"/>
  <c r="D31" i="9"/>
  <c r="AN31" i="12"/>
  <c r="AN25" i="14"/>
  <c r="D25" i="14"/>
  <c r="D25" i="27"/>
  <c r="AN25" i="27"/>
  <c r="AN25" i="19"/>
  <c r="D25" i="19"/>
  <c r="AN30" i="24"/>
  <c r="D30" i="24"/>
  <c r="D30" i="15"/>
  <c r="AN30" i="15"/>
  <c r="AN30" i="14"/>
  <c r="D30" i="14"/>
  <c r="D30" i="27"/>
  <c r="AN30" i="27"/>
  <c r="D30" i="19"/>
  <c r="AN30" i="19"/>
  <c r="AN35" i="24"/>
  <c r="D35" i="24"/>
  <c r="D35" i="15"/>
  <c r="AN35" i="15"/>
  <c r="AN36" i="23"/>
  <c r="D36" i="23"/>
  <c r="AN36" i="11"/>
  <c r="D36" i="11"/>
  <c r="AN38" i="21"/>
  <c r="D38" i="21"/>
  <c r="D38" i="9"/>
  <c r="D38" i="12"/>
  <c r="AN38" i="12"/>
  <c r="D39" i="28"/>
  <c r="AN39" i="28"/>
  <c r="AN18" i="26"/>
  <c r="D18" i="26"/>
  <c r="D20" i="16"/>
  <c r="AN20" i="16"/>
  <c r="AN28" i="26"/>
  <c r="D28" i="26"/>
  <c r="AN31" i="16"/>
  <c r="D31" i="16"/>
  <c r="AN22" i="22"/>
  <c r="D22" i="22"/>
  <c r="D22" i="10"/>
  <c r="D22" i="13"/>
  <c r="AN22" i="13"/>
  <c r="AN26" i="30"/>
  <c r="D26" i="30"/>
  <c r="D26" i="28"/>
  <c r="AN26" i="28"/>
  <c r="D26" i="20"/>
  <c r="AN26" i="20"/>
  <c r="D35" i="27"/>
  <c r="AN35" i="27"/>
  <c r="AN39" i="23"/>
  <c r="D39" i="23"/>
  <c r="D30" i="9"/>
  <c r="D30" i="12"/>
  <c r="AN30" i="12"/>
  <c r="D37" i="12"/>
  <c r="D37" i="9"/>
  <c r="AN37" i="12"/>
  <c r="AN32" i="23"/>
  <c r="D32" i="23"/>
  <c r="D33" i="13"/>
  <c r="D33" i="10"/>
  <c r="AN33" i="13"/>
  <c r="D37" i="30"/>
  <c r="AN37" i="30"/>
  <c r="D37" i="20"/>
  <c r="AN37" i="20"/>
  <c r="AN39" i="11"/>
  <c r="D39" i="11"/>
  <c r="AN40" i="22"/>
  <c r="D40" i="22"/>
  <c r="AN27" i="17"/>
  <c r="D27" i="17"/>
  <c r="AN34" i="23"/>
  <c r="D34" i="23"/>
  <c r="D35" i="13"/>
  <c r="D35" i="10"/>
  <c r="AN35" i="13"/>
  <c r="D29" i="30"/>
  <c r="AN29" i="30"/>
  <c r="D29" i="20"/>
  <c r="AN29" i="20"/>
  <c r="D25" i="13"/>
  <c r="D25" i="10"/>
  <c r="AN25" i="13"/>
  <c r="D22" i="27"/>
  <c r="AN22" i="27"/>
  <c r="D24" i="16"/>
  <c r="AN24" i="16"/>
  <c r="AN26" i="23"/>
  <c r="D26" i="23"/>
  <c r="AN22" i="24"/>
  <c r="D22" i="24"/>
  <c r="AN33" i="14"/>
  <c r="D33" i="14"/>
  <c r="AN33" i="19"/>
  <c r="D33" i="19"/>
  <c r="AN39" i="14"/>
  <c r="D39" i="14"/>
  <c r="AN35" i="16"/>
  <c r="D35" i="16"/>
  <c r="AN38" i="26"/>
  <c r="D38" i="26"/>
  <c r="AN40" i="28"/>
  <c r="D40" i="28"/>
  <c r="AN29" i="26"/>
  <c r="D29" i="26"/>
  <c r="AN21" i="26"/>
  <c r="D21" i="26"/>
  <c r="D34" i="19"/>
  <c r="AN34" i="19"/>
  <c r="AN37" i="16"/>
  <c r="D37" i="16"/>
  <c r="AN40" i="24"/>
  <c r="D40" i="24"/>
  <c r="AN17" i="22"/>
  <c r="D17" i="22"/>
  <c r="AN26" i="21"/>
  <c r="D26" i="21"/>
  <c r="D26" i="9"/>
  <c r="D26" i="12"/>
  <c r="AN26" i="12"/>
  <c r="AN27" i="24"/>
  <c r="D27" i="24"/>
  <c r="D19" i="12"/>
  <c r="D19" i="9"/>
  <c r="AN19" i="12"/>
  <c r="AN32" i="22"/>
  <c r="D32" i="22"/>
  <c r="D32" i="10"/>
  <c r="D32" i="13"/>
  <c r="AN32" i="13"/>
  <c r="D21" i="12"/>
  <c r="D21" i="9"/>
  <c r="AN21" i="12"/>
  <c r="D22" i="20"/>
  <c r="AN22" i="20"/>
  <c r="AN33" i="23"/>
  <c r="D33" i="23"/>
  <c r="D39" i="27"/>
  <c r="AN39" i="27"/>
  <c r="AN40" i="26"/>
  <c r="D40" i="26"/>
  <c r="D40" i="25"/>
  <c r="AN40" i="25"/>
  <c r="D28" i="27"/>
  <c r="AN28" i="27"/>
  <c r="D29" i="13"/>
  <c r="D29" i="10"/>
  <c r="AN29" i="13"/>
  <c r="AN33" i="24"/>
  <c r="D33" i="24"/>
  <c r="AN18" i="21"/>
  <c r="D18" i="21"/>
  <c r="AN19" i="26"/>
  <c r="D19" i="26"/>
  <c r="AN21" i="17"/>
  <c r="D21" i="17"/>
  <c r="AN24" i="21"/>
  <c r="D24" i="21"/>
  <c r="D26" i="27"/>
  <c r="AN26" i="27"/>
  <c r="AN24" i="30"/>
  <c r="D24" i="30"/>
  <c r="D30" i="10"/>
  <c r="D30" i="13"/>
  <c r="AN30" i="13"/>
  <c r="D34" i="27"/>
  <c r="AN34" i="27"/>
  <c r="AN35" i="17"/>
  <c r="D35" i="17"/>
  <c r="AN39" i="22"/>
  <c r="D39" i="22"/>
  <c r="D39" i="13"/>
  <c r="D39" i="10"/>
  <c r="AN39" i="13"/>
  <c r="D32" i="27"/>
  <c r="AN32" i="27"/>
  <c r="D36" i="16"/>
  <c r="AN36" i="16"/>
  <c r="D37" i="15"/>
  <c r="AN37" i="15"/>
  <c r="AN38" i="23"/>
  <c r="D38" i="23"/>
  <c r="AM38" i="23" l="1"/>
  <c r="AZ40" i="23" s="1"/>
  <c r="AD43" i="29" s="1"/>
  <c r="H38" i="23"/>
  <c r="Z38" i="23"/>
  <c r="Z39" i="13"/>
  <c r="AM39" i="13"/>
  <c r="AZ41" i="13" s="1"/>
  <c r="AK44" i="29" s="1"/>
  <c r="H39" i="13"/>
  <c r="AM39" i="22"/>
  <c r="AZ41" i="22" s="1"/>
  <c r="AC44" i="29" s="1"/>
  <c r="H39" i="22"/>
  <c r="Z39" i="22"/>
  <c r="AM35" i="17"/>
  <c r="AZ37" i="17" s="1"/>
  <c r="AO40" i="29" s="1"/>
  <c r="Z35" i="17"/>
  <c r="H35" i="17"/>
  <c r="Z30" i="10"/>
  <c r="H30" i="10"/>
  <c r="Z24" i="21"/>
  <c r="AM24" i="21"/>
  <c r="AZ26" i="21" s="1"/>
  <c r="AB29" i="29" s="1"/>
  <c r="H24" i="21"/>
  <c r="H21" i="17"/>
  <c r="AM21" i="17"/>
  <c r="AZ23" i="17" s="1"/>
  <c r="AO26" i="29" s="1"/>
  <c r="Z21" i="17"/>
  <c r="H19" i="26"/>
  <c r="AM19" i="26"/>
  <c r="AZ21" i="26" s="1"/>
  <c r="AG24" i="29" s="1"/>
  <c r="Z19" i="26"/>
  <c r="AM29" i="13"/>
  <c r="AZ31" i="13" s="1"/>
  <c r="AK34" i="29" s="1"/>
  <c r="Z29" i="13"/>
  <c r="H29" i="13"/>
  <c r="H40" i="26"/>
  <c r="AM40" i="26"/>
  <c r="AZ42" i="26" s="1"/>
  <c r="AG45" i="29" s="1"/>
  <c r="Z40" i="26"/>
  <c r="Z33" i="23"/>
  <c r="AM33" i="23"/>
  <c r="AZ35" i="23" s="1"/>
  <c r="AD38" i="29" s="1"/>
  <c r="H33" i="23"/>
  <c r="Z21" i="9"/>
  <c r="H21" i="9"/>
  <c r="Z32" i="10"/>
  <c r="H32" i="10"/>
  <c r="AM19" i="12"/>
  <c r="AZ21" i="12" s="1"/>
  <c r="AJ24" i="29" s="1"/>
  <c r="Z19" i="12"/>
  <c r="H19" i="12"/>
  <c r="H26" i="12"/>
  <c r="AM26" i="12"/>
  <c r="AZ28" i="12" s="1"/>
  <c r="AJ31" i="29" s="1"/>
  <c r="Z26" i="12"/>
  <c r="H26" i="21"/>
  <c r="AM26" i="21"/>
  <c r="AZ28" i="21" s="1"/>
  <c r="AB31" i="29" s="1"/>
  <c r="Z26" i="21"/>
  <c r="AM40" i="24"/>
  <c r="AZ42" i="24" s="1"/>
  <c r="AE45" i="29" s="1"/>
  <c r="Z40" i="24"/>
  <c r="H40" i="24"/>
  <c r="AM21" i="26"/>
  <c r="AZ23" i="26" s="1"/>
  <c r="AG26" i="29" s="1"/>
  <c r="Z21" i="26"/>
  <c r="H21" i="26"/>
  <c r="AM40" i="28"/>
  <c r="AZ42" i="28" s="1"/>
  <c r="AI45" i="29" s="1"/>
  <c r="Z40" i="28"/>
  <c r="H40" i="28"/>
  <c r="H35" i="16"/>
  <c r="AM35" i="16"/>
  <c r="AZ37" i="16" s="1"/>
  <c r="AN40" i="29" s="1"/>
  <c r="Z35" i="16"/>
  <c r="H39" i="14"/>
  <c r="AM39" i="14"/>
  <c r="AZ41" i="14" s="1"/>
  <c r="Z44" i="29" s="1"/>
  <c r="Z39" i="14"/>
  <c r="Z33" i="19"/>
  <c r="AM33" i="19"/>
  <c r="AZ35" i="19" s="1"/>
  <c r="AP38" i="29" s="1"/>
  <c r="H33" i="19"/>
  <c r="AM33" i="14"/>
  <c r="AZ35" i="14" s="1"/>
  <c r="Z38" i="29" s="1"/>
  <c r="Z33" i="14"/>
  <c r="H33" i="14"/>
  <c r="H22" i="24"/>
  <c r="AM22" i="24"/>
  <c r="AZ24" i="24" s="1"/>
  <c r="AE27" i="29" s="1"/>
  <c r="Z22" i="24"/>
  <c r="H24" i="16"/>
  <c r="AM24" i="16"/>
  <c r="AZ26" i="16" s="1"/>
  <c r="AN29" i="29" s="1"/>
  <c r="Z24" i="16"/>
  <c r="AM22" i="27"/>
  <c r="AZ24" i="27" s="1"/>
  <c r="AH27" i="29" s="1"/>
  <c r="Z22" i="27"/>
  <c r="H22" i="27"/>
  <c r="AM25" i="13"/>
  <c r="AZ27" i="13" s="1"/>
  <c r="AK30" i="29" s="1"/>
  <c r="H25" i="13"/>
  <c r="Z25" i="13"/>
  <c r="AM35" i="13"/>
  <c r="AZ37" i="13" s="1"/>
  <c r="AK40" i="29" s="1"/>
  <c r="H35" i="13"/>
  <c r="Z35" i="13"/>
  <c r="AM34" i="23"/>
  <c r="AZ36" i="23" s="1"/>
  <c r="AD39" i="29" s="1"/>
  <c r="H34" i="23"/>
  <c r="Z34" i="23"/>
  <c r="AM33" i="13"/>
  <c r="AZ35" i="13" s="1"/>
  <c r="AK38" i="29" s="1"/>
  <c r="H33" i="13"/>
  <c r="Z33" i="13"/>
  <c r="Z32" i="23"/>
  <c r="AM32" i="23"/>
  <c r="AZ34" i="23" s="1"/>
  <c r="AD37" i="29" s="1"/>
  <c r="H32" i="23"/>
  <c r="AM37" i="12"/>
  <c r="AZ39" i="12" s="1"/>
  <c r="AJ42" i="29" s="1"/>
  <c r="H37" i="12"/>
  <c r="Z37" i="12"/>
  <c r="H30" i="9"/>
  <c r="Z30" i="9"/>
  <c r="AM26" i="30"/>
  <c r="AZ28" i="30" s="1"/>
  <c r="AA31" i="29" s="1"/>
  <c r="Z26" i="30"/>
  <c r="H26" i="30"/>
  <c r="Z22" i="10"/>
  <c r="H22" i="10"/>
  <c r="H31" i="16"/>
  <c r="AM31" i="16"/>
  <c r="AZ33" i="16" s="1"/>
  <c r="AN36" i="29" s="1"/>
  <c r="Z31" i="16"/>
  <c r="H20" i="16"/>
  <c r="AM20" i="16"/>
  <c r="AZ22" i="16" s="1"/>
  <c r="AN25" i="29" s="1"/>
  <c r="Z20" i="16"/>
  <c r="AM18" i="26"/>
  <c r="AZ20" i="26" s="1"/>
  <c r="AG23" i="29" s="1"/>
  <c r="Z18" i="26"/>
  <c r="H18" i="26"/>
  <c r="Z38" i="12"/>
  <c r="AM38" i="12"/>
  <c r="AZ40" i="12" s="1"/>
  <c r="AJ43" i="29" s="1"/>
  <c r="H38" i="12"/>
  <c r="H38" i="21"/>
  <c r="AM38" i="21"/>
  <c r="AZ40" i="21" s="1"/>
  <c r="AB43" i="29" s="1"/>
  <c r="Z38" i="21"/>
  <c r="H35" i="15"/>
  <c r="AM35" i="15"/>
  <c r="AZ37" i="15" s="1"/>
  <c r="AM40" i="29" s="1"/>
  <c r="Z35" i="15"/>
  <c r="AM30" i="14"/>
  <c r="AZ32" i="14" s="1"/>
  <c r="Z35" i="29" s="1"/>
  <c r="Z30" i="14"/>
  <c r="H30" i="14"/>
  <c r="H30" i="24"/>
  <c r="AM30" i="24"/>
  <c r="AZ32" i="24" s="1"/>
  <c r="AE35" i="29" s="1"/>
  <c r="Z30" i="24"/>
  <c r="H25" i="19"/>
  <c r="AM25" i="19"/>
  <c r="AZ27" i="19" s="1"/>
  <c r="AP30" i="29" s="1"/>
  <c r="Z25" i="19"/>
  <c r="AM25" i="14"/>
  <c r="AZ27" i="14" s="1"/>
  <c r="Z30" i="29" s="1"/>
  <c r="Z25" i="14"/>
  <c r="H25" i="14"/>
  <c r="Z31" i="12"/>
  <c r="AM31" i="12"/>
  <c r="AZ33" i="12" s="1"/>
  <c r="AJ36" i="29" s="1"/>
  <c r="H31" i="12"/>
  <c r="H24" i="15"/>
  <c r="AM24" i="15"/>
  <c r="AZ26" i="15" s="1"/>
  <c r="AM29" i="29" s="1"/>
  <c r="Z24" i="15"/>
  <c r="H28" i="15"/>
  <c r="AM28" i="15"/>
  <c r="AZ30" i="15" s="1"/>
  <c r="AM33" i="29" s="1"/>
  <c r="Z28" i="15"/>
  <c r="AM23" i="19"/>
  <c r="AZ25" i="19" s="1"/>
  <c r="AP28" i="29" s="1"/>
  <c r="Z23" i="19"/>
  <c r="H23" i="19"/>
  <c r="AM23" i="14"/>
  <c r="AZ25" i="14" s="1"/>
  <c r="Z28" i="29" s="1"/>
  <c r="H23" i="14"/>
  <c r="Z23" i="14"/>
  <c r="H18" i="15"/>
  <c r="AM18" i="15"/>
  <c r="AZ20" i="15" s="1"/>
  <c r="AM23" i="29" s="1"/>
  <c r="Z18" i="15"/>
  <c r="AM32" i="19"/>
  <c r="AZ34" i="19" s="1"/>
  <c r="AP37" i="29" s="1"/>
  <c r="H32" i="19"/>
  <c r="Z32" i="19"/>
  <c r="AM29" i="27"/>
  <c r="AZ31" i="27" s="1"/>
  <c r="AH34" i="29" s="1"/>
  <c r="Z29" i="27"/>
  <c r="H29" i="27"/>
  <c r="Z28" i="19"/>
  <c r="H28" i="19"/>
  <c r="AM28" i="19"/>
  <c r="AZ30" i="19" s="1"/>
  <c r="AP33" i="29" s="1"/>
  <c r="H40" i="20"/>
  <c r="AM40" i="20"/>
  <c r="AZ42" i="20" s="1"/>
  <c r="AQ45" i="29" s="1"/>
  <c r="Z40" i="20"/>
  <c r="H39" i="9"/>
  <c r="Z39" i="9"/>
  <c r="Z35" i="25"/>
  <c r="AM35" i="25"/>
  <c r="AZ37" i="25" s="1"/>
  <c r="AF40" i="29" s="1"/>
  <c r="H35" i="25"/>
  <c r="AM31" i="19"/>
  <c r="AZ33" i="19" s="1"/>
  <c r="AP36" i="29" s="1"/>
  <c r="H31" i="19"/>
  <c r="Z31" i="19"/>
  <c r="H31" i="14"/>
  <c r="AM31" i="14"/>
  <c r="AZ33" i="14" s="1"/>
  <c r="Z36" i="29" s="1"/>
  <c r="Z31" i="14"/>
  <c r="H19" i="21"/>
  <c r="Z19" i="21"/>
  <c r="AM19" i="21"/>
  <c r="AZ21" i="21" s="1"/>
  <c r="AB24" i="29" s="1"/>
  <c r="Z20" i="19"/>
  <c r="AM20" i="19"/>
  <c r="AZ22" i="19" s="1"/>
  <c r="AP25" i="29" s="1"/>
  <c r="H20" i="19"/>
  <c r="H20" i="27"/>
  <c r="AM20" i="27"/>
  <c r="AZ22" i="27" s="1"/>
  <c r="AH25" i="29" s="1"/>
  <c r="Z20" i="27"/>
  <c r="AM37" i="24"/>
  <c r="AZ39" i="24" s="1"/>
  <c r="AE42" i="29" s="1"/>
  <c r="Z37" i="24"/>
  <c r="H37" i="24"/>
  <c r="H35" i="26"/>
  <c r="AM35" i="26"/>
  <c r="AZ37" i="26" s="1"/>
  <c r="AG40" i="29" s="1"/>
  <c r="Z35" i="26"/>
  <c r="AM25" i="17"/>
  <c r="AZ27" i="17" s="1"/>
  <c r="AO30" i="29" s="1"/>
  <c r="Z25" i="17"/>
  <c r="H25" i="17"/>
  <c r="Z38" i="13"/>
  <c r="AM38" i="13"/>
  <c r="AZ40" i="13" s="1"/>
  <c r="AK43" i="29" s="1"/>
  <c r="H38" i="13"/>
  <c r="AM38" i="22"/>
  <c r="AZ40" i="22" s="1"/>
  <c r="AC43" i="29" s="1"/>
  <c r="H38" i="22"/>
  <c r="Z38" i="22"/>
  <c r="AM39" i="26"/>
  <c r="AZ41" i="26" s="1"/>
  <c r="AG44" i="29" s="1"/>
  <c r="Z39" i="26"/>
  <c r="H39" i="26"/>
  <c r="AM21" i="25"/>
  <c r="AZ23" i="25" s="1"/>
  <c r="AF26" i="29" s="1"/>
  <c r="H21" i="25"/>
  <c r="Z21" i="25"/>
  <c r="AM20" i="12"/>
  <c r="AZ22" i="12" s="1"/>
  <c r="AJ25" i="29" s="1"/>
  <c r="Z20" i="12"/>
  <c r="H20" i="12"/>
  <c r="AM18" i="22"/>
  <c r="AZ20" i="22" s="1"/>
  <c r="AC23" i="29" s="1"/>
  <c r="H18" i="22"/>
  <c r="Z18" i="22"/>
  <c r="H17" i="23"/>
  <c r="AM17" i="23"/>
  <c r="AZ19" i="23" s="1"/>
  <c r="AD22" i="29" s="1"/>
  <c r="Z17" i="23"/>
  <c r="Z25" i="22"/>
  <c r="AM25" i="22"/>
  <c r="AZ27" i="22" s="1"/>
  <c r="AC30" i="29" s="1"/>
  <c r="H25" i="22"/>
  <c r="AM29" i="28"/>
  <c r="AZ31" i="28" s="1"/>
  <c r="AI34" i="29" s="1"/>
  <c r="Z29" i="28"/>
  <c r="H29" i="28"/>
  <c r="AM30" i="16"/>
  <c r="AZ32" i="16" s="1"/>
  <c r="AN35" i="29" s="1"/>
  <c r="Z30" i="16"/>
  <c r="H30" i="16"/>
  <c r="AM27" i="26"/>
  <c r="AZ29" i="26" s="1"/>
  <c r="AG32" i="29" s="1"/>
  <c r="Z27" i="26"/>
  <c r="H27" i="26"/>
  <c r="H28" i="16"/>
  <c r="AM28" i="16"/>
  <c r="AZ30" i="16" s="1"/>
  <c r="AN33" i="29" s="1"/>
  <c r="Z28" i="16"/>
  <c r="AM25" i="16"/>
  <c r="AZ27" i="16" s="1"/>
  <c r="AN30" i="29" s="1"/>
  <c r="Z25" i="16"/>
  <c r="H25" i="16"/>
  <c r="AM22" i="17"/>
  <c r="AZ24" i="17" s="1"/>
  <c r="AO27" i="29" s="1"/>
  <c r="Z22" i="17"/>
  <c r="H22" i="17"/>
  <c r="H19" i="19"/>
  <c r="Z19" i="19"/>
  <c r="AM19" i="19"/>
  <c r="AZ21" i="19" s="1"/>
  <c r="AP24" i="29" s="1"/>
  <c r="H19" i="14"/>
  <c r="AM19" i="14"/>
  <c r="AZ21" i="14" s="1"/>
  <c r="Z24" i="29" s="1"/>
  <c r="Z19" i="14"/>
  <c r="H34" i="15"/>
  <c r="AM34" i="15"/>
  <c r="AZ36" i="15" s="1"/>
  <c r="AM39" i="29" s="1"/>
  <c r="Z34" i="15"/>
  <c r="Z31" i="25"/>
  <c r="AM31" i="25"/>
  <c r="AZ33" i="25" s="1"/>
  <c r="AF36" i="29" s="1"/>
  <c r="H31" i="25"/>
  <c r="AM22" i="23"/>
  <c r="AZ24" i="23" s="1"/>
  <c r="AD27" i="29" s="1"/>
  <c r="Z22" i="23"/>
  <c r="H22" i="23"/>
  <c r="H40" i="27"/>
  <c r="AM40" i="27"/>
  <c r="AZ42" i="27" s="1"/>
  <c r="AH45" i="29" s="1"/>
  <c r="Z40" i="27"/>
  <c r="H36" i="14"/>
  <c r="AM36" i="14"/>
  <c r="AZ38" i="14" s="1"/>
  <c r="Z41" i="29" s="1"/>
  <c r="Z36" i="14"/>
  <c r="H34" i="9"/>
  <c r="Z34" i="9"/>
  <c r="AM30" i="23"/>
  <c r="AZ32" i="23" s="1"/>
  <c r="AD35" i="29" s="1"/>
  <c r="H30" i="23"/>
  <c r="Z30" i="23"/>
  <c r="Z29" i="9"/>
  <c r="H29" i="9"/>
  <c r="H25" i="11"/>
  <c r="AM25" i="11"/>
  <c r="AZ27" i="11" s="1"/>
  <c r="AL30" i="29" s="1"/>
  <c r="Z25" i="11"/>
  <c r="H19" i="11"/>
  <c r="AM19" i="11"/>
  <c r="AZ21" i="11" s="1"/>
  <c r="AL24" i="29" s="1"/>
  <c r="Z19" i="11"/>
  <c r="H32" i="28"/>
  <c r="AM32" i="28"/>
  <c r="AZ34" i="28" s="1"/>
  <c r="AI37" i="29" s="1"/>
  <c r="Z32" i="28"/>
  <c r="AM31" i="21"/>
  <c r="AZ33" i="21" s="1"/>
  <c r="AB36" i="29" s="1"/>
  <c r="Z31" i="21"/>
  <c r="H31" i="21"/>
  <c r="H20" i="26"/>
  <c r="AM20" i="26"/>
  <c r="AZ22" i="26" s="1"/>
  <c r="AG25" i="29" s="1"/>
  <c r="Z20" i="26"/>
  <c r="AM34" i="13"/>
  <c r="AZ36" i="13" s="1"/>
  <c r="AK39" i="29" s="1"/>
  <c r="H34" i="13"/>
  <c r="Z34" i="13"/>
  <c r="AM34" i="22"/>
  <c r="AZ36" i="22" s="1"/>
  <c r="AC39" i="29" s="1"/>
  <c r="H34" i="22"/>
  <c r="Z34" i="22"/>
  <c r="H27" i="12"/>
  <c r="AM27" i="12"/>
  <c r="AZ29" i="12" s="1"/>
  <c r="AJ32" i="29" s="1"/>
  <c r="Z27" i="12"/>
  <c r="Z27" i="21"/>
  <c r="H27" i="21"/>
  <c r="AM27" i="21"/>
  <c r="AZ29" i="21" s="1"/>
  <c r="AB32" i="29" s="1"/>
  <c r="H23" i="11"/>
  <c r="AM23" i="11"/>
  <c r="AZ25" i="11" s="1"/>
  <c r="AL28" i="29" s="1"/>
  <c r="Z23" i="11"/>
  <c r="AM23" i="23"/>
  <c r="AZ25" i="23" s="1"/>
  <c r="AD28" i="29" s="1"/>
  <c r="Z23" i="23"/>
  <c r="H23" i="23"/>
  <c r="AM24" i="19"/>
  <c r="AZ26" i="19" s="1"/>
  <c r="AP29" i="29" s="1"/>
  <c r="Z24" i="19"/>
  <c r="H24" i="19"/>
  <c r="H24" i="27"/>
  <c r="AM24" i="27"/>
  <c r="AZ26" i="27" s="1"/>
  <c r="AH29" i="29" s="1"/>
  <c r="Z24" i="27"/>
  <c r="H22" i="12"/>
  <c r="AM22" i="12"/>
  <c r="AZ24" i="12" s="1"/>
  <c r="AJ27" i="29" s="1"/>
  <c r="Z22" i="12"/>
  <c r="H22" i="21"/>
  <c r="Z22" i="21"/>
  <c r="AM22" i="21"/>
  <c r="AZ24" i="21" s="1"/>
  <c r="AB27" i="29" s="1"/>
  <c r="AM17" i="12"/>
  <c r="AZ19" i="12" s="1"/>
  <c r="AJ22" i="29" s="1"/>
  <c r="Z17" i="12"/>
  <c r="H17" i="12"/>
  <c r="AM17" i="21"/>
  <c r="AZ19" i="21" s="1"/>
  <c r="AB22" i="29" s="1"/>
  <c r="Z17" i="21"/>
  <c r="H17" i="21"/>
  <c r="H17" i="24"/>
  <c r="Z17" i="24"/>
  <c r="AM17" i="24"/>
  <c r="AZ19" i="24" s="1"/>
  <c r="AE22" i="29" s="1"/>
  <c r="Z20" i="10"/>
  <c r="H20" i="10"/>
  <c r="H37" i="11"/>
  <c r="AM37" i="11"/>
  <c r="AZ39" i="11" s="1"/>
  <c r="AL42" i="29" s="1"/>
  <c r="Z37" i="11"/>
  <c r="H34" i="30"/>
  <c r="AM34" i="30"/>
  <c r="AZ36" i="30" s="1"/>
  <c r="AA39" i="29" s="1"/>
  <c r="Z34" i="30"/>
  <c r="Z17" i="11"/>
  <c r="H17" i="11"/>
  <c r="AM17" i="11"/>
  <c r="AZ19" i="11" s="1"/>
  <c r="AL22" i="29" s="1"/>
  <c r="H31" i="11"/>
  <c r="AM31" i="11"/>
  <c r="AZ33" i="11" s="1"/>
  <c r="AL36" i="29" s="1"/>
  <c r="Z31" i="11"/>
  <c r="AM31" i="23"/>
  <c r="AZ33" i="23" s="1"/>
  <c r="AD36" i="29" s="1"/>
  <c r="H31" i="23"/>
  <c r="Z31" i="23"/>
  <c r="AM20" i="24"/>
  <c r="AZ22" i="24" s="1"/>
  <c r="AE25" i="29" s="1"/>
  <c r="Z20" i="24"/>
  <c r="H20" i="24"/>
  <c r="H20" i="11"/>
  <c r="AM20" i="11"/>
  <c r="AZ22" i="11" s="1"/>
  <c r="AL25" i="29" s="1"/>
  <c r="Z20" i="11"/>
  <c r="H20" i="23"/>
  <c r="AM20" i="23"/>
  <c r="AZ22" i="23" s="1"/>
  <c r="AD25" i="29" s="1"/>
  <c r="Z20" i="23"/>
  <c r="Z23" i="24"/>
  <c r="H23" i="24"/>
  <c r="AM23" i="24"/>
  <c r="AZ25" i="24" s="1"/>
  <c r="AE28" i="29" s="1"/>
  <c r="Z19" i="24"/>
  <c r="H19" i="24"/>
  <c r="AM19" i="24"/>
  <c r="AZ21" i="24" s="1"/>
  <c r="AE24" i="29" s="1"/>
  <c r="AM18" i="14"/>
  <c r="AZ20" i="14" s="1"/>
  <c r="Z23" i="29" s="1"/>
  <c r="Z18" i="14"/>
  <c r="H18" i="14"/>
  <c r="AM36" i="25"/>
  <c r="AZ38" i="25" s="1"/>
  <c r="AF41" i="29" s="1"/>
  <c r="H36" i="25"/>
  <c r="Z36" i="25"/>
  <c r="AM36" i="22"/>
  <c r="AZ38" i="22" s="1"/>
  <c r="AC41" i="29" s="1"/>
  <c r="H36" i="22"/>
  <c r="Z36" i="22"/>
  <c r="H35" i="14"/>
  <c r="AM35" i="14"/>
  <c r="AZ37" i="14" s="1"/>
  <c r="Z40" i="29" s="1"/>
  <c r="Z35" i="14"/>
  <c r="AM33" i="12"/>
  <c r="AZ35" i="12" s="1"/>
  <c r="AJ38" i="29" s="1"/>
  <c r="H33" i="12"/>
  <c r="Z33" i="12"/>
  <c r="H29" i="11"/>
  <c r="AM29" i="11"/>
  <c r="AZ31" i="11" s="1"/>
  <c r="AL34" i="29" s="1"/>
  <c r="Z29" i="11"/>
  <c r="H23" i="12"/>
  <c r="AM23" i="12"/>
  <c r="AZ25" i="12" s="1"/>
  <c r="AJ28" i="29" s="1"/>
  <c r="Z23" i="12"/>
  <c r="AM24" i="12"/>
  <c r="AZ26" i="12" s="1"/>
  <c r="AJ29" i="29" s="1"/>
  <c r="Z24" i="12"/>
  <c r="H24" i="12"/>
  <c r="AM19" i="17"/>
  <c r="AZ21" i="17" s="1"/>
  <c r="AO24" i="29" s="1"/>
  <c r="Z19" i="17"/>
  <c r="H19" i="17"/>
  <c r="AM32" i="12"/>
  <c r="AZ34" i="12" s="1"/>
  <c r="AJ37" i="29" s="1"/>
  <c r="H32" i="12"/>
  <c r="Z32" i="12"/>
  <c r="Z37" i="19"/>
  <c r="AM37" i="19"/>
  <c r="AZ39" i="19" s="1"/>
  <c r="AP42" i="29" s="1"/>
  <c r="H37" i="19"/>
  <c r="Z37" i="23"/>
  <c r="AM37" i="23"/>
  <c r="AZ39" i="23" s="1"/>
  <c r="AD42" i="29" s="1"/>
  <c r="H37" i="23"/>
  <c r="H39" i="17"/>
  <c r="AM39" i="17"/>
  <c r="AZ41" i="17" s="1"/>
  <c r="AO44" i="29" s="1"/>
  <c r="Z39" i="17"/>
  <c r="Z27" i="20"/>
  <c r="H27" i="20"/>
  <c r="AM27" i="20"/>
  <c r="AZ29" i="20" s="1"/>
  <c r="AQ32" i="29" s="1"/>
  <c r="AM40" i="17"/>
  <c r="AZ42" i="17" s="1"/>
  <c r="AO45" i="29" s="1"/>
  <c r="Z40" i="17"/>
  <c r="H40" i="17"/>
  <c r="AM21" i="21"/>
  <c r="AZ23" i="21" s="1"/>
  <c r="AB26" i="29" s="1"/>
  <c r="H21" i="21"/>
  <c r="Z21" i="21"/>
  <c r="H34" i="20"/>
  <c r="AM34" i="20"/>
  <c r="AZ36" i="20" s="1"/>
  <c r="AQ39" i="29" s="1"/>
  <c r="Z34" i="20"/>
  <c r="Z21" i="13"/>
  <c r="AM21" i="13"/>
  <c r="AZ23" i="13" s="1"/>
  <c r="AK26" i="29" s="1"/>
  <c r="H21" i="13"/>
  <c r="H28" i="9"/>
  <c r="Z28" i="9"/>
  <c r="H31" i="15"/>
  <c r="AM31" i="15"/>
  <c r="AZ33" i="15" s="1"/>
  <c r="AM36" i="29" s="1"/>
  <c r="Z31" i="15"/>
  <c r="AM38" i="27"/>
  <c r="AZ40" i="27" s="1"/>
  <c r="AH43" i="29" s="1"/>
  <c r="Z38" i="27"/>
  <c r="H38" i="27"/>
  <c r="H36" i="9"/>
  <c r="Z36" i="9"/>
  <c r="AM29" i="15"/>
  <c r="AZ31" i="15" s="1"/>
  <c r="AM34" i="29" s="1"/>
  <c r="Z29" i="15"/>
  <c r="H29" i="15"/>
  <c r="Z39" i="25"/>
  <c r="AM39" i="25"/>
  <c r="AZ41" i="25" s="1"/>
  <c r="AF44" i="29" s="1"/>
  <c r="H39" i="25"/>
  <c r="AM38" i="20"/>
  <c r="AZ40" i="20" s="1"/>
  <c r="AQ43" i="29" s="1"/>
  <c r="Z38" i="20"/>
  <c r="H38" i="20"/>
  <c r="AM31" i="20"/>
  <c r="AZ33" i="20" s="1"/>
  <c r="AQ36" i="29" s="1"/>
  <c r="Z31" i="20"/>
  <c r="H31" i="20"/>
  <c r="AM31" i="30"/>
  <c r="AZ33" i="30" s="1"/>
  <c r="AA36" i="29" s="1"/>
  <c r="Z31" i="30"/>
  <c r="H31" i="30"/>
  <c r="Z27" i="10"/>
  <c r="H27" i="10"/>
  <c r="AM25" i="12"/>
  <c r="AZ27" i="12" s="1"/>
  <c r="AJ30" i="29" s="1"/>
  <c r="Z25" i="12"/>
  <c r="H25" i="12"/>
  <c r="H25" i="21"/>
  <c r="AM25" i="21"/>
  <c r="AZ27" i="21" s="1"/>
  <c r="AB30" i="29" s="1"/>
  <c r="Z25" i="21"/>
  <c r="H21" i="23"/>
  <c r="AM21" i="23"/>
  <c r="AZ23" i="23" s="1"/>
  <c r="AD26" i="29" s="1"/>
  <c r="Z21" i="23"/>
  <c r="AM19" i="27"/>
  <c r="AZ21" i="27" s="1"/>
  <c r="AH24" i="29" s="1"/>
  <c r="Z19" i="27"/>
  <c r="H19" i="27"/>
  <c r="H34" i="24"/>
  <c r="AM34" i="24"/>
  <c r="AZ36" i="24" s="1"/>
  <c r="AE39" i="29" s="1"/>
  <c r="Z34" i="24"/>
  <c r="H22" i="11"/>
  <c r="AM22" i="11"/>
  <c r="AZ24" i="11" s="1"/>
  <c r="AL27" i="29" s="1"/>
  <c r="Z22" i="11"/>
  <c r="H40" i="14"/>
  <c r="AM40" i="14"/>
  <c r="AZ42" i="14" s="1"/>
  <c r="Z45" i="29" s="1"/>
  <c r="Z40" i="14"/>
  <c r="Z37" i="10"/>
  <c r="H37" i="10"/>
  <c r="Z37" i="22"/>
  <c r="AM37" i="22"/>
  <c r="AZ39" i="22" s="1"/>
  <c r="AC42" i="29" s="1"/>
  <c r="H37" i="22"/>
  <c r="AM34" i="16"/>
  <c r="AZ36" i="16" s="1"/>
  <c r="AN39" i="29" s="1"/>
  <c r="Z34" i="16"/>
  <c r="H34" i="16"/>
  <c r="Z34" i="25"/>
  <c r="AM34" i="25"/>
  <c r="AZ36" i="25" s="1"/>
  <c r="AF39" i="29" s="1"/>
  <c r="H34" i="25"/>
  <c r="AM31" i="17"/>
  <c r="AZ33" i="17" s="1"/>
  <c r="AO36" i="29" s="1"/>
  <c r="Z31" i="17"/>
  <c r="H31" i="17"/>
  <c r="H31" i="26"/>
  <c r="AM31" i="26"/>
  <c r="AZ33" i="26" s="1"/>
  <c r="AG36" i="29" s="1"/>
  <c r="Z31" i="26"/>
  <c r="H36" i="20"/>
  <c r="AM36" i="20"/>
  <c r="AZ38" i="20" s="1"/>
  <c r="AQ41" i="29" s="1"/>
  <c r="Z36" i="20"/>
  <c r="H36" i="28"/>
  <c r="AM36" i="28"/>
  <c r="AZ38" i="28" s="1"/>
  <c r="AI41" i="29" s="1"/>
  <c r="Z36" i="28"/>
  <c r="H35" i="11"/>
  <c r="AM35" i="11"/>
  <c r="AZ37" i="11" s="1"/>
  <c r="AL40" i="29" s="1"/>
  <c r="Z35" i="11"/>
  <c r="AM29" i="25"/>
  <c r="AZ31" i="25" s="1"/>
  <c r="AF34" i="29" s="1"/>
  <c r="H29" i="25"/>
  <c r="Z29" i="25"/>
  <c r="AM26" i="26"/>
  <c r="AZ28" i="26" s="1"/>
  <c r="AG31" i="29" s="1"/>
  <c r="Z26" i="26"/>
  <c r="H26" i="26"/>
  <c r="H32" i="20"/>
  <c r="AM32" i="20"/>
  <c r="AZ34" i="20" s="1"/>
  <c r="AQ37" i="29" s="1"/>
  <c r="Z32" i="20"/>
  <c r="Z28" i="13"/>
  <c r="H28" i="13"/>
  <c r="AM28" i="13"/>
  <c r="AZ30" i="13" s="1"/>
  <c r="AK33" i="29" s="1"/>
  <c r="Z19" i="22"/>
  <c r="AM19" i="22"/>
  <c r="AZ21" i="22" s="1"/>
  <c r="AC24" i="29" s="1"/>
  <c r="H19" i="22"/>
  <c r="AM34" i="17"/>
  <c r="AZ36" i="17" s="1"/>
  <c r="AO39" i="29" s="1"/>
  <c r="Z34" i="17"/>
  <c r="H34" i="17"/>
  <c r="AM27" i="16"/>
  <c r="AZ29" i="16" s="1"/>
  <c r="AN32" i="29" s="1"/>
  <c r="Z27" i="16"/>
  <c r="H27" i="16"/>
  <c r="AM24" i="17"/>
  <c r="AZ26" i="17" s="1"/>
  <c r="AO29" i="29" s="1"/>
  <c r="Z24" i="17"/>
  <c r="H24" i="17"/>
  <c r="H24" i="11"/>
  <c r="AM24" i="11"/>
  <c r="AZ26" i="11" s="1"/>
  <c r="AL29" i="29" s="1"/>
  <c r="Z24" i="11"/>
  <c r="H24" i="23"/>
  <c r="AM24" i="23"/>
  <c r="AZ26" i="23" s="1"/>
  <c r="AD29" i="29" s="1"/>
  <c r="Z24" i="23"/>
  <c r="AM22" i="16"/>
  <c r="AZ24" i="16" s="1"/>
  <c r="AN27" i="29" s="1"/>
  <c r="Z22" i="16"/>
  <c r="H22" i="16"/>
  <c r="Z22" i="25"/>
  <c r="AM22" i="25"/>
  <c r="AZ24" i="25" s="1"/>
  <c r="AF27" i="29" s="1"/>
  <c r="H22" i="25"/>
  <c r="Z17" i="16"/>
  <c r="AM17" i="16"/>
  <c r="AZ19" i="16" s="1"/>
  <c r="AN22" i="29" s="1"/>
  <c r="H17" i="16"/>
  <c r="H25" i="15"/>
  <c r="AM25" i="15"/>
  <c r="AZ27" i="15" s="1"/>
  <c r="AM30" i="29" s="1"/>
  <c r="Z25" i="15"/>
  <c r="AM21" i="15"/>
  <c r="AZ23" i="15" s="1"/>
  <c r="AM26" i="29" s="1"/>
  <c r="Z21" i="15"/>
  <c r="H21" i="15"/>
  <c r="Z17" i="20"/>
  <c r="H17" i="20"/>
  <c r="AM17" i="20"/>
  <c r="AZ19" i="20" s="1"/>
  <c r="AQ22" i="29" s="1"/>
  <c r="AM37" i="25"/>
  <c r="AZ39" i="25" s="1"/>
  <c r="AF42" i="29" s="1"/>
  <c r="H37" i="25"/>
  <c r="Z37" i="25"/>
  <c r="AM35" i="21"/>
  <c r="AZ37" i="21" s="1"/>
  <c r="AB40" i="29" s="1"/>
  <c r="Z35" i="21"/>
  <c r="H35" i="21"/>
  <c r="AM36" i="13"/>
  <c r="AZ38" i="13" s="1"/>
  <c r="AK41" i="29" s="1"/>
  <c r="H36" i="13"/>
  <c r="Z36" i="13"/>
  <c r="AM35" i="19"/>
  <c r="AZ37" i="19" s="1"/>
  <c r="AP40" i="29" s="1"/>
  <c r="H35" i="19"/>
  <c r="Z35" i="19"/>
  <c r="H40" i="9"/>
  <c r="Z40" i="9"/>
  <c r="AM30" i="26"/>
  <c r="AZ32" i="26" s="1"/>
  <c r="AG35" i="29" s="1"/>
  <c r="Z30" i="26"/>
  <c r="H30" i="26"/>
  <c r="AM24" i="20"/>
  <c r="AZ26" i="20" s="1"/>
  <c r="AQ29" i="29" s="1"/>
  <c r="Z24" i="20"/>
  <c r="H24" i="20"/>
  <c r="Z20" i="22"/>
  <c r="AM20" i="22"/>
  <c r="AZ22" i="22" s="1"/>
  <c r="AC25" i="29" s="1"/>
  <c r="H20" i="22"/>
  <c r="H25" i="26"/>
  <c r="AM25" i="26"/>
  <c r="AZ27" i="26" s="1"/>
  <c r="AG30" i="29" s="1"/>
  <c r="Z25" i="26"/>
  <c r="H23" i="26"/>
  <c r="AM23" i="26"/>
  <c r="AZ25" i="26" s="1"/>
  <c r="AG28" i="29" s="1"/>
  <c r="Z23" i="26"/>
  <c r="Z18" i="12"/>
  <c r="AM18" i="12"/>
  <c r="AZ20" i="12" s="1"/>
  <c r="AJ23" i="29" s="1"/>
  <c r="H18" i="12"/>
  <c r="H29" i="22"/>
  <c r="AM29" i="22"/>
  <c r="AZ31" i="22" s="1"/>
  <c r="AC34" i="29" s="1"/>
  <c r="Z29" i="22"/>
  <c r="H33" i="11"/>
  <c r="AM33" i="11"/>
  <c r="AZ35" i="11" s="1"/>
  <c r="AL38" i="29" s="1"/>
  <c r="Z33" i="11"/>
  <c r="AM24" i="25"/>
  <c r="AZ26" i="25" s="1"/>
  <c r="AF29" i="29" s="1"/>
  <c r="H24" i="25"/>
  <c r="Z24" i="25"/>
  <c r="H22" i="19"/>
  <c r="AM22" i="19"/>
  <c r="AZ24" i="19" s="1"/>
  <c r="AP27" i="29" s="1"/>
  <c r="Z22" i="19"/>
  <c r="AM18" i="13"/>
  <c r="AZ20" i="13" s="1"/>
  <c r="AK23" i="29" s="1"/>
  <c r="H18" i="13"/>
  <c r="Z18" i="13"/>
  <c r="AM32" i="26"/>
  <c r="AZ34" i="26" s="1"/>
  <c r="AG37" i="29" s="1"/>
  <c r="Z32" i="26"/>
  <c r="H32" i="26"/>
  <c r="H20" i="20"/>
  <c r="Z20" i="20"/>
  <c r="AM20" i="20"/>
  <c r="AZ22" i="20" s="1"/>
  <c r="AQ25" i="29" s="1"/>
  <c r="H20" i="28"/>
  <c r="Z20" i="28"/>
  <c r="AM20" i="28"/>
  <c r="AZ22" i="28" s="1"/>
  <c r="AI25" i="29" s="1"/>
  <c r="H19" i="28"/>
  <c r="AM19" i="28"/>
  <c r="AZ21" i="28" s="1"/>
  <c r="AI24" i="29" s="1"/>
  <c r="Z19" i="28"/>
  <c r="AM19" i="30"/>
  <c r="AZ21" i="30" s="1"/>
  <c r="AA24" i="29" s="1"/>
  <c r="Z19" i="30"/>
  <c r="H19" i="30"/>
  <c r="AM18" i="23"/>
  <c r="AZ20" i="23" s="1"/>
  <c r="AD23" i="29" s="1"/>
  <c r="Z18" i="23"/>
  <c r="H18" i="23"/>
  <c r="H17" i="13"/>
  <c r="Z17" i="13"/>
  <c r="AM17" i="13"/>
  <c r="AZ19" i="13" s="1"/>
  <c r="AK22" i="29" s="1"/>
  <c r="AM38" i="15"/>
  <c r="AZ40" i="15" s="1"/>
  <c r="AM43" i="29" s="1"/>
  <c r="Z38" i="15"/>
  <c r="H38" i="15"/>
  <c r="AM40" i="21"/>
  <c r="AZ42" i="21" s="1"/>
  <c r="AB45" i="29" s="1"/>
  <c r="Z40" i="21"/>
  <c r="H40" i="21"/>
  <c r="H35" i="9"/>
  <c r="Z35" i="9"/>
  <c r="AM34" i="14"/>
  <c r="AZ36" i="14" s="1"/>
  <c r="Z39" i="29" s="1"/>
  <c r="Z34" i="14"/>
  <c r="H34" i="14"/>
  <c r="AM30" i="22"/>
  <c r="AZ32" i="22" s="1"/>
  <c r="AC35" i="29" s="1"/>
  <c r="H30" i="22"/>
  <c r="Z30" i="22"/>
  <c r="AM23" i="17"/>
  <c r="AZ25" i="17" s="1"/>
  <c r="AO28" i="29" s="1"/>
  <c r="Z23" i="17"/>
  <c r="H23" i="17"/>
  <c r="AM32" i="21"/>
  <c r="AZ34" i="21" s="1"/>
  <c r="AB37" i="29" s="1"/>
  <c r="Z32" i="21"/>
  <c r="H32" i="21"/>
  <c r="Z29" i="17"/>
  <c r="H29" i="17"/>
  <c r="AM29" i="17"/>
  <c r="AZ31" i="17" s="1"/>
  <c r="AO34" i="29" s="1"/>
  <c r="H28" i="23"/>
  <c r="AM28" i="23"/>
  <c r="AZ30" i="23" s="1"/>
  <c r="AD33" i="29" s="1"/>
  <c r="Z28" i="23"/>
  <c r="H40" i="16"/>
  <c r="AM40" i="16"/>
  <c r="AZ42" i="16" s="1"/>
  <c r="AN45" i="29" s="1"/>
  <c r="Z40" i="16"/>
  <c r="H22" i="15"/>
  <c r="AM22" i="15"/>
  <c r="AZ24" i="15" s="1"/>
  <c r="AM27" i="29" s="1"/>
  <c r="Z22" i="15"/>
  <c r="Z38" i="19"/>
  <c r="AM38" i="19"/>
  <c r="AZ40" i="19" s="1"/>
  <c r="AP43" i="29" s="1"/>
  <c r="H38" i="19"/>
  <c r="H32" i="11"/>
  <c r="AM32" i="11"/>
  <c r="AZ34" i="11" s="1"/>
  <c r="AL37" i="29" s="1"/>
  <c r="Z32" i="11"/>
  <c r="H30" i="21"/>
  <c r="AM30" i="21"/>
  <c r="AZ32" i="21" s="1"/>
  <c r="AB35" i="29" s="1"/>
  <c r="Z30" i="21"/>
  <c r="Z40" i="10"/>
  <c r="H40" i="10"/>
  <c r="H26" i="24"/>
  <c r="AM26" i="24"/>
  <c r="AZ28" i="24" s="1"/>
  <c r="AE31" i="29" s="1"/>
  <c r="Z26" i="24"/>
  <c r="H21" i="27"/>
  <c r="AM21" i="27"/>
  <c r="AZ23" i="27" s="1"/>
  <c r="AH26" i="29" s="1"/>
  <c r="Z21" i="27"/>
  <c r="AM37" i="17"/>
  <c r="AZ39" i="17" s="1"/>
  <c r="AO42" i="29" s="1"/>
  <c r="Z37" i="17"/>
  <c r="H37" i="17"/>
  <c r="H37" i="26"/>
  <c r="AM37" i="26"/>
  <c r="AZ39" i="26" s="1"/>
  <c r="AG42" i="29" s="1"/>
  <c r="Z37" i="26"/>
  <c r="AM35" i="20"/>
  <c r="AZ37" i="20" s="1"/>
  <c r="AQ40" i="29" s="1"/>
  <c r="Z35" i="20"/>
  <c r="H35" i="20"/>
  <c r="H35" i="28"/>
  <c r="AM35" i="28"/>
  <c r="AZ37" i="28" s="1"/>
  <c r="AI40" i="29" s="1"/>
  <c r="Z35" i="28"/>
  <c r="AM35" i="30"/>
  <c r="AZ37" i="30" s="1"/>
  <c r="AA40" i="29" s="1"/>
  <c r="Z35" i="30"/>
  <c r="H35" i="30"/>
  <c r="Z31" i="10"/>
  <c r="H31" i="10"/>
  <c r="Z31" i="22"/>
  <c r="AM31" i="22"/>
  <c r="AZ33" i="22" s="1"/>
  <c r="AC36" i="29" s="1"/>
  <c r="H31" i="22"/>
  <c r="H36" i="15"/>
  <c r="AM36" i="15"/>
  <c r="AZ38" i="15" s="1"/>
  <c r="AM41" i="29" s="1"/>
  <c r="Z36" i="15"/>
  <c r="H30" i="30"/>
  <c r="AM30" i="30"/>
  <c r="AZ32" i="30" s="1"/>
  <c r="AA35" i="29" s="1"/>
  <c r="Z30" i="30"/>
  <c r="Z26" i="10"/>
  <c r="H26" i="10"/>
  <c r="H27" i="11"/>
  <c r="AM27" i="11"/>
  <c r="AZ29" i="11" s="1"/>
  <c r="AL32" i="29" s="1"/>
  <c r="Z27" i="11"/>
  <c r="Z23" i="10"/>
  <c r="H23" i="10"/>
  <c r="Z19" i="10"/>
  <c r="H19" i="10"/>
  <c r="H28" i="30"/>
  <c r="AM28" i="30"/>
  <c r="AZ30" i="30" s="1"/>
  <c r="AA33" i="29" s="1"/>
  <c r="Z28" i="30"/>
  <c r="Z24" i="10"/>
  <c r="H24" i="10"/>
  <c r="AM18" i="20"/>
  <c r="AZ20" i="20" s="1"/>
  <c r="AQ23" i="29" s="1"/>
  <c r="H18" i="20"/>
  <c r="Z18" i="20"/>
  <c r="H18" i="28"/>
  <c r="AM18" i="28"/>
  <c r="AZ20" i="28" s="1"/>
  <c r="AI23" i="29" s="1"/>
  <c r="Z18" i="28"/>
  <c r="H21" i="28"/>
  <c r="Z21" i="28"/>
  <c r="AM21" i="28"/>
  <c r="AZ23" i="28" s="1"/>
  <c r="AI26" i="29" s="1"/>
  <c r="AM21" i="30"/>
  <c r="AZ23" i="30" s="1"/>
  <c r="AA26" i="29" s="1"/>
  <c r="H21" i="30"/>
  <c r="Z21" i="30"/>
  <c r="H37" i="15"/>
  <c r="AM37" i="15"/>
  <c r="AZ39" i="15" s="1"/>
  <c r="AM42" i="29" s="1"/>
  <c r="Z37" i="15"/>
  <c r="H36" i="16"/>
  <c r="AM36" i="16"/>
  <c r="AZ38" i="16" s="1"/>
  <c r="AN41" i="29" s="1"/>
  <c r="Z36" i="16"/>
  <c r="H32" i="27"/>
  <c r="AM32" i="27"/>
  <c r="AZ34" i="27" s="1"/>
  <c r="AH37" i="29" s="1"/>
  <c r="Z32" i="27"/>
  <c r="Z39" i="10"/>
  <c r="H39" i="10"/>
  <c r="AM34" i="27"/>
  <c r="AZ36" i="27" s="1"/>
  <c r="AH39" i="29" s="1"/>
  <c r="Z34" i="27"/>
  <c r="H34" i="27"/>
  <c r="AM30" i="13"/>
  <c r="AZ32" i="13" s="1"/>
  <c r="AK35" i="29" s="1"/>
  <c r="H30" i="13"/>
  <c r="Z30" i="13"/>
  <c r="AM24" i="30"/>
  <c r="AZ26" i="30" s="1"/>
  <c r="AA29" i="29" s="1"/>
  <c r="Z24" i="30"/>
  <c r="H24" i="30"/>
  <c r="AM26" i="27"/>
  <c r="AZ28" i="27" s="1"/>
  <c r="AH31" i="29" s="1"/>
  <c r="Z26" i="27"/>
  <c r="H26" i="27"/>
  <c r="Z18" i="21"/>
  <c r="AM18" i="21"/>
  <c r="AZ20" i="21" s="1"/>
  <c r="AB23" i="29" s="1"/>
  <c r="H18" i="21"/>
  <c r="AM33" i="24"/>
  <c r="AZ35" i="24" s="1"/>
  <c r="AE38" i="29" s="1"/>
  <c r="Z33" i="24"/>
  <c r="H33" i="24"/>
  <c r="Z29" i="10"/>
  <c r="H29" i="10"/>
  <c r="H28" i="27"/>
  <c r="AM28" i="27"/>
  <c r="AZ30" i="27" s="1"/>
  <c r="AH33" i="29" s="1"/>
  <c r="Z28" i="27"/>
  <c r="AM40" i="25"/>
  <c r="AZ42" i="25" s="1"/>
  <c r="AF45" i="29" s="1"/>
  <c r="H40" i="25"/>
  <c r="Z40" i="25"/>
  <c r="AM39" i="27"/>
  <c r="AZ41" i="27" s="1"/>
  <c r="AH44" i="29" s="1"/>
  <c r="Z39" i="27"/>
  <c r="H39" i="27"/>
  <c r="AM22" i="20"/>
  <c r="AZ24" i="20" s="1"/>
  <c r="AQ27" i="29" s="1"/>
  <c r="Z22" i="20"/>
  <c r="H22" i="20"/>
  <c r="AM21" i="12"/>
  <c r="AZ23" i="12" s="1"/>
  <c r="AJ26" i="29" s="1"/>
  <c r="Z21" i="12"/>
  <c r="H21" i="12"/>
  <c r="AM32" i="13"/>
  <c r="AZ34" i="13" s="1"/>
  <c r="AK37" i="29" s="1"/>
  <c r="H32" i="13"/>
  <c r="Z32" i="13"/>
  <c r="AM32" i="22"/>
  <c r="AZ34" i="22" s="1"/>
  <c r="AC37" i="29" s="1"/>
  <c r="H32" i="22"/>
  <c r="Z32" i="22"/>
  <c r="H19" i="9"/>
  <c r="Z19" i="9"/>
  <c r="Z27" i="24"/>
  <c r="H27" i="24"/>
  <c r="AM27" i="24"/>
  <c r="AZ29" i="24" s="1"/>
  <c r="AE32" i="29" s="1"/>
  <c r="H26" i="9"/>
  <c r="Z26" i="9"/>
  <c r="Z17" i="22"/>
  <c r="AM17" i="22"/>
  <c r="AZ19" i="22" s="1"/>
  <c r="AC22" i="29" s="1"/>
  <c r="H17" i="22"/>
  <c r="AM37" i="16"/>
  <c r="AZ39" i="16" s="1"/>
  <c r="AN42" i="29" s="1"/>
  <c r="Z37" i="16"/>
  <c r="H37" i="16"/>
  <c r="Z34" i="19"/>
  <c r="AM34" i="19"/>
  <c r="AZ36" i="19" s="1"/>
  <c r="AP39" i="29" s="1"/>
  <c r="H34" i="19"/>
  <c r="AM29" i="26"/>
  <c r="AZ31" i="26" s="1"/>
  <c r="AG34" i="29" s="1"/>
  <c r="Z29" i="26"/>
  <c r="H29" i="26"/>
  <c r="AM38" i="26"/>
  <c r="AZ40" i="26" s="1"/>
  <c r="AG43" i="29" s="1"/>
  <c r="Z38" i="26"/>
  <c r="H38" i="26"/>
  <c r="AM26" i="23"/>
  <c r="AZ28" i="23" s="1"/>
  <c r="AD31" i="29" s="1"/>
  <c r="Z26" i="23"/>
  <c r="H26" i="23"/>
  <c r="Z25" i="10"/>
  <c r="H25" i="10"/>
  <c r="Z29" i="20"/>
  <c r="H29" i="20"/>
  <c r="AM29" i="20"/>
  <c r="AZ31" i="20" s="1"/>
  <c r="AQ34" i="29" s="1"/>
  <c r="Z29" i="30"/>
  <c r="H29" i="30"/>
  <c r="AM29" i="30"/>
  <c r="AZ31" i="30" s="1"/>
  <c r="AA34" i="29" s="1"/>
  <c r="Z35" i="10"/>
  <c r="H35" i="10"/>
  <c r="Z27" i="17"/>
  <c r="H27" i="17"/>
  <c r="AM27" i="17"/>
  <c r="AZ29" i="17" s="1"/>
  <c r="AO32" i="29" s="1"/>
  <c r="Z40" i="22"/>
  <c r="AM40" i="22"/>
  <c r="AZ42" i="22" s="1"/>
  <c r="AC45" i="29" s="1"/>
  <c r="H40" i="22"/>
  <c r="H39" i="11"/>
  <c r="AM39" i="11"/>
  <c r="AZ41" i="11" s="1"/>
  <c r="AL44" i="29" s="1"/>
  <c r="Z39" i="11"/>
  <c r="AM37" i="20"/>
  <c r="AZ39" i="20" s="1"/>
  <c r="AQ42" i="29" s="1"/>
  <c r="Z37" i="20"/>
  <c r="H37" i="20"/>
  <c r="AM37" i="30"/>
  <c r="AZ39" i="30" s="1"/>
  <c r="AA42" i="29" s="1"/>
  <c r="Z37" i="30"/>
  <c r="H37" i="30"/>
  <c r="Z33" i="10"/>
  <c r="H33" i="10"/>
  <c r="Z37" i="9"/>
  <c r="H37" i="9"/>
  <c r="AM30" i="12"/>
  <c r="AZ32" i="12" s="1"/>
  <c r="AJ35" i="29" s="1"/>
  <c r="H30" i="12"/>
  <c r="Z30" i="12"/>
  <c r="AM39" i="23"/>
  <c r="AZ41" i="23" s="1"/>
  <c r="AD44" i="29" s="1"/>
  <c r="H39" i="23"/>
  <c r="Z39" i="23"/>
  <c r="AM35" i="27"/>
  <c r="AZ37" i="27" s="1"/>
  <c r="AH40" i="29" s="1"/>
  <c r="Z35" i="27"/>
  <c r="H35" i="27"/>
  <c r="AM26" i="20"/>
  <c r="AZ28" i="20" s="1"/>
  <c r="AQ31" i="29" s="1"/>
  <c r="Z26" i="20"/>
  <c r="H26" i="20"/>
  <c r="AM26" i="28"/>
  <c r="AZ28" i="28" s="1"/>
  <c r="AI31" i="29" s="1"/>
  <c r="Z26" i="28"/>
  <c r="H26" i="28"/>
  <c r="AM22" i="13"/>
  <c r="AZ24" i="13" s="1"/>
  <c r="AK27" i="29" s="1"/>
  <c r="H22" i="13"/>
  <c r="Z22" i="13"/>
  <c r="AM22" i="22"/>
  <c r="AZ24" i="22" s="1"/>
  <c r="AC27" i="29" s="1"/>
  <c r="H22" i="22"/>
  <c r="Z22" i="22"/>
  <c r="AM28" i="26"/>
  <c r="AZ30" i="26" s="1"/>
  <c r="AG33" i="29" s="1"/>
  <c r="Z28" i="26"/>
  <c r="H28" i="26"/>
  <c r="AM39" i="28"/>
  <c r="AZ41" i="28" s="1"/>
  <c r="AI44" i="29" s="1"/>
  <c r="Z39" i="28"/>
  <c r="H39" i="28"/>
  <c r="H38" i="9"/>
  <c r="Z38" i="9"/>
  <c r="H36" i="11"/>
  <c r="AM36" i="11"/>
  <c r="AZ38" i="11" s="1"/>
  <c r="AL41" i="29" s="1"/>
  <c r="Z36" i="11"/>
  <c r="Z36" i="23"/>
  <c r="AM36" i="23"/>
  <c r="AZ38" i="23" s="1"/>
  <c r="AD41" i="29" s="1"/>
  <c r="H36" i="23"/>
  <c r="AM35" i="24"/>
  <c r="AZ37" i="24" s="1"/>
  <c r="AE40" i="29" s="1"/>
  <c r="Z35" i="24"/>
  <c r="H35" i="24"/>
  <c r="Z30" i="19"/>
  <c r="AM30" i="19"/>
  <c r="AZ32" i="19" s="1"/>
  <c r="AP35" i="29" s="1"/>
  <c r="H30" i="19"/>
  <c r="AM30" i="27"/>
  <c r="AZ32" i="27" s="1"/>
  <c r="AH35" i="29" s="1"/>
  <c r="Z30" i="27"/>
  <c r="H30" i="27"/>
  <c r="H30" i="15"/>
  <c r="AM30" i="15"/>
  <c r="AZ32" i="15" s="1"/>
  <c r="AM35" i="29" s="1"/>
  <c r="Z30" i="15"/>
  <c r="H25" i="27"/>
  <c r="AM25" i="27"/>
  <c r="AZ27" i="27" s="1"/>
  <c r="AH30" i="29" s="1"/>
  <c r="Z25" i="27"/>
  <c r="H31" i="9"/>
  <c r="Z31" i="9"/>
  <c r="Z23" i="25"/>
  <c r="AM23" i="25"/>
  <c r="AZ25" i="25" s="1"/>
  <c r="AF28" i="29" s="1"/>
  <c r="H23" i="25"/>
  <c r="Z23" i="22"/>
  <c r="AM23" i="22"/>
  <c r="AZ25" i="22" s="1"/>
  <c r="AC28" i="29" s="1"/>
  <c r="H23" i="22"/>
  <c r="H28" i="24"/>
  <c r="AM28" i="24"/>
  <c r="AZ30" i="24" s="1"/>
  <c r="AE33" i="29" s="1"/>
  <c r="Z28" i="24"/>
  <c r="AM23" i="27"/>
  <c r="AZ25" i="27" s="1"/>
  <c r="AH28" i="29" s="1"/>
  <c r="Z23" i="27"/>
  <c r="H23" i="27"/>
  <c r="H18" i="24"/>
  <c r="AM18" i="24"/>
  <c r="AZ20" i="24" s="1"/>
  <c r="AE23" i="29" s="1"/>
  <c r="Z18" i="24"/>
  <c r="H33" i="26"/>
  <c r="AM33" i="26"/>
  <c r="AZ35" i="26" s="1"/>
  <c r="AG38" i="29" s="1"/>
  <c r="Z33" i="26"/>
  <c r="H32" i="14"/>
  <c r="AM32" i="14"/>
  <c r="AZ34" i="14" s="1"/>
  <c r="Z37" i="29" s="1"/>
  <c r="Z32" i="14"/>
  <c r="AM33" i="20"/>
  <c r="AZ35" i="20" s="1"/>
  <c r="AQ38" i="29" s="1"/>
  <c r="Z33" i="20"/>
  <c r="H33" i="20"/>
  <c r="H28" i="14"/>
  <c r="AM28" i="14"/>
  <c r="AZ30" i="14" s="1"/>
  <c r="Z33" i="29" s="1"/>
  <c r="Z28" i="14"/>
  <c r="Z39" i="12"/>
  <c r="AM39" i="12"/>
  <c r="AZ41" i="12" s="1"/>
  <c r="AJ44" i="29" s="1"/>
  <c r="H39" i="12"/>
  <c r="H38" i="17"/>
  <c r="AM38" i="17"/>
  <c r="AZ40" i="17" s="1"/>
  <c r="AO43" i="29" s="1"/>
  <c r="Z38" i="17"/>
  <c r="AM37" i="14"/>
  <c r="AZ39" i="14" s="1"/>
  <c r="Z42" i="29" s="1"/>
  <c r="Z37" i="14"/>
  <c r="H37" i="14"/>
  <c r="AM22" i="28"/>
  <c r="AZ24" i="28" s="1"/>
  <c r="AI27" i="29" s="1"/>
  <c r="H22" i="28"/>
  <c r="Z22" i="28"/>
  <c r="AM21" i="22"/>
  <c r="AZ23" i="22" s="1"/>
  <c r="AC26" i="29" s="1"/>
  <c r="H21" i="22"/>
  <c r="Z21" i="22"/>
  <c r="AM31" i="27"/>
  <c r="AZ33" i="27" s="1"/>
  <c r="AH36" i="29" s="1"/>
  <c r="Z31" i="27"/>
  <c r="H31" i="27"/>
  <c r="AM26" i="16"/>
  <c r="AZ28" i="16" s="1"/>
  <c r="AN31" i="29" s="1"/>
  <c r="Z26" i="16"/>
  <c r="H26" i="16"/>
  <c r="Z26" i="25"/>
  <c r="AM26" i="25"/>
  <c r="AZ28" i="25" s="1"/>
  <c r="AF31" i="29" s="1"/>
  <c r="H26" i="25"/>
  <c r="H20" i="14"/>
  <c r="AM20" i="14"/>
  <c r="AZ22" i="14" s="1"/>
  <c r="Z25" i="29" s="1"/>
  <c r="Z20" i="14"/>
  <c r="Z40" i="23"/>
  <c r="AM40" i="23"/>
  <c r="AZ42" i="23" s="1"/>
  <c r="AD45" i="29" s="1"/>
  <c r="H40" i="23"/>
  <c r="Z23" i="21"/>
  <c r="AM23" i="21"/>
  <c r="AZ25" i="21" s="1"/>
  <c r="AB28" i="29" s="1"/>
  <c r="H23" i="21"/>
  <c r="H17" i="17"/>
  <c r="Z17" i="17"/>
  <c r="AM17" i="17"/>
  <c r="AZ19" i="17" s="1"/>
  <c r="AO22" i="29" s="1"/>
  <c r="H33" i="15"/>
  <c r="AM33" i="15"/>
  <c r="AZ35" i="15" s="1"/>
  <c r="AM38" i="29" s="1"/>
  <c r="Z33" i="15"/>
  <c r="AM33" i="30"/>
  <c r="AZ35" i="30" s="1"/>
  <c r="AA38" i="29" s="1"/>
  <c r="Z33" i="30"/>
  <c r="H33" i="30"/>
  <c r="AM40" i="30"/>
  <c r="AZ42" i="30" s="1"/>
  <c r="AA45" i="29" s="1"/>
  <c r="Z40" i="30"/>
  <c r="H40" i="30"/>
  <c r="Z38" i="10"/>
  <c r="H38" i="10"/>
  <c r="AM39" i="19"/>
  <c r="AZ41" i="19" s="1"/>
  <c r="AP44" i="29" s="1"/>
  <c r="H39" i="19"/>
  <c r="Z39" i="19"/>
  <c r="H26" i="11"/>
  <c r="AM26" i="11"/>
  <c r="AZ28" i="11" s="1"/>
  <c r="AL31" i="29" s="1"/>
  <c r="Z26" i="11"/>
  <c r="H22" i="14"/>
  <c r="Z22" i="14"/>
  <c r="AM22" i="14"/>
  <c r="AZ24" i="14" s="1"/>
  <c r="Z27" i="29" s="1"/>
  <c r="H20" i="9"/>
  <c r="Z20" i="9"/>
  <c r="Z17" i="26"/>
  <c r="AM17" i="26"/>
  <c r="AZ19" i="26" s="1"/>
  <c r="AG22" i="29" s="1"/>
  <c r="H17" i="26"/>
  <c r="AM28" i="21"/>
  <c r="AZ30" i="21" s="1"/>
  <c r="AB33" i="29" s="1"/>
  <c r="Z28" i="21"/>
  <c r="H28" i="21"/>
  <c r="Z35" i="22"/>
  <c r="AM35" i="22"/>
  <c r="AZ37" i="22" s="1"/>
  <c r="AC40" i="29" s="1"/>
  <c r="H35" i="22"/>
  <c r="H37" i="28"/>
  <c r="AM37" i="28"/>
  <c r="AZ39" i="28" s="1"/>
  <c r="AI42" i="29" s="1"/>
  <c r="Z37" i="28"/>
  <c r="AM36" i="21"/>
  <c r="AZ38" i="21" s="1"/>
  <c r="AB41" i="29" s="1"/>
  <c r="Z36" i="21"/>
  <c r="H36" i="21"/>
  <c r="Z33" i="22"/>
  <c r="AM33" i="22"/>
  <c r="AZ35" i="22" s="1"/>
  <c r="AC38" i="29" s="1"/>
  <c r="H33" i="22"/>
  <c r="AM33" i="16"/>
  <c r="AZ35" i="16" s="1"/>
  <c r="AN38" i="29" s="1"/>
  <c r="Z33" i="16"/>
  <c r="H33" i="16"/>
  <c r="AM25" i="25"/>
  <c r="AZ27" i="25" s="1"/>
  <c r="AF30" i="29" s="1"/>
  <c r="H25" i="25"/>
  <c r="Z25" i="25"/>
  <c r="AM22" i="26"/>
  <c r="AZ24" i="26" s="1"/>
  <c r="AG27" i="29" s="1"/>
  <c r="Z22" i="26"/>
  <c r="H22" i="26"/>
  <c r="H32" i="15"/>
  <c r="AM32" i="15"/>
  <c r="AZ34" i="15" s="1"/>
  <c r="AM37" i="29" s="1"/>
  <c r="Z32" i="15"/>
  <c r="AM18" i="17"/>
  <c r="AZ20" i="17" s="1"/>
  <c r="AO23" i="29" s="1"/>
  <c r="Z18" i="17"/>
  <c r="H18" i="17"/>
  <c r="H17" i="27"/>
  <c r="AM17" i="27"/>
  <c r="AZ19" i="27" s="1"/>
  <c r="AH22" i="29" s="1"/>
  <c r="Z17" i="27"/>
  <c r="AM38" i="16"/>
  <c r="AZ40" i="16" s="1"/>
  <c r="AN43" i="29" s="1"/>
  <c r="Z38" i="16"/>
  <c r="H38" i="16"/>
  <c r="Z38" i="25"/>
  <c r="AM38" i="25"/>
  <c r="AZ40" i="25" s="1"/>
  <c r="AF43" i="29" s="1"/>
  <c r="H38" i="25"/>
  <c r="AM36" i="19"/>
  <c r="AZ38" i="19" s="1"/>
  <c r="AP41" i="29" s="1"/>
  <c r="H36" i="19"/>
  <c r="Z36" i="19"/>
  <c r="H36" i="27"/>
  <c r="AM36" i="27"/>
  <c r="AZ38" i="27" s="1"/>
  <c r="AH41" i="29" s="1"/>
  <c r="Z36" i="27"/>
  <c r="Z34" i="12"/>
  <c r="AM34" i="12"/>
  <c r="AZ36" i="12" s="1"/>
  <c r="AJ39" i="29" s="1"/>
  <c r="H34" i="12"/>
  <c r="H34" i="21"/>
  <c r="AM34" i="21"/>
  <c r="AZ36" i="21" s="1"/>
  <c r="AB39" i="29" s="1"/>
  <c r="Z34" i="21"/>
  <c r="H30" i="11"/>
  <c r="AM30" i="11"/>
  <c r="AZ32" i="11" s="1"/>
  <c r="AL35" i="29" s="1"/>
  <c r="Z30" i="11"/>
  <c r="AM35" i="23"/>
  <c r="AZ37" i="23" s="1"/>
  <c r="AD40" i="29" s="1"/>
  <c r="H35" i="23"/>
  <c r="Z35" i="23"/>
  <c r="AM29" i="12"/>
  <c r="AZ31" i="12" s="1"/>
  <c r="AJ34" i="29" s="1"/>
  <c r="Z29" i="12"/>
  <c r="H29" i="12"/>
  <c r="AM29" i="21"/>
  <c r="AZ31" i="21" s="1"/>
  <c r="AB34" i="29" s="1"/>
  <c r="Z29" i="21"/>
  <c r="H29" i="21"/>
  <c r="H25" i="23"/>
  <c r="AM25" i="23"/>
  <c r="AZ27" i="23" s="1"/>
  <c r="AD30" i="29" s="1"/>
  <c r="Z25" i="23"/>
  <c r="Z28" i="22"/>
  <c r="H28" i="22"/>
  <c r="AM28" i="22"/>
  <c r="AZ30" i="22" s="1"/>
  <c r="AC33" i="29" s="1"/>
  <c r="H23" i="16"/>
  <c r="AM23" i="16"/>
  <c r="AZ25" i="16" s="1"/>
  <c r="AN28" i="29" s="1"/>
  <c r="Z23" i="16"/>
  <c r="Z18" i="25"/>
  <c r="AM18" i="25"/>
  <c r="AZ20" i="25" s="1"/>
  <c r="AF23" i="29" s="1"/>
  <c r="H18" i="25"/>
  <c r="Z34" i="10"/>
  <c r="H34" i="10"/>
  <c r="H27" i="9"/>
  <c r="Z27" i="9"/>
  <c r="H24" i="14"/>
  <c r="AM24" i="14"/>
  <c r="AZ26" i="14" s="1"/>
  <c r="Z29" i="29" s="1"/>
  <c r="Z24" i="14"/>
  <c r="H22" i="9"/>
  <c r="Z22" i="9"/>
  <c r="Z17" i="9"/>
  <c r="H17" i="9"/>
  <c r="Z17" i="15"/>
  <c r="AM17" i="15"/>
  <c r="AZ19" i="15" s="1"/>
  <c r="AM22" i="29" s="1"/>
  <c r="H17" i="15"/>
  <c r="H29" i="19"/>
  <c r="AM29" i="19"/>
  <c r="AZ31" i="19" s="1"/>
  <c r="AP34" i="29" s="1"/>
  <c r="Z29" i="19"/>
  <c r="Z29" i="14"/>
  <c r="H29" i="14"/>
  <c r="AM29" i="14"/>
  <c r="AZ31" i="14" s="1"/>
  <c r="Z34" i="29" s="1"/>
  <c r="Z20" i="13"/>
  <c r="AM20" i="13"/>
  <c r="AZ22" i="13" s="1"/>
  <c r="AK25" i="29" s="1"/>
  <c r="H20" i="13"/>
  <c r="AM32" i="25"/>
  <c r="AZ34" i="25" s="1"/>
  <c r="AF37" i="29" s="1"/>
  <c r="H32" i="25"/>
  <c r="Z32" i="25"/>
  <c r="AM20" i="15"/>
  <c r="AZ22" i="15" s="1"/>
  <c r="AM25" i="29" s="1"/>
  <c r="Z20" i="15"/>
  <c r="H20" i="15"/>
  <c r="H23" i="15"/>
  <c r="AM23" i="15"/>
  <c r="AZ25" i="15" s="1"/>
  <c r="AM28" i="29" s="1"/>
  <c r="Z23" i="15"/>
  <c r="H19" i="15"/>
  <c r="AM19" i="15"/>
  <c r="AZ21" i="15" s="1"/>
  <c r="AM24" i="29" s="1"/>
  <c r="Z19" i="15"/>
  <c r="AM18" i="19"/>
  <c r="AZ20" i="19" s="1"/>
  <c r="AP23" i="29" s="1"/>
  <c r="H18" i="19"/>
  <c r="Z18" i="19"/>
  <c r="AM18" i="27"/>
  <c r="AZ20" i="27" s="1"/>
  <c r="AH23" i="29" s="1"/>
  <c r="Z18" i="27"/>
  <c r="H18" i="27"/>
  <c r="AM39" i="15"/>
  <c r="AZ41" i="15" s="1"/>
  <c r="AM44" i="29" s="1"/>
  <c r="Z39" i="15"/>
  <c r="H39" i="15"/>
  <c r="H38" i="11"/>
  <c r="AM38" i="11"/>
  <c r="AZ40" i="11" s="1"/>
  <c r="AL43" i="29" s="1"/>
  <c r="Z38" i="11"/>
  <c r="AM33" i="17"/>
  <c r="AZ35" i="17" s="1"/>
  <c r="AO38" i="29" s="1"/>
  <c r="Z33" i="17"/>
  <c r="H33" i="17"/>
  <c r="Z33" i="9"/>
  <c r="H33" i="9"/>
  <c r="AM30" i="17"/>
  <c r="AZ32" i="17" s="1"/>
  <c r="AO35" i="29" s="1"/>
  <c r="Z30" i="17"/>
  <c r="H30" i="17"/>
  <c r="AM24" i="28"/>
  <c r="AZ26" i="28" s="1"/>
  <c r="AI29" i="29" s="1"/>
  <c r="Z24" i="28"/>
  <c r="H24" i="28"/>
  <c r="H23" i="9"/>
  <c r="Z23" i="9"/>
  <c r="AM26" i="14"/>
  <c r="AZ28" i="14" s="1"/>
  <c r="Z31" i="29" s="1"/>
  <c r="Z26" i="14"/>
  <c r="H26" i="14"/>
  <c r="H24" i="9"/>
  <c r="Z24" i="9"/>
  <c r="H33" i="28"/>
  <c r="AM33" i="28"/>
  <c r="AZ35" i="28" s="1"/>
  <c r="AI38" i="29" s="1"/>
  <c r="Z33" i="28"/>
  <c r="H32" i="9"/>
  <c r="Z32" i="9"/>
  <c r="H28" i="11"/>
  <c r="AM28" i="11"/>
  <c r="AZ30" i="11" s="1"/>
  <c r="AL33" i="29" s="1"/>
  <c r="Z28" i="11"/>
  <c r="AM39" i="21"/>
  <c r="AZ41" i="21" s="1"/>
  <c r="AB44" i="29" s="1"/>
  <c r="Z39" i="21"/>
  <c r="H39" i="21"/>
  <c r="AM21" i="16"/>
  <c r="AZ23" i="16" s="1"/>
  <c r="AN26" i="29" s="1"/>
  <c r="Z21" i="16"/>
  <c r="H21" i="16"/>
  <c r="Z21" i="10"/>
  <c r="H21" i="10"/>
  <c r="AM28" i="12"/>
  <c r="AZ30" i="12" s="1"/>
  <c r="AJ33" i="29" s="1"/>
  <c r="Z28" i="12"/>
  <c r="H28" i="12"/>
  <c r="Z30" i="25"/>
  <c r="AM30" i="25"/>
  <c r="AZ32" i="25" s="1"/>
  <c r="AF35" i="29" s="1"/>
  <c r="H30" i="25"/>
  <c r="H40" i="11"/>
  <c r="AM40" i="11"/>
  <c r="AZ42" i="11" s="1"/>
  <c r="AL45" i="29" s="1"/>
  <c r="Z40" i="11"/>
  <c r="AM36" i="12"/>
  <c r="AZ38" i="12" s="1"/>
  <c r="AJ41" i="29" s="1"/>
  <c r="H36" i="12"/>
  <c r="Z36" i="12"/>
  <c r="AM28" i="25"/>
  <c r="AZ30" i="25" s="1"/>
  <c r="AF33" i="29" s="1"/>
  <c r="Z28" i="25"/>
  <c r="H28" i="25"/>
  <c r="H38" i="30"/>
  <c r="AM38" i="30"/>
  <c r="AZ40" i="30" s="1"/>
  <c r="AA43" i="29" s="1"/>
  <c r="Z38" i="30"/>
  <c r="AM27" i="13"/>
  <c r="AZ29" i="13" s="1"/>
  <c r="AK32" i="29" s="1"/>
  <c r="Z27" i="13"/>
  <c r="H27" i="13"/>
  <c r="AM36" i="26"/>
  <c r="AZ38" i="26" s="1"/>
  <c r="AG41" i="29" s="1"/>
  <c r="Z36" i="26"/>
  <c r="H36" i="26"/>
  <c r="AM33" i="25"/>
  <c r="AZ35" i="25" s="1"/>
  <c r="AF38" i="29" s="1"/>
  <c r="H33" i="25"/>
  <c r="Z33" i="25"/>
  <c r="Z25" i="9"/>
  <c r="H25" i="9"/>
  <c r="H21" i="11"/>
  <c r="AM21" i="11"/>
  <c r="AZ23" i="11" s="1"/>
  <c r="AL26" i="29" s="1"/>
  <c r="Z21" i="11"/>
  <c r="H27" i="22"/>
  <c r="AM27" i="22"/>
  <c r="AZ29" i="22" s="1"/>
  <c r="AC32" i="29" s="1"/>
  <c r="Z27" i="22"/>
  <c r="H32" i="24"/>
  <c r="AM32" i="24"/>
  <c r="AZ34" i="24" s="1"/>
  <c r="AE37" i="29" s="1"/>
  <c r="Z32" i="24"/>
  <c r="AM27" i="19"/>
  <c r="AZ29" i="19" s="1"/>
  <c r="AP32" i="29" s="1"/>
  <c r="Z27" i="19"/>
  <c r="H27" i="19"/>
  <c r="AM27" i="14"/>
  <c r="AZ29" i="14" s="1"/>
  <c r="Z32" i="29" s="1"/>
  <c r="Z27" i="14"/>
  <c r="H27" i="14"/>
  <c r="AM17" i="19"/>
  <c r="AZ19" i="19" s="1"/>
  <c r="AP22" i="29" s="1"/>
  <c r="Z17" i="19"/>
  <c r="H17" i="19"/>
  <c r="Z17" i="14"/>
  <c r="AM17" i="14"/>
  <c r="AZ19" i="14" s="1"/>
  <c r="Z22" i="29" s="1"/>
  <c r="H17" i="14"/>
  <c r="AM40" i="19"/>
  <c r="AZ42" i="19" s="1"/>
  <c r="AP45" i="29" s="1"/>
  <c r="H40" i="19"/>
  <c r="Z40" i="19"/>
  <c r="AM37" i="13"/>
  <c r="AZ39" i="13" s="1"/>
  <c r="AK42" i="29" s="1"/>
  <c r="H37" i="13"/>
  <c r="Z37" i="13"/>
  <c r="H36" i="30"/>
  <c r="AM36" i="30"/>
  <c r="AZ38" i="30" s="1"/>
  <c r="AA41" i="29" s="1"/>
  <c r="Z36" i="30"/>
  <c r="Z29" i="16"/>
  <c r="H29" i="16"/>
  <c r="AM29" i="16"/>
  <c r="AZ31" i="16" s="1"/>
  <c r="AN34" i="29" s="1"/>
  <c r="AM26" i="17"/>
  <c r="AZ28" i="17" s="1"/>
  <c r="AO31" i="29" s="1"/>
  <c r="Z26" i="17"/>
  <c r="H26" i="17"/>
  <c r="AM19" i="23"/>
  <c r="AZ21" i="23" s="1"/>
  <c r="AD24" i="29" s="1"/>
  <c r="Z19" i="23"/>
  <c r="H19" i="23"/>
  <c r="H32" i="30"/>
  <c r="AM32" i="30"/>
  <c r="AZ34" i="30" s="1"/>
  <c r="AA37" i="29" s="1"/>
  <c r="Z32" i="30"/>
  <c r="Z28" i="10"/>
  <c r="H28" i="10"/>
  <c r="Z27" i="23"/>
  <c r="H27" i="23"/>
  <c r="AM27" i="23"/>
  <c r="AZ29" i="23" s="1"/>
  <c r="AD32" i="29" s="1"/>
  <c r="H20" i="17"/>
  <c r="AM20" i="17"/>
  <c r="AZ22" i="17" s="1"/>
  <c r="AO25" i="29" s="1"/>
  <c r="Z20" i="17"/>
  <c r="AM18" i="16"/>
  <c r="AZ20" i="16" s="1"/>
  <c r="AN23" i="29" s="1"/>
  <c r="Z18" i="16"/>
  <c r="H18" i="16"/>
  <c r="AM34" i="26"/>
  <c r="AZ36" i="26" s="1"/>
  <c r="AG39" i="29" s="1"/>
  <c r="Z34" i="26"/>
  <c r="H34" i="26"/>
  <c r="AM27" i="25"/>
  <c r="AZ29" i="25" s="1"/>
  <c r="AF32" i="29" s="1"/>
  <c r="Z27" i="25"/>
  <c r="H27" i="25"/>
  <c r="AM24" i="26"/>
  <c r="AZ26" i="26" s="1"/>
  <c r="AG29" i="29" s="1"/>
  <c r="Z24" i="26"/>
  <c r="H24" i="26"/>
  <c r="Z17" i="25"/>
  <c r="AM17" i="25"/>
  <c r="AZ19" i="25" s="1"/>
  <c r="AF22" i="29" s="1"/>
  <c r="H17" i="25"/>
  <c r="Z25" i="24"/>
  <c r="H25" i="24"/>
  <c r="AM25" i="24"/>
  <c r="AZ27" i="24" s="1"/>
  <c r="AE30" i="29" s="1"/>
  <c r="AM21" i="24"/>
  <c r="AZ23" i="24" s="1"/>
  <c r="AE26" i="29" s="1"/>
  <c r="Z21" i="24"/>
  <c r="H21" i="24"/>
  <c r="Z17" i="28"/>
  <c r="AM17" i="28"/>
  <c r="AZ19" i="28" s="1"/>
  <c r="AI22" i="29" s="1"/>
  <c r="H17" i="28"/>
  <c r="H17" i="30"/>
  <c r="Z17" i="30"/>
  <c r="AM17" i="30"/>
  <c r="AZ19" i="30" s="1"/>
  <c r="AA22" i="29" s="1"/>
  <c r="H38" i="24"/>
  <c r="AM38" i="24"/>
  <c r="AZ40" i="24" s="1"/>
  <c r="AE43" i="29" s="1"/>
  <c r="Z38" i="24"/>
  <c r="Z36" i="10"/>
  <c r="H36" i="10"/>
  <c r="H33" i="21"/>
  <c r="AM33" i="21"/>
  <c r="AZ35" i="21" s="1"/>
  <c r="AB38" i="29" s="1"/>
  <c r="Z33" i="21"/>
  <c r="AM40" i="12"/>
  <c r="AZ42" i="12" s="1"/>
  <c r="AJ45" i="29" s="1"/>
  <c r="H40" i="12"/>
  <c r="Z40" i="12"/>
  <c r="Z19" i="25"/>
  <c r="AM19" i="25"/>
  <c r="AZ21" i="25" s="1"/>
  <c r="AF24" i="29" s="1"/>
  <c r="H19" i="25"/>
  <c r="H18" i="9"/>
  <c r="Z18" i="9"/>
  <c r="AM27" i="28"/>
  <c r="AZ29" i="28" s="1"/>
  <c r="AI32" i="29" s="1"/>
  <c r="Z27" i="28"/>
  <c r="H27" i="28"/>
  <c r="H20" i="21"/>
  <c r="Z20" i="21"/>
  <c r="AM20" i="21"/>
  <c r="AZ22" i="21" s="1"/>
  <c r="AB25" i="29" s="1"/>
  <c r="Z18" i="10"/>
  <c r="H18" i="10"/>
  <c r="AM32" i="17"/>
  <c r="AZ34" i="17" s="1"/>
  <c r="AO37" i="29" s="1"/>
  <c r="Z32" i="17"/>
  <c r="H32" i="17"/>
  <c r="AM20" i="30"/>
  <c r="AZ22" i="30" s="1"/>
  <c r="AA25" i="29" s="1"/>
  <c r="Z20" i="30"/>
  <c r="H20" i="30"/>
  <c r="Z23" i="20"/>
  <c r="H23" i="20"/>
  <c r="AM23" i="20"/>
  <c r="AZ25" i="20" s="1"/>
  <c r="AQ28" i="29" s="1"/>
  <c r="AM23" i="28"/>
  <c r="AZ25" i="28" s="1"/>
  <c r="AI28" i="29" s="1"/>
  <c r="H23" i="28"/>
  <c r="Z23" i="28"/>
  <c r="Z23" i="30"/>
  <c r="H23" i="30"/>
  <c r="AM23" i="30"/>
  <c r="AZ25" i="30" s="1"/>
  <c r="AA28" i="29" s="1"/>
  <c r="AM19" i="20"/>
  <c r="AZ21" i="20" s="1"/>
  <c r="AQ24" i="29" s="1"/>
  <c r="H19" i="20"/>
  <c r="Z19" i="20"/>
  <c r="H18" i="11"/>
  <c r="AM18" i="11"/>
  <c r="AZ20" i="11" s="1"/>
  <c r="AL23" i="29" s="1"/>
  <c r="Z18" i="11"/>
  <c r="Z17" i="10"/>
  <c r="H17" i="10"/>
  <c r="H39" i="16"/>
  <c r="AM39" i="16"/>
  <c r="AZ41" i="16" s="1"/>
  <c r="AN44" i="29" s="1"/>
  <c r="Z39" i="16"/>
  <c r="Z35" i="12"/>
  <c r="AM35" i="12"/>
  <c r="AZ37" i="12" s="1"/>
  <c r="AJ40" i="29" s="1"/>
  <c r="H35" i="12"/>
  <c r="Z29" i="23"/>
  <c r="AM29" i="23"/>
  <c r="AZ31" i="23" s="1"/>
  <c r="AD34" i="29" s="1"/>
  <c r="H29" i="23"/>
  <c r="Z27" i="30"/>
  <c r="H27" i="30"/>
  <c r="AM27" i="30"/>
  <c r="AZ29" i="30" s="1"/>
  <c r="AA32" i="29" s="1"/>
  <c r="H26" i="19"/>
  <c r="AM26" i="19"/>
  <c r="AZ28" i="19" s="1"/>
  <c r="AP31" i="29" s="1"/>
  <c r="Z26" i="19"/>
  <c r="H32" i="16"/>
  <c r="AM32" i="16"/>
  <c r="AZ34" i="16" s="1"/>
  <c r="AN37" i="29" s="1"/>
  <c r="Z32" i="16"/>
  <c r="H37" i="27"/>
  <c r="AM37" i="27"/>
  <c r="AZ39" i="27" s="1"/>
  <c r="AH42" i="29" s="1"/>
  <c r="Z37" i="27"/>
  <c r="AM27" i="15"/>
  <c r="AZ29" i="15" s="1"/>
  <c r="AM32" i="29" s="1"/>
  <c r="Z27" i="15"/>
  <c r="H27" i="15"/>
  <c r="H33" i="27"/>
  <c r="AM33" i="27"/>
  <c r="AZ35" i="27" s="1"/>
  <c r="AH38" i="29" s="1"/>
  <c r="Z33" i="27"/>
  <c r="AM22" i="30"/>
  <c r="AZ24" i="30" s="1"/>
  <c r="AA27" i="29" s="1"/>
  <c r="H22" i="30"/>
  <c r="Z22" i="30"/>
  <c r="H34" i="28"/>
  <c r="AM34" i="28"/>
  <c r="AZ36" i="28" s="1"/>
  <c r="AI39" i="29" s="1"/>
  <c r="Z34" i="28"/>
  <c r="H34" i="11"/>
  <c r="AM34" i="11"/>
  <c r="AZ36" i="11" s="1"/>
  <c r="AL39" i="29" s="1"/>
  <c r="Z34" i="11"/>
  <c r="AM31" i="24"/>
  <c r="AZ33" i="24" s="1"/>
  <c r="AE36" i="29" s="1"/>
  <c r="Z31" i="24"/>
  <c r="H31" i="24"/>
  <c r="H39" i="24"/>
  <c r="AM39" i="24"/>
  <c r="AZ41" i="24" s="1"/>
  <c r="AE44" i="29" s="1"/>
  <c r="Z39" i="24"/>
  <c r="AM38" i="14"/>
  <c r="AZ40" i="14" s="1"/>
  <c r="Z43" i="29" s="1"/>
  <c r="Z38" i="14"/>
  <c r="H38" i="14"/>
  <c r="Z29" i="24"/>
  <c r="H29" i="24"/>
  <c r="AM29" i="24"/>
  <c r="AZ31" i="24" s="1"/>
  <c r="AE34" i="29" s="1"/>
  <c r="H40" i="15"/>
  <c r="AM40" i="15"/>
  <c r="AZ42" i="15" s="1"/>
  <c r="AM45" i="29" s="1"/>
  <c r="Z40" i="15"/>
  <c r="H38" i="28"/>
  <c r="AM38" i="28"/>
  <c r="AZ40" i="28" s="1"/>
  <c r="AI43" i="29" s="1"/>
  <c r="Z38" i="28"/>
  <c r="H37" i="21"/>
  <c r="AM37" i="21"/>
  <c r="AZ39" i="21" s="1"/>
  <c r="AB42" i="29" s="1"/>
  <c r="Z37" i="21"/>
  <c r="H31" i="28"/>
  <c r="AM31" i="28"/>
  <c r="AZ33" i="28" s="1"/>
  <c r="AI36" i="29" s="1"/>
  <c r="Z31" i="28"/>
  <c r="AM40" i="13"/>
  <c r="AZ42" i="13" s="1"/>
  <c r="AK45" i="29" s="1"/>
  <c r="H40" i="13"/>
  <c r="Z40" i="13"/>
  <c r="AM36" i="17"/>
  <c r="AZ38" i="17" s="1"/>
  <c r="AO41" i="29" s="1"/>
  <c r="Z36" i="17"/>
  <c r="H36" i="17"/>
  <c r="H26" i="15"/>
  <c r="AM26" i="15"/>
  <c r="AZ28" i="15" s="1"/>
  <c r="AM31" i="29" s="1"/>
  <c r="Z26" i="15"/>
  <c r="H21" i="19"/>
  <c r="AM21" i="19"/>
  <c r="AZ23" i="19" s="1"/>
  <c r="AP26" i="29" s="1"/>
  <c r="Z21" i="19"/>
  <c r="H21" i="14"/>
  <c r="Z21" i="14"/>
  <c r="AM21" i="14"/>
  <c r="AZ23" i="14" s="1"/>
  <c r="Z26" i="29" s="1"/>
  <c r="AM28" i="17"/>
  <c r="AZ30" i="17" s="1"/>
  <c r="AO33" i="29" s="1"/>
  <c r="Z28" i="17"/>
  <c r="H28" i="17"/>
  <c r="Z27" i="27"/>
  <c r="H27" i="27"/>
  <c r="AM27" i="27"/>
  <c r="AZ29" i="27" s="1"/>
  <c r="AH32" i="29" s="1"/>
  <c r="AM20" i="25"/>
  <c r="AZ22" i="25" s="1"/>
  <c r="AF25" i="29" s="1"/>
  <c r="H20" i="25"/>
  <c r="Z20" i="25"/>
  <c r="H39" i="20"/>
  <c r="AM39" i="20"/>
  <c r="AZ41" i="20" s="1"/>
  <c r="AQ44" i="29" s="1"/>
  <c r="Z39" i="20"/>
  <c r="H39" i="30"/>
  <c r="AM39" i="30"/>
  <c r="AZ41" i="30" s="1"/>
  <c r="AA44" i="29" s="1"/>
  <c r="Z39" i="30"/>
  <c r="AM31" i="13"/>
  <c r="AZ33" i="13" s="1"/>
  <c r="AK36" i="29" s="1"/>
  <c r="H31" i="13"/>
  <c r="Z31" i="13"/>
  <c r="H36" i="24"/>
  <c r="AM36" i="24"/>
  <c r="AZ38" i="24" s="1"/>
  <c r="AE41" i="29" s="1"/>
  <c r="Z36" i="24"/>
  <c r="H30" i="20"/>
  <c r="AM30" i="20"/>
  <c r="AZ32" i="20" s="1"/>
  <c r="AQ35" i="29" s="1"/>
  <c r="Z30" i="20"/>
  <c r="H30" i="28"/>
  <c r="AM30" i="28"/>
  <c r="AZ32" i="28" s="1"/>
  <c r="AI35" i="29" s="1"/>
  <c r="Z30" i="28"/>
  <c r="AM26" i="13"/>
  <c r="AZ28" i="13" s="1"/>
  <c r="AK31" i="29" s="1"/>
  <c r="H26" i="13"/>
  <c r="Z26" i="13"/>
  <c r="AM26" i="22"/>
  <c r="AZ28" i="22" s="1"/>
  <c r="AC31" i="29" s="1"/>
  <c r="H26" i="22"/>
  <c r="Z26" i="22"/>
  <c r="H24" i="24"/>
  <c r="AM24" i="24"/>
  <c r="AZ26" i="24" s="1"/>
  <c r="AE29" i="29" s="1"/>
  <c r="Z24" i="24"/>
  <c r="H19" i="16"/>
  <c r="AM19" i="16"/>
  <c r="AZ21" i="16" s="1"/>
  <c r="AN24" i="29" s="1"/>
  <c r="Z19" i="16"/>
  <c r="AM23" i="13"/>
  <c r="AZ25" i="13" s="1"/>
  <c r="AK28" i="29" s="1"/>
  <c r="H23" i="13"/>
  <c r="Z23" i="13"/>
  <c r="AM19" i="13"/>
  <c r="AZ21" i="13" s="1"/>
  <c r="AK24" i="29" s="1"/>
  <c r="H19" i="13"/>
  <c r="Z19" i="13"/>
  <c r="H28" i="20"/>
  <c r="AM28" i="20"/>
  <c r="AZ30" i="20" s="1"/>
  <c r="AQ33" i="29" s="1"/>
  <c r="Z28" i="20"/>
  <c r="H28" i="28"/>
  <c r="AM28" i="28"/>
  <c r="AZ30" i="28" s="1"/>
  <c r="AI33" i="29" s="1"/>
  <c r="Z28" i="28"/>
  <c r="AM24" i="13"/>
  <c r="AZ26" i="13" s="1"/>
  <c r="AK29" i="29" s="1"/>
  <c r="H24" i="13"/>
  <c r="Z24" i="13"/>
  <c r="AM24" i="22"/>
  <c r="AZ26" i="22" s="1"/>
  <c r="AC29" i="29" s="1"/>
  <c r="H24" i="22"/>
  <c r="Z24" i="22"/>
  <c r="H18" i="30"/>
  <c r="AM18" i="30"/>
  <c r="AZ20" i="30" s="1"/>
  <c r="AA23" i="29" s="1"/>
  <c r="Z18" i="30"/>
  <c r="Z25" i="20"/>
  <c r="H25" i="20"/>
  <c r="AM25" i="20"/>
  <c r="AZ27" i="20" s="1"/>
  <c r="AQ30" i="29" s="1"/>
  <c r="AM25" i="28"/>
  <c r="AZ27" i="28" s="1"/>
  <c r="AI30" i="29" s="1"/>
  <c r="Z25" i="28"/>
  <c r="H25" i="28"/>
  <c r="Z25" i="30"/>
  <c r="H25" i="30"/>
  <c r="AM25" i="30"/>
  <c r="AZ27" i="30" s="1"/>
  <c r="AA30" i="29" s="1"/>
  <c r="Z21" i="20"/>
  <c r="H21" i="20"/>
  <c r="AM21" i="20"/>
  <c r="AZ23" i="20" s="1"/>
  <c r="AQ26" i="29" s="1"/>
  <c r="K3" i="30" l="1" a="1"/>
  <c r="L17" i="30"/>
  <c r="K3" i="19" a="1"/>
  <c r="L17" i="19"/>
  <c r="L17" i="15"/>
  <c r="K3" i="15" a="1"/>
  <c r="L17" i="9"/>
  <c r="K3" i="9" a="1"/>
  <c r="L17" i="22"/>
  <c r="K3" i="22" a="1"/>
  <c r="L17" i="13"/>
  <c r="K3" i="13" a="1"/>
  <c r="L17" i="12"/>
  <c r="K3" i="12" a="1"/>
  <c r="L17" i="23"/>
  <c r="K3" i="23" a="1"/>
  <c r="L17" i="10"/>
  <c r="K3" i="10" a="1"/>
  <c r="K3" i="28" a="1"/>
  <c r="L17" i="28"/>
  <c r="L17" i="25"/>
  <c r="K3" i="25" a="1"/>
  <c r="K3" i="14" a="1"/>
  <c r="L17" i="14"/>
  <c r="L17" i="27"/>
  <c r="K3" i="27" a="1"/>
  <c r="L17" i="26"/>
  <c r="K3" i="26" a="1"/>
  <c r="K3" i="17" a="1"/>
  <c r="L17" i="17"/>
  <c r="K3" i="20" a="1"/>
  <c r="L17" i="20"/>
  <c r="L17" i="16"/>
  <c r="K3" i="16" a="1"/>
  <c r="L17" i="11"/>
  <c r="K3" i="11" a="1"/>
  <c r="L17" i="24"/>
  <c r="K3" i="24" a="1"/>
  <c r="K3" i="21" a="1"/>
  <c r="L17" i="21"/>
  <c r="L7" i="21" l="1"/>
  <c r="K6" i="21"/>
  <c r="L5" i="21"/>
  <c r="K5" i="21"/>
  <c r="L4" i="21"/>
  <c r="K4" i="21"/>
  <c r="L3" i="21"/>
  <c r="K3" i="21"/>
  <c r="K7" i="21"/>
  <c r="L6" i="21"/>
  <c r="K3" i="24"/>
  <c r="L4" i="24"/>
  <c r="K5" i="24"/>
  <c r="L5" i="24"/>
  <c r="K6" i="24"/>
  <c r="L6" i="24"/>
  <c r="K7" i="24"/>
  <c r="L7" i="24"/>
  <c r="L3" i="24"/>
  <c r="K4" i="24"/>
  <c r="L7" i="20"/>
  <c r="L3" i="20"/>
  <c r="K5" i="20"/>
  <c r="L8" i="20"/>
  <c r="L4" i="20"/>
  <c r="K6" i="20"/>
  <c r="L5" i="20"/>
  <c r="K7" i="20"/>
  <c r="K3" i="20"/>
  <c r="L6" i="20"/>
  <c r="K8" i="20"/>
  <c r="K4" i="20"/>
  <c r="L7" i="27"/>
  <c r="L4" i="27"/>
  <c r="L3" i="27"/>
  <c r="G41" i="27" s="1"/>
  <c r="Y41" i="27" s="1"/>
  <c r="K7" i="27"/>
  <c r="K6" i="27"/>
  <c r="K5" i="27"/>
  <c r="K4" i="27"/>
  <c r="K3" i="27"/>
  <c r="L6" i="27"/>
  <c r="L5" i="27"/>
  <c r="K3" i="25"/>
  <c r="L5" i="25"/>
  <c r="K6" i="25"/>
  <c r="L6" i="25"/>
  <c r="K7" i="25"/>
  <c r="L7" i="25"/>
  <c r="L3" i="25"/>
  <c r="K4" i="25"/>
  <c r="L4" i="25"/>
  <c r="K5" i="25"/>
  <c r="L8" i="10"/>
  <c r="L6" i="10"/>
  <c r="L4" i="10"/>
  <c r="K8" i="10"/>
  <c r="K6" i="10"/>
  <c r="K4" i="10"/>
  <c r="L7" i="10"/>
  <c r="L5" i="10"/>
  <c r="L3" i="10"/>
  <c r="K7" i="10"/>
  <c r="K5" i="10"/>
  <c r="K3" i="10"/>
  <c r="L8" i="12"/>
  <c r="L4" i="12"/>
  <c r="K6" i="12"/>
  <c r="L7" i="12"/>
  <c r="L3" i="12"/>
  <c r="G41" i="12" s="1"/>
  <c r="Y41" i="12" s="1"/>
  <c r="K5" i="12"/>
  <c r="L6" i="12"/>
  <c r="K8" i="12"/>
  <c r="K4" i="12"/>
  <c r="L5" i="12"/>
  <c r="K7" i="12"/>
  <c r="K3" i="12"/>
  <c r="K8" i="9"/>
  <c r="K7" i="9"/>
  <c r="K4" i="9"/>
  <c r="K3" i="9"/>
  <c r="L5" i="9"/>
  <c r="L4" i="9"/>
  <c r="L8" i="9"/>
  <c r="K6" i="9"/>
  <c r="L3" i="9"/>
  <c r="L7" i="9"/>
  <c r="L6" i="9"/>
  <c r="K5" i="9"/>
  <c r="L8" i="15"/>
  <c r="L4" i="15"/>
  <c r="K6" i="15"/>
  <c r="L7" i="15"/>
  <c r="L3" i="15"/>
  <c r="G41" i="15" s="1"/>
  <c r="Y41" i="15" s="1"/>
  <c r="K5" i="15"/>
  <c r="L6" i="15"/>
  <c r="K8" i="15"/>
  <c r="K4" i="15"/>
  <c r="L5" i="15"/>
  <c r="K7" i="15"/>
  <c r="K3" i="15"/>
  <c r="K3" i="30"/>
  <c r="L4" i="30"/>
  <c r="K5" i="30"/>
  <c r="L5" i="30"/>
  <c r="K6" i="30"/>
  <c r="L6" i="30"/>
  <c r="K7" i="30"/>
  <c r="L7" i="30"/>
  <c r="L3" i="30"/>
  <c r="K4" i="30"/>
  <c r="K3" i="11"/>
  <c r="L5" i="11"/>
  <c r="K6" i="11"/>
  <c r="L6" i="11"/>
  <c r="K7" i="11"/>
  <c r="L7" i="11"/>
  <c r="L3" i="11"/>
  <c r="G41" i="11" s="1"/>
  <c r="Y41" i="11" s="1"/>
  <c r="K4" i="11"/>
  <c r="L4" i="11"/>
  <c r="K5" i="11"/>
  <c r="K3" i="16"/>
  <c r="L4" i="16"/>
  <c r="K5" i="16"/>
  <c r="L5" i="16"/>
  <c r="K6" i="16"/>
  <c r="L6" i="16"/>
  <c r="K7" i="16"/>
  <c r="L7" i="16"/>
  <c r="L3" i="16"/>
  <c r="G41" i="16" s="1"/>
  <c r="Y41" i="16" s="1"/>
  <c r="K4" i="16"/>
  <c r="L8" i="17"/>
  <c r="L4" i="17"/>
  <c r="K6" i="17"/>
  <c r="L7" i="17"/>
  <c r="L3" i="17"/>
  <c r="K5" i="17"/>
  <c r="L6" i="17"/>
  <c r="K8" i="17"/>
  <c r="K4" i="17"/>
  <c r="L5" i="17"/>
  <c r="K7" i="17"/>
  <c r="K3" i="17"/>
  <c r="K3" i="26"/>
  <c r="L4" i="26"/>
  <c r="K5" i="26"/>
  <c r="L5" i="26"/>
  <c r="K6" i="26"/>
  <c r="L6" i="26"/>
  <c r="K7" i="26"/>
  <c r="L7" i="26"/>
  <c r="L3" i="26"/>
  <c r="K4" i="26"/>
  <c r="L7" i="14"/>
  <c r="K7" i="14"/>
  <c r="L5" i="14"/>
  <c r="K6" i="14"/>
  <c r="L4" i="14"/>
  <c r="K5" i="14"/>
  <c r="L3" i="14"/>
  <c r="K4" i="14"/>
  <c r="K3" i="14"/>
  <c r="L6" i="14"/>
  <c r="K3" i="28"/>
  <c r="L4" i="28"/>
  <c r="K6" i="28"/>
  <c r="L5" i="28"/>
  <c r="K7" i="28"/>
  <c r="L6" i="28"/>
  <c r="L7" i="28"/>
  <c r="K4" i="28"/>
  <c r="L3" i="28"/>
  <c r="K5" i="28"/>
  <c r="K3" i="23"/>
  <c r="L5" i="23"/>
  <c r="K6" i="23"/>
  <c r="L6" i="23"/>
  <c r="K7" i="23"/>
  <c r="L7" i="23"/>
  <c r="L3" i="23"/>
  <c r="G41" i="23" s="1"/>
  <c r="Y41" i="23" s="1"/>
  <c r="K4" i="23"/>
  <c r="L4" i="23"/>
  <c r="K5" i="23"/>
  <c r="K8" i="13"/>
  <c r="K4" i="13"/>
  <c r="L6" i="13"/>
  <c r="K7" i="13"/>
  <c r="K3" i="13"/>
  <c r="L5" i="13"/>
  <c r="K6" i="13"/>
  <c r="L8" i="13"/>
  <c r="L4" i="13"/>
  <c r="K5" i="13"/>
  <c r="L7" i="13"/>
  <c r="L3" i="13"/>
  <c r="L7" i="22"/>
  <c r="K6" i="22"/>
  <c r="L4" i="22"/>
  <c r="K5" i="22"/>
  <c r="L3" i="22"/>
  <c r="K4" i="22"/>
  <c r="K3" i="22"/>
  <c r="L6" i="22"/>
  <c r="K7" i="22"/>
  <c r="L5" i="22"/>
  <c r="K3" i="19"/>
  <c r="L5" i="19"/>
  <c r="K6" i="19"/>
  <c r="L6" i="19"/>
  <c r="K7" i="19"/>
  <c r="L7" i="19"/>
  <c r="L3" i="19"/>
  <c r="K4" i="19"/>
  <c r="L4" i="19"/>
  <c r="K5" i="19"/>
  <c r="G41" i="21" l="1"/>
  <c r="Y41" i="21" s="1"/>
  <c r="G41" i="26"/>
  <c r="Y41" i="26" s="1"/>
  <c r="G41" i="17"/>
  <c r="Y41" i="17" s="1"/>
  <c r="G41" i="24"/>
  <c r="Y41" i="24" s="1"/>
  <c r="G41" i="28"/>
  <c r="Y41" i="28" s="1"/>
  <c r="G41" i="30"/>
  <c r="Y41" i="30" s="1"/>
  <c r="G41" i="25"/>
  <c r="Y41" i="25" s="1"/>
  <c r="G41" i="19"/>
  <c r="Y41" i="19" s="1"/>
  <c r="G41" i="22"/>
  <c r="Y41" i="22" s="1"/>
  <c r="G41" i="14"/>
  <c r="Y41" i="14" s="1"/>
  <c r="G41" i="13"/>
  <c r="Y41" i="13" s="1"/>
  <c r="G41" i="20"/>
  <c r="Y41" i="20" s="1"/>
  <c r="G40" i="22"/>
  <c r="Y40" i="22" s="1"/>
  <c r="G36" i="22"/>
  <c r="Y36" i="22" s="1"/>
  <c r="G32" i="22"/>
  <c r="Y32" i="22" s="1"/>
  <c r="G16" i="22"/>
  <c r="Y16" i="22" s="1"/>
  <c r="G27" i="22"/>
  <c r="Y27" i="22" s="1"/>
  <c r="G23" i="22"/>
  <c r="Y23" i="22" s="1"/>
  <c r="G19" i="22"/>
  <c r="Y19" i="22" s="1"/>
  <c r="G10" i="22"/>
  <c r="Y10" i="22" s="1"/>
  <c r="G13" i="22"/>
  <c r="Y13" i="22" s="1"/>
  <c r="G6" i="22"/>
  <c r="Y6" i="22" s="1"/>
  <c r="G39" i="22"/>
  <c r="Y39" i="22" s="1"/>
  <c r="G35" i="22"/>
  <c r="Y35" i="22" s="1"/>
  <c r="G31" i="22"/>
  <c r="Y31" i="22" s="1"/>
  <c r="G14" i="22"/>
  <c r="Y14" i="22" s="1"/>
  <c r="G26" i="22"/>
  <c r="Y26" i="22" s="1"/>
  <c r="G22" i="22"/>
  <c r="Y22" i="22" s="1"/>
  <c r="G18" i="22"/>
  <c r="Y18" i="22" s="1"/>
  <c r="G8" i="22"/>
  <c r="Y8" i="22" s="1"/>
  <c r="G11" i="22"/>
  <c r="Y11" i="22" s="1"/>
  <c r="G5" i="22"/>
  <c r="Y5" i="22" s="1"/>
  <c r="G38" i="22"/>
  <c r="Y38" i="22" s="1"/>
  <c r="G34" i="22"/>
  <c r="Y34" i="22" s="1"/>
  <c r="G30" i="22"/>
  <c r="Y30" i="22" s="1"/>
  <c r="G29" i="22"/>
  <c r="Y29" i="22" s="1"/>
  <c r="G25" i="22"/>
  <c r="Y25" i="22" s="1"/>
  <c r="G21" i="22"/>
  <c r="Y21" i="22" s="1"/>
  <c r="G15" i="22"/>
  <c r="Y15" i="22" s="1"/>
  <c r="G4" i="22"/>
  <c r="Y4" i="22" s="1"/>
  <c r="G9" i="22"/>
  <c r="Y9" i="22" s="1"/>
  <c r="G3" i="22"/>
  <c r="Y3" i="22" s="1"/>
  <c r="G37" i="22"/>
  <c r="Y37" i="22" s="1"/>
  <c r="G33" i="22"/>
  <c r="Y33" i="22" s="1"/>
  <c r="G17" i="22"/>
  <c r="G28" i="22"/>
  <c r="Y28" i="22" s="1"/>
  <c r="G24" i="22"/>
  <c r="Y24" i="22" s="1"/>
  <c r="G20" i="22"/>
  <c r="Y20" i="22" s="1"/>
  <c r="G12" i="22"/>
  <c r="Y12" i="22" s="1"/>
  <c r="G2" i="22"/>
  <c r="Y2" i="22" s="1"/>
  <c r="G7" i="22"/>
  <c r="Y7" i="22" s="1"/>
  <c r="G38" i="13"/>
  <c r="Y38" i="13" s="1"/>
  <c r="G34" i="13"/>
  <c r="Y34" i="13" s="1"/>
  <c r="G30" i="13"/>
  <c r="Y30" i="13" s="1"/>
  <c r="G14" i="13"/>
  <c r="Y14" i="13" s="1"/>
  <c r="G25" i="13"/>
  <c r="Y25" i="13" s="1"/>
  <c r="G21" i="13"/>
  <c r="Y21" i="13" s="1"/>
  <c r="G15" i="13"/>
  <c r="Y15" i="13" s="1"/>
  <c r="G4" i="13"/>
  <c r="Y4" i="13" s="1"/>
  <c r="G9" i="13"/>
  <c r="Y9" i="13" s="1"/>
  <c r="G3" i="13"/>
  <c r="Y3" i="13" s="1"/>
  <c r="G37" i="13"/>
  <c r="Y37" i="13" s="1"/>
  <c r="G33" i="13"/>
  <c r="Y33" i="13" s="1"/>
  <c r="G29" i="13"/>
  <c r="Y29" i="13" s="1"/>
  <c r="G28" i="13"/>
  <c r="Y28" i="13" s="1"/>
  <c r="G24" i="13"/>
  <c r="Y24" i="13" s="1"/>
  <c r="G20" i="13"/>
  <c r="Y20" i="13" s="1"/>
  <c r="G12" i="13"/>
  <c r="Y12" i="13" s="1"/>
  <c r="G2" i="13"/>
  <c r="Y2" i="13" s="1"/>
  <c r="G7" i="13"/>
  <c r="Y7" i="13" s="1"/>
  <c r="G40" i="13"/>
  <c r="Y40" i="13" s="1"/>
  <c r="G36" i="13"/>
  <c r="Y36" i="13" s="1"/>
  <c r="G32" i="13"/>
  <c r="Y32" i="13" s="1"/>
  <c r="G17" i="13"/>
  <c r="G27" i="13"/>
  <c r="Y27" i="13" s="1"/>
  <c r="G23" i="13"/>
  <c r="Y23" i="13" s="1"/>
  <c r="G19" i="13"/>
  <c r="Y19" i="13" s="1"/>
  <c r="G10" i="13"/>
  <c r="Y10" i="13" s="1"/>
  <c r="G13" i="13"/>
  <c r="Y13" i="13" s="1"/>
  <c r="G6" i="13"/>
  <c r="Y6" i="13" s="1"/>
  <c r="G39" i="13"/>
  <c r="Y39" i="13" s="1"/>
  <c r="G35" i="13"/>
  <c r="Y35" i="13" s="1"/>
  <c r="G31" i="13"/>
  <c r="Y31" i="13" s="1"/>
  <c r="G16" i="13"/>
  <c r="Y16" i="13" s="1"/>
  <c r="G26" i="13"/>
  <c r="Y26" i="13" s="1"/>
  <c r="G22" i="13"/>
  <c r="Y22" i="13" s="1"/>
  <c r="G18" i="13"/>
  <c r="Y18" i="13" s="1"/>
  <c r="G8" i="13"/>
  <c r="Y8" i="13" s="1"/>
  <c r="G11" i="13"/>
  <c r="Y11" i="13" s="1"/>
  <c r="G5" i="13"/>
  <c r="Y5" i="13" s="1"/>
  <c r="G38" i="23"/>
  <c r="Y38" i="23" s="1"/>
  <c r="G34" i="23"/>
  <c r="Y34" i="23" s="1"/>
  <c r="G30" i="23"/>
  <c r="Y30" i="23" s="1"/>
  <c r="G26" i="23"/>
  <c r="Y26" i="23" s="1"/>
  <c r="G22" i="23"/>
  <c r="Y22" i="23" s="1"/>
  <c r="G18" i="23"/>
  <c r="Y18" i="23" s="1"/>
  <c r="G17" i="23"/>
  <c r="G6" i="23"/>
  <c r="Y6" i="23" s="1"/>
  <c r="G12" i="23"/>
  <c r="Y12" i="23" s="1"/>
  <c r="G2" i="23"/>
  <c r="Y2" i="23" s="1"/>
  <c r="G37" i="23"/>
  <c r="Y37" i="23" s="1"/>
  <c r="G33" i="23"/>
  <c r="Y33" i="23" s="1"/>
  <c r="G29" i="23"/>
  <c r="Y29" i="23" s="1"/>
  <c r="G25" i="23"/>
  <c r="Y25" i="23" s="1"/>
  <c r="G21" i="23"/>
  <c r="Y21" i="23" s="1"/>
  <c r="G15" i="23"/>
  <c r="Y15" i="23" s="1"/>
  <c r="G14" i="23"/>
  <c r="Y14" i="23" s="1"/>
  <c r="G5" i="23"/>
  <c r="Y5" i="23" s="1"/>
  <c r="G10" i="23"/>
  <c r="Y10" i="23" s="1"/>
  <c r="G40" i="23"/>
  <c r="Y40" i="23" s="1"/>
  <c r="G36" i="23"/>
  <c r="Y36" i="23" s="1"/>
  <c r="G32" i="23"/>
  <c r="Y32" i="23" s="1"/>
  <c r="G28" i="23"/>
  <c r="Y28" i="23" s="1"/>
  <c r="G24" i="23"/>
  <c r="Y24" i="23" s="1"/>
  <c r="G20" i="23"/>
  <c r="Y20" i="23" s="1"/>
  <c r="G13" i="23"/>
  <c r="Y13" i="23" s="1"/>
  <c r="G9" i="23"/>
  <c r="Y9" i="23" s="1"/>
  <c r="G3" i="23"/>
  <c r="Y3" i="23" s="1"/>
  <c r="G8" i="23"/>
  <c r="Y8" i="23" s="1"/>
  <c r="G39" i="23"/>
  <c r="Y39" i="23" s="1"/>
  <c r="G35" i="23"/>
  <c r="Y35" i="23" s="1"/>
  <c r="G31" i="23"/>
  <c r="Y31" i="23" s="1"/>
  <c r="G27" i="23"/>
  <c r="Y27" i="23" s="1"/>
  <c r="G23" i="23"/>
  <c r="Y23" i="23" s="1"/>
  <c r="G19" i="23"/>
  <c r="Y19" i="23" s="1"/>
  <c r="G11" i="23"/>
  <c r="Y11" i="23" s="1"/>
  <c r="G7" i="23"/>
  <c r="Y7" i="23" s="1"/>
  <c r="G16" i="23"/>
  <c r="Y16" i="23" s="1"/>
  <c r="G4" i="23"/>
  <c r="Y4" i="23" s="1"/>
  <c r="G40" i="28"/>
  <c r="Y40" i="28" s="1"/>
  <c r="G36" i="28"/>
  <c r="Y36" i="28" s="1"/>
  <c r="G32" i="28"/>
  <c r="Y32" i="28" s="1"/>
  <c r="G28" i="28"/>
  <c r="Y28" i="28" s="1"/>
  <c r="G24" i="28"/>
  <c r="Y24" i="28" s="1"/>
  <c r="G20" i="28"/>
  <c r="Y20" i="28" s="1"/>
  <c r="G13" i="28"/>
  <c r="Y13" i="28" s="1"/>
  <c r="G14" i="28"/>
  <c r="Y14" i="28" s="1"/>
  <c r="G4" i="28"/>
  <c r="Y4" i="28" s="1"/>
  <c r="G6" i="28"/>
  <c r="Y6" i="28" s="1"/>
  <c r="G39" i="28"/>
  <c r="Y39" i="28" s="1"/>
  <c r="G35" i="28"/>
  <c r="Y35" i="28" s="1"/>
  <c r="G31" i="28"/>
  <c r="Y31" i="28" s="1"/>
  <c r="G27" i="28"/>
  <c r="Y27" i="28" s="1"/>
  <c r="G23" i="28"/>
  <c r="Y23" i="28" s="1"/>
  <c r="G19" i="28"/>
  <c r="Y19" i="28" s="1"/>
  <c r="G11" i="28"/>
  <c r="Y11" i="28" s="1"/>
  <c r="G12" i="28"/>
  <c r="Y12" i="28" s="1"/>
  <c r="G2" i="28"/>
  <c r="Y2" i="28" s="1"/>
  <c r="G5" i="28"/>
  <c r="Y5" i="28" s="1"/>
  <c r="G38" i="28"/>
  <c r="Y38" i="28" s="1"/>
  <c r="G34" i="28"/>
  <c r="Y34" i="28" s="1"/>
  <c r="G30" i="28"/>
  <c r="Y30" i="28" s="1"/>
  <c r="G26" i="28"/>
  <c r="Y26" i="28" s="1"/>
  <c r="G22" i="28"/>
  <c r="Y22" i="28" s="1"/>
  <c r="G18" i="28"/>
  <c r="Y18" i="28" s="1"/>
  <c r="G17" i="28"/>
  <c r="G10" i="28"/>
  <c r="Y10" i="28" s="1"/>
  <c r="G9" i="28"/>
  <c r="Y9" i="28" s="1"/>
  <c r="G3" i="28"/>
  <c r="Y3" i="28" s="1"/>
  <c r="G37" i="28"/>
  <c r="Y37" i="28" s="1"/>
  <c r="G33" i="28"/>
  <c r="Y33" i="28" s="1"/>
  <c r="G29" i="28"/>
  <c r="Y29" i="28" s="1"/>
  <c r="G25" i="28"/>
  <c r="Y25" i="28" s="1"/>
  <c r="G21" i="28"/>
  <c r="Y21" i="28" s="1"/>
  <c r="G15" i="28"/>
  <c r="Y15" i="28" s="1"/>
  <c r="G16" i="28"/>
  <c r="Y16" i="28" s="1"/>
  <c r="G8" i="28"/>
  <c r="Y8" i="28" s="1"/>
  <c r="G7" i="28"/>
  <c r="Y7" i="28" s="1"/>
  <c r="G37" i="14"/>
  <c r="Y37" i="14" s="1"/>
  <c r="G33" i="14"/>
  <c r="Y33" i="14" s="1"/>
  <c r="G29" i="14"/>
  <c r="Y29" i="14" s="1"/>
  <c r="G25" i="14"/>
  <c r="Y25" i="14" s="1"/>
  <c r="G21" i="14"/>
  <c r="Y21" i="14" s="1"/>
  <c r="G15" i="14"/>
  <c r="Y15" i="14" s="1"/>
  <c r="G16" i="14"/>
  <c r="Y16" i="14" s="1"/>
  <c r="G8" i="14"/>
  <c r="Y8" i="14" s="1"/>
  <c r="G7" i="14"/>
  <c r="Y7" i="14" s="1"/>
  <c r="G40" i="14"/>
  <c r="Y40" i="14" s="1"/>
  <c r="G36" i="14"/>
  <c r="Y36" i="14" s="1"/>
  <c r="G32" i="14"/>
  <c r="Y32" i="14" s="1"/>
  <c r="G28" i="14"/>
  <c r="Y28" i="14" s="1"/>
  <c r="G24" i="14"/>
  <c r="Y24" i="14" s="1"/>
  <c r="G20" i="14"/>
  <c r="Y20" i="14" s="1"/>
  <c r="G13" i="14"/>
  <c r="Y13" i="14" s="1"/>
  <c r="G14" i="14"/>
  <c r="Y14" i="14" s="1"/>
  <c r="G4" i="14"/>
  <c r="Y4" i="14" s="1"/>
  <c r="G6" i="14"/>
  <c r="Y6" i="14" s="1"/>
  <c r="G39" i="14"/>
  <c r="Y39" i="14" s="1"/>
  <c r="G35" i="14"/>
  <c r="Y35" i="14" s="1"/>
  <c r="G31" i="14"/>
  <c r="Y31" i="14" s="1"/>
  <c r="G27" i="14"/>
  <c r="Y27" i="14" s="1"/>
  <c r="G23" i="14"/>
  <c r="Y23" i="14" s="1"/>
  <c r="G19" i="14"/>
  <c r="Y19" i="14" s="1"/>
  <c r="G11" i="14"/>
  <c r="Y11" i="14" s="1"/>
  <c r="G12" i="14"/>
  <c r="Y12" i="14" s="1"/>
  <c r="G2" i="14"/>
  <c r="Y2" i="14" s="1"/>
  <c r="G5" i="14"/>
  <c r="Y5" i="14" s="1"/>
  <c r="G38" i="14"/>
  <c r="Y38" i="14" s="1"/>
  <c r="G34" i="14"/>
  <c r="Y34" i="14" s="1"/>
  <c r="G30" i="14"/>
  <c r="Y30" i="14" s="1"/>
  <c r="G26" i="14"/>
  <c r="Y26" i="14" s="1"/>
  <c r="G22" i="14"/>
  <c r="Y22" i="14" s="1"/>
  <c r="G18" i="14"/>
  <c r="Y18" i="14" s="1"/>
  <c r="G17" i="14"/>
  <c r="G10" i="14"/>
  <c r="Y10" i="14" s="1"/>
  <c r="G9" i="14"/>
  <c r="Y9" i="14" s="1"/>
  <c r="G3" i="14"/>
  <c r="Y3" i="14" s="1"/>
  <c r="G40" i="17"/>
  <c r="Y40" i="17" s="1"/>
  <c r="G36" i="17"/>
  <c r="Y36" i="17" s="1"/>
  <c r="G32" i="17"/>
  <c r="Y32" i="17" s="1"/>
  <c r="G28" i="17"/>
  <c r="Y28" i="17" s="1"/>
  <c r="G24" i="17"/>
  <c r="Y24" i="17" s="1"/>
  <c r="G20" i="17"/>
  <c r="Y20" i="17" s="1"/>
  <c r="G13" i="17"/>
  <c r="Y13" i="17" s="1"/>
  <c r="G14" i="17"/>
  <c r="Y14" i="17" s="1"/>
  <c r="G6" i="17"/>
  <c r="Y6" i="17" s="1"/>
  <c r="G8" i="17"/>
  <c r="Y8" i="17" s="1"/>
  <c r="G39" i="17"/>
  <c r="Y39" i="17" s="1"/>
  <c r="G35" i="17"/>
  <c r="Y35" i="17" s="1"/>
  <c r="G31" i="17"/>
  <c r="Y31" i="17" s="1"/>
  <c r="G27" i="17"/>
  <c r="Y27" i="17" s="1"/>
  <c r="G23" i="17"/>
  <c r="Y23" i="17" s="1"/>
  <c r="G19" i="17"/>
  <c r="Y19" i="17" s="1"/>
  <c r="G11" i="17"/>
  <c r="Y11" i="17" s="1"/>
  <c r="G12" i="17"/>
  <c r="Y12" i="17" s="1"/>
  <c r="G5" i="17"/>
  <c r="Y5" i="17" s="1"/>
  <c r="G4" i="17"/>
  <c r="Y4" i="17" s="1"/>
  <c r="G38" i="17"/>
  <c r="Y38" i="17" s="1"/>
  <c r="G34" i="17"/>
  <c r="Y34" i="17" s="1"/>
  <c r="G30" i="17"/>
  <c r="Y30" i="17" s="1"/>
  <c r="G26" i="17"/>
  <c r="Y26" i="17" s="1"/>
  <c r="G22" i="17"/>
  <c r="Y22" i="17" s="1"/>
  <c r="G18" i="17"/>
  <c r="Y18" i="17" s="1"/>
  <c r="G17" i="17"/>
  <c r="G9" i="17"/>
  <c r="Y9" i="17" s="1"/>
  <c r="G3" i="17"/>
  <c r="Y3" i="17" s="1"/>
  <c r="G2" i="17"/>
  <c r="Y2" i="17" s="1"/>
  <c r="G37" i="17"/>
  <c r="Y37" i="17" s="1"/>
  <c r="G33" i="17"/>
  <c r="Y33" i="17" s="1"/>
  <c r="G29" i="17"/>
  <c r="Y29" i="17" s="1"/>
  <c r="G25" i="17"/>
  <c r="Y25" i="17" s="1"/>
  <c r="G21" i="17"/>
  <c r="Y21" i="17" s="1"/>
  <c r="G15" i="17"/>
  <c r="Y15" i="17" s="1"/>
  <c r="G16" i="17"/>
  <c r="Y16" i="17" s="1"/>
  <c r="G7" i="17"/>
  <c r="Y7" i="17" s="1"/>
  <c r="G10" i="17"/>
  <c r="Y10" i="17" s="1"/>
  <c r="G39" i="16"/>
  <c r="Y39" i="16" s="1"/>
  <c r="G35" i="16"/>
  <c r="Y35" i="16" s="1"/>
  <c r="G31" i="16"/>
  <c r="Y31" i="16" s="1"/>
  <c r="G14" i="16"/>
  <c r="Y14" i="16" s="1"/>
  <c r="G26" i="16"/>
  <c r="Y26" i="16" s="1"/>
  <c r="G22" i="16"/>
  <c r="Y22" i="16" s="1"/>
  <c r="G18" i="16"/>
  <c r="Y18" i="16" s="1"/>
  <c r="G7" i="16"/>
  <c r="Y7" i="16" s="1"/>
  <c r="G15" i="16"/>
  <c r="Y15" i="16" s="1"/>
  <c r="G4" i="16"/>
  <c r="Y4" i="16" s="1"/>
  <c r="G38" i="16"/>
  <c r="Y38" i="16" s="1"/>
  <c r="G34" i="16"/>
  <c r="Y34" i="16" s="1"/>
  <c r="G30" i="16"/>
  <c r="Y30" i="16" s="1"/>
  <c r="G29" i="16"/>
  <c r="Y29" i="16" s="1"/>
  <c r="G25" i="16"/>
  <c r="Y25" i="16" s="1"/>
  <c r="G21" i="16"/>
  <c r="Y21" i="16" s="1"/>
  <c r="G13" i="16"/>
  <c r="Y13" i="16" s="1"/>
  <c r="G6" i="16"/>
  <c r="Y6" i="16" s="1"/>
  <c r="G12" i="16"/>
  <c r="Y12" i="16" s="1"/>
  <c r="G2" i="16"/>
  <c r="Y2" i="16" s="1"/>
  <c r="G37" i="16"/>
  <c r="Y37" i="16" s="1"/>
  <c r="G33" i="16"/>
  <c r="Y33" i="16" s="1"/>
  <c r="G17" i="16"/>
  <c r="G28" i="16"/>
  <c r="Y28" i="16" s="1"/>
  <c r="G24" i="16"/>
  <c r="Y24" i="16" s="1"/>
  <c r="G20" i="16"/>
  <c r="Y20" i="16" s="1"/>
  <c r="G11" i="16"/>
  <c r="Y11" i="16" s="1"/>
  <c r="G5" i="16"/>
  <c r="Y5" i="16" s="1"/>
  <c r="G10" i="16"/>
  <c r="Y10" i="16" s="1"/>
  <c r="G40" i="16"/>
  <c r="Y40" i="16" s="1"/>
  <c r="G36" i="16"/>
  <c r="Y36" i="16" s="1"/>
  <c r="G32" i="16"/>
  <c r="Y32" i="16" s="1"/>
  <c r="G16" i="16"/>
  <c r="Y16" i="16" s="1"/>
  <c r="G27" i="16"/>
  <c r="Y27" i="16" s="1"/>
  <c r="G23" i="16"/>
  <c r="Y23" i="16" s="1"/>
  <c r="G19" i="16"/>
  <c r="Y19" i="16" s="1"/>
  <c r="G9" i="16"/>
  <c r="Y9" i="16" s="1"/>
  <c r="G3" i="16"/>
  <c r="Y3" i="16" s="1"/>
  <c r="G8" i="16"/>
  <c r="Y8" i="16" s="1"/>
  <c r="G40" i="15"/>
  <c r="Y40" i="15" s="1"/>
  <c r="G36" i="15"/>
  <c r="Y36" i="15" s="1"/>
  <c r="G32" i="15"/>
  <c r="Y32" i="15" s="1"/>
  <c r="G16" i="15"/>
  <c r="Y16" i="15" s="1"/>
  <c r="G27" i="15"/>
  <c r="Y27" i="15" s="1"/>
  <c r="G23" i="15"/>
  <c r="Y23" i="15" s="1"/>
  <c r="G19" i="15"/>
  <c r="Y19" i="15" s="1"/>
  <c r="G9" i="15"/>
  <c r="Y9" i="15" s="1"/>
  <c r="G3" i="15"/>
  <c r="Y3" i="15" s="1"/>
  <c r="G8" i="15"/>
  <c r="Y8" i="15" s="1"/>
  <c r="G39" i="15"/>
  <c r="Y39" i="15" s="1"/>
  <c r="G35" i="15"/>
  <c r="Y35" i="15" s="1"/>
  <c r="G31" i="15"/>
  <c r="Y31" i="15" s="1"/>
  <c r="G14" i="15"/>
  <c r="Y14" i="15" s="1"/>
  <c r="G26" i="15"/>
  <c r="Y26" i="15" s="1"/>
  <c r="G22" i="15"/>
  <c r="Y22" i="15" s="1"/>
  <c r="G18" i="15"/>
  <c r="Y18" i="15" s="1"/>
  <c r="G7" i="15"/>
  <c r="Y7" i="15" s="1"/>
  <c r="G15" i="15"/>
  <c r="Y15" i="15" s="1"/>
  <c r="G4" i="15"/>
  <c r="Y4" i="15" s="1"/>
  <c r="G38" i="15"/>
  <c r="Y38" i="15" s="1"/>
  <c r="G34" i="15"/>
  <c r="Y34" i="15" s="1"/>
  <c r="G30" i="15"/>
  <c r="Y30" i="15" s="1"/>
  <c r="G29" i="15"/>
  <c r="Y29" i="15" s="1"/>
  <c r="G25" i="15"/>
  <c r="Y25" i="15" s="1"/>
  <c r="G21" i="15"/>
  <c r="Y21" i="15" s="1"/>
  <c r="G13" i="15"/>
  <c r="Y13" i="15" s="1"/>
  <c r="G6" i="15"/>
  <c r="Y6" i="15" s="1"/>
  <c r="G12" i="15"/>
  <c r="Y12" i="15" s="1"/>
  <c r="G2" i="15"/>
  <c r="Y2" i="15" s="1"/>
  <c r="G37" i="15"/>
  <c r="Y37" i="15" s="1"/>
  <c r="G33" i="15"/>
  <c r="Y33" i="15" s="1"/>
  <c r="G17" i="15"/>
  <c r="G28" i="15"/>
  <c r="Y28" i="15" s="1"/>
  <c r="G24" i="15"/>
  <c r="Y24" i="15" s="1"/>
  <c r="G20" i="15"/>
  <c r="Y20" i="15" s="1"/>
  <c r="G11" i="15"/>
  <c r="Y11" i="15" s="1"/>
  <c r="G5" i="15"/>
  <c r="Y5" i="15" s="1"/>
  <c r="G10" i="15"/>
  <c r="Y10" i="15" s="1"/>
  <c r="G39" i="10"/>
  <c r="Y39" i="10" s="1"/>
  <c r="G35" i="10"/>
  <c r="Y35" i="10" s="1"/>
  <c r="G31" i="10"/>
  <c r="Y31" i="10" s="1"/>
  <c r="G27" i="10"/>
  <c r="Y27" i="10" s="1"/>
  <c r="G23" i="10"/>
  <c r="Y23" i="10" s="1"/>
  <c r="G19" i="10"/>
  <c r="Y19" i="10" s="1"/>
  <c r="G40" i="10"/>
  <c r="Y40" i="10" s="1"/>
  <c r="G36" i="10"/>
  <c r="Y36" i="10" s="1"/>
  <c r="G32" i="10"/>
  <c r="Y32" i="10" s="1"/>
  <c r="G28" i="10"/>
  <c r="Y28" i="10" s="1"/>
  <c r="G24" i="10"/>
  <c r="Y24" i="10" s="1"/>
  <c r="G20" i="10"/>
  <c r="Y20" i="10" s="1"/>
  <c r="G3" i="10"/>
  <c r="Y3" i="10" s="1"/>
  <c r="G16" i="10"/>
  <c r="Y16" i="10" s="1"/>
  <c r="G14" i="10"/>
  <c r="Y14" i="10" s="1"/>
  <c r="G12" i="10"/>
  <c r="Y12" i="10" s="1"/>
  <c r="G10" i="10"/>
  <c r="Y10" i="10" s="1"/>
  <c r="G8" i="10"/>
  <c r="Y8" i="10" s="1"/>
  <c r="G6" i="10"/>
  <c r="Y6" i="10" s="1"/>
  <c r="G4" i="10"/>
  <c r="Y4" i="10" s="1"/>
  <c r="G37" i="10"/>
  <c r="Y37" i="10" s="1"/>
  <c r="G33" i="10"/>
  <c r="Y33" i="10" s="1"/>
  <c r="G29" i="10"/>
  <c r="Y29" i="10" s="1"/>
  <c r="G25" i="10"/>
  <c r="Y25" i="10" s="1"/>
  <c r="G21" i="10"/>
  <c r="Y21" i="10" s="1"/>
  <c r="G17" i="10"/>
  <c r="G38" i="10"/>
  <c r="Y38" i="10" s="1"/>
  <c r="G34" i="10"/>
  <c r="Y34" i="10" s="1"/>
  <c r="G30" i="10"/>
  <c r="Y30" i="10" s="1"/>
  <c r="G26" i="10"/>
  <c r="Y26" i="10" s="1"/>
  <c r="G22" i="10"/>
  <c r="Y22" i="10" s="1"/>
  <c r="G18" i="10"/>
  <c r="Y18" i="10" s="1"/>
  <c r="G2" i="10"/>
  <c r="Y2" i="10" s="1"/>
  <c r="G15" i="10"/>
  <c r="Y15" i="10" s="1"/>
  <c r="G13" i="10"/>
  <c r="Y13" i="10" s="1"/>
  <c r="G11" i="10"/>
  <c r="Y11" i="10" s="1"/>
  <c r="G9" i="10"/>
  <c r="Y9" i="10" s="1"/>
  <c r="G7" i="10"/>
  <c r="Y7" i="10" s="1"/>
  <c r="G5" i="10"/>
  <c r="Y5" i="10" s="1"/>
  <c r="G39" i="19"/>
  <c r="Y39" i="19" s="1"/>
  <c r="G35" i="19"/>
  <c r="Y35" i="19" s="1"/>
  <c r="G31" i="19"/>
  <c r="Y31" i="19" s="1"/>
  <c r="G27" i="19"/>
  <c r="Y27" i="19" s="1"/>
  <c r="G23" i="19"/>
  <c r="Y23" i="19" s="1"/>
  <c r="G19" i="19"/>
  <c r="Y19" i="19" s="1"/>
  <c r="G11" i="19"/>
  <c r="Y11" i="19" s="1"/>
  <c r="G12" i="19"/>
  <c r="Y12" i="19" s="1"/>
  <c r="G5" i="19"/>
  <c r="Y5" i="19" s="1"/>
  <c r="G2" i="19"/>
  <c r="Y2" i="19" s="1"/>
  <c r="G38" i="19"/>
  <c r="Y38" i="19" s="1"/>
  <c r="G34" i="19"/>
  <c r="Y34" i="19" s="1"/>
  <c r="G30" i="19"/>
  <c r="Y30" i="19" s="1"/>
  <c r="G26" i="19"/>
  <c r="Y26" i="19" s="1"/>
  <c r="G22" i="19"/>
  <c r="Y22" i="19" s="1"/>
  <c r="G18" i="19"/>
  <c r="Y18" i="19" s="1"/>
  <c r="G17" i="19"/>
  <c r="G9" i="19"/>
  <c r="Y9" i="19" s="1"/>
  <c r="G10" i="19"/>
  <c r="Y10" i="19" s="1"/>
  <c r="G3" i="19"/>
  <c r="Y3" i="19" s="1"/>
  <c r="G37" i="19"/>
  <c r="Y37" i="19" s="1"/>
  <c r="G33" i="19"/>
  <c r="Y33" i="19" s="1"/>
  <c r="G29" i="19"/>
  <c r="Y29" i="19" s="1"/>
  <c r="G25" i="19"/>
  <c r="Y25" i="19" s="1"/>
  <c r="G21" i="19"/>
  <c r="Y21" i="19" s="1"/>
  <c r="G15" i="19"/>
  <c r="Y15" i="19" s="1"/>
  <c r="G16" i="19"/>
  <c r="Y16" i="19" s="1"/>
  <c r="G7" i="19"/>
  <c r="Y7" i="19" s="1"/>
  <c r="G8" i="19"/>
  <c r="Y8" i="19" s="1"/>
  <c r="G40" i="19"/>
  <c r="Y40" i="19" s="1"/>
  <c r="G36" i="19"/>
  <c r="Y36" i="19" s="1"/>
  <c r="G32" i="19"/>
  <c r="Y32" i="19" s="1"/>
  <c r="G28" i="19"/>
  <c r="Y28" i="19" s="1"/>
  <c r="G24" i="19"/>
  <c r="Y24" i="19" s="1"/>
  <c r="G20" i="19"/>
  <c r="Y20" i="19" s="1"/>
  <c r="G13" i="19"/>
  <c r="Y13" i="19" s="1"/>
  <c r="G14" i="19"/>
  <c r="Y14" i="19" s="1"/>
  <c r="G6" i="19"/>
  <c r="Y6" i="19" s="1"/>
  <c r="G4" i="19"/>
  <c r="Y4" i="19" s="1"/>
  <c r="G38" i="26"/>
  <c r="Y38" i="26" s="1"/>
  <c r="G34" i="26"/>
  <c r="Y34" i="26" s="1"/>
  <c r="G30" i="26"/>
  <c r="Y30" i="26" s="1"/>
  <c r="G29" i="26"/>
  <c r="Y29" i="26" s="1"/>
  <c r="G25" i="26"/>
  <c r="Y25" i="26" s="1"/>
  <c r="G21" i="26"/>
  <c r="Y21" i="26" s="1"/>
  <c r="G15" i="26"/>
  <c r="Y15" i="26" s="1"/>
  <c r="G4" i="26"/>
  <c r="Y4" i="26" s="1"/>
  <c r="G9" i="26"/>
  <c r="Y9" i="26" s="1"/>
  <c r="G3" i="26"/>
  <c r="Y3" i="26" s="1"/>
  <c r="G37" i="26"/>
  <c r="Y37" i="26" s="1"/>
  <c r="G33" i="26"/>
  <c r="Y33" i="26" s="1"/>
  <c r="G17" i="26"/>
  <c r="G28" i="26"/>
  <c r="Y28" i="26" s="1"/>
  <c r="G24" i="26"/>
  <c r="Y24" i="26" s="1"/>
  <c r="G20" i="26"/>
  <c r="Y20" i="26" s="1"/>
  <c r="G12" i="26"/>
  <c r="Y12" i="26" s="1"/>
  <c r="G2" i="26"/>
  <c r="Y2" i="26" s="1"/>
  <c r="G7" i="26"/>
  <c r="Y7" i="26" s="1"/>
  <c r="G40" i="26"/>
  <c r="Y40" i="26" s="1"/>
  <c r="G36" i="26"/>
  <c r="Y36" i="26" s="1"/>
  <c r="G32" i="26"/>
  <c r="Y32" i="26" s="1"/>
  <c r="G16" i="26"/>
  <c r="Y16" i="26" s="1"/>
  <c r="G27" i="26"/>
  <c r="Y27" i="26" s="1"/>
  <c r="G23" i="26"/>
  <c r="Y23" i="26" s="1"/>
  <c r="G19" i="26"/>
  <c r="Y19" i="26" s="1"/>
  <c r="G10" i="26"/>
  <c r="Y10" i="26" s="1"/>
  <c r="G13" i="26"/>
  <c r="Y13" i="26" s="1"/>
  <c r="G6" i="26"/>
  <c r="Y6" i="26" s="1"/>
  <c r="G39" i="26"/>
  <c r="Y39" i="26" s="1"/>
  <c r="G35" i="26"/>
  <c r="Y35" i="26" s="1"/>
  <c r="G31" i="26"/>
  <c r="Y31" i="26" s="1"/>
  <c r="G14" i="26"/>
  <c r="Y14" i="26" s="1"/>
  <c r="G26" i="26"/>
  <c r="Y26" i="26" s="1"/>
  <c r="G22" i="26"/>
  <c r="Y22" i="26" s="1"/>
  <c r="G18" i="26"/>
  <c r="Y18" i="26" s="1"/>
  <c r="G8" i="26"/>
  <c r="Y8" i="26" s="1"/>
  <c r="G11" i="26"/>
  <c r="Y11" i="26" s="1"/>
  <c r="G5" i="26"/>
  <c r="Y5" i="26" s="1"/>
  <c r="G40" i="11"/>
  <c r="Y40" i="11" s="1"/>
  <c r="G36" i="11"/>
  <c r="Y36" i="11" s="1"/>
  <c r="G32" i="11"/>
  <c r="Y32" i="11" s="1"/>
  <c r="G28" i="11"/>
  <c r="Y28" i="11" s="1"/>
  <c r="G24" i="11"/>
  <c r="Y24" i="11" s="1"/>
  <c r="G20" i="11"/>
  <c r="Y20" i="11" s="1"/>
  <c r="G13" i="11"/>
  <c r="Y13" i="11" s="1"/>
  <c r="G5" i="11"/>
  <c r="Y5" i="11" s="1"/>
  <c r="G14" i="11"/>
  <c r="Y14" i="11" s="1"/>
  <c r="G6" i="11"/>
  <c r="Y6" i="11" s="1"/>
  <c r="G39" i="11"/>
  <c r="Y39" i="11" s="1"/>
  <c r="G35" i="11"/>
  <c r="Y35" i="11" s="1"/>
  <c r="G31" i="11"/>
  <c r="Y31" i="11" s="1"/>
  <c r="G27" i="11"/>
  <c r="Y27" i="11" s="1"/>
  <c r="G23" i="11"/>
  <c r="Y23" i="11" s="1"/>
  <c r="G19" i="11"/>
  <c r="Y19" i="11" s="1"/>
  <c r="G11" i="11"/>
  <c r="Y11" i="11" s="1"/>
  <c r="G2" i="11"/>
  <c r="Y2" i="11" s="1"/>
  <c r="G12" i="11"/>
  <c r="Y12" i="11" s="1"/>
  <c r="G4" i="11"/>
  <c r="Y4" i="11" s="1"/>
  <c r="G38" i="11"/>
  <c r="Y38" i="11" s="1"/>
  <c r="G34" i="11"/>
  <c r="Y34" i="11" s="1"/>
  <c r="G30" i="11"/>
  <c r="Y30" i="11" s="1"/>
  <c r="G26" i="11"/>
  <c r="Y26" i="11" s="1"/>
  <c r="G22" i="11"/>
  <c r="Y22" i="11" s="1"/>
  <c r="G18" i="11"/>
  <c r="Y18" i="11" s="1"/>
  <c r="G9" i="11"/>
  <c r="Y9" i="11" s="1"/>
  <c r="G17" i="11"/>
  <c r="G10" i="11"/>
  <c r="Y10" i="11" s="1"/>
  <c r="G3" i="11"/>
  <c r="Y3" i="11" s="1"/>
  <c r="G37" i="11"/>
  <c r="Y37" i="11" s="1"/>
  <c r="G33" i="11"/>
  <c r="Y33" i="11" s="1"/>
  <c r="G29" i="11"/>
  <c r="Y29" i="11" s="1"/>
  <c r="G25" i="11"/>
  <c r="Y25" i="11" s="1"/>
  <c r="G21" i="11"/>
  <c r="Y21" i="11" s="1"/>
  <c r="G15" i="11"/>
  <c r="Y15" i="11" s="1"/>
  <c r="G7" i="11"/>
  <c r="Y7" i="11" s="1"/>
  <c r="G16" i="11"/>
  <c r="Y16" i="11" s="1"/>
  <c r="G8" i="11"/>
  <c r="Y8" i="11" s="1"/>
  <c r="G40" i="30"/>
  <c r="Y40" i="30" s="1"/>
  <c r="G36" i="30"/>
  <c r="Y36" i="30" s="1"/>
  <c r="G32" i="30"/>
  <c r="Y32" i="30" s="1"/>
  <c r="G28" i="30"/>
  <c r="Y28" i="30" s="1"/>
  <c r="G24" i="30"/>
  <c r="Y24" i="30" s="1"/>
  <c r="G20" i="30"/>
  <c r="Y20" i="30" s="1"/>
  <c r="G13" i="30"/>
  <c r="Y13" i="30" s="1"/>
  <c r="G14" i="30"/>
  <c r="Y14" i="30" s="1"/>
  <c r="G4" i="30"/>
  <c r="Y4" i="30" s="1"/>
  <c r="G6" i="30"/>
  <c r="Y6" i="30" s="1"/>
  <c r="G39" i="30"/>
  <c r="Y39" i="30" s="1"/>
  <c r="G35" i="30"/>
  <c r="Y35" i="30" s="1"/>
  <c r="G31" i="30"/>
  <c r="Y31" i="30" s="1"/>
  <c r="G27" i="30"/>
  <c r="Y27" i="30" s="1"/>
  <c r="G23" i="30"/>
  <c r="Y23" i="30" s="1"/>
  <c r="G19" i="30"/>
  <c r="Y19" i="30" s="1"/>
  <c r="G11" i="30"/>
  <c r="Y11" i="30" s="1"/>
  <c r="G12" i="30"/>
  <c r="Y12" i="30" s="1"/>
  <c r="G2" i="30"/>
  <c r="Y2" i="30" s="1"/>
  <c r="G5" i="30"/>
  <c r="Y5" i="30" s="1"/>
  <c r="G38" i="30"/>
  <c r="Y38" i="30" s="1"/>
  <c r="G34" i="30"/>
  <c r="Y34" i="30" s="1"/>
  <c r="G30" i="30"/>
  <c r="Y30" i="30" s="1"/>
  <c r="G26" i="30"/>
  <c r="Y26" i="30" s="1"/>
  <c r="G22" i="30"/>
  <c r="Y22" i="30" s="1"/>
  <c r="G18" i="30"/>
  <c r="Y18" i="30" s="1"/>
  <c r="G17" i="30"/>
  <c r="G10" i="30"/>
  <c r="Y10" i="30" s="1"/>
  <c r="G9" i="30"/>
  <c r="Y9" i="30" s="1"/>
  <c r="G3" i="30"/>
  <c r="Y3" i="30" s="1"/>
  <c r="G37" i="30"/>
  <c r="Y37" i="30" s="1"/>
  <c r="G33" i="30"/>
  <c r="Y33" i="30" s="1"/>
  <c r="G29" i="30"/>
  <c r="Y29" i="30" s="1"/>
  <c r="G25" i="30"/>
  <c r="Y25" i="30" s="1"/>
  <c r="G21" i="30"/>
  <c r="Y21" i="30" s="1"/>
  <c r="G15" i="30"/>
  <c r="Y15" i="30" s="1"/>
  <c r="G16" i="30"/>
  <c r="Y16" i="30" s="1"/>
  <c r="G8" i="30"/>
  <c r="Y8" i="30" s="1"/>
  <c r="G7" i="30"/>
  <c r="Y7" i="30" s="1"/>
  <c r="G3" i="9"/>
  <c r="Y3" i="9" s="1"/>
  <c r="G7" i="9"/>
  <c r="Y7" i="9" s="1"/>
  <c r="G11" i="9"/>
  <c r="Y11" i="9" s="1"/>
  <c r="G15" i="9"/>
  <c r="Y15" i="9" s="1"/>
  <c r="G19" i="9"/>
  <c r="Y19" i="9" s="1"/>
  <c r="G23" i="9"/>
  <c r="Y23" i="9" s="1"/>
  <c r="G27" i="9"/>
  <c r="Y27" i="9" s="1"/>
  <c r="G31" i="9"/>
  <c r="Y31" i="9" s="1"/>
  <c r="G35" i="9"/>
  <c r="Y35" i="9" s="1"/>
  <c r="G39" i="9"/>
  <c r="Y39" i="9" s="1"/>
  <c r="G4" i="9"/>
  <c r="Y4" i="9" s="1"/>
  <c r="G8" i="9"/>
  <c r="Y8" i="9" s="1"/>
  <c r="G12" i="9"/>
  <c r="Y12" i="9" s="1"/>
  <c r="G16" i="9"/>
  <c r="Y16" i="9" s="1"/>
  <c r="G20" i="9"/>
  <c r="Y20" i="9" s="1"/>
  <c r="G24" i="9"/>
  <c r="Y24" i="9" s="1"/>
  <c r="G28" i="9"/>
  <c r="Y28" i="9" s="1"/>
  <c r="G32" i="9"/>
  <c r="Y32" i="9" s="1"/>
  <c r="G36" i="9"/>
  <c r="Y36" i="9" s="1"/>
  <c r="G40" i="9"/>
  <c r="Y40" i="9" s="1"/>
  <c r="G5" i="9"/>
  <c r="Y5" i="9" s="1"/>
  <c r="G9" i="9"/>
  <c r="Y9" i="9" s="1"/>
  <c r="G13" i="9"/>
  <c r="Y13" i="9" s="1"/>
  <c r="G17" i="9"/>
  <c r="G21" i="9"/>
  <c r="Y21" i="9" s="1"/>
  <c r="G29" i="9"/>
  <c r="Y29" i="9" s="1"/>
  <c r="G33" i="9"/>
  <c r="Y33" i="9" s="1"/>
  <c r="G37" i="9"/>
  <c r="Y37" i="9" s="1"/>
  <c r="G2" i="9"/>
  <c r="Y2" i="9" s="1"/>
  <c r="G6" i="9"/>
  <c r="Y6" i="9" s="1"/>
  <c r="G14" i="9"/>
  <c r="Y14" i="9" s="1"/>
  <c r="G18" i="9"/>
  <c r="Y18" i="9" s="1"/>
  <c r="G26" i="9"/>
  <c r="Y26" i="9" s="1"/>
  <c r="G30" i="9"/>
  <c r="Y30" i="9" s="1"/>
  <c r="G38" i="9"/>
  <c r="Y38" i="9" s="1"/>
  <c r="G25" i="9"/>
  <c r="Y25" i="9" s="1"/>
  <c r="G10" i="9"/>
  <c r="Y10" i="9" s="1"/>
  <c r="G22" i="9"/>
  <c r="Y22" i="9" s="1"/>
  <c r="G34" i="9"/>
  <c r="Y34" i="9" s="1"/>
  <c r="G37" i="12"/>
  <c r="Y37" i="12" s="1"/>
  <c r="G33" i="12"/>
  <c r="Y33" i="12" s="1"/>
  <c r="G29" i="12"/>
  <c r="Y29" i="12" s="1"/>
  <c r="G25" i="12"/>
  <c r="Y25" i="12" s="1"/>
  <c r="G21" i="12"/>
  <c r="Y21" i="12" s="1"/>
  <c r="G14" i="12"/>
  <c r="Y14" i="12" s="1"/>
  <c r="G19" i="12"/>
  <c r="Y19" i="12" s="1"/>
  <c r="G11" i="12"/>
  <c r="Y11" i="12" s="1"/>
  <c r="G5" i="12"/>
  <c r="Y5" i="12" s="1"/>
  <c r="G2" i="12"/>
  <c r="Y2" i="12" s="1"/>
  <c r="G38" i="12"/>
  <c r="Y38" i="12" s="1"/>
  <c r="G34" i="12"/>
  <c r="Y34" i="12" s="1"/>
  <c r="G30" i="12"/>
  <c r="Y30" i="12" s="1"/>
  <c r="G26" i="12"/>
  <c r="Y26" i="12" s="1"/>
  <c r="G22" i="12"/>
  <c r="Y22" i="12" s="1"/>
  <c r="G16" i="12"/>
  <c r="Y16" i="12" s="1"/>
  <c r="G8" i="12"/>
  <c r="Y8" i="12" s="1"/>
  <c r="G13" i="12"/>
  <c r="Y13" i="12" s="1"/>
  <c r="G6" i="12"/>
  <c r="Y6" i="12" s="1"/>
  <c r="G39" i="12"/>
  <c r="Y39" i="12" s="1"/>
  <c r="G35" i="12"/>
  <c r="Y35" i="12" s="1"/>
  <c r="G31" i="12"/>
  <c r="Y31" i="12" s="1"/>
  <c r="G27" i="12"/>
  <c r="Y27" i="12" s="1"/>
  <c r="G23" i="12"/>
  <c r="Y23" i="12" s="1"/>
  <c r="G17" i="12"/>
  <c r="G10" i="12"/>
  <c r="Y10" i="12" s="1"/>
  <c r="G15" i="12"/>
  <c r="Y15" i="12" s="1"/>
  <c r="G7" i="12"/>
  <c r="Y7" i="12" s="1"/>
  <c r="G3" i="12"/>
  <c r="Y3" i="12" s="1"/>
  <c r="G40" i="12"/>
  <c r="Y40" i="12" s="1"/>
  <c r="G36" i="12"/>
  <c r="Y36" i="12" s="1"/>
  <c r="G32" i="12"/>
  <c r="Y32" i="12" s="1"/>
  <c r="G28" i="12"/>
  <c r="Y28" i="12" s="1"/>
  <c r="G24" i="12"/>
  <c r="Y24" i="12" s="1"/>
  <c r="G20" i="12"/>
  <c r="Y20" i="12" s="1"/>
  <c r="G12" i="12"/>
  <c r="Y12" i="12" s="1"/>
  <c r="G18" i="12"/>
  <c r="Y18" i="12" s="1"/>
  <c r="G9" i="12"/>
  <c r="Y9" i="12" s="1"/>
  <c r="G4" i="12"/>
  <c r="Y4" i="12" s="1"/>
  <c r="G37" i="25"/>
  <c r="Y37" i="25" s="1"/>
  <c r="G33" i="25"/>
  <c r="Y33" i="25" s="1"/>
  <c r="G29" i="25"/>
  <c r="Y29" i="25" s="1"/>
  <c r="G28" i="25"/>
  <c r="Y28" i="25" s="1"/>
  <c r="G24" i="25"/>
  <c r="Y24" i="25" s="1"/>
  <c r="G20" i="25"/>
  <c r="Y20" i="25" s="1"/>
  <c r="G12" i="25"/>
  <c r="Y12" i="25" s="1"/>
  <c r="G2" i="25"/>
  <c r="Y2" i="25" s="1"/>
  <c r="G7" i="25"/>
  <c r="Y7" i="25" s="1"/>
  <c r="G40" i="25"/>
  <c r="Y40" i="25" s="1"/>
  <c r="G36" i="25"/>
  <c r="Y36" i="25" s="1"/>
  <c r="G32" i="25"/>
  <c r="Y32" i="25" s="1"/>
  <c r="G17" i="25"/>
  <c r="G27" i="25"/>
  <c r="Y27" i="25" s="1"/>
  <c r="G23" i="25"/>
  <c r="Y23" i="25" s="1"/>
  <c r="G19" i="25"/>
  <c r="Y19" i="25" s="1"/>
  <c r="G10" i="25"/>
  <c r="Y10" i="25" s="1"/>
  <c r="G13" i="25"/>
  <c r="Y13" i="25" s="1"/>
  <c r="G6" i="25"/>
  <c r="Y6" i="25" s="1"/>
  <c r="G39" i="25"/>
  <c r="Y39" i="25" s="1"/>
  <c r="G35" i="25"/>
  <c r="Y35" i="25" s="1"/>
  <c r="G31" i="25"/>
  <c r="Y31" i="25" s="1"/>
  <c r="G16" i="25"/>
  <c r="Y16" i="25" s="1"/>
  <c r="G26" i="25"/>
  <c r="Y26" i="25" s="1"/>
  <c r="G22" i="25"/>
  <c r="Y22" i="25" s="1"/>
  <c r="G18" i="25"/>
  <c r="Y18" i="25" s="1"/>
  <c r="G8" i="25"/>
  <c r="Y8" i="25" s="1"/>
  <c r="G11" i="25"/>
  <c r="Y11" i="25" s="1"/>
  <c r="G5" i="25"/>
  <c r="Y5" i="25" s="1"/>
  <c r="G38" i="25"/>
  <c r="Y38" i="25" s="1"/>
  <c r="G34" i="25"/>
  <c r="Y34" i="25" s="1"/>
  <c r="G30" i="25"/>
  <c r="Y30" i="25" s="1"/>
  <c r="G14" i="25"/>
  <c r="Y14" i="25" s="1"/>
  <c r="G25" i="25"/>
  <c r="Y25" i="25" s="1"/>
  <c r="G21" i="25"/>
  <c r="Y21" i="25" s="1"/>
  <c r="G15" i="25"/>
  <c r="Y15" i="25" s="1"/>
  <c r="G4" i="25"/>
  <c r="Y4" i="25" s="1"/>
  <c r="G9" i="25"/>
  <c r="Y9" i="25" s="1"/>
  <c r="G3" i="25"/>
  <c r="Y3" i="25" s="1"/>
  <c r="G37" i="27"/>
  <c r="Y37" i="27" s="1"/>
  <c r="G33" i="27"/>
  <c r="Y33" i="27" s="1"/>
  <c r="G29" i="27"/>
  <c r="Y29" i="27" s="1"/>
  <c r="G25" i="27"/>
  <c r="Y25" i="27" s="1"/>
  <c r="G21" i="27"/>
  <c r="Y21" i="27" s="1"/>
  <c r="G15" i="27"/>
  <c r="Y15" i="27" s="1"/>
  <c r="G14" i="27"/>
  <c r="Y14" i="27" s="1"/>
  <c r="G5" i="27"/>
  <c r="Y5" i="27" s="1"/>
  <c r="G10" i="27"/>
  <c r="Y10" i="27" s="1"/>
  <c r="G38" i="27"/>
  <c r="Y38" i="27" s="1"/>
  <c r="G34" i="27"/>
  <c r="Y34" i="27" s="1"/>
  <c r="G30" i="27"/>
  <c r="Y30" i="27" s="1"/>
  <c r="G26" i="27"/>
  <c r="Y26" i="27" s="1"/>
  <c r="G22" i="27"/>
  <c r="Y22" i="27" s="1"/>
  <c r="G18" i="27"/>
  <c r="Y18" i="27" s="1"/>
  <c r="G17" i="27"/>
  <c r="G6" i="27"/>
  <c r="Y6" i="27" s="1"/>
  <c r="G12" i="27"/>
  <c r="Y12" i="27" s="1"/>
  <c r="G2" i="27"/>
  <c r="Y2" i="27" s="1"/>
  <c r="G39" i="27"/>
  <c r="Y39" i="27" s="1"/>
  <c r="G35" i="27"/>
  <c r="Y35" i="27" s="1"/>
  <c r="G31" i="27"/>
  <c r="Y31" i="27" s="1"/>
  <c r="G27" i="27"/>
  <c r="Y27" i="27" s="1"/>
  <c r="G23" i="27"/>
  <c r="Y23" i="27" s="1"/>
  <c r="G19" i="27"/>
  <c r="Y19" i="27" s="1"/>
  <c r="G11" i="27"/>
  <c r="Y11" i="27" s="1"/>
  <c r="G7" i="27"/>
  <c r="Y7" i="27" s="1"/>
  <c r="G16" i="27"/>
  <c r="Y16" i="27" s="1"/>
  <c r="G4" i="27"/>
  <c r="Y4" i="27" s="1"/>
  <c r="G36" i="27"/>
  <c r="Y36" i="27" s="1"/>
  <c r="G32" i="27"/>
  <c r="Y32" i="27" s="1"/>
  <c r="G28" i="27"/>
  <c r="Y28" i="27" s="1"/>
  <c r="G24" i="27"/>
  <c r="Y24" i="27" s="1"/>
  <c r="G20" i="27"/>
  <c r="Y20" i="27" s="1"/>
  <c r="G13" i="27"/>
  <c r="Y13" i="27" s="1"/>
  <c r="G9" i="27"/>
  <c r="Y9" i="27" s="1"/>
  <c r="G3" i="27"/>
  <c r="Y3" i="27" s="1"/>
  <c r="G8" i="27"/>
  <c r="Y8" i="27" s="1"/>
  <c r="G40" i="27"/>
  <c r="Y40" i="27" s="1"/>
  <c r="G38" i="20"/>
  <c r="Y38" i="20" s="1"/>
  <c r="G34" i="20"/>
  <c r="Y34" i="20" s="1"/>
  <c r="G30" i="20"/>
  <c r="Y30" i="20" s="1"/>
  <c r="G26" i="20"/>
  <c r="Y26" i="20" s="1"/>
  <c r="G22" i="20"/>
  <c r="Y22" i="20" s="1"/>
  <c r="G18" i="20"/>
  <c r="Y18" i="20" s="1"/>
  <c r="G17" i="20"/>
  <c r="G9" i="20"/>
  <c r="Y9" i="20" s="1"/>
  <c r="G3" i="20"/>
  <c r="Y3" i="20" s="1"/>
  <c r="G2" i="20"/>
  <c r="Y2" i="20" s="1"/>
  <c r="G37" i="20"/>
  <c r="Y37" i="20" s="1"/>
  <c r="G33" i="20"/>
  <c r="Y33" i="20" s="1"/>
  <c r="G29" i="20"/>
  <c r="Y29" i="20" s="1"/>
  <c r="G25" i="20"/>
  <c r="Y25" i="20" s="1"/>
  <c r="G21" i="20"/>
  <c r="Y21" i="20" s="1"/>
  <c r="G15" i="20"/>
  <c r="Y15" i="20" s="1"/>
  <c r="G16" i="20"/>
  <c r="Y16" i="20" s="1"/>
  <c r="G7" i="20"/>
  <c r="Y7" i="20" s="1"/>
  <c r="G10" i="20"/>
  <c r="Y10" i="20" s="1"/>
  <c r="G40" i="20"/>
  <c r="Y40" i="20" s="1"/>
  <c r="G36" i="20"/>
  <c r="Y36" i="20" s="1"/>
  <c r="G32" i="20"/>
  <c r="Y32" i="20" s="1"/>
  <c r="G28" i="20"/>
  <c r="Y28" i="20" s="1"/>
  <c r="G24" i="20"/>
  <c r="Y24" i="20" s="1"/>
  <c r="G20" i="20"/>
  <c r="Y20" i="20" s="1"/>
  <c r="G13" i="20"/>
  <c r="Y13" i="20" s="1"/>
  <c r="G14" i="20"/>
  <c r="Y14" i="20" s="1"/>
  <c r="G6" i="20"/>
  <c r="Y6" i="20" s="1"/>
  <c r="G8" i="20"/>
  <c r="Y8" i="20" s="1"/>
  <c r="G39" i="20"/>
  <c r="Y39" i="20" s="1"/>
  <c r="G35" i="20"/>
  <c r="Y35" i="20" s="1"/>
  <c r="G31" i="20"/>
  <c r="Y31" i="20" s="1"/>
  <c r="G27" i="20"/>
  <c r="Y27" i="20" s="1"/>
  <c r="G23" i="20"/>
  <c r="Y23" i="20" s="1"/>
  <c r="G19" i="20"/>
  <c r="Y19" i="20" s="1"/>
  <c r="G11" i="20"/>
  <c r="Y11" i="20" s="1"/>
  <c r="G12" i="20"/>
  <c r="Y12" i="20" s="1"/>
  <c r="G5" i="20"/>
  <c r="Y5" i="20" s="1"/>
  <c r="G4" i="20"/>
  <c r="Y4" i="20" s="1"/>
  <c r="G40" i="24"/>
  <c r="Y40" i="24" s="1"/>
  <c r="G36" i="24"/>
  <c r="Y36" i="24" s="1"/>
  <c r="G32" i="24"/>
  <c r="Y32" i="24" s="1"/>
  <c r="G17" i="24"/>
  <c r="G26" i="24"/>
  <c r="Y26" i="24" s="1"/>
  <c r="G22" i="24"/>
  <c r="Y22" i="24" s="1"/>
  <c r="G18" i="24"/>
  <c r="Y18" i="24" s="1"/>
  <c r="G7" i="24"/>
  <c r="Y7" i="24" s="1"/>
  <c r="G28" i="24"/>
  <c r="Y28" i="24" s="1"/>
  <c r="G8" i="24"/>
  <c r="Y8" i="24" s="1"/>
  <c r="G39" i="24"/>
  <c r="Y39" i="24" s="1"/>
  <c r="G35" i="24"/>
  <c r="Y35" i="24" s="1"/>
  <c r="G31" i="24"/>
  <c r="Y31" i="24" s="1"/>
  <c r="G16" i="24"/>
  <c r="Y16" i="24" s="1"/>
  <c r="G25" i="24"/>
  <c r="Y25" i="24" s="1"/>
  <c r="G21" i="24"/>
  <c r="Y21" i="24" s="1"/>
  <c r="G13" i="24"/>
  <c r="Y13" i="24" s="1"/>
  <c r="G6" i="24"/>
  <c r="Y6" i="24" s="1"/>
  <c r="G15" i="24"/>
  <c r="Y15" i="24" s="1"/>
  <c r="G4" i="24"/>
  <c r="Y4" i="24" s="1"/>
  <c r="G38" i="24"/>
  <c r="Y38" i="24" s="1"/>
  <c r="G34" i="24"/>
  <c r="Y34" i="24" s="1"/>
  <c r="G30" i="24"/>
  <c r="Y30" i="24" s="1"/>
  <c r="G14" i="24"/>
  <c r="Y14" i="24" s="1"/>
  <c r="G24" i="24"/>
  <c r="Y24" i="24" s="1"/>
  <c r="G20" i="24"/>
  <c r="Y20" i="24" s="1"/>
  <c r="G11" i="24"/>
  <c r="Y11" i="24" s="1"/>
  <c r="G5" i="24"/>
  <c r="Y5" i="24" s="1"/>
  <c r="G12" i="24"/>
  <c r="Y12" i="24" s="1"/>
  <c r="G2" i="24"/>
  <c r="Y2" i="24" s="1"/>
  <c r="G37" i="24"/>
  <c r="Y37" i="24" s="1"/>
  <c r="G33" i="24"/>
  <c r="Y33" i="24" s="1"/>
  <c r="G29" i="24"/>
  <c r="Y29" i="24" s="1"/>
  <c r="G27" i="24"/>
  <c r="Y27" i="24" s="1"/>
  <c r="G23" i="24"/>
  <c r="Y23" i="24" s="1"/>
  <c r="G19" i="24"/>
  <c r="Y19" i="24" s="1"/>
  <c r="G9" i="24"/>
  <c r="Y9" i="24" s="1"/>
  <c r="G3" i="24"/>
  <c r="Y3" i="24" s="1"/>
  <c r="G10" i="24"/>
  <c r="Y10" i="24" s="1"/>
  <c r="G37" i="21"/>
  <c r="Y37" i="21" s="1"/>
  <c r="G33" i="21"/>
  <c r="Y33" i="21" s="1"/>
  <c r="G29" i="21"/>
  <c r="Y29" i="21" s="1"/>
  <c r="G25" i="21"/>
  <c r="Y25" i="21" s="1"/>
  <c r="G21" i="21"/>
  <c r="Y21" i="21" s="1"/>
  <c r="G15" i="21"/>
  <c r="Y15" i="21" s="1"/>
  <c r="G16" i="21"/>
  <c r="Y16" i="21" s="1"/>
  <c r="G7" i="21"/>
  <c r="Y7" i="21" s="1"/>
  <c r="G10" i="21"/>
  <c r="Y10" i="21" s="1"/>
  <c r="G40" i="21"/>
  <c r="Y40" i="21" s="1"/>
  <c r="G36" i="21"/>
  <c r="Y36" i="21" s="1"/>
  <c r="G32" i="21"/>
  <c r="Y32" i="21" s="1"/>
  <c r="G28" i="21"/>
  <c r="Y28" i="21" s="1"/>
  <c r="G24" i="21"/>
  <c r="Y24" i="21" s="1"/>
  <c r="G20" i="21"/>
  <c r="Y20" i="21" s="1"/>
  <c r="G13" i="21"/>
  <c r="Y13" i="21" s="1"/>
  <c r="G14" i="21"/>
  <c r="Y14" i="21" s="1"/>
  <c r="G6" i="21"/>
  <c r="Y6" i="21" s="1"/>
  <c r="G8" i="21"/>
  <c r="Y8" i="21" s="1"/>
  <c r="G39" i="21"/>
  <c r="Y39" i="21" s="1"/>
  <c r="G35" i="21"/>
  <c r="Y35" i="21" s="1"/>
  <c r="G31" i="21"/>
  <c r="Y31" i="21" s="1"/>
  <c r="G27" i="21"/>
  <c r="Y27" i="21" s="1"/>
  <c r="G23" i="21"/>
  <c r="Y23" i="21" s="1"/>
  <c r="G19" i="21"/>
  <c r="Y19" i="21" s="1"/>
  <c r="G11" i="21"/>
  <c r="Y11" i="21" s="1"/>
  <c r="G12" i="21"/>
  <c r="Y12" i="21" s="1"/>
  <c r="G5" i="21"/>
  <c r="Y5" i="21" s="1"/>
  <c r="G4" i="21"/>
  <c r="Y4" i="21" s="1"/>
  <c r="G38" i="21"/>
  <c r="Y38" i="21" s="1"/>
  <c r="G34" i="21"/>
  <c r="Y34" i="21" s="1"/>
  <c r="G30" i="21"/>
  <c r="Y30" i="21" s="1"/>
  <c r="G26" i="21"/>
  <c r="Y26" i="21" s="1"/>
  <c r="G22" i="21"/>
  <c r="Y22" i="21" s="1"/>
  <c r="G18" i="21"/>
  <c r="Y18" i="21" s="1"/>
  <c r="G17" i="21"/>
  <c r="G9" i="21"/>
  <c r="Y9" i="21" s="1"/>
  <c r="G3" i="21"/>
  <c r="Y3" i="21" s="1"/>
  <c r="G2" i="21"/>
  <c r="Y2" i="21" s="1"/>
  <c r="K17" i="21" l="1"/>
  <c r="Y17" i="21"/>
  <c r="AK17" i="21" s="1"/>
  <c r="AM4" i="21" s="1"/>
  <c r="AZ6" i="21" s="1"/>
  <c r="AB9" i="29" s="1"/>
  <c r="K17" i="20"/>
  <c r="Y17" i="20"/>
  <c r="AK17" i="20" s="1"/>
  <c r="AM4" i="20" s="1"/>
  <c r="AZ6" i="20" s="1"/>
  <c r="AQ9" i="29" s="1"/>
  <c r="K17" i="12"/>
  <c r="Y17" i="12"/>
  <c r="AK17" i="12" s="1"/>
  <c r="AM3" i="12" s="1"/>
  <c r="AZ5" i="12" s="1"/>
  <c r="AJ8" i="29" s="1"/>
  <c r="Y17" i="30"/>
  <c r="AK17" i="30" s="1"/>
  <c r="AM5" i="30" s="1"/>
  <c r="AZ7" i="30" s="1"/>
  <c r="AA10" i="29" s="1"/>
  <c r="K17" i="30"/>
  <c r="AM2" i="30"/>
  <c r="K17" i="11"/>
  <c r="Y17" i="11"/>
  <c r="AK17" i="11" s="1"/>
  <c r="AM15" i="11" s="1"/>
  <c r="AZ17" i="11" s="1"/>
  <c r="AL20" i="29" s="1"/>
  <c r="K17" i="26"/>
  <c r="Y17" i="26"/>
  <c r="AK17" i="26" s="1"/>
  <c r="AM5" i="26" s="1"/>
  <c r="AZ7" i="26" s="1"/>
  <c r="AG10" i="29" s="1"/>
  <c r="K17" i="19"/>
  <c r="Y17" i="19"/>
  <c r="AK17" i="19" s="1"/>
  <c r="AM2" i="19" s="1"/>
  <c r="K17" i="15"/>
  <c r="Y17" i="15"/>
  <c r="AK17" i="15" s="1"/>
  <c r="AM4" i="15" s="1"/>
  <c r="AZ6" i="15" s="1"/>
  <c r="AM9" i="29" s="1"/>
  <c r="K17" i="17"/>
  <c r="Y17" i="17"/>
  <c r="AK17" i="17" s="1"/>
  <c r="AM4" i="17" s="1"/>
  <c r="AZ6" i="17" s="1"/>
  <c r="AO9" i="29" s="1"/>
  <c r="Y17" i="14"/>
  <c r="AK17" i="14" s="1"/>
  <c r="AM5" i="14" s="1"/>
  <c r="AZ7" i="14" s="1"/>
  <c r="Z10" i="29" s="1"/>
  <c r="K17" i="14"/>
  <c r="K17" i="28"/>
  <c r="Y17" i="28"/>
  <c r="AK17" i="28" s="1"/>
  <c r="AM5" i="28" s="1"/>
  <c r="AZ7" i="28" s="1"/>
  <c r="AI10" i="29" s="1"/>
  <c r="Y17" i="23"/>
  <c r="AK17" i="23" s="1"/>
  <c r="AM4" i="23" s="1"/>
  <c r="AZ6" i="23" s="1"/>
  <c r="AD9" i="29" s="1"/>
  <c r="K17" i="23"/>
  <c r="K17" i="13"/>
  <c r="Y17" i="13"/>
  <c r="AK17" i="13" s="1"/>
  <c r="AM3" i="13" s="1"/>
  <c r="AZ5" i="13" s="1"/>
  <c r="AK8" i="29" s="1"/>
  <c r="AM2" i="21"/>
  <c r="AM12" i="21"/>
  <c r="AZ14" i="21" s="1"/>
  <c r="AB17" i="29" s="1"/>
  <c r="AM14" i="21"/>
  <c r="AZ16" i="21" s="1"/>
  <c r="AB19" i="29" s="1"/>
  <c r="AM16" i="21"/>
  <c r="AZ18" i="21" s="1"/>
  <c r="AB21" i="29" s="1"/>
  <c r="Y17" i="24"/>
  <c r="AK17" i="24" s="1"/>
  <c r="AM4" i="24" s="1"/>
  <c r="AZ6" i="24" s="1"/>
  <c r="AE9" i="29" s="1"/>
  <c r="K17" i="24"/>
  <c r="AM5" i="20"/>
  <c r="AZ7" i="20" s="1"/>
  <c r="AQ10" i="29" s="1"/>
  <c r="AM11" i="20"/>
  <c r="AZ13" i="20" s="1"/>
  <c r="AQ16" i="29" s="1"/>
  <c r="AM15" i="20"/>
  <c r="AZ17" i="20" s="1"/>
  <c r="AQ20" i="29" s="1"/>
  <c r="Y17" i="27"/>
  <c r="AK17" i="27" s="1"/>
  <c r="AM4" i="27" s="1"/>
  <c r="AZ6" i="27" s="1"/>
  <c r="AH9" i="29" s="1"/>
  <c r="K17" i="27"/>
  <c r="AM5" i="27"/>
  <c r="AZ7" i="27" s="1"/>
  <c r="AH10" i="29" s="1"/>
  <c r="Y17" i="25"/>
  <c r="AK17" i="25" s="1"/>
  <c r="AM5" i="25" s="1"/>
  <c r="AZ7" i="25" s="1"/>
  <c r="AF10" i="29" s="1"/>
  <c r="K17" i="25"/>
  <c r="AM9" i="12"/>
  <c r="AZ11" i="12" s="1"/>
  <c r="AJ14" i="29" s="1"/>
  <c r="AM13" i="12"/>
  <c r="AZ15" i="12" s="1"/>
  <c r="AJ18" i="29" s="1"/>
  <c r="AM16" i="12"/>
  <c r="AZ18" i="12" s="1"/>
  <c r="AJ21" i="29" s="1"/>
  <c r="AM2" i="12"/>
  <c r="K17" i="9"/>
  <c r="Y17" i="9"/>
  <c r="AM6" i="19"/>
  <c r="AZ8" i="19" s="1"/>
  <c r="AP11" i="29" s="1"/>
  <c r="AM7" i="19"/>
  <c r="AZ9" i="19" s="1"/>
  <c r="AP12" i="29" s="1"/>
  <c r="AM3" i="19"/>
  <c r="AZ5" i="19" s="1"/>
  <c r="AP8" i="29" s="1"/>
  <c r="W8" i="29" s="1"/>
  <c r="AM12" i="19"/>
  <c r="AZ14" i="19" s="1"/>
  <c r="AP17" i="29" s="1"/>
  <c r="Y17" i="10"/>
  <c r="K17" i="10"/>
  <c r="AM7" i="15"/>
  <c r="AZ9" i="15" s="1"/>
  <c r="AM12" i="29" s="1"/>
  <c r="AM16" i="15"/>
  <c r="AZ18" i="15" s="1"/>
  <c r="AM21" i="29" s="1"/>
  <c r="Y17" i="16"/>
  <c r="AK17" i="16" s="1"/>
  <c r="AM4" i="16" s="1"/>
  <c r="AZ6" i="16" s="1"/>
  <c r="AN9" i="29" s="1"/>
  <c r="K17" i="16"/>
  <c r="AM12" i="14"/>
  <c r="AZ14" i="14" s="1"/>
  <c r="Z17" i="29" s="1"/>
  <c r="AM11" i="13"/>
  <c r="AZ13" i="13" s="1"/>
  <c r="AK16" i="29" s="1"/>
  <c r="AM2" i="13"/>
  <c r="AM4" i="13"/>
  <c r="AZ6" i="13" s="1"/>
  <c r="AK9" i="29" s="1"/>
  <c r="AM14" i="13"/>
  <c r="AZ16" i="13" s="1"/>
  <c r="AK19" i="29" s="1"/>
  <c r="K17" i="22"/>
  <c r="Y17" i="22"/>
  <c r="AK17" i="22" s="1"/>
  <c r="AM5" i="22" s="1"/>
  <c r="AZ7" i="22" s="1"/>
  <c r="AC10" i="29" s="1"/>
  <c r="AM2" i="14" l="1"/>
  <c r="AM11" i="23"/>
  <c r="AZ13" i="23" s="1"/>
  <c r="AD16" i="29" s="1"/>
  <c r="AM15" i="23"/>
  <c r="AZ17" i="23" s="1"/>
  <c r="AD20" i="29" s="1"/>
  <c r="AM3" i="14"/>
  <c r="AZ5" i="14" s="1"/>
  <c r="Z8" i="29" s="1"/>
  <c r="AM12" i="17"/>
  <c r="AZ14" i="17" s="1"/>
  <c r="AO17" i="29" s="1"/>
  <c r="AM10" i="14"/>
  <c r="AZ12" i="14" s="1"/>
  <c r="Z15" i="29" s="1"/>
  <c r="AM7" i="17"/>
  <c r="AZ9" i="17" s="1"/>
  <c r="AO12" i="29" s="1"/>
  <c r="AM3" i="26"/>
  <c r="AZ5" i="26" s="1"/>
  <c r="AG8" i="29" s="1"/>
  <c r="AM12" i="16"/>
  <c r="AZ14" i="16" s="1"/>
  <c r="AN17" i="29" s="1"/>
  <c r="AM13" i="26"/>
  <c r="AZ15" i="26" s="1"/>
  <c r="AG18" i="29" s="1"/>
  <c r="AM9" i="20"/>
  <c r="AZ11" i="20" s="1"/>
  <c r="AQ14" i="29" s="1"/>
  <c r="AM3" i="30"/>
  <c r="AZ5" i="30" s="1"/>
  <c r="AA8" i="29" s="1"/>
  <c r="AM14" i="30"/>
  <c r="AZ16" i="30" s="1"/>
  <c r="AA19" i="29" s="1"/>
  <c r="AM14" i="12"/>
  <c r="AZ16" i="12" s="1"/>
  <c r="AJ19" i="29" s="1"/>
  <c r="AM2" i="20"/>
  <c r="AM16" i="14"/>
  <c r="AZ18" i="14" s="1"/>
  <c r="Z21" i="29" s="1"/>
  <c r="AM11" i="12"/>
  <c r="AZ13" i="12" s="1"/>
  <c r="AJ16" i="29" s="1"/>
  <c r="AM14" i="28"/>
  <c r="AZ16" i="28" s="1"/>
  <c r="AI19" i="29" s="1"/>
  <c r="AM6" i="28"/>
  <c r="AZ8" i="28" s="1"/>
  <c r="AI11" i="29" s="1"/>
  <c r="AM15" i="28"/>
  <c r="AZ17" i="28" s="1"/>
  <c r="AI20" i="29" s="1"/>
  <c r="AM12" i="28"/>
  <c r="AZ14" i="28" s="1"/>
  <c r="AI17" i="29" s="1"/>
  <c r="AM10" i="28"/>
  <c r="AZ12" i="28" s="1"/>
  <c r="AI15" i="29" s="1"/>
  <c r="AM3" i="28"/>
  <c r="AZ5" i="28" s="1"/>
  <c r="AI8" i="29" s="1"/>
  <c r="AM8" i="28"/>
  <c r="AZ10" i="28" s="1"/>
  <c r="AI13" i="29" s="1"/>
  <c r="AM13" i="13"/>
  <c r="AZ15" i="13" s="1"/>
  <c r="AK18" i="29" s="1"/>
  <c r="AM7" i="14"/>
  <c r="AZ9" i="14" s="1"/>
  <c r="Z12" i="29" s="1"/>
  <c r="A14" i="29" s="1"/>
  <c r="AM8" i="15"/>
  <c r="AZ10" i="15" s="1"/>
  <c r="AM13" i="29" s="1"/>
  <c r="AM11" i="11"/>
  <c r="AZ13" i="11" s="1"/>
  <c r="AL16" i="29" s="1"/>
  <c r="AM10" i="12"/>
  <c r="AZ12" i="12" s="1"/>
  <c r="AJ15" i="29" s="1"/>
  <c r="AM7" i="20"/>
  <c r="AZ9" i="20" s="1"/>
  <c r="AQ12" i="29" s="1"/>
  <c r="X9" i="29" s="1"/>
  <c r="AM14" i="14"/>
  <c r="AZ16" i="14" s="1"/>
  <c r="Z19" i="29" s="1"/>
  <c r="AM9" i="11"/>
  <c r="AZ11" i="11" s="1"/>
  <c r="AL14" i="29" s="1"/>
  <c r="AM7" i="12"/>
  <c r="AZ9" i="12" s="1"/>
  <c r="AJ12" i="29" s="1"/>
  <c r="AM13" i="20"/>
  <c r="AZ15" i="20" s="1"/>
  <c r="AQ18" i="29" s="1"/>
  <c r="AM13" i="11"/>
  <c r="AZ15" i="11" s="1"/>
  <c r="AL18" i="29" s="1"/>
  <c r="AM6" i="14"/>
  <c r="AZ8" i="14" s="1"/>
  <c r="Z11" i="29" s="1"/>
  <c r="AM2" i="15"/>
  <c r="AM7" i="11"/>
  <c r="AZ9" i="11" s="1"/>
  <c r="AL12" i="29" s="1"/>
  <c r="AM12" i="12"/>
  <c r="AZ14" i="12" s="1"/>
  <c r="AJ17" i="29" s="1"/>
  <c r="AM6" i="20"/>
  <c r="AZ8" i="20" s="1"/>
  <c r="AQ11" i="29" s="1"/>
  <c r="AM6" i="23"/>
  <c r="AZ8" i="23" s="1"/>
  <c r="AD11" i="29" s="1"/>
  <c r="AM13" i="23"/>
  <c r="AZ15" i="23" s="1"/>
  <c r="AD18" i="29" s="1"/>
  <c r="AM14" i="17"/>
  <c r="AZ16" i="17" s="1"/>
  <c r="AO19" i="29" s="1"/>
  <c r="AM2" i="17"/>
  <c r="AM9" i="15"/>
  <c r="AZ11" i="15" s="1"/>
  <c r="AM14" i="29" s="1"/>
  <c r="AM14" i="15"/>
  <c r="AZ16" i="15" s="1"/>
  <c r="AM19" i="29" s="1"/>
  <c r="AM6" i="15"/>
  <c r="AZ8" i="15" s="1"/>
  <c r="AM11" i="29" s="1"/>
  <c r="T11" i="29" s="1"/>
  <c r="AM5" i="15"/>
  <c r="AZ7" i="15" s="1"/>
  <c r="AM10" i="29" s="1"/>
  <c r="T10" i="29" s="1"/>
  <c r="AM9" i="19"/>
  <c r="AZ11" i="19" s="1"/>
  <c r="AP14" i="29" s="1"/>
  <c r="AM15" i="19"/>
  <c r="AZ17" i="19" s="1"/>
  <c r="AP20" i="29" s="1"/>
  <c r="AM13" i="19"/>
  <c r="AZ15" i="19" s="1"/>
  <c r="AP18" i="29" s="1"/>
  <c r="AM4" i="26"/>
  <c r="AZ6" i="26" s="1"/>
  <c r="AG9" i="29" s="1"/>
  <c r="AM2" i="26"/>
  <c r="AZ4" i="26" s="1"/>
  <c r="AG7" i="29" s="1"/>
  <c r="AM11" i="26"/>
  <c r="AZ13" i="26" s="1"/>
  <c r="AG16" i="29" s="1"/>
  <c r="AM14" i="11"/>
  <c r="AZ16" i="11" s="1"/>
  <c r="AL19" i="29" s="1"/>
  <c r="AM12" i="11"/>
  <c r="AZ14" i="11" s="1"/>
  <c r="AL17" i="29" s="1"/>
  <c r="AM10" i="11"/>
  <c r="AZ12" i="11" s="1"/>
  <c r="AL15" i="29" s="1"/>
  <c r="AM8" i="11"/>
  <c r="AZ10" i="11" s="1"/>
  <c r="AL13" i="29" s="1"/>
  <c r="AM12" i="30"/>
  <c r="AZ14" i="30" s="1"/>
  <c r="AA17" i="29" s="1"/>
  <c r="AM8" i="30"/>
  <c r="AZ10" i="30" s="1"/>
  <c r="AA13" i="29" s="1"/>
  <c r="AM10" i="21"/>
  <c r="AZ12" i="21" s="1"/>
  <c r="AB15" i="29" s="1"/>
  <c r="AM8" i="21"/>
  <c r="AZ10" i="21" s="1"/>
  <c r="AB13" i="29" s="1"/>
  <c r="AM9" i="21"/>
  <c r="AZ11" i="21" s="1"/>
  <c r="AB14" i="29" s="1"/>
  <c r="AM15" i="21"/>
  <c r="AZ17" i="21" s="1"/>
  <c r="AB20" i="29" s="1"/>
  <c r="AM13" i="21"/>
  <c r="AZ15" i="21" s="1"/>
  <c r="AB18" i="29" s="1"/>
  <c r="AM13" i="22"/>
  <c r="AZ15" i="22" s="1"/>
  <c r="AC18" i="29" s="1"/>
  <c r="AM7" i="21"/>
  <c r="AZ9" i="21" s="1"/>
  <c r="AB12" i="29" s="1"/>
  <c r="AM6" i="21"/>
  <c r="AZ8" i="21" s="1"/>
  <c r="AB11" i="29" s="1"/>
  <c r="AM3" i="15"/>
  <c r="AZ5" i="15" s="1"/>
  <c r="AM8" i="29" s="1"/>
  <c r="T8" i="29" s="1"/>
  <c r="AM7" i="25"/>
  <c r="AZ9" i="25" s="1"/>
  <c r="AF12" i="29" s="1"/>
  <c r="M10" i="29" s="1"/>
  <c r="AM2" i="23"/>
  <c r="AZ3" i="23" s="1"/>
  <c r="AD6" i="29" s="1"/>
  <c r="AM5" i="23"/>
  <c r="AZ7" i="23" s="1"/>
  <c r="AD10" i="29" s="1"/>
  <c r="AM3" i="23"/>
  <c r="AZ5" i="23" s="1"/>
  <c r="AD8" i="29" s="1"/>
  <c r="AM16" i="23"/>
  <c r="AZ18" i="23" s="1"/>
  <c r="AD21" i="29" s="1"/>
  <c r="AM8" i="17"/>
  <c r="AZ10" i="17" s="1"/>
  <c r="AO13" i="29" s="1"/>
  <c r="AM9" i="17"/>
  <c r="AZ11" i="17" s="1"/>
  <c r="AO14" i="29" s="1"/>
  <c r="AM15" i="17"/>
  <c r="AZ17" i="17" s="1"/>
  <c r="AO20" i="29" s="1"/>
  <c r="AM6" i="30"/>
  <c r="AZ8" i="30" s="1"/>
  <c r="AA11" i="29" s="1"/>
  <c r="AM10" i="30"/>
  <c r="AZ12" i="30" s="1"/>
  <c r="AA15" i="29" s="1"/>
  <c r="AM15" i="30"/>
  <c r="AZ17" i="30" s="1"/>
  <c r="AA20" i="29" s="1"/>
  <c r="AM4" i="30"/>
  <c r="AZ6" i="30" s="1"/>
  <c r="AA9" i="29" s="1"/>
  <c r="AM15" i="22"/>
  <c r="AZ17" i="22" s="1"/>
  <c r="AC20" i="29" s="1"/>
  <c r="AM13" i="15"/>
  <c r="AZ15" i="15" s="1"/>
  <c r="AM18" i="29" s="1"/>
  <c r="AM11" i="21"/>
  <c r="AZ13" i="21" s="1"/>
  <c r="AB16" i="29" s="1"/>
  <c r="AM5" i="11"/>
  <c r="AZ7" i="11" s="1"/>
  <c r="AL10" i="29" s="1"/>
  <c r="S10" i="29" s="1"/>
  <c r="AM15" i="16"/>
  <c r="AZ17" i="16" s="1"/>
  <c r="AN20" i="29" s="1"/>
  <c r="AM13" i="16"/>
  <c r="AZ15" i="16" s="1"/>
  <c r="AN18" i="29" s="1"/>
  <c r="AM11" i="16"/>
  <c r="AZ13" i="16" s="1"/>
  <c r="AN16" i="29" s="1"/>
  <c r="AM13" i="28"/>
  <c r="AZ15" i="28" s="1"/>
  <c r="AI18" i="29" s="1"/>
  <c r="AM5" i="21"/>
  <c r="AZ7" i="21" s="1"/>
  <c r="AB10" i="29" s="1"/>
  <c r="AM11" i="19"/>
  <c r="AZ13" i="19" s="1"/>
  <c r="AP16" i="29" s="1"/>
  <c r="AM15" i="26"/>
  <c r="AZ17" i="26" s="1"/>
  <c r="AG20" i="29" s="1"/>
  <c r="AM8" i="14"/>
  <c r="AZ10" i="14" s="1"/>
  <c r="Z13" i="29" s="1"/>
  <c r="AM15" i="14"/>
  <c r="AZ17" i="14" s="1"/>
  <c r="Z20" i="29" s="1"/>
  <c r="AM4" i="14"/>
  <c r="AZ6" i="14" s="1"/>
  <c r="Z9" i="29" s="1"/>
  <c r="G9" i="29" s="1"/>
  <c r="AM9" i="26"/>
  <c r="AZ11" i="26" s="1"/>
  <c r="AG14" i="29" s="1"/>
  <c r="AM13" i="14"/>
  <c r="AZ15" i="14" s="1"/>
  <c r="Z18" i="29" s="1"/>
  <c r="AM11" i="14"/>
  <c r="AZ13" i="14" s="1"/>
  <c r="Z16" i="29" s="1"/>
  <c r="AM9" i="14"/>
  <c r="AZ11" i="14" s="1"/>
  <c r="Z14" i="29" s="1"/>
  <c r="AM13" i="17"/>
  <c r="AZ15" i="17" s="1"/>
  <c r="AO18" i="29" s="1"/>
  <c r="AM2" i="11"/>
  <c r="AM15" i="27"/>
  <c r="AZ17" i="27" s="1"/>
  <c r="AH20" i="29" s="1"/>
  <c r="AM12" i="27"/>
  <c r="AZ14" i="27" s="1"/>
  <c r="AH17" i="29" s="1"/>
  <c r="AM11" i="28"/>
  <c r="AZ13" i="28" s="1"/>
  <c r="AI16" i="29" s="1"/>
  <c r="AM11" i="17"/>
  <c r="AZ13" i="17" s="1"/>
  <c r="AO16" i="29" s="1"/>
  <c r="AM8" i="27"/>
  <c r="AZ10" i="27" s="1"/>
  <c r="AH13" i="29" s="1"/>
  <c r="AM15" i="13"/>
  <c r="AZ17" i="13" s="1"/>
  <c r="AK20" i="29" s="1"/>
  <c r="AM10" i="26"/>
  <c r="AZ12" i="26" s="1"/>
  <c r="AG15" i="29" s="1"/>
  <c r="AM13" i="30"/>
  <c r="AZ15" i="30" s="1"/>
  <c r="AA18" i="29" s="1"/>
  <c r="AM11" i="30"/>
  <c r="AZ13" i="30" s="1"/>
  <c r="AA16" i="29" s="1"/>
  <c r="AM9" i="30"/>
  <c r="AZ11" i="30" s="1"/>
  <c r="AA14" i="29" s="1"/>
  <c r="AM8" i="12"/>
  <c r="AZ10" i="12" s="1"/>
  <c r="AJ13" i="29" s="1"/>
  <c r="AM8" i="16"/>
  <c r="AZ10" i="16" s="1"/>
  <c r="AN13" i="29" s="1"/>
  <c r="AM16" i="24"/>
  <c r="AZ18" i="24" s="1"/>
  <c r="AE21" i="29" s="1"/>
  <c r="AM2" i="24"/>
  <c r="AZ4" i="24" s="1"/>
  <c r="AE7" i="29" s="1"/>
  <c r="AM10" i="23"/>
  <c r="AZ12" i="23" s="1"/>
  <c r="AD15" i="29" s="1"/>
  <c r="AM16" i="28"/>
  <c r="AZ18" i="28" s="1"/>
  <c r="AI21" i="29" s="1"/>
  <c r="AM10" i="15"/>
  <c r="AZ12" i="15" s="1"/>
  <c r="AM15" i="29" s="1"/>
  <c r="AM16" i="19"/>
  <c r="AZ18" i="19" s="1"/>
  <c r="AP21" i="29" s="1"/>
  <c r="AM16" i="16"/>
  <c r="AZ18" i="16" s="1"/>
  <c r="AN21" i="29" s="1"/>
  <c r="AM16" i="27"/>
  <c r="AZ18" i="27" s="1"/>
  <c r="AH21" i="29" s="1"/>
  <c r="AM7" i="24"/>
  <c r="AZ9" i="24" s="1"/>
  <c r="AE12" i="29" s="1"/>
  <c r="L9" i="29" s="1"/>
  <c r="AM14" i="24"/>
  <c r="AZ16" i="24" s="1"/>
  <c r="AE19" i="29" s="1"/>
  <c r="AM12" i="13"/>
  <c r="AZ14" i="13" s="1"/>
  <c r="AK17" i="29" s="1"/>
  <c r="AM12" i="23"/>
  <c r="AZ14" i="23" s="1"/>
  <c r="AD17" i="29" s="1"/>
  <c r="AM8" i="23"/>
  <c r="AZ10" i="23" s="1"/>
  <c r="AD13" i="29" s="1"/>
  <c r="AM4" i="28"/>
  <c r="AZ6" i="28" s="1"/>
  <c r="AI9" i="29" s="1"/>
  <c r="AM2" i="28"/>
  <c r="AZ3" i="28" s="1"/>
  <c r="AI6" i="29" s="1"/>
  <c r="AM15" i="15"/>
  <c r="AZ17" i="15" s="1"/>
  <c r="AM20" i="29" s="1"/>
  <c r="AM12" i="15"/>
  <c r="AZ14" i="15" s="1"/>
  <c r="AM17" i="29" s="1"/>
  <c r="AM5" i="19"/>
  <c r="AZ7" i="19" s="1"/>
  <c r="AP10" i="29" s="1"/>
  <c r="W10" i="29" s="1"/>
  <c r="AM14" i="19"/>
  <c r="AZ16" i="19" s="1"/>
  <c r="AP19" i="29" s="1"/>
  <c r="AM7" i="26"/>
  <c r="AZ9" i="26" s="1"/>
  <c r="AG12" i="29" s="1"/>
  <c r="N9" i="29" s="1"/>
  <c r="AM14" i="26"/>
  <c r="AZ16" i="26" s="1"/>
  <c r="AG19" i="29" s="1"/>
  <c r="AM7" i="30"/>
  <c r="AZ9" i="30" s="1"/>
  <c r="AA12" i="29" s="1"/>
  <c r="AM5" i="12"/>
  <c r="AZ7" i="12" s="1"/>
  <c r="AJ10" i="29" s="1"/>
  <c r="AM6" i="12"/>
  <c r="AZ8" i="12" s="1"/>
  <c r="AJ11" i="29" s="1"/>
  <c r="AM12" i="22"/>
  <c r="AZ14" i="22" s="1"/>
  <c r="AC17" i="29" s="1"/>
  <c r="AZ4" i="13"/>
  <c r="AK7" i="29" s="1"/>
  <c r="AZ2" i="13"/>
  <c r="AK5" i="29" s="1"/>
  <c r="AZ3" i="13"/>
  <c r="AK6" i="29" s="1"/>
  <c r="A11" i="29"/>
  <c r="G11" i="29"/>
  <c r="A13" i="29" s="1"/>
  <c r="AM6" i="25"/>
  <c r="AZ8" i="25" s="1"/>
  <c r="AF11" i="29" s="1"/>
  <c r="AM8" i="25"/>
  <c r="AZ10" i="25" s="1"/>
  <c r="AF13" i="29" s="1"/>
  <c r="AM4" i="25"/>
  <c r="AZ6" i="25" s="1"/>
  <c r="AF9" i="29" s="1"/>
  <c r="AZ3" i="21"/>
  <c r="AB6" i="29" s="1"/>
  <c r="I6" i="29" s="1"/>
  <c r="AZ4" i="21"/>
  <c r="AB7" i="29" s="1"/>
  <c r="AZ2" i="21"/>
  <c r="AB5" i="29" s="1"/>
  <c r="I5" i="29" s="1"/>
  <c r="AM10" i="22"/>
  <c r="AZ12" i="22" s="1"/>
  <c r="AC15" i="29" s="1"/>
  <c r="AM14" i="22"/>
  <c r="AZ16" i="22" s="1"/>
  <c r="AC19" i="29" s="1"/>
  <c r="AM4" i="22"/>
  <c r="AZ6" i="22" s="1"/>
  <c r="AC9" i="29" s="1"/>
  <c r="AM2" i="22"/>
  <c r="AM10" i="13"/>
  <c r="AZ12" i="13" s="1"/>
  <c r="AK15" i="29" s="1"/>
  <c r="AM16" i="13"/>
  <c r="AZ18" i="13" s="1"/>
  <c r="AK21" i="29" s="1"/>
  <c r="AM5" i="13"/>
  <c r="AZ7" i="13" s="1"/>
  <c r="AK10" i="29" s="1"/>
  <c r="V9" i="29"/>
  <c r="AM3" i="17"/>
  <c r="AZ5" i="17" s="1"/>
  <c r="AO8" i="29" s="1"/>
  <c r="V8" i="29" s="1"/>
  <c r="AM10" i="17"/>
  <c r="AZ12" i="17" s="1"/>
  <c r="AO15" i="29" s="1"/>
  <c r="AM14" i="16"/>
  <c r="AZ16" i="16" s="1"/>
  <c r="AN19" i="29" s="1"/>
  <c r="AM6" i="16"/>
  <c r="AZ8" i="16" s="1"/>
  <c r="AN11" i="29" s="1"/>
  <c r="AM5" i="16"/>
  <c r="AZ7" i="16" s="1"/>
  <c r="AN10" i="29" s="1"/>
  <c r="AZ2" i="11"/>
  <c r="AL5" i="29" s="1"/>
  <c r="S5" i="29" s="1"/>
  <c r="AZ4" i="11"/>
  <c r="AL7" i="29" s="1"/>
  <c r="S7" i="29" s="1"/>
  <c r="AZ3" i="11"/>
  <c r="AL6" i="29" s="1"/>
  <c r="S6" i="29" s="1"/>
  <c r="AM3" i="11"/>
  <c r="AZ5" i="11" s="1"/>
  <c r="AL8" i="29" s="1"/>
  <c r="S8" i="29" s="1"/>
  <c r="AM16" i="11"/>
  <c r="AZ18" i="11" s="1"/>
  <c r="AL21" i="29" s="1"/>
  <c r="AM15" i="12"/>
  <c r="AZ17" i="12" s="1"/>
  <c r="AJ20" i="29" s="1"/>
  <c r="AM13" i="25"/>
  <c r="AZ15" i="25" s="1"/>
  <c r="AF18" i="29" s="1"/>
  <c r="AM15" i="25"/>
  <c r="AZ17" i="25" s="1"/>
  <c r="AF20" i="29" s="1"/>
  <c r="AM14" i="27"/>
  <c r="AZ16" i="27" s="1"/>
  <c r="AH19" i="29" s="1"/>
  <c r="AM6" i="27"/>
  <c r="AZ8" i="27" s="1"/>
  <c r="AH11" i="29" s="1"/>
  <c r="AM7" i="27"/>
  <c r="AZ9" i="27" s="1"/>
  <c r="AH12" i="29" s="1"/>
  <c r="O9" i="29" s="1"/>
  <c r="AM3" i="27"/>
  <c r="AZ5" i="27" s="1"/>
  <c r="AH8" i="29" s="1"/>
  <c r="AM16" i="20"/>
  <c r="AZ18" i="20" s="1"/>
  <c r="AQ21" i="29" s="1"/>
  <c r="AM14" i="20"/>
  <c r="AZ16" i="20" s="1"/>
  <c r="AQ19" i="29" s="1"/>
  <c r="AM12" i="20"/>
  <c r="AZ14" i="20" s="1"/>
  <c r="AQ17" i="29" s="1"/>
  <c r="AM13" i="24"/>
  <c r="AZ15" i="24" s="1"/>
  <c r="AE18" i="29" s="1"/>
  <c r="AM11" i="24"/>
  <c r="AZ13" i="24" s="1"/>
  <c r="AE16" i="29" s="1"/>
  <c r="AM9" i="24"/>
  <c r="AZ11" i="24" s="1"/>
  <c r="AE14" i="29" s="1"/>
  <c r="I9" i="29"/>
  <c r="AM3" i="21"/>
  <c r="AZ5" i="21" s="1"/>
  <c r="AB8" i="29" s="1"/>
  <c r="AM11" i="22"/>
  <c r="AZ13" i="22" s="1"/>
  <c r="AC16" i="29" s="1"/>
  <c r="AM9" i="22"/>
  <c r="AZ11" i="22" s="1"/>
  <c r="AC14" i="29" s="1"/>
  <c r="AM7" i="22"/>
  <c r="AZ9" i="22" s="1"/>
  <c r="AC12" i="29" s="1"/>
  <c r="G8" i="29"/>
  <c r="AZ2" i="17"/>
  <c r="AO5" i="29" s="1"/>
  <c r="V5" i="29" s="1"/>
  <c r="AZ3" i="17"/>
  <c r="AO6" i="29" s="1"/>
  <c r="V6" i="29" s="1"/>
  <c r="AZ4" i="17"/>
  <c r="AO7" i="29" s="1"/>
  <c r="V7" i="29" s="1"/>
  <c r="AM10" i="16"/>
  <c r="AZ12" i="16" s="1"/>
  <c r="AN15" i="29" s="1"/>
  <c r="AM9" i="16"/>
  <c r="AZ11" i="16" s="1"/>
  <c r="AN14" i="29" s="1"/>
  <c r="AZ2" i="15"/>
  <c r="AM5" i="29" s="1"/>
  <c r="T5" i="29" s="1"/>
  <c r="AZ4" i="15"/>
  <c r="AM7" i="29" s="1"/>
  <c r="T7" i="29" s="1"/>
  <c r="AZ3" i="15"/>
  <c r="AM6" i="29" s="1"/>
  <c r="T6" i="29" s="1"/>
  <c r="AK17" i="10"/>
  <c r="W11" i="29"/>
  <c r="AZ3" i="12"/>
  <c r="AJ6" i="29" s="1"/>
  <c r="AZ4" i="12"/>
  <c r="AJ7" i="29" s="1"/>
  <c r="AZ2" i="12"/>
  <c r="AJ5" i="29" s="1"/>
  <c r="AM12" i="25"/>
  <c r="AZ14" i="25" s="1"/>
  <c r="AF17" i="29" s="1"/>
  <c r="AM10" i="25"/>
  <c r="AZ12" i="25" s="1"/>
  <c r="AF15" i="29" s="1"/>
  <c r="AM16" i="25"/>
  <c r="AZ18" i="25" s="1"/>
  <c r="AF21" i="29" s="1"/>
  <c r="AM14" i="25"/>
  <c r="AZ16" i="25" s="1"/>
  <c r="AF19" i="29" s="1"/>
  <c r="AM3" i="25"/>
  <c r="AZ5" i="25" s="1"/>
  <c r="AF8" i="29" s="1"/>
  <c r="AM11" i="27"/>
  <c r="AZ13" i="27" s="1"/>
  <c r="AH16" i="29" s="1"/>
  <c r="AM9" i="27"/>
  <c r="AZ11" i="27" s="1"/>
  <c r="AH14" i="29" s="1"/>
  <c r="AZ3" i="20"/>
  <c r="AQ6" i="29" s="1"/>
  <c r="X6" i="29" s="1"/>
  <c r="AZ4" i="20"/>
  <c r="AQ7" i="29" s="1"/>
  <c r="X7" i="29" s="1"/>
  <c r="AZ2" i="20"/>
  <c r="AQ5" i="29" s="1"/>
  <c r="X5" i="29" s="1"/>
  <c r="X11" i="29"/>
  <c r="X10" i="29"/>
  <c r="AM8" i="24"/>
  <c r="AZ10" i="24" s="1"/>
  <c r="AE13" i="29" s="1"/>
  <c r="AM6" i="24"/>
  <c r="AZ8" i="24" s="1"/>
  <c r="AE11" i="29" s="1"/>
  <c r="L11" i="29" s="1"/>
  <c r="AM5" i="24"/>
  <c r="AZ7" i="24" s="1"/>
  <c r="AE10" i="29" s="1"/>
  <c r="L10" i="29" s="1"/>
  <c r="AM3" i="24"/>
  <c r="AZ5" i="24" s="1"/>
  <c r="AE8" i="29" s="1"/>
  <c r="L8" i="29" s="1"/>
  <c r="AM16" i="22"/>
  <c r="AZ18" i="22" s="1"/>
  <c r="AC21" i="29" s="1"/>
  <c r="AM6" i="22"/>
  <c r="AZ8" i="22" s="1"/>
  <c r="AC11" i="29" s="1"/>
  <c r="AM8" i="22"/>
  <c r="AZ10" i="22" s="1"/>
  <c r="AC13" i="29" s="1"/>
  <c r="AM3" i="22"/>
  <c r="AZ5" i="22" s="1"/>
  <c r="AC8" i="29" s="1"/>
  <c r="AM9" i="13"/>
  <c r="AZ11" i="13" s="1"/>
  <c r="AK14" i="29" s="1"/>
  <c r="AM7" i="13"/>
  <c r="AZ9" i="13" s="1"/>
  <c r="AK12" i="29" s="1"/>
  <c r="R8" i="29" s="1"/>
  <c r="AM6" i="13"/>
  <c r="AZ8" i="13" s="1"/>
  <c r="AK11" i="29" s="1"/>
  <c r="AM8" i="13"/>
  <c r="AZ10" i="13" s="1"/>
  <c r="AK13" i="29" s="1"/>
  <c r="AM14" i="23"/>
  <c r="AZ16" i="23" s="1"/>
  <c r="AD19" i="29" s="1"/>
  <c r="AM9" i="23"/>
  <c r="AZ11" i="23" s="1"/>
  <c r="AD14" i="29" s="1"/>
  <c r="AM7" i="23"/>
  <c r="AZ9" i="23" s="1"/>
  <c r="AD12" i="29" s="1"/>
  <c r="K9" i="29" s="1"/>
  <c r="AM9" i="28"/>
  <c r="AZ11" i="28" s="1"/>
  <c r="AI14" i="29" s="1"/>
  <c r="AM7" i="28"/>
  <c r="AZ9" i="28" s="1"/>
  <c r="AI12" i="29" s="1"/>
  <c r="AZ3" i="14"/>
  <c r="Z6" i="29" s="1"/>
  <c r="G6" i="29" s="1"/>
  <c r="AZ2" i="14"/>
  <c r="Z5" i="29" s="1"/>
  <c r="G5" i="29" s="1"/>
  <c r="AZ4" i="14"/>
  <c r="Z7" i="29" s="1"/>
  <c r="G7" i="29" s="1"/>
  <c r="G10" i="29"/>
  <c r="AM6" i="17"/>
  <c r="AZ8" i="17" s="1"/>
  <c r="AO11" i="29" s="1"/>
  <c r="V11" i="29" s="1"/>
  <c r="AM5" i="17"/>
  <c r="AZ7" i="17" s="1"/>
  <c r="AO10" i="29" s="1"/>
  <c r="V10" i="29" s="1"/>
  <c r="AM16" i="17"/>
  <c r="AZ18" i="17" s="1"/>
  <c r="AO21" i="29" s="1"/>
  <c r="AM7" i="16"/>
  <c r="AZ9" i="16" s="1"/>
  <c r="AN12" i="29" s="1"/>
  <c r="U9" i="29" s="1"/>
  <c r="AM2" i="16"/>
  <c r="AM3" i="16"/>
  <c r="AZ5" i="16" s="1"/>
  <c r="AN8" i="29" s="1"/>
  <c r="T9" i="29"/>
  <c r="AM11" i="15"/>
  <c r="AZ13" i="15" s="1"/>
  <c r="AM16" i="29" s="1"/>
  <c r="AZ4" i="19"/>
  <c r="AP7" i="29" s="1"/>
  <c r="W7" i="29" s="1"/>
  <c r="AZ2" i="19"/>
  <c r="AP5" i="29" s="1"/>
  <c r="W5" i="29" s="1"/>
  <c r="AZ3" i="19"/>
  <c r="AP6" i="29" s="1"/>
  <c r="W6" i="29" s="1"/>
  <c r="AM10" i="19"/>
  <c r="AZ12" i="19" s="1"/>
  <c r="AP15" i="29" s="1"/>
  <c r="AM8" i="19"/>
  <c r="AZ10" i="19" s="1"/>
  <c r="AP13" i="29" s="1"/>
  <c r="AM4" i="19"/>
  <c r="AZ6" i="19" s="1"/>
  <c r="AP9" i="29" s="1"/>
  <c r="W9" i="29" s="1"/>
  <c r="AM12" i="26"/>
  <c r="AZ14" i="26" s="1"/>
  <c r="AG17" i="29" s="1"/>
  <c r="AM16" i="26"/>
  <c r="AZ18" i="26" s="1"/>
  <c r="AG21" i="29" s="1"/>
  <c r="AM6" i="26"/>
  <c r="AZ8" i="26" s="1"/>
  <c r="AG11" i="29" s="1"/>
  <c r="N11" i="29" s="1"/>
  <c r="AM8" i="26"/>
  <c r="AZ10" i="26" s="1"/>
  <c r="AG13" i="29" s="1"/>
  <c r="AM6" i="11"/>
  <c r="AZ8" i="11" s="1"/>
  <c r="AL11" i="29" s="1"/>
  <c r="S11" i="29" s="1"/>
  <c r="AM4" i="11"/>
  <c r="AZ6" i="11" s="1"/>
  <c r="AL9" i="29" s="1"/>
  <c r="S9" i="29" s="1"/>
  <c r="AZ2" i="30"/>
  <c r="AA5" i="29" s="1"/>
  <c r="AZ3" i="30"/>
  <c r="AA6" i="29" s="1"/>
  <c r="AZ4" i="30"/>
  <c r="AA7" i="29" s="1"/>
  <c r="AM16" i="30"/>
  <c r="AZ18" i="30" s="1"/>
  <c r="AA21" i="29" s="1"/>
  <c r="AM4" i="12"/>
  <c r="AZ6" i="12" s="1"/>
  <c r="AJ9" i="29" s="1"/>
  <c r="AM2" i="25"/>
  <c r="AM11" i="25"/>
  <c r="AZ13" i="25" s="1"/>
  <c r="AF16" i="29" s="1"/>
  <c r="AM9" i="25"/>
  <c r="AZ11" i="25" s="1"/>
  <c r="AF14" i="29" s="1"/>
  <c r="AM10" i="27"/>
  <c r="AZ12" i="27" s="1"/>
  <c r="AH15" i="29" s="1"/>
  <c r="AM2" i="27"/>
  <c r="AM13" i="27"/>
  <c r="AZ15" i="27" s="1"/>
  <c r="AH18" i="29" s="1"/>
  <c r="AM3" i="20"/>
  <c r="AZ5" i="20" s="1"/>
  <c r="AQ8" i="29" s="1"/>
  <c r="X8" i="29" s="1"/>
  <c r="AM10" i="20"/>
  <c r="AZ12" i="20" s="1"/>
  <c r="AQ15" i="29" s="1"/>
  <c r="AM8" i="20"/>
  <c r="AZ10" i="20" s="1"/>
  <c r="AQ13" i="29" s="1"/>
  <c r="AM15" i="24"/>
  <c r="AZ17" i="24" s="1"/>
  <c r="AE20" i="29" s="1"/>
  <c r="AM12" i="24"/>
  <c r="AZ14" i="24" s="1"/>
  <c r="AE17" i="29" s="1"/>
  <c r="AM10" i="24"/>
  <c r="AZ12" i="24" s="1"/>
  <c r="AE15" i="29" s="1"/>
  <c r="I11" i="29"/>
  <c r="I10" i="29"/>
  <c r="AZ4" i="23" l="1"/>
  <c r="AD7" i="29" s="1"/>
  <c r="K7" i="29" s="1"/>
  <c r="Q11" i="29"/>
  <c r="H8" i="29"/>
  <c r="P9" i="29"/>
  <c r="O10" i="29"/>
  <c r="U8" i="29"/>
  <c r="M8" i="29"/>
  <c r="Q8" i="29"/>
  <c r="AZ4" i="28"/>
  <c r="AI7" i="29" s="1"/>
  <c r="P7" i="29" s="1"/>
  <c r="AZ2" i="28"/>
  <c r="AI5" i="29" s="1"/>
  <c r="P5" i="29" s="1"/>
  <c r="AZ2" i="24"/>
  <c r="AE5" i="29" s="1"/>
  <c r="L5" i="29" s="1"/>
  <c r="N7" i="29"/>
  <c r="M9" i="29"/>
  <c r="Q10" i="29"/>
  <c r="Q5" i="29"/>
  <c r="M11" i="29"/>
  <c r="Q7" i="29"/>
  <c r="Q9" i="29"/>
  <c r="Q6" i="29"/>
  <c r="AZ3" i="26"/>
  <c r="AG6" i="29" s="1"/>
  <c r="AZ2" i="26"/>
  <c r="AG5" i="29" s="1"/>
  <c r="N5" i="29" s="1"/>
  <c r="H10" i="29"/>
  <c r="H6" i="29"/>
  <c r="H9" i="29"/>
  <c r="N8" i="29"/>
  <c r="L7" i="29"/>
  <c r="H11" i="29"/>
  <c r="H7" i="29"/>
  <c r="H5" i="29"/>
  <c r="N10" i="29"/>
  <c r="J8" i="29"/>
  <c r="I8" i="29"/>
  <c r="I7" i="29"/>
  <c r="AZ3" i="24"/>
  <c r="AE6" i="29" s="1"/>
  <c r="L6" i="29" s="1"/>
  <c r="N6" i="29"/>
  <c r="AZ2" i="23"/>
  <c r="AD5" i="29" s="1"/>
  <c r="O8" i="29"/>
  <c r="O11" i="29"/>
  <c r="R11" i="29"/>
  <c r="AZ2" i="27"/>
  <c r="AH5" i="29" s="1"/>
  <c r="O5" i="29" s="1"/>
  <c r="AZ3" i="27"/>
  <c r="AH6" i="29" s="1"/>
  <c r="O6" i="29" s="1"/>
  <c r="AZ4" i="27"/>
  <c r="AH7" i="29" s="1"/>
  <c r="O7" i="29" s="1"/>
  <c r="AZ2" i="25"/>
  <c r="AF5" i="29" s="1"/>
  <c r="M5" i="29" s="1"/>
  <c r="AZ3" i="25"/>
  <c r="AF6" i="29" s="1"/>
  <c r="M6" i="29" s="1"/>
  <c r="AZ4" i="25"/>
  <c r="AF7" i="29" s="1"/>
  <c r="M7" i="29" s="1"/>
  <c r="P10" i="29"/>
  <c r="AL5" i="10"/>
  <c r="AL13" i="10"/>
  <c r="AL22" i="10"/>
  <c r="AL38" i="10"/>
  <c r="AL29" i="10"/>
  <c r="AL6" i="10"/>
  <c r="AL14" i="10"/>
  <c r="AL24" i="10"/>
  <c r="AL40" i="10"/>
  <c r="AL31" i="10"/>
  <c r="AL7" i="10"/>
  <c r="AL15" i="10"/>
  <c r="AL26" i="10"/>
  <c r="AL25" i="10"/>
  <c r="AL4" i="10"/>
  <c r="AL12" i="10"/>
  <c r="AL20" i="10"/>
  <c r="AL36" i="10"/>
  <c r="AL27" i="10"/>
  <c r="AL9" i="10"/>
  <c r="AL2" i="10"/>
  <c r="AL30" i="10"/>
  <c r="AL21" i="10"/>
  <c r="AL37" i="10"/>
  <c r="AL10" i="10"/>
  <c r="AL3" i="10"/>
  <c r="AL32" i="10"/>
  <c r="AL23" i="10"/>
  <c r="AL39" i="10"/>
  <c r="AL11" i="10"/>
  <c r="AL18" i="10"/>
  <c r="AL34" i="10"/>
  <c r="AL33" i="10"/>
  <c r="AL8" i="10"/>
  <c r="AL16" i="10"/>
  <c r="AL28" i="10"/>
  <c r="AL19" i="10"/>
  <c r="AL35" i="10"/>
  <c r="P11" i="29"/>
  <c r="R9" i="29"/>
  <c r="U11" i="29"/>
  <c r="P6" i="29"/>
  <c r="R10" i="29"/>
  <c r="AZ2" i="22"/>
  <c r="AC5" i="29" s="1"/>
  <c r="J5" i="29" s="1"/>
  <c r="AZ4" i="22"/>
  <c r="AC7" i="29" s="1"/>
  <c r="J7" i="29" s="1"/>
  <c r="AZ3" i="22"/>
  <c r="AC6" i="29" s="1"/>
  <c r="J6" i="29" s="1"/>
  <c r="K8" i="29"/>
  <c r="K5" i="29"/>
  <c r="K6" i="29"/>
  <c r="R5" i="29"/>
  <c r="AZ3" i="16"/>
  <c r="AN6" i="29" s="1"/>
  <c r="U6" i="29" s="1"/>
  <c r="AZ4" i="16"/>
  <c r="AN7" i="29" s="1"/>
  <c r="U7" i="29" s="1"/>
  <c r="AZ2" i="16"/>
  <c r="AN5" i="29" s="1"/>
  <c r="U5" i="29" s="1"/>
  <c r="AL17" i="10"/>
  <c r="K11" i="29"/>
  <c r="J11" i="29"/>
  <c r="U10" i="29"/>
  <c r="J9" i="29"/>
  <c r="A12" i="29"/>
  <c r="P8" i="29"/>
  <c r="K10" i="29"/>
  <c r="R6" i="29"/>
  <c r="R7" i="29"/>
  <c r="J10" i="29"/>
  <c r="Y10" i="29" l="1"/>
  <c r="Y11" i="29"/>
  <c r="Y9" i="29"/>
  <c r="Y8" i="29"/>
  <c r="Y5" i="29"/>
  <c r="Y7" i="29"/>
  <c r="Y6" i="29"/>
  <c r="AJ46" i="37" l="1"/>
  <c r="AH46" i="37"/>
  <c r="AF46" i="37"/>
  <c r="AD46" i="37"/>
  <c r="AB46" i="37"/>
  <c r="AQ46" i="37"/>
  <c r="AO46" i="37"/>
  <c r="Z46" i="37" l="1"/>
  <c r="AK46" i="37"/>
  <c r="AG46" i="37"/>
  <c r="AC46" i="37"/>
  <c r="AN46" i="37"/>
  <c r="AL46" i="37"/>
  <c r="AI46" i="37"/>
  <c r="AE46" i="37"/>
  <c r="AA46" i="37"/>
  <c r="AP46" i="37"/>
  <c r="AM46" i="37"/>
  <c r="AP34" i="37" l="1"/>
  <c r="Z34" i="37"/>
  <c r="AF37" i="37"/>
  <c r="AL42" i="37"/>
  <c r="AA39" i="37"/>
  <c r="AE25" i="37"/>
  <c r="AE28" i="37"/>
  <c r="AE24" i="37"/>
  <c r="Z23" i="37"/>
  <c r="AF41" i="37"/>
  <c r="AJ38" i="37"/>
  <c r="AL34" i="37"/>
  <c r="Z31" i="37"/>
  <c r="AO24" i="37"/>
  <c r="AJ37" i="37"/>
  <c r="AO44" i="37"/>
  <c r="AQ32" i="37"/>
  <c r="AO45" i="37"/>
  <c r="AN26" i="37"/>
  <c r="AK26" i="37"/>
  <c r="AM36" i="37"/>
  <c r="AL45" i="37"/>
  <c r="AH43" i="37"/>
  <c r="AM34" i="37"/>
  <c r="AF44" i="37"/>
  <c r="AQ43" i="37"/>
  <c r="AQ36" i="37"/>
  <c r="AA36" i="37"/>
  <c r="AK32" i="37"/>
  <c r="AF38" i="37"/>
  <c r="AB30" i="37"/>
  <c r="AL26" i="37"/>
  <c r="AH24" i="37"/>
  <c r="AE39" i="37"/>
  <c r="AP22" i="37"/>
  <c r="Z22" i="37"/>
  <c r="AP45" i="37"/>
  <c r="AQ41" i="37"/>
  <c r="AI41" i="37"/>
  <c r="AL40" i="37"/>
  <c r="AF34" i="37"/>
  <c r="AG31" i="37"/>
  <c r="AQ37" i="37"/>
  <c r="AK33" i="37"/>
  <c r="AD32" i="37"/>
  <c r="AO39" i="37"/>
  <c r="AN32" i="37"/>
  <c r="AO29" i="37"/>
  <c r="AN27" i="37"/>
  <c r="AF27" i="37"/>
  <c r="AN22" i="37"/>
  <c r="AM30" i="37"/>
  <c r="AM26" i="37"/>
  <c r="AQ22" i="37"/>
  <c r="AF42" i="37"/>
  <c r="AB40" i="37"/>
  <c r="AK41" i="37"/>
  <c r="AP40" i="37"/>
  <c r="AG35" i="37"/>
  <c r="AQ29" i="37"/>
  <c r="AC25" i="37"/>
  <c r="AG30" i="37"/>
  <c r="AG28" i="37"/>
  <c r="AJ23" i="37"/>
  <c r="AC34" i="37"/>
  <c r="AL38" i="37"/>
  <c r="AB25" i="37"/>
  <c r="AO37" i="37"/>
  <c r="AA25" i="37"/>
  <c r="AQ28" i="37"/>
  <c r="AI28" i="37"/>
  <c r="AA28" i="37"/>
  <c r="AI24" i="37"/>
  <c r="AA24" i="37"/>
  <c r="AL23" i="37"/>
  <c r="AK22" i="37"/>
  <c r="AN44" i="37"/>
  <c r="Z39" i="37"/>
  <c r="AO28" i="37"/>
  <c r="AB37" i="37"/>
  <c r="AO34" i="37"/>
  <c r="AD33" i="37"/>
  <c r="AN45" i="37"/>
  <c r="AM32" i="37"/>
  <c r="AH38" i="37"/>
  <c r="AA27" i="37"/>
  <c r="AI39" i="37"/>
  <c r="AL39" i="37"/>
  <c r="AE36" i="37"/>
  <c r="AP43" i="37"/>
  <c r="AE34" i="37"/>
  <c r="AM45" i="37"/>
  <c r="AI43" i="37"/>
  <c r="AI36" i="37"/>
  <c r="AK45" i="37"/>
  <c r="AE31" i="37"/>
  <c r="AH26" i="37"/>
  <c r="AO33" i="37"/>
  <c r="AH32" i="37"/>
  <c r="AF25" i="37"/>
  <c r="AQ44" i="37"/>
  <c r="AA44" i="37"/>
  <c r="AK36" i="37"/>
  <c r="AC36" i="37"/>
  <c r="AM41" i="37"/>
  <c r="AA35" i="37"/>
  <c r="AE29" i="37"/>
  <c r="AN24" i="37"/>
  <c r="AK28" i="37"/>
  <c r="AQ33" i="37"/>
  <c r="AI33" i="37"/>
  <c r="AK29" i="37"/>
  <c r="AC29" i="37"/>
  <c r="AQ23" i="37"/>
  <c r="AI23" i="37"/>
  <c r="AQ26" i="37"/>
  <c r="AM42" i="37"/>
  <c r="AN41" i="37"/>
  <c r="AH37" i="37"/>
  <c r="AK44" i="37"/>
  <c r="AC44" i="37"/>
  <c r="AO40" i="37"/>
  <c r="AA29" i="37"/>
  <c r="AH31" i="37"/>
  <c r="AB23" i="37"/>
  <c r="AH33" i="37"/>
  <c r="AF45" i="37"/>
  <c r="AH44" i="37"/>
  <c r="AD38" i="37"/>
  <c r="AQ27" i="37"/>
  <c r="AK37" i="37"/>
  <c r="AC37" i="37"/>
  <c r="AJ24" i="37"/>
  <c r="AE32" i="37"/>
  <c r="AC22" i="37"/>
  <c r="AN42" i="37"/>
  <c r="AP39" i="37"/>
  <c r="AG34" i="37"/>
  <c r="AE27" i="37"/>
  <c r="AD31" i="37"/>
  <c r="AQ34" i="37"/>
  <c r="AA34" i="37"/>
  <c r="AK40" i="37"/>
  <c r="AD39" i="37"/>
  <c r="AO32" i="37"/>
  <c r="AC45" i="37"/>
  <c r="AL44" i="37"/>
  <c r="AQ42" i="37"/>
  <c r="AA42" i="37"/>
  <c r="AK38" i="37"/>
  <c r="AD37" i="37"/>
  <c r="AJ42" i="37"/>
  <c r="AJ35" i="37"/>
  <c r="AD44" i="37"/>
  <c r="AH40" i="37"/>
  <c r="AQ31" i="37"/>
  <c r="AI31" i="37"/>
  <c r="AK27" i="37"/>
  <c r="AC27" i="37"/>
  <c r="AG33" i="37"/>
  <c r="AN25" i="37"/>
  <c r="AG23" i="37"/>
  <c r="AL41" i="37"/>
  <c r="AD41" i="37"/>
  <c r="AM40" i="37"/>
  <c r="Z35" i="37"/>
  <c r="AM35" i="37"/>
  <c r="AP30" i="37"/>
  <c r="Z30" i="37"/>
  <c r="AJ36" i="37"/>
  <c r="AF28" i="37"/>
  <c r="AE33" i="37"/>
  <c r="AH28" i="37"/>
  <c r="AE23" i="37"/>
  <c r="AG38" i="37"/>
  <c r="Z37" i="37"/>
  <c r="AQ38" i="37"/>
  <c r="Z33" i="37"/>
  <c r="AO43" i="37"/>
  <c r="AF40" i="37"/>
  <c r="AC26" i="37"/>
  <c r="AP36" i="37"/>
  <c r="Z36" i="37"/>
  <c r="AB24" i="37"/>
  <c r="AP25" i="37"/>
  <c r="AH25" i="37"/>
  <c r="AD45" i="37"/>
  <c r="AB28" i="37"/>
  <c r="AO22" i="37"/>
  <c r="AM38" i="37"/>
  <c r="AA38" i="37"/>
  <c r="AF26" i="37"/>
  <c r="AJ25" i="37"/>
  <c r="AC23" i="37"/>
  <c r="AD22" i="37"/>
  <c r="AC30" i="37"/>
  <c r="AG22" i="37"/>
  <c r="AI34" i="37"/>
  <c r="AN35" i="37"/>
  <c r="AG32" i="37"/>
  <c r="AI42" i="37"/>
  <c r="AN33" i="37"/>
  <c r="AN38" i="37"/>
  <c r="AF30" i="37"/>
  <c r="AG27" i="37"/>
  <c r="AM39" i="37"/>
  <c r="AF36" i="37"/>
  <c r="AH45" i="37"/>
  <c r="Z41" i="37"/>
  <c r="AJ39" i="37"/>
  <c r="AB39" i="37"/>
  <c r="AD35" i="37"/>
  <c r="AB34" i="37"/>
  <c r="AL30" i="37"/>
  <c r="AI37" i="37"/>
  <c r="AB36" i="37"/>
  <c r="AG25" i="37"/>
  <c r="AF23" i="37"/>
  <c r="AK39" i="37"/>
  <c r="AC39" i="37"/>
  <c r="AB32" i="37"/>
  <c r="AP29" i="37"/>
  <c r="AH29" i="37"/>
  <c r="AJ27" i="37"/>
  <c r="AB27" i="37"/>
  <c r="AJ22" i="37"/>
  <c r="AM22" i="37"/>
  <c r="AK25" i="37"/>
  <c r="AL22" i="37"/>
  <c r="AL36" i="37"/>
  <c r="AD36" i="37"/>
  <c r="AM25" i="37"/>
  <c r="AL25" i="37"/>
  <c r="AD25" i="37"/>
  <c r="AM28" i="37"/>
  <c r="AM24" i="37"/>
  <c r="AP23" i="37"/>
  <c r="AH23" i="37"/>
  <c r="AM44" i="37"/>
  <c r="AL43" i="37"/>
  <c r="AO38" i="37"/>
  <c r="AC41" i="37"/>
  <c r="Z40" i="37"/>
  <c r="AO35" i="37"/>
  <c r="AI29" i="37"/>
  <c r="AJ28" i="37"/>
  <c r="AJ29" i="37"/>
  <c r="AI38" i="37"/>
  <c r="AL33" i="37"/>
  <c r="AB44" i="37"/>
  <c r="AP42" i="37"/>
  <c r="AD42" i="37"/>
  <c r="AB26" i="37"/>
  <c r="AQ39" i="37"/>
  <c r="AJ33" i="37"/>
  <c r="AF35" i="37"/>
  <c r="AJ41" i="37"/>
  <c r="AF33" i="37"/>
  <c r="AA43" i="37"/>
  <c r="AG41" i="37"/>
  <c r="AJ30" i="37"/>
  <c r="AD26" i="37"/>
  <c r="AC32" i="37"/>
  <c r="AE37" i="37"/>
  <c r="AP32" i="37"/>
  <c r="Z32" i="37"/>
  <c r="AL27" i="37"/>
  <c r="Z45" i="37"/>
  <c r="AK42" i="37"/>
  <c r="AC42" i="37"/>
  <c r="AN39" i="37"/>
  <c r="AF39" i="37"/>
  <c r="AO36" i="37"/>
  <c r="AG36" i="37"/>
  <c r="AA41" i="37"/>
  <c r="AN34" i="37"/>
  <c r="AO31" i="37"/>
  <c r="AD24" i="37"/>
  <c r="AA37" i="37"/>
  <c r="AO25" i="37"/>
  <c r="AC24" i="37"/>
  <c r="AN23" i="37"/>
  <c r="AG39" i="37"/>
  <c r="AF32" i="37"/>
  <c r="AG29" i="37"/>
  <c r="AL29" i="37"/>
  <c r="AD29" i="37"/>
  <c r="AF22" i="37"/>
  <c r="AE30" i="37"/>
  <c r="AE26" i="37"/>
  <c r="AI22" i="37"/>
  <c r="AA22" i="37"/>
  <c r="AE43" i="37"/>
  <c r="AB38" i="37"/>
  <c r="AJ45" i="37"/>
  <c r="AF24" i="37"/>
  <c r="AI32" i="37"/>
  <c r="AF29" i="37"/>
  <c r="AP27" i="37"/>
  <c r="AK23" i="37"/>
  <c r="AG37" i="37"/>
  <c r="AQ25" i="37"/>
  <c r="AI25" i="37"/>
  <c r="AQ24" i="37"/>
  <c r="AD23" i="37"/>
  <c r="AM43" i="37"/>
  <c r="AB45" i="37"/>
  <c r="AJ40" i="37"/>
  <c r="AC35" i="37"/>
  <c r="AD34" i="37"/>
  <c r="AA32" i="37"/>
  <c r="AP31" i="37"/>
  <c r="AN37" i="37"/>
  <c r="AH42" i="37"/>
  <c r="AM27" i="37"/>
  <c r="AE44" i="37"/>
  <c r="Z43" i="37"/>
  <c r="AL37" i="37"/>
  <c r="AB42" i="37"/>
  <c r="AB35" i="37"/>
  <c r="AO41" i="37"/>
  <c r="AM31" i="37"/>
  <c r="AP26" i="37"/>
  <c r="Z26" i="37"/>
  <c r="AO42" i="37"/>
  <c r="AG42" i="37"/>
  <c r="AQ40" i="37"/>
  <c r="AI40" i="37"/>
  <c r="AA40" i="37"/>
  <c r="AE41" i="37"/>
  <c r="AQ35" i="37"/>
  <c r="AI35" i="37"/>
  <c r="AK31" i="37"/>
  <c r="AC31" i="37"/>
  <c r="AL32" i="37"/>
  <c r="AK24" i="37"/>
  <c r="AA33" i="37"/>
  <c r="AA23" i="37"/>
  <c r="AQ30" i="37"/>
  <c r="AI30" i="37"/>
  <c r="AA30" i="37"/>
  <c r="AI26" i="37"/>
  <c r="AA26" i="37"/>
  <c r="AD43" i="37"/>
  <c r="AH39" i="37"/>
  <c r="AK35" i="37"/>
  <c r="AB29" i="37"/>
  <c r="AO26" i="37"/>
  <c r="AG24" i="37"/>
  <c r="AE38" i="37"/>
  <c r="AK34" i="37"/>
  <c r="AG45" i="37"/>
  <c r="AJ26" i="37"/>
  <c r="AJ31" i="37"/>
  <c r="AB31" i="37"/>
  <c r="AE45" i="37"/>
  <c r="AG26" i="37"/>
  <c r="AI45" i="37"/>
  <c r="AG43" i="37"/>
  <c r="AN40" i="37"/>
  <c r="Z44" i="37"/>
  <c r="AP38" i="37"/>
  <c r="Z38" i="37"/>
  <c r="AN29" i="37"/>
  <c r="AH27" i="37"/>
  <c r="AK30" i="37"/>
  <c r="AA31" i="37"/>
  <c r="AN36" i="37"/>
  <c r="AI44" i="37"/>
  <c r="AJ43" i="37"/>
  <c r="AB43" i="37"/>
  <c r="AE40" i="37"/>
  <c r="AP35" i="37"/>
  <c r="AH35" i="37"/>
  <c r="AE35" i="37"/>
  <c r="AH30" i="37"/>
  <c r="AM29" i="37"/>
  <c r="AC28" i="37"/>
  <c r="AM33" i="37"/>
  <c r="AP28" i="37"/>
  <c r="Z28" i="37"/>
  <c r="AM23" i="37"/>
  <c r="AP37" i="37"/>
  <c r="AH34" i="37"/>
  <c r="AP33" i="37"/>
  <c r="AQ45" i="37"/>
  <c r="AJ44" i="37"/>
  <c r="Z42" i="37"/>
  <c r="AI27" i="37"/>
  <c r="AH36" i="37"/>
  <c r="AN31" i="37"/>
  <c r="AF31" i="37"/>
  <c r="Z25" i="37"/>
  <c r="AE42" i="37"/>
  <c r="AG40" i="37"/>
  <c r="AO30" i="37"/>
  <c r="AA45" i="37"/>
  <c r="AK43" i="37"/>
  <c r="AC43" i="37"/>
  <c r="AG44" i="37"/>
  <c r="AP44" i="37"/>
  <c r="AL31" i="37"/>
  <c r="Z27" i="37"/>
  <c r="AB33" i="37"/>
  <c r="AC40" i="37"/>
  <c r="AB41" i="37"/>
  <c r="AC38" i="37"/>
  <c r="AN30" i="37"/>
  <c r="AO27" i="37"/>
  <c r="AP24" i="37"/>
  <c r="Z24" i="37"/>
  <c r="AM37" i="37"/>
  <c r="AD27" i="37"/>
  <c r="AO23" i="37"/>
  <c r="AH22" i="37"/>
  <c r="AN43" i="37"/>
  <c r="AF43" i="37"/>
  <c r="AP41" i="37"/>
  <c r="AH41" i="37"/>
  <c r="AL35" i="37"/>
  <c r="AD40" i="37"/>
  <c r="AJ34" i="37"/>
  <c r="AD30" i="37"/>
  <c r="AL24" i="37"/>
  <c r="AC33" i="37"/>
  <c r="AN28" i="37"/>
  <c r="AJ32" i="37"/>
  <c r="AL28" i="37"/>
  <c r="AD28" i="37"/>
  <c r="Z29" i="37"/>
  <c r="AB22" i="37"/>
  <c r="AE22" i="37"/>
  <c r="AD9" i="37" l="1"/>
  <c r="AB9" i="37"/>
  <c r="AN9" i="37"/>
  <c r="AN17" i="37"/>
  <c r="AJ8" i="37"/>
  <c r="AK8" i="37"/>
  <c r="AL21" i="37"/>
  <c r="AE9" i="37"/>
  <c r="AA10" i="37"/>
  <c r="Z10" i="37"/>
  <c r="AC10" i="37"/>
  <c r="AD21" i="37"/>
  <c r="AD16" i="37"/>
  <c r="AD8" i="37"/>
  <c r="AD18" i="37"/>
  <c r="AD10" i="37"/>
  <c r="AD20" i="37"/>
  <c r="AD11" i="37"/>
  <c r="AG10" i="37"/>
  <c r="AB14" i="37"/>
  <c r="AB17" i="37"/>
  <c r="AB13" i="37"/>
  <c r="AB19" i="37"/>
  <c r="AB15" i="37"/>
  <c r="AB21" i="37"/>
  <c r="AP11" i="37"/>
  <c r="AP18" i="37"/>
  <c r="AP12" i="37"/>
  <c r="AP20" i="37"/>
  <c r="AP8" i="37"/>
  <c r="W8" i="37" s="1"/>
  <c r="AP14" i="37"/>
  <c r="AP17" i="37"/>
  <c r="AN8" i="37"/>
  <c r="AN10" i="37"/>
  <c r="AN11" i="37"/>
  <c r="AN12" i="37"/>
  <c r="AN19" i="37"/>
  <c r="AQ9" i="37"/>
  <c r="AJ14" i="37"/>
  <c r="AJ17" i="37"/>
  <c r="AJ12" i="37"/>
  <c r="AJ15" i="37"/>
  <c r="AJ18" i="37"/>
  <c r="AJ21" i="37"/>
  <c r="AJ16" i="37"/>
  <c r="AJ19" i="37"/>
  <c r="AF10" i="37"/>
  <c r="AK18" i="37"/>
  <c r="AK9" i="37"/>
  <c r="AI10" i="37"/>
  <c r="AL13" i="37"/>
  <c r="AL15" i="37"/>
  <c r="AL17" i="37"/>
  <c r="AL19" i="37"/>
  <c r="AE15" i="37"/>
  <c r="AE14" i="37"/>
  <c r="AE17" i="37"/>
  <c r="AE16" i="37"/>
  <c r="AE20" i="37"/>
  <c r="AE18" i="37"/>
  <c r="AO9" i="37"/>
  <c r="AM9" i="37"/>
  <c r="AH9" i="37"/>
  <c r="AA13" i="37"/>
  <c r="AA20" i="37"/>
  <c r="AA8" i="37"/>
  <c r="AA15" i="37"/>
  <c r="AA17" i="37"/>
  <c r="AA11" i="37"/>
  <c r="AA19" i="37"/>
  <c r="U10" i="37" l="1"/>
  <c r="U11" i="37"/>
  <c r="U8" i="37"/>
  <c r="W11" i="37"/>
  <c r="Q8" i="37"/>
  <c r="U9" i="37"/>
  <c r="AN20" i="37"/>
  <c r="AH10" i="37"/>
  <c r="AF12" i="37"/>
  <c r="M10" i="37" s="1"/>
  <c r="AL18" i="37"/>
  <c r="AL16" i="37"/>
  <c r="AL14" i="37"/>
  <c r="AL12" i="37"/>
  <c r="AK19" i="37"/>
  <c r="AK5" i="37"/>
  <c r="AK16" i="37"/>
  <c r="AG20" i="37"/>
  <c r="AL10" i="37"/>
  <c r="AB20" i="37"/>
  <c r="AB18" i="37"/>
  <c r="AO18" i="37"/>
  <c r="AO11" i="37"/>
  <c r="AK20" i="37"/>
  <c r="AB16" i="37"/>
  <c r="AM8" i="37"/>
  <c r="AK17" i="37"/>
  <c r="AC18" i="37"/>
  <c r="Z13" i="37"/>
  <c r="AM18" i="37"/>
  <c r="AM20" i="37"/>
  <c r="AM17" i="37"/>
  <c r="AG14" i="37"/>
  <c r="Z9" i="37"/>
  <c r="AJ13" i="37"/>
  <c r="AN18" i="37"/>
  <c r="AN16" i="37"/>
  <c r="AI18" i="37"/>
  <c r="AG15" i="37"/>
  <c r="AC20" i="37"/>
  <c r="Z20" i="37"/>
  <c r="Z18" i="37"/>
  <c r="Z16" i="37"/>
  <c r="Z14" i="37"/>
  <c r="AK14" i="37"/>
  <c r="AK12" i="37"/>
  <c r="R8" i="37" s="1"/>
  <c r="AO16" i="37"/>
  <c r="AA9" i="37"/>
  <c r="AK13" i="37"/>
  <c r="AN13" i="37"/>
  <c r="AM15" i="37"/>
  <c r="AO10" i="37"/>
  <c r="AC12" i="37"/>
  <c r="J10" i="37" s="1"/>
  <c r="AL20" i="37"/>
  <c r="AO21" i="37"/>
  <c r="AI16" i="37"/>
  <c r="AG12" i="37"/>
  <c r="N10" i="37" s="1"/>
  <c r="AG19" i="37"/>
  <c r="AC16" i="37"/>
  <c r="AC14" i="37"/>
  <c r="AL11" i="37"/>
  <c r="S11" i="37" s="1"/>
  <c r="AL9" i="37"/>
  <c r="S9" i="37" s="1"/>
  <c r="AK11" i="37"/>
  <c r="AN21" i="37"/>
  <c r="AP16" i="37"/>
  <c r="AB12" i="37"/>
  <c r="I9" i="37" s="1"/>
  <c r="AB11" i="37"/>
  <c r="AB10" i="37"/>
  <c r="I10" i="37" s="1"/>
  <c r="AH16" i="37"/>
  <c r="AH14" i="37"/>
  <c r="AI14" i="37"/>
  <c r="AI12" i="37"/>
  <c r="P10" i="37" s="1"/>
  <c r="AK7" i="37"/>
  <c r="R7" i="37" s="1"/>
  <c r="AK6" i="37"/>
  <c r="AF11" i="37"/>
  <c r="AF13" i="37"/>
  <c r="AF9" i="37"/>
  <c r="AQ8" i="37"/>
  <c r="AQ15" i="37"/>
  <c r="AQ13" i="37"/>
  <c r="AA5" i="37"/>
  <c r="AA6" i="37"/>
  <c r="AA7" i="37"/>
  <c r="AA21" i="37"/>
  <c r="AH19" i="37"/>
  <c r="AH11" i="37"/>
  <c r="AH12" i="37"/>
  <c r="O9" i="37" s="1"/>
  <c r="AH8" i="37"/>
  <c r="AM14" i="37"/>
  <c r="AM19" i="37"/>
  <c r="AM11" i="37"/>
  <c r="AM10" i="37"/>
  <c r="AO13" i="37"/>
  <c r="AO14" i="37"/>
  <c r="AO20" i="37"/>
  <c r="AE13" i="37"/>
  <c r="AE11" i="37"/>
  <c r="AE10" i="37"/>
  <c r="AE8" i="37"/>
  <c r="AI11" i="37"/>
  <c r="AI15" i="37"/>
  <c r="AI20" i="37"/>
  <c r="AF16" i="37"/>
  <c r="AF14" i="37"/>
  <c r="AJ20" i="37"/>
  <c r="AQ12" i="37"/>
  <c r="X9" i="37" s="1"/>
  <c r="AQ11" i="37"/>
  <c r="AQ10" i="37"/>
  <c r="X10" i="37" s="1"/>
  <c r="AP7" i="37"/>
  <c r="W7" i="37" s="1"/>
  <c r="AP5" i="37"/>
  <c r="W5" i="37" s="1"/>
  <c r="AP6" i="37"/>
  <c r="W6" i="37" s="1"/>
  <c r="AP15" i="37"/>
  <c r="AP13" i="37"/>
  <c r="AP9" i="37"/>
  <c r="W9" i="37" s="1"/>
  <c r="AG9" i="37"/>
  <c r="AG16" i="37"/>
  <c r="AD19" i="37"/>
  <c r="AD14" i="37"/>
  <c r="AD12" i="37"/>
  <c r="K9" i="37" s="1"/>
  <c r="AC15" i="37"/>
  <c r="AC19" i="37"/>
  <c r="AC9" i="37"/>
  <c r="Z21" i="37"/>
  <c r="Z19" i="37"/>
  <c r="Z17" i="37"/>
  <c r="Z8" i="37"/>
  <c r="AH20" i="37"/>
  <c r="AH17" i="37"/>
  <c r="AH21" i="37"/>
  <c r="AH13" i="37"/>
  <c r="AM16" i="37"/>
  <c r="AO8" i="37"/>
  <c r="AO15" i="37"/>
  <c r="AI9" i="37"/>
  <c r="AI21" i="37"/>
  <c r="AF17" i="37"/>
  <c r="AF15" i="37"/>
  <c r="AF21" i="37"/>
  <c r="AF19" i="37"/>
  <c r="AF8" i="37"/>
  <c r="M8" i="37" s="1"/>
  <c r="AJ6" i="37"/>
  <c r="Q6" i="37" s="1"/>
  <c r="AJ7" i="37"/>
  <c r="Q7" i="37" s="1"/>
  <c r="AJ5" i="37"/>
  <c r="Q5" i="37" s="1"/>
  <c r="AQ21" i="37"/>
  <c r="AQ19" i="37"/>
  <c r="AQ17" i="37"/>
  <c r="AN6" i="37"/>
  <c r="U6" i="37" s="1"/>
  <c r="AN7" i="37"/>
  <c r="U7" i="37" s="1"/>
  <c r="AN5" i="37"/>
  <c r="U5" i="37" s="1"/>
  <c r="AB6" i="37"/>
  <c r="I6" i="37" s="1"/>
  <c r="AB7" i="37"/>
  <c r="I7" i="37" s="1"/>
  <c r="AB5" i="37"/>
  <c r="I5" i="37" s="1"/>
  <c r="AG17" i="37"/>
  <c r="AG21" i="37"/>
  <c r="AG11" i="37"/>
  <c r="N11" i="37" s="1"/>
  <c r="AG13" i="37"/>
  <c r="AD6" i="37"/>
  <c r="AD7" i="37"/>
  <c r="AD5" i="37"/>
  <c r="AC17" i="37"/>
  <c r="Z6" i="37"/>
  <c r="Z5" i="37"/>
  <c r="Z7" i="37"/>
  <c r="AA18" i="37"/>
  <c r="AA16" i="37"/>
  <c r="AA14" i="37"/>
  <c r="AA12" i="37"/>
  <c r="H11" i="37" s="1"/>
  <c r="AH15" i="37"/>
  <c r="AH18" i="37"/>
  <c r="AM21" i="37"/>
  <c r="AM13" i="37"/>
  <c r="AM12" i="37"/>
  <c r="T9" i="37" s="1"/>
  <c r="AO19" i="37"/>
  <c r="AO17" i="37"/>
  <c r="AO12" i="37"/>
  <c r="V9" i="37" s="1"/>
  <c r="AE12" i="37"/>
  <c r="L9" i="37" s="1"/>
  <c r="AE21" i="37"/>
  <c r="AE19" i="37"/>
  <c r="AL5" i="37"/>
  <c r="S5" i="37" s="1"/>
  <c r="AL7" i="37"/>
  <c r="S7" i="37" s="1"/>
  <c r="AL6" i="37"/>
  <c r="S6" i="37" s="1"/>
  <c r="AL8" i="37"/>
  <c r="S8" i="37" s="1"/>
  <c r="AI19" i="37"/>
  <c r="AI17" i="37"/>
  <c r="AI8" i="37"/>
  <c r="AI13" i="37"/>
  <c r="AK15" i="37"/>
  <c r="AK21" i="37"/>
  <c r="AK10" i="37"/>
  <c r="R10" i="37" s="1"/>
  <c r="AF18" i="37"/>
  <c r="AF20" i="37"/>
  <c r="AJ10" i="37"/>
  <c r="Q10" i="37" s="1"/>
  <c r="AJ11" i="37"/>
  <c r="Q11" i="37" s="1"/>
  <c r="AJ9" i="37"/>
  <c r="Q9" i="37" s="1"/>
  <c r="AQ14" i="37"/>
  <c r="AQ20" i="37"/>
  <c r="AQ18" i="37"/>
  <c r="AQ16" i="37"/>
  <c r="AN15" i="37"/>
  <c r="AN14" i="37"/>
  <c r="AP10" i="37"/>
  <c r="W10" i="37" s="1"/>
  <c r="AP21" i="37"/>
  <c r="AP19" i="37"/>
  <c r="AB8" i="37"/>
  <c r="I8" i="37" s="1"/>
  <c r="AG8" i="37"/>
  <c r="N8" i="37" s="1"/>
  <c r="AG18" i="37"/>
  <c r="AD17" i="37"/>
  <c r="AD15" i="37"/>
  <c r="AD13" i="37"/>
  <c r="AC21" i="37"/>
  <c r="AC11" i="37"/>
  <c r="J11" i="37" s="1"/>
  <c r="AC13" i="37"/>
  <c r="AC8" i="37"/>
  <c r="J8" i="37" s="1"/>
  <c r="Z12" i="37"/>
  <c r="A14" i="37" s="1"/>
  <c r="Z11" i="37"/>
  <c r="Z15" i="37"/>
  <c r="K6" i="37" l="1"/>
  <c r="N9" i="37"/>
  <c r="M9" i="37"/>
  <c r="P11" i="37"/>
  <c r="K5" i="37"/>
  <c r="M11" i="37"/>
  <c r="R11" i="37"/>
  <c r="P8" i="37"/>
  <c r="K7" i="37"/>
  <c r="P9" i="37"/>
  <c r="J9" i="37"/>
  <c r="R6" i="37"/>
  <c r="S10" i="37"/>
  <c r="O8" i="37"/>
  <c r="O11" i="37"/>
  <c r="G11" i="37"/>
  <c r="A13" i="37" s="1"/>
  <c r="A11" i="37"/>
  <c r="G5" i="37"/>
  <c r="V8" i="37"/>
  <c r="G8" i="37"/>
  <c r="L10" i="37"/>
  <c r="T10" i="37"/>
  <c r="H6" i="37"/>
  <c r="X8" i="37"/>
  <c r="V10" i="37"/>
  <c r="H9" i="37"/>
  <c r="V11" i="37"/>
  <c r="O10" i="37"/>
  <c r="K8" i="37"/>
  <c r="G7" i="37"/>
  <c r="G6" i="37"/>
  <c r="X11" i="37"/>
  <c r="L8" i="37"/>
  <c r="L11" i="37"/>
  <c r="T11" i="37"/>
  <c r="H7" i="37"/>
  <c r="H5" i="37"/>
  <c r="I11" i="37"/>
  <c r="G9" i="37"/>
  <c r="T8" i="37"/>
  <c r="R5" i="37"/>
  <c r="G10" i="37"/>
  <c r="K11" i="37"/>
  <c r="H8" i="37"/>
  <c r="H10" i="37"/>
  <c r="K10" i="37"/>
  <c r="R9" i="37"/>
  <c r="AE7" i="37"/>
  <c r="L7" i="37" s="1"/>
  <c r="AE5" i="37"/>
  <c r="L5" i="37" s="1"/>
  <c r="AE6" i="37"/>
  <c r="L6" i="37" s="1"/>
  <c r="AO5" i="37"/>
  <c r="V5" i="37" s="1"/>
  <c r="AO6" i="37"/>
  <c r="V6" i="37" s="1"/>
  <c r="AO7" i="37"/>
  <c r="V7" i="37" s="1"/>
  <c r="AH5" i="37"/>
  <c r="O5" i="37" s="1"/>
  <c r="AH6" i="37"/>
  <c r="O6" i="37" s="1"/>
  <c r="AH7" i="37"/>
  <c r="O7" i="37" s="1"/>
  <c r="AI6" i="37"/>
  <c r="P6" i="37" s="1"/>
  <c r="AI5" i="37"/>
  <c r="P5" i="37" s="1"/>
  <c r="AI7" i="37"/>
  <c r="P7" i="37" s="1"/>
  <c r="AC5" i="37"/>
  <c r="J5" i="37" s="1"/>
  <c r="AC7" i="37"/>
  <c r="J7" i="37" s="1"/>
  <c r="AC6" i="37"/>
  <c r="J6" i="37" s="1"/>
  <c r="AG5" i="37"/>
  <c r="N5" i="37" s="1"/>
  <c r="AG6" i="37"/>
  <c r="N6" i="37" s="1"/>
  <c r="AG7" i="37"/>
  <c r="N7" i="37" s="1"/>
  <c r="AF5" i="37"/>
  <c r="M5" i="37" s="1"/>
  <c r="AF6" i="37"/>
  <c r="M6" i="37" s="1"/>
  <c r="AF7" i="37"/>
  <c r="M7" i="37" s="1"/>
  <c r="AM5" i="37"/>
  <c r="T5" i="37" s="1"/>
  <c r="AM7" i="37"/>
  <c r="T7" i="37" s="1"/>
  <c r="AM6" i="37"/>
  <c r="T6" i="37" s="1"/>
  <c r="AQ6" i="37"/>
  <c r="X6" i="37" s="1"/>
  <c r="AQ7" i="37"/>
  <c r="X7" i="37" s="1"/>
  <c r="AQ5" i="37"/>
  <c r="X5" i="37" s="1"/>
  <c r="Y8" i="37" l="1"/>
  <c r="Y9" i="37"/>
  <c r="Y6" i="37"/>
  <c r="Y5" i="37"/>
  <c r="Y10" i="37"/>
  <c r="Y7" i="37"/>
  <c r="Y11" i="37"/>
  <c r="A12" i="37"/>
</calcChain>
</file>

<file path=xl/sharedStrings.xml><?xml version="1.0" encoding="utf-8"?>
<sst xmlns="http://schemas.openxmlformats.org/spreadsheetml/2006/main" count="13796" uniqueCount="2828">
  <si>
    <t>Series</t>
  </si>
  <si>
    <t>Industry</t>
  </si>
  <si>
    <t>SectorNumber</t>
  </si>
  <si>
    <t>BLS_IO_Summary</t>
  </si>
  <si>
    <t>NAICS_2007</t>
  </si>
  <si>
    <t>SectorTitle</t>
  </si>
  <si>
    <t>Crop production</t>
  </si>
  <si>
    <t>Animal production</t>
  </si>
  <si>
    <t>1131, 1132</t>
  </si>
  <si>
    <t>Forestry</t>
  </si>
  <si>
    <t>Logging</t>
  </si>
  <si>
    <t>Fishing, hunting and trapping</t>
  </si>
  <si>
    <t>Support activities for agriculture and forestry</t>
  </si>
  <si>
    <t>Oil and gas extraction</t>
  </si>
  <si>
    <t>Coal mining</t>
  </si>
  <si>
    <t>Metal ore mining</t>
  </si>
  <si>
    <t>Nonmetallic mineral mining and quarrying</t>
  </si>
  <si>
    <t>Support activities for mining</t>
  </si>
  <si>
    <t>Electric power generation, transmission and distribution</t>
  </si>
  <si>
    <t>Natural gas distribution</t>
  </si>
  <si>
    <t>Water, sewage and other systems</t>
  </si>
  <si>
    <t>Construction</t>
  </si>
  <si>
    <t>Animal food manufacturing</t>
  </si>
  <si>
    <t>Grain and oilseed milling</t>
  </si>
  <si>
    <t>Sugar and confectionery product manufacturing</t>
  </si>
  <si>
    <t>Fruit and vegetable preserving and specialty food manufacturing</t>
  </si>
  <si>
    <t>Dairy product manufacturing</t>
  </si>
  <si>
    <t>Animal slaughtering and processing</t>
  </si>
  <si>
    <t>Seafood product preparation and packaging</t>
  </si>
  <si>
    <t>Bakeries and tortilla manufacturing</t>
  </si>
  <si>
    <t>Other food manufacturing</t>
  </si>
  <si>
    <t>Beverage manufacturing</t>
  </si>
  <si>
    <t>Tobacco manufacturing</t>
  </si>
  <si>
    <t>Textile mills and textile product mills</t>
  </si>
  <si>
    <t>Apparel manufacturing</t>
  </si>
  <si>
    <t>Leather and allied product manufacturing, including footwear manufacturing</t>
  </si>
  <si>
    <t>Sawmills and wood preservation</t>
  </si>
  <si>
    <t>Veneer, plywood, and engineered wood product manufacturing</t>
  </si>
  <si>
    <t>Other wood product manufacturing</t>
  </si>
  <si>
    <t>Pulp, paper, and paperboard mills</t>
  </si>
  <si>
    <t>Converted paper product manufacturing</t>
  </si>
  <si>
    <t>Printing and related support activities</t>
  </si>
  <si>
    <t>Petroleum and coal products manufacturing</t>
  </si>
  <si>
    <t>Basic chemical manufacturing</t>
  </si>
  <si>
    <t>Resin, synthetic rubber, and artificial synthetic fibers and filaments manufacturing</t>
  </si>
  <si>
    <t>Pesticide, fertilizer, and other agricultural chemical manufacturing</t>
  </si>
  <si>
    <t>Pharmaceutical and medicine manufacturing</t>
  </si>
  <si>
    <t>Paint, coating, and adhesive manufacturing</t>
  </si>
  <si>
    <t>Soap, cleaning compound, and toilet preparation manufacturing</t>
  </si>
  <si>
    <t>Other chemical product and preparation manufacturing</t>
  </si>
  <si>
    <t>Plastics product manufacturing</t>
  </si>
  <si>
    <t>Rubber product manufacturing</t>
  </si>
  <si>
    <t>Clay product and refractory manufacturing</t>
  </si>
  <si>
    <t>Glass and glass product manufacturing</t>
  </si>
  <si>
    <t>Cement and concrete product manufacturing</t>
  </si>
  <si>
    <t>3274, 3279</t>
  </si>
  <si>
    <t>Lime, gypsum and other nonmetallic mineral product manufacturing</t>
  </si>
  <si>
    <t>Iron and steel mills and ferroalloy manufacturing</t>
  </si>
  <si>
    <t>Steel product manufacturing from purchased steel</t>
  </si>
  <si>
    <t>Alumina and aluminum production and processing</t>
  </si>
  <si>
    <t>Nonferrous metal (except aluminum) production and processing</t>
  </si>
  <si>
    <t>Foundries</t>
  </si>
  <si>
    <t>Forging and stamping</t>
  </si>
  <si>
    <t>Cutlery and handtool manufacturing</t>
  </si>
  <si>
    <t>Architectural and structural metals manufacturing</t>
  </si>
  <si>
    <t>Boiler, tank, and shipping container manufacturing</t>
  </si>
  <si>
    <t>Hardware manufacturing</t>
  </si>
  <si>
    <t>Spring and wire product manufacturing</t>
  </si>
  <si>
    <t>Machine shops; turned product; and screw, nut, and bolt manufacturing</t>
  </si>
  <si>
    <t>Coating, engraving, heat treating, and allied activities</t>
  </si>
  <si>
    <t>Other fabricated metal product manufacturing</t>
  </si>
  <si>
    <t>Agriculture, construction, and mining machinery manufacturing</t>
  </si>
  <si>
    <t>Industrial machinery manufacturing</t>
  </si>
  <si>
    <t>Commercial and service industry machinery manufacturing</t>
  </si>
  <si>
    <t>Ventilation, heating, air-conditioning, and commercial refrigeration equipment manufacturing</t>
  </si>
  <si>
    <t>Metalworking machinery manufacturing</t>
  </si>
  <si>
    <t>Engine, turbine, and power transmission equipment manufacturing</t>
  </si>
  <si>
    <t>Other general purpose machinery manufacturing</t>
  </si>
  <si>
    <t>Computer and peripheral equipment manufacturing</t>
  </si>
  <si>
    <t>Communications equipment manufacturing</t>
  </si>
  <si>
    <t>Audio and video equipment manufacturing</t>
  </si>
  <si>
    <t>Semiconductor and other electronic component manufacturing</t>
  </si>
  <si>
    <t>Navigational, measuring, electromedical, and control instruments manufacturing</t>
  </si>
  <si>
    <t>Manufacturing and reproducing magnetic and optical media</t>
  </si>
  <si>
    <t>Electric lighting equipment manufacturing</t>
  </si>
  <si>
    <t>Household appliance manufacturing</t>
  </si>
  <si>
    <t>Electrical equipment manufacturing</t>
  </si>
  <si>
    <t>Other electrical equipment and component manufacturing</t>
  </si>
  <si>
    <t>Motor vehicle manufacturing</t>
  </si>
  <si>
    <t>Motor vehicle body and trailer manufacturing</t>
  </si>
  <si>
    <t>Motor vehicle parts manufacturing</t>
  </si>
  <si>
    <t>Aerospace product and parts manufacturing</t>
  </si>
  <si>
    <t>Railroad rolling stock manufacturing</t>
  </si>
  <si>
    <t>Ship and boat building</t>
  </si>
  <si>
    <t>Other transportation equipment manufacturing</t>
  </si>
  <si>
    <t>Household and institutional furniture and kitchen cabinet manufacturing</t>
  </si>
  <si>
    <t>Office furniture (including fixtures) manufacturing</t>
  </si>
  <si>
    <t>Other furniture related product manufacturing</t>
  </si>
  <si>
    <t>Medical equipment and supplies manufacturing</t>
  </si>
  <si>
    <t>Other miscellaneous manufacturing</t>
  </si>
  <si>
    <t>Wholesale trade</t>
  </si>
  <si>
    <t>44, 45</t>
  </si>
  <si>
    <t>Retail trade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</si>
  <si>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</si>
  <si>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</si>
  <si>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</si>
  <si>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</si>
  <si>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</si>
  <si>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</si>
  <si>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487, 488</t>
  </si>
  <si>
    <t>Scenic and sightseeing transportation and support activities for transportation</t>
  </si>
  <si>
    <t>Couriers and messengers</t>
  </si>
  <si>
    <t>Warehousing and storage</t>
  </si>
  <si>
    <t>Newspaper, periodical, book, and directory publishers</t>
  </si>
  <si>
    <t>Software publishers</t>
  </si>
  <si>
    <t>Motion picture, video, and sound recording industries</t>
  </si>
  <si>
    <t>Broadcasting (except internet)</t>
  </si>
  <si>
    <t>Telecommunications</t>
  </si>
  <si>
    <t>518, 519</t>
  </si>
  <si>
    <t>Data processing, hosting, related services, and other information services</t>
  </si>
  <si>
    <t>521, 522</t>
  </si>
  <si>
    <t>Monetary authorities, credit intermediation, and related activities</t>
  </si>
  <si>
    <t>Securities, commodity contracts, and other financial investments and related activities</t>
  </si>
  <si>
    <t>Insurance carriers</t>
  </si>
  <si>
    <t>Agencies, brokerages, and other insurance related activities</t>
  </si>
  <si>
    <t>Funds, trusts, and other financial vehicles</t>
  </si>
  <si>
    <t>Real estate</t>
  </si>
  <si>
    <t>Automotive equipment rental and leasing</t>
  </si>
  <si>
    <t>5322, 5323</t>
  </si>
  <si>
    <t>Consumer goods rental and general rental centers</t>
  </si>
  <si>
    <t>Commercial and industrial machinery and equipment rental and leasing</t>
  </si>
  <si>
    <t>Lessors of nonfinancial intangible assets (except copyrighted works)</t>
  </si>
  <si>
    <t>Legal services</t>
  </si>
  <si>
    <t>Accounting, tax preparation, bookkeeping, and payroll services</t>
  </si>
  <si>
    <t>Architectural, engineering, and related services</t>
  </si>
  <si>
    <t>Specialized design services</t>
  </si>
  <si>
    <t>Computer systems design and related services</t>
  </si>
  <si>
    <t>Management, scientific, and technical consulting services</t>
  </si>
  <si>
    <t>Scientific research and development services</t>
  </si>
  <si>
    <t>Advertising and related services</t>
  </si>
  <si>
    <t>Other professional, scientific, and technical services</t>
  </si>
  <si>
    <t>Management of companies and enterprises</t>
  </si>
  <si>
    <t>Office administrative services</t>
  </si>
  <si>
    <t>Facilities support services</t>
  </si>
  <si>
    <t>Employment services</t>
  </si>
  <si>
    <t>Business support services</t>
  </si>
  <si>
    <t>Travel arrangement and reservation services</t>
  </si>
  <si>
    <t>Investigation and security services</t>
  </si>
  <si>
    <t>Services to buildings and dwellings</t>
  </si>
  <si>
    <t>Other support services</t>
  </si>
  <si>
    <t>Waste management and remediation services</t>
  </si>
  <si>
    <t>Elementary and secondary schools</t>
  </si>
  <si>
    <t>6112, 6113</t>
  </si>
  <si>
    <t>Junior colleges, colleges, universities, and professional schools</t>
  </si>
  <si>
    <t>6114-7</t>
  </si>
  <si>
    <t>Other educational services</t>
  </si>
  <si>
    <t>6211, 6212, 6213</t>
  </si>
  <si>
    <t>Offices of health practitioners</t>
  </si>
  <si>
    <t>Home health care services</t>
  </si>
  <si>
    <t>6214, 6215, 6219</t>
  </si>
  <si>
    <t>Outpatient,  laboratory, and other ambulatory care services</t>
  </si>
  <si>
    <t>Hospitals</t>
  </si>
  <si>
    <t>Nursing and residential care facilities</t>
  </si>
  <si>
    <t>Individual and family services</t>
  </si>
  <si>
    <t>6242, 6243</t>
  </si>
  <si>
    <t>Community and vocational rehabilitation services</t>
  </si>
  <si>
    <t>Child day care services</t>
  </si>
  <si>
    <t>Performing arts companies</t>
  </si>
  <si>
    <t>Spectator sports</t>
  </si>
  <si>
    <t>7113, 7114</t>
  </si>
  <si>
    <t>Promoters of  events, and agents and managers</t>
  </si>
  <si>
    <t>Independent artists, writers, and performers</t>
  </si>
  <si>
    <t>Museums, historical sites, and similar institutions</t>
  </si>
  <si>
    <t>Amusement, gambling, and recreation industries</t>
  </si>
  <si>
    <t>Accommodation</t>
  </si>
  <si>
    <t>Food services and drinking places</t>
  </si>
  <si>
    <t>Automotive repair and maintenance</t>
  </si>
  <si>
    <t>Electronic and precision equipment repair and maintenance</t>
  </si>
  <si>
    <t>Commercial and industrial machinery and equipment (except automotive and electronic) repair and maintenance</t>
  </si>
  <si>
    <t>Personal and household goods repair and maintenance</t>
  </si>
  <si>
    <t>Personal care services</t>
  </si>
  <si>
    <t>Death care services</t>
  </si>
  <si>
    <t>Drycleaning and laundry services</t>
  </si>
  <si>
    <t>Other personal services</t>
  </si>
  <si>
    <t>Religious organizations</t>
  </si>
  <si>
    <t>8132, 8133</t>
  </si>
  <si>
    <t>Grantmaking and giving services and social advocacy organizations</t>
  </si>
  <si>
    <t>8134, 8139</t>
  </si>
  <si>
    <t>Civic, social, professional, and similar organizations</t>
  </si>
  <si>
    <t>Private households</t>
  </si>
  <si>
    <t>Postal Service</t>
  </si>
  <si>
    <t>NA</t>
  </si>
  <si>
    <t>Federal electric utilities</t>
  </si>
  <si>
    <t>Federal enterprises except the Postal Service and electric utilities</t>
  </si>
  <si>
    <t>General Federal defense government compensation</t>
  </si>
  <si>
    <t>General Federal defense government consumption of fixed capital</t>
  </si>
  <si>
    <t>General Federal defense government except compensation and consumption of fixed capital</t>
  </si>
  <si>
    <t>General Federal non-defense government compensation</t>
  </si>
  <si>
    <t>General Federal non-defense government consumption of fixed capital</t>
  </si>
  <si>
    <t>General Federal non-defense government except compensation and consumption of fixed capital</t>
  </si>
  <si>
    <t>Local government passenger transit</t>
  </si>
  <si>
    <t>Local government enterprises except passenger transit</t>
  </si>
  <si>
    <t>General Local government hospitals compensation</t>
  </si>
  <si>
    <t>General Local government educational services compensation</t>
  </si>
  <si>
    <t>General Local government, other compensation</t>
  </si>
  <si>
    <t>State government enterprises</t>
  </si>
  <si>
    <t>General State government hospitals compensation</t>
  </si>
  <si>
    <t>General State government educational services compensation</t>
  </si>
  <si>
    <t>General State government, other compensation</t>
  </si>
  <si>
    <t xml:space="preserve">General State and Local government consumption of fixed capital </t>
  </si>
  <si>
    <t>General State and Local government except compensation and consumption of fixed capital</t>
  </si>
  <si>
    <t>Owner-occupied dwellings</t>
  </si>
  <si>
    <t>Noncomparable imports</t>
  </si>
  <si>
    <t>Scrap</t>
  </si>
  <si>
    <t>Used and secondhand goods</t>
  </si>
  <si>
    <t>Rest of the world adjustment</t>
  </si>
  <si>
    <t>Import valuation adjustments</t>
  </si>
  <si>
    <t>1-195</t>
  </si>
  <si>
    <t>All industries</t>
  </si>
  <si>
    <t>1-169</t>
  </si>
  <si>
    <t>Private industries</t>
  </si>
  <si>
    <t>1-6</t>
  </si>
  <si>
    <t>Agriculture, forestry, fishing, and hunting</t>
  </si>
  <si>
    <t>1-2</t>
  </si>
  <si>
    <t>111, 112</t>
  </si>
  <si>
    <t>Farms</t>
  </si>
  <si>
    <t>3-6</t>
  </si>
  <si>
    <t>113-115</t>
  </si>
  <si>
    <t>Forestry, fishing, hunting, and related activities</t>
  </si>
  <si>
    <t>7-11</t>
  </si>
  <si>
    <t>Mining</t>
  </si>
  <si>
    <t>7</t>
  </si>
  <si>
    <t>8-10</t>
  </si>
  <si>
    <t>Mining, except oil and gas</t>
  </si>
  <si>
    <t>11</t>
  </si>
  <si>
    <t>12-14</t>
  </si>
  <si>
    <t>Utilities</t>
  </si>
  <si>
    <t>15</t>
  </si>
  <si>
    <t>16-92</t>
  </si>
  <si>
    <t>31-33</t>
  </si>
  <si>
    <t>Manufacturing</t>
  </si>
  <si>
    <t>30-32,46-92</t>
  </si>
  <si>
    <t>321, 327, 33</t>
  </si>
  <si>
    <t>Durable goods</t>
  </si>
  <si>
    <t>30-32</t>
  </si>
  <si>
    <t>Wood product manufacturing</t>
  </si>
  <si>
    <t>46-49</t>
  </si>
  <si>
    <t>Nonmetallic mineral product manufacturing</t>
  </si>
  <si>
    <t>50-54</t>
  </si>
  <si>
    <t>Primary metal manufacturing</t>
  </si>
  <si>
    <t>55-63</t>
  </si>
  <si>
    <t>Fabricated metal product manufacturing</t>
  </si>
  <si>
    <t>64-70</t>
  </si>
  <si>
    <t>Machinery manufacturing</t>
  </si>
  <si>
    <t>71-76</t>
  </si>
  <si>
    <t>Computer and electronic product manufacturing</t>
  </si>
  <si>
    <t>77-80</t>
  </si>
  <si>
    <t>Electrical equipment, appliance, and component manufacturing</t>
  </si>
  <si>
    <t>81-83</t>
  </si>
  <si>
    <t>3361-3363</t>
  </si>
  <si>
    <t>Motor vehicles, bodies and trailers, and parts</t>
  </si>
  <si>
    <t>84-87</t>
  </si>
  <si>
    <t>3364-3366, 3369</t>
  </si>
  <si>
    <t>81-87</t>
  </si>
  <si>
    <t>Transportation equipment manufacturing</t>
  </si>
  <si>
    <t>88-90</t>
  </si>
  <si>
    <t>Furniture and related product manufacturing</t>
  </si>
  <si>
    <t>91,92</t>
  </si>
  <si>
    <t>Miscellaneous manufacturing</t>
  </si>
  <si>
    <t>16-29,33-45</t>
  </si>
  <si>
    <t>31, 322-326</t>
  </si>
  <si>
    <t>Nondurable goods</t>
  </si>
  <si>
    <t>16-26</t>
  </si>
  <si>
    <t>311, 312</t>
  </si>
  <si>
    <t>Food, beverage and tobacco product manufacturing</t>
  </si>
  <si>
    <t>16-24</t>
  </si>
  <si>
    <t>Food Manufacturing</t>
  </si>
  <si>
    <t>25-26</t>
  </si>
  <si>
    <t>Beverage and tobacco manufacturing</t>
  </si>
  <si>
    <t>27-27</t>
  </si>
  <si>
    <t>313, 314</t>
  </si>
  <si>
    <t>Textile and textile product mills</t>
  </si>
  <si>
    <t>28-29</t>
  </si>
  <si>
    <t>315, 316</t>
  </si>
  <si>
    <t>Apparel, leather, and allied product manufacturing</t>
  </si>
  <si>
    <t>28-28</t>
  </si>
  <si>
    <t>29-29</t>
  </si>
  <si>
    <t>Leather and allied product</t>
  </si>
  <si>
    <t>33-34</t>
  </si>
  <si>
    <t>Paper manufacturing</t>
  </si>
  <si>
    <t>35</t>
  </si>
  <si>
    <t>36</t>
  </si>
  <si>
    <t>37-43</t>
  </si>
  <si>
    <t>Chemical manufacturing</t>
  </si>
  <si>
    <t>44-45</t>
  </si>
  <si>
    <t>Plastics and rubber products manufacturing</t>
  </si>
  <si>
    <t>93</t>
  </si>
  <si>
    <t>94</t>
  </si>
  <si>
    <t>95-103</t>
  </si>
  <si>
    <t>48, 492, 493</t>
  </si>
  <si>
    <t>Transportation and warehousing</t>
  </si>
  <si>
    <t>95</t>
  </si>
  <si>
    <t>Air transporatation</t>
  </si>
  <si>
    <t>96</t>
  </si>
  <si>
    <t>97</t>
  </si>
  <si>
    <t>98</t>
  </si>
  <si>
    <t>99</t>
  </si>
  <si>
    <t>100</t>
  </si>
  <si>
    <t>Pipeline transporatation</t>
  </si>
  <si>
    <t>101-102</t>
  </si>
  <si>
    <t>487, 488, 492</t>
  </si>
  <si>
    <t>Other transportation and support activities</t>
  </si>
  <si>
    <t>103</t>
  </si>
  <si>
    <t>104-109</t>
  </si>
  <si>
    <t>Information</t>
  </si>
  <si>
    <t>104-105</t>
  </si>
  <si>
    <t>Publishing industries</t>
  </si>
  <si>
    <t>106</t>
  </si>
  <si>
    <t>Motion picture and sound recording industries</t>
  </si>
  <si>
    <t>107-108</t>
  </si>
  <si>
    <t>515, 517</t>
  </si>
  <si>
    <t>Broadcasting and telecommunications</t>
  </si>
  <si>
    <t>104-105,109</t>
  </si>
  <si>
    <t>511, 518, 519</t>
  </si>
  <si>
    <t>Publishing industries (includes software) and information and data processing services</t>
  </si>
  <si>
    <t>110-114</t>
  </si>
  <si>
    <t>Finance and insurance</t>
  </si>
  <si>
    <t>110</t>
  </si>
  <si>
    <t>Federal Reserve banks, credit itermediation, and related activities</t>
  </si>
  <si>
    <t>111</t>
  </si>
  <si>
    <t>Securities, commodity contracts, and other finaincal investments and related activities</t>
  </si>
  <si>
    <t>112-113</t>
  </si>
  <si>
    <t>Insurance carriers and related activities</t>
  </si>
  <si>
    <t>114</t>
  </si>
  <si>
    <t>115-119</t>
  </si>
  <si>
    <t>Real estate, rental, and leasing</t>
  </si>
  <si>
    <t>115</t>
  </si>
  <si>
    <t>116-119</t>
  </si>
  <si>
    <t>532, 533</t>
  </si>
  <si>
    <t>Rental and leasing services and lessors of intangible assets</t>
  </si>
  <si>
    <t>120-128</t>
  </si>
  <si>
    <t>Professional, scientific, and technical services</t>
  </si>
  <si>
    <t>120</t>
  </si>
  <si>
    <t>124</t>
  </si>
  <si>
    <t>Computer systems design and releated services</t>
  </si>
  <si>
    <t>121-123,125-128</t>
  </si>
  <si>
    <t>5412-5414, 5416-5419</t>
  </si>
  <si>
    <t>Miscellaneous professional, scientific, and technical services</t>
  </si>
  <si>
    <t>129</t>
  </si>
  <si>
    <t>130-138</t>
  </si>
  <si>
    <t>Administrative and support and waste management and remediation services</t>
  </si>
  <si>
    <t>130-137</t>
  </si>
  <si>
    <t>Administrative and support services</t>
  </si>
  <si>
    <t>138</t>
  </si>
  <si>
    <t>139-141</t>
  </si>
  <si>
    <t>Education services</t>
  </si>
  <si>
    <t>142-149</t>
  </si>
  <si>
    <t>Health care and social assistance</t>
  </si>
  <si>
    <t>142-144</t>
  </si>
  <si>
    <t>Ambulatory health care services</t>
  </si>
  <si>
    <t>145-146</t>
  </si>
  <si>
    <t>622, 623</t>
  </si>
  <si>
    <t>Hospitals and nursing and residential care facilities</t>
  </si>
  <si>
    <t>147-149</t>
  </si>
  <si>
    <t>Social assistance</t>
  </si>
  <si>
    <t>150-155</t>
  </si>
  <si>
    <t>Arts, entertainment, and recreation</t>
  </si>
  <si>
    <t>150-154</t>
  </si>
  <si>
    <t>711, 712</t>
  </si>
  <si>
    <t>Performing arts, spectator sports, museums, and related industries</t>
  </si>
  <si>
    <t>150-153</t>
  </si>
  <si>
    <t>Performing arts, spectator sports, and related industries</t>
  </si>
  <si>
    <t>155</t>
  </si>
  <si>
    <t>156-157</t>
  </si>
  <si>
    <t>Accomodation and food services</t>
  </si>
  <si>
    <t>156</t>
  </si>
  <si>
    <t>157</t>
  </si>
  <si>
    <t>158-169</t>
  </si>
  <si>
    <t>Other services</t>
  </si>
  <si>
    <t>158-161</t>
  </si>
  <si>
    <t>Repair and maintenance</t>
  </si>
  <si>
    <t>162-165</t>
  </si>
  <si>
    <t>Personal and laundry services</t>
  </si>
  <si>
    <t>166-168</t>
  </si>
  <si>
    <t>Religious, grantmaking, civic, professional, and similar organizations</t>
  </si>
  <si>
    <t>170-189</t>
  </si>
  <si>
    <t>Government</t>
  </si>
  <si>
    <t>170-178</t>
  </si>
  <si>
    <t>Federal government</t>
  </si>
  <si>
    <t>173-178</t>
  </si>
  <si>
    <t>Federal general government</t>
  </si>
  <si>
    <t>170-172</t>
  </si>
  <si>
    <t>Federal government enterprises</t>
  </si>
  <si>
    <t>179-189</t>
  </si>
  <si>
    <t>State and local government</t>
  </si>
  <si>
    <t>181-183,185-189</t>
  </si>
  <si>
    <t>State and local general government</t>
  </si>
  <si>
    <t>179-180,184</t>
  </si>
  <si>
    <t>State and local government enterprises</t>
  </si>
  <si>
    <t>190-195</t>
  </si>
  <si>
    <t>Special industries</t>
  </si>
  <si>
    <t>4,7-168,170-189</t>
  </si>
  <si>
    <t>Total (nonfarm excluding private households and special industries)</t>
  </si>
  <si>
    <t>4,7-11,15,16-92</t>
  </si>
  <si>
    <t>1133, 21, 23, 31-33</t>
  </si>
  <si>
    <t>Goods-producing</t>
  </si>
  <si>
    <t>12-14,93-168</t>
  </si>
  <si>
    <t>22, 42, 44-45, 48, 492, 493, 51-56, 61, 62, 71, 72, 811-813</t>
  </si>
  <si>
    <t>Service-providing (except private households and government)</t>
  </si>
  <si>
    <t>7-195</t>
  </si>
  <si>
    <t>Nonagriculture</t>
  </si>
  <si>
    <t>7-11,15,16-92</t>
  </si>
  <si>
    <t>21, 23, 31-33</t>
  </si>
  <si>
    <t>Goods-producing excluding agriculture</t>
  </si>
  <si>
    <t>12-14,93-195</t>
  </si>
  <si>
    <t>Service-providing</t>
  </si>
  <si>
    <t>12-14,93-189</t>
  </si>
  <si>
    <t>Service-providing excluding special industries</t>
  </si>
  <si>
    <t>110-119</t>
  </si>
  <si>
    <t>Financial activities</t>
  </si>
  <si>
    <t>120-138</t>
  </si>
  <si>
    <t>Professional and business services</t>
  </si>
  <si>
    <t>150-157</t>
  </si>
  <si>
    <t>Leisure and hospitality</t>
  </si>
  <si>
    <t>Sum of Industry</t>
  </si>
  <si>
    <t>Sum of 1972</t>
  </si>
  <si>
    <t>Grand Total</t>
  </si>
  <si>
    <t>Row Labels</t>
  </si>
  <si>
    <t>Sum of 1973</t>
  </si>
  <si>
    <t>Sum of 1974</t>
  </si>
  <si>
    <t>Sum of 1975</t>
  </si>
  <si>
    <t>Sum of 1976</t>
  </si>
  <si>
    <t>Sum of 1977</t>
  </si>
  <si>
    <t>Sum of 1978</t>
  </si>
  <si>
    <t>Sum of 1979</t>
  </si>
  <si>
    <t>Sum of 1980</t>
  </si>
  <si>
    <t>Sum of 1981</t>
  </si>
  <si>
    <t>Sum of 1982</t>
  </si>
  <si>
    <t>Sum of 1983</t>
  </si>
  <si>
    <t>Sum of 1984</t>
  </si>
  <si>
    <t>Sum of 1985</t>
  </si>
  <si>
    <t>Sum of 1986</t>
  </si>
  <si>
    <t>Sum of 1987</t>
  </si>
  <si>
    <t>Sum of 1988</t>
  </si>
  <si>
    <t>Sum of 1989</t>
  </si>
  <si>
    <t>Sum of 1990</t>
  </si>
  <si>
    <t>Sum of 1991</t>
  </si>
  <si>
    <t>Sum of 1992</t>
  </si>
  <si>
    <t>Sum of 1993</t>
  </si>
  <si>
    <t>Sum of 1994</t>
  </si>
  <si>
    <t>Sum of 1995</t>
  </si>
  <si>
    <t>Sum of 1996</t>
  </si>
  <si>
    <t>Sum of 1997</t>
  </si>
  <si>
    <t>Sum of 1998</t>
  </si>
  <si>
    <t>Sum of 1999</t>
  </si>
  <si>
    <t>Sum of 2000</t>
  </si>
  <si>
    <t>Sum of 2001</t>
  </si>
  <si>
    <t>Sum of 2002</t>
  </si>
  <si>
    <t>Sum of 2003</t>
  </si>
  <si>
    <t>Sum of 2004</t>
  </si>
  <si>
    <t>Sum of 2005</t>
  </si>
  <si>
    <t>Sum of 2006</t>
  </si>
  <si>
    <t>Sum of 2007</t>
  </si>
  <si>
    <t>Sum of 2008</t>
  </si>
  <si>
    <t>Sum of 2009</t>
  </si>
  <si>
    <t>Sum of 2010</t>
  </si>
  <si>
    <t>3-D NAICS</t>
  </si>
  <si>
    <t>Sec Num</t>
  </si>
  <si>
    <t>(blank)</t>
  </si>
  <si>
    <t>Value Added --------------------------------------------------------------------------------------------------------------------------------------------------------------------------------------&gt;</t>
  </si>
  <si>
    <t>Gross Output  --------------------------------------------------------------------------------------------------------------------------------------------------------------------------------------------------&gt;</t>
  </si>
  <si>
    <t xml:space="preserve">          Wood products</t>
  </si>
  <si>
    <t xml:space="preserve">          Nonmetallic mineral products</t>
  </si>
  <si>
    <t xml:space="preserve">          Primary metals</t>
  </si>
  <si>
    <t xml:space="preserve">          Fabricated metal products</t>
  </si>
  <si>
    <t xml:space="preserve">          Machinery</t>
  </si>
  <si>
    <t xml:space="preserve">          Computer and electronic products</t>
  </si>
  <si>
    <t xml:space="preserve">          Electrical equipment, appliances, and components</t>
  </si>
  <si>
    <t xml:space="preserve">          Transportation equipment</t>
  </si>
  <si>
    <t xml:space="preserve">          Furniture and related products</t>
  </si>
  <si>
    <t xml:space="preserve">          Miscellaneous manufacturing</t>
  </si>
  <si>
    <t xml:space="preserve">          Food and beverage and tobacco products</t>
  </si>
  <si>
    <t xml:space="preserve">          Textile mills and textile product mills</t>
  </si>
  <si>
    <t xml:space="preserve">          Apparel and leather and allied products</t>
  </si>
  <si>
    <t xml:space="preserve">          Paper products</t>
  </si>
  <si>
    <t xml:space="preserve">          Printing and related support activities</t>
  </si>
  <si>
    <t xml:space="preserve">          Petroleum and coal products</t>
  </si>
  <si>
    <t xml:space="preserve">          Chemical products</t>
  </si>
  <si>
    <t xml:space="preserve">          Plastics and rubber products</t>
  </si>
  <si>
    <t xml:space="preserve">    Sum of Manufacturing Sectors</t>
  </si>
  <si>
    <t>Transpose</t>
  </si>
  <si>
    <t xml:space="preserve">  BEA</t>
  </si>
  <si>
    <t xml:space="preserve">   BLS</t>
  </si>
  <si>
    <t xml:space="preserve">  LN-BEA</t>
  </si>
  <si>
    <t xml:space="preserve"> LN-BLS</t>
  </si>
  <si>
    <t xml:space="preserve"> LN-PRED</t>
  </si>
  <si>
    <t>Pred</t>
  </si>
  <si>
    <t>Actual</t>
  </si>
  <si>
    <t>Regression results</t>
  </si>
  <si>
    <t xml:space="preserve">  Elasticity</t>
  </si>
  <si>
    <t xml:space="preserve">  Constant</t>
  </si>
  <si>
    <t>Actual -Extrapolated</t>
  </si>
  <si>
    <t>VA-Extrapolated</t>
  </si>
  <si>
    <t>Actual -BLS Extrapolated</t>
  </si>
  <si>
    <t xml:space="preserve">FRB Indexes 1974 SAUS - Food </t>
  </si>
  <si>
    <t xml:space="preserve">Food </t>
  </si>
  <si>
    <t>Tobacco</t>
  </si>
  <si>
    <t>Composite</t>
  </si>
  <si>
    <t>1972 VA</t>
  </si>
  <si>
    <t>Table 1234, Manufacturing Summary for Industry Groups, 1963, 1967, and 1972, p. 724-727, 1974 SAUS</t>
  </si>
  <si>
    <t xml:space="preserve">  Wgt</t>
  </si>
  <si>
    <t>Estimated BEA</t>
  </si>
  <si>
    <t>Table 1218, Industrial Production - Indexes by Industry: 1950to 1974, p. 714 , 1974 SAUS</t>
  </si>
  <si>
    <t>Textile</t>
  </si>
  <si>
    <t xml:space="preserve">FRB Indexes 1974 SAUS - Textile mill products </t>
  </si>
  <si>
    <t xml:space="preserve">FRB Indexes 1974 SAUS - Apparel and Leather </t>
  </si>
  <si>
    <t>Apparel</t>
  </si>
  <si>
    <t>Leather</t>
  </si>
  <si>
    <t>Lumber and product</t>
  </si>
  <si>
    <t>Table 1234, Manufacturing Summary for Industry Groups, 1963, 1967, and 1972, p. 724-729, 1974 SAUS</t>
  </si>
  <si>
    <t xml:space="preserve">FRB Indexes 1974 SAUS - Printing </t>
  </si>
  <si>
    <t>Printing and related</t>
  </si>
  <si>
    <t>"B50001:</t>
  </si>
  <si>
    <t>Total index"</t>
  </si>
  <si>
    <t>"B50001"</t>
  </si>
  <si>
    <t>"B50030:</t>
  </si>
  <si>
    <t>Final product</t>
  </si>
  <si>
    <t>s and nonin</t>
  </si>
  <si>
    <t>dustrial su</t>
  </si>
  <si>
    <t>pplies"</t>
  </si>
  <si>
    <t>"B50030"</t>
  </si>
  <si>
    <t>"B51000:</t>
  </si>
  <si>
    <t>Consumer good</t>
  </si>
  <si>
    <t>s"</t>
  </si>
  <si>
    <t>"B51000"</t>
  </si>
  <si>
    <t>"B51100:</t>
  </si>
  <si>
    <t>Durable consu</t>
  </si>
  <si>
    <t>mer goods"</t>
  </si>
  <si>
    <t>"B51100"</t>
  </si>
  <si>
    <t>"B51110:</t>
  </si>
  <si>
    <t>Automotive pr</t>
  </si>
  <si>
    <t>oducts"</t>
  </si>
  <si>
    <t>"B51110"</t>
  </si>
  <si>
    <t>"B51121:</t>
  </si>
  <si>
    <t>Computers, vi</t>
  </si>
  <si>
    <t>deo and aud</t>
  </si>
  <si>
    <t>io equipmen</t>
  </si>
  <si>
    <t>t"</t>
  </si>
  <si>
    <t>"B51121"</t>
  </si>
  <si>
    <t>"B51122:</t>
  </si>
  <si>
    <t>Appliances, f</t>
  </si>
  <si>
    <t>urniture, a</t>
  </si>
  <si>
    <t>nd carpetin</t>
  </si>
  <si>
    <t>g"</t>
  </si>
  <si>
    <t>"B51122"</t>
  </si>
  <si>
    <t>"B51123:</t>
  </si>
  <si>
    <t>Miscellaneous</t>
  </si>
  <si>
    <t>durable go</t>
  </si>
  <si>
    <t>ods"</t>
  </si>
  <si>
    <t>"B51123"</t>
  </si>
  <si>
    <t>"B51200:</t>
  </si>
  <si>
    <t>Nondurable co</t>
  </si>
  <si>
    <t>nsumer good</t>
  </si>
  <si>
    <t>"B51200"</t>
  </si>
  <si>
    <t>"B51210:</t>
  </si>
  <si>
    <t>Nondurable no</t>
  </si>
  <si>
    <t>nenergy con</t>
  </si>
  <si>
    <t>sumer goods</t>
  </si>
  <si>
    <t>"</t>
  </si>
  <si>
    <t>"B51210"</t>
  </si>
  <si>
    <t>"B51211:</t>
  </si>
  <si>
    <t>Foods and tob</t>
  </si>
  <si>
    <t>acco"</t>
  </si>
  <si>
    <t>"B51211"</t>
  </si>
  <si>
    <t>"B51212:</t>
  </si>
  <si>
    <t>Clothing"</t>
  </si>
  <si>
    <t>"B51212"</t>
  </si>
  <si>
    <t>"B51213:</t>
  </si>
  <si>
    <t>Chemical prod</t>
  </si>
  <si>
    <t>ucts"</t>
  </si>
  <si>
    <t>"B51213"</t>
  </si>
  <si>
    <t>"B51214:</t>
  </si>
  <si>
    <t>Paper product</t>
  </si>
  <si>
    <t>"B51214"</t>
  </si>
  <si>
    <t>"B51220:</t>
  </si>
  <si>
    <t>Consumer ener</t>
  </si>
  <si>
    <t>gy products</t>
  </si>
  <si>
    <t>"B51220"</t>
  </si>
  <si>
    <t>"B52100:</t>
  </si>
  <si>
    <t>Business equi</t>
  </si>
  <si>
    <t>pment"</t>
  </si>
  <si>
    <t>"B52100"</t>
  </si>
  <si>
    <t>"B52110:</t>
  </si>
  <si>
    <t>Transit equip</t>
  </si>
  <si>
    <t>ment"</t>
  </si>
  <si>
    <t>"B52110"</t>
  </si>
  <si>
    <t>"B52120:</t>
  </si>
  <si>
    <t>Information p</t>
  </si>
  <si>
    <t>rocessing a</t>
  </si>
  <si>
    <t>nd related</t>
  </si>
  <si>
    <t>equipment</t>
  </si>
  <si>
    <t>"B52120"</t>
  </si>
  <si>
    <t>"B52130:</t>
  </si>
  <si>
    <t>Industrial an</t>
  </si>
  <si>
    <t>d other equ</t>
  </si>
  <si>
    <t>ipment"</t>
  </si>
  <si>
    <t>"B52130"</t>
  </si>
  <si>
    <t>"B52300:</t>
  </si>
  <si>
    <t>Defense and s</t>
  </si>
  <si>
    <t>pace equipm</t>
  </si>
  <si>
    <t>ent"</t>
  </si>
  <si>
    <t>"B52300"</t>
  </si>
  <si>
    <t>"B54100:</t>
  </si>
  <si>
    <t>supplies"</t>
  </si>
  <si>
    <t>"B54100"</t>
  </si>
  <si>
    <t>"B54200:</t>
  </si>
  <si>
    <t>Business supp</t>
  </si>
  <si>
    <t>lies"</t>
  </si>
  <si>
    <t>"B54200"</t>
  </si>
  <si>
    <t>"B53000:</t>
  </si>
  <si>
    <t>Materials"</t>
  </si>
  <si>
    <t>"B53000"</t>
  </si>
  <si>
    <t>"Z53010:</t>
  </si>
  <si>
    <t>Materials ex.</t>
  </si>
  <si>
    <t>energy mat</t>
  </si>
  <si>
    <t>erials"</t>
  </si>
  <si>
    <t>"Z53010"</t>
  </si>
  <si>
    <t>"B53100:</t>
  </si>
  <si>
    <t>materials"</t>
  </si>
  <si>
    <t>"B53100"</t>
  </si>
  <si>
    <t>"B53110:</t>
  </si>
  <si>
    <t>Consumer part</t>
  </si>
  <si>
    <t>"B53110"</t>
  </si>
  <si>
    <t>"B53120:</t>
  </si>
  <si>
    <t>Equipment par</t>
  </si>
  <si>
    <t>ts"</t>
  </si>
  <si>
    <t>"B53120"</t>
  </si>
  <si>
    <t>"B53130:</t>
  </si>
  <si>
    <t>Other durable</t>
  </si>
  <si>
    <t>"B53130"</t>
  </si>
  <si>
    <t>"B53200:</t>
  </si>
  <si>
    <t>Nondurable go</t>
  </si>
  <si>
    <t>ods materia</t>
  </si>
  <si>
    <t>ls"</t>
  </si>
  <si>
    <t>"B53200"</t>
  </si>
  <si>
    <t>"B53210:</t>
  </si>
  <si>
    <t>Textile mater</t>
  </si>
  <si>
    <t>ials"</t>
  </si>
  <si>
    <t>"B53210"</t>
  </si>
  <si>
    <t>"B53220:</t>
  </si>
  <si>
    <t>Paper materia</t>
  </si>
  <si>
    <t>"B53220"</t>
  </si>
  <si>
    <t>"B53230:</t>
  </si>
  <si>
    <t>Chemical mate</t>
  </si>
  <si>
    <t>rials"</t>
  </si>
  <si>
    <t>"B53230"</t>
  </si>
  <si>
    <t>"B53300:</t>
  </si>
  <si>
    <t>Energy materi</t>
  </si>
  <si>
    <t>als"</t>
  </si>
  <si>
    <t>"B53300"</t>
  </si>
  <si>
    <t>"B00004:</t>
  </si>
  <si>
    <t>(SIC)"</t>
  </si>
  <si>
    <t>"B00004"</t>
  </si>
  <si>
    <t>"GMF: Ma</t>
  </si>
  <si>
    <t>nufacturing (N</t>
  </si>
  <si>
    <t>AICS)"</t>
  </si>
  <si>
    <t>"GMF"</t>
  </si>
  <si>
    <t>"GMFD: D</t>
  </si>
  <si>
    <t>urable manufac</t>
  </si>
  <si>
    <t>turing (NAI</t>
  </si>
  <si>
    <t>CS)"</t>
  </si>
  <si>
    <t>"GMFD"</t>
  </si>
  <si>
    <t>"G321: W</t>
  </si>
  <si>
    <t>ood product  N</t>
  </si>
  <si>
    <t>AICS=321"</t>
  </si>
  <si>
    <t>"G321"</t>
  </si>
  <si>
    <t>"G327: N</t>
  </si>
  <si>
    <t>onmetallic min</t>
  </si>
  <si>
    <t>eral produc</t>
  </si>
  <si>
    <t>t  NAICS=32</t>
  </si>
  <si>
    <t>7"</t>
  </si>
  <si>
    <t>"G327"</t>
  </si>
  <si>
    <t>"G331: P</t>
  </si>
  <si>
    <t>rimary metal</t>
  </si>
  <si>
    <t>NAICS=331"</t>
  </si>
  <si>
    <t>"G331"</t>
  </si>
  <si>
    <t>"G332: F</t>
  </si>
  <si>
    <t>abricated meta</t>
  </si>
  <si>
    <t>l product</t>
  </si>
  <si>
    <t>NAICS=332"</t>
  </si>
  <si>
    <t>"G332"</t>
  </si>
  <si>
    <t>"G333: M</t>
  </si>
  <si>
    <t>achinery  NAIC</t>
  </si>
  <si>
    <t>S=333"</t>
  </si>
  <si>
    <t>"G333"</t>
  </si>
  <si>
    <t>"G334: C</t>
  </si>
  <si>
    <t>omputer and el</t>
  </si>
  <si>
    <t>ectronic pr</t>
  </si>
  <si>
    <t>oduct  NAIC</t>
  </si>
  <si>
    <t>S=334"</t>
  </si>
  <si>
    <t>"G334"</t>
  </si>
  <si>
    <t>"G335: E</t>
  </si>
  <si>
    <t>lectrical equi</t>
  </si>
  <si>
    <t>pment, appl</t>
  </si>
  <si>
    <t>iance, and</t>
  </si>
  <si>
    <t>component</t>
  </si>
  <si>
    <t>NAICS=33</t>
  </si>
  <si>
    <t>5"</t>
  </si>
  <si>
    <t>"G335"</t>
  </si>
  <si>
    <t>"G3361T3</t>
  </si>
  <si>
    <t>: Motor vehicl</t>
  </si>
  <si>
    <t>es and part</t>
  </si>
  <si>
    <t>s  NAICS=33</t>
  </si>
  <si>
    <t>61-3"</t>
  </si>
  <si>
    <t>"       1986</t>
  </si>
  <si>
    <t>"       1987</t>
  </si>
  <si>
    <t>"       1988</t>
  </si>
  <si>
    <t>"       1989</t>
  </si>
  <si>
    <t>"       1990</t>
  </si>
  <si>
    <t>"       1991</t>
  </si>
  <si>
    <t>"       1992</t>
  </si>
  <si>
    <t>"       1993</t>
  </si>
  <si>
    <t>"       1994</t>
  </si>
  <si>
    <t>"       1995</t>
  </si>
  <si>
    <t>"       1996</t>
  </si>
  <si>
    <t>"       1997</t>
  </si>
  <si>
    <t>"       1998</t>
  </si>
  <si>
    <t>"       1999</t>
  </si>
  <si>
    <t>"       2000</t>
  </si>
  <si>
    <t>"       2001</t>
  </si>
  <si>
    <t>"       2002</t>
  </si>
  <si>
    <t>"       2003</t>
  </si>
  <si>
    <t>"       2004</t>
  </si>
  <si>
    <t>"       2005</t>
  </si>
  <si>
    <t>"       2006</t>
  </si>
  <si>
    <t>"       2007</t>
  </si>
  <si>
    <t>"       2008</t>
  </si>
  <si>
    <t>"       2009</t>
  </si>
  <si>
    <t>"       2010</t>
  </si>
  <si>
    <t>"       2011</t>
  </si>
  <si>
    <t>"G3364T9</t>
  </si>
  <si>
    <t>: Aerospace an</t>
  </si>
  <si>
    <t>d miscellan</t>
  </si>
  <si>
    <t>eous transp</t>
  </si>
  <si>
    <t>ortation</t>
  </si>
  <si>
    <t>eq.  NAICS</t>
  </si>
  <si>
    <t>=3364-9"</t>
  </si>
  <si>
    <t>"G337: F</t>
  </si>
  <si>
    <t>urniture and r</t>
  </si>
  <si>
    <t>elated prod</t>
  </si>
  <si>
    <t>uct  NAICS=</t>
  </si>
  <si>
    <t>337"</t>
  </si>
  <si>
    <t>"G337"</t>
  </si>
  <si>
    <t>"G339: M</t>
  </si>
  <si>
    <t>iscellaneous</t>
  </si>
  <si>
    <t>NAICS=339"</t>
  </si>
  <si>
    <t>"G339"</t>
  </si>
  <si>
    <t>"GMFN: N</t>
  </si>
  <si>
    <t>ondurable manu</t>
  </si>
  <si>
    <t>facturing (</t>
  </si>
  <si>
    <t>NAICS)"</t>
  </si>
  <si>
    <t>"GMFN"</t>
  </si>
  <si>
    <t>"G311A2:</t>
  </si>
  <si>
    <t>Food, beverag</t>
  </si>
  <si>
    <t>e, and toba</t>
  </si>
  <si>
    <t>cco  NAICS=</t>
  </si>
  <si>
    <t>311,2"</t>
  </si>
  <si>
    <t>"G311A2"</t>
  </si>
  <si>
    <t>"G313A4:</t>
  </si>
  <si>
    <t>Textiles and</t>
  </si>
  <si>
    <t>products  N</t>
  </si>
  <si>
    <t>AICS=313,4"</t>
  </si>
  <si>
    <t xml:space="preserve"> Gross Output</t>
  </si>
  <si>
    <t xml:space="preserve"> FRB Index</t>
  </si>
  <si>
    <t>"G313A4"</t>
  </si>
  <si>
    <t>"G315A6:</t>
  </si>
  <si>
    <t>Apparel and l</t>
  </si>
  <si>
    <t>eather good</t>
  </si>
  <si>
    <t>s  NAICS=31</t>
  </si>
  <si>
    <t>5,6"</t>
  </si>
  <si>
    <t>"G315A6"</t>
  </si>
  <si>
    <t>"G322: P</t>
  </si>
  <si>
    <t>aper  NAICS=32</t>
  </si>
  <si>
    <t>2"</t>
  </si>
  <si>
    <t>"G322"</t>
  </si>
  <si>
    <t>"G323: P</t>
  </si>
  <si>
    <t>rinting and re</t>
  </si>
  <si>
    <t>lated suppo</t>
  </si>
  <si>
    <t>rt activiti</t>
  </si>
  <si>
    <t>es  NAICS</t>
  </si>
  <si>
    <t>=323"</t>
  </si>
  <si>
    <t>"G323"</t>
  </si>
  <si>
    <t>"G324: P</t>
  </si>
  <si>
    <t>etroleum and c</t>
  </si>
  <si>
    <t>oal product</t>
  </si>
  <si>
    <t>s  NAICS=32</t>
  </si>
  <si>
    <t>4"</t>
  </si>
  <si>
    <t>"G324"</t>
  </si>
  <si>
    <t>"G325: C</t>
  </si>
  <si>
    <t>hemical  NAICS</t>
  </si>
  <si>
    <t>=325"</t>
  </si>
  <si>
    <t>"G325"</t>
  </si>
  <si>
    <t>"G326: P</t>
  </si>
  <si>
    <t>lastics and ru</t>
  </si>
  <si>
    <t>bber produc</t>
  </si>
  <si>
    <t>ts  NAICS=3</t>
  </si>
  <si>
    <t>26"</t>
  </si>
  <si>
    <t>"G326"</t>
  </si>
  <si>
    <t>"GMFO: O</t>
  </si>
  <si>
    <t>ther manufactu</t>
  </si>
  <si>
    <t>ring"</t>
  </si>
  <si>
    <t>"GMFO"</t>
  </si>
  <si>
    <t>"G21: Mi</t>
  </si>
  <si>
    <t>ning  NAICS=21</t>
  </si>
  <si>
    <t>"G21"</t>
  </si>
  <si>
    <t>"G2211A2</t>
  </si>
  <si>
    <t>: Electric and</t>
  </si>
  <si>
    <t>gas utilit</t>
  </si>
  <si>
    <t>ies  NAICS=</t>
  </si>
  <si>
    <t>2211,2"</t>
  </si>
  <si>
    <t>"G2211:</t>
  </si>
  <si>
    <t>Electric power</t>
  </si>
  <si>
    <t>generation</t>
  </si>
  <si>
    <t>, transmiss</t>
  </si>
  <si>
    <t>ion, and</t>
  </si>
  <si>
    <t>distributi</t>
  </si>
  <si>
    <t>on  NAICS=</t>
  </si>
  <si>
    <t>2211"</t>
  </si>
  <si>
    <t>"G2211"</t>
  </si>
  <si>
    <t>"G2212:</t>
  </si>
  <si>
    <t>Natural gas di</t>
  </si>
  <si>
    <t>stribution</t>
  </si>
  <si>
    <t>NAICS=2212</t>
  </si>
  <si>
    <t>"G2212"</t>
  </si>
  <si>
    <t>"B50089:</t>
  </si>
  <si>
    <t>Energy, total</t>
  </si>
  <si>
    <t>"B50089"</t>
  </si>
  <si>
    <t>"B54220:</t>
  </si>
  <si>
    <t>Commercial en</t>
  </si>
  <si>
    <t>ergy produc</t>
  </si>
  <si>
    <t>"B54220"</t>
  </si>
  <si>
    <t>"N213111</t>
  </si>
  <si>
    <t>: Drilling oil</t>
  </si>
  <si>
    <t>and gas we</t>
  </si>
  <si>
    <t>lls  NAICS=</t>
  </si>
  <si>
    <t>213111"</t>
  </si>
  <si>
    <t>"B53320:</t>
  </si>
  <si>
    <t>Converted fue</t>
  </si>
  <si>
    <t>l"</t>
  </si>
  <si>
    <t>"B53320"</t>
  </si>
  <si>
    <t>"B53310:</t>
  </si>
  <si>
    <t>Primary energ</t>
  </si>
  <si>
    <t>y"</t>
  </si>
  <si>
    <t>"B53310"</t>
  </si>
  <si>
    <t>"X5001E:</t>
  </si>
  <si>
    <t>Non-energy, t</t>
  </si>
  <si>
    <t>otal"</t>
  </si>
  <si>
    <t>"X5001E"</t>
  </si>
  <si>
    <t>"HITEK2:</t>
  </si>
  <si>
    <t>Computers, co</t>
  </si>
  <si>
    <t>mmunication</t>
  </si>
  <si>
    <t>s eq., and</t>
  </si>
  <si>
    <t>semicondu</t>
  </si>
  <si>
    <t>ctors  NAI</t>
  </si>
  <si>
    <t>CS=3341,33</t>
  </si>
  <si>
    <t>9"</t>
  </si>
  <si>
    <t>"HITEK2"</t>
  </si>
  <si>
    <t>"G3341:</t>
  </si>
  <si>
    <t>Computer and p</t>
  </si>
  <si>
    <t>eripheral e</t>
  </si>
  <si>
    <t>quipment  N</t>
  </si>
  <si>
    <t>AICS=3341</t>
  </si>
  <si>
    <t>"G3341"</t>
  </si>
  <si>
    <t>"G3342:</t>
  </si>
  <si>
    <t>Communications</t>
  </si>
  <si>
    <t>NAICS=3342</t>
  </si>
  <si>
    <t>"G3342"</t>
  </si>
  <si>
    <t>"G33441@</t>
  </si>
  <si>
    <t>1: Semiconduct</t>
  </si>
  <si>
    <t>ors and rel</t>
  </si>
  <si>
    <t>ated equipm</t>
  </si>
  <si>
    <t>1"      1986</t>
  </si>
  <si>
    <t>1"      1987</t>
  </si>
  <si>
    <t>1"      1988</t>
  </si>
  <si>
    <t>1"      1989</t>
  </si>
  <si>
    <t>1"      1990</t>
  </si>
  <si>
    <t>1"      1991</t>
  </si>
  <si>
    <t>1"      1992</t>
  </si>
  <si>
    <t>1"      1993</t>
  </si>
  <si>
    <t>1"      1994</t>
  </si>
  <si>
    <t>1"      1995</t>
  </si>
  <si>
    <t>1"      1996</t>
  </si>
  <si>
    <t>1"      1997</t>
  </si>
  <si>
    <t>1"      1998</t>
  </si>
  <si>
    <t>1"      1999</t>
  </si>
  <si>
    <t>1"      2000</t>
  </si>
  <si>
    <t>1"      2001</t>
  </si>
  <si>
    <t>1"      2002</t>
  </si>
  <si>
    <t>1"      2003</t>
  </si>
  <si>
    <t>1"      2004</t>
  </si>
  <si>
    <t>1"      2005</t>
  </si>
  <si>
    <t>1"      2006</t>
  </si>
  <si>
    <t>1"      2007</t>
  </si>
  <si>
    <t>1"      2008</t>
  </si>
  <si>
    <t>1"      2009</t>
  </si>
  <si>
    <t>1"      2010</t>
  </si>
  <si>
    <t>1"      2011</t>
  </si>
  <si>
    <t>"X5EHTK:</t>
  </si>
  <si>
    <t>Non-energy ex</t>
  </si>
  <si>
    <t>. computers</t>
  </si>
  <si>
    <t>, communica</t>
  </si>
  <si>
    <t>tions eq.</t>
  </si>
  <si>
    <t>, and semi</t>
  </si>
  <si>
    <t>conductors</t>
  </si>
  <si>
    <t>"X5EHTK"</t>
  </si>
  <si>
    <t>"G3361:</t>
  </si>
  <si>
    <t>Motor vehicle</t>
  </si>
  <si>
    <t>NAICS=3361</t>
  </si>
  <si>
    <t>"G3361"</t>
  </si>
  <si>
    <t>"G3363:</t>
  </si>
  <si>
    <t>parts  NAIC</t>
  </si>
  <si>
    <t>S=3363"</t>
  </si>
  <si>
    <t>"G3363"</t>
  </si>
  <si>
    <t>"X50EHV:</t>
  </si>
  <si>
    <t>. motor veh</t>
  </si>
  <si>
    <t>icles &amp; pts</t>
  </si>
  <si>
    <t>., comput</t>
  </si>
  <si>
    <t>ers, commu</t>
  </si>
  <si>
    <t>nications</t>
  </si>
  <si>
    <t>eq., and s</t>
  </si>
  <si>
    <t>emiconduct</t>
  </si>
  <si>
    <t>ors"</t>
  </si>
  <si>
    <t>"X50EHV"</t>
  </si>
  <si>
    <t>"X51HVE:</t>
  </si>
  <si>
    <t>s ex. hi-te</t>
  </si>
  <si>
    <t>ch, motor v</t>
  </si>
  <si>
    <t>ehicles &amp;</t>
  </si>
  <si>
    <t>pts., and</t>
  </si>
  <si>
    <t>energy"</t>
  </si>
  <si>
    <t>"X51HVE"</t>
  </si>
  <si>
    <t>"X52HTV:</t>
  </si>
  <si>
    <t>pment ex. h</t>
  </si>
  <si>
    <t>i-tech and</t>
  </si>
  <si>
    <t>motor veh</t>
  </si>
  <si>
    <t>icles and</t>
  </si>
  <si>
    <t>parts"</t>
  </si>
  <si>
    <t>"X52HTV"</t>
  </si>
  <si>
    <t>"X5410H:</t>
  </si>
  <si>
    <t>supplies ex</t>
  </si>
  <si>
    <t>. hi-tech"</t>
  </si>
  <si>
    <t>"X5410H"</t>
  </si>
  <si>
    <t>"X5421T:</t>
  </si>
  <si>
    <t>lies ex. en</t>
  </si>
  <si>
    <t>ergy, motor</t>
  </si>
  <si>
    <t>vehicles</t>
  </si>
  <si>
    <t>&amp; parts,</t>
  </si>
  <si>
    <t>and select</t>
  </si>
  <si>
    <t>ed high-te</t>
  </si>
  <si>
    <t>ch industr</t>
  </si>
  <si>
    <t>ies"</t>
  </si>
  <si>
    <t>"X5421T"</t>
  </si>
  <si>
    <t>"X53EHV:</t>
  </si>
  <si>
    <t>energy, mo</t>
  </si>
  <si>
    <t>tor vehicle</t>
  </si>
  <si>
    <t>s &amp; pts.,</t>
  </si>
  <si>
    <t>computers</t>
  </si>
  <si>
    <t>, communic</t>
  </si>
  <si>
    <t>ations eq.</t>
  </si>
  <si>
    <t>"X53EHV"</t>
  </si>
  <si>
    <t>"X50HTK:</t>
  </si>
  <si>
    <t>Total ex. com</t>
  </si>
  <si>
    <t>puters, com</t>
  </si>
  <si>
    <t>munications</t>
  </si>
  <si>
    <t>eq., and</t>
  </si>
  <si>
    <t>ctors"</t>
  </si>
  <si>
    <t>"X50HTK"</t>
  </si>
  <si>
    <t>"X4HTK2:</t>
  </si>
  <si>
    <t>ex. comput</t>
  </si>
  <si>
    <t>ers, commun</t>
  </si>
  <si>
    <t>ications</t>
  </si>
  <si>
    <t>"X4HTK2"</t>
  </si>
  <si>
    <t>"X5HTK2:</t>
  </si>
  <si>
    <t>Durable mfg.</t>
  </si>
  <si>
    <t>ex. compute</t>
  </si>
  <si>
    <t>rs, communi</t>
  </si>
  <si>
    <t>cations e</t>
  </si>
  <si>
    <t>q., and se</t>
  </si>
  <si>
    <t>miconducto</t>
  </si>
  <si>
    <t>rs"</t>
  </si>
  <si>
    <t>"X5HTK2"</t>
  </si>
  <si>
    <t>"X50001:</t>
  </si>
  <si>
    <t>Total ex. mot</t>
  </si>
  <si>
    <t>or vehicles</t>
  </si>
  <si>
    <t>and parts"</t>
  </si>
  <si>
    <t>"X50001"</t>
  </si>
  <si>
    <t>"XXX001:</t>
  </si>
  <si>
    <t>ex. motor</t>
  </si>
  <si>
    <t>vehicles an</t>
  </si>
  <si>
    <t>d parts"</t>
  </si>
  <si>
    <t>"XXX001"</t>
  </si>
  <si>
    <t>"X005MV:</t>
  </si>
  <si>
    <t>Durable manuf</t>
  </si>
  <si>
    <t>acturing ex</t>
  </si>
  <si>
    <t>icles &amp; p</t>
  </si>
  <si>
    <t>arts"</t>
  </si>
  <si>
    <t>"X005MV"</t>
  </si>
  <si>
    <t>"X5VHT2:</t>
  </si>
  <si>
    <t>Total ex. sel</t>
  </si>
  <si>
    <t>ected high-</t>
  </si>
  <si>
    <t>tech. and m</t>
  </si>
  <si>
    <t>otor vehi</t>
  </si>
  <si>
    <t>cles &amp; pts</t>
  </si>
  <si>
    <t>."</t>
  </si>
  <si>
    <t>"X5VHT2"</t>
  </si>
  <si>
    <t>"X4HTMV:</t>
  </si>
  <si>
    <t>ex. hi-tec</t>
  </si>
  <si>
    <t>h and motor</t>
  </si>
  <si>
    <t>&amp; pts."</t>
  </si>
  <si>
    <t>"X4HTMV"</t>
  </si>
  <si>
    <t>"B53810:</t>
  </si>
  <si>
    <t>Non-energy ma</t>
  </si>
  <si>
    <t>terials for</t>
  </si>
  <si>
    <t>finished g</t>
  </si>
  <si>
    <t>oods prod</t>
  </si>
  <si>
    <t>ucers"</t>
  </si>
  <si>
    <t>"B53810"</t>
  </si>
  <si>
    <t>"B53820:</t>
  </si>
  <si>
    <t>intermedia</t>
  </si>
  <si>
    <t>te goods</t>
  </si>
  <si>
    <t>producers"</t>
  </si>
  <si>
    <t>"B53820"</t>
  </si>
  <si>
    <t>"G211: O</t>
  </si>
  <si>
    <t>il and gas ext</t>
  </si>
  <si>
    <t>raction  NA</t>
  </si>
  <si>
    <t>ICS=211"</t>
  </si>
  <si>
    <t>"G211"</t>
  </si>
  <si>
    <t>"G211111</t>
  </si>
  <si>
    <t>: Crude petrol</t>
  </si>
  <si>
    <t>eum and nat</t>
  </si>
  <si>
    <t>ural gas ex</t>
  </si>
  <si>
    <t>traction</t>
  </si>
  <si>
    <t>NAICS=211</t>
  </si>
  <si>
    <t>111"</t>
  </si>
  <si>
    <t>C: Crude oil</t>
  </si>
  <si>
    <t>NAICS=21111</t>
  </si>
  <si>
    <t>1pt."</t>
  </si>
  <si>
    <t>C"      1986</t>
  </si>
  <si>
    <t>C"      1987</t>
  </si>
  <si>
    <t>C"      1988</t>
  </si>
  <si>
    <t>C"      1989</t>
  </si>
  <si>
    <t>C"      1990</t>
  </si>
  <si>
    <t>C"      1991</t>
  </si>
  <si>
    <t>C"      1992</t>
  </si>
  <si>
    <t>C"      1993</t>
  </si>
  <si>
    <t>C"      1994</t>
  </si>
  <si>
    <t>C"      1995</t>
  </si>
  <si>
    <t>C"      1996</t>
  </si>
  <si>
    <t>C"      1997</t>
  </si>
  <si>
    <t>C"      1998</t>
  </si>
  <si>
    <t>C"      1999</t>
  </si>
  <si>
    <t>C"      2000</t>
  </si>
  <si>
    <t>C"      2001</t>
  </si>
  <si>
    <t>C"      2002</t>
  </si>
  <si>
    <t>C"      2003</t>
  </si>
  <si>
    <t>C"      2004</t>
  </si>
  <si>
    <t>C"      2005</t>
  </si>
  <si>
    <t>C"      2006</t>
  </si>
  <si>
    <t>C"      2007</t>
  </si>
  <si>
    <t>C"      2008</t>
  </si>
  <si>
    <t>C"      2009</t>
  </si>
  <si>
    <t>C"      2010</t>
  </si>
  <si>
    <t>C"      2011</t>
  </si>
  <si>
    <t>"N211111</t>
  </si>
  <si>
    <t>G: Natural gas</t>
  </si>
  <si>
    <t>111pt."</t>
  </si>
  <si>
    <t>G"      1986</t>
  </si>
  <si>
    <t>G"      1987</t>
  </si>
  <si>
    <t>G"      1988</t>
  </si>
  <si>
    <t>G"      1989</t>
  </si>
  <si>
    <t>G"      1990</t>
  </si>
  <si>
    <t>G"      1991</t>
  </si>
  <si>
    <t>G"      1992</t>
  </si>
  <si>
    <t>G"      1993</t>
  </si>
  <si>
    <t>G"      1994</t>
  </si>
  <si>
    <t>G"      1995</t>
  </si>
  <si>
    <t>G"      1996</t>
  </si>
  <si>
    <t>G"      1997</t>
  </si>
  <si>
    <t>G"      1998</t>
  </si>
  <si>
    <t>G"      1999</t>
  </si>
  <si>
    <t>G"      2000</t>
  </si>
  <si>
    <t>G"      2001</t>
  </si>
  <si>
    <t>G"      2002</t>
  </si>
  <si>
    <t>G"      2003</t>
  </si>
  <si>
    <t>G"      2004</t>
  </si>
  <si>
    <t>G"      2005</t>
  </si>
  <si>
    <t>G"      2006</t>
  </si>
  <si>
    <t>G"      2007</t>
  </si>
  <si>
    <t>G"      2008</t>
  </si>
  <si>
    <t>G"      2009</t>
  </si>
  <si>
    <t>G"      2010</t>
  </si>
  <si>
    <t>G"      2011</t>
  </si>
  <si>
    <t>"G211112</t>
  </si>
  <si>
    <t>: Natural gas</t>
  </si>
  <si>
    <t>liquid extr</t>
  </si>
  <si>
    <t>action  NAI</t>
  </si>
  <si>
    <t>CS=211112</t>
  </si>
  <si>
    <t>"G212: M</t>
  </si>
  <si>
    <t>ining (except</t>
  </si>
  <si>
    <t>oil and gas</t>
  </si>
  <si>
    <t>)  NAICS=21</t>
  </si>
  <si>
    <t>"G212"</t>
  </si>
  <si>
    <t>"N2121:</t>
  </si>
  <si>
    <t>Coal mining  N</t>
  </si>
  <si>
    <t>AICS=2121"</t>
  </si>
  <si>
    <t>"N2121"</t>
  </si>
  <si>
    <t>"G2122:</t>
  </si>
  <si>
    <t>Metal ore mini</t>
  </si>
  <si>
    <t>ng  NAICS=2</t>
  </si>
  <si>
    <t>122"</t>
  </si>
  <si>
    <t>"G2122"</t>
  </si>
  <si>
    <t>"N21221:</t>
  </si>
  <si>
    <t>Iron ore mini</t>
  </si>
  <si>
    <t>1221"</t>
  </si>
  <si>
    <t>"N21221"</t>
  </si>
  <si>
    <t>"G21222:</t>
  </si>
  <si>
    <t>Gold ore and</t>
  </si>
  <si>
    <t>silver ore</t>
  </si>
  <si>
    <t>mining  NAI</t>
  </si>
  <si>
    <t>CS=21222"</t>
  </si>
  <si>
    <t>"G21222"</t>
  </si>
  <si>
    <t>"G21223:</t>
  </si>
  <si>
    <t>Copper, nicke</t>
  </si>
  <si>
    <t>l, lead, an</t>
  </si>
  <si>
    <t>d zinc mini</t>
  </si>
  <si>
    <t>ng  NAICS</t>
  </si>
  <si>
    <t>=21223"</t>
  </si>
  <si>
    <t>"G21223"</t>
  </si>
  <si>
    <t>"G2123:</t>
  </si>
  <si>
    <t>Nonmetallic mi</t>
  </si>
  <si>
    <t>neral minin</t>
  </si>
  <si>
    <t>g and quarr</t>
  </si>
  <si>
    <t>ying  NAI</t>
  </si>
  <si>
    <t>CS=2123"</t>
  </si>
  <si>
    <t>"G2123"</t>
  </si>
  <si>
    <t>"G213: S</t>
  </si>
  <si>
    <t>upport activit</t>
  </si>
  <si>
    <t>ies for min</t>
  </si>
  <si>
    <t>ing  NAICS=</t>
  </si>
  <si>
    <t>213"</t>
  </si>
  <si>
    <t>"G213"</t>
  </si>
  <si>
    <t>"G22111:</t>
  </si>
  <si>
    <t>Electric powe</t>
  </si>
  <si>
    <t>r generatio</t>
  </si>
  <si>
    <t>n  NAICS=22</t>
  </si>
  <si>
    <t>"G22111"</t>
  </si>
  <si>
    <t>"N221111</t>
  </si>
  <si>
    <t>: Hydroelectri</t>
  </si>
  <si>
    <t>c power gen</t>
  </si>
  <si>
    <t>eration  NA</t>
  </si>
  <si>
    <t>ICS=22111</t>
  </si>
  <si>
    <t>1"</t>
  </si>
  <si>
    <t>"N221112</t>
  </si>
  <si>
    <t>A9: Fossil fue</t>
  </si>
  <si>
    <t>l and other</t>
  </si>
  <si>
    <t>electric p</t>
  </si>
  <si>
    <t>ower gene</t>
  </si>
  <si>
    <t>ration  NA</t>
  </si>
  <si>
    <t>ICS=221112</t>
  </si>
  <si>
    <t>,9"</t>
  </si>
  <si>
    <t>A9"     1986</t>
  </si>
  <si>
    <t>A9"     1987</t>
  </si>
  <si>
    <t>A9"     1988</t>
  </si>
  <si>
    <t>A9"     1989</t>
  </si>
  <si>
    <t>A9"     1990</t>
  </si>
  <si>
    <t>A9"     1991</t>
  </si>
  <si>
    <t>A9"     1992</t>
  </si>
  <si>
    <t>A9"     1993</t>
  </si>
  <si>
    <t>A9"     1994</t>
  </si>
  <si>
    <t>A9"     1995</t>
  </si>
  <si>
    <t>A9"     1996</t>
  </si>
  <si>
    <t>A9"     1997</t>
  </si>
  <si>
    <t>A9"     1998</t>
  </si>
  <si>
    <t>A9"     1999</t>
  </si>
  <si>
    <t>A9"     2000</t>
  </si>
  <si>
    <t>A9"     2001</t>
  </si>
  <si>
    <t>A9"     2002</t>
  </si>
  <si>
    <t>A9"     2003</t>
  </si>
  <si>
    <t>A9"     2004</t>
  </si>
  <si>
    <t>A9"     2005</t>
  </si>
  <si>
    <t>A9"     2006</t>
  </si>
  <si>
    <t>A9"     2007</t>
  </si>
  <si>
    <t>A9"     2008</t>
  </si>
  <si>
    <t>A9"     2009</t>
  </si>
  <si>
    <t>A9"     2010</t>
  </si>
  <si>
    <t>A9"     2011</t>
  </si>
  <si>
    <t>"N221113</t>
  </si>
  <si>
    <t>: Nuclear elec</t>
  </si>
  <si>
    <t>tric power</t>
  </si>
  <si>
    <t>NAICS=22</t>
  </si>
  <si>
    <t>1113"</t>
  </si>
  <si>
    <t>"G22112:</t>
  </si>
  <si>
    <t>r transmiss</t>
  </si>
  <si>
    <t>ion, contro</t>
  </si>
  <si>
    <t>l, and di</t>
  </si>
  <si>
    <t>112"</t>
  </si>
  <si>
    <t>"G22112"</t>
  </si>
  <si>
    <t>"N22112C</t>
  </si>
  <si>
    <t>: Commercial a</t>
  </si>
  <si>
    <t>nd other el</t>
  </si>
  <si>
    <t>ectricity s</t>
  </si>
  <si>
    <t>ales  NAI</t>
  </si>
  <si>
    <t>CS=22112pt</t>
  </si>
  <si>
    <t>"N22112M</t>
  </si>
  <si>
    <t>: Industrial e</t>
  </si>
  <si>
    <t>lectricity</t>
  </si>
  <si>
    <t>sales  NAIC</t>
  </si>
  <si>
    <t>S=22112pt</t>
  </si>
  <si>
    <t>"N22112R</t>
  </si>
  <si>
    <t>: Residential</t>
  </si>
  <si>
    <t>electricity</t>
  </si>
  <si>
    <t>sales  NAI</t>
  </si>
  <si>
    <t>CS=22112p</t>
  </si>
  <si>
    <t>t."</t>
  </si>
  <si>
    <t>"N2212C:</t>
  </si>
  <si>
    <t>Commercial an</t>
  </si>
  <si>
    <t>d other gas</t>
  </si>
  <si>
    <t>CS=2212pt</t>
  </si>
  <si>
    <t>"N2212C"</t>
  </si>
  <si>
    <t>"N2212M:</t>
  </si>
  <si>
    <t>Industrial ga</t>
  </si>
  <si>
    <t>s sales  NA</t>
  </si>
  <si>
    <t>ICS=2212pt.</t>
  </si>
  <si>
    <t>"N2212M"</t>
  </si>
  <si>
    <t>"N2212R:</t>
  </si>
  <si>
    <t>Residential g</t>
  </si>
  <si>
    <t>as sales  N</t>
  </si>
  <si>
    <t>AICS=2212pt</t>
  </si>
  <si>
    <t>"N2212R"</t>
  </si>
  <si>
    <t>"N2212T:</t>
  </si>
  <si>
    <t>Gas transmiss</t>
  </si>
  <si>
    <t>ion  NAICS=</t>
  </si>
  <si>
    <t>2212pt."</t>
  </si>
  <si>
    <t>"N2212T"</t>
  </si>
  <si>
    <t>"G311: F</t>
  </si>
  <si>
    <t>ood  NAICS=311</t>
  </si>
  <si>
    <t>"G311"</t>
  </si>
  <si>
    <t>"G3111:</t>
  </si>
  <si>
    <t>Animal food  N</t>
  </si>
  <si>
    <t>AICS=3111"</t>
  </si>
  <si>
    <t>"G3111"</t>
  </si>
  <si>
    <t>"G3112:</t>
  </si>
  <si>
    <t>Grain and oils</t>
  </si>
  <si>
    <t>eed milling</t>
  </si>
  <si>
    <t>NAICS=311</t>
  </si>
  <si>
    <t>"G3112"</t>
  </si>
  <si>
    <t>"G3113:</t>
  </si>
  <si>
    <t>Sugar and conf</t>
  </si>
  <si>
    <t>ectionery p</t>
  </si>
  <si>
    <t>roduct  NAI</t>
  </si>
  <si>
    <t>CS=3113"</t>
  </si>
  <si>
    <t>"G3113"</t>
  </si>
  <si>
    <t>"G3114:</t>
  </si>
  <si>
    <t>Fruit and vege</t>
  </si>
  <si>
    <t>table prese</t>
  </si>
  <si>
    <t>rving and s</t>
  </si>
  <si>
    <t>pecialty</t>
  </si>
  <si>
    <t>food  NAIC</t>
  </si>
  <si>
    <t>S=3114"</t>
  </si>
  <si>
    <t>"G3114"</t>
  </si>
  <si>
    <t>"G3115:</t>
  </si>
  <si>
    <t>Dairy product</t>
  </si>
  <si>
    <t>NAICS=3115</t>
  </si>
  <si>
    <t>"G3115"</t>
  </si>
  <si>
    <t>"G31151:</t>
  </si>
  <si>
    <t>(except fr</t>
  </si>
  <si>
    <t>ozen)  NAIC</t>
  </si>
  <si>
    <t>S=31151"</t>
  </si>
  <si>
    <t>"G31151"</t>
  </si>
  <si>
    <t>"N311511</t>
  </si>
  <si>
    <t>: Fluid milk</t>
  </si>
  <si>
    <t>NAICS=31151</t>
  </si>
  <si>
    <t>"N311512</t>
  </si>
  <si>
    <t>: Creamery but</t>
  </si>
  <si>
    <t>ter  NAICS=</t>
  </si>
  <si>
    <t>311512"</t>
  </si>
  <si>
    <t>"N311513</t>
  </si>
  <si>
    <t>: Cheese  NAIC</t>
  </si>
  <si>
    <t>S=311513"</t>
  </si>
  <si>
    <t>"N311514</t>
  </si>
  <si>
    <t>: Dry, condens</t>
  </si>
  <si>
    <t>ed, and eva</t>
  </si>
  <si>
    <t>porated dai</t>
  </si>
  <si>
    <t>ry produc</t>
  </si>
  <si>
    <t>t  NAICS=3</t>
  </si>
  <si>
    <t>11514"</t>
  </si>
  <si>
    <t>"N31152:</t>
  </si>
  <si>
    <t>Ice cream and</t>
  </si>
  <si>
    <t>frozen des</t>
  </si>
  <si>
    <t>sert  NAICS</t>
  </si>
  <si>
    <t>=31152"</t>
  </si>
  <si>
    <t>"N31152"</t>
  </si>
  <si>
    <t>"G3116:</t>
  </si>
  <si>
    <t>Animal slaught</t>
  </si>
  <si>
    <t>ering and p</t>
  </si>
  <si>
    <t>rocessing</t>
  </si>
  <si>
    <t>6"</t>
  </si>
  <si>
    <t>"G3116"</t>
  </si>
  <si>
    <t>"G311611</t>
  </si>
  <si>
    <t>T3: Animal (ex</t>
  </si>
  <si>
    <t>cept poultr</t>
  </si>
  <si>
    <t>y) slaughte</t>
  </si>
  <si>
    <t>ring and</t>
  </si>
  <si>
    <t>meat proce</t>
  </si>
  <si>
    <t>ssing  NAI</t>
  </si>
  <si>
    <t>CS=311611-</t>
  </si>
  <si>
    <t>3"</t>
  </si>
  <si>
    <t>T3"     1986</t>
  </si>
  <si>
    <t>T3"     1987</t>
  </si>
  <si>
    <t>T3"     1988</t>
  </si>
  <si>
    <t>T3"     1989</t>
  </si>
  <si>
    <t>T3"     1990</t>
  </si>
  <si>
    <t>T3"     1991</t>
  </si>
  <si>
    <t>T3"     1992</t>
  </si>
  <si>
    <t>T3"     1993</t>
  </si>
  <si>
    <t>T3"     1994</t>
  </si>
  <si>
    <t>T3"     1995</t>
  </si>
  <si>
    <t>T3"     1996</t>
  </si>
  <si>
    <t>T3"     1997</t>
  </si>
  <si>
    <t>T3"     1998</t>
  </si>
  <si>
    <t>T3"     1999</t>
  </si>
  <si>
    <t>T3"     2000</t>
  </si>
  <si>
    <t>T3"     2001</t>
  </si>
  <si>
    <t>T3"     2002</t>
  </si>
  <si>
    <t>T3"     2003</t>
  </si>
  <si>
    <t>T3"     2004</t>
  </si>
  <si>
    <t>T3"     2005</t>
  </si>
  <si>
    <t>T3"     2006</t>
  </si>
  <si>
    <t>T3"     2007</t>
  </si>
  <si>
    <t>T3"     2008</t>
  </si>
  <si>
    <t>T3"     2009</t>
  </si>
  <si>
    <t>T3"     2010</t>
  </si>
  <si>
    <t>T3"     2011</t>
  </si>
  <si>
    <t>"N311611</t>
  </si>
  <si>
    <t>T3B: Beef  NAI</t>
  </si>
  <si>
    <t>CS=311611-3</t>
  </si>
  <si>
    <t>pt."</t>
  </si>
  <si>
    <t>T3B"    1986</t>
  </si>
  <si>
    <t>T3B"    1987</t>
  </si>
  <si>
    <t>T3B"    1988</t>
  </si>
  <si>
    <t>T3B"    1989</t>
  </si>
  <si>
    <t>T3B"    1990</t>
  </si>
  <si>
    <t>T3B"    1991</t>
  </si>
  <si>
    <t>T3B"    1992</t>
  </si>
  <si>
    <t>T3B"    1993</t>
  </si>
  <si>
    <t>T3B"    1994</t>
  </si>
  <si>
    <t>T3B"    1995</t>
  </si>
  <si>
    <t>T3B"    1996</t>
  </si>
  <si>
    <t>T3B"    1997</t>
  </si>
  <si>
    <t>T3B"    1998</t>
  </si>
  <si>
    <t>T3B"    1999</t>
  </si>
  <si>
    <t>T3B"    2000</t>
  </si>
  <si>
    <t>T3B"    2001</t>
  </si>
  <si>
    <t>T3B"    2002</t>
  </si>
  <si>
    <t>T3B"    2003</t>
  </si>
  <si>
    <t>T3B"    2004</t>
  </si>
  <si>
    <t>T3B"    2005</t>
  </si>
  <si>
    <t>T3B"    2006</t>
  </si>
  <si>
    <t>T3B"    2007</t>
  </si>
  <si>
    <t>T3B"    2008</t>
  </si>
  <si>
    <t>T3B"    2009</t>
  </si>
  <si>
    <t>T3B"    2010</t>
  </si>
  <si>
    <t>T3B"    2011</t>
  </si>
  <si>
    <t>T3P: Pork  NAI</t>
  </si>
  <si>
    <t>T3P"    1986</t>
  </si>
  <si>
    <t>T3P"    1987</t>
  </si>
  <si>
    <t>T3P"    1988</t>
  </si>
  <si>
    <t>T3P"    1989</t>
  </si>
  <si>
    <t>T3P"    1990</t>
  </si>
  <si>
    <t>T3P"    1991</t>
  </si>
  <si>
    <t>T3P"    1992</t>
  </si>
  <si>
    <t>T3P"    1993</t>
  </si>
  <si>
    <t>T3P"    1994</t>
  </si>
  <si>
    <t>T3P"    1995</t>
  </si>
  <si>
    <t>T3P"    1996</t>
  </si>
  <si>
    <t>T3P"    1997</t>
  </si>
  <si>
    <t>T3P"    1998</t>
  </si>
  <si>
    <t>T3P"    1999</t>
  </si>
  <si>
    <t>T3P"    2000</t>
  </si>
  <si>
    <t>T3P"    2001</t>
  </si>
  <si>
    <t>T3P"    2002</t>
  </si>
  <si>
    <t>T3P"    2003</t>
  </si>
  <si>
    <t>T3P"    2004</t>
  </si>
  <si>
    <t>T3P"    2005</t>
  </si>
  <si>
    <t>T3P"    2006</t>
  </si>
  <si>
    <t>T3P"    2007</t>
  </si>
  <si>
    <t>T3P"    2008</t>
  </si>
  <si>
    <t>T3P"    2009</t>
  </si>
  <si>
    <t>T3P"    2010</t>
  </si>
  <si>
    <t>T3P"    2011</t>
  </si>
  <si>
    <t>T3Z: Miscellan</t>
  </si>
  <si>
    <t>eous meats</t>
  </si>
  <si>
    <t>NAICS=3116</t>
  </si>
  <si>
    <t>11-3pt."</t>
  </si>
  <si>
    <t>T3Z"    1986</t>
  </si>
  <si>
    <t>T3Z"    1987</t>
  </si>
  <si>
    <t>T3Z"    1988</t>
  </si>
  <si>
    <t>T3Z"    1989</t>
  </si>
  <si>
    <t>T3Z"    1990</t>
  </si>
  <si>
    <t>T3Z"    1991</t>
  </si>
  <si>
    <t>T3Z"    1992</t>
  </si>
  <si>
    <t>T3Z"    1993</t>
  </si>
  <si>
    <t>T3Z"    1994</t>
  </si>
  <si>
    <t>T3Z"    1995</t>
  </si>
  <si>
    <t>T3Z"    1996</t>
  </si>
  <si>
    <t>T3Z"    1997</t>
  </si>
  <si>
    <t>T3Z"    1998</t>
  </si>
  <si>
    <t>T3Z"    1999</t>
  </si>
  <si>
    <t>T3Z"    2000</t>
  </si>
  <si>
    <t>T3Z"    2001</t>
  </si>
  <si>
    <t>T3Z"    2002</t>
  </si>
  <si>
    <t>T3Z"    2003</t>
  </si>
  <si>
    <t>T3Z"    2004</t>
  </si>
  <si>
    <t>T3Z"    2005</t>
  </si>
  <si>
    <t>T3Z"    2006</t>
  </si>
  <si>
    <t>T3Z"    2007</t>
  </si>
  <si>
    <t>T3Z"    2008</t>
  </si>
  <si>
    <t>T3Z"    2009</t>
  </si>
  <si>
    <t>T3Z"    2010</t>
  </si>
  <si>
    <t>T3Z"    2011</t>
  </si>
  <si>
    <t>"N311615</t>
  </si>
  <si>
    <t>: Poultry proc</t>
  </si>
  <si>
    <t>essing  NAI</t>
  </si>
  <si>
    <t>CS=311615"</t>
  </si>
  <si>
    <t>"N3118:</t>
  </si>
  <si>
    <t>Bakeries and t</t>
  </si>
  <si>
    <t>ortilla  NA</t>
  </si>
  <si>
    <t>ICS=3118"</t>
  </si>
  <si>
    <t>"N3118"</t>
  </si>
  <si>
    <t>"G3119:</t>
  </si>
  <si>
    <t>Other food  NA</t>
  </si>
  <si>
    <t>ICS=3119"</t>
  </si>
  <si>
    <t>"G3119"</t>
  </si>
  <si>
    <t>"G31192:</t>
  </si>
  <si>
    <t>Coffee and te</t>
  </si>
  <si>
    <t>a  NAICS=31</t>
  </si>
  <si>
    <t>192"</t>
  </si>
  <si>
    <t>"G31192"</t>
  </si>
  <si>
    <t>"G312: B</t>
  </si>
  <si>
    <t>everage and to</t>
  </si>
  <si>
    <t>bacco produ</t>
  </si>
  <si>
    <t>ct  NAICS=3</t>
  </si>
  <si>
    <t>12"</t>
  </si>
  <si>
    <t>"G312"</t>
  </si>
  <si>
    <t>"G3121:</t>
  </si>
  <si>
    <t>Beverage  NAIC</t>
  </si>
  <si>
    <t>S=3121"</t>
  </si>
  <si>
    <t>"G3121"</t>
  </si>
  <si>
    <t>"N31211:</t>
  </si>
  <si>
    <t>Soft drink an</t>
  </si>
  <si>
    <t>d ice  NAIC</t>
  </si>
  <si>
    <t>S=31211"</t>
  </si>
  <si>
    <t>"N31211"</t>
  </si>
  <si>
    <t>"N31212:</t>
  </si>
  <si>
    <t>Breweries  NA</t>
  </si>
  <si>
    <t>ICS=31212"</t>
  </si>
  <si>
    <t>"N31212"</t>
  </si>
  <si>
    <t>"G3122:</t>
  </si>
  <si>
    <t>Tobacco  NAICS</t>
  </si>
  <si>
    <t>=3122"</t>
  </si>
  <si>
    <t>"G3122"</t>
  </si>
  <si>
    <t>"G313: T</t>
  </si>
  <si>
    <t>extile mills</t>
  </si>
  <si>
    <t>NAICS=313"</t>
  </si>
  <si>
    <t>"G313"</t>
  </si>
  <si>
    <t>"N3131:</t>
  </si>
  <si>
    <t>Fiber, yarn, a</t>
  </si>
  <si>
    <t>nd thread m</t>
  </si>
  <si>
    <t>ills  NAICS</t>
  </si>
  <si>
    <t>=3131"</t>
  </si>
  <si>
    <t>"N3131"</t>
  </si>
  <si>
    <t>"G3132:</t>
  </si>
  <si>
    <t>Fabric mills</t>
  </si>
  <si>
    <t>NAICS=3132"</t>
  </si>
  <si>
    <t>"G3132"</t>
  </si>
  <si>
    <t>"G3133:</t>
  </si>
  <si>
    <t>Textile and fa</t>
  </si>
  <si>
    <t>bric finish</t>
  </si>
  <si>
    <t>ing and fab</t>
  </si>
  <si>
    <t>ric coati</t>
  </si>
  <si>
    <t>ng mills</t>
  </si>
  <si>
    <t>NAICS=3133</t>
  </si>
  <si>
    <t>"G3133"</t>
  </si>
  <si>
    <t>"G314: T</t>
  </si>
  <si>
    <t>extile product</t>
  </si>
  <si>
    <t>mills  NAI</t>
  </si>
  <si>
    <t>CS=314"</t>
  </si>
  <si>
    <t>"G314"</t>
  </si>
  <si>
    <t>"G3141:</t>
  </si>
  <si>
    <t>Textile furnis</t>
  </si>
  <si>
    <t>hings mills</t>
  </si>
  <si>
    <t>NAICS=314</t>
  </si>
  <si>
    <t>"G3141"</t>
  </si>
  <si>
    <t>"G31411:</t>
  </si>
  <si>
    <t>Carpet and ru</t>
  </si>
  <si>
    <t>g mills  NA</t>
  </si>
  <si>
    <t>ICS=31411"</t>
  </si>
  <si>
    <t>"G31411"</t>
  </si>
  <si>
    <t>"G3149:</t>
  </si>
  <si>
    <t>Other textile</t>
  </si>
  <si>
    <t>product mil</t>
  </si>
  <si>
    <t>ls  NAICS=3</t>
  </si>
  <si>
    <t>149"</t>
  </si>
  <si>
    <t>"G3149"</t>
  </si>
  <si>
    <t>"G315: A</t>
  </si>
  <si>
    <t>pparel  NAICS=</t>
  </si>
  <si>
    <t>315"</t>
  </si>
  <si>
    <t>"G315"</t>
  </si>
  <si>
    <t>"G316: L</t>
  </si>
  <si>
    <t>eather and all</t>
  </si>
  <si>
    <t>ied product</t>
  </si>
  <si>
    <t>NAICS=316</t>
  </si>
  <si>
    <t>"G316"</t>
  </si>
  <si>
    <t>"N3211:</t>
  </si>
  <si>
    <t>Sawmills and w</t>
  </si>
  <si>
    <t>ood preserv</t>
  </si>
  <si>
    <t>ation  NAIC</t>
  </si>
  <si>
    <t>S=3211"</t>
  </si>
  <si>
    <t>"N3211"</t>
  </si>
  <si>
    <t>"G3212A9</t>
  </si>
  <si>
    <t>: Plywood and</t>
  </si>
  <si>
    <t>misc. wood</t>
  </si>
  <si>
    <t>AICS=3212</t>
  </si>
  <si>
    <t>"G3212:</t>
  </si>
  <si>
    <t>Veneer, plywoo</t>
  </si>
  <si>
    <t>d, and engi</t>
  </si>
  <si>
    <t>neered wood</t>
  </si>
  <si>
    <t>product</t>
  </si>
  <si>
    <t>NAICS=321</t>
  </si>
  <si>
    <t>"G3212"</t>
  </si>
  <si>
    <t>"N321211</t>
  </si>
  <si>
    <t>A2: Veneer and</t>
  </si>
  <si>
    <t>plywood  N</t>
  </si>
  <si>
    <t>AICS=321211</t>
  </si>
  <si>
    <t>,2"</t>
  </si>
  <si>
    <t>A2"     1986</t>
  </si>
  <si>
    <t>A2"     1987</t>
  </si>
  <si>
    <t>A2"     1988</t>
  </si>
  <si>
    <t>A2"     1989</t>
  </si>
  <si>
    <t>A2"     1990</t>
  </si>
  <si>
    <t>A2"     1991</t>
  </si>
  <si>
    <t>A2"     1992</t>
  </si>
  <si>
    <t>A2"     1993</t>
  </si>
  <si>
    <t>A2"     1994</t>
  </si>
  <si>
    <t>A2"     1995</t>
  </si>
  <si>
    <t>A2"     1996</t>
  </si>
  <si>
    <t>A2"     1997</t>
  </si>
  <si>
    <t>A2"     1998</t>
  </si>
  <si>
    <t>A2"     1999</t>
  </si>
  <si>
    <t>A2"     2000</t>
  </si>
  <si>
    <t>A2"     2001</t>
  </si>
  <si>
    <t>A2"     2002</t>
  </si>
  <si>
    <t>A2"     2003</t>
  </si>
  <si>
    <t>A2"     2004</t>
  </si>
  <si>
    <t>A2"     2005</t>
  </si>
  <si>
    <t>A2"     2006</t>
  </si>
  <si>
    <t>A2"     2007</t>
  </si>
  <si>
    <t>A2"     2008</t>
  </si>
  <si>
    <t>A2"     2009</t>
  </si>
  <si>
    <t>A2"     2010</t>
  </si>
  <si>
    <t>A2"     2011</t>
  </si>
  <si>
    <t>"G321219</t>
  </si>
  <si>
    <t>: Reconstitute</t>
  </si>
  <si>
    <t>d wood prod</t>
  </si>
  <si>
    <t>321219"</t>
  </si>
  <si>
    <t>"G3219:</t>
  </si>
  <si>
    <t>Other wood pro</t>
  </si>
  <si>
    <t>duct  NAICS</t>
  </si>
  <si>
    <t>=3219"</t>
  </si>
  <si>
    <t>"G3219"</t>
  </si>
  <si>
    <t>"G32191:</t>
  </si>
  <si>
    <t>Millwork  NAI</t>
  </si>
  <si>
    <t>CS=32191"</t>
  </si>
  <si>
    <t>"G32191"</t>
  </si>
  <si>
    <t>"N32192:</t>
  </si>
  <si>
    <t>Wood containe</t>
  </si>
  <si>
    <t>r and palle</t>
  </si>
  <si>
    <t>"N32192"</t>
  </si>
  <si>
    <t>"G32199:</t>
  </si>
  <si>
    <t>All other woo</t>
  </si>
  <si>
    <t>d product</t>
  </si>
  <si>
    <t>NAICS=32199</t>
  </si>
  <si>
    <t>"G32199"</t>
  </si>
  <si>
    <t>"N321991</t>
  </si>
  <si>
    <t>: Manufactured</t>
  </si>
  <si>
    <t>home (mobi</t>
  </si>
  <si>
    <t>le home)  N</t>
  </si>
  <si>
    <t>AICS=3219</t>
  </si>
  <si>
    <t>91"</t>
  </si>
  <si>
    <t>"G3221:</t>
  </si>
  <si>
    <t>Pulp, paper, a</t>
  </si>
  <si>
    <t>nd paperboa</t>
  </si>
  <si>
    <t>rd mills  N</t>
  </si>
  <si>
    <t>AICS=3221</t>
  </si>
  <si>
    <t>"G3221"</t>
  </si>
  <si>
    <t>"N32211:</t>
  </si>
  <si>
    <t>Pulp mills  N</t>
  </si>
  <si>
    <t>AICS=32211"</t>
  </si>
  <si>
    <t>"N32211"</t>
  </si>
  <si>
    <t>"G32212:</t>
  </si>
  <si>
    <t>Paper mills</t>
  </si>
  <si>
    <t>NAICS=32212</t>
  </si>
  <si>
    <t>"G32212"</t>
  </si>
  <si>
    <t>"N322121</t>
  </si>
  <si>
    <t>: Paper (excep</t>
  </si>
  <si>
    <t>t newsprint</t>
  </si>
  <si>
    <t>) mills  NA</t>
  </si>
  <si>
    <t>ICS=32212</t>
  </si>
  <si>
    <t>"N32213:</t>
  </si>
  <si>
    <t>Paperboard mi</t>
  </si>
  <si>
    <t>32213"</t>
  </si>
  <si>
    <t>"N32213"</t>
  </si>
  <si>
    <t>"G3222:</t>
  </si>
  <si>
    <t>Converted pape</t>
  </si>
  <si>
    <t>r product</t>
  </si>
  <si>
    <t>NAICS=3222"</t>
  </si>
  <si>
    <t>"G3222"</t>
  </si>
  <si>
    <t>"N32221:</t>
  </si>
  <si>
    <t>Paperboard co</t>
  </si>
  <si>
    <t>ntainer  NA</t>
  </si>
  <si>
    <t>ICS=32221"</t>
  </si>
  <si>
    <t>"N32221"</t>
  </si>
  <si>
    <t>"G32222:</t>
  </si>
  <si>
    <t>Paper bag and</t>
  </si>
  <si>
    <t>coated and</t>
  </si>
  <si>
    <t>treated pa</t>
  </si>
  <si>
    <t>per  NAIC</t>
  </si>
  <si>
    <t>S=32222"</t>
  </si>
  <si>
    <t>"G32222"</t>
  </si>
  <si>
    <t>"G32223A</t>
  </si>
  <si>
    <t>9: Other conve</t>
  </si>
  <si>
    <t>rted paper</t>
  </si>
  <si>
    <t>AICS=3222</t>
  </si>
  <si>
    <t>3,9"</t>
  </si>
  <si>
    <t>9"      1986</t>
  </si>
  <si>
    <t>9"      1987</t>
  </si>
  <si>
    <t>9"      1988</t>
  </si>
  <si>
    <t>9"      1989</t>
  </si>
  <si>
    <t>9"      1990</t>
  </si>
  <si>
    <t>9"      1991</t>
  </si>
  <si>
    <t>9"      1992</t>
  </si>
  <si>
    <t>9"      1993</t>
  </si>
  <si>
    <t>9"      1994</t>
  </si>
  <si>
    <t>9"      1995</t>
  </si>
  <si>
    <t>9"      1996</t>
  </si>
  <si>
    <t>9"      1997</t>
  </si>
  <si>
    <t>9"      1998</t>
  </si>
  <si>
    <t>9"      1999</t>
  </si>
  <si>
    <t>9"      2000</t>
  </si>
  <si>
    <t>9"      2001</t>
  </si>
  <si>
    <t>9"      2002</t>
  </si>
  <si>
    <t>9"      2003</t>
  </si>
  <si>
    <t>9"      2004</t>
  </si>
  <si>
    <t>9"      2005</t>
  </si>
  <si>
    <t>9"      2006</t>
  </si>
  <si>
    <t>9"      2007</t>
  </si>
  <si>
    <t>9"      2008</t>
  </si>
  <si>
    <t>9"      2009</t>
  </si>
  <si>
    <t>9"      2010</t>
  </si>
  <si>
    <t>9"      2011</t>
  </si>
  <si>
    <t>"G32411:</t>
  </si>
  <si>
    <t>Petroleum ref</t>
  </si>
  <si>
    <t>ineries  NA</t>
  </si>
  <si>
    <t>ICS=32411"</t>
  </si>
  <si>
    <t>"G32411"</t>
  </si>
  <si>
    <t>"N32411A</t>
  </si>
  <si>
    <t>: Aviation fue</t>
  </si>
  <si>
    <t>l and keros</t>
  </si>
  <si>
    <t>ene  NAICS=</t>
  </si>
  <si>
    <t>32411pt."</t>
  </si>
  <si>
    <t>"N32411D</t>
  </si>
  <si>
    <t>: Distillate f</t>
  </si>
  <si>
    <t>uel oil  NA</t>
  </si>
  <si>
    <t>ICS=32411pt</t>
  </si>
  <si>
    <t>"N32411G</t>
  </si>
  <si>
    <t>: Automotive g</t>
  </si>
  <si>
    <t>asoline  NA</t>
  </si>
  <si>
    <t>"N32411R</t>
  </si>
  <si>
    <t>: Residual fue</t>
  </si>
  <si>
    <t>l oil  NAIC</t>
  </si>
  <si>
    <t>S=32411pt."</t>
  </si>
  <si>
    <t>"G32411X</t>
  </si>
  <si>
    <t>: Other refine</t>
  </si>
  <si>
    <t>ry output</t>
  </si>
  <si>
    <t>NAICS=32411</t>
  </si>
  <si>
    <t>"N32412A</t>
  </si>
  <si>
    <t>9: Paving, roo</t>
  </si>
  <si>
    <t>fing, and o</t>
  </si>
  <si>
    <t>ther petrol</t>
  </si>
  <si>
    <t>eum and c</t>
  </si>
  <si>
    <t>oal produc</t>
  </si>
  <si>
    <t>ts  NAICS=</t>
  </si>
  <si>
    <t>32412,9"</t>
  </si>
  <si>
    <t>"G3251:</t>
  </si>
  <si>
    <t>Basic chemical</t>
  </si>
  <si>
    <t>NAICS=325</t>
  </si>
  <si>
    <t>"G3251"</t>
  </si>
  <si>
    <t>"G32511A</t>
  </si>
  <si>
    <t>9: Organic che</t>
  </si>
  <si>
    <t>micals  NAI</t>
  </si>
  <si>
    <t>CS=32511,9"</t>
  </si>
  <si>
    <t>"G32512T</t>
  </si>
  <si>
    <t>8: Basic inorg</t>
  </si>
  <si>
    <t>anic chemic</t>
  </si>
  <si>
    <t>als  NAICS=</t>
  </si>
  <si>
    <t>32512-8"</t>
  </si>
  <si>
    <t>8"      1986</t>
  </si>
  <si>
    <t>8"      1987</t>
  </si>
  <si>
    <t>8"      1988</t>
  </si>
  <si>
    <t>8"      1989</t>
  </si>
  <si>
    <t>8"      1990</t>
  </si>
  <si>
    <t>8"      1991</t>
  </si>
  <si>
    <t>8"      1992</t>
  </si>
  <si>
    <t>8"      1993</t>
  </si>
  <si>
    <t>8"      1994</t>
  </si>
  <si>
    <t>8"      1995</t>
  </si>
  <si>
    <t>8"      1996</t>
  </si>
  <si>
    <t>8"      1997</t>
  </si>
  <si>
    <t>8"      1998</t>
  </si>
  <si>
    <t>8"      1999</t>
  </si>
  <si>
    <t>8"      2000</t>
  </si>
  <si>
    <t>8"      2001</t>
  </si>
  <si>
    <t>8"      2002</t>
  </si>
  <si>
    <t>8"      2003</t>
  </si>
  <si>
    <t>8"      2004</t>
  </si>
  <si>
    <t>8"      2005</t>
  </si>
  <si>
    <t>8"      2006</t>
  </si>
  <si>
    <t>8"      2007</t>
  </si>
  <si>
    <t>8"      2008</t>
  </si>
  <si>
    <t>8"      2009</t>
  </si>
  <si>
    <t>8"      2010</t>
  </si>
  <si>
    <t>8"      2011</t>
  </si>
  <si>
    <t>"G32512:</t>
  </si>
  <si>
    <t>512"</t>
  </si>
  <si>
    <t>"G32512"</t>
  </si>
  <si>
    <t>"G32513:</t>
  </si>
  <si>
    <t>Synthetic dye</t>
  </si>
  <si>
    <t>and pigmen</t>
  </si>
  <si>
    <t>513"</t>
  </si>
  <si>
    <t>"G32513"</t>
  </si>
  <si>
    <t>"G32518:</t>
  </si>
  <si>
    <t>Other basic i</t>
  </si>
  <si>
    <t>norganic ch</t>
  </si>
  <si>
    <t>emical  NAI</t>
  </si>
  <si>
    <t>CS=32518"</t>
  </si>
  <si>
    <t>"G32518"</t>
  </si>
  <si>
    <t>"N325181</t>
  </si>
  <si>
    <t>: Alkalies and</t>
  </si>
  <si>
    <t>chlorine</t>
  </si>
  <si>
    <t>NAICS=32518</t>
  </si>
  <si>
    <t>"G325188</t>
  </si>
  <si>
    <t>: All other ba</t>
  </si>
  <si>
    <t>sic inorgan</t>
  </si>
  <si>
    <t>ic chemical</t>
  </si>
  <si>
    <t>NAICS=3</t>
  </si>
  <si>
    <t>25188"</t>
  </si>
  <si>
    <t>A: Acids, phos</t>
  </si>
  <si>
    <t>phates, and</t>
  </si>
  <si>
    <t>sulfates</t>
  </si>
  <si>
    <t>188pt."</t>
  </si>
  <si>
    <t>A"      1986</t>
  </si>
  <si>
    <t>A"      1987</t>
  </si>
  <si>
    <t>A"      1988</t>
  </si>
  <si>
    <t>A"      1989</t>
  </si>
  <si>
    <t>A"      1990</t>
  </si>
  <si>
    <t>A"      1991</t>
  </si>
  <si>
    <t>A"      1992</t>
  </si>
  <si>
    <t>A"      1993</t>
  </si>
  <si>
    <t>A"      1994</t>
  </si>
  <si>
    <t>A"      1995</t>
  </si>
  <si>
    <t>A"      1996</t>
  </si>
  <si>
    <t>A"      1997</t>
  </si>
  <si>
    <t>A"      1998</t>
  </si>
  <si>
    <t>A"      1999</t>
  </si>
  <si>
    <t>A"      2000</t>
  </si>
  <si>
    <t>A"      2001</t>
  </si>
  <si>
    <t>A"      2002</t>
  </si>
  <si>
    <t>A"      2003</t>
  </si>
  <si>
    <t>A"      2004</t>
  </si>
  <si>
    <t>A"      2005</t>
  </si>
  <si>
    <t>A"      2006</t>
  </si>
  <si>
    <t>A"      2007</t>
  </si>
  <si>
    <t>A"      2008</t>
  </si>
  <si>
    <t>A"      2009</t>
  </si>
  <si>
    <t>A"      2010</t>
  </si>
  <si>
    <t>A"      2011</t>
  </si>
  <si>
    <t>Z: Other inorg</t>
  </si>
  <si>
    <t>325188pt.</t>
  </si>
  <si>
    <t>Z"      1986</t>
  </si>
  <si>
    <t>Z"      1987</t>
  </si>
  <si>
    <t>Z"      1988</t>
  </si>
  <si>
    <t>Z"      1989</t>
  </si>
  <si>
    <t>Z"      1990</t>
  </si>
  <si>
    <t>Z"      1991</t>
  </si>
  <si>
    <t>Z"      1992</t>
  </si>
  <si>
    <t>Z"      1993</t>
  </si>
  <si>
    <t>Z"      1994</t>
  </si>
  <si>
    <t>Z"      1995</t>
  </si>
  <si>
    <t>Z"      1996</t>
  </si>
  <si>
    <t>Z"      1997</t>
  </si>
  <si>
    <t>Z"      1998</t>
  </si>
  <si>
    <t>Z"      1999</t>
  </si>
  <si>
    <t>Z"      2000</t>
  </si>
  <si>
    <t>Z"      2001</t>
  </si>
  <si>
    <t>Z"      2002</t>
  </si>
  <si>
    <t>Z"      2003</t>
  </si>
  <si>
    <t>Z"      2004</t>
  </si>
  <si>
    <t>Z"      2005</t>
  </si>
  <si>
    <t>Z"      2006</t>
  </si>
  <si>
    <t>Z"      2007</t>
  </si>
  <si>
    <t>Z"      2008</t>
  </si>
  <si>
    <t>Z"      2009</t>
  </si>
  <si>
    <t>Z"      2010</t>
  </si>
  <si>
    <t>Z"      2011</t>
  </si>
  <si>
    <t>"G3252:</t>
  </si>
  <si>
    <t>Resin, synthet</t>
  </si>
  <si>
    <t>ic rubber,</t>
  </si>
  <si>
    <t>and artific</t>
  </si>
  <si>
    <t>ial and s</t>
  </si>
  <si>
    <t>ynthetic f</t>
  </si>
  <si>
    <t>ibers and</t>
  </si>
  <si>
    <t>filaments</t>
  </si>
  <si>
    <t>"G3252"</t>
  </si>
  <si>
    <t>"G32521:</t>
  </si>
  <si>
    <t>Resin and syn</t>
  </si>
  <si>
    <t>thetic rubb</t>
  </si>
  <si>
    <t>er  NAICS=3</t>
  </si>
  <si>
    <t>2521"</t>
  </si>
  <si>
    <t>"G32521"</t>
  </si>
  <si>
    <t>"N325211</t>
  </si>
  <si>
    <t>: Plastics mat</t>
  </si>
  <si>
    <t>erial and r</t>
  </si>
  <si>
    <t>esin  NAICS</t>
  </si>
  <si>
    <t>=325211"</t>
  </si>
  <si>
    <t>"G325212</t>
  </si>
  <si>
    <t>: Synthetic ru</t>
  </si>
  <si>
    <t>bber  NAICS</t>
  </si>
  <si>
    <t>=325212"</t>
  </si>
  <si>
    <t>"N32522:</t>
  </si>
  <si>
    <t>Artificial an</t>
  </si>
  <si>
    <t>d synthetic</t>
  </si>
  <si>
    <t>fibers and</t>
  </si>
  <si>
    <t>filament</t>
  </si>
  <si>
    <t>s  NAICS=3</t>
  </si>
  <si>
    <t>2522"</t>
  </si>
  <si>
    <t>"N32522"</t>
  </si>
  <si>
    <t>"G3253:</t>
  </si>
  <si>
    <t>Pesticide, fer</t>
  </si>
  <si>
    <t>tilizer, an</t>
  </si>
  <si>
    <t>d other agr</t>
  </si>
  <si>
    <t>icultural</t>
  </si>
  <si>
    <t>chemical</t>
  </si>
  <si>
    <t>"G3253"</t>
  </si>
  <si>
    <t>"G3254:</t>
  </si>
  <si>
    <t>Pharmaceutical</t>
  </si>
  <si>
    <t>and medici</t>
  </si>
  <si>
    <t>ne  NAICS=3</t>
  </si>
  <si>
    <t>254"</t>
  </si>
  <si>
    <t>"G3254"</t>
  </si>
  <si>
    <t>"G3255T9</t>
  </si>
  <si>
    <t>: Paints, soap</t>
  </si>
  <si>
    <t>s and toile</t>
  </si>
  <si>
    <t>tries, and</t>
  </si>
  <si>
    <t>other che</t>
  </si>
  <si>
    <t>mical prod</t>
  </si>
  <si>
    <t>ucts  NAIC</t>
  </si>
  <si>
    <t>S=3255-9"</t>
  </si>
  <si>
    <t>"G3255A9</t>
  </si>
  <si>
    <t>: Paints and o</t>
  </si>
  <si>
    <t>ther chemic</t>
  </si>
  <si>
    <t>al products</t>
  </si>
  <si>
    <t>255,9"</t>
  </si>
  <si>
    <t>"G3255:</t>
  </si>
  <si>
    <t>Paint, coating</t>
  </si>
  <si>
    <t>, and adhes</t>
  </si>
  <si>
    <t>ive  NAICS=</t>
  </si>
  <si>
    <t>3255"</t>
  </si>
  <si>
    <t>"G3255"</t>
  </si>
  <si>
    <t>"G32551:</t>
  </si>
  <si>
    <t>Paint and coa</t>
  </si>
  <si>
    <t>ting  NAICS</t>
  </si>
  <si>
    <t>=32551"</t>
  </si>
  <si>
    <t>"G32551"</t>
  </si>
  <si>
    <t>"G3256:</t>
  </si>
  <si>
    <t>Soap, cleaning</t>
  </si>
  <si>
    <t>compound,</t>
  </si>
  <si>
    <t>and toilet</t>
  </si>
  <si>
    <t>preparati</t>
  </si>
  <si>
    <t>3256"</t>
  </si>
  <si>
    <t>"G3256"</t>
  </si>
  <si>
    <t>"G3261:</t>
  </si>
  <si>
    <t>Plastics produ</t>
  </si>
  <si>
    <t>261"</t>
  </si>
  <si>
    <t>"G3261"</t>
  </si>
  <si>
    <t>"G3262:</t>
  </si>
  <si>
    <t>Rubber product</t>
  </si>
  <si>
    <t>NAICS=326</t>
  </si>
  <si>
    <t>"G3262"</t>
  </si>
  <si>
    <t>"G32621:</t>
  </si>
  <si>
    <t>Tire  NAICS=3</t>
  </si>
  <si>
    <t>2621"</t>
  </si>
  <si>
    <t>"G32621"</t>
  </si>
  <si>
    <t>"G32622A</t>
  </si>
  <si>
    <t>9: Rubber prod</t>
  </si>
  <si>
    <t>ucts ex. ti</t>
  </si>
  <si>
    <t>res  NAICS=</t>
  </si>
  <si>
    <t>32622,9"</t>
  </si>
  <si>
    <t>"G3271A4</t>
  </si>
  <si>
    <t>A9: Clay, lime</t>
  </si>
  <si>
    <t>, gypsum, a</t>
  </si>
  <si>
    <t>nd misc. no</t>
  </si>
  <si>
    <t>nmetallic</t>
  </si>
  <si>
    <t>mineral p</t>
  </si>
  <si>
    <t>roducts  N</t>
  </si>
  <si>
    <t>AICS=3271,</t>
  </si>
  <si>
    <t>4,9"</t>
  </si>
  <si>
    <t>"G3271A9</t>
  </si>
  <si>
    <t>: Clay and mis</t>
  </si>
  <si>
    <t>c. nonmetal</t>
  </si>
  <si>
    <t>lic mineral</t>
  </si>
  <si>
    <t>products</t>
  </si>
  <si>
    <t>NAICS=32</t>
  </si>
  <si>
    <t>71,9"</t>
  </si>
  <si>
    <t>"G3271:</t>
  </si>
  <si>
    <t>Clay product a</t>
  </si>
  <si>
    <t>nd refracto</t>
  </si>
  <si>
    <t>ry  NAICS=3</t>
  </si>
  <si>
    <t>271"</t>
  </si>
  <si>
    <t>"G3271"</t>
  </si>
  <si>
    <t>"G32711:</t>
  </si>
  <si>
    <t>Pottery, cera</t>
  </si>
  <si>
    <t>mics, and p</t>
  </si>
  <si>
    <t>lumbing fix</t>
  </si>
  <si>
    <t>ture  NAI</t>
  </si>
  <si>
    <t>CS=32711"</t>
  </si>
  <si>
    <t>"G32711"</t>
  </si>
  <si>
    <t>"G32712:</t>
  </si>
  <si>
    <t>Clay building</t>
  </si>
  <si>
    <t>material a</t>
  </si>
  <si>
    <t>ries  NAI</t>
  </si>
  <si>
    <t>CS=32712"</t>
  </si>
  <si>
    <t>"G32712"</t>
  </si>
  <si>
    <t>"G3279:</t>
  </si>
  <si>
    <t>Other nonmetal</t>
  </si>
  <si>
    <t>product  N</t>
  </si>
  <si>
    <t>AICS=3279</t>
  </si>
  <si>
    <t>"G3279"</t>
  </si>
  <si>
    <t>"G3274:</t>
  </si>
  <si>
    <t>Lime and gypsu</t>
  </si>
  <si>
    <t>m product</t>
  </si>
  <si>
    <t>NAICS=3274"</t>
  </si>
  <si>
    <t>"G3274"</t>
  </si>
  <si>
    <t>"G3272:</t>
  </si>
  <si>
    <t>Glass and glas</t>
  </si>
  <si>
    <t>s product</t>
  </si>
  <si>
    <t>NAICS=3272"</t>
  </si>
  <si>
    <t>"G3272"</t>
  </si>
  <si>
    <t>"N327213</t>
  </si>
  <si>
    <t>: Glass contai</t>
  </si>
  <si>
    <t>ner  NAICS=</t>
  </si>
  <si>
    <t>327213"</t>
  </si>
  <si>
    <t>"G3273:</t>
  </si>
  <si>
    <t>Cement and con</t>
  </si>
  <si>
    <t>crete produ</t>
  </si>
  <si>
    <t>273"</t>
  </si>
  <si>
    <t>"G3273"</t>
  </si>
  <si>
    <t>"N32731:</t>
  </si>
  <si>
    <t>Cement  NAICS</t>
  </si>
  <si>
    <t>=32731"</t>
  </si>
  <si>
    <t>"N32731"</t>
  </si>
  <si>
    <t>"N32732T</t>
  </si>
  <si>
    <t>9: Concrete an</t>
  </si>
  <si>
    <t>NAICS=32732</t>
  </si>
  <si>
    <t>-9"</t>
  </si>
  <si>
    <t>"G3311A2</t>
  </si>
  <si>
    <t>: Iron and ste</t>
  </si>
  <si>
    <t>el products</t>
  </si>
  <si>
    <t>NAICS=331</t>
  </si>
  <si>
    <t>1,2"</t>
  </si>
  <si>
    <t>"N3311A2</t>
  </si>
  <si>
    <t>P: Pig iron  N</t>
  </si>
  <si>
    <t>AICS=3311,2</t>
  </si>
  <si>
    <t>P"      1986</t>
  </si>
  <si>
    <t>P"      1987</t>
  </si>
  <si>
    <t>P"      1988</t>
  </si>
  <si>
    <t>P"      1989</t>
  </si>
  <si>
    <t>P"      1990</t>
  </si>
  <si>
    <t>P"      1991</t>
  </si>
  <si>
    <t>P"      1992</t>
  </si>
  <si>
    <t>P"      1993</t>
  </si>
  <si>
    <t>P"      1994</t>
  </si>
  <si>
    <t>P"      1995</t>
  </si>
  <si>
    <t>P"      1996</t>
  </si>
  <si>
    <t>P"      1997</t>
  </si>
  <si>
    <t>P"      1998</t>
  </si>
  <si>
    <t>P"      1999</t>
  </si>
  <si>
    <t>P"      2000</t>
  </si>
  <si>
    <t>P"      2001</t>
  </si>
  <si>
    <t>P"      2002</t>
  </si>
  <si>
    <t>P"      2003</t>
  </si>
  <si>
    <t>P"      2004</t>
  </si>
  <si>
    <t>P"      2005</t>
  </si>
  <si>
    <t>P"      2006</t>
  </si>
  <si>
    <t>P"      2007</t>
  </si>
  <si>
    <t>P"      2008</t>
  </si>
  <si>
    <t>P"      2009</t>
  </si>
  <si>
    <t>P"      2010</t>
  </si>
  <si>
    <t>P"      2011</t>
  </si>
  <si>
    <t>R: Raw steel</t>
  </si>
  <si>
    <t>NAICS=3311,</t>
  </si>
  <si>
    <t>2pt."</t>
  </si>
  <si>
    <t>R"      1986</t>
  </si>
  <si>
    <t>R"      1987</t>
  </si>
  <si>
    <t>R"      1988</t>
  </si>
  <si>
    <t>R"      1989</t>
  </si>
  <si>
    <t>R"      1990</t>
  </si>
  <si>
    <t>R"      1991</t>
  </si>
  <si>
    <t>R"      1992</t>
  </si>
  <si>
    <t>R"      1993</t>
  </si>
  <si>
    <t>R"      1994</t>
  </si>
  <si>
    <t>R"      1995</t>
  </si>
  <si>
    <t>R"      1996</t>
  </si>
  <si>
    <t>R"      1997</t>
  </si>
  <si>
    <t>R"      1998</t>
  </si>
  <si>
    <t>R"      1999</t>
  </si>
  <si>
    <t>R"      2000</t>
  </si>
  <si>
    <t>R"      2001</t>
  </si>
  <si>
    <t>R"      2002</t>
  </si>
  <si>
    <t>R"      2003</t>
  </si>
  <si>
    <t>R"      2004</t>
  </si>
  <si>
    <t>R"      2005</t>
  </si>
  <si>
    <t>R"      2006</t>
  </si>
  <si>
    <t>R"      2007</t>
  </si>
  <si>
    <t>R"      2008</t>
  </si>
  <si>
    <t>R"      2009</t>
  </si>
  <si>
    <t>R"      2010</t>
  </si>
  <si>
    <t>R"      2011</t>
  </si>
  <si>
    <t>F: Coke and pr</t>
  </si>
  <si>
    <t>oducts  NAI</t>
  </si>
  <si>
    <t>CS=3311,2pt</t>
  </si>
  <si>
    <t>F"      1986</t>
  </si>
  <si>
    <t>F"      1987</t>
  </si>
  <si>
    <t>F"      1988</t>
  </si>
  <si>
    <t>F"      1989</t>
  </si>
  <si>
    <t>F"      1990</t>
  </si>
  <si>
    <t>F"      1991</t>
  </si>
  <si>
    <t>F"      1992</t>
  </si>
  <si>
    <t>F"      1993</t>
  </si>
  <si>
    <t>F"      1994</t>
  </si>
  <si>
    <t>F"      1995</t>
  </si>
  <si>
    <t>F"      1996</t>
  </si>
  <si>
    <t>F"      1997</t>
  </si>
  <si>
    <t>F"      1998</t>
  </si>
  <si>
    <t>F"      1999</t>
  </si>
  <si>
    <t>F"      2000</t>
  </si>
  <si>
    <t>F"      2001</t>
  </si>
  <si>
    <t>F"      2002</t>
  </si>
  <si>
    <t>F"      2003</t>
  </si>
  <si>
    <t>F"      2004</t>
  </si>
  <si>
    <t>F"      2005</t>
  </si>
  <si>
    <t>F"      2006</t>
  </si>
  <si>
    <t>F"      2007</t>
  </si>
  <si>
    <t>F"      2008</t>
  </si>
  <si>
    <t>F"      2009</t>
  </si>
  <si>
    <t>F"      2010</t>
  </si>
  <si>
    <t>F"      2011</t>
  </si>
  <si>
    <t>B: Constructio</t>
  </si>
  <si>
    <t>n steel  NA</t>
  </si>
  <si>
    <t>ICS=3311,2p</t>
  </si>
  <si>
    <t>B"      1986</t>
  </si>
  <si>
    <t>B"      1987</t>
  </si>
  <si>
    <t>B"      1988</t>
  </si>
  <si>
    <t>B"      1989</t>
  </si>
  <si>
    <t>B"      1990</t>
  </si>
  <si>
    <t>B"      1991</t>
  </si>
  <si>
    <t>B"      1992</t>
  </si>
  <si>
    <t>B"      1993</t>
  </si>
  <si>
    <t>B"      1994</t>
  </si>
  <si>
    <t>B"      1995</t>
  </si>
  <si>
    <t>B"      1996</t>
  </si>
  <si>
    <t>B"      1997</t>
  </si>
  <si>
    <t>B"      1998</t>
  </si>
  <si>
    <t>B"      1999</t>
  </si>
  <si>
    <t>B"      2000</t>
  </si>
  <si>
    <t>B"      2001</t>
  </si>
  <si>
    <t>B"      2002</t>
  </si>
  <si>
    <t>B"      2003</t>
  </si>
  <si>
    <t>B"      2004</t>
  </si>
  <si>
    <t>B"      2005</t>
  </si>
  <si>
    <t>B"      2006</t>
  </si>
  <si>
    <t>B"      2007</t>
  </si>
  <si>
    <t>B"      2008</t>
  </si>
  <si>
    <t>B"      2009</t>
  </si>
  <si>
    <t>B"      2010</t>
  </si>
  <si>
    <t>B"      2011</t>
  </si>
  <si>
    <t>C: Consumer du</t>
  </si>
  <si>
    <t>rable steel</t>
  </si>
  <si>
    <t>1,2pt."</t>
  </si>
  <si>
    <t>D: Can and clo</t>
  </si>
  <si>
    <t>sure steel</t>
  </si>
  <si>
    <t>NAICS=3311</t>
  </si>
  <si>
    <t>,2pt."</t>
  </si>
  <si>
    <t>D"      1986</t>
  </si>
  <si>
    <t>D"      1987</t>
  </si>
  <si>
    <t>D"      1988</t>
  </si>
  <si>
    <t>D"      1989</t>
  </si>
  <si>
    <t>D"      1990</t>
  </si>
  <si>
    <t>D"      1991</t>
  </si>
  <si>
    <t>D"      1992</t>
  </si>
  <si>
    <t>D"      1993</t>
  </si>
  <si>
    <t>D"      1994</t>
  </si>
  <si>
    <t>D"      1995</t>
  </si>
  <si>
    <t>D"      1996</t>
  </si>
  <si>
    <t>D"      1997</t>
  </si>
  <si>
    <t>D"      1998</t>
  </si>
  <si>
    <t>D"      1999</t>
  </si>
  <si>
    <t>D"      2000</t>
  </si>
  <si>
    <t>D"      2001</t>
  </si>
  <si>
    <t>D"      2002</t>
  </si>
  <si>
    <t>D"      2003</t>
  </si>
  <si>
    <t>D"      2004</t>
  </si>
  <si>
    <t>D"      2005</t>
  </si>
  <si>
    <t>D"      2006</t>
  </si>
  <si>
    <t>D"      2007</t>
  </si>
  <si>
    <t>D"      2008</t>
  </si>
  <si>
    <t>D"      2009</t>
  </si>
  <si>
    <t>D"      2010</t>
  </si>
  <si>
    <t>D"      2011</t>
  </si>
  <si>
    <t>E: Equipment s</t>
  </si>
  <si>
    <t>teel  NAICS</t>
  </si>
  <si>
    <t>=3311,2pt."</t>
  </si>
  <si>
    <t>E"      1986</t>
  </si>
  <si>
    <t>E"      1987</t>
  </si>
  <si>
    <t>E"      1988</t>
  </si>
  <si>
    <t>E"      1989</t>
  </si>
  <si>
    <t>E"      1990</t>
  </si>
  <si>
    <t>E"      1991</t>
  </si>
  <si>
    <t>E"      1992</t>
  </si>
  <si>
    <t>E"      1993</t>
  </si>
  <si>
    <t>E"      1994</t>
  </si>
  <si>
    <t>E"      1995</t>
  </si>
  <si>
    <t>E"      1996</t>
  </si>
  <si>
    <t>E"      1997</t>
  </si>
  <si>
    <t>E"      1998</t>
  </si>
  <si>
    <t>E"      1999</t>
  </si>
  <si>
    <t>E"      2000</t>
  </si>
  <si>
    <t>E"      2001</t>
  </si>
  <si>
    <t>E"      2002</t>
  </si>
  <si>
    <t>E"      2003</t>
  </si>
  <si>
    <t>E"      2004</t>
  </si>
  <si>
    <t>E"      2005</t>
  </si>
  <si>
    <t>E"      2006</t>
  </si>
  <si>
    <t>E"      2007</t>
  </si>
  <si>
    <t>E"      2008</t>
  </si>
  <si>
    <t>E"      2009</t>
  </si>
  <si>
    <t>E"      2010</t>
  </si>
  <si>
    <t>E"      2011</t>
  </si>
  <si>
    <t>Z: Miscellaneo</t>
  </si>
  <si>
    <t>us steel  N</t>
  </si>
  <si>
    <t>"G3313:</t>
  </si>
  <si>
    <t>Alumina and al</t>
  </si>
  <si>
    <t>uminum prod</t>
  </si>
  <si>
    <t>uction and</t>
  </si>
  <si>
    <t>processin</t>
  </si>
  <si>
    <t>g  NAICS=3</t>
  </si>
  <si>
    <t>313"</t>
  </si>
  <si>
    <t>"G3313"</t>
  </si>
  <si>
    <t>"N331312</t>
  </si>
  <si>
    <t>: Primary alum</t>
  </si>
  <si>
    <t>inum produc</t>
  </si>
  <si>
    <t>tion  NAICS</t>
  </si>
  <si>
    <t>=331312"</t>
  </si>
  <si>
    <t>"N331314</t>
  </si>
  <si>
    <t>: Secondary sm</t>
  </si>
  <si>
    <t>elting and</t>
  </si>
  <si>
    <t>alloying of</t>
  </si>
  <si>
    <t>aluminum</t>
  </si>
  <si>
    <t>1314"</t>
  </si>
  <si>
    <t>"N331315</t>
  </si>
  <si>
    <t>A9: Misc. alum</t>
  </si>
  <si>
    <t>inum materi</t>
  </si>
  <si>
    <t>331315,9"</t>
  </si>
  <si>
    <t>"N331316</t>
  </si>
  <si>
    <t>: Aluminum ext</t>
  </si>
  <si>
    <t>ruded produ</t>
  </si>
  <si>
    <t>31316"</t>
  </si>
  <si>
    <t>"G3314:</t>
  </si>
  <si>
    <t>Nonferrous met</t>
  </si>
  <si>
    <t>al (except</t>
  </si>
  <si>
    <t>aluminum) p</t>
  </si>
  <si>
    <t>roduction</t>
  </si>
  <si>
    <t>and proce</t>
  </si>
  <si>
    <t>CS=3314"</t>
  </si>
  <si>
    <t>"G3314"</t>
  </si>
  <si>
    <t>"G33141:</t>
  </si>
  <si>
    <t>Nonferrous me</t>
  </si>
  <si>
    <t>tal (except</t>
  </si>
  <si>
    <t>aluminum)</t>
  </si>
  <si>
    <t>smelting</t>
  </si>
  <si>
    <t>and refini</t>
  </si>
  <si>
    <t>ng  NAICS=</t>
  </si>
  <si>
    <t>33141"</t>
  </si>
  <si>
    <t>"G33141"</t>
  </si>
  <si>
    <t>"G331411</t>
  </si>
  <si>
    <t>: Primary smel</t>
  </si>
  <si>
    <t>ting and re</t>
  </si>
  <si>
    <t>fining of c</t>
  </si>
  <si>
    <t>opper  NA</t>
  </si>
  <si>
    <t>ICS=331411</t>
  </si>
  <si>
    <t>"N331419</t>
  </si>
  <si>
    <t>fining of n</t>
  </si>
  <si>
    <t>onferrous</t>
  </si>
  <si>
    <t>metal (ex</t>
  </si>
  <si>
    <t>cept coppe</t>
  </si>
  <si>
    <t>r and alum</t>
  </si>
  <si>
    <t>inum)  NAI</t>
  </si>
  <si>
    <t>CS=331419"</t>
  </si>
  <si>
    <t>"G3315:</t>
  </si>
  <si>
    <t>Foundries  NAI</t>
  </si>
  <si>
    <t>CS=3315"</t>
  </si>
  <si>
    <t>"G3315"</t>
  </si>
  <si>
    <t>"N3321:</t>
  </si>
  <si>
    <t>Forging and st</t>
  </si>
  <si>
    <t>amping  NAI</t>
  </si>
  <si>
    <t>CS=3321"</t>
  </si>
  <si>
    <t>"N3321"</t>
  </si>
  <si>
    <t>"N3322:</t>
  </si>
  <si>
    <t>Cutlery and ha</t>
  </si>
  <si>
    <t>ndtool  NAI</t>
  </si>
  <si>
    <t>CS=3322"</t>
  </si>
  <si>
    <t>"N3322"</t>
  </si>
  <si>
    <t>"N3323:</t>
  </si>
  <si>
    <t>Architectural</t>
  </si>
  <si>
    <t>and structu</t>
  </si>
  <si>
    <t>ral metals</t>
  </si>
  <si>
    <t>23"</t>
  </si>
  <si>
    <t>"N3323"</t>
  </si>
  <si>
    <t>"G3325:</t>
  </si>
  <si>
    <t>Hardware  NAIC</t>
  </si>
  <si>
    <t>S=3325"</t>
  </si>
  <si>
    <t>"G3325"</t>
  </si>
  <si>
    <t>"N3326:</t>
  </si>
  <si>
    <t>Spring and wir</t>
  </si>
  <si>
    <t>e product</t>
  </si>
  <si>
    <t>NAICS=3326"</t>
  </si>
  <si>
    <t>"N3326"</t>
  </si>
  <si>
    <t>"G3327:</t>
  </si>
  <si>
    <t>Machine shops;</t>
  </si>
  <si>
    <t>turned pro</t>
  </si>
  <si>
    <t>duct; and s</t>
  </si>
  <si>
    <t>crew, nut</t>
  </si>
  <si>
    <t>, and bolt</t>
  </si>
  <si>
    <t>27"</t>
  </si>
  <si>
    <t>"G3327"</t>
  </si>
  <si>
    <t>"N3328:</t>
  </si>
  <si>
    <t>Coating, engra</t>
  </si>
  <si>
    <t>ving, heat</t>
  </si>
  <si>
    <t>treating, a</t>
  </si>
  <si>
    <t>nd allied</t>
  </si>
  <si>
    <t>activitie</t>
  </si>
  <si>
    <t>328"</t>
  </si>
  <si>
    <t>"N3328"</t>
  </si>
  <si>
    <t>"G3329:</t>
  </si>
  <si>
    <t>Other fabricat</t>
  </si>
  <si>
    <t>ed metal pr</t>
  </si>
  <si>
    <t>S=3329"</t>
  </si>
  <si>
    <t>"G3329"</t>
  </si>
  <si>
    <t>"G332991</t>
  </si>
  <si>
    <t>: Ball and rol</t>
  </si>
  <si>
    <t>ler bearing</t>
  </si>
  <si>
    <t>NAICS=332</t>
  </si>
  <si>
    <t>991"</t>
  </si>
  <si>
    <t>"G3331:</t>
  </si>
  <si>
    <t>Agriculture, c</t>
  </si>
  <si>
    <t>onstruction</t>
  </si>
  <si>
    <t>, and minin</t>
  </si>
  <si>
    <t>g machine</t>
  </si>
  <si>
    <t>ry  NAICS=</t>
  </si>
  <si>
    <t>3331"</t>
  </si>
  <si>
    <t>"G3331"</t>
  </si>
  <si>
    <t>"G33311:</t>
  </si>
  <si>
    <t>Agricultural</t>
  </si>
  <si>
    <t>implement</t>
  </si>
  <si>
    <t>NAICS=33311</t>
  </si>
  <si>
    <t>"G33311"</t>
  </si>
  <si>
    <t>"G333111</t>
  </si>
  <si>
    <t>: Farm machine</t>
  </si>
  <si>
    <t>ry and equi</t>
  </si>
  <si>
    <t>pment  NAIC</t>
  </si>
  <si>
    <t>S=333111"</t>
  </si>
  <si>
    <t>"G33312:</t>
  </si>
  <si>
    <t>machinery</t>
  </si>
  <si>
    <t>NAICS=33312</t>
  </si>
  <si>
    <t>"G33312"</t>
  </si>
  <si>
    <t>"N33313:</t>
  </si>
  <si>
    <t>Mining and oi</t>
  </si>
  <si>
    <t>l and gas f</t>
  </si>
  <si>
    <t>ield machin</t>
  </si>
  <si>
    <t>ery  NAIC</t>
  </si>
  <si>
    <t>S=33313"</t>
  </si>
  <si>
    <t>"N33313"</t>
  </si>
  <si>
    <t>"G3332:</t>
  </si>
  <si>
    <t>Industrial mac</t>
  </si>
  <si>
    <t>hinery  NAI</t>
  </si>
  <si>
    <t>CS=3332"</t>
  </si>
  <si>
    <t>"G3332"</t>
  </si>
  <si>
    <t>"G3333A9</t>
  </si>
  <si>
    <t>nd service</t>
  </si>
  <si>
    <t>industry ma</t>
  </si>
  <si>
    <t>chinery a</t>
  </si>
  <si>
    <t>nd other g</t>
  </si>
  <si>
    <t>eneral pur</t>
  </si>
  <si>
    <t>pose machi</t>
  </si>
  <si>
    <t>nery  NAIC</t>
  </si>
  <si>
    <t>S=3333,9"</t>
  </si>
  <si>
    <t>"G3334T6</t>
  </si>
  <si>
    <t>: HVAC, metalw</t>
  </si>
  <si>
    <t>orking, and</t>
  </si>
  <si>
    <t>power tran</t>
  </si>
  <si>
    <t>smission</t>
  </si>
  <si>
    <t>NAICS=333</t>
  </si>
  <si>
    <t>4-6"</t>
  </si>
  <si>
    <t>"G3334:</t>
  </si>
  <si>
    <t>Ventilation, h</t>
  </si>
  <si>
    <t>eating, air</t>
  </si>
  <si>
    <t>ng, and c</t>
  </si>
  <si>
    <t>ommercial</t>
  </si>
  <si>
    <t>refrigerat</t>
  </si>
  <si>
    <t>ion equipm</t>
  </si>
  <si>
    <t>ent  NAICS</t>
  </si>
  <si>
    <t>=3334"</t>
  </si>
  <si>
    <t>"G3334"</t>
  </si>
  <si>
    <t>"G3335:</t>
  </si>
  <si>
    <t>Metalworking m</t>
  </si>
  <si>
    <t>achinery  N</t>
  </si>
  <si>
    <t>AICS=3335"</t>
  </si>
  <si>
    <t>"G3335"</t>
  </si>
  <si>
    <t>"G3336:</t>
  </si>
  <si>
    <t>Engine, turbin</t>
  </si>
  <si>
    <t>e, and powe</t>
  </si>
  <si>
    <t>ion equip</t>
  </si>
  <si>
    <t>ment  NAIC</t>
  </si>
  <si>
    <t>S=3336"</t>
  </si>
  <si>
    <t>"G3336"</t>
  </si>
  <si>
    <t>"G3343:</t>
  </si>
  <si>
    <t>Audio and vide</t>
  </si>
  <si>
    <t>o equipment</t>
  </si>
  <si>
    <t>NAICS=334</t>
  </si>
  <si>
    <t>"G3343"</t>
  </si>
  <si>
    <t>"G3344:</t>
  </si>
  <si>
    <t>Semiconductor</t>
  </si>
  <si>
    <t>and other e</t>
  </si>
  <si>
    <t>lectronic c</t>
  </si>
  <si>
    <t>omponent</t>
  </si>
  <si>
    <t>"G3344"</t>
  </si>
  <si>
    <t>"G3345:</t>
  </si>
  <si>
    <t>Navigational,</t>
  </si>
  <si>
    <t>measuring,</t>
  </si>
  <si>
    <t>electromedi</t>
  </si>
  <si>
    <t>cal, and</t>
  </si>
  <si>
    <t>control in</t>
  </si>
  <si>
    <t>struments</t>
  </si>
  <si>
    <t>"G3345"</t>
  </si>
  <si>
    <t>"G3352:</t>
  </si>
  <si>
    <t>Household appl</t>
  </si>
  <si>
    <t>iance  NAIC</t>
  </si>
  <si>
    <t>S=3352"</t>
  </si>
  <si>
    <t>"G3352"</t>
  </si>
  <si>
    <t>"G33521:</t>
  </si>
  <si>
    <t>Small electri</t>
  </si>
  <si>
    <t>cal applian</t>
  </si>
  <si>
    <t>ce  NAICS=3</t>
  </si>
  <si>
    <t>3521"</t>
  </si>
  <si>
    <t>"G33521"</t>
  </si>
  <si>
    <t>"G33522:</t>
  </si>
  <si>
    <t>Major applian</t>
  </si>
  <si>
    <t>3522"</t>
  </si>
  <si>
    <t>"G33522"</t>
  </si>
  <si>
    <t>"G335@2:</t>
  </si>
  <si>
    <t>Electrical eq</t>
  </si>
  <si>
    <t>uipment exc</t>
  </si>
  <si>
    <t>ept applian</t>
  </si>
  <si>
    <t>ces  NAIC</t>
  </si>
  <si>
    <t>S=3351,3,9</t>
  </si>
  <si>
    <t>"G335@2"</t>
  </si>
  <si>
    <t>"G3351:</t>
  </si>
  <si>
    <t>Electric light</t>
  </si>
  <si>
    <t>ing equipme</t>
  </si>
  <si>
    <t>nt  NAICS=3</t>
  </si>
  <si>
    <t>351"</t>
  </si>
  <si>
    <t>"G3351"</t>
  </si>
  <si>
    <t>"G3353:</t>
  </si>
  <si>
    <t>Electrical equ</t>
  </si>
  <si>
    <t>ipment  NAI</t>
  </si>
  <si>
    <t>CS=3353"</t>
  </si>
  <si>
    <t>"G3353"</t>
  </si>
  <si>
    <t>"G3359:</t>
  </si>
  <si>
    <t>Other electric</t>
  </si>
  <si>
    <t>al equipmen</t>
  </si>
  <si>
    <t>t and compo</t>
  </si>
  <si>
    <t>nent  NAI</t>
  </si>
  <si>
    <t>CS=3359"</t>
  </si>
  <si>
    <t>"G3359"</t>
  </si>
  <si>
    <t>"G33591:</t>
  </si>
  <si>
    <t>Battery  NAIC</t>
  </si>
  <si>
    <t>S=33591"</t>
  </si>
  <si>
    <t>"G33591"</t>
  </si>
  <si>
    <t>"N33592:</t>
  </si>
  <si>
    <t>Communication</t>
  </si>
  <si>
    <t>and energy</t>
  </si>
  <si>
    <t>wire and c</t>
  </si>
  <si>
    <t>able  NAI</t>
  </si>
  <si>
    <t>CS=33592"</t>
  </si>
  <si>
    <t>"N33592"</t>
  </si>
  <si>
    <t>"G33593T</t>
  </si>
  <si>
    <t>9: Other elect</t>
  </si>
  <si>
    <t>rical equip</t>
  </si>
  <si>
    <t>ment  NAICS</t>
  </si>
  <si>
    <t>=33593,9"</t>
  </si>
  <si>
    <t>"G336: T</t>
  </si>
  <si>
    <t>ransportation</t>
  </si>
  <si>
    <t>NAICS=336"</t>
  </si>
  <si>
    <t>"G336"</t>
  </si>
  <si>
    <t>"G33611:</t>
  </si>
  <si>
    <t>Automobile an</t>
  </si>
  <si>
    <t>d light dut</t>
  </si>
  <si>
    <t>y motor veh</t>
  </si>
  <si>
    <t>icle  NAI</t>
  </si>
  <si>
    <t>CS=33611"</t>
  </si>
  <si>
    <t>"G33611"</t>
  </si>
  <si>
    <t>"G336111</t>
  </si>
  <si>
    <t>: Automobile</t>
  </si>
  <si>
    <t>NAICS=33611</t>
  </si>
  <si>
    <t>"G336112</t>
  </si>
  <si>
    <t>: Light truck</t>
  </si>
  <si>
    <t>and utility</t>
  </si>
  <si>
    <t>vehicle  N</t>
  </si>
  <si>
    <t>AICS=3361</t>
  </si>
  <si>
    <t>"G33612:</t>
  </si>
  <si>
    <t>Heavy duty tr</t>
  </si>
  <si>
    <t>uck  NAICS=</t>
  </si>
  <si>
    <t>33612"</t>
  </si>
  <si>
    <t>"G33612"</t>
  </si>
  <si>
    <t>"G3362:</t>
  </si>
  <si>
    <t>body and tr</t>
  </si>
  <si>
    <t>ailer  NAIC</t>
  </si>
  <si>
    <t>S=3362"</t>
  </si>
  <si>
    <t>"G3362"</t>
  </si>
  <si>
    <t>"G336212</t>
  </si>
  <si>
    <t>: Truck traile</t>
  </si>
  <si>
    <t>r  NAICS=33</t>
  </si>
  <si>
    <t>6212"</t>
  </si>
  <si>
    <t>"N336213</t>
  </si>
  <si>
    <t>: Motor home</t>
  </si>
  <si>
    <t>NAICS=33621</t>
  </si>
  <si>
    <t>"G336214</t>
  </si>
  <si>
    <t>: Travel trail</t>
  </si>
  <si>
    <t>er and camp</t>
  </si>
  <si>
    <t>36214"</t>
  </si>
  <si>
    <t>"G3364:</t>
  </si>
  <si>
    <t>Aerospace prod</t>
  </si>
  <si>
    <t>uct and par</t>
  </si>
  <si>
    <t>364"</t>
  </si>
  <si>
    <t>"G3364"</t>
  </si>
  <si>
    <t>"G336411</t>
  </si>
  <si>
    <t>T3: Aircraft a</t>
  </si>
  <si>
    <t>nd parts  N</t>
  </si>
  <si>
    <t>AICS=336411</t>
  </si>
  <si>
    <t>-3"</t>
  </si>
  <si>
    <t>"G3365T9</t>
  </si>
  <si>
    <t>: Railroad eq.</t>
  </si>
  <si>
    <t>, ships and</t>
  </si>
  <si>
    <t>boats, and</t>
  </si>
  <si>
    <t>other tr</t>
  </si>
  <si>
    <t>ansportati</t>
  </si>
  <si>
    <t>on equipme</t>
  </si>
  <si>
    <t>nt  NAICS=</t>
  </si>
  <si>
    <t>3365-9"</t>
  </si>
  <si>
    <t>"N3365:</t>
  </si>
  <si>
    <t>Railroad rolli</t>
  </si>
  <si>
    <t>ng stock  N</t>
  </si>
  <si>
    <t>AICS=3365"</t>
  </si>
  <si>
    <t>"N3365"</t>
  </si>
  <si>
    <t>"G3366:</t>
  </si>
  <si>
    <t>Ship and boat</t>
  </si>
  <si>
    <t>building  N</t>
  </si>
  <si>
    <t>AICS=3366"</t>
  </si>
  <si>
    <t>"G3366"</t>
  </si>
  <si>
    <t>"N3369:</t>
  </si>
  <si>
    <t>Other transpor</t>
  </si>
  <si>
    <t>tation equi</t>
  </si>
  <si>
    <t>S=3369"</t>
  </si>
  <si>
    <t>"N3369"</t>
  </si>
  <si>
    <t>"N3371:</t>
  </si>
  <si>
    <t>Household and</t>
  </si>
  <si>
    <t>institution</t>
  </si>
  <si>
    <t>al furnitur</t>
  </si>
  <si>
    <t>e and kit</t>
  </si>
  <si>
    <t>chen cabin</t>
  </si>
  <si>
    <t>et  NAICS=</t>
  </si>
  <si>
    <t>3371"</t>
  </si>
  <si>
    <t>"N3371"</t>
  </si>
  <si>
    <t>"G3372A9</t>
  </si>
  <si>
    <t>: Office and o</t>
  </si>
  <si>
    <t>ther furnit</t>
  </si>
  <si>
    <t>ure  NAICS=</t>
  </si>
  <si>
    <t>3372,9"</t>
  </si>
  <si>
    <t>"N3391:</t>
  </si>
  <si>
    <t>Medical equipm</t>
  </si>
  <si>
    <t>ent and sup</t>
  </si>
  <si>
    <t>plies  NAIC</t>
  </si>
  <si>
    <t>S=3391"</t>
  </si>
  <si>
    <t>"N3391"</t>
  </si>
  <si>
    <t>"N1133:</t>
  </si>
  <si>
    <t>Logging  NAICS</t>
  </si>
  <si>
    <t>=1133"</t>
  </si>
  <si>
    <t>"N1133"</t>
  </si>
  <si>
    <t>"G5111:</t>
  </si>
  <si>
    <t>Newspaper, per</t>
  </si>
  <si>
    <t>iodical, bo</t>
  </si>
  <si>
    <t>ok, and dir</t>
  </si>
  <si>
    <t>ectory pu</t>
  </si>
  <si>
    <t>blishers</t>
  </si>
  <si>
    <t>NAICS=5111</t>
  </si>
  <si>
    <t>"G5111"</t>
  </si>
  <si>
    <t>"G51111:</t>
  </si>
  <si>
    <t>Newspaper pub</t>
  </si>
  <si>
    <t>lishers  NA</t>
  </si>
  <si>
    <t>ICS=51111"</t>
  </si>
  <si>
    <t>"G51111"</t>
  </si>
  <si>
    <t>"G51112T</t>
  </si>
  <si>
    <t>9: Periodical,</t>
  </si>
  <si>
    <t>book, and</t>
  </si>
  <si>
    <t>other publi</t>
  </si>
  <si>
    <t>shers  NA</t>
  </si>
  <si>
    <t>ICS=51112-</t>
  </si>
  <si>
    <t>"B5610C:</t>
  </si>
  <si>
    <t>Crude process</t>
  </si>
  <si>
    <t>ing (capaci</t>
  </si>
  <si>
    <t>ty)"</t>
  </si>
  <si>
    <t>"B5610C"</t>
  </si>
  <si>
    <t>"B562A3C</t>
  </si>
  <si>
    <t>: Primary &amp; se</t>
  </si>
  <si>
    <t>mifinished</t>
  </si>
  <si>
    <t>processing</t>
  </si>
  <si>
    <t>(capacity</t>
  </si>
  <si>
    <t>)"</t>
  </si>
  <si>
    <t>"B5640C:</t>
  </si>
  <si>
    <t>Finished proc</t>
  </si>
  <si>
    <t>essing (cap</t>
  </si>
  <si>
    <t>acity)"</t>
  </si>
  <si>
    <t>"B5640C"</t>
  </si>
  <si>
    <t>"B50002:</t>
  </si>
  <si>
    <t>"B50002"</t>
  </si>
  <si>
    <t>"B51111:</t>
  </si>
  <si>
    <t>Autos and tru</t>
  </si>
  <si>
    <t>cks, consum</t>
  </si>
  <si>
    <t>er"</t>
  </si>
  <si>
    <t>"B51111"</t>
  </si>
  <si>
    <t>"B51112:</t>
  </si>
  <si>
    <t>Auto parts an</t>
  </si>
  <si>
    <t>d allied go</t>
  </si>
  <si>
    <t>"B51112"</t>
  </si>
  <si>
    <t>"B51120:</t>
  </si>
  <si>
    <t>goods"</t>
  </si>
  <si>
    <t>"B51120"</t>
  </si>
  <si>
    <t>"B511221</t>
  </si>
  <si>
    <t>: Household ap</t>
  </si>
  <si>
    <t>pliances"</t>
  </si>
  <si>
    <t>"B511222</t>
  </si>
  <si>
    <t>: Carpeting an</t>
  </si>
  <si>
    <t>d furniture</t>
  </si>
  <si>
    <t>"B51215:</t>
  </si>
  <si>
    <t>nondurable</t>
  </si>
  <si>
    <t>"B51215"</t>
  </si>
  <si>
    <t>"B51221:</t>
  </si>
  <si>
    <t>Fuels"</t>
  </si>
  <si>
    <t>"B51221"</t>
  </si>
  <si>
    <t>"B51222:</t>
  </si>
  <si>
    <t>Residential u</t>
  </si>
  <si>
    <t>tilities"</t>
  </si>
  <si>
    <t>"B51222"</t>
  </si>
  <si>
    <t>"B52000:</t>
  </si>
  <si>
    <t>Equipment, to</t>
  </si>
  <si>
    <t>tal"</t>
  </si>
  <si>
    <t>"B52000"</t>
  </si>
  <si>
    <t>"G3361E:</t>
  </si>
  <si>
    <t>Business vehi</t>
  </si>
  <si>
    <t>cles"</t>
  </si>
  <si>
    <t>"G3361E"</t>
  </si>
  <si>
    <t>"G33611E</t>
  </si>
  <si>
    <t>: Business lig</t>
  </si>
  <si>
    <t>ht vehicles</t>
  </si>
  <si>
    <t>B: Automobile,</t>
  </si>
  <si>
    <t>business</t>
  </si>
  <si>
    <t>B: Light truck</t>
  </si>
  <si>
    <t>s, business</t>
  </si>
  <si>
    <t>NAICS=336</t>
  </si>
  <si>
    <t>112pt."</t>
  </si>
  <si>
    <t>"B52131:</t>
  </si>
  <si>
    <t>Industrial eq</t>
  </si>
  <si>
    <t>uipment"</t>
  </si>
  <si>
    <t>"B52131"</t>
  </si>
  <si>
    <t>"B52132:</t>
  </si>
  <si>
    <t>Other equipme</t>
  </si>
  <si>
    <t>nt"</t>
  </si>
  <si>
    <t>"B52132"</t>
  </si>
  <si>
    <t>"B52200:</t>
  </si>
  <si>
    <t>Oil and gas w</t>
  </si>
  <si>
    <t>ell drillin</t>
  </si>
  <si>
    <t>g and manuf</t>
  </si>
  <si>
    <t>actured h</t>
  </si>
  <si>
    <t>omes"</t>
  </si>
  <si>
    <t>"B52200"</t>
  </si>
  <si>
    <t>"B54000:</t>
  </si>
  <si>
    <t>Nonindustrial</t>
  </si>
  <si>
    <t>"B54000"</t>
  </si>
  <si>
    <t>"B54210:</t>
  </si>
  <si>
    <t>General busin</t>
  </si>
  <si>
    <t>ess supplie</t>
  </si>
  <si>
    <t>"B54210"</t>
  </si>
  <si>
    <t>"B53121:</t>
  </si>
  <si>
    <t>Computer and</t>
  </si>
  <si>
    <t>other board</t>
  </si>
  <si>
    <t>assemblies</t>
  </si>
  <si>
    <t>and part</t>
  </si>
  <si>
    <t>"B53121"</t>
  </si>
  <si>
    <t>"B53122:</t>
  </si>
  <si>
    <t>s, printed</t>
  </si>
  <si>
    <t>circuit boa</t>
  </si>
  <si>
    <t>rds, and</t>
  </si>
  <si>
    <t>other"</t>
  </si>
  <si>
    <t>"B53122"</t>
  </si>
  <si>
    <t>"B53123:</t>
  </si>
  <si>
    <t>nt parts"</t>
  </si>
  <si>
    <t>"B53123"</t>
  </si>
  <si>
    <t>"B53131:</t>
  </si>
  <si>
    <t>Basic metals"</t>
  </si>
  <si>
    <t>"B53131"</t>
  </si>
  <si>
    <t>"B53132:</t>
  </si>
  <si>
    <t>durable ma</t>
  </si>
  <si>
    <t>terials"</t>
  </si>
  <si>
    <t>"B53132"</t>
  </si>
  <si>
    <t>"B53240:</t>
  </si>
  <si>
    <t>Other nondura</t>
  </si>
  <si>
    <t>ble materia</t>
  </si>
  <si>
    <t>"B53240"</t>
  </si>
  <si>
    <t>"B53241:</t>
  </si>
  <si>
    <t>Containers"</t>
  </si>
  <si>
    <t>"B53241"</t>
  </si>
  <si>
    <t>"B53242:</t>
  </si>
  <si>
    <t>"B53242"</t>
  </si>
  <si>
    <t>"TB56400</t>
  </si>
  <si>
    <t>: Finished pro</t>
  </si>
  <si>
    <t>cessing"</t>
  </si>
  <si>
    <t>"TB56300</t>
  </si>
  <si>
    <t>: Semifinished</t>
  </si>
  <si>
    <t>"TB56200</t>
  </si>
  <si>
    <t>: Primary proc</t>
  </si>
  <si>
    <t>essing"</t>
  </si>
  <si>
    <t>"TB56100</t>
  </si>
  <si>
    <t>: Crude proces</t>
  </si>
  <si>
    <t>sing"</t>
  </si>
  <si>
    <t>FRB Indexes 1974 SAUS - Petroleum</t>
  </si>
  <si>
    <t>FRB Indexes 1974 SAUS - Chemicals</t>
  </si>
  <si>
    <t>Chemicals</t>
  </si>
  <si>
    <t>FRB Indexes 1974 SAUS - Plastics</t>
  </si>
  <si>
    <t>Rubber &amp; Misc Plas.</t>
  </si>
  <si>
    <t>FRB Indexes 1974 SAUS - Primary Metals</t>
  </si>
  <si>
    <t>Primary Metals</t>
  </si>
  <si>
    <t xml:space="preserve"> (Drop 2009 and 2010)</t>
  </si>
  <si>
    <t>FRB Indexes 1974 SAUS - Fabricated Metal Products Metals</t>
  </si>
  <si>
    <t>FRB Indexes 1974 SAUS - Machinery</t>
  </si>
  <si>
    <t>Machinery</t>
  </si>
  <si>
    <t>FRB Indexes 1974 SAUS - Computer and Electronic Products</t>
  </si>
  <si>
    <t>FRB Indexes 1974 SAUS - Transportation Equipment</t>
  </si>
  <si>
    <t>Trans. Equip.</t>
  </si>
  <si>
    <t>FRB Indexes 1974 SAUS - Furniture and Fixtures</t>
  </si>
  <si>
    <t>Furniture</t>
  </si>
  <si>
    <t>(drop 2009 and 2010)</t>
  </si>
  <si>
    <t>(drop 2007-2010)</t>
  </si>
  <si>
    <t>(drop 2007 to 2010)</t>
  </si>
  <si>
    <t>(drop 2007 thru 2010)</t>
  </si>
  <si>
    <t>FRB Indexes 1974 SAUS - Non-metallic minerals</t>
  </si>
  <si>
    <t>Non-metallic minerals</t>
  </si>
  <si>
    <t xml:space="preserve"> (Drop 2007 thru 2010)</t>
  </si>
  <si>
    <t>Transpose Manufacturing - 1970-1977</t>
  </si>
  <si>
    <t>Real Gross Domestic Product , Chained (2005)  Dollars</t>
  </si>
  <si>
    <t xml:space="preserve">  Industrial Chained (2005) Dollars</t>
  </si>
  <si>
    <t xml:space="preserve">    Nonmanufacturing - Chained (2005) Dollars</t>
  </si>
  <si>
    <t xml:space="preserve">    Manufacturing - Chained (2005) Dollars</t>
  </si>
  <si>
    <t>Extrapolated by Gross Output</t>
  </si>
  <si>
    <t>Field Production</t>
  </si>
  <si>
    <t>Petroleum Overview, Table 5.1, 2008 AER</t>
  </si>
  <si>
    <t>Mining, other than Petroleum</t>
  </si>
  <si>
    <t>All Mining -Gross Output</t>
  </si>
  <si>
    <t>All Mining VA</t>
  </si>
  <si>
    <t>Ratio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</si>
  <si>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</si>
  <si>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</si>
  <si>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</si>
  <si>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</si>
  <si>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</si>
  <si>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</si>
  <si>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</si>
  <si>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</si>
  <si>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</si>
  <si>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</si>
  <si>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</si>
  <si>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</si>
  <si>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</si>
  <si>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</si>
  <si>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</si>
  <si>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</si>
  <si>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</si>
  <si>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</si>
  <si>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</si>
  <si>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</si>
  <si>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</si>
  <si>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</si>
  <si>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</si>
  <si>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</si>
  <si>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</si>
  <si>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</si>
  <si>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</si>
  <si>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</si>
  <si>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</si>
  <si>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</si>
  <si>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</si>
  <si>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</si>
  <si>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</si>
  <si>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</si>
  <si>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</si>
  <si>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</si>
  <si>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</si>
  <si>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</si>
  <si>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</si>
  <si>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Value Added</t>
  </si>
  <si>
    <t>Gross Output</t>
  </si>
  <si>
    <t>.........................0.0</t>
  </si>
  <si>
    <t>.........................61285.6</t>
  </si>
  <si>
    <t>.........................73813.1</t>
  </si>
  <si>
    <t>.........................830.3</t>
  </si>
  <si>
    <t>.........................342360.0</t>
  </si>
  <si>
    <t>.........................289172.0</t>
  </si>
  <si>
    <t>.........................1183.9</t>
  </si>
  <si>
    <t>Sum of 2011</t>
  </si>
  <si>
    <t>Sum of 2012</t>
  </si>
  <si>
    <t>Sum of 2013</t>
  </si>
  <si>
    <t>Sum of 2014</t>
  </si>
  <si>
    <t>From 2014 Version of BLS data file</t>
  </si>
  <si>
    <t>From 2016 Version of BLS data file</t>
  </si>
  <si>
    <t>Output Data (2009$)</t>
  </si>
  <si>
    <t>Year</t>
  </si>
  <si>
    <t xml:space="preserve">  Agriculture, forestry, fishing, and hunting</t>
  </si>
  <si>
    <t>Forestry, Fishing &amp; Related Activities</t>
  </si>
  <si>
    <t>Oil and Gas Extraction</t>
  </si>
  <si>
    <t>Support Activities for Mining</t>
  </si>
  <si>
    <t xml:space="preserve">  Construction</t>
  </si>
  <si>
    <t xml:space="preserve">    Sum of Nonmanufacturing Sectors</t>
  </si>
  <si>
    <t xml:space="preserve">Value Added </t>
  </si>
  <si>
    <t>VA/GO for Mining</t>
  </si>
  <si>
    <t xml:space="preserve"> The BLS develops measures of gross output in current and constant dollars that are used</t>
  </si>
  <si>
    <t xml:space="preserve"> in their input-output model.  This model is used to make long-term projections of employment</t>
  </si>
  <si>
    <t xml:space="preserve"> by occupation</t>
  </si>
  <si>
    <t>The sectoring level in the BLS I-O tables is more disaggregated than that provided by BEA.</t>
  </si>
  <si>
    <t xml:space="preserve"> This spreadsheet compares the aggregates of the BLS output measure with those provided</t>
  </si>
  <si>
    <t xml:space="preserve"> by BEA.  In manufacturing it is as the 3-digit NAICS level.</t>
  </si>
  <si>
    <t xml:space="preserve"> Prior to 2016, the BEA measures were available only from 1977 forward.  A regression procedure</t>
  </si>
  <si>
    <t xml:space="preserve"> was used to extrapolate the BEA measures back to 1970 using the BLS.  Sometime in the last</t>
  </si>
  <si>
    <t xml:space="preserve"> several years, BEA has now developed estimates of value added and gross output back to 1947.</t>
  </si>
  <si>
    <t xml:space="preserve"> Thus, the use of BLS data is no longer as critical, but there are still some instances of its use.</t>
  </si>
  <si>
    <t xml:space="preserve"> to the BEA measure.  The BLS measure seems to better reflect the enormous number of oil</t>
  </si>
  <si>
    <t xml:space="preserve"> wells drilled in the early 1980s.</t>
  </si>
  <si>
    <t>Key Worksheets</t>
  </si>
  <si>
    <t>ind14_data_from_BLS</t>
  </si>
  <si>
    <t>This worksheet is direct download from the BLS website.  Three series for each BLS</t>
  </si>
  <si>
    <t>sector are shown, 1. gross output in current dollars, 2. gross output in constant 2009</t>
  </si>
  <si>
    <t xml:space="preserve">dollars, and industry deflator.  </t>
  </si>
  <si>
    <t xml:space="preserve">Output_2005 </t>
  </si>
  <si>
    <t>This worksheet was developed from an earlier download of BLS industry data in 2013</t>
  </si>
  <si>
    <t xml:space="preserve">The first few columns provide the sector names and NAICS codes.  </t>
  </si>
  <si>
    <t xml:space="preserve"> A zip file with data from BLS in the sub-folder "BLS datafiles - industry output."</t>
  </si>
  <si>
    <t>http://www.bls.gov/emp/ep_data_industry_out_and_emp.htm</t>
  </si>
  <si>
    <t>2016 data from --&gt;</t>
  </si>
  <si>
    <t xml:space="preserve">download spreadsheet from the menu item: "output by major industry sector" </t>
  </si>
  <si>
    <t>Piv_table_from_ind14 data (2016)</t>
  </si>
  <si>
    <t xml:space="preserve">Pivot table based on downloaded worksheet.  Unfortunately, all the years have to  </t>
  </si>
  <si>
    <t>specifically selected to properly separate the three different types data (current, constant</t>
  </si>
  <si>
    <t>and deflator).</t>
  </si>
  <si>
    <t>Nonmanufacturing_BLS</t>
  </si>
  <si>
    <t>The worksheet pulls out the first 15 BLS sectors that are nonmanufacturing, but part</t>
  </si>
  <si>
    <t>of the industrial sector.  Starting in column AV, the data are transposed to show years</t>
  </si>
  <si>
    <t>proceeding down a column, rather than row.</t>
  </si>
  <si>
    <r>
      <t>Compare_</t>
    </r>
    <r>
      <rPr>
        <b/>
        <i/>
        <sz val="10"/>
        <color theme="1"/>
        <rFont val="Arial"/>
        <family val="2"/>
      </rPr>
      <t>NAICS_3D</t>
    </r>
  </si>
  <si>
    <t>Because BEA now provides estimates back to 1970, for the most part these comparison</t>
  </si>
  <si>
    <t>worksheets were not altered for the 2016 update</t>
  </si>
  <si>
    <t xml:space="preserve">These individual worksheets compared the BEA and BLS output data for the 2014 update.  </t>
  </si>
  <si>
    <t>Indicators_NonMan_2016_BEA</t>
  </si>
  <si>
    <t>Nonmanufacturing estimates of gross output and value added from BEA.  These</t>
  </si>
  <si>
    <t>data were extracted from the processing of the BEA datafiles in October 2016</t>
  </si>
  <si>
    <t>See linked cells to the BEA files that were processed.</t>
  </si>
  <si>
    <t>Indicators_Data_2011_update</t>
  </si>
  <si>
    <t xml:space="preserve"> BEA data transferred in to do the 2014 update.  NOT USED in 2016.  </t>
  </si>
  <si>
    <t>Compare_211, Compare_212, Compare_213</t>
  </si>
  <si>
    <t xml:space="preserve"> In particular the BLS output for Mining services (NAICS 213) was deemed to be superior+B48</t>
  </si>
  <si>
    <t>Comparisons between BLS and BEA were made for these three mining sectors.  A</t>
  </si>
  <si>
    <t>decision was made to use the BLS measure for NAICS 213</t>
  </si>
  <si>
    <t>Compare_Construction</t>
  </si>
  <si>
    <t>A Few Explanatory Notes for this Spreadsheet</t>
  </si>
  <si>
    <t xml:space="preserve">  (D. Belzer, 10/26/2016)</t>
  </si>
  <si>
    <t>Indicators_Data_revised_old, Indicators_Data_revised</t>
  </si>
  <si>
    <t>This worksheet were used in the 2014 update.  No longer used.</t>
  </si>
  <si>
    <t>(NOT USED)</t>
  </si>
  <si>
    <t xml:space="preserve">This comparison was updated in 2016 through 2014.  The BEA measure of gross output </t>
  </si>
  <si>
    <t>was used in the construction sector energy intensity indicator</t>
  </si>
  <si>
    <t xml:space="preserve">This spreadsheet processes industry output estimates from the Bureau of Labor Statistics.  </t>
  </si>
  <si>
    <t xml:space="preserve">  Nonmanufacturing - Chained (2020) Dollars</t>
  </si>
  <si>
    <t xml:space="preserve">  Nonmanufacturing - Chained (2012) Dollars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</si>
</sst>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"/>
    <numFmt numFmtId="165" formatCode="0.000"/>
  </numFmts>
  <fonts count="25" x14ac:knownFonts="1"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65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color theme="1"/>
      <name val="Arial"/>
      <family val="2"/>
    </font>
    <font>
      <b/>
      <sz val="11"/>
      <color theme="1"/>
      <name val="Arial"/>
      <family val="2"/>
    </font>
    <font>
      <b/>
      <i/>
      <sz val="10"/>
      <color theme="1"/>
      <name val="Arial"/>
      <family val="2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1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</borders>
  <cellStyleXfs count="45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0" fontId="19" fillId="0" borderId="0"/>
    <xf numFmtId="0" fontId="21" fillId="0" borderId="0"/>
    <xf numFmtId="0" fontId="1" fillId="0" borderId="0"/>
  </cellStyleXfs>
  <cellXfs count="35">
    <xf numFmtId="0" fontId="0" fillId="0" borderId="0" xfId="0"/>
    <xf numFmtId="0" fontId="20" fillId="0" borderId="0" xfId="42" applyFont="1"/>
    <xf numFmtId="0" fontId="19" fillId="0" borderId="0" xfId="42"/>
    <xf numFmtId="3" fontId="19" fillId="0" borderId="0" xfId="42" applyNumberFormat="1"/>
    <xf numFmtId="16" fontId="19" fillId="0" borderId="0" xfId="42" quotePrefix="1" applyNumberFormat="1"/>
    <xf numFmtId="0" fontId="19" fillId="0" borderId="0" xfId="42" quotePrefix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21" fillId="0" borderId="0" xfId="43"/>
    <xf numFmtId="0" fontId="21" fillId="33" borderId="0" xfId="43" applyFill="1" applyAlignment="1">
      <alignment horizontal="center" wrapText="1"/>
    </xf>
    <xf numFmtId="3" fontId="21" fillId="33" borderId="0" xfId="43" applyNumberFormat="1" applyFill="1"/>
    <xf numFmtId="3" fontId="0" fillId="0" borderId="0" xfId="0" applyNumberFormat="1"/>
    <xf numFmtId="0" fontId="0" fillId="34" borderId="0" xfId="0" applyFill="1"/>
    <xf numFmtId="164" fontId="0" fillId="0" borderId="0" xfId="0" applyNumberFormat="1"/>
    <xf numFmtId="165" fontId="0" fillId="0" borderId="0" xfId="0" applyNumberFormat="1"/>
    <xf numFmtId="0" fontId="0" fillId="0" borderId="10" xfId="0" applyBorder="1"/>
    <xf numFmtId="2" fontId="0" fillId="0" borderId="0" xfId="0" applyNumberFormat="1"/>
    <xf numFmtId="164" fontId="0" fillId="35" borderId="0" xfId="0" applyNumberFormat="1" applyFill="1"/>
    <xf numFmtId="0" fontId="0" fillId="0" borderId="0" xfId="0" applyFill="1" applyBorder="1"/>
    <xf numFmtId="3" fontId="21" fillId="33" borderId="0" xfId="43" applyNumberFormat="1" applyFill="1" applyAlignment="1">
      <alignment horizontal="right"/>
    </xf>
    <xf numFmtId="3" fontId="21" fillId="33" borderId="0" xfId="43" applyNumberFormat="1" applyFill="1" applyAlignment="1">
      <alignment horizontal="right" wrapText="1"/>
    </xf>
    <xf numFmtId="0" fontId="21" fillId="34" borderId="0" xfId="43" applyFill="1" applyAlignment="1">
      <alignment wrapText="1"/>
    </xf>
    <xf numFmtId="3" fontId="21" fillId="34" borderId="0" xfId="43" applyNumberFormat="1" applyFill="1"/>
    <xf numFmtId="3" fontId="21" fillId="36" borderId="0" xfId="43" applyNumberFormat="1" applyFill="1"/>
    <xf numFmtId="3" fontId="21" fillId="33" borderId="0" xfId="43" applyNumberFormat="1" applyFill="1" applyAlignment="1">
      <alignment horizontal="center" wrapText="1"/>
    </xf>
    <xf numFmtId="3" fontId="21" fillId="0" borderId="0" xfId="43" applyNumberFormat="1"/>
    <xf numFmtId="0" fontId="1" fillId="0" borderId="0" xfId="44"/>
    <xf numFmtId="0" fontId="0" fillId="0" borderId="0" xfId="0" applyAlignment="1">
      <alignment wrapText="1"/>
    </xf>
    <xf numFmtId="0" fontId="17" fillId="0" borderId="0" xfId="0" applyFont="1"/>
    <xf numFmtId="0" fontId="22" fillId="0" borderId="0" xfId="0" applyFont="1"/>
    <xf numFmtId="0" fontId="23" fillId="0" borderId="0" xfId="0" applyFont="1"/>
    <xf numFmtId="0" fontId="21" fillId="37" borderId="0" xfId="43" applyFill="1" applyAlignment="1">
      <alignment horizontal="center"/>
    </xf>
    <xf numFmtId="0" fontId="21" fillId="38" borderId="0" xfId="43" applyFill="1" applyAlignment="1">
      <alignment horizontal="center"/>
    </xf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5000000}"/>
    <cellStyle name="Normal 3" xfId="43" xr:uid="{00000000-0005-0000-0000-000026000000}"/>
    <cellStyle name="Normal 4" xfId="44" xr:uid="{00000000-0005-0000-0000-000027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externalLink" Target="externalLinks/externalLink2.xml"/><Relationship Id="rId47" Type="http://schemas.openxmlformats.org/officeDocument/2006/relationships/pivotCacheDefinition" Target="pivotCache/pivotCacheDefinition1.xml"/><Relationship Id="rId50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externalLink" Target="externalLinks/externalLink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externalLink" Target="externalLinks/externalLink5.xml"/><Relationship Id="rId53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4.xml"/><Relationship Id="rId52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externalLink" Target="externalLinks/externalLink3.xml"/><Relationship Id="rId48" Type="http://schemas.openxmlformats.org/officeDocument/2006/relationships/pivotCacheDefinition" Target="pivotCache/pivotCacheDefinition2.xml"/><Relationship Id="rId8" Type="http://schemas.openxmlformats.org/officeDocument/2006/relationships/worksheet" Target="worksheets/sheet8.xml"/><Relationship Id="rId5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ip_sa!$R$1324</c:f>
              <c:strCache>
                <c:ptCount val="1"/>
                <c:pt idx="0">
                  <c:v> Gross Output</c:v>
                </c:pt>
              </c:strCache>
            </c:strRef>
          </c:tx>
          <c:cat>
            <c:numRef>
              <c:f>ip_sa!$Q$1325:$Q$1349</c:f>
              <c:numCache>
                <c:formatCode>General</c:formatCode>
                <c:ptCount val="25"/>
                <c:pt idx="0">
                  <c:v>1986</c:v>
                </c:pt>
                <c:pt idx="1">
                  <c:v>1987</c:v>
                </c:pt>
                <c:pt idx="2">
                  <c:v>1988</c:v>
                </c:pt>
                <c:pt idx="3">
                  <c:v>1989</c:v>
                </c:pt>
                <c:pt idx="4">
                  <c:v>1990</c:v>
                </c:pt>
                <c:pt idx="5">
                  <c:v>1991</c:v>
                </c:pt>
                <c:pt idx="6">
                  <c:v>1992</c:v>
                </c:pt>
                <c:pt idx="7">
                  <c:v>1993</c:v>
                </c:pt>
                <c:pt idx="8">
                  <c:v>1994</c:v>
                </c:pt>
                <c:pt idx="9">
                  <c:v>1995</c:v>
                </c:pt>
                <c:pt idx="10">
                  <c:v>1996</c:v>
                </c:pt>
                <c:pt idx="11">
                  <c:v>1997</c:v>
                </c:pt>
                <c:pt idx="12">
                  <c:v>1998</c:v>
                </c:pt>
                <c:pt idx="13">
                  <c:v>1999</c:v>
                </c:pt>
                <c:pt idx="14">
                  <c:v>2000</c:v>
                </c:pt>
                <c:pt idx="15">
                  <c:v>2001</c:v>
                </c:pt>
                <c:pt idx="16">
                  <c:v>2002</c:v>
                </c:pt>
                <c:pt idx="17">
                  <c:v>2003</c:v>
                </c:pt>
                <c:pt idx="18">
                  <c:v>2004</c:v>
                </c:pt>
                <c:pt idx="19">
                  <c:v>2005</c:v>
                </c:pt>
                <c:pt idx="20">
                  <c:v>2006</c:v>
                </c:pt>
                <c:pt idx="21">
                  <c:v>2007</c:v>
                </c:pt>
                <c:pt idx="22">
                  <c:v>2008</c:v>
                </c:pt>
                <c:pt idx="23">
                  <c:v>2009</c:v>
                </c:pt>
                <c:pt idx="24">
                  <c:v>2010</c:v>
                </c:pt>
              </c:numCache>
            </c:numRef>
          </c:cat>
          <c:val>
            <c:numRef>
              <c:f>ip_sa!$R$1325:$R$1349</c:f>
              <c:numCache>
                <c:formatCode>General</c:formatCode>
                <c:ptCount val="25"/>
                <c:pt idx="0">
                  <c:v>1.2444268565539611</c:v>
                </c:pt>
                <c:pt idx="1">
                  <c:v>1.3178328362005274</c:v>
                </c:pt>
                <c:pt idx="2">
                  <c:v>1.3253042084786202</c:v>
                </c:pt>
                <c:pt idx="3">
                  <c:v>1.3468768324023839</c:v>
                </c:pt>
                <c:pt idx="4">
                  <c:v>1.2859482109729867</c:v>
                </c:pt>
                <c:pt idx="5">
                  <c:v>1.2767444484790207</c:v>
                </c:pt>
                <c:pt idx="6">
                  <c:v>1.3540516072887256</c:v>
                </c:pt>
                <c:pt idx="7">
                  <c:v>1.4224308798280736</c:v>
                </c:pt>
                <c:pt idx="8">
                  <c:v>1.5075374367596004</c:v>
                </c:pt>
                <c:pt idx="9">
                  <c:v>1.4921984890574567</c:v>
                </c:pt>
                <c:pt idx="10">
                  <c:v>1.4661594262207038</c:v>
                </c:pt>
                <c:pt idx="11">
                  <c:v>1.5158647429063064</c:v>
                </c:pt>
                <c:pt idx="12">
                  <c:v>1.5006763333881146</c:v>
                </c:pt>
                <c:pt idx="13">
                  <c:v>1.5131916615046208</c:v>
                </c:pt>
                <c:pt idx="14">
                  <c:v>1.4772132536060585</c:v>
                </c:pt>
                <c:pt idx="15">
                  <c:v>1.3353223013033642</c:v>
                </c:pt>
                <c:pt idx="16">
                  <c:v>1.3211761880080406</c:v>
                </c:pt>
                <c:pt idx="17">
                  <c:v>1.2754509942732895</c:v>
                </c:pt>
                <c:pt idx="18">
                  <c:v>1.255742512926185</c:v>
                </c:pt>
                <c:pt idx="19">
                  <c:v>1.2641745572228615</c:v>
                </c:pt>
                <c:pt idx="20">
                  <c:v>1.1396912885731265</c:v>
                </c:pt>
                <c:pt idx="21">
                  <c:v>1</c:v>
                </c:pt>
                <c:pt idx="22">
                  <c:v>0.8764901457593266</c:v>
                </c:pt>
                <c:pt idx="23">
                  <c:v>0.6894302365270597</c:v>
                </c:pt>
                <c:pt idx="24">
                  <c:v>0.74162800399479167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F1-49D6-8CC9-AACE0A1CD589}"/>
            </c:ext>
          </c:extLst>
        </c:ser>
        <c:ser>
          <c:idx val="1"/>
          <c:order val="1"/>
          <c:tx>
            <c:strRef>
              <c:f>ip_sa!$S$1324</c:f>
              <c:strCache>
                <c:ptCount val="1"/>
                <c:pt idx="0">
                  <c:v> FRB Index</c:v>
                </c:pt>
              </c:strCache>
            </c:strRef>
          </c:tx>
          <c:marker>
            <c:symbol val="square"/>
            <c:size val="4"/>
          </c:marker>
          <c:cat>
            <c:numRef>
              <c:f>ip_sa!$Q$1325:$Q$1349</c:f>
              <c:numCache>
                <c:formatCode>General</c:formatCode>
                <c:ptCount val="25"/>
                <c:pt idx="0">
                  <c:v>1986</c:v>
                </c:pt>
                <c:pt idx="1">
                  <c:v>1987</c:v>
                </c:pt>
                <c:pt idx="2">
                  <c:v>1988</c:v>
                </c:pt>
                <c:pt idx="3">
                  <c:v>1989</c:v>
                </c:pt>
                <c:pt idx="4">
                  <c:v>1990</c:v>
                </c:pt>
                <c:pt idx="5">
                  <c:v>1991</c:v>
                </c:pt>
                <c:pt idx="6">
                  <c:v>1992</c:v>
                </c:pt>
                <c:pt idx="7">
                  <c:v>1993</c:v>
                </c:pt>
                <c:pt idx="8">
                  <c:v>1994</c:v>
                </c:pt>
                <c:pt idx="9">
                  <c:v>1995</c:v>
                </c:pt>
                <c:pt idx="10">
                  <c:v>1996</c:v>
                </c:pt>
                <c:pt idx="11">
                  <c:v>1997</c:v>
                </c:pt>
                <c:pt idx="12">
                  <c:v>1998</c:v>
                </c:pt>
                <c:pt idx="13">
                  <c:v>1999</c:v>
                </c:pt>
                <c:pt idx="14">
                  <c:v>2000</c:v>
                </c:pt>
                <c:pt idx="15">
                  <c:v>2001</c:v>
                </c:pt>
                <c:pt idx="16">
                  <c:v>2002</c:v>
                </c:pt>
                <c:pt idx="17">
                  <c:v>2003</c:v>
                </c:pt>
                <c:pt idx="18">
                  <c:v>2004</c:v>
                </c:pt>
                <c:pt idx="19">
                  <c:v>2005</c:v>
                </c:pt>
                <c:pt idx="20">
                  <c:v>2006</c:v>
                </c:pt>
                <c:pt idx="21">
                  <c:v>2007</c:v>
                </c:pt>
                <c:pt idx="22">
                  <c:v>2008</c:v>
                </c:pt>
                <c:pt idx="23">
                  <c:v>2009</c:v>
                </c:pt>
                <c:pt idx="24">
                  <c:v>2010</c:v>
                </c:pt>
              </c:numCache>
            </c:numRef>
          </c:cat>
          <c:val>
            <c:numRef>
              <c:f>ip_sa!$S$1325:$S$1349</c:f>
              <c:numCache>
                <c:formatCode>General</c:formatCode>
                <c:ptCount val="25"/>
                <c:pt idx="0">
                  <c:v>1.2028628333333335</c:v>
                </c:pt>
                <c:pt idx="1">
                  <c:v>1.326934416666667</c:v>
                </c:pt>
                <c:pt idx="2">
                  <c:v>1.3156617500000001</c:v>
                </c:pt>
                <c:pt idx="3">
                  <c:v>1.3383078333333334</c:v>
                </c:pt>
                <c:pt idx="4">
                  <c:v>1.2841738333333335</c:v>
                </c:pt>
                <c:pt idx="5">
                  <c:v>1.2662021666666667</c:v>
                </c:pt>
                <c:pt idx="6">
                  <c:v>1.3360190833333332</c:v>
                </c:pt>
                <c:pt idx="7">
                  <c:v>1.3880555833333332</c:v>
                </c:pt>
                <c:pt idx="8">
                  <c:v>1.4635956666666663</c:v>
                </c:pt>
                <c:pt idx="9">
                  <c:v>1.4492072500000002</c:v>
                </c:pt>
                <c:pt idx="10">
                  <c:v>1.4162151666666669</c:v>
                </c:pt>
                <c:pt idx="11">
                  <c:v>1.493193</c:v>
                </c:pt>
                <c:pt idx="12">
                  <c:v>1.4805884999999999</c:v>
                </c:pt>
                <c:pt idx="13">
                  <c:v>1.4811695833333338</c:v>
                </c:pt>
                <c:pt idx="14">
                  <c:v>1.4506925833333333</c:v>
                </c:pt>
                <c:pt idx="15">
                  <c:v>1.2994130000000002</c:v>
                </c:pt>
                <c:pt idx="16">
                  <c:v>1.2927761666666666</c:v>
                </c:pt>
                <c:pt idx="17">
                  <c:v>1.2419043333333333</c:v>
                </c:pt>
                <c:pt idx="18">
                  <c:v>1.2262815833333334</c:v>
                </c:pt>
                <c:pt idx="19">
                  <c:v>1.2437852500000002</c:v>
                </c:pt>
                <c:pt idx="20">
                  <c:v>1.1268270000000002</c:v>
                </c:pt>
                <c:pt idx="21">
                  <c:v>0.99999991666666677</c:v>
                </c:pt>
                <c:pt idx="22">
                  <c:v>0.87815449999999995</c:v>
                </c:pt>
                <c:pt idx="23">
                  <c:v>0.69707483333333342</c:v>
                </c:pt>
                <c:pt idx="24">
                  <c:v>0.74922316666666677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F1-49D6-8CC9-AACE0A1CD5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766400"/>
        <c:axId val="127493824"/>
      </c:lineChart>
      <c:catAx>
        <c:axId val="1297664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7493824"/>
        <c:crosses val="autoZero"/>
        <c:auto val="1"/>
        <c:lblAlgn val="ctr"/>
        <c:lblOffset val="100"/>
        <c:noMultiLvlLbl val="0"/>
      </c:catAx>
      <c:valAx>
        <c:axId val="1274938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976640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ip_sa!$R$1351</c:f>
              <c:strCache>
                <c:ptCount val="1"/>
                <c:pt idx="0">
                  <c:v> Gross Output</c:v>
                </c:pt>
              </c:strCache>
            </c:strRef>
          </c:tx>
          <c:cat>
            <c:numRef>
              <c:f>ip_sa!$Q$1352:$Q$1376</c:f>
              <c:numCache>
                <c:formatCode>General</c:formatCode>
                <c:ptCount val="25"/>
                <c:pt idx="0">
                  <c:v>1986</c:v>
                </c:pt>
                <c:pt idx="1">
                  <c:v>1987</c:v>
                </c:pt>
                <c:pt idx="2">
                  <c:v>1988</c:v>
                </c:pt>
                <c:pt idx="3">
                  <c:v>1989</c:v>
                </c:pt>
                <c:pt idx="4">
                  <c:v>1990</c:v>
                </c:pt>
                <c:pt idx="5">
                  <c:v>1991</c:v>
                </c:pt>
                <c:pt idx="6">
                  <c:v>1992</c:v>
                </c:pt>
                <c:pt idx="7">
                  <c:v>1993</c:v>
                </c:pt>
                <c:pt idx="8">
                  <c:v>1994</c:v>
                </c:pt>
                <c:pt idx="9">
                  <c:v>1995</c:v>
                </c:pt>
                <c:pt idx="10">
                  <c:v>1996</c:v>
                </c:pt>
                <c:pt idx="11">
                  <c:v>1997</c:v>
                </c:pt>
                <c:pt idx="12">
                  <c:v>1998</c:v>
                </c:pt>
                <c:pt idx="13">
                  <c:v>1999</c:v>
                </c:pt>
                <c:pt idx="14">
                  <c:v>2000</c:v>
                </c:pt>
                <c:pt idx="15">
                  <c:v>2001</c:v>
                </c:pt>
                <c:pt idx="16">
                  <c:v>2002</c:v>
                </c:pt>
                <c:pt idx="17">
                  <c:v>2003</c:v>
                </c:pt>
                <c:pt idx="18">
                  <c:v>2004</c:v>
                </c:pt>
                <c:pt idx="19">
                  <c:v>2005</c:v>
                </c:pt>
                <c:pt idx="20">
                  <c:v>2006</c:v>
                </c:pt>
                <c:pt idx="21">
                  <c:v>2007</c:v>
                </c:pt>
                <c:pt idx="22">
                  <c:v>2008</c:v>
                </c:pt>
                <c:pt idx="23">
                  <c:v>2009</c:v>
                </c:pt>
                <c:pt idx="24">
                  <c:v>2010</c:v>
                </c:pt>
              </c:numCache>
            </c:numRef>
          </c:cat>
          <c:val>
            <c:numRef>
              <c:f>ip_sa!$R$1352:$R$1376</c:f>
              <c:numCache>
                <c:formatCode>General</c:formatCode>
                <c:ptCount val="25"/>
                <c:pt idx="0">
                  <c:v>3.0119609505917349</c:v>
                </c:pt>
                <c:pt idx="1">
                  <c:v>3.0702312981232827</c:v>
                </c:pt>
                <c:pt idx="2">
                  <c:v>3.0639496847512433</c:v>
                </c:pt>
                <c:pt idx="3">
                  <c:v>2.9277390996422232</c:v>
                </c:pt>
                <c:pt idx="4">
                  <c:v>2.8760628256281167</c:v>
                </c:pt>
                <c:pt idx="5">
                  <c:v>2.8752774983279865</c:v>
                </c:pt>
                <c:pt idx="6">
                  <c:v>3.0133222020411936</c:v>
                </c:pt>
                <c:pt idx="7">
                  <c:v>3.0449069818951182</c:v>
                </c:pt>
                <c:pt idx="8">
                  <c:v>3.0957724788824326</c:v>
                </c:pt>
                <c:pt idx="9">
                  <c:v>3.0493315721683665</c:v>
                </c:pt>
                <c:pt idx="10">
                  <c:v>2.9810640183674915</c:v>
                </c:pt>
                <c:pt idx="11">
                  <c:v>3.0211326277522161</c:v>
                </c:pt>
                <c:pt idx="12">
                  <c:v>2.839836019225332</c:v>
                </c:pt>
                <c:pt idx="13">
                  <c:v>2.7366553576477237</c:v>
                </c:pt>
                <c:pt idx="14">
                  <c:v>2.5867543115634715</c:v>
                </c:pt>
                <c:pt idx="15">
                  <c:v>2.196564885496183</c:v>
                </c:pt>
                <c:pt idx="16">
                  <c:v>1.8070115917444158</c:v>
                </c:pt>
                <c:pt idx="17">
                  <c:v>1.6778484591461691</c:v>
                </c:pt>
                <c:pt idx="18">
                  <c:v>1.4674158891716143</c:v>
                </c:pt>
                <c:pt idx="19">
                  <c:v>1.4136273678258409</c:v>
                </c:pt>
                <c:pt idx="20">
                  <c:v>1.320907548770144</c:v>
                </c:pt>
                <c:pt idx="21">
                  <c:v>1</c:v>
                </c:pt>
                <c:pt idx="22">
                  <c:v>0.78935538592027121</c:v>
                </c:pt>
                <c:pt idx="23">
                  <c:v>0.70821317500706793</c:v>
                </c:pt>
                <c:pt idx="24">
                  <c:v>0.65219112242013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55-4ABF-97A1-A79D22241D2D}"/>
            </c:ext>
          </c:extLst>
        </c:ser>
        <c:ser>
          <c:idx val="1"/>
          <c:order val="1"/>
          <c:tx>
            <c:strRef>
              <c:f>ip_sa!$S$1351</c:f>
              <c:strCache>
                <c:ptCount val="1"/>
                <c:pt idx="0">
                  <c:v> FRB Index</c:v>
                </c:pt>
              </c:strCache>
            </c:strRef>
          </c:tx>
          <c:cat>
            <c:numRef>
              <c:f>ip_sa!$Q$1352:$Q$1376</c:f>
              <c:numCache>
                <c:formatCode>General</c:formatCode>
                <c:ptCount val="25"/>
                <c:pt idx="0">
                  <c:v>1986</c:v>
                </c:pt>
                <c:pt idx="1">
                  <c:v>1987</c:v>
                </c:pt>
                <c:pt idx="2">
                  <c:v>1988</c:v>
                </c:pt>
                <c:pt idx="3">
                  <c:v>1989</c:v>
                </c:pt>
                <c:pt idx="4">
                  <c:v>1990</c:v>
                </c:pt>
                <c:pt idx="5">
                  <c:v>1991</c:v>
                </c:pt>
                <c:pt idx="6">
                  <c:v>1992</c:v>
                </c:pt>
                <c:pt idx="7">
                  <c:v>1993</c:v>
                </c:pt>
                <c:pt idx="8">
                  <c:v>1994</c:v>
                </c:pt>
                <c:pt idx="9">
                  <c:v>1995</c:v>
                </c:pt>
                <c:pt idx="10">
                  <c:v>1996</c:v>
                </c:pt>
                <c:pt idx="11">
                  <c:v>1997</c:v>
                </c:pt>
                <c:pt idx="12">
                  <c:v>1998</c:v>
                </c:pt>
                <c:pt idx="13">
                  <c:v>1999</c:v>
                </c:pt>
                <c:pt idx="14">
                  <c:v>2000</c:v>
                </c:pt>
                <c:pt idx="15">
                  <c:v>2001</c:v>
                </c:pt>
                <c:pt idx="16">
                  <c:v>2002</c:v>
                </c:pt>
                <c:pt idx="17">
                  <c:v>2003</c:v>
                </c:pt>
                <c:pt idx="18">
                  <c:v>2004</c:v>
                </c:pt>
                <c:pt idx="19">
                  <c:v>2005</c:v>
                </c:pt>
                <c:pt idx="20">
                  <c:v>2006</c:v>
                </c:pt>
                <c:pt idx="21">
                  <c:v>2007</c:v>
                </c:pt>
                <c:pt idx="22">
                  <c:v>2008</c:v>
                </c:pt>
                <c:pt idx="23">
                  <c:v>2009</c:v>
                </c:pt>
                <c:pt idx="24">
                  <c:v>2010</c:v>
                </c:pt>
              </c:numCache>
            </c:numRef>
          </c:cat>
          <c:val>
            <c:numRef>
              <c:f>ip_sa!$S$1352:$S$1376</c:f>
              <c:numCache>
                <c:formatCode>General</c:formatCode>
                <c:ptCount val="25"/>
                <c:pt idx="0">
                  <c:v>2.9299807499999999</c:v>
                </c:pt>
                <c:pt idx="1">
                  <c:v>2.9596237499999996</c:v>
                </c:pt>
                <c:pt idx="2">
                  <c:v>2.9057590833333329</c:v>
                </c:pt>
                <c:pt idx="3">
                  <c:v>2.7761534999999999</c:v>
                </c:pt>
                <c:pt idx="4">
                  <c:v>2.7114823333333327</c:v>
                </c:pt>
                <c:pt idx="5">
                  <c:v>2.6932914166666668</c:v>
                </c:pt>
                <c:pt idx="6">
                  <c:v>2.7635820833333331</c:v>
                </c:pt>
                <c:pt idx="7">
                  <c:v>2.818961083333333</c:v>
                </c:pt>
                <c:pt idx="8">
                  <c:v>2.8509165833333334</c:v>
                </c:pt>
                <c:pt idx="9">
                  <c:v>2.8296995833333329</c:v>
                </c:pt>
                <c:pt idx="10">
                  <c:v>2.7617681666666662</c:v>
                </c:pt>
                <c:pt idx="11">
                  <c:v>2.7540619166666667</c:v>
                </c:pt>
                <c:pt idx="12">
                  <c:v>2.5972619999999997</c:v>
                </c:pt>
                <c:pt idx="13">
                  <c:v>2.48084675</c:v>
                </c:pt>
                <c:pt idx="14">
                  <c:v>2.3729187500000002</c:v>
                </c:pt>
                <c:pt idx="15">
                  <c:v>2.0251138333333332</c:v>
                </c:pt>
                <c:pt idx="16">
                  <c:v>1.5866797499999998</c:v>
                </c:pt>
                <c:pt idx="17">
                  <c:v>1.4728664999999999</c:v>
                </c:pt>
                <c:pt idx="18">
                  <c:v>1.293571916666667</c:v>
                </c:pt>
                <c:pt idx="19">
                  <c:v>1.2637173333333334</c:v>
                </c:pt>
                <c:pt idx="20">
                  <c:v>1.2363541666666666</c:v>
                </c:pt>
                <c:pt idx="21">
                  <c:v>0.99999983333333331</c:v>
                </c:pt>
                <c:pt idx="22">
                  <c:v>0.80795058333333336</c:v>
                </c:pt>
                <c:pt idx="23">
                  <c:v>0.62292633333333336</c:v>
                </c:pt>
                <c:pt idx="24">
                  <c:v>0.62093575000000012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55-4ABF-97A1-A79D22241D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766912"/>
        <c:axId val="127496128"/>
      </c:lineChart>
      <c:catAx>
        <c:axId val="1297669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7496128"/>
        <c:crosses val="autoZero"/>
        <c:auto val="1"/>
        <c:lblAlgn val="ctr"/>
        <c:lblOffset val="100"/>
        <c:noMultiLvlLbl val="0"/>
      </c:catAx>
      <c:valAx>
        <c:axId val="1274961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976691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832165917910568"/>
          <c:y val="5.1400551606642454E-2"/>
          <c:w val="0.80217804024496953"/>
          <c:h val="0.79523549139690874"/>
        </c:manualLayout>
      </c:layout>
      <c:lineChart>
        <c:grouping val="standard"/>
        <c:varyColors val="0"/>
        <c:ser>
          <c:idx val="0"/>
          <c:order val="0"/>
          <c:tx>
            <c:strRef>
              <c:f>Compare_311a!$D$1</c:f>
              <c:strCache>
                <c:ptCount val="1"/>
                <c:pt idx="0">
                  <c:v>  BEA</c:v>
                </c:pt>
              </c:strCache>
            </c:strRef>
          </c:tx>
          <c:cat>
            <c:numRef>
              <c:f>Compare_311a!$C$2:$C$40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Compare_311a!$D$2:$D$40</c:f>
              <c:numCache>
                <c:formatCode>General</c:formatCode>
                <c:ptCount val="39"/>
                <c:pt idx="15" formatCode="#,##0">
                  <c:v>517197.22704000003</c:v>
                </c:pt>
                <c:pt idx="16" formatCode="#,##0">
                  <c:v>532661.15760000004</c:v>
                </c:pt>
                <c:pt idx="17" formatCode="#,##0">
                  <c:v>544542.78683999996</c:v>
                </c:pt>
                <c:pt idx="18" formatCode="#,##0">
                  <c:v>544153.54968000005</c:v>
                </c:pt>
                <c:pt idx="19" formatCode="#,##0">
                  <c:v>553297.32432000001</c:v>
                </c:pt>
                <c:pt idx="20" formatCode="#,##0">
                  <c:v>565198.74528000003</c:v>
                </c:pt>
                <c:pt idx="21" formatCode="#,##0">
                  <c:v>569691.46571999998</c:v>
                </c:pt>
                <c:pt idx="22" formatCode="#,##0">
                  <c:v>582417.54168000002</c:v>
                </c:pt>
                <c:pt idx="23" formatCode="#,##0">
                  <c:v>600282.8676</c:v>
                </c:pt>
                <c:pt idx="24" formatCode="#,##0">
                  <c:v>590848.81440000003</c:v>
                </c:pt>
                <c:pt idx="25" formatCode="#,##0">
                  <c:v>609288.1002000001</c:v>
                </c:pt>
                <c:pt idx="26" formatCode="#,##0">
                  <c:v>631336.07628000004</c:v>
                </c:pt>
                <c:pt idx="27" formatCode="#,##0">
                  <c:v>625530.50507999992</c:v>
                </c:pt>
                <c:pt idx="28" formatCode="#,##0">
                  <c:v>632840.24699999997</c:v>
                </c:pt>
                <c:pt idx="29" formatCode="#,##0">
                  <c:v>632002.39752</c:v>
                </c:pt>
                <c:pt idx="30" formatCode="#,##0">
                  <c:v>623313.83243999991</c:v>
                </c:pt>
                <c:pt idx="31" formatCode="#,##0">
                  <c:v>635432.96232000005</c:v>
                </c:pt>
                <c:pt idx="32" formatCode="#,##0">
                  <c:v>634707.26592000003</c:v>
                </c:pt>
                <c:pt idx="33" formatCode="#,##0">
                  <c:v>659724</c:v>
                </c:pt>
                <c:pt idx="34" formatCode="#,##0">
                  <c:v>660957.68388000003</c:v>
                </c:pt>
                <c:pt idx="35" formatCode="#,##0">
                  <c:v>665107.34784000006</c:v>
                </c:pt>
                <c:pt idx="36" formatCode="#,##0">
                  <c:v>654802.45896000008</c:v>
                </c:pt>
                <c:pt idx="37" formatCode="#,##0">
                  <c:v>659552.47175999999</c:v>
                </c:pt>
                <c:pt idx="38" formatCode="#,##0">
                  <c:v>655211.48784000007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2D-4E77-A785-0301B6521416}"/>
            </c:ext>
          </c:extLst>
        </c:ser>
        <c:ser>
          <c:idx val="1"/>
          <c:order val="1"/>
          <c:tx>
            <c:strRef>
              <c:f>Compare_311a!$E$1</c:f>
              <c:strCache>
                <c:ptCount val="1"/>
                <c:pt idx="0">
                  <c:v>   BLS</c:v>
                </c:pt>
              </c:strCache>
            </c:strRef>
          </c:tx>
          <c:marker>
            <c:symbol val="square"/>
            <c:size val="4"/>
          </c:marker>
          <c:cat>
            <c:numRef>
              <c:f>Compare_311a!$C$2:$C$40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Compare_311a!$E$2:$E$40</c:f>
              <c:numCache>
                <c:formatCode>General</c:formatCode>
                <c:ptCount val="39"/>
                <c:pt idx="0">
                  <c:v>388027.2</c:v>
                </c:pt>
                <c:pt idx="1">
                  <c:v>383510.89999999997</c:v>
                </c:pt>
                <c:pt idx="2">
                  <c:v>393872.29999999993</c:v>
                </c:pt>
                <c:pt idx="3">
                  <c:v>394492.4</c:v>
                </c:pt>
                <c:pt idx="4">
                  <c:v>421080</c:v>
                </c:pt>
                <c:pt idx="5">
                  <c:v>426510.7</c:v>
                </c:pt>
                <c:pt idx="6">
                  <c:v>435785.70000000007</c:v>
                </c:pt>
                <c:pt idx="7">
                  <c:v>434306.4</c:v>
                </c:pt>
                <c:pt idx="8">
                  <c:v>440545.7</c:v>
                </c:pt>
                <c:pt idx="9">
                  <c:v>450588.99999999994</c:v>
                </c:pt>
                <c:pt idx="10">
                  <c:v>460974.5</c:v>
                </c:pt>
                <c:pt idx="11">
                  <c:v>458400.9</c:v>
                </c:pt>
                <c:pt idx="12">
                  <c:v>463521.6</c:v>
                </c:pt>
                <c:pt idx="13">
                  <c:v>477329.30000000005</c:v>
                </c:pt>
                <c:pt idx="14">
                  <c:v>482460.70000000007</c:v>
                </c:pt>
                <c:pt idx="15">
                  <c:v>505823.60000000003</c:v>
                </c:pt>
                <c:pt idx="16">
                  <c:v>516466</c:v>
                </c:pt>
                <c:pt idx="17">
                  <c:v>510267.6</c:v>
                </c:pt>
                <c:pt idx="18">
                  <c:v>522854.10000000003</c:v>
                </c:pt>
                <c:pt idx="19">
                  <c:v>525441.69999999995</c:v>
                </c:pt>
                <c:pt idx="20">
                  <c:v>549239.5</c:v>
                </c:pt>
                <c:pt idx="21">
                  <c:v>548876.70000000007</c:v>
                </c:pt>
                <c:pt idx="22">
                  <c:v>566380.69999999995</c:v>
                </c:pt>
                <c:pt idx="23">
                  <c:v>586059.79999999993</c:v>
                </c:pt>
                <c:pt idx="24">
                  <c:v>581569.5</c:v>
                </c:pt>
                <c:pt idx="25">
                  <c:v>602946.60000000009</c:v>
                </c:pt>
                <c:pt idx="26">
                  <c:v>620171.1</c:v>
                </c:pt>
                <c:pt idx="27">
                  <c:v>616769.70000000007</c:v>
                </c:pt>
                <c:pt idx="28">
                  <c:v>626801.4</c:v>
                </c:pt>
                <c:pt idx="29">
                  <c:v>628287.1</c:v>
                </c:pt>
                <c:pt idx="30">
                  <c:v>621174.30000000005</c:v>
                </c:pt>
                <c:pt idx="31">
                  <c:v>634834.1</c:v>
                </c:pt>
                <c:pt idx="32">
                  <c:v>635847.70000000007</c:v>
                </c:pt>
                <c:pt idx="33">
                  <c:v>659724</c:v>
                </c:pt>
                <c:pt idx="34">
                  <c:v>660076.29999999993</c:v>
                </c:pt>
                <c:pt idx="35">
                  <c:v>652338.89999999991</c:v>
                </c:pt>
                <c:pt idx="36">
                  <c:v>638530.39999999991</c:v>
                </c:pt>
                <c:pt idx="37">
                  <c:v>664378.5</c:v>
                </c:pt>
                <c:pt idx="38">
                  <c:v>672556.99999999988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2D-4E77-A785-0301B65214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768960"/>
        <c:axId val="127498432"/>
      </c:lineChart>
      <c:catAx>
        <c:axId val="129768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7498432"/>
        <c:crosses val="autoZero"/>
        <c:auto val="1"/>
        <c:lblAlgn val="ctr"/>
        <c:lblOffset val="100"/>
        <c:noMultiLvlLbl val="0"/>
      </c:catAx>
      <c:valAx>
        <c:axId val="1274984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976896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22622224369193114"/>
          <c:y val="0.58468153587265137"/>
          <c:w val="0.13911405246123376"/>
          <c:h val="0.13718661496673573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Compare_311a!$Y$1</c:f>
              <c:strCache>
                <c:ptCount val="1"/>
                <c:pt idx="0">
                  <c:v>Pred</c:v>
                </c:pt>
              </c:strCache>
            </c:strRef>
          </c:tx>
          <c:cat>
            <c:numRef>
              <c:f>Compare_311a!$X$2:$X$40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Compare_311a!$Y$2:$Y$40</c:f>
              <c:numCache>
                <c:formatCode>General</c:formatCode>
                <c:ptCount val="39"/>
                <c:pt idx="0">
                  <c:v>425785.75145104283</c:v>
                </c:pt>
                <c:pt idx="1">
                  <c:v>421699.96714457357</c:v>
                </c:pt>
                <c:pt idx="2">
                  <c:v>431061.24306206353</c:v>
                </c:pt>
                <c:pt idx="3">
                  <c:v>431620.10050926812</c:v>
                </c:pt>
                <c:pt idx="4">
                  <c:v>455439.73446343909</c:v>
                </c:pt>
                <c:pt idx="5">
                  <c:v>460271.95051594585</c:v>
                </c:pt>
                <c:pt idx="6">
                  <c:v>468499.82750077982</c:v>
                </c:pt>
                <c:pt idx="7">
                  <c:v>467189.62342541933</c:v>
                </c:pt>
                <c:pt idx="8">
                  <c:v>472710.41449047736</c:v>
                </c:pt>
                <c:pt idx="9">
                  <c:v>481568.30445469712</c:v>
                </c:pt>
                <c:pt idx="10">
                  <c:v>490691.45593201858</c:v>
                </c:pt>
                <c:pt idx="11">
                  <c:v>488434.08483779564</c:v>
                </c:pt>
                <c:pt idx="12">
                  <c:v>492923.39528513007</c:v>
                </c:pt>
                <c:pt idx="13">
                  <c:v>504985.34296246362</c:v>
                </c:pt>
                <c:pt idx="14">
                  <c:v>509452.20296572603</c:v>
                </c:pt>
                <c:pt idx="15">
                  <c:v>529685.18518131704</c:v>
                </c:pt>
                <c:pt idx="16">
                  <c:v>538846.84738203383</c:v>
                </c:pt>
                <c:pt idx="17">
                  <c:v>533514.96075489291</c:v>
                </c:pt>
                <c:pt idx="18">
                  <c:v>544330.11699462542</c:v>
                </c:pt>
                <c:pt idx="19">
                  <c:v>546547.83228051383</c:v>
                </c:pt>
                <c:pt idx="20">
                  <c:v>566854.95282576163</c:v>
                </c:pt>
                <c:pt idx="21">
                  <c:v>566546.54966858972</c:v>
                </c:pt>
                <c:pt idx="22">
                  <c:v>581385.59380150586</c:v>
                </c:pt>
                <c:pt idx="23">
                  <c:v>597972.3702319744</c:v>
                </c:pt>
                <c:pt idx="24">
                  <c:v>594196.43217864819</c:v>
                </c:pt>
                <c:pt idx="25">
                  <c:v>612127.36699489283</c:v>
                </c:pt>
                <c:pt idx="26">
                  <c:v>626493.57243703469</c:v>
                </c:pt>
                <c:pt idx="27">
                  <c:v>623662.2499451288</c:v>
                </c:pt>
                <c:pt idx="28">
                  <c:v>632004.77426383481</c:v>
                </c:pt>
                <c:pt idx="29">
                  <c:v>633238.29612898803</c:v>
                </c:pt>
                <c:pt idx="30">
                  <c:v>627328.11162990169</c:v>
                </c:pt>
                <c:pt idx="31">
                  <c:v>638667.91947737883</c:v>
                </c:pt>
                <c:pt idx="32">
                  <c:v>639507.64311484247</c:v>
                </c:pt>
                <c:pt idx="33">
                  <c:v>659220.78212128289</c:v>
                </c:pt>
                <c:pt idx="34">
                  <c:v>659510.70123261062</c:v>
                </c:pt>
                <c:pt idx="35">
                  <c:v>653137.03004523576</c:v>
                </c:pt>
                <c:pt idx="36">
                  <c:v>641729.00550832925</c:v>
                </c:pt>
                <c:pt idx="37">
                  <c:v>663048.92465254746</c:v>
                </c:pt>
                <c:pt idx="38">
                  <c:v>669763.98907802498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AC-4C9B-82A4-420E4AE7FD06}"/>
            </c:ext>
          </c:extLst>
        </c:ser>
        <c:ser>
          <c:idx val="1"/>
          <c:order val="1"/>
          <c:tx>
            <c:strRef>
              <c:f>Compare_311a!$Z$1</c:f>
              <c:strCache>
                <c:ptCount val="1"/>
                <c:pt idx="0">
                  <c:v>Actual</c:v>
                </c:pt>
              </c:strCache>
            </c:strRef>
          </c:tx>
          <c:marker>
            <c:symbol val="square"/>
            <c:size val="4"/>
          </c:marker>
          <c:cat>
            <c:numRef>
              <c:f>Compare_311a!$X$2:$X$40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Compare_311a!$Z$2:$Z$40</c:f>
              <c:numCache>
                <c:formatCode>General</c:formatCode>
                <c:ptCount val="39"/>
                <c:pt idx="15">
                  <c:v>517197.22704000003</c:v>
                </c:pt>
                <c:pt idx="16">
                  <c:v>532661.15760000004</c:v>
                </c:pt>
                <c:pt idx="17">
                  <c:v>544542.78683999996</c:v>
                </c:pt>
                <c:pt idx="18">
                  <c:v>544153.54968000005</c:v>
                </c:pt>
                <c:pt idx="19">
                  <c:v>553297.32432000001</c:v>
                </c:pt>
                <c:pt idx="20">
                  <c:v>565198.74528000003</c:v>
                </c:pt>
                <c:pt idx="21">
                  <c:v>569691.46571999998</c:v>
                </c:pt>
                <c:pt idx="22">
                  <c:v>582417.54168000002</c:v>
                </c:pt>
                <c:pt idx="23">
                  <c:v>600282.8676</c:v>
                </c:pt>
                <c:pt idx="24">
                  <c:v>590848.81440000003</c:v>
                </c:pt>
                <c:pt idx="25">
                  <c:v>609288.1002000001</c:v>
                </c:pt>
                <c:pt idx="26">
                  <c:v>631336.07628000004</c:v>
                </c:pt>
                <c:pt idx="27">
                  <c:v>625530.50507999992</c:v>
                </c:pt>
                <c:pt idx="28">
                  <c:v>632840.24699999997</c:v>
                </c:pt>
                <c:pt idx="29">
                  <c:v>632002.39752</c:v>
                </c:pt>
                <c:pt idx="30">
                  <c:v>623313.83243999991</c:v>
                </c:pt>
                <c:pt idx="31">
                  <c:v>635432.96232000005</c:v>
                </c:pt>
                <c:pt idx="32">
                  <c:v>634707.26592000003</c:v>
                </c:pt>
                <c:pt idx="33">
                  <c:v>659724</c:v>
                </c:pt>
                <c:pt idx="34">
                  <c:v>660957.68388000003</c:v>
                </c:pt>
                <c:pt idx="35">
                  <c:v>665107.34784000006</c:v>
                </c:pt>
                <c:pt idx="36">
                  <c:v>654802.45896000008</c:v>
                </c:pt>
                <c:pt idx="37">
                  <c:v>659552.47175999999</c:v>
                </c:pt>
                <c:pt idx="38">
                  <c:v>655211.48784000007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AC-4C9B-82A4-420E4AE7FD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589184"/>
        <c:axId val="130540096"/>
      </c:lineChart>
      <c:catAx>
        <c:axId val="130589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0540096"/>
        <c:crosses val="autoZero"/>
        <c:auto val="1"/>
        <c:lblAlgn val="ctr"/>
        <c:lblOffset val="100"/>
        <c:noMultiLvlLbl val="0"/>
      </c:catAx>
      <c:valAx>
        <c:axId val="1305400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058918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27047043737853377"/>
          <c:y val="0.58072198142264342"/>
          <c:w val="0.14174330307948146"/>
          <c:h val="0.13956901602242314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832165917910568"/>
          <c:y val="5.1400551606642454E-2"/>
          <c:w val="0.80217804024496953"/>
          <c:h val="0.79523549139690874"/>
        </c:manualLayout>
      </c:layout>
      <c:lineChart>
        <c:grouping val="standard"/>
        <c:varyColors val="0"/>
        <c:ser>
          <c:idx val="0"/>
          <c:order val="0"/>
          <c:tx>
            <c:strRef>
              <c:f>Compare_311!$D$1</c:f>
              <c:strCache>
                <c:ptCount val="1"/>
                <c:pt idx="0">
                  <c:v>  BEA</c:v>
                </c:pt>
              </c:strCache>
            </c:strRef>
          </c:tx>
          <c:cat>
            <c:numRef>
              <c:f>Compare_311!$C$2:$C$40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Compare_311!$D$2:$D$40</c:f>
              <c:numCache>
                <c:formatCode>#,##0.0</c:formatCode>
                <c:ptCount val="39"/>
                <c:pt idx="15">
                  <c:v>517197.22704000003</c:v>
                </c:pt>
                <c:pt idx="16">
                  <c:v>532661.15760000004</c:v>
                </c:pt>
                <c:pt idx="17">
                  <c:v>544542.78683999996</c:v>
                </c:pt>
                <c:pt idx="18">
                  <c:v>544153.54968000005</c:v>
                </c:pt>
                <c:pt idx="19">
                  <c:v>553297.32432000001</c:v>
                </c:pt>
                <c:pt idx="20">
                  <c:v>565198.74528000003</c:v>
                </c:pt>
                <c:pt idx="21">
                  <c:v>569691.46571999998</c:v>
                </c:pt>
                <c:pt idx="22">
                  <c:v>582417.54168000002</c:v>
                </c:pt>
                <c:pt idx="23">
                  <c:v>600282.8676</c:v>
                </c:pt>
                <c:pt idx="24">
                  <c:v>590848.81440000003</c:v>
                </c:pt>
                <c:pt idx="25">
                  <c:v>609288.1002000001</c:v>
                </c:pt>
                <c:pt idx="26">
                  <c:v>631336.07628000004</c:v>
                </c:pt>
                <c:pt idx="27">
                  <c:v>625530.50507999992</c:v>
                </c:pt>
                <c:pt idx="28">
                  <c:v>632840.24699999997</c:v>
                </c:pt>
                <c:pt idx="29">
                  <c:v>632002.39752</c:v>
                </c:pt>
                <c:pt idx="30">
                  <c:v>623313.83243999991</c:v>
                </c:pt>
                <c:pt idx="31">
                  <c:v>635432.96232000005</c:v>
                </c:pt>
                <c:pt idx="32">
                  <c:v>634707.26592000003</c:v>
                </c:pt>
                <c:pt idx="33">
                  <c:v>659724</c:v>
                </c:pt>
                <c:pt idx="34">
                  <c:v>660957.68388000003</c:v>
                </c:pt>
                <c:pt idx="35">
                  <c:v>665107.34784000006</c:v>
                </c:pt>
                <c:pt idx="36">
                  <c:v>654802.45896000008</c:v>
                </c:pt>
                <c:pt idx="37">
                  <c:v>659552.47175999999</c:v>
                </c:pt>
                <c:pt idx="38">
                  <c:v>655211.48784000007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F2-4EB8-9589-C531934EEE6B}"/>
            </c:ext>
          </c:extLst>
        </c:ser>
        <c:ser>
          <c:idx val="1"/>
          <c:order val="1"/>
          <c:tx>
            <c:strRef>
              <c:f>Compare_311!$E$1</c:f>
              <c:strCache>
                <c:ptCount val="1"/>
                <c:pt idx="0">
                  <c:v>   BLS</c:v>
                </c:pt>
              </c:strCache>
            </c:strRef>
          </c:tx>
          <c:marker>
            <c:symbol val="square"/>
            <c:size val="4"/>
          </c:marker>
          <c:cat>
            <c:numRef>
              <c:f>Compare_311!$C$2:$C$40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Compare_311!$E$2:$E$40</c:f>
              <c:numCache>
                <c:formatCode>General</c:formatCode>
                <c:ptCount val="39"/>
                <c:pt idx="0">
                  <c:v>388027.2</c:v>
                </c:pt>
                <c:pt idx="1">
                  <c:v>383510.89999999997</c:v>
                </c:pt>
                <c:pt idx="2">
                  <c:v>393872.29999999993</c:v>
                </c:pt>
                <c:pt idx="3">
                  <c:v>394492.4</c:v>
                </c:pt>
                <c:pt idx="4">
                  <c:v>421080</c:v>
                </c:pt>
                <c:pt idx="5">
                  <c:v>426510.7</c:v>
                </c:pt>
                <c:pt idx="6">
                  <c:v>435785.70000000007</c:v>
                </c:pt>
                <c:pt idx="7">
                  <c:v>434306.4</c:v>
                </c:pt>
                <c:pt idx="8">
                  <c:v>440545.7</c:v>
                </c:pt>
                <c:pt idx="9">
                  <c:v>450588.99999999994</c:v>
                </c:pt>
                <c:pt idx="10">
                  <c:v>460974.5</c:v>
                </c:pt>
                <c:pt idx="11">
                  <c:v>458400.9</c:v>
                </c:pt>
                <c:pt idx="12">
                  <c:v>463521.6</c:v>
                </c:pt>
                <c:pt idx="13">
                  <c:v>477329.30000000005</c:v>
                </c:pt>
                <c:pt idx="14">
                  <c:v>482460.70000000007</c:v>
                </c:pt>
                <c:pt idx="15">
                  <c:v>505823.60000000003</c:v>
                </c:pt>
                <c:pt idx="16">
                  <c:v>516466</c:v>
                </c:pt>
                <c:pt idx="17">
                  <c:v>510267.6</c:v>
                </c:pt>
                <c:pt idx="18">
                  <c:v>522854.10000000003</c:v>
                </c:pt>
                <c:pt idx="19">
                  <c:v>525441.69999999995</c:v>
                </c:pt>
                <c:pt idx="20">
                  <c:v>549239.5</c:v>
                </c:pt>
                <c:pt idx="21">
                  <c:v>548876.70000000007</c:v>
                </c:pt>
                <c:pt idx="22">
                  <c:v>566380.69999999995</c:v>
                </c:pt>
                <c:pt idx="23">
                  <c:v>586059.79999999993</c:v>
                </c:pt>
                <c:pt idx="24">
                  <c:v>581569.5</c:v>
                </c:pt>
                <c:pt idx="25">
                  <c:v>602946.60000000009</c:v>
                </c:pt>
                <c:pt idx="26">
                  <c:v>620171.1</c:v>
                </c:pt>
                <c:pt idx="27">
                  <c:v>616769.70000000007</c:v>
                </c:pt>
                <c:pt idx="28">
                  <c:v>626801.4</c:v>
                </c:pt>
                <c:pt idx="29">
                  <c:v>628287.1</c:v>
                </c:pt>
                <c:pt idx="30">
                  <c:v>621174.30000000005</c:v>
                </c:pt>
                <c:pt idx="31">
                  <c:v>634834.1</c:v>
                </c:pt>
                <c:pt idx="32">
                  <c:v>635847.70000000007</c:v>
                </c:pt>
                <c:pt idx="33">
                  <c:v>659724</c:v>
                </c:pt>
                <c:pt idx="34">
                  <c:v>660076.29999999993</c:v>
                </c:pt>
                <c:pt idx="35">
                  <c:v>652338.89999999991</c:v>
                </c:pt>
                <c:pt idx="36">
                  <c:v>638530.39999999991</c:v>
                </c:pt>
                <c:pt idx="37">
                  <c:v>664378.5</c:v>
                </c:pt>
                <c:pt idx="38">
                  <c:v>672556.99999999988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F2-4EB8-9589-C531934EEE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767936"/>
        <c:axId val="130542400"/>
      </c:lineChart>
      <c:catAx>
        <c:axId val="129767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0542400"/>
        <c:crosses val="autoZero"/>
        <c:auto val="1"/>
        <c:lblAlgn val="ctr"/>
        <c:lblOffset val="100"/>
        <c:noMultiLvlLbl val="0"/>
      </c:catAx>
      <c:valAx>
        <c:axId val="130542400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129767936"/>
        <c:crosses val="autoZero"/>
        <c:crossBetween val="between"/>
      </c:valAx>
      <c:spPr>
        <a:ln>
          <a:solidFill>
            <a:schemeClr val="accent1"/>
          </a:solidFill>
        </a:ln>
      </c:spPr>
    </c:plotArea>
    <c:legend>
      <c:legendPos val="r"/>
      <c:layout>
        <c:manualLayout>
          <c:xMode val="edge"/>
          <c:yMode val="edge"/>
          <c:x val="0.22622224369193114"/>
          <c:y val="0.58468153587265137"/>
          <c:w val="0.19364711312926378"/>
          <c:h val="0.1637394796594303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322113361783975"/>
          <c:y val="4.2846186196552422E-2"/>
          <c:w val="0.75829256075814955"/>
          <c:h val="0.82931354698184812"/>
        </c:manualLayout>
      </c:layout>
      <c:lineChart>
        <c:grouping val="standard"/>
        <c:varyColors val="0"/>
        <c:ser>
          <c:idx val="0"/>
          <c:order val="0"/>
          <c:tx>
            <c:strRef>
              <c:f>Compare_311!$Y$1</c:f>
              <c:strCache>
                <c:ptCount val="1"/>
                <c:pt idx="0">
                  <c:v>Pred</c:v>
                </c:pt>
              </c:strCache>
            </c:strRef>
          </c:tx>
          <c:cat>
            <c:numRef>
              <c:f>Compare_311!$X$2:$X$40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Compare_311!$Y$2:$Y$40</c:f>
              <c:numCache>
                <c:formatCode>#,##0.0</c:formatCode>
                <c:ptCount val="39"/>
                <c:pt idx="0">
                  <c:v>425785.75145104283</c:v>
                </c:pt>
                <c:pt idx="1">
                  <c:v>421699.96714457357</c:v>
                </c:pt>
                <c:pt idx="2">
                  <c:v>431061.24306206353</c:v>
                </c:pt>
                <c:pt idx="3">
                  <c:v>431620.10050926812</c:v>
                </c:pt>
                <c:pt idx="4">
                  <c:v>455439.73446343909</c:v>
                </c:pt>
                <c:pt idx="5">
                  <c:v>460271.95051594585</c:v>
                </c:pt>
                <c:pt idx="6">
                  <c:v>468499.82750077982</c:v>
                </c:pt>
                <c:pt idx="7">
                  <c:v>467189.62342541933</c:v>
                </c:pt>
                <c:pt idx="8">
                  <c:v>472710.41449047736</c:v>
                </c:pt>
                <c:pt idx="9">
                  <c:v>481568.30445469712</c:v>
                </c:pt>
                <c:pt idx="10">
                  <c:v>490691.45593201858</c:v>
                </c:pt>
                <c:pt idx="11">
                  <c:v>488434.08483779564</c:v>
                </c:pt>
                <c:pt idx="12">
                  <c:v>492923.39528513007</c:v>
                </c:pt>
                <c:pt idx="13">
                  <c:v>504985.34296246362</c:v>
                </c:pt>
                <c:pt idx="14">
                  <c:v>509452.20296572603</c:v>
                </c:pt>
                <c:pt idx="15">
                  <c:v>529685.18518131704</c:v>
                </c:pt>
                <c:pt idx="16">
                  <c:v>538846.84738203383</c:v>
                </c:pt>
                <c:pt idx="17">
                  <c:v>533514.96075489291</c:v>
                </c:pt>
                <c:pt idx="18">
                  <c:v>544330.11699462542</c:v>
                </c:pt>
                <c:pt idx="19">
                  <c:v>546547.83228051383</c:v>
                </c:pt>
                <c:pt idx="20">
                  <c:v>566854.95282576163</c:v>
                </c:pt>
                <c:pt idx="21">
                  <c:v>566546.54966858972</c:v>
                </c:pt>
                <c:pt idx="22">
                  <c:v>581385.59380150586</c:v>
                </c:pt>
                <c:pt idx="23">
                  <c:v>597972.3702319744</c:v>
                </c:pt>
                <c:pt idx="24">
                  <c:v>594196.43217864819</c:v>
                </c:pt>
                <c:pt idx="25">
                  <c:v>612127.36699489283</c:v>
                </c:pt>
                <c:pt idx="26">
                  <c:v>626493.57243703469</c:v>
                </c:pt>
                <c:pt idx="27">
                  <c:v>623662.2499451288</c:v>
                </c:pt>
                <c:pt idx="28">
                  <c:v>632004.77426383481</c:v>
                </c:pt>
                <c:pt idx="29">
                  <c:v>633238.29612898803</c:v>
                </c:pt>
                <c:pt idx="30">
                  <c:v>627328.11162990169</c:v>
                </c:pt>
                <c:pt idx="31">
                  <c:v>638667.91947737883</c:v>
                </c:pt>
                <c:pt idx="32">
                  <c:v>639507.64311484247</c:v>
                </c:pt>
                <c:pt idx="33">
                  <c:v>659220.78212128289</c:v>
                </c:pt>
                <c:pt idx="34">
                  <c:v>659510.70123261062</c:v>
                </c:pt>
                <c:pt idx="35">
                  <c:v>653137.03004523576</c:v>
                </c:pt>
                <c:pt idx="36">
                  <c:v>641729.00550832925</c:v>
                </c:pt>
                <c:pt idx="37">
                  <c:v>663048.92465254746</c:v>
                </c:pt>
                <c:pt idx="38">
                  <c:v>669763.98907802498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46-4D88-BACB-D68ABCA5D990}"/>
            </c:ext>
          </c:extLst>
        </c:ser>
        <c:ser>
          <c:idx val="1"/>
          <c:order val="1"/>
          <c:tx>
            <c:strRef>
              <c:f>Compare_311!$Z$1</c:f>
              <c:strCache>
                <c:ptCount val="1"/>
                <c:pt idx="0">
                  <c:v>Actual</c:v>
                </c:pt>
              </c:strCache>
            </c:strRef>
          </c:tx>
          <c:marker>
            <c:symbol val="square"/>
            <c:size val="4"/>
          </c:marker>
          <c:cat>
            <c:numRef>
              <c:f>Compare_311!$X$2:$X$40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Compare_311!$Z$2:$Z$40</c:f>
              <c:numCache>
                <c:formatCode>#,##0.0</c:formatCode>
                <c:ptCount val="39"/>
                <c:pt idx="15">
                  <c:v>517197.22704000003</c:v>
                </c:pt>
                <c:pt idx="16">
                  <c:v>532661.15760000004</c:v>
                </c:pt>
                <c:pt idx="17">
                  <c:v>544542.78683999996</c:v>
                </c:pt>
                <c:pt idx="18">
                  <c:v>544153.54968000005</c:v>
                </c:pt>
                <c:pt idx="19">
                  <c:v>553297.32432000001</c:v>
                </c:pt>
                <c:pt idx="20">
                  <c:v>565198.74528000003</c:v>
                </c:pt>
                <c:pt idx="21">
                  <c:v>569691.46571999998</c:v>
                </c:pt>
                <c:pt idx="22">
                  <c:v>582417.54168000002</c:v>
                </c:pt>
                <c:pt idx="23">
                  <c:v>600282.8676</c:v>
                </c:pt>
                <c:pt idx="24">
                  <c:v>590848.81440000003</c:v>
                </c:pt>
                <c:pt idx="25">
                  <c:v>609288.1002000001</c:v>
                </c:pt>
                <c:pt idx="26">
                  <c:v>631336.07628000004</c:v>
                </c:pt>
                <c:pt idx="27">
                  <c:v>625530.50507999992</c:v>
                </c:pt>
                <c:pt idx="28">
                  <c:v>632840.24699999997</c:v>
                </c:pt>
                <c:pt idx="29">
                  <c:v>632002.39752</c:v>
                </c:pt>
                <c:pt idx="30">
                  <c:v>623313.83243999991</c:v>
                </c:pt>
                <c:pt idx="31">
                  <c:v>635432.96232000005</c:v>
                </c:pt>
                <c:pt idx="32">
                  <c:v>634707.26592000003</c:v>
                </c:pt>
                <c:pt idx="33">
                  <c:v>659724</c:v>
                </c:pt>
                <c:pt idx="34">
                  <c:v>660957.68388000003</c:v>
                </c:pt>
                <c:pt idx="35">
                  <c:v>665107.34784000006</c:v>
                </c:pt>
                <c:pt idx="36">
                  <c:v>654802.45896000008</c:v>
                </c:pt>
                <c:pt idx="37">
                  <c:v>659552.47175999999</c:v>
                </c:pt>
                <c:pt idx="38">
                  <c:v>655211.48784000007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46-4D88-BACB-D68ABCA5D9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591232"/>
        <c:axId val="130544704"/>
      </c:lineChart>
      <c:catAx>
        <c:axId val="130591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0544704"/>
        <c:crosses val="autoZero"/>
        <c:auto val="1"/>
        <c:lblAlgn val="ctr"/>
        <c:lblOffset val="100"/>
        <c:noMultiLvlLbl val="0"/>
      </c:catAx>
      <c:valAx>
        <c:axId val="130544704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13059123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24502514475766865"/>
          <c:y val="0.62703167047921415"/>
          <c:w val="0.1850003005349522"/>
          <c:h val="0.14728729753185157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712424501154225"/>
          <c:y val="4.8456160512019709E-2"/>
          <c:w val="0.76768069653943849"/>
          <c:h val="0.80696507906833526"/>
        </c:manualLayout>
      </c:layout>
      <c:lineChart>
        <c:grouping val="standard"/>
        <c:varyColors val="0"/>
        <c:ser>
          <c:idx val="0"/>
          <c:order val="0"/>
          <c:tx>
            <c:strRef>
              <c:f>Compare_311!$AM$1</c:f>
              <c:strCache>
                <c:ptCount val="1"/>
                <c:pt idx="0">
                  <c:v>Actual -BLS Extrapolated</c:v>
                </c:pt>
              </c:strCache>
            </c:strRef>
          </c:tx>
          <c:cat>
            <c:numRef>
              <c:f>Compare_311!$AL$2:$AL$40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Compare_311!$AM$2:$AM$40</c:f>
              <c:numCache>
                <c:formatCode>#,##0.0</c:formatCode>
                <c:ptCount val="39"/>
                <c:pt idx="0">
                  <c:v>415747.34601693635</c:v>
                </c:pt>
                <c:pt idx="1">
                  <c:v>411757.88893429947</c:v>
                </c:pt>
                <c:pt idx="2">
                  <c:v>420898.46163962211</c:v>
                </c:pt>
                <c:pt idx="3">
                  <c:v>421444.14335791662</c:v>
                </c:pt>
                <c:pt idx="4">
                  <c:v>444702.20111535222</c:v>
                </c:pt>
                <c:pt idx="5">
                  <c:v>449420.4919279585</c:v>
                </c:pt>
                <c:pt idx="6">
                  <c:v>457454.38692829857</c:v>
                </c:pt>
                <c:pt idx="7">
                  <c:v>456175.07247210701</c:v>
                </c:pt>
                <c:pt idx="8">
                  <c:v>461565.70432249148</c:v>
                </c:pt>
                <c:pt idx="9">
                  <c:v>470214.75899701804</c:v>
                </c:pt>
                <c:pt idx="10">
                  <c:v>479122.82132902631</c:v>
                </c:pt>
                <c:pt idx="11">
                  <c:v>476918.67044281133</c:v>
                </c:pt>
                <c:pt idx="12">
                  <c:v>481302.14005766995</c:v>
                </c:pt>
                <c:pt idx="13">
                  <c:v>493079.71297446394</c:v>
                </c:pt>
                <c:pt idx="14">
                  <c:v>497441.26144116756</c:v>
                </c:pt>
                <c:pt idx="15">
                  <c:v>517197.22704000003</c:v>
                </c:pt>
                <c:pt idx="16">
                  <c:v>532661.15760000004</c:v>
                </c:pt>
                <c:pt idx="17">
                  <c:v>544542.78683999996</c:v>
                </c:pt>
                <c:pt idx="18">
                  <c:v>544153.54968000005</c:v>
                </c:pt>
                <c:pt idx="19">
                  <c:v>553297.32432000001</c:v>
                </c:pt>
                <c:pt idx="20">
                  <c:v>565198.74528000003</c:v>
                </c:pt>
                <c:pt idx="21">
                  <c:v>569691.46571999998</c:v>
                </c:pt>
                <c:pt idx="22">
                  <c:v>582417.54168000002</c:v>
                </c:pt>
                <c:pt idx="23">
                  <c:v>600282.8676</c:v>
                </c:pt>
                <c:pt idx="24">
                  <c:v>590848.81440000003</c:v>
                </c:pt>
                <c:pt idx="25">
                  <c:v>609288.1002000001</c:v>
                </c:pt>
                <c:pt idx="26">
                  <c:v>631336.07628000004</c:v>
                </c:pt>
                <c:pt idx="27">
                  <c:v>625530.50507999992</c:v>
                </c:pt>
                <c:pt idx="28">
                  <c:v>632840.24699999997</c:v>
                </c:pt>
                <c:pt idx="29">
                  <c:v>632002.39752</c:v>
                </c:pt>
                <c:pt idx="30">
                  <c:v>623313.83243999991</c:v>
                </c:pt>
                <c:pt idx="31">
                  <c:v>635432.96232000005</c:v>
                </c:pt>
                <c:pt idx="32">
                  <c:v>634707.26592000003</c:v>
                </c:pt>
                <c:pt idx="33">
                  <c:v>659724</c:v>
                </c:pt>
                <c:pt idx="34">
                  <c:v>660957.68388000003</c:v>
                </c:pt>
                <c:pt idx="35">
                  <c:v>665107.34784000006</c:v>
                </c:pt>
                <c:pt idx="36">
                  <c:v>654802.45896000008</c:v>
                </c:pt>
                <c:pt idx="37">
                  <c:v>659552.47175999999</c:v>
                </c:pt>
                <c:pt idx="38">
                  <c:v>655211.48784000007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AE-4688-BFE0-AC715D0F20DF}"/>
            </c:ext>
          </c:extLst>
        </c:ser>
        <c:ser>
          <c:idx val="1"/>
          <c:order val="1"/>
          <c:tx>
            <c:strRef>
              <c:f>Compare_311!$AN$1</c:f>
              <c:strCache>
                <c:ptCount val="1"/>
                <c:pt idx="0">
                  <c:v>VA-Extrapolated</c:v>
                </c:pt>
              </c:strCache>
            </c:strRef>
          </c:tx>
          <c:marker>
            <c:symbol val="square"/>
            <c:size val="4"/>
          </c:marker>
          <c:cat>
            <c:numRef>
              <c:f>Compare_311!$AL$2:$AL$40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Compare_311!$AN$2:$AN$40</c:f>
              <c:numCache>
                <c:formatCode>General</c:formatCode>
                <c:ptCount val="39"/>
                <c:pt idx="5" formatCode="#,##0.0">
                  <c:v>473668.63752000005</c:v>
                </c:pt>
                <c:pt idx="6" formatCode="#,##0.0">
                  <c:v>511332.28068000003</c:v>
                </c:pt>
                <c:pt idx="7" formatCode="#,##0.0">
                  <c:v>548369.18603999994</c:v>
                </c:pt>
                <c:pt idx="8" formatCode="#,##0.0">
                  <c:v>582852.95952000003</c:v>
                </c:pt>
                <c:pt idx="9" formatCode="#,##0.0">
                  <c:v>579501.56160000002</c:v>
                </c:pt>
                <c:pt idx="10" formatCode="#,##0.0">
                  <c:v>596601.60768000002</c:v>
                </c:pt>
                <c:pt idx="11" formatCode="#,##0.0">
                  <c:v>604848.15768000006</c:v>
                </c:pt>
                <c:pt idx="12" formatCode="#,##0.0">
                  <c:v>569975.14704000007</c:v>
                </c:pt>
                <c:pt idx="13" formatCode="#,##0.0">
                  <c:v>602888.77740000002</c:v>
                </c:pt>
                <c:pt idx="14" formatCode="#,##0.0">
                  <c:v>578511.97560000001</c:v>
                </c:pt>
                <c:pt idx="15" formatCode="#,##0.0">
                  <c:v>517197.22704000003</c:v>
                </c:pt>
                <c:pt idx="16" formatCode="#,##0.0">
                  <c:v>532661.15760000004</c:v>
                </c:pt>
                <c:pt idx="17" formatCode="#,##0.0">
                  <c:v>544542.78683999996</c:v>
                </c:pt>
                <c:pt idx="18" formatCode="#,##0.0">
                  <c:v>544153.54968000005</c:v>
                </c:pt>
                <c:pt idx="19" formatCode="#,##0.0">
                  <c:v>553297.32432000001</c:v>
                </c:pt>
                <c:pt idx="20" formatCode="#,##0.0">
                  <c:v>565198.74528000003</c:v>
                </c:pt>
                <c:pt idx="21" formatCode="#,##0.0">
                  <c:v>569691.46571999998</c:v>
                </c:pt>
                <c:pt idx="22" formatCode="#,##0.0">
                  <c:v>582417.54168000002</c:v>
                </c:pt>
                <c:pt idx="23" formatCode="#,##0.0">
                  <c:v>600282.8676</c:v>
                </c:pt>
                <c:pt idx="24" formatCode="#,##0.0">
                  <c:v>590848.81440000003</c:v>
                </c:pt>
                <c:pt idx="25" formatCode="#,##0.0">
                  <c:v>609288.1002000001</c:v>
                </c:pt>
                <c:pt idx="26" formatCode="#,##0.0">
                  <c:v>631336.07628000004</c:v>
                </c:pt>
                <c:pt idx="27" formatCode="#,##0.0">
                  <c:v>625530.50507999992</c:v>
                </c:pt>
                <c:pt idx="28" formatCode="#,##0.0">
                  <c:v>632840.24699999997</c:v>
                </c:pt>
                <c:pt idx="29" formatCode="#,##0.0">
                  <c:v>632002.39752</c:v>
                </c:pt>
                <c:pt idx="30" formatCode="#,##0.0">
                  <c:v>623313.83243999991</c:v>
                </c:pt>
                <c:pt idx="31" formatCode="#,##0.0">
                  <c:v>635432.96232000005</c:v>
                </c:pt>
                <c:pt idx="32" formatCode="#,##0.0">
                  <c:v>634707.26592000003</c:v>
                </c:pt>
                <c:pt idx="33" formatCode="#,##0.0">
                  <c:v>659724</c:v>
                </c:pt>
                <c:pt idx="34" formatCode="#,##0.0">
                  <c:v>660957.68388000003</c:v>
                </c:pt>
                <c:pt idx="35" formatCode="#,##0.0">
                  <c:v>665107.34784000006</c:v>
                </c:pt>
                <c:pt idx="36" formatCode="#,##0.0">
                  <c:v>654802.45896000008</c:v>
                </c:pt>
                <c:pt idx="37" formatCode="#,##0.0">
                  <c:v>659552.47175999999</c:v>
                </c:pt>
                <c:pt idx="38" formatCode="#,##0.0">
                  <c:v>655211.48784000007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AE-4688-BFE0-AC715D0F20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282688"/>
        <c:axId val="130547008"/>
      </c:lineChart>
      <c:catAx>
        <c:axId val="127282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0547008"/>
        <c:crosses val="autoZero"/>
        <c:auto val="1"/>
        <c:lblAlgn val="ctr"/>
        <c:lblOffset val="100"/>
        <c:noMultiLvlLbl val="0"/>
      </c:catAx>
      <c:valAx>
        <c:axId val="130547008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127282688"/>
        <c:crosses val="autoZero"/>
        <c:crossBetween val="between"/>
      </c:valAx>
      <c:spPr>
        <a:ln>
          <a:solidFill>
            <a:schemeClr val="accent1"/>
          </a:solidFill>
        </a:ln>
      </c:spPr>
    </c:plotArea>
    <c:legend>
      <c:legendPos val="r"/>
      <c:layout>
        <c:manualLayout>
          <c:xMode val="edge"/>
          <c:yMode val="edge"/>
          <c:x val="0.2045214211237294"/>
          <c:y val="0.46515443614343438"/>
          <c:w val="0.33805733187461162"/>
          <c:h val="0.14459098882196872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832165917910568"/>
          <c:y val="5.1400551606642454E-2"/>
          <c:w val="0.80217804024496953"/>
          <c:h val="0.79523549139690874"/>
        </c:manualLayout>
      </c:layout>
      <c:lineChart>
        <c:grouping val="standard"/>
        <c:varyColors val="0"/>
        <c:ser>
          <c:idx val="0"/>
          <c:order val="0"/>
          <c:tx>
            <c:strRef>
              <c:f>Compare_313!$D$1</c:f>
              <c:strCache>
                <c:ptCount val="1"/>
                <c:pt idx="0">
                  <c:v>  BEA</c:v>
                </c:pt>
              </c:strCache>
            </c:strRef>
          </c:tx>
          <c:cat>
            <c:numRef>
              <c:f>Compare_313!$C$2:$C$40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Compare_313!$D$2:$D$40</c:f>
              <c:numCache>
                <c:formatCode>#,##0.0</c:formatCode>
                <c:ptCount val="39"/>
                <c:pt idx="15">
                  <c:v>79662.124980000008</c:v>
                </c:pt>
                <c:pt idx="16">
                  <c:v>80131.923540000003</c:v>
                </c:pt>
                <c:pt idx="17">
                  <c:v>81454.375979999997</c:v>
                </c:pt>
                <c:pt idx="18">
                  <c:v>77764.626900000003</c:v>
                </c:pt>
                <c:pt idx="19">
                  <c:v>77204.834459999998</c:v>
                </c:pt>
                <c:pt idx="20">
                  <c:v>81879.940260000003</c:v>
                </c:pt>
                <c:pt idx="21">
                  <c:v>86013.557460000011</c:v>
                </c:pt>
                <c:pt idx="22">
                  <c:v>91158.461819999997</c:v>
                </c:pt>
                <c:pt idx="23">
                  <c:v>90235.643219999984</c:v>
                </c:pt>
                <c:pt idx="24">
                  <c:v>88656.17435999999</c:v>
                </c:pt>
                <c:pt idx="25">
                  <c:v>91661.817420000007</c:v>
                </c:pt>
                <c:pt idx="26">
                  <c:v>90533.843280000001</c:v>
                </c:pt>
                <c:pt idx="27">
                  <c:v>91288.876680000001</c:v>
                </c:pt>
                <c:pt idx="28">
                  <c:v>89118.346320000011</c:v>
                </c:pt>
                <c:pt idx="29">
                  <c:v>80558.250480000002</c:v>
                </c:pt>
                <c:pt idx="30">
                  <c:v>79704.833940000011</c:v>
                </c:pt>
                <c:pt idx="31">
                  <c:v>76946.292719999998</c:v>
                </c:pt>
                <c:pt idx="32">
                  <c:v>75757.305779999995</c:v>
                </c:pt>
                <c:pt idx="33">
                  <c:v>76266</c:v>
                </c:pt>
                <c:pt idx="34">
                  <c:v>68756.086980000007</c:v>
                </c:pt>
                <c:pt idx="35">
                  <c:v>60328.693979999989</c:v>
                </c:pt>
                <c:pt idx="36">
                  <c:v>52877.50578</c:v>
                </c:pt>
                <c:pt idx="37">
                  <c:v>41674.030380000004</c:v>
                </c:pt>
                <c:pt idx="38">
                  <c:v>44621.711280000003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AE-4AE0-B956-1865B4C6D95F}"/>
            </c:ext>
          </c:extLst>
        </c:ser>
        <c:ser>
          <c:idx val="1"/>
          <c:order val="1"/>
          <c:tx>
            <c:strRef>
              <c:f>Compare_313!$E$1</c:f>
              <c:strCache>
                <c:ptCount val="1"/>
                <c:pt idx="0">
                  <c:v>   BLS</c:v>
                </c:pt>
              </c:strCache>
            </c:strRef>
          </c:tx>
          <c:marker>
            <c:symbol val="square"/>
            <c:size val="4"/>
          </c:marker>
          <c:cat>
            <c:numRef>
              <c:f>Compare_313!$C$2:$C$40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Compare_313!$E$2:$E$40</c:f>
              <c:numCache>
                <c:formatCode>General</c:formatCode>
                <c:ptCount val="39"/>
                <c:pt idx="0">
                  <c:v>61318.2</c:v>
                </c:pt>
                <c:pt idx="1">
                  <c:v>61618.6</c:v>
                </c:pt>
                <c:pt idx="2">
                  <c:v>55199.8</c:v>
                </c:pt>
                <c:pt idx="3">
                  <c:v>54317.4</c:v>
                </c:pt>
                <c:pt idx="4">
                  <c:v>59863.199999999997</c:v>
                </c:pt>
                <c:pt idx="5">
                  <c:v>66075.199999999997</c:v>
                </c:pt>
                <c:pt idx="6">
                  <c:v>66498.399999999994</c:v>
                </c:pt>
                <c:pt idx="7">
                  <c:v>67004.5</c:v>
                </c:pt>
                <c:pt idx="8">
                  <c:v>63373.9</c:v>
                </c:pt>
                <c:pt idx="9">
                  <c:v>61973.7</c:v>
                </c:pt>
                <c:pt idx="10">
                  <c:v>58592.9</c:v>
                </c:pt>
                <c:pt idx="11">
                  <c:v>65605.399999999994</c:v>
                </c:pt>
                <c:pt idx="12">
                  <c:v>67188.100000000006</c:v>
                </c:pt>
                <c:pt idx="13">
                  <c:v>65531</c:v>
                </c:pt>
                <c:pt idx="14">
                  <c:v>67635.899999999994</c:v>
                </c:pt>
                <c:pt idx="15">
                  <c:v>76664.399999999994</c:v>
                </c:pt>
                <c:pt idx="16">
                  <c:v>76039.600000000006</c:v>
                </c:pt>
                <c:pt idx="17">
                  <c:v>76969.399999999994</c:v>
                </c:pt>
                <c:pt idx="18">
                  <c:v>74040.7</c:v>
                </c:pt>
                <c:pt idx="19">
                  <c:v>72801.5</c:v>
                </c:pt>
                <c:pt idx="20">
                  <c:v>77495</c:v>
                </c:pt>
                <c:pt idx="21">
                  <c:v>81048.899999999994</c:v>
                </c:pt>
                <c:pt idx="22">
                  <c:v>85973.9</c:v>
                </c:pt>
                <c:pt idx="23">
                  <c:v>85385.600000000006</c:v>
                </c:pt>
                <c:pt idx="24">
                  <c:v>84153.9</c:v>
                </c:pt>
                <c:pt idx="25">
                  <c:v>90705.2</c:v>
                </c:pt>
                <c:pt idx="26">
                  <c:v>89561.8</c:v>
                </c:pt>
                <c:pt idx="27">
                  <c:v>89974.2</c:v>
                </c:pt>
                <c:pt idx="28">
                  <c:v>88084.3</c:v>
                </c:pt>
                <c:pt idx="29">
                  <c:v>79615.600000000006</c:v>
                </c:pt>
                <c:pt idx="30">
                  <c:v>78807</c:v>
                </c:pt>
                <c:pt idx="31">
                  <c:v>76176.399999999994</c:v>
                </c:pt>
                <c:pt idx="32">
                  <c:v>75578.100000000006</c:v>
                </c:pt>
                <c:pt idx="33">
                  <c:v>76259</c:v>
                </c:pt>
                <c:pt idx="34">
                  <c:v>69005.600000000006</c:v>
                </c:pt>
                <c:pt idx="35">
                  <c:v>61328.6</c:v>
                </c:pt>
                <c:pt idx="36">
                  <c:v>53416.2</c:v>
                </c:pt>
                <c:pt idx="37">
                  <c:v>41883</c:v>
                </c:pt>
                <c:pt idx="38">
                  <c:v>44086.400000000001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AE-4AE0-B956-1865B4C6D9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672064"/>
        <c:axId val="43042496"/>
      </c:lineChart>
      <c:catAx>
        <c:axId val="43672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3042496"/>
        <c:crosses val="autoZero"/>
        <c:auto val="1"/>
        <c:lblAlgn val="ctr"/>
        <c:lblOffset val="100"/>
        <c:noMultiLvlLbl val="0"/>
      </c:catAx>
      <c:valAx>
        <c:axId val="43042496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43672064"/>
        <c:crosses val="autoZero"/>
        <c:crossBetween val="between"/>
      </c:valAx>
      <c:spPr>
        <a:ln>
          <a:solidFill>
            <a:schemeClr val="accent1"/>
          </a:solidFill>
        </a:ln>
      </c:spPr>
    </c:plotArea>
    <c:legend>
      <c:legendPos val="r"/>
      <c:layout>
        <c:manualLayout>
          <c:xMode val="edge"/>
          <c:yMode val="edge"/>
          <c:x val="0.22622224369193114"/>
          <c:y val="0.58468153587265137"/>
          <c:w val="0.19364711312926378"/>
          <c:h val="0.1637394796594303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322113361783975"/>
          <c:y val="4.2846186196552422E-2"/>
          <c:w val="0.75829256075814955"/>
          <c:h val="0.82931354698184812"/>
        </c:manualLayout>
      </c:layout>
      <c:lineChart>
        <c:grouping val="standard"/>
        <c:varyColors val="0"/>
        <c:ser>
          <c:idx val="0"/>
          <c:order val="0"/>
          <c:tx>
            <c:strRef>
              <c:f>Compare_313!$Y$1</c:f>
              <c:strCache>
                <c:ptCount val="1"/>
                <c:pt idx="0">
                  <c:v>Pred</c:v>
                </c:pt>
              </c:strCache>
            </c:strRef>
          </c:tx>
          <c:cat>
            <c:numRef>
              <c:f>Compare_313!$X$2:$X$40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Compare_313!$Y$2:$Y$40</c:f>
              <c:numCache>
                <c:formatCode>#,##0.0</c:formatCode>
                <c:ptCount val="39"/>
                <c:pt idx="0">
                  <c:v>62249.702285452906</c:v>
                </c:pt>
                <c:pt idx="1">
                  <c:v>62570.665786540238</c:v>
                </c:pt>
                <c:pt idx="2">
                  <c:v>55730.942499239398</c:v>
                </c:pt>
                <c:pt idx="3">
                  <c:v>54793.82504438344</c:v>
                </c:pt>
                <c:pt idx="4">
                  <c:v>60696.273448237414</c:v>
                </c:pt>
                <c:pt idx="5">
                  <c:v>67341.758414948097</c:v>
                </c:pt>
                <c:pt idx="6">
                  <c:v>67795.717290879664</c:v>
                </c:pt>
                <c:pt idx="7">
                  <c:v>68338.79994076617</c:v>
                </c:pt>
                <c:pt idx="8">
                  <c:v>64447.747916978617</c:v>
                </c:pt>
                <c:pt idx="9">
                  <c:v>62950.179298468953</c:v>
                </c:pt>
                <c:pt idx="10">
                  <c:v>59341.652394183773</c:v>
                </c:pt>
                <c:pt idx="11">
                  <c:v>66837.990791690478</c:v>
                </c:pt>
                <c:pt idx="12">
                  <c:v>68535.86944412865</c:v>
                </c:pt>
                <c:pt idx="13">
                  <c:v>66758.22877960153</c:v>
                </c:pt>
                <c:pt idx="14">
                  <c:v>69016.639582805859</c:v>
                </c:pt>
                <c:pt idx="15">
                  <c:v>78744.083330453534</c:v>
                </c:pt>
                <c:pt idx="16">
                  <c:v>78068.895492661191</c:v>
                </c:pt>
                <c:pt idx="17">
                  <c:v>79073.785221254147</c:v>
                </c:pt>
                <c:pt idx="18">
                  <c:v>75910.752571671721</c:v>
                </c:pt>
                <c:pt idx="19">
                  <c:v>74574.356467445628</c:v>
                </c:pt>
                <c:pt idx="20">
                  <c:v>79642.113762587716</c:v>
                </c:pt>
                <c:pt idx="21">
                  <c:v>83490.157456134926</c:v>
                </c:pt>
                <c:pt idx="22">
                  <c:v>88837.324545575291</c:v>
                </c:pt>
                <c:pt idx="23">
                  <c:v>88197.734027764251</c:v>
                </c:pt>
                <c:pt idx="24">
                  <c:v>86859.397628912324</c:v>
                </c:pt>
                <c:pt idx="25">
                  <c:v>93989.325289650573</c:v>
                </c:pt>
                <c:pt idx="26">
                  <c:v>92742.938172870796</c:v>
                </c:pt>
                <c:pt idx="27">
                  <c:v>93192.387979747349</c:v>
                </c:pt>
                <c:pt idx="28">
                  <c:v>91133.592648537349</c:v>
                </c:pt>
                <c:pt idx="29">
                  <c:v>81937.143426126262</c:v>
                </c:pt>
                <c:pt idx="30">
                  <c:v>81061.650091700634</c:v>
                </c:pt>
                <c:pt idx="31">
                  <c:v>78216.703172216949</c:v>
                </c:pt>
                <c:pt idx="32">
                  <c:v>77570.36345839045</c:v>
                </c:pt>
                <c:pt idx="33">
                  <c:v>78305.956349484288</c:v>
                </c:pt>
                <c:pt idx="34">
                  <c:v>70488.216122262165</c:v>
                </c:pt>
                <c:pt idx="35">
                  <c:v>62260.812831568466</c:v>
                </c:pt>
                <c:pt idx="36">
                  <c:v>53837.563890640529</c:v>
                </c:pt>
                <c:pt idx="37">
                  <c:v>41679.473439459573</c:v>
                </c:pt>
                <c:pt idx="38">
                  <c:v>43990.036228103978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B5-4477-8273-9469B7295330}"/>
            </c:ext>
          </c:extLst>
        </c:ser>
        <c:ser>
          <c:idx val="1"/>
          <c:order val="1"/>
          <c:tx>
            <c:strRef>
              <c:f>Compare_313!$Z$1</c:f>
              <c:strCache>
                <c:ptCount val="1"/>
                <c:pt idx="0">
                  <c:v>Actual</c:v>
                </c:pt>
              </c:strCache>
            </c:strRef>
          </c:tx>
          <c:marker>
            <c:symbol val="square"/>
            <c:size val="4"/>
          </c:marker>
          <c:cat>
            <c:numRef>
              <c:f>Compare_313!$X$2:$X$40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Compare_313!$Z$2:$Z$40</c:f>
              <c:numCache>
                <c:formatCode>#,##0.0</c:formatCode>
                <c:ptCount val="39"/>
                <c:pt idx="15">
                  <c:v>79662.124980000008</c:v>
                </c:pt>
                <c:pt idx="16">
                  <c:v>80131.923540000003</c:v>
                </c:pt>
                <c:pt idx="17">
                  <c:v>81454.375979999997</c:v>
                </c:pt>
                <c:pt idx="18">
                  <c:v>77764.626900000003</c:v>
                </c:pt>
                <c:pt idx="19">
                  <c:v>77204.834459999998</c:v>
                </c:pt>
                <c:pt idx="20">
                  <c:v>81879.940260000003</c:v>
                </c:pt>
                <c:pt idx="21">
                  <c:v>86013.557460000011</c:v>
                </c:pt>
                <c:pt idx="22">
                  <c:v>91158.461819999997</c:v>
                </c:pt>
                <c:pt idx="23">
                  <c:v>90235.643219999984</c:v>
                </c:pt>
                <c:pt idx="24">
                  <c:v>88656.17435999999</c:v>
                </c:pt>
                <c:pt idx="25">
                  <c:v>91661.817420000007</c:v>
                </c:pt>
                <c:pt idx="26">
                  <c:v>90533.843280000001</c:v>
                </c:pt>
                <c:pt idx="27">
                  <c:v>91288.876680000001</c:v>
                </c:pt>
                <c:pt idx="28">
                  <c:v>89118.346320000011</c:v>
                </c:pt>
                <c:pt idx="29">
                  <c:v>80558.250480000002</c:v>
                </c:pt>
                <c:pt idx="30">
                  <c:v>79704.833940000011</c:v>
                </c:pt>
                <c:pt idx="31">
                  <c:v>76946.292719999998</c:v>
                </c:pt>
                <c:pt idx="32">
                  <c:v>75757.305779999995</c:v>
                </c:pt>
                <c:pt idx="33">
                  <c:v>76266</c:v>
                </c:pt>
                <c:pt idx="34">
                  <c:v>68756.086980000007</c:v>
                </c:pt>
                <c:pt idx="35">
                  <c:v>60328.693979999989</c:v>
                </c:pt>
                <c:pt idx="36">
                  <c:v>52877.50578</c:v>
                </c:pt>
                <c:pt idx="37">
                  <c:v>41674.030380000004</c:v>
                </c:pt>
                <c:pt idx="38">
                  <c:v>44621.711280000003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B5-4477-8273-9469B72953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673088"/>
        <c:axId val="43044800"/>
      </c:lineChart>
      <c:catAx>
        <c:axId val="43673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3044800"/>
        <c:crosses val="autoZero"/>
        <c:auto val="1"/>
        <c:lblAlgn val="ctr"/>
        <c:lblOffset val="100"/>
        <c:noMultiLvlLbl val="0"/>
      </c:catAx>
      <c:valAx>
        <c:axId val="43044800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4367308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24502514475766865"/>
          <c:y val="0.62703167047921415"/>
          <c:w val="0.1850003005349522"/>
          <c:h val="0.14728729753185157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712424501154225"/>
          <c:y val="4.8456160512019709E-2"/>
          <c:w val="0.76768069653943849"/>
          <c:h val="0.80696507906833526"/>
        </c:manualLayout>
      </c:layout>
      <c:lineChart>
        <c:grouping val="standard"/>
        <c:varyColors val="0"/>
        <c:ser>
          <c:idx val="0"/>
          <c:order val="0"/>
          <c:tx>
            <c:strRef>
              <c:f>Compare_313!$AM$1</c:f>
              <c:strCache>
                <c:ptCount val="1"/>
                <c:pt idx="0">
                  <c:v>Actual -BLS Extrapolated</c:v>
                </c:pt>
              </c:strCache>
            </c:strRef>
          </c:tx>
          <c:cat>
            <c:numRef>
              <c:f>Compare_313!$AL$2:$AL$40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Compare_313!$AM$2:$AM$40</c:f>
              <c:numCache>
                <c:formatCode>#,##0.0</c:formatCode>
                <c:ptCount val="39"/>
                <c:pt idx="0">
                  <c:v>62975.443407234598</c:v>
                </c:pt>
                <c:pt idx="1">
                  <c:v>63300.148876600942</c:v>
                </c:pt>
                <c:pt idx="2">
                  <c:v>56380.684349278752</c:v>
                </c:pt>
                <c:pt idx="3">
                  <c:v>55432.641465899302</c:v>
                </c:pt>
                <c:pt idx="4">
                  <c:v>61403.903845862405</c:v>
                </c:pt>
                <c:pt idx="5">
                  <c:v>68126.865515873738</c:v>
                </c:pt>
                <c:pt idx="6">
                  <c:v>68586.116893002356</c:v>
                </c:pt>
                <c:pt idx="7">
                  <c:v>69135.531097853425</c:v>
                </c:pt>
                <c:pt idx="8">
                  <c:v>65199.115058544885</c:v>
                </c:pt>
                <c:pt idx="9">
                  <c:v>63684.086964901377</c:v>
                </c:pt>
                <c:pt idx="10">
                  <c:v>60033.489877669999</c:v>
                </c:pt>
                <c:pt idx="11">
                  <c:v>67617.224693763797</c:v>
                </c:pt>
                <c:pt idx="12">
                  <c:v>69334.898145415937</c:v>
                </c:pt>
                <c:pt idx="13">
                  <c:v>67536.532772454346</c:v>
                </c:pt>
                <c:pt idx="14">
                  <c:v>69821.273365675108</c:v>
                </c:pt>
                <c:pt idx="15">
                  <c:v>79662.124980000008</c:v>
                </c:pt>
                <c:pt idx="16">
                  <c:v>80131.923540000003</c:v>
                </c:pt>
                <c:pt idx="17">
                  <c:v>81454.375979999997</c:v>
                </c:pt>
                <c:pt idx="18">
                  <c:v>77764.626900000003</c:v>
                </c:pt>
                <c:pt idx="19">
                  <c:v>77204.834459999998</c:v>
                </c:pt>
                <c:pt idx="20">
                  <c:v>81879.940260000003</c:v>
                </c:pt>
                <c:pt idx="21">
                  <c:v>86013.557460000011</c:v>
                </c:pt>
                <c:pt idx="22">
                  <c:v>91158.461819999997</c:v>
                </c:pt>
                <c:pt idx="23">
                  <c:v>90235.643219999984</c:v>
                </c:pt>
                <c:pt idx="24">
                  <c:v>88656.17435999999</c:v>
                </c:pt>
                <c:pt idx="25">
                  <c:v>91661.817420000007</c:v>
                </c:pt>
                <c:pt idx="26">
                  <c:v>90533.843280000001</c:v>
                </c:pt>
                <c:pt idx="27">
                  <c:v>91288.876680000001</c:v>
                </c:pt>
                <c:pt idx="28">
                  <c:v>89118.346320000011</c:v>
                </c:pt>
                <c:pt idx="29">
                  <c:v>80558.250480000002</c:v>
                </c:pt>
                <c:pt idx="30">
                  <c:v>79704.833940000011</c:v>
                </c:pt>
                <c:pt idx="31">
                  <c:v>76946.292719999998</c:v>
                </c:pt>
                <c:pt idx="32">
                  <c:v>75757.305779999995</c:v>
                </c:pt>
                <c:pt idx="33">
                  <c:v>76266</c:v>
                </c:pt>
                <c:pt idx="34">
                  <c:v>68756.086980000007</c:v>
                </c:pt>
                <c:pt idx="35">
                  <c:v>60328.693979999989</c:v>
                </c:pt>
                <c:pt idx="36">
                  <c:v>52877.50578</c:v>
                </c:pt>
                <c:pt idx="37">
                  <c:v>41674.030380000004</c:v>
                </c:pt>
                <c:pt idx="38">
                  <c:v>44621.711280000003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C0-4CBC-91BE-51F2CEDF89D6}"/>
            </c:ext>
          </c:extLst>
        </c:ser>
        <c:ser>
          <c:idx val="1"/>
          <c:order val="1"/>
          <c:tx>
            <c:strRef>
              <c:f>Compare_313!$AN$1</c:f>
              <c:strCache>
                <c:ptCount val="1"/>
                <c:pt idx="0">
                  <c:v>VA-Extrapolated</c:v>
                </c:pt>
              </c:strCache>
            </c:strRef>
          </c:tx>
          <c:marker>
            <c:symbol val="square"/>
            <c:size val="4"/>
          </c:marker>
          <c:cat>
            <c:numRef>
              <c:f>Compare_313!$AL$2:$AL$40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Compare_313!$AN$2:$AN$40</c:f>
              <c:numCache>
                <c:formatCode>General</c:formatCode>
                <c:ptCount val="39"/>
                <c:pt idx="5" formatCode="#,##0.0">
                  <c:v>57597.608520000009</c:v>
                </c:pt>
                <c:pt idx="6" formatCode="#,##0.0">
                  <c:v>59022.257400000002</c:v>
                </c:pt>
                <c:pt idx="7" formatCode="#,##0.0">
                  <c:v>62155.264680000008</c:v>
                </c:pt>
                <c:pt idx="8" formatCode="#,##0.0">
                  <c:v>60445.380960000002</c:v>
                </c:pt>
                <c:pt idx="9" formatCode="#,##0.0">
                  <c:v>60163.196759999999</c:v>
                </c:pt>
                <c:pt idx="10" formatCode="#,##0.0">
                  <c:v>55739.768760000006</c:v>
                </c:pt>
                <c:pt idx="11" formatCode="#,##0.0">
                  <c:v>63560.847059999993</c:v>
                </c:pt>
                <c:pt idx="12" formatCode="#,##0.0">
                  <c:v>65141.841240000002</c:v>
                </c:pt>
                <c:pt idx="13" formatCode="#,##0.0">
                  <c:v>64305.203219999996</c:v>
                </c:pt>
                <c:pt idx="14" formatCode="#,##0.0">
                  <c:v>67697.514900000009</c:v>
                </c:pt>
                <c:pt idx="15" formatCode="#,##0.0">
                  <c:v>79662.124980000008</c:v>
                </c:pt>
                <c:pt idx="16" formatCode="#,##0.0">
                  <c:v>80131.923540000003</c:v>
                </c:pt>
                <c:pt idx="17" formatCode="#,##0.0">
                  <c:v>81454.375979999997</c:v>
                </c:pt>
                <c:pt idx="18" formatCode="#,##0.0">
                  <c:v>77764.626900000003</c:v>
                </c:pt>
                <c:pt idx="19" formatCode="#,##0.0">
                  <c:v>77204.834459999998</c:v>
                </c:pt>
                <c:pt idx="20" formatCode="#,##0.0">
                  <c:v>81879.940260000003</c:v>
                </c:pt>
                <c:pt idx="21" formatCode="#,##0.0">
                  <c:v>86013.557460000011</c:v>
                </c:pt>
                <c:pt idx="22" formatCode="#,##0.0">
                  <c:v>91158.461819999997</c:v>
                </c:pt>
                <c:pt idx="23" formatCode="#,##0.0">
                  <c:v>90235.643219999984</c:v>
                </c:pt>
                <c:pt idx="24" formatCode="#,##0.0">
                  <c:v>88656.17435999999</c:v>
                </c:pt>
                <c:pt idx="25" formatCode="#,##0.0">
                  <c:v>91661.817420000007</c:v>
                </c:pt>
                <c:pt idx="26" formatCode="#,##0.0">
                  <c:v>90533.843280000001</c:v>
                </c:pt>
                <c:pt idx="27" formatCode="#,##0.0">
                  <c:v>91288.876680000001</c:v>
                </c:pt>
                <c:pt idx="28" formatCode="#,##0.0">
                  <c:v>89118.346320000011</c:v>
                </c:pt>
                <c:pt idx="29" formatCode="#,##0.0">
                  <c:v>80558.250480000002</c:v>
                </c:pt>
                <c:pt idx="30" formatCode="#,##0.0">
                  <c:v>79704.833940000011</c:v>
                </c:pt>
                <c:pt idx="31" formatCode="#,##0.0">
                  <c:v>76946.292719999998</c:v>
                </c:pt>
                <c:pt idx="32" formatCode="#,##0.0">
                  <c:v>75757.305779999995</c:v>
                </c:pt>
                <c:pt idx="33" formatCode="#,##0.0">
                  <c:v>76266</c:v>
                </c:pt>
                <c:pt idx="34" formatCode="#,##0.0">
                  <c:v>68756.086980000007</c:v>
                </c:pt>
                <c:pt idx="35" formatCode="#,##0.0">
                  <c:v>60328.693979999989</c:v>
                </c:pt>
                <c:pt idx="36" formatCode="#,##0.0">
                  <c:v>52877.50578</c:v>
                </c:pt>
                <c:pt idx="37" formatCode="#,##0.0">
                  <c:v>41674.030380000004</c:v>
                </c:pt>
                <c:pt idx="38" formatCode="#,##0.0">
                  <c:v>44621.711280000003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C0-4CBC-91BE-51F2CEDF89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673600"/>
        <c:axId val="43047104"/>
      </c:lineChart>
      <c:catAx>
        <c:axId val="43673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3047104"/>
        <c:crosses val="autoZero"/>
        <c:auto val="1"/>
        <c:lblAlgn val="ctr"/>
        <c:lblOffset val="100"/>
        <c:noMultiLvlLbl val="0"/>
      </c:catAx>
      <c:valAx>
        <c:axId val="43047104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43673600"/>
        <c:crosses val="autoZero"/>
        <c:crossBetween val="between"/>
      </c:valAx>
      <c:spPr>
        <a:ln>
          <a:solidFill>
            <a:schemeClr val="accent1"/>
          </a:solidFill>
        </a:ln>
      </c:spPr>
    </c:plotArea>
    <c:legend>
      <c:legendPos val="r"/>
      <c:layout>
        <c:manualLayout>
          <c:xMode val="edge"/>
          <c:yMode val="edge"/>
          <c:x val="0.2045214211237294"/>
          <c:y val="0.46515443614343438"/>
          <c:w val="0.33805733187461162"/>
          <c:h val="0.14459098882196872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832165917910568"/>
          <c:y val="5.1400551606642454E-2"/>
          <c:w val="0.80217804024496953"/>
          <c:h val="0.79523549139690874"/>
        </c:manualLayout>
      </c:layout>
      <c:lineChart>
        <c:grouping val="standard"/>
        <c:varyColors val="0"/>
        <c:ser>
          <c:idx val="0"/>
          <c:order val="0"/>
          <c:tx>
            <c:strRef>
              <c:f>Compare_313a!$D$1</c:f>
              <c:strCache>
                <c:ptCount val="1"/>
                <c:pt idx="0">
                  <c:v>  BEA</c:v>
                </c:pt>
              </c:strCache>
            </c:strRef>
          </c:tx>
          <c:cat>
            <c:numRef>
              <c:f>Compare_313a!$C$2:$C$40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Compare_313a!$D$2:$D$40</c:f>
              <c:numCache>
                <c:formatCode>#,##0.0</c:formatCode>
                <c:ptCount val="39"/>
                <c:pt idx="15">
                  <c:v>79662.124980000008</c:v>
                </c:pt>
                <c:pt idx="16">
                  <c:v>80131.923540000003</c:v>
                </c:pt>
                <c:pt idx="17">
                  <c:v>81454.375979999997</c:v>
                </c:pt>
                <c:pt idx="18">
                  <c:v>77764.626900000003</c:v>
                </c:pt>
                <c:pt idx="19">
                  <c:v>77204.834459999998</c:v>
                </c:pt>
                <c:pt idx="20">
                  <c:v>81879.940260000003</c:v>
                </c:pt>
                <c:pt idx="21">
                  <c:v>86013.557460000011</c:v>
                </c:pt>
                <c:pt idx="22">
                  <c:v>91158.461819999997</c:v>
                </c:pt>
                <c:pt idx="23">
                  <c:v>90235.643219999984</c:v>
                </c:pt>
                <c:pt idx="24">
                  <c:v>88656.17435999999</c:v>
                </c:pt>
                <c:pt idx="25">
                  <c:v>91661.817420000007</c:v>
                </c:pt>
                <c:pt idx="26">
                  <c:v>90533.843280000001</c:v>
                </c:pt>
                <c:pt idx="27">
                  <c:v>91288.876680000001</c:v>
                </c:pt>
                <c:pt idx="28">
                  <c:v>89118.346320000011</c:v>
                </c:pt>
                <c:pt idx="29">
                  <c:v>80558.250480000002</c:v>
                </c:pt>
                <c:pt idx="30">
                  <c:v>79704.833940000011</c:v>
                </c:pt>
                <c:pt idx="31">
                  <c:v>76946.292719999998</c:v>
                </c:pt>
                <c:pt idx="32">
                  <c:v>75757.305779999995</c:v>
                </c:pt>
                <c:pt idx="33">
                  <c:v>76266</c:v>
                </c:pt>
                <c:pt idx="34">
                  <c:v>68756.086980000007</c:v>
                </c:pt>
                <c:pt idx="35">
                  <c:v>60328.693979999989</c:v>
                </c:pt>
                <c:pt idx="36">
                  <c:v>52877.50578</c:v>
                </c:pt>
                <c:pt idx="37">
                  <c:v>41674.030380000004</c:v>
                </c:pt>
                <c:pt idx="38">
                  <c:v>44621.711280000003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93-4753-991A-BD0E733EF224}"/>
            </c:ext>
          </c:extLst>
        </c:ser>
        <c:ser>
          <c:idx val="1"/>
          <c:order val="1"/>
          <c:tx>
            <c:strRef>
              <c:f>Compare_313a!$E$1</c:f>
              <c:strCache>
                <c:ptCount val="1"/>
                <c:pt idx="0">
                  <c:v>   BLS</c:v>
                </c:pt>
              </c:strCache>
            </c:strRef>
          </c:tx>
          <c:marker>
            <c:symbol val="square"/>
            <c:size val="4"/>
          </c:marker>
          <c:cat>
            <c:numRef>
              <c:f>Compare_313a!$C$2:$C$40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Compare_313a!$E$2:$E$40</c:f>
              <c:numCache>
                <c:formatCode>#,##0.0</c:formatCode>
                <c:ptCount val="39"/>
                <c:pt idx="0">
                  <c:v>61318.2</c:v>
                </c:pt>
                <c:pt idx="1">
                  <c:v>61618.6</c:v>
                </c:pt>
                <c:pt idx="2">
                  <c:v>55199.8</c:v>
                </c:pt>
                <c:pt idx="3">
                  <c:v>54317.4</c:v>
                </c:pt>
                <c:pt idx="4">
                  <c:v>59863.199999999997</c:v>
                </c:pt>
                <c:pt idx="5">
                  <c:v>66075.199999999997</c:v>
                </c:pt>
                <c:pt idx="6">
                  <c:v>66498.399999999994</c:v>
                </c:pt>
                <c:pt idx="7">
                  <c:v>67004.5</c:v>
                </c:pt>
                <c:pt idx="8">
                  <c:v>63373.9</c:v>
                </c:pt>
                <c:pt idx="9">
                  <c:v>61973.7</c:v>
                </c:pt>
                <c:pt idx="10">
                  <c:v>58592.9</c:v>
                </c:pt>
                <c:pt idx="11">
                  <c:v>65605.399999999994</c:v>
                </c:pt>
                <c:pt idx="12">
                  <c:v>67188.100000000006</c:v>
                </c:pt>
                <c:pt idx="13">
                  <c:v>65531</c:v>
                </c:pt>
                <c:pt idx="14">
                  <c:v>67635.899999999994</c:v>
                </c:pt>
                <c:pt idx="15">
                  <c:v>76664.399999999994</c:v>
                </c:pt>
                <c:pt idx="16">
                  <c:v>76039.600000000006</c:v>
                </c:pt>
                <c:pt idx="17">
                  <c:v>76969.399999999994</c:v>
                </c:pt>
                <c:pt idx="18">
                  <c:v>74040.7</c:v>
                </c:pt>
                <c:pt idx="19">
                  <c:v>72801.5</c:v>
                </c:pt>
                <c:pt idx="20">
                  <c:v>77495</c:v>
                </c:pt>
                <c:pt idx="21">
                  <c:v>81048.899999999994</c:v>
                </c:pt>
                <c:pt idx="22">
                  <c:v>85973.9</c:v>
                </c:pt>
                <c:pt idx="23">
                  <c:v>85385.600000000006</c:v>
                </c:pt>
                <c:pt idx="24">
                  <c:v>84153.9</c:v>
                </c:pt>
                <c:pt idx="25">
                  <c:v>90705.2</c:v>
                </c:pt>
                <c:pt idx="26">
                  <c:v>89561.8</c:v>
                </c:pt>
                <c:pt idx="27">
                  <c:v>89974.2</c:v>
                </c:pt>
                <c:pt idx="28">
                  <c:v>88084.3</c:v>
                </c:pt>
                <c:pt idx="29">
                  <c:v>79615.600000000006</c:v>
                </c:pt>
                <c:pt idx="30">
                  <c:v>78807</c:v>
                </c:pt>
                <c:pt idx="31">
                  <c:v>76176.399999999994</c:v>
                </c:pt>
                <c:pt idx="32">
                  <c:v>75578.100000000006</c:v>
                </c:pt>
                <c:pt idx="33">
                  <c:v>76259</c:v>
                </c:pt>
                <c:pt idx="34">
                  <c:v>69005.600000000006</c:v>
                </c:pt>
                <c:pt idx="35">
                  <c:v>61328.6</c:v>
                </c:pt>
                <c:pt idx="36">
                  <c:v>53416.2</c:v>
                </c:pt>
                <c:pt idx="37">
                  <c:v>41883</c:v>
                </c:pt>
                <c:pt idx="38">
                  <c:v>44086.400000000001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93-4753-991A-BD0E733EF2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671552"/>
        <c:axId val="43614784"/>
      </c:lineChart>
      <c:catAx>
        <c:axId val="43671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3614784"/>
        <c:crosses val="autoZero"/>
        <c:auto val="1"/>
        <c:lblAlgn val="ctr"/>
        <c:lblOffset val="100"/>
        <c:noMultiLvlLbl val="0"/>
      </c:catAx>
      <c:valAx>
        <c:axId val="43614784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43671552"/>
        <c:crosses val="autoZero"/>
        <c:crossBetween val="between"/>
      </c:valAx>
      <c:spPr>
        <a:ln>
          <a:solidFill>
            <a:schemeClr val="accent1"/>
          </a:solidFill>
        </a:ln>
      </c:spPr>
    </c:plotArea>
    <c:legend>
      <c:legendPos val="r"/>
      <c:layout>
        <c:manualLayout>
          <c:xMode val="edge"/>
          <c:yMode val="edge"/>
          <c:x val="0.22622224369193114"/>
          <c:y val="0.58468153587265137"/>
          <c:w val="0.19364711312926378"/>
          <c:h val="0.1637394796594303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322113361783975"/>
          <c:y val="4.2846186196552422E-2"/>
          <c:w val="0.75829256075814955"/>
          <c:h val="0.82931354698184812"/>
        </c:manualLayout>
      </c:layout>
      <c:lineChart>
        <c:grouping val="standard"/>
        <c:varyColors val="0"/>
        <c:ser>
          <c:idx val="0"/>
          <c:order val="0"/>
          <c:tx>
            <c:strRef>
              <c:f>Compare_313a!$Y$1</c:f>
              <c:strCache>
                <c:ptCount val="1"/>
                <c:pt idx="0">
                  <c:v>Pred</c:v>
                </c:pt>
              </c:strCache>
            </c:strRef>
          </c:tx>
          <c:cat>
            <c:numRef>
              <c:f>Compare_313a!$X$2:$X$40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Compare_313a!$Y$2:$Y$40</c:f>
              <c:numCache>
                <c:formatCode>#,##0.0</c:formatCode>
                <c:ptCount val="39"/>
                <c:pt idx="0">
                  <c:v>62249.702285452906</c:v>
                </c:pt>
                <c:pt idx="1">
                  <c:v>62570.665786540238</c:v>
                </c:pt>
                <c:pt idx="2">
                  <c:v>55730.942499239398</c:v>
                </c:pt>
                <c:pt idx="3">
                  <c:v>54793.82504438344</c:v>
                </c:pt>
                <c:pt idx="4">
                  <c:v>60696.273448237414</c:v>
                </c:pt>
                <c:pt idx="5">
                  <c:v>67341.758414948097</c:v>
                </c:pt>
                <c:pt idx="6">
                  <c:v>67795.717290879664</c:v>
                </c:pt>
                <c:pt idx="7">
                  <c:v>68338.79994076617</c:v>
                </c:pt>
                <c:pt idx="8">
                  <c:v>64447.747916978617</c:v>
                </c:pt>
                <c:pt idx="9">
                  <c:v>62950.179298468953</c:v>
                </c:pt>
                <c:pt idx="10">
                  <c:v>59341.652394183773</c:v>
                </c:pt>
                <c:pt idx="11">
                  <c:v>66837.990791690478</c:v>
                </c:pt>
                <c:pt idx="12">
                  <c:v>68535.86944412865</c:v>
                </c:pt>
                <c:pt idx="13">
                  <c:v>66758.22877960153</c:v>
                </c:pt>
                <c:pt idx="14">
                  <c:v>69016.639582805859</c:v>
                </c:pt>
                <c:pt idx="15">
                  <c:v>78744.083330453534</c:v>
                </c:pt>
                <c:pt idx="16">
                  <c:v>78068.895492661191</c:v>
                </c:pt>
                <c:pt idx="17">
                  <c:v>79073.785221254147</c:v>
                </c:pt>
                <c:pt idx="18">
                  <c:v>75910.752571671721</c:v>
                </c:pt>
                <c:pt idx="19">
                  <c:v>74574.356467445628</c:v>
                </c:pt>
                <c:pt idx="20">
                  <c:v>79642.113762587716</c:v>
                </c:pt>
                <c:pt idx="21">
                  <c:v>83490.157456134926</c:v>
                </c:pt>
                <c:pt idx="22">
                  <c:v>88837.324545575291</c:v>
                </c:pt>
                <c:pt idx="23">
                  <c:v>88197.734027764251</c:v>
                </c:pt>
                <c:pt idx="24">
                  <c:v>86859.397628912324</c:v>
                </c:pt>
                <c:pt idx="25">
                  <c:v>93989.325289650573</c:v>
                </c:pt>
                <c:pt idx="26">
                  <c:v>92742.938172870796</c:v>
                </c:pt>
                <c:pt idx="27">
                  <c:v>93192.387979747349</c:v>
                </c:pt>
                <c:pt idx="28">
                  <c:v>91133.592648537349</c:v>
                </c:pt>
                <c:pt idx="29">
                  <c:v>81937.143426126262</c:v>
                </c:pt>
                <c:pt idx="30">
                  <c:v>81061.650091700634</c:v>
                </c:pt>
                <c:pt idx="31">
                  <c:v>78216.703172216949</c:v>
                </c:pt>
                <c:pt idx="32">
                  <c:v>77570.36345839045</c:v>
                </c:pt>
                <c:pt idx="33">
                  <c:v>78305.956349484288</c:v>
                </c:pt>
                <c:pt idx="34">
                  <c:v>70488.216122262165</c:v>
                </c:pt>
                <c:pt idx="35">
                  <c:v>62260.812831568466</c:v>
                </c:pt>
                <c:pt idx="36">
                  <c:v>53837.563890640529</c:v>
                </c:pt>
                <c:pt idx="37">
                  <c:v>41679.473439459573</c:v>
                </c:pt>
                <c:pt idx="38">
                  <c:v>43990.036228103978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9B-4309-9758-DE2E753B1243}"/>
            </c:ext>
          </c:extLst>
        </c:ser>
        <c:ser>
          <c:idx val="1"/>
          <c:order val="1"/>
          <c:tx>
            <c:strRef>
              <c:f>Compare_313a!$Z$1</c:f>
              <c:strCache>
                <c:ptCount val="1"/>
                <c:pt idx="0">
                  <c:v>Actual</c:v>
                </c:pt>
              </c:strCache>
            </c:strRef>
          </c:tx>
          <c:marker>
            <c:symbol val="square"/>
            <c:size val="4"/>
          </c:marker>
          <c:cat>
            <c:numRef>
              <c:f>Compare_313a!$X$2:$X$40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Compare_313a!$Z$2:$Z$40</c:f>
              <c:numCache>
                <c:formatCode>#,##0.0</c:formatCode>
                <c:ptCount val="39"/>
                <c:pt idx="15">
                  <c:v>79662.124980000008</c:v>
                </c:pt>
                <c:pt idx="16">
                  <c:v>80131.923540000003</c:v>
                </c:pt>
                <c:pt idx="17">
                  <c:v>81454.375979999997</c:v>
                </c:pt>
                <c:pt idx="18">
                  <c:v>77764.626900000003</c:v>
                </c:pt>
                <c:pt idx="19">
                  <c:v>77204.834459999998</c:v>
                </c:pt>
                <c:pt idx="20">
                  <c:v>81879.940260000003</c:v>
                </c:pt>
                <c:pt idx="21">
                  <c:v>86013.557460000011</c:v>
                </c:pt>
                <c:pt idx="22">
                  <c:v>91158.461819999997</c:v>
                </c:pt>
                <c:pt idx="23">
                  <c:v>90235.643219999984</c:v>
                </c:pt>
                <c:pt idx="24">
                  <c:v>88656.17435999999</c:v>
                </c:pt>
                <c:pt idx="25">
                  <c:v>91661.817420000007</c:v>
                </c:pt>
                <c:pt idx="26">
                  <c:v>90533.843280000001</c:v>
                </c:pt>
                <c:pt idx="27">
                  <c:v>91288.876680000001</c:v>
                </c:pt>
                <c:pt idx="28">
                  <c:v>89118.346320000011</c:v>
                </c:pt>
                <c:pt idx="29">
                  <c:v>80558.250480000002</c:v>
                </c:pt>
                <c:pt idx="30">
                  <c:v>79704.833940000011</c:v>
                </c:pt>
                <c:pt idx="31">
                  <c:v>76946.292719999998</c:v>
                </c:pt>
                <c:pt idx="32">
                  <c:v>75757.305779999995</c:v>
                </c:pt>
                <c:pt idx="33">
                  <c:v>76266</c:v>
                </c:pt>
                <c:pt idx="34">
                  <c:v>68756.086980000007</c:v>
                </c:pt>
                <c:pt idx="35">
                  <c:v>60328.693979999989</c:v>
                </c:pt>
                <c:pt idx="36">
                  <c:v>52877.50578</c:v>
                </c:pt>
                <c:pt idx="37">
                  <c:v>41674.030380000004</c:v>
                </c:pt>
                <c:pt idx="38">
                  <c:v>44621.711280000003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9B-4309-9758-DE2E753B1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783680"/>
        <c:axId val="43617088"/>
      </c:lineChart>
      <c:catAx>
        <c:axId val="43783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3617088"/>
        <c:crosses val="autoZero"/>
        <c:auto val="1"/>
        <c:lblAlgn val="ctr"/>
        <c:lblOffset val="100"/>
        <c:noMultiLvlLbl val="0"/>
      </c:catAx>
      <c:valAx>
        <c:axId val="43617088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4378368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24502514475766865"/>
          <c:y val="0.62703167047921415"/>
          <c:w val="0.1850003005349522"/>
          <c:h val="0.14728729753185157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832165917910568"/>
          <c:y val="5.1400551606642454E-2"/>
          <c:w val="0.80217804024496953"/>
          <c:h val="0.79523549139690874"/>
        </c:manualLayout>
      </c:layout>
      <c:lineChart>
        <c:grouping val="standard"/>
        <c:varyColors val="0"/>
        <c:ser>
          <c:idx val="0"/>
          <c:order val="0"/>
          <c:tx>
            <c:strRef>
              <c:f>Compare_315!$D$1</c:f>
              <c:strCache>
                <c:ptCount val="1"/>
                <c:pt idx="0">
                  <c:v>  BEA</c:v>
                </c:pt>
              </c:strCache>
            </c:strRef>
          </c:tx>
          <c:cat>
            <c:numRef>
              <c:f>Compare_315!$C$2:$C$40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Compare_315!$D$2:$D$40</c:f>
              <c:numCache>
                <c:formatCode>#,##0.0</c:formatCode>
                <c:ptCount val="39"/>
                <c:pt idx="15">
                  <c:v>80795.341339999999</c:v>
                </c:pt>
                <c:pt idx="16">
                  <c:v>80630.152889999998</c:v>
                </c:pt>
                <c:pt idx="17">
                  <c:v>77042.408240000004</c:v>
                </c:pt>
                <c:pt idx="18">
                  <c:v>75698.628040000011</c:v>
                </c:pt>
                <c:pt idx="19">
                  <c:v>75665.219140000001</c:v>
                </c:pt>
                <c:pt idx="20">
                  <c:v>79306.046820000003</c:v>
                </c:pt>
                <c:pt idx="21">
                  <c:v>80146.095050000004</c:v>
                </c:pt>
                <c:pt idx="22">
                  <c:v>81501.382760000008</c:v>
                </c:pt>
                <c:pt idx="23">
                  <c:v>80283.442750000002</c:v>
                </c:pt>
                <c:pt idx="24">
                  <c:v>78484.930300000007</c:v>
                </c:pt>
                <c:pt idx="25">
                  <c:v>79568.863499999992</c:v>
                </c:pt>
                <c:pt idx="26">
                  <c:v>74572.376900000003</c:v>
                </c:pt>
                <c:pt idx="27">
                  <c:v>71862.915110000002</c:v>
                </c:pt>
                <c:pt idx="28">
                  <c:v>67926.604269999996</c:v>
                </c:pt>
                <c:pt idx="29">
                  <c:v>57680.465850000001</c:v>
                </c:pt>
                <c:pt idx="30">
                  <c:v>47451.031880000002</c:v>
                </c:pt>
                <c:pt idx="31">
                  <c:v>44059.286110000008</c:v>
                </c:pt>
                <c:pt idx="32">
                  <c:v>38533.45405</c:v>
                </c:pt>
                <c:pt idx="33">
                  <c:v>37121</c:v>
                </c:pt>
                <c:pt idx="34">
                  <c:v>34686.233610000003</c:v>
                </c:pt>
                <c:pt idx="35">
                  <c:v>26259.395400000001</c:v>
                </c:pt>
                <c:pt idx="36">
                  <c:v>20727.995189999998</c:v>
                </c:pt>
                <c:pt idx="37">
                  <c:v>18031.525750000001</c:v>
                </c:pt>
                <c:pt idx="38">
                  <c:v>19569.077570000001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FC-4D98-9EBB-02A2C1D551C5}"/>
            </c:ext>
          </c:extLst>
        </c:ser>
        <c:ser>
          <c:idx val="1"/>
          <c:order val="1"/>
          <c:tx>
            <c:strRef>
              <c:f>Compare_315!$E$1</c:f>
              <c:strCache>
                <c:ptCount val="1"/>
                <c:pt idx="0">
                  <c:v>   BLS</c:v>
                </c:pt>
              </c:strCache>
            </c:strRef>
          </c:tx>
          <c:marker>
            <c:symbol val="square"/>
            <c:size val="4"/>
          </c:marker>
          <c:cat>
            <c:numRef>
              <c:f>Compare_315!$C$2:$C$40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Compare_315!$E$2:$E$40</c:f>
              <c:numCache>
                <c:formatCode>#,##0.0</c:formatCode>
                <c:ptCount val="39"/>
                <c:pt idx="0">
                  <c:v>75130.2</c:v>
                </c:pt>
                <c:pt idx="1">
                  <c:v>77129.399999999994</c:v>
                </c:pt>
                <c:pt idx="2">
                  <c:v>73504.3</c:v>
                </c:pt>
                <c:pt idx="3">
                  <c:v>73260.899999999994</c:v>
                </c:pt>
                <c:pt idx="4">
                  <c:v>75598</c:v>
                </c:pt>
                <c:pt idx="5">
                  <c:v>79426.8</c:v>
                </c:pt>
                <c:pt idx="6">
                  <c:v>81050.2</c:v>
                </c:pt>
                <c:pt idx="7">
                  <c:v>77438.3</c:v>
                </c:pt>
                <c:pt idx="8">
                  <c:v>78798.899999999994</c:v>
                </c:pt>
                <c:pt idx="9">
                  <c:v>78917</c:v>
                </c:pt>
                <c:pt idx="10">
                  <c:v>79293.8</c:v>
                </c:pt>
                <c:pt idx="11">
                  <c:v>79818.3</c:v>
                </c:pt>
                <c:pt idx="12">
                  <c:v>78911.7</c:v>
                </c:pt>
                <c:pt idx="13">
                  <c:v>75633.3</c:v>
                </c:pt>
                <c:pt idx="14">
                  <c:v>74503.100000000006</c:v>
                </c:pt>
                <c:pt idx="15">
                  <c:v>79326.2</c:v>
                </c:pt>
                <c:pt idx="16">
                  <c:v>78095.899999999994</c:v>
                </c:pt>
                <c:pt idx="17">
                  <c:v>74299.899999999994</c:v>
                </c:pt>
                <c:pt idx="18">
                  <c:v>72850.600000000006</c:v>
                </c:pt>
                <c:pt idx="19">
                  <c:v>72320</c:v>
                </c:pt>
                <c:pt idx="20">
                  <c:v>76893.100000000006</c:v>
                </c:pt>
                <c:pt idx="21">
                  <c:v>78774.5</c:v>
                </c:pt>
                <c:pt idx="22">
                  <c:v>80099.5</c:v>
                </c:pt>
                <c:pt idx="23">
                  <c:v>79848.799999999988</c:v>
                </c:pt>
                <c:pt idx="24">
                  <c:v>79270.599999999991</c:v>
                </c:pt>
                <c:pt idx="25">
                  <c:v>79124.3</c:v>
                </c:pt>
                <c:pt idx="26">
                  <c:v>73714.599999999991</c:v>
                </c:pt>
                <c:pt idx="27">
                  <c:v>71043.199999999997</c:v>
                </c:pt>
                <c:pt idx="28">
                  <c:v>67122</c:v>
                </c:pt>
                <c:pt idx="29">
                  <c:v>56769.5</c:v>
                </c:pt>
                <c:pt idx="30">
                  <c:v>46755.9</c:v>
                </c:pt>
                <c:pt idx="31">
                  <c:v>43644.1</c:v>
                </c:pt>
                <c:pt idx="32">
                  <c:v>38309.5</c:v>
                </c:pt>
                <c:pt idx="33">
                  <c:v>37121</c:v>
                </c:pt>
                <c:pt idx="34">
                  <c:v>34804.9</c:v>
                </c:pt>
                <c:pt idx="35">
                  <c:v>35025.300000000003</c:v>
                </c:pt>
                <c:pt idx="36">
                  <c:v>33277.9</c:v>
                </c:pt>
                <c:pt idx="37">
                  <c:v>17416.7</c:v>
                </c:pt>
                <c:pt idx="38">
                  <c:v>19244.7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FC-4D98-9EBB-02A2C1D551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674112"/>
        <c:axId val="43619392"/>
      </c:lineChart>
      <c:catAx>
        <c:axId val="43674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3619392"/>
        <c:crosses val="autoZero"/>
        <c:auto val="1"/>
        <c:lblAlgn val="ctr"/>
        <c:lblOffset val="100"/>
        <c:noMultiLvlLbl val="0"/>
      </c:catAx>
      <c:valAx>
        <c:axId val="43619392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43674112"/>
        <c:crosses val="autoZero"/>
        <c:crossBetween val="between"/>
      </c:valAx>
      <c:spPr>
        <a:ln>
          <a:solidFill>
            <a:schemeClr val="accent1"/>
          </a:solidFill>
        </a:ln>
      </c:spPr>
    </c:plotArea>
    <c:legend>
      <c:legendPos val="r"/>
      <c:layout>
        <c:manualLayout>
          <c:xMode val="edge"/>
          <c:yMode val="edge"/>
          <c:x val="0.22622224369193114"/>
          <c:y val="0.58468153587265137"/>
          <c:w val="0.19364711312926378"/>
          <c:h val="0.1637394796594303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322113361783975"/>
          <c:y val="4.2846186196552422E-2"/>
          <c:w val="0.75829256075814955"/>
          <c:h val="0.82931354698184812"/>
        </c:manualLayout>
      </c:layout>
      <c:lineChart>
        <c:grouping val="standard"/>
        <c:varyColors val="0"/>
        <c:ser>
          <c:idx val="0"/>
          <c:order val="0"/>
          <c:tx>
            <c:strRef>
              <c:f>Compare_315!$Y$1</c:f>
              <c:strCache>
                <c:ptCount val="1"/>
                <c:pt idx="0">
                  <c:v>Pred</c:v>
                </c:pt>
              </c:strCache>
            </c:strRef>
          </c:tx>
          <c:cat>
            <c:numRef>
              <c:f>Compare_315!$X$2:$X$40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Compare_315!$Y$2:$Y$40</c:f>
              <c:numCache>
                <c:formatCode>#,##0.0</c:formatCode>
                <c:ptCount val="39"/>
                <c:pt idx="0">
                  <c:v>76582.175789657675</c:v>
                </c:pt>
                <c:pt idx="1">
                  <c:v>78662.718290678225</c:v>
                </c:pt>
                <c:pt idx="2">
                  <c:v>74890.964532367871</c:v>
                </c:pt>
                <c:pt idx="3">
                  <c:v>74637.853475247219</c:v>
                </c:pt>
                <c:pt idx="4">
                  <c:v>77068.907930018497</c:v>
                </c:pt>
                <c:pt idx="5">
                  <c:v>81054.969640277268</c:v>
                </c:pt>
                <c:pt idx="6">
                  <c:v>82746.259451952486</c:v>
                </c:pt>
                <c:pt idx="7">
                  <c:v>78984.286876120255</c:v>
                </c:pt>
                <c:pt idx="8">
                  <c:v>80401.002050337032</c:v>
                </c:pt>
                <c:pt idx="9">
                  <c:v>80523.996830684162</c:v>
                </c:pt>
                <c:pt idx="10">
                  <c:v>80916.439124712051</c:v>
                </c:pt>
                <c:pt idx="11">
                  <c:v>81462.777127625202</c:v>
                </c:pt>
                <c:pt idx="12">
                  <c:v>80518.477084923739</c:v>
                </c:pt>
                <c:pt idx="13">
                  <c:v>77105.639073744198</c:v>
                </c:pt>
                <c:pt idx="14">
                  <c:v>75929.795059125172</c:v>
                </c:pt>
                <c:pt idx="15">
                  <c:v>80950.185965846133</c:v>
                </c:pt>
                <c:pt idx="16">
                  <c:v>79668.94453327058</c:v>
                </c:pt>
                <c:pt idx="17">
                  <c:v>75718.427622336341</c:v>
                </c:pt>
                <c:pt idx="18">
                  <c:v>74211.222911551813</c:v>
                </c:pt>
                <c:pt idx="19">
                  <c:v>73659.57793361017</c:v>
                </c:pt>
                <c:pt idx="20">
                  <c:v>78416.745142869884</c:v>
                </c:pt>
                <c:pt idx="21">
                  <c:v>80375.591241260845</c:v>
                </c:pt>
                <c:pt idx="22">
                  <c:v>81755.71573003495</c:v>
                </c:pt>
                <c:pt idx="23">
                  <c:v>81494.549309751397</c:v>
                </c:pt>
                <c:pt idx="24">
                  <c:v>80892.274895124152</c:v>
                </c:pt>
                <c:pt idx="25">
                  <c:v>80739.897800515406</c:v>
                </c:pt>
                <c:pt idx="26">
                  <c:v>75109.668940131029</c:v>
                </c:pt>
                <c:pt idx="27">
                  <c:v>72332.480859028161</c:v>
                </c:pt>
                <c:pt idx="28">
                  <c:v>68259.933976915243</c:v>
                </c:pt>
                <c:pt idx="29">
                  <c:v>57532.298405512782</c:v>
                </c:pt>
                <c:pt idx="30">
                  <c:v>47194.388472445688</c:v>
                </c:pt>
                <c:pt idx="31">
                  <c:v>43990.711593441854</c:v>
                </c:pt>
                <c:pt idx="32">
                  <c:v>38509.79088265336</c:v>
                </c:pt>
                <c:pt idx="33">
                  <c:v>37290.768004407713</c:v>
                </c:pt>
                <c:pt idx="34">
                  <c:v>34917.528448207158</c:v>
                </c:pt>
                <c:pt idx="35">
                  <c:v>35143.228584096731</c:v>
                </c:pt>
                <c:pt idx="36">
                  <c:v>33354.629261682145</c:v>
                </c:pt>
                <c:pt idx="37">
                  <c:v>17224.698592277229</c:v>
                </c:pt>
                <c:pt idx="38">
                  <c:v>19071.866519128715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D1-456F-AE6E-902CBDCDD6AA}"/>
            </c:ext>
          </c:extLst>
        </c:ser>
        <c:ser>
          <c:idx val="1"/>
          <c:order val="1"/>
          <c:tx>
            <c:strRef>
              <c:f>Compare_315!$Z$1</c:f>
              <c:strCache>
                <c:ptCount val="1"/>
                <c:pt idx="0">
                  <c:v>Actual</c:v>
                </c:pt>
              </c:strCache>
            </c:strRef>
          </c:tx>
          <c:marker>
            <c:symbol val="square"/>
            <c:size val="4"/>
          </c:marker>
          <c:cat>
            <c:numRef>
              <c:f>Compare_315!$X$2:$X$40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Compare_315!$Z$2:$Z$40</c:f>
              <c:numCache>
                <c:formatCode>#,##0.0</c:formatCode>
                <c:ptCount val="39"/>
                <c:pt idx="15">
                  <c:v>80795.341339999999</c:v>
                </c:pt>
                <c:pt idx="16">
                  <c:v>80630.152889999998</c:v>
                </c:pt>
                <c:pt idx="17">
                  <c:v>77042.408240000004</c:v>
                </c:pt>
                <c:pt idx="18">
                  <c:v>75698.628040000011</c:v>
                </c:pt>
                <c:pt idx="19">
                  <c:v>75665.219140000001</c:v>
                </c:pt>
                <c:pt idx="20">
                  <c:v>79306.046820000003</c:v>
                </c:pt>
                <c:pt idx="21">
                  <c:v>80146.095050000004</c:v>
                </c:pt>
                <c:pt idx="22">
                  <c:v>81501.382760000008</c:v>
                </c:pt>
                <c:pt idx="23">
                  <c:v>80283.442750000002</c:v>
                </c:pt>
                <c:pt idx="24">
                  <c:v>78484.930300000007</c:v>
                </c:pt>
                <c:pt idx="25">
                  <c:v>79568.863499999992</c:v>
                </c:pt>
                <c:pt idx="26">
                  <c:v>74572.376900000003</c:v>
                </c:pt>
                <c:pt idx="27">
                  <c:v>71862.915110000002</c:v>
                </c:pt>
                <c:pt idx="28">
                  <c:v>67926.604269999996</c:v>
                </c:pt>
                <c:pt idx="29">
                  <c:v>57680.465850000001</c:v>
                </c:pt>
                <c:pt idx="30">
                  <c:v>47451.031880000002</c:v>
                </c:pt>
                <c:pt idx="31">
                  <c:v>44059.286110000008</c:v>
                </c:pt>
                <c:pt idx="32">
                  <c:v>38533.45405</c:v>
                </c:pt>
                <c:pt idx="33">
                  <c:v>37121</c:v>
                </c:pt>
                <c:pt idx="34">
                  <c:v>34686.233610000003</c:v>
                </c:pt>
                <c:pt idx="35">
                  <c:v>26259.395400000001</c:v>
                </c:pt>
                <c:pt idx="36">
                  <c:v>20727.995189999998</c:v>
                </c:pt>
                <c:pt idx="37">
                  <c:v>18031.525750000001</c:v>
                </c:pt>
                <c:pt idx="38">
                  <c:v>19569.077570000001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D1-456F-AE6E-902CBDCDD6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785728"/>
        <c:axId val="43621696"/>
      </c:lineChart>
      <c:catAx>
        <c:axId val="43785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3621696"/>
        <c:crosses val="autoZero"/>
        <c:auto val="1"/>
        <c:lblAlgn val="ctr"/>
        <c:lblOffset val="100"/>
        <c:noMultiLvlLbl val="0"/>
      </c:catAx>
      <c:valAx>
        <c:axId val="43621696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4378572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24502514475766865"/>
          <c:y val="0.62703167047921415"/>
          <c:w val="0.1850003005349522"/>
          <c:h val="0.14728729753185157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712424501154225"/>
          <c:y val="4.8456160512019709E-2"/>
          <c:w val="0.76768069653943849"/>
          <c:h val="0.80696507906833526"/>
        </c:manualLayout>
      </c:layout>
      <c:lineChart>
        <c:grouping val="standard"/>
        <c:varyColors val="0"/>
        <c:ser>
          <c:idx val="0"/>
          <c:order val="0"/>
          <c:tx>
            <c:strRef>
              <c:f>Compare_315!$AM$1</c:f>
              <c:strCache>
                <c:ptCount val="1"/>
                <c:pt idx="0">
                  <c:v>Actual -BLS Extrapolated</c:v>
                </c:pt>
              </c:strCache>
            </c:strRef>
          </c:tx>
          <c:cat>
            <c:numRef>
              <c:f>Compare_315!$AL$2:$AL$40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Compare_315!$AM$2:$AM$40</c:f>
              <c:numCache>
                <c:formatCode>#,##0.0</c:formatCode>
                <c:ptCount val="39"/>
                <c:pt idx="0">
                  <c:v>76435.686461496822</c:v>
                </c:pt>
                <c:pt idx="1">
                  <c:v>78512.249220886355</c:v>
                </c:pt>
                <c:pt idx="2">
                  <c:v>74747.710218076812</c:v>
                </c:pt>
                <c:pt idx="3">
                  <c:v>74495.083321510829</c:v>
                </c:pt>
                <c:pt idx="4">
                  <c:v>76921.487561919173</c:v>
                </c:pt>
                <c:pt idx="5">
                  <c:v>80899.924580192863</c:v>
                </c:pt>
                <c:pt idx="6">
                  <c:v>82587.979227736447</c:v>
                </c:pt>
                <c:pt idx="7">
                  <c:v>78833.202697583387</c:v>
                </c:pt>
                <c:pt idx="8">
                  <c:v>80247.207924584291</c:v>
                </c:pt>
                <c:pt idx="9">
                  <c:v>80369.96743579008</c:v>
                </c:pt>
                <c:pt idx="10">
                  <c:v>80761.659051120208</c:v>
                </c:pt>
                <c:pt idx="11">
                  <c:v>81306.951997710916</c:v>
                </c:pt>
                <c:pt idx="12">
                  <c:v>80364.458248411422</c:v>
                </c:pt>
                <c:pt idx="13">
                  <c:v>76958.148444901934</c:v>
                </c:pt>
                <c:pt idx="14">
                  <c:v>75784.553629890361</c:v>
                </c:pt>
                <c:pt idx="15">
                  <c:v>80795.341339999999</c:v>
                </c:pt>
                <c:pt idx="16">
                  <c:v>80630.152889999998</c:v>
                </c:pt>
                <c:pt idx="17">
                  <c:v>77042.408240000004</c:v>
                </c:pt>
                <c:pt idx="18">
                  <c:v>75698.628040000011</c:v>
                </c:pt>
                <c:pt idx="19">
                  <c:v>75665.219140000001</c:v>
                </c:pt>
                <c:pt idx="20">
                  <c:v>79306.046820000003</c:v>
                </c:pt>
                <c:pt idx="21">
                  <c:v>80146.095050000004</c:v>
                </c:pt>
                <c:pt idx="22">
                  <c:v>81501.382760000008</c:v>
                </c:pt>
                <c:pt idx="23">
                  <c:v>80283.442750000002</c:v>
                </c:pt>
                <c:pt idx="24">
                  <c:v>78484.930300000007</c:v>
                </c:pt>
                <c:pt idx="25">
                  <c:v>79568.863499999992</c:v>
                </c:pt>
                <c:pt idx="26">
                  <c:v>74572.376900000003</c:v>
                </c:pt>
                <c:pt idx="27">
                  <c:v>71862.915110000002</c:v>
                </c:pt>
                <c:pt idx="28">
                  <c:v>67926.604269999996</c:v>
                </c:pt>
                <c:pt idx="29">
                  <c:v>57680.465850000001</c:v>
                </c:pt>
                <c:pt idx="30">
                  <c:v>47451.031880000002</c:v>
                </c:pt>
                <c:pt idx="31">
                  <c:v>44059.286110000008</c:v>
                </c:pt>
                <c:pt idx="32">
                  <c:v>38533.45405</c:v>
                </c:pt>
                <c:pt idx="33">
                  <c:v>37121</c:v>
                </c:pt>
                <c:pt idx="34">
                  <c:v>34686.233610000003</c:v>
                </c:pt>
                <c:pt idx="35">
                  <c:v>26259.395400000001</c:v>
                </c:pt>
                <c:pt idx="36">
                  <c:v>20727.995189999998</c:v>
                </c:pt>
                <c:pt idx="37">
                  <c:v>18031.525750000001</c:v>
                </c:pt>
                <c:pt idx="38">
                  <c:v>19569.077570000001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DC-4586-A6D7-AD6F15FCB93F}"/>
            </c:ext>
          </c:extLst>
        </c:ser>
        <c:ser>
          <c:idx val="1"/>
          <c:order val="1"/>
          <c:tx>
            <c:strRef>
              <c:f>Compare_315!$AN$1</c:f>
              <c:strCache>
                <c:ptCount val="1"/>
                <c:pt idx="0">
                  <c:v>VA-Extrapolated</c:v>
                </c:pt>
              </c:strCache>
            </c:strRef>
          </c:tx>
          <c:marker>
            <c:symbol val="square"/>
            <c:size val="4"/>
          </c:marker>
          <c:cat>
            <c:numRef>
              <c:f>Compare_315!$AL$2:$AL$40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Compare_315!$AN$2:$AN$40</c:f>
              <c:numCache>
                <c:formatCode>General</c:formatCode>
                <c:ptCount val="39"/>
                <c:pt idx="5" formatCode="#,##0.0">
                  <c:v>54576.779040000001</c:v>
                </c:pt>
                <c:pt idx="6" formatCode="#,##0.0">
                  <c:v>58048.706170000005</c:v>
                </c:pt>
                <c:pt idx="7" formatCode="#,##0.0">
                  <c:v>58286.651780000007</c:v>
                </c:pt>
                <c:pt idx="8" formatCode="#,##0.0">
                  <c:v>58165.266110000004</c:v>
                </c:pt>
                <c:pt idx="9" formatCode="#,##0.0">
                  <c:v>58640.786120000004</c:v>
                </c:pt>
                <c:pt idx="10" formatCode="#,##0.0">
                  <c:v>53885.95723</c:v>
                </c:pt>
                <c:pt idx="11" formatCode="#,##0.0">
                  <c:v>57846.767929999995</c:v>
                </c:pt>
                <c:pt idx="12" formatCode="#,##0.0">
                  <c:v>57573.186160000005</c:v>
                </c:pt>
                <c:pt idx="13" formatCode="#,##0.0">
                  <c:v>56120.641430000003</c:v>
                </c:pt>
                <c:pt idx="14" formatCode="#,##0.0">
                  <c:v>56302.163119999997</c:v>
                </c:pt>
                <c:pt idx="15" formatCode="#,##0.0">
                  <c:v>80795.341339999999</c:v>
                </c:pt>
                <c:pt idx="16" formatCode="#,##0.0">
                  <c:v>80630.152889999998</c:v>
                </c:pt>
                <c:pt idx="17" formatCode="#,##0.0">
                  <c:v>77042.408240000004</c:v>
                </c:pt>
                <c:pt idx="18" formatCode="#,##0.0">
                  <c:v>75698.628040000011</c:v>
                </c:pt>
                <c:pt idx="19" formatCode="#,##0.0">
                  <c:v>75665.219140000001</c:v>
                </c:pt>
                <c:pt idx="20" formatCode="#,##0.0">
                  <c:v>79306.046820000003</c:v>
                </c:pt>
                <c:pt idx="21" formatCode="#,##0.0">
                  <c:v>80146.095050000004</c:v>
                </c:pt>
                <c:pt idx="22" formatCode="#,##0.0">
                  <c:v>81501.382760000008</c:v>
                </c:pt>
                <c:pt idx="23" formatCode="#,##0.0">
                  <c:v>80283.442750000002</c:v>
                </c:pt>
                <c:pt idx="24" formatCode="#,##0.0">
                  <c:v>78484.930300000007</c:v>
                </c:pt>
                <c:pt idx="25" formatCode="#,##0.0">
                  <c:v>79568.863499999992</c:v>
                </c:pt>
                <c:pt idx="26" formatCode="#,##0.0">
                  <c:v>74572.376900000003</c:v>
                </c:pt>
                <c:pt idx="27" formatCode="#,##0.0">
                  <c:v>71862.915110000002</c:v>
                </c:pt>
                <c:pt idx="28" formatCode="#,##0.0">
                  <c:v>67926.604269999996</c:v>
                </c:pt>
                <c:pt idx="29" formatCode="#,##0.0">
                  <c:v>57680.465850000001</c:v>
                </c:pt>
                <c:pt idx="30" formatCode="#,##0.0">
                  <c:v>47451.031880000002</c:v>
                </c:pt>
                <c:pt idx="31" formatCode="#,##0.0">
                  <c:v>44059.286110000008</c:v>
                </c:pt>
                <c:pt idx="32" formatCode="#,##0.0">
                  <c:v>38533.45405</c:v>
                </c:pt>
                <c:pt idx="33" formatCode="#,##0.0">
                  <c:v>37121</c:v>
                </c:pt>
                <c:pt idx="34" formatCode="#,##0.0">
                  <c:v>34686.233610000003</c:v>
                </c:pt>
                <c:pt idx="35" formatCode="#,##0.0">
                  <c:v>26259.395400000001</c:v>
                </c:pt>
                <c:pt idx="36" formatCode="#,##0.0">
                  <c:v>20727.995189999998</c:v>
                </c:pt>
                <c:pt idx="37" formatCode="#,##0.0">
                  <c:v>18031.525750000001</c:v>
                </c:pt>
                <c:pt idx="38" formatCode="#,##0.0">
                  <c:v>19569.077570000001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DC-4586-A6D7-AD6F15FCB9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851776"/>
        <c:axId val="44066496"/>
      </c:lineChart>
      <c:catAx>
        <c:axId val="43851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4066496"/>
        <c:crosses val="autoZero"/>
        <c:auto val="1"/>
        <c:lblAlgn val="ctr"/>
        <c:lblOffset val="100"/>
        <c:noMultiLvlLbl val="0"/>
      </c:catAx>
      <c:valAx>
        <c:axId val="44066496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43851776"/>
        <c:crosses val="autoZero"/>
        <c:crossBetween val="between"/>
      </c:valAx>
      <c:spPr>
        <a:ln>
          <a:solidFill>
            <a:schemeClr val="accent1"/>
          </a:solidFill>
        </a:ln>
      </c:spPr>
    </c:plotArea>
    <c:legend>
      <c:legendPos val="r"/>
      <c:layout>
        <c:manualLayout>
          <c:xMode val="edge"/>
          <c:yMode val="edge"/>
          <c:x val="0.2045214211237294"/>
          <c:y val="0.46515443614343438"/>
          <c:w val="0.33805733187461162"/>
          <c:h val="0.14459098882196872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832165917910568"/>
          <c:y val="5.1400551606642454E-2"/>
          <c:w val="0.80217804024496953"/>
          <c:h val="0.79523549139690874"/>
        </c:manualLayout>
      </c:layout>
      <c:lineChart>
        <c:grouping val="standard"/>
        <c:varyColors val="0"/>
        <c:ser>
          <c:idx val="0"/>
          <c:order val="0"/>
          <c:tx>
            <c:strRef>
              <c:f>Compare_321!$D$1</c:f>
              <c:strCache>
                <c:ptCount val="1"/>
                <c:pt idx="0">
                  <c:v>  BEA</c:v>
                </c:pt>
              </c:strCache>
            </c:strRef>
          </c:tx>
          <c:cat>
            <c:numRef>
              <c:f>Compare_321!$C$2:$C$40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Compare_321!$D$2:$D$40</c:f>
              <c:numCache>
                <c:formatCode>#,##0.0</c:formatCode>
                <c:ptCount val="39"/>
                <c:pt idx="15">
                  <c:v>91305.520150000011</c:v>
                </c:pt>
                <c:pt idx="16">
                  <c:v>91048.576579999994</c:v>
                </c:pt>
                <c:pt idx="17">
                  <c:v>88831.16489</c:v>
                </c:pt>
                <c:pt idx="18">
                  <c:v>87812.445890000003</c:v>
                </c:pt>
                <c:pt idx="19">
                  <c:v>81411.494840000014</c:v>
                </c:pt>
                <c:pt idx="20">
                  <c:v>85340.354449999999</c:v>
                </c:pt>
                <c:pt idx="21">
                  <c:v>85681.059360000014</c:v>
                </c:pt>
                <c:pt idx="22">
                  <c:v>91072.346690000006</c:v>
                </c:pt>
                <c:pt idx="23">
                  <c:v>93634.99093</c:v>
                </c:pt>
                <c:pt idx="24">
                  <c:v>96163.677869999985</c:v>
                </c:pt>
                <c:pt idx="25">
                  <c:v>98855.359849999993</c:v>
                </c:pt>
                <c:pt idx="26">
                  <c:v>104638.28804</c:v>
                </c:pt>
                <c:pt idx="27">
                  <c:v>108304.54453000001</c:v>
                </c:pt>
                <c:pt idx="28">
                  <c:v>107578.99022000001</c:v>
                </c:pt>
                <c:pt idx="29">
                  <c:v>101255.00904999999</c:v>
                </c:pt>
                <c:pt idx="30">
                  <c:v>103465.62927999999</c:v>
                </c:pt>
                <c:pt idx="31">
                  <c:v>103652.39443</c:v>
                </c:pt>
                <c:pt idx="32">
                  <c:v>105939.98454</c:v>
                </c:pt>
                <c:pt idx="33">
                  <c:v>113191</c:v>
                </c:pt>
                <c:pt idx="34">
                  <c:v>114843.5886</c:v>
                </c:pt>
                <c:pt idx="35">
                  <c:v>107054.91589</c:v>
                </c:pt>
                <c:pt idx="36">
                  <c:v>92238.213990000004</c:v>
                </c:pt>
                <c:pt idx="37">
                  <c:v>71700.83894999999</c:v>
                </c:pt>
                <c:pt idx="38">
                  <c:v>74767.183140000008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A3-4D80-8694-E550764E2760}"/>
            </c:ext>
          </c:extLst>
        </c:ser>
        <c:ser>
          <c:idx val="1"/>
          <c:order val="1"/>
          <c:tx>
            <c:strRef>
              <c:f>Compare_321!$E$1</c:f>
              <c:strCache>
                <c:ptCount val="1"/>
                <c:pt idx="0">
                  <c:v>   BLS</c:v>
                </c:pt>
              </c:strCache>
            </c:strRef>
          </c:tx>
          <c:marker>
            <c:symbol val="square"/>
            <c:size val="4"/>
          </c:marker>
          <c:cat>
            <c:numRef>
              <c:f>Compare_321!$C$2:$C$40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Compare_321!$E$2:$E$40</c:f>
              <c:numCache>
                <c:formatCode>General</c:formatCode>
                <c:ptCount val="39"/>
                <c:pt idx="0">
                  <c:v>72878.8</c:v>
                </c:pt>
                <c:pt idx="1">
                  <c:v>70258.2</c:v>
                </c:pt>
                <c:pt idx="2">
                  <c:v>62395.100000000006</c:v>
                </c:pt>
                <c:pt idx="3">
                  <c:v>58532.6</c:v>
                </c:pt>
                <c:pt idx="4">
                  <c:v>64931.6</c:v>
                </c:pt>
                <c:pt idx="5">
                  <c:v>70556.3</c:v>
                </c:pt>
                <c:pt idx="6">
                  <c:v>71474.100000000006</c:v>
                </c:pt>
                <c:pt idx="7">
                  <c:v>70269.2</c:v>
                </c:pt>
                <c:pt idx="8">
                  <c:v>65172.2</c:v>
                </c:pt>
                <c:pt idx="9">
                  <c:v>63717.399999999994</c:v>
                </c:pt>
                <c:pt idx="10">
                  <c:v>57522.5</c:v>
                </c:pt>
                <c:pt idx="11">
                  <c:v>66228.3</c:v>
                </c:pt>
                <c:pt idx="12">
                  <c:v>70322.3</c:v>
                </c:pt>
                <c:pt idx="13">
                  <c:v>70913.2</c:v>
                </c:pt>
                <c:pt idx="14">
                  <c:v>76643.100000000006</c:v>
                </c:pt>
                <c:pt idx="15">
                  <c:v>85964.5</c:v>
                </c:pt>
                <c:pt idx="16">
                  <c:v>85993.700000000012</c:v>
                </c:pt>
                <c:pt idx="17">
                  <c:v>84773.5</c:v>
                </c:pt>
                <c:pt idx="18">
                  <c:v>83356.399999999994</c:v>
                </c:pt>
                <c:pt idx="19">
                  <c:v>78043.7</c:v>
                </c:pt>
                <c:pt idx="20">
                  <c:v>81863.100000000006</c:v>
                </c:pt>
                <c:pt idx="21">
                  <c:v>82067.5</c:v>
                </c:pt>
                <c:pt idx="22">
                  <c:v>87638.5</c:v>
                </c:pt>
                <c:pt idx="23">
                  <c:v>89952.2</c:v>
                </c:pt>
                <c:pt idx="24">
                  <c:v>92915.5</c:v>
                </c:pt>
                <c:pt idx="25">
                  <c:v>95230</c:v>
                </c:pt>
                <c:pt idx="26">
                  <c:v>100885.3</c:v>
                </c:pt>
                <c:pt idx="27">
                  <c:v>104449.1</c:v>
                </c:pt>
                <c:pt idx="28">
                  <c:v>103999.70000000001</c:v>
                </c:pt>
                <c:pt idx="29">
                  <c:v>98055.2</c:v>
                </c:pt>
                <c:pt idx="30">
                  <c:v>100409.60000000001</c:v>
                </c:pt>
                <c:pt idx="31">
                  <c:v>100396.8</c:v>
                </c:pt>
                <c:pt idx="32">
                  <c:v>106192.5</c:v>
                </c:pt>
                <c:pt idx="33">
                  <c:v>113190</c:v>
                </c:pt>
                <c:pt idx="34">
                  <c:v>114016.40000000001</c:v>
                </c:pt>
                <c:pt idx="35">
                  <c:v>104471</c:v>
                </c:pt>
                <c:pt idx="36">
                  <c:v>99188.1</c:v>
                </c:pt>
                <c:pt idx="37">
                  <c:v>86026.4</c:v>
                </c:pt>
                <c:pt idx="38">
                  <c:v>88834.200000000012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A3-4D80-8694-E550764E27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784192"/>
        <c:axId val="44068800"/>
      </c:lineChart>
      <c:catAx>
        <c:axId val="43784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4068800"/>
        <c:crosses val="autoZero"/>
        <c:auto val="1"/>
        <c:lblAlgn val="ctr"/>
        <c:lblOffset val="100"/>
        <c:noMultiLvlLbl val="0"/>
      </c:catAx>
      <c:valAx>
        <c:axId val="44068800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43784192"/>
        <c:crosses val="autoZero"/>
        <c:crossBetween val="between"/>
      </c:valAx>
      <c:spPr>
        <a:ln>
          <a:solidFill>
            <a:schemeClr val="accent1"/>
          </a:solidFill>
        </a:ln>
      </c:spPr>
    </c:plotArea>
    <c:legend>
      <c:legendPos val="r"/>
      <c:layout>
        <c:manualLayout>
          <c:xMode val="edge"/>
          <c:yMode val="edge"/>
          <c:x val="0.22622224369193114"/>
          <c:y val="0.58468153587265137"/>
          <c:w val="0.19364711312926378"/>
          <c:h val="0.1637394796594303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322113361783975"/>
          <c:y val="4.2846186196552422E-2"/>
          <c:w val="0.75829256075814955"/>
          <c:h val="0.82931354698184812"/>
        </c:manualLayout>
      </c:layout>
      <c:lineChart>
        <c:grouping val="standard"/>
        <c:varyColors val="0"/>
        <c:ser>
          <c:idx val="0"/>
          <c:order val="0"/>
          <c:tx>
            <c:strRef>
              <c:f>Compare_321!$Y$1</c:f>
              <c:strCache>
                <c:ptCount val="1"/>
                <c:pt idx="0">
                  <c:v>Pred</c:v>
                </c:pt>
              </c:strCache>
            </c:strRef>
          </c:tx>
          <c:cat>
            <c:numRef>
              <c:f>Compare_321!$X$2:$X$40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Compare_321!$Y$2:$Y$40</c:f>
              <c:numCache>
                <c:formatCode>#,##0.0</c:formatCode>
                <c:ptCount val="39"/>
                <c:pt idx="0">
                  <c:v>77732.342650891005</c:v>
                </c:pt>
                <c:pt idx="1">
                  <c:v>75305.432163122678</c:v>
                </c:pt>
                <c:pt idx="2">
                  <c:v>67948.389237488926</c:v>
                </c:pt>
                <c:pt idx="3">
                  <c:v>64289.660568010957</c:v>
                </c:pt>
                <c:pt idx="4">
                  <c:v>70334.509776113715</c:v>
                </c:pt>
                <c:pt idx="5">
                  <c:v>75582.102304040105</c:v>
                </c:pt>
                <c:pt idx="6">
                  <c:v>76432.944459410661</c:v>
                </c:pt>
                <c:pt idx="7">
                  <c:v>75315.644181543204</c:v>
                </c:pt>
                <c:pt idx="8">
                  <c:v>70560.190565128287</c:v>
                </c:pt>
                <c:pt idx="9">
                  <c:v>69193.882394078566</c:v>
                </c:pt>
                <c:pt idx="10">
                  <c:v>63327.591091098024</c:v>
                </c:pt>
                <c:pt idx="11">
                  <c:v>71549.490989675483</c:v>
                </c:pt>
                <c:pt idx="12">
                  <c:v>75364.937370810832</c:v>
                </c:pt>
                <c:pt idx="13">
                  <c:v>75913.139749019771</c:v>
                </c:pt>
                <c:pt idx="14">
                  <c:v>81198.144472199536</c:v>
                </c:pt>
                <c:pt idx="15">
                  <c:v>89685.119588289279</c:v>
                </c:pt>
                <c:pt idx="16">
                  <c:v>89711.505274821131</c:v>
                </c:pt>
                <c:pt idx="17">
                  <c:v>88607.88126737329</c:v>
                </c:pt>
                <c:pt idx="18">
                  <c:v>87323.495213254748</c:v>
                </c:pt>
                <c:pt idx="19">
                  <c:v>82481.814816265512</c:v>
                </c:pt>
                <c:pt idx="20">
                  <c:v>85966.8780067716</c:v>
                </c:pt>
                <c:pt idx="21">
                  <c:v>86152.76350962877</c:v>
                </c:pt>
                <c:pt idx="22">
                  <c:v>91195.855837145471</c:v>
                </c:pt>
                <c:pt idx="23">
                  <c:v>93277.56927271653</c:v>
                </c:pt>
                <c:pt idx="24">
                  <c:v>95933.326824838063</c:v>
                </c:pt>
                <c:pt idx="25">
                  <c:v>97999.728907709359</c:v>
                </c:pt>
                <c:pt idx="26">
                  <c:v>103020.94769714634</c:v>
                </c:pt>
                <c:pt idx="27">
                  <c:v>106165.73078983257</c:v>
                </c:pt>
                <c:pt idx="28">
                  <c:v>105769.97058078615</c:v>
                </c:pt>
                <c:pt idx="29">
                  <c:v>100513.00887658777</c:v>
                </c:pt>
                <c:pt idx="30">
                  <c:v>102600.06386655157</c:v>
                </c:pt>
                <c:pt idx="31">
                  <c:v>102588.73516234328</c:v>
                </c:pt>
                <c:pt idx="32">
                  <c:v>107698.8943805999</c:v>
                </c:pt>
                <c:pt idx="33">
                  <c:v>113819.31578887926</c:v>
                </c:pt>
                <c:pt idx="34">
                  <c:v>114538.73282525119</c:v>
                </c:pt>
                <c:pt idx="35">
                  <c:v>106185.01100343736</c:v>
                </c:pt>
                <c:pt idx="36">
                  <c:v>101518.09415815528</c:v>
                </c:pt>
                <c:pt idx="37">
                  <c:v>89741.052205874585</c:v>
                </c:pt>
                <c:pt idx="38">
                  <c:v>92272.573582260593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06-4A8F-9DD7-4B2C3344CA13}"/>
            </c:ext>
          </c:extLst>
        </c:ser>
        <c:ser>
          <c:idx val="1"/>
          <c:order val="1"/>
          <c:tx>
            <c:strRef>
              <c:f>Compare_321!$Z$1</c:f>
              <c:strCache>
                <c:ptCount val="1"/>
                <c:pt idx="0">
                  <c:v>Actual</c:v>
                </c:pt>
              </c:strCache>
            </c:strRef>
          </c:tx>
          <c:marker>
            <c:symbol val="square"/>
            <c:size val="4"/>
          </c:marker>
          <c:cat>
            <c:numRef>
              <c:f>Compare_321!$X$2:$X$40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Compare_321!$Z$2:$Z$40</c:f>
              <c:numCache>
                <c:formatCode>#,##0.0</c:formatCode>
                <c:ptCount val="39"/>
                <c:pt idx="15">
                  <c:v>91305.520150000011</c:v>
                </c:pt>
                <c:pt idx="16">
                  <c:v>91048.576579999994</c:v>
                </c:pt>
                <c:pt idx="17">
                  <c:v>88831.16489</c:v>
                </c:pt>
                <c:pt idx="18">
                  <c:v>87812.445890000003</c:v>
                </c:pt>
                <c:pt idx="19">
                  <c:v>81411.494840000014</c:v>
                </c:pt>
                <c:pt idx="20">
                  <c:v>85340.354449999999</c:v>
                </c:pt>
                <c:pt idx="21">
                  <c:v>85681.059360000014</c:v>
                </c:pt>
                <c:pt idx="22">
                  <c:v>91072.346690000006</c:v>
                </c:pt>
                <c:pt idx="23">
                  <c:v>93634.99093</c:v>
                </c:pt>
                <c:pt idx="24">
                  <c:v>96163.677869999985</c:v>
                </c:pt>
                <c:pt idx="25">
                  <c:v>98855.359849999993</c:v>
                </c:pt>
                <c:pt idx="26">
                  <c:v>104638.28804</c:v>
                </c:pt>
                <c:pt idx="27">
                  <c:v>108304.54453000001</c:v>
                </c:pt>
                <c:pt idx="28">
                  <c:v>107578.99022000001</c:v>
                </c:pt>
                <c:pt idx="29">
                  <c:v>101255.00904999999</c:v>
                </c:pt>
                <c:pt idx="30">
                  <c:v>103465.62927999999</c:v>
                </c:pt>
                <c:pt idx="31">
                  <c:v>103652.39443</c:v>
                </c:pt>
                <c:pt idx="32">
                  <c:v>105939.98454</c:v>
                </c:pt>
                <c:pt idx="33">
                  <c:v>113191</c:v>
                </c:pt>
                <c:pt idx="34">
                  <c:v>114843.5886</c:v>
                </c:pt>
                <c:pt idx="35">
                  <c:v>107054.91589</c:v>
                </c:pt>
                <c:pt idx="36">
                  <c:v>92238.213990000004</c:v>
                </c:pt>
                <c:pt idx="37">
                  <c:v>71700.83894999999</c:v>
                </c:pt>
                <c:pt idx="38">
                  <c:v>74767.183140000008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06-4A8F-9DD7-4B2C3344CA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854336"/>
        <c:axId val="44071104"/>
      </c:lineChart>
      <c:catAx>
        <c:axId val="43854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4071104"/>
        <c:crosses val="autoZero"/>
        <c:auto val="1"/>
        <c:lblAlgn val="ctr"/>
        <c:lblOffset val="100"/>
        <c:noMultiLvlLbl val="0"/>
      </c:catAx>
      <c:valAx>
        <c:axId val="44071104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4385433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24502514475766865"/>
          <c:y val="0.62703167047921415"/>
          <c:w val="0.1850003005349522"/>
          <c:h val="0.14728729753185157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712424501154225"/>
          <c:y val="4.8456160512019709E-2"/>
          <c:w val="0.76768069653943849"/>
          <c:h val="0.80696507906833526"/>
        </c:manualLayout>
      </c:layout>
      <c:lineChart>
        <c:grouping val="standard"/>
        <c:varyColors val="0"/>
        <c:ser>
          <c:idx val="0"/>
          <c:order val="0"/>
          <c:tx>
            <c:strRef>
              <c:f>Compare_321!$AM$1</c:f>
              <c:strCache>
                <c:ptCount val="1"/>
                <c:pt idx="0">
                  <c:v>Actual -BLS Extrapolated</c:v>
                </c:pt>
              </c:strCache>
            </c:strRef>
          </c:tx>
          <c:cat>
            <c:numRef>
              <c:f>Compare_321!$AL$2:$AL$40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Compare_321!$AM$2:$AM$40</c:f>
              <c:numCache>
                <c:formatCode>#,##0.0</c:formatCode>
                <c:ptCount val="39"/>
                <c:pt idx="0">
                  <c:v>79136.784461001967</c:v>
                </c:pt>
                <c:pt idx="1">
                  <c:v>76666.025371195152</c:v>
                </c:pt>
                <c:pt idx="2">
                  <c:v>69176.057869623342</c:v>
                </c:pt>
                <c:pt idx="3">
                  <c:v>65451.224521706128</c:v>
                </c:pt>
                <c:pt idx="4">
                  <c:v>71605.290031211305</c:v>
                </c:pt>
                <c:pt idx="5">
                  <c:v>76947.694295119276</c:v>
                </c:pt>
                <c:pt idx="6">
                  <c:v>77813.909180244984</c:v>
                </c:pt>
                <c:pt idx="7">
                  <c:v>76676.421896928165</c:v>
                </c:pt>
                <c:pt idx="8">
                  <c:v>71835.048344780284</c:v>
                </c:pt>
                <c:pt idx="9">
                  <c:v>70444.054177458253</c:v>
                </c:pt>
                <c:pt idx="10">
                  <c:v>64471.772697220367</c:v>
                </c:pt>
                <c:pt idx="11">
                  <c:v>72842.223116498964</c:v>
                </c:pt>
                <c:pt idx="12">
                  <c:v>76726.605698952335</c:v>
                </c:pt>
                <c:pt idx="13">
                  <c:v>77284.712813260849</c:v>
                </c:pt>
                <c:pt idx="14">
                  <c:v>82665.205223376834</c:v>
                </c:pt>
                <c:pt idx="15">
                  <c:v>91305.520150000011</c:v>
                </c:pt>
                <c:pt idx="16">
                  <c:v>91048.576579999994</c:v>
                </c:pt>
                <c:pt idx="17">
                  <c:v>88831.16489</c:v>
                </c:pt>
                <c:pt idx="18">
                  <c:v>87812.445890000003</c:v>
                </c:pt>
                <c:pt idx="19">
                  <c:v>81411.494840000014</c:v>
                </c:pt>
                <c:pt idx="20">
                  <c:v>85340.354449999999</c:v>
                </c:pt>
                <c:pt idx="21">
                  <c:v>85681.059360000014</c:v>
                </c:pt>
                <c:pt idx="22">
                  <c:v>91072.346690000006</c:v>
                </c:pt>
                <c:pt idx="23">
                  <c:v>93634.99093</c:v>
                </c:pt>
                <c:pt idx="24">
                  <c:v>96163.677869999985</c:v>
                </c:pt>
                <c:pt idx="25">
                  <c:v>98855.359849999993</c:v>
                </c:pt>
                <c:pt idx="26">
                  <c:v>104638.28804</c:v>
                </c:pt>
                <c:pt idx="27">
                  <c:v>108304.54453000001</c:v>
                </c:pt>
                <c:pt idx="28">
                  <c:v>107578.99022000001</c:v>
                </c:pt>
                <c:pt idx="29">
                  <c:v>101255.00904999999</c:v>
                </c:pt>
                <c:pt idx="30">
                  <c:v>103465.62927999999</c:v>
                </c:pt>
                <c:pt idx="31">
                  <c:v>103652.39443</c:v>
                </c:pt>
                <c:pt idx="32">
                  <c:v>105939.98454</c:v>
                </c:pt>
                <c:pt idx="33">
                  <c:v>113191</c:v>
                </c:pt>
                <c:pt idx="34">
                  <c:v>114843.5886</c:v>
                </c:pt>
                <c:pt idx="35">
                  <c:v>107054.91589</c:v>
                </c:pt>
                <c:pt idx="36">
                  <c:v>92238.213990000004</c:v>
                </c:pt>
                <c:pt idx="37">
                  <c:v>71700.83894999999</c:v>
                </c:pt>
                <c:pt idx="38">
                  <c:v>74767.183140000008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A3-4007-A955-CCC69F377EFC}"/>
            </c:ext>
          </c:extLst>
        </c:ser>
        <c:ser>
          <c:idx val="1"/>
          <c:order val="1"/>
          <c:tx>
            <c:strRef>
              <c:f>Compare_321!$AN$1</c:f>
              <c:strCache>
                <c:ptCount val="1"/>
                <c:pt idx="0">
                  <c:v>VA-Extrapolated</c:v>
                </c:pt>
              </c:strCache>
            </c:strRef>
          </c:tx>
          <c:marker>
            <c:symbol val="square"/>
            <c:size val="4"/>
          </c:marker>
          <c:cat>
            <c:numRef>
              <c:f>Compare_321!$AL$2:$AL$40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Compare_321!$AN$2:$AN$40</c:f>
              <c:numCache>
                <c:formatCode>General</c:formatCode>
                <c:ptCount val="39"/>
                <c:pt idx="5" formatCode="#,##0.0">
                  <c:v>95839.951610000004</c:v>
                </c:pt>
                <c:pt idx="6" formatCode="#,##0.0">
                  <c:v>97165.418220000007</c:v>
                </c:pt>
                <c:pt idx="7" formatCode="#,##0.0">
                  <c:v>96893.759820000007</c:v>
                </c:pt>
                <c:pt idx="8" formatCode="#,##0.0">
                  <c:v>87091.419219999982</c:v>
                </c:pt>
                <c:pt idx="9" formatCode="#,##0.0">
                  <c:v>81897.084229999993</c:v>
                </c:pt>
                <c:pt idx="10" formatCode="#,##0.0">
                  <c:v>76544.281839999996</c:v>
                </c:pt>
                <c:pt idx="11" formatCode="#,##0.0">
                  <c:v>94549.574210000006</c:v>
                </c:pt>
                <c:pt idx="12" formatCode="#,##0.0">
                  <c:v>105158.96664</c:v>
                </c:pt>
                <c:pt idx="13" formatCode="#,##0.0">
                  <c:v>108236.62993000001</c:v>
                </c:pt>
                <c:pt idx="14" formatCode="#,##0.0">
                  <c:v>121375.84121</c:v>
                </c:pt>
                <c:pt idx="15" formatCode="#,##0.0">
                  <c:v>91305.520150000011</c:v>
                </c:pt>
                <c:pt idx="16" formatCode="#,##0.0">
                  <c:v>91048.576579999994</c:v>
                </c:pt>
                <c:pt idx="17" formatCode="#,##0.0">
                  <c:v>88831.16489</c:v>
                </c:pt>
                <c:pt idx="18" formatCode="#,##0.0">
                  <c:v>87812.445890000003</c:v>
                </c:pt>
                <c:pt idx="19" formatCode="#,##0.0">
                  <c:v>81411.494840000014</c:v>
                </c:pt>
                <c:pt idx="20" formatCode="#,##0.0">
                  <c:v>85340.354449999999</c:v>
                </c:pt>
                <c:pt idx="21" formatCode="#,##0.0">
                  <c:v>85681.059360000014</c:v>
                </c:pt>
                <c:pt idx="22" formatCode="#,##0.0">
                  <c:v>91072.346690000006</c:v>
                </c:pt>
                <c:pt idx="23" formatCode="#,##0.0">
                  <c:v>93634.99093</c:v>
                </c:pt>
                <c:pt idx="24" formatCode="#,##0.0">
                  <c:v>96163.677869999985</c:v>
                </c:pt>
                <c:pt idx="25" formatCode="#,##0.0">
                  <c:v>98855.359849999993</c:v>
                </c:pt>
                <c:pt idx="26" formatCode="#,##0.0">
                  <c:v>104638.28804</c:v>
                </c:pt>
                <c:pt idx="27" formatCode="#,##0.0">
                  <c:v>108304.54453000001</c:v>
                </c:pt>
                <c:pt idx="28" formatCode="#,##0.0">
                  <c:v>107578.99022000001</c:v>
                </c:pt>
                <c:pt idx="29" formatCode="#,##0.0">
                  <c:v>101255.00904999999</c:v>
                </c:pt>
                <c:pt idx="30" formatCode="#,##0.0">
                  <c:v>103465.62927999999</c:v>
                </c:pt>
                <c:pt idx="31" formatCode="#,##0.0">
                  <c:v>103652.39443</c:v>
                </c:pt>
                <c:pt idx="32" formatCode="#,##0.0">
                  <c:v>105939.98454</c:v>
                </c:pt>
                <c:pt idx="33" formatCode="#,##0.0">
                  <c:v>113191</c:v>
                </c:pt>
                <c:pt idx="34" formatCode="#,##0.0">
                  <c:v>114843.5886</c:v>
                </c:pt>
                <c:pt idx="35" formatCode="#,##0.0">
                  <c:v>107054.91589</c:v>
                </c:pt>
                <c:pt idx="36" formatCode="#,##0.0">
                  <c:v>92238.213990000004</c:v>
                </c:pt>
                <c:pt idx="37" formatCode="#,##0.0">
                  <c:v>71700.83894999999</c:v>
                </c:pt>
                <c:pt idx="38" formatCode="#,##0.0">
                  <c:v>74767.183140000008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A3-4007-A955-CCC69F377E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261376"/>
        <c:axId val="44548672"/>
      </c:lineChart>
      <c:catAx>
        <c:axId val="44261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4548672"/>
        <c:crosses val="autoZero"/>
        <c:auto val="1"/>
        <c:lblAlgn val="ctr"/>
        <c:lblOffset val="100"/>
        <c:noMultiLvlLbl val="0"/>
      </c:catAx>
      <c:valAx>
        <c:axId val="44548672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44261376"/>
        <c:crosses val="autoZero"/>
        <c:crossBetween val="between"/>
      </c:valAx>
      <c:spPr>
        <a:ln>
          <a:solidFill>
            <a:schemeClr val="accent1"/>
          </a:solidFill>
        </a:ln>
      </c:spPr>
    </c:plotArea>
    <c:legend>
      <c:legendPos val="r"/>
      <c:layout>
        <c:manualLayout>
          <c:xMode val="edge"/>
          <c:yMode val="edge"/>
          <c:x val="0.42109024043227478"/>
          <c:y val="0.55710844465823073"/>
          <c:w val="0.33805733187461162"/>
          <c:h val="0.14459098882196872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832165917910568"/>
          <c:y val="5.1400551606642454E-2"/>
          <c:w val="0.80217804024496953"/>
          <c:h val="0.79523549139690874"/>
        </c:manualLayout>
      </c:layout>
      <c:lineChart>
        <c:grouping val="standard"/>
        <c:varyColors val="0"/>
        <c:ser>
          <c:idx val="0"/>
          <c:order val="0"/>
          <c:tx>
            <c:strRef>
              <c:f>Compare_322!$D$1</c:f>
              <c:strCache>
                <c:ptCount val="1"/>
                <c:pt idx="0">
                  <c:v>  BEA</c:v>
                </c:pt>
              </c:strCache>
            </c:strRef>
          </c:tx>
          <c:cat>
            <c:numRef>
              <c:f>Compare_322!$C$2:$C$40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Compare_322!$D$2:$D$40</c:f>
              <c:numCache>
                <c:formatCode>#,##0.0</c:formatCode>
                <c:ptCount val="39"/>
                <c:pt idx="15">
                  <c:v>152561.913</c:v>
                </c:pt>
                <c:pt idx="16">
                  <c:v>157807.39856</c:v>
                </c:pt>
                <c:pt idx="17">
                  <c:v>160062.97328000001</c:v>
                </c:pt>
                <c:pt idx="18">
                  <c:v>160394.30064</c:v>
                </c:pt>
                <c:pt idx="19">
                  <c:v>161308.63672000001</c:v>
                </c:pt>
                <c:pt idx="20">
                  <c:v>166291.29048</c:v>
                </c:pt>
                <c:pt idx="21">
                  <c:v>167462.08668000001</c:v>
                </c:pt>
                <c:pt idx="22">
                  <c:v>175619.43</c:v>
                </c:pt>
                <c:pt idx="23">
                  <c:v>175159.07612000001</c:v>
                </c:pt>
                <c:pt idx="24">
                  <c:v>171035.00624000002</c:v>
                </c:pt>
                <c:pt idx="25">
                  <c:v>174104.56308000002</c:v>
                </c:pt>
                <c:pt idx="26">
                  <c:v>174483.67804000003</c:v>
                </c:pt>
                <c:pt idx="27">
                  <c:v>176830.04920000001</c:v>
                </c:pt>
                <c:pt idx="28">
                  <c:v>171915.89099999997</c:v>
                </c:pt>
                <c:pt idx="29">
                  <c:v>163247.22036000001</c:v>
                </c:pt>
                <c:pt idx="30">
                  <c:v>163999.07860000001</c:v>
                </c:pt>
                <c:pt idx="31">
                  <c:v>159452.88492000001</c:v>
                </c:pt>
                <c:pt idx="32">
                  <c:v>159773.06184000001</c:v>
                </c:pt>
                <c:pt idx="33">
                  <c:v>159292</c:v>
                </c:pt>
                <c:pt idx="34">
                  <c:v>157460.14199999999</c:v>
                </c:pt>
                <c:pt idx="35">
                  <c:v>159155.00888000001</c:v>
                </c:pt>
                <c:pt idx="36">
                  <c:v>151759.08132</c:v>
                </c:pt>
                <c:pt idx="37">
                  <c:v>136312.53607999999</c:v>
                </c:pt>
                <c:pt idx="38">
                  <c:v>138212.88964000001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0F-459F-8B75-FF1F0B78C530}"/>
            </c:ext>
          </c:extLst>
        </c:ser>
        <c:ser>
          <c:idx val="1"/>
          <c:order val="1"/>
          <c:tx>
            <c:strRef>
              <c:f>Compare_322!$E$1</c:f>
              <c:strCache>
                <c:ptCount val="1"/>
                <c:pt idx="0">
                  <c:v>   BLS</c:v>
                </c:pt>
              </c:strCache>
            </c:strRef>
          </c:tx>
          <c:marker>
            <c:symbol val="square"/>
            <c:size val="4"/>
          </c:marker>
          <c:cat>
            <c:numRef>
              <c:f>Compare_322!$C$2:$C$40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Compare_322!$E$2:$E$40</c:f>
              <c:numCache>
                <c:formatCode>General</c:formatCode>
                <c:ptCount val="39"/>
                <c:pt idx="0">
                  <c:v>102854.8</c:v>
                </c:pt>
                <c:pt idx="1">
                  <c:v>111608</c:v>
                </c:pt>
                <c:pt idx="2">
                  <c:v>114854.1</c:v>
                </c:pt>
                <c:pt idx="3">
                  <c:v>100910.6</c:v>
                </c:pt>
                <c:pt idx="4">
                  <c:v>111599.4</c:v>
                </c:pt>
                <c:pt idx="5">
                  <c:v>117564.70000000001</c:v>
                </c:pt>
                <c:pt idx="6">
                  <c:v>123377.2</c:v>
                </c:pt>
                <c:pt idx="7">
                  <c:v>124928.2</c:v>
                </c:pt>
                <c:pt idx="8">
                  <c:v>122924.29999999999</c:v>
                </c:pt>
                <c:pt idx="9">
                  <c:v>124973.9</c:v>
                </c:pt>
                <c:pt idx="10">
                  <c:v>123465.2</c:v>
                </c:pt>
                <c:pt idx="11">
                  <c:v>131376.40000000002</c:v>
                </c:pt>
                <c:pt idx="12">
                  <c:v>138320.20000000001</c:v>
                </c:pt>
                <c:pt idx="13">
                  <c:v>135828.4</c:v>
                </c:pt>
                <c:pt idx="14">
                  <c:v>138926.90000000002</c:v>
                </c:pt>
                <c:pt idx="15">
                  <c:v>148941.79999999999</c:v>
                </c:pt>
                <c:pt idx="16">
                  <c:v>153703.4</c:v>
                </c:pt>
                <c:pt idx="17">
                  <c:v>154713.4</c:v>
                </c:pt>
                <c:pt idx="18">
                  <c:v>154631.20000000001</c:v>
                </c:pt>
                <c:pt idx="19">
                  <c:v>154992.09999999998</c:v>
                </c:pt>
                <c:pt idx="20">
                  <c:v>159185.90000000002</c:v>
                </c:pt>
                <c:pt idx="21">
                  <c:v>161189.09999999998</c:v>
                </c:pt>
                <c:pt idx="22">
                  <c:v>168087.2</c:v>
                </c:pt>
                <c:pt idx="23">
                  <c:v>166630.70000000001</c:v>
                </c:pt>
                <c:pt idx="24">
                  <c:v>166097.5</c:v>
                </c:pt>
                <c:pt idx="25">
                  <c:v>169706.7</c:v>
                </c:pt>
                <c:pt idx="26">
                  <c:v>170973.9</c:v>
                </c:pt>
                <c:pt idx="27">
                  <c:v>174183.2</c:v>
                </c:pt>
                <c:pt idx="28">
                  <c:v>170191.5</c:v>
                </c:pt>
                <c:pt idx="29">
                  <c:v>160908.5</c:v>
                </c:pt>
                <c:pt idx="30">
                  <c:v>161754.59999999998</c:v>
                </c:pt>
                <c:pt idx="31">
                  <c:v>156452.20000000001</c:v>
                </c:pt>
                <c:pt idx="32">
                  <c:v>158916.70000000001</c:v>
                </c:pt>
                <c:pt idx="33">
                  <c:v>159290</c:v>
                </c:pt>
                <c:pt idx="34">
                  <c:v>158639.29999999999</c:v>
                </c:pt>
                <c:pt idx="35">
                  <c:v>151908.29999999999</c:v>
                </c:pt>
                <c:pt idx="36">
                  <c:v>145053.5</c:v>
                </c:pt>
                <c:pt idx="37">
                  <c:v>137473.79999999999</c:v>
                </c:pt>
                <c:pt idx="38">
                  <c:v>140241.5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0F-459F-8B75-FF1F0B78C5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262400"/>
        <c:axId val="44550976"/>
      </c:lineChart>
      <c:catAx>
        <c:axId val="442624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4550976"/>
        <c:crosses val="autoZero"/>
        <c:auto val="1"/>
        <c:lblAlgn val="ctr"/>
        <c:lblOffset val="100"/>
        <c:noMultiLvlLbl val="0"/>
      </c:catAx>
      <c:valAx>
        <c:axId val="44550976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44262400"/>
        <c:crosses val="autoZero"/>
        <c:crossBetween val="between"/>
      </c:valAx>
      <c:spPr>
        <a:ln>
          <a:solidFill>
            <a:schemeClr val="accent1"/>
          </a:solidFill>
        </a:ln>
      </c:spPr>
    </c:plotArea>
    <c:legend>
      <c:legendPos val="r"/>
      <c:layout>
        <c:manualLayout>
          <c:xMode val="edge"/>
          <c:yMode val="edge"/>
          <c:x val="0.22622224369193114"/>
          <c:y val="0.58468153587265137"/>
          <c:w val="0.19364711312926378"/>
          <c:h val="0.1637394796594303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322113361783975"/>
          <c:y val="4.2846186196552422E-2"/>
          <c:w val="0.75829256075814955"/>
          <c:h val="0.82931354698184812"/>
        </c:manualLayout>
      </c:layout>
      <c:lineChart>
        <c:grouping val="standard"/>
        <c:varyColors val="0"/>
        <c:ser>
          <c:idx val="0"/>
          <c:order val="0"/>
          <c:tx>
            <c:strRef>
              <c:f>Compare_322!$Y$1</c:f>
              <c:strCache>
                <c:ptCount val="1"/>
                <c:pt idx="0">
                  <c:v>Pred</c:v>
                </c:pt>
              </c:strCache>
            </c:strRef>
          </c:tx>
          <c:cat>
            <c:numRef>
              <c:f>Compare_322!$X$2:$X$40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Compare_322!$Y$2:$Y$40</c:f>
              <c:numCache>
                <c:formatCode>#,##0.0</c:formatCode>
                <c:ptCount val="39"/>
                <c:pt idx="0">
                  <c:v>102078.37878753511</c:v>
                </c:pt>
                <c:pt idx="1">
                  <c:v>111408.59028644487</c:v>
                </c:pt>
                <c:pt idx="2">
                  <c:v>114882.10659594365</c:v>
                </c:pt>
                <c:pt idx="3">
                  <c:v>100013.48350057988</c:v>
                </c:pt>
                <c:pt idx="4">
                  <c:v>111399.39720172237</c:v>
                </c:pt>
                <c:pt idx="5">
                  <c:v>117787.9515063788</c:v>
                </c:pt>
                <c:pt idx="6">
                  <c:v>124035.02291753542</c:v>
                </c:pt>
                <c:pt idx="7">
                  <c:v>125705.55399371512</c:v>
                </c:pt>
                <c:pt idx="8">
                  <c:v>123547.49912106813</c:v>
                </c:pt>
                <c:pt idx="9">
                  <c:v>125754.79834918298</c:v>
                </c:pt>
                <c:pt idx="10">
                  <c:v>124129.76517160497</c:v>
                </c:pt>
                <c:pt idx="11">
                  <c:v>132666.27869486756</c:v>
                </c:pt>
                <c:pt idx="12">
                  <c:v>140189.10110888677</c:v>
                </c:pt>
                <c:pt idx="13">
                  <c:v>137486.36559559786</c:v>
                </c:pt>
                <c:pt idx="14">
                  <c:v>140847.68437947091</c:v>
                </c:pt>
                <c:pt idx="15">
                  <c:v>151747.89400592304</c:v>
                </c:pt>
                <c:pt idx="16">
                  <c:v>156948.89108385716</c:v>
                </c:pt>
                <c:pt idx="17">
                  <c:v>158053.57419890296</c:v>
                </c:pt>
                <c:pt idx="18">
                  <c:v>157963.64915184129</c:v>
                </c:pt>
                <c:pt idx="19">
                  <c:v>158358.49125165748</c:v>
                </c:pt>
                <c:pt idx="20">
                  <c:v>162951.45450994055</c:v>
                </c:pt>
                <c:pt idx="21">
                  <c:v>165148.360592816</c:v>
                </c:pt>
                <c:pt idx="22">
                  <c:v>172728.17127269923</c:v>
                </c:pt>
                <c:pt idx="23">
                  <c:v>171125.86358119492</c:v>
                </c:pt>
                <c:pt idx="24">
                  <c:v>170539.53357987141</c:v>
                </c:pt>
                <c:pt idx="25">
                  <c:v>174510.95210681637</c:v>
                </c:pt>
                <c:pt idx="26">
                  <c:v>175906.75519462937</c:v>
                </c:pt>
                <c:pt idx="27">
                  <c:v>179445.02385526782</c:v>
                </c:pt>
                <c:pt idx="28">
                  <c:v>175044.86558192738</c:v>
                </c:pt>
                <c:pt idx="29">
                  <c:v>164840.50992601988</c:v>
                </c:pt>
                <c:pt idx="30">
                  <c:v>165768.89488305448</c:v>
                </c:pt>
                <c:pt idx="31">
                  <c:v>159956.5751885451</c:v>
                </c:pt>
                <c:pt idx="32">
                  <c:v>162656.37211398251</c:v>
                </c:pt>
                <c:pt idx="33">
                  <c:v>163065.57275407799</c:v>
                </c:pt>
                <c:pt idx="34">
                  <c:v>162352.33838764887</c:v>
                </c:pt>
                <c:pt idx="35">
                  <c:v>154986.77986069443</c:v>
                </c:pt>
                <c:pt idx="36">
                  <c:v>147509.50127160369</c:v>
                </c:pt>
                <c:pt idx="37">
                  <c:v>139270.66157206934</c:v>
                </c:pt>
                <c:pt idx="38">
                  <c:v>142275.40367802666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88-43E7-8912-670A87459FE5}"/>
            </c:ext>
          </c:extLst>
        </c:ser>
        <c:ser>
          <c:idx val="1"/>
          <c:order val="1"/>
          <c:tx>
            <c:strRef>
              <c:f>Compare_322!$Z$1</c:f>
              <c:strCache>
                <c:ptCount val="1"/>
                <c:pt idx="0">
                  <c:v>Actual</c:v>
                </c:pt>
              </c:strCache>
            </c:strRef>
          </c:tx>
          <c:marker>
            <c:symbol val="square"/>
            <c:size val="4"/>
          </c:marker>
          <c:cat>
            <c:numRef>
              <c:f>Compare_322!$X$2:$X$40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Compare_322!$Z$2:$Z$40</c:f>
              <c:numCache>
                <c:formatCode>#,##0.0</c:formatCode>
                <c:ptCount val="39"/>
                <c:pt idx="15">
                  <c:v>152561.913</c:v>
                </c:pt>
                <c:pt idx="16">
                  <c:v>157807.39856</c:v>
                </c:pt>
                <c:pt idx="17">
                  <c:v>160062.97328000001</c:v>
                </c:pt>
                <c:pt idx="18">
                  <c:v>160394.30064</c:v>
                </c:pt>
                <c:pt idx="19">
                  <c:v>161308.63672000001</c:v>
                </c:pt>
                <c:pt idx="20">
                  <c:v>166291.29048</c:v>
                </c:pt>
                <c:pt idx="21">
                  <c:v>167462.08668000001</c:v>
                </c:pt>
                <c:pt idx="22">
                  <c:v>175619.43</c:v>
                </c:pt>
                <c:pt idx="23">
                  <c:v>175159.07612000001</c:v>
                </c:pt>
                <c:pt idx="24">
                  <c:v>171035.00624000002</c:v>
                </c:pt>
                <c:pt idx="25">
                  <c:v>174104.56308000002</c:v>
                </c:pt>
                <c:pt idx="26">
                  <c:v>174483.67804000003</c:v>
                </c:pt>
                <c:pt idx="27">
                  <c:v>176830.04920000001</c:v>
                </c:pt>
                <c:pt idx="28">
                  <c:v>171915.89099999997</c:v>
                </c:pt>
                <c:pt idx="29">
                  <c:v>163247.22036000001</c:v>
                </c:pt>
                <c:pt idx="30">
                  <c:v>163999.07860000001</c:v>
                </c:pt>
                <c:pt idx="31">
                  <c:v>159452.88492000001</c:v>
                </c:pt>
                <c:pt idx="32">
                  <c:v>159773.06184000001</c:v>
                </c:pt>
                <c:pt idx="33">
                  <c:v>159292</c:v>
                </c:pt>
                <c:pt idx="34">
                  <c:v>157460.14199999999</c:v>
                </c:pt>
                <c:pt idx="35">
                  <c:v>159155.00888000001</c:v>
                </c:pt>
                <c:pt idx="36">
                  <c:v>151759.08132</c:v>
                </c:pt>
                <c:pt idx="37">
                  <c:v>136312.53607999999</c:v>
                </c:pt>
                <c:pt idx="38">
                  <c:v>138212.88964000001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88-43E7-8912-670A87459F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264960"/>
        <c:axId val="44553280"/>
      </c:lineChart>
      <c:catAx>
        <c:axId val="44264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4553280"/>
        <c:crosses val="autoZero"/>
        <c:auto val="1"/>
        <c:lblAlgn val="ctr"/>
        <c:lblOffset val="100"/>
        <c:noMultiLvlLbl val="0"/>
      </c:catAx>
      <c:valAx>
        <c:axId val="44553280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4426496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24502514475766865"/>
          <c:y val="0.62703167047921415"/>
          <c:w val="0.1850003005349522"/>
          <c:h val="0.14728729753185157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712424501154225"/>
          <c:y val="4.8456160512019709E-2"/>
          <c:w val="0.76768069653943849"/>
          <c:h val="0.80696507906833526"/>
        </c:manualLayout>
      </c:layout>
      <c:lineChart>
        <c:grouping val="standard"/>
        <c:varyColors val="0"/>
        <c:ser>
          <c:idx val="0"/>
          <c:order val="0"/>
          <c:tx>
            <c:strRef>
              <c:f>Compare_322!$AM$1</c:f>
              <c:strCache>
                <c:ptCount val="1"/>
                <c:pt idx="0">
                  <c:v>Actual -BLS Extrapolated</c:v>
                </c:pt>
              </c:strCache>
            </c:strRef>
          </c:tx>
          <c:cat>
            <c:numRef>
              <c:f>Compare_322!$AL$2:$AL$40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Compare_322!$AM$2:$AM$40</c:f>
              <c:numCache>
                <c:formatCode>#,##0.0</c:formatCode>
                <c:ptCount val="39"/>
                <c:pt idx="0">
                  <c:v>102625.95633226461</c:v>
                </c:pt>
                <c:pt idx="1">
                  <c:v>112006.21774737665</c:v>
                </c:pt>
                <c:pt idx="2">
                  <c:v>115498.36698928408</c:v>
                </c:pt>
                <c:pt idx="3">
                  <c:v>100549.98435791697</c:v>
                </c:pt>
                <c:pt idx="4">
                  <c:v>111996.9753483251</c:v>
                </c:pt>
                <c:pt idx="5">
                  <c:v>118419.79968079805</c:v>
                </c:pt>
                <c:pt idx="6">
                  <c:v>124700.38216516824</c:v>
                </c:pt>
                <c:pt idx="7">
                  <c:v>126379.87444660955</c:v>
                </c:pt>
                <c:pt idx="8">
                  <c:v>124210.24315197594</c:v>
                </c:pt>
                <c:pt idx="9">
                  <c:v>126429.38296284857</c:v>
                </c:pt>
                <c:pt idx="10">
                  <c:v>124795.63264371669</c:v>
                </c:pt>
                <c:pt idx="11">
                  <c:v>133377.93846081407</c:v>
                </c:pt>
                <c:pt idx="12">
                  <c:v>140941.11544037235</c:v>
                </c:pt>
                <c:pt idx="13">
                  <c:v>138223.88168275397</c:v>
                </c:pt>
                <c:pt idx="14">
                  <c:v>141603.2315395005</c:v>
                </c:pt>
                <c:pt idx="15">
                  <c:v>152561.913</c:v>
                </c:pt>
                <c:pt idx="16">
                  <c:v>157807.39856</c:v>
                </c:pt>
                <c:pt idx="17">
                  <c:v>160062.97328000001</c:v>
                </c:pt>
                <c:pt idx="18">
                  <c:v>160394.30064</c:v>
                </c:pt>
                <c:pt idx="19">
                  <c:v>161308.63672000001</c:v>
                </c:pt>
                <c:pt idx="20">
                  <c:v>166291.29048</c:v>
                </c:pt>
                <c:pt idx="21">
                  <c:v>167462.08668000001</c:v>
                </c:pt>
                <c:pt idx="22">
                  <c:v>175619.43</c:v>
                </c:pt>
                <c:pt idx="23">
                  <c:v>175159.07612000001</c:v>
                </c:pt>
                <c:pt idx="24">
                  <c:v>171035.00624000002</c:v>
                </c:pt>
                <c:pt idx="25">
                  <c:v>174104.56308000002</c:v>
                </c:pt>
                <c:pt idx="26">
                  <c:v>174483.67804000003</c:v>
                </c:pt>
                <c:pt idx="27">
                  <c:v>176830.04920000001</c:v>
                </c:pt>
                <c:pt idx="28">
                  <c:v>171915.89099999997</c:v>
                </c:pt>
                <c:pt idx="29">
                  <c:v>163247.22036000001</c:v>
                </c:pt>
                <c:pt idx="30">
                  <c:v>163999.07860000001</c:v>
                </c:pt>
                <c:pt idx="31">
                  <c:v>159452.88492000001</c:v>
                </c:pt>
                <c:pt idx="32">
                  <c:v>159773.06184000001</c:v>
                </c:pt>
                <c:pt idx="33">
                  <c:v>159292</c:v>
                </c:pt>
                <c:pt idx="34">
                  <c:v>157460.14199999999</c:v>
                </c:pt>
                <c:pt idx="35">
                  <c:v>159155.00888000001</c:v>
                </c:pt>
                <c:pt idx="36">
                  <c:v>151759.08132</c:v>
                </c:pt>
                <c:pt idx="37">
                  <c:v>136312.53607999999</c:v>
                </c:pt>
                <c:pt idx="38">
                  <c:v>138212.88964000001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82-41E9-A310-CA74A0138714}"/>
            </c:ext>
          </c:extLst>
        </c:ser>
        <c:ser>
          <c:idx val="1"/>
          <c:order val="1"/>
          <c:tx>
            <c:strRef>
              <c:f>Compare_322!$AN$1</c:f>
              <c:strCache>
                <c:ptCount val="1"/>
                <c:pt idx="0">
                  <c:v>VA-Extrapolated</c:v>
                </c:pt>
              </c:strCache>
            </c:strRef>
          </c:tx>
          <c:marker>
            <c:symbol val="square"/>
            <c:size val="4"/>
          </c:marker>
          <c:cat>
            <c:numRef>
              <c:f>Compare_322!$AL$2:$AL$40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Compare_322!$AN$2:$AN$40</c:f>
              <c:numCache>
                <c:formatCode>General</c:formatCode>
                <c:ptCount val="39"/>
                <c:pt idx="5" formatCode="#,##0.0">
                  <c:v>140272.53520000001</c:v>
                </c:pt>
                <c:pt idx="6" formatCode="#,##0.0">
                  <c:v>146602.79928000001</c:v>
                </c:pt>
                <c:pt idx="7" formatCode="#,##0.0">
                  <c:v>148622.62184000001</c:v>
                </c:pt>
                <c:pt idx="8" formatCode="#,##0.0">
                  <c:v>137542.27032000001</c:v>
                </c:pt>
                <c:pt idx="9" formatCode="#,##0.0">
                  <c:v>136804.74836</c:v>
                </c:pt>
                <c:pt idx="10" formatCode="#,##0.0">
                  <c:v>138972.71247999999</c:v>
                </c:pt>
                <c:pt idx="11" formatCode="#,##0.0">
                  <c:v>153963.6826</c:v>
                </c:pt>
                <c:pt idx="12" formatCode="#,##0.0">
                  <c:v>156598.37228000001</c:v>
                </c:pt>
                <c:pt idx="13" formatCode="#,##0.0">
                  <c:v>159054.65492</c:v>
                </c:pt>
                <c:pt idx="14" formatCode="#,##0.0">
                  <c:v>163143.68056000001</c:v>
                </c:pt>
                <c:pt idx="15" formatCode="#,##0.0">
                  <c:v>152561.913</c:v>
                </c:pt>
                <c:pt idx="16" formatCode="#,##0.0">
                  <c:v>157807.39856</c:v>
                </c:pt>
                <c:pt idx="17" formatCode="#,##0.0">
                  <c:v>160062.97328000001</c:v>
                </c:pt>
                <c:pt idx="18" formatCode="#,##0.0">
                  <c:v>160394.30064</c:v>
                </c:pt>
                <c:pt idx="19" formatCode="#,##0.0">
                  <c:v>161308.63672000001</c:v>
                </c:pt>
                <c:pt idx="20" formatCode="#,##0.0">
                  <c:v>166291.29048</c:v>
                </c:pt>
                <c:pt idx="21" formatCode="#,##0.0">
                  <c:v>167462.08668000001</c:v>
                </c:pt>
                <c:pt idx="22" formatCode="#,##0.0">
                  <c:v>175619.43</c:v>
                </c:pt>
                <c:pt idx="23" formatCode="#,##0.0">
                  <c:v>175159.07612000001</c:v>
                </c:pt>
                <c:pt idx="24" formatCode="#,##0.0">
                  <c:v>171035.00624000002</c:v>
                </c:pt>
                <c:pt idx="25" formatCode="#,##0.0">
                  <c:v>174104.56308000002</c:v>
                </c:pt>
                <c:pt idx="26" formatCode="#,##0.0">
                  <c:v>174483.67804000003</c:v>
                </c:pt>
                <c:pt idx="27" formatCode="#,##0.0">
                  <c:v>176830.04920000001</c:v>
                </c:pt>
                <c:pt idx="28" formatCode="#,##0.0">
                  <c:v>171915.89099999997</c:v>
                </c:pt>
                <c:pt idx="29" formatCode="#,##0.0">
                  <c:v>163247.22036000001</c:v>
                </c:pt>
                <c:pt idx="30" formatCode="#,##0.0">
                  <c:v>163999.07860000001</c:v>
                </c:pt>
                <c:pt idx="31" formatCode="#,##0.0">
                  <c:v>159452.88492000001</c:v>
                </c:pt>
                <c:pt idx="32" formatCode="#,##0.0">
                  <c:v>159773.06184000001</c:v>
                </c:pt>
                <c:pt idx="33" formatCode="#,##0.0">
                  <c:v>159292</c:v>
                </c:pt>
                <c:pt idx="34" formatCode="#,##0.0">
                  <c:v>157460.14199999999</c:v>
                </c:pt>
                <c:pt idx="35" formatCode="#,##0.0">
                  <c:v>159155.00888000001</c:v>
                </c:pt>
                <c:pt idx="36" formatCode="#,##0.0">
                  <c:v>151759.08132</c:v>
                </c:pt>
                <c:pt idx="37" formatCode="#,##0.0">
                  <c:v>136312.53607999999</c:v>
                </c:pt>
                <c:pt idx="38" formatCode="#,##0.0">
                  <c:v>138212.88964000001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82-41E9-A310-CA74A01387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716032"/>
        <c:axId val="44555584"/>
      </c:lineChart>
      <c:catAx>
        <c:axId val="44716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4555584"/>
        <c:crosses val="autoZero"/>
        <c:auto val="1"/>
        <c:lblAlgn val="ctr"/>
        <c:lblOffset val="100"/>
        <c:noMultiLvlLbl val="0"/>
      </c:catAx>
      <c:valAx>
        <c:axId val="44555584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44716032"/>
        <c:crosses val="autoZero"/>
        <c:crossBetween val="between"/>
      </c:valAx>
      <c:spPr>
        <a:ln>
          <a:solidFill>
            <a:schemeClr val="accent1"/>
          </a:solidFill>
        </a:ln>
      </c:spPr>
    </c:plotArea>
    <c:legend>
      <c:legendPos val="r"/>
      <c:layout>
        <c:manualLayout>
          <c:xMode val="edge"/>
          <c:yMode val="edge"/>
          <c:x val="0.42109024043227478"/>
          <c:y val="0.55710844465823073"/>
          <c:w val="0.33805733187461162"/>
          <c:h val="0.14459098882196872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832165917910568"/>
          <c:y val="5.1400551606642454E-2"/>
          <c:w val="0.80217804024496953"/>
          <c:h val="0.79523549139690874"/>
        </c:manualLayout>
      </c:layout>
      <c:lineChart>
        <c:grouping val="standard"/>
        <c:varyColors val="0"/>
        <c:ser>
          <c:idx val="0"/>
          <c:order val="0"/>
          <c:tx>
            <c:strRef>
              <c:f>Compare_323!$D$1</c:f>
              <c:strCache>
                <c:ptCount val="1"/>
                <c:pt idx="0">
                  <c:v>  BEA</c:v>
                </c:pt>
              </c:strCache>
            </c:strRef>
          </c:tx>
          <c:cat>
            <c:numRef>
              <c:f>Compare_323!$C$2:$C$40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Compare_323!$D$2:$D$40</c:f>
              <c:numCache>
                <c:formatCode>#,##0.0</c:formatCode>
                <c:ptCount val="39"/>
                <c:pt idx="15">
                  <c:v>91375.541759999993</c:v>
                </c:pt>
                <c:pt idx="16">
                  <c:v>93951.847679999992</c:v>
                </c:pt>
                <c:pt idx="17">
                  <c:v>94638.593280000001</c:v>
                </c:pt>
                <c:pt idx="18">
                  <c:v>97518.885120000006</c:v>
                </c:pt>
                <c:pt idx="19">
                  <c:v>94094.246400000004</c:v>
                </c:pt>
                <c:pt idx="20">
                  <c:v>98916.614399999991</c:v>
                </c:pt>
                <c:pt idx="21">
                  <c:v>98442.961920000002</c:v>
                </c:pt>
                <c:pt idx="22">
                  <c:v>99640.727039999998</c:v>
                </c:pt>
                <c:pt idx="23">
                  <c:v>100885.9584</c:v>
                </c:pt>
                <c:pt idx="24">
                  <c:v>101714.09280000001</c:v>
                </c:pt>
                <c:pt idx="25">
                  <c:v>104070.23616</c:v>
                </c:pt>
                <c:pt idx="26">
                  <c:v>106140.57216</c:v>
                </c:pt>
                <c:pt idx="27">
                  <c:v>107310.05952</c:v>
                </c:pt>
                <c:pt idx="28">
                  <c:v>108813.83040000001</c:v>
                </c:pt>
                <c:pt idx="29">
                  <c:v>106470.81599999999</c:v>
                </c:pt>
                <c:pt idx="30">
                  <c:v>104417.64864</c:v>
                </c:pt>
                <c:pt idx="31">
                  <c:v>100600.15104000001</c:v>
                </c:pt>
                <c:pt idx="32">
                  <c:v>101169.74592</c:v>
                </c:pt>
                <c:pt idx="33">
                  <c:v>100992</c:v>
                </c:pt>
                <c:pt idx="34">
                  <c:v>99702.332160000005</c:v>
                </c:pt>
                <c:pt idx="35">
                  <c:v>102069.58464</c:v>
                </c:pt>
                <c:pt idx="36">
                  <c:v>95772.733439999982</c:v>
                </c:pt>
                <c:pt idx="37">
                  <c:v>80827.937280000013</c:v>
                </c:pt>
                <c:pt idx="38">
                  <c:v>80487.594240000006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2B-4563-BB63-26A899901287}"/>
            </c:ext>
          </c:extLst>
        </c:ser>
        <c:ser>
          <c:idx val="1"/>
          <c:order val="1"/>
          <c:tx>
            <c:strRef>
              <c:f>Compare_323!$E$1</c:f>
              <c:strCache>
                <c:ptCount val="1"/>
                <c:pt idx="0">
                  <c:v>   BLS</c:v>
                </c:pt>
              </c:strCache>
            </c:strRef>
          </c:tx>
          <c:marker>
            <c:symbol val="square"/>
            <c:size val="4"/>
          </c:marker>
          <c:cat>
            <c:numRef>
              <c:f>Compare_323!$C$2:$C$40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Compare_323!$E$2:$E$40</c:f>
              <c:numCache>
                <c:formatCode>General</c:formatCode>
                <c:ptCount val="39"/>
                <c:pt idx="0">
                  <c:v>49172.5</c:v>
                </c:pt>
                <c:pt idx="1">
                  <c:v>51552.6</c:v>
                </c:pt>
                <c:pt idx="2">
                  <c:v>49798.5</c:v>
                </c:pt>
                <c:pt idx="3">
                  <c:v>47373.8</c:v>
                </c:pt>
                <c:pt idx="4">
                  <c:v>50807.5</c:v>
                </c:pt>
                <c:pt idx="5">
                  <c:v>54916.9</c:v>
                </c:pt>
                <c:pt idx="6">
                  <c:v>58148.3</c:v>
                </c:pt>
                <c:pt idx="7">
                  <c:v>59411.4</c:v>
                </c:pt>
                <c:pt idx="8">
                  <c:v>59646.3</c:v>
                </c:pt>
                <c:pt idx="9">
                  <c:v>60998.2</c:v>
                </c:pt>
                <c:pt idx="10">
                  <c:v>65787.100000000006</c:v>
                </c:pt>
                <c:pt idx="11">
                  <c:v>70011.8</c:v>
                </c:pt>
                <c:pt idx="12">
                  <c:v>75649.600000000006</c:v>
                </c:pt>
                <c:pt idx="13">
                  <c:v>78011.399999999994</c:v>
                </c:pt>
                <c:pt idx="14">
                  <c:v>80643.3</c:v>
                </c:pt>
                <c:pt idx="15">
                  <c:v>90952.3</c:v>
                </c:pt>
                <c:pt idx="16">
                  <c:v>93163.8</c:v>
                </c:pt>
                <c:pt idx="17">
                  <c:v>93131.5</c:v>
                </c:pt>
                <c:pt idx="18">
                  <c:v>95900.5</c:v>
                </c:pt>
                <c:pt idx="19">
                  <c:v>92044.5</c:v>
                </c:pt>
                <c:pt idx="20">
                  <c:v>99350.8</c:v>
                </c:pt>
                <c:pt idx="21">
                  <c:v>99558.7</c:v>
                </c:pt>
                <c:pt idx="22">
                  <c:v>100838.6</c:v>
                </c:pt>
                <c:pt idx="23">
                  <c:v>102714.2</c:v>
                </c:pt>
                <c:pt idx="24">
                  <c:v>103625.2</c:v>
                </c:pt>
                <c:pt idx="25">
                  <c:v>105468.6</c:v>
                </c:pt>
                <c:pt idx="26">
                  <c:v>107370</c:v>
                </c:pt>
                <c:pt idx="27">
                  <c:v>109986.5</c:v>
                </c:pt>
                <c:pt idx="28">
                  <c:v>110969.4</c:v>
                </c:pt>
                <c:pt idx="29">
                  <c:v>106483.3</c:v>
                </c:pt>
                <c:pt idx="30">
                  <c:v>101805.9</c:v>
                </c:pt>
                <c:pt idx="31">
                  <c:v>98517.5</c:v>
                </c:pt>
                <c:pt idx="32">
                  <c:v>99283.7</c:v>
                </c:pt>
                <c:pt idx="33">
                  <c:v>100992</c:v>
                </c:pt>
                <c:pt idx="34">
                  <c:v>101522.4</c:v>
                </c:pt>
                <c:pt idx="35">
                  <c:v>102863.9</c:v>
                </c:pt>
                <c:pt idx="36">
                  <c:v>96003.199999999997</c:v>
                </c:pt>
                <c:pt idx="37">
                  <c:v>85162.3</c:v>
                </c:pt>
                <c:pt idx="38">
                  <c:v>85151.4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2B-4563-BB63-26A8999012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717568"/>
        <c:axId val="44345024"/>
      </c:lineChart>
      <c:catAx>
        <c:axId val="44717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4345024"/>
        <c:crosses val="autoZero"/>
        <c:auto val="1"/>
        <c:lblAlgn val="ctr"/>
        <c:lblOffset val="100"/>
        <c:noMultiLvlLbl val="0"/>
      </c:catAx>
      <c:valAx>
        <c:axId val="44345024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44717568"/>
        <c:crosses val="autoZero"/>
        <c:crossBetween val="between"/>
      </c:valAx>
      <c:spPr>
        <a:ln>
          <a:solidFill>
            <a:schemeClr val="accent1"/>
          </a:solidFill>
        </a:ln>
      </c:spPr>
    </c:plotArea>
    <c:legend>
      <c:legendPos val="r"/>
      <c:layout>
        <c:manualLayout>
          <c:xMode val="edge"/>
          <c:yMode val="edge"/>
          <c:x val="0.22622224369193114"/>
          <c:y val="0.58468153587265137"/>
          <c:w val="0.19364711312926378"/>
          <c:h val="0.1637394796594303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322113361783975"/>
          <c:y val="4.2846186196552422E-2"/>
          <c:w val="0.75829256075814955"/>
          <c:h val="0.82931354698184812"/>
        </c:manualLayout>
      </c:layout>
      <c:lineChart>
        <c:grouping val="standard"/>
        <c:varyColors val="0"/>
        <c:ser>
          <c:idx val="0"/>
          <c:order val="0"/>
          <c:tx>
            <c:strRef>
              <c:f>Compare_323!$Y$1</c:f>
              <c:strCache>
                <c:ptCount val="1"/>
                <c:pt idx="0">
                  <c:v>Pred</c:v>
                </c:pt>
              </c:strCache>
            </c:strRef>
          </c:tx>
          <c:cat>
            <c:numRef>
              <c:f>Compare_323!$X$2:$X$40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Compare_323!$Y$2:$Y$40</c:f>
              <c:numCache>
                <c:formatCode>#,##0.0</c:formatCode>
                <c:ptCount val="39"/>
                <c:pt idx="0">
                  <c:v>47722.584751258932</c:v>
                </c:pt>
                <c:pt idx="1">
                  <c:v>50114.328158503762</c:v>
                </c:pt>
                <c:pt idx="2">
                  <c:v>48351.267008272072</c:v>
                </c:pt>
                <c:pt idx="3">
                  <c:v>45917.729156612091</c:v>
                </c:pt>
                <c:pt idx="4">
                  <c:v>49365.164130525984</c:v>
                </c:pt>
                <c:pt idx="5">
                  <c:v>53501.566424232333</c:v>
                </c:pt>
                <c:pt idx="6">
                  <c:v>56761.769155445727</c:v>
                </c:pt>
                <c:pt idx="7">
                  <c:v>58037.851134873796</c:v>
                </c:pt>
                <c:pt idx="8">
                  <c:v>58275.269456171671</c:v>
                </c:pt>
                <c:pt idx="9">
                  <c:v>59642.28756658706</c:v>
                </c:pt>
                <c:pt idx="10">
                  <c:v>64493.024342542791</c:v>
                </c:pt>
                <c:pt idx="11">
                  <c:v>68782.459098085194</c:v>
                </c:pt>
                <c:pt idx="12">
                  <c:v>74520.520370036873</c:v>
                </c:pt>
                <c:pt idx="13">
                  <c:v>76928.785955476429</c:v>
                </c:pt>
                <c:pt idx="14">
                  <c:v>79615.43358021036</c:v>
                </c:pt>
                <c:pt idx="15">
                  <c:v>90167.245281996642</c:v>
                </c:pt>
                <c:pt idx="16">
                  <c:v>92436.39511036138</c:v>
                </c:pt>
                <c:pt idx="17">
                  <c:v>92403.239596836735</c:v>
                </c:pt>
                <c:pt idx="18">
                  <c:v>95247.010608827099</c:v>
                </c:pt>
                <c:pt idx="19">
                  <c:v>91287.681430282581</c:v>
                </c:pt>
                <c:pt idx="20">
                  <c:v>98794.44441464082</c:v>
                </c:pt>
                <c:pt idx="21">
                  <c:v>99008.334855440786</c:v>
                </c:pt>
                <c:pt idx="22">
                  <c:v>100325.45293380029</c:v>
                </c:pt>
                <c:pt idx="23">
                  <c:v>102256.63560849486</c:v>
                </c:pt>
                <c:pt idx="24">
                  <c:v>103195.07409052869</c:v>
                </c:pt>
                <c:pt idx="25">
                  <c:v>105094.86569582003</c:v>
                </c:pt>
                <c:pt idx="26">
                  <c:v>107055.63444664034</c:v>
                </c:pt>
                <c:pt idx="27">
                  <c:v>109755.7902736939</c:v>
                </c:pt>
                <c:pt idx="28">
                  <c:v>110770.69275859967</c:v>
                </c:pt>
                <c:pt idx="29">
                  <c:v>106141.09771285289</c:v>
                </c:pt>
                <c:pt idx="30">
                  <c:v>101321.26486568149</c:v>
                </c:pt>
                <c:pt idx="31">
                  <c:v>97937.289279217439</c:v>
                </c:pt>
                <c:pt idx="32">
                  <c:v>98725.414293219263</c:v>
                </c:pt>
                <c:pt idx="33">
                  <c:v>100483.35256977755</c:v>
                </c:pt>
                <c:pt idx="34">
                  <c:v>101029.37445454419</c:v>
                </c:pt>
                <c:pt idx="35">
                  <c:v>102410.82474673737</c:v>
                </c:pt>
                <c:pt idx="36">
                  <c:v>95352.538921926054</c:v>
                </c:pt>
                <c:pt idx="37">
                  <c:v>84235.459681003238</c:v>
                </c:pt>
                <c:pt idx="38">
                  <c:v>84224.305616830141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F5-43CF-8C73-A3B3206CF172}"/>
            </c:ext>
          </c:extLst>
        </c:ser>
        <c:ser>
          <c:idx val="1"/>
          <c:order val="1"/>
          <c:tx>
            <c:strRef>
              <c:f>Compare_323!$Z$1</c:f>
              <c:strCache>
                <c:ptCount val="1"/>
                <c:pt idx="0">
                  <c:v>Actual</c:v>
                </c:pt>
              </c:strCache>
            </c:strRef>
          </c:tx>
          <c:marker>
            <c:symbol val="square"/>
            <c:size val="4"/>
          </c:marker>
          <c:cat>
            <c:numRef>
              <c:f>Compare_323!$X$2:$X$40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Compare_323!$Z$2:$Z$40</c:f>
              <c:numCache>
                <c:formatCode>#,##0.0</c:formatCode>
                <c:ptCount val="39"/>
                <c:pt idx="15">
                  <c:v>91375.541759999993</c:v>
                </c:pt>
                <c:pt idx="16">
                  <c:v>93951.847679999992</c:v>
                </c:pt>
                <c:pt idx="17">
                  <c:v>94638.593280000001</c:v>
                </c:pt>
                <c:pt idx="18">
                  <c:v>97518.885120000006</c:v>
                </c:pt>
                <c:pt idx="19">
                  <c:v>94094.246400000004</c:v>
                </c:pt>
                <c:pt idx="20">
                  <c:v>98916.614399999991</c:v>
                </c:pt>
                <c:pt idx="21">
                  <c:v>98442.961920000002</c:v>
                </c:pt>
                <c:pt idx="22">
                  <c:v>99640.727039999998</c:v>
                </c:pt>
                <c:pt idx="23">
                  <c:v>100885.9584</c:v>
                </c:pt>
                <c:pt idx="24">
                  <c:v>101714.09280000001</c:v>
                </c:pt>
                <c:pt idx="25">
                  <c:v>104070.23616</c:v>
                </c:pt>
                <c:pt idx="26">
                  <c:v>106140.57216</c:v>
                </c:pt>
                <c:pt idx="27">
                  <c:v>107310.05952</c:v>
                </c:pt>
                <c:pt idx="28">
                  <c:v>108813.83040000001</c:v>
                </c:pt>
                <c:pt idx="29">
                  <c:v>106470.81599999999</c:v>
                </c:pt>
                <c:pt idx="30">
                  <c:v>104417.64864</c:v>
                </c:pt>
                <c:pt idx="31">
                  <c:v>100600.15104000001</c:v>
                </c:pt>
                <c:pt idx="32">
                  <c:v>101169.74592</c:v>
                </c:pt>
                <c:pt idx="33">
                  <c:v>100992</c:v>
                </c:pt>
                <c:pt idx="34">
                  <c:v>99702.332160000005</c:v>
                </c:pt>
                <c:pt idx="35">
                  <c:v>102069.58464</c:v>
                </c:pt>
                <c:pt idx="36">
                  <c:v>95772.733439999982</c:v>
                </c:pt>
                <c:pt idx="37">
                  <c:v>80827.937280000013</c:v>
                </c:pt>
                <c:pt idx="38">
                  <c:v>80487.594240000006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F5-43CF-8C73-A3B3206CF1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719616"/>
        <c:axId val="44347328"/>
      </c:lineChart>
      <c:catAx>
        <c:axId val="44719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4347328"/>
        <c:crosses val="autoZero"/>
        <c:auto val="1"/>
        <c:lblAlgn val="ctr"/>
        <c:lblOffset val="100"/>
        <c:noMultiLvlLbl val="0"/>
      </c:catAx>
      <c:valAx>
        <c:axId val="44347328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4471961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24502514475766865"/>
          <c:y val="0.62703167047921415"/>
          <c:w val="0.1850003005349522"/>
          <c:h val="0.14728729753185157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712424501154225"/>
          <c:y val="4.8456160512019709E-2"/>
          <c:w val="0.76768069653943849"/>
          <c:h val="0.80696507906833526"/>
        </c:manualLayout>
      </c:layout>
      <c:lineChart>
        <c:grouping val="standard"/>
        <c:varyColors val="0"/>
        <c:ser>
          <c:idx val="0"/>
          <c:order val="0"/>
          <c:tx>
            <c:strRef>
              <c:f>Compare_323!$AM$1</c:f>
              <c:strCache>
                <c:ptCount val="1"/>
                <c:pt idx="0">
                  <c:v>Actual -BLS Extrapolated</c:v>
                </c:pt>
              </c:strCache>
            </c:strRef>
          </c:tx>
          <c:cat>
            <c:numRef>
              <c:f>Compare_323!$AL$2:$AL$40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Compare_323!$AM$2:$AM$40</c:f>
              <c:numCache>
                <c:formatCode>#,##0.0</c:formatCode>
                <c:ptCount val="39"/>
                <c:pt idx="0">
                  <c:v>48362.096703696006</c:v>
                </c:pt>
                <c:pt idx="1">
                  <c:v>50785.890941885307</c:v>
                </c:pt>
                <c:pt idx="2">
                  <c:v>48999.203689162998</c:v>
                </c:pt>
                <c:pt idx="3">
                  <c:v>46533.054935328364</c:v>
                </c:pt>
                <c:pt idx="4">
                  <c:v>50026.687655708818</c:v>
                </c:pt>
                <c:pt idx="5">
                  <c:v>54218.52028121092</c:v>
                </c:pt>
                <c:pt idx="6">
                  <c:v>57522.411731818836</c:v>
                </c:pt>
                <c:pt idx="7">
                  <c:v>58815.593993689428</c:v>
                </c:pt>
                <c:pt idx="8">
                  <c:v>59056.193866342684</c:v>
                </c:pt>
                <c:pt idx="9">
                  <c:v>60441.530859219391</c:v>
                </c:pt>
                <c:pt idx="10">
                  <c:v>65357.270487860464</c:v>
                </c:pt>
                <c:pt idx="11">
                  <c:v>69704.186304197588</c:v>
                </c:pt>
                <c:pt idx="12">
                  <c:v>75519.141122179019</c:v>
                </c:pt>
                <c:pt idx="13">
                  <c:v>77959.678945900698</c:v>
                </c:pt>
                <c:pt idx="14">
                  <c:v>80682.329299257966</c:v>
                </c:pt>
                <c:pt idx="15">
                  <c:v>91375.541759999993</c:v>
                </c:pt>
                <c:pt idx="16">
                  <c:v>93951.847679999992</c:v>
                </c:pt>
                <c:pt idx="17">
                  <c:v>94638.593280000001</c:v>
                </c:pt>
                <c:pt idx="18">
                  <c:v>97518.885120000006</c:v>
                </c:pt>
                <c:pt idx="19">
                  <c:v>94094.246400000004</c:v>
                </c:pt>
                <c:pt idx="20">
                  <c:v>98916.614399999991</c:v>
                </c:pt>
                <c:pt idx="21">
                  <c:v>98442.961920000002</c:v>
                </c:pt>
                <c:pt idx="22">
                  <c:v>99640.727039999998</c:v>
                </c:pt>
                <c:pt idx="23">
                  <c:v>100885.9584</c:v>
                </c:pt>
                <c:pt idx="24">
                  <c:v>101714.09280000001</c:v>
                </c:pt>
                <c:pt idx="25">
                  <c:v>104070.23616</c:v>
                </c:pt>
                <c:pt idx="26">
                  <c:v>106140.57216</c:v>
                </c:pt>
                <c:pt idx="27">
                  <c:v>107310.05952</c:v>
                </c:pt>
                <c:pt idx="28">
                  <c:v>108813.83040000001</c:v>
                </c:pt>
                <c:pt idx="29">
                  <c:v>106470.81599999999</c:v>
                </c:pt>
                <c:pt idx="30">
                  <c:v>104417.64864</c:v>
                </c:pt>
                <c:pt idx="31">
                  <c:v>100600.15104000001</c:v>
                </c:pt>
                <c:pt idx="32">
                  <c:v>101169.74592</c:v>
                </c:pt>
                <c:pt idx="33">
                  <c:v>100992</c:v>
                </c:pt>
                <c:pt idx="34">
                  <c:v>99702.332160000005</c:v>
                </c:pt>
                <c:pt idx="35">
                  <c:v>102069.58464</c:v>
                </c:pt>
                <c:pt idx="36">
                  <c:v>95772.733439999982</c:v>
                </c:pt>
                <c:pt idx="37">
                  <c:v>80827.937280000013</c:v>
                </c:pt>
                <c:pt idx="38">
                  <c:v>80487.594240000006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85-4780-8474-23EDFD7394BA}"/>
            </c:ext>
          </c:extLst>
        </c:ser>
        <c:ser>
          <c:idx val="1"/>
          <c:order val="1"/>
          <c:tx>
            <c:strRef>
              <c:f>Compare_323!$AN$1</c:f>
              <c:strCache>
                <c:ptCount val="1"/>
                <c:pt idx="0">
                  <c:v>VA-Extrapolated</c:v>
                </c:pt>
              </c:strCache>
            </c:strRef>
          </c:tx>
          <c:marker>
            <c:symbol val="square"/>
            <c:size val="4"/>
          </c:marker>
          <c:cat>
            <c:numRef>
              <c:f>Compare_323!$AL$2:$AL$40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Compare_323!$AN$2:$AN$40</c:f>
              <c:numCache>
                <c:formatCode>General</c:formatCode>
                <c:ptCount val="39"/>
                <c:pt idx="5" formatCode="#,##0.0">
                  <c:v>80312.87808000001</c:v>
                </c:pt>
                <c:pt idx="6" formatCode="#,##0.0">
                  <c:v>83982.927360000001</c:v>
                </c:pt>
                <c:pt idx="7" formatCode="#,##0.0">
                  <c:v>90954.405119999996</c:v>
                </c:pt>
                <c:pt idx="8" formatCode="#,##0.0">
                  <c:v>85381.666560000012</c:v>
                </c:pt>
                <c:pt idx="9" formatCode="#,##0.0">
                  <c:v>88997.180160000004</c:v>
                </c:pt>
                <c:pt idx="10" formatCode="#,##0.0">
                  <c:v>87551.984639999995</c:v>
                </c:pt>
                <c:pt idx="11" formatCode="#,##0.0">
                  <c:v>90488.831999999995</c:v>
                </c:pt>
                <c:pt idx="12" formatCode="#,##0.0">
                  <c:v>96567.540480000011</c:v>
                </c:pt>
                <c:pt idx="13" formatCode="#,##0.0">
                  <c:v>98313.692160000006</c:v>
                </c:pt>
                <c:pt idx="14" formatCode="#,##0.0">
                  <c:v>97990.517760000002</c:v>
                </c:pt>
                <c:pt idx="15" formatCode="#,##0.0">
                  <c:v>91375.541759999993</c:v>
                </c:pt>
                <c:pt idx="16" formatCode="#,##0.0">
                  <c:v>93951.847679999992</c:v>
                </c:pt>
                <c:pt idx="17" formatCode="#,##0.0">
                  <c:v>94638.593280000001</c:v>
                </c:pt>
                <c:pt idx="18" formatCode="#,##0.0">
                  <c:v>97518.885120000006</c:v>
                </c:pt>
                <c:pt idx="19" formatCode="#,##0.0">
                  <c:v>94094.246400000004</c:v>
                </c:pt>
                <c:pt idx="20" formatCode="#,##0.0">
                  <c:v>98916.614399999991</c:v>
                </c:pt>
                <c:pt idx="21" formatCode="#,##0.0">
                  <c:v>98442.961920000002</c:v>
                </c:pt>
                <c:pt idx="22" formatCode="#,##0.0">
                  <c:v>99640.727039999998</c:v>
                </c:pt>
                <c:pt idx="23" formatCode="#,##0.0">
                  <c:v>100885.9584</c:v>
                </c:pt>
                <c:pt idx="24" formatCode="#,##0.0">
                  <c:v>101714.09280000001</c:v>
                </c:pt>
                <c:pt idx="25" formatCode="#,##0.0">
                  <c:v>104070.23616</c:v>
                </c:pt>
                <c:pt idx="26" formatCode="#,##0.0">
                  <c:v>106140.57216</c:v>
                </c:pt>
                <c:pt idx="27" formatCode="#,##0.0">
                  <c:v>107310.05952</c:v>
                </c:pt>
                <c:pt idx="28" formatCode="#,##0.0">
                  <c:v>108813.83040000001</c:v>
                </c:pt>
                <c:pt idx="29" formatCode="#,##0.0">
                  <c:v>106470.81599999999</c:v>
                </c:pt>
                <c:pt idx="30" formatCode="#,##0.0">
                  <c:v>104417.64864</c:v>
                </c:pt>
                <c:pt idx="31" formatCode="#,##0.0">
                  <c:v>100600.15104000001</c:v>
                </c:pt>
                <c:pt idx="32" formatCode="#,##0.0">
                  <c:v>101169.74592</c:v>
                </c:pt>
                <c:pt idx="33" formatCode="#,##0.0">
                  <c:v>100992</c:v>
                </c:pt>
                <c:pt idx="34" formatCode="#,##0.0">
                  <c:v>99702.332160000005</c:v>
                </c:pt>
                <c:pt idx="35" formatCode="#,##0.0">
                  <c:v>102069.58464</c:v>
                </c:pt>
                <c:pt idx="36" formatCode="#,##0.0">
                  <c:v>95772.733439999982</c:v>
                </c:pt>
                <c:pt idx="37" formatCode="#,##0.0">
                  <c:v>80827.937280000013</c:v>
                </c:pt>
                <c:pt idx="38" formatCode="#,##0.0">
                  <c:v>80487.594240000006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85-4780-8474-23EDFD7394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838912"/>
        <c:axId val="44349632"/>
      </c:lineChart>
      <c:catAx>
        <c:axId val="448389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4349632"/>
        <c:crosses val="autoZero"/>
        <c:auto val="1"/>
        <c:lblAlgn val="ctr"/>
        <c:lblOffset val="100"/>
        <c:noMultiLvlLbl val="0"/>
      </c:catAx>
      <c:valAx>
        <c:axId val="44349632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44838912"/>
        <c:crosses val="autoZero"/>
        <c:crossBetween val="between"/>
      </c:valAx>
      <c:spPr>
        <a:ln>
          <a:solidFill>
            <a:schemeClr val="accent1"/>
          </a:solidFill>
        </a:ln>
      </c:spPr>
    </c:plotArea>
    <c:legend>
      <c:legendPos val="r"/>
      <c:layout>
        <c:manualLayout>
          <c:xMode val="edge"/>
          <c:yMode val="edge"/>
          <c:x val="0.42109024043227478"/>
          <c:y val="0.55710844465823073"/>
          <c:w val="0.33805733187461162"/>
          <c:h val="0.14459098882196872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832165917910568"/>
          <c:y val="5.1400551606642454E-2"/>
          <c:w val="0.80217804024496953"/>
          <c:h val="0.79523549139690874"/>
        </c:manualLayout>
      </c:layout>
      <c:lineChart>
        <c:grouping val="standard"/>
        <c:varyColors val="0"/>
        <c:ser>
          <c:idx val="0"/>
          <c:order val="0"/>
          <c:tx>
            <c:strRef>
              <c:f>Compare_324!$D$1</c:f>
              <c:strCache>
                <c:ptCount val="1"/>
                <c:pt idx="0">
                  <c:v>  BEA</c:v>
                </c:pt>
              </c:strCache>
            </c:strRef>
          </c:tx>
          <c:cat>
            <c:numRef>
              <c:f>Compare_324!$C$2:$C$40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Compare_324!$D$2:$D$40</c:f>
              <c:numCache>
                <c:formatCode>#,##0.0</c:formatCode>
                <c:ptCount val="39"/>
                <c:pt idx="15">
                  <c:v>358978.99379999994</c:v>
                </c:pt>
                <c:pt idx="16">
                  <c:v>372556.43585999997</c:v>
                </c:pt>
                <c:pt idx="17">
                  <c:v>369596.48964000004</c:v>
                </c:pt>
                <c:pt idx="18">
                  <c:v>362522.71985999995</c:v>
                </c:pt>
                <c:pt idx="19">
                  <c:v>370339.89677999995</c:v>
                </c:pt>
                <c:pt idx="20">
                  <c:v>361373.40330000001</c:v>
                </c:pt>
                <c:pt idx="21">
                  <c:v>362454.30816000002</c:v>
                </c:pt>
                <c:pt idx="22">
                  <c:v>371402.55851999996</c:v>
                </c:pt>
                <c:pt idx="23">
                  <c:v>378490.01064000005</c:v>
                </c:pt>
                <c:pt idx="24">
                  <c:v>383844.36635999999</c:v>
                </c:pt>
                <c:pt idx="25">
                  <c:v>401134.28334000002</c:v>
                </c:pt>
                <c:pt idx="26">
                  <c:v>393107.31053999998</c:v>
                </c:pt>
                <c:pt idx="27">
                  <c:v>404335.95090000005</c:v>
                </c:pt>
                <c:pt idx="28">
                  <c:v>402639.34074000001</c:v>
                </c:pt>
                <c:pt idx="29">
                  <c:v>406871.74458</c:v>
                </c:pt>
                <c:pt idx="30">
                  <c:v>419911.01459999994</c:v>
                </c:pt>
                <c:pt idx="31">
                  <c:v>397640.72585999995</c:v>
                </c:pt>
                <c:pt idx="32">
                  <c:v>431180.70198000001</c:v>
                </c:pt>
                <c:pt idx="33">
                  <c:v>456078</c:v>
                </c:pt>
                <c:pt idx="34">
                  <c:v>450358.78188000002</c:v>
                </c:pt>
                <c:pt idx="35">
                  <c:v>462495.01746</c:v>
                </c:pt>
                <c:pt idx="36">
                  <c:v>442984.00062000001</c:v>
                </c:pt>
                <c:pt idx="37">
                  <c:v>440288.57964000001</c:v>
                </c:pt>
                <c:pt idx="38">
                  <c:v>431974.27770000004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AE-4B2D-A6FA-8DEFA51DC760}"/>
            </c:ext>
          </c:extLst>
        </c:ser>
        <c:ser>
          <c:idx val="1"/>
          <c:order val="1"/>
          <c:tx>
            <c:strRef>
              <c:f>Compare_324!$E$1</c:f>
              <c:strCache>
                <c:ptCount val="1"/>
                <c:pt idx="0">
                  <c:v>   BLS</c:v>
                </c:pt>
              </c:strCache>
            </c:strRef>
          </c:tx>
          <c:marker>
            <c:symbol val="square"/>
            <c:size val="4"/>
          </c:marker>
          <c:cat>
            <c:numRef>
              <c:f>Compare_324!$C$2:$C$40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Compare_324!$E$2:$E$40</c:f>
              <c:numCache>
                <c:formatCode>General</c:formatCode>
                <c:ptCount val="39"/>
                <c:pt idx="0">
                  <c:v>426236.1</c:v>
                </c:pt>
                <c:pt idx="1">
                  <c:v>402562.6</c:v>
                </c:pt>
                <c:pt idx="2">
                  <c:v>423091.20000000001</c:v>
                </c:pt>
                <c:pt idx="3">
                  <c:v>421655.3</c:v>
                </c:pt>
                <c:pt idx="4">
                  <c:v>455969.3</c:v>
                </c:pt>
                <c:pt idx="5">
                  <c:v>474839.6</c:v>
                </c:pt>
                <c:pt idx="6">
                  <c:v>446132.6</c:v>
                </c:pt>
                <c:pt idx="7">
                  <c:v>463211.9</c:v>
                </c:pt>
                <c:pt idx="8">
                  <c:v>455449.1</c:v>
                </c:pt>
                <c:pt idx="9">
                  <c:v>396498.1</c:v>
                </c:pt>
                <c:pt idx="10">
                  <c:v>386594.7</c:v>
                </c:pt>
                <c:pt idx="11">
                  <c:v>364554.3</c:v>
                </c:pt>
                <c:pt idx="12">
                  <c:v>407806.1</c:v>
                </c:pt>
                <c:pt idx="13">
                  <c:v>394830.4</c:v>
                </c:pt>
                <c:pt idx="14">
                  <c:v>378883.1</c:v>
                </c:pt>
                <c:pt idx="15">
                  <c:v>417531.3</c:v>
                </c:pt>
                <c:pt idx="16">
                  <c:v>432638.8</c:v>
                </c:pt>
                <c:pt idx="17">
                  <c:v>422765.4</c:v>
                </c:pt>
                <c:pt idx="18">
                  <c:v>419755.7</c:v>
                </c:pt>
                <c:pt idx="19">
                  <c:v>417589.9</c:v>
                </c:pt>
                <c:pt idx="20">
                  <c:v>405378.2</c:v>
                </c:pt>
                <c:pt idx="21">
                  <c:v>401364.7</c:v>
                </c:pt>
                <c:pt idx="22">
                  <c:v>406777.5</c:v>
                </c:pt>
                <c:pt idx="23">
                  <c:v>412383</c:v>
                </c:pt>
                <c:pt idx="24">
                  <c:v>418630.1</c:v>
                </c:pt>
                <c:pt idx="25">
                  <c:v>429248.4</c:v>
                </c:pt>
                <c:pt idx="26">
                  <c:v>408979</c:v>
                </c:pt>
                <c:pt idx="27">
                  <c:v>418444.2</c:v>
                </c:pt>
                <c:pt idx="28">
                  <c:v>418704.1</c:v>
                </c:pt>
                <c:pt idx="29">
                  <c:v>416891.1</c:v>
                </c:pt>
                <c:pt idx="30">
                  <c:v>429159.8</c:v>
                </c:pt>
                <c:pt idx="31">
                  <c:v>400207.1</c:v>
                </c:pt>
                <c:pt idx="32">
                  <c:v>429419.9</c:v>
                </c:pt>
                <c:pt idx="33">
                  <c:v>456078</c:v>
                </c:pt>
                <c:pt idx="34">
                  <c:v>448523</c:v>
                </c:pt>
                <c:pt idx="35">
                  <c:v>447945.7</c:v>
                </c:pt>
                <c:pt idx="36">
                  <c:v>438990.2</c:v>
                </c:pt>
                <c:pt idx="37">
                  <c:v>432881</c:v>
                </c:pt>
                <c:pt idx="38">
                  <c:v>440534.2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AE-4B2D-A6FA-8DEFA51DC7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840448"/>
        <c:axId val="45015616"/>
      </c:lineChart>
      <c:catAx>
        <c:axId val="448404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5015616"/>
        <c:crosses val="autoZero"/>
        <c:auto val="1"/>
        <c:lblAlgn val="ctr"/>
        <c:lblOffset val="100"/>
        <c:noMultiLvlLbl val="0"/>
      </c:catAx>
      <c:valAx>
        <c:axId val="45015616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44840448"/>
        <c:crosses val="autoZero"/>
        <c:crossBetween val="between"/>
      </c:valAx>
      <c:spPr>
        <a:ln>
          <a:solidFill>
            <a:schemeClr val="accent1"/>
          </a:solidFill>
        </a:ln>
      </c:spPr>
    </c:plotArea>
    <c:legend>
      <c:legendPos val="r"/>
      <c:layout>
        <c:manualLayout>
          <c:xMode val="edge"/>
          <c:yMode val="edge"/>
          <c:x val="0.22622224369193114"/>
          <c:y val="0.58468153587265137"/>
          <c:w val="0.19364711312926378"/>
          <c:h val="0.1637394796594303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322113361783975"/>
          <c:y val="4.2846186196552422E-2"/>
          <c:w val="0.75829256075814955"/>
          <c:h val="0.82931354698184812"/>
        </c:manualLayout>
      </c:layout>
      <c:lineChart>
        <c:grouping val="standard"/>
        <c:varyColors val="0"/>
        <c:ser>
          <c:idx val="0"/>
          <c:order val="0"/>
          <c:tx>
            <c:strRef>
              <c:f>Compare_324!$Y$1</c:f>
              <c:strCache>
                <c:ptCount val="1"/>
                <c:pt idx="0">
                  <c:v>Pred</c:v>
                </c:pt>
              </c:strCache>
            </c:strRef>
          </c:tx>
          <c:cat>
            <c:numRef>
              <c:f>Compare_324!$X$2:$X$40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Compare_324!$Y$2:$Y$40</c:f>
              <c:numCache>
                <c:formatCode>#,##0.0</c:formatCode>
                <c:ptCount val="39"/>
                <c:pt idx="0">
                  <c:v>404695.9611825649</c:v>
                </c:pt>
                <c:pt idx="1">
                  <c:v>364889.43906172056</c:v>
                </c:pt>
                <c:pt idx="2">
                  <c:v>399301.65494987223</c:v>
                </c:pt>
                <c:pt idx="3">
                  <c:v>396849.51085720246</c:v>
                </c:pt>
                <c:pt idx="4">
                  <c:v>457291.79310625419</c:v>
                </c:pt>
                <c:pt idx="5">
                  <c:v>492158.28000660514</c:v>
                </c:pt>
                <c:pt idx="6">
                  <c:v>439572.96080946591</c:v>
                </c:pt>
                <c:pt idx="7">
                  <c:v>470538.10018173256</c:v>
                </c:pt>
                <c:pt idx="8">
                  <c:v>456346.90464384359</c:v>
                </c:pt>
                <c:pt idx="9">
                  <c:v>354990.02282708959</c:v>
                </c:pt>
                <c:pt idx="10">
                  <c:v>339087.00626447611</c:v>
                </c:pt>
                <c:pt idx="11">
                  <c:v>304871.69424169452</c:v>
                </c:pt>
                <c:pt idx="12">
                  <c:v>373546.91829506139</c:v>
                </c:pt>
                <c:pt idx="13">
                  <c:v>352289.15000440914</c:v>
                </c:pt>
                <c:pt idx="14">
                  <c:v>326930.25732637587</c:v>
                </c:pt>
                <c:pt idx="15">
                  <c:v>389844.45561059401</c:v>
                </c:pt>
                <c:pt idx="16">
                  <c:v>415778.35233685042</c:v>
                </c:pt>
                <c:pt idx="17">
                  <c:v>398744.67955822358</c:v>
                </c:pt>
                <c:pt idx="18">
                  <c:v>393615.89244323294</c:v>
                </c:pt>
                <c:pt idx="19">
                  <c:v>389943.60231829021</c:v>
                </c:pt>
                <c:pt idx="20">
                  <c:v>369526.93309636664</c:v>
                </c:pt>
                <c:pt idx="21">
                  <c:v>362924.37388433877</c:v>
                </c:pt>
                <c:pt idx="22">
                  <c:v>371841.43862334348</c:v>
                </c:pt>
                <c:pt idx="23">
                  <c:v>381178.05919678841</c:v>
                </c:pt>
                <c:pt idx="24">
                  <c:v>391705.42091098439</c:v>
                </c:pt>
                <c:pt idx="25">
                  <c:v>409893.21859344945</c:v>
                </c:pt>
                <c:pt idx="26">
                  <c:v>375495.92246035411</c:v>
                </c:pt>
                <c:pt idx="27">
                  <c:v>391390.29520976346</c:v>
                </c:pt>
                <c:pt idx="28">
                  <c:v>391830.89256642078</c:v>
                </c:pt>
                <c:pt idx="29">
                  <c:v>388762.02230792015</c:v>
                </c:pt>
                <c:pt idx="30">
                  <c:v>409739.92888920906</c:v>
                </c:pt>
                <c:pt idx="31">
                  <c:v>361029.93687668547</c:v>
                </c:pt>
                <c:pt idx="32">
                  <c:v>410190.00924881053</c:v>
                </c:pt>
                <c:pt idx="33">
                  <c:v>457489.34581588808</c:v>
                </c:pt>
                <c:pt idx="34">
                  <c:v>443849.91489915911</c:v>
                </c:pt>
                <c:pt idx="35">
                  <c:v>442815.29799193109</c:v>
                </c:pt>
                <c:pt idx="36">
                  <c:v>426904.3232508435</c:v>
                </c:pt>
                <c:pt idx="37">
                  <c:v>416200.20699757186</c:v>
                </c:pt>
                <c:pt idx="38">
                  <c:v>429628.88215006154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D6-4C82-9596-D72919539BBE}"/>
            </c:ext>
          </c:extLst>
        </c:ser>
        <c:ser>
          <c:idx val="1"/>
          <c:order val="1"/>
          <c:tx>
            <c:strRef>
              <c:f>Compare_324!$Z$1</c:f>
              <c:strCache>
                <c:ptCount val="1"/>
                <c:pt idx="0">
                  <c:v>Actual</c:v>
                </c:pt>
              </c:strCache>
            </c:strRef>
          </c:tx>
          <c:marker>
            <c:symbol val="square"/>
            <c:size val="4"/>
          </c:marker>
          <c:cat>
            <c:numRef>
              <c:f>Compare_324!$X$2:$X$40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Compare_324!$Z$2:$Z$40</c:f>
              <c:numCache>
                <c:formatCode>#,##0.0</c:formatCode>
                <c:ptCount val="39"/>
                <c:pt idx="15">
                  <c:v>358978.99379999994</c:v>
                </c:pt>
                <c:pt idx="16">
                  <c:v>372556.43585999997</c:v>
                </c:pt>
                <c:pt idx="17">
                  <c:v>369596.48964000004</c:v>
                </c:pt>
                <c:pt idx="18">
                  <c:v>362522.71985999995</c:v>
                </c:pt>
                <c:pt idx="19">
                  <c:v>370339.89677999995</c:v>
                </c:pt>
                <c:pt idx="20">
                  <c:v>361373.40330000001</c:v>
                </c:pt>
                <c:pt idx="21">
                  <c:v>362454.30816000002</c:v>
                </c:pt>
                <c:pt idx="22">
                  <c:v>371402.55851999996</c:v>
                </c:pt>
                <c:pt idx="23">
                  <c:v>378490.01064000005</c:v>
                </c:pt>
                <c:pt idx="24">
                  <c:v>383844.36635999999</c:v>
                </c:pt>
                <c:pt idx="25">
                  <c:v>401134.28334000002</c:v>
                </c:pt>
                <c:pt idx="26">
                  <c:v>393107.31053999998</c:v>
                </c:pt>
                <c:pt idx="27">
                  <c:v>404335.95090000005</c:v>
                </c:pt>
                <c:pt idx="28">
                  <c:v>402639.34074000001</c:v>
                </c:pt>
                <c:pt idx="29">
                  <c:v>406871.74458</c:v>
                </c:pt>
                <c:pt idx="30">
                  <c:v>419911.01459999994</c:v>
                </c:pt>
                <c:pt idx="31">
                  <c:v>397640.72585999995</c:v>
                </c:pt>
                <c:pt idx="32">
                  <c:v>431180.70198000001</c:v>
                </c:pt>
                <c:pt idx="33">
                  <c:v>456078</c:v>
                </c:pt>
                <c:pt idx="34">
                  <c:v>450358.78188000002</c:v>
                </c:pt>
                <c:pt idx="35">
                  <c:v>462495.01746</c:v>
                </c:pt>
                <c:pt idx="36">
                  <c:v>442984.00062000001</c:v>
                </c:pt>
                <c:pt idx="37">
                  <c:v>440288.57964000001</c:v>
                </c:pt>
                <c:pt idx="38">
                  <c:v>431974.27770000004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D6-4C82-9596-D72919539B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840960"/>
        <c:axId val="45017920"/>
      </c:lineChart>
      <c:catAx>
        <c:axId val="44840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5017920"/>
        <c:crosses val="autoZero"/>
        <c:auto val="1"/>
        <c:lblAlgn val="ctr"/>
        <c:lblOffset val="100"/>
        <c:noMultiLvlLbl val="0"/>
      </c:catAx>
      <c:valAx>
        <c:axId val="45017920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4484096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24502514475766865"/>
          <c:y val="0.62703167047921415"/>
          <c:w val="0.1850003005349522"/>
          <c:h val="0.14728729753185157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712424501154225"/>
          <c:y val="4.8456160512019709E-2"/>
          <c:w val="0.76768069653943849"/>
          <c:h val="0.80696507906833526"/>
        </c:manualLayout>
      </c:layout>
      <c:lineChart>
        <c:grouping val="standard"/>
        <c:varyColors val="0"/>
        <c:ser>
          <c:idx val="0"/>
          <c:order val="0"/>
          <c:tx>
            <c:strRef>
              <c:f>Compare_324!$AM$1</c:f>
              <c:strCache>
                <c:ptCount val="1"/>
                <c:pt idx="0">
                  <c:v>Actual -BLS Extrapolated</c:v>
                </c:pt>
              </c:strCache>
            </c:strRef>
          </c:tx>
          <c:cat>
            <c:numRef>
              <c:f>Compare_324!$AL$2:$AL$40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Compare_324!$AM$2:$AM$40</c:f>
              <c:numCache>
                <c:formatCode>#,##0.0</c:formatCode>
                <c:ptCount val="39"/>
                <c:pt idx="0">
                  <c:v>372654.64943627396</c:v>
                </c:pt>
                <c:pt idx="1">
                  <c:v>335999.76041076024</c:v>
                </c:pt>
                <c:pt idx="2">
                  <c:v>367687.4308551398</c:v>
                </c:pt>
                <c:pt idx="3">
                  <c:v>365429.43229604658</c:v>
                </c:pt>
                <c:pt idx="4">
                  <c:v>421086.27017708414</c:v>
                </c:pt>
                <c:pt idx="5">
                  <c:v>453192.24527739728</c:v>
                </c:pt>
                <c:pt idx="6">
                  <c:v>404770.3049307667</c:v>
                </c:pt>
                <c:pt idx="7">
                  <c:v>433283.81696038594</c:v>
                </c:pt>
                <c:pt idx="8">
                  <c:v>420216.19211233879</c:v>
                </c:pt>
                <c:pt idx="9">
                  <c:v>326884.11844645615</c:v>
                </c:pt>
                <c:pt idx="10">
                  <c:v>312240.20392652223</c:v>
                </c:pt>
                <c:pt idx="11">
                  <c:v>280733.84772285738</c:v>
                </c:pt>
                <c:pt idx="12">
                  <c:v>343971.79422912357</c:v>
                </c:pt>
                <c:pt idx="13">
                  <c:v>324397.08395279117</c:v>
                </c:pt>
                <c:pt idx="14">
                  <c:v>301045.95083693217</c:v>
                </c:pt>
                <c:pt idx="15">
                  <c:v>358978.99379999994</c:v>
                </c:pt>
                <c:pt idx="16">
                  <c:v>372556.43585999997</c:v>
                </c:pt>
                <c:pt idx="17">
                  <c:v>369596.48964000004</c:v>
                </c:pt>
                <c:pt idx="18">
                  <c:v>362522.71985999995</c:v>
                </c:pt>
                <c:pt idx="19">
                  <c:v>370339.89677999995</c:v>
                </c:pt>
                <c:pt idx="20">
                  <c:v>361373.40330000001</c:v>
                </c:pt>
                <c:pt idx="21">
                  <c:v>362454.30816000002</c:v>
                </c:pt>
                <c:pt idx="22">
                  <c:v>371402.55851999996</c:v>
                </c:pt>
                <c:pt idx="23">
                  <c:v>378490.01064000005</c:v>
                </c:pt>
                <c:pt idx="24">
                  <c:v>383844.36635999999</c:v>
                </c:pt>
                <c:pt idx="25">
                  <c:v>401134.28334000002</c:v>
                </c:pt>
                <c:pt idx="26">
                  <c:v>393107.31053999998</c:v>
                </c:pt>
                <c:pt idx="27">
                  <c:v>404335.95090000005</c:v>
                </c:pt>
                <c:pt idx="28">
                  <c:v>402639.34074000001</c:v>
                </c:pt>
                <c:pt idx="29">
                  <c:v>406871.74458</c:v>
                </c:pt>
                <c:pt idx="30">
                  <c:v>419911.01459999994</c:v>
                </c:pt>
                <c:pt idx="31">
                  <c:v>397640.72585999995</c:v>
                </c:pt>
                <c:pt idx="32">
                  <c:v>431180.70198000001</c:v>
                </c:pt>
                <c:pt idx="33">
                  <c:v>456078</c:v>
                </c:pt>
                <c:pt idx="34">
                  <c:v>450358.78188000002</c:v>
                </c:pt>
                <c:pt idx="35">
                  <c:v>462495.01746</c:v>
                </c:pt>
                <c:pt idx="36">
                  <c:v>442984.00062000001</c:v>
                </c:pt>
                <c:pt idx="37">
                  <c:v>440288.57964000001</c:v>
                </c:pt>
                <c:pt idx="38">
                  <c:v>431974.27770000004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9D-461F-B3A1-828CFA71538A}"/>
            </c:ext>
          </c:extLst>
        </c:ser>
        <c:ser>
          <c:idx val="1"/>
          <c:order val="1"/>
          <c:tx>
            <c:strRef>
              <c:f>Compare_324!$AN$1</c:f>
              <c:strCache>
                <c:ptCount val="1"/>
                <c:pt idx="0">
                  <c:v>VA-Extrapolated</c:v>
                </c:pt>
              </c:strCache>
            </c:strRef>
          </c:tx>
          <c:marker>
            <c:symbol val="square"/>
            <c:size val="4"/>
          </c:marker>
          <c:cat>
            <c:numRef>
              <c:f>Compare_324!$AL$2:$AL$40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Compare_324!$AN$2:$AN$40</c:f>
              <c:numCache>
                <c:formatCode>General</c:formatCode>
                <c:ptCount val="39"/>
                <c:pt idx="5" formatCode="#,##0.0">
                  <c:v>58984.567740000006</c:v>
                </c:pt>
                <c:pt idx="6" formatCode="#,##0.0">
                  <c:v>43642.103820000004</c:v>
                </c:pt>
                <c:pt idx="7" formatCode="#,##0.0">
                  <c:v>62523.73302</c:v>
                </c:pt>
                <c:pt idx="8" formatCode="#,##0.0">
                  <c:v>48157.276019999998</c:v>
                </c:pt>
                <c:pt idx="9" formatCode="#,##0.0">
                  <c:v>87535.050540000011</c:v>
                </c:pt>
                <c:pt idx="10" formatCode="#,##0.0">
                  <c:v>68639.739000000001</c:v>
                </c:pt>
                <c:pt idx="11" formatCode="#,##0.0">
                  <c:v>103137.47892000001</c:v>
                </c:pt>
                <c:pt idx="12" formatCode="#,##0.0">
                  <c:v>107602.48254000001</c:v>
                </c:pt>
                <c:pt idx="13" formatCode="#,##0.0">
                  <c:v>129708.58320000001</c:v>
                </c:pt>
                <c:pt idx="14" formatCode="#,##0.0">
                  <c:v>92132.316779999994</c:v>
                </c:pt>
                <c:pt idx="15" formatCode="#,##0.0">
                  <c:v>358978.99379999994</c:v>
                </c:pt>
                <c:pt idx="16" formatCode="#,##0.0">
                  <c:v>372556.43585999997</c:v>
                </c:pt>
                <c:pt idx="17" formatCode="#,##0.0">
                  <c:v>369596.48964000004</c:v>
                </c:pt>
                <c:pt idx="18" formatCode="#,##0.0">
                  <c:v>362522.71985999995</c:v>
                </c:pt>
                <c:pt idx="19" formatCode="#,##0.0">
                  <c:v>370339.89677999995</c:v>
                </c:pt>
                <c:pt idx="20" formatCode="#,##0.0">
                  <c:v>361373.40330000001</c:v>
                </c:pt>
                <c:pt idx="21" formatCode="#,##0.0">
                  <c:v>362454.30816000002</c:v>
                </c:pt>
                <c:pt idx="22" formatCode="#,##0.0">
                  <c:v>371402.55851999996</c:v>
                </c:pt>
                <c:pt idx="23" formatCode="#,##0.0">
                  <c:v>378490.01064000005</c:v>
                </c:pt>
                <c:pt idx="24" formatCode="#,##0.0">
                  <c:v>383844.36635999999</c:v>
                </c:pt>
                <c:pt idx="25" formatCode="#,##0.0">
                  <c:v>401134.28334000002</c:v>
                </c:pt>
                <c:pt idx="26" formatCode="#,##0.0">
                  <c:v>393107.31053999998</c:v>
                </c:pt>
                <c:pt idx="27" formatCode="#,##0.0">
                  <c:v>404335.95090000005</c:v>
                </c:pt>
                <c:pt idx="28" formatCode="#,##0.0">
                  <c:v>402639.34074000001</c:v>
                </c:pt>
                <c:pt idx="29" formatCode="#,##0.0">
                  <c:v>406871.74458</c:v>
                </c:pt>
                <c:pt idx="30" formatCode="#,##0.0">
                  <c:v>419911.01459999994</c:v>
                </c:pt>
                <c:pt idx="31" formatCode="#,##0.0">
                  <c:v>397640.72585999995</c:v>
                </c:pt>
                <c:pt idx="32" formatCode="#,##0.0">
                  <c:v>431180.70198000001</c:v>
                </c:pt>
                <c:pt idx="33" formatCode="#,##0.0">
                  <c:v>456078</c:v>
                </c:pt>
                <c:pt idx="34" formatCode="#,##0.0">
                  <c:v>450358.78188000002</c:v>
                </c:pt>
                <c:pt idx="35" formatCode="#,##0.0">
                  <c:v>462495.01746</c:v>
                </c:pt>
                <c:pt idx="36" formatCode="#,##0.0">
                  <c:v>442984.00062000001</c:v>
                </c:pt>
                <c:pt idx="37" formatCode="#,##0.0">
                  <c:v>440288.57964000001</c:v>
                </c:pt>
                <c:pt idx="38" formatCode="#,##0.0">
                  <c:v>431974.27770000004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9D-461F-B3A1-828CFA7153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841472"/>
        <c:axId val="45020224"/>
      </c:lineChart>
      <c:catAx>
        <c:axId val="44841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5020224"/>
        <c:crosses val="autoZero"/>
        <c:auto val="1"/>
        <c:lblAlgn val="ctr"/>
        <c:lblOffset val="100"/>
        <c:noMultiLvlLbl val="0"/>
      </c:catAx>
      <c:valAx>
        <c:axId val="45020224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44841472"/>
        <c:crosses val="autoZero"/>
        <c:crossBetween val="between"/>
      </c:valAx>
      <c:spPr>
        <a:ln>
          <a:solidFill>
            <a:schemeClr val="accent1"/>
          </a:solidFill>
        </a:ln>
      </c:spPr>
    </c:plotArea>
    <c:legend>
      <c:legendPos val="r"/>
      <c:layout>
        <c:manualLayout>
          <c:xMode val="edge"/>
          <c:yMode val="edge"/>
          <c:x val="0.42109024043227478"/>
          <c:y val="0.55710844465823073"/>
          <c:w val="0.33805733187461162"/>
          <c:h val="0.14459098882196872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832165917910568"/>
          <c:y val="5.1400551606642454E-2"/>
          <c:w val="0.80217804024496953"/>
          <c:h val="0.79523549139690874"/>
        </c:manualLayout>
      </c:layout>
      <c:lineChart>
        <c:grouping val="standard"/>
        <c:varyColors val="0"/>
        <c:ser>
          <c:idx val="0"/>
          <c:order val="0"/>
          <c:tx>
            <c:strRef>
              <c:f>Compare_325!$D$1</c:f>
              <c:strCache>
                <c:ptCount val="1"/>
                <c:pt idx="0">
                  <c:v>  BEA</c:v>
                </c:pt>
              </c:strCache>
            </c:strRef>
          </c:tx>
          <c:cat>
            <c:numRef>
              <c:f>Compare_325!$C$2:$C$40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Compare_325!$D$2:$D$40</c:f>
              <c:numCache>
                <c:formatCode>#,##0.0</c:formatCode>
                <c:ptCount val="39"/>
                <c:pt idx="15">
                  <c:v>419965.24849999993</c:v>
                </c:pt>
                <c:pt idx="16">
                  <c:v>440338.86180000007</c:v>
                </c:pt>
                <c:pt idx="17">
                  <c:v>452389.56400000007</c:v>
                </c:pt>
                <c:pt idx="18">
                  <c:v>457696.9276</c:v>
                </c:pt>
                <c:pt idx="19">
                  <c:v>453842.77069999999</c:v>
                </c:pt>
                <c:pt idx="20">
                  <c:v>462740.07180000003</c:v>
                </c:pt>
                <c:pt idx="21">
                  <c:v>465342.05850000004</c:v>
                </c:pt>
                <c:pt idx="22">
                  <c:v>480184.29609999998</c:v>
                </c:pt>
                <c:pt idx="23">
                  <c:v>484268.20899999997</c:v>
                </c:pt>
                <c:pt idx="24">
                  <c:v>489914.46270000003</c:v>
                </c:pt>
                <c:pt idx="25">
                  <c:v>522424.93670000002</c:v>
                </c:pt>
                <c:pt idx="26">
                  <c:v>526704.1422</c:v>
                </c:pt>
                <c:pt idx="27">
                  <c:v>535739.29689999996</c:v>
                </c:pt>
                <c:pt idx="28">
                  <c:v>533866.7855</c:v>
                </c:pt>
                <c:pt idx="29">
                  <c:v>519191.12100000004</c:v>
                </c:pt>
                <c:pt idx="30">
                  <c:v>548507.98659999995</c:v>
                </c:pt>
                <c:pt idx="31">
                  <c:v>546302.32900000003</c:v>
                </c:pt>
                <c:pt idx="32">
                  <c:v>568783.95360000001</c:v>
                </c:pt>
                <c:pt idx="33">
                  <c:v>574390</c:v>
                </c:pt>
                <c:pt idx="34">
                  <c:v>581483.71649999998</c:v>
                </c:pt>
                <c:pt idx="35">
                  <c:v>619571.51740000001</c:v>
                </c:pt>
                <c:pt idx="36">
                  <c:v>552258.7533000001</c:v>
                </c:pt>
                <c:pt idx="37">
                  <c:v>498271.83720000007</c:v>
                </c:pt>
                <c:pt idx="38">
                  <c:v>529380.79960000003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27-4D38-99E5-29C7BB836204}"/>
            </c:ext>
          </c:extLst>
        </c:ser>
        <c:ser>
          <c:idx val="1"/>
          <c:order val="1"/>
          <c:tx>
            <c:strRef>
              <c:f>Compare_325!$E$1</c:f>
              <c:strCache>
                <c:ptCount val="1"/>
                <c:pt idx="0">
                  <c:v>   BLS</c:v>
                </c:pt>
              </c:strCache>
            </c:strRef>
          </c:tx>
          <c:marker>
            <c:symbol val="square"/>
            <c:size val="4"/>
          </c:marker>
          <c:cat>
            <c:numRef>
              <c:f>Compare_325!$C$2:$C$40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Compare_325!$E$2:$E$40</c:f>
              <c:numCache>
                <c:formatCode>General</c:formatCode>
                <c:ptCount val="39"/>
                <c:pt idx="0">
                  <c:v>290587.40000000002</c:v>
                </c:pt>
                <c:pt idx="1">
                  <c:v>317167.39999999997</c:v>
                </c:pt>
                <c:pt idx="2">
                  <c:v>327036.19999999995</c:v>
                </c:pt>
                <c:pt idx="3">
                  <c:v>295110.30000000005</c:v>
                </c:pt>
                <c:pt idx="4">
                  <c:v>330717.5</c:v>
                </c:pt>
                <c:pt idx="5">
                  <c:v>362206.2</c:v>
                </c:pt>
                <c:pt idx="6">
                  <c:v>392768.89999999997</c:v>
                </c:pt>
                <c:pt idx="7">
                  <c:v>408803.7</c:v>
                </c:pt>
                <c:pt idx="8">
                  <c:v>341407.8</c:v>
                </c:pt>
                <c:pt idx="9">
                  <c:v>380011.89999999997</c:v>
                </c:pt>
                <c:pt idx="10">
                  <c:v>358190.30000000005</c:v>
                </c:pt>
                <c:pt idx="11">
                  <c:v>400851.8</c:v>
                </c:pt>
                <c:pt idx="12">
                  <c:v>382140.49999999994</c:v>
                </c:pt>
                <c:pt idx="13">
                  <c:v>379684.69999999995</c:v>
                </c:pt>
                <c:pt idx="14">
                  <c:v>384709.4</c:v>
                </c:pt>
                <c:pt idx="15">
                  <c:v>406345</c:v>
                </c:pt>
                <c:pt idx="16">
                  <c:v>420474.8</c:v>
                </c:pt>
                <c:pt idx="17">
                  <c:v>426846.49999999994</c:v>
                </c:pt>
                <c:pt idx="18">
                  <c:v>434711.89999999997</c:v>
                </c:pt>
                <c:pt idx="19">
                  <c:v>431121.00000000006</c:v>
                </c:pt>
                <c:pt idx="20">
                  <c:v>448414.5</c:v>
                </c:pt>
                <c:pt idx="21">
                  <c:v>457430.4</c:v>
                </c:pt>
                <c:pt idx="22">
                  <c:v>477782.1</c:v>
                </c:pt>
                <c:pt idx="23">
                  <c:v>470985.89999999997</c:v>
                </c:pt>
                <c:pt idx="24">
                  <c:v>472928.6</c:v>
                </c:pt>
                <c:pt idx="25">
                  <c:v>510740.8</c:v>
                </c:pt>
                <c:pt idx="26">
                  <c:v>512817.4</c:v>
                </c:pt>
                <c:pt idx="27">
                  <c:v>518265.8</c:v>
                </c:pt>
                <c:pt idx="28">
                  <c:v>518597.7</c:v>
                </c:pt>
                <c:pt idx="29">
                  <c:v>503100.4</c:v>
                </c:pt>
                <c:pt idx="30">
                  <c:v>533947.89999999991</c:v>
                </c:pt>
                <c:pt idx="31">
                  <c:v>530588.6</c:v>
                </c:pt>
                <c:pt idx="32">
                  <c:v>564137.39999999991</c:v>
                </c:pt>
                <c:pt idx="33">
                  <c:v>574389</c:v>
                </c:pt>
                <c:pt idx="34">
                  <c:v>586893.29999999993</c:v>
                </c:pt>
                <c:pt idx="35">
                  <c:v>567428.9</c:v>
                </c:pt>
                <c:pt idx="36">
                  <c:v>528155.5</c:v>
                </c:pt>
                <c:pt idx="37">
                  <c:v>522798.7</c:v>
                </c:pt>
                <c:pt idx="38">
                  <c:v>547478.1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27-4D38-99E5-29C7BB8362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839424"/>
        <c:axId val="45022528"/>
      </c:lineChart>
      <c:catAx>
        <c:axId val="44839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5022528"/>
        <c:crosses val="autoZero"/>
        <c:auto val="1"/>
        <c:lblAlgn val="ctr"/>
        <c:lblOffset val="100"/>
        <c:noMultiLvlLbl val="0"/>
      </c:catAx>
      <c:valAx>
        <c:axId val="45022528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44839424"/>
        <c:crosses val="autoZero"/>
        <c:crossBetween val="between"/>
      </c:valAx>
      <c:spPr>
        <a:ln>
          <a:solidFill>
            <a:schemeClr val="accent1"/>
          </a:solidFill>
        </a:ln>
      </c:spPr>
    </c:plotArea>
    <c:legend>
      <c:legendPos val="r"/>
      <c:layout>
        <c:manualLayout>
          <c:xMode val="edge"/>
          <c:yMode val="edge"/>
          <c:x val="0.22622224369193114"/>
          <c:y val="0.58468153587265137"/>
          <c:w val="0.19364711312926378"/>
          <c:h val="0.1637394796594303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322113361783975"/>
          <c:y val="4.2846186196552422E-2"/>
          <c:w val="0.75829256075814955"/>
          <c:h val="0.82931354698184812"/>
        </c:manualLayout>
      </c:layout>
      <c:lineChart>
        <c:grouping val="standard"/>
        <c:varyColors val="0"/>
        <c:ser>
          <c:idx val="0"/>
          <c:order val="0"/>
          <c:tx>
            <c:strRef>
              <c:f>Compare_325!$Y$1</c:f>
              <c:strCache>
                <c:ptCount val="1"/>
                <c:pt idx="0">
                  <c:v>Pred</c:v>
                </c:pt>
              </c:strCache>
            </c:strRef>
          </c:tx>
          <c:cat>
            <c:numRef>
              <c:f>Compare_325!$X$2:$X$40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Compare_325!$Y$2:$Y$40</c:f>
              <c:numCache>
                <c:formatCode>#,##0.0</c:formatCode>
                <c:ptCount val="39"/>
                <c:pt idx="0">
                  <c:v>317611.71485131007</c:v>
                </c:pt>
                <c:pt idx="1">
                  <c:v>343090.89506242878</c:v>
                </c:pt>
                <c:pt idx="2">
                  <c:v>352485.63666108489</c:v>
                </c:pt>
                <c:pt idx="3">
                  <c:v>321966.13121535524</c:v>
                </c:pt>
                <c:pt idx="4">
                  <c:v>355981.46226614888</c:v>
                </c:pt>
                <c:pt idx="5">
                  <c:v>385701.21683921322</c:v>
                </c:pt>
                <c:pt idx="6">
                  <c:v>414255.38587365398</c:v>
                </c:pt>
                <c:pt idx="7">
                  <c:v>429130.17787143396</c:v>
                </c:pt>
                <c:pt idx="8">
                  <c:v>366107.26643101225</c:v>
                </c:pt>
                <c:pt idx="9">
                  <c:v>402369.95251112181</c:v>
                </c:pt>
                <c:pt idx="10">
                  <c:v>381928.49120264972</c:v>
                </c:pt>
                <c:pt idx="11">
                  <c:v>421762.34765041393</c:v>
                </c:pt>
                <c:pt idx="12">
                  <c:v>404356.36695897614</c:v>
                </c:pt>
                <c:pt idx="13">
                  <c:v>402064.49210283969</c:v>
                </c:pt>
                <c:pt idx="14">
                  <c:v>406751.92771278997</c:v>
                </c:pt>
                <c:pt idx="15">
                  <c:v>426853.8970946084</c:v>
                </c:pt>
                <c:pt idx="16">
                  <c:v>439913.44839909015</c:v>
                </c:pt>
                <c:pt idx="17">
                  <c:v>445785.45149294048</c:v>
                </c:pt>
                <c:pt idx="18">
                  <c:v>453019.73460988823</c:v>
                </c:pt>
                <c:pt idx="19">
                  <c:v>449718.90607320942</c:v>
                </c:pt>
                <c:pt idx="20">
                  <c:v>465586.05724104657</c:v>
                </c:pt>
                <c:pt idx="21">
                  <c:v>473829.47528698191</c:v>
                </c:pt>
                <c:pt idx="22">
                  <c:v>492367.45767753542</c:v>
                </c:pt>
                <c:pt idx="23">
                  <c:v>486187.51910367585</c:v>
                </c:pt>
                <c:pt idx="24">
                  <c:v>487955.13105320965</c:v>
                </c:pt>
                <c:pt idx="25">
                  <c:v>522192.99456563505</c:v>
                </c:pt>
                <c:pt idx="26">
                  <c:v>524064.40969634429</c:v>
                </c:pt>
                <c:pt idx="27">
                  <c:v>528970.21123580344</c:v>
                </c:pt>
                <c:pt idx="28">
                  <c:v>529268.85992485995</c:v>
                </c:pt>
                <c:pt idx="29">
                  <c:v>515299.7417414962</c:v>
                </c:pt>
                <c:pt idx="30">
                  <c:v>543056.74978491035</c:v>
                </c:pt>
                <c:pt idx="31">
                  <c:v>540043.40847723756</c:v>
                </c:pt>
                <c:pt idx="32">
                  <c:v>570038.34592037194</c:v>
                </c:pt>
                <c:pt idx="33">
                  <c:v>579161.34885407472</c:v>
                </c:pt>
                <c:pt idx="34">
                  <c:v>590263.02641934797</c:v>
                </c:pt>
                <c:pt idx="35">
                  <c:v>572969.60719881358</c:v>
                </c:pt>
                <c:pt idx="36">
                  <c:v>537859.47246333875</c:v>
                </c:pt>
                <c:pt idx="37">
                  <c:v>533047.03401120566</c:v>
                </c:pt>
                <c:pt idx="38">
                  <c:v>555170.98537878157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A5-4E44-A860-F1C7EC145133}"/>
            </c:ext>
          </c:extLst>
        </c:ser>
        <c:ser>
          <c:idx val="1"/>
          <c:order val="1"/>
          <c:tx>
            <c:strRef>
              <c:f>Compare_325!$Z$1</c:f>
              <c:strCache>
                <c:ptCount val="1"/>
                <c:pt idx="0">
                  <c:v>Actual</c:v>
                </c:pt>
              </c:strCache>
            </c:strRef>
          </c:tx>
          <c:marker>
            <c:symbol val="square"/>
            <c:size val="4"/>
          </c:marker>
          <c:cat>
            <c:numRef>
              <c:f>Compare_325!$X$2:$X$40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Compare_325!$Z$2:$Z$40</c:f>
              <c:numCache>
                <c:formatCode>#,##0.0</c:formatCode>
                <c:ptCount val="39"/>
                <c:pt idx="15">
                  <c:v>419965.24849999993</c:v>
                </c:pt>
                <c:pt idx="16">
                  <c:v>440338.86180000007</c:v>
                </c:pt>
                <c:pt idx="17">
                  <c:v>452389.56400000007</c:v>
                </c:pt>
                <c:pt idx="18">
                  <c:v>457696.9276</c:v>
                </c:pt>
                <c:pt idx="19">
                  <c:v>453842.77069999999</c:v>
                </c:pt>
                <c:pt idx="20">
                  <c:v>462740.07180000003</c:v>
                </c:pt>
                <c:pt idx="21">
                  <c:v>465342.05850000004</c:v>
                </c:pt>
                <c:pt idx="22">
                  <c:v>480184.29609999998</c:v>
                </c:pt>
                <c:pt idx="23">
                  <c:v>484268.20899999997</c:v>
                </c:pt>
                <c:pt idx="24">
                  <c:v>489914.46270000003</c:v>
                </c:pt>
                <c:pt idx="25">
                  <c:v>522424.93670000002</c:v>
                </c:pt>
                <c:pt idx="26">
                  <c:v>526704.1422</c:v>
                </c:pt>
                <c:pt idx="27">
                  <c:v>535739.29689999996</c:v>
                </c:pt>
                <c:pt idx="28">
                  <c:v>533866.7855</c:v>
                </c:pt>
                <c:pt idx="29">
                  <c:v>519191.12100000004</c:v>
                </c:pt>
                <c:pt idx="30">
                  <c:v>548507.98659999995</c:v>
                </c:pt>
                <c:pt idx="31">
                  <c:v>546302.32900000003</c:v>
                </c:pt>
                <c:pt idx="32">
                  <c:v>568783.95360000001</c:v>
                </c:pt>
                <c:pt idx="33">
                  <c:v>574390</c:v>
                </c:pt>
                <c:pt idx="34">
                  <c:v>581483.71649999998</c:v>
                </c:pt>
                <c:pt idx="35">
                  <c:v>619571.51740000001</c:v>
                </c:pt>
                <c:pt idx="36">
                  <c:v>552258.7533000001</c:v>
                </c:pt>
                <c:pt idx="37">
                  <c:v>498271.83720000007</c:v>
                </c:pt>
                <c:pt idx="38">
                  <c:v>529380.79960000003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A5-4E44-A860-F1C7EC1451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396480"/>
        <c:axId val="45418176"/>
      </c:lineChart>
      <c:catAx>
        <c:axId val="45396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5418176"/>
        <c:crosses val="autoZero"/>
        <c:auto val="1"/>
        <c:lblAlgn val="ctr"/>
        <c:lblOffset val="100"/>
        <c:noMultiLvlLbl val="0"/>
      </c:catAx>
      <c:valAx>
        <c:axId val="45418176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4539648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24502514475766865"/>
          <c:y val="0.62703167047921415"/>
          <c:w val="0.1850003005349522"/>
          <c:h val="0.14728729753185157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712424501154225"/>
          <c:y val="4.8456160512019709E-2"/>
          <c:w val="0.76768069653943849"/>
          <c:h val="0.80696507906833526"/>
        </c:manualLayout>
      </c:layout>
      <c:lineChart>
        <c:grouping val="standard"/>
        <c:varyColors val="0"/>
        <c:ser>
          <c:idx val="0"/>
          <c:order val="0"/>
          <c:tx>
            <c:strRef>
              <c:f>Compare_325!$AM$1</c:f>
              <c:strCache>
                <c:ptCount val="1"/>
                <c:pt idx="0">
                  <c:v>Actual -BLS Extrapolated</c:v>
                </c:pt>
              </c:strCache>
            </c:strRef>
          </c:tx>
          <c:cat>
            <c:numRef>
              <c:f>Compare_325!$AL$2:$AL$40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Compare_325!$AM$2:$AM$40</c:f>
              <c:numCache>
                <c:formatCode>#,##0.0</c:formatCode>
                <c:ptCount val="39"/>
                <c:pt idx="0">
                  <c:v>312486.03717088181</c:v>
                </c:pt>
                <c:pt idx="1">
                  <c:v>337554.02957242966</c:v>
                </c:pt>
                <c:pt idx="2">
                  <c:v>346797.15706154902</c:v>
                </c:pt>
                <c:pt idx="3">
                  <c:v>316770.18114343495</c:v>
                </c:pt>
                <c:pt idx="4">
                  <c:v>350236.56637451582</c:v>
                </c:pt>
                <c:pt idx="5">
                  <c:v>379476.69795019081</c:v>
                </c:pt>
                <c:pt idx="6">
                  <c:v>407570.05442621716</c:v>
                </c:pt>
                <c:pt idx="7">
                  <c:v>422204.79422888299</c:v>
                </c:pt>
                <c:pt idx="8">
                  <c:v>360198.95840444416</c:v>
                </c:pt>
                <c:pt idx="9">
                  <c:v>395876.43042606028</c:v>
                </c:pt>
                <c:pt idx="10">
                  <c:v>375764.85727059044</c:v>
                </c:pt>
                <c:pt idx="11">
                  <c:v>414955.86743979319</c:v>
                </c:pt>
                <c:pt idx="12">
                  <c:v>397830.78774338902</c:v>
                </c:pt>
                <c:pt idx="13">
                  <c:v>395575.89959538431</c:v>
                </c:pt>
                <c:pt idx="14">
                  <c:v>400187.68848652381</c:v>
                </c:pt>
                <c:pt idx="15">
                  <c:v>419965.24849999993</c:v>
                </c:pt>
                <c:pt idx="16">
                  <c:v>440338.86180000007</c:v>
                </c:pt>
                <c:pt idx="17">
                  <c:v>452389.56400000007</c:v>
                </c:pt>
                <c:pt idx="18">
                  <c:v>457696.9276</c:v>
                </c:pt>
                <c:pt idx="19">
                  <c:v>453842.77069999999</c:v>
                </c:pt>
                <c:pt idx="20">
                  <c:v>462740.07180000003</c:v>
                </c:pt>
                <c:pt idx="21">
                  <c:v>465342.05850000004</c:v>
                </c:pt>
                <c:pt idx="22">
                  <c:v>480184.29609999998</c:v>
                </c:pt>
                <c:pt idx="23">
                  <c:v>484268.20899999997</c:v>
                </c:pt>
                <c:pt idx="24">
                  <c:v>489914.46270000003</c:v>
                </c:pt>
                <c:pt idx="25">
                  <c:v>522424.93670000002</c:v>
                </c:pt>
                <c:pt idx="26">
                  <c:v>526704.1422</c:v>
                </c:pt>
                <c:pt idx="27">
                  <c:v>535739.29689999996</c:v>
                </c:pt>
                <c:pt idx="28">
                  <c:v>533866.7855</c:v>
                </c:pt>
                <c:pt idx="29">
                  <c:v>519191.12100000004</c:v>
                </c:pt>
                <c:pt idx="30">
                  <c:v>548507.98659999995</c:v>
                </c:pt>
                <c:pt idx="31">
                  <c:v>546302.32900000003</c:v>
                </c:pt>
                <c:pt idx="32">
                  <c:v>568783.95360000001</c:v>
                </c:pt>
                <c:pt idx="33">
                  <c:v>574390</c:v>
                </c:pt>
                <c:pt idx="34">
                  <c:v>581483.71649999998</c:v>
                </c:pt>
                <c:pt idx="35">
                  <c:v>619571.51740000001</c:v>
                </c:pt>
                <c:pt idx="36">
                  <c:v>552258.7533000001</c:v>
                </c:pt>
                <c:pt idx="37">
                  <c:v>498271.83720000007</c:v>
                </c:pt>
                <c:pt idx="38">
                  <c:v>529380.79960000003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F8-4FC3-ABE7-8143C9929483}"/>
            </c:ext>
          </c:extLst>
        </c:ser>
        <c:ser>
          <c:idx val="1"/>
          <c:order val="1"/>
          <c:tx>
            <c:strRef>
              <c:f>Compare_325!$AN$1</c:f>
              <c:strCache>
                <c:ptCount val="1"/>
                <c:pt idx="0">
                  <c:v>VA-Extrapolated</c:v>
                </c:pt>
              </c:strCache>
            </c:strRef>
          </c:tx>
          <c:marker>
            <c:symbol val="square"/>
            <c:size val="4"/>
          </c:marker>
          <c:cat>
            <c:numRef>
              <c:f>Compare_325!$AL$2:$AL$40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Compare_325!$AN$2:$AN$40</c:f>
              <c:numCache>
                <c:formatCode>General</c:formatCode>
                <c:ptCount val="39"/>
                <c:pt idx="5" formatCode="#,##0.0">
                  <c:v>356075.84879999998</c:v>
                </c:pt>
                <c:pt idx="6" formatCode="#,##0.0">
                  <c:v>366615.90530000004</c:v>
                </c:pt>
                <c:pt idx="7" formatCode="#,##0.0">
                  <c:v>371182.30579999997</c:v>
                </c:pt>
                <c:pt idx="8" formatCode="#,##0.0">
                  <c:v>330630.37180000002</c:v>
                </c:pt>
                <c:pt idx="9" formatCode="#,##0.0">
                  <c:v>352859.26480000006</c:v>
                </c:pt>
                <c:pt idx="10" formatCode="#,##0.0">
                  <c:v>342824.6715</c:v>
                </c:pt>
                <c:pt idx="11" formatCode="#,##0.0">
                  <c:v>383606.3615</c:v>
                </c:pt>
                <c:pt idx="12" formatCode="#,##0.0">
                  <c:v>382744.77650000009</c:v>
                </c:pt>
                <c:pt idx="13" formatCode="#,##0.0">
                  <c:v>381906.16710000002</c:v>
                </c:pt>
                <c:pt idx="14" formatCode="#,##0.0">
                  <c:v>402050.02439999999</c:v>
                </c:pt>
                <c:pt idx="15" formatCode="#,##0.0">
                  <c:v>419965.24849999993</c:v>
                </c:pt>
                <c:pt idx="16" formatCode="#,##0.0">
                  <c:v>440338.86180000007</c:v>
                </c:pt>
                <c:pt idx="17" formatCode="#,##0.0">
                  <c:v>452389.56400000007</c:v>
                </c:pt>
                <c:pt idx="18" formatCode="#,##0.0">
                  <c:v>457696.9276</c:v>
                </c:pt>
                <c:pt idx="19" formatCode="#,##0.0">
                  <c:v>453842.77069999999</c:v>
                </c:pt>
                <c:pt idx="20" formatCode="#,##0.0">
                  <c:v>462740.07180000003</c:v>
                </c:pt>
                <c:pt idx="21" formatCode="#,##0.0">
                  <c:v>465342.05850000004</c:v>
                </c:pt>
                <c:pt idx="22" formatCode="#,##0.0">
                  <c:v>480184.29609999998</c:v>
                </c:pt>
                <c:pt idx="23" formatCode="#,##0.0">
                  <c:v>484268.20899999997</c:v>
                </c:pt>
                <c:pt idx="24" formatCode="#,##0.0">
                  <c:v>489914.46270000003</c:v>
                </c:pt>
                <c:pt idx="25" formatCode="#,##0.0">
                  <c:v>522424.93670000002</c:v>
                </c:pt>
                <c:pt idx="26" formatCode="#,##0.0">
                  <c:v>526704.1422</c:v>
                </c:pt>
                <c:pt idx="27" formatCode="#,##0.0">
                  <c:v>535739.29689999996</c:v>
                </c:pt>
                <c:pt idx="28" formatCode="#,##0.0">
                  <c:v>533866.7855</c:v>
                </c:pt>
                <c:pt idx="29" formatCode="#,##0.0">
                  <c:v>519191.12100000004</c:v>
                </c:pt>
                <c:pt idx="30" formatCode="#,##0.0">
                  <c:v>548507.98659999995</c:v>
                </c:pt>
                <c:pt idx="31" formatCode="#,##0.0">
                  <c:v>546302.32900000003</c:v>
                </c:pt>
                <c:pt idx="32" formatCode="#,##0.0">
                  <c:v>568783.95360000001</c:v>
                </c:pt>
                <c:pt idx="33" formatCode="#,##0.0">
                  <c:v>574390</c:v>
                </c:pt>
                <c:pt idx="34" formatCode="#,##0.0">
                  <c:v>581483.71649999998</c:v>
                </c:pt>
                <c:pt idx="35" formatCode="#,##0.0">
                  <c:v>619571.51740000001</c:v>
                </c:pt>
                <c:pt idx="36" formatCode="#,##0.0">
                  <c:v>552258.7533000001</c:v>
                </c:pt>
                <c:pt idx="37" formatCode="#,##0.0">
                  <c:v>498271.83720000007</c:v>
                </c:pt>
                <c:pt idx="38" formatCode="#,##0.0">
                  <c:v>529380.79960000003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F8-4FC3-ABE7-8143C99294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397504"/>
        <c:axId val="45420480"/>
      </c:lineChart>
      <c:catAx>
        <c:axId val="453975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5420480"/>
        <c:crosses val="autoZero"/>
        <c:auto val="1"/>
        <c:lblAlgn val="ctr"/>
        <c:lblOffset val="100"/>
        <c:noMultiLvlLbl val="0"/>
      </c:catAx>
      <c:valAx>
        <c:axId val="45420480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45397504"/>
        <c:crosses val="autoZero"/>
        <c:crossBetween val="between"/>
      </c:valAx>
      <c:spPr>
        <a:ln>
          <a:solidFill>
            <a:schemeClr val="accent1"/>
          </a:solidFill>
        </a:ln>
      </c:spPr>
    </c:plotArea>
    <c:legend>
      <c:legendPos val="r"/>
      <c:layout>
        <c:manualLayout>
          <c:xMode val="edge"/>
          <c:yMode val="edge"/>
          <c:x val="0.42109024043227478"/>
          <c:y val="0.55710844465823073"/>
          <c:w val="0.33805733187461162"/>
          <c:h val="0.14459098882196872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832165917910568"/>
          <c:y val="5.1400551606642454E-2"/>
          <c:w val="0.80217804024496953"/>
          <c:h val="0.79523549139690874"/>
        </c:manualLayout>
      </c:layout>
      <c:lineChart>
        <c:grouping val="standard"/>
        <c:varyColors val="0"/>
        <c:ser>
          <c:idx val="0"/>
          <c:order val="0"/>
          <c:tx>
            <c:strRef>
              <c:f>Compare_326!$D$1</c:f>
              <c:strCache>
                <c:ptCount val="1"/>
                <c:pt idx="0">
                  <c:v>  BEA</c:v>
                </c:pt>
              </c:strCache>
            </c:strRef>
          </c:tx>
          <c:cat>
            <c:numRef>
              <c:f>Compare_326!$C$2:$C$40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Compare_326!$D$2:$D$40</c:f>
              <c:numCache>
                <c:formatCode>#,##0.0</c:formatCode>
                <c:ptCount val="39"/>
                <c:pt idx="15">
                  <c:v>118105.25702999999</c:v>
                </c:pt>
                <c:pt idx="16">
                  <c:v>123350.71232999999</c:v>
                </c:pt>
                <c:pt idx="17">
                  <c:v>128289.69159</c:v>
                </c:pt>
                <c:pt idx="18">
                  <c:v>132222.80077</c:v>
                </c:pt>
                <c:pt idx="19">
                  <c:v>130882.95039</c:v>
                </c:pt>
                <c:pt idx="20">
                  <c:v>139998.64799</c:v>
                </c:pt>
                <c:pt idx="21">
                  <c:v>149310.80459000001</c:v>
                </c:pt>
                <c:pt idx="22">
                  <c:v>161308.55572</c:v>
                </c:pt>
                <c:pt idx="23">
                  <c:v>164736.76527</c:v>
                </c:pt>
                <c:pt idx="24">
                  <c:v>170412.46578000003</c:v>
                </c:pt>
                <c:pt idx="25">
                  <c:v>180661.73181000003</c:v>
                </c:pt>
                <c:pt idx="26">
                  <c:v>187820.69777</c:v>
                </c:pt>
                <c:pt idx="27">
                  <c:v>197445.22417999999</c:v>
                </c:pt>
                <c:pt idx="28">
                  <c:v>199219.24895000001</c:v>
                </c:pt>
                <c:pt idx="29">
                  <c:v>188985.69963999998</c:v>
                </c:pt>
                <c:pt idx="30">
                  <c:v>192545.53671999997</c:v>
                </c:pt>
                <c:pt idx="31">
                  <c:v>192193.87510999999</c:v>
                </c:pt>
                <c:pt idx="32">
                  <c:v>194264.55296999999</c:v>
                </c:pt>
                <c:pt idx="33">
                  <c:v>196459</c:v>
                </c:pt>
                <c:pt idx="34">
                  <c:v>195284.17517999999</c:v>
                </c:pt>
                <c:pt idx="35">
                  <c:v>192097.6102</c:v>
                </c:pt>
                <c:pt idx="36">
                  <c:v>172830.87607</c:v>
                </c:pt>
                <c:pt idx="37">
                  <c:v>145585.94195000001</c:v>
                </c:pt>
                <c:pt idx="38">
                  <c:v>158180.92844000002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AE-4FAB-B051-06430895AF5B}"/>
            </c:ext>
          </c:extLst>
        </c:ser>
        <c:ser>
          <c:idx val="1"/>
          <c:order val="1"/>
          <c:tx>
            <c:strRef>
              <c:f>Compare_326!$E$1</c:f>
              <c:strCache>
                <c:ptCount val="1"/>
                <c:pt idx="0">
                  <c:v>   BLS</c:v>
                </c:pt>
              </c:strCache>
            </c:strRef>
          </c:tx>
          <c:marker>
            <c:symbol val="square"/>
            <c:size val="4"/>
          </c:marker>
          <c:cat>
            <c:numRef>
              <c:f>Compare_326!$C$2:$C$40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Compare_326!$E$2:$E$40</c:f>
              <c:numCache>
                <c:formatCode>General</c:formatCode>
                <c:ptCount val="39"/>
                <c:pt idx="0">
                  <c:v>72016.899999999994</c:v>
                </c:pt>
                <c:pt idx="1">
                  <c:v>81373.8</c:v>
                </c:pt>
                <c:pt idx="2">
                  <c:v>77525.8</c:v>
                </c:pt>
                <c:pt idx="3">
                  <c:v>66789.100000000006</c:v>
                </c:pt>
                <c:pt idx="4">
                  <c:v>73269.600000000006</c:v>
                </c:pt>
                <c:pt idx="5">
                  <c:v>85787.9</c:v>
                </c:pt>
                <c:pt idx="6">
                  <c:v>89707.3</c:v>
                </c:pt>
                <c:pt idx="7">
                  <c:v>87757.3</c:v>
                </c:pt>
                <c:pt idx="8">
                  <c:v>80624.100000000006</c:v>
                </c:pt>
                <c:pt idx="9">
                  <c:v>84447.1</c:v>
                </c:pt>
                <c:pt idx="10">
                  <c:v>84635.7</c:v>
                </c:pt>
                <c:pt idx="11">
                  <c:v>90899.5</c:v>
                </c:pt>
                <c:pt idx="12">
                  <c:v>99736.7</c:v>
                </c:pt>
                <c:pt idx="13">
                  <c:v>103612.7</c:v>
                </c:pt>
                <c:pt idx="14">
                  <c:v>109539.79999999999</c:v>
                </c:pt>
                <c:pt idx="15">
                  <c:v>121417.60000000001</c:v>
                </c:pt>
                <c:pt idx="16">
                  <c:v>124641.9</c:v>
                </c:pt>
                <c:pt idx="17">
                  <c:v>125976.5</c:v>
                </c:pt>
                <c:pt idx="18">
                  <c:v>127839.5</c:v>
                </c:pt>
                <c:pt idx="19">
                  <c:v>124004.8</c:v>
                </c:pt>
                <c:pt idx="20">
                  <c:v>138320.70000000001</c:v>
                </c:pt>
                <c:pt idx="21">
                  <c:v>147753.70000000001</c:v>
                </c:pt>
                <c:pt idx="22">
                  <c:v>159517.9</c:v>
                </c:pt>
                <c:pt idx="23">
                  <c:v>162927.4</c:v>
                </c:pt>
                <c:pt idx="24">
                  <c:v>168724.09999999998</c:v>
                </c:pt>
                <c:pt idx="25">
                  <c:v>179434.9</c:v>
                </c:pt>
                <c:pt idx="26">
                  <c:v>186435.5</c:v>
                </c:pt>
                <c:pt idx="27">
                  <c:v>195791.80000000002</c:v>
                </c:pt>
                <c:pt idx="28">
                  <c:v>198433.8</c:v>
                </c:pt>
                <c:pt idx="29">
                  <c:v>188129.8</c:v>
                </c:pt>
                <c:pt idx="30">
                  <c:v>191749.30000000002</c:v>
                </c:pt>
                <c:pt idx="31">
                  <c:v>191047.90000000002</c:v>
                </c:pt>
                <c:pt idx="32">
                  <c:v>194218.2</c:v>
                </c:pt>
                <c:pt idx="33">
                  <c:v>196459</c:v>
                </c:pt>
                <c:pt idx="34">
                  <c:v>195430.59999999998</c:v>
                </c:pt>
                <c:pt idx="35">
                  <c:v>193887</c:v>
                </c:pt>
                <c:pt idx="36">
                  <c:v>178894.2</c:v>
                </c:pt>
                <c:pt idx="37">
                  <c:v>149232.29999999999</c:v>
                </c:pt>
                <c:pt idx="38">
                  <c:v>157087.29999999999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AE-4FAB-B051-06430895AF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841984"/>
        <c:axId val="45422784"/>
      </c:lineChart>
      <c:catAx>
        <c:axId val="44841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5422784"/>
        <c:crosses val="autoZero"/>
        <c:auto val="1"/>
        <c:lblAlgn val="ctr"/>
        <c:lblOffset val="100"/>
        <c:noMultiLvlLbl val="0"/>
      </c:catAx>
      <c:valAx>
        <c:axId val="45422784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44841984"/>
        <c:crosses val="autoZero"/>
        <c:crossBetween val="between"/>
      </c:valAx>
      <c:spPr>
        <a:ln>
          <a:solidFill>
            <a:schemeClr val="accent1"/>
          </a:solidFill>
        </a:ln>
      </c:spPr>
    </c:plotArea>
    <c:legend>
      <c:legendPos val="r"/>
      <c:layout>
        <c:manualLayout>
          <c:xMode val="edge"/>
          <c:yMode val="edge"/>
          <c:x val="0.22622224369193114"/>
          <c:y val="0.58468153587265137"/>
          <c:w val="0.19364711312926378"/>
          <c:h val="0.1637394796594303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322113361783975"/>
          <c:y val="4.2846186196552422E-2"/>
          <c:w val="0.75829256075814955"/>
          <c:h val="0.82931354698184812"/>
        </c:manualLayout>
      </c:layout>
      <c:lineChart>
        <c:grouping val="standard"/>
        <c:varyColors val="0"/>
        <c:ser>
          <c:idx val="0"/>
          <c:order val="0"/>
          <c:tx>
            <c:strRef>
              <c:f>Compare_326!$Y$1</c:f>
              <c:strCache>
                <c:ptCount val="1"/>
                <c:pt idx="0">
                  <c:v>Pred</c:v>
                </c:pt>
              </c:strCache>
            </c:strRef>
          </c:tx>
          <c:cat>
            <c:numRef>
              <c:f>Compare_326!$X$2:$X$40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Compare_326!$Y$2:$Y$40</c:f>
              <c:numCache>
                <c:formatCode>#,##0.0</c:formatCode>
                <c:ptCount val="39"/>
                <c:pt idx="0">
                  <c:v>73763.133133730269</c:v>
                </c:pt>
                <c:pt idx="1">
                  <c:v>83103.625441461554</c:v>
                </c:pt>
                <c:pt idx="2">
                  <c:v>79265.664437380721</c:v>
                </c:pt>
                <c:pt idx="3">
                  <c:v>68532.056882954465</c:v>
                </c:pt>
                <c:pt idx="4">
                  <c:v>75015.243270786683</c:v>
                </c:pt>
                <c:pt idx="5">
                  <c:v>87500.874210623631</c:v>
                </c:pt>
                <c:pt idx="6">
                  <c:v>91400.765247775416</c:v>
                </c:pt>
                <c:pt idx="7">
                  <c:v>89460.992548669063</c:v>
                </c:pt>
                <c:pt idx="8">
                  <c:v>82356.22852595069</c:v>
                </c:pt>
                <c:pt idx="9">
                  <c:v>86165.778512889883</c:v>
                </c:pt>
                <c:pt idx="10">
                  <c:v>86353.606610234361</c:v>
                </c:pt>
                <c:pt idx="11">
                  <c:v>92586.214041172498</c:v>
                </c:pt>
                <c:pt idx="12">
                  <c:v>101362.08854531526</c:v>
                </c:pt>
                <c:pt idx="13">
                  <c:v>105205.22093238006</c:v>
                </c:pt>
                <c:pt idx="14">
                  <c:v>111075.45235473814</c:v>
                </c:pt>
                <c:pt idx="15">
                  <c:v>122816.81491773216</c:v>
                </c:pt>
                <c:pt idx="16">
                  <c:v>125999.21836010132</c:v>
                </c:pt>
                <c:pt idx="17">
                  <c:v>127315.8972079516</c:v>
                </c:pt>
                <c:pt idx="18">
                  <c:v>129153.32326837233</c:v>
                </c:pt>
                <c:pt idx="19">
                  <c:v>125370.55464443742</c:v>
                </c:pt>
                <c:pt idx="20">
                  <c:v>139478.96659830268</c:v>
                </c:pt>
                <c:pt idx="21">
                  <c:v>148755.9165817122</c:v>
                </c:pt>
                <c:pt idx="22">
                  <c:v>160305.74527012135</c:v>
                </c:pt>
                <c:pt idx="23">
                  <c:v>163649.23864362016</c:v>
                </c:pt>
                <c:pt idx="24">
                  <c:v>169329.89291177038</c:v>
                </c:pt>
                <c:pt idx="25">
                  <c:v>179814.10347229426</c:v>
                </c:pt>
                <c:pt idx="26">
                  <c:v>186658.45564351205</c:v>
                </c:pt>
                <c:pt idx="27">
                  <c:v>195796.36982489584</c:v>
                </c:pt>
                <c:pt idx="28">
                  <c:v>198374.78906935593</c:v>
                </c:pt>
                <c:pt idx="29">
                  <c:v>188314.00707180338</c:v>
                </c:pt>
                <c:pt idx="30">
                  <c:v>191849.53818050766</c:v>
                </c:pt>
                <c:pt idx="31">
                  <c:v>191164.53568080085</c:v>
                </c:pt>
                <c:pt idx="32">
                  <c:v>194260.24412930387</c:v>
                </c:pt>
                <c:pt idx="33">
                  <c:v>196447.59154568543</c:v>
                </c:pt>
                <c:pt idx="34">
                  <c:v>195443.7977896902</c:v>
                </c:pt>
                <c:pt idx="35">
                  <c:v>193936.89358811977</c:v>
                </c:pt>
                <c:pt idx="36">
                  <c:v>179285.20870354501</c:v>
                </c:pt>
                <c:pt idx="37">
                  <c:v>150208.74774495905</c:v>
                </c:pt>
                <c:pt idx="38">
                  <c:v>157921.1584537231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2E-46C5-9E02-A2FA952FAC0A}"/>
            </c:ext>
          </c:extLst>
        </c:ser>
        <c:ser>
          <c:idx val="1"/>
          <c:order val="1"/>
          <c:tx>
            <c:strRef>
              <c:f>Compare_326!$Z$1</c:f>
              <c:strCache>
                <c:ptCount val="1"/>
                <c:pt idx="0">
                  <c:v>Actual</c:v>
                </c:pt>
              </c:strCache>
            </c:strRef>
          </c:tx>
          <c:marker>
            <c:symbol val="square"/>
            <c:size val="4"/>
          </c:marker>
          <c:cat>
            <c:numRef>
              <c:f>Compare_326!$X$2:$X$40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Compare_326!$Z$2:$Z$40</c:f>
              <c:numCache>
                <c:formatCode>#,##0.0</c:formatCode>
                <c:ptCount val="39"/>
                <c:pt idx="15">
                  <c:v>118105.25702999999</c:v>
                </c:pt>
                <c:pt idx="16">
                  <c:v>123350.71232999999</c:v>
                </c:pt>
                <c:pt idx="17">
                  <c:v>128289.69159</c:v>
                </c:pt>
                <c:pt idx="18">
                  <c:v>132222.80077</c:v>
                </c:pt>
                <c:pt idx="19">
                  <c:v>130882.95039</c:v>
                </c:pt>
                <c:pt idx="20">
                  <c:v>139998.64799</c:v>
                </c:pt>
                <c:pt idx="21">
                  <c:v>149310.80459000001</c:v>
                </c:pt>
                <c:pt idx="22">
                  <c:v>161308.55572</c:v>
                </c:pt>
                <c:pt idx="23">
                  <c:v>164736.76527</c:v>
                </c:pt>
                <c:pt idx="24">
                  <c:v>170412.46578000003</c:v>
                </c:pt>
                <c:pt idx="25">
                  <c:v>180661.73181000003</c:v>
                </c:pt>
                <c:pt idx="26">
                  <c:v>187820.69777</c:v>
                </c:pt>
                <c:pt idx="27">
                  <c:v>197445.22417999999</c:v>
                </c:pt>
                <c:pt idx="28">
                  <c:v>199219.24895000001</c:v>
                </c:pt>
                <c:pt idx="29">
                  <c:v>188985.69963999998</c:v>
                </c:pt>
                <c:pt idx="30">
                  <c:v>192545.53671999997</c:v>
                </c:pt>
                <c:pt idx="31">
                  <c:v>192193.87510999999</c:v>
                </c:pt>
                <c:pt idx="32">
                  <c:v>194264.55296999999</c:v>
                </c:pt>
                <c:pt idx="33">
                  <c:v>196459</c:v>
                </c:pt>
                <c:pt idx="34">
                  <c:v>195284.17517999999</c:v>
                </c:pt>
                <c:pt idx="35">
                  <c:v>192097.6102</c:v>
                </c:pt>
                <c:pt idx="36">
                  <c:v>172830.87607</c:v>
                </c:pt>
                <c:pt idx="37">
                  <c:v>145585.94195000001</c:v>
                </c:pt>
                <c:pt idx="38">
                  <c:v>158180.92844000002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2E-46C5-9E02-A2FA952FA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399552"/>
        <c:axId val="46154304"/>
      </c:lineChart>
      <c:catAx>
        <c:axId val="45399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6154304"/>
        <c:crosses val="autoZero"/>
        <c:auto val="1"/>
        <c:lblAlgn val="ctr"/>
        <c:lblOffset val="100"/>
        <c:noMultiLvlLbl val="0"/>
      </c:catAx>
      <c:valAx>
        <c:axId val="46154304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4539955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24502514475766865"/>
          <c:y val="0.62703167047921415"/>
          <c:w val="0.1850003005349522"/>
          <c:h val="0.14728729753185157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712424501154225"/>
          <c:y val="4.8456160512019709E-2"/>
          <c:w val="0.76768069653943849"/>
          <c:h val="0.80696507906833526"/>
        </c:manualLayout>
      </c:layout>
      <c:lineChart>
        <c:grouping val="standard"/>
        <c:varyColors val="0"/>
        <c:ser>
          <c:idx val="0"/>
          <c:order val="0"/>
          <c:tx>
            <c:strRef>
              <c:f>Compare_326!$AM$1</c:f>
              <c:strCache>
                <c:ptCount val="1"/>
                <c:pt idx="0">
                  <c:v>Actual -BLS Extrapolated</c:v>
                </c:pt>
              </c:strCache>
            </c:strRef>
          </c:tx>
          <c:cat>
            <c:numRef>
              <c:f>Compare_326!$AL$2:$AL$40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Compare_326!$AM$2:$AM$40</c:f>
              <c:numCache>
                <c:formatCode>#,##0.0</c:formatCode>
                <c:ptCount val="39"/>
                <c:pt idx="0">
                  <c:v>70933.396244910429</c:v>
                </c:pt>
                <c:pt idx="1">
                  <c:v>79915.564081865698</c:v>
                </c:pt>
                <c:pt idx="2">
                  <c:v>76224.836788850385</c:v>
                </c:pt>
                <c:pt idx="3">
                  <c:v>65902.997064185503</c:v>
                </c:pt>
                <c:pt idx="4">
                  <c:v>72137.472329003416</c:v>
                </c:pt>
                <c:pt idx="5">
                  <c:v>84144.123472976862</c:v>
                </c:pt>
                <c:pt idx="6">
                  <c:v>87894.405009265945</c:v>
                </c:pt>
                <c:pt idx="7">
                  <c:v>86029.046805984151</c:v>
                </c:pt>
                <c:pt idx="8">
                  <c:v>79196.839167292987</c:v>
                </c:pt>
                <c:pt idx="9">
                  <c:v>82860.245360308705</c:v>
                </c:pt>
                <c:pt idx="10">
                  <c:v>83040.867905594423</c:v>
                </c:pt>
                <c:pt idx="11">
                  <c:v>89034.37704431545</c:v>
                </c:pt>
                <c:pt idx="12">
                  <c:v>97473.587218175438</c:v>
                </c:pt>
                <c:pt idx="13">
                  <c:v>101169.28750708656</c:v>
                </c:pt>
                <c:pt idx="14">
                  <c:v>106814.32228044058</c:v>
                </c:pt>
                <c:pt idx="15">
                  <c:v>118105.25702999999</c:v>
                </c:pt>
                <c:pt idx="16">
                  <c:v>123350.71232999999</c:v>
                </c:pt>
                <c:pt idx="17">
                  <c:v>128289.69159</c:v>
                </c:pt>
                <c:pt idx="18">
                  <c:v>132222.80077</c:v>
                </c:pt>
                <c:pt idx="19">
                  <c:v>130882.95039</c:v>
                </c:pt>
                <c:pt idx="20">
                  <c:v>139998.64799</c:v>
                </c:pt>
                <c:pt idx="21">
                  <c:v>149310.80459000001</c:v>
                </c:pt>
                <c:pt idx="22">
                  <c:v>161308.55572</c:v>
                </c:pt>
                <c:pt idx="23">
                  <c:v>164736.76527</c:v>
                </c:pt>
                <c:pt idx="24">
                  <c:v>170412.46578000003</c:v>
                </c:pt>
                <c:pt idx="25">
                  <c:v>180661.73181000003</c:v>
                </c:pt>
                <c:pt idx="26">
                  <c:v>187820.69777</c:v>
                </c:pt>
                <c:pt idx="27">
                  <c:v>197445.22417999999</c:v>
                </c:pt>
                <c:pt idx="28">
                  <c:v>199219.24895000001</c:v>
                </c:pt>
                <c:pt idx="29">
                  <c:v>188985.69963999998</c:v>
                </c:pt>
                <c:pt idx="30">
                  <c:v>192545.53671999997</c:v>
                </c:pt>
                <c:pt idx="31">
                  <c:v>192193.87510999999</c:v>
                </c:pt>
                <c:pt idx="32">
                  <c:v>194264.55296999999</c:v>
                </c:pt>
                <c:pt idx="33">
                  <c:v>196459</c:v>
                </c:pt>
                <c:pt idx="34">
                  <c:v>195284.17517999999</c:v>
                </c:pt>
                <c:pt idx="35">
                  <c:v>192097.6102</c:v>
                </c:pt>
                <c:pt idx="36">
                  <c:v>172830.87607</c:v>
                </c:pt>
                <c:pt idx="37">
                  <c:v>145585.94195000001</c:v>
                </c:pt>
                <c:pt idx="38">
                  <c:v>158180.92844000002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86-4647-B2B3-0AB74274CEDE}"/>
            </c:ext>
          </c:extLst>
        </c:ser>
        <c:ser>
          <c:idx val="1"/>
          <c:order val="1"/>
          <c:tx>
            <c:strRef>
              <c:f>Compare_326!$AN$1</c:f>
              <c:strCache>
                <c:ptCount val="1"/>
                <c:pt idx="0">
                  <c:v>VA-Extrapolated</c:v>
                </c:pt>
              </c:strCache>
            </c:strRef>
          </c:tx>
          <c:marker>
            <c:symbol val="square"/>
            <c:size val="4"/>
          </c:marker>
          <c:cat>
            <c:numRef>
              <c:f>Compare_326!$AL$2:$AL$40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Compare_326!$AN$2:$AN$40</c:f>
              <c:numCache>
                <c:formatCode>General</c:formatCode>
                <c:ptCount val="39"/>
                <c:pt idx="5" formatCode="#,##0.0">
                  <c:v>65505.324370000009</c:v>
                </c:pt>
                <c:pt idx="6" formatCode="#,##0.0">
                  <c:v>68878.525399999999</c:v>
                </c:pt>
                <c:pt idx="7" formatCode="#,##0.0">
                  <c:v>71835.233349999995</c:v>
                </c:pt>
                <c:pt idx="8" formatCode="#,##0.0">
                  <c:v>68927.640150000007</c:v>
                </c:pt>
                <c:pt idx="9" formatCode="#,##0.0">
                  <c:v>76518.815910000005</c:v>
                </c:pt>
                <c:pt idx="10" formatCode="#,##0.0">
                  <c:v>71957.037930000006</c:v>
                </c:pt>
                <c:pt idx="11" formatCode="#,##0.0">
                  <c:v>80347.801820000008</c:v>
                </c:pt>
                <c:pt idx="12" formatCode="#,##0.0">
                  <c:v>89874.098729999998</c:v>
                </c:pt>
                <c:pt idx="13" formatCode="#,##0.0">
                  <c:v>97040.923049999998</c:v>
                </c:pt>
                <c:pt idx="14" formatCode="#,##0.0">
                  <c:v>98111.624599999996</c:v>
                </c:pt>
                <c:pt idx="15" formatCode="#,##0.0">
                  <c:v>118105.25702999999</c:v>
                </c:pt>
                <c:pt idx="16" formatCode="#,##0.0">
                  <c:v>123350.71232999999</c:v>
                </c:pt>
                <c:pt idx="17" formatCode="#,##0.0">
                  <c:v>128289.69159</c:v>
                </c:pt>
                <c:pt idx="18" formatCode="#,##0.0">
                  <c:v>132222.80077</c:v>
                </c:pt>
                <c:pt idx="19" formatCode="#,##0.0">
                  <c:v>130882.95039</c:v>
                </c:pt>
                <c:pt idx="20" formatCode="#,##0.0">
                  <c:v>139998.64799</c:v>
                </c:pt>
                <c:pt idx="21" formatCode="#,##0.0">
                  <c:v>149310.80459000001</c:v>
                </c:pt>
                <c:pt idx="22" formatCode="#,##0.0">
                  <c:v>161308.55572</c:v>
                </c:pt>
                <c:pt idx="23" formatCode="#,##0.0">
                  <c:v>164736.76527</c:v>
                </c:pt>
                <c:pt idx="24" formatCode="#,##0.0">
                  <c:v>170412.46578000003</c:v>
                </c:pt>
                <c:pt idx="25" formatCode="#,##0.0">
                  <c:v>180661.73181000003</c:v>
                </c:pt>
                <c:pt idx="26" formatCode="#,##0.0">
                  <c:v>187820.69777</c:v>
                </c:pt>
                <c:pt idx="27" formatCode="#,##0.0">
                  <c:v>197445.22417999999</c:v>
                </c:pt>
                <c:pt idx="28" formatCode="#,##0.0">
                  <c:v>199219.24895000001</c:v>
                </c:pt>
                <c:pt idx="29" formatCode="#,##0.0">
                  <c:v>188985.69963999998</c:v>
                </c:pt>
                <c:pt idx="30" formatCode="#,##0.0">
                  <c:v>192545.53671999997</c:v>
                </c:pt>
                <c:pt idx="31" formatCode="#,##0.0">
                  <c:v>192193.87510999999</c:v>
                </c:pt>
                <c:pt idx="32" formatCode="#,##0.0">
                  <c:v>194264.55296999999</c:v>
                </c:pt>
                <c:pt idx="33" formatCode="#,##0.0">
                  <c:v>196459</c:v>
                </c:pt>
                <c:pt idx="34" formatCode="#,##0.0">
                  <c:v>195284.17517999999</c:v>
                </c:pt>
                <c:pt idx="35" formatCode="#,##0.0">
                  <c:v>192097.6102</c:v>
                </c:pt>
                <c:pt idx="36" formatCode="#,##0.0">
                  <c:v>172830.87607</c:v>
                </c:pt>
                <c:pt idx="37" formatCode="#,##0.0">
                  <c:v>145585.94195000001</c:v>
                </c:pt>
                <c:pt idx="38" formatCode="#,##0.0">
                  <c:v>158180.92844000002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86-4647-B2B3-0AB74274CE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120960"/>
        <c:axId val="46156608"/>
      </c:lineChart>
      <c:catAx>
        <c:axId val="46120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6156608"/>
        <c:crosses val="autoZero"/>
        <c:auto val="1"/>
        <c:lblAlgn val="ctr"/>
        <c:lblOffset val="100"/>
        <c:noMultiLvlLbl val="0"/>
      </c:catAx>
      <c:valAx>
        <c:axId val="46156608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46120960"/>
        <c:crosses val="autoZero"/>
        <c:crossBetween val="between"/>
      </c:valAx>
      <c:spPr>
        <a:ln>
          <a:solidFill>
            <a:schemeClr val="accent1"/>
          </a:solidFill>
        </a:ln>
      </c:spPr>
    </c:plotArea>
    <c:legend>
      <c:legendPos val="r"/>
      <c:layout>
        <c:manualLayout>
          <c:xMode val="edge"/>
          <c:yMode val="edge"/>
          <c:x val="0.42109024043227478"/>
          <c:y val="0.55710844465823073"/>
          <c:w val="0.33805733187461162"/>
          <c:h val="0.14459098882196872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832165917910568"/>
          <c:y val="5.1400551606642454E-2"/>
          <c:w val="0.80217804024496953"/>
          <c:h val="0.79523549139690874"/>
        </c:manualLayout>
      </c:layout>
      <c:lineChart>
        <c:grouping val="standard"/>
        <c:varyColors val="0"/>
        <c:ser>
          <c:idx val="0"/>
          <c:order val="0"/>
          <c:tx>
            <c:strRef>
              <c:f>Compare_327!$D$1</c:f>
              <c:strCache>
                <c:ptCount val="1"/>
                <c:pt idx="0">
                  <c:v>  BEA</c:v>
                </c:pt>
              </c:strCache>
            </c:strRef>
          </c:tx>
          <c:cat>
            <c:numRef>
              <c:f>Compare_327!$C$2:$C$40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Compare_327!$D$2:$D$40</c:f>
              <c:numCache>
                <c:formatCode>#,##0.0</c:formatCode>
                <c:ptCount val="39"/>
                <c:pt idx="15">
                  <c:v>86527.126099999994</c:v>
                </c:pt>
                <c:pt idx="16">
                  <c:v>87677.842350000021</c:v>
                </c:pt>
                <c:pt idx="17">
                  <c:v>86790.948850000001</c:v>
                </c:pt>
                <c:pt idx="18">
                  <c:v>85650.336450000017</c:v>
                </c:pt>
                <c:pt idx="19">
                  <c:v>78764.001350000006</c:v>
                </c:pt>
                <c:pt idx="20">
                  <c:v>81556.031900000002</c:v>
                </c:pt>
                <c:pt idx="21">
                  <c:v>83667.736550000001</c:v>
                </c:pt>
                <c:pt idx="22">
                  <c:v>87693.559450000001</c:v>
                </c:pt>
                <c:pt idx="23">
                  <c:v>90440.684000000008</c:v>
                </c:pt>
                <c:pt idx="24">
                  <c:v>96538.918800000014</c:v>
                </c:pt>
                <c:pt idx="25">
                  <c:v>100035.97355000001</c:v>
                </c:pt>
                <c:pt idx="26">
                  <c:v>105699.74279999999</c:v>
                </c:pt>
                <c:pt idx="27">
                  <c:v>107161.43309999999</c:v>
                </c:pt>
                <c:pt idx="28">
                  <c:v>107167.04635</c:v>
                </c:pt>
                <c:pt idx="29">
                  <c:v>103897.88955000001</c:v>
                </c:pt>
                <c:pt idx="30">
                  <c:v>103815.93610000002</c:v>
                </c:pt>
                <c:pt idx="31">
                  <c:v>105340.49479999999</c:v>
                </c:pt>
                <c:pt idx="32">
                  <c:v>108447.99</c:v>
                </c:pt>
                <c:pt idx="33">
                  <c:v>112265</c:v>
                </c:pt>
                <c:pt idx="34">
                  <c:v>114664.10305000001</c:v>
                </c:pt>
                <c:pt idx="35">
                  <c:v>113673.92574999999</c:v>
                </c:pt>
                <c:pt idx="36">
                  <c:v>99535.27165000001</c:v>
                </c:pt>
                <c:pt idx="37">
                  <c:v>75220.917950000003</c:v>
                </c:pt>
                <c:pt idx="38">
                  <c:v>78097.147249999995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0F-40BB-B39C-3C6A0AAB3CCD}"/>
            </c:ext>
          </c:extLst>
        </c:ser>
        <c:ser>
          <c:idx val="1"/>
          <c:order val="1"/>
          <c:tx>
            <c:strRef>
              <c:f>Compare_327!$E$1</c:f>
              <c:strCache>
                <c:ptCount val="1"/>
                <c:pt idx="0">
                  <c:v>   BLS</c:v>
                </c:pt>
              </c:strCache>
            </c:strRef>
          </c:tx>
          <c:marker>
            <c:symbol val="square"/>
            <c:size val="4"/>
          </c:marker>
          <c:cat>
            <c:numRef>
              <c:f>Compare_327!$C$2:$C$40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Compare_327!$E$2:$E$40</c:f>
              <c:numCache>
                <c:formatCode>General</c:formatCode>
                <c:ptCount val="39"/>
                <c:pt idx="0">
                  <c:v>76495.3</c:v>
                </c:pt>
                <c:pt idx="1">
                  <c:v>81569.700000000012</c:v>
                </c:pt>
                <c:pt idx="2">
                  <c:v>80009.399999999994</c:v>
                </c:pt>
                <c:pt idx="3">
                  <c:v>71868.5</c:v>
                </c:pt>
                <c:pt idx="4">
                  <c:v>74996.100000000006</c:v>
                </c:pt>
                <c:pt idx="5">
                  <c:v>80374.100000000006</c:v>
                </c:pt>
                <c:pt idx="6">
                  <c:v>85841</c:v>
                </c:pt>
                <c:pt idx="7">
                  <c:v>85915.299999999988</c:v>
                </c:pt>
                <c:pt idx="8">
                  <c:v>77451.600000000006</c:v>
                </c:pt>
                <c:pt idx="9">
                  <c:v>74072.5</c:v>
                </c:pt>
                <c:pt idx="10">
                  <c:v>66364.800000000003</c:v>
                </c:pt>
                <c:pt idx="11">
                  <c:v>70089.100000000006</c:v>
                </c:pt>
                <c:pt idx="12">
                  <c:v>74762.700000000012</c:v>
                </c:pt>
                <c:pt idx="13">
                  <c:v>75359.099999999991</c:v>
                </c:pt>
                <c:pt idx="14">
                  <c:v>77400</c:v>
                </c:pt>
                <c:pt idx="15">
                  <c:v>86215.299999999988</c:v>
                </c:pt>
                <c:pt idx="16">
                  <c:v>87358.099999999991</c:v>
                </c:pt>
                <c:pt idx="17">
                  <c:v>86416.700000000012</c:v>
                </c:pt>
                <c:pt idx="18">
                  <c:v>84790.1</c:v>
                </c:pt>
                <c:pt idx="19">
                  <c:v>77823</c:v>
                </c:pt>
                <c:pt idx="20">
                  <c:v>80939.099999999991</c:v>
                </c:pt>
                <c:pt idx="21">
                  <c:v>83162.8</c:v>
                </c:pt>
                <c:pt idx="22">
                  <c:v>87275.5</c:v>
                </c:pt>
                <c:pt idx="23">
                  <c:v>89743.4</c:v>
                </c:pt>
                <c:pt idx="24">
                  <c:v>96073.2</c:v>
                </c:pt>
                <c:pt idx="25">
                  <c:v>99533.3</c:v>
                </c:pt>
                <c:pt idx="26">
                  <c:v>105016.2</c:v>
                </c:pt>
                <c:pt idx="27">
                  <c:v>106613.5</c:v>
                </c:pt>
                <c:pt idx="28">
                  <c:v>106583.29999999999</c:v>
                </c:pt>
                <c:pt idx="29">
                  <c:v>102918.3</c:v>
                </c:pt>
                <c:pt idx="30">
                  <c:v>103281.40000000001</c:v>
                </c:pt>
                <c:pt idx="31">
                  <c:v>104704.79999999999</c:v>
                </c:pt>
                <c:pt idx="32">
                  <c:v>108230.5</c:v>
                </c:pt>
                <c:pt idx="33">
                  <c:v>112265</c:v>
                </c:pt>
                <c:pt idx="34">
                  <c:v>115300.3</c:v>
                </c:pt>
                <c:pt idx="35">
                  <c:v>106085.4</c:v>
                </c:pt>
                <c:pt idx="36">
                  <c:v>94871.8</c:v>
                </c:pt>
                <c:pt idx="37">
                  <c:v>80649.100000000006</c:v>
                </c:pt>
                <c:pt idx="38">
                  <c:v>90718.700000000012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0F-40BB-B39C-3C6A0AAB3C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398016"/>
        <c:axId val="46160064"/>
      </c:lineChart>
      <c:catAx>
        <c:axId val="45398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6160064"/>
        <c:crosses val="autoZero"/>
        <c:auto val="1"/>
        <c:lblAlgn val="ctr"/>
        <c:lblOffset val="100"/>
        <c:noMultiLvlLbl val="0"/>
      </c:catAx>
      <c:valAx>
        <c:axId val="46160064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45398016"/>
        <c:crosses val="autoZero"/>
        <c:crossBetween val="between"/>
      </c:valAx>
      <c:spPr>
        <a:ln>
          <a:solidFill>
            <a:schemeClr val="accent1"/>
          </a:solidFill>
        </a:ln>
      </c:spPr>
    </c:plotArea>
    <c:legend>
      <c:legendPos val="r"/>
      <c:layout>
        <c:manualLayout>
          <c:xMode val="edge"/>
          <c:yMode val="edge"/>
          <c:x val="0.22622224369193114"/>
          <c:y val="0.58468153587265137"/>
          <c:w val="0.19364711312926378"/>
          <c:h val="0.1637394796594303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322113361783975"/>
          <c:y val="4.2846186196552422E-2"/>
          <c:w val="0.75829256075814955"/>
          <c:h val="0.82931354698184812"/>
        </c:manualLayout>
      </c:layout>
      <c:lineChart>
        <c:grouping val="standard"/>
        <c:varyColors val="0"/>
        <c:ser>
          <c:idx val="0"/>
          <c:order val="0"/>
          <c:tx>
            <c:strRef>
              <c:f>Compare_327!$Y$1</c:f>
              <c:strCache>
                <c:ptCount val="1"/>
                <c:pt idx="0">
                  <c:v>Pred</c:v>
                </c:pt>
              </c:strCache>
            </c:strRef>
          </c:tx>
          <c:cat>
            <c:numRef>
              <c:f>Compare_327!$X$2:$X$40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Compare_327!$Y$2:$Y$40</c:f>
              <c:numCache>
                <c:formatCode>#,##0.0</c:formatCode>
                <c:ptCount val="39"/>
                <c:pt idx="0">
                  <c:v>77202.604224711977</c:v>
                </c:pt>
                <c:pt idx="1">
                  <c:v>82228.793339869182</c:v>
                </c:pt>
                <c:pt idx="2">
                  <c:v>80683.933500117404</c:v>
                </c:pt>
                <c:pt idx="3">
                  <c:v>72614.534938536832</c:v>
                </c:pt>
                <c:pt idx="4">
                  <c:v>75716.516125055816</c:v>
                </c:pt>
                <c:pt idx="5">
                  <c:v>81045.072745583064</c:v>
                </c:pt>
                <c:pt idx="6">
                  <c:v>86455.134947737053</c:v>
                </c:pt>
                <c:pt idx="7">
                  <c:v>86528.61883479626</c:v>
                </c:pt>
                <c:pt idx="8">
                  <c:v>78150.265978517593</c:v>
                </c:pt>
                <c:pt idx="9">
                  <c:v>74800.728282738128</c:v>
                </c:pt>
                <c:pt idx="10">
                  <c:v>67149.942973904093</c:v>
                </c:pt>
                <c:pt idx="11">
                  <c:v>70848.632004618819</c:v>
                </c:pt>
                <c:pt idx="12">
                  <c:v>75485.109579884956</c:v>
                </c:pt>
                <c:pt idx="13">
                  <c:v>76076.390019167273</c:v>
                </c:pt>
                <c:pt idx="14">
                  <c:v>78099.13748011204</c:v>
                </c:pt>
                <c:pt idx="15">
                  <c:v>86825.312003346335</c:v>
                </c:pt>
                <c:pt idx="16">
                  <c:v>87955.345504414378</c:v>
                </c:pt>
                <c:pt idx="17">
                  <c:v>87024.481587060116</c:v>
                </c:pt>
                <c:pt idx="18">
                  <c:v>85415.654953365476</c:v>
                </c:pt>
                <c:pt idx="19">
                  <c:v>78518.254198361377</c:v>
                </c:pt>
                <c:pt idx="20">
                  <c:v>81604.498159174895</c:v>
                </c:pt>
                <c:pt idx="21">
                  <c:v>83805.579877624434</c:v>
                </c:pt>
                <c:pt idx="22">
                  <c:v>87873.677213179413</c:v>
                </c:pt>
                <c:pt idx="23">
                  <c:v>90313.145480235762</c:v>
                </c:pt>
                <c:pt idx="24">
                  <c:v>96564.57988036095</c:v>
                </c:pt>
                <c:pt idx="25">
                  <c:v>99978.676413728812</c:v>
                </c:pt>
                <c:pt idx="26">
                  <c:v>105384.33360498046</c:v>
                </c:pt>
                <c:pt idx="27">
                  <c:v>106958.16336997802</c:v>
                </c:pt>
                <c:pt idx="28">
                  <c:v>106928.41107636484</c:v>
                </c:pt>
                <c:pt idx="29">
                  <c:v>103316.60364332807</c:v>
                </c:pt>
                <c:pt idx="30">
                  <c:v>103674.53574954819</c:v>
                </c:pt>
                <c:pt idx="31">
                  <c:v>105077.45922612234</c:v>
                </c:pt>
                <c:pt idx="32">
                  <c:v>108550.97138073106</c:v>
                </c:pt>
                <c:pt idx="33">
                  <c:v>112523.25731199658</c:v>
                </c:pt>
                <c:pt idx="34">
                  <c:v>115510.05259667525</c:v>
                </c:pt>
                <c:pt idx="35">
                  <c:v>106437.87039304586</c:v>
                </c:pt>
                <c:pt idx="36">
                  <c:v>95378.639161986532</c:v>
                </c:pt>
                <c:pt idx="37">
                  <c:v>81317.368263557655</c:v>
                </c:pt>
                <c:pt idx="38">
                  <c:v>91276.874662920338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29-400C-BCBB-24F8F406573B}"/>
            </c:ext>
          </c:extLst>
        </c:ser>
        <c:ser>
          <c:idx val="1"/>
          <c:order val="1"/>
          <c:tx>
            <c:strRef>
              <c:f>Compare_327!$Z$1</c:f>
              <c:strCache>
                <c:ptCount val="1"/>
                <c:pt idx="0">
                  <c:v>Actual</c:v>
                </c:pt>
              </c:strCache>
            </c:strRef>
          </c:tx>
          <c:marker>
            <c:symbol val="square"/>
            <c:size val="4"/>
          </c:marker>
          <c:cat>
            <c:numRef>
              <c:f>Compare_327!$X$2:$X$40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Compare_327!$Z$2:$Z$40</c:f>
              <c:numCache>
                <c:formatCode>#,##0.0</c:formatCode>
                <c:ptCount val="39"/>
                <c:pt idx="15">
                  <c:v>86527.126099999994</c:v>
                </c:pt>
                <c:pt idx="16">
                  <c:v>87677.842350000021</c:v>
                </c:pt>
                <c:pt idx="17">
                  <c:v>86790.948850000001</c:v>
                </c:pt>
                <c:pt idx="18">
                  <c:v>85650.336450000017</c:v>
                </c:pt>
                <c:pt idx="19">
                  <c:v>78764.001350000006</c:v>
                </c:pt>
                <c:pt idx="20">
                  <c:v>81556.031900000002</c:v>
                </c:pt>
                <c:pt idx="21">
                  <c:v>83667.736550000001</c:v>
                </c:pt>
                <c:pt idx="22">
                  <c:v>87693.559450000001</c:v>
                </c:pt>
                <c:pt idx="23">
                  <c:v>90440.684000000008</c:v>
                </c:pt>
                <c:pt idx="24">
                  <c:v>96538.918800000014</c:v>
                </c:pt>
                <c:pt idx="25">
                  <c:v>100035.97355000001</c:v>
                </c:pt>
                <c:pt idx="26">
                  <c:v>105699.74279999999</c:v>
                </c:pt>
                <c:pt idx="27">
                  <c:v>107161.43309999999</c:v>
                </c:pt>
                <c:pt idx="28">
                  <c:v>107167.04635</c:v>
                </c:pt>
                <c:pt idx="29">
                  <c:v>103897.88955000001</c:v>
                </c:pt>
                <c:pt idx="30">
                  <c:v>103815.93610000002</c:v>
                </c:pt>
                <c:pt idx="31">
                  <c:v>105340.49479999999</c:v>
                </c:pt>
                <c:pt idx="32">
                  <c:v>108447.99</c:v>
                </c:pt>
                <c:pt idx="33">
                  <c:v>112265</c:v>
                </c:pt>
                <c:pt idx="34">
                  <c:v>114664.10305000001</c:v>
                </c:pt>
                <c:pt idx="35">
                  <c:v>113673.92574999999</c:v>
                </c:pt>
                <c:pt idx="36">
                  <c:v>99535.27165000001</c:v>
                </c:pt>
                <c:pt idx="37">
                  <c:v>75220.917950000003</c:v>
                </c:pt>
                <c:pt idx="38">
                  <c:v>78097.147249999995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29-400C-BCBB-24F8F40657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123520"/>
        <c:axId val="46735936"/>
      </c:lineChart>
      <c:catAx>
        <c:axId val="46123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6735936"/>
        <c:crosses val="autoZero"/>
        <c:auto val="1"/>
        <c:lblAlgn val="ctr"/>
        <c:lblOffset val="100"/>
        <c:noMultiLvlLbl val="0"/>
      </c:catAx>
      <c:valAx>
        <c:axId val="46735936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4612352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24502514475766865"/>
          <c:y val="0.62703167047921415"/>
          <c:w val="0.1850003005349522"/>
          <c:h val="0.14728729753185157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712424501154225"/>
          <c:y val="4.8456160512019709E-2"/>
          <c:w val="0.76768069653943849"/>
          <c:h val="0.80696507906833526"/>
        </c:manualLayout>
      </c:layout>
      <c:lineChart>
        <c:grouping val="standard"/>
        <c:varyColors val="0"/>
        <c:ser>
          <c:idx val="0"/>
          <c:order val="0"/>
          <c:tx>
            <c:strRef>
              <c:f>Compare_327!$AM$1</c:f>
              <c:strCache>
                <c:ptCount val="1"/>
                <c:pt idx="0">
                  <c:v>Actual -BLS Extrapolated</c:v>
                </c:pt>
              </c:strCache>
            </c:strRef>
          </c:tx>
          <c:cat>
            <c:numRef>
              <c:f>Compare_327!$AL$2:$AL$40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Compare_327!$AM$2:$AM$40</c:f>
              <c:numCache>
                <c:formatCode>#,##0.0</c:formatCode>
                <c:ptCount val="39"/>
                <c:pt idx="0">
                  <c:v>76937.465778903133</c:v>
                </c:pt>
                <c:pt idx="1">
                  <c:v>81946.393352384155</c:v>
                </c:pt>
                <c:pt idx="2">
                  <c:v>80406.839055638571</c:v>
                </c:pt>
                <c:pt idx="3">
                  <c:v>72365.153390724052</c:v>
                </c:pt>
                <c:pt idx="4">
                  <c:v>75456.481381292193</c:v>
                </c:pt>
                <c:pt idx="5">
                  <c:v>80766.738033379792</c:v>
                </c:pt>
                <c:pt idx="6">
                  <c:v>86158.22035084707</c:v>
                </c:pt>
                <c:pt idx="7">
                  <c:v>86231.451870725112</c:v>
                </c:pt>
                <c:pt idx="8">
                  <c:v>77881.872959018132</c:v>
                </c:pt>
                <c:pt idx="9">
                  <c:v>74543.838647454206</c:v>
                </c:pt>
                <c:pt idx="10">
                  <c:v>66919.328583430528</c:v>
                </c:pt>
                <c:pt idx="11">
                  <c:v>70605.315132525866</c:v>
                </c:pt>
                <c:pt idx="12">
                  <c:v>75225.869560241743</c:v>
                </c:pt>
                <c:pt idx="13">
                  <c:v>75815.11935330063</c:v>
                </c:pt>
                <c:pt idx="14">
                  <c:v>77830.920052235946</c:v>
                </c:pt>
                <c:pt idx="15">
                  <c:v>86527.126099999994</c:v>
                </c:pt>
                <c:pt idx="16">
                  <c:v>87677.842350000021</c:v>
                </c:pt>
                <c:pt idx="17">
                  <c:v>86790.948850000001</c:v>
                </c:pt>
                <c:pt idx="18">
                  <c:v>85650.336450000017</c:v>
                </c:pt>
                <c:pt idx="19">
                  <c:v>78764.001350000006</c:v>
                </c:pt>
                <c:pt idx="20">
                  <c:v>81556.031900000002</c:v>
                </c:pt>
                <c:pt idx="21">
                  <c:v>83667.736550000001</c:v>
                </c:pt>
                <c:pt idx="22">
                  <c:v>87693.559450000001</c:v>
                </c:pt>
                <c:pt idx="23">
                  <c:v>90440.684000000008</c:v>
                </c:pt>
                <c:pt idx="24">
                  <c:v>96538.918800000014</c:v>
                </c:pt>
                <c:pt idx="25">
                  <c:v>100035.97355000001</c:v>
                </c:pt>
                <c:pt idx="26">
                  <c:v>105699.74279999999</c:v>
                </c:pt>
                <c:pt idx="27">
                  <c:v>107161.43309999999</c:v>
                </c:pt>
                <c:pt idx="28">
                  <c:v>107167.04635</c:v>
                </c:pt>
                <c:pt idx="29">
                  <c:v>103897.88955000001</c:v>
                </c:pt>
                <c:pt idx="30">
                  <c:v>103815.93610000002</c:v>
                </c:pt>
                <c:pt idx="31">
                  <c:v>105340.49479999999</c:v>
                </c:pt>
                <c:pt idx="32">
                  <c:v>108447.99</c:v>
                </c:pt>
                <c:pt idx="33">
                  <c:v>112265</c:v>
                </c:pt>
                <c:pt idx="34">
                  <c:v>114664.10305000001</c:v>
                </c:pt>
                <c:pt idx="35">
                  <c:v>113673.92574999999</c:v>
                </c:pt>
                <c:pt idx="36">
                  <c:v>99535.27165000001</c:v>
                </c:pt>
                <c:pt idx="37">
                  <c:v>75220.917950000003</c:v>
                </c:pt>
                <c:pt idx="38">
                  <c:v>78097.147249999995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CE-48E9-B722-3E815250A873}"/>
            </c:ext>
          </c:extLst>
        </c:ser>
        <c:ser>
          <c:idx val="1"/>
          <c:order val="1"/>
          <c:tx>
            <c:strRef>
              <c:f>Compare_327!$AN$1</c:f>
              <c:strCache>
                <c:ptCount val="1"/>
                <c:pt idx="0">
                  <c:v>VA-Extrapolated</c:v>
                </c:pt>
              </c:strCache>
            </c:strRef>
          </c:tx>
          <c:marker>
            <c:symbol val="square"/>
            <c:size val="4"/>
          </c:marker>
          <c:cat>
            <c:numRef>
              <c:f>Compare_327!$AL$2:$AL$40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Compare_327!$AN$2:$AN$40</c:f>
              <c:numCache>
                <c:formatCode>General</c:formatCode>
                <c:ptCount val="39"/>
                <c:pt idx="5" formatCode="#,##0.0">
                  <c:v>86220.642650000009</c:v>
                </c:pt>
                <c:pt idx="6" formatCode="#,##0.0">
                  <c:v>88605.151249999995</c:v>
                </c:pt>
                <c:pt idx="7" formatCode="#,##0.0">
                  <c:v>89034.003550000009</c:v>
                </c:pt>
                <c:pt idx="8" formatCode="#,##0.0">
                  <c:v>80452.466950000002</c:v>
                </c:pt>
                <c:pt idx="9" formatCode="#,##0.0">
                  <c:v>74760.631450000001</c:v>
                </c:pt>
                <c:pt idx="10" formatCode="#,##0.0">
                  <c:v>61121.556600000004</c:v>
                </c:pt>
                <c:pt idx="11" formatCode="#,##0.0">
                  <c:v>73135.034249999997</c:v>
                </c:pt>
                <c:pt idx="12" formatCode="#,##0.0">
                  <c:v>79442.081950000007</c:v>
                </c:pt>
                <c:pt idx="13" formatCode="#,##0.0">
                  <c:v>81929.874349999998</c:v>
                </c:pt>
                <c:pt idx="14" formatCode="#,##0.0">
                  <c:v>85855.781400000007</c:v>
                </c:pt>
                <c:pt idx="15" formatCode="#,##0.0">
                  <c:v>86527.126099999994</c:v>
                </c:pt>
                <c:pt idx="16" formatCode="#,##0.0">
                  <c:v>87677.842350000021</c:v>
                </c:pt>
                <c:pt idx="17" formatCode="#,##0.0">
                  <c:v>86790.948850000001</c:v>
                </c:pt>
                <c:pt idx="18" formatCode="#,##0.0">
                  <c:v>85650.336450000017</c:v>
                </c:pt>
                <c:pt idx="19" formatCode="#,##0.0">
                  <c:v>78764.001350000006</c:v>
                </c:pt>
                <c:pt idx="20" formatCode="#,##0.0">
                  <c:v>81556.031900000002</c:v>
                </c:pt>
                <c:pt idx="21" formatCode="#,##0.0">
                  <c:v>83667.736550000001</c:v>
                </c:pt>
                <c:pt idx="22" formatCode="#,##0.0">
                  <c:v>87693.559450000001</c:v>
                </c:pt>
                <c:pt idx="23" formatCode="#,##0.0">
                  <c:v>90440.684000000008</c:v>
                </c:pt>
                <c:pt idx="24" formatCode="#,##0.0">
                  <c:v>96538.918800000014</c:v>
                </c:pt>
                <c:pt idx="25" formatCode="#,##0.0">
                  <c:v>100035.97355000001</c:v>
                </c:pt>
                <c:pt idx="26" formatCode="#,##0.0">
                  <c:v>105699.74279999999</c:v>
                </c:pt>
                <c:pt idx="27" formatCode="#,##0.0">
                  <c:v>107161.43309999999</c:v>
                </c:pt>
                <c:pt idx="28" formatCode="#,##0.0">
                  <c:v>107167.04635</c:v>
                </c:pt>
                <c:pt idx="29" formatCode="#,##0.0">
                  <c:v>103897.88955000001</c:v>
                </c:pt>
                <c:pt idx="30" formatCode="#,##0.0">
                  <c:v>103815.93610000002</c:v>
                </c:pt>
                <c:pt idx="31" formatCode="#,##0.0">
                  <c:v>105340.49479999999</c:v>
                </c:pt>
                <c:pt idx="32" formatCode="#,##0.0">
                  <c:v>108447.99</c:v>
                </c:pt>
                <c:pt idx="33" formatCode="#,##0.0">
                  <c:v>112265</c:v>
                </c:pt>
                <c:pt idx="34" formatCode="#,##0.0">
                  <c:v>114664.10305000001</c:v>
                </c:pt>
                <c:pt idx="35" formatCode="#,##0.0">
                  <c:v>113673.92574999999</c:v>
                </c:pt>
                <c:pt idx="36" formatCode="#,##0.0">
                  <c:v>99535.27165000001</c:v>
                </c:pt>
                <c:pt idx="37" formatCode="#,##0.0">
                  <c:v>75220.917950000003</c:v>
                </c:pt>
                <c:pt idx="38" formatCode="#,##0.0">
                  <c:v>78097.147249999995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CE-48E9-B722-3E815250A8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91584"/>
        <c:axId val="46738240"/>
      </c:lineChart>
      <c:catAx>
        <c:axId val="45891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6738240"/>
        <c:crosses val="autoZero"/>
        <c:auto val="1"/>
        <c:lblAlgn val="ctr"/>
        <c:lblOffset val="100"/>
        <c:noMultiLvlLbl val="0"/>
      </c:catAx>
      <c:valAx>
        <c:axId val="46738240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45891584"/>
        <c:crosses val="autoZero"/>
        <c:crossBetween val="between"/>
      </c:valAx>
      <c:spPr>
        <a:ln>
          <a:solidFill>
            <a:schemeClr val="accent1"/>
          </a:solidFill>
        </a:ln>
      </c:spPr>
    </c:plotArea>
    <c:legend>
      <c:legendPos val="r"/>
      <c:layout>
        <c:manualLayout>
          <c:xMode val="edge"/>
          <c:yMode val="edge"/>
          <c:x val="0.42109024043227478"/>
          <c:y val="0.55710844465823073"/>
          <c:w val="0.33805733187461162"/>
          <c:h val="0.14459098882196872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832165917910568"/>
          <c:y val="5.1400551606642454E-2"/>
          <c:w val="0.80217804024496953"/>
          <c:h val="0.79523549139690874"/>
        </c:manualLayout>
      </c:layout>
      <c:lineChart>
        <c:grouping val="standard"/>
        <c:varyColors val="0"/>
        <c:ser>
          <c:idx val="0"/>
          <c:order val="0"/>
          <c:tx>
            <c:strRef>
              <c:f>Compare_331!$D$1</c:f>
              <c:strCache>
                <c:ptCount val="1"/>
                <c:pt idx="0">
                  <c:v>  BEA</c:v>
                </c:pt>
              </c:strCache>
            </c:strRef>
          </c:tx>
          <c:cat>
            <c:numRef>
              <c:f>Compare_331!$C$2:$C$40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Compare_331!$D$2:$D$40</c:f>
              <c:numCache>
                <c:formatCode>#,##0.0</c:formatCode>
                <c:ptCount val="39"/>
                <c:pt idx="15">
                  <c:v>164425.70238000003</c:v>
                </c:pt>
                <c:pt idx="16">
                  <c:v>180913.31745</c:v>
                </c:pt>
                <c:pt idx="17">
                  <c:v>179511.69923999999</c:v>
                </c:pt>
                <c:pt idx="18">
                  <c:v>176676.28794000001</c:v>
                </c:pt>
                <c:pt idx="19">
                  <c:v>169066.92882</c:v>
                </c:pt>
                <c:pt idx="20">
                  <c:v>173631.73991999999</c:v>
                </c:pt>
                <c:pt idx="21">
                  <c:v>181776.00642000002</c:v>
                </c:pt>
                <c:pt idx="22">
                  <c:v>191376.18624000001</c:v>
                </c:pt>
                <c:pt idx="23">
                  <c:v>193527.88133999999</c:v>
                </c:pt>
                <c:pt idx="24">
                  <c:v>199488.27786</c:v>
                </c:pt>
                <c:pt idx="25">
                  <c:v>205856.89317000002</c:v>
                </c:pt>
                <c:pt idx="26">
                  <c:v>213422.01182999997</c:v>
                </c:pt>
                <c:pt idx="27">
                  <c:v>211895.71596</c:v>
                </c:pt>
                <c:pt idx="28">
                  <c:v>202108.51965</c:v>
                </c:pt>
                <c:pt idx="29">
                  <c:v>185116.16115000003</c:v>
                </c:pt>
                <c:pt idx="30">
                  <c:v>188854.48002000002</c:v>
                </c:pt>
                <c:pt idx="31">
                  <c:v>181763.94084000002</c:v>
                </c:pt>
                <c:pt idx="32">
                  <c:v>200716.95609000002</c:v>
                </c:pt>
                <c:pt idx="33">
                  <c:v>201093</c:v>
                </c:pt>
                <c:pt idx="34">
                  <c:v>198102.74709000002</c:v>
                </c:pt>
                <c:pt idx="35">
                  <c:v>204616.14936000001</c:v>
                </c:pt>
                <c:pt idx="36">
                  <c:v>205161.11138999998</c:v>
                </c:pt>
                <c:pt idx="37">
                  <c:v>149947.00638000001</c:v>
                </c:pt>
                <c:pt idx="38">
                  <c:v>183479.26413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A3-4450-A346-0E08BA81A66B}"/>
            </c:ext>
          </c:extLst>
        </c:ser>
        <c:ser>
          <c:idx val="1"/>
          <c:order val="1"/>
          <c:tx>
            <c:strRef>
              <c:f>Compare_331!$E$1</c:f>
              <c:strCache>
                <c:ptCount val="1"/>
                <c:pt idx="0">
                  <c:v>   BLS</c:v>
                </c:pt>
              </c:strCache>
            </c:strRef>
          </c:tx>
          <c:marker>
            <c:symbol val="square"/>
            <c:size val="4"/>
          </c:marker>
          <c:cat>
            <c:numRef>
              <c:f>Compare_331!$C$2:$C$40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Compare_331!$E$2:$E$40</c:f>
              <c:numCache>
                <c:formatCode>General</c:formatCode>
                <c:ptCount val="39"/>
                <c:pt idx="0">
                  <c:v>219491.8</c:v>
                </c:pt>
                <c:pt idx="1">
                  <c:v>258065.30000000002</c:v>
                </c:pt>
                <c:pt idx="2">
                  <c:v>260470.09999999998</c:v>
                </c:pt>
                <c:pt idx="3">
                  <c:v>200166.9</c:v>
                </c:pt>
                <c:pt idx="4">
                  <c:v>216848.5</c:v>
                </c:pt>
                <c:pt idx="5">
                  <c:v>220921.09999999998</c:v>
                </c:pt>
                <c:pt idx="6">
                  <c:v>233562.99999999997</c:v>
                </c:pt>
                <c:pt idx="7">
                  <c:v>237616.60000000003</c:v>
                </c:pt>
                <c:pt idx="8">
                  <c:v>211437.1</c:v>
                </c:pt>
                <c:pt idx="9">
                  <c:v>208719.9</c:v>
                </c:pt>
                <c:pt idx="10">
                  <c:v>152404.79999999999</c:v>
                </c:pt>
                <c:pt idx="11">
                  <c:v>154772.19999999998</c:v>
                </c:pt>
                <c:pt idx="12">
                  <c:v>164707.5</c:v>
                </c:pt>
                <c:pt idx="13">
                  <c:v>155315.1</c:v>
                </c:pt>
                <c:pt idx="14">
                  <c:v>151041.20000000001</c:v>
                </c:pt>
                <c:pt idx="15">
                  <c:v>165342</c:v>
                </c:pt>
                <c:pt idx="16">
                  <c:v>182638.3</c:v>
                </c:pt>
                <c:pt idx="17">
                  <c:v>179261.7</c:v>
                </c:pt>
                <c:pt idx="18">
                  <c:v>176865</c:v>
                </c:pt>
                <c:pt idx="19">
                  <c:v>168100.40000000002</c:v>
                </c:pt>
                <c:pt idx="20">
                  <c:v>176371.20000000001</c:v>
                </c:pt>
                <c:pt idx="21">
                  <c:v>183142.3</c:v>
                </c:pt>
                <c:pt idx="22">
                  <c:v>193219.1</c:v>
                </c:pt>
                <c:pt idx="23">
                  <c:v>195393.5</c:v>
                </c:pt>
                <c:pt idx="24">
                  <c:v>200827.2</c:v>
                </c:pt>
                <c:pt idx="25">
                  <c:v>203645.7</c:v>
                </c:pt>
                <c:pt idx="26">
                  <c:v>209239.2</c:v>
                </c:pt>
                <c:pt idx="27">
                  <c:v>206318.7</c:v>
                </c:pt>
                <c:pt idx="28">
                  <c:v>198344.79999999996</c:v>
                </c:pt>
                <c:pt idx="29">
                  <c:v>180665.99999999997</c:v>
                </c:pt>
                <c:pt idx="30">
                  <c:v>182292.40000000002</c:v>
                </c:pt>
                <c:pt idx="31">
                  <c:v>175727.40000000002</c:v>
                </c:pt>
                <c:pt idx="32">
                  <c:v>197364.8</c:v>
                </c:pt>
                <c:pt idx="33">
                  <c:v>201094</c:v>
                </c:pt>
                <c:pt idx="34">
                  <c:v>201624.1</c:v>
                </c:pt>
                <c:pt idx="35">
                  <c:v>196608.09999999998</c:v>
                </c:pt>
                <c:pt idx="36">
                  <c:v>185535.5</c:v>
                </c:pt>
                <c:pt idx="37">
                  <c:v>164698.9</c:v>
                </c:pt>
                <c:pt idx="38">
                  <c:v>174958.40000000002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A3-4450-A346-0E08BA81A6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94656"/>
        <c:axId val="46740544"/>
      </c:lineChart>
      <c:catAx>
        <c:axId val="45894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6740544"/>
        <c:crosses val="autoZero"/>
        <c:auto val="1"/>
        <c:lblAlgn val="ctr"/>
        <c:lblOffset val="100"/>
        <c:noMultiLvlLbl val="0"/>
      </c:catAx>
      <c:valAx>
        <c:axId val="46740544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45894656"/>
        <c:crosses val="autoZero"/>
        <c:crossBetween val="between"/>
      </c:valAx>
      <c:spPr>
        <a:ln>
          <a:solidFill>
            <a:schemeClr val="accent1"/>
          </a:solidFill>
        </a:ln>
      </c:spPr>
    </c:plotArea>
    <c:legend>
      <c:legendPos val="r"/>
      <c:layout>
        <c:manualLayout>
          <c:xMode val="edge"/>
          <c:yMode val="edge"/>
          <c:x val="0.22622224369193114"/>
          <c:y val="0.58468153587265137"/>
          <c:w val="0.19364711312926378"/>
          <c:h val="0.1637394796594303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322113361783975"/>
          <c:y val="4.2846186196552422E-2"/>
          <c:w val="0.75829256075814955"/>
          <c:h val="0.82931354698184812"/>
        </c:manualLayout>
      </c:layout>
      <c:lineChart>
        <c:grouping val="standard"/>
        <c:varyColors val="0"/>
        <c:ser>
          <c:idx val="0"/>
          <c:order val="0"/>
          <c:tx>
            <c:strRef>
              <c:f>Compare_331!$Y$1</c:f>
              <c:strCache>
                <c:ptCount val="1"/>
                <c:pt idx="0">
                  <c:v>Pred</c:v>
                </c:pt>
              </c:strCache>
            </c:strRef>
          </c:tx>
          <c:cat>
            <c:numRef>
              <c:f>Compare_331!$X$2:$X$40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Compare_331!$Y$2:$Y$40</c:f>
              <c:numCache>
                <c:formatCode>#,##0.0</c:formatCode>
                <c:ptCount val="39"/>
                <c:pt idx="0">
                  <c:v>222622.94046419265</c:v>
                </c:pt>
                <c:pt idx="1">
                  <c:v>262516.29330651276</c:v>
                </c:pt>
                <c:pt idx="2">
                  <c:v>265007.14117959858</c:v>
                </c:pt>
                <c:pt idx="3">
                  <c:v>202683.33397365068</c:v>
                </c:pt>
                <c:pt idx="4">
                  <c:v>219893.61412632477</c:v>
                </c:pt>
                <c:pt idx="5">
                  <c:v>224099.00587578086</c:v>
                </c:pt>
                <c:pt idx="6">
                  <c:v>237161.95589154615</c:v>
                </c:pt>
                <c:pt idx="7">
                  <c:v>241353.31459240048</c:v>
                </c:pt>
                <c:pt idx="8">
                  <c:v>214307.98945038105</c:v>
                </c:pt>
                <c:pt idx="9">
                  <c:v>211504.28029080617</c:v>
                </c:pt>
                <c:pt idx="10">
                  <c:v>153559.7699962781</c:v>
                </c:pt>
                <c:pt idx="11">
                  <c:v>155988.70735247017</c:v>
                </c:pt>
                <c:pt idx="12">
                  <c:v>166189.49616399797</c:v>
                </c:pt>
                <c:pt idx="13">
                  <c:v>156545.81465313584</c:v>
                </c:pt>
                <c:pt idx="14">
                  <c:v>152161.03490344793</c:v>
                </c:pt>
                <c:pt idx="15">
                  <c:v>166841.33762471261</c:v>
                </c:pt>
                <c:pt idx="16">
                  <c:v>184627.28588730787</c:v>
                </c:pt>
                <c:pt idx="17">
                  <c:v>181152.60119105369</c:v>
                </c:pt>
                <c:pt idx="18">
                  <c:v>178686.99980669166</c:v>
                </c:pt>
                <c:pt idx="19">
                  <c:v>169675.65227818026</c:v>
                </c:pt>
                <c:pt idx="20">
                  <c:v>178179.07883138524</c:v>
                </c:pt>
                <c:pt idx="21">
                  <c:v>185146.02671481622</c:v>
                </c:pt>
                <c:pt idx="22">
                  <c:v>195522.89232287349</c:v>
                </c:pt>
                <c:pt idx="23">
                  <c:v>197763.34696030244</c:v>
                </c:pt>
                <c:pt idx="24">
                  <c:v>203364.07990942767</c:v>
                </c:pt>
                <c:pt idx="25">
                  <c:v>206270.30848912898</c:v>
                </c:pt>
                <c:pt idx="26">
                  <c:v>212040.06266543182</c:v>
                </c:pt>
                <c:pt idx="27">
                  <c:v>209027.18239846011</c:v>
                </c:pt>
                <c:pt idx="28">
                  <c:v>200805.02497797442</c:v>
                </c:pt>
                <c:pt idx="29">
                  <c:v>182597.55091294175</c:v>
                </c:pt>
                <c:pt idx="30">
                  <c:v>184271.28413390162</c:v>
                </c:pt>
                <c:pt idx="31">
                  <c:v>177516.90711179949</c:v>
                </c:pt>
                <c:pt idx="32">
                  <c:v>199794.92269398505</c:v>
                </c:pt>
                <c:pt idx="33">
                  <c:v>203639.1527899834</c:v>
                </c:pt>
                <c:pt idx="34">
                  <c:v>204185.70965339508</c:v>
                </c:pt>
                <c:pt idx="35">
                  <c:v>199015.04163273895</c:v>
                </c:pt>
                <c:pt idx="36">
                  <c:v>187609.57438154842</c:v>
                </c:pt>
                <c:pt idx="37">
                  <c:v>166180.66143057705</c:v>
                </c:pt>
                <c:pt idx="38">
                  <c:v>176726.02030682543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30-4406-BA8C-39B2B23EAF84}"/>
            </c:ext>
          </c:extLst>
        </c:ser>
        <c:ser>
          <c:idx val="1"/>
          <c:order val="1"/>
          <c:tx>
            <c:strRef>
              <c:f>Compare_331!$Z$1</c:f>
              <c:strCache>
                <c:ptCount val="1"/>
                <c:pt idx="0">
                  <c:v>Actual</c:v>
                </c:pt>
              </c:strCache>
            </c:strRef>
          </c:tx>
          <c:marker>
            <c:symbol val="square"/>
            <c:size val="4"/>
          </c:marker>
          <c:cat>
            <c:numRef>
              <c:f>Compare_331!$X$2:$X$40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Compare_331!$Z$2:$Z$40</c:f>
              <c:numCache>
                <c:formatCode>#,##0.0</c:formatCode>
                <c:ptCount val="39"/>
                <c:pt idx="15">
                  <c:v>164425.70238000003</c:v>
                </c:pt>
                <c:pt idx="16">
                  <c:v>180913.31745</c:v>
                </c:pt>
                <c:pt idx="17">
                  <c:v>179511.69923999999</c:v>
                </c:pt>
                <c:pt idx="18">
                  <c:v>176676.28794000001</c:v>
                </c:pt>
                <c:pt idx="19">
                  <c:v>169066.92882</c:v>
                </c:pt>
                <c:pt idx="20">
                  <c:v>173631.73991999999</c:v>
                </c:pt>
                <c:pt idx="21">
                  <c:v>181776.00642000002</c:v>
                </c:pt>
                <c:pt idx="22">
                  <c:v>191376.18624000001</c:v>
                </c:pt>
                <c:pt idx="23">
                  <c:v>193527.88133999999</c:v>
                </c:pt>
                <c:pt idx="24">
                  <c:v>199488.27786</c:v>
                </c:pt>
                <c:pt idx="25">
                  <c:v>205856.89317000002</c:v>
                </c:pt>
                <c:pt idx="26">
                  <c:v>213422.01182999997</c:v>
                </c:pt>
                <c:pt idx="27">
                  <c:v>211895.71596</c:v>
                </c:pt>
                <c:pt idx="28">
                  <c:v>202108.51965</c:v>
                </c:pt>
                <c:pt idx="29">
                  <c:v>185116.16115000003</c:v>
                </c:pt>
                <c:pt idx="30">
                  <c:v>188854.48002000002</c:v>
                </c:pt>
                <c:pt idx="31">
                  <c:v>181763.94084000002</c:v>
                </c:pt>
                <c:pt idx="32">
                  <c:v>200716.95609000002</c:v>
                </c:pt>
                <c:pt idx="33">
                  <c:v>201093</c:v>
                </c:pt>
                <c:pt idx="34">
                  <c:v>198102.74709000002</c:v>
                </c:pt>
                <c:pt idx="35">
                  <c:v>204616.14936000001</c:v>
                </c:pt>
                <c:pt idx="36">
                  <c:v>205161.11138999998</c:v>
                </c:pt>
                <c:pt idx="37">
                  <c:v>149947.00638000001</c:v>
                </c:pt>
                <c:pt idx="38">
                  <c:v>183479.26413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30-4406-BA8C-39B2B23EAF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95168"/>
        <c:axId val="46742848"/>
      </c:lineChart>
      <c:catAx>
        <c:axId val="45895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6742848"/>
        <c:crosses val="autoZero"/>
        <c:auto val="1"/>
        <c:lblAlgn val="ctr"/>
        <c:lblOffset val="100"/>
        <c:noMultiLvlLbl val="0"/>
      </c:catAx>
      <c:valAx>
        <c:axId val="46742848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4589516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24502514475766865"/>
          <c:y val="0.62703167047921415"/>
          <c:w val="0.1850003005349522"/>
          <c:h val="0.14728729753185157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712424501154225"/>
          <c:y val="4.8456160512019709E-2"/>
          <c:w val="0.76768069653943849"/>
          <c:h val="0.80696507906833526"/>
        </c:manualLayout>
      </c:layout>
      <c:lineChart>
        <c:grouping val="standard"/>
        <c:varyColors val="0"/>
        <c:ser>
          <c:idx val="0"/>
          <c:order val="0"/>
          <c:tx>
            <c:strRef>
              <c:f>Compare_331!$AM$1</c:f>
              <c:strCache>
                <c:ptCount val="1"/>
                <c:pt idx="0">
                  <c:v>Actual -BLS Extrapolated</c:v>
                </c:pt>
              </c:strCache>
            </c:strRef>
          </c:tx>
          <c:cat>
            <c:numRef>
              <c:f>Compare_331!$AL$2:$AL$40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Compare_331!$AM$2:$AM$40</c:f>
              <c:numCache>
                <c:formatCode>#,##0.0</c:formatCode>
                <c:ptCount val="39"/>
                <c:pt idx="0">
                  <c:v>219399.66361372464</c:v>
                </c:pt>
                <c:pt idx="1">
                  <c:v>258715.4150622437</c:v>
                </c:pt>
                <c:pt idx="2">
                  <c:v>261170.19885194884</c:v>
                </c:pt>
                <c:pt idx="3">
                  <c:v>199748.75545712071</c:v>
                </c:pt>
                <c:pt idx="4">
                  <c:v>216709.85420247662</c:v>
                </c:pt>
                <c:pt idx="5">
                  <c:v>220854.35760931668</c:v>
                </c:pt>
                <c:pt idx="6">
                  <c:v>233728.17390734004</c:v>
                </c:pt>
                <c:pt idx="7">
                  <c:v>237858.84744500183</c:v>
                </c:pt>
                <c:pt idx="8">
                  <c:v>211205.10176133417</c:v>
                </c:pt>
                <c:pt idx="9">
                  <c:v>208441.98649028965</c:v>
                </c:pt>
                <c:pt idx="10">
                  <c:v>151336.4337544688</c:v>
                </c:pt>
                <c:pt idx="11">
                  <c:v>153730.20340721068</c:v>
                </c:pt>
                <c:pt idx="12">
                  <c:v>163783.29869549171</c:v>
                </c:pt>
                <c:pt idx="13">
                  <c:v>154279.24455323064</c:v>
                </c:pt>
                <c:pt idx="14">
                  <c:v>149957.95043998302</c:v>
                </c:pt>
                <c:pt idx="15">
                  <c:v>164425.70238000003</c:v>
                </c:pt>
                <c:pt idx="16">
                  <c:v>180913.31745</c:v>
                </c:pt>
                <c:pt idx="17">
                  <c:v>179511.69923999999</c:v>
                </c:pt>
                <c:pt idx="18">
                  <c:v>176676.28794000001</c:v>
                </c:pt>
                <c:pt idx="19">
                  <c:v>169066.92882</c:v>
                </c:pt>
                <c:pt idx="20">
                  <c:v>173631.73991999999</c:v>
                </c:pt>
                <c:pt idx="21">
                  <c:v>181776.00642000002</c:v>
                </c:pt>
                <c:pt idx="22">
                  <c:v>191376.18624000001</c:v>
                </c:pt>
                <c:pt idx="23">
                  <c:v>193527.88133999999</c:v>
                </c:pt>
                <c:pt idx="24">
                  <c:v>199488.27786</c:v>
                </c:pt>
                <c:pt idx="25">
                  <c:v>205856.89317000002</c:v>
                </c:pt>
                <c:pt idx="26">
                  <c:v>213422.01182999997</c:v>
                </c:pt>
                <c:pt idx="27">
                  <c:v>211895.71596</c:v>
                </c:pt>
                <c:pt idx="28">
                  <c:v>202108.51965</c:v>
                </c:pt>
                <c:pt idx="29">
                  <c:v>185116.16115000003</c:v>
                </c:pt>
                <c:pt idx="30">
                  <c:v>188854.48002000002</c:v>
                </c:pt>
                <c:pt idx="31">
                  <c:v>181763.94084000002</c:v>
                </c:pt>
                <c:pt idx="32">
                  <c:v>200716.95609000002</c:v>
                </c:pt>
                <c:pt idx="33">
                  <c:v>201093</c:v>
                </c:pt>
                <c:pt idx="34">
                  <c:v>198102.74709000002</c:v>
                </c:pt>
                <c:pt idx="35">
                  <c:v>204616.14936000001</c:v>
                </c:pt>
                <c:pt idx="36">
                  <c:v>205161.11138999998</c:v>
                </c:pt>
                <c:pt idx="37">
                  <c:v>149947.00638000001</c:v>
                </c:pt>
                <c:pt idx="38">
                  <c:v>183479.26413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93-46B9-88E6-A129C24F9131}"/>
            </c:ext>
          </c:extLst>
        </c:ser>
        <c:ser>
          <c:idx val="1"/>
          <c:order val="1"/>
          <c:tx>
            <c:strRef>
              <c:f>Compare_331!$AN$1</c:f>
              <c:strCache>
                <c:ptCount val="1"/>
                <c:pt idx="0">
                  <c:v>VA-Extrapolated</c:v>
                </c:pt>
              </c:strCache>
            </c:strRef>
          </c:tx>
          <c:marker>
            <c:symbol val="square"/>
            <c:size val="4"/>
          </c:marker>
          <c:cat>
            <c:numRef>
              <c:f>Compare_331!$AL$2:$AL$40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Compare_331!$AN$2:$AN$40</c:f>
              <c:numCache>
                <c:formatCode>General</c:formatCode>
                <c:ptCount val="39"/>
                <c:pt idx="5" formatCode="#,##0.0">
                  <c:v>253483.75928999999</c:v>
                </c:pt>
                <c:pt idx="6" formatCode="#,##0.0">
                  <c:v>279227.68514999998</c:v>
                </c:pt>
                <c:pt idx="7" formatCode="#,##0.0">
                  <c:v>276905.06099999999</c:v>
                </c:pt>
                <c:pt idx="8" formatCode="#,##0.0">
                  <c:v>258637.77288000003</c:v>
                </c:pt>
                <c:pt idx="9" formatCode="#,##0.0">
                  <c:v>268294.25874000002</c:v>
                </c:pt>
                <c:pt idx="10" formatCode="#,##0.0">
                  <c:v>188192.88404999996</c:v>
                </c:pt>
                <c:pt idx="11" formatCode="#,##0.0">
                  <c:v>162913.48301999999</c:v>
                </c:pt>
                <c:pt idx="12" formatCode="#,##0.0">
                  <c:v>188307.50706</c:v>
                </c:pt>
                <c:pt idx="13" formatCode="#,##0.0">
                  <c:v>168793.44234000001</c:v>
                </c:pt>
                <c:pt idx="14" formatCode="#,##0.0">
                  <c:v>182089.71149999998</c:v>
                </c:pt>
                <c:pt idx="15" formatCode="#,##0.0">
                  <c:v>164425.70238000003</c:v>
                </c:pt>
                <c:pt idx="16" formatCode="#,##0.0">
                  <c:v>180913.31745</c:v>
                </c:pt>
                <c:pt idx="17" formatCode="#,##0.0">
                  <c:v>179511.69923999999</c:v>
                </c:pt>
                <c:pt idx="18" formatCode="#,##0.0">
                  <c:v>176676.28794000001</c:v>
                </c:pt>
                <c:pt idx="19" formatCode="#,##0.0">
                  <c:v>169066.92882</c:v>
                </c:pt>
                <c:pt idx="20" formatCode="#,##0.0">
                  <c:v>173631.73991999999</c:v>
                </c:pt>
                <c:pt idx="21" formatCode="#,##0.0">
                  <c:v>181776.00642000002</c:v>
                </c:pt>
                <c:pt idx="22" formatCode="#,##0.0">
                  <c:v>191376.18624000001</c:v>
                </c:pt>
                <c:pt idx="23" formatCode="#,##0.0">
                  <c:v>193527.88133999999</c:v>
                </c:pt>
                <c:pt idx="24" formatCode="#,##0.0">
                  <c:v>199488.27786</c:v>
                </c:pt>
                <c:pt idx="25" formatCode="#,##0.0">
                  <c:v>205856.89317000002</c:v>
                </c:pt>
                <c:pt idx="26" formatCode="#,##0.0">
                  <c:v>213422.01182999997</c:v>
                </c:pt>
                <c:pt idx="27" formatCode="#,##0.0">
                  <c:v>211895.71596</c:v>
                </c:pt>
                <c:pt idx="28" formatCode="#,##0.0">
                  <c:v>202108.51965</c:v>
                </c:pt>
                <c:pt idx="29" formatCode="#,##0.0">
                  <c:v>185116.16115000003</c:v>
                </c:pt>
                <c:pt idx="30" formatCode="#,##0.0">
                  <c:v>188854.48002000002</c:v>
                </c:pt>
                <c:pt idx="31" formatCode="#,##0.0">
                  <c:v>181763.94084000002</c:v>
                </c:pt>
                <c:pt idx="32" formatCode="#,##0.0">
                  <c:v>200716.95609000002</c:v>
                </c:pt>
                <c:pt idx="33" formatCode="#,##0.0">
                  <c:v>201093</c:v>
                </c:pt>
                <c:pt idx="34" formatCode="#,##0.0">
                  <c:v>198102.74709000002</c:v>
                </c:pt>
                <c:pt idx="35" formatCode="#,##0.0">
                  <c:v>204616.14936000001</c:v>
                </c:pt>
                <c:pt idx="36" formatCode="#,##0.0">
                  <c:v>205161.11138999998</c:v>
                </c:pt>
                <c:pt idx="37" formatCode="#,##0.0">
                  <c:v>149947.00638000001</c:v>
                </c:pt>
                <c:pt idx="38" formatCode="#,##0.0">
                  <c:v>183479.26413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93-46B9-88E6-A129C24F91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3616"/>
        <c:axId val="47089344"/>
      </c:lineChart>
      <c:catAx>
        <c:axId val="46063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7089344"/>
        <c:crosses val="autoZero"/>
        <c:auto val="1"/>
        <c:lblAlgn val="ctr"/>
        <c:lblOffset val="100"/>
        <c:noMultiLvlLbl val="0"/>
      </c:catAx>
      <c:valAx>
        <c:axId val="47089344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46063616"/>
        <c:crosses val="autoZero"/>
        <c:crossBetween val="between"/>
      </c:valAx>
      <c:spPr>
        <a:ln>
          <a:solidFill>
            <a:schemeClr val="accent1"/>
          </a:solidFill>
        </a:ln>
      </c:spPr>
    </c:plotArea>
    <c:legend>
      <c:legendPos val="r"/>
      <c:layout>
        <c:manualLayout>
          <c:xMode val="edge"/>
          <c:yMode val="edge"/>
          <c:x val="0.42109024043227478"/>
          <c:y val="0.55710844465823073"/>
          <c:w val="0.33805733187461162"/>
          <c:h val="0.14459098882196872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832165917910568"/>
          <c:y val="5.1400551606642454E-2"/>
          <c:w val="0.80217804024496953"/>
          <c:h val="0.79523549139690874"/>
        </c:manualLayout>
      </c:layout>
      <c:lineChart>
        <c:grouping val="standard"/>
        <c:varyColors val="0"/>
        <c:ser>
          <c:idx val="0"/>
          <c:order val="0"/>
          <c:tx>
            <c:strRef>
              <c:f>Compare_332!$D$1</c:f>
              <c:strCache>
                <c:ptCount val="1"/>
                <c:pt idx="0">
                  <c:v>  BEA</c:v>
                </c:pt>
              </c:strCache>
            </c:strRef>
          </c:tx>
          <c:cat>
            <c:numRef>
              <c:f>Compare_332!$C$2:$C$40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Compare_332!$D$2:$D$40</c:f>
              <c:numCache>
                <c:formatCode>#,##0.0</c:formatCode>
                <c:ptCount val="39"/>
                <c:pt idx="15">
                  <c:v>215872.81258000003</c:v>
                </c:pt>
                <c:pt idx="16">
                  <c:v>225569.26102000003</c:v>
                </c:pt>
                <c:pt idx="17">
                  <c:v>223069.61807999999</c:v>
                </c:pt>
                <c:pt idx="18">
                  <c:v>221362.33630000002</c:v>
                </c:pt>
                <c:pt idx="19">
                  <c:v>211822.64996000001</c:v>
                </c:pt>
                <c:pt idx="20">
                  <c:v>218229.94451999999</c:v>
                </c:pt>
                <c:pt idx="21">
                  <c:v>225589.21255999999</c:v>
                </c:pt>
                <c:pt idx="22">
                  <c:v>244232.50158000001</c:v>
                </c:pt>
                <c:pt idx="23">
                  <c:v>257420.46952000001</c:v>
                </c:pt>
                <c:pt idx="24">
                  <c:v>266712.18672</c:v>
                </c:pt>
                <c:pt idx="25">
                  <c:v>279130.59526000003</c:v>
                </c:pt>
                <c:pt idx="26">
                  <c:v>289208.97318000003</c:v>
                </c:pt>
                <c:pt idx="27">
                  <c:v>292130.44868000003</c:v>
                </c:pt>
                <c:pt idx="28">
                  <c:v>302425.44332000002</c:v>
                </c:pt>
                <c:pt idx="29">
                  <c:v>282756.07509999996</c:v>
                </c:pt>
                <c:pt idx="30">
                  <c:v>275935.49864000001</c:v>
                </c:pt>
                <c:pt idx="31">
                  <c:v>272828.75884000002</c:v>
                </c:pt>
                <c:pt idx="32">
                  <c:v>272389.82496</c:v>
                </c:pt>
                <c:pt idx="33">
                  <c:v>285022</c:v>
                </c:pt>
                <c:pt idx="34">
                  <c:v>299461.21451999998</c:v>
                </c:pt>
                <c:pt idx="35">
                  <c:v>311218.37202000001</c:v>
                </c:pt>
                <c:pt idx="36">
                  <c:v>300321.98095999996</c:v>
                </c:pt>
                <c:pt idx="37">
                  <c:v>234182.62586</c:v>
                </c:pt>
                <c:pt idx="38">
                  <c:v>247447.54973999999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62-40CF-9318-54F0A8D8AB6B}"/>
            </c:ext>
          </c:extLst>
        </c:ser>
        <c:ser>
          <c:idx val="1"/>
          <c:order val="1"/>
          <c:tx>
            <c:strRef>
              <c:f>Compare_332!$E$1</c:f>
              <c:strCache>
                <c:ptCount val="1"/>
                <c:pt idx="0">
                  <c:v>   BLS</c:v>
                </c:pt>
              </c:strCache>
            </c:strRef>
          </c:tx>
          <c:marker>
            <c:symbol val="square"/>
            <c:size val="4"/>
          </c:marker>
          <c:cat>
            <c:numRef>
              <c:f>Compare_332!$C$2:$C$40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Compare_332!$E$2:$E$40</c:f>
              <c:numCache>
                <c:formatCode>General</c:formatCode>
                <c:ptCount val="39"/>
                <c:pt idx="0">
                  <c:v>183642.09999999998</c:v>
                </c:pt>
                <c:pt idx="1">
                  <c:v>201911.89999999997</c:v>
                </c:pt>
                <c:pt idx="2">
                  <c:v>196905.30000000002</c:v>
                </c:pt>
                <c:pt idx="3">
                  <c:v>174725.6</c:v>
                </c:pt>
                <c:pt idx="4">
                  <c:v>185987.80000000002</c:v>
                </c:pt>
                <c:pt idx="5">
                  <c:v>199223.3</c:v>
                </c:pt>
                <c:pt idx="6">
                  <c:v>208540.79999999999</c:v>
                </c:pt>
                <c:pt idx="7">
                  <c:v>217446.2</c:v>
                </c:pt>
                <c:pt idx="8">
                  <c:v>207747.7</c:v>
                </c:pt>
                <c:pt idx="9">
                  <c:v>205411.39999999997</c:v>
                </c:pt>
                <c:pt idx="10">
                  <c:v>186828.3</c:v>
                </c:pt>
                <c:pt idx="11">
                  <c:v>184983.4</c:v>
                </c:pt>
                <c:pt idx="12">
                  <c:v>198875.7</c:v>
                </c:pt>
                <c:pt idx="13">
                  <c:v>201363</c:v>
                </c:pt>
                <c:pt idx="14">
                  <c:v>199576.09999999998</c:v>
                </c:pt>
                <c:pt idx="15">
                  <c:v>210409.60000000001</c:v>
                </c:pt>
                <c:pt idx="16">
                  <c:v>217471.8</c:v>
                </c:pt>
                <c:pt idx="17">
                  <c:v>213723.2</c:v>
                </c:pt>
                <c:pt idx="18">
                  <c:v>212529.40000000002</c:v>
                </c:pt>
                <c:pt idx="19">
                  <c:v>203026.60000000003</c:v>
                </c:pt>
                <c:pt idx="20">
                  <c:v>214260.59999999998</c:v>
                </c:pt>
                <c:pt idx="21">
                  <c:v>221119.8</c:v>
                </c:pt>
                <c:pt idx="22">
                  <c:v>237890.3</c:v>
                </c:pt>
                <c:pt idx="23">
                  <c:v>250521.40000000002</c:v>
                </c:pt>
                <c:pt idx="24">
                  <c:v>260309.89999999997</c:v>
                </c:pt>
                <c:pt idx="25">
                  <c:v>272416.2</c:v>
                </c:pt>
                <c:pt idx="26">
                  <c:v>282020.5</c:v>
                </c:pt>
                <c:pt idx="27">
                  <c:v>284690.00000000006</c:v>
                </c:pt>
                <c:pt idx="28">
                  <c:v>294361.7</c:v>
                </c:pt>
                <c:pt idx="29">
                  <c:v>274607.3</c:v>
                </c:pt>
                <c:pt idx="30">
                  <c:v>267534.19999999995</c:v>
                </c:pt>
                <c:pt idx="31">
                  <c:v>264634.8</c:v>
                </c:pt>
                <c:pt idx="32">
                  <c:v>271854.7</c:v>
                </c:pt>
                <c:pt idx="33">
                  <c:v>285021.90000000002</c:v>
                </c:pt>
                <c:pt idx="34">
                  <c:v>299067.69999999995</c:v>
                </c:pt>
                <c:pt idx="35">
                  <c:v>308996.2</c:v>
                </c:pt>
                <c:pt idx="36">
                  <c:v>289792</c:v>
                </c:pt>
                <c:pt idx="37">
                  <c:v>259417</c:v>
                </c:pt>
                <c:pt idx="38">
                  <c:v>285175.3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62-40CF-9318-54F0A8D8AB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4128"/>
        <c:axId val="47091648"/>
      </c:lineChart>
      <c:catAx>
        <c:axId val="46064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7091648"/>
        <c:crosses val="autoZero"/>
        <c:auto val="1"/>
        <c:lblAlgn val="ctr"/>
        <c:lblOffset val="100"/>
        <c:noMultiLvlLbl val="0"/>
      </c:catAx>
      <c:valAx>
        <c:axId val="47091648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46064128"/>
        <c:crosses val="autoZero"/>
        <c:crossBetween val="between"/>
      </c:valAx>
      <c:spPr>
        <a:ln>
          <a:solidFill>
            <a:schemeClr val="accent1"/>
          </a:solidFill>
        </a:ln>
      </c:spPr>
    </c:plotArea>
    <c:legend>
      <c:legendPos val="r"/>
      <c:layout>
        <c:manualLayout>
          <c:xMode val="edge"/>
          <c:yMode val="edge"/>
          <c:x val="0.22622224369193114"/>
          <c:y val="0.58468153587265137"/>
          <c:w val="0.19364711312926378"/>
          <c:h val="0.1637394796594303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322113361783975"/>
          <c:y val="4.2846186196552422E-2"/>
          <c:w val="0.75829256075814955"/>
          <c:h val="0.82931354698184812"/>
        </c:manualLayout>
      </c:layout>
      <c:lineChart>
        <c:grouping val="standard"/>
        <c:varyColors val="0"/>
        <c:ser>
          <c:idx val="0"/>
          <c:order val="0"/>
          <c:tx>
            <c:strRef>
              <c:f>Compare_332!$Y$1</c:f>
              <c:strCache>
                <c:ptCount val="1"/>
                <c:pt idx="0">
                  <c:v>Pred</c:v>
                </c:pt>
              </c:strCache>
            </c:strRef>
          </c:tx>
          <c:cat>
            <c:numRef>
              <c:f>Compare_332!$X$2:$X$40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Compare_332!$Y$2:$Y$40</c:f>
              <c:numCache>
                <c:formatCode>#,##0.0</c:formatCode>
                <c:ptCount val="39"/>
                <c:pt idx="0">
                  <c:v>191291.86998369946</c:v>
                </c:pt>
                <c:pt idx="1">
                  <c:v>209334.10835430524</c:v>
                </c:pt>
                <c:pt idx="2">
                  <c:v>204398.25847339834</c:v>
                </c:pt>
                <c:pt idx="3">
                  <c:v>182454.51185212863</c:v>
                </c:pt>
                <c:pt idx="4">
                  <c:v>193613.16720823199</c:v>
                </c:pt>
                <c:pt idx="5">
                  <c:v>206684.26754190327</c:v>
                </c:pt>
                <c:pt idx="6">
                  <c:v>215860.0092835566</c:v>
                </c:pt>
                <c:pt idx="7">
                  <c:v>224610.88778719964</c:v>
                </c:pt>
                <c:pt idx="8">
                  <c:v>215079.78151452687</c:v>
                </c:pt>
                <c:pt idx="9">
                  <c:v>212780.53802469102</c:v>
                </c:pt>
                <c:pt idx="10">
                  <c:v>194444.56849984307</c:v>
                </c:pt>
                <c:pt idx="11">
                  <c:v>192619.39529770776</c:v>
                </c:pt>
                <c:pt idx="12">
                  <c:v>206341.54938764224</c:v>
                </c:pt>
                <c:pt idx="13">
                  <c:v>208793.26451897199</c:v>
                </c:pt>
                <c:pt idx="14">
                  <c:v>207032.08229157975</c:v>
                </c:pt>
                <c:pt idx="15">
                  <c:v>217697.89636185626</c:v>
                </c:pt>
                <c:pt idx="16">
                  <c:v>224636.01757936718</c:v>
                </c:pt>
                <c:pt idx="17">
                  <c:v>220954.69567355816</c:v>
                </c:pt>
                <c:pt idx="18">
                  <c:v>219781.65051881803</c:v>
                </c:pt>
                <c:pt idx="19">
                  <c:v>210432.22344383929</c:v>
                </c:pt>
                <c:pt idx="20">
                  <c:v>221482.6463466571</c:v>
                </c:pt>
                <c:pt idx="21">
                  <c:v>228215.51913622906</c:v>
                </c:pt>
                <c:pt idx="22">
                  <c:v>244634.14482340275</c:v>
                </c:pt>
                <c:pt idx="23">
                  <c:v>256962.06932564874</c:v>
                </c:pt>
                <c:pt idx="24">
                  <c:v>266494.32147076528</c:v>
                </c:pt>
                <c:pt idx="25">
                  <c:v>278259.15900904947</c:v>
                </c:pt>
                <c:pt idx="26">
                  <c:v>287574.04633220437</c:v>
                </c:pt>
                <c:pt idx="27">
                  <c:v>290160.28363489662</c:v>
                </c:pt>
                <c:pt idx="28">
                  <c:v>299520.31814726407</c:v>
                </c:pt>
                <c:pt idx="29">
                  <c:v>280385.64941013488</c:v>
                </c:pt>
                <c:pt idx="30">
                  <c:v>273518.04901220335</c:v>
                </c:pt>
                <c:pt idx="31">
                  <c:v>270700.29307813663</c:v>
                </c:pt>
                <c:pt idx="32">
                  <c:v>277714.07961084665</c:v>
                </c:pt>
                <c:pt idx="33">
                  <c:v>290481.74712501012</c:v>
                </c:pt>
                <c:pt idx="34">
                  <c:v>304069.1155501731</c:v>
                </c:pt>
                <c:pt idx="35">
                  <c:v>313654.36654264882</c:v>
                </c:pt>
                <c:pt idx="36">
                  <c:v>295099.80952994141</c:v>
                </c:pt>
                <c:pt idx="37">
                  <c:v>265625.54437804327</c:v>
                </c:pt>
                <c:pt idx="38">
                  <c:v>290630.31721679756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F7-4D81-B00E-B7806974AAE9}"/>
            </c:ext>
          </c:extLst>
        </c:ser>
        <c:ser>
          <c:idx val="1"/>
          <c:order val="1"/>
          <c:tx>
            <c:strRef>
              <c:f>Compare_332!$Z$1</c:f>
              <c:strCache>
                <c:ptCount val="1"/>
                <c:pt idx="0">
                  <c:v>Actual</c:v>
                </c:pt>
              </c:strCache>
            </c:strRef>
          </c:tx>
          <c:marker>
            <c:symbol val="square"/>
            <c:size val="4"/>
          </c:marker>
          <c:cat>
            <c:numRef>
              <c:f>Compare_332!$X$2:$X$40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Compare_332!$Z$2:$Z$40</c:f>
              <c:numCache>
                <c:formatCode>#,##0.0</c:formatCode>
                <c:ptCount val="39"/>
                <c:pt idx="15">
                  <c:v>215872.81258000003</c:v>
                </c:pt>
                <c:pt idx="16">
                  <c:v>225569.26102000003</c:v>
                </c:pt>
                <c:pt idx="17">
                  <c:v>223069.61807999999</c:v>
                </c:pt>
                <c:pt idx="18">
                  <c:v>221362.33630000002</c:v>
                </c:pt>
                <c:pt idx="19">
                  <c:v>211822.64996000001</c:v>
                </c:pt>
                <c:pt idx="20">
                  <c:v>218229.94451999999</c:v>
                </c:pt>
                <c:pt idx="21">
                  <c:v>225589.21255999999</c:v>
                </c:pt>
                <c:pt idx="22">
                  <c:v>244232.50158000001</c:v>
                </c:pt>
                <c:pt idx="23">
                  <c:v>257420.46952000001</c:v>
                </c:pt>
                <c:pt idx="24">
                  <c:v>266712.18672</c:v>
                </c:pt>
                <c:pt idx="25">
                  <c:v>279130.59526000003</c:v>
                </c:pt>
                <c:pt idx="26">
                  <c:v>289208.97318000003</c:v>
                </c:pt>
                <c:pt idx="27">
                  <c:v>292130.44868000003</c:v>
                </c:pt>
                <c:pt idx="28">
                  <c:v>302425.44332000002</c:v>
                </c:pt>
                <c:pt idx="29">
                  <c:v>282756.07509999996</c:v>
                </c:pt>
                <c:pt idx="30">
                  <c:v>275935.49864000001</c:v>
                </c:pt>
                <c:pt idx="31">
                  <c:v>272828.75884000002</c:v>
                </c:pt>
                <c:pt idx="32">
                  <c:v>272389.82496</c:v>
                </c:pt>
                <c:pt idx="33">
                  <c:v>285022</c:v>
                </c:pt>
                <c:pt idx="34">
                  <c:v>299461.21451999998</c:v>
                </c:pt>
                <c:pt idx="35">
                  <c:v>311218.37202000001</c:v>
                </c:pt>
                <c:pt idx="36">
                  <c:v>300321.98095999996</c:v>
                </c:pt>
                <c:pt idx="37">
                  <c:v>234182.62586</c:v>
                </c:pt>
                <c:pt idx="38">
                  <c:v>247447.54973999999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F7-4D81-B00E-B7806974AA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176"/>
        <c:axId val="47093952"/>
      </c:lineChart>
      <c:catAx>
        <c:axId val="46066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7093952"/>
        <c:crosses val="autoZero"/>
        <c:auto val="1"/>
        <c:lblAlgn val="ctr"/>
        <c:lblOffset val="100"/>
        <c:noMultiLvlLbl val="0"/>
      </c:catAx>
      <c:valAx>
        <c:axId val="47093952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4606617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24502514475766865"/>
          <c:y val="0.62703167047921415"/>
          <c:w val="0.1850003005349522"/>
          <c:h val="0.14728729753185157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712424501154225"/>
          <c:y val="4.8456160512019709E-2"/>
          <c:w val="0.76768069653943849"/>
          <c:h val="0.80696507906833526"/>
        </c:manualLayout>
      </c:layout>
      <c:lineChart>
        <c:grouping val="standard"/>
        <c:varyColors val="0"/>
        <c:ser>
          <c:idx val="0"/>
          <c:order val="0"/>
          <c:tx>
            <c:strRef>
              <c:f>Compare_332!$AM$1</c:f>
              <c:strCache>
                <c:ptCount val="1"/>
                <c:pt idx="0">
                  <c:v>Actual -BLS Extrapolated</c:v>
                </c:pt>
              </c:strCache>
            </c:strRef>
          </c:tx>
          <c:cat>
            <c:numRef>
              <c:f>Compare_332!$AL$2:$AL$40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Compare_332!$AM$2:$AM$40</c:f>
              <c:numCache>
                <c:formatCode>#,##0.0</c:formatCode>
                <c:ptCount val="39"/>
                <c:pt idx="0">
                  <c:v>189688.16275757225</c:v>
                </c:pt>
                <c:pt idx="1">
                  <c:v>207579.14290662939</c:v>
                </c:pt>
                <c:pt idx="2">
                  <c:v>202684.67302855148</c:v>
                </c:pt>
                <c:pt idx="3">
                  <c:v>180924.89316461358</c:v>
                </c:pt>
                <c:pt idx="4">
                  <c:v>191989.99924321772</c:v>
                </c:pt>
                <c:pt idx="5">
                  <c:v>204951.51719860849</c:v>
                </c:pt>
                <c:pt idx="6">
                  <c:v>214050.33354172073</c:v>
                </c:pt>
                <c:pt idx="7">
                  <c:v>222727.84851406235</c:v>
                </c:pt>
                <c:pt idx="8">
                  <c:v>213276.64686046081</c:v>
                </c:pt>
                <c:pt idx="9">
                  <c:v>210996.67922066286</c:v>
                </c:pt>
                <c:pt idx="10">
                  <c:v>192814.4304306666</c:v>
                </c:pt>
                <c:pt idx="11">
                  <c:v>191004.55868098428</c:v>
                </c:pt>
                <c:pt idx="12">
                  <c:v>204611.67224319567</c:v>
                </c:pt>
                <c:pt idx="13">
                  <c:v>207042.83326904854</c:v>
                </c:pt>
                <c:pt idx="14">
                  <c:v>205296.41602181375</c:v>
                </c:pt>
                <c:pt idx="15">
                  <c:v>215872.81258000003</c:v>
                </c:pt>
                <c:pt idx="16">
                  <c:v>225569.26102000003</c:v>
                </c:pt>
                <c:pt idx="17">
                  <c:v>223069.61807999999</c:v>
                </c:pt>
                <c:pt idx="18">
                  <c:v>221362.33630000002</c:v>
                </c:pt>
                <c:pt idx="19">
                  <c:v>211822.64996000001</c:v>
                </c:pt>
                <c:pt idx="20">
                  <c:v>218229.94451999999</c:v>
                </c:pt>
                <c:pt idx="21">
                  <c:v>225589.21255999999</c:v>
                </c:pt>
                <c:pt idx="22">
                  <c:v>244232.50158000001</c:v>
                </c:pt>
                <c:pt idx="23">
                  <c:v>257420.46952000001</c:v>
                </c:pt>
                <c:pt idx="24">
                  <c:v>266712.18672</c:v>
                </c:pt>
                <c:pt idx="25">
                  <c:v>279130.59526000003</c:v>
                </c:pt>
                <c:pt idx="26">
                  <c:v>289208.97318000003</c:v>
                </c:pt>
                <c:pt idx="27">
                  <c:v>292130.44868000003</c:v>
                </c:pt>
                <c:pt idx="28">
                  <c:v>302425.44332000002</c:v>
                </c:pt>
                <c:pt idx="29">
                  <c:v>282756.07509999996</c:v>
                </c:pt>
                <c:pt idx="30">
                  <c:v>275935.49864000001</c:v>
                </c:pt>
                <c:pt idx="31">
                  <c:v>272828.75884000002</c:v>
                </c:pt>
                <c:pt idx="32">
                  <c:v>272389.82496</c:v>
                </c:pt>
                <c:pt idx="33">
                  <c:v>285022</c:v>
                </c:pt>
                <c:pt idx="34">
                  <c:v>299461.21451999998</c:v>
                </c:pt>
                <c:pt idx="35">
                  <c:v>311218.37202000001</c:v>
                </c:pt>
                <c:pt idx="36">
                  <c:v>300321.98095999996</c:v>
                </c:pt>
                <c:pt idx="37">
                  <c:v>234182.62586</c:v>
                </c:pt>
                <c:pt idx="38">
                  <c:v>247447.54973999999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64-4880-BB0D-2F42A0A7D50C}"/>
            </c:ext>
          </c:extLst>
        </c:ser>
        <c:ser>
          <c:idx val="1"/>
          <c:order val="1"/>
          <c:tx>
            <c:strRef>
              <c:f>Compare_332!$AN$1</c:f>
              <c:strCache>
                <c:ptCount val="1"/>
                <c:pt idx="0">
                  <c:v>VA-Extrapolated</c:v>
                </c:pt>
              </c:strCache>
            </c:strRef>
          </c:tx>
          <c:marker>
            <c:symbol val="square"/>
            <c:size val="4"/>
          </c:marker>
          <c:cat>
            <c:numRef>
              <c:f>Compare_332!$AL$2:$AL$40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Compare_332!$AN$2:$AN$40</c:f>
              <c:numCache>
                <c:formatCode>General</c:formatCode>
                <c:ptCount val="39"/>
                <c:pt idx="5" formatCode="#,##0.0">
                  <c:v>189434.17185999997</c:v>
                </c:pt>
                <c:pt idx="6" formatCode="#,##0.0">
                  <c:v>199506.84934000002</c:v>
                </c:pt>
                <c:pt idx="7" formatCode="#,##0.0">
                  <c:v>213216.40754000001</c:v>
                </c:pt>
                <c:pt idx="8" formatCode="#,##0.0">
                  <c:v>209337.25811999998</c:v>
                </c:pt>
                <c:pt idx="9" formatCode="#,##0.0">
                  <c:v>214422.05060000002</c:v>
                </c:pt>
                <c:pt idx="10" formatCode="#,##0.0">
                  <c:v>187399.11478</c:v>
                </c:pt>
                <c:pt idx="11" formatCode="#,##0.0">
                  <c:v>196893.19759999998</c:v>
                </c:pt>
                <c:pt idx="12" formatCode="#,##0.0">
                  <c:v>219022.30567999999</c:v>
                </c:pt>
                <c:pt idx="13" formatCode="#,##0.0">
                  <c:v>227419.05380000002</c:v>
                </c:pt>
                <c:pt idx="14" formatCode="#,##0.0">
                  <c:v>223309.03656000001</c:v>
                </c:pt>
                <c:pt idx="15" formatCode="#,##0.0">
                  <c:v>215872.81258000003</c:v>
                </c:pt>
                <c:pt idx="16" formatCode="#,##0.0">
                  <c:v>225569.26102000003</c:v>
                </c:pt>
                <c:pt idx="17" formatCode="#,##0.0">
                  <c:v>223069.61807999999</c:v>
                </c:pt>
                <c:pt idx="18" formatCode="#,##0.0">
                  <c:v>221362.33630000002</c:v>
                </c:pt>
                <c:pt idx="19" formatCode="#,##0.0">
                  <c:v>211822.64996000001</c:v>
                </c:pt>
                <c:pt idx="20" formatCode="#,##0.0">
                  <c:v>218229.94451999999</c:v>
                </c:pt>
                <c:pt idx="21" formatCode="#,##0.0">
                  <c:v>225589.21255999999</c:v>
                </c:pt>
                <c:pt idx="22" formatCode="#,##0.0">
                  <c:v>244232.50158000001</c:v>
                </c:pt>
                <c:pt idx="23" formatCode="#,##0.0">
                  <c:v>257420.46952000001</c:v>
                </c:pt>
                <c:pt idx="24" formatCode="#,##0.0">
                  <c:v>266712.18672</c:v>
                </c:pt>
                <c:pt idx="25" formatCode="#,##0.0">
                  <c:v>279130.59526000003</c:v>
                </c:pt>
                <c:pt idx="26" formatCode="#,##0.0">
                  <c:v>289208.97318000003</c:v>
                </c:pt>
                <c:pt idx="27" formatCode="#,##0.0">
                  <c:v>292130.44868000003</c:v>
                </c:pt>
                <c:pt idx="28" formatCode="#,##0.0">
                  <c:v>302425.44332000002</c:v>
                </c:pt>
                <c:pt idx="29" formatCode="#,##0.0">
                  <c:v>282756.07509999996</c:v>
                </c:pt>
                <c:pt idx="30" formatCode="#,##0.0">
                  <c:v>275935.49864000001</c:v>
                </c:pt>
                <c:pt idx="31" formatCode="#,##0.0">
                  <c:v>272828.75884000002</c:v>
                </c:pt>
                <c:pt idx="32" formatCode="#,##0.0">
                  <c:v>272389.82496</c:v>
                </c:pt>
                <c:pt idx="33" formatCode="#,##0.0">
                  <c:v>285022</c:v>
                </c:pt>
                <c:pt idx="34" formatCode="#,##0.0">
                  <c:v>299461.21451999998</c:v>
                </c:pt>
                <c:pt idx="35" formatCode="#,##0.0">
                  <c:v>311218.37202000001</c:v>
                </c:pt>
                <c:pt idx="36" formatCode="#,##0.0">
                  <c:v>300321.98095999996</c:v>
                </c:pt>
                <c:pt idx="37" formatCode="#,##0.0">
                  <c:v>234182.62586</c:v>
                </c:pt>
                <c:pt idx="38" formatCode="#,##0.0">
                  <c:v>247447.54973999999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64-4880-BB0D-2F42A0A7D5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7200"/>
        <c:axId val="47284800"/>
      </c:lineChart>
      <c:catAx>
        <c:axId val="46067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7284800"/>
        <c:crosses val="autoZero"/>
        <c:auto val="1"/>
        <c:lblAlgn val="ctr"/>
        <c:lblOffset val="100"/>
        <c:noMultiLvlLbl val="0"/>
      </c:catAx>
      <c:valAx>
        <c:axId val="47284800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46067200"/>
        <c:crosses val="autoZero"/>
        <c:crossBetween val="between"/>
      </c:valAx>
      <c:spPr>
        <a:ln>
          <a:solidFill>
            <a:schemeClr val="accent1"/>
          </a:solidFill>
        </a:ln>
      </c:spPr>
    </c:plotArea>
    <c:legend>
      <c:legendPos val="r"/>
      <c:layout>
        <c:manualLayout>
          <c:xMode val="edge"/>
          <c:yMode val="edge"/>
          <c:x val="0.42109024043227478"/>
          <c:y val="0.55710844465823073"/>
          <c:w val="0.33805733187461162"/>
          <c:h val="0.14459098882196872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832165917910568"/>
          <c:y val="5.1400551606642454E-2"/>
          <c:w val="0.80217804024496953"/>
          <c:h val="0.79523549139690874"/>
        </c:manualLayout>
      </c:layout>
      <c:lineChart>
        <c:grouping val="standard"/>
        <c:varyColors val="0"/>
        <c:ser>
          <c:idx val="0"/>
          <c:order val="0"/>
          <c:tx>
            <c:strRef>
              <c:f>Compare_333!$D$1</c:f>
              <c:strCache>
                <c:ptCount val="1"/>
                <c:pt idx="0">
                  <c:v>  BEA</c:v>
                </c:pt>
              </c:strCache>
            </c:strRef>
          </c:tx>
          <c:cat>
            <c:numRef>
              <c:f>Compare_333!$C$2:$C$40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Compare_333!$D$2:$D$40</c:f>
              <c:numCache>
                <c:formatCode>#,##0.0</c:formatCode>
                <c:ptCount val="39"/>
                <c:pt idx="15">
                  <c:v>208953.40919999999</c:v>
                </c:pt>
                <c:pt idx="16">
                  <c:v>226645.51680000001</c:v>
                </c:pt>
                <c:pt idx="17">
                  <c:v>236642.86919999999</c:v>
                </c:pt>
                <c:pt idx="18">
                  <c:v>228793.63596000001</c:v>
                </c:pt>
                <c:pt idx="19">
                  <c:v>213806.35140000001</c:v>
                </c:pt>
                <c:pt idx="20">
                  <c:v>213051.44928</c:v>
                </c:pt>
                <c:pt idx="21">
                  <c:v>228315.62844</c:v>
                </c:pt>
                <c:pt idx="22">
                  <c:v>250152.41100000002</c:v>
                </c:pt>
                <c:pt idx="23">
                  <c:v>270628.038</c:v>
                </c:pt>
                <c:pt idx="24">
                  <c:v>277098.62760000001</c:v>
                </c:pt>
                <c:pt idx="25">
                  <c:v>289896.98748000001</c:v>
                </c:pt>
                <c:pt idx="26">
                  <c:v>298157.19059999997</c:v>
                </c:pt>
                <c:pt idx="27">
                  <c:v>292971.97488000005</c:v>
                </c:pt>
                <c:pt idx="28">
                  <c:v>309288.35352</c:v>
                </c:pt>
                <c:pt idx="29">
                  <c:v>275338.16087999998</c:v>
                </c:pt>
                <c:pt idx="30">
                  <c:v>258841.07208000001</c:v>
                </c:pt>
                <c:pt idx="31">
                  <c:v>261222.36564000003</c:v>
                </c:pt>
                <c:pt idx="32">
                  <c:v>271009.86108</c:v>
                </c:pt>
                <c:pt idx="33">
                  <c:v>291468</c:v>
                </c:pt>
                <c:pt idx="34">
                  <c:v>304764.77016000001</c:v>
                </c:pt>
                <c:pt idx="35">
                  <c:v>315295.50900000002</c:v>
                </c:pt>
                <c:pt idx="36">
                  <c:v>307912.62456000003</c:v>
                </c:pt>
                <c:pt idx="37">
                  <c:v>241647.37476000001</c:v>
                </c:pt>
                <c:pt idx="38">
                  <c:v>267931.95899999997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21-4C36-AC0F-54340BCE1EAE}"/>
            </c:ext>
          </c:extLst>
        </c:ser>
        <c:ser>
          <c:idx val="1"/>
          <c:order val="1"/>
          <c:tx>
            <c:strRef>
              <c:f>Compare_333!$E$1</c:f>
              <c:strCache>
                <c:ptCount val="1"/>
                <c:pt idx="0">
                  <c:v>   BLS</c:v>
                </c:pt>
              </c:strCache>
            </c:strRef>
          </c:tx>
          <c:marker>
            <c:symbol val="square"/>
            <c:size val="4"/>
          </c:marker>
          <c:cat>
            <c:numRef>
              <c:f>Compare_333!$C$2:$C$40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Compare_333!$E$2:$E$40</c:f>
              <c:numCache>
                <c:formatCode>General</c:formatCode>
                <c:ptCount val="39"/>
                <c:pt idx="0">
                  <c:v>177440.8</c:v>
                </c:pt>
                <c:pt idx="1">
                  <c:v>204085.6</c:v>
                </c:pt>
                <c:pt idx="2">
                  <c:v>211831.59999999995</c:v>
                </c:pt>
                <c:pt idx="3">
                  <c:v>190571.90000000002</c:v>
                </c:pt>
                <c:pt idx="4">
                  <c:v>193390.7</c:v>
                </c:pt>
                <c:pt idx="5">
                  <c:v>205596.80000000002</c:v>
                </c:pt>
                <c:pt idx="6">
                  <c:v>219134.69999999998</c:v>
                </c:pt>
                <c:pt idx="7">
                  <c:v>229198.5</c:v>
                </c:pt>
                <c:pt idx="8">
                  <c:v>216774.40000000002</c:v>
                </c:pt>
                <c:pt idx="9">
                  <c:v>216699.4</c:v>
                </c:pt>
                <c:pt idx="10">
                  <c:v>182061.2</c:v>
                </c:pt>
                <c:pt idx="11">
                  <c:v>159027.29999999999</c:v>
                </c:pt>
                <c:pt idx="12">
                  <c:v>178579.79999999996</c:v>
                </c:pt>
                <c:pt idx="13">
                  <c:v>178325</c:v>
                </c:pt>
                <c:pt idx="14">
                  <c:v>172225.39999999997</c:v>
                </c:pt>
                <c:pt idx="15">
                  <c:v>175049.9</c:v>
                </c:pt>
                <c:pt idx="16">
                  <c:v>190401.59999999998</c:v>
                </c:pt>
                <c:pt idx="17">
                  <c:v>197846.19999999998</c:v>
                </c:pt>
                <c:pt idx="18">
                  <c:v>195155.7</c:v>
                </c:pt>
                <c:pt idx="19">
                  <c:v>182769.4</c:v>
                </c:pt>
                <c:pt idx="20">
                  <c:v>185535.30000000002</c:v>
                </c:pt>
                <c:pt idx="21">
                  <c:v>199983.5</c:v>
                </c:pt>
                <c:pt idx="22">
                  <c:v>220509.59999999998</c:v>
                </c:pt>
                <c:pt idx="23">
                  <c:v>238154.8</c:v>
                </c:pt>
                <c:pt idx="24">
                  <c:v>249659.9</c:v>
                </c:pt>
                <c:pt idx="25">
                  <c:v>272016.09999999998</c:v>
                </c:pt>
                <c:pt idx="26">
                  <c:v>280120</c:v>
                </c:pt>
                <c:pt idx="27">
                  <c:v>276992.8</c:v>
                </c:pt>
                <c:pt idx="28">
                  <c:v>293969.90000000002</c:v>
                </c:pt>
                <c:pt idx="29">
                  <c:v>263163.90000000002</c:v>
                </c:pt>
                <c:pt idx="30">
                  <c:v>249262.69999999998</c:v>
                </c:pt>
                <c:pt idx="31">
                  <c:v>253695.4</c:v>
                </c:pt>
                <c:pt idx="32">
                  <c:v>267164.19999999995</c:v>
                </c:pt>
                <c:pt idx="33">
                  <c:v>291470</c:v>
                </c:pt>
                <c:pt idx="34">
                  <c:v>308410.19999999995</c:v>
                </c:pt>
                <c:pt idx="35">
                  <c:v>320132.80000000005</c:v>
                </c:pt>
                <c:pt idx="36">
                  <c:v>323460.10000000003</c:v>
                </c:pt>
                <c:pt idx="37">
                  <c:v>238052.50000000003</c:v>
                </c:pt>
                <c:pt idx="38">
                  <c:v>262436.5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21-4C36-AC0F-54340BCE1E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600192"/>
        <c:axId val="47287104"/>
      </c:lineChart>
      <c:catAx>
        <c:axId val="46600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7287104"/>
        <c:crosses val="autoZero"/>
        <c:auto val="1"/>
        <c:lblAlgn val="ctr"/>
        <c:lblOffset val="100"/>
        <c:noMultiLvlLbl val="0"/>
      </c:catAx>
      <c:valAx>
        <c:axId val="47287104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46600192"/>
        <c:crosses val="autoZero"/>
        <c:crossBetween val="between"/>
      </c:valAx>
      <c:spPr>
        <a:ln>
          <a:solidFill>
            <a:schemeClr val="accent1"/>
          </a:solidFill>
        </a:ln>
      </c:spPr>
    </c:plotArea>
    <c:legend>
      <c:legendPos val="r"/>
      <c:layout>
        <c:manualLayout>
          <c:xMode val="edge"/>
          <c:yMode val="edge"/>
          <c:x val="0.22622224369193114"/>
          <c:y val="0.58468153587265137"/>
          <c:w val="0.19364711312926378"/>
          <c:h val="0.1637394796594303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322113361783975"/>
          <c:y val="4.2846186196552422E-2"/>
          <c:w val="0.75829256075814955"/>
          <c:h val="0.82931354698184812"/>
        </c:manualLayout>
      </c:layout>
      <c:lineChart>
        <c:grouping val="standard"/>
        <c:varyColors val="0"/>
        <c:ser>
          <c:idx val="0"/>
          <c:order val="0"/>
          <c:tx>
            <c:strRef>
              <c:f>Compare_333!$Y$1</c:f>
              <c:strCache>
                <c:ptCount val="1"/>
                <c:pt idx="0">
                  <c:v>Pred</c:v>
                </c:pt>
              </c:strCache>
            </c:strRef>
          </c:tx>
          <c:cat>
            <c:numRef>
              <c:f>Compare_333!$X$2:$X$40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Compare_333!$Y$2:$Y$40</c:f>
              <c:numCache>
                <c:formatCode>#,##0.0</c:formatCode>
                <c:ptCount val="39"/>
                <c:pt idx="0">
                  <c:v>212447.61568328296</c:v>
                </c:pt>
                <c:pt idx="1">
                  <c:v>233194.26780422559</c:v>
                </c:pt>
                <c:pt idx="2">
                  <c:v>239052.24891121272</c:v>
                </c:pt>
                <c:pt idx="3">
                  <c:v>222793.10578756523</c:v>
                </c:pt>
                <c:pt idx="4">
                  <c:v>224982.48375735729</c:v>
                </c:pt>
                <c:pt idx="5">
                  <c:v>234342.87756824007</c:v>
                </c:pt>
                <c:pt idx="6">
                  <c:v>244510.08112463006</c:v>
                </c:pt>
                <c:pt idx="7">
                  <c:v>251932.60246870082</c:v>
                </c:pt>
                <c:pt idx="8">
                  <c:v>242752.89528272729</c:v>
                </c:pt>
                <c:pt idx="9">
                  <c:v>242696.95515760736</c:v>
                </c:pt>
                <c:pt idx="10">
                  <c:v>216116.10810735522</c:v>
                </c:pt>
                <c:pt idx="11">
                  <c:v>197497.64126390088</c:v>
                </c:pt>
                <c:pt idx="12">
                  <c:v>213354.88929984646</c:v>
                </c:pt>
                <c:pt idx="13">
                  <c:v>213152.09587342202</c:v>
                </c:pt>
                <c:pt idx="14">
                  <c:v>208268.14464050872</c:v>
                </c:pt>
                <c:pt idx="15">
                  <c:v>210536.78391064599</c:v>
                </c:pt>
                <c:pt idx="16">
                  <c:v>222660.48762332066</c:v>
                </c:pt>
                <c:pt idx="17">
                  <c:v>228421.49074345329</c:v>
                </c:pt>
                <c:pt idx="18">
                  <c:v>226347.94300865463</c:v>
                </c:pt>
                <c:pt idx="19">
                  <c:v>216675.63966885637</c:v>
                </c:pt>
                <c:pt idx="20">
                  <c:v>218854.01210631084</c:v>
                </c:pt>
                <c:pt idx="21">
                  <c:v>230061.98587577185</c:v>
                </c:pt>
                <c:pt idx="22">
                  <c:v>245530.74646310532</c:v>
                </c:pt>
                <c:pt idx="23">
                  <c:v>258447.19154068394</c:v>
                </c:pt>
                <c:pt idx="24">
                  <c:v>266696.91661791562</c:v>
                </c:pt>
                <c:pt idx="25">
                  <c:v>282373.59029478196</c:v>
                </c:pt>
                <c:pt idx="26">
                  <c:v>287948.86673223512</c:v>
                </c:pt>
                <c:pt idx="27">
                  <c:v>285803.90029658849</c:v>
                </c:pt>
                <c:pt idx="28">
                  <c:v>297354.21941773157</c:v>
                </c:pt>
                <c:pt idx="29">
                  <c:v>276219.7000502735</c:v>
                </c:pt>
                <c:pt idx="30">
                  <c:v>266414.24998714821</c:v>
                </c:pt>
                <c:pt idx="31">
                  <c:v>269560.31446338753</c:v>
                </c:pt>
                <c:pt idx="32">
                  <c:v>279009.06353836338</c:v>
                </c:pt>
                <c:pt idx="33">
                  <c:v>295667.69288760505</c:v>
                </c:pt>
                <c:pt idx="34">
                  <c:v>307004.21545587911</c:v>
                </c:pt>
                <c:pt idx="35">
                  <c:v>314727.47496386006</c:v>
                </c:pt>
                <c:pt idx="36">
                  <c:v>316902.3089854237</c:v>
                </c:pt>
                <c:pt idx="37">
                  <c:v>258373.24805506272</c:v>
                </c:pt>
                <c:pt idx="38">
                  <c:v>275710.97520903707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5E-4B27-8B53-25243AF5EE4B}"/>
            </c:ext>
          </c:extLst>
        </c:ser>
        <c:ser>
          <c:idx val="1"/>
          <c:order val="1"/>
          <c:tx>
            <c:strRef>
              <c:f>Compare_333!$Z$1</c:f>
              <c:strCache>
                <c:ptCount val="1"/>
                <c:pt idx="0">
                  <c:v>Actual</c:v>
                </c:pt>
              </c:strCache>
            </c:strRef>
          </c:tx>
          <c:marker>
            <c:symbol val="square"/>
            <c:size val="4"/>
          </c:marker>
          <c:cat>
            <c:numRef>
              <c:f>Compare_333!$X$2:$X$40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Compare_333!$Z$2:$Z$40</c:f>
              <c:numCache>
                <c:formatCode>#,##0.0</c:formatCode>
                <c:ptCount val="39"/>
                <c:pt idx="15">
                  <c:v>208953.40919999999</c:v>
                </c:pt>
                <c:pt idx="16">
                  <c:v>226645.51680000001</c:v>
                </c:pt>
                <c:pt idx="17">
                  <c:v>236642.86919999999</c:v>
                </c:pt>
                <c:pt idx="18">
                  <c:v>228793.63596000001</c:v>
                </c:pt>
                <c:pt idx="19">
                  <c:v>213806.35140000001</c:v>
                </c:pt>
                <c:pt idx="20">
                  <c:v>213051.44928</c:v>
                </c:pt>
                <c:pt idx="21">
                  <c:v>228315.62844</c:v>
                </c:pt>
                <c:pt idx="22">
                  <c:v>250152.41100000002</c:v>
                </c:pt>
                <c:pt idx="23">
                  <c:v>270628.038</c:v>
                </c:pt>
                <c:pt idx="24">
                  <c:v>277098.62760000001</c:v>
                </c:pt>
                <c:pt idx="25">
                  <c:v>289896.98748000001</c:v>
                </c:pt>
                <c:pt idx="26">
                  <c:v>298157.19059999997</c:v>
                </c:pt>
                <c:pt idx="27">
                  <c:v>292971.97488000005</c:v>
                </c:pt>
                <c:pt idx="28">
                  <c:v>309288.35352</c:v>
                </c:pt>
                <c:pt idx="29">
                  <c:v>275338.16087999998</c:v>
                </c:pt>
                <c:pt idx="30">
                  <c:v>258841.07208000001</c:v>
                </c:pt>
                <c:pt idx="31">
                  <c:v>261222.36564000003</c:v>
                </c:pt>
                <c:pt idx="32">
                  <c:v>271009.86108</c:v>
                </c:pt>
                <c:pt idx="33">
                  <c:v>291468</c:v>
                </c:pt>
                <c:pt idx="34">
                  <c:v>304764.77016000001</c:v>
                </c:pt>
                <c:pt idx="35">
                  <c:v>315295.50900000002</c:v>
                </c:pt>
                <c:pt idx="36">
                  <c:v>307912.62456000003</c:v>
                </c:pt>
                <c:pt idx="37">
                  <c:v>241647.37476000001</c:v>
                </c:pt>
                <c:pt idx="38">
                  <c:v>267931.95899999997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5E-4B27-8B53-25243AF5EE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601728"/>
        <c:axId val="47289408"/>
      </c:lineChart>
      <c:catAx>
        <c:axId val="46601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7289408"/>
        <c:crosses val="autoZero"/>
        <c:auto val="1"/>
        <c:lblAlgn val="ctr"/>
        <c:lblOffset val="100"/>
        <c:noMultiLvlLbl val="0"/>
      </c:catAx>
      <c:valAx>
        <c:axId val="47289408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4660172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24502514475766865"/>
          <c:y val="0.62703167047921415"/>
          <c:w val="0.1850003005349522"/>
          <c:h val="0.14728729753185157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712424501154225"/>
          <c:y val="4.8456160512019709E-2"/>
          <c:w val="0.76768069653943849"/>
          <c:h val="0.80696507906833526"/>
        </c:manualLayout>
      </c:layout>
      <c:lineChart>
        <c:grouping val="standard"/>
        <c:varyColors val="0"/>
        <c:ser>
          <c:idx val="0"/>
          <c:order val="0"/>
          <c:tx>
            <c:strRef>
              <c:f>Compare_333!$AM$1</c:f>
              <c:strCache>
                <c:ptCount val="1"/>
                <c:pt idx="0">
                  <c:v>Actual -BLS Extrapolated</c:v>
                </c:pt>
              </c:strCache>
            </c:strRef>
          </c:tx>
          <c:cat>
            <c:numRef>
              <c:f>Compare_333!$AL$2:$AL$40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Compare_333!$AM$2:$AM$40</c:f>
              <c:numCache>
                <c:formatCode>#,##0.0</c:formatCode>
                <c:ptCount val="39"/>
                <c:pt idx="0">
                  <c:v>210849.87026435079</c:v>
                </c:pt>
                <c:pt idx="1">
                  <c:v>231440.49395316531</c:v>
                </c:pt>
                <c:pt idx="2">
                  <c:v>237254.41919985117</c:v>
                </c:pt>
                <c:pt idx="3">
                  <c:v>221117.55549721775</c:v>
                </c:pt>
                <c:pt idx="4">
                  <c:v>223290.46790861653</c:v>
                </c:pt>
                <c:pt idx="5">
                  <c:v>232580.46541835638</c:v>
                </c:pt>
                <c:pt idx="6">
                  <c:v>242671.20493511323</c:v>
                </c:pt>
                <c:pt idx="7">
                  <c:v>250037.90405008401</c:v>
                </c:pt>
                <c:pt idx="8">
                  <c:v>240927.23428331781</c:v>
                </c:pt>
                <c:pt idx="9">
                  <c:v>240871.71486463113</c:v>
                </c:pt>
                <c:pt idx="10">
                  <c:v>214490.77321915035</c:v>
                </c:pt>
                <c:pt idx="11">
                  <c:v>196012.32945861458</c:v>
                </c:pt>
                <c:pt idx="12">
                  <c:v>211750.32058821729</c:v>
                </c:pt>
                <c:pt idx="13">
                  <c:v>211549.05230137618</c:v>
                </c:pt>
                <c:pt idx="14">
                  <c:v>206701.83158522382</c:v>
                </c:pt>
                <c:pt idx="15">
                  <c:v>208953.40919999999</c:v>
                </c:pt>
                <c:pt idx="16">
                  <c:v>226645.51680000001</c:v>
                </c:pt>
                <c:pt idx="17">
                  <c:v>236642.86919999999</c:v>
                </c:pt>
                <c:pt idx="18">
                  <c:v>228793.63596000001</c:v>
                </c:pt>
                <c:pt idx="19">
                  <c:v>213806.35140000001</c:v>
                </c:pt>
                <c:pt idx="20">
                  <c:v>213051.44928</c:v>
                </c:pt>
                <c:pt idx="21">
                  <c:v>228315.62844</c:v>
                </c:pt>
                <c:pt idx="22">
                  <c:v>250152.41100000002</c:v>
                </c:pt>
                <c:pt idx="23">
                  <c:v>270628.038</c:v>
                </c:pt>
                <c:pt idx="24">
                  <c:v>277098.62760000001</c:v>
                </c:pt>
                <c:pt idx="25">
                  <c:v>289896.98748000001</c:v>
                </c:pt>
                <c:pt idx="26">
                  <c:v>298157.19059999997</c:v>
                </c:pt>
                <c:pt idx="27">
                  <c:v>292971.97488000005</c:v>
                </c:pt>
                <c:pt idx="28">
                  <c:v>309288.35352</c:v>
                </c:pt>
                <c:pt idx="29">
                  <c:v>275338.16087999998</c:v>
                </c:pt>
                <c:pt idx="30">
                  <c:v>258841.07208000001</c:v>
                </c:pt>
                <c:pt idx="31">
                  <c:v>261222.36564000003</c:v>
                </c:pt>
                <c:pt idx="32">
                  <c:v>271009.86108</c:v>
                </c:pt>
                <c:pt idx="33">
                  <c:v>291468</c:v>
                </c:pt>
                <c:pt idx="34">
                  <c:v>304764.77016000001</c:v>
                </c:pt>
                <c:pt idx="35">
                  <c:v>315295.50900000002</c:v>
                </c:pt>
                <c:pt idx="36">
                  <c:v>307912.62456000003</c:v>
                </c:pt>
                <c:pt idx="37">
                  <c:v>241647.37476000001</c:v>
                </c:pt>
                <c:pt idx="38">
                  <c:v>267931.95899999997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F5-4D50-B5BC-A5840A0FD73B}"/>
            </c:ext>
          </c:extLst>
        </c:ser>
        <c:ser>
          <c:idx val="1"/>
          <c:order val="1"/>
          <c:tx>
            <c:strRef>
              <c:f>Compare_333!$AN$1</c:f>
              <c:strCache>
                <c:ptCount val="1"/>
                <c:pt idx="0">
                  <c:v>VA-Extrapolated</c:v>
                </c:pt>
              </c:strCache>
            </c:strRef>
          </c:tx>
          <c:marker>
            <c:symbol val="square"/>
            <c:size val="4"/>
          </c:marker>
          <c:cat>
            <c:numRef>
              <c:f>Compare_333!$AL$2:$AL$40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Compare_333!$AN$2:$AN$40</c:f>
              <c:numCache>
                <c:formatCode>General</c:formatCode>
                <c:ptCount val="39"/>
                <c:pt idx="5" formatCode="#,##0.0">
                  <c:v>379465.10388000007</c:v>
                </c:pt>
                <c:pt idx="6" formatCode="#,##0.0">
                  <c:v>390552.54660000006</c:v>
                </c:pt>
                <c:pt idx="7" formatCode="#,##0.0">
                  <c:v>383781.74495999998</c:v>
                </c:pt>
                <c:pt idx="8" formatCode="#,##0.0">
                  <c:v>348330.49212000001</c:v>
                </c:pt>
                <c:pt idx="9" formatCode="#,##0.0">
                  <c:v>339260.00796000002</c:v>
                </c:pt>
                <c:pt idx="10" formatCode="#,##0.0">
                  <c:v>282339.22223999997</c:v>
                </c:pt>
                <c:pt idx="11" formatCode="#,##0.0">
                  <c:v>253950.23903999999</c:v>
                </c:pt>
                <c:pt idx="12" formatCode="#,##0.0">
                  <c:v>273385.32527999999</c:v>
                </c:pt>
                <c:pt idx="13" formatCode="#,##0.0">
                  <c:v>265539.00672</c:v>
                </c:pt>
                <c:pt idx="14" formatCode="#,##0.0">
                  <c:v>245156.64948000002</c:v>
                </c:pt>
                <c:pt idx="15" formatCode="#,##0.0">
                  <c:v>208953.40919999999</c:v>
                </c:pt>
                <c:pt idx="16" formatCode="#,##0.0">
                  <c:v>226645.51680000001</c:v>
                </c:pt>
                <c:pt idx="17" formatCode="#,##0.0">
                  <c:v>236642.86919999999</c:v>
                </c:pt>
                <c:pt idx="18" formatCode="#,##0.0">
                  <c:v>228793.63596000001</c:v>
                </c:pt>
                <c:pt idx="19" formatCode="#,##0.0">
                  <c:v>213806.35140000001</c:v>
                </c:pt>
                <c:pt idx="20" formatCode="#,##0.0">
                  <c:v>213051.44928</c:v>
                </c:pt>
                <c:pt idx="21" formatCode="#,##0.0">
                  <c:v>228315.62844</c:v>
                </c:pt>
                <c:pt idx="22" formatCode="#,##0.0">
                  <c:v>250152.41100000002</c:v>
                </c:pt>
                <c:pt idx="23" formatCode="#,##0.0">
                  <c:v>270628.038</c:v>
                </c:pt>
                <c:pt idx="24" formatCode="#,##0.0">
                  <c:v>277098.62760000001</c:v>
                </c:pt>
                <c:pt idx="25" formatCode="#,##0.0">
                  <c:v>289896.98748000001</c:v>
                </c:pt>
                <c:pt idx="26" formatCode="#,##0.0">
                  <c:v>298157.19059999997</c:v>
                </c:pt>
                <c:pt idx="27" formatCode="#,##0.0">
                  <c:v>292971.97488000005</c:v>
                </c:pt>
                <c:pt idx="28" formatCode="#,##0.0">
                  <c:v>309288.35352</c:v>
                </c:pt>
                <c:pt idx="29" formatCode="#,##0.0">
                  <c:v>275338.16087999998</c:v>
                </c:pt>
                <c:pt idx="30" formatCode="#,##0.0">
                  <c:v>258841.07208000001</c:v>
                </c:pt>
                <c:pt idx="31" formatCode="#,##0.0">
                  <c:v>261222.36564000003</c:v>
                </c:pt>
                <c:pt idx="32" formatCode="#,##0.0">
                  <c:v>271009.86108</c:v>
                </c:pt>
                <c:pt idx="33" formatCode="#,##0.0">
                  <c:v>291468</c:v>
                </c:pt>
                <c:pt idx="34" formatCode="#,##0.0">
                  <c:v>304764.77016000001</c:v>
                </c:pt>
                <c:pt idx="35" formatCode="#,##0.0">
                  <c:v>315295.50900000002</c:v>
                </c:pt>
                <c:pt idx="36" formatCode="#,##0.0">
                  <c:v>307912.62456000003</c:v>
                </c:pt>
                <c:pt idx="37" formatCode="#,##0.0">
                  <c:v>241647.37476000001</c:v>
                </c:pt>
                <c:pt idx="38" formatCode="#,##0.0">
                  <c:v>267931.95899999997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F5-4D50-B5BC-A5840A0FD7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602240"/>
        <c:axId val="47291712"/>
      </c:lineChart>
      <c:catAx>
        <c:axId val="46602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7291712"/>
        <c:crosses val="autoZero"/>
        <c:auto val="1"/>
        <c:lblAlgn val="ctr"/>
        <c:lblOffset val="100"/>
        <c:noMultiLvlLbl val="0"/>
      </c:catAx>
      <c:valAx>
        <c:axId val="47291712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46602240"/>
        <c:crosses val="autoZero"/>
        <c:crossBetween val="between"/>
      </c:valAx>
      <c:spPr>
        <a:ln>
          <a:solidFill>
            <a:schemeClr val="accent1"/>
          </a:solidFill>
        </a:ln>
      </c:spPr>
    </c:plotArea>
    <c:legend>
      <c:legendPos val="r"/>
      <c:layout>
        <c:manualLayout>
          <c:xMode val="edge"/>
          <c:yMode val="edge"/>
          <c:x val="0.42109024043227478"/>
          <c:y val="0.55710844465823073"/>
          <c:w val="0.33805733187461162"/>
          <c:h val="0.14459098882196872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832165917910568"/>
          <c:y val="5.1400551606642454E-2"/>
          <c:w val="0.80217804024496953"/>
          <c:h val="0.79523549139690874"/>
        </c:manualLayout>
      </c:layout>
      <c:lineChart>
        <c:grouping val="standard"/>
        <c:varyColors val="0"/>
        <c:ser>
          <c:idx val="0"/>
          <c:order val="0"/>
          <c:tx>
            <c:strRef>
              <c:f>Compare_334!$D$1</c:f>
              <c:strCache>
                <c:ptCount val="1"/>
                <c:pt idx="0">
                  <c:v>  BEA</c:v>
                </c:pt>
              </c:strCache>
            </c:strRef>
          </c:tx>
          <c:cat>
            <c:numRef>
              <c:f>Compare_334!$C$2:$C$40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Compare_334!$D$2:$D$40</c:f>
              <c:numCache>
                <c:formatCode>#,##0.0</c:formatCode>
                <c:ptCount val="39"/>
                <c:pt idx="15">
                  <c:v>56213.554980000001</c:v>
                </c:pt>
                <c:pt idx="16">
                  <c:v>62166.82516</c:v>
                </c:pt>
                <c:pt idx="17">
                  <c:v>64202.972239999996</c:v>
                </c:pt>
                <c:pt idx="18">
                  <c:v>69198.723440000002</c:v>
                </c:pt>
                <c:pt idx="19">
                  <c:v>71628.475160000002</c:v>
                </c:pt>
                <c:pt idx="20">
                  <c:v>80090.974919999993</c:v>
                </c:pt>
                <c:pt idx="21">
                  <c:v>88171.224020000009</c:v>
                </c:pt>
                <c:pt idx="22">
                  <c:v>103794.30050000001</c:v>
                </c:pt>
                <c:pt idx="23">
                  <c:v>135244.82509999999</c:v>
                </c:pt>
                <c:pt idx="24">
                  <c:v>166396.36155999999</c:v>
                </c:pt>
                <c:pt idx="25">
                  <c:v>203815.29498000001</c:v>
                </c:pt>
                <c:pt idx="26">
                  <c:v>240276.70942000003</c:v>
                </c:pt>
                <c:pt idx="27">
                  <c:v>292497.44809999998</c:v>
                </c:pt>
                <c:pt idx="28">
                  <c:v>363686.90270000004</c:v>
                </c:pt>
                <c:pt idx="29">
                  <c:v>340259.85729999997</c:v>
                </c:pt>
                <c:pt idx="30">
                  <c:v>304052.01507999998</c:v>
                </c:pt>
                <c:pt idx="31">
                  <c:v>328258.70043999999</c:v>
                </c:pt>
                <c:pt idx="32">
                  <c:v>357533.04553999996</c:v>
                </c:pt>
                <c:pt idx="33">
                  <c:v>378466</c:v>
                </c:pt>
                <c:pt idx="34">
                  <c:v>410862.68960000004</c:v>
                </c:pt>
                <c:pt idx="35">
                  <c:v>447736.63198000001</c:v>
                </c:pt>
                <c:pt idx="36">
                  <c:v>457444.28487999999</c:v>
                </c:pt>
                <c:pt idx="37">
                  <c:v>394796.80790000001</c:v>
                </c:pt>
                <c:pt idx="38">
                  <c:v>431099.26662000001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8B-4A02-B5DD-D9C8CA67AC60}"/>
            </c:ext>
          </c:extLst>
        </c:ser>
        <c:ser>
          <c:idx val="1"/>
          <c:order val="1"/>
          <c:tx>
            <c:strRef>
              <c:f>Compare_334!$E$1</c:f>
              <c:strCache>
                <c:ptCount val="1"/>
                <c:pt idx="0">
                  <c:v>   BLS</c:v>
                </c:pt>
              </c:strCache>
            </c:strRef>
          </c:tx>
          <c:marker>
            <c:symbol val="square"/>
            <c:size val="4"/>
          </c:marker>
          <c:cat>
            <c:numRef>
              <c:f>Compare_334!$C$2:$C$40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Compare_334!$E$2:$E$40</c:f>
              <c:numCache>
                <c:formatCode>General</c:formatCode>
                <c:ptCount val="39"/>
                <c:pt idx="0">
                  <c:v>52750.5</c:v>
                </c:pt>
                <c:pt idx="1">
                  <c:v>58744.800000000003</c:v>
                </c:pt>
                <c:pt idx="2">
                  <c:v>60936.500000000007</c:v>
                </c:pt>
                <c:pt idx="3">
                  <c:v>56509.1</c:v>
                </c:pt>
                <c:pt idx="4">
                  <c:v>61272.399999999994</c:v>
                </c:pt>
                <c:pt idx="5">
                  <c:v>74219.5</c:v>
                </c:pt>
                <c:pt idx="6">
                  <c:v>88038.9</c:v>
                </c:pt>
                <c:pt idx="7">
                  <c:v>99223</c:v>
                </c:pt>
                <c:pt idx="8">
                  <c:v>110186.6</c:v>
                </c:pt>
                <c:pt idx="9">
                  <c:v>111483.09999999999</c:v>
                </c:pt>
                <c:pt idx="10">
                  <c:v>120412.9</c:v>
                </c:pt>
                <c:pt idx="11">
                  <c:v>123624.5</c:v>
                </c:pt>
                <c:pt idx="12">
                  <c:v>140241.5</c:v>
                </c:pt>
                <c:pt idx="13">
                  <c:v>148494.5</c:v>
                </c:pt>
                <c:pt idx="14">
                  <c:v>151881.70000000001</c:v>
                </c:pt>
                <c:pt idx="15">
                  <c:v>159195.69999999998</c:v>
                </c:pt>
                <c:pt idx="16">
                  <c:v>168544.5</c:v>
                </c:pt>
                <c:pt idx="17">
                  <c:v>167631.69999999998</c:v>
                </c:pt>
                <c:pt idx="18">
                  <c:v>174731.6</c:v>
                </c:pt>
                <c:pt idx="19">
                  <c:v>176354</c:v>
                </c:pt>
                <c:pt idx="20">
                  <c:v>190718</c:v>
                </c:pt>
                <c:pt idx="21">
                  <c:v>197155.20000000001</c:v>
                </c:pt>
                <c:pt idx="22">
                  <c:v>217115.30000000002</c:v>
                </c:pt>
                <c:pt idx="23">
                  <c:v>251170.3</c:v>
                </c:pt>
                <c:pt idx="24">
                  <c:v>274888.5</c:v>
                </c:pt>
                <c:pt idx="25">
                  <c:v>314377.09999999998</c:v>
                </c:pt>
                <c:pt idx="26">
                  <c:v>328775.19999999995</c:v>
                </c:pt>
                <c:pt idx="27">
                  <c:v>363559.10000000003</c:v>
                </c:pt>
                <c:pt idx="28">
                  <c:v>417086.69999999995</c:v>
                </c:pt>
                <c:pt idx="29">
                  <c:v>357075.5</c:v>
                </c:pt>
                <c:pt idx="30">
                  <c:v>315003.5</c:v>
                </c:pt>
                <c:pt idx="31">
                  <c:v>334392.10000000003</c:v>
                </c:pt>
                <c:pt idx="32">
                  <c:v>360901.89999999997</c:v>
                </c:pt>
                <c:pt idx="33">
                  <c:v>378465.9</c:v>
                </c:pt>
                <c:pt idx="34">
                  <c:v>401364.7</c:v>
                </c:pt>
                <c:pt idx="35">
                  <c:v>420661.2</c:v>
                </c:pt>
                <c:pt idx="36">
                  <c:v>436570.7</c:v>
                </c:pt>
                <c:pt idx="37">
                  <c:v>402528.6</c:v>
                </c:pt>
                <c:pt idx="38">
                  <c:v>465708.1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8B-4A02-B5DD-D9C8CA67A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603776"/>
        <c:axId val="47638208"/>
      </c:lineChart>
      <c:catAx>
        <c:axId val="46603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7638208"/>
        <c:crosses val="autoZero"/>
        <c:auto val="1"/>
        <c:lblAlgn val="ctr"/>
        <c:lblOffset val="100"/>
        <c:noMultiLvlLbl val="0"/>
      </c:catAx>
      <c:valAx>
        <c:axId val="47638208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46603776"/>
        <c:crosses val="autoZero"/>
        <c:crossBetween val="between"/>
      </c:valAx>
      <c:spPr>
        <a:ln>
          <a:solidFill>
            <a:schemeClr val="accent1"/>
          </a:solidFill>
        </a:ln>
      </c:spPr>
    </c:plotArea>
    <c:legend>
      <c:legendPos val="r"/>
      <c:layout>
        <c:manualLayout>
          <c:xMode val="edge"/>
          <c:yMode val="edge"/>
          <c:x val="0.21258897852492364"/>
          <c:y val="0.12948956971217168"/>
          <c:w val="0.19364711312926378"/>
          <c:h val="0.1637394796594303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322113361783975"/>
          <c:y val="4.2846186196552422E-2"/>
          <c:w val="0.75829256075814955"/>
          <c:h val="0.82931354698184812"/>
        </c:manualLayout>
      </c:layout>
      <c:lineChart>
        <c:grouping val="standard"/>
        <c:varyColors val="0"/>
        <c:ser>
          <c:idx val="0"/>
          <c:order val="0"/>
          <c:tx>
            <c:strRef>
              <c:f>Compare_334!$Y$1</c:f>
              <c:strCache>
                <c:ptCount val="1"/>
                <c:pt idx="0">
                  <c:v>Pred</c:v>
                </c:pt>
              </c:strCache>
            </c:strRef>
          </c:tx>
          <c:cat>
            <c:numRef>
              <c:f>Compare_334!$X$2:$X$40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Compare_334!$Y$2:$Y$40</c:f>
              <c:numCache>
                <c:formatCode>#,##0.0</c:formatCode>
                <c:ptCount val="39"/>
                <c:pt idx="0">
                  <c:v>5659.7470135156882</c:v>
                </c:pt>
                <c:pt idx="1">
                  <c:v>7084.6544253028251</c:v>
                </c:pt>
                <c:pt idx="2">
                  <c:v>7647.3045759095066</c:v>
                </c:pt>
                <c:pt idx="3">
                  <c:v>6533.7364237052225</c:v>
                </c:pt>
                <c:pt idx="4">
                  <c:v>7735.5161048431282</c:v>
                </c:pt>
                <c:pt idx="5">
                  <c:v>11539.419171055193</c:v>
                </c:pt>
                <c:pt idx="6">
                  <c:v>16477.832179339766</c:v>
                </c:pt>
                <c:pt idx="7">
                  <c:v>21147.550400233828</c:v>
                </c:pt>
                <c:pt idx="8">
                  <c:v>26316.188350972163</c:v>
                </c:pt>
                <c:pt idx="9">
                  <c:v>26966.348502963156</c:v>
                </c:pt>
                <c:pt idx="10">
                  <c:v>31669.376117918226</c:v>
                </c:pt>
                <c:pt idx="11">
                  <c:v>33457.201641961801</c:v>
                </c:pt>
                <c:pt idx="12">
                  <c:v>43527.410908200647</c:v>
                </c:pt>
                <c:pt idx="13">
                  <c:v>49042.739458606906</c:v>
                </c:pt>
                <c:pt idx="14">
                  <c:v>51405.62311446781</c:v>
                </c:pt>
                <c:pt idx="15">
                  <c:v>56705.612070424737</c:v>
                </c:pt>
                <c:pt idx="16">
                  <c:v>63875.222545342986</c:v>
                </c:pt>
                <c:pt idx="17">
                  <c:v>63155.607729953394</c:v>
                </c:pt>
                <c:pt idx="18">
                  <c:v>68864.918323474703</c:v>
                </c:pt>
                <c:pt idx="19">
                  <c:v>70205.692972024233</c:v>
                </c:pt>
                <c:pt idx="20">
                  <c:v>82664.930886140995</c:v>
                </c:pt>
                <c:pt idx="21">
                  <c:v>88592.95572066179</c:v>
                </c:pt>
                <c:pt idx="22">
                  <c:v>108337.75795201564</c:v>
                </c:pt>
                <c:pt idx="23">
                  <c:v>146824.72733921569</c:v>
                </c:pt>
                <c:pt idx="24">
                  <c:v>177239.06156315733</c:v>
                </c:pt>
                <c:pt idx="25">
                  <c:v>234520.84940890668</c:v>
                </c:pt>
                <c:pt idx="26">
                  <c:v>257487.99130508103</c:v>
                </c:pt>
                <c:pt idx="27">
                  <c:v>317599.686668946</c:v>
                </c:pt>
                <c:pt idx="28">
                  <c:v>422993.04725858476</c:v>
                </c:pt>
                <c:pt idx="29">
                  <c:v>305897.09896120126</c:v>
                </c:pt>
                <c:pt idx="30">
                  <c:v>235496.82279176859</c:v>
                </c:pt>
                <c:pt idx="31">
                  <c:v>266751.04099877388</c:v>
                </c:pt>
                <c:pt idx="32">
                  <c:v>312775.9014811017</c:v>
                </c:pt>
                <c:pt idx="33">
                  <c:v>345374.59253533941</c:v>
                </c:pt>
                <c:pt idx="34">
                  <c:v>390407.41760865372</c:v>
                </c:pt>
                <c:pt idx="35">
                  <c:v>430591.50644155737</c:v>
                </c:pt>
                <c:pt idx="36">
                  <c:v>465266.47660977364</c:v>
                </c:pt>
                <c:pt idx="37">
                  <c:v>392773.14125097508</c:v>
                </c:pt>
                <c:pt idx="38">
                  <c:v>532405.96507167723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F7-4E04-9B78-47FA21624760}"/>
            </c:ext>
          </c:extLst>
        </c:ser>
        <c:ser>
          <c:idx val="1"/>
          <c:order val="1"/>
          <c:tx>
            <c:strRef>
              <c:f>Compare_334!$Z$1</c:f>
              <c:strCache>
                <c:ptCount val="1"/>
                <c:pt idx="0">
                  <c:v>Actual</c:v>
                </c:pt>
              </c:strCache>
            </c:strRef>
          </c:tx>
          <c:marker>
            <c:symbol val="square"/>
            <c:size val="4"/>
          </c:marker>
          <c:cat>
            <c:numRef>
              <c:f>Compare_334!$X$2:$X$40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Compare_334!$Z$2:$Z$40</c:f>
              <c:numCache>
                <c:formatCode>#,##0.0</c:formatCode>
                <c:ptCount val="39"/>
                <c:pt idx="15">
                  <c:v>56213.554980000001</c:v>
                </c:pt>
                <c:pt idx="16">
                  <c:v>62166.82516</c:v>
                </c:pt>
                <c:pt idx="17">
                  <c:v>64202.972239999996</c:v>
                </c:pt>
                <c:pt idx="18">
                  <c:v>69198.723440000002</c:v>
                </c:pt>
                <c:pt idx="19">
                  <c:v>71628.475160000002</c:v>
                </c:pt>
                <c:pt idx="20">
                  <c:v>80090.974919999993</c:v>
                </c:pt>
                <c:pt idx="21">
                  <c:v>88171.224020000009</c:v>
                </c:pt>
                <c:pt idx="22">
                  <c:v>103794.30050000001</c:v>
                </c:pt>
                <c:pt idx="23">
                  <c:v>135244.82509999999</c:v>
                </c:pt>
                <c:pt idx="24">
                  <c:v>166396.36155999999</c:v>
                </c:pt>
                <c:pt idx="25">
                  <c:v>203815.29498000001</c:v>
                </c:pt>
                <c:pt idx="26">
                  <c:v>240276.70942000003</c:v>
                </c:pt>
                <c:pt idx="27">
                  <c:v>292497.44809999998</c:v>
                </c:pt>
                <c:pt idx="28">
                  <c:v>363686.90270000004</c:v>
                </c:pt>
                <c:pt idx="29">
                  <c:v>340259.85729999997</c:v>
                </c:pt>
                <c:pt idx="30">
                  <c:v>304052.01507999998</c:v>
                </c:pt>
                <c:pt idx="31">
                  <c:v>328258.70043999999</c:v>
                </c:pt>
                <c:pt idx="32">
                  <c:v>357533.04553999996</c:v>
                </c:pt>
                <c:pt idx="33">
                  <c:v>378466</c:v>
                </c:pt>
                <c:pt idx="34">
                  <c:v>410862.68960000004</c:v>
                </c:pt>
                <c:pt idx="35">
                  <c:v>447736.63198000001</c:v>
                </c:pt>
                <c:pt idx="36">
                  <c:v>457444.28487999999</c:v>
                </c:pt>
                <c:pt idx="37">
                  <c:v>394796.80790000001</c:v>
                </c:pt>
                <c:pt idx="38">
                  <c:v>431099.26662000001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F7-4E04-9B78-47FA216247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928384"/>
        <c:axId val="47640512"/>
      </c:lineChart>
      <c:catAx>
        <c:axId val="46928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7640512"/>
        <c:crosses val="autoZero"/>
        <c:auto val="1"/>
        <c:lblAlgn val="ctr"/>
        <c:lblOffset val="100"/>
        <c:noMultiLvlLbl val="0"/>
      </c:catAx>
      <c:valAx>
        <c:axId val="47640512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4692838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24502514475766865"/>
          <c:y val="0.62703167047921415"/>
          <c:w val="0.1850003005349522"/>
          <c:h val="0.14728729753185157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712424501154225"/>
          <c:y val="4.8456160512019709E-2"/>
          <c:w val="0.76768069653943849"/>
          <c:h val="0.80696507906833526"/>
        </c:manualLayout>
      </c:layout>
      <c:lineChart>
        <c:grouping val="standard"/>
        <c:varyColors val="0"/>
        <c:ser>
          <c:idx val="0"/>
          <c:order val="0"/>
          <c:tx>
            <c:strRef>
              <c:f>Compare_334!$AM$1</c:f>
              <c:strCache>
                <c:ptCount val="1"/>
                <c:pt idx="0">
                  <c:v>Actual -BLS Extrapolated</c:v>
                </c:pt>
              </c:strCache>
            </c:strRef>
          </c:tx>
          <c:cat>
            <c:numRef>
              <c:f>Compare_334!$AL$2:$AL$40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Compare_334!$AM$2:$AM$40</c:f>
              <c:numCache>
                <c:formatCode>#,##0.0</c:formatCode>
                <c:ptCount val="39"/>
                <c:pt idx="0">
                  <c:v>5610.6351435203178</c:v>
                </c:pt>
                <c:pt idx="1">
                  <c:v>7023.1780684503537</c:v>
                </c:pt>
                <c:pt idx="2">
                  <c:v>7580.9458805031245</c:v>
                </c:pt>
                <c:pt idx="3">
                  <c:v>6477.040600895697</c:v>
                </c:pt>
                <c:pt idx="4">
                  <c:v>7668.3919630076507</c:v>
                </c:pt>
                <c:pt idx="5">
                  <c:v>11439.287053347884</c:v>
                </c:pt>
                <c:pt idx="6">
                  <c:v>16334.847492945704</c:v>
                </c:pt>
                <c:pt idx="7">
                  <c:v>20964.044716411456</c:v>
                </c:pt>
                <c:pt idx="8">
                  <c:v>26087.832345309678</c:v>
                </c:pt>
                <c:pt idx="9">
                  <c:v>26732.350799750497</c:v>
                </c:pt>
                <c:pt idx="10">
                  <c:v>31394.56837845152</c:v>
                </c:pt>
                <c:pt idx="11">
                  <c:v>33166.880231212337</c:v>
                </c:pt>
                <c:pt idx="12">
                  <c:v>43149.706296907301</c:v>
                </c:pt>
                <c:pt idx="13">
                  <c:v>48617.176153611799</c:v>
                </c:pt>
                <c:pt idx="14">
                  <c:v>50959.55613066096</c:v>
                </c:pt>
                <c:pt idx="15">
                  <c:v>56213.554980000001</c:v>
                </c:pt>
                <c:pt idx="16">
                  <c:v>62166.82516</c:v>
                </c:pt>
                <c:pt idx="17">
                  <c:v>64202.972239999996</c:v>
                </c:pt>
                <c:pt idx="18">
                  <c:v>69198.723440000002</c:v>
                </c:pt>
                <c:pt idx="19">
                  <c:v>71628.475160000002</c:v>
                </c:pt>
                <c:pt idx="20">
                  <c:v>80090.974919999993</c:v>
                </c:pt>
                <c:pt idx="21">
                  <c:v>88171.224020000009</c:v>
                </c:pt>
                <c:pt idx="22">
                  <c:v>103794.30050000001</c:v>
                </c:pt>
                <c:pt idx="23">
                  <c:v>135244.82509999999</c:v>
                </c:pt>
                <c:pt idx="24">
                  <c:v>166396.36155999999</c:v>
                </c:pt>
                <c:pt idx="25">
                  <c:v>203815.29498000001</c:v>
                </c:pt>
                <c:pt idx="26">
                  <c:v>240276.70942000003</c:v>
                </c:pt>
                <c:pt idx="27">
                  <c:v>292497.44809999998</c:v>
                </c:pt>
                <c:pt idx="28">
                  <c:v>363686.90270000004</c:v>
                </c:pt>
                <c:pt idx="29">
                  <c:v>340259.85729999997</c:v>
                </c:pt>
                <c:pt idx="30">
                  <c:v>304052.01507999998</c:v>
                </c:pt>
                <c:pt idx="31">
                  <c:v>328258.70043999999</c:v>
                </c:pt>
                <c:pt idx="32">
                  <c:v>357533.04553999996</c:v>
                </c:pt>
                <c:pt idx="33">
                  <c:v>378466</c:v>
                </c:pt>
                <c:pt idx="34">
                  <c:v>410862.68960000004</c:v>
                </c:pt>
                <c:pt idx="35">
                  <c:v>447736.63198000001</c:v>
                </c:pt>
                <c:pt idx="36">
                  <c:v>457444.28487999999</c:v>
                </c:pt>
                <c:pt idx="37">
                  <c:v>394796.80790000001</c:v>
                </c:pt>
                <c:pt idx="38">
                  <c:v>431099.26662000001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F0-475E-8279-86E49F54F65B}"/>
            </c:ext>
          </c:extLst>
        </c:ser>
        <c:ser>
          <c:idx val="1"/>
          <c:order val="1"/>
          <c:tx>
            <c:strRef>
              <c:f>Compare_334!$AN$1</c:f>
              <c:strCache>
                <c:ptCount val="1"/>
                <c:pt idx="0">
                  <c:v>VA-Extrapolated</c:v>
                </c:pt>
              </c:strCache>
            </c:strRef>
          </c:tx>
          <c:marker>
            <c:symbol val="square"/>
            <c:size val="4"/>
          </c:marker>
          <c:cat>
            <c:numRef>
              <c:f>Compare_334!$AL$2:$AL$40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Compare_334!$AN$2:$AN$40</c:f>
              <c:numCache>
                <c:formatCode>General</c:formatCode>
                <c:ptCount val="39"/>
                <c:pt idx="5" formatCode="#,##0.0">
                  <c:v>1476.0174</c:v>
                </c:pt>
                <c:pt idx="6" formatCode="#,##0.0">
                  <c:v>1865.8373800000002</c:v>
                </c:pt>
                <c:pt idx="7" formatCode="#,##0.0">
                  <c:v>2301.0732800000001</c:v>
                </c:pt>
                <c:pt idx="8" formatCode="#,##0.0">
                  <c:v>2986.09674</c:v>
                </c:pt>
                <c:pt idx="9" formatCode="#,##0.0">
                  <c:v>3599.2116599999999</c:v>
                </c:pt>
                <c:pt idx="10" formatCode="#,##0.0">
                  <c:v>3883.0611599999997</c:v>
                </c:pt>
                <c:pt idx="11" formatCode="#,##0.0">
                  <c:v>4889.7807199999997</c:v>
                </c:pt>
                <c:pt idx="12" formatCode="#,##0.0">
                  <c:v>6486.9072400000005</c:v>
                </c:pt>
                <c:pt idx="13" formatCode="#,##0.0">
                  <c:v>7739.6296999999995</c:v>
                </c:pt>
                <c:pt idx="14" formatCode="#,##0.0">
                  <c:v>8447.3611200000014</c:v>
                </c:pt>
                <c:pt idx="15" formatCode="#,##0.0">
                  <c:v>56213.554980000001</c:v>
                </c:pt>
                <c:pt idx="16" formatCode="#,##0.0">
                  <c:v>62166.82516</c:v>
                </c:pt>
                <c:pt idx="17" formatCode="#,##0.0">
                  <c:v>64202.972239999996</c:v>
                </c:pt>
                <c:pt idx="18" formatCode="#,##0.0">
                  <c:v>69198.723440000002</c:v>
                </c:pt>
                <c:pt idx="19" formatCode="#,##0.0">
                  <c:v>71628.475160000002</c:v>
                </c:pt>
                <c:pt idx="20" formatCode="#,##0.0">
                  <c:v>80090.974919999993</c:v>
                </c:pt>
                <c:pt idx="21" formatCode="#,##0.0">
                  <c:v>88171.224020000009</c:v>
                </c:pt>
                <c:pt idx="22" formatCode="#,##0.0">
                  <c:v>103794.30050000001</c:v>
                </c:pt>
                <c:pt idx="23" formatCode="#,##0.0">
                  <c:v>135244.82509999999</c:v>
                </c:pt>
                <c:pt idx="24" formatCode="#,##0.0">
                  <c:v>166396.36155999999</c:v>
                </c:pt>
                <c:pt idx="25" formatCode="#,##0.0">
                  <c:v>203815.29498000001</c:v>
                </c:pt>
                <c:pt idx="26" formatCode="#,##0.0">
                  <c:v>240276.70942000003</c:v>
                </c:pt>
                <c:pt idx="27" formatCode="#,##0.0">
                  <c:v>292497.44809999998</c:v>
                </c:pt>
                <c:pt idx="28" formatCode="#,##0.0">
                  <c:v>363686.90270000004</c:v>
                </c:pt>
                <c:pt idx="29" formatCode="#,##0.0">
                  <c:v>340259.85729999997</c:v>
                </c:pt>
                <c:pt idx="30" formatCode="#,##0.0">
                  <c:v>304052.01507999998</c:v>
                </c:pt>
                <c:pt idx="31" formatCode="#,##0.0">
                  <c:v>328258.70043999999</c:v>
                </c:pt>
                <c:pt idx="32" formatCode="#,##0.0">
                  <c:v>357533.04553999996</c:v>
                </c:pt>
                <c:pt idx="33" formatCode="#,##0.0">
                  <c:v>378466</c:v>
                </c:pt>
                <c:pt idx="34" formatCode="#,##0.0">
                  <c:v>410862.68960000004</c:v>
                </c:pt>
                <c:pt idx="35" formatCode="#,##0.0">
                  <c:v>447736.63198000001</c:v>
                </c:pt>
                <c:pt idx="36" formatCode="#,##0.0">
                  <c:v>457444.28487999999</c:v>
                </c:pt>
                <c:pt idx="37" formatCode="#,##0.0">
                  <c:v>394796.80790000001</c:v>
                </c:pt>
                <c:pt idx="38" formatCode="#,##0.0">
                  <c:v>431099.26662000001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F0-475E-8279-86E49F54F6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928896"/>
        <c:axId val="47642816"/>
      </c:lineChart>
      <c:catAx>
        <c:axId val="46928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7642816"/>
        <c:crosses val="autoZero"/>
        <c:auto val="1"/>
        <c:lblAlgn val="ctr"/>
        <c:lblOffset val="100"/>
        <c:noMultiLvlLbl val="0"/>
      </c:catAx>
      <c:valAx>
        <c:axId val="47642816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46928896"/>
        <c:crosses val="autoZero"/>
        <c:crossBetween val="between"/>
      </c:valAx>
      <c:spPr>
        <a:ln>
          <a:solidFill>
            <a:schemeClr val="accent1"/>
          </a:solidFill>
        </a:ln>
      </c:spPr>
    </c:plotArea>
    <c:legend>
      <c:legendPos val="r"/>
      <c:layout>
        <c:manualLayout>
          <c:xMode val="edge"/>
          <c:yMode val="edge"/>
          <c:x val="0.42109024043227478"/>
          <c:y val="0.55710844465823073"/>
          <c:w val="0.33805733187461162"/>
          <c:h val="0.14459098882196872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832165917910568"/>
          <c:y val="5.1400551606642454E-2"/>
          <c:w val="0.80217804024496953"/>
          <c:h val="0.79523549139690874"/>
        </c:manualLayout>
      </c:layout>
      <c:lineChart>
        <c:grouping val="standard"/>
        <c:varyColors val="0"/>
        <c:ser>
          <c:idx val="0"/>
          <c:order val="0"/>
          <c:tx>
            <c:strRef>
              <c:f>Compare_335!$D$1</c:f>
              <c:strCache>
                <c:ptCount val="1"/>
                <c:pt idx="0">
                  <c:v>  BEA</c:v>
                </c:pt>
              </c:strCache>
            </c:strRef>
          </c:tx>
          <c:cat>
            <c:numRef>
              <c:f>Compare_335!$C$2:$C$40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Compare_335!$D$2:$D$40</c:f>
              <c:numCache>
                <c:formatCode>#,##0.0</c:formatCode>
                <c:ptCount val="39"/>
                <c:pt idx="15">
                  <c:v>92473.662700000015</c:v>
                </c:pt>
                <c:pt idx="16">
                  <c:v>95077.242780000015</c:v>
                </c:pt>
                <c:pt idx="17">
                  <c:v>95123.812639999989</c:v>
                </c:pt>
                <c:pt idx="18">
                  <c:v>91672.227899999998</c:v>
                </c:pt>
                <c:pt idx="19">
                  <c:v>86363.263860000006</c:v>
                </c:pt>
                <c:pt idx="20">
                  <c:v>92371.858819999994</c:v>
                </c:pt>
                <c:pt idx="21">
                  <c:v>99019.435580000005</c:v>
                </c:pt>
                <c:pt idx="22">
                  <c:v>106195.52610000002</c:v>
                </c:pt>
                <c:pt idx="23">
                  <c:v>109062.28004000001</c:v>
                </c:pt>
                <c:pt idx="24">
                  <c:v>112259.35507999999</c:v>
                </c:pt>
                <c:pt idx="25">
                  <c:v>116629.34078</c:v>
                </c:pt>
                <c:pt idx="26">
                  <c:v>121300.40604</c:v>
                </c:pt>
                <c:pt idx="27">
                  <c:v>123612.65373999999</c:v>
                </c:pt>
                <c:pt idx="28">
                  <c:v>129495.61838</c:v>
                </c:pt>
                <c:pt idx="29">
                  <c:v>116541.61616000001</c:v>
                </c:pt>
                <c:pt idx="30">
                  <c:v>107068.44022</c:v>
                </c:pt>
                <c:pt idx="31">
                  <c:v>104976.04558000001</c:v>
                </c:pt>
                <c:pt idx="32">
                  <c:v>106388.30366000001</c:v>
                </c:pt>
                <c:pt idx="33">
                  <c:v>108302</c:v>
                </c:pt>
                <c:pt idx="34">
                  <c:v>108447.12468000001</c:v>
                </c:pt>
                <c:pt idx="35">
                  <c:v>112184.62670000001</c:v>
                </c:pt>
                <c:pt idx="36">
                  <c:v>107330.53105999999</c:v>
                </c:pt>
                <c:pt idx="37">
                  <c:v>85348.474120000013</c:v>
                </c:pt>
                <c:pt idx="38">
                  <c:v>89150.957339999994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67-4676-ADBF-A06AAD2078DF}"/>
            </c:ext>
          </c:extLst>
        </c:ser>
        <c:ser>
          <c:idx val="1"/>
          <c:order val="1"/>
          <c:tx>
            <c:strRef>
              <c:f>Compare_335!$E$1</c:f>
              <c:strCache>
                <c:ptCount val="1"/>
                <c:pt idx="0">
                  <c:v>   BLS</c:v>
                </c:pt>
              </c:strCache>
            </c:strRef>
          </c:tx>
          <c:marker>
            <c:symbol val="square"/>
            <c:size val="4"/>
          </c:marker>
          <c:cat>
            <c:numRef>
              <c:f>Compare_335!$C$2:$C$40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Compare_335!$E$2:$E$40</c:f>
              <c:numCache>
                <c:formatCode>General</c:formatCode>
                <c:ptCount val="39"/>
                <c:pt idx="0">
                  <c:v>78261.600000000006</c:v>
                </c:pt>
                <c:pt idx="1">
                  <c:v>87558.7</c:v>
                </c:pt>
                <c:pt idx="2">
                  <c:v>84639.6</c:v>
                </c:pt>
                <c:pt idx="3">
                  <c:v>70192.099999999991</c:v>
                </c:pt>
                <c:pt idx="4">
                  <c:v>76475.8</c:v>
                </c:pt>
                <c:pt idx="5">
                  <c:v>84772.800000000003</c:v>
                </c:pt>
                <c:pt idx="6">
                  <c:v>87443.9</c:v>
                </c:pt>
                <c:pt idx="7">
                  <c:v>90351</c:v>
                </c:pt>
                <c:pt idx="8">
                  <c:v>85514.2</c:v>
                </c:pt>
                <c:pt idx="9">
                  <c:v>84742.299999999988</c:v>
                </c:pt>
                <c:pt idx="10">
                  <c:v>78185.7</c:v>
                </c:pt>
                <c:pt idx="11">
                  <c:v>79686.700000000012</c:v>
                </c:pt>
                <c:pt idx="12">
                  <c:v>89487.5</c:v>
                </c:pt>
                <c:pt idx="13">
                  <c:v>88853.9</c:v>
                </c:pt>
                <c:pt idx="14">
                  <c:v>89876.599999999991</c:v>
                </c:pt>
                <c:pt idx="15">
                  <c:v>92366.9</c:v>
                </c:pt>
                <c:pt idx="16">
                  <c:v>95971.200000000012</c:v>
                </c:pt>
                <c:pt idx="17">
                  <c:v>94220.200000000012</c:v>
                </c:pt>
                <c:pt idx="18">
                  <c:v>91971.4</c:v>
                </c:pt>
                <c:pt idx="19">
                  <c:v>87342.8</c:v>
                </c:pt>
                <c:pt idx="20">
                  <c:v>91800.2</c:v>
                </c:pt>
                <c:pt idx="21">
                  <c:v>97670.6</c:v>
                </c:pt>
                <c:pt idx="22">
                  <c:v>104458.1</c:v>
                </c:pt>
                <c:pt idx="23">
                  <c:v>107771.5</c:v>
                </c:pt>
                <c:pt idx="24">
                  <c:v>111344.4</c:v>
                </c:pt>
                <c:pt idx="25">
                  <c:v>116292.29999999999</c:v>
                </c:pt>
                <c:pt idx="26">
                  <c:v>120589</c:v>
                </c:pt>
                <c:pt idx="27">
                  <c:v>122340.70000000001</c:v>
                </c:pt>
                <c:pt idx="28">
                  <c:v>127892.79999999999</c:v>
                </c:pt>
                <c:pt idx="29">
                  <c:v>114928.20000000001</c:v>
                </c:pt>
                <c:pt idx="30">
                  <c:v>104980.9</c:v>
                </c:pt>
                <c:pt idx="31">
                  <c:v>102853.4</c:v>
                </c:pt>
                <c:pt idx="32">
                  <c:v>106165.3</c:v>
                </c:pt>
                <c:pt idx="33">
                  <c:v>108302.1</c:v>
                </c:pt>
                <c:pt idx="34">
                  <c:v>108836.70000000001</c:v>
                </c:pt>
                <c:pt idx="35">
                  <c:v>106977.3</c:v>
                </c:pt>
                <c:pt idx="36">
                  <c:v>100645.3</c:v>
                </c:pt>
                <c:pt idx="37">
                  <c:v>87477.6</c:v>
                </c:pt>
                <c:pt idx="38">
                  <c:v>96210.400000000009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67-4676-ADBF-A06AAD2078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929920"/>
        <c:axId val="46801472"/>
      </c:lineChart>
      <c:catAx>
        <c:axId val="46929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6801472"/>
        <c:crosses val="autoZero"/>
        <c:auto val="1"/>
        <c:lblAlgn val="ctr"/>
        <c:lblOffset val="100"/>
        <c:noMultiLvlLbl val="0"/>
      </c:catAx>
      <c:valAx>
        <c:axId val="46801472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46929920"/>
        <c:crosses val="autoZero"/>
        <c:crossBetween val="between"/>
      </c:valAx>
      <c:spPr>
        <a:ln>
          <a:solidFill>
            <a:schemeClr val="accent1"/>
          </a:solidFill>
        </a:ln>
      </c:spPr>
    </c:plotArea>
    <c:legend>
      <c:legendPos val="r"/>
      <c:layout>
        <c:manualLayout>
          <c:xMode val="edge"/>
          <c:yMode val="edge"/>
          <c:x val="0.21258897852492364"/>
          <c:y val="0.12948956971217168"/>
          <c:w val="0.19364711312926378"/>
          <c:h val="0.1637394796594303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322113361783975"/>
          <c:y val="4.2846186196552422E-2"/>
          <c:w val="0.75829256075814955"/>
          <c:h val="0.82931354698184812"/>
        </c:manualLayout>
      </c:layout>
      <c:lineChart>
        <c:grouping val="standard"/>
        <c:varyColors val="0"/>
        <c:ser>
          <c:idx val="0"/>
          <c:order val="0"/>
          <c:tx>
            <c:strRef>
              <c:f>Compare_335!$Y$1</c:f>
              <c:strCache>
                <c:ptCount val="1"/>
                <c:pt idx="0">
                  <c:v>Pred</c:v>
                </c:pt>
              </c:strCache>
            </c:strRef>
          </c:tx>
          <c:cat>
            <c:numRef>
              <c:f>Compare_335!$X$2:$X$40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Compare_335!$Y$2:$Y$40</c:f>
              <c:numCache>
                <c:formatCode>#,##0.0</c:formatCode>
                <c:ptCount val="39"/>
                <c:pt idx="0">
                  <c:v>78012.590180039857</c:v>
                </c:pt>
                <c:pt idx="1">
                  <c:v>87601.127302112538</c:v>
                </c:pt>
                <c:pt idx="2">
                  <c:v>84586.75803257899</c:v>
                </c:pt>
                <c:pt idx="3">
                  <c:v>69720.184932847362</c:v>
                </c:pt>
                <c:pt idx="4">
                  <c:v>76174.943489093392</c:v>
                </c:pt>
                <c:pt idx="5">
                  <c:v>84724.232069862745</c:v>
                </c:pt>
                <c:pt idx="6">
                  <c:v>87482.517801779963</c:v>
                </c:pt>
                <c:pt idx="7">
                  <c:v>90487.637617607688</c:v>
                </c:pt>
                <c:pt idx="8">
                  <c:v>85489.550445980683</c:v>
                </c:pt>
                <c:pt idx="9">
                  <c:v>84692.752781142437</c:v>
                </c:pt>
                <c:pt idx="10">
                  <c:v>77934.458461851624</c:v>
                </c:pt>
                <c:pt idx="11">
                  <c:v>79480.050542607787</c:v>
                </c:pt>
                <c:pt idx="12">
                  <c:v>89594.687801146662</c:v>
                </c:pt>
                <c:pt idx="13">
                  <c:v>88939.657839604537</c:v>
                </c:pt>
                <c:pt idx="14">
                  <c:v>89997.023403941872</c:v>
                </c:pt>
                <c:pt idx="15">
                  <c:v>92573.372411955774</c:v>
                </c:pt>
                <c:pt idx="16">
                  <c:v>96306.224512390632</c:v>
                </c:pt>
                <c:pt idx="17">
                  <c:v>94492.189234769015</c:v>
                </c:pt>
                <c:pt idx="18">
                  <c:v>92164.053070995898</c:v>
                </c:pt>
                <c:pt idx="19">
                  <c:v>87378.067136602578</c:v>
                </c:pt>
                <c:pt idx="20">
                  <c:v>91986.888933604918</c:v>
                </c:pt>
                <c:pt idx="21">
                  <c:v>98067.837837888481</c:v>
                </c:pt>
                <c:pt idx="22">
                  <c:v>105113.65998671569</c:v>
                </c:pt>
                <c:pt idx="23">
                  <c:v>108558.66901169688</c:v>
                </c:pt>
                <c:pt idx="24">
                  <c:v>112277.36662554926</c:v>
                </c:pt>
                <c:pt idx="25">
                  <c:v>117433.59711889407</c:v>
                </c:pt>
                <c:pt idx="26">
                  <c:v>121917.04576341281</c:v>
                </c:pt>
                <c:pt idx="27">
                  <c:v>123746.39091003417</c:v>
                </c:pt>
                <c:pt idx="28">
                  <c:v>129550.1976896538</c:v>
                </c:pt>
                <c:pt idx="29">
                  <c:v>116011.33220417329</c:v>
                </c:pt>
                <c:pt idx="30">
                  <c:v>105656.9911489369</c:v>
                </c:pt>
                <c:pt idx="31">
                  <c:v>103446.49821486694</c:v>
                </c:pt>
                <c:pt idx="32">
                  <c:v>106888.23106536594</c:v>
                </c:pt>
                <c:pt idx="33">
                  <c:v>109110.66923130481</c:v>
                </c:pt>
                <c:pt idx="34">
                  <c:v>109666.92023715103</c:v>
                </c:pt>
                <c:pt idx="35">
                  <c:v>107732.60345421963</c:v>
                </c:pt>
                <c:pt idx="36">
                  <c:v>101153.84255446671</c:v>
                </c:pt>
                <c:pt idx="37">
                  <c:v>87517.335568098715</c:v>
                </c:pt>
                <c:pt idx="38">
                  <c:v>96554.120106384653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27-4A53-8D00-15C9F59584D4}"/>
            </c:ext>
          </c:extLst>
        </c:ser>
        <c:ser>
          <c:idx val="1"/>
          <c:order val="1"/>
          <c:tx>
            <c:strRef>
              <c:f>Compare_335!$Z$1</c:f>
              <c:strCache>
                <c:ptCount val="1"/>
                <c:pt idx="0">
                  <c:v>Actual</c:v>
                </c:pt>
              </c:strCache>
            </c:strRef>
          </c:tx>
          <c:marker>
            <c:symbol val="square"/>
            <c:size val="4"/>
          </c:marker>
          <c:cat>
            <c:numRef>
              <c:f>Compare_335!$X$2:$X$40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Compare_335!$Z$2:$Z$40</c:f>
              <c:numCache>
                <c:formatCode>#,##0.0</c:formatCode>
                <c:ptCount val="39"/>
                <c:pt idx="15">
                  <c:v>92473.662700000015</c:v>
                </c:pt>
                <c:pt idx="16">
                  <c:v>95077.242780000015</c:v>
                </c:pt>
                <c:pt idx="17">
                  <c:v>95123.812639999989</c:v>
                </c:pt>
                <c:pt idx="18">
                  <c:v>91672.227899999998</c:v>
                </c:pt>
                <c:pt idx="19">
                  <c:v>86363.263860000006</c:v>
                </c:pt>
                <c:pt idx="20">
                  <c:v>92371.858819999994</c:v>
                </c:pt>
                <c:pt idx="21">
                  <c:v>99019.435580000005</c:v>
                </c:pt>
                <c:pt idx="22">
                  <c:v>106195.52610000002</c:v>
                </c:pt>
                <c:pt idx="23">
                  <c:v>109062.28004000001</c:v>
                </c:pt>
                <c:pt idx="24">
                  <c:v>112259.35507999999</c:v>
                </c:pt>
                <c:pt idx="25">
                  <c:v>116629.34078</c:v>
                </c:pt>
                <c:pt idx="26">
                  <c:v>121300.40604</c:v>
                </c:pt>
                <c:pt idx="27">
                  <c:v>123612.65373999999</c:v>
                </c:pt>
                <c:pt idx="28">
                  <c:v>129495.61838</c:v>
                </c:pt>
                <c:pt idx="29">
                  <c:v>116541.61616000001</c:v>
                </c:pt>
                <c:pt idx="30">
                  <c:v>107068.44022</c:v>
                </c:pt>
                <c:pt idx="31">
                  <c:v>104976.04558000001</c:v>
                </c:pt>
                <c:pt idx="32">
                  <c:v>106388.30366000001</c:v>
                </c:pt>
                <c:pt idx="33">
                  <c:v>108302</c:v>
                </c:pt>
                <c:pt idx="34">
                  <c:v>108447.12468000001</c:v>
                </c:pt>
                <c:pt idx="35">
                  <c:v>112184.62670000001</c:v>
                </c:pt>
                <c:pt idx="36">
                  <c:v>107330.53105999999</c:v>
                </c:pt>
                <c:pt idx="37">
                  <c:v>85348.474120000013</c:v>
                </c:pt>
                <c:pt idx="38">
                  <c:v>89150.957339999994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27-4A53-8D00-15C9F59584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931456"/>
        <c:axId val="46803776"/>
      </c:lineChart>
      <c:catAx>
        <c:axId val="46931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6803776"/>
        <c:crosses val="autoZero"/>
        <c:auto val="1"/>
        <c:lblAlgn val="ctr"/>
        <c:lblOffset val="100"/>
        <c:noMultiLvlLbl val="0"/>
      </c:catAx>
      <c:valAx>
        <c:axId val="46803776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4693145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24502514475766865"/>
          <c:y val="0.62703167047921415"/>
          <c:w val="0.1850003005349522"/>
          <c:h val="0.14728729753185157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712424501154225"/>
          <c:y val="4.8456160512019709E-2"/>
          <c:w val="0.76768069653943849"/>
          <c:h val="0.80696507906833526"/>
        </c:manualLayout>
      </c:layout>
      <c:lineChart>
        <c:grouping val="standard"/>
        <c:varyColors val="0"/>
        <c:ser>
          <c:idx val="0"/>
          <c:order val="0"/>
          <c:tx>
            <c:strRef>
              <c:f>Compare_335!$AM$1</c:f>
              <c:strCache>
                <c:ptCount val="1"/>
                <c:pt idx="0">
                  <c:v>Actual -BLS Extrapolated</c:v>
                </c:pt>
              </c:strCache>
            </c:strRef>
          </c:tx>
          <c:cat>
            <c:numRef>
              <c:f>Compare_335!$AL$2:$AL$40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Compare_335!$AM$2:$AM$40</c:f>
              <c:numCache>
                <c:formatCode>#,##0.0</c:formatCode>
                <c:ptCount val="39"/>
                <c:pt idx="0">
                  <c:v>77928.563718724836</c:v>
                </c:pt>
                <c:pt idx="1">
                  <c:v>87506.773138029326</c:v>
                </c:pt>
                <c:pt idx="2">
                  <c:v>84495.650610877128</c:v>
                </c:pt>
                <c:pt idx="3">
                  <c:v>69645.090125603863</c:v>
                </c:pt>
                <c:pt idx="4">
                  <c:v>76092.896335839177</c:v>
                </c:pt>
                <c:pt idx="5">
                  <c:v>84632.97657646054</c:v>
                </c:pt>
                <c:pt idx="6">
                  <c:v>87388.291390621875</c:v>
                </c:pt>
                <c:pt idx="7">
                  <c:v>90390.174426548183</c:v>
                </c:pt>
                <c:pt idx="8">
                  <c:v>85397.470636980492</c:v>
                </c:pt>
                <c:pt idx="9">
                  <c:v>84601.531193719129</c:v>
                </c:pt>
                <c:pt idx="10">
                  <c:v>77850.51615530932</c:v>
                </c:pt>
                <c:pt idx="11">
                  <c:v>79394.443496657608</c:v>
                </c:pt>
                <c:pt idx="12">
                  <c:v>89498.18639603781</c:v>
                </c:pt>
                <c:pt idx="13">
                  <c:v>88843.861959714079</c:v>
                </c:pt>
                <c:pt idx="14">
                  <c:v>89900.088647794604</c:v>
                </c:pt>
                <c:pt idx="15">
                  <c:v>92473.662700000015</c:v>
                </c:pt>
                <c:pt idx="16">
                  <c:v>95077.242780000015</c:v>
                </c:pt>
                <c:pt idx="17">
                  <c:v>95123.812639999989</c:v>
                </c:pt>
                <c:pt idx="18">
                  <c:v>91672.227899999998</c:v>
                </c:pt>
                <c:pt idx="19">
                  <c:v>86363.263860000006</c:v>
                </c:pt>
                <c:pt idx="20">
                  <c:v>92371.858819999994</c:v>
                </c:pt>
                <c:pt idx="21">
                  <c:v>99019.435580000005</c:v>
                </c:pt>
                <c:pt idx="22">
                  <c:v>106195.52610000002</c:v>
                </c:pt>
                <c:pt idx="23">
                  <c:v>109062.28004000001</c:v>
                </c:pt>
                <c:pt idx="24">
                  <c:v>112259.35507999999</c:v>
                </c:pt>
                <c:pt idx="25">
                  <c:v>116629.34078</c:v>
                </c:pt>
                <c:pt idx="26">
                  <c:v>121300.40604</c:v>
                </c:pt>
                <c:pt idx="27">
                  <c:v>123612.65373999999</c:v>
                </c:pt>
                <c:pt idx="28">
                  <c:v>129495.61838</c:v>
                </c:pt>
                <c:pt idx="29">
                  <c:v>116541.61616000001</c:v>
                </c:pt>
                <c:pt idx="30">
                  <c:v>107068.44022</c:v>
                </c:pt>
                <c:pt idx="31">
                  <c:v>104976.04558000001</c:v>
                </c:pt>
                <c:pt idx="32">
                  <c:v>106388.30366000001</c:v>
                </c:pt>
                <c:pt idx="33">
                  <c:v>108302</c:v>
                </c:pt>
                <c:pt idx="34">
                  <c:v>108447.12468000001</c:v>
                </c:pt>
                <c:pt idx="35">
                  <c:v>112184.62670000001</c:v>
                </c:pt>
                <c:pt idx="36">
                  <c:v>107330.53105999999</c:v>
                </c:pt>
                <c:pt idx="37">
                  <c:v>85348.474120000013</c:v>
                </c:pt>
                <c:pt idx="38">
                  <c:v>89150.957339999994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E9-4054-BD83-58C92811B4B5}"/>
            </c:ext>
          </c:extLst>
        </c:ser>
        <c:ser>
          <c:idx val="1"/>
          <c:order val="1"/>
          <c:tx>
            <c:strRef>
              <c:f>Compare_335!$AN$1</c:f>
              <c:strCache>
                <c:ptCount val="1"/>
                <c:pt idx="0">
                  <c:v>VA-Extrapolated</c:v>
                </c:pt>
              </c:strCache>
            </c:strRef>
          </c:tx>
          <c:marker>
            <c:symbol val="square"/>
            <c:size val="4"/>
          </c:marker>
          <c:cat>
            <c:numRef>
              <c:f>Compare_335!$AL$2:$AL$40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Compare_335!$AN$2:$AN$40</c:f>
              <c:numCache>
                <c:formatCode>General</c:formatCode>
                <c:ptCount val="39"/>
                <c:pt idx="5" formatCode="#,##0.0">
                  <c:v>98934.960019999999</c:v>
                </c:pt>
                <c:pt idx="6" formatCode="#,##0.0">
                  <c:v>104405.29404000001</c:v>
                </c:pt>
                <c:pt idx="7" formatCode="#,##0.0">
                  <c:v>103707.82915999999</c:v>
                </c:pt>
                <c:pt idx="8" formatCode="#,##0.0">
                  <c:v>98421.608540000001</c:v>
                </c:pt>
                <c:pt idx="9" formatCode="#,##0.0">
                  <c:v>99973.57620000001</c:v>
                </c:pt>
                <c:pt idx="10" formatCode="#,##0.0">
                  <c:v>86978.419220000011</c:v>
                </c:pt>
                <c:pt idx="11" formatCode="#,##0.0">
                  <c:v>93527.441160000002</c:v>
                </c:pt>
                <c:pt idx="12" formatCode="#,##0.0">
                  <c:v>105398.42337999999</c:v>
                </c:pt>
                <c:pt idx="13" formatCode="#,##0.0">
                  <c:v>108504.52473999999</c:v>
                </c:pt>
                <c:pt idx="14" formatCode="#,##0.0">
                  <c:v>110449.62866</c:v>
                </c:pt>
                <c:pt idx="15" formatCode="#,##0.0">
                  <c:v>92473.662700000015</c:v>
                </c:pt>
                <c:pt idx="16" formatCode="#,##0.0">
                  <c:v>95077.242780000015</c:v>
                </c:pt>
                <c:pt idx="17" formatCode="#,##0.0">
                  <c:v>95123.812639999989</c:v>
                </c:pt>
                <c:pt idx="18" formatCode="#,##0.0">
                  <c:v>91672.227899999998</c:v>
                </c:pt>
                <c:pt idx="19" formatCode="#,##0.0">
                  <c:v>86363.263860000006</c:v>
                </c:pt>
                <c:pt idx="20" formatCode="#,##0.0">
                  <c:v>92371.858819999994</c:v>
                </c:pt>
                <c:pt idx="21" formatCode="#,##0.0">
                  <c:v>99019.435580000005</c:v>
                </c:pt>
                <c:pt idx="22" formatCode="#,##0.0">
                  <c:v>106195.52610000002</c:v>
                </c:pt>
                <c:pt idx="23" formatCode="#,##0.0">
                  <c:v>109062.28004000001</c:v>
                </c:pt>
                <c:pt idx="24" formatCode="#,##0.0">
                  <c:v>112259.35507999999</c:v>
                </c:pt>
                <c:pt idx="25" formatCode="#,##0.0">
                  <c:v>116629.34078</c:v>
                </c:pt>
                <c:pt idx="26" formatCode="#,##0.0">
                  <c:v>121300.40604</c:v>
                </c:pt>
                <c:pt idx="27" formatCode="#,##0.0">
                  <c:v>123612.65373999999</c:v>
                </c:pt>
                <c:pt idx="28" formatCode="#,##0.0">
                  <c:v>129495.61838</c:v>
                </c:pt>
                <c:pt idx="29" formatCode="#,##0.0">
                  <c:v>116541.61616000001</c:v>
                </c:pt>
                <c:pt idx="30" formatCode="#,##0.0">
                  <c:v>107068.44022</c:v>
                </c:pt>
                <c:pt idx="31" formatCode="#,##0.0">
                  <c:v>104976.04558000001</c:v>
                </c:pt>
                <c:pt idx="32" formatCode="#,##0.0">
                  <c:v>106388.30366000001</c:v>
                </c:pt>
                <c:pt idx="33" formatCode="#,##0.0">
                  <c:v>108302</c:v>
                </c:pt>
                <c:pt idx="34" formatCode="#,##0.0">
                  <c:v>108447.12468000001</c:v>
                </c:pt>
                <c:pt idx="35" formatCode="#,##0.0">
                  <c:v>112184.62670000001</c:v>
                </c:pt>
                <c:pt idx="36" formatCode="#,##0.0">
                  <c:v>107330.53105999999</c:v>
                </c:pt>
                <c:pt idx="37" formatCode="#,##0.0">
                  <c:v>85348.474120000013</c:v>
                </c:pt>
                <c:pt idx="38" formatCode="#,##0.0">
                  <c:v>89150.957339999994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E9-4054-BD83-58C92811B4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185344"/>
        <c:axId val="46806080"/>
      </c:lineChart>
      <c:catAx>
        <c:axId val="48185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6806080"/>
        <c:crosses val="autoZero"/>
        <c:auto val="1"/>
        <c:lblAlgn val="ctr"/>
        <c:lblOffset val="100"/>
        <c:noMultiLvlLbl val="0"/>
      </c:catAx>
      <c:valAx>
        <c:axId val="46806080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48185344"/>
        <c:crosses val="autoZero"/>
        <c:crossBetween val="between"/>
      </c:valAx>
      <c:spPr>
        <a:ln>
          <a:solidFill>
            <a:schemeClr val="accent1"/>
          </a:solidFill>
        </a:ln>
      </c:spPr>
    </c:plotArea>
    <c:legend>
      <c:legendPos val="r"/>
      <c:layout>
        <c:manualLayout>
          <c:xMode val="edge"/>
          <c:yMode val="edge"/>
          <c:x val="0.22017699842314237"/>
          <c:y val="7.734840023320616E-2"/>
          <c:w val="0.33805733187461162"/>
          <c:h val="0.14459098882196872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832165917910568"/>
          <c:y val="5.1400551606642454E-2"/>
          <c:w val="0.80217804024496953"/>
          <c:h val="0.79523549139690874"/>
        </c:manualLayout>
      </c:layout>
      <c:lineChart>
        <c:grouping val="standard"/>
        <c:varyColors val="0"/>
        <c:ser>
          <c:idx val="0"/>
          <c:order val="0"/>
          <c:tx>
            <c:strRef>
              <c:f>Compare_336!$D$1</c:f>
              <c:strCache>
                <c:ptCount val="1"/>
                <c:pt idx="0">
                  <c:v>  BEA</c:v>
                </c:pt>
              </c:strCache>
            </c:strRef>
          </c:tx>
          <c:cat>
            <c:numRef>
              <c:f>Compare_336!$C$2:$C$40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Compare_336!$D$2:$D$40</c:f>
              <c:numCache>
                <c:formatCode>#,##0.0</c:formatCode>
                <c:ptCount val="39"/>
                <c:pt idx="15">
                  <c:v>494704.96309697191</c:v>
                </c:pt>
                <c:pt idx="16">
                  <c:v>523102.91359807702</c:v>
                </c:pt>
                <c:pt idx="17">
                  <c:v>527442.24644762685</c:v>
                </c:pt>
                <c:pt idx="18">
                  <c:v>505789.29867220746</c:v>
                </c:pt>
                <c:pt idx="19">
                  <c:v>475411.55908062129</c:v>
                </c:pt>
                <c:pt idx="20">
                  <c:v>505100.40138210217</c:v>
                </c:pt>
                <c:pt idx="21">
                  <c:v>524683.04641456413</c:v>
                </c:pt>
                <c:pt idx="22">
                  <c:v>560108.58638802043</c:v>
                </c:pt>
                <c:pt idx="23">
                  <c:v>562656.69228522712</c:v>
                </c:pt>
                <c:pt idx="24">
                  <c:v>570981.52242383407</c:v>
                </c:pt>
                <c:pt idx="25">
                  <c:v>629433.10589862149</c:v>
                </c:pt>
                <c:pt idx="26">
                  <c:v>683588.22981401847</c:v>
                </c:pt>
                <c:pt idx="27">
                  <c:v>740836.1786782929</c:v>
                </c:pt>
                <c:pt idx="28">
                  <c:v>682367</c:v>
                </c:pt>
                <c:pt idx="29">
                  <c:v>648069.02295448724</c:v>
                </c:pt>
                <c:pt idx="30">
                  <c:v>691317.28355399973</c:v>
                </c:pt>
                <c:pt idx="31">
                  <c:v>708470.99983995559</c:v>
                </c:pt>
                <c:pt idx="32">
                  <c:v>703382.70870264142</c:v>
                </c:pt>
                <c:pt idx="33">
                  <c:v>728949.54303487635</c:v>
                </c:pt>
                <c:pt idx="34">
                  <c:v>731047.86853890342</c:v>
                </c:pt>
                <c:pt idx="35">
                  <c:v>789974.50185859215</c:v>
                </c:pt>
                <c:pt idx="36">
                  <c:v>686930.19377012539</c:v>
                </c:pt>
                <c:pt idx="37">
                  <c:v>548523.07238593628</c:v>
                </c:pt>
                <c:pt idx="38">
                  <c:v>645073.99646212754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9D-439D-901A-79B1C4C99318}"/>
            </c:ext>
          </c:extLst>
        </c:ser>
        <c:ser>
          <c:idx val="1"/>
          <c:order val="1"/>
          <c:tx>
            <c:strRef>
              <c:f>Compare_336!$E$1</c:f>
              <c:strCache>
                <c:ptCount val="1"/>
                <c:pt idx="0">
                  <c:v>   BLS</c:v>
                </c:pt>
              </c:strCache>
            </c:strRef>
          </c:tx>
          <c:marker>
            <c:symbol val="square"/>
            <c:size val="4"/>
          </c:marker>
          <c:cat>
            <c:numRef>
              <c:f>Compare_336!$C$2:$C$40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Compare_336!$E$2:$E$40</c:f>
              <c:numCache>
                <c:formatCode>#,##0.0</c:formatCode>
                <c:ptCount val="39"/>
                <c:pt idx="0">
                  <c:v>347457.50000000006</c:v>
                </c:pt>
                <c:pt idx="1">
                  <c:v>395106.39999999997</c:v>
                </c:pt>
                <c:pt idx="2">
                  <c:v>358918.3</c:v>
                </c:pt>
                <c:pt idx="3">
                  <c:v>330217.5</c:v>
                </c:pt>
                <c:pt idx="4">
                  <c:v>376090.89999999997</c:v>
                </c:pt>
                <c:pt idx="5">
                  <c:v>412137.7</c:v>
                </c:pt>
                <c:pt idx="6">
                  <c:v>436992.9</c:v>
                </c:pt>
                <c:pt idx="7">
                  <c:v>433612.39999999997</c:v>
                </c:pt>
                <c:pt idx="8">
                  <c:v>373415.80000000005</c:v>
                </c:pt>
                <c:pt idx="9">
                  <c:v>363612.89999999997</c:v>
                </c:pt>
                <c:pt idx="10">
                  <c:v>330877.00000000006</c:v>
                </c:pt>
                <c:pt idx="11">
                  <c:v>381464</c:v>
                </c:pt>
                <c:pt idx="12">
                  <c:v>427022.10000000003</c:v>
                </c:pt>
                <c:pt idx="13">
                  <c:v>450610.30000000005</c:v>
                </c:pt>
                <c:pt idx="14">
                  <c:v>466650</c:v>
                </c:pt>
                <c:pt idx="15">
                  <c:v>488621.89999999997</c:v>
                </c:pt>
                <c:pt idx="16">
                  <c:v>509020</c:v>
                </c:pt>
                <c:pt idx="17">
                  <c:v>507415.1</c:v>
                </c:pt>
                <c:pt idx="18">
                  <c:v>494416.30000000005</c:v>
                </c:pt>
                <c:pt idx="19">
                  <c:v>474616.39999999997</c:v>
                </c:pt>
                <c:pt idx="20">
                  <c:v>505822.60000000003</c:v>
                </c:pt>
                <c:pt idx="21">
                  <c:v>506235.7</c:v>
                </c:pt>
                <c:pt idx="22">
                  <c:v>532207</c:v>
                </c:pt>
                <c:pt idx="23">
                  <c:v>536839.19999999995</c:v>
                </c:pt>
                <c:pt idx="24">
                  <c:v>536132</c:v>
                </c:pt>
                <c:pt idx="25">
                  <c:v>594957.6</c:v>
                </c:pt>
                <c:pt idx="26">
                  <c:v>647866.9</c:v>
                </c:pt>
                <c:pt idx="27">
                  <c:v>697911.4</c:v>
                </c:pt>
                <c:pt idx="28">
                  <c:v>640302.5</c:v>
                </c:pt>
                <c:pt idx="29">
                  <c:v>610120.80000000005</c:v>
                </c:pt>
                <c:pt idx="30">
                  <c:v>646095.20000000007</c:v>
                </c:pt>
                <c:pt idx="31">
                  <c:v>659969.5</c:v>
                </c:pt>
                <c:pt idx="32">
                  <c:v>660084.20000000007</c:v>
                </c:pt>
                <c:pt idx="33">
                  <c:v>682365.90000000014</c:v>
                </c:pt>
                <c:pt idx="34">
                  <c:v>684538.60000000009</c:v>
                </c:pt>
                <c:pt idx="35">
                  <c:v>691969.6</c:v>
                </c:pt>
                <c:pt idx="36">
                  <c:v>634959.1</c:v>
                </c:pt>
                <c:pt idx="37">
                  <c:v>554412</c:v>
                </c:pt>
                <c:pt idx="38">
                  <c:v>586450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9D-439D-901A-79B1C4C993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186880"/>
        <c:axId val="46808384"/>
      </c:lineChart>
      <c:catAx>
        <c:axId val="481868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6808384"/>
        <c:crosses val="autoZero"/>
        <c:auto val="1"/>
        <c:lblAlgn val="ctr"/>
        <c:lblOffset val="100"/>
        <c:noMultiLvlLbl val="0"/>
      </c:catAx>
      <c:valAx>
        <c:axId val="46808384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48186880"/>
        <c:crosses val="autoZero"/>
        <c:crossBetween val="between"/>
      </c:valAx>
      <c:spPr>
        <a:ln>
          <a:solidFill>
            <a:schemeClr val="accent1"/>
          </a:solidFill>
        </a:ln>
      </c:spPr>
    </c:plotArea>
    <c:legend>
      <c:legendPos val="r"/>
      <c:layout>
        <c:manualLayout>
          <c:xMode val="edge"/>
          <c:yMode val="edge"/>
          <c:x val="0.21258897852492364"/>
          <c:y val="0.12948956971217168"/>
          <c:w val="0.19364711312926378"/>
          <c:h val="0.1637394796594303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322113361783975"/>
          <c:y val="4.2846186196552422E-2"/>
          <c:w val="0.75829256075814955"/>
          <c:h val="0.82931354698184812"/>
        </c:manualLayout>
      </c:layout>
      <c:lineChart>
        <c:grouping val="standard"/>
        <c:varyColors val="0"/>
        <c:ser>
          <c:idx val="0"/>
          <c:order val="0"/>
          <c:tx>
            <c:strRef>
              <c:f>Compare_336!$Y$1</c:f>
              <c:strCache>
                <c:ptCount val="1"/>
                <c:pt idx="0">
                  <c:v>Pred</c:v>
                </c:pt>
              </c:strCache>
            </c:strRef>
          </c:tx>
          <c:cat>
            <c:numRef>
              <c:f>Compare_336!$X$2:$X$40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Compare_336!$Y$2:$Y$40</c:f>
              <c:numCache>
                <c:formatCode>#,##0.0</c:formatCode>
                <c:ptCount val="39"/>
                <c:pt idx="0">
                  <c:v>339004.00156195468</c:v>
                </c:pt>
                <c:pt idx="1">
                  <c:v>392512.06056725531</c:v>
                </c:pt>
                <c:pt idx="2">
                  <c:v>351785.11404647125</c:v>
                </c:pt>
                <c:pt idx="3">
                  <c:v>319889.69723779149</c:v>
                </c:pt>
                <c:pt idx="4">
                  <c:v>371043.06641032966</c:v>
                </c:pt>
                <c:pt idx="5">
                  <c:v>411864.62536107731</c:v>
                </c:pt>
                <c:pt idx="6">
                  <c:v>440308.50490970793</c:v>
                </c:pt>
                <c:pt idx="7">
                  <c:v>436426.26197784406</c:v>
                </c:pt>
                <c:pt idx="8">
                  <c:v>368034.8458686439</c:v>
                </c:pt>
                <c:pt idx="9">
                  <c:v>357037.21474111622</c:v>
                </c:pt>
                <c:pt idx="10">
                  <c:v>320618.36795431591</c:v>
                </c:pt>
                <c:pt idx="11">
                  <c:v>377094.32182047074</c:v>
                </c:pt>
                <c:pt idx="12">
                  <c:v>428870.04821314977</c:v>
                </c:pt>
                <c:pt idx="13">
                  <c:v>455989.47825548978</c:v>
                </c:pt>
                <c:pt idx="14">
                  <c:v>474545.22415666503</c:v>
                </c:pt>
                <c:pt idx="15">
                  <c:v>500108.91932408419</c:v>
                </c:pt>
                <c:pt idx="16">
                  <c:v>523986.6380594254</c:v>
                </c:pt>
                <c:pt idx="17">
                  <c:v>522103.02095663827</c:v>
                </c:pt>
                <c:pt idx="18">
                  <c:v>506877.78356053308</c:v>
                </c:pt>
                <c:pt idx="19">
                  <c:v>483794.79455299251</c:v>
                </c:pt>
                <c:pt idx="20">
                  <c:v>520234.78389114636</c:v>
                </c:pt>
                <c:pt idx="21">
                  <c:v>520719.33182367636</c:v>
                </c:pt>
                <c:pt idx="22">
                  <c:v>551292.39663604682</c:v>
                </c:pt>
                <c:pt idx="23">
                  <c:v>556767.70812791493</c:v>
                </c:pt>
                <c:pt idx="24">
                  <c:v>555931.35941371764</c:v>
                </c:pt>
                <c:pt idx="25">
                  <c:v>626012.98684621695</c:v>
                </c:pt>
                <c:pt idx="26">
                  <c:v>689886.61824497895</c:v>
                </c:pt>
                <c:pt idx="27">
                  <c:v>750981.14326165174</c:v>
                </c:pt>
                <c:pt idx="28">
                  <c:v>680708.26821709669</c:v>
                </c:pt>
                <c:pt idx="29">
                  <c:v>644239.95284999267</c:v>
                </c:pt>
                <c:pt idx="30">
                  <c:v>687735.55008618988</c:v>
                </c:pt>
                <c:pt idx="31">
                  <c:v>704602.70120940043</c:v>
                </c:pt>
                <c:pt idx="32">
                  <c:v>704742.35240424157</c:v>
                </c:pt>
                <c:pt idx="33">
                  <c:v>731935.09183648415</c:v>
                </c:pt>
                <c:pt idx="34">
                  <c:v>734593.41326097818</c:v>
                </c:pt>
                <c:pt idx="35">
                  <c:v>743694.25677009264</c:v>
                </c:pt>
                <c:pt idx="36">
                  <c:v>674233.95185862144</c:v>
                </c:pt>
                <c:pt idx="37">
                  <c:v>577598.8886088538</c:v>
                </c:pt>
                <c:pt idx="38">
                  <c:v>615814.82430729968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65-4858-A6C7-71968C26656C}"/>
            </c:ext>
          </c:extLst>
        </c:ser>
        <c:ser>
          <c:idx val="1"/>
          <c:order val="1"/>
          <c:tx>
            <c:strRef>
              <c:f>Compare_336!$Z$1</c:f>
              <c:strCache>
                <c:ptCount val="1"/>
                <c:pt idx="0">
                  <c:v>Actual</c:v>
                </c:pt>
              </c:strCache>
            </c:strRef>
          </c:tx>
          <c:marker>
            <c:symbol val="square"/>
            <c:size val="4"/>
          </c:marker>
          <c:cat>
            <c:numRef>
              <c:f>Compare_336!$X$2:$X$40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Compare_336!$Z$2:$Z$40</c:f>
              <c:numCache>
                <c:formatCode>#,##0.0</c:formatCode>
                <c:ptCount val="39"/>
                <c:pt idx="15">
                  <c:v>494704.96309697191</c:v>
                </c:pt>
                <c:pt idx="16">
                  <c:v>523102.91359807702</c:v>
                </c:pt>
                <c:pt idx="17">
                  <c:v>527442.24644762685</c:v>
                </c:pt>
                <c:pt idx="18">
                  <c:v>505789.29867220746</c:v>
                </c:pt>
                <c:pt idx="19">
                  <c:v>475411.55908062129</c:v>
                </c:pt>
                <c:pt idx="20">
                  <c:v>505100.40138210217</c:v>
                </c:pt>
                <c:pt idx="21">
                  <c:v>524683.04641456413</c:v>
                </c:pt>
                <c:pt idx="22">
                  <c:v>560108.58638802043</c:v>
                </c:pt>
                <c:pt idx="23">
                  <c:v>562656.69228522712</c:v>
                </c:pt>
                <c:pt idx="24">
                  <c:v>570981.52242383407</c:v>
                </c:pt>
                <c:pt idx="25">
                  <c:v>629433.10589862149</c:v>
                </c:pt>
                <c:pt idx="26">
                  <c:v>683588.22981401847</c:v>
                </c:pt>
                <c:pt idx="27">
                  <c:v>740836.1786782929</c:v>
                </c:pt>
                <c:pt idx="28">
                  <c:v>682367</c:v>
                </c:pt>
                <c:pt idx="29">
                  <c:v>648069.02295448724</c:v>
                </c:pt>
                <c:pt idx="30">
                  <c:v>691317.28355399973</c:v>
                </c:pt>
                <c:pt idx="31">
                  <c:v>708470.99983995559</c:v>
                </c:pt>
                <c:pt idx="32">
                  <c:v>703382.70870264142</c:v>
                </c:pt>
                <c:pt idx="33">
                  <c:v>728949.54303487635</c:v>
                </c:pt>
                <c:pt idx="34">
                  <c:v>731047.86853890342</c:v>
                </c:pt>
                <c:pt idx="35">
                  <c:v>789974.50185859215</c:v>
                </c:pt>
                <c:pt idx="36">
                  <c:v>686930.19377012539</c:v>
                </c:pt>
                <c:pt idx="37">
                  <c:v>548523.07238593628</c:v>
                </c:pt>
                <c:pt idx="38">
                  <c:v>645073.99646212754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65-4858-A6C7-71968C2665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188928"/>
        <c:axId val="48580288"/>
      </c:lineChart>
      <c:catAx>
        <c:axId val="48188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8580288"/>
        <c:crosses val="autoZero"/>
        <c:auto val="1"/>
        <c:lblAlgn val="ctr"/>
        <c:lblOffset val="100"/>
        <c:noMultiLvlLbl val="0"/>
      </c:catAx>
      <c:valAx>
        <c:axId val="48580288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4818892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24502514475766865"/>
          <c:y val="0.62703167047921415"/>
          <c:w val="0.1850003005349522"/>
          <c:h val="0.14728729753185157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712424501154225"/>
          <c:y val="4.8456160512019709E-2"/>
          <c:w val="0.76768069653943849"/>
          <c:h val="0.80696507906833526"/>
        </c:manualLayout>
      </c:layout>
      <c:lineChart>
        <c:grouping val="standard"/>
        <c:varyColors val="0"/>
        <c:ser>
          <c:idx val="0"/>
          <c:order val="0"/>
          <c:tx>
            <c:strRef>
              <c:f>Compare_336!$AM$1</c:f>
              <c:strCache>
                <c:ptCount val="1"/>
                <c:pt idx="0">
                  <c:v>Actual -BLS Extrapolated</c:v>
                </c:pt>
              </c:strCache>
            </c:strRef>
          </c:tx>
          <c:cat>
            <c:numRef>
              <c:f>Compare_336!$AL$2:$AL$40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Compare_336!$AM$2:$AM$40</c:f>
              <c:numCache>
                <c:formatCode>#,##0.0</c:formatCode>
                <c:ptCount val="39"/>
                <c:pt idx="0">
                  <c:v>335340.87396220566</c:v>
                </c:pt>
                <c:pt idx="1">
                  <c:v>388270.74850110407</c:v>
                </c:pt>
                <c:pt idx="2">
                  <c:v>347983.87938697718</c:v>
                </c:pt>
                <c:pt idx="3">
                  <c:v>316433.11037324689</c:v>
                </c:pt>
                <c:pt idx="4">
                  <c:v>367033.73881832248</c:v>
                </c:pt>
                <c:pt idx="5">
                  <c:v>407414.19802225806</c:v>
                </c:pt>
                <c:pt idx="6">
                  <c:v>435550.72556401428</c:v>
                </c:pt>
                <c:pt idx="7">
                  <c:v>431710.43243559555</c:v>
                </c:pt>
                <c:pt idx="8">
                  <c:v>364058.02377993939</c:v>
                </c:pt>
                <c:pt idx="9">
                  <c:v>353179.22819986689</c:v>
                </c:pt>
                <c:pt idx="10">
                  <c:v>317153.90739565407</c:v>
                </c:pt>
                <c:pt idx="11">
                  <c:v>373019.60703361075</c:v>
                </c:pt>
                <c:pt idx="12">
                  <c:v>424235.86778142361</c:v>
                </c:pt>
                <c:pt idx="13">
                  <c:v>451062.25723362359</c:v>
                </c:pt>
                <c:pt idx="14">
                  <c:v>469417.49793535768</c:v>
                </c:pt>
                <c:pt idx="15">
                  <c:v>494704.96309697191</c:v>
                </c:pt>
                <c:pt idx="16">
                  <c:v>523102.91359807702</c:v>
                </c:pt>
                <c:pt idx="17">
                  <c:v>527442.24644762685</c:v>
                </c:pt>
                <c:pt idx="18">
                  <c:v>505789.29867220746</c:v>
                </c:pt>
                <c:pt idx="19">
                  <c:v>475411.55908062129</c:v>
                </c:pt>
                <c:pt idx="20">
                  <c:v>505100.40138210217</c:v>
                </c:pt>
                <c:pt idx="21">
                  <c:v>524683.04641456413</c:v>
                </c:pt>
                <c:pt idx="22">
                  <c:v>560108.58638802043</c:v>
                </c:pt>
                <c:pt idx="23">
                  <c:v>562656.69228522712</c:v>
                </c:pt>
                <c:pt idx="24">
                  <c:v>570981.52242383407</c:v>
                </c:pt>
                <c:pt idx="25">
                  <c:v>629433.10589862149</c:v>
                </c:pt>
                <c:pt idx="26">
                  <c:v>683588.22981401847</c:v>
                </c:pt>
                <c:pt idx="27">
                  <c:v>740836.1786782929</c:v>
                </c:pt>
                <c:pt idx="28">
                  <c:v>682367</c:v>
                </c:pt>
                <c:pt idx="29">
                  <c:v>648069.02295448724</c:v>
                </c:pt>
                <c:pt idx="30">
                  <c:v>691317.28355399973</c:v>
                </c:pt>
                <c:pt idx="31">
                  <c:v>708470.99983995559</c:v>
                </c:pt>
                <c:pt idx="32">
                  <c:v>703382.70870264142</c:v>
                </c:pt>
                <c:pt idx="33">
                  <c:v>728949.54303487635</c:v>
                </c:pt>
                <c:pt idx="34">
                  <c:v>731047.86853890342</c:v>
                </c:pt>
                <c:pt idx="35">
                  <c:v>789974.50185859215</c:v>
                </c:pt>
                <c:pt idx="36">
                  <c:v>686930.19377012539</c:v>
                </c:pt>
                <c:pt idx="37">
                  <c:v>548523.07238593628</c:v>
                </c:pt>
                <c:pt idx="38">
                  <c:v>645073.99646212754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F7-4D84-AF30-2549D3F1A7F1}"/>
            </c:ext>
          </c:extLst>
        </c:ser>
        <c:ser>
          <c:idx val="1"/>
          <c:order val="1"/>
          <c:tx>
            <c:strRef>
              <c:f>Compare_336!$AN$1</c:f>
              <c:strCache>
                <c:ptCount val="1"/>
                <c:pt idx="0">
                  <c:v>VA-Extrapolated</c:v>
                </c:pt>
              </c:strCache>
            </c:strRef>
          </c:tx>
          <c:marker>
            <c:symbol val="square"/>
            <c:size val="4"/>
          </c:marker>
          <c:cat>
            <c:numRef>
              <c:f>Compare_336!$AL$2:$AL$40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Compare_336!$AN$2:$AN$40</c:f>
              <c:numCache>
                <c:formatCode>General</c:formatCode>
                <c:ptCount val="39"/>
                <c:pt idx="5" formatCode="#,##0.0">
                  <c:v>523306.80258552736</c:v>
                </c:pt>
                <c:pt idx="6" formatCode="#,##0.0">
                  <c:v>534745.10772157949</c:v>
                </c:pt>
                <c:pt idx="7" formatCode="#,##0.0">
                  <c:v>511099.67492378521</c:v>
                </c:pt>
                <c:pt idx="8" formatCode="#,##0.0">
                  <c:v>399245.45655729435</c:v>
                </c:pt>
                <c:pt idx="9" formatCode="#,##0.0">
                  <c:v>405229.46683874476</c:v>
                </c:pt>
                <c:pt idx="10" formatCode="#,##0.0">
                  <c:v>395510.5992304869</c:v>
                </c:pt>
                <c:pt idx="11" formatCode="#,##0.0">
                  <c:v>464821.56861870282</c:v>
                </c:pt>
                <c:pt idx="12" formatCode="#,##0.0">
                  <c:v>560358.19095555891</c:v>
                </c:pt>
                <c:pt idx="13" formatCode="#,##0.0">
                  <c:v>563992.07946306898</c:v>
                </c:pt>
                <c:pt idx="14" formatCode="#,##0.0">
                  <c:v>544597.57037825207</c:v>
                </c:pt>
                <c:pt idx="15" formatCode="#,##0.0">
                  <c:v>494704.96309697191</c:v>
                </c:pt>
                <c:pt idx="16" formatCode="#,##0.0">
                  <c:v>523102.91359807702</c:v>
                </c:pt>
                <c:pt idx="17" formatCode="#,##0.0">
                  <c:v>527442.24644762685</c:v>
                </c:pt>
                <c:pt idx="18" formatCode="#,##0.0">
                  <c:v>505789.29867220746</c:v>
                </c:pt>
                <c:pt idx="19" formatCode="#,##0.0">
                  <c:v>475411.55908062129</c:v>
                </c:pt>
                <c:pt idx="20" formatCode="#,##0.0">
                  <c:v>505100.40138210217</c:v>
                </c:pt>
                <c:pt idx="21" formatCode="#,##0.0">
                  <c:v>524683.04641456413</c:v>
                </c:pt>
                <c:pt idx="22" formatCode="#,##0.0">
                  <c:v>560108.58638802043</c:v>
                </c:pt>
                <c:pt idx="23" formatCode="#,##0.0">
                  <c:v>562656.69228522712</c:v>
                </c:pt>
                <c:pt idx="24" formatCode="#,##0.0">
                  <c:v>570981.52242383407</c:v>
                </c:pt>
                <c:pt idx="25" formatCode="#,##0.0">
                  <c:v>629433.10589862149</c:v>
                </c:pt>
                <c:pt idx="26" formatCode="#,##0.0">
                  <c:v>683588.22981401847</c:v>
                </c:pt>
                <c:pt idx="27" formatCode="#,##0.0">
                  <c:v>740836.1786782929</c:v>
                </c:pt>
                <c:pt idx="28" formatCode="#,##0.0">
                  <c:v>682367</c:v>
                </c:pt>
                <c:pt idx="29" formatCode="#,##0.0">
                  <c:v>648069.02295448724</c:v>
                </c:pt>
                <c:pt idx="30" formatCode="#,##0.0">
                  <c:v>691317.28355399973</c:v>
                </c:pt>
                <c:pt idx="31" formatCode="#,##0.0">
                  <c:v>708470.99983995559</c:v>
                </c:pt>
                <c:pt idx="32" formatCode="#,##0.0">
                  <c:v>703382.70870264142</c:v>
                </c:pt>
                <c:pt idx="33" formatCode="#,##0.0">
                  <c:v>728949.54303487635</c:v>
                </c:pt>
                <c:pt idx="34" formatCode="#,##0.0">
                  <c:v>731047.86853890342</c:v>
                </c:pt>
                <c:pt idx="35" formatCode="#,##0.0">
                  <c:v>789974.50185859215</c:v>
                </c:pt>
                <c:pt idx="36" formatCode="#,##0.0">
                  <c:v>686930.19377012539</c:v>
                </c:pt>
                <c:pt idx="37" formatCode="#,##0.0">
                  <c:v>548523.07238593628</c:v>
                </c:pt>
                <c:pt idx="38" formatCode="#,##0.0">
                  <c:v>645073.99646212754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F7-4D84-AF30-2549D3F1A7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690176"/>
        <c:axId val="48582592"/>
      </c:lineChart>
      <c:catAx>
        <c:axId val="48690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8582592"/>
        <c:crosses val="autoZero"/>
        <c:auto val="1"/>
        <c:lblAlgn val="ctr"/>
        <c:lblOffset val="100"/>
        <c:noMultiLvlLbl val="0"/>
      </c:catAx>
      <c:valAx>
        <c:axId val="48582592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48690176"/>
        <c:crosses val="autoZero"/>
        <c:crossBetween val="between"/>
      </c:valAx>
      <c:spPr>
        <a:ln>
          <a:solidFill>
            <a:schemeClr val="accent1"/>
          </a:solidFill>
        </a:ln>
      </c:spPr>
    </c:plotArea>
    <c:legend>
      <c:legendPos val="r"/>
      <c:layout>
        <c:manualLayout>
          <c:xMode val="edge"/>
          <c:yMode val="edge"/>
          <c:x val="0.22017699842314237"/>
          <c:y val="7.734840023320616E-2"/>
          <c:w val="0.33805733187461162"/>
          <c:h val="0.14459098882196872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832165917910568"/>
          <c:y val="5.1400551606642454E-2"/>
          <c:w val="0.80217804024496953"/>
          <c:h val="0.79523549139690874"/>
        </c:manualLayout>
      </c:layout>
      <c:lineChart>
        <c:grouping val="standard"/>
        <c:varyColors val="0"/>
        <c:ser>
          <c:idx val="0"/>
          <c:order val="0"/>
          <c:tx>
            <c:strRef>
              <c:f>Compare_337!$D$1</c:f>
              <c:strCache>
                <c:ptCount val="1"/>
                <c:pt idx="0">
                  <c:v>  BEA</c:v>
                </c:pt>
              </c:strCache>
            </c:strRef>
          </c:tx>
          <c:cat>
            <c:numRef>
              <c:f>Compare_337!$C$2:$C$40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Compare_337!$D$2:$D$40</c:f>
              <c:numCache>
                <c:formatCode>#,##0.0</c:formatCode>
                <c:ptCount val="39"/>
                <c:pt idx="15">
                  <c:v>60793.20958000001</c:v>
                </c:pt>
                <c:pt idx="16">
                  <c:v>59896.403819999992</c:v>
                </c:pt>
                <c:pt idx="17">
                  <c:v>60043.123879999992</c:v>
                </c:pt>
                <c:pt idx="18">
                  <c:v>58574.274739999993</c:v>
                </c:pt>
                <c:pt idx="19">
                  <c:v>54026.777150000002</c:v>
                </c:pt>
                <c:pt idx="20">
                  <c:v>58090.428249999997</c:v>
                </c:pt>
                <c:pt idx="21">
                  <c:v>60326.672760000009</c:v>
                </c:pt>
                <c:pt idx="22">
                  <c:v>62890.152460000005</c:v>
                </c:pt>
                <c:pt idx="23">
                  <c:v>64085.343960000006</c:v>
                </c:pt>
                <c:pt idx="24">
                  <c:v>64710.140619999998</c:v>
                </c:pt>
                <c:pt idx="25">
                  <c:v>71702.423030000005</c:v>
                </c:pt>
                <c:pt idx="26">
                  <c:v>76904.391000000003</c:v>
                </c:pt>
                <c:pt idx="27">
                  <c:v>79398.632020000005</c:v>
                </c:pt>
                <c:pt idx="28">
                  <c:v>80669.656360000008</c:v>
                </c:pt>
                <c:pt idx="29">
                  <c:v>75861.689449999991</c:v>
                </c:pt>
                <c:pt idx="30">
                  <c:v>79349.175820000004</c:v>
                </c:pt>
                <c:pt idx="31">
                  <c:v>77441.815040000001</c:v>
                </c:pt>
                <c:pt idx="32">
                  <c:v>79547.000620000006</c:v>
                </c:pt>
                <c:pt idx="33">
                  <c:v>82427</c:v>
                </c:pt>
                <c:pt idx="34">
                  <c:v>80951.556700000001</c:v>
                </c:pt>
                <c:pt idx="35">
                  <c:v>76561.494680000003</c:v>
                </c:pt>
                <c:pt idx="36">
                  <c:v>69484.312460000001</c:v>
                </c:pt>
                <c:pt idx="37">
                  <c:v>50495.604470000006</c:v>
                </c:pt>
                <c:pt idx="38">
                  <c:v>49427.35055000001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F0-4179-BC97-E132C22EDF8B}"/>
            </c:ext>
          </c:extLst>
        </c:ser>
        <c:ser>
          <c:idx val="1"/>
          <c:order val="1"/>
          <c:tx>
            <c:strRef>
              <c:f>Compare_337!$E$1</c:f>
              <c:strCache>
                <c:ptCount val="1"/>
                <c:pt idx="0">
                  <c:v>   BLS</c:v>
                </c:pt>
              </c:strCache>
            </c:strRef>
          </c:tx>
          <c:marker>
            <c:symbol val="square"/>
            <c:size val="4"/>
          </c:marker>
          <c:cat>
            <c:numRef>
              <c:f>Compare_337!$C$2:$C$40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Compare_337!$E$2:$E$40</c:f>
              <c:numCache>
                <c:formatCode>#,##0.0</c:formatCode>
                <c:ptCount val="39"/>
                <c:pt idx="0">
                  <c:v>39642.300000000003</c:v>
                </c:pt>
                <c:pt idx="1">
                  <c:v>41931.100000000006</c:v>
                </c:pt>
                <c:pt idx="2">
                  <c:v>38570.1</c:v>
                </c:pt>
                <c:pt idx="3">
                  <c:v>33482.799999999996</c:v>
                </c:pt>
                <c:pt idx="4">
                  <c:v>36785.699999999997</c:v>
                </c:pt>
                <c:pt idx="5">
                  <c:v>42408.5</c:v>
                </c:pt>
                <c:pt idx="6">
                  <c:v>45779.5</c:v>
                </c:pt>
                <c:pt idx="7">
                  <c:v>45365</c:v>
                </c:pt>
                <c:pt idx="8">
                  <c:v>44266.9</c:v>
                </c:pt>
                <c:pt idx="9">
                  <c:v>44038.299999999996</c:v>
                </c:pt>
                <c:pt idx="10">
                  <c:v>41984.4</c:v>
                </c:pt>
                <c:pt idx="11">
                  <c:v>45298.200000000004</c:v>
                </c:pt>
                <c:pt idx="12">
                  <c:v>50144</c:v>
                </c:pt>
                <c:pt idx="13">
                  <c:v>50497.799999999996</c:v>
                </c:pt>
                <c:pt idx="14">
                  <c:v>52244.399999999994</c:v>
                </c:pt>
                <c:pt idx="15">
                  <c:v>58410.600000000006</c:v>
                </c:pt>
                <c:pt idx="16">
                  <c:v>57733.9</c:v>
                </c:pt>
                <c:pt idx="17">
                  <c:v>57854.899999999994</c:v>
                </c:pt>
                <c:pt idx="18">
                  <c:v>56741.5</c:v>
                </c:pt>
                <c:pt idx="19">
                  <c:v>52831.8</c:v>
                </c:pt>
                <c:pt idx="20">
                  <c:v>56837</c:v>
                </c:pt>
                <c:pt idx="21">
                  <c:v>59142.7</c:v>
                </c:pt>
                <c:pt idx="22">
                  <c:v>61298</c:v>
                </c:pt>
                <c:pt idx="23">
                  <c:v>62738.400000000001</c:v>
                </c:pt>
                <c:pt idx="24">
                  <c:v>63697</c:v>
                </c:pt>
                <c:pt idx="25">
                  <c:v>71674.400000000009</c:v>
                </c:pt>
                <c:pt idx="26">
                  <c:v>76889.8</c:v>
                </c:pt>
                <c:pt idx="27">
                  <c:v>79378.100000000006</c:v>
                </c:pt>
                <c:pt idx="28">
                  <c:v>80521.2</c:v>
                </c:pt>
                <c:pt idx="29">
                  <c:v>75698.5</c:v>
                </c:pt>
                <c:pt idx="30">
                  <c:v>79189</c:v>
                </c:pt>
                <c:pt idx="31">
                  <c:v>77263.5</c:v>
                </c:pt>
                <c:pt idx="32">
                  <c:v>79768.899999999994</c:v>
                </c:pt>
                <c:pt idx="33">
                  <c:v>82427</c:v>
                </c:pt>
                <c:pt idx="34">
                  <c:v>80965.899999999994</c:v>
                </c:pt>
                <c:pt idx="35">
                  <c:v>77274</c:v>
                </c:pt>
                <c:pt idx="36">
                  <c:v>68891.899999999994</c:v>
                </c:pt>
                <c:pt idx="37">
                  <c:v>54419.8</c:v>
                </c:pt>
                <c:pt idx="38">
                  <c:v>61856.9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F0-4179-BC97-E132C22EDF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691712"/>
        <c:axId val="48584896"/>
      </c:lineChart>
      <c:catAx>
        <c:axId val="48691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8584896"/>
        <c:crosses val="autoZero"/>
        <c:auto val="1"/>
        <c:lblAlgn val="ctr"/>
        <c:lblOffset val="100"/>
        <c:noMultiLvlLbl val="0"/>
      </c:catAx>
      <c:valAx>
        <c:axId val="48584896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48691712"/>
        <c:crosses val="autoZero"/>
        <c:crossBetween val="between"/>
      </c:valAx>
      <c:spPr>
        <a:ln>
          <a:solidFill>
            <a:schemeClr val="accent1"/>
          </a:solidFill>
        </a:ln>
      </c:spPr>
    </c:plotArea>
    <c:legend>
      <c:legendPos val="r"/>
      <c:layout>
        <c:manualLayout>
          <c:xMode val="edge"/>
          <c:yMode val="edge"/>
          <c:x val="0.21258897852492364"/>
          <c:y val="0.12948956971217168"/>
          <c:w val="0.19364711312926378"/>
          <c:h val="0.1637394796594303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322113361783975"/>
          <c:y val="4.2846186196552422E-2"/>
          <c:w val="0.75829256075814955"/>
          <c:h val="0.82931354698184812"/>
        </c:manualLayout>
      </c:layout>
      <c:lineChart>
        <c:grouping val="standard"/>
        <c:varyColors val="0"/>
        <c:ser>
          <c:idx val="0"/>
          <c:order val="0"/>
          <c:tx>
            <c:strRef>
              <c:f>Compare_337!$Y$1</c:f>
              <c:strCache>
                <c:ptCount val="1"/>
                <c:pt idx="0">
                  <c:v>Pred</c:v>
                </c:pt>
              </c:strCache>
            </c:strRef>
          </c:tx>
          <c:cat>
            <c:numRef>
              <c:f>Compare_337!$X$2:$X$40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Compare_337!$Y$2:$Y$40</c:f>
              <c:numCache>
                <c:formatCode>#,##0.0</c:formatCode>
                <c:ptCount val="39"/>
                <c:pt idx="0">
                  <c:v>42155.745261568307</c:v>
                </c:pt>
                <c:pt idx="1">
                  <c:v>44365.08822471818</c:v>
                </c:pt>
                <c:pt idx="2">
                  <c:v>41116.852889205547</c:v>
                </c:pt>
                <c:pt idx="3">
                  <c:v>36150.692740898681</c:v>
                </c:pt>
                <c:pt idx="4">
                  <c:v>39382.077837101351</c:v>
                </c:pt>
                <c:pt idx="5">
                  <c:v>44824.529017430978</c:v>
                </c:pt>
                <c:pt idx="6">
                  <c:v>48055.796588642079</c:v>
                </c:pt>
                <c:pt idx="7">
                  <c:v>47659.664289042834</c:v>
                </c:pt>
                <c:pt idx="8">
                  <c:v>46608.641095150932</c:v>
                </c:pt>
                <c:pt idx="9">
                  <c:v>46389.548255095266</c:v>
                </c:pt>
                <c:pt idx="10">
                  <c:v>44416.406383031244</c:v>
                </c:pt>
                <c:pt idx="11">
                  <c:v>47595.794000087262</c:v>
                </c:pt>
                <c:pt idx="12">
                  <c:v>52207.901277455327</c:v>
                </c:pt>
                <c:pt idx="13">
                  <c:v>52543.021917885919</c:v>
                </c:pt>
                <c:pt idx="14">
                  <c:v>54194.344207615584</c:v>
                </c:pt>
                <c:pt idx="15">
                  <c:v>59985.663416098665</c:v>
                </c:pt>
                <c:pt idx="16">
                  <c:v>59352.897980450871</c:v>
                </c:pt>
                <c:pt idx="17">
                  <c:v>59466.09085066853</c:v>
                </c:pt>
                <c:pt idx="18">
                  <c:v>58423.719569630186</c:v>
                </c:pt>
                <c:pt idx="19">
                  <c:v>54748.577945240082</c:v>
                </c:pt>
                <c:pt idx="20">
                  <c:v>58513.198850084416</c:v>
                </c:pt>
                <c:pt idx="21">
                  <c:v>60669.490031922884</c:v>
                </c:pt>
                <c:pt idx="22">
                  <c:v>62678.293038957912</c:v>
                </c:pt>
                <c:pt idx="23">
                  <c:v>64017.236326472012</c:v>
                </c:pt>
                <c:pt idx="24">
                  <c:v>64906.780611569382</c:v>
                </c:pt>
                <c:pt idx="25">
                  <c:v>72264.579614293471</c:v>
                </c:pt>
                <c:pt idx="26">
                  <c:v>77034.655368131571</c:v>
                </c:pt>
                <c:pt idx="27">
                  <c:v>79300.126118043219</c:v>
                </c:pt>
                <c:pt idx="28">
                  <c:v>80338.708761796821</c:v>
                </c:pt>
                <c:pt idx="29">
                  <c:v>75947.713338748421</c:v>
                </c:pt>
                <c:pt idx="30">
                  <c:v>79128.186936021739</c:v>
                </c:pt>
                <c:pt idx="31">
                  <c:v>77375.306087294826</c:v>
                </c:pt>
                <c:pt idx="32">
                  <c:v>79655.344396658897</c:v>
                </c:pt>
                <c:pt idx="33">
                  <c:v>82067.31819033761</c:v>
                </c:pt>
                <c:pt idx="34">
                  <c:v>80742.389141209962</c:v>
                </c:pt>
                <c:pt idx="35">
                  <c:v>77384.87534443551</c:v>
                </c:pt>
                <c:pt idx="36">
                  <c:v>69707.00267723712</c:v>
                </c:pt>
                <c:pt idx="37">
                  <c:v>56244.160238305842</c:v>
                </c:pt>
                <c:pt idx="38">
                  <c:v>63198.158536957468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49-4BA2-8146-8EEB1C7B5860}"/>
            </c:ext>
          </c:extLst>
        </c:ser>
        <c:ser>
          <c:idx val="1"/>
          <c:order val="1"/>
          <c:tx>
            <c:strRef>
              <c:f>Compare_337!$Z$1</c:f>
              <c:strCache>
                <c:ptCount val="1"/>
                <c:pt idx="0">
                  <c:v>Actual</c:v>
                </c:pt>
              </c:strCache>
            </c:strRef>
          </c:tx>
          <c:marker>
            <c:symbol val="square"/>
            <c:size val="4"/>
          </c:marker>
          <c:cat>
            <c:numRef>
              <c:f>Compare_337!$X$2:$X$40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Compare_337!$Z$2:$Z$40</c:f>
              <c:numCache>
                <c:formatCode>#,##0.0</c:formatCode>
                <c:ptCount val="39"/>
                <c:pt idx="15">
                  <c:v>60793.20958000001</c:v>
                </c:pt>
                <c:pt idx="16">
                  <c:v>59896.403819999992</c:v>
                </c:pt>
                <c:pt idx="17">
                  <c:v>60043.123879999992</c:v>
                </c:pt>
                <c:pt idx="18">
                  <c:v>58574.274739999993</c:v>
                </c:pt>
                <c:pt idx="19">
                  <c:v>54026.777150000002</c:v>
                </c:pt>
                <c:pt idx="20">
                  <c:v>58090.428249999997</c:v>
                </c:pt>
                <c:pt idx="21">
                  <c:v>60326.672760000009</c:v>
                </c:pt>
                <c:pt idx="22">
                  <c:v>62890.152460000005</c:v>
                </c:pt>
                <c:pt idx="23">
                  <c:v>64085.343960000006</c:v>
                </c:pt>
                <c:pt idx="24">
                  <c:v>64710.140619999998</c:v>
                </c:pt>
                <c:pt idx="25">
                  <c:v>71702.423030000005</c:v>
                </c:pt>
                <c:pt idx="26">
                  <c:v>76904.391000000003</c:v>
                </c:pt>
                <c:pt idx="27">
                  <c:v>79398.632020000005</c:v>
                </c:pt>
                <c:pt idx="28">
                  <c:v>80669.656360000008</c:v>
                </c:pt>
                <c:pt idx="29">
                  <c:v>75861.689449999991</c:v>
                </c:pt>
                <c:pt idx="30">
                  <c:v>79349.175820000004</c:v>
                </c:pt>
                <c:pt idx="31">
                  <c:v>77441.815040000001</c:v>
                </c:pt>
                <c:pt idx="32">
                  <c:v>79547.000620000006</c:v>
                </c:pt>
                <c:pt idx="33">
                  <c:v>82427</c:v>
                </c:pt>
                <c:pt idx="34">
                  <c:v>80951.556700000001</c:v>
                </c:pt>
                <c:pt idx="35">
                  <c:v>76561.494680000003</c:v>
                </c:pt>
                <c:pt idx="36">
                  <c:v>69484.312460000001</c:v>
                </c:pt>
                <c:pt idx="37">
                  <c:v>50495.604470000006</c:v>
                </c:pt>
                <c:pt idx="38">
                  <c:v>49427.35055000001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49-4BA2-8146-8EEB1C7B58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340992"/>
        <c:axId val="48128576"/>
      </c:lineChart>
      <c:catAx>
        <c:axId val="48340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8128576"/>
        <c:crosses val="autoZero"/>
        <c:auto val="1"/>
        <c:lblAlgn val="ctr"/>
        <c:lblOffset val="100"/>
        <c:noMultiLvlLbl val="0"/>
      </c:catAx>
      <c:valAx>
        <c:axId val="48128576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4834099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24502514475766865"/>
          <c:y val="0.62703167047921415"/>
          <c:w val="0.1850003005349522"/>
          <c:h val="0.14728729753185157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712424501154225"/>
          <c:y val="4.8456160512019709E-2"/>
          <c:w val="0.76768069653943849"/>
          <c:h val="0.80696507906833526"/>
        </c:manualLayout>
      </c:layout>
      <c:lineChart>
        <c:grouping val="standard"/>
        <c:varyColors val="0"/>
        <c:ser>
          <c:idx val="0"/>
          <c:order val="0"/>
          <c:tx>
            <c:strRef>
              <c:f>Compare_337!$AM$1</c:f>
              <c:strCache>
                <c:ptCount val="1"/>
                <c:pt idx="0">
                  <c:v>Actual -BLS Extrapolated</c:v>
                </c:pt>
              </c:strCache>
            </c:strRef>
          </c:tx>
          <c:cat>
            <c:numRef>
              <c:f>Compare_337!$AL$2:$AL$40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Compare_337!$AM$2:$AM$40</c:f>
              <c:numCache>
                <c:formatCode>#,##0.0</c:formatCode>
                <c:ptCount val="39"/>
                <c:pt idx="0">
                  <c:v>42723.259371335502</c:v>
                </c:pt>
                <c:pt idx="1">
                  <c:v>44962.345215251036</c:v>
                </c:pt>
                <c:pt idx="2">
                  <c:v>41670.381097971891</c:v>
                </c:pt>
                <c:pt idx="3">
                  <c:v>36637.364915261169</c:v>
                </c:pt>
                <c:pt idx="4">
                  <c:v>39912.251949925791</c:v>
                </c:pt>
                <c:pt idx="5">
                  <c:v>45427.971146688091</c:v>
                </c:pt>
                <c:pt idx="6">
                  <c:v>48702.73907420216</c:v>
                </c:pt>
                <c:pt idx="7">
                  <c:v>48301.273915037462</c:v>
                </c:pt>
                <c:pt idx="8">
                  <c:v>47236.101511149973</c:v>
                </c:pt>
                <c:pt idx="9">
                  <c:v>47014.059173290174</c:v>
                </c:pt>
                <c:pt idx="10">
                  <c:v>45014.35423500539</c:v>
                </c:pt>
                <c:pt idx="11">
                  <c:v>48236.543783847992</c:v>
                </c:pt>
                <c:pt idx="12">
                  <c:v>52910.74072276576</c:v>
                </c:pt>
                <c:pt idx="13">
                  <c:v>53250.372864315323</c:v>
                </c:pt>
                <c:pt idx="14">
                  <c:v>54923.925782240032</c:v>
                </c:pt>
                <c:pt idx="15">
                  <c:v>60793.20958000001</c:v>
                </c:pt>
                <c:pt idx="16">
                  <c:v>59896.403819999992</c:v>
                </c:pt>
                <c:pt idx="17">
                  <c:v>60043.123879999992</c:v>
                </c:pt>
                <c:pt idx="18">
                  <c:v>58574.274739999993</c:v>
                </c:pt>
                <c:pt idx="19">
                  <c:v>54026.777150000002</c:v>
                </c:pt>
                <c:pt idx="20">
                  <c:v>58090.428249999997</c:v>
                </c:pt>
                <c:pt idx="21">
                  <c:v>60326.672760000009</c:v>
                </c:pt>
                <c:pt idx="22">
                  <c:v>62890.152460000005</c:v>
                </c:pt>
                <c:pt idx="23">
                  <c:v>64085.343960000006</c:v>
                </c:pt>
                <c:pt idx="24">
                  <c:v>64710.140619999998</c:v>
                </c:pt>
                <c:pt idx="25">
                  <c:v>71702.423030000005</c:v>
                </c:pt>
                <c:pt idx="26">
                  <c:v>76904.391000000003</c:v>
                </c:pt>
                <c:pt idx="27">
                  <c:v>79398.632020000005</c:v>
                </c:pt>
                <c:pt idx="28">
                  <c:v>80669.656360000008</c:v>
                </c:pt>
                <c:pt idx="29">
                  <c:v>75861.689449999991</c:v>
                </c:pt>
                <c:pt idx="30">
                  <c:v>79349.175820000004</c:v>
                </c:pt>
                <c:pt idx="31">
                  <c:v>77441.815040000001</c:v>
                </c:pt>
                <c:pt idx="32">
                  <c:v>79547.000620000006</c:v>
                </c:pt>
                <c:pt idx="33">
                  <c:v>82427</c:v>
                </c:pt>
                <c:pt idx="34">
                  <c:v>80951.556700000001</c:v>
                </c:pt>
                <c:pt idx="35">
                  <c:v>76561.494680000003</c:v>
                </c:pt>
                <c:pt idx="36">
                  <c:v>69484.312460000001</c:v>
                </c:pt>
                <c:pt idx="37">
                  <c:v>50495.604470000006</c:v>
                </c:pt>
                <c:pt idx="38">
                  <c:v>49427.35055000001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54-4717-A6BA-3BF799713524}"/>
            </c:ext>
          </c:extLst>
        </c:ser>
        <c:ser>
          <c:idx val="1"/>
          <c:order val="1"/>
          <c:tx>
            <c:strRef>
              <c:f>Compare_337!$AN$1</c:f>
              <c:strCache>
                <c:ptCount val="1"/>
                <c:pt idx="0">
                  <c:v>VA-Extrapolated</c:v>
                </c:pt>
              </c:strCache>
            </c:strRef>
          </c:tx>
          <c:marker>
            <c:symbol val="square"/>
            <c:size val="4"/>
          </c:marker>
          <c:cat>
            <c:numRef>
              <c:f>Compare_337!$AL$2:$AL$40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Compare_337!$AN$2:$AN$40</c:f>
              <c:numCache>
                <c:formatCode>General</c:formatCode>
                <c:ptCount val="39"/>
                <c:pt idx="5" formatCode="#,##0.0">
                  <c:v>48154.677669999997</c:v>
                </c:pt>
                <c:pt idx="6" formatCode="#,##0.0">
                  <c:v>52232.341359999999</c:v>
                </c:pt>
                <c:pt idx="7" formatCode="#,##0.0">
                  <c:v>50517.859759999999</c:v>
                </c:pt>
                <c:pt idx="8" formatCode="#,##0.0">
                  <c:v>53136.565550000007</c:v>
                </c:pt>
                <c:pt idx="9" formatCode="#,##0.0">
                  <c:v>52659.313220000011</c:v>
                </c:pt>
                <c:pt idx="10" formatCode="#,##0.0">
                  <c:v>47612.308010000001</c:v>
                </c:pt>
                <c:pt idx="11" formatCode="#,##0.0">
                  <c:v>54296.313439999998</c:v>
                </c:pt>
                <c:pt idx="12" formatCode="#,##0.0">
                  <c:v>62163.146319999993</c:v>
                </c:pt>
                <c:pt idx="13" formatCode="#,##0.0">
                  <c:v>62373.335170000013</c:v>
                </c:pt>
                <c:pt idx="14" formatCode="#,##0.0">
                  <c:v>62190.347230000007</c:v>
                </c:pt>
                <c:pt idx="15" formatCode="#,##0.0">
                  <c:v>60793.20958000001</c:v>
                </c:pt>
                <c:pt idx="16" formatCode="#,##0.0">
                  <c:v>59896.403819999992</c:v>
                </c:pt>
                <c:pt idx="17" formatCode="#,##0.0">
                  <c:v>60043.123879999992</c:v>
                </c:pt>
                <c:pt idx="18" formatCode="#,##0.0">
                  <c:v>58574.274739999993</c:v>
                </c:pt>
                <c:pt idx="19" formatCode="#,##0.0">
                  <c:v>54026.777150000002</c:v>
                </c:pt>
                <c:pt idx="20" formatCode="#,##0.0">
                  <c:v>58090.428249999997</c:v>
                </c:pt>
                <c:pt idx="21" formatCode="#,##0.0">
                  <c:v>60326.672760000009</c:v>
                </c:pt>
                <c:pt idx="22" formatCode="#,##0.0">
                  <c:v>62890.152460000005</c:v>
                </c:pt>
                <c:pt idx="23" formatCode="#,##0.0">
                  <c:v>64085.343960000006</c:v>
                </c:pt>
                <c:pt idx="24" formatCode="#,##0.0">
                  <c:v>64710.140619999998</c:v>
                </c:pt>
                <c:pt idx="25" formatCode="#,##0.0">
                  <c:v>71702.423030000005</c:v>
                </c:pt>
                <c:pt idx="26" formatCode="#,##0.0">
                  <c:v>76904.391000000003</c:v>
                </c:pt>
                <c:pt idx="27" formatCode="#,##0.0">
                  <c:v>79398.632020000005</c:v>
                </c:pt>
                <c:pt idx="28" formatCode="#,##0.0">
                  <c:v>80669.656360000008</c:v>
                </c:pt>
                <c:pt idx="29" formatCode="#,##0.0">
                  <c:v>75861.689449999991</c:v>
                </c:pt>
                <c:pt idx="30" formatCode="#,##0.0">
                  <c:v>79349.175820000004</c:v>
                </c:pt>
                <c:pt idx="31" formatCode="#,##0.0">
                  <c:v>77441.815040000001</c:v>
                </c:pt>
                <c:pt idx="32" formatCode="#,##0.0">
                  <c:v>79547.000620000006</c:v>
                </c:pt>
                <c:pt idx="33" formatCode="#,##0.0">
                  <c:v>82427</c:v>
                </c:pt>
                <c:pt idx="34" formatCode="#,##0.0">
                  <c:v>80951.556700000001</c:v>
                </c:pt>
                <c:pt idx="35" formatCode="#,##0.0">
                  <c:v>76561.494680000003</c:v>
                </c:pt>
                <c:pt idx="36" formatCode="#,##0.0">
                  <c:v>69484.312460000001</c:v>
                </c:pt>
                <c:pt idx="37" formatCode="#,##0.0">
                  <c:v>50495.604470000006</c:v>
                </c:pt>
                <c:pt idx="38" formatCode="#,##0.0">
                  <c:v>49427.35055000001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54-4717-A6BA-3BF7997135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341504"/>
        <c:axId val="48130880"/>
      </c:lineChart>
      <c:catAx>
        <c:axId val="483415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8130880"/>
        <c:crosses val="autoZero"/>
        <c:auto val="1"/>
        <c:lblAlgn val="ctr"/>
        <c:lblOffset val="100"/>
        <c:noMultiLvlLbl val="0"/>
      </c:catAx>
      <c:valAx>
        <c:axId val="48130880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48341504"/>
        <c:crosses val="autoZero"/>
        <c:crossBetween val="between"/>
      </c:valAx>
      <c:spPr>
        <a:ln>
          <a:solidFill>
            <a:schemeClr val="accent1"/>
          </a:solidFill>
        </a:ln>
      </c:spPr>
    </c:plotArea>
    <c:legend>
      <c:legendPos val="r"/>
      <c:layout>
        <c:manualLayout>
          <c:xMode val="edge"/>
          <c:yMode val="edge"/>
          <c:x val="0.22017699842314237"/>
          <c:y val="7.734840023320616E-2"/>
          <c:w val="0.33805733187461162"/>
          <c:h val="0.14459098882196872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832165917910568"/>
          <c:y val="5.1400551606642454E-2"/>
          <c:w val="0.80217804024496953"/>
          <c:h val="0.79523549139690874"/>
        </c:manualLayout>
      </c:layout>
      <c:lineChart>
        <c:grouping val="standard"/>
        <c:varyColors val="0"/>
        <c:ser>
          <c:idx val="0"/>
          <c:order val="0"/>
          <c:tx>
            <c:strRef>
              <c:f>Compare_339!$D$1</c:f>
              <c:strCache>
                <c:ptCount val="1"/>
                <c:pt idx="0">
                  <c:v>  BEA</c:v>
                </c:pt>
              </c:strCache>
            </c:strRef>
          </c:tx>
          <c:cat>
            <c:numRef>
              <c:f>Compare_339!$C$2:$C$40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Compare_339!$D$2:$D$40</c:f>
              <c:numCache>
                <c:formatCode>#,##0.0</c:formatCode>
                <c:ptCount val="39"/>
                <c:pt idx="15">
                  <c:v>78139.284300000014</c:v>
                </c:pt>
                <c:pt idx="16">
                  <c:v>84438.165330000003</c:v>
                </c:pt>
                <c:pt idx="17">
                  <c:v>85321.466549999997</c:v>
                </c:pt>
                <c:pt idx="18">
                  <c:v>88820.368470000016</c:v>
                </c:pt>
                <c:pt idx="19">
                  <c:v>89124.807239999995</c:v>
                </c:pt>
                <c:pt idx="20">
                  <c:v>91907.634869999994</c:v>
                </c:pt>
                <c:pt idx="21">
                  <c:v>96977.326499999981</c:v>
                </c:pt>
                <c:pt idx="22">
                  <c:v>98160.778619999997</c:v>
                </c:pt>
                <c:pt idx="23">
                  <c:v>102347.16902999999</c:v>
                </c:pt>
                <c:pt idx="24">
                  <c:v>106835.13962999999</c:v>
                </c:pt>
                <c:pt idx="25">
                  <c:v>110143.94597999999</c:v>
                </c:pt>
                <c:pt idx="26">
                  <c:v>114927.77961000001</c:v>
                </c:pt>
                <c:pt idx="27">
                  <c:v>117936.43505999999</c:v>
                </c:pt>
                <c:pt idx="28">
                  <c:v>124025.21046</c:v>
                </c:pt>
                <c:pt idx="29">
                  <c:v>121349.57958000001</c:v>
                </c:pt>
                <c:pt idx="30">
                  <c:v>129625.16867999999</c:v>
                </c:pt>
                <c:pt idx="31">
                  <c:v>133958.77596</c:v>
                </c:pt>
                <c:pt idx="32">
                  <c:v>133246.98954000001</c:v>
                </c:pt>
                <c:pt idx="33">
                  <c:v>142929</c:v>
                </c:pt>
                <c:pt idx="34">
                  <c:v>146609.42175000001</c:v>
                </c:pt>
                <c:pt idx="35">
                  <c:v>142764.63165000002</c:v>
                </c:pt>
                <c:pt idx="36">
                  <c:v>144885.69800999999</c:v>
                </c:pt>
                <c:pt idx="37">
                  <c:v>133521.41322000002</c:v>
                </c:pt>
                <c:pt idx="38">
                  <c:v>138299.52969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B-446F-94A4-88B7CE6244D3}"/>
            </c:ext>
          </c:extLst>
        </c:ser>
        <c:ser>
          <c:idx val="1"/>
          <c:order val="1"/>
          <c:tx>
            <c:strRef>
              <c:f>Compare_339!$E$1</c:f>
              <c:strCache>
                <c:ptCount val="1"/>
                <c:pt idx="0">
                  <c:v>   BLS</c:v>
                </c:pt>
              </c:strCache>
            </c:strRef>
          </c:tx>
          <c:marker>
            <c:symbol val="square"/>
            <c:size val="4"/>
          </c:marker>
          <c:cat>
            <c:numRef>
              <c:f>Compare_339!$C$2:$C$40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Compare_339!$E$2:$E$40</c:f>
              <c:numCache>
                <c:formatCode>#,##0.0</c:formatCode>
                <c:ptCount val="39"/>
                <c:pt idx="0">
                  <c:v>55318.9</c:v>
                </c:pt>
                <c:pt idx="1">
                  <c:v>57100.5</c:v>
                </c:pt>
                <c:pt idx="2">
                  <c:v>55343.1</c:v>
                </c:pt>
                <c:pt idx="3">
                  <c:v>53093.599999999999</c:v>
                </c:pt>
                <c:pt idx="4">
                  <c:v>56655.299999999996</c:v>
                </c:pt>
                <c:pt idx="5">
                  <c:v>62099.5</c:v>
                </c:pt>
                <c:pt idx="6">
                  <c:v>63426.399999999994</c:v>
                </c:pt>
                <c:pt idx="7">
                  <c:v>63245.7</c:v>
                </c:pt>
                <c:pt idx="8">
                  <c:v>58473.4</c:v>
                </c:pt>
                <c:pt idx="9">
                  <c:v>62042</c:v>
                </c:pt>
                <c:pt idx="10">
                  <c:v>62662.5</c:v>
                </c:pt>
                <c:pt idx="11">
                  <c:v>61930.6</c:v>
                </c:pt>
                <c:pt idx="12">
                  <c:v>65438.7</c:v>
                </c:pt>
                <c:pt idx="13">
                  <c:v>65689.299999999988</c:v>
                </c:pt>
                <c:pt idx="14">
                  <c:v>66032.800000000003</c:v>
                </c:pt>
                <c:pt idx="15">
                  <c:v>75396.600000000006</c:v>
                </c:pt>
                <c:pt idx="16">
                  <c:v>80519.7</c:v>
                </c:pt>
                <c:pt idx="17">
                  <c:v>80469.2</c:v>
                </c:pt>
                <c:pt idx="18">
                  <c:v>82786.700000000012</c:v>
                </c:pt>
                <c:pt idx="19">
                  <c:v>82720.899999999994</c:v>
                </c:pt>
                <c:pt idx="20">
                  <c:v>90004.200000000012</c:v>
                </c:pt>
                <c:pt idx="21">
                  <c:v>94589.5</c:v>
                </c:pt>
                <c:pt idx="22">
                  <c:v>96130.5</c:v>
                </c:pt>
                <c:pt idx="23">
                  <c:v>99694.3</c:v>
                </c:pt>
                <c:pt idx="24">
                  <c:v>104047</c:v>
                </c:pt>
                <c:pt idx="25">
                  <c:v>109212.20000000001</c:v>
                </c:pt>
                <c:pt idx="26">
                  <c:v>113868.7</c:v>
                </c:pt>
                <c:pt idx="27">
                  <c:v>117139.79999999999</c:v>
                </c:pt>
                <c:pt idx="28">
                  <c:v>123090.5</c:v>
                </c:pt>
                <c:pt idx="29">
                  <c:v>120195.8</c:v>
                </c:pt>
                <c:pt idx="30">
                  <c:v>128079.3</c:v>
                </c:pt>
                <c:pt idx="31">
                  <c:v>132681.20000000001</c:v>
                </c:pt>
                <c:pt idx="32">
                  <c:v>132414</c:v>
                </c:pt>
                <c:pt idx="33">
                  <c:v>142928</c:v>
                </c:pt>
                <c:pt idx="34">
                  <c:v>147357.09999999998</c:v>
                </c:pt>
                <c:pt idx="35">
                  <c:v>144656.59999999998</c:v>
                </c:pt>
                <c:pt idx="36">
                  <c:v>142873.60000000001</c:v>
                </c:pt>
                <c:pt idx="37">
                  <c:v>136744.20000000001</c:v>
                </c:pt>
                <c:pt idx="38">
                  <c:v>144283.79999999999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B-446F-94A4-88B7CE6244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343040"/>
        <c:axId val="48133184"/>
      </c:lineChart>
      <c:catAx>
        <c:axId val="483430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8133184"/>
        <c:crosses val="autoZero"/>
        <c:auto val="1"/>
        <c:lblAlgn val="ctr"/>
        <c:lblOffset val="100"/>
        <c:noMultiLvlLbl val="0"/>
      </c:catAx>
      <c:valAx>
        <c:axId val="48133184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48343040"/>
        <c:crosses val="autoZero"/>
        <c:crossBetween val="between"/>
      </c:valAx>
      <c:spPr>
        <a:ln>
          <a:solidFill>
            <a:schemeClr val="accent1"/>
          </a:solidFill>
        </a:ln>
      </c:spPr>
    </c:plotArea>
    <c:legend>
      <c:legendPos val="r"/>
      <c:layout>
        <c:manualLayout>
          <c:xMode val="edge"/>
          <c:yMode val="edge"/>
          <c:x val="0.21258897852492364"/>
          <c:y val="0.12948956971217168"/>
          <c:w val="0.19364711312926378"/>
          <c:h val="0.1637394796594303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322113361783975"/>
          <c:y val="4.2846186196552422E-2"/>
          <c:w val="0.75829256075814955"/>
          <c:h val="0.82931354698184812"/>
        </c:manualLayout>
      </c:layout>
      <c:lineChart>
        <c:grouping val="standard"/>
        <c:varyColors val="0"/>
        <c:ser>
          <c:idx val="0"/>
          <c:order val="0"/>
          <c:tx>
            <c:strRef>
              <c:f>Compare_339!$Y$1</c:f>
              <c:strCache>
                <c:ptCount val="1"/>
                <c:pt idx="0">
                  <c:v>Pred</c:v>
                </c:pt>
              </c:strCache>
            </c:strRef>
          </c:tx>
          <c:cat>
            <c:numRef>
              <c:f>Compare_339!$X$2:$X$40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Compare_339!$Y$2:$Y$40</c:f>
              <c:numCache>
                <c:formatCode>#,##0.0</c:formatCode>
                <c:ptCount val="39"/>
                <c:pt idx="0">
                  <c:v>60046.254084696346</c:v>
                </c:pt>
                <c:pt idx="1">
                  <c:v>61803.650359097468</c:v>
                </c:pt>
                <c:pt idx="2">
                  <c:v>60070.159072601666</c:v>
                </c:pt>
                <c:pt idx="3">
                  <c:v>57844.002546746175</c:v>
                </c:pt>
                <c:pt idx="4">
                  <c:v>61364.966784070391</c:v>
                </c:pt>
                <c:pt idx="5">
                  <c:v>66708.951540425318</c:v>
                </c:pt>
                <c:pt idx="6">
                  <c:v>68004.904439604084</c:v>
                </c:pt>
                <c:pt idx="7">
                  <c:v>67828.563422164487</c:v>
                </c:pt>
                <c:pt idx="8">
                  <c:v>63154.530008766851</c:v>
                </c:pt>
                <c:pt idx="9">
                  <c:v>66652.736663145988</c:v>
                </c:pt>
                <c:pt idx="10">
                  <c:v>67259.12192171457</c:v>
                </c:pt>
                <c:pt idx="11">
                  <c:v>66543.813110510993</c:v>
                </c:pt>
                <c:pt idx="12">
                  <c:v>69965.640689193402</c:v>
                </c:pt>
                <c:pt idx="13">
                  <c:v>70209.436278649591</c:v>
                </c:pt>
                <c:pt idx="14">
                  <c:v>70543.473580957856</c:v>
                </c:pt>
                <c:pt idx="15">
                  <c:v>79591.918914068578</c:v>
                </c:pt>
                <c:pt idx="16">
                  <c:v>84498.986071503023</c:v>
                </c:pt>
                <c:pt idx="17">
                  <c:v>84450.755511950818</c:v>
                </c:pt>
                <c:pt idx="18">
                  <c:v>86661.333718435242</c:v>
                </c:pt>
                <c:pt idx="19">
                  <c:v>86598.646999494173</c:v>
                </c:pt>
                <c:pt idx="20">
                  <c:v>93510.956505353519</c:v>
                </c:pt>
                <c:pt idx="21">
                  <c:v>97836.678937435747</c:v>
                </c:pt>
                <c:pt idx="22">
                  <c:v>99286.16586657759</c:v>
                </c:pt>
                <c:pt idx="23">
                  <c:v>102630.38799174689</c:v>
                </c:pt>
                <c:pt idx="24">
                  <c:v>106700.37852798596</c:v>
                </c:pt>
                <c:pt idx="25">
                  <c:v>111510.31463790349</c:v>
                </c:pt>
                <c:pt idx="26">
                  <c:v>115829.00364011354</c:v>
                </c:pt>
                <c:pt idx="27">
                  <c:v>118853.27294283798</c:v>
                </c:pt>
                <c:pt idx="28">
                  <c:v>124335.6466887135</c:v>
                </c:pt>
                <c:pt idx="29">
                  <c:v>121671.81349176377</c:v>
                </c:pt>
                <c:pt idx="30">
                  <c:v>128913.43478878374</c:v>
                </c:pt>
                <c:pt idx="31">
                  <c:v>133121.98427081067</c:v>
                </c:pt>
                <c:pt idx="32">
                  <c:v>132877.98668734284</c:v>
                </c:pt>
                <c:pt idx="33">
                  <c:v>142446.53376479456</c:v>
                </c:pt>
                <c:pt idx="34">
                  <c:v>146458.15988029737</c:v>
                </c:pt>
                <c:pt idx="35">
                  <c:v>144013.51270663997</c:v>
                </c:pt>
                <c:pt idx="36">
                  <c:v>142397.19250607665</c:v>
                </c:pt>
                <c:pt idx="37">
                  <c:v>136826.78293627908</c:v>
                </c:pt>
                <c:pt idx="38">
                  <c:v>143675.71197004654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43-4D0D-8043-68F4AF95EC3E}"/>
            </c:ext>
          </c:extLst>
        </c:ser>
        <c:ser>
          <c:idx val="1"/>
          <c:order val="1"/>
          <c:tx>
            <c:strRef>
              <c:f>Compare_339!$Z$1</c:f>
              <c:strCache>
                <c:ptCount val="1"/>
                <c:pt idx="0">
                  <c:v>Actual</c:v>
                </c:pt>
              </c:strCache>
            </c:strRef>
          </c:tx>
          <c:marker>
            <c:symbol val="square"/>
            <c:size val="4"/>
          </c:marker>
          <c:cat>
            <c:numRef>
              <c:f>Compare_339!$X$2:$X$40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Compare_339!$Z$2:$Z$40</c:f>
              <c:numCache>
                <c:formatCode>#,##0.0</c:formatCode>
                <c:ptCount val="39"/>
                <c:pt idx="15">
                  <c:v>78139.284300000014</c:v>
                </c:pt>
                <c:pt idx="16">
                  <c:v>84438.165330000003</c:v>
                </c:pt>
                <c:pt idx="17">
                  <c:v>85321.466549999997</c:v>
                </c:pt>
                <c:pt idx="18">
                  <c:v>88820.368470000016</c:v>
                </c:pt>
                <c:pt idx="19">
                  <c:v>89124.807239999995</c:v>
                </c:pt>
                <c:pt idx="20">
                  <c:v>91907.634869999994</c:v>
                </c:pt>
                <c:pt idx="21">
                  <c:v>96977.326499999981</c:v>
                </c:pt>
                <c:pt idx="22">
                  <c:v>98160.778619999997</c:v>
                </c:pt>
                <c:pt idx="23">
                  <c:v>102347.16902999999</c:v>
                </c:pt>
                <c:pt idx="24">
                  <c:v>106835.13962999999</c:v>
                </c:pt>
                <c:pt idx="25">
                  <c:v>110143.94597999999</c:v>
                </c:pt>
                <c:pt idx="26">
                  <c:v>114927.77961000001</c:v>
                </c:pt>
                <c:pt idx="27">
                  <c:v>117936.43505999999</c:v>
                </c:pt>
                <c:pt idx="28">
                  <c:v>124025.21046</c:v>
                </c:pt>
                <c:pt idx="29">
                  <c:v>121349.57958000001</c:v>
                </c:pt>
                <c:pt idx="30">
                  <c:v>129625.16867999999</c:v>
                </c:pt>
                <c:pt idx="31">
                  <c:v>133958.77596</c:v>
                </c:pt>
                <c:pt idx="32">
                  <c:v>133246.98954000001</c:v>
                </c:pt>
                <c:pt idx="33">
                  <c:v>142929</c:v>
                </c:pt>
                <c:pt idx="34">
                  <c:v>146609.42175000001</c:v>
                </c:pt>
                <c:pt idx="35">
                  <c:v>142764.63165000002</c:v>
                </c:pt>
                <c:pt idx="36">
                  <c:v>144885.69800999999</c:v>
                </c:pt>
                <c:pt idx="37">
                  <c:v>133521.41322000002</c:v>
                </c:pt>
                <c:pt idx="38">
                  <c:v>138299.52969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43-4D0D-8043-68F4AF95EC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344064"/>
        <c:axId val="48135488"/>
      </c:lineChart>
      <c:catAx>
        <c:axId val="48344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8135488"/>
        <c:crosses val="autoZero"/>
        <c:auto val="1"/>
        <c:lblAlgn val="ctr"/>
        <c:lblOffset val="100"/>
        <c:noMultiLvlLbl val="0"/>
      </c:catAx>
      <c:valAx>
        <c:axId val="48135488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4834406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24502514475766865"/>
          <c:y val="0.62703167047921415"/>
          <c:w val="0.1850003005349522"/>
          <c:h val="0.14728729753185157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712424501154225"/>
          <c:y val="4.8456160512019709E-2"/>
          <c:w val="0.76768069653943849"/>
          <c:h val="0.80696507906833526"/>
        </c:manualLayout>
      </c:layout>
      <c:lineChart>
        <c:grouping val="standard"/>
        <c:varyColors val="0"/>
        <c:ser>
          <c:idx val="0"/>
          <c:order val="0"/>
          <c:tx>
            <c:strRef>
              <c:f>Compare_339!$AM$1</c:f>
              <c:strCache>
                <c:ptCount val="1"/>
                <c:pt idx="0">
                  <c:v>Actual -BLS Extrapolated</c:v>
                </c:pt>
              </c:strCache>
            </c:strRef>
          </c:tx>
          <c:cat>
            <c:numRef>
              <c:f>Compare_339!$AL$2:$AL$40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Compare_339!$AM$2:$AM$40</c:f>
              <c:numCache>
                <c:formatCode>#,##0.0</c:formatCode>
                <c:ptCount val="39"/>
                <c:pt idx="0">
                  <c:v>58950.348013845629</c:v>
                </c:pt>
                <c:pt idx="1">
                  <c:v>60675.669993598996</c:v>
                </c:pt>
                <c:pt idx="2">
                  <c:v>58973.816711065243</c:v>
                </c:pt>
                <c:pt idx="3">
                  <c:v>56788.289837942255</c:v>
                </c:pt>
                <c:pt idx="4">
                  <c:v>60244.992846289737</c:v>
                </c:pt>
                <c:pt idx="5">
                  <c:v>65491.444368868542</c:v>
                </c:pt>
                <c:pt idx="6">
                  <c:v>66763.744790946177</c:v>
                </c:pt>
                <c:pt idx="7">
                  <c:v>66590.622178959151</c:v>
                </c:pt>
                <c:pt idx="8">
                  <c:v>62001.894696317431</c:v>
                </c:pt>
                <c:pt idx="9">
                  <c:v>65436.255471081546</c:v>
                </c:pt>
                <c:pt idx="10">
                  <c:v>66031.573573234302</c:v>
                </c:pt>
                <c:pt idx="11">
                  <c:v>65329.319885629702</c:v>
                </c:pt>
                <c:pt idx="12">
                  <c:v>68688.695581608597</c:v>
                </c:pt>
                <c:pt idx="13">
                  <c:v>68928.041650097919</c:v>
                </c:pt>
                <c:pt idx="14">
                  <c:v>69255.98242710132</c:v>
                </c:pt>
                <c:pt idx="15">
                  <c:v>78139.284300000014</c:v>
                </c:pt>
                <c:pt idx="16">
                  <c:v>84438.165330000003</c:v>
                </c:pt>
                <c:pt idx="17">
                  <c:v>85321.466549999997</c:v>
                </c:pt>
                <c:pt idx="18">
                  <c:v>88820.368470000016</c:v>
                </c:pt>
                <c:pt idx="19">
                  <c:v>89124.807239999995</c:v>
                </c:pt>
                <c:pt idx="20">
                  <c:v>91907.634869999994</c:v>
                </c:pt>
                <c:pt idx="21">
                  <c:v>96977.326499999981</c:v>
                </c:pt>
                <c:pt idx="22">
                  <c:v>98160.778619999997</c:v>
                </c:pt>
                <c:pt idx="23">
                  <c:v>102347.16902999999</c:v>
                </c:pt>
                <c:pt idx="24">
                  <c:v>106835.13962999999</c:v>
                </c:pt>
                <c:pt idx="25">
                  <c:v>110143.94597999999</c:v>
                </c:pt>
                <c:pt idx="26">
                  <c:v>114927.77961000001</c:v>
                </c:pt>
                <c:pt idx="27">
                  <c:v>117936.43505999999</c:v>
                </c:pt>
                <c:pt idx="28">
                  <c:v>124025.21046</c:v>
                </c:pt>
                <c:pt idx="29">
                  <c:v>121349.57958000001</c:v>
                </c:pt>
                <c:pt idx="30">
                  <c:v>129625.16867999999</c:v>
                </c:pt>
                <c:pt idx="31">
                  <c:v>133958.77596</c:v>
                </c:pt>
                <c:pt idx="32">
                  <c:v>133246.98954000001</c:v>
                </c:pt>
                <c:pt idx="33">
                  <c:v>142929</c:v>
                </c:pt>
                <c:pt idx="34">
                  <c:v>146609.42175000001</c:v>
                </c:pt>
                <c:pt idx="35">
                  <c:v>142764.63165000002</c:v>
                </c:pt>
                <c:pt idx="36">
                  <c:v>144885.69800999999</c:v>
                </c:pt>
                <c:pt idx="37">
                  <c:v>133521.41322000002</c:v>
                </c:pt>
                <c:pt idx="38">
                  <c:v>138299.52969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D4-4748-B0DF-ED80A5C401E3}"/>
            </c:ext>
          </c:extLst>
        </c:ser>
        <c:ser>
          <c:idx val="1"/>
          <c:order val="1"/>
          <c:tx>
            <c:strRef>
              <c:f>Compare_339!$AN$1</c:f>
              <c:strCache>
                <c:ptCount val="1"/>
                <c:pt idx="0">
                  <c:v>VA-Extrapolated</c:v>
                </c:pt>
              </c:strCache>
            </c:strRef>
          </c:tx>
          <c:marker>
            <c:symbol val="square"/>
            <c:size val="4"/>
          </c:marker>
          <c:cat>
            <c:numRef>
              <c:f>Compare_339!$AL$2:$AL$40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Compare_339!$AN$2:$AN$40</c:f>
              <c:numCache>
                <c:formatCode>General</c:formatCode>
                <c:ptCount val="39"/>
                <c:pt idx="5" formatCode="#,##0.0">
                  <c:v>51727.434390000002</c:v>
                </c:pt>
                <c:pt idx="6" formatCode="#,##0.0">
                  <c:v>51693.131430000001</c:v>
                </c:pt>
                <c:pt idx="7" formatCode="#,##0.0">
                  <c:v>51295.788809999998</c:v>
                </c:pt>
                <c:pt idx="8" formatCode="#,##0.0">
                  <c:v>45031.210740000002</c:v>
                </c:pt>
                <c:pt idx="9" formatCode="#,##0.0">
                  <c:v>51756.020189999996</c:v>
                </c:pt>
                <c:pt idx="10" formatCode="#,##0.0">
                  <c:v>49937.963310000006</c:v>
                </c:pt>
                <c:pt idx="11" formatCode="#,##0.0">
                  <c:v>50373.896760000003</c:v>
                </c:pt>
                <c:pt idx="12" formatCode="#,##0.0">
                  <c:v>56701.363590000001</c:v>
                </c:pt>
                <c:pt idx="13" formatCode="#,##0.0">
                  <c:v>59354.125830000004</c:v>
                </c:pt>
                <c:pt idx="14" formatCode="#,##0.0">
                  <c:v>58287.875489999999</c:v>
                </c:pt>
                <c:pt idx="15" formatCode="#,##0.0">
                  <c:v>78139.284300000014</c:v>
                </c:pt>
                <c:pt idx="16" formatCode="#,##0.0">
                  <c:v>84438.165330000003</c:v>
                </c:pt>
                <c:pt idx="17" formatCode="#,##0.0">
                  <c:v>85321.466549999997</c:v>
                </c:pt>
                <c:pt idx="18" formatCode="#,##0.0">
                  <c:v>88820.368470000016</c:v>
                </c:pt>
                <c:pt idx="19" formatCode="#,##0.0">
                  <c:v>89124.807239999995</c:v>
                </c:pt>
                <c:pt idx="20" formatCode="#,##0.0">
                  <c:v>91907.634869999994</c:v>
                </c:pt>
                <c:pt idx="21" formatCode="#,##0.0">
                  <c:v>96977.326499999981</c:v>
                </c:pt>
                <c:pt idx="22" formatCode="#,##0.0">
                  <c:v>98160.778619999997</c:v>
                </c:pt>
                <c:pt idx="23" formatCode="#,##0.0">
                  <c:v>102347.16902999999</c:v>
                </c:pt>
                <c:pt idx="24" formatCode="#,##0.0">
                  <c:v>106835.13962999999</c:v>
                </c:pt>
                <c:pt idx="25" formatCode="#,##0.0">
                  <c:v>110143.94597999999</c:v>
                </c:pt>
                <c:pt idx="26" formatCode="#,##0.0">
                  <c:v>114927.77961000001</c:v>
                </c:pt>
                <c:pt idx="27" formatCode="#,##0.0">
                  <c:v>117936.43505999999</c:v>
                </c:pt>
                <c:pt idx="28" formatCode="#,##0.0">
                  <c:v>124025.21046</c:v>
                </c:pt>
                <c:pt idx="29" formatCode="#,##0.0">
                  <c:v>121349.57958000001</c:v>
                </c:pt>
                <c:pt idx="30" formatCode="#,##0.0">
                  <c:v>129625.16867999999</c:v>
                </c:pt>
                <c:pt idx="31" formatCode="#,##0.0">
                  <c:v>133958.77596</c:v>
                </c:pt>
                <c:pt idx="32" formatCode="#,##0.0">
                  <c:v>133246.98954000001</c:v>
                </c:pt>
                <c:pt idx="33" formatCode="#,##0.0">
                  <c:v>142929</c:v>
                </c:pt>
                <c:pt idx="34" formatCode="#,##0.0">
                  <c:v>146609.42175000001</c:v>
                </c:pt>
                <c:pt idx="35" formatCode="#,##0.0">
                  <c:v>142764.63165000002</c:v>
                </c:pt>
                <c:pt idx="36" formatCode="#,##0.0">
                  <c:v>144885.69800999999</c:v>
                </c:pt>
                <c:pt idx="37" formatCode="#,##0.0">
                  <c:v>133521.41322000002</c:v>
                </c:pt>
                <c:pt idx="38" formatCode="#,##0.0">
                  <c:v>138299.52969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D4-4748-B0DF-ED80A5C401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344576"/>
        <c:axId val="48473792"/>
      </c:lineChart>
      <c:catAx>
        <c:axId val="48344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8473792"/>
        <c:crosses val="autoZero"/>
        <c:auto val="1"/>
        <c:lblAlgn val="ctr"/>
        <c:lblOffset val="100"/>
        <c:noMultiLvlLbl val="0"/>
      </c:catAx>
      <c:valAx>
        <c:axId val="48473792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48344576"/>
        <c:crosses val="autoZero"/>
        <c:crossBetween val="between"/>
      </c:valAx>
      <c:spPr>
        <a:ln>
          <a:solidFill>
            <a:schemeClr val="accent1"/>
          </a:solidFill>
        </a:ln>
      </c:spPr>
    </c:plotArea>
    <c:legend>
      <c:legendPos val="r"/>
      <c:layout>
        <c:manualLayout>
          <c:xMode val="edge"/>
          <c:yMode val="edge"/>
          <c:x val="0.22017699842314237"/>
          <c:y val="7.734840023320616E-2"/>
          <c:w val="0.33805733187461162"/>
          <c:h val="0.14459098882196872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832165917910568"/>
          <c:y val="5.1400551606642454E-2"/>
          <c:w val="0.80217804024496953"/>
          <c:h val="0.79523549139690874"/>
        </c:manualLayout>
      </c:layout>
      <c:lineChart>
        <c:grouping val="standard"/>
        <c:varyColors val="0"/>
        <c:ser>
          <c:idx val="0"/>
          <c:order val="0"/>
          <c:tx>
            <c:strRef>
              <c:f>Compare_211!$D$1</c:f>
              <c:strCache>
                <c:ptCount val="1"/>
                <c:pt idx="0">
                  <c:v>  BEA</c:v>
                </c:pt>
              </c:strCache>
            </c:strRef>
          </c:tx>
          <c:cat>
            <c:numRef>
              <c:f>Compare_211!$C$2:$C$44</c:f>
              <c:numCache>
                <c:formatCode>General</c:formatCode>
                <c:ptCount val="43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  <c:pt idx="39">
                  <c:v>2011</c:v>
                </c:pt>
                <c:pt idx="40">
                  <c:v>2012</c:v>
                </c:pt>
                <c:pt idx="41">
                  <c:v>2013</c:v>
                </c:pt>
                <c:pt idx="42">
                  <c:v>2014</c:v>
                </c:pt>
              </c:numCache>
            </c:numRef>
          </c:cat>
          <c:val>
            <c:numRef>
              <c:f>Compare_211!$D$2:$D$44</c:f>
              <c:numCache>
                <c:formatCode>#,##0.0</c:formatCode>
                <c:ptCount val="43"/>
                <c:pt idx="0">
                  <c:v>274262.82803999999</c:v>
                </c:pt>
                <c:pt idx="1">
                  <c:v>272558.36364</c:v>
                </c:pt>
                <c:pt idx="2">
                  <c:v>267473.98259999999</c:v>
                </c:pt>
                <c:pt idx="3">
                  <c:v>253073.07168000002</c:v>
                </c:pt>
                <c:pt idx="4">
                  <c:v>256228.14408</c:v>
                </c:pt>
                <c:pt idx="5">
                  <c:v>262074.09432000003</c:v>
                </c:pt>
                <c:pt idx="6">
                  <c:v>265062.3468</c:v>
                </c:pt>
                <c:pt idx="7">
                  <c:v>260123.02656</c:v>
                </c:pt>
                <c:pt idx="8">
                  <c:v>255506.46660000001</c:v>
                </c:pt>
                <c:pt idx="9">
                  <c:v>250984.19616000002</c:v>
                </c:pt>
                <c:pt idx="10">
                  <c:v>239158.11444000003</c:v>
                </c:pt>
                <c:pt idx="11">
                  <c:v>234690.24179999999</c:v>
                </c:pt>
                <c:pt idx="12">
                  <c:v>250973.31660000002</c:v>
                </c:pt>
                <c:pt idx="13">
                  <c:v>249965.14404000004</c:v>
                </c:pt>
                <c:pt idx="14">
                  <c:v>240427.39643999998</c:v>
                </c:pt>
                <c:pt idx="15">
                  <c:v>246422.03400000001</c:v>
                </c:pt>
                <c:pt idx="16">
                  <c:v>249907.11971999999</c:v>
                </c:pt>
                <c:pt idx="17">
                  <c:v>238672.16076000003</c:v>
                </c:pt>
                <c:pt idx="18">
                  <c:v>241979.54699999999</c:v>
                </c:pt>
                <c:pt idx="19">
                  <c:v>247285.14576000001</c:v>
                </c:pt>
                <c:pt idx="20">
                  <c:v>241645.90715999997</c:v>
                </c:pt>
                <c:pt idx="21">
                  <c:v>243803.68656</c:v>
                </c:pt>
                <c:pt idx="22">
                  <c:v>244402.06236000001</c:v>
                </c:pt>
                <c:pt idx="23">
                  <c:v>250483.73639999997</c:v>
                </c:pt>
                <c:pt idx="24">
                  <c:v>258063.16320000001</c:v>
                </c:pt>
                <c:pt idx="25">
                  <c:v>262777.63919999998</c:v>
                </c:pt>
                <c:pt idx="26">
                  <c:v>255916.26336000001</c:v>
                </c:pt>
                <c:pt idx="27">
                  <c:v>250552.64028000002</c:v>
                </c:pt>
                <c:pt idx="28">
                  <c:v>260598.10067999997</c:v>
                </c:pt>
                <c:pt idx="29">
                  <c:v>270494.87375999999</c:v>
                </c:pt>
                <c:pt idx="30">
                  <c:v>253624.30272000004</c:v>
                </c:pt>
                <c:pt idx="31">
                  <c:v>254019.59340000001</c:v>
                </c:pt>
                <c:pt idx="32">
                  <c:v>244956.91992000001</c:v>
                </c:pt>
                <c:pt idx="33">
                  <c:v>243295.97375999999</c:v>
                </c:pt>
                <c:pt idx="34">
                  <c:v>245138.24592000002</c:v>
                </c:pt>
                <c:pt idx="35">
                  <c:v>248325.95699999999</c:v>
                </c:pt>
                <c:pt idx="36">
                  <c:v>263136.66467999999</c:v>
                </c:pt>
                <c:pt idx="37">
                  <c:v>286067.15064000007</c:v>
                </c:pt>
                <c:pt idx="38">
                  <c:v>297113.53055999998</c:v>
                </c:pt>
                <c:pt idx="39">
                  <c:v>326850.99456000002</c:v>
                </c:pt>
                <c:pt idx="40" formatCode="#,##0">
                  <c:v>362652</c:v>
                </c:pt>
                <c:pt idx="41" formatCode="#,##0">
                  <c:v>399758.55264000001</c:v>
                </c:pt>
                <c:pt idx="42" formatCode="#,##0">
                  <c:v>451073.81064000004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89-4D8F-AEE5-217C93D930D2}"/>
            </c:ext>
          </c:extLst>
        </c:ser>
        <c:ser>
          <c:idx val="1"/>
          <c:order val="1"/>
          <c:tx>
            <c:strRef>
              <c:f>Compare_211!$E$1</c:f>
              <c:strCache>
                <c:ptCount val="1"/>
                <c:pt idx="0">
                  <c:v>   BLS</c:v>
                </c:pt>
              </c:strCache>
            </c:strRef>
          </c:tx>
          <c:marker>
            <c:symbol val="square"/>
            <c:size val="4"/>
          </c:marker>
          <c:cat>
            <c:numRef>
              <c:f>Compare_211!$C$2:$C$44</c:f>
              <c:numCache>
                <c:formatCode>General</c:formatCode>
                <c:ptCount val="43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  <c:pt idx="39">
                  <c:v>2011</c:v>
                </c:pt>
                <c:pt idx="40">
                  <c:v>2012</c:v>
                </c:pt>
                <c:pt idx="41">
                  <c:v>2013</c:v>
                </c:pt>
                <c:pt idx="42">
                  <c:v>2014</c:v>
                </c:pt>
              </c:numCache>
            </c:numRef>
          </c:cat>
          <c:val>
            <c:numRef>
              <c:f>Compare_211!$E$2:$E$44</c:f>
              <c:numCache>
                <c:formatCode>#,##0.0</c:formatCode>
                <c:ptCount val="43"/>
                <c:pt idx="0">
                  <c:v>301550.7</c:v>
                </c:pt>
                <c:pt idx="1">
                  <c:v>297902.3</c:v>
                </c:pt>
                <c:pt idx="2">
                  <c:v>284008.5</c:v>
                </c:pt>
                <c:pt idx="3">
                  <c:v>267892</c:v>
                </c:pt>
                <c:pt idx="4">
                  <c:v>263142.40000000002</c:v>
                </c:pt>
                <c:pt idx="5">
                  <c:v>265133.90000000002</c:v>
                </c:pt>
                <c:pt idx="6">
                  <c:v>272677.8</c:v>
                </c:pt>
                <c:pt idx="7">
                  <c:v>273131.8</c:v>
                </c:pt>
                <c:pt idx="8">
                  <c:v>272476.40000000002</c:v>
                </c:pt>
                <c:pt idx="9">
                  <c:v>270310.59999999998</c:v>
                </c:pt>
                <c:pt idx="10">
                  <c:v>262614.3</c:v>
                </c:pt>
                <c:pt idx="11">
                  <c:v>252641.8</c:v>
                </c:pt>
                <c:pt idx="12">
                  <c:v>265128.8</c:v>
                </c:pt>
                <c:pt idx="13">
                  <c:v>260246</c:v>
                </c:pt>
                <c:pt idx="14">
                  <c:v>252752.2</c:v>
                </c:pt>
                <c:pt idx="15">
                  <c:v>250684.9</c:v>
                </c:pt>
                <c:pt idx="16">
                  <c:v>250583.4</c:v>
                </c:pt>
                <c:pt idx="17">
                  <c:v>242403.4</c:v>
                </c:pt>
                <c:pt idx="18">
                  <c:v>241117.2</c:v>
                </c:pt>
                <c:pt idx="19">
                  <c:v>241740.79999999999</c:v>
                </c:pt>
                <c:pt idx="20">
                  <c:v>238678.5</c:v>
                </c:pt>
                <c:pt idx="21">
                  <c:v>234883.1</c:v>
                </c:pt>
                <c:pt idx="22">
                  <c:v>235866.1</c:v>
                </c:pt>
                <c:pt idx="23">
                  <c:v>233303</c:v>
                </c:pt>
                <c:pt idx="24">
                  <c:v>233221</c:v>
                </c:pt>
                <c:pt idx="25">
                  <c:v>233737.4</c:v>
                </c:pt>
                <c:pt idx="26">
                  <c:v>232176.1</c:v>
                </c:pt>
                <c:pt idx="27">
                  <c:v>219846.9</c:v>
                </c:pt>
                <c:pt idx="28">
                  <c:v>220451.5</c:v>
                </c:pt>
                <c:pt idx="29">
                  <c:v>222934.2</c:v>
                </c:pt>
                <c:pt idx="30">
                  <c:v>217175.8</c:v>
                </c:pt>
                <c:pt idx="31">
                  <c:v>210272.7</c:v>
                </c:pt>
                <c:pt idx="32">
                  <c:v>206984</c:v>
                </c:pt>
                <c:pt idx="33">
                  <c:v>196931.3</c:v>
                </c:pt>
                <c:pt idx="34">
                  <c:v>203583.2</c:v>
                </c:pt>
                <c:pt idx="35">
                  <c:v>212248.9</c:v>
                </c:pt>
                <c:pt idx="36">
                  <c:v>216914.8</c:v>
                </c:pt>
                <c:pt idx="37">
                  <c:v>223644</c:v>
                </c:pt>
                <c:pt idx="38">
                  <c:v>230650.8</c:v>
                </c:pt>
                <c:pt idx="39">
                  <c:v>258056.6</c:v>
                </c:pt>
                <c:pt idx="40" formatCode="General">
                  <c:v>285162.7</c:v>
                </c:pt>
                <c:pt idx="41" formatCode="General">
                  <c:v>278424.59999999998</c:v>
                </c:pt>
                <c:pt idx="42" formatCode="General">
                  <c:v>266523.2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89-4D8F-AEE5-217C93D930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342016"/>
        <c:axId val="48476096"/>
      </c:lineChart>
      <c:catAx>
        <c:axId val="48342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8476096"/>
        <c:crosses val="autoZero"/>
        <c:auto val="1"/>
        <c:lblAlgn val="ctr"/>
        <c:lblOffset val="100"/>
        <c:noMultiLvlLbl val="0"/>
      </c:catAx>
      <c:valAx>
        <c:axId val="48476096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48342016"/>
        <c:crosses val="autoZero"/>
        <c:crossBetween val="between"/>
      </c:valAx>
      <c:spPr>
        <a:ln>
          <a:solidFill>
            <a:schemeClr val="accent1"/>
          </a:solidFill>
        </a:ln>
      </c:spPr>
    </c:plotArea>
    <c:legend>
      <c:legendPos val="r"/>
      <c:layout>
        <c:manualLayout>
          <c:xMode val="edge"/>
          <c:yMode val="edge"/>
          <c:x val="0.21258897852492364"/>
          <c:y val="0.56192193756462749"/>
          <c:w val="0.19364711312926378"/>
          <c:h val="0.1637394796594303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322113361783975"/>
          <c:y val="4.2846186196552422E-2"/>
          <c:w val="0.75829256075814955"/>
          <c:h val="0.82931354698184812"/>
        </c:manualLayout>
      </c:layout>
      <c:lineChart>
        <c:grouping val="standard"/>
        <c:varyColors val="0"/>
        <c:ser>
          <c:idx val="0"/>
          <c:order val="0"/>
          <c:tx>
            <c:strRef>
              <c:f>Compare_211!$Y$1</c:f>
              <c:strCache>
                <c:ptCount val="1"/>
                <c:pt idx="0">
                  <c:v>Pred</c:v>
                </c:pt>
              </c:strCache>
            </c:strRef>
          </c:tx>
          <c:cat>
            <c:numRef>
              <c:f>Compare_211!$X$2:$X$43</c:f>
              <c:numCache>
                <c:formatCode>General</c:formatCode>
                <c:ptCount val="42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  <c:pt idx="39">
                  <c:v>2011</c:v>
                </c:pt>
              </c:numCache>
            </c:numRef>
          </c:cat>
          <c:val>
            <c:numRef>
              <c:f>Compare_211!$Y$2:$Y$43</c:f>
              <c:numCache>
                <c:formatCode>#,##0.0</c:formatCode>
                <c:ptCount val="42"/>
                <c:pt idx="0">
                  <c:v>288934.14945248683</c:v>
                </c:pt>
                <c:pt idx="1">
                  <c:v>287415.55988172779</c:v>
                </c:pt>
                <c:pt idx="2">
                  <c:v>281533.79074861563</c:v>
                </c:pt>
                <c:pt idx="3">
                  <c:v>274502.80314371997</c:v>
                </c:pt>
                <c:pt idx="4">
                  <c:v>272385.19862710714</c:v>
                </c:pt>
                <c:pt idx="5">
                  <c:v>273275.72416045767</c:v>
                </c:pt>
                <c:pt idx="6">
                  <c:v>276615.12060945347</c:v>
                </c:pt>
                <c:pt idx="7">
                  <c:v>276814.40797204961</c:v>
                </c:pt>
                <c:pt idx="8">
                  <c:v>276526.6540277758</c:v>
                </c:pt>
                <c:pt idx="9">
                  <c:v>275572.95598132513</c:v>
                </c:pt>
                <c:pt idx="10">
                  <c:v>272148.41109631665</c:v>
                </c:pt>
                <c:pt idx="11">
                  <c:v>267625.27814111847</c:v>
                </c:pt>
                <c:pt idx="12">
                  <c:v>273273.44848143368</c:v>
                </c:pt>
                <c:pt idx="13">
                  <c:v>271083.18658336991</c:v>
                </c:pt>
                <c:pt idx="14">
                  <c:v>267675.90020699415</c:v>
                </c:pt>
                <c:pt idx="15">
                  <c:v>266725.88438365504</c:v>
                </c:pt>
                <c:pt idx="16">
                  <c:v>266679.12642255833</c:v>
                </c:pt>
                <c:pt idx="17">
                  <c:v>262874.92619760236</c:v>
                </c:pt>
                <c:pt idx="18">
                  <c:v>262270.17554875847</c:v>
                </c:pt>
                <c:pt idx="19">
                  <c:v>262563.61015024618</c:v>
                </c:pt>
                <c:pt idx="20">
                  <c:v>261118.49494849122</c:v>
                </c:pt>
                <c:pt idx="21">
                  <c:v>259312.75724340219</c:v>
                </c:pt>
                <c:pt idx="22">
                  <c:v>259782.01749089567</c:v>
                </c:pt>
                <c:pt idx="23">
                  <c:v>258556.11623812962</c:v>
                </c:pt>
                <c:pt idx="24">
                  <c:v>258516.77080783332</c:v>
                </c:pt>
                <c:pt idx="25">
                  <c:v>258764.42035632444</c:v>
                </c:pt>
                <c:pt idx="26">
                  <c:v>258014.71601452719</c:v>
                </c:pt>
                <c:pt idx="27">
                  <c:v>251991.34095824097</c:v>
                </c:pt>
                <c:pt idx="28">
                  <c:v>252291.11759773045</c:v>
                </c:pt>
                <c:pt idx="29">
                  <c:v>253517.24309004642</c:v>
                </c:pt>
                <c:pt idx="30">
                  <c:v>250661.31170611721</c:v>
                </c:pt>
                <c:pt idx="31">
                  <c:v>247180.46373931141</c:v>
                </c:pt>
                <c:pt idx="32">
                  <c:v>245499.35545462265</c:v>
                </c:pt>
                <c:pt idx="33">
                  <c:v>240264.63748887955</c:v>
                </c:pt>
                <c:pt idx="34">
                  <c:v>243744.93635159882</c:v>
                </c:pt>
                <c:pt idx="35">
                  <c:v>248183.48842152461</c:v>
                </c:pt>
                <c:pt idx="36">
                  <c:v>250530.85478916598</c:v>
                </c:pt>
                <c:pt idx="37">
                  <c:v>253866.36561853078</c:v>
                </c:pt>
                <c:pt idx="38">
                  <c:v>257279.53223253513</c:v>
                </c:pt>
                <c:pt idx="39">
                  <c:v>270093.52754644206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E6-4836-8F7C-C06997DBF750}"/>
            </c:ext>
          </c:extLst>
        </c:ser>
        <c:ser>
          <c:idx val="1"/>
          <c:order val="1"/>
          <c:tx>
            <c:strRef>
              <c:f>Compare_211!$Z$1</c:f>
              <c:strCache>
                <c:ptCount val="1"/>
                <c:pt idx="0">
                  <c:v>Actual</c:v>
                </c:pt>
              </c:strCache>
            </c:strRef>
          </c:tx>
          <c:marker>
            <c:symbol val="square"/>
            <c:size val="4"/>
          </c:marker>
          <c:cat>
            <c:numRef>
              <c:f>Compare_211!$X$2:$X$43</c:f>
              <c:numCache>
                <c:formatCode>General</c:formatCode>
                <c:ptCount val="42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  <c:pt idx="39">
                  <c:v>2011</c:v>
                </c:pt>
              </c:numCache>
            </c:numRef>
          </c:cat>
          <c:val>
            <c:numRef>
              <c:f>Compare_211!$Z$2:$Z$43</c:f>
              <c:numCache>
                <c:formatCode>#,##0.0</c:formatCode>
                <c:ptCount val="42"/>
                <c:pt idx="15">
                  <c:v>246422.03400000001</c:v>
                </c:pt>
                <c:pt idx="16">
                  <c:v>249907.11971999999</c:v>
                </c:pt>
                <c:pt idx="17">
                  <c:v>238672.16076000003</c:v>
                </c:pt>
                <c:pt idx="18">
                  <c:v>241979.54699999999</c:v>
                </c:pt>
                <c:pt idx="19">
                  <c:v>247285.14576000001</c:v>
                </c:pt>
                <c:pt idx="20">
                  <c:v>241645.90715999997</c:v>
                </c:pt>
                <c:pt idx="21">
                  <c:v>243803.68656</c:v>
                </c:pt>
                <c:pt idx="22">
                  <c:v>244402.06236000001</c:v>
                </c:pt>
                <c:pt idx="23">
                  <c:v>250483.73639999997</c:v>
                </c:pt>
                <c:pt idx="24">
                  <c:v>258063.16320000001</c:v>
                </c:pt>
                <c:pt idx="25">
                  <c:v>262777.63919999998</c:v>
                </c:pt>
                <c:pt idx="26">
                  <c:v>255916.26336000001</c:v>
                </c:pt>
                <c:pt idx="27">
                  <c:v>250552.64028000002</c:v>
                </c:pt>
                <c:pt idx="28">
                  <c:v>260598.10067999997</c:v>
                </c:pt>
                <c:pt idx="29">
                  <c:v>270494.87375999999</c:v>
                </c:pt>
                <c:pt idx="30">
                  <c:v>253624.30272000004</c:v>
                </c:pt>
                <c:pt idx="31">
                  <c:v>254019.59340000001</c:v>
                </c:pt>
                <c:pt idx="32">
                  <c:v>244956.91992000001</c:v>
                </c:pt>
                <c:pt idx="33">
                  <c:v>243295.97375999999</c:v>
                </c:pt>
                <c:pt idx="34">
                  <c:v>245138.24592000002</c:v>
                </c:pt>
                <c:pt idx="35">
                  <c:v>248325.95699999999</c:v>
                </c:pt>
                <c:pt idx="36">
                  <c:v>263136.66467999999</c:v>
                </c:pt>
                <c:pt idx="37">
                  <c:v>286067.15064000007</c:v>
                </c:pt>
                <c:pt idx="38">
                  <c:v>297113.53055999998</c:v>
                </c:pt>
                <c:pt idx="39">
                  <c:v>326850.99456000002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E6-4836-8F7C-C06997DBF7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088000"/>
        <c:axId val="48478400"/>
      </c:lineChart>
      <c:catAx>
        <c:axId val="49088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8478400"/>
        <c:crosses val="autoZero"/>
        <c:auto val="1"/>
        <c:lblAlgn val="ctr"/>
        <c:lblOffset val="100"/>
        <c:noMultiLvlLbl val="0"/>
      </c:catAx>
      <c:valAx>
        <c:axId val="48478400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4908800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24502514475766865"/>
          <c:y val="0.62703167047921415"/>
          <c:w val="0.1850003005349522"/>
          <c:h val="0.14728729753185157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712424501154225"/>
          <c:y val="4.8456160512019709E-2"/>
          <c:w val="0.76768069653943849"/>
          <c:h val="0.80696507906833526"/>
        </c:manualLayout>
      </c:layout>
      <c:lineChart>
        <c:grouping val="standard"/>
        <c:varyColors val="0"/>
        <c:ser>
          <c:idx val="0"/>
          <c:order val="0"/>
          <c:tx>
            <c:strRef>
              <c:f>Compare_211!$AM$1</c:f>
              <c:strCache>
                <c:ptCount val="1"/>
                <c:pt idx="0">
                  <c:v>Actual -BLS Extrapolated</c:v>
                </c:pt>
              </c:strCache>
            </c:strRef>
          </c:tx>
          <c:cat>
            <c:numRef>
              <c:f>Compare_211!$AL$2:$AL$40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Compare_211!$AM$2:$AM$40</c:f>
              <c:numCache>
                <c:formatCode>#,##0.0</c:formatCode>
                <c:ptCount val="39"/>
                <c:pt idx="0">
                  <c:v>266939.7496409798</c:v>
                </c:pt>
                <c:pt idx="1">
                  <c:v>265536.75895748334</c:v>
                </c:pt>
                <c:pt idx="2">
                  <c:v>260102.72499917756</c:v>
                </c:pt>
                <c:pt idx="3">
                  <c:v>253606.95399205983</c:v>
                </c:pt>
                <c:pt idx="4">
                  <c:v>251650.54689869829</c:v>
                </c:pt>
                <c:pt idx="5">
                  <c:v>252473.28337125422</c:v>
                </c:pt>
                <c:pt idx="6">
                  <c:v>255558.476498256</c:v>
                </c:pt>
                <c:pt idx="7">
                  <c:v>255742.5936016819</c:v>
                </c:pt>
                <c:pt idx="8">
                  <c:v>255476.74421700998</c:v>
                </c:pt>
                <c:pt idx="9">
                  <c:v>254595.64408317307</c:v>
                </c:pt>
                <c:pt idx="10">
                  <c:v>251431.78423493184</c:v>
                </c:pt>
                <c:pt idx="11">
                  <c:v>247252.96362497131</c:v>
                </c:pt>
                <c:pt idx="12">
                  <c:v>252471.18092268566</c:v>
                </c:pt>
                <c:pt idx="13">
                  <c:v>250447.6473119123</c:v>
                </c:pt>
                <c:pt idx="14">
                  <c:v>247299.73221088186</c:v>
                </c:pt>
                <c:pt idx="15">
                  <c:v>246422.03400000001</c:v>
                </c:pt>
                <c:pt idx="16">
                  <c:v>249907.11971999999</c:v>
                </c:pt>
                <c:pt idx="17">
                  <c:v>238672.16076000003</c:v>
                </c:pt>
                <c:pt idx="18">
                  <c:v>241979.54699999999</c:v>
                </c:pt>
                <c:pt idx="19">
                  <c:v>247285.14576000001</c:v>
                </c:pt>
                <c:pt idx="20">
                  <c:v>241645.90715999997</c:v>
                </c:pt>
                <c:pt idx="21">
                  <c:v>243803.68656</c:v>
                </c:pt>
                <c:pt idx="22">
                  <c:v>244402.06236000001</c:v>
                </c:pt>
                <c:pt idx="23">
                  <c:v>250483.73639999997</c:v>
                </c:pt>
                <c:pt idx="24">
                  <c:v>258063.16320000001</c:v>
                </c:pt>
                <c:pt idx="25">
                  <c:v>262777.63919999998</c:v>
                </c:pt>
                <c:pt idx="26">
                  <c:v>255916.26336000001</c:v>
                </c:pt>
                <c:pt idx="27">
                  <c:v>250552.64028000002</c:v>
                </c:pt>
                <c:pt idx="28">
                  <c:v>260598.10067999997</c:v>
                </c:pt>
                <c:pt idx="29">
                  <c:v>270494.87375999999</c:v>
                </c:pt>
                <c:pt idx="30">
                  <c:v>253624.30272000004</c:v>
                </c:pt>
                <c:pt idx="31">
                  <c:v>254019.59340000001</c:v>
                </c:pt>
                <c:pt idx="32">
                  <c:v>244956.91992000001</c:v>
                </c:pt>
                <c:pt idx="33">
                  <c:v>243295.97375999999</c:v>
                </c:pt>
                <c:pt idx="34">
                  <c:v>245138.24592000002</c:v>
                </c:pt>
                <c:pt idx="35">
                  <c:v>248325.95699999999</c:v>
                </c:pt>
                <c:pt idx="36">
                  <c:v>263136.66467999999</c:v>
                </c:pt>
                <c:pt idx="37">
                  <c:v>286067.15064000007</c:v>
                </c:pt>
                <c:pt idx="38">
                  <c:v>297113.53055999998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A7-484F-9116-DC95317A4C08}"/>
            </c:ext>
          </c:extLst>
        </c:ser>
        <c:ser>
          <c:idx val="1"/>
          <c:order val="1"/>
          <c:tx>
            <c:strRef>
              <c:f>Compare_211!$AN$1</c:f>
              <c:strCache>
                <c:ptCount val="1"/>
                <c:pt idx="0">
                  <c:v>VA-Extrapolated</c:v>
                </c:pt>
              </c:strCache>
            </c:strRef>
          </c:tx>
          <c:marker>
            <c:symbol val="square"/>
            <c:size val="4"/>
          </c:marker>
          <c:cat>
            <c:numRef>
              <c:f>Compare_211!$AL$2:$AL$40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Compare_211!$AN$2:$AN$40</c:f>
              <c:numCache>
                <c:formatCode>General</c:formatCode>
                <c:ptCount val="39"/>
                <c:pt idx="5" formatCode="#,##0.0">
                  <c:v>51727.434390000002</c:v>
                </c:pt>
                <c:pt idx="6" formatCode="#,##0.0">
                  <c:v>51693.131430000001</c:v>
                </c:pt>
                <c:pt idx="7" formatCode="#,##0.0">
                  <c:v>51295.788809999998</c:v>
                </c:pt>
                <c:pt idx="8" formatCode="#,##0.0">
                  <c:v>45031.210740000002</c:v>
                </c:pt>
                <c:pt idx="9" formatCode="#,##0.0">
                  <c:v>51756.020189999996</c:v>
                </c:pt>
                <c:pt idx="10" formatCode="#,##0.0">
                  <c:v>49937.963310000006</c:v>
                </c:pt>
                <c:pt idx="11" formatCode="#,##0.0">
                  <c:v>50373.896760000003</c:v>
                </c:pt>
                <c:pt idx="12" formatCode="#,##0.0">
                  <c:v>56701.363590000001</c:v>
                </c:pt>
                <c:pt idx="13" formatCode="#,##0.0">
                  <c:v>59354.125830000004</c:v>
                </c:pt>
                <c:pt idx="14" formatCode="#,##0.0">
                  <c:v>58287.875489999999</c:v>
                </c:pt>
                <c:pt idx="15" formatCode="#,##0.0">
                  <c:v>78139.284300000014</c:v>
                </c:pt>
                <c:pt idx="16" formatCode="#,##0.0">
                  <c:v>84438.165330000003</c:v>
                </c:pt>
                <c:pt idx="17" formatCode="#,##0.0">
                  <c:v>85321.466549999997</c:v>
                </c:pt>
                <c:pt idx="18" formatCode="#,##0.0">
                  <c:v>88820.368470000016</c:v>
                </c:pt>
                <c:pt idx="19" formatCode="#,##0.0">
                  <c:v>89124.807239999995</c:v>
                </c:pt>
                <c:pt idx="20" formatCode="#,##0.0">
                  <c:v>91907.634869999994</c:v>
                </c:pt>
                <c:pt idx="21" formatCode="#,##0.0">
                  <c:v>96977.326499999981</c:v>
                </c:pt>
                <c:pt idx="22" formatCode="#,##0.0">
                  <c:v>98160.778619999997</c:v>
                </c:pt>
                <c:pt idx="23" formatCode="#,##0.0">
                  <c:v>102347.16902999999</c:v>
                </c:pt>
                <c:pt idx="24" formatCode="#,##0.0">
                  <c:v>106835.13962999999</c:v>
                </c:pt>
                <c:pt idx="25" formatCode="#,##0.0">
                  <c:v>110143.94597999999</c:v>
                </c:pt>
                <c:pt idx="26" formatCode="#,##0.0">
                  <c:v>114927.77961000001</c:v>
                </c:pt>
                <c:pt idx="27" formatCode="#,##0.0">
                  <c:v>117936.43505999999</c:v>
                </c:pt>
                <c:pt idx="28" formatCode="#,##0.0">
                  <c:v>124025.21046</c:v>
                </c:pt>
                <c:pt idx="29" formatCode="#,##0.0">
                  <c:v>121349.57958000001</c:v>
                </c:pt>
                <c:pt idx="30" formatCode="#,##0.0">
                  <c:v>129625.16867999999</c:v>
                </c:pt>
                <c:pt idx="31" formatCode="#,##0.0">
                  <c:v>133958.77596</c:v>
                </c:pt>
                <c:pt idx="32" formatCode="#,##0.0">
                  <c:v>133246.98954000001</c:v>
                </c:pt>
                <c:pt idx="33" formatCode="#,##0.0">
                  <c:v>142929</c:v>
                </c:pt>
                <c:pt idx="34" formatCode="#,##0.0">
                  <c:v>146609.42175000001</c:v>
                </c:pt>
                <c:pt idx="35" formatCode="#,##0.0">
                  <c:v>142764.63165000002</c:v>
                </c:pt>
                <c:pt idx="36" formatCode="#,##0.0">
                  <c:v>144885.69800999999</c:v>
                </c:pt>
                <c:pt idx="37" formatCode="#,##0.0">
                  <c:v>133521.41322000002</c:v>
                </c:pt>
                <c:pt idx="38" formatCode="#,##0.0">
                  <c:v>138299.52969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A7-484F-9116-DC95317A4C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088512"/>
        <c:axId val="49201728"/>
      </c:lineChart>
      <c:catAx>
        <c:axId val="49088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9201728"/>
        <c:crosses val="autoZero"/>
        <c:auto val="1"/>
        <c:lblAlgn val="ctr"/>
        <c:lblOffset val="100"/>
        <c:noMultiLvlLbl val="0"/>
      </c:catAx>
      <c:valAx>
        <c:axId val="49201728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49088512"/>
        <c:crosses val="autoZero"/>
        <c:crossBetween val="between"/>
      </c:valAx>
      <c:spPr>
        <a:ln>
          <a:solidFill>
            <a:schemeClr val="accent1"/>
          </a:solidFill>
        </a:ln>
      </c:spPr>
    </c:plotArea>
    <c:legend>
      <c:legendPos val="r"/>
      <c:layout>
        <c:manualLayout>
          <c:xMode val="edge"/>
          <c:yMode val="edge"/>
          <c:x val="0.22017699842314237"/>
          <c:y val="7.734840023320616E-2"/>
          <c:w val="0.33805733187461162"/>
          <c:h val="0.14459098882196872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832165917910568"/>
          <c:y val="5.1400551606642454E-2"/>
          <c:w val="0.80217804024496953"/>
          <c:h val="0.79523549139690874"/>
        </c:manualLayout>
      </c:layout>
      <c:lineChart>
        <c:grouping val="standard"/>
        <c:varyColors val="0"/>
        <c:ser>
          <c:idx val="0"/>
          <c:order val="0"/>
          <c:tx>
            <c:strRef>
              <c:f>Compare_212!$D$1</c:f>
              <c:strCache>
                <c:ptCount val="1"/>
                <c:pt idx="0">
                  <c:v>  BEA</c:v>
                </c:pt>
              </c:strCache>
            </c:strRef>
          </c:tx>
          <c:cat>
            <c:numRef>
              <c:f>Compare_212!$C$2:$C$44</c:f>
              <c:numCache>
                <c:formatCode>General</c:formatCode>
                <c:ptCount val="43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  <c:pt idx="39">
                  <c:v>2011</c:v>
                </c:pt>
                <c:pt idx="40">
                  <c:v>2012</c:v>
                </c:pt>
                <c:pt idx="41">
                  <c:v>2013</c:v>
                </c:pt>
                <c:pt idx="42">
                  <c:v>2014</c:v>
                </c:pt>
              </c:numCache>
            </c:numRef>
          </c:cat>
          <c:val>
            <c:numRef>
              <c:f>Compare_212!$D$2:$D$44</c:f>
              <c:numCache>
                <c:formatCode>#,##0.0</c:formatCode>
                <c:ptCount val="43"/>
                <c:pt idx="0">
                  <c:v>80174.554799999998</c:v>
                </c:pt>
                <c:pt idx="1">
                  <c:v>89265.126600000003</c:v>
                </c:pt>
                <c:pt idx="2">
                  <c:v>95290.186050000004</c:v>
                </c:pt>
                <c:pt idx="3">
                  <c:v>90464.403900000005</c:v>
                </c:pt>
                <c:pt idx="4">
                  <c:v>91605.088650000005</c:v>
                </c:pt>
                <c:pt idx="5">
                  <c:v>91874.365050000008</c:v>
                </c:pt>
                <c:pt idx="6">
                  <c:v>95591.875350000002</c:v>
                </c:pt>
                <c:pt idx="7">
                  <c:v>107730.50639999998</c:v>
                </c:pt>
                <c:pt idx="8">
                  <c:v>107911.27065000002</c:v>
                </c:pt>
                <c:pt idx="9">
                  <c:v>105603.72149999999</c:v>
                </c:pt>
                <c:pt idx="10">
                  <c:v>89583.022349999999</c:v>
                </c:pt>
                <c:pt idx="11">
                  <c:v>90777.313049999997</c:v>
                </c:pt>
                <c:pt idx="12">
                  <c:v>103444.52369999999</c:v>
                </c:pt>
                <c:pt idx="13">
                  <c:v>99766.906200000012</c:v>
                </c:pt>
                <c:pt idx="14">
                  <c:v>99476.436750000008</c:v>
                </c:pt>
                <c:pt idx="15">
                  <c:v>99321.852150000021</c:v>
                </c:pt>
                <c:pt idx="16">
                  <c:v>110370.91110000001</c:v>
                </c:pt>
                <c:pt idx="17">
                  <c:v>111694.85340000001</c:v>
                </c:pt>
                <c:pt idx="18">
                  <c:v>117220.00620000002</c:v>
                </c:pt>
                <c:pt idx="19">
                  <c:v>121972.236</c:v>
                </c:pt>
                <c:pt idx="20">
                  <c:v>119655.96029999999</c:v>
                </c:pt>
                <c:pt idx="21">
                  <c:v>116366.05095</c:v>
                </c:pt>
                <c:pt idx="22">
                  <c:v>126417.7899</c:v>
                </c:pt>
                <c:pt idx="23">
                  <c:v>124411.93005</c:v>
                </c:pt>
                <c:pt idx="24">
                  <c:v>128388.74354999998</c:v>
                </c:pt>
                <c:pt idx="25">
                  <c:v>132899.12325</c:v>
                </c:pt>
                <c:pt idx="26">
                  <c:v>135391.17660000001</c:v>
                </c:pt>
                <c:pt idx="27">
                  <c:v>132152.3799</c:v>
                </c:pt>
                <c:pt idx="28">
                  <c:v>134013.62834999998</c:v>
                </c:pt>
                <c:pt idx="29">
                  <c:v>132722.09894999999</c:v>
                </c:pt>
                <c:pt idx="30">
                  <c:v>126496.32885000001</c:v>
                </c:pt>
                <c:pt idx="31">
                  <c:v>127178.2464</c:v>
                </c:pt>
                <c:pt idx="32">
                  <c:v>131509.1085</c:v>
                </c:pt>
                <c:pt idx="33">
                  <c:v>139159.79955</c:v>
                </c:pt>
                <c:pt idx="34">
                  <c:v>147387.68955000001</c:v>
                </c:pt>
                <c:pt idx="35">
                  <c:v>142164.22605</c:v>
                </c:pt>
                <c:pt idx="36">
                  <c:v>140162.10615000001</c:v>
                </c:pt>
                <c:pt idx="37">
                  <c:v>125216.0193</c:v>
                </c:pt>
                <c:pt idx="38">
                  <c:v>123287.45174999999</c:v>
                </c:pt>
                <c:pt idx="39">
                  <c:v>130474.38900000001</c:v>
                </c:pt>
                <c:pt idx="40">
                  <c:v>124665</c:v>
                </c:pt>
                <c:pt idx="41">
                  <c:v>120529.86195000001</c:v>
                </c:pt>
                <c:pt idx="42">
                  <c:v>125770.77855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21-4FB1-AE09-974C94AEB223}"/>
            </c:ext>
          </c:extLst>
        </c:ser>
        <c:ser>
          <c:idx val="1"/>
          <c:order val="1"/>
          <c:tx>
            <c:strRef>
              <c:f>Compare_212!$E$1</c:f>
              <c:strCache>
                <c:ptCount val="1"/>
                <c:pt idx="0">
                  <c:v>   BLS</c:v>
                </c:pt>
              </c:strCache>
            </c:strRef>
          </c:tx>
          <c:marker>
            <c:symbol val="square"/>
            <c:size val="4"/>
          </c:marker>
          <c:cat>
            <c:numRef>
              <c:f>Compare_212!$C$2:$C$44</c:f>
              <c:numCache>
                <c:formatCode>General</c:formatCode>
                <c:ptCount val="43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  <c:pt idx="39">
                  <c:v>2011</c:v>
                </c:pt>
                <c:pt idx="40">
                  <c:v>2012</c:v>
                </c:pt>
                <c:pt idx="41">
                  <c:v>2013</c:v>
                </c:pt>
                <c:pt idx="42">
                  <c:v>2014</c:v>
                </c:pt>
              </c:numCache>
            </c:numRef>
          </c:cat>
          <c:val>
            <c:numRef>
              <c:f>Compare_212!$E$2:$E$44</c:f>
              <c:numCache>
                <c:formatCode>#,##0.0</c:formatCode>
                <c:ptCount val="43"/>
                <c:pt idx="0">
                  <c:v>83849.599999999991</c:v>
                </c:pt>
                <c:pt idx="1">
                  <c:v>90658</c:v>
                </c:pt>
                <c:pt idx="2">
                  <c:v>87253.7</c:v>
                </c:pt>
                <c:pt idx="3">
                  <c:v>82027.700000000012</c:v>
                </c:pt>
                <c:pt idx="4">
                  <c:v>86867.4</c:v>
                </c:pt>
                <c:pt idx="5">
                  <c:v>87495.7</c:v>
                </c:pt>
                <c:pt idx="6">
                  <c:v>90798</c:v>
                </c:pt>
                <c:pt idx="7">
                  <c:v>98583.000000000015</c:v>
                </c:pt>
                <c:pt idx="8">
                  <c:v>95398.2</c:v>
                </c:pt>
                <c:pt idx="9">
                  <c:v>91559.9</c:v>
                </c:pt>
                <c:pt idx="10">
                  <c:v>77836.399999999994</c:v>
                </c:pt>
                <c:pt idx="11">
                  <c:v>74000.5</c:v>
                </c:pt>
                <c:pt idx="12">
                  <c:v>87875.599999999991</c:v>
                </c:pt>
                <c:pt idx="13">
                  <c:v>89101</c:v>
                </c:pt>
                <c:pt idx="14">
                  <c:v>87827.1</c:v>
                </c:pt>
                <c:pt idx="15">
                  <c:v>90053.2</c:v>
                </c:pt>
                <c:pt idx="16">
                  <c:v>93270.6</c:v>
                </c:pt>
                <c:pt idx="17">
                  <c:v>98123.200000000012</c:v>
                </c:pt>
                <c:pt idx="18">
                  <c:v>101752.8</c:v>
                </c:pt>
                <c:pt idx="19">
                  <c:v>98721.1</c:v>
                </c:pt>
                <c:pt idx="20">
                  <c:v>99573.3</c:v>
                </c:pt>
                <c:pt idx="21">
                  <c:v>96329</c:v>
                </c:pt>
                <c:pt idx="22">
                  <c:v>103038.40000000001</c:v>
                </c:pt>
                <c:pt idx="23">
                  <c:v>106315.3</c:v>
                </c:pt>
                <c:pt idx="24">
                  <c:v>107577.30000000002</c:v>
                </c:pt>
                <c:pt idx="25">
                  <c:v>104737.70000000001</c:v>
                </c:pt>
                <c:pt idx="26">
                  <c:v>110491.90000000001</c:v>
                </c:pt>
                <c:pt idx="27">
                  <c:v>110615.6</c:v>
                </c:pt>
                <c:pt idx="28">
                  <c:v>111244.7</c:v>
                </c:pt>
                <c:pt idx="29">
                  <c:v>110616.4</c:v>
                </c:pt>
                <c:pt idx="30">
                  <c:v>103497.4</c:v>
                </c:pt>
                <c:pt idx="31">
                  <c:v>103479.7</c:v>
                </c:pt>
                <c:pt idx="32">
                  <c:v>107871.70000000001</c:v>
                </c:pt>
                <c:pt idx="33">
                  <c:v>115106.70000000001</c:v>
                </c:pt>
                <c:pt idx="34">
                  <c:v>120665</c:v>
                </c:pt>
                <c:pt idx="35">
                  <c:v>117259.80000000002</c:v>
                </c:pt>
                <c:pt idx="36">
                  <c:v>121546.1</c:v>
                </c:pt>
                <c:pt idx="37">
                  <c:v>109846</c:v>
                </c:pt>
                <c:pt idx="38">
                  <c:v>113630.7</c:v>
                </c:pt>
                <c:pt idx="39">
                  <c:v>125433</c:v>
                </c:pt>
                <c:pt idx="40">
                  <c:v>117082.3</c:v>
                </c:pt>
                <c:pt idx="41">
                  <c:v>107940.6</c:v>
                </c:pt>
                <c:pt idx="42">
                  <c:v>102366.5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21-4FB1-AE09-974C94AEB2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828416"/>
        <c:axId val="49204032"/>
      </c:lineChart>
      <c:catAx>
        <c:axId val="48828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9204032"/>
        <c:crosses val="autoZero"/>
        <c:auto val="1"/>
        <c:lblAlgn val="ctr"/>
        <c:lblOffset val="100"/>
        <c:noMultiLvlLbl val="0"/>
      </c:catAx>
      <c:valAx>
        <c:axId val="49204032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48828416"/>
        <c:crosses val="autoZero"/>
        <c:crossBetween val="between"/>
      </c:valAx>
      <c:spPr>
        <a:ln>
          <a:solidFill>
            <a:schemeClr val="accent1"/>
          </a:solidFill>
        </a:ln>
      </c:spPr>
    </c:plotArea>
    <c:legend>
      <c:legendPos val="r"/>
      <c:layout>
        <c:manualLayout>
          <c:xMode val="edge"/>
          <c:yMode val="edge"/>
          <c:x val="0.21258897852492364"/>
          <c:y val="0.56192193756462749"/>
          <c:w val="0.19364711312926378"/>
          <c:h val="0.1637394796594303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322113361783975"/>
          <c:y val="4.2846186196552422E-2"/>
          <c:w val="0.75829256075814955"/>
          <c:h val="0.82931354698184812"/>
        </c:manualLayout>
      </c:layout>
      <c:lineChart>
        <c:grouping val="standard"/>
        <c:varyColors val="0"/>
        <c:ser>
          <c:idx val="0"/>
          <c:order val="0"/>
          <c:tx>
            <c:strRef>
              <c:f>Compare_212!$Y$1</c:f>
              <c:strCache>
                <c:ptCount val="1"/>
                <c:pt idx="0">
                  <c:v>Pred</c:v>
                </c:pt>
              </c:strCache>
            </c:strRef>
          </c:tx>
          <c:cat>
            <c:numRef>
              <c:f>Compare_212!$X$2:$X$40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Compare_212!$Y$2:$Y$40</c:f>
              <c:numCache>
                <c:formatCode>#,##0.0</c:formatCode>
                <c:ptCount val="39"/>
                <c:pt idx="0">
                  <c:v>97750.672283689608</c:v>
                </c:pt>
                <c:pt idx="1">
                  <c:v>106669.65429575376</c:v>
                </c:pt>
                <c:pt idx="2">
                  <c:v>102199.72565674642</c:v>
                </c:pt>
                <c:pt idx="3">
                  <c:v>95378.226708044254</c:v>
                </c:pt>
                <c:pt idx="4">
                  <c:v>101693.79342675371</c:v>
                </c:pt>
                <c:pt idx="5">
                  <c:v>102516.80526602497</c:v>
                </c:pt>
                <c:pt idx="6">
                  <c:v>106853.90887364105</c:v>
                </c:pt>
                <c:pt idx="7">
                  <c:v>117151.48687905258</c:v>
                </c:pt>
                <c:pt idx="8">
                  <c:v>112926.70793434347</c:v>
                </c:pt>
                <c:pt idx="9">
                  <c:v>107857.23736596499</c:v>
                </c:pt>
                <c:pt idx="10">
                  <c:v>89944.262767949695</c:v>
                </c:pt>
                <c:pt idx="11">
                  <c:v>85001.32044739023</c:v>
                </c:pt>
                <c:pt idx="12">
                  <c:v>103014.77731413236</c:v>
                </c:pt>
                <c:pt idx="13">
                  <c:v>104622.76218689214</c:v>
                </c:pt>
                <c:pt idx="14">
                  <c:v>102951.18940236137</c:v>
                </c:pt>
                <c:pt idx="15">
                  <c:v>105874.06235661212</c:v>
                </c:pt>
                <c:pt idx="16">
                  <c:v>110113.61258149317</c:v>
                </c:pt>
                <c:pt idx="17">
                  <c:v>116540.53023114915</c:v>
                </c:pt>
                <c:pt idx="18">
                  <c:v>121372.45406737895</c:v>
                </c:pt>
                <c:pt idx="19">
                  <c:v>117335.05246535491</c:v>
                </c:pt>
                <c:pt idx="20">
                  <c:v>118468.48722517602</c:v>
                </c:pt>
                <c:pt idx="21">
                  <c:v>114159.75265422343</c:v>
                </c:pt>
                <c:pt idx="22">
                  <c:v>123088.85631519888</c:v>
                </c:pt>
                <c:pt idx="23">
                  <c:v>127475.25715099685</c:v>
                </c:pt>
                <c:pt idx="24">
                  <c:v>129168.85162554939</c:v>
                </c:pt>
                <c:pt idx="25">
                  <c:v>125361.47944944557</c:v>
                </c:pt>
                <c:pt idx="26">
                  <c:v>133089.18266001085</c:v>
                </c:pt>
                <c:pt idx="27">
                  <c:v>133255.84082611342</c:v>
                </c:pt>
                <c:pt idx="28">
                  <c:v>134103.75397365485</c:v>
                </c:pt>
                <c:pt idx="29">
                  <c:v>133256.91871959477</c:v>
                </c:pt>
                <c:pt idx="30">
                  <c:v>123702.28280358038</c:v>
                </c:pt>
                <c:pt idx="31">
                  <c:v>123678.62181207819</c:v>
                </c:pt>
                <c:pt idx="32">
                  <c:v>129564.27386175127</c:v>
                </c:pt>
                <c:pt idx="33">
                  <c:v>139321.37746437947</c:v>
                </c:pt>
                <c:pt idx="34">
                  <c:v>146867.05054189227</c:v>
                </c:pt>
                <c:pt idx="35">
                  <c:v>142239.31090842004</c:v>
                </c:pt>
                <c:pt idx="36">
                  <c:v>148067.02340886297</c:v>
                </c:pt>
                <c:pt idx="37">
                  <c:v>132219.33588258483</c:v>
                </c:pt>
                <c:pt idx="38">
                  <c:v>137324.79100192734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03-42DA-A7EA-852ECE70D2DD}"/>
            </c:ext>
          </c:extLst>
        </c:ser>
        <c:ser>
          <c:idx val="1"/>
          <c:order val="1"/>
          <c:tx>
            <c:strRef>
              <c:f>Compare_212!$Z$1</c:f>
              <c:strCache>
                <c:ptCount val="1"/>
                <c:pt idx="0">
                  <c:v>Actual</c:v>
                </c:pt>
              </c:strCache>
            </c:strRef>
          </c:tx>
          <c:marker>
            <c:symbol val="square"/>
            <c:size val="4"/>
          </c:marker>
          <c:cat>
            <c:numRef>
              <c:f>Compare_212!$X$2:$X$40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Compare_212!$Z$2:$Z$40</c:f>
              <c:numCache>
                <c:formatCode>#,##0.0</c:formatCode>
                <c:ptCount val="39"/>
                <c:pt idx="15">
                  <c:v>99321.852150000021</c:v>
                </c:pt>
                <c:pt idx="16">
                  <c:v>110370.91110000001</c:v>
                </c:pt>
                <c:pt idx="17">
                  <c:v>111694.85340000001</c:v>
                </c:pt>
                <c:pt idx="18">
                  <c:v>117220.00620000002</c:v>
                </c:pt>
                <c:pt idx="19">
                  <c:v>121972.236</c:v>
                </c:pt>
                <c:pt idx="20">
                  <c:v>119655.96029999999</c:v>
                </c:pt>
                <c:pt idx="21">
                  <c:v>116366.05095</c:v>
                </c:pt>
                <c:pt idx="22">
                  <c:v>126417.7899</c:v>
                </c:pt>
                <c:pt idx="23">
                  <c:v>124411.93005</c:v>
                </c:pt>
                <c:pt idx="24">
                  <c:v>128388.74354999998</c:v>
                </c:pt>
                <c:pt idx="25">
                  <c:v>132899.12325</c:v>
                </c:pt>
                <c:pt idx="26">
                  <c:v>135391.17660000001</c:v>
                </c:pt>
                <c:pt idx="27">
                  <c:v>132152.3799</c:v>
                </c:pt>
                <c:pt idx="28">
                  <c:v>134013.62834999998</c:v>
                </c:pt>
                <c:pt idx="29">
                  <c:v>132722.09894999999</c:v>
                </c:pt>
                <c:pt idx="30">
                  <c:v>126496.32885000001</c:v>
                </c:pt>
                <c:pt idx="31">
                  <c:v>127178.2464</c:v>
                </c:pt>
                <c:pt idx="32">
                  <c:v>131509.1085</c:v>
                </c:pt>
                <c:pt idx="33">
                  <c:v>139159.79955</c:v>
                </c:pt>
                <c:pt idx="34">
                  <c:v>147387.68955000001</c:v>
                </c:pt>
                <c:pt idx="35">
                  <c:v>142164.22605</c:v>
                </c:pt>
                <c:pt idx="36">
                  <c:v>140162.10615000001</c:v>
                </c:pt>
                <c:pt idx="37">
                  <c:v>125216.0193</c:v>
                </c:pt>
                <c:pt idx="38">
                  <c:v>123287.45174999999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03-42DA-A7EA-852ECE70D2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829440"/>
        <c:axId val="49206336"/>
      </c:lineChart>
      <c:catAx>
        <c:axId val="48829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9206336"/>
        <c:crosses val="autoZero"/>
        <c:auto val="1"/>
        <c:lblAlgn val="ctr"/>
        <c:lblOffset val="100"/>
        <c:noMultiLvlLbl val="0"/>
      </c:catAx>
      <c:valAx>
        <c:axId val="49206336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4882944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24502514475766865"/>
          <c:y val="0.62703167047921415"/>
          <c:w val="0.1850003005349522"/>
          <c:h val="0.14728729753185157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712424501154225"/>
          <c:y val="4.8456160512019709E-2"/>
          <c:w val="0.76768069653943849"/>
          <c:h val="0.80696507906833526"/>
        </c:manualLayout>
      </c:layout>
      <c:lineChart>
        <c:grouping val="standard"/>
        <c:varyColors val="0"/>
        <c:ser>
          <c:idx val="0"/>
          <c:order val="0"/>
          <c:tx>
            <c:strRef>
              <c:f>Compare_212!$AM$1</c:f>
              <c:strCache>
                <c:ptCount val="1"/>
                <c:pt idx="0">
                  <c:v>Actual -BLS Extrapolated</c:v>
                </c:pt>
              </c:strCache>
            </c:strRef>
          </c:tx>
          <c:cat>
            <c:numRef>
              <c:f>Compare_212!$AL$2:$AL$40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Compare_212!$AM$2:$AM$40</c:f>
              <c:numCache>
                <c:formatCode>#,##0.0</c:formatCode>
                <c:ptCount val="39"/>
                <c:pt idx="0">
                  <c:v>91701.192945841336</c:v>
                </c:pt>
                <c:pt idx="1">
                  <c:v>100068.20742524203</c:v>
                </c:pt>
                <c:pt idx="2">
                  <c:v>95874.908504594612</c:v>
                </c:pt>
                <c:pt idx="3">
                  <c:v>89475.570508643388</c:v>
                </c:pt>
                <c:pt idx="4">
                  <c:v>95400.286817027736</c:v>
                </c:pt>
                <c:pt idx="5">
                  <c:v>96172.365061673408</c:v>
                </c:pt>
                <c:pt idx="6">
                  <c:v>100241.05907120269</c:v>
                </c:pt>
                <c:pt idx="7">
                  <c:v>109901.3526066637</c:v>
                </c:pt>
                <c:pt idx="8">
                  <c:v>105938.03184260854</c:v>
                </c:pt>
                <c:pt idx="9">
                  <c:v>101182.29474266323</c:v>
                </c:pt>
                <c:pt idx="10">
                  <c:v>84377.897376685811</c:v>
                </c:pt>
                <c:pt idx="11">
                  <c:v>79740.858092267299</c:v>
                </c:pt>
                <c:pt idx="12">
                  <c:v>96639.519197786198</c:v>
                </c:pt>
                <c:pt idx="13">
                  <c:v>98147.990982440548</c:v>
                </c:pt>
                <c:pt idx="14">
                  <c:v>96579.866540365998</c:v>
                </c:pt>
                <c:pt idx="15">
                  <c:v>99321.852150000021</c:v>
                </c:pt>
                <c:pt idx="16">
                  <c:v>110370.91110000001</c:v>
                </c:pt>
                <c:pt idx="17">
                  <c:v>111694.85340000001</c:v>
                </c:pt>
                <c:pt idx="18">
                  <c:v>117220.00620000002</c:v>
                </c:pt>
                <c:pt idx="19">
                  <c:v>121972.236</c:v>
                </c:pt>
                <c:pt idx="20">
                  <c:v>119655.96029999999</c:v>
                </c:pt>
                <c:pt idx="21">
                  <c:v>116366.05095</c:v>
                </c:pt>
                <c:pt idx="22">
                  <c:v>126417.7899</c:v>
                </c:pt>
                <c:pt idx="23">
                  <c:v>124411.93005</c:v>
                </c:pt>
                <c:pt idx="24">
                  <c:v>128388.74354999998</c:v>
                </c:pt>
                <c:pt idx="25">
                  <c:v>132899.12325</c:v>
                </c:pt>
                <c:pt idx="26">
                  <c:v>135391.17660000001</c:v>
                </c:pt>
                <c:pt idx="27">
                  <c:v>132152.3799</c:v>
                </c:pt>
                <c:pt idx="28">
                  <c:v>134013.62834999998</c:v>
                </c:pt>
                <c:pt idx="29">
                  <c:v>132722.09894999999</c:v>
                </c:pt>
                <c:pt idx="30">
                  <c:v>126496.32885000001</c:v>
                </c:pt>
                <c:pt idx="31">
                  <c:v>127178.2464</c:v>
                </c:pt>
                <c:pt idx="32">
                  <c:v>131509.1085</c:v>
                </c:pt>
                <c:pt idx="33">
                  <c:v>139159.79955</c:v>
                </c:pt>
                <c:pt idx="34">
                  <c:v>147387.68955000001</c:v>
                </c:pt>
                <c:pt idx="35">
                  <c:v>142164.22605</c:v>
                </c:pt>
                <c:pt idx="36">
                  <c:v>140162.10615000001</c:v>
                </c:pt>
                <c:pt idx="37">
                  <c:v>125216.0193</c:v>
                </c:pt>
                <c:pt idx="38">
                  <c:v>123287.45174999999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66-4918-8EAC-10E684516343}"/>
            </c:ext>
          </c:extLst>
        </c:ser>
        <c:ser>
          <c:idx val="1"/>
          <c:order val="1"/>
          <c:tx>
            <c:strRef>
              <c:f>Compare_212!$AN$1</c:f>
              <c:strCache>
                <c:ptCount val="1"/>
                <c:pt idx="0">
                  <c:v>VA-Extrapolated</c:v>
                </c:pt>
              </c:strCache>
            </c:strRef>
          </c:tx>
          <c:marker>
            <c:symbol val="square"/>
            <c:size val="4"/>
          </c:marker>
          <c:cat>
            <c:numRef>
              <c:f>Compare_212!$AL$2:$AL$40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Compare_212!$AN$2:$AN$40</c:f>
              <c:numCache>
                <c:formatCode>General</c:formatCode>
                <c:ptCount val="39"/>
                <c:pt idx="5" formatCode="#,##0.0">
                  <c:v>51727.434390000002</c:v>
                </c:pt>
                <c:pt idx="6" formatCode="#,##0.0">
                  <c:v>51693.131430000001</c:v>
                </c:pt>
                <c:pt idx="7" formatCode="#,##0.0">
                  <c:v>51295.788809999998</c:v>
                </c:pt>
                <c:pt idx="8" formatCode="#,##0.0">
                  <c:v>45031.210740000002</c:v>
                </c:pt>
                <c:pt idx="9" formatCode="#,##0.0">
                  <c:v>51756.020189999996</c:v>
                </c:pt>
                <c:pt idx="10" formatCode="#,##0.0">
                  <c:v>49937.963310000006</c:v>
                </c:pt>
                <c:pt idx="11" formatCode="#,##0.0">
                  <c:v>50373.896760000003</c:v>
                </c:pt>
                <c:pt idx="12" formatCode="#,##0.0">
                  <c:v>56701.363590000001</c:v>
                </c:pt>
                <c:pt idx="13" formatCode="#,##0.0">
                  <c:v>59354.125830000004</c:v>
                </c:pt>
                <c:pt idx="14" formatCode="#,##0.0">
                  <c:v>58287.875489999999</c:v>
                </c:pt>
                <c:pt idx="15" formatCode="#,##0.0">
                  <c:v>78139.284300000014</c:v>
                </c:pt>
                <c:pt idx="16" formatCode="#,##0.0">
                  <c:v>84438.165330000003</c:v>
                </c:pt>
                <c:pt idx="17" formatCode="#,##0.0">
                  <c:v>85321.466549999997</c:v>
                </c:pt>
                <c:pt idx="18" formatCode="#,##0.0">
                  <c:v>88820.368470000016</c:v>
                </c:pt>
                <c:pt idx="19" formatCode="#,##0.0">
                  <c:v>89124.807239999995</c:v>
                </c:pt>
                <c:pt idx="20" formatCode="#,##0.0">
                  <c:v>91907.634869999994</c:v>
                </c:pt>
                <c:pt idx="21" formatCode="#,##0.0">
                  <c:v>96977.326499999981</c:v>
                </c:pt>
                <c:pt idx="22" formatCode="#,##0.0">
                  <c:v>98160.778619999997</c:v>
                </c:pt>
                <c:pt idx="23" formatCode="#,##0.0">
                  <c:v>102347.16902999999</c:v>
                </c:pt>
                <c:pt idx="24" formatCode="#,##0.0">
                  <c:v>106835.13962999999</c:v>
                </c:pt>
                <c:pt idx="25" formatCode="#,##0.0">
                  <c:v>110143.94597999999</c:v>
                </c:pt>
                <c:pt idx="26" formatCode="#,##0.0">
                  <c:v>114927.77961000001</c:v>
                </c:pt>
                <c:pt idx="27" formatCode="#,##0.0">
                  <c:v>117936.43505999999</c:v>
                </c:pt>
                <c:pt idx="28" formatCode="#,##0.0">
                  <c:v>124025.21046</c:v>
                </c:pt>
                <c:pt idx="29" formatCode="#,##0.0">
                  <c:v>121349.57958000001</c:v>
                </c:pt>
                <c:pt idx="30" formatCode="#,##0.0">
                  <c:v>129625.16867999999</c:v>
                </c:pt>
                <c:pt idx="31" formatCode="#,##0.0">
                  <c:v>133958.77596</c:v>
                </c:pt>
                <c:pt idx="32" formatCode="#,##0.0">
                  <c:v>133246.98954000001</c:v>
                </c:pt>
                <c:pt idx="33" formatCode="#,##0.0">
                  <c:v>142929</c:v>
                </c:pt>
                <c:pt idx="34" formatCode="#,##0.0">
                  <c:v>146609.42175000001</c:v>
                </c:pt>
                <c:pt idx="35" formatCode="#,##0.0">
                  <c:v>142764.63165000002</c:v>
                </c:pt>
                <c:pt idx="36" formatCode="#,##0.0">
                  <c:v>144885.69800999999</c:v>
                </c:pt>
                <c:pt idx="37" formatCode="#,##0.0">
                  <c:v>133521.41322000002</c:v>
                </c:pt>
                <c:pt idx="38" formatCode="#,##0.0">
                  <c:v>138299.52969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66-4918-8EAC-10E6845163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829952"/>
        <c:axId val="49208064"/>
      </c:lineChart>
      <c:catAx>
        <c:axId val="48829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9208064"/>
        <c:crosses val="autoZero"/>
        <c:auto val="1"/>
        <c:lblAlgn val="ctr"/>
        <c:lblOffset val="100"/>
        <c:noMultiLvlLbl val="0"/>
      </c:catAx>
      <c:valAx>
        <c:axId val="49208064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48829952"/>
        <c:crosses val="autoZero"/>
        <c:crossBetween val="between"/>
      </c:valAx>
      <c:spPr>
        <a:ln>
          <a:solidFill>
            <a:schemeClr val="accent1"/>
          </a:solidFill>
        </a:ln>
      </c:spPr>
    </c:plotArea>
    <c:legend>
      <c:legendPos val="r"/>
      <c:layout>
        <c:manualLayout>
          <c:xMode val="edge"/>
          <c:yMode val="edge"/>
          <c:x val="0.22017699842314237"/>
          <c:y val="7.734840023320616E-2"/>
          <c:w val="0.33805733187461162"/>
          <c:h val="0.14459098882196872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832165917910568"/>
          <c:y val="5.1400551606642454E-2"/>
          <c:w val="0.80217804024496953"/>
          <c:h val="0.79523549139690874"/>
        </c:manualLayout>
      </c:layout>
      <c:lineChart>
        <c:grouping val="standard"/>
        <c:varyColors val="0"/>
        <c:ser>
          <c:idx val="0"/>
          <c:order val="0"/>
          <c:tx>
            <c:strRef>
              <c:f>Compare_213!$D$1</c:f>
              <c:strCache>
                <c:ptCount val="1"/>
                <c:pt idx="0">
                  <c:v>  BEA</c:v>
                </c:pt>
              </c:strCache>
            </c:strRef>
          </c:tx>
          <c:cat>
            <c:numRef>
              <c:f>Compare_213!$C$2:$C$44</c:f>
              <c:numCache>
                <c:formatCode>General</c:formatCode>
                <c:ptCount val="43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  <c:pt idx="39">
                  <c:v>2011</c:v>
                </c:pt>
                <c:pt idx="40">
                  <c:v>2012</c:v>
                </c:pt>
                <c:pt idx="41">
                  <c:v>2013</c:v>
                </c:pt>
                <c:pt idx="42">
                  <c:v>2014</c:v>
                </c:pt>
              </c:numCache>
            </c:numRef>
          </c:cat>
          <c:val>
            <c:numRef>
              <c:f>Compare_213!$D$2:$D$44</c:f>
              <c:numCache>
                <c:formatCode>#,##0.0</c:formatCode>
                <c:ptCount val="43"/>
                <c:pt idx="0">
                  <c:v>18396.959919999998</c:v>
                </c:pt>
                <c:pt idx="1">
                  <c:v>18945.147079999999</c:v>
                </c:pt>
                <c:pt idx="2">
                  <c:v>22371.316829999996</c:v>
                </c:pt>
                <c:pt idx="3">
                  <c:v>24816.784780000002</c:v>
                </c:pt>
                <c:pt idx="4">
                  <c:v>26864.942770000001</c:v>
                </c:pt>
                <c:pt idx="5">
                  <c:v>30693.451719999997</c:v>
                </c:pt>
                <c:pt idx="6">
                  <c:v>34696.726759999998</c:v>
                </c:pt>
                <c:pt idx="7">
                  <c:v>35824.53383</c:v>
                </c:pt>
                <c:pt idx="8">
                  <c:v>46952.984639999995</c:v>
                </c:pt>
                <c:pt idx="9">
                  <c:v>54990.967470000003</c:v>
                </c:pt>
                <c:pt idx="10">
                  <c:v>51498.16029</c:v>
                </c:pt>
                <c:pt idx="11">
                  <c:v>41095.177350000005</c:v>
                </c:pt>
                <c:pt idx="12">
                  <c:v>45972.28284</c:v>
                </c:pt>
                <c:pt idx="13">
                  <c:v>41445.966840000001</c:v>
                </c:pt>
                <c:pt idx="14">
                  <c:v>25725.819909999998</c:v>
                </c:pt>
                <c:pt idx="15">
                  <c:v>24237.164870000004</c:v>
                </c:pt>
                <c:pt idx="16">
                  <c:v>27318.831680000003</c:v>
                </c:pt>
                <c:pt idx="17">
                  <c:v>24648.305239999998</c:v>
                </c:pt>
                <c:pt idx="18">
                  <c:v>27838.100709999999</c:v>
                </c:pt>
                <c:pt idx="19">
                  <c:v>27937.428199999998</c:v>
                </c:pt>
                <c:pt idx="20">
                  <c:v>23497.866590000001</c:v>
                </c:pt>
                <c:pt idx="21">
                  <c:v>28561.053960000001</c:v>
                </c:pt>
                <c:pt idx="22">
                  <c:v>25821.375469999999</c:v>
                </c:pt>
                <c:pt idx="23">
                  <c:v>22263.188170000005</c:v>
                </c:pt>
                <c:pt idx="24">
                  <c:v>22899.387030000002</c:v>
                </c:pt>
                <c:pt idx="25">
                  <c:v>28727.01888</c:v>
                </c:pt>
                <c:pt idx="26">
                  <c:v>28963.393160000003</c:v>
                </c:pt>
                <c:pt idx="27">
                  <c:v>23399.796410000003</c:v>
                </c:pt>
                <c:pt idx="28">
                  <c:v>29019.972110000002</c:v>
                </c:pt>
                <c:pt idx="29">
                  <c:v>41956.434699999998</c:v>
                </c:pt>
                <c:pt idx="30">
                  <c:v>35351.78527</c:v>
                </c:pt>
                <c:pt idx="31">
                  <c:v>41154.270919999995</c:v>
                </c:pt>
                <c:pt idx="32">
                  <c:v>56081.055240000002</c:v>
                </c:pt>
                <c:pt idx="33">
                  <c:v>75628.453810000006</c:v>
                </c:pt>
                <c:pt idx="34">
                  <c:v>100969.53685999999</c:v>
                </c:pt>
                <c:pt idx="35">
                  <c:v>106519.30320000001</c:v>
                </c:pt>
                <c:pt idx="36">
                  <c:v>117180.03469</c:v>
                </c:pt>
                <c:pt idx="37">
                  <c:v>80579.740590000001</c:v>
                </c:pt>
                <c:pt idx="38">
                  <c:v>89468.922290000002</c:v>
                </c:pt>
                <c:pt idx="39">
                  <c:v>101565.5018</c:v>
                </c:pt>
                <c:pt idx="40">
                  <c:v>125731</c:v>
                </c:pt>
                <c:pt idx="41">
                  <c:v>119830.44417</c:v>
                </c:pt>
                <c:pt idx="42">
                  <c:v>146982.05361999999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1E-46DE-A908-01BD9EE4AB4F}"/>
            </c:ext>
          </c:extLst>
        </c:ser>
        <c:ser>
          <c:idx val="1"/>
          <c:order val="1"/>
          <c:tx>
            <c:strRef>
              <c:f>Compare_213!$E$1</c:f>
              <c:strCache>
                <c:ptCount val="1"/>
                <c:pt idx="0">
                  <c:v>   BLS</c:v>
                </c:pt>
              </c:strCache>
            </c:strRef>
          </c:tx>
          <c:marker>
            <c:symbol val="square"/>
            <c:size val="4"/>
          </c:marker>
          <c:cat>
            <c:numRef>
              <c:f>Compare_213!$C$2:$C$44</c:f>
              <c:numCache>
                <c:formatCode>General</c:formatCode>
                <c:ptCount val="43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  <c:pt idx="39">
                  <c:v>2011</c:v>
                </c:pt>
                <c:pt idx="40">
                  <c:v>2012</c:v>
                </c:pt>
                <c:pt idx="41">
                  <c:v>2013</c:v>
                </c:pt>
                <c:pt idx="42">
                  <c:v>2014</c:v>
                </c:pt>
              </c:numCache>
            </c:numRef>
          </c:cat>
          <c:val>
            <c:numRef>
              <c:f>Compare_213!$E$2:$E$44</c:f>
              <c:numCache>
                <c:formatCode>#,##0.0</c:formatCode>
                <c:ptCount val="43"/>
                <c:pt idx="0">
                  <c:v>37277</c:v>
                </c:pt>
                <c:pt idx="1">
                  <c:v>39824.400000000001</c:v>
                </c:pt>
                <c:pt idx="2">
                  <c:v>47435.6</c:v>
                </c:pt>
                <c:pt idx="3">
                  <c:v>55377.2</c:v>
                </c:pt>
                <c:pt idx="4">
                  <c:v>60247.5</c:v>
                </c:pt>
                <c:pt idx="5">
                  <c:v>68182.100000000006</c:v>
                </c:pt>
                <c:pt idx="6">
                  <c:v>76338.100000000006</c:v>
                </c:pt>
                <c:pt idx="7">
                  <c:v>80581.100000000006</c:v>
                </c:pt>
                <c:pt idx="8">
                  <c:v>112201.60000000001</c:v>
                </c:pt>
                <c:pt idx="9">
                  <c:v>131138.4</c:v>
                </c:pt>
                <c:pt idx="10">
                  <c:v>119954.1</c:v>
                </c:pt>
                <c:pt idx="11">
                  <c:v>98687.1</c:v>
                </c:pt>
                <c:pt idx="12">
                  <c:v>111974.6</c:v>
                </c:pt>
                <c:pt idx="13">
                  <c:v>99922.8</c:v>
                </c:pt>
                <c:pt idx="14">
                  <c:v>58631.4</c:v>
                </c:pt>
                <c:pt idx="15">
                  <c:v>57043.1</c:v>
                </c:pt>
                <c:pt idx="16">
                  <c:v>62536.3</c:v>
                </c:pt>
                <c:pt idx="17">
                  <c:v>56705.4</c:v>
                </c:pt>
                <c:pt idx="18">
                  <c:v>65488.6</c:v>
                </c:pt>
                <c:pt idx="19">
                  <c:v>64178.7</c:v>
                </c:pt>
                <c:pt idx="20">
                  <c:v>53266.6</c:v>
                </c:pt>
                <c:pt idx="21">
                  <c:v>69651.3</c:v>
                </c:pt>
                <c:pt idx="22">
                  <c:v>67255</c:v>
                </c:pt>
                <c:pt idx="23">
                  <c:v>56987.4</c:v>
                </c:pt>
                <c:pt idx="24">
                  <c:v>60532.6</c:v>
                </c:pt>
                <c:pt idx="25">
                  <c:v>70996.899999999994</c:v>
                </c:pt>
                <c:pt idx="26">
                  <c:v>70182.5</c:v>
                </c:pt>
                <c:pt idx="27">
                  <c:v>57140.7</c:v>
                </c:pt>
                <c:pt idx="28">
                  <c:v>58036.800000000003</c:v>
                </c:pt>
                <c:pt idx="29">
                  <c:v>74549</c:v>
                </c:pt>
                <c:pt idx="30">
                  <c:v>52583.8</c:v>
                </c:pt>
                <c:pt idx="31">
                  <c:v>56583.6</c:v>
                </c:pt>
                <c:pt idx="32">
                  <c:v>56743.9</c:v>
                </c:pt>
                <c:pt idx="33">
                  <c:v>62751.6</c:v>
                </c:pt>
                <c:pt idx="34">
                  <c:v>71998.600000000006</c:v>
                </c:pt>
                <c:pt idx="35">
                  <c:v>71065.8</c:v>
                </c:pt>
                <c:pt idx="36">
                  <c:v>72236</c:v>
                </c:pt>
                <c:pt idx="37">
                  <c:v>52401</c:v>
                </c:pt>
                <c:pt idx="38">
                  <c:v>59981.3</c:v>
                </c:pt>
                <c:pt idx="39">
                  <c:v>75623.3</c:v>
                </c:pt>
                <c:pt idx="40">
                  <c:v>91723.1</c:v>
                </c:pt>
                <c:pt idx="41">
                  <c:v>92716</c:v>
                </c:pt>
                <c:pt idx="42">
                  <c:v>93640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1E-46DE-A908-01BD9EE4AB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830464"/>
        <c:axId val="50037312"/>
      </c:lineChart>
      <c:catAx>
        <c:axId val="48830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0037312"/>
        <c:crosses val="autoZero"/>
        <c:auto val="1"/>
        <c:lblAlgn val="ctr"/>
        <c:lblOffset val="100"/>
        <c:tickLblSkip val="5"/>
        <c:noMultiLvlLbl val="0"/>
      </c:catAx>
      <c:valAx>
        <c:axId val="50037312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48830464"/>
        <c:crosses val="autoZero"/>
        <c:crossBetween val="between"/>
      </c:valAx>
      <c:spPr>
        <a:ln>
          <a:solidFill>
            <a:schemeClr val="accent1"/>
          </a:solidFill>
        </a:ln>
      </c:spPr>
    </c:plotArea>
    <c:legend>
      <c:legendPos val="r"/>
      <c:layout>
        <c:manualLayout>
          <c:xMode val="edge"/>
          <c:yMode val="edge"/>
          <c:x val="0.62431358656854996"/>
          <c:y val="0.1070603592274974"/>
          <c:w val="0.19364711312926378"/>
          <c:h val="0.1637394796594303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322113361783975"/>
          <c:y val="4.2846186196552422E-2"/>
          <c:w val="0.75829256075814955"/>
          <c:h val="0.82931354698184812"/>
        </c:manualLayout>
      </c:layout>
      <c:lineChart>
        <c:grouping val="standard"/>
        <c:varyColors val="0"/>
        <c:ser>
          <c:idx val="0"/>
          <c:order val="0"/>
          <c:tx>
            <c:strRef>
              <c:f>Compare_213!$Y$1</c:f>
              <c:strCache>
                <c:ptCount val="1"/>
                <c:pt idx="0">
                  <c:v>Pred</c:v>
                </c:pt>
              </c:strCache>
            </c:strRef>
          </c:tx>
          <c:cat>
            <c:numRef>
              <c:f>Compare_213!$X$2:$X$40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Compare_213!$Y$2:$Y$40</c:f>
              <c:numCache>
                <c:formatCode>#,##0.0</c:formatCode>
                <c:ptCount val="39"/>
                <c:pt idx="0">
                  <c:v>11370.340468115553</c:v>
                </c:pt>
                <c:pt idx="1">
                  <c:v>13174.836893662232</c:v>
                </c:pt>
                <c:pt idx="2">
                  <c:v>19453.5576029355</c:v>
                </c:pt>
                <c:pt idx="3">
                  <c:v>27466.456497163719</c:v>
                </c:pt>
                <c:pt idx="4">
                  <c:v>33141.924750317477</c:v>
                </c:pt>
                <c:pt idx="5">
                  <c:v>43662.574370910326</c:v>
                </c:pt>
                <c:pt idx="6">
                  <c:v>56163.746334415875</c:v>
                </c:pt>
                <c:pt idx="7">
                  <c:v>63358.348479787004</c:v>
                </c:pt>
                <c:pt idx="8">
                  <c:v>132483.81403104155</c:v>
                </c:pt>
                <c:pt idx="9">
                  <c:v>187538.32329516142</c:v>
                </c:pt>
                <c:pt idx="10">
                  <c:v>153751.8646503702</c:v>
                </c:pt>
                <c:pt idx="11">
                  <c:v>99530.966833818966</c:v>
                </c:pt>
                <c:pt idx="12">
                  <c:v>131887.2859729882</c:v>
                </c:pt>
                <c:pt idx="13">
                  <c:v>102329.44694011925</c:v>
                </c:pt>
                <c:pt idx="14">
                  <c:v>31193.478049557136</c:v>
                </c:pt>
                <c:pt idx="15">
                  <c:v>29341.754968216341</c:v>
                </c:pt>
                <c:pt idx="16">
                  <c:v>36013.186353765144</c:v>
                </c:pt>
                <c:pt idx="17">
                  <c:v>28956.08667920381</c:v>
                </c:pt>
                <c:pt idx="18">
                  <c:v>39911.956513254539</c:v>
                </c:pt>
                <c:pt idx="19">
                  <c:v>38154.855726082707</c:v>
                </c:pt>
                <c:pt idx="20">
                  <c:v>25188.201544805328</c:v>
                </c:pt>
                <c:pt idx="21">
                  <c:v>45786.895327666083</c:v>
                </c:pt>
                <c:pt idx="22">
                  <c:v>42350.651196931765</c:v>
                </c:pt>
                <c:pt idx="23">
                  <c:v>29277.94936988812</c:v>
                </c:pt>
                <c:pt idx="24">
                  <c:v>33492.416561134334</c:v>
                </c:pt>
                <c:pt idx="25">
                  <c:v>47781.419009843325</c:v>
                </c:pt>
                <c:pt idx="26">
                  <c:v>46568.670416827517</c:v>
                </c:pt>
                <c:pt idx="27">
                  <c:v>29453.742612360067</c:v>
                </c:pt>
                <c:pt idx="28">
                  <c:v>30492.945657246564</c:v>
                </c:pt>
                <c:pt idx="29">
                  <c:v>53272.765730469102</c:v>
                </c:pt>
                <c:pt idx="30">
                  <c:v>24474.383412002484</c:v>
                </c:pt>
                <c:pt idx="31">
                  <c:v>28817.675660732522</c:v>
                </c:pt>
                <c:pt idx="32">
                  <c:v>28999.91333965079</c:v>
                </c:pt>
                <c:pt idx="33">
                  <c:v>36290.053929311456</c:v>
                </c:pt>
                <c:pt idx="34">
                  <c:v>49296.68739688825</c:v>
                </c:pt>
                <c:pt idx="35">
                  <c:v>47884.809074213612</c:v>
                </c:pt>
                <c:pt idx="36">
                  <c:v>49659.626990824356</c:v>
                </c:pt>
                <c:pt idx="37">
                  <c:v>24285.197357079571</c:v>
                </c:pt>
                <c:pt idx="38">
                  <c:v>32816.501825640924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06-4E31-ABC7-24C2FEB111AB}"/>
            </c:ext>
          </c:extLst>
        </c:ser>
        <c:ser>
          <c:idx val="1"/>
          <c:order val="1"/>
          <c:tx>
            <c:strRef>
              <c:f>Compare_213!$Z$1</c:f>
              <c:strCache>
                <c:ptCount val="1"/>
                <c:pt idx="0">
                  <c:v>Actual</c:v>
                </c:pt>
              </c:strCache>
            </c:strRef>
          </c:tx>
          <c:marker>
            <c:symbol val="square"/>
            <c:size val="4"/>
          </c:marker>
          <c:cat>
            <c:numRef>
              <c:f>Compare_213!$X$2:$X$40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Compare_213!$Z$2:$Z$40</c:f>
              <c:numCache>
                <c:formatCode>#,##0.0</c:formatCode>
                <c:ptCount val="39"/>
                <c:pt idx="15">
                  <c:v>24237.164870000004</c:v>
                </c:pt>
                <c:pt idx="16">
                  <c:v>27318.831680000003</c:v>
                </c:pt>
                <c:pt idx="17">
                  <c:v>24648.305239999998</c:v>
                </c:pt>
                <c:pt idx="18">
                  <c:v>27838.100709999999</c:v>
                </c:pt>
                <c:pt idx="19">
                  <c:v>27937.428199999998</c:v>
                </c:pt>
                <c:pt idx="20">
                  <c:v>23497.866590000001</c:v>
                </c:pt>
                <c:pt idx="21">
                  <c:v>28561.053960000001</c:v>
                </c:pt>
                <c:pt idx="22">
                  <c:v>25821.375469999999</c:v>
                </c:pt>
                <c:pt idx="23">
                  <c:v>22263.188170000005</c:v>
                </c:pt>
                <c:pt idx="24">
                  <c:v>22899.387030000002</c:v>
                </c:pt>
                <c:pt idx="25">
                  <c:v>28727.01888</c:v>
                </c:pt>
                <c:pt idx="26">
                  <c:v>28963.393160000003</c:v>
                </c:pt>
                <c:pt idx="27">
                  <c:v>23399.796410000003</c:v>
                </c:pt>
                <c:pt idx="28">
                  <c:v>29019.972110000002</c:v>
                </c:pt>
                <c:pt idx="29">
                  <c:v>41956.434699999998</c:v>
                </c:pt>
                <c:pt idx="30">
                  <c:v>35351.78527</c:v>
                </c:pt>
                <c:pt idx="31">
                  <c:v>41154.270919999995</c:v>
                </c:pt>
                <c:pt idx="32">
                  <c:v>56081.055240000002</c:v>
                </c:pt>
                <c:pt idx="33">
                  <c:v>75628.453810000006</c:v>
                </c:pt>
                <c:pt idx="34">
                  <c:v>100969.53685999999</c:v>
                </c:pt>
                <c:pt idx="35">
                  <c:v>106519.30320000001</c:v>
                </c:pt>
                <c:pt idx="36">
                  <c:v>117180.03469</c:v>
                </c:pt>
                <c:pt idx="37">
                  <c:v>80579.740590000001</c:v>
                </c:pt>
                <c:pt idx="38">
                  <c:v>89468.922290000002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06-4E31-ABC7-24C2FEB111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832000"/>
        <c:axId val="50039616"/>
      </c:lineChart>
      <c:catAx>
        <c:axId val="4883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0039616"/>
        <c:crosses val="autoZero"/>
        <c:auto val="1"/>
        <c:lblAlgn val="ctr"/>
        <c:lblOffset val="100"/>
        <c:noMultiLvlLbl val="0"/>
      </c:catAx>
      <c:valAx>
        <c:axId val="50039616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4883200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012592414497806"/>
          <c:y val="0.18320897407132877"/>
          <c:w val="0.1850003005349522"/>
          <c:h val="0.14728729753185157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712424501154225"/>
          <c:y val="4.8456160512019709E-2"/>
          <c:w val="0.76768069653943849"/>
          <c:h val="0.80696507906833526"/>
        </c:manualLayout>
      </c:layout>
      <c:lineChart>
        <c:grouping val="standard"/>
        <c:varyColors val="0"/>
        <c:ser>
          <c:idx val="0"/>
          <c:order val="0"/>
          <c:tx>
            <c:strRef>
              <c:f>Compare_213!$AM$1</c:f>
              <c:strCache>
                <c:ptCount val="1"/>
                <c:pt idx="0">
                  <c:v>Actual -BLS Extrapolated</c:v>
                </c:pt>
              </c:strCache>
            </c:strRef>
          </c:tx>
          <c:cat>
            <c:numRef>
              <c:f>Compare_213!$AL$2:$AL$40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Compare_213!$AM$2:$AM$40</c:f>
              <c:numCache>
                <c:formatCode>#,##0.0</c:formatCode>
                <c:ptCount val="39"/>
                <c:pt idx="0">
                  <c:v>9392.2404045793937</c:v>
                </c:pt>
                <c:pt idx="1">
                  <c:v>10882.808280314033</c:v>
                </c:pt>
                <c:pt idx="2">
                  <c:v>16069.218880776843</c:v>
                </c:pt>
                <c:pt idx="3">
                  <c:v>22688.112392648331</c:v>
                </c:pt>
                <c:pt idx="4">
                  <c:v>27376.218469300653</c:v>
                </c:pt>
                <c:pt idx="5">
                  <c:v>36066.588887499005</c:v>
                </c:pt>
                <c:pt idx="6">
                  <c:v>46392.929840039666</c:v>
                </c:pt>
                <c:pt idx="7">
                  <c:v>52335.885827515689</c:v>
                </c:pt>
                <c:pt idx="8">
                  <c:v>109435.58238950046</c:v>
                </c:pt>
                <c:pt idx="9">
                  <c:v>154912.24932086945</c:v>
                </c:pt>
                <c:pt idx="10">
                  <c:v>127003.62662825001</c:v>
                </c:pt>
                <c:pt idx="11">
                  <c:v>82215.547619250574</c:v>
                </c:pt>
                <c:pt idx="12">
                  <c:v>108942.83241908181</c:v>
                </c:pt>
                <c:pt idx="13">
                  <c:v>84527.17566587856</c:v>
                </c:pt>
                <c:pt idx="14">
                  <c:v>25766.743372194465</c:v>
                </c:pt>
                <c:pt idx="15">
                  <c:v>24237.164870000004</c:v>
                </c:pt>
                <c:pt idx="16">
                  <c:v>27318.831680000003</c:v>
                </c:pt>
                <c:pt idx="17">
                  <c:v>24648.305239999998</c:v>
                </c:pt>
                <c:pt idx="18">
                  <c:v>27838.100709999999</c:v>
                </c:pt>
                <c:pt idx="19">
                  <c:v>27937.428199999998</c:v>
                </c:pt>
                <c:pt idx="20">
                  <c:v>23497.866590000001</c:v>
                </c:pt>
                <c:pt idx="21">
                  <c:v>28561.053960000001</c:v>
                </c:pt>
                <c:pt idx="22">
                  <c:v>25821.375469999999</c:v>
                </c:pt>
                <c:pt idx="23">
                  <c:v>22263.188170000005</c:v>
                </c:pt>
                <c:pt idx="24">
                  <c:v>22899.387030000002</c:v>
                </c:pt>
                <c:pt idx="25">
                  <c:v>28727.01888</c:v>
                </c:pt>
                <c:pt idx="26">
                  <c:v>28963.393160000003</c:v>
                </c:pt>
                <c:pt idx="27">
                  <c:v>23399.796410000003</c:v>
                </c:pt>
                <c:pt idx="28">
                  <c:v>29019.972110000002</c:v>
                </c:pt>
                <c:pt idx="29">
                  <c:v>41956.434699999998</c:v>
                </c:pt>
                <c:pt idx="30">
                  <c:v>35351.78527</c:v>
                </c:pt>
                <c:pt idx="31">
                  <c:v>41154.270919999995</c:v>
                </c:pt>
                <c:pt idx="32">
                  <c:v>56081.055240000002</c:v>
                </c:pt>
                <c:pt idx="33">
                  <c:v>75628.453810000006</c:v>
                </c:pt>
                <c:pt idx="34">
                  <c:v>100969.53685999999</c:v>
                </c:pt>
                <c:pt idx="35">
                  <c:v>106519.30320000001</c:v>
                </c:pt>
                <c:pt idx="36">
                  <c:v>117180.03469</c:v>
                </c:pt>
                <c:pt idx="37">
                  <c:v>80579.740590000001</c:v>
                </c:pt>
                <c:pt idx="38">
                  <c:v>89468.922290000002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42-4981-ACF1-736309E9323E}"/>
            </c:ext>
          </c:extLst>
        </c:ser>
        <c:ser>
          <c:idx val="1"/>
          <c:order val="1"/>
          <c:tx>
            <c:strRef>
              <c:f>Compare_213!$AN$1</c:f>
              <c:strCache>
                <c:ptCount val="1"/>
                <c:pt idx="0">
                  <c:v>VA-Extrapolated</c:v>
                </c:pt>
              </c:strCache>
            </c:strRef>
          </c:tx>
          <c:marker>
            <c:symbol val="square"/>
            <c:size val="4"/>
          </c:marker>
          <c:cat>
            <c:numRef>
              <c:f>Compare_213!$AL$2:$AL$40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Compare_213!$AN$2:$AN$40</c:f>
              <c:numCache>
                <c:formatCode>General</c:formatCode>
                <c:ptCount val="39"/>
                <c:pt idx="5" formatCode="#,##0.0">
                  <c:v>51727.434390000002</c:v>
                </c:pt>
                <c:pt idx="6" formatCode="#,##0.0">
                  <c:v>51693.131430000001</c:v>
                </c:pt>
                <c:pt idx="7" formatCode="#,##0.0">
                  <c:v>51295.788809999998</c:v>
                </c:pt>
                <c:pt idx="8" formatCode="#,##0.0">
                  <c:v>45031.210740000002</c:v>
                </c:pt>
                <c:pt idx="9" formatCode="#,##0.0">
                  <c:v>51756.020189999996</c:v>
                </c:pt>
                <c:pt idx="10" formatCode="#,##0.0">
                  <c:v>49937.963310000006</c:v>
                </c:pt>
                <c:pt idx="11" formatCode="#,##0.0">
                  <c:v>50373.896760000003</c:v>
                </c:pt>
                <c:pt idx="12" formatCode="#,##0.0">
                  <c:v>56701.363590000001</c:v>
                </c:pt>
                <c:pt idx="13" formatCode="#,##0.0">
                  <c:v>59354.125830000004</c:v>
                </c:pt>
                <c:pt idx="14" formatCode="#,##0.0">
                  <c:v>58287.875489999999</c:v>
                </c:pt>
                <c:pt idx="15" formatCode="#,##0.0">
                  <c:v>78139.284300000014</c:v>
                </c:pt>
                <c:pt idx="16" formatCode="#,##0.0">
                  <c:v>84438.165330000003</c:v>
                </c:pt>
                <c:pt idx="17" formatCode="#,##0.0">
                  <c:v>85321.466549999997</c:v>
                </c:pt>
                <c:pt idx="18" formatCode="#,##0.0">
                  <c:v>88820.368470000016</c:v>
                </c:pt>
                <c:pt idx="19" formatCode="#,##0.0">
                  <c:v>89124.807239999995</c:v>
                </c:pt>
                <c:pt idx="20" formatCode="#,##0.0">
                  <c:v>91907.634869999994</c:v>
                </c:pt>
                <c:pt idx="21" formatCode="#,##0.0">
                  <c:v>96977.326499999981</c:v>
                </c:pt>
                <c:pt idx="22" formatCode="#,##0.0">
                  <c:v>98160.778619999997</c:v>
                </c:pt>
                <c:pt idx="23" formatCode="#,##0.0">
                  <c:v>102347.16902999999</c:v>
                </c:pt>
                <c:pt idx="24" formatCode="#,##0.0">
                  <c:v>106835.13962999999</c:v>
                </c:pt>
                <c:pt idx="25" formatCode="#,##0.0">
                  <c:v>110143.94597999999</c:v>
                </c:pt>
                <c:pt idx="26" formatCode="#,##0.0">
                  <c:v>114927.77961000001</c:v>
                </c:pt>
                <c:pt idx="27" formatCode="#,##0.0">
                  <c:v>117936.43505999999</c:v>
                </c:pt>
                <c:pt idx="28" formatCode="#,##0.0">
                  <c:v>124025.21046</c:v>
                </c:pt>
                <c:pt idx="29" formatCode="#,##0.0">
                  <c:v>121349.57958000001</c:v>
                </c:pt>
                <c:pt idx="30" formatCode="#,##0.0">
                  <c:v>129625.16867999999</c:v>
                </c:pt>
                <c:pt idx="31" formatCode="#,##0.0">
                  <c:v>133958.77596</c:v>
                </c:pt>
                <c:pt idx="32" formatCode="#,##0.0">
                  <c:v>133246.98954000001</c:v>
                </c:pt>
                <c:pt idx="33" formatCode="#,##0.0">
                  <c:v>142929</c:v>
                </c:pt>
                <c:pt idx="34" formatCode="#,##0.0">
                  <c:v>146609.42175000001</c:v>
                </c:pt>
                <c:pt idx="35" formatCode="#,##0.0">
                  <c:v>142764.63165000002</c:v>
                </c:pt>
                <c:pt idx="36" formatCode="#,##0.0">
                  <c:v>144885.69800999999</c:v>
                </c:pt>
                <c:pt idx="37" formatCode="#,##0.0">
                  <c:v>133521.41322000002</c:v>
                </c:pt>
                <c:pt idx="38" formatCode="#,##0.0">
                  <c:v>138299.52969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42-4981-ACF1-736309E932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520640"/>
        <c:axId val="50041920"/>
      </c:lineChart>
      <c:catAx>
        <c:axId val="49520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0041920"/>
        <c:crosses val="autoZero"/>
        <c:auto val="1"/>
        <c:lblAlgn val="ctr"/>
        <c:lblOffset val="100"/>
        <c:noMultiLvlLbl val="0"/>
      </c:catAx>
      <c:valAx>
        <c:axId val="50041920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49520640"/>
        <c:crosses val="autoZero"/>
        <c:crossBetween val="between"/>
      </c:valAx>
      <c:spPr>
        <a:ln>
          <a:solidFill>
            <a:schemeClr val="accent1"/>
          </a:solidFill>
        </a:ln>
      </c:spPr>
    </c:plotArea>
    <c:legend>
      <c:legendPos val="r"/>
      <c:layout>
        <c:manualLayout>
          <c:xMode val="edge"/>
          <c:yMode val="edge"/>
          <c:x val="0.22017699842314237"/>
          <c:y val="7.734840023320616E-2"/>
          <c:w val="0.33805733187461162"/>
          <c:h val="0.14459098882196872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832165917910568"/>
          <c:y val="5.1400551606642454E-2"/>
          <c:w val="0.80217804024496953"/>
          <c:h val="0.79523549139690874"/>
        </c:manualLayout>
      </c:layout>
      <c:lineChart>
        <c:grouping val="standard"/>
        <c:varyColors val="0"/>
        <c:ser>
          <c:idx val="0"/>
          <c:order val="0"/>
          <c:tx>
            <c:strRef>
              <c:f>Compare_Construction!$D$1</c:f>
              <c:strCache>
                <c:ptCount val="1"/>
                <c:pt idx="0">
                  <c:v>  BEA</c:v>
                </c:pt>
              </c:strCache>
            </c:strRef>
          </c:tx>
          <c:cat>
            <c:numRef>
              <c:f>Compare_Construction!$C$2:$C$44</c:f>
              <c:numCache>
                <c:formatCode>General</c:formatCode>
                <c:ptCount val="43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  <c:pt idx="39">
                  <c:v>2011</c:v>
                </c:pt>
                <c:pt idx="40">
                  <c:v>2012</c:v>
                </c:pt>
                <c:pt idx="41">
                  <c:v>2013</c:v>
                </c:pt>
                <c:pt idx="42">
                  <c:v>2014</c:v>
                </c:pt>
              </c:numCache>
            </c:numRef>
          </c:cat>
          <c:val>
            <c:numRef>
              <c:f>Compare_Construction!$D$2:$D$44</c:f>
              <c:numCache>
                <c:formatCode>#,##0.0</c:formatCode>
                <c:ptCount val="43"/>
                <c:pt idx="0">
                  <c:v>942342.18519999995</c:v>
                </c:pt>
                <c:pt idx="1">
                  <c:v>953657.51260000002</c:v>
                </c:pt>
                <c:pt idx="2">
                  <c:v>839590.8456</c:v>
                </c:pt>
                <c:pt idx="3">
                  <c:v>751109.92839999986</c:v>
                </c:pt>
                <c:pt idx="4">
                  <c:v>809029.79039999994</c:v>
                </c:pt>
                <c:pt idx="5">
                  <c:v>872967.30040000007</c:v>
                </c:pt>
                <c:pt idx="6">
                  <c:v>943072.8996</c:v>
                </c:pt>
                <c:pt idx="7">
                  <c:v>961340.75960000011</c:v>
                </c:pt>
                <c:pt idx="8">
                  <c:v>868851.6590000001</c:v>
                </c:pt>
                <c:pt idx="9">
                  <c:v>855645.07079999999</c:v>
                </c:pt>
                <c:pt idx="10">
                  <c:v>798026.09119999991</c:v>
                </c:pt>
                <c:pt idx="11">
                  <c:v>882864.18220000016</c:v>
                </c:pt>
                <c:pt idx="12">
                  <c:v>1009718.3512</c:v>
                </c:pt>
                <c:pt idx="13">
                  <c:v>1086217.7014000001</c:v>
                </c:pt>
                <c:pt idx="14">
                  <c:v>1135057.3624</c:v>
                </c:pt>
                <c:pt idx="15">
                  <c:v>1163694.9194000002</c:v>
                </c:pt>
                <c:pt idx="16">
                  <c:v>1153303.7308</c:v>
                </c:pt>
                <c:pt idx="17">
                  <c:v>1138979.5793999999</c:v>
                </c:pt>
                <c:pt idx="18">
                  <c:v>1115317.3278000001</c:v>
                </c:pt>
                <c:pt idx="19">
                  <c:v>1019819.4031999999</c:v>
                </c:pt>
                <c:pt idx="20">
                  <c:v>1055345.0179999999</c:v>
                </c:pt>
                <c:pt idx="21">
                  <c:v>1080920.0220000001</c:v>
                </c:pt>
                <c:pt idx="22">
                  <c:v>1122817.8962000001</c:v>
                </c:pt>
                <c:pt idx="23">
                  <c:v>1128298.2542000001</c:v>
                </c:pt>
                <c:pt idx="24">
                  <c:v>1200950.6080000002</c:v>
                </c:pt>
                <c:pt idx="25">
                  <c:v>1236390.2564000001</c:v>
                </c:pt>
                <c:pt idx="26">
                  <c:v>1317843.4204000002</c:v>
                </c:pt>
                <c:pt idx="27">
                  <c:v>1371271.5380000002</c:v>
                </c:pt>
                <c:pt idx="28">
                  <c:v>1427762.2085999998</c:v>
                </c:pt>
                <c:pt idx="29">
                  <c:v>1437272.2416000001</c:v>
                </c:pt>
                <c:pt idx="30">
                  <c:v>1418886.1777999999</c:v>
                </c:pt>
                <c:pt idx="31">
                  <c:v>1467145.5656000001</c:v>
                </c:pt>
                <c:pt idx="32">
                  <c:v>1526870.7220000003</c:v>
                </c:pt>
                <c:pt idx="33">
                  <c:v>1566759.1316</c:v>
                </c:pt>
                <c:pt idx="34">
                  <c:v>1531437.6869999999</c:v>
                </c:pt>
                <c:pt idx="35">
                  <c:v>1449436.4872000001</c:v>
                </c:pt>
                <c:pt idx="36">
                  <c:v>1341000.6194000002</c:v>
                </c:pt>
                <c:pt idx="37">
                  <c:v>1163813.1232</c:v>
                </c:pt>
                <c:pt idx="38">
                  <c:v>1075869.496</c:v>
                </c:pt>
                <c:pt idx="39">
                  <c:v>1047371.6344</c:v>
                </c:pt>
                <c:pt idx="40" formatCode="#,##0">
                  <c:v>1074580</c:v>
                </c:pt>
                <c:pt idx="41" formatCode="#,##0">
                  <c:v>1124891.8356000001</c:v>
                </c:pt>
                <c:pt idx="42" formatCode="#,##0">
                  <c:v>1182983.6303999999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D4-4E48-9112-DB02EE233EF5}"/>
            </c:ext>
          </c:extLst>
        </c:ser>
        <c:ser>
          <c:idx val="1"/>
          <c:order val="1"/>
          <c:tx>
            <c:strRef>
              <c:f>Compare_Construction!$E$1</c:f>
              <c:strCache>
                <c:ptCount val="1"/>
                <c:pt idx="0">
                  <c:v>   BLS</c:v>
                </c:pt>
              </c:strCache>
            </c:strRef>
          </c:tx>
          <c:marker>
            <c:symbol val="square"/>
            <c:size val="4"/>
          </c:marker>
          <c:cat>
            <c:numRef>
              <c:f>Compare_Construction!$C$2:$C$44</c:f>
              <c:numCache>
                <c:formatCode>General</c:formatCode>
                <c:ptCount val="43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  <c:pt idx="39">
                  <c:v>2011</c:v>
                </c:pt>
                <c:pt idx="40">
                  <c:v>2012</c:v>
                </c:pt>
                <c:pt idx="41">
                  <c:v>2013</c:v>
                </c:pt>
                <c:pt idx="42">
                  <c:v>2014</c:v>
                </c:pt>
              </c:numCache>
            </c:numRef>
          </c:cat>
          <c:val>
            <c:numRef>
              <c:f>Compare_Construction!$E$2:$E$44</c:f>
              <c:numCache>
                <c:formatCode>#,##0.0</c:formatCode>
                <c:ptCount val="43"/>
                <c:pt idx="0">
                  <c:v>983552.1</c:v>
                </c:pt>
                <c:pt idx="1">
                  <c:v>1000684.2</c:v>
                </c:pt>
                <c:pt idx="2">
                  <c:v>923131.6</c:v>
                </c:pt>
                <c:pt idx="3">
                  <c:v>820413.6</c:v>
                </c:pt>
                <c:pt idx="4">
                  <c:v>852228.1</c:v>
                </c:pt>
                <c:pt idx="5">
                  <c:v>880588.5</c:v>
                </c:pt>
                <c:pt idx="6">
                  <c:v>919965.7</c:v>
                </c:pt>
                <c:pt idx="7">
                  <c:v>916475.6</c:v>
                </c:pt>
                <c:pt idx="8">
                  <c:v>835158.5</c:v>
                </c:pt>
                <c:pt idx="9">
                  <c:v>816654.2</c:v>
                </c:pt>
                <c:pt idx="10">
                  <c:v>771145.6</c:v>
                </c:pt>
                <c:pt idx="11">
                  <c:v>843163.3</c:v>
                </c:pt>
                <c:pt idx="12">
                  <c:v>961977.5</c:v>
                </c:pt>
                <c:pt idx="13">
                  <c:v>1034942.8</c:v>
                </c:pt>
                <c:pt idx="14">
                  <c:v>1071230.2</c:v>
                </c:pt>
                <c:pt idx="15">
                  <c:v>1046693.3</c:v>
                </c:pt>
                <c:pt idx="16">
                  <c:v>1046917.9</c:v>
                </c:pt>
                <c:pt idx="17">
                  <c:v>1048174.6</c:v>
                </c:pt>
                <c:pt idx="18">
                  <c:v>1017750.8</c:v>
                </c:pt>
                <c:pt idx="19">
                  <c:v>910897.2</c:v>
                </c:pt>
                <c:pt idx="20">
                  <c:v>968190.5</c:v>
                </c:pt>
                <c:pt idx="21">
                  <c:v>990862.1</c:v>
                </c:pt>
                <c:pt idx="22">
                  <c:v>1051712</c:v>
                </c:pt>
                <c:pt idx="23">
                  <c:v>1046857.9</c:v>
                </c:pt>
                <c:pt idx="24">
                  <c:v>1128927</c:v>
                </c:pt>
                <c:pt idx="25">
                  <c:v>1161275.5</c:v>
                </c:pt>
                <c:pt idx="26">
                  <c:v>1224857.6000000001</c:v>
                </c:pt>
                <c:pt idx="27">
                  <c:v>1275097.7</c:v>
                </c:pt>
                <c:pt idx="28">
                  <c:v>1330618.3</c:v>
                </c:pt>
                <c:pt idx="29">
                  <c:v>1342375.6</c:v>
                </c:pt>
                <c:pt idx="30">
                  <c:v>1318748.2</c:v>
                </c:pt>
                <c:pt idx="31">
                  <c:v>1351781.7</c:v>
                </c:pt>
                <c:pt idx="32">
                  <c:v>1396351.8</c:v>
                </c:pt>
                <c:pt idx="33">
                  <c:v>1429832.2</c:v>
                </c:pt>
                <c:pt idx="34">
                  <c:v>1405223</c:v>
                </c:pt>
                <c:pt idx="35">
                  <c:v>1346648.5</c:v>
                </c:pt>
                <c:pt idx="36">
                  <c:v>1255517.1000000001</c:v>
                </c:pt>
                <c:pt idx="37">
                  <c:v>1090356</c:v>
                </c:pt>
                <c:pt idx="38">
                  <c:v>1007453.9</c:v>
                </c:pt>
                <c:pt idx="39">
                  <c:v>977376.8</c:v>
                </c:pt>
                <c:pt idx="40" formatCode="General">
                  <c:v>1010729.7</c:v>
                </c:pt>
                <c:pt idx="41" formatCode="General">
                  <c:v>1044563.4</c:v>
                </c:pt>
                <c:pt idx="42" formatCode="General">
                  <c:v>1031076.4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D4-4E48-9112-DB02EE233E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523712"/>
        <c:axId val="50044224"/>
      </c:lineChart>
      <c:catAx>
        <c:axId val="49523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0044224"/>
        <c:crosses val="autoZero"/>
        <c:auto val="1"/>
        <c:lblAlgn val="ctr"/>
        <c:lblOffset val="100"/>
        <c:noMultiLvlLbl val="0"/>
      </c:catAx>
      <c:valAx>
        <c:axId val="50044224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49523712"/>
        <c:crosses val="autoZero"/>
        <c:crossBetween val="between"/>
      </c:valAx>
      <c:spPr>
        <a:ln>
          <a:solidFill>
            <a:schemeClr val="accent1"/>
          </a:solidFill>
        </a:ln>
      </c:spPr>
    </c:plotArea>
    <c:legend>
      <c:legendPos val="r"/>
      <c:layout>
        <c:manualLayout>
          <c:xMode val="edge"/>
          <c:yMode val="edge"/>
          <c:x val="0.21258897852492364"/>
          <c:y val="0.56192193756462749"/>
          <c:w val="0.19364711312926378"/>
          <c:h val="0.1637394796594303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322113361783975"/>
          <c:y val="4.2846186196552422E-2"/>
          <c:w val="0.75829256075814955"/>
          <c:h val="0.82931354698184812"/>
        </c:manualLayout>
      </c:layout>
      <c:lineChart>
        <c:grouping val="standard"/>
        <c:varyColors val="0"/>
        <c:ser>
          <c:idx val="0"/>
          <c:order val="0"/>
          <c:tx>
            <c:strRef>
              <c:f>Compare_Construction!$Y$1</c:f>
              <c:strCache>
                <c:ptCount val="1"/>
                <c:pt idx="0">
                  <c:v>Pred</c:v>
                </c:pt>
              </c:strCache>
            </c:strRef>
          </c:tx>
          <c:cat>
            <c:numRef>
              <c:f>Compare_Construction!$X$2:$X$40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Compare_Construction!$Y$2:$Y$40</c:f>
              <c:numCache>
                <c:formatCode>#,##0.0</c:formatCode>
                <c:ptCount val="39"/>
                <c:pt idx="0">
                  <c:v>1073292.8320014309</c:v>
                </c:pt>
                <c:pt idx="1">
                  <c:v>1091282.0461127087</c:v>
                </c:pt>
                <c:pt idx="2">
                  <c:v>1009754.3223867646</c:v>
                </c:pt>
                <c:pt idx="3">
                  <c:v>901371.33416629629</c:v>
                </c:pt>
                <c:pt idx="4">
                  <c:v>934991.99279943958</c:v>
                </c:pt>
                <c:pt idx="5">
                  <c:v>964922.79096984072</c:v>
                </c:pt>
                <c:pt idx="6">
                  <c:v>1006420.835168851</c:v>
                </c:pt>
                <c:pt idx="7">
                  <c:v>1002745.4883932476</c:v>
                </c:pt>
                <c:pt idx="8">
                  <c:v>916959.28408853768</c:v>
                </c:pt>
                <c:pt idx="9">
                  <c:v>897395.31629728642</c:v>
                </c:pt>
                <c:pt idx="10">
                  <c:v>849209.12407385779</c:v>
                </c:pt>
                <c:pt idx="11">
                  <c:v>925417.43642705597</c:v>
                </c:pt>
                <c:pt idx="12">
                  <c:v>1050622.1326868285</c:v>
                </c:pt>
                <c:pt idx="13">
                  <c:v>1127220.2088352258</c:v>
                </c:pt>
                <c:pt idx="14">
                  <c:v>1165238.0970257067</c:v>
                </c:pt>
                <c:pt idx="15">
                  <c:v>1139536.4546921263</c:v>
                </c:pt>
                <c:pt idx="16">
                  <c:v>1139771.8177833729</c:v>
                </c:pt>
                <c:pt idx="17">
                  <c:v>1141088.7054154747</c:v>
                </c:pt>
                <c:pt idx="18">
                  <c:v>1109191.0170796937</c:v>
                </c:pt>
                <c:pt idx="19">
                  <c:v>996869.90978341817</c:v>
                </c:pt>
                <c:pt idx="20">
                  <c:v>1057152.7185622111</c:v>
                </c:pt>
                <c:pt idx="21">
                  <c:v>1080969.9729421276</c:v>
                </c:pt>
                <c:pt idx="22">
                  <c:v>1144795.2062658956</c:v>
                </c:pt>
                <c:pt idx="23">
                  <c:v>1139708.9426992598</c:v>
                </c:pt>
                <c:pt idx="24">
                  <c:v>1225587.7603168136</c:v>
                </c:pt>
                <c:pt idx="25">
                  <c:v>1259372.7232142924</c:v>
                </c:pt>
                <c:pt idx="26">
                  <c:v>1325676.4815936973</c:v>
                </c:pt>
                <c:pt idx="27">
                  <c:v>1377975.66863654</c:v>
                </c:pt>
                <c:pt idx="28">
                  <c:v>1435682.1719546458</c:v>
                </c:pt>
                <c:pt idx="29">
                  <c:v>1447890.6728294434</c:v>
                </c:pt>
                <c:pt idx="30">
                  <c:v>1423352.4427669593</c:v>
                </c:pt>
                <c:pt idx="31">
                  <c:v>1457654.8585567488</c:v>
                </c:pt>
                <c:pt idx="32">
                  <c:v>1503887.4347459944</c:v>
                </c:pt>
                <c:pt idx="33">
                  <c:v>1538580.2259440289</c:v>
                </c:pt>
                <c:pt idx="34">
                  <c:v>1513082.8821729918</c:v>
                </c:pt>
                <c:pt idx="35">
                  <c:v>1452326.5566508342</c:v>
                </c:pt>
                <c:pt idx="36">
                  <c:v>1357601.9080793743</c:v>
                </c:pt>
                <c:pt idx="37">
                  <c:v>1185256.4668716062</c:v>
                </c:pt>
                <c:pt idx="38">
                  <c:v>1098387.2422158911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55-4EAB-A723-9A02F4825A02}"/>
            </c:ext>
          </c:extLst>
        </c:ser>
        <c:ser>
          <c:idx val="1"/>
          <c:order val="1"/>
          <c:tx>
            <c:strRef>
              <c:f>Compare_Construction!$Z$1</c:f>
              <c:strCache>
                <c:ptCount val="1"/>
                <c:pt idx="0">
                  <c:v>Actual</c:v>
                </c:pt>
              </c:strCache>
            </c:strRef>
          </c:tx>
          <c:marker>
            <c:symbol val="square"/>
            <c:size val="4"/>
          </c:marker>
          <c:cat>
            <c:numRef>
              <c:f>Compare_Construction!$X$2:$X$40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Compare_Construction!$Z$2:$Z$40</c:f>
              <c:numCache>
                <c:formatCode>#,##0.0</c:formatCode>
                <c:ptCount val="39"/>
                <c:pt idx="15">
                  <c:v>1163694.9194000002</c:v>
                </c:pt>
                <c:pt idx="16">
                  <c:v>1153303.7308</c:v>
                </c:pt>
                <c:pt idx="17">
                  <c:v>1138979.5793999999</c:v>
                </c:pt>
                <c:pt idx="18">
                  <c:v>1115317.3278000001</c:v>
                </c:pt>
                <c:pt idx="19">
                  <c:v>1019819.4031999999</c:v>
                </c:pt>
                <c:pt idx="20">
                  <c:v>1055345.0179999999</c:v>
                </c:pt>
                <c:pt idx="21">
                  <c:v>1080920.0220000001</c:v>
                </c:pt>
                <c:pt idx="22">
                  <c:v>1122817.8962000001</c:v>
                </c:pt>
                <c:pt idx="23">
                  <c:v>1128298.2542000001</c:v>
                </c:pt>
                <c:pt idx="24">
                  <c:v>1200950.6080000002</c:v>
                </c:pt>
                <c:pt idx="25">
                  <c:v>1236390.2564000001</c:v>
                </c:pt>
                <c:pt idx="26">
                  <c:v>1317843.4204000002</c:v>
                </c:pt>
                <c:pt idx="27">
                  <c:v>1371271.5380000002</c:v>
                </c:pt>
                <c:pt idx="28">
                  <c:v>1427762.2085999998</c:v>
                </c:pt>
                <c:pt idx="29">
                  <c:v>1437272.2416000001</c:v>
                </c:pt>
                <c:pt idx="30">
                  <c:v>1418886.1777999999</c:v>
                </c:pt>
                <c:pt idx="31">
                  <c:v>1467145.5656000001</c:v>
                </c:pt>
                <c:pt idx="32">
                  <c:v>1526870.7220000003</c:v>
                </c:pt>
                <c:pt idx="33">
                  <c:v>1566759.1316</c:v>
                </c:pt>
                <c:pt idx="34">
                  <c:v>1531437.6869999999</c:v>
                </c:pt>
                <c:pt idx="35">
                  <c:v>1449436.4872000001</c:v>
                </c:pt>
                <c:pt idx="36">
                  <c:v>1341000.6194000002</c:v>
                </c:pt>
                <c:pt idx="37">
                  <c:v>1163813.1232</c:v>
                </c:pt>
                <c:pt idx="38">
                  <c:v>1075869.496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55-4EAB-A723-9A02F4825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103488"/>
        <c:axId val="49571520"/>
      </c:lineChart>
      <c:catAx>
        <c:axId val="127103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9571520"/>
        <c:crosses val="autoZero"/>
        <c:auto val="1"/>
        <c:lblAlgn val="ctr"/>
        <c:lblOffset val="100"/>
        <c:noMultiLvlLbl val="0"/>
      </c:catAx>
      <c:valAx>
        <c:axId val="49571520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12710348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24502514475766865"/>
          <c:y val="0.62703167047921415"/>
          <c:w val="0.1850003005349522"/>
          <c:h val="0.14728729753185157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712424501154225"/>
          <c:y val="4.8456160512019709E-2"/>
          <c:w val="0.76768069653943849"/>
          <c:h val="0.80696507906833526"/>
        </c:manualLayout>
      </c:layout>
      <c:lineChart>
        <c:grouping val="standard"/>
        <c:varyColors val="0"/>
        <c:ser>
          <c:idx val="0"/>
          <c:order val="0"/>
          <c:tx>
            <c:strRef>
              <c:f>Compare_Construction!$AM$1</c:f>
              <c:strCache>
                <c:ptCount val="1"/>
                <c:pt idx="0">
                  <c:v>Actual -BLS Extrapolated</c:v>
                </c:pt>
              </c:strCache>
            </c:strRef>
          </c:tx>
          <c:cat>
            <c:numRef>
              <c:f>Compare_Construction!$AL$2:$AL$40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Compare_Construction!$AM$2:$AM$40</c:f>
              <c:numCache>
                <c:formatCode>#,##0.0</c:formatCode>
                <c:ptCount val="39"/>
                <c:pt idx="0">
                  <c:v>1096046.9149413453</c:v>
                </c:pt>
                <c:pt idx="1">
                  <c:v>1114417.5049993426</c:v>
                </c:pt>
                <c:pt idx="2">
                  <c:v>1031161.3726487892</c:v>
                </c:pt>
                <c:pt idx="3">
                  <c:v>920480.63731801417</c:v>
                </c:pt>
                <c:pt idx="4">
                  <c:v>954814.06252540776</c:v>
                </c:pt>
                <c:pt idx="5">
                  <c:v>985379.40128316858</c:v>
                </c:pt>
                <c:pt idx="6">
                  <c:v>1027757.2146480529</c:v>
                </c:pt>
                <c:pt idx="7">
                  <c:v>1024003.9495794437</c:v>
                </c:pt>
                <c:pt idx="8">
                  <c:v>936399.05577113398</c:v>
                </c:pt>
                <c:pt idx="9">
                  <c:v>916420.32685180753</c:v>
                </c:pt>
                <c:pt idx="10">
                  <c:v>867212.57501135813</c:v>
                </c:pt>
                <c:pt idx="11">
                  <c:v>945036.52310560748</c:v>
                </c:pt>
                <c:pt idx="12">
                  <c:v>1072895.5909946484</c:v>
                </c:pt>
                <c:pt idx="13">
                  <c:v>1151117.5659763848</c:v>
                </c:pt>
                <c:pt idx="14">
                  <c:v>1189941.44313399</c:v>
                </c:pt>
                <c:pt idx="15">
                  <c:v>1163694.9194000002</c:v>
                </c:pt>
                <c:pt idx="16">
                  <c:v>1153303.7308</c:v>
                </c:pt>
                <c:pt idx="17">
                  <c:v>1138979.5793999999</c:v>
                </c:pt>
                <c:pt idx="18">
                  <c:v>1115317.3278000001</c:v>
                </c:pt>
                <c:pt idx="19">
                  <c:v>1019819.4031999999</c:v>
                </c:pt>
                <c:pt idx="20">
                  <c:v>1055345.0179999999</c:v>
                </c:pt>
                <c:pt idx="21">
                  <c:v>1080920.0220000001</c:v>
                </c:pt>
                <c:pt idx="22">
                  <c:v>1122817.8962000001</c:v>
                </c:pt>
                <c:pt idx="23">
                  <c:v>1128298.2542000001</c:v>
                </c:pt>
                <c:pt idx="24">
                  <c:v>1200950.6080000002</c:v>
                </c:pt>
                <c:pt idx="25">
                  <c:v>1236390.2564000001</c:v>
                </c:pt>
                <c:pt idx="26">
                  <c:v>1317843.4204000002</c:v>
                </c:pt>
                <c:pt idx="27">
                  <c:v>1371271.5380000002</c:v>
                </c:pt>
                <c:pt idx="28">
                  <c:v>1427762.2085999998</c:v>
                </c:pt>
                <c:pt idx="29">
                  <c:v>1437272.2416000001</c:v>
                </c:pt>
                <c:pt idx="30">
                  <c:v>1418886.1777999999</c:v>
                </c:pt>
                <c:pt idx="31">
                  <c:v>1467145.5656000001</c:v>
                </c:pt>
                <c:pt idx="32">
                  <c:v>1526870.7220000003</c:v>
                </c:pt>
                <c:pt idx="33">
                  <c:v>1566759.1316</c:v>
                </c:pt>
                <c:pt idx="34">
                  <c:v>1531437.6869999999</c:v>
                </c:pt>
                <c:pt idx="35">
                  <c:v>1449436.4872000001</c:v>
                </c:pt>
                <c:pt idx="36">
                  <c:v>1341000.6194000002</c:v>
                </c:pt>
                <c:pt idx="37">
                  <c:v>1163813.1232</c:v>
                </c:pt>
                <c:pt idx="38">
                  <c:v>1075869.496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A4-427F-B413-E152A7E881B5}"/>
            </c:ext>
          </c:extLst>
        </c:ser>
        <c:ser>
          <c:idx val="1"/>
          <c:order val="1"/>
          <c:tx>
            <c:strRef>
              <c:f>Compare_Construction!$AN$1</c:f>
              <c:strCache>
                <c:ptCount val="1"/>
                <c:pt idx="0">
                  <c:v>VA-Extrapolated</c:v>
                </c:pt>
              </c:strCache>
            </c:strRef>
          </c:tx>
          <c:marker>
            <c:symbol val="square"/>
            <c:size val="4"/>
          </c:marker>
          <c:cat>
            <c:numRef>
              <c:f>Compare_Construction!$AL$2:$AL$40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Compare_Construction!$AN$2:$AN$40</c:f>
              <c:numCache>
                <c:formatCode>General</c:formatCode>
                <c:ptCount val="39"/>
                <c:pt idx="5" formatCode="#,##0.0">
                  <c:v>51727.434390000002</c:v>
                </c:pt>
                <c:pt idx="6" formatCode="#,##0.0">
                  <c:v>51693.131430000001</c:v>
                </c:pt>
                <c:pt idx="7" formatCode="#,##0.0">
                  <c:v>51295.788809999998</c:v>
                </c:pt>
                <c:pt idx="8" formatCode="#,##0.0">
                  <c:v>45031.210740000002</c:v>
                </c:pt>
                <c:pt idx="9" formatCode="#,##0.0">
                  <c:v>51756.020189999996</c:v>
                </c:pt>
                <c:pt idx="10" formatCode="#,##0.0">
                  <c:v>49937.963310000006</c:v>
                </c:pt>
                <c:pt idx="11" formatCode="#,##0.0">
                  <c:v>50373.896760000003</c:v>
                </c:pt>
                <c:pt idx="12" formatCode="#,##0.0">
                  <c:v>56701.363590000001</c:v>
                </c:pt>
                <c:pt idx="13" formatCode="#,##0.0">
                  <c:v>59354.125830000004</c:v>
                </c:pt>
                <c:pt idx="14" formatCode="#,##0.0">
                  <c:v>58287.875489999999</c:v>
                </c:pt>
                <c:pt idx="15" formatCode="#,##0.0">
                  <c:v>78139.284300000014</c:v>
                </c:pt>
                <c:pt idx="16" formatCode="#,##0.0">
                  <c:v>84438.165330000003</c:v>
                </c:pt>
                <c:pt idx="17" formatCode="#,##0.0">
                  <c:v>85321.466549999997</c:v>
                </c:pt>
                <c:pt idx="18" formatCode="#,##0.0">
                  <c:v>88820.368470000016</c:v>
                </c:pt>
                <c:pt idx="19" formatCode="#,##0.0">
                  <c:v>89124.807239999995</c:v>
                </c:pt>
                <c:pt idx="20" formatCode="#,##0.0">
                  <c:v>91907.634869999994</c:v>
                </c:pt>
                <c:pt idx="21" formatCode="#,##0.0">
                  <c:v>96977.326499999981</c:v>
                </c:pt>
                <c:pt idx="22" formatCode="#,##0.0">
                  <c:v>98160.778619999997</c:v>
                </c:pt>
                <c:pt idx="23" formatCode="#,##0.0">
                  <c:v>102347.16902999999</c:v>
                </c:pt>
                <c:pt idx="24" formatCode="#,##0.0">
                  <c:v>106835.13962999999</c:v>
                </c:pt>
                <c:pt idx="25" formatCode="#,##0.0">
                  <c:v>110143.94597999999</c:v>
                </c:pt>
                <c:pt idx="26" formatCode="#,##0.0">
                  <c:v>114927.77961000001</c:v>
                </c:pt>
                <c:pt idx="27" formatCode="#,##0.0">
                  <c:v>117936.43505999999</c:v>
                </c:pt>
                <c:pt idx="28" formatCode="#,##0.0">
                  <c:v>124025.21046</c:v>
                </c:pt>
                <c:pt idx="29" formatCode="#,##0.0">
                  <c:v>121349.57958000001</c:v>
                </c:pt>
                <c:pt idx="30" formatCode="#,##0.0">
                  <c:v>129625.16867999999</c:v>
                </c:pt>
                <c:pt idx="31" formatCode="#,##0.0">
                  <c:v>133958.77596</c:v>
                </c:pt>
                <c:pt idx="32" formatCode="#,##0.0">
                  <c:v>133246.98954000001</c:v>
                </c:pt>
                <c:pt idx="33" formatCode="#,##0.0">
                  <c:v>142929</c:v>
                </c:pt>
                <c:pt idx="34" formatCode="#,##0.0">
                  <c:v>146609.42175000001</c:v>
                </c:pt>
                <c:pt idx="35" formatCode="#,##0.0">
                  <c:v>142764.63165000002</c:v>
                </c:pt>
                <c:pt idx="36" formatCode="#,##0.0">
                  <c:v>144885.69800999999</c:v>
                </c:pt>
                <c:pt idx="37" formatCode="#,##0.0">
                  <c:v>133521.41322000002</c:v>
                </c:pt>
                <c:pt idx="38" formatCode="#,##0.0">
                  <c:v>138299.52969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A4-427F-B413-E152A7E881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104512"/>
        <c:axId val="49573824"/>
      </c:lineChart>
      <c:catAx>
        <c:axId val="127104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9573824"/>
        <c:crosses val="autoZero"/>
        <c:auto val="1"/>
        <c:lblAlgn val="ctr"/>
        <c:lblOffset val="100"/>
        <c:noMultiLvlLbl val="0"/>
      </c:catAx>
      <c:valAx>
        <c:axId val="49573824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127104512"/>
        <c:crosses val="autoZero"/>
        <c:crossBetween val="between"/>
      </c:valAx>
      <c:spPr>
        <a:ln>
          <a:solidFill>
            <a:schemeClr val="accent1"/>
          </a:solidFill>
        </a:ln>
      </c:spPr>
    </c:plotArea>
    <c:legend>
      <c:legendPos val="r"/>
      <c:layout>
        <c:manualLayout>
          <c:xMode val="edge"/>
          <c:yMode val="edge"/>
          <c:x val="0.22017699842314237"/>
          <c:y val="7.734840023320616E-2"/>
          <c:w val="0.33805733187461162"/>
          <c:h val="0.14459098882196872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832165917910568"/>
          <c:y val="5.1400551606642454E-2"/>
          <c:w val="0.80217804024496953"/>
          <c:h val="0.79523549139690874"/>
        </c:manualLayout>
      </c:layout>
      <c:lineChart>
        <c:grouping val="standard"/>
        <c:varyColors val="0"/>
        <c:ser>
          <c:idx val="0"/>
          <c:order val="0"/>
          <c:tx>
            <c:strRef>
              <c:f>Compare_Farms!$D$1</c:f>
              <c:strCache>
                <c:ptCount val="1"/>
                <c:pt idx="0">
                  <c:v>  BEA</c:v>
                </c:pt>
              </c:strCache>
            </c:strRef>
          </c:tx>
          <c:cat>
            <c:numRef>
              <c:f>Compare_Farms!$C$2:$C$40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Compare_Farms!$D$2:$D$40</c:f>
              <c:numCache>
                <c:formatCode>#,##0.0</c:formatCode>
                <c:ptCount val="39"/>
                <c:pt idx="15">
                  <c:v>182693.40207000004</c:v>
                </c:pt>
                <c:pt idx="16">
                  <c:v>175231.96080000003</c:v>
                </c:pt>
                <c:pt idx="17">
                  <c:v>185862.06267000001</c:v>
                </c:pt>
                <c:pt idx="18">
                  <c:v>193957.23606000002</c:v>
                </c:pt>
                <c:pt idx="19">
                  <c:v>196645.56795</c:v>
                </c:pt>
                <c:pt idx="20">
                  <c:v>206898.44832000002</c:v>
                </c:pt>
                <c:pt idx="21">
                  <c:v>202070.01312000002</c:v>
                </c:pt>
                <c:pt idx="22">
                  <c:v>220752.53661000004</c:v>
                </c:pt>
                <c:pt idx="23">
                  <c:v>211611.20225999999</c:v>
                </c:pt>
                <c:pt idx="24">
                  <c:v>215883.86444999999</c:v>
                </c:pt>
                <c:pt idx="25">
                  <c:v>230955.12078</c:v>
                </c:pt>
                <c:pt idx="26">
                  <c:v>232323.17742000002</c:v>
                </c:pt>
                <c:pt idx="27">
                  <c:v>237634.45613999999</c:v>
                </c:pt>
                <c:pt idx="28">
                  <c:v>240627.08004</c:v>
                </c:pt>
                <c:pt idx="29">
                  <c:v>237166.70148000002</c:v>
                </c:pt>
                <c:pt idx="30">
                  <c:v>236206.04405999999</c:v>
                </c:pt>
                <c:pt idx="31">
                  <c:v>246147.08799000003</c:v>
                </c:pt>
                <c:pt idx="32">
                  <c:v>250160.72474999999</c:v>
                </c:pt>
                <c:pt idx="33">
                  <c:v>251481</c:v>
                </c:pt>
                <c:pt idx="34">
                  <c:v>251938.69542</c:v>
                </c:pt>
                <c:pt idx="35">
                  <c:v>255431.76651000002</c:v>
                </c:pt>
                <c:pt idx="36">
                  <c:v>254956.46742000003</c:v>
                </c:pt>
                <c:pt idx="37">
                  <c:v>268277.41599000001</c:v>
                </c:pt>
                <c:pt idx="38">
                  <c:v>263476.64369999996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39-478B-A858-53211C28689A}"/>
            </c:ext>
          </c:extLst>
        </c:ser>
        <c:ser>
          <c:idx val="1"/>
          <c:order val="1"/>
          <c:tx>
            <c:strRef>
              <c:f>Compare_Farms!$E$1</c:f>
              <c:strCache>
                <c:ptCount val="1"/>
                <c:pt idx="0">
                  <c:v>   BLS</c:v>
                </c:pt>
              </c:strCache>
            </c:strRef>
          </c:tx>
          <c:marker>
            <c:symbol val="square"/>
            <c:size val="4"/>
          </c:marker>
          <c:cat>
            <c:numRef>
              <c:f>Compare_Farms!$C$2:$C$40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Compare_Farms!$E$2:$E$40</c:f>
              <c:numCache>
                <c:formatCode>#,##0.0</c:formatCode>
                <c:ptCount val="39"/>
                <c:pt idx="0">
                  <c:v>175680.9</c:v>
                </c:pt>
                <c:pt idx="1">
                  <c:v>179138.9</c:v>
                </c:pt>
                <c:pt idx="2">
                  <c:v>172357.3</c:v>
                </c:pt>
                <c:pt idx="3">
                  <c:v>177633.9</c:v>
                </c:pt>
                <c:pt idx="4">
                  <c:v>180823.09999999998</c:v>
                </c:pt>
                <c:pt idx="5">
                  <c:v>188357</c:v>
                </c:pt>
                <c:pt idx="6">
                  <c:v>191326.8</c:v>
                </c:pt>
                <c:pt idx="7">
                  <c:v>205667.90000000002</c:v>
                </c:pt>
                <c:pt idx="8">
                  <c:v>196452.4</c:v>
                </c:pt>
                <c:pt idx="9">
                  <c:v>216065.2</c:v>
                </c:pt>
                <c:pt idx="10">
                  <c:v>215189.1</c:v>
                </c:pt>
                <c:pt idx="11">
                  <c:v>196529.2</c:v>
                </c:pt>
                <c:pt idx="12">
                  <c:v>211361.8</c:v>
                </c:pt>
                <c:pt idx="13">
                  <c:v>221245.1</c:v>
                </c:pt>
                <c:pt idx="14">
                  <c:v>214466.8</c:v>
                </c:pt>
                <c:pt idx="15">
                  <c:v>218770.5</c:v>
                </c:pt>
                <c:pt idx="16">
                  <c:v>203146.90000000002</c:v>
                </c:pt>
                <c:pt idx="17">
                  <c:v>219811.4</c:v>
                </c:pt>
                <c:pt idx="18">
                  <c:v>229299.5</c:v>
                </c:pt>
                <c:pt idx="19">
                  <c:v>231927.8</c:v>
                </c:pt>
                <c:pt idx="20">
                  <c:v>242076.7</c:v>
                </c:pt>
                <c:pt idx="21">
                  <c:v>237039.3</c:v>
                </c:pt>
                <c:pt idx="22">
                  <c:v>220883.20000000001</c:v>
                </c:pt>
                <c:pt idx="23">
                  <c:v>255196.59999999998</c:v>
                </c:pt>
                <c:pt idx="24">
                  <c:v>258615.4</c:v>
                </c:pt>
                <c:pt idx="25">
                  <c:v>263456.3</c:v>
                </c:pt>
                <c:pt idx="26">
                  <c:v>260736.9</c:v>
                </c:pt>
                <c:pt idx="27">
                  <c:v>268629</c:v>
                </c:pt>
                <c:pt idx="28">
                  <c:v>275093</c:v>
                </c:pt>
                <c:pt idx="29">
                  <c:v>274493.40000000002</c:v>
                </c:pt>
                <c:pt idx="30">
                  <c:v>260932.90000000002</c:v>
                </c:pt>
                <c:pt idx="31">
                  <c:v>274009.09999999998</c:v>
                </c:pt>
                <c:pt idx="32">
                  <c:v>294066.30000000005</c:v>
                </c:pt>
                <c:pt idx="33">
                  <c:v>297014.59999999998</c:v>
                </c:pt>
                <c:pt idx="34">
                  <c:v>288703.5</c:v>
                </c:pt>
                <c:pt idx="35">
                  <c:v>288319</c:v>
                </c:pt>
                <c:pt idx="36">
                  <c:v>288763</c:v>
                </c:pt>
                <c:pt idx="37">
                  <c:v>313861.09999999998</c:v>
                </c:pt>
                <c:pt idx="38">
                  <c:v>305775.2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39-478B-A858-53211C2868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522176"/>
        <c:axId val="49576128"/>
      </c:lineChart>
      <c:catAx>
        <c:axId val="49522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9576128"/>
        <c:crosses val="autoZero"/>
        <c:auto val="1"/>
        <c:lblAlgn val="ctr"/>
        <c:lblOffset val="100"/>
        <c:noMultiLvlLbl val="0"/>
      </c:catAx>
      <c:valAx>
        <c:axId val="49576128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49522176"/>
        <c:crosses val="autoZero"/>
        <c:crossBetween val="between"/>
      </c:valAx>
      <c:spPr>
        <a:ln>
          <a:solidFill>
            <a:schemeClr val="accent1"/>
          </a:solidFill>
        </a:ln>
      </c:spPr>
    </c:plotArea>
    <c:legend>
      <c:legendPos val="r"/>
      <c:layout>
        <c:manualLayout>
          <c:xMode val="edge"/>
          <c:yMode val="edge"/>
          <c:x val="0.21258897852492364"/>
          <c:y val="0.56192193756462749"/>
          <c:w val="0.19364711312926378"/>
          <c:h val="0.1637394796594303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322113361783975"/>
          <c:y val="4.2846186196552422E-2"/>
          <c:w val="0.75829256075814955"/>
          <c:h val="0.82931354698184812"/>
        </c:manualLayout>
      </c:layout>
      <c:lineChart>
        <c:grouping val="standard"/>
        <c:varyColors val="0"/>
        <c:ser>
          <c:idx val="0"/>
          <c:order val="0"/>
          <c:tx>
            <c:strRef>
              <c:f>Compare_Farms!$Y$1</c:f>
              <c:strCache>
                <c:ptCount val="1"/>
                <c:pt idx="0">
                  <c:v>Pred</c:v>
                </c:pt>
              </c:strCache>
            </c:strRef>
          </c:tx>
          <c:cat>
            <c:numRef>
              <c:f>Compare_Farms!$X$2:$X$40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Compare_Farms!$Y$2:$Y$40</c:f>
              <c:numCache>
                <c:formatCode>#,##0.0</c:formatCode>
                <c:ptCount val="39"/>
                <c:pt idx="0">
                  <c:v>152365.28404054436</c:v>
                </c:pt>
                <c:pt idx="1">
                  <c:v>155383.78252948754</c:v>
                </c:pt>
                <c:pt idx="2">
                  <c:v>149464.46285028636</c:v>
                </c:pt>
                <c:pt idx="3">
                  <c:v>154070.01718090536</c:v>
                </c:pt>
                <c:pt idx="4">
                  <c:v>156854.06154524544</c:v>
                </c:pt>
                <c:pt idx="5">
                  <c:v>163432.0970947078</c:v>
                </c:pt>
                <c:pt idx="6">
                  <c:v>166025.5710736537</c:v>
                </c:pt>
                <c:pt idx="7">
                  <c:v>178552.96690810964</c:v>
                </c:pt>
                <c:pt idx="8">
                  <c:v>170502.2725089482</c:v>
                </c:pt>
                <c:pt idx="9">
                  <c:v>187638.86068582011</c:v>
                </c:pt>
                <c:pt idx="10">
                  <c:v>186873.15258692612</c:v>
                </c:pt>
                <c:pt idx="11">
                  <c:v>170569.35541232032</c:v>
                </c:pt>
                <c:pt idx="12">
                  <c:v>183528.34240273759</c:v>
                </c:pt>
                <c:pt idx="13">
                  <c:v>192166.47814734033</c:v>
                </c:pt>
                <c:pt idx="14">
                  <c:v>186241.88014601415</c:v>
                </c:pt>
                <c:pt idx="15">
                  <c:v>190003.40805800736</c:v>
                </c:pt>
                <c:pt idx="16">
                  <c:v>176350.37768298693</c:v>
                </c:pt>
                <c:pt idx="17">
                  <c:v>190913.24907378948</c:v>
                </c:pt>
                <c:pt idx="18">
                  <c:v>199207.96752112705</c:v>
                </c:pt>
                <c:pt idx="19">
                  <c:v>201506.08217666511</c:v>
                </c:pt>
                <c:pt idx="20">
                  <c:v>210381.55846272121</c:v>
                </c:pt>
                <c:pt idx="21">
                  <c:v>205975.91673290197</c:v>
                </c:pt>
                <c:pt idx="22">
                  <c:v>191850.12837499572</c:v>
                </c:pt>
                <c:pt idx="23">
                  <c:v>221858.77645512755</c:v>
                </c:pt>
                <c:pt idx="24">
                  <c:v>224850.15419887187</c:v>
                </c:pt>
                <c:pt idx="25">
                  <c:v>229086.27256892741</c:v>
                </c:pt>
                <c:pt idx="26">
                  <c:v>226706.54963990196</c:v>
                </c:pt>
                <c:pt idx="27">
                  <c:v>233613.29031586324</c:v>
                </c:pt>
                <c:pt idx="28">
                  <c:v>239271.20648105326</c:v>
                </c:pt>
                <c:pt idx="29">
                  <c:v>238746.34253798355</c:v>
                </c:pt>
                <c:pt idx="30">
                  <c:v>226878.06220455229</c:v>
                </c:pt>
                <c:pt idx="31">
                  <c:v>238322.41260395412</c:v>
                </c:pt>
                <c:pt idx="32">
                  <c:v>255883.32326618294</c:v>
                </c:pt>
                <c:pt idx="33">
                  <c:v>258465.3430852147</c:v>
                </c:pt>
                <c:pt idx="34">
                  <c:v>251187.1942635742</c:v>
                </c:pt>
                <c:pt idx="35">
                  <c:v>250850.51436534507</c:v>
                </c:pt>
                <c:pt idx="36">
                  <c:v>251239.29453094615</c:v>
                </c:pt>
                <c:pt idx="37">
                  <c:v>273222.03544471308</c:v>
                </c:pt>
                <c:pt idx="38">
                  <c:v>266138.53952484526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11-4CB9-B525-66313902AC07}"/>
            </c:ext>
          </c:extLst>
        </c:ser>
        <c:ser>
          <c:idx val="1"/>
          <c:order val="1"/>
          <c:tx>
            <c:strRef>
              <c:f>Compare_Farms!$Z$1</c:f>
              <c:strCache>
                <c:ptCount val="1"/>
                <c:pt idx="0">
                  <c:v>Actual</c:v>
                </c:pt>
              </c:strCache>
            </c:strRef>
          </c:tx>
          <c:marker>
            <c:symbol val="square"/>
            <c:size val="4"/>
          </c:marker>
          <c:cat>
            <c:numRef>
              <c:f>Compare_Farms!$X$2:$X$40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Compare_Farms!$Z$2:$Z$40</c:f>
              <c:numCache>
                <c:formatCode>#,##0.0</c:formatCode>
                <c:ptCount val="39"/>
                <c:pt idx="15">
                  <c:v>182693.40207000004</c:v>
                </c:pt>
                <c:pt idx="16">
                  <c:v>175231.96080000003</c:v>
                </c:pt>
                <c:pt idx="17">
                  <c:v>185862.06267000001</c:v>
                </c:pt>
                <c:pt idx="18">
                  <c:v>193957.23606000002</c:v>
                </c:pt>
                <c:pt idx="19">
                  <c:v>196645.56795</c:v>
                </c:pt>
                <c:pt idx="20">
                  <c:v>206898.44832000002</c:v>
                </c:pt>
                <c:pt idx="21">
                  <c:v>202070.01312000002</c:v>
                </c:pt>
                <c:pt idx="22">
                  <c:v>220752.53661000004</c:v>
                </c:pt>
                <c:pt idx="23">
                  <c:v>211611.20225999999</c:v>
                </c:pt>
                <c:pt idx="24">
                  <c:v>215883.86444999999</c:v>
                </c:pt>
                <c:pt idx="25">
                  <c:v>230955.12078</c:v>
                </c:pt>
                <c:pt idx="26">
                  <c:v>232323.17742000002</c:v>
                </c:pt>
                <c:pt idx="27">
                  <c:v>237634.45613999999</c:v>
                </c:pt>
                <c:pt idx="28">
                  <c:v>240627.08004</c:v>
                </c:pt>
                <c:pt idx="29">
                  <c:v>237166.70148000002</c:v>
                </c:pt>
                <c:pt idx="30">
                  <c:v>236206.04405999999</c:v>
                </c:pt>
                <c:pt idx="31">
                  <c:v>246147.08799000003</c:v>
                </c:pt>
                <c:pt idx="32">
                  <c:v>250160.72474999999</c:v>
                </c:pt>
                <c:pt idx="33">
                  <c:v>251481</c:v>
                </c:pt>
                <c:pt idx="34">
                  <c:v>251938.69542</c:v>
                </c:pt>
                <c:pt idx="35">
                  <c:v>255431.76651000002</c:v>
                </c:pt>
                <c:pt idx="36">
                  <c:v>254956.46742000003</c:v>
                </c:pt>
                <c:pt idx="37">
                  <c:v>268277.41599000001</c:v>
                </c:pt>
                <c:pt idx="38">
                  <c:v>263476.64369999996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11-4CB9-B525-66313902AC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467392"/>
        <c:axId val="50184768"/>
      </c:lineChart>
      <c:catAx>
        <c:axId val="494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0184768"/>
        <c:crosses val="autoZero"/>
        <c:auto val="1"/>
        <c:lblAlgn val="ctr"/>
        <c:lblOffset val="100"/>
        <c:noMultiLvlLbl val="0"/>
      </c:catAx>
      <c:valAx>
        <c:axId val="50184768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4946739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24502514475766865"/>
          <c:y val="0.62703167047921415"/>
          <c:w val="0.1850003005349522"/>
          <c:h val="0.14728729753185157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712424501154225"/>
          <c:y val="4.8456160512019709E-2"/>
          <c:w val="0.76768069653943849"/>
          <c:h val="0.80696507906833526"/>
        </c:manualLayout>
      </c:layout>
      <c:lineChart>
        <c:grouping val="standard"/>
        <c:varyColors val="0"/>
        <c:ser>
          <c:idx val="0"/>
          <c:order val="0"/>
          <c:tx>
            <c:strRef>
              <c:f>Compare_Farms!$AM$1</c:f>
              <c:strCache>
                <c:ptCount val="1"/>
                <c:pt idx="0">
                  <c:v>Actual -BLS Extrapolated</c:v>
                </c:pt>
              </c:strCache>
            </c:strRef>
          </c:tx>
          <c:cat>
            <c:numRef>
              <c:f>Compare_Farms!$AL$2:$AL$40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Compare_Farms!$AM$2:$AM$40</c:f>
              <c:numCache>
                <c:formatCode>#,##0.0</c:formatCode>
                <c:ptCount val="39"/>
                <c:pt idx="0">
                  <c:v>146503.33056252685</c:v>
                </c:pt>
                <c:pt idx="1">
                  <c:v>149405.69828174074</c:v>
                </c:pt>
                <c:pt idx="2">
                  <c:v>143714.11274026977</c:v>
                </c:pt>
                <c:pt idx="3">
                  <c:v>148142.47746108638</c:v>
                </c:pt>
                <c:pt idx="4">
                  <c:v>150819.41121524209</c:v>
                </c:pt>
                <c:pt idx="5">
                  <c:v>157144.3698344148</c:v>
                </c:pt>
                <c:pt idx="6">
                  <c:v>159638.0650224979</c:v>
                </c:pt>
                <c:pt idx="7">
                  <c:v>171683.49403593739</c:v>
                </c:pt>
                <c:pt idx="8">
                  <c:v>163942.53420873437</c:v>
                </c:pt>
                <c:pt idx="9">
                  <c:v>180419.82598946634</c:v>
                </c:pt>
                <c:pt idx="10">
                  <c:v>179683.57699788624</c:v>
                </c:pt>
                <c:pt idx="11">
                  <c:v>164007.03622984572</c:v>
                </c:pt>
                <c:pt idx="12">
                  <c:v>176467.45178164155</c:v>
                </c:pt>
                <c:pt idx="13">
                  <c:v>184773.25230834656</c:v>
                </c:pt>
                <c:pt idx="14">
                  <c:v>179076.59151777299</c:v>
                </c:pt>
                <c:pt idx="15">
                  <c:v>182693.40207000004</c:v>
                </c:pt>
                <c:pt idx="16">
                  <c:v>175231.96080000003</c:v>
                </c:pt>
                <c:pt idx="17">
                  <c:v>185862.06267000001</c:v>
                </c:pt>
                <c:pt idx="18">
                  <c:v>193957.23606000002</c:v>
                </c:pt>
                <c:pt idx="19">
                  <c:v>196645.56795</c:v>
                </c:pt>
                <c:pt idx="20">
                  <c:v>206898.44832000002</c:v>
                </c:pt>
                <c:pt idx="21">
                  <c:v>202070.01312000002</c:v>
                </c:pt>
                <c:pt idx="22">
                  <c:v>220752.53661000004</c:v>
                </c:pt>
                <c:pt idx="23">
                  <c:v>211611.20225999999</c:v>
                </c:pt>
                <c:pt idx="24">
                  <c:v>215883.86444999999</c:v>
                </c:pt>
                <c:pt idx="25">
                  <c:v>230955.12078</c:v>
                </c:pt>
                <c:pt idx="26">
                  <c:v>232323.17742000002</c:v>
                </c:pt>
                <c:pt idx="27">
                  <c:v>237634.45613999999</c:v>
                </c:pt>
                <c:pt idx="28">
                  <c:v>240627.08004</c:v>
                </c:pt>
                <c:pt idx="29">
                  <c:v>237166.70148000002</c:v>
                </c:pt>
                <c:pt idx="30">
                  <c:v>236206.04405999999</c:v>
                </c:pt>
                <c:pt idx="31">
                  <c:v>246147.08799000003</c:v>
                </c:pt>
                <c:pt idx="32">
                  <c:v>250160.72474999999</c:v>
                </c:pt>
                <c:pt idx="33">
                  <c:v>251481</c:v>
                </c:pt>
                <c:pt idx="34">
                  <c:v>251938.69542</c:v>
                </c:pt>
                <c:pt idx="35">
                  <c:v>255431.76651000002</c:v>
                </c:pt>
                <c:pt idx="36">
                  <c:v>254956.46742000003</c:v>
                </c:pt>
                <c:pt idx="37">
                  <c:v>268277.41599000001</c:v>
                </c:pt>
                <c:pt idx="38">
                  <c:v>263476.64369999996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44-47FA-A092-E74011FC31C3}"/>
            </c:ext>
          </c:extLst>
        </c:ser>
        <c:ser>
          <c:idx val="1"/>
          <c:order val="1"/>
          <c:tx>
            <c:strRef>
              <c:f>Compare_Farms!$AN$1</c:f>
              <c:strCache>
                <c:ptCount val="1"/>
                <c:pt idx="0">
                  <c:v>VA-Extrapolated</c:v>
                </c:pt>
              </c:strCache>
            </c:strRef>
          </c:tx>
          <c:marker>
            <c:symbol val="square"/>
            <c:size val="4"/>
          </c:marker>
          <c:cat>
            <c:numRef>
              <c:f>Compare_Farms!$AL$2:$AL$40</c:f>
              <c:numCache>
                <c:formatCode>General</c:formatCode>
                <c:ptCount val="39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</c:numCache>
            </c:numRef>
          </c:cat>
          <c:val>
            <c:numRef>
              <c:f>Compare_Farms!$AN$2:$AN$40</c:f>
              <c:numCache>
                <c:formatCode>General</c:formatCode>
                <c:ptCount val="39"/>
                <c:pt idx="5" formatCode="#,##0.0">
                  <c:v>34495.346340000004</c:v>
                </c:pt>
                <c:pt idx="6" formatCode="#,##0.0">
                  <c:v>33302.755919999996</c:v>
                </c:pt>
                <c:pt idx="7" formatCode="#,##0.0">
                  <c:v>36324.52908</c:v>
                </c:pt>
                <c:pt idx="8" formatCode="#,##0.0">
                  <c:v>35213.553060000006</c:v>
                </c:pt>
                <c:pt idx="9" formatCode="#,##0.0">
                  <c:v>46521.228179999998</c:v>
                </c:pt>
                <c:pt idx="10" formatCode="#,##0.0">
                  <c:v>48817.653360000004</c:v>
                </c:pt>
                <c:pt idx="11" formatCode="#,##0.0">
                  <c:v>31886.746080000001</c:v>
                </c:pt>
                <c:pt idx="12" formatCode="#,##0.0">
                  <c:v>43281.136499999993</c:v>
                </c:pt>
                <c:pt idx="13" formatCode="#,##0.0">
                  <c:v>52910.615519999999</c:v>
                </c:pt>
                <c:pt idx="14" formatCode="#,##0.0">
                  <c:v>50749.874280000004</c:v>
                </c:pt>
                <c:pt idx="15" formatCode="#,##0.0">
                  <c:v>51253.843200000003</c:v>
                </c:pt>
                <c:pt idx="16" formatCode="#,##0.0">
                  <c:v>45610.207439999998</c:v>
                </c:pt>
                <c:pt idx="17" formatCode="#,##0.0">
                  <c:v>52286.265360000005</c:v>
                </c:pt>
                <c:pt idx="18" formatCode="#,##0.0">
                  <c:v>56019.10398</c:v>
                </c:pt>
                <c:pt idx="19" formatCode="#,##0.0">
                  <c:v>56938.286159999996</c:v>
                </c:pt>
                <c:pt idx="20" formatCode="#,##0.0">
                  <c:v>66241.307579999993</c:v>
                </c:pt>
                <c:pt idx="21" formatCode="#,##0.0">
                  <c:v>57837.064739999994</c:v>
                </c:pt>
                <c:pt idx="22" formatCode="#,##0.0">
                  <c:v>70526.063580000002</c:v>
                </c:pt>
                <c:pt idx="23" formatCode="#,##0.0">
                  <c:v>56392.489860000009</c:v>
                </c:pt>
                <c:pt idx="24" formatCode="#,##0.0">
                  <c:v>65281.318200000002</c:v>
                </c:pt>
                <c:pt idx="25" formatCode="#,##0.0">
                  <c:v>72511.333859999999</c:v>
                </c:pt>
                <c:pt idx="26" formatCode="#,##0.0">
                  <c:v>69386.522519999999</c:v>
                </c:pt>
                <c:pt idx="27" formatCode="#,##0.0">
                  <c:v>72759.237599999993</c:v>
                </c:pt>
                <c:pt idx="28" formatCode="#,##0.0">
                  <c:v>83536.419120000006</c:v>
                </c:pt>
                <c:pt idx="29" formatCode="#,##0.0">
                  <c:v>77730.574739999996</c:v>
                </c:pt>
                <c:pt idx="30" formatCode="#,##0.0">
                  <c:v>81171.641879999996</c:v>
                </c:pt>
                <c:pt idx="31" formatCode="#,##0.0">
                  <c:v>91550.953200000004</c:v>
                </c:pt>
                <c:pt idx="32" formatCode="#,##0.0">
                  <c:v>97914.836040000009</c:v>
                </c:pt>
                <c:pt idx="33" formatCode="#,##0.0">
                  <c:v>102018</c:v>
                </c:pt>
                <c:pt idx="34" formatCode="#,##0.0">
                  <c:v>99130.890600000013</c:v>
                </c:pt>
                <c:pt idx="35" formatCode="#,##0.0">
                  <c:v>90348.160980000015</c:v>
                </c:pt>
                <c:pt idx="36" formatCode="#,##0.0">
                  <c:v>101746.63211999999</c:v>
                </c:pt>
                <c:pt idx="37" formatCode="#,##0.0">
                  <c:v>117544.11942</c:v>
                </c:pt>
                <c:pt idx="38" formatCode="#,##0.0">
                  <c:v>111683.18532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44-47FA-A092-E74011FC31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467904"/>
        <c:axId val="50187072"/>
      </c:lineChart>
      <c:catAx>
        <c:axId val="49467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0187072"/>
        <c:crosses val="autoZero"/>
        <c:auto val="1"/>
        <c:lblAlgn val="ctr"/>
        <c:lblOffset val="100"/>
        <c:noMultiLvlLbl val="0"/>
      </c:catAx>
      <c:valAx>
        <c:axId val="50187072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49467904"/>
        <c:crosses val="autoZero"/>
        <c:crossBetween val="between"/>
      </c:valAx>
      <c:spPr>
        <a:ln>
          <a:solidFill>
            <a:schemeClr val="accent1"/>
          </a:solidFill>
        </a:ln>
      </c:spPr>
    </c:plotArea>
    <c:legend>
      <c:legendPos val="r"/>
      <c:layout>
        <c:manualLayout>
          <c:xMode val="edge"/>
          <c:yMode val="edge"/>
          <c:x val="0.22017699842314237"/>
          <c:y val="7.734840023320616E-2"/>
          <c:w val="0.33805733187461162"/>
          <c:h val="0.14459098882196872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295275</xdr:colOff>
      <xdr:row>1324</xdr:row>
      <xdr:rowOff>57150</xdr:rowOff>
    </xdr:from>
    <xdr:to>
      <xdr:col>26</xdr:col>
      <xdr:colOff>600075</xdr:colOff>
      <xdr:row>1341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409575</xdr:colOff>
      <xdr:row>1351</xdr:row>
      <xdr:rowOff>76200</xdr:rowOff>
    </xdr:from>
    <xdr:to>
      <xdr:col>27</xdr:col>
      <xdr:colOff>104775</xdr:colOff>
      <xdr:row>1368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409574</xdr:colOff>
      <xdr:row>2</xdr:row>
      <xdr:rowOff>119062</xdr:rowOff>
    </xdr:from>
    <xdr:to>
      <xdr:col>22</xdr:col>
      <xdr:colOff>190499</xdr:colOff>
      <xdr:row>23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514350</xdr:colOff>
      <xdr:row>3</xdr:row>
      <xdr:rowOff>4762</xdr:rowOff>
    </xdr:from>
    <xdr:to>
      <xdr:col>35</xdr:col>
      <xdr:colOff>19050</xdr:colOff>
      <xdr:row>23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476249</xdr:colOff>
      <xdr:row>2</xdr:row>
      <xdr:rowOff>119062</xdr:rowOff>
    </xdr:from>
    <xdr:to>
      <xdr:col>22</xdr:col>
      <xdr:colOff>257174</xdr:colOff>
      <xdr:row>23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514350</xdr:colOff>
      <xdr:row>3</xdr:row>
      <xdr:rowOff>4762</xdr:rowOff>
    </xdr:from>
    <xdr:to>
      <xdr:col>35</xdr:col>
      <xdr:colOff>19050</xdr:colOff>
      <xdr:row>23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41</xdr:col>
      <xdr:colOff>152399</xdr:colOff>
      <xdr:row>2</xdr:row>
      <xdr:rowOff>80962</xdr:rowOff>
    </xdr:from>
    <xdr:to>
      <xdr:col>49</xdr:col>
      <xdr:colOff>142874</xdr:colOff>
      <xdr:row>22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476249</xdr:colOff>
      <xdr:row>2</xdr:row>
      <xdr:rowOff>119062</xdr:rowOff>
    </xdr:from>
    <xdr:to>
      <xdr:col>22</xdr:col>
      <xdr:colOff>257174</xdr:colOff>
      <xdr:row>23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514350</xdr:colOff>
      <xdr:row>3</xdr:row>
      <xdr:rowOff>4762</xdr:rowOff>
    </xdr:from>
    <xdr:to>
      <xdr:col>35</xdr:col>
      <xdr:colOff>19050</xdr:colOff>
      <xdr:row>23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41</xdr:col>
      <xdr:colOff>152399</xdr:colOff>
      <xdr:row>2</xdr:row>
      <xdr:rowOff>80962</xdr:rowOff>
    </xdr:from>
    <xdr:to>
      <xdr:col>49</xdr:col>
      <xdr:colOff>142874</xdr:colOff>
      <xdr:row>22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476249</xdr:colOff>
      <xdr:row>2</xdr:row>
      <xdr:rowOff>119062</xdr:rowOff>
    </xdr:from>
    <xdr:to>
      <xdr:col>22</xdr:col>
      <xdr:colOff>257174</xdr:colOff>
      <xdr:row>23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514350</xdr:colOff>
      <xdr:row>3</xdr:row>
      <xdr:rowOff>4762</xdr:rowOff>
    </xdr:from>
    <xdr:to>
      <xdr:col>35</xdr:col>
      <xdr:colOff>19050</xdr:colOff>
      <xdr:row>23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476249</xdr:colOff>
      <xdr:row>2</xdr:row>
      <xdr:rowOff>119062</xdr:rowOff>
    </xdr:from>
    <xdr:to>
      <xdr:col>22</xdr:col>
      <xdr:colOff>257174</xdr:colOff>
      <xdr:row>23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514350</xdr:colOff>
      <xdr:row>3</xdr:row>
      <xdr:rowOff>4762</xdr:rowOff>
    </xdr:from>
    <xdr:to>
      <xdr:col>35</xdr:col>
      <xdr:colOff>19050</xdr:colOff>
      <xdr:row>23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41</xdr:col>
      <xdr:colOff>123824</xdr:colOff>
      <xdr:row>2</xdr:row>
      <xdr:rowOff>80962</xdr:rowOff>
    </xdr:from>
    <xdr:to>
      <xdr:col>49</xdr:col>
      <xdr:colOff>114299</xdr:colOff>
      <xdr:row>22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476249</xdr:colOff>
      <xdr:row>2</xdr:row>
      <xdr:rowOff>119062</xdr:rowOff>
    </xdr:from>
    <xdr:to>
      <xdr:col>22</xdr:col>
      <xdr:colOff>257174</xdr:colOff>
      <xdr:row>23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514350</xdr:colOff>
      <xdr:row>3</xdr:row>
      <xdr:rowOff>4762</xdr:rowOff>
    </xdr:from>
    <xdr:to>
      <xdr:col>35</xdr:col>
      <xdr:colOff>19050</xdr:colOff>
      <xdr:row>23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41</xdr:col>
      <xdr:colOff>152399</xdr:colOff>
      <xdr:row>2</xdr:row>
      <xdr:rowOff>80962</xdr:rowOff>
    </xdr:from>
    <xdr:to>
      <xdr:col>49</xdr:col>
      <xdr:colOff>142874</xdr:colOff>
      <xdr:row>22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476249</xdr:colOff>
      <xdr:row>2</xdr:row>
      <xdr:rowOff>119062</xdr:rowOff>
    </xdr:from>
    <xdr:to>
      <xdr:col>22</xdr:col>
      <xdr:colOff>257174</xdr:colOff>
      <xdr:row>23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514350</xdr:colOff>
      <xdr:row>3</xdr:row>
      <xdr:rowOff>4762</xdr:rowOff>
    </xdr:from>
    <xdr:to>
      <xdr:col>35</xdr:col>
      <xdr:colOff>19050</xdr:colOff>
      <xdr:row>23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41</xdr:col>
      <xdr:colOff>152399</xdr:colOff>
      <xdr:row>2</xdr:row>
      <xdr:rowOff>80962</xdr:rowOff>
    </xdr:from>
    <xdr:to>
      <xdr:col>49</xdr:col>
      <xdr:colOff>142874</xdr:colOff>
      <xdr:row>22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476249</xdr:colOff>
      <xdr:row>2</xdr:row>
      <xdr:rowOff>119062</xdr:rowOff>
    </xdr:from>
    <xdr:to>
      <xdr:col>22</xdr:col>
      <xdr:colOff>257174</xdr:colOff>
      <xdr:row>23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514350</xdr:colOff>
      <xdr:row>3</xdr:row>
      <xdr:rowOff>4762</xdr:rowOff>
    </xdr:from>
    <xdr:to>
      <xdr:col>35</xdr:col>
      <xdr:colOff>19050</xdr:colOff>
      <xdr:row>23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41</xdr:col>
      <xdr:colOff>152399</xdr:colOff>
      <xdr:row>2</xdr:row>
      <xdr:rowOff>80962</xdr:rowOff>
    </xdr:from>
    <xdr:to>
      <xdr:col>49</xdr:col>
      <xdr:colOff>142874</xdr:colOff>
      <xdr:row>22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476249</xdr:colOff>
      <xdr:row>2</xdr:row>
      <xdr:rowOff>119062</xdr:rowOff>
    </xdr:from>
    <xdr:to>
      <xdr:col>22</xdr:col>
      <xdr:colOff>257174</xdr:colOff>
      <xdr:row>23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514350</xdr:colOff>
      <xdr:row>3</xdr:row>
      <xdr:rowOff>4762</xdr:rowOff>
    </xdr:from>
    <xdr:to>
      <xdr:col>35</xdr:col>
      <xdr:colOff>19050</xdr:colOff>
      <xdr:row>23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41</xdr:col>
      <xdr:colOff>152399</xdr:colOff>
      <xdr:row>2</xdr:row>
      <xdr:rowOff>80962</xdr:rowOff>
    </xdr:from>
    <xdr:to>
      <xdr:col>49</xdr:col>
      <xdr:colOff>142874</xdr:colOff>
      <xdr:row>22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476249</xdr:colOff>
      <xdr:row>2</xdr:row>
      <xdr:rowOff>119062</xdr:rowOff>
    </xdr:from>
    <xdr:to>
      <xdr:col>22</xdr:col>
      <xdr:colOff>257174</xdr:colOff>
      <xdr:row>23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514350</xdr:colOff>
      <xdr:row>3</xdr:row>
      <xdr:rowOff>4762</xdr:rowOff>
    </xdr:from>
    <xdr:to>
      <xdr:col>35</xdr:col>
      <xdr:colOff>19050</xdr:colOff>
      <xdr:row>23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41</xdr:col>
      <xdr:colOff>152399</xdr:colOff>
      <xdr:row>2</xdr:row>
      <xdr:rowOff>80962</xdr:rowOff>
    </xdr:from>
    <xdr:to>
      <xdr:col>49</xdr:col>
      <xdr:colOff>142874</xdr:colOff>
      <xdr:row>22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476249</xdr:colOff>
      <xdr:row>2</xdr:row>
      <xdr:rowOff>119062</xdr:rowOff>
    </xdr:from>
    <xdr:to>
      <xdr:col>22</xdr:col>
      <xdr:colOff>257174</xdr:colOff>
      <xdr:row>23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514350</xdr:colOff>
      <xdr:row>3</xdr:row>
      <xdr:rowOff>4762</xdr:rowOff>
    </xdr:from>
    <xdr:to>
      <xdr:col>35</xdr:col>
      <xdr:colOff>19050</xdr:colOff>
      <xdr:row>23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41</xdr:col>
      <xdr:colOff>152399</xdr:colOff>
      <xdr:row>2</xdr:row>
      <xdr:rowOff>80962</xdr:rowOff>
    </xdr:from>
    <xdr:to>
      <xdr:col>49</xdr:col>
      <xdr:colOff>142874</xdr:colOff>
      <xdr:row>22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476249</xdr:colOff>
      <xdr:row>2</xdr:row>
      <xdr:rowOff>119062</xdr:rowOff>
    </xdr:from>
    <xdr:to>
      <xdr:col>22</xdr:col>
      <xdr:colOff>257174</xdr:colOff>
      <xdr:row>23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514350</xdr:colOff>
      <xdr:row>3</xdr:row>
      <xdr:rowOff>4762</xdr:rowOff>
    </xdr:from>
    <xdr:to>
      <xdr:col>35</xdr:col>
      <xdr:colOff>19050</xdr:colOff>
      <xdr:row>23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41</xdr:col>
      <xdr:colOff>152399</xdr:colOff>
      <xdr:row>2</xdr:row>
      <xdr:rowOff>80962</xdr:rowOff>
    </xdr:from>
    <xdr:to>
      <xdr:col>49</xdr:col>
      <xdr:colOff>142874</xdr:colOff>
      <xdr:row>22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476249</xdr:colOff>
      <xdr:row>2</xdr:row>
      <xdr:rowOff>119062</xdr:rowOff>
    </xdr:from>
    <xdr:to>
      <xdr:col>22</xdr:col>
      <xdr:colOff>257174</xdr:colOff>
      <xdr:row>23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514350</xdr:colOff>
      <xdr:row>3</xdr:row>
      <xdr:rowOff>4762</xdr:rowOff>
    </xdr:from>
    <xdr:to>
      <xdr:col>35</xdr:col>
      <xdr:colOff>19050</xdr:colOff>
      <xdr:row>23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41</xdr:col>
      <xdr:colOff>152399</xdr:colOff>
      <xdr:row>2</xdr:row>
      <xdr:rowOff>80962</xdr:rowOff>
    </xdr:from>
    <xdr:to>
      <xdr:col>49</xdr:col>
      <xdr:colOff>142874</xdr:colOff>
      <xdr:row>22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476249</xdr:colOff>
      <xdr:row>2</xdr:row>
      <xdr:rowOff>119062</xdr:rowOff>
    </xdr:from>
    <xdr:to>
      <xdr:col>22</xdr:col>
      <xdr:colOff>257174</xdr:colOff>
      <xdr:row>23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514350</xdr:colOff>
      <xdr:row>3</xdr:row>
      <xdr:rowOff>4762</xdr:rowOff>
    </xdr:from>
    <xdr:to>
      <xdr:col>35</xdr:col>
      <xdr:colOff>19050</xdr:colOff>
      <xdr:row>23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41</xdr:col>
      <xdr:colOff>152399</xdr:colOff>
      <xdr:row>2</xdr:row>
      <xdr:rowOff>80962</xdr:rowOff>
    </xdr:from>
    <xdr:to>
      <xdr:col>49</xdr:col>
      <xdr:colOff>142874</xdr:colOff>
      <xdr:row>22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476249</xdr:colOff>
      <xdr:row>2</xdr:row>
      <xdr:rowOff>119062</xdr:rowOff>
    </xdr:from>
    <xdr:to>
      <xdr:col>22</xdr:col>
      <xdr:colOff>257174</xdr:colOff>
      <xdr:row>23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514350</xdr:colOff>
      <xdr:row>3</xdr:row>
      <xdr:rowOff>4762</xdr:rowOff>
    </xdr:from>
    <xdr:to>
      <xdr:col>35</xdr:col>
      <xdr:colOff>19050</xdr:colOff>
      <xdr:row>23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41</xdr:col>
      <xdr:colOff>152399</xdr:colOff>
      <xdr:row>2</xdr:row>
      <xdr:rowOff>80962</xdr:rowOff>
    </xdr:from>
    <xdr:to>
      <xdr:col>49</xdr:col>
      <xdr:colOff>142874</xdr:colOff>
      <xdr:row>22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476249</xdr:colOff>
      <xdr:row>2</xdr:row>
      <xdr:rowOff>119062</xdr:rowOff>
    </xdr:from>
    <xdr:to>
      <xdr:col>22</xdr:col>
      <xdr:colOff>257174</xdr:colOff>
      <xdr:row>23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514350</xdr:colOff>
      <xdr:row>3</xdr:row>
      <xdr:rowOff>4762</xdr:rowOff>
    </xdr:from>
    <xdr:to>
      <xdr:col>35</xdr:col>
      <xdr:colOff>19050</xdr:colOff>
      <xdr:row>23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C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41</xdr:col>
      <xdr:colOff>152399</xdr:colOff>
      <xdr:row>2</xdr:row>
      <xdr:rowOff>80962</xdr:rowOff>
    </xdr:from>
    <xdr:to>
      <xdr:col>49</xdr:col>
      <xdr:colOff>142874</xdr:colOff>
      <xdr:row>22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C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476249</xdr:colOff>
      <xdr:row>2</xdr:row>
      <xdr:rowOff>119062</xdr:rowOff>
    </xdr:from>
    <xdr:to>
      <xdr:col>22</xdr:col>
      <xdr:colOff>257174</xdr:colOff>
      <xdr:row>23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514350</xdr:colOff>
      <xdr:row>3</xdr:row>
      <xdr:rowOff>4762</xdr:rowOff>
    </xdr:from>
    <xdr:to>
      <xdr:col>35</xdr:col>
      <xdr:colOff>19050</xdr:colOff>
      <xdr:row>23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41</xdr:col>
      <xdr:colOff>152399</xdr:colOff>
      <xdr:row>2</xdr:row>
      <xdr:rowOff>80962</xdr:rowOff>
    </xdr:from>
    <xdr:to>
      <xdr:col>49</xdr:col>
      <xdr:colOff>142874</xdr:colOff>
      <xdr:row>22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476249</xdr:colOff>
      <xdr:row>2</xdr:row>
      <xdr:rowOff>119062</xdr:rowOff>
    </xdr:from>
    <xdr:to>
      <xdr:col>22</xdr:col>
      <xdr:colOff>257174</xdr:colOff>
      <xdr:row>23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514350</xdr:colOff>
      <xdr:row>3</xdr:row>
      <xdr:rowOff>4762</xdr:rowOff>
    </xdr:from>
    <xdr:to>
      <xdr:col>35</xdr:col>
      <xdr:colOff>19050</xdr:colOff>
      <xdr:row>23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41</xdr:col>
      <xdr:colOff>152399</xdr:colOff>
      <xdr:row>2</xdr:row>
      <xdr:rowOff>80962</xdr:rowOff>
    </xdr:from>
    <xdr:to>
      <xdr:col>49</xdr:col>
      <xdr:colOff>142874</xdr:colOff>
      <xdr:row>22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476249</xdr:colOff>
      <xdr:row>2</xdr:row>
      <xdr:rowOff>119062</xdr:rowOff>
    </xdr:from>
    <xdr:to>
      <xdr:col>22</xdr:col>
      <xdr:colOff>257174</xdr:colOff>
      <xdr:row>23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514350</xdr:colOff>
      <xdr:row>3</xdr:row>
      <xdr:rowOff>4762</xdr:rowOff>
    </xdr:from>
    <xdr:to>
      <xdr:col>35</xdr:col>
      <xdr:colOff>19050</xdr:colOff>
      <xdr:row>23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41</xdr:col>
      <xdr:colOff>152399</xdr:colOff>
      <xdr:row>2</xdr:row>
      <xdr:rowOff>80962</xdr:rowOff>
    </xdr:from>
    <xdr:to>
      <xdr:col>49</xdr:col>
      <xdr:colOff>142874</xdr:colOff>
      <xdr:row>22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476249</xdr:colOff>
      <xdr:row>2</xdr:row>
      <xdr:rowOff>119062</xdr:rowOff>
    </xdr:from>
    <xdr:to>
      <xdr:col>22</xdr:col>
      <xdr:colOff>257174</xdr:colOff>
      <xdr:row>23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514350</xdr:colOff>
      <xdr:row>3</xdr:row>
      <xdr:rowOff>4762</xdr:rowOff>
    </xdr:from>
    <xdr:to>
      <xdr:col>35</xdr:col>
      <xdr:colOff>19050</xdr:colOff>
      <xdr:row>23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41</xdr:col>
      <xdr:colOff>152399</xdr:colOff>
      <xdr:row>2</xdr:row>
      <xdr:rowOff>80962</xdr:rowOff>
    </xdr:from>
    <xdr:to>
      <xdr:col>49</xdr:col>
      <xdr:colOff>142874</xdr:colOff>
      <xdr:row>22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2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476249</xdr:colOff>
      <xdr:row>2</xdr:row>
      <xdr:rowOff>119062</xdr:rowOff>
    </xdr:from>
    <xdr:to>
      <xdr:col>22</xdr:col>
      <xdr:colOff>257174</xdr:colOff>
      <xdr:row>23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514350</xdr:colOff>
      <xdr:row>3</xdr:row>
      <xdr:rowOff>4762</xdr:rowOff>
    </xdr:from>
    <xdr:to>
      <xdr:col>35</xdr:col>
      <xdr:colOff>19050</xdr:colOff>
      <xdr:row>23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41</xdr:col>
      <xdr:colOff>152399</xdr:colOff>
      <xdr:row>2</xdr:row>
      <xdr:rowOff>80962</xdr:rowOff>
    </xdr:from>
    <xdr:to>
      <xdr:col>49</xdr:col>
      <xdr:colOff>142874</xdr:colOff>
      <xdr:row>22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2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476249</xdr:colOff>
      <xdr:row>2</xdr:row>
      <xdr:rowOff>119062</xdr:rowOff>
    </xdr:from>
    <xdr:to>
      <xdr:col>22</xdr:col>
      <xdr:colOff>257174</xdr:colOff>
      <xdr:row>23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514350</xdr:colOff>
      <xdr:row>3</xdr:row>
      <xdr:rowOff>4762</xdr:rowOff>
    </xdr:from>
    <xdr:to>
      <xdr:col>35</xdr:col>
      <xdr:colOff>19050</xdr:colOff>
      <xdr:row>23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41</xdr:col>
      <xdr:colOff>152399</xdr:colOff>
      <xdr:row>2</xdr:row>
      <xdr:rowOff>80962</xdr:rowOff>
    </xdr:from>
    <xdr:to>
      <xdr:col>49</xdr:col>
      <xdr:colOff>142874</xdr:colOff>
      <xdr:row>22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2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476249</xdr:colOff>
      <xdr:row>2</xdr:row>
      <xdr:rowOff>119062</xdr:rowOff>
    </xdr:from>
    <xdr:to>
      <xdr:col>22</xdr:col>
      <xdr:colOff>257174</xdr:colOff>
      <xdr:row>23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514350</xdr:colOff>
      <xdr:row>3</xdr:row>
      <xdr:rowOff>4762</xdr:rowOff>
    </xdr:from>
    <xdr:to>
      <xdr:col>35</xdr:col>
      <xdr:colOff>19050</xdr:colOff>
      <xdr:row>23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41</xdr:col>
      <xdr:colOff>152399</xdr:colOff>
      <xdr:row>2</xdr:row>
      <xdr:rowOff>80962</xdr:rowOff>
    </xdr:from>
    <xdr:to>
      <xdr:col>49</xdr:col>
      <xdr:colOff>142874</xdr:colOff>
      <xdr:row>22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2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476249</xdr:colOff>
      <xdr:row>2</xdr:row>
      <xdr:rowOff>119062</xdr:rowOff>
    </xdr:from>
    <xdr:to>
      <xdr:col>22</xdr:col>
      <xdr:colOff>257174</xdr:colOff>
      <xdr:row>23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514350</xdr:colOff>
      <xdr:row>3</xdr:row>
      <xdr:rowOff>4762</xdr:rowOff>
    </xdr:from>
    <xdr:to>
      <xdr:col>35</xdr:col>
      <xdr:colOff>19050</xdr:colOff>
      <xdr:row>23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41</xdr:col>
      <xdr:colOff>152399</xdr:colOff>
      <xdr:row>2</xdr:row>
      <xdr:rowOff>80962</xdr:rowOff>
    </xdr:from>
    <xdr:to>
      <xdr:col>49</xdr:col>
      <xdr:colOff>142874</xdr:colOff>
      <xdr:row>22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24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476249</xdr:colOff>
      <xdr:row>2</xdr:row>
      <xdr:rowOff>119062</xdr:rowOff>
    </xdr:from>
    <xdr:to>
      <xdr:col>22</xdr:col>
      <xdr:colOff>257174</xdr:colOff>
      <xdr:row>23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514350</xdr:colOff>
      <xdr:row>3</xdr:row>
      <xdr:rowOff>4762</xdr:rowOff>
    </xdr:from>
    <xdr:to>
      <xdr:col>35</xdr:col>
      <xdr:colOff>19050</xdr:colOff>
      <xdr:row>23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41</xdr:col>
      <xdr:colOff>152399</xdr:colOff>
      <xdr:row>2</xdr:row>
      <xdr:rowOff>80962</xdr:rowOff>
    </xdr:from>
    <xdr:to>
      <xdr:col>49</xdr:col>
      <xdr:colOff>142874</xdr:colOff>
      <xdr:row>22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2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Indicators_12\Industrial\industrial_indicator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ValueAdded_1969-2018_PNNL_010120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Indicators_10_a\Industrial\GDPbyInd_VA_NAICS_PNNL_2010_082012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GDPbyInd_VA_NAICS_PNNL_2010_100316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BLS%20Industry%20Data\BLS_output_data_102213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GrossOutput_1967-2018_PNNL_12311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rectory"/>
      <sheetName val="General_inputs"/>
      <sheetName val="Total_Industrial"/>
      <sheetName val="Manufacturing"/>
      <sheetName val="NonManufacturing "/>
      <sheetName val="Charts (www)"/>
      <sheetName val="Manufacturing_Energy_Data"/>
      <sheetName val="Aggregate_Energy_Data"/>
      <sheetName val="AER07_Table2.1d"/>
      <sheetName val="AER08_Table2.1d"/>
      <sheetName val="AER09_Table2.1d"/>
      <sheetName val="AER10_Table2.1d"/>
      <sheetName val="GDP_Data"/>
      <sheetName val="Conversion_factors"/>
      <sheetName val="BEA_Output_Data"/>
      <sheetName val="Mfg Gross Output"/>
      <sheetName val="Mfg Value Added"/>
      <sheetName val="GPERS2000"/>
      <sheetName val="Gross Output over VA"/>
      <sheetName val="NAICS Sector VA over Manufac VA"/>
      <sheetName val="Mfg Shipments (6)"/>
      <sheetName val="Electric Energy (6)"/>
      <sheetName val="Fuel Energy (6)"/>
      <sheetName val="Pulp&amp;Paper"/>
      <sheetName val="Chart 322"/>
      <sheetName val="Chart 324"/>
      <sheetName val="Chart 325"/>
      <sheetName val="Chart 327"/>
      <sheetName val="Chart 331"/>
    </sheetNames>
    <sheetDataSet>
      <sheetData sheetId="0"/>
      <sheetData sheetId="1"/>
      <sheetData sheetId="2"/>
      <sheetData sheetId="3">
        <row r="383">
          <cell r="O383">
            <v>1</v>
          </cell>
          <cell r="V383">
            <v>1</v>
          </cell>
        </row>
        <row r="384">
          <cell r="O384">
            <v>1.0531066128343276</v>
          </cell>
          <cell r="V384">
            <v>1.0033058709498754</v>
          </cell>
        </row>
        <row r="385">
          <cell r="O385">
            <v>1.1152270357263974</v>
          </cell>
          <cell r="V385">
            <v>1.0227161431080207</v>
          </cell>
        </row>
        <row r="386">
          <cell r="O386">
            <v>1.1215497468697384</v>
          </cell>
          <cell r="V386">
            <v>1.0206236924824685</v>
          </cell>
        </row>
        <row r="387">
          <cell r="O387">
            <v>1.1398057599014841</v>
          </cell>
          <cell r="V387">
            <v>0.97525096621968321</v>
          </cell>
        </row>
        <row r="388">
          <cell r="O388">
            <v>1.0882444055316018</v>
          </cell>
          <cell r="V388">
            <v>0.95803722741042607</v>
          </cell>
        </row>
        <row r="389">
          <cell r="O389">
            <v>1.0804556447102607</v>
          </cell>
          <cell r="V389">
            <v>0.95777562923443293</v>
          </cell>
        </row>
        <row r="390">
          <cell r="O390">
            <v>1.1458774730267758</v>
          </cell>
          <cell r="V390">
            <v>1.0037593136051703</v>
          </cell>
        </row>
        <row r="391">
          <cell r="O391">
            <v>1.2037440030785287</v>
          </cell>
          <cell r="V391">
            <v>1.0142804311030171</v>
          </cell>
        </row>
        <row r="392">
          <cell r="O392">
            <v>1.2757661371462095</v>
          </cell>
          <cell r="V392">
            <v>1.0312240942491577</v>
          </cell>
        </row>
        <row r="393">
          <cell r="O393">
            <v>1.2627854246407115</v>
          </cell>
          <cell r="V393">
            <v>1.0157542939686115</v>
          </cell>
        </row>
        <row r="394">
          <cell r="O394">
            <v>1.2407496504037836</v>
          </cell>
          <cell r="V394">
            <v>0.9930138804481945</v>
          </cell>
        </row>
        <row r="395">
          <cell r="O395">
            <v>1.282813189469137</v>
          </cell>
          <cell r="V395">
            <v>1.0063610226243218</v>
          </cell>
        </row>
        <row r="396">
          <cell r="O396">
            <v>1.2699598711581384</v>
          </cell>
          <cell r="V396">
            <v>0.94596981745860131</v>
          </cell>
        </row>
        <row r="397">
          <cell r="O397">
            <v>1.280551072024521</v>
          </cell>
          <cell r="V397">
            <v>0.91159959645392052</v>
          </cell>
        </row>
        <row r="398">
          <cell r="O398">
            <v>1.2501040440793443</v>
          </cell>
          <cell r="V398">
            <v>0.86166647910447047</v>
          </cell>
        </row>
        <row r="399">
          <cell r="O399">
            <v>1.1300276415295669</v>
          </cell>
          <cell r="V399">
            <v>0.73169157292948761</v>
          </cell>
        </row>
        <row r="400">
          <cell r="O400">
            <v>1.1180563750957466</v>
          </cell>
          <cell r="V400">
            <v>0.6019285670073079</v>
          </cell>
        </row>
        <row r="401">
          <cell r="O401">
            <v>1.079361048294023</v>
          </cell>
          <cell r="V401">
            <v>0.5589033978992427</v>
          </cell>
        </row>
        <row r="402">
          <cell r="O402">
            <v>1.0626825814751435</v>
          </cell>
          <cell r="V402">
            <v>0.4888067942719404</v>
          </cell>
        </row>
        <row r="403">
          <cell r="O403">
            <v>1.0698182693315852</v>
          </cell>
          <cell r="V403">
            <v>0.47088945067380222</v>
          </cell>
        </row>
        <row r="404">
          <cell r="O404">
            <v>0.96447326435050418</v>
          </cell>
          <cell r="V404">
            <v>0.44000381160410756</v>
          </cell>
        </row>
        <row r="405">
          <cell r="O405">
            <v>0.84625834558936375</v>
          </cell>
          <cell r="V405">
            <v>0.33310719740664774</v>
          </cell>
        </row>
        <row r="406">
          <cell r="O406">
            <v>0.741737100675668</v>
          </cell>
          <cell r="V406">
            <v>0.26293996036174438</v>
          </cell>
        </row>
        <row r="407">
          <cell r="O407">
            <v>0.58343609136267327</v>
          </cell>
          <cell r="V407">
            <v>0.23591090589306815</v>
          </cell>
        </row>
        <row r="408">
          <cell r="O408">
            <v>0.62760888770337442</v>
          </cell>
          <cell r="V408">
            <v>0.21724955696286541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"/>
      <sheetName val="Downloaded VA"/>
      <sheetName val="Downloaded Q-VA indexes"/>
      <sheetName val="ChainQtyIndexes"/>
      <sheetName val="VAPercentGDP"/>
      <sheetName val="Components"/>
      <sheetName val="ComponentsPercentVA"/>
      <sheetName val="%ChangeChainQtyIndexes"/>
      <sheetName val="RealVA"/>
      <sheetName val="ChainPriceIndexes"/>
      <sheetName val="%ChangeChainPriceIndexes"/>
      <sheetName val="Contributions%RealGDP"/>
      <sheetName val="Contributions%ChainPrice"/>
    </sheetNames>
    <sheetDataSet>
      <sheetData sheetId="0"/>
      <sheetData sheetId="1"/>
      <sheetData sheetId="2"/>
      <sheetData sheetId="3">
        <row r="301">
          <cell r="EA301">
            <v>758007.34288384661</v>
          </cell>
          <cell r="EB301">
            <v>60674.125239999994</v>
          </cell>
          <cell r="EC301">
            <v>46358.753140000001</v>
          </cell>
          <cell r="ED301">
            <v>15762.724700000001</v>
          </cell>
          <cell r="EE301">
            <v>286934.34858000005</v>
          </cell>
          <cell r="EF301">
            <v>360045.57834000001</v>
          </cell>
          <cell r="EG301">
            <v>39506.934960000006</v>
          </cell>
          <cell r="EH301">
            <v>11168.31156</v>
          </cell>
          <cell r="EI301">
            <v>514801.42218000005</v>
          </cell>
          <cell r="EJ301">
            <v>862409.89600000018</v>
          </cell>
        </row>
        <row r="302">
          <cell r="EA302">
            <v>762348.62973730511</v>
          </cell>
          <cell r="EB302">
            <v>63218.674650000001</v>
          </cell>
          <cell r="EC302">
            <v>48798.373960000004</v>
          </cell>
          <cell r="ED302">
            <v>15376.12362</v>
          </cell>
          <cell r="EE302">
            <v>273389.72408000001</v>
          </cell>
          <cell r="EF302">
            <v>345813.99714000005</v>
          </cell>
          <cell r="EG302">
            <v>36637.738560000005</v>
          </cell>
          <cell r="EH302">
            <v>11274.989039999999</v>
          </cell>
          <cell r="EI302">
            <v>515897.19180000003</v>
          </cell>
          <cell r="EJ302">
            <v>852505.59053000004</v>
          </cell>
        </row>
        <row r="303">
          <cell r="EA303">
            <v>772148.80057262501</v>
          </cell>
          <cell r="EB303">
            <v>63974.676979999997</v>
          </cell>
          <cell r="EC303">
            <v>48796.884569999995</v>
          </cell>
          <cell r="ED303">
            <v>16778.241800000003</v>
          </cell>
          <cell r="EE303">
            <v>278014.63030000002</v>
          </cell>
          <cell r="EF303">
            <v>352249.53606000001</v>
          </cell>
          <cell r="EG303">
            <v>36889.668000000005</v>
          </cell>
          <cell r="EH303">
            <v>11782.3909</v>
          </cell>
          <cell r="EI303">
            <v>522217.23677999998</v>
          </cell>
          <cell r="EJ303">
            <v>864206.54405999999</v>
          </cell>
        </row>
        <row r="304">
          <cell r="EA304">
            <v>779967.42853984004</v>
          </cell>
          <cell r="EB304">
            <v>61914.974670000003</v>
          </cell>
          <cell r="EC304">
            <v>48239.852710000006</v>
          </cell>
          <cell r="ED304">
            <v>13890.374620000001</v>
          </cell>
          <cell r="EE304">
            <v>284035.26074</v>
          </cell>
          <cell r="EF304">
            <v>341645.21792999998</v>
          </cell>
          <cell r="EG304">
            <v>40252.059600000008</v>
          </cell>
          <cell r="EH304">
            <v>12181.06379</v>
          </cell>
          <cell r="EI304">
            <v>541066.68792000005</v>
          </cell>
          <cell r="EJ304">
            <v>887016.92333000014</v>
          </cell>
        </row>
        <row r="305">
          <cell r="EA305">
            <v>735399.60125740152</v>
          </cell>
          <cell r="EB305">
            <v>61816.209519999997</v>
          </cell>
          <cell r="EC305">
            <v>47170.470690000002</v>
          </cell>
          <cell r="ED305">
            <v>16461.486239999998</v>
          </cell>
          <cell r="EE305">
            <v>234851.2309</v>
          </cell>
          <cell r="EF305">
            <v>251344.04508000001</v>
          </cell>
          <cell r="EG305">
            <v>35606.027519999996</v>
          </cell>
          <cell r="EH305">
            <v>13457.090569999998</v>
          </cell>
          <cell r="EI305">
            <v>512183.75031000003</v>
          </cell>
          <cell r="EJ305">
            <v>808851.19073000003</v>
          </cell>
        </row>
        <row r="306">
          <cell r="EA306">
            <v>727136.53513708129</v>
          </cell>
          <cell r="EB306">
            <v>72746.818030000009</v>
          </cell>
          <cell r="EC306">
            <v>56126.172759999994</v>
          </cell>
          <cell r="ED306">
            <v>17788.55112</v>
          </cell>
          <cell r="EE306">
            <v>204992.06134000001</v>
          </cell>
          <cell r="EF306">
            <v>228566.80215</v>
          </cell>
          <cell r="EG306">
            <v>29497.73832</v>
          </cell>
          <cell r="EH306">
            <v>11476.718890000002</v>
          </cell>
          <cell r="EI306">
            <v>473737.73238000006</v>
          </cell>
          <cell r="EJ306">
            <v>751476.61175000016</v>
          </cell>
        </row>
        <row r="307">
          <cell r="EA307">
            <v>755382.85757648654</v>
          </cell>
          <cell r="EB307">
            <v>69158.949489999999</v>
          </cell>
          <cell r="EC307">
            <v>53413.993569999999</v>
          </cell>
          <cell r="ED307">
            <v>16779.773499999999</v>
          </cell>
          <cell r="EE307">
            <v>208124.36788000001</v>
          </cell>
          <cell r="EF307">
            <v>230495.67369000003</v>
          </cell>
          <cell r="EG307">
            <v>30259.524960000002</v>
          </cell>
          <cell r="EH307">
            <v>11657.25001</v>
          </cell>
          <cell r="EI307">
            <v>526605.84944999998</v>
          </cell>
          <cell r="EJ307">
            <v>803889.16681999993</v>
          </cell>
        </row>
        <row r="308">
          <cell r="EA308">
            <v>773357.38088766427</v>
          </cell>
          <cell r="EB308">
            <v>70956.475220000008</v>
          </cell>
          <cell r="EC308">
            <v>56222.983110000008</v>
          </cell>
          <cell r="ED308">
            <v>14831.757439999999</v>
          </cell>
          <cell r="EE308">
            <v>212928.67309999999</v>
          </cell>
          <cell r="EF308">
            <v>223670.78018999999</v>
          </cell>
          <cell r="EG308">
            <v>35452.070639999998</v>
          </cell>
          <cell r="EH308">
            <v>10269.758940000002</v>
          </cell>
          <cell r="EI308">
            <v>538648.24689000007</v>
          </cell>
          <cell r="EJ308">
            <v>822533.39520999999</v>
          </cell>
        </row>
        <row r="309">
          <cell r="EA309">
            <v>780960.588430073</v>
          </cell>
          <cell r="EB309">
            <v>68525.056799999991</v>
          </cell>
          <cell r="EC309">
            <v>54087.197849999997</v>
          </cell>
          <cell r="ED309">
            <v>14641.5203</v>
          </cell>
          <cell r="EE309">
            <v>214945.11786</v>
          </cell>
          <cell r="EF309">
            <v>232413.35688000001</v>
          </cell>
          <cell r="EG309">
            <v>35612.025840000002</v>
          </cell>
          <cell r="EH309">
            <v>9085.3653799999993</v>
          </cell>
          <cell r="EI309">
            <v>557470.02708000003</v>
          </cell>
          <cell r="EJ309">
            <v>840940.20174000005</v>
          </cell>
        </row>
        <row r="310">
          <cell r="EA310">
            <v>767047.22501193685</v>
          </cell>
          <cell r="EB310">
            <v>74422.234120000008</v>
          </cell>
          <cell r="EC310">
            <v>59238.997860000003</v>
          </cell>
          <cell r="ED310">
            <v>15140.548159999998</v>
          </cell>
          <cell r="EE310">
            <v>179703.97830000002</v>
          </cell>
          <cell r="EF310">
            <v>173593.96326000002</v>
          </cell>
          <cell r="EG310">
            <v>36865.674720000003</v>
          </cell>
          <cell r="EH310">
            <v>6884.11661</v>
          </cell>
          <cell r="EI310">
            <v>558599.00184000004</v>
          </cell>
          <cell r="EJ310">
            <v>812725.21426000004</v>
          </cell>
        </row>
        <row r="311">
          <cell r="EA311">
            <v>748774.65369528753</v>
          </cell>
          <cell r="EB311">
            <v>75467.34898000001</v>
          </cell>
          <cell r="EC311">
            <v>57551.518989999997</v>
          </cell>
          <cell r="ED311">
            <v>19353.642179999999</v>
          </cell>
          <cell r="EE311">
            <v>178527.12086</v>
          </cell>
          <cell r="EF311">
            <v>157713.21927</v>
          </cell>
          <cell r="EG311">
            <v>36070.564080000004</v>
          </cell>
          <cell r="EH311">
            <v>11156.686450000001</v>
          </cell>
          <cell r="EI311">
            <v>529212.45293999999</v>
          </cell>
          <cell r="EJ311">
            <v>783206.92278000002</v>
          </cell>
        </row>
        <row r="312">
          <cell r="EA312">
            <v>745771.54802468268</v>
          </cell>
          <cell r="EB312">
            <v>94703.208740000002</v>
          </cell>
          <cell r="EC312">
            <v>76030.380720000001</v>
          </cell>
          <cell r="ED312">
            <v>18490.06972</v>
          </cell>
          <cell r="EE312">
            <v>163425.31304000001</v>
          </cell>
          <cell r="EF312">
            <v>139037.62544999999</v>
          </cell>
          <cell r="EG312">
            <v>36402.471120000002</v>
          </cell>
          <cell r="EH312">
            <v>10511.150930000002</v>
          </cell>
          <cell r="EI312">
            <v>499986.39555000002</v>
          </cell>
          <cell r="EJ312">
            <v>758114.91733000008</v>
          </cell>
        </row>
        <row r="313">
          <cell r="EA313">
            <v>722388.23363432242</v>
          </cell>
          <cell r="EB313">
            <v>100311.27353000001</v>
          </cell>
          <cell r="EC313">
            <v>79710.663410000008</v>
          </cell>
          <cell r="ED313">
            <v>20765.2569</v>
          </cell>
          <cell r="EE313">
            <v>155137.07924000002</v>
          </cell>
          <cell r="EF313">
            <v>134513.05671</v>
          </cell>
          <cell r="EG313">
            <v>35915.940720000006</v>
          </cell>
          <cell r="EH313">
            <v>8833.0321100000001</v>
          </cell>
          <cell r="EI313">
            <v>469282.70942999999</v>
          </cell>
          <cell r="EJ313">
            <v>724731.06220000004</v>
          </cell>
        </row>
        <row r="314">
          <cell r="EA314">
            <v>698552.70501027582</v>
          </cell>
          <cell r="EB314">
            <v>75478.123359999998</v>
          </cell>
          <cell r="EC314">
            <v>55091.046709999995</v>
          </cell>
          <cell r="ED314">
            <v>22787.100900000005</v>
          </cell>
          <cell r="EE314">
            <v>153526.07622000002</v>
          </cell>
          <cell r="EF314">
            <v>132393.98321999999</v>
          </cell>
          <cell r="EG314">
            <v>36185.198640000002</v>
          </cell>
          <cell r="EH314">
            <v>8847.3925400000007</v>
          </cell>
          <cell r="EI314">
            <v>501773.93892000004</v>
          </cell>
          <cell r="EJ314">
            <v>730778.13850000012</v>
          </cell>
        </row>
        <row r="315">
          <cell r="EA315">
            <v>793063.74150084332</v>
          </cell>
          <cell r="EB315">
            <v>96301.408440000014</v>
          </cell>
          <cell r="EC315">
            <v>73502.885890000005</v>
          </cell>
          <cell r="ED315">
            <v>24036.661759999999</v>
          </cell>
          <cell r="EE315">
            <v>168312.14180000001</v>
          </cell>
          <cell r="EF315">
            <v>138639.32019</v>
          </cell>
          <cell r="EG315">
            <v>42078.214799999994</v>
          </cell>
          <cell r="EH315">
            <v>11405.600569999999</v>
          </cell>
          <cell r="EI315">
            <v>554315.53878000006</v>
          </cell>
          <cell r="EJ315">
            <v>818929.08902000007</v>
          </cell>
        </row>
        <row r="316">
          <cell r="EA316">
            <v>868136.26011190063</v>
          </cell>
          <cell r="EB316">
            <v>111480.71413000001</v>
          </cell>
          <cell r="EC316">
            <v>87092.080249999999</v>
          </cell>
          <cell r="ED316">
            <v>24853.3642</v>
          </cell>
          <cell r="EE316">
            <v>183205.84677999999</v>
          </cell>
          <cell r="EF316">
            <v>157623.71247000003</v>
          </cell>
          <cell r="EG316">
            <v>41311.762799999997</v>
          </cell>
          <cell r="EH316">
            <v>11488.344000000001</v>
          </cell>
          <cell r="EI316">
            <v>593602.75358999998</v>
          </cell>
          <cell r="EJ316">
            <v>888289.31449999998</v>
          </cell>
        </row>
        <row r="317">
          <cell r="EA317">
            <v>901233.75098632311</v>
          </cell>
          <cell r="EB317">
            <v>107691.72383</v>
          </cell>
          <cell r="EC317">
            <v>83325.412939999995</v>
          </cell>
          <cell r="ED317">
            <v>25070.252919999999</v>
          </cell>
          <cell r="EE317">
            <v>205404.67903999999</v>
          </cell>
          <cell r="EF317">
            <v>204518.56266</v>
          </cell>
          <cell r="EG317">
            <v>40869.886559999999</v>
          </cell>
          <cell r="EH317">
            <v>7988.5020599999998</v>
          </cell>
          <cell r="EI317">
            <v>611682.95232000004</v>
          </cell>
          <cell r="EJ317">
            <v>924779.35519000003</v>
          </cell>
        </row>
        <row r="318">
          <cell r="EA318">
            <v>927719.39884486026</v>
          </cell>
          <cell r="EB318">
            <v>111906.30214</v>
          </cell>
          <cell r="EC318">
            <v>84129.683539999998</v>
          </cell>
          <cell r="ED318">
            <v>29133.546679999999</v>
          </cell>
          <cell r="EE318">
            <v>208928.0754</v>
          </cell>
          <cell r="EF318">
            <v>203580.97892999998</v>
          </cell>
          <cell r="EG318">
            <v>41172.468480000003</v>
          </cell>
          <cell r="EH318">
            <v>9630.3778899999998</v>
          </cell>
          <cell r="EI318">
            <v>630078.59988000011</v>
          </cell>
          <cell r="EJ318">
            <v>950912.97742000013</v>
          </cell>
        </row>
        <row r="319">
          <cell r="EA319">
            <v>945843.55228115118</v>
          </cell>
          <cell r="EB319">
            <v>99855.158110000004</v>
          </cell>
          <cell r="EC319">
            <v>74804.61275</v>
          </cell>
          <cell r="ED319">
            <v>26329.310319999997</v>
          </cell>
          <cell r="EE319">
            <v>235758.98984000002</v>
          </cell>
          <cell r="EF319">
            <v>220278.47247000001</v>
          </cell>
          <cell r="EG319">
            <v>50671.141440000007</v>
          </cell>
          <cell r="EH319">
            <v>11019.92045</v>
          </cell>
          <cell r="EI319">
            <v>651423.97071000002</v>
          </cell>
          <cell r="EJ319">
            <v>987038.11866000004</v>
          </cell>
        </row>
        <row r="320">
          <cell r="EA320">
            <v>962024.68890554272</v>
          </cell>
          <cell r="EB320">
            <v>110656.47405999999</v>
          </cell>
          <cell r="EC320">
            <v>84992.04035000001</v>
          </cell>
          <cell r="ED320">
            <v>26508.825560000005</v>
          </cell>
          <cell r="EE320">
            <v>224008.35533999998</v>
          </cell>
          <cell r="EF320">
            <v>205641.87300000002</v>
          </cell>
          <cell r="EG320">
            <v>51426.929760000006</v>
          </cell>
          <cell r="EH320">
            <v>9593.4510699999992</v>
          </cell>
          <cell r="EI320">
            <v>656681.45121000009</v>
          </cell>
          <cell r="EJ320">
            <v>991346.28061000002</v>
          </cell>
        </row>
        <row r="321">
          <cell r="EA321">
            <v>965413.77476681885</v>
          </cell>
          <cell r="EB321">
            <v>117575.42174999999</v>
          </cell>
          <cell r="EC321">
            <v>91733.019490000006</v>
          </cell>
          <cell r="ED321">
            <v>26367.909159999999</v>
          </cell>
          <cell r="EE321">
            <v>223305.11126000003</v>
          </cell>
          <cell r="EF321">
            <v>197011.17981000003</v>
          </cell>
          <cell r="EG321">
            <v>54204.818399999996</v>
          </cell>
          <cell r="EH321">
            <v>10422.25303</v>
          </cell>
          <cell r="EI321">
            <v>646100.07993000001</v>
          </cell>
          <cell r="EJ321">
            <v>986980.61294000002</v>
          </cell>
        </row>
        <row r="322">
          <cell r="EA322">
            <v>930794.04460512253</v>
          </cell>
          <cell r="EB322">
            <v>117754.99475</v>
          </cell>
          <cell r="EC322">
            <v>92252.816600000006</v>
          </cell>
          <cell r="ED322">
            <v>25961.702320000004</v>
          </cell>
          <cell r="EE322">
            <v>231962.90700000004</v>
          </cell>
          <cell r="EF322">
            <v>201728.18816999998</v>
          </cell>
          <cell r="EG322">
            <v>58445.630640000003</v>
          </cell>
          <cell r="EH322">
            <v>10648.600759999999</v>
          </cell>
          <cell r="EI322">
            <v>597913.88760000002</v>
          </cell>
          <cell r="EJ322">
            <v>947631.78934999998</v>
          </cell>
        </row>
        <row r="323">
          <cell r="EA323">
            <v>953520.49448877946</v>
          </cell>
          <cell r="EB323">
            <v>130987.72912</v>
          </cell>
          <cell r="EC323">
            <v>106556.91816</v>
          </cell>
          <cell r="ED323">
            <v>24727.152120000002</v>
          </cell>
          <cell r="EE323">
            <v>222024.20240000004</v>
          </cell>
          <cell r="EF323">
            <v>188599.77828000003</v>
          </cell>
          <cell r="EG323">
            <v>59212.749119999993</v>
          </cell>
          <cell r="EH323">
            <v>9839.6298700000007</v>
          </cell>
          <cell r="EI323">
            <v>605999.33918999997</v>
          </cell>
          <cell r="EJ323">
            <v>959011.27071000007</v>
          </cell>
        </row>
        <row r="324">
          <cell r="EA324">
            <v>952198.80020599847</v>
          </cell>
          <cell r="EB324">
            <v>116418.97163000001</v>
          </cell>
          <cell r="EC324">
            <v>94445.198680000016</v>
          </cell>
          <cell r="ED324">
            <v>22219.146540000002</v>
          </cell>
          <cell r="EE324">
            <v>235360.72406000001</v>
          </cell>
          <cell r="EF324">
            <v>192036.83939999997</v>
          </cell>
          <cell r="EG324">
            <v>60757.649760000008</v>
          </cell>
          <cell r="EH324">
            <v>14066.383100000001</v>
          </cell>
          <cell r="EI324">
            <v>621799.45163999998</v>
          </cell>
          <cell r="EJ324">
            <v>973579.14733000007</v>
          </cell>
        </row>
        <row r="325">
          <cell r="EA325">
            <v>1033039.5763862157</v>
          </cell>
          <cell r="EB325">
            <v>137333.83893999999</v>
          </cell>
          <cell r="EC325">
            <v>114336.00212999999</v>
          </cell>
          <cell r="ED325">
            <v>23786.99466</v>
          </cell>
          <cell r="EE325">
            <v>258406.31959999999</v>
          </cell>
          <cell r="EF325">
            <v>213279.04071000003</v>
          </cell>
          <cell r="EG325">
            <v>68624.779679999992</v>
          </cell>
          <cell r="EH325">
            <v>13589.753590000002</v>
          </cell>
          <cell r="EI325">
            <v>651816.89820000005</v>
          </cell>
          <cell r="EJ325">
            <v>1047557.05674</v>
          </cell>
        </row>
        <row r="326">
          <cell r="EA326">
            <v>1003978.0424159823</v>
          </cell>
          <cell r="EB326">
            <v>115402.58845000001</v>
          </cell>
          <cell r="EC326">
            <v>91031.516799999998</v>
          </cell>
          <cell r="ED326">
            <v>24058.105560000004</v>
          </cell>
          <cell r="EE326">
            <v>266475.68661999999</v>
          </cell>
          <cell r="EF326">
            <v>234429.49755</v>
          </cell>
          <cell r="EG326">
            <v>66142.80816</v>
          </cell>
          <cell r="EH326">
            <v>12577.685190000002</v>
          </cell>
          <cell r="EI326">
            <v>655397.51913000003</v>
          </cell>
          <cell r="EJ326">
            <v>1037275.7942</v>
          </cell>
        </row>
        <row r="327">
          <cell r="EA327">
            <v>1045324.1703894705</v>
          </cell>
          <cell r="EB327">
            <v>128775.38976000001</v>
          </cell>
          <cell r="EC327">
            <v>105326.68202000002</v>
          </cell>
          <cell r="ED327">
            <v>23500.873100000001</v>
          </cell>
          <cell r="EE327">
            <v>251542.51386000001</v>
          </cell>
          <cell r="EF327">
            <v>202262.99129999999</v>
          </cell>
          <cell r="EG327">
            <v>72265.759920000011</v>
          </cell>
          <cell r="EH327">
            <v>12423.139610000002</v>
          </cell>
          <cell r="EI327">
            <v>684916.88858999999</v>
          </cell>
          <cell r="EJ327">
            <v>1065234.7922100001</v>
          </cell>
        </row>
        <row r="328">
          <cell r="EA328">
            <v>1079410.5760054095</v>
          </cell>
          <cell r="EB328">
            <v>140286.01905999999</v>
          </cell>
          <cell r="EC328">
            <v>118101.18005000001</v>
          </cell>
          <cell r="ED328">
            <v>22608.504680000005</v>
          </cell>
          <cell r="EE328">
            <v>263964.10062000004</v>
          </cell>
          <cell r="EF328">
            <v>203348.26125000001</v>
          </cell>
          <cell r="EG328">
            <v>76998.434400000013</v>
          </cell>
          <cell r="EH328">
            <v>15439.51374</v>
          </cell>
          <cell r="EI328">
            <v>691353.15156000003</v>
          </cell>
          <cell r="EJ328">
            <v>1095603.2712400001</v>
          </cell>
        </row>
        <row r="329">
          <cell r="EA329">
            <v>1113243.0950547389</v>
          </cell>
          <cell r="EB329">
            <v>136879.51924999998</v>
          </cell>
          <cell r="EC329">
            <v>113962.16524</v>
          </cell>
          <cell r="ED329">
            <v>23072.609779999995</v>
          </cell>
          <cell r="EE329">
            <v>274623.98920000001</v>
          </cell>
          <cell r="EF329">
            <v>204308.22168000002</v>
          </cell>
          <cell r="EG329">
            <v>89572.246079999997</v>
          </cell>
          <cell r="EH329">
            <v>14501.98281</v>
          </cell>
          <cell r="EI329">
            <v>723019.78674000001</v>
          </cell>
          <cell r="EJ329">
            <v>1134523.29519</v>
          </cell>
        </row>
        <row r="330">
          <cell r="EA330">
            <v>1145336.1228106003</v>
          </cell>
          <cell r="EB330">
            <v>141020.47263</v>
          </cell>
          <cell r="EC330">
            <v>116824.77282</v>
          </cell>
          <cell r="ED330">
            <v>24197.796599999998</v>
          </cell>
          <cell r="EE330">
            <v>266346.51934</v>
          </cell>
          <cell r="EF330">
            <v>186104.77622999999</v>
          </cell>
          <cell r="EG330">
            <v>95096.032319999984</v>
          </cell>
          <cell r="EH330">
            <v>13987.74265</v>
          </cell>
          <cell r="EI330">
            <v>752832.46826999995</v>
          </cell>
          <cell r="EJ330">
            <v>1160199.4602399999</v>
          </cell>
        </row>
        <row r="331">
          <cell r="EA331">
            <v>1179948.0529703486</v>
          </cell>
          <cell r="EB331">
            <v>161798.86446000001</v>
          </cell>
          <cell r="EC331">
            <v>138243.69041000001</v>
          </cell>
          <cell r="ED331">
            <v>25057.080300000001</v>
          </cell>
          <cell r="EE331">
            <v>236200.31138</v>
          </cell>
          <cell r="EF331">
            <v>137941.16714999999</v>
          </cell>
          <cell r="EG331">
            <v>93727.082399999999</v>
          </cell>
          <cell r="EH331">
            <v>18964.65739</v>
          </cell>
          <cell r="EI331">
            <v>783314.78679000004</v>
          </cell>
          <cell r="EJ331">
            <v>1181313.96263</v>
          </cell>
        </row>
        <row r="332">
          <cell r="EA332">
            <v>1186379.5097955843</v>
          </cell>
          <cell r="EB332">
            <v>156154.88507000002</v>
          </cell>
          <cell r="EC332">
            <v>128096.47633999999</v>
          </cell>
          <cell r="ED332">
            <v>27868.668819999999</v>
          </cell>
          <cell r="EE332">
            <v>273325.14043999999</v>
          </cell>
          <cell r="EF332">
            <v>161342.72000999999</v>
          </cell>
          <cell r="EG332">
            <v>90724.59</v>
          </cell>
          <cell r="EH332">
            <v>28392.621600000002</v>
          </cell>
          <cell r="EI332">
            <v>767199.22551000002</v>
          </cell>
          <cell r="EJ332">
            <v>1196679.2510200001</v>
          </cell>
        </row>
        <row r="333">
          <cell r="EA333">
            <v>1170167.7210314982</v>
          </cell>
          <cell r="EB333">
            <v>161617.49573000002</v>
          </cell>
          <cell r="EC333">
            <v>133544.66495999999</v>
          </cell>
          <cell r="ED333">
            <v>28111.596440000005</v>
          </cell>
          <cell r="EE333">
            <v>280554.92014</v>
          </cell>
          <cell r="EF333">
            <v>185236.56027000002</v>
          </cell>
          <cell r="EG333">
            <v>83140.714080000005</v>
          </cell>
          <cell r="EH333">
            <v>21977.612370000003</v>
          </cell>
          <cell r="EI333">
            <v>742306.43888999999</v>
          </cell>
          <cell r="EJ333">
            <v>1184478.85476</v>
          </cell>
        </row>
        <row r="334">
          <cell r="EA334">
            <v>1171316.9745078515</v>
          </cell>
          <cell r="EB334">
            <v>174162.46550999998</v>
          </cell>
          <cell r="EC334">
            <v>145087.43745999999</v>
          </cell>
          <cell r="ED334">
            <v>29400.981499999998</v>
          </cell>
          <cell r="EE334">
            <v>248435.32318000001</v>
          </cell>
          <cell r="EF334">
            <v>149431.60260000001</v>
          </cell>
          <cell r="EG334">
            <v>84576.31200000002</v>
          </cell>
          <cell r="EH334">
            <v>23830.107840000001</v>
          </cell>
          <cell r="EI334">
            <v>754398.64404000004</v>
          </cell>
          <cell r="EJ334">
            <v>1176996.43273</v>
          </cell>
        </row>
        <row r="335">
          <cell r="EA335">
            <v>1214419.5495456469</v>
          </cell>
          <cell r="EB335">
            <v>188091.94311999998</v>
          </cell>
          <cell r="EC335">
            <v>159781.7592</v>
          </cell>
          <cell r="ED335">
            <v>29091.578100000002</v>
          </cell>
          <cell r="EE335">
            <v>249877.69114000001</v>
          </cell>
          <cell r="EF335">
            <v>148294.86624000003</v>
          </cell>
          <cell r="EG335">
            <v>81699.117840000006</v>
          </cell>
          <cell r="EH335">
            <v>27651.349879999998</v>
          </cell>
          <cell r="EI335">
            <v>781328.01257999986</v>
          </cell>
          <cell r="EJ335">
            <v>1219297.6468399998</v>
          </cell>
        </row>
        <row r="336">
          <cell r="EA336">
            <v>1229465.1174454477</v>
          </cell>
          <cell r="EB336">
            <v>196126.03914000001</v>
          </cell>
          <cell r="EC336">
            <v>168782.14296999999</v>
          </cell>
          <cell r="ED336">
            <v>28570.493759999998</v>
          </cell>
          <cell r="EE336">
            <v>254061.27581999998</v>
          </cell>
          <cell r="EF336">
            <v>146448.78849000001</v>
          </cell>
          <cell r="EG336">
            <v>82439.577120000002</v>
          </cell>
          <cell r="EH336">
            <v>33597.251730000004</v>
          </cell>
          <cell r="EI336">
            <v>784797.94971000007</v>
          </cell>
          <cell r="EJ336">
            <v>1234985.2646699999</v>
          </cell>
        </row>
        <row r="337">
          <cell r="EA337">
            <v>1257091.8737540555</v>
          </cell>
          <cell r="EB337">
            <v>199349.37449000002</v>
          </cell>
          <cell r="EC337">
            <v>165515.91069999998</v>
          </cell>
          <cell r="ED337">
            <v>33296.094599999997</v>
          </cell>
          <cell r="EE337">
            <v>293062.61842000001</v>
          </cell>
          <cell r="EF337">
            <v>166487.12334000002</v>
          </cell>
          <cell r="EG337">
            <v>84180.422880000013</v>
          </cell>
          <cell r="EH337">
            <v>49305.510660000007</v>
          </cell>
          <cell r="EI337">
            <v>768400.14474000013</v>
          </cell>
          <cell r="EJ337">
            <v>1260812.1376500002</v>
          </cell>
        </row>
        <row r="338">
          <cell r="EA338">
            <v>1238681.0414093982</v>
          </cell>
          <cell r="EB338">
            <v>176568.74371000001</v>
          </cell>
          <cell r="EC338">
            <v>144581.04485999999</v>
          </cell>
          <cell r="ED338">
            <v>30951.980919999998</v>
          </cell>
          <cell r="EE338">
            <v>315652.5405</v>
          </cell>
          <cell r="EF338">
            <v>179825.87421000001</v>
          </cell>
          <cell r="EG338">
            <v>85895.27592</v>
          </cell>
          <cell r="EH338">
            <v>55979.691460000002</v>
          </cell>
          <cell r="EI338">
            <v>744697.20897000004</v>
          </cell>
          <cell r="EJ338">
            <v>1236918.49318</v>
          </cell>
        </row>
        <row r="339">
          <cell r="EA339">
            <v>1159100.6817947824</v>
          </cell>
          <cell r="EB339">
            <v>180294.88346000001</v>
          </cell>
          <cell r="EC339">
            <v>148472.82093000002</v>
          </cell>
          <cell r="ED339">
            <v>30863.448659999998</v>
          </cell>
          <cell r="EE339">
            <v>305545.20084</v>
          </cell>
          <cell r="EF339">
            <v>170606.67380999998</v>
          </cell>
          <cell r="EG339">
            <v>78891.904079999993</v>
          </cell>
          <cell r="EH339">
            <v>62506.848810000003</v>
          </cell>
          <cell r="EI339">
            <v>672105.23873999994</v>
          </cell>
          <cell r="EJ339">
            <v>1157945.3230399999</v>
          </cell>
        </row>
        <row r="340">
          <cell r="EA340">
            <v>1124595.7581982107</v>
          </cell>
          <cell r="EB340">
            <v>199976.08426</v>
          </cell>
          <cell r="EC340">
            <v>170704.94546000002</v>
          </cell>
          <cell r="ED340">
            <v>29688.941100000004</v>
          </cell>
          <cell r="EE340">
            <v>350402.12680000003</v>
          </cell>
          <cell r="EF340">
            <v>230468.82165000003</v>
          </cell>
          <cell r="EG340">
            <v>74008.605120000007</v>
          </cell>
          <cell r="EH340">
            <v>46583.183429999997</v>
          </cell>
          <cell r="EI340">
            <v>577193.88024000009</v>
          </cell>
          <cell r="EJ340">
            <v>1127572.0913</v>
          </cell>
        </row>
        <row r="341">
          <cell r="EA341">
            <v>1047211.8707391202</v>
          </cell>
          <cell r="EB341">
            <v>193856.23641999997</v>
          </cell>
          <cell r="EC341">
            <v>165054.1998</v>
          </cell>
          <cell r="ED341">
            <v>29067.98992</v>
          </cell>
          <cell r="EE341">
            <v>309258.76013999997</v>
          </cell>
          <cell r="EF341">
            <v>181654.05060000002</v>
          </cell>
          <cell r="EG341">
            <v>75347.563439999998</v>
          </cell>
          <cell r="EH341">
            <v>52306.1567</v>
          </cell>
          <cell r="EI341">
            <v>547486.34831999999</v>
          </cell>
          <cell r="EJ341">
            <v>1050601.34488</v>
          </cell>
        </row>
        <row r="342">
          <cell r="EA342">
            <v>1044251.1814755228</v>
          </cell>
          <cell r="EB342">
            <v>186394.97826999999</v>
          </cell>
          <cell r="EC342">
            <v>157495.54555000001</v>
          </cell>
          <cell r="ED342">
            <v>28936.263719999999</v>
          </cell>
          <cell r="EE342">
            <v>320758.23603999999</v>
          </cell>
          <cell r="EF342">
            <v>181848.72789000001</v>
          </cell>
          <cell r="EG342">
            <v>75093.634560000006</v>
          </cell>
          <cell r="EH342">
            <v>65355.684589999997</v>
          </cell>
          <cell r="EI342">
            <v>538664.84946000006</v>
          </cell>
          <cell r="EJ342">
            <v>1045818.06377</v>
          </cell>
        </row>
        <row r="343">
          <cell r="EA343">
            <v>1091790</v>
          </cell>
          <cell r="EB343">
            <v>179573</v>
          </cell>
          <cell r="EC343">
            <v>148939</v>
          </cell>
          <cell r="ED343">
            <v>30634</v>
          </cell>
          <cell r="EE343">
            <v>358798</v>
          </cell>
          <cell r="EF343">
            <v>223767</v>
          </cell>
          <cell r="EG343">
            <v>66648</v>
          </cell>
          <cell r="EH343">
            <v>68383</v>
          </cell>
          <cell r="EI343">
            <v>553419</v>
          </cell>
          <cell r="EJ343">
            <v>1091790</v>
          </cell>
        </row>
        <row r="344">
          <cell r="EA344">
            <v>1149423.771501513</v>
          </cell>
          <cell r="EB344">
            <v>209387.50518999997</v>
          </cell>
          <cell r="EC344">
            <v>179818.52287000002</v>
          </cell>
          <cell r="ED344">
            <v>29604.084920000001</v>
          </cell>
          <cell r="EE344">
            <v>372927.46524000005</v>
          </cell>
          <cell r="EF344">
            <v>236351.65607999999</v>
          </cell>
          <cell r="EG344">
            <v>68356.188240000003</v>
          </cell>
          <cell r="EH344">
            <v>68089.636930000008</v>
          </cell>
          <cell r="EI344">
            <v>567171.46214999992</v>
          </cell>
          <cell r="EJ344">
            <v>1149486.4325799998</v>
          </cell>
        </row>
        <row r="345">
          <cell r="EA345">
            <v>1202742.9263069802</v>
          </cell>
          <cell r="EB345">
            <v>211757.86879000001</v>
          </cell>
          <cell r="EC345">
            <v>181611.74842999998</v>
          </cell>
          <cell r="ED345">
            <v>30142.017960000001</v>
          </cell>
          <cell r="EE345">
            <v>413808.90935999999</v>
          </cell>
          <cell r="EF345">
            <v>268415.22951000003</v>
          </cell>
          <cell r="EG345">
            <v>67153.19184</v>
          </cell>
          <cell r="EH345">
            <v>76709.997910000006</v>
          </cell>
          <cell r="EI345">
            <v>577747.29924000008</v>
          </cell>
          <cell r="EJ345">
            <v>1203314.0773900002</v>
          </cell>
        </row>
        <row r="346">
          <cell r="EA346">
            <v>1275168.1198087076</v>
          </cell>
          <cell r="EB346">
            <v>225816.63895999998</v>
          </cell>
          <cell r="EC346">
            <v>194396.67218999998</v>
          </cell>
          <cell r="ED346">
            <v>31617.964080000005</v>
          </cell>
          <cell r="EE346">
            <v>448791.71435999998</v>
          </cell>
          <cell r="EF346">
            <v>360869.04090000002</v>
          </cell>
          <cell r="EG346">
            <v>62323.211279999996</v>
          </cell>
          <cell r="EH346">
            <v>51042.438860000002</v>
          </cell>
          <cell r="EI346">
            <v>604610.25750000007</v>
          </cell>
          <cell r="EJ346">
            <v>1279218.6108200001</v>
          </cell>
        </row>
        <row r="347">
          <cell r="EA347">
            <v>1295745.5221469104</v>
          </cell>
          <cell r="EB347">
            <v>236614.36345</v>
          </cell>
          <cell r="EC347">
            <v>205786.03752000001</v>
          </cell>
          <cell r="ED347">
            <v>31846.493720000002</v>
          </cell>
          <cell r="EE347">
            <v>422832.67905999999</v>
          </cell>
          <cell r="EF347">
            <v>379204.50887999998</v>
          </cell>
          <cell r="EG347">
            <v>60085.837919999998</v>
          </cell>
          <cell r="EH347">
            <v>31900.669499999996</v>
          </cell>
          <cell r="EI347">
            <v>625225.11525000003</v>
          </cell>
          <cell r="EJ347">
            <v>1284672.1577600001</v>
          </cell>
        </row>
        <row r="348">
          <cell r="EA348">
            <v>1331368.9214900695</v>
          </cell>
          <cell r="EB348">
            <v>233073.18389000001</v>
          </cell>
          <cell r="EC348">
            <v>202291.92858000001</v>
          </cell>
          <cell r="ED348">
            <v>31611.530940000001</v>
          </cell>
          <cell r="EE348">
            <v>453072.17450000002</v>
          </cell>
          <cell r="EF348">
            <v>387271.30923000001</v>
          </cell>
          <cell r="EG348">
            <v>65712.26208</v>
          </cell>
          <cell r="EH348">
            <v>40921.071029999999</v>
          </cell>
          <cell r="EI348">
            <v>639641.68019999994</v>
          </cell>
          <cell r="EJ348">
            <v>1325787.03859</v>
          </cell>
        </row>
        <row r="349">
          <cell r="EA349">
            <v>1357651.2673164683</v>
          </cell>
          <cell r="EB349">
            <v>229770.83641999998</v>
          </cell>
          <cell r="EC349">
            <v>196480.32879999999</v>
          </cell>
          <cell r="ED349">
            <v>32943.803600000007</v>
          </cell>
          <cell r="EE349">
            <v>467904.88381999999</v>
          </cell>
          <cell r="EF349">
            <v>388788.44949000003</v>
          </cell>
          <cell r="EG349">
            <v>67466.437439999994</v>
          </cell>
          <cell r="EH349">
            <v>48524.576799999995</v>
          </cell>
          <cell r="EI349">
            <v>653687.45441999997</v>
          </cell>
          <cell r="EJ349">
            <v>1351363.17466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97NAICS_ReadME"/>
      <sheetName val="Chart1"/>
      <sheetName val="97NAICS_VA, GO, II_old"/>
      <sheetName val="97NAICS_VA, GO, II_98-2007"/>
      <sheetName val="Indicators_Data"/>
      <sheetName val="1947-87_02NAICS_VA"/>
      <sheetName val="1987-97_02NAICS_VA, GO, II (012"/>
      <sheetName val="Total_GDP"/>
      <sheetName val="97NAICS_VA, GO, II (1977)"/>
      <sheetName val="97NAICS_VA, GO, II_98-2008"/>
      <sheetName val="97NAICS_Components of VA"/>
      <sheetName val="97NAICS_Employment"/>
    </sheetNames>
    <sheetDataSet>
      <sheetData sheetId="0"/>
      <sheetData sheetId="1" refreshError="1"/>
      <sheetData sheetId="2"/>
      <sheetData sheetId="3"/>
      <sheetData sheetId="4">
        <row r="4">
          <cell r="AR4" t="str">
            <v xml:space="preserve">          Farms</v>
          </cell>
          <cell r="AS4" t="str">
            <v xml:space="preserve">          Forestry, fishing, and related activities</v>
          </cell>
          <cell r="AT4" t="str">
            <v xml:space="preserve">          Oil and gas extraction</v>
          </cell>
          <cell r="AU4" t="str">
            <v xml:space="preserve">          Mining, except oil and gas</v>
          </cell>
          <cell r="AV4" t="str">
            <v xml:space="preserve">          Support activities for mining</v>
          </cell>
          <cell r="AW4" t="str">
            <v xml:space="preserve">      Construction</v>
          </cell>
          <cell r="AX4" t="str">
            <v xml:space="preserve">          Farms</v>
          </cell>
          <cell r="AY4" t="str">
            <v xml:space="preserve">          Forestry, fishing, and related activities</v>
          </cell>
          <cell r="AZ4" t="str">
            <v xml:space="preserve">          Oil and gas extraction</v>
          </cell>
          <cell r="BA4" t="str">
            <v xml:space="preserve">          Mining, except oil and gas</v>
          </cell>
          <cell r="BB4" t="str">
            <v xml:space="preserve">          Support activities for mining</v>
          </cell>
          <cell r="BC4" t="str">
            <v xml:space="preserve">      Construction</v>
          </cell>
        </row>
      </sheetData>
      <sheetData sheetId="5"/>
      <sheetData sheetId="6"/>
      <sheetData sheetId="7"/>
      <sheetData sheetId="8">
        <row r="1342">
          <cell r="AX1342">
            <v>4266307.6828199998</v>
          </cell>
          <cell r="AY1342">
            <v>1100133.0963945466</v>
          </cell>
          <cell r="AZ1342">
            <v>698597.09581737116</v>
          </cell>
          <cell r="BA1342">
            <v>500975.30051999993</v>
          </cell>
        </row>
        <row r="1343">
          <cell r="AX1343">
            <v>4409452.0378800007</v>
          </cell>
          <cell r="AY1343">
            <v>1123796.1155587942</v>
          </cell>
          <cell r="AZ1343">
            <v>705627.5767522984</v>
          </cell>
          <cell r="BA1343">
            <v>514581.33960000001</v>
          </cell>
        </row>
        <row r="1344">
          <cell r="AX1344">
            <v>4643734.15692</v>
          </cell>
          <cell r="AY1344">
            <v>1195160.3208595442</v>
          </cell>
          <cell r="AZ1344">
            <v>714578.1532900366</v>
          </cell>
          <cell r="BA1344">
            <v>560813.62463999994</v>
          </cell>
        </row>
        <row r="1345">
          <cell r="AX1345">
            <v>4912855.6428000005</v>
          </cell>
          <cell r="AY1345">
            <v>1291441.961106498</v>
          </cell>
          <cell r="AZ1345">
            <v>742280.74258486484</v>
          </cell>
          <cell r="BA1345">
            <v>618768.75996000005</v>
          </cell>
        </row>
        <row r="1346">
          <cell r="AX1346">
            <v>4885716.2809499996</v>
          </cell>
          <cell r="AY1346">
            <v>1242278.0479170093</v>
          </cell>
          <cell r="AZ1346">
            <v>724155.69606690365</v>
          </cell>
          <cell r="BA1346">
            <v>590489.54148000001</v>
          </cell>
        </row>
        <row r="1347">
          <cell r="AX1347">
            <v>4875365.4545700001</v>
          </cell>
          <cell r="AY1347">
            <v>1193759.4648715514</v>
          </cell>
          <cell r="AZ1347">
            <v>735225.81437916693</v>
          </cell>
          <cell r="BA1347">
            <v>549592.95803999994</v>
          </cell>
        </row>
        <row r="1348">
          <cell r="AX1348">
            <v>5136913.16505</v>
          </cell>
          <cell r="AY1348">
            <v>1281262.4836077716</v>
          </cell>
          <cell r="AZ1348">
            <v>747936.49361769587</v>
          </cell>
          <cell r="BA1348">
            <v>608207.20944000001</v>
          </cell>
        </row>
        <row r="1349">
          <cell r="AW1349">
            <v>1977</v>
          </cell>
          <cell r="AX1349">
            <v>5373088.7279400006</v>
          </cell>
          <cell r="AY1349">
            <v>1358327.628335281</v>
          </cell>
          <cell r="AZ1349">
            <v>767857.30793216126</v>
          </cell>
          <cell r="BA1349">
            <v>656197.13736000005</v>
          </cell>
          <cell r="BB1349">
            <v>27981.22537</v>
          </cell>
          <cell r="BC1349">
            <v>34798.533100000001</v>
          </cell>
          <cell r="BD1349">
            <v>67761.05068</v>
          </cell>
          <cell r="BE1349">
            <v>80071.963879999996</v>
          </cell>
          <cell r="BF1349">
            <v>142617.73095</v>
          </cell>
          <cell r="BG1349">
            <v>715.49400000000014</v>
          </cell>
          <cell r="BH1349">
            <v>36474.627280000001</v>
          </cell>
          <cell r="BI1349">
            <v>143790.96432931593</v>
          </cell>
          <cell r="BJ1349">
            <v>20051.25562</v>
          </cell>
          <cell r="BK1349">
            <v>25228.746100000004</v>
          </cell>
          <cell r="BL1349">
            <v>123517.6893</v>
          </cell>
          <cell r="BM1349">
            <v>17710.664220000002</v>
          </cell>
          <cell r="BN1349">
            <v>23488.554240000001</v>
          </cell>
          <cell r="BO1349">
            <v>47444.966799999995</v>
          </cell>
          <cell r="BP1349">
            <v>29828.657160000002</v>
          </cell>
          <cell r="BQ1349">
            <v>18014.50503</v>
          </cell>
          <cell r="BR1349">
            <v>113551.98624</v>
          </cell>
          <cell r="BS1349">
            <v>21904.350420000002</v>
          </cell>
          <cell r="BT1349">
            <v>974952.96471931587</v>
          </cell>
        </row>
        <row r="1350">
          <cell r="AW1350">
            <v>1978</v>
          </cell>
          <cell r="AX1350">
            <v>5672757.7745999992</v>
          </cell>
          <cell r="AY1350">
            <v>1413497.015779647</v>
          </cell>
          <cell r="AZ1350">
            <v>783682.95192195487</v>
          </cell>
          <cell r="BA1350">
            <v>690110.22900000005</v>
          </cell>
          <cell r="BB1350">
            <v>28368.205740000001</v>
          </cell>
          <cell r="BC1350">
            <v>35760.917500000003</v>
          </cell>
          <cell r="BD1350">
            <v>74642.893800000005</v>
          </cell>
          <cell r="BE1350">
            <v>84329.585720000003</v>
          </cell>
          <cell r="BF1350">
            <v>146784.82275000002</v>
          </cell>
          <cell r="BG1350">
            <v>904.45780000000002</v>
          </cell>
          <cell r="BH1350">
            <v>38491.39056</v>
          </cell>
          <cell r="BI1350">
            <v>146900.38748173317</v>
          </cell>
          <cell r="BJ1350">
            <v>21749.164960000002</v>
          </cell>
          <cell r="BK1350">
            <v>25212.015700000004</v>
          </cell>
          <cell r="BL1350">
            <v>133339.16745000001</v>
          </cell>
          <cell r="BM1350">
            <v>18148.728899999998</v>
          </cell>
          <cell r="BN1350">
            <v>24982.789520000002</v>
          </cell>
          <cell r="BO1350">
            <v>49586.078520000003</v>
          </cell>
          <cell r="BP1350">
            <v>31191.734220000002</v>
          </cell>
          <cell r="BQ1350">
            <v>13328.755790000001</v>
          </cell>
          <cell r="BR1350">
            <v>116913.19244</v>
          </cell>
          <cell r="BS1350">
            <v>23032.316400000003</v>
          </cell>
          <cell r="BT1350">
            <v>1013666.605251733</v>
          </cell>
        </row>
        <row r="1351">
          <cell r="AW1351">
            <v>1979</v>
          </cell>
          <cell r="AX1351">
            <v>5850110.3485500002</v>
          </cell>
          <cell r="AY1351">
            <v>1441893.1521401131</v>
          </cell>
          <cell r="AZ1351">
            <v>779081.79697756679</v>
          </cell>
          <cell r="BA1351">
            <v>714199.35239999997</v>
          </cell>
          <cell r="BB1351">
            <v>28288.892940000002</v>
          </cell>
          <cell r="BC1351">
            <v>35934.001700000001</v>
          </cell>
          <cell r="BD1351">
            <v>74022.011999999988</v>
          </cell>
          <cell r="BE1351">
            <v>90124.481320000006</v>
          </cell>
          <cell r="BF1351">
            <v>144240.09239999999</v>
          </cell>
          <cell r="BG1351">
            <v>1115.4367999999999</v>
          </cell>
          <cell r="BH1351">
            <v>38234.254239999995</v>
          </cell>
          <cell r="BI1351">
            <v>140813.1945206112</v>
          </cell>
          <cell r="BJ1351">
            <v>21035.267360000002</v>
          </cell>
          <cell r="BK1351">
            <v>25018.221900000004</v>
          </cell>
          <cell r="BL1351">
            <v>142997.21234999999</v>
          </cell>
          <cell r="BM1351">
            <v>19112.095980000002</v>
          </cell>
          <cell r="BN1351">
            <v>25085.195680000001</v>
          </cell>
          <cell r="BO1351">
            <v>50269.251560000004</v>
          </cell>
          <cell r="BP1351">
            <v>33780.980490000002</v>
          </cell>
          <cell r="BQ1351">
            <v>19095.403190000001</v>
          </cell>
          <cell r="BR1351">
            <v>118369.40983999999</v>
          </cell>
          <cell r="BS1351">
            <v>24021.0111</v>
          </cell>
          <cell r="BT1351">
            <v>1031556.4153706112</v>
          </cell>
        </row>
        <row r="1352">
          <cell r="AW1352">
            <v>1980</v>
          </cell>
          <cell r="AX1352">
            <v>5833952.961029999</v>
          </cell>
          <cell r="AY1352">
            <v>1386501.7244136841</v>
          </cell>
          <cell r="AZ1352">
            <v>767440.17230490327</v>
          </cell>
          <cell r="BA1352">
            <v>677037.76008000004</v>
          </cell>
          <cell r="BB1352">
            <v>25427.022739999997</v>
          </cell>
          <cell r="BC1352">
            <v>32470.505299999997</v>
          </cell>
          <cell r="BD1352">
            <v>69138.816960000011</v>
          </cell>
          <cell r="BE1352">
            <v>88484.802960000001</v>
          </cell>
          <cell r="BF1352">
            <v>130916.13404999999</v>
          </cell>
          <cell r="BG1352">
            <v>1447.4994000000002</v>
          </cell>
          <cell r="BH1352">
            <v>36285.368559999995</v>
          </cell>
          <cell r="BI1352">
            <v>114103.72690273634</v>
          </cell>
          <cell r="BJ1352">
            <v>22125.677299999999</v>
          </cell>
          <cell r="BK1352">
            <v>21962.832600000002</v>
          </cell>
          <cell r="BL1352">
            <v>151989.48180000001</v>
          </cell>
          <cell r="BM1352">
            <v>18586.324560000001</v>
          </cell>
          <cell r="BN1352">
            <v>25032.954160000001</v>
          </cell>
          <cell r="BO1352">
            <v>46521.49788000001</v>
          </cell>
          <cell r="BP1352">
            <v>31711.23387</v>
          </cell>
          <cell r="BQ1352">
            <v>14707.73669</v>
          </cell>
          <cell r="BR1352">
            <v>105437.46664</v>
          </cell>
          <cell r="BS1352">
            <v>23048.739900000004</v>
          </cell>
          <cell r="BT1352">
            <v>959397.82227273623</v>
          </cell>
        </row>
        <row r="1353">
          <cell r="AW1353">
            <v>1981</v>
          </cell>
          <cell r="AX1353">
            <v>5982020.2701000003</v>
          </cell>
          <cell r="AY1353">
            <v>1430874.5261651373</v>
          </cell>
          <cell r="AZ1353">
            <v>773387.43004256091</v>
          </cell>
          <cell r="BA1353">
            <v>709318.75475999992</v>
          </cell>
          <cell r="BB1353">
            <v>23910.495910000001</v>
          </cell>
          <cell r="BC1353">
            <v>30173.2883</v>
          </cell>
          <cell r="BD1353">
            <v>71720.180080000006</v>
          </cell>
          <cell r="BE1353">
            <v>90634.094800000006</v>
          </cell>
          <cell r="BF1353">
            <v>127507.09365000001</v>
          </cell>
          <cell r="BG1353">
            <v>1744.7046</v>
          </cell>
          <cell r="BH1353">
            <v>36857.536800000002</v>
          </cell>
          <cell r="BI1353">
            <v>112899.62976647555</v>
          </cell>
          <cell r="BJ1353">
            <v>21926.95292</v>
          </cell>
          <cell r="BK1353">
            <v>25242.688099999999</v>
          </cell>
          <cell r="BL1353">
            <v>151115.54399999999</v>
          </cell>
          <cell r="BM1353">
            <v>18499.55586</v>
          </cell>
          <cell r="BN1353">
            <v>25237.606720000003</v>
          </cell>
          <cell r="BO1353">
            <v>46272.042740000004</v>
          </cell>
          <cell r="BP1353">
            <v>33054.056070000006</v>
          </cell>
          <cell r="BQ1353">
            <v>26734.121630000001</v>
          </cell>
          <cell r="BR1353">
            <v>112526.22304</v>
          </cell>
          <cell r="BS1353">
            <v>25587.156059999998</v>
          </cell>
          <cell r="BT1353">
            <v>981642.97104647546</v>
          </cell>
        </row>
        <row r="1354">
          <cell r="AW1354">
            <v>1982</v>
          </cell>
          <cell r="AX1354">
            <v>5865889.0473000007</v>
          </cell>
          <cell r="AY1354">
            <v>1341136.2285244907</v>
          </cell>
          <cell r="AZ1354">
            <v>736780.94701582298</v>
          </cell>
          <cell r="BA1354">
            <v>657750.76811999991</v>
          </cell>
          <cell r="BB1354">
            <v>22347.703279999998</v>
          </cell>
          <cell r="BC1354">
            <v>24668.576400000002</v>
          </cell>
          <cell r="BD1354">
            <v>50307.552599999995</v>
          </cell>
          <cell r="BE1354">
            <v>79211.765239999993</v>
          </cell>
          <cell r="BF1354">
            <v>106114.05059999999</v>
          </cell>
          <cell r="BG1354">
            <v>1882.2996000000001</v>
          </cell>
          <cell r="BH1354">
            <v>32066.576080000006</v>
          </cell>
          <cell r="BI1354">
            <v>115156.20911547274</v>
          </cell>
          <cell r="BJ1354">
            <v>19825.416860000001</v>
          </cell>
          <cell r="BK1354">
            <v>24355.976900000001</v>
          </cell>
          <cell r="BL1354">
            <v>155574.6912</v>
          </cell>
          <cell r="BM1354">
            <v>17139.397860000001</v>
          </cell>
          <cell r="BN1354">
            <v>23191.240880000001</v>
          </cell>
          <cell r="BO1354">
            <v>47005.322319999999</v>
          </cell>
          <cell r="BP1354">
            <v>32517.302279999996</v>
          </cell>
          <cell r="BQ1354">
            <v>20963.2955</v>
          </cell>
          <cell r="BR1354">
            <v>109326.20820000001</v>
          </cell>
          <cell r="BS1354">
            <v>24061.741380000003</v>
          </cell>
          <cell r="BT1354">
            <v>905715.32629547291</v>
          </cell>
        </row>
        <row r="1355">
          <cell r="AW1355">
            <v>1983</v>
          </cell>
          <cell r="AX1355">
            <v>6130971.1863000002</v>
          </cell>
          <cell r="AY1355">
            <v>1380876.3998021451</v>
          </cell>
          <cell r="AZ1355">
            <v>704397.34347808582</v>
          </cell>
          <cell r="BA1355">
            <v>709742.47223999992</v>
          </cell>
          <cell r="BB1355">
            <v>27604.489570000005</v>
          </cell>
          <cell r="BC1355">
            <v>29517.199499999999</v>
          </cell>
          <cell r="BD1355">
            <v>43549.885839999995</v>
          </cell>
          <cell r="BE1355">
            <v>83224.820800000001</v>
          </cell>
          <cell r="BF1355">
            <v>95444.367599999998</v>
          </cell>
          <cell r="BG1355">
            <v>2370.3032000000003</v>
          </cell>
          <cell r="BH1355">
            <v>34481.022240000006</v>
          </cell>
          <cell r="BI1355">
            <v>128997.34805128517</v>
          </cell>
          <cell r="BJ1355">
            <v>22608.58784</v>
          </cell>
          <cell r="BK1355">
            <v>24568.592399999998</v>
          </cell>
          <cell r="BL1355">
            <v>157725.1287</v>
          </cell>
          <cell r="BM1355">
            <v>19544.297910000001</v>
          </cell>
          <cell r="BN1355">
            <v>24895.880079999999</v>
          </cell>
          <cell r="BO1355">
            <v>52075.780899999998</v>
          </cell>
          <cell r="BP1355">
            <v>33608.063999999998</v>
          </cell>
          <cell r="BQ1355">
            <v>31499.266740000003</v>
          </cell>
          <cell r="BR1355">
            <v>122331.42019999999</v>
          </cell>
          <cell r="BS1355">
            <v>26867.532120000003</v>
          </cell>
          <cell r="BT1355">
            <v>960913.98769128521</v>
          </cell>
        </row>
        <row r="1356">
          <cell r="AW1356">
            <v>1984</v>
          </cell>
          <cell r="AX1356">
            <v>6571512.4554000013</v>
          </cell>
          <cell r="AY1356">
            <v>1533092.9650736863</v>
          </cell>
          <cell r="AZ1356">
            <v>799434.2745207292</v>
          </cell>
          <cell r="BA1356">
            <v>777521.57579999999</v>
          </cell>
          <cell r="BB1356">
            <v>30701.98488</v>
          </cell>
          <cell r="BC1356">
            <v>32062.715300000003</v>
          </cell>
          <cell r="BD1356">
            <v>50338.193520000001</v>
          </cell>
          <cell r="BE1356">
            <v>92578.577439999994</v>
          </cell>
          <cell r="BF1356">
            <v>102748.8282</v>
          </cell>
          <cell r="BG1356">
            <v>3144.5044000000003</v>
          </cell>
          <cell r="BH1356">
            <v>38857.530320000005</v>
          </cell>
          <cell r="BI1356">
            <v>152569.43709284186</v>
          </cell>
          <cell r="BJ1356">
            <v>25884.27952</v>
          </cell>
          <cell r="BK1356">
            <v>27654.654100000003</v>
          </cell>
          <cell r="BL1356">
            <v>148631.35860000001</v>
          </cell>
          <cell r="BM1356">
            <v>20030.437139999998</v>
          </cell>
          <cell r="BN1356">
            <v>24778.13696</v>
          </cell>
          <cell r="BO1356">
            <v>52966.923020000002</v>
          </cell>
          <cell r="BP1356">
            <v>35865.730710000003</v>
          </cell>
          <cell r="BQ1356">
            <v>32862.925629999998</v>
          </cell>
          <cell r="BR1356">
            <v>122056.66220000001</v>
          </cell>
          <cell r="BS1356">
            <v>30053.034180000002</v>
          </cell>
          <cell r="BT1356">
            <v>1023785.913212842</v>
          </cell>
        </row>
        <row r="1357">
          <cell r="AW1357">
            <v>1985</v>
          </cell>
          <cell r="AX1357">
            <v>6843410.9922599997</v>
          </cell>
          <cell r="AY1357">
            <v>1612586.9353727829</v>
          </cell>
          <cell r="AZ1357">
            <v>867606.45304072311</v>
          </cell>
          <cell r="BA1357">
            <v>802065.80316000001</v>
          </cell>
          <cell r="BB1357">
            <v>31600.532810000001</v>
          </cell>
          <cell r="BC1357">
            <v>33066.784899999999</v>
          </cell>
          <cell r="BD1357">
            <v>45121.711280000003</v>
          </cell>
          <cell r="BE1357">
            <v>96127.800400000007</v>
          </cell>
          <cell r="BF1357">
            <v>99799.876799999998</v>
          </cell>
          <cell r="BG1357">
            <v>3751.7570000000001</v>
          </cell>
          <cell r="BH1357">
            <v>40002.665359999999</v>
          </cell>
          <cell r="BI1357">
            <v>152766.16616881551</v>
          </cell>
          <cell r="BJ1357">
            <v>25971.800620000005</v>
          </cell>
          <cell r="BK1357">
            <v>28948.471699999998</v>
          </cell>
          <cell r="BL1357">
            <v>157214.18475000001</v>
          </cell>
          <cell r="BM1357">
            <v>19773.179670000001</v>
          </cell>
          <cell r="BN1357">
            <v>24152.996080000001</v>
          </cell>
          <cell r="BO1357">
            <v>53797.721780000007</v>
          </cell>
          <cell r="BP1357">
            <v>36514.261319999998</v>
          </cell>
          <cell r="BQ1357">
            <v>39614.360399999998</v>
          </cell>
          <cell r="BR1357">
            <v>121789.23108000001</v>
          </cell>
          <cell r="BS1357">
            <v>32449.551300000003</v>
          </cell>
          <cell r="BT1357">
            <v>1042463.0534188157</v>
          </cell>
        </row>
        <row r="1358">
          <cell r="AW1358">
            <v>1986</v>
          </cell>
          <cell r="AX1358">
            <v>7080470.1622799998</v>
          </cell>
          <cell r="AY1358">
            <v>1618839.3652753476</v>
          </cell>
          <cell r="AZ1358">
            <v>877390.92901492398</v>
          </cell>
          <cell r="BA1358">
            <v>801579.31272000005</v>
          </cell>
          <cell r="BB1358">
            <v>35436.628570000001</v>
          </cell>
          <cell r="BC1358">
            <v>34651.275600000001</v>
          </cell>
          <cell r="BD1358">
            <v>48676.057999999997</v>
          </cell>
          <cell r="BE1358">
            <v>94390.536479999995</v>
          </cell>
          <cell r="BF1358">
            <v>92139.394950000016</v>
          </cell>
          <cell r="BG1358">
            <v>4094.8272000000002</v>
          </cell>
          <cell r="BH1358">
            <v>40719.772240000006</v>
          </cell>
          <cell r="BI1358">
            <v>149344.22411325018</v>
          </cell>
          <cell r="BJ1358">
            <v>25895.605779999998</v>
          </cell>
          <cell r="BK1358">
            <v>28428.435099999999</v>
          </cell>
          <cell r="BL1358">
            <v>150857.4915</v>
          </cell>
          <cell r="BM1358">
            <v>20816.280149999999</v>
          </cell>
          <cell r="BN1358">
            <v>24231.118719999999</v>
          </cell>
          <cell r="BO1358">
            <v>55180.77004000001</v>
          </cell>
          <cell r="BP1358">
            <v>36394.232520000005</v>
          </cell>
          <cell r="BQ1358">
            <v>28138.174910000002</v>
          </cell>
          <cell r="BR1358">
            <v>128213.07311999999</v>
          </cell>
          <cell r="BS1358">
            <v>32807.583599999998</v>
          </cell>
          <cell r="BT1358">
            <v>1030415.4825932501</v>
          </cell>
        </row>
        <row r="1359">
          <cell r="AW1359">
            <v>1987</v>
          </cell>
          <cell r="AX1359">
            <v>7307052.2763300007</v>
          </cell>
          <cell r="AY1359">
            <v>1724631.926811958</v>
          </cell>
          <cell r="AZ1359">
            <v>922454.58469342161</v>
          </cell>
          <cell r="BA1359">
            <v>860664.36132000003</v>
          </cell>
          <cell r="BB1359">
            <v>38169.285000000003</v>
          </cell>
          <cell r="BC1359">
            <v>33007.428800000002</v>
          </cell>
          <cell r="BD1359">
            <v>46676.872360000008</v>
          </cell>
          <cell r="BE1359">
            <v>100583.00288000001</v>
          </cell>
          <cell r="BF1359">
            <v>96605.544600000008</v>
          </cell>
          <cell r="BG1359">
            <v>4997.4504000000006</v>
          </cell>
          <cell r="BH1359">
            <v>42335.259119999995</v>
          </cell>
          <cell r="BI1359">
            <v>158083.73142948336</v>
          </cell>
          <cell r="BJ1359">
            <v>27391.358540000005</v>
          </cell>
          <cell r="BK1359">
            <v>30168.396700000001</v>
          </cell>
          <cell r="BL1359">
            <v>151464.77505000003</v>
          </cell>
          <cell r="BM1359">
            <v>22028.931359999999</v>
          </cell>
          <cell r="BN1359">
            <v>24787.243279999999</v>
          </cell>
          <cell r="BO1359">
            <v>56904.866039999994</v>
          </cell>
          <cell r="BP1359">
            <v>37196.92512</v>
          </cell>
          <cell r="BQ1359">
            <v>43334.82301</v>
          </cell>
          <cell r="BR1359">
            <v>145839.71468</v>
          </cell>
          <cell r="BS1359">
            <v>35591.038379999998</v>
          </cell>
          <cell r="BT1359">
            <v>1095166.6467494837</v>
          </cell>
        </row>
        <row r="1360">
          <cell r="AW1360">
            <v>1988</v>
          </cell>
          <cell r="AX1360">
            <v>7640906.4562082998</v>
          </cell>
          <cell r="AY1360">
            <v>1769141.2709487828</v>
          </cell>
          <cell r="AZ1360">
            <v>946025.90027358371</v>
          </cell>
          <cell r="BA1360">
            <v>883005.0204866901</v>
          </cell>
          <cell r="BB1360">
            <v>37139.849661074004</v>
          </cell>
          <cell r="BC1360">
            <v>31233.735580659803</v>
          </cell>
          <cell r="BD1360">
            <v>48318.82523451309</v>
          </cell>
          <cell r="BE1360">
            <v>103248.94953415656</v>
          </cell>
          <cell r="BF1360">
            <v>108734.67631458011</v>
          </cell>
          <cell r="BG1360">
            <v>5480.5209012386167</v>
          </cell>
          <cell r="BH1360">
            <v>35622.573228229026</v>
          </cell>
          <cell r="BI1360">
            <v>155212.93770636019</v>
          </cell>
          <cell r="BJ1360">
            <v>27898.977849544986</v>
          </cell>
          <cell r="BK1360">
            <v>37810.103816006544</v>
          </cell>
          <cell r="BL1360">
            <v>152643.09992215788</v>
          </cell>
          <cell r="BM1360">
            <v>23681.596198209732</v>
          </cell>
          <cell r="BN1360">
            <v>25077.364453100166</v>
          </cell>
          <cell r="BO1360">
            <v>55146.816732368039</v>
          </cell>
          <cell r="BP1360">
            <v>36789.995411057935</v>
          </cell>
          <cell r="BQ1360">
            <v>69155.627774103763</v>
          </cell>
          <cell r="BR1360">
            <v>127575.44122262154</v>
          </cell>
          <cell r="BS1360">
            <v>35232.790040990643</v>
          </cell>
          <cell r="BT1360">
            <v>1116003.8815809726</v>
          </cell>
        </row>
        <row r="1361">
          <cell r="AW1361">
            <v>1989</v>
          </cell>
          <cell r="AX1361">
            <v>7911441.0319871986</v>
          </cell>
          <cell r="AY1361">
            <v>1816848.2501584908</v>
          </cell>
          <cell r="AZ1361">
            <v>994886.68592853053</v>
          </cell>
          <cell r="BA1361">
            <v>894293.43676631141</v>
          </cell>
          <cell r="BB1361">
            <v>37056.998003942805</v>
          </cell>
          <cell r="BC1361">
            <v>33313.508177823685</v>
          </cell>
          <cell r="BD1361">
            <v>49554.074871112112</v>
          </cell>
          <cell r="BE1361">
            <v>101489.30782318838</v>
          </cell>
          <cell r="BF1361">
            <v>113292.85305532566</v>
          </cell>
          <cell r="BG1361">
            <v>5840.6654239523423</v>
          </cell>
          <cell r="BH1361">
            <v>36129.429405594812</v>
          </cell>
          <cell r="BI1361">
            <v>150575.13064286986</v>
          </cell>
          <cell r="BJ1361">
            <v>28235.490534007393</v>
          </cell>
          <cell r="BK1361">
            <v>39232.734561851707</v>
          </cell>
          <cell r="BL1361">
            <v>151235.87803479697</v>
          </cell>
          <cell r="BM1361">
            <v>24556.534574845002</v>
          </cell>
          <cell r="BN1361">
            <v>25654.949575412815</v>
          </cell>
          <cell r="BO1361">
            <v>53497.061841962728</v>
          </cell>
          <cell r="BP1361">
            <v>38401.820944905696</v>
          </cell>
          <cell r="BQ1361">
            <v>58266.930792065941</v>
          </cell>
          <cell r="BR1361">
            <v>131212.42515187844</v>
          </cell>
          <cell r="BS1361">
            <v>39458.461986182105</v>
          </cell>
          <cell r="BT1361">
            <v>1117004.2554017184</v>
          </cell>
        </row>
        <row r="1362">
          <cell r="AW1362">
            <v>1990</v>
          </cell>
          <cell r="AX1362">
            <v>8060003.4217042634</v>
          </cell>
          <cell r="AY1362">
            <v>1816158.2150516806</v>
          </cell>
          <cell r="AZ1362">
            <v>1012904.0283922449</v>
          </cell>
          <cell r="BA1362">
            <v>884198.6085806319</v>
          </cell>
          <cell r="BB1362">
            <v>36540.750847324889</v>
          </cell>
          <cell r="BC1362">
            <v>33604.257505119473</v>
          </cell>
          <cell r="BD1362">
            <v>48595.159519895198</v>
          </cell>
          <cell r="BE1362">
            <v>98573.173416257239</v>
          </cell>
          <cell r="BF1362">
            <v>108831.68869164724</v>
          </cell>
          <cell r="BG1362">
            <v>6333.9256986119399</v>
          </cell>
          <cell r="BH1362">
            <v>34444.404379404798</v>
          </cell>
          <cell r="BI1362">
            <v>140851.70767665794</v>
          </cell>
          <cell r="BJ1362">
            <v>26340.460688856361</v>
          </cell>
          <cell r="BK1362">
            <v>41865.132897730335</v>
          </cell>
          <cell r="BL1362">
            <v>152949.413432211</v>
          </cell>
          <cell r="BM1362">
            <v>24083.970476327642</v>
          </cell>
          <cell r="BN1362">
            <v>25207.714180475345</v>
          </cell>
          <cell r="BO1362">
            <v>53977.02853625999</v>
          </cell>
          <cell r="BP1362">
            <v>38432.532271228207</v>
          </cell>
          <cell r="BQ1362">
            <v>36580.252290018507</v>
          </cell>
          <cell r="BR1362">
            <v>142485.65650928282</v>
          </cell>
          <cell r="BS1362">
            <v>38780.769388297711</v>
          </cell>
          <cell r="BT1362">
            <v>1088477.998405607</v>
          </cell>
        </row>
        <row r="1363">
          <cell r="AW1363">
            <v>1991</v>
          </cell>
          <cell r="AX1363">
            <v>8046459.856822717</v>
          </cell>
          <cell r="AY1363">
            <v>1779249.3286135891</v>
          </cell>
          <cell r="AZ1363">
            <v>981176.44585690531</v>
          </cell>
          <cell r="BA1363">
            <v>872002.70045308606</v>
          </cell>
          <cell r="BB1363">
            <v>33691.820358941703</v>
          </cell>
          <cell r="BC1363">
            <v>30622.855027944777</v>
          </cell>
          <cell r="BD1363">
            <v>49429.474339797933</v>
          </cell>
          <cell r="BE1363">
            <v>90977.7715856</v>
          </cell>
          <cell r="BF1363">
            <v>95365.388151417472</v>
          </cell>
          <cell r="BG1363">
            <v>6761.1113920417856</v>
          </cell>
          <cell r="BH1363">
            <v>32876.240093503831</v>
          </cell>
          <cell r="BI1363">
            <v>141699.36438733555</v>
          </cell>
          <cell r="BJ1363">
            <v>24582.248993099201</v>
          </cell>
          <cell r="BK1363">
            <v>41832.632526298781</v>
          </cell>
          <cell r="BL1363">
            <v>152996.64621599551</v>
          </cell>
          <cell r="BM1363">
            <v>24180.919869533966</v>
          </cell>
          <cell r="BN1363">
            <v>25607.737911122538</v>
          </cell>
          <cell r="BO1363">
            <v>56019.474711391646</v>
          </cell>
          <cell r="BP1363">
            <v>37201.766665576426</v>
          </cell>
          <cell r="BQ1363">
            <v>38686.196487575289</v>
          </cell>
          <cell r="BR1363">
            <v>139537.06091622036</v>
          </cell>
          <cell r="BS1363">
            <v>40681.152288352227</v>
          </cell>
          <cell r="BT1363">
            <v>1062749.8619217488</v>
          </cell>
        </row>
        <row r="1364">
          <cell r="AW1364">
            <v>1992</v>
          </cell>
          <cell r="AX1364">
            <v>8313923.325266338</v>
          </cell>
          <cell r="AY1364">
            <v>1828959.1564064515</v>
          </cell>
          <cell r="AZ1364">
            <v>999811.53988653747</v>
          </cell>
          <cell r="BA1364">
            <v>900821.58291437943</v>
          </cell>
          <cell r="BB1364">
            <v>30630.241565847788</v>
          </cell>
          <cell r="BC1364">
            <v>34631.68932405387</v>
          </cell>
          <cell r="BD1364">
            <v>51221.555625173285</v>
          </cell>
          <cell r="BE1364">
            <v>92974.238281541097</v>
          </cell>
          <cell r="BF1364">
            <v>93619.268379055473</v>
          </cell>
          <cell r="BG1364">
            <v>7458.5769761894562</v>
          </cell>
          <cell r="BH1364">
            <v>33432.075453795434</v>
          </cell>
          <cell r="BI1364">
            <v>139700.13599151091</v>
          </cell>
          <cell r="BJ1364">
            <v>26439.227205936608</v>
          </cell>
          <cell r="BK1364">
            <v>42002.927822675862</v>
          </cell>
          <cell r="BL1364">
            <v>156651.98291837791</v>
          </cell>
          <cell r="BM1364">
            <v>26639.283311530253</v>
          </cell>
          <cell r="BN1364">
            <v>26414.469929282346</v>
          </cell>
          <cell r="BO1364">
            <v>59510.755408885743</v>
          </cell>
          <cell r="BP1364">
            <v>39140.560703041214</v>
          </cell>
          <cell r="BQ1364">
            <v>43288.28268077012</v>
          </cell>
          <cell r="BR1364">
            <v>142849.78310351542</v>
          </cell>
          <cell r="BS1364">
            <v>43623.265404074482</v>
          </cell>
          <cell r="BT1364">
            <v>1090228.3200852573</v>
          </cell>
        </row>
        <row r="1365">
          <cell r="AW1365">
            <v>1993</v>
          </cell>
          <cell r="AX1365">
            <v>8536131.4033422582</v>
          </cell>
          <cell r="AY1365">
            <v>1871873.0344808362</v>
          </cell>
          <cell r="AZ1365">
            <v>991087.89192335366</v>
          </cell>
          <cell r="BA1365">
            <v>938593.57442290476</v>
          </cell>
          <cell r="BB1365">
            <v>27515.691850941756</v>
          </cell>
          <cell r="BC1365">
            <v>34613.893216687138</v>
          </cell>
          <cell r="BD1365">
            <v>54909.904218232754</v>
          </cell>
          <cell r="BE1365">
            <v>96614.466738761708</v>
          </cell>
          <cell r="BF1365">
            <v>93857.324365454275</v>
          </cell>
          <cell r="BG1365">
            <v>8481.5011888531662</v>
          </cell>
          <cell r="BH1365">
            <v>35400.533900099144</v>
          </cell>
          <cell r="BI1365">
            <v>144541.05470580139</v>
          </cell>
          <cell r="BJ1365">
            <v>28476.537782214291</v>
          </cell>
          <cell r="BK1365">
            <v>42648.669329217824</v>
          </cell>
          <cell r="BL1365">
            <v>156928.91463302725</v>
          </cell>
          <cell r="BM1365">
            <v>27520.625392917878</v>
          </cell>
          <cell r="BN1365">
            <v>26075.526765388739</v>
          </cell>
          <cell r="BO1365">
            <v>65455.011089339503</v>
          </cell>
          <cell r="BP1365">
            <v>37183.414049578103</v>
          </cell>
          <cell r="BQ1365">
            <v>58568.83677252569</v>
          </cell>
          <cell r="BR1365">
            <v>144644.09986456565</v>
          </cell>
          <cell r="BS1365">
            <v>48180.281602261843</v>
          </cell>
          <cell r="BT1365">
            <v>1131616.2874658683</v>
          </cell>
        </row>
        <row r="1366">
          <cell r="AW1366">
            <v>1994</v>
          </cell>
          <cell r="AX1366">
            <v>8879313.8613715265</v>
          </cell>
          <cell r="AY1366">
            <v>2012731.7418423845</v>
          </cell>
          <cell r="AZ1366">
            <v>1062937.0666108746</v>
          </cell>
          <cell r="BA1366">
            <v>1010671.2007210606</v>
          </cell>
          <cell r="BB1366">
            <v>29364.662546081239</v>
          </cell>
          <cell r="BC1366">
            <v>38627.170674692301</v>
          </cell>
          <cell r="BD1366">
            <v>56617.266111311837</v>
          </cell>
          <cell r="BE1366">
            <v>110397.51772151227</v>
          </cell>
          <cell r="BF1366">
            <v>99174.299366870473</v>
          </cell>
          <cell r="BG1366">
            <v>10441.718453400172</v>
          </cell>
          <cell r="BH1366">
            <v>38115.252017859391</v>
          </cell>
          <cell r="BI1366">
            <v>148460.9792412734</v>
          </cell>
          <cell r="BJ1366">
            <v>28916.740359637948</v>
          </cell>
          <cell r="BK1366">
            <v>43867.4176503048</v>
          </cell>
          <cell r="BL1366">
            <v>167834.50729655416</v>
          </cell>
          <cell r="BM1366">
            <v>28909.192280461906</v>
          </cell>
          <cell r="BN1366">
            <v>26529.225926110397</v>
          </cell>
          <cell r="BO1366">
            <v>68327.353600992094</v>
          </cell>
          <cell r="BP1366">
            <v>39060.667932666976</v>
          </cell>
          <cell r="BQ1366">
            <v>55198.369128884835</v>
          </cell>
          <cell r="BR1366">
            <v>156651.2251027796</v>
          </cell>
          <cell r="BS1366">
            <v>52139.10505432127</v>
          </cell>
          <cell r="BT1366">
            <v>1198632.6704657152</v>
          </cell>
        </row>
        <row r="1367">
          <cell r="AW1367">
            <v>1995</v>
          </cell>
          <cell r="AX1367">
            <v>9101622.4531262256</v>
          </cell>
          <cell r="AY1367">
            <v>2063090.5465174813</v>
          </cell>
          <cell r="AZ1367">
            <v>1051609.2334374762</v>
          </cell>
          <cell r="BA1367">
            <v>1056364.8448446167</v>
          </cell>
          <cell r="BB1367">
            <v>32436.621056252628</v>
          </cell>
          <cell r="BC1367">
            <v>39448.951503956385</v>
          </cell>
          <cell r="BD1367">
            <v>54857.662923175259</v>
          </cell>
          <cell r="BE1367">
            <v>115862.61791592545</v>
          </cell>
          <cell r="BF1367">
            <v>106909.0034786371</v>
          </cell>
          <cell r="BG1367">
            <v>14592.034258908223</v>
          </cell>
          <cell r="BH1367">
            <v>37549.783436490878</v>
          </cell>
          <cell r="BI1367">
            <v>144033.1720973328</v>
          </cell>
          <cell r="BJ1367">
            <v>29308.360959839909</v>
          </cell>
          <cell r="BK1367">
            <v>46253.171679066836</v>
          </cell>
          <cell r="BL1367">
            <v>190853.38961395319</v>
          </cell>
          <cell r="BM1367">
            <v>28775.250607743554</v>
          </cell>
          <cell r="BN1367">
            <v>25993.750388417986</v>
          </cell>
          <cell r="BO1367">
            <v>55571.712199844122</v>
          </cell>
          <cell r="BP1367">
            <v>38469.945604037486</v>
          </cell>
          <cell r="BQ1367">
            <v>46742.418650665495</v>
          </cell>
          <cell r="BR1367">
            <v>152709.47009932942</v>
          </cell>
          <cell r="BS1367">
            <v>51688.101796234121</v>
          </cell>
          <cell r="BT1367">
            <v>1212055.4182698107</v>
          </cell>
        </row>
        <row r="1368">
          <cell r="AW1368">
            <v>1996</v>
          </cell>
          <cell r="AX1368">
            <v>9438418.8570110798</v>
          </cell>
          <cell r="AY1368">
            <v>2137031.3974702857</v>
          </cell>
          <cell r="AZ1368">
            <v>1086597.16096957</v>
          </cell>
          <cell r="BA1368">
            <v>1095740.9608768332</v>
          </cell>
          <cell r="BB1368">
            <v>31831.898346552673</v>
          </cell>
          <cell r="BC1368">
            <v>39171.364628426098</v>
          </cell>
          <cell r="BD1368">
            <v>57228.907217441185</v>
          </cell>
          <cell r="BE1368">
            <v>118672.24266023895</v>
          </cell>
          <cell r="BF1368">
            <v>102001.99216480684</v>
          </cell>
          <cell r="BG1368">
            <v>19304.404170709586</v>
          </cell>
          <cell r="BH1368">
            <v>36058.687987906589</v>
          </cell>
          <cell r="BI1368">
            <v>144464.26251302607</v>
          </cell>
          <cell r="BJ1368">
            <v>29321.768673047409</v>
          </cell>
          <cell r="BK1368">
            <v>50024.429392281891</v>
          </cell>
          <cell r="BL1368">
            <v>177538.85398869839</v>
          </cell>
          <cell r="BM1368">
            <v>27859.742862245901</v>
          </cell>
          <cell r="BN1368">
            <v>24239.002781506621</v>
          </cell>
          <cell r="BO1368">
            <v>59314.11297619735</v>
          </cell>
          <cell r="BP1368">
            <v>38066.936849932121</v>
          </cell>
          <cell r="BQ1368">
            <v>60652.085897255689</v>
          </cell>
          <cell r="BR1368">
            <v>156467.80167034926</v>
          </cell>
          <cell r="BS1368">
            <v>55562.911220793016</v>
          </cell>
          <cell r="BT1368">
            <v>1227781.4060014156</v>
          </cell>
        </row>
        <row r="1369">
          <cell r="AW1369">
            <v>1997</v>
          </cell>
          <cell r="AX1369">
            <v>9862978.2872610241</v>
          </cell>
          <cell r="AY1369">
            <v>2236033.9065672928</v>
          </cell>
          <cell r="AZ1369">
            <v>1110036.9449005057</v>
          </cell>
          <cell r="BA1369">
            <v>1162239.619899363</v>
          </cell>
          <cell r="BB1369">
            <v>31249.969463495807</v>
          </cell>
          <cell r="BC1369">
            <v>44929.237889072319</v>
          </cell>
          <cell r="BD1369">
            <v>59089.054484264365</v>
          </cell>
          <cell r="BE1369">
            <v>121795.41755854589</v>
          </cell>
          <cell r="BF1369">
            <v>105499.03311281525</v>
          </cell>
          <cell r="BG1369">
            <v>25513.077667971356</v>
          </cell>
          <cell r="BH1369">
            <v>37669.029218275311</v>
          </cell>
          <cell r="BI1369">
            <v>148984.14721475268</v>
          </cell>
          <cell r="BJ1369">
            <v>31521.926473812964</v>
          </cell>
          <cell r="BK1369">
            <v>51081.960416428614</v>
          </cell>
          <cell r="BL1369">
            <v>171063.09932869184</v>
          </cell>
          <cell r="BM1369">
            <v>28285.715796222394</v>
          </cell>
          <cell r="BN1369">
            <v>23113.014621788967</v>
          </cell>
          <cell r="BO1369">
            <v>62573.173413741919</v>
          </cell>
          <cell r="BP1369">
            <v>37347.535523179409</v>
          </cell>
          <cell r="BQ1369">
            <v>68186.445046167835</v>
          </cell>
          <cell r="BR1369">
            <v>163960.19272445643</v>
          </cell>
          <cell r="BS1369">
            <v>59985.059564690491</v>
          </cell>
          <cell r="BT1369">
            <v>1271847.0895183741</v>
          </cell>
        </row>
        <row r="1370">
          <cell r="AW1370">
            <v>1998</v>
          </cell>
          <cell r="AX1370">
            <v>10274709.93723</v>
          </cell>
          <cell r="AY1370">
            <v>2342748.4793114634</v>
          </cell>
          <cell r="AZ1370">
            <v>1125541.0971990665</v>
          </cell>
          <cell r="BA1370">
            <v>1240111.2112800002</v>
          </cell>
          <cell r="BB1370">
            <v>31955.788059999999</v>
          </cell>
          <cell r="BC1370">
            <v>45330.842600000011</v>
          </cell>
          <cell r="BD1370">
            <v>59980.944799999997</v>
          </cell>
          <cell r="BE1370">
            <v>122744.56308000001</v>
          </cell>
          <cell r="BF1370">
            <v>117038.97344999999</v>
          </cell>
          <cell r="BG1370">
            <v>37009.385799999996</v>
          </cell>
          <cell r="BH1370">
            <v>36095.71056</v>
          </cell>
          <cell r="BI1370">
            <v>161434.53737729392</v>
          </cell>
          <cell r="BJ1370">
            <v>32548.239039999997</v>
          </cell>
          <cell r="BK1370">
            <v>52094.980100000001</v>
          </cell>
          <cell r="BL1370">
            <v>167250.70665000001</v>
          </cell>
          <cell r="BM1370">
            <v>27563.132850000002</v>
          </cell>
          <cell r="BN1370">
            <v>21774.808720000001</v>
          </cell>
          <cell r="BO1370">
            <v>58730.791460000008</v>
          </cell>
          <cell r="BP1370">
            <v>37723.551480000002</v>
          </cell>
          <cell r="BQ1370">
            <v>81812.568849999996</v>
          </cell>
          <cell r="BR1370">
            <v>161530.22820000001</v>
          </cell>
          <cell r="BS1370">
            <v>61693.892340000006</v>
          </cell>
          <cell r="BT1370">
            <v>1314313.645417294</v>
          </cell>
        </row>
        <row r="1371">
          <cell r="AW1371">
            <v>1999</v>
          </cell>
          <cell r="AX1371">
            <v>10770665.996339999</v>
          </cell>
          <cell r="AY1371">
            <v>2464492.3060670523</v>
          </cell>
          <cell r="AZ1371">
            <v>1180482.6903194473</v>
          </cell>
          <cell r="BA1371">
            <v>1306744.70832</v>
          </cell>
          <cell r="BB1371">
            <v>32644.487539999998</v>
          </cell>
          <cell r="BC1371">
            <v>46229.339900000006</v>
          </cell>
          <cell r="BD1371">
            <v>63801.92128000001</v>
          </cell>
          <cell r="BE1371">
            <v>122562.64432000001</v>
          </cell>
          <cell r="BF1371">
            <v>110893.49894999999</v>
          </cell>
          <cell r="BG1371">
            <v>48943.4588</v>
          </cell>
          <cell r="BH1371">
            <v>40390.366239999996</v>
          </cell>
          <cell r="BI1371">
            <v>168384.03451694956</v>
          </cell>
          <cell r="BJ1371">
            <v>34558.478579999995</v>
          </cell>
          <cell r="BK1371">
            <v>55705.958100000003</v>
          </cell>
          <cell r="BL1371">
            <v>176843.37825000001</v>
          </cell>
          <cell r="BM1371">
            <v>26936.522130000001</v>
          </cell>
          <cell r="BN1371">
            <v>19431.449040000003</v>
          </cell>
          <cell r="BO1371">
            <v>62101.399140000001</v>
          </cell>
          <cell r="BP1371">
            <v>36967.370040000002</v>
          </cell>
          <cell r="BQ1371">
            <v>69710.966769999999</v>
          </cell>
          <cell r="BR1371">
            <v>169503.70535999999</v>
          </cell>
          <cell r="BS1371">
            <v>65378.011860000006</v>
          </cell>
          <cell r="BT1371">
            <v>1350986.9908169496</v>
          </cell>
        </row>
        <row r="1372">
          <cell r="AW1372">
            <v>2000</v>
          </cell>
          <cell r="AX1372">
            <v>11216382.67863</v>
          </cell>
          <cell r="AY1372">
            <v>2583958.1387719945</v>
          </cell>
          <cell r="AZ1372">
            <v>1207160.9107854059</v>
          </cell>
          <cell r="BA1372">
            <v>1390169.9721599999</v>
          </cell>
          <cell r="BB1372">
            <v>32800.138910000001</v>
          </cell>
          <cell r="BC1372">
            <v>44644.396100000005</v>
          </cell>
          <cell r="BD1372">
            <v>62056.463960000001</v>
          </cell>
          <cell r="BE1372">
            <v>129476.76196</v>
          </cell>
          <cell r="BF1372">
            <v>111364.54245000001</v>
          </cell>
          <cell r="BG1372">
            <v>78005.357399999994</v>
          </cell>
          <cell r="BH1372">
            <v>42598.783920000002</v>
          </cell>
          <cell r="BI1372">
            <v>169503.19121246648</v>
          </cell>
          <cell r="BJ1372">
            <v>35088.067040000002</v>
          </cell>
          <cell r="BK1372">
            <v>60265.689200000001</v>
          </cell>
          <cell r="BL1372">
            <v>175539.35295000003</v>
          </cell>
          <cell r="BM1372">
            <v>27433.448820000001</v>
          </cell>
          <cell r="BN1372">
            <v>19571.079280000002</v>
          </cell>
          <cell r="BO1372">
            <v>58202.787060000002</v>
          </cell>
          <cell r="BP1372">
            <v>37434.732180000006</v>
          </cell>
          <cell r="BQ1372">
            <v>74120.919829999999</v>
          </cell>
          <cell r="BR1372">
            <v>169961.63535999999</v>
          </cell>
          <cell r="BS1372">
            <v>65701.226339999994</v>
          </cell>
          <cell r="BT1372">
            <v>1393768.5739724666</v>
          </cell>
        </row>
        <row r="1373">
          <cell r="AW1373">
            <v>2001</v>
          </cell>
          <cell r="AX1373">
            <v>11337436.855440002</v>
          </cell>
          <cell r="AY1373">
            <v>2481719.2943727667</v>
          </cell>
          <cell r="AZ1373">
            <v>1172102.510059668</v>
          </cell>
          <cell r="BA1373">
            <v>1326063.0867600001</v>
          </cell>
          <cell r="BB1373">
            <v>31860.282230000004</v>
          </cell>
          <cell r="BC1373">
            <v>43867.782699999996</v>
          </cell>
          <cell r="BD1373">
            <v>57093.172480000001</v>
          </cell>
          <cell r="BE1373">
            <v>114722.06624</v>
          </cell>
          <cell r="BF1373">
            <v>100572.16905</v>
          </cell>
          <cell r="BG1373">
            <v>77686.137000000002</v>
          </cell>
          <cell r="BH1373">
            <v>40361.218800000002</v>
          </cell>
          <cell r="BI1373">
            <v>158822.18860686739</v>
          </cell>
          <cell r="BJ1373">
            <v>31766.383880000005</v>
          </cell>
          <cell r="BK1373">
            <v>57815.382699999995</v>
          </cell>
          <cell r="BL1373">
            <v>177483.34844999999</v>
          </cell>
          <cell r="BM1373">
            <v>24132.017039999999</v>
          </cell>
          <cell r="BN1373">
            <v>17677.284240000001</v>
          </cell>
          <cell r="BO1373">
            <v>50302.117139999995</v>
          </cell>
          <cell r="BP1373">
            <v>36810.95751</v>
          </cell>
          <cell r="BQ1373">
            <v>84931.294340000008</v>
          </cell>
          <cell r="BR1373">
            <v>164594.69576</v>
          </cell>
          <cell r="BS1373">
            <v>61320.750420000004</v>
          </cell>
          <cell r="BT1373">
            <v>1331819.2485868672</v>
          </cell>
        </row>
        <row r="1374">
          <cell r="AW1374">
            <v>2002</v>
          </cell>
          <cell r="AX1374">
            <v>11543064.857549999</v>
          </cell>
          <cell r="AY1374">
            <v>2512530.0501795607</v>
          </cell>
          <cell r="AZ1374">
            <v>1164557.7540488255</v>
          </cell>
          <cell r="BA1374">
            <v>1359128.7434399999</v>
          </cell>
          <cell r="BB1374">
            <v>32051.624359999998</v>
          </cell>
          <cell r="BC1374">
            <v>43578.251799999998</v>
          </cell>
          <cell r="BD1374">
            <v>60014.273520000002</v>
          </cell>
          <cell r="BE1374">
            <v>110006.63560000001</v>
          </cell>
          <cell r="BF1374">
            <v>93265.51754999999</v>
          </cell>
          <cell r="BG1374">
            <v>90183.432199999996</v>
          </cell>
          <cell r="BH1374">
            <v>40537.30128</v>
          </cell>
          <cell r="BI1374">
            <v>173874.79407515583</v>
          </cell>
          <cell r="BJ1374">
            <v>30799.53314</v>
          </cell>
          <cell r="BK1374">
            <v>60632.363799999999</v>
          </cell>
          <cell r="BL1374">
            <v>171706.41315000001</v>
          </cell>
          <cell r="BM1374">
            <v>23527.215750000003</v>
          </cell>
          <cell r="BN1374">
            <v>17120.520639999999</v>
          </cell>
          <cell r="BO1374">
            <v>50992.294320000001</v>
          </cell>
          <cell r="BP1374">
            <v>37614.025200000004</v>
          </cell>
          <cell r="BQ1374">
            <v>80501.84053999999</v>
          </cell>
          <cell r="BR1374">
            <v>178735.57416000002</v>
          </cell>
          <cell r="BS1374">
            <v>61785.207000000002</v>
          </cell>
          <cell r="BT1374">
            <v>1356926.8180851559</v>
          </cell>
        </row>
        <row r="1375">
          <cell r="AW1375">
            <v>2003</v>
          </cell>
          <cell r="AX1375">
            <v>11836422.42471</v>
          </cell>
          <cell r="AY1375">
            <v>2561353.8565514782</v>
          </cell>
          <cell r="AZ1375">
            <v>1166349.2891503384</v>
          </cell>
          <cell r="BA1375">
            <v>1402143.9142800001</v>
          </cell>
          <cell r="BB1375">
            <v>31997.427280000004</v>
          </cell>
          <cell r="BC1375">
            <v>43875.938499999997</v>
          </cell>
          <cell r="BD1375">
            <v>56288.445160000003</v>
          </cell>
          <cell r="BE1375">
            <v>111328.25731999999</v>
          </cell>
          <cell r="BF1375">
            <v>91429.543349999993</v>
          </cell>
          <cell r="BG1375">
            <v>109140.35400000001</v>
          </cell>
          <cell r="BH1375">
            <v>41887.266960000001</v>
          </cell>
          <cell r="BI1375">
            <v>175531.23000839888</v>
          </cell>
          <cell r="BJ1375">
            <v>30103.139759999998</v>
          </cell>
          <cell r="BK1375">
            <v>61089.661399999997</v>
          </cell>
          <cell r="BL1375">
            <v>175205.60504999998</v>
          </cell>
          <cell r="BM1375">
            <v>20513.996760000002</v>
          </cell>
          <cell r="BN1375">
            <v>15596.57</v>
          </cell>
          <cell r="BO1375">
            <v>49791.892479999995</v>
          </cell>
          <cell r="BP1375">
            <v>37184.547150000006</v>
          </cell>
          <cell r="BQ1375">
            <v>112171.0423</v>
          </cell>
          <cell r="BR1375">
            <v>177383.7648</v>
          </cell>
          <cell r="BS1375">
            <v>62685.87174000001</v>
          </cell>
          <cell r="BT1375">
            <v>1403204.5540183992</v>
          </cell>
        </row>
        <row r="1376">
          <cell r="AW1376">
            <v>2004</v>
          </cell>
          <cell r="AX1376">
            <v>12246921.05139</v>
          </cell>
          <cell r="AY1376">
            <v>2697485.1709770551</v>
          </cell>
          <cell r="AZ1376">
            <v>1182577.9040802673</v>
          </cell>
          <cell r="BA1376">
            <v>1516877.1919200001</v>
          </cell>
          <cell r="BB1376">
            <v>30868.211289999999</v>
          </cell>
          <cell r="BC1376">
            <v>45682.448200000006</v>
          </cell>
          <cell r="BD1376">
            <v>60209.407799999994</v>
          </cell>
          <cell r="BE1376">
            <v>119272.44476</v>
          </cell>
          <cell r="BF1376">
            <v>103008.44984999999</v>
          </cell>
          <cell r="BG1376">
            <v>144091.3186</v>
          </cell>
          <cell r="BH1376">
            <v>39584.619200000001</v>
          </cell>
          <cell r="BI1376">
            <v>175939.64801149975</v>
          </cell>
          <cell r="BJ1376">
            <v>32473.417080000003</v>
          </cell>
          <cell r="BK1376">
            <v>68032.777399999992</v>
          </cell>
          <cell r="BL1376">
            <v>161905.57920000001</v>
          </cell>
          <cell r="BM1376">
            <v>27168.218010000001</v>
          </cell>
          <cell r="BN1376">
            <v>15973.443839999998</v>
          </cell>
          <cell r="BO1376">
            <v>55341.865259999999</v>
          </cell>
          <cell r="BP1376">
            <v>38004.868979999999</v>
          </cell>
          <cell r="BQ1376">
            <v>143989.28543000002</v>
          </cell>
          <cell r="BR1376">
            <v>193376.51212000003</v>
          </cell>
          <cell r="BS1376">
            <v>66368.677379999994</v>
          </cell>
          <cell r="BT1376">
            <v>1521291.1924114998</v>
          </cell>
        </row>
        <row r="1377">
          <cell r="AW1377">
            <v>2005</v>
          </cell>
          <cell r="AX1377">
            <v>12622959</v>
          </cell>
          <cell r="AY1377">
            <v>2707107</v>
          </cell>
          <cell r="AZ1377">
            <v>1137783</v>
          </cell>
          <cell r="BA1377">
            <v>1569324</v>
          </cell>
          <cell r="BB1377">
            <v>33047</v>
          </cell>
          <cell r="BC1377">
            <v>45310</v>
          </cell>
          <cell r="BD1377">
            <v>53756</v>
          </cell>
          <cell r="BE1377">
            <v>120476</v>
          </cell>
          <cell r="BF1377">
            <v>109545</v>
          </cell>
          <cell r="BG1377">
            <v>183460</v>
          </cell>
          <cell r="BH1377">
            <v>39928</v>
          </cell>
          <cell r="BI1377">
            <v>188763</v>
          </cell>
          <cell r="BJ1377">
            <v>34322</v>
          </cell>
          <cell r="BK1377">
            <v>69710</v>
          </cell>
          <cell r="BL1377">
            <v>172035</v>
          </cell>
          <cell r="BM1377">
            <v>23451</v>
          </cell>
          <cell r="BN1377">
            <v>15976</v>
          </cell>
          <cell r="BO1377">
            <v>53878</v>
          </cell>
          <cell r="BP1377">
            <v>37509</v>
          </cell>
          <cell r="BQ1377">
            <v>139291</v>
          </cell>
          <cell r="BR1377">
            <v>183172</v>
          </cell>
          <cell r="BS1377">
            <v>65694</v>
          </cell>
          <cell r="BT1377">
            <v>1569323</v>
          </cell>
        </row>
        <row r="1378">
          <cell r="AW1378">
            <v>2006</v>
          </cell>
          <cell r="AX1378">
            <v>12958477.250220001</v>
          </cell>
          <cell r="AY1378">
            <v>2771116.6569335186</v>
          </cell>
          <cell r="AZ1378">
            <v>1137594.0529008254</v>
          </cell>
          <cell r="BA1378">
            <v>1634592.1851600001</v>
          </cell>
          <cell r="BB1378">
            <v>32765.77003</v>
          </cell>
          <cell r="BC1378">
            <v>39981.544000000002</v>
          </cell>
          <cell r="BD1378">
            <v>46554.846239999999</v>
          </cell>
          <cell r="BE1378">
            <v>125693.81556</v>
          </cell>
          <cell r="BF1378">
            <v>115963.24154999999</v>
          </cell>
          <cell r="BG1378">
            <v>224182.61620000002</v>
          </cell>
          <cell r="BH1378">
            <v>44831.557680000005</v>
          </cell>
          <cell r="BI1378">
            <v>199778.44729660306</v>
          </cell>
          <cell r="BJ1378">
            <v>36058.349979999999</v>
          </cell>
          <cell r="BK1378">
            <v>74427.275699999998</v>
          </cell>
          <cell r="BL1378">
            <v>192240.51074999999</v>
          </cell>
          <cell r="BM1378">
            <v>20177.474910000001</v>
          </cell>
          <cell r="BN1378">
            <v>15517.64856</v>
          </cell>
          <cell r="BO1378">
            <v>55019.67482</v>
          </cell>
          <cell r="BP1378">
            <v>36488.380109999998</v>
          </cell>
          <cell r="BQ1378">
            <v>120970.05477</v>
          </cell>
          <cell r="BR1378">
            <v>200992.80388000002</v>
          </cell>
          <cell r="BS1378">
            <v>59257.301879999999</v>
          </cell>
          <cell r="BT1378">
            <v>1640901.3139166031</v>
          </cell>
        </row>
        <row r="1379">
          <cell r="AW1379">
            <v>2007</v>
          </cell>
          <cell r="AX1379">
            <v>13206392.16498</v>
          </cell>
          <cell r="AY1379">
            <v>2795059.558923291</v>
          </cell>
          <cell r="AZ1379">
            <v>1108513.1779110355</v>
          </cell>
          <cell r="BA1379">
            <v>1692468.8542800001</v>
          </cell>
          <cell r="BB1379">
            <v>35444.229380000004</v>
          </cell>
          <cell r="BC1379">
            <v>39210.820899999999</v>
          </cell>
          <cell r="BD1379">
            <v>42164.593719999997</v>
          </cell>
          <cell r="BE1379">
            <v>129174.36720000001</v>
          </cell>
          <cell r="BF1379">
            <v>122034.22545</v>
          </cell>
          <cell r="BG1379">
            <v>251109.0404</v>
          </cell>
          <cell r="BH1379">
            <v>42950.150320000001</v>
          </cell>
          <cell r="BI1379">
            <v>209326.58390338806</v>
          </cell>
          <cell r="BJ1379">
            <v>32961.819140000007</v>
          </cell>
          <cell r="BK1379">
            <v>76959.142900000006</v>
          </cell>
          <cell r="BL1379">
            <v>197313.8229</v>
          </cell>
          <cell r="BM1379">
            <v>21103.320390000001</v>
          </cell>
          <cell r="BN1379">
            <v>14806.397040000002</v>
          </cell>
          <cell r="BO1379">
            <v>53048.2788</v>
          </cell>
          <cell r="BP1379">
            <v>37578.391649999998</v>
          </cell>
          <cell r="BQ1379">
            <v>119046.44605999999</v>
          </cell>
          <cell r="BR1379">
            <v>216837.18188000002</v>
          </cell>
          <cell r="BS1379">
            <v>64961.511900000005</v>
          </cell>
          <cell r="BT1379">
            <v>1706030.3239333879</v>
          </cell>
        </row>
        <row r="1380">
          <cell r="AW1380">
            <v>2008</v>
          </cell>
          <cell r="AX1380">
            <v>13161959.349300001</v>
          </cell>
          <cell r="AY1380">
            <v>2675796.69911861</v>
          </cell>
          <cell r="AZ1380">
            <v>1083548.4616714241</v>
          </cell>
          <cell r="BA1380">
            <v>1593570.0558000002</v>
          </cell>
          <cell r="BB1380">
            <v>32721.817520000004</v>
          </cell>
          <cell r="BC1380">
            <v>35295.130700000002</v>
          </cell>
          <cell r="BD1380">
            <v>41707.667720000005</v>
          </cell>
          <cell r="BE1380">
            <v>120338.65736</v>
          </cell>
          <cell r="BF1380">
            <v>121339.71014999998</v>
          </cell>
          <cell r="BG1380">
            <v>294807.37780000002</v>
          </cell>
          <cell r="BH1380">
            <v>45232.035520000005</v>
          </cell>
          <cell r="BI1380">
            <v>178739.35701257669</v>
          </cell>
          <cell r="BJ1380">
            <v>27762.379360000003</v>
          </cell>
          <cell r="BK1380">
            <v>77788.691899999991</v>
          </cell>
          <cell r="BL1380">
            <v>175799.12580000001</v>
          </cell>
          <cell r="BM1380">
            <v>21632.140440000003</v>
          </cell>
          <cell r="BN1380">
            <v>13405.781120000001</v>
          </cell>
          <cell r="BO1380">
            <v>44596.975719999995</v>
          </cell>
          <cell r="BP1380">
            <v>37301.950319999996</v>
          </cell>
          <cell r="BQ1380">
            <v>121666.50977</v>
          </cell>
          <cell r="BR1380">
            <v>175923.88396000001</v>
          </cell>
          <cell r="BS1380">
            <v>53975.504280000001</v>
          </cell>
          <cell r="BT1380">
            <v>1620034.6964525769</v>
          </cell>
        </row>
        <row r="1381">
          <cell r="AW1381">
            <v>2009</v>
          </cell>
          <cell r="AX1381">
            <v>12703114.789650002</v>
          </cell>
          <cell r="AY1381">
            <v>2492097.206829065</v>
          </cell>
          <cell r="AZ1381">
            <v>1045102.0223732521</v>
          </cell>
          <cell r="BA1381">
            <v>1443778.08</v>
          </cell>
          <cell r="BB1381">
            <v>27698.343049999996</v>
          </cell>
          <cell r="BC1381">
            <v>28527.176000000003</v>
          </cell>
          <cell r="BD1381">
            <v>44338.486360000003</v>
          </cell>
          <cell r="BE1381">
            <v>91411.165000000008</v>
          </cell>
          <cell r="BF1381">
            <v>95930.747400000007</v>
          </cell>
          <cell r="BG1381">
            <v>306367.1924</v>
          </cell>
          <cell r="BH1381">
            <v>42084.112000000001</v>
          </cell>
          <cell r="BI1381">
            <v>110368.60635830762</v>
          </cell>
          <cell r="BJ1381">
            <v>20095.530999999999</v>
          </cell>
          <cell r="BK1381">
            <v>75903.036399999997</v>
          </cell>
          <cell r="BL1381">
            <v>172592.3934</v>
          </cell>
          <cell r="BM1381">
            <v>16358.94858</v>
          </cell>
          <cell r="BN1381">
            <v>13159.431200000001</v>
          </cell>
          <cell r="BO1381">
            <v>46086.702419999994</v>
          </cell>
          <cell r="BP1381">
            <v>32367.26628</v>
          </cell>
          <cell r="BQ1381">
            <v>106742.87203</v>
          </cell>
          <cell r="BR1381">
            <v>182120.59272000002</v>
          </cell>
          <cell r="BS1381">
            <v>55259.821980000001</v>
          </cell>
          <cell r="BT1381">
            <v>1467412.4245783079</v>
          </cell>
        </row>
        <row r="1382">
          <cell r="AW1382">
            <v>2010</v>
          </cell>
          <cell r="AX1382">
            <v>13087988.809559999</v>
          </cell>
          <cell r="AY1382">
            <v>2625310.9068913148</v>
          </cell>
          <cell r="AZ1382">
            <v>1020809.202557891</v>
          </cell>
          <cell r="BA1382">
            <v>1605857.8627200001</v>
          </cell>
          <cell r="BB1382">
            <v>29574.751709999997</v>
          </cell>
          <cell r="BC1382">
            <v>31111.6584</v>
          </cell>
          <cell r="BD1382">
            <v>39462.279600000002</v>
          </cell>
          <cell r="BE1382">
            <v>103391.29844000001</v>
          </cell>
          <cell r="BF1382">
            <v>125254.84844999999</v>
          </cell>
          <cell r="BG1382">
            <v>403292.77960000001</v>
          </cell>
          <cell r="BH1382">
            <v>37456.4568</v>
          </cell>
          <cell r="BI1382">
            <v>123847.74145375376</v>
          </cell>
          <cell r="BJ1382">
            <v>25875.699020000004</v>
          </cell>
          <cell r="BK1382">
            <v>83458.206200000001</v>
          </cell>
          <cell r="BL1382">
            <v>184657.20795000001</v>
          </cell>
          <cell r="BM1382">
            <v>14601.765149999999</v>
          </cell>
          <cell r="BN1382">
            <v>11673.50344</v>
          </cell>
          <cell r="BO1382">
            <v>42616.959220000004</v>
          </cell>
          <cell r="BP1382">
            <v>32221.731360000002</v>
          </cell>
          <cell r="BQ1382">
            <v>139311.89365000001</v>
          </cell>
          <cell r="BR1382">
            <v>177896.6464</v>
          </cell>
          <cell r="BS1382">
            <v>56324.721720000001</v>
          </cell>
          <cell r="BT1382">
            <v>1662030.148563754</v>
          </cell>
        </row>
      </sheetData>
      <sheetData sheetId="9"/>
      <sheetData sheetId="10"/>
      <sheetData sheetId="1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97NAICS_ReadME"/>
      <sheetName val="Chart1"/>
      <sheetName val="97NAICS_VA, GO, II_old"/>
      <sheetName val="97NAICS_VA, GO, II_98-2007"/>
      <sheetName val="Indicators_Data"/>
      <sheetName val="1947-87_02NAICS_VA"/>
      <sheetName val="1987-97_02NAICS_VA, GO, II (012"/>
      <sheetName val="Total_GDP"/>
      <sheetName val="97NAICS_VA, GO, II (1977)"/>
      <sheetName val="97NAICS_VA, GO, II_98-2008"/>
      <sheetName val="97NAICS_Components of VA"/>
      <sheetName val="97NAICS_Employment"/>
    </sheetNames>
    <sheetDataSet>
      <sheetData sheetId="0"/>
      <sheetData sheetId="1" refreshError="1"/>
      <sheetData sheetId="2"/>
      <sheetData sheetId="3"/>
      <sheetData sheetId="4">
        <row r="5">
          <cell r="C5">
            <v>5373088.7279400006</v>
          </cell>
          <cell r="D5">
            <v>1360984.9662586609</v>
          </cell>
          <cell r="E5">
            <v>771196.40984322957</v>
          </cell>
          <cell r="F5">
            <v>656197.13736000005</v>
          </cell>
          <cell r="G5">
            <v>27981.22537</v>
          </cell>
          <cell r="H5">
            <v>34798.533100000001</v>
          </cell>
          <cell r="I5">
            <v>67761.05068</v>
          </cell>
          <cell r="J5">
            <v>80071.963879999996</v>
          </cell>
          <cell r="K5">
            <v>142617.73095</v>
          </cell>
          <cell r="L5">
            <v>715.49400000000014</v>
          </cell>
          <cell r="M5">
            <v>36474.627280000001</v>
          </cell>
          <cell r="N5">
            <v>143261.91246142035</v>
          </cell>
          <cell r="O5">
            <v>20051.25562</v>
          </cell>
          <cell r="P5">
            <v>25228.746100000004</v>
          </cell>
          <cell r="Q5">
            <v>123517.6893</v>
          </cell>
          <cell r="R5">
            <v>17710.664220000002</v>
          </cell>
          <cell r="S5">
            <v>23488.554240000001</v>
          </cell>
          <cell r="T5">
            <v>47444.966799999995</v>
          </cell>
          <cell r="U5">
            <v>29828.657160000002</v>
          </cell>
          <cell r="V5">
            <v>18014.50503</v>
          </cell>
          <cell r="W5">
            <v>113551.98624</v>
          </cell>
          <cell r="X5">
            <v>21904.350420000002</v>
          </cell>
          <cell r="Y5">
            <v>974423.91285142035</v>
          </cell>
          <cell r="Z5">
            <v>95839.951610000004</v>
          </cell>
          <cell r="AA5">
            <v>86220.642650000009</v>
          </cell>
          <cell r="AB5">
            <v>253483.75928999999</v>
          </cell>
          <cell r="AC5">
            <v>189434.17185999997</v>
          </cell>
          <cell r="AD5">
            <v>379465.10388000007</v>
          </cell>
          <cell r="AE5">
            <v>1476.0174</v>
          </cell>
          <cell r="AF5">
            <v>98934.960019999999</v>
          </cell>
          <cell r="AG5">
            <v>523306.80258552736</v>
          </cell>
          <cell r="AH5">
            <v>48154.677669999997</v>
          </cell>
          <cell r="AI5">
            <v>51727.434390000002</v>
          </cell>
          <cell r="AJ5">
            <v>473668.63752000005</v>
          </cell>
          <cell r="AK5">
            <v>57597.608520000009</v>
          </cell>
          <cell r="AL5">
            <v>54576.779040000001</v>
          </cell>
          <cell r="AM5">
            <v>140272.53520000001</v>
          </cell>
          <cell r="AN5">
            <v>80312.87808000001</v>
          </cell>
          <cell r="AO5">
            <v>58984.567740000006</v>
          </cell>
          <cell r="AP5">
            <v>356075.84879999998</v>
          </cell>
          <cell r="AQ5">
            <v>65505.324370000009</v>
          </cell>
          <cell r="AR5">
            <v>34495.346340000004</v>
          </cell>
          <cell r="AS5">
            <v>14286.090520000002</v>
          </cell>
          <cell r="AT5">
            <v>257541.86552000002</v>
          </cell>
          <cell r="AU5">
            <v>16975.192500000001</v>
          </cell>
          <cell r="AV5">
            <v>26245.456590000002</v>
          </cell>
          <cell r="AW5">
            <v>446131.8554</v>
          </cell>
          <cell r="AX5">
            <v>85033.270530000009</v>
          </cell>
          <cell r="AY5">
            <v>26474.602050000001</v>
          </cell>
          <cell r="AZ5">
            <v>438359.12620000006</v>
          </cell>
          <cell r="BA5">
            <v>33774.699000000001</v>
          </cell>
          <cell r="BB5">
            <v>77706.890699999989</v>
          </cell>
          <cell r="BC5">
            <v>907599.12005000003</v>
          </cell>
        </row>
        <row r="6">
          <cell r="C6">
            <v>5672757.7745999992</v>
          </cell>
          <cell r="D6">
            <v>1416262.2832646493</v>
          </cell>
          <cell r="E6">
            <v>787090.87317946192</v>
          </cell>
          <cell r="F6">
            <v>690110.22900000005</v>
          </cell>
          <cell r="G6">
            <v>28368.205740000001</v>
          </cell>
          <cell r="H6">
            <v>35760.917500000003</v>
          </cell>
          <cell r="I6">
            <v>74642.893800000005</v>
          </cell>
          <cell r="J6">
            <v>84329.585720000003</v>
          </cell>
          <cell r="K6">
            <v>146784.82275000002</v>
          </cell>
          <cell r="L6">
            <v>904.45780000000002</v>
          </cell>
          <cell r="M6">
            <v>38491.39056</v>
          </cell>
          <cell r="N6">
            <v>146359.89507489599</v>
          </cell>
          <cell r="O6">
            <v>21749.164960000002</v>
          </cell>
          <cell r="P6">
            <v>25212.015700000004</v>
          </cell>
          <cell r="Q6">
            <v>133339.16745000001</v>
          </cell>
          <cell r="R6">
            <v>18148.728899999998</v>
          </cell>
          <cell r="S6">
            <v>24982.789520000002</v>
          </cell>
          <cell r="T6">
            <v>49586.078520000003</v>
          </cell>
          <cell r="U6">
            <v>31191.734220000002</v>
          </cell>
          <cell r="V6">
            <v>13328.755790000001</v>
          </cell>
          <cell r="W6">
            <v>116913.19244</v>
          </cell>
          <cell r="X6">
            <v>23032.316400000003</v>
          </cell>
          <cell r="Y6">
            <v>1013126.1128448958</v>
          </cell>
          <cell r="Z6">
            <v>97165.418220000007</v>
          </cell>
          <cell r="AA6">
            <v>88605.151249999995</v>
          </cell>
          <cell r="AB6">
            <v>279227.68514999998</v>
          </cell>
          <cell r="AC6">
            <v>199506.84934000002</v>
          </cell>
          <cell r="AD6">
            <v>390552.54660000006</v>
          </cell>
          <cell r="AE6">
            <v>1865.8373800000002</v>
          </cell>
          <cell r="AF6">
            <v>104405.29404000001</v>
          </cell>
          <cell r="AG6">
            <v>534745.10772157949</v>
          </cell>
          <cell r="AH6">
            <v>52232.341359999999</v>
          </cell>
          <cell r="AI6">
            <v>51693.131430000001</v>
          </cell>
          <cell r="AJ6">
            <v>511332.28068000003</v>
          </cell>
          <cell r="AK6">
            <v>59022.257400000002</v>
          </cell>
          <cell r="AL6">
            <v>58048.706170000005</v>
          </cell>
          <cell r="AM6">
            <v>146602.79928000001</v>
          </cell>
          <cell r="AN6">
            <v>83982.927360000001</v>
          </cell>
          <cell r="AO6">
            <v>43642.103820000004</v>
          </cell>
          <cell r="AP6">
            <v>366615.90530000004</v>
          </cell>
          <cell r="AQ6">
            <v>68878.525399999999</v>
          </cell>
          <cell r="AR6">
            <v>33302.755919999996</v>
          </cell>
          <cell r="AS6">
            <v>14062.090400000001</v>
          </cell>
          <cell r="AT6">
            <v>263853.91382000002</v>
          </cell>
          <cell r="AU6">
            <v>17305.432199999999</v>
          </cell>
          <cell r="AV6">
            <v>29651.263999999999</v>
          </cell>
          <cell r="AW6">
            <v>471912.99056000001</v>
          </cell>
          <cell r="AX6">
            <v>82093.457639999993</v>
          </cell>
          <cell r="AY6">
            <v>26059.491000000002</v>
          </cell>
          <cell r="AZ6">
            <v>449102.79295000003</v>
          </cell>
          <cell r="BA6">
            <v>34431.760560000002</v>
          </cell>
          <cell r="BB6">
            <v>87790.720000000001</v>
          </cell>
          <cell r="BC6">
            <v>960047.59531999996</v>
          </cell>
        </row>
        <row r="7">
          <cell r="C7">
            <v>5850110.3485500002</v>
          </cell>
          <cell r="D7">
            <v>1444713.9718560015</v>
          </cell>
          <cell r="E7">
            <v>782469.7096669334</v>
          </cell>
          <cell r="F7">
            <v>714199.35239999997</v>
          </cell>
          <cell r="G7">
            <v>28288.892940000002</v>
          </cell>
          <cell r="H7">
            <v>35934.001700000001</v>
          </cell>
          <cell r="I7">
            <v>74022.011999999988</v>
          </cell>
          <cell r="J7">
            <v>90124.481320000006</v>
          </cell>
          <cell r="K7">
            <v>144240.09239999999</v>
          </cell>
          <cell r="L7">
            <v>1115.4367999999999</v>
          </cell>
          <cell r="M7">
            <v>38234.254239999995</v>
          </cell>
          <cell r="N7">
            <v>140295.09879788655</v>
          </cell>
          <cell r="O7">
            <v>21035.267360000002</v>
          </cell>
          <cell r="P7">
            <v>25018.221900000004</v>
          </cell>
          <cell r="Q7">
            <v>142997.21234999999</v>
          </cell>
          <cell r="R7">
            <v>19112.095980000002</v>
          </cell>
          <cell r="S7">
            <v>25085.195680000001</v>
          </cell>
          <cell r="T7">
            <v>50269.251560000004</v>
          </cell>
          <cell r="U7">
            <v>33780.980490000002</v>
          </cell>
          <cell r="V7">
            <v>19095.403190000001</v>
          </cell>
          <cell r="W7">
            <v>118369.40983999999</v>
          </cell>
          <cell r="X7">
            <v>24021.0111</v>
          </cell>
          <cell r="Y7">
            <v>1031038.3196478866</v>
          </cell>
          <cell r="Z7">
            <v>96893.759820000007</v>
          </cell>
          <cell r="AA7">
            <v>89034.003550000009</v>
          </cell>
          <cell r="AB7">
            <v>276905.06099999999</v>
          </cell>
          <cell r="AC7">
            <v>213216.40754000001</v>
          </cell>
          <cell r="AD7">
            <v>383781.74495999998</v>
          </cell>
          <cell r="AE7">
            <v>2301.0732800000001</v>
          </cell>
          <cell r="AF7">
            <v>103707.82915999999</v>
          </cell>
          <cell r="AG7">
            <v>511099.67492378521</v>
          </cell>
          <cell r="AH7">
            <v>50517.859759999999</v>
          </cell>
          <cell r="AI7">
            <v>51295.788809999998</v>
          </cell>
          <cell r="AJ7">
            <v>548369.18603999994</v>
          </cell>
          <cell r="AK7">
            <v>62155.264680000008</v>
          </cell>
          <cell r="AL7">
            <v>58286.651780000007</v>
          </cell>
          <cell r="AM7">
            <v>148622.62184000001</v>
          </cell>
          <cell r="AN7">
            <v>90954.405119999996</v>
          </cell>
          <cell r="AO7">
            <v>62523.73302</v>
          </cell>
          <cell r="AP7">
            <v>371182.30579999997</v>
          </cell>
          <cell r="AQ7">
            <v>71835.233349999995</v>
          </cell>
          <cell r="AR7">
            <v>36324.52908</v>
          </cell>
          <cell r="AS7">
            <v>14605.159000000001</v>
          </cell>
          <cell r="AT7">
            <v>222737.44996000003</v>
          </cell>
          <cell r="AU7">
            <v>17800.246800000001</v>
          </cell>
          <cell r="AV7">
            <v>22840.466770000003</v>
          </cell>
          <cell r="AW7">
            <v>487783.48740000004</v>
          </cell>
          <cell r="AX7">
            <v>89542.324859999993</v>
          </cell>
          <cell r="AY7">
            <v>27065.891250000001</v>
          </cell>
          <cell r="AZ7">
            <v>379118.92010000005</v>
          </cell>
          <cell r="BA7">
            <v>35416.268640000002</v>
          </cell>
          <cell r="BB7">
            <v>67625.482099999994</v>
          </cell>
          <cell r="BC7">
            <v>992334.12404999998</v>
          </cell>
        </row>
        <row r="8">
          <cell r="C8">
            <v>5833952.961029999</v>
          </cell>
          <cell r="D8">
            <v>1389214.1801837482</v>
          </cell>
          <cell r="E8">
            <v>770777.46026127494</v>
          </cell>
          <cell r="F8">
            <v>677037.76008000004</v>
          </cell>
          <cell r="G8">
            <v>25427.022739999997</v>
          </cell>
          <cell r="H8">
            <v>32470.505299999997</v>
          </cell>
          <cell r="I8">
            <v>69138.816960000011</v>
          </cell>
          <cell r="J8">
            <v>88484.802960000001</v>
          </cell>
          <cell r="K8">
            <v>130916.13404999999</v>
          </cell>
          <cell r="L8">
            <v>1447.4994000000002</v>
          </cell>
          <cell r="M8">
            <v>36285.368559999995</v>
          </cell>
          <cell r="N8">
            <v>113683.90365352656</v>
          </cell>
          <cell r="O8">
            <v>22125.677299999999</v>
          </cell>
          <cell r="P8">
            <v>21962.832600000002</v>
          </cell>
          <cell r="Q8">
            <v>151989.48180000001</v>
          </cell>
          <cell r="R8">
            <v>18586.324560000001</v>
          </cell>
          <cell r="S8">
            <v>25032.954160000001</v>
          </cell>
          <cell r="T8">
            <v>46521.49788000001</v>
          </cell>
          <cell r="U8">
            <v>31711.23387</v>
          </cell>
          <cell r="V8">
            <v>14707.73669</v>
          </cell>
          <cell r="W8">
            <v>105437.46664</v>
          </cell>
          <cell r="X8">
            <v>23048.739900000004</v>
          </cell>
          <cell r="Y8">
            <v>958977.99902352656</v>
          </cell>
          <cell r="Z8">
            <v>87091.419219999982</v>
          </cell>
          <cell r="AA8">
            <v>80452.466950000002</v>
          </cell>
          <cell r="AB8">
            <v>258637.77288000003</v>
          </cell>
          <cell r="AC8">
            <v>209337.25811999998</v>
          </cell>
          <cell r="AD8">
            <v>348330.49212000001</v>
          </cell>
          <cell r="AE8">
            <v>2986.09674</v>
          </cell>
          <cell r="AF8">
            <v>98421.608540000001</v>
          </cell>
          <cell r="AG8">
            <v>399245.45655729435</v>
          </cell>
          <cell r="AH8">
            <v>53136.565550000007</v>
          </cell>
          <cell r="AI8">
            <v>45031.210740000002</v>
          </cell>
          <cell r="AJ8">
            <v>582852.95952000003</v>
          </cell>
          <cell r="AK8">
            <v>60445.380960000002</v>
          </cell>
          <cell r="AL8">
            <v>58165.266110000004</v>
          </cell>
          <cell r="AM8">
            <v>137542.27032000001</v>
          </cell>
          <cell r="AN8">
            <v>85381.666560000012</v>
          </cell>
          <cell r="AO8">
            <v>48157.276019999998</v>
          </cell>
          <cell r="AP8">
            <v>330630.37180000002</v>
          </cell>
          <cell r="AQ8">
            <v>68927.640150000007</v>
          </cell>
          <cell r="AR8">
            <v>35213.553060000006</v>
          </cell>
          <cell r="AS8">
            <v>16015.130640000001</v>
          </cell>
          <cell r="AT8">
            <v>257858.43307999999</v>
          </cell>
          <cell r="AU8">
            <v>17648.024099999999</v>
          </cell>
          <cell r="AV8">
            <v>25520.254260000002</v>
          </cell>
          <cell r="AW8">
            <v>460287.28503999999</v>
          </cell>
          <cell r="AX8">
            <v>86803.69677000001</v>
          </cell>
          <cell r="AY8">
            <v>29678.813099999999</v>
          </cell>
          <cell r="AZ8">
            <v>438897.9523</v>
          </cell>
          <cell r="BA8">
            <v>35113.398679999998</v>
          </cell>
          <cell r="BB8">
            <v>75559.729800000001</v>
          </cell>
          <cell r="BC8">
            <v>936396.56038000004</v>
          </cell>
        </row>
        <row r="9">
          <cell r="C9">
            <v>5982020.2701000003</v>
          </cell>
          <cell r="D9">
            <v>1433673.7898057047</v>
          </cell>
          <cell r="E9">
            <v>776750.58022551041</v>
          </cell>
          <cell r="F9">
            <v>709318.75475999992</v>
          </cell>
          <cell r="G9">
            <v>23910.495910000001</v>
          </cell>
          <cell r="H9">
            <v>30173.2883</v>
          </cell>
          <cell r="I9">
            <v>71720.180080000006</v>
          </cell>
          <cell r="J9">
            <v>90634.094800000006</v>
          </cell>
          <cell r="K9">
            <v>127507.09365000001</v>
          </cell>
          <cell r="L9">
            <v>1744.7046</v>
          </cell>
          <cell r="M9">
            <v>36857.536800000002</v>
          </cell>
          <cell r="N9">
            <v>112484.2367667049</v>
          </cell>
          <cell r="O9">
            <v>21926.95292</v>
          </cell>
          <cell r="P9">
            <v>25242.688099999999</v>
          </cell>
          <cell r="Q9">
            <v>151115.54399999999</v>
          </cell>
          <cell r="R9">
            <v>18499.55586</v>
          </cell>
          <cell r="S9">
            <v>25237.606720000003</v>
          </cell>
          <cell r="T9">
            <v>46272.042740000004</v>
          </cell>
          <cell r="U9">
            <v>33054.056070000006</v>
          </cell>
          <cell r="V9">
            <v>26734.121630000001</v>
          </cell>
          <cell r="W9">
            <v>112526.22304</v>
          </cell>
          <cell r="X9">
            <v>25587.156059999998</v>
          </cell>
          <cell r="Y9">
            <v>981227.57804670488</v>
          </cell>
          <cell r="Z9">
            <v>81897.084229999993</v>
          </cell>
          <cell r="AA9">
            <v>74760.631450000001</v>
          </cell>
          <cell r="AB9">
            <v>268294.25874000002</v>
          </cell>
          <cell r="AC9">
            <v>214422.05060000002</v>
          </cell>
          <cell r="AD9">
            <v>339260.00796000002</v>
          </cell>
          <cell r="AE9">
            <v>3599.2116599999999</v>
          </cell>
          <cell r="AF9">
            <v>99973.57620000001</v>
          </cell>
          <cell r="AG9">
            <v>405229.46683874476</v>
          </cell>
          <cell r="AH9">
            <v>52659.313220000011</v>
          </cell>
          <cell r="AI9">
            <v>51756.020189999996</v>
          </cell>
          <cell r="AJ9">
            <v>579501.56160000002</v>
          </cell>
          <cell r="AK9">
            <v>60163.196759999999</v>
          </cell>
          <cell r="AL9">
            <v>58640.786120000004</v>
          </cell>
          <cell r="AM9">
            <v>136804.74836</v>
          </cell>
          <cell r="AN9">
            <v>88997.180160000004</v>
          </cell>
          <cell r="AO9">
            <v>87535.050540000011</v>
          </cell>
          <cell r="AP9">
            <v>352859.26480000006</v>
          </cell>
          <cell r="AQ9">
            <v>76518.815910000005</v>
          </cell>
          <cell r="AR9">
            <v>46521.228179999998</v>
          </cell>
          <cell r="AS9">
            <v>15518.96912</v>
          </cell>
          <cell r="AT9">
            <v>244601.20136000001</v>
          </cell>
          <cell r="AU9">
            <v>18002.241600000001</v>
          </cell>
          <cell r="AV9">
            <v>30743.564240000003</v>
          </cell>
          <cell r="AW9">
            <v>419756.57195999997</v>
          </cell>
          <cell r="AX9">
            <v>114677.85081</v>
          </cell>
          <cell r="AY9">
            <v>28759.339800000002</v>
          </cell>
          <cell r="AZ9">
            <v>416332.96659999999</v>
          </cell>
          <cell r="BA9">
            <v>35818.167680000006</v>
          </cell>
          <cell r="BB9">
            <v>91024.775200000018</v>
          </cell>
          <cell r="BC9">
            <v>853941.92486999987</v>
          </cell>
        </row>
        <row r="10">
          <cell r="C10">
            <v>5865889.0473000007</v>
          </cell>
          <cell r="D10">
            <v>1343759.9343861204</v>
          </cell>
          <cell r="E10">
            <v>739984.91036006005</v>
          </cell>
          <cell r="F10">
            <v>657750.76811999991</v>
          </cell>
          <cell r="G10">
            <v>22347.703279999998</v>
          </cell>
          <cell r="H10">
            <v>24668.576400000002</v>
          </cell>
          <cell r="I10">
            <v>50307.552599999995</v>
          </cell>
          <cell r="J10">
            <v>79211.765239999993</v>
          </cell>
          <cell r="K10">
            <v>106114.05059999999</v>
          </cell>
          <cell r="L10">
            <v>1882.2996000000001</v>
          </cell>
          <cell r="M10">
            <v>32066.576080000006</v>
          </cell>
          <cell r="N10">
            <v>114732.51345548131</v>
          </cell>
          <cell r="O10">
            <v>19825.416860000001</v>
          </cell>
          <cell r="P10">
            <v>24355.976900000001</v>
          </cell>
          <cell r="Q10">
            <v>155574.6912</v>
          </cell>
          <cell r="R10">
            <v>17139.397860000001</v>
          </cell>
          <cell r="S10">
            <v>23191.240880000001</v>
          </cell>
          <cell r="T10">
            <v>47005.322319999999</v>
          </cell>
          <cell r="U10">
            <v>32517.302279999996</v>
          </cell>
          <cell r="V10">
            <v>20963.2955</v>
          </cell>
          <cell r="W10">
            <v>109326.20820000001</v>
          </cell>
          <cell r="X10">
            <v>24061.741380000003</v>
          </cell>
          <cell r="Y10">
            <v>905291.63063548156</v>
          </cell>
          <cell r="Z10">
            <v>76544.281839999996</v>
          </cell>
          <cell r="AA10">
            <v>61121.556600000004</v>
          </cell>
          <cell r="AB10">
            <v>188192.88404999996</v>
          </cell>
          <cell r="AC10">
            <v>187399.11478</v>
          </cell>
          <cell r="AD10">
            <v>282339.22223999997</v>
          </cell>
          <cell r="AE10">
            <v>3883.0611599999997</v>
          </cell>
          <cell r="AF10">
            <v>86978.419220000011</v>
          </cell>
          <cell r="AG10">
            <v>395510.5992304869</v>
          </cell>
          <cell r="AH10">
            <v>47612.308010000001</v>
          </cell>
          <cell r="AI10">
            <v>49937.963310000006</v>
          </cell>
          <cell r="AJ10">
            <v>596601.60768000002</v>
          </cell>
          <cell r="AK10">
            <v>55739.768760000006</v>
          </cell>
          <cell r="AL10">
            <v>53885.95723</v>
          </cell>
          <cell r="AM10">
            <v>138972.71247999999</v>
          </cell>
          <cell r="AN10">
            <v>87551.984639999995</v>
          </cell>
          <cell r="AO10">
            <v>68639.739000000001</v>
          </cell>
          <cell r="AP10">
            <v>342824.6715</v>
          </cell>
          <cell r="AQ10">
            <v>71957.037930000006</v>
          </cell>
          <cell r="AR10">
            <v>48817.653360000004</v>
          </cell>
          <cell r="AS10">
            <v>16805.527480000001</v>
          </cell>
          <cell r="AT10">
            <v>227317.38470000002</v>
          </cell>
          <cell r="AU10">
            <v>17153.209500000001</v>
          </cell>
          <cell r="AV10">
            <v>33034.72395</v>
          </cell>
          <cell r="AW10">
            <v>370858.78104000003</v>
          </cell>
          <cell r="AX10">
            <v>120338.68811999999</v>
          </cell>
          <cell r="AY10">
            <v>31143.55545</v>
          </cell>
          <cell r="AZ10">
            <v>386914.37575000006</v>
          </cell>
          <cell r="BA10">
            <v>34128.890599999999</v>
          </cell>
          <cell r="BB10">
            <v>97808.383499999996</v>
          </cell>
          <cell r="BC10">
            <v>754465.5223800001</v>
          </cell>
        </row>
        <row r="11">
          <cell r="C11">
            <v>6130971.1863000002</v>
          </cell>
          <cell r="D11">
            <v>1383577.8505774578</v>
          </cell>
          <cell r="E11">
            <v>707460.48358427733</v>
          </cell>
          <cell r="F11">
            <v>709742.47223999992</v>
          </cell>
          <cell r="G11">
            <v>27604.489570000005</v>
          </cell>
          <cell r="H11">
            <v>29517.199499999999</v>
          </cell>
          <cell r="I11">
            <v>43549.885839999995</v>
          </cell>
          <cell r="J11">
            <v>83224.820800000001</v>
          </cell>
          <cell r="K11">
            <v>95444.367599999998</v>
          </cell>
          <cell r="L11">
            <v>2370.3032000000003</v>
          </cell>
          <cell r="M11">
            <v>34481.022240000006</v>
          </cell>
          <cell r="N11">
            <v>128522.72651815598</v>
          </cell>
          <cell r="O11">
            <v>22608.58784</v>
          </cell>
          <cell r="P11">
            <v>24568.592399999998</v>
          </cell>
          <cell r="Q11">
            <v>157725.1287</v>
          </cell>
          <cell r="R11">
            <v>19544.297910000001</v>
          </cell>
          <cell r="S11">
            <v>24895.880079999999</v>
          </cell>
          <cell r="T11">
            <v>52075.780899999998</v>
          </cell>
          <cell r="U11">
            <v>33608.063999999998</v>
          </cell>
          <cell r="V11">
            <v>31499.266740000003</v>
          </cell>
          <cell r="W11">
            <v>122331.42019999999</v>
          </cell>
          <cell r="X11">
            <v>26867.532120000003</v>
          </cell>
          <cell r="Y11">
            <v>960439.36615815607</v>
          </cell>
          <cell r="Z11">
            <v>94549.574210000006</v>
          </cell>
          <cell r="AA11">
            <v>73135.034249999997</v>
          </cell>
          <cell r="AB11">
            <v>162913.48301999999</v>
          </cell>
          <cell r="AC11">
            <v>196893.19759999998</v>
          </cell>
          <cell r="AD11">
            <v>253950.23903999999</v>
          </cell>
          <cell r="AE11">
            <v>4889.7807199999997</v>
          </cell>
          <cell r="AF11">
            <v>93527.441160000002</v>
          </cell>
          <cell r="AG11">
            <v>464821.56861870282</v>
          </cell>
          <cell r="AH11">
            <v>54296.313439999998</v>
          </cell>
          <cell r="AI11">
            <v>50373.896760000003</v>
          </cell>
          <cell r="AJ11">
            <v>604848.15768000006</v>
          </cell>
          <cell r="AK11">
            <v>63560.847059999993</v>
          </cell>
          <cell r="AL11">
            <v>57846.767929999995</v>
          </cell>
          <cell r="AM11">
            <v>153963.6826</v>
          </cell>
          <cell r="AN11">
            <v>90488.831999999995</v>
          </cell>
          <cell r="AO11">
            <v>103137.47892000001</v>
          </cell>
          <cell r="AP11">
            <v>383606.3615</v>
          </cell>
          <cell r="AQ11">
            <v>80347.801820000008</v>
          </cell>
          <cell r="AR11">
            <v>31886.746080000001</v>
          </cell>
          <cell r="AS11">
            <v>17674.688080000004</v>
          </cell>
          <cell r="AT11">
            <v>228041.88688000001</v>
          </cell>
          <cell r="AU11">
            <v>17109.9768</v>
          </cell>
          <cell r="AV11">
            <v>22950.568889999999</v>
          </cell>
          <cell r="AW11">
            <v>384573.19339999999</v>
          </cell>
          <cell r="AX11">
            <v>78602.901360000003</v>
          </cell>
          <cell r="AY11">
            <v>32754.260700000003</v>
          </cell>
          <cell r="AZ11">
            <v>388147.5428</v>
          </cell>
          <cell r="BA11">
            <v>34042.872640000001</v>
          </cell>
          <cell r="BB11">
            <v>67951.469700000001</v>
          </cell>
          <cell r="BC11">
            <v>782365.76854999992</v>
          </cell>
        </row>
        <row r="12">
          <cell r="C12">
            <v>6571512.4554000013</v>
          </cell>
          <cell r="D12">
            <v>1536092.201775623</v>
          </cell>
          <cell r="E12">
            <v>802910.6919309044</v>
          </cell>
          <cell r="F12">
            <v>777521.57579999999</v>
          </cell>
          <cell r="G12">
            <v>30701.98488</v>
          </cell>
          <cell r="H12">
            <v>32062.715300000003</v>
          </cell>
          <cell r="I12">
            <v>50338.193520000001</v>
          </cell>
          <cell r="J12">
            <v>92578.577439999994</v>
          </cell>
          <cell r="K12">
            <v>102748.8282</v>
          </cell>
          <cell r="L12">
            <v>3144.5044000000003</v>
          </cell>
          <cell r="M12">
            <v>38857.530320000005</v>
          </cell>
          <cell r="N12">
            <v>152008.08648187522</v>
          </cell>
          <cell r="O12">
            <v>25884.27952</v>
          </cell>
          <cell r="P12">
            <v>27654.654100000003</v>
          </cell>
          <cell r="Q12">
            <v>148631.35860000001</v>
          </cell>
          <cell r="R12">
            <v>20030.437139999998</v>
          </cell>
          <cell r="S12">
            <v>24778.13696</v>
          </cell>
          <cell r="T12">
            <v>52966.923020000002</v>
          </cell>
          <cell r="U12">
            <v>35865.730710000003</v>
          </cell>
          <cell r="V12">
            <v>32862.925629999998</v>
          </cell>
          <cell r="W12">
            <v>122056.66220000001</v>
          </cell>
          <cell r="X12">
            <v>30053.034180000002</v>
          </cell>
          <cell r="Y12">
            <v>1023224.5626018753</v>
          </cell>
          <cell r="Z12">
            <v>105158.96664</v>
          </cell>
          <cell r="AA12">
            <v>79442.081950000007</v>
          </cell>
          <cell r="AB12">
            <v>188307.50706</v>
          </cell>
          <cell r="AC12">
            <v>219022.30567999999</v>
          </cell>
          <cell r="AD12">
            <v>273385.32527999999</v>
          </cell>
          <cell r="AE12">
            <v>6486.9072400000005</v>
          </cell>
          <cell r="AF12">
            <v>105398.42337999999</v>
          </cell>
          <cell r="AG12">
            <v>560358.19095555891</v>
          </cell>
          <cell r="AH12">
            <v>62163.146319999993</v>
          </cell>
          <cell r="AI12">
            <v>56701.363590000001</v>
          </cell>
          <cell r="AJ12">
            <v>569975.14704000007</v>
          </cell>
          <cell r="AK12">
            <v>65141.841240000002</v>
          </cell>
          <cell r="AL12">
            <v>57573.186160000005</v>
          </cell>
          <cell r="AM12">
            <v>156598.37228000001</v>
          </cell>
          <cell r="AN12">
            <v>96567.540480000011</v>
          </cell>
          <cell r="AO12">
            <v>107602.48254000001</v>
          </cell>
          <cell r="AP12">
            <v>382744.77650000009</v>
          </cell>
          <cell r="AQ12">
            <v>89874.098729999998</v>
          </cell>
          <cell r="AR12">
            <v>43281.136499999993</v>
          </cell>
          <cell r="AS12">
            <v>18657.730039999999</v>
          </cell>
          <cell r="AT12">
            <v>246428.54256</v>
          </cell>
          <cell r="AU12">
            <v>19813.6554</v>
          </cell>
          <cell r="AV12">
            <v>25447.216220000002</v>
          </cell>
          <cell r="AW12">
            <v>432778.8322</v>
          </cell>
          <cell r="AX12">
            <v>106690.81425</v>
          </cell>
          <cell r="AY12">
            <v>34576.007850000002</v>
          </cell>
          <cell r="AZ12">
            <v>419443.26360000001</v>
          </cell>
          <cell r="BA12">
            <v>39422.247920000002</v>
          </cell>
          <cell r="BB12">
            <v>75343.480599999995</v>
          </cell>
          <cell r="BC12">
            <v>880434.07465000008</v>
          </cell>
        </row>
        <row r="13">
          <cell r="C13">
            <v>6843410.9922599997</v>
          </cell>
          <cell r="D13">
            <v>1615741.6885624572</v>
          </cell>
          <cell r="E13">
            <v>871379.32377526746</v>
          </cell>
          <cell r="F13">
            <v>802065.80316000001</v>
          </cell>
          <cell r="G13">
            <v>31600.532810000001</v>
          </cell>
          <cell r="H13">
            <v>33066.784899999999</v>
          </cell>
          <cell r="I13">
            <v>45121.711280000003</v>
          </cell>
          <cell r="J13">
            <v>96127.800400000007</v>
          </cell>
          <cell r="K13">
            <v>99799.876799999998</v>
          </cell>
          <cell r="L13">
            <v>3751.7570000000001</v>
          </cell>
          <cell r="M13">
            <v>40002.665359999999</v>
          </cell>
          <cell r="N13">
            <v>152204.09173013415</v>
          </cell>
          <cell r="O13">
            <v>25971.800620000005</v>
          </cell>
          <cell r="P13">
            <v>28948.471699999998</v>
          </cell>
          <cell r="Q13">
            <v>157214.18475000001</v>
          </cell>
          <cell r="R13">
            <v>19773.179670000001</v>
          </cell>
          <cell r="S13">
            <v>24152.996080000001</v>
          </cell>
          <cell r="T13">
            <v>53797.721780000007</v>
          </cell>
          <cell r="U13">
            <v>36514.261319999998</v>
          </cell>
          <cell r="V13">
            <v>39614.360399999998</v>
          </cell>
          <cell r="W13">
            <v>121789.23108000001</v>
          </cell>
          <cell r="X13">
            <v>32449.551300000003</v>
          </cell>
          <cell r="Y13">
            <v>1041900.9789801344</v>
          </cell>
          <cell r="Z13">
            <v>108236.62993000001</v>
          </cell>
          <cell r="AA13">
            <v>81929.874349999998</v>
          </cell>
          <cell r="AB13">
            <v>168793.44234000001</v>
          </cell>
          <cell r="AC13">
            <v>227419.05380000002</v>
          </cell>
          <cell r="AD13">
            <v>265539.00672</v>
          </cell>
          <cell r="AE13">
            <v>7739.6296999999995</v>
          </cell>
          <cell r="AF13">
            <v>108504.52473999999</v>
          </cell>
          <cell r="AG13">
            <v>563992.07946306898</v>
          </cell>
          <cell r="AH13">
            <v>62373.335170000013</v>
          </cell>
          <cell r="AI13">
            <v>59354.125830000004</v>
          </cell>
          <cell r="AJ13">
            <v>602888.77740000002</v>
          </cell>
          <cell r="AK13">
            <v>64305.203219999996</v>
          </cell>
          <cell r="AL13">
            <v>56120.641430000003</v>
          </cell>
          <cell r="AM13">
            <v>159054.65492</v>
          </cell>
          <cell r="AN13">
            <v>98313.692160000006</v>
          </cell>
          <cell r="AO13">
            <v>129708.58320000001</v>
          </cell>
          <cell r="AP13">
            <v>381906.16710000002</v>
          </cell>
          <cell r="AQ13">
            <v>97040.923049999998</v>
          </cell>
          <cell r="AR13">
            <v>52910.615519999999</v>
          </cell>
          <cell r="AS13">
            <v>18908.820880000003</v>
          </cell>
          <cell r="AT13">
            <v>267683.60918000003</v>
          </cell>
          <cell r="AU13">
            <v>19150.996199999998</v>
          </cell>
          <cell r="AV13">
            <v>26722.92915</v>
          </cell>
          <cell r="AW13">
            <v>464593.32876</v>
          </cell>
          <cell r="AX13">
            <v>130428.10583999999</v>
          </cell>
          <cell r="AY13">
            <v>35041.322700000004</v>
          </cell>
          <cell r="AZ13">
            <v>455621.27454999997</v>
          </cell>
          <cell r="BA13">
            <v>38103.787759999999</v>
          </cell>
          <cell r="BB13">
            <v>79120.579500000007</v>
          </cell>
          <cell r="BC13">
            <v>945156.66447000019</v>
          </cell>
        </row>
        <row r="14">
          <cell r="C14">
            <v>7080470.1622799998</v>
          </cell>
          <cell r="D14">
            <v>1622006.3502850533</v>
          </cell>
          <cell r="E14">
            <v>881206.34849138546</v>
          </cell>
          <cell r="F14">
            <v>801579.31272000005</v>
          </cell>
          <cell r="G14">
            <v>35436.628570000001</v>
          </cell>
          <cell r="H14">
            <v>34651.275600000001</v>
          </cell>
          <cell r="I14">
            <v>48676.057999999997</v>
          </cell>
          <cell r="J14">
            <v>94390.536479999995</v>
          </cell>
          <cell r="K14">
            <v>92139.394950000016</v>
          </cell>
          <cell r="L14">
            <v>4094.8272000000002</v>
          </cell>
          <cell r="M14">
            <v>40719.772240000006</v>
          </cell>
          <cell r="N14">
            <v>148794.74006816393</v>
          </cell>
          <cell r="O14">
            <v>25895.605779999998</v>
          </cell>
          <cell r="P14">
            <v>28428.435099999999</v>
          </cell>
          <cell r="Q14">
            <v>150857.4915</v>
          </cell>
          <cell r="R14">
            <v>20816.280149999999</v>
          </cell>
          <cell r="S14">
            <v>24231.118719999999</v>
          </cell>
          <cell r="T14">
            <v>55180.77004000001</v>
          </cell>
          <cell r="U14">
            <v>36394.232520000005</v>
          </cell>
          <cell r="V14">
            <v>28138.174910000002</v>
          </cell>
          <cell r="W14">
            <v>128213.07311999999</v>
          </cell>
          <cell r="X14">
            <v>32807.583599999998</v>
          </cell>
          <cell r="Y14">
            <v>1029865.9985481639</v>
          </cell>
          <cell r="Z14">
            <v>121375.84121</v>
          </cell>
          <cell r="AA14">
            <v>85855.781400000007</v>
          </cell>
          <cell r="AB14">
            <v>182089.71149999998</v>
          </cell>
          <cell r="AC14">
            <v>223309.03656000001</v>
          </cell>
          <cell r="AD14">
            <v>245156.64948000002</v>
          </cell>
          <cell r="AE14">
            <v>8447.3611200000014</v>
          </cell>
          <cell r="AF14">
            <v>110449.62866</v>
          </cell>
          <cell r="AG14">
            <v>544597.57037825207</v>
          </cell>
          <cell r="AH14">
            <v>62190.347230000007</v>
          </cell>
          <cell r="AI14">
            <v>58287.875489999999</v>
          </cell>
          <cell r="AJ14">
            <v>578511.97560000001</v>
          </cell>
          <cell r="AK14">
            <v>67697.514900000009</v>
          </cell>
          <cell r="AL14">
            <v>56302.163119999997</v>
          </cell>
          <cell r="AM14">
            <v>163143.68056000001</v>
          </cell>
          <cell r="AN14">
            <v>97990.517760000002</v>
          </cell>
          <cell r="AO14">
            <v>92132.316779999994</v>
          </cell>
          <cell r="AP14">
            <v>402050.02439999999</v>
          </cell>
          <cell r="AQ14">
            <v>98111.624599999996</v>
          </cell>
          <cell r="AR14">
            <v>50749.874280000004</v>
          </cell>
          <cell r="AS14">
            <v>20914.286679999997</v>
          </cell>
          <cell r="AT14">
            <v>260829.79282000003</v>
          </cell>
          <cell r="AU14">
            <v>18465.085800000001</v>
          </cell>
          <cell r="AV14">
            <v>24279.15264</v>
          </cell>
          <cell r="AW14">
            <v>474699.97475999995</v>
          </cell>
          <cell r="AX14">
            <v>125101.73826000001</v>
          </cell>
          <cell r="AY14">
            <v>38757.798449999995</v>
          </cell>
          <cell r="AZ14">
            <v>443955.47045000002</v>
          </cell>
          <cell r="BA14">
            <v>36739.065840000003</v>
          </cell>
          <cell r="BB14">
            <v>71885.107199999999</v>
          </cell>
          <cell r="BC14">
            <v>965717.36397000006</v>
          </cell>
        </row>
        <row r="15">
          <cell r="C15">
            <v>7307052.2763300007</v>
          </cell>
          <cell r="D15">
            <v>1728005.877048549</v>
          </cell>
          <cell r="E15">
            <v>926465.96784339554</v>
          </cell>
          <cell r="F15">
            <v>860664.36132000003</v>
          </cell>
          <cell r="G15">
            <v>38169.285000000003</v>
          </cell>
          <cell r="H15">
            <v>33007.428800000002</v>
          </cell>
          <cell r="I15">
            <v>46676.872360000008</v>
          </cell>
          <cell r="J15">
            <v>100583.00288000001</v>
          </cell>
          <cell r="K15">
            <v>96605.544600000008</v>
          </cell>
          <cell r="L15">
            <v>4997.4504000000006</v>
          </cell>
          <cell r="M15">
            <v>42335.259119999995</v>
          </cell>
          <cell r="N15">
            <v>157502.09200737666</v>
          </cell>
          <cell r="O15">
            <v>27391.358540000005</v>
          </cell>
          <cell r="P15">
            <v>30168.396700000001</v>
          </cell>
          <cell r="Q15">
            <v>151464.77505000003</v>
          </cell>
          <cell r="R15">
            <v>22028.931359999999</v>
          </cell>
          <cell r="S15">
            <v>24787.243279999999</v>
          </cell>
          <cell r="T15">
            <v>56904.866039999994</v>
          </cell>
          <cell r="U15">
            <v>37196.92512</v>
          </cell>
          <cell r="V15">
            <v>43334.82301</v>
          </cell>
          <cell r="W15">
            <v>145839.71468</v>
          </cell>
          <cell r="X15">
            <v>35591.038379999998</v>
          </cell>
          <cell r="Y15">
            <v>1094585.0073273771</v>
          </cell>
          <cell r="Z15">
            <v>91305.520150000011</v>
          </cell>
          <cell r="AA15">
            <v>86527.126099999994</v>
          </cell>
          <cell r="AB15">
            <v>164425.70238000003</v>
          </cell>
          <cell r="AC15">
            <v>215872.81258000003</v>
          </cell>
          <cell r="AD15">
            <v>208953.40919999999</v>
          </cell>
          <cell r="AE15">
            <v>56213.554980000001</v>
          </cell>
          <cell r="AF15">
            <v>92473.662700000015</v>
          </cell>
          <cell r="AG15">
            <v>494704.96309697191</v>
          </cell>
          <cell r="AH15">
            <v>60793.20958000001</v>
          </cell>
          <cell r="AI15">
            <v>78139.284300000014</v>
          </cell>
          <cell r="AJ15">
            <v>517197.22704000003</v>
          </cell>
          <cell r="AK15">
            <v>79662.124980000008</v>
          </cell>
          <cell r="AL15">
            <v>80795.341339999999</v>
          </cell>
          <cell r="AM15">
            <v>152561.913</v>
          </cell>
          <cell r="AN15">
            <v>91375.541759999993</v>
          </cell>
          <cell r="AO15">
            <v>358978.99379999994</v>
          </cell>
          <cell r="AP15">
            <v>419965.24849999993</v>
          </cell>
          <cell r="AQ15">
            <v>118105.25702999999</v>
          </cell>
          <cell r="AR15">
            <v>51253.843200000003</v>
          </cell>
          <cell r="AS15">
            <v>23689.078759999997</v>
          </cell>
          <cell r="AT15">
            <v>282312.63365999999</v>
          </cell>
          <cell r="AU15">
            <v>18918.484199999999</v>
          </cell>
          <cell r="AV15">
            <v>21869.987440000001</v>
          </cell>
          <cell r="AW15">
            <v>484800.49552</v>
          </cell>
          <cell r="AX15">
            <v>182693.40207000004</v>
          </cell>
          <cell r="AY15">
            <v>38989.293750000004</v>
          </cell>
          <cell r="AZ15">
            <v>289395.61304999999</v>
          </cell>
          <cell r="BA15">
            <v>54074.214720000004</v>
          </cell>
          <cell r="BB15">
            <v>24871.885600000001</v>
          </cell>
          <cell r="BC15">
            <v>935835.81403000001</v>
          </cell>
        </row>
        <row r="16">
          <cell r="C16">
            <v>7607352.4709400004</v>
          </cell>
          <cell r="D16">
            <v>1814771.6082325939</v>
          </cell>
          <cell r="E16">
            <v>942423.41445637203</v>
          </cell>
          <cell r="F16">
            <v>920926.40292000002</v>
          </cell>
          <cell r="G16">
            <v>38660.363420000001</v>
          </cell>
          <cell r="H16">
            <v>35804.415100000006</v>
          </cell>
          <cell r="I16">
            <v>48744.328119999998</v>
          </cell>
          <cell r="J16">
            <v>105687.571</v>
          </cell>
          <cell r="K16">
            <v>111864.06765000001</v>
          </cell>
          <cell r="L16">
            <v>5905.5774000000001</v>
          </cell>
          <cell r="M16">
            <v>43083.909119999997</v>
          </cell>
          <cell r="N16">
            <v>168400.1138875616</v>
          </cell>
          <cell r="O16">
            <v>27336.443340000002</v>
          </cell>
          <cell r="P16">
            <v>40021.905200000001</v>
          </cell>
          <cell r="Q16">
            <v>155258.14680000002</v>
          </cell>
          <cell r="R16">
            <v>23633.21427</v>
          </cell>
          <cell r="S16">
            <v>25335.5396</v>
          </cell>
          <cell r="T16">
            <v>58469.483160000003</v>
          </cell>
          <cell r="U16">
            <v>40577.611290000001</v>
          </cell>
          <cell r="V16">
            <v>51910.969879999997</v>
          </cell>
          <cell r="W16">
            <v>140154.0558</v>
          </cell>
          <cell r="X16">
            <v>36739.369500000001</v>
          </cell>
          <cell r="Y16">
            <v>1157587.0845375618</v>
          </cell>
          <cell r="Z16">
            <v>91048.576579999994</v>
          </cell>
          <cell r="AA16">
            <v>87677.842350000021</v>
          </cell>
          <cell r="AB16">
            <v>180913.31745</v>
          </cell>
          <cell r="AC16">
            <v>225569.26102000003</v>
          </cell>
          <cell r="AD16">
            <v>226645.51680000001</v>
          </cell>
          <cell r="AE16">
            <v>62166.82516</v>
          </cell>
          <cell r="AF16">
            <v>95077.242780000015</v>
          </cell>
          <cell r="AG16">
            <v>523102.91359807702</v>
          </cell>
          <cell r="AH16">
            <v>59896.403819999992</v>
          </cell>
          <cell r="AI16">
            <v>84438.165330000003</v>
          </cell>
          <cell r="AJ16">
            <v>532661.15760000004</v>
          </cell>
          <cell r="AK16">
            <v>80131.923540000003</v>
          </cell>
          <cell r="AL16">
            <v>80630.152889999998</v>
          </cell>
          <cell r="AM16">
            <v>157807.39856</v>
          </cell>
          <cell r="AN16">
            <v>93951.847679999992</v>
          </cell>
          <cell r="AO16">
            <v>372556.43585999997</v>
          </cell>
          <cell r="AP16">
            <v>440338.86180000007</v>
          </cell>
          <cell r="AQ16">
            <v>123350.71232999999</v>
          </cell>
          <cell r="AR16">
            <v>45610.207439999998</v>
          </cell>
          <cell r="AS16">
            <v>21413.95996</v>
          </cell>
          <cell r="AT16">
            <v>304217.56458000001</v>
          </cell>
          <cell r="AU16">
            <v>23173.090499999998</v>
          </cell>
          <cell r="AV16">
            <v>23969.286029999996</v>
          </cell>
          <cell r="AW16">
            <v>508247.91424000001</v>
          </cell>
          <cell r="AX16">
            <v>175231.96080000003</v>
          </cell>
          <cell r="AY16">
            <v>39487.148099999999</v>
          </cell>
          <cell r="AZ16">
            <v>294545.12589999998</v>
          </cell>
          <cell r="BA16">
            <v>59778.868000000002</v>
          </cell>
          <cell r="BB16">
            <v>27838.856899999999</v>
          </cell>
          <cell r="BC16">
            <v>932820.24476999999</v>
          </cell>
        </row>
        <row r="17">
          <cell r="C17">
            <v>7879251.0077999998</v>
          </cell>
          <cell r="D17">
            <v>1862130.9134325278</v>
          </cell>
          <cell r="E17">
            <v>990939.39444342349</v>
          </cell>
          <cell r="F17">
            <v>931535.03315999999</v>
          </cell>
          <cell r="G17">
            <v>38636.239110000002</v>
          </cell>
          <cell r="H17">
            <v>36846.091999999997</v>
          </cell>
          <cell r="I17">
            <v>50215.092280000004</v>
          </cell>
          <cell r="J17">
            <v>104280.41132000001</v>
          </cell>
          <cell r="K17">
            <v>116182.33155</v>
          </cell>
          <cell r="L17">
            <v>6375.2350000000006</v>
          </cell>
          <cell r="M17">
            <v>43925.591359999999</v>
          </cell>
          <cell r="N17">
            <v>163345.46789007753</v>
          </cell>
          <cell r="O17">
            <v>27627.493900000001</v>
          </cell>
          <cell r="P17">
            <v>40214.304799999998</v>
          </cell>
          <cell r="Q17">
            <v>152392.04370000001</v>
          </cell>
          <cell r="R17">
            <v>24470.883990000002</v>
          </cell>
          <cell r="S17">
            <v>25842.93736</v>
          </cell>
          <cell r="T17">
            <v>57188.803099999997</v>
          </cell>
          <cell r="U17">
            <v>41417.437800000007</v>
          </cell>
          <cell r="V17">
            <v>48350.691920000005</v>
          </cell>
          <cell r="W17">
            <v>141943.64624000003</v>
          </cell>
          <cell r="X17">
            <v>40721.739780000004</v>
          </cell>
          <cell r="Y17">
            <v>1159976.4431000776</v>
          </cell>
          <cell r="Z17">
            <v>88831.16489</v>
          </cell>
          <cell r="AA17">
            <v>86790.948850000001</v>
          </cell>
          <cell r="AB17">
            <v>179511.69923999999</v>
          </cell>
          <cell r="AC17">
            <v>223069.61807999999</v>
          </cell>
          <cell r="AD17">
            <v>236642.86919999999</v>
          </cell>
          <cell r="AE17">
            <v>64202.972239999996</v>
          </cell>
          <cell r="AF17">
            <v>95123.812639999989</v>
          </cell>
          <cell r="AG17">
            <v>527442.24644762685</v>
          </cell>
          <cell r="AH17">
            <v>60043.123879999992</v>
          </cell>
          <cell r="AI17">
            <v>85321.466549999997</v>
          </cell>
          <cell r="AJ17">
            <v>544542.78683999996</v>
          </cell>
          <cell r="AK17">
            <v>81454.375979999997</v>
          </cell>
          <cell r="AL17">
            <v>77042.408240000004</v>
          </cell>
          <cell r="AM17">
            <v>160062.97328000001</v>
          </cell>
          <cell r="AN17">
            <v>94638.593280000001</v>
          </cell>
          <cell r="AO17">
            <v>369596.48964000004</v>
          </cell>
          <cell r="AP17">
            <v>452389.56400000007</v>
          </cell>
          <cell r="AQ17">
            <v>128289.69159</v>
          </cell>
          <cell r="AR17">
            <v>52286.265360000005</v>
          </cell>
          <cell r="AS17">
            <v>21926.175240000004</v>
          </cell>
          <cell r="AT17">
            <v>291061.99479999999</v>
          </cell>
          <cell r="AU17">
            <v>23588.705700000002</v>
          </cell>
          <cell r="AV17">
            <v>21114.806810000005</v>
          </cell>
          <cell r="AW17">
            <v>522642.22823999997</v>
          </cell>
          <cell r="AX17">
            <v>185862.06267000001</v>
          </cell>
          <cell r="AY17">
            <v>39069.247949999997</v>
          </cell>
          <cell r="AZ17">
            <v>283599.94695000001</v>
          </cell>
          <cell r="BA17">
            <v>60125.108360000006</v>
          </cell>
          <cell r="BB17">
            <v>25269.687300000001</v>
          </cell>
          <cell r="BC17">
            <v>929854.51963</v>
          </cell>
        </row>
        <row r="18">
          <cell r="C18">
            <v>8027065.8576900009</v>
          </cell>
          <cell r="D18">
            <v>1859831.9584885172</v>
          </cell>
          <cell r="E18">
            <v>1009856.1446511979</v>
          </cell>
          <cell r="F18">
            <v>919231.53299999994</v>
          </cell>
          <cell r="G18">
            <v>38828.903120000003</v>
          </cell>
          <cell r="H18">
            <v>35948.500899999999</v>
          </cell>
          <cell r="I18">
            <v>48956.126759999999</v>
          </cell>
          <cell r="J18">
            <v>101486.57288000001</v>
          </cell>
          <cell r="K18">
            <v>112272.67049999999</v>
          </cell>
          <cell r="L18">
            <v>6912.7727999999988</v>
          </cell>
          <cell r="M18">
            <v>42625.535680000001</v>
          </cell>
          <cell r="N18">
            <v>148131.15139218714</v>
          </cell>
          <cell r="O18">
            <v>25661.529739999998</v>
          </cell>
          <cell r="P18">
            <v>43223.6855</v>
          </cell>
          <cell r="Q18">
            <v>153628.97534999999</v>
          </cell>
          <cell r="R18">
            <v>23846.383859999998</v>
          </cell>
          <cell r="S18">
            <v>25428.519920000002</v>
          </cell>
          <cell r="T18">
            <v>57203.888940000004</v>
          </cell>
          <cell r="U18">
            <v>41967.319739999999</v>
          </cell>
          <cell r="V18">
            <v>35274.052840000004</v>
          </cell>
          <cell r="W18">
            <v>152536.48300000001</v>
          </cell>
          <cell r="X18">
            <v>40032.60972</v>
          </cell>
          <cell r="Y18">
            <v>1133965.682642187</v>
          </cell>
          <cell r="Z18">
            <v>87812.445890000003</v>
          </cell>
          <cell r="AA18">
            <v>85650.336450000017</v>
          </cell>
          <cell r="AB18">
            <v>176676.28794000001</v>
          </cell>
          <cell r="AC18">
            <v>221362.33630000002</v>
          </cell>
          <cell r="AD18">
            <v>228793.63596000001</v>
          </cell>
          <cell r="AE18">
            <v>69198.723440000002</v>
          </cell>
          <cell r="AF18">
            <v>91672.227899999998</v>
          </cell>
          <cell r="AG18">
            <v>505789.29867220746</v>
          </cell>
          <cell r="AH18">
            <v>58574.274739999993</v>
          </cell>
          <cell r="AI18">
            <v>88820.368470000016</v>
          </cell>
          <cell r="AJ18">
            <v>544153.54968000005</v>
          </cell>
          <cell r="AK18">
            <v>77764.626900000003</v>
          </cell>
          <cell r="AL18">
            <v>75698.628040000011</v>
          </cell>
          <cell r="AM18">
            <v>160394.30064</v>
          </cell>
          <cell r="AN18">
            <v>97518.885120000006</v>
          </cell>
          <cell r="AO18">
            <v>362522.71985999995</v>
          </cell>
          <cell r="AP18">
            <v>457696.9276</v>
          </cell>
          <cell r="AQ18">
            <v>132222.80077</v>
          </cell>
          <cell r="AR18">
            <v>56019.10398</v>
          </cell>
          <cell r="AS18">
            <v>22091.478800000001</v>
          </cell>
          <cell r="AT18">
            <v>272396.09049999999</v>
          </cell>
          <cell r="AU18">
            <v>25221.739200000004</v>
          </cell>
          <cell r="AV18">
            <v>23509.52792</v>
          </cell>
          <cell r="AW18">
            <v>519291.72195999994</v>
          </cell>
          <cell r="AX18">
            <v>193957.23606000002</v>
          </cell>
          <cell r="AY18">
            <v>39446.241300000002</v>
          </cell>
          <cell r="AZ18">
            <v>280544.40869999997</v>
          </cell>
          <cell r="BA18">
            <v>63008.517120000004</v>
          </cell>
          <cell r="BB18">
            <v>28901.5442</v>
          </cell>
          <cell r="BC18">
            <v>915125.58216999995</v>
          </cell>
        </row>
        <row r="19">
          <cell r="C19">
            <v>8008257.6487800004</v>
          </cell>
          <cell r="D19">
            <v>1825219.5994333031</v>
          </cell>
          <cell r="E19">
            <v>985544.31573301775</v>
          </cell>
          <cell r="F19">
            <v>905091.92376000003</v>
          </cell>
          <cell r="G19">
            <v>35841.123849999996</v>
          </cell>
          <cell r="H19">
            <v>32172.818599999999</v>
          </cell>
          <cell r="I19">
            <v>49425.9542</v>
          </cell>
          <cell r="J19">
            <v>94447.160199999998</v>
          </cell>
          <cell r="K19">
            <v>98522.582100000014</v>
          </cell>
          <cell r="L19">
            <v>7272.3543999999993</v>
          </cell>
          <cell r="M19">
            <v>40609.570959999997</v>
          </cell>
          <cell r="N19">
            <v>148765.4464724194</v>
          </cell>
          <cell r="O19">
            <v>23830.107820000001</v>
          </cell>
          <cell r="P19">
            <v>42835.400800000003</v>
          </cell>
          <cell r="Q19">
            <v>154072.82564999998</v>
          </cell>
          <cell r="R19">
            <v>23900.086650000001</v>
          </cell>
          <cell r="S19">
            <v>25663.047599999998</v>
          </cell>
          <cell r="T19">
            <v>58908.050080000008</v>
          </cell>
          <cell r="U19">
            <v>40085.868300000002</v>
          </cell>
          <cell r="V19">
            <v>38493.067849999999</v>
          </cell>
          <cell r="W19">
            <v>149713.80248000001</v>
          </cell>
          <cell r="X19">
            <v>41749.850879999998</v>
          </cell>
          <cell r="Y19">
            <v>1106309.1188924194</v>
          </cell>
          <cell r="Z19">
            <v>81411.494840000014</v>
          </cell>
          <cell r="AA19">
            <v>78764.001350000006</v>
          </cell>
          <cell r="AB19">
            <v>169066.92882</v>
          </cell>
          <cell r="AC19">
            <v>211822.64996000001</v>
          </cell>
          <cell r="AD19">
            <v>213806.35140000001</v>
          </cell>
          <cell r="AE19">
            <v>71628.475160000002</v>
          </cell>
          <cell r="AF19">
            <v>86363.263860000006</v>
          </cell>
          <cell r="AG19">
            <v>475411.55908062129</v>
          </cell>
          <cell r="AH19">
            <v>54026.777150000002</v>
          </cell>
          <cell r="AI19">
            <v>89124.807239999995</v>
          </cell>
          <cell r="AJ19">
            <v>553297.32432000001</v>
          </cell>
          <cell r="AK19">
            <v>77204.834459999998</v>
          </cell>
          <cell r="AL19">
            <v>75665.219140000001</v>
          </cell>
          <cell r="AM19">
            <v>161308.63672000001</v>
          </cell>
          <cell r="AN19">
            <v>94094.246400000004</v>
          </cell>
          <cell r="AO19">
            <v>370339.89677999995</v>
          </cell>
          <cell r="AP19">
            <v>453842.77069999999</v>
          </cell>
          <cell r="AQ19">
            <v>130882.95039</v>
          </cell>
          <cell r="AR19">
            <v>56938.286159999996</v>
          </cell>
          <cell r="AS19">
            <v>21889.80344</v>
          </cell>
          <cell r="AT19">
            <v>272791.15652000002</v>
          </cell>
          <cell r="AU19">
            <v>26951.773800000003</v>
          </cell>
          <cell r="AV19">
            <v>23116.812190000001</v>
          </cell>
          <cell r="AW19">
            <v>481541.86784000002</v>
          </cell>
          <cell r="AX19">
            <v>196645.56795</v>
          </cell>
          <cell r="AY19">
            <v>38541.178350000002</v>
          </cell>
          <cell r="AZ19">
            <v>287343.25510000001</v>
          </cell>
          <cell r="BA19">
            <v>64485.279239999996</v>
          </cell>
          <cell r="BB19">
            <v>28414.983500000002</v>
          </cell>
          <cell r="BC19">
            <v>835611.74974000012</v>
          </cell>
        </row>
        <row r="20">
          <cell r="C20">
            <v>8280029.9560500002</v>
          </cell>
          <cell r="D20">
            <v>1881959.8374477157</v>
          </cell>
          <cell r="E20">
            <v>1012275.0382534229</v>
          </cell>
          <cell r="F20">
            <v>935270.02428000001</v>
          </cell>
          <cell r="G20">
            <v>32418.776529999999</v>
          </cell>
          <cell r="H20">
            <v>36476.815499999997</v>
          </cell>
          <cell r="I20">
            <v>51311.714680000005</v>
          </cell>
          <cell r="J20">
            <v>96704.880439999994</v>
          </cell>
          <cell r="K20">
            <v>97843.40310000001</v>
          </cell>
          <cell r="L20">
            <v>8030.0441999999994</v>
          </cell>
          <cell r="M20">
            <v>40899.847520000003</v>
          </cell>
          <cell r="N20">
            <v>143038.61081715682</v>
          </cell>
          <cell r="O20">
            <v>26029.461579999999</v>
          </cell>
          <cell r="P20">
            <v>43455.819800000005</v>
          </cell>
          <cell r="Q20">
            <v>159211.5111</v>
          </cell>
          <cell r="R20">
            <v>26355.406350000005</v>
          </cell>
          <cell r="S20">
            <v>26598.761919999997</v>
          </cell>
          <cell r="T20">
            <v>62316.911140000004</v>
          </cell>
          <cell r="U20">
            <v>41546.843850000005</v>
          </cell>
          <cell r="V20">
            <v>43756.874740000007</v>
          </cell>
          <cell r="W20">
            <v>154113.59391999998</v>
          </cell>
          <cell r="X20">
            <v>44747.468099999998</v>
          </cell>
          <cell r="Y20">
            <v>1134856.7452871569</v>
          </cell>
          <cell r="Z20">
            <v>85340.354449999999</v>
          </cell>
          <cell r="AA20">
            <v>81556.031900000002</v>
          </cell>
          <cell r="AB20">
            <v>173631.73991999999</v>
          </cell>
          <cell r="AC20">
            <v>218229.94451999999</v>
          </cell>
          <cell r="AD20">
            <v>213051.44928</v>
          </cell>
          <cell r="AE20">
            <v>80090.974919999993</v>
          </cell>
          <cell r="AF20">
            <v>92371.858819999994</v>
          </cell>
          <cell r="AG20">
            <v>505100.40138210217</v>
          </cell>
          <cell r="AH20">
            <v>58090.428249999997</v>
          </cell>
          <cell r="AI20">
            <v>91907.634869999994</v>
          </cell>
          <cell r="AJ20">
            <v>565198.74528000003</v>
          </cell>
          <cell r="AK20">
            <v>81879.940260000003</v>
          </cell>
          <cell r="AL20">
            <v>79306.046820000003</v>
          </cell>
          <cell r="AM20">
            <v>166291.29048</v>
          </cell>
          <cell r="AN20">
            <v>98916.614399999991</v>
          </cell>
          <cell r="AO20">
            <v>361373.40330000001</v>
          </cell>
          <cell r="AP20">
            <v>462740.07180000003</v>
          </cell>
          <cell r="AQ20">
            <v>139998.64799</v>
          </cell>
          <cell r="AR20">
            <v>66241.307579999993</v>
          </cell>
          <cell r="AS20">
            <v>20839.285520000001</v>
          </cell>
          <cell r="AT20">
            <v>258730.92416000002</v>
          </cell>
          <cell r="AU20">
            <v>27901.8033</v>
          </cell>
          <cell r="AV20">
            <v>20908.774130000002</v>
          </cell>
          <cell r="AW20">
            <v>492487.67172000004</v>
          </cell>
          <cell r="AX20">
            <v>206898.44832000002</v>
          </cell>
          <cell r="AY20">
            <v>40296.451950000002</v>
          </cell>
          <cell r="AZ20">
            <v>286344.45549999998</v>
          </cell>
          <cell r="BA20">
            <v>63301.990160000001</v>
          </cell>
          <cell r="BB20">
            <v>24315.124599999999</v>
          </cell>
          <cell r="BC20">
            <v>869343.75795</v>
          </cell>
        </row>
        <row r="21">
          <cell r="C21">
            <v>8516205.5189399999</v>
          </cell>
          <cell r="D21">
            <v>1920378.8909532924</v>
          </cell>
          <cell r="E21">
            <v>998260.93873225106</v>
          </cell>
          <cell r="F21">
            <v>972776.86788000003</v>
          </cell>
          <cell r="G21">
            <v>28663.315449999998</v>
          </cell>
          <cell r="H21">
            <v>36358.556400000001</v>
          </cell>
          <cell r="I21">
            <v>54514.497159999999</v>
          </cell>
          <cell r="J21">
            <v>100474.57448</v>
          </cell>
          <cell r="K21">
            <v>97899.27105000001</v>
          </cell>
          <cell r="L21">
            <v>9099.616</v>
          </cell>
          <cell r="M21">
            <v>43306.308080000003</v>
          </cell>
          <cell r="N21">
            <v>147867.4134228648</v>
          </cell>
          <cell r="O21">
            <v>28041.074000000001</v>
          </cell>
          <cell r="P21">
            <v>43084.962599999999</v>
          </cell>
          <cell r="Q21">
            <v>159036.03540000002</v>
          </cell>
          <cell r="R21">
            <v>27200.345880000001</v>
          </cell>
          <cell r="S21">
            <v>26105.423040000001</v>
          </cell>
          <cell r="T21">
            <v>67675.617019999991</v>
          </cell>
          <cell r="U21">
            <v>39483.473760000001</v>
          </cell>
          <cell r="V21">
            <v>59053.812360000004</v>
          </cell>
          <cell r="W21">
            <v>154465.28416000001</v>
          </cell>
          <cell r="X21">
            <v>49114.805220000002</v>
          </cell>
          <cell r="Y21">
            <v>1171444.3854828647</v>
          </cell>
          <cell r="Z21">
            <v>85681.059360000014</v>
          </cell>
          <cell r="AA21">
            <v>83667.736550000001</v>
          </cell>
          <cell r="AB21">
            <v>181776.00642000002</v>
          </cell>
          <cell r="AC21">
            <v>225589.21255999999</v>
          </cell>
          <cell r="AD21">
            <v>228315.62844</v>
          </cell>
          <cell r="AE21">
            <v>88171.224020000009</v>
          </cell>
          <cell r="AF21">
            <v>99019.435580000005</v>
          </cell>
          <cell r="AG21">
            <v>524683.04641456413</v>
          </cell>
          <cell r="AH21">
            <v>60326.672760000009</v>
          </cell>
          <cell r="AI21">
            <v>96977.326499999981</v>
          </cell>
          <cell r="AJ21">
            <v>569691.46571999998</v>
          </cell>
          <cell r="AK21">
            <v>86013.557460000011</v>
          </cell>
          <cell r="AL21">
            <v>80146.095050000004</v>
          </cell>
          <cell r="AM21">
            <v>167462.08668000001</v>
          </cell>
          <cell r="AN21">
            <v>98442.961920000002</v>
          </cell>
          <cell r="AO21">
            <v>362454.30816000002</v>
          </cell>
          <cell r="AP21">
            <v>465342.05850000004</v>
          </cell>
          <cell r="AQ21">
            <v>149310.80459000001</v>
          </cell>
          <cell r="AR21">
            <v>57837.064739999994</v>
          </cell>
          <cell r="AS21">
            <v>17658.885160000002</v>
          </cell>
          <cell r="AT21">
            <v>255781.44104000003</v>
          </cell>
          <cell r="AU21">
            <v>28863.4584</v>
          </cell>
          <cell r="AV21">
            <v>23405.693989999996</v>
          </cell>
          <cell r="AW21">
            <v>506244.96075999999</v>
          </cell>
          <cell r="AX21">
            <v>202070.01312000002</v>
          </cell>
          <cell r="AY21">
            <v>36846.8001</v>
          </cell>
          <cell r="AZ21">
            <v>281801.66960000002</v>
          </cell>
          <cell r="BA21">
            <v>61807.157039999998</v>
          </cell>
          <cell r="BB21">
            <v>28029.285300000003</v>
          </cell>
          <cell r="BC21">
            <v>896882.63425</v>
          </cell>
        </row>
        <row r="22">
          <cell r="C22">
            <v>8863084.4322599992</v>
          </cell>
          <cell r="D22">
            <v>2052604.946345564</v>
          </cell>
          <cell r="E22">
            <v>1072115.3925433729</v>
          </cell>
          <cell r="F22">
            <v>1036977.91272</v>
          </cell>
          <cell r="G22">
            <v>29754.527390000003</v>
          </cell>
          <cell r="H22">
            <v>39520.741300000002</v>
          </cell>
          <cell r="I22">
            <v>55426.73648</v>
          </cell>
          <cell r="J22">
            <v>112861.91680000002</v>
          </cell>
          <cell r="K22">
            <v>101661.04635</v>
          </cell>
          <cell r="L22">
            <v>11191.06</v>
          </cell>
          <cell r="M22">
            <v>46249.001680000008</v>
          </cell>
          <cell r="N22">
            <v>150481.62216924925</v>
          </cell>
          <cell r="O22">
            <v>27884.222459999997</v>
          </cell>
          <cell r="P22">
            <v>43106.572700000004</v>
          </cell>
          <cell r="Q22">
            <v>168766.33499999999</v>
          </cell>
          <cell r="R22">
            <v>28343.113110000002</v>
          </cell>
          <cell r="S22">
            <v>26161.17928</v>
          </cell>
          <cell r="T22">
            <v>69988.060780000014</v>
          </cell>
          <cell r="U22">
            <v>40987.959750000002</v>
          </cell>
          <cell r="V22">
            <v>57013.199209999999</v>
          </cell>
          <cell r="W22">
            <v>167474.15960000001</v>
          </cell>
          <cell r="X22">
            <v>52610.382960000003</v>
          </cell>
          <cell r="Y22">
            <v>1229481.8370192493</v>
          </cell>
          <cell r="Z22">
            <v>91072.346690000006</v>
          </cell>
          <cell r="AA22">
            <v>87693.559450000001</v>
          </cell>
          <cell r="AB22">
            <v>191376.18624000001</v>
          </cell>
          <cell r="AC22">
            <v>244232.50158000001</v>
          </cell>
          <cell r="AD22">
            <v>250152.41100000002</v>
          </cell>
          <cell r="AE22">
            <v>103794.30050000001</v>
          </cell>
          <cell r="AF22">
            <v>106195.52610000002</v>
          </cell>
          <cell r="AG22">
            <v>560108.58638802043</v>
          </cell>
          <cell r="AH22">
            <v>62890.152460000005</v>
          </cell>
          <cell r="AI22">
            <v>98160.778619999997</v>
          </cell>
          <cell r="AJ22">
            <v>582417.54168000002</v>
          </cell>
          <cell r="AK22">
            <v>91158.461819999997</v>
          </cell>
          <cell r="AL22">
            <v>81501.382760000008</v>
          </cell>
          <cell r="AM22">
            <v>175619.43</v>
          </cell>
          <cell r="AN22">
            <v>99640.727039999998</v>
          </cell>
          <cell r="AO22">
            <v>371402.55851999996</v>
          </cell>
          <cell r="AP22">
            <v>480184.29609999998</v>
          </cell>
          <cell r="AQ22">
            <v>161308.55572</v>
          </cell>
          <cell r="AR22">
            <v>70526.063580000002</v>
          </cell>
          <cell r="AS22">
            <v>19510.586040000002</v>
          </cell>
          <cell r="AT22">
            <v>280822.44978000002</v>
          </cell>
          <cell r="AU22">
            <v>32108.454000000002</v>
          </cell>
          <cell r="AV22">
            <v>22651.603479999998</v>
          </cell>
          <cell r="AW22">
            <v>534690.57532000006</v>
          </cell>
          <cell r="AX22">
            <v>220752.53661000004</v>
          </cell>
          <cell r="AY22">
            <v>39737.702250000002</v>
          </cell>
          <cell r="AZ22">
            <v>280621.07095000002</v>
          </cell>
          <cell r="BA22">
            <v>66406.587960000004</v>
          </cell>
          <cell r="BB22">
            <v>26419.519800000002</v>
          </cell>
          <cell r="BC22">
            <v>942490.00404999999</v>
          </cell>
        </row>
        <row r="23">
          <cell r="C23">
            <v>9086005.8881999999</v>
          </cell>
          <cell r="D23">
            <v>2097878.1328158556</v>
          </cell>
          <cell r="E23">
            <v>1059515.6397945073</v>
          </cell>
          <cell r="F23">
            <v>1079663.5255200001</v>
          </cell>
          <cell r="G23">
            <v>32765.439559999999</v>
          </cell>
          <cell r="H23">
            <v>39902.704599999997</v>
          </cell>
          <cell r="I23">
            <v>53069.535879999996</v>
          </cell>
          <cell r="J23">
            <v>117425.54768000002</v>
          </cell>
          <cell r="K23">
            <v>107985.07920000001</v>
          </cell>
          <cell r="L23">
            <v>15819.755799999999</v>
          </cell>
          <cell r="M23">
            <v>44685.421200000004</v>
          </cell>
          <cell r="N23">
            <v>143947.31487610893</v>
          </cell>
          <cell r="O23">
            <v>28060.980759999999</v>
          </cell>
          <cell r="P23">
            <v>44846.534299999999</v>
          </cell>
          <cell r="Q23">
            <v>192489.96149999998</v>
          </cell>
          <cell r="R23">
            <v>28111.88625</v>
          </cell>
          <cell r="S23">
            <v>25663.526880000001</v>
          </cell>
          <cell r="T23">
            <v>57806.783760000006</v>
          </cell>
          <cell r="U23">
            <v>41998.827299999997</v>
          </cell>
          <cell r="V23">
            <v>49219.867759999994</v>
          </cell>
          <cell r="W23">
            <v>162370.98768000002</v>
          </cell>
          <cell r="X23">
            <v>51795.77736</v>
          </cell>
          <cell r="Y23">
            <v>1237965.9323461088</v>
          </cell>
          <cell r="Z23">
            <v>93634.99093</v>
          </cell>
          <cell r="AA23">
            <v>90440.684000000008</v>
          </cell>
          <cell r="AB23">
            <v>193527.88133999999</v>
          </cell>
          <cell r="AC23">
            <v>257420.46952000001</v>
          </cell>
          <cell r="AD23">
            <v>270628.038</v>
          </cell>
          <cell r="AE23">
            <v>135244.82509999999</v>
          </cell>
          <cell r="AF23">
            <v>109062.28004000001</v>
          </cell>
          <cell r="AG23">
            <v>562656.69228522712</v>
          </cell>
          <cell r="AH23">
            <v>64085.343960000006</v>
          </cell>
          <cell r="AI23">
            <v>102347.16902999999</v>
          </cell>
          <cell r="AJ23">
            <v>600282.8676</v>
          </cell>
          <cell r="AK23">
            <v>90235.643219999984</v>
          </cell>
          <cell r="AL23">
            <v>80283.442750000002</v>
          </cell>
          <cell r="AM23">
            <v>175159.07612000001</v>
          </cell>
          <cell r="AN23">
            <v>100885.9584</v>
          </cell>
          <cell r="AO23">
            <v>378490.01064000005</v>
          </cell>
          <cell r="AP23">
            <v>484268.20899999997</v>
          </cell>
          <cell r="AQ23">
            <v>164736.76527</v>
          </cell>
          <cell r="AR23">
            <v>56392.489860000009</v>
          </cell>
          <cell r="AS23">
            <v>20009.75764</v>
          </cell>
          <cell r="AT23">
            <v>290957.75913999998</v>
          </cell>
          <cell r="AU23">
            <v>31757.869500000004</v>
          </cell>
          <cell r="AV23">
            <v>21032.775279999998</v>
          </cell>
          <cell r="AW23">
            <v>540393.17376000003</v>
          </cell>
          <cell r="AX23">
            <v>211611.20225999999</v>
          </cell>
          <cell r="AY23">
            <v>39898.540350000003</v>
          </cell>
          <cell r="AZ23">
            <v>274580.08564999996</v>
          </cell>
          <cell r="BA23">
            <v>66050.227840000007</v>
          </cell>
          <cell r="BB23">
            <v>24751.657500000001</v>
          </cell>
          <cell r="BC23">
            <v>955175.33259000001</v>
          </cell>
        </row>
        <row r="24">
          <cell r="C24">
            <v>9425815.9444800001</v>
          </cell>
          <cell r="D24">
            <v>2163149.8201385909</v>
          </cell>
          <cell r="E24">
            <v>1090867.4034887904</v>
          </cell>
          <cell r="F24">
            <v>1114172.96028</v>
          </cell>
          <cell r="G24">
            <v>32241.314139999999</v>
          </cell>
          <cell r="H24">
            <v>39378.467900000003</v>
          </cell>
          <cell r="I24">
            <v>55052.057160000004</v>
          </cell>
          <cell r="J24">
            <v>120147.10052000001</v>
          </cell>
          <cell r="K24">
            <v>103832.22825</v>
          </cell>
          <cell r="L24">
            <v>20529.173999999999</v>
          </cell>
          <cell r="M24">
            <v>43054.761680000003</v>
          </cell>
          <cell r="N24">
            <v>145265.40831549454</v>
          </cell>
          <cell r="O24">
            <v>28807.484260000005</v>
          </cell>
          <cell r="P24">
            <v>49365.136499999993</v>
          </cell>
          <cell r="Q24">
            <v>175716.549</v>
          </cell>
          <cell r="R24">
            <v>27113.108160000003</v>
          </cell>
          <cell r="S24">
            <v>24107.144959999998</v>
          </cell>
          <cell r="T24">
            <v>60091.210959999997</v>
          </cell>
          <cell r="U24">
            <v>39438.838049999998</v>
          </cell>
          <cell r="V24">
            <v>57513.253899999996</v>
          </cell>
          <cell r="W24">
            <v>166109.5282</v>
          </cell>
          <cell r="X24">
            <v>54911.643780000006</v>
          </cell>
          <cell r="Y24">
            <v>1242674.4097354948</v>
          </cell>
          <cell r="Z24">
            <v>96163.677869999985</v>
          </cell>
          <cell r="AA24">
            <v>96538.918800000014</v>
          </cell>
          <cell r="AB24">
            <v>199488.27786</v>
          </cell>
          <cell r="AC24">
            <v>266712.18672</v>
          </cell>
          <cell r="AD24">
            <v>277098.62760000001</v>
          </cell>
          <cell r="AE24">
            <v>166396.36155999999</v>
          </cell>
          <cell r="AF24">
            <v>112259.35507999999</v>
          </cell>
          <cell r="AG24">
            <v>570981.52242383407</v>
          </cell>
          <cell r="AH24">
            <v>64710.140619999998</v>
          </cell>
          <cell r="AI24">
            <v>106835.13962999999</v>
          </cell>
          <cell r="AJ24">
            <v>590848.81440000003</v>
          </cell>
          <cell r="AK24">
            <v>88656.17435999999</v>
          </cell>
          <cell r="AL24">
            <v>78484.930300000007</v>
          </cell>
          <cell r="AM24">
            <v>171035.00624000002</v>
          </cell>
          <cell r="AN24">
            <v>101714.09280000001</v>
          </cell>
          <cell r="AO24">
            <v>383844.36635999999</v>
          </cell>
          <cell r="AP24">
            <v>489914.46270000003</v>
          </cell>
          <cell r="AQ24">
            <v>170412.46578000003</v>
          </cell>
          <cell r="AR24">
            <v>65281.318200000002</v>
          </cell>
          <cell r="AS24">
            <v>19244.193960000001</v>
          </cell>
          <cell r="AT24">
            <v>246091.38524</v>
          </cell>
          <cell r="AU24">
            <v>34355.464499999995</v>
          </cell>
          <cell r="AV24">
            <v>21034.410460000003</v>
          </cell>
          <cell r="AW24">
            <v>569537.06568</v>
          </cell>
          <cell r="AX24">
            <v>215883.86444999999</v>
          </cell>
          <cell r="AY24">
            <v>39265.879499999995</v>
          </cell>
          <cell r="AZ24">
            <v>271465.40794999996</v>
          </cell>
          <cell r="BA24">
            <v>68126.224320000008</v>
          </cell>
          <cell r="BB24">
            <v>27925.195199999995</v>
          </cell>
          <cell r="BC24">
            <v>1022228.13502</v>
          </cell>
        </row>
        <row r="25">
          <cell r="C25">
            <v>9845908.0199999996</v>
          </cell>
          <cell r="D25">
            <v>2257412.9942989131</v>
          </cell>
          <cell r="E25">
            <v>1107498.1289662502</v>
          </cell>
          <cell r="F25">
            <v>1181088.93564</v>
          </cell>
          <cell r="G25">
            <v>31562.859230000002</v>
          </cell>
          <cell r="H25">
            <v>44985.580399999999</v>
          </cell>
          <cell r="I25">
            <v>56563.675879999995</v>
          </cell>
          <cell r="J25">
            <v>122974.67224</v>
          </cell>
          <cell r="K25">
            <v>106185.25485000001</v>
          </cell>
          <cell r="L25">
            <v>27010.8158</v>
          </cell>
          <cell r="M25">
            <v>44833.554080000002</v>
          </cell>
          <cell r="N25">
            <v>147922.7395975377</v>
          </cell>
          <cell r="O25">
            <v>31473.617219999996</v>
          </cell>
          <cell r="P25">
            <v>49558.930300000007</v>
          </cell>
          <cell r="Q25">
            <v>169573.17914999998</v>
          </cell>
          <cell r="R25">
            <v>27409.763309999998</v>
          </cell>
          <cell r="S25">
            <v>22907.986399999998</v>
          </cell>
          <cell r="T25">
            <v>62460.765400000004</v>
          </cell>
          <cell r="U25">
            <v>38506.364310000004</v>
          </cell>
          <cell r="V25">
            <v>73069.272779999999</v>
          </cell>
          <cell r="W25">
            <v>172740.35460000002</v>
          </cell>
          <cell r="X25">
            <v>58795.473059999997</v>
          </cell>
          <cell r="Y25">
            <v>1288534.8586075376</v>
          </cell>
          <cell r="Z25">
            <v>98855.359849999993</v>
          </cell>
          <cell r="AA25">
            <v>100035.97355000001</v>
          </cell>
          <cell r="AB25">
            <v>205856.89317000002</v>
          </cell>
          <cell r="AC25">
            <v>279130.59526000003</v>
          </cell>
          <cell r="AD25">
            <v>289896.98748000001</v>
          </cell>
          <cell r="AE25">
            <v>203815.29498000001</v>
          </cell>
          <cell r="AF25">
            <v>116629.34078</v>
          </cell>
          <cell r="AG25">
            <v>629433.10589862149</v>
          </cell>
          <cell r="AH25">
            <v>71702.423030000005</v>
          </cell>
          <cell r="AI25">
            <v>110143.94597999999</v>
          </cell>
          <cell r="AJ25">
            <v>609288.1002000001</v>
          </cell>
          <cell r="AK25">
            <v>91661.817420000007</v>
          </cell>
          <cell r="AL25">
            <v>79568.863499999992</v>
          </cell>
          <cell r="AM25">
            <v>174104.56308000002</v>
          </cell>
          <cell r="AN25">
            <v>104070.23616</v>
          </cell>
          <cell r="AO25">
            <v>401134.28334000002</v>
          </cell>
          <cell r="AP25">
            <v>522424.93670000002</v>
          </cell>
          <cell r="AQ25">
            <v>180661.73181000003</v>
          </cell>
          <cell r="AR25">
            <v>72511.333859999999</v>
          </cell>
          <cell r="AS25">
            <v>18409.398440000001</v>
          </cell>
          <cell r="AT25">
            <v>249245.4791</v>
          </cell>
          <cell r="AU25">
            <v>36285.6774</v>
          </cell>
          <cell r="AV25">
            <v>22696.2984</v>
          </cell>
          <cell r="AW25">
            <v>582939.09080000001</v>
          </cell>
          <cell r="AX25">
            <v>230955.12078</v>
          </cell>
          <cell r="AY25">
            <v>37212.172200000001</v>
          </cell>
          <cell r="AZ25">
            <v>275280.99765000003</v>
          </cell>
          <cell r="BA25">
            <v>70182.704120000009</v>
          </cell>
          <cell r="BB25">
            <v>34325.525999999998</v>
          </cell>
          <cell r="BC25">
            <v>1063187.5406299999</v>
          </cell>
        </row>
        <row r="26">
          <cell r="C26">
            <v>10274709.93723</v>
          </cell>
          <cell r="D26">
            <v>2342748.4793114634</v>
          </cell>
          <cell r="E26">
            <v>1125541.0971990665</v>
          </cell>
          <cell r="F26">
            <v>1240111.2112800002</v>
          </cell>
          <cell r="G26">
            <v>31955.788059999999</v>
          </cell>
          <cell r="H26">
            <v>45330.842600000011</v>
          </cell>
          <cell r="I26">
            <v>59980.944799999997</v>
          </cell>
          <cell r="J26">
            <v>122744.56308000001</v>
          </cell>
          <cell r="K26">
            <v>117038.97344999999</v>
          </cell>
          <cell r="L26">
            <v>37009.385799999996</v>
          </cell>
          <cell r="M26">
            <v>36095.71056</v>
          </cell>
          <cell r="N26">
            <v>161434.53737729392</v>
          </cell>
          <cell r="O26">
            <v>32548.239039999997</v>
          </cell>
          <cell r="P26">
            <v>52094.980100000001</v>
          </cell>
          <cell r="Q26">
            <v>167250.70665000001</v>
          </cell>
          <cell r="R26">
            <v>27563.132850000002</v>
          </cell>
          <cell r="S26">
            <v>21774.808720000001</v>
          </cell>
          <cell r="T26">
            <v>58730.791460000008</v>
          </cell>
          <cell r="U26">
            <v>37723.551480000002</v>
          </cell>
          <cell r="V26">
            <v>81812.568849999996</v>
          </cell>
          <cell r="W26">
            <v>161530.22820000001</v>
          </cell>
          <cell r="X26">
            <v>61693.892340000006</v>
          </cell>
          <cell r="Y26">
            <v>1314313.645417294</v>
          </cell>
          <cell r="Z26">
            <v>104638.28804</v>
          </cell>
          <cell r="AA26">
            <v>105699.74279999999</v>
          </cell>
          <cell r="AB26">
            <v>213422.01182999997</v>
          </cell>
          <cell r="AC26">
            <v>289208.97318000003</v>
          </cell>
          <cell r="AD26">
            <v>298157.19059999997</v>
          </cell>
          <cell r="AE26">
            <v>240276.70942000003</v>
          </cell>
          <cell r="AF26">
            <v>121300.40604</v>
          </cell>
          <cell r="AG26">
            <v>683588.22981401847</v>
          </cell>
          <cell r="AH26">
            <v>76904.391000000003</v>
          </cell>
          <cell r="AI26">
            <v>114927.77961000001</v>
          </cell>
          <cell r="AJ26">
            <v>631336.07628000004</v>
          </cell>
          <cell r="AK26">
            <v>90533.843280000001</v>
          </cell>
          <cell r="AL26">
            <v>74572.376900000003</v>
          </cell>
          <cell r="AM26">
            <v>174483.67804000003</v>
          </cell>
          <cell r="AN26">
            <v>106140.57216</v>
          </cell>
          <cell r="AO26">
            <v>393107.31053999998</v>
          </cell>
          <cell r="AP26">
            <v>526704.1422</v>
          </cell>
          <cell r="AQ26">
            <v>187820.69777</v>
          </cell>
          <cell r="AR26">
            <v>69386.522519999999</v>
          </cell>
          <cell r="AS26">
            <v>19402.223160000001</v>
          </cell>
          <cell r="AT26">
            <v>276261.81793999998</v>
          </cell>
          <cell r="AU26">
            <v>42423.630899999996</v>
          </cell>
          <cell r="AV26">
            <v>18996.158590000003</v>
          </cell>
          <cell r="AW26">
            <v>601970.21148000006</v>
          </cell>
          <cell r="AX26">
            <v>232323.17742000002</v>
          </cell>
          <cell r="AY26">
            <v>41272.636950000007</v>
          </cell>
          <cell r="AZ26">
            <v>280384.51314999996</v>
          </cell>
          <cell r="BA26">
            <v>72280.385800000004</v>
          </cell>
          <cell r="BB26">
            <v>30848.593900000003</v>
          </cell>
          <cell r="BC26">
            <v>1147424.1034300001</v>
          </cell>
        </row>
        <row r="27">
          <cell r="C27">
            <v>10770665.996339999</v>
          </cell>
          <cell r="D27">
            <v>2464492.3060670528</v>
          </cell>
          <cell r="E27">
            <v>1180482.6903194473</v>
          </cell>
          <cell r="F27">
            <v>1306744.70832</v>
          </cell>
          <cell r="G27">
            <v>32644.487539999998</v>
          </cell>
          <cell r="H27">
            <v>46229.339900000006</v>
          </cell>
          <cell r="I27">
            <v>63801.92128000001</v>
          </cell>
          <cell r="J27">
            <v>122562.64432000001</v>
          </cell>
          <cell r="K27">
            <v>110893.49894999999</v>
          </cell>
          <cell r="L27">
            <v>48943.4588</v>
          </cell>
          <cell r="M27">
            <v>40390.366239999996</v>
          </cell>
          <cell r="N27">
            <v>168384.0345169495</v>
          </cell>
          <cell r="O27">
            <v>34558.478579999995</v>
          </cell>
          <cell r="P27">
            <v>55705.958100000003</v>
          </cell>
          <cell r="Q27">
            <v>176843.37825000001</v>
          </cell>
          <cell r="R27">
            <v>26936.522130000001</v>
          </cell>
          <cell r="S27">
            <v>19431.449040000003</v>
          </cell>
          <cell r="T27">
            <v>62101.399140000001</v>
          </cell>
          <cell r="U27">
            <v>36967.370040000002</v>
          </cell>
          <cell r="V27">
            <v>69710.966769999999</v>
          </cell>
          <cell r="W27">
            <v>169503.70535999999</v>
          </cell>
          <cell r="X27">
            <v>65378.011860000006</v>
          </cell>
          <cell r="Y27">
            <v>1350986.9908169496</v>
          </cell>
          <cell r="Z27">
            <v>108304.54453000001</v>
          </cell>
          <cell r="AA27">
            <v>107161.43309999999</v>
          </cell>
          <cell r="AB27">
            <v>211895.71596</v>
          </cell>
          <cell r="AC27">
            <v>292130.44868000003</v>
          </cell>
          <cell r="AD27">
            <v>292971.97488000005</v>
          </cell>
          <cell r="AE27">
            <v>292497.44809999998</v>
          </cell>
          <cell r="AF27">
            <v>123612.65373999999</v>
          </cell>
          <cell r="AG27">
            <v>740836.1786782929</v>
          </cell>
          <cell r="AH27">
            <v>79398.632020000005</v>
          </cell>
          <cell r="AI27">
            <v>117936.43505999999</v>
          </cell>
          <cell r="AJ27">
            <v>625530.50507999992</v>
          </cell>
          <cell r="AK27">
            <v>91288.876680000001</v>
          </cell>
          <cell r="AL27">
            <v>71862.915110000002</v>
          </cell>
          <cell r="AM27">
            <v>176830.04920000001</v>
          </cell>
          <cell r="AN27">
            <v>107310.05952</v>
          </cell>
          <cell r="AO27">
            <v>404335.95090000005</v>
          </cell>
          <cell r="AP27">
            <v>535739.29689999996</v>
          </cell>
          <cell r="AQ27">
            <v>197445.22417999999</v>
          </cell>
          <cell r="AR27">
            <v>72759.237599999993</v>
          </cell>
          <cell r="AS27">
            <v>20101.815920000001</v>
          </cell>
          <cell r="AT27">
            <v>222584.31362000003</v>
          </cell>
          <cell r="AU27">
            <v>45771.077100000002</v>
          </cell>
          <cell r="AV27">
            <v>19498.70391</v>
          </cell>
          <cell r="AW27">
            <v>634617.74067999993</v>
          </cell>
          <cell r="AX27">
            <v>237634.45613999999</v>
          </cell>
          <cell r="AY27">
            <v>45245.709900000002</v>
          </cell>
          <cell r="AZ27">
            <v>257950.94845</v>
          </cell>
          <cell r="BA27">
            <v>71658.020560000004</v>
          </cell>
          <cell r="BB27">
            <v>29109.724399999999</v>
          </cell>
          <cell r="BC27">
            <v>1164408.4873200001</v>
          </cell>
        </row>
        <row r="28">
          <cell r="C28">
            <v>11216382.67863</v>
          </cell>
          <cell r="D28">
            <v>2583958.138771995</v>
          </cell>
          <cell r="E28">
            <v>1207160.9107854054</v>
          </cell>
          <cell r="F28">
            <v>1390169.9721599999</v>
          </cell>
          <cell r="G28">
            <v>32800.138910000001</v>
          </cell>
          <cell r="H28">
            <v>44644.396100000005</v>
          </cell>
          <cell r="I28">
            <v>62056.463960000001</v>
          </cell>
          <cell r="J28">
            <v>129476.76196</v>
          </cell>
          <cell r="K28">
            <v>111364.54245000001</v>
          </cell>
          <cell r="L28">
            <v>78005.357399999994</v>
          </cell>
          <cell r="M28">
            <v>42598.783920000002</v>
          </cell>
          <cell r="N28">
            <v>169503.19121246648</v>
          </cell>
          <cell r="O28">
            <v>35088.067040000002</v>
          </cell>
          <cell r="P28">
            <v>60265.689200000001</v>
          </cell>
          <cell r="Q28">
            <v>175539.35295000003</v>
          </cell>
          <cell r="R28">
            <v>27433.448820000001</v>
          </cell>
          <cell r="S28">
            <v>19571.079280000002</v>
          </cell>
          <cell r="T28">
            <v>58202.787060000002</v>
          </cell>
          <cell r="U28">
            <v>37434.732180000006</v>
          </cell>
          <cell r="V28">
            <v>74120.919829999999</v>
          </cell>
          <cell r="W28">
            <v>169961.63535999999</v>
          </cell>
          <cell r="X28">
            <v>65701.226339999994</v>
          </cell>
          <cell r="Y28">
            <v>1393768.5739724666</v>
          </cell>
          <cell r="Z28">
            <v>107578.99022000001</v>
          </cell>
          <cell r="AA28">
            <v>107167.04635</v>
          </cell>
          <cell r="AB28">
            <v>202108.51965</v>
          </cell>
          <cell r="AC28">
            <v>302425.44332000002</v>
          </cell>
          <cell r="AD28">
            <v>309288.35352</v>
          </cell>
          <cell r="AE28">
            <v>363686.90270000004</v>
          </cell>
          <cell r="AF28">
            <v>129495.61838</v>
          </cell>
          <cell r="AG28">
            <v>682367</v>
          </cell>
          <cell r="AH28">
            <v>80669.656360000008</v>
          </cell>
          <cell r="AI28">
            <v>124025.21046</v>
          </cell>
          <cell r="AJ28">
            <v>632840.24699999997</v>
          </cell>
          <cell r="AK28">
            <v>89118.346320000011</v>
          </cell>
          <cell r="AL28">
            <v>67926.604269999996</v>
          </cell>
          <cell r="AM28">
            <v>171915.89099999997</v>
          </cell>
          <cell r="AN28">
            <v>108813.83040000001</v>
          </cell>
          <cell r="AO28">
            <v>402639.34074000001</v>
          </cell>
          <cell r="AP28">
            <v>533866.7855</v>
          </cell>
          <cell r="AQ28">
            <v>199219.24895000001</v>
          </cell>
          <cell r="AR28">
            <v>83536.419120000006</v>
          </cell>
          <cell r="AS28">
            <v>20539.030040000001</v>
          </cell>
          <cell r="AT28">
            <v>154999.71328</v>
          </cell>
          <cell r="AU28">
            <v>45459.365700000002</v>
          </cell>
          <cell r="AV28">
            <v>29385.002189999999</v>
          </cell>
          <cell r="AW28">
            <v>655161.79564000003</v>
          </cell>
          <cell r="AX28">
            <v>240627.08004</v>
          </cell>
          <cell r="AY28">
            <v>39014.860500000003</v>
          </cell>
          <cell r="AZ28">
            <v>244311.63900000002</v>
          </cell>
          <cell r="BA28">
            <v>71214.919639999993</v>
          </cell>
          <cell r="BB28">
            <v>40585.456200000001</v>
          </cell>
          <cell r="BC28">
            <v>1204209.0171400001</v>
          </cell>
        </row>
        <row r="29">
          <cell r="C29">
            <v>11337436.855440002</v>
          </cell>
          <cell r="D29">
            <v>2481719.2943727672</v>
          </cell>
          <cell r="E29">
            <v>1172102.510059668</v>
          </cell>
          <cell r="F29">
            <v>1326063.0867600001</v>
          </cell>
          <cell r="G29">
            <v>31860.282230000004</v>
          </cell>
          <cell r="H29">
            <v>43867.782699999996</v>
          </cell>
          <cell r="I29">
            <v>57093.172480000001</v>
          </cell>
          <cell r="J29">
            <v>114722.06624</v>
          </cell>
          <cell r="K29">
            <v>100572.16905</v>
          </cell>
          <cell r="L29">
            <v>77686.137000000002</v>
          </cell>
          <cell r="M29">
            <v>40361.218800000002</v>
          </cell>
          <cell r="N29">
            <v>158822.18860686733</v>
          </cell>
          <cell r="O29">
            <v>31766.383880000005</v>
          </cell>
          <cell r="P29">
            <v>57815.382699999995</v>
          </cell>
          <cell r="Q29">
            <v>177483.34844999999</v>
          </cell>
          <cell r="R29">
            <v>24132.017039999999</v>
          </cell>
          <cell r="S29">
            <v>17677.284240000001</v>
          </cell>
          <cell r="T29">
            <v>50302.117139999995</v>
          </cell>
          <cell r="U29">
            <v>36810.95751</v>
          </cell>
          <cell r="V29">
            <v>84931.294340000008</v>
          </cell>
          <cell r="W29">
            <v>164594.69576</v>
          </cell>
          <cell r="X29">
            <v>61320.750420000004</v>
          </cell>
          <cell r="Y29">
            <v>1331819.2485868672</v>
          </cell>
          <cell r="Z29">
            <v>101255.00904999999</v>
          </cell>
          <cell r="AA29">
            <v>103897.88955000001</v>
          </cell>
          <cell r="AB29">
            <v>185116.16115000003</v>
          </cell>
          <cell r="AC29">
            <v>282756.07509999996</v>
          </cell>
          <cell r="AD29">
            <v>275338.16087999998</v>
          </cell>
          <cell r="AE29">
            <v>340259.85729999997</v>
          </cell>
          <cell r="AF29">
            <v>116541.61616000001</v>
          </cell>
          <cell r="AG29">
            <v>648069.02295448724</v>
          </cell>
          <cell r="AH29">
            <v>75861.689449999991</v>
          </cell>
          <cell r="AI29">
            <v>121349.57958000001</v>
          </cell>
          <cell r="AJ29">
            <v>632002.39752</v>
          </cell>
          <cell r="AK29">
            <v>80558.250480000002</v>
          </cell>
          <cell r="AL29">
            <v>57680.465850000001</v>
          </cell>
          <cell r="AM29">
            <v>163247.22036000001</v>
          </cell>
          <cell r="AN29">
            <v>106470.81599999999</v>
          </cell>
          <cell r="AO29">
            <v>406871.74458</v>
          </cell>
          <cell r="AP29">
            <v>519191.12100000004</v>
          </cell>
          <cell r="AQ29">
            <v>188985.69963999998</v>
          </cell>
          <cell r="AR29">
            <v>77730.574739999996</v>
          </cell>
          <cell r="AS29">
            <v>22546.753400000005</v>
          </cell>
          <cell r="AT29">
            <v>178302.17416000002</v>
          </cell>
          <cell r="AU29">
            <v>44581.996200000001</v>
          </cell>
          <cell r="AV29">
            <v>39256.311320000001</v>
          </cell>
          <cell r="AW29">
            <v>640308.08863999997</v>
          </cell>
          <cell r="AX29">
            <v>237166.70148000002</v>
          </cell>
          <cell r="AY29">
            <v>40974.668100000003</v>
          </cell>
          <cell r="AZ29">
            <v>247665.06485</v>
          </cell>
          <cell r="BA29">
            <v>69627.562999999995</v>
          </cell>
          <cell r="BB29">
            <v>55358.181400000001</v>
          </cell>
          <cell r="BC29">
            <v>1202439.55088</v>
          </cell>
        </row>
        <row r="30">
          <cell r="C30">
            <v>11543064.857549999</v>
          </cell>
          <cell r="D30">
            <v>2512530.0501795611</v>
          </cell>
          <cell r="E30">
            <v>1164557.7540488255</v>
          </cell>
          <cell r="F30">
            <v>1359128.7434399999</v>
          </cell>
          <cell r="G30">
            <v>32051.624359999998</v>
          </cell>
          <cell r="H30">
            <v>43578.251799999998</v>
          </cell>
          <cell r="I30">
            <v>60014.273520000002</v>
          </cell>
          <cell r="J30">
            <v>110006.63560000001</v>
          </cell>
          <cell r="K30">
            <v>93265.51754999999</v>
          </cell>
          <cell r="L30">
            <v>90183.432199999996</v>
          </cell>
          <cell r="M30">
            <v>40537.30128</v>
          </cell>
          <cell r="N30">
            <v>173874.79407515578</v>
          </cell>
          <cell r="O30">
            <v>30799.53314</v>
          </cell>
          <cell r="P30">
            <v>60632.363799999999</v>
          </cell>
          <cell r="Q30">
            <v>171706.41315000001</v>
          </cell>
          <cell r="R30">
            <v>23527.215750000003</v>
          </cell>
          <cell r="S30">
            <v>17120.520639999999</v>
          </cell>
          <cell r="T30">
            <v>50992.294320000001</v>
          </cell>
          <cell r="U30">
            <v>37614.025200000004</v>
          </cell>
          <cell r="V30">
            <v>80501.84053999999</v>
          </cell>
          <cell r="W30">
            <v>178735.57416000002</v>
          </cell>
          <cell r="X30">
            <v>61785.207000000002</v>
          </cell>
          <cell r="Y30">
            <v>1356926.8180851557</v>
          </cell>
          <cell r="Z30">
            <v>103465.62927999999</v>
          </cell>
          <cell r="AA30">
            <v>103815.93610000002</v>
          </cell>
          <cell r="AB30">
            <v>188854.48002000002</v>
          </cell>
          <cell r="AC30">
            <v>275935.49864000001</v>
          </cell>
          <cell r="AD30">
            <v>258841.07208000001</v>
          </cell>
          <cell r="AE30">
            <v>304052.01507999998</v>
          </cell>
          <cell r="AF30">
            <v>107068.44022</v>
          </cell>
          <cell r="AG30">
            <v>691317.28355399973</v>
          </cell>
          <cell r="AH30">
            <v>79349.175820000004</v>
          </cell>
          <cell r="AI30">
            <v>129625.16867999999</v>
          </cell>
          <cell r="AJ30">
            <v>623313.83243999991</v>
          </cell>
          <cell r="AK30">
            <v>79704.833940000011</v>
          </cell>
          <cell r="AL30">
            <v>47451.031880000002</v>
          </cell>
          <cell r="AM30">
            <v>163999.07860000001</v>
          </cell>
          <cell r="AN30">
            <v>104417.64864</v>
          </cell>
          <cell r="AO30">
            <v>419911.01459999994</v>
          </cell>
          <cell r="AP30">
            <v>548507.98659999995</v>
          </cell>
          <cell r="AQ30">
            <v>192545.53671999997</v>
          </cell>
          <cell r="AR30">
            <v>81171.641879999996</v>
          </cell>
          <cell r="AS30">
            <v>23205.710080000001</v>
          </cell>
          <cell r="AT30">
            <v>201367.85279999999</v>
          </cell>
          <cell r="AU30">
            <v>42665.225400000003</v>
          </cell>
          <cell r="AV30">
            <v>28024.804959999998</v>
          </cell>
          <cell r="AW30">
            <v>617926.46168000007</v>
          </cell>
          <cell r="AX30">
            <v>236206.04405999999</v>
          </cell>
          <cell r="AY30">
            <v>42415.703099999999</v>
          </cell>
          <cell r="AZ30">
            <v>252273.56125</v>
          </cell>
          <cell r="BA30">
            <v>68058.277359999993</v>
          </cell>
          <cell r="BB30">
            <v>44909.633300000001</v>
          </cell>
          <cell r="BC30">
            <v>1166713.7778700001</v>
          </cell>
        </row>
        <row r="31">
          <cell r="C31">
            <v>11836422.42471</v>
          </cell>
          <cell r="D31">
            <v>2561353.8565514786</v>
          </cell>
          <cell r="E31">
            <v>1166349.2891503384</v>
          </cell>
          <cell r="F31">
            <v>1402143.9142800001</v>
          </cell>
          <cell r="G31">
            <v>31997.427280000004</v>
          </cell>
          <cell r="H31">
            <v>43875.938499999997</v>
          </cell>
          <cell r="I31">
            <v>56288.445160000003</v>
          </cell>
          <cell r="J31">
            <v>111328.25731999999</v>
          </cell>
          <cell r="K31">
            <v>91429.543349999993</v>
          </cell>
          <cell r="L31">
            <v>109140.35400000001</v>
          </cell>
          <cell r="M31">
            <v>41887.266960000001</v>
          </cell>
          <cell r="N31">
            <v>175531.23000839888</v>
          </cell>
          <cell r="O31">
            <v>30103.139759999998</v>
          </cell>
          <cell r="P31">
            <v>61089.661399999997</v>
          </cell>
          <cell r="Q31">
            <v>175205.60504999998</v>
          </cell>
          <cell r="R31">
            <v>20513.996760000002</v>
          </cell>
          <cell r="S31">
            <v>15596.57</v>
          </cell>
          <cell r="T31">
            <v>49791.892479999995</v>
          </cell>
          <cell r="U31">
            <v>37184.547150000006</v>
          </cell>
          <cell r="V31">
            <v>112171.0423</v>
          </cell>
          <cell r="W31">
            <v>177383.7648</v>
          </cell>
          <cell r="X31">
            <v>62685.87174000001</v>
          </cell>
          <cell r="Y31">
            <v>1403204.5540183992</v>
          </cell>
          <cell r="Z31">
            <v>103652.39443</v>
          </cell>
          <cell r="AA31">
            <v>105340.49479999999</v>
          </cell>
          <cell r="AB31">
            <v>181763.94084000002</v>
          </cell>
          <cell r="AC31">
            <v>272828.75884000002</v>
          </cell>
          <cell r="AD31">
            <v>261222.36564000003</v>
          </cell>
          <cell r="AE31">
            <v>328258.70043999999</v>
          </cell>
          <cell r="AF31">
            <v>104976.04558000001</v>
          </cell>
          <cell r="AG31">
            <v>708470.99983995559</v>
          </cell>
          <cell r="AH31">
            <v>77441.815040000001</v>
          </cell>
          <cell r="AI31">
            <v>133958.77596</v>
          </cell>
          <cell r="AJ31">
            <v>635432.96232000005</v>
          </cell>
          <cell r="AK31">
            <v>76946.292719999998</v>
          </cell>
          <cell r="AL31">
            <v>44059.286110000008</v>
          </cell>
          <cell r="AM31">
            <v>159452.88492000001</v>
          </cell>
          <cell r="AN31">
            <v>100600.15104000001</v>
          </cell>
          <cell r="AO31">
            <v>397640.72585999995</v>
          </cell>
          <cell r="AP31">
            <v>546302.32900000003</v>
          </cell>
          <cell r="AQ31">
            <v>192193.87510999999</v>
          </cell>
          <cell r="AR31">
            <v>91550.953200000004</v>
          </cell>
          <cell r="AS31">
            <v>23748.778680000003</v>
          </cell>
          <cell r="AT31">
            <v>161113.58514000001</v>
          </cell>
          <cell r="AU31">
            <v>41402.757899999997</v>
          </cell>
          <cell r="AV31">
            <v>29469.486489999999</v>
          </cell>
          <cell r="AW31">
            <v>619635.40364000003</v>
          </cell>
          <cell r="AX31">
            <v>246147.08799000003</v>
          </cell>
          <cell r="AY31">
            <v>42273.458999999995</v>
          </cell>
          <cell r="AZ31">
            <v>235353.10750000001</v>
          </cell>
          <cell r="BA31">
            <v>66929.201279999994</v>
          </cell>
          <cell r="BB31">
            <v>53715.332999999999</v>
          </cell>
          <cell r="BC31">
            <v>1194875.7056700001</v>
          </cell>
        </row>
        <row r="32">
          <cell r="C32">
            <v>12246921.05139</v>
          </cell>
          <cell r="D32">
            <v>2697485.1709770551</v>
          </cell>
          <cell r="E32">
            <v>1182577.9040802673</v>
          </cell>
          <cell r="F32">
            <v>1516877.1919200001</v>
          </cell>
          <cell r="G32">
            <v>30868.211289999999</v>
          </cell>
          <cell r="H32">
            <v>45682.448200000006</v>
          </cell>
          <cell r="I32">
            <v>60209.407799999994</v>
          </cell>
          <cell r="J32">
            <v>119272.44476</v>
          </cell>
          <cell r="K32">
            <v>103008.44984999999</v>
          </cell>
          <cell r="L32">
            <v>144091.3186</v>
          </cell>
          <cell r="M32">
            <v>39584.619200000001</v>
          </cell>
          <cell r="N32">
            <v>175939.64801149975</v>
          </cell>
          <cell r="O32">
            <v>32473.417080000003</v>
          </cell>
          <cell r="P32">
            <v>68032.777399999992</v>
          </cell>
          <cell r="Q32">
            <v>161905.57920000001</v>
          </cell>
          <cell r="R32">
            <v>27168.218010000001</v>
          </cell>
          <cell r="S32">
            <v>15973.443839999998</v>
          </cell>
          <cell r="T32">
            <v>55341.865259999999</v>
          </cell>
          <cell r="U32">
            <v>38004.868979999999</v>
          </cell>
          <cell r="V32">
            <v>143989.28543000002</v>
          </cell>
          <cell r="W32">
            <v>193376.51212000003</v>
          </cell>
          <cell r="X32">
            <v>66368.677379999994</v>
          </cell>
          <cell r="Y32">
            <v>1521291.1924114998</v>
          </cell>
          <cell r="Z32">
            <v>105939.98454</v>
          </cell>
          <cell r="AA32">
            <v>108447.99</v>
          </cell>
          <cell r="AB32">
            <v>200716.95609000002</v>
          </cell>
          <cell r="AC32">
            <v>272389.82496</v>
          </cell>
          <cell r="AD32">
            <v>271009.86108</v>
          </cell>
          <cell r="AE32">
            <v>357533.04553999996</v>
          </cell>
          <cell r="AF32">
            <v>106388.30366000001</v>
          </cell>
          <cell r="AG32">
            <v>703382.70870264142</v>
          </cell>
          <cell r="AH32">
            <v>79547.000620000006</v>
          </cell>
          <cell r="AI32">
            <v>133246.98954000001</v>
          </cell>
          <cell r="AJ32">
            <v>634707.26592000003</v>
          </cell>
          <cell r="AK32">
            <v>75757.305779999995</v>
          </cell>
          <cell r="AL32">
            <v>38533.45405</v>
          </cell>
          <cell r="AM32">
            <v>159773.06184000001</v>
          </cell>
          <cell r="AN32">
            <v>101169.74592</v>
          </cell>
          <cell r="AO32">
            <v>431180.70198000001</v>
          </cell>
          <cell r="AP32">
            <v>568783.95360000001</v>
          </cell>
          <cell r="AQ32">
            <v>194264.55296999999</v>
          </cell>
          <cell r="AR32">
            <v>97914.836040000009</v>
          </cell>
          <cell r="AS32">
            <v>24796.788200000003</v>
          </cell>
          <cell r="AT32">
            <v>156543.94527999999</v>
          </cell>
          <cell r="AU32">
            <v>39093.986400000002</v>
          </cell>
          <cell r="AV32">
            <v>34207.420539999999</v>
          </cell>
          <cell r="AW32">
            <v>619470.02216000005</v>
          </cell>
          <cell r="AX32">
            <v>250160.72474999999</v>
          </cell>
          <cell r="AY32">
            <v>45091.844550000002</v>
          </cell>
          <cell r="AZ32">
            <v>230238.64025</v>
          </cell>
          <cell r="BA32">
            <v>69371.677640000009</v>
          </cell>
          <cell r="BB32">
            <v>66902.4997</v>
          </cell>
          <cell r="BC32">
            <v>1207137.35919</v>
          </cell>
        </row>
        <row r="33">
          <cell r="C33">
            <v>12622959</v>
          </cell>
          <cell r="D33">
            <v>2707107</v>
          </cell>
          <cell r="E33">
            <v>1137783</v>
          </cell>
          <cell r="F33">
            <v>1569324</v>
          </cell>
          <cell r="G33">
            <v>33047</v>
          </cell>
          <cell r="H33">
            <v>45310</v>
          </cell>
          <cell r="I33">
            <v>53756</v>
          </cell>
          <cell r="J33">
            <v>120476</v>
          </cell>
          <cell r="K33">
            <v>109545</v>
          </cell>
          <cell r="L33">
            <v>183460</v>
          </cell>
          <cell r="M33">
            <v>39928</v>
          </cell>
          <cell r="N33">
            <v>188763</v>
          </cell>
          <cell r="O33">
            <v>34322</v>
          </cell>
          <cell r="P33">
            <v>69710</v>
          </cell>
          <cell r="Q33">
            <v>172035</v>
          </cell>
          <cell r="R33">
            <v>23451</v>
          </cell>
          <cell r="S33">
            <v>15976</v>
          </cell>
          <cell r="T33">
            <v>53878</v>
          </cell>
          <cell r="U33">
            <v>37509</v>
          </cell>
          <cell r="V33">
            <v>139291</v>
          </cell>
          <cell r="W33">
            <v>183172</v>
          </cell>
          <cell r="X33">
            <v>65694</v>
          </cell>
          <cell r="Y33">
            <v>1569323</v>
          </cell>
          <cell r="Z33">
            <v>113191</v>
          </cell>
          <cell r="AA33">
            <v>112265</v>
          </cell>
          <cell r="AB33">
            <v>201093</v>
          </cell>
          <cell r="AC33">
            <v>285022</v>
          </cell>
          <cell r="AD33">
            <v>291468</v>
          </cell>
          <cell r="AE33">
            <v>378466</v>
          </cell>
          <cell r="AF33">
            <v>108302</v>
          </cell>
          <cell r="AG33">
            <v>728949.54303487635</v>
          </cell>
          <cell r="AH33">
            <v>82427</v>
          </cell>
          <cell r="AI33">
            <v>142929</v>
          </cell>
          <cell r="AJ33">
            <v>659724</v>
          </cell>
          <cell r="AK33">
            <v>76266</v>
          </cell>
          <cell r="AL33">
            <v>37121</v>
          </cell>
          <cell r="AM33">
            <v>159292</v>
          </cell>
          <cell r="AN33">
            <v>100992</v>
          </cell>
          <cell r="AO33">
            <v>456078</v>
          </cell>
          <cell r="AP33">
            <v>574390</v>
          </cell>
          <cell r="AQ33">
            <v>196459</v>
          </cell>
          <cell r="AR33">
            <v>102018</v>
          </cell>
          <cell r="AS33">
            <v>25084</v>
          </cell>
          <cell r="AT33">
            <v>128686</v>
          </cell>
          <cell r="AU33">
            <v>36330</v>
          </cell>
          <cell r="AV33">
            <v>27253</v>
          </cell>
          <cell r="AW33">
            <v>612524</v>
          </cell>
          <cell r="AX33">
            <v>251481</v>
          </cell>
          <cell r="AY33">
            <v>46485</v>
          </cell>
          <cell r="AZ33">
            <v>219035</v>
          </cell>
          <cell r="BA33">
            <v>72284</v>
          </cell>
          <cell r="BB33">
            <v>80690</v>
          </cell>
          <cell r="BC33">
            <v>1246103</v>
          </cell>
        </row>
        <row r="34">
          <cell r="C34">
            <v>12958477.250220001</v>
          </cell>
          <cell r="D34">
            <v>2771116.6569335186</v>
          </cell>
          <cell r="E34">
            <v>1137594.0529008254</v>
          </cell>
          <cell r="F34">
            <v>1634592.1851600001</v>
          </cell>
          <cell r="G34">
            <v>32765.77003</v>
          </cell>
          <cell r="H34">
            <v>39981.544000000002</v>
          </cell>
          <cell r="I34">
            <v>46554.846239999999</v>
          </cell>
          <cell r="J34">
            <v>125693.81556</v>
          </cell>
          <cell r="K34">
            <v>115963.24154999999</v>
          </cell>
          <cell r="L34">
            <v>224182.61620000002</v>
          </cell>
          <cell r="M34">
            <v>44831.557680000005</v>
          </cell>
          <cell r="N34">
            <v>199778.44729660306</v>
          </cell>
          <cell r="O34">
            <v>36058.349979999999</v>
          </cell>
          <cell r="P34">
            <v>74427.275699999998</v>
          </cell>
          <cell r="Q34">
            <v>192240.51074999999</v>
          </cell>
          <cell r="R34">
            <v>20177.474910000001</v>
          </cell>
          <cell r="S34">
            <v>15517.64856</v>
          </cell>
          <cell r="T34">
            <v>55019.67482</v>
          </cell>
          <cell r="U34">
            <v>36488.380109999998</v>
          </cell>
          <cell r="V34">
            <v>120970.05477</v>
          </cell>
          <cell r="W34">
            <v>200992.80388000002</v>
          </cell>
          <cell r="X34">
            <v>59257.301879999999</v>
          </cell>
          <cell r="Y34">
            <v>1640901.3139166031</v>
          </cell>
          <cell r="Z34">
            <v>114843.5886</v>
          </cell>
          <cell r="AA34">
            <v>114664.10305000001</v>
          </cell>
          <cell r="AB34">
            <v>198102.74709000002</v>
          </cell>
          <cell r="AC34">
            <v>299461.21451999998</v>
          </cell>
          <cell r="AD34">
            <v>304764.77016000001</v>
          </cell>
          <cell r="AE34">
            <v>410862.68960000004</v>
          </cell>
          <cell r="AF34">
            <v>108447.12468000001</v>
          </cell>
          <cell r="AG34">
            <v>731047.86853890342</v>
          </cell>
          <cell r="AH34">
            <v>80951.556700000001</v>
          </cell>
          <cell r="AI34">
            <v>146609.42175000001</v>
          </cell>
          <cell r="AJ34">
            <v>660957.68388000003</v>
          </cell>
          <cell r="AK34">
            <v>68756.086980000007</v>
          </cell>
          <cell r="AL34">
            <v>34686.233610000003</v>
          </cell>
          <cell r="AM34">
            <v>157460.14199999999</v>
          </cell>
          <cell r="AN34">
            <v>99702.332160000005</v>
          </cell>
          <cell r="AO34">
            <v>450358.78188000002</v>
          </cell>
          <cell r="AP34">
            <v>581483.71649999998</v>
          </cell>
          <cell r="AQ34">
            <v>195284.17517999999</v>
          </cell>
          <cell r="AR34">
            <v>99130.890600000013</v>
          </cell>
          <cell r="AS34">
            <v>28782.6358</v>
          </cell>
          <cell r="AT34">
            <v>146696.89256000001</v>
          </cell>
          <cell r="AU34">
            <v>35525.290499999996</v>
          </cell>
          <cell r="AV34">
            <v>26876.091010000004</v>
          </cell>
          <cell r="AW34">
            <v>594038.02567999996</v>
          </cell>
          <cell r="AX34">
            <v>251938.69542</v>
          </cell>
          <cell r="AY34">
            <v>45363.781799999997</v>
          </cell>
          <cell r="AZ34">
            <v>219615.44274999999</v>
          </cell>
          <cell r="BA34">
            <v>74487.939160000009</v>
          </cell>
          <cell r="BB34">
            <v>99274.520799999998</v>
          </cell>
          <cell r="BC34">
            <v>1233741.65824</v>
          </cell>
        </row>
        <row r="35">
          <cell r="C35">
            <v>13206392.16498</v>
          </cell>
          <cell r="D35">
            <v>2795059.558923291</v>
          </cell>
          <cell r="E35">
            <v>1108513.1779110355</v>
          </cell>
          <cell r="F35">
            <v>1692468.8542800001</v>
          </cell>
          <cell r="G35">
            <v>35444.229380000004</v>
          </cell>
          <cell r="H35">
            <v>39210.820899999999</v>
          </cell>
          <cell r="I35">
            <v>42164.593719999997</v>
          </cell>
          <cell r="J35">
            <v>129174.36720000001</v>
          </cell>
          <cell r="K35">
            <v>122034.22545</v>
          </cell>
          <cell r="L35">
            <v>251109.0404</v>
          </cell>
          <cell r="M35">
            <v>42950.150320000001</v>
          </cell>
          <cell r="N35">
            <v>209326.58390338806</v>
          </cell>
          <cell r="O35">
            <v>32961.819140000007</v>
          </cell>
          <cell r="P35">
            <v>76959.142900000006</v>
          </cell>
          <cell r="Q35">
            <v>197313.8229</v>
          </cell>
          <cell r="R35">
            <v>21103.320390000001</v>
          </cell>
          <cell r="S35">
            <v>14806.397040000002</v>
          </cell>
          <cell r="T35">
            <v>53048.2788</v>
          </cell>
          <cell r="U35">
            <v>37578.391649999998</v>
          </cell>
          <cell r="V35">
            <v>119046.44605999999</v>
          </cell>
          <cell r="W35">
            <v>216837.18188000002</v>
          </cell>
          <cell r="X35">
            <v>64961.511900000005</v>
          </cell>
          <cell r="Y35">
            <v>1706030.3239333879</v>
          </cell>
          <cell r="Z35">
            <v>107054.91589</v>
          </cell>
          <cell r="AA35">
            <v>113673.92574999999</v>
          </cell>
          <cell r="AB35">
            <v>204616.14936000001</v>
          </cell>
          <cell r="AC35">
            <v>311218.37202000001</v>
          </cell>
          <cell r="AD35">
            <v>315295.50900000002</v>
          </cell>
          <cell r="AE35">
            <v>447736.63198000001</v>
          </cell>
          <cell r="AF35">
            <v>112184.62670000001</v>
          </cell>
          <cell r="AG35">
            <v>789974.50185859215</v>
          </cell>
          <cell r="AH35">
            <v>76561.494680000003</v>
          </cell>
          <cell r="AI35">
            <v>142764.63165000002</v>
          </cell>
          <cell r="AJ35">
            <v>665107.34784000006</v>
          </cell>
          <cell r="AK35">
            <v>60328.693979999989</v>
          </cell>
          <cell r="AL35">
            <v>26259.395400000001</v>
          </cell>
          <cell r="AM35">
            <v>159155.00888000001</v>
          </cell>
          <cell r="AN35">
            <v>102069.58464</v>
          </cell>
          <cell r="AO35">
            <v>462495.01746</v>
          </cell>
          <cell r="AP35">
            <v>619571.51740000001</v>
          </cell>
          <cell r="AQ35">
            <v>192097.6102</v>
          </cell>
          <cell r="AR35">
            <v>90348.160980000015</v>
          </cell>
          <cell r="AS35">
            <v>27889.394559999997</v>
          </cell>
          <cell r="AT35">
            <v>152850.65708</v>
          </cell>
          <cell r="AU35">
            <v>31892.6538</v>
          </cell>
          <cell r="AV35">
            <v>29818.597420000002</v>
          </cell>
          <cell r="AW35">
            <v>561108.73543999996</v>
          </cell>
          <cell r="AX35">
            <v>255431.76651000002</v>
          </cell>
          <cell r="AY35">
            <v>40931.43705</v>
          </cell>
          <cell r="AZ35">
            <v>226773.50655000002</v>
          </cell>
          <cell r="BA35">
            <v>72209.547480000008</v>
          </cell>
          <cell r="BB35">
            <v>107134.5337</v>
          </cell>
          <cell r="BC35">
            <v>1169966.1067000001</v>
          </cell>
        </row>
        <row r="36">
          <cell r="C36">
            <v>13161959.349300001</v>
          </cell>
          <cell r="D36">
            <v>2675796.69911861</v>
          </cell>
          <cell r="E36">
            <v>1083548.4616714243</v>
          </cell>
          <cell r="F36">
            <v>1593570.0558000002</v>
          </cell>
          <cell r="G36">
            <v>32721.817520000004</v>
          </cell>
          <cell r="H36">
            <v>35295.130700000002</v>
          </cell>
          <cell r="I36">
            <v>41707.667720000005</v>
          </cell>
          <cell r="J36">
            <v>120338.65736</v>
          </cell>
          <cell r="K36">
            <v>121339.71014999998</v>
          </cell>
          <cell r="L36">
            <v>294807.37780000002</v>
          </cell>
          <cell r="M36">
            <v>45232.035520000005</v>
          </cell>
          <cell r="N36">
            <v>178739.35701257669</v>
          </cell>
          <cell r="O36">
            <v>27762.379360000003</v>
          </cell>
          <cell r="P36">
            <v>77788.691899999991</v>
          </cell>
          <cell r="Q36">
            <v>175799.12580000001</v>
          </cell>
          <cell r="R36">
            <v>21632.140440000003</v>
          </cell>
          <cell r="S36">
            <v>13405.781120000001</v>
          </cell>
          <cell r="T36">
            <v>44596.975719999995</v>
          </cell>
          <cell r="U36">
            <v>37301.950319999996</v>
          </cell>
          <cell r="V36">
            <v>121666.50977</v>
          </cell>
          <cell r="W36">
            <v>175923.88396000001</v>
          </cell>
          <cell r="X36">
            <v>53975.504280000001</v>
          </cell>
          <cell r="Y36">
            <v>1620034.6964525769</v>
          </cell>
          <cell r="Z36">
            <v>92238.213990000004</v>
          </cell>
          <cell r="AA36">
            <v>99535.27165000001</v>
          </cell>
          <cell r="AB36">
            <v>205161.11138999998</v>
          </cell>
          <cell r="AC36">
            <v>300321.98095999996</v>
          </cell>
          <cell r="AD36">
            <v>307912.62456000003</v>
          </cell>
          <cell r="AE36">
            <v>457444.28487999999</v>
          </cell>
          <cell r="AF36">
            <v>107330.53105999999</v>
          </cell>
          <cell r="AG36">
            <v>686930.19377012539</v>
          </cell>
          <cell r="AH36">
            <v>69484.312460000001</v>
          </cell>
          <cell r="AI36">
            <v>144885.69800999999</v>
          </cell>
          <cell r="AJ36">
            <v>654802.45896000008</v>
          </cell>
          <cell r="AK36">
            <v>52877.50578</v>
          </cell>
          <cell r="AL36">
            <v>20727.995189999998</v>
          </cell>
          <cell r="AM36">
            <v>151759.08132</v>
          </cell>
          <cell r="AN36">
            <v>95772.733439999982</v>
          </cell>
          <cell r="AO36">
            <v>442984.00062000001</v>
          </cell>
          <cell r="AP36">
            <v>552258.7533000001</v>
          </cell>
          <cell r="AQ36">
            <v>172830.87607</v>
          </cell>
          <cell r="AR36">
            <v>101746.63211999999</v>
          </cell>
          <cell r="AS36">
            <v>26216.29176</v>
          </cell>
          <cell r="AT36">
            <v>142455.402</v>
          </cell>
          <cell r="AU36">
            <v>29490.150900000001</v>
          </cell>
          <cell r="AV36">
            <v>33214.59375</v>
          </cell>
          <cell r="AW36">
            <v>523995.90628</v>
          </cell>
          <cell r="AX36">
            <v>254956.46742000003</v>
          </cell>
          <cell r="AY36">
            <v>38292.018750000003</v>
          </cell>
          <cell r="AZ36">
            <v>226639.8952</v>
          </cell>
          <cell r="BA36">
            <v>70095.240479999993</v>
          </cell>
          <cell r="BB36">
            <v>118386.7542</v>
          </cell>
          <cell r="BC36">
            <v>1085318.3299100001</v>
          </cell>
        </row>
        <row r="37">
          <cell r="C37">
            <v>12757898.431710001</v>
          </cell>
          <cell r="D37">
            <v>2513772.9150227415</v>
          </cell>
          <cell r="E37">
            <v>1062415.3064281656</v>
          </cell>
          <cell r="F37">
            <v>1447057.96716</v>
          </cell>
          <cell r="G37">
            <v>27267.740640000004</v>
          </cell>
          <cell r="H37">
            <v>27670.3639</v>
          </cell>
          <cell r="I37">
            <v>43084.358879999992</v>
          </cell>
          <cell r="J37">
            <v>90648.551919999998</v>
          </cell>
          <cell r="K37">
            <v>93083.672850000003</v>
          </cell>
          <cell r="L37">
            <v>303762.06040000002</v>
          </cell>
          <cell r="M37">
            <v>35856.541839999998</v>
          </cell>
          <cell r="N37">
            <v>110427.16959245301</v>
          </cell>
          <cell r="O37">
            <v>20532.10684</v>
          </cell>
          <cell r="P37">
            <v>78236.230100000001</v>
          </cell>
          <cell r="Q37">
            <v>185603.40045000002</v>
          </cell>
          <cell r="R37">
            <v>16762.305779999999</v>
          </cell>
          <cell r="S37">
            <v>11740.602639999999</v>
          </cell>
          <cell r="T37">
            <v>46936.358480000003</v>
          </cell>
          <cell r="U37">
            <v>31248.372810000001</v>
          </cell>
          <cell r="V37">
            <v>107003.3462</v>
          </cell>
          <cell r="W37">
            <v>184970.74904</v>
          </cell>
          <cell r="X37">
            <v>54669.232920000002</v>
          </cell>
          <cell r="Y37">
            <v>1469503.1652824534</v>
          </cell>
          <cell r="Z37">
            <v>71700.83894999999</v>
          </cell>
          <cell r="AA37">
            <v>75220.917950000003</v>
          </cell>
          <cell r="AB37">
            <v>149947.00638000001</v>
          </cell>
          <cell r="AC37">
            <v>234182.62586</v>
          </cell>
          <cell r="AD37">
            <v>241647.37476000001</v>
          </cell>
          <cell r="AE37">
            <v>394796.80790000001</v>
          </cell>
          <cell r="AF37">
            <v>85348.474120000013</v>
          </cell>
          <cell r="AG37">
            <v>548523.07238593628</v>
          </cell>
          <cell r="AH37">
            <v>50495.604470000006</v>
          </cell>
          <cell r="AI37">
            <v>133521.41322000002</v>
          </cell>
          <cell r="AJ37">
            <v>659552.47175999999</v>
          </cell>
          <cell r="AK37">
            <v>41674.030380000004</v>
          </cell>
          <cell r="AL37">
            <v>18031.525750000001</v>
          </cell>
          <cell r="AM37">
            <v>136312.53607999999</v>
          </cell>
          <cell r="AN37">
            <v>80827.937280000013</v>
          </cell>
          <cell r="AO37">
            <v>440288.57964000001</v>
          </cell>
          <cell r="AP37">
            <v>498271.83720000007</v>
          </cell>
          <cell r="AQ37">
            <v>145585.94195000001</v>
          </cell>
          <cell r="AR37">
            <v>117544.11942</v>
          </cell>
          <cell r="AS37">
            <v>27173.748040000002</v>
          </cell>
          <cell r="AT37">
            <v>214085.89017999999</v>
          </cell>
          <cell r="AU37">
            <v>29267.448000000004</v>
          </cell>
          <cell r="AV37">
            <v>27935.960180000002</v>
          </cell>
          <cell r="AW37">
            <v>456269.12760000001</v>
          </cell>
          <cell r="AX37">
            <v>268277.41599000001</v>
          </cell>
          <cell r="AY37">
            <v>36047.722950000003</v>
          </cell>
          <cell r="AZ37">
            <v>250330.72079999998</v>
          </cell>
          <cell r="BA37">
            <v>59700.078439999997</v>
          </cell>
          <cell r="BB37">
            <v>77456.751700000008</v>
          </cell>
          <cell r="BC37">
            <v>950340.45295000006</v>
          </cell>
        </row>
        <row r="38">
          <cell r="C38">
            <v>13062995.350740001</v>
          </cell>
          <cell r="D38">
            <v>2604706.0365342917</v>
          </cell>
          <cell r="E38">
            <v>1056330.0634095878</v>
          </cell>
          <cell r="F38">
            <v>1546788.5073599999</v>
          </cell>
          <cell r="G38">
            <v>29348.710230000001</v>
          </cell>
          <cell r="H38">
            <v>28389.886699999999</v>
          </cell>
          <cell r="I38">
            <v>39748.799079999997</v>
          </cell>
          <cell r="J38">
            <v>99163.795600000012</v>
          </cell>
          <cell r="K38">
            <v>106102.00065</v>
          </cell>
          <cell r="L38">
            <v>357594.72820000001</v>
          </cell>
          <cell r="M38">
            <v>35652.909039999999</v>
          </cell>
          <cell r="N38">
            <v>152061.422737833</v>
          </cell>
          <cell r="O38">
            <v>21439.580520000003</v>
          </cell>
          <cell r="P38">
            <v>78348.463199999998</v>
          </cell>
          <cell r="Q38">
            <v>195216.71625</v>
          </cell>
          <cell r="R38">
            <v>17661.182610000003</v>
          </cell>
          <cell r="S38">
            <v>11776.868159999998</v>
          </cell>
          <cell r="T38">
            <v>40645.024420000002</v>
          </cell>
          <cell r="U38">
            <v>31366.901249999999</v>
          </cell>
          <cell r="V38">
            <v>103730.0077</v>
          </cell>
          <cell r="W38">
            <v>185384.71776</v>
          </cell>
          <cell r="X38">
            <v>56508.664919999996</v>
          </cell>
          <cell r="Y38">
            <v>1590140.3790278328</v>
          </cell>
          <cell r="Z38">
            <v>74767.183140000008</v>
          </cell>
          <cell r="AA38">
            <v>78097.147249999995</v>
          </cell>
          <cell r="AB38">
            <v>183479.26413</v>
          </cell>
          <cell r="AC38">
            <v>247447.54973999999</v>
          </cell>
          <cell r="AD38">
            <v>267931.95899999997</v>
          </cell>
          <cell r="AE38">
            <v>431099.26662000001</v>
          </cell>
          <cell r="AF38">
            <v>89150.957339999994</v>
          </cell>
          <cell r="AG38">
            <v>645073.99646212754</v>
          </cell>
          <cell r="AH38">
            <v>49427.35055000001</v>
          </cell>
          <cell r="AI38">
            <v>138299.52969</v>
          </cell>
          <cell r="AJ38">
            <v>655211.48784000007</v>
          </cell>
          <cell r="AK38">
            <v>44621.711280000003</v>
          </cell>
          <cell r="AL38">
            <v>19569.077570000001</v>
          </cell>
          <cell r="AM38">
            <v>138212.88964000001</v>
          </cell>
          <cell r="AN38">
            <v>80487.594240000006</v>
          </cell>
          <cell r="AO38">
            <v>431974.27770000004</v>
          </cell>
          <cell r="AP38">
            <v>529380.79960000003</v>
          </cell>
          <cell r="AQ38">
            <v>158180.92844000002</v>
          </cell>
          <cell r="AR38">
            <v>111683.18532</v>
          </cell>
          <cell r="AS38">
            <v>28764.324479999999</v>
          </cell>
          <cell r="AT38">
            <v>171251.46822000001</v>
          </cell>
          <cell r="AU38">
            <v>28977.8979</v>
          </cell>
          <cell r="AV38">
            <v>35838.512589999998</v>
          </cell>
          <cell r="AW38">
            <v>450940.16880000004</v>
          </cell>
          <cell r="AX38">
            <v>263476.64369999996</v>
          </cell>
          <cell r="AY38">
            <v>36639.476999999999</v>
          </cell>
          <cell r="AZ38">
            <v>251796.06494999997</v>
          </cell>
          <cell r="BA38">
            <v>62428.799440000003</v>
          </cell>
          <cell r="BB38">
            <v>90310.668700000009</v>
          </cell>
          <cell r="BC38">
            <v>870552.47785999998</v>
          </cell>
        </row>
        <row r="39">
          <cell r="C39">
            <v>13299044.684040001</v>
          </cell>
          <cell r="D39">
            <v>2625378.8042485286</v>
          </cell>
          <cell r="E39">
            <v>1040874.9431570246</v>
          </cell>
          <cell r="F39">
            <v>1585629.27636</v>
          </cell>
          <cell r="G39">
            <v>32948.850409999999</v>
          </cell>
          <cell r="H39">
            <v>30085.386900000001</v>
          </cell>
          <cell r="I39">
            <v>40137.99252</v>
          </cell>
          <cell r="J39">
            <v>105116.51476000001</v>
          </cell>
          <cell r="K39">
            <v>120187.29675000001</v>
          </cell>
          <cell r="L39">
            <v>361603.32920000004</v>
          </cell>
          <cell r="M39">
            <v>40096.89544</v>
          </cell>
          <cell r="N39">
            <v>177197.75025695254</v>
          </cell>
          <cell r="O39">
            <v>22717.388579999995</v>
          </cell>
          <cell r="P39">
            <v>75748.977299999999</v>
          </cell>
          <cell r="Q39">
            <v>192555.33480000001</v>
          </cell>
          <cell r="R39">
            <v>15823.562249999999</v>
          </cell>
          <cell r="S39">
            <v>11576.688879999998</v>
          </cell>
          <cell r="T39">
            <v>40397.185619999997</v>
          </cell>
          <cell r="U39">
            <v>33312.868170000002</v>
          </cell>
          <cell r="V39">
            <v>95722.168110000013</v>
          </cell>
          <cell r="W39">
            <v>184401.08412000001</v>
          </cell>
          <cell r="X39">
            <v>56424.5766</v>
          </cell>
          <cell r="Y39">
            <v>1636053.8506669523</v>
          </cell>
          <cell r="Z39">
            <v>73545.852249999996</v>
          </cell>
          <cell r="AA39">
            <v>80458.080200000011</v>
          </cell>
          <cell r="AB39">
            <v>216824.50538999998</v>
          </cell>
          <cell r="AC39">
            <v>257722.59284</v>
          </cell>
          <cell r="AD39">
            <v>294540.07272</v>
          </cell>
          <cell r="AE39">
            <v>442457.03128</v>
          </cell>
          <cell r="AF39">
            <v>90369.35484</v>
          </cell>
          <cell r="AG39">
            <v>703170.73940665531</v>
          </cell>
          <cell r="AH39">
            <v>50767.613570000001</v>
          </cell>
          <cell r="AI39">
            <v>142541.66241000002</v>
          </cell>
          <cell r="AJ39">
            <v>661162.19832000008</v>
          </cell>
          <cell r="AK39">
            <v>42949.197899999999</v>
          </cell>
          <cell r="AL39">
            <v>20040.143059999999</v>
          </cell>
          <cell r="AM39">
            <v>133626.87296000001</v>
          </cell>
          <cell r="AN39">
            <v>78634.391040000002</v>
          </cell>
          <cell r="AO39">
            <v>438856.49472000002</v>
          </cell>
          <cell r="AP39">
            <v>517772.37770000007</v>
          </cell>
          <cell r="AQ39">
            <v>159563.99980000002</v>
          </cell>
          <cell r="AR39">
            <v>91932.500520000016</v>
          </cell>
          <cell r="AS39">
            <v>29862.000320000003</v>
          </cell>
          <cell r="AT39">
            <v>164145.42730000001</v>
          </cell>
          <cell r="AU39">
            <v>28782.442500000001</v>
          </cell>
          <cell r="AV39">
            <v>41506.591529999998</v>
          </cell>
          <cell r="AW39">
            <v>449519.11312000005</v>
          </cell>
          <cell r="AX39">
            <v>248593.99812000003</v>
          </cell>
          <cell r="AY39">
            <v>38200.908150000003</v>
          </cell>
          <cell r="AZ39">
            <v>264670.94224999996</v>
          </cell>
          <cell r="BA39">
            <v>63560.766880000003</v>
          </cell>
          <cell r="BB39">
            <v>110819.64599999999</v>
          </cell>
          <cell r="BC39">
            <v>829792.44872999995</v>
          </cell>
        </row>
      </sheetData>
      <sheetData sheetId="5"/>
      <sheetData sheetId="6"/>
      <sheetData sheetId="7"/>
      <sheetData sheetId="8">
        <row r="1342">
          <cell r="AZ1342">
            <v>4266307.6828199998</v>
          </cell>
          <cell r="BA1342">
            <v>1102285.320450681</v>
          </cell>
          <cell r="BB1342">
            <v>701635.01298454951</v>
          </cell>
          <cell r="BC1342">
            <v>500975.30051999993</v>
          </cell>
        </row>
        <row r="1343">
          <cell r="AZ1343">
            <v>4409452.0378800007</v>
          </cell>
          <cell r="BA1343">
            <v>1125994.6323037432</v>
          </cell>
          <cell r="BB1343">
            <v>708696.06664709549</v>
          </cell>
          <cell r="BC1343">
            <v>514581.33960000001</v>
          </cell>
        </row>
        <row r="1344">
          <cell r="AZ1344">
            <v>4643734.15692</v>
          </cell>
          <cell r="BA1344">
            <v>1197498.4495840783</v>
          </cell>
          <cell r="BB1344">
            <v>717685.56563424424</v>
          </cell>
          <cell r="BC1344">
            <v>560813.62463999994</v>
          </cell>
        </row>
        <row r="1345">
          <cell r="AZ1345">
            <v>4912855.6428000005</v>
          </cell>
          <cell r="BA1345">
            <v>1293968.4485514294</v>
          </cell>
          <cell r="BB1345">
            <v>745508.62232307938</v>
          </cell>
          <cell r="BC1345">
            <v>618768.75996000005</v>
          </cell>
        </row>
        <row r="1346">
          <cell r="AZ1346">
            <v>4885716.2809499996</v>
          </cell>
          <cell r="BA1346">
            <v>1244708.354493456</v>
          </cell>
          <cell r="BB1346">
            <v>727304.7572839671</v>
          </cell>
          <cell r="BC1346">
            <v>590489.54148000001</v>
          </cell>
        </row>
        <row r="1347">
          <cell r="AZ1347">
            <v>4875365.4545700001</v>
          </cell>
          <cell r="BA1347">
            <v>1196094.8530586304</v>
          </cell>
          <cell r="BB1347">
            <v>738423.0150784367</v>
          </cell>
          <cell r="BC1347">
            <v>549592.95803999994</v>
          </cell>
        </row>
        <row r="1348">
          <cell r="AZ1348">
            <v>5136913.16505</v>
          </cell>
          <cell r="BA1348">
            <v>1283769.0566292361</v>
          </cell>
          <cell r="BB1348">
            <v>751188.96793733491</v>
          </cell>
          <cell r="BC1348">
            <v>608207.20944000001</v>
          </cell>
        </row>
        <row r="1349">
          <cell r="AZ1349">
            <v>5373088.7279400006</v>
          </cell>
          <cell r="BA1349">
            <v>1360984.9662586609</v>
          </cell>
          <cell r="BB1349">
            <v>771196.40984322957</v>
          </cell>
          <cell r="BC1349">
            <v>656197.13736000005</v>
          </cell>
          <cell r="BD1349">
            <v>27981.22537</v>
          </cell>
          <cell r="BE1349">
            <v>34798.533100000001</v>
          </cell>
          <cell r="BF1349">
            <v>67761.05068</v>
          </cell>
          <cell r="BG1349">
            <v>80071.963879999996</v>
          </cell>
          <cell r="BH1349">
            <v>142617.73095</v>
          </cell>
          <cell r="BI1349">
            <v>715.49400000000014</v>
          </cell>
          <cell r="BJ1349">
            <v>36474.627280000001</v>
          </cell>
          <cell r="BK1349">
            <v>143261.91246142035</v>
          </cell>
          <cell r="BL1349">
            <v>20051.25562</v>
          </cell>
          <cell r="BM1349">
            <v>25228.746100000004</v>
          </cell>
          <cell r="BN1349">
            <v>123517.6893</v>
          </cell>
          <cell r="BO1349">
            <v>17710.664220000002</v>
          </cell>
          <cell r="BP1349">
            <v>23488.554240000001</v>
          </cell>
          <cell r="BQ1349">
            <v>47444.966799999995</v>
          </cell>
          <cell r="BR1349">
            <v>29828.657160000002</v>
          </cell>
          <cell r="BS1349">
            <v>18014.50503</v>
          </cell>
          <cell r="BT1349">
            <v>113551.98624</v>
          </cell>
          <cell r="BU1349">
            <v>21904.350420000002</v>
          </cell>
          <cell r="BV1349">
            <v>974423.91285142035</v>
          </cell>
        </row>
        <row r="1350">
          <cell r="AZ1350">
            <v>5672757.7745999992</v>
          </cell>
          <cell r="BA1350">
            <v>1416262.2832646493</v>
          </cell>
          <cell r="BB1350">
            <v>787090.87317946192</v>
          </cell>
          <cell r="BC1350">
            <v>690110.22900000005</v>
          </cell>
          <cell r="BD1350">
            <v>28368.205740000001</v>
          </cell>
          <cell r="BE1350">
            <v>35760.917500000003</v>
          </cell>
          <cell r="BF1350">
            <v>74642.893800000005</v>
          </cell>
          <cell r="BG1350">
            <v>84329.585720000003</v>
          </cell>
          <cell r="BH1350">
            <v>146784.82275000002</v>
          </cell>
          <cell r="BI1350">
            <v>904.45780000000002</v>
          </cell>
          <cell r="BJ1350">
            <v>38491.39056</v>
          </cell>
          <cell r="BK1350">
            <v>146359.89507489599</v>
          </cell>
          <cell r="BL1350">
            <v>21749.164960000002</v>
          </cell>
          <cell r="BM1350">
            <v>25212.015700000004</v>
          </cell>
          <cell r="BN1350">
            <v>133339.16745000001</v>
          </cell>
          <cell r="BO1350">
            <v>18148.728899999998</v>
          </cell>
          <cell r="BP1350">
            <v>24982.789520000002</v>
          </cell>
          <cell r="BQ1350">
            <v>49586.078520000003</v>
          </cell>
          <cell r="BR1350">
            <v>31191.734220000002</v>
          </cell>
          <cell r="BS1350">
            <v>13328.755790000001</v>
          </cell>
          <cell r="BT1350">
            <v>116913.19244</v>
          </cell>
          <cell r="BU1350">
            <v>23032.316400000003</v>
          </cell>
          <cell r="BV1350">
            <v>1013126.1128448958</v>
          </cell>
        </row>
        <row r="1351">
          <cell r="AZ1351">
            <v>5850110.3485500002</v>
          </cell>
          <cell r="BA1351">
            <v>1444713.9718560015</v>
          </cell>
          <cell r="BB1351">
            <v>782469.7096669334</v>
          </cell>
          <cell r="BC1351">
            <v>714199.35239999997</v>
          </cell>
          <cell r="BD1351">
            <v>28288.892940000002</v>
          </cell>
          <cell r="BE1351">
            <v>35934.001700000001</v>
          </cell>
          <cell r="BF1351">
            <v>74022.011999999988</v>
          </cell>
          <cell r="BG1351">
            <v>90124.481320000006</v>
          </cell>
          <cell r="BH1351">
            <v>144240.09239999999</v>
          </cell>
          <cell r="BI1351">
            <v>1115.4367999999999</v>
          </cell>
          <cell r="BJ1351">
            <v>38234.254239999995</v>
          </cell>
          <cell r="BK1351">
            <v>140295.09879788655</v>
          </cell>
          <cell r="BL1351">
            <v>21035.267360000002</v>
          </cell>
          <cell r="BM1351">
            <v>25018.221900000004</v>
          </cell>
          <cell r="BN1351">
            <v>142997.21234999999</v>
          </cell>
          <cell r="BO1351">
            <v>19112.095980000002</v>
          </cell>
          <cell r="BP1351">
            <v>25085.195680000001</v>
          </cell>
          <cell r="BQ1351">
            <v>50269.251560000004</v>
          </cell>
          <cell r="BR1351">
            <v>33780.980490000002</v>
          </cell>
          <cell r="BS1351">
            <v>19095.403190000001</v>
          </cell>
          <cell r="BT1351">
            <v>118369.40983999999</v>
          </cell>
          <cell r="BU1351">
            <v>24021.0111</v>
          </cell>
          <cell r="BV1351">
            <v>1031038.3196478866</v>
          </cell>
        </row>
        <row r="1352">
          <cell r="AZ1352">
            <v>5833952.961029999</v>
          </cell>
          <cell r="BA1352">
            <v>1389214.1801837482</v>
          </cell>
          <cell r="BB1352">
            <v>770777.46026127494</v>
          </cell>
          <cell r="BC1352">
            <v>677037.76008000004</v>
          </cell>
          <cell r="BD1352">
            <v>25427.022739999997</v>
          </cell>
          <cell r="BE1352">
            <v>32470.505299999997</v>
          </cell>
          <cell r="BF1352">
            <v>69138.816960000011</v>
          </cell>
          <cell r="BG1352">
            <v>88484.802960000001</v>
          </cell>
          <cell r="BH1352">
            <v>130916.13404999999</v>
          </cell>
          <cell r="BI1352">
            <v>1447.4994000000002</v>
          </cell>
          <cell r="BJ1352">
            <v>36285.368559999995</v>
          </cell>
          <cell r="BK1352">
            <v>113683.90365352656</v>
          </cell>
          <cell r="BL1352">
            <v>22125.677299999999</v>
          </cell>
          <cell r="BM1352">
            <v>21962.832600000002</v>
          </cell>
          <cell r="BN1352">
            <v>151989.48180000001</v>
          </cell>
          <cell r="BO1352">
            <v>18586.324560000001</v>
          </cell>
          <cell r="BP1352">
            <v>25032.954160000001</v>
          </cell>
          <cell r="BQ1352">
            <v>46521.49788000001</v>
          </cell>
          <cell r="BR1352">
            <v>31711.23387</v>
          </cell>
          <cell r="BS1352">
            <v>14707.73669</v>
          </cell>
          <cell r="BT1352">
            <v>105437.46664</v>
          </cell>
          <cell r="BU1352">
            <v>23048.739900000004</v>
          </cell>
          <cell r="BV1352">
            <v>958977.99902352656</v>
          </cell>
        </row>
        <row r="1353">
          <cell r="AZ1353">
            <v>5982020.2701000003</v>
          </cell>
          <cell r="BA1353">
            <v>1433673.7898057047</v>
          </cell>
          <cell r="BB1353">
            <v>776750.58022551041</v>
          </cell>
          <cell r="BC1353">
            <v>709318.75475999992</v>
          </cell>
          <cell r="BD1353">
            <v>23910.495910000001</v>
          </cell>
          <cell r="BE1353">
            <v>30173.2883</v>
          </cell>
          <cell r="BF1353">
            <v>71720.180080000006</v>
          </cell>
          <cell r="BG1353">
            <v>90634.094800000006</v>
          </cell>
          <cell r="BH1353">
            <v>127507.09365000001</v>
          </cell>
          <cell r="BI1353">
            <v>1744.7046</v>
          </cell>
          <cell r="BJ1353">
            <v>36857.536800000002</v>
          </cell>
          <cell r="BK1353">
            <v>112484.2367667049</v>
          </cell>
          <cell r="BL1353">
            <v>21926.95292</v>
          </cell>
          <cell r="BM1353">
            <v>25242.688099999999</v>
          </cell>
          <cell r="BN1353">
            <v>151115.54399999999</v>
          </cell>
          <cell r="BO1353">
            <v>18499.55586</v>
          </cell>
          <cell r="BP1353">
            <v>25237.606720000003</v>
          </cell>
          <cell r="BQ1353">
            <v>46272.042740000004</v>
          </cell>
          <cell r="BR1353">
            <v>33054.056070000006</v>
          </cell>
          <cell r="BS1353">
            <v>26734.121630000001</v>
          </cell>
          <cell r="BT1353">
            <v>112526.22304</v>
          </cell>
          <cell r="BU1353">
            <v>25587.156059999998</v>
          </cell>
          <cell r="BV1353">
            <v>981227.57804670488</v>
          </cell>
        </row>
        <row r="1354">
          <cell r="AZ1354">
            <v>5865889.0473000007</v>
          </cell>
          <cell r="BA1354">
            <v>1343759.9343861204</v>
          </cell>
          <cell r="BB1354">
            <v>739984.91036006005</v>
          </cell>
          <cell r="BC1354">
            <v>657750.76811999991</v>
          </cell>
          <cell r="BD1354">
            <v>22347.703279999998</v>
          </cell>
          <cell r="BE1354">
            <v>24668.576400000002</v>
          </cell>
          <cell r="BF1354">
            <v>50307.552599999995</v>
          </cell>
          <cell r="BG1354">
            <v>79211.765239999993</v>
          </cell>
          <cell r="BH1354">
            <v>106114.05059999999</v>
          </cell>
          <cell r="BI1354">
            <v>1882.2996000000001</v>
          </cell>
          <cell r="BJ1354">
            <v>32066.576080000006</v>
          </cell>
          <cell r="BK1354">
            <v>114732.51345548131</v>
          </cell>
          <cell r="BL1354">
            <v>19825.416860000001</v>
          </cell>
          <cell r="BM1354">
            <v>24355.976900000001</v>
          </cell>
          <cell r="BN1354">
            <v>155574.6912</v>
          </cell>
          <cell r="BO1354">
            <v>17139.397860000001</v>
          </cell>
          <cell r="BP1354">
            <v>23191.240880000001</v>
          </cell>
          <cell r="BQ1354">
            <v>47005.322319999999</v>
          </cell>
          <cell r="BR1354">
            <v>32517.302279999996</v>
          </cell>
          <cell r="BS1354">
            <v>20963.2955</v>
          </cell>
          <cell r="BT1354">
            <v>109326.20820000001</v>
          </cell>
          <cell r="BU1354">
            <v>24061.741380000003</v>
          </cell>
          <cell r="BV1354">
            <v>905291.63063548156</v>
          </cell>
        </row>
        <row r="1355">
          <cell r="AZ1355">
            <v>6130971.1863000002</v>
          </cell>
          <cell r="BA1355">
            <v>1383577.8505774578</v>
          </cell>
          <cell r="BB1355">
            <v>707460.48358427733</v>
          </cell>
          <cell r="BC1355">
            <v>709742.47223999992</v>
          </cell>
          <cell r="BD1355">
            <v>27604.489570000005</v>
          </cell>
          <cell r="BE1355">
            <v>29517.199499999999</v>
          </cell>
          <cell r="BF1355">
            <v>43549.885839999995</v>
          </cell>
          <cell r="BG1355">
            <v>83224.820800000001</v>
          </cell>
          <cell r="BH1355">
            <v>95444.367599999998</v>
          </cell>
          <cell r="BI1355">
            <v>2370.3032000000003</v>
          </cell>
          <cell r="BJ1355">
            <v>34481.022240000006</v>
          </cell>
          <cell r="BK1355">
            <v>128522.72651815598</v>
          </cell>
          <cell r="BL1355">
            <v>22608.58784</v>
          </cell>
          <cell r="BM1355">
            <v>24568.592399999998</v>
          </cell>
          <cell r="BN1355">
            <v>157725.1287</v>
          </cell>
          <cell r="BO1355">
            <v>19544.297910000001</v>
          </cell>
          <cell r="BP1355">
            <v>24895.880079999999</v>
          </cell>
          <cell r="BQ1355">
            <v>52075.780899999998</v>
          </cell>
          <cell r="BR1355">
            <v>33608.063999999998</v>
          </cell>
          <cell r="BS1355">
            <v>31499.266740000003</v>
          </cell>
          <cell r="BT1355">
            <v>122331.42019999999</v>
          </cell>
          <cell r="BU1355">
            <v>26867.532120000003</v>
          </cell>
          <cell r="BV1355">
            <v>960439.36615815607</v>
          </cell>
        </row>
        <row r="1356">
          <cell r="AZ1356">
            <v>6571512.4554000013</v>
          </cell>
          <cell r="BA1356">
            <v>1536092.201775623</v>
          </cell>
          <cell r="BB1356">
            <v>802910.6919309044</v>
          </cell>
          <cell r="BC1356">
            <v>777521.57579999999</v>
          </cell>
          <cell r="BD1356">
            <v>30701.98488</v>
          </cell>
          <cell r="BE1356">
            <v>32062.715300000003</v>
          </cell>
          <cell r="BF1356">
            <v>50338.193520000001</v>
          </cell>
          <cell r="BG1356">
            <v>92578.577439999994</v>
          </cell>
          <cell r="BH1356">
            <v>102748.8282</v>
          </cell>
          <cell r="BI1356">
            <v>3144.5044000000003</v>
          </cell>
          <cell r="BJ1356">
            <v>38857.530320000005</v>
          </cell>
          <cell r="BK1356">
            <v>152008.08648187522</v>
          </cell>
          <cell r="BL1356">
            <v>25884.27952</v>
          </cell>
          <cell r="BM1356">
            <v>27654.654100000003</v>
          </cell>
          <cell r="BN1356">
            <v>148631.35860000001</v>
          </cell>
          <cell r="BO1356">
            <v>20030.437139999998</v>
          </cell>
          <cell r="BP1356">
            <v>24778.13696</v>
          </cell>
          <cell r="BQ1356">
            <v>52966.923020000002</v>
          </cell>
          <cell r="BR1356">
            <v>35865.730710000003</v>
          </cell>
          <cell r="BS1356">
            <v>32862.925629999998</v>
          </cell>
          <cell r="BT1356">
            <v>122056.66220000001</v>
          </cell>
          <cell r="BU1356">
            <v>30053.034180000002</v>
          </cell>
          <cell r="BV1356">
            <v>1023224.5626018753</v>
          </cell>
        </row>
        <row r="1357">
          <cell r="AZ1357">
            <v>6843410.9922599997</v>
          </cell>
          <cell r="BA1357">
            <v>1615741.6885624572</v>
          </cell>
          <cell r="BB1357">
            <v>871379.32377526746</v>
          </cell>
          <cell r="BC1357">
            <v>802065.80316000001</v>
          </cell>
          <cell r="BD1357">
            <v>31600.532810000001</v>
          </cell>
          <cell r="BE1357">
            <v>33066.784899999999</v>
          </cell>
          <cell r="BF1357">
            <v>45121.711280000003</v>
          </cell>
          <cell r="BG1357">
            <v>96127.800400000007</v>
          </cell>
          <cell r="BH1357">
            <v>99799.876799999998</v>
          </cell>
          <cell r="BI1357">
            <v>3751.7570000000001</v>
          </cell>
          <cell r="BJ1357">
            <v>40002.665359999999</v>
          </cell>
          <cell r="BK1357">
            <v>152204.09173013415</v>
          </cell>
          <cell r="BL1357">
            <v>25971.800620000005</v>
          </cell>
          <cell r="BM1357">
            <v>28948.471699999998</v>
          </cell>
          <cell r="BN1357">
            <v>157214.18475000001</v>
          </cell>
          <cell r="BO1357">
            <v>19773.179670000001</v>
          </cell>
          <cell r="BP1357">
            <v>24152.996080000001</v>
          </cell>
          <cell r="BQ1357">
            <v>53797.721780000007</v>
          </cell>
          <cell r="BR1357">
            <v>36514.261319999998</v>
          </cell>
          <cell r="BS1357">
            <v>39614.360399999998</v>
          </cell>
          <cell r="BT1357">
            <v>121789.23108000001</v>
          </cell>
          <cell r="BU1357">
            <v>32449.551300000003</v>
          </cell>
          <cell r="BV1357">
            <v>1041900.9789801344</v>
          </cell>
        </row>
        <row r="1358">
          <cell r="AZ1358">
            <v>7080470.1622799998</v>
          </cell>
          <cell r="BA1358">
            <v>1622006.3502850533</v>
          </cell>
          <cell r="BB1358">
            <v>881206.34849138546</v>
          </cell>
          <cell r="BC1358">
            <v>801579.31272000005</v>
          </cell>
          <cell r="BD1358">
            <v>35436.628570000001</v>
          </cell>
          <cell r="BE1358">
            <v>34651.275600000001</v>
          </cell>
          <cell r="BF1358">
            <v>48676.057999999997</v>
          </cell>
          <cell r="BG1358">
            <v>94390.536479999995</v>
          </cell>
          <cell r="BH1358">
            <v>92139.394950000016</v>
          </cell>
          <cell r="BI1358">
            <v>4094.8272000000002</v>
          </cell>
          <cell r="BJ1358">
            <v>40719.772240000006</v>
          </cell>
          <cell r="BK1358">
            <v>148794.74006816393</v>
          </cell>
          <cell r="BL1358">
            <v>25895.605779999998</v>
          </cell>
          <cell r="BM1358">
            <v>28428.435099999999</v>
          </cell>
          <cell r="BN1358">
            <v>150857.4915</v>
          </cell>
          <cell r="BO1358">
            <v>20816.280149999999</v>
          </cell>
          <cell r="BP1358">
            <v>24231.118719999999</v>
          </cell>
          <cell r="BQ1358">
            <v>55180.77004000001</v>
          </cell>
          <cell r="BR1358">
            <v>36394.232520000005</v>
          </cell>
          <cell r="BS1358">
            <v>28138.174910000002</v>
          </cell>
          <cell r="BT1358">
            <v>128213.07311999999</v>
          </cell>
          <cell r="BU1358">
            <v>32807.583599999998</v>
          </cell>
          <cell r="BV1358">
            <v>1029865.9985481639</v>
          </cell>
        </row>
        <row r="1359">
          <cell r="AZ1359">
            <v>7307052.2763300007</v>
          </cell>
          <cell r="BA1359">
            <v>1728005.877048549</v>
          </cell>
          <cell r="BB1359">
            <v>926465.96784339554</v>
          </cell>
          <cell r="BC1359">
            <v>860664.36132000003</v>
          </cell>
          <cell r="BD1359">
            <v>38169.285000000003</v>
          </cell>
          <cell r="BE1359">
            <v>33007.428800000002</v>
          </cell>
          <cell r="BF1359">
            <v>46676.872360000008</v>
          </cell>
          <cell r="BG1359">
            <v>100583.00288000001</v>
          </cell>
          <cell r="BH1359">
            <v>96605.544600000008</v>
          </cell>
          <cell r="BI1359">
            <v>4997.4504000000006</v>
          </cell>
          <cell r="BJ1359">
            <v>42335.259119999995</v>
          </cell>
          <cell r="BK1359">
            <v>157502.09200737666</v>
          </cell>
          <cell r="BL1359">
            <v>27391.358540000005</v>
          </cell>
          <cell r="BM1359">
            <v>30168.396700000001</v>
          </cell>
          <cell r="BN1359">
            <v>151464.77505000003</v>
          </cell>
          <cell r="BO1359">
            <v>22028.931359999999</v>
          </cell>
          <cell r="BP1359">
            <v>24787.243279999999</v>
          </cell>
          <cell r="BQ1359">
            <v>56904.866039999994</v>
          </cell>
          <cell r="BR1359">
            <v>37196.92512</v>
          </cell>
          <cell r="BS1359">
            <v>43334.82301</v>
          </cell>
          <cell r="BT1359">
            <v>145839.71468</v>
          </cell>
          <cell r="BU1359">
            <v>35591.038379999998</v>
          </cell>
          <cell r="BV1359">
            <v>1094585.0073273771</v>
          </cell>
        </row>
        <row r="1360">
          <cell r="AZ1360">
            <v>7607352.4709400004</v>
          </cell>
          <cell r="BA1360">
            <v>1814771.6082325939</v>
          </cell>
          <cell r="BB1360">
            <v>942423.41445637203</v>
          </cell>
          <cell r="BC1360">
            <v>920926.40292000002</v>
          </cell>
          <cell r="BD1360">
            <v>38660.363420000001</v>
          </cell>
          <cell r="BE1360">
            <v>35804.415100000006</v>
          </cell>
          <cell r="BF1360">
            <v>48744.328119999998</v>
          </cell>
          <cell r="BG1360">
            <v>105687.571</v>
          </cell>
          <cell r="BH1360">
            <v>111864.06765000001</v>
          </cell>
          <cell r="BI1360">
            <v>5905.5774000000001</v>
          </cell>
          <cell r="BJ1360">
            <v>43083.909119999997</v>
          </cell>
          <cell r="BK1360">
            <v>168400.1138875616</v>
          </cell>
          <cell r="BL1360">
            <v>27336.443340000002</v>
          </cell>
          <cell r="BM1360">
            <v>40021.905200000001</v>
          </cell>
          <cell r="BN1360">
            <v>155258.14680000002</v>
          </cell>
          <cell r="BO1360">
            <v>23633.21427</v>
          </cell>
          <cell r="BP1360">
            <v>25335.5396</v>
          </cell>
          <cell r="BQ1360">
            <v>58469.483160000003</v>
          </cell>
          <cell r="BR1360">
            <v>40577.611290000001</v>
          </cell>
          <cell r="BS1360">
            <v>51910.969879999997</v>
          </cell>
          <cell r="BT1360">
            <v>140154.0558</v>
          </cell>
          <cell r="BU1360">
            <v>36739.369500000001</v>
          </cell>
          <cell r="BV1360">
            <v>1157587.0845375618</v>
          </cell>
        </row>
        <row r="1361">
          <cell r="AZ1361">
            <v>7879251.0077999998</v>
          </cell>
          <cell r="BA1361">
            <v>1862130.9134325278</v>
          </cell>
          <cell r="BB1361">
            <v>990939.39444342349</v>
          </cell>
          <cell r="BC1361">
            <v>931535.03315999999</v>
          </cell>
          <cell r="BD1361">
            <v>38636.239110000002</v>
          </cell>
          <cell r="BE1361">
            <v>36846.091999999997</v>
          </cell>
          <cell r="BF1361">
            <v>50215.092280000004</v>
          </cell>
          <cell r="BG1361">
            <v>104280.41132000001</v>
          </cell>
          <cell r="BH1361">
            <v>116182.33155</v>
          </cell>
          <cell r="BI1361">
            <v>6375.2350000000006</v>
          </cell>
          <cell r="BJ1361">
            <v>43925.591359999999</v>
          </cell>
          <cell r="BK1361">
            <v>163345.46789007753</v>
          </cell>
          <cell r="BL1361">
            <v>27627.493900000001</v>
          </cell>
          <cell r="BM1361">
            <v>40214.304799999998</v>
          </cell>
          <cell r="BN1361">
            <v>152392.04370000001</v>
          </cell>
          <cell r="BO1361">
            <v>24470.883990000002</v>
          </cell>
          <cell r="BP1361">
            <v>25842.93736</v>
          </cell>
          <cell r="BQ1361">
            <v>57188.803099999997</v>
          </cell>
          <cell r="BR1361">
            <v>41417.437800000007</v>
          </cell>
          <cell r="BS1361">
            <v>48350.691920000005</v>
          </cell>
          <cell r="BT1361">
            <v>141943.64624000003</v>
          </cell>
          <cell r="BU1361">
            <v>40721.739780000004</v>
          </cell>
          <cell r="BV1361">
            <v>1159976.4431000776</v>
          </cell>
        </row>
        <row r="1362">
          <cell r="AZ1362">
            <v>8027065.8576900009</v>
          </cell>
          <cell r="BA1362">
            <v>1859831.9584885172</v>
          </cell>
          <cell r="BB1362">
            <v>1009856.1446511979</v>
          </cell>
          <cell r="BC1362">
            <v>919231.53299999994</v>
          </cell>
          <cell r="BD1362">
            <v>38828.903120000003</v>
          </cell>
          <cell r="BE1362">
            <v>35948.500899999999</v>
          </cell>
          <cell r="BF1362">
            <v>48956.126759999999</v>
          </cell>
          <cell r="BG1362">
            <v>101486.57288000001</v>
          </cell>
          <cell r="BH1362">
            <v>112272.67049999999</v>
          </cell>
          <cell r="BI1362">
            <v>6912.7727999999988</v>
          </cell>
          <cell r="BJ1362">
            <v>42625.535680000001</v>
          </cell>
          <cell r="BK1362">
            <v>148131.15139218714</v>
          </cell>
          <cell r="BL1362">
            <v>25661.529739999998</v>
          </cell>
          <cell r="BM1362">
            <v>43223.6855</v>
          </cell>
          <cell r="BN1362">
            <v>153628.97534999999</v>
          </cell>
          <cell r="BO1362">
            <v>23846.383859999998</v>
          </cell>
          <cell r="BP1362">
            <v>25428.519920000002</v>
          </cell>
          <cell r="BQ1362">
            <v>57203.888940000004</v>
          </cell>
          <cell r="BR1362">
            <v>41967.319739999999</v>
          </cell>
          <cell r="BS1362">
            <v>35274.052840000004</v>
          </cell>
          <cell r="BT1362">
            <v>152536.48300000001</v>
          </cell>
          <cell r="BU1362">
            <v>40032.60972</v>
          </cell>
          <cell r="BV1362">
            <v>1133965.682642187</v>
          </cell>
        </row>
        <row r="1363">
          <cell r="AZ1363">
            <v>8008257.6487800004</v>
          </cell>
          <cell r="BA1363">
            <v>1825219.5994333031</v>
          </cell>
          <cell r="BB1363">
            <v>985544.31573301775</v>
          </cell>
          <cell r="BC1363">
            <v>905091.92376000003</v>
          </cell>
          <cell r="BD1363">
            <v>35841.123849999996</v>
          </cell>
          <cell r="BE1363">
            <v>32172.818599999999</v>
          </cell>
          <cell r="BF1363">
            <v>49425.9542</v>
          </cell>
          <cell r="BG1363">
            <v>94447.160199999998</v>
          </cell>
          <cell r="BH1363">
            <v>98522.582100000014</v>
          </cell>
          <cell r="BI1363">
            <v>7272.3543999999993</v>
          </cell>
          <cell r="BJ1363">
            <v>40609.570959999997</v>
          </cell>
          <cell r="BK1363">
            <v>148765.4464724194</v>
          </cell>
          <cell r="BL1363">
            <v>23830.107820000001</v>
          </cell>
          <cell r="BM1363">
            <v>42835.400800000003</v>
          </cell>
          <cell r="BN1363">
            <v>154072.82564999998</v>
          </cell>
          <cell r="BO1363">
            <v>23900.086650000001</v>
          </cell>
          <cell r="BP1363">
            <v>25663.047599999998</v>
          </cell>
          <cell r="BQ1363">
            <v>58908.050080000008</v>
          </cell>
          <cell r="BR1363">
            <v>40085.868300000002</v>
          </cell>
          <cell r="BS1363">
            <v>38493.067849999999</v>
          </cell>
          <cell r="BT1363">
            <v>149713.80248000001</v>
          </cell>
          <cell r="BU1363">
            <v>41749.850879999998</v>
          </cell>
          <cell r="BV1363">
            <v>1106309.1188924194</v>
          </cell>
        </row>
        <row r="1364">
          <cell r="AZ1364">
            <v>8280029.9560500002</v>
          </cell>
          <cell r="BA1364">
            <v>1881959.8374477157</v>
          </cell>
          <cell r="BB1364">
            <v>1012275.0382534229</v>
          </cell>
          <cell r="BC1364">
            <v>935270.02428000001</v>
          </cell>
          <cell r="BD1364">
            <v>32418.776529999999</v>
          </cell>
          <cell r="BE1364">
            <v>36476.815499999997</v>
          </cell>
          <cell r="BF1364">
            <v>51311.714680000005</v>
          </cell>
          <cell r="BG1364">
            <v>96704.880439999994</v>
          </cell>
          <cell r="BH1364">
            <v>97843.40310000001</v>
          </cell>
          <cell r="BI1364">
            <v>8030.0441999999994</v>
          </cell>
          <cell r="BJ1364">
            <v>40899.847520000003</v>
          </cell>
          <cell r="BK1364">
            <v>143038.61081715682</v>
          </cell>
          <cell r="BL1364">
            <v>26029.461579999999</v>
          </cell>
          <cell r="BM1364">
            <v>43455.819800000005</v>
          </cell>
          <cell r="BN1364">
            <v>159211.5111</v>
          </cell>
          <cell r="BO1364">
            <v>26355.406350000005</v>
          </cell>
          <cell r="BP1364">
            <v>26598.761919999997</v>
          </cell>
          <cell r="BQ1364">
            <v>62316.911140000004</v>
          </cell>
          <cell r="BR1364">
            <v>41546.843850000005</v>
          </cell>
          <cell r="BS1364">
            <v>43756.874740000007</v>
          </cell>
          <cell r="BT1364">
            <v>154113.59391999998</v>
          </cell>
          <cell r="BU1364">
            <v>44747.468099999998</v>
          </cell>
          <cell r="BV1364">
            <v>1134856.7452871569</v>
          </cell>
        </row>
        <row r="1365">
          <cell r="AZ1365">
            <v>8516205.5189399999</v>
          </cell>
          <cell r="BA1365">
            <v>1920378.8909532924</v>
          </cell>
          <cell r="BB1365">
            <v>998260.93873225106</v>
          </cell>
          <cell r="BC1365">
            <v>972776.86788000003</v>
          </cell>
          <cell r="BD1365">
            <v>28663.315449999998</v>
          </cell>
          <cell r="BE1365">
            <v>36358.556400000001</v>
          </cell>
          <cell r="BF1365">
            <v>54514.497159999999</v>
          </cell>
          <cell r="BG1365">
            <v>100474.57448</v>
          </cell>
          <cell r="BH1365">
            <v>97899.27105000001</v>
          </cell>
          <cell r="BI1365">
            <v>9099.616</v>
          </cell>
          <cell r="BJ1365">
            <v>43306.308080000003</v>
          </cell>
          <cell r="BK1365">
            <v>147867.4134228648</v>
          </cell>
          <cell r="BL1365">
            <v>28041.074000000001</v>
          </cell>
          <cell r="BM1365">
            <v>43084.962599999999</v>
          </cell>
          <cell r="BN1365">
            <v>159036.03540000002</v>
          </cell>
          <cell r="BO1365">
            <v>27200.345880000001</v>
          </cell>
          <cell r="BP1365">
            <v>26105.423040000001</v>
          </cell>
          <cell r="BQ1365">
            <v>67675.617019999991</v>
          </cell>
          <cell r="BR1365">
            <v>39483.473760000001</v>
          </cell>
          <cell r="BS1365">
            <v>59053.812360000004</v>
          </cell>
          <cell r="BT1365">
            <v>154465.28416000001</v>
          </cell>
          <cell r="BU1365">
            <v>49114.805220000002</v>
          </cell>
          <cell r="BV1365">
            <v>1171444.3854828647</v>
          </cell>
        </row>
        <row r="1366">
          <cell r="AZ1366">
            <v>8863084.4322599992</v>
          </cell>
          <cell r="BA1366">
            <v>2052604.946345564</v>
          </cell>
          <cell r="BB1366">
            <v>1072115.3925433729</v>
          </cell>
          <cell r="BC1366">
            <v>1036977.91272</v>
          </cell>
          <cell r="BD1366">
            <v>29754.527390000003</v>
          </cell>
          <cell r="BE1366">
            <v>39520.741300000002</v>
          </cell>
          <cell r="BF1366">
            <v>55426.73648</v>
          </cell>
          <cell r="BG1366">
            <v>112861.91680000002</v>
          </cell>
          <cell r="BH1366">
            <v>101661.04635</v>
          </cell>
          <cell r="BI1366">
            <v>11191.06</v>
          </cell>
          <cell r="BJ1366">
            <v>46249.001680000008</v>
          </cell>
          <cell r="BK1366">
            <v>150481.62216924925</v>
          </cell>
          <cell r="BL1366">
            <v>27884.222459999997</v>
          </cell>
          <cell r="BM1366">
            <v>43106.572700000004</v>
          </cell>
          <cell r="BN1366">
            <v>168766.33499999999</v>
          </cell>
          <cell r="BO1366">
            <v>28343.113110000002</v>
          </cell>
          <cell r="BP1366">
            <v>26161.17928</v>
          </cell>
          <cell r="BQ1366">
            <v>69988.060780000014</v>
          </cell>
          <cell r="BR1366">
            <v>40987.959750000002</v>
          </cell>
          <cell r="BS1366">
            <v>57013.199209999999</v>
          </cell>
          <cell r="BT1366">
            <v>167474.15960000001</v>
          </cell>
          <cell r="BU1366">
            <v>52610.382960000003</v>
          </cell>
          <cell r="BV1366">
            <v>1229481.8370192493</v>
          </cell>
        </row>
        <row r="1367">
          <cell r="AZ1367">
            <v>9086005.8881999999</v>
          </cell>
          <cell r="BA1367">
            <v>2097878.1328158556</v>
          </cell>
          <cell r="BB1367">
            <v>1059515.6397945073</v>
          </cell>
          <cell r="BC1367">
            <v>1079663.5255200001</v>
          </cell>
          <cell r="BD1367">
            <v>32765.439559999999</v>
          </cell>
          <cell r="BE1367">
            <v>39902.704599999997</v>
          </cell>
          <cell r="BF1367">
            <v>53069.535879999996</v>
          </cell>
          <cell r="BG1367">
            <v>117425.54768000002</v>
          </cell>
          <cell r="BH1367">
            <v>107985.07920000001</v>
          </cell>
          <cell r="BI1367">
            <v>15819.755799999999</v>
          </cell>
          <cell r="BJ1367">
            <v>44685.421200000004</v>
          </cell>
          <cell r="BK1367">
            <v>143947.31487610893</v>
          </cell>
          <cell r="BL1367">
            <v>28060.980759999999</v>
          </cell>
          <cell r="BM1367">
            <v>44846.534299999999</v>
          </cell>
          <cell r="BN1367">
            <v>192489.96149999998</v>
          </cell>
          <cell r="BO1367">
            <v>28111.88625</v>
          </cell>
          <cell r="BP1367">
            <v>25663.526880000001</v>
          </cell>
          <cell r="BQ1367">
            <v>57806.783760000006</v>
          </cell>
          <cell r="BR1367">
            <v>41998.827299999997</v>
          </cell>
          <cell r="BS1367">
            <v>49219.867759999994</v>
          </cell>
          <cell r="BT1367">
            <v>162370.98768000002</v>
          </cell>
          <cell r="BU1367">
            <v>51795.77736</v>
          </cell>
          <cell r="BV1367">
            <v>1237965.9323461088</v>
          </cell>
        </row>
        <row r="1368">
          <cell r="AZ1368">
            <v>9425815.9444800001</v>
          </cell>
          <cell r="BA1368">
            <v>2163149.8201385909</v>
          </cell>
          <cell r="BB1368">
            <v>1090867.4034887904</v>
          </cell>
          <cell r="BC1368">
            <v>1114172.96028</v>
          </cell>
          <cell r="BD1368">
            <v>32241.314139999999</v>
          </cell>
          <cell r="BE1368">
            <v>39378.467900000003</v>
          </cell>
          <cell r="BF1368">
            <v>55052.057160000004</v>
          </cell>
          <cell r="BG1368">
            <v>120147.10052000001</v>
          </cell>
          <cell r="BH1368">
            <v>103832.22825</v>
          </cell>
          <cell r="BI1368">
            <v>20529.173999999999</v>
          </cell>
          <cell r="BJ1368">
            <v>43054.761680000003</v>
          </cell>
          <cell r="BK1368">
            <v>145265.40831549454</v>
          </cell>
          <cell r="BL1368">
            <v>28807.484260000005</v>
          </cell>
          <cell r="BM1368">
            <v>49365.136499999993</v>
          </cell>
          <cell r="BN1368">
            <v>175716.549</v>
          </cell>
          <cell r="BO1368">
            <v>27113.108160000003</v>
          </cell>
          <cell r="BP1368">
            <v>24107.144959999998</v>
          </cell>
          <cell r="BQ1368">
            <v>60091.210959999997</v>
          </cell>
          <cell r="BR1368">
            <v>39438.838049999998</v>
          </cell>
          <cell r="BS1368">
            <v>57513.253899999996</v>
          </cell>
          <cell r="BT1368">
            <v>166109.5282</v>
          </cell>
          <cell r="BU1368">
            <v>54911.643780000006</v>
          </cell>
          <cell r="BV1368">
            <v>1242674.4097354948</v>
          </cell>
        </row>
        <row r="1369">
          <cell r="AZ1369">
            <v>9845908.0199999996</v>
          </cell>
          <cell r="BA1369">
            <v>2257412.9942989131</v>
          </cell>
          <cell r="BB1369">
            <v>1107498.1289662502</v>
          </cell>
          <cell r="BC1369">
            <v>1181088.93564</v>
          </cell>
          <cell r="BD1369">
            <v>31562.859230000002</v>
          </cell>
          <cell r="BE1369">
            <v>44985.580399999999</v>
          </cell>
          <cell r="BF1369">
            <v>56563.675879999995</v>
          </cell>
          <cell r="BG1369">
            <v>122974.67224</v>
          </cell>
          <cell r="BH1369">
            <v>106185.25485000001</v>
          </cell>
          <cell r="BI1369">
            <v>27010.8158</v>
          </cell>
          <cell r="BJ1369">
            <v>44833.554080000002</v>
          </cell>
          <cell r="BK1369">
            <v>147922.7395975377</v>
          </cell>
          <cell r="BL1369">
            <v>31473.617219999996</v>
          </cell>
          <cell r="BM1369">
            <v>49558.930300000007</v>
          </cell>
          <cell r="BN1369">
            <v>169573.17914999998</v>
          </cell>
          <cell r="BO1369">
            <v>27409.763309999998</v>
          </cell>
          <cell r="BP1369">
            <v>22907.986399999998</v>
          </cell>
          <cell r="BQ1369">
            <v>62460.765400000004</v>
          </cell>
          <cell r="BR1369">
            <v>38506.364310000004</v>
          </cell>
          <cell r="BS1369">
            <v>73069.272779999999</v>
          </cell>
          <cell r="BT1369">
            <v>172740.35460000002</v>
          </cell>
          <cell r="BU1369">
            <v>58795.473059999997</v>
          </cell>
          <cell r="BV1369">
            <v>1288534.8586075376</v>
          </cell>
        </row>
        <row r="1370">
          <cell r="AZ1370">
            <v>10274709.93723</v>
          </cell>
          <cell r="BA1370">
            <v>2342748.4793114634</v>
          </cell>
          <cell r="BB1370">
            <v>1125541.0971990665</v>
          </cell>
          <cell r="BC1370">
            <v>1240111.2112800002</v>
          </cell>
          <cell r="BD1370">
            <v>31955.788059999999</v>
          </cell>
          <cell r="BE1370">
            <v>45330.842600000011</v>
          </cell>
          <cell r="BF1370">
            <v>59980.944799999997</v>
          </cell>
          <cell r="BG1370">
            <v>122744.56308000001</v>
          </cell>
          <cell r="BH1370">
            <v>117038.97344999999</v>
          </cell>
          <cell r="BI1370">
            <v>37009.385799999996</v>
          </cell>
          <cell r="BJ1370">
            <v>36095.71056</v>
          </cell>
          <cell r="BK1370">
            <v>161434.53737729392</v>
          </cell>
          <cell r="BL1370">
            <v>32548.239039999997</v>
          </cell>
          <cell r="BM1370">
            <v>52094.980100000001</v>
          </cell>
          <cell r="BN1370">
            <v>167250.70665000001</v>
          </cell>
          <cell r="BO1370">
            <v>27563.132850000002</v>
          </cell>
          <cell r="BP1370">
            <v>21774.808720000001</v>
          </cell>
          <cell r="BQ1370">
            <v>58730.791460000008</v>
          </cell>
          <cell r="BR1370">
            <v>37723.551480000002</v>
          </cell>
          <cell r="BS1370">
            <v>81812.568849999996</v>
          </cell>
          <cell r="BT1370">
            <v>161530.22820000001</v>
          </cell>
          <cell r="BU1370">
            <v>61693.892340000006</v>
          </cell>
          <cell r="BV1370">
            <v>1314313.645417294</v>
          </cell>
        </row>
        <row r="1371">
          <cell r="AZ1371">
            <v>10770665.996339999</v>
          </cell>
          <cell r="BA1371">
            <v>2464492.3060670528</v>
          </cell>
          <cell r="BB1371">
            <v>1180482.6903194473</v>
          </cell>
          <cell r="BC1371">
            <v>1306744.70832</v>
          </cell>
          <cell r="BD1371">
            <v>32644.487539999998</v>
          </cell>
          <cell r="BE1371">
            <v>46229.339900000006</v>
          </cell>
          <cell r="BF1371">
            <v>63801.92128000001</v>
          </cell>
          <cell r="BG1371">
            <v>122562.64432000001</v>
          </cell>
          <cell r="BH1371">
            <v>110893.49894999999</v>
          </cell>
          <cell r="BI1371">
            <v>48943.4588</v>
          </cell>
          <cell r="BJ1371">
            <v>40390.366239999996</v>
          </cell>
          <cell r="BK1371">
            <v>168384.0345169495</v>
          </cell>
          <cell r="BL1371">
            <v>34558.478579999995</v>
          </cell>
          <cell r="BM1371">
            <v>55705.958100000003</v>
          </cell>
          <cell r="BN1371">
            <v>176843.37825000001</v>
          </cell>
          <cell r="BO1371">
            <v>26936.522130000001</v>
          </cell>
          <cell r="BP1371">
            <v>19431.449040000003</v>
          </cell>
          <cell r="BQ1371">
            <v>62101.399140000001</v>
          </cell>
          <cell r="BR1371">
            <v>36967.370040000002</v>
          </cell>
          <cell r="BS1371">
            <v>69710.966769999999</v>
          </cell>
          <cell r="BT1371">
            <v>169503.70535999999</v>
          </cell>
          <cell r="BU1371">
            <v>65378.011860000006</v>
          </cell>
          <cell r="BV1371">
            <v>1350986.9908169496</v>
          </cell>
        </row>
        <row r="1372">
          <cell r="AZ1372">
            <v>11216382.67863</v>
          </cell>
          <cell r="BA1372">
            <v>2583958.138771995</v>
          </cell>
          <cell r="BB1372">
            <v>1207160.9107854054</v>
          </cell>
          <cell r="BC1372">
            <v>1390169.9721599999</v>
          </cell>
          <cell r="BD1372">
            <v>32800.138910000001</v>
          </cell>
          <cell r="BE1372">
            <v>44644.396100000005</v>
          </cell>
          <cell r="BF1372">
            <v>62056.463960000001</v>
          </cell>
          <cell r="BG1372">
            <v>129476.76196</v>
          </cell>
          <cell r="BH1372">
            <v>111364.54245000001</v>
          </cell>
          <cell r="BI1372">
            <v>78005.357399999994</v>
          </cell>
          <cell r="BJ1372">
            <v>42598.783920000002</v>
          </cell>
          <cell r="BK1372">
            <v>169503.19121246648</v>
          </cell>
          <cell r="BL1372">
            <v>35088.067040000002</v>
          </cell>
          <cell r="BM1372">
            <v>60265.689200000001</v>
          </cell>
          <cell r="BN1372">
            <v>175539.35295000003</v>
          </cell>
          <cell r="BO1372">
            <v>27433.448820000001</v>
          </cell>
          <cell r="BP1372">
            <v>19571.079280000002</v>
          </cell>
          <cell r="BQ1372">
            <v>58202.787060000002</v>
          </cell>
          <cell r="BR1372">
            <v>37434.732180000006</v>
          </cell>
          <cell r="BS1372">
            <v>74120.919829999999</v>
          </cell>
          <cell r="BT1372">
            <v>169961.63535999999</v>
          </cell>
          <cell r="BU1372">
            <v>65701.226339999994</v>
          </cell>
          <cell r="BV1372">
            <v>1393768.5739724666</v>
          </cell>
        </row>
        <row r="1373">
          <cell r="AZ1373">
            <v>11337436.855440002</v>
          </cell>
          <cell r="BA1373">
            <v>2481719.2943727672</v>
          </cell>
          <cell r="BB1373">
            <v>1172102.510059668</v>
          </cell>
          <cell r="BC1373">
            <v>1326063.0867600001</v>
          </cell>
          <cell r="BD1373">
            <v>31860.282230000004</v>
          </cell>
          <cell r="BE1373">
            <v>43867.782699999996</v>
          </cell>
          <cell r="BF1373">
            <v>57093.172480000001</v>
          </cell>
          <cell r="BG1373">
            <v>114722.06624</v>
          </cell>
          <cell r="BH1373">
            <v>100572.16905</v>
          </cell>
          <cell r="BI1373">
            <v>77686.137000000002</v>
          </cell>
          <cell r="BJ1373">
            <v>40361.218800000002</v>
          </cell>
          <cell r="BK1373">
            <v>158822.18860686733</v>
          </cell>
          <cell r="BL1373">
            <v>31766.383880000005</v>
          </cell>
          <cell r="BM1373">
            <v>57815.382699999995</v>
          </cell>
          <cell r="BN1373">
            <v>177483.34844999999</v>
          </cell>
          <cell r="BO1373">
            <v>24132.017039999999</v>
          </cell>
          <cell r="BP1373">
            <v>17677.284240000001</v>
          </cell>
          <cell r="BQ1373">
            <v>50302.117139999995</v>
          </cell>
          <cell r="BR1373">
            <v>36810.95751</v>
          </cell>
          <cell r="BS1373">
            <v>84931.294340000008</v>
          </cell>
          <cell r="BT1373">
            <v>164594.69576</v>
          </cell>
          <cell r="BU1373">
            <v>61320.750420000004</v>
          </cell>
          <cell r="BV1373">
            <v>1331819.2485868672</v>
          </cell>
        </row>
        <row r="1374">
          <cell r="AZ1374">
            <v>11543064.857549999</v>
          </cell>
          <cell r="BA1374">
            <v>2512530.0501795611</v>
          </cell>
          <cell r="BB1374">
            <v>1164557.7540488255</v>
          </cell>
          <cell r="BC1374">
            <v>1359128.7434399999</v>
          </cell>
          <cell r="BD1374">
            <v>32051.624359999998</v>
          </cell>
          <cell r="BE1374">
            <v>43578.251799999998</v>
          </cell>
          <cell r="BF1374">
            <v>60014.273520000002</v>
          </cell>
          <cell r="BG1374">
            <v>110006.63560000001</v>
          </cell>
          <cell r="BH1374">
            <v>93265.51754999999</v>
          </cell>
          <cell r="BI1374">
            <v>90183.432199999996</v>
          </cell>
          <cell r="BJ1374">
            <v>40537.30128</v>
          </cell>
          <cell r="BK1374">
            <v>173874.79407515578</v>
          </cell>
          <cell r="BL1374">
            <v>30799.53314</v>
          </cell>
          <cell r="BM1374">
            <v>60632.363799999999</v>
          </cell>
          <cell r="BN1374">
            <v>171706.41315000001</v>
          </cell>
          <cell r="BO1374">
            <v>23527.215750000003</v>
          </cell>
          <cell r="BP1374">
            <v>17120.520639999999</v>
          </cell>
          <cell r="BQ1374">
            <v>50992.294320000001</v>
          </cell>
          <cell r="BR1374">
            <v>37614.025200000004</v>
          </cell>
          <cell r="BS1374">
            <v>80501.84053999999</v>
          </cell>
          <cell r="BT1374">
            <v>178735.57416000002</v>
          </cell>
          <cell r="BU1374">
            <v>61785.207000000002</v>
          </cell>
          <cell r="BV1374">
            <v>1356926.8180851557</v>
          </cell>
        </row>
        <row r="1375">
          <cell r="AZ1375">
            <v>11836422.42471</v>
          </cell>
          <cell r="BA1375">
            <v>2561353.8565514786</v>
          </cell>
          <cell r="BB1375">
            <v>1166349.2891503384</v>
          </cell>
          <cell r="BC1375">
            <v>1402143.9142800001</v>
          </cell>
          <cell r="BD1375">
            <v>31997.427280000004</v>
          </cell>
          <cell r="BE1375">
            <v>43875.938499999997</v>
          </cell>
          <cell r="BF1375">
            <v>56288.445160000003</v>
          </cell>
          <cell r="BG1375">
            <v>111328.25731999999</v>
          </cell>
          <cell r="BH1375">
            <v>91429.543349999993</v>
          </cell>
          <cell r="BI1375">
            <v>109140.35400000001</v>
          </cell>
          <cell r="BJ1375">
            <v>41887.266960000001</v>
          </cell>
          <cell r="BK1375">
            <v>175531.23000839888</v>
          </cell>
          <cell r="BL1375">
            <v>30103.139759999998</v>
          </cell>
          <cell r="BM1375">
            <v>61089.661399999997</v>
          </cell>
          <cell r="BN1375">
            <v>175205.60504999998</v>
          </cell>
          <cell r="BO1375">
            <v>20513.996760000002</v>
          </cell>
          <cell r="BP1375">
            <v>15596.57</v>
          </cell>
          <cell r="BQ1375">
            <v>49791.892479999995</v>
          </cell>
          <cell r="BR1375">
            <v>37184.547150000006</v>
          </cell>
          <cell r="BS1375">
            <v>112171.0423</v>
          </cell>
          <cell r="BT1375">
            <v>177383.7648</v>
          </cell>
          <cell r="BU1375">
            <v>62685.87174000001</v>
          </cell>
          <cell r="BV1375">
            <v>1403204.5540183992</v>
          </cell>
        </row>
        <row r="1376">
          <cell r="AZ1376">
            <v>12246921.05139</v>
          </cell>
          <cell r="BA1376">
            <v>2697485.1709770551</v>
          </cell>
          <cell r="BB1376">
            <v>1182577.9040802673</v>
          </cell>
          <cell r="BC1376">
            <v>1516877.1919200001</v>
          </cell>
          <cell r="BD1376">
            <v>30868.211289999999</v>
          </cell>
          <cell r="BE1376">
            <v>45682.448200000006</v>
          </cell>
          <cell r="BF1376">
            <v>60209.407799999994</v>
          </cell>
          <cell r="BG1376">
            <v>119272.44476</v>
          </cell>
          <cell r="BH1376">
            <v>103008.44984999999</v>
          </cell>
          <cell r="BI1376">
            <v>144091.3186</v>
          </cell>
          <cell r="BJ1376">
            <v>39584.619200000001</v>
          </cell>
          <cell r="BK1376">
            <v>175939.64801149975</v>
          </cell>
          <cell r="BL1376">
            <v>32473.417080000003</v>
          </cell>
          <cell r="BM1376">
            <v>68032.777399999992</v>
          </cell>
          <cell r="BN1376">
            <v>161905.57920000001</v>
          </cell>
          <cell r="BO1376">
            <v>27168.218010000001</v>
          </cell>
          <cell r="BP1376">
            <v>15973.443839999998</v>
          </cell>
          <cell r="BQ1376">
            <v>55341.865259999999</v>
          </cell>
          <cell r="BR1376">
            <v>38004.868979999999</v>
          </cell>
          <cell r="BS1376">
            <v>143989.28543000002</v>
          </cell>
          <cell r="BT1376">
            <v>193376.51212000003</v>
          </cell>
          <cell r="BU1376">
            <v>66368.677379999994</v>
          </cell>
          <cell r="BV1376">
            <v>1521291.1924114998</v>
          </cell>
        </row>
        <row r="1377">
          <cell r="AZ1377">
            <v>12622959</v>
          </cell>
          <cell r="BA1377">
            <v>2707107</v>
          </cell>
          <cell r="BB1377">
            <v>1137783</v>
          </cell>
          <cell r="BC1377">
            <v>1569324</v>
          </cell>
          <cell r="BD1377">
            <v>33047</v>
          </cell>
          <cell r="BE1377">
            <v>45310</v>
          </cell>
          <cell r="BF1377">
            <v>53756</v>
          </cell>
          <cell r="BG1377">
            <v>120476</v>
          </cell>
          <cell r="BH1377">
            <v>109545</v>
          </cell>
          <cell r="BI1377">
            <v>183460</v>
          </cell>
          <cell r="BJ1377">
            <v>39928</v>
          </cell>
          <cell r="BK1377">
            <v>188763</v>
          </cell>
          <cell r="BL1377">
            <v>34322</v>
          </cell>
          <cell r="BM1377">
            <v>69710</v>
          </cell>
          <cell r="BN1377">
            <v>172035</v>
          </cell>
          <cell r="BO1377">
            <v>23451</v>
          </cell>
          <cell r="BP1377">
            <v>15976</v>
          </cell>
          <cell r="BQ1377">
            <v>53878</v>
          </cell>
          <cell r="BR1377">
            <v>37509</v>
          </cell>
          <cell r="BS1377">
            <v>139291</v>
          </cell>
          <cell r="BT1377">
            <v>183172</v>
          </cell>
          <cell r="BU1377">
            <v>65694</v>
          </cell>
          <cell r="BV1377">
            <v>1569323</v>
          </cell>
        </row>
        <row r="1378">
          <cell r="AZ1378">
            <v>12958477.250220001</v>
          </cell>
          <cell r="BA1378">
            <v>2771116.6569335186</v>
          </cell>
          <cell r="BB1378">
            <v>1137594.0529008254</v>
          </cell>
          <cell r="BC1378">
            <v>1634592.1851600001</v>
          </cell>
          <cell r="BD1378">
            <v>32765.77003</v>
          </cell>
          <cell r="BE1378">
            <v>39981.544000000002</v>
          </cell>
          <cell r="BF1378">
            <v>46554.846239999999</v>
          </cell>
          <cell r="BG1378">
            <v>125693.81556</v>
          </cell>
          <cell r="BH1378">
            <v>115963.24154999999</v>
          </cell>
          <cell r="BI1378">
            <v>224182.61620000002</v>
          </cell>
          <cell r="BJ1378">
            <v>44831.557680000005</v>
          </cell>
          <cell r="BK1378">
            <v>199778.44729660306</v>
          </cell>
          <cell r="BL1378">
            <v>36058.349979999999</v>
          </cell>
          <cell r="BM1378">
            <v>74427.275699999998</v>
          </cell>
          <cell r="BN1378">
            <v>192240.51074999999</v>
          </cell>
          <cell r="BO1378">
            <v>20177.474910000001</v>
          </cell>
          <cell r="BP1378">
            <v>15517.64856</v>
          </cell>
          <cell r="BQ1378">
            <v>55019.67482</v>
          </cell>
          <cell r="BR1378">
            <v>36488.380109999998</v>
          </cell>
          <cell r="BS1378">
            <v>120970.05477</v>
          </cell>
          <cell r="BT1378">
            <v>200992.80388000002</v>
          </cell>
          <cell r="BU1378">
            <v>59257.301879999999</v>
          </cell>
          <cell r="BV1378">
            <v>1640901.3139166031</v>
          </cell>
        </row>
        <row r="1379">
          <cell r="AZ1379">
            <v>13206392.16498</v>
          </cell>
          <cell r="BA1379">
            <v>2795059.558923291</v>
          </cell>
          <cell r="BB1379">
            <v>1108513.1779110355</v>
          </cell>
          <cell r="BC1379">
            <v>1692468.8542800001</v>
          </cell>
          <cell r="BD1379">
            <v>35444.229380000004</v>
          </cell>
          <cell r="BE1379">
            <v>39210.820899999999</v>
          </cell>
          <cell r="BF1379">
            <v>42164.593719999997</v>
          </cell>
          <cell r="BG1379">
            <v>129174.36720000001</v>
          </cell>
          <cell r="BH1379">
            <v>122034.22545</v>
          </cell>
          <cell r="BI1379">
            <v>251109.0404</v>
          </cell>
          <cell r="BJ1379">
            <v>42950.150320000001</v>
          </cell>
          <cell r="BK1379">
            <v>209326.58390338806</v>
          </cell>
          <cell r="BL1379">
            <v>32961.819140000007</v>
          </cell>
          <cell r="BM1379">
            <v>76959.142900000006</v>
          </cell>
          <cell r="BN1379">
            <v>197313.8229</v>
          </cell>
          <cell r="BO1379">
            <v>21103.320390000001</v>
          </cell>
          <cell r="BP1379">
            <v>14806.397040000002</v>
          </cell>
          <cell r="BQ1379">
            <v>53048.2788</v>
          </cell>
          <cell r="BR1379">
            <v>37578.391649999998</v>
          </cell>
          <cell r="BS1379">
            <v>119046.44605999999</v>
          </cell>
          <cell r="BT1379">
            <v>216837.18188000002</v>
          </cell>
          <cell r="BU1379">
            <v>64961.511900000005</v>
          </cell>
          <cell r="BV1379">
            <v>1706030.3239333879</v>
          </cell>
        </row>
        <row r="1380">
          <cell r="AZ1380">
            <v>13161959.349300001</v>
          </cell>
          <cell r="BA1380">
            <v>2675796.69911861</v>
          </cell>
          <cell r="BB1380">
            <v>1083548.4616714243</v>
          </cell>
          <cell r="BC1380">
            <v>1593570.0558000002</v>
          </cell>
          <cell r="BD1380">
            <v>32721.817520000004</v>
          </cell>
          <cell r="BE1380">
            <v>35295.130700000002</v>
          </cell>
          <cell r="BF1380">
            <v>41707.667720000005</v>
          </cell>
          <cell r="BG1380">
            <v>120338.65736</v>
          </cell>
          <cell r="BH1380">
            <v>121339.71014999998</v>
          </cell>
          <cell r="BI1380">
            <v>294807.37780000002</v>
          </cell>
          <cell r="BJ1380">
            <v>45232.035520000005</v>
          </cell>
          <cell r="BK1380">
            <v>178739.35701257669</v>
          </cell>
          <cell r="BL1380">
            <v>27762.379360000003</v>
          </cell>
          <cell r="BM1380">
            <v>77788.691899999991</v>
          </cell>
          <cell r="BN1380">
            <v>175799.12580000001</v>
          </cell>
          <cell r="BO1380">
            <v>21632.140440000003</v>
          </cell>
          <cell r="BP1380">
            <v>13405.781120000001</v>
          </cell>
          <cell r="BQ1380">
            <v>44596.975719999995</v>
          </cell>
          <cell r="BR1380">
            <v>37301.950319999996</v>
          </cell>
          <cell r="BS1380">
            <v>121666.50977</v>
          </cell>
          <cell r="BT1380">
            <v>175923.88396000001</v>
          </cell>
          <cell r="BU1380">
            <v>53975.504280000001</v>
          </cell>
          <cell r="BV1380">
            <v>1620034.6964525769</v>
          </cell>
        </row>
        <row r="1381">
          <cell r="AZ1381">
            <v>12757898.431710001</v>
          </cell>
          <cell r="BA1381">
            <v>2513772.9150227415</v>
          </cell>
          <cell r="BB1381">
            <v>1062415.3064281656</v>
          </cell>
          <cell r="BC1381">
            <v>1447057.96716</v>
          </cell>
          <cell r="BD1381">
            <v>27267.740640000004</v>
          </cell>
          <cell r="BE1381">
            <v>27670.3639</v>
          </cell>
          <cell r="BF1381">
            <v>43084.358879999992</v>
          </cell>
          <cell r="BG1381">
            <v>90648.551919999998</v>
          </cell>
          <cell r="BH1381">
            <v>93083.672850000003</v>
          </cell>
          <cell r="BI1381">
            <v>303762.06040000002</v>
          </cell>
          <cell r="BJ1381">
            <v>35856.541839999998</v>
          </cell>
          <cell r="BK1381">
            <v>110427.16959245301</v>
          </cell>
          <cell r="BL1381">
            <v>20532.10684</v>
          </cell>
          <cell r="BM1381">
            <v>78236.230100000001</v>
          </cell>
          <cell r="BN1381">
            <v>185603.40045000002</v>
          </cell>
          <cell r="BO1381">
            <v>16762.305779999999</v>
          </cell>
          <cell r="BP1381">
            <v>11740.602639999999</v>
          </cell>
          <cell r="BQ1381">
            <v>46936.358480000003</v>
          </cell>
          <cell r="BR1381">
            <v>31248.372810000001</v>
          </cell>
          <cell r="BS1381">
            <v>107003.3462</v>
          </cell>
          <cell r="BT1381">
            <v>184970.74904</v>
          </cell>
          <cell r="BU1381">
            <v>54669.232920000002</v>
          </cell>
          <cell r="BV1381">
            <v>1469503.1652824534</v>
          </cell>
        </row>
        <row r="1382">
          <cell r="AZ1382">
            <v>13062995.350740001</v>
          </cell>
          <cell r="BA1382">
            <v>2604706.0365342917</v>
          </cell>
          <cell r="BB1382">
            <v>1056330.0634095878</v>
          </cell>
          <cell r="BC1382">
            <v>1546788.5073599999</v>
          </cell>
          <cell r="BD1382">
            <v>29348.710230000001</v>
          </cell>
          <cell r="BE1382">
            <v>28389.886699999999</v>
          </cell>
          <cell r="BF1382">
            <v>39748.799079999997</v>
          </cell>
          <cell r="BG1382">
            <v>99163.795600000012</v>
          </cell>
          <cell r="BH1382">
            <v>106102.00065</v>
          </cell>
          <cell r="BI1382">
            <v>357594.72820000001</v>
          </cell>
          <cell r="BJ1382">
            <v>35652.909039999999</v>
          </cell>
          <cell r="BK1382">
            <v>152061.422737833</v>
          </cell>
          <cell r="BL1382">
            <v>21439.580520000003</v>
          </cell>
          <cell r="BM1382">
            <v>78348.463199999998</v>
          </cell>
          <cell r="BN1382">
            <v>195216.71625</v>
          </cell>
          <cell r="BO1382">
            <v>17661.182610000003</v>
          </cell>
          <cell r="BP1382">
            <v>11776.868159999998</v>
          </cell>
          <cell r="BQ1382">
            <v>40645.024420000002</v>
          </cell>
          <cell r="BR1382">
            <v>31366.901249999999</v>
          </cell>
          <cell r="BS1382">
            <v>103730.0077</v>
          </cell>
          <cell r="BT1382">
            <v>185384.71776</v>
          </cell>
          <cell r="BU1382">
            <v>56508.664919999996</v>
          </cell>
          <cell r="BV1382">
            <v>1590140.3790278328</v>
          </cell>
        </row>
        <row r="1383">
          <cell r="AZ1383">
            <v>13299044.684040001</v>
          </cell>
          <cell r="BA1383">
            <v>2625378.8042485286</v>
          </cell>
          <cell r="BB1383">
            <v>1040874.9431570246</v>
          </cell>
          <cell r="BC1383">
            <v>1585629.27636</v>
          </cell>
          <cell r="BD1383">
            <v>32948.850409999999</v>
          </cell>
          <cell r="BE1383">
            <v>30085.386900000001</v>
          </cell>
          <cell r="BF1383">
            <v>40137.99252</v>
          </cell>
          <cell r="BG1383">
            <v>105116.51476000001</v>
          </cell>
          <cell r="BH1383">
            <v>120187.29675000001</v>
          </cell>
          <cell r="BI1383">
            <v>361603.32920000004</v>
          </cell>
          <cell r="BJ1383">
            <v>40096.89544</v>
          </cell>
          <cell r="BK1383">
            <v>177197.75025695254</v>
          </cell>
          <cell r="BL1383">
            <v>22717.388579999995</v>
          </cell>
          <cell r="BM1383">
            <v>75748.977299999999</v>
          </cell>
          <cell r="BN1383">
            <v>192555.33480000001</v>
          </cell>
          <cell r="BO1383">
            <v>15823.562249999999</v>
          </cell>
          <cell r="BP1383">
            <v>11576.688879999998</v>
          </cell>
          <cell r="BQ1383">
            <v>40397.185619999997</v>
          </cell>
          <cell r="BR1383">
            <v>33312.868170000002</v>
          </cell>
          <cell r="BS1383">
            <v>95722.168110000013</v>
          </cell>
          <cell r="BT1383">
            <v>184401.08412000001</v>
          </cell>
          <cell r="BU1383">
            <v>56424.5766</v>
          </cell>
          <cell r="BV1383">
            <v>1636053.8506669523</v>
          </cell>
        </row>
      </sheetData>
      <sheetData sheetId="9"/>
      <sheetData sheetId="10"/>
      <sheetData sheetId="1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10"/>
      <sheetName val="Truck_transportation"/>
      <sheetName val="Sheet4_pivot1"/>
      <sheetName val="Output_2005"/>
      <sheetName val="NAICS_3D_pivot2"/>
      <sheetName val="Stubs"/>
      <sheetName val="ip_sa"/>
      <sheetName val="Indicators_Data"/>
      <sheetName val="Compare_311a"/>
      <sheetName val="Compare_311"/>
      <sheetName val="Compare_313"/>
      <sheetName val="Compare_313a"/>
      <sheetName val="Compare_315"/>
      <sheetName val="Compare_321"/>
      <sheetName val="Compare_322"/>
      <sheetName val="Compare_323"/>
      <sheetName val="Compare_324"/>
      <sheetName val="Compare_325"/>
      <sheetName val="Compare_326"/>
      <sheetName val="Compare_327"/>
      <sheetName val="Compare_331"/>
      <sheetName val="Compare_332"/>
      <sheetName val="Compare_333"/>
      <sheetName val="Compare_334"/>
      <sheetName val="Compare_335"/>
      <sheetName val="Compare_336"/>
      <sheetName val="Compare_337"/>
      <sheetName val="Compare_339"/>
      <sheetName val="Indicators_Data_revise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2">
          <cell r="AZ2">
            <v>391808.83040118933</v>
          </cell>
        </row>
        <row r="3">
          <cell r="AZ3">
            <v>401161.02322746121</v>
          </cell>
        </row>
        <row r="4">
          <cell r="AZ4">
            <v>415747.34601693635</v>
          </cell>
        </row>
        <row r="5">
          <cell r="AZ5">
            <v>411757.88893429947</v>
          </cell>
        </row>
        <row r="6">
          <cell r="AZ6">
            <v>420898.46163962211</v>
          </cell>
        </row>
        <row r="7">
          <cell r="AZ7">
            <v>421444.14335791662</v>
          </cell>
        </row>
        <row r="8">
          <cell r="AZ8">
            <v>444702.20111535222</v>
          </cell>
        </row>
        <row r="9">
          <cell r="AZ9">
            <v>449420.4919279585</v>
          </cell>
        </row>
        <row r="10">
          <cell r="AZ10">
            <v>457454.38692829857</v>
          </cell>
        </row>
        <row r="11">
          <cell r="AZ11">
            <v>456175.07247210701</v>
          </cell>
        </row>
        <row r="12">
          <cell r="AZ12">
            <v>461565.70432249148</v>
          </cell>
        </row>
        <row r="13">
          <cell r="AZ13">
            <v>470214.75899701804</v>
          </cell>
        </row>
        <row r="14">
          <cell r="AZ14">
            <v>479122.82132902631</v>
          </cell>
        </row>
        <row r="15">
          <cell r="AZ15">
            <v>476918.67044281133</v>
          </cell>
        </row>
        <row r="16">
          <cell r="AZ16">
            <v>481302.14005766995</v>
          </cell>
        </row>
        <row r="17">
          <cell r="AZ17">
            <v>493079.71297446394</v>
          </cell>
        </row>
        <row r="18">
          <cell r="AZ18">
            <v>497441.26144116756</v>
          </cell>
        </row>
        <row r="19">
          <cell r="AZ19">
            <v>517197.22704000003</v>
          </cell>
        </row>
        <row r="20">
          <cell r="AZ20">
            <v>532661.15760000004</v>
          </cell>
        </row>
        <row r="21">
          <cell r="AZ21">
            <v>544542.78683999996</v>
          </cell>
        </row>
        <row r="22">
          <cell r="AZ22">
            <v>544153.54968000005</v>
          </cell>
        </row>
        <row r="23">
          <cell r="AZ23">
            <v>553297.32432000001</v>
          </cell>
        </row>
        <row r="24">
          <cell r="AZ24">
            <v>565198.74528000003</v>
          </cell>
        </row>
        <row r="25">
          <cell r="AZ25">
            <v>569691.46571999998</v>
          </cell>
        </row>
        <row r="26">
          <cell r="AZ26">
            <v>582417.54168000002</v>
          </cell>
        </row>
        <row r="27">
          <cell r="AZ27">
            <v>600282.8676</v>
          </cell>
        </row>
        <row r="28">
          <cell r="AZ28">
            <v>590848.81440000003</v>
          </cell>
        </row>
        <row r="29">
          <cell r="AZ29">
            <v>609288.1002000001</v>
          </cell>
        </row>
        <row r="30">
          <cell r="AZ30">
            <v>631336.07628000004</v>
          </cell>
        </row>
        <row r="31">
          <cell r="AZ31">
            <v>625530.50507999992</v>
          </cell>
        </row>
        <row r="32">
          <cell r="AZ32">
            <v>632840.24699999997</v>
          </cell>
        </row>
        <row r="33">
          <cell r="AZ33">
            <v>632002.39752</v>
          </cell>
        </row>
        <row r="34">
          <cell r="AZ34">
            <v>623313.83243999991</v>
          </cell>
        </row>
        <row r="35">
          <cell r="AZ35">
            <v>635432.96232000005</v>
          </cell>
        </row>
        <row r="36">
          <cell r="AZ36">
            <v>634707.26592000003</v>
          </cell>
        </row>
        <row r="37">
          <cell r="AZ37">
            <v>659724</v>
          </cell>
        </row>
        <row r="38">
          <cell r="AZ38">
            <v>660957.68388000003</v>
          </cell>
        </row>
        <row r="39">
          <cell r="AZ39">
            <v>665107.34784000006</v>
          </cell>
        </row>
        <row r="40">
          <cell r="AZ40">
            <v>654802.45896000008</v>
          </cell>
        </row>
        <row r="41">
          <cell r="AZ41">
            <v>659552.47175999999</v>
          </cell>
        </row>
        <row r="42">
          <cell r="AZ42">
            <v>655211.48784000007</v>
          </cell>
        </row>
        <row r="43">
          <cell r="AZ43">
            <v>661162.19832000008</v>
          </cell>
        </row>
      </sheetData>
      <sheetData sheetId="10">
        <row r="2">
          <cell r="AZ2">
            <v>57054.675223648439</v>
          </cell>
        </row>
        <row r="3">
          <cell r="AZ3">
            <v>58669.430182808304</v>
          </cell>
        </row>
        <row r="4">
          <cell r="AZ4">
            <v>62975.443407234598</v>
          </cell>
        </row>
        <row r="5">
          <cell r="AZ5">
            <v>63300.148876600942</v>
          </cell>
        </row>
        <row r="6">
          <cell r="AZ6">
            <v>56380.684349278752</v>
          </cell>
        </row>
        <row r="7">
          <cell r="AZ7">
            <v>55432.641465899302</v>
          </cell>
        </row>
        <row r="8">
          <cell r="AZ8">
            <v>61403.903845862405</v>
          </cell>
        </row>
        <row r="9">
          <cell r="AZ9">
            <v>68126.865515873738</v>
          </cell>
        </row>
        <row r="10">
          <cell r="AZ10">
            <v>68586.116893002356</v>
          </cell>
        </row>
        <row r="11">
          <cell r="AZ11">
            <v>69135.531097853425</v>
          </cell>
        </row>
        <row r="12">
          <cell r="AZ12">
            <v>65199.115058544885</v>
          </cell>
        </row>
        <row r="13">
          <cell r="AZ13">
            <v>63684.086964901377</v>
          </cell>
        </row>
        <row r="14">
          <cell r="AZ14">
            <v>60033.489877669999</v>
          </cell>
        </row>
        <row r="15">
          <cell r="AZ15">
            <v>67617.224693763797</v>
          </cell>
        </row>
        <row r="16">
          <cell r="AZ16">
            <v>69334.898145415937</v>
          </cell>
        </row>
        <row r="17">
          <cell r="AZ17">
            <v>67536.532772454346</v>
          </cell>
        </row>
        <row r="18">
          <cell r="AZ18">
            <v>69821.273365675108</v>
          </cell>
        </row>
        <row r="19">
          <cell r="AZ19">
            <v>79662.124980000008</v>
          </cell>
        </row>
        <row r="20">
          <cell r="AZ20">
            <v>80131.923540000003</v>
          </cell>
        </row>
        <row r="21">
          <cell r="AZ21">
            <v>81454.375979999997</v>
          </cell>
        </row>
        <row r="22">
          <cell r="AZ22">
            <v>77764.626900000003</v>
          </cell>
        </row>
        <row r="23">
          <cell r="AZ23">
            <v>77204.834459999998</v>
          </cell>
        </row>
        <row r="24">
          <cell r="AZ24">
            <v>81879.940260000003</v>
          </cell>
        </row>
        <row r="25">
          <cell r="AZ25">
            <v>86013.557460000011</v>
          </cell>
        </row>
        <row r="26">
          <cell r="AZ26">
            <v>91158.461819999997</v>
          </cell>
        </row>
        <row r="27">
          <cell r="AZ27">
            <v>90235.643219999984</v>
          </cell>
        </row>
        <row r="28">
          <cell r="AZ28">
            <v>88656.17435999999</v>
          </cell>
        </row>
        <row r="29">
          <cell r="AZ29">
            <v>91661.817420000007</v>
          </cell>
        </row>
        <row r="30">
          <cell r="AZ30">
            <v>90533.843280000001</v>
          </cell>
        </row>
        <row r="31">
          <cell r="AZ31">
            <v>91288.876680000001</v>
          </cell>
        </row>
        <row r="32">
          <cell r="AZ32">
            <v>89118.346320000011</v>
          </cell>
        </row>
        <row r="33">
          <cell r="AZ33">
            <v>80558.250480000002</v>
          </cell>
        </row>
        <row r="34">
          <cell r="AZ34">
            <v>79704.833940000011</v>
          </cell>
        </row>
        <row r="35">
          <cell r="AZ35">
            <v>76946.292719999998</v>
          </cell>
        </row>
        <row r="36">
          <cell r="AZ36">
            <v>75757.305779999995</v>
          </cell>
        </row>
        <row r="37">
          <cell r="AZ37">
            <v>76266</v>
          </cell>
        </row>
        <row r="38">
          <cell r="AZ38">
            <v>68756.086980000007</v>
          </cell>
        </row>
        <row r="39">
          <cell r="AZ39">
            <v>60328.693979999989</v>
          </cell>
        </row>
        <row r="40">
          <cell r="AZ40">
            <v>52877.50578</v>
          </cell>
        </row>
        <row r="41">
          <cell r="AZ41">
            <v>41674.030380000004</v>
          </cell>
        </row>
        <row r="42">
          <cell r="AZ42">
            <v>44621.711280000003</v>
          </cell>
        </row>
        <row r="43">
          <cell r="AZ43">
            <v>42949.197899999999</v>
          </cell>
        </row>
      </sheetData>
      <sheetData sheetId="11"/>
      <sheetData sheetId="12">
        <row r="2">
          <cell r="AZ2">
            <v>71820.995000296534</v>
          </cell>
        </row>
        <row r="3">
          <cell r="AZ3">
            <v>71291.435706769509</v>
          </cell>
        </row>
        <row r="4">
          <cell r="AZ4">
            <v>76435.686461496822</v>
          </cell>
        </row>
        <row r="5">
          <cell r="AZ5">
            <v>78512.249220886355</v>
          </cell>
        </row>
        <row r="6">
          <cell r="AZ6">
            <v>74747.710218076812</v>
          </cell>
        </row>
        <row r="7">
          <cell r="AZ7">
            <v>74495.083321510829</v>
          </cell>
        </row>
        <row r="8">
          <cell r="AZ8">
            <v>76921.487561919173</v>
          </cell>
        </row>
        <row r="9">
          <cell r="AZ9">
            <v>80899.924580192863</v>
          </cell>
        </row>
        <row r="10">
          <cell r="AZ10">
            <v>82587.979227736447</v>
          </cell>
        </row>
        <row r="11">
          <cell r="AZ11">
            <v>78833.202697583387</v>
          </cell>
        </row>
        <row r="12">
          <cell r="AZ12">
            <v>80247.207924584291</v>
          </cell>
        </row>
        <row r="13">
          <cell r="AZ13">
            <v>80369.96743579008</v>
          </cell>
        </row>
        <row r="14">
          <cell r="AZ14">
            <v>80761.659051120208</v>
          </cell>
        </row>
        <row r="15">
          <cell r="AZ15">
            <v>81306.951997710916</v>
          </cell>
        </row>
        <row r="16">
          <cell r="AZ16">
            <v>80364.458248411422</v>
          </cell>
        </row>
        <row r="17">
          <cell r="AZ17">
            <v>76958.148444901934</v>
          </cell>
        </row>
        <row r="18">
          <cell r="AZ18">
            <v>75784.553629890361</v>
          </cell>
        </row>
        <row r="19">
          <cell r="AZ19">
            <v>80795.341339999999</v>
          </cell>
        </row>
        <row r="20">
          <cell r="AZ20">
            <v>80630.152889999998</v>
          </cell>
        </row>
        <row r="21">
          <cell r="AZ21">
            <v>77042.408240000004</v>
          </cell>
        </row>
        <row r="22">
          <cell r="AZ22">
            <v>75698.628040000011</v>
          </cell>
        </row>
        <row r="23">
          <cell r="AZ23">
            <v>75665.219140000001</v>
          </cell>
        </row>
        <row r="24">
          <cell r="AZ24">
            <v>79306.046820000003</v>
          </cell>
        </row>
        <row r="25">
          <cell r="AZ25">
            <v>80146.095050000004</v>
          </cell>
        </row>
        <row r="26">
          <cell r="AZ26">
            <v>81501.382760000008</v>
          </cell>
        </row>
        <row r="27">
          <cell r="AZ27">
            <v>80283.442750000002</v>
          </cell>
        </row>
        <row r="28">
          <cell r="AZ28">
            <v>78484.930300000007</v>
          </cell>
        </row>
        <row r="29">
          <cell r="AZ29">
            <v>79568.863499999992</v>
          </cell>
        </row>
        <row r="30">
          <cell r="AZ30">
            <v>74572.376900000003</v>
          </cell>
        </row>
        <row r="31">
          <cell r="AZ31">
            <v>71862.915110000002</v>
          </cell>
        </row>
        <row r="32">
          <cell r="AZ32">
            <v>67926.604269999996</v>
          </cell>
        </row>
        <row r="33">
          <cell r="AZ33">
            <v>57680.465850000001</v>
          </cell>
        </row>
        <row r="34">
          <cell r="AZ34">
            <v>47451.031880000002</v>
          </cell>
        </row>
        <row r="35">
          <cell r="AZ35">
            <v>44059.286110000008</v>
          </cell>
        </row>
        <row r="36">
          <cell r="AZ36">
            <v>38533.45405</v>
          </cell>
        </row>
        <row r="37">
          <cell r="AZ37">
            <v>37121</v>
          </cell>
        </row>
        <row r="38">
          <cell r="AZ38">
            <v>34686.233610000003</v>
          </cell>
        </row>
        <row r="39">
          <cell r="AZ39">
            <v>26259.395400000001</v>
          </cell>
        </row>
        <row r="40">
          <cell r="AZ40">
            <v>20727.995189999998</v>
          </cell>
        </row>
        <row r="41">
          <cell r="AZ41">
            <v>18031.525750000001</v>
          </cell>
        </row>
        <row r="42">
          <cell r="AZ42">
            <v>19569.077570000001</v>
          </cell>
        </row>
        <row r="43">
          <cell r="AZ43">
            <v>20040.143059999999</v>
          </cell>
        </row>
      </sheetData>
      <sheetData sheetId="13">
        <row r="2">
          <cell r="AZ2">
            <v>68758.189777591877</v>
          </cell>
        </row>
        <row r="3">
          <cell r="AZ3">
            <v>73947.487119296929</v>
          </cell>
        </row>
        <row r="4">
          <cell r="AZ4">
            <v>79136.784461001967</v>
          </cell>
        </row>
        <row r="5">
          <cell r="AZ5">
            <v>76666.025371195152</v>
          </cell>
        </row>
        <row r="6">
          <cell r="AZ6">
            <v>69176.057869623342</v>
          </cell>
        </row>
        <row r="7">
          <cell r="AZ7">
            <v>65451.224521706128</v>
          </cell>
        </row>
        <row r="8">
          <cell r="AZ8">
            <v>71605.290031211305</v>
          </cell>
        </row>
        <row r="9">
          <cell r="AZ9">
            <v>76947.694295119276</v>
          </cell>
        </row>
        <row r="10">
          <cell r="AZ10">
            <v>77813.909180244984</v>
          </cell>
        </row>
        <row r="11">
          <cell r="AZ11">
            <v>76676.421896928165</v>
          </cell>
        </row>
        <row r="12">
          <cell r="AZ12">
            <v>71835.048344780284</v>
          </cell>
        </row>
        <row r="13">
          <cell r="AZ13">
            <v>70444.054177458253</v>
          </cell>
        </row>
        <row r="14">
          <cell r="AZ14">
            <v>64471.772697220367</v>
          </cell>
        </row>
        <row r="15">
          <cell r="AZ15">
            <v>72842.223116498964</v>
          </cell>
        </row>
        <row r="16">
          <cell r="AZ16">
            <v>76726.605698952335</v>
          </cell>
        </row>
        <row r="17">
          <cell r="AZ17">
            <v>77284.712813260849</v>
          </cell>
        </row>
        <row r="18">
          <cell r="AZ18">
            <v>82665.205223376834</v>
          </cell>
        </row>
        <row r="19">
          <cell r="AZ19">
            <v>91305.520150000011</v>
          </cell>
        </row>
        <row r="20">
          <cell r="AZ20">
            <v>91048.576579999994</v>
          </cell>
        </row>
        <row r="21">
          <cell r="AZ21">
            <v>88831.16489</v>
          </cell>
        </row>
        <row r="22">
          <cell r="AZ22">
            <v>87812.445890000003</v>
          </cell>
        </row>
        <row r="23">
          <cell r="AZ23">
            <v>81411.494840000014</v>
          </cell>
        </row>
        <row r="24">
          <cell r="AZ24">
            <v>85340.354449999999</v>
          </cell>
        </row>
        <row r="25">
          <cell r="AZ25">
            <v>85681.059360000014</v>
          </cell>
        </row>
        <row r="26">
          <cell r="AZ26">
            <v>91072.346690000006</v>
          </cell>
        </row>
        <row r="27">
          <cell r="AZ27">
            <v>93634.99093</v>
          </cell>
        </row>
        <row r="28">
          <cell r="AZ28">
            <v>96163.677869999985</v>
          </cell>
        </row>
        <row r="29">
          <cell r="AZ29">
            <v>98855.359849999993</v>
          </cell>
        </row>
        <row r="30">
          <cell r="AZ30">
            <v>104638.28804</v>
          </cell>
        </row>
        <row r="31">
          <cell r="AZ31">
            <v>108304.54453000001</v>
          </cell>
        </row>
        <row r="32">
          <cell r="AZ32">
            <v>107578.99022000001</v>
          </cell>
        </row>
        <row r="33">
          <cell r="AZ33">
            <v>101255.00904999999</v>
          </cell>
        </row>
        <row r="34">
          <cell r="AZ34">
            <v>103465.62927999999</v>
          </cell>
        </row>
        <row r="35">
          <cell r="AZ35">
            <v>103652.39443</v>
          </cell>
        </row>
        <row r="36">
          <cell r="AZ36">
            <v>105939.98454</v>
          </cell>
        </row>
        <row r="37">
          <cell r="AZ37">
            <v>113191</v>
          </cell>
        </row>
        <row r="38">
          <cell r="AZ38">
            <v>114843.5886</v>
          </cell>
        </row>
        <row r="39">
          <cell r="AZ39">
            <v>107054.91589</v>
          </cell>
        </row>
        <row r="40">
          <cell r="AZ40">
            <v>92238.213990000004</v>
          </cell>
        </row>
        <row r="41">
          <cell r="AZ41">
            <v>71700.83894999999</v>
          </cell>
        </row>
        <row r="42">
          <cell r="AZ42">
            <v>74767.183140000008</v>
          </cell>
        </row>
        <row r="43">
          <cell r="AZ43">
            <v>73545.852249999996</v>
          </cell>
        </row>
      </sheetData>
      <sheetData sheetId="14">
        <row r="2">
          <cell r="AZ2">
            <v>89166.814518197119</v>
          </cell>
        </row>
        <row r="3">
          <cell r="AZ3">
            <v>95896.385425230867</v>
          </cell>
        </row>
        <row r="4">
          <cell r="AZ4">
            <v>102625.95633226461</v>
          </cell>
        </row>
        <row r="5">
          <cell r="AZ5">
            <v>112006.21774737665</v>
          </cell>
        </row>
        <row r="6">
          <cell r="AZ6">
            <v>115498.36698928408</v>
          </cell>
        </row>
        <row r="7">
          <cell r="AZ7">
            <v>100549.98435791697</v>
          </cell>
        </row>
        <row r="8">
          <cell r="AZ8">
            <v>111996.9753483251</v>
          </cell>
        </row>
        <row r="9">
          <cell r="AZ9">
            <v>118419.79968079805</v>
          </cell>
        </row>
        <row r="10">
          <cell r="AZ10">
            <v>124700.38216516824</v>
          </cell>
        </row>
        <row r="11">
          <cell r="AZ11">
            <v>126379.87444660955</v>
          </cell>
        </row>
        <row r="12">
          <cell r="AZ12">
            <v>124210.24315197594</v>
          </cell>
        </row>
        <row r="13">
          <cell r="AZ13">
            <v>126429.38296284857</v>
          </cell>
        </row>
        <row r="14">
          <cell r="AZ14">
            <v>124795.63264371669</v>
          </cell>
        </row>
        <row r="15">
          <cell r="AZ15">
            <v>133377.93846081407</v>
          </cell>
        </row>
        <row r="16">
          <cell r="AZ16">
            <v>140941.11544037235</v>
          </cell>
        </row>
        <row r="17">
          <cell r="AZ17">
            <v>138223.88168275397</v>
          </cell>
        </row>
        <row r="18">
          <cell r="AZ18">
            <v>141603.2315395005</v>
          </cell>
        </row>
        <row r="19">
          <cell r="AZ19">
            <v>152561.913</v>
          </cell>
        </row>
        <row r="20">
          <cell r="AZ20">
            <v>157807.39856</v>
          </cell>
        </row>
        <row r="21">
          <cell r="AZ21">
            <v>160062.97328000001</v>
          </cell>
        </row>
        <row r="22">
          <cell r="AZ22">
            <v>160394.30064</v>
          </cell>
        </row>
        <row r="23">
          <cell r="AZ23">
            <v>161308.63672000001</v>
          </cell>
        </row>
        <row r="24">
          <cell r="AZ24">
            <v>166291.29048</v>
          </cell>
        </row>
        <row r="25">
          <cell r="AZ25">
            <v>167462.08668000001</v>
          </cell>
        </row>
        <row r="26">
          <cell r="AZ26">
            <v>175619.43</v>
          </cell>
        </row>
        <row r="27">
          <cell r="AZ27">
            <v>175159.07612000001</v>
          </cell>
        </row>
        <row r="28">
          <cell r="AZ28">
            <v>171035.00624000002</v>
          </cell>
        </row>
        <row r="29">
          <cell r="AZ29">
            <v>174104.56308000002</v>
          </cell>
        </row>
        <row r="30">
          <cell r="AZ30">
            <v>174483.67804000003</v>
          </cell>
        </row>
        <row r="31">
          <cell r="AZ31">
            <v>176830.04920000001</v>
          </cell>
        </row>
        <row r="32">
          <cell r="AZ32">
            <v>171915.89099999997</v>
          </cell>
        </row>
        <row r="33">
          <cell r="AZ33">
            <v>163247.22036000001</v>
          </cell>
        </row>
        <row r="34">
          <cell r="AZ34">
            <v>163999.07860000001</v>
          </cell>
        </row>
        <row r="35">
          <cell r="AZ35">
            <v>159452.88492000001</v>
          </cell>
        </row>
        <row r="36">
          <cell r="AZ36">
            <v>159773.06184000001</v>
          </cell>
        </row>
        <row r="37">
          <cell r="AZ37">
            <v>159292</v>
          </cell>
        </row>
        <row r="38">
          <cell r="AZ38">
            <v>157460.14199999999</v>
          </cell>
        </row>
        <row r="39">
          <cell r="AZ39">
            <v>159155.00888000001</v>
          </cell>
        </row>
        <row r="40">
          <cell r="AZ40">
            <v>151759.08132</v>
          </cell>
        </row>
        <row r="41">
          <cell r="AZ41">
            <v>136312.53607999999</v>
          </cell>
        </row>
        <row r="42">
          <cell r="AZ42">
            <v>138212.88964000001</v>
          </cell>
        </row>
        <row r="43">
          <cell r="AZ43">
            <v>133626.87296000001</v>
          </cell>
        </row>
      </sheetData>
      <sheetData sheetId="15">
        <row r="2">
          <cell r="AZ2">
            <v>46570.90793689245</v>
          </cell>
        </row>
        <row r="3">
          <cell r="AZ3">
            <v>46123.11074519156</v>
          </cell>
        </row>
        <row r="4">
          <cell r="AZ4">
            <v>48362.096703696006</v>
          </cell>
        </row>
        <row r="5">
          <cell r="AZ5">
            <v>50785.890941885307</v>
          </cell>
        </row>
        <row r="6">
          <cell r="AZ6">
            <v>48999.203689162998</v>
          </cell>
        </row>
        <row r="7">
          <cell r="AZ7">
            <v>46533.054935328364</v>
          </cell>
        </row>
        <row r="8">
          <cell r="AZ8">
            <v>50026.687655708818</v>
          </cell>
        </row>
        <row r="9">
          <cell r="AZ9">
            <v>54218.52028121092</v>
          </cell>
        </row>
        <row r="10">
          <cell r="AZ10">
            <v>57522.411731818836</v>
          </cell>
        </row>
        <row r="11">
          <cell r="AZ11">
            <v>58815.593993689428</v>
          </cell>
        </row>
        <row r="12">
          <cell r="AZ12">
            <v>59056.193866342684</v>
          </cell>
        </row>
        <row r="13">
          <cell r="AZ13">
            <v>60441.530859219391</v>
          </cell>
        </row>
        <row r="14">
          <cell r="AZ14">
            <v>65357.270487860464</v>
          </cell>
        </row>
        <row r="15">
          <cell r="AZ15">
            <v>69704.186304197588</v>
          </cell>
        </row>
        <row r="16">
          <cell r="AZ16">
            <v>75519.141122179019</v>
          </cell>
        </row>
        <row r="17">
          <cell r="AZ17">
            <v>77959.678945900698</v>
          </cell>
        </row>
        <row r="18">
          <cell r="AZ18">
            <v>80682.329299257966</v>
          </cell>
        </row>
        <row r="19">
          <cell r="AZ19">
            <v>91375.541759999993</v>
          </cell>
        </row>
        <row r="20">
          <cell r="AZ20">
            <v>93951.847679999992</v>
          </cell>
        </row>
        <row r="21">
          <cell r="AZ21">
            <v>94638.593280000001</v>
          </cell>
        </row>
        <row r="22">
          <cell r="AZ22">
            <v>97518.885120000006</v>
          </cell>
        </row>
        <row r="23">
          <cell r="AZ23">
            <v>94094.246400000004</v>
          </cell>
        </row>
        <row r="24">
          <cell r="AZ24">
            <v>98916.614399999991</v>
          </cell>
        </row>
        <row r="25">
          <cell r="AZ25">
            <v>98442.961920000002</v>
          </cell>
        </row>
        <row r="26">
          <cell r="AZ26">
            <v>99640.727039999998</v>
          </cell>
        </row>
        <row r="27">
          <cell r="AZ27">
            <v>100885.9584</v>
          </cell>
        </row>
        <row r="28">
          <cell r="AZ28">
            <v>101714.09280000001</v>
          </cell>
        </row>
        <row r="29">
          <cell r="AZ29">
            <v>104070.23616</v>
          </cell>
        </row>
        <row r="30">
          <cell r="AZ30">
            <v>106140.57216</v>
          </cell>
        </row>
        <row r="31">
          <cell r="AZ31">
            <v>107310.05952</v>
          </cell>
        </row>
        <row r="32">
          <cell r="AZ32">
            <v>108813.83040000001</v>
          </cell>
        </row>
        <row r="33">
          <cell r="AZ33">
            <v>106470.81599999999</v>
          </cell>
        </row>
        <row r="34">
          <cell r="AZ34">
            <v>104417.64864</v>
          </cell>
        </row>
        <row r="35">
          <cell r="AZ35">
            <v>100600.15104000001</v>
          </cell>
        </row>
        <row r="36">
          <cell r="AZ36">
            <v>101169.74592</v>
          </cell>
        </row>
        <row r="37">
          <cell r="AZ37">
            <v>100992</v>
          </cell>
        </row>
        <row r="38">
          <cell r="AZ38">
            <v>99702.332160000005</v>
          </cell>
        </row>
        <row r="39">
          <cell r="AZ39">
            <v>102069.58464</v>
          </cell>
        </row>
        <row r="40">
          <cell r="AZ40">
            <v>95772.733439999982</v>
          </cell>
        </row>
        <row r="41">
          <cell r="AZ41">
            <v>80827.937280000013</v>
          </cell>
        </row>
        <row r="42">
          <cell r="AZ42">
            <v>80487.594240000006</v>
          </cell>
        </row>
        <row r="43">
          <cell r="AZ43">
            <v>78634.391040000002</v>
          </cell>
        </row>
      </sheetData>
      <sheetData sheetId="16">
        <row r="2">
          <cell r="AZ2">
            <v>348016.32550660294</v>
          </cell>
        </row>
        <row r="3">
          <cell r="AZ3">
            <v>357255.69698022958</v>
          </cell>
        </row>
        <row r="4">
          <cell r="AZ4">
            <v>372654.64943627396</v>
          </cell>
        </row>
        <row r="5">
          <cell r="AZ5">
            <v>335999.76041076024</v>
          </cell>
        </row>
        <row r="6">
          <cell r="AZ6">
            <v>367687.4308551398</v>
          </cell>
        </row>
        <row r="7">
          <cell r="AZ7">
            <v>365429.43229604658</v>
          </cell>
        </row>
        <row r="8">
          <cell r="AZ8">
            <v>421086.27017708414</v>
          </cell>
        </row>
        <row r="9">
          <cell r="AZ9">
            <v>453192.24527739728</v>
          </cell>
        </row>
        <row r="10">
          <cell r="AZ10">
            <v>404770.3049307667</v>
          </cell>
        </row>
        <row r="11">
          <cell r="AZ11">
            <v>433283.81696038594</v>
          </cell>
        </row>
        <row r="12">
          <cell r="AZ12">
            <v>420216.19211233879</v>
          </cell>
        </row>
        <row r="13">
          <cell r="AZ13">
            <v>326884.11844645615</v>
          </cell>
        </row>
        <row r="14">
          <cell r="AZ14">
            <v>312240.20392652223</v>
          </cell>
        </row>
        <row r="15">
          <cell r="AZ15">
            <v>280733.84772285738</v>
          </cell>
        </row>
        <row r="16">
          <cell r="AZ16">
            <v>343971.79422912357</v>
          </cell>
        </row>
        <row r="17">
          <cell r="AZ17">
            <v>324397.08395279117</v>
          </cell>
        </row>
        <row r="18">
          <cell r="AZ18">
            <v>301045.95083693217</v>
          </cell>
        </row>
        <row r="19">
          <cell r="AZ19">
            <v>358978.99379999994</v>
          </cell>
        </row>
        <row r="20">
          <cell r="AZ20">
            <v>372556.43585999997</v>
          </cell>
        </row>
        <row r="21">
          <cell r="AZ21">
            <v>369596.48964000004</v>
          </cell>
        </row>
        <row r="22">
          <cell r="AZ22">
            <v>362522.71985999995</v>
          </cell>
        </row>
        <row r="23">
          <cell r="AZ23">
            <v>370339.89677999995</v>
          </cell>
        </row>
        <row r="24">
          <cell r="AZ24">
            <v>361373.40330000001</v>
          </cell>
        </row>
        <row r="25">
          <cell r="AZ25">
            <v>362454.30816000002</v>
          </cell>
        </row>
        <row r="26">
          <cell r="AZ26">
            <v>371402.55851999996</v>
          </cell>
        </row>
        <row r="27">
          <cell r="AZ27">
            <v>378490.01064000005</v>
          </cell>
        </row>
        <row r="28">
          <cell r="AZ28">
            <v>383844.36635999999</v>
          </cell>
        </row>
        <row r="29">
          <cell r="AZ29">
            <v>401134.28334000002</v>
          </cell>
        </row>
        <row r="30">
          <cell r="AZ30">
            <v>393107.31053999998</v>
          </cell>
        </row>
        <row r="31">
          <cell r="AZ31">
            <v>404335.95090000005</v>
          </cell>
        </row>
        <row r="32">
          <cell r="AZ32">
            <v>402639.34074000001</v>
          </cell>
        </row>
        <row r="33">
          <cell r="AZ33">
            <v>406871.74458</v>
          </cell>
        </row>
        <row r="34">
          <cell r="AZ34">
            <v>419911.01459999994</v>
          </cell>
        </row>
        <row r="35">
          <cell r="AZ35">
            <v>397640.72585999995</v>
          </cell>
        </row>
        <row r="36">
          <cell r="AZ36">
            <v>431180.70198000001</v>
          </cell>
        </row>
        <row r="37">
          <cell r="AZ37">
            <v>456078</v>
          </cell>
        </row>
        <row r="38">
          <cell r="AZ38">
            <v>450358.78188000002</v>
          </cell>
        </row>
        <row r="39">
          <cell r="AZ39">
            <v>462495.01746</v>
          </cell>
        </row>
        <row r="40">
          <cell r="AZ40">
            <v>442984.00062000001</v>
          </cell>
        </row>
        <row r="41">
          <cell r="AZ41">
            <v>440288.57964000001</v>
          </cell>
        </row>
        <row r="42">
          <cell r="AZ42">
            <v>431974.27770000004</v>
          </cell>
        </row>
        <row r="43">
          <cell r="AZ43">
            <v>438856.49472000002</v>
          </cell>
        </row>
      </sheetData>
      <sheetData sheetId="17">
        <row r="2">
          <cell r="AZ2">
            <v>267845.17471789866</v>
          </cell>
        </row>
        <row r="3">
          <cell r="AZ3">
            <v>281237.43345379364</v>
          </cell>
        </row>
        <row r="4">
          <cell r="AZ4">
            <v>312486.03717088181</v>
          </cell>
        </row>
        <row r="5">
          <cell r="AZ5">
            <v>337554.02957242966</v>
          </cell>
        </row>
        <row r="6">
          <cell r="AZ6">
            <v>346797.15706154902</v>
          </cell>
        </row>
        <row r="7">
          <cell r="AZ7">
            <v>316770.18114343495</v>
          </cell>
        </row>
        <row r="8">
          <cell r="AZ8">
            <v>350236.56637451582</v>
          </cell>
        </row>
        <row r="9">
          <cell r="AZ9">
            <v>379476.69795019081</v>
          </cell>
        </row>
        <row r="10">
          <cell r="AZ10">
            <v>407570.05442621716</v>
          </cell>
        </row>
        <row r="11">
          <cell r="AZ11">
            <v>422204.79422888299</v>
          </cell>
        </row>
        <row r="12">
          <cell r="AZ12">
            <v>360198.95840444416</v>
          </cell>
        </row>
        <row r="13">
          <cell r="AZ13">
            <v>395876.43042606028</v>
          </cell>
        </row>
        <row r="14">
          <cell r="AZ14">
            <v>375764.85727059044</v>
          </cell>
        </row>
        <row r="15">
          <cell r="AZ15">
            <v>414955.86743979319</v>
          </cell>
        </row>
        <row r="16">
          <cell r="AZ16">
            <v>397830.78774338902</v>
          </cell>
        </row>
        <row r="17">
          <cell r="AZ17">
            <v>395575.89959538431</v>
          </cell>
        </row>
        <row r="18">
          <cell r="AZ18">
            <v>400187.68848652381</v>
          </cell>
        </row>
        <row r="19">
          <cell r="AZ19">
            <v>419965.24849999993</v>
          </cell>
        </row>
        <row r="20">
          <cell r="AZ20">
            <v>440338.86180000007</v>
          </cell>
        </row>
        <row r="21">
          <cell r="AZ21">
            <v>452389.56400000007</v>
          </cell>
        </row>
        <row r="22">
          <cell r="AZ22">
            <v>457696.9276</v>
          </cell>
        </row>
        <row r="23">
          <cell r="AZ23">
            <v>453842.77069999999</v>
          </cell>
        </row>
        <row r="24">
          <cell r="AZ24">
            <v>462740.07180000003</v>
          </cell>
        </row>
        <row r="25">
          <cell r="AZ25">
            <v>465342.05850000004</v>
          </cell>
        </row>
        <row r="26">
          <cell r="AZ26">
            <v>480184.29609999998</v>
          </cell>
        </row>
        <row r="27">
          <cell r="AZ27">
            <v>484268.20899999997</v>
          </cell>
        </row>
        <row r="28">
          <cell r="AZ28">
            <v>489914.46270000003</v>
          </cell>
        </row>
        <row r="29">
          <cell r="AZ29">
            <v>522424.93670000002</v>
          </cell>
        </row>
        <row r="30">
          <cell r="AZ30">
            <v>526704.1422</v>
          </cell>
        </row>
        <row r="31">
          <cell r="AZ31">
            <v>535739.29689999996</v>
          </cell>
        </row>
        <row r="32">
          <cell r="AZ32">
            <v>533866.7855</v>
          </cell>
        </row>
        <row r="33">
          <cell r="AZ33">
            <v>519191.12100000004</v>
          </cell>
        </row>
        <row r="34">
          <cell r="AZ34">
            <v>548507.98659999995</v>
          </cell>
        </row>
        <row r="35">
          <cell r="AZ35">
            <v>546302.32900000003</v>
          </cell>
        </row>
        <row r="36">
          <cell r="AZ36">
            <v>568783.95360000001</v>
          </cell>
        </row>
        <row r="37">
          <cell r="AZ37">
            <v>574390</v>
          </cell>
        </row>
        <row r="38">
          <cell r="AZ38">
            <v>581483.71649999998</v>
          </cell>
        </row>
        <row r="39">
          <cell r="AZ39">
            <v>619571.51740000001</v>
          </cell>
        </row>
        <row r="40">
          <cell r="AZ40">
            <v>552258.7533000001</v>
          </cell>
        </row>
        <row r="41">
          <cell r="AZ41">
            <v>498271.83720000007</v>
          </cell>
        </row>
        <row r="42">
          <cell r="AZ42">
            <v>529380.79960000003</v>
          </cell>
        </row>
        <row r="43">
          <cell r="AZ43">
            <v>517772.37770000007</v>
          </cell>
        </row>
      </sheetData>
      <sheetData sheetId="18">
        <row r="2">
          <cell r="AZ2">
            <v>56358.040852120612</v>
          </cell>
        </row>
        <row r="3">
          <cell r="AZ3">
            <v>61216.49264971722</v>
          </cell>
        </row>
        <row r="4">
          <cell r="AZ4">
            <v>70933.396244910429</v>
          </cell>
        </row>
        <row r="5">
          <cell r="AZ5">
            <v>79915.564081865698</v>
          </cell>
        </row>
        <row r="6">
          <cell r="AZ6">
            <v>76224.836788850385</v>
          </cell>
        </row>
        <row r="7">
          <cell r="AZ7">
            <v>65902.997064185503</v>
          </cell>
        </row>
        <row r="8">
          <cell r="AZ8">
            <v>72137.472329003416</v>
          </cell>
        </row>
        <row r="9">
          <cell r="AZ9">
            <v>84144.123472976862</v>
          </cell>
        </row>
        <row r="10">
          <cell r="AZ10">
            <v>87894.405009265945</v>
          </cell>
        </row>
        <row r="11">
          <cell r="AZ11">
            <v>86029.046805984151</v>
          </cell>
        </row>
        <row r="12">
          <cell r="AZ12">
            <v>79196.839167292987</v>
          </cell>
        </row>
        <row r="13">
          <cell r="AZ13">
            <v>82860.245360308705</v>
          </cell>
        </row>
        <row r="14">
          <cell r="AZ14">
            <v>83040.867905594423</v>
          </cell>
        </row>
        <row r="15">
          <cell r="AZ15">
            <v>89034.37704431545</v>
          </cell>
        </row>
        <row r="16">
          <cell r="AZ16">
            <v>97473.587218175438</v>
          </cell>
        </row>
        <row r="17">
          <cell r="AZ17">
            <v>101169.28750708656</v>
          </cell>
        </row>
        <row r="18">
          <cell r="AZ18">
            <v>106814.32228044058</v>
          </cell>
        </row>
        <row r="19">
          <cell r="AZ19">
            <v>118105.25702999999</v>
          </cell>
        </row>
        <row r="20">
          <cell r="AZ20">
            <v>123350.71232999999</v>
          </cell>
        </row>
        <row r="21">
          <cell r="AZ21">
            <v>128289.69159</v>
          </cell>
        </row>
        <row r="22">
          <cell r="AZ22">
            <v>132222.80077</v>
          </cell>
        </row>
        <row r="23">
          <cell r="AZ23">
            <v>130882.95039</v>
          </cell>
        </row>
        <row r="24">
          <cell r="AZ24">
            <v>139998.64799</v>
          </cell>
        </row>
        <row r="25">
          <cell r="AZ25">
            <v>149310.80459000001</v>
          </cell>
        </row>
        <row r="26">
          <cell r="AZ26">
            <v>161308.55572</v>
          </cell>
        </row>
        <row r="27">
          <cell r="AZ27">
            <v>164736.76527</v>
          </cell>
        </row>
        <row r="28">
          <cell r="AZ28">
            <v>170412.46578000003</v>
          </cell>
        </row>
        <row r="29">
          <cell r="AZ29">
            <v>180661.73181000003</v>
          </cell>
        </row>
        <row r="30">
          <cell r="AZ30">
            <v>187820.69777</v>
          </cell>
        </row>
        <row r="31">
          <cell r="AZ31">
            <v>197445.22417999999</v>
          </cell>
        </row>
        <row r="32">
          <cell r="AZ32">
            <v>199219.24895000001</v>
          </cell>
        </row>
        <row r="33">
          <cell r="AZ33">
            <v>188985.69963999998</v>
          </cell>
        </row>
        <row r="34">
          <cell r="AZ34">
            <v>192545.53671999997</v>
          </cell>
        </row>
        <row r="35">
          <cell r="AZ35">
            <v>192193.87510999999</v>
          </cell>
        </row>
        <row r="36">
          <cell r="AZ36">
            <v>194264.55296999999</v>
          </cell>
        </row>
        <row r="37">
          <cell r="AZ37">
            <v>196459</v>
          </cell>
        </row>
        <row r="38">
          <cell r="AZ38">
            <v>195284.17517999999</v>
          </cell>
        </row>
        <row r="39">
          <cell r="AZ39">
            <v>192097.6102</v>
          </cell>
        </row>
        <row r="40">
          <cell r="AZ40">
            <v>172830.87607</v>
          </cell>
        </row>
        <row r="41">
          <cell r="AZ41">
            <v>145585.94195000001</v>
          </cell>
        </row>
        <row r="42">
          <cell r="AZ42">
            <v>158180.92844000002</v>
          </cell>
        </row>
        <row r="43">
          <cell r="AZ43">
            <v>159563.99980000002</v>
          </cell>
        </row>
      </sheetData>
      <sheetData sheetId="19">
        <row r="2">
          <cell r="AZ2">
            <v>68532.532542552377</v>
          </cell>
        </row>
        <row r="3">
          <cell r="AZ3">
            <v>71118.665846044911</v>
          </cell>
        </row>
        <row r="4">
          <cell r="AZ4">
            <v>76937.465778903133</v>
          </cell>
        </row>
        <row r="5">
          <cell r="AZ5">
            <v>81946.393352384155</v>
          </cell>
        </row>
        <row r="6">
          <cell r="AZ6">
            <v>80406.839055638571</v>
          </cell>
        </row>
        <row r="7">
          <cell r="AZ7">
            <v>72365.153390724052</v>
          </cell>
        </row>
        <row r="8">
          <cell r="AZ8">
            <v>75456.481381292193</v>
          </cell>
        </row>
        <row r="9">
          <cell r="AZ9">
            <v>80766.738033379792</v>
          </cell>
        </row>
        <row r="10">
          <cell r="AZ10">
            <v>86158.22035084707</v>
          </cell>
        </row>
        <row r="11">
          <cell r="AZ11">
            <v>86231.451870725112</v>
          </cell>
        </row>
        <row r="12">
          <cell r="AZ12">
            <v>77881.872959018132</v>
          </cell>
        </row>
        <row r="13">
          <cell r="AZ13">
            <v>74543.838647454206</v>
          </cell>
        </row>
        <row r="14">
          <cell r="AZ14">
            <v>66919.328583430528</v>
          </cell>
        </row>
        <row r="15">
          <cell r="AZ15">
            <v>70605.315132525866</v>
          </cell>
        </row>
        <row r="16">
          <cell r="AZ16">
            <v>75225.869560241743</v>
          </cell>
        </row>
        <row r="17">
          <cell r="AZ17">
            <v>75815.11935330063</v>
          </cell>
        </row>
        <row r="18">
          <cell r="AZ18">
            <v>77830.920052235946</v>
          </cell>
        </row>
        <row r="19">
          <cell r="AZ19">
            <v>86527.126099999994</v>
          </cell>
        </row>
        <row r="20">
          <cell r="AZ20">
            <v>87677.842350000021</v>
          </cell>
        </row>
        <row r="21">
          <cell r="AZ21">
            <v>86790.948850000001</v>
          </cell>
        </row>
        <row r="22">
          <cell r="AZ22">
            <v>85650.336450000017</v>
          </cell>
        </row>
        <row r="23">
          <cell r="AZ23">
            <v>78764.001350000006</v>
          </cell>
        </row>
        <row r="24">
          <cell r="AZ24">
            <v>81556.031900000002</v>
          </cell>
        </row>
        <row r="25">
          <cell r="AZ25">
            <v>83667.736550000001</v>
          </cell>
        </row>
        <row r="26">
          <cell r="AZ26">
            <v>87693.559450000001</v>
          </cell>
        </row>
        <row r="27">
          <cell r="AZ27">
            <v>90440.684000000008</v>
          </cell>
        </row>
        <row r="28">
          <cell r="AZ28">
            <v>96538.918800000014</v>
          </cell>
        </row>
        <row r="29">
          <cell r="AZ29">
            <v>100035.97355000001</v>
          </cell>
        </row>
        <row r="30">
          <cell r="AZ30">
            <v>105699.74279999999</v>
          </cell>
        </row>
        <row r="31">
          <cell r="AZ31">
            <v>107161.43309999999</v>
          </cell>
        </row>
        <row r="32">
          <cell r="AZ32">
            <v>107167.04635</v>
          </cell>
        </row>
        <row r="33">
          <cell r="AZ33">
            <v>103897.88955000001</v>
          </cell>
        </row>
        <row r="34">
          <cell r="AZ34">
            <v>103815.93610000002</v>
          </cell>
        </row>
        <row r="35">
          <cell r="AZ35">
            <v>105340.49479999999</v>
          </cell>
        </row>
        <row r="36">
          <cell r="AZ36">
            <v>108447.99</v>
          </cell>
        </row>
        <row r="37">
          <cell r="AZ37">
            <v>112265</v>
          </cell>
        </row>
        <row r="38">
          <cell r="AZ38">
            <v>114664.10305000001</v>
          </cell>
        </row>
        <row r="39">
          <cell r="AZ39">
            <v>113673.92574999999</v>
          </cell>
        </row>
        <row r="40">
          <cell r="AZ40">
            <v>99535.27165000001</v>
          </cell>
        </row>
        <row r="41">
          <cell r="AZ41">
            <v>75220.917950000003</v>
          </cell>
        </row>
        <row r="42">
          <cell r="AZ42">
            <v>78097.147249999995</v>
          </cell>
        </row>
        <row r="43">
          <cell r="AZ43">
            <v>80458.080200000011</v>
          </cell>
        </row>
      </sheetData>
      <sheetData sheetId="20">
        <row r="2">
          <cell r="AZ2">
            <v>207750.12395281892</v>
          </cell>
        </row>
        <row r="3">
          <cell r="AZ3">
            <v>196100.58429191317</v>
          </cell>
        </row>
        <row r="4">
          <cell r="AZ4">
            <v>219399.66361372464</v>
          </cell>
        </row>
        <row r="5">
          <cell r="AZ5">
            <v>258715.4150622437</v>
          </cell>
        </row>
        <row r="6">
          <cell r="AZ6">
            <v>261170.19885194884</v>
          </cell>
        </row>
        <row r="7">
          <cell r="AZ7">
            <v>199748.75545712071</v>
          </cell>
        </row>
        <row r="8">
          <cell r="AZ8">
            <v>216709.85420247662</v>
          </cell>
        </row>
        <row r="9">
          <cell r="AZ9">
            <v>220854.35760931668</v>
          </cell>
        </row>
        <row r="10">
          <cell r="AZ10">
            <v>233728.17390734004</v>
          </cell>
        </row>
        <row r="11">
          <cell r="AZ11">
            <v>237858.84744500183</v>
          </cell>
        </row>
        <row r="12">
          <cell r="AZ12">
            <v>211205.10176133417</v>
          </cell>
        </row>
        <row r="13">
          <cell r="AZ13">
            <v>208441.98649028965</v>
          </cell>
        </row>
        <row r="14">
          <cell r="AZ14">
            <v>151336.4337544688</v>
          </cell>
        </row>
        <row r="15">
          <cell r="AZ15">
            <v>153730.20340721068</v>
          </cell>
        </row>
        <row r="16">
          <cell r="AZ16">
            <v>163783.29869549171</v>
          </cell>
        </row>
        <row r="17">
          <cell r="AZ17">
            <v>154279.24455323064</v>
          </cell>
        </row>
        <row r="18">
          <cell r="AZ18">
            <v>149957.95043998302</v>
          </cell>
        </row>
        <row r="19">
          <cell r="AZ19">
            <v>164425.70238000003</v>
          </cell>
        </row>
        <row r="20">
          <cell r="AZ20">
            <v>180913.31745</v>
          </cell>
        </row>
        <row r="21">
          <cell r="AZ21">
            <v>179511.69923999999</v>
          </cell>
        </row>
        <row r="22">
          <cell r="AZ22">
            <v>176676.28794000001</v>
          </cell>
        </row>
        <row r="23">
          <cell r="AZ23">
            <v>169066.92882</v>
          </cell>
        </row>
        <row r="24">
          <cell r="AZ24">
            <v>173631.73991999999</v>
          </cell>
        </row>
        <row r="25">
          <cell r="AZ25">
            <v>181776.00642000002</v>
          </cell>
        </row>
        <row r="26">
          <cell r="AZ26">
            <v>191376.18624000001</v>
          </cell>
        </row>
        <row r="27">
          <cell r="AZ27">
            <v>193527.88133999999</v>
          </cell>
        </row>
        <row r="28">
          <cell r="AZ28">
            <v>199488.27786</v>
          </cell>
        </row>
        <row r="29">
          <cell r="AZ29">
            <v>205856.89317000002</v>
          </cell>
        </row>
        <row r="30">
          <cell r="AZ30">
            <v>213422.01182999997</v>
          </cell>
        </row>
        <row r="31">
          <cell r="AZ31">
            <v>211895.71596</v>
          </cell>
        </row>
        <row r="32">
          <cell r="AZ32">
            <v>202108.51965</v>
          </cell>
        </row>
        <row r="33">
          <cell r="AZ33">
            <v>185116.16115000003</v>
          </cell>
        </row>
        <row r="34">
          <cell r="AZ34">
            <v>188854.48002000002</v>
          </cell>
        </row>
        <row r="35">
          <cell r="AZ35">
            <v>181763.94084000002</v>
          </cell>
        </row>
        <row r="36">
          <cell r="AZ36">
            <v>200716.95609000002</v>
          </cell>
        </row>
        <row r="37">
          <cell r="AZ37">
            <v>201093</v>
          </cell>
        </row>
        <row r="38">
          <cell r="AZ38">
            <v>198102.74709000002</v>
          </cell>
        </row>
        <row r="39">
          <cell r="AZ39">
            <v>204616.14936000001</v>
          </cell>
        </row>
        <row r="40">
          <cell r="AZ40">
            <v>205161.11138999998</v>
          </cell>
        </row>
        <row r="41">
          <cell r="AZ41">
            <v>149947.00638000001</v>
          </cell>
        </row>
        <row r="42">
          <cell r="AZ42">
            <v>183479.26413</v>
          </cell>
        </row>
        <row r="43">
          <cell r="AZ43">
            <v>216824.50538999998</v>
          </cell>
        </row>
      </sheetData>
      <sheetData sheetId="21">
        <row r="2">
          <cell r="AZ2">
            <v>179791.38904848151</v>
          </cell>
        </row>
        <row r="3">
          <cell r="AZ3">
            <v>176492.46447878462</v>
          </cell>
        </row>
        <row r="4">
          <cell r="AZ4">
            <v>189688.16275757225</v>
          </cell>
        </row>
        <row r="5">
          <cell r="AZ5">
            <v>207579.14290662939</v>
          </cell>
        </row>
        <row r="6">
          <cell r="AZ6">
            <v>202684.67302855148</v>
          </cell>
        </row>
        <row r="7">
          <cell r="AZ7">
            <v>180924.89316461358</v>
          </cell>
        </row>
        <row r="8">
          <cell r="AZ8">
            <v>191989.99924321772</v>
          </cell>
        </row>
        <row r="9">
          <cell r="AZ9">
            <v>204951.51719860849</v>
          </cell>
        </row>
        <row r="10">
          <cell r="AZ10">
            <v>214050.33354172073</v>
          </cell>
        </row>
        <row r="11">
          <cell r="AZ11">
            <v>222727.84851406235</v>
          </cell>
        </row>
        <row r="12">
          <cell r="AZ12">
            <v>213276.64686046081</v>
          </cell>
        </row>
        <row r="13">
          <cell r="AZ13">
            <v>210996.67922066286</v>
          </cell>
        </row>
        <row r="14">
          <cell r="AZ14">
            <v>192814.4304306666</v>
          </cell>
        </row>
        <row r="15">
          <cell r="AZ15">
            <v>191004.55868098428</v>
          </cell>
        </row>
        <row r="16">
          <cell r="AZ16">
            <v>204611.67224319567</v>
          </cell>
        </row>
        <row r="17">
          <cell r="AZ17">
            <v>207042.83326904854</v>
          </cell>
        </row>
        <row r="18">
          <cell r="AZ18">
            <v>205296.41602181375</v>
          </cell>
        </row>
        <row r="19">
          <cell r="AZ19">
            <v>215872.81258000003</v>
          </cell>
        </row>
        <row r="20">
          <cell r="AZ20">
            <v>225569.26102000003</v>
          </cell>
        </row>
        <row r="21">
          <cell r="AZ21">
            <v>223069.61807999999</v>
          </cell>
        </row>
        <row r="22">
          <cell r="AZ22">
            <v>221362.33630000002</v>
          </cell>
        </row>
        <row r="23">
          <cell r="AZ23">
            <v>211822.64996000001</v>
          </cell>
        </row>
        <row r="24">
          <cell r="AZ24">
            <v>218229.94451999999</v>
          </cell>
        </row>
        <row r="25">
          <cell r="AZ25">
            <v>225589.21255999999</v>
          </cell>
        </row>
        <row r="26">
          <cell r="AZ26">
            <v>244232.50158000001</v>
          </cell>
        </row>
        <row r="27">
          <cell r="AZ27">
            <v>257420.46952000001</v>
          </cell>
        </row>
        <row r="28">
          <cell r="AZ28">
            <v>266712.18672</v>
          </cell>
        </row>
        <row r="29">
          <cell r="AZ29">
            <v>279130.59526000003</v>
          </cell>
        </row>
        <row r="30">
          <cell r="AZ30">
            <v>289208.97318000003</v>
          </cell>
        </row>
        <row r="31">
          <cell r="AZ31">
            <v>292130.44868000003</v>
          </cell>
        </row>
        <row r="32">
          <cell r="AZ32">
            <v>302425.44332000002</v>
          </cell>
        </row>
        <row r="33">
          <cell r="AZ33">
            <v>282756.07509999996</v>
          </cell>
        </row>
        <row r="34">
          <cell r="AZ34">
            <v>275935.49864000001</v>
          </cell>
        </row>
        <row r="35">
          <cell r="AZ35">
            <v>272828.75884000002</v>
          </cell>
        </row>
        <row r="36">
          <cell r="AZ36">
            <v>272389.82496</v>
          </cell>
        </row>
        <row r="37">
          <cell r="AZ37">
            <v>285022</v>
          </cell>
        </row>
        <row r="38">
          <cell r="AZ38">
            <v>299461.21451999998</v>
          </cell>
        </row>
        <row r="39">
          <cell r="AZ39">
            <v>311218.37202000001</v>
          </cell>
        </row>
        <row r="40">
          <cell r="AZ40">
            <v>300321.98095999996</v>
          </cell>
        </row>
        <row r="41">
          <cell r="AZ41">
            <v>234182.62586</v>
          </cell>
        </row>
        <row r="42">
          <cell r="AZ42">
            <v>247447.54973999999</v>
          </cell>
        </row>
        <row r="43">
          <cell r="AZ43">
            <v>257722.59284</v>
          </cell>
        </row>
      </sheetData>
      <sheetData sheetId="22">
        <row r="2">
          <cell r="AZ2">
            <v>199849.00746794988</v>
          </cell>
        </row>
        <row r="3">
          <cell r="AZ3">
            <v>196182.0532024829</v>
          </cell>
        </row>
        <row r="4">
          <cell r="AZ4">
            <v>210849.87026435079</v>
          </cell>
        </row>
        <row r="5">
          <cell r="AZ5">
            <v>231440.49395316531</v>
          </cell>
        </row>
        <row r="6">
          <cell r="AZ6">
            <v>237254.41919985117</v>
          </cell>
        </row>
        <row r="7">
          <cell r="AZ7">
            <v>221117.55549721775</v>
          </cell>
        </row>
        <row r="8">
          <cell r="AZ8">
            <v>223290.46790861653</v>
          </cell>
        </row>
        <row r="9">
          <cell r="AZ9">
            <v>232580.46541835638</v>
          </cell>
        </row>
        <row r="10">
          <cell r="AZ10">
            <v>242671.20493511323</v>
          </cell>
        </row>
        <row r="11">
          <cell r="AZ11">
            <v>250037.90405008401</v>
          </cell>
        </row>
        <row r="12">
          <cell r="AZ12">
            <v>240927.23428331781</v>
          </cell>
        </row>
        <row r="13">
          <cell r="AZ13">
            <v>240871.71486463113</v>
          </cell>
        </row>
        <row r="14">
          <cell r="AZ14">
            <v>214490.77321915035</v>
          </cell>
        </row>
        <row r="15">
          <cell r="AZ15">
            <v>196012.32945861458</v>
          </cell>
        </row>
        <row r="16">
          <cell r="AZ16">
            <v>211750.32058821729</v>
          </cell>
        </row>
        <row r="17">
          <cell r="AZ17">
            <v>211549.05230137618</v>
          </cell>
        </row>
        <row r="18">
          <cell r="AZ18">
            <v>206701.83158522382</v>
          </cell>
        </row>
        <row r="19">
          <cell r="AZ19">
            <v>208953.40919999999</v>
          </cell>
        </row>
        <row r="20">
          <cell r="AZ20">
            <v>226645.51680000001</v>
          </cell>
        </row>
        <row r="21">
          <cell r="AZ21">
            <v>236642.86919999999</v>
          </cell>
        </row>
        <row r="22">
          <cell r="AZ22">
            <v>228793.63596000001</v>
          </cell>
        </row>
        <row r="23">
          <cell r="AZ23">
            <v>213806.35140000001</v>
          </cell>
        </row>
        <row r="24">
          <cell r="AZ24">
            <v>213051.44928</v>
          </cell>
        </row>
        <row r="25">
          <cell r="AZ25">
            <v>228315.62844</v>
          </cell>
        </row>
        <row r="26">
          <cell r="AZ26">
            <v>250152.41100000002</v>
          </cell>
        </row>
        <row r="27">
          <cell r="AZ27">
            <v>270628.038</v>
          </cell>
        </row>
        <row r="28">
          <cell r="AZ28">
            <v>277098.62760000001</v>
          </cell>
        </row>
        <row r="29">
          <cell r="AZ29">
            <v>289896.98748000001</v>
          </cell>
        </row>
        <row r="30">
          <cell r="AZ30">
            <v>298157.19059999997</v>
          </cell>
        </row>
        <row r="31">
          <cell r="AZ31">
            <v>292971.97488000005</v>
          </cell>
        </row>
        <row r="32">
          <cell r="AZ32">
            <v>309288.35352</v>
          </cell>
        </row>
        <row r="33">
          <cell r="AZ33">
            <v>275338.16087999998</v>
          </cell>
        </row>
        <row r="34">
          <cell r="AZ34">
            <v>258841.07208000001</v>
          </cell>
        </row>
        <row r="35">
          <cell r="AZ35">
            <v>261222.36564000003</v>
          </cell>
        </row>
        <row r="36">
          <cell r="AZ36">
            <v>271009.86108</v>
          </cell>
        </row>
        <row r="37">
          <cell r="AZ37">
            <v>291468</v>
          </cell>
        </row>
        <row r="38">
          <cell r="AZ38">
            <v>304764.77016000001</v>
          </cell>
        </row>
        <row r="39">
          <cell r="AZ39">
            <v>315295.50900000002</v>
          </cell>
        </row>
        <row r="40">
          <cell r="AZ40">
            <v>307912.62456000003</v>
          </cell>
        </row>
        <row r="41">
          <cell r="AZ41">
            <v>241647.37476000001</v>
          </cell>
        </row>
        <row r="42">
          <cell r="AZ42">
            <v>267931.95899999997</v>
          </cell>
        </row>
        <row r="43">
          <cell r="AZ43">
            <v>294540.07272</v>
          </cell>
        </row>
      </sheetData>
      <sheetData sheetId="23">
        <row r="2">
          <cell r="AZ2">
            <v>5195.0325402965909</v>
          </cell>
        </row>
        <row r="3">
          <cell r="AZ3">
            <v>4987.231238684727</v>
          </cell>
        </row>
        <row r="4">
          <cell r="AZ4">
            <v>5610.6351435203178</v>
          </cell>
        </row>
        <row r="5">
          <cell r="AZ5">
            <v>7023.1780684503537</v>
          </cell>
        </row>
        <row r="6">
          <cell r="AZ6">
            <v>7580.9458805031245</v>
          </cell>
        </row>
        <row r="7">
          <cell r="AZ7">
            <v>6477.040600895697</v>
          </cell>
        </row>
        <row r="8">
          <cell r="AZ8">
            <v>7668.3919630076507</v>
          </cell>
        </row>
        <row r="9">
          <cell r="AZ9">
            <v>11439.287053347884</v>
          </cell>
        </row>
        <row r="10">
          <cell r="AZ10">
            <v>16334.847492945704</v>
          </cell>
        </row>
        <row r="11">
          <cell r="AZ11">
            <v>20964.044716411456</v>
          </cell>
        </row>
        <row r="12">
          <cell r="AZ12">
            <v>26087.832345309678</v>
          </cell>
        </row>
        <row r="13">
          <cell r="AZ13">
            <v>26732.350799750497</v>
          </cell>
        </row>
        <row r="14">
          <cell r="AZ14">
            <v>31394.56837845152</v>
          </cell>
        </row>
        <row r="15">
          <cell r="AZ15">
            <v>33166.880231212337</v>
          </cell>
        </row>
        <row r="16">
          <cell r="AZ16">
            <v>43149.706296907301</v>
          </cell>
        </row>
        <row r="17">
          <cell r="AZ17">
            <v>48617.176153611799</v>
          </cell>
        </row>
        <row r="18">
          <cell r="AZ18">
            <v>50959.55613066096</v>
          </cell>
        </row>
        <row r="19">
          <cell r="AZ19">
            <v>56213.554980000001</v>
          </cell>
        </row>
        <row r="20">
          <cell r="AZ20">
            <v>62166.82516</v>
          </cell>
        </row>
        <row r="21">
          <cell r="AZ21">
            <v>64202.972239999996</v>
          </cell>
        </row>
        <row r="22">
          <cell r="AZ22">
            <v>69198.723440000002</v>
          </cell>
        </row>
        <row r="23">
          <cell r="AZ23">
            <v>71628.475160000002</v>
          </cell>
        </row>
        <row r="24">
          <cell r="AZ24">
            <v>80090.974919999993</v>
          </cell>
        </row>
        <row r="25">
          <cell r="AZ25">
            <v>88171.224020000009</v>
          </cell>
        </row>
        <row r="26">
          <cell r="AZ26">
            <v>103794.30050000001</v>
          </cell>
        </row>
        <row r="27">
          <cell r="AZ27">
            <v>135244.82509999999</v>
          </cell>
        </row>
        <row r="28">
          <cell r="AZ28">
            <v>166396.36155999999</v>
          </cell>
        </row>
        <row r="29">
          <cell r="AZ29">
            <v>203815.29498000001</v>
          </cell>
        </row>
        <row r="30">
          <cell r="AZ30">
            <v>240276.70942000003</v>
          </cell>
        </row>
        <row r="31">
          <cell r="AZ31">
            <v>292497.44809999998</v>
          </cell>
        </row>
        <row r="32">
          <cell r="AZ32">
            <v>363686.90270000004</v>
          </cell>
        </row>
        <row r="33">
          <cell r="AZ33">
            <v>340259.85729999997</v>
          </cell>
        </row>
        <row r="34">
          <cell r="AZ34">
            <v>304052.01507999998</v>
          </cell>
        </row>
        <row r="35">
          <cell r="AZ35">
            <v>328258.70043999999</v>
          </cell>
        </row>
        <row r="36">
          <cell r="AZ36">
            <v>357533.04553999996</v>
          </cell>
        </row>
        <row r="37">
          <cell r="AZ37">
            <v>378466</v>
          </cell>
        </row>
        <row r="38">
          <cell r="AZ38">
            <v>410862.68960000004</v>
          </cell>
        </row>
        <row r="39">
          <cell r="AZ39">
            <v>447736.63198000001</v>
          </cell>
        </row>
        <row r="40">
          <cell r="AZ40">
            <v>457444.28487999999</v>
          </cell>
        </row>
        <row r="41">
          <cell r="AZ41">
            <v>394796.80790000001</v>
          </cell>
        </row>
        <row r="42">
          <cell r="AZ42">
            <v>431099.26662000001</v>
          </cell>
        </row>
        <row r="43">
          <cell r="AZ43">
            <v>442457.03128</v>
          </cell>
        </row>
      </sheetData>
      <sheetData sheetId="24">
        <row r="2">
          <cell r="AZ2">
            <v>72156.077517337806</v>
          </cell>
        </row>
        <row r="3">
          <cell r="AZ3">
            <v>69269.834416644298</v>
          </cell>
        </row>
        <row r="4">
          <cell r="AZ4">
            <v>77928.563718724836</v>
          </cell>
        </row>
        <row r="5">
          <cell r="AZ5">
            <v>87506.773138029326</v>
          </cell>
        </row>
        <row r="6">
          <cell r="AZ6">
            <v>84495.650610877128</v>
          </cell>
        </row>
        <row r="7">
          <cell r="AZ7">
            <v>69645.090125603863</v>
          </cell>
        </row>
        <row r="8">
          <cell r="AZ8">
            <v>76092.896335839177</v>
          </cell>
        </row>
        <row r="9">
          <cell r="AZ9">
            <v>84632.97657646054</v>
          </cell>
        </row>
        <row r="10">
          <cell r="AZ10">
            <v>87388.291390621875</v>
          </cell>
        </row>
        <row r="11">
          <cell r="AZ11">
            <v>90390.174426548183</v>
          </cell>
        </row>
        <row r="12">
          <cell r="AZ12">
            <v>85397.470636980492</v>
          </cell>
        </row>
        <row r="13">
          <cell r="AZ13">
            <v>84601.531193719129</v>
          </cell>
        </row>
        <row r="14">
          <cell r="AZ14">
            <v>77850.51615530932</v>
          </cell>
        </row>
        <row r="15">
          <cell r="AZ15">
            <v>79394.443496657608</v>
          </cell>
        </row>
        <row r="16">
          <cell r="AZ16">
            <v>89498.18639603781</v>
          </cell>
        </row>
        <row r="17">
          <cell r="AZ17">
            <v>88843.861959714079</v>
          </cell>
        </row>
        <row r="18">
          <cell r="AZ18">
            <v>89900.088647794604</v>
          </cell>
        </row>
        <row r="19">
          <cell r="AZ19">
            <v>92473.662700000015</v>
          </cell>
        </row>
        <row r="20">
          <cell r="AZ20">
            <v>95077.242780000015</v>
          </cell>
        </row>
        <row r="21">
          <cell r="AZ21">
            <v>95123.812639999989</v>
          </cell>
        </row>
        <row r="22">
          <cell r="AZ22">
            <v>91672.227899999998</v>
          </cell>
        </row>
        <row r="23">
          <cell r="AZ23">
            <v>86363.263860000006</v>
          </cell>
        </row>
        <row r="24">
          <cell r="AZ24">
            <v>92371.858819999994</v>
          </cell>
        </row>
        <row r="25">
          <cell r="AZ25">
            <v>99019.435580000005</v>
          </cell>
        </row>
        <row r="26">
          <cell r="AZ26">
            <v>106195.52610000002</v>
          </cell>
        </row>
        <row r="27">
          <cell r="AZ27">
            <v>109062.28004000001</v>
          </cell>
        </row>
        <row r="28">
          <cell r="AZ28">
            <v>112259.35507999999</v>
          </cell>
        </row>
        <row r="29">
          <cell r="AZ29">
            <v>116629.34078</v>
          </cell>
        </row>
        <row r="30">
          <cell r="AZ30">
            <v>121300.40604</v>
          </cell>
        </row>
        <row r="31">
          <cell r="AZ31">
            <v>123612.65373999999</v>
          </cell>
        </row>
        <row r="32">
          <cell r="AZ32">
            <v>129495.61838</v>
          </cell>
        </row>
        <row r="33">
          <cell r="AZ33">
            <v>116541.61616000001</v>
          </cell>
        </row>
        <row r="34">
          <cell r="AZ34">
            <v>107068.44022</v>
          </cell>
        </row>
        <row r="35">
          <cell r="AZ35">
            <v>104976.04558000001</v>
          </cell>
        </row>
        <row r="36">
          <cell r="AZ36">
            <v>106388.30366000001</v>
          </cell>
        </row>
        <row r="37">
          <cell r="AZ37">
            <v>108302</v>
          </cell>
        </row>
        <row r="38">
          <cell r="AZ38">
            <v>108447.12468000001</v>
          </cell>
        </row>
        <row r="39">
          <cell r="AZ39">
            <v>112184.62670000001</v>
          </cell>
        </row>
        <row r="40">
          <cell r="AZ40">
            <v>107330.53105999999</v>
          </cell>
        </row>
        <row r="41">
          <cell r="AZ41">
            <v>85348.474120000013</v>
          </cell>
        </row>
        <row r="42">
          <cell r="AZ42">
            <v>89150.957339999994</v>
          </cell>
        </row>
        <row r="43">
          <cell r="AZ43">
            <v>90369.35484</v>
          </cell>
        </row>
      </sheetData>
      <sheetData sheetId="25">
        <row r="2">
          <cell r="AZ2">
            <v>304855.3399656415</v>
          </cell>
        </row>
        <row r="3">
          <cell r="AZ3">
            <v>315017.18463116291</v>
          </cell>
        </row>
        <row r="4">
          <cell r="AZ4">
            <v>335340.87396220566</v>
          </cell>
        </row>
        <row r="5">
          <cell r="AZ5">
            <v>388270.74850110407</v>
          </cell>
        </row>
        <row r="6">
          <cell r="AZ6">
            <v>347983.87938697718</v>
          </cell>
        </row>
        <row r="7">
          <cell r="AZ7">
            <v>316433.11037324689</v>
          </cell>
        </row>
        <row r="8">
          <cell r="AZ8">
            <v>367033.73881832248</v>
          </cell>
        </row>
        <row r="9">
          <cell r="AZ9">
            <v>407414.19802225806</v>
          </cell>
        </row>
        <row r="10">
          <cell r="AZ10">
            <v>435550.72556401428</v>
          </cell>
        </row>
        <row r="11">
          <cell r="AZ11">
            <v>431710.43243559555</v>
          </cell>
        </row>
        <row r="12">
          <cell r="AZ12">
            <v>364058.02377993939</v>
          </cell>
        </row>
        <row r="13">
          <cell r="AZ13">
            <v>353179.22819986689</v>
          </cell>
        </row>
        <row r="14">
          <cell r="AZ14">
            <v>317153.90739565407</v>
          </cell>
        </row>
        <row r="15">
          <cell r="AZ15">
            <v>373019.60703361075</v>
          </cell>
        </row>
        <row r="16">
          <cell r="AZ16">
            <v>424235.86778142361</v>
          </cell>
        </row>
        <row r="17">
          <cell r="AZ17">
            <v>451062.25723362359</v>
          </cell>
        </row>
        <row r="18">
          <cell r="AZ18">
            <v>469417.49793535768</v>
          </cell>
        </row>
        <row r="19">
          <cell r="AZ19">
            <v>494704.96309697191</v>
          </cell>
        </row>
        <row r="20">
          <cell r="AZ20">
            <v>523102.91359807702</v>
          </cell>
        </row>
        <row r="21">
          <cell r="AZ21">
            <v>527442.24644762685</v>
          </cell>
        </row>
        <row r="22">
          <cell r="AZ22">
            <v>505789.29867220746</v>
          </cell>
        </row>
        <row r="23">
          <cell r="AZ23">
            <v>475411.55908062129</v>
          </cell>
        </row>
        <row r="24">
          <cell r="AZ24">
            <v>505100.40138210217</v>
          </cell>
        </row>
        <row r="25">
          <cell r="AZ25">
            <v>524683.04641456413</v>
          </cell>
        </row>
        <row r="26">
          <cell r="AZ26">
            <v>560108.58638802043</v>
          </cell>
        </row>
        <row r="27">
          <cell r="AZ27">
            <v>562656.69228522712</v>
          </cell>
        </row>
        <row r="28">
          <cell r="AZ28">
            <v>570981.52242383407</v>
          </cell>
        </row>
        <row r="29">
          <cell r="AZ29">
            <v>629433.10589862149</v>
          </cell>
        </row>
        <row r="30">
          <cell r="AZ30">
            <v>683588.22981401847</v>
          </cell>
        </row>
        <row r="31">
          <cell r="AZ31">
            <v>740836.1786782929</v>
          </cell>
        </row>
        <row r="32">
          <cell r="AZ32">
            <v>682367</v>
          </cell>
        </row>
        <row r="33">
          <cell r="AZ33">
            <v>648069.02295448724</v>
          </cell>
        </row>
        <row r="34">
          <cell r="AZ34">
            <v>691317.28355399973</v>
          </cell>
        </row>
        <row r="35">
          <cell r="AZ35">
            <v>708470.99983995559</v>
          </cell>
        </row>
        <row r="36">
          <cell r="AZ36">
            <v>703382.70870264142</v>
          </cell>
        </row>
        <row r="37">
          <cell r="AZ37">
            <v>728949.54303487635</v>
          </cell>
        </row>
        <row r="38">
          <cell r="AZ38">
            <v>731047.86853890342</v>
          </cell>
        </row>
        <row r="39">
          <cell r="AZ39">
            <v>789974.50185859215</v>
          </cell>
        </row>
        <row r="40">
          <cell r="AZ40">
            <v>686930.19377012539</v>
          </cell>
        </row>
        <row r="41">
          <cell r="AZ41">
            <v>548523.07238593628</v>
          </cell>
        </row>
        <row r="42">
          <cell r="AZ42">
            <v>645073.99646212754</v>
          </cell>
        </row>
        <row r="43">
          <cell r="AZ43">
            <v>703170.73940665531</v>
          </cell>
        </row>
      </sheetData>
      <sheetData sheetId="26">
        <row r="2">
          <cell r="AZ2">
            <v>37101.777875107146</v>
          </cell>
        </row>
        <row r="3">
          <cell r="AZ3">
            <v>38226.07417435282</v>
          </cell>
        </row>
        <row r="4">
          <cell r="AZ4">
            <v>42723.259371335502</v>
          </cell>
        </row>
        <row r="5">
          <cell r="AZ5">
            <v>44962.345215251036</v>
          </cell>
        </row>
        <row r="6">
          <cell r="AZ6">
            <v>41670.381097971891</v>
          </cell>
        </row>
        <row r="7">
          <cell r="AZ7">
            <v>36637.364915261169</v>
          </cell>
        </row>
        <row r="8">
          <cell r="AZ8">
            <v>39912.251949925791</v>
          </cell>
        </row>
        <row r="9">
          <cell r="AZ9">
            <v>45427.971146688091</v>
          </cell>
        </row>
        <row r="10">
          <cell r="AZ10">
            <v>48702.73907420216</v>
          </cell>
        </row>
        <row r="11">
          <cell r="AZ11">
            <v>48301.273915037462</v>
          </cell>
        </row>
        <row r="12">
          <cell r="AZ12">
            <v>47236.101511149973</v>
          </cell>
        </row>
        <row r="13">
          <cell r="AZ13">
            <v>47014.059173290174</v>
          </cell>
        </row>
        <row r="14">
          <cell r="AZ14">
            <v>45014.35423500539</v>
          </cell>
        </row>
        <row r="15">
          <cell r="AZ15">
            <v>48236.543783847992</v>
          </cell>
        </row>
        <row r="16">
          <cell r="AZ16">
            <v>52910.74072276576</v>
          </cell>
        </row>
        <row r="17">
          <cell r="AZ17">
            <v>53250.372864315323</v>
          </cell>
        </row>
        <row r="18">
          <cell r="AZ18">
            <v>54923.925782240032</v>
          </cell>
        </row>
        <row r="19">
          <cell r="AZ19">
            <v>60793.20958000001</v>
          </cell>
        </row>
        <row r="20">
          <cell r="AZ20">
            <v>59896.403819999992</v>
          </cell>
        </row>
        <row r="21">
          <cell r="AZ21">
            <v>60043.123879999992</v>
          </cell>
        </row>
        <row r="22">
          <cell r="AZ22">
            <v>58574.274739999993</v>
          </cell>
        </row>
        <row r="23">
          <cell r="AZ23">
            <v>54026.777150000002</v>
          </cell>
        </row>
        <row r="24">
          <cell r="AZ24">
            <v>58090.428249999997</v>
          </cell>
        </row>
        <row r="25">
          <cell r="AZ25">
            <v>60326.672760000009</v>
          </cell>
        </row>
        <row r="26">
          <cell r="AZ26">
            <v>62890.152460000005</v>
          </cell>
        </row>
        <row r="27">
          <cell r="AZ27">
            <v>64085.343960000006</v>
          </cell>
        </row>
        <row r="28">
          <cell r="AZ28">
            <v>64710.140619999998</v>
          </cell>
        </row>
        <row r="29">
          <cell r="AZ29">
            <v>71702.423030000005</v>
          </cell>
        </row>
        <row r="30">
          <cell r="AZ30">
            <v>76904.391000000003</v>
          </cell>
        </row>
        <row r="31">
          <cell r="AZ31">
            <v>79398.632020000005</v>
          </cell>
        </row>
        <row r="32">
          <cell r="AZ32">
            <v>80669.656360000008</v>
          </cell>
        </row>
        <row r="33">
          <cell r="AZ33">
            <v>75861.689449999991</v>
          </cell>
        </row>
        <row r="34">
          <cell r="AZ34">
            <v>79349.175820000004</v>
          </cell>
        </row>
        <row r="35">
          <cell r="AZ35">
            <v>77441.815040000001</v>
          </cell>
        </row>
        <row r="36">
          <cell r="AZ36">
            <v>79547.000620000006</v>
          </cell>
        </row>
        <row r="37">
          <cell r="AZ37">
            <v>82427</v>
          </cell>
        </row>
        <row r="38">
          <cell r="AZ38">
            <v>80951.556700000001</v>
          </cell>
        </row>
        <row r="39">
          <cell r="AZ39">
            <v>76561.494680000003</v>
          </cell>
        </row>
        <row r="40">
          <cell r="AZ40">
            <v>69484.312460000001</v>
          </cell>
        </row>
        <row r="41">
          <cell r="AZ41">
            <v>50495.604470000006</v>
          </cell>
        </row>
        <row r="42">
          <cell r="AZ42">
            <v>49427.35055000001</v>
          </cell>
        </row>
        <row r="43">
          <cell r="AZ43">
            <v>50767.613570000001</v>
          </cell>
        </row>
      </sheetData>
      <sheetData sheetId="27">
        <row r="2">
          <cell r="AZ2">
            <v>51193.723275181736</v>
          </cell>
        </row>
        <row r="3">
          <cell r="AZ3">
            <v>52745.048222914513</v>
          </cell>
        </row>
        <row r="4">
          <cell r="AZ4">
            <v>58950.348013845629</v>
          </cell>
        </row>
        <row r="5">
          <cell r="AZ5">
            <v>60675.669993598996</v>
          </cell>
        </row>
        <row r="6">
          <cell r="AZ6">
            <v>58973.816711065243</v>
          </cell>
        </row>
        <row r="7">
          <cell r="AZ7">
            <v>56788.289837942255</v>
          </cell>
        </row>
        <row r="8">
          <cell r="AZ8">
            <v>60244.992846289737</v>
          </cell>
        </row>
        <row r="9">
          <cell r="AZ9">
            <v>65491.444368868542</v>
          </cell>
        </row>
        <row r="10">
          <cell r="AZ10">
            <v>66763.744790946177</v>
          </cell>
        </row>
        <row r="11">
          <cell r="AZ11">
            <v>66590.622178959151</v>
          </cell>
        </row>
        <row r="12">
          <cell r="AZ12">
            <v>62001.894696317431</v>
          </cell>
        </row>
        <row r="13">
          <cell r="AZ13">
            <v>65436.255471081546</v>
          </cell>
        </row>
        <row r="14">
          <cell r="AZ14">
            <v>66031.573573234302</v>
          </cell>
        </row>
        <row r="15">
          <cell r="AZ15">
            <v>65329.319885629702</v>
          </cell>
        </row>
        <row r="16">
          <cell r="AZ16">
            <v>68688.695581608597</v>
          </cell>
        </row>
        <row r="17">
          <cell r="AZ17">
            <v>68928.041650097919</v>
          </cell>
        </row>
        <row r="18">
          <cell r="AZ18">
            <v>69255.98242710132</v>
          </cell>
        </row>
        <row r="19">
          <cell r="AZ19">
            <v>78139.284300000014</v>
          </cell>
        </row>
        <row r="20">
          <cell r="AZ20">
            <v>84438.165330000003</v>
          </cell>
        </row>
        <row r="21">
          <cell r="AZ21">
            <v>85321.466549999997</v>
          </cell>
        </row>
        <row r="22">
          <cell r="AZ22">
            <v>88820.368470000016</v>
          </cell>
        </row>
        <row r="23">
          <cell r="AZ23">
            <v>89124.807239999995</v>
          </cell>
        </row>
        <row r="24">
          <cell r="AZ24">
            <v>91907.634869999994</v>
          </cell>
        </row>
        <row r="25">
          <cell r="AZ25">
            <v>96977.326499999981</v>
          </cell>
        </row>
        <row r="26">
          <cell r="AZ26">
            <v>98160.778619999997</v>
          </cell>
        </row>
        <row r="27">
          <cell r="AZ27">
            <v>102347.16902999999</v>
          </cell>
        </row>
        <row r="28">
          <cell r="AZ28">
            <v>106835.13962999999</v>
          </cell>
        </row>
        <row r="29">
          <cell r="AZ29">
            <v>110143.94597999999</v>
          </cell>
        </row>
        <row r="30">
          <cell r="AZ30">
            <v>114927.77961000001</v>
          </cell>
        </row>
        <row r="31">
          <cell r="AZ31">
            <v>117936.43505999999</v>
          </cell>
        </row>
        <row r="32">
          <cell r="AZ32">
            <v>124025.21046</v>
          </cell>
        </row>
        <row r="33">
          <cell r="AZ33">
            <v>121349.57958000001</v>
          </cell>
        </row>
        <row r="34">
          <cell r="AZ34">
            <v>129625.16867999999</v>
          </cell>
        </row>
        <row r="35">
          <cell r="AZ35">
            <v>133958.77596</v>
          </cell>
        </row>
        <row r="36">
          <cell r="AZ36">
            <v>133246.98954000001</v>
          </cell>
        </row>
        <row r="37">
          <cell r="AZ37">
            <v>142929</v>
          </cell>
        </row>
        <row r="38">
          <cell r="AZ38">
            <v>146609.42175000001</v>
          </cell>
        </row>
        <row r="39">
          <cell r="AZ39">
            <v>142764.63165000002</v>
          </cell>
        </row>
        <row r="40">
          <cell r="AZ40">
            <v>144885.69800999999</v>
          </cell>
        </row>
        <row r="41">
          <cell r="AZ41">
            <v>133521.41322000002</v>
          </cell>
        </row>
        <row r="42">
          <cell r="AZ42">
            <v>138299.52969</v>
          </cell>
        </row>
        <row r="43">
          <cell r="AZ43">
            <v>142541.66241000002</v>
          </cell>
        </row>
      </sheetData>
      <sheetData sheetId="28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O"/>
      <sheetName val="ChainQtyIndexes"/>
      <sheetName val="Sheet0_Downloaded fr. BEA"/>
      <sheetName val="Downloaded GO"/>
      <sheetName val="%ChangeChainQtyIndexes"/>
      <sheetName val="ChainPriceIndexes"/>
      <sheetName val="%ChangeChainPriceIndexes"/>
      <sheetName val="Real GO"/>
    </sheetNames>
    <sheetDataSet>
      <sheetData sheetId="0"/>
      <sheetData sheetId="1">
        <row r="301">
          <cell r="EA301">
            <v>1335150.8481879637</v>
          </cell>
          <cell r="EB301">
            <v>240833.50445000001</v>
          </cell>
          <cell r="EC301">
            <v>202706.26569</v>
          </cell>
          <cell r="ED301">
            <v>36095.779199999997</v>
          </cell>
          <cell r="EE301">
            <v>344533.53800000006</v>
          </cell>
          <cell r="EF301">
            <v>278893.89408</v>
          </cell>
          <cell r="EG301">
            <v>86668.354649999994</v>
          </cell>
          <cell r="EH301">
            <v>17144.67916</v>
          </cell>
          <cell r="EI301">
            <v>777394.15519999992</v>
          </cell>
          <cell r="EJ301">
            <v>1362761.19765</v>
          </cell>
        </row>
        <row r="302">
          <cell r="EA302">
            <v>1423169.091891479</v>
          </cell>
          <cell r="EB302">
            <v>250583.26235</v>
          </cell>
          <cell r="EC302">
            <v>210569.29371</v>
          </cell>
          <cell r="ED302">
            <v>37954.50546</v>
          </cell>
          <cell r="EE302">
            <v>329096.96418000001</v>
          </cell>
          <cell r="EF302">
            <v>276050.70240000001</v>
          </cell>
          <cell r="EG302">
            <v>79951.404450000002</v>
          </cell>
          <cell r="EH302">
            <v>15903.714190000001</v>
          </cell>
          <cell r="EI302">
            <v>862812.51940000011</v>
          </cell>
          <cell r="EJ302">
            <v>1442492.7459300002</v>
          </cell>
        </row>
        <row r="303">
          <cell r="EA303">
            <v>1522856.4667228719</v>
          </cell>
          <cell r="EB303">
            <v>263709.67735000001</v>
          </cell>
          <cell r="EC303">
            <v>216066.92165999999</v>
          </cell>
          <cell r="ED303">
            <v>46314.786960000005</v>
          </cell>
          <cell r="EE303">
            <v>333327.00228000002</v>
          </cell>
          <cell r="EF303">
            <v>274262.82803999999</v>
          </cell>
          <cell r="EG303">
            <v>80174.554799999998</v>
          </cell>
          <cell r="EH303">
            <v>18396.959919999998</v>
          </cell>
          <cell r="EI303">
            <v>942342.18519999995</v>
          </cell>
          <cell r="EJ303">
            <v>1539378.8648299999</v>
          </cell>
        </row>
        <row r="304">
          <cell r="EA304">
            <v>1544478.3839421065</v>
          </cell>
          <cell r="EB304">
            <v>265325.58429999999</v>
          </cell>
          <cell r="EC304">
            <v>219868.60239000001</v>
          </cell>
          <cell r="ED304">
            <v>43482.8442</v>
          </cell>
          <cell r="EE304">
            <v>348714.53218000004</v>
          </cell>
          <cell r="EF304">
            <v>272558.36364</v>
          </cell>
          <cell r="EG304">
            <v>89265.126600000003</v>
          </cell>
          <cell r="EH304">
            <v>18945.147079999999</v>
          </cell>
          <cell r="EI304">
            <v>953657.51260000002</v>
          </cell>
          <cell r="EJ304">
            <v>1567697.6290800001</v>
          </cell>
        </row>
        <row r="305">
          <cell r="EA305">
            <v>1432005.021061566</v>
          </cell>
          <cell r="EB305">
            <v>253878.44515000001</v>
          </cell>
          <cell r="EC305">
            <v>207173.34198</v>
          </cell>
          <cell r="ED305">
            <v>46023.056519999998</v>
          </cell>
          <cell r="EE305">
            <v>361380.12452000001</v>
          </cell>
          <cell r="EF305">
            <v>267473.98259999999</v>
          </cell>
          <cell r="EG305">
            <v>95290.186050000004</v>
          </cell>
          <cell r="EH305">
            <v>22371.316829999996</v>
          </cell>
          <cell r="EI305">
            <v>839590.8456</v>
          </cell>
          <cell r="EJ305">
            <v>1454849.41527</v>
          </cell>
        </row>
        <row r="306">
          <cell r="EA306">
            <v>1367494.043559985</v>
          </cell>
          <cell r="EB306">
            <v>266031.6949</v>
          </cell>
          <cell r="EC306">
            <v>220517.76879</v>
          </cell>
          <cell r="ED306">
            <v>43504.419119999999</v>
          </cell>
          <cell r="EE306">
            <v>348469.31258000003</v>
          </cell>
          <cell r="EF306">
            <v>253073.07168000002</v>
          </cell>
          <cell r="EG306">
            <v>90464.403900000005</v>
          </cell>
          <cell r="EH306">
            <v>24816.784780000002</v>
          </cell>
          <cell r="EI306">
            <v>751109.92839999986</v>
          </cell>
          <cell r="EJ306">
            <v>1365610.9358799998</v>
          </cell>
        </row>
        <row r="307">
          <cell r="EA307">
            <v>1433130.7234257064</v>
          </cell>
          <cell r="EB307">
            <v>271784.68575</v>
          </cell>
          <cell r="EC307">
            <v>224562.88691999999</v>
          </cell>
          <cell r="ED307">
            <v>45346.260660000007</v>
          </cell>
          <cell r="EE307">
            <v>355733.94322999998</v>
          </cell>
          <cell r="EF307">
            <v>256228.14408</v>
          </cell>
          <cell r="EG307">
            <v>91605.088650000005</v>
          </cell>
          <cell r="EH307">
            <v>26864.942770000001</v>
          </cell>
          <cell r="EI307">
            <v>809029.79039999994</v>
          </cell>
          <cell r="EJ307">
            <v>1436548.4193799999</v>
          </cell>
        </row>
        <row r="308">
          <cell r="EA308">
            <v>1516534.74199122</v>
          </cell>
          <cell r="EB308">
            <v>283331.40459999995</v>
          </cell>
          <cell r="EC308">
            <v>234568.16406000001</v>
          </cell>
          <cell r="ED308">
            <v>46790.373240000001</v>
          </cell>
          <cell r="EE308">
            <v>366725.9118</v>
          </cell>
          <cell r="EF308">
            <v>262074.09432000003</v>
          </cell>
          <cell r="EG308">
            <v>91874.365050000008</v>
          </cell>
          <cell r="EH308">
            <v>30693.451719999997</v>
          </cell>
          <cell r="EI308">
            <v>872967.30040000007</v>
          </cell>
          <cell r="EJ308">
            <v>1523024.6168</v>
          </cell>
        </row>
        <row r="309">
          <cell r="EA309">
            <v>1608394.9706034479</v>
          </cell>
          <cell r="EB309">
            <v>294837.38630000001</v>
          </cell>
          <cell r="EC309">
            <v>245149.57638000001</v>
          </cell>
          <cell r="ED309">
            <v>47642.582579999995</v>
          </cell>
          <cell r="EE309">
            <v>381347.13045</v>
          </cell>
          <cell r="EF309">
            <v>265062.3468</v>
          </cell>
          <cell r="EG309">
            <v>95591.875350000002</v>
          </cell>
          <cell r="EH309">
            <v>34696.726759999998</v>
          </cell>
          <cell r="EI309">
            <v>943072.8996</v>
          </cell>
          <cell r="EJ309">
            <v>1619257.4163500001</v>
          </cell>
        </row>
        <row r="310">
          <cell r="EA310">
            <v>1658871.5589924844</v>
          </cell>
          <cell r="EB310">
            <v>308932.44020000001</v>
          </cell>
          <cell r="EC310">
            <v>259820.73702</v>
          </cell>
          <cell r="ED310">
            <v>46951.716119999997</v>
          </cell>
          <cell r="EE310">
            <v>395962.21861000004</v>
          </cell>
          <cell r="EF310">
            <v>260123.02656</v>
          </cell>
          <cell r="EG310">
            <v>107730.50639999998</v>
          </cell>
          <cell r="EH310">
            <v>35824.53383</v>
          </cell>
          <cell r="EI310">
            <v>961340.75960000011</v>
          </cell>
          <cell r="EJ310">
            <v>1666235.4184100002</v>
          </cell>
        </row>
        <row r="311">
          <cell r="EA311">
            <v>1580570.948848469</v>
          </cell>
          <cell r="EB311">
            <v>298902.04859999998</v>
          </cell>
          <cell r="EC311">
            <v>248837.65299000003</v>
          </cell>
          <cell r="ED311">
            <v>48074.080980000006</v>
          </cell>
          <cell r="EE311">
            <v>410859.30931000004</v>
          </cell>
          <cell r="EF311">
            <v>255506.46660000001</v>
          </cell>
          <cell r="EG311">
            <v>107911.27065000002</v>
          </cell>
          <cell r="EH311">
            <v>46952.984639999995</v>
          </cell>
          <cell r="EI311">
            <v>868851.6590000001</v>
          </cell>
          <cell r="EJ311">
            <v>1578613.0169100002</v>
          </cell>
        </row>
        <row r="312">
          <cell r="EA312">
            <v>1601198.2020289707</v>
          </cell>
          <cell r="EB312">
            <v>317600.40045000002</v>
          </cell>
          <cell r="EC312">
            <v>267586.39007999998</v>
          </cell>
          <cell r="ED312">
            <v>47732.165399999998</v>
          </cell>
          <cell r="EE312">
            <v>416756.84068999998</v>
          </cell>
          <cell r="EF312">
            <v>250984.19616000002</v>
          </cell>
          <cell r="EG312">
            <v>105603.72149999999</v>
          </cell>
          <cell r="EH312">
            <v>54990.967470000003</v>
          </cell>
          <cell r="EI312">
            <v>855645.07079999999</v>
          </cell>
          <cell r="EJ312">
            <v>1590002.3119399999</v>
          </cell>
        </row>
        <row r="313">
          <cell r="EA313">
            <v>1519079.2386954087</v>
          </cell>
          <cell r="EB313">
            <v>319646.31065</v>
          </cell>
          <cell r="EC313">
            <v>271834.37270999997</v>
          </cell>
          <cell r="ED313">
            <v>45443.347800000003</v>
          </cell>
          <cell r="EE313">
            <v>386171.82607999997</v>
          </cell>
          <cell r="EF313">
            <v>239158.11444000003</v>
          </cell>
          <cell r="EG313">
            <v>89583.022349999999</v>
          </cell>
          <cell r="EH313">
            <v>51498.16029</v>
          </cell>
          <cell r="EI313">
            <v>798026.09119999991</v>
          </cell>
          <cell r="EJ313">
            <v>1503844.2279299998</v>
          </cell>
        </row>
        <row r="314">
          <cell r="EA314">
            <v>1525890.5419342683</v>
          </cell>
          <cell r="EB314">
            <v>286585.85025000002</v>
          </cell>
          <cell r="EC314">
            <v>235752.89274000001</v>
          </cell>
          <cell r="ED314">
            <v>48936.608760000003</v>
          </cell>
          <cell r="EE314">
            <v>366266.12504999997</v>
          </cell>
          <cell r="EF314">
            <v>234690.24179999999</v>
          </cell>
          <cell r="EG314">
            <v>90777.313049999997</v>
          </cell>
          <cell r="EH314">
            <v>41095.177350000005</v>
          </cell>
          <cell r="EI314">
            <v>882864.18220000016</v>
          </cell>
          <cell r="EJ314">
            <v>1535716.1575000002</v>
          </cell>
        </row>
        <row r="315">
          <cell r="EA315">
            <v>1718116.8161183572</v>
          </cell>
          <cell r="EB315">
            <v>323326.23320000002</v>
          </cell>
          <cell r="EC315">
            <v>270613.12841999996</v>
          </cell>
          <cell r="ED315">
            <v>50357.73936</v>
          </cell>
          <cell r="EE315">
            <v>400284.21405999997</v>
          </cell>
          <cell r="EF315">
            <v>250973.31660000002</v>
          </cell>
          <cell r="EG315">
            <v>103444.52369999999</v>
          </cell>
          <cell r="EH315">
            <v>45972.28284</v>
          </cell>
          <cell r="EI315">
            <v>1009718.3512</v>
          </cell>
          <cell r="EJ315">
            <v>1733328.7984600002</v>
          </cell>
        </row>
        <row r="316">
          <cell r="EA316">
            <v>1784704.6376839089</v>
          </cell>
          <cell r="EB316">
            <v>333429.04639999999</v>
          </cell>
          <cell r="EC316">
            <v>284521.51854000002</v>
          </cell>
          <cell r="ED316">
            <v>46383.732900000003</v>
          </cell>
          <cell r="EE316">
            <v>389408.72480000003</v>
          </cell>
          <cell r="EF316">
            <v>249965.14404000004</v>
          </cell>
          <cell r="EG316">
            <v>99766.906200000012</v>
          </cell>
          <cell r="EH316">
            <v>41445.966840000001</v>
          </cell>
          <cell r="EI316">
            <v>1086217.7014000001</v>
          </cell>
          <cell r="EJ316">
            <v>1809055.4726000002</v>
          </cell>
        </row>
        <row r="317">
          <cell r="EA317">
            <v>1791803.8186142009</v>
          </cell>
          <cell r="EB317">
            <v>329984.49405000004</v>
          </cell>
          <cell r="EC317">
            <v>279133.43742000003</v>
          </cell>
          <cell r="ED317">
            <v>48202.123440000003</v>
          </cell>
          <cell r="EE317">
            <v>354765.32581000001</v>
          </cell>
          <cell r="EF317">
            <v>240427.39643999998</v>
          </cell>
          <cell r="EG317">
            <v>99476.436750000008</v>
          </cell>
          <cell r="EH317">
            <v>25725.819909999998</v>
          </cell>
          <cell r="EI317">
            <v>1135057.3624</v>
          </cell>
          <cell r="EJ317">
            <v>1819807.1822600001</v>
          </cell>
        </row>
        <row r="318">
          <cell r="EA318">
            <v>1835220.8105164778</v>
          </cell>
          <cell r="EB318">
            <v>341816.37295000005</v>
          </cell>
          <cell r="EC318">
            <v>290290.98492000002</v>
          </cell>
          <cell r="ED318">
            <v>48903.308339999996</v>
          </cell>
          <cell r="EE318">
            <v>356843.56192000001</v>
          </cell>
          <cell r="EF318">
            <v>246422.03400000001</v>
          </cell>
          <cell r="EG318">
            <v>99321.852150000021</v>
          </cell>
          <cell r="EH318">
            <v>24237.164870000004</v>
          </cell>
          <cell r="EI318">
            <v>1163694.9194000002</v>
          </cell>
          <cell r="EJ318">
            <v>1862354.8542700002</v>
          </cell>
        </row>
        <row r="319">
          <cell r="EA319">
            <v>1826110.8423596225</v>
          </cell>
          <cell r="EB319">
            <v>327983.84735</v>
          </cell>
          <cell r="EC319">
            <v>278390.95334999997</v>
          </cell>
          <cell r="ED319">
            <v>47057.245620000002</v>
          </cell>
          <cell r="EE319">
            <v>378202.18907999998</v>
          </cell>
          <cell r="EF319">
            <v>249907.11971999999</v>
          </cell>
          <cell r="EG319">
            <v>110370.91110000001</v>
          </cell>
          <cell r="EH319">
            <v>27318.831680000003</v>
          </cell>
          <cell r="EI319">
            <v>1153303.7308</v>
          </cell>
          <cell r="EJ319">
            <v>1859489.7672299999</v>
          </cell>
        </row>
        <row r="320">
          <cell r="EA320">
            <v>1822651.2281666298</v>
          </cell>
          <cell r="EB320">
            <v>344237.97020000004</v>
          </cell>
          <cell r="EC320">
            <v>295180.01936999999</v>
          </cell>
          <cell r="ED320">
            <v>46723.303380000005</v>
          </cell>
          <cell r="EE320">
            <v>366229.34210999997</v>
          </cell>
          <cell r="EF320">
            <v>238672.16076000003</v>
          </cell>
          <cell r="EG320">
            <v>111694.85340000001</v>
          </cell>
          <cell r="EH320">
            <v>24648.305239999998</v>
          </cell>
          <cell r="EI320">
            <v>1138979.5793999999</v>
          </cell>
          <cell r="EJ320">
            <v>1849446.8917099999</v>
          </cell>
        </row>
        <row r="321">
          <cell r="EA321">
            <v>1828020.4256680277</v>
          </cell>
          <cell r="EB321">
            <v>357577.12364999996</v>
          </cell>
          <cell r="EC321">
            <v>308289.12336000003</v>
          </cell>
          <cell r="ED321">
            <v>47042.705999999998</v>
          </cell>
          <cell r="EE321">
            <v>380635.99361</v>
          </cell>
          <cell r="EF321">
            <v>241979.54699999999</v>
          </cell>
          <cell r="EG321">
            <v>117220.00620000002</v>
          </cell>
          <cell r="EH321">
            <v>27838.100709999999</v>
          </cell>
          <cell r="EI321">
            <v>1115317.3278000001</v>
          </cell>
          <cell r="EJ321">
            <v>1853530.4450600001</v>
          </cell>
        </row>
        <row r="322">
          <cell r="EA322">
            <v>1746607.567223486</v>
          </cell>
          <cell r="EB322">
            <v>360722.93689999997</v>
          </cell>
          <cell r="EC322">
            <v>312606.07992000005</v>
          </cell>
          <cell r="ED322">
            <v>46067.144400000005</v>
          </cell>
          <cell r="EE322">
            <v>390481.56054999999</v>
          </cell>
          <cell r="EF322">
            <v>247285.14576000001</v>
          </cell>
          <cell r="EG322">
            <v>121972.236</v>
          </cell>
          <cell r="EH322">
            <v>27937.428199999998</v>
          </cell>
          <cell r="EI322">
            <v>1019819.4031999999</v>
          </cell>
          <cell r="EJ322">
            <v>1771023.9006499997</v>
          </cell>
        </row>
        <row r="323">
          <cell r="EA323">
            <v>1792105.0215310049</v>
          </cell>
          <cell r="EB323">
            <v>379810.55485000001</v>
          </cell>
          <cell r="EC323">
            <v>328892.04197999998</v>
          </cell>
          <cell r="ED323">
            <v>48717.107400000001</v>
          </cell>
          <cell r="EE323">
            <v>375247.2929</v>
          </cell>
          <cell r="EF323">
            <v>241645.90715999997</v>
          </cell>
          <cell r="EG323">
            <v>119655.96029999999</v>
          </cell>
          <cell r="EH323">
            <v>23497.866590000001</v>
          </cell>
          <cell r="EI323">
            <v>1055345.0179999999</v>
          </cell>
          <cell r="EJ323">
            <v>1810402.8657499999</v>
          </cell>
        </row>
        <row r="324">
          <cell r="EA324">
            <v>1811752.3118883136</v>
          </cell>
          <cell r="EB324">
            <v>370314.27255000005</v>
          </cell>
          <cell r="EC324">
            <v>321207.53472000005</v>
          </cell>
          <cell r="ED324">
            <v>47092.422120000003</v>
          </cell>
          <cell r="EE324">
            <v>381935.65749000001</v>
          </cell>
          <cell r="EF324">
            <v>243803.68656</v>
          </cell>
          <cell r="EG324">
            <v>116366.05095</v>
          </cell>
          <cell r="EH324">
            <v>28561.053960000001</v>
          </cell>
          <cell r="EI324">
            <v>1080920.0220000001</v>
          </cell>
          <cell r="EJ324">
            <v>1833169.9520400001</v>
          </cell>
        </row>
        <row r="325">
          <cell r="EA325">
            <v>1896757.8612948623</v>
          </cell>
          <cell r="EB325">
            <v>402080.19685000001</v>
          </cell>
          <cell r="EC325">
            <v>350736.49133999995</v>
          </cell>
          <cell r="ED325">
            <v>49726.907460000002</v>
          </cell>
          <cell r="EE325">
            <v>389237.07107999997</v>
          </cell>
          <cell r="EF325">
            <v>244402.06236000001</v>
          </cell>
          <cell r="EG325">
            <v>126417.7899</v>
          </cell>
          <cell r="EH325">
            <v>25821.375469999999</v>
          </cell>
          <cell r="EI325">
            <v>1122817.8962000001</v>
          </cell>
          <cell r="EJ325">
            <v>1914135.1641299999</v>
          </cell>
        </row>
        <row r="326">
          <cell r="EA326">
            <v>1883632.1446587048</v>
          </cell>
          <cell r="EB326">
            <v>388134.51250000001</v>
          </cell>
          <cell r="EC326">
            <v>336552.20550000004</v>
          </cell>
          <cell r="ED326">
            <v>49401.876600000003</v>
          </cell>
          <cell r="EE326">
            <v>385393.25384999998</v>
          </cell>
          <cell r="EF326">
            <v>250483.73639999997</v>
          </cell>
          <cell r="EG326">
            <v>124411.93005</v>
          </cell>
          <cell r="EH326">
            <v>22263.188170000005</v>
          </cell>
          <cell r="EI326">
            <v>1128298.2542000001</v>
          </cell>
          <cell r="EJ326">
            <v>1901826.02055</v>
          </cell>
        </row>
        <row r="327">
          <cell r="EA327">
            <v>1973222.5834410798</v>
          </cell>
          <cell r="EB327">
            <v>394005.18845000002</v>
          </cell>
          <cell r="EC327">
            <v>343011.41118</v>
          </cell>
          <cell r="ED327">
            <v>49141.570500000002</v>
          </cell>
          <cell r="EE327">
            <v>397188.31660999998</v>
          </cell>
          <cell r="EF327">
            <v>258063.16320000001</v>
          </cell>
          <cell r="EG327">
            <v>128388.74354999998</v>
          </cell>
          <cell r="EH327">
            <v>22899.387030000002</v>
          </cell>
          <cell r="EI327">
            <v>1200950.6080000002</v>
          </cell>
          <cell r="EJ327">
            <v>1992144.1130600004</v>
          </cell>
        </row>
        <row r="328">
          <cell r="EA328">
            <v>2047195.4006704441</v>
          </cell>
          <cell r="EB328">
            <v>414572.92284999997</v>
          </cell>
          <cell r="EC328">
            <v>367172.57313000003</v>
          </cell>
          <cell r="ED328">
            <v>47003.777340000001</v>
          </cell>
          <cell r="EE328">
            <v>416143.79168999998</v>
          </cell>
          <cell r="EF328">
            <v>262777.63919999998</v>
          </cell>
          <cell r="EG328">
            <v>132899.12325</v>
          </cell>
          <cell r="EH328">
            <v>28727.01888</v>
          </cell>
          <cell r="EI328">
            <v>1236390.2564000001</v>
          </cell>
          <cell r="EJ328">
            <v>2067106.9709399999</v>
          </cell>
        </row>
        <row r="329">
          <cell r="EA329">
            <v>2140492.7471181997</v>
          </cell>
          <cell r="EB329">
            <v>423399.30534999998</v>
          </cell>
          <cell r="EC329">
            <v>369355.39515</v>
          </cell>
          <cell r="ED329">
            <v>52025.105459999999</v>
          </cell>
          <cell r="EE329">
            <v>413550.59442000004</v>
          </cell>
          <cell r="EF329">
            <v>255916.26336000001</v>
          </cell>
          <cell r="EG329">
            <v>135391.17660000001</v>
          </cell>
          <cell r="EH329">
            <v>28963.393160000003</v>
          </cell>
          <cell r="EI329">
            <v>1317843.4204000002</v>
          </cell>
          <cell r="EJ329">
            <v>2154793.3201700002</v>
          </cell>
        </row>
        <row r="330">
          <cell r="EA330">
            <v>2200024.9313113713</v>
          </cell>
          <cell r="EB330">
            <v>437946.99424999999</v>
          </cell>
          <cell r="EC330">
            <v>377782.38647999993</v>
          </cell>
          <cell r="ED330">
            <v>56708.739180000004</v>
          </cell>
          <cell r="EE330">
            <v>394306.98631000007</v>
          </cell>
          <cell r="EF330">
            <v>250552.64028000002</v>
          </cell>
          <cell r="EG330">
            <v>132152.3799</v>
          </cell>
          <cell r="EH330">
            <v>23399.796410000003</v>
          </cell>
          <cell r="EI330">
            <v>1371271.5380000002</v>
          </cell>
          <cell r="EJ330">
            <v>2203525.5185600002</v>
          </cell>
        </row>
        <row r="331">
          <cell r="EA331">
            <v>2270256.5997337457</v>
          </cell>
          <cell r="EB331">
            <v>431723.26299999998</v>
          </cell>
          <cell r="EC331">
            <v>382740.39486</v>
          </cell>
          <cell r="ED331">
            <v>49039.793160000008</v>
          </cell>
          <cell r="EE331">
            <v>414292.38371000002</v>
          </cell>
          <cell r="EF331">
            <v>260598.10067999997</v>
          </cell>
          <cell r="EG331">
            <v>134013.62834999998</v>
          </cell>
          <cell r="EH331">
            <v>29019.972110000002</v>
          </cell>
          <cell r="EI331">
            <v>1427762.2085999998</v>
          </cell>
          <cell r="EJ331">
            <v>2273777.8553099995</v>
          </cell>
        </row>
        <row r="332">
          <cell r="EA332">
            <v>2303107.2183106975</v>
          </cell>
          <cell r="EB332">
            <v>432053.68655000004</v>
          </cell>
          <cell r="EC332">
            <v>377664.72506999999</v>
          </cell>
          <cell r="ED332">
            <v>52895.60658</v>
          </cell>
          <cell r="EE332">
            <v>440812.88345000002</v>
          </cell>
          <cell r="EF332">
            <v>270494.87375999999</v>
          </cell>
          <cell r="EG332">
            <v>132722.09894999999</v>
          </cell>
          <cell r="EH332">
            <v>41956.434699999998</v>
          </cell>
          <cell r="EI332">
            <v>1437272.2416000001</v>
          </cell>
          <cell r="EJ332">
            <v>2310138.8116000001</v>
          </cell>
        </row>
        <row r="333">
          <cell r="EA333">
            <v>2258479.8572812141</v>
          </cell>
          <cell r="EB333">
            <v>432189.47704999999</v>
          </cell>
          <cell r="EC333">
            <v>376135.12674000004</v>
          </cell>
          <cell r="ED333">
            <v>54146.951939999999</v>
          </cell>
          <cell r="EE333">
            <v>409578.03690000006</v>
          </cell>
          <cell r="EF333">
            <v>253624.30272000004</v>
          </cell>
          <cell r="EG333">
            <v>126496.32885000001</v>
          </cell>
          <cell r="EH333">
            <v>35351.78527</v>
          </cell>
          <cell r="EI333">
            <v>1418886.1777999999</v>
          </cell>
          <cell r="EJ333">
            <v>2260653.6917500002</v>
          </cell>
        </row>
        <row r="334">
          <cell r="EA334">
            <v>2328586.5599615676</v>
          </cell>
          <cell r="EB334">
            <v>444532.83349999995</v>
          </cell>
          <cell r="EC334">
            <v>387138.49722000002</v>
          </cell>
          <cell r="ED334">
            <v>55498.667579999994</v>
          </cell>
          <cell r="EE334">
            <v>418001.33015999995</v>
          </cell>
          <cell r="EF334">
            <v>254019.59340000001</v>
          </cell>
          <cell r="EG334">
            <v>127178.2464</v>
          </cell>
          <cell r="EH334">
            <v>41154.270919999995</v>
          </cell>
          <cell r="EI334">
            <v>1467145.5656000001</v>
          </cell>
          <cell r="EJ334">
            <v>2329679.7292599999</v>
          </cell>
        </row>
        <row r="335">
          <cell r="EA335">
            <v>2412411.6087274691</v>
          </cell>
          <cell r="EB335">
            <v>457953.46124999999</v>
          </cell>
          <cell r="EC335">
            <v>398081.00835000002</v>
          </cell>
          <cell r="ED335">
            <v>57778.104780000001</v>
          </cell>
          <cell r="EE335">
            <v>427785.59220000001</v>
          </cell>
          <cell r="EF335">
            <v>244956.91992000001</v>
          </cell>
          <cell r="EG335">
            <v>131509.1085</v>
          </cell>
          <cell r="EH335">
            <v>56081.055240000002</v>
          </cell>
          <cell r="EI335">
            <v>1526870.7220000003</v>
          </cell>
          <cell r="EJ335">
            <v>2412609.7754500005</v>
          </cell>
        </row>
        <row r="336">
          <cell r="EA336">
            <v>2478600.4135781708</v>
          </cell>
          <cell r="EB336">
            <v>459954.10795000003</v>
          </cell>
          <cell r="EC336">
            <v>400795.33536000008</v>
          </cell>
          <cell r="ED336">
            <v>57247.643160000007</v>
          </cell>
          <cell r="EE336">
            <v>450443.88324</v>
          </cell>
          <cell r="EF336">
            <v>243295.97375999999</v>
          </cell>
          <cell r="EG336">
            <v>139159.79955</v>
          </cell>
          <cell r="EH336">
            <v>75628.453810000006</v>
          </cell>
          <cell r="EI336">
            <v>1566759.1316</v>
          </cell>
          <cell r="EJ336">
            <v>2477157.1227899999</v>
          </cell>
        </row>
        <row r="337">
          <cell r="EA337">
            <v>2477667.2836598647</v>
          </cell>
          <cell r="EB337">
            <v>461778.22699999996</v>
          </cell>
          <cell r="EC337">
            <v>403379.82909000001</v>
          </cell>
          <cell r="ED337">
            <v>56718.588600000003</v>
          </cell>
          <cell r="EE337">
            <v>481782.94812000002</v>
          </cell>
          <cell r="EF337">
            <v>245138.24592000002</v>
          </cell>
          <cell r="EG337">
            <v>147387.68955000001</v>
          </cell>
          <cell r="EH337">
            <v>100969.53685999999</v>
          </cell>
          <cell r="EI337">
            <v>1531437.6869999999</v>
          </cell>
          <cell r="EJ337">
            <v>2474998.8621199997</v>
          </cell>
        </row>
        <row r="338">
          <cell r="EA338">
            <v>2392480.2306912038</v>
          </cell>
          <cell r="EB338">
            <v>454730.70004999998</v>
          </cell>
          <cell r="EC338">
            <v>404787.70872</v>
          </cell>
          <cell r="ED338">
            <v>49876.524840000005</v>
          </cell>
          <cell r="EE338">
            <v>486576.99130000005</v>
          </cell>
          <cell r="EF338">
            <v>248325.95699999999</v>
          </cell>
          <cell r="EG338">
            <v>142164.22605</v>
          </cell>
          <cell r="EH338">
            <v>106519.30320000001</v>
          </cell>
          <cell r="EI338">
            <v>1449436.4872000001</v>
          </cell>
          <cell r="EJ338">
            <v>2390744.1785500003</v>
          </cell>
        </row>
        <row r="339">
          <cell r="EA339">
            <v>2305243.9266301962</v>
          </cell>
          <cell r="EB339">
            <v>445275.15489999996</v>
          </cell>
          <cell r="EC339">
            <v>396137.56644000002</v>
          </cell>
          <cell r="ED339">
            <v>49046.35944</v>
          </cell>
          <cell r="EE339">
            <v>511620.04295000003</v>
          </cell>
          <cell r="EF339">
            <v>263136.66467999999</v>
          </cell>
          <cell r="EG339">
            <v>140162.10615000001</v>
          </cell>
          <cell r="EH339">
            <v>117180.03469</v>
          </cell>
          <cell r="EI339">
            <v>1341000.6194000002</v>
          </cell>
          <cell r="EJ339">
            <v>2297895.8172500003</v>
          </cell>
        </row>
        <row r="340">
          <cell r="EA340">
            <v>2116389.4318316565</v>
          </cell>
          <cell r="EB340">
            <v>461891.38575000002</v>
          </cell>
          <cell r="EC340">
            <v>415287.97524</v>
          </cell>
          <cell r="ED340">
            <v>47105.554680000001</v>
          </cell>
          <cell r="EE340">
            <v>491775.64682000002</v>
          </cell>
          <cell r="EF340">
            <v>286067.15064000007</v>
          </cell>
          <cell r="EG340">
            <v>125216.0193</v>
          </cell>
          <cell r="EH340">
            <v>80579.740590000001</v>
          </cell>
          <cell r="EI340">
            <v>1163813.1232</v>
          </cell>
          <cell r="EJ340">
            <v>2117480.1557700001</v>
          </cell>
        </row>
        <row r="341">
          <cell r="EA341">
            <v>2043308.6232289032</v>
          </cell>
          <cell r="EB341">
            <v>463738.13655</v>
          </cell>
          <cell r="EC341">
            <v>416131.89155999996</v>
          </cell>
          <cell r="ED341">
            <v>47963.861279999997</v>
          </cell>
          <cell r="EE341">
            <v>509854.46182999999</v>
          </cell>
          <cell r="EF341">
            <v>297113.53055999998</v>
          </cell>
          <cell r="EG341">
            <v>123287.45174999999</v>
          </cell>
          <cell r="EH341">
            <v>89468.922290000002</v>
          </cell>
          <cell r="EI341">
            <v>1075869.496</v>
          </cell>
          <cell r="EJ341">
            <v>2049462.0943800001</v>
          </cell>
        </row>
        <row r="342">
          <cell r="EA342">
            <v>2056683.1710766053</v>
          </cell>
          <cell r="EB342">
            <v>452091.83799999999</v>
          </cell>
          <cell r="EC342">
            <v>402191.04311999999</v>
          </cell>
          <cell r="ED342">
            <v>49845.569519999997</v>
          </cell>
          <cell r="EE342">
            <v>558922.90379000001</v>
          </cell>
          <cell r="EF342">
            <v>326850.99456000002</v>
          </cell>
          <cell r="EG342">
            <v>130474.38900000001</v>
          </cell>
          <cell r="EH342">
            <v>101565.5018</v>
          </cell>
          <cell r="EI342">
            <v>1047371.6344</v>
          </cell>
          <cell r="EJ342">
            <v>2058386.37619</v>
          </cell>
        </row>
        <row r="343">
          <cell r="EA343">
            <v>2140264</v>
          </cell>
          <cell r="EB343">
            <v>452635</v>
          </cell>
          <cell r="EC343">
            <v>405729</v>
          </cell>
          <cell r="ED343">
            <v>46902</v>
          </cell>
          <cell r="EE343">
            <v>613049</v>
          </cell>
          <cell r="EF343">
            <v>362652</v>
          </cell>
          <cell r="EG343">
            <v>124665</v>
          </cell>
          <cell r="EH343">
            <v>125731</v>
          </cell>
          <cell r="EI343">
            <v>1074580</v>
          </cell>
          <cell r="EJ343">
            <v>2140264</v>
          </cell>
        </row>
        <row r="344">
          <cell r="EA344">
            <v>2244892.493745497</v>
          </cell>
          <cell r="EB344">
            <v>479068.88400000002</v>
          </cell>
          <cell r="EC344">
            <v>431362.95821999997</v>
          </cell>
          <cell r="ED344">
            <v>47714.811659999999</v>
          </cell>
          <cell r="EE344">
            <v>640954.99048000004</v>
          </cell>
          <cell r="EF344">
            <v>399758.55264000001</v>
          </cell>
          <cell r="EG344">
            <v>120529.86195000001</v>
          </cell>
          <cell r="EH344">
            <v>119830.44417</v>
          </cell>
          <cell r="EI344">
            <v>1124891.8356000001</v>
          </cell>
          <cell r="EJ344">
            <v>2244915.7100800001</v>
          </cell>
        </row>
        <row r="345">
          <cell r="EA345">
            <v>2403662.8962642993</v>
          </cell>
          <cell r="EB345">
            <v>495128.37380000006</v>
          </cell>
          <cell r="EC345">
            <v>442589.47964999999</v>
          </cell>
          <cell r="ED345">
            <v>52439.719140000001</v>
          </cell>
          <cell r="EE345">
            <v>725623.18787000002</v>
          </cell>
          <cell r="EF345">
            <v>451073.81064000004</v>
          </cell>
          <cell r="EG345">
            <v>125770.77855</v>
          </cell>
          <cell r="EH345">
            <v>146982.05361999999</v>
          </cell>
          <cell r="EI345">
            <v>1182983.6303999999</v>
          </cell>
          <cell r="EJ345">
            <v>2403735.1920699999</v>
          </cell>
        </row>
        <row r="346">
          <cell r="EA346">
            <v>2452718.500860638</v>
          </cell>
          <cell r="EB346">
            <v>499899.14669999992</v>
          </cell>
          <cell r="EC346">
            <v>449381.38311</v>
          </cell>
          <cell r="ED346">
            <v>50683.239239999995</v>
          </cell>
          <cell r="EE346">
            <v>674151.59383000003</v>
          </cell>
          <cell r="EF346">
            <v>442203.34272000002</v>
          </cell>
          <cell r="EG346">
            <v>118489.09590000001</v>
          </cell>
          <cell r="EH346">
            <v>116156.58435</v>
          </cell>
          <cell r="EI346">
            <v>1265737.0362</v>
          </cell>
          <cell r="EJ346">
            <v>2439787.77673</v>
          </cell>
        </row>
        <row r="347">
          <cell r="EA347">
            <v>2468457.5169946905</v>
          </cell>
          <cell r="EB347">
            <v>519996.14069999999</v>
          </cell>
          <cell r="EC347">
            <v>470698.38477000006</v>
          </cell>
          <cell r="ED347">
            <v>50129.32662</v>
          </cell>
          <cell r="EE347">
            <v>562123.01957</v>
          </cell>
          <cell r="EF347">
            <v>423998.21231999999</v>
          </cell>
          <cell r="EG347">
            <v>106046.28225</v>
          </cell>
          <cell r="EH347">
            <v>59814.008629999997</v>
          </cell>
          <cell r="EI347">
            <v>1335573.9904</v>
          </cell>
          <cell r="EJ347">
            <v>2417693.1506699999</v>
          </cell>
        </row>
        <row r="348">
          <cell r="EA348">
            <v>2554741.7403576747</v>
          </cell>
          <cell r="EB348">
            <v>529646.31890000007</v>
          </cell>
          <cell r="EC348">
            <v>477445.65804000001</v>
          </cell>
          <cell r="ED348">
            <v>52574.796900000008</v>
          </cell>
          <cell r="EE348">
            <v>629822.02064</v>
          </cell>
          <cell r="EF348">
            <v>456952.39955999999</v>
          </cell>
          <cell r="EG348">
            <v>110363.43120000001</v>
          </cell>
          <cell r="EH348">
            <v>84870.93961999999</v>
          </cell>
          <cell r="EI348">
            <v>1357194.54</v>
          </cell>
          <cell r="EJ348">
            <v>2516662.8795400001</v>
          </cell>
        </row>
        <row r="349">
          <cell r="EA349">
            <v>2612929.1708178991</v>
          </cell>
          <cell r="EB349">
            <v>527021.03590000002</v>
          </cell>
          <cell r="EC349">
            <v>474638.01335999998</v>
          </cell>
          <cell r="ED349">
            <v>52647.025980000006</v>
          </cell>
          <cell r="EE349">
            <v>709782.0017100001</v>
          </cell>
          <cell r="EF349">
            <v>528278.79492000001</v>
          </cell>
          <cell r="EG349">
            <v>110200.12005000001</v>
          </cell>
          <cell r="EH349">
            <v>99273.425669999997</v>
          </cell>
          <cell r="EI349">
            <v>1351864.6232</v>
          </cell>
          <cell r="EJ349">
            <v>2588667.6608100003</v>
          </cell>
        </row>
      </sheetData>
      <sheetData sheetId="2"/>
      <sheetData sheetId="3"/>
      <sheetData sheetId="4"/>
      <sheetData sheetId="5"/>
      <sheetData sheetId="6"/>
      <sheetData sheetId="7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F:\BLS%20Industry%20Data\BLS_output_data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lzer, David B" refreshedDate="41081.601130787036" createdVersion="4" refreshedVersion="4" minRefreshableVersion="3" recordCount="897" xr:uid="{00000000-000A-0000-FFFF-FFFF00000000}">
  <cacheSource type="worksheet">
    <worksheetSource ref="A1:AO898" sheet="ind10_withKey" r:id="rId2"/>
  </cacheSource>
  <cacheFields count="41">
    <cacheField name="Series" numFmtId="0">
      <sharedItems containsSemiMixedTypes="0" containsString="0" containsNumber="1" containsInteger="1" minValue="1" maxValue="3" count="3">
        <n v="1"/>
        <n v="2"/>
        <n v="3"/>
      </sharedItems>
    </cacheField>
    <cacheField name="Industry" numFmtId="0">
      <sharedItems containsSemiMixedTypes="0" containsString="0" containsNumber="1" containsInteger="1" minValue="1" maxValue="300" count="299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</sharedItems>
    </cacheField>
    <cacheField name="1972" numFmtId="0">
      <sharedItems containsSemiMixedTypes="0" containsString="0" containsNumber="1" minValue="0" maxValue="10150328.6" count="779">
        <n v="34105"/>
        <n v="72642.600000000006"/>
        <n v="469.5"/>
        <n v="37529.1"/>
        <n v="85240.4"/>
        <n v="440.3"/>
        <n v="879.4"/>
        <n v="3647.7"/>
        <n v="241.1"/>
        <n v="2637.8"/>
        <n v="9310.7000000000007"/>
        <n v="283.3"/>
        <n v="1368.4"/>
        <n v="3561.3"/>
        <n v="384.2"/>
        <n v="1043.9000000000001"/>
        <n v="4263.5"/>
        <n v="244.8"/>
        <n v="17027.2"/>
        <n v="379824.6"/>
        <n v="44.8"/>
        <n v="5651.6"/>
        <n v="17388.5"/>
        <n v="325"/>
        <n v="3185.1"/>
        <n v="17981.3"/>
        <n v="177.1"/>
        <n v="3911.1"/>
        <n v="18314.099999999999"/>
        <n v="213.6"/>
        <n v="3417.3"/>
        <n v="38341.4"/>
        <n v="89.1"/>
        <n v="26833.599999999999"/>
        <n v="126860.6"/>
        <n v="211.5"/>
        <n v="17963.5"/>
        <n v="256923.5"/>
        <n v="69.900000000000006"/>
        <n v="539.4"/>
        <n v="3948.4"/>
        <n v="136.6"/>
        <n v="157509.1"/>
        <n v="938671.7"/>
        <n v="167.8"/>
        <n v="6101.1"/>
        <n v="13643.1"/>
        <n v="447.2"/>
        <n v="10927.2"/>
        <n v="26835.200000000001"/>
        <n v="407.2"/>
        <n v="6006.8"/>
        <n v="20652.900000000001"/>
        <n v="290.8"/>
        <n v="9792.7000000000007"/>
        <n v="33350.6"/>
        <n v="293.60000000000002"/>
        <n v="15574.8"/>
        <n v="48875.1"/>
        <n v="318.7"/>
        <n v="30855.9"/>
        <n v="77357.399999999994"/>
        <n v="398.9"/>
        <n v="1831"/>
        <n v="7591.9"/>
        <n v="241.2"/>
        <n v="9325.1"/>
        <n v="41295.300000000003"/>
        <n v="225.8"/>
        <n v="9219.1"/>
        <n v="10952.2"/>
        <n v="841.8"/>
        <n v="13145.2"/>
        <n v="43533.5"/>
        <n v="302"/>
        <n v="6868.5"/>
        <n v="63940"/>
        <n v="107.4"/>
        <n v="27831"/>
        <n v="61318.2"/>
        <n v="453.9"/>
        <n v="26956.5"/>
        <n v="56924.1"/>
        <n v="473.6"/>
        <n v="5962.5"/>
        <n v="18206.099999999999"/>
        <n v="327.5"/>
        <n v="5986.2"/>
        <n v="20138.5"/>
        <n v="297.3"/>
        <n v="3957.1"/>
        <n v="13358.4"/>
        <n v="296.2"/>
        <n v="10197"/>
        <n v="39381.9"/>
        <n v="258.89999999999998"/>
        <n v="12031.6"/>
        <n v="45329"/>
        <n v="265.39999999999998"/>
        <n v="14119.8"/>
        <n v="57525.8"/>
        <n v="245.5"/>
        <n v="14166.6"/>
        <n v="49172.5"/>
        <n v="288.10000000000002"/>
        <n v="26638.2"/>
        <n v="426236.1"/>
        <n v="62.5"/>
        <n v="18103.599999999999"/>
        <n v="125312.4"/>
        <n v="144.5"/>
        <n v="9764.7999999999993"/>
        <n v="36350"/>
        <n v="268.60000000000002"/>
        <n v="3884.9"/>
        <n v="17600"/>
        <n v="220.7"/>
        <n v="7674.3"/>
        <n v="42561.2"/>
        <n v="180.3"/>
        <n v="4578.1000000000004"/>
        <n v="19686.2"/>
        <n v="232.6"/>
        <n v="9192.4"/>
        <n v="29933.9"/>
        <n v="307.10000000000002"/>
        <n v="6770"/>
        <n v="19143.7"/>
        <n v="353.6"/>
        <n v="12285.4"/>
        <n v="44012"/>
        <n v="279.10000000000002"/>
        <n v="9506.9"/>
        <n v="28004.9"/>
        <n v="339.5"/>
        <n v="2384.9"/>
        <n v="9432.9"/>
        <n v="252.8"/>
        <n v="5580.6"/>
        <n v="16412.7"/>
        <n v="340"/>
        <n v="8141.6"/>
        <n v="34597"/>
        <n v="235.3"/>
        <n v="4189.1000000000004"/>
        <n v="16052.7"/>
        <n v="261"/>
        <n v="24424.2"/>
        <n v="97390.6"/>
        <n v="250.8"/>
        <n v="4017.7"/>
        <n v="19381.599999999999"/>
        <n v="207.3"/>
        <n v="8139.7"/>
        <n v="32579.1"/>
        <n v="249.8"/>
        <n v="10661.6"/>
        <n v="36743.699999999997"/>
        <n v="290.2"/>
        <n v="7921"/>
        <n v="33396.800000000003"/>
        <n v="237.2"/>
        <n v="5182.7"/>
        <n v="19931.5"/>
        <n v="260"/>
        <n v="2289.5"/>
        <n v="9671.4"/>
        <n v="236.7"/>
        <n v="10831.4"/>
        <n v="42391"/>
        <n v="255.5"/>
        <n v="7593"/>
        <n v="25151.599999999999"/>
        <n v="301.89999999999998"/>
        <n v="3072"/>
        <n v="10240.5"/>
        <n v="300"/>
        <n v="1964"/>
        <n v="6947.4"/>
        <n v="282.7"/>
        <n v="6247.6"/>
        <n v="20785.7"/>
        <n v="300.60000000000002"/>
        <n v="2222.1"/>
        <n v="6412.3"/>
        <n v="346.5"/>
        <n v="10285.200000000001"/>
        <n v="42110.7"/>
        <n v="244.2"/>
        <n v="12522.5"/>
        <n v="54780.5"/>
        <n v="228.6"/>
        <n v="5824.1"/>
        <n v="25842.5"/>
        <n v="225.4"/>
        <n v="5071.3"/>
        <n v="12271"/>
        <n v="413.3"/>
        <n v="7464.3"/>
        <n v="22280.5"/>
        <n v="335"/>
        <n v="6113"/>
        <n v="24686.5"/>
        <n v="247.6"/>
        <n v="5843.7"/>
        <n v="24598"/>
        <n v="237.6"/>
        <n v="9944.4"/>
        <n v="12981.8"/>
        <n v="766"/>
        <n v="6519.5"/>
        <n v="76.8"/>
        <n v="84933.2"/>
        <n v="8343.7000000000007"/>
        <n v="14135.6"/>
        <n v="590.29999999999995"/>
        <n v="4226.1000000000004"/>
        <n v="2878.4"/>
        <n v="1468.2"/>
        <n v="9553.7000000000007"/>
        <n v="8032"/>
        <n v="1189.5"/>
        <n v="9923.9"/>
        <n v="26951"/>
        <n v="368.2"/>
        <n v="1029.7"/>
        <n v="676.7"/>
        <n v="1521.7"/>
        <n v="3021.2"/>
        <n v="10218"/>
        <n v="295.7"/>
        <n v="6355.4"/>
        <n v="12627.5"/>
        <n v="503.3"/>
        <n v="7273.8"/>
        <n v="28585.1"/>
        <n v="254.5"/>
        <n v="9403.4"/>
        <n v="26831"/>
        <n v="350.5"/>
        <n v="41801.300000000003"/>
        <n v="108989"/>
        <n v="383.5"/>
        <n v="4104.8999999999996"/>
        <n v="14978.3"/>
        <n v="274.10000000000002"/>
        <n v="29829.3"/>
        <n v="93527.6"/>
        <n v="318.89999999999998"/>
        <n v="20624.900000000001"/>
        <n v="93626.7"/>
        <n v="220.3"/>
        <n v="2570.3000000000002"/>
        <n v="10360.700000000001"/>
        <n v="248.1"/>
        <n v="4104.2"/>
        <n v="18670.2"/>
        <n v="219.8"/>
        <n v="2402.1999999999998"/>
        <n v="7305"/>
        <n v="328.8"/>
        <n v="7681.2"/>
        <n v="24981.200000000001"/>
        <n v="307.5"/>
        <n v="2594.6999999999998"/>
        <n v="10414.799999999999"/>
        <n v="249.1"/>
        <n v="1330.5"/>
        <n v="4246.3"/>
        <n v="313.3"/>
        <n v="3621.2"/>
        <n v="12092.4"/>
        <n v="299.5"/>
        <n v="13383.3"/>
        <n v="43226.5"/>
        <n v="309.60000000000002"/>
        <n v="118382.5"/>
        <n v="203007.7"/>
        <n v="583.1"/>
        <n v="121234.7"/>
        <n v="313400.59999999998"/>
        <n v="386.8"/>
        <n v="12025.5"/>
        <n v="45867.6"/>
        <n v="262.2"/>
        <n v="16976.7"/>
        <n v="70350.7"/>
        <n v="241.3"/>
        <n v="4810.6000000000004"/>
        <n v="24459.7"/>
        <n v="196.7"/>
        <n v="31766.7"/>
        <n v="85786.6"/>
        <n v="370.3"/>
        <n v="6744"/>
        <n v="23347.200000000001"/>
        <n v="288.89999999999998"/>
        <n v="4578.8"/>
        <n v="23957.9"/>
        <n v="191.1"/>
        <n v="2270.1999999999998"/>
        <n v="11540"/>
        <n v="8067.6"/>
        <n v="21777.4"/>
        <n v="370.5"/>
        <n v="3974.5"/>
        <n v="16613.900000000001"/>
        <n v="239.2"/>
        <n v="16470.400000000001"/>
        <n v="97548.6"/>
        <n v="168.8"/>
        <n v="968.9"/>
        <n v="770.2"/>
        <n v="1257.9000000000001"/>
        <n v="5792.1"/>
        <n v="32215.5"/>
        <n v="179.8"/>
        <n v="1038.5"/>
        <n v="4047.4"/>
        <n v="256.60000000000002"/>
        <n v="46391.199999999997"/>
        <n v="86149.2"/>
        <n v="538.5"/>
        <n v="953.8"/>
        <n v="4243.8"/>
        <n v="224.7"/>
        <n v="32469.7"/>
        <n v="126924.5"/>
        <n v="255.8"/>
        <n v="10707.4"/>
        <n v="21852.799999999999"/>
        <n v="490"/>
        <n v="31277.5"/>
        <n v="219397.4"/>
        <n v="142.6"/>
        <n v="12239.2"/>
        <n v="22258.799999999999"/>
        <n v="549.9"/>
        <n v="5108.5"/>
        <n v="23463.8"/>
        <n v="217.7"/>
        <n v="75519.100000000006"/>
        <n v="369068.3"/>
        <n v="204.6"/>
        <n v="1115.9000000000001"/>
        <n v="4432.8"/>
        <n v="251.7"/>
        <n v="1416"/>
        <n v="5815.5"/>
        <n v="243.5"/>
        <n v="2271.6999999999998"/>
        <n v="10528"/>
        <n v="215.8"/>
        <n v="4138.6000000000004"/>
        <n v="16224.2"/>
        <n v="255.1"/>
        <n v="16143.1"/>
        <n v="134865.20000000001"/>
        <n v="119.7"/>
        <n v="6768.5"/>
        <n v="87651.199999999997"/>
        <n v="77.2"/>
        <n v="8937.1"/>
        <n v="46226.9"/>
        <n v="193.3"/>
        <n v="2545.1"/>
        <n v="15804.6"/>
        <n v="161"/>
        <n v="1651"/>
        <n v="6602.4"/>
        <n v="250.1"/>
        <n v="3229.2"/>
        <n v="16355.3"/>
        <n v="197.4"/>
        <n v="5288.1"/>
        <n v="26416.6"/>
        <n v="200.2"/>
        <n v="5990.9"/>
        <n v="28303.3"/>
        <n v="211.7"/>
        <n v="5546.1"/>
        <n v="27572.7"/>
        <n v="201.1"/>
        <n v="11965.1"/>
        <n v="75849.3"/>
        <n v="157.69999999999999"/>
        <n v="1175.2"/>
        <n v="6055"/>
        <n v="194.1"/>
        <n v="315.39999999999998"/>
        <n v="1636.6"/>
        <n v="192.7"/>
        <n v="2302.5"/>
        <n v="10393.9"/>
        <n v="221.5"/>
        <n v="5723.2"/>
        <n v="29985.5"/>
        <n v="190.9"/>
        <n v="901.1"/>
        <n v="4580.3999999999996"/>
        <n v="3183.7"/>
        <n v="17750.7"/>
        <n v="179.4"/>
        <n v="5173.5"/>
        <n v="24106.6"/>
        <n v="214.6"/>
        <n v="4527.3"/>
        <n v="24600.400000000001"/>
        <n v="184"/>
        <n v="8133.9"/>
        <n v="21919.3"/>
        <n v="371.1"/>
        <n v="3408.9"/>
        <n v="24512"/>
        <n v="139.1"/>
        <n v="7300.8"/>
        <n v="64684.5"/>
        <n v="112.9"/>
        <n v="2087"/>
        <n v="13037.8"/>
        <n v="160.1"/>
        <n v="24218.6"/>
        <n v="156135.70000000001"/>
        <n v="155.1"/>
        <n v="946.7"/>
        <n v="4801.6000000000004"/>
        <n v="197.2"/>
        <n v="2527.1"/>
        <n v="12852.1"/>
        <n v="196.6"/>
        <n v="22070.799999999999"/>
        <n v="158213.79999999999"/>
        <n v="139.5"/>
        <n v="7236.9"/>
        <n v="42321.4"/>
        <n v="171"/>
        <n v="2608.1999999999998"/>
        <n v="11304.2"/>
        <n v="230.7"/>
        <n v="1235.0999999999999"/>
        <n v="5352.8"/>
        <n v="2258.3000000000002"/>
        <n v="12283.8"/>
        <n v="183.8"/>
        <n v="564"/>
        <n v="2023.1"/>
        <n v="278.8"/>
        <n v="3119.7"/>
        <n v="13765.4"/>
        <n v="226.6"/>
        <n v="686.7"/>
        <n v="3013.6"/>
        <n v="227.9"/>
        <n v="921"/>
        <n v="4042"/>
        <n v="497.7"/>
        <n v="1645.1"/>
        <n v="302.60000000000002"/>
        <n v="4165.8999999999996"/>
        <n v="26870.5"/>
        <n v="155"/>
        <n v="11728.7"/>
        <n v="73844.3"/>
        <n v="158.80000000000001"/>
        <n v="43270.6"/>
        <n v="196842.9"/>
        <n v="11116.5"/>
        <n v="52802.5"/>
        <n v="210.5"/>
        <n v="7634.4"/>
        <n v="20307.8"/>
        <n v="375.9"/>
        <n v="1806.3"/>
        <n v="10913.1"/>
        <n v="165.5"/>
        <n v="3209.2"/>
        <n v="14782.9"/>
        <n v="217.1"/>
        <n v="3650.1"/>
        <n v="18048.2"/>
        <n v="202.2"/>
        <n v="2932.1"/>
        <n v="22218.5"/>
        <n v="132"/>
        <n v="4820.3999999999996"/>
        <n v="23242.6"/>
        <n v="207.4"/>
        <n v="3367.2"/>
        <n v="14050.8"/>
        <n v="239.6"/>
        <n v="6892.7"/>
        <n v="33291.800000000003"/>
        <n v="207"/>
        <n v="1975"/>
        <n v="10058"/>
        <n v="196.4"/>
        <n v="7520.3"/>
        <n v="37071.199999999997"/>
        <n v="202.9"/>
        <n v="3187.6"/>
        <n v="14460.3"/>
        <n v="220.4"/>
        <n v="7891.8"/>
        <n v="33421.699999999997"/>
        <n v="236.1"/>
        <n v="940.6"/>
        <n v="7636.1"/>
        <n v="123.2"/>
        <n v="2244.6"/>
        <n v="11818.5"/>
        <n v="189.9"/>
        <n v="40538"/>
        <n v="286189.5"/>
        <n v="141.6"/>
        <n v="13765"/>
        <n v="42268.6"/>
        <n v="325.7"/>
        <n v="25707.1"/>
        <n v="102638.8"/>
        <n v="250.5"/>
        <n v="14846"/>
        <n v="102573.2"/>
        <n v="144.69999999999999"/>
        <n v="2384"/>
        <n v="5797.1"/>
        <n v="411.2"/>
        <n v="12776.7"/>
        <n v="41527.300000000003"/>
        <n v="307.7"/>
        <n v="1423.7"/>
        <n v="6659.3"/>
        <n v="213.8"/>
        <n v="15179.9"/>
        <n v="83979.4"/>
        <n v="180.8"/>
        <n v="4397.5"/>
        <n v="26160"/>
        <n v="168.1"/>
        <n v="32360.2"/>
        <n v="192506.4"/>
        <n v="24149.8"/>
        <n v="143663.70000000001"/>
        <n v="2274.9"/>
        <n v="12581.4"/>
        <n v="3904.9"/>
        <n v="23229.7"/>
        <n v="9139.2000000000007"/>
        <n v="54367.8"/>
        <n v="13431.5"/>
        <n v="79901.899999999994"/>
        <n v="10174"/>
        <n v="36319.199999999997"/>
        <n v="280.10000000000002"/>
        <n v="32225"/>
        <n v="151100.6"/>
        <n v="213.3"/>
        <n v="80781.2"/>
        <n v="369825.1"/>
        <n v="218.4"/>
        <n v="0"/>
        <n v="1000"/>
        <n v="2268195.9"/>
        <n v="10150328.6"/>
        <n v="223.5"/>
        <n v="1917660.2"/>
        <n v="8336163.2000000002"/>
        <n v="230"/>
        <n v="77563.5"/>
        <n v="178666.2"/>
        <n v="434.1"/>
        <n v="71634.100000000006"/>
        <n v="157883"/>
        <n v="453.7"/>
        <n v="5929.5"/>
        <n v="20783.2"/>
        <n v="285.3"/>
        <n v="33192.300000000003"/>
        <n v="471849.9"/>
        <n v="70.3"/>
        <n v="12747.8"/>
        <n v="53683.9"/>
        <n v="237.5"/>
        <n v="45336.5"/>
        <n v="387732.5"/>
        <n v="116.9"/>
        <n v="726884.1"/>
        <n v="2768722.9"/>
        <n v="262.5"/>
        <n v="397770.2"/>
        <n v="1303379.6000000001"/>
        <n v="305.2"/>
        <n v="20140.2"/>
        <n v="72878.8"/>
        <n v="276.39999999999998"/>
        <n v="20296.2"/>
        <n v="76495.3"/>
        <n v="265.3"/>
        <n v="55164.1"/>
        <n v="219491.8"/>
        <n v="251.3"/>
        <n v="49687.5"/>
        <n v="183642"/>
        <n v="270.60000000000002"/>
        <n v="52783.4"/>
        <n v="177440.8"/>
        <n v="297.5"/>
        <n v="39596.6"/>
        <n v="52750.6"/>
        <n v="750.6"/>
        <n v="26053.9"/>
        <n v="78261.600000000006"/>
        <n v="332.9"/>
        <n v="75735.5"/>
        <n v="217494.9"/>
        <n v="348.2"/>
        <n v="29701.7"/>
        <n v="129962.7"/>
        <n v="228.5"/>
        <n v="105437.2"/>
        <n v="347457.5"/>
        <n v="303.5"/>
        <n v="11606.5"/>
        <n v="39642.300000000003"/>
        <n v="292.8"/>
        <n v="17004.599999999999"/>
        <n v="55318.9"/>
        <n v="307.39999999999998"/>
        <n v="329113.8"/>
        <n v="1465343.3"/>
        <n v="224.6"/>
        <n v="119647.4"/>
        <n v="388027.3"/>
        <n v="308.3"/>
        <n v="99633.600000000006"/>
        <n v="280553.7"/>
        <n v="355.1"/>
        <n v="20013.7"/>
        <n v="107473.60000000001"/>
        <n v="186.2"/>
        <n v="32919"/>
        <n v="75130.2"/>
        <n v="438.2"/>
        <n v="26151.4"/>
        <n v="102854.8"/>
        <n v="254.3"/>
        <n v="59968.1"/>
        <n v="290587.3"/>
        <n v="206.4"/>
        <n v="21792.3"/>
        <n v="72016.899999999994"/>
        <n v="91214.6"/>
        <n v="323701"/>
        <n v="281.8"/>
        <n v="10337.700000000001"/>
        <n v="33317.4"/>
        <n v="310.3"/>
        <n v="71614.899999999994"/>
        <n v="224974.8"/>
        <n v="318.3"/>
        <n v="17439.3"/>
        <n v="98318.8"/>
        <n v="177.4"/>
        <n v="47429.7"/>
        <n v="90196.6"/>
        <n v="525.79999999999995"/>
        <n v="18393.099999999999"/>
        <n v="102562.7"/>
        <n v="179.3"/>
        <n v="91802.2"/>
        <n v="413897.2"/>
        <n v="221.8"/>
        <n v="43516.7"/>
        <n v="241656.2"/>
        <n v="180.1"/>
        <n v="84461.3"/>
        <n v="406068.7"/>
        <n v="208"/>
        <n v="8942.2000000000007"/>
        <n v="37000.5"/>
        <n v="241.7"/>
        <n v="56099.199999999997"/>
        <n v="389798.2"/>
        <n v="143.9"/>
        <n v="38305.1"/>
        <n v="248330.7"/>
        <n v="154.30000000000001"/>
        <n v="31435.7"/>
        <n v="141028.4"/>
        <n v="222.9"/>
        <n v="23301.8"/>
        <n v="119109"/>
        <n v="195.6"/>
        <n v="12796.7"/>
        <n v="102234.3"/>
        <n v="125.2"/>
        <n v="63101.7"/>
        <n v="403265.5"/>
        <n v="156.5"/>
        <n v="27692.400000000001"/>
        <n v="173789.5"/>
        <n v="159.30000000000001"/>
        <n v="29307.7"/>
        <n v="200535.2"/>
        <n v="146.1"/>
        <n v="6101.6"/>
        <n v="28940.799999999999"/>
        <n v="210.8"/>
        <n v="9955.1"/>
        <n v="51359.7"/>
        <n v="193.8"/>
        <n v="5789.1"/>
        <n v="24489.1"/>
        <n v="236.4"/>
        <n v="5291.4"/>
        <n v="22844.1"/>
        <n v="231.6"/>
        <n v="54999.3"/>
        <n v="270687.2"/>
        <n v="203.2"/>
        <n v="58111.8"/>
        <n v="271247.5"/>
        <n v="214.2"/>
        <n v="23766.400000000001"/>
        <n v="98806.3"/>
        <n v="240.5"/>
        <n v="14769.8"/>
        <n v="77560"/>
        <n v="190.4"/>
        <n v="16388"/>
        <n v="80421"/>
        <n v="203.8"/>
        <n v="269754.40000000002"/>
        <n v="1444340.2"/>
        <n v="186.8"/>
        <n v="121093.8"/>
        <n v="633870.9"/>
        <n v="191"/>
        <n v="110016.7"/>
        <n v="580994.6"/>
        <n v="189.4"/>
        <n v="11077.1"/>
        <n v="52876.3"/>
        <n v="209.5"/>
        <n v="148660.6"/>
        <n v="810469.3"/>
        <n v="183.4"/>
        <n v="129782.1"/>
        <n v="707249.2"/>
        <n v="183.5"/>
        <n v="18878.5"/>
        <n v="103220.1"/>
        <n v="182.9"/>
        <n v="2109301.2999999998"/>
        <n v="9596687.6999999993"/>
        <n v="920223.2"/>
        <n v="4188555.2"/>
        <n v="219.7"/>
        <n v="919323.7"/>
        <n v="3963792.3"/>
        <n v="231.9"/>
        <n v="2190632.4"/>
        <n v="9971662.4000000004"/>
        <n v="917585.4"/>
        <n v="4179244.5"/>
        <n v="219.6"/>
        <n v="1273046.8999999999"/>
        <n v="5792417.9000000004"/>
        <n v="1192265.7"/>
        <n v="5422592.7999999998"/>
        <n v="219.9"/>
        <n v="176263.6"/>
        <n v="819965.9"/>
        <n v="215"/>
        <n v="99500"/>
        <n v="606675.9"/>
        <n v="164"/>
        <n v="64954.3"/>
        <n v="322046.90000000002"/>
        <n v="201.7"/>
      </sharedItems>
    </cacheField>
    <cacheField name="1973" numFmtId="0">
      <sharedItems containsSemiMixedTypes="0" containsString="0" containsNumber="1" minValue="0" maxValue="10564242.300000001"/>
    </cacheField>
    <cacheField name="1974" numFmtId="0">
      <sharedItems containsSemiMixedTypes="0" containsString="0" containsNumber="1" minValue="0" maxValue="10599020.1"/>
    </cacheField>
    <cacheField name="1975" numFmtId="0">
      <sharedItems containsSemiMixedTypes="0" containsString="0" containsNumber="1" minValue="0" maxValue="10346395"/>
    </cacheField>
    <cacheField name="1976" numFmtId="0">
      <sharedItems containsSemiMixedTypes="0" containsString="0" containsNumber="1" minValue="0" maxValue="10751084.6"/>
    </cacheField>
    <cacheField name="1977" numFmtId="0">
      <sharedItems containsSemiMixedTypes="0" containsString="0" containsNumber="1" minValue="0" maxValue="11332042.5"/>
    </cacheField>
    <cacheField name="1978" numFmtId="0">
      <sharedItems containsSemiMixedTypes="0" containsString="0" containsNumber="1" minValue="0" maxValue="11858496.9"/>
    </cacheField>
    <cacheField name="1979" numFmtId="0">
      <sharedItems containsSemiMixedTypes="0" containsString="0" containsNumber="1" minValue="0" maxValue="12278307.699999999"/>
    </cacheField>
    <cacheField name="1980" numFmtId="0">
      <sharedItems containsSemiMixedTypes="0" containsString="0" containsNumber="1" minValue="0" maxValue="12135044.800000001"/>
    </cacheField>
    <cacheField name="1981" numFmtId="0">
      <sharedItems containsSemiMixedTypes="0" containsString="0" containsNumber="1" minValue="0" maxValue="12277255.6"/>
    </cacheField>
    <cacheField name="1982" numFmtId="0">
      <sharedItems containsSemiMixedTypes="0" containsString="0" containsNumber="1" minValue="0" maxValue="12065627.199999999"/>
    </cacheField>
    <cacheField name="1983" numFmtId="0">
      <sharedItems containsSemiMixedTypes="0" containsString="0" containsNumber="1" minValue="0" maxValue="12433622.9"/>
    </cacheField>
    <cacheField name="1984" numFmtId="0">
      <sharedItems containsSemiMixedTypes="0" containsString="0" containsNumber="1" minValue="0" maxValue="13114664.6"/>
    </cacheField>
    <cacheField name="1985" numFmtId="0">
      <sharedItems containsSemiMixedTypes="0" containsString="0" containsNumber="1" minValue="0" maxValue="13537207.9"/>
    </cacheField>
    <cacheField name="1986" numFmtId="0">
      <sharedItems containsSemiMixedTypes="0" containsString="0" containsNumber="1" minValue="0" maxValue="13954005.1"/>
    </cacheField>
    <cacheField name="1987" numFmtId="0">
      <sharedItems containsSemiMixedTypes="0" containsString="0" containsNumber="1" minValue="0" maxValue="14549257.800000001"/>
    </cacheField>
    <cacheField name="1988" numFmtId="0">
      <sharedItems containsSemiMixedTypes="0" containsString="0" containsNumber="1" minValue="0" maxValue="15025977.300000001"/>
    </cacheField>
    <cacheField name="1989" numFmtId="0">
      <sharedItems containsSemiMixedTypes="0" containsString="0" containsNumber="1" minValue="0" maxValue="15292536.5"/>
    </cacheField>
    <cacheField name="1990" numFmtId="0">
      <sharedItems containsSemiMixedTypes="0" containsString="0" containsNumber="1" minValue="0" maxValue="15474158.6"/>
    </cacheField>
    <cacheField name="1991" numFmtId="0">
      <sharedItems containsSemiMixedTypes="0" containsString="0" containsNumber="1" minValue="0" maxValue="15384695.9"/>
    </cacheField>
    <cacheField name="1992" numFmtId="0">
      <sharedItems containsSemiMixedTypes="0" containsString="0" containsNumber="1" minValue="0" maxValue="15895054.5"/>
    </cacheField>
    <cacheField name="1993" numFmtId="0">
      <sharedItems containsSemiMixedTypes="0" containsString="0" containsNumber="1" minValue="0" maxValue="16278329.199999999"/>
    </cacheField>
    <cacheField name="1994" numFmtId="0">
      <sharedItems containsSemiMixedTypes="0" containsString="0" containsNumber="1" minValue="0" maxValue="16869993.399999999"/>
    </cacheField>
    <cacheField name="1995" numFmtId="0">
      <sharedItems containsSemiMixedTypes="0" containsString="0" containsNumber="1" minValue="0" maxValue="17254290.600000001"/>
    </cacheField>
    <cacheField name="1996" numFmtId="0">
      <sharedItems containsSemiMixedTypes="0" containsString="0" containsNumber="1" minValue="0" maxValue="17833630.600000001"/>
    </cacheField>
    <cacheField name="1997" numFmtId="0">
      <sharedItems containsSemiMixedTypes="0" containsString="0" containsNumber="1" minValue="0" maxValue="18605605.899999999"/>
    </cacheField>
    <cacheField name="1998" numFmtId="0">
      <sharedItems containsSemiMixedTypes="0" containsString="0" containsNumber="1" minValue="0" maxValue="19441680.899999999"/>
    </cacheField>
    <cacheField name="1999" numFmtId="0">
      <sharedItems containsSemiMixedTypes="0" containsString="0" containsNumber="1" minValue="0" maxValue="20199244.199999999"/>
    </cacheField>
    <cacheField name="2000" numFmtId="0">
      <sharedItems containsSemiMixedTypes="0" containsString="0" containsNumber="1" minValue="0" maxValue="20979394.100000001"/>
    </cacheField>
    <cacheField name="2001" numFmtId="0">
      <sharedItems containsSemiMixedTypes="0" containsString="0" containsNumber="1" minValue="0" maxValue="20985664.800000001"/>
    </cacheField>
    <cacheField name="2002" numFmtId="0">
      <sharedItems containsSemiMixedTypes="0" containsString="0" containsNumber="1" minValue="0" maxValue="21090277.899999999"/>
    </cacheField>
    <cacheField name="2003" numFmtId="0">
      <sharedItems containsSemiMixedTypes="0" containsString="0" containsNumber="1" minValue="0" maxValue="21455384.5"/>
    </cacheField>
    <cacheField name="2004" numFmtId="0">
      <sharedItems containsSemiMixedTypes="0" containsString="0" containsNumber="1" minValue="0" maxValue="22229700.5"/>
    </cacheField>
    <cacheField name="2005" numFmtId="0">
      <sharedItems containsSemiMixedTypes="0" containsString="0" containsNumber="1" minValue="0" maxValue="23094229.5"/>
    </cacheField>
    <cacheField name="2006" numFmtId="0">
      <sharedItems containsSemiMixedTypes="0" containsString="0" containsNumber="1" minValue="0" maxValue="24496029.300000001"/>
    </cacheField>
    <cacheField name="2007" numFmtId="0">
      <sharedItems containsSemiMixedTypes="0" containsString="0" containsNumber="1" minValue="0" maxValue="25716787.199999999"/>
    </cacheField>
    <cacheField name="2008" numFmtId="0">
      <sharedItems containsSemiMixedTypes="0" containsString="0" containsNumber="1" minValue="0" maxValue="26589567.100000001"/>
    </cacheField>
    <cacheField name="2009" numFmtId="0">
      <sharedItems containsSemiMixedTypes="0" containsString="0" containsNumber="1" minValue="0" maxValue="24942074.399999999"/>
    </cacheField>
    <cacheField name="2010" numFmtId="0">
      <sharedItems containsSemiMixedTypes="0" containsString="0" containsNumber="1" minValue="0" maxValue="26273648.3999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lzer, David B" refreshedDate="41081.619427662037" createdVersion="4" refreshedVersion="4" minRefreshableVersion="3" recordCount="299" xr:uid="{00000000-000A-0000-FFFF-FFFF01000000}">
  <cacheSource type="worksheet">
    <worksheetSource ref="C1:AQ300" sheet="Output_2005"/>
  </cacheSource>
  <cacheFields count="41">
    <cacheField name="3-D NAICS" numFmtId="0">
      <sharedItems containsString="0" containsBlank="1" containsNumber="1" containsInteger="1" minValue="311" maxValue="339" count="20">
        <m/>
        <n v="311"/>
        <n v="313"/>
        <n v="315"/>
        <n v="316"/>
        <n v="321"/>
        <n v="322"/>
        <n v="323"/>
        <n v="324"/>
        <n v="325"/>
        <n v="326"/>
        <n v="327"/>
        <n v="331"/>
        <n v="332"/>
        <n v="333"/>
        <n v="334"/>
        <n v="335"/>
        <n v="336"/>
        <n v="337"/>
        <n v="339"/>
      </sharedItems>
    </cacheField>
    <cacheField name="Sec Num" numFmtId="0">
      <sharedItems containsSemiMixedTypes="0" containsString="0" containsNumber="1" containsInteger="1" minValue="1" maxValue="300"/>
    </cacheField>
    <cacheField name="1972" numFmtId="0">
      <sharedItems containsSemiMixedTypes="0" containsString="0" containsNumber="1" minValue="0" maxValue="10150328.6" count="265">
        <n v="72642.600000000006"/>
        <n v="85240.4"/>
        <n v="3647.7"/>
        <n v="9310.7000000000007"/>
        <n v="3561.3"/>
        <n v="4263.5"/>
        <n v="379824.6"/>
        <n v="17388.5"/>
        <n v="17981.3"/>
        <n v="18314.099999999999"/>
        <n v="38341.4"/>
        <n v="126860.6"/>
        <n v="256923.5"/>
        <n v="3948.4"/>
        <n v="938671.7"/>
        <n v="13643.1"/>
        <n v="26835.200000000001"/>
        <n v="20652.900000000001"/>
        <n v="33350.6"/>
        <n v="48875.1"/>
        <n v="77357.399999999994"/>
        <n v="7591.9"/>
        <n v="41295.300000000003"/>
        <n v="10952.2"/>
        <n v="43533.5"/>
        <n v="63940"/>
        <n v="61318.2"/>
        <n v="56924.1"/>
        <n v="18206.099999999999"/>
        <n v="20138.5"/>
        <n v="13358.4"/>
        <n v="39381.9"/>
        <n v="45329"/>
        <n v="57525.8"/>
        <n v="49172.5"/>
        <n v="426236.1"/>
        <n v="125312.4"/>
        <n v="36350"/>
        <n v="17600"/>
        <n v="42561.2"/>
        <n v="19686.2"/>
        <n v="29933.9"/>
        <n v="19143.7"/>
        <n v="44012"/>
        <n v="28004.9"/>
        <n v="9432.9"/>
        <n v="16412.7"/>
        <n v="34597"/>
        <n v="16052.7"/>
        <n v="97390.6"/>
        <n v="19381.599999999999"/>
        <n v="32579.1"/>
        <n v="36743.699999999997"/>
        <n v="33396.800000000003"/>
        <n v="19931.5"/>
        <n v="9671.4"/>
        <n v="42391"/>
        <n v="25151.599999999999"/>
        <n v="10240.5"/>
        <n v="6947.4"/>
        <n v="20785.7"/>
        <n v="6412.3"/>
        <n v="42110.7"/>
        <n v="54780.5"/>
        <n v="25842.5"/>
        <n v="12271"/>
        <n v="22280.5"/>
        <n v="24686.5"/>
        <n v="24598"/>
        <n v="12981.8"/>
        <n v="76.8"/>
        <n v="14135.6"/>
        <n v="2878.4"/>
        <n v="8032"/>
        <n v="26951"/>
        <n v="676.7"/>
        <n v="10218"/>
        <n v="12627.5"/>
        <n v="28585.1"/>
        <n v="26831"/>
        <n v="108989"/>
        <n v="14978.3"/>
        <n v="93527.6"/>
        <n v="93626.7"/>
        <n v="10360.700000000001"/>
        <n v="18670.2"/>
        <n v="7305"/>
        <n v="24981.200000000001"/>
        <n v="10414.799999999999"/>
        <n v="4246.3"/>
        <n v="12092.4"/>
        <n v="43226.5"/>
        <n v="203007.7"/>
        <n v="313400.59999999998"/>
        <n v="45867.6"/>
        <n v="70350.7"/>
        <n v="24459.7"/>
        <n v="85786.6"/>
        <n v="23347.200000000001"/>
        <n v="23957.9"/>
        <n v="11540"/>
        <n v="21777.4"/>
        <n v="16613.900000000001"/>
        <n v="97548.6"/>
        <n v="770.2"/>
        <n v="32215.5"/>
        <n v="4047.4"/>
        <n v="86149.2"/>
        <n v="4243.8"/>
        <n v="126924.5"/>
        <n v="21852.799999999999"/>
        <n v="219397.4"/>
        <n v="22258.799999999999"/>
        <n v="23463.8"/>
        <n v="369068.3"/>
        <n v="4432.8"/>
        <n v="5815.5"/>
        <n v="10528"/>
        <n v="16224.2"/>
        <n v="134865.20000000001"/>
        <n v="87651.199999999997"/>
        <n v="46226.9"/>
        <n v="15804.6"/>
        <n v="6602.4"/>
        <n v="16355.3"/>
        <n v="26416.6"/>
        <n v="28303.3"/>
        <n v="27572.7"/>
        <n v="75849.3"/>
        <n v="6055"/>
        <n v="1636.6"/>
        <n v="10393.9"/>
        <n v="29985.5"/>
        <n v="4580.3999999999996"/>
        <n v="17750.7"/>
        <n v="24106.6"/>
        <n v="24600.400000000001"/>
        <n v="21919.3"/>
        <n v="24512"/>
        <n v="64684.5"/>
        <n v="13037.8"/>
        <n v="156135.70000000001"/>
        <n v="4801.6000000000004"/>
        <n v="12852.1"/>
        <n v="158213.79999999999"/>
        <n v="42321.4"/>
        <n v="11304.2"/>
        <n v="5352.8"/>
        <n v="12283.8"/>
        <n v="2023.1"/>
        <n v="13765.4"/>
        <n v="3013.6"/>
        <n v="4042"/>
        <n v="1645.1"/>
        <n v="26870.5"/>
        <n v="73844.3"/>
        <n v="196842.9"/>
        <n v="52802.5"/>
        <n v="20307.8"/>
        <n v="10913.1"/>
        <n v="14782.9"/>
        <n v="18048.2"/>
        <n v="22218.5"/>
        <n v="23242.6"/>
        <n v="14050.8"/>
        <n v="33291.800000000003"/>
        <n v="10058"/>
        <n v="37071.199999999997"/>
        <n v="14460.3"/>
        <n v="33421.699999999997"/>
        <n v="7636.1"/>
        <n v="11818.5"/>
        <n v="286189.5"/>
        <n v="42268.6"/>
        <n v="102638.8"/>
        <n v="102573.2"/>
        <n v="5797.1"/>
        <n v="41527.300000000003"/>
        <n v="6659.3"/>
        <n v="83979.4"/>
        <n v="26160"/>
        <n v="192506.4"/>
        <n v="143663.70000000001"/>
        <n v="12581.4"/>
        <n v="23229.7"/>
        <n v="54367.8"/>
        <n v="79901.899999999994"/>
        <n v="36319.199999999997"/>
        <n v="151100.6"/>
        <n v="369825.1"/>
        <n v="0"/>
        <n v="10150328.6"/>
        <n v="8336163.2000000002"/>
        <n v="178666.2"/>
        <n v="157883"/>
        <n v="20783.2"/>
        <n v="471849.9"/>
        <n v="53683.9"/>
        <n v="387732.5"/>
        <n v="2768722.9"/>
        <n v="1303379.6000000001"/>
        <n v="72878.8"/>
        <n v="76495.3"/>
        <n v="219491.8"/>
        <n v="183642"/>
        <n v="177440.8"/>
        <n v="52750.6"/>
        <n v="78261.600000000006"/>
        <n v="217494.9"/>
        <n v="129962.7"/>
        <n v="347457.5"/>
        <n v="39642.300000000003"/>
        <n v="55318.9"/>
        <n v="1465343.3"/>
        <n v="388027.3"/>
        <n v="280553.7"/>
        <n v="107473.60000000001"/>
        <n v="75130.2"/>
        <n v="102854.8"/>
        <n v="290587.3"/>
        <n v="72016.899999999994"/>
        <n v="323701"/>
        <n v="33317.4"/>
        <n v="224974.8"/>
        <n v="98318.8"/>
        <n v="90196.6"/>
        <n v="102562.7"/>
        <n v="413897.2"/>
        <n v="241656.2"/>
        <n v="406068.7"/>
        <n v="37000.5"/>
        <n v="389798.2"/>
        <n v="248330.7"/>
        <n v="141028.4"/>
        <n v="119109"/>
        <n v="102234.3"/>
        <n v="403265.5"/>
        <n v="173789.5"/>
        <n v="200535.2"/>
        <n v="28940.799999999999"/>
        <n v="51359.7"/>
        <n v="24489.1"/>
        <n v="22844.1"/>
        <n v="270687.2"/>
        <n v="271247.5"/>
        <n v="98806.3"/>
        <n v="77560"/>
        <n v="80421"/>
        <n v="1444340.2"/>
        <n v="633870.9"/>
        <n v="580994.6"/>
        <n v="52876.3"/>
        <n v="810469.3"/>
        <n v="707249.2"/>
        <n v="103220.1"/>
        <n v="9596687.6999999993"/>
        <n v="4188555.2"/>
        <n v="3963792.3"/>
        <n v="9971662.4000000004"/>
        <n v="4179244.5"/>
        <n v="5792417.9000000004"/>
        <n v="5422592.7999999998"/>
        <n v="819965.9"/>
        <n v="606675.9"/>
        <n v="322046.90000000002"/>
      </sharedItems>
    </cacheField>
    <cacheField name="1973" numFmtId="0">
      <sharedItems containsSemiMixedTypes="0" containsString="0" containsNumber="1" minValue="0" maxValue="10564242.300000001"/>
    </cacheField>
    <cacheField name="1974" numFmtId="0">
      <sharedItems containsSemiMixedTypes="0" containsString="0" containsNumber="1" minValue="0" maxValue="10599020.1"/>
    </cacheField>
    <cacheField name="1975" numFmtId="0">
      <sharedItems containsSemiMixedTypes="0" containsString="0" containsNumber="1" minValue="0" maxValue="10346395"/>
    </cacheField>
    <cacheField name="1976" numFmtId="0">
      <sharedItems containsSemiMixedTypes="0" containsString="0" containsNumber="1" minValue="0" maxValue="10751084.6"/>
    </cacheField>
    <cacheField name="1977" numFmtId="0">
      <sharedItems containsSemiMixedTypes="0" containsString="0" containsNumber="1" minValue="0" maxValue="11332042.5"/>
    </cacheField>
    <cacheField name="1978" numFmtId="0">
      <sharedItems containsSemiMixedTypes="0" containsString="0" containsNumber="1" minValue="0" maxValue="11858496.9"/>
    </cacheField>
    <cacheField name="1979" numFmtId="0">
      <sharedItems containsSemiMixedTypes="0" containsString="0" containsNumber="1" minValue="0" maxValue="12278307.699999999"/>
    </cacheField>
    <cacheField name="1980" numFmtId="0">
      <sharedItems containsSemiMixedTypes="0" containsString="0" containsNumber="1" minValue="0" maxValue="12135044.800000001"/>
    </cacheField>
    <cacheField name="1981" numFmtId="0">
      <sharedItems containsSemiMixedTypes="0" containsString="0" containsNumber="1" minValue="0" maxValue="12277255.6"/>
    </cacheField>
    <cacheField name="1982" numFmtId="0">
      <sharedItems containsSemiMixedTypes="0" containsString="0" containsNumber="1" minValue="0" maxValue="12065627.199999999"/>
    </cacheField>
    <cacheField name="1983" numFmtId="0">
      <sharedItems containsSemiMixedTypes="0" containsString="0" containsNumber="1" minValue="0" maxValue="12433622.9"/>
    </cacheField>
    <cacheField name="1984" numFmtId="0">
      <sharedItems containsSemiMixedTypes="0" containsString="0" containsNumber="1" minValue="0" maxValue="13114664.6" count="265">
        <n v="94470.8"/>
        <n v="92743.3"/>
        <n v="6040.3"/>
        <n v="17502.3"/>
        <n v="4770.6000000000004"/>
        <n v="8788.9"/>
        <n v="333948.59999999998"/>
        <n v="26068.2"/>
        <n v="14929.5"/>
        <n v="16843.2"/>
        <n v="115172.2"/>
        <n v="196345.3"/>
        <n v="211892.3"/>
        <n v="5359.9"/>
        <n v="918081.6"/>
        <n v="18525.5"/>
        <n v="38605.9"/>
        <n v="19595.5"/>
        <n v="38708.9"/>
        <n v="58697"/>
        <n v="89929"/>
        <n v="8082.9"/>
        <n v="41997.5"/>
        <n v="22000.3"/>
        <n v="58089.1"/>
        <n v="69290"/>
        <n v="67188.100000000006"/>
        <n v="65102"/>
        <n v="13809.7"/>
        <n v="20955.900000000001"/>
        <n v="15639.6"/>
        <n v="33726.800000000003"/>
        <n v="63772.2"/>
        <n v="74548"/>
        <n v="75649.600000000006"/>
        <n v="407806.1"/>
        <n v="134419.29999999999"/>
        <n v="60005.5"/>
        <n v="23709.599999999999"/>
        <n v="70122.2"/>
        <n v="24669.3"/>
        <n v="37850.1"/>
        <n v="31364.5"/>
        <n v="73255.7"/>
        <n v="26481"/>
        <n v="8256.2000000000007"/>
        <n v="16507.900000000001"/>
        <n v="31473.5"/>
        <n v="18525.099999999999"/>
        <n v="58001.5"/>
        <n v="18057.7"/>
        <n v="34705.699999999997"/>
        <n v="27825.5"/>
        <n v="26117.1"/>
        <n v="20680.5"/>
        <n v="9807.7999999999993"/>
        <n v="43543.6"/>
        <n v="23087.200000000001"/>
        <n v="10511.6"/>
        <n v="7207.1"/>
        <n v="26176.799999999999"/>
        <n v="10749"/>
        <n v="47112.1"/>
        <n v="47563.8"/>
        <n v="20096.599999999999"/>
        <n v="21532.9"/>
        <n v="24146.2"/>
        <n v="22154.1"/>
        <n v="22549.4"/>
        <n v="20536.8"/>
        <n v="3120.6"/>
        <n v="27481.5"/>
        <n v="5714.9"/>
        <n v="28065"/>
        <n v="72812"/>
        <n v="3047.5"/>
        <n v="9719.7999999999993"/>
        <n v="15443.2"/>
        <n v="31313.7"/>
        <n v="33010.800000000003"/>
        <n v="147028.4"/>
        <n v="16238.9"/>
        <n v="98455.6"/>
        <n v="127305.5"/>
        <n v="4864.8"/>
        <n v="21828.2"/>
        <n v="11300.7"/>
        <n v="29026.7"/>
        <n v="16140.1"/>
        <n v="4977.2"/>
        <n v="22895"/>
        <n v="42543.7"/>
        <n v="385896.6"/>
        <n v="434390"/>
        <n v="89445.9"/>
        <n v="52885.9"/>
        <n v="31074.400000000001"/>
        <n v="110610"/>
        <n v="26236.1"/>
        <n v="28593.4"/>
        <n v="35416.199999999997"/>
        <n v="28078.9"/>
        <n v="21421.3"/>
        <n v="129247.9"/>
        <n v="7537"/>
        <n v="50799.1"/>
        <n v="40469"/>
        <n v="180641.8"/>
        <n v="19021.2"/>
        <n v="333384.09999999998"/>
        <n v="40205.300000000003"/>
        <n v="334805.59999999998"/>
        <n v="51342.5"/>
        <n v="47372.5"/>
        <n v="540154.5"/>
        <n v="7789.4"/>
        <n v="12294.4"/>
        <n v="22257.1"/>
        <n v="40775.800000000003"/>
        <n v="159039.6"/>
        <n v="92507.4"/>
        <n v="110398.1"/>
        <n v="13655.5"/>
        <n v="29592.400000000001"/>
        <n v="56476.9"/>
        <n v="39850.400000000001"/>
        <n v="38534.400000000001"/>
        <n v="41594.400000000001"/>
        <n v="154936.5"/>
        <n v="20908.7"/>
        <n v="5651.4"/>
        <n v="21525"/>
        <n v="25908"/>
        <n v="17353.7"/>
        <n v="15337"/>
        <n v="43098.400000000001"/>
        <n v="21255.200000000001"/>
        <n v="28261.9"/>
        <n v="26771.3"/>
        <n v="76592.600000000006"/>
        <n v="17983.599999999999"/>
        <n v="237883.5"/>
        <n v="11831"/>
        <n v="31667.3"/>
        <n v="261842.4"/>
        <n v="72508.899999999994"/>
        <n v="9389.6"/>
        <n v="4446.2"/>
        <n v="25227.599999999999"/>
        <n v="5394.8"/>
        <n v="17781.2"/>
        <n v="7998.1"/>
        <n v="10727.7"/>
        <n v="3301.4"/>
        <n v="44635.7"/>
        <n v="100301.3"/>
        <n v="267472.7"/>
        <n v="69514.2"/>
        <n v="18434.3"/>
        <n v="16327"/>
        <n v="13651.6"/>
        <n v="18636.599999999999"/>
        <n v="17405.3"/>
        <n v="20408.900000000001"/>
        <n v="20165.099999999999"/>
        <n v="37417.699999999997"/>
        <n v="20634.5"/>
        <n v="46022.8"/>
        <n v="10318.5"/>
        <n v="49528"/>
        <n v="9369.9"/>
        <n v="8326.1"/>
        <n v="279015.3"/>
        <n v="47212.2"/>
        <n v="138404.70000000001"/>
        <n v="119887.9"/>
        <n v="9772.2999999999993"/>
        <n v="49358"/>
        <n v="9284.7000000000007"/>
        <n v="105299.4"/>
        <n v="31177"/>
        <n v="229425.6"/>
        <n v="171215.7"/>
        <n v="15775.5"/>
        <n v="27684.7"/>
        <n v="64794.6"/>
        <n v="95225.600000000006"/>
        <n v="49322.6"/>
        <n v="217566.1"/>
        <n v="570481.1"/>
        <n v="0"/>
        <n v="13114664.6"/>
        <n v="10816537.699999999"/>
        <n v="224316.2"/>
        <n v="187214.1"/>
        <n v="37102.1"/>
        <n v="506961.6"/>
        <n v="57840.9"/>
        <n v="413597.5"/>
        <n v="3172856.4"/>
        <n v="1459581.8"/>
        <n v="70322.3"/>
        <n v="74762.7"/>
        <n v="164707.5"/>
        <n v="198875.7"/>
        <n v="178579.7"/>
        <n v="140241.60000000001"/>
        <n v="89487.5"/>
        <n v="261722.8"/>
        <n v="165299.20000000001"/>
        <n v="427022.1"/>
        <n v="50144"/>
        <n v="65438.7"/>
        <n v="1713274.6"/>
        <n v="463521.7"/>
        <n v="336142.6"/>
        <n v="127379.1"/>
        <n v="78911.7"/>
        <n v="138320.20000000001"/>
        <n v="382140.5"/>
        <n v="99736.7"/>
        <n v="423762"/>
        <n v="63495.1"/>
        <n v="427716.2"/>
        <n v="136785"/>
        <n v="221110.8"/>
        <n v="155806.20000000001"/>
        <n v="807110"/>
        <n v="386148.1"/>
        <n v="623271.30000000005"/>
        <n v="83116.800000000003"/>
        <n v="581649.19999999995"/>
        <n v="393017.2"/>
        <n v="199299.5"/>
        <n v="171037.5"/>
        <n v="121347.5"/>
        <n v="654796.4"/>
        <n v="281381.8"/>
        <n v="334351.3"/>
        <n v="39063.300000000003"/>
        <n v="89838.7"/>
        <n v="45203.1"/>
        <n v="41901.699999999997"/>
        <n v="367774.1"/>
        <n v="308936.40000000002"/>
        <n v="117927.1"/>
        <n v="76616"/>
        <n v="104074.9"/>
        <n v="1727645.8"/>
        <n v="710874.2"/>
        <n v="643650.30000000005"/>
        <n v="67223.899999999994"/>
        <n v="1016771.6"/>
        <n v="886412"/>
        <n v="130359.6"/>
        <n v="12327051.199999999"/>
        <n v="4615401.9000000004"/>
        <n v="5984003.5"/>
        <n v="12890348.4"/>
        <n v="4597899.5999999996"/>
        <n v="8292448.7999999998"/>
        <n v="7721967.7000000002"/>
        <n v="1430381.3"/>
        <n v="935885.1"/>
        <n v="457612.79999999999"/>
      </sharedItems>
    </cacheField>
    <cacheField name="1985" numFmtId="0">
      <sharedItems containsSemiMixedTypes="0" containsString="0" containsNumber="1" minValue="0" maxValue="13537207.9"/>
    </cacheField>
    <cacheField name="1986" numFmtId="0">
      <sharedItems containsSemiMixedTypes="0" containsString="0" containsNumber="1" minValue="0" maxValue="13954005.1"/>
    </cacheField>
    <cacheField name="1987" numFmtId="0">
      <sharedItems containsSemiMixedTypes="0" containsString="0" containsNumber="1" minValue="0" maxValue="14549257.800000001"/>
    </cacheField>
    <cacheField name="1988" numFmtId="0">
      <sharedItems containsSemiMixedTypes="0" containsString="0" containsNumber="1" minValue="0" maxValue="15025977.300000001"/>
    </cacheField>
    <cacheField name="1989" numFmtId="0">
      <sharedItems containsSemiMixedTypes="0" containsString="0" containsNumber="1" minValue="0" maxValue="15292536.5"/>
    </cacheField>
    <cacheField name="1990" numFmtId="0">
      <sharedItems containsSemiMixedTypes="0" containsString="0" containsNumber="1" minValue="0" maxValue="15474158.6"/>
    </cacheField>
    <cacheField name="1991" numFmtId="0">
      <sharedItems containsSemiMixedTypes="0" containsString="0" containsNumber="1" minValue="0" maxValue="15384695.9"/>
    </cacheField>
    <cacheField name="1992" numFmtId="0">
      <sharedItems containsSemiMixedTypes="0" containsString="0" containsNumber="1" minValue="0" maxValue="15895054.5"/>
    </cacheField>
    <cacheField name="1993" numFmtId="0">
      <sharedItems containsSemiMixedTypes="0" containsString="0" containsNumber="1" minValue="0" maxValue="16278329.199999999"/>
    </cacheField>
    <cacheField name="1994" numFmtId="0">
      <sharedItems containsSemiMixedTypes="0" containsString="0" containsNumber="1" minValue="0" maxValue="16869993.399999999"/>
    </cacheField>
    <cacheField name="1995" numFmtId="0">
      <sharedItems containsSemiMixedTypes="0" containsString="0" containsNumber="1" minValue="0" maxValue="17254290.600000001"/>
    </cacheField>
    <cacheField name="1996" numFmtId="0">
      <sharedItems containsSemiMixedTypes="0" containsString="0" containsNumber="1" minValue="0" maxValue="17833630.600000001"/>
    </cacheField>
    <cacheField name="1997" numFmtId="0">
      <sharedItems containsSemiMixedTypes="0" containsString="0" containsNumber="1" minValue="0" maxValue="18605605.899999999"/>
    </cacheField>
    <cacheField name="1998" numFmtId="0">
      <sharedItems containsSemiMixedTypes="0" containsString="0" containsNumber="1" minValue="0" maxValue="19441680.899999999"/>
    </cacheField>
    <cacheField name="1999" numFmtId="0">
      <sharedItems containsSemiMixedTypes="0" containsString="0" containsNumber="1" minValue="0" maxValue="20199244.199999999"/>
    </cacheField>
    <cacheField name="2000" numFmtId="0">
      <sharedItems containsSemiMixedTypes="0" containsString="0" containsNumber="1" minValue="0" maxValue="20979394.100000001"/>
    </cacheField>
    <cacheField name="2001" numFmtId="0">
      <sharedItems containsSemiMixedTypes="0" containsString="0" containsNumber="1" minValue="0" maxValue="20985664.800000001"/>
    </cacheField>
    <cacheField name="2002" numFmtId="0">
      <sharedItems containsSemiMixedTypes="0" containsString="0" containsNumber="1" minValue="0" maxValue="21090277.899999999"/>
    </cacheField>
    <cacheField name="2003" numFmtId="0">
      <sharedItems containsSemiMixedTypes="0" containsString="0" containsNumber="1" minValue="0" maxValue="21455384.5"/>
    </cacheField>
    <cacheField name="2004" numFmtId="0">
      <sharedItems containsSemiMixedTypes="0" containsString="0" containsNumber="1" minValue="0" maxValue="22229700.5"/>
    </cacheField>
    <cacheField name="2005" numFmtId="0">
      <sharedItems containsSemiMixedTypes="0" containsString="0" containsNumber="1" minValue="0" maxValue="23094229.5"/>
    </cacheField>
    <cacheField name="2006" numFmtId="0">
      <sharedItems containsSemiMixedTypes="0" containsString="0" containsNumber="1" minValue="0" maxValue="23624771"/>
    </cacheField>
    <cacheField name="2007" numFmtId="0">
      <sharedItems containsSemiMixedTypes="0" containsString="0" containsNumber="1" minValue="0" maxValue="23973115.199999999"/>
    </cacheField>
    <cacheField name="2008" numFmtId="0">
      <sharedItems containsSemiMixedTypes="0" containsString="0" containsNumber="1" minValue="0" maxValue="23727713"/>
    </cacheField>
    <cacheField name="2009" numFmtId="0">
      <sharedItems containsSemiMixedTypes="0" containsString="0" containsNumber="1" minValue="0" maxValue="22622161.899999999"/>
    </cacheField>
    <cacheField name="2010" numFmtId="0">
      <sharedItems containsSemiMixedTypes="0" containsString="0" containsNumber="1" minValue="0" maxValue="23171279.3999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" refreshedDate="42667.524006712963" createdVersion="4" refreshedVersion="4" minRefreshableVersion="3" recordCount="930" xr:uid="{00000000-000A-0000-FFFF-FFFF02000000}">
  <cacheSource type="worksheet">
    <worksheetSource ref="A1:AS931" sheet="ind14_data_from_BLS"/>
  </cacheSource>
  <cacheFields count="45">
    <cacheField name="Series" numFmtId="0">
      <sharedItems containsSemiMixedTypes="0" containsString="0" containsNumber="1" containsInteger="1" minValue="1" maxValue="3" count="3">
        <n v="1"/>
        <n v="2"/>
        <n v="3"/>
      </sharedItems>
    </cacheField>
    <cacheField name="Industry" numFmtId="0">
      <sharedItems containsSemiMixedTypes="0" containsString="0" containsNumber="1" containsInteger="1" minValue="1" maxValue="313" count="31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</sharedItems>
    </cacheField>
    <cacheField name="1972" numFmtId="0">
      <sharedItems containsMixedTypes="1" containsNumber="1" minValue="0" maxValue="9732204.6999999993" count="820">
        <n v="34139"/>
        <n v="95155.7"/>
        <n v="358.8"/>
        <n v="37503.800000000003"/>
        <n v="80525.2"/>
        <n v="465.7"/>
        <n v="1109.3"/>
        <n v="4342.5"/>
        <n v="255.5"/>
        <n v="6970"/>
        <n v="22044.2"/>
        <n v="316.2"/>
        <n v="1380.8"/>
        <n v="3478.6"/>
        <n v="396.9"/>
        <n v="1047.7"/>
        <n v="4231"/>
        <n v="247.6"/>
        <n v="17890.5"/>
        <n v="301550.7"/>
        <n v="59.3"/>
        <n v="6046.1"/>
        <n v="23885.8"/>
        <n v="253.1"/>
        <n v="3330.1"/>
        <n v="32738.6"/>
        <n v="101.7"/>
        <n v="4117.1000000000004"/>
        <n v="27225.200000000001"/>
        <n v="151.19999999999999"/>
        <n v="2843.3"/>
        <n v="37277"/>
        <n v="76.3"/>
        <n v="22747.4"/>
        <n v="144930.5"/>
        <n v="157"/>
        <n v="17020.599999999999"/>
        <n v="212268.79999999999"/>
        <n v="80.2"/>
        <n v="524.29999999999995"/>
        <n v="4746.8"/>
        <n v="110.5"/>
        <n v="151083"/>
        <n v="983552.1"/>
        <n v="153.6"/>
        <n v="6115.2"/>
        <n v="19713"/>
        <n v="310.2"/>
        <n v="10981.4"/>
        <n v="39696.5"/>
        <n v="276.60000000000002"/>
        <n v="5985.9"/>
        <n v="13674.9"/>
        <n v="437.7"/>
        <n v="10075.700000000001"/>
        <n v="41161"/>
        <n v="244.8"/>
        <n v="16027.5"/>
        <n v="49346.5"/>
        <n v="324.8"/>
        <n v="30905.5"/>
        <n v="80399.899999999994"/>
        <n v="384.4"/>
        <n v="6187.5"/>
        <n v="19904"/>
        <n v="310.89999999999998"/>
        <n v="9195.7999999999993"/>
        <n v="48721.1"/>
        <n v="188.7"/>
        <n v="9246.4"/>
        <n v="38256.6"/>
        <n v="241.7"/>
        <n v="13086.8"/>
        <n v="48108.6"/>
        <n v="272"/>
        <n v="6881.9"/>
        <n v="23048.400000000001"/>
        <n v="298.60000000000002"/>
        <n v="27875.8"/>
        <n v="67704.2"/>
        <n v="411.7"/>
        <n v="34124"/>
        <n v="84123.8"/>
        <n v="405.6"/>
        <n v="5993.6"/>
        <n v="16029"/>
        <n v="373.9"/>
        <n v="3958"/>
        <n v="6795.4"/>
        <n v="582.5"/>
        <n v="10392.1"/>
        <n v="41469"/>
        <n v="250.6"/>
        <n v="12115.3"/>
        <n v="52459"/>
        <n v="230.9"/>
        <n v="14149"/>
        <n v="65355.6"/>
        <n v="216.5"/>
        <n v="14283.7"/>
        <n v="53030.7"/>
        <n v="269.3"/>
        <n v="26746.2"/>
        <n v="308897.7"/>
        <n v="86.6"/>
        <n v="18363.2"/>
        <n v="146353.29999999999"/>
        <n v="125.5"/>
        <n v="9849.5"/>
        <n v="35559.199999999997"/>
        <n v="277"/>
        <n v="3897.7"/>
        <n v="22826.799999999999"/>
        <n v="170.8"/>
        <n v="8405.1"/>
        <n v="56333.1"/>
        <n v="149.19999999999999"/>
        <n v="4670.3999999999996"/>
        <n v="25339.9"/>
        <n v="184.3"/>
        <n v="9286.6"/>
        <n v="33410.199999999997"/>
        <n v="278"/>
        <n v="6893.3"/>
        <n v="21052.6"/>
        <n v="327.39999999999998"/>
        <n v="12375.1"/>
        <n v="49767"/>
        <n v="248.7"/>
        <n v="10075.6"/>
        <n v="33580.6"/>
        <n v="300"/>
        <n v="2407.4"/>
        <n v="12355.3"/>
        <n v="194.8"/>
        <n v="5604.3"/>
        <n v="17429.599999999999"/>
        <n v="321.5"/>
        <n v="8205.7000000000007"/>
        <n v="18479.099999999999"/>
        <n v="444.1"/>
        <n v="4240.2"/>
        <n v="17807.099999999999"/>
        <n v="238.1"/>
        <n v="24346.799999999999"/>
        <n v="97519.3"/>
        <n v="249.7"/>
        <n v="4028.4"/>
        <n v="21071.3"/>
        <n v="191.2"/>
        <n v="8199.5"/>
        <n v="31093.5"/>
        <n v="263.7"/>
        <n v="10760.1"/>
        <n v="52354.9"/>
        <n v="205.5"/>
        <n v="7943.1"/>
        <n v="39718.699999999997"/>
        <n v="200"/>
        <n v="5189.7"/>
        <n v="19619.400000000001"/>
        <n v="264.5"/>
        <n v="2301.6999999999998"/>
        <n v="11557"/>
        <n v="199.2"/>
        <n v="11219.1"/>
        <n v="50413.4"/>
        <n v="222.5"/>
        <n v="7653.8"/>
        <n v="30552.6"/>
        <n v="250.5"/>
        <n v="3076.3"/>
        <n v="11966.3"/>
        <n v="257.10000000000002"/>
        <n v="1972.2"/>
        <n v="8028.2"/>
        <n v="245.7"/>
        <n v="6313.6"/>
        <n v="24545.599999999999"/>
        <n v="257.2"/>
        <n v="2236.6999999999998"/>
        <n v="7394.3"/>
        <n v="302.5"/>
        <n v="10447.5"/>
        <n v="223343.4"/>
        <n v="46.8"/>
        <n v="12633.2"/>
        <n v="51119.5"/>
        <n v="247.1"/>
        <n v="5970.2"/>
        <n v="17451.900000000001"/>
        <n v="342.1"/>
        <n v="5293"/>
        <n v="12334.7"/>
        <n v="429.1"/>
        <n v="7624.7"/>
        <n v="26157.8"/>
        <n v="291.5"/>
        <n v="6231"/>
        <n v="17407.900000000001"/>
        <n v="357.9"/>
        <n v="5966.9"/>
        <n v="29489.7"/>
        <n v="202.3"/>
        <n v="10301.5"/>
        <n v="46961.599999999999"/>
        <n v="219.4"/>
        <n v="6575.6"/>
        <n v="45.8"/>
        <n v="143517.29999999999"/>
        <n v="8653"/>
        <n v="14761.6"/>
        <n v="586.20000000000005"/>
        <n v="4345.7"/>
        <n v="2647.6"/>
        <n v="1641.4"/>
        <n v="9980.7999999999993"/>
        <n v="5881.8"/>
        <n v="1696.9"/>
        <n v="11051.9"/>
        <n v="31584.400000000001"/>
        <n v="349.9"/>
        <n v="1064.5"/>
        <n v="614.9"/>
        <n v="1731.2"/>
        <n v="3082.1"/>
        <n v="11366.9"/>
        <n v="271.2"/>
        <n v="6451.9"/>
        <n v="11716.9"/>
        <n v="550.70000000000005"/>
        <n v="7394.6"/>
        <n v="35047"/>
        <n v="211"/>
        <n v="9513.1"/>
        <n v="33445.800000000003"/>
        <n v="284.39999999999998"/>
        <n v="42586.3"/>
        <n v="115296.8"/>
        <n v="369.4"/>
        <n v="4229.3999999999996"/>
        <n v="17377.2"/>
        <n v="243.4"/>
        <n v="31185.8"/>
        <n v="100043.6"/>
        <n v="311.7"/>
        <n v="21464"/>
        <n v="109413"/>
        <n v="196.2"/>
        <n v="2522.6999999999998"/>
        <n v="11596.4"/>
        <n v="217.5"/>
        <n v="4219"/>
        <n v="21858.5"/>
        <n v="193"/>
        <n v="2502.3000000000002"/>
        <n v="7892.5"/>
        <n v="317"/>
        <n v="7569.7"/>
        <n v="27673.7"/>
        <n v="273.5"/>
        <n v="2572.1999999999998"/>
        <n v="11555.8"/>
        <n v="222.6"/>
        <n v="1335.7"/>
        <n v="4731.8"/>
        <n v="282.3"/>
        <n v="3284.8"/>
        <n v="4395.5"/>
        <n v="747.3"/>
        <n v="13618"/>
        <n v="51870.1"/>
        <n v="262.5"/>
        <n v="118665.9"/>
        <n v="249504.8"/>
        <n v="475.6"/>
        <n v="24986.3"/>
        <n v="74239"/>
        <n v="336.6"/>
        <n v="18520.2"/>
        <n v="68288.2"/>
        <n v="16583.400000000001"/>
        <n v="40974.6"/>
        <n v="404.7"/>
        <n v="62378.5"/>
        <n v="167647"/>
        <n v="372.1"/>
        <n v="11283.6"/>
        <n v="47442.2"/>
        <n v="237.8"/>
        <n v="15343.8"/>
        <n v="75417.2"/>
        <n v="203.5"/>
        <n v="18330.099999999999"/>
        <n v="101697.5"/>
        <n v="180.2"/>
        <n v="31772.2"/>
        <n v="92334.1"/>
        <n v="344.1"/>
        <n v="6589.9"/>
        <n v="26116.9"/>
        <n v="252.3"/>
        <n v="4498.8"/>
        <n v="29294.1"/>
        <n v="2345.8000000000002"/>
        <n v="13263"/>
        <n v="176.9"/>
        <n v="8072.1"/>
        <n v="24490"/>
        <n v="329.6"/>
        <n v="3975.1"/>
        <n v="18536"/>
        <n v="214.4"/>
        <n v="17473.3"/>
        <n v="114846.39999999999"/>
        <n v="152.1"/>
        <n v="997.8"/>
        <n v="805.9"/>
        <n v="1238.2"/>
        <n v="8246.1"/>
        <n v="47799"/>
        <n v="172.5"/>
        <n v="893.4"/>
        <n v="2888.3"/>
        <n v="309.3"/>
        <n v="353.4"/>
        <n v="1133.2"/>
        <n v="311.89999999999998"/>
        <n v="40508.800000000003"/>
        <n v="75965.3"/>
        <n v="533.29999999999995"/>
        <n v="4846.1000000000004"/>
        <n v="6042"/>
        <n v="802.1"/>
        <n v="18908.7"/>
        <n v="32036.799999999999"/>
        <n v="590.20000000000005"/>
        <n v="692.9"/>
        <n v="3046.1"/>
        <n v="227.5"/>
        <n v="149.4"/>
        <n v="6.4"/>
        <n v="23316.3"/>
        <n v="33506.300000000003"/>
        <n v="113609.8"/>
        <n v="294.89999999999998"/>
        <n v="10999.2"/>
        <n v="16376.2"/>
        <n v="671.7"/>
        <n v="30942.799999999999"/>
        <n v="223795.3"/>
        <n v="138.30000000000001"/>
        <n v="12244.8"/>
        <n v="26784.1"/>
        <n v="457.2"/>
        <n v="4871.3"/>
        <n v="21122.9"/>
        <n v="230.6"/>
        <n v="78301.7"/>
        <n v="436003.9"/>
        <n v="179.6"/>
        <n v="1116.7"/>
        <n v="5088.2"/>
        <n v="219.5"/>
        <n v="1473.8"/>
        <n v="6180.2"/>
        <n v="238.5"/>
        <n v="2280.6999999999998"/>
        <n v="11399.9"/>
        <n v="200.1"/>
        <n v="4138.8"/>
        <n v="18669.7"/>
        <n v="221.7"/>
        <n v="16738.400000000001"/>
        <n v="163594.29999999999"/>
        <n v="102.3"/>
        <n v="6774.4"/>
        <n v="98948.5"/>
        <n v="68.5"/>
        <n v="9067.1"/>
        <n v="52080.2"/>
        <n v="174.1"/>
        <n v="2548.6999999999998"/>
        <n v="14656.8"/>
        <n v="173.9"/>
        <n v="1938"/>
        <n v="8434.4"/>
        <n v="229.8"/>
        <n v="3121"/>
        <n v="17073.099999999999"/>
        <n v="182.8"/>
        <n v="8436.5"/>
        <n v="39149"/>
        <n v="215.5"/>
        <n v="6004.7"/>
        <n v="29397.4"/>
        <n v="204.3"/>
        <n v="5669"/>
        <n v="31787.599999999999"/>
        <n v="178.3"/>
        <n v="11990.7"/>
        <n v="71829.3"/>
        <n v="166.9"/>
        <n v="1176.9000000000001"/>
        <n v="7241.5"/>
        <n v="162.5"/>
        <n v="1793.9"/>
        <n v="176.3"/>
        <n v="2417.1999999999998"/>
        <n v="11587.3"/>
        <n v="208.6"/>
        <n v="5728"/>
        <n v="29921.599999999999"/>
        <n v="191.4"/>
        <n v="901.5"/>
        <n v="4603.8999999999996"/>
        <n v="195.8"/>
        <n v="3183.5"/>
        <n v="19008"/>
        <n v="167.5"/>
        <n v="5196.8999999999996"/>
        <n v="23640.9"/>
        <n v="219.8"/>
        <n v="4538.3"/>
        <n v="25829"/>
        <n v="175.7"/>
        <n v="8080.2"/>
        <n v="24536.3"/>
        <n v="329.3"/>
        <n v="3799.3"/>
        <n v="30617"/>
        <n v="124.1"/>
        <n v="7392.2"/>
        <n v="86243.1"/>
        <n v="85.7"/>
        <n v="2055.3000000000002"/>
        <n v="14516"/>
        <n v="141.6"/>
        <n v="16207.9"/>
        <n v="107663.4"/>
        <n v="150.5"/>
        <n v="4526.8"/>
        <n v="41201"/>
        <n v="109.9"/>
        <n v="3805.6"/>
        <n v="27053.7"/>
        <n v="140.69999999999999"/>
        <n v="1411.4"/>
        <n v="7889.1"/>
        <n v="178.9"/>
        <n v="719.5"/>
        <n v="3479.8"/>
        <n v="206.8"/>
        <n v="936.2"/>
        <n v="4741.6000000000004"/>
        <n v="197.5"/>
        <n v="439.5"/>
        <n v="2475.8000000000002"/>
        <n v="177.5"/>
        <n v="21654.9"/>
        <n v="181372.7"/>
        <n v="119.4"/>
        <n v="7151.3"/>
        <n v="48125.599999999999"/>
        <n v="148.6"/>
        <n v="2625.3"/>
        <n v="12148.1"/>
        <n v="216.1"/>
        <n v="1153.4000000000001"/>
        <n v="8616.1"/>
        <n v="133.9"/>
        <n v="2276"/>
        <n v="13070.5"/>
        <n v="700.8"/>
        <n v="3773.2"/>
        <n v="185.7"/>
        <n v="3164.7"/>
        <n v="15486"/>
        <n v="204.4"/>
        <n v="674.8"/>
        <n v="3632.9"/>
        <n v="935.1"/>
        <n v="5034.8"/>
        <n v="485.7"/>
        <n v="1303.5999999999999"/>
        <n v="372.6"/>
        <n v="441.2"/>
        <n v="3406.5"/>
        <n v="129.5"/>
        <n v="1107.2"/>
        <n v="7343.9"/>
        <n v="150.80000000000001"/>
        <n v="2579.1999999999998"/>
        <n v="17081.5"/>
        <n v="151"/>
        <n v="12215.6"/>
        <n v="49862.7"/>
        <n v="245"/>
        <n v="43353.7"/>
        <n v="227921"/>
        <n v="190.2"/>
        <n v="11118.1"/>
        <n v="62855.3"/>
        <n v="7640"/>
        <n v="19691.2"/>
        <n v="388"/>
        <n v="1822.9"/>
        <n v="12254.8"/>
        <n v="148.80000000000001"/>
        <n v="3268.4"/>
        <n v="26975.7"/>
        <n v="121.2"/>
        <n v="3650.3"/>
        <n v="18043"/>
        <n v="2569.4"/>
        <n v="21580.400000000001"/>
        <n v="119.1"/>
        <n v="4825.6000000000004"/>
        <n v="26565.1"/>
        <n v="181.7"/>
        <n v="3365.6"/>
        <n v="16087.1"/>
        <n v="209.2"/>
        <n v="6908.7"/>
        <n v="41073.199999999997"/>
        <n v="168.2"/>
        <n v="1089.5999999999999"/>
        <n v="3767"/>
        <n v="289.3"/>
        <n v="7921.5"/>
        <n v="41594.5"/>
        <n v="190.4"/>
        <n v="3450.7"/>
        <n v="16603.099999999999"/>
        <n v="207.8"/>
        <n v="7977.1"/>
        <n v="40321.300000000003"/>
        <n v="197.8"/>
        <n v="940.6"/>
        <n v="10280.799999999999"/>
        <n v="91.5"/>
        <n v="2341.5"/>
        <n v="12225.6"/>
        <n v="191.5"/>
        <n v="45598"/>
        <n v="273113.09999999998"/>
        <n v="167"/>
        <n v="22286"/>
        <n v="71494.399999999994"/>
        <n v="20532.400000000001"/>
        <n v="97138.8"/>
        <n v="211.4"/>
        <n v="17024"/>
        <n v="113933.2"/>
        <n v="7330"/>
        <n v="19712.099999999999"/>
        <n v="371.9"/>
        <n v="7186"/>
        <n v="27424.1"/>
        <n v="262"/>
        <n v="1423.7"/>
        <n v="7649.4"/>
        <n v="186.1"/>
        <n v="15238.7"/>
        <n v="95253.6"/>
        <n v="160"/>
        <n v="4592.8999999999996"/>
        <n v="34857.4"/>
        <n v="131.80000000000001"/>
        <n v="38480.1"/>
        <n v="279245.3"/>
        <n v="137.80000000000001"/>
        <n v="24863.9"/>
        <n v="180435.9"/>
        <n v="2629.3"/>
        <n v="16287.6"/>
        <n v="161.4"/>
        <n v="3933.1"/>
        <n v="28542.5"/>
        <n v="10764.7"/>
        <n v="78118.8"/>
        <n v="15219.8"/>
        <n v="110448.9"/>
        <n v="10674"/>
        <n v="45355.6"/>
        <n v="235.3"/>
        <n v="32042"/>
        <n v="166405.1"/>
        <n v="192.6"/>
        <n v="77142.600000000006"/>
        <n v="396720.7"/>
        <n v="194.5"/>
        <n v="0"/>
        <s v=".........................0.0"/>
        <n v="2339049.6"/>
        <n v="9732204.6999999993"/>
        <n v="240.3"/>
        <n v="1970829.2"/>
        <n v="7789012.7000000002"/>
        <n v="253"/>
        <n v="82150.600000000006"/>
        <n v="216077.2"/>
        <n v="380.2"/>
        <n v="71642.8"/>
        <n v="172705.6"/>
        <n v="414.8"/>
        <n v="10507.8"/>
        <n v="37014.800000000003"/>
        <n v="283.89999999999998"/>
        <n v="34227.1"/>
        <n v="384784.1"/>
        <n v="89"/>
        <n v="13493.3"/>
        <n v="69654"/>
        <n v="193.7"/>
        <n v="40292.400000000001"/>
        <n v="334449"/>
        <n v="120.5"/>
        <n v="743513.7"/>
        <n v="2514926"/>
        <n v="295.60000000000002"/>
        <n v="405713.7"/>
        <n v="1095604.8999999999"/>
        <n v="370.3"/>
        <n v="20343.7"/>
        <n v="60076.7"/>
        <n v="338.6"/>
        <n v="20457.599999999999"/>
        <n v="64386.6"/>
        <n v="317.7"/>
        <n v="55278"/>
        <n v="242566.7"/>
        <n v="227.9"/>
        <n v="50410.7"/>
        <n v="291371.8"/>
        <n v="173"/>
        <n v="54020.5"/>
        <n v="198521.5"/>
        <n v="272.10000000000002"/>
        <n v="41671.4"/>
        <n v="18483.900000000001"/>
        <n v="2254.5"/>
        <n v="26441.7"/>
        <n v="88475.5"/>
        <n v="298.89999999999998"/>
        <n v="78001.5"/>
        <n v="232715.5"/>
        <n v="335.2"/>
        <n v="30708"/>
        <n v="150691.6"/>
        <n v="203.8"/>
        <n v="108709.6"/>
        <n v="377145.5"/>
        <n v="288.2"/>
        <n v="11477.6"/>
        <n v="44056.7"/>
        <n v="260.5"/>
        <n v="16902.8"/>
        <n v="46199.8"/>
        <n v="365.9"/>
        <n v="337800"/>
        <n v="1507627.7"/>
        <n v="224.1"/>
        <n v="124689.60000000001"/>
        <n v="418409.1"/>
        <n v="298"/>
        <n v="104720.9"/>
        <n v="346513.5"/>
        <n v="302.2"/>
        <n v="19968.7"/>
        <n v="70921.2"/>
        <n v="281.60000000000002"/>
        <n v="26264.3"/>
        <n v="117748.9"/>
        <n v="223.1"/>
        <n v="61365.8"/>
        <n v="334569.09999999998"/>
        <n v="183.4"/>
        <n v="22450.7"/>
        <n v="84747.3"/>
        <n v="264.89999999999998"/>
        <n v="122468.4"/>
        <n v="347753.8"/>
        <n v="352.2"/>
        <n v="102211.4"/>
        <n v="410226"/>
        <n v="249.2"/>
        <n v="10417.9"/>
        <n v="42413.599999999999"/>
        <n v="245.6"/>
        <n v="93069.9"/>
        <n v="161568.9"/>
        <n v="576"/>
        <n v="18471.099999999999"/>
        <n v="75658.7"/>
        <n v="244.1"/>
        <n v="65510.400000000001"/>
        <n v="120423.8"/>
        <n v="544"/>
        <n v="19313.400000000001"/>
        <n v="36776.6"/>
        <n v="525.20000000000005"/>
        <n v="97410.5"/>
        <n v="306000"/>
        <n v="318.3"/>
        <n v="43187.6"/>
        <n v="224347.6"/>
        <n v="192.5"/>
        <n v="87311.7"/>
        <n v="466307.5"/>
        <n v="187.2"/>
        <n v="9010"/>
        <n v="41195.1"/>
        <n v="218.7"/>
        <n v="60297.7"/>
        <n v="386468.2"/>
        <n v="156"/>
        <n v="41621.4"/>
        <n v="253826.7"/>
        <n v="164"/>
        <n v="31538.7"/>
        <n v="145699"/>
        <n v="23458.5"/>
        <n v="119667"/>
        <n v="196"/>
        <n v="13246.8"/>
        <n v="129284"/>
        <n v="102.5"/>
        <n v="62907.9"/>
        <n v="450322.5"/>
        <n v="139.69999999999999"/>
        <n v="28046.9"/>
        <n v="186600.8"/>
        <n v="150.30000000000001"/>
        <n v="28806.2"/>
        <n v="230323.5"/>
        <n v="125.1"/>
        <n v="6054.7"/>
        <n v="34225.800000000003"/>
        <n v="10088.799999999999"/>
        <n v="57413.3"/>
        <n v="5961.1"/>
        <n v="29609.200000000001"/>
        <n v="201.3"/>
        <n v="5475.4"/>
        <n v="28841.200000000001"/>
        <n v="189.8"/>
        <n v="4127.7"/>
        <n v="27938.5"/>
        <n v="147.69999999999999"/>
        <n v="55569.3"/>
        <n v="276483.90000000002"/>
        <n v="201"/>
        <n v="57630.9"/>
        <n v="298676.2"/>
        <n v="23849.4"/>
        <n v="121494.1"/>
        <n v="196.3"/>
        <n v="14410.9"/>
        <n v="78609.7"/>
        <n v="183.3"/>
        <n v="15919.9"/>
        <n v="83228.399999999994"/>
        <n v="191.3"/>
        <n v="291077.90000000002"/>
        <n v="1631108.1"/>
        <n v="178.5"/>
        <n v="131215.6"/>
        <n v="603821.1"/>
        <n v="217.3"/>
        <n v="119956.4"/>
        <n v="540374.19999999995"/>
        <n v="222"/>
        <n v="11259.2"/>
        <n v="63863"/>
        <n v="159862.29999999999"/>
        <n v="1007730.4"/>
        <n v="158.6"/>
        <n v="108528.5"/>
        <n v="746318.1"/>
        <n v="145.4"/>
        <n v="19291.7"/>
        <n v="119067.9"/>
        <n v="162"/>
        <n v="2175635.7000000002"/>
        <n v="9083516.9000000004"/>
        <n v="239.5"/>
        <n v="935793.8"/>
        <n v="3706614.7"/>
        <n v="252.5"/>
        <n v="956404.1"/>
        <n v="3798575.2"/>
        <n v="251.8"/>
        <n v="2256899"/>
        <n v="9501067.4000000004"/>
        <n v="237.5"/>
        <n v="928823.8"/>
        <n v="3676178.3"/>
        <n v="252.7"/>
        <n v="1328075.3"/>
        <n v="5682071.9000000004"/>
        <n v="233.7"/>
        <n v="1250932.7"/>
        <n v="5287914.5"/>
        <n v="236.6"/>
        <n v="179876.1"/>
        <n v="733903.4"/>
        <n v="245.1"/>
        <n v="103827.1"/>
        <n v="604159.19999999995"/>
        <n v="171.9"/>
        <n v="65658.100000000006"/>
        <n v="336023.5"/>
        <n v="195.4"/>
        <s v=".........................61285.6"/>
        <s v=".........................73813.1"/>
        <s v=".........................830.3"/>
        <s v=".........................342360.0"/>
        <s v=".........................289172.0"/>
        <s v=".........................1183.9"/>
      </sharedItems>
    </cacheField>
    <cacheField name="1973" numFmtId="0">
      <sharedItems containsSemiMixedTypes="0" containsString="0" containsNumber="1" minValue="0" maxValue="10232746.199999999" count="816">
        <n v="52722.9"/>
        <n v="100208.2"/>
        <n v="526.1"/>
        <n v="48297.599999999999"/>
        <n v="78930.7"/>
        <n v="611.9"/>
        <n v="1452.2"/>
        <n v="4418.7"/>
        <n v="328.7"/>
        <n v="9183.1"/>
        <n v="22574.799999999999"/>
        <n v="406.8"/>
        <n v="1726.8"/>
        <n v="3516.3"/>
        <n v="491.1"/>
        <n v="1238.5999999999999"/>
        <n v="4367.8999999999996"/>
        <n v="283.60000000000002"/>
        <n v="20302.8"/>
        <n v="297902.3"/>
        <n v="68.2"/>
        <n v="6692.9"/>
        <n v="23765.3"/>
        <n v="281.60000000000002"/>
        <n v="4005.2"/>
        <n v="37539.800000000003"/>
        <n v="106.7"/>
        <n v="4741.5"/>
        <n v="29352.9"/>
        <n v="161.5"/>
        <n v="3226.9"/>
        <n v="39824.400000000001"/>
        <n v="81"/>
        <n v="25845.7"/>
        <n v="155209.20000000001"/>
        <n v="166.5"/>
        <n v="17750.099999999999"/>
        <n v="205212.9"/>
        <n v="86.5"/>
        <n v="580.1"/>
        <n v="4984.1000000000004"/>
        <n v="116.4"/>
        <n v="166997.5"/>
        <n v="1000684.2"/>
        <n v="166.9"/>
        <n v="8259.7000000000007"/>
        <n v="18072.099999999999"/>
        <n v="457"/>
        <n v="15389.5"/>
        <n v="37782.199999999997"/>
        <n v="407.3"/>
        <n v="6589.5"/>
        <n v="14444.8"/>
        <n v="456.2"/>
        <n v="11531.7"/>
        <n v="44352.3"/>
        <n v="260"/>
        <n v="17704.3"/>
        <n v="50097.1"/>
        <n v="353.4"/>
        <n v="37580.300000000003"/>
        <n v="72680.2"/>
        <n v="517.1"/>
        <n v="7513"/>
        <n v="20438.7"/>
        <n v="367.6"/>
        <n v="10191"/>
        <n v="49671.3"/>
        <n v="205.2"/>
        <n v="10317.9"/>
        <n v="39499.5"/>
        <n v="261.2"/>
        <n v="13780.8"/>
        <n v="50266.5"/>
        <n v="274.2"/>
        <n v="7370.7"/>
        <n v="23654.2"/>
        <n v="311.60000000000002"/>
        <n v="31102.6"/>
        <n v="67782.100000000006"/>
        <n v="458.9"/>
        <n v="36300.199999999997"/>
        <n v="85237.7"/>
        <n v="425.9"/>
        <n v="7244.8"/>
        <n v="15084.1"/>
        <n v="480.3"/>
        <n v="4583.8999999999996"/>
        <n v="7224.6"/>
        <n v="634.5"/>
        <n v="11672.3"/>
        <n v="40340"/>
        <n v="289.3"/>
        <n v="14196.7"/>
        <n v="57864.7"/>
        <n v="245.3"/>
        <n v="16271.4"/>
        <n v="69690.100000000006"/>
        <n v="233.5"/>
        <n v="15763.6"/>
        <n v="55640.6"/>
        <n v="283.3"/>
        <n v="32516.7"/>
        <n v="295428"/>
        <n v="110.1"/>
        <n v="21115.7"/>
        <n v="157152.4"/>
        <n v="134.4"/>
        <n v="11783.5"/>
        <n v="42215.1"/>
        <n v="279.10000000000002"/>
        <n v="4611.8"/>
        <n v="25439.599999999999"/>
        <n v="181.3"/>
        <n v="9170.7999999999993"/>
        <n v="60302.3"/>
        <n v="152.1"/>
        <n v="5314.7"/>
        <n v="27802.5"/>
        <n v="191.2"/>
        <n v="10046.4"/>
        <n v="35740.800000000003"/>
        <n v="281.10000000000002"/>
        <n v="7787.7"/>
        <n v="22373"/>
        <n v="348.1"/>
        <n v="14819.3"/>
        <n v="56970.9"/>
        <n v="260.10000000000002"/>
        <n v="11358"/>
        <n v="37037.9"/>
        <n v="306.7"/>
        <n v="2729.5"/>
        <n v="13245.3"/>
        <n v="206.1"/>
        <n v="6211.9"/>
        <n v="18771"/>
        <n v="330.9"/>
        <n v="8957.7999999999993"/>
        <n v="19809.3"/>
        <n v="452.2"/>
        <n v="4778.2"/>
        <n v="19541.3"/>
        <n v="244.5"/>
        <n v="30859"/>
        <n v="120025.4"/>
        <n v="257.10000000000002"/>
        <n v="5043.8"/>
        <n v="25414.1"/>
        <n v="198.5"/>
        <n v="9888.1"/>
        <n v="35495.9"/>
        <n v="278.60000000000002"/>
        <n v="13630.4"/>
        <n v="57388.7"/>
        <n v="237.5"/>
        <n v="9436.1"/>
        <n v="45670.7"/>
        <n v="206.6"/>
        <n v="6065"/>
        <n v="22153.9"/>
        <n v="273.8"/>
        <n v="2602.5"/>
        <n v="12697.3"/>
        <n v="205"/>
        <n v="12815.7"/>
        <n v="55516.4"/>
        <n v="230.8"/>
        <n v="8657.9"/>
        <n v="29785.5"/>
        <n v="290.7"/>
        <n v="3396.9"/>
        <n v="12831"/>
        <n v="264.7"/>
        <n v="2174.6999999999998"/>
        <n v="8512.7999999999993"/>
        <n v="255.5"/>
        <n v="7629.6"/>
        <n v="28084.7"/>
        <n v="271.7"/>
        <n v="2559"/>
        <n v="8122"/>
        <n v="315.10000000000002"/>
        <n v="11865"/>
        <n v="238709.2"/>
        <n v="49.7"/>
        <n v="15287.8"/>
        <n v="60315.4"/>
        <n v="253.5"/>
        <n v="6986.5"/>
        <n v="19936"/>
        <n v="350.4"/>
        <n v="6023.5"/>
        <n v="13752.9"/>
        <n v="438"/>
        <n v="8745.2000000000007"/>
        <n v="29860.7"/>
        <n v="292.89999999999998"/>
        <n v="7812.3"/>
        <n v="21642.7"/>
        <n v="361"/>
        <n v="6944.8"/>
        <n v="33353.300000000003"/>
        <n v="208.2"/>
        <n v="11939.2"/>
        <n v="52798.400000000001"/>
        <n v="226.1"/>
        <n v="7597.1"/>
        <n v="58"/>
        <n v="130966.2"/>
        <n v="9422.2999999999993"/>
        <n v="15644.3"/>
        <n v="602.29999999999995"/>
        <n v="5037.3999999999996"/>
        <n v="3099.5"/>
        <n v="1625.2"/>
        <n v="12121"/>
        <n v="7090.1"/>
        <n v="1709.6"/>
        <n v="12447.7"/>
        <n v="35213.4"/>
        <n v="353.5"/>
        <n v="1139.4000000000001"/>
        <n v="659.3"/>
        <n v="1728.3"/>
        <n v="3312.3"/>
        <n v="11918.1"/>
        <n v="277.89999999999998"/>
        <n v="7175.9"/>
        <n v="13095.4"/>
        <n v="548"/>
        <n v="8697.5"/>
        <n v="40089.5"/>
        <n v="217"/>
        <n v="11160.8"/>
        <n v="37689.5"/>
        <n v="296.10000000000002"/>
        <n v="49853.9"/>
        <n v="134710.29999999999"/>
        <n v="370.1"/>
        <n v="4374"/>
        <n v="17741.5"/>
        <n v="246.5"/>
        <n v="36568.6"/>
        <n v="113910.9"/>
        <n v="321"/>
        <n v="25400.7"/>
        <n v="124921.8"/>
        <n v="203.3"/>
        <n v="2864.1"/>
        <n v="12755.4"/>
        <n v="224.5"/>
        <n v="5017.3999999999996"/>
        <n v="23964.7"/>
        <n v="209.4"/>
        <n v="2834.8"/>
        <n v="8763.4"/>
        <n v="323.5"/>
        <n v="8422.6"/>
        <n v="29299.599999999999"/>
        <n v="287.5"/>
        <n v="2894.2"/>
        <n v="11997.5"/>
        <n v="241.2"/>
        <n v="1531.4"/>
        <n v="5248"/>
        <n v="291.8"/>
        <n v="3680.7"/>
        <n v="4907.1000000000004"/>
        <n v="750.1"/>
        <n v="14649.3"/>
        <n v="52526.2"/>
        <n v="278.89999999999998"/>
        <n v="133439.5"/>
        <n v="263515.3"/>
        <n v="506.4"/>
        <n v="27977.5"/>
        <n v="78167.100000000006"/>
        <n v="357.9"/>
        <n v="20737.400000000001"/>
        <n v="71901.399999999994"/>
        <n v="288.39999999999998"/>
        <n v="18568.7"/>
        <n v="43142.6"/>
        <n v="430.4"/>
        <n v="69846"/>
        <n v="176517.4"/>
        <n v="395.7"/>
        <n v="12715.9"/>
        <n v="50285.599999999999"/>
        <n v="252.9"/>
        <n v="16814.2"/>
        <n v="80727.899999999994"/>
        <n v="208.3"/>
        <n v="19474.900000000001"/>
        <n v="108787.2"/>
        <n v="179"/>
        <n v="35175.300000000003"/>
        <n v="99210.1"/>
        <n v="354.6"/>
        <n v="6874.2"/>
        <n v="26433.3"/>
        <n v="4861.8999999999996"/>
        <n v="31201.9"/>
        <n v="155.80000000000001"/>
        <n v="2963.6"/>
        <n v="16643.099999999999"/>
        <n v="178.1"/>
        <n v="8936.7000000000007"/>
        <n v="26313.8"/>
        <n v="339.6"/>
        <n v="4400.8"/>
        <n v="19916.400000000001"/>
        <n v="221"/>
        <n v="18849.7"/>
        <n v="119195.6"/>
        <n v="158.1"/>
        <n v="1211.3"/>
        <n v="959.8"/>
        <n v="1262.0999999999999"/>
        <n v="8455.7000000000007"/>
        <n v="47734"/>
        <n v="177.1"/>
        <n v="1087.2"/>
        <n v="3487.2"/>
        <n v="311.8"/>
        <n v="430.1"/>
        <n v="1368.3"/>
        <n v="314.39999999999998"/>
        <n v="45768.4"/>
        <n v="83641"/>
        <n v="547.20000000000005"/>
        <n v="5291"/>
        <n v="6428.5"/>
        <n v="823.1"/>
        <n v="21363.7"/>
        <n v="35273.800000000003"/>
        <n v="605.70000000000005"/>
        <n v="841.2"/>
        <n v="3411.5"/>
        <n v="246.6"/>
        <n v="7.2"/>
        <n v="25273.3"/>
        <n v="38703.9"/>
        <n v="118802.8"/>
        <n v="325.8"/>
        <n v="9903.9"/>
        <n v="13341.4"/>
        <n v="742.3"/>
        <n v="33783.599999999999"/>
        <n v="237729.3"/>
        <n v="142.1"/>
        <n v="12873.6"/>
        <n v="26448"/>
        <n v="486.7"/>
        <n v="5594.1"/>
        <n v="22880.400000000001"/>
        <n v="85690.5"/>
        <n v="457738"/>
        <n v="187.2"/>
        <n v="1179.3"/>
        <n v="5075.3999999999996"/>
        <n v="232.4"/>
        <n v="1907.8"/>
        <n v="7380.8"/>
        <n v="258.5"/>
        <n v="2952.3"/>
        <n v="13614.6"/>
        <n v="216.9"/>
        <n v="4935.5"/>
        <n v="21123.8"/>
        <n v="233.6"/>
        <n v="19285.3"/>
        <n v="172448.1"/>
        <n v="111.8"/>
        <n v="6963"/>
        <n v="95729.9"/>
        <n v="72.7"/>
        <n v="11331.3"/>
        <n v="61810.6"/>
        <n v="183.3"/>
        <n v="2752.2"/>
        <n v="14601.5"/>
        <n v="188.5"/>
        <n v="2352.6"/>
        <n v="9446.2000000000007"/>
        <n v="249.1"/>
        <n v="3984.1"/>
        <n v="20106.900000000001"/>
        <n v="198.1"/>
        <n v="10130.299999999999"/>
        <n v="43369"/>
        <n v="6515.9"/>
        <n v="29429.9"/>
        <n v="221.4"/>
        <n v="6807.2"/>
        <n v="35214.1"/>
        <n v="193.3"/>
        <n v="14094.2"/>
        <n v="77100"/>
        <n v="182.8"/>
        <n v="1502.4"/>
        <n v="8528.2999999999993"/>
        <n v="176.2"/>
        <n v="403.6"/>
        <n v="2112.6"/>
        <n v="191.1"/>
        <n v="2733"/>
        <n v="12086.8"/>
        <n v="6185.3"/>
        <n v="29808.6"/>
        <n v="207.5"/>
        <n v="1138.9000000000001"/>
        <n v="5777.2"/>
        <n v="197.1"/>
        <n v="3437.7"/>
        <n v="18936.3"/>
        <n v="181.5"/>
        <n v="6567.2"/>
        <n v="27561.1"/>
        <n v="238.3"/>
        <n v="4900.6000000000004"/>
        <n v="25731.4"/>
        <n v="190.5"/>
        <n v="8945.6"/>
        <n v="26363.5"/>
        <n v="339.3"/>
        <n v="4250.8999999999996"/>
        <n v="29844"/>
        <n v="142.4"/>
        <n v="8098.7"/>
        <n v="87227.6"/>
        <n v="92.8"/>
        <n v="2317.9"/>
        <n v="15566"/>
        <n v="148.9"/>
        <n v="18238.3"/>
        <n v="117551"/>
        <n v="155.19999999999999"/>
        <n v="5093.8999999999996"/>
        <n v="44984.800000000003"/>
        <n v="113.2"/>
        <n v="4282.3999999999996"/>
        <n v="29538.3"/>
        <n v="145"/>
        <n v="1695.5"/>
        <n v="9144.5"/>
        <n v="185.4"/>
        <n v="864.4"/>
        <n v="4033.6"/>
        <n v="214.3"/>
        <n v="1124.7"/>
        <n v="5496.2"/>
        <n v="204.6"/>
        <n v="528"/>
        <n v="2869.8"/>
        <n v="184"/>
        <n v="24048.1"/>
        <n v="190568.8"/>
        <n v="126.2"/>
        <n v="7959.2"/>
        <n v="50891.8"/>
        <n v="156.4"/>
        <n v="2749.6"/>
        <n v="12064"/>
        <n v="227.9"/>
        <n v="1208"/>
        <n v="8556.7999999999993"/>
        <n v="141.19999999999999"/>
        <n v="2475.6"/>
        <n v="15285.2"/>
        <n v="162"/>
        <n v="763.9"/>
        <n v="3959.9"/>
        <n v="192.9"/>
        <n v="3415.5"/>
        <n v="15841.9"/>
        <n v="215.6"/>
        <n v="735"/>
        <n v="3810.4"/>
        <n v="1018.6"/>
        <n v="5280.7"/>
        <n v="556.9"/>
        <n v="1366.4"/>
        <n v="407.6"/>
        <n v="509.8"/>
        <n v="3910.4"/>
        <n v="130.4"/>
        <n v="1279.4000000000001"/>
        <n v="8430.2000000000007"/>
        <n v="151.80000000000001"/>
        <n v="2980.4"/>
        <n v="19608.099999999999"/>
        <n v="152"/>
        <n v="13312.3"/>
        <n v="52495.7"/>
        <n v="253.6"/>
        <n v="48263.9"/>
        <n v="237081.5"/>
        <n v="203.6"/>
        <n v="11683"/>
        <n v="62582.7"/>
        <n v="186.7"/>
        <n v="8318.6"/>
        <n v="21081.599999999999"/>
        <n v="394.6"/>
        <n v="2242.3000000000002"/>
        <n v="13727.9"/>
        <n v="163.30000000000001"/>
        <n v="3475.9"/>
        <n v="26497.9"/>
        <n v="131.19999999999999"/>
        <n v="3997"/>
        <n v="18163.400000000001"/>
        <n v="220.1"/>
        <n v="2643.6"/>
        <n v="21302.5"/>
        <n v="124.1"/>
        <n v="5028.3999999999996"/>
        <n v="26646.799999999999"/>
        <n v="188.7"/>
        <n v="3883"/>
        <n v="18936.7"/>
        <n v="205.1"/>
        <n v="7512.5"/>
        <n v="41918.1"/>
        <n v="179.2"/>
        <n v="1089.5999999999999"/>
        <n v="3885.5"/>
        <n v="280.39999999999998"/>
        <n v="8684.7000000000007"/>
        <n v="42996.9"/>
        <n v="202"/>
        <n v="3594.5"/>
        <n v="16146.2"/>
        <n v="222.6"/>
        <n v="8437.4"/>
        <n v="42648.3"/>
        <n v="197.8"/>
        <n v="1048.5"/>
        <n v="10529.1"/>
        <n v="99.6"/>
        <n v="2367.8000000000002"/>
        <n v="11571.5"/>
        <n v="46133"/>
        <n v="259008.4"/>
        <n v="23019"/>
        <n v="68145.600000000006"/>
        <n v="337.8"/>
        <n v="19677.400000000001"/>
        <n v="87070.3"/>
        <n v="226"/>
        <n v="18442"/>
        <n v="114213.8"/>
        <n v="8175"/>
        <n v="19920.8"/>
        <n v="410.4"/>
        <n v="6945"/>
        <n v="26279.5"/>
        <n v="264.3"/>
        <n v="1498.3"/>
        <n v="8070.8"/>
        <n v="185.6"/>
        <n v="16526.8"/>
        <n v="98767.2"/>
        <n v="167.3"/>
        <n v="5131.8999999999996"/>
        <n v="36076.699999999997"/>
        <n v="142.30000000000001"/>
        <n v="42995.8"/>
        <n v="294036.40000000002"/>
        <n v="146.19999999999999"/>
        <n v="27781.8"/>
        <n v="189993.2"/>
        <n v="2851.5"/>
        <n v="16888.400000000001"/>
        <n v="168.8"/>
        <n v="4394.7"/>
        <n v="30054.3"/>
        <n v="12028"/>
        <n v="82256.600000000006"/>
        <n v="17005.900000000001"/>
        <n v="116299.2"/>
        <n v="11890"/>
        <n v="46945.5"/>
        <n v="253.3"/>
        <n v="35295"/>
        <n v="172164.1"/>
        <n v="84450.4"/>
        <n v="416968.6"/>
        <n v="202.5"/>
        <n v="0"/>
        <n v="2645736.1"/>
        <n v="10232746.199999999"/>
        <n v="258.60000000000002"/>
        <n v="2249640.7000000002"/>
        <n v="8240852"/>
        <n v="273"/>
        <n v="114621.3"/>
        <n v="219694.7"/>
        <n v="521.70000000000005"/>
        <n v="101020.5"/>
        <n v="175457.9"/>
        <n v="575.79999999999995"/>
        <n v="13600.7"/>
        <n v="37845.4"/>
        <n v="359.4"/>
        <n v="38969.300000000003"/>
        <n v="392970.3"/>
        <n v="99.2"/>
        <n v="15439.6"/>
        <n v="73624.7"/>
        <n v="209.7"/>
        <n v="44175.9"/>
        <n v="343290.7"/>
        <n v="128.69999999999999"/>
        <n v="861131.8"/>
        <n v="2708489.9"/>
        <n v="317.89999999999998"/>
        <n v="472744.3"/>
        <n v="1229024.3"/>
        <n v="384.7"/>
        <n v="23501.1"/>
        <n v="58870.5"/>
        <n v="399.2"/>
        <n v="22677.4"/>
        <n v="69448.5"/>
        <n v="326.5"/>
        <n v="68857.399999999994"/>
        <n v="285478.40000000002"/>
        <n v="57766.1"/>
        <n v="314415.7"/>
        <n v="183.7"/>
        <n v="63739.199999999997"/>
        <n v="229332.6"/>
        <n v="47764.800000000003"/>
        <n v="21305.7"/>
        <n v="2241.9"/>
        <n v="30346.5"/>
        <n v="99117.8"/>
        <n v="306.2"/>
        <n v="90796.6"/>
        <n v="267248.8"/>
        <n v="339.7"/>
        <n v="36117"/>
        <n v="170195.3"/>
        <n v="212.2"/>
        <n v="126913.60000000001"/>
        <n v="431071.1"/>
        <n v="294.39999999999998"/>
        <n v="12848.2"/>
        <n v="46695.199999999997"/>
        <n v="275.2"/>
        <n v="18329.900000000001"/>
        <n v="47694.6"/>
        <n v="384.3"/>
        <n v="388387.4"/>
        <n v="1545721.9"/>
        <n v="251.3"/>
        <n v="146228.4"/>
        <n v="412717.2"/>
        <n v="354.3"/>
        <n v="125076.9"/>
        <n v="338674.6"/>
        <n v="369.3"/>
        <n v="21151.4"/>
        <n v="73643.3"/>
        <n v="287.2"/>
        <n v="30468.1"/>
        <n v="127544.8"/>
        <n v="238.9"/>
        <n v="69830.5"/>
        <n v="365944.2"/>
        <n v="190.8"/>
        <n v="26177.3"/>
        <n v="95435.1"/>
        <n v="274.3"/>
        <n v="137129.60000000001"/>
        <n v="366153.9"/>
        <n v="374.5"/>
        <n v="112217.4"/>
        <n v="439372.4"/>
        <n v="255.4"/>
        <n v="11900.3"/>
        <n v="47279.3"/>
        <n v="251.7"/>
        <n v="103479.8"/>
        <n v="174603.7"/>
        <n v="592.70000000000005"/>
        <n v="20060.900000000001"/>
        <n v="79143.899999999994"/>
        <n v="73940.5"/>
        <n v="132503.1"/>
        <n v="558"/>
        <n v="21083.5"/>
        <n v="38591.699999999997"/>
        <n v="546.29999999999995"/>
        <n v="106150"/>
        <n v="312055.2"/>
        <n v="340.2"/>
        <n v="46657.1"/>
        <n v="233496.7"/>
        <n v="199.8"/>
        <n v="96665.4"/>
        <n v="493999.2"/>
        <n v="195.7"/>
        <n v="10974.9"/>
        <n v="47015.9"/>
        <n v="233.4"/>
        <n v="70121.8"/>
        <n v="416436.5"/>
        <n v="168.4"/>
        <n v="48483.9"/>
        <n v="275418.2"/>
        <n v="176"/>
        <n v="35814.400000000001"/>
        <n v="154954.9"/>
        <n v="231.1"/>
        <n v="26868.7"/>
        <n v="126828.9"/>
        <n v="211.9"/>
        <n v="14667.5"/>
        <n v="130565.6"/>
        <n v="112.3"/>
        <n v="70267.600000000006"/>
        <n v="483676.4"/>
        <n v="145.30000000000001"/>
        <n v="31827.200000000001"/>
        <n v="205311.7"/>
        <n v="155"/>
        <n v="32007.200000000001"/>
        <n v="242388.3"/>
        <n v="132"/>
        <n v="6433.2"/>
        <n v="36170.699999999997"/>
        <n v="177.9"/>
        <n v="11259.5"/>
        <n v="62044.9"/>
        <n v="6489.9"/>
        <n v="30649"/>
        <n v="211.7"/>
        <n v="5933"/>
        <n v="29819.9"/>
        <n v="199"/>
        <n v="4769.6000000000004"/>
        <n v="32071"/>
        <n v="148.69999999999999"/>
        <n v="61576.2"/>
        <n v="288352.90000000002"/>
        <n v="213.5"/>
        <n v="62153.2"/>
        <n v="306861.8"/>
        <n v="25719.7"/>
        <n v="124794.9"/>
        <n v="15552.1"/>
        <n v="81807"/>
        <n v="190.1"/>
        <n v="17286.900000000001"/>
        <n v="85545.3"/>
        <n v="202.1"/>
        <n v="311644.90000000002"/>
        <n v="1641971.9"/>
        <n v="189.8"/>
        <n v="134245.29999999999"/>
        <n v="579134.6"/>
        <n v="231.8"/>
        <n v="122391.4"/>
        <n v="514711.4"/>
        <n v="237.8"/>
        <n v="11853.8"/>
        <n v="65852.899999999994"/>
        <n v="180"/>
        <n v="177399.6"/>
        <n v="1053874.2"/>
        <n v="168.3"/>
        <n v="121228"/>
        <n v="783953.8"/>
        <n v="154.6"/>
        <n v="20876.599999999999"/>
        <n v="123616.4"/>
        <n v="168.9"/>
        <n v="2443934.4"/>
        <n v="9563982.3000000007"/>
        <n v="1076281.7"/>
        <n v="3946953.8"/>
        <n v="272.7"/>
        <n v="1064326.3999999999"/>
        <n v="4008769"/>
        <n v="265.5"/>
        <n v="2531114.7999999998"/>
        <n v="10003333.6"/>
        <n v="253"/>
        <n v="1067098.6000000001"/>
        <n v="3915769.1"/>
        <n v="272.5"/>
        <n v="1464016.2"/>
        <n v="5933009.5999999996"/>
        <n v="246.8"/>
        <n v="1379565.8"/>
        <n v="5519219.7999999998"/>
        <n v="250"/>
        <n v="197524.3"/>
        <n v="761579.4"/>
        <n v="259.39999999999998"/>
        <n v="120030.39999999999"/>
        <n v="648154.69999999995"/>
        <n v="185.2"/>
        <n v="72835.7"/>
        <n v="352374.8"/>
        <n v="206.7"/>
        <n v="69026.600000000006"/>
        <n v="82274.3"/>
        <n v="839"/>
        <n v="383685"/>
        <n v="328406.90000000002"/>
        <n v="1168.3"/>
      </sharedItems>
    </cacheField>
    <cacheField name="1974" numFmtId="0">
      <sharedItems containsSemiMixedTypes="0" containsString="0" containsNumber="1" minValue="0" maxValue="10269269.300000001"/>
    </cacheField>
    <cacheField name="1975" numFmtId="0">
      <sharedItems containsSemiMixedTypes="0" containsString="0" containsNumber="1" minValue="0" maxValue="10027136.300000001"/>
    </cacheField>
    <cacheField name="1976" numFmtId="0">
      <sharedItems containsSemiMixedTypes="0" containsString="0" containsNumber="1" minValue="0" maxValue="10521956.5"/>
    </cacheField>
    <cacheField name="1977" numFmtId="0">
      <sharedItems containsSemiMixedTypes="0" containsString="0" containsNumber="1" minValue="0" maxValue="11212275.6"/>
    </cacheField>
    <cacheField name="1978" numFmtId="0">
      <sharedItems containsSemiMixedTypes="0" containsString="0" containsNumber="1" minValue="0" maxValue="11803580.800000001"/>
    </cacheField>
    <cacheField name="1979" numFmtId="0">
      <sharedItems containsSemiMixedTypes="0" containsString="0" containsNumber="1" minValue="0" maxValue="12257871.699999999"/>
    </cacheField>
    <cacheField name="1980" numFmtId="0">
      <sharedItems containsSemiMixedTypes="0" containsString="0" containsNumber="1" minValue="0" maxValue="12086828.5"/>
    </cacheField>
    <cacheField name="1981" numFmtId="0">
      <sharedItems containsSemiMixedTypes="0" containsString="0" containsNumber="1" minValue="0" maxValue="12258448.199999999"/>
    </cacheField>
    <cacheField name="1982" numFmtId="0">
      <sharedItems containsSemiMixedTypes="0" containsString="0" containsNumber="1" minValue="0" maxValue="12066650.199999999"/>
    </cacheField>
    <cacheField name="1983" numFmtId="0">
      <sharedItems containsSemiMixedTypes="0" containsString="0" containsNumber="1" minValue="0" maxValue="12502347.699999999"/>
    </cacheField>
    <cacheField name="1984" numFmtId="0">
      <sharedItems containsSemiMixedTypes="0" containsString="0" containsNumber="1" minValue="0" maxValue="13270042.699999999"/>
    </cacheField>
    <cacheField name="1985" numFmtId="0">
      <sharedItems containsSemiMixedTypes="0" containsString="0" containsNumber="1" minValue="0" maxValue="13697477.199999999"/>
    </cacheField>
    <cacheField name="1986" numFmtId="0">
      <sharedItems containsSemiMixedTypes="0" containsString="0" containsNumber="1" minValue="0" maxValue="14231315.5"/>
    </cacheField>
    <cacheField name="1987" numFmtId="0">
      <sharedItems containsSemiMixedTypes="0" containsString="0" containsNumber="1" minValue="0" maxValue="14913891.300000001"/>
    </cacheField>
    <cacheField name="1988" numFmtId="0">
      <sharedItems containsSemiMixedTypes="0" containsString="0" containsNumber="1" minValue="0" maxValue="15454874.6"/>
    </cacheField>
    <cacheField name="1989" numFmtId="0">
      <sharedItems containsSemiMixedTypes="0" containsString="0" containsNumber="1" minValue="0" maxValue="15771195.4"/>
    </cacheField>
    <cacheField name="1990" numFmtId="0">
      <sharedItems containsString="0" containsBlank="1" containsNumber="1" minValue="0" maxValue="15980843.699999999"/>
    </cacheField>
    <cacheField name="1991" numFmtId="0">
      <sharedItems containsString="0" containsBlank="1" containsNumber="1" minValue="0" maxValue="15936309"/>
    </cacheField>
    <cacheField name="1992" numFmtId="0">
      <sharedItems containsString="0" containsBlank="1" containsNumber="1" minValue="0" maxValue="16555757"/>
    </cacheField>
    <cacheField name="1993" numFmtId="0">
      <sharedItems containsString="0" containsBlank="1" containsNumber="1" minValue="0" maxValue="17003345.5"/>
    </cacheField>
    <cacheField name="1994" numFmtId="0">
      <sharedItems containsString="0" containsBlank="1" containsNumber="1" minValue="0" maxValue="17698842.899999999"/>
    </cacheField>
    <cacheField name="1995" numFmtId="0">
      <sharedItems containsString="0" containsBlank="1" containsNumber="1" minValue="0" maxValue="18198846.699999999"/>
    </cacheField>
    <cacheField name="1996" numFmtId="0">
      <sharedItems containsString="0" containsBlank="1" containsNumber="1" minValue="0" maxValue="18909731.800000001"/>
    </cacheField>
    <cacheField name="1997" numFmtId="0">
      <sharedItems containsString="0" containsBlank="1" containsNumber="1" minValue="0" maxValue="20251505"/>
    </cacheField>
    <cacheField name="1998" numFmtId="0">
      <sharedItems containsString="0" containsBlank="1" containsNumber="1" minValue="0" maxValue="21373508.100000001"/>
    </cacheField>
    <cacheField name="1999" numFmtId="0">
      <sharedItems containsString="0" containsBlank="1" containsNumber="1" minValue="0" maxValue="22500327"/>
    </cacheField>
    <cacheField name="2000" numFmtId="0">
      <sharedItems containsString="0" containsBlank="1" containsNumber="1" minValue="0" maxValue="23523516.199999999"/>
    </cacheField>
    <cacheField name="2001" numFmtId="0">
      <sharedItems containsString="0" containsBlank="1" containsNumber="1" minValue="0" maxValue="23443788.399999999"/>
    </cacheField>
    <cacheField name="2002" numFmtId="0">
      <sharedItems containsString="0" containsBlank="1" containsNumber="1" minValue="0" maxValue="23384642.399999999"/>
    </cacheField>
    <cacheField name="2003" numFmtId="0">
      <sharedItems containsString="0" containsBlank="1" containsNumber="1" minValue="0" maxValue="24012615.899999999"/>
    </cacheField>
    <cacheField name="2004" numFmtId="0">
      <sharedItems containsString="0" containsBlank="1" containsNumber="1" minValue="0" maxValue="25002737.5"/>
    </cacheField>
    <cacheField name="2005" numFmtId="0">
      <sharedItems containsString="0" containsBlank="1" containsNumber="1" minValue="0" maxValue="26033435.300000001"/>
    </cacheField>
    <cacheField name="2006" numFmtId="0">
      <sharedItems containsString="0" containsBlank="1" containsNumber="1" minValue="0" maxValue="26564320.300000001"/>
    </cacheField>
    <cacheField name="2007" numFmtId="0">
      <sharedItems containsString="0" containsBlank="1" containsNumber="1" minValue="0" maxValue="26781265.399999999"/>
    </cacheField>
    <cacheField name="2008" numFmtId="0">
      <sharedItems containsString="0" containsBlank="1" containsNumber="1" minValue="0" maxValue="27206294.199999999"/>
    </cacheField>
    <cacheField name="2009" numFmtId="0">
      <sharedItems containsString="0" containsBlank="1" containsNumber="1" minValue="0" maxValue="25183095.100000001"/>
    </cacheField>
    <cacheField name="2010" numFmtId="0">
      <sharedItems containsString="0" containsBlank="1" containsNumber="1" minValue="0" maxValue="26670001.800000001"/>
    </cacheField>
    <cacheField name="2011" numFmtId="0">
      <sharedItems containsString="0" containsBlank="1" containsNumber="1" minValue="0" maxValue="28181484.699999999"/>
    </cacheField>
    <cacheField name="2012" numFmtId="0">
      <sharedItems containsString="0" containsBlank="1" containsNumber="1" minValue="0" maxValue="29415021.899999999"/>
    </cacheField>
    <cacheField name="2013" numFmtId="0">
      <sharedItems containsString="0" containsBlank="1" containsNumber="1" minValue="0" maxValue="30464138"/>
    </cacheField>
    <cacheField name="2014" numFmtId="0">
      <sharedItems containsString="0" containsBlank="1" containsNumber="1" minValue="0" maxValue="31295906.6999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97">
  <r>
    <x v="0"/>
    <x v="0"/>
    <x v="0"/>
    <n v="52670.400000000001"/>
    <n v="59588.800000000003"/>
    <n v="57460.4"/>
    <n v="58224.4"/>
    <n v="58413.5"/>
    <n v="66095.399999999994"/>
    <n v="76732.399999999994"/>
    <n v="83107.199999999997"/>
    <n v="85684.6"/>
    <n v="87911.6"/>
    <n v="76413.8"/>
    <n v="85663.6"/>
    <n v="82206.899999999994"/>
    <n v="68805.3"/>
    <n v="74657.8"/>
    <n v="80546"/>
    <n v="88768.3"/>
    <n v="89756.2"/>
    <n v="90118.399999999994"/>
    <n v="95518.399999999994"/>
    <n v="93451.8"/>
    <n v="105622.5"/>
    <n v="110431.1"/>
    <n v="115196.6"/>
    <n v="117861.2"/>
    <n v="110560.9"/>
    <n v="105169.1"/>
    <n v="105792.8"/>
    <n v="108664.2"/>
    <n v="101050"/>
    <n v="115137.5"/>
    <n v="131297.9"/>
    <n v="125839.5"/>
    <n v="126384.9"/>
    <n v="151252.1"/>
    <n v="167436"/>
    <n v="149640.6"/>
    <n v="172399.6"/>
  </r>
  <r>
    <x v="1"/>
    <x v="0"/>
    <x v="1"/>
    <n v="76499.8"/>
    <n v="70714.100000000006"/>
    <n v="77785.5"/>
    <n v="77785.5"/>
    <n v="82928.3"/>
    <n v="84586.9"/>
    <n v="93709"/>
    <n v="83757.600000000006"/>
    <n v="97392.5"/>
    <n v="97392.5"/>
    <n v="81809.7"/>
    <n v="94470.8"/>
    <n v="99340.4"/>
    <n v="93496.8"/>
    <n v="95444.7"/>
    <n v="82179.8"/>
    <n v="94232.8"/>
    <n v="100807.2"/>
    <n v="100807.2"/>
    <n v="107217.2"/>
    <n v="102702.8"/>
    <n v="102702.8"/>
    <n v="109474.4"/>
    <n v="112860.3"/>
    <n v="118306"/>
    <n v="119975.3"/>
    <n v="125219.5"/>
    <n v="124181.8"/>
    <n v="128171.6"/>
    <n v="105594.3"/>
    <n v="111515.5"/>
    <n v="139498.5"/>
    <n v="125839.5"/>
    <n v="117895.6"/>
    <n v="110024.4"/>
    <n v="118837.3"/>
    <n v="113092.4"/>
    <n v="123101.6"/>
  </r>
  <r>
    <x v="2"/>
    <x v="0"/>
    <x v="2"/>
    <n v="688.5"/>
    <n v="842.7"/>
    <n v="738.7"/>
    <n v="748.5"/>
    <n v="704.4"/>
    <n v="781.4"/>
    <n v="818.8"/>
    <n v="992.2"/>
    <n v="879.8"/>
    <n v="902.7"/>
    <n v="934"/>
    <n v="906.8"/>
    <n v="827.5"/>
    <n v="735.9"/>
    <n v="782.2"/>
    <n v="980.1"/>
    <n v="942"/>
    <n v="890.4"/>
    <n v="894"/>
    <n v="890.9"/>
    <n v="909.9"/>
    <n v="1028.4000000000001"/>
    <n v="1008.7"/>
    <n v="1020.7"/>
    <n v="996.2"/>
    <n v="921.5"/>
    <n v="839.9"/>
    <n v="851.9"/>
    <n v="847.8"/>
    <n v="957"/>
    <n v="1032.5"/>
    <n v="941.2"/>
    <n v="1000"/>
    <n v="1072"/>
    <n v="1374.7"/>
    <n v="1409"/>
    <n v="1323.2"/>
    <n v="1400.5"/>
  </r>
  <r>
    <x v="0"/>
    <x v="1"/>
    <x v="3"/>
    <n v="48330.2"/>
    <n v="43514.6"/>
    <n v="45334.8"/>
    <n v="48515.3"/>
    <n v="49896.800000000003"/>
    <n v="62115"/>
    <n v="72844.5"/>
    <n v="71534.7"/>
    <n v="72755.100000000006"/>
    <n v="73918.8"/>
    <n v="73233.8"/>
    <n v="76694.2"/>
    <n v="73461.100000000006"/>
    <n v="75282.3"/>
    <n v="79956.899999999994"/>
    <n v="83790.8"/>
    <n v="88291.8"/>
    <n v="93841.7"/>
    <n v="90219.199999999997"/>
    <n v="90100.2"/>
    <n v="95159.5"/>
    <n v="92774.3"/>
    <n v="91641"/>
    <n v="97800.6"/>
    <n v="101489.8"/>
    <n v="97262.1"/>
    <n v="94780.9"/>
    <n v="98523.199999999997"/>
    <n v="103670.8"/>
    <n v="100858.4"/>
    <n v="114699.5"/>
    <n v="130699.1"/>
    <n v="125641.5"/>
    <n v="126274.1"/>
    <n v="151693.9"/>
    <n v="167828"/>
    <n v="149408.4"/>
    <n v="152096.20000000001"/>
  </r>
  <r>
    <x v="1"/>
    <x v="1"/>
    <x v="4"/>
    <n v="83552.5"/>
    <n v="84396.4"/>
    <n v="80176.600000000006"/>
    <n v="83552.5"/>
    <n v="84396.4"/>
    <n v="85240.4"/>
    <n v="87772.3"/>
    <n v="91815.9"/>
    <n v="93670.8"/>
    <n v="92743.3"/>
    <n v="94598.2"/>
    <n v="92743.3"/>
    <n v="96453.1"/>
    <n v="97380.5"/>
    <n v="99235.4"/>
    <n v="101090.2"/>
    <n v="102017.7"/>
    <n v="102945.1"/>
    <n v="105727.4"/>
    <n v="107582.3"/>
    <n v="108509.7"/>
    <n v="115113"/>
    <n v="118340.5"/>
    <n v="117264.7"/>
    <n v="121696.3"/>
    <n v="121371.8"/>
    <n v="119017.7"/>
    <n v="119221"/>
    <n v="116555.5"/>
    <n v="127490.9"/>
    <n v="130395.4"/>
    <n v="131833.1"/>
    <n v="125641.5"/>
    <n v="134010.6"/>
    <n v="138969.70000000001"/>
    <n v="151080.1"/>
    <n v="160066.1"/>
    <n v="138992"/>
  </r>
  <r>
    <x v="2"/>
    <x v="1"/>
    <x v="5"/>
    <n v="578.4"/>
    <n v="515.6"/>
    <n v="565.4"/>
    <n v="580.70000000000005"/>
    <n v="591.20000000000005"/>
    <n v="728.7"/>
    <n v="829.9"/>
    <n v="779.1"/>
    <n v="776.7"/>
    <n v="797"/>
    <n v="774.2"/>
    <n v="827"/>
    <n v="761.6"/>
    <n v="773.1"/>
    <n v="805.7"/>
    <n v="828.9"/>
    <n v="865.5"/>
    <n v="911.6"/>
    <n v="853.3"/>
    <n v="837.5"/>
    <n v="877"/>
    <n v="805.9"/>
    <n v="774.4"/>
    <n v="834"/>
    <n v="834"/>
    <n v="801.4"/>
    <n v="796.4"/>
    <n v="826.4"/>
    <n v="889.5"/>
    <n v="791.1"/>
    <n v="879.6"/>
    <n v="991.4"/>
    <n v="1000"/>
    <n v="942.3"/>
    <n v="1091.5999999999999"/>
    <n v="1110.9000000000001"/>
    <n v="933.4"/>
    <n v="1094.3"/>
  </r>
  <r>
    <x v="0"/>
    <x v="2"/>
    <x v="6"/>
    <n v="1151.3"/>
    <n v="1293.0999999999999"/>
    <n v="1338"/>
    <n v="1565.9"/>
    <n v="2179.3000000000002"/>
    <n v="2411.9"/>
    <n v="2646.1"/>
    <n v="2984.4"/>
    <n v="2878.6"/>
    <n v="3000.2"/>
    <n v="3117.1"/>
    <n v="3193.6"/>
    <n v="3026.5"/>
    <n v="2911.2"/>
    <n v="3871.4"/>
    <n v="4102.1000000000004"/>
    <n v="4221"/>
    <n v="4319.5"/>
    <n v="4055.8"/>
    <n v="4958.3"/>
    <n v="5749.7"/>
    <n v="5960.7"/>
    <n v="5980.1"/>
    <n v="5602.7"/>
    <n v="4946.2"/>
    <n v="5750.7"/>
    <n v="6605.2"/>
    <n v="6020.8"/>
    <n v="6306.6"/>
    <n v="7045.5"/>
    <n v="7190.4"/>
    <n v="7920.8"/>
    <n v="8406.4"/>
    <n v="8418.1"/>
    <n v="8461.2999999999993"/>
    <n v="8461.9"/>
    <n v="7534.3"/>
    <n v="7542.8"/>
  </r>
  <r>
    <x v="1"/>
    <x v="2"/>
    <x v="7"/>
    <n v="3711.7"/>
    <n v="4131.2"/>
    <n v="4599.3"/>
    <n v="4442.3999999999996"/>
    <n v="5210.1000000000004"/>
    <n v="4948.8"/>
    <n v="4938.8999999999996"/>
    <n v="6059.4"/>
    <n v="5855.6"/>
    <n v="6383.7"/>
    <n v="5838.4"/>
    <n v="6040.3"/>
    <n v="5784.7"/>
    <n v="5609.8"/>
    <n v="6917.6"/>
    <n v="6524"/>
    <n v="5916"/>
    <n v="5714.8"/>
    <n v="5389.8"/>
    <n v="5879.1"/>
    <n v="5533.7"/>
    <n v="5552.2"/>
    <n v="5521.5"/>
    <n v="5412.6"/>
    <n v="4640.8999999999996"/>
    <n v="5484.7"/>
    <n v="6485.9"/>
    <n v="6085.3"/>
    <n v="6754.6"/>
    <n v="7660.4"/>
    <n v="7646.5"/>
    <n v="8110.6"/>
    <n v="8406.4"/>
    <n v="8546.7000000000007"/>
    <n v="8674.1"/>
    <n v="8851.7000000000007"/>
    <n v="8426.7999999999993"/>
    <n v="7627.9"/>
  </r>
  <r>
    <x v="2"/>
    <x v="2"/>
    <x v="8"/>
    <n v="310.2"/>
    <n v="313"/>
    <n v="290.89999999999998"/>
    <n v="352.5"/>
    <n v="418.3"/>
    <n v="487.4"/>
    <n v="535.79999999999995"/>
    <n v="492.5"/>
    <n v="491.6"/>
    <n v="470"/>
    <n v="533.9"/>
    <n v="528.70000000000005"/>
    <n v="523.20000000000005"/>
    <n v="519"/>
    <n v="559.6"/>
    <n v="628.79999999999995"/>
    <n v="713.5"/>
    <n v="755.9"/>
    <n v="752.5"/>
    <n v="843.4"/>
    <n v="1039"/>
    <n v="1073.5999999999999"/>
    <n v="1083.0999999999999"/>
    <n v="1035.0999999999999"/>
    <n v="1065.8"/>
    <n v="1048.5"/>
    <n v="1018.4"/>
    <n v="989.4"/>
    <n v="933.7"/>
    <n v="919.7"/>
    <n v="940.4"/>
    <n v="976.6"/>
    <n v="1000"/>
    <n v="984.9"/>
    <n v="975.5"/>
    <n v="956"/>
    <n v="894.1"/>
    <n v="988.9"/>
  </r>
  <r>
    <x v="0"/>
    <x v="3"/>
    <x v="9"/>
    <n v="3475.3"/>
    <n v="3889.6"/>
    <n v="3949"/>
    <n v="4651.5"/>
    <n v="6496.5"/>
    <n v="7210.5"/>
    <n v="7924.9"/>
    <n v="8767.6"/>
    <n v="8464.6"/>
    <n v="8627.7999999999993"/>
    <n v="9104.2999999999993"/>
    <n v="9372.2000000000007"/>
    <n v="8882.2000000000007"/>
    <n v="8587.9"/>
    <n v="11405.9"/>
    <n v="12162.5"/>
    <n v="12531.3"/>
    <n v="12751.9"/>
    <n v="11923.2"/>
    <n v="14435.4"/>
    <n v="16659.5"/>
    <n v="17193.2"/>
    <n v="17169.2"/>
    <n v="16070.1"/>
    <n v="14195.2"/>
    <n v="15317.1"/>
    <n v="16405.7"/>
    <n v="14015.9"/>
    <n v="13773.4"/>
    <n v="13646.6"/>
    <n v="13935"/>
    <n v="15347.6"/>
    <n v="16290.7"/>
    <n v="16313.5"/>
    <n v="16399.400000000001"/>
    <n v="16404.3"/>
    <n v="14606.8"/>
    <n v="14623.2"/>
  </r>
  <r>
    <x v="1"/>
    <x v="3"/>
    <x v="10"/>
    <n v="9534.7999999999993"/>
    <n v="10575.4"/>
    <n v="11552.2"/>
    <n v="11230.4"/>
    <n v="13217.6"/>
    <n v="12590.7"/>
    <n v="12587.8"/>
    <n v="15149"/>
    <n v="14653.3"/>
    <n v="15622.9"/>
    <n v="16878.7"/>
    <n v="17502.3"/>
    <n v="16762.3"/>
    <n v="16502.599999999999"/>
    <n v="20324.3"/>
    <n v="19290.099999999999"/>
    <n v="17514.8"/>
    <n v="16824.2"/>
    <n v="15800.8"/>
    <n v="17078.3"/>
    <n v="15998.2"/>
    <n v="15979.2"/>
    <n v="15817.3"/>
    <n v="15490.3"/>
    <n v="13289.4"/>
    <n v="14576.1"/>
    <n v="16073.4"/>
    <n v="14134.3"/>
    <n v="14719"/>
    <n v="14804.5"/>
    <n v="14785.8"/>
    <n v="15680.5"/>
    <n v="16290.7"/>
    <n v="16525.8"/>
    <n v="16774.2"/>
    <n v="17121.599999999999"/>
    <n v="16300.6"/>
    <n v="14755.1"/>
  </r>
  <r>
    <x v="2"/>
    <x v="3"/>
    <x v="11"/>
    <n v="364.5"/>
    <n v="367.8"/>
    <n v="341.8"/>
    <n v="414.2"/>
    <n v="491.5"/>
    <n v="572.70000000000005"/>
    <n v="629.6"/>
    <n v="578.79999999999995"/>
    <n v="577.70000000000005"/>
    <n v="552.29999999999995"/>
    <n v="539.4"/>
    <n v="535.5"/>
    <n v="529.9"/>
    <n v="520.4"/>
    <n v="561.20000000000005"/>
    <n v="630.5"/>
    <n v="715.5"/>
    <n v="758"/>
    <n v="754.6"/>
    <n v="845.3"/>
    <n v="1041.3"/>
    <n v="1076"/>
    <n v="1085.5"/>
    <n v="1037.4000000000001"/>
    <n v="1068.2"/>
    <n v="1050.8"/>
    <n v="1020.7"/>
    <n v="991.6"/>
    <n v="935.8"/>
    <n v="921.8"/>
    <n v="942.5"/>
    <n v="978.8"/>
    <n v="1000"/>
    <n v="987.2"/>
    <n v="977.7"/>
    <n v="958.1"/>
    <n v="896.1"/>
    <n v="991.1"/>
  </r>
  <r>
    <x v="0"/>
    <x v="4"/>
    <x v="12"/>
    <n v="1711.2"/>
    <n v="1695.2"/>
    <n v="1780.2"/>
    <n v="2458.5"/>
    <n v="2838"/>
    <n v="3377.6"/>
    <n v="4072"/>
    <n v="4081.6"/>
    <n v="4363.6000000000004"/>
    <n v="4357.8"/>
    <n v="4301.3"/>
    <n v="4288.8999999999996"/>
    <n v="4248.8999999999996"/>
    <n v="5041.3999999999996"/>
    <n v="5689"/>
    <n v="6418.8"/>
    <n v="5915.9"/>
    <n v="6436.4"/>
    <n v="6041.1"/>
    <n v="6717.2"/>
    <n v="6342.5"/>
    <n v="7020.7"/>
    <n v="6877.8"/>
    <n v="6372"/>
    <n v="6314.4"/>
    <n v="6704.4"/>
    <n v="7091.8"/>
    <n v="5981.1"/>
    <n v="5799.8"/>
    <n v="5581"/>
    <n v="5705.4"/>
    <n v="6283.7"/>
    <n v="6669.9"/>
    <n v="6679.2"/>
    <n v="6714.4"/>
    <n v="6716.4"/>
    <n v="5980.4"/>
    <n v="7896"/>
  </r>
  <r>
    <x v="1"/>
    <x v="4"/>
    <x v="13"/>
    <n v="3599.8"/>
    <n v="3680.6"/>
    <n v="3613.9"/>
    <n v="3992.6"/>
    <n v="3905.9"/>
    <n v="4466.8"/>
    <n v="4643.8999999999996"/>
    <n v="4803.2"/>
    <n v="4429"/>
    <n v="4718"/>
    <n v="4771.3999999999996"/>
    <n v="4770.6000000000004"/>
    <n v="4637.2"/>
    <n v="4469"/>
    <n v="5110"/>
    <n v="5329.3"/>
    <n v="6271.2"/>
    <n v="6968.5"/>
    <n v="7027.7"/>
    <n v="7141.1"/>
    <n v="7756.1"/>
    <n v="7752"/>
    <n v="7253"/>
    <n v="7087.8"/>
    <n v="7324.7"/>
    <n v="8005.9"/>
    <n v="7760.8"/>
    <n v="6210.6"/>
    <n v="6925.6"/>
    <n v="6887.2"/>
    <n v="6580.7"/>
    <n v="6575.2"/>
    <n v="6669.9"/>
    <n v="6395.6"/>
    <n v="6057.8"/>
    <n v="5184.1000000000004"/>
    <n v="4925.1000000000004"/>
    <n v="6262.9"/>
  </r>
  <r>
    <x v="2"/>
    <x v="4"/>
    <x v="14"/>
    <n v="475.4"/>
    <n v="460.6"/>
    <n v="492.6"/>
    <n v="615.79999999999995"/>
    <n v="726.6"/>
    <n v="756.2"/>
    <n v="876.8"/>
    <n v="849.8"/>
    <n v="985.2"/>
    <n v="923.6"/>
    <n v="901.5"/>
    <n v="899"/>
    <n v="916.3"/>
    <n v="1128.0999999999999"/>
    <n v="1113.3"/>
    <n v="1204.4000000000001"/>
    <n v="943.3"/>
    <n v="923.6"/>
    <n v="859.6"/>
    <n v="940.6"/>
    <n v="817.7"/>
    <n v="905.7"/>
    <n v="948.3"/>
    <n v="899"/>
    <n v="862.1"/>
    <n v="837.4"/>
    <n v="913.8"/>
    <n v="963.1"/>
    <n v="837.4"/>
    <n v="810.3"/>
    <n v="867"/>
    <n v="955.7"/>
    <n v="1000"/>
    <n v="1044.3"/>
    <n v="1108.4000000000001"/>
    <n v="1295.5999999999999"/>
    <n v="1214.3"/>
    <n v="1260.8"/>
  </r>
  <r>
    <x v="0"/>
    <x v="5"/>
    <x v="15"/>
    <n v="1234.0999999999999"/>
    <n v="1341.7"/>
    <n v="1321"/>
    <n v="2150.8000000000002"/>
    <n v="2120.5"/>
    <n v="2648.5"/>
    <n v="3922"/>
    <n v="3110.1"/>
    <n v="4781.6000000000004"/>
    <n v="6118.7"/>
    <n v="5471.2"/>
    <n v="5726.8"/>
    <n v="6782.5"/>
    <n v="7814"/>
    <n v="8411.2999999999993"/>
    <n v="9264.4"/>
    <n v="8197.1"/>
    <n v="8974.7000000000007"/>
    <n v="9127.6"/>
    <n v="9492.2000000000007"/>
    <n v="9630.6"/>
    <n v="9830.2000000000007"/>
    <n v="11139.1"/>
    <n v="12645.1"/>
    <n v="12695.5"/>
    <n v="13779.8"/>
    <n v="14848.3"/>
    <n v="12763.2"/>
    <n v="12620.3"/>
    <n v="12663.6"/>
    <n v="12931.2"/>
    <n v="14241.9"/>
    <n v="15117.1"/>
    <n v="15138.2"/>
    <n v="15217.9"/>
    <n v="15222.5"/>
    <n v="13554.5"/>
    <n v="13596.3"/>
  </r>
  <r>
    <x v="1"/>
    <x v="5"/>
    <x v="16"/>
    <n v="4401.3999999999996"/>
    <n v="4194.5"/>
    <n v="3758.7"/>
    <n v="5732.9"/>
    <n v="5369.6"/>
    <n v="6209.9"/>
    <n v="8074.3"/>
    <n v="5706.9"/>
    <n v="8072.2"/>
    <n v="9744.7999999999993"/>
    <n v="8605.2999999999993"/>
    <n v="8788.9"/>
    <n v="10538.9"/>
    <n v="12847.6"/>
    <n v="13670.8"/>
    <n v="14555.4"/>
    <n v="12200.8"/>
    <n v="12818.3"/>
    <n v="12906.4"/>
    <n v="13289.1"/>
    <n v="13090.1"/>
    <n v="13106.9"/>
    <n v="14307.1"/>
    <n v="15529.1"/>
    <n v="15191.2"/>
    <n v="16775.400000000001"/>
    <n v="17468.599999999999"/>
    <n v="15537.8"/>
    <n v="14723.7"/>
    <n v="14898.4"/>
    <n v="14599.7"/>
    <n v="15105.1"/>
    <n v="15117.1"/>
    <n v="14129"/>
    <n v="13151.3"/>
    <n v="11335.9"/>
    <n v="10369.6"/>
    <n v="10625.9"/>
  </r>
  <r>
    <x v="2"/>
    <x v="5"/>
    <x v="17"/>
    <n v="280.39999999999998"/>
    <n v="319.89999999999998"/>
    <n v="351.5"/>
    <n v="375.2"/>
    <n v="394.9"/>
    <n v="426.5"/>
    <n v="485.7"/>
    <n v="545"/>
    <n v="592.4"/>
    <n v="627.9"/>
    <n v="635.79999999999995"/>
    <n v="651.6"/>
    <n v="643.6"/>
    <n v="608.20000000000005"/>
    <n v="615.29999999999995"/>
    <n v="636.5"/>
    <n v="671.9"/>
    <n v="700.1"/>
    <n v="707.2"/>
    <n v="714.3"/>
    <n v="735.7"/>
    <n v="750"/>
    <n v="778.6"/>
    <n v="814.3"/>
    <n v="835.7"/>
    <n v="821.4"/>
    <n v="850"/>
    <n v="821.4"/>
    <n v="857.1"/>
    <n v="850"/>
    <n v="885.7"/>
    <n v="942.9"/>
    <n v="1000"/>
    <n v="1071.4000000000001"/>
    <n v="1157.0999999999999"/>
    <n v="1342.9"/>
    <n v="1307.0999999999999"/>
    <n v="1279.5"/>
  </r>
  <r>
    <x v="0"/>
    <x v="6"/>
    <x v="18"/>
    <n v="19323.099999999999"/>
    <n v="30254"/>
    <n v="34900.6"/>
    <n v="38446.5"/>
    <n v="44683.5"/>
    <n v="50128"/>
    <n v="68308.5"/>
    <n v="107407.9"/>
    <n v="149170.5"/>
    <n v="145766.29999999999"/>
    <n v="136144.5"/>
    <n v="142609.20000000001"/>
    <n v="131248.70000000001"/>
    <n v="77685.5"/>
    <n v="81656.600000000006"/>
    <n v="72764"/>
    <n v="80165"/>
    <n v="91892.7"/>
    <n v="80711.600000000006"/>
    <n v="80032.899999999994"/>
    <n v="79820.3"/>
    <n v="74075.100000000006"/>
    <n v="70066.399999999994"/>
    <n v="92802.3"/>
    <n v="93076.3"/>
    <n v="70631"/>
    <n v="78848"/>
    <n v="125214"/>
    <n v="122935"/>
    <n v="107028.9"/>
    <n v="146600"/>
    <n v="172417"/>
    <n v="219033"/>
    <n v="222726"/>
    <n v="234366"/>
    <n v="323368"/>
    <n v="184766"/>
    <n v="231616.1"/>
  </r>
  <r>
    <x v="1"/>
    <x v="6"/>
    <x v="19"/>
    <n v="375229.2"/>
    <n v="357728.9"/>
    <n v="337429"/>
    <n v="331446.5"/>
    <n v="333955"/>
    <n v="343457.1"/>
    <n v="344028.9"/>
    <n v="343203.3"/>
    <n v="340475.4"/>
    <n v="330781.40000000002"/>
    <n v="318220.40000000002"/>
    <n v="333948.59999999998"/>
    <n v="327798.40000000002"/>
    <n v="318359.40000000002"/>
    <n v="315755.5"/>
    <n v="315627.59999999998"/>
    <n v="305324.3"/>
    <n v="303704.3"/>
    <n v="304489.8"/>
    <n v="300632.5"/>
    <n v="295852"/>
    <n v="297090.09999999998"/>
    <n v="293861.7"/>
    <n v="293758.40000000002"/>
    <n v="294409.40000000002"/>
    <n v="301012.8"/>
    <n v="269567.5"/>
    <n v="252143"/>
    <n v="254249.8"/>
    <n v="263158.59999999998"/>
    <n v="246023.4"/>
    <n v="237477.7"/>
    <n v="219033"/>
    <n v="221386"/>
    <n v="224257.4"/>
    <n v="238800.3"/>
    <n v="243921.5"/>
    <n v="251156"/>
  </r>
  <r>
    <x v="2"/>
    <x v="6"/>
    <x v="20"/>
    <n v="51.5"/>
    <n v="84.6"/>
    <n v="103.4"/>
    <n v="116"/>
    <n v="133.80000000000001"/>
    <n v="146"/>
    <n v="198.6"/>
    <n v="313"/>
    <n v="438.1"/>
    <n v="440.7"/>
    <n v="427.8"/>
    <n v="427"/>
    <n v="400.4"/>
    <n v="244"/>
    <n v="258.60000000000002"/>
    <n v="230.5"/>
    <n v="262.60000000000002"/>
    <n v="302.60000000000002"/>
    <n v="265.10000000000002"/>
    <n v="266.2"/>
    <n v="269.8"/>
    <n v="249.3"/>
    <n v="238.4"/>
    <n v="315.89999999999998"/>
    <n v="316.10000000000002"/>
    <n v="234.6"/>
    <n v="292.5"/>
    <n v="496.6"/>
    <n v="483.5"/>
    <n v="406.7"/>
    <n v="595.9"/>
    <n v="726"/>
    <n v="1000"/>
    <n v="1006.1"/>
    <n v="1045.0999999999999"/>
    <n v="1354.1"/>
    <n v="757.5"/>
    <n v="922.2"/>
  </r>
  <r>
    <x v="0"/>
    <x v="7"/>
    <x v="21"/>
    <n v="6256.2"/>
    <n v="11751.7"/>
    <n v="15450.9"/>
    <n v="16339.2"/>
    <n v="16972.2"/>
    <n v="17950.900000000001"/>
    <n v="22745.3"/>
    <n v="25021"/>
    <n v="26647.599999999999"/>
    <n v="28022.7"/>
    <n v="24913.200000000001"/>
    <n v="28183.8"/>
    <n v="27332.7"/>
    <n v="26017.1"/>
    <n v="26077.8"/>
    <n v="25801.5"/>
    <n v="26347.8"/>
    <n v="27594.1"/>
    <n v="26375.1"/>
    <n v="25842.400000000001"/>
    <n v="23067.4"/>
    <n v="24665.5"/>
    <n v="24145.200000000001"/>
    <n v="24394.2"/>
    <n v="24500.799999999999"/>
    <n v="23788.3"/>
    <n v="22629"/>
    <n v="22208.5"/>
    <n v="21920.799999999999"/>
    <n v="21536.5"/>
    <n v="22085.599999999999"/>
    <n v="25879.8"/>
    <n v="31667.7"/>
    <n v="35986.199999999997"/>
    <n v="37700.300000000003"/>
    <n v="41610.800000000003"/>
    <n v="33323.4"/>
    <n v="31292.5"/>
  </r>
  <r>
    <x v="1"/>
    <x v="7"/>
    <x v="22"/>
    <n v="17300.900000000001"/>
    <n v="17622.3"/>
    <n v="18937.400000000001"/>
    <n v="19843.400000000001"/>
    <n v="20194.099999999999"/>
    <n v="19434.2"/>
    <n v="22678.2"/>
    <n v="24080.9"/>
    <n v="23905.599999999999"/>
    <n v="24373.200000000001"/>
    <n v="22736.6"/>
    <n v="26068.2"/>
    <n v="25688.3"/>
    <n v="25892.799999999999"/>
    <n v="26740.400000000001"/>
    <n v="27675.5"/>
    <n v="28552.3"/>
    <n v="29984.3"/>
    <n v="29005.200000000001"/>
    <n v="29052"/>
    <n v="27503.1"/>
    <n v="30069"/>
    <n v="29972.6"/>
    <n v="30748.9"/>
    <n v="31851.8"/>
    <n v="31884.400000000001"/>
    <n v="31855.3"/>
    <n v="31250.799999999999"/>
    <n v="29753.3"/>
    <n v="28256.1"/>
    <n v="29187.7"/>
    <n v="30632.5"/>
    <n v="31667.7"/>
    <n v="33740.6"/>
    <n v="33944.6"/>
    <n v="31411.1"/>
    <n v="23879.1"/>
    <n v="20889.900000000001"/>
  </r>
  <r>
    <x v="2"/>
    <x v="7"/>
    <x v="23"/>
    <n v="361.6"/>
    <n v="666.9"/>
    <n v="815.9"/>
    <n v="823.4"/>
    <n v="840.5"/>
    <n v="923.7"/>
    <n v="1003"/>
    <n v="1039"/>
    <n v="1114.7"/>
    <n v="1149.7"/>
    <n v="1095.7"/>
    <n v="1081.2"/>
    <n v="1064"/>
    <n v="1004.8"/>
    <n v="975.2"/>
    <n v="932.3"/>
    <n v="922.8"/>
    <n v="920.3"/>
    <n v="909.3"/>
    <n v="889.5"/>
    <n v="838.7"/>
    <n v="820.3"/>
    <n v="805.6"/>
    <n v="793.3"/>
    <n v="769.2"/>
    <n v="746.1"/>
    <n v="710.4"/>
    <n v="710.7"/>
    <n v="736.8"/>
    <n v="762.2"/>
    <n v="756.7"/>
    <n v="844.8"/>
    <n v="1000"/>
    <n v="1066.5999999999999"/>
    <n v="1110.5999999999999"/>
    <n v="1324.7"/>
    <n v="1395.5"/>
    <n v="1498"/>
  </r>
  <r>
    <x v="0"/>
    <x v="8"/>
    <x v="24"/>
    <n v="3830.9"/>
    <n v="3908.4"/>
    <n v="4473"/>
    <n v="5264.7"/>
    <n v="5031.2"/>
    <n v="6218.8"/>
    <n v="8156.1"/>
    <n v="8873.9"/>
    <n v="8860.2000000000007"/>
    <n v="5732.6"/>
    <n v="5914.1"/>
    <n v="5704.3"/>
    <n v="5293"/>
    <n v="5190.8"/>
    <n v="6606.4"/>
    <n v="9036.2999999999993"/>
    <n v="10343.299999999999"/>
    <n v="10814.9"/>
    <n v="9675.9"/>
    <n v="10096.1"/>
    <n v="9392.9"/>
    <n v="10217"/>
    <n v="12233.3"/>
    <n v="11286.7"/>
    <n v="11319.3"/>
    <n v="10667.1"/>
    <n v="9845.4"/>
    <n v="9370.7999999999993"/>
    <n v="8928"/>
    <n v="8140.8"/>
    <n v="8367"/>
    <n v="9811.9"/>
    <n v="12018.7"/>
    <n v="13677.9"/>
    <n v="14344"/>
    <n v="15810.3"/>
    <n v="12639.4"/>
    <n v="12934.2"/>
  </r>
  <r>
    <x v="1"/>
    <x v="8"/>
    <x v="25"/>
    <n v="20668.099999999999"/>
    <n v="18966.400000000001"/>
    <n v="16993.2"/>
    <n v="18386.2"/>
    <n v="17753.2"/>
    <n v="19155.8"/>
    <n v="20361.599999999999"/>
    <n v="19173.8"/>
    <n v="18716.2"/>
    <n v="12984.1"/>
    <n v="11257.5"/>
    <n v="14929.5"/>
    <n v="15712.5"/>
    <n v="14836.5"/>
    <n v="14361.1"/>
    <n v="14713.2"/>
    <n v="17096.900000000001"/>
    <n v="18089.7"/>
    <n v="17778.7"/>
    <n v="18303.5"/>
    <n v="17509.599999999999"/>
    <n v="18071.400000000001"/>
    <n v="19485.5"/>
    <n v="19421.7"/>
    <n v="20541.900000000001"/>
    <n v="21936.1"/>
    <n v="20727.8"/>
    <n v="18791.2"/>
    <n v="19635.5"/>
    <n v="16430.099999999999"/>
    <n v="14344.8"/>
    <n v="12677.3"/>
    <n v="12018.7"/>
    <n v="9927.6"/>
    <n v="9380.2999999999993"/>
    <n v="10033.1"/>
    <n v="6946.2"/>
    <n v="6528.9"/>
  </r>
  <r>
    <x v="2"/>
    <x v="8"/>
    <x v="26"/>
    <n v="185.4"/>
    <n v="206.1"/>
    <n v="263.2"/>
    <n v="286.3"/>
    <n v="283.39999999999998"/>
    <n v="324.60000000000002"/>
    <n v="400.6"/>
    <n v="462.8"/>
    <n v="473.4"/>
    <n v="441.5"/>
    <n v="525.29999999999995"/>
    <n v="382.1"/>
    <n v="336.9"/>
    <n v="349.9"/>
    <n v="460"/>
    <n v="614.20000000000005"/>
    <n v="605"/>
    <n v="597.79999999999995"/>
    <n v="544.20000000000005"/>
    <n v="551.6"/>
    <n v="536.4"/>
    <n v="565.4"/>
    <n v="627.79999999999995"/>
    <n v="581.1"/>
    <n v="551"/>
    <n v="486.3"/>
    <n v="475"/>
    <n v="498.7"/>
    <n v="454.7"/>
    <n v="495.5"/>
    <n v="583.29999999999995"/>
    <n v="774"/>
    <n v="1000"/>
    <n v="1377.8"/>
    <n v="1529.2"/>
    <n v="1575.8"/>
    <n v="1819.6"/>
    <n v="1981"/>
  </r>
  <r>
    <x v="0"/>
    <x v="9"/>
    <x v="27"/>
    <n v="4504.2"/>
    <n v="5278.8"/>
    <n v="5978.3"/>
    <n v="6427.9"/>
    <n v="6890.9"/>
    <n v="7907.9"/>
    <n v="9052.6"/>
    <n v="9676.9"/>
    <n v="9817.5"/>
    <n v="8361.9"/>
    <n v="9124.5"/>
    <n v="10394.700000000001"/>
    <n v="10889.9"/>
    <n v="10790.5"/>
    <n v="12216.1"/>
    <n v="12799.7"/>
    <n v="13296.4"/>
    <n v="13736.6"/>
    <n v="13062.6"/>
    <n v="13358.7"/>
    <n v="13514.6"/>
    <n v="14811.9"/>
    <n v="15594"/>
    <n v="15756.9"/>
    <n v="16769.5"/>
    <n v="16954.5"/>
    <n v="17042.7"/>
    <n v="17692.7"/>
    <n v="18226.099999999999"/>
    <n v="19602.7"/>
    <n v="20327.400000000001"/>
    <n v="23603.3"/>
    <n v="28598.7"/>
    <n v="32681.9"/>
    <n v="34536.800000000003"/>
    <n v="38014.9"/>
    <n v="30159.200000000001"/>
    <n v="32077.1"/>
  </r>
  <r>
    <x v="1"/>
    <x v="9"/>
    <x v="28"/>
    <n v="19745.3"/>
    <n v="19245"/>
    <n v="16886.2"/>
    <n v="17593.7"/>
    <n v="18383.599999999999"/>
    <n v="19508.7"/>
    <n v="20290.8"/>
    <n v="18181.900000000001"/>
    <n v="16394.400000000001"/>
    <n v="13805"/>
    <n v="14902.6"/>
    <n v="16843.2"/>
    <n v="17133.900000000001"/>
    <n v="17106.099999999999"/>
    <n v="18400.2"/>
    <n v="19275.400000000001"/>
    <n v="18853.099999999999"/>
    <n v="18855.599999999999"/>
    <n v="18108.8"/>
    <n v="18046.099999999999"/>
    <n v="18288.8"/>
    <n v="19751"/>
    <n v="20302.900000000001"/>
    <n v="20507"/>
    <n v="21370"/>
    <n v="21697.3"/>
    <n v="21405"/>
    <n v="22334.6"/>
    <n v="22250.6"/>
    <n v="23626.2"/>
    <n v="23773.200000000001"/>
    <n v="26835.8"/>
    <n v="28598.7"/>
    <n v="29764.9"/>
    <n v="28780.3"/>
    <n v="28389.5"/>
    <n v="24812.1"/>
    <n v="24983.8"/>
  </r>
  <r>
    <x v="2"/>
    <x v="9"/>
    <x v="29"/>
    <n v="228.1"/>
    <n v="274.3"/>
    <n v="354"/>
    <n v="365.4"/>
    <n v="374.8"/>
    <n v="405.4"/>
    <n v="446.1"/>
    <n v="532.20000000000005"/>
    <n v="598.79999999999995"/>
    <n v="605.70000000000005"/>
    <n v="612.29999999999995"/>
    <n v="617.1"/>
    <n v="635.6"/>
    <n v="630.79999999999995"/>
    <n v="663.9"/>
    <n v="664"/>
    <n v="705.3"/>
    <n v="728.5"/>
    <n v="721.3"/>
    <n v="740.3"/>
    <n v="739"/>
    <n v="749.9"/>
    <n v="768.1"/>
    <n v="768.4"/>
    <n v="784.7"/>
    <n v="781.4"/>
    <n v="796.2"/>
    <n v="792.2"/>
    <n v="819.1"/>
    <n v="829.7"/>
    <n v="855.1"/>
    <n v="879.5"/>
    <n v="1000"/>
    <n v="1098"/>
    <n v="1200"/>
    <n v="1339"/>
    <n v="1215.5"/>
    <n v="1283.9000000000001"/>
  </r>
  <r>
    <x v="0"/>
    <x v="10"/>
    <x v="30"/>
    <n v="3878.3"/>
    <n v="5748.9"/>
    <n v="8197.4"/>
    <n v="9592.6"/>
    <n v="12762.7"/>
    <n v="17168.8"/>
    <n v="21194"/>
    <n v="30483.8"/>
    <n v="47276.2"/>
    <n v="49829.4"/>
    <n v="33402.199999999997"/>
    <n v="34834.1"/>
    <n v="31091.7"/>
    <n v="17461.599999999999"/>
    <n v="14537.6"/>
    <n v="17505"/>
    <n v="16600.900000000001"/>
    <n v="19953.599999999999"/>
    <n v="20648.400000000001"/>
    <n v="15808.1"/>
    <n v="18472.7"/>
    <n v="18253.3"/>
    <n v="16755.7"/>
    <n v="18680.900000000001"/>
    <n v="24952.5"/>
    <n v="24550"/>
    <n v="20638"/>
    <n v="26751"/>
    <n v="37273"/>
    <n v="32416.1"/>
    <n v="41112"/>
    <n v="55097"/>
    <n v="80689"/>
    <n v="118318"/>
    <n v="147563"/>
    <n v="171493"/>
    <n v="88345"/>
    <n v="109980"/>
  </r>
  <r>
    <x v="1"/>
    <x v="10"/>
    <x v="31"/>
    <n v="40961.699999999997"/>
    <n v="48790.1"/>
    <n v="56958.6"/>
    <n v="61967.9"/>
    <n v="70129.100000000006"/>
    <n v="78518"/>
    <n v="82882.100000000006"/>
    <n v="115405.7"/>
    <n v="134883.29999999999"/>
    <n v="123379.6"/>
    <n v="101505.2"/>
    <n v="115172.2"/>
    <n v="102776.2"/>
    <n v="60305.7"/>
    <n v="58672"/>
    <n v="64322.1"/>
    <n v="58324.7"/>
    <n v="67358.7"/>
    <n v="66011.399999999994"/>
    <n v="54787.7"/>
    <n v="71640.3"/>
    <n v="69175.600000000006"/>
    <n v="58614.8"/>
    <n v="62464.1"/>
    <n v="73548.899999999994"/>
    <n v="63545.7"/>
    <n v="55091.8"/>
    <n v="68686.600000000006"/>
    <n v="77449"/>
    <n v="56337.2"/>
    <n v="64160.5"/>
    <n v="74120.100000000006"/>
    <n v="80689"/>
    <n v="91436.2"/>
    <n v="105493.4"/>
    <n v="115618.3"/>
    <n v="66846.2"/>
    <n v="84581.5"/>
  </r>
  <r>
    <x v="2"/>
    <x v="10"/>
    <x v="32"/>
    <n v="94.7"/>
    <n v="117.8"/>
    <n v="143.9"/>
    <n v="154.80000000000001"/>
    <n v="182"/>
    <n v="218.7"/>
    <n v="255.7"/>
    <n v="264.10000000000002"/>
    <n v="350.5"/>
    <n v="403.9"/>
    <n v="329.1"/>
    <n v="302.5"/>
    <n v="302.5"/>
    <n v="289.60000000000002"/>
    <n v="247.8"/>
    <n v="272.10000000000002"/>
    <n v="284.60000000000002"/>
    <n v="296.2"/>
    <n v="312.8"/>
    <n v="288.5"/>
    <n v="257.89999999999998"/>
    <n v="263.89999999999998"/>
    <n v="285.89999999999998"/>
    <n v="299.10000000000002"/>
    <n v="339.3"/>
    <n v="386.3"/>
    <n v="374.6"/>
    <n v="389.5"/>
    <n v="481.3"/>
    <n v="575.4"/>
    <n v="640.79999999999995"/>
    <n v="743.3"/>
    <n v="1000"/>
    <n v="1294"/>
    <n v="1398.8"/>
    <n v="1483.3"/>
    <n v="1321.6"/>
    <n v="1300.3"/>
  </r>
  <r>
    <x v="0"/>
    <x v="11"/>
    <x v="33"/>
    <n v="30488.400000000001"/>
    <n v="37605.599999999999"/>
    <n v="45107.4"/>
    <n v="51455.199999999997"/>
    <n v="60207.4"/>
    <n v="67228.3"/>
    <n v="76365.2"/>
    <n v="91849.9"/>
    <n v="106180.4"/>
    <n v="117200.4"/>
    <n v="124665.8"/>
    <n v="138149.9"/>
    <n v="143529.1"/>
    <n v="146795.29999999999"/>
    <n v="149718.20000000001"/>
    <n v="156462.20000000001"/>
    <n v="163194.6"/>
    <n v="169934.8"/>
    <n v="178131.1"/>
    <n v="181087.6"/>
    <n v="189711.8"/>
    <n v="195106.4"/>
    <n v="200216.4"/>
    <n v="204293.4"/>
    <n v="206524.5"/>
    <n v="205167.4"/>
    <n v="235936.2"/>
    <n v="276666.90000000002"/>
    <n v="323243.09999999998"/>
    <n v="229374.2"/>
    <n v="236813.1"/>
    <n v="239258.2"/>
    <n v="280044"/>
    <n v="276745"/>
    <n v="291195.2"/>
    <n v="316354.90000000002"/>
    <n v="280836.2"/>
    <n v="294522.90000000002"/>
  </r>
  <r>
    <x v="1"/>
    <x v="11"/>
    <x v="34"/>
    <n v="136322"/>
    <n v="137346.29999999999"/>
    <n v="141346"/>
    <n v="151079.9"/>
    <n v="160647.1"/>
    <n v="166794.70000000001"/>
    <n v="175856.7"/>
    <n v="179621.3"/>
    <n v="181391.4"/>
    <n v="181405.7"/>
    <n v="187354.1"/>
    <n v="196345.3"/>
    <n v="197589.1"/>
    <n v="199994.8"/>
    <n v="206535.7"/>
    <n v="213898.6"/>
    <n v="216473"/>
    <n v="220108.79999999999"/>
    <n v="218987.5"/>
    <n v="218895"/>
    <n v="225314.5"/>
    <n v="231537.2"/>
    <n v="232907.9"/>
    <n v="235589.9"/>
    <n v="237809.3"/>
    <n v="241207.8"/>
    <n v="279657.09999999998"/>
    <n v="320868.5"/>
    <n v="352269.7"/>
    <n v="253000.5"/>
    <n v="253970.6"/>
    <n v="252813.7"/>
    <n v="280044"/>
    <n v="251227.6"/>
    <n v="255461.8"/>
    <n v="276295.59999999998"/>
    <n v="236197.5"/>
    <n v="236665.7"/>
  </r>
  <r>
    <x v="2"/>
    <x v="11"/>
    <x v="35"/>
    <n v="223.6"/>
    <n v="273.8"/>
    <n v="319.10000000000002"/>
    <n v="340.6"/>
    <n v="374.8"/>
    <n v="403.1"/>
    <n v="434.2"/>
    <n v="511.4"/>
    <n v="585.4"/>
    <n v="646.1"/>
    <n v="665.4"/>
    <n v="703.6"/>
    <n v="726.4"/>
    <n v="734"/>
    <n v="724.9"/>
    <n v="731.5"/>
    <n v="753.9"/>
    <n v="772"/>
    <n v="813.4"/>
    <n v="827.3"/>
    <n v="842"/>
    <n v="842.7"/>
    <n v="859.6"/>
    <n v="867.2"/>
    <n v="868.4"/>
    <n v="850.6"/>
    <n v="843.7"/>
    <n v="862.2"/>
    <n v="917.6"/>
    <n v="906.6"/>
    <n v="932.4"/>
    <n v="946.4"/>
    <n v="1000"/>
    <n v="1101.5999999999999"/>
    <n v="1139.9000000000001"/>
    <n v="1145"/>
    <n v="1189"/>
    <n v="1244.5"/>
  </r>
  <r>
    <x v="0"/>
    <x v="12"/>
    <x v="36"/>
    <n v="18733.400000000001"/>
    <n v="22018.7"/>
    <n v="27802.1"/>
    <n v="34234.300000000003"/>
    <n v="42143.6"/>
    <n v="48228.2"/>
    <n v="60910.7"/>
    <n v="78189.8"/>
    <n v="92454.9"/>
    <n v="105268.4"/>
    <n v="105653.3"/>
    <n v="105102.8"/>
    <n v="94595.3"/>
    <n v="73694.2"/>
    <n v="63308.6"/>
    <n v="63479.7"/>
    <n v="64034"/>
    <n v="60088"/>
    <n v="58172.3"/>
    <n v="60432"/>
    <n v="63672.7"/>
    <n v="57739.1"/>
    <n v="53137.9"/>
    <n v="57879.3"/>
    <n v="56991.8"/>
    <n v="58762.8"/>
    <n v="70545.8"/>
    <n v="86819"/>
    <n v="106423"/>
    <n v="83482.899999999994"/>
    <n v="86221.9"/>
    <n v="87137.1"/>
    <n v="102072.4"/>
    <n v="100837.2"/>
    <n v="106042.2"/>
    <n v="115118.2"/>
    <n v="102083.4"/>
    <n v="122617"/>
  </r>
  <r>
    <x v="1"/>
    <x v="12"/>
    <x v="37"/>
    <n v="248383.2"/>
    <n v="240014.4"/>
    <n v="228549.6"/>
    <n v="220636.3"/>
    <n v="221192.5"/>
    <n v="229700.2"/>
    <n v="248495.2"/>
    <n v="252621.9"/>
    <n v="254196.5"/>
    <n v="242079.6"/>
    <n v="212620.6"/>
    <n v="211892.3"/>
    <n v="195391.4"/>
    <n v="169747"/>
    <n v="156934.1"/>
    <n v="159265.70000000001"/>
    <n v="155440.9"/>
    <n v="143091.6"/>
    <n v="138757.20000000001"/>
    <n v="143512.1"/>
    <n v="142934.79999999999"/>
    <n v="123589.3"/>
    <n v="119542.3"/>
    <n v="126052.1"/>
    <n v="117124.7"/>
    <n v="118719.2"/>
    <n v="141740.6"/>
    <n v="147021.5"/>
    <n v="147255.9"/>
    <n v="143787.4"/>
    <n v="115356.7"/>
    <n v="107114.3"/>
    <n v="102072.4"/>
    <n v="97666.7"/>
    <n v="107933.5"/>
    <n v="105873.1"/>
    <n v="117073"/>
    <n v="108568.3"/>
  </r>
  <r>
    <x v="2"/>
    <x v="12"/>
    <x v="38"/>
    <n v="75.400000000000006"/>
    <n v="91.7"/>
    <n v="121.6"/>
    <n v="155.19999999999999"/>
    <n v="190.5"/>
    <n v="210"/>
    <n v="245.1"/>
    <n v="309.5"/>
    <n v="363.7"/>
    <n v="434.9"/>
    <n v="496.9"/>
    <n v="496"/>
    <n v="484.1"/>
    <n v="434.1"/>
    <n v="403.4"/>
    <n v="398.6"/>
    <n v="412"/>
    <n v="419.9"/>
    <n v="419.2"/>
    <n v="421.1"/>
    <n v="445.5"/>
    <n v="467.2"/>
    <n v="444.5"/>
    <n v="459.2"/>
    <n v="486.6"/>
    <n v="495"/>
    <n v="497.7"/>
    <n v="590.5"/>
    <n v="722.7"/>
    <n v="580.6"/>
    <n v="747.4"/>
    <n v="813.5"/>
    <n v="1000"/>
    <n v="1032.5"/>
    <n v="982.5"/>
    <n v="1087.3"/>
    <n v="872"/>
    <n v="1129.4000000000001"/>
  </r>
  <r>
    <x v="0"/>
    <x v="13"/>
    <x v="39"/>
    <n v="596.79999999999995"/>
    <n v="661.6"/>
    <n v="734.3"/>
    <n v="807.5"/>
    <n v="896.8"/>
    <n v="1012.8"/>
    <n v="1130.8"/>
    <n v="1263.8"/>
    <n v="1408.8"/>
    <n v="1567.6"/>
    <n v="1762.6"/>
    <n v="2008.9"/>
    <n v="2283.1999999999998"/>
    <n v="2565.6"/>
    <n v="2834"/>
    <n v="3077"/>
    <n v="3397"/>
    <n v="3651"/>
    <n v="3875.6"/>
    <n v="4073.9"/>
    <n v="4504.8"/>
    <n v="4939.8"/>
    <n v="5290"/>
    <n v="5657.4"/>
    <n v="5925.1"/>
    <n v="6091.8"/>
    <n v="7065"/>
    <n v="8377.1"/>
    <n v="9860.9"/>
    <n v="7575"/>
    <n v="7835"/>
    <n v="7940.7"/>
    <n v="9172.7000000000007"/>
    <n v="9168.7999999999993"/>
    <n v="9679.6"/>
    <n v="10502.9"/>
    <n v="9540.4"/>
    <n v="11847.3"/>
  </r>
  <r>
    <x v="1"/>
    <x v="13"/>
    <x v="40"/>
    <n v="4145.8"/>
    <n v="4332.7"/>
    <n v="4382.8"/>
    <n v="4335"/>
    <n v="4344"/>
    <n v="4395"/>
    <n v="4686.8"/>
    <n v="4900.7"/>
    <n v="4873.8999999999996"/>
    <n v="4841.3"/>
    <n v="5019.8999999999996"/>
    <n v="5359.9"/>
    <n v="5738.5"/>
    <n v="6094.5"/>
    <n v="6355.8"/>
    <n v="6514.8"/>
    <n v="6757.9"/>
    <n v="6784.3"/>
    <n v="6686.4"/>
    <n v="6560.7"/>
    <n v="6875.1"/>
    <n v="7185.4"/>
    <n v="7454.3"/>
    <n v="7696.8"/>
    <n v="7866.8"/>
    <n v="7834.6"/>
    <n v="8889.2999999999993"/>
    <n v="10287.5"/>
    <n v="11770.2"/>
    <n v="8759.2000000000007"/>
    <n v="8738.6"/>
    <n v="8358.2999999999993"/>
    <n v="9172.7000000000007"/>
    <n v="8737.7000000000007"/>
    <n v="8777"/>
    <n v="8994.2000000000007"/>
    <n v="7693.7"/>
    <n v="8979.7999999999993"/>
  </r>
  <r>
    <x v="2"/>
    <x v="13"/>
    <x v="41"/>
    <n v="144"/>
    <n v="152.69999999999999"/>
    <n v="167.5"/>
    <n v="186.3"/>
    <n v="206.5"/>
    <n v="230.4"/>
    <n v="241.3"/>
    <n v="257.89999999999998"/>
    <n v="289"/>
    <n v="323.8"/>
    <n v="351.1"/>
    <n v="374.8"/>
    <n v="397.9"/>
    <n v="421"/>
    <n v="445.9"/>
    <n v="472.3"/>
    <n v="502.7"/>
    <n v="538.1"/>
    <n v="579.6"/>
    <n v="621"/>
    <n v="655.20000000000005"/>
    <n v="687.5"/>
    <n v="709.7"/>
    <n v="735"/>
    <n v="753.2"/>
    <n v="777.6"/>
    <n v="794.8"/>
    <n v="814.3"/>
    <n v="837.8"/>
    <n v="864.8"/>
    <n v="896.6"/>
    <n v="950"/>
    <n v="1000"/>
    <n v="1049.3"/>
    <n v="1102.8"/>
    <n v="1167.7"/>
    <n v="1240"/>
    <n v="1319.3"/>
  </r>
  <r>
    <x v="0"/>
    <x v="14"/>
    <x v="42"/>
    <n v="174100.5"/>
    <n v="175673"/>
    <n v="172803.1"/>
    <n v="194876.3"/>
    <n v="226993.8"/>
    <n v="271561.3"/>
    <n v="308928.5"/>
    <n v="310131.90000000002"/>
    <n v="327265.59999999998"/>
    <n v="316240.90000000002"/>
    <n v="353097.5"/>
    <n v="419104.2"/>
    <n v="456720.5"/>
    <n v="490727.5"/>
    <n v="505659.2"/>
    <n v="523058.9"/>
    <n v="540595.69999999995"/>
    <n v="539776"/>
    <n v="489751.6"/>
    <n v="524925.80000000005"/>
    <n v="555914.6"/>
    <n v="610438.1"/>
    <n v="631524.1"/>
    <n v="697280.6"/>
    <n v="739817.9"/>
    <n v="824756"/>
    <n v="869667"/>
    <n v="937949"/>
    <n v="973884"/>
    <n v="970617.1"/>
    <n v="1030030"/>
    <n v="1113857"/>
    <n v="1246103"/>
    <n v="1326417"/>
    <n v="1328191"/>
    <n v="1278105"/>
    <n v="1091005"/>
    <n v="932458"/>
  </r>
  <r>
    <x v="1"/>
    <x v="14"/>
    <x v="43"/>
    <n v="955022"/>
    <n v="881008.3"/>
    <n v="782977.3"/>
    <n v="813340.1"/>
    <n v="840406.4"/>
    <n v="877986.7"/>
    <n v="874655.9"/>
    <n v="797049.4"/>
    <n v="779389.4"/>
    <n v="735957.5"/>
    <n v="804688.9"/>
    <n v="918081.6"/>
    <n v="987717.3"/>
    <n v="1022348.9"/>
    <n v="998931.6"/>
    <n v="995923.3"/>
    <n v="989920.7"/>
    <n v="969773.6"/>
    <n v="868661.9"/>
    <n v="918344.7"/>
    <n v="936513.8"/>
    <n v="970644.1"/>
    <n v="982152.5"/>
    <n v="1056806"/>
    <n v="1095864.1000000001"/>
    <n v="1192188.5"/>
    <n v="1194597.5"/>
    <n v="1240017.2"/>
    <n v="1250332.5"/>
    <n v="1191965"/>
    <n v="1198127.3"/>
    <n v="1200276.8999999999"/>
    <n v="1246103"/>
    <n v="1266269.2"/>
    <n v="1210638"/>
    <n v="1106680.2"/>
    <n v="935360.9"/>
    <n v="814658.4"/>
  </r>
  <r>
    <x v="2"/>
    <x v="14"/>
    <x v="44"/>
    <n v="182.3"/>
    <n v="199.4"/>
    <n v="220.7"/>
    <n v="239.6"/>
    <n v="270.10000000000002"/>
    <n v="309.3"/>
    <n v="353.2"/>
    <n v="389.1"/>
    <n v="419.9"/>
    <n v="429.7"/>
    <n v="438.8"/>
    <n v="456.5"/>
    <n v="462.4"/>
    <n v="480"/>
    <n v="506.2"/>
    <n v="525.20000000000005"/>
    <n v="546.1"/>
    <n v="556.6"/>
    <n v="563.79999999999995"/>
    <n v="571.6"/>
    <n v="593.6"/>
    <n v="628.9"/>
    <n v="643"/>
    <n v="659.8"/>
    <n v="675.1"/>
    <n v="691.8"/>
    <n v="728"/>
    <n v="756.4"/>
    <n v="778.9"/>
    <n v="814.3"/>
    <n v="859.7"/>
    <n v="928"/>
    <n v="1000"/>
    <n v="1047.5"/>
    <n v="1097.0999999999999"/>
    <n v="1154.9000000000001"/>
    <n v="1166.4000000000001"/>
    <n v="1144.5999999999999"/>
  </r>
  <r>
    <x v="0"/>
    <x v="15"/>
    <x v="45"/>
    <n v="8240.6"/>
    <n v="9295.5"/>
    <n v="9088.1"/>
    <n v="10065.6"/>
    <n v="11250.8"/>
    <n v="11550.6"/>
    <n v="12750.3"/>
    <n v="13662.6"/>
    <n v="14350.4"/>
    <n v="14877.1"/>
    <n v="15674.6"/>
    <n v="15934.7"/>
    <n v="14892.6"/>
    <n v="14358.3"/>
    <n v="15671.1"/>
    <n v="17765"/>
    <n v="19182"/>
    <n v="19507.3"/>
    <n v="19705.099999999999"/>
    <n v="20277.099999999999"/>
    <n v="20944.7"/>
    <n v="20849.2"/>
    <n v="22344.7"/>
    <n v="24303.200000000001"/>
    <n v="26295.200000000001"/>
    <n v="26469"/>
    <n v="26311.599999999999"/>
    <n v="26697.4"/>
    <n v="27321.8"/>
    <n v="26160.5"/>
    <n v="27728.9"/>
    <n v="29088.7"/>
    <n v="30631.5"/>
    <n v="30846.7"/>
    <n v="32690.9"/>
    <n v="34668.1"/>
    <n v="35605.300000000003"/>
    <n v="37757.300000000003"/>
  </r>
  <r>
    <x v="1"/>
    <x v="15"/>
    <x v="46"/>
    <n v="12389"/>
    <n v="13357"/>
    <n v="13523"/>
    <n v="13941.7"/>
    <n v="15211.6"/>
    <n v="15746.8"/>
    <n v="15737.4"/>
    <n v="16356.3"/>
    <n v="16957.7"/>
    <n v="18801.3"/>
    <n v="18365.900000000001"/>
    <n v="18525.5"/>
    <n v="19668.3"/>
    <n v="19281.5"/>
    <n v="20734.400000000001"/>
    <n v="20337"/>
    <n v="21508"/>
    <n v="22791"/>
    <n v="22893.3"/>
    <n v="23051.9"/>
    <n v="23298.799999999999"/>
    <n v="22602.400000000001"/>
    <n v="24265.7"/>
    <n v="22531.9"/>
    <n v="25520.1"/>
    <n v="28796.5"/>
    <n v="30432.3"/>
    <n v="30449.1"/>
    <n v="30188.9"/>
    <n v="28236.9"/>
    <n v="28651.1"/>
    <n v="27707.4"/>
    <n v="30631.5"/>
    <n v="29762.9"/>
    <n v="27142"/>
    <n v="23041.1"/>
    <n v="24638.799999999999"/>
    <n v="26359.8"/>
  </r>
  <r>
    <x v="2"/>
    <x v="15"/>
    <x v="47"/>
    <n v="665.2"/>
    <n v="695.9"/>
    <n v="672"/>
    <n v="722"/>
    <n v="739.6"/>
    <n v="733.5"/>
    <n v="810.2"/>
    <n v="835.3"/>
    <n v="846.2"/>
    <n v="791.3"/>
    <n v="853.5"/>
    <n v="860.2"/>
    <n v="757.2"/>
    <n v="744.7"/>
    <n v="755.8"/>
    <n v="873.5"/>
    <n v="891.9"/>
    <n v="855.9"/>
    <n v="860.7"/>
    <n v="879.6"/>
    <n v="899"/>
    <n v="922.4"/>
    <n v="920.8"/>
    <n v="1078.5999999999999"/>
    <n v="1030.4000000000001"/>
    <n v="919.2"/>
    <n v="864.6"/>
    <n v="876.8"/>
    <n v="905"/>
    <n v="926.5"/>
    <n v="967.8"/>
    <n v="1049.9000000000001"/>
    <n v="1000"/>
    <n v="1036.4000000000001"/>
    <n v="1204.4000000000001"/>
    <n v="1504.6"/>
    <n v="1445.1"/>
    <n v="1432.4"/>
  </r>
  <r>
    <x v="0"/>
    <x v="16"/>
    <x v="48"/>
    <n v="15313.4"/>
    <n v="21713"/>
    <n v="21324.1"/>
    <n v="20602.2"/>
    <n v="21885.200000000001"/>
    <n v="23856.1"/>
    <n v="26311.5"/>
    <n v="29174.1"/>
    <n v="30889.5"/>
    <n v="28698"/>
    <n v="29716.5"/>
    <n v="32316.7"/>
    <n v="31549.8"/>
    <n v="30019.7"/>
    <n v="30985.4"/>
    <n v="37011.599999999999"/>
    <n v="38850.5"/>
    <n v="39625.9"/>
    <n v="39063.1"/>
    <n v="40615.1"/>
    <n v="43308.5"/>
    <n v="45883.3"/>
    <n v="47479.4"/>
    <n v="47878.1"/>
    <n v="50059.1"/>
    <n v="49893.2"/>
    <n v="48850.6"/>
    <n v="50581.7"/>
    <n v="52184"/>
    <n v="46379"/>
    <n v="49641.2"/>
    <n v="52190.5"/>
    <n v="55853.7"/>
    <n v="57342.9"/>
    <n v="61857.7"/>
    <n v="65362.3"/>
    <n v="66908.3"/>
    <n v="70952.3"/>
  </r>
  <r>
    <x v="1"/>
    <x v="16"/>
    <x v="49"/>
    <n v="22927.8"/>
    <n v="28581.3"/>
    <n v="31790.5"/>
    <n v="32570.3"/>
    <n v="34104.300000000003"/>
    <n v="34683.300000000003"/>
    <n v="35145.699999999997"/>
    <n v="36007.800000000003"/>
    <n v="36576.199999999997"/>
    <n v="38089.300000000003"/>
    <n v="36803.699999999997"/>
    <n v="38605.9"/>
    <n v="42172.800000000003"/>
    <n v="42124.5"/>
    <n v="43127.199999999997"/>
    <n v="43290.2"/>
    <n v="44812.1"/>
    <n v="46675.9"/>
    <n v="46742.2"/>
    <n v="47754.9"/>
    <n v="49186.9"/>
    <n v="49210.400000000001"/>
    <n v="50792.9"/>
    <n v="47303.8"/>
    <n v="51126.5"/>
    <n v="55853.5"/>
    <n v="59907.7"/>
    <n v="62876.2"/>
    <n v="63960.7"/>
    <n v="55081.3"/>
    <n v="52896.2"/>
    <n v="50058.8"/>
    <n v="55853.7"/>
    <n v="54954.5"/>
    <n v="51019"/>
    <n v="40914.199999999997"/>
    <n v="48856.2"/>
    <n v="52572.5"/>
  </r>
  <r>
    <x v="2"/>
    <x v="16"/>
    <x v="50"/>
    <n v="667.9"/>
    <n v="759.7"/>
    <n v="670.8"/>
    <n v="632.5"/>
    <n v="641.70000000000005"/>
    <n v="687.8"/>
    <n v="748.6"/>
    <n v="810.2"/>
    <n v="844.5"/>
    <n v="753.4"/>
    <n v="807.4"/>
    <n v="837.1"/>
    <n v="748.1"/>
    <n v="712.6"/>
    <n v="718.5"/>
    <n v="855"/>
    <n v="867"/>
    <n v="849"/>
    <n v="835.7"/>
    <n v="850.5"/>
    <n v="880.5"/>
    <n v="932.4"/>
    <n v="934.8"/>
    <n v="1012.1"/>
    <n v="979.1"/>
    <n v="893.3"/>
    <n v="815.4"/>
    <n v="804.5"/>
    <n v="815.9"/>
    <n v="842"/>
    <n v="938.5"/>
    <n v="1042.5999999999999"/>
    <n v="1000"/>
    <n v="1043.5"/>
    <n v="1212.4000000000001"/>
    <n v="1597.5"/>
    <n v="1369.5"/>
    <n v="1349.6"/>
  </r>
  <r>
    <x v="0"/>
    <x v="17"/>
    <x v="51"/>
    <n v="6612.5"/>
    <n v="11604"/>
    <n v="10647.7"/>
    <n v="9568.4"/>
    <n v="9913.5"/>
    <n v="10203.4"/>
    <n v="11202.5"/>
    <n v="14424.3"/>
    <n v="14565.9"/>
    <n v="13737.8"/>
    <n v="14284.9"/>
    <n v="14310.7"/>
    <n v="14372.6"/>
    <n v="15795.4"/>
    <n v="15613.3"/>
    <n v="16465"/>
    <n v="16875.599999999999"/>
    <n v="17552"/>
    <n v="18383.400000000001"/>
    <n v="19871.5"/>
    <n v="20513.599999999999"/>
    <n v="20790.3"/>
    <n v="21314.5"/>
    <n v="22867.7"/>
    <n v="24106.2"/>
    <n v="24398"/>
    <n v="24392.5"/>
    <n v="24825.200000000001"/>
    <n v="25476"/>
    <n v="24771.4"/>
    <n v="26218.9"/>
    <n v="27495.4"/>
    <n v="28892.400000000001"/>
    <n v="29024"/>
    <n v="30686.7"/>
    <n v="32554.5"/>
    <n v="33443.9"/>
    <n v="35465.300000000003"/>
  </r>
  <r>
    <x v="1"/>
    <x v="17"/>
    <x v="52"/>
    <n v="21368.2"/>
    <n v="18052.2"/>
    <n v="17176.900000000001"/>
    <n v="21245.5"/>
    <n v="22770.1"/>
    <n v="21192.1"/>
    <n v="21590.9"/>
    <n v="19096.099999999999"/>
    <n v="22766.3"/>
    <n v="21617"/>
    <n v="20447.7"/>
    <n v="19595.5"/>
    <n v="20170.8"/>
    <n v="21608.3"/>
    <n v="21012.9"/>
    <n v="21892.799999999999"/>
    <n v="21424.5"/>
    <n v="21821.5"/>
    <n v="22269"/>
    <n v="24262"/>
    <n v="24896.5"/>
    <n v="24874.5"/>
    <n v="25032.5"/>
    <n v="25886.5"/>
    <n v="26982.2"/>
    <n v="27492.6"/>
    <n v="27363.4"/>
    <n v="28470.3"/>
    <n v="28670.6"/>
    <n v="26964.799999999999"/>
    <n v="27436.7"/>
    <n v="28576.1"/>
    <n v="28892.400000000001"/>
    <n v="27495.1"/>
    <n v="29110.400000000001"/>
    <n v="28902.799999999999"/>
    <n v="27418.5"/>
    <n v="27407.7"/>
  </r>
  <r>
    <x v="2"/>
    <x v="17"/>
    <x v="53"/>
    <n v="309.5"/>
    <n v="642.79999999999995"/>
    <n v="619.9"/>
    <n v="450.4"/>
    <n v="435.4"/>
    <n v="481.5"/>
    <n v="518.79999999999995"/>
    <n v="755.4"/>
    <n v="639.79999999999995"/>
    <n v="635.5"/>
    <n v="698.6"/>
    <n v="730.3"/>
    <n v="712.5"/>
    <n v="731"/>
    <n v="743"/>
    <n v="752.1"/>
    <n v="787.7"/>
    <n v="804.3"/>
    <n v="825.5"/>
    <n v="819"/>
    <n v="824"/>
    <n v="835.8"/>
    <n v="851.5"/>
    <n v="883.4"/>
    <n v="893.4"/>
    <n v="887.4"/>
    <n v="891.4"/>
    <n v="872"/>
    <n v="888.6"/>
    <n v="918.7"/>
    <n v="955.6"/>
    <n v="962.2"/>
    <n v="1000"/>
    <n v="1055.5999999999999"/>
    <n v="1054.0999999999999"/>
    <n v="1126.3"/>
    <n v="1219.8"/>
    <n v="1294"/>
  </r>
  <r>
    <x v="0"/>
    <x v="18"/>
    <x v="54"/>
    <n v="11207.9"/>
    <n v="13187.6"/>
    <n v="14312.9"/>
    <n v="15178"/>
    <n v="16622.099999999999"/>
    <n v="18775.5"/>
    <n v="20125.599999999999"/>
    <n v="21176.5"/>
    <n v="22755.9"/>
    <n v="24420.400000000001"/>
    <n v="25328.7"/>
    <n v="27666.7"/>
    <n v="28379.8"/>
    <n v="28976.7"/>
    <n v="31527.5"/>
    <n v="32972.300000000003"/>
    <n v="36084.800000000003"/>
    <n v="38612.400000000001"/>
    <n v="40496.300000000003"/>
    <n v="39958"/>
    <n v="40548.6"/>
    <n v="42134.9"/>
    <n v="43387.4"/>
    <n v="44674.6"/>
    <n v="45512.3"/>
    <n v="47092.9"/>
    <n v="48088.4"/>
    <n v="50109.599999999999"/>
    <n v="52611.7"/>
    <n v="53277.5"/>
    <n v="56428.7"/>
    <n v="59180.2"/>
    <n v="62232.4"/>
    <n v="62517.5"/>
    <n v="66169.399999999994"/>
    <n v="70182.399999999994"/>
    <n v="72038.600000000006"/>
    <n v="76392.600000000006"/>
  </r>
  <r>
    <x v="1"/>
    <x v="18"/>
    <x v="55"/>
    <n v="35894.400000000001"/>
    <n v="35028.699999999997"/>
    <n v="34429.1"/>
    <n v="36397.9"/>
    <n v="36819.9"/>
    <n v="38654.400000000001"/>
    <n v="37474.6"/>
    <n v="37512.699999999997"/>
    <n v="35938"/>
    <n v="36718.1"/>
    <n v="37229.599999999999"/>
    <n v="38708.9"/>
    <n v="38800.400000000001"/>
    <n v="39895.199999999997"/>
    <n v="41895.699999999997"/>
    <n v="42018.8"/>
    <n v="43787.7"/>
    <n v="45099.8"/>
    <n v="47692.2"/>
    <n v="46399.5"/>
    <n v="47561.1"/>
    <n v="48563"/>
    <n v="49301.5"/>
    <n v="48905.599999999999"/>
    <n v="49778.8"/>
    <n v="51488"/>
    <n v="51922.5"/>
    <n v="53996.6"/>
    <n v="56045.9"/>
    <n v="55972.6"/>
    <n v="58874.7"/>
    <n v="60998.3"/>
    <n v="62232.4"/>
    <n v="60234.8"/>
    <n v="61615.7"/>
    <n v="61671.3"/>
    <n v="59939.7"/>
    <n v="63810"/>
  </r>
  <r>
    <x v="2"/>
    <x v="18"/>
    <x v="56"/>
    <n v="312.2"/>
    <n v="376.5"/>
    <n v="415.7"/>
    <n v="417"/>
    <n v="451.4"/>
    <n v="485.7"/>
    <n v="537"/>
    <n v="564.5"/>
    <n v="633.20000000000005"/>
    <n v="665.1"/>
    <n v="680.3"/>
    <n v="714.7"/>
    <n v="731.4"/>
    <n v="726.3"/>
    <n v="752.5"/>
    <n v="784.7"/>
    <n v="824.1"/>
    <n v="856.2"/>
    <n v="849.1"/>
    <n v="861.2"/>
    <n v="852.6"/>
    <n v="867.6"/>
    <n v="880"/>
    <n v="913.5"/>
    <n v="914.3"/>
    <n v="914.6"/>
    <n v="926.2"/>
    <n v="928"/>
    <n v="938.7"/>
    <n v="951.8"/>
    <n v="958.5"/>
    <n v="970.2"/>
    <n v="1000"/>
    <n v="1037.9000000000001"/>
    <n v="1073.9000000000001"/>
    <n v="1138"/>
    <n v="1201.9000000000001"/>
    <n v="1197.2"/>
  </r>
  <r>
    <x v="0"/>
    <x v="19"/>
    <x v="57"/>
    <n v="17204.099999999999"/>
    <n v="19937.8"/>
    <n v="21647.9"/>
    <n v="23714.1"/>
    <n v="24840.400000000001"/>
    <n v="26639.599999999999"/>
    <n v="28850.5"/>
    <n v="32404.3"/>
    <n v="35282.699999999997"/>
    <n v="37036.9"/>
    <n v="38418"/>
    <n v="38598.300000000003"/>
    <n v="39246.9"/>
    <n v="40287.5"/>
    <n v="42660.4"/>
    <n v="44747.199999999997"/>
    <n v="45795.8"/>
    <n v="48577.2"/>
    <n v="47519.3"/>
    <n v="51610"/>
    <n v="51021.7"/>
    <n v="51244.3"/>
    <n v="53185.7"/>
    <n v="55402.8"/>
    <n v="55923.9"/>
    <n v="57563.6"/>
    <n v="58487.1"/>
    <n v="60636.6"/>
    <n v="63363.6"/>
    <n v="63487.5"/>
    <n v="67226.600000000006"/>
    <n v="70533.100000000006"/>
    <n v="74226.5"/>
    <n v="74701.7"/>
    <n v="79119.600000000006"/>
    <n v="83902.399999999994"/>
    <n v="86188.7"/>
    <n v="86089.7"/>
  </r>
  <r>
    <x v="1"/>
    <x v="19"/>
    <x v="58"/>
    <n v="49577.9"/>
    <n v="51761.3"/>
    <n v="53058"/>
    <n v="53893.2"/>
    <n v="54834.8"/>
    <n v="54136"/>
    <n v="52362.9"/>
    <n v="53978.400000000001"/>
    <n v="55161.4"/>
    <n v="57176.7"/>
    <n v="58925.7"/>
    <n v="58697"/>
    <n v="60000.9"/>
    <n v="62059"/>
    <n v="64526.5"/>
    <n v="67249.7"/>
    <n v="63925.3"/>
    <n v="64602.6"/>
    <n v="64601.9"/>
    <n v="68343.8"/>
    <n v="67315.899999999994"/>
    <n v="66780.800000000003"/>
    <n v="69183.100000000006"/>
    <n v="66784.2"/>
    <n v="68099"/>
    <n v="65342.2"/>
    <n v="66165.600000000006"/>
    <n v="70665"/>
    <n v="67956.5"/>
    <n v="72118.5"/>
    <n v="74971.199999999997"/>
    <n v="70657.7"/>
    <n v="74226.5"/>
    <n v="76717.8"/>
    <n v="68163.3"/>
    <n v="70608.899999999994"/>
    <n v="83184.5"/>
    <n v="75304.800000000003"/>
  </r>
  <r>
    <x v="2"/>
    <x v="19"/>
    <x v="59"/>
    <n v="347"/>
    <n v="385.2"/>
    <n v="408"/>
    <n v="440"/>
    <n v="453"/>
    <n v="492.1"/>
    <n v="551"/>
    <n v="600.29999999999995"/>
    <n v="639.6"/>
    <n v="647.79999999999995"/>
    <n v="652"/>
    <n v="657.6"/>
    <n v="654.1"/>
    <n v="649.20000000000005"/>
    <n v="661.1"/>
    <n v="665.4"/>
    <n v="716.4"/>
    <n v="751.9"/>
    <n v="735.6"/>
    <n v="755.2"/>
    <n v="757.9"/>
    <n v="767.4"/>
    <n v="768.8"/>
    <n v="829.6"/>
    <n v="821.2"/>
    <n v="881"/>
    <n v="884"/>
    <n v="858.1"/>
    <n v="932.4"/>
    <n v="880.3"/>
    <n v="896.7"/>
    <n v="998.2"/>
    <n v="1000"/>
    <n v="973.7"/>
    <n v="1160.7"/>
    <n v="1188.3"/>
    <n v="1036.0999999999999"/>
    <n v="1143.2"/>
  </r>
  <r>
    <x v="0"/>
    <x v="20"/>
    <x v="60"/>
    <n v="37520.1"/>
    <n v="39553.4"/>
    <n v="42954.1"/>
    <n v="45078.9"/>
    <n v="45793.599999999999"/>
    <n v="54854.400000000001"/>
    <n v="60805"/>
    <n v="61942.7"/>
    <n v="64760.3"/>
    <n v="66257.600000000006"/>
    <n v="65111.6"/>
    <n v="67640.3"/>
    <n v="65787.3"/>
    <n v="67605.7"/>
    <n v="75105.399999999994"/>
    <n v="79304.7"/>
    <n v="82410.600000000006"/>
    <n v="88116.2"/>
    <n v="86696.8"/>
    <n v="91318.9"/>
    <n v="96339.199999999997"/>
    <n v="94951.4"/>
    <n v="97761.5"/>
    <n v="99106"/>
    <n v="108936.5"/>
    <n v="111543.8"/>
    <n v="112721.7"/>
    <n v="115942.5"/>
    <n v="120353.4"/>
    <n v="119142.7"/>
    <n v="126175.6"/>
    <n v="132309.20000000001"/>
    <n v="139052.1"/>
    <n v="139680.29999999999"/>
    <n v="147694.70000000001"/>
    <n v="156712.5"/>
    <n v="161018.6"/>
    <n v="168886.7"/>
  </r>
  <r>
    <x v="1"/>
    <x v="20"/>
    <x v="61"/>
    <n v="69221.8"/>
    <n v="74829.3"/>
    <n v="70873.3"/>
    <n v="80886.7"/>
    <n v="81198.600000000006"/>
    <n v="81875.5"/>
    <n v="82632.2"/>
    <n v="85027.199999999997"/>
    <n v="88081"/>
    <n v="88603.199999999997"/>
    <n v="89611.1"/>
    <n v="89929"/>
    <n v="92610.1"/>
    <n v="93176.2"/>
    <n v="100855.1"/>
    <n v="103275.3"/>
    <n v="101489.60000000001"/>
    <n v="102401.1"/>
    <n v="103707.2"/>
    <n v="113648.9"/>
    <n v="115959.4"/>
    <n v="116684.6"/>
    <n v="121423"/>
    <n v="116571.3"/>
    <n v="126570.7"/>
    <n v="137514.6"/>
    <n v="140589.20000000001"/>
    <n v="137651.4"/>
    <n v="136681.9"/>
    <n v="142202.20000000001"/>
    <n v="136561.5"/>
    <n v="133587.5"/>
    <n v="139052.1"/>
    <n v="145643.70000000001"/>
    <n v="143897.4"/>
    <n v="145031.9"/>
    <n v="154794"/>
    <n v="149610.9"/>
  </r>
  <r>
    <x v="2"/>
    <x v="20"/>
    <x v="62"/>
    <n v="542"/>
    <n v="528.6"/>
    <n v="606.1"/>
    <n v="557.29999999999995"/>
    <n v="564"/>
    <n v="670"/>
    <n v="735.9"/>
    <n v="728.5"/>
    <n v="735.2"/>
    <n v="747.8"/>
    <n v="726.6"/>
    <n v="752.2"/>
    <n v="710.4"/>
    <n v="725.6"/>
    <n v="744.7"/>
    <n v="767.9"/>
    <n v="812"/>
    <n v="860.5"/>
    <n v="836"/>
    <n v="803.5"/>
    <n v="830.8"/>
    <n v="813.7"/>
    <n v="805.1"/>
    <n v="850.2"/>
    <n v="860.7"/>
    <n v="811.1"/>
    <n v="801.8"/>
    <n v="842.3"/>
    <n v="880.5"/>
    <n v="837.8"/>
    <n v="923.9"/>
    <n v="990.4"/>
    <n v="1000"/>
    <n v="959.1"/>
    <n v="1026.4000000000001"/>
    <n v="1080.5"/>
    <n v="1040.2"/>
    <n v="1128.8"/>
  </r>
  <r>
    <x v="0"/>
    <x v="21"/>
    <x v="63"/>
    <n v="2212"/>
    <n v="2325.3000000000002"/>
    <n v="2378.1999999999998"/>
    <n v="3094.8"/>
    <n v="3968.3"/>
    <n v="4525.8"/>
    <n v="4977.8"/>
    <n v="5134"/>
    <n v="5763.5"/>
    <n v="5623.4"/>
    <n v="5409.4"/>
    <n v="5116.7"/>
    <n v="4485.3999999999996"/>
    <n v="4836.5"/>
    <n v="6274.3"/>
    <n v="6540.1"/>
    <n v="6158.5"/>
    <n v="6779.9"/>
    <n v="6797.7"/>
    <n v="7611.3"/>
    <n v="7405.8"/>
    <n v="7404.5"/>
    <n v="7298.2"/>
    <n v="7305.4"/>
    <n v="6510"/>
    <n v="6834.2"/>
    <n v="7083.6"/>
    <n v="7467.3"/>
    <n v="7940.3"/>
    <n v="8275.7000000000007"/>
    <n v="8763.1"/>
    <n v="9190.9"/>
    <n v="9659.1"/>
    <n v="9702.7000000000007"/>
    <n v="10259.200000000001"/>
    <n v="10885.5"/>
    <n v="11185.7"/>
    <n v="11861.8"/>
  </r>
  <r>
    <x v="1"/>
    <x v="21"/>
    <x v="64"/>
    <n v="7704.1"/>
    <n v="7064.4"/>
    <n v="7022.2"/>
    <n v="7997.7"/>
    <n v="9289.7000000000007"/>
    <n v="10140.200000000001"/>
    <n v="9557.9"/>
    <n v="9242.7999999999993"/>
    <n v="9905.7000000000007"/>
    <n v="9014.7999999999993"/>
    <n v="8443.7999999999993"/>
    <n v="8082.9"/>
    <n v="7116.3"/>
    <n v="7136.3"/>
    <n v="8511.5"/>
    <n v="8623.6"/>
    <n v="7994.3"/>
    <n v="8525"/>
    <n v="8232.9"/>
    <n v="9082.7000000000007"/>
    <n v="9175.7000000000007"/>
    <n v="8747.7999999999993"/>
    <n v="8156"/>
    <n v="8703.5"/>
    <n v="7516.9"/>
    <n v="7657.7"/>
    <n v="7562.2"/>
    <n v="7533.2"/>
    <n v="8387.7000000000007"/>
    <n v="8940.9"/>
    <n v="9252.6"/>
    <n v="9519.7999999999993"/>
    <n v="9659.1"/>
    <n v="9627"/>
    <n v="9634.4"/>
    <n v="9295.2999999999993"/>
    <n v="9507.6"/>
    <n v="9733"/>
  </r>
  <r>
    <x v="2"/>
    <x v="21"/>
    <x v="65"/>
    <n v="287.10000000000002"/>
    <n v="329.2"/>
    <n v="338.7"/>
    <n v="387"/>
    <n v="427.2"/>
    <n v="446.3"/>
    <n v="520.79999999999995"/>
    <n v="555.5"/>
    <n v="581.79999999999995"/>
    <n v="623.79999999999995"/>
    <n v="640.6"/>
    <n v="633"/>
    <n v="630.29999999999995"/>
    <n v="677.7"/>
    <n v="737.2"/>
    <n v="758.4"/>
    <n v="770.4"/>
    <n v="795.3"/>
    <n v="825.7"/>
    <n v="838"/>
    <n v="807.1"/>
    <n v="846.4"/>
    <n v="894.8"/>
    <n v="839.4"/>
    <n v="866.1"/>
    <n v="892.5"/>
    <n v="936.7"/>
    <n v="991.3"/>
    <n v="946.7"/>
    <n v="925.6"/>
    <n v="947.1"/>
    <n v="965.4"/>
    <n v="1000"/>
    <n v="1007.9"/>
    <n v="1064.9000000000001"/>
    <n v="1171.0999999999999"/>
    <n v="1176.5"/>
    <n v="1218.7"/>
  </r>
  <r>
    <x v="0"/>
    <x v="22"/>
    <x v="66"/>
    <n v="10226.700000000001"/>
    <n v="12584.4"/>
    <n v="13978.2"/>
    <n v="14572.1"/>
    <n v="14608.8"/>
    <n v="15736.7"/>
    <n v="17235.2"/>
    <n v="18835.7"/>
    <n v="20207.5"/>
    <n v="21474.6"/>
    <n v="22150.1"/>
    <n v="23563.9"/>
    <n v="25090.9"/>
    <n v="25770.3"/>
    <n v="27589.7"/>
    <n v="28331.7"/>
    <n v="29340.6"/>
    <n v="30742.9"/>
    <n v="31359.5"/>
    <n v="34011.5"/>
    <n v="35682.5"/>
    <n v="37102.199999999997"/>
    <n v="38877.599999999999"/>
    <n v="39472.699999999997"/>
    <n v="43436.2"/>
    <n v="44607.8"/>
    <n v="45089.5"/>
    <n v="46516.5"/>
    <n v="48144.800000000003"/>
    <n v="47739.9"/>
    <n v="50367.3"/>
    <n v="52878.2"/>
    <n v="55536.2"/>
    <n v="55788.6"/>
    <n v="58980.1"/>
    <n v="62533.599999999999"/>
    <n v="64297.8"/>
    <n v="68184"/>
  </r>
  <r>
    <x v="1"/>
    <x v="22"/>
    <x v="67"/>
    <n v="41502.400000000001"/>
    <n v="40756.9"/>
    <n v="40404.9"/>
    <n v="42250.1"/>
    <n v="40856.400000000001"/>
    <n v="40954"/>
    <n v="40746"/>
    <n v="40001.300000000003"/>
    <n v="39761.1"/>
    <n v="41006.9"/>
    <n v="41068.199999999997"/>
    <n v="41997.5"/>
    <n v="43200.9"/>
    <n v="43423.9"/>
    <n v="45553.7"/>
    <n v="43961.8"/>
    <n v="42699"/>
    <n v="42968.6"/>
    <n v="42526.9"/>
    <n v="44610.400000000001"/>
    <n v="45746.3"/>
    <n v="46685.8"/>
    <n v="47851"/>
    <n v="47096.9"/>
    <n v="49443.5"/>
    <n v="50357"/>
    <n v="50416.2"/>
    <n v="51034.6"/>
    <n v="51262.5"/>
    <n v="48935.6"/>
    <n v="51640.4"/>
    <n v="53810"/>
    <n v="55536.2"/>
    <n v="54352.2"/>
    <n v="55102.6"/>
    <n v="51826.2"/>
    <n v="51611.8"/>
    <n v="55024.6"/>
  </r>
  <r>
    <x v="2"/>
    <x v="22"/>
    <x v="68"/>
    <n v="246.4"/>
    <n v="308.8"/>
    <n v="346"/>
    <n v="344.9"/>
    <n v="357.6"/>
    <n v="384.3"/>
    <n v="423"/>
    <n v="470.9"/>
    <n v="508.2"/>
    <n v="523.70000000000005"/>
    <n v="539.29999999999995"/>
    <n v="561.1"/>
    <n v="580.79999999999995"/>
    <n v="593.5"/>
    <n v="605.70000000000005"/>
    <n v="644.5"/>
    <n v="687.1"/>
    <n v="715.5"/>
    <n v="737.4"/>
    <n v="762.4"/>
    <n v="780"/>
    <n v="794.7"/>
    <n v="812.5"/>
    <n v="838.1"/>
    <n v="878.5"/>
    <n v="885.8"/>
    <n v="894.3"/>
    <n v="911.5"/>
    <n v="939.2"/>
    <n v="975.6"/>
    <n v="975.3"/>
    <n v="982.7"/>
    <n v="1000"/>
    <n v="1026.4000000000001"/>
    <n v="1070.4000000000001"/>
    <n v="1206.5999999999999"/>
    <n v="1245.8"/>
    <n v="1239.2"/>
  </r>
  <r>
    <x v="0"/>
    <x v="23"/>
    <x v="69"/>
    <n v="10287.5"/>
    <n v="12224.6"/>
    <n v="13603.7"/>
    <n v="15837.1"/>
    <n v="18326.599999999999"/>
    <n v="20641.599999999999"/>
    <n v="21295.5"/>
    <n v="23559.1"/>
    <n v="24591"/>
    <n v="26840"/>
    <n v="27827.9"/>
    <n v="30789.9"/>
    <n v="31984.7"/>
    <n v="32836.6"/>
    <n v="33727.9"/>
    <n v="34798.6"/>
    <n v="35386.199999999997"/>
    <n v="37987.699999999997"/>
    <n v="38938.5"/>
    <n v="40590.1"/>
    <n v="44509.7"/>
    <n v="45966.3"/>
    <n v="47639.8"/>
    <n v="48814.7"/>
    <n v="48604.5"/>
    <n v="50187.5"/>
    <n v="51128.5"/>
    <n v="53241.9"/>
    <n v="55855.6"/>
    <n v="56181.8"/>
    <n v="59520.3"/>
    <n v="62428.5"/>
    <n v="65725.8"/>
    <n v="66163.899999999994"/>
    <n v="70111.600000000006"/>
    <n v="74349.399999999994"/>
    <n v="76350"/>
    <n v="85195.7"/>
  </r>
  <r>
    <x v="1"/>
    <x v="23"/>
    <x v="70"/>
    <n v="11573.5"/>
    <n v="11082.1"/>
    <n v="11134.6"/>
    <n v="12635.1"/>
    <n v="11627.6"/>
    <n v="14355.7"/>
    <n v="14893.4"/>
    <n v="15979.9"/>
    <n v="16650.099999999999"/>
    <n v="19455.599999999999"/>
    <n v="20445.400000000001"/>
    <n v="22000.3"/>
    <n v="23415.1"/>
    <n v="23215.8"/>
    <n v="25601.3"/>
    <n v="26898.5"/>
    <n v="27098.9"/>
    <n v="29531"/>
    <n v="31009.1"/>
    <n v="33969.1"/>
    <n v="38378.400000000001"/>
    <n v="40213.4"/>
    <n v="42656.6"/>
    <n v="45562.1"/>
    <n v="44938.5"/>
    <n v="48218.2"/>
    <n v="51218"/>
    <n v="54878.9"/>
    <n v="58869.5"/>
    <n v="59994.6"/>
    <n v="62493.5"/>
    <n v="64651.3"/>
    <n v="65725.8"/>
    <n v="64988.5"/>
    <n v="67268.2"/>
    <n v="65352.1"/>
    <n v="64905"/>
    <n v="70850.5"/>
  </r>
  <r>
    <x v="2"/>
    <x v="23"/>
    <x v="71"/>
    <n v="888.9"/>
    <n v="1103.0999999999999"/>
    <n v="1221.7"/>
    <n v="1253.4000000000001"/>
    <n v="1576.1"/>
    <n v="1437.9"/>
    <n v="1429.9"/>
    <n v="1474.3"/>
    <n v="1476.9"/>
    <n v="1379.6"/>
    <n v="1361.1"/>
    <n v="1399.5"/>
    <n v="1366"/>
    <n v="1414.4"/>
    <n v="1317.4"/>
    <n v="1293.7"/>
    <n v="1305.8"/>
    <n v="1286.4000000000001"/>
    <n v="1255.7"/>
    <n v="1194.9000000000001"/>
    <n v="1159.8"/>
    <n v="1143.0999999999999"/>
    <n v="1116.8"/>
    <n v="1071.4000000000001"/>
    <n v="1081.5999999999999"/>
    <n v="1040.8"/>
    <n v="998.3"/>
    <n v="970.2"/>
    <n v="948.8"/>
    <n v="936.4"/>
    <n v="952.4"/>
    <n v="965.6"/>
    <n v="1000"/>
    <n v="1018.1"/>
    <n v="1042.3"/>
    <n v="1137.7"/>
    <n v="1176.3"/>
    <n v="1202.5"/>
  </r>
  <r>
    <x v="0"/>
    <x v="24"/>
    <x v="72"/>
    <n v="13842.3"/>
    <n v="16169.1"/>
    <n v="18795"/>
    <n v="19559.400000000001"/>
    <n v="21896.400000000001"/>
    <n v="24978.1"/>
    <n v="27818.799999999999"/>
    <n v="31043.3"/>
    <n v="33888.400000000001"/>
    <n v="36514.199999999997"/>
    <n v="38088.5"/>
    <n v="38766.1"/>
    <n v="40719.699999999997"/>
    <n v="43064.7"/>
    <n v="45381.8"/>
    <n v="47561.8"/>
    <n v="47947.9"/>
    <n v="49736.5"/>
    <n v="52079.5"/>
    <n v="54357.3"/>
    <n v="54699.8"/>
    <n v="57464.800000000003"/>
    <n v="60204.1"/>
    <n v="64046"/>
    <n v="65145.2"/>
    <n v="66471.8"/>
    <n v="66985.5"/>
    <n v="68724.5"/>
    <n v="71113.899999999994"/>
    <n v="70338.3"/>
    <n v="74439.3"/>
    <n v="78081"/>
    <n v="82051"/>
    <n v="82422.3"/>
    <n v="87147.7"/>
    <n v="92457.8"/>
    <n v="95014.3"/>
    <n v="99088.8"/>
  </r>
  <r>
    <x v="1"/>
    <x v="24"/>
    <x v="73"/>
    <n v="45490.5"/>
    <n v="47496.800000000003"/>
    <n v="47342"/>
    <n v="48607.7"/>
    <n v="52591"/>
    <n v="56446.8"/>
    <n v="58010.5"/>
    <n v="58043.9"/>
    <n v="56677.8"/>
    <n v="58472.3"/>
    <n v="58929.8"/>
    <n v="58089.1"/>
    <n v="60205.3"/>
    <n v="62347.4"/>
    <n v="64892.5"/>
    <n v="66940.399999999994"/>
    <n v="65717"/>
    <n v="66326.899999999994"/>
    <n v="66841"/>
    <n v="68940.5"/>
    <n v="69053.899999999994"/>
    <n v="72433.100000000006"/>
    <n v="73138.399999999994"/>
    <n v="76367.7"/>
    <n v="77138.600000000006"/>
    <n v="78073.600000000006"/>
    <n v="77120.2"/>
    <n v="76394.2"/>
    <n v="76685.3"/>
    <n v="74741.5"/>
    <n v="78179.100000000006"/>
    <n v="80155.3"/>
    <n v="82051"/>
    <n v="80660.2"/>
    <n v="84085.4"/>
    <n v="85478.6"/>
    <n v="84893.4"/>
    <n v="87633"/>
  </r>
  <r>
    <x v="2"/>
    <x v="24"/>
    <x v="74"/>
    <n v="304.3"/>
    <n v="340.4"/>
    <n v="397"/>
    <n v="402.4"/>
    <n v="416.4"/>
    <n v="442.5"/>
    <n v="479.5"/>
    <n v="534.79999999999995"/>
    <n v="597.9"/>
    <n v="624.5"/>
    <n v="646.29999999999995"/>
    <n v="667.4"/>
    <n v="676.3"/>
    <n v="690.7"/>
    <n v="699.3"/>
    <n v="710.5"/>
    <n v="729.6"/>
    <n v="749.9"/>
    <n v="779.2"/>
    <n v="788.5"/>
    <n v="792.1"/>
    <n v="793.4"/>
    <n v="823.2"/>
    <n v="838.7"/>
    <n v="844.5"/>
    <n v="851.4"/>
    <n v="868.6"/>
    <n v="899.6"/>
    <n v="927.3"/>
    <n v="941.1"/>
    <n v="952.2"/>
    <n v="974.1"/>
    <n v="1000"/>
    <n v="1021.8"/>
    <n v="1036.4000000000001"/>
    <n v="1081.5999999999999"/>
    <n v="1119.2"/>
    <n v="1130.7"/>
  </r>
  <r>
    <x v="0"/>
    <x v="25"/>
    <x v="75"/>
    <n v="7356.4"/>
    <n v="8283.6"/>
    <n v="9350.7999999999993"/>
    <n v="10193.4"/>
    <n v="10500.2"/>
    <n v="11544.4"/>
    <n v="12299.3"/>
    <n v="14147.7"/>
    <n v="16244.9"/>
    <n v="18633.8"/>
    <n v="18855"/>
    <n v="20232.900000000001"/>
    <n v="21470.9"/>
    <n v="22127.8"/>
    <n v="24081.5"/>
    <n v="27648.799999999999"/>
    <n v="29935.7"/>
    <n v="34715"/>
    <n v="37162"/>
    <n v="40835.9"/>
    <n v="32929.199999999997"/>
    <n v="34829.300000000003"/>
    <n v="38266.6"/>
    <n v="40004.400000000001"/>
    <n v="41852.800000000003"/>
    <n v="43161.4"/>
    <n v="43934"/>
    <n v="45547.8"/>
    <n v="47571.8"/>
    <n v="47925.2"/>
    <n v="50677"/>
    <n v="53169.3"/>
    <n v="55863.3"/>
    <n v="56116.3"/>
    <n v="59331.5"/>
    <n v="62935.6"/>
    <n v="64682.9"/>
    <n v="67994.7"/>
  </r>
  <r>
    <x v="1"/>
    <x v="25"/>
    <x v="76"/>
    <n v="65861.3"/>
    <n v="65862.3"/>
    <n v="67737.899999999994"/>
    <n v="70654.100000000006"/>
    <n v="67206.7"/>
    <n v="67600.899999999994"/>
    <n v="66154.899999999994"/>
    <n v="69299.3"/>
    <n v="72113.7"/>
    <n v="72019.3"/>
    <n v="68130"/>
    <n v="69290"/>
    <n v="69968.399999999994"/>
    <n v="68192.600000000006"/>
    <n v="69112.800000000003"/>
    <n v="71977.899999999994"/>
    <n v="69811.199999999997"/>
    <n v="72110.7"/>
    <n v="68926"/>
    <n v="69175.8"/>
    <n v="58303.8"/>
    <n v="69584.899999999994"/>
    <n v="74259.100000000006"/>
    <n v="75856"/>
    <n v="75831.8"/>
    <n v="69377.2"/>
    <n v="54072.4"/>
    <n v="52851.9"/>
    <n v="49577.599999999999"/>
    <n v="47985.4"/>
    <n v="53877.1"/>
    <n v="56125.5"/>
    <n v="55863.3"/>
    <n v="55639.6"/>
    <n v="55300.5"/>
    <n v="56408"/>
    <n v="54629"/>
    <n v="54250.2"/>
  </r>
  <r>
    <x v="2"/>
    <x v="25"/>
    <x v="77"/>
    <n v="111.7"/>
    <n v="125.8"/>
    <n v="138"/>
    <n v="144.30000000000001"/>
    <n v="156.19999999999999"/>
    <n v="170.8"/>
    <n v="185.9"/>
    <n v="204.2"/>
    <n v="225.3"/>
    <n v="258.7"/>
    <n v="276.8"/>
    <n v="292"/>
    <n v="306.89999999999998"/>
    <n v="324.5"/>
    <n v="348.4"/>
    <n v="384.1"/>
    <n v="428.8"/>
    <n v="481.4"/>
    <n v="539.20000000000005"/>
    <n v="590.29999999999995"/>
    <n v="564.79999999999995"/>
    <n v="500.5"/>
    <n v="515.29999999999995"/>
    <n v="527.4"/>
    <n v="551.9"/>
    <n v="622.1"/>
    <n v="812.5"/>
    <n v="861.8"/>
    <n v="959.5"/>
    <n v="998.7"/>
    <n v="940.6"/>
    <n v="947.3"/>
    <n v="1000"/>
    <n v="1008.6"/>
    <n v="1072.9000000000001"/>
    <n v="1115.7"/>
    <n v="1184"/>
    <n v="1253.4000000000001"/>
  </r>
  <r>
    <x v="0"/>
    <x v="26"/>
    <x v="78"/>
    <n v="31052.6"/>
    <n v="32706.400000000001"/>
    <n v="30972.1"/>
    <n v="36542.699999999997"/>
    <n v="41137.599999999999"/>
    <n v="42887.5"/>
    <n v="45524.7"/>
    <n v="47215.9"/>
    <n v="50334.8"/>
    <n v="47879.8"/>
    <n v="53651.8"/>
    <n v="56385.9"/>
    <n v="54517.3"/>
    <n v="56576.9"/>
    <n v="65459.4"/>
    <n v="67570.8"/>
    <n v="69864.600000000006"/>
    <n v="68631.8"/>
    <n v="68153.7"/>
    <n v="73141.8"/>
    <n v="76281.2"/>
    <n v="80926.8"/>
    <n v="82676.800000000003"/>
    <n v="82689.5"/>
    <n v="89619"/>
    <n v="88308"/>
    <n v="86942"/>
    <n v="85105"/>
    <n v="77029"/>
    <n v="75406.5"/>
    <n v="72924"/>
    <n v="73063"/>
    <n v="76259"/>
    <n v="71092"/>
    <n v="64068"/>
    <n v="57786"/>
    <n v="45753"/>
    <n v="49233.9"/>
  </r>
  <r>
    <x v="1"/>
    <x v="26"/>
    <x v="79"/>
    <n v="61618.6"/>
    <n v="55199.8"/>
    <n v="54317.4"/>
    <n v="59863.199999999997"/>
    <n v="66075.199999999997"/>
    <n v="66498.399999999994"/>
    <n v="67004.5"/>
    <n v="63373.9"/>
    <n v="61973.7"/>
    <n v="58592.9"/>
    <n v="65605.399999999994"/>
    <n v="67188.100000000006"/>
    <n v="65531"/>
    <n v="67635.899999999994"/>
    <n v="76664.399999999994"/>
    <n v="76039.600000000006"/>
    <n v="76969.399999999994"/>
    <n v="74040.7"/>
    <n v="72801.5"/>
    <n v="77495"/>
    <n v="81048.899999999994"/>
    <n v="85973.9"/>
    <n v="85385.600000000006"/>
    <n v="84153.9"/>
    <n v="90705.2"/>
    <n v="89561.8"/>
    <n v="89974.2"/>
    <n v="88084.3"/>
    <n v="79615.600000000006"/>
    <n v="78807"/>
    <n v="76176.399999999994"/>
    <n v="75578.100000000006"/>
    <n v="76259"/>
    <n v="69005.600000000006"/>
    <n v="61328.6"/>
    <n v="53416.2"/>
    <n v="41883"/>
    <n v="44086.400000000001"/>
  </r>
  <r>
    <x v="2"/>
    <x v="26"/>
    <x v="80"/>
    <n v="503.9"/>
    <n v="592.5"/>
    <n v="570.20000000000005"/>
    <n v="610.4"/>
    <n v="622.6"/>
    <n v="644.9"/>
    <n v="679.4"/>
    <n v="745"/>
    <n v="812.2"/>
    <n v="817.2"/>
    <n v="817.8"/>
    <n v="839.2"/>
    <n v="831.9"/>
    <n v="836.5"/>
    <n v="853.8"/>
    <n v="888.6"/>
    <n v="907.7"/>
    <n v="926.9"/>
    <n v="936.2"/>
    <n v="943.8"/>
    <n v="941.2"/>
    <n v="941.3"/>
    <n v="968.3"/>
    <n v="982.6"/>
    <n v="988"/>
    <n v="986"/>
    <n v="966.3"/>
    <n v="966.2"/>
    <n v="967.5"/>
    <n v="956.8"/>
    <n v="957.3"/>
    <n v="966.7"/>
    <n v="1000"/>
    <n v="1030.2"/>
    <n v="1044.7"/>
    <n v="1081.8"/>
    <n v="1092.4000000000001"/>
    <n v="1116.8"/>
  </r>
  <r>
    <x v="0"/>
    <x v="27"/>
    <x v="81"/>
    <n v="28888.6"/>
    <n v="29576.7"/>
    <n v="30285.8"/>
    <n v="33020"/>
    <n v="37532.800000000003"/>
    <n v="39889.599999999999"/>
    <n v="40332.9"/>
    <n v="43755"/>
    <n v="47336.1"/>
    <n v="50780.6"/>
    <n v="52259.7"/>
    <n v="53522.6"/>
    <n v="52554.7"/>
    <n v="53399.7"/>
    <n v="57548.5"/>
    <n v="58249.8"/>
    <n v="56623.199999999997"/>
    <n v="57212.800000000003"/>
    <n v="58642.2"/>
    <n v="63485.7"/>
    <n v="65811.600000000006"/>
    <n v="67764.5"/>
    <n v="68647.8"/>
    <n v="68346.2"/>
    <n v="67979"/>
    <n v="63768.1"/>
    <n v="61682.6"/>
    <n v="58646.9"/>
    <n v="49758.7"/>
    <n v="40787.599999999999"/>
    <n v="38242.800000000003"/>
    <n v="33615.5"/>
    <n v="32613.599999999999"/>
    <n v="30772.7"/>
    <n v="31323.5"/>
    <n v="30091.3"/>
    <n v="15909"/>
    <n v="15299.5"/>
  </r>
  <r>
    <x v="1"/>
    <x v="27"/>
    <x v="82"/>
    <n v="59390.2"/>
    <n v="56403.8"/>
    <n v="56471"/>
    <n v="58257.7"/>
    <n v="62192"/>
    <n v="64062.5"/>
    <n v="61938.8"/>
    <n v="62531.199999999997"/>
    <n v="62348.1"/>
    <n v="64063.8"/>
    <n v="64750"/>
    <n v="65102"/>
    <n v="63035"/>
    <n v="63394.8"/>
    <n v="67065.7"/>
    <n v="65971"/>
    <n v="62313.9"/>
    <n v="61215"/>
    <n v="61437.3"/>
    <n v="65391.5"/>
    <n v="67209.3"/>
    <n v="69091.899999999994"/>
    <n v="69622.399999999994"/>
    <n v="68808.2"/>
    <n v="68041.7"/>
    <n v="63312.7"/>
    <n v="61052.5"/>
    <n v="57931.7"/>
    <n v="49276.7"/>
    <n v="40740.6"/>
    <n v="38286.9"/>
    <n v="33648.6"/>
    <n v="32613.599999999999"/>
    <n v="30608.5"/>
    <n v="30859.5"/>
    <n v="29375.8"/>
    <n v="15391.7"/>
    <n v="14812.4"/>
  </r>
  <r>
    <x v="2"/>
    <x v="27"/>
    <x v="83"/>
    <n v="486.4"/>
    <n v="524.4"/>
    <n v="536.29999999999995"/>
    <n v="566.79999999999995"/>
    <n v="603.5"/>
    <n v="622.70000000000005"/>
    <n v="651.20000000000005"/>
    <n v="699.7"/>
    <n v="759.2"/>
    <n v="792.7"/>
    <n v="807.1"/>
    <n v="822.1"/>
    <n v="833.7"/>
    <n v="842.3"/>
    <n v="858.1"/>
    <n v="883"/>
    <n v="908.7"/>
    <n v="934.6"/>
    <n v="954.5"/>
    <n v="970.9"/>
    <n v="979.2"/>
    <n v="980.8"/>
    <n v="986"/>
    <n v="993.3"/>
    <n v="999.1"/>
    <n v="1007.2"/>
    <n v="1010.3"/>
    <n v="1012.3"/>
    <n v="1009.8"/>
    <n v="1001.2"/>
    <n v="998.8"/>
    <n v="999"/>
    <n v="1000"/>
    <n v="1005.4"/>
    <n v="1015"/>
    <n v="1024.4000000000001"/>
    <n v="1033.5999999999999"/>
    <n v="1032.9000000000001"/>
  </r>
  <r>
    <x v="0"/>
    <x v="28"/>
    <x v="84"/>
    <n v="6139.8"/>
    <n v="6276.9"/>
    <n v="6425.2"/>
    <n v="7195.4"/>
    <n v="7556.4"/>
    <n v="8157.8"/>
    <n v="8895.1"/>
    <n v="9693.2999999999993"/>
    <n v="10431.9"/>
    <n v="9745.2000000000007"/>
    <n v="9882"/>
    <n v="9350.9"/>
    <n v="8595.4"/>
    <n v="7781.2"/>
    <n v="8994.5"/>
    <n v="9566.9"/>
    <n v="9805.2000000000007"/>
    <n v="9873.7999999999993"/>
    <n v="9281.2999999999993"/>
    <n v="9896.4"/>
    <n v="10122.9"/>
    <n v="9868.7000000000007"/>
    <n v="9491.6"/>
    <n v="9616.7000000000007"/>
    <n v="10356.4"/>
    <n v="9684.9"/>
    <n v="9269.4"/>
    <n v="8654.1"/>
    <n v="7262.3"/>
    <n v="5839.1"/>
    <n v="5288.2"/>
    <n v="4636.5"/>
    <n v="4507.3999999999996"/>
    <n v="4252.3"/>
    <n v="4320.5"/>
    <n v="4148.7"/>
    <n v="2163"/>
    <n v="4781.6000000000004"/>
  </r>
  <r>
    <x v="1"/>
    <x v="28"/>
    <x v="85"/>
    <n v="17739.2"/>
    <n v="17100.5"/>
    <n v="16789.900000000001"/>
    <n v="17340.3"/>
    <n v="17234.8"/>
    <n v="16987.7"/>
    <n v="15499.5"/>
    <n v="16267.7"/>
    <n v="16568.900000000001"/>
    <n v="15230"/>
    <n v="15068.3"/>
    <n v="13809.7"/>
    <n v="12598.3"/>
    <n v="11108.3"/>
    <n v="12260.5"/>
    <n v="12124.9"/>
    <n v="11986"/>
    <n v="11635.6"/>
    <n v="10882.7"/>
    <n v="11501.6"/>
    <n v="11565.2"/>
    <n v="11007.6"/>
    <n v="10226.4"/>
    <n v="10462.4"/>
    <n v="11082.6"/>
    <n v="10401.9"/>
    <n v="9990.7000000000007"/>
    <n v="9190.2999999999993"/>
    <n v="7492.8"/>
    <n v="6015.3"/>
    <n v="5357.2"/>
    <n v="4660.8999999999996"/>
    <n v="4507.3999999999996"/>
    <n v="4196.3999999999996"/>
    <n v="4165.8"/>
    <n v="3902.1"/>
    <n v="2025"/>
    <n v="4432.3"/>
  </r>
  <r>
    <x v="2"/>
    <x v="28"/>
    <x v="86"/>
    <n v="346.1"/>
    <n v="367.1"/>
    <n v="382.7"/>
    <n v="415"/>
    <n v="438.4"/>
    <n v="480.2"/>
    <n v="573.9"/>
    <n v="595.9"/>
    <n v="629.6"/>
    <n v="639.9"/>
    <n v="655.8"/>
    <n v="677.1"/>
    <n v="682.3"/>
    <n v="700.5"/>
    <n v="733.6"/>
    <n v="789"/>
    <n v="818.1"/>
    <n v="848.6"/>
    <n v="852.9"/>
    <n v="860.4"/>
    <n v="875.3"/>
    <n v="896.5"/>
    <n v="928.1"/>
    <n v="919.2"/>
    <n v="934.5"/>
    <n v="931.1"/>
    <n v="927.8"/>
    <n v="941.7"/>
    <n v="969.2"/>
    <n v="970.7"/>
    <n v="987.1"/>
    <n v="994.8"/>
    <n v="1000"/>
    <n v="1013.3"/>
    <n v="1037.0999999999999"/>
    <n v="1063.2"/>
    <n v="1068.0999999999999"/>
    <n v="1078.8"/>
  </r>
  <r>
    <x v="0"/>
    <x v="29"/>
    <x v="87"/>
    <n v="7235.9"/>
    <n v="7028.1"/>
    <n v="6294.8"/>
    <n v="8140.5"/>
    <n v="10186.9"/>
    <n v="11790.1"/>
    <n v="13124.3"/>
    <n v="12093.1"/>
    <n v="11433.7"/>
    <n v="9889.2999999999993"/>
    <n v="12097.1"/>
    <n v="12728.1"/>
    <n v="12658.9"/>
    <n v="14417.1"/>
    <n v="16853"/>
    <n v="17709.7"/>
    <n v="18002.3"/>
    <n v="17817.8"/>
    <n v="17405.099999999999"/>
    <n v="20508.3"/>
    <n v="23781.4"/>
    <n v="26351.1"/>
    <n v="25468.6"/>
    <n v="26313.8"/>
    <n v="29184"/>
    <n v="29782.2"/>
    <n v="31351.3"/>
    <n v="29711.3"/>
    <n v="27009.1"/>
    <n v="26627.1"/>
    <n v="27520.3"/>
    <n v="31319.8"/>
    <n v="33707.4"/>
    <n v="33675.1"/>
    <n v="30208.799999999999"/>
    <n v="28598.799999999999"/>
    <n v="23574.7"/>
    <n v="23627.5"/>
  </r>
  <r>
    <x v="1"/>
    <x v="29"/>
    <x v="88"/>
    <n v="18957.599999999999"/>
    <n v="18455.400000000001"/>
    <n v="17589.8"/>
    <n v="19338.099999999999"/>
    <n v="20205.400000000001"/>
    <n v="20024.099999999999"/>
    <n v="20355.599999999999"/>
    <n v="20499.7"/>
    <n v="19358.8"/>
    <n v="17574.599999999999"/>
    <n v="19580"/>
    <n v="20955.900000000001"/>
    <n v="21382.7"/>
    <n v="24109.599999999999"/>
    <n v="26765.8"/>
    <n v="27339.4"/>
    <n v="26576"/>
    <n v="26581.9"/>
    <n v="25555.7"/>
    <n v="26520.6"/>
    <n v="25031.9"/>
    <n v="27118.5"/>
    <n v="27816.1"/>
    <n v="28364"/>
    <n v="29356.3"/>
    <n v="31910.6"/>
    <n v="32416.9"/>
    <n v="32665.5"/>
    <n v="31002"/>
    <n v="30984.799999999999"/>
    <n v="31562.400000000001"/>
    <n v="31340.400000000001"/>
    <n v="33707.4"/>
    <n v="34541.800000000003"/>
    <n v="32227.7"/>
    <n v="31847.8"/>
    <n v="29363.5"/>
    <n v="26599.4"/>
  </r>
  <r>
    <x v="2"/>
    <x v="29"/>
    <x v="89"/>
    <n v="381.7"/>
    <n v="380.8"/>
    <n v="357.9"/>
    <n v="421"/>
    <n v="504.2"/>
    <n v="588.79999999999995"/>
    <n v="644.79999999999995"/>
    <n v="589.9"/>
    <n v="590.6"/>
    <n v="562.70000000000005"/>
    <n v="617.79999999999995"/>
    <n v="607.4"/>
    <n v="592"/>
    <n v="598"/>
    <n v="629.6"/>
    <n v="647.79999999999995"/>
    <n v="677.4"/>
    <n v="670.3"/>
    <n v="681.1"/>
    <n v="773.3"/>
    <n v="950"/>
    <n v="971.7"/>
    <n v="915.6"/>
    <n v="927.7"/>
    <n v="994.1"/>
    <n v="933.3"/>
    <n v="967.1"/>
    <n v="909.6"/>
    <n v="871.2"/>
    <n v="859.4"/>
    <n v="871.9"/>
    <n v="999.3"/>
    <n v="1000"/>
    <n v="974.9"/>
    <n v="937.4"/>
    <n v="898"/>
    <n v="802.9"/>
    <n v="888.3"/>
  </r>
  <r>
    <x v="0"/>
    <x v="30"/>
    <x v="90"/>
    <n v="4582.8"/>
    <n v="4286"/>
    <n v="4157.3"/>
    <n v="5412.1"/>
    <n v="6592"/>
    <n v="8225"/>
    <n v="8481.2000000000007"/>
    <n v="7446"/>
    <n v="7475.1"/>
    <n v="6863.7"/>
    <n v="8564"/>
    <n v="9222.7999999999993"/>
    <n v="9045.2000000000007"/>
    <n v="10262.299999999999"/>
    <n v="11658.5"/>
    <n v="11843.6"/>
    <n v="12702.7"/>
    <n v="12034.1"/>
    <n v="11243.3"/>
    <n v="14041.6"/>
    <n v="16176.3"/>
    <n v="18474.099999999999"/>
    <n v="18692"/>
    <n v="18326.2"/>
    <n v="18631.400000000001"/>
    <n v="19548.7"/>
    <n v="21166"/>
    <n v="20642.8"/>
    <n v="19310.3"/>
    <n v="20075.2"/>
    <n v="20762"/>
    <n v="23628.1"/>
    <n v="25426"/>
    <n v="25451.7"/>
    <n v="22839.200000000001"/>
    <n v="21613.5"/>
    <n v="17803.3"/>
    <n v="21690.9"/>
  </r>
  <r>
    <x v="1"/>
    <x v="30"/>
    <x v="91"/>
    <n v="12773.3"/>
    <n v="11738.3"/>
    <n v="11400.7"/>
    <n v="12847.9"/>
    <n v="13593.7"/>
    <n v="15090.7"/>
    <n v="14903.6"/>
    <n v="13143.7"/>
    <n v="13028.3"/>
    <n v="12357.5"/>
    <n v="14470.8"/>
    <n v="15639.6"/>
    <n v="15821.5"/>
    <n v="17748.400000000001"/>
    <n v="19702.2"/>
    <n v="19772.7"/>
    <n v="19781.7"/>
    <n v="18633.3"/>
    <n v="17247.3"/>
    <n v="19434.099999999999"/>
    <n v="19566.8"/>
    <n v="21003.9"/>
    <n v="21038.6"/>
    <n v="21723.200000000001"/>
    <n v="21849.8"/>
    <n v="23087.9"/>
    <n v="23285"/>
    <n v="23862.799999999999"/>
    <n v="22971"/>
    <n v="24288.799999999999"/>
    <n v="22907.7"/>
    <n v="23417.4"/>
    <n v="25426"/>
    <n v="26681.3"/>
    <n v="25112.2"/>
    <n v="23431"/>
    <n v="20323.5"/>
    <n v="23341.7"/>
  </r>
  <r>
    <x v="2"/>
    <x v="30"/>
    <x v="92"/>
    <n v="358.8"/>
    <n v="365.1"/>
    <n v="364.7"/>
    <n v="421.2"/>
    <n v="484.9"/>
    <n v="545"/>
    <n v="569.1"/>
    <n v="566.5"/>
    <n v="573.79999999999995"/>
    <n v="555.4"/>
    <n v="591.79999999999995"/>
    <n v="589.70000000000005"/>
    <n v="571.70000000000005"/>
    <n v="578.20000000000005"/>
    <n v="591.70000000000005"/>
    <n v="599"/>
    <n v="642.1"/>
    <n v="645.79999999999995"/>
    <n v="651.9"/>
    <n v="722.5"/>
    <n v="826.7"/>
    <n v="879.6"/>
    <n v="888.5"/>
    <n v="843.6"/>
    <n v="852.7"/>
    <n v="846.7"/>
    <n v="909"/>
    <n v="865.1"/>
    <n v="840.6"/>
    <n v="826.5"/>
    <n v="906.3"/>
    <n v="1009"/>
    <n v="1000"/>
    <n v="953.9"/>
    <n v="909.5"/>
    <n v="922.4"/>
    <n v="876"/>
    <n v="929.3"/>
  </r>
  <r>
    <x v="0"/>
    <x v="31"/>
    <x v="93"/>
    <n v="11467.3"/>
    <n v="10467.5"/>
    <n v="9592.9"/>
    <n v="11730.3"/>
    <n v="14710.6"/>
    <n v="16967.7"/>
    <n v="17828.2"/>
    <n v="16366.7"/>
    <n v="16919.099999999999"/>
    <n v="15130.9"/>
    <n v="18600.8"/>
    <n v="19819.2"/>
    <n v="20006.599999999999"/>
    <n v="20981.8"/>
    <n v="24680.799999999999"/>
    <n v="25134"/>
    <n v="25881.200000000001"/>
    <n v="26198"/>
    <n v="24959.4"/>
    <n v="27031.5"/>
    <n v="31349.599999999999"/>
    <n v="34419.699999999997"/>
    <n v="36069.5"/>
    <n v="38009.199999999997"/>
    <n v="40271"/>
    <n v="42153.2"/>
    <n v="45597.7"/>
    <n v="44551.9"/>
    <n v="41718.6"/>
    <n v="42778.9"/>
    <n v="44150.7"/>
    <n v="50232.1"/>
    <n v="54056.6"/>
    <n v="54124.2"/>
    <n v="48757.9"/>
    <n v="46144.7"/>
    <n v="37805.1"/>
    <n v="41009.300000000003"/>
  </r>
  <r>
    <x v="1"/>
    <x v="31"/>
    <x v="94"/>
    <n v="38527.300000000003"/>
    <n v="32201.4"/>
    <n v="29542.1"/>
    <n v="32745.599999999999"/>
    <n v="36757.199999999997"/>
    <n v="36359.300000000003"/>
    <n v="35010"/>
    <n v="31528.799999999999"/>
    <n v="31330.3"/>
    <n v="27590.400000000001"/>
    <n v="32177.5"/>
    <n v="33726.800000000003"/>
    <n v="33709"/>
    <n v="34785.1"/>
    <n v="39496.5"/>
    <n v="38881.599999999999"/>
    <n v="38415.800000000003"/>
    <n v="38141.199999999997"/>
    <n v="35240.699999999997"/>
    <n v="35908.400000000001"/>
    <n v="37468.800000000003"/>
    <n v="39516.1"/>
    <n v="41097.5"/>
    <n v="42828.3"/>
    <n v="44023.9"/>
    <n v="45886.8"/>
    <n v="48747.199999999997"/>
    <n v="47471.4"/>
    <n v="44082.2"/>
    <n v="45136"/>
    <n v="45926.7"/>
    <n v="51434.7"/>
    <n v="54056.6"/>
    <n v="52793.3"/>
    <n v="47131.1"/>
    <n v="43909.3"/>
    <n v="36339.4"/>
    <n v="38893.1"/>
  </r>
  <r>
    <x v="2"/>
    <x v="31"/>
    <x v="95"/>
    <n v="297.60000000000002"/>
    <n v="325.10000000000002"/>
    <n v="324.7"/>
    <n v="358.2"/>
    <n v="400.2"/>
    <n v="466.7"/>
    <n v="509.2"/>
    <n v="519.1"/>
    <n v="540"/>
    <n v="548.4"/>
    <n v="578.1"/>
    <n v="587.6"/>
    <n v="593.5"/>
    <n v="603.20000000000005"/>
    <n v="624.9"/>
    <n v="646.4"/>
    <n v="673.7"/>
    <n v="686.9"/>
    <n v="708.3"/>
    <n v="752.8"/>
    <n v="836.7"/>
    <n v="871"/>
    <n v="877.7"/>
    <n v="887.5"/>
    <n v="914.8"/>
    <n v="918.6"/>
    <n v="935.4"/>
    <n v="938.5"/>
    <n v="946.4"/>
    <n v="947.8"/>
    <n v="961.3"/>
    <n v="976.6"/>
    <n v="1000"/>
    <n v="1025.2"/>
    <n v="1034.5"/>
    <n v="1050.9000000000001"/>
    <n v="1040.3"/>
    <n v="1054.4000000000001"/>
  </r>
  <r>
    <x v="0"/>
    <x v="32"/>
    <x v="96"/>
    <n v="14098.6"/>
    <n v="19155.400000000001"/>
    <n v="18673.7"/>
    <n v="22053.5"/>
    <n v="23468.5"/>
    <n v="25344.9"/>
    <n v="29572"/>
    <n v="33625.5"/>
    <n v="37152.1"/>
    <n v="36364.9"/>
    <n v="38440.300000000003"/>
    <n v="44041"/>
    <n v="41960.9"/>
    <n v="44023"/>
    <n v="50288.800000000003"/>
    <n v="58383.7"/>
    <n v="62196.3"/>
    <n v="61670.7"/>
    <n v="58157.599999999999"/>
    <n v="58872.1"/>
    <n v="57008.9"/>
    <n v="62816.7"/>
    <n v="82100.800000000003"/>
    <n v="70288.899999999994"/>
    <n v="71273.5"/>
    <n v="72652.399999999994"/>
    <n v="73434.899999999994"/>
    <n v="76351.3"/>
    <n v="71729.7"/>
    <n v="70002.399999999994"/>
    <n v="68079.3"/>
    <n v="69853"/>
    <n v="72962.100000000006"/>
    <n v="76298.3"/>
    <n v="75217.8"/>
    <n v="76407.8"/>
    <n v="72742.7"/>
    <n v="78432.3"/>
  </r>
  <r>
    <x v="1"/>
    <x v="32"/>
    <x v="97"/>
    <n v="49980.3"/>
    <n v="53415"/>
    <n v="44618.1"/>
    <n v="50547.4"/>
    <n v="52198.400000000001"/>
    <n v="54690.5"/>
    <n v="56804"/>
    <n v="56662.9"/>
    <n v="58259.9"/>
    <n v="56532.7"/>
    <n v="60459.3"/>
    <n v="63772.2"/>
    <n v="61892.5"/>
    <n v="64359.3"/>
    <n v="68829.5"/>
    <n v="71651.5"/>
    <n v="71483.5"/>
    <n v="71593.3"/>
    <n v="70560.899999999994"/>
    <n v="72461.3"/>
    <n v="71489.399999999994"/>
    <n v="75557.3"/>
    <n v="75883.5"/>
    <n v="73410.2"/>
    <n v="78875.600000000006"/>
    <n v="79367.399999999994"/>
    <n v="81669"/>
    <n v="77940.600000000006"/>
    <n v="73838.2"/>
    <n v="74875.199999999997"/>
    <n v="72142.899999999994"/>
    <n v="73539.100000000006"/>
    <n v="72962.100000000006"/>
    <n v="72333.7"/>
    <n v="68878.899999999994"/>
    <n v="64784.5"/>
    <n v="63003.1"/>
    <n v="64907.8"/>
  </r>
  <r>
    <x v="2"/>
    <x v="32"/>
    <x v="98"/>
    <n v="282.10000000000002"/>
    <n v="358.6"/>
    <n v="418.5"/>
    <n v="436.3"/>
    <n v="449.6"/>
    <n v="463.4"/>
    <n v="520.6"/>
    <n v="593.4"/>
    <n v="637.70000000000005"/>
    <n v="643.29999999999995"/>
    <n v="635.79999999999995"/>
    <n v="690.6"/>
    <n v="678"/>
    <n v="684"/>
    <n v="730.6"/>
    <n v="814.8"/>
    <n v="870.1"/>
    <n v="861.4"/>
    <n v="824.2"/>
    <n v="812.5"/>
    <n v="797.4"/>
    <n v="831.4"/>
    <n v="1081.9000000000001"/>
    <n v="957.5"/>
    <n v="903.6"/>
    <n v="915.4"/>
    <n v="899.2"/>
    <n v="979.6"/>
    <n v="971.4"/>
    <n v="934.9"/>
    <n v="943.7"/>
    <n v="949.9"/>
    <n v="1000"/>
    <n v="1054.8"/>
    <n v="1092"/>
    <n v="1179.4000000000001"/>
    <n v="1154.5999999999999"/>
    <n v="1208.4000000000001"/>
  </r>
  <r>
    <x v="0"/>
    <x v="33"/>
    <x v="99"/>
    <n v="16237.8"/>
    <n v="19562.400000000001"/>
    <n v="19945.2"/>
    <n v="22675.8"/>
    <n v="25182.5"/>
    <n v="27929.4"/>
    <n v="31226.6"/>
    <n v="34327.5"/>
    <n v="37823.800000000003"/>
    <n v="38957.1"/>
    <n v="41392.800000000003"/>
    <n v="46022.7"/>
    <n v="46414.6"/>
    <n v="46869.3"/>
    <n v="52797.599999999999"/>
    <n v="57789.7"/>
    <n v="61984"/>
    <n v="62694.400000000001"/>
    <n v="63885.1"/>
    <n v="66736.7"/>
    <n v="68550.899999999994"/>
    <n v="72714.5"/>
    <n v="82280.2"/>
    <n v="80866.8"/>
    <n v="77039.899999999994"/>
    <n v="79670.600000000006"/>
    <n v="81420.100000000006"/>
    <n v="86642.7"/>
    <n v="82566.3"/>
    <n v="81613"/>
    <n v="80092.7"/>
    <n v="82527"/>
    <n v="86327.9"/>
    <n v="90368.7"/>
    <n v="89614.2"/>
    <n v="90738.2"/>
    <n v="85827.3"/>
    <n v="89452.2"/>
  </r>
  <r>
    <x v="1"/>
    <x v="33"/>
    <x v="100"/>
    <n v="61627.7"/>
    <n v="61439.1"/>
    <n v="56292.5"/>
    <n v="61052"/>
    <n v="65366.3"/>
    <n v="68686.7"/>
    <n v="68124.2"/>
    <n v="66261.399999999994"/>
    <n v="66714"/>
    <n v="66932.5"/>
    <n v="70917.100000000006"/>
    <n v="74548"/>
    <n v="73935.899999999994"/>
    <n v="74567.600000000006"/>
    <n v="80112.3"/>
    <n v="82051.899999999994"/>
    <n v="83229.899999999994"/>
    <n v="83037.899999999994"/>
    <n v="84431.2"/>
    <n v="86724.6"/>
    <n v="89699.7"/>
    <n v="92529.9"/>
    <n v="90747.199999999997"/>
    <n v="92687.3"/>
    <n v="90831.1"/>
    <n v="91606.5"/>
    <n v="92514.2"/>
    <n v="92250.9"/>
    <n v="87070.3"/>
    <n v="86879.4"/>
    <n v="84309.3"/>
    <n v="85377.600000000006"/>
    <n v="86327.9"/>
    <n v="86305.600000000006"/>
    <n v="83029.399999999994"/>
    <n v="80269"/>
    <n v="74470.7"/>
    <n v="75333.7"/>
  </r>
  <r>
    <x v="2"/>
    <x v="33"/>
    <x v="101"/>
    <n v="263.5"/>
    <n v="318.39999999999998"/>
    <n v="354.3"/>
    <n v="371.4"/>
    <n v="385.3"/>
    <n v="406.6"/>
    <n v="458.4"/>
    <n v="518.1"/>
    <n v="567"/>
    <n v="582"/>
    <n v="583.70000000000005"/>
    <n v="617.4"/>
    <n v="627.79999999999995"/>
    <n v="628.5"/>
    <n v="659"/>
    <n v="704.3"/>
    <n v="744.7"/>
    <n v="755"/>
    <n v="756.7"/>
    <n v="769.5"/>
    <n v="764.2"/>
    <n v="785.8"/>
    <n v="906.7"/>
    <n v="872.5"/>
    <n v="848.2"/>
    <n v="869.7"/>
    <n v="880.1"/>
    <n v="939.2"/>
    <n v="948.3"/>
    <n v="939.4"/>
    <n v="950"/>
    <n v="966.6"/>
    <n v="1000"/>
    <n v="1047.0999999999999"/>
    <n v="1079.3"/>
    <n v="1130.4000000000001"/>
    <n v="1152.5"/>
    <n v="1187.4000000000001"/>
  </r>
  <r>
    <x v="0"/>
    <x v="34"/>
    <x v="102"/>
    <n v="15634.4"/>
    <n v="17354.599999999999"/>
    <n v="18273.099999999999"/>
    <n v="20631.599999999999"/>
    <n v="23812.1"/>
    <n v="26851.3"/>
    <n v="30036.7"/>
    <n v="33242.800000000003"/>
    <n v="36994.699999999997"/>
    <n v="41450.800000000003"/>
    <n v="44598.1"/>
    <n v="50377.7"/>
    <n v="53668"/>
    <n v="56659.7"/>
    <n v="65296.9"/>
    <n v="69170.399999999994"/>
    <n v="72116.2"/>
    <n v="75915"/>
    <n v="74147.5"/>
    <n v="80915.3"/>
    <n v="83013.399999999994"/>
    <n v="85209.4"/>
    <n v="92113.2"/>
    <n v="95191.6"/>
    <n v="97222"/>
    <n v="100792"/>
    <n v="103536"/>
    <n v="106861"/>
    <n v="103910"/>
    <n v="99013.7"/>
    <n v="96002"/>
    <n v="97558"/>
    <n v="100992"/>
    <n v="103724"/>
    <n v="106124"/>
    <n v="101265"/>
    <n v="89588"/>
    <n v="89843.6"/>
  </r>
  <r>
    <x v="1"/>
    <x v="34"/>
    <x v="103"/>
    <n v="51552.6"/>
    <n v="49798.5"/>
    <n v="47373.8"/>
    <n v="50807.5"/>
    <n v="54916.9"/>
    <n v="58148.3"/>
    <n v="59411.4"/>
    <n v="59646.3"/>
    <n v="60998.2"/>
    <n v="65787.100000000006"/>
    <n v="70011.8"/>
    <n v="75649.600000000006"/>
    <n v="78011.399999999994"/>
    <n v="80643.3"/>
    <n v="90952.3"/>
    <n v="93163.8"/>
    <n v="93131.5"/>
    <n v="95900.5"/>
    <n v="92044.5"/>
    <n v="99350.8"/>
    <n v="99558.7"/>
    <n v="100838.6"/>
    <n v="102714.2"/>
    <n v="103625.2"/>
    <n v="105468.6"/>
    <n v="107370"/>
    <n v="109986.5"/>
    <n v="110969.4"/>
    <n v="106483.3"/>
    <n v="101805.9"/>
    <n v="98517.5"/>
    <n v="99283.7"/>
    <n v="100992"/>
    <n v="101522.4"/>
    <n v="102863.9"/>
    <n v="96003.199999999997"/>
    <n v="85162.3"/>
    <n v="85151.4"/>
  </r>
  <r>
    <x v="2"/>
    <x v="34"/>
    <x v="104"/>
    <n v="303.3"/>
    <n v="348.5"/>
    <n v="385.7"/>
    <n v="406.1"/>
    <n v="433.6"/>
    <n v="461.8"/>
    <n v="505.6"/>
    <n v="557.29999999999995"/>
    <n v="606.5"/>
    <n v="630.1"/>
    <n v="637"/>
    <n v="665.9"/>
    <n v="688"/>
    <n v="702.6"/>
    <n v="717.9"/>
    <n v="742.5"/>
    <n v="774.3"/>
    <n v="791.6"/>
    <n v="805.6"/>
    <n v="814.4"/>
    <n v="833.8"/>
    <n v="845"/>
    <n v="896.8"/>
    <n v="918.6"/>
    <n v="921.8"/>
    <n v="938.7"/>
    <n v="941.4"/>
    <n v="963"/>
    <n v="975.8"/>
    <n v="972.6"/>
    <n v="974.5"/>
    <n v="982.6"/>
    <n v="1000"/>
    <n v="1021.7"/>
    <n v="1031.7"/>
    <n v="1054.8"/>
    <n v="1052"/>
    <n v="1055.0999999999999"/>
  </r>
  <r>
    <x v="0"/>
    <x v="35"/>
    <x v="105"/>
    <n v="32385.4"/>
    <n v="54486"/>
    <n v="64164"/>
    <n v="76009.899999999994"/>
    <n v="89918"/>
    <n v="92696.8"/>
    <n v="130742.3"/>
    <n v="194069.4"/>
    <n v="200566.8"/>
    <n v="186656.6"/>
    <n v="162226.6"/>
    <n v="176595.3"/>
    <n v="165355.9"/>
    <n v="110151.3"/>
    <n v="128637.4"/>
    <n v="129691.1"/>
    <n v="141785.29999999999"/>
    <n v="170199"/>
    <n v="155877.9"/>
    <n v="147882.5"/>
    <n v="142875.4"/>
    <n v="141439.79999999999"/>
    <n v="149450.29999999999"/>
    <n v="171933.2"/>
    <n v="174576.2"/>
    <n v="134610"/>
    <n v="158419"/>
    <n v="230113"/>
    <n v="215941"/>
    <n v="211735.4"/>
    <n v="243218"/>
    <n v="320649"/>
    <n v="456078"/>
    <n v="528441"/>
    <n v="583775"/>
    <n v="726004"/>
    <n v="476400"/>
    <n v="635350.9"/>
  </r>
  <r>
    <x v="1"/>
    <x v="35"/>
    <x v="106"/>
    <n v="402562.6"/>
    <n v="423091.20000000001"/>
    <n v="421655.3"/>
    <n v="455969.3"/>
    <n v="474839.6"/>
    <n v="446132.6"/>
    <n v="463211.9"/>
    <n v="455449.1"/>
    <n v="396498.1"/>
    <n v="386594.7"/>
    <n v="364554.3"/>
    <n v="407806.1"/>
    <n v="394830.4"/>
    <n v="378883.1"/>
    <n v="417531.3"/>
    <n v="432638.8"/>
    <n v="422765.4"/>
    <n v="419755.7"/>
    <n v="417589.9"/>
    <n v="405378.2"/>
    <n v="401364.7"/>
    <n v="406777.5"/>
    <n v="412383"/>
    <n v="418630.1"/>
    <n v="429248.4"/>
    <n v="408979"/>
    <n v="418444.2"/>
    <n v="418704.1"/>
    <n v="416891.1"/>
    <n v="429159.8"/>
    <n v="400207.1"/>
    <n v="429419.9"/>
    <n v="456078"/>
    <n v="448523"/>
    <n v="447945.7"/>
    <n v="438990.2"/>
    <n v="432881"/>
    <n v="440534.2"/>
  </r>
  <r>
    <x v="2"/>
    <x v="35"/>
    <x v="107"/>
    <n v="80.400000000000006"/>
    <n v="128.80000000000001"/>
    <n v="152.19999999999999"/>
    <n v="166.7"/>
    <n v="189.4"/>
    <n v="207.8"/>
    <n v="282.3"/>
    <n v="426.1"/>
    <n v="505.8"/>
    <n v="482.8"/>
    <n v="445"/>
    <n v="433"/>
    <n v="418.8"/>
    <n v="290.7"/>
    <n v="308.10000000000002"/>
    <n v="299.8"/>
    <n v="335.4"/>
    <n v="405.5"/>
    <n v="373.3"/>
    <n v="364.8"/>
    <n v="356"/>
    <n v="347.7"/>
    <n v="362.4"/>
    <n v="410.7"/>
    <n v="406.7"/>
    <n v="329.1"/>
    <n v="378.6"/>
    <n v="549.6"/>
    <n v="518"/>
    <n v="493.4"/>
    <n v="607.70000000000005"/>
    <n v="746.7"/>
    <n v="1000"/>
    <n v="1178.2"/>
    <n v="1303.2"/>
    <n v="1653.8"/>
    <n v="1100.5"/>
    <n v="1442.2"/>
  </r>
  <r>
    <x v="0"/>
    <x v="36"/>
    <x v="108"/>
    <n v="20817.2"/>
    <n v="29837.200000000001"/>
    <n v="32776.400000000001"/>
    <n v="39651.300000000003"/>
    <n v="45948.3"/>
    <n v="52641.2"/>
    <n v="65480.4"/>
    <n v="56388.7"/>
    <n v="80335"/>
    <n v="69906"/>
    <n v="81593.100000000006"/>
    <n v="68622.899999999994"/>
    <n v="68034.5"/>
    <n v="64809.2"/>
    <n v="65672.899999999994"/>
    <n v="76292"/>
    <n v="83655.3"/>
    <n v="85227.4"/>
    <n v="83743.100000000006"/>
    <n v="84586.3"/>
    <n v="83864.899999999994"/>
    <n v="88705.1"/>
    <n v="96455.2"/>
    <n v="96279.7"/>
    <n v="110106.1"/>
    <n v="107861.9"/>
    <n v="107620.8"/>
    <n v="113430.9"/>
    <n v="106729.7"/>
    <n v="106174.7"/>
    <n v="111631.9"/>
    <n v="124178.7"/>
    <n v="139022.29999999999"/>
    <n v="148762"/>
    <n v="150432.6"/>
    <n v="155274.4"/>
    <n v="146940.70000000001"/>
    <n v="166525.70000000001"/>
  </r>
  <r>
    <x v="1"/>
    <x v="36"/>
    <x v="109"/>
    <n v="135132.79999999999"/>
    <n v="135233.4"/>
    <n v="116694.1"/>
    <n v="133983"/>
    <n v="150351.29999999999"/>
    <n v="168374.9"/>
    <n v="175317.9"/>
    <n v="115956.5"/>
    <n v="151874"/>
    <n v="136236.4"/>
    <n v="165006.79999999999"/>
    <n v="134419.29999999999"/>
    <n v="134530.70000000001"/>
    <n v="132457.5"/>
    <n v="129956.7"/>
    <n v="133241.20000000001"/>
    <n v="135694.9"/>
    <n v="139108"/>
    <n v="134468"/>
    <n v="136992.79999999999"/>
    <n v="137742"/>
    <n v="143284.70000000001"/>
    <n v="129622.1"/>
    <n v="124596.2"/>
    <n v="142958.39999999999"/>
    <n v="143145.79999999999"/>
    <n v="143076.20000000001"/>
    <n v="139188.1"/>
    <n v="131905.20000000001"/>
    <n v="133751.6"/>
    <n v="132020.29999999999"/>
    <n v="144455.4"/>
    <n v="139022.29999999999"/>
    <n v="137275.9"/>
    <n v="133665.79999999999"/>
    <n v="113527.3"/>
    <n v="119183.6"/>
    <n v="125580"/>
  </r>
  <r>
    <x v="2"/>
    <x v="36"/>
    <x v="110"/>
    <n v="154"/>
    <n v="220.6"/>
    <n v="280.89999999999998"/>
    <n v="295.89999999999998"/>
    <n v="305.60000000000002"/>
    <n v="312.60000000000002"/>
    <n v="373.5"/>
    <n v="486.3"/>
    <n v="529"/>
    <n v="513.1"/>
    <n v="494.5"/>
    <n v="510.5"/>
    <n v="505.7"/>
    <n v="489.3"/>
    <n v="505.3"/>
    <n v="572.6"/>
    <n v="616.5"/>
    <n v="612.70000000000005"/>
    <n v="622.79999999999995"/>
    <n v="617.5"/>
    <n v="608.9"/>
    <n v="619.1"/>
    <n v="744.1"/>
    <n v="772.7"/>
    <n v="770.2"/>
    <n v="753.5"/>
    <n v="752.2"/>
    <n v="814.9"/>
    <n v="809.1"/>
    <n v="793.8"/>
    <n v="845.6"/>
    <n v="859.6"/>
    <n v="1000"/>
    <n v="1083.7"/>
    <n v="1125.4000000000001"/>
    <n v="1367.7"/>
    <n v="1232.9000000000001"/>
    <n v="1326.1"/>
  </r>
  <r>
    <x v="0"/>
    <x v="37"/>
    <x v="111"/>
    <n v="11682.2"/>
    <n v="14849.2"/>
    <n v="14223.4"/>
    <n v="17100.900000000001"/>
    <n v="20000"/>
    <n v="21925.8"/>
    <n v="26304.400000000001"/>
    <n v="27368.1"/>
    <n v="30599.3"/>
    <n v="28337.5"/>
    <n v="32887.199999999997"/>
    <n v="35299"/>
    <n v="33427.199999999997"/>
    <n v="35109.599999999999"/>
    <n v="40721"/>
    <n v="48233.7"/>
    <n v="50368.9"/>
    <n v="48265.4"/>
    <n v="46087.1"/>
    <n v="48195.5"/>
    <n v="49419"/>
    <n v="55457.3"/>
    <n v="62762.5"/>
    <n v="59376.6"/>
    <n v="64212.5"/>
    <n v="63175.9"/>
    <n v="62276"/>
    <n v="64099.9"/>
    <n v="60666.3"/>
    <n v="59739.3"/>
    <n v="62392.7"/>
    <n v="69056.399999999994"/>
    <n v="77279.399999999994"/>
    <n v="82762"/>
    <n v="83405"/>
    <n v="86207.3"/>
    <n v="81391.199999999997"/>
    <n v="81003.7"/>
  </r>
  <r>
    <x v="1"/>
    <x v="37"/>
    <x v="112"/>
    <n v="43071.3"/>
    <n v="46716.9"/>
    <n v="40588.9"/>
    <n v="47263.4"/>
    <n v="53402.1"/>
    <n v="57470.1"/>
    <n v="61033.4"/>
    <n v="54821.599999999999"/>
    <n v="54832.5"/>
    <n v="49817.1"/>
    <n v="58053.599999999999"/>
    <n v="60005.5"/>
    <n v="58152.9"/>
    <n v="62957.4"/>
    <n v="70961.8"/>
    <n v="73094"/>
    <n v="73948.2"/>
    <n v="72520.399999999994"/>
    <n v="70074.399999999994"/>
    <n v="75337"/>
    <n v="76921.5"/>
    <n v="84088.3"/>
    <n v="85003"/>
    <n v="83272.7"/>
    <n v="89047.1"/>
    <n v="93820.6"/>
    <n v="92955"/>
    <n v="85966.5"/>
    <n v="82557.899999999994"/>
    <n v="86061.5"/>
    <n v="81791.100000000006"/>
    <n v="80999.199999999997"/>
    <n v="77279.399999999994"/>
    <n v="80053.7"/>
    <n v="81268.7"/>
    <n v="75903.199999999997"/>
    <n v="79395.8"/>
    <n v="71271.199999999997"/>
  </r>
  <r>
    <x v="2"/>
    <x v="37"/>
    <x v="113"/>
    <n v="271.2"/>
    <n v="317.89999999999998"/>
    <n v="350.4"/>
    <n v="361.8"/>
    <n v="374.5"/>
    <n v="381.5"/>
    <n v="431"/>
    <n v="499.2"/>
    <n v="558.1"/>
    <n v="568.79999999999995"/>
    <n v="566.5"/>
    <n v="588.29999999999995"/>
    <n v="574.79999999999995"/>
    <n v="557.70000000000005"/>
    <n v="573.79999999999995"/>
    <n v="659.9"/>
    <n v="681.1"/>
    <n v="665.5"/>
    <n v="657.7"/>
    <n v="639.70000000000005"/>
    <n v="642.5"/>
    <n v="659.5"/>
    <n v="738.4"/>
    <n v="713"/>
    <n v="721.1"/>
    <n v="673.4"/>
    <n v="670"/>
    <n v="745.6"/>
    <n v="734.8"/>
    <n v="694.1"/>
    <n v="762.8"/>
    <n v="852.6"/>
    <n v="1000"/>
    <n v="1033.8"/>
    <n v="1026.3"/>
    <n v="1135.8"/>
    <n v="1025.0999999999999"/>
    <n v="1136.5999999999999"/>
  </r>
  <r>
    <x v="0"/>
    <x v="38"/>
    <x v="114"/>
    <n v="4596.6000000000004"/>
    <n v="7337.8"/>
    <n v="9157.5"/>
    <n v="9091.2999999999993"/>
    <n v="9820.1"/>
    <n v="10474"/>
    <n v="12107.2"/>
    <n v="14568.7"/>
    <n v="16151.8"/>
    <n v="14487.3"/>
    <n v="13571.3"/>
    <n v="15580"/>
    <n v="14598.6"/>
    <n v="12527"/>
    <n v="14106.4"/>
    <n v="15895.8"/>
    <n v="17018.099999999999"/>
    <n v="18100.900000000001"/>
    <n v="18313"/>
    <n v="18635.099999999999"/>
    <n v="18728.2"/>
    <n v="20663.8"/>
    <n v="22270.7"/>
    <n v="23092.400000000001"/>
    <n v="23905"/>
    <n v="22836.2"/>
    <n v="22099.8"/>
    <n v="21993"/>
    <n v="20317.400000000001"/>
    <n v="18961.099999999999"/>
    <n v="19807.400000000001"/>
    <n v="21952.3"/>
    <n v="24431.9"/>
    <n v="26279.9"/>
    <n v="26236.2"/>
    <n v="27191"/>
    <n v="26137.4"/>
    <n v="29621.1"/>
  </r>
  <r>
    <x v="1"/>
    <x v="38"/>
    <x v="115"/>
    <n v="19587.900000000001"/>
    <n v="22332.9"/>
    <n v="20425.099999999999"/>
    <n v="21146.9"/>
    <n v="22546.9"/>
    <n v="22633.8"/>
    <n v="23312.2"/>
    <n v="24409.4"/>
    <n v="24397.8"/>
    <n v="21599.200000000001"/>
    <n v="21005.599999999999"/>
    <n v="23709.599999999999"/>
    <n v="22484.400000000001"/>
    <n v="19572.5"/>
    <n v="21701"/>
    <n v="22537.9"/>
    <n v="23448.7"/>
    <n v="25104.9"/>
    <n v="24585.9"/>
    <n v="25322.5"/>
    <n v="25324.3"/>
    <n v="25844.2"/>
    <n v="25855.200000000001"/>
    <n v="26041.599999999999"/>
    <n v="27289.599999999999"/>
    <n v="26550"/>
    <n v="26664.799999999999"/>
    <n v="26437.5"/>
    <n v="23316.9"/>
    <n v="22475"/>
    <n v="22073.3"/>
    <n v="23236.1"/>
    <n v="24431.9"/>
    <n v="25451.599999999999"/>
    <n v="22290.2"/>
    <n v="14241.9"/>
    <n v="20339.8"/>
    <n v="22676.400000000001"/>
  </r>
  <r>
    <x v="2"/>
    <x v="38"/>
    <x v="116"/>
    <n v="234.7"/>
    <n v="328.6"/>
    <n v="448.3"/>
    <n v="429.9"/>
    <n v="435.5"/>
    <n v="462.8"/>
    <n v="519.4"/>
    <n v="596.79999999999995"/>
    <n v="662"/>
    <n v="670.7"/>
    <n v="646.1"/>
    <n v="657.1"/>
    <n v="649.29999999999995"/>
    <n v="640"/>
    <n v="650"/>
    <n v="705.3"/>
    <n v="725.8"/>
    <n v="721"/>
    <n v="744.9"/>
    <n v="735.9"/>
    <n v="739.5"/>
    <n v="799.6"/>
    <n v="861.4"/>
    <n v="886.7"/>
    <n v="876"/>
    <n v="860.1"/>
    <n v="828.8"/>
    <n v="831.9"/>
    <n v="871.4"/>
    <n v="843.7"/>
    <n v="897.3"/>
    <n v="944.7"/>
    <n v="1000"/>
    <n v="1032.5"/>
    <n v="1177"/>
    <n v="1909.2"/>
    <n v="1285"/>
    <n v="1306.3"/>
  </r>
  <r>
    <x v="0"/>
    <x v="39"/>
    <x v="117"/>
    <n v="8373.5"/>
    <n v="9620.9"/>
    <n v="10749.6"/>
    <n v="12457.1"/>
    <n v="13635.8"/>
    <n v="15111.2"/>
    <n v="16543"/>
    <n v="19018.8"/>
    <n v="21357"/>
    <n v="23634.6"/>
    <n v="26232.2"/>
    <n v="27722.7"/>
    <n v="29985.7"/>
    <n v="32939.4"/>
    <n v="37576.699999999997"/>
    <n v="42097"/>
    <n v="47004.1"/>
    <n v="51412"/>
    <n v="58222.1"/>
    <n v="64761.3"/>
    <n v="67935.600000000006"/>
    <n v="72547.399999999994"/>
    <n v="77431"/>
    <n v="82815.199999999997"/>
    <n v="88940.6"/>
    <n v="95429.8"/>
    <n v="103266.4"/>
    <n v="113751"/>
    <n v="118453.1"/>
    <n v="138446.79999999999"/>
    <n v="143707.9"/>
    <n v="158278.79999999999"/>
    <n v="175196.9"/>
    <n v="188858.5"/>
    <n v="186507.8"/>
    <n v="194042.9"/>
    <n v="189984.9"/>
    <n v="215307.1"/>
  </r>
  <r>
    <x v="1"/>
    <x v="39"/>
    <x v="118"/>
    <n v="45556.6"/>
    <n v="47995.1"/>
    <n v="47865.4"/>
    <n v="52364.7"/>
    <n v="54633.2"/>
    <n v="57300"/>
    <n v="58799.4"/>
    <n v="62283.9"/>
    <n v="63476.5"/>
    <n v="65908.600000000006"/>
    <n v="69083.600000000006"/>
    <n v="70122.2"/>
    <n v="71023.600000000006"/>
    <n v="73660.399999999994"/>
    <n v="79106.100000000006"/>
    <n v="83200.399999999994"/>
    <n v="86337.8"/>
    <n v="89020.9"/>
    <n v="94660.1"/>
    <n v="99926"/>
    <n v="100799.1"/>
    <n v="105897"/>
    <n v="110655.9"/>
    <n v="116794.8"/>
    <n v="122953.4"/>
    <n v="120890.9"/>
    <n v="126307.7"/>
    <n v="135454.5"/>
    <n v="138237.6"/>
    <n v="157356.5"/>
    <n v="156771.6"/>
    <n v="165950.5"/>
    <n v="175196.9"/>
    <n v="180647.4"/>
    <n v="172308.1"/>
    <n v="169132.6"/>
    <n v="156279"/>
    <n v="169017.4"/>
  </r>
  <r>
    <x v="2"/>
    <x v="39"/>
    <x v="119"/>
    <n v="183.8"/>
    <n v="200.5"/>
    <n v="224.6"/>
    <n v="237.9"/>
    <n v="249.6"/>
    <n v="263.7"/>
    <n v="281.3"/>
    <n v="305.39999999999998"/>
    <n v="336.5"/>
    <n v="358.6"/>
    <n v="379.7"/>
    <n v="395.3"/>
    <n v="422.2"/>
    <n v="447.2"/>
    <n v="475"/>
    <n v="506"/>
    <n v="544.4"/>
    <n v="577.5"/>
    <n v="615.1"/>
    <n v="648.1"/>
    <n v="674"/>
    <n v="685.1"/>
    <n v="699.7"/>
    <n v="709.1"/>
    <n v="723.4"/>
    <n v="789.4"/>
    <n v="817.6"/>
    <n v="839.8"/>
    <n v="856.9"/>
    <n v="879.8"/>
    <n v="916.7"/>
    <n v="953.8"/>
    <n v="1000"/>
    <n v="1045.5"/>
    <n v="1082.4000000000001"/>
    <n v="1147.3"/>
    <n v="1215.7"/>
    <n v="1273.9000000000001"/>
  </r>
  <r>
    <x v="0"/>
    <x v="40"/>
    <x v="120"/>
    <n v="5209.6000000000004"/>
    <n v="6146.9"/>
    <n v="6317.2"/>
    <n v="7178.6"/>
    <n v="8137.6"/>
    <n v="8818.9"/>
    <n v="9884.6"/>
    <n v="10312"/>
    <n v="11429"/>
    <n v="11590.6"/>
    <n v="12833.8"/>
    <n v="13823.1"/>
    <n v="14684.2"/>
    <n v="15001.9"/>
    <n v="16751.599999999999"/>
    <n v="17727.7"/>
    <n v="18257.2"/>
    <n v="19012.2"/>
    <n v="19024.5"/>
    <n v="19889.099999999999"/>
    <n v="21102.9"/>
    <n v="22424.3"/>
    <n v="22884.6"/>
    <n v="23831.5"/>
    <n v="25329.8"/>
    <n v="25340.400000000001"/>
    <n v="25515.1"/>
    <n v="26415.9"/>
    <n v="25683.200000000001"/>
    <n v="26735.7"/>
    <n v="27779.4"/>
    <n v="30693.4"/>
    <n v="34092.699999999997"/>
    <n v="36674"/>
    <n v="36469.5"/>
    <n v="37852.9"/>
    <n v="36566.5"/>
    <n v="32314"/>
  </r>
  <r>
    <x v="1"/>
    <x v="40"/>
    <x v="121"/>
    <n v="21599.1"/>
    <n v="21328.1"/>
    <n v="18939.099999999999"/>
    <n v="20764.5"/>
    <n v="22548.799999999999"/>
    <n v="23272.7"/>
    <n v="24574.3"/>
    <n v="22064"/>
    <n v="22595.9"/>
    <n v="21521.4"/>
    <n v="23601.3"/>
    <n v="24669.3"/>
    <n v="25730.400000000001"/>
    <n v="26046.5"/>
    <n v="28745"/>
    <n v="29020.1"/>
    <n v="27905"/>
    <n v="27953.7"/>
    <n v="26841.9"/>
    <n v="27684.9"/>
    <n v="28996.7"/>
    <n v="30147.599999999999"/>
    <n v="29177.1"/>
    <n v="29680.799999999999"/>
    <n v="30684.799999999999"/>
    <n v="30150.6"/>
    <n v="30010.2"/>
    <n v="30518.9"/>
    <n v="28994.7"/>
    <n v="29908.799999999999"/>
    <n v="30564.2"/>
    <n v="32787.5"/>
    <n v="34092.699999999997"/>
    <n v="34142.1"/>
    <n v="32650.6"/>
    <n v="31711.7"/>
    <n v="28983"/>
    <n v="25441"/>
  </r>
  <r>
    <x v="2"/>
    <x v="40"/>
    <x v="122"/>
    <n v="241.2"/>
    <n v="288.2"/>
    <n v="333.6"/>
    <n v="345.7"/>
    <n v="360.9"/>
    <n v="378.9"/>
    <n v="402.2"/>
    <n v="467.4"/>
    <n v="505.8"/>
    <n v="538.6"/>
    <n v="543.79999999999995"/>
    <n v="560.29999999999995"/>
    <n v="570.70000000000005"/>
    <n v="576"/>
    <n v="582.79999999999995"/>
    <n v="610.9"/>
    <n v="654.29999999999995"/>
    <n v="680.1"/>
    <n v="708.8"/>
    <n v="718.4"/>
    <n v="727.8"/>
    <n v="743.8"/>
    <n v="784.3"/>
    <n v="802.9"/>
    <n v="825.5"/>
    <n v="840.5"/>
    <n v="850.2"/>
    <n v="865.6"/>
    <n v="885.8"/>
    <n v="893.9"/>
    <n v="908.9"/>
    <n v="936.1"/>
    <n v="1000"/>
    <n v="1074.2"/>
    <n v="1117"/>
    <n v="1193.7"/>
    <n v="1261.7"/>
    <n v="1270.2"/>
  </r>
  <r>
    <x v="0"/>
    <x v="41"/>
    <x v="123"/>
    <n v="9944.5"/>
    <n v="11420"/>
    <n v="12248"/>
    <n v="13858.9"/>
    <n v="15353.1"/>
    <n v="17281.5"/>
    <n v="18259"/>
    <n v="20693.3"/>
    <n v="23126.1"/>
    <n v="24473"/>
    <n v="25416.1"/>
    <n v="26810.1"/>
    <n v="27785.4"/>
    <n v="29507.3"/>
    <n v="32667.3"/>
    <n v="35589.800000000003"/>
    <n v="36542.300000000003"/>
    <n v="38957.300000000003"/>
    <n v="39348.6"/>
    <n v="40477.1"/>
    <n v="44095.3"/>
    <n v="43761.8"/>
    <n v="46814.1"/>
    <n v="48707.5"/>
    <n v="51840.5"/>
    <n v="52877.3"/>
    <n v="54428.9"/>
    <n v="57402.7"/>
    <n v="57051.5"/>
    <n v="62091.4"/>
    <n v="64449.3"/>
    <n v="71372"/>
    <n v="79206.600000000006"/>
    <n v="85366.1"/>
    <n v="84809.5"/>
    <n v="88000.7"/>
    <n v="85732.4"/>
    <n v="95650.7"/>
  </r>
  <r>
    <x v="1"/>
    <x v="41"/>
    <x v="124"/>
    <n v="31998.400000000001"/>
    <n v="32894.300000000003"/>
    <n v="31286.3"/>
    <n v="33421.300000000003"/>
    <n v="34836.199999999997"/>
    <n v="37131.800000000003"/>
    <n v="36339.199999999997"/>
    <n v="35732.800000000003"/>
    <n v="36220.1"/>
    <n v="36281.300000000003"/>
    <n v="36299.4"/>
    <n v="37850.1"/>
    <n v="38029.1"/>
    <n v="39743.4"/>
    <n v="43486.7"/>
    <n v="45602.7"/>
    <n v="44938.8"/>
    <n v="47251.4"/>
    <n v="46766.9"/>
    <n v="47067.6"/>
    <n v="50369.3"/>
    <n v="49899.7"/>
    <n v="52548.1"/>
    <n v="53962.1"/>
    <n v="57067.199999999997"/>
    <n v="57553.9"/>
    <n v="58535.6"/>
    <n v="60719"/>
    <n v="59614.7"/>
    <n v="64844.6"/>
    <n v="66903.899999999994"/>
    <n v="73136.600000000006"/>
    <n v="79206.600000000006"/>
    <n v="83171.100000000006"/>
    <n v="81182.600000000006"/>
    <n v="80844.3"/>
    <n v="76806"/>
    <n v="86158.3"/>
  </r>
  <r>
    <x v="2"/>
    <x v="41"/>
    <x v="125"/>
    <n v="310.8"/>
    <n v="347.2"/>
    <n v="391.5"/>
    <n v="414.7"/>
    <n v="440.7"/>
    <n v="465.4"/>
    <n v="502.5"/>
    <n v="579.1"/>
    <n v="638.5"/>
    <n v="674.5"/>
    <n v="700.2"/>
    <n v="708.3"/>
    <n v="730.6"/>
    <n v="742.4"/>
    <n v="751.2"/>
    <n v="780.4"/>
    <n v="813.2"/>
    <n v="824.5"/>
    <n v="841.4"/>
    <n v="860"/>
    <n v="875.4"/>
    <n v="877"/>
    <n v="890.9"/>
    <n v="902.6"/>
    <n v="908.4"/>
    <n v="918.7"/>
    <n v="929.8"/>
    <n v="945.4"/>
    <n v="957"/>
    <n v="957.5"/>
    <n v="963.3"/>
    <n v="975.9"/>
    <n v="1000"/>
    <n v="1026.4000000000001"/>
    <n v="1044.7"/>
    <n v="1088.5"/>
    <n v="1116.2"/>
    <n v="1110.2"/>
  </r>
  <r>
    <x v="0"/>
    <x v="42"/>
    <x v="126"/>
    <n v="7648.4"/>
    <n v="9224.2999999999993"/>
    <n v="9381.9"/>
    <n v="10810.9"/>
    <n v="12323.9"/>
    <n v="14019.4"/>
    <n v="16346"/>
    <n v="18174.900000000001"/>
    <n v="19853.5"/>
    <n v="20002.599999999999"/>
    <n v="20673.400000000001"/>
    <n v="23697.5"/>
    <n v="22859.200000000001"/>
    <n v="23275.1"/>
    <n v="25245.8"/>
    <n v="27198.7"/>
    <n v="29137.3"/>
    <n v="29142.2"/>
    <n v="29596.1"/>
    <n v="31865.1"/>
    <n v="33253.199999999997"/>
    <n v="34836.6"/>
    <n v="35546.6"/>
    <n v="36286"/>
    <n v="38195.5"/>
    <n v="37880.5"/>
    <n v="37265"/>
    <n v="37320.6"/>
    <n v="36183.800000000003"/>
    <n v="36496.199999999997"/>
    <n v="37464.400000000001"/>
    <n v="40882.300000000003"/>
    <n v="45159.199999999997"/>
    <n v="48495.4"/>
    <n v="47804.5"/>
    <n v="49802.9"/>
    <n v="49220.9"/>
    <n v="55781.3"/>
  </r>
  <r>
    <x v="1"/>
    <x v="42"/>
    <x v="127"/>
    <n v="20221.3"/>
    <n v="20535.5"/>
    <n v="19311.400000000001"/>
    <n v="21773.7"/>
    <n v="23887.7"/>
    <n v="26585.599999999999"/>
    <n v="29427.3"/>
    <n v="26139.599999999999"/>
    <n v="26615.1"/>
    <n v="26826.3"/>
    <n v="27801.5"/>
    <n v="31364.5"/>
    <n v="29733.599999999999"/>
    <n v="30271.7"/>
    <n v="32387.7"/>
    <n v="33778.5"/>
    <n v="34573.1"/>
    <n v="33752.6"/>
    <n v="33723.800000000003"/>
    <n v="36083.699999999997"/>
    <n v="37277.5"/>
    <n v="38620.6"/>
    <n v="38124.5"/>
    <n v="38580.400000000001"/>
    <n v="40740.300000000003"/>
    <n v="40705.599999999999"/>
    <n v="40716.300000000003"/>
    <n v="40313.199999999997"/>
    <n v="38473.4"/>
    <n v="39549.9"/>
    <n v="40464.199999999997"/>
    <n v="43572.1"/>
    <n v="45159.199999999997"/>
    <n v="46151.5"/>
    <n v="44062.9"/>
    <n v="42794.5"/>
    <n v="41811.5"/>
    <n v="47333.8"/>
  </r>
  <r>
    <x v="2"/>
    <x v="42"/>
    <x v="128"/>
    <n v="378.2"/>
    <n v="449.2"/>
    <n v="485.8"/>
    <n v="496.5"/>
    <n v="515.9"/>
    <n v="527.29999999999995"/>
    <n v="555.5"/>
    <n v="695.3"/>
    <n v="746"/>
    <n v="745.6"/>
    <n v="743.6"/>
    <n v="755.6"/>
    <n v="768.8"/>
    <n v="768.9"/>
    <n v="779.5"/>
    <n v="805.2"/>
    <n v="842.8"/>
    <n v="863.4"/>
    <n v="877.6"/>
    <n v="883.1"/>
    <n v="892"/>
    <n v="902"/>
    <n v="932.4"/>
    <n v="940.5"/>
    <n v="937.5"/>
    <n v="930.6"/>
    <n v="915.2"/>
    <n v="925.8"/>
    <n v="940.5"/>
    <n v="922.8"/>
    <n v="925.9"/>
    <n v="938.3"/>
    <n v="1000"/>
    <n v="1050.8"/>
    <n v="1084.9000000000001"/>
    <n v="1163.8"/>
    <n v="1177.2"/>
    <n v="1178.5"/>
  </r>
  <r>
    <x v="0"/>
    <x v="43"/>
    <x v="129"/>
    <n v="14711.9"/>
    <n v="17421.900000000001"/>
    <n v="17212.3"/>
    <n v="20882.599999999999"/>
    <n v="26373.9"/>
    <n v="29814.6"/>
    <n v="32554.1"/>
    <n v="34485.699999999997"/>
    <n v="38259.300000000003"/>
    <n v="40697.800000000003"/>
    <n v="44193.9"/>
    <n v="50639.8"/>
    <n v="53208.5"/>
    <n v="57921"/>
    <n v="65819.5"/>
    <n v="71453.8"/>
    <n v="75149.899999999994"/>
    <n v="77281.100000000006"/>
    <n v="76574"/>
    <n v="87239"/>
    <n v="93936.6"/>
    <n v="104139.5"/>
    <n v="112488.7"/>
    <n v="116451.8"/>
    <n v="122639.2"/>
    <n v="127669.1"/>
    <n v="135050"/>
    <n v="140162.20000000001"/>
    <n v="134674.1"/>
    <n v="138910.39999999999"/>
    <n v="141494.70000000001"/>
    <n v="146808.6"/>
    <n v="159302.70000000001"/>
    <n v="168525.1"/>
    <n v="167573.79999999999"/>
    <n v="165913.1"/>
    <n v="137905.70000000001"/>
    <n v="149559.79999999999"/>
  </r>
  <r>
    <x v="1"/>
    <x v="43"/>
    <x v="130"/>
    <n v="50411.4"/>
    <n v="47979"/>
    <n v="40973.9"/>
    <n v="46729.5"/>
    <n v="56309.2"/>
    <n v="61024.3"/>
    <n v="60061.9"/>
    <n v="57451.3"/>
    <n v="60096.3"/>
    <n v="62361.4"/>
    <n v="66545.600000000006"/>
    <n v="73255.7"/>
    <n v="77248.5"/>
    <n v="83618.7"/>
    <n v="93941"/>
    <n v="96034.7"/>
    <n v="97297.5"/>
    <n v="99027.5"/>
    <n v="96338.1"/>
    <n v="109459.7"/>
    <n v="116771.6"/>
    <n v="127528.4"/>
    <n v="129409.2"/>
    <n v="134586.79999999999"/>
    <n v="142000.79999999999"/>
    <n v="148941.4"/>
    <n v="156712.70000000001"/>
    <n v="158950.79999999999"/>
    <n v="151501.79999999999"/>
    <n v="156931.70000000001"/>
    <n v="156050.20000000001"/>
    <n v="158664.20000000001"/>
    <n v="159302.70000000001"/>
    <n v="158049.9"/>
    <n v="157465.4"/>
    <n v="145444.20000000001"/>
    <n v="122263.9"/>
    <n v="128993.7"/>
  </r>
  <r>
    <x v="2"/>
    <x v="43"/>
    <x v="131"/>
    <n v="291.8"/>
    <n v="363.1"/>
    <n v="420.1"/>
    <n v="446.9"/>
    <n v="468.4"/>
    <n v="488.6"/>
    <n v="542"/>
    <n v="600.29999999999995"/>
    <n v="636.6"/>
    <n v="652.6"/>
    <n v="664.1"/>
    <n v="691.3"/>
    <n v="688.8"/>
    <n v="692.7"/>
    <n v="700.6"/>
    <n v="744"/>
    <n v="772.4"/>
    <n v="780.4"/>
    <n v="794.8"/>
    <n v="797"/>
    <n v="804.4"/>
    <n v="816.6"/>
    <n v="869.2"/>
    <n v="865.3"/>
    <n v="863.7"/>
    <n v="857.2"/>
    <n v="861.8"/>
    <n v="881.8"/>
    <n v="888.9"/>
    <n v="885.2"/>
    <n v="906.7"/>
    <n v="925.3"/>
    <n v="1000"/>
    <n v="1066.3"/>
    <n v="1064.2"/>
    <n v="1140.7"/>
    <n v="1127.9000000000001"/>
    <n v="1159.4000000000001"/>
  </r>
  <r>
    <x v="0"/>
    <x v="44"/>
    <x v="132"/>
    <n v="10755.8"/>
    <n v="11972"/>
    <n v="11681.8"/>
    <n v="12885.9"/>
    <n v="15160.2"/>
    <n v="15619.6"/>
    <n v="16908.2"/>
    <n v="15999.9"/>
    <n v="18129.099999999999"/>
    <n v="17459"/>
    <n v="18877.5"/>
    <n v="20593.3"/>
    <n v="20527"/>
    <n v="20143.8"/>
    <n v="21400.5"/>
    <n v="23047.9"/>
    <n v="23921.5"/>
    <n v="24372.2"/>
    <n v="23965.1"/>
    <n v="25253.9"/>
    <n v="27371.8"/>
    <n v="28515.599999999999"/>
    <n v="30715.9"/>
    <n v="31242.9"/>
    <n v="34253.9"/>
    <n v="34194.9"/>
    <n v="35373"/>
    <n v="35843.800000000003"/>
    <n v="33595.9"/>
    <n v="32117.599999999999"/>
    <n v="32808.300000000003"/>
    <n v="34115.4"/>
    <n v="37156.300000000003"/>
    <n v="39097.9"/>
    <n v="39209.199999999997"/>
    <n v="38668.9"/>
    <n v="32029.3"/>
    <n v="34549.9"/>
  </r>
  <r>
    <x v="1"/>
    <x v="44"/>
    <x v="133"/>
    <n v="30962.400000000001"/>
    <n v="29546.799999999999"/>
    <n v="25815.200000000001"/>
    <n v="26540.1"/>
    <n v="29478.7"/>
    <n v="28683"/>
    <n v="27695.4"/>
    <n v="23172.799999999999"/>
    <n v="24350.799999999999"/>
    <n v="22274.3"/>
    <n v="24353.9"/>
    <n v="26481"/>
    <n v="26364.2"/>
    <n v="25921.1"/>
    <n v="27476.6"/>
    <n v="28607.200000000001"/>
    <n v="28679"/>
    <n v="28812"/>
    <n v="27666.7"/>
    <n v="28861"/>
    <n v="30982.1"/>
    <n v="31989.5"/>
    <n v="33518.199999999997"/>
    <n v="34137.300000000003"/>
    <n v="37434.1"/>
    <n v="37494.1"/>
    <n v="39079.1"/>
    <n v="39483"/>
    <n v="36628"/>
    <n v="34817.599999999999"/>
    <n v="34997.699999999997"/>
    <n v="35554"/>
    <n v="37156.300000000003"/>
    <n v="37380.699999999997"/>
    <n v="36421.599999999999"/>
    <n v="33450"/>
    <n v="26968.400000000001"/>
    <n v="28093.599999999999"/>
  </r>
  <r>
    <x v="2"/>
    <x v="44"/>
    <x v="134"/>
    <n v="347.4"/>
    <n v="405.2"/>
    <n v="452.5"/>
    <n v="485.5"/>
    <n v="514.29999999999995"/>
    <n v="544.6"/>
    <n v="610.5"/>
    <n v="690.5"/>
    <n v="744.5"/>
    <n v="783.8"/>
    <n v="775.1"/>
    <n v="777.7"/>
    <n v="778.6"/>
    <n v="777.1"/>
    <n v="778.9"/>
    <n v="805.7"/>
    <n v="834.1"/>
    <n v="845.9"/>
    <n v="866.2"/>
    <n v="875"/>
    <n v="883.5"/>
    <n v="891.4"/>
    <n v="916.4"/>
    <n v="915.2"/>
    <n v="915"/>
    <n v="912"/>
    <n v="905.2"/>
    <n v="907.8"/>
    <n v="917.2"/>
    <n v="922.5"/>
    <n v="937.4"/>
    <n v="959.5"/>
    <n v="1000"/>
    <n v="1045.9000000000001"/>
    <n v="1076.5"/>
    <n v="1156"/>
    <n v="1187.7"/>
    <n v="1229.8"/>
  </r>
  <r>
    <x v="0"/>
    <x v="45"/>
    <x v="135"/>
    <n v="2704.1"/>
    <n v="3159.2"/>
    <n v="3047.4"/>
    <n v="3421.5"/>
    <n v="3824.8"/>
    <n v="4377.3999999999996"/>
    <n v="4856.5"/>
    <n v="4950.5"/>
    <n v="5071.1000000000004"/>
    <n v="4393.7"/>
    <n v="4722.3"/>
    <n v="5466.2"/>
    <n v="5532.1"/>
    <n v="5743.3"/>
    <n v="6280.8"/>
    <n v="6630.7"/>
    <n v="6762.7"/>
    <n v="6777.7"/>
    <n v="6342.2"/>
    <n v="6832.9"/>
    <n v="7140.6"/>
    <n v="7859.7"/>
    <n v="8233.6"/>
    <n v="8874.6"/>
    <n v="8912.6"/>
    <n v="9275.6"/>
    <n v="9363.6"/>
    <n v="9250.2999999999993"/>
    <n v="8715.1"/>
    <n v="8176.8"/>
    <n v="8390.5"/>
    <n v="8945.4"/>
    <n v="9826"/>
    <n v="10903.9"/>
    <n v="10283.200000000001"/>
    <n v="9423.7000000000007"/>
    <n v="8122.3"/>
    <n v="8798.1"/>
  </r>
  <r>
    <x v="1"/>
    <x v="45"/>
    <x v="136"/>
    <n v="10222.799999999999"/>
    <n v="10972.8"/>
    <n v="9202.4"/>
    <n v="9500.7999999999993"/>
    <n v="9802.7999999999993"/>
    <n v="10319.700000000001"/>
    <n v="10446.799999999999"/>
    <n v="9662.4"/>
    <n v="8970.6"/>
    <n v="7252.9"/>
    <n v="7461.4"/>
    <n v="8256.2000000000007"/>
    <n v="8111.4"/>
    <n v="8197.7000000000007"/>
    <n v="8829"/>
    <n v="9005.4"/>
    <n v="8922.9"/>
    <n v="8730.6"/>
    <n v="8046.4"/>
    <n v="8610.5"/>
    <n v="8884.4"/>
    <n v="9622.4"/>
    <n v="9791.2999999999993"/>
    <n v="10367.200000000001"/>
    <n v="10306.799999999999"/>
    <n v="10639"/>
    <n v="10491"/>
    <n v="10216.200000000001"/>
    <n v="9193.5"/>
    <n v="8705.2000000000007"/>
    <n v="8878.7999999999993"/>
    <n v="9295.1"/>
    <n v="9826"/>
    <n v="10354"/>
    <n v="9534.1"/>
    <n v="8456.4"/>
    <n v="7045.2"/>
    <n v="7577.7"/>
  </r>
  <r>
    <x v="2"/>
    <x v="45"/>
    <x v="137"/>
    <n v="264.5"/>
    <n v="287.89999999999998"/>
    <n v="331.2"/>
    <n v="360.1"/>
    <n v="390.2"/>
    <n v="424.2"/>
    <n v="464.9"/>
    <n v="512.4"/>
    <n v="565.29999999999995"/>
    <n v="605.79999999999995"/>
    <n v="632.9"/>
    <n v="662.1"/>
    <n v="682"/>
    <n v="700.6"/>
    <n v="711.4"/>
    <n v="736.3"/>
    <n v="757.9"/>
    <n v="776.3"/>
    <n v="788.2"/>
    <n v="793.6"/>
    <n v="803.7"/>
    <n v="816.8"/>
    <n v="840.9"/>
    <n v="856"/>
    <n v="864.7"/>
    <n v="871.8"/>
    <n v="892.5"/>
    <n v="905.5"/>
    <n v="948"/>
    <n v="939.3"/>
    <n v="945"/>
    <n v="962.4"/>
    <n v="1000"/>
    <n v="1053.0999999999999"/>
    <n v="1078.5999999999999"/>
    <n v="1114.4000000000001"/>
    <n v="1152.9000000000001"/>
    <n v="1161"/>
  </r>
  <r>
    <x v="0"/>
    <x v="46"/>
    <x v="138"/>
    <n v="6185.6"/>
    <n v="6320.4"/>
    <n v="6797"/>
    <n v="8025.5"/>
    <n v="9072.4"/>
    <n v="10495.7"/>
    <n v="10854"/>
    <n v="11328.1"/>
    <n v="12473.3"/>
    <n v="12403.8"/>
    <n v="12914.3"/>
    <n v="13401.4"/>
    <n v="13729.6"/>
    <n v="14420.7"/>
    <n v="16085.2"/>
    <n v="16566.5"/>
    <n v="17052.8"/>
    <n v="17091.7"/>
    <n v="16771.400000000001"/>
    <n v="17740.8"/>
    <n v="18816.5"/>
    <n v="19842.7"/>
    <n v="20215.099999999999"/>
    <n v="21477.5"/>
    <n v="22408.9"/>
    <n v="23611.1"/>
    <n v="24050.9"/>
    <n v="23843.200000000001"/>
    <n v="22857.9"/>
    <n v="22185.7"/>
    <n v="22589"/>
    <n v="23867"/>
    <n v="26326.9"/>
    <n v="29194.2"/>
    <n v="27330.2"/>
    <n v="25045.7"/>
    <n v="21802.799999999999"/>
    <n v="23616.799999999999"/>
  </r>
  <r>
    <x v="1"/>
    <x v="46"/>
    <x v="139"/>
    <n v="17667"/>
    <n v="16612.099999999999"/>
    <n v="15858.8"/>
    <n v="17223.3"/>
    <n v="17905.099999999999"/>
    <n v="18738.5"/>
    <n v="18122.3"/>
    <n v="17214.3"/>
    <n v="17180.2"/>
    <n v="15912.5"/>
    <n v="16215.6"/>
    <n v="16507.900000000001"/>
    <n v="16620.8"/>
    <n v="16975.2"/>
    <n v="18552.2"/>
    <n v="18800.7"/>
    <n v="19000.099999999999"/>
    <n v="18873.3"/>
    <n v="18295"/>
    <n v="19175.7"/>
    <n v="20081"/>
    <n v="20692.2"/>
    <n v="20523.3"/>
    <n v="22037.200000000001"/>
    <n v="23191"/>
    <n v="24722.1"/>
    <n v="25312.9"/>
    <n v="24634.2"/>
    <n v="23189.599999999999"/>
    <n v="22503.3"/>
    <n v="22831.3"/>
    <n v="24249.7"/>
    <n v="26326.9"/>
    <n v="28596.5"/>
    <n v="26276.6"/>
    <n v="23456.1"/>
    <n v="20152.2"/>
    <n v="21897.599999999999"/>
  </r>
  <r>
    <x v="2"/>
    <x v="46"/>
    <x v="140"/>
    <n v="350.1"/>
    <n v="380.5"/>
    <n v="428.6"/>
    <n v="466"/>
    <n v="506.7"/>
    <n v="560.1"/>
    <n v="598.9"/>
    <n v="658.1"/>
    <n v="726"/>
    <n v="779.5"/>
    <n v="796.4"/>
    <n v="811.8"/>
    <n v="826"/>
    <n v="849.5"/>
    <n v="867"/>
    <n v="881.2"/>
    <n v="897.5"/>
    <n v="905.6"/>
    <n v="916.7"/>
    <n v="925.2"/>
    <n v="937"/>
    <n v="958.9"/>
    <n v="985"/>
    <n v="974.6"/>
    <n v="966.3"/>
    <n v="955.1"/>
    <n v="950.1"/>
    <n v="967.9"/>
    <n v="985.7"/>
    <n v="985.9"/>
    <n v="989.4"/>
    <n v="984.2"/>
    <n v="1000"/>
    <n v="1020.9"/>
    <n v="1040.0999999999999"/>
    <n v="1067.8"/>
    <n v="1081.9000000000001"/>
    <n v="1078.5"/>
  </r>
  <r>
    <x v="0"/>
    <x v="47"/>
    <x v="141"/>
    <n v="8887.7999999999993"/>
    <n v="9864.6"/>
    <n v="10086.799999999999"/>
    <n v="10753.6"/>
    <n v="12593.3"/>
    <n v="15034.9"/>
    <n v="17107.5"/>
    <n v="16967.099999999999"/>
    <n v="16892.099999999999"/>
    <n v="15673"/>
    <n v="16969.5"/>
    <n v="18534.8"/>
    <n v="19297.099999999999"/>
    <n v="20454.2"/>
    <n v="23850.6"/>
    <n v="24036.7"/>
    <n v="24211.7"/>
    <n v="24157.8"/>
    <n v="22054.6"/>
    <n v="22559.599999999999"/>
    <n v="23826.5"/>
    <n v="26098"/>
    <n v="28683.9"/>
    <n v="31730.3"/>
    <n v="33311.1"/>
    <n v="36670.5"/>
    <n v="39302.300000000003"/>
    <n v="41031.5"/>
    <n v="41073.699999999997"/>
    <n v="43567.9"/>
    <n v="44407.3"/>
    <n v="47315.4"/>
    <n v="52557.9"/>
    <n v="58004.7"/>
    <n v="54442.3"/>
    <n v="49844.3"/>
    <n v="43275.4"/>
    <n v="46876"/>
  </r>
  <r>
    <x v="1"/>
    <x v="47"/>
    <x v="142"/>
    <n v="36051"/>
    <n v="34604"/>
    <n v="31077.1"/>
    <n v="31079.1"/>
    <n v="34106.1"/>
    <n v="36634.9"/>
    <n v="36694.199999999997"/>
    <n v="32577"/>
    <n v="30522.6"/>
    <n v="27681.9"/>
    <n v="29601.1"/>
    <n v="31473.5"/>
    <n v="31757.599999999999"/>
    <n v="33414"/>
    <n v="39039"/>
    <n v="39127.800000000003"/>
    <n v="38983.800000000003"/>
    <n v="38080.800000000003"/>
    <n v="33882.199999999997"/>
    <n v="34490.699999999997"/>
    <n v="35405.699999999997"/>
    <n v="37235.599999999999"/>
    <n v="39163.199999999997"/>
    <n v="42018"/>
    <n v="43029.3"/>
    <n v="45868.3"/>
    <n v="47882.9"/>
    <n v="48727.5"/>
    <n v="47751.5"/>
    <n v="50239.1"/>
    <n v="50843.3"/>
    <n v="52170.7"/>
    <n v="52557.9"/>
    <n v="52535.1"/>
    <n v="47305.2"/>
    <n v="42016.5"/>
    <n v="36151.5"/>
    <n v="39983.5"/>
  </r>
  <r>
    <x v="2"/>
    <x v="47"/>
    <x v="143"/>
    <n v="246.5"/>
    <n v="285.10000000000002"/>
    <n v="324.60000000000002"/>
    <n v="346"/>
    <n v="369.2"/>
    <n v="410.4"/>
    <n v="466.2"/>
    <n v="520.79999999999995"/>
    <n v="553.4"/>
    <n v="566.20000000000005"/>
    <n v="573.29999999999995"/>
    <n v="588.9"/>
    <n v="607.6"/>
    <n v="612.1"/>
    <n v="610.9"/>
    <n v="614.29999999999995"/>
    <n v="621.1"/>
    <n v="634.4"/>
    <n v="650.9"/>
    <n v="654.1"/>
    <n v="673"/>
    <n v="700.9"/>
    <n v="732.4"/>
    <n v="755.2"/>
    <n v="774.1"/>
    <n v="799.5"/>
    <n v="820.8"/>
    <n v="842.1"/>
    <n v="860.2"/>
    <n v="867.2"/>
    <n v="873.4"/>
    <n v="906.9"/>
    <n v="1000"/>
    <n v="1104.0999999999999"/>
    <n v="1150.9000000000001"/>
    <n v="1186.3"/>
    <n v="1197.0999999999999"/>
    <n v="1172.4000000000001"/>
  </r>
  <r>
    <x v="0"/>
    <x v="48"/>
    <x v="144"/>
    <n v="4720.6000000000004"/>
    <n v="5442"/>
    <n v="5569.1"/>
    <n v="6599.6"/>
    <n v="7762.6"/>
    <n v="9204.2000000000007"/>
    <n v="10213.200000000001"/>
    <n v="9974.4"/>
    <n v="10492.1"/>
    <n v="9863.9"/>
    <n v="10990.7"/>
    <n v="12490.2"/>
    <n v="12861.7"/>
    <n v="12935.3"/>
    <n v="13465"/>
    <n v="13975.3"/>
    <n v="13680"/>
    <n v="13592"/>
    <n v="12717.4"/>
    <n v="13463.9"/>
    <n v="13929.2"/>
    <n v="15386.9"/>
    <n v="16602.2"/>
    <n v="17963.3"/>
    <n v="19543.2"/>
    <n v="20561.900000000001"/>
    <n v="20985.200000000001"/>
    <n v="20888.900000000001"/>
    <n v="19899.400000000001"/>
    <n v="19420.3"/>
    <n v="19847.3"/>
    <n v="21178.3"/>
    <n v="23554.2"/>
    <n v="25878.2"/>
    <n v="24353.3"/>
    <n v="22293.3"/>
    <n v="19264.5"/>
    <n v="23848.9"/>
  </r>
  <r>
    <x v="1"/>
    <x v="48"/>
    <x v="145"/>
    <n v="17628.900000000001"/>
    <n v="17820.5"/>
    <n v="15730.2"/>
    <n v="17192.900000000001"/>
    <n v="18560.099999999999"/>
    <n v="20147.900000000001"/>
    <n v="20652"/>
    <n v="17997.900000000001"/>
    <n v="17399.099999999999"/>
    <n v="15517.5"/>
    <n v="16811"/>
    <n v="18525.099999999999"/>
    <n v="18869.3"/>
    <n v="18813.099999999999"/>
    <n v="19795.099999999999"/>
    <n v="20424.2"/>
    <n v="19509.900000000001"/>
    <n v="19105.400000000001"/>
    <n v="17599.400000000001"/>
    <n v="18662.2"/>
    <n v="18791.7"/>
    <n v="19725.3"/>
    <n v="20265.599999999999"/>
    <n v="21650.799999999999"/>
    <n v="23006.2"/>
    <n v="23786.799999999999"/>
    <n v="22926.7"/>
    <n v="23005.4"/>
    <n v="22783.7"/>
    <n v="21833.8"/>
    <n v="22151.4"/>
    <n v="22515"/>
    <n v="23554.2"/>
    <n v="23814.7"/>
    <n v="22969.5"/>
    <n v="20942.8"/>
    <n v="17300.2"/>
    <n v="21259.9"/>
  </r>
  <r>
    <x v="2"/>
    <x v="48"/>
    <x v="146"/>
    <n v="267.8"/>
    <n v="305.39999999999998"/>
    <n v="354"/>
    <n v="383.9"/>
    <n v="418.2"/>
    <n v="456.8"/>
    <n v="494.5"/>
    <n v="554.20000000000005"/>
    <n v="603"/>
    <n v="635.70000000000005"/>
    <n v="653.79999999999995"/>
    <n v="674.2"/>
    <n v="681.6"/>
    <n v="687.6"/>
    <n v="680.2"/>
    <n v="684.3"/>
    <n v="701.2"/>
    <n v="711.4"/>
    <n v="722.6"/>
    <n v="721.5"/>
    <n v="741.2"/>
    <n v="780.1"/>
    <n v="819.2"/>
    <n v="829.7"/>
    <n v="849.5"/>
    <n v="864.4"/>
    <n v="915.3"/>
    <n v="908"/>
    <n v="873.4"/>
    <n v="889.5"/>
    <n v="896"/>
    <n v="940.6"/>
    <n v="1000"/>
    <n v="1086.5999999999999"/>
    <n v="1060.2"/>
    <n v="1064.5"/>
    <n v="1113.5"/>
    <n v="1121.8"/>
  </r>
  <r>
    <x v="0"/>
    <x v="49"/>
    <x v="147"/>
    <n v="30957.1"/>
    <n v="42499.9"/>
    <n v="36381.800000000003"/>
    <n v="40439"/>
    <n v="42838.2"/>
    <n v="50029.1"/>
    <n v="56967.6"/>
    <n v="51514.1"/>
    <n v="58582.400000000001"/>
    <n v="37529.1"/>
    <n v="37134.9"/>
    <n v="41229.599999999999"/>
    <n v="38993.5"/>
    <n v="35747.9"/>
    <n v="39529.5"/>
    <n v="48965.5"/>
    <n v="49221.7"/>
    <n v="47272.9"/>
    <n v="42045.2"/>
    <n v="43632.800000000003"/>
    <n v="46102.8"/>
    <n v="52118.8"/>
    <n v="56009.7"/>
    <n v="56109.1"/>
    <n v="58557.7"/>
    <n v="57884.5"/>
    <n v="54110"/>
    <n v="53511.5"/>
    <n v="46740.7"/>
    <n v="46850.5"/>
    <n v="46172"/>
    <n v="61462.400000000001"/>
    <n v="68103.5"/>
    <n v="78278.8"/>
    <n v="80428.2"/>
    <n v="84328.9"/>
    <n v="61114.2"/>
    <n v="88949.8"/>
  </r>
  <r>
    <x v="1"/>
    <x v="49"/>
    <x v="148"/>
    <n v="119851.3"/>
    <n v="127396.3"/>
    <n v="92207.7"/>
    <n v="96762.3"/>
    <n v="93934.399999999994"/>
    <n v="99193.5"/>
    <n v="102491.8"/>
    <n v="86266.1"/>
    <n v="88959"/>
    <n v="55242.1"/>
    <n v="54088.1"/>
    <n v="58001.5"/>
    <n v="54761.9"/>
    <n v="52809.1"/>
    <n v="56850.8"/>
    <n v="65778.7"/>
    <n v="63877.4"/>
    <n v="62700.7"/>
    <n v="57029.1"/>
    <n v="60644.2"/>
    <n v="63144.5"/>
    <n v="68243.3"/>
    <n v="69469.3"/>
    <n v="72142"/>
    <n v="75104.600000000006"/>
    <n v="76144.100000000006"/>
    <n v="77726.5"/>
    <n v="75372.5"/>
    <n v="70675.899999999994"/>
    <n v="68645.399999999994"/>
    <n v="65170.3"/>
    <n v="65960"/>
    <n v="68103.5"/>
    <n v="71003.8"/>
    <n v="68460.600000000006"/>
    <n v="60932.7"/>
    <n v="60505.3"/>
    <n v="74264.3"/>
  </r>
  <r>
    <x v="2"/>
    <x v="49"/>
    <x v="149"/>
    <n v="258.3"/>
    <n v="333.6"/>
    <n v="394.6"/>
    <n v="417.9"/>
    <n v="456"/>
    <n v="504.4"/>
    <n v="555.79999999999995"/>
    <n v="597.20000000000005"/>
    <n v="658.5"/>
    <n v="679.4"/>
    <n v="686.6"/>
    <n v="710.8"/>
    <n v="712.1"/>
    <n v="676.9"/>
    <n v="695.3"/>
    <n v="744.4"/>
    <n v="770.6"/>
    <n v="753.9"/>
    <n v="737.3"/>
    <n v="719.5"/>
    <n v="730.1"/>
    <n v="763.7"/>
    <n v="806.3"/>
    <n v="777.8"/>
    <n v="779.7"/>
    <n v="760.2"/>
    <n v="696.2"/>
    <n v="710"/>
    <n v="661.3"/>
    <n v="682.5"/>
    <n v="708.5"/>
    <n v="931.8"/>
    <n v="1000"/>
    <n v="1102.5"/>
    <n v="1174.8"/>
    <n v="1384"/>
    <n v="1010.1"/>
    <n v="1197.7"/>
  </r>
  <r>
    <x v="0"/>
    <x v="50"/>
    <x v="150"/>
    <n v="5030.3"/>
    <n v="6791.4"/>
    <n v="5521.6"/>
    <n v="5931.3"/>
    <n v="7399.5"/>
    <n v="8711.2000000000007"/>
    <n v="9923.7999999999993"/>
    <n v="9604.9"/>
    <n v="11131.4"/>
    <n v="8903.7999999999993"/>
    <n v="8573.7000000000007"/>
    <n v="9887.9"/>
    <n v="8979.6"/>
    <n v="8895.6"/>
    <n v="12014.6"/>
    <n v="14722"/>
    <n v="14722"/>
    <n v="14510.4"/>
    <n v="13950.1"/>
    <n v="14485.8"/>
    <n v="15984.9"/>
    <n v="17430.400000000001"/>
    <n v="18566.5"/>
    <n v="18114.400000000001"/>
    <n v="18280.099999999999"/>
    <n v="18145.400000000001"/>
    <n v="16987.400000000001"/>
    <n v="16797.599999999999"/>
    <n v="14747"/>
    <n v="14909.3"/>
    <n v="14666.4"/>
    <n v="19504.5"/>
    <n v="21727.7"/>
    <n v="24934.2"/>
    <n v="25589.8"/>
    <n v="26807.599999999999"/>
    <n v="19365.099999999999"/>
    <n v="22401.599999999999"/>
  </r>
  <r>
    <x v="1"/>
    <x v="50"/>
    <x v="151"/>
    <n v="23365.200000000001"/>
    <n v="24465"/>
    <n v="17429.5"/>
    <n v="17853"/>
    <n v="20457.8"/>
    <n v="22052.400000000001"/>
    <n v="23205.8"/>
    <n v="20849.400000000001"/>
    <n v="21493.9"/>
    <n v="16514.099999999999"/>
    <n v="16289.1"/>
    <n v="18057.7"/>
    <n v="16643.900000000001"/>
    <n v="16796.900000000001"/>
    <n v="22387.1"/>
    <n v="24893.8"/>
    <n v="24258.5"/>
    <n v="24249.4"/>
    <n v="23566.6"/>
    <n v="24621.3"/>
    <n v="26509.9"/>
    <n v="27595.3"/>
    <n v="28040.6"/>
    <n v="27887"/>
    <n v="27641.8"/>
    <n v="27434.5"/>
    <n v="26599.4"/>
    <n v="25725.4"/>
    <n v="23251.9"/>
    <n v="22834.3"/>
    <n v="21620.7"/>
    <n v="21378.1"/>
    <n v="21727.7"/>
    <n v="24560.7"/>
    <n v="24731.8"/>
    <n v="20585.400000000001"/>
    <n v="17979.3"/>
    <n v="19438.400000000001"/>
  </r>
  <r>
    <x v="2"/>
    <x v="50"/>
    <x v="152"/>
    <n v="215.3"/>
    <n v="277.60000000000002"/>
    <n v="316.8"/>
    <n v="332.2"/>
    <n v="361.7"/>
    <n v="395"/>
    <n v="427.6"/>
    <n v="460.7"/>
    <n v="517.9"/>
    <n v="539.20000000000005"/>
    <n v="526.29999999999995"/>
    <n v="547.6"/>
    <n v="539.5"/>
    <n v="529.6"/>
    <n v="536.70000000000005"/>
    <n v="591.4"/>
    <n v="606.9"/>
    <n v="598.4"/>
    <n v="591.9"/>
    <n v="588.29999999999995"/>
    <n v="603"/>
    <n v="631.6"/>
    <n v="662.1"/>
    <n v="649.6"/>
    <n v="661.3"/>
    <n v="661.4"/>
    <n v="638.6"/>
    <n v="653"/>
    <n v="634.20000000000005"/>
    <n v="652.9"/>
    <n v="678.3"/>
    <n v="912.4"/>
    <n v="1000"/>
    <n v="1015.2"/>
    <n v="1034.7"/>
    <n v="1302.3"/>
    <n v="1077.0999999999999"/>
    <n v="1152.4000000000001"/>
  </r>
  <r>
    <x v="0"/>
    <x v="51"/>
    <x v="153"/>
    <n v="9815.9"/>
    <n v="12857.4"/>
    <n v="11301.4"/>
    <n v="14859.9"/>
    <n v="17716.8"/>
    <n v="20479.900000000001"/>
    <n v="23177.7"/>
    <n v="25353.1"/>
    <n v="25444"/>
    <n v="21186.799999999999"/>
    <n v="24184.1"/>
    <n v="26014.6"/>
    <n v="23078.400000000001"/>
    <n v="22627"/>
    <n v="25009.8"/>
    <n v="32122"/>
    <n v="32798.5"/>
    <n v="31156.1"/>
    <n v="29000.1"/>
    <n v="28979.1"/>
    <n v="27295.8"/>
    <n v="29812.799999999999"/>
    <n v="35487.5"/>
    <n v="33250.5"/>
    <n v="32122.799999999999"/>
    <n v="31893.1"/>
    <n v="30397.9"/>
    <n v="30595.200000000001"/>
    <n v="27221.5"/>
    <n v="27983"/>
    <n v="27761.200000000001"/>
    <n v="36930.6"/>
    <n v="41117.199999999997"/>
    <n v="47376"/>
    <n v="49125.4"/>
    <n v="51135.3"/>
    <n v="36800.6"/>
    <n v="34859.800000000003"/>
  </r>
  <r>
    <x v="1"/>
    <x v="51"/>
    <x v="154"/>
    <n v="37243.699999999997"/>
    <n v="35325.699999999997"/>
    <n v="29123.7"/>
    <n v="35875.699999999997"/>
    <n v="37850.6"/>
    <n v="40232.199999999997"/>
    <n v="40004.1"/>
    <n v="38222.9"/>
    <n v="35727.4"/>
    <n v="30489.3"/>
    <n v="33951.599999999999"/>
    <n v="34705.699999999997"/>
    <n v="32462.799999999999"/>
    <n v="32341.3"/>
    <n v="34010.699999999997"/>
    <n v="35947.9"/>
    <n v="35974.300000000003"/>
    <n v="36757.599999999999"/>
    <n v="36711"/>
    <n v="37521.5"/>
    <n v="36222.300000000003"/>
    <n v="36550.6"/>
    <n v="35436"/>
    <n v="35989.1"/>
    <n v="33892.199999999997"/>
    <n v="35867.599999999999"/>
    <n v="35356.1"/>
    <n v="32955.199999999997"/>
    <n v="29928.799999999999"/>
    <n v="31882.3"/>
    <n v="31314.3"/>
    <n v="39343.1"/>
    <n v="41117.199999999997"/>
    <n v="40711.5"/>
    <n v="40649.599999999999"/>
    <n v="41419.1"/>
    <n v="37130.699999999997"/>
    <n v="31213.5"/>
  </r>
  <r>
    <x v="2"/>
    <x v="51"/>
    <x v="155"/>
    <n v="263.60000000000002"/>
    <n v="364"/>
    <n v="388"/>
    <n v="414.2"/>
    <n v="468.1"/>
    <n v="509"/>
    <n v="579.4"/>
    <n v="663.3"/>
    <n v="712.2"/>
    <n v="694.9"/>
    <n v="712.3"/>
    <n v="749.6"/>
    <n v="710.9"/>
    <n v="699.6"/>
    <n v="735.3"/>
    <n v="893.6"/>
    <n v="911.7"/>
    <n v="847.6"/>
    <n v="790"/>
    <n v="772.3"/>
    <n v="753.6"/>
    <n v="815.7"/>
    <n v="1001.5"/>
    <n v="923.9"/>
    <n v="947.8"/>
    <n v="889.2"/>
    <n v="859.8"/>
    <n v="928.4"/>
    <n v="909.5"/>
    <n v="877.7"/>
    <n v="886.5"/>
    <n v="938.7"/>
    <n v="1000"/>
    <n v="1163.7"/>
    <n v="1208.5"/>
    <n v="1234.5999999999999"/>
    <n v="991.1"/>
    <n v="1116.8"/>
  </r>
  <r>
    <x v="0"/>
    <x v="52"/>
    <x v="156"/>
    <n v="13505.7"/>
    <n v="17000.7"/>
    <n v="12929.5"/>
    <n v="15210"/>
    <n v="16431.8"/>
    <n v="17618"/>
    <n v="23235.599999999999"/>
    <n v="24380.799999999999"/>
    <n v="22589.200000000001"/>
    <n v="17646.3"/>
    <n v="18415.400000000001"/>
    <n v="17815.7"/>
    <n v="16407.2"/>
    <n v="15757.4"/>
    <n v="18738.900000000001"/>
    <n v="24125.599999999999"/>
    <n v="25981.5"/>
    <n v="24793.200000000001"/>
    <n v="21870.7"/>
    <n v="22909.3"/>
    <n v="22862.799999999999"/>
    <n v="26354"/>
    <n v="31102.3"/>
    <n v="29587.4"/>
    <n v="28938.2"/>
    <n v="28083.9"/>
    <n v="26042.3"/>
    <n v="25687.3"/>
    <n v="22177.9"/>
    <n v="21815.599999999999"/>
    <n v="21592.9"/>
    <n v="28760.799999999999"/>
    <n v="32295.5"/>
    <n v="37149.5"/>
    <n v="38563.699999999997"/>
    <n v="40091.199999999997"/>
    <n v="28720.6"/>
    <n v="40804.5"/>
  </r>
  <r>
    <x v="1"/>
    <x v="52"/>
    <x v="157"/>
    <n v="39714.1"/>
    <n v="35861.4"/>
    <n v="29753.9"/>
    <n v="34427.300000000003"/>
    <n v="35240.800000000003"/>
    <n v="35981.800000000003"/>
    <n v="35585.199999999997"/>
    <n v="35400.5"/>
    <n v="32667"/>
    <n v="27630.799999999999"/>
    <n v="28069"/>
    <n v="27825.5"/>
    <n v="26746.5"/>
    <n v="25441.200000000001"/>
    <n v="27642.2"/>
    <n v="29576.5"/>
    <n v="29131.8"/>
    <n v="28616.799999999999"/>
    <n v="28226.5"/>
    <n v="30023.5"/>
    <n v="32065.1"/>
    <n v="33136.1"/>
    <n v="33644.800000000003"/>
    <n v="34751.4"/>
    <n v="34489"/>
    <n v="37001.599999999999"/>
    <n v="35273.1"/>
    <n v="33142.300000000003"/>
    <n v="29162"/>
    <n v="29716.2"/>
    <n v="29013.9"/>
    <n v="34433.9"/>
    <n v="32295.5"/>
    <n v="24673.7"/>
    <n v="23407.4"/>
    <n v="24716.799999999999"/>
    <n v="20713"/>
    <n v="24494"/>
  </r>
  <r>
    <x v="2"/>
    <x v="52"/>
    <x v="158"/>
    <n v="340.1"/>
    <n v="474.1"/>
    <n v="434.5"/>
    <n v="441.8"/>
    <n v="466.3"/>
    <n v="489.6"/>
    <n v="653"/>
    <n v="688.7"/>
    <n v="691.5"/>
    <n v="638.6"/>
    <n v="656.1"/>
    <n v="640.29999999999995"/>
    <n v="613.4"/>
    <n v="619.4"/>
    <n v="677.9"/>
    <n v="815.7"/>
    <n v="891.9"/>
    <n v="866.4"/>
    <n v="774.8"/>
    <n v="763"/>
    <n v="713"/>
    <n v="795.3"/>
    <n v="924.4"/>
    <n v="851.4"/>
    <n v="839.1"/>
    <n v="759"/>
    <n v="738.3"/>
    <n v="775.1"/>
    <n v="760.5"/>
    <n v="734.1"/>
    <n v="744.2"/>
    <n v="835.2"/>
    <n v="1000"/>
    <n v="1505.6"/>
    <n v="1647.5"/>
    <n v="1622"/>
    <n v="1386.6"/>
    <n v="1665.9"/>
  </r>
  <r>
    <x v="0"/>
    <x v="53"/>
    <x v="159"/>
    <n v="9409.7999999999993"/>
    <n v="11540.9"/>
    <n v="11513.3"/>
    <n v="12984.9"/>
    <n v="14443.2"/>
    <n v="16554.599999999999"/>
    <n v="18565.8"/>
    <n v="17463.5"/>
    <n v="17938.8"/>
    <n v="14037.5"/>
    <n v="14241.6"/>
    <n v="17317.7"/>
    <n v="16496.400000000001"/>
    <n v="15914.9"/>
    <n v="16696.400000000001"/>
    <n v="19042.5"/>
    <n v="19607.8"/>
    <n v="18944.099999999999"/>
    <n v="17604.5"/>
    <n v="18565.3"/>
    <n v="20043.599999999999"/>
    <n v="22554.5"/>
    <n v="24694.1"/>
    <n v="26070.9"/>
    <n v="28627.8"/>
    <n v="28850.1"/>
    <n v="27594.400000000001"/>
    <n v="27775.5"/>
    <n v="24769"/>
    <n v="26216.7"/>
    <n v="25830.5"/>
    <n v="34072.699999999997"/>
    <n v="37850.1"/>
    <n v="43450.5"/>
    <n v="44632"/>
    <n v="46774"/>
    <n v="33837.5"/>
    <n v="31948.799999999999"/>
  </r>
  <r>
    <x v="1"/>
    <x v="53"/>
    <x v="160"/>
    <n v="37891"/>
    <n v="37421.699999999997"/>
    <n v="31652.1"/>
    <n v="31930.2"/>
    <n v="33437.5"/>
    <n v="36103.1"/>
    <n v="36329.699999999997"/>
    <n v="30698.2"/>
    <n v="29872.6"/>
    <n v="22528.5"/>
    <n v="22374.400000000001"/>
    <n v="26117.1"/>
    <n v="24700"/>
    <n v="23652.7"/>
    <n v="24451.200000000001"/>
    <n v="26441.4"/>
    <n v="26019.7"/>
    <n v="24540.5"/>
    <n v="22567.200000000001"/>
    <n v="23560.7"/>
    <n v="25200.5"/>
    <n v="27693.8"/>
    <n v="28802.799999999999"/>
    <n v="30057.7"/>
    <n v="32518.1"/>
    <n v="32791.4"/>
    <n v="31363.599999999999"/>
    <n v="31149.4"/>
    <n v="27647.4"/>
    <n v="29214.2"/>
    <n v="28608.2"/>
    <n v="36249.699999999997"/>
    <n v="37850.1"/>
    <n v="40674.400000000001"/>
    <n v="39358.699999999997"/>
    <n v="37881.5"/>
    <n v="28370.6"/>
    <n v="25548.2"/>
  </r>
  <r>
    <x v="2"/>
    <x v="53"/>
    <x v="161"/>
    <n v="248.3"/>
    <n v="308.39999999999998"/>
    <n v="363.7"/>
    <n v="406.7"/>
    <n v="431.9"/>
    <n v="458.5"/>
    <n v="511"/>
    <n v="568.9"/>
    <n v="600.5"/>
    <n v="623.1"/>
    <n v="636.5"/>
    <n v="663.1"/>
    <n v="667.9"/>
    <n v="672.9"/>
    <n v="682.8"/>
    <n v="720.2"/>
    <n v="753.6"/>
    <n v="772"/>
    <n v="780.1"/>
    <n v="788"/>
    <n v="795.4"/>
    <n v="814.4"/>
    <n v="857.4"/>
    <n v="867.4"/>
    <n v="880.4"/>
    <n v="879.8"/>
    <n v="879.8"/>
    <n v="891.7"/>
    <n v="895.9"/>
    <n v="897.4"/>
    <n v="902.9"/>
    <n v="939.9"/>
    <n v="1000"/>
    <n v="1068.2"/>
    <n v="1134"/>
    <n v="1234.7"/>
    <n v="1192.7"/>
    <n v="1250.5"/>
  </r>
  <r>
    <x v="0"/>
    <x v="54"/>
    <x v="162"/>
    <n v="6056.8"/>
    <n v="7320.7"/>
    <n v="7093"/>
    <n v="7933.2"/>
    <n v="9214.2999999999993"/>
    <n v="10498.7"/>
    <n v="12328.2"/>
    <n v="13008.9"/>
    <n v="14206.1"/>
    <n v="12606.3"/>
    <n v="12655.6"/>
    <n v="14805.9"/>
    <n v="14323.9"/>
    <n v="13608.9"/>
    <n v="14867.7"/>
    <n v="16077.4"/>
    <n v="17162"/>
    <n v="17120.5"/>
    <n v="16207.8"/>
    <n v="16705.5"/>
    <n v="17790.599999999999"/>
    <n v="19304.7"/>
    <n v="21085.599999999999"/>
    <n v="22301.4"/>
    <n v="24360.3"/>
    <n v="24770.5"/>
    <n v="24546"/>
    <n v="24804.799999999999"/>
    <n v="22880.5"/>
    <n v="21119.1"/>
    <n v="20944.8"/>
    <n v="22254.5"/>
    <n v="24592.2"/>
    <n v="26899.9"/>
    <n v="28948"/>
    <n v="29160.3"/>
    <n v="26373"/>
    <n v="30023.9"/>
  </r>
  <r>
    <x v="1"/>
    <x v="54"/>
    <x v="163"/>
    <n v="22308.6"/>
    <n v="22304.3"/>
    <n v="18316.2"/>
    <n v="19491"/>
    <n v="20997.1"/>
    <n v="21875.5"/>
    <n v="23128.400000000001"/>
    <n v="22166.9"/>
    <n v="21898"/>
    <n v="18483.2"/>
    <n v="18280.099999999999"/>
    <n v="20680.5"/>
    <n v="19902.599999999999"/>
    <n v="18793.900000000001"/>
    <n v="20316.2"/>
    <n v="20788.400000000001"/>
    <n v="20902"/>
    <n v="20586.2"/>
    <n v="19500.3"/>
    <n v="20080.7"/>
    <n v="21296.1"/>
    <n v="22741.1"/>
    <n v="24029.8"/>
    <n v="25097.4"/>
    <n v="26880.9"/>
    <n v="27009.7"/>
    <n v="26861.599999999999"/>
    <n v="27300"/>
    <n v="25347.7"/>
    <n v="23456.7"/>
    <n v="23199.200000000001"/>
    <n v="23647.7"/>
    <n v="24592.2"/>
    <n v="26195.4"/>
    <n v="27282.2"/>
    <n v="25466.3"/>
    <n v="23680.2"/>
    <n v="26451.7"/>
  </r>
  <r>
    <x v="2"/>
    <x v="54"/>
    <x v="164"/>
    <n v="271.5"/>
    <n v="328.2"/>
    <n v="387.3"/>
    <n v="407"/>
    <n v="438.8"/>
    <n v="479.9"/>
    <n v="533"/>
    <n v="586.9"/>
    <n v="648.70000000000005"/>
    <n v="682"/>
    <n v="692.3"/>
    <n v="715.9"/>
    <n v="719.7"/>
    <n v="724.1"/>
    <n v="731.8"/>
    <n v="773.4"/>
    <n v="821.1"/>
    <n v="831.6"/>
    <n v="831.2"/>
    <n v="831.9"/>
    <n v="835.4"/>
    <n v="848.9"/>
    <n v="877.5"/>
    <n v="888.6"/>
    <n v="906.2"/>
    <n v="917.1"/>
    <n v="913.8"/>
    <n v="908.6"/>
    <n v="902.7"/>
    <n v="900.3"/>
    <n v="902.8"/>
    <n v="941.1"/>
    <n v="1000"/>
    <n v="1026.9000000000001"/>
    <n v="1061.0999999999999"/>
    <n v="1145.0999999999999"/>
    <n v="1113.7"/>
    <n v="1135"/>
  </r>
  <r>
    <x v="0"/>
    <x v="55"/>
    <x v="165"/>
    <n v="2588.6999999999998"/>
    <n v="2897.5"/>
    <n v="2955.9"/>
    <n v="3438.7"/>
    <n v="4113.7"/>
    <n v="4687.6000000000004"/>
    <n v="5304.8"/>
    <n v="5365.6"/>
    <n v="5832.3"/>
    <n v="5331.2"/>
    <n v="5360.2"/>
    <n v="5983.1"/>
    <n v="6106.5"/>
    <n v="6279"/>
    <n v="6632.7"/>
    <n v="7114.8"/>
    <n v="7662.3"/>
    <n v="7713.6"/>
    <n v="7617.7"/>
    <n v="7991.7"/>
    <n v="8751.5"/>
    <n v="9657.1"/>
    <n v="10344"/>
    <n v="11136.6"/>
    <n v="10946.6"/>
    <n v="11242.5"/>
    <n v="11244.8"/>
    <n v="11598.6"/>
    <n v="10792.8"/>
    <n v="10343.299999999999"/>
    <n v="10306.1"/>
    <n v="11035.4"/>
    <n v="12217.4"/>
    <n v="13406"/>
    <n v="14461.5"/>
    <n v="14550.2"/>
    <n v="12974.6"/>
    <n v="15082.7"/>
  </r>
  <r>
    <x v="1"/>
    <x v="55"/>
    <x v="166"/>
    <n v="10616.7"/>
    <n v="10485.9"/>
    <n v="9315.2000000000007"/>
    <n v="10309.799999999999"/>
    <n v="11450.6"/>
    <n v="12029.6"/>
    <n v="12419.3"/>
    <n v="11207.4"/>
    <n v="10904.5"/>
    <n v="9234.7000000000007"/>
    <n v="9053.1"/>
    <n v="9807.7999999999993"/>
    <n v="9759.4"/>
    <n v="9800"/>
    <n v="9997.7000000000007"/>
    <n v="10327.1"/>
    <n v="10597.4"/>
    <n v="10227.5"/>
    <n v="9678.6"/>
    <n v="9899.6"/>
    <n v="10619.1"/>
    <n v="11488.1"/>
    <n v="11977"/>
    <n v="12655"/>
    <n v="12305.1"/>
    <n v="12504.6"/>
    <n v="12443.2"/>
    <n v="12724.9"/>
    <n v="11631.4"/>
    <n v="11006.3"/>
    <n v="10881.8"/>
    <n v="11497.1"/>
    <n v="12217.4"/>
    <n v="12999"/>
    <n v="13645"/>
    <n v="13230.1"/>
    <n v="11428.2"/>
    <n v="13224.3"/>
  </r>
  <r>
    <x v="2"/>
    <x v="55"/>
    <x v="167"/>
    <n v="243.8"/>
    <n v="276.3"/>
    <n v="317.3"/>
    <n v="333.5"/>
    <n v="359.3"/>
    <n v="389.7"/>
    <n v="427.1"/>
    <n v="478.8"/>
    <n v="534.9"/>
    <n v="577.29999999999995"/>
    <n v="592.1"/>
    <n v="610"/>
    <n v="625.70000000000005"/>
    <n v="640.70000000000005"/>
    <n v="663.4"/>
    <n v="688.9"/>
    <n v="723"/>
    <n v="754.2"/>
    <n v="787.1"/>
    <n v="807.3"/>
    <n v="824.1"/>
    <n v="840.6"/>
    <n v="863.7"/>
    <n v="880"/>
    <n v="889.6"/>
    <n v="899.1"/>
    <n v="903.7"/>
    <n v="911.5"/>
    <n v="927.9"/>
    <n v="939.8"/>
    <n v="947.1"/>
    <n v="959.8"/>
    <n v="1000"/>
    <n v="1031.3"/>
    <n v="1059.8"/>
    <n v="1099.8"/>
    <n v="1135.3"/>
    <n v="1140.5"/>
  </r>
  <r>
    <x v="0"/>
    <x v="56"/>
    <x v="168"/>
    <n v="12372.7"/>
    <n v="14331.7"/>
    <n v="14364.8"/>
    <n v="15603.9"/>
    <n v="18217.900000000001"/>
    <n v="20649.8"/>
    <n v="23667.9"/>
    <n v="25360.6"/>
    <n v="27147.5"/>
    <n v="26549.3"/>
    <n v="26140.2"/>
    <n v="27640.2"/>
    <n v="29172.3"/>
    <n v="29428.3"/>
    <n v="32453"/>
    <n v="34325.9"/>
    <n v="35265.300000000003"/>
    <n v="35286.800000000003"/>
    <n v="33193.199999999997"/>
    <n v="35375.699999999997"/>
    <n v="36780.5"/>
    <n v="40393.800000000003"/>
    <n v="44073.5"/>
    <n v="46580.800000000003"/>
    <n v="51835.5"/>
    <n v="54774.9"/>
    <n v="56553.1"/>
    <n v="60072.3"/>
    <n v="57558.400000000001"/>
    <n v="58365.5"/>
    <n v="58296.1"/>
    <n v="62173.3"/>
    <n v="68938.3"/>
    <n v="75388.3"/>
    <n v="81381.3"/>
    <n v="81888.899999999994"/>
    <n v="73365.399999999994"/>
    <n v="80319.600000000006"/>
  </r>
  <r>
    <x v="1"/>
    <x v="56"/>
    <x v="169"/>
    <n v="46674"/>
    <n v="42554"/>
    <n v="36023.1"/>
    <n v="38353.5"/>
    <n v="41839.800000000003"/>
    <n v="43282.6"/>
    <n v="45332.800000000003"/>
    <n v="44866.5"/>
    <n v="44115.9"/>
    <n v="42429"/>
    <n v="42280.9"/>
    <n v="43543.6"/>
    <n v="45230.1"/>
    <n v="45384.1"/>
    <n v="48845.599999999999"/>
    <n v="47835.199999999997"/>
    <n v="46799.7"/>
    <n v="46401.8"/>
    <n v="43741.9"/>
    <n v="46852.1"/>
    <n v="48219.8"/>
    <n v="51328.9"/>
    <n v="52952.1"/>
    <n v="55023.5"/>
    <n v="60394.3"/>
    <n v="62795.7"/>
    <n v="64399.7"/>
    <n v="67448.3"/>
    <n v="64732.3"/>
    <n v="65536.7"/>
    <n v="65306.3"/>
    <n v="65968.899999999994"/>
    <n v="68938.3"/>
    <n v="72513.2"/>
    <n v="75288.5"/>
    <n v="68255.399999999994"/>
    <n v="63884.1"/>
    <n v="70987.199999999997"/>
  </r>
  <r>
    <x v="2"/>
    <x v="56"/>
    <x v="170"/>
    <n v="265.10000000000002"/>
    <n v="336.8"/>
    <n v="398.8"/>
    <n v="406.8"/>
    <n v="435.4"/>
    <n v="477.1"/>
    <n v="522.1"/>
    <n v="565.20000000000005"/>
    <n v="615.4"/>
    <n v="625.70000000000005"/>
    <n v="618.29999999999995"/>
    <n v="634.79999999999995"/>
    <n v="645"/>
    <n v="648.4"/>
    <n v="664.4"/>
    <n v="717.6"/>
    <n v="753.5"/>
    <n v="760.5"/>
    <n v="758.8"/>
    <n v="755"/>
    <n v="762.8"/>
    <n v="787"/>
    <n v="832.3"/>
    <n v="846.6"/>
    <n v="858.3"/>
    <n v="872.3"/>
    <n v="878.2"/>
    <n v="890.6"/>
    <n v="889.2"/>
    <n v="890.6"/>
    <n v="892.7"/>
    <n v="942.5"/>
    <n v="1000"/>
    <n v="1039.5999999999999"/>
    <n v="1080.9000000000001"/>
    <n v="1199.7"/>
    <n v="1148.4000000000001"/>
    <n v="1131.5"/>
  </r>
  <r>
    <x v="0"/>
    <x v="57"/>
    <x v="171"/>
    <n v="8589.1"/>
    <n v="10644.7"/>
    <n v="11966.2"/>
    <n v="12979.3"/>
    <n v="14825.9"/>
    <n v="16234.9"/>
    <n v="18172"/>
    <n v="18863.5"/>
    <n v="19391.099999999999"/>
    <n v="18541.599999999999"/>
    <n v="17675.2"/>
    <n v="17938.099999999999"/>
    <n v="17989"/>
    <n v="16913.5"/>
    <n v="17618.400000000001"/>
    <n v="18833.3"/>
    <n v="19146.599999999999"/>
    <n v="20448.2"/>
    <n v="20530.599999999999"/>
    <n v="20521.900000000001"/>
    <n v="19812.3"/>
    <n v="21212.5"/>
    <n v="22180.3"/>
    <n v="22516.5"/>
    <n v="22400.9"/>
    <n v="23359.4"/>
    <n v="23708.2"/>
    <n v="24724"/>
    <n v="23331.8"/>
    <n v="23001.9"/>
    <n v="22868.6"/>
    <n v="24377.599999999999"/>
    <n v="26989.200000000001"/>
    <n v="29562.400000000001"/>
    <n v="31874.6"/>
    <n v="32091.7"/>
    <n v="28928.5"/>
    <n v="34699"/>
  </r>
  <r>
    <x v="1"/>
    <x v="57"/>
    <x v="172"/>
    <n v="27071.200000000001"/>
    <n v="27519.8"/>
    <n v="26708.1"/>
    <n v="27866.5"/>
    <n v="29399"/>
    <n v="29575.7"/>
    <n v="30029.1"/>
    <n v="28002.7"/>
    <n v="27176.9"/>
    <n v="24897.5"/>
    <n v="23489.3"/>
    <n v="23087.200000000001"/>
    <n v="22925.7"/>
    <n v="21465.200000000001"/>
    <n v="22430.1"/>
    <n v="23338.799999999999"/>
    <n v="22987.7"/>
    <n v="23929.599999999999"/>
    <n v="23659.1"/>
    <n v="23734.7"/>
    <n v="23402"/>
    <n v="25128"/>
    <n v="24743.3"/>
    <n v="25764.799999999999"/>
    <n v="25653.599999999999"/>
    <n v="26628.9"/>
    <n v="27119.9"/>
    <n v="28108"/>
    <n v="26445.9"/>
    <n v="25785.5"/>
    <n v="25357"/>
    <n v="26350.799999999999"/>
    <n v="26989.200000000001"/>
    <n v="28467.9"/>
    <n v="29252.5"/>
    <n v="27244.2"/>
    <n v="23512.6"/>
    <n v="27915.8"/>
  </r>
  <r>
    <x v="2"/>
    <x v="57"/>
    <x v="173"/>
    <n v="317.3"/>
    <n v="386.8"/>
    <n v="448"/>
    <n v="465.8"/>
    <n v="504.3"/>
    <n v="548.9"/>
    <n v="605.1"/>
    <n v="673.6"/>
    <n v="713.5"/>
    <n v="744.7"/>
    <n v="752.5"/>
    <n v="777"/>
    <n v="784.7"/>
    <n v="788"/>
    <n v="785.5"/>
    <n v="807"/>
    <n v="832.9"/>
    <n v="854.5"/>
    <n v="867.8"/>
    <n v="864.6"/>
    <n v="846.6"/>
    <n v="844.2"/>
    <n v="896.4"/>
    <n v="873.9"/>
    <n v="873.2"/>
    <n v="877.2"/>
    <n v="874.2"/>
    <n v="879.6"/>
    <n v="882.2"/>
    <n v="892"/>
    <n v="901.9"/>
    <n v="925.1"/>
    <n v="1000"/>
    <n v="1038.4000000000001"/>
    <n v="1089.5999999999999"/>
    <n v="1177.9000000000001"/>
    <n v="1230.3"/>
    <n v="1243"/>
  </r>
  <r>
    <x v="0"/>
    <x v="58"/>
    <x v="174"/>
    <n v="3392.1"/>
    <n v="3472.3"/>
    <n v="3604.8"/>
    <n v="4372.6000000000004"/>
    <n v="4947.6000000000004"/>
    <n v="5462"/>
    <n v="5953"/>
    <n v="5483.7"/>
    <n v="6002"/>
    <n v="5486.7"/>
    <n v="6419.5"/>
    <n v="7145.4"/>
    <n v="7477.1"/>
    <n v="7336.5"/>
    <n v="7781"/>
    <n v="8041.5"/>
    <n v="8332.2999999999993"/>
    <n v="8105.6"/>
    <n v="7868"/>
    <n v="8458.2000000000007"/>
    <n v="8831.2999999999993"/>
    <n v="10040"/>
    <n v="10192.6"/>
    <n v="10585.5"/>
    <n v="10900.6"/>
    <n v="11196.8"/>
    <n v="11204.8"/>
    <n v="11481.5"/>
    <n v="10642.1"/>
    <n v="10131"/>
    <n v="10076.6"/>
    <n v="10775.6"/>
    <n v="11930.1"/>
    <n v="13052.5"/>
    <n v="14063.8"/>
    <n v="14151.3"/>
    <n v="12644.9"/>
    <n v="14699.4"/>
  </r>
  <r>
    <x v="1"/>
    <x v="58"/>
    <x v="175"/>
    <n v="10980.4"/>
    <n v="10040.1"/>
    <n v="9002.5"/>
    <n v="10378.299999999999"/>
    <n v="10925.7"/>
    <n v="11172.1"/>
    <n v="11258.7"/>
    <n v="9606.7999999999993"/>
    <n v="9833.1"/>
    <n v="8563.6"/>
    <n v="9619"/>
    <n v="10511.6"/>
    <n v="10774.4"/>
    <n v="10688.8"/>
    <n v="11523.3"/>
    <n v="11483.2"/>
    <n v="11250.5"/>
    <n v="10538.7"/>
    <n v="9986"/>
    <n v="10585.6"/>
    <n v="10863.5"/>
    <n v="12173.3"/>
    <n v="12043.5"/>
    <n v="12305.6"/>
    <n v="12540"/>
    <n v="12778.6"/>
    <n v="12647.2"/>
    <n v="12729.6"/>
    <n v="11593.5"/>
    <n v="10937.2"/>
    <n v="10829.7"/>
    <n v="11171.8"/>
    <n v="11930.1"/>
    <n v="12639.4"/>
    <n v="13072.9"/>
    <n v="12393.1"/>
    <n v="10836.3"/>
    <n v="12455.9"/>
  </r>
  <r>
    <x v="2"/>
    <x v="58"/>
    <x v="176"/>
    <n v="308.89999999999998"/>
    <n v="345.8"/>
    <n v="400.4"/>
    <n v="421.3"/>
    <n v="452.8"/>
    <n v="488.9"/>
    <n v="528.70000000000005"/>
    <n v="570.79999999999995"/>
    <n v="610.4"/>
    <n v="640.70000000000005"/>
    <n v="667.4"/>
    <n v="679.8"/>
    <n v="694"/>
    <n v="686.4"/>
    <n v="675.2"/>
    <n v="700.3"/>
    <n v="740.6"/>
    <n v="769.1"/>
    <n v="787.9"/>
    <n v="799"/>
    <n v="812.9"/>
    <n v="824.8"/>
    <n v="846.3"/>
    <n v="860.2"/>
    <n v="869.3"/>
    <n v="876.2"/>
    <n v="886"/>
    <n v="901.9"/>
    <n v="917.9"/>
    <n v="926.3"/>
    <n v="930.5"/>
    <n v="964.5"/>
    <n v="1000"/>
    <n v="1032.7"/>
    <n v="1075.8"/>
    <n v="1141.9000000000001"/>
    <n v="1166.9000000000001"/>
    <n v="1180.0999999999999"/>
  </r>
  <r>
    <x v="0"/>
    <x v="59"/>
    <x v="177"/>
    <n v="2165.6999999999998"/>
    <n v="2440.6"/>
    <n v="2315.8000000000002"/>
    <n v="2650.4"/>
    <n v="3038.6"/>
    <n v="3329.9"/>
    <n v="3738.8"/>
    <n v="3476.7"/>
    <n v="3632.4"/>
    <n v="4023.4"/>
    <n v="4430"/>
    <n v="4891.1000000000004"/>
    <n v="4949.3999999999996"/>
    <n v="4969"/>
    <n v="5004.8"/>
    <n v="5442.3"/>
    <n v="5387.4"/>
    <n v="5692.2"/>
    <n v="5723.7"/>
    <n v="6106.4"/>
    <n v="6890.1"/>
    <n v="7121.9"/>
    <n v="7882.4"/>
    <n v="8149.7"/>
    <n v="8275.4"/>
    <n v="9497.9"/>
    <n v="9777.2999999999993"/>
    <n v="10855.6"/>
    <n v="9147.1"/>
    <n v="8564.2999999999993"/>
    <n v="8349"/>
    <n v="9390.6"/>
    <n v="10130"/>
    <n v="10889.1"/>
    <n v="11583"/>
    <n v="11735.8"/>
    <n v="10125.5"/>
    <n v="11770.7"/>
  </r>
  <r>
    <x v="1"/>
    <x v="59"/>
    <x v="178"/>
    <n v="7317.7"/>
    <n v="6575.5"/>
    <n v="5543"/>
    <n v="6144"/>
    <n v="6730.6"/>
    <n v="6845.2"/>
    <n v="6894.9"/>
    <n v="5886.3"/>
    <n v="5681.8"/>
    <n v="5967.8"/>
    <n v="6636.1"/>
    <n v="7207.1"/>
    <n v="7159.5"/>
    <n v="7113.5"/>
    <n v="7093.9"/>
    <n v="7449.8"/>
    <n v="7059.1"/>
    <n v="7267.7"/>
    <n v="7191.8"/>
    <n v="7605.3"/>
    <n v="8475.1"/>
    <n v="8611.6"/>
    <n v="9354"/>
    <n v="9592.1"/>
    <n v="9694.5"/>
    <n v="11072.4"/>
    <n v="11386.2"/>
    <n v="12622.7"/>
    <n v="10595.5"/>
    <n v="9885"/>
    <n v="9595"/>
    <n v="9859.1"/>
    <n v="10130"/>
    <n v="10557.5"/>
    <n v="10970.2"/>
    <n v="9706.4"/>
    <n v="8224"/>
    <n v="9278.9"/>
  </r>
  <r>
    <x v="2"/>
    <x v="59"/>
    <x v="179"/>
    <n v="295.89999999999998"/>
    <n v="371.2"/>
    <n v="417.8"/>
    <n v="431.4"/>
    <n v="451.5"/>
    <n v="486.5"/>
    <n v="542.29999999999995"/>
    <n v="590.6"/>
    <n v="639.29999999999995"/>
    <n v="674.2"/>
    <n v="667.6"/>
    <n v="678.7"/>
    <n v="691.3"/>
    <n v="698.5"/>
    <n v="705.5"/>
    <n v="730.5"/>
    <n v="763.2"/>
    <n v="783.2"/>
    <n v="795.9"/>
    <n v="802.9"/>
    <n v="813"/>
    <n v="827"/>
    <n v="842.7"/>
    <n v="849.6"/>
    <n v="853.6"/>
    <n v="857.8"/>
    <n v="858.7"/>
    <n v="860"/>
    <n v="863.3"/>
    <n v="866.4"/>
    <n v="870.1"/>
    <n v="952.5"/>
    <n v="1000"/>
    <n v="1031.4000000000001"/>
    <n v="1055.9000000000001"/>
    <n v="1209.0999999999999"/>
    <n v="1231.2"/>
    <n v="1268.5"/>
  </r>
  <r>
    <x v="0"/>
    <x v="60"/>
    <x v="180"/>
    <n v="7549.8"/>
    <n v="9107.4"/>
    <n v="8546.9"/>
    <n v="9233.2000000000007"/>
    <n v="10711.6"/>
    <n v="12719.8"/>
    <n v="15242.7"/>
    <n v="16457.599999999999"/>
    <n v="17741.099999999999"/>
    <n v="16002.1"/>
    <n v="16505.3"/>
    <n v="18543.900000000001"/>
    <n v="19724.8"/>
    <n v="19873.7"/>
    <n v="20378"/>
    <n v="22247.1"/>
    <n v="23587.8"/>
    <n v="24406.400000000001"/>
    <n v="23932.1"/>
    <n v="26417.7"/>
    <n v="27804.1"/>
    <n v="31961.1"/>
    <n v="37204"/>
    <n v="39926.5"/>
    <n v="42633.4"/>
    <n v="44271"/>
    <n v="44736.1"/>
    <n v="46352.5"/>
    <n v="43638.1"/>
    <n v="42707.3"/>
    <n v="42435.7"/>
    <n v="45116.3"/>
    <n v="49957.5"/>
    <n v="54690.6"/>
    <n v="58935"/>
    <n v="59405.5"/>
    <n v="53520.1"/>
    <n v="56809.7"/>
  </r>
  <r>
    <x v="1"/>
    <x v="60"/>
    <x v="181"/>
    <n v="23781"/>
    <n v="24025.200000000001"/>
    <n v="19875.099999999999"/>
    <n v="20973.5"/>
    <n v="23335.7"/>
    <n v="25837.9"/>
    <n v="28404.9"/>
    <n v="28147.8"/>
    <n v="28118.6"/>
    <n v="24064.2"/>
    <n v="24324.6"/>
    <n v="26176.799999999999"/>
    <n v="27357.9"/>
    <n v="27457.1"/>
    <n v="27818.400000000001"/>
    <n v="29595.7"/>
    <n v="29965.5"/>
    <n v="30120.1"/>
    <n v="29306"/>
    <n v="32316.799999999999"/>
    <n v="33574"/>
    <n v="37885.9"/>
    <n v="43151.5"/>
    <n v="45595.199999999997"/>
    <n v="48044.4"/>
    <n v="49542"/>
    <n v="50069.3"/>
    <n v="51112"/>
    <n v="47577.4"/>
    <n v="46396.2"/>
    <n v="46159.9"/>
    <n v="47532"/>
    <n v="49957.5"/>
    <n v="52441.2"/>
    <n v="53645.599999999999"/>
    <n v="51358.8"/>
    <n v="45854.8"/>
    <n v="48493.4"/>
  </r>
  <r>
    <x v="2"/>
    <x v="60"/>
    <x v="182"/>
    <n v="317.5"/>
    <n v="379.1"/>
    <n v="430"/>
    <n v="440.2"/>
    <n v="459"/>
    <n v="492.3"/>
    <n v="536.6"/>
    <n v="584.70000000000005"/>
    <n v="630.9"/>
    <n v="665"/>
    <n v="678.5"/>
    <n v="708.4"/>
    <n v="721"/>
    <n v="723.8"/>
    <n v="732.5"/>
    <n v="751.7"/>
    <n v="787.2"/>
    <n v="810.3"/>
    <n v="816.6"/>
    <n v="817.5"/>
    <n v="828.1"/>
    <n v="843.6"/>
    <n v="862.2"/>
    <n v="875.7"/>
    <n v="887.4"/>
    <n v="893.6"/>
    <n v="893.5"/>
    <n v="906.9"/>
    <n v="917.2"/>
    <n v="920.5"/>
    <n v="919.3"/>
    <n v="949.2"/>
    <n v="1000"/>
    <n v="1042.9000000000001"/>
    <n v="1098.5999999999999"/>
    <n v="1156.7"/>
    <n v="1167.2"/>
    <n v="1171.5"/>
  </r>
  <r>
    <x v="0"/>
    <x v="61"/>
    <x v="183"/>
    <n v="2542.1999999999998"/>
    <n v="2868.6"/>
    <n v="2965.5"/>
    <n v="3498.3"/>
    <n v="4235.6000000000004"/>
    <n v="5057"/>
    <n v="5645.2"/>
    <n v="6034.9"/>
    <n v="6365.3"/>
    <n v="6304.2"/>
    <n v="6357.1"/>
    <n v="7927.1"/>
    <n v="8073.9"/>
    <n v="8431.5"/>
    <n v="9261.2999999999993"/>
    <n v="11037.6"/>
    <n v="11145.3"/>
    <n v="11405.3"/>
    <n v="10610.8"/>
    <n v="11934.7"/>
    <n v="13141.8"/>
    <n v="14912.9"/>
    <n v="16628"/>
    <n v="17400.5"/>
    <n v="18115.099999999999"/>
    <n v="18985.8"/>
    <n v="19378.900000000001"/>
    <n v="20287.2"/>
    <n v="19247.5"/>
    <n v="19259.7"/>
    <n v="19146"/>
    <n v="20402.400000000001"/>
    <n v="22581"/>
    <n v="24759.7"/>
    <n v="26678.2"/>
    <n v="26894.3"/>
    <n v="24201.4"/>
    <n v="23996"/>
  </r>
  <r>
    <x v="1"/>
    <x v="61"/>
    <x v="184"/>
    <n v="7043.3"/>
    <n v="7367.9"/>
    <n v="7137.9"/>
    <n v="7804.1"/>
    <n v="8560.9"/>
    <n v="9813.9"/>
    <n v="9663.2999999999993"/>
    <n v="9132.1"/>
    <n v="9475.7999999999993"/>
    <n v="9123.1"/>
    <n v="8872.7999999999993"/>
    <n v="10749"/>
    <n v="10924.6"/>
    <n v="11108.8"/>
    <n v="12031.8"/>
    <n v="13883.3"/>
    <n v="13478"/>
    <n v="13584.6"/>
    <n v="12533.1"/>
    <n v="14019.5"/>
    <n v="15248.4"/>
    <n v="17084.7"/>
    <n v="18767.099999999999"/>
    <n v="19439.5"/>
    <n v="20054.5"/>
    <n v="20921.7"/>
    <n v="21069.1"/>
    <n v="21936.799999999999"/>
    <n v="20313.099999999999"/>
    <n v="20208.5"/>
    <n v="20012.8"/>
    <n v="20842.599999999999"/>
    <n v="22581"/>
    <n v="23275.4"/>
    <n v="23985"/>
    <n v="23355.1"/>
    <n v="21119"/>
    <n v="20349.900000000001"/>
  </r>
  <r>
    <x v="2"/>
    <x v="61"/>
    <x v="185"/>
    <n v="360.9"/>
    <n v="389.3"/>
    <n v="415.5"/>
    <n v="448.3"/>
    <n v="494.8"/>
    <n v="515.29999999999995"/>
    <n v="584.20000000000005"/>
    <n v="660.8"/>
    <n v="671.7"/>
    <n v="691"/>
    <n v="716.5"/>
    <n v="737.5"/>
    <n v="739.1"/>
    <n v="759"/>
    <n v="769.7"/>
    <n v="795"/>
    <n v="826.9"/>
    <n v="839.6"/>
    <n v="846.6"/>
    <n v="851.3"/>
    <n v="861.8"/>
    <n v="872.9"/>
    <n v="886"/>
    <n v="895.1"/>
    <n v="903.3"/>
    <n v="907.5"/>
    <n v="919.8"/>
    <n v="924.8"/>
    <n v="947.5"/>
    <n v="953"/>
    <n v="956.7"/>
    <n v="978.9"/>
    <n v="1000"/>
    <n v="1063.8"/>
    <n v="1112.3"/>
    <n v="1151.5"/>
    <n v="1146"/>
    <n v="1179.2"/>
  </r>
  <r>
    <x v="0"/>
    <x v="62"/>
    <x v="186"/>
    <n v="11680.7"/>
    <n v="13938"/>
    <n v="14911"/>
    <n v="16310.2"/>
    <n v="17927.5"/>
    <n v="20399.5"/>
    <n v="23382.6"/>
    <n v="25034.799999999999"/>
    <n v="27614.6"/>
    <n v="27054.9"/>
    <n v="26493.1"/>
    <n v="29742.799999999999"/>
    <n v="30235.3"/>
    <n v="30161.3"/>
    <n v="32199.1"/>
    <n v="35758.699999999997"/>
    <n v="36226"/>
    <n v="36535.300000000003"/>
    <n v="35568"/>
    <n v="37294.1"/>
    <n v="38190.300000000003"/>
    <n v="40608.5"/>
    <n v="43871.9"/>
    <n v="45994.7"/>
    <n v="48637.5"/>
    <n v="50925.2"/>
    <n v="51328.9"/>
    <n v="53588.6"/>
    <n v="50611.6"/>
    <n v="49089.9"/>
    <n v="48785.1"/>
    <n v="52042.3"/>
    <n v="57686.2"/>
    <n v="63265.7"/>
    <n v="68348.7"/>
    <n v="68823.100000000006"/>
    <n v="61741.7"/>
    <n v="69664.2"/>
  </r>
  <r>
    <x v="1"/>
    <x v="62"/>
    <x v="187"/>
    <n v="46119"/>
    <n v="46032.6"/>
    <n v="42804.5"/>
    <n v="44667.1"/>
    <n v="45983.9"/>
    <n v="48108.3"/>
    <n v="50314.8"/>
    <n v="48731.199999999997"/>
    <n v="48206.8"/>
    <n v="44065.2"/>
    <n v="42427.5"/>
    <n v="47112.1"/>
    <n v="47328.800000000003"/>
    <n v="47764.7"/>
    <n v="50352.6"/>
    <n v="52770.3"/>
    <n v="50683.3"/>
    <n v="49873.2"/>
    <n v="47429.8"/>
    <n v="49166.3"/>
    <n v="49421.8"/>
    <n v="51448.7"/>
    <n v="53503.1"/>
    <n v="54836.800000000003"/>
    <n v="56848.9"/>
    <n v="58766.9"/>
    <n v="58693.8"/>
    <n v="60379.4"/>
    <n v="56370.5"/>
    <n v="54322.1"/>
    <n v="53293.1"/>
    <n v="54984.7"/>
    <n v="57686.2"/>
    <n v="59978.7"/>
    <n v="61854.3"/>
    <n v="58782.6"/>
    <n v="50877.8"/>
    <n v="56018.2"/>
  </r>
  <r>
    <x v="2"/>
    <x v="62"/>
    <x v="188"/>
    <n v="253.3"/>
    <n v="302.8"/>
    <n v="348.4"/>
    <n v="365.1"/>
    <n v="389.9"/>
    <n v="424"/>
    <n v="464.7"/>
    <n v="513.70000000000005"/>
    <n v="572.79999999999995"/>
    <n v="614"/>
    <n v="624.4"/>
    <n v="631.29999999999995"/>
    <n v="638.79999999999995"/>
    <n v="631.5"/>
    <n v="639.5"/>
    <n v="677.6"/>
    <n v="714.8"/>
    <n v="732.6"/>
    <n v="749.9"/>
    <n v="758.5"/>
    <n v="772.7"/>
    <n v="789.3"/>
    <n v="820"/>
    <n v="838.8"/>
    <n v="855.6"/>
    <n v="866.6"/>
    <n v="874.5"/>
    <n v="887.5"/>
    <n v="897.8"/>
    <n v="903.7"/>
    <n v="915.4"/>
    <n v="946.5"/>
    <n v="1000"/>
    <n v="1054.8"/>
    <n v="1105"/>
    <n v="1170.8"/>
    <n v="1213.5"/>
    <n v="1243.5999999999999"/>
  </r>
  <r>
    <x v="0"/>
    <x v="63"/>
    <x v="189"/>
    <n v="15153.9"/>
    <n v="19511.599999999999"/>
    <n v="22811.9"/>
    <n v="24089.4"/>
    <n v="27953.200000000001"/>
    <n v="31824.400000000001"/>
    <n v="36684.300000000003"/>
    <n v="38196.1"/>
    <n v="43901.7"/>
    <n v="35483.9"/>
    <n v="27834.400000000001"/>
    <n v="30768"/>
    <n v="29474.400000000001"/>
    <n v="26291.3"/>
    <n v="26060.9"/>
    <n v="30219.8"/>
    <n v="32484.6"/>
    <n v="34853.800000000003"/>
    <n v="31460.400000000001"/>
    <n v="30955"/>
    <n v="34938"/>
    <n v="39187.199999999997"/>
    <n v="42691.6"/>
    <n v="45754.2"/>
    <n v="52311.6"/>
    <n v="53720.7"/>
    <n v="52534.9"/>
    <n v="55415.1"/>
    <n v="49154.9"/>
    <n v="45760.5"/>
    <n v="46417.9"/>
    <n v="49131.9"/>
    <n v="54889"/>
    <n v="59295.9"/>
    <n v="63083.8"/>
    <n v="66027.600000000006"/>
    <n v="49290"/>
    <n v="55801.5"/>
  </r>
  <r>
    <x v="1"/>
    <x v="63"/>
    <x v="190"/>
    <n v="64020.1"/>
    <n v="71167.399999999994"/>
    <n v="69405.600000000006"/>
    <n v="67485.5"/>
    <n v="72806.8"/>
    <n v="76479.7"/>
    <n v="80557.399999999994"/>
    <n v="74327.600000000006"/>
    <n v="76181.2"/>
    <n v="57165.3"/>
    <n v="43691.8"/>
    <n v="47563.8"/>
    <n v="44959.5"/>
    <n v="39932.199999999997"/>
    <n v="39193"/>
    <n v="44284.3"/>
    <n v="45502.400000000001"/>
    <n v="47185.8"/>
    <n v="41284.699999999997"/>
    <n v="39675.5"/>
    <n v="43895.199999999997"/>
    <n v="48329.9"/>
    <n v="51433.9"/>
    <n v="53698.8"/>
    <n v="60502.2"/>
    <n v="61325.2"/>
    <n v="59266.6"/>
    <n v="61963.8"/>
    <n v="54289.7"/>
    <n v="49881"/>
    <n v="49990.6"/>
    <n v="51454.400000000001"/>
    <n v="54889"/>
    <n v="56999"/>
    <n v="58585.3"/>
    <n v="58572.2"/>
    <n v="42419.1"/>
    <n v="47812.4"/>
  </r>
  <r>
    <x v="2"/>
    <x v="63"/>
    <x v="191"/>
    <n v="236.7"/>
    <n v="274.2"/>
    <n v="328.7"/>
    <n v="357"/>
    <n v="383.9"/>
    <n v="416.1"/>
    <n v="455.4"/>
    <n v="513.9"/>
    <n v="576.29999999999995"/>
    <n v="620.70000000000005"/>
    <n v="637.1"/>
    <n v="646.9"/>
    <n v="655.6"/>
    <n v="658.4"/>
    <n v="664.9"/>
    <n v="682.4"/>
    <n v="713.9"/>
    <n v="738.6"/>
    <n v="762"/>
    <n v="780.2"/>
    <n v="795.9"/>
    <n v="810.8"/>
    <n v="830"/>
    <n v="852.1"/>
    <n v="864.6"/>
    <n v="876"/>
    <n v="886.4"/>
    <n v="894.3"/>
    <n v="905.4"/>
    <n v="917.4"/>
    <n v="928.5"/>
    <n v="954.9"/>
    <n v="1000"/>
    <n v="1040.3"/>
    <n v="1076.8"/>
    <n v="1127.3"/>
    <n v="1162"/>
    <n v="1167.0999999999999"/>
  </r>
  <r>
    <x v="0"/>
    <x v="64"/>
    <x v="192"/>
    <n v="6815.6"/>
    <n v="7927.6"/>
    <n v="8179.1"/>
    <n v="8716.5"/>
    <n v="8374"/>
    <n v="9615.7000000000007"/>
    <n v="10742.6"/>
    <n v="11691.8"/>
    <n v="12124.2"/>
    <n v="11985.2"/>
    <n v="11730"/>
    <n v="13187.2"/>
    <n v="13860.6"/>
    <n v="14158.7"/>
    <n v="16522"/>
    <n v="18456.5"/>
    <n v="20325.400000000001"/>
    <n v="20561.599999999999"/>
    <n v="19990.900000000001"/>
    <n v="20559.400000000001"/>
    <n v="22925.9"/>
    <n v="26001.9"/>
    <n v="31347.4"/>
    <n v="34136.400000000001"/>
    <n v="34792"/>
    <n v="35327.199999999997"/>
    <n v="34425.5"/>
    <n v="35965.199999999997"/>
    <n v="31605.5"/>
    <n v="28777.599999999999"/>
    <n v="29282.7"/>
    <n v="31134.400000000001"/>
    <n v="34823.300000000003"/>
    <n v="37753.5"/>
    <n v="40216.5"/>
    <n v="41979.7"/>
    <n v="31157.1"/>
    <n v="32251.4"/>
  </r>
  <r>
    <x v="1"/>
    <x v="64"/>
    <x v="193"/>
    <n v="28806.799999999999"/>
    <n v="28714.5"/>
    <n v="25052.799999999999"/>
    <n v="24761"/>
    <n v="21873.7"/>
    <n v="22749.9"/>
    <n v="22970.6"/>
    <n v="22274.2"/>
    <n v="20939.599999999999"/>
    <n v="19646.8"/>
    <n v="18489.7"/>
    <n v="20096.599999999999"/>
    <n v="20488.3"/>
    <n v="20372.7"/>
    <n v="23075"/>
    <n v="24865.7"/>
    <n v="26242.1"/>
    <n v="25682.9"/>
    <n v="24199.9"/>
    <n v="24335.200000000001"/>
    <n v="26375.8"/>
    <n v="29451.1"/>
    <n v="34705.5"/>
    <n v="36960.199999999997"/>
    <n v="37009.5"/>
    <n v="36970.400000000001"/>
    <n v="35574.9"/>
    <n v="36849.4"/>
    <n v="32206.799999999999"/>
    <n v="29441.7"/>
    <n v="29825.599999999999"/>
    <n v="31665.3"/>
    <n v="34823.300000000003"/>
    <n v="37071.5"/>
    <n v="38552.400000000001"/>
    <n v="39427.599999999999"/>
    <n v="29245.5"/>
    <n v="30366.3"/>
  </r>
  <r>
    <x v="2"/>
    <x v="64"/>
    <x v="194"/>
    <n v="236.6"/>
    <n v="276.10000000000002"/>
    <n v="326.5"/>
    <n v="352"/>
    <n v="382.8"/>
    <n v="422.7"/>
    <n v="467.7"/>
    <n v="524.9"/>
    <n v="579"/>
    <n v="610"/>
    <n v="634.4"/>
    <n v="656.2"/>
    <n v="676.5"/>
    <n v="695"/>
    <n v="716"/>
    <n v="742.2"/>
    <n v="774.5"/>
    <n v="800.6"/>
    <n v="826.1"/>
    <n v="844.8"/>
    <n v="869.2"/>
    <n v="882.9"/>
    <n v="903.2"/>
    <n v="923.6"/>
    <n v="940.1"/>
    <n v="955.6"/>
    <n v="967.7"/>
    <n v="976"/>
    <n v="981.3"/>
    <n v="977.4"/>
    <n v="981.8"/>
    <n v="983.2"/>
    <n v="1000"/>
    <n v="1018.4"/>
    <n v="1043.2"/>
    <n v="1064.7"/>
    <n v="1065.4000000000001"/>
    <n v="1062.0999999999999"/>
  </r>
  <r>
    <x v="0"/>
    <x v="65"/>
    <x v="195"/>
    <n v="5771.2"/>
    <n v="6508.6"/>
    <n v="6509.2"/>
    <n v="7510.3"/>
    <n v="9241.9"/>
    <n v="10341.1"/>
    <n v="11770.6"/>
    <n v="13780.5"/>
    <n v="14723.7"/>
    <n v="15289.8"/>
    <n v="15325.2"/>
    <n v="16651.599999999999"/>
    <n v="17534.5"/>
    <n v="17768.8"/>
    <n v="17544.2"/>
    <n v="18648.2"/>
    <n v="20381.8"/>
    <n v="20148.8"/>
    <n v="19541.3"/>
    <n v="20796.7"/>
    <n v="21694"/>
    <n v="22811.8"/>
    <n v="23646.6"/>
    <n v="24994.799999999999"/>
    <n v="24890.6"/>
    <n v="25204.7"/>
    <n v="25523.3"/>
    <n v="26366.9"/>
    <n v="23431"/>
    <n v="20447.5"/>
    <n v="20931.900000000001"/>
    <n v="22378.9"/>
    <n v="25339"/>
    <n v="27285.4"/>
    <n v="29042.5"/>
    <n v="30141.599999999999"/>
    <n v="22301.599999999999"/>
    <n v="23084.9"/>
  </r>
  <r>
    <x v="1"/>
    <x v="65"/>
    <x v="196"/>
    <n v="13600.6"/>
    <n v="14261.4"/>
    <n v="13007.3"/>
    <n v="14376"/>
    <n v="17115.099999999999"/>
    <n v="18403.400000000001"/>
    <n v="19746.099999999999"/>
    <n v="19542.400000000001"/>
    <n v="20046.099999999999"/>
    <n v="20575"/>
    <n v="20119.3"/>
    <n v="21532.9"/>
    <n v="22508.799999999999"/>
    <n v="22574.7"/>
    <n v="21877.3"/>
    <n v="22834.9"/>
    <n v="24015.599999999999"/>
    <n v="23087.7"/>
    <n v="22111"/>
    <n v="23219.8"/>
    <n v="24043.3"/>
    <n v="25178.1"/>
    <n v="25617.200000000001"/>
    <n v="26699.3"/>
    <n v="26403.9"/>
    <n v="26880.799999999999"/>
    <n v="27304.1"/>
    <n v="28050.799999999999"/>
    <n v="24603.200000000001"/>
    <n v="21386.6"/>
    <n v="21786.6"/>
    <n v="22960.5"/>
    <n v="25339"/>
    <n v="26852.7"/>
    <n v="27929.200000000001"/>
    <n v="28098.1"/>
    <n v="20363.8"/>
    <n v="21045.7"/>
  </r>
  <r>
    <x v="2"/>
    <x v="65"/>
    <x v="197"/>
    <n v="424.3"/>
    <n v="456.4"/>
    <n v="500.4"/>
    <n v="522.4"/>
    <n v="540"/>
    <n v="561.9"/>
    <n v="596.1"/>
    <n v="705.2"/>
    <n v="734.5"/>
    <n v="743.1"/>
    <n v="761.7"/>
    <n v="773.3"/>
    <n v="779"/>
    <n v="787.1"/>
    <n v="801.9"/>
    <n v="816.7"/>
    <n v="848.7"/>
    <n v="872.7"/>
    <n v="883.8"/>
    <n v="895.6"/>
    <n v="902.3"/>
    <n v="906"/>
    <n v="923.1"/>
    <n v="936.2"/>
    <n v="942.7"/>
    <n v="937.6"/>
    <n v="934.8"/>
    <n v="940"/>
    <n v="952.4"/>
    <n v="956.1"/>
    <n v="960.8"/>
    <n v="974.7"/>
    <n v="1000"/>
    <n v="1016.1"/>
    <n v="1039.9000000000001"/>
    <n v="1072.7"/>
    <n v="1095.2"/>
    <n v="1096.9000000000001"/>
  </r>
  <r>
    <x v="0"/>
    <x v="66"/>
    <x v="198"/>
    <n v="8561.2000000000007"/>
    <n v="8569.5"/>
    <n v="7843.6"/>
    <n v="9377.6"/>
    <n v="10524.2"/>
    <n v="12101"/>
    <n v="13402.3"/>
    <n v="13301"/>
    <n v="14302.8"/>
    <n v="14066.5"/>
    <n v="14608.3"/>
    <n v="16659.3"/>
    <n v="16821.099999999999"/>
    <n v="16897.099999999999"/>
    <n v="17737.099999999999"/>
    <n v="19494.900000000001"/>
    <n v="20733.2"/>
    <n v="19922.5"/>
    <n v="19310.5"/>
    <n v="20695.5"/>
    <n v="22487"/>
    <n v="25271.599999999999"/>
    <n v="26819"/>
    <n v="28849.5"/>
    <n v="29787.3"/>
    <n v="31521.3"/>
    <n v="31764.1"/>
    <n v="34490"/>
    <n v="31535.4"/>
    <n v="31140.2"/>
    <n v="31553.1"/>
    <n v="33428"/>
    <n v="37437.599999999999"/>
    <n v="40294.400000000001"/>
    <n v="42811"/>
    <n v="44846.400000000001"/>
    <n v="33317.4"/>
    <n v="34701.199999999997"/>
  </r>
  <r>
    <x v="1"/>
    <x v="66"/>
    <x v="199"/>
    <n v="25437.9"/>
    <n v="22878.400000000001"/>
    <n v="18331.5"/>
    <n v="21069.1"/>
    <n v="22397.7"/>
    <n v="24563.8"/>
    <n v="25099.599999999999"/>
    <n v="22581.7"/>
    <n v="22773.5"/>
    <n v="21405.3"/>
    <n v="21571.9"/>
    <n v="24146.2"/>
    <n v="23854.400000000001"/>
    <n v="23605.200000000001"/>
    <n v="24496.6"/>
    <n v="25966.5"/>
    <n v="26478.2"/>
    <n v="24643.3"/>
    <n v="23576.6"/>
    <n v="24899.8"/>
    <n v="26756.2"/>
    <n v="29766.9"/>
    <n v="30722.5"/>
    <n v="32360.9"/>
    <n v="33118.5"/>
    <n v="34509.800000000003"/>
    <n v="34628.800000000003"/>
    <n v="37682.300000000003"/>
    <n v="34346.400000000001"/>
    <n v="33706.400000000001"/>
    <n v="33937.300000000003"/>
    <n v="35419.699999999997"/>
    <n v="37437.599999999999"/>
    <n v="38810.199999999997"/>
    <n v="39199.699999999997"/>
    <n v="39320.800000000003"/>
    <n v="28954.7"/>
    <n v="30261.599999999999"/>
  </r>
  <r>
    <x v="2"/>
    <x v="66"/>
    <x v="200"/>
    <n v="336.6"/>
    <n v="374.6"/>
    <n v="427.9"/>
    <n v="445.1"/>
    <n v="469.9"/>
    <n v="492.6"/>
    <n v="534"/>
    <n v="589"/>
    <n v="628"/>
    <n v="657.2"/>
    <n v="677.2"/>
    <n v="689.9"/>
    <n v="705.2"/>
    <n v="715.8"/>
    <n v="724.1"/>
    <n v="750.8"/>
    <n v="783"/>
    <n v="808.4"/>
    <n v="819.1"/>
    <n v="831.2"/>
    <n v="840.4"/>
    <n v="849"/>
    <n v="872.9"/>
    <n v="891.5"/>
    <n v="899.4"/>
    <n v="913.4"/>
    <n v="917.3"/>
    <n v="915.3"/>
    <n v="918.2"/>
    <n v="923.9"/>
    <n v="929.7"/>
    <n v="943.8"/>
    <n v="1000"/>
    <n v="1038.2"/>
    <n v="1092.0999999999999"/>
    <n v="1140.5"/>
    <n v="1150.7"/>
    <n v="1146.7"/>
  </r>
  <r>
    <x v="0"/>
    <x v="67"/>
    <x v="201"/>
    <n v="7664.4"/>
    <n v="9280.7000000000007"/>
    <n v="9200.2000000000007"/>
    <n v="9549.7999999999993"/>
    <n v="10882.6"/>
    <n v="13040.6"/>
    <n v="15393.7"/>
    <n v="17426.900000000001"/>
    <n v="18761.400000000001"/>
    <n v="15169.2"/>
    <n v="12706.2"/>
    <n v="15303.8"/>
    <n v="16327.8"/>
    <n v="16943.900000000001"/>
    <n v="16627.099999999999"/>
    <n v="17972.900000000001"/>
    <n v="20229.400000000001"/>
    <n v="20240.400000000001"/>
    <n v="19041.900000000001"/>
    <n v="19641.599999999999"/>
    <n v="20701.400000000001"/>
    <n v="23286.3"/>
    <n v="26581.200000000001"/>
    <n v="27832"/>
    <n v="29837.3"/>
    <n v="30290.400000000001"/>
    <n v="29339.5"/>
    <n v="30658.9"/>
    <n v="26978.9"/>
    <n v="24658.6"/>
    <n v="25037.3"/>
    <n v="26527.599999999999"/>
    <n v="29614"/>
    <n v="31885.8"/>
    <n v="33929.1"/>
    <n v="35503.1"/>
    <n v="26653.1"/>
    <n v="27589.1"/>
  </r>
  <r>
    <x v="1"/>
    <x v="67"/>
    <x v="202"/>
    <n v="29649.4"/>
    <n v="30415.8"/>
    <n v="25659.599999999999"/>
    <n v="25196.7"/>
    <n v="26521"/>
    <n v="28916.799999999999"/>
    <n v="30671.4"/>
    <n v="30563"/>
    <n v="30099.5"/>
    <n v="22920.7"/>
    <n v="18895.900000000001"/>
    <n v="22154.1"/>
    <n v="23115.5"/>
    <n v="23574"/>
    <n v="22868.400000000001"/>
    <n v="24139.3"/>
    <n v="26204.5"/>
    <n v="25263.5"/>
    <n v="22914.9"/>
    <n v="23178.6"/>
    <n v="23974.1"/>
    <n v="26404.9"/>
    <n v="29422.1"/>
    <n v="30119.5"/>
    <n v="31797.200000000001"/>
    <n v="31825.5"/>
    <n v="30579"/>
    <n v="31554.2"/>
    <n v="27599.5"/>
    <n v="25395.200000000001"/>
    <n v="25782.2"/>
    <n v="27135.8"/>
    <n v="29614"/>
    <n v="31145.599999999999"/>
    <n v="32826.300000000003"/>
    <n v="33605.5"/>
    <n v="25136.2"/>
    <n v="26066"/>
  </r>
  <r>
    <x v="2"/>
    <x v="67"/>
    <x v="203"/>
    <n v="258.5"/>
    <n v="305.10000000000002"/>
    <n v="358.5"/>
    <n v="379"/>
    <n v="410.3"/>
    <n v="451"/>
    <n v="501.9"/>
    <n v="570.20000000000005"/>
    <n v="623.29999999999995"/>
    <n v="661.8"/>
    <n v="672.4"/>
    <n v="690.8"/>
    <n v="706.4"/>
    <n v="718.8"/>
    <n v="727.1"/>
    <n v="744.5"/>
    <n v="772"/>
    <n v="801.2"/>
    <n v="831"/>
    <n v="847.4"/>
    <n v="863.5"/>
    <n v="881.9"/>
    <n v="903.4"/>
    <n v="924.1"/>
    <n v="938.4"/>
    <n v="951.8"/>
    <n v="959.5"/>
    <n v="971.6"/>
    <n v="977.5"/>
    <n v="971"/>
    <n v="971.1"/>
    <n v="977.6"/>
    <n v="1000"/>
    <n v="1023.8"/>
    <n v="1033.5999999999999"/>
    <n v="1056.5"/>
    <n v="1060.3"/>
    <n v="1058.4000000000001"/>
  </r>
  <r>
    <x v="0"/>
    <x v="68"/>
    <x v="204"/>
    <n v="6801.4"/>
    <n v="7923.9"/>
    <n v="8365.2999999999993"/>
    <n v="9381.7000000000007"/>
    <n v="10567.1"/>
    <n v="12145.7"/>
    <n v="13364.3"/>
    <n v="13975.8"/>
    <n v="15226.2"/>
    <n v="13292.5"/>
    <n v="12055.3"/>
    <n v="15284.5"/>
    <n v="14868.1"/>
    <n v="14038.4"/>
    <n v="14273.3"/>
    <n v="16178.3"/>
    <n v="16939.3"/>
    <n v="16931.5"/>
    <n v="16947.3"/>
    <n v="17728.3"/>
    <n v="18768.599999999999"/>
    <n v="21563.9"/>
    <n v="22182.9"/>
    <n v="22797.1"/>
    <n v="30286.799999999999"/>
    <n v="32977.699999999997"/>
    <n v="34022.699999999997"/>
    <n v="37893.300000000003"/>
    <n v="35615.1"/>
    <n v="36346.699999999997"/>
    <n v="36709.1"/>
    <n v="38740"/>
    <n v="43163"/>
    <n v="46457"/>
    <n v="49337.5"/>
    <n v="51717.9"/>
    <n v="39176.800000000003"/>
    <n v="40552.699999999997"/>
  </r>
  <r>
    <x v="1"/>
    <x v="68"/>
    <x v="205"/>
    <n v="27815.200000000001"/>
    <n v="28483.8"/>
    <n v="24763.9"/>
    <n v="25521.599999999999"/>
    <n v="27101.200000000001"/>
    <n v="28279.200000000001"/>
    <n v="28607.599999999999"/>
    <n v="26226.1"/>
    <n v="25342.9"/>
    <n v="20690.2"/>
    <n v="18218.400000000001"/>
    <n v="22549.4"/>
    <n v="21711.7"/>
    <n v="20249.3"/>
    <n v="20363.099999999999"/>
    <n v="22516.6"/>
    <n v="22534.3"/>
    <n v="21321.7"/>
    <n v="20535.900000000001"/>
    <n v="21068.2"/>
    <n v="21878.400000000001"/>
    <n v="24572.3"/>
    <n v="24694.5"/>
    <n v="25037.3"/>
    <n v="32854.699999999997"/>
    <n v="35567.5"/>
    <n v="36144.300000000003"/>
    <n v="39946.699999999997"/>
    <n v="37168.400000000001"/>
    <n v="37555.4"/>
    <n v="37765.1"/>
    <n v="39362.699999999997"/>
    <n v="43163"/>
    <n v="44978.8"/>
    <n v="46464.3"/>
    <n v="46373.2"/>
    <n v="33111.599999999999"/>
    <n v="34293.9"/>
  </r>
  <r>
    <x v="2"/>
    <x v="68"/>
    <x v="206"/>
    <n v="244.5"/>
    <n v="278.2"/>
    <n v="337.8"/>
    <n v="367.6"/>
    <n v="389.9"/>
    <n v="429.5"/>
    <n v="467.2"/>
    <n v="532.9"/>
    <n v="600.79999999999995"/>
    <n v="642.5"/>
    <n v="661.7"/>
    <n v="677.8"/>
    <n v="684.8"/>
    <n v="693.3"/>
    <n v="700.9"/>
    <n v="718.5"/>
    <n v="751.7"/>
    <n v="794.1"/>
    <n v="825.3"/>
    <n v="841.5"/>
    <n v="857.9"/>
    <n v="877.6"/>
    <n v="898.3"/>
    <n v="910.5"/>
    <n v="921.8"/>
    <n v="927.2"/>
    <n v="941.3"/>
    <n v="948.6"/>
    <n v="958.2"/>
    <n v="967.8"/>
    <n v="972"/>
    <n v="984.2"/>
    <n v="1000"/>
    <n v="1032.9000000000001"/>
    <n v="1061.8"/>
    <n v="1115.3"/>
    <n v="1183.2"/>
    <n v="1182.5"/>
  </r>
  <r>
    <x v="0"/>
    <x v="69"/>
    <x v="207"/>
    <n v="11525.3"/>
    <n v="14091.9"/>
    <n v="14856"/>
    <n v="15976.4"/>
    <n v="19687.599999999999"/>
    <n v="22889.4"/>
    <n v="26577.599999999999"/>
    <n v="28527.599999999999"/>
    <n v="30634.3"/>
    <n v="28952.9"/>
    <n v="25996.799999999999"/>
    <n v="29275.599999999999"/>
    <n v="30564.2"/>
    <n v="30401.200000000001"/>
    <n v="31607.7"/>
    <n v="35504.9"/>
    <n v="37462.800000000003"/>
    <n v="38947.199999999997"/>
    <n v="38782.6"/>
    <n v="39066.199999999997"/>
    <n v="43156.800000000003"/>
    <n v="46940.5"/>
    <n v="51805.2"/>
    <n v="53999.4"/>
    <n v="59681.5"/>
    <n v="61841"/>
    <n v="61217.1"/>
    <n v="64944.6"/>
    <n v="57959.3"/>
    <n v="54793.5"/>
    <n v="55745"/>
    <n v="59257.1"/>
    <n v="66204.100000000006"/>
    <n v="71591"/>
    <n v="76017.600000000006"/>
    <n v="79506.7"/>
    <n v="60013.9"/>
    <n v="72393.399999999994"/>
  </r>
  <r>
    <x v="1"/>
    <x v="69"/>
    <x v="208"/>
    <n v="14755.6"/>
    <n v="15910.3"/>
    <n v="14351.2"/>
    <n v="14980.8"/>
    <n v="17781.3"/>
    <n v="19741.900000000001"/>
    <n v="21545.8"/>
    <n v="21259.4"/>
    <n v="21316.6"/>
    <n v="19657.900000000001"/>
    <n v="18040.3"/>
    <n v="20536.8"/>
    <n v="21686.799999999999"/>
    <n v="21917.3"/>
    <n v="23176.5"/>
    <n v="25794.3"/>
    <n v="26869.1"/>
    <n v="27970.799999999999"/>
    <n v="28146.400000000001"/>
    <n v="29158.2"/>
    <n v="33060.5"/>
    <n v="36806.400000000001"/>
    <n v="41559.1"/>
    <n v="44783.9"/>
    <n v="50330.1"/>
    <n v="53040.800000000003"/>
    <n v="53495.1"/>
    <n v="57922.7"/>
    <n v="52949.9"/>
    <n v="51896.4"/>
    <n v="54608"/>
    <n v="59165.8"/>
    <n v="66204.100000000006"/>
    <n v="72552.399999999994"/>
    <n v="76575.600000000006"/>
    <n v="78062.7"/>
    <n v="58821.599999999999"/>
    <n v="72590.600000000006"/>
  </r>
  <r>
    <x v="2"/>
    <x v="69"/>
    <x v="209"/>
    <n v="781.1"/>
    <n v="885.7"/>
    <n v="1035.2"/>
    <n v="1066.5"/>
    <n v="1107.2"/>
    <n v="1159.4000000000001"/>
    <n v="1233.5"/>
    <n v="1341.9"/>
    <n v="1437.1"/>
    <n v="1472.8"/>
    <n v="1441"/>
    <n v="1425.5"/>
    <n v="1409.3"/>
    <n v="1387.1"/>
    <n v="1363.8"/>
    <n v="1376.5"/>
    <n v="1394.3"/>
    <n v="1392.4"/>
    <n v="1377.9"/>
    <n v="1339.8"/>
    <n v="1305.4000000000001"/>
    <n v="1275.3"/>
    <n v="1246.5"/>
    <n v="1205.8"/>
    <n v="1185.8"/>
    <n v="1165.9000000000001"/>
    <n v="1144.3"/>
    <n v="1121.2"/>
    <n v="1094.5999999999999"/>
    <n v="1055.8"/>
    <n v="1020.8"/>
    <n v="1001.5"/>
    <n v="1000"/>
    <n v="986.7"/>
    <n v="992.7"/>
    <n v="1018.5"/>
    <n v="1020.3"/>
    <n v="997.3"/>
  </r>
  <r>
    <x v="0"/>
    <x v="70"/>
    <x v="210"/>
    <n v="7532.3"/>
    <n v="9158"/>
    <n v="8611"/>
    <n v="10347.799999999999"/>
    <n v="12593.3"/>
    <n v="15727.5"/>
    <n v="20518.900000000001"/>
    <n v="23998.9"/>
    <n v="28395.200000000001"/>
    <n v="32557.9"/>
    <n v="38907.699999999997"/>
    <n v="48894.8"/>
    <n v="50450"/>
    <n v="46107.1"/>
    <n v="53915.8"/>
    <n v="60430.400000000001"/>
    <n v="57486.9"/>
    <n v="56596"/>
    <n v="52491.9"/>
    <n v="59451"/>
    <n v="61728.9"/>
    <n v="70282.899999999994"/>
    <n v="82382.5"/>
    <n v="93557.8"/>
    <n v="103694.3"/>
    <n v="101290.8"/>
    <n v="103835.2"/>
    <n v="112125"/>
    <n v="88767.1"/>
    <n v="71241.5"/>
    <n v="72354.100000000006"/>
    <n v="73917.600000000006"/>
    <n v="75797.3"/>
    <n v="77710.600000000006"/>
    <n v="77982.7"/>
    <n v="77736.100000000006"/>
    <n v="70592.800000000003"/>
    <n v="85477.1"/>
  </r>
  <r>
    <x v="1"/>
    <x v="70"/>
    <x v="211"/>
    <n v="97.2"/>
    <n v="147.1"/>
    <n v="151.30000000000001"/>
    <n v="206.6"/>
    <n v="289.5"/>
    <n v="420.2"/>
    <n v="629.9"/>
    <n v="911"/>
    <n v="1165.2"/>
    <n v="1432.6"/>
    <n v="2036.3"/>
    <n v="3120.6"/>
    <n v="3765.2"/>
    <n v="4007.5"/>
    <n v="5485"/>
    <n v="6612.1"/>
    <n v="6742.4"/>
    <n v="7306.4"/>
    <n v="7528.9"/>
    <n v="10115.1"/>
    <n v="12015.3"/>
    <n v="15018.1"/>
    <n v="19626.099999999999"/>
    <n v="26170.799999999999"/>
    <n v="34889.5"/>
    <n v="41403.1"/>
    <n v="49674.2"/>
    <n v="59591.4"/>
    <n v="52344.5"/>
    <n v="48228.5"/>
    <n v="58312.5"/>
    <n v="66338.899999999994"/>
    <n v="75797.3"/>
    <n v="84212.7"/>
    <n v="93373.5"/>
    <n v="103763.5"/>
    <n v="102212.3"/>
    <n v="132305.1"/>
  </r>
  <r>
    <x v="2"/>
    <x v="70"/>
    <x v="212"/>
    <n v="77454.2"/>
    <n v="62263.4"/>
    <n v="56904.9"/>
    <n v="50074.5"/>
    <n v="43495.199999999997"/>
    <n v="37429.300000000003"/>
    <n v="32574.7"/>
    <n v="26342.2"/>
    <n v="24369.5"/>
    <n v="22725.7"/>
    <n v="19107.5"/>
    <n v="15668.2"/>
    <n v="13399.1"/>
    <n v="11505.1"/>
    <n v="9829.7999999999993"/>
    <n v="9139.2999999999993"/>
    <n v="8526.2000000000007"/>
    <n v="7746.1"/>
    <n v="6972"/>
    <n v="5877.5"/>
    <n v="5137.5"/>
    <n v="4679.8999999999996"/>
    <n v="4197.6000000000004"/>
    <n v="3574.9"/>
    <n v="2972.1"/>
    <n v="2446.5"/>
    <n v="2090.3000000000002"/>
    <n v="1881.6"/>
    <n v="1695.8"/>
    <n v="1477.2"/>
    <n v="1240.8"/>
    <n v="1114.2"/>
    <n v="1000"/>
    <n v="922.8"/>
    <n v="835.2"/>
    <n v="749.2"/>
    <n v="690.6"/>
    <n v="646.1"/>
  </r>
  <r>
    <x v="0"/>
    <x v="71"/>
    <x v="213"/>
    <n v="9085.5"/>
    <n v="10252"/>
    <n v="10469.9"/>
    <n v="11470.6"/>
    <n v="14077.9"/>
    <n v="13309.4"/>
    <n v="15439"/>
    <n v="19606.400000000001"/>
    <n v="21692.9"/>
    <n v="22492"/>
    <n v="24525.8"/>
    <n v="29821.200000000001"/>
    <n v="32848.199999999997"/>
    <n v="33504.5"/>
    <n v="34004.1"/>
    <n v="36059.699999999997"/>
    <n v="35223.800000000003"/>
    <n v="38530.699999999997"/>
    <n v="38153.300000000003"/>
    <n v="43210.1"/>
    <n v="46017.4"/>
    <n v="53322.400000000001"/>
    <n v="58951.5"/>
    <n v="68475.600000000006"/>
    <n v="82161.100000000006"/>
    <n v="80745.399999999994"/>
    <n v="84987.4"/>
    <n v="92946.1"/>
    <n v="76278.7"/>
    <n v="63685"/>
    <n v="63910.8"/>
    <n v="67158.600000000006"/>
    <n v="67907.199999999997"/>
    <n v="70373.7"/>
    <n v="70480"/>
    <n v="70758.100000000006"/>
    <n v="63559"/>
    <n v="63478.7"/>
  </r>
  <r>
    <x v="1"/>
    <x v="71"/>
    <x v="214"/>
    <n v="14981.9"/>
    <n v="15574.7"/>
    <n v="13402.2"/>
    <n v="13222.9"/>
    <n v="15988.4"/>
    <n v="14821.1"/>
    <n v="17029.7"/>
    <n v="20349.7"/>
    <n v="21453.3"/>
    <n v="21249.3"/>
    <n v="22699.1"/>
    <n v="27481.5"/>
    <n v="30031.7"/>
    <n v="32003"/>
    <n v="31591.599999999999"/>
    <n v="33408"/>
    <n v="32064.799999999999"/>
    <n v="34521.4"/>
    <n v="33904"/>
    <n v="38238.300000000003"/>
    <n v="40021.5"/>
    <n v="45732"/>
    <n v="50365.8"/>
    <n v="57956.3"/>
    <n v="69127.7"/>
    <n v="68362.7"/>
    <n v="73204.899999999994"/>
    <n v="81969.2"/>
    <n v="68563.100000000006"/>
    <n v="59236.5"/>
    <n v="61305.5"/>
    <n v="66358.7"/>
    <n v="67907.199999999997"/>
    <n v="71081.100000000006"/>
    <n v="71155.899999999994"/>
    <n v="70345.2"/>
    <n v="62931.3"/>
    <n v="62841.599999999999"/>
  </r>
  <r>
    <x v="2"/>
    <x v="71"/>
    <x v="215"/>
    <n v="606.4"/>
    <n v="658.2"/>
    <n v="781.2"/>
    <n v="867.5"/>
    <n v="880.5"/>
    <n v="898"/>
    <n v="906.6"/>
    <n v="963.5"/>
    <n v="1011.2"/>
    <n v="1058.5"/>
    <n v="1080.5"/>
    <n v="1085.0999999999999"/>
    <n v="1093.8"/>
    <n v="1046.9000000000001"/>
    <n v="1076.4000000000001"/>
    <n v="1079.4000000000001"/>
    <n v="1098.5"/>
    <n v="1116.0999999999999"/>
    <n v="1125.3"/>
    <n v="1130"/>
    <n v="1149.8"/>
    <n v="1166"/>
    <n v="1170.5"/>
    <n v="1181.5"/>
    <n v="1188.5"/>
    <n v="1181.0999999999999"/>
    <n v="1161"/>
    <n v="1133.9000000000001"/>
    <n v="1112.5"/>
    <n v="1075.0999999999999"/>
    <n v="1042.5"/>
    <n v="1012.1"/>
    <n v="1000"/>
    <n v="990"/>
    <n v="990.5"/>
    <n v="1005.9"/>
    <n v="1010"/>
    <n v="1010.1"/>
  </r>
  <r>
    <x v="0"/>
    <x v="72"/>
    <x v="216"/>
    <n v="4898.8"/>
    <n v="4630.6000000000004"/>
    <n v="4229.3999999999996"/>
    <n v="4812.7"/>
    <n v="5455.4"/>
    <n v="6131.4"/>
    <n v="6255.9"/>
    <n v="6471.1"/>
    <n v="6717.6"/>
    <n v="5771.7"/>
    <n v="6446.4"/>
    <n v="7820.9"/>
    <n v="8459.7000000000007"/>
    <n v="8912.6"/>
    <n v="5626.3"/>
    <n v="6021.9"/>
    <n v="7005.5"/>
    <n v="7158"/>
    <n v="7608.3"/>
    <n v="8346.7000000000007"/>
    <n v="8717.9"/>
    <n v="9614.7999999999993"/>
    <n v="11040.7"/>
    <n v="8554.9"/>
    <n v="7830"/>
    <n v="8290.4"/>
    <n v="9064.5"/>
    <n v="10423.4"/>
    <n v="8899.6"/>
    <n v="8409.7000000000007"/>
    <n v="8503"/>
    <n v="9129.7999999999993"/>
    <n v="9022.5"/>
    <n v="9375.6"/>
    <n v="9279.2000000000007"/>
    <n v="9117.6"/>
    <n v="8477.2000000000007"/>
    <n v="10264.6"/>
  </r>
  <r>
    <x v="1"/>
    <x v="72"/>
    <x v="217"/>
    <n v="3369.7"/>
    <n v="3141.6"/>
    <n v="2855.4"/>
    <n v="3327.1"/>
    <n v="3928.3"/>
    <n v="4294.5"/>
    <n v="4324.8"/>
    <n v="4455.7"/>
    <n v="4686.1000000000004"/>
    <n v="4058.9"/>
    <n v="4622.7"/>
    <n v="5714.9"/>
    <n v="6288"/>
    <n v="6554.2"/>
    <n v="4195.5"/>
    <n v="4604.6000000000004"/>
    <n v="5410.5"/>
    <n v="5726.4"/>
    <n v="6051.7"/>
    <n v="6716.2"/>
    <n v="7164.8"/>
    <n v="7902"/>
    <n v="9249.6"/>
    <n v="7184.5"/>
    <n v="6730.9"/>
    <n v="7216.3"/>
    <n v="8062.5"/>
    <n v="9478.2999999999993"/>
    <n v="8255.4"/>
    <n v="7864.2"/>
    <n v="8082.6"/>
    <n v="8885.7999999999993"/>
    <n v="9022.5"/>
    <n v="9555.1"/>
    <n v="9758.7000000000007"/>
    <n v="9751.7999999999993"/>
    <n v="9476.9"/>
    <n v="11663.5"/>
  </r>
  <r>
    <x v="2"/>
    <x v="72"/>
    <x v="218"/>
    <n v="1453.8"/>
    <n v="1474"/>
    <n v="1481.2"/>
    <n v="1446.5"/>
    <n v="1388.7"/>
    <n v="1427.7"/>
    <n v="1446.5"/>
    <n v="1452.3"/>
    <n v="1433.5"/>
    <n v="1422"/>
    <n v="1394.5"/>
    <n v="1368.5"/>
    <n v="1345.4"/>
    <n v="1359.8"/>
    <n v="1341"/>
    <n v="1307.8"/>
    <n v="1294.8"/>
    <n v="1250"/>
    <n v="1257.2"/>
    <n v="1242.8"/>
    <n v="1216.8"/>
    <n v="1216.8"/>
    <n v="1193.5999999999999"/>
    <n v="1190.8"/>
    <n v="1163.3"/>
    <n v="1148.8"/>
    <n v="1124.3"/>
    <n v="1099.7"/>
    <n v="1078"/>
    <n v="1069.4000000000001"/>
    <n v="1052"/>
    <n v="1027.5"/>
    <n v="1000"/>
    <n v="981.2"/>
    <n v="950.9"/>
    <n v="935"/>
    <n v="894.5"/>
    <n v="880.1"/>
  </r>
  <r>
    <x v="0"/>
    <x v="73"/>
    <x v="219"/>
    <n v="11602.4"/>
    <n v="12031.6"/>
    <n v="10664"/>
    <n v="13046.7"/>
    <n v="15900"/>
    <n v="18486.099999999999"/>
    <n v="23167.9"/>
    <n v="30294.2"/>
    <n v="28870"/>
    <n v="32570.1"/>
    <n v="35124.6"/>
    <n v="45215"/>
    <n v="40483.300000000003"/>
    <n v="39375.199999999997"/>
    <n v="48879.9"/>
    <n v="55572.7"/>
    <n v="58294.400000000001"/>
    <n v="59175.3"/>
    <n v="63311.8"/>
    <n v="71525.8"/>
    <n v="78511.3"/>
    <n v="94099.5"/>
    <n v="116753.2"/>
    <n v="124623.6"/>
    <n v="137568.29999999999"/>
    <n v="136768.20000000001"/>
    <n v="144641.29999999999"/>
    <n v="158841"/>
    <n v="130924.3"/>
    <n v="109774"/>
    <n v="110758"/>
    <n v="114905.60000000001"/>
    <n v="117396.9"/>
    <n v="121999.2"/>
    <n v="122226.1"/>
    <n v="121752.3"/>
    <n v="108694.1"/>
    <n v="116241.60000000001"/>
  </r>
  <r>
    <x v="1"/>
    <x v="73"/>
    <x v="220"/>
    <n v="9677.7000000000007"/>
    <n v="9321.7999999999993"/>
    <n v="7981.2"/>
    <n v="10061"/>
    <n v="12562.4"/>
    <n v="14625.7"/>
    <n v="17921.5"/>
    <n v="21448.9"/>
    <n v="19704.5"/>
    <n v="21982.7"/>
    <n v="23082.7"/>
    <n v="28065"/>
    <n v="24891"/>
    <n v="23777.200000000001"/>
    <n v="29461.1"/>
    <n v="33245.300000000003"/>
    <n v="34793.599999999999"/>
    <n v="35721.9"/>
    <n v="38609.300000000003"/>
    <n v="44561.4"/>
    <n v="48758.8"/>
    <n v="58976.1"/>
    <n v="76275.8"/>
    <n v="85880.2"/>
    <n v="101602.5"/>
    <n v="106937.8"/>
    <n v="116554.1"/>
    <n v="132858.20000000001"/>
    <n v="113631.1"/>
    <n v="97401.7"/>
    <n v="103666.3"/>
    <n v="111978.2"/>
    <n v="117396.9"/>
    <n v="125105.7"/>
    <n v="134924.9"/>
    <n v="143096"/>
    <n v="130393.2"/>
    <n v="143821.4"/>
  </r>
  <r>
    <x v="2"/>
    <x v="73"/>
    <x v="221"/>
    <n v="1198.9000000000001"/>
    <n v="1290.7"/>
    <n v="1336.1"/>
    <n v="1296.8"/>
    <n v="1265.7"/>
    <n v="1264"/>
    <n v="1292.7"/>
    <n v="1412.4"/>
    <n v="1465.2"/>
    <n v="1481.6"/>
    <n v="1521.7"/>
    <n v="1611.1"/>
    <n v="1626.4"/>
    <n v="1656"/>
    <n v="1659.1"/>
    <n v="1671.6"/>
    <n v="1675.4"/>
    <n v="1656.6"/>
    <n v="1639.8"/>
    <n v="1605.1"/>
    <n v="1610.2"/>
    <n v="1595.6"/>
    <n v="1530.7"/>
    <n v="1451.1"/>
    <n v="1354"/>
    <n v="1279"/>
    <n v="1241"/>
    <n v="1195.5999999999999"/>
    <n v="1152.2"/>
    <n v="1127"/>
    <n v="1068.4000000000001"/>
    <n v="1026.0999999999999"/>
    <n v="1000"/>
    <n v="975.2"/>
    <n v="905.9"/>
    <n v="850.8"/>
    <n v="833.6"/>
    <n v="808.2"/>
  </r>
  <r>
    <x v="0"/>
    <x v="74"/>
    <x v="222"/>
    <n v="11177.2"/>
    <n v="12892.6"/>
    <n v="13898.3"/>
    <n v="15620.2"/>
    <n v="19340.599999999999"/>
    <n v="27160.6"/>
    <n v="31152.1"/>
    <n v="35080.9"/>
    <n v="39495.599999999999"/>
    <n v="47806.2"/>
    <n v="49869.8"/>
    <n v="54262.2"/>
    <n v="60176.2"/>
    <n v="61337"/>
    <n v="66010"/>
    <n v="69471.199999999997"/>
    <n v="70469.2"/>
    <n v="74813.8"/>
    <n v="75580.600000000006"/>
    <n v="77779"/>
    <n v="76943.399999999994"/>
    <n v="76941.399999999994"/>
    <n v="83532.800000000003"/>
    <n v="86117.8"/>
    <n v="89343.5"/>
    <n v="92668.9"/>
    <n v="102619.9"/>
    <n v="118116.9"/>
    <n v="101748.2"/>
    <n v="92496.3"/>
    <n v="94112.9"/>
    <n v="98440.1"/>
    <n v="100124.6"/>
    <n v="104164.3"/>
    <n v="105077.5"/>
    <n v="104771.4"/>
    <n v="94302.2"/>
    <n v="114185.4"/>
  </r>
  <r>
    <x v="1"/>
    <x v="74"/>
    <x v="223"/>
    <n v="29892.799999999999"/>
    <n v="32045.9"/>
    <n v="31343.4"/>
    <n v="33509.699999999997"/>
    <n v="40086.400000000001"/>
    <n v="52319"/>
    <n v="57635.7"/>
    <n v="60601.7"/>
    <n v="61749.1"/>
    <n v="68800"/>
    <n v="68556.3"/>
    <n v="72812"/>
    <n v="79587"/>
    <n v="80206.600000000006"/>
    <n v="84096.1"/>
    <n v="86170.8"/>
    <n v="84414.6"/>
    <n v="86920.4"/>
    <n v="85336.9"/>
    <n v="86166.399999999994"/>
    <n v="83880.2"/>
    <n v="83171.399999999994"/>
    <n v="88883.8"/>
    <n v="91077.7"/>
    <n v="93913.2"/>
    <n v="96763.7"/>
    <n v="107494.6"/>
    <n v="123621.8"/>
    <n v="106144.8"/>
    <n v="95199.7"/>
    <n v="95705.9"/>
    <n v="99384"/>
    <n v="100124.6"/>
    <n v="102795.7"/>
    <n v="102546.2"/>
    <n v="100876.2"/>
    <n v="89491.8"/>
    <n v="107743.8"/>
  </r>
  <r>
    <x v="2"/>
    <x v="74"/>
    <x v="224"/>
    <n v="373.9"/>
    <n v="402.3"/>
    <n v="443.4"/>
    <n v="466.1"/>
    <n v="482.5"/>
    <n v="519.1"/>
    <n v="540.5"/>
    <n v="578.9"/>
    <n v="639.6"/>
    <n v="694.9"/>
    <n v="727.4"/>
    <n v="745.2"/>
    <n v="756.1"/>
    <n v="764.7"/>
    <n v="784.9"/>
    <n v="806.2"/>
    <n v="834.8"/>
    <n v="860.7"/>
    <n v="885.7"/>
    <n v="902.7"/>
    <n v="917.3"/>
    <n v="925.1"/>
    <n v="939.8"/>
    <n v="945.5"/>
    <n v="951.3"/>
    <n v="957.7"/>
    <n v="954.7"/>
    <n v="955.5"/>
    <n v="958.6"/>
    <n v="971.6"/>
    <n v="983.4"/>
    <n v="990.5"/>
    <n v="1000"/>
    <n v="1013.3"/>
    <n v="1024.7"/>
    <n v="1038.5999999999999"/>
    <n v="1053.8"/>
    <n v="1059.8"/>
  </r>
  <r>
    <x v="0"/>
    <x v="75"/>
    <x v="225"/>
    <n v="1102.2"/>
    <n v="1180.2"/>
    <n v="1265.8"/>
    <n v="1512.3"/>
    <n v="2168"/>
    <n v="2882.4"/>
    <n v="3059.3"/>
    <n v="4531.2"/>
    <n v="5057.6000000000004"/>
    <n v="5237.8"/>
    <n v="4332.8"/>
    <n v="4689.2"/>
    <n v="5437"/>
    <n v="6488.9"/>
    <n v="5402.8"/>
    <n v="5640.6"/>
    <n v="5357"/>
    <n v="5863.5"/>
    <n v="6417.8"/>
    <n v="6422.4"/>
    <n v="6703.5"/>
    <n v="7565"/>
    <n v="7911.3"/>
    <n v="7517.2"/>
    <n v="9657"/>
    <n v="9714.2999999999993"/>
    <n v="10165.700000000001"/>
    <n v="11158.5"/>
    <n v="9219"/>
    <n v="7641.1"/>
    <n v="7724.2"/>
    <n v="8011.2"/>
    <n v="8217.4"/>
    <n v="8461.5"/>
    <n v="8480.5"/>
    <n v="8470.5"/>
    <n v="7646.7"/>
    <n v="6716"/>
  </r>
  <r>
    <x v="1"/>
    <x v="75"/>
    <x v="226"/>
    <n v="725.5"/>
    <n v="705.4"/>
    <n v="775.6"/>
    <n v="945.1"/>
    <n v="1364.5"/>
    <n v="1558.4"/>
    <n v="1681.4"/>
    <n v="2419.6"/>
    <n v="2724.9"/>
    <n v="2889.4"/>
    <n v="2627.4"/>
    <n v="3047.5"/>
    <n v="3931.6"/>
    <n v="5333.2"/>
    <n v="4366.3999999999996"/>
    <n v="4503.7"/>
    <n v="4205.8"/>
    <n v="4535.1000000000004"/>
    <n v="4923.2"/>
    <n v="4920.6000000000004"/>
    <n v="5314.6"/>
    <n v="6315.7"/>
    <n v="6769.2"/>
    <n v="6619"/>
    <n v="8113.3"/>
    <n v="8091.6"/>
    <n v="8568.7999999999993"/>
    <n v="9567.7999999999993"/>
    <n v="8136.6"/>
    <n v="7072.9"/>
    <n v="7319.3"/>
    <n v="7956.3"/>
    <n v="8217.4"/>
    <n v="8614.4"/>
    <n v="8902"/>
    <n v="8738"/>
    <n v="8023.1"/>
    <n v="7332.7"/>
  </r>
  <r>
    <x v="2"/>
    <x v="75"/>
    <x v="227"/>
    <n v="1519.1"/>
    <n v="1673"/>
    <n v="1632"/>
    <n v="1600.2"/>
    <n v="1588.8"/>
    <n v="1849.7"/>
    <n v="1819.5"/>
    <n v="1872.7"/>
    <n v="1856.1"/>
    <n v="1812.8"/>
    <n v="1649.1"/>
    <n v="1538.7"/>
    <n v="1382.9"/>
    <n v="1216.7"/>
    <n v="1237.3"/>
    <n v="1252.4000000000001"/>
    <n v="1273.7"/>
    <n v="1292.9000000000001"/>
    <n v="1303.5999999999999"/>
    <n v="1305.2"/>
    <n v="1261.3"/>
    <n v="1197.8"/>
    <n v="1168.7"/>
    <n v="1135.7"/>
    <n v="1190.3"/>
    <n v="1200.5"/>
    <n v="1186.4000000000001"/>
    <n v="1166.3"/>
    <n v="1133"/>
    <n v="1080.3"/>
    <n v="1055.3"/>
    <n v="1006.9"/>
    <n v="1000"/>
    <n v="982.3"/>
    <n v="952.7"/>
    <n v="969.4"/>
    <n v="953.1"/>
    <n v="915.9"/>
  </r>
  <r>
    <x v="0"/>
    <x v="76"/>
    <x v="228"/>
    <n v="3246.8"/>
    <n v="3280.9"/>
    <n v="3120.7"/>
    <n v="3625.3"/>
    <n v="4205.8999999999996"/>
    <n v="4812"/>
    <n v="5446.9"/>
    <n v="5638.7"/>
    <n v="5928.4"/>
    <n v="6112"/>
    <n v="6693.6"/>
    <n v="7575.5"/>
    <n v="8248.1"/>
    <n v="8561"/>
    <n v="9011.9"/>
    <n v="9357.7999999999993"/>
    <n v="9216.6"/>
    <n v="9179.7000000000007"/>
    <n v="8729.5"/>
    <n v="9467.5"/>
    <n v="9694.5"/>
    <n v="10649.4"/>
    <n v="10932.6"/>
    <n v="11500.2"/>
    <n v="12278.3"/>
    <n v="12806.1"/>
    <n v="13158.7"/>
    <n v="13955.2"/>
    <n v="12819.6"/>
    <n v="11950.7"/>
    <n v="11640.1"/>
    <n v="12190.3"/>
    <n v="12906"/>
    <n v="13817.2"/>
    <n v="14154.1"/>
    <n v="13962.3"/>
    <n v="12365.5"/>
    <n v="13312.5"/>
  </r>
  <r>
    <x v="1"/>
    <x v="76"/>
    <x v="229"/>
    <n v="10714.3"/>
    <n v="9386.4"/>
    <n v="7711.8"/>
    <n v="8514.7000000000007"/>
    <n v="9236.9"/>
    <n v="9713.4"/>
    <n v="10043.4"/>
    <n v="9393.4"/>
    <n v="9039.9"/>
    <n v="8717.9"/>
    <n v="9086.7000000000007"/>
    <n v="9719.7999999999993"/>
    <n v="10248"/>
    <n v="10493.9"/>
    <n v="10912.3"/>
    <n v="11096.3"/>
    <n v="10494.8"/>
    <n v="10176.9"/>
    <n v="9515.7000000000007"/>
    <n v="10272.700000000001"/>
    <n v="10392.1"/>
    <n v="11366.5"/>
    <n v="11353.8"/>
    <n v="11849.8"/>
    <n v="12560.1"/>
    <n v="13126.9"/>
    <n v="13527.3"/>
    <n v="14339.4"/>
    <n v="13267.4"/>
    <n v="12396.7"/>
    <n v="12019.8"/>
    <n v="12517.3"/>
    <n v="12906"/>
    <n v="13469.4"/>
    <n v="13500.6"/>
    <n v="12988.2"/>
    <n v="11314.1"/>
    <n v="12182.9"/>
  </r>
  <r>
    <x v="2"/>
    <x v="76"/>
    <x v="230"/>
    <n v="303"/>
    <n v="349.5"/>
    <n v="404.7"/>
    <n v="425.8"/>
    <n v="455.3"/>
    <n v="495.4"/>
    <n v="542.29999999999995"/>
    <n v="600.29999999999995"/>
    <n v="655.8"/>
    <n v="701.1"/>
    <n v="736.6"/>
    <n v="779.4"/>
    <n v="804.8"/>
    <n v="815.8"/>
    <n v="825.8"/>
    <n v="843.3"/>
    <n v="878.2"/>
    <n v="902"/>
    <n v="917.4"/>
    <n v="921.6"/>
    <n v="932.9"/>
    <n v="936.9"/>
    <n v="962.9"/>
    <n v="970.5"/>
    <n v="977.6"/>
    <n v="975.6"/>
    <n v="972.8"/>
    <n v="973.2"/>
    <n v="966.2"/>
    <n v="964"/>
    <n v="968.4"/>
    <n v="973.9"/>
    <n v="1000"/>
    <n v="1025.8"/>
    <n v="1048.4000000000001"/>
    <n v="1075"/>
    <n v="1092.9000000000001"/>
    <n v="1092.7"/>
  </r>
  <r>
    <x v="0"/>
    <x v="77"/>
    <x v="231"/>
    <n v="7068.5"/>
    <n v="7247.6"/>
    <n v="7241.6"/>
    <n v="8341.7000000000007"/>
    <n v="9778.6"/>
    <n v="10474.1"/>
    <n v="11592.8"/>
    <n v="11744.8"/>
    <n v="11969.2"/>
    <n v="11528"/>
    <n v="13280.8"/>
    <n v="14931.7"/>
    <n v="14911.9"/>
    <n v="15295.1"/>
    <n v="15265.8"/>
    <n v="16082.4"/>
    <n v="16849.5"/>
    <n v="16644.900000000001"/>
    <n v="16303.7"/>
    <n v="17049.2"/>
    <n v="18797.900000000001"/>
    <n v="21051.7"/>
    <n v="20183.400000000001"/>
    <n v="20553.7"/>
    <n v="20588.5"/>
    <n v="21608.5"/>
    <n v="22229.3"/>
    <n v="23853.200000000001"/>
    <n v="21905.200000000001"/>
    <n v="21186"/>
    <n v="20873.8"/>
    <n v="21880.7"/>
    <n v="23451.4"/>
    <n v="25736.1"/>
    <n v="26340.9"/>
    <n v="25897.4"/>
    <n v="22296"/>
    <n v="24003.4"/>
  </r>
  <r>
    <x v="1"/>
    <x v="77"/>
    <x v="232"/>
    <n v="13957.7"/>
    <n v="13251"/>
    <n v="11754.8"/>
    <n v="12868.1"/>
    <n v="14424.5"/>
    <n v="14652.8"/>
    <n v="15388.8"/>
    <n v="14449.5"/>
    <n v="13739.4"/>
    <n v="12468.3"/>
    <n v="13975.8"/>
    <n v="15443.2"/>
    <n v="15258.3"/>
    <n v="15812.2"/>
    <n v="15840"/>
    <n v="16616.2"/>
    <n v="17003.2"/>
    <n v="16425.900000000001"/>
    <n v="15969.8"/>
    <n v="16583"/>
    <n v="18054.3"/>
    <n v="20094.7"/>
    <n v="19254.5"/>
    <n v="19472.099999999999"/>
    <n v="19859.400000000001"/>
    <n v="21049.7"/>
    <n v="21737"/>
    <n v="23568.9"/>
    <n v="22050"/>
    <n v="21432.2"/>
    <n v="21438.799999999999"/>
    <n v="22504.2"/>
    <n v="23451.4"/>
    <n v="25443.4"/>
    <n v="25737.5"/>
    <n v="24495.599999999999"/>
    <n v="20120.900000000001"/>
    <n v="21692.9"/>
  </r>
  <r>
    <x v="2"/>
    <x v="77"/>
    <x v="233"/>
    <n v="506.4"/>
    <n v="546.9"/>
    <n v="616.1"/>
    <n v="648.29999999999995"/>
    <n v="677.9"/>
    <n v="714.8"/>
    <n v="753.3"/>
    <n v="812.8"/>
    <n v="871.2"/>
    <n v="924.6"/>
    <n v="950.3"/>
    <n v="966.9"/>
    <n v="977.3"/>
    <n v="967.3"/>
    <n v="963.8"/>
    <n v="967.9"/>
    <n v="991"/>
    <n v="1013.3"/>
    <n v="1020.9"/>
    <n v="1028.0999999999999"/>
    <n v="1041.2"/>
    <n v="1047.5999999999999"/>
    <n v="1048.2"/>
    <n v="1055.5"/>
    <n v="1036.7"/>
    <n v="1026.5"/>
    <n v="1022.6"/>
    <n v="1012.1"/>
    <n v="993.4"/>
    <n v="988.5"/>
    <n v="973.6"/>
    <n v="972.3"/>
    <n v="1000"/>
    <n v="1011.5"/>
    <n v="1023.4"/>
    <n v="1057.2"/>
    <n v="1108.0999999999999"/>
    <n v="1106.5"/>
  </r>
  <r>
    <x v="0"/>
    <x v="78"/>
    <x v="234"/>
    <n v="8555.5"/>
    <n v="9866.1"/>
    <n v="9433.5"/>
    <n v="10423"/>
    <n v="12395.3"/>
    <n v="14392.5"/>
    <n v="15961.2"/>
    <n v="17084.900000000001"/>
    <n v="18591.2"/>
    <n v="18035.3"/>
    <n v="17755.2"/>
    <n v="20297.8"/>
    <n v="20205.7"/>
    <n v="20230.900000000001"/>
    <n v="20269.5"/>
    <n v="22484.5"/>
    <n v="23779.200000000001"/>
    <n v="24318.1"/>
    <n v="23425.7"/>
    <n v="24300.6"/>
    <n v="26669.5"/>
    <n v="28681.5"/>
    <n v="32189"/>
    <n v="33384.199999999997"/>
    <n v="34890.400000000001"/>
    <n v="35566.800000000003"/>
    <n v="35826.1"/>
    <n v="37322.800000000003"/>
    <n v="33295.699999999997"/>
    <n v="29819.7"/>
    <n v="29147.599999999999"/>
    <n v="30610.9"/>
    <n v="32658.1"/>
    <n v="35176"/>
    <n v="36157.9"/>
    <n v="35636.199999999997"/>
    <n v="31223.599999999999"/>
    <n v="37254.1"/>
  </r>
  <r>
    <x v="1"/>
    <x v="78"/>
    <x v="235"/>
    <n v="32689.200000000001"/>
    <n v="32512.7"/>
    <n v="26439.3"/>
    <n v="27472.2"/>
    <n v="30824"/>
    <n v="33572.400000000001"/>
    <n v="34489.699999999997"/>
    <n v="32166.6"/>
    <n v="31904.400000000001"/>
    <n v="29527.3"/>
    <n v="27982.3"/>
    <n v="31313.7"/>
    <n v="30473.7"/>
    <n v="30364.799999999999"/>
    <n v="29925.3"/>
    <n v="32085.3"/>
    <n v="32067.4"/>
    <n v="31493.200000000001"/>
    <n v="29472.9"/>
    <n v="30168"/>
    <n v="32607.4"/>
    <n v="34655"/>
    <n v="37968.9"/>
    <n v="38851.5"/>
    <n v="40186.9"/>
    <n v="40354.6"/>
    <n v="40166.9"/>
    <n v="41353.599999999999"/>
    <n v="36267.800000000003"/>
    <n v="32289.1"/>
    <n v="31311.9"/>
    <n v="32201.8"/>
    <n v="32658.1"/>
    <n v="33214.9"/>
    <n v="32169.9"/>
    <n v="30009.200000000001"/>
    <n v="25857.8"/>
    <n v="30042.3"/>
  </r>
  <r>
    <x v="2"/>
    <x v="78"/>
    <x v="236"/>
    <n v="261.7"/>
    <n v="303.5"/>
    <n v="356.8"/>
    <n v="379.4"/>
    <n v="402.1"/>
    <n v="428.7"/>
    <n v="462.8"/>
    <n v="531.1"/>
    <n v="582.70000000000005"/>
    <n v="610.79999999999995"/>
    <n v="634.5"/>
    <n v="648.20000000000005"/>
    <n v="663.1"/>
    <n v="666.3"/>
    <n v="677.3"/>
    <n v="700.8"/>
    <n v="741.5"/>
    <n v="772.2"/>
    <n v="794.8"/>
    <n v="805.5"/>
    <n v="817.9"/>
    <n v="827.6"/>
    <n v="847.8"/>
    <n v="859.3"/>
    <n v="868.2"/>
    <n v="881.4"/>
    <n v="891.9"/>
    <n v="902.5"/>
    <n v="918"/>
    <n v="923.5"/>
    <n v="930.9"/>
    <n v="950.6"/>
    <n v="1000"/>
    <n v="1059"/>
    <n v="1124"/>
    <n v="1187.5"/>
    <n v="1207.5"/>
    <n v="1240.0999999999999"/>
  </r>
  <r>
    <x v="0"/>
    <x v="79"/>
    <x v="237"/>
    <n v="11032.2"/>
    <n v="13211"/>
    <n v="11302.6"/>
    <n v="13181.2"/>
    <n v="15117.4"/>
    <n v="15341.3"/>
    <n v="18136.7"/>
    <n v="19430.599999999999"/>
    <n v="20492.900000000001"/>
    <n v="19088.2"/>
    <n v="19949.8"/>
    <n v="23143.7"/>
    <n v="23188.3"/>
    <n v="23754.6"/>
    <n v="26436.1"/>
    <n v="29264.9"/>
    <n v="30240.6"/>
    <n v="29650.799999999999"/>
    <n v="28231.4"/>
    <n v="30231"/>
    <n v="31740.799999999999"/>
    <n v="34149.599999999999"/>
    <n v="36674.9"/>
    <n v="38658.800000000003"/>
    <n v="41437.1"/>
    <n v="43011.6"/>
    <n v="43227"/>
    <n v="46023.9"/>
    <n v="40748.6"/>
    <n v="36113.699999999997"/>
    <n v="35131.5"/>
    <n v="36961.1"/>
    <n v="39286.6"/>
    <n v="41847.599999999999"/>
    <n v="42973.2"/>
    <n v="42290"/>
    <n v="37705.9"/>
    <n v="42028.800000000003"/>
  </r>
  <r>
    <x v="1"/>
    <x v="79"/>
    <x v="238"/>
    <n v="30197.5"/>
    <n v="29489.5"/>
    <n v="24286.2"/>
    <n v="27620.799999999999"/>
    <n v="30287.4"/>
    <n v="29505.3"/>
    <n v="30429.1"/>
    <n v="29504.7"/>
    <n v="30058.6"/>
    <n v="27472.2"/>
    <n v="28641.9"/>
    <n v="33010.800000000003"/>
    <n v="32873.9"/>
    <n v="33205.699999999997"/>
    <n v="35689.300000000003"/>
    <n v="36173.4"/>
    <n v="34654.800000000003"/>
    <n v="33875.4"/>
    <n v="32384.400000000001"/>
    <n v="34776.5"/>
    <n v="36616.800000000003"/>
    <n v="38341.9"/>
    <n v="39194.300000000003"/>
    <n v="41171"/>
    <n v="43685.9"/>
    <n v="46057.8"/>
    <n v="46909.5"/>
    <n v="48630.9"/>
    <n v="43343"/>
    <n v="38862.9"/>
    <n v="38082.9"/>
    <n v="38942"/>
    <n v="39286.6"/>
    <n v="36709"/>
    <n v="35569.300000000003"/>
    <n v="33152.300000000003"/>
    <n v="30184.799999999999"/>
    <n v="32292.3"/>
  </r>
  <r>
    <x v="2"/>
    <x v="79"/>
    <x v="239"/>
    <n v="365.3"/>
    <n v="448"/>
    <n v="465.4"/>
    <n v="477.2"/>
    <n v="499.1"/>
    <n v="520"/>
    <n v="596"/>
    <n v="658.6"/>
    <n v="681.8"/>
    <n v="694.8"/>
    <n v="696.5"/>
    <n v="701.1"/>
    <n v="705.4"/>
    <n v="715.4"/>
    <n v="740.7"/>
    <n v="809"/>
    <n v="872.6"/>
    <n v="875.3"/>
    <n v="871.8"/>
    <n v="869.3"/>
    <n v="866.8"/>
    <n v="890.7"/>
    <n v="935.7"/>
    <n v="939"/>
    <n v="948.5"/>
    <n v="933.9"/>
    <n v="921.5"/>
    <n v="946.4"/>
    <n v="940.1"/>
    <n v="929.3"/>
    <n v="922.5"/>
    <n v="949.1"/>
    <n v="1000"/>
    <n v="1140"/>
    <n v="1208.2"/>
    <n v="1275.5999999999999"/>
    <n v="1249.2"/>
    <n v="1301.5"/>
  </r>
  <r>
    <x v="0"/>
    <x v="80"/>
    <x v="240"/>
    <n v="48935"/>
    <n v="42739.5"/>
    <n v="44173.3"/>
    <n v="61103.199999999997"/>
    <n v="74548.3"/>
    <n v="82715.600000000006"/>
    <n v="82955.7"/>
    <n v="64552"/>
    <n v="72361.3"/>
    <n v="68918.899999999994"/>
    <n v="93461.6"/>
    <n v="115027"/>
    <n v="119178.7"/>
    <n v="122629.8"/>
    <n v="129913.3"/>
    <n v="138403.1"/>
    <n v="145471.9"/>
    <n v="136802.70000000001"/>
    <n v="130415.6"/>
    <n v="149011.70000000001"/>
    <n v="163506"/>
    <n v="192429.9"/>
    <n v="195992.7"/>
    <n v="195538.2"/>
    <n v="219779.8"/>
    <n v="227626.6"/>
    <n v="258541.2"/>
    <n v="242224"/>
    <n v="217097.8"/>
    <n v="237902.8"/>
    <n v="248730"/>
    <n v="250413.2"/>
    <n v="252228.5"/>
    <n v="251069.6"/>
    <n v="243582.4"/>
    <n v="204240.8"/>
    <n v="179165.5"/>
    <n v="191988.9"/>
  </r>
  <r>
    <x v="1"/>
    <x v="80"/>
    <x v="241"/>
    <n v="127340.4"/>
    <n v="104356.6"/>
    <n v="98392.4"/>
    <n v="127648.8"/>
    <n v="146145.60000000001"/>
    <n v="151703"/>
    <n v="140930.1"/>
    <n v="100356.6"/>
    <n v="102378.7"/>
    <n v="92514.5"/>
    <n v="122388.2"/>
    <n v="147028.4"/>
    <n v="148640.9"/>
    <n v="147708.70000000001"/>
    <n v="153712.1"/>
    <n v="162179.4"/>
    <n v="165670.1"/>
    <n v="152549.1"/>
    <n v="139160.20000000001"/>
    <n v="154322.6"/>
    <n v="164121.1"/>
    <n v="186435.9"/>
    <n v="188385.1"/>
    <n v="186074.8"/>
    <n v="211707.4"/>
    <n v="222311.7"/>
    <n v="251035.7"/>
    <n v="233327.2"/>
    <n v="210795.4"/>
    <n v="235620.7"/>
    <n v="245977.4"/>
    <n v="248957.6"/>
    <n v="252228.5"/>
    <n v="257594.9"/>
    <n v="248464.2"/>
    <n v="205236.9"/>
    <n v="174489.8"/>
    <n v="186316.6"/>
  </r>
  <r>
    <x v="2"/>
    <x v="80"/>
    <x v="242"/>
    <n v="384.3"/>
    <n v="409.6"/>
    <n v="448.9"/>
    <n v="478.7"/>
    <n v="510.1"/>
    <n v="545.20000000000005"/>
    <n v="588.6"/>
    <n v="643.20000000000005"/>
    <n v="706.8"/>
    <n v="745"/>
    <n v="763.6"/>
    <n v="782.3"/>
    <n v="801.8"/>
    <n v="830.2"/>
    <n v="845.2"/>
    <n v="853.4"/>
    <n v="878.1"/>
    <n v="896.8"/>
    <n v="937.2"/>
    <n v="965.6"/>
    <n v="996.3"/>
    <n v="1032.2"/>
    <n v="1040.4000000000001"/>
    <n v="1050.9000000000001"/>
    <n v="1038.0999999999999"/>
    <n v="1023.9"/>
    <n v="1029.9000000000001"/>
    <n v="1038.0999999999999"/>
    <n v="1029.9000000000001"/>
    <n v="1009.7"/>
    <n v="1011.2"/>
    <n v="1005.8"/>
    <n v="1000"/>
    <n v="974.7"/>
    <n v="980.4"/>
    <n v="995.1"/>
    <n v="1026.8"/>
    <n v="1030.4000000000001"/>
  </r>
  <r>
    <x v="0"/>
    <x v="81"/>
    <x v="243"/>
    <n v="4245.2"/>
    <n v="4084.9"/>
    <n v="3951.7"/>
    <n v="5264.9"/>
    <n v="7084"/>
    <n v="8572.4"/>
    <n v="7608.6"/>
    <n v="6384.4"/>
    <n v="6775.3"/>
    <n v="6623.5"/>
    <n v="8665"/>
    <n v="10101.4"/>
    <n v="9768.1"/>
    <n v="9876.7000000000007"/>
    <n v="12548.5"/>
    <n v="12424.5"/>
    <n v="12579.8"/>
    <n v="11684.1"/>
    <n v="10590.1"/>
    <n v="13706"/>
    <n v="16787.400000000001"/>
    <n v="19396.900000000001"/>
    <n v="21200.9"/>
    <n v="20920.5"/>
    <n v="22267.9"/>
    <n v="23136.3"/>
    <n v="26268.5"/>
    <n v="24730.9"/>
    <n v="22170.400000000001"/>
    <n v="24434.3"/>
    <n v="25560.400000000001"/>
    <n v="25879.200000000001"/>
    <n v="26188.9"/>
    <n v="26213.7"/>
    <n v="25568.1"/>
    <n v="21503.8"/>
    <n v="18616.7"/>
    <n v="22911.5"/>
  </r>
  <r>
    <x v="1"/>
    <x v="81"/>
    <x v="244"/>
    <n v="15293.8"/>
    <n v="13365.4"/>
    <n v="11610.2"/>
    <n v="14532.5"/>
    <n v="18223.3"/>
    <n v="20349.099999999999"/>
    <n v="16596.8"/>
    <n v="12674.2"/>
    <n v="11955.4"/>
    <n v="11071.1"/>
    <n v="14352.8"/>
    <n v="16238.9"/>
    <n v="15352.9"/>
    <n v="15290.5"/>
    <n v="19162.400000000001"/>
    <n v="18290.599999999999"/>
    <n v="17781"/>
    <n v="16266.2"/>
    <n v="14450.7"/>
    <n v="18296.099999999999"/>
    <n v="22082.7"/>
    <n v="24962.2"/>
    <n v="25965.4"/>
    <n v="25180.400000000001"/>
    <n v="26465.599999999999"/>
    <n v="27059.200000000001"/>
    <n v="30362.9"/>
    <n v="28094.400000000001"/>
    <n v="24891.4"/>
    <n v="27105.200000000001"/>
    <n v="27949.7"/>
    <n v="27206.400000000001"/>
    <n v="26188.9"/>
    <n v="25279.1"/>
    <n v="23929.8"/>
    <n v="19371.599999999999"/>
    <n v="16548.7"/>
    <n v="20251.7"/>
  </r>
  <r>
    <x v="2"/>
    <x v="81"/>
    <x v="245"/>
    <n v="277.60000000000002"/>
    <n v="305.60000000000002"/>
    <n v="340.4"/>
    <n v="362.3"/>
    <n v="388.7"/>
    <n v="421.3"/>
    <n v="458.4"/>
    <n v="503.7"/>
    <n v="566.70000000000005"/>
    <n v="598.29999999999995"/>
    <n v="603.70000000000005"/>
    <n v="622"/>
    <n v="636.20000000000005"/>
    <n v="645.9"/>
    <n v="654.9"/>
    <n v="679.3"/>
    <n v="707.5"/>
    <n v="718.3"/>
    <n v="732.8"/>
    <n v="749.1"/>
    <n v="760.2"/>
    <n v="777"/>
    <n v="816.5"/>
    <n v="830.8"/>
    <n v="841.4"/>
    <n v="855"/>
    <n v="865.2"/>
    <n v="880.3"/>
    <n v="890.7"/>
    <n v="901.5"/>
    <n v="914.5"/>
    <n v="951.2"/>
    <n v="1000"/>
    <n v="1037"/>
    <n v="1068.5"/>
    <n v="1110.0999999999999"/>
    <n v="1125"/>
    <n v="1131.3"/>
  </r>
  <r>
    <x v="0"/>
    <x v="82"/>
    <x v="246"/>
    <n v="34977.9"/>
    <n v="35398.6"/>
    <n v="35716.9"/>
    <n v="46468.3"/>
    <n v="56553.599999999999"/>
    <n v="63775.5"/>
    <n v="63929.5"/>
    <n v="54502.1"/>
    <n v="60761.8"/>
    <n v="58526.7"/>
    <n v="70460.5"/>
    <n v="85595.4"/>
    <n v="91523.1"/>
    <n v="91017.600000000006"/>
    <n v="98231.6"/>
    <n v="108038.6"/>
    <n v="105233.4"/>
    <n v="100434.3"/>
    <n v="98045.1"/>
    <n v="114652.1"/>
    <n v="129655.2"/>
    <n v="150339.29999999999"/>
    <n v="160721"/>
    <n v="166045.29999999999"/>
    <n v="174114.3"/>
    <n v="182418.1"/>
    <n v="207802.3"/>
    <n v="197331.1"/>
    <n v="179036.9"/>
    <n v="199069.4"/>
    <n v="208688.5"/>
    <n v="209832.6"/>
    <n v="212726.5"/>
    <n v="212766.7"/>
    <n v="207367.6"/>
    <n v="174134.39999999999"/>
    <n v="151021.79999999999"/>
    <n v="161830.9"/>
  </r>
  <r>
    <x v="1"/>
    <x v="82"/>
    <x v="247"/>
    <n v="105918.8"/>
    <n v="94651"/>
    <n v="80014.600000000006"/>
    <n v="97951.2"/>
    <n v="111074"/>
    <n v="116115.3"/>
    <n v="106941.7"/>
    <n v="82222.100000000006"/>
    <n v="77774.7"/>
    <n v="69573.3"/>
    <n v="81945.3"/>
    <n v="98455.6"/>
    <n v="103536.1"/>
    <n v="102532"/>
    <n v="109234.1"/>
    <n v="118271.3"/>
    <n v="112723.5"/>
    <n v="105432"/>
    <n v="101638.3"/>
    <n v="117996.1"/>
    <n v="132542.29999999999"/>
    <n v="152870.5"/>
    <n v="161495.29999999999"/>
    <n v="165425.20000000001"/>
    <n v="173977.7"/>
    <n v="182796.2"/>
    <n v="209237.4"/>
    <n v="198916.6"/>
    <n v="180562.2"/>
    <n v="201121.8"/>
    <n v="211566.1"/>
    <n v="212162.6"/>
    <n v="212726.5"/>
    <n v="208256.6"/>
    <n v="199830.7"/>
    <n v="164400"/>
    <n v="142636"/>
    <n v="151292.70000000001"/>
  </r>
  <r>
    <x v="2"/>
    <x v="82"/>
    <x v="248"/>
    <n v="330.2"/>
    <n v="374"/>
    <n v="446.4"/>
    <n v="474.4"/>
    <n v="509.2"/>
    <n v="549.20000000000005"/>
    <n v="597.79999999999995"/>
    <n v="662.9"/>
    <n v="781.3"/>
    <n v="841.2"/>
    <n v="859.8"/>
    <n v="869.4"/>
    <n v="884"/>
    <n v="887.7"/>
    <n v="899.3"/>
    <n v="913.5"/>
    <n v="933.6"/>
    <n v="952.6"/>
    <n v="964.6"/>
    <n v="971.7"/>
    <n v="978.2"/>
    <n v="983.4"/>
    <n v="995.2"/>
    <n v="1003.7"/>
    <n v="1000.8"/>
    <n v="997.9"/>
    <n v="993.1"/>
    <n v="992"/>
    <n v="991.6"/>
    <n v="989.8"/>
    <n v="986.4"/>
    <n v="989"/>
    <n v="1000"/>
    <n v="1021.7"/>
    <n v="1037.7"/>
    <n v="1059.2"/>
    <n v="1058.8"/>
    <n v="1069.7"/>
  </r>
  <r>
    <x v="0"/>
    <x v="83"/>
    <x v="249"/>
    <n v="24407.8"/>
    <n v="26615.5"/>
    <n v="28428.1"/>
    <n v="29944.1"/>
    <n v="31765.8"/>
    <n v="36643.199999999997"/>
    <n v="47237.1"/>
    <n v="57221.2"/>
    <n v="63436.9"/>
    <n v="64990.8"/>
    <n v="73207.899999999994"/>
    <n v="76146.2"/>
    <n v="88834.8"/>
    <n v="98818.8"/>
    <n v="101352.9"/>
    <n v="105420.2"/>
    <n v="111027.6"/>
    <n v="122491.6"/>
    <n v="128509.8"/>
    <n v="129011.3"/>
    <n v="113834"/>
    <n v="101085.9"/>
    <n v="97902"/>
    <n v="99134.5"/>
    <n v="117838.2"/>
    <n v="139099.20000000001"/>
    <n v="133632"/>
    <n v="118525.8"/>
    <n v="130230.2"/>
    <n v="122737.4"/>
    <n v="120862.8"/>
    <n v="122990.6"/>
    <n v="143113.4"/>
    <n v="149728.6"/>
    <n v="175912.1"/>
    <n v="203768.1"/>
    <n v="185397.1"/>
    <n v="188742.5"/>
  </r>
  <r>
    <x v="1"/>
    <x v="83"/>
    <x v="250"/>
    <n v="106575.9"/>
    <n v="105461.9"/>
    <n v="98932.2"/>
    <n v="95242.1"/>
    <n v="94189.1"/>
    <n v="103559.4"/>
    <n v="121052.8"/>
    <n v="132120"/>
    <n v="128936.3"/>
    <n v="119489"/>
    <n v="127061.1"/>
    <n v="127305.5"/>
    <n v="147287.20000000001"/>
    <n v="167357.79999999999"/>
    <n v="171047.8"/>
    <n v="173195.6"/>
    <n v="172457.2"/>
    <n v="181548.79999999999"/>
    <n v="183285.2"/>
    <n v="177469.1"/>
    <n v="152258.79999999999"/>
    <n v="131354.20000000001"/>
    <n v="124276.8"/>
    <n v="122760.3"/>
    <n v="143938.20000000001"/>
    <n v="168921.9"/>
    <n v="160773.1"/>
    <n v="138155.4"/>
    <n v="147182.29999999999"/>
    <n v="136508.6"/>
    <n v="130535.3"/>
    <n v="128263.8"/>
    <n v="143113.4"/>
    <n v="144413.70000000001"/>
    <n v="164252.79999999999"/>
    <n v="182953.8"/>
    <n v="162562.1"/>
    <n v="163436.1"/>
  </r>
  <r>
    <x v="2"/>
    <x v="83"/>
    <x v="251"/>
    <n v="229"/>
    <n v="252.4"/>
    <n v="287.3"/>
    <n v="314.39999999999998"/>
    <n v="337.3"/>
    <n v="353.8"/>
    <n v="390.2"/>
    <n v="433.1"/>
    <n v="492"/>
    <n v="543.9"/>
    <n v="576.20000000000005"/>
    <n v="598.1"/>
    <n v="603.1"/>
    <n v="590.5"/>
    <n v="592.5"/>
    <n v="608.70000000000005"/>
    <n v="643.79999999999995"/>
    <n v="674.7"/>
    <n v="701.1"/>
    <n v="727"/>
    <n v="747.6"/>
    <n v="769.6"/>
    <n v="787.8"/>
    <n v="807.5"/>
    <n v="818.7"/>
    <n v="823.5"/>
    <n v="831.2"/>
    <n v="857.9"/>
    <n v="884.8"/>
    <n v="899.1"/>
    <n v="925.9"/>
    <n v="958.9"/>
    <n v="1000"/>
    <n v="1036.8"/>
    <n v="1071"/>
    <n v="1113.8"/>
    <n v="1140.5"/>
    <n v="1154.8"/>
  </r>
  <r>
    <x v="0"/>
    <x v="84"/>
    <x v="252"/>
    <n v="2918.2"/>
    <n v="3724.9"/>
    <n v="4430.3999999999996"/>
    <n v="3819.5"/>
    <n v="4524.1000000000004"/>
    <n v="5767.5"/>
    <n v="8105"/>
    <n v="8155.4"/>
    <n v="5746.1"/>
    <n v="3677.7"/>
    <n v="2432.5"/>
    <n v="3252.2"/>
    <n v="2964.4"/>
    <n v="2843.4"/>
    <n v="2692.5"/>
    <n v="3544.2"/>
    <n v="4716"/>
    <n v="4995.3"/>
    <n v="4708.2"/>
    <n v="4850.8"/>
    <n v="5610.9"/>
    <n v="6946.8"/>
    <n v="7678.5"/>
    <n v="7483.8"/>
    <n v="8381.7999999999993"/>
    <n v="9614.7000000000007"/>
    <n v="9299.2999999999993"/>
    <n v="8155.8"/>
    <n v="8648"/>
    <n v="7529.4"/>
    <n v="7578.3"/>
    <n v="7713.2"/>
    <n v="8984.2999999999993"/>
    <n v="9360.6"/>
    <n v="10900.3"/>
    <n v="12559"/>
    <n v="12177.9"/>
    <n v="12301"/>
  </r>
  <r>
    <x v="1"/>
    <x v="84"/>
    <x v="253"/>
    <n v="11396.1"/>
    <n v="12472.1"/>
    <n v="12091.1"/>
    <n v="10032"/>
    <n v="10954"/>
    <n v="12832.7"/>
    <n v="16229.7"/>
    <n v="14578.9"/>
    <n v="9629.9"/>
    <n v="5962.5"/>
    <n v="3792.1"/>
    <n v="4864.8"/>
    <n v="4376.8"/>
    <n v="4185.7"/>
    <n v="3971.4"/>
    <n v="5136.8"/>
    <n v="6443.7"/>
    <n v="6574.3"/>
    <n v="6032.8"/>
    <n v="6142.2"/>
    <n v="7039.4"/>
    <n v="8516.2999999999993"/>
    <n v="9044.6"/>
    <n v="8679.1"/>
    <n v="9888.4"/>
    <n v="11334"/>
    <n v="10910.9"/>
    <n v="9532"/>
    <n v="10138.700000000001"/>
    <n v="8862"/>
    <n v="8836.5"/>
    <n v="8543"/>
    <n v="8984.2999999999993"/>
    <n v="8893.1"/>
    <n v="9905.2000000000007"/>
    <n v="11156.1"/>
    <n v="10678.7"/>
    <n v="10631.6"/>
  </r>
  <r>
    <x v="2"/>
    <x v="84"/>
    <x v="254"/>
    <n v="256.10000000000002"/>
    <n v="298.7"/>
    <n v="366.4"/>
    <n v="380.7"/>
    <n v="413"/>
    <n v="449.4"/>
    <n v="499.4"/>
    <n v="559.4"/>
    <n v="596.70000000000005"/>
    <n v="616.79999999999995"/>
    <n v="641.5"/>
    <n v="668.5"/>
    <n v="677.3"/>
    <n v="679.3"/>
    <n v="678"/>
    <n v="690"/>
    <n v="731.9"/>
    <n v="759.8"/>
    <n v="780.4"/>
    <n v="789.8"/>
    <n v="797.1"/>
    <n v="815.7"/>
    <n v="849"/>
    <n v="862.3"/>
    <n v="847.6"/>
    <n v="848.3"/>
    <n v="852.3"/>
    <n v="855.6"/>
    <n v="853"/>
    <n v="849.6"/>
    <n v="857.6"/>
    <n v="902.9"/>
    <n v="1000"/>
    <n v="1052.5999999999999"/>
    <n v="1100.5"/>
    <n v="1125.7"/>
    <n v="1140.4000000000001"/>
    <n v="1157"/>
  </r>
  <r>
    <x v="0"/>
    <x v="85"/>
    <x v="255"/>
    <n v="4880.8999999999996"/>
    <n v="5658.5"/>
    <n v="6620.3"/>
    <n v="7150.3"/>
    <n v="7908.9"/>
    <n v="8637.2000000000007"/>
    <n v="9475.7999999999993"/>
    <n v="10860.4"/>
    <n v="12679.5"/>
    <n v="12741.2"/>
    <n v="11575.8"/>
    <n v="12379.5"/>
    <n v="12137.4"/>
    <n v="12102.3"/>
    <n v="12886.9"/>
    <n v="13666.4"/>
    <n v="14328"/>
    <n v="14884.3"/>
    <n v="13748.9"/>
    <n v="14302"/>
    <n v="13992.7"/>
    <n v="14201.9"/>
    <n v="14179.4"/>
    <n v="14566.7"/>
    <n v="15797.9"/>
    <n v="19477.900000000001"/>
    <n v="19601.900000000001"/>
    <n v="18027.5"/>
    <n v="20735.8"/>
    <n v="21093.7"/>
    <n v="20525.900000000001"/>
    <n v="20987.599999999999"/>
    <n v="24237.8"/>
    <n v="25486.6"/>
    <n v="29830.6"/>
    <n v="34574.1"/>
    <n v="32069.5"/>
    <n v="34364.800000000003"/>
  </r>
  <r>
    <x v="1"/>
    <x v="85"/>
    <x v="256"/>
    <n v="20470.3"/>
    <n v="20746.3"/>
    <n v="21988.7"/>
    <n v="22341.7"/>
    <n v="22568.5"/>
    <n v="22761.3"/>
    <n v="22891.5"/>
    <n v="23747.5"/>
    <n v="25431.1"/>
    <n v="24364.7"/>
    <n v="21494.9"/>
    <n v="21828.2"/>
    <n v="20655.400000000001"/>
    <n v="20177.3"/>
    <n v="20972"/>
    <n v="21684"/>
    <n v="21761.8"/>
    <n v="21799.5"/>
    <n v="19703.599999999999"/>
    <n v="20054.900000000001"/>
    <n v="18943.5"/>
    <n v="18759"/>
    <n v="18478.900000000001"/>
    <n v="18542.3"/>
    <n v="19567.099999999999"/>
    <n v="23771.5"/>
    <n v="23642.400000000001"/>
    <n v="21201"/>
    <n v="23757.4"/>
    <n v="23551.9"/>
    <n v="22052.7"/>
    <n v="21690.9"/>
    <n v="24237.8"/>
    <n v="24594.9"/>
    <n v="27741.1"/>
    <n v="31255.599999999999"/>
    <n v="28162.400000000001"/>
    <n v="29588.9"/>
  </r>
  <r>
    <x v="2"/>
    <x v="85"/>
    <x v="257"/>
    <n v="238.4"/>
    <n v="272.7"/>
    <n v="301.10000000000002"/>
    <n v="320"/>
    <n v="350.4"/>
    <n v="379.5"/>
    <n v="413.9"/>
    <n v="457.3"/>
    <n v="498.6"/>
    <n v="522.9"/>
    <n v="538.5"/>
    <n v="567.1"/>
    <n v="587.6"/>
    <n v="599.79999999999995"/>
    <n v="614.5"/>
    <n v="630.29999999999995"/>
    <n v="658.4"/>
    <n v="682.8"/>
    <n v="697.8"/>
    <n v="713.1"/>
    <n v="738.7"/>
    <n v="757.1"/>
    <n v="767.3"/>
    <n v="785.6"/>
    <n v="807.4"/>
    <n v="819.4"/>
    <n v="829.1"/>
    <n v="850.3"/>
    <n v="872.8"/>
    <n v="895.6"/>
    <n v="930.8"/>
    <n v="967.6"/>
    <n v="1000"/>
    <n v="1036.3"/>
    <n v="1075.3"/>
    <n v="1106.2"/>
    <n v="1138.7"/>
    <n v="1161.4000000000001"/>
  </r>
  <r>
    <x v="0"/>
    <x v="86"/>
    <x v="258"/>
    <n v="2721.4"/>
    <n v="2884"/>
    <n v="2920.5"/>
    <n v="3614.7"/>
    <n v="4153.2"/>
    <n v="4763.5"/>
    <n v="4856.5"/>
    <n v="4701.8"/>
    <n v="5144.7"/>
    <n v="5930.6"/>
    <n v="7768.3"/>
    <n v="8005.5"/>
    <n v="7567.9"/>
    <n v="6880.3"/>
    <n v="7827.1"/>
    <n v="7766.7"/>
    <n v="8276.4"/>
    <n v="8178.1"/>
    <n v="8491.6"/>
    <n v="9666.2000000000007"/>
    <n v="7917.3"/>
    <n v="8170.2"/>
    <n v="8245.7999999999993"/>
    <n v="8625.7000000000007"/>
    <n v="8609.6"/>
    <n v="10798.1"/>
    <n v="11142.8"/>
    <n v="10547"/>
    <n v="12324"/>
    <n v="12869.5"/>
    <n v="12656.9"/>
    <n v="12931.6"/>
    <n v="14886.5"/>
    <n v="15688.3"/>
    <n v="18313"/>
    <n v="21166.799999999999"/>
    <n v="20028.5"/>
    <n v="25947.5"/>
  </r>
  <r>
    <x v="1"/>
    <x v="86"/>
    <x v="259"/>
    <n v="8111.1"/>
    <n v="7865"/>
    <n v="7188.3"/>
    <n v="8342.6"/>
    <n v="8983.2000000000007"/>
    <n v="9672.1"/>
    <n v="8969.7999999999993"/>
    <n v="7716.5"/>
    <n v="7506.8"/>
    <n v="7901.9"/>
    <n v="10429.6"/>
    <n v="11300.7"/>
    <n v="10761"/>
    <n v="9398"/>
    <n v="10522.1"/>
    <n v="10262.299999999999"/>
    <n v="10577.8"/>
    <n v="10246.4"/>
    <n v="10345.6"/>
    <n v="11541.6"/>
    <n v="9247.9"/>
    <n v="9308.9"/>
    <n v="9193.1"/>
    <n v="9469.9"/>
    <n v="9413.2000000000007"/>
    <n v="11672.4"/>
    <n v="11949"/>
    <n v="11075.9"/>
    <n v="12793.4"/>
    <n v="13325"/>
    <n v="13051.8"/>
    <n v="13259.9"/>
    <n v="14886.5"/>
    <n v="15506.3"/>
    <n v="17845.8"/>
    <n v="20585.099999999999"/>
    <n v="19334.3"/>
    <n v="24932.400000000001"/>
  </r>
  <r>
    <x v="2"/>
    <x v="86"/>
    <x v="260"/>
    <n v="335.5"/>
    <n v="366.7"/>
    <n v="406.3"/>
    <n v="433.3"/>
    <n v="462.3"/>
    <n v="492.5"/>
    <n v="541.4"/>
    <n v="609.29999999999995"/>
    <n v="685.3"/>
    <n v="750.5"/>
    <n v="744.8"/>
    <n v="708.4"/>
    <n v="703.3"/>
    <n v="732.1"/>
    <n v="743.9"/>
    <n v="756.8"/>
    <n v="782.4"/>
    <n v="798.1"/>
    <n v="820.8"/>
    <n v="837.5"/>
    <n v="856.1"/>
    <n v="877.7"/>
    <n v="897"/>
    <n v="910.9"/>
    <n v="914.6"/>
    <n v="925.1"/>
    <n v="932.5"/>
    <n v="952.2"/>
    <n v="963.3"/>
    <n v="965.8"/>
    <n v="969.7"/>
    <n v="975.2"/>
    <n v="1000"/>
    <n v="1011.7"/>
    <n v="1026.2"/>
    <n v="1028.3"/>
    <n v="1035.9000000000001"/>
    <n v="1040.7"/>
  </r>
  <r>
    <x v="0"/>
    <x v="87"/>
    <x v="261"/>
    <n v="8536.1"/>
    <n v="8700.4"/>
    <n v="8116.1"/>
    <n v="9408.6"/>
    <n v="11304.9"/>
    <n v="13246.8"/>
    <n v="13749"/>
    <n v="14108.6"/>
    <n v="14731.7"/>
    <n v="14212.1"/>
    <n v="16096"/>
    <n v="18256.7"/>
    <n v="18718.400000000001"/>
    <n v="20000.400000000001"/>
    <n v="22589.3"/>
    <n v="23422.7"/>
    <n v="23935.9"/>
    <n v="24407.1"/>
    <n v="23452.400000000001"/>
    <n v="25619.8"/>
    <n v="27551.599999999999"/>
    <n v="29857.200000000001"/>
    <n v="31362.9"/>
    <n v="32560.7"/>
    <n v="35590.199999999997"/>
    <n v="38854.699999999997"/>
    <n v="40867"/>
    <n v="42420.9"/>
    <n v="40670.5"/>
    <n v="43654.6"/>
    <n v="42965.8"/>
    <n v="44919.1"/>
    <n v="48191.5"/>
    <n v="48736.6"/>
    <n v="47415.1"/>
    <n v="43789.4"/>
    <n v="35690.9"/>
    <n v="39161.1"/>
  </r>
  <r>
    <x v="1"/>
    <x v="87"/>
    <x v="262"/>
    <n v="26407.9"/>
    <n v="24221.4"/>
    <n v="21172.2"/>
    <n v="23417.5"/>
    <n v="26627.3"/>
    <n v="29039.3"/>
    <n v="27932.7"/>
    <n v="26333.4"/>
    <n v="25832.7"/>
    <n v="23859.5"/>
    <n v="26390.799999999999"/>
    <n v="29026.7"/>
    <n v="28934.3"/>
    <n v="30363.1"/>
    <n v="33432.800000000003"/>
    <n v="33294.800000000003"/>
    <n v="32829.4"/>
    <n v="32487.4"/>
    <n v="30488.1"/>
    <n v="32705.7"/>
    <n v="34205"/>
    <n v="35982.800000000003"/>
    <n v="36721.5"/>
    <n v="37384.9"/>
    <n v="40254.300000000003"/>
    <n v="43291.3"/>
    <n v="44845.599999999999"/>
    <n v="45704.4"/>
    <n v="43143.5"/>
    <n v="45722.6"/>
    <n v="44570.1"/>
    <n v="46072.6"/>
    <n v="48191.5"/>
    <n v="47198.2"/>
    <n v="44959.9"/>
    <n v="40080.400000000001"/>
    <n v="31783.9"/>
    <n v="34868.199999999997"/>
  </r>
  <r>
    <x v="2"/>
    <x v="87"/>
    <x v="263"/>
    <n v="323.2"/>
    <n v="359.2"/>
    <n v="383.3"/>
    <n v="401.8"/>
    <n v="424.6"/>
    <n v="456.2"/>
    <n v="492.2"/>
    <n v="535.79999999999995"/>
    <n v="570.29999999999995"/>
    <n v="595.70000000000005"/>
    <n v="609.9"/>
    <n v="629"/>
    <n v="646.9"/>
    <n v="658.7"/>
    <n v="675.7"/>
    <n v="703.5"/>
    <n v="729.1"/>
    <n v="751.3"/>
    <n v="769.2"/>
    <n v="783.3"/>
    <n v="805.5"/>
    <n v="829.8"/>
    <n v="854.1"/>
    <n v="871"/>
    <n v="884.1"/>
    <n v="897.5"/>
    <n v="911.3"/>
    <n v="928.2"/>
    <n v="942.7"/>
    <n v="954.8"/>
    <n v="964"/>
    <n v="975"/>
    <n v="1000"/>
    <n v="1032.5999999999999"/>
    <n v="1054.5999999999999"/>
    <n v="1092.5"/>
    <n v="1122.9000000000001"/>
    <n v="1123.0999999999999"/>
  </r>
  <r>
    <x v="0"/>
    <x v="88"/>
    <x v="264"/>
    <n v="2919.5"/>
    <n v="3256.6"/>
    <n v="2979"/>
    <n v="3358.2"/>
    <n v="4370.8"/>
    <n v="5050.8"/>
    <n v="5764.6"/>
    <n v="6343.3"/>
    <n v="6914.5"/>
    <n v="7717.4"/>
    <n v="8228.7000000000007"/>
    <n v="10008.1"/>
    <n v="10671"/>
    <n v="10995.2"/>
    <n v="12867.6"/>
    <n v="13338.9"/>
    <n v="13928"/>
    <n v="13978.1"/>
    <n v="12994.5"/>
    <n v="14371.4"/>
    <n v="15149.2"/>
    <n v="15806.5"/>
    <n v="16758.8"/>
    <n v="17193.599999999999"/>
    <n v="21519.5"/>
    <n v="23018.6"/>
    <n v="23670"/>
    <n v="24148.5"/>
    <n v="22670.400000000001"/>
    <n v="23216.1"/>
    <n v="22903.7"/>
    <n v="23952.799999999999"/>
    <n v="25778.5"/>
    <n v="26219.1"/>
    <n v="25625.200000000001"/>
    <n v="23676.5"/>
    <n v="19046.400000000001"/>
    <n v="21368.799999999999"/>
  </r>
  <r>
    <x v="1"/>
    <x v="88"/>
    <x v="265"/>
    <n v="10813.7"/>
    <n v="10197.6"/>
    <n v="8542.4"/>
    <n v="9235.1"/>
    <n v="11182.3"/>
    <n v="11919"/>
    <n v="12339.7"/>
    <n v="12777.6"/>
    <n v="12805.4"/>
    <n v="13362.5"/>
    <n v="13706.5"/>
    <n v="16140.1"/>
    <n v="16579.599999999999"/>
    <n v="16612.3"/>
    <n v="18988"/>
    <n v="18624.400000000001"/>
    <n v="18811.3"/>
    <n v="18246.5"/>
    <n v="16645.2"/>
    <n v="18342.2"/>
    <n v="18987.2"/>
    <n v="19000.7"/>
    <n v="19541.5"/>
    <n v="19665.5"/>
    <n v="24149.4"/>
    <n v="25689.5"/>
    <n v="26178.9"/>
    <n v="26360"/>
    <n v="24517.1"/>
    <n v="24956.7"/>
    <n v="24342.2"/>
    <n v="25295.599999999999"/>
    <n v="25778.5"/>
    <n v="25614.799999999999"/>
    <n v="24338.3"/>
    <n v="21676.799999999999"/>
    <n v="17001.599999999999"/>
    <n v="18952.400000000001"/>
  </r>
  <r>
    <x v="2"/>
    <x v="88"/>
    <x v="266"/>
    <n v="270"/>
    <n v="319.39999999999998"/>
    <n v="348.7"/>
    <n v="363.6"/>
    <n v="390.9"/>
    <n v="423.8"/>
    <n v="467.2"/>
    <n v="496.4"/>
    <n v="540"/>
    <n v="577.5"/>
    <n v="600.29999999999995"/>
    <n v="620.1"/>
    <n v="643.6"/>
    <n v="661.9"/>
    <n v="677.7"/>
    <n v="716.2"/>
    <n v="740.4"/>
    <n v="766.1"/>
    <n v="780.7"/>
    <n v="783.5"/>
    <n v="797.9"/>
    <n v="831.9"/>
    <n v="857.6"/>
    <n v="874.3"/>
    <n v="891.1"/>
    <n v="896"/>
    <n v="904.2"/>
    <n v="916.1"/>
    <n v="924.7"/>
    <n v="930.3"/>
    <n v="940.9"/>
    <n v="946.9"/>
    <n v="1000"/>
    <n v="1023.6"/>
    <n v="1052.9000000000001"/>
    <n v="1092.3"/>
    <n v="1120.3"/>
    <n v="1127.5"/>
  </r>
  <r>
    <x v="0"/>
    <x v="89"/>
    <x v="267"/>
    <n v="1525.5"/>
    <n v="1476.7"/>
    <n v="1452"/>
    <n v="1669.8"/>
    <n v="1967.2"/>
    <n v="2216.6999999999998"/>
    <n v="2505.1999999999998"/>
    <n v="2745.2"/>
    <n v="3086.5"/>
    <n v="2897.8"/>
    <n v="3194.8"/>
    <n v="3151"/>
    <n v="3234.2"/>
    <n v="3472.6"/>
    <n v="3997.9"/>
    <n v="4083.8"/>
    <n v="4586"/>
    <n v="4557.6000000000004"/>
    <n v="4405.1000000000004"/>
    <n v="4527.8"/>
    <n v="4674.8"/>
    <n v="5123.7"/>
    <n v="5365.1"/>
    <n v="5618.3"/>
    <n v="6200.2"/>
    <n v="6839.7"/>
    <n v="7279"/>
    <n v="7491.7"/>
    <n v="7203.1"/>
    <n v="7642"/>
    <n v="7522.6"/>
    <n v="7871.1"/>
    <n v="8457"/>
    <n v="8501.2999999999993"/>
    <n v="8278.7000000000007"/>
    <n v="7653.1"/>
    <n v="6254.7"/>
    <n v="8798.5"/>
  </r>
  <r>
    <x v="1"/>
    <x v="89"/>
    <x v="268"/>
    <n v="4709.5"/>
    <n v="4151.1000000000004"/>
    <n v="3768.2"/>
    <n v="4133.1000000000004"/>
    <n v="4598.8999999999996"/>
    <n v="4821.2"/>
    <n v="5092.6000000000004"/>
    <n v="5155.8999999999996"/>
    <n v="5400.2"/>
    <n v="4762.3999999999996"/>
    <n v="5200.8999999999996"/>
    <n v="4977.2"/>
    <n v="4983.8999999999996"/>
    <n v="5269"/>
    <n v="5989.8"/>
    <n v="5814.7"/>
    <n v="6214.2"/>
    <n v="6007.6"/>
    <n v="5698.5"/>
    <n v="5789.1"/>
    <n v="5950.5"/>
    <n v="6314.5"/>
    <n v="6475.4"/>
    <n v="6646.6"/>
    <n v="7270.7"/>
    <n v="7909"/>
    <n v="8353.6"/>
    <n v="8456.7999999999993"/>
    <n v="8037.9"/>
    <n v="8509.7000000000007"/>
    <n v="8351.2000000000007"/>
    <n v="8400.7000000000007"/>
    <n v="8457"/>
    <n v="8152.9"/>
    <n v="7975.8"/>
    <n v="7134.7"/>
    <n v="5634.3"/>
    <n v="8036.3"/>
  </r>
  <r>
    <x v="2"/>
    <x v="89"/>
    <x v="269"/>
    <n v="323.89999999999998"/>
    <n v="355.7"/>
    <n v="385.3"/>
    <n v="404"/>
    <n v="427.8"/>
    <n v="459.8"/>
    <n v="491.9"/>
    <n v="532.4"/>
    <n v="571.5"/>
    <n v="608.5"/>
    <n v="614.29999999999995"/>
    <n v="633.1"/>
    <n v="648.9"/>
    <n v="659.1"/>
    <n v="667.4"/>
    <n v="702.3"/>
    <n v="738"/>
    <n v="758.6"/>
    <n v="773"/>
    <n v="782.1"/>
    <n v="785.6"/>
    <n v="811.4"/>
    <n v="828.5"/>
    <n v="845.3"/>
    <n v="852.8"/>
    <n v="864.8"/>
    <n v="871.4"/>
    <n v="885.9"/>
    <n v="896.1"/>
    <n v="898"/>
    <n v="900.8"/>
    <n v="937"/>
    <n v="1000"/>
    <n v="1042.7"/>
    <n v="1038"/>
    <n v="1072.7"/>
    <n v="1110.0999999999999"/>
    <n v="1094.8"/>
  </r>
  <r>
    <x v="0"/>
    <x v="90"/>
    <x v="270"/>
    <n v="4085.7"/>
    <n v="4907.8"/>
    <n v="5458.6"/>
    <n v="6036"/>
    <n v="6615"/>
    <n v="7516"/>
    <n v="8295.2000000000007"/>
    <n v="9501.9"/>
    <n v="10878.8"/>
    <n v="12432.3"/>
    <n v="13403.4"/>
    <n v="14890.9"/>
    <n v="16314.1"/>
    <n v="16924.900000000001"/>
    <n v="19962.599999999999"/>
    <n v="22148.7"/>
    <n v="23137.5"/>
    <n v="25364.400000000001"/>
    <n v="27134.400000000001"/>
    <n v="31774.3"/>
    <n v="34540.300000000003"/>
    <n v="34568"/>
    <n v="35881.199999999997"/>
    <n v="38714"/>
    <n v="42927.6"/>
    <n v="45768.9"/>
    <n v="48212.800000000003"/>
    <n v="52189.3"/>
    <n v="52807.1"/>
    <n v="59792"/>
    <n v="62949"/>
    <n v="63947.199999999997"/>
    <n v="70362.8"/>
    <n v="73915.199999999997"/>
    <n v="74070.3"/>
    <n v="75007.600000000006"/>
    <n v="72017.3"/>
    <n v="76904.100000000006"/>
  </r>
  <r>
    <x v="1"/>
    <x v="90"/>
    <x v="271"/>
    <n v="13145.6"/>
    <n v="13734"/>
    <n v="14041"/>
    <n v="14588.6"/>
    <n v="15167.6"/>
    <n v="16343.7"/>
    <n v="16837"/>
    <n v="17568.400000000001"/>
    <n v="18690.2"/>
    <n v="20535"/>
    <n v="21465.9"/>
    <n v="22895"/>
    <n v="24730.6"/>
    <n v="25040.7"/>
    <n v="28466.6"/>
    <n v="30905.1"/>
    <n v="31063.3"/>
    <n v="32841.9"/>
    <n v="34270"/>
    <n v="39025.300000000003"/>
    <n v="40966"/>
    <n v="40391.1"/>
    <n v="41595"/>
    <n v="44510.2"/>
    <n v="47507.4"/>
    <n v="50428"/>
    <n v="52716.7"/>
    <n v="56407.4"/>
    <n v="56227.4"/>
    <n v="62630"/>
    <n v="64744.2"/>
    <n v="64737.4"/>
    <n v="70362.8"/>
    <n v="73026.399999999994"/>
    <n v="72431.7"/>
    <n v="71837.5"/>
    <n v="68202.2"/>
    <n v="71948.2"/>
  </r>
  <r>
    <x v="2"/>
    <x v="90"/>
    <x v="272"/>
    <n v="310.8"/>
    <n v="357.4"/>
    <n v="388.8"/>
    <n v="413.8"/>
    <n v="436.1"/>
    <n v="459.9"/>
    <n v="492.7"/>
    <n v="540.9"/>
    <n v="582.1"/>
    <n v="605.4"/>
    <n v="624.4"/>
    <n v="650.4"/>
    <n v="659.7"/>
    <n v="675.9"/>
    <n v="701.3"/>
    <n v="716.7"/>
    <n v="744.9"/>
    <n v="772.3"/>
    <n v="791.8"/>
    <n v="814.2"/>
    <n v="843.1"/>
    <n v="855.8"/>
    <n v="862.6"/>
    <n v="869.8"/>
    <n v="903.6"/>
    <n v="907.6"/>
    <n v="914.6"/>
    <n v="925.2"/>
    <n v="939.2"/>
    <n v="954.7"/>
    <n v="972.3"/>
    <n v="987.8"/>
    <n v="1000"/>
    <n v="1012.2"/>
    <n v="1022.6"/>
    <n v="1044.0999999999999"/>
    <n v="1055.9000000000001"/>
    <n v="1068.9000000000001"/>
  </r>
  <r>
    <x v="0"/>
    <x v="91"/>
    <x v="273"/>
    <n v="14396.9"/>
    <n v="15542.6"/>
    <n v="15951.9"/>
    <n v="18021.400000000001"/>
    <n v="21217.7"/>
    <n v="23053.599999999999"/>
    <n v="25596.3"/>
    <n v="27674"/>
    <n v="29926.7"/>
    <n v="29706.1"/>
    <n v="29229.7"/>
    <n v="30831.9"/>
    <n v="29758.1"/>
    <n v="30114.799999999999"/>
    <n v="35229.199999999997"/>
    <n v="38487"/>
    <n v="39746.800000000003"/>
    <n v="41363.9"/>
    <n v="41073.1"/>
    <n v="43991.5"/>
    <n v="46998.9"/>
    <n v="49551.3"/>
    <n v="52640.7"/>
    <n v="54841.1"/>
    <n v="57431.3"/>
    <n v="59429.1"/>
    <n v="60670.2"/>
    <n v="63157.7"/>
    <n v="61313.9"/>
    <n v="63119"/>
    <n v="65770"/>
    <n v="66177.8"/>
    <n v="72565.2"/>
    <n v="76267.8"/>
    <n v="76337.7"/>
    <n v="77436.399999999994"/>
    <n v="75708.7"/>
    <n v="80846"/>
  </r>
  <r>
    <x v="1"/>
    <x v="91"/>
    <x v="274"/>
    <n v="43954.9"/>
    <n v="41609.1"/>
    <n v="39052.6"/>
    <n v="42066.7"/>
    <n v="46931.9"/>
    <n v="47082.7"/>
    <n v="46408.7"/>
    <n v="40905"/>
    <n v="43351.8"/>
    <n v="42127.5"/>
    <n v="40464.699999999997"/>
    <n v="42543.7"/>
    <n v="40958.699999999997"/>
    <n v="40992.1"/>
    <n v="46930"/>
    <n v="49614.6"/>
    <n v="49405.9"/>
    <n v="49944.800000000003"/>
    <n v="48450.9"/>
    <n v="50978.9"/>
    <n v="53623.5"/>
    <n v="55739.4"/>
    <n v="58099.3"/>
    <n v="59536.800000000003"/>
    <n v="61704.800000000003"/>
    <n v="63440.7"/>
    <n v="64423.1"/>
    <n v="66683.100000000006"/>
    <n v="63968.4"/>
    <n v="65449.3"/>
    <n v="67937"/>
    <n v="67676.600000000006"/>
    <n v="72565.2"/>
    <n v="74330.7"/>
    <n v="72224.899999999994"/>
    <n v="71036.100000000006"/>
    <n v="68542"/>
    <n v="72335.600000000006"/>
  </r>
  <r>
    <x v="2"/>
    <x v="91"/>
    <x v="275"/>
    <n v="327.5"/>
    <n v="373.5"/>
    <n v="408.5"/>
    <n v="428.4"/>
    <n v="452.1"/>
    <n v="489.6"/>
    <n v="551.5"/>
    <n v="676.5"/>
    <n v="690.3"/>
    <n v="705.1"/>
    <n v="722.4"/>
    <n v="724.7"/>
    <n v="726.5"/>
    <n v="734.6"/>
    <n v="750.7"/>
    <n v="775.7"/>
    <n v="804.5"/>
    <n v="828.2"/>
    <n v="847.7"/>
    <n v="862.9"/>
    <n v="876.5"/>
    <n v="889"/>
    <n v="906"/>
    <n v="921.1"/>
    <n v="930.7"/>
    <n v="936.8"/>
    <n v="941.7"/>
    <n v="947.1"/>
    <n v="958.5"/>
    <n v="964.4"/>
    <n v="968.1"/>
    <n v="977.9"/>
    <n v="1000"/>
    <n v="1026.0999999999999"/>
    <n v="1056.9000000000001"/>
    <n v="1090.0999999999999"/>
    <n v="1104.5999999999999"/>
    <n v="1117.7"/>
  </r>
  <r>
    <x v="0"/>
    <x v="92"/>
    <x v="276"/>
    <n v="133120.79999999999"/>
    <n v="150594.1"/>
    <n v="164698.1"/>
    <n v="175162"/>
    <n v="192888.7"/>
    <n v="218206.1"/>
    <n v="247176"/>
    <n v="264680.40000000002"/>
    <n v="293216.5"/>
    <n v="297642.8"/>
    <n v="310592.2"/>
    <n v="358349.9"/>
    <n v="380512.3"/>
    <n v="397871.7"/>
    <n v="406926.1"/>
    <n v="456589.8"/>
    <n v="480433.6"/>
    <n v="495451.3"/>
    <n v="521139.4"/>
    <n v="546168.9"/>
    <n v="569749.19999999995"/>
    <n v="631269"/>
    <n v="659460"/>
    <n v="697662.9"/>
    <n v="746668.9"/>
    <n v="771764"/>
    <n v="826185"/>
    <n v="883069"/>
    <n v="861457"/>
    <n v="894012.9"/>
    <n v="911247"/>
    <n v="992763"/>
    <n v="1066146"/>
    <n v="1138684"/>
    <n v="1209949"/>
    <n v="1267188"/>
    <n v="1018943"/>
    <n v="1213512.3"/>
  </r>
  <r>
    <x v="1"/>
    <x v="92"/>
    <x v="277"/>
    <n v="214407.2"/>
    <n v="227922"/>
    <n v="238830.9"/>
    <n v="246924.3"/>
    <n v="270493.90000000002"/>
    <n v="289978.59999999998"/>
    <n v="307026.3"/>
    <n v="304029.40000000002"/>
    <n v="324296.3"/>
    <n v="331638.09999999998"/>
    <n v="338341.5"/>
    <n v="385896.6"/>
    <n v="401102.5"/>
    <n v="448113.3"/>
    <n v="433262.3"/>
    <n v="465006.3"/>
    <n v="489396.5"/>
    <n v="484248.8"/>
    <n v="510600"/>
    <n v="545285.5"/>
    <n v="554477.69999999995"/>
    <n v="590266.30000000005"/>
    <n v="591982.19999999995"/>
    <n v="649096.80000000005"/>
    <n v="715894.9"/>
    <n v="783477"/>
    <n v="843106.1"/>
    <n v="896735.2"/>
    <n v="908777"/>
    <n v="945955.3"/>
    <n v="972588.1"/>
    <n v="1036871.5"/>
    <n v="1066146"/>
    <n v="1103728.8999999999"/>
    <n v="1159999.3999999999"/>
    <n v="1192288.3999999999"/>
    <n v="1024228"/>
    <n v="1176417.6000000001"/>
  </r>
  <r>
    <x v="2"/>
    <x v="92"/>
    <x v="278"/>
    <n v="620.9"/>
    <n v="660.7"/>
    <n v="689.6"/>
    <n v="709.4"/>
    <n v="713.1"/>
    <n v="752.5"/>
    <n v="805.1"/>
    <n v="870.6"/>
    <n v="904.2"/>
    <n v="897.5"/>
    <n v="918"/>
    <n v="928.6"/>
    <n v="948.7"/>
    <n v="887.9"/>
    <n v="939.2"/>
    <n v="981.9"/>
    <n v="981.7"/>
    <n v="1023.1"/>
    <n v="1020.6"/>
    <n v="1001.6"/>
    <n v="1027.5"/>
    <n v="1069.5"/>
    <n v="1114"/>
    <n v="1074.8"/>
    <n v="1043"/>
    <n v="985"/>
    <n v="979.9"/>
    <n v="984.8"/>
    <n v="947.9"/>
    <n v="945.1"/>
    <n v="936.9"/>
    <n v="957.5"/>
    <n v="1000"/>
    <n v="1031.7"/>
    <n v="1043.0999999999999"/>
    <n v="1062.8"/>
    <n v="994.8"/>
    <n v="1031.5"/>
  </r>
  <r>
    <x v="0"/>
    <x v="93"/>
    <x v="279"/>
    <n v="135748.1"/>
    <n v="144546.5"/>
    <n v="156086.79999999999"/>
    <n v="148918.29999999999"/>
    <n v="191607.5"/>
    <n v="214010.2"/>
    <n v="237475.3"/>
    <n v="253550.3"/>
    <n v="274610.40000000002"/>
    <n v="283963.90000000002"/>
    <n v="310411.40000000002"/>
    <n v="332179.5"/>
    <n v="359385.8"/>
    <n v="436473.5"/>
    <n v="503346"/>
    <n v="528168.30000000005"/>
    <n v="561065"/>
    <n v="588119"/>
    <n v="599147.1"/>
    <n v="632190.4"/>
    <n v="668284.6"/>
    <n v="742510.3"/>
    <n v="770155.4"/>
    <n v="812471"/>
    <n v="843992.7"/>
    <n v="879784"/>
    <n v="944441"/>
    <n v="988765"/>
    <n v="979395"/>
    <n v="1030784.3"/>
    <n v="1090484"/>
    <n v="1166408"/>
    <n v="1219844"/>
    <n v="1286647"/>
    <n v="1313512"/>
    <n v="1285440"/>
    <n v="1193407"/>
    <n v="1208125.3999999999"/>
  </r>
  <r>
    <x v="1"/>
    <x v="93"/>
    <x v="280"/>
    <n v="329983"/>
    <n v="322766.3"/>
    <n v="327516.09999999998"/>
    <n v="296249.40000000002"/>
    <n v="361261.6"/>
    <n v="382141.6"/>
    <n v="391992.5"/>
    <n v="386337.7"/>
    <n v="390351.4"/>
    <n v="395775.7"/>
    <n v="420611.8"/>
    <n v="434390"/>
    <n v="461346.3"/>
    <n v="555668.1"/>
    <n v="631005.69999999995"/>
    <n v="647409.1"/>
    <n v="662793"/>
    <n v="675402"/>
    <n v="686239.8"/>
    <n v="715858.7"/>
    <n v="741910.7"/>
    <n v="804240.6"/>
    <n v="826965.6"/>
    <n v="859720.6"/>
    <n v="890610.4"/>
    <n v="937122.4"/>
    <n v="995848.8"/>
    <n v="1019118.3"/>
    <n v="1008775.2"/>
    <n v="1070412.1000000001"/>
    <n v="1132215.3"/>
    <n v="1191952.6000000001"/>
    <n v="1219844"/>
    <n v="1267606.3999999999"/>
    <n v="1299150.1000000001"/>
    <n v="1262372.8"/>
    <n v="1163617"/>
    <n v="1164980.7"/>
  </r>
  <r>
    <x v="2"/>
    <x v="93"/>
    <x v="281"/>
    <n v="411.4"/>
    <n v="447.8"/>
    <n v="476.6"/>
    <n v="502.7"/>
    <n v="530.4"/>
    <n v="560"/>
    <n v="605.79999999999995"/>
    <n v="656.3"/>
    <n v="703.5"/>
    <n v="717.5"/>
    <n v="738"/>
    <n v="764.7"/>
    <n v="779"/>
    <n v="785.5"/>
    <n v="797.7"/>
    <n v="815.8"/>
    <n v="846.5"/>
    <n v="870.8"/>
    <n v="873.1"/>
    <n v="883.1"/>
    <n v="900.8"/>
    <n v="923.2"/>
    <n v="931.3"/>
    <n v="945"/>
    <n v="947.7"/>
    <n v="938.8"/>
    <n v="948.4"/>
    <n v="970.2"/>
    <n v="970.9"/>
    <n v="963"/>
    <n v="963.1"/>
    <n v="978.6"/>
    <n v="1000"/>
    <n v="1015"/>
    <n v="1011.1"/>
    <n v="1018.3"/>
    <n v="1025.5999999999999"/>
    <n v="1037"/>
  </r>
  <r>
    <x v="0"/>
    <x v="94"/>
    <x v="282"/>
    <n v="13552"/>
    <n v="16008.1"/>
    <n v="16660.400000000001"/>
    <n v="18911.8"/>
    <n v="21491.5"/>
    <n v="24524.3"/>
    <n v="29094.2"/>
    <n v="35323.9"/>
    <n v="37688.300000000003"/>
    <n v="37660.6"/>
    <n v="40886.300000000003"/>
    <n v="46426.2"/>
    <n v="49162.7"/>
    <n v="53142"/>
    <n v="60615.7"/>
    <n v="68070.2"/>
    <n v="74133.600000000006"/>
    <n v="81326.899999999994"/>
    <n v="80437.899999999994"/>
    <n v="84342.5"/>
    <n v="90562"/>
    <n v="94473.9"/>
    <n v="100905.5"/>
    <n v="108761.60000000001"/>
    <n v="113070.6"/>
    <n v="113410"/>
    <n v="117199"/>
    <n v="125894"/>
    <n v="109340"/>
    <n v="101585.1"/>
    <n v="117896"/>
    <n v="122440"/>
    <n v="130203"/>
    <n v="140228"/>
    <n v="148736"/>
    <n v="159817"/>
    <n v="133445"/>
    <n v="154062.1"/>
  </r>
  <r>
    <x v="1"/>
    <x v="94"/>
    <x v="283"/>
    <n v="48616.7"/>
    <n v="49420.7"/>
    <n v="50115.199999999997"/>
    <n v="54474.9"/>
    <n v="58505.9"/>
    <n v="67678.8"/>
    <n v="76575"/>
    <n v="74215.100000000006"/>
    <n v="73082.600000000006"/>
    <n v="75537.2"/>
    <n v="82787"/>
    <n v="89445.9"/>
    <n v="97095.7"/>
    <n v="106808"/>
    <n v="117565.8"/>
    <n v="123465.5"/>
    <n v="129696.8"/>
    <n v="139397.6"/>
    <n v="135150.1"/>
    <n v="144225.70000000001"/>
    <n v="146648.70000000001"/>
    <n v="148894.29999999999"/>
    <n v="151757.5"/>
    <n v="153577.5"/>
    <n v="154310.29999999999"/>
    <n v="155768"/>
    <n v="153218.9"/>
    <n v="145754.1"/>
    <n v="118938.5"/>
    <n v="110082.7"/>
    <n v="124369"/>
    <n v="129003.3"/>
    <n v="130203"/>
    <n v="132921.20000000001"/>
    <n v="138453.20000000001"/>
    <n v="134095.70000000001"/>
    <n v="121056.2"/>
    <n v="129968.5"/>
  </r>
  <r>
    <x v="2"/>
    <x v="94"/>
    <x v="284"/>
    <n v="278.8"/>
    <n v="323.89999999999998"/>
    <n v="332.4"/>
    <n v="347.2"/>
    <n v="367.3"/>
    <n v="362.4"/>
    <n v="379.9"/>
    <n v="476"/>
    <n v="515.70000000000005"/>
    <n v="498.6"/>
    <n v="493.9"/>
    <n v="519"/>
    <n v="506.3"/>
    <n v="497.5"/>
    <n v="515.6"/>
    <n v="551.29999999999995"/>
    <n v="571.6"/>
    <n v="583.4"/>
    <n v="595.20000000000005"/>
    <n v="584.79999999999995"/>
    <n v="617.5"/>
    <n v="634.5"/>
    <n v="664.9"/>
    <n v="708.2"/>
    <n v="732.7"/>
    <n v="728.1"/>
    <n v="764.9"/>
    <n v="863.7"/>
    <n v="919.3"/>
    <n v="922.8"/>
    <n v="948"/>
    <n v="949.1"/>
    <n v="1000"/>
    <n v="1055"/>
    <n v="1074.3"/>
    <n v="1191.8"/>
    <n v="1102.3"/>
    <n v="1185.4000000000001"/>
  </r>
  <r>
    <x v="0"/>
    <x v="95"/>
    <x v="285"/>
    <n v="18761.099999999999"/>
    <n v="21527.9"/>
    <n v="20870.099999999999"/>
    <n v="23586.7"/>
    <n v="25562.9"/>
    <n v="27620.400000000001"/>
    <n v="32100.2"/>
    <n v="35978.5"/>
    <n v="39360.5"/>
    <n v="35047.4"/>
    <n v="34138.9"/>
    <n v="37605"/>
    <n v="35325.5"/>
    <n v="33629.699999999997"/>
    <n v="34213"/>
    <n v="35986.199999999997"/>
    <n v="36150.1"/>
    <n v="36730.199999999997"/>
    <n v="36097.9"/>
    <n v="36693"/>
    <n v="37094.5"/>
    <n v="39505.699999999997"/>
    <n v="41368.6"/>
    <n v="41914.6"/>
    <n v="42492.1"/>
    <n v="42911"/>
    <n v="42670"/>
    <n v="43020"/>
    <n v="43782"/>
    <n v="44706.8"/>
    <n v="46322"/>
    <n v="50788"/>
    <n v="59006"/>
    <n v="67219"/>
    <n v="69724"/>
    <n v="78562"/>
    <n v="63308"/>
    <n v="77367.600000000006"/>
  </r>
  <r>
    <x v="1"/>
    <x v="95"/>
    <x v="286"/>
    <n v="75942.3"/>
    <n v="75160"/>
    <n v="64338.3"/>
    <n v="66142.899999999994"/>
    <n v="67103.100000000006"/>
    <n v="67789.5"/>
    <n v="68966.399999999994"/>
    <n v="66198"/>
    <n v="62891.7"/>
    <n v="52234.9"/>
    <n v="50184.6"/>
    <n v="52885.9"/>
    <n v="49381.8"/>
    <n v="46637.7"/>
    <n v="47731"/>
    <n v="47953.4"/>
    <n v="47447.4"/>
    <n v="47715.4"/>
    <n v="46121.8"/>
    <n v="46626.1"/>
    <n v="46711.3"/>
    <n v="49347.199999999997"/>
    <n v="51720.3"/>
    <n v="52496.9"/>
    <n v="52935.5"/>
    <n v="52826.5"/>
    <n v="52737.3"/>
    <n v="52496.1"/>
    <n v="52454.6"/>
    <n v="52507.4"/>
    <n v="53304.4"/>
    <n v="56072.800000000003"/>
    <n v="59006"/>
    <n v="61926.6"/>
    <n v="61954.9"/>
    <n v="62530"/>
    <n v="53374.8"/>
    <n v="62013"/>
  </r>
  <r>
    <x v="2"/>
    <x v="95"/>
    <x v="287"/>
    <n v="247"/>
    <n v="286.39999999999998"/>
    <n v="324.39999999999998"/>
    <n v="356.6"/>
    <n v="380.9"/>
    <n v="407.4"/>
    <n v="465.4"/>
    <n v="543.5"/>
    <n v="625.79999999999995"/>
    <n v="671"/>
    <n v="680.3"/>
    <n v="711.1"/>
    <n v="715.4"/>
    <n v="721.1"/>
    <n v="716.8"/>
    <n v="750.4"/>
    <n v="761.9"/>
    <n v="769.8"/>
    <n v="782.7"/>
    <n v="787"/>
    <n v="794.1"/>
    <n v="800.6"/>
    <n v="799.9"/>
    <n v="798.4"/>
    <n v="802.7"/>
    <n v="812.3"/>
    <n v="809.1"/>
    <n v="819.5"/>
    <n v="834.7"/>
    <n v="851.4"/>
    <n v="869"/>
    <n v="905.8"/>
    <n v="1000"/>
    <n v="1085.5"/>
    <n v="1125.4000000000001"/>
    <n v="1256.4000000000001"/>
    <n v="1186.0999999999999"/>
    <n v="1247.5999999999999"/>
  </r>
  <r>
    <x v="0"/>
    <x v="96"/>
    <x v="288"/>
    <n v="5398.8"/>
    <n v="6639.5"/>
    <n v="6890.3"/>
    <n v="7693.9"/>
    <n v="7783"/>
    <n v="8945.6"/>
    <n v="10775.6"/>
    <n v="11876.2"/>
    <n v="12350.9"/>
    <n v="11546.5"/>
    <n v="12481.6"/>
    <n v="13534.7"/>
    <n v="13924.2"/>
    <n v="14509.6"/>
    <n v="15569.8"/>
    <n v="16497.099999999999"/>
    <n v="18074.900000000001"/>
    <n v="19166.5"/>
    <n v="18986.5"/>
    <n v="19742.8"/>
    <n v="20825.400000000001"/>
    <n v="23022.400000000001"/>
    <n v="24439.5"/>
    <n v="24593.7"/>
    <n v="24540.400000000001"/>
    <n v="24820"/>
    <n v="26192"/>
    <n v="27584"/>
    <n v="27741"/>
    <n v="26965.4"/>
    <n v="28784"/>
    <n v="33849"/>
    <n v="33533"/>
    <n v="34339"/>
    <n v="34410"/>
    <n v="38174"/>
    <n v="34202"/>
    <n v="35439.5"/>
  </r>
  <r>
    <x v="1"/>
    <x v="96"/>
    <x v="289"/>
    <n v="27638.2"/>
    <n v="28314.2"/>
    <n v="26470.3"/>
    <n v="28866.6"/>
    <n v="28959.200000000001"/>
    <n v="31705.200000000001"/>
    <n v="32503.4"/>
    <n v="32829.4"/>
    <n v="32372.3"/>
    <n v="30157.3"/>
    <n v="29470.1"/>
    <n v="31074.400000000001"/>
    <n v="29965.4"/>
    <n v="31247.200000000001"/>
    <n v="33223.699999999997"/>
    <n v="35339.4"/>
    <n v="33135.699999999997"/>
    <n v="32962"/>
    <n v="32297.599999999999"/>
    <n v="31948.6"/>
    <n v="32692.799999999999"/>
    <n v="36033.4"/>
    <n v="37137.300000000003"/>
    <n v="37119.300000000003"/>
    <n v="36861.1"/>
    <n v="36786.800000000003"/>
    <n v="36278.1"/>
    <n v="35214.5"/>
    <n v="33450.400000000001"/>
    <n v="31496.1"/>
    <n v="30626.2"/>
    <n v="35553.1"/>
    <n v="33533"/>
    <n v="32886.300000000003"/>
    <n v="32257.5"/>
    <n v="31982"/>
    <n v="31344.5"/>
    <n v="30117.9"/>
  </r>
  <r>
    <x v="2"/>
    <x v="96"/>
    <x v="290"/>
    <n v="195.3"/>
    <n v="234.5"/>
    <n v="260.3"/>
    <n v="266.5"/>
    <n v="268.8"/>
    <n v="282.10000000000002"/>
    <n v="331.5"/>
    <n v="361.8"/>
    <n v="381.5"/>
    <n v="382.9"/>
    <n v="423.5"/>
    <n v="435.6"/>
    <n v="464.7"/>
    <n v="464.3"/>
    <n v="468.6"/>
    <n v="466.8"/>
    <n v="545.5"/>
    <n v="581.5"/>
    <n v="587.9"/>
    <n v="618"/>
    <n v="637"/>
    <n v="638.9"/>
    <n v="658.1"/>
    <n v="662.6"/>
    <n v="665.8"/>
    <n v="674.7"/>
    <n v="722"/>
    <n v="783.3"/>
    <n v="829.3"/>
    <n v="856.2"/>
    <n v="939.8"/>
    <n v="952.1"/>
    <n v="1000"/>
    <n v="1044.2"/>
    <n v="1066.7"/>
    <n v="1193.5999999999999"/>
    <n v="1091.2"/>
    <n v="1176.7"/>
  </r>
  <r>
    <x v="0"/>
    <x v="97"/>
    <x v="291"/>
    <n v="35169.300000000003"/>
    <n v="35389.599999999999"/>
    <n v="34245.5"/>
    <n v="38898"/>
    <n v="47711.6"/>
    <n v="56895.8"/>
    <n v="63258.1"/>
    <n v="64275"/>
    <n v="68921.2"/>
    <n v="68317.3"/>
    <n v="71819.399999999994"/>
    <n v="75887.199999999997"/>
    <n v="78478.3"/>
    <n v="82670.7"/>
    <n v="88302.1"/>
    <n v="98027.3"/>
    <n v="104843"/>
    <n v="114146.8"/>
    <n v="113616.1"/>
    <n v="121429.7"/>
    <n v="127804.4"/>
    <n v="139608.70000000001"/>
    <n v="145071.6"/>
    <n v="154877.4"/>
    <n v="164418.20000000001"/>
    <n v="176478"/>
    <n v="188256"/>
    <n v="201197"/>
    <n v="202089"/>
    <n v="205838.9"/>
    <n v="210513"/>
    <n v="230441"/>
    <n v="253393"/>
    <n v="272178"/>
    <n v="281803"/>
    <n v="290144"/>
    <n v="236784"/>
    <n v="276111.59999999998"/>
  </r>
  <r>
    <x v="1"/>
    <x v="97"/>
    <x v="292"/>
    <n v="92175"/>
    <n v="90349.7"/>
    <n v="82866.2"/>
    <n v="93087.6"/>
    <n v="101301.2"/>
    <n v="109332.3"/>
    <n v="110975"/>
    <n v="101301.2"/>
    <n v="96190.5"/>
    <n v="94912.8"/>
    <n v="104951.7"/>
    <n v="110610"/>
    <n v="111340.1"/>
    <n v="115720.7"/>
    <n v="121561.4"/>
    <n v="127584.8"/>
    <n v="129957.6"/>
    <n v="134155.70000000001"/>
    <n v="138353.70000000001"/>
    <n v="148757.6"/>
    <n v="157153.79999999999"/>
    <n v="165732.4"/>
    <n v="168105.2"/>
    <n v="173685.3"/>
    <n v="182389.7"/>
    <n v="186831.4"/>
    <n v="195289.7"/>
    <n v="199451.7"/>
    <n v="199115.1"/>
    <n v="240188.9"/>
    <n v="219916.6"/>
    <n v="235480.2"/>
    <n v="253393"/>
    <n v="262079.5"/>
    <n v="266174.40000000002"/>
    <n v="257119.5"/>
    <n v="220029.5"/>
    <n v="252273"/>
  </r>
  <r>
    <x v="2"/>
    <x v="97"/>
    <x v="293"/>
    <n v="381.5"/>
    <n v="391.7"/>
    <n v="413.3"/>
    <n v="417.9"/>
    <n v="471"/>
    <n v="520.4"/>
    <n v="570"/>
    <n v="634.5"/>
    <n v="716.5"/>
    <n v="719.8"/>
    <n v="684.3"/>
    <n v="686.1"/>
    <n v="704.9"/>
    <n v="714.4"/>
    <n v="726.4"/>
    <n v="768.3"/>
    <n v="806.7"/>
    <n v="850.9"/>
    <n v="821.2"/>
    <n v="816.3"/>
    <n v="813.2"/>
    <n v="842.4"/>
    <n v="863"/>
    <n v="891.7"/>
    <n v="901.5"/>
    <n v="944.6"/>
    <n v="964"/>
    <n v="1008.8"/>
    <n v="1014.9"/>
    <n v="857"/>
    <n v="957.2"/>
    <n v="978.6"/>
    <n v="1000"/>
    <n v="1038.5"/>
    <n v="1058.7"/>
    <n v="1128.4000000000001"/>
    <n v="1076.0999999999999"/>
    <n v="1094.5"/>
  </r>
  <r>
    <x v="0"/>
    <x v="98"/>
    <x v="294"/>
    <n v="7050.1"/>
    <n v="7779.1"/>
    <n v="8546.9"/>
    <n v="8995.7000000000007"/>
    <n v="9588.9"/>
    <n v="9960.6"/>
    <n v="11023.2"/>
    <n v="12944.6"/>
    <n v="14898.3"/>
    <n v="15334.5"/>
    <n v="14423"/>
    <n v="15835.2"/>
    <n v="15539"/>
    <n v="14671.8"/>
    <n v="14744.1"/>
    <n v="16456.8"/>
    <n v="15861.5"/>
    <n v="15861.4"/>
    <n v="16808.3"/>
    <n v="16984.5"/>
    <n v="18006.3"/>
    <n v="20276"/>
    <n v="21689.7"/>
    <n v="22961.200000000001"/>
    <n v="24175.8"/>
    <n v="26244"/>
    <n v="26005"/>
    <n v="25658"/>
    <n v="26516"/>
    <n v="27323.8"/>
    <n v="28009"/>
    <n v="28676"/>
    <n v="29988"/>
    <n v="31827"/>
    <n v="32482"/>
    <n v="33833"/>
    <n v="32025"/>
    <n v="37058"/>
  </r>
  <r>
    <x v="1"/>
    <x v="98"/>
    <x v="295"/>
    <n v="23665.599999999999"/>
    <n v="24164.1"/>
    <n v="24645.7"/>
    <n v="25442.9"/>
    <n v="26113.7"/>
    <n v="25562"/>
    <n v="25569.7"/>
    <n v="24974.400000000001"/>
    <n v="23322.6"/>
    <n v="22475.9"/>
    <n v="23237.599999999999"/>
    <n v="26236.1"/>
    <n v="25851"/>
    <n v="26019.4"/>
    <n v="25510"/>
    <n v="25488.1"/>
    <n v="26230.2"/>
    <n v="26563.9"/>
    <n v="26425"/>
    <n v="26286.3"/>
    <n v="26594.6"/>
    <n v="27399.3"/>
    <n v="28118.5"/>
    <n v="28410.799999999999"/>
    <n v="29048.6"/>
    <n v="30512.5"/>
    <n v="30097.5"/>
    <n v="28194.7"/>
    <n v="29420.9"/>
    <n v="29430.3"/>
    <n v="28944"/>
    <n v="29191.7"/>
    <n v="29988"/>
    <n v="30829.8"/>
    <n v="31369"/>
    <n v="31490.6"/>
    <n v="29532.1"/>
    <n v="33155.4"/>
  </r>
  <r>
    <x v="2"/>
    <x v="98"/>
    <x v="296"/>
    <n v="297.89999999999998"/>
    <n v="321.89999999999998"/>
    <n v="346.8"/>
    <n v="353.6"/>
    <n v="367.2"/>
    <n v="389.7"/>
    <n v="431.1"/>
    <n v="518.29999999999995"/>
    <n v="638.79999999999995"/>
    <n v="682.3"/>
    <n v="620.70000000000005"/>
    <n v="603.6"/>
    <n v="601.1"/>
    <n v="563.9"/>
    <n v="578"/>
    <n v="645.70000000000005"/>
    <n v="604.70000000000005"/>
    <n v="597.1"/>
    <n v="636.1"/>
    <n v="646.1"/>
    <n v="677.1"/>
    <n v="740"/>
    <n v="771.4"/>
    <n v="808.2"/>
    <n v="832.3"/>
    <n v="860.1"/>
    <n v="864"/>
    <n v="910"/>
    <n v="901.3"/>
    <n v="928.4"/>
    <n v="967.7"/>
    <n v="982.3"/>
    <n v="1000"/>
    <n v="1032.3"/>
    <n v="1035.5"/>
    <n v="1074.4000000000001"/>
    <n v="1084.4000000000001"/>
    <n v="1117.7"/>
  </r>
  <r>
    <x v="0"/>
    <x v="99"/>
    <x v="297"/>
    <n v="4948.3999999999996"/>
    <n v="5413.8"/>
    <n v="6395.9"/>
    <n v="7313"/>
    <n v="9643.5"/>
    <n v="17076.3"/>
    <n v="19783.2"/>
    <n v="21750.9"/>
    <n v="22852.799999999999"/>
    <n v="24433.8"/>
    <n v="25570"/>
    <n v="26774.6"/>
    <n v="25532.3"/>
    <n v="24936.9"/>
    <n v="24149.8"/>
    <n v="23479.1"/>
    <n v="22284.799999999999"/>
    <n v="24464.6"/>
    <n v="23263.5"/>
    <n v="24481.8"/>
    <n v="23718.6"/>
    <n v="24915.3"/>
    <n v="26387.9"/>
    <n v="25053.200000000001"/>
    <n v="24708.7"/>
    <n v="24588"/>
    <n v="24481"/>
    <n v="23075"/>
    <n v="22636"/>
    <n v="22350.799999999999"/>
    <n v="22610"/>
    <n v="23346"/>
    <n v="23200"/>
    <n v="24931"/>
    <n v="26756"/>
    <n v="28002"/>
    <n v="19325"/>
    <n v="24981.7"/>
  </r>
  <r>
    <x v="1"/>
    <x v="99"/>
    <x v="298"/>
    <n v="25518.1"/>
    <n v="25467.8"/>
    <n v="25518.1"/>
    <n v="25920.799999999999"/>
    <n v="27481.1"/>
    <n v="29484.3"/>
    <n v="30616.7"/>
    <n v="29605.1"/>
    <n v="28371.9"/>
    <n v="28472.6"/>
    <n v="27989.4"/>
    <n v="28593.4"/>
    <n v="28402.1"/>
    <n v="29086.6"/>
    <n v="31517.1"/>
    <n v="31643.8"/>
    <n v="30161.4"/>
    <n v="32627.9"/>
    <n v="30929.1"/>
    <n v="32447.5"/>
    <n v="31370.9"/>
    <n v="31026.6"/>
    <n v="30428.5"/>
    <n v="30312.1"/>
    <n v="31650.2"/>
    <n v="31368.6"/>
    <n v="31518"/>
    <n v="28546.3"/>
    <n v="25972.1"/>
    <n v="25278.2"/>
    <n v="25617.1"/>
    <n v="25458.2"/>
    <n v="23200"/>
    <n v="23153.1"/>
    <n v="24174.3"/>
    <n v="23141"/>
    <n v="15528.5"/>
    <n v="15543.3"/>
  </r>
  <r>
    <x v="2"/>
    <x v="99"/>
    <x v="299"/>
    <n v="193.9"/>
    <n v="212.6"/>
    <n v="250.6"/>
    <n v="282.10000000000002"/>
    <n v="350.9"/>
    <n v="579.20000000000005"/>
    <n v="646.20000000000005"/>
    <n v="734.7"/>
    <n v="805.5"/>
    <n v="858.2"/>
    <n v="913.6"/>
    <n v="936.4"/>
    <n v="899"/>
    <n v="857.3"/>
    <n v="766.2"/>
    <n v="742"/>
    <n v="738.9"/>
    <n v="749.8"/>
    <n v="752.2"/>
    <n v="754.5"/>
    <n v="756.1"/>
    <n v="803"/>
    <n v="867.2"/>
    <n v="826.5"/>
    <n v="780.7"/>
    <n v="783.8"/>
    <n v="776.7"/>
    <n v="808.3"/>
    <n v="871.6"/>
    <n v="884.2"/>
    <n v="882.6"/>
    <n v="917"/>
    <n v="1000"/>
    <n v="1076.8"/>
    <n v="1106.8"/>
    <n v="1210.0999999999999"/>
    <n v="1244.5"/>
    <n v="1607.2"/>
  </r>
  <r>
    <x v="0"/>
    <x v="100"/>
    <x v="300"/>
    <n v="2868"/>
    <n v="4387.8"/>
    <n v="4301.2"/>
    <n v="5533"/>
    <n v="7046.8"/>
    <n v="7902.1"/>
    <n v="10153.700000000001"/>
    <n v="11486.1"/>
    <n v="14898.7"/>
    <n v="12276.6"/>
    <n v="14336.8"/>
    <n v="16444.900000000001"/>
    <n v="17451.400000000001"/>
    <n v="18444.599999999999"/>
    <n v="20250.8"/>
    <n v="23524.6"/>
    <n v="27280.3"/>
    <n v="30331.7"/>
    <n v="28261.200000000001"/>
    <n v="29467"/>
    <n v="30729.5"/>
    <n v="32429.5"/>
    <n v="35065.800000000003"/>
    <n v="37936.9"/>
    <n v="40672.300000000003"/>
    <n v="43854.1"/>
    <n v="46580.7"/>
    <n v="50464.800000000003"/>
    <n v="50495.1"/>
    <n v="49455.7"/>
    <n v="51299.3"/>
    <n v="54793.8"/>
    <n v="58574.400000000001"/>
    <n v="62385"/>
    <n v="65697.899999999994"/>
    <n v="69233.8"/>
    <n v="60000.2"/>
    <n v="72661.399999999994"/>
  </r>
  <r>
    <x v="1"/>
    <x v="100"/>
    <x v="301"/>
    <n v="14480.9"/>
    <n v="21389.200000000001"/>
    <n v="19493.7"/>
    <n v="21947.4"/>
    <n v="25861.200000000001"/>
    <n v="27694.2"/>
    <n v="32973.9"/>
    <n v="32732.400000000001"/>
    <n v="37952.9"/>
    <n v="28832.799999999999"/>
    <n v="32652.1"/>
    <n v="35416.199999999997"/>
    <n v="35807"/>
    <n v="35795"/>
    <n v="37494.699999999997"/>
    <n v="41480.6"/>
    <n v="45406.8"/>
    <n v="47474.8"/>
    <n v="42186.2"/>
    <n v="42714.8"/>
    <n v="42576.2"/>
    <n v="43412.4"/>
    <n v="44993.5"/>
    <n v="47436.9"/>
    <n v="49620.1"/>
    <n v="52676.3"/>
    <n v="55129.9"/>
    <n v="58082.1"/>
    <n v="56447.4"/>
    <n v="53381.8"/>
    <n v="53528.7"/>
    <n v="56060.6"/>
    <n v="58574.400000000001"/>
    <n v="61006.400000000001"/>
    <n v="63440.5"/>
    <n v="64021.9"/>
    <n v="53945.7"/>
    <n v="63118.7"/>
  </r>
  <r>
    <x v="2"/>
    <x v="100"/>
    <x v="290"/>
    <n v="198.1"/>
    <n v="205.1"/>
    <n v="220.6"/>
    <n v="252.1"/>
    <n v="272.5"/>
    <n v="285.3"/>
    <n v="307.89999999999998"/>
    <n v="350.9"/>
    <n v="392.6"/>
    <n v="425.8"/>
    <n v="439.1"/>
    <n v="464.3"/>
    <n v="487.4"/>
    <n v="515.29999999999995"/>
    <n v="540.1"/>
    <n v="567.1"/>
    <n v="600.79999999999995"/>
    <n v="638.9"/>
    <n v="669.9"/>
    <n v="689.9"/>
    <n v="721.8"/>
    <n v="747"/>
    <n v="779.4"/>
    <n v="799.7"/>
    <n v="819.7"/>
    <n v="832.5"/>
    <n v="844.9"/>
    <n v="868.9"/>
    <n v="894.6"/>
    <n v="926.5"/>
    <n v="958.4"/>
    <n v="977.4"/>
    <n v="1000"/>
    <n v="1022.6"/>
    <n v="1035.5999999999999"/>
    <n v="1081.4000000000001"/>
    <n v="1112.2"/>
    <n v="1151.2"/>
  </r>
  <r>
    <x v="0"/>
    <x v="101"/>
    <x v="302"/>
    <n v="8931.7000000000007"/>
    <n v="8987.7000000000007"/>
    <n v="8697.1"/>
    <n v="9878.7000000000007"/>
    <n v="12117"/>
    <n v="14449.4"/>
    <n v="16065.2"/>
    <n v="16323.5"/>
    <n v="17503.400000000001"/>
    <n v="17350.099999999999"/>
    <n v="18239.5"/>
    <n v="19272.599999999999"/>
    <n v="19930.599999999999"/>
    <n v="20995.3"/>
    <n v="22425.5"/>
    <n v="24895.3"/>
    <n v="26626.3"/>
    <n v="28989.1"/>
    <n v="28854.3"/>
    <n v="30838.7"/>
    <n v="32457.599999999999"/>
    <n v="35455.5"/>
    <n v="36842.800000000003"/>
    <n v="39333.199999999997"/>
    <n v="41922.199999999997"/>
    <n v="46620.9"/>
    <n v="51128.3"/>
    <n v="57382.2"/>
    <n v="58842.9"/>
    <n v="61257.8"/>
    <n v="63550.7"/>
    <n v="67608.2"/>
    <n v="72795.600000000006"/>
    <n v="77702"/>
    <n v="81431.100000000006"/>
    <n v="85922.2"/>
    <n v="75717.8"/>
    <n v="84238.5"/>
  </r>
  <r>
    <x v="1"/>
    <x v="101"/>
    <x v="303"/>
    <n v="23399.1"/>
    <n v="22935.7"/>
    <n v="21036"/>
    <n v="23630.799999999999"/>
    <n v="25715.8"/>
    <n v="27754.6"/>
    <n v="28171.599999999999"/>
    <n v="25715.8"/>
    <n v="24418.5"/>
    <n v="24094.1"/>
    <n v="26642.5"/>
    <n v="28078.9"/>
    <n v="28264.3"/>
    <n v="29376.3"/>
    <n v="30859"/>
    <n v="32388.1"/>
    <n v="32990.400000000001"/>
    <n v="34056.1"/>
    <n v="35121.800000000003"/>
    <n v="37762.9"/>
    <n v="39894.300000000003"/>
    <n v="42072"/>
    <n v="42674.400000000001"/>
    <n v="44090.9"/>
    <n v="46175.8"/>
    <n v="49335"/>
    <n v="54598.5"/>
    <n v="54068.2"/>
    <n v="53600.3"/>
    <n v="63199.6"/>
    <n v="64738.9"/>
    <n v="67866.600000000006"/>
    <n v="72795.600000000006"/>
    <n v="74545"/>
    <n v="77948.800000000003"/>
    <n v="77871.899999999994"/>
    <n v="68044"/>
    <n v="73865"/>
  </r>
  <r>
    <x v="2"/>
    <x v="101"/>
    <x v="304"/>
    <n v="381.7"/>
    <n v="391.9"/>
    <n v="413.4"/>
    <n v="418"/>
    <n v="471.2"/>
    <n v="520.6"/>
    <n v="570.29999999999995"/>
    <n v="634.79999999999995"/>
    <n v="716.8"/>
    <n v="720.1"/>
    <n v="684.6"/>
    <n v="686.4"/>
    <n v="705.2"/>
    <n v="714.7"/>
    <n v="726.7"/>
    <n v="768.7"/>
    <n v="807.1"/>
    <n v="851.2"/>
    <n v="821.5"/>
    <n v="816.6"/>
    <n v="813.6"/>
    <n v="842.7"/>
    <n v="863.3"/>
    <n v="892.1"/>
    <n v="907.9"/>
    <n v="945"/>
    <n v="936.4"/>
    <n v="1061.3"/>
    <n v="1097.8"/>
    <n v="969.3"/>
    <n v="981.6"/>
    <n v="996.2"/>
    <n v="1000"/>
    <n v="1042.4000000000001"/>
    <n v="1044.7"/>
    <n v="1103.4000000000001"/>
    <n v="1112.8"/>
    <n v="1140.4000000000001"/>
  </r>
  <r>
    <x v="0"/>
    <x v="102"/>
    <x v="305"/>
    <n v="4400.2"/>
    <n v="4427.8"/>
    <n v="4284.6000000000004"/>
    <n v="4866.7"/>
    <n v="5969.4"/>
    <n v="7118.5"/>
    <n v="7914.5"/>
    <n v="8041.7"/>
    <n v="8623"/>
    <n v="8547.5"/>
    <n v="8985.7000000000007"/>
    <n v="9494.6"/>
    <n v="9818.7999999999993"/>
    <n v="10564.4"/>
    <n v="10853.5"/>
    <n v="12373.6"/>
    <n v="13435.2"/>
    <n v="14761.2"/>
    <n v="15366.4"/>
    <n v="17202.5"/>
    <n v="18704"/>
    <n v="20296.400000000001"/>
    <n v="22458.9"/>
    <n v="23675.4"/>
    <n v="26333.3"/>
    <n v="28576"/>
    <n v="31012"/>
    <n v="33734"/>
    <n v="36257"/>
    <n v="39550.300000000003"/>
    <n v="41748"/>
    <n v="44415"/>
    <n v="47445"/>
    <n v="52069"/>
    <n v="55911"/>
    <n v="58568"/>
    <n v="57642"/>
    <n v="58509.7"/>
  </r>
  <r>
    <x v="1"/>
    <x v="102"/>
    <x v="306"/>
    <n v="17851.099999999999"/>
    <n v="17497.599999999999"/>
    <n v="16048.3"/>
    <n v="18027.8"/>
    <n v="19618.5"/>
    <n v="21173.9"/>
    <n v="21492"/>
    <n v="19618.5"/>
    <n v="18628.8"/>
    <n v="18381.3"/>
    <n v="20325.5"/>
    <n v="21421.3"/>
    <n v="21562.7"/>
    <n v="22411.1"/>
    <n v="23542.2"/>
    <n v="24708.799999999999"/>
    <n v="25168.3"/>
    <n v="25981.3"/>
    <n v="26794.3"/>
    <n v="28809.200000000001"/>
    <n v="30435.200000000001"/>
    <n v="32096.6"/>
    <n v="32556.2"/>
    <n v="34359"/>
    <n v="35207"/>
    <n v="35053.5"/>
    <n v="36941.9"/>
    <n v="38296.699999999997"/>
    <n v="38614.800000000003"/>
    <n v="41910.400000000001"/>
    <n v="42047.3"/>
    <n v="44060.4"/>
    <n v="47445"/>
    <n v="48328.5"/>
    <n v="49438"/>
    <n v="49285.7"/>
    <n v="51192.800000000003"/>
    <n v="49317.5"/>
  </r>
  <r>
    <x v="2"/>
    <x v="102"/>
    <x v="307"/>
    <n v="246.5"/>
    <n v="253"/>
    <n v="267"/>
    <n v="270"/>
    <n v="304.3"/>
    <n v="336.2"/>
    <n v="368.3"/>
    <n v="409.9"/>
    <n v="462.9"/>
    <n v="465"/>
    <n v="442.1"/>
    <n v="443.2"/>
    <n v="455.4"/>
    <n v="471.4"/>
    <n v="461"/>
    <n v="500.8"/>
    <n v="533.79999999999995"/>
    <n v="568.1"/>
    <n v="573.5"/>
    <n v="597.1"/>
    <n v="614.6"/>
    <n v="632.4"/>
    <n v="689.8"/>
    <n v="689.1"/>
    <n v="748"/>
    <n v="815.2"/>
    <n v="839.5"/>
    <n v="880.9"/>
    <n v="938.9"/>
    <n v="943.7"/>
    <n v="992.9"/>
    <n v="1008"/>
    <n v="1000"/>
    <n v="1077.4000000000001"/>
    <n v="1130.9000000000001"/>
    <n v="1188.3"/>
    <n v="1126"/>
    <n v="1186.4000000000001"/>
  </r>
  <r>
    <x v="0"/>
    <x v="103"/>
    <x v="308"/>
    <n v="17767.8"/>
    <n v="18988.2"/>
    <n v="20396.7"/>
    <n v="22903.599999999999"/>
    <n v="26822.2"/>
    <n v="30184.1"/>
    <n v="33581.5"/>
    <n v="37133.4"/>
    <n v="41220.699999999997"/>
    <n v="45247.1"/>
    <n v="49372.6"/>
    <n v="54416.6"/>
    <n v="59476.4"/>
    <n v="63208.7"/>
    <n v="72500.100000000006"/>
    <n v="76325.100000000006"/>
    <n v="79456.399999999994"/>
    <n v="82929.600000000006"/>
    <n v="84192.8"/>
    <n v="88038.5"/>
    <n v="91976"/>
    <n v="94173.7"/>
    <n v="98646.1"/>
    <n v="102957.8"/>
    <n v="116273.60000000001"/>
    <n v="127224.4"/>
    <n v="138339.4"/>
    <n v="146830.70000000001"/>
    <n v="145648.70000000001"/>
    <n v="142531.1"/>
    <n v="143697.60000000001"/>
    <n v="151433.20000000001"/>
    <n v="159528.4"/>
    <n v="167095.20000000001"/>
    <n v="175274.2"/>
    <n v="178431.2"/>
    <n v="165963.20000000001"/>
    <n v="184069.7"/>
  </r>
  <r>
    <x v="1"/>
    <x v="103"/>
    <x v="309"/>
    <n v="101242.7"/>
    <n v="98382.1"/>
    <n v="93973.3"/>
    <n v="99113"/>
    <n v="108955.2"/>
    <n v="114677.9"/>
    <n v="117265.9"/>
    <n v="117717.7"/>
    <n v="119742.3"/>
    <n v="121232.1"/>
    <n v="124940.9"/>
    <n v="129247.9"/>
    <n v="133386.5"/>
    <n v="135008.20000000001"/>
    <n v="148161.5"/>
    <n v="147507.9"/>
    <n v="145332.4"/>
    <n v="143752.4"/>
    <n v="138283.9"/>
    <n v="138262.70000000001"/>
    <n v="138880.70000000001"/>
    <n v="137107.5"/>
    <n v="136305.20000000001"/>
    <n v="136158.1"/>
    <n v="149263.29999999999"/>
    <n v="157766.9"/>
    <n v="166242.4"/>
    <n v="171455.9"/>
    <n v="164205.70000000001"/>
    <n v="156000.70000000001"/>
    <n v="152473.4"/>
    <n v="155961.79999999999"/>
    <n v="159528.4"/>
    <n v="163371.79999999999"/>
    <n v="165933"/>
    <n v="164168.79999999999"/>
    <n v="149549.9"/>
    <n v="163623.29999999999"/>
  </r>
  <r>
    <x v="2"/>
    <x v="103"/>
    <x v="310"/>
    <n v="175.5"/>
    <n v="193"/>
    <n v="217"/>
    <n v="231.1"/>
    <n v="246.2"/>
    <n v="263.2"/>
    <n v="286.39999999999998"/>
    <n v="315.39999999999998"/>
    <n v="344.2"/>
    <n v="373.2"/>
    <n v="395.2"/>
    <n v="421"/>
    <n v="445.9"/>
    <n v="468.2"/>
    <n v="489.3"/>
    <n v="517.4"/>
    <n v="546.70000000000005"/>
    <n v="576.9"/>
    <n v="608.79999999999995"/>
    <n v="636.70000000000005"/>
    <n v="662.3"/>
    <n v="686.9"/>
    <n v="723.7"/>
    <n v="756.2"/>
    <n v="779"/>
    <n v="806.4"/>
    <n v="832.2"/>
    <n v="856.4"/>
    <n v="887"/>
    <n v="913.7"/>
    <n v="942.4"/>
    <n v="971"/>
    <n v="1000"/>
    <n v="1022.8"/>
    <n v="1056.3"/>
    <n v="1086.9000000000001"/>
    <n v="1109.8"/>
    <n v="1125"/>
  </r>
  <r>
    <x v="0"/>
    <x v="104"/>
    <x v="311"/>
    <n v="1176.2"/>
    <n v="1380.5"/>
    <n v="1669.1"/>
    <n v="2054.8000000000002"/>
    <n v="2133.8000000000002"/>
    <n v="2704.6"/>
    <n v="3535.6"/>
    <n v="4292.7"/>
    <n v="5215.6000000000004"/>
    <n v="6225.1"/>
    <n v="9695"/>
    <n v="11305.5"/>
    <n v="12711.5"/>
    <n v="14241.4"/>
    <n v="15773.6"/>
    <n v="19238.2"/>
    <n v="22152.7"/>
    <n v="24869.5"/>
    <n v="27553.200000000001"/>
    <n v="31963.3"/>
    <n v="37911.599999999999"/>
    <n v="43444.5"/>
    <n v="50044.6"/>
    <n v="59180.800000000003"/>
    <n v="65527"/>
    <n v="76265.600000000006"/>
    <n v="89052.2"/>
    <n v="99508.7"/>
    <n v="105704.6"/>
    <n v="111177.7"/>
    <n v="111505.2"/>
    <n v="118277.6"/>
    <n v="125602.8"/>
    <n v="133319.70000000001"/>
    <n v="144148.6"/>
    <n v="150683.5"/>
    <n v="146660.4"/>
    <n v="155995.4"/>
  </r>
  <r>
    <x v="1"/>
    <x v="104"/>
    <x v="312"/>
    <n v="917.3"/>
    <n v="1036.2"/>
    <n v="1202.3"/>
    <n v="1476.9"/>
    <n v="1518.9"/>
    <n v="1968.7"/>
    <n v="2499.8000000000002"/>
    <n v="2962"/>
    <n v="3473.7"/>
    <n v="4038.7"/>
    <n v="6353.5"/>
    <n v="7537"/>
    <n v="8625.7000000000007"/>
    <n v="10029.200000000001"/>
    <n v="11186.3"/>
    <n v="13797.2"/>
    <n v="16712.7"/>
    <n v="19438"/>
    <n v="21626.799999999999"/>
    <n v="27368.9"/>
    <n v="32672"/>
    <n v="38717.5"/>
    <n v="44868.9"/>
    <n v="54359.199999999997"/>
    <n v="61976.4"/>
    <n v="74353.2"/>
    <n v="85750"/>
    <n v="93027.5"/>
    <n v="98392.1"/>
    <n v="105347.8"/>
    <n v="108185"/>
    <n v="117666.9"/>
    <n v="125602.8"/>
    <n v="131777.9"/>
    <n v="141705.60000000001"/>
    <n v="147850.70000000001"/>
    <n v="146128.5"/>
    <n v="156870.79999999999"/>
  </r>
  <r>
    <x v="2"/>
    <x v="104"/>
    <x v="313"/>
    <n v="1282.2"/>
    <n v="1332.2"/>
    <n v="1388.2"/>
    <n v="1391.3"/>
    <n v="1404.8"/>
    <n v="1373.8"/>
    <n v="1414.3"/>
    <n v="1449.3"/>
    <n v="1501.4"/>
    <n v="1541.4"/>
    <n v="1525.9"/>
    <n v="1500"/>
    <n v="1473.7"/>
    <n v="1420"/>
    <n v="1410.1"/>
    <n v="1394.4"/>
    <n v="1325.5"/>
    <n v="1279.4000000000001"/>
    <n v="1274"/>
    <n v="1167.9000000000001"/>
    <n v="1160.4000000000001"/>
    <n v="1122.0999999999999"/>
    <n v="1115.3"/>
    <n v="1088.7"/>
    <n v="1057.3"/>
    <n v="1025.7"/>
    <n v="1038.5"/>
    <n v="1069.7"/>
    <n v="1074.3"/>
    <n v="1055.3"/>
    <n v="1030.7"/>
    <n v="1005.2"/>
    <n v="1000"/>
    <n v="1011.7"/>
    <n v="1017.2"/>
    <n v="1019.2"/>
    <n v="1003.6"/>
    <n v="994.4"/>
  </r>
  <r>
    <x v="0"/>
    <x v="105"/>
    <x v="314"/>
    <n v="5939.4"/>
    <n v="6555.8"/>
    <n v="7273.1"/>
    <n v="7554"/>
    <n v="8791.2999999999993"/>
    <n v="11557.8"/>
    <n v="12470.5"/>
    <n v="13591.9"/>
    <n v="14877.3"/>
    <n v="15172.8"/>
    <n v="16451.7"/>
    <n v="18364.099999999999"/>
    <n v="20459"/>
    <n v="22735.3"/>
    <n v="26983.8"/>
    <n v="30435.8"/>
    <n v="34577.800000000003"/>
    <n v="38003.800000000003"/>
    <n v="41075.5"/>
    <n v="43644.1"/>
    <n v="48075.199999999997"/>
    <n v="50513.4"/>
    <n v="54104.5"/>
    <n v="57933.599999999999"/>
    <n v="60586.1"/>
    <n v="65027"/>
    <n v="70934"/>
    <n v="76219"/>
    <n v="78221"/>
    <n v="84198.7"/>
    <n v="89341"/>
    <n v="94930"/>
    <n v="98420"/>
    <n v="102126"/>
    <n v="105372"/>
    <n v="102053"/>
    <n v="104377"/>
    <n v="109103.5"/>
  </r>
  <r>
    <x v="1"/>
    <x v="105"/>
    <x v="315"/>
    <n v="31777.3"/>
    <n v="32776.199999999997"/>
    <n v="33602.699999999997"/>
    <n v="33526.300000000003"/>
    <n v="37451"/>
    <n v="46540.9"/>
    <n v="46464.4"/>
    <n v="47849.3"/>
    <n v="49906.5"/>
    <n v="47925.9"/>
    <n v="48603.7"/>
    <n v="50799.1"/>
    <n v="53548.6"/>
    <n v="56926.5"/>
    <n v="63970.9"/>
    <n v="68489.100000000006"/>
    <n v="72125.3"/>
    <n v="74102.3"/>
    <n v="76218.100000000006"/>
    <n v="78311.600000000006"/>
    <n v="84791.5"/>
    <n v="85061.6"/>
    <n v="87567.9"/>
    <n v="86278.2"/>
    <n v="83278.3"/>
    <n v="81738.2"/>
    <n v="81063.600000000006"/>
    <n v="80396.800000000003"/>
    <n v="79003.8"/>
    <n v="79689.100000000006"/>
    <n v="82109.100000000006"/>
    <n v="87387.199999999997"/>
    <n v="98420"/>
    <n v="98545.7"/>
    <n v="100093.5"/>
    <n v="96026.9"/>
    <n v="91264.6"/>
    <n v="97289.1"/>
  </r>
  <r>
    <x v="2"/>
    <x v="105"/>
    <x v="316"/>
    <n v="186.9"/>
    <n v="200"/>
    <n v="216.4"/>
    <n v="225.3"/>
    <n v="234.7"/>
    <n v="248.3"/>
    <n v="268.39999999999998"/>
    <n v="284.10000000000002"/>
    <n v="298.10000000000002"/>
    <n v="316.60000000000002"/>
    <n v="338.5"/>
    <n v="361.5"/>
    <n v="382.1"/>
    <n v="399.4"/>
    <n v="421.8"/>
    <n v="444.4"/>
    <n v="479.4"/>
    <n v="512.9"/>
    <n v="538.9"/>
    <n v="557.29999999999995"/>
    <n v="567"/>
    <n v="593.79999999999995"/>
    <n v="617.9"/>
    <n v="671.5"/>
    <n v="727.5"/>
    <n v="795.6"/>
    <n v="875"/>
    <n v="948"/>
    <n v="990.1"/>
    <n v="1056.5999999999999"/>
    <n v="1088.0999999999999"/>
    <n v="1086.3"/>
    <n v="1000"/>
    <n v="1036.3"/>
    <n v="1052.7"/>
    <n v="1062.8"/>
    <n v="1143.7"/>
    <n v="1121.4000000000001"/>
  </r>
  <r>
    <x v="0"/>
    <x v="106"/>
    <x v="317"/>
    <n v="1263.9000000000001"/>
    <n v="1548.5"/>
    <n v="1861.9"/>
    <n v="2216"/>
    <n v="2780.1"/>
    <n v="3413.8"/>
    <n v="4116.8"/>
    <n v="5328.2"/>
    <n v="7574.7"/>
    <n v="9541.6"/>
    <n v="12043.9"/>
    <n v="14126"/>
    <n v="15957.4"/>
    <n v="17844.7"/>
    <n v="20008.2"/>
    <n v="23188.2"/>
    <n v="26939.1"/>
    <n v="30549.4"/>
    <n v="32645.1"/>
    <n v="36268.9"/>
    <n v="39247.300000000003"/>
    <n v="37853"/>
    <n v="41487"/>
    <n v="46420.4"/>
    <n v="51053.8"/>
    <n v="56445.7"/>
    <n v="62933.599999999999"/>
    <n v="71064.5"/>
    <n v="70136.399999999994"/>
    <n v="75391.7"/>
    <n v="77435.5"/>
    <n v="82606.7"/>
    <n v="84862"/>
    <n v="87543.2"/>
    <n v="89713.4"/>
    <n v="89950.8"/>
    <n v="82952.7"/>
    <n v="111232.7"/>
  </r>
  <r>
    <x v="1"/>
    <x v="106"/>
    <x v="318"/>
    <n v="4886.8"/>
    <n v="5788.7"/>
    <n v="6638.9"/>
    <n v="7722.7"/>
    <n v="9665"/>
    <n v="11547.4"/>
    <n v="13302.2"/>
    <n v="16230.5"/>
    <n v="22595.1"/>
    <n v="28098.5"/>
    <n v="35473.5"/>
    <n v="40469"/>
    <n v="43313.1"/>
    <n v="47175.8"/>
    <n v="50223.6"/>
    <n v="54249.3"/>
    <n v="58505.9"/>
    <n v="60801.3"/>
    <n v="58919.4"/>
    <n v="61686"/>
    <n v="63312.6"/>
    <n v="62525.2"/>
    <n v="68668.3"/>
    <n v="72532.7"/>
    <n v="74151.8"/>
    <n v="76386.7"/>
    <n v="82020.899999999994"/>
    <n v="88376.2"/>
    <n v="83617.3"/>
    <n v="84831.2"/>
    <n v="83013.100000000006"/>
    <n v="85026.8"/>
    <n v="84862"/>
    <n v="84237.6"/>
    <n v="84753.2"/>
    <n v="82992.3"/>
    <n v="74947.600000000006"/>
    <n v="99197.3"/>
  </r>
  <r>
    <x v="2"/>
    <x v="106"/>
    <x v="319"/>
    <n v="258.60000000000002"/>
    <n v="267.5"/>
    <n v="280.5"/>
    <n v="286.89999999999998"/>
    <n v="287.7"/>
    <n v="295.60000000000002"/>
    <n v="309.5"/>
    <n v="328.3"/>
    <n v="335.2"/>
    <n v="339.6"/>
    <n v="339.5"/>
    <n v="349.1"/>
    <n v="368.4"/>
    <n v="378.3"/>
    <n v="398.4"/>
    <n v="427.4"/>
    <n v="460.5"/>
    <n v="502.4"/>
    <n v="554.1"/>
    <n v="588"/>
    <n v="619.9"/>
    <n v="605.4"/>
    <n v="604.20000000000005"/>
    <n v="640"/>
    <n v="688.5"/>
    <n v="738.9"/>
    <n v="767.3"/>
    <n v="804.1"/>
    <n v="838.8"/>
    <n v="888.7"/>
    <n v="932.8"/>
    <n v="971.5"/>
    <n v="1000"/>
    <n v="1039.2"/>
    <n v="1058.5"/>
    <n v="1083.8"/>
    <n v="1106.8"/>
    <n v="1121.3"/>
  </r>
  <r>
    <x v="0"/>
    <x v="107"/>
    <x v="320"/>
    <n v="52414.6"/>
    <n v="58375.8"/>
    <n v="63986.6"/>
    <n v="72739.7"/>
    <n v="81211.600000000006"/>
    <n v="91583.1"/>
    <n v="101572.9"/>
    <n v="113633.7"/>
    <n v="130488.6"/>
    <n v="145274.4"/>
    <n v="153682.6"/>
    <n v="160878.6"/>
    <n v="171307.2"/>
    <n v="179205.1"/>
    <n v="181268.7"/>
    <n v="191429.7"/>
    <n v="196097.3"/>
    <n v="203724.2"/>
    <n v="209126.9"/>
    <n v="217810"/>
    <n v="232992.6"/>
    <n v="252949.7"/>
    <n v="274577.3"/>
    <n v="302209.5"/>
    <n v="325126.7"/>
    <n v="356836.3"/>
    <n v="397254.40000000002"/>
    <n v="434498.5"/>
    <n v="449483.6"/>
    <n v="444253.7"/>
    <n v="449892.5"/>
    <n v="465678.3"/>
    <n v="487559"/>
    <n v="502692.8"/>
    <n v="533902.6"/>
    <n v="554184.19999999995"/>
    <n v="542880.30000000005"/>
    <n v="551562.69999999995"/>
  </r>
  <r>
    <x v="1"/>
    <x v="107"/>
    <x v="321"/>
    <n v="94853.8"/>
    <n v="101385.7"/>
    <n v="107720.6"/>
    <n v="118171"/>
    <n v="130355.3"/>
    <n v="145455.5"/>
    <n v="161747.4"/>
    <n v="176528.5"/>
    <n v="186179.1"/>
    <n v="188148.9"/>
    <n v="187000"/>
    <n v="180641.8"/>
    <n v="185119"/>
    <n v="184565.8"/>
    <n v="187812.9"/>
    <n v="199195.6"/>
    <n v="201963.3"/>
    <n v="208927"/>
    <n v="210884.4"/>
    <n v="218363.4"/>
    <n v="232042.8"/>
    <n v="248030.3"/>
    <n v="267283.09999999998"/>
    <n v="289741.7"/>
    <n v="307319.59999999998"/>
    <n v="336283.7"/>
    <n v="376617.8"/>
    <n v="418618.3"/>
    <n v="429566.9"/>
    <n v="422865.3"/>
    <n v="434331.6"/>
    <n v="461303.4"/>
    <n v="487559"/>
    <n v="497970.2"/>
    <n v="515714.1"/>
    <n v="523559.6"/>
    <n v="503157.9"/>
    <n v="511269.9"/>
  </r>
  <r>
    <x v="2"/>
    <x v="107"/>
    <x v="322"/>
    <n v="552.6"/>
    <n v="575.79999999999995"/>
    <n v="594"/>
    <n v="615.5"/>
    <n v="623"/>
    <n v="629.6"/>
    <n v="628"/>
    <n v="643.70000000000005"/>
    <n v="700.9"/>
    <n v="772.1"/>
    <n v="821.8"/>
    <n v="890.6"/>
    <n v="925.4"/>
    <n v="971"/>
    <n v="965.2"/>
    <n v="961"/>
    <n v="971"/>
    <n v="975.1"/>
    <n v="991.7"/>
    <n v="997.5"/>
    <n v="1004.1"/>
    <n v="1019.8"/>
    <n v="1027.3"/>
    <n v="1043"/>
    <n v="1057.9000000000001"/>
    <n v="1061.0999999999999"/>
    <n v="1054.8"/>
    <n v="1037.9000000000001"/>
    <n v="1046.4000000000001"/>
    <n v="1050.5999999999999"/>
    <n v="1035.8"/>
    <n v="1009.5"/>
    <n v="1000"/>
    <n v="1009.5"/>
    <n v="1035.3"/>
    <n v="1058.5"/>
    <n v="1078.9000000000001"/>
    <n v="1078.8"/>
  </r>
  <r>
    <x v="0"/>
    <x v="108"/>
    <x v="323"/>
    <n v="1157.8"/>
    <n v="1359"/>
    <n v="1643"/>
    <n v="2022.8"/>
    <n v="2100.5"/>
    <n v="2662.4"/>
    <n v="3480.4"/>
    <n v="4225.7"/>
    <n v="5134.2"/>
    <n v="6127.9"/>
    <n v="9543.7999999999993"/>
    <n v="11129.1"/>
    <n v="12513.2"/>
    <n v="14019.2"/>
    <n v="15527.5"/>
    <n v="18938.099999999999"/>
    <n v="21807.1"/>
    <n v="24481.599999999999"/>
    <n v="24830.3"/>
    <n v="25617.200000000001"/>
    <n v="26276.5"/>
    <n v="30408.2"/>
    <n v="35166.800000000003"/>
    <n v="41248.800000000003"/>
    <n v="53009.9"/>
    <n v="59621"/>
    <n v="75152.399999999994"/>
    <n v="94052.5"/>
    <n v="98004.7"/>
    <n v="102044.8"/>
    <n v="104540.2"/>
    <n v="113575.2"/>
    <n v="121551.8"/>
    <n v="134885.20000000001"/>
    <n v="141687.20000000001"/>
    <n v="148708.20000000001"/>
    <n v="149091.29999999999"/>
    <n v="169265.4"/>
  </r>
  <r>
    <x v="1"/>
    <x v="108"/>
    <x v="324"/>
    <n v="4752.8999999999996"/>
    <n v="5353.5"/>
    <n v="5687.6"/>
    <n v="6339.9"/>
    <n v="6023.8"/>
    <n v="7224.7"/>
    <n v="8742"/>
    <n v="9823.4"/>
    <n v="10866.1"/>
    <n v="11759.6"/>
    <n v="17088.2"/>
    <n v="19021.2"/>
    <n v="20601.900000000001"/>
    <n v="22414.3"/>
    <n v="24192.3"/>
    <n v="27146.7"/>
    <n v="30754.799999999999"/>
    <n v="33211.9"/>
    <n v="32678.9"/>
    <n v="32604.9"/>
    <n v="32822.699999999997"/>
    <n v="37641.800000000003"/>
    <n v="41907.5"/>
    <n v="47285.3"/>
    <n v="59013.5"/>
    <n v="63830"/>
    <n v="79690.2"/>
    <n v="98976.6"/>
    <n v="101288.5"/>
    <n v="104360.9"/>
    <n v="105679.1"/>
    <n v="114901.1"/>
    <n v="121551.8"/>
    <n v="133366.6"/>
    <n v="145271"/>
    <n v="150827.79999999999"/>
    <n v="150356.79999999999"/>
    <n v="168155.8"/>
  </r>
  <r>
    <x v="2"/>
    <x v="108"/>
    <x v="325"/>
    <n v="243.6"/>
    <n v="253.8"/>
    <n v="288.89999999999998"/>
    <n v="319.10000000000002"/>
    <n v="348.7"/>
    <n v="368.5"/>
    <n v="398.1"/>
    <n v="430.2"/>
    <n v="472.5"/>
    <n v="521.1"/>
    <n v="558.5"/>
    <n v="585.1"/>
    <n v="607.4"/>
    <n v="625.5"/>
    <n v="641.79999999999995"/>
    <n v="697.6"/>
    <n v="709.1"/>
    <n v="737.1"/>
    <n v="759.8"/>
    <n v="785.7"/>
    <n v="800.6"/>
    <n v="807.8"/>
    <n v="839.2"/>
    <n v="872.3"/>
    <n v="898.3"/>
    <n v="934.1"/>
    <n v="943.1"/>
    <n v="950.3"/>
    <n v="967.6"/>
    <n v="977.8"/>
    <n v="989.2"/>
    <n v="988.5"/>
    <n v="1000"/>
    <n v="1011.4"/>
    <n v="975.3"/>
    <n v="985.9"/>
    <n v="991.6"/>
    <n v="1006.6"/>
  </r>
  <r>
    <x v="0"/>
    <x v="109"/>
    <x v="326"/>
    <n v="37503.300000000003"/>
    <n v="45482"/>
    <n v="57665.5"/>
    <n v="61174.8"/>
    <n v="68315.5"/>
    <n v="85756.5"/>
    <n v="94184.7"/>
    <n v="98554.2"/>
    <n v="101948.8"/>
    <n v="102057.9"/>
    <n v="152299.70000000001"/>
    <n v="159153.60000000001"/>
    <n v="190356.1"/>
    <n v="217276.1"/>
    <n v="244007.3"/>
    <n v="247868.1"/>
    <n v="239569.4"/>
    <n v="245781.4"/>
    <n v="269480.7"/>
    <n v="301386.09999999998"/>
    <n v="317954"/>
    <n v="340097.4"/>
    <n v="351004.5"/>
    <n v="385344.5"/>
    <n v="428666.9"/>
    <n v="469208"/>
    <n v="519830"/>
    <n v="561327"/>
    <n v="613709"/>
    <n v="675879.3"/>
    <n v="729315"/>
    <n v="759412"/>
    <n v="834662"/>
    <n v="889594"/>
    <n v="934761"/>
    <n v="980178"/>
    <n v="1027824"/>
    <n v="1051014.8"/>
  </r>
  <r>
    <x v="1"/>
    <x v="109"/>
    <x v="327"/>
    <n v="132515.29999999999"/>
    <n v="153500.1"/>
    <n v="167988.9"/>
    <n v="166652.5"/>
    <n v="175662.6"/>
    <n v="203851.7"/>
    <n v="235803.1"/>
    <n v="262312.7"/>
    <n v="270283.7"/>
    <n v="289883.09999999998"/>
    <n v="318361"/>
    <n v="333384.09999999998"/>
    <n v="362380.1"/>
    <n v="390747.3"/>
    <n v="431615.7"/>
    <n v="439382"/>
    <n v="434611"/>
    <n v="401342.9"/>
    <n v="416165"/>
    <n v="430289.8"/>
    <n v="442822.8"/>
    <n v="458127.3"/>
    <n v="448512.4"/>
    <n v="481704"/>
    <n v="503839.4"/>
    <n v="527515.9"/>
    <n v="565857.9"/>
    <n v="596920.30000000005"/>
    <n v="654903.19999999995"/>
    <n v="699131.3"/>
    <n v="745806.9"/>
    <n v="766880.5"/>
    <n v="834662"/>
    <n v="882076.6"/>
    <n v="888413.5"/>
    <n v="888255.4"/>
    <n v="927768.5"/>
    <n v="917019.2"/>
  </r>
  <r>
    <x v="2"/>
    <x v="109"/>
    <x v="328"/>
    <n v="283"/>
    <n v="296.3"/>
    <n v="343.3"/>
    <n v="367.1"/>
    <n v="388.9"/>
    <n v="420.7"/>
    <n v="399.4"/>
    <n v="375.7"/>
    <n v="377.2"/>
    <n v="352.1"/>
    <n v="478.4"/>
    <n v="477.4"/>
    <n v="525.29999999999995"/>
    <n v="556.1"/>
    <n v="565.29999999999995"/>
    <n v="564.1"/>
    <n v="551.20000000000005"/>
    <n v="612.4"/>
    <n v="647.5"/>
    <n v="700.4"/>
    <n v="718"/>
    <n v="742.4"/>
    <n v="782.6"/>
    <n v="800"/>
    <n v="850.8"/>
    <n v="889.5"/>
    <n v="918.7"/>
    <n v="940.4"/>
    <n v="937.1"/>
    <n v="966.7"/>
    <n v="977.9"/>
    <n v="990.3"/>
    <n v="1000"/>
    <n v="1008.5"/>
    <n v="1052.2"/>
    <n v="1103.5"/>
    <n v="1107.8"/>
    <n v="1146.0999999999999"/>
  </r>
  <r>
    <x v="0"/>
    <x v="110"/>
    <x v="329"/>
    <n v="9641.1"/>
    <n v="9379.2000000000007"/>
    <n v="11249.8"/>
    <n v="13300.7"/>
    <n v="14105"/>
    <n v="16661.099999999999"/>
    <n v="18973.900000000001"/>
    <n v="25061.3"/>
    <n v="28752.5"/>
    <n v="35997.199999999997"/>
    <n v="45378.3"/>
    <n v="47856.4"/>
    <n v="57113"/>
    <n v="71487.399999999994"/>
    <n v="79231.8"/>
    <n v="75977.3"/>
    <n v="85958.3"/>
    <n v="90063.7"/>
    <n v="101257.8"/>
    <n v="115695.3"/>
    <n v="134576.29999999999"/>
    <n v="137087.9"/>
    <n v="152129.1"/>
    <n v="174684.5"/>
    <n v="199420.6"/>
    <n v="236422"/>
    <n v="289982"/>
    <n v="356996"/>
    <n v="313946"/>
    <n v="287421"/>
    <n v="303048"/>
    <n v="333424"/>
    <n v="394696"/>
    <n v="481519"/>
    <n v="496994"/>
    <n v="371131"/>
    <n v="442519"/>
    <n v="437269.8"/>
  </r>
  <r>
    <x v="1"/>
    <x v="110"/>
    <x v="330"/>
    <n v="17803.099999999999"/>
    <n v="14536.9"/>
    <n v="16660.099999999999"/>
    <n v="19563.400000000001"/>
    <n v="19346.3"/>
    <n v="19288.599999999999"/>
    <n v="20604.599999999999"/>
    <n v="23192.5"/>
    <n v="21171"/>
    <n v="25383.5"/>
    <n v="38930"/>
    <n v="40205.300000000003"/>
    <n v="47931.6"/>
    <n v="60104.4"/>
    <n v="70137.100000000006"/>
    <n v="58890.2"/>
    <n v="65253"/>
    <n v="64815.5"/>
    <n v="75213.600000000006"/>
    <n v="88481.7"/>
    <n v="112965.5"/>
    <n v="127162.1"/>
    <n v="148280.1"/>
    <n v="168298"/>
    <n v="186660.5"/>
    <n v="229556.9"/>
    <n v="295301.40000000002"/>
    <n v="384073.7"/>
    <n v="348378"/>
    <n v="316331.5"/>
    <n v="326416.7"/>
    <n v="344309.5"/>
    <n v="394696"/>
    <n v="466437.2"/>
    <n v="464420.6"/>
    <n v="340547"/>
    <n v="427110"/>
    <n v="410655.4"/>
  </r>
  <r>
    <x v="2"/>
    <x v="110"/>
    <x v="331"/>
    <n v="541.5"/>
    <n v="645.20000000000005"/>
    <n v="675.3"/>
    <n v="679.9"/>
    <n v="729.1"/>
    <n v="863.8"/>
    <n v="920.9"/>
    <n v="1080.5999999999999"/>
    <n v="1358.1"/>
    <n v="1418.1"/>
    <n v="1165.5999999999999"/>
    <n v="1190.3"/>
    <n v="1191.5999999999999"/>
    <n v="1189.4000000000001"/>
    <n v="1129.7"/>
    <n v="1290.2"/>
    <n v="1317.3"/>
    <n v="1389.5"/>
    <n v="1346.3"/>
    <n v="1307.5999999999999"/>
    <n v="1191.3"/>
    <n v="1078.0999999999999"/>
    <n v="1026"/>
    <n v="1037.9000000000001"/>
    <n v="1068.4000000000001"/>
    <n v="1029.9000000000001"/>
    <n v="982"/>
    <n v="929.5"/>
    <n v="901.2"/>
    <n v="908.6"/>
    <n v="928.4"/>
    <n v="968.4"/>
    <n v="1000"/>
    <n v="1032.3"/>
    <n v="1070.0999999999999"/>
    <n v="1089.8"/>
    <n v="1036.0999999999999"/>
    <n v="1064.8"/>
  </r>
  <r>
    <x v="0"/>
    <x v="111"/>
    <x v="332"/>
    <n v="34149"/>
    <n v="35864.5"/>
    <n v="38515.199999999997"/>
    <n v="43610.1"/>
    <n v="51641.1"/>
    <n v="60452.5"/>
    <n v="65191.1"/>
    <n v="70716.5"/>
    <n v="77167.399999999994"/>
    <n v="87496"/>
    <n v="94666"/>
    <n v="107274.3"/>
    <n v="117773.8"/>
    <n v="117370.7"/>
    <n v="116227.6"/>
    <n v="137682.79999999999"/>
    <n v="160837.29999999999"/>
    <n v="180156.2"/>
    <n v="199666.9"/>
    <n v="214859.8"/>
    <n v="238383.6"/>
    <n v="239370.4"/>
    <n v="245421.4"/>
    <n v="251074.2"/>
    <n v="264832.5"/>
    <n v="282713.90000000002"/>
    <n v="296704.40000000002"/>
    <n v="320689.90000000002"/>
    <n v="333368.7"/>
    <n v="346046"/>
    <n v="376739.6"/>
    <n v="421951.2"/>
    <n v="449298.5"/>
    <n v="469358.5"/>
    <n v="499716.4"/>
    <n v="511988.6"/>
    <n v="491578.8"/>
    <n v="514805.9"/>
  </r>
  <r>
    <x v="1"/>
    <x v="111"/>
    <x v="333"/>
    <n v="233296.4"/>
    <n v="242357.5"/>
    <n v="257271.4"/>
    <n v="273398.09999999998"/>
    <n v="287754.8"/>
    <n v="302155.40000000002"/>
    <n v="317897.2"/>
    <n v="327074.59999999998"/>
    <n v="328172.3"/>
    <n v="331800.59999999998"/>
    <n v="327013.5"/>
    <n v="334805.59999999998"/>
    <n v="351585.1"/>
    <n v="355393"/>
    <n v="360045.7"/>
    <n v="378975.1"/>
    <n v="380548.9"/>
    <n v="379598.2"/>
    <n v="395960.7"/>
    <n v="399061.3"/>
    <n v="415916.4"/>
    <n v="407422.8"/>
    <n v="403097"/>
    <n v="381943.3"/>
    <n v="381261.7"/>
    <n v="393131.1"/>
    <n v="397676.5"/>
    <n v="414788.3"/>
    <n v="423660.3"/>
    <n v="426386.9"/>
    <n v="432716.4"/>
    <n v="442704.7"/>
    <n v="449298.5"/>
    <n v="457857.2"/>
    <n v="463511.1"/>
    <n v="464332.5"/>
    <n v="434835.1"/>
    <n v="440593.5"/>
  </r>
  <r>
    <x v="2"/>
    <x v="111"/>
    <x v="334"/>
    <n v="146.4"/>
    <n v="148"/>
    <n v="149.69999999999999"/>
    <n v="159.5"/>
    <n v="179.5"/>
    <n v="200.1"/>
    <n v="205.1"/>
    <n v="216.2"/>
    <n v="235.1"/>
    <n v="263.7"/>
    <n v="289.5"/>
    <n v="320.39999999999998"/>
    <n v="335"/>
    <n v="330.3"/>
    <n v="322.8"/>
    <n v="363.3"/>
    <n v="422.6"/>
    <n v="474.6"/>
    <n v="504.3"/>
    <n v="538.4"/>
    <n v="573.20000000000005"/>
    <n v="587.5"/>
    <n v="608.79999999999995"/>
    <n v="657.4"/>
    <n v="694.6"/>
    <n v="719.1"/>
    <n v="746.1"/>
    <n v="773.1"/>
    <n v="786.9"/>
    <n v="811.6"/>
    <n v="870.6"/>
    <n v="953.1"/>
    <n v="1000"/>
    <n v="1025.0999999999999"/>
    <n v="1078.0999999999999"/>
    <n v="1102.5999999999999"/>
    <n v="1130.5"/>
    <n v="1168.4000000000001"/>
  </r>
  <r>
    <x v="0"/>
    <x v="112"/>
    <x v="335"/>
    <n v="12867.7"/>
    <n v="14868.5"/>
    <n v="16022.1"/>
    <n v="19538.5"/>
    <n v="23117.7"/>
    <n v="23531.5"/>
    <n v="27814.1"/>
    <n v="28100.6"/>
    <n v="30751.9"/>
    <n v="35933.199999999997"/>
    <n v="38480.6"/>
    <n v="44956.3"/>
    <n v="47275.7"/>
    <n v="58051.9"/>
    <n v="57580.9"/>
    <n v="59537.7"/>
    <n v="62493"/>
    <n v="71336.399999999994"/>
    <n v="69332.7"/>
    <n v="69365.600000000006"/>
    <n v="72174.3"/>
    <n v="72721.100000000006"/>
    <n v="75592.7"/>
    <n v="92317.3"/>
    <n v="88447.1"/>
    <n v="95710.1"/>
    <n v="101648.6"/>
    <n v="111263.1"/>
    <n v="117245.3"/>
    <n v="124995.5"/>
    <n v="136124.4"/>
    <n v="152377.79999999999"/>
    <n v="162312.5"/>
    <n v="169627.5"/>
    <n v="180682.6"/>
    <n v="185056.4"/>
    <n v="177607.2"/>
    <n v="181159.8"/>
  </r>
  <r>
    <x v="1"/>
    <x v="112"/>
    <x v="336"/>
    <n v="21979.4"/>
    <n v="23865.3"/>
    <n v="24640.2"/>
    <n v="29210.400000000001"/>
    <n v="34381"/>
    <n v="33164.300000000003"/>
    <n v="36640.199999999997"/>
    <n v="34232"/>
    <n v="36070.199999999997"/>
    <n v="42460.800000000003"/>
    <n v="44455.9"/>
    <n v="51342.5"/>
    <n v="52850.3"/>
    <n v="69340"/>
    <n v="65018.400000000001"/>
    <n v="64305.4"/>
    <n v="67512"/>
    <n v="73943.7"/>
    <n v="72042.3"/>
    <n v="73445.2"/>
    <n v="74491.3"/>
    <n v="72113.5"/>
    <n v="71965.2"/>
    <n v="91089.7"/>
    <n v="89934.7"/>
    <n v="103043.9"/>
    <n v="110135.4"/>
    <n v="118197"/>
    <n v="128238.9"/>
    <n v="136189.9"/>
    <n v="146131.9"/>
    <n v="155968.9"/>
    <n v="162312.5"/>
    <n v="161117.6"/>
    <n v="166679.1"/>
    <n v="166841.20000000001"/>
    <n v="155744"/>
    <n v="154495.79999999999"/>
  </r>
  <r>
    <x v="2"/>
    <x v="112"/>
    <x v="337"/>
    <n v="585.4"/>
    <n v="623"/>
    <n v="650.20000000000005"/>
    <n v="668.9"/>
    <n v="672.4"/>
    <n v="709.5"/>
    <n v="759.1"/>
    <n v="820.9"/>
    <n v="852.6"/>
    <n v="846.3"/>
    <n v="865.6"/>
    <n v="875.6"/>
    <n v="894.5"/>
    <n v="837.2"/>
    <n v="885.6"/>
    <n v="925.9"/>
    <n v="925.7"/>
    <n v="964.7"/>
    <n v="962.4"/>
    <n v="944.5"/>
    <n v="968.9"/>
    <n v="1008.4"/>
    <n v="1050.4000000000001"/>
    <n v="1013.5"/>
    <n v="983.5"/>
    <n v="928.8"/>
    <n v="922.9"/>
    <n v="941.3"/>
    <n v="914.3"/>
    <n v="917.8"/>
    <n v="931.5"/>
    <n v="977"/>
    <n v="1000"/>
    <n v="1052.8"/>
    <n v="1084"/>
    <n v="1109.2"/>
    <n v="1140.4000000000001"/>
    <n v="1172.5999999999999"/>
  </r>
  <r>
    <x v="0"/>
    <x v="113"/>
    <x v="338"/>
    <n v="5865.8"/>
    <n v="7216.4"/>
    <n v="9333.6"/>
    <n v="9713.2000000000007"/>
    <n v="10921.1"/>
    <n v="13247.8"/>
    <n v="14338.2"/>
    <n v="14831.4"/>
    <n v="14989.6"/>
    <n v="16548.8"/>
    <n v="24325.200000000001"/>
    <n v="24917.7"/>
    <n v="29760.5"/>
    <n v="33110.1"/>
    <n v="35825.199999999997"/>
    <n v="36107.199999999997"/>
    <n v="34788"/>
    <n v="36061.800000000003"/>
    <n v="40185.300000000003"/>
    <n v="45065.4"/>
    <n v="46811.5"/>
    <n v="49156.4"/>
    <n v="50634.5"/>
    <n v="55789.599999999999"/>
    <n v="61923.1"/>
    <n v="71211"/>
    <n v="80696"/>
    <n v="96456"/>
    <n v="87706"/>
    <n v="78842.8"/>
    <n v="78430"/>
    <n v="88930"/>
    <n v="95464"/>
    <n v="103774"/>
    <n v="120859"/>
    <n v="120909"/>
    <n v="125212"/>
    <n v="122420.3"/>
  </r>
  <r>
    <x v="1"/>
    <x v="113"/>
    <x v="339"/>
    <n v="25416.1"/>
    <n v="25023.8"/>
    <n v="28281.8"/>
    <n v="31419.3"/>
    <n v="34350.6"/>
    <n v="34793.4"/>
    <n v="34948.1"/>
    <n v="34586.699999999997"/>
    <n v="34592.400000000001"/>
    <n v="39716.699999999997"/>
    <n v="47064.6"/>
    <n v="47372.5"/>
    <n v="53844.2"/>
    <n v="52693.1"/>
    <n v="52645.1"/>
    <n v="52994.2"/>
    <n v="56378"/>
    <n v="62124.5"/>
    <n v="67285.600000000006"/>
    <n v="67294.5"/>
    <n v="71215.5"/>
    <n v="70258.3"/>
    <n v="69758.600000000006"/>
    <n v="75628.2"/>
    <n v="77483.199999999997"/>
    <n v="84377.5"/>
    <n v="92955.7"/>
    <n v="107050.5"/>
    <n v="98207.9"/>
    <n v="85120.8"/>
    <n v="81860"/>
    <n v="91063.9"/>
    <n v="95464"/>
    <n v="102616.5"/>
    <n v="114553.4"/>
    <n v="109271.2"/>
    <n v="112714.9"/>
    <n v="106521.5"/>
  </r>
  <r>
    <x v="2"/>
    <x v="113"/>
    <x v="340"/>
    <n v="230.8"/>
    <n v="288.39999999999998"/>
    <n v="330"/>
    <n v="309.10000000000002"/>
    <n v="317.89999999999998"/>
    <n v="380.8"/>
    <n v="410.3"/>
    <n v="428.8"/>
    <n v="433.3"/>
    <n v="416.7"/>
    <n v="516.79999999999995"/>
    <n v="526"/>
    <n v="552.70000000000005"/>
    <n v="628.4"/>
    <n v="680.5"/>
    <n v="681.3"/>
    <n v="617"/>
    <n v="580.5"/>
    <n v="597.20000000000005"/>
    <n v="669.7"/>
    <n v="657.3"/>
    <n v="699.7"/>
    <n v="725.9"/>
    <n v="737.7"/>
    <n v="799.2"/>
    <n v="844"/>
    <n v="868.1"/>
    <n v="901"/>
    <n v="893.1"/>
    <n v="926.2"/>
    <n v="958.1"/>
    <n v="976.6"/>
    <n v="1000"/>
    <n v="1011.3"/>
    <n v="1055"/>
    <n v="1106.5"/>
    <n v="1110.9000000000001"/>
    <n v="1149.3"/>
  </r>
  <r>
    <x v="0"/>
    <x v="114"/>
    <x v="341"/>
    <n v="82645.3"/>
    <n v="90323.6"/>
    <n v="98918.7"/>
    <n v="108374.39999999999"/>
    <n v="120403.5"/>
    <n v="135087.79999999999"/>
    <n v="151431.4"/>
    <n v="170802.6"/>
    <n v="192968.6"/>
    <n v="210089.5"/>
    <n v="227233.2"/>
    <n v="248957.5"/>
    <n v="274129"/>
    <n v="298123.09999999998"/>
    <n v="320711.5"/>
    <n v="345434.2"/>
    <n v="369136"/>
    <n v="396201.4"/>
    <n v="417975.8"/>
    <n v="440719"/>
    <n v="462538.5"/>
    <n v="494929.2"/>
    <n v="525204.19999999995"/>
    <n v="551640.4"/>
    <n v="582928.30000000005"/>
    <n v="617764.80000000005"/>
    <n v="658161.5"/>
    <n v="724812.3"/>
    <n v="776342.9"/>
    <n v="814617.3"/>
    <n v="850506.1"/>
    <n v="926364.3"/>
    <n v="1015113.3"/>
    <n v="1059090.8"/>
    <n v="1097734.3"/>
    <n v="1130138.2"/>
    <n v="1104858.3999999999"/>
    <n v="1142635.7"/>
  </r>
  <r>
    <x v="1"/>
    <x v="114"/>
    <x v="342"/>
    <n v="387465.7"/>
    <n v="407494.1"/>
    <n v="419293"/>
    <n v="431773.6"/>
    <n v="442411.1"/>
    <n v="463983.5"/>
    <n v="482558.8"/>
    <n v="496740.1"/>
    <n v="507788.7"/>
    <n v="509482.1"/>
    <n v="520084.8"/>
    <n v="540154.5"/>
    <n v="559637.19999999995"/>
    <n v="574235.80000000005"/>
    <n v="591521.4"/>
    <n v="608564.80000000005"/>
    <n v="623710.19999999995"/>
    <n v="638641.9"/>
    <n v="652880"/>
    <n v="662976.6"/>
    <n v="670164.1"/>
    <n v="692102.5"/>
    <n v="706605.7"/>
    <n v="720344.7"/>
    <n v="740428.5"/>
    <n v="760600.8"/>
    <n v="788477.5"/>
    <n v="842217"/>
    <n v="867852.3"/>
    <n v="875530.7"/>
    <n v="891672.1"/>
    <n v="949075"/>
    <n v="1015113.3"/>
    <n v="1022300.5"/>
    <n v="1023362.7"/>
    <n v="1024477.2"/>
    <n v="983452.1"/>
    <n v="1016822.5"/>
  </r>
  <r>
    <x v="2"/>
    <x v="114"/>
    <x v="343"/>
    <n v="213.3"/>
    <n v="221.7"/>
    <n v="235.9"/>
    <n v="251"/>
    <n v="272.2"/>
    <n v="291.10000000000002"/>
    <n v="313.8"/>
    <n v="343.8"/>
    <n v="380"/>
    <n v="412.4"/>
    <n v="436.9"/>
    <n v="460.9"/>
    <n v="489.8"/>
    <n v="519.20000000000005"/>
    <n v="542.20000000000005"/>
    <n v="567.6"/>
    <n v="591.79999999999995"/>
    <n v="620.4"/>
    <n v="640.20000000000005"/>
    <n v="664.8"/>
    <n v="690.2"/>
    <n v="715.1"/>
    <n v="743.3"/>
    <n v="765.8"/>
    <n v="787.3"/>
    <n v="812.2"/>
    <n v="834.7"/>
    <n v="860.6"/>
    <n v="894.6"/>
    <n v="930.4"/>
    <n v="953.8"/>
    <n v="976.1"/>
    <n v="1000"/>
    <n v="1036"/>
    <n v="1072.7"/>
    <n v="1103.0999999999999"/>
    <n v="1123.4000000000001"/>
    <n v="1123.7"/>
  </r>
  <r>
    <x v="0"/>
    <x v="115"/>
    <x v="344"/>
    <n v="1178.4000000000001"/>
    <n v="1223.5"/>
    <n v="1381"/>
    <n v="1522.3"/>
    <n v="1714.7"/>
    <n v="1833.1"/>
    <n v="2033.3"/>
    <n v="2366.4"/>
    <n v="2734.4"/>
    <n v="2825.7"/>
    <n v="3101.1"/>
    <n v="4270.5"/>
    <n v="5214.3999999999996"/>
    <n v="5742.9"/>
    <n v="6186"/>
    <n v="6769.8"/>
    <n v="7410.7"/>
    <n v="7995.1"/>
    <n v="9024.4"/>
    <n v="11669.7"/>
    <n v="14280.9"/>
    <n v="17695.8"/>
    <n v="21440.799999999999"/>
    <n v="25625.3"/>
    <n v="30620.5"/>
    <n v="34412.9"/>
    <n v="37575.4"/>
    <n v="41489.800000000003"/>
    <n v="40854.5"/>
    <n v="38213.199999999997"/>
    <n v="42284.3"/>
    <n v="45187.199999999997"/>
    <n v="49798.5"/>
    <n v="53546.8"/>
    <n v="56594.2"/>
    <n v="58091.5"/>
    <n v="58199.4"/>
    <n v="55545"/>
  </r>
  <r>
    <x v="1"/>
    <x v="115"/>
    <x v="345"/>
    <n v="4421.7"/>
    <n v="4293.1000000000004"/>
    <n v="4451.3999999999996"/>
    <n v="4636.2"/>
    <n v="5003.3999999999996"/>
    <n v="5001.5"/>
    <n v="5157.8999999999996"/>
    <n v="5496.1"/>
    <n v="5889.2"/>
    <n v="5495.4"/>
    <n v="5823.1"/>
    <n v="7789.4"/>
    <n v="8962.1"/>
    <n v="8673.4"/>
    <n v="8426.1"/>
    <n v="9487.5"/>
    <n v="9739.1"/>
    <n v="9980.7999999999993"/>
    <n v="11075.2"/>
    <n v="14144.3"/>
    <n v="16466.2"/>
    <n v="19434.5"/>
    <n v="22658.9"/>
    <n v="26971.5"/>
    <n v="32598.5"/>
    <n v="36347.9"/>
    <n v="39441.699999999997"/>
    <n v="42690.1"/>
    <n v="40848.400000000001"/>
    <n v="38070.6"/>
    <n v="42489.8"/>
    <n v="45930.7"/>
    <n v="49798.5"/>
    <n v="52686.7"/>
    <n v="55206"/>
    <n v="54666.9"/>
    <n v="50741.8"/>
    <n v="49715.9"/>
  </r>
  <r>
    <x v="2"/>
    <x v="115"/>
    <x v="346"/>
    <n v="266.5"/>
    <n v="285"/>
    <n v="310.2"/>
    <n v="328.4"/>
    <n v="342.7"/>
    <n v="366.5"/>
    <n v="394.2"/>
    <n v="430.6"/>
    <n v="464.3"/>
    <n v="514.20000000000005"/>
    <n v="532.6"/>
    <n v="548.20000000000005"/>
    <n v="581.79999999999995"/>
    <n v="662.1"/>
    <n v="734.1"/>
    <n v="713.5"/>
    <n v="760.9"/>
    <n v="801"/>
    <n v="814.8"/>
    <n v="825.1"/>
    <n v="867.3"/>
    <n v="910.5"/>
    <n v="946.2"/>
    <n v="950.1"/>
    <n v="939.3"/>
    <n v="946.8"/>
    <n v="952.7"/>
    <n v="971.9"/>
    <n v="1000.1"/>
    <n v="1003.7"/>
    <n v="995.2"/>
    <n v="983.8"/>
    <n v="1000"/>
    <n v="1016.3"/>
    <n v="1025.0999999999999"/>
    <n v="1062.5999999999999"/>
    <n v="1147"/>
    <n v="1117.2"/>
  </r>
  <r>
    <x v="0"/>
    <x v="116"/>
    <x v="347"/>
    <n v="1833.1"/>
    <n v="1805.6"/>
    <n v="2148.6"/>
    <n v="2524.4"/>
    <n v="3048.4"/>
    <n v="3807.2"/>
    <n v="5770.5"/>
    <n v="6109.9"/>
    <n v="5144.3999999999996"/>
    <n v="6788.1"/>
    <n v="6978.7"/>
    <n v="7793.6"/>
    <n v="8378.6"/>
    <n v="8809.4"/>
    <n v="9244.2999999999993"/>
    <n v="11337.9"/>
    <n v="12569.9"/>
    <n v="13791.8"/>
    <n v="13494.3"/>
    <n v="13612"/>
    <n v="14670.1"/>
    <n v="15797.6"/>
    <n v="17628.900000000001"/>
    <n v="18438.5"/>
    <n v="19421.900000000001"/>
    <n v="21771.200000000001"/>
    <n v="23648.1"/>
    <n v="25900.2"/>
    <n v="25379.200000000001"/>
    <n v="23638.799999999999"/>
    <n v="25951.8"/>
    <n v="27726.7"/>
    <n v="30408.1"/>
    <n v="32747.3"/>
    <n v="34606"/>
    <n v="35434.400000000001"/>
    <n v="35341.9"/>
    <n v="39597.4"/>
  </r>
  <r>
    <x v="1"/>
    <x v="116"/>
    <x v="348"/>
    <n v="6945.3"/>
    <n v="6565.2"/>
    <n v="6864.8"/>
    <n v="7302.6"/>
    <n v="8068.8"/>
    <n v="9535.5"/>
    <n v="13377.7"/>
    <n v="13109.5"/>
    <n v="10048.9"/>
    <n v="12023"/>
    <n v="11532.9"/>
    <n v="12294.4"/>
    <n v="12732.1"/>
    <n v="12999.7"/>
    <n v="13293.5"/>
    <n v="15000.5"/>
    <n v="16362.1"/>
    <n v="17269"/>
    <n v="16391.7"/>
    <n v="15990.5"/>
    <n v="16913.400000000001"/>
    <n v="18049.3"/>
    <n v="19389.8"/>
    <n v="19508.8"/>
    <n v="19956.099999999999"/>
    <n v="21512.799999999999"/>
    <n v="23314"/>
    <n v="25562.3"/>
    <n v="25183.9"/>
    <n v="23411.1"/>
    <n v="26334.9"/>
    <n v="28170.1"/>
    <n v="30408.1"/>
    <n v="31908.6"/>
    <n v="32798.9"/>
    <n v="32748.5"/>
    <n v="32004.2"/>
    <n v="36815.4"/>
  </r>
  <r>
    <x v="2"/>
    <x v="116"/>
    <x v="349"/>
    <n v="263.89999999999998"/>
    <n v="275"/>
    <n v="313"/>
    <n v="345.7"/>
    <n v="377.8"/>
    <n v="399.3"/>
    <n v="431.4"/>
    <n v="466.1"/>
    <n v="511.9"/>
    <n v="564.6"/>
    <n v="605.1"/>
    <n v="633.9"/>
    <n v="658.1"/>
    <n v="677.7"/>
    <n v="695.4"/>
    <n v="755.8"/>
    <n v="768.2"/>
    <n v="798.6"/>
    <n v="823.2"/>
    <n v="851.3"/>
    <n v="867.4"/>
    <n v="875.2"/>
    <n v="909.2"/>
    <n v="945.1"/>
    <n v="973.2"/>
    <n v="1012"/>
    <n v="1014.3"/>
    <n v="1013.2"/>
    <n v="1007.8"/>
    <n v="1009.7"/>
    <n v="985.5"/>
    <n v="984.3"/>
    <n v="1000"/>
    <n v="1026.3"/>
    <n v="1055.0999999999999"/>
    <n v="1082"/>
    <n v="1104.3"/>
    <n v="1075.5999999999999"/>
  </r>
  <r>
    <x v="0"/>
    <x v="117"/>
    <x v="350"/>
    <n v="2940.7"/>
    <n v="2896.6"/>
    <n v="3446.8"/>
    <n v="4049.7"/>
    <n v="4890.3"/>
    <n v="6107.6"/>
    <n v="9257.2999999999993"/>
    <n v="9801.7000000000007"/>
    <n v="8252.7999999999993"/>
    <n v="10889.6"/>
    <n v="11195.4"/>
    <n v="12502.8"/>
    <n v="13441.2"/>
    <n v="14132.3"/>
    <n v="14830.1"/>
    <n v="18188.7"/>
    <n v="20165.099999999999"/>
    <n v="22125.3"/>
    <n v="21647.9"/>
    <n v="21836.799999999999"/>
    <n v="23534.3"/>
    <n v="25343"/>
    <n v="28280.799999999999"/>
    <n v="29579.599999999999"/>
    <n v="31284.799999999999"/>
    <n v="35114.199999999997"/>
    <n v="38282.699999999997"/>
    <n v="42202.2"/>
    <n v="41495"/>
    <n v="38930"/>
    <n v="42998.7"/>
    <n v="45958.3"/>
    <n v="50666"/>
    <n v="54525.3"/>
    <n v="57626"/>
    <n v="59148.7"/>
    <n v="59140.6"/>
    <n v="66378.2"/>
  </r>
  <r>
    <x v="1"/>
    <x v="117"/>
    <x v="351"/>
    <n v="12573.3"/>
    <n v="11885.2"/>
    <n v="12427.6"/>
    <n v="13220.2"/>
    <n v="14607.3"/>
    <n v="17262.599999999999"/>
    <n v="24218.2"/>
    <n v="23732.799999999999"/>
    <n v="18192.099999999999"/>
    <n v="21765.9"/>
    <n v="20878.599999999999"/>
    <n v="22257.1"/>
    <n v="23049.4"/>
    <n v="23534"/>
    <n v="24065.9"/>
    <n v="27156"/>
    <n v="29621"/>
    <n v="31262.799999999999"/>
    <n v="29674.7"/>
    <n v="28948.3"/>
    <n v="30619"/>
    <n v="32675.5"/>
    <n v="35102.199999999997"/>
    <n v="35317.599999999999"/>
    <n v="36275.300000000003"/>
    <n v="39155.5"/>
    <n v="42673.3"/>
    <n v="46829.4"/>
    <n v="46096.4"/>
    <n v="43010.400000000001"/>
    <n v="46901.9"/>
    <n v="47231.199999999997"/>
    <n v="50666"/>
    <n v="53850.1"/>
    <n v="56183.8"/>
    <n v="58369.5"/>
    <n v="58168.6"/>
    <n v="62734.2"/>
  </r>
  <r>
    <x v="2"/>
    <x v="117"/>
    <x v="352"/>
    <n v="233.9"/>
    <n v="243.7"/>
    <n v="277.3"/>
    <n v="306.3"/>
    <n v="334.8"/>
    <n v="353.8"/>
    <n v="382.2"/>
    <n v="413"/>
    <n v="453.6"/>
    <n v="500.3"/>
    <n v="536.20000000000005"/>
    <n v="561.70000000000005"/>
    <n v="583.1"/>
    <n v="600.5"/>
    <n v="616.20000000000005"/>
    <n v="669.8"/>
    <n v="680.8"/>
    <n v="707.7"/>
    <n v="729.5"/>
    <n v="754.3"/>
    <n v="768.6"/>
    <n v="775.6"/>
    <n v="805.7"/>
    <n v="837.5"/>
    <n v="862.4"/>
    <n v="896.8"/>
    <n v="897.1"/>
    <n v="901.2"/>
    <n v="900.2"/>
    <n v="905.1"/>
    <n v="916.8"/>
    <n v="973.1"/>
    <n v="1000"/>
    <n v="1012.5"/>
    <n v="1025.7"/>
    <n v="1013.3"/>
    <n v="1016.7"/>
    <n v="1058.0999999999999"/>
  </r>
  <r>
    <x v="0"/>
    <x v="118"/>
    <x v="353"/>
    <n v="4935.2"/>
    <n v="6120.2"/>
    <n v="7034.3"/>
    <n v="8228.5"/>
    <n v="9352.7000000000007"/>
    <n v="10566.1"/>
    <n v="12937.4"/>
    <n v="17318.2"/>
    <n v="20191.7"/>
    <n v="21344.7"/>
    <n v="21702"/>
    <n v="23631.599999999999"/>
    <n v="24674.1"/>
    <n v="23899"/>
    <n v="25565.9"/>
    <n v="27189.200000000001"/>
    <n v="29500.6"/>
    <n v="34350.1"/>
    <n v="37234.300000000003"/>
    <n v="42718.2"/>
    <n v="44671.1"/>
    <n v="49451.6"/>
    <n v="55809.599999999999"/>
    <n v="58594"/>
    <n v="65779.399999999994"/>
    <n v="76237.7"/>
    <n v="85825.9"/>
    <n v="97730.9"/>
    <n v="99210.3"/>
    <n v="98621.8"/>
    <n v="109153.2"/>
    <n v="116646.9"/>
    <n v="128619.3"/>
    <n v="138268.6"/>
    <n v="146122.79999999999"/>
    <n v="150014.39999999999"/>
    <n v="150355.1"/>
    <n v="150611.20000000001"/>
  </r>
  <r>
    <x v="1"/>
    <x v="118"/>
    <x v="354"/>
    <n v="18356.8"/>
    <n v="20617.2"/>
    <n v="21870.1"/>
    <n v="24251.5"/>
    <n v="25879.9"/>
    <n v="27323.7"/>
    <n v="30730.1"/>
    <n v="37146.800000000003"/>
    <n v="39803.9"/>
    <n v="39868.400000000001"/>
    <n v="38863.199999999997"/>
    <n v="40775.800000000003"/>
    <n v="41223.9"/>
    <n v="38978.699999999997"/>
    <n v="40204.800000000003"/>
    <n v="41120.400000000001"/>
    <n v="42758.3"/>
    <n v="47611.3"/>
    <n v="49808.4"/>
    <n v="55511.4"/>
    <n v="56802.400000000001"/>
    <n v="61610.5"/>
    <n v="68026.5"/>
    <n v="69899.600000000006"/>
    <n v="77029.600000000006"/>
    <n v="88435.6"/>
    <n v="97979.199999999997"/>
    <n v="108859.6"/>
    <n v="108440.8"/>
    <n v="106346.8"/>
    <n v="115357.2"/>
    <n v="120133.2"/>
    <n v="128619.3"/>
    <n v="134573.20000000001"/>
    <n v="138502.39999999999"/>
    <n v="140254.70000000001"/>
    <n v="137215.5"/>
    <n v="134148.5"/>
  </r>
  <r>
    <x v="2"/>
    <x v="118"/>
    <x v="355"/>
    <n v="268.8"/>
    <n v="296.8"/>
    <n v="321.60000000000002"/>
    <n v="339.3"/>
    <n v="361.4"/>
    <n v="386.7"/>
    <n v="421"/>
    <n v="466.2"/>
    <n v="507.3"/>
    <n v="535.4"/>
    <n v="558.4"/>
    <n v="579.5"/>
    <n v="598.5"/>
    <n v="613.1"/>
    <n v="635.9"/>
    <n v="661.2"/>
    <n v="689.9"/>
    <n v="721.5"/>
    <n v="747.5"/>
    <n v="769.5"/>
    <n v="786.4"/>
    <n v="802.6"/>
    <n v="820.4"/>
    <n v="838.3"/>
    <n v="854"/>
    <n v="862.1"/>
    <n v="876"/>
    <n v="897.8"/>
    <n v="914.9"/>
    <n v="927.4"/>
    <n v="946.2"/>
    <n v="971"/>
    <n v="1000"/>
    <n v="1027.5"/>
    <n v="1055"/>
    <n v="1069.5999999999999"/>
    <n v="1095.8"/>
    <n v="1122.7"/>
  </r>
  <r>
    <x v="0"/>
    <x v="119"/>
    <x v="356"/>
    <n v="18599.5"/>
    <n v="20566.2"/>
    <n v="21368.9"/>
    <n v="23512.3"/>
    <n v="25955.3"/>
    <n v="29757.599999999999"/>
    <n v="31408.5"/>
    <n v="35272.400000000001"/>
    <n v="41590"/>
    <n v="46120.1"/>
    <n v="50671.6"/>
    <n v="57489.599999999999"/>
    <n v="65313.5"/>
    <n v="72805.399999999994"/>
    <n v="82826.3"/>
    <n v="93761.4"/>
    <n v="102384.6"/>
    <n v="112142.5"/>
    <n v="114884.1"/>
    <n v="124550.1"/>
    <n v="128802"/>
    <n v="131625.1"/>
    <n v="133229.6"/>
    <n v="143174.70000000001"/>
    <n v="152772.20000000001"/>
    <n v="166307"/>
    <n v="176636"/>
    <n v="183451"/>
    <n v="195719"/>
    <n v="204832"/>
    <n v="227987"/>
    <n v="238120"/>
    <n v="252762"/>
    <n v="267980"/>
    <n v="285849"/>
    <n v="286922"/>
    <n v="281686"/>
    <n v="293223.5"/>
  </r>
  <r>
    <x v="1"/>
    <x v="119"/>
    <x v="357"/>
    <n v="142164.20000000001"/>
    <n v="145298.20000000001"/>
    <n v="141226.5"/>
    <n v="145529.60000000001"/>
    <n v="150210.20000000001"/>
    <n v="161118.1"/>
    <n v="156892.1"/>
    <n v="155654"/>
    <n v="162039.6"/>
    <n v="158637.70000000001"/>
    <n v="153112.70000000001"/>
    <n v="159039.6"/>
    <n v="169614.5"/>
    <n v="177374.3"/>
    <n v="186964.7"/>
    <n v="203817.5"/>
    <n v="210564.1"/>
    <n v="215340.7"/>
    <n v="209315.8"/>
    <n v="216094.3"/>
    <n v="214862.4"/>
    <n v="212982.1"/>
    <n v="208908"/>
    <n v="216895.2"/>
    <n v="222392"/>
    <n v="230610.6"/>
    <n v="232937.2"/>
    <n v="229374.1"/>
    <n v="232963.6"/>
    <n v="231953.3"/>
    <n v="246995.8"/>
    <n v="248554.9"/>
    <n v="252762"/>
    <n v="256566.8"/>
    <n v="262780.90000000002"/>
    <n v="253550.8"/>
    <n v="242301.9"/>
    <n v="243550.7"/>
  </r>
  <r>
    <x v="2"/>
    <x v="119"/>
    <x v="358"/>
    <n v="130.80000000000001"/>
    <n v="141.5"/>
    <n v="151.30000000000001"/>
    <n v="161.6"/>
    <n v="172.8"/>
    <n v="184.7"/>
    <n v="200.2"/>
    <n v="226.6"/>
    <n v="256.7"/>
    <n v="290.7"/>
    <n v="330.9"/>
    <n v="361.5"/>
    <n v="385.1"/>
    <n v="410.5"/>
    <n v="443"/>
    <n v="460"/>
    <n v="486.2"/>
    <n v="520.79999999999995"/>
    <n v="548.9"/>
    <n v="576.4"/>
    <n v="599.5"/>
    <n v="618"/>
    <n v="637.70000000000005"/>
    <n v="660.1"/>
    <n v="686.9"/>
    <n v="721.2"/>
    <n v="758.3"/>
    <n v="799.8"/>
    <n v="840.1"/>
    <n v="883.1"/>
    <n v="923"/>
    <n v="958"/>
    <n v="1000"/>
    <n v="1044.5"/>
    <n v="1087.8"/>
    <n v="1131.5999999999999"/>
    <n v="1162.5"/>
    <n v="1204"/>
  </r>
  <r>
    <x v="0"/>
    <x v="120"/>
    <x v="359"/>
    <n v="6956.9"/>
    <n v="8368.6"/>
    <n v="9690.6"/>
    <n v="9762.4"/>
    <n v="10996.1"/>
    <n v="13183.4"/>
    <n v="16198.9"/>
    <n v="17303"/>
    <n v="19708.400000000001"/>
    <n v="19609"/>
    <n v="20037"/>
    <n v="22228.3"/>
    <n v="26120.3"/>
    <n v="28174"/>
    <n v="32725.1"/>
    <n v="35953.1"/>
    <n v="39708.699999999997"/>
    <n v="40080.1"/>
    <n v="41488.1"/>
    <n v="45734.3"/>
    <n v="48951.199999999997"/>
    <n v="52426.400000000001"/>
    <n v="59971.9"/>
    <n v="66897.7"/>
    <n v="72374.7"/>
    <n v="79633.2"/>
    <n v="85886.1"/>
    <n v="95395.3"/>
    <n v="100198.8"/>
    <n v="103362.9"/>
    <n v="107198.3"/>
    <n v="116574.2"/>
    <n v="128390.2"/>
    <n v="138579.1"/>
    <n v="151408.6"/>
    <n v="160054.29999999999"/>
    <n v="149951.79999999999"/>
    <n v="158284.4"/>
  </r>
  <r>
    <x v="1"/>
    <x v="120"/>
    <x v="360"/>
    <n v="84800.1"/>
    <n v="95864.2"/>
    <n v="106530.2"/>
    <n v="99820.1"/>
    <n v="106182.5"/>
    <n v="114148.7"/>
    <n v="124048.8"/>
    <n v="112071.4"/>
    <n v="112034.2"/>
    <n v="103351"/>
    <n v="95417.4"/>
    <n v="92507.4"/>
    <n v="100263.9"/>
    <n v="100903.8"/>
    <n v="109706.1"/>
    <n v="108855.9"/>
    <n v="104365.4"/>
    <n v="86662.6"/>
    <n v="82867.3"/>
    <n v="81373.100000000006"/>
    <n v="87499.8"/>
    <n v="92452.4"/>
    <n v="97828.5"/>
    <n v="103214"/>
    <n v="106464.9"/>
    <n v="110513.2"/>
    <n v="113328.8"/>
    <n v="119144"/>
    <n v="119647.1"/>
    <n v="117331.5"/>
    <n v="116697.5"/>
    <n v="121755.2"/>
    <n v="128390.2"/>
    <n v="129828.3"/>
    <n v="136098.29999999999"/>
    <n v="136981.79999999999"/>
    <n v="125130.8"/>
    <n v="128454.7"/>
  </r>
  <r>
    <x v="2"/>
    <x v="120"/>
    <x v="361"/>
    <n v="82"/>
    <n v="87.3"/>
    <n v="91"/>
    <n v="97.8"/>
    <n v="103.6"/>
    <n v="115.5"/>
    <n v="130.6"/>
    <n v="154.4"/>
    <n v="175.9"/>
    <n v="189.7"/>
    <n v="210"/>
    <n v="240.3"/>
    <n v="260.5"/>
    <n v="279.2"/>
    <n v="298.3"/>
    <n v="330.3"/>
    <n v="380.5"/>
    <n v="462.5"/>
    <n v="500.7"/>
    <n v="562"/>
    <n v="559.4"/>
    <n v="567.1"/>
    <n v="613"/>
    <n v="648.1"/>
    <n v="679.8"/>
    <n v="720.6"/>
    <n v="757.8"/>
    <n v="800.7"/>
    <n v="837.5"/>
    <n v="880.9"/>
    <n v="918.6"/>
    <n v="957.4"/>
    <n v="1000"/>
    <n v="1067.4000000000001"/>
    <n v="1112.5"/>
    <n v="1168.4000000000001"/>
    <n v="1198.4000000000001"/>
    <n v="1232.2"/>
  </r>
  <r>
    <x v="0"/>
    <x v="121"/>
    <x v="362"/>
    <n v="11168.8"/>
    <n v="11970.8"/>
    <n v="13159.7"/>
    <n v="13390.3"/>
    <n v="17357.099999999999"/>
    <n v="20825.3"/>
    <n v="27613.8"/>
    <n v="34584.400000000001"/>
    <n v="42147.3"/>
    <n v="42722"/>
    <n v="48250.6"/>
    <n v="52014.8"/>
    <n v="58072.2"/>
    <n v="60443.1"/>
    <n v="67194.2"/>
    <n v="74350.399999999994"/>
    <n v="87356.800000000003"/>
    <n v="94834.6"/>
    <n v="95066.6"/>
    <n v="97795.5"/>
    <n v="98199.5"/>
    <n v="101060.4"/>
    <n v="110084.6"/>
    <n v="120373.8"/>
    <n v="130937.7"/>
    <n v="142197.70000000001"/>
    <n v="151752"/>
    <n v="166641.5"/>
    <n v="172910"/>
    <n v="174071.7"/>
    <n v="180566.9"/>
    <n v="196447.6"/>
    <n v="216354.9"/>
    <n v="233506"/>
    <n v="255015.6"/>
    <n v="269606.7"/>
    <n v="252717"/>
    <n v="303449.7"/>
  </r>
  <r>
    <x v="1"/>
    <x v="121"/>
    <x v="363"/>
    <n v="54863.7"/>
    <n v="54464.5"/>
    <n v="54191.6"/>
    <n v="51774.2"/>
    <n v="63152.3"/>
    <n v="70412.600000000006"/>
    <n v="85776.2"/>
    <n v="96228.3"/>
    <n v="106682.9"/>
    <n v="99755.6"/>
    <n v="107491.2"/>
    <n v="110398.1"/>
    <n v="118496.6"/>
    <n v="119101.7"/>
    <n v="124926.8"/>
    <n v="133019.29999999999"/>
    <n v="150852.5"/>
    <n v="150960.29999999999"/>
    <n v="148071.4"/>
    <n v="143498.29999999999"/>
    <n v="141240.29999999999"/>
    <n v="142473"/>
    <n v="149191.5"/>
    <n v="158319.20000000001"/>
    <n v="165480.1"/>
    <n v="174178.6"/>
    <n v="180217.4"/>
    <n v="191139.9"/>
    <n v="191970.8"/>
    <n v="184976"/>
    <n v="187440.3"/>
    <n v="199800.3"/>
    <n v="216354.9"/>
    <n v="225250.6"/>
    <n v="236066.5"/>
    <n v="244809.9"/>
    <n v="227226.7"/>
    <n v="263794.09999999998"/>
  </r>
  <r>
    <x v="2"/>
    <x v="121"/>
    <x v="364"/>
    <n v="203.6"/>
    <n v="219.8"/>
    <n v="242.8"/>
    <n v="258.60000000000002"/>
    <n v="274.8"/>
    <n v="295.8"/>
    <n v="321.89999999999998"/>
    <n v="359.4"/>
    <n v="395.1"/>
    <n v="428.3"/>
    <n v="448.9"/>
    <n v="471.2"/>
    <n v="490.1"/>
    <n v="507.5"/>
    <n v="537.9"/>
    <n v="558.9"/>
    <n v="579.1"/>
    <n v="628.20000000000005"/>
    <n v="642"/>
    <n v="681.5"/>
    <n v="695.3"/>
    <n v="709.3"/>
    <n v="737.9"/>
    <n v="760.3"/>
    <n v="791.3"/>
    <n v="816.4"/>
    <n v="842"/>
    <n v="871.8"/>
    <n v="900.7"/>
    <n v="941"/>
    <n v="963.3"/>
    <n v="983.2"/>
    <n v="1000"/>
    <n v="1036.5999999999999"/>
    <n v="1080.3"/>
    <n v="1101.3"/>
    <n v="1112.2"/>
    <n v="1150.3"/>
  </r>
  <r>
    <x v="0"/>
    <x v="122"/>
    <x v="365"/>
    <n v="2748.3"/>
    <n v="2878.6"/>
    <n v="2898.1"/>
    <n v="3083.7"/>
    <n v="3342.7"/>
    <n v="3723.3"/>
    <n v="4115.3999999999996"/>
    <n v="4377.3"/>
    <n v="4609.7"/>
    <n v="4648.3"/>
    <n v="5033.8999999999996"/>
    <n v="5724.9"/>
    <n v="6282.8"/>
    <n v="6773"/>
    <n v="7535.3"/>
    <n v="8675.5"/>
    <n v="9657.1"/>
    <n v="10784.9"/>
    <n v="10857.1"/>
    <n v="11320.4"/>
    <n v="12352.9"/>
    <n v="13431.6"/>
    <n v="14617.3"/>
    <n v="16236.1"/>
    <n v="17869.400000000001"/>
    <n v="18955.7"/>
    <n v="19712.2"/>
    <n v="21106.1"/>
    <n v="21358.3"/>
    <n v="20392.5"/>
    <n v="21147.8"/>
    <n v="22993.4"/>
    <n v="25323.5"/>
    <n v="27337.8"/>
    <n v="29879.8"/>
    <n v="31586.3"/>
    <n v="29589"/>
    <n v="35360.300000000003"/>
  </r>
  <r>
    <x v="1"/>
    <x v="122"/>
    <x v="366"/>
    <n v="15744.9"/>
    <n v="15826.1"/>
    <n v="14000.9"/>
    <n v="13488.4"/>
    <n v="13378.5"/>
    <n v="14100.7"/>
    <n v="14426"/>
    <n v="14201.4"/>
    <n v="13615.5"/>
    <n v="12449"/>
    <n v="12578.8"/>
    <n v="13655.5"/>
    <n v="14436.1"/>
    <n v="15112.7"/>
    <n v="16384.5"/>
    <n v="17355.400000000001"/>
    <n v="19007.2"/>
    <n v="20418.900000000001"/>
    <n v="19941.599999999999"/>
    <n v="20108.099999999999"/>
    <n v="21296.400000000001"/>
    <n v="22559.1"/>
    <n v="23710.9"/>
    <n v="25716"/>
    <n v="27446.6"/>
    <n v="24107.7"/>
    <n v="24319.200000000001"/>
    <n v="23895.1"/>
    <n v="23775.1"/>
    <n v="22792.3"/>
    <n v="23179.8"/>
    <n v="23989.5"/>
    <n v="25323.5"/>
    <n v="26104.2"/>
    <n v="27305.7"/>
    <n v="28134.2"/>
    <n v="27002.9"/>
    <n v="30539.8"/>
  </r>
  <r>
    <x v="2"/>
    <x v="122"/>
    <x v="367"/>
    <n v="174.6"/>
    <n v="181.9"/>
    <n v="207"/>
    <n v="228.6"/>
    <n v="249.9"/>
    <n v="264.10000000000002"/>
    <n v="285.3"/>
    <n v="308.2"/>
    <n v="338.6"/>
    <n v="373.4"/>
    <n v="400.2"/>
    <n v="419.2"/>
    <n v="435.2"/>
    <n v="448.2"/>
    <n v="459.9"/>
    <n v="499.9"/>
    <n v="508.1"/>
    <n v="528.20000000000005"/>
    <n v="544.4"/>
    <n v="563"/>
    <n v="580"/>
    <n v="595.4"/>
    <n v="616.5"/>
    <n v="631.4"/>
    <n v="651.1"/>
    <n v="786.3"/>
    <n v="810.6"/>
    <n v="883.3"/>
    <n v="898.4"/>
    <n v="894.7"/>
    <n v="912.3"/>
    <n v="958.5"/>
    <n v="1000"/>
    <n v="1047.3"/>
    <n v="1094.3"/>
    <n v="1122.7"/>
    <n v="1095.8"/>
    <n v="1157.8"/>
  </r>
  <r>
    <x v="0"/>
    <x v="123"/>
    <x v="368"/>
    <n v="2004.2"/>
    <n v="2352.4"/>
    <n v="2844.1"/>
    <n v="3501.4"/>
    <n v="3636"/>
    <n v="4608.6000000000004"/>
    <n v="6024.6"/>
    <n v="7314.7"/>
    <n v="8887.4"/>
    <n v="10607.5"/>
    <n v="16520.2"/>
    <n v="19264.5"/>
    <n v="21660.3"/>
    <n v="24267.3"/>
    <n v="26878.1"/>
    <n v="32781.699999999997"/>
    <n v="37748.1"/>
    <n v="42377.5"/>
    <n v="45287.8"/>
    <n v="50225.3"/>
    <n v="56593.599999999999"/>
    <n v="65068.2"/>
    <n v="75054.100000000006"/>
    <n v="88510.9"/>
    <n v="103322.2"/>
    <n v="129858"/>
    <n v="156833"/>
    <n v="177669"/>
    <n v="177238"/>
    <n v="168466.1"/>
    <n v="167444"/>
    <n v="170497"/>
    <n v="183732"/>
    <n v="197074"/>
    <n v="223114"/>
    <n v="241866"/>
    <n v="240171"/>
    <n v="254719.7"/>
  </r>
  <r>
    <x v="1"/>
    <x v="123"/>
    <x v="369"/>
    <n v="7394.4"/>
    <n v="8328.7999999999993"/>
    <n v="8848.5"/>
    <n v="9863.2999999999993"/>
    <n v="9371.6"/>
    <n v="11239.9"/>
    <n v="13600.4"/>
    <n v="15282.8"/>
    <n v="16905"/>
    <n v="18295.099999999999"/>
    <n v="26585.1"/>
    <n v="29592.400000000001"/>
    <n v="32051.5"/>
    <n v="34871.1"/>
    <n v="37637.300000000003"/>
    <n v="42233.599999999999"/>
    <n v="47847"/>
    <n v="51669.7"/>
    <n v="53568.800000000003"/>
    <n v="57453.8"/>
    <n v="63535.8"/>
    <n v="72392.600000000006"/>
    <n v="80385.600000000006"/>
    <n v="91192.1"/>
    <n v="103379.2"/>
    <n v="124950.8"/>
    <n v="149226"/>
    <n v="164748.79999999999"/>
    <n v="163943.29999999999"/>
    <n v="158633"/>
    <n v="162030"/>
    <n v="169399.3"/>
    <n v="183732"/>
    <n v="195067.4"/>
    <n v="219340.6"/>
    <n v="238587"/>
    <n v="240698.9"/>
    <n v="258489.4"/>
  </r>
  <r>
    <x v="2"/>
    <x v="123"/>
    <x v="370"/>
    <n v="271"/>
    <n v="282.39999999999998"/>
    <n v="321.39999999999998"/>
    <n v="355"/>
    <n v="388"/>
    <n v="410"/>
    <n v="443"/>
    <n v="478.6"/>
    <n v="525.70000000000005"/>
    <n v="579.79999999999995"/>
    <n v="621.4"/>
    <n v="651"/>
    <n v="675.8"/>
    <n v="695.9"/>
    <n v="714.1"/>
    <n v="776.2"/>
    <n v="788.9"/>
    <n v="820.2"/>
    <n v="845.4"/>
    <n v="874.2"/>
    <n v="890.7"/>
    <n v="898.8"/>
    <n v="933.7"/>
    <n v="970.6"/>
    <n v="999.4"/>
    <n v="1039.3"/>
    <n v="1051"/>
    <n v="1078.4000000000001"/>
    <n v="1081.0999999999999"/>
    <n v="1062"/>
    <n v="1033.4000000000001"/>
    <n v="1006.5"/>
    <n v="1000"/>
    <n v="1010.3"/>
    <n v="1017.2"/>
    <n v="1013.7"/>
    <n v="997.8"/>
    <n v="985.4"/>
  </r>
  <r>
    <x v="0"/>
    <x v="124"/>
    <x v="371"/>
    <n v="4122.3"/>
    <n v="4523.8"/>
    <n v="4511.5"/>
    <n v="5406.9"/>
    <n v="6328.5"/>
    <n v="7114.3"/>
    <n v="10131.299999999999"/>
    <n v="11459.7"/>
    <n v="13052"/>
    <n v="15189"/>
    <n v="20421.2"/>
    <n v="29030.400000000001"/>
    <n v="27821"/>
    <n v="30684.3"/>
    <n v="32104.5"/>
    <n v="38699.9"/>
    <n v="43620.6"/>
    <n v="47992.1"/>
    <n v="49847.4"/>
    <n v="53646.9"/>
    <n v="55523.7"/>
    <n v="60269.7"/>
    <n v="70148"/>
    <n v="77581.2"/>
    <n v="86373.2"/>
    <n v="95488.8"/>
    <n v="103894.5"/>
    <n v="116176.1"/>
    <n v="122692.6"/>
    <n v="127797.7"/>
    <n v="132561"/>
    <n v="144297.79999999999"/>
    <n v="158967.5"/>
    <n v="171574.3"/>
    <n v="187299.5"/>
    <n v="198059.6"/>
    <n v="185697.9"/>
    <n v="195644.1"/>
  </r>
  <r>
    <x v="1"/>
    <x v="124"/>
    <x v="372"/>
    <n v="19261.599999999999"/>
    <n v="20285"/>
    <n v="17776.5"/>
    <n v="19289.5"/>
    <n v="20658.2"/>
    <n v="21974.799999999999"/>
    <n v="28965.5"/>
    <n v="30323.200000000001"/>
    <n v="31442.400000000001"/>
    <n v="33178"/>
    <n v="41619.800000000003"/>
    <n v="56476.9"/>
    <n v="52137.8"/>
    <n v="55841.599999999999"/>
    <n v="56935.3"/>
    <n v="63144"/>
    <n v="70023.899999999994"/>
    <n v="74108.100000000006"/>
    <n v="74674"/>
    <n v="77720.600000000006"/>
    <n v="78945.2"/>
    <n v="84922"/>
    <n v="95151.3"/>
    <n v="101230.7"/>
    <n v="109449.60000000001"/>
    <n v="116363.9"/>
    <n v="121564.5"/>
    <n v="127617.60000000001"/>
    <n v="135627.4"/>
    <n v="140834.79999999999"/>
    <n v="143440.29999999999"/>
    <n v="148525.6"/>
    <n v="158967.5"/>
    <n v="164617.60000000001"/>
    <n v="168792.3"/>
    <n v="172948.3"/>
    <n v="162872.20000000001"/>
    <n v="166744.9"/>
  </r>
  <r>
    <x v="2"/>
    <x v="124"/>
    <x v="373"/>
    <n v="214"/>
    <n v="223"/>
    <n v="253.8"/>
    <n v="280.3"/>
    <n v="306.3"/>
    <n v="323.8"/>
    <n v="349.8"/>
    <n v="377.9"/>
    <n v="415.1"/>
    <n v="457.8"/>
    <n v="490.7"/>
    <n v="514"/>
    <n v="533.6"/>
    <n v="549.5"/>
    <n v="563.9"/>
    <n v="612.9"/>
    <n v="622.9"/>
    <n v="647.6"/>
    <n v="667.5"/>
    <n v="690.3"/>
    <n v="703.3"/>
    <n v="709.7"/>
    <n v="737.2"/>
    <n v="766.4"/>
    <n v="789.2"/>
    <n v="820.6"/>
    <n v="854.6"/>
    <n v="910.3"/>
    <n v="904.6"/>
    <n v="907.4"/>
    <n v="924.2"/>
    <n v="971.5"/>
    <n v="1000"/>
    <n v="1042.3"/>
    <n v="1109.5999999999999"/>
    <n v="1145.2"/>
    <n v="1140.0999999999999"/>
    <n v="1173.3"/>
  </r>
  <r>
    <x v="0"/>
    <x v="125"/>
    <x v="374"/>
    <n v="6349.8"/>
    <n v="6489"/>
    <n v="5948.3"/>
    <n v="6440.1"/>
    <n v="6647.7"/>
    <n v="7258.4"/>
    <n v="10006.5"/>
    <n v="10914.7"/>
    <n v="11931.9"/>
    <n v="13252.6"/>
    <n v="15980.5"/>
    <n v="20614.8"/>
    <n v="19059.8"/>
    <n v="21171.200000000001"/>
    <n v="22317.1"/>
    <n v="27415"/>
    <n v="31471.1"/>
    <n v="35480.300000000003"/>
    <n v="36265.1"/>
    <n v="39779.5"/>
    <n v="42790.3"/>
    <n v="44398.1"/>
    <n v="46552.9"/>
    <n v="53522.6"/>
    <n v="60667.5"/>
    <n v="68819.100000000006"/>
    <n v="76869.5"/>
    <n v="88144.3"/>
    <n v="95325.2"/>
    <n v="104009.2"/>
    <n v="107905.3"/>
    <n v="117431.4"/>
    <n v="129326.7"/>
    <n v="139579.79999999999"/>
    <n v="152406.1"/>
    <n v="161142"/>
    <n v="151105.79999999999"/>
    <n v="159697"/>
  </r>
  <r>
    <x v="1"/>
    <x v="125"/>
    <x v="375"/>
    <n v="29264.1"/>
    <n v="28699.3"/>
    <n v="23117.599999999999"/>
    <n v="22661.3"/>
    <n v="21403.1"/>
    <n v="22104.400000000001"/>
    <n v="28180.3"/>
    <n v="28427.9"/>
    <n v="28384.5"/>
    <n v="28673.1"/>
    <n v="32187"/>
    <n v="39850.400000000001"/>
    <n v="34935.300000000003"/>
    <n v="37692.199999999997"/>
    <n v="38753.699999999997"/>
    <n v="46593.9"/>
    <n v="52624.2"/>
    <n v="57069.2"/>
    <n v="56589.2"/>
    <n v="60030"/>
    <n v="63373.9"/>
    <n v="65163.4"/>
    <n v="65775.5"/>
    <n v="72746.3"/>
    <n v="80077.3"/>
    <n v="87356.1"/>
    <n v="94996.7"/>
    <n v="103015.7"/>
    <n v="108645.1"/>
    <n v="116755.3"/>
    <n v="117398.1"/>
    <n v="123190.6"/>
    <n v="129326.7"/>
    <n v="136792"/>
    <n v="143550.5"/>
    <n v="148907.70000000001"/>
    <n v="138550.39999999999"/>
    <n v="140713.9"/>
  </r>
  <r>
    <x v="2"/>
    <x v="125"/>
    <x v="376"/>
    <n v="217"/>
    <n v="226.1"/>
    <n v="257.3"/>
    <n v="284.2"/>
    <n v="310.60000000000002"/>
    <n v="328.4"/>
    <n v="355.1"/>
    <n v="383.9"/>
    <n v="420.4"/>
    <n v="462.2"/>
    <n v="496.5"/>
    <n v="517.29999999999995"/>
    <n v="545.6"/>
    <n v="561.70000000000005"/>
    <n v="575.9"/>
    <n v="588.4"/>
    <n v="598"/>
    <n v="621.70000000000005"/>
    <n v="640.79999999999995"/>
    <n v="662.7"/>
    <n v="675.2"/>
    <n v="681.3"/>
    <n v="707.8"/>
    <n v="735.7"/>
    <n v="757.6"/>
    <n v="787.8"/>
    <n v="809.2"/>
    <n v="855.6"/>
    <n v="877.4"/>
    <n v="890.8"/>
    <n v="919.1"/>
    <n v="953.3"/>
    <n v="1000"/>
    <n v="1020.4"/>
    <n v="1061.7"/>
    <n v="1082.2"/>
    <n v="1090.5999999999999"/>
    <n v="1134.9000000000001"/>
  </r>
  <r>
    <x v="0"/>
    <x v="126"/>
    <x v="377"/>
    <n v="6500.9"/>
    <n v="7031.3"/>
    <n v="7228.9"/>
    <n v="8821.1"/>
    <n v="9754.5"/>
    <n v="11287.4"/>
    <n v="13173.4"/>
    <n v="14444.7"/>
    <n v="16300.6"/>
    <n v="17959.5"/>
    <n v="18502.900000000001"/>
    <n v="21077.7"/>
    <n v="25172.7"/>
    <n v="26679.4"/>
    <n v="28445"/>
    <n v="31989.8"/>
    <n v="34326"/>
    <n v="37219.1"/>
    <n v="36108.6"/>
    <n v="38380.400000000001"/>
    <n v="39639.800000000003"/>
    <n v="40987.4"/>
    <n v="45822.1"/>
    <n v="51858.9"/>
    <n v="57272.3"/>
    <n v="63018.5"/>
    <n v="67959"/>
    <n v="75507.5"/>
    <n v="79365.2"/>
    <n v="81997.600000000006"/>
    <n v="85033.2"/>
    <n v="92453.7"/>
    <n v="101823"/>
    <n v="109910.6"/>
    <n v="120111.5"/>
    <n v="126964.1"/>
    <n v="118925.8"/>
    <n v="123809.3"/>
  </r>
  <r>
    <x v="1"/>
    <x v="126"/>
    <x v="378"/>
    <n v="28334.5"/>
    <n v="29409.9"/>
    <n v="26569.5"/>
    <n v="29354.9"/>
    <n v="29701.599999999999"/>
    <n v="32508.9"/>
    <n v="35085.800000000003"/>
    <n v="35580.699999999997"/>
    <n v="36672.699999999997"/>
    <n v="36748.5"/>
    <n v="35245.199999999997"/>
    <n v="38534.400000000001"/>
    <n v="43636.3"/>
    <n v="44921.4"/>
    <n v="46719.4"/>
    <n v="48766.7"/>
    <n v="51250.8"/>
    <n v="52711.8"/>
    <n v="50016.7"/>
    <n v="49961.1"/>
    <n v="51764.800000000003"/>
    <n v="51500.4"/>
    <n v="57134.5"/>
    <n v="62669.2"/>
    <n v="67810.899999999994"/>
    <n v="73551.5"/>
    <n v="77766.899999999994"/>
    <n v="84209.3"/>
    <n v="83941.4"/>
    <n v="84756.1"/>
    <n v="86439.9"/>
    <n v="93673.2"/>
    <n v="101823"/>
    <n v="107036.6"/>
    <n v="115960"/>
    <n v="121431"/>
    <n v="114725.1"/>
    <n v="119530"/>
  </r>
  <r>
    <x v="2"/>
    <x v="126"/>
    <x v="379"/>
    <n v="229.4"/>
    <n v="239.1"/>
    <n v="272.10000000000002"/>
    <n v="300.5"/>
    <n v="328.4"/>
    <n v="347.2"/>
    <n v="375.5"/>
    <n v="406"/>
    <n v="444.5"/>
    <n v="488.7"/>
    <n v="525"/>
    <n v="547"/>
    <n v="576.9"/>
    <n v="593.9"/>
    <n v="608.79999999999995"/>
    <n v="656"/>
    <n v="669.8"/>
    <n v="706.1"/>
    <n v="721.9"/>
    <n v="768.2"/>
    <n v="765.8"/>
    <n v="795.9"/>
    <n v="802"/>
    <n v="827.5"/>
    <n v="844.6"/>
    <n v="856.8"/>
    <n v="873.9"/>
    <n v="896.7"/>
    <n v="945.5"/>
    <n v="967.5"/>
    <n v="983.7"/>
    <n v="987"/>
    <n v="1000"/>
    <n v="1026.9000000000001"/>
    <n v="1035.8"/>
    <n v="1045.5999999999999"/>
    <n v="1036.5999999999999"/>
    <n v="1035.8"/>
  </r>
  <r>
    <x v="0"/>
    <x v="127"/>
    <x v="380"/>
    <n v="6659.7"/>
    <n v="6805.6"/>
    <n v="6238.6"/>
    <n v="6754.4"/>
    <n v="6972.1"/>
    <n v="7612.6"/>
    <n v="10494.8"/>
    <n v="11447.3"/>
    <n v="12514.2"/>
    <n v="13899.3"/>
    <n v="16760.400000000001"/>
    <n v="21620.7"/>
    <n v="19989.900000000001"/>
    <n v="22204.3"/>
    <n v="23406.2"/>
    <n v="28752.799999999999"/>
    <n v="33006.800000000003"/>
    <n v="37211.699999999997"/>
    <n v="38034.800000000003"/>
    <n v="41720.699999999997"/>
    <n v="44878.400000000001"/>
    <n v="46564.7"/>
    <n v="48824.6"/>
    <n v="56134.400000000001"/>
    <n v="63631.1"/>
    <n v="67028"/>
    <n v="69689.7"/>
    <n v="74629.100000000006"/>
    <n v="75561.7"/>
    <n v="72337.2"/>
    <n v="75042.5"/>
    <n v="81576.800000000003"/>
    <n v="89815.3"/>
    <n v="96978.3"/>
    <n v="106014.9"/>
    <n v="112031"/>
    <n v="105078.7"/>
    <n v="108371.1"/>
  </r>
  <r>
    <x v="1"/>
    <x v="127"/>
    <x v="381"/>
    <n v="30544.9"/>
    <n v="29955.3"/>
    <n v="24129.3"/>
    <n v="11967.4"/>
    <n v="22339.7"/>
    <n v="23071.8"/>
    <n v="29413.599999999999"/>
    <n v="29672"/>
    <n v="29626.7"/>
    <n v="29928"/>
    <n v="33595.599999999999"/>
    <n v="41594.400000000001"/>
    <n v="36464.199999999997"/>
    <n v="39341.800000000003"/>
    <n v="40449.699999999997"/>
    <n v="48633"/>
    <n v="54927.199999999997"/>
    <n v="59566.7"/>
    <n v="59065.8"/>
    <n v="62657.2"/>
    <n v="66147.399999999994"/>
    <n v="68015.199999999997"/>
    <n v="68654.100000000006"/>
    <n v="75930"/>
    <n v="83585.899999999994"/>
    <n v="84674.1"/>
    <n v="85555.7"/>
    <n v="87824.1"/>
    <n v="85565.2"/>
    <n v="79356.899999999994"/>
    <n v="79747"/>
    <n v="84324.6"/>
    <n v="89815.3"/>
    <n v="93819.7"/>
    <n v="98465.600000000006"/>
    <n v="99953"/>
    <n v="90839"/>
    <n v="91961.2"/>
  </r>
  <r>
    <x v="2"/>
    <x v="127"/>
    <x v="382"/>
    <n v="218"/>
    <n v="227.2"/>
    <n v="258.5"/>
    <n v="564.4"/>
    <n v="312.10000000000002"/>
    <n v="330"/>
    <n v="356.8"/>
    <n v="385.8"/>
    <n v="422.4"/>
    <n v="464.4"/>
    <n v="498.9"/>
    <n v="519.79999999999995"/>
    <n v="548.20000000000005"/>
    <n v="564.4"/>
    <n v="578.6"/>
    <n v="591.20000000000005"/>
    <n v="600.9"/>
    <n v="624.70000000000005"/>
    <n v="643.9"/>
    <n v="665.9"/>
    <n v="678.5"/>
    <n v="684.6"/>
    <n v="711.2"/>
    <n v="739.3"/>
    <n v="761.3"/>
    <n v="791.6"/>
    <n v="814.6"/>
    <n v="849.8"/>
    <n v="883.1"/>
    <n v="911.5"/>
    <n v="941"/>
    <n v="967.4"/>
    <n v="1000"/>
    <n v="1033.7"/>
    <n v="1076.7"/>
    <n v="1120.8"/>
    <n v="1156.8"/>
    <n v="1178.4000000000001"/>
  </r>
  <r>
    <x v="0"/>
    <x v="128"/>
    <x v="383"/>
    <n v="14064.1"/>
    <n v="16332.5"/>
    <n v="19409.900000000001"/>
    <n v="21918.799999999999"/>
    <n v="23954.9"/>
    <n v="33323.599999999999"/>
    <n v="38090"/>
    <n v="41069"/>
    <n v="44969"/>
    <n v="34140.800000000003"/>
    <n v="53558.9"/>
    <n v="59508.6"/>
    <n v="71498.399999999994"/>
    <n v="87620.4"/>
    <n v="107858.4"/>
    <n v="111922.4"/>
    <n v="109000.8"/>
    <n v="109216.7"/>
    <n v="114983.3"/>
    <n v="127653.6"/>
    <n v="139924.79999999999"/>
    <n v="155686.1"/>
    <n v="160966.29999999999"/>
    <n v="175437.6"/>
    <n v="195891.3"/>
    <n v="221476"/>
    <n v="239709"/>
    <n v="259928"/>
    <n v="259108"/>
    <n v="262196.2"/>
    <n v="276646"/>
    <n v="309572"/>
    <n v="335616"/>
    <n v="355785"/>
    <n v="393916"/>
    <n v="401037"/>
    <n v="378177"/>
    <n v="364670.6"/>
  </r>
  <r>
    <x v="1"/>
    <x v="128"/>
    <x v="384"/>
    <n v="81415"/>
    <n v="85156.1"/>
    <n v="87407.6"/>
    <n v="93165.6"/>
    <n v="101061.4"/>
    <n v="109519.5"/>
    <n v="122434.8"/>
    <n v="133945.9"/>
    <n v="150055.79999999999"/>
    <n v="136196.5"/>
    <n v="146291.70000000001"/>
    <n v="154936.5"/>
    <n v="164567.6"/>
    <n v="178850.4"/>
    <n v="191506.2"/>
    <n v="189059.8"/>
    <n v="187795.5"/>
    <n v="186519.5"/>
    <n v="181768.3"/>
    <n v="185676.9"/>
    <n v="190405.7"/>
    <n v="207792.5"/>
    <n v="206629.5"/>
    <n v="222065.6"/>
    <n v="228579.5"/>
    <n v="246374.8"/>
    <n v="259462.5"/>
    <n v="273798.90000000002"/>
    <n v="282600.7"/>
    <n v="280682.09999999998"/>
    <n v="285267.7"/>
    <n v="315391"/>
    <n v="335616"/>
    <n v="351725.7"/>
    <n v="375239.3"/>
    <n v="365782.5"/>
    <n v="341323.4"/>
    <n v="318849.5"/>
  </r>
  <r>
    <x v="2"/>
    <x v="128"/>
    <x v="385"/>
    <n v="172.7"/>
    <n v="191.8"/>
    <n v="222.1"/>
    <n v="235.3"/>
    <n v="237"/>
    <n v="304.3"/>
    <n v="311.10000000000002"/>
    <n v="306.60000000000002"/>
    <n v="299.7"/>
    <n v="250.7"/>
    <n v="366.1"/>
    <n v="384.1"/>
    <n v="434.5"/>
    <n v="489.9"/>
    <n v="563.20000000000005"/>
    <n v="592"/>
    <n v="580.4"/>
    <n v="585.6"/>
    <n v="632.6"/>
    <n v="687.5"/>
    <n v="734.9"/>
    <n v="749.2"/>
    <n v="779"/>
    <n v="790"/>
    <n v="857"/>
    <n v="898.9"/>
    <n v="923.9"/>
    <n v="949.3"/>
    <n v="916.9"/>
    <n v="934.1"/>
    <n v="969.8"/>
    <n v="981.5"/>
    <n v="1000"/>
    <n v="1011.5"/>
    <n v="1049.8"/>
    <n v="1096.4000000000001"/>
    <n v="1108"/>
    <n v="1143.7"/>
  </r>
  <r>
    <x v="0"/>
    <x v="129"/>
    <x v="386"/>
    <n v="1500.2"/>
    <n v="1646.3"/>
    <n v="1641.9"/>
    <n v="1967.7"/>
    <n v="2303.1"/>
    <n v="2589.1"/>
    <n v="3687.1"/>
    <n v="4170.5"/>
    <n v="4750"/>
    <n v="5527.7"/>
    <n v="7431.9"/>
    <n v="10565"/>
    <n v="10124.9"/>
    <n v="11166.9"/>
    <n v="11683.8"/>
    <n v="14084.1"/>
    <n v="15874.8"/>
    <n v="17465.8"/>
    <n v="18141"/>
    <n v="19523.7"/>
    <n v="20206.7"/>
    <n v="21933.9"/>
    <n v="25528.9"/>
    <n v="28234.1"/>
    <n v="31434.1"/>
    <n v="34985.699999999997"/>
    <n v="37411.5"/>
    <n v="40196"/>
    <n v="38779.300000000003"/>
    <n v="36516"/>
    <n v="38439.1"/>
    <n v="40830.300000000003"/>
    <n v="44582.5"/>
    <n v="47773.9"/>
    <n v="50801.2"/>
    <n v="52760.5"/>
    <n v="49096.1"/>
    <n v="51978.5"/>
  </r>
  <r>
    <x v="1"/>
    <x v="129"/>
    <x v="387"/>
    <n v="7131"/>
    <n v="7509.9"/>
    <n v="6581.2"/>
    <n v="7141.3"/>
    <n v="7648"/>
    <n v="8135.4"/>
    <n v="10723.5"/>
    <n v="11226.2"/>
    <n v="11640.5"/>
    <n v="12283"/>
    <n v="15408.3"/>
    <n v="20908.7"/>
    <n v="19302.3"/>
    <n v="20673.5"/>
    <n v="21078.400000000001"/>
    <n v="23377"/>
    <n v="25924"/>
    <n v="27436.1"/>
    <n v="27645.5"/>
    <n v="28773.4"/>
    <n v="29226.799999999999"/>
    <n v="31439.5"/>
    <n v="35226.6"/>
    <n v="37477.300000000003"/>
    <n v="40520.400000000001"/>
    <n v="43370.5"/>
    <n v="44783.8"/>
    <n v="45174.2"/>
    <n v="43647.7"/>
    <n v="40777.300000000003"/>
    <n v="42757.2"/>
    <n v="42745.8"/>
    <n v="44582.5"/>
    <n v="45534.1"/>
    <n v="45025"/>
    <n v="47221"/>
    <n v="43629.4"/>
    <n v="44405.599999999999"/>
  </r>
  <r>
    <x v="2"/>
    <x v="129"/>
    <x v="388"/>
    <n v="210.4"/>
    <n v="219.2"/>
    <n v="249.5"/>
    <n v="275.5"/>
    <n v="301.10000000000002"/>
    <n v="318.3"/>
    <n v="343.8"/>
    <n v="371.5"/>
    <n v="408.1"/>
    <n v="450"/>
    <n v="482.3"/>
    <n v="505.3"/>
    <n v="524.5"/>
    <n v="540.20000000000005"/>
    <n v="554.29999999999995"/>
    <n v="602.5"/>
    <n v="612.4"/>
    <n v="636.6"/>
    <n v="656.2"/>
    <n v="678.5"/>
    <n v="691.4"/>
    <n v="697.7"/>
    <n v="724.7"/>
    <n v="753.4"/>
    <n v="775.8"/>
    <n v="806.7"/>
    <n v="835.4"/>
    <n v="889.8"/>
    <n v="888.5"/>
    <n v="895.5"/>
    <n v="899"/>
    <n v="955.2"/>
    <n v="1000"/>
    <n v="1049.2"/>
    <n v="1128.3"/>
    <n v="1117.3"/>
    <n v="1125.3"/>
    <n v="1170.5"/>
  </r>
  <r>
    <x v="0"/>
    <x v="130"/>
    <x v="389"/>
    <n v="402.7"/>
    <n v="441.9"/>
    <n v="440.7"/>
    <n v="528.1"/>
    <n v="618.20000000000005"/>
    <n v="694.9"/>
    <n v="989.6"/>
    <n v="1119.4000000000001"/>
    <n v="1274.9000000000001"/>
    <n v="1483.6"/>
    <n v="1994.7"/>
    <n v="2835.7"/>
    <n v="2717.5"/>
    <n v="2997.2"/>
    <n v="3135.9"/>
    <n v="3780.2"/>
    <n v="4260.8"/>
    <n v="4687.8"/>
    <n v="4869"/>
    <n v="5240.2"/>
    <n v="5423.5"/>
    <n v="5887.1"/>
    <n v="6852"/>
    <n v="7578"/>
    <n v="8436.6"/>
    <n v="10008.700000000001"/>
    <n v="11384.9"/>
    <n v="12991.3"/>
    <n v="13304.3"/>
    <n v="14059.4"/>
    <n v="14807.1"/>
    <n v="15695.9"/>
    <n v="17136.3"/>
    <n v="18369.8"/>
    <n v="19535.099999999999"/>
    <n v="20285.7"/>
    <n v="18836.599999999999"/>
    <n v="19821.7"/>
  </r>
  <r>
    <x v="1"/>
    <x v="130"/>
    <x v="390"/>
    <n v="1927.4"/>
    <n v="2029.8"/>
    <n v="1778.8"/>
    <n v="1930.2"/>
    <n v="2067.1999999999998"/>
    <n v="2198.9"/>
    <n v="2898.5"/>
    <n v="3034.3"/>
    <n v="3146.3"/>
    <n v="3320"/>
    <n v="4164.7"/>
    <n v="5651.4"/>
    <n v="5217.2"/>
    <n v="5587.8"/>
    <n v="5697.3"/>
    <n v="6318.6"/>
    <n v="7007"/>
    <n v="7415.7"/>
    <n v="7472.3"/>
    <n v="7777.2"/>
    <n v="7899.7"/>
    <n v="8497.7999999999993"/>
    <n v="9521.4"/>
    <n v="10129.700000000001"/>
    <n v="10951.8"/>
    <n v="12494.8"/>
    <n v="14456.6"/>
    <n v="15073.7"/>
    <n v="15011.3"/>
    <n v="15422"/>
    <n v="16187.7"/>
    <n v="16205.4"/>
    <n v="17136.3"/>
    <n v="17923"/>
    <n v="18203"/>
    <n v="18105.099999999999"/>
    <n v="16355.9"/>
    <n v="16853.400000000001"/>
  </r>
  <r>
    <x v="2"/>
    <x v="130"/>
    <x v="391"/>
    <n v="208.9"/>
    <n v="217.7"/>
    <n v="247.7"/>
    <n v="273.60000000000002"/>
    <n v="299"/>
    <n v="316"/>
    <n v="341.4"/>
    <n v="368.9"/>
    <n v="405.2"/>
    <n v="446.9"/>
    <n v="479"/>
    <n v="501.8"/>
    <n v="520.9"/>
    <n v="536.4"/>
    <n v="550.4"/>
    <n v="598.29999999999995"/>
    <n v="608.1"/>
    <n v="632.1"/>
    <n v="651.6"/>
    <n v="673.8"/>
    <n v="686.5"/>
    <n v="692.8"/>
    <n v="719.6"/>
    <n v="748.1"/>
    <n v="770.3"/>
    <n v="801"/>
    <n v="787.5"/>
    <n v="861.9"/>
    <n v="886.3"/>
    <n v="911.7"/>
    <n v="914.7"/>
    <n v="968.6"/>
    <n v="1000"/>
    <n v="1024.9000000000001"/>
    <n v="1073.2"/>
    <n v="1120.4000000000001"/>
    <n v="1151.7"/>
    <n v="1176.0999999999999"/>
  </r>
  <r>
    <x v="0"/>
    <x v="131"/>
    <x v="392"/>
    <n v="2603.3000000000002"/>
    <n v="2811.6"/>
    <n v="2796.7"/>
    <n v="3619.3"/>
    <n v="4633.8999999999996"/>
    <n v="6242.5"/>
    <n v="6530.1"/>
    <n v="7970.1"/>
    <n v="9339.1"/>
    <n v="9043"/>
    <n v="9407.7000000000007"/>
    <n v="12413.7"/>
    <n v="14169"/>
    <n v="15914.7"/>
    <n v="19624.099999999999"/>
    <n v="24385.4"/>
    <n v="27633.599999999999"/>
    <n v="31400.9"/>
    <n v="32274.3"/>
    <n v="37355"/>
    <n v="40673.599999999999"/>
    <n v="46304.3"/>
    <n v="57288.9"/>
    <n v="66179.399999999994"/>
    <n v="77172.100000000006"/>
    <n v="88755.7"/>
    <n v="98055"/>
    <n v="108907.6"/>
    <n v="108650"/>
    <n v="109482.4"/>
    <n v="115266"/>
    <n v="122372.1"/>
    <n v="133544.70000000001"/>
    <n v="143069.20000000001"/>
    <n v="152160.1"/>
    <n v="158000.5"/>
    <n v="146733.6"/>
    <n v="169494.8"/>
  </r>
  <r>
    <x v="1"/>
    <x v="131"/>
    <x v="393"/>
    <n v="10842"/>
    <n v="11236.8"/>
    <n v="9821.7999999999993"/>
    <n v="11508.7"/>
    <n v="13482.2"/>
    <n v="17186"/>
    <n v="16640.3"/>
    <n v="18797.099999999999"/>
    <n v="20052.400000000001"/>
    <n v="17605.7"/>
    <n v="17089.400000000001"/>
    <n v="21525"/>
    <n v="23667"/>
    <n v="25814.5"/>
    <n v="31019.200000000001"/>
    <n v="35775.9"/>
    <n v="39706.699999999997"/>
    <n v="42799"/>
    <n v="43023.9"/>
    <n v="46797.2"/>
    <n v="51116.9"/>
    <n v="55992.6"/>
    <n v="68745.100000000006"/>
    <n v="76966.600000000006"/>
    <n v="88862.5"/>
    <n v="100022.2"/>
    <n v="108401.1"/>
    <n v="118042.5"/>
    <n v="116783.7"/>
    <n v="116921.9"/>
    <n v="120336.1"/>
    <n v="124950.6"/>
    <n v="133544.70000000001"/>
    <n v="139588.5"/>
    <n v="145408.5"/>
    <n v="149151.4"/>
    <n v="138179.1"/>
    <n v="157697.9"/>
  </r>
  <r>
    <x v="2"/>
    <x v="131"/>
    <x v="394"/>
    <n v="240.1"/>
    <n v="250.2"/>
    <n v="284.7"/>
    <n v="314.5"/>
    <n v="343.7"/>
    <n v="363.2"/>
    <n v="392.4"/>
    <n v="424"/>
    <n v="465.7"/>
    <n v="513.6"/>
    <n v="550.5"/>
    <n v="576.70000000000005"/>
    <n v="598.70000000000005"/>
    <n v="616.5"/>
    <n v="632.6"/>
    <n v="681.6"/>
    <n v="695.9"/>
    <n v="733.7"/>
    <n v="750.1"/>
    <n v="798.2"/>
    <n v="795.7"/>
    <n v="827"/>
    <n v="833.4"/>
    <n v="859.8"/>
    <n v="868.4"/>
    <n v="887.4"/>
    <n v="904.6"/>
    <n v="922.6"/>
    <n v="930.4"/>
    <n v="936.4"/>
    <n v="957.9"/>
    <n v="979.4"/>
    <n v="1000"/>
    <n v="1024.9000000000001"/>
    <n v="1046.4000000000001"/>
    <n v="1059.3"/>
    <n v="1061.9000000000001"/>
    <n v="1074.8"/>
  </r>
  <r>
    <x v="0"/>
    <x v="132"/>
    <x v="395"/>
    <n v="6180.2"/>
    <n v="6473.1"/>
    <n v="6516.9"/>
    <n v="6934.3"/>
    <n v="7516.8"/>
    <n v="8372.7000000000007"/>
    <n v="9254.2999999999993"/>
    <n v="9843.2999999999993"/>
    <n v="10365.9"/>
    <n v="10452.700000000001"/>
    <n v="11319.7"/>
    <n v="12873.7"/>
    <n v="14128.2"/>
    <n v="15230.5"/>
    <n v="16944.5"/>
    <n v="19508.599999999999"/>
    <n v="21715.8"/>
    <n v="24252.1"/>
    <n v="24414.400000000001"/>
    <n v="25456.2"/>
    <n v="27778.1"/>
    <n v="30203.599999999999"/>
    <n v="32869.9"/>
    <n v="36510.1"/>
    <n v="40182.1"/>
    <n v="45352"/>
    <n v="49077.2"/>
    <n v="53440.6"/>
    <n v="52300.4"/>
    <n v="50722.2"/>
    <n v="53389.1"/>
    <n v="56645.9"/>
    <n v="61816"/>
    <n v="66224.7"/>
    <n v="70422.8"/>
    <n v="73115.100000000006"/>
    <n v="67888.899999999994"/>
    <n v="77258"/>
  </r>
  <r>
    <x v="1"/>
    <x v="132"/>
    <x v="396"/>
    <n v="29872.2"/>
    <n v="30026.2"/>
    <n v="26563.4"/>
    <n v="25591"/>
    <n v="25382.5"/>
    <n v="26752.7"/>
    <n v="27369.8"/>
    <n v="26943.7"/>
    <n v="25832.1"/>
    <n v="23619"/>
    <n v="23865.3"/>
    <n v="25908"/>
    <n v="27389.1"/>
    <n v="28672.6"/>
    <n v="31085.599999999999"/>
    <n v="32927.699999999997"/>
    <n v="36061.599999999999"/>
    <n v="38739.800000000003"/>
    <n v="37834.400000000001"/>
    <n v="38150.300000000003"/>
    <n v="40856.6"/>
    <n v="44024.3"/>
    <n v="46122.3"/>
    <n v="49281.2"/>
    <n v="52672.1"/>
    <n v="57170.9"/>
    <n v="60903.4"/>
    <n v="63368.5"/>
    <n v="59416.1"/>
    <n v="55529.4"/>
    <n v="57531.3"/>
    <n v="58164"/>
    <n v="61816"/>
    <n v="63100.6"/>
    <n v="64419"/>
    <n v="64920.3"/>
    <n v="60796.9"/>
    <n v="65761.3"/>
  </r>
  <r>
    <x v="2"/>
    <x v="132"/>
    <x v="397"/>
    <n v="206.9"/>
    <n v="215.6"/>
    <n v="245.3"/>
    <n v="271"/>
    <n v="296.10000000000002"/>
    <n v="313"/>
    <n v="338.1"/>
    <n v="365.3"/>
    <n v="401.3"/>
    <n v="442.6"/>
    <n v="474.3"/>
    <n v="496.9"/>
    <n v="515.79999999999995"/>
    <n v="531.20000000000005"/>
    <n v="545.1"/>
    <n v="592.5"/>
    <n v="602.20000000000005"/>
    <n v="626"/>
    <n v="645.29999999999995"/>
    <n v="667.3"/>
    <n v="679.9"/>
    <n v="686.1"/>
    <n v="712.7"/>
    <n v="740.9"/>
    <n v="762.9"/>
    <n v="793.3"/>
    <n v="805.8"/>
    <n v="843.3"/>
    <n v="880.2"/>
    <n v="913.4"/>
    <n v="928"/>
    <n v="973.9"/>
    <n v="1000"/>
    <n v="1049.5"/>
    <n v="1093.2"/>
    <n v="1126.2"/>
    <n v="1116.7"/>
    <n v="1174.8"/>
  </r>
  <r>
    <x v="0"/>
    <x v="133"/>
    <x v="398"/>
    <n v="1138.3"/>
    <n v="1741.6"/>
    <n v="1707.2"/>
    <n v="2196.1"/>
    <n v="2676.1"/>
    <n v="3203.3"/>
    <n v="3834.3"/>
    <n v="4589.6000000000004"/>
    <n v="5493.7"/>
    <n v="6575.8"/>
    <n v="6686.8"/>
    <n v="8057.9"/>
    <n v="9734.2000000000007"/>
    <n v="10288.9"/>
    <n v="11295.9"/>
    <n v="12340.2"/>
    <n v="13460.3"/>
    <n v="13999.5"/>
    <n v="13241.9"/>
    <n v="18476.900000000001"/>
    <n v="19268.599999999999"/>
    <n v="20334.5"/>
    <n v="21987.599999999999"/>
    <n v="23787.9"/>
    <n v="25502.400000000001"/>
    <n v="28173.1"/>
    <n v="29771.4"/>
    <n v="31648.3"/>
    <n v="30213.3"/>
    <n v="27805.1"/>
    <n v="29267.1"/>
    <n v="31041.200000000001"/>
    <n v="33877.1"/>
    <n v="36300.5"/>
    <n v="38581"/>
    <n v="40071"/>
    <n v="37211.5"/>
    <n v="41178.1"/>
  </r>
  <r>
    <x v="1"/>
    <x v="133"/>
    <x v="399"/>
    <n v="5747.7"/>
    <n v="8489.6"/>
    <n v="7737.3"/>
    <n v="8711.2000000000007"/>
    <n v="9821.1"/>
    <n v="11226.3"/>
    <n v="12451.7"/>
    <n v="13079.1"/>
    <n v="13994.6"/>
    <n v="15444"/>
    <n v="15229.1"/>
    <n v="17353.7"/>
    <n v="19972.900000000001"/>
    <n v="19967.3"/>
    <n v="20914.599999999999"/>
    <n v="21759.200000000001"/>
    <n v="22404.1"/>
    <n v="21911.8"/>
    <n v="19766.400000000001"/>
    <n v="26783.8"/>
    <n v="26696.9"/>
    <n v="27221.3"/>
    <n v="28212.7"/>
    <n v="29744.799999999999"/>
    <n v="31112.9"/>
    <n v="33840.699999999997"/>
    <n v="35235.5"/>
    <n v="36425.4"/>
    <n v="33774.800000000003"/>
    <n v="30012.5"/>
    <n v="30539"/>
    <n v="31758.9"/>
    <n v="33877.1"/>
    <n v="35498.400000000001"/>
    <n v="37255.4"/>
    <n v="37054.5"/>
    <n v="33456.5"/>
    <n v="35770.1"/>
  </r>
  <r>
    <x v="2"/>
    <x v="133"/>
    <x v="290"/>
    <n v="198.1"/>
    <n v="205.1"/>
    <n v="220.6"/>
    <n v="252.1"/>
    <n v="272.5"/>
    <n v="285.3"/>
    <n v="307.89999999999998"/>
    <n v="350.9"/>
    <n v="392.6"/>
    <n v="425.8"/>
    <n v="439.1"/>
    <n v="464.3"/>
    <n v="487.4"/>
    <n v="515.29999999999995"/>
    <n v="540.1"/>
    <n v="567.1"/>
    <n v="600.79999999999995"/>
    <n v="638.9"/>
    <n v="669.9"/>
    <n v="689.9"/>
    <n v="721.8"/>
    <n v="747"/>
    <n v="779.4"/>
    <n v="799.7"/>
    <n v="819.7"/>
    <n v="832.5"/>
    <n v="844.9"/>
    <n v="868.9"/>
    <n v="894.6"/>
    <n v="926.5"/>
    <n v="958.4"/>
    <n v="977.4"/>
    <n v="1000"/>
    <n v="1022.6"/>
    <n v="1035.5999999999999"/>
    <n v="1081.4000000000001"/>
    <n v="1112.2"/>
    <n v="1151.2"/>
  </r>
  <r>
    <x v="0"/>
    <x v="134"/>
    <x v="400"/>
    <n v="3437.8"/>
    <n v="3600.8"/>
    <n v="3625.2"/>
    <n v="3857.3"/>
    <n v="4181.3999999999996"/>
    <n v="4657.5"/>
    <n v="5147.8999999999996"/>
    <n v="5475.5"/>
    <n v="5766.2"/>
    <n v="5814.5"/>
    <n v="6296.8"/>
    <n v="7161.2"/>
    <n v="7859.1"/>
    <n v="8472.2000000000007"/>
    <n v="9425.7000000000007"/>
    <n v="10852"/>
    <n v="12079.9"/>
    <n v="13490.7"/>
    <n v="13581"/>
    <n v="14160.5"/>
    <n v="15452.1"/>
    <n v="16801.3"/>
    <n v="18284.5"/>
    <n v="20309.400000000001"/>
    <n v="22352.5"/>
    <n v="26182.400000000001"/>
    <n v="29324.799999999999"/>
    <n v="33057.9"/>
    <n v="33491.800000000003"/>
    <n v="34766"/>
    <n v="36592.300000000003"/>
    <n v="38794.1"/>
    <n v="42340.5"/>
    <n v="45372.4"/>
    <n v="48222.8"/>
    <n v="50079.199999999997"/>
    <n v="46501.599999999999"/>
    <n v="50385"/>
  </r>
  <r>
    <x v="1"/>
    <x v="134"/>
    <x v="401"/>
    <n v="17683.7"/>
    <n v="17774.8"/>
    <n v="15724.9"/>
    <n v="15149.3"/>
    <n v="15025.9"/>
    <n v="15837"/>
    <n v="16202.3"/>
    <n v="15950.1"/>
    <n v="15292"/>
    <n v="13981.9"/>
    <n v="14127.7"/>
    <n v="15337"/>
    <n v="16213.7"/>
    <n v="16973.5"/>
    <n v="18402"/>
    <n v="19492.400000000001"/>
    <n v="21347.599999999999"/>
    <n v="22933.1"/>
    <n v="22397.1"/>
    <n v="22584.1"/>
    <n v="24186.2"/>
    <n v="26061.4"/>
    <n v="27303.4"/>
    <n v="29173.4"/>
    <n v="31181.3"/>
    <n v="35124.400000000001"/>
    <n v="37210.400000000001"/>
    <n v="38932.800000000003"/>
    <n v="37826.400000000001"/>
    <n v="36490.9"/>
    <n v="38241.300000000003"/>
    <n v="38930.400000000001"/>
    <n v="42340.5"/>
    <n v="44054.3"/>
    <n v="45633.2"/>
    <n v="46165.8"/>
    <n v="42367"/>
    <n v="44322.3"/>
  </r>
  <r>
    <x v="2"/>
    <x v="134"/>
    <x v="402"/>
    <n v="194.4"/>
    <n v="202.6"/>
    <n v="230.5"/>
    <n v="254.6"/>
    <n v="278.3"/>
    <n v="294.10000000000002"/>
    <n v="317.7"/>
    <n v="343.3"/>
    <n v="377.1"/>
    <n v="415.9"/>
    <n v="445.7"/>
    <n v="466.9"/>
    <n v="484.7"/>
    <n v="499.1"/>
    <n v="512.20000000000005"/>
    <n v="556.70000000000005"/>
    <n v="565.9"/>
    <n v="588.29999999999995"/>
    <n v="606.4"/>
    <n v="627"/>
    <n v="638.9"/>
    <n v="644.70000000000005"/>
    <n v="669.7"/>
    <n v="696.2"/>
    <n v="716.9"/>
    <n v="745.4"/>
    <n v="788.1"/>
    <n v="849.1"/>
    <n v="885.4"/>
    <n v="952.7"/>
    <n v="956.9"/>
    <n v="996.5"/>
    <n v="1000"/>
    <n v="1029.9000000000001"/>
    <n v="1056.8"/>
    <n v="1084.8"/>
    <n v="1097.5999999999999"/>
    <n v="1136.8"/>
  </r>
  <r>
    <x v="0"/>
    <x v="135"/>
    <x v="403"/>
    <n v="6537.6"/>
    <n v="6766.6"/>
    <n v="6589.9"/>
    <n v="8226"/>
    <n v="9403.9"/>
    <n v="10791.8"/>
    <n v="12885.5"/>
    <n v="12499.8"/>
    <n v="13422.7"/>
    <n v="16831.7"/>
    <n v="21626.7"/>
    <n v="24079.5"/>
    <n v="27209.3"/>
    <n v="29932.1"/>
    <n v="32012.5"/>
    <n v="35911.599999999999"/>
    <n v="41453.300000000003"/>
    <n v="45706.2"/>
    <n v="45871.9"/>
    <n v="48249"/>
    <n v="48023.9"/>
    <n v="52610.3"/>
    <n v="56155.4"/>
    <n v="62533.8"/>
    <n v="68591.7"/>
    <n v="79330.3"/>
    <n v="87756.6"/>
    <n v="97773.5"/>
    <n v="97953.2"/>
    <n v="99585"/>
    <n v="104810.7"/>
    <n v="111124.9"/>
    <n v="121288.7"/>
    <n v="129978.2"/>
    <n v="138137.20000000001"/>
    <n v="143465.20000000001"/>
    <n v="133253.9"/>
    <n v="132944.20000000001"/>
  </r>
  <r>
    <x v="1"/>
    <x v="135"/>
    <x v="404"/>
    <n v="28104"/>
    <n v="27915.200000000001"/>
    <n v="23889.4"/>
    <n v="26999.4"/>
    <n v="28241.9"/>
    <n v="30667.7"/>
    <n v="33893.1"/>
    <n v="30430"/>
    <n v="29749.1"/>
    <n v="33825.4"/>
    <n v="40551.300000000003"/>
    <n v="43098.400000000001"/>
    <n v="46913"/>
    <n v="50115.7"/>
    <n v="53415.8"/>
    <n v="58069"/>
    <n v="65948.100000000006"/>
    <n v="69945.399999999994"/>
    <n v="68102.2"/>
    <n v="69273.5"/>
    <n v="67669.5"/>
    <n v="73464.899999999994"/>
    <n v="75488.2"/>
    <n v="80864.7"/>
    <n v="86138"/>
    <n v="95806"/>
    <n v="102519.4"/>
    <n v="109751.8"/>
    <n v="104975"/>
    <n v="104685.3"/>
    <n v="110464.3"/>
    <n v="114163.9"/>
    <n v="121288.7"/>
    <n v="126005.3"/>
    <n v="129725.8"/>
    <n v="130869"/>
    <n v="121508.8"/>
    <n v="118008.6"/>
  </r>
  <r>
    <x v="2"/>
    <x v="135"/>
    <x v="405"/>
    <n v="232.6"/>
    <n v="242.4"/>
    <n v="275.89999999999998"/>
    <n v="304.7"/>
    <n v="333"/>
    <n v="351.9"/>
    <n v="380.2"/>
    <n v="410.8"/>
    <n v="451.2"/>
    <n v="497.6"/>
    <n v="533.29999999999995"/>
    <n v="558.70000000000005"/>
    <n v="580"/>
    <n v="597.29999999999995"/>
    <n v="599.29999999999995"/>
    <n v="618.4"/>
    <n v="628.6"/>
    <n v="653.5"/>
    <n v="673.6"/>
    <n v="696.5"/>
    <n v="709.7"/>
    <n v="716.1"/>
    <n v="743.9"/>
    <n v="773.3"/>
    <n v="796.3"/>
    <n v="828"/>
    <n v="856"/>
    <n v="890.9"/>
    <n v="933.1"/>
    <n v="951.3"/>
    <n v="948.8"/>
    <n v="973.4"/>
    <n v="1000"/>
    <n v="1031.5"/>
    <n v="1064.8"/>
    <n v="1096.3"/>
    <n v="1096.7"/>
    <n v="1126.5999999999999"/>
  </r>
  <r>
    <x v="0"/>
    <x v="136"/>
    <x v="406"/>
    <n v="4888.7"/>
    <n v="5120.5"/>
    <n v="5155.1000000000004"/>
    <n v="5485.3"/>
    <n v="5946.1"/>
    <n v="6623.1"/>
    <n v="7320.5"/>
    <n v="7786.5"/>
    <n v="8199.7999999999993"/>
    <n v="8268.5"/>
    <n v="8954.2999999999993"/>
    <n v="10183.6"/>
    <n v="11175.9"/>
    <n v="12047.9"/>
    <n v="13403.8"/>
    <n v="15432.1"/>
    <n v="17178.099999999999"/>
    <n v="19184.3"/>
    <n v="19312.8"/>
    <n v="20136.8"/>
    <n v="21973.5"/>
    <n v="23892.2"/>
    <n v="26001.4"/>
    <n v="28880.9"/>
    <n v="31786.400000000001"/>
    <n v="35121.199999999997"/>
    <n v="37116.6"/>
    <n v="39458.9"/>
    <n v="37702.6"/>
    <n v="34727.800000000003"/>
    <n v="36516.6"/>
    <n v="38726.5"/>
    <n v="42261.2"/>
    <n v="45257.2"/>
    <n v="48149.7"/>
    <n v="49934.7"/>
    <n v="46387.8"/>
    <n v="41763"/>
  </r>
  <r>
    <x v="1"/>
    <x v="136"/>
    <x v="407"/>
    <n v="24507.5"/>
    <n v="24633.8"/>
    <n v="21792.9"/>
    <n v="20995.1"/>
    <n v="20824.099999999999"/>
    <n v="21948.2"/>
    <n v="22454.5"/>
    <n v="22104.9"/>
    <n v="21192.9"/>
    <n v="19377.3"/>
    <n v="19579.400000000001"/>
    <n v="21255.200000000001"/>
    <n v="22470.3"/>
    <n v="23523.3"/>
    <n v="25502.9"/>
    <n v="27014.2"/>
    <n v="29585.3"/>
    <n v="31782.6"/>
    <n v="31039.7"/>
    <n v="31298.9"/>
    <n v="33519.199999999997"/>
    <n v="36118"/>
    <n v="37839.300000000003"/>
    <n v="40430.9"/>
    <n v="43213.8"/>
    <n v="45917.9"/>
    <n v="45926.2"/>
    <n v="45450.1"/>
    <n v="42262.8"/>
    <n v="38350.800000000003"/>
    <n v="39572.400000000001"/>
    <n v="39941.1"/>
    <n v="42261.2"/>
    <n v="42784.3"/>
    <n v="43348"/>
    <n v="44117.4"/>
    <n v="41253.699999999997"/>
    <n v="35396.699999999997"/>
  </r>
  <r>
    <x v="2"/>
    <x v="136"/>
    <x v="408"/>
    <n v="199.5"/>
    <n v="207.9"/>
    <n v="236.6"/>
    <n v="261.3"/>
    <n v="285.5"/>
    <n v="301.8"/>
    <n v="326"/>
    <n v="352.2"/>
    <n v="386.9"/>
    <n v="426.7"/>
    <n v="457.3"/>
    <n v="479.1"/>
    <n v="497.4"/>
    <n v="512.20000000000005"/>
    <n v="525.6"/>
    <n v="571.29999999999995"/>
    <n v="580.6"/>
    <n v="603.6"/>
    <n v="622.20000000000005"/>
    <n v="643.4"/>
    <n v="655.6"/>
    <n v="661.5"/>
    <n v="687.2"/>
    <n v="714.3"/>
    <n v="735.6"/>
    <n v="764.9"/>
    <n v="808.2"/>
    <n v="868.2"/>
    <n v="892.1"/>
    <n v="905.5"/>
    <n v="922.8"/>
    <n v="969.6"/>
    <n v="1000"/>
    <n v="1057.8"/>
    <n v="1110.8"/>
    <n v="1131.9000000000001"/>
    <n v="1124.4000000000001"/>
    <n v="1179.9000000000001"/>
  </r>
  <r>
    <x v="0"/>
    <x v="137"/>
    <x v="409"/>
    <n v="9005.1"/>
    <n v="9061.5"/>
    <n v="8768.6"/>
    <n v="9959.9"/>
    <n v="12216.5"/>
    <n v="14568.2"/>
    <n v="16197.2"/>
    <n v="16457.599999999999"/>
    <n v="17647.3"/>
    <n v="17492.7"/>
    <n v="18389.400000000001"/>
    <n v="19430.900000000001"/>
    <n v="20094.400000000001"/>
    <n v="21167.8"/>
    <n v="22609.8"/>
    <n v="25099.9"/>
    <n v="26845.1"/>
    <n v="29227.3"/>
    <n v="29091.4"/>
    <n v="31092.1"/>
    <n v="32724.3"/>
    <n v="35746.800000000003"/>
    <n v="37145.599999999999"/>
    <n v="39656.400000000001"/>
    <n v="42050.5"/>
    <n v="46570"/>
    <n v="50777"/>
    <n v="52864"/>
    <n v="53493"/>
    <n v="53473"/>
    <n v="56889"/>
    <n v="61183"/>
    <n v="66730"/>
    <n v="72636"/>
    <n v="75036"/>
    <n v="78661"/>
    <n v="75950"/>
    <n v="85323.3"/>
  </r>
  <r>
    <x v="1"/>
    <x v="137"/>
    <x v="410"/>
    <n v="23551.599999999999"/>
    <n v="23085.3"/>
    <n v="21173.1"/>
    <n v="23784.799999999999"/>
    <n v="25883.5"/>
    <n v="27935.5"/>
    <n v="28355.200000000001"/>
    <n v="25883.5"/>
    <n v="24577.599999999999"/>
    <n v="24251.200000000001"/>
    <n v="26816.2"/>
    <n v="28261.9"/>
    <n v="28448.5"/>
    <n v="29567.8"/>
    <n v="31060.2"/>
    <n v="32599.200000000001"/>
    <n v="33205.5"/>
    <n v="34278.1"/>
    <n v="35350.800000000003"/>
    <n v="38009.1"/>
    <n v="40154.400000000001"/>
    <n v="42346.3"/>
    <n v="48549"/>
    <n v="49948.1"/>
    <n v="52201.3"/>
    <n v="55028.1"/>
    <n v="55782"/>
    <n v="57569"/>
    <n v="60204.2"/>
    <n v="62086.3"/>
    <n v="58311.199999999997"/>
    <n v="61907.8"/>
    <n v="66730"/>
    <n v="71245.8"/>
    <n v="71479.5"/>
    <n v="71732.7"/>
    <n v="67401.5"/>
    <n v="74115.600000000006"/>
  </r>
  <r>
    <x v="2"/>
    <x v="137"/>
    <x v="411"/>
    <n v="382.4"/>
    <n v="392.5"/>
    <n v="414.1"/>
    <n v="418.7"/>
    <n v="472"/>
    <n v="521.5"/>
    <n v="571.20000000000005"/>
    <n v="635.79999999999995"/>
    <n v="718"/>
    <n v="721.3"/>
    <n v="685.8"/>
    <n v="687.5"/>
    <n v="706.3"/>
    <n v="715.9"/>
    <n v="727.9"/>
    <n v="770"/>
    <n v="808.5"/>
    <n v="852.7"/>
    <n v="822.9"/>
    <n v="818"/>
    <n v="815"/>
    <n v="844.2"/>
    <n v="765.1"/>
    <n v="794"/>
    <n v="805.5"/>
    <n v="846.3"/>
    <n v="910.3"/>
    <n v="918.3"/>
    <n v="888.5"/>
    <n v="861.3"/>
    <n v="975.6"/>
    <n v="988.3"/>
    <n v="1000"/>
    <n v="1019.5"/>
    <n v="1049.8"/>
    <n v="1096.5999999999999"/>
    <n v="1126.8"/>
    <n v="1151.2"/>
  </r>
  <r>
    <x v="0"/>
    <x v="138"/>
    <x v="412"/>
    <n v="3814.1"/>
    <n v="4351.7"/>
    <n v="4768.6000000000004"/>
    <n v="5084.2"/>
    <n v="5297.1"/>
    <n v="6165.9"/>
    <n v="6533.4"/>
    <n v="7275"/>
    <n v="7690.5"/>
    <n v="7904.8"/>
    <n v="8584"/>
    <n v="9295.6"/>
    <n v="9917.7000000000007"/>
    <n v="10363.1"/>
    <n v="11421.5"/>
    <n v="12464.3"/>
    <n v="13700.6"/>
    <n v="15135.6"/>
    <n v="16062.8"/>
    <n v="16832.900000000001"/>
    <n v="17300.400000000001"/>
    <n v="17971.8"/>
    <n v="18905.599999999999"/>
    <n v="19940.599999999999"/>
    <n v="20293.7"/>
    <n v="21907.200000000001"/>
    <n v="23471.5"/>
    <n v="25546.400000000001"/>
    <n v="27514.5"/>
    <n v="27644.5"/>
    <n v="29175.4"/>
    <n v="30958"/>
    <n v="33046.1"/>
    <n v="35316.300000000003"/>
    <n v="37712.300000000003"/>
    <n v="40251.699999999997"/>
    <n v="42874.9"/>
    <n v="43079.8"/>
  </r>
  <r>
    <x v="1"/>
    <x v="138"/>
    <x v="413"/>
    <n v="23893.1"/>
    <n v="22353.7"/>
    <n v="21924.5"/>
    <n v="21553.4"/>
    <n v="21167.9"/>
    <n v="24515.1"/>
    <n v="24129.5"/>
    <n v="25057.8"/>
    <n v="25008.3"/>
    <n v="25092.7"/>
    <n v="26012.7"/>
    <n v="26771.3"/>
    <n v="27727.200000000001"/>
    <n v="28249.200000000001"/>
    <n v="29629.5"/>
    <n v="30276.3"/>
    <n v="31256.1"/>
    <n v="32843.800000000003"/>
    <n v="33525.800000000003"/>
    <n v="33884.6"/>
    <n v="34119"/>
    <n v="34453.9"/>
    <n v="35243.699999999997"/>
    <n v="35320.300000000003"/>
    <n v="34053.9"/>
    <n v="34386.800000000003"/>
    <n v="34656.300000000003"/>
    <n v="35283"/>
    <n v="35689"/>
    <n v="33529.4"/>
    <n v="33179.800000000003"/>
    <n v="32986.699999999997"/>
    <n v="33046.1"/>
    <n v="33380.400000000001"/>
    <n v="33780.5"/>
    <n v="34084.5"/>
    <n v="34504.400000000001"/>
    <n v="33338.400000000001"/>
  </r>
  <r>
    <x v="2"/>
    <x v="138"/>
    <x v="414"/>
    <n v="159.6"/>
    <n v="194.7"/>
    <n v="217.5"/>
    <n v="235.9"/>
    <n v="250.2"/>
    <n v="251.5"/>
    <n v="270.8"/>
    <n v="290.3"/>
    <n v="307.5"/>
    <n v="315"/>
    <n v="330"/>
    <n v="347.2"/>
    <n v="357.7"/>
    <n v="366.8"/>
    <n v="385.5"/>
    <n v="411.7"/>
    <n v="438.3"/>
    <n v="460.8"/>
    <n v="479.1"/>
    <n v="496.8"/>
    <n v="507.1"/>
    <n v="521.6"/>
    <n v="536.4"/>
    <n v="564.6"/>
    <n v="595.9"/>
    <n v="637.1"/>
    <n v="677.3"/>
    <n v="724"/>
    <n v="771"/>
    <n v="824.5"/>
    <n v="879.3"/>
    <n v="938.5"/>
    <n v="1000"/>
    <n v="1058"/>
    <n v="1116.4000000000001"/>
    <n v="1180.9000000000001"/>
    <n v="1242.5999999999999"/>
    <n v="1292.2"/>
  </r>
  <r>
    <x v="0"/>
    <x v="139"/>
    <x v="415"/>
    <n v="7998.6"/>
    <n v="8595.1"/>
    <n v="9195"/>
    <n v="9972.7000000000007"/>
    <n v="10849.4"/>
    <n v="11545"/>
    <n v="12840.4"/>
    <n v="14475.6"/>
    <n v="16619.599999999999"/>
    <n v="19140.7"/>
    <n v="21165.4"/>
    <n v="23109"/>
    <n v="25052.7"/>
    <n v="27157.3"/>
    <n v="29371.1"/>
    <n v="32036.2"/>
    <n v="35469.9"/>
    <n v="39100.699999999997"/>
    <n v="43217.599999999999"/>
    <n v="47645.2"/>
    <n v="51151"/>
    <n v="54728.800000000003"/>
    <n v="58424.800000000003"/>
    <n v="63432"/>
    <n v="68946.5"/>
    <n v="74109.899999999994"/>
    <n v="79300"/>
    <n v="85991.9"/>
    <n v="92220.2"/>
    <n v="92280.1"/>
    <n v="96877.6"/>
    <n v="102482.4"/>
    <n v="109431.6"/>
    <n v="116923.2"/>
    <n v="124784.1"/>
    <n v="133125"/>
    <n v="142395.70000000001"/>
    <n v="164658.9"/>
  </r>
  <r>
    <x v="1"/>
    <x v="139"/>
    <x v="416"/>
    <n v="65422.9"/>
    <n v="64282.6"/>
    <n v="63893.599999999999"/>
    <n v="63981"/>
    <n v="64220.7"/>
    <n v="61602.7"/>
    <n v="63142.2"/>
    <n v="63936.7"/>
    <n v="66353.600000000006"/>
    <n v="71792.100000000006"/>
    <n v="73911"/>
    <n v="76592.600000000006"/>
    <n v="78952.600000000006"/>
    <n v="81842.7"/>
    <n v="84908.2"/>
    <n v="85916.3"/>
    <n v="88939.6"/>
    <n v="91299.8"/>
    <n v="93442.7"/>
    <n v="95890.9"/>
    <n v="99058"/>
    <n v="101380.3"/>
    <n v="104806.1"/>
    <n v="107670.3"/>
    <n v="111370.5"/>
    <n v="114855.9"/>
    <n v="118223.9"/>
    <n v="123106.5"/>
    <n v="125630.7"/>
    <n v="117680.4"/>
    <n v="113996.2"/>
    <n v="110155.1"/>
    <n v="109431.6"/>
    <n v="109580.5"/>
    <n v="110034.2"/>
    <n v="110496.6"/>
    <n v="111498.4"/>
    <n v="122518"/>
  </r>
  <r>
    <x v="2"/>
    <x v="139"/>
    <x v="417"/>
    <n v="122.3"/>
    <n v="133.69999999999999"/>
    <n v="143.9"/>
    <n v="155.9"/>
    <n v="168.9"/>
    <n v="187.4"/>
    <n v="203.4"/>
    <n v="226.4"/>
    <n v="250.5"/>
    <n v="266.60000000000002"/>
    <n v="286.39999999999998"/>
    <n v="301.7"/>
    <n v="317.3"/>
    <n v="331.8"/>
    <n v="345.9"/>
    <n v="372.9"/>
    <n v="398.8"/>
    <n v="428.3"/>
    <n v="462.5"/>
    <n v="496.9"/>
    <n v="516.4"/>
    <n v="539.79999999999995"/>
    <n v="557.5"/>
    <n v="589.1"/>
    <n v="619.1"/>
    <n v="645.20000000000005"/>
    <n v="670.8"/>
    <n v="698.5"/>
    <n v="734.1"/>
    <n v="784.2"/>
    <n v="849.8"/>
    <n v="930.3"/>
    <n v="1000"/>
    <n v="1067"/>
    <n v="1134"/>
    <n v="1204.8"/>
    <n v="1277.0999999999999"/>
    <n v="1344"/>
  </r>
  <r>
    <x v="0"/>
    <x v="140"/>
    <x v="418"/>
    <n v="2353.6"/>
    <n v="2456"/>
    <n v="3178.4"/>
    <n v="3909.9"/>
    <n v="4282.8999999999996"/>
    <n v="4797.8"/>
    <n v="5122.2"/>
    <n v="5495.2"/>
    <n v="5889.2"/>
    <n v="6046.8"/>
    <n v="6679.8"/>
    <n v="7286.6"/>
    <n v="8177.1"/>
    <n v="8852.2000000000007"/>
    <n v="9905.5"/>
    <n v="12425.9"/>
    <n v="13871.9"/>
    <n v="14536.5"/>
    <n v="14627.1"/>
    <n v="15482.1"/>
    <n v="16137.5"/>
    <n v="17257.8"/>
    <n v="18938.900000000001"/>
    <n v="21240"/>
    <n v="23408.2"/>
    <n v="25738.9"/>
    <n v="28026.5"/>
    <n v="31028.7"/>
    <n v="34019.300000000003"/>
    <n v="35349.699999999997"/>
    <n v="37330"/>
    <n v="39622.6"/>
    <n v="42296.3"/>
    <n v="45197.5"/>
    <n v="48270.7"/>
    <n v="51531.3"/>
    <n v="54923.4"/>
    <n v="52982.8"/>
  </r>
  <r>
    <x v="1"/>
    <x v="140"/>
    <x v="419"/>
    <n v="13980.9"/>
    <n v="12396.3"/>
    <n v="14735.4"/>
    <n v="17074"/>
    <n v="17465.599999999999"/>
    <n v="18185.7"/>
    <n v="17533.2"/>
    <n v="16420.7"/>
    <n v="15977.3"/>
    <n v="15737.6"/>
    <n v="16987.5"/>
    <n v="17983.599999999999"/>
    <n v="19798.3"/>
    <n v="21011"/>
    <n v="22632.400000000001"/>
    <n v="26879.4"/>
    <n v="28851.7"/>
    <n v="29505.5"/>
    <n v="28745.200000000001"/>
    <n v="29690.400000000001"/>
    <n v="30264.3"/>
    <n v="31393.4"/>
    <n v="33493.800000000003"/>
    <n v="35973.5"/>
    <n v="38282.400000000001"/>
    <n v="40622.1"/>
    <n v="41205.699999999997"/>
    <n v="43183.1"/>
    <n v="44908.2"/>
    <n v="44364"/>
    <n v="43640.7"/>
    <n v="42907.5"/>
    <n v="42296.3"/>
    <n v="42765.7"/>
    <n v="43968"/>
    <n v="44883.199999999997"/>
    <n v="45839.5"/>
    <n v="42687.199999999997"/>
  </r>
  <r>
    <x v="2"/>
    <x v="140"/>
    <x v="420"/>
    <n v="168.3"/>
    <n v="198.1"/>
    <n v="215.7"/>
    <n v="229"/>
    <n v="245.2"/>
    <n v="263.8"/>
    <n v="292.10000000000002"/>
    <n v="334.6"/>
    <n v="368.6"/>
    <n v="384.2"/>
    <n v="393.2"/>
    <n v="405.2"/>
    <n v="413"/>
    <n v="421.3"/>
    <n v="437.7"/>
    <n v="462.3"/>
    <n v="480.8"/>
    <n v="492.7"/>
    <n v="508.9"/>
    <n v="521.5"/>
    <n v="533.20000000000005"/>
    <n v="549.70000000000005"/>
    <n v="565.4"/>
    <n v="590.4"/>
    <n v="611.5"/>
    <n v="633.6"/>
    <n v="680.2"/>
    <n v="718.5"/>
    <n v="757.5"/>
    <n v="796.8"/>
    <n v="855.4"/>
    <n v="923.4"/>
    <n v="1000"/>
    <n v="1056.9000000000001"/>
    <n v="1097.9000000000001"/>
    <n v="1148.0999999999999"/>
    <n v="1198.2"/>
    <n v="1241.2"/>
  </r>
  <r>
    <x v="0"/>
    <x v="141"/>
    <x v="421"/>
    <n v="27252.7"/>
    <n v="30124"/>
    <n v="34698"/>
    <n v="38499.1"/>
    <n v="43848.5"/>
    <n v="48324.6"/>
    <n v="54267.7"/>
    <n v="62500.5"/>
    <n v="73662.600000000006"/>
    <n v="80252.600000000006"/>
    <n v="89969.3"/>
    <n v="99899.1"/>
    <n v="110680.3"/>
    <n v="121504"/>
    <n v="139554.1"/>
    <n v="156714.4"/>
    <n v="169793"/>
    <n v="187709.4"/>
    <n v="201621.9"/>
    <n v="221506.6"/>
    <n v="228359.6"/>
    <n v="238522.2"/>
    <n v="253112.1"/>
    <n v="262432.40000000002"/>
    <n v="274945.59999999998"/>
    <n v="292696.90000000002"/>
    <n v="307745.40000000002"/>
    <n v="328604.3"/>
    <n v="358756.8"/>
    <n v="389669"/>
    <n v="419366.6"/>
    <n v="451503.5"/>
    <n v="482553.1"/>
    <n v="506583.2"/>
    <n v="545022.80000000005"/>
    <n v="569706.5"/>
    <n v="591182.80000000005"/>
    <n v="583210.5"/>
  </r>
  <r>
    <x v="1"/>
    <x v="141"/>
    <x v="422"/>
    <n v="170474.9"/>
    <n v="173182.7"/>
    <n v="178406"/>
    <n v="180136.9"/>
    <n v="188445.2"/>
    <n v="192864.9"/>
    <n v="198512.5"/>
    <n v="205871.8"/>
    <n v="219785.7"/>
    <n v="220158"/>
    <n v="229388"/>
    <n v="237883.5"/>
    <n v="249057.5"/>
    <n v="256364.79999999999"/>
    <n v="274871.8"/>
    <n v="287311.40000000002"/>
    <n v="291185.8"/>
    <n v="300609.09999999998"/>
    <n v="304282.3"/>
    <n v="315494.5"/>
    <n v="310583.7"/>
    <n v="311026.59999999998"/>
    <n v="318429.5"/>
    <n v="325008.09999999998"/>
    <n v="333288.90000000002"/>
    <n v="345846.8"/>
    <n v="354033.8"/>
    <n v="369254.8"/>
    <n v="390842.6"/>
    <n v="419731"/>
    <n v="441757.8"/>
    <n v="463238.6"/>
    <n v="482553.1"/>
    <n v="497111.1"/>
    <n v="513233.9"/>
    <n v="525755.19999999995"/>
    <n v="532498.9"/>
    <n v="513410.9"/>
  </r>
  <r>
    <x v="2"/>
    <x v="141"/>
    <x v="423"/>
    <n v="159.9"/>
    <n v="173.9"/>
    <n v="194.5"/>
    <n v="213.7"/>
    <n v="232.7"/>
    <n v="250.6"/>
    <n v="273.39999999999998"/>
    <n v="303.60000000000002"/>
    <n v="335.2"/>
    <n v="364.5"/>
    <n v="392.2"/>
    <n v="419.9"/>
    <n v="444.4"/>
    <n v="473.9"/>
    <n v="507.7"/>
    <n v="545.5"/>
    <n v="583.1"/>
    <n v="624.4"/>
    <n v="662.6"/>
    <n v="702.1"/>
    <n v="735.3"/>
    <n v="766.9"/>
    <n v="794.9"/>
    <n v="807.5"/>
    <n v="824.9"/>
    <n v="846.3"/>
    <n v="869.3"/>
    <n v="889.9"/>
    <n v="917.9"/>
    <n v="928.4"/>
    <n v="949.3"/>
    <n v="974.7"/>
    <n v="1000"/>
    <n v="1019.1"/>
    <n v="1061.9000000000001"/>
    <n v="1083.5999999999999"/>
    <n v="1110.2"/>
    <n v="1136"/>
  </r>
  <r>
    <x v="0"/>
    <x v="142"/>
    <x v="424"/>
    <n v="1137.3"/>
    <n v="1301.8"/>
    <n v="1585.1"/>
    <n v="1940.7"/>
    <n v="2244.4"/>
    <n v="2525.1"/>
    <n v="2855.9"/>
    <n v="3222.8"/>
    <n v="3893.2"/>
    <n v="4136.8999999999996"/>
    <n v="5102"/>
    <n v="5972.3"/>
    <n v="6958"/>
    <n v="8000.8"/>
    <n v="9136.7000000000007"/>
    <n v="9978.2999999999993"/>
    <n v="11930.9"/>
    <n v="15300.5"/>
    <n v="18366.599999999999"/>
    <n v="22474.7"/>
    <n v="26506.2"/>
    <n v="30487.9"/>
    <n v="34601"/>
    <n v="36964.400000000001"/>
    <n v="37976.400000000001"/>
    <n v="37631.5"/>
    <n v="36638.699999999997"/>
    <n v="36085.800000000003"/>
    <n v="36074.5"/>
    <n v="32123.9"/>
    <n v="34586.5"/>
    <n v="37273.9"/>
    <n v="39854.199999999997"/>
    <n v="41850"/>
    <n v="45057"/>
    <n v="47097.1"/>
    <n v="48905.9"/>
    <n v="52078.8"/>
  </r>
  <r>
    <x v="1"/>
    <x v="142"/>
    <x v="425"/>
    <n v="5565.7"/>
    <n v="5839.1"/>
    <n v="6320"/>
    <n v="6957.2"/>
    <n v="7361.6"/>
    <n v="7689.7"/>
    <n v="8142.2"/>
    <n v="8257.2000000000007"/>
    <n v="9118.9"/>
    <n v="9084.1"/>
    <n v="10560.2"/>
    <n v="11831"/>
    <n v="12886.3"/>
    <n v="14057.5"/>
    <n v="15562"/>
    <n v="16065.4"/>
    <n v="18204.7"/>
    <n v="22147.8"/>
    <n v="25342.400000000001"/>
    <n v="29794.799999999999"/>
    <n v="34386.300000000003"/>
    <n v="38441.199999999997"/>
    <n v="43294.400000000001"/>
    <n v="45436.6"/>
    <n v="44447.8"/>
    <n v="42883"/>
    <n v="41400.9"/>
    <n v="39308.1"/>
    <n v="38291"/>
    <n v="33343.800000000003"/>
    <n v="35769.699999999997"/>
    <n v="37661.699999999997"/>
    <n v="39854.199999999997"/>
    <n v="41579.5"/>
    <n v="43971.5"/>
    <n v="45215.199999999997"/>
    <n v="46240.3"/>
    <n v="48680.1"/>
  </r>
  <r>
    <x v="2"/>
    <x v="142"/>
    <x v="426"/>
    <n v="204.3"/>
    <n v="222.9"/>
    <n v="250.8"/>
    <n v="278.89999999999998"/>
    <n v="304.89999999999998"/>
    <n v="328.4"/>
    <n v="350.8"/>
    <n v="390.3"/>
    <n v="426.9"/>
    <n v="455.4"/>
    <n v="483.1"/>
    <n v="504.8"/>
    <n v="540"/>
    <n v="569.1"/>
    <n v="587.1"/>
    <n v="621.1"/>
    <n v="655.4"/>
    <n v="690.8"/>
    <n v="724.7"/>
    <n v="754.3"/>
    <n v="770.8"/>
    <n v="793.1"/>
    <n v="799.2"/>
    <n v="813.5"/>
    <n v="854.4"/>
    <n v="877.5"/>
    <n v="885"/>
    <n v="918"/>
    <n v="942.1"/>
    <n v="963.4"/>
    <n v="966.9"/>
    <n v="989.7"/>
    <n v="1000"/>
    <n v="1006.5"/>
    <n v="1024.7"/>
    <n v="1041.5999999999999"/>
    <n v="1057.5999999999999"/>
    <n v="1069.8"/>
  </r>
  <r>
    <x v="0"/>
    <x v="143"/>
    <x v="427"/>
    <n v="3035.7"/>
    <n v="3474.9"/>
    <n v="4231.2"/>
    <n v="5180.3"/>
    <n v="5990.9"/>
    <n v="6740.2"/>
    <n v="7623.2"/>
    <n v="8602.7000000000007"/>
    <n v="10392.1"/>
    <n v="11042.7"/>
    <n v="13618.8"/>
    <n v="15942.1"/>
    <n v="18573.099999999999"/>
    <n v="21356.5"/>
    <n v="24388.799999999999"/>
    <n v="29299.200000000001"/>
    <n v="33309.599999999999"/>
    <n v="40945.599999999999"/>
    <n v="46289.7"/>
    <n v="52103.199999999997"/>
    <n v="56535"/>
    <n v="59481.1"/>
    <n v="63572.1"/>
    <n v="66870.2"/>
    <n v="71682.3"/>
    <n v="76461.5"/>
    <n v="80595.899999999994"/>
    <n v="86323.9"/>
    <n v="94432.7"/>
    <n v="102978.8"/>
    <n v="110870.9"/>
    <n v="119426.5"/>
    <n v="127634.7"/>
    <n v="133930.9"/>
    <n v="144179.20000000001"/>
    <n v="150743.4"/>
    <n v="156389.29999999999"/>
    <n v="167639.20000000001"/>
  </r>
  <r>
    <x v="1"/>
    <x v="143"/>
    <x v="428"/>
    <n v="14897.3"/>
    <n v="15629.1"/>
    <n v="16916.400000000001"/>
    <n v="18621.900000000001"/>
    <n v="19704.3"/>
    <n v="20582.599999999999"/>
    <n v="21793.7"/>
    <n v="22101.4"/>
    <n v="24408"/>
    <n v="24315"/>
    <n v="28265.8"/>
    <n v="31667.3"/>
    <n v="34492"/>
    <n v="37626.9"/>
    <n v="41653.800000000003"/>
    <n v="47619.4"/>
    <n v="51632.4"/>
    <n v="60549.1"/>
    <n v="65312.7"/>
    <n v="71098.3"/>
    <n v="76091.899999999994"/>
    <n v="77994.5"/>
    <n v="82457.5"/>
    <n v="85229.1"/>
    <n v="88192.6"/>
    <n v="91926.2"/>
    <n v="94866.6"/>
    <n v="99604.5"/>
    <n v="105412.1"/>
    <n v="111936.1"/>
    <n v="116964.1"/>
    <n v="122637.3"/>
    <n v="127634.7"/>
    <n v="130208.9"/>
    <n v="136430.39999999999"/>
    <n v="137045.9"/>
    <n v="139272"/>
    <n v="146086.29999999999"/>
  </r>
  <r>
    <x v="2"/>
    <x v="143"/>
    <x v="429"/>
    <n v="203.8"/>
    <n v="222.3"/>
    <n v="250.1"/>
    <n v="278.2"/>
    <n v="304"/>
    <n v="327.5"/>
    <n v="349.8"/>
    <n v="389.2"/>
    <n v="425.8"/>
    <n v="454.2"/>
    <n v="481.8"/>
    <n v="503.4"/>
    <n v="538.5"/>
    <n v="567.6"/>
    <n v="585.5"/>
    <n v="615.29999999999995"/>
    <n v="645.1"/>
    <n v="676.2"/>
    <n v="708.7"/>
    <n v="732.8"/>
    <n v="743"/>
    <n v="762.6"/>
    <n v="771"/>
    <n v="784.6"/>
    <n v="812.8"/>
    <n v="831.8"/>
    <n v="849.6"/>
    <n v="866.7"/>
    <n v="895.8"/>
    <n v="920"/>
    <n v="947.9"/>
    <n v="973.8"/>
    <n v="1000"/>
    <n v="1028.5999999999999"/>
    <n v="1056.8"/>
    <n v="1099.9000000000001"/>
    <n v="1122.9000000000001"/>
    <n v="1147.5"/>
  </r>
  <r>
    <x v="0"/>
    <x v="144"/>
    <x v="430"/>
    <n v="24509.9"/>
    <n v="28216.7"/>
    <n v="33358.199999999997"/>
    <n v="38911.9"/>
    <n v="44126.400000000001"/>
    <n v="50914"/>
    <n v="58376.3"/>
    <n v="67750.399999999994"/>
    <n v="80052.600000000006"/>
    <n v="92169.1"/>
    <n v="101946.5"/>
    <n v="108675.8"/>
    <n v="116657.4"/>
    <n v="125969.1"/>
    <n v="136779.6"/>
    <n v="151074.4"/>
    <n v="166210.20000000001"/>
    <n v="183083.4"/>
    <n v="202696.6"/>
    <n v="222163.4"/>
    <n v="236451"/>
    <n v="245872.3"/>
    <n v="254833.5"/>
    <n v="264139.5"/>
    <n v="276480.3"/>
    <n v="295989.3"/>
    <n v="309874"/>
    <n v="328061.2"/>
    <n v="354858.3"/>
    <n v="387357.3"/>
    <n v="410773"/>
    <n v="432888.9"/>
    <n v="460821.6"/>
    <n v="488901.1"/>
    <n v="519736.4"/>
    <n v="556380.19999999995"/>
    <n v="575224.19999999995"/>
    <n v="599968.6"/>
  </r>
  <r>
    <x v="1"/>
    <x v="144"/>
    <x v="431"/>
    <n v="166275.6"/>
    <n v="174066"/>
    <n v="184674.4"/>
    <n v="197026.6"/>
    <n v="205633.7"/>
    <n v="218430.7"/>
    <n v="227948.6"/>
    <n v="235651.8"/>
    <n v="246711.9"/>
    <n v="255419.9"/>
    <n v="261572.9"/>
    <n v="261842.4"/>
    <n v="267229"/>
    <n v="276906"/>
    <n v="284749.59999999998"/>
    <n v="292472"/>
    <n v="297915.09999999998"/>
    <n v="306025.90000000002"/>
    <n v="316906.2"/>
    <n v="328572.2"/>
    <n v="334026.3"/>
    <n v="337198.2"/>
    <n v="340383.7"/>
    <n v="344497.8"/>
    <n v="357625.3"/>
    <n v="380063.4"/>
    <n v="391124"/>
    <n v="403389.3"/>
    <n v="423778.3"/>
    <n v="446235.2"/>
    <n v="447203.1"/>
    <n v="449341.8"/>
    <n v="460821.6"/>
    <n v="468399.4"/>
    <n v="481146.3"/>
    <n v="500188.3"/>
    <n v="501890.7"/>
    <n v="508318.5"/>
  </r>
  <r>
    <x v="2"/>
    <x v="144"/>
    <x v="432"/>
    <n v="147.4"/>
    <n v="162.1"/>
    <n v="180.6"/>
    <n v="197.5"/>
    <n v="214.6"/>
    <n v="233.1"/>
    <n v="256.10000000000002"/>
    <n v="287.5"/>
    <n v="324.5"/>
    <n v="360.9"/>
    <n v="389.7"/>
    <n v="415"/>
    <n v="436.5"/>
    <n v="454.9"/>
    <n v="480.4"/>
    <n v="516.5"/>
    <n v="557.9"/>
    <n v="598.29999999999995"/>
    <n v="639.6"/>
    <n v="676.1"/>
    <n v="707.9"/>
    <n v="729.2"/>
    <n v="748.7"/>
    <n v="766.7"/>
    <n v="773.1"/>
    <n v="778.8"/>
    <n v="792.3"/>
    <n v="813.3"/>
    <n v="837.4"/>
    <n v="868.1"/>
    <n v="918.5"/>
    <n v="963.4"/>
    <n v="1000"/>
    <n v="1043.8"/>
    <n v="1080.2"/>
    <n v="1112.3"/>
    <n v="1146.0999999999999"/>
    <n v="1180.3"/>
  </r>
  <r>
    <x v="0"/>
    <x v="145"/>
    <x v="433"/>
    <n v="8059.3"/>
    <n v="9073.5"/>
    <n v="10391.6"/>
    <n v="11809.3"/>
    <n v="13381.3"/>
    <n v="15616.2"/>
    <n v="17723.900000000001"/>
    <n v="20360"/>
    <n v="22835.1"/>
    <n v="24312.799999999999"/>
    <n v="27711.1"/>
    <n v="30750"/>
    <n v="33719.1"/>
    <n v="36952.5"/>
    <n v="39471.199999999997"/>
    <n v="44647.8"/>
    <n v="49403"/>
    <n v="56832"/>
    <n v="61640.3"/>
    <n v="66967.899999999994"/>
    <n v="72403.100000000006"/>
    <n v="75440.5"/>
    <n v="82484.2"/>
    <n v="89116"/>
    <n v="95035"/>
    <n v="101339.7"/>
    <n v="105386"/>
    <n v="110899.8"/>
    <n v="119218.7"/>
    <n v="128741.8"/>
    <n v="136523"/>
    <n v="143836.1"/>
    <n v="153094.39999999999"/>
    <n v="162390.9"/>
    <n v="172695.6"/>
    <n v="184906.8"/>
    <n v="191154.8"/>
    <n v="200547.6"/>
  </r>
  <r>
    <x v="1"/>
    <x v="145"/>
    <x v="434"/>
    <n v="44776.5"/>
    <n v="45203.5"/>
    <n v="47331.6"/>
    <n v="50208.2"/>
    <n v="53330.400000000001"/>
    <n v="57473.1"/>
    <n v="59280.9"/>
    <n v="61209.7"/>
    <n v="62476.2"/>
    <n v="62379.8"/>
    <n v="68209.899999999994"/>
    <n v="72508.899999999994"/>
    <n v="76747.3"/>
    <n v="81622.100000000006"/>
    <n v="83336.800000000003"/>
    <n v="89122.3"/>
    <n v="94398.8"/>
    <n v="101592.8"/>
    <n v="103527.4"/>
    <n v="108423.9"/>
    <n v="113208.8"/>
    <n v="114666.6"/>
    <n v="121315.4"/>
    <n v="125098.9"/>
    <n v="128940.1"/>
    <n v="132120.6"/>
    <n v="132965.70000000001"/>
    <n v="133071.79999999999"/>
    <n v="136668.79999999999"/>
    <n v="142814"/>
    <n v="146942.29999999999"/>
    <n v="149651.29999999999"/>
    <n v="153094.39999999999"/>
    <n v="157945.9"/>
    <n v="161334.29999999999"/>
    <n v="167139"/>
    <n v="165014.39999999999"/>
    <n v="169292.3"/>
  </r>
  <r>
    <x v="2"/>
    <x v="145"/>
    <x v="435"/>
    <n v="180"/>
    <n v="200.7"/>
    <n v="219.5"/>
    <n v="235.2"/>
    <n v="250.9"/>
    <n v="271.7"/>
    <n v="299"/>
    <n v="332.6"/>
    <n v="365.5"/>
    <n v="389.8"/>
    <n v="406.3"/>
    <n v="424.1"/>
    <n v="439.4"/>
    <n v="452.7"/>
    <n v="473.6"/>
    <n v="501"/>
    <n v="523.29999999999995"/>
    <n v="559.4"/>
    <n v="595.4"/>
    <n v="617.6"/>
    <n v="639.6"/>
    <n v="657.9"/>
    <n v="679.9"/>
    <n v="712.4"/>
    <n v="737"/>
    <n v="767"/>
    <n v="792.6"/>
    <n v="833.4"/>
    <n v="872.3"/>
    <n v="901.5"/>
    <n v="929.1"/>
    <n v="961.1"/>
    <n v="1000"/>
    <n v="1028.0999999999999"/>
    <n v="1070.4000000000001"/>
    <n v="1106.3"/>
    <n v="1158.4000000000001"/>
    <n v="1184.5999999999999"/>
  </r>
  <r>
    <x v="0"/>
    <x v="146"/>
    <x v="436"/>
    <n v="2731.7"/>
    <n v="3031.1"/>
    <n v="3244.4"/>
    <n v="3360.4"/>
    <n v="3577.4"/>
    <n v="3689.7"/>
    <n v="3977.8"/>
    <n v="4026.5"/>
    <n v="4183.6000000000004"/>
    <n v="4367"/>
    <n v="4692.6000000000004"/>
    <n v="5111.7"/>
    <n v="5433.5"/>
    <n v="6415.9"/>
    <n v="8862"/>
    <n v="11799.2"/>
    <n v="13874.4"/>
    <n v="16771.599999999999"/>
    <n v="17100.8"/>
    <n v="17120.8"/>
    <n v="19697.2"/>
    <n v="22664.6"/>
    <n v="24741.3"/>
    <n v="26636"/>
    <n v="26553.9"/>
    <n v="28303.1"/>
    <n v="31610.7"/>
    <n v="35924.1"/>
    <n v="40768.300000000003"/>
    <n v="44083.4"/>
    <n v="46724.800000000003"/>
    <n v="46895.8"/>
    <n v="50457.4"/>
    <n v="52990.1"/>
    <n v="57001.4"/>
    <n v="59773.1"/>
    <n v="63036.7"/>
    <n v="71704.600000000006"/>
  </r>
  <r>
    <x v="1"/>
    <x v="146"/>
    <x v="437"/>
    <n v="11225.9"/>
    <n v="10932.7"/>
    <n v="10735.5"/>
    <n v="10496.9"/>
    <n v="10508.2"/>
    <n v="10167.200000000001"/>
    <n v="9983.5"/>
    <n v="8947.5"/>
    <n v="8478.2999999999993"/>
    <n v="8479.2999999999993"/>
    <n v="8897.4"/>
    <n v="9389.6"/>
    <n v="9748.2000000000007"/>
    <n v="11203.5"/>
    <n v="14970"/>
    <n v="18966.8"/>
    <n v="21315.7"/>
    <n v="24833.200000000001"/>
    <n v="24412.9"/>
    <n v="23757.8"/>
    <n v="26772"/>
    <n v="30234.7"/>
    <n v="32100.7"/>
    <n v="33709.699999999997"/>
    <n v="32908.9"/>
    <n v="34201.9"/>
    <n v="37342"/>
    <n v="40725.199999999997"/>
    <n v="45334.8"/>
    <n v="47822.2"/>
    <n v="49505.5"/>
    <n v="48660.2"/>
    <n v="50457.4"/>
    <n v="51598"/>
    <n v="53962.7"/>
    <n v="55308.6"/>
    <n v="57769.8"/>
    <n v="64960.4"/>
  </r>
  <r>
    <x v="2"/>
    <x v="146"/>
    <x v="438"/>
    <n v="243.3"/>
    <n v="277.2"/>
    <n v="302.2"/>
    <n v="320.10000000000002"/>
    <n v="340.4"/>
    <n v="362.9"/>
    <n v="398.4"/>
    <n v="450"/>
    <n v="493.4"/>
    <n v="515"/>
    <n v="527.4"/>
    <n v="544.4"/>
    <n v="557.4"/>
    <n v="572.70000000000005"/>
    <n v="592"/>
    <n v="622.1"/>
    <n v="650.9"/>
    <n v="675.4"/>
    <n v="700.5"/>
    <n v="720.6"/>
    <n v="735.7"/>
    <n v="749.6"/>
    <n v="770.7"/>
    <n v="790.2"/>
    <n v="806.9"/>
    <n v="827.5"/>
    <n v="846.5"/>
    <n v="882.1"/>
    <n v="899.3"/>
    <n v="921.8"/>
    <n v="943.8"/>
    <n v="963.7"/>
    <n v="1000"/>
    <n v="1027"/>
    <n v="1056.3"/>
    <n v="1080.7"/>
    <n v="1091.2"/>
    <n v="1103.8"/>
  </r>
  <r>
    <x v="0"/>
    <x v="147"/>
    <x v="439"/>
    <n v="1293.5"/>
    <n v="1435.3"/>
    <n v="1536.3"/>
    <n v="1591.2"/>
    <n v="1694"/>
    <n v="1747.1"/>
    <n v="1883.6"/>
    <n v="1906.6"/>
    <n v="1981"/>
    <n v="2067.9"/>
    <n v="2222"/>
    <n v="2420.5"/>
    <n v="2572.9"/>
    <n v="3038.1"/>
    <n v="4196.3"/>
    <n v="5587.2"/>
    <n v="6569.8"/>
    <n v="7941.7"/>
    <n v="7680.6"/>
    <n v="7690.1"/>
    <n v="8910.1"/>
    <n v="10315.200000000001"/>
    <n v="11715.5"/>
    <n v="12612.7"/>
    <n v="12721.8"/>
    <n v="13777.7"/>
    <n v="15588.2"/>
    <n v="17909.8"/>
    <n v="20553.099999999999"/>
    <n v="22710.1"/>
    <n v="24075.3"/>
    <n v="24167.5"/>
    <n v="26002.799999999999"/>
    <n v="27277.599999999999"/>
    <n v="29333.8"/>
    <n v="30785.8"/>
    <n v="32457.3"/>
    <n v="38153.5"/>
  </r>
  <r>
    <x v="1"/>
    <x v="147"/>
    <x v="440"/>
    <n v="5315.7"/>
    <n v="5176.8"/>
    <n v="5083.5"/>
    <n v="4970.5"/>
    <n v="4975.8999999999996"/>
    <n v="4814.3999999999996"/>
    <n v="4727.3999999999996"/>
    <n v="4236.8"/>
    <n v="4014.7"/>
    <n v="4015.1"/>
    <n v="4213.1000000000004"/>
    <n v="4446.2"/>
    <n v="4616"/>
    <n v="5305.1"/>
    <n v="7088.6"/>
    <n v="8981.2000000000007"/>
    <n v="10093.4"/>
    <n v="11759"/>
    <n v="10964.8"/>
    <n v="10671.2"/>
    <n v="12110.4"/>
    <n v="13760.5"/>
    <n v="15200.4"/>
    <n v="15962.2"/>
    <n v="15766.4"/>
    <n v="16649.2"/>
    <n v="18414.5"/>
    <n v="20303.400000000001"/>
    <n v="22855.4"/>
    <n v="24636.2"/>
    <n v="25508.1"/>
    <n v="25076.799999999999"/>
    <n v="26002.799999999999"/>
    <n v="26561"/>
    <n v="27770.1"/>
    <n v="28486.400000000001"/>
    <n v="29745.5"/>
    <n v="34565"/>
  </r>
  <r>
    <x v="2"/>
    <x v="147"/>
    <x v="438"/>
    <n v="243.3"/>
    <n v="277.2"/>
    <n v="302.2"/>
    <n v="320.10000000000002"/>
    <n v="340.4"/>
    <n v="362.9"/>
    <n v="398.4"/>
    <n v="450"/>
    <n v="493.4"/>
    <n v="515"/>
    <n v="527.4"/>
    <n v="544.4"/>
    <n v="557.4"/>
    <n v="572.70000000000005"/>
    <n v="592"/>
    <n v="622.1"/>
    <n v="650.9"/>
    <n v="675.4"/>
    <n v="700.5"/>
    <n v="720.6"/>
    <n v="735.7"/>
    <n v="749.6"/>
    <n v="770.7"/>
    <n v="790.2"/>
    <n v="806.9"/>
    <n v="827.5"/>
    <n v="846.5"/>
    <n v="882.1"/>
    <n v="899.3"/>
    <n v="921.8"/>
    <n v="943.8"/>
    <n v="963.7"/>
    <n v="1000"/>
    <n v="1027"/>
    <n v="1056.3"/>
    <n v="1080.7"/>
    <n v="1091.2"/>
    <n v="1103.8"/>
  </r>
  <r>
    <x v="0"/>
    <x v="148"/>
    <x v="441"/>
    <n v="2456.3000000000002"/>
    <n v="2632.6"/>
    <n v="2972.6"/>
    <n v="3532.5"/>
    <n v="4136"/>
    <n v="4878.3999999999996"/>
    <n v="5761.1"/>
    <n v="6748.3"/>
    <n v="7627.9"/>
    <n v="8287.6"/>
    <n v="9017.5"/>
    <n v="9964.2000000000007"/>
    <n v="11233.7"/>
    <n v="12450.1"/>
    <n v="14154.8"/>
    <n v="14561.8"/>
    <n v="18042.8"/>
    <n v="17880.599999999999"/>
    <n v="17074.3"/>
    <n v="18735.2"/>
    <n v="20112.400000000001"/>
    <n v="21215"/>
    <n v="22401.8"/>
    <n v="22476.7"/>
    <n v="23579.5"/>
    <n v="24407.200000000001"/>
    <n v="26477"/>
    <n v="29212.1"/>
    <n v="32169.599999999999"/>
    <n v="32706.9"/>
    <n v="34668.9"/>
    <n v="34787.699999999997"/>
    <n v="37448.800000000003"/>
    <n v="39332.300000000003"/>
    <n v="42320.800000000003"/>
    <n v="44385.1"/>
    <n v="46807"/>
    <n v="49885.2"/>
  </r>
  <r>
    <x v="1"/>
    <x v="148"/>
    <x v="442"/>
    <n v="14365.1"/>
    <n v="16347.8"/>
    <n v="18946"/>
    <n v="18624"/>
    <n v="18419.099999999999"/>
    <n v="20347.5"/>
    <n v="21052.3"/>
    <n v="20446.099999999999"/>
    <n v="19908.5"/>
    <n v="19405.7"/>
    <n v="22655.9"/>
    <n v="25227.599999999999"/>
    <n v="28594"/>
    <n v="30499.200000000001"/>
    <n v="31782.799999999999"/>
    <n v="30515.5"/>
    <n v="35386.400000000001"/>
    <n v="32665.599999999999"/>
    <n v="28977.8"/>
    <n v="30181.599999999999"/>
    <n v="32075.8"/>
    <n v="33444.1"/>
    <n v="35103.199999999997"/>
    <n v="33916.400000000001"/>
    <n v="34278.800000000003"/>
    <n v="33839.5"/>
    <n v="34914.1"/>
    <n v="36521.1"/>
    <n v="38292.300000000003"/>
    <n v="37041"/>
    <n v="37556.199999999997"/>
    <n v="36318.400000000001"/>
    <n v="37448.800000000003"/>
    <n v="37289.800000000003"/>
    <n v="38489.1"/>
    <n v="38618.1"/>
    <n v="39291.599999999999"/>
    <n v="40559.4"/>
  </r>
  <r>
    <x v="2"/>
    <x v="148"/>
    <x v="443"/>
    <n v="171"/>
    <n v="161"/>
    <n v="156.9"/>
    <n v="189.7"/>
    <n v="224.5"/>
    <n v="239.8"/>
    <n v="273.7"/>
    <n v="330.1"/>
    <n v="383.1"/>
    <n v="427.1"/>
    <n v="398"/>
    <n v="395"/>
    <n v="392.9"/>
    <n v="408.2"/>
    <n v="445.4"/>
    <n v="477.2"/>
    <n v="509.9"/>
    <n v="547.4"/>
    <n v="589.20000000000005"/>
    <n v="620.79999999999995"/>
    <n v="627"/>
    <n v="634.29999999999995"/>
    <n v="638.20000000000005"/>
    <n v="662.7"/>
    <n v="687.9"/>
    <n v="721.3"/>
    <n v="758.3"/>
    <n v="799.9"/>
    <n v="840.1"/>
    <n v="883"/>
    <n v="923.1"/>
    <n v="957.9"/>
    <n v="1000"/>
    <n v="1054.8"/>
    <n v="1099.5999999999999"/>
    <n v="1149.3"/>
    <n v="1191.3"/>
    <n v="1229.9000000000001"/>
  </r>
  <r>
    <x v="0"/>
    <x v="149"/>
    <x v="444"/>
    <n v="614.79999999999995"/>
    <n v="688.6"/>
    <n v="770.5"/>
    <n v="922.7"/>
    <n v="1058.8"/>
    <n v="1298.7"/>
    <n v="1494.8"/>
    <n v="1753.2"/>
    <n v="2013.8"/>
    <n v="2108.4"/>
    <n v="2414.1"/>
    <n v="2776.3"/>
    <n v="3158"/>
    <n v="3859.3"/>
    <n v="4002.3"/>
    <n v="4348.3"/>
    <n v="4381.8"/>
    <n v="5141.8999999999996"/>
    <n v="5370.3"/>
    <n v="5959.7"/>
    <n v="7038.1"/>
    <n v="7531.7"/>
    <n v="8120"/>
    <n v="8643.6"/>
    <n v="9148.5"/>
    <n v="9791.9"/>
    <n v="10305.200000000001"/>
    <n v="11192.2"/>
    <n v="11961.6"/>
    <n v="12536"/>
    <n v="13396.1"/>
    <n v="13694.5"/>
    <n v="14206"/>
    <n v="15412.5"/>
    <n v="16874"/>
    <n v="17819.400000000001"/>
    <n v="17062.400000000001"/>
    <n v="15412.9"/>
  </r>
  <r>
    <x v="1"/>
    <x v="149"/>
    <x v="445"/>
    <n v="2124.5"/>
    <n v="2238.8000000000002"/>
    <n v="2330.3000000000002"/>
    <n v="2710.1"/>
    <n v="3021.3"/>
    <n v="3524.6"/>
    <n v="3779.4"/>
    <n v="4213.2"/>
    <n v="4650.2"/>
    <n v="4617.7"/>
    <n v="4972.3"/>
    <n v="5394.8"/>
    <n v="5845.9"/>
    <n v="6885.1"/>
    <n v="6827.2"/>
    <n v="7088.5"/>
    <n v="6669.4"/>
    <n v="7386.5"/>
    <n v="7299.5"/>
    <n v="8018"/>
    <n v="9372.2000000000007"/>
    <n v="9699.6"/>
    <n v="10105.9"/>
    <n v="10247"/>
    <n v="10549.1"/>
    <n v="11057.6"/>
    <n v="10966.3"/>
    <n v="13416.8"/>
    <n v="13829.5"/>
    <n v="14036.6"/>
    <n v="14275.3"/>
    <n v="14136.8"/>
    <n v="14206"/>
    <n v="14887.5"/>
    <n v="15686.8"/>
    <n v="16197.4"/>
    <n v="15275.3"/>
    <n v="13587.2"/>
  </r>
  <r>
    <x v="2"/>
    <x v="149"/>
    <x v="446"/>
    <n v="289.39999999999998"/>
    <n v="307.60000000000002"/>
    <n v="330.6"/>
    <n v="340.5"/>
    <n v="350.5"/>
    <n v="368.5"/>
    <n v="395.5"/>
    <n v="416.1"/>
    <n v="433.1"/>
    <n v="456.6"/>
    <n v="485.5"/>
    <n v="514.6"/>
    <n v="540.20000000000005"/>
    <n v="560.5"/>
    <n v="586.20000000000005"/>
    <n v="613.4"/>
    <n v="657"/>
    <n v="696.1"/>
    <n v="735.7"/>
    <n v="743.3"/>
    <n v="751"/>
    <n v="776.5"/>
    <n v="803.5"/>
    <n v="843.5"/>
    <n v="867.2"/>
    <n v="885.5"/>
    <n v="939.7"/>
    <n v="834.2"/>
    <n v="864.9"/>
    <n v="893.1"/>
    <n v="938.4"/>
    <n v="968.7"/>
    <n v="1000"/>
    <n v="1035.3"/>
    <n v="1075.7"/>
    <n v="1100.0999999999999"/>
    <n v="1117"/>
    <n v="1134.4000000000001"/>
  </r>
  <r>
    <x v="0"/>
    <x v="150"/>
    <x v="447"/>
    <n v="3366.9"/>
    <n v="3559.6"/>
    <n v="3796.6"/>
    <n v="4088.2"/>
    <n v="4392.3999999999996"/>
    <n v="4855.1000000000004"/>
    <n v="5312.7"/>
    <n v="5809.7"/>
    <n v="6172.2"/>
    <n v="6695.8"/>
    <n v="7226.9"/>
    <n v="7993.8"/>
    <n v="7761.9"/>
    <n v="7872.1"/>
    <n v="8068.6"/>
    <n v="9078.9"/>
    <n v="9949.7999999999993"/>
    <n v="10502.5"/>
    <n v="11033.7"/>
    <n v="11407.6"/>
    <n v="12305.1"/>
    <n v="13068.3"/>
    <n v="14115.3"/>
    <n v="16109.4"/>
    <n v="16759"/>
    <n v="18539.400000000001"/>
    <n v="20074.599999999999"/>
    <n v="22379"/>
    <n v="24440.3"/>
    <n v="26721.5"/>
    <n v="28434.400000000001"/>
    <n v="29147.5"/>
    <n v="30308.6"/>
    <n v="32922.199999999997"/>
    <n v="36170.9"/>
    <n v="38198.5"/>
    <n v="36321.599999999999"/>
    <n v="40039.1"/>
  </r>
  <r>
    <x v="1"/>
    <x v="150"/>
    <x v="448"/>
    <n v="14132.3"/>
    <n v="14139.4"/>
    <n v="14051.9"/>
    <n v="14625.4"/>
    <n v="15021.2"/>
    <n v="15758.9"/>
    <n v="16076.5"/>
    <n v="17085.599999999999"/>
    <n v="16709"/>
    <n v="17309.2"/>
    <n v="17414.2"/>
    <n v="17781.2"/>
    <n v="16558.3"/>
    <n v="16124.5"/>
    <n v="15949.9"/>
    <n v="16520.3"/>
    <n v="17648.3"/>
    <n v="17576.5"/>
    <n v="17636.8"/>
    <n v="17866.8"/>
    <n v="19074.2"/>
    <n v="19659"/>
    <n v="20614.599999999999"/>
    <n v="22665.7"/>
    <n v="22980.9"/>
    <n v="24961.7"/>
    <n v="25810.400000000001"/>
    <n v="27383.8"/>
    <n v="28331.8"/>
    <n v="29911.5"/>
    <n v="31230"/>
    <n v="30737.4"/>
    <n v="30308.6"/>
    <n v="31786.799999999999"/>
    <n v="33403.4"/>
    <n v="33583"/>
    <n v="31361.4"/>
    <n v="33850.400000000001"/>
  </r>
  <r>
    <x v="2"/>
    <x v="150"/>
    <x v="449"/>
    <n v="238.2"/>
    <n v="251.7"/>
    <n v="270.2"/>
    <n v="279.5"/>
    <n v="292.39999999999998"/>
    <n v="308.10000000000002"/>
    <n v="330.5"/>
    <n v="340"/>
    <n v="369.4"/>
    <n v="386.8"/>
    <n v="415"/>
    <n v="449.6"/>
    <n v="468.8"/>
    <n v="488.2"/>
    <n v="505.9"/>
    <n v="549.6"/>
    <n v="563.79999999999995"/>
    <n v="597.5"/>
    <n v="625.6"/>
    <n v="638.5"/>
    <n v="645.1"/>
    <n v="664.7"/>
    <n v="684.7"/>
    <n v="710.7"/>
    <n v="729.3"/>
    <n v="742.7"/>
    <n v="777.8"/>
    <n v="817.2"/>
    <n v="862.6"/>
    <n v="893.4"/>
    <n v="910.5"/>
    <n v="948.3"/>
    <n v="1000"/>
    <n v="1035.7"/>
    <n v="1082.8"/>
    <n v="1137.4000000000001"/>
    <n v="1158.2"/>
    <n v="1182.8"/>
  </r>
  <r>
    <x v="0"/>
    <x v="151"/>
    <x v="450"/>
    <n v="748"/>
    <n v="839.4"/>
    <n v="938"/>
    <n v="1122"/>
    <n v="1288"/>
    <n v="1579"/>
    <n v="1818.3"/>
    <n v="2132.1999999999998"/>
    <n v="2447.1999999999998"/>
    <n v="2562.6999999999998"/>
    <n v="2933.1"/>
    <n v="3372"/>
    <n v="3833.8"/>
    <n v="4684"/>
    <n v="4857.2"/>
    <n v="5280.5"/>
    <n v="5327.4"/>
    <n v="6258.2"/>
    <n v="6544.4"/>
    <n v="7265.9"/>
    <n v="8517.7999999999993"/>
    <n v="9097.5"/>
    <n v="9685.5"/>
    <n v="10288"/>
    <n v="11034.1"/>
    <n v="12120.2"/>
    <n v="13029"/>
    <n v="14352.8"/>
    <n v="15884.2"/>
    <n v="17616.5"/>
    <n v="18488.599999999999"/>
    <n v="19038.8"/>
    <n v="19776.2"/>
    <n v="21716.6"/>
    <n v="23347.200000000001"/>
    <n v="24715.4"/>
    <n v="24006.1"/>
    <n v="25721.200000000001"/>
  </r>
  <r>
    <x v="1"/>
    <x v="151"/>
    <x v="451"/>
    <n v="3160.8"/>
    <n v="3343.4"/>
    <n v="3471.1"/>
    <n v="4026.9"/>
    <n v="4492.5"/>
    <n v="5235.6000000000004"/>
    <n v="5619.8"/>
    <n v="6262.5"/>
    <n v="6901.1"/>
    <n v="6855.6"/>
    <n v="7376.5"/>
    <n v="7998.1"/>
    <n v="8658.2999999999993"/>
    <n v="10192.6"/>
    <n v="10105.200000000001"/>
    <n v="10505.3"/>
    <n v="9907.5"/>
    <n v="10996.2"/>
    <n v="10894.2"/>
    <n v="11977.4"/>
    <n v="13795.7"/>
    <n v="14221.9"/>
    <n v="14449.9"/>
    <n v="14622"/>
    <n v="15251.8"/>
    <n v="16408.5"/>
    <n v="16619.400000000001"/>
    <n v="17205.599999999999"/>
    <n v="18364.7"/>
    <n v="19725.099999999999"/>
    <n v="19702"/>
    <n v="19653.8"/>
    <n v="19776.2"/>
    <n v="20976.9"/>
    <n v="21704.5"/>
    <n v="22465.7"/>
    <n v="21491.7"/>
    <n v="22677.4"/>
  </r>
  <r>
    <x v="2"/>
    <x v="151"/>
    <x v="452"/>
    <n v="236.7"/>
    <n v="251.1"/>
    <n v="270.2"/>
    <n v="278.60000000000002"/>
    <n v="286.7"/>
    <n v="301.60000000000002"/>
    <n v="323.5"/>
    <n v="340.5"/>
    <n v="354.6"/>
    <n v="373.8"/>
    <n v="397.6"/>
    <n v="421.6"/>
    <n v="442.8"/>
    <n v="459.6"/>
    <n v="480.7"/>
    <n v="502.7"/>
    <n v="537.70000000000005"/>
    <n v="569.1"/>
    <n v="600.70000000000005"/>
    <n v="606.6"/>
    <n v="617.4"/>
    <n v="639.70000000000005"/>
    <n v="670.3"/>
    <n v="703.6"/>
    <n v="723.5"/>
    <n v="738.7"/>
    <n v="784"/>
    <n v="834.2"/>
    <n v="864.9"/>
    <n v="893.1"/>
    <n v="938.4"/>
    <n v="968.7"/>
    <n v="1000"/>
    <n v="1035.3"/>
    <n v="1075.7"/>
    <n v="1100.0999999999999"/>
    <n v="1117"/>
    <n v="1134.2"/>
  </r>
  <r>
    <x v="0"/>
    <x v="152"/>
    <x v="453"/>
    <n v="1003.3"/>
    <n v="1125.9000000000001"/>
    <n v="1258.0999999999999"/>
    <n v="1504.9"/>
    <n v="1727.5"/>
    <n v="2117.8000000000002"/>
    <n v="2438.8000000000002"/>
    <n v="2859.8"/>
    <n v="3282.4"/>
    <n v="3437.3"/>
    <n v="3934.1"/>
    <n v="4522.8"/>
    <n v="5142.2"/>
    <n v="6282.6"/>
    <n v="6514.8"/>
    <n v="7082.6"/>
    <n v="7145.5"/>
    <n v="8394"/>
    <n v="8777.7999999999993"/>
    <n v="9745.6"/>
    <n v="11424.7"/>
    <n v="12202.2"/>
    <n v="12990.9"/>
    <n v="13799.1"/>
    <n v="14799.2"/>
    <n v="15983.8"/>
    <n v="16850.5"/>
    <n v="18189.400000000001"/>
    <n v="19858.3"/>
    <n v="21378.9"/>
    <n v="22613.3"/>
    <n v="23155.599999999999"/>
    <n v="24056.5"/>
    <n v="26195.9"/>
    <n v="27990.7"/>
    <n v="29446.5"/>
    <n v="28814.3"/>
    <n v="32765.1"/>
  </r>
  <r>
    <x v="1"/>
    <x v="152"/>
    <x v="454"/>
    <n v="4239.5"/>
    <n v="4484.3999999999996"/>
    <n v="4655.7"/>
    <n v="5401.2"/>
    <n v="6025.7"/>
    <n v="7022.4"/>
    <n v="7537.7"/>
    <n v="8399.7999999999993"/>
    <n v="9256.2999999999993"/>
    <n v="9195.2999999999993"/>
    <n v="9893.9"/>
    <n v="10727.7"/>
    <n v="11613.2"/>
    <n v="13671"/>
    <n v="13553.8"/>
    <n v="14090.5"/>
    <n v="13288.8"/>
    <n v="14749"/>
    <n v="14612.2"/>
    <n v="16065"/>
    <n v="18503.900000000001"/>
    <n v="19075.400000000001"/>
    <n v="19381.2"/>
    <n v="19612.2"/>
    <n v="20456.099999999999"/>
    <n v="21639.1"/>
    <n v="21493.9"/>
    <n v="21804.799999999999"/>
    <n v="22959.4"/>
    <n v="23937.9"/>
    <n v="24097.5"/>
    <n v="23903.5"/>
    <n v="24056.5"/>
    <n v="25303.599999999999"/>
    <n v="26021.3"/>
    <n v="26766.3"/>
    <n v="25796.2"/>
    <n v="28883.9"/>
  </r>
  <r>
    <x v="2"/>
    <x v="152"/>
    <x v="452"/>
    <n v="236.7"/>
    <n v="251.1"/>
    <n v="270.2"/>
    <n v="278.60000000000002"/>
    <n v="286.7"/>
    <n v="301.60000000000002"/>
    <n v="323.5"/>
    <n v="340.5"/>
    <n v="354.6"/>
    <n v="373.8"/>
    <n v="397.6"/>
    <n v="421.6"/>
    <n v="442.8"/>
    <n v="459.6"/>
    <n v="480.7"/>
    <n v="502.7"/>
    <n v="537.70000000000005"/>
    <n v="569.1"/>
    <n v="600.70000000000005"/>
    <n v="606.6"/>
    <n v="617.4"/>
    <n v="639.70000000000005"/>
    <n v="670.3"/>
    <n v="703.6"/>
    <n v="723.5"/>
    <n v="738.7"/>
    <n v="784"/>
    <n v="834.2"/>
    <n v="864.9"/>
    <n v="893.1"/>
    <n v="938.4"/>
    <n v="968.7"/>
    <n v="1000"/>
    <n v="1035.3"/>
    <n v="1075.7"/>
    <n v="1100.0999999999999"/>
    <n v="1117"/>
    <n v="1134.4000000000001"/>
  </r>
  <r>
    <x v="0"/>
    <x v="153"/>
    <x v="455"/>
    <n v="570.6"/>
    <n v="700.1"/>
    <n v="780.3"/>
    <n v="884.2"/>
    <n v="1013.7"/>
    <n v="1155.9000000000001"/>
    <n v="1294.4000000000001"/>
    <n v="1474.9"/>
    <n v="1693.7"/>
    <n v="1781.2"/>
    <n v="1912.5"/>
    <n v="2047.4"/>
    <n v="2262.5"/>
    <n v="2401.1"/>
    <n v="2554.1999999999998"/>
    <n v="2822.2"/>
    <n v="3155.9"/>
    <n v="3372.8"/>
    <n v="3474.9"/>
    <n v="3777.6"/>
    <n v="4158.6000000000004"/>
    <n v="4330"/>
    <n v="4556.1000000000004"/>
    <n v="4645.3999999999996"/>
    <n v="4819.2"/>
    <n v="5601.6"/>
    <n v="6328.8"/>
    <n v="7273.6"/>
    <n v="8410.6"/>
    <n v="9989.6"/>
    <n v="10519.5"/>
    <n v="10803.6"/>
    <n v="11215.8"/>
    <n v="12265.8"/>
    <n v="14004.8"/>
    <n v="15799.9"/>
    <n v="15518.7"/>
    <n v="15923.8"/>
  </r>
  <r>
    <x v="1"/>
    <x v="153"/>
    <x v="456"/>
    <n v="1724.3"/>
    <n v="1931.4"/>
    <n v="1880.6"/>
    <n v="1990.1"/>
    <n v="2192.4"/>
    <n v="2450.1"/>
    <n v="2539.3000000000002"/>
    <n v="2651.7"/>
    <n v="2863.4"/>
    <n v="2876.8"/>
    <n v="3025"/>
    <n v="3301.4"/>
    <n v="3705.7"/>
    <n v="3995.6"/>
    <n v="4277.8999999999996"/>
    <n v="4673.5"/>
    <n v="4882.8"/>
    <n v="4997.5"/>
    <n v="4970"/>
    <n v="5126.8"/>
    <n v="5722.1"/>
    <n v="6334.8"/>
    <n v="6796.7"/>
    <n v="6601.6"/>
    <n v="6660.8"/>
    <n v="7581.7"/>
    <n v="8074.6"/>
    <n v="8720.6"/>
    <n v="9720.7000000000007"/>
    <n v="11187.4"/>
    <n v="11209.8"/>
    <n v="11152.7"/>
    <n v="11215.8"/>
    <n v="11847"/>
    <n v="13019.9"/>
    <n v="14358.3"/>
    <n v="13894.1"/>
    <n v="14038.1"/>
  </r>
  <r>
    <x v="2"/>
    <x v="153"/>
    <x v="457"/>
    <n v="330.9"/>
    <n v="362.5"/>
    <n v="414.9"/>
    <n v="444.3"/>
    <n v="462.4"/>
    <n v="471.8"/>
    <n v="509.8"/>
    <n v="556.20000000000005"/>
    <n v="591.5"/>
    <n v="619.20000000000005"/>
    <n v="632.20000000000005"/>
    <n v="620.20000000000005"/>
    <n v="610.5"/>
    <n v="600.9"/>
    <n v="597.1"/>
    <n v="603.9"/>
    <n v="646.29999999999995"/>
    <n v="674.9"/>
    <n v="699.2"/>
    <n v="736.8"/>
    <n v="726.8"/>
    <n v="683.5"/>
    <n v="670.3"/>
    <n v="703.7"/>
    <n v="723.5"/>
    <n v="738.8"/>
    <n v="783.8"/>
    <n v="834.1"/>
    <n v="865.2"/>
    <n v="892.9"/>
    <n v="938.4"/>
    <n v="968.7"/>
    <n v="1000"/>
    <n v="1035.3"/>
    <n v="1075.5999999999999"/>
    <n v="1100.4000000000001"/>
    <n v="1116.9000000000001"/>
    <n v="1134.3"/>
  </r>
  <r>
    <x v="0"/>
    <x v="154"/>
    <x v="458"/>
    <n v="4813.8999999999996"/>
    <n v="5480.3"/>
    <n v="6237.2"/>
    <n v="7052.2"/>
    <n v="7966.3"/>
    <n v="9037.9"/>
    <n v="10408"/>
    <n v="12036.3"/>
    <n v="14636.8"/>
    <n v="15988.4"/>
    <n v="17583.599999999999"/>
    <n v="18781.8"/>
    <n v="20517.400000000001"/>
    <n v="21301.7"/>
    <n v="22937.200000000001"/>
    <n v="26069.599999999999"/>
    <n v="29330.2"/>
    <n v="33204"/>
    <n v="35002.6"/>
    <n v="40311.800000000003"/>
    <n v="45651.8"/>
    <n v="51763.1"/>
    <n v="58922.6"/>
    <n v="64316.6"/>
    <n v="67871.7"/>
    <n v="69871"/>
    <n v="71771"/>
    <n v="73828"/>
    <n v="73501"/>
    <n v="75179.899999999994"/>
    <n v="78140"/>
    <n v="80689"/>
    <n v="83268"/>
    <n v="89606"/>
    <n v="95282"/>
    <n v="96648"/>
    <n v="89868"/>
    <n v="90478.9"/>
  </r>
  <r>
    <x v="1"/>
    <x v="154"/>
    <x v="459"/>
    <n v="30845.200000000001"/>
    <n v="32574.7"/>
    <n v="33781.300000000003"/>
    <n v="35240.699999999997"/>
    <n v="39268.9"/>
    <n v="39696.800000000003"/>
    <n v="39320.9"/>
    <n v="39655"/>
    <n v="41973.9"/>
    <n v="40269.5"/>
    <n v="44213.2"/>
    <n v="44635.7"/>
    <n v="48145.7"/>
    <n v="45198.400000000001"/>
    <n v="45536.800000000003"/>
    <n v="49689.5"/>
    <n v="51863.199999999997"/>
    <n v="55037.9"/>
    <n v="54960.6"/>
    <n v="63863"/>
    <n v="67741.899999999994"/>
    <n v="72927.7"/>
    <n v="79205.2"/>
    <n v="84178"/>
    <n v="86658.4"/>
    <n v="87460.6"/>
    <n v="86932"/>
    <n v="85810.4"/>
    <n v="82490.5"/>
    <n v="82340.7"/>
    <n v="82965.399999999994"/>
    <n v="83299.100000000006"/>
    <n v="83268"/>
    <n v="86687.5"/>
    <n v="89233.1"/>
    <n v="87331.8"/>
    <n v="80409.100000000006"/>
    <n v="79806.100000000006"/>
  </r>
  <r>
    <x v="2"/>
    <x v="154"/>
    <x v="460"/>
    <n v="156.1"/>
    <n v="168.2"/>
    <n v="184.6"/>
    <n v="200.1"/>
    <n v="202.9"/>
    <n v="227.7"/>
    <n v="264.7"/>
    <n v="303.5"/>
    <n v="348.7"/>
    <n v="397"/>
    <n v="397.7"/>
    <n v="420.8"/>
    <n v="426.2"/>
    <n v="471.3"/>
    <n v="503.7"/>
    <n v="524.6"/>
    <n v="565.5"/>
    <n v="603.29999999999995"/>
    <n v="636.9"/>
    <n v="631.20000000000005"/>
    <n v="673.9"/>
    <n v="709.8"/>
    <n v="743.9"/>
    <n v="764.1"/>
    <n v="783.2"/>
    <n v="798.9"/>
    <n v="825.6"/>
    <n v="860.4"/>
    <n v="891"/>
    <n v="913"/>
    <n v="941.8"/>
    <n v="968.7"/>
    <n v="1000"/>
    <n v="1033.7"/>
    <n v="1067.8"/>
    <n v="1106.7"/>
    <n v="1117.5999999999999"/>
    <n v="1133.7"/>
  </r>
  <r>
    <x v="0"/>
    <x v="155"/>
    <x v="461"/>
    <n v="12781.6"/>
    <n v="13666.9"/>
    <n v="15092.5"/>
    <n v="17439.8"/>
    <n v="20422.099999999999"/>
    <n v="24310.7"/>
    <n v="28706.5"/>
    <n v="31226.9"/>
    <n v="35326.1"/>
    <n v="37430.800000000003"/>
    <n v="41021.800000000003"/>
    <n v="44405.4"/>
    <n v="50039.3"/>
    <n v="52694.9"/>
    <n v="59433.2"/>
    <n v="65035.5"/>
    <n v="68013.3"/>
    <n v="71356"/>
    <n v="72611.8"/>
    <n v="78857.5"/>
    <n v="83649.3"/>
    <n v="91130.1"/>
    <n v="97892"/>
    <n v="105280.6"/>
    <n v="113306.4"/>
    <n v="119777"/>
    <n v="130318"/>
    <n v="145248"/>
    <n v="139927"/>
    <n v="143218.1"/>
    <n v="152032"/>
    <n v="168150"/>
    <n v="184895"/>
    <n v="198748"/>
    <n v="210605"/>
    <n v="217644"/>
    <n v="194191"/>
    <n v="213355.3"/>
  </r>
  <r>
    <x v="1"/>
    <x v="155"/>
    <x v="462"/>
    <n v="77220.899999999994"/>
    <n v="77236.100000000006"/>
    <n v="79451"/>
    <n v="85280.1"/>
    <n v="92391.1"/>
    <n v="97869.3"/>
    <n v="101835.9"/>
    <n v="97844"/>
    <n v="99709.5"/>
    <n v="95481.9"/>
    <n v="99598.8"/>
    <n v="100301.3"/>
    <n v="105630.6"/>
    <n v="106758.3"/>
    <n v="113216.9"/>
    <n v="117022.9"/>
    <n v="116933.7"/>
    <n v="117435.2"/>
    <n v="113683.3"/>
    <n v="119975.5"/>
    <n v="123422.1"/>
    <n v="130738.7"/>
    <n v="135526.29999999999"/>
    <n v="139520.20000000001"/>
    <n v="143974.29999999999"/>
    <n v="146178.29999999999"/>
    <n v="154020.20000000001"/>
    <n v="164133.20000000001"/>
    <n v="155997.9"/>
    <n v="159310"/>
    <n v="166511.9"/>
    <n v="174743.1"/>
    <n v="184895"/>
    <n v="190368"/>
    <n v="191483.5"/>
    <n v="195315.5"/>
    <n v="182055.2"/>
    <n v="196849.5"/>
  </r>
  <r>
    <x v="2"/>
    <x v="155"/>
    <x v="463"/>
    <n v="165.5"/>
    <n v="177"/>
    <n v="190"/>
    <n v="204.5"/>
    <n v="221"/>
    <n v="248.4"/>
    <n v="281.89999999999998"/>
    <n v="319.2"/>
    <n v="354.3"/>
    <n v="392"/>
    <n v="411.9"/>
    <n v="442.7"/>
    <n v="473.7"/>
    <n v="493.6"/>
    <n v="525"/>
    <n v="555.79999999999995"/>
    <n v="581.6"/>
    <n v="607.6"/>
    <n v="638.70000000000005"/>
    <n v="657.3"/>
    <n v="677.8"/>
    <n v="697"/>
    <n v="722.3"/>
    <n v="754.6"/>
    <n v="787"/>
    <n v="819.4"/>
    <n v="846.1"/>
    <n v="884.9"/>
    <n v="897"/>
    <n v="899"/>
    <n v="913"/>
    <n v="962.3"/>
    <n v="1000"/>
    <n v="1044"/>
    <n v="1099.9000000000001"/>
    <n v="1114.3"/>
    <n v="1066.7"/>
    <n v="1083.8"/>
  </r>
  <r>
    <x v="0"/>
    <x v="156"/>
    <x v="464"/>
    <n v="48171.4"/>
    <n v="54028.5"/>
    <n v="61080.800000000003"/>
    <n v="69328.5"/>
    <n v="76261.399999999994"/>
    <n v="85704.4"/>
    <n v="98016.2"/>
    <n v="107698.3"/>
    <n v="117260.9"/>
    <n v="125020.9"/>
    <n v="134473.5"/>
    <n v="142960.29999999999"/>
    <n v="152881.4"/>
    <n v="161726.79999999999"/>
    <n v="183436.2"/>
    <n v="197838.6"/>
    <n v="212527.9"/>
    <n v="228306.1"/>
    <n v="232398.9"/>
    <n v="239260"/>
    <n v="254122.7"/>
    <n v="265388.5"/>
    <n v="274793.5"/>
    <n v="285698.2"/>
    <n v="303542.59999999998"/>
    <n v="321216"/>
    <n v="337622"/>
    <n v="361955"/>
    <n v="377890"/>
    <n v="398217.5"/>
    <n v="419717"/>
    <n v="446332"/>
    <n v="470512"/>
    <n v="498358"/>
    <n v="518682"/>
    <n v="532684"/>
    <n v="524678"/>
    <n v="562722.4"/>
  </r>
  <r>
    <x v="1"/>
    <x v="156"/>
    <x v="465"/>
    <n v="204754.3"/>
    <n v="205167.1"/>
    <n v="212525.2"/>
    <n v="226458.9"/>
    <n v="232479.8"/>
    <n v="240969.1"/>
    <n v="249322.5"/>
    <n v="250530"/>
    <n v="250861.1"/>
    <n v="254118.9"/>
    <n v="262193.09999999998"/>
    <n v="267472.7"/>
    <n v="275007.5"/>
    <n v="279458.8"/>
    <n v="305316.3"/>
    <n v="316262.7"/>
    <n v="325069.90000000002"/>
    <n v="333872"/>
    <n v="327161.59999999998"/>
    <n v="330105.2"/>
    <n v="344328.7"/>
    <n v="353857.4"/>
    <n v="358517.4"/>
    <n v="363788.2"/>
    <n v="376071.1"/>
    <n v="388337.2"/>
    <n v="398252.4"/>
    <n v="416305.3"/>
    <n v="421450.1"/>
    <n v="432257.9"/>
    <n v="445930"/>
    <n v="460239.6"/>
    <n v="470512"/>
    <n v="482988.3"/>
    <n v="484753.7"/>
    <n v="476882"/>
    <n v="453898.4"/>
    <n v="480551.7"/>
  </r>
  <r>
    <x v="2"/>
    <x v="156"/>
    <x v="257"/>
    <n v="235.3"/>
    <n v="263.3"/>
    <n v="287.39999999999998"/>
    <n v="306.10000000000002"/>
    <n v="328"/>
    <n v="355.7"/>
    <n v="393.1"/>
    <n v="429.9"/>
    <n v="467.4"/>
    <n v="492"/>
    <n v="512.9"/>
    <n v="534.5"/>
    <n v="555.9"/>
    <n v="578.70000000000005"/>
    <n v="600.79999999999995"/>
    <n v="625.6"/>
    <n v="653.79999999999995"/>
    <n v="683.8"/>
    <n v="710.3"/>
    <n v="724.8"/>
    <n v="738"/>
    <n v="750"/>
    <n v="766.5"/>
    <n v="785.3"/>
    <n v="807.1"/>
    <n v="827.2"/>
    <n v="847.8"/>
    <n v="869.4"/>
    <n v="896.6"/>
    <n v="921.2"/>
    <n v="941.2"/>
    <n v="969.8"/>
    <n v="1000"/>
    <n v="1031.8"/>
    <n v="1070"/>
    <n v="1117"/>
    <n v="1155.9000000000001"/>
    <n v="1171"/>
  </r>
  <r>
    <x v="0"/>
    <x v="157"/>
    <x v="466"/>
    <n v="11681.3"/>
    <n v="12496.6"/>
    <n v="14578.3"/>
    <n v="16281.4"/>
    <n v="18920"/>
    <n v="21030.3"/>
    <n v="23718.9"/>
    <n v="24810.3"/>
    <n v="26935"/>
    <n v="27927.7"/>
    <n v="31707.7"/>
    <n v="36486.800000000003"/>
    <n v="42449.599999999999"/>
    <n v="44742.1"/>
    <n v="48932.6"/>
    <n v="54298.7"/>
    <n v="57632.5"/>
    <n v="58788.3"/>
    <n v="55179.3"/>
    <n v="58642.7"/>
    <n v="62734.5"/>
    <n v="68783.199999999997"/>
    <n v="74355.399999999994"/>
    <n v="79652.3"/>
    <n v="85428.3"/>
    <n v="90038.8"/>
    <n v="93183.6"/>
    <n v="97395"/>
    <n v="99529"/>
    <n v="99416.1"/>
    <n v="102236.6"/>
    <n v="106853.6"/>
    <n v="111909.6"/>
    <n v="118182.2"/>
    <n v="122401.5"/>
    <n v="126244.3"/>
    <n v="119909.4"/>
    <n v="124190.9"/>
  </r>
  <r>
    <x v="1"/>
    <x v="157"/>
    <x v="467"/>
    <n v="52573.5"/>
    <n v="51134.7"/>
    <n v="52939.3"/>
    <n v="55167.8"/>
    <n v="59654.3"/>
    <n v="61486.400000000001"/>
    <n v="63276.2"/>
    <n v="59750"/>
    <n v="59266.8"/>
    <n v="57374.5"/>
    <n v="62724.6"/>
    <n v="69514.2"/>
    <n v="79057.899999999994"/>
    <n v="81345.100000000006"/>
    <n v="86313.8"/>
    <n v="91648.2"/>
    <n v="93518.3"/>
    <n v="92045.7"/>
    <n v="82334.899999999994"/>
    <n v="84023.3"/>
    <n v="87472.9"/>
    <n v="93692"/>
    <n v="99123.5"/>
    <n v="103528"/>
    <n v="108246.9"/>
    <n v="111374.3"/>
    <n v="112180.1"/>
    <n v="113639.5"/>
    <n v="112226.6"/>
    <n v="108140.2"/>
    <n v="108152.5"/>
    <n v="110461.8"/>
    <n v="111909.6"/>
    <n v="113406.6"/>
    <n v="113594.7"/>
    <n v="111743.3"/>
    <n v="101966.2"/>
    <n v="103630.8"/>
  </r>
  <r>
    <x v="2"/>
    <x v="157"/>
    <x v="468"/>
    <n v="222.2"/>
    <n v="244.4"/>
    <n v="275.39999999999998"/>
    <n v="295.10000000000002"/>
    <n v="317.2"/>
    <n v="342"/>
    <n v="374.8"/>
    <n v="415.2"/>
    <n v="454.5"/>
    <n v="486.8"/>
    <n v="505.5"/>
    <n v="524.9"/>
    <n v="536.9"/>
    <n v="550"/>
    <n v="566.9"/>
    <n v="592.5"/>
    <n v="616.29999999999995"/>
    <n v="638.70000000000005"/>
    <n v="670.2"/>
    <n v="697.9"/>
    <n v="717.2"/>
    <n v="734.1"/>
    <n v="750.1"/>
    <n v="769.4"/>
    <n v="789.2"/>
    <n v="808.4"/>
    <n v="830.7"/>
    <n v="857.1"/>
    <n v="886.9"/>
    <n v="919.3"/>
    <n v="945.3"/>
    <n v="967.3"/>
    <n v="1000"/>
    <n v="1042.0999999999999"/>
    <n v="1077.5"/>
    <n v="1129.8"/>
    <n v="1176"/>
    <n v="1198.4000000000001"/>
  </r>
  <r>
    <x v="0"/>
    <x v="158"/>
    <x v="469"/>
    <n v="8312.5"/>
    <n v="8904.7999999999993"/>
    <n v="10019.4"/>
    <n v="10623.4"/>
    <n v="11387.3"/>
    <n v="10982"/>
    <n v="11285.9"/>
    <n v="11192.4"/>
    <n v="11157.3"/>
    <n v="11071.6"/>
    <n v="11445.7"/>
    <n v="11819.8"/>
    <n v="13105.9"/>
    <n v="13394.2"/>
    <n v="15073.9"/>
    <n v="16320.9"/>
    <n v="16223.5"/>
    <n v="16211.8"/>
    <n v="15564.9"/>
    <n v="15907.9"/>
    <n v="16749.599999999999"/>
    <n v="16621"/>
    <n v="17478.400000000001"/>
    <n v="17427.7"/>
    <n v="17980.8"/>
    <n v="19035.8"/>
    <n v="19618.8"/>
    <n v="20410.099999999999"/>
    <n v="20735.599999999999"/>
    <n v="20510.5"/>
    <n v="21060.5"/>
    <n v="22003.1"/>
    <n v="23018.6"/>
    <n v="24325.3"/>
    <n v="25194.1"/>
    <n v="25989"/>
    <n v="24645.7"/>
    <n v="25772.1"/>
  </r>
  <r>
    <x v="1"/>
    <x v="158"/>
    <x v="470"/>
    <n v="21741.7"/>
    <n v="22821.4"/>
    <n v="24899.4"/>
    <n v="25892.400000000001"/>
    <n v="27042"/>
    <n v="24976.1"/>
    <n v="24122.7"/>
    <n v="22281.8"/>
    <n v="20589.599999999999"/>
    <n v="19027.599999999999"/>
    <n v="18777.599999999999"/>
    <n v="18434.3"/>
    <n v="19636.7"/>
    <n v="19507"/>
    <n v="21349.4"/>
    <n v="22458.6"/>
    <n v="21954.5"/>
    <n v="21237.200000000001"/>
    <n v="19770"/>
    <n v="19219"/>
    <n v="19251.400000000001"/>
    <n v="18786.599999999999"/>
    <n v="19387.900000000001"/>
    <n v="18589"/>
    <n v="18697.8"/>
    <n v="19602.400000000001"/>
    <n v="20287.599999999999"/>
    <n v="21041.5"/>
    <n v="21288"/>
    <n v="20791.8"/>
    <n v="21166.2"/>
    <n v="21994.9"/>
    <n v="23018.6"/>
    <n v="24230.5"/>
    <n v="25490.1"/>
    <n v="26373.3"/>
    <n v="25346.7"/>
    <n v="27066.2"/>
  </r>
  <r>
    <x v="2"/>
    <x v="158"/>
    <x v="471"/>
    <n v="382.3"/>
    <n v="390.2"/>
    <n v="402.4"/>
    <n v="410.3"/>
    <n v="421.1"/>
    <n v="439.7"/>
    <n v="467.9"/>
    <n v="502.3"/>
    <n v="541.9"/>
    <n v="581.9"/>
    <n v="609.5"/>
    <n v="641.20000000000005"/>
    <n v="667.4"/>
    <n v="686.6"/>
    <n v="706.1"/>
    <n v="726.7"/>
    <n v="739"/>
    <n v="763.4"/>
    <n v="787.3"/>
    <n v="827.7"/>
    <n v="870"/>
    <n v="884.7"/>
    <n v="901.5"/>
    <n v="937.5"/>
    <n v="961.7"/>
    <n v="971.1"/>
    <n v="967"/>
    <n v="970"/>
    <n v="974"/>
    <n v="986.5"/>
    <n v="995"/>
    <n v="1000.4"/>
    <n v="1000"/>
    <n v="1003.9"/>
    <n v="988.4"/>
    <n v="985.4"/>
    <n v="972.3"/>
    <n v="952.2"/>
  </r>
  <r>
    <x v="0"/>
    <x v="159"/>
    <x v="472"/>
    <n v="2221.9"/>
    <n v="2528.1999999999998"/>
    <n v="2781.4"/>
    <n v="3216.4"/>
    <n v="3967.9"/>
    <n v="4739.3999999999996"/>
    <n v="5133.3"/>
    <n v="5549.6"/>
    <n v="6090.8"/>
    <n v="5768.4"/>
    <n v="5832.1"/>
    <n v="6376.8"/>
    <n v="7457.3"/>
    <n v="8075.8"/>
    <n v="8850.9"/>
    <n v="10002.6"/>
    <n v="10933.4"/>
    <n v="11832.6"/>
    <n v="11658.1"/>
    <n v="12678.8"/>
    <n v="13230.8"/>
    <n v="14638"/>
    <n v="16144.5"/>
    <n v="16587.400000000001"/>
    <n v="17232.900000000001"/>
    <n v="18636.599999999999"/>
    <n v="19592.5"/>
    <n v="20834.2"/>
    <n v="21676.3"/>
    <n v="22515.8"/>
    <n v="23130.3"/>
    <n v="24166.1"/>
    <n v="25352.7"/>
    <n v="26784.7"/>
    <n v="27744.9"/>
    <n v="28605.200000000001"/>
    <n v="27142"/>
    <n v="31367.9"/>
  </r>
  <r>
    <x v="1"/>
    <x v="159"/>
    <x v="473"/>
    <n v="12225"/>
    <n v="13238"/>
    <n v="13981.3"/>
    <n v="14730"/>
    <n v="16868.7"/>
    <n v="19005.5"/>
    <n v="19735.099999999999"/>
    <n v="20587.2"/>
    <n v="20669.5"/>
    <n v="17162.599999999999"/>
    <n v="16005.7"/>
    <n v="16327"/>
    <n v="17908"/>
    <n v="18254.2"/>
    <n v="16769.400000000001"/>
    <n v="18408.7"/>
    <n v="19722.2"/>
    <n v="20610.099999999999"/>
    <n v="19605.5"/>
    <n v="20317"/>
    <n v="20115.400000000001"/>
    <n v="21873.4"/>
    <n v="23730"/>
    <n v="23436.400000000001"/>
    <n v="23753.8"/>
    <n v="26579"/>
    <n v="26646.7"/>
    <n v="27274.1"/>
    <n v="26637.8"/>
    <n v="26460.2"/>
    <n v="25990.799999999999"/>
    <n v="25549.7"/>
    <n v="25352.7"/>
    <n v="25508.5"/>
    <n v="25423"/>
    <n v="24858.1"/>
    <n v="22832.799999999999"/>
    <n v="25327.599999999999"/>
  </r>
  <r>
    <x v="2"/>
    <x v="159"/>
    <x v="474"/>
    <n v="181.8"/>
    <n v="191"/>
    <n v="198.9"/>
    <n v="218.4"/>
    <n v="235.2"/>
    <n v="249.4"/>
    <n v="260.10000000000002"/>
    <n v="269.60000000000002"/>
    <n v="294.7"/>
    <n v="336.1"/>
    <n v="364.4"/>
    <n v="390.6"/>
    <n v="416.4"/>
    <n v="442.4"/>
    <n v="527.79999999999995"/>
    <n v="543.4"/>
    <n v="554.4"/>
    <n v="574.1"/>
    <n v="594.6"/>
    <n v="624.1"/>
    <n v="657.7"/>
    <n v="669.2"/>
    <n v="680.3"/>
    <n v="707.8"/>
    <n v="725.5"/>
    <n v="701.2"/>
    <n v="735.3"/>
    <n v="763.9"/>
    <n v="813.7"/>
    <n v="850.9"/>
    <n v="889.9"/>
    <n v="945.9"/>
    <n v="1000"/>
    <n v="1050"/>
    <n v="1091.3"/>
    <n v="1150.7"/>
    <n v="1188.7"/>
    <n v="1238.5"/>
  </r>
  <r>
    <x v="0"/>
    <x v="160"/>
    <x v="475"/>
    <n v="3412.9"/>
    <n v="3596.2"/>
    <n v="3602"/>
    <n v="3820.2"/>
    <n v="4026.8"/>
    <n v="4306.1000000000004"/>
    <n v="5225.5"/>
    <n v="5595.1"/>
    <n v="6019.8"/>
    <n v="5496.1"/>
    <n v="5737.6"/>
    <n v="6016.9"/>
    <n v="6540.7"/>
    <n v="6502.8"/>
    <n v="7244.8"/>
    <n v="7640.5"/>
    <n v="8202"/>
    <n v="8728.6"/>
    <n v="9010.9"/>
    <n v="9008"/>
    <n v="9287.2999999999993"/>
    <n v="10422"/>
    <n v="12033.9"/>
    <n v="12953.3"/>
    <n v="14082.8"/>
    <n v="15159.4"/>
    <n v="15862.2"/>
    <n v="16768.5"/>
    <n v="17336.2"/>
    <n v="17774.3"/>
    <n v="18248.599999999999"/>
    <n v="19073.900000000001"/>
    <n v="19979.7"/>
    <n v="21099.7"/>
    <n v="21850.9"/>
    <n v="22534.799999999999"/>
    <n v="21409"/>
    <n v="23260"/>
  </r>
  <r>
    <x v="1"/>
    <x v="160"/>
    <x v="476"/>
    <n v="15128.6"/>
    <n v="14955.4"/>
    <n v="13989.6"/>
    <n v="14178.2"/>
    <n v="14294.3"/>
    <n v="14503"/>
    <n v="16499.599999999999"/>
    <n v="16093.1"/>
    <n v="16006.3"/>
    <n v="13705.2"/>
    <n v="13590.5"/>
    <n v="13651.6"/>
    <n v="14120.9"/>
    <n v="13518.6"/>
    <n v="14632.5"/>
    <n v="15041.2"/>
    <n v="15766.9"/>
    <n v="16076.5"/>
    <n v="15995.4"/>
    <n v="15259.1"/>
    <n v="15154.9"/>
    <n v="16697.7"/>
    <n v="19011"/>
    <n v="19677.3"/>
    <n v="20862.3"/>
    <n v="21934"/>
    <n v="21815.9"/>
    <n v="22149.1"/>
    <n v="21408.5"/>
    <n v="20934.900000000001"/>
    <n v="20528.400000000001"/>
    <n v="20168.900000000001"/>
    <n v="19979.7"/>
    <n v="20099"/>
    <n v="19985.5"/>
    <n v="19542.2"/>
    <n v="17933.900000000001"/>
    <n v="18873"/>
  </r>
  <r>
    <x v="2"/>
    <x v="160"/>
    <x v="477"/>
    <n v="225.6"/>
    <n v="240.5"/>
    <n v="257.5"/>
    <n v="269.39999999999998"/>
    <n v="281.7"/>
    <n v="296.89999999999998"/>
    <n v="316.7"/>
    <n v="347.7"/>
    <n v="376.1"/>
    <n v="401"/>
    <n v="422.2"/>
    <n v="440.7"/>
    <n v="463.2"/>
    <n v="481"/>
    <n v="495.1"/>
    <n v="508"/>
    <n v="520.20000000000005"/>
    <n v="542.9"/>
    <n v="563.29999999999995"/>
    <n v="590.29999999999995"/>
    <n v="612.79999999999995"/>
    <n v="624.20000000000005"/>
    <n v="633"/>
    <n v="658.3"/>
    <n v="675"/>
    <n v="691.1"/>
    <n v="727.1"/>
    <n v="757.1"/>
    <n v="809.8"/>
    <n v="849"/>
    <n v="888.9"/>
    <n v="945.7"/>
    <n v="1000"/>
    <n v="1049.8"/>
    <n v="1093.3"/>
    <n v="1153.0999999999999"/>
    <n v="1193.8"/>
    <n v="1232.4000000000001"/>
  </r>
  <r>
    <x v="0"/>
    <x v="161"/>
    <x v="478"/>
    <n v="3996.8"/>
    <n v="4196.3999999999996"/>
    <n v="4496.6000000000004"/>
    <n v="4879.3999999999996"/>
    <n v="5603.1"/>
    <n v="6233.2"/>
    <n v="6652.7"/>
    <n v="7048.3"/>
    <n v="7380.5"/>
    <n v="7512"/>
    <n v="9438.7999999999993"/>
    <n v="9930.4"/>
    <n v="11195.2"/>
    <n v="12521.7"/>
    <n v="13987.2"/>
    <n v="16219.5"/>
    <n v="17733.3"/>
    <n v="19291.900000000001"/>
    <n v="18312.2"/>
    <n v="20746.900000000001"/>
    <n v="21906.400000000001"/>
    <n v="23405.1"/>
    <n v="25392.400000000001"/>
    <n v="26921.4"/>
    <n v="28948.400000000001"/>
    <n v="31839.5"/>
    <n v="34029"/>
    <n v="36729.1"/>
    <n v="38756.400000000001"/>
    <n v="41352.300000000003"/>
    <n v="42454.8"/>
    <n v="44377.4"/>
    <n v="46477.8"/>
    <n v="49082"/>
    <n v="50829.3"/>
    <n v="52423.1"/>
    <n v="49816.6"/>
    <n v="49529.2"/>
  </r>
  <r>
    <x v="1"/>
    <x v="161"/>
    <x v="479"/>
    <n v="18168.5"/>
    <n v="17290.900000000001"/>
    <n v="16921.400000000001"/>
    <n v="16373"/>
    <n v="16857.5"/>
    <n v="16902.099999999999"/>
    <n v="16732"/>
    <n v="16388.2"/>
    <n v="15948.5"/>
    <n v="15326.2"/>
    <n v="18426.2"/>
    <n v="18636.599999999999"/>
    <n v="20183.400000000001"/>
    <n v="21935.1"/>
    <n v="23760.9"/>
    <n v="26614.400000000001"/>
    <n v="27747.5"/>
    <n v="28831.599999999999"/>
    <n v="26586.1"/>
    <n v="29629.9"/>
    <n v="30488.799999999999"/>
    <n v="31792.1"/>
    <n v="33803.300000000003"/>
    <n v="35023.300000000003"/>
    <n v="36469.699999999997"/>
    <n v="39455.699999999997"/>
    <n v="41050.1"/>
    <n v="42798.2"/>
    <n v="43394.400000000001"/>
    <n v="45281"/>
    <n v="45375.4"/>
    <n v="46108.1"/>
    <n v="46477.8"/>
    <n v="47375.7"/>
    <n v="47360.3"/>
    <n v="46574.5"/>
    <n v="42899.1"/>
    <n v="41721.800000000003"/>
  </r>
  <r>
    <x v="2"/>
    <x v="161"/>
    <x v="480"/>
    <n v="220"/>
    <n v="242.7"/>
    <n v="265.7"/>
    <n v="298"/>
    <n v="332.4"/>
    <n v="368.8"/>
    <n v="397.6"/>
    <n v="430.1"/>
    <n v="462.8"/>
    <n v="490.1"/>
    <n v="512.29999999999995"/>
    <n v="532.79999999999995"/>
    <n v="554.70000000000005"/>
    <n v="570.9"/>
    <n v="588.70000000000005"/>
    <n v="609.4"/>
    <n v="639.1"/>
    <n v="669.1"/>
    <n v="688.8"/>
    <n v="700.2"/>
    <n v="718.5"/>
    <n v="736.2"/>
    <n v="751.2"/>
    <n v="768.7"/>
    <n v="793.8"/>
    <n v="807"/>
    <n v="829"/>
    <n v="858.2"/>
    <n v="893.1"/>
    <n v="913.2"/>
    <n v="935.6"/>
    <n v="962.5"/>
    <n v="1000"/>
    <n v="1036"/>
    <n v="1073.2"/>
    <n v="1125.5999999999999"/>
    <n v="1161.3"/>
    <n v="1187.0999999999999"/>
  </r>
  <r>
    <x v="0"/>
    <x v="162"/>
    <x v="481"/>
    <n v="3016.8"/>
    <n v="3121.9"/>
    <n v="3199.6"/>
    <n v="3518.6"/>
    <n v="3737.2"/>
    <n v="4209.1000000000004"/>
    <n v="4747.2"/>
    <n v="4615"/>
    <n v="4899.2"/>
    <n v="5203.3"/>
    <n v="5613.1"/>
    <n v="6188.1"/>
    <n v="6878.2"/>
    <n v="7149.2"/>
    <n v="7492.9"/>
    <n v="8193.6"/>
    <n v="8455.2999999999993"/>
    <n v="9022.4"/>
    <n v="9411.1"/>
    <n v="10031.1"/>
    <n v="10830.9"/>
    <n v="11392.7"/>
    <n v="11924.4"/>
    <n v="12470.7"/>
    <n v="12366.9"/>
    <n v="14597.9"/>
    <n v="14696.2"/>
    <n v="14676.2"/>
    <n v="15101.6"/>
    <n v="15116.6"/>
    <n v="15531.9"/>
    <n v="16232.3"/>
    <n v="17001.5"/>
    <n v="17954.5"/>
    <n v="18594.599999999999"/>
    <n v="19179.599999999999"/>
    <n v="18215.099999999999"/>
    <n v="16856.400000000001"/>
  </r>
  <r>
    <x v="1"/>
    <x v="162"/>
    <x v="482"/>
    <n v="21932.400000000001"/>
    <n v="21228.400000000001"/>
    <n v="20491.099999999999"/>
    <n v="21585.9"/>
    <n v="21964.9"/>
    <n v="23214.5"/>
    <n v="24153.5"/>
    <n v="20686.8"/>
    <n v="19401.099999999999"/>
    <n v="18153.400000000001"/>
    <n v="17246.7"/>
    <n v="17405.3"/>
    <n v="18165.3"/>
    <n v="17716.599999999999"/>
    <n v="17379.099999999999"/>
    <n v="18308.3"/>
    <n v="18105.2"/>
    <n v="18201"/>
    <n v="17881.7"/>
    <n v="18233.599999999999"/>
    <n v="18819.5"/>
    <n v="18588.599999999999"/>
    <n v="18359.7"/>
    <n v="18170.8"/>
    <n v="18103.7"/>
    <n v="19594.5"/>
    <n v="18929.7"/>
    <n v="18469.5"/>
    <n v="18124"/>
    <n v="17170.2"/>
    <n v="16744.8"/>
    <n v="16782.599999999999"/>
    <n v="17001.5"/>
    <n v="17083.8"/>
    <n v="16836.5"/>
    <n v="16528.900000000001"/>
    <n v="15109.1"/>
    <n v="13669.5"/>
  </r>
  <r>
    <x v="2"/>
    <x v="162"/>
    <x v="483"/>
    <n v="137.5"/>
    <n v="147.1"/>
    <n v="156.1"/>
    <n v="163"/>
    <n v="170.1"/>
    <n v="181.3"/>
    <n v="196.5"/>
    <n v="223.1"/>
    <n v="252.5"/>
    <n v="286.60000000000002"/>
    <n v="325.5"/>
    <n v="355.5"/>
    <n v="378.6"/>
    <n v="403.5"/>
    <n v="431.1"/>
    <n v="447.5"/>
    <n v="467"/>
    <n v="495.7"/>
    <n v="526.29999999999995"/>
    <n v="550.1"/>
    <n v="575.5"/>
    <n v="612.9"/>
    <n v="649.5"/>
    <n v="686.3"/>
    <n v="683.1"/>
    <n v="745"/>
    <n v="776.4"/>
    <n v="794.6"/>
    <n v="833.2"/>
    <n v="880.4"/>
    <n v="927.6"/>
    <n v="967.2"/>
    <n v="1000"/>
    <n v="1051"/>
    <n v="1104.4000000000001"/>
    <n v="1160.4000000000001"/>
    <n v="1205.5999999999999"/>
    <n v="1233.0999999999999"/>
  </r>
  <r>
    <x v="0"/>
    <x v="163"/>
    <x v="484"/>
    <n v="5023"/>
    <n v="5118.8999999999996"/>
    <n v="5387.9"/>
    <n v="5758.2"/>
    <n v="6249.3"/>
    <n v="7104.6"/>
    <n v="7684.6"/>
    <n v="8312.7999999999993"/>
    <n v="8635.7000000000007"/>
    <n v="8999.7000000000007"/>
    <n v="9665.4"/>
    <n v="10776.9"/>
    <n v="11412.5"/>
    <n v="11795"/>
    <n v="12616.2"/>
    <n v="13962"/>
    <n v="14790.6"/>
    <n v="15472"/>
    <n v="15670.6"/>
    <n v="16732.400000000001"/>
    <n v="16931.599999999999"/>
    <n v="17414.400000000001"/>
    <n v="18210"/>
    <n v="18877.400000000001"/>
    <n v="19955.2"/>
    <n v="21261.200000000001"/>
    <n v="22023.3"/>
    <n v="23039.3"/>
    <n v="23566.400000000001"/>
    <n v="23629.8"/>
    <n v="24258.9"/>
    <n v="25355"/>
    <n v="26555.9"/>
    <n v="28045.4"/>
    <n v="29040.799999999999"/>
    <n v="29949.5"/>
    <n v="28456.6"/>
    <n v="26518.2"/>
  </r>
  <r>
    <x v="1"/>
    <x v="163"/>
    <x v="485"/>
    <n v="23314"/>
    <n v="21682.2"/>
    <n v="20986.9"/>
    <n v="21027.5"/>
    <n v="21294.5"/>
    <n v="22156.400000000001"/>
    <n v="21561.9"/>
    <n v="20590.8"/>
    <n v="19340.8"/>
    <n v="18839.3"/>
    <n v="19181.8"/>
    <n v="20408.900000000001"/>
    <n v="20535.8"/>
    <n v="20357.400000000001"/>
    <n v="20955.5"/>
    <n v="22422.3"/>
    <n v="22706.7"/>
    <n v="22484.2"/>
    <n v="21784.799999999999"/>
    <n v="22474.5"/>
    <n v="22172.400000000001"/>
    <n v="22261.8"/>
    <n v="22997.599999999999"/>
    <n v="23467.5"/>
    <n v="24305.5"/>
    <n v="25538.6"/>
    <n v="25817.5"/>
    <n v="26473.5"/>
    <n v="26118.1"/>
    <n v="25425"/>
    <n v="25515.9"/>
    <n v="25951.599999999999"/>
    <n v="26555.9"/>
    <n v="27218.5"/>
    <n v="27327.599999999999"/>
    <n v="26994.5"/>
    <n v="24924.400000000001"/>
    <n v="22716.5"/>
  </r>
  <r>
    <x v="2"/>
    <x v="163"/>
    <x v="486"/>
    <n v="215.4"/>
    <n v="236.1"/>
    <n v="256.7"/>
    <n v="273.8"/>
    <n v="293.5"/>
    <n v="320.7"/>
    <n v="356.4"/>
    <n v="403.7"/>
    <n v="446.5"/>
    <n v="477.7"/>
    <n v="503.9"/>
    <n v="528"/>
    <n v="555.70000000000005"/>
    <n v="579.4"/>
    <n v="602"/>
    <n v="622.70000000000005"/>
    <n v="651.4"/>
    <n v="688.1"/>
    <n v="719.3"/>
    <n v="744.5"/>
    <n v="763.6"/>
    <n v="782.3"/>
    <n v="791.8"/>
    <n v="804.4"/>
    <n v="821"/>
    <n v="832.5"/>
    <n v="853"/>
    <n v="870.3"/>
    <n v="902.3"/>
    <n v="929.4"/>
    <n v="950.7"/>
    <n v="977"/>
    <n v="1000"/>
    <n v="1030.4000000000001"/>
    <n v="1062.7"/>
    <n v="1109.5"/>
    <n v="1141.7"/>
    <n v="1167.4000000000001"/>
  </r>
  <r>
    <x v="0"/>
    <x v="164"/>
    <x v="487"/>
    <n v="3884.9"/>
    <n v="4101.5"/>
    <n v="4561.7"/>
    <n v="5112.5"/>
    <n v="5689"/>
    <n v="6236.9"/>
    <n v="6630.9"/>
    <n v="6940.3"/>
    <n v="7319"/>
    <n v="7599.2"/>
    <n v="9444.7999999999993"/>
    <n v="9873.2000000000007"/>
    <n v="11226.9"/>
    <n v="12772.6"/>
    <n v="14298.8"/>
    <n v="16959.400000000001"/>
    <n v="18783.099999999999"/>
    <n v="20946.400000000001"/>
    <n v="20431.599999999999"/>
    <n v="23231.599999999999"/>
    <n v="25184.2"/>
    <n v="27308.799999999999"/>
    <n v="29184"/>
    <n v="30788.9"/>
    <n v="32457"/>
    <n v="34882.199999999997"/>
    <n v="36443.4"/>
    <n v="38462.5"/>
    <n v="39684.300000000003"/>
    <n v="40522.9"/>
    <n v="41605.5"/>
    <n v="43485.2"/>
    <n v="45543.5"/>
    <n v="48098.7"/>
    <n v="49808.800000000003"/>
    <n v="51373.8"/>
    <n v="48805.5"/>
    <n v="48500.800000000003"/>
  </r>
  <r>
    <x v="1"/>
    <x v="164"/>
    <x v="488"/>
    <n v="16504.400000000001"/>
    <n v="16458.7"/>
    <n v="17352.5"/>
    <n v="18482.5"/>
    <n v="19996.8"/>
    <n v="20147.400000000001"/>
    <n v="19278.599999999999"/>
    <n v="17833.400000000001"/>
    <n v="17242.2"/>
    <n v="17103.099999999999"/>
    <n v="20499.2"/>
    <n v="20165.099999999999"/>
    <n v="21933.5"/>
    <n v="24028.2"/>
    <n v="25764.9"/>
    <n v="29631.7"/>
    <n v="31216.7"/>
    <n v="32685.3"/>
    <n v="30539.9"/>
    <n v="33509.4"/>
    <n v="35799.300000000003"/>
    <n v="38129.699999999997"/>
    <n v="39366.5"/>
    <n v="40540.800000000003"/>
    <n v="41564"/>
    <n v="43880"/>
    <n v="44765.1"/>
    <n v="45714.6"/>
    <n v="45162.8"/>
    <n v="44798.6"/>
    <n v="44797.4"/>
    <n v="45341.2"/>
    <n v="45543.5"/>
    <n v="46016.3"/>
    <n v="45907.5"/>
    <n v="44727.1"/>
    <n v="40821.1"/>
    <n v="39284.800000000003"/>
  </r>
  <r>
    <x v="2"/>
    <x v="164"/>
    <x v="489"/>
    <n v="235.4"/>
    <n v="249.2"/>
    <n v="262.89999999999998"/>
    <n v="276.60000000000002"/>
    <n v="284.5"/>
    <n v="309.60000000000002"/>
    <n v="344"/>
    <n v="389.2"/>
    <n v="424.5"/>
    <n v="444.3"/>
    <n v="460.7"/>
    <n v="489.6"/>
    <n v="511.9"/>
    <n v="531.6"/>
    <n v="555"/>
    <n v="572.29999999999995"/>
    <n v="601.70000000000005"/>
    <n v="640.79999999999995"/>
    <n v="669"/>
    <n v="693.3"/>
    <n v="703.5"/>
    <n v="716.2"/>
    <n v="741.3"/>
    <n v="759.5"/>
    <n v="780.9"/>
    <n v="794.9"/>
    <n v="814.1"/>
    <n v="841.4"/>
    <n v="878.7"/>
    <n v="904.6"/>
    <n v="928.7"/>
    <n v="959.1"/>
    <n v="1000"/>
    <n v="1045.3"/>
    <n v="1085"/>
    <n v="1148.5999999999999"/>
    <n v="1195.5999999999999"/>
    <n v="1234.5999999999999"/>
  </r>
  <r>
    <x v="0"/>
    <x v="165"/>
    <x v="490"/>
    <n v="7495.2"/>
    <n v="8237.5"/>
    <n v="8960.6"/>
    <n v="9652.6"/>
    <n v="10401.9"/>
    <n v="11602.9"/>
    <n v="12547.3"/>
    <n v="13658.7"/>
    <n v="15687.4"/>
    <n v="16926.5"/>
    <n v="17935.3"/>
    <n v="19368.599999999999"/>
    <n v="20655"/>
    <n v="21981.7"/>
    <n v="22890.9"/>
    <n v="24749.599999999999"/>
    <n v="26448.400000000001"/>
    <n v="28384.6"/>
    <n v="30249.3"/>
    <n v="31553.8"/>
    <n v="33208.400000000001"/>
    <n v="36836.300000000003"/>
    <n v="38851.9"/>
    <n v="42877.1"/>
    <n v="44548.5"/>
    <n v="48735.7"/>
    <n v="51933.2"/>
    <n v="55877.9"/>
    <n v="58789.7"/>
    <n v="62168.9"/>
    <n v="63945.9"/>
    <n v="66799"/>
    <n v="69953"/>
    <n v="73873.8"/>
    <n v="81200.7"/>
    <n v="78967.7"/>
    <n v="74856.100000000006"/>
    <n v="76109.3"/>
  </r>
  <r>
    <x v="1"/>
    <x v="165"/>
    <x v="491"/>
    <n v="33981.699999999997"/>
    <n v="32233.4"/>
    <n v="32176.7"/>
    <n v="32963.4"/>
    <n v="32997.599999999999"/>
    <n v="34135.1"/>
    <n v="33898.6"/>
    <n v="32475.1"/>
    <n v="34698.1"/>
    <n v="35589.800000000003"/>
    <n v="36210.1"/>
    <n v="37417.699999999997"/>
    <n v="39174.699999999997"/>
    <n v="40437.199999999997"/>
    <n v="40347.300000000003"/>
    <n v="41339.199999999997"/>
    <n v="42767.8"/>
    <n v="45459.6"/>
    <n v="47218.400000000001"/>
    <n v="48380.9"/>
    <n v="50018.1"/>
    <n v="53959.4"/>
    <n v="55044.2"/>
    <n v="58828"/>
    <n v="58359.3"/>
    <n v="62195.6"/>
    <n v="64430.7"/>
    <n v="65388.9"/>
    <n v="66495.600000000006"/>
    <n v="68770"/>
    <n v="69054.399999999994"/>
    <n v="69720.5"/>
    <n v="69953"/>
    <n v="71178.8"/>
    <n v="75202.100000000006"/>
    <n v="73765.399999999994"/>
    <n v="72333.8"/>
    <n v="72218.8"/>
  </r>
  <r>
    <x v="2"/>
    <x v="165"/>
    <x v="492"/>
    <n v="220.6"/>
    <n v="255.6"/>
    <n v="278.5"/>
    <n v="292.8"/>
    <n v="315.2"/>
    <n v="339.9"/>
    <n v="370.1"/>
    <n v="420.6"/>
    <n v="452.1"/>
    <n v="475.6"/>
    <n v="495.3"/>
    <n v="517.6"/>
    <n v="527.29999999999995"/>
    <n v="543.6"/>
    <n v="567.29999999999995"/>
    <n v="598.70000000000005"/>
    <n v="618.4"/>
    <n v="624.4"/>
    <n v="640.6"/>
    <n v="652.20000000000005"/>
    <n v="663.9"/>
    <n v="682.7"/>
    <n v="705.8"/>
    <n v="728.9"/>
    <n v="763.3"/>
    <n v="783.6"/>
    <n v="806"/>
    <n v="854.5"/>
    <n v="884.1"/>
    <n v="904"/>
    <n v="926"/>
    <n v="958.1"/>
    <n v="1000"/>
    <n v="1037.9000000000001"/>
    <n v="1079.8"/>
    <n v="1070.5"/>
    <n v="1034.9000000000001"/>
    <n v="1053.9000000000001"/>
  </r>
  <r>
    <x v="0"/>
    <x v="166"/>
    <x v="493"/>
    <n v="1975"/>
    <n v="2806.6"/>
    <n v="3066.4"/>
    <n v="3482.2"/>
    <n v="4079.9"/>
    <n v="3768.1"/>
    <n v="5223.3"/>
    <n v="6054.9"/>
    <n v="6782.5"/>
    <n v="7977.9"/>
    <n v="9147.2999999999993"/>
    <n v="9849"/>
    <n v="10784.5"/>
    <n v="11927.9"/>
    <n v="13357.2"/>
    <n v="15462.1"/>
    <n v="18476.5"/>
    <n v="18970.3"/>
    <n v="20711.400000000001"/>
    <n v="21569"/>
    <n v="20594.2"/>
    <n v="21626.799999999999"/>
    <n v="22429.5"/>
    <n v="23655"/>
    <n v="23850.6"/>
    <n v="26969.7"/>
    <n v="29467.1"/>
    <n v="32480.2"/>
    <n v="34924.699999999997"/>
    <n v="38614.800000000003"/>
    <n v="39652.199999999997"/>
    <n v="41443.300000000003"/>
    <n v="43402.7"/>
    <n v="45839.8"/>
    <n v="47471.3"/>
    <n v="50450.5"/>
    <n v="48244.3"/>
    <n v="64346"/>
  </r>
  <r>
    <x v="1"/>
    <x v="166"/>
    <x v="494"/>
    <n v="9467.6"/>
    <n v="11731.2"/>
    <n v="11743.8"/>
    <n v="12631.2"/>
    <n v="13861.7"/>
    <n v="11969.3"/>
    <n v="15117.4"/>
    <n v="15480"/>
    <n v="15933.3"/>
    <n v="17877"/>
    <n v="19847.099999999999"/>
    <n v="20634.5"/>
    <n v="22122.799999999999"/>
    <n v="23781.9"/>
    <n v="25685.3"/>
    <n v="28206.5"/>
    <n v="32287.4"/>
    <n v="32095.8"/>
    <n v="33854.9"/>
    <n v="34266.199999999997"/>
    <n v="31931.200000000001"/>
    <n v="32666.400000000001"/>
    <n v="32839.199999999997"/>
    <n v="33413"/>
    <n v="32615.7"/>
    <n v="35603.800000000003"/>
    <n v="37350.1"/>
    <n v="39235.300000000003"/>
    <n v="40283.199999999997"/>
    <n v="43241.4"/>
    <n v="42838.5"/>
    <n v="43361.2"/>
    <n v="43402.7"/>
    <n v="44181.1"/>
    <n v="43830.2"/>
    <n v="45444"/>
    <n v="43346.400000000001"/>
    <n v="56021.599999999999"/>
  </r>
  <r>
    <x v="2"/>
    <x v="166"/>
    <x v="495"/>
    <n v="208.6"/>
    <n v="239.2"/>
    <n v="261.10000000000002"/>
    <n v="275.7"/>
    <n v="294.3"/>
    <n v="314.8"/>
    <n v="345.5"/>
    <n v="391.1"/>
    <n v="425.7"/>
    <n v="446.3"/>
    <n v="460.9"/>
    <n v="477.3"/>
    <n v="487.5"/>
    <n v="501.6"/>
    <n v="520"/>
    <n v="548.20000000000005"/>
    <n v="572.29999999999995"/>
    <n v="591.1"/>
    <n v="611.79999999999995"/>
    <n v="629.5"/>
    <n v="645"/>
    <n v="662.1"/>
    <n v="683"/>
    <n v="708"/>
    <n v="731.3"/>
    <n v="757.5"/>
    <n v="788.9"/>
    <n v="827.8"/>
    <n v="867"/>
    <n v="893"/>
    <n v="925.6"/>
    <n v="955.8"/>
    <n v="1000"/>
    <n v="1037.5"/>
    <n v="1083.0999999999999"/>
    <n v="1110.2"/>
    <n v="1113"/>
    <n v="1148.5999999999999"/>
  </r>
  <r>
    <x v="0"/>
    <x v="167"/>
    <x v="496"/>
    <n v="8244.7999999999993"/>
    <n v="9175"/>
    <n v="10092.200000000001"/>
    <n v="10998.9"/>
    <n v="11976.2"/>
    <n v="13410.3"/>
    <n v="14673.6"/>
    <n v="16160.9"/>
    <n v="18335.2"/>
    <n v="19941.099999999999"/>
    <n v="21059.7"/>
    <n v="22753.599999999999"/>
    <n v="24470.2"/>
    <n v="26233.9"/>
    <n v="27481.5"/>
    <n v="29662.799999999999"/>
    <n v="31647.1"/>
    <n v="33933"/>
    <n v="36015.800000000003"/>
    <n v="37562.400000000001"/>
    <n v="39295.5"/>
    <n v="42677.3"/>
    <n v="44903.1"/>
    <n v="48770.5"/>
    <n v="50713.1"/>
    <n v="56426.3"/>
    <n v="59599.6"/>
    <n v="63739.4"/>
    <n v="66254.899999999994"/>
    <n v="69352.800000000003"/>
    <n v="71276.600000000006"/>
    <n v="74435.899999999994"/>
    <n v="77958.7"/>
    <n v="82492.600000000006"/>
    <n v="85575.2"/>
    <n v="88326"/>
    <n v="84289.7"/>
    <n v="88380.4"/>
  </r>
  <r>
    <x v="1"/>
    <x v="167"/>
    <x v="497"/>
    <n v="38317"/>
    <n v="37215.800000000003"/>
    <n v="37537"/>
    <n v="38725.599999999999"/>
    <n v="39533.9"/>
    <n v="41407.5"/>
    <n v="41251.599999999999"/>
    <n v="40036.6"/>
    <n v="41570"/>
    <n v="43000.3"/>
    <n v="44024.3"/>
    <n v="46022.8"/>
    <n v="48478.2"/>
    <n v="50476.1"/>
    <n v="51059.3"/>
    <n v="52340.4"/>
    <n v="53546.9"/>
    <n v="55651.5"/>
    <n v="57157.4"/>
    <n v="57989.599999999999"/>
    <n v="59308.7"/>
    <n v="62867.6"/>
    <n v="64166"/>
    <n v="67342"/>
    <n v="67096.5"/>
    <n v="72534.2"/>
    <n v="74304"/>
    <n v="75292.5"/>
    <n v="75254"/>
    <n v="76848.399999999994"/>
    <n v="76983.7"/>
    <n v="77666.7"/>
    <n v="77958.7"/>
    <n v="79500"/>
    <n v="79350.100000000006"/>
    <n v="80668.800000000003"/>
    <n v="76890"/>
    <n v="78702.600000000006"/>
  </r>
  <r>
    <x v="2"/>
    <x v="167"/>
    <x v="498"/>
    <n v="215.2"/>
    <n v="246.5"/>
    <n v="268.89999999999998"/>
    <n v="284"/>
    <n v="302.89999999999998"/>
    <n v="323.89999999999998"/>
    <n v="355.7"/>
    <n v="403.7"/>
    <n v="441.1"/>
    <n v="463.7"/>
    <n v="478.4"/>
    <n v="494.4"/>
    <n v="504.8"/>
    <n v="519.70000000000005"/>
    <n v="538.20000000000005"/>
    <n v="566.70000000000005"/>
    <n v="591"/>
    <n v="609.70000000000005"/>
    <n v="630.1"/>
    <n v="647.70000000000005"/>
    <n v="662.6"/>
    <n v="678.8"/>
    <n v="699.8"/>
    <n v="724.2"/>
    <n v="755.8"/>
    <n v="777.9"/>
    <n v="802.1"/>
    <n v="846.6"/>
    <n v="880.4"/>
    <n v="902.5"/>
    <n v="925.9"/>
    <n v="958.4"/>
    <n v="1000"/>
    <n v="1037.5999999999999"/>
    <n v="1078.5"/>
    <n v="1094.9000000000001"/>
    <n v="1096.2"/>
    <n v="1123"/>
  </r>
  <r>
    <x v="0"/>
    <x v="168"/>
    <x v="499"/>
    <n v="3320.4"/>
    <n v="3168.8"/>
    <n v="3199"/>
    <n v="3751.2"/>
    <n v="4165.1000000000004"/>
    <n v="4510"/>
    <n v="4406.7"/>
    <n v="4224.8"/>
    <n v="4266.3999999999996"/>
    <n v="4540.2"/>
    <n v="4633.3999999999996"/>
    <n v="5383.5"/>
    <n v="5411.7"/>
    <n v="5818.3"/>
    <n v="5896.8"/>
    <n v="6432.2"/>
    <n v="7046.8"/>
    <n v="7564.1"/>
    <n v="7470.1"/>
    <n v="8290.7000000000007"/>
    <n v="8924.7000000000007"/>
    <n v="9829.6"/>
    <n v="10839.5"/>
    <n v="11237.7"/>
    <n v="12209.4"/>
    <n v="13471.2"/>
    <n v="13022"/>
    <n v="13575.8"/>
    <n v="13126.3"/>
    <n v="12815.9"/>
    <n v="14084.4"/>
    <n v="14920.6"/>
    <n v="15321.6"/>
    <n v="16305.2"/>
    <n v="17730.599999999999"/>
    <n v="18630.099999999999"/>
    <n v="17075.099999999999"/>
    <n v="16898.099999999999"/>
  </r>
  <r>
    <x v="1"/>
    <x v="168"/>
    <x v="500"/>
    <n v="14062.4"/>
    <n v="12214.1"/>
    <n v="11458.7"/>
    <n v="11851.5"/>
    <n v="12194.2"/>
    <n v="12331.1"/>
    <n v="10968.2"/>
    <n v="9737.5"/>
    <n v="9050.2000000000007"/>
    <n v="9110.2999999999993"/>
    <n v="9113.1"/>
    <n v="10318.5"/>
    <n v="10068.4"/>
    <n v="10593.8"/>
    <n v="10526.7"/>
    <n v="11115"/>
    <n v="11850.5"/>
    <n v="12394.7"/>
    <n v="11590"/>
    <n v="12459.3"/>
    <n v="13074.5"/>
    <n v="14151.2"/>
    <n v="15057.9"/>
    <n v="15256.9"/>
    <n v="16147.2"/>
    <n v="17463.099999999999"/>
    <n v="16500.599999999999"/>
    <n v="16571.8"/>
    <n v="15271.3"/>
    <n v="13873.5"/>
    <n v="15026"/>
    <n v="15625.8"/>
    <n v="15321.6"/>
    <n v="15749.3"/>
    <n v="16585.7"/>
    <n v="16906.5"/>
    <n v="15273.5"/>
    <n v="15250.7"/>
  </r>
  <r>
    <x v="2"/>
    <x v="168"/>
    <x v="501"/>
    <n v="236.1"/>
    <n v="259.39999999999998"/>
    <n v="279.2"/>
    <n v="316.5"/>
    <n v="341.6"/>
    <n v="365.7"/>
    <n v="401.8"/>
    <n v="433.9"/>
    <n v="471.4"/>
    <n v="498.4"/>
    <n v="508.4"/>
    <n v="521.70000000000005"/>
    <n v="537.5"/>
    <n v="549.20000000000005"/>
    <n v="560.20000000000005"/>
    <n v="578.70000000000005"/>
    <n v="594.6"/>
    <n v="610.29999999999995"/>
    <n v="644.5"/>
    <n v="665.4"/>
    <n v="682.6"/>
    <n v="694.6"/>
    <n v="719.9"/>
    <n v="736.6"/>
    <n v="756.1"/>
    <n v="771.4"/>
    <n v="789.2"/>
    <n v="819.2"/>
    <n v="859.5"/>
    <n v="923.8"/>
    <n v="937.3"/>
    <n v="954.9"/>
    <n v="1000"/>
    <n v="1035.3"/>
    <n v="1069"/>
    <n v="1101.9000000000001"/>
    <n v="1118"/>
    <n v="1108"/>
  </r>
  <r>
    <x v="0"/>
    <x v="169"/>
    <x v="502"/>
    <n v="8347.2999999999993"/>
    <n v="9017"/>
    <n v="10025"/>
    <n v="11210.1"/>
    <n v="13010.9"/>
    <n v="14147.1"/>
    <n v="16122"/>
    <n v="17160"/>
    <n v="19152"/>
    <n v="22622.5"/>
    <n v="23605.4"/>
    <n v="25339.200000000001"/>
    <n v="27763.599999999999"/>
    <n v="30131.9"/>
    <n v="31559.3"/>
    <n v="35070.800000000003"/>
    <n v="38016.800000000003"/>
    <n v="39240"/>
    <n v="43366.1"/>
    <n v="46196.9"/>
    <n v="47465.1"/>
    <n v="49301"/>
    <n v="54229.9"/>
    <n v="56365"/>
    <n v="58388.800000000003"/>
    <n v="60901.7"/>
    <n v="63551.4"/>
    <n v="64925.5"/>
    <n v="65862.899999999994"/>
    <n v="66595.399999999994"/>
    <n v="68360"/>
    <n v="69426.100000000006"/>
    <n v="70087.5"/>
    <n v="72748.100000000006"/>
    <n v="74600.3"/>
    <n v="74919.8"/>
    <n v="68661.899999999994"/>
    <n v="75135.100000000006"/>
  </r>
  <r>
    <x v="1"/>
    <x v="169"/>
    <x v="503"/>
    <n v="35350.6"/>
    <n v="32731.3"/>
    <n v="35315.199999999997"/>
    <n v="31823.599999999999"/>
    <n v="36600.6"/>
    <n v="36184.699999999997"/>
    <n v="38682.9"/>
    <n v="41301.4"/>
    <n v="40115.699999999997"/>
    <n v="44273.8"/>
    <n v="46197.5"/>
    <n v="49528"/>
    <n v="50449.599999999999"/>
    <n v="53993.599999999999"/>
    <n v="56551.4"/>
    <n v="56273.1"/>
    <n v="58926"/>
    <n v="60822"/>
    <n v="57012.2"/>
    <n v="59770.6"/>
    <n v="61411.5"/>
    <n v="66846.8"/>
    <n v="63582.7"/>
    <n v="66036.100000000006"/>
    <n v="68407.100000000006"/>
    <n v="71351.199999999997"/>
    <n v="72804.7"/>
    <n v="74433.8"/>
    <n v="71190.7"/>
    <n v="68723.600000000006"/>
    <n v="68360"/>
    <n v="69426.100000000006"/>
    <n v="70087.5"/>
    <n v="68463.600000000006"/>
    <n v="67266.100000000006"/>
    <n v="64910.9"/>
    <n v="57527.6"/>
    <n v="62045.5"/>
  </r>
  <r>
    <x v="2"/>
    <x v="169"/>
    <x v="504"/>
    <n v="236.1"/>
    <n v="275.5"/>
    <n v="283.89999999999998"/>
    <n v="352.3"/>
    <n v="355.5"/>
    <n v="391"/>
    <n v="416.8"/>
    <n v="415.5"/>
    <n v="477.4"/>
    <n v="511"/>
    <n v="511"/>
    <n v="511.6"/>
    <n v="550.29999999999995"/>
    <n v="558.1"/>
    <n v="558.1"/>
    <n v="623.20000000000005"/>
    <n v="645.20000000000005"/>
    <n v="645.20000000000005"/>
    <n v="760.6"/>
    <n v="772.9"/>
    <n v="772.9"/>
    <n v="737.5"/>
    <n v="852.9"/>
    <n v="853.5"/>
    <n v="853.5"/>
    <n v="853.5"/>
    <n v="872.9"/>
    <n v="872.3"/>
    <n v="925.2"/>
    <n v="969"/>
    <n v="1000"/>
    <n v="1000"/>
    <n v="1000"/>
    <n v="1062.5999999999999"/>
    <n v="1109"/>
    <n v="1154.2"/>
    <n v="1193.5"/>
    <n v="1211"/>
  </r>
  <r>
    <x v="0"/>
    <x v="170"/>
    <x v="505"/>
    <n v="1048.5"/>
    <n v="1318.5"/>
    <n v="1658.8"/>
    <n v="2292"/>
    <n v="2402.6999999999998"/>
    <n v="2916.9"/>
    <n v="3321.3"/>
    <n v="4065.9"/>
    <n v="4727.7"/>
    <n v="4831.6000000000004"/>
    <n v="5107"/>
    <n v="5567.8"/>
    <n v="5751.9"/>
    <n v="6046.9"/>
    <n v="6766.3"/>
    <n v="7329.6"/>
    <n v="7450.5"/>
    <n v="7213"/>
    <n v="7245.4"/>
    <n v="7236.9"/>
    <n v="7637.3"/>
    <n v="7791.9"/>
    <n v="7689.3"/>
    <n v="8360.9"/>
    <n v="8337.5"/>
    <n v="8919.9"/>
    <n v="9089.2000000000007"/>
    <n v="9746.6"/>
    <n v="10403.9"/>
    <n v="9818"/>
    <n v="10129.799999999999"/>
    <n v="10423.5"/>
    <n v="11081.3"/>
    <n v="12330.8"/>
    <n v="12521.1"/>
    <n v="13434.2"/>
    <n v="14126.2"/>
    <n v="15915.5"/>
  </r>
  <r>
    <x v="1"/>
    <x v="170"/>
    <x v="506"/>
    <n v="7820.5"/>
    <n v="8115.6"/>
    <n v="8152.5"/>
    <n v="8705.9"/>
    <n v="7894.3"/>
    <n v="8669"/>
    <n v="8705.9"/>
    <n v="8669"/>
    <n v="8558.2999999999993"/>
    <n v="8890.2999999999993"/>
    <n v="9517.4"/>
    <n v="9369.9"/>
    <n v="8595.2000000000007"/>
    <n v="8300.1"/>
    <n v="7562.3"/>
    <n v="7414.7"/>
    <n v="8263.2000000000007"/>
    <n v="8669"/>
    <n v="8890.2999999999993"/>
    <n v="8300.1"/>
    <n v="8558.2999999999993"/>
    <n v="9197.2000000000007"/>
    <n v="9443.7999999999993"/>
    <n v="9682.7000000000007"/>
    <n v="9928.2000000000007"/>
    <n v="9603.7999999999993"/>
    <n v="9825.7999999999993"/>
    <n v="10614.4"/>
    <n v="10783.4"/>
    <n v="10910.6"/>
    <n v="11062.9"/>
    <n v="10577"/>
    <n v="11081.3"/>
    <n v="10647.6"/>
    <n v="10878"/>
    <n v="10625.4"/>
    <n v="10492.2"/>
    <n v="12456.4"/>
  </r>
  <r>
    <x v="2"/>
    <x v="170"/>
    <x v="507"/>
    <n v="134.1"/>
    <n v="162.5"/>
    <n v="203.5"/>
    <n v="263.3"/>
    <n v="304.39999999999998"/>
    <n v="336.5"/>
    <n v="381.5"/>
    <n v="469"/>
    <n v="552.4"/>
    <n v="543.5"/>
    <n v="536.6"/>
    <n v="594.20000000000005"/>
    <n v="669.2"/>
    <n v="728.5"/>
    <n v="894.7"/>
    <n v="988.5"/>
    <n v="901.6"/>
    <n v="832.1"/>
    <n v="815"/>
    <n v="871.9"/>
    <n v="892.4"/>
    <n v="847.2"/>
    <n v="814.2"/>
    <n v="863.5"/>
    <n v="839.8"/>
    <n v="928.8"/>
    <n v="925"/>
    <n v="918.2"/>
    <n v="964.8"/>
    <n v="899.9"/>
    <n v="915.7"/>
    <n v="985.5"/>
    <n v="1000"/>
    <n v="1158.0999999999999"/>
    <n v="1151.0999999999999"/>
    <n v="1264.3"/>
    <n v="1346.3"/>
    <n v="1277.7"/>
  </r>
  <r>
    <x v="0"/>
    <x v="171"/>
    <x v="508"/>
    <n v="2269.9"/>
    <n v="2720.2"/>
    <n v="2739.5"/>
    <n v="3441.5"/>
    <n v="3603.9"/>
    <n v="3888.1"/>
    <n v="4022"/>
    <n v="4054.6"/>
    <n v="4637.6000000000004"/>
    <n v="4448.6000000000004"/>
    <n v="4451.6000000000004"/>
    <n v="4472.7"/>
    <n v="4741.8"/>
    <n v="4681.7"/>
    <n v="4670.1000000000004"/>
    <n v="5090"/>
    <n v="5419.9"/>
    <n v="5761.6"/>
    <n v="6218"/>
    <n v="6450"/>
    <n v="6319.2"/>
    <n v="6300.8"/>
    <n v="6423.9"/>
    <n v="6303.1"/>
    <n v="6406"/>
    <n v="6530.4"/>
    <n v="6941.3"/>
    <n v="7104"/>
    <n v="6816.3"/>
    <n v="6598.2"/>
    <n v="7261.2"/>
    <n v="7206.3"/>
    <n v="7081.2"/>
    <n v="7345.2"/>
    <n v="7465.6"/>
    <n v="7786"/>
    <n v="8368.9"/>
    <n v="7584.5"/>
  </r>
  <r>
    <x v="1"/>
    <x v="171"/>
    <x v="509"/>
    <n v="11186.3"/>
    <n v="11907.2"/>
    <n v="11039.3"/>
    <n v="13292.5"/>
    <n v="13434.2"/>
    <n v="13854.4"/>
    <n v="13046.7"/>
    <n v="12519.5"/>
    <n v="11377.9"/>
    <n v="9163.2999999999993"/>
    <n v="9022.7999999999993"/>
    <n v="8326.1"/>
    <n v="7816.9"/>
    <n v="7321.9"/>
    <n v="7594.1"/>
    <n v="7630"/>
    <n v="7868.1"/>
    <n v="8305.4"/>
    <n v="7870.2"/>
    <n v="8028.6"/>
    <n v="7824.4"/>
    <n v="7781.9"/>
    <n v="7321.8"/>
    <n v="7172.6"/>
    <n v="7287.7"/>
    <n v="7428.1"/>
    <n v="7703.4"/>
    <n v="7652.7"/>
    <n v="7168.5"/>
    <n v="6777.8"/>
    <n v="7304.5"/>
    <n v="7054.2"/>
    <n v="7081.2"/>
    <n v="7417.8"/>
    <n v="7740.2"/>
    <n v="7726.3"/>
    <n v="8327.7000000000007"/>
    <n v="7582"/>
  </r>
  <r>
    <x v="2"/>
    <x v="171"/>
    <x v="510"/>
    <n v="202.9"/>
    <n v="228.4"/>
    <n v="248.2"/>
    <n v="258.89999999999998"/>
    <n v="268.3"/>
    <n v="280.60000000000002"/>
    <n v="308.3"/>
    <n v="323.89999999999998"/>
    <n v="407.6"/>
    <n v="485.5"/>
    <n v="493.4"/>
    <n v="537.20000000000005"/>
    <n v="606.6"/>
    <n v="639.4"/>
    <n v="615"/>
    <n v="667.1"/>
    <n v="688.8"/>
    <n v="693.7"/>
    <n v="790.1"/>
    <n v="803.4"/>
    <n v="807.6"/>
    <n v="809.7"/>
    <n v="877.4"/>
    <n v="878.8"/>
    <n v="879"/>
    <n v="879.1"/>
    <n v="901.1"/>
    <n v="928.3"/>
    <n v="950.9"/>
    <n v="973.5"/>
    <n v="994.1"/>
    <n v="1021.6"/>
    <n v="1000"/>
    <n v="990.2"/>
    <n v="964.5"/>
    <n v="1007.7"/>
    <n v="1005"/>
    <n v="1000.3"/>
  </r>
  <r>
    <x v="0"/>
    <x v="172"/>
    <x v="511"/>
    <n v="41411"/>
    <n v="44083"/>
    <n v="47927"/>
    <n v="50250"/>
    <n v="53632"/>
    <n v="57502"/>
    <n v="61666"/>
    <n v="68557"/>
    <n v="78803"/>
    <n v="87439"/>
    <n v="92437"/>
    <n v="107538"/>
    <n v="115349"/>
    <n v="118750"/>
    <n v="123535"/>
    <n v="126901"/>
    <n v="131700"/>
    <n v="134532"/>
    <n v="141821"/>
    <n v="143016"/>
    <n v="137681"/>
    <n v="133652"/>
    <n v="129755"/>
    <n v="132304"/>
    <n v="131868"/>
    <n v="130750"/>
    <n v="132699"/>
    <n v="138088"/>
    <n v="144764"/>
    <n v="162027"/>
    <n v="182139"/>
    <n v="199408"/>
    <n v="215706"/>
    <n v="225614"/>
    <n v="238283"/>
    <n v="254491"/>
    <n v="273251"/>
    <n v="287584"/>
  </r>
  <r>
    <x v="1"/>
    <x v="172"/>
    <x v="512"/>
    <n v="271409.5"/>
    <n v="267294.40000000002"/>
    <n v="263507.09999999998"/>
    <n v="258230.8"/>
    <n v="255925.5"/>
    <n v="257643.1"/>
    <n v="255515.2"/>
    <n v="257044"/>
    <n v="264962.09999999998"/>
    <n v="271031.90000000002"/>
    <n v="275202.5"/>
    <n v="279015.3"/>
    <n v="284210.7"/>
    <n v="285503.90000000002"/>
    <n v="288156.90000000002"/>
    <n v="284660.7"/>
    <n v="284574.09999999998"/>
    <n v="282796.90000000002"/>
    <n v="281810.3"/>
    <n v="265280.09999999998"/>
    <n v="253860.1"/>
    <n v="240730.1"/>
    <n v="227608"/>
    <n v="217959"/>
    <n v="210062"/>
    <n v="203441"/>
    <n v="198529"/>
    <n v="197202"/>
    <n v="198591"/>
    <n v="203863"/>
    <n v="211130"/>
    <n v="215008"/>
    <n v="215706"/>
    <n v="212380"/>
    <n v="211621"/>
    <n v="219788"/>
    <n v="234310"/>
    <n v="241581"/>
  </r>
  <r>
    <x v="2"/>
    <x v="172"/>
    <x v="513"/>
    <n v="152.6"/>
    <n v="164.9"/>
    <n v="181.9"/>
    <n v="194.6"/>
    <n v="209.6"/>
    <n v="223.2"/>
    <n v="241.3"/>
    <n v="266.7"/>
    <n v="297.39999999999998"/>
    <n v="322.60000000000002"/>
    <n v="335.9"/>
    <n v="385.4"/>
    <n v="405.9"/>
    <n v="415.9"/>
    <n v="428.7"/>
    <n v="445.8"/>
    <n v="462.8"/>
    <n v="475.7"/>
    <n v="503.2"/>
    <n v="539.1"/>
    <n v="542.29999999999995"/>
    <n v="555.20000000000005"/>
    <n v="570.1"/>
    <n v="607"/>
    <n v="627.79999999999995"/>
    <n v="642.70000000000005"/>
    <n v="668.4"/>
    <n v="700.2"/>
    <n v="729"/>
    <n v="794.8"/>
    <n v="862.7"/>
    <n v="927.4"/>
    <n v="1000"/>
    <n v="1062.3"/>
    <n v="1126"/>
    <n v="1157.9000000000001"/>
    <n v="1166.2"/>
    <n v="1190.4000000000001"/>
  </r>
  <r>
    <x v="0"/>
    <x v="173"/>
    <x v="514"/>
    <n v="13953"/>
    <n v="14700"/>
    <n v="15703"/>
    <n v="17050"/>
    <n v="18407"/>
    <n v="19931"/>
    <n v="21284"/>
    <n v="23452"/>
    <n v="26261"/>
    <n v="29179"/>
    <n v="31674"/>
    <n v="34767"/>
    <n v="37408"/>
    <n v="40155"/>
    <n v="42963"/>
    <n v="45869"/>
    <n v="48989"/>
    <n v="52250"/>
    <n v="55333"/>
    <n v="57142"/>
    <n v="59400"/>
    <n v="60970"/>
    <n v="61740"/>
    <n v="61229"/>
    <n v="60366"/>
    <n v="59660"/>
    <n v="59978"/>
    <n v="60682"/>
    <n v="60472"/>
    <n v="60489"/>
    <n v="61680"/>
    <n v="64764"/>
    <n v="68687"/>
    <n v="73150"/>
    <n v="77407"/>
    <n v="82888"/>
    <n v="86190"/>
    <n v="90478"/>
  </r>
  <r>
    <x v="1"/>
    <x v="173"/>
    <x v="515"/>
    <n v="40288.699999999997"/>
    <n v="39015.4"/>
    <n v="38487.9"/>
    <n v="38498.800000000003"/>
    <n v="38684.5"/>
    <n v="38852.699999999997"/>
    <n v="39237.1"/>
    <n v="39967.599999999999"/>
    <n v="40943.9"/>
    <n v="42382.1"/>
    <n v="44416.6"/>
    <n v="47212.2"/>
    <n v="50994"/>
    <n v="55325"/>
    <n v="59596"/>
    <n v="63045.7"/>
    <n v="65835.899999999994"/>
    <n v="68400"/>
    <n v="70358"/>
    <n v="71547.3"/>
    <n v="71830.100000000006"/>
    <n v="71242.8"/>
    <n v="70200"/>
    <n v="69182"/>
    <n v="68148"/>
    <n v="67023"/>
    <n v="66264"/>
    <n v="65685"/>
    <n v="65160"/>
    <n v="65099"/>
    <n v="65720"/>
    <n v="66956"/>
    <n v="68687"/>
    <n v="70632"/>
    <n v="72922"/>
    <n v="76034"/>
    <n v="79560"/>
    <n v="83095"/>
  </r>
  <r>
    <x v="2"/>
    <x v="173"/>
    <x v="516"/>
    <n v="346.3"/>
    <n v="376.8"/>
    <n v="408"/>
    <n v="442.9"/>
    <n v="475.8"/>
    <n v="513"/>
    <n v="542.4"/>
    <n v="586.79999999999995"/>
    <n v="641.4"/>
    <n v="688.5"/>
    <n v="713.1"/>
    <n v="736.4"/>
    <n v="733.6"/>
    <n v="725.8"/>
    <n v="720.9"/>
    <n v="727.6"/>
    <n v="744.1"/>
    <n v="763.9"/>
    <n v="786.4"/>
    <n v="798.7"/>
    <n v="827"/>
    <n v="855.8"/>
    <n v="879.5"/>
    <n v="885"/>
    <n v="885.8"/>
    <n v="890.1"/>
    <n v="905.1"/>
    <n v="923.8"/>
    <n v="928.1"/>
    <n v="929.2"/>
    <n v="938.5"/>
    <n v="967.3"/>
    <n v="1000"/>
    <n v="1035.5999999999999"/>
    <n v="1061.5"/>
    <n v="1090.0999999999999"/>
    <n v="1083.3"/>
    <n v="1088.9000000000001"/>
  </r>
  <r>
    <x v="0"/>
    <x v="174"/>
    <x v="517"/>
    <n v="24986.7"/>
    <n v="27155.8"/>
    <n v="28308"/>
    <n v="28950.799999999999"/>
    <n v="32765.7"/>
    <n v="35973.599999999999"/>
    <n v="41592.400000000001"/>
    <n v="52677.8"/>
    <n v="63502.5"/>
    <n v="76023.7"/>
    <n v="85489.2"/>
    <n v="91778.7"/>
    <n v="102155.7"/>
    <n v="110267"/>
    <n v="118595.2"/>
    <n v="122459.8"/>
    <n v="120538.5"/>
    <n v="123844.9"/>
    <n v="125274.7"/>
    <n v="118484.8"/>
    <n v="114119.7"/>
    <n v="111594.3"/>
    <n v="108617.3"/>
    <n v="113141.6"/>
    <n v="115765.9"/>
    <n v="116097"/>
    <n v="122408"/>
    <n v="130159.6"/>
    <n v="141333.79999999999"/>
    <n v="162439.79999999999"/>
    <n v="200931.20000000001"/>
    <n v="227888.9"/>
    <n v="241966.2"/>
    <n v="257375"/>
    <n v="272663"/>
    <n v="313185.59999999998"/>
    <n v="319937.09999999998"/>
    <n v="325328.3"/>
  </r>
  <r>
    <x v="1"/>
    <x v="174"/>
    <x v="518"/>
    <n v="92000.2"/>
    <n v="87718"/>
    <n v="82048.5"/>
    <n v="78409.600000000006"/>
    <n v="82477.399999999994"/>
    <n v="84219.8"/>
    <n v="88164.800000000003"/>
    <n v="97033.1"/>
    <n v="107423.7"/>
    <n v="122075.4"/>
    <n v="133015.6"/>
    <n v="138404.70000000001"/>
    <n v="152338.20000000001"/>
    <n v="164209.9"/>
    <n v="173063.6"/>
    <n v="176662.3"/>
    <n v="170632.1"/>
    <n v="167280.29999999999"/>
    <n v="165284.29999999999"/>
    <n v="153815.9"/>
    <n v="144228.29999999999"/>
    <n v="138331"/>
    <n v="132362.20000000001"/>
    <n v="136669.6"/>
    <n v="138601.70000000001"/>
    <n v="138111.5"/>
    <n v="144949.70000000001"/>
    <n v="148776.9"/>
    <n v="159742.1"/>
    <n v="181645.8"/>
    <n v="217687.9"/>
    <n v="238772.2"/>
    <n v="241966.2"/>
    <n v="247889.2"/>
    <n v="255656.7"/>
    <n v="279730.59999999998"/>
    <n v="291641"/>
    <n v="288587.8"/>
  </r>
  <r>
    <x v="2"/>
    <x v="174"/>
    <x v="519"/>
    <n v="271.60000000000002"/>
    <n v="309.60000000000002"/>
    <n v="345"/>
    <n v="369.2"/>
    <n v="397.3"/>
    <n v="427.1"/>
    <n v="471.8"/>
    <n v="542.9"/>
    <n v="591.1"/>
    <n v="622.79999999999995"/>
    <n v="642.70000000000005"/>
    <n v="663.1"/>
    <n v="670.6"/>
    <n v="671.5"/>
    <n v="685.3"/>
    <n v="693.2"/>
    <n v="706.4"/>
    <n v="740.3"/>
    <n v="757.9"/>
    <n v="770.3"/>
    <n v="791.2"/>
    <n v="806.7"/>
    <n v="820.6"/>
    <n v="827.8"/>
    <n v="835.2"/>
    <n v="840.6"/>
    <n v="844.5"/>
    <n v="874.9"/>
    <n v="884.8"/>
    <n v="894.3"/>
    <n v="923"/>
    <n v="954.4"/>
    <n v="1000"/>
    <n v="1038.3"/>
    <n v="1066.5"/>
    <n v="1119.5999999999999"/>
    <n v="1097"/>
    <n v="1127.3"/>
  </r>
  <r>
    <x v="0"/>
    <x v="175"/>
    <x v="520"/>
    <n v="16023"/>
    <n v="17961"/>
    <n v="20457"/>
    <n v="23057"/>
    <n v="26298"/>
    <n v="28256"/>
    <n v="30142"/>
    <n v="33979"/>
    <n v="36286"/>
    <n v="37869"/>
    <n v="39880"/>
    <n v="41824"/>
    <n v="43603"/>
    <n v="44332"/>
    <n v="46757"/>
    <n v="51072"/>
    <n v="54001"/>
    <n v="59333"/>
    <n v="64039"/>
    <n v="67681"/>
    <n v="73263"/>
    <n v="75202"/>
    <n v="76056"/>
    <n v="77395"/>
    <n v="80227"/>
    <n v="83503"/>
    <n v="87893"/>
    <n v="94875"/>
    <n v="97332"/>
    <n v="106354"/>
    <n v="115629"/>
    <n v="123603"/>
    <n v="128742"/>
    <n v="134531"/>
    <n v="141440"/>
    <n v="149344"/>
    <n v="160728"/>
    <n v="168616"/>
  </r>
  <r>
    <x v="1"/>
    <x v="175"/>
    <x v="521"/>
    <n v="102825.9"/>
    <n v="107965.8"/>
    <n v="109856.7"/>
    <n v="115299.3"/>
    <n v="117889"/>
    <n v="120935.3"/>
    <n v="120776.1"/>
    <n v="124051.4"/>
    <n v="120395.8"/>
    <n v="118123.2"/>
    <n v="119823.4"/>
    <n v="119887.9"/>
    <n v="120160.3"/>
    <n v="118406.2"/>
    <n v="120482.7"/>
    <n v="123529"/>
    <n v="124208"/>
    <n v="130386.1"/>
    <n v="130038.7"/>
    <n v="132387.6"/>
    <n v="132285"/>
    <n v="128555.3"/>
    <n v="123432"/>
    <n v="120134"/>
    <n v="119396"/>
    <n v="120784"/>
    <n v="121016"/>
    <n v="124769"/>
    <n v="124700"/>
    <n v="127108"/>
    <n v="130234"/>
    <n v="128995"/>
    <n v="128742"/>
    <n v="128779"/>
    <n v="129564"/>
    <n v="134424"/>
    <n v="141597"/>
    <n v="146994"/>
  </r>
  <r>
    <x v="2"/>
    <x v="175"/>
    <x v="522"/>
    <n v="155.80000000000001"/>
    <n v="166.4"/>
    <n v="186.2"/>
    <n v="200"/>
    <n v="223.1"/>
    <n v="233.6"/>
    <n v="249.6"/>
    <n v="273.89999999999998"/>
    <n v="301.39999999999998"/>
    <n v="320.60000000000002"/>
    <n v="332.8"/>
    <n v="348.9"/>
    <n v="362.9"/>
    <n v="374.4"/>
    <n v="388.1"/>
    <n v="413.4"/>
    <n v="434.8"/>
    <n v="455.1"/>
    <n v="492.5"/>
    <n v="511.2"/>
    <n v="553.79999999999995"/>
    <n v="585"/>
    <n v="616.20000000000005"/>
    <n v="644.20000000000005"/>
    <n v="671.9"/>
    <n v="691.3"/>
    <n v="726.3"/>
    <n v="760.4"/>
    <n v="780.5"/>
    <n v="836.7"/>
    <n v="887.9"/>
    <n v="958.2"/>
    <n v="1000"/>
    <n v="1044.7"/>
    <n v="1091.7"/>
    <n v="1111"/>
    <n v="1135.0999999999999"/>
    <n v="1147.0999999999999"/>
  </r>
  <r>
    <x v="0"/>
    <x v="176"/>
    <x v="523"/>
    <n v="2539"/>
    <n v="2829"/>
    <n v="3222"/>
    <n v="3447"/>
    <n v="3683"/>
    <n v="4002"/>
    <n v="4502"/>
    <n v="5218"/>
    <n v="6030"/>
    <n v="6727"/>
    <n v="7256"/>
    <n v="7941"/>
    <n v="8653"/>
    <n v="9333"/>
    <n v="10049"/>
    <n v="10908"/>
    <n v="11754"/>
    <n v="12682"/>
    <n v="13641"/>
    <n v="14156"/>
    <n v="14846"/>
    <n v="15341"/>
    <n v="16046"/>
    <n v="16633"/>
    <n v="17569"/>
    <n v="18334"/>
    <n v="19824"/>
    <n v="21457"/>
    <n v="22368"/>
    <n v="22970"/>
    <n v="23473"/>
    <n v="24237"/>
    <n v="25608"/>
    <n v="27350"/>
    <n v="28912"/>
    <n v="30357"/>
    <n v="31504"/>
    <n v="32459"/>
  </r>
  <r>
    <x v="1"/>
    <x v="176"/>
    <x v="524"/>
    <n v="5858.5"/>
    <n v="5951.6"/>
    <n v="6070.1"/>
    <n v="6214"/>
    <n v="6401.3"/>
    <n v="6696.5"/>
    <n v="7053"/>
    <n v="7489"/>
    <n v="7954.5"/>
    <n v="8405.2999999999993"/>
    <n v="9011.5"/>
    <n v="9772.2999999999993"/>
    <n v="10546.8"/>
    <n v="11296.9"/>
    <n v="12041.8"/>
    <n v="12777.2"/>
    <n v="13513.6"/>
    <n v="14312.4"/>
    <n v="15128.2"/>
    <n v="15771.5"/>
    <n v="16316.4"/>
    <n v="16737.099999999999"/>
    <n v="17183"/>
    <n v="17920"/>
    <n v="18770"/>
    <n v="19740"/>
    <n v="21130"/>
    <n v="22412"/>
    <n v="23256"/>
    <n v="23979"/>
    <n v="24449"/>
    <n v="24892"/>
    <n v="25608"/>
    <n v="26701"/>
    <n v="27814"/>
    <n v="28967"/>
    <n v="30251"/>
    <n v="31309"/>
  </r>
  <r>
    <x v="2"/>
    <x v="176"/>
    <x v="525"/>
    <n v="433.4"/>
    <n v="475.3"/>
    <n v="530.79999999999995"/>
    <n v="554.70000000000005"/>
    <n v="575.4"/>
    <n v="597.6"/>
    <n v="638.29999999999995"/>
    <n v="696.8"/>
    <n v="758.1"/>
    <n v="800.3"/>
    <n v="805.2"/>
    <n v="812.6"/>
    <n v="820.4"/>
    <n v="826.2"/>
    <n v="834.5"/>
    <n v="853.7"/>
    <n v="869.8"/>
    <n v="886.1"/>
    <n v="901.7"/>
    <n v="897.6"/>
    <n v="909.9"/>
    <n v="916.6"/>
    <n v="933.8"/>
    <n v="928.2"/>
    <n v="936"/>
    <n v="928.8"/>
    <n v="938.2"/>
    <n v="957.4"/>
    <n v="961.8"/>
    <n v="957.9"/>
    <n v="960.1"/>
    <n v="973.7"/>
    <n v="1000"/>
    <n v="1024.3"/>
    <n v="1039.5"/>
    <n v="1048"/>
    <n v="1041.4000000000001"/>
    <n v="1036.7"/>
  </r>
  <r>
    <x v="0"/>
    <x v="177"/>
    <x v="526"/>
    <n v="12778.7"/>
    <n v="14662.4"/>
    <n v="17003.7"/>
    <n v="17360"/>
    <n v="19779.5"/>
    <n v="22326.9"/>
    <n v="25455.9"/>
    <n v="29841.3"/>
    <n v="33719.300000000003"/>
    <n v="32263.9"/>
    <n v="35888.1"/>
    <n v="32706.400000000001"/>
    <n v="38098.6"/>
    <n v="42115.6"/>
    <n v="39652.400000000001"/>
    <n v="33184.400000000001"/>
    <n v="40923.1"/>
    <n v="46745.599999999999"/>
    <n v="49637.1"/>
    <n v="55169.3"/>
    <n v="53117.2"/>
    <n v="57249.9"/>
    <n v="58897.1"/>
    <n v="57280.3"/>
    <n v="60833.9"/>
    <n v="63558.9"/>
    <n v="65586.3"/>
    <n v="70838.399999999994"/>
    <n v="75472.600000000006"/>
    <n v="85551.3"/>
    <n v="96013.8"/>
    <n v="104950.7"/>
    <n v="113355.2"/>
    <n v="118429.9"/>
    <n v="123152.3"/>
    <n v="136090"/>
    <n v="144293.9"/>
    <n v="155456.20000000001"/>
  </r>
  <r>
    <x v="1"/>
    <x v="177"/>
    <x v="527"/>
    <n v="39794"/>
    <n v="42234.400000000001"/>
    <n v="44158.1"/>
    <n v="41829.199999999997"/>
    <n v="45557"/>
    <n v="48859.9"/>
    <n v="51547.5"/>
    <n v="54195.7"/>
    <n v="56387.5"/>
    <n v="51154"/>
    <n v="54530"/>
    <n v="49358"/>
    <n v="55371.7"/>
    <n v="60387"/>
    <n v="56862.400000000001"/>
    <n v="48375.8"/>
    <n v="58546.9"/>
    <n v="64985.599999999999"/>
    <n v="67293.5"/>
    <n v="73646.3"/>
    <n v="69347.3"/>
    <n v="73091.399999999994"/>
    <n v="73318.899999999994"/>
    <n v="70116.899999999994"/>
    <n v="73272.800000000003"/>
    <n v="75720"/>
    <n v="76850.399999999994"/>
    <n v="80761.2"/>
    <n v="84533.4"/>
    <n v="94417.7"/>
    <n v="103443.9"/>
    <n v="109504.8"/>
    <n v="113355.2"/>
    <n v="114772.6"/>
    <n v="116139.5"/>
    <n v="123742.9"/>
    <n v="131104.20000000001"/>
    <n v="138457.1"/>
  </r>
  <r>
    <x v="2"/>
    <x v="177"/>
    <x v="528"/>
    <n v="321.10000000000002"/>
    <n v="347.2"/>
    <n v="385.1"/>
    <n v="415"/>
    <n v="434.2"/>
    <n v="457"/>
    <n v="493.8"/>
    <n v="550.6"/>
    <n v="598"/>
    <n v="630.70000000000005"/>
    <n v="658.1"/>
    <n v="662.6"/>
    <n v="688.1"/>
    <n v="697.4"/>
    <n v="697.3"/>
    <n v="686"/>
    <n v="699"/>
    <n v="719.3"/>
    <n v="737.6"/>
    <n v="749.1"/>
    <n v="766"/>
    <n v="783.3"/>
    <n v="803.3"/>
    <n v="816.9"/>
    <n v="830.2"/>
    <n v="839.4"/>
    <n v="853.4"/>
    <n v="877.1"/>
    <n v="892.8"/>
    <n v="906.1"/>
    <n v="928.2"/>
    <n v="958.4"/>
    <n v="1000"/>
    <n v="1031.9000000000001"/>
    <n v="1060.4000000000001"/>
    <n v="1099.8"/>
    <n v="1100.5999999999999"/>
    <n v="1122.8"/>
  </r>
  <r>
    <x v="0"/>
    <x v="178"/>
    <x v="529"/>
    <n v="1498.3"/>
    <n v="1580.2"/>
    <n v="1694"/>
    <n v="2024.1"/>
    <n v="2302.9"/>
    <n v="2447.4"/>
    <n v="2641.5"/>
    <n v="3051.2"/>
    <n v="3693.6"/>
    <n v="4074.9"/>
    <n v="4226.2"/>
    <n v="4556.8"/>
    <n v="4933"/>
    <n v="5248.2"/>
    <n v="5426.3"/>
    <n v="6136.4"/>
    <n v="6735"/>
    <n v="6171.2"/>
    <n v="6794"/>
    <n v="7421.2"/>
    <n v="7617.8"/>
    <n v="7763.3"/>
    <n v="7578.8"/>
    <n v="7619.5"/>
    <n v="7512.9"/>
    <n v="7701.1"/>
    <n v="7935.3"/>
    <n v="8446.6"/>
    <n v="8877.9"/>
    <n v="8967.6"/>
    <n v="9385.4"/>
    <n v="9965"/>
    <n v="10512.6"/>
    <n v="11165.2"/>
    <n v="11746.8"/>
    <n v="12360.4"/>
    <n v="13055.1"/>
    <n v="12597.9"/>
  </r>
  <r>
    <x v="1"/>
    <x v="178"/>
    <x v="530"/>
    <n v="7026.1"/>
    <n v="7508.4"/>
    <n v="7623.4"/>
    <n v="8164.2"/>
    <n v="9001.2999999999993"/>
    <n v="9363.2999999999993"/>
    <n v="9561.2999999999993"/>
    <n v="9561.5"/>
    <n v="9361.2000000000007"/>
    <n v="9190.4"/>
    <n v="9189.5"/>
    <n v="9284.7000000000007"/>
    <n v="9772.2999999999993"/>
    <n v="9623.1"/>
    <n v="9694.1"/>
    <n v="10737.4"/>
    <n v="11483.4"/>
    <n v="9900.9"/>
    <n v="10502.8"/>
    <n v="10866.8"/>
    <n v="10882.8"/>
    <n v="10962"/>
    <n v="10422.700000000001"/>
    <n v="9578.1"/>
    <n v="9299.1"/>
    <n v="9638.1"/>
    <n v="10055.799999999999"/>
    <n v="10554.4"/>
    <n v="10772.4"/>
    <n v="10644"/>
    <n v="10398.4"/>
    <n v="10424.6"/>
    <n v="10512.6"/>
    <n v="10802.6"/>
    <n v="11135.9"/>
    <n v="11266.6"/>
    <n v="11367.7"/>
    <n v="10548.4"/>
  </r>
  <r>
    <x v="2"/>
    <x v="178"/>
    <x v="531"/>
    <n v="213.2"/>
    <n v="210.5"/>
    <n v="222.2"/>
    <n v="247.9"/>
    <n v="255.8"/>
    <n v="261.39999999999998"/>
    <n v="276.3"/>
    <n v="319.10000000000002"/>
    <n v="394.6"/>
    <n v="443.4"/>
    <n v="459.9"/>
    <n v="490.8"/>
    <n v="504.8"/>
    <n v="545.4"/>
    <n v="559.79999999999995"/>
    <n v="571.5"/>
    <n v="586.5"/>
    <n v="623.29999999999995"/>
    <n v="646.9"/>
    <n v="682.9"/>
    <n v="700"/>
    <n v="708.2"/>
    <n v="727.1"/>
    <n v="795.5"/>
    <n v="807.9"/>
    <n v="799"/>
    <n v="789.1"/>
    <n v="800.3"/>
    <n v="824.1"/>
    <n v="842.5"/>
    <n v="902.6"/>
    <n v="955.9"/>
    <n v="1000"/>
    <n v="1033.5999999999999"/>
    <n v="1054.9000000000001"/>
    <n v="1097.0999999999999"/>
    <n v="1148.4000000000001"/>
    <n v="1194.3"/>
  </r>
  <r>
    <x v="0"/>
    <x v="179"/>
    <x v="532"/>
    <n v="16462.900000000001"/>
    <n v="17848.599999999999"/>
    <n v="19618.2"/>
    <n v="21421.599999999999"/>
    <n v="23466.7"/>
    <n v="26219.3"/>
    <n v="29599.200000000001"/>
    <n v="33375"/>
    <n v="37056.6"/>
    <n v="40874.400000000001"/>
    <n v="44896.5"/>
    <n v="49465.2"/>
    <n v="53899.1"/>
    <n v="57868.800000000003"/>
    <n v="61717.3"/>
    <n v="65770.2"/>
    <n v="71574"/>
    <n v="76221.2"/>
    <n v="80216.5"/>
    <n v="85096.3"/>
    <n v="91521"/>
    <n v="92406.8"/>
    <n v="94997"/>
    <n v="97713.3"/>
    <n v="104114.6"/>
    <n v="110177.2"/>
    <n v="115905.9"/>
    <n v="120912.8"/>
    <n v="127378.8"/>
    <n v="133393.4"/>
    <n v="141615.29999999999"/>
    <n v="151404.70000000001"/>
    <n v="163419.6"/>
    <n v="175875.1"/>
    <n v="186219.6"/>
    <n v="197347.3"/>
    <n v="206139.9"/>
    <n v="190061.2"/>
  </r>
  <r>
    <x v="1"/>
    <x v="179"/>
    <x v="533"/>
    <n v="87077.2"/>
    <n v="87495.4"/>
    <n v="87761.4"/>
    <n v="87788.4"/>
    <n v="87909.2"/>
    <n v="90092.3"/>
    <n v="95645.6"/>
    <n v="97883.8"/>
    <n v="97916.2"/>
    <n v="98113.4"/>
    <n v="100600.4"/>
    <n v="105299.4"/>
    <n v="110364.1"/>
    <n v="114933.3"/>
    <n v="117832.6"/>
    <n v="120000.1"/>
    <n v="123171.7"/>
    <n v="123948.3"/>
    <n v="123217"/>
    <n v="124717.5"/>
    <n v="127894"/>
    <n v="125164.2"/>
    <n v="125245.6"/>
    <n v="125123.6"/>
    <n v="130535.3"/>
    <n v="135282.5"/>
    <n v="139769.1"/>
    <n v="140320.5"/>
    <n v="144198.6"/>
    <n v="150508.6"/>
    <n v="152798.1"/>
    <n v="156462.20000000001"/>
    <n v="163419.6"/>
    <n v="167785.2"/>
    <n v="175631"/>
    <n v="180491.3"/>
    <n v="182446.3"/>
    <n v="162793.9"/>
  </r>
  <r>
    <x v="2"/>
    <x v="179"/>
    <x v="534"/>
    <n v="189.1"/>
    <n v="204"/>
    <n v="223.5"/>
    <n v="244"/>
    <n v="266.89999999999998"/>
    <n v="291"/>
    <n v="309.5"/>
    <n v="341"/>
    <n v="378.5"/>
    <n v="416.6"/>
    <n v="446.3"/>
    <n v="469.8"/>
    <n v="488.4"/>
    <n v="503.5"/>
    <n v="523.79999999999995"/>
    <n v="548.1"/>
    <n v="581.1"/>
    <n v="614.9"/>
    <n v="651"/>
    <n v="682.3"/>
    <n v="715.6"/>
    <n v="738.3"/>
    <n v="758.5"/>
    <n v="780.9"/>
    <n v="797.6"/>
    <n v="814.4"/>
    <n v="829.3"/>
    <n v="861.7"/>
    <n v="883.4"/>
    <n v="886.3"/>
    <n v="926.8"/>
    <n v="967.7"/>
    <n v="1000"/>
    <n v="1048.2"/>
    <n v="1060.3"/>
    <n v="1093.4000000000001"/>
    <n v="1129.9000000000001"/>
    <n v="1167.5"/>
  </r>
  <r>
    <x v="0"/>
    <x v="180"/>
    <x v="535"/>
    <n v="4913.5"/>
    <n v="5400.5"/>
    <n v="6078.4"/>
    <n v="6671.8"/>
    <n v="7274.5"/>
    <n v="7969"/>
    <n v="8740.2999999999993"/>
    <n v="9676.5"/>
    <n v="10535.5"/>
    <n v="11403.8"/>
    <n v="12183.7"/>
    <n v="13091.5"/>
    <n v="14278.5"/>
    <n v="15410.3"/>
    <n v="16488.3"/>
    <n v="17735.900000000001"/>
    <n v="19081.900000000001"/>
    <n v="20793.099999999999"/>
    <n v="22053.8"/>
    <n v="23264.5"/>
    <n v="26552.5"/>
    <n v="28351.8"/>
    <n v="28684.6"/>
    <n v="28886"/>
    <n v="29217.5"/>
    <n v="31125.3"/>
    <n v="33995.300000000003"/>
    <n v="35251.1"/>
    <n v="36671.699999999997"/>
    <n v="39066.199999999997"/>
    <n v="41442"/>
    <n v="42991.6"/>
    <n v="44830.9"/>
    <n v="46771.4"/>
    <n v="48621.3"/>
    <n v="51160.7"/>
    <n v="51761.5"/>
    <n v="51768.6"/>
  </r>
  <r>
    <x v="1"/>
    <x v="180"/>
    <x v="536"/>
    <n v="27075.1"/>
    <n v="28061.3"/>
    <n v="28907.9"/>
    <n v="29233.4"/>
    <n v="29652.799999999999"/>
    <n v="30349.4"/>
    <n v="30867.599999999999"/>
    <n v="31237.9"/>
    <n v="31134.3"/>
    <n v="31287.3"/>
    <n v="31069.200000000001"/>
    <n v="31177"/>
    <n v="32048.6"/>
    <n v="32910.300000000003"/>
    <n v="33446.800000000003"/>
    <n v="34548.199999999997"/>
    <n v="35520.1"/>
    <n v="36457.300000000003"/>
    <n v="36731.800000000003"/>
    <n v="37192.699999999997"/>
    <n v="40884.400000000001"/>
    <n v="42124.1"/>
    <n v="41565.800000000003"/>
    <n v="40928.5"/>
    <n v="40445.4"/>
    <n v="41971.6"/>
    <n v="43815.199999999997"/>
    <n v="43761.7"/>
    <n v="43548.800000000003"/>
    <n v="44726.7"/>
    <n v="44885.7"/>
    <n v="44859.9"/>
    <n v="44830.9"/>
    <n v="44847.199999999997"/>
    <n v="44560.7"/>
    <n v="45216.5"/>
    <n v="44548.5"/>
    <n v="43588"/>
  </r>
  <r>
    <x v="2"/>
    <x v="180"/>
    <x v="537"/>
    <n v="181.5"/>
    <n v="192.5"/>
    <n v="210.3"/>
    <n v="228.2"/>
    <n v="245.3"/>
    <n v="262.60000000000002"/>
    <n v="283.2"/>
    <n v="309.8"/>
    <n v="338.4"/>
    <n v="364.5"/>
    <n v="392.1"/>
    <n v="419.9"/>
    <n v="445.5"/>
    <n v="468.3"/>
    <n v="493"/>
    <n v="513.4"/>
    <n v="537.20000000000005"/>
    <n v="570.29999999999995"/>
    <n v="600.4"/>
    <n v="625.5"/>
    <n v="649.5"/>
    <n v="673.1"/>
    <n v="690.1"/>
    <n v="705.8"/>
    <n v="722.4"/>
    <n v="741.6"/>
    <n v="775.9"/>
    <n v="805.5"/>
    <n v="842.1"/>
    <n v="873.4"/>
    <n v="923.3"/>
    <n v="958.4"/>
    <n v="1000"/>
    <n v="1042.9000000000001"/>
    <n v="1091.0999999999999"/>
    <n v="1131.5"/>
    <n v="1161.9000000000001"/>
    <n v="1187.7"/>
  </r>
  <r>
    <x v="0"/>
    <x v="181"/>
    <x v="538"/>
    <n v="36157.800000000003"/>
    <n v="39741.300000000003"/>
    <n v="44730.1"/>
    <n v="49096.3"/>
    <n v="53531.5"/>
    <n v="58642"/>
    <n v="64318.2"/>
    <n v="71207.8"/>
    <n v="77528.7"/>
    <n v="83918.6"/>
    <n v="89657.600000000006"/>
    <n v="96337.9"/>
    <n v="105072.9"/>
    <n v="113401.60000000001"/>
    <n v="121334"/>
    <n v="130514.8"/>
    <n v="140420.29999999999"/>
    <n v="153012.70000000001"/>
    <n v="162289.79999999999"/>
    <n v="171198.6"/>
    <n v="201228.7"/>
    <n v="214970.9"/>
    <n v="225711.3"/>
    <n v="235257"/>
    <n v="246458.5"/>
    <n v="257824.6"/>
    <n v="272142.2"/>
    <n v="288015.2"/>
    <n v="305995"/>
    <n v="323915.59999999998"/>
    <n v="344427.7"/>
    <n v="356934.9"/>
    <n v="373448.6"/>
    <n v="392061.5"/>
    <n v="414175.1"/>
    <n v="434325.7"/>
    <n v="440073.9"/>
    <n v="443307.1"/>
  </r>
  <r>
    <x v="1"/>
    <x v="181"/>
    <x v="539"/>
    <n v="199240.5"/>
    <n v="206497.4"/>
    <n v="212727.9"/>
    <n v="215123.20000000001"/>
    <n v="218209"/>
    <n v="223335"/>
    <n v="227148.4"/>
    <n v="229873.5"/>
    <n v="229111"/>
    <n v="230237.3"/>
    <n v="228632.4"/>
    <n v="229425.6"/>
    <n v="235839.2"/>
    <n v="242180.2"/>
    <n v="246128.2"/>
    <n v="254233.60000000001"/>
    <n v="261385.8"/>
    <n v="268282.2"/>
    <n v="270302"/>
    <n v="273693.7"/>
    <n v="309843.5"/>
    <n v="319396.40000000002"/>
    <n v="327069.5"/>
    <n v="333334.90000000002"/>
    <n v="341169.5"/>
    <n v="347669.2"/>
    <n v="350753.7"/>
    <n v="357550.2"/>
    <n v="363378.6"/>
    <n v="370849.1"/>
    <n v="373049"/>
    <n v="372446"/>
    <n v="373448.6"/>
    <n v="375931.3"/>
    <n v="379585.1"/>
    <n v="383862.8"/>
    <n v="378749.5"/>
    <n v="373255.2"/>
  </r>
  <r>
    <x v="2"/>
    <x v="181"/>
    <x v="537"/>
    <n v="181.5"/>
    <n v="192.5"/>
    <n v="210.3"/>
    <n v="228.2"/>
    <n v="245.3"/>
    <n v="262.60000000000002"/>
    <n v="283.2"/>
    <n v="309.8"/>
    <n v="338.4"/>
    <n v="364.5"/>
    <n v="392.1"/>
    <n v="419.9"/>
    <n v="445.5"/>
    <n v="468.3"/>
    <n v="493"/>
    <n v="513.4"/>
    <n v="537.20000000000005"/>
    <n v="570.29999999999995"/>
    <n v="600.4"/>
    <n v="625.5"/>
    <n v="649.5"/>
    <n v="673.1"/>
    <n v="690.1"/>
    <n v="705.8"/>
    <n v="722.4"/>
    <n v="741.6"/>
    <n v="775.9"/>
    <n v="805.5"/>
    <n v="842.1"/>
    <n v="873.4"/>
    <n v="923.3"/>
    <n v="958.4"/>
    <n v="1000"/>
    <n v="1042.9000000000001"/>
    <n v="1091.0999999999999"/>
    <n v="1131.5"/>
    <n v="1161.9000000000001"/>
    <n v="1187.7"/>
  </r>
  <r>
    <x v="0"/>
    <x v="182"/>
    <x v="540"/>
    <n v="26983.8"/>
    <n v="29658.2"/>
    <n v="33381.199999999997"/>
    <n v="36639.599999999999"/>
    <n v="39949.5"/>
    <n v="43763.4"/>
    <n v="47999.4"/>
    <n v="53141"/>
    <n v="57858.1"/>
    <n v="62626.8"/>
    <n v="66909.600000000006"/>
    <n v="71895"/>
    <n v="78413.8"/>
    <n v="84629.4"/>
    <n v="90549.1"/>
    <n v="97400.6"/>
    <n v="104792.9"/>
    <n v="114190.3"/>
    <n v="121113.60000000001"/>
    <n v="127762.1"/>
    <n v="110466"/>
    <n v="117433.4"/>
    <n v="122545.7"/>
    <n v="126531.3"/>
    <n v="131336.5"/>
    <n v="138595.9"/>
    <n v="147402"/>
    <n v="156911.79999999999"/>
    <n v="168111.4"/>
    <n v="179986.9"/>
    <n v="193430.9"/>
    <n v="201806.3"/>
    <n v="213116.7"/>
    <n v="224343.8"/>
    <n v="238409.1"/>
    <n v="253803"/>
    <n v="259577.1"/>
    <n v="263346.3"/>
  </r>
  <r>
    <x v="1"/>
    <x v="182"/>
    <x v="541"/>
    <n v="148689.20000000001"/>
    <n v="154104.9"/>
    <n v="158754.6"/>
    <n v="160542.20000000001"/>
    <n v="162845"/>
    <n v="166670.39999999999"/>
    <n v="169516.3"/>
    <n v="171550"/>
    <n v="170981"/>
    <n v="171821.5"/>
    <n v="170623.8"/>
    <n v="171215.7"/>
    <n v="176002.1"/>
    <n v="180734.2"/>
    <n v="183680.6"/>
    <n v="189729.5"/>
    <n v="195067"/>
    <n v="200213.6"/>
    <n v="201721"/>
    <n v="204252.2"/>
    <n v="170090.9"/>
    <n v="174478.6"/>
    <n v="177576.3"/>
    <n v="179281.8"/>
    <n v="181807.6"/>
    <n v="186892.7"/>
    <n v="189980.7"/>
    <n v="194794.7"/>
    <n v="199637.6"/>
    <n v="206066"/>
    <n v="209504.6"/>
    <n v="210576.1"/>
    <n v="213116.7"/>
    <n v="215113.8"/>
    <n v="218498.3"/>
    <n v="224314.4"/>
    <n v="223405"/>
    <n v="221732"/>
  </r>
  <r>
    <x v="2"/>
    <x v="182"/>
    <x v="537"/>
    <n v="181.5"/>
    <n v="192.5"/>
    <n v="210.3"/>
    <n v="228.2"/>
    <n v="245.3"/>
    <n v="262.60000000000002"/>
    <n v="283.2"/>
    <n v="309.8"/>
    <n v="338.4"/>
    <n v="364.5"/>
    <n v="392.1"/>
    <n v="419.9"/>
    <n v="445.5"/>
    <n v="468.3"/>
    <n v="493"/>
    <n v="513.4"/>
    <n v="537.20000000000005"/>
    <n v="570.29999999999995"/>
    <n v="600.4"/>
    <n v="625.5"/>
    <n v="649.5"/>
    <n v="673.1"/>
    <n v="690.1"/>
    <n v="705.8"/>
    <n v="722.4"/>
    <n v="741.6"/>
    <n v="775.9"/>
    <n v="805.5"/>
    <n v="842.1"/>
    <n v="873.4"/>
    <n v="923.3"/>
    <n v="958.4"/>
    <n v="1000"/>
    <n v="1042.9000000000001"/>
    <n v="1091.0999999999999"/>
    <n v="1131.5"/>
    <n v="1161.9000000000001"/>
    <n v="1187.7"/>
  </r>
  <r>
    <x v="0"/>
    <x v="183"/>
    <x v="542"/>
    <n v="2467.1999999999998"/>
    <n v="2674.9"/>
    <n v="2940.1"/>
    <n v="3210.4"/>
    <n v="3516.9"/>
    <n v="3929.4"/>
    <n v="4435.8999999999996"/>
    <n v="5001.8"/>
    <n v="5553.5"/>
    <n v="6125.7"/>
    <n v="6728.5"/>
    <n v="7413.1"/>
    <n v="8077.6"/>
    <n v="8672.5"/>
    <n v="9249.2999999999993"/>
    <n v="9856.7000000000007"/>
    <n v="10726.5"/>
    <n v="11422.9"/>
    <n v="12021.7"/>
    <n v="12753"/>
    <n v="13104.9"/>
    <n v="13430.2"/>
    <n v="14289.7"/>
    <n v="13263"/>
    <n v="16375"/>
    <n v="15124.7"/>
    <n v="16064.9"/>
    <n v="16919.599999999999"/>
    <n v="17994.3"/>
    <n v="19201.8"/>
    <n v="20384.2"/>
    <n v="21793.3"/>
    <n v="23522.799999999999"/>
    <n v="25315.599999999999"/>
    <n v="26804.6"/>
    <n v="28406.400000000001"/>
    <n v="29672"/>
    <n v="27395.9"/>
  </r>
  <r>
    <x v="1"/>
    <x v="183"/>
    <x v="543"/>
    <n v="13045.5"/>
    <n v="13108.2"/>
    <n v="13148"/>
    <n v="13152.1"/>
    <n v="13170.1"/>
    <n v="13497.2"/>
    <n v="14329.2"/>
    <n v="14664.5"/>
    <n v="14669.3"/>
    <n v="14698.9"/>
    <n v="15071.5"/>
    <n v="15775.5"/>
    <n v="16534.2"/>
    <n v="17218.8"/>
    <n v="17653.099999999999"/>
    <n v="17977.900000000001"/>
    <n v="18453"/>
    <n v="18569.400000000001"/>
    <n v="18459.8"/>
    <n v="18684.599999999999"/>
    <n v="18307"/>
    <n v="18184.900000000001"/>
    <n v="18833.400000000001"/>
    <n v="16977.8"/>
    <n v="20523.5"/>
    <n v="18564.8"/>
    <n v="19365.900000000001"/>
    <n v="19628.8"/>
    <n v="20363.5"/>
    <n v="21658.2"/>
    <n v="21986.5"/>
    <n v="22516"/>
    <n v="23522.799999999999"/>
    <n v="24143"/>
    <n v="25402.7"/>
    <n v="26106.6"/>
    <n v="26490.2"/>
    <n v="23724.9"/>
  </r>
  <r>
    <x v="2"/>
    <x v="183"/>
    <x v="534"/>
    <n v="189.1"/>
    <n v="204.1"/>
    <n v="223.6"/>
    <n v="244.1"/>
    <n v="267"/>
    <n v="291.10000000000002"/>
    <n v="309.60000000000002"/>
    <n v="341.1"/>
    <n v="378.6"/>
    <n v="416.7"/>
    <n v="446.4"/>
    <n v="469.9"/>
    <n v="488.5"/>
    <n v="503.7"/>
    <n v="523.9"/>
    <n v="548.29999999999995"/>
    <n v="581.29999999999995"/>
    <n v="615.20000000000005"/>
    <n v="651.20000000000005"/>
    <n v="682.5"/>
    <n v="715.8"/>
    <n v="738.5"/>
    <n v="758.7"/>
    <n v="781.2"/>
    <n v="797.9"/>
    <n v="814.7"/>
    <n v="829.5"/>
    <n v="862"/>
    <n v="883.7"/>
    <n v="886.6"/>
    <n v="927.1"/>
    <n v="967.9"/>
    <n v="1000"/>
    <n v="1048.5999999999999"/>
    <n v="1055.2"/>
    <n v="1088.0999999999999"/>
    <n v="1120.0999999999999"/>
    <n v="1154.7"/>
  </r>
  <r>
    <x v="0"/>
    <x v="184"/>
    <x v="544"/>
    <n v="4363.1000000000004"/>
    <n v="4795.6000000000004"/>
    <n v="5397.6"/>
    <n v="5924.4"/>
    <n v="6459.6"/>
    <n v="7076.3"/>
    <n v="7761.3"/>
    <n v="8592.6"/>
    <n v="9355.4"/>
    <n v="10126.4"/>
    <n v="10818.9"/>
    <n v="11625.1"/>
    <n v="12679.1"/>
    <n v="13684.1"/>
    <n v="14641.3"/>
    <n v="15749.2"/>
    <n v="16944.5"/>
    <n v="18464"/>
    <n v="19583.400000000001"/>
    <n v="20658.5"/>
    <n v="25588.7"/>
    <n v="25176"/>
    <n v="25793"/>
    <n v="26112.799999999999"/>
    <n v="26556.5"/>
    <n v="26512.6"/>
    <n v="26362"/>
    <n v="27790.799999999999"/>
    <n v="29846.9"/>
    <n v="30344.7"/>
    <n v="31235.599999999999"/>
    <n v="31556.7"/>
    <n v="32320.1"/>
    <n v="33183.300000000003"/>
    <n v="34954.699999999997"/>
    <n v="35654"/>
    <n v="35648.199999999997"/>
    <n v="35298.800000000003"/>
  </r>
  <r>
    <x v="1"/>
    <x v="184"/>
    <x v="545"/>
    <n v="24042.3"/>
    <n v="24918"/>
    <n v="25669.8"/>
    <n v="25958.799999999999"/>
    <n v="26331.200000000001"/>
    <n v="26949.8"/>
    <n v="27409.9"/>
    <n v="27738.799999999999"/>
    <n v="27646.7"/>
    <n v="27782.7"/>
    <n v="27589"/>
    <n v="27684.7"/>
    <n v="28458.6"/>
    <n v="29223.8"/>
    <n v="29700.2"/>
    <n v="30678.3"/>
    <n v="31541.3"/>
    <n v="32373.5"/>
    <n v="32617.200000000001"/>
    <n v="33026.5"/>
    <n v="39400.5"/>
    <n v="37405.599999999999"/>
    <n v="37375.699999999997"/>
    <n v="36999.199999999997"/>
    <n v="36761.9"/>
    <n v="35751.5"/>
    <n v="33976.9"/>
    <n v="34500.199999999997"/>
    <n v="35444.1"/>
    <n v="34741.5"/>
    <n v="33831.199999999997"/>
    <n v="32928.1"/>
    <n v="32320.1"/>
    <n v="31818.1"/>
    <n v="32035.4"/>
    <n v="31511.4"/>
    <n v="30680.6"/>
    <n v="29720.9"/>
  </r>
  <r>
    <x v="2"/>
    <x v="184"/>
    <x v="537"/>
    <n v="181.5"/>
    <n v="192.5"/>
    <n v="210.3"/>
    <n v="228.2"/>
    <n v="245.3"/>
    <n v="262.60000000000002"/>
    <n v="283.2"/>
    <n v="309.8"/>
    <n v="338.4"/>
    <n v="364.5"/>
    <n v="392.1"/>
    <n v="419.9"/>
    <n v="445.5"/>
    <n v="468.3"/>
    <n v="493"/>
    <n v="513.4"/>
    <n v="537.20000000000005"/>
    <n v="570.29999999999995"/>
    <n v="600.4"/>
    <n v="625.5"/>
    <n v="649.5"/>
    <n v="673.1"/>
    <n v="690.1"/>
    <n v="705.8"/>
    <n v="722.4"/>
    <n v="741.6"/>
    <n v="775.9"/>
    <n v="805.5"/>
    <n v="842.1"/>
    <n v="873.4"/>
    <n v="923.3"/>
    <n v="958.4"/>
    <n v="1000"/>
    <n v="1042.9000000000001"/>
    <n v="1091.0999999999999"/>
    <n v="1131.5"/>
    <n v="1161.9000000000001"/>
    <n v="1187.7"/>
  </r>
  <r>
    <x v="0"/>
    <x v="185"/>
    <x v="546"/>
    <n v="10211.700000000001"/>
    <n v="11223.8"/>
    <n v="12632.7"/>
    <n v="13865.8"/>
    <n v="15118.4"/>
    <n v="16561.7"/>
    <n v="18164.8"/>
    <n v="20110.599999999999"/>
    <n v="21895.7"/>
    <n v="23700.400000000001"/>
    <n v="25321.200000000001"/>
    <n v="27207.8"/>
    <n v="29674.799999999999"/>
    <n v="32027"/>
    <n v="34267.300000000003"/>
    <n v="36860.1"/>
    <n v="39657.599999999999"/>
    <n v="43214"/>
    <n v="45834"/>
    <n v="48350.1"/>
    <n v="59391"/>
    <n v="60712.2"/>
    <n v="63563.1"/>
    <n v="66026.100000000006"/>
    <n v="68946.2"/>
    <n v="71794.5"/>
    <n v="76965.2"/>
    <n v="80830.2"/>
    <n v="87741.1"/>
    <n v="91802.6"/>
    <n v="96070.8"/>
    <n v="100386.1"/>
    <n v="105656.4"/>
    <n v="110638.39999999999"/>
    <n v="117923.3"/>
    <n v="125460"/>
    <n v="130853.8"/>
    <n v="132857.70000000001"/>
  </r>
  <r>
    <x v="1"/>
    <x v="185"/>
    <x v="547"/>
    <n v="56269.7"/>
    <n v="58319.199999999997"/>
    <n v="60078.8"/>
    <n v="60755.3"/>
    <n v="61626.8"/>
    <n v="63074.5"/>
    <n v="64151.4"/>
    <n v="64921.1"/>
    <n v="64705.7"/>
    <n v="65023.8"/>
    <n v="64570.6"/>
    <n v="64794.6"/>
    <n v="66605.899999999994"/>
    <n v="68396.7"/>
    <n v="69511.7"/>
    <n v="71800.899999999994"/>
    <n v="73820.800000000003"/>
    <n v="75768.5"/>
    <n v="76338.899999999994"/>
    <n v="77296.800000000003"/>
    <n v="91447.8"/>
    <n v="90204.1"/>
    <n v="92106.8"/>
    <n v="93552.2"/>
    <n v="95441.4"/>
    <n v="96812.800000000003"/>
    <n v="99197.5"/>
    <n v="100344.8"/>
    <n v="104195.3"/>
    <n v="105104.3"/>
    <n v="104054.1"/>
    <n v="104748.6"/>
    <n v="105656.4"/>
    <n v="106086.5"/>
    <n v="108074.9"/>
    <n v="110883.2"/>
    <n v="112619.3"/>
    <n v="111863.4"/>
  </r>
  <r>
    <x v="2"/>
    <x v="185"/>
    <x v="537"/>
    <n v="181.5"/>
    <n v="192.5"/>
    <n v="210.3"/>
    <n v="228.2"/>
    <n v="245.3"/>
    <n v="262.60000000000002"/>
    <n v="283.2"/>
    <n v="309.8"/>
    <n v="338.4"/>
    <n v="364.5"/>
    <n v="392.1"/>
    <n v="419.9"/>
    <n v="445.5"/>
    <n v="468.3"/>
    <n v="493"/>
    <n v="513.4"/>
    <n v="537.20000000000005"/>
    <n v="570.29999999999995"/>
    <n v="600.4"/>
    <n v="625.5"/>
    <n v="649.5"/>
    <n v="673.1"/>
    <n v="690.1"/>
    <n v="705.8"/>
    <n v="722.4"/>
    <n v="741.6"/>
    <n v="775.9"/>
    <n v="805.5"/>
    <n v="842.1"/>
    <n v="873.4"/>
    <n v="923.3"/>
    <n v="958.4"/>
    <n v="1000"/>
    <n v="1042.9000000000001"/>
    <n v="1091.0999999999999"/>
    <n v="1131.5"/>
    <n v="1161.9000000000001"/>
    <n v="1187.7"/>
  </r>
  <r>
    <x v="0"/>
    <x v="186"/>
    <x v="548"/>
    <n v="15007.7"/>
    <n v="16495.099999999999"/>
    <n v="18565.7"/>
    <n v="20377.900000000001"/>
    <n v="22218.799999999999"/>
    <n v="24340"/>
    <n v="26696"/>
    <n v="29555.599999999999"/>
    <n v="32179.1"/>
    <n v="34831.300000000003"/>
    <n v="37213.4"/>
    <n v="39986.1"/>
    <n v="43611.7"/>
    <n v="47068.6"/>
    <n v="50361"/>
    <n v="54171.6"/>
    <n v="58283"/>
    <n v="63509.599999999999"/>
    <n v="67360.100000000006"/>
    <n v="71057.8"/>
    <n v="66483.100000000006"/>
    <n v="68578.7"/>
    <n v="71428.3"/>
    <n v="74249.899999999994"/>
    <n v="77565.7"/>
    <n v="80558.100000000006"/>
    <n v="85596.5"/>
    <n v="90198"/>
    <n v="96675.9"/>
    <n v="100641.9"/>
    <n v="105048.1"/>
    <n v="109237.4"/>
    <n v="113965.3"/>
    <n v="120129.5"/>
    <n v="127568.4"/>
    <n v="132648.6"/>
    <n v="136026.5"/>
    <n v="137360.4"/>
  </r>
  <r>
    <x v="1"/>
    <x v="186"/>
    <x v="549"/>
    <n v="82697"/>
    <n v="85709"/>
    <n v="88295.1"/>
    <n v="89289.3"/>
    <n v="90570"/>
    <n v="92697.600000000006"/>
    <n v="94280.4"/>
    <n v="95411.5"/>
    <n v="95095.1"/>
    <n v="95562.5"/>
    <n v="94896.4"/>
    <n v="95225.600000000006"/>
    <n v="97887.6"/>
    <n v="100519.5"/>
    <n v="102158.2"/>
    <n v="105522.5"/>
    <n v="108491.1"/>
    <n v="111353.5"/>
    <n v="112191.8"/>
    <n v="113599.6"/>
    <n v="102367.9"/>
    <n v="101891.9"/>
    <n v="103504"/>
    <n v="105204.4"/>
    <n v="107373.2"/>
    <n v="108630.2"/>
    <n v="110322"/>
    <n v="111974.3"/>
    <n v="114805.7"/>
    <n v="115224.4"/>
    <n v="113777.4"/>
    <n v="113984.4"/>
    <n v="113965.3"/>
    <n v="115187.1"/>
    <n v="116914.5"/>
    <n v="117236.6"/>
    <n v="117071.1"/>
    <n v="115654.5"/>
  </r>
  <r>
    <x v="2"/>
    <x v="186"/>
    <x v="537"/>
    <n v="181.5"/>
    <n v="192.5"/>
    <n v="210.3"/>
    <n v="228.2"/>
    <n v="245.3"/>
    <n v="262.60000000000002"/>
    <n v="283.2"/>
    <n v="309.8"/>
    <n v="338.4"/>
    <n v="364.5"/>
    <n v="392.1"/>
    <n v="419.9"/>
    <n v="445.5"/>
    <n v="468.3"/>
    <n v="493"/>
    <n v="513.4"/>
    <n v="537.20000000000005"/>
    <n v="570.29999999999995"/>
    <n v="600.4"/>
    <n v="625.5"/>
    <n v="649.5"/>
    <n v="673.1"/>
    <n v="690.1"/>
    <n v="705.8"/>
    <n v="722.4"/>
    <n v="741.6"/>
    <n v="775.9"/>
    <n v="805.5"/>
    <n v="842.1"/>
    <n v="873.4"/>
    <n v="923.3"/>
    <n v="958.4"/>
    <n v="1000"/>
    <n v="1042.9000000000001"/>
    <n v="1091.0999999999999"/>
    <n v="1131.5"/>
    <n v="1161.9000000000001"/>
    <n v="1187.7"/>
  </r>
  <r>
    <x v="0"/>
    <x v="187"/>
    <x v="550"/>
    <n v="11326"/>
    <n v="14061"/>
    <n v="15936"/>
    <n v="16606"/>
    <n v="17531"/>
    <n v="18862"/>
    <n v="21074"/>
    <n v="24339"/>
    <n v="27825"/>
    <n v="30330"/>
    <n v="31153"/>
    <n v="32005"/>
    <n v="33678"/>
    <n v="36154"/>
    <n v="38978"/>
    <n v="41501"/>
    <n v="44381"/>
    <n v="47985"/>
    <n v="51120"/>
    <n v="53367"/>
    <n v="56266"/>
    <n v="59516"/>
    <n v="63437"/>
    <n v="66662"/>
    <n v="70205"/>
    <n v="73890"/>
    <n v="78704"/>
    <n v="84680"/>
    <n v="89657"/>
    <n v="93835"/>
    <n v="97603"/>
    <n v="104419"/>
    <n v="114395"/>
    <n v="124179"/>
    <n v="136900"/>
    <n v="147453"/>
    <n v="154562"/>
    <n v="157877"/>
  </r>
  <r>
    <x v="1"/>
    <x v="187"/>
    <x v="551"/>
    <n v="37592.400000000001"/>
    <n v="38916.699999999997"/>
    <n v="40201.199999999997"/>
    <n v="41324"/>
    <n v="42285.1"/>
    <n v="43193.9"/>
    <n v="44239.199999999997"/>
    <n v="45384.800000000003"/>
    <n v="46359.6"/>
    <n v="47195.4"/>
    <n v="48079.1"/>
    <n v="49322.6"/>
    <n v="51056.9"/>
    <n v="53085"/>
    <n v="55165.5"/>
    <n v="57423.7"/>
    <n v="60233"/>
    <n v="63459"/>
    <n v="66543.899999999994"/>
    <n v="69426.100000000006"/>
    <n v="72127.199999999997"/>
    <n v="74733.100000000006"/>
    <n v="77497"/>
    <n v="80363"/>
    <n v="83609"/>
    <n v="87586"/>
    <n v="91866"/>
    <n v="96207"/>
    <n v="100328"/>
    <n v="104122"/>
    <n v="107482"/>
    <n v="111423"/>
    <n v="114395"/>
    <n v="117539"/>
    <n v="121027"/>
    <n v="124651"/>
    <n v="127917"/>
    <n v="130872"/>
  </r>
  <r>
    <x v="2"/>
    <x v="187"/>
    <x v="552"/>
    <n v="301.3"/>
    <n v="361.3"/>
    <n v="396.4"/>
    <n v="401.8"/>
    <n v="414.6"/>
    <n v="436.7"/>
    <n v="476.4"/>
    <n v="536.29999999999995"/>
    <n v="600.20000000000005"/>
    <n v="642.6"/>
    <n v="648"/>
    <n v="648.9"/>
    <n v="659.6"/>
    <n v="681.1"/>
    <n v="706.6"/>
    <n v="722.7"/>
    <n v="736.8"/>
    <n v="756.2"/>
    <n v="768.2"/>
    <n v="768.7"/>
    <n v="780.1"/>
    <n v="796.4"/>
    <n v="818.6"/>
    <n v="829.5"/>
    <n v="839.7"/>
    <n v="843.6"/>
    <n v="856.7"/>
    <n v="880.2"/>
    <n v="893.6"/>
    <n v="901.2"/>
    <n v="908.1"/>
    <n v="937.1"/>
    <n v="1000"/>
    <n v="1056.5"/>
    <n v="1131.2"/>
    <n v="1182.9000000000001"/>
    <n v="1208.3"/>
    <n v="1206.3"/>
  </r>
  <r>
    <x v="0"/>
    <x v="188"/>
    <x v="553"/>
    <n v="35504.400000000001"/>
    <n v="42808"/>
    <n v="50833.2"/>
    <n v="55321.3"/>
    <n v="61251.8"/>
    <n v="67080"/>
    <n v="74424.600000000006"/>
    <n v="82211.3"/>
    <n v="91836.1"/>
    <n v="100784.4"/>
    <n v="109855.9"/>
    <n v="119290.3"/>
    <n v="134256.20000000001"/>
    <n v="151919.20000000001"/>
    <n v="156563.70000000001"/>
    <n v="166340.9"/>
    <n v="180642.3"/>
    <n v="195611.2"/>
    <n v="209895.6"/>
    <n v="225426.8"/>
    <n v="241148.4"/>
    <n v="257431.3"/>
    <n v="276406.3"/>
    <n v="291243.90000000002"/>
    <n v="309621.7"/>
    <n v="330180.7"/>
    <n v="355126.9"/>
    <n v="387224.8"/>
    <n v="422648.3"/>
    <n v="454135.4"/>
    <n v="475619.5"/>
    <n v="499524.2"/>
    <n v="527036.69999999995"/>
    <n v="557090.6"/>
    <n v="594499.80000000005"/>
    <n v="634999.19999999995"/>
    <n v="650267.6"/>
    <n v="638387"/>
  </r>
  <r>
    <x v="1"/>
    <x v="188"/>
    <x v="554"/>
    <n v="156329.9"/>
    <n v="164530.5"/>
    <n v="177898.1"/>
    <n v="182808.1"/>
    <n v="188335.2"/>
    <n v="193062.7"/>
    <n v="192918.7"/>
    <n v="186635.3"/>
    <n v="188033.9"/>
    <n v="196257.3"/>
    <n v="208610.4"/>
    <n v="217566.1"/>
    <n v="239925.3"/>
    <n v="271746.90000000002"/>
    <n v="271201.90000000002"/>
    <n v="278448.09999999998"/>
    <n v="286815.59999999998"/>
    <n v="296107.40000000002"/>
    <n v="310117.2"/>
    <n v="325980.59999999998"/>
    <n v="342098.5"/>
    <n v="358650.9"/>
    <n v="372082.1"/>
    <n v="381344.1"/>
    <n v="399333.9"/>
    <n v="427713.1"/>
    <n v="449409"/>
    <n v="464643.1"/>
    <n v="500529.3"/>
    <n v="534790.6"/>
    <n v="537369.9"/>
    <n v="538469.19999999995"/>
    <n v="527036.69999999995"/>
    <n v="525965.9"/>
    <n v="534429.80000000005"/>
    <n v="524834.9"/>
    <n v="567781.1"/>
    <n v="534889.80000000005"/>
  </r>
  <r>
    <x v="2"/>
    <x v="188"/>
    <x v="555"/>
    <n v="227.1"/>
    <n v="260.2"/>
    <n v="285.7"/>
    <n v="302.60000000000002"/>
    <n v="325.2"/>
    <n v="347.5"/>
    <n v="385.8"/>
    <n v="440.5"/>
    <n v="488.4"/>
    <n v="513.5"/>
    <n v="526.6"/>
    <n v="548.29999999999995"/>
    <n v="559.6"/>
    <n v="559"/>
    <n v="577.29999999999995"/>
    <n v="597.4"/>
    <n v="629.79999999999995"/>
    <n v="660.6"/>
    <n v="676.8"/>
    <n v="691.5"/>
    <n v="704.9"/>
    <n v="717.8"/>
    <n v="742.9"/>
    <n v="763.7"/>
    <n v="775.3"/>
    <n v="772"/>
    <n v="790.2"/>
    <n v="833.4"/>
    <n v="844.4"/>
    <n v="849.2"/>
    <n v="885.1"/>
    <n v="927.7"/>
    <n v="1000"/>
    <n v="1059.2"/>
    <n v="1112.4000000000001"/>
    <n v="1209.9000000000001"/>
    <n v="1145.3"/>
    <n v="1193.5"/>
  </r>
  <r>
    <x v="0"/>
    <x v="189"/>
    <x v="556"/>
    <n v="88433.8"/>
    <n v="97692"/>
    <n v="107225.60000000001"/>
    <n v="117668"/>
    <n v="131147.29999999999"/>
    <n v="148989.70000000001"/>
    <n v="168799.8"/>
    <n v="191501.9"/>
    <n v="215302.6"/>
    <n v="233006.2"/>
    <n v="251608.2"/>
    <n v="274701.5"/>
    <n v="298276.8"/>
    <n v="322878.7"/>
    <n v="348960"/>
    <n v="378806.6"/>
    <n v="407693.3"/>
    <n v="437274.9"/>
    <n v="462660.4"/>
    <n v="490375.5"/>
    <n v="518024.9"/>
    <n v="558402.4"/>
    <n v="593861.9"/>
    <n v="628299"/>
    <n v="666764.4"/>
    <n v="707090.2"/>
    <n v="748050.5"/>
    <n v="819983.7"/>
    <n v="873406.1"/>
    <n v="911380.9"/>
    <n v="953517.9"/>
    <n v="1029035.7"/>
    <n v="1132751.7"/>
    <n v="1179833.2"/>
    <n v="1215823.7"/>
    <n v="1243697.8"/>
    <n v="1288600"/>
    <n v="1272590.3999999999"/>
  </r>
  <r>
    <x v="1"/>
    <x v="189"/>
    <x v="557"/>
    <n v="388841.4"/>
    <n v="414303.7"/>
    <n v="427570.3"/>
    <n v="440725.8"/>
    <n v="453201.4"/>
    <n v="482005.3"/>
    <n v="507237.7"/>
    <n v="527322.19999999995"/>
    <n v="538400.19999999995"/>
    <n v="538516.9"/>
    <n v="548896.9"/>
    <n v="570481.1"/>
    <n v="585778.4"/>
    <n v="599289.30000000005"/>
    <n v="619341.30000000005"/>
    <n v="642391.5"/>
    <n v="663352.19999999995"/>
    <n v="678676.2"/>
    <n v="697359"/>
    <n v="719314.5"/>
    <n v="739007.1"/>
    <n v="773810"/>
    <n v="796510.4"/>
    <n v="816794.1"/>
    <n v="843191.8"/>
    <n v="866430"/>
    <n v="892299.8"/>
    <n v="949845.5"/>
    <n v="974362.2"/>
    <n v="976987.7"/>
    <n v="997791.6"/>
    <n v="1052823"/>
    <n v="1132751.7"/>
    <n v="1138768.3999999999"/>
    <n v="1135462.5"/>
    <n v="1131711.8999999999"/>
    <n v="1152614.5"/>
    <n v="1138335.1000000001"/>
  </r>
  <r>
    <x v="2"/>
    <x v="189"/>
    <x v="558"/>
    <n v="227.4"/>
    <n v="235.8"/>
    <n v="250.8"/>
    <n v="267"/>
    <n v="289.39999999999998"/>
    <n v="309.10000000000002"/>
    <n v="332.8"/>
    <n v="363.2"/>
    <n v="399.9"/>
    <n v="432.7"/>
    <n v="458.4"/>
    <n v="481.5"/>
    <n v="509.2"/>
    <n v="538.79999999999995"/>
    <n v="563.4"/>
    <n v="589.70000000000005"/>
    <n v="614.6"/>
    <n v="644.29999999999995"/>
    <n v="663.4"/>
    <n v="681.7"/>
    <n v="701"/>
    <n v="721.6"/>
    <n v="745.6"/>
    <n v="769.2"/>
    <n v="790.8"/>
    <n v="816.1"/>
    <n v="838.3"/>
    <n v="863.3"/>
    <n v="896.4"/>
    <n v="932.8"/>
    <n v="955.6"/>
    <n v="977.4"/>
    <n v="1000"/>
    <n v="1036.0999999999999"/>
    <n v="1070.8"/>
    <n v="1099"/>
    <n v="1118"/>
    <n v="1117.9000000000001"/>
  </r>
  <r>
    <x v="0"/>
    <x v="190"/>
    <x v="5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90"/>
    <x v="5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90"/>
    <x v="56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</r>
  <r>
    <x v="0"/>
    <x v="191"/>
    <x v="5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91"/>
    <x v="5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91"/>
    <x v="56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</r>
  <r>
    <x v="0"/>
    <x v="192"/>
    <x v="5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92"/>
    <x v="5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92"/>
    <x v="56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</r>
  <r>
    <x v="0"/>
    <x v="193"/>
    <x v="5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93"/>
    <x v="5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93"/>
    <x v="56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</r>
  <r>
    <x v="0"/>
    <x v="194"/>
    <x v="5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94"/>
    <x v="5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94"/>
    <x v="56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  <n v="1000"/>
  </r>
  <r>
    <x v="0"/>
    <x v="195"/>
    <x v="561"/>
    <n v="2566152.1"/>
    <n v="2879617.3"/>
    <n v="3071215.2"/>
    <n v="3406657.7"/>
    <n v="3872889.6"/>
    <n v="4397458.5"/>
    <n v="5001598.5"/>
    <n v="5487475.4000000004"/>
    <n v="6074109.9000000004"/>
    <n v="6233942.2999999998"/>
    <n v="6686336.5"/>
    <n v="7344161.5999999996"/>
    <n v="7747758.4000000004"/>
    <n v="8068428.2999999998"/>
    <n v="8705110.5"/>
    <n v="9384923.0999999996"/>
    <n v="9943818.6999999993"/>
    <n v="10486096.1"/>
    <n v="10682342.5"/>
    <n v="11347872.6"/>
    <n v="11925800"/>
    <n v="12720861.1"/>
    <n v="13453642.300000001"/>
    <n v="14248993.800000001"/>
    <n v="15163269.800000001"/>
    <n v="15994083.9"/>
    <n v="17015277.100000001"/>
    <n v="18303637.899999999"/>
    <n v="18569044.100000001"/>
    <n v="18873905.899999999"/>
    <n v="19851137.600000001"/>
    <n v="21294130"/>
    <n v="23094229.5"/>
    <n v="24496029.300000001"/>
    <n v="25716787.199999999"/>
    <n v="26589567.100000001"/>
    <n v="24942074.399999999"/>
    <n v="26273648.399999999"/>
  </r>
  <r>
    <x v="1"/>
    <x v="195"/>
    <x v="562"/>
    <n v="10564242.300000001"/>
    <n v="10599020.1"/>
    <n v="10346395"/>
    <n v="10751084.6"/>
    <n v="11332042.5"/>
    <n v="11858496.9"/>
    <n v="12278307.699999999"/>
    <n v="12135044.800000001"/>
    <n v="12277255.6"/>
    <n v="12065627.199999999"/>
    <n v="12433622.9"/>
    <n v="13114664.6"/>
    <n v="13537207.9"/>
    <n v="13954005.1"/>
    <n v="14549257.800000001"/>
    <n v="15025977.300000001"/>
    <n v="15292536.5"/>
    <n v="15474158.6"/>
    <n v="15384695.9"/>
    <n v="15895054.5"/>
    <n v="16278329.199999999"/>
    <n v="16869993.399999999"/>
    <n v="17254290.600000001"/>
    <n v="17833630.600000001"/>
    <n v="18605605.899999999"/>
    <n v="19441680.899999999"/>
    <n v="20199244.199999999"/>
    <n v="20979394.100000001"/>
    <n v="20985664.800000001"/>
    <n v="21090277.899999999"/>
    <n v="21455384.5"/>
    <n v="22229700.5"/>
    <n v="23094229.5"/>
    <n v="23624771"/>
    <n v="23973115.199999999"/>
    <n v="23727713"/>
    <n v="22622161.899999999"/>
    <n v="23171279.399999999"/>
  </r>
  <r>
    <x v="2"/>
    <x v="195"/>
    <x v="563"/>
    <n v="242.9"/>
    <n v="271.7"/>
    <n v="296.8"/>
    <n v="316.89999999999998"/>
    <n v="341.8"/>
    <n v="370.8"/>
    <n v="407.4"/>
    <n v="452.2"/>
    <n v="494.7"/>
    <n v="516.70000000000005"/>
    <n v="537.79999999999995"/>
    <n v="560"/>
    <n v="572.29999999999995"/>
    <n v="578.20000000000005"/>
    <n v="598.29999999999995"/>
    <n v="624.6"/>
    <n v="650.20000000000005"/>
    <n v="677.7"/>
    <n v="694.3"/>
    <n v="713.9"/>
    <n v="732.6"/>
    <n v="754.1"/>
    <n v="779.7"/>
    <n v="799"/>
    <n v="815"/>
    <n v="822.7"/>
    <n v="842.4"/>
    <n v="872.5"/>
    <n v="884.8"/>
    <n v="894.9"/>
    <n v="925.2"/>
    <n v="957.9"/>
    <n v="1000"/>
    <n v="1036.9000000000001"/>
    <n v="1072.7"/>
    <n v="1120.5999999999999"/>
    <n v="1102.5999999999999"/>
    <n v="1133.9000000000001"/>
  </r>
  <r>
    <x v="0"/>
    <x v="196"/>
    <x v="564"/>
    <n v="2189464.6"/>
    <n v="2461191.5"/>
    <n v="2605138.4"/>
    <n v="2900772.2"/>
    <n v="3315538"/>
    <n v="3782634.8"/>
    <n v="4318835.9000000004"/>
    <n v="4716705.5"/>
    <n v="5210371"/>
    <n v="5290735.0999999996"/>
    <n v="5669975.4000000004"/>
    <n v="6244651.5"/>
    <n v="6547382.5999999996"/>
    <n v="6773652.7000000002"/>
    <n v="7332027.5"/>
    <n v="7926194.5"/>
    <n v="8384093.7000000002"/>
    <n v="8816623.9000000004"/>
    <n v="8914824.4000000004"/>
    <n v="9495608.5"/>
    <n v="9994558.5999999996"/>
    <n v="10699285.199999999"/>
    <n v="11345891"/>
    <n v="12058118.199999999"/>
    <n v="12868833"/>
    <n v="13595254.1"/>
    <n v="14483056.4"/>
    <n v="15588597.4"/>
    <n v="15679214.300000001"/>
    <n v="15804391"/>
    <n v="16575740.300000001"/>
    <n v="17803167.600000001"/>
    <n v="19356938.699999999"/>
    <n v="20566568.600000001"/>
    <n v="21586696.5"/>
    <n v="22229755.399999999"/>
    <n v="20438775.800000001"/>
    <n v="21752243.5"/>
  </r>
  <r>
    <x v="1"/>
    <x v="196"/>
    <x v="565"/>
    <n v="8729781.8000000007"/>
    <n v="8712613.5999999996"/>
    <n v="8419122.9000000004"/>
    <n v="8803916.0999999996"/>
    <n v="9344041.5999999996"/>
    <n v="9808290.1999999993"/>
    <n v="10178272.9"/>
    <n v="9990589.3000000007"/>
    <n v="10105721.800000001"/>
    <n v="9864440.5"/>
    <n v="10185056.300000001"/>
    <n v="10816537.699999999"/>
    <n v="11146451.300000001"/>
    <n v="11469399.4"/>
    <n v="12011832.4"/>
    <n v="12432117.199999999"/>
    <n v="12630833.699999999"/>
    <n v="12753091.300000001"/>
    <n v="12624907.699999999"/>
    <n v="13098455"/>
    <n v="13448316.4"/>
    <n v="13990473.9"/>
    <n v="14350049.1"/>
    <n v="14899276.1"/>
    <n v="15602240.6"/>
    <n v="16365535.6"/>
    <n v="17049359.800000001"/>
    <n v="17722961.800000001"/>
    <n v="17628975.800000001"/>
    <n v="17632330.199999999"/>
    <n v="17909063.699999999"/>
    <n v="18586854.100000001"/>
    <n v="19356938.699999999"/>
    <n v="19863100.199999999"/>
    <n v="20170755.699999999"/>
    <n v="19869676.5"/>
    <n v="18661660.5"/>
    <n v="19262193.5"/>
  </r>
  <r>
    <x v="2"/>
    <x v="196"/>
    <x v="566"/>
    <n v="250.8"/>
    <n v="282.5"/>
    <n v="309.39999999999998"/>
    <n v="329.5"/>
    <n v="354.8"/>
    <n v="385.7"/>
    <n v="424.3"/>
    <n v="472.1"/>
    <n v="515.6"/>
    <n v="536.29999999999995"/>
    <n v="556.70000000000005"/>
    <n v="577.29999999999995"/>
    <n v="587.4"/>
    <n v="590.6"/>
    <n v="610.4"/>
    <n v="637.6"/>
    <n v="663.8"/>
    <n v="691.3"/>
    <n v="706.1"/>
    <n v="724.9"/>
    <n v="743.2"/>
    <n v="764.8"/>
    <n v="790.7"/>
    <n v="809.3"/>
    <n v="824.8"/>
    <n v="830.7"/>
    <n v="849.5"/>
    <n v="879.6"/>
    <n v="889.4"/>
    <n v="896.3"/>
    <n v="925.6"/>
    <n v="957.8"/>
    <n v="1000"/>
    <n v="1035.4000000000001"/>
    <n v="1070.2"/>
    <n v="1118.8"/>
    <n v="1095.2"/>
    <n v="1129.3"/>
  </r>
  <r>
    <x v="0"/>
    <x v="197"/>
    <x v="567"/>
    <n v="108572.5"/>
    <n v="111323"/>
    <n v="111183.5"/>
    <n v="117566.39999999999"/>
    <n v="121944.5"/>
    <n v="143858.79999999999"/>
    <n v="168141.9"/>
    <n v="173585.6"/>
    <n v="178928.1"/>
    <n v="183934.9"/>
    <n v="171641.5"/>
    <n v="184939.3"/>
    <n v="178608.2"/>
    <n v="168442.1"/>
    <n v="183992.2"/>
    <n v="196284.6"/>
    <n v="207925.3"/>
    <n v="216080.3"/>
    <n v="211485.4"/>
    <n v="221221.8"/>
    <n v="226993.6"/>
    <n v="238401.7"/>
    <n v="243238.39999999999"/>
    <n v="253687.1"/>
    <n v="257502.3"/>
    <n v="249375"/>
    <n v="244901"/>
    <n v="243097"/>
    <n v="250835"/>
    <n v="240845.2"/>
    <n v="269599"/>
    <n v="305791"/>
    <n v="297965"/>
    <n v="299208"/>
    <n v="349739"/>
    <n v="382069"/>
    <n v="340725"/>
    <n v="368154"/>
  </r>
  <r>
    <x v="1"/>
    <x v="197"/>
    <x v="568"/>
    <n v="181299.9"/>
    <n v="177692.2"/>
    <n v="181486.1"/>
    <n v="186736.2"/>
    <n v="195027.8"/>
    <n v="198043.5"/>
    <n v="211726.2"/>
    <n v="207291.9"/>
    <n v="224073.4"/>
    <n v="226605.3"/>
    <n v="212501.7"/>
    <n v="224316.2"/>
    <n v="233516.6"/>
    <n v="230306.4"/>
    <n v="240702.7"/>
    <n v="228968.8"/>
    <n v="238153.2"/>
    <n v="246078.1"/>
    <n v="247659.3"/>
    <n v="258187.1"/>
    <n v="253590.7"/>
    <n v="260206.1"/>
    <n v="270713.8"/>
    <n v="273644.7"/>
    <n v="280448.5"/>
    <n v="286189.09999999998"/>
    <n v="292025.90000000002"/>
    <n v="285370.8"/>
    <n v="287850"/>
    <n v="277335.59999999998"/>
    <n v="285523.5"/>
    <n v="316803"/>
    <n v="297965"/>
    <n v="297503.40000000002"/>
    <n v="293651.59999999998"/>
    <n v="312410.8"/>
    <n v="313180.40000000002"/>
    <n v="301365.40000000002"/>
  </r>
  <r>
    <x v="2"/>
    <x v="197"/>
    <x v="569"/>
    <n v="598.9"/>
    <n v="626.5"/>
    <n v="612.6"/>
    <n v="629.6"/>
    <n v="625.29999999999995"/>
    <n v="726.4"/>
    <n v="794.1"/>
    <n v="837.4"/>
    <n v="798.5"/>
    <n v="811.7"/>
    <n v="807.7"/>
    <n v="824.5"/>
    <n v="764.9"/>
    <n v="731.4"/>
    <n v="764.4"/>
    <n v="857.3"/>
    <n v="873.1"/>
    <n v="878.1"/>
    <n v="853.9"/>
    <n v="856.8"/>
    <n v="895.1"/>
    <n v="916.2"/>
    <n v="898.5"/>
    <n v="927.1"/>
    <n v="918.2"/>
    <n v="871.4"/>
    <n v="838.6"/>
    <n v="851.9"/>
    <n v="871.4"/>
    <n v="868.4"/>
    <n v="944.2"/>
    <n v="965.2"/>
    <n v="1000"/>
    <n v="1005.7"/>
    <n v="1191"/>
    <n v="1223"/>
    <n v="1088"/>
    <n v="1221.5999999999999"/>
  </r>
  <r>
    <x v="0"/>
    <x v="198"/>
    <x v="570"/>
    <n v="101000.6"/>
    <n v="103103.4"/>
    <n v="102795.1"/>
    <n v="106739.8"/>
    <n v="108310.2"/>
    <n v="128210.4"/>
    <n v="149577"/>
    <n v="154641.9"/>
    <n v="158439.70000000001"/>
    <n v="161830.39999999999"/>
    <n v="149647.6"/>
    <n v="162357.9"/>
    <n v="155668"/>
    <n v="144087.6"/>
    <n v="154614.70000000001"/>
    <n v="164336.79999999999"/>
    <n v="177060.1"/>
    <n v="183597.9"/>
    <n v="180337.6"/>
    <n v="185618.7"/>
    <n v="188611.3"/>
    <n v="198396.79999999999"/>
    <n v="202072.1"/>
    <n v="212997.2"/>
    <n v="219351"/>
    <n v="207823"/>
    <n v="199950"/>
    <n v="204316"/>
    <n v="212335"/>
    <n v="201908.4"/>
    <n v="229837"/>
    <n v="261997"/>
    <n v="251481"/>
    <n v="252659"/>
    <n v="302946"/>
    <n v="335264"/>
    <n v="299049"/>
    <n v="324495.7"/>
  </r>
  <r>
    <x v="1"/>
    <x v="198"/>
    <x v="571"/>
    <n v="160052.20000000001"/>
    <n v="155110.5"/>
    <n v="157962.1"/>
    <n v="161337.9"/>
    <n v="167324.70000000001"/>
    <n v="169827.3"/>
    <n v="181481.3"/>
    <n v="175573.5"/>
    <n v="191063.3"/>
    <n v="190135.9"/>
    <n v="176407.9"/>
    <n v="187214.1"/>
    <n v="195793.4"/>
    <n v="190877.3"/>
    <n v="194680"/>
    <n v="183270"/>
    <n v="196250.5"/>
    <n v="203752.3"/>
    <n v="206534.6"/>
    <n v="214799.5"/>
    <n v="211212.5"/>
    <n v="217815.8"/>
    <n v="227814.9"/>
    <n v="230124.9"/>
    <n v="240002.2"/>
    <n v="241347.1"/>
    <n v="244237.1"/>
    <n v="243402.8"/>
    <n v="244727.1"/>
    <n v="233085.1"/>
    <n v="241910.9"/>
    <n v="271331.5"/>
    <n v="251481"/>
    <n v="251906.2"/>
    <n v="248994.2"/>
    <n v="269917.5"/>
    <n v="273158.5"/>
    <n v="262093.6"/>
  </r>
  <r>
    <x v="2"/>
    <x v="198"/>
    <x v="572"/>
    <n v="631"/>
    <n v="664.7"/>
    <n v="650.79999999999995"/>
    <n v="661.6"/>
    <n v="647.29999999999995"/>
    <n v="754.9"/>
    <n v="824.2"/>
    <n v="880.8"/>
    <n v="829.3"/>
    <n v="851.1"/>
    <n v="848.3"/>
    <n v="867.2"/>
    <n v="795.1"/>
    <n v="754.9"/>
    <n v="794.2"/>
    <n v="896.7"/>
    <n v="902.2"/>
    <n v="901.1"/>
    <n v="873.2"/>
    <n v="864.1"/>
    <n v="893"/>
    <n v="910.8"/>
    <n v="887"/>
    <n v="925.6"/>
    <n v="914"/>
    <n v="861.1"/>
    <n v="818.7"/>
    <n v="839.4"/>
    <n v="867.6"/>
    <n v="866.2"/>
    <n v="950.1"/>
    <n v="965.6"/>
    <n v="1000"/>
    <n v="1003"/>
    <n v="1216.7"/>
    <n v="1242.0999999999999"/>
    <n v="1094.8"/>
    <n v="1238.0999999999999"/>
  </r>
  <r>
    <x v="0"/>
    <x v="199"/>
    <x v="573"/>
    <n v="7571.9"/>
    <n v="8219.6"/>
    <n v="8388.2999999999993"/>
    <n v="10826.6"/>
    <n v="13634.2"/>
    <n v="15648.5"/>
    <n v="18564.900000000001"/>
    <n v="18943.7"/>
    <n v="20488.3"/>
    <n v="22104.5"/>
    <n v="21993.9"/>
    <n v="22581.4"/>
    <n v="22940.1"/>
    <n v="24354.400000000001"/>
    <n v="29377.599999999999"/>
    <n v="31947.8"/>
    <n v="30865.3"/>
    <n v="32482.5"/>
    <n v="31147.8"/>
    <n v="35603.1"/>
    <n v="38382.300000000003"/>
    <n v="40004.800000000003"/>
    <n v="41166.300000000003"/>
    <n v="40689.9"/>
    <n v="38151.300000000003"/>
    <n v="41552"/>
    <n v="44951"/>
    <n v="38781"/>
    <n v="38500"/>
    <n v="38936.800000000003"/>
    <n v="39762"/>
    <n v="43794"/>
    <n v="46484"/>
    <n v="46549"/>
    <n v="46793"/>
    <n v="46805"/>
    <n v="41676"/>
    <n v="43658.3"/>
  </r>
  <r>
    <x v="1"/>
    <x v="199"/>
    <x v="574"/>
    <n v="21247.7"/>
    <n v="22581.7"/>
    <n v="23524.1"/>
    <n v="25398.3"/>
    <n v="27703.1"/>
    <n v="28216.2"/>
    <n v="30244.9"/>
    <n v="31718.5"/>
    <n v="33010.1"/>
    <n v="36469.5"/>
    <n v="36093.800000000003"/>
    <n v="37102.1"/>
    <n v="37723.1"/>
    <n v="39429.1"/>
    <n v="46022.7"/>
    <n v="45698.8"/>
    <n v="41902.699999999997"/>
    <n v="42325.8"/>
    <n v="41124.699999999997"/>
    <n v="43387.6"/>
    <n v="42378.2"/>
    <n v="42390.3"/>
    <n v="42898.9"/>
    <n v="43519.8"/>
    <n v="40446.300000000003"/>
    <n v="44842.1"/>
    <n v="47788.800000000003"/>
    <n v="41967.9"/>
    <n v="43122.9"/>
    <n v="44250.5"/>
    <n v="43612.7"/>
    <n v="45471.4"/>
    <n v="46484"/>
    <n v="45597.2"/>
    <n v="44657.4"/>
    <n v="42493.3"/>
    <n v="40022"/>
    <n v="39271.699999999997"/>
  </r>
  <r>
    <x v="2"/>
    <x v="199"/>
    <x v="575"/>
    <n v="356.4"/>
    <n v="364"/>
    <n v="356.6"/>
    <n v="426.3"/>
    <n v="492.2"/>
    <n v="554.6"/>
    <n v="613.79999999999995"/>
    <n v="597.20000000000005"/>
    <n v="620.70000000000005"/>
    <n v="606.1"/>
    <n v="609.4"/>
    <n v="608.6"/>
    <n v="608.1"/>
    <n v="617.70000000000005"/>
    <n v="638.29999999999995"/>
    <n v="699.1"/>
    <n v="736.6"/>
    <n v="767.4"/>
    <n v="757.4"/>
    <n v="820.6"/>
    <n v="905.7"/>
    <n v="943.7"/>
    <n v="959.6"/>
    <n v="935"/>
    <n v="943.3"/>
    <n v="926.6"/>
    <n v="940.6"/>
    <n v="924.1"/>
    <n v="892.8"/>
    <n v="879.9"/>
    <n v="911.7"/>
    <n v="963.1"/>
    <n v="1000"/>
    <n v="1020.9"/>
    <n v="1047.8"/>
    <n v="1101.5"/>
    <n v="1041.3"/>
    <n v="1111.7"/>
  </r>
  <r>
    <x v="0"/>
    <x v="200"/>
    <x v="576"/>
    <n v="37792.6"/>
    <n v="56941.8"/>
    <n v="69000.2"/>
    <n v="76070.899999999994"/>
    <n v="86340.5"/>
    <n v="99374.3"/>
    <n v="129456.4"/>
    <n v="181463.5"/>
    <n v="241772"/>
    <n v="237712.9"/>
    <n v="209498.5"/>
    <n v="221726.1"/>
    <n v="205856"/>
    <n v="137145.5"/>
    <n v="141094.5"/>
    <n v="137906.4"/>
    <n v="146753.5"/>
    <n v="163991.9"/>
    <n v="150473.70000000001"/>
    <n v="145138.29999999999"/>
    <n v="144267.79999999999"/>
    <n v="142022.79999999999"/>
    <n v="138794.6"/>
    <n v="162920.9"/>
    <n v="170618.3"/>
    <n v="146591"/>
    <n v="149003"/>
    <n v="201237"/>
    <n v="209283"/>
    <n v="188724.9"/>
    <n v="238492"/>
    <n v="286809"/>
    <n v="372007"/>
    <n v="423390"/>
    <n v="468510"/>
    <n v="590297"/>
    <n v="349233"/>
    <n v="417899.9"/>
  </r>
  <r>
    <x v="1"/>
    <x v="200"/>
    <x v="577"/>
    <n v="473905.2"/>
    <n v="462352.7"/>
    <n v="447204.4"/>
    <n v="449237.8"/>
    <n v="460414.9"/>
    <n v="480073.8"/>
    <n v="490241.6"/>
    <n v="520045.7"/>
    <n v="534374.80000000005"/>
    <n v="505323.3"/>
    <n v="468622.4"/>
    <n v="506961.6"/>
    <n v="489109.2"/>
    <n v="436500.6"/>
    <n v="433929"/>
    <n v="441613.7"/>
    <n v="428151.2"/>
    <n v="437992.5"/>
    <n v="435393.9"/>
    <n v="420821.8"/>
    <n v="430793.8"/>
    <n v="434157.1"/>
    <n v="422237.4"/>
    <n v="426900.1"/>
    <n v="441721.9"/>
    <n v="440076.4"/>
    <n v="398647.4"/>
    <n v="393206.3"/>
    <n v="403338.1"/>
    <n v="387808.3"/>
    <n v="377489.6"/>
    <n v="381743.5"/>
    <n v="372007"/>
    <n v="386255.4"/>
    <n v="401856.1"/>
    <n v="424252.4"/>
    <n v="366405.1"/>
    <n v="388140"/>
  </r>
  <r>
    <x v="2"/>
    <x v="200"/>
    <x v="578"/>
    <n v="79.7"/>
    <n v="123.2"/>
    <n v="154.30000000000001"/>
    <n v="169.3"/>
    <n v="187.5"/>
    <n v="207"/>
    <n v="264.10000000000002"/>
    <n v="348.9"/>
    <n v="452.4"/>
    <n v="470.4"/>
    <n v="447.1"/>
    <n v="437.4"/>
    <n v="420.9"/>
    <n v="314.2"/>
    <n v="325.2"/>
    <n v="312.3"/>
    <n v="342.8"/>
    <n v="374.4"/>
    <n v="345.6"/>
    <n v="344.9"/>
    <n v="334.9"/>
    <n v="327.10000000000002"/>
    <n v="328.7"/>
    <n v="381.6"/>
    <n v="386.3"/>
    <n v="333.1"/>
    <n v="373.8"/>
    <n v="511.8"/>
    <n v="518.9"/>
    <n v="486.6"/>
    <n v="631.79999999999995"/>
    <n v="751.3"/>
    <n v="1000"/>
    <n v="1096.0999999999999"/>
    <n v="1165.9000000000001"/>
    <n v="1391.4"/>
    <n v="953.1"/>
    <n v="1076.7"/>
  </r>
  <r>
    <x v="0"/>
    <x v="201"/>
    <x v="18"/>
    <n v="19323.099999999999"/>
    <n v="30254"/>
    <n v="34900.6"/>
    <n v="38446.5"/>
    <n v="44683.5"/>
    <n v="50128"/>
    <n v="68308.5"/>
    <n v="107407.9"/>
    <n v="149170.5"/>
    <n v="145766.29999999999"/>
    <n v="136144.5"/>
    <n v="142609.20000000001"/>
    <n v="131248.70000000001"/>
    <n v="77685.5"/>
    <n v="81656.600000000006"/>
    <n v="72764"/>
    <n v="80165"/>
    <n v="91892.7"/>
    <n v="80711.600000000006"/>
    <n v="80032.899999999994"/>
    <n v="79820.3"/>
    <n v="74075.100000000006"/>
    <n v="70066.399999999994"/>
    <n v="92802.3"/>
    <n v="93076.3"/>
    <n v="70631"/>
    <n v="78848"/>
    <n v="125214"/>
    <n v="122935"/>
    <n v="107028.9"/>
    <n v="146600"/>
    <n v="172417"/>
    <n v="219033"/>
    <n v="222726"/>
    <n v="234366"/>
    <n v="323368"/>
    <n v="184766"/>
    <n v="231616.1"/>
  </r>
  <r>
    <x v="1"/>
    <x v="201"/>
    <x v="19"/>
    <n v="375229.2"/>
    <n v="357728.9"/>
    <n v="337429"/>
    <n v="331446.5"/>
    <n v="333955"/>
    <n v="343457.1"/>
    <n v="344028.9"/>
    <n v="343203.3"/>
    <n v="340475.4"/>
    <n v="330781.40000000002"/>
    <n v="318220.40000000002"/>
    <n v="333948.59999999998"/>
    <n v="327798.40000000002"/>
    <n v="318359.40000000002"/>
    <n v="315755.5"/>
    <n v="315627.59999999998"/>
    <n v="305324.3"/>
    <n v="303704.3"/>
    <n v="304489.8"/>
    <n v="300632.5"/>
    <n v="295852"/>
    <n v="297090.09999999998"/>
    <n v="293861.7"/>
    <n v="293758.40000000002"/>
    <n v="294409.40000000002"/>
    <n v="301012.8"/>
    <n v="269567.5"/>
    <n v="252143"/>
    <n v="254249.8"/>
    <n v="263158.59999999998"/>
    <n v="246023.4"/>
    <n v="237477.7"/>
    <n v="219033"/>
    <n v="221386"/>
    <n v="224257.4"/>
    <n v="238800.3"/>
    <n v="243921.5"/>
    <n v="251156"/>
  </r>
  <r>
    <x v="2"/>
    <x v="201"/>
    <x v="20"/>
    <n v="51.5"/>
    <n v="84.6"/>
    <n v="103.4"/>
    <n v="116"/>
    <n v="133.80000000000001"/>
    <n v="146"/>
    <n v="198.6"/>
    <n v="313"/>
    <n v="438.1"/>
    <n v="440.7"/>
    <n v="427.8"/>
    <n v="427"/>
    <n v="400.4"/>
    <n v="244"/>
    <n v="258.60000000000002"/>
    <n v="230.5"/>
    <n v="262.60000000000002"/>
    <n v="302.60000000000002"/>
    <n v="265.10000000000002"/>
    <n v="266.2"/>
    <n v="269.8"/>
    <n v="249.3"/>
    <n v="238.4"/>
    <n v="315.89999999999998"/>
    <n v="316.10000000000002"/>
    <n v="234.6"/>
    <n v="292.5"/>
    <n v="496.6"/>
    <n v="483.5"/>
    <n v="406.7"/>
    <n v="595.9"/>
    <n v="726"/>
    <n v="1000"/>
    <n v="1006.1"/>
    <n v="1045.0999999999999"/>
    <n v="1354.1"/>
    <n v="757.5"/>
    <n v="922.2"/>
  </r>
  <r>
    <x v="0"/>
    <x v="202"/>
    <x v="579"/>
    <n v="14591.3"/>
    <n v="20938.900000000001"/>
    <n v="25902.2"/>
    <n v="28031.8"/>
    <n v="28894.3"/>
    <n v="32077.599999999999"/>
    <n v="39953.9"/>
    <n v="43571.8"/>
    <n v="45325.4"/>
    <n v="42117.2"/>
    <n v="39951.800000000003"/>
    <n v="44282.8"/>
    <n v="43515.5"/>
    <n v="41998.400000000001"/>
    <n v="44900.2"/>
    <n v="47637.4"/>
    <n v="49987.5"/>
    <n v="52145.599999999999"/>
    <n v="49113.599999999999"/>
    <n v="49297.2"/>
    <n v="45974.8"/>
    <n v="49694.3"/>
    <n v="51972.5"/>
    <n v="51437.8"/>
    <n v="52589.599999999999"/>
    <n v="51410"/>
    <n v="49517"/>
    <n v="49272"/>
    <n v="49075"/>
    <n v="49279.9"/>
    <n v="50780"/>
    <n v="59295"/>
    <n v="72285"/>
    <n v="82346"/>
    <n v="86581"/>
    <n v="95436"/>
    <n v="76122"/>
    <n v="76303.8"/>
  </r>
  <r>
    <x v="1"/>
    <x v="202"/>
    <x v="580"/>
    <n v="57714.3"/>
    <n v="55833.7"/>
    <n v="52816.800000000003"/>
    <n v="55823.3"/>
    <n v="56330.9"/>
    <n v="58098.8"/>
    <n v="63330.6"/>
    <n v="61436.6"/>
    <n v="59016.1"/>
    <n v="51162.3"/>
    <n v="48896.800000000003"/>
    <n v="57840.9"/>
    <n v="58534.7"/>
    <n v="57835.5"/>
    <n v="59501.599999999999"/>
    <n v="61664.1"/>
    <n v="64502.3"/>
    <n v="66929.5"/>
    <n v="64892.800000000003"/>
    <n v="65401.599999999999"/>
    <n v="63301.5"/>
    <n v="67891.399999999994"/>
    <n v="69760.899999999994"/>
    <n v="70677.7"/>
    <n v="73763.600000000006"/>
    <n v="75517.8"/>
    <n v="73988.100000000006"/>
    <n v="72376.7"/>
    <n v="71639.399999999994"/>
    <n v="68312.5"/>
    <n v="67305.7"/>
    <n v="70145.600000000006"/>
    <n v="72285"/>
    <n v="73433.2"/>
    <n v="72105.3"/>
    <n v="69833.8"/>
    <n v="55637.4"/>
    <n v="52402.6"/>
  </r>
  <r>
    <x v="2"/>
    <x v="202"/>
    <x v="581"/>
    <n v="252.8"/>
    <n v="375"/>
    <n v="490.4"/>
    <n v="502.2"/>
    <n v="512.9"/>
    <n v="552.1"/>
    <n v="630.9"/>
    <n v="709.2"/>
    <n v="768"/>
    <n v="823.2"/>
    <n v="817.1"/>
    <n v="765.6"/>
    <n v="743.4"/>
    <n v="726.2"/>
    <n v="754.6"/>
    <n v="772.5"/>
    <n v="775"/>
    <n v="779.1"/>
    <n v="756.8"/>
    <n v="753.8"/>
    <n v="726.3"/>
    <n v="732"/>
    <n v="745"/>
    <n v="727.8"/>
    <n v="712.9"/>
    <n v="680.8"/>
    <n v="669.3"/>
    <n v="680.8"/>
    <n v="685"/>
    <n v="721.4"/>
    <n v="754.5"/>
    <n v="845.3"/>
    <n v="1000"/>
    <n v="1121.4000000000001"/>
    <n v="1200.8"/>
    <n v="1366.6"/>
    <n v="1368.2"/>
    <n v="1456.1"/>
  </r>
  <r>
    <x v="0"/>
    <x v="203"/>
    <x v="30"/>
    <n v="3878.3"/>
    <n v="5748.9"/>
    <n v="8197.4"/>
    <n v="9592.6"/>
    <n v="12762.7"/>
    <n v="17168.8"/>
    <n v="21194"/>
    <n v="30483.8"/>
    <n v="47276.2"/>
    <n v="49829.4"/>
    <n v="33402.199999999997"/>
    <n v="34834.1"/>
    <n v="31091.7"/>
    <n v="17461.599999999999"/>
    <n v="14537.6"/>
    <n v="17505"/>
    <n v="16600.900000000001"/>
    <n v="19953.599999999999"/>
    <n v="20648.400000000001"/>
    <n v="15808.1"/>
    <n v="18472.7"/>
    <n v="18253.3"/>
    <n v="16755.7"/>
    <n v="18680.900000000001"/>
    <n v="24952.5"/>
    <n v="24550"/>
    <n v="20638"/>
    <n v="26751"/>
    <n v="37273"/>
    <n v="32416.1"/>
    <n v="41112"/>
    <n v="55097"/>
    <n v="80689"/>
    <n v="118318"/>
    <n v="147563"/>
    <n v="171493"/>
    <n v="88345"/>
    <n v="109980"/>
  </r>
  <r>
    <x v="1"/>
    <x v="203"/>
    <x v="31"/>
    <n v="40961.699999999997"/>
    <n v="48790.1"/>
    <n v="56958.6"/>
    <n v="61967.9"/>
    <n v="70129.100000000006"/>
    <n v="78518"/>
    <n v="82882.100000000006"/>
    <n v="115405.7"/>
    <n v="134883.29999999999"/>
    <n v="123379.6"/>
    <n v="101505.2"/>
    <n v="115172.2"/>
    <n v="102776.2"/>
    <n v="60305.7"/>
    <n v="58672"/>
    <n v="64322.1"/>
    <n v="58324.7"/>
    <n v="67358.7"/>
    <n v="66011.399999999994"/>
    <n v="54787.7"/>
    <n v="71640.3"/>
    <n v="69175.600000000006"/>
    <n v="58614.8"/>
    <n v="62464.1"/>
    <n v="73548.899999999994"/>
    <n v="63545.7"/>
    <n v="55091.8"/>
    <n v="68686.600000000006"/>
    <n v="77449"/>
    <n v="56337.2"/>
    <n v="64160.5"/>
    <n v="74120.100000000006"/>
    <n v="80689"/>
    <n v="91436.2"/>
    <n v="105493.4"/>
    <n v="115618.3"/>
    <n v="66846.2"/>
    <n v="84581.5"/>
  </r>
  <r>
    <x v="2"/>
    <x v="203"/>
    <x v="32"/>
    <n v="94.7"/>
    <n v="117.8"/>
    <n v="143.9"/>
    <n v="154.80000000000001"/>
    <n v="182"/>
    <n v="218.7"/>
    <n v="255.7"/>
    <n v="264.10000000000002"/>
    <n v="350.5"/>
    <n v="403.9"/>
    <n v="329.1"/>
    <n v="302.5"/>
    <n v="302.5"/>
    <n v="289.60000000000002"/>
    <n v="247.8"/>
    <n v="272.10000000000002"/>
    <n v="284.60000000000002"/>
    <n v="296.2"/>
    <n v="312.8"/>
    <n v="288.5"/>
    <n v="257.89999999999998"/>
    <n v="263.89999999999998"/>
    <n v="285.89999999999998"/>
    <n v="299.10000000000002"/>
    <n v="339.3"/>
    <n v="386.3"/>
    <n v="374.6"/>
    <n v="389.5"/>
    <n v="481.3"/>
    <n v="575.4"/>
    <n v="640.79999999999995"/>
    <n v="743.3"/>
    <n v="1000"/>
    <n v="1294"/>
    <n v="1398.8"/>
    <n v="1483.3"/>
    <n v="1321.6"/>
    <n v="1300.3"/>
  </r>
  <r>
    <x v="0"/>
    <x v="204"/>
    <x v="582"/>
    <n v="49818.6"/>
    <n v="60285.9"/>
    <n v="73643.8"/>
    <n v="86497"/>
    <n v="103247.8"/>
    <n v="116469.3"/>
    <n v="138406.70000000001"/>
    <n v="171303.5"/>
    <n v="200044.1"/>
    <n v="224036.5"/>
    <n v="232081.7"/>
    <n v="245261.5"/>
    <n v="240407.6"/>
    <n v="223055.1"/>
    <n v="215860.9"/>
    <n v="223018.9"/>
    <n v="230625.5"/>
    <n v="233673.7"/>
    <n v="240178.9"/>
    <n v="245593.5"/>
    <n v="257889.3"/>
    <n v="257785.4"/>
    <n v="258644.3"/>
    <n v="267830.09999999998"/>
    <n v="269441.40000000002"/>
    <n v="270022"/>
    <n v="313547"/>
    <n v="371863"/>
    <n v="439527"/>
    <n v="320432.09999999998"/>
    <n v="330870"/>
    <n v="334336"/>
    <n v="391289"/>
    <n v="386751"/>
    <n v="406917"/>
    <n v="441976"/>
    <n v="392460"/>
    <n v="428987.3"/>
  </r>
  <r>
    <x v="1"/>
    <x v="204"/>
    <x v="583"/>
    <n v="388851.1"/>
    <n v="381693.4"/>
    <n v="374278.3"/>
    <n v="376051.20000000001"/>
    <n v="386183.6"/>
    <n v="400889.9"/>
    <n v="429038.7"/>
    <n v="437143.9"/>
    <n v="440461.9"/>
    <n v="428326.6"/>
    <n v="404994.6"/>
    <n v="413597.5"/>
    <n v="398719.1"/>
    <n v="375836.4"/>
    <n v="369825.6"/>
    <n v="379679.2"/>
    <n v="378671.7"/>
    <n v="369984.7"/>
    <n v="364431.1"/>
    <n v="368967.9"/>
    <n v="375124.4"/>
    <n v="362311.9"/>
    <n v="359904.6"/>
    <n v="369338.8"/>
    <n v="362800.8"/>
    <n v="367761.6"/>
    <n v="430287"/>
    <n v="478177.6"/>
    <n v="511295.9"/>
    <n v="405547.1"/>
    <n v="378065.9"/>
    <n v="368286.2"/>
    <n v="391289"/>
    <n v="357632"/>
    <n v="372172.3"/>
    <n v="391163"/>
    <n v="360964.1"/>
    <n v="354213.8"/>
  </r>
  <r>
    <x v="2"/>
    <x v="204"/>
    <x v="584"/>
    <n v="128.1"/>
    <n v="157.9"/>
    <n v="196.8"/>
    <n v="230"/>
    <n v="267.39999999999998"/>
    <n v="290.5"/>
    <n v="322.60000000000002"/>
    <n v="391.9"/>
    <n v="454.2"/>
    <n v="523.1"/>
    <n v="573"/>
    <n v="593"/>
    <n v="602.9"/>
    <n v="593.5"/>
    <n v="583.70000000000005"/>
    <n v="587.4"/>
    <n v="609"/>
    <n v="631.6"/>
    <n v="659.1"/>
    <n v="665.6"/>
    <n v="687.5"/>
    <n v="711.5"/>
    <n v="718.6"/>
    <n v="725.2"/>
    <n v="742.7"/>
    <n v="734.2"/>
    <n v="728.7"/>
    <n v="777.7"/>
    <n v="859.6"/>
    <n v="790.1"/>
    <n v="875.2"/>
    <n v="907.8"/>
    <n v="1000"/>
    <n v="1081.4000000000001"/>
    <n v="1093.4000000000001"/>
    <n v="1129.9000000000001"/>
    <n v="1087.3"/>
    <n v="1211.0999999999999"/>
  </r>
  <r>
    <x v="0"/>
    <x v="205"/>
    <x v="42"/>
    <n v="174100.5"/>
    <n v="175673"/>
    <n v="172803.1"/>
    <n v="194876.3"/>
    <n v="226993.8"/>
    <n v="271561.3"/>
    <n v="308928.5"/>
    <n v="310131.90000000002"/>
    <n v="327265.59999999998"/>
    <n v="316240.90000000002"/>
    <n v="353097.5"/>
    <n v="419104.2"/>
    <n v="456720.5"/>
    <n v="490727.5"/>
    <n v="505659.2"/>
    <n v="523058.9"/>
    <n v="540595.69999999995"/>
    <n v="539776"/>
    <n v="489751.6"/>
    <n v="524925.80000000005"/>
    <n v="555914.6"/>
    <n v="610438.1"/>
    <n v="631524.1"/>
    <n v="697280.6"/>
    <n v="739817.9"/>
    <n v="824756"/>
    <n v="869667"/>
    <n v="937949"/>
    <n v="973884"/>
    <n v="970617.1"/>
    <n v="1030030"/>
    <n v="1113857"/>
    <n v="1246103"/>
    <n v="1326417"/>
    <n v="1328191"/>
    <n v="1278105"/>
    <n v="1091005"/>
    <n v="932458"/>
  </r>
  <r>
    <x v="1"/>
    <x v="205"/>
    <x v="43"/>
    <n v="955022"/>
    <n v="881008.3"/>
    <n v="782977.3"/>
    <n v="813340.1"/>
    <n v="840406.4"/>
    <n v="877986.7"/>
    <n v="874655.9"/>
    <n v="797049.4"/>
    <n v="779389.4"/>
    <n v="735957.5"/>
    <n v="804688.9"/>
    <n v="918081.6"/>
    <n v="987717.3"/>
    <n v="1022348.9"/>
    <n v="998931.6"/>
    <n v="995923.3"/>
    <n v="989920.7"/>
    <n v="969773.6"/>
    <n v="868661.9"/>
    <n v="918344.7"/>
    <n v="936513.8"/>
    <n v="970644.1"/>
    <n v="982152.5"/>
    <n v="1056806"/>
    <n v="1095864.1000000001"/>
    <n v="1192188.5"/>
    <n v="1194597.5"/>
    <n v="1240017.2"/>
    <n v="1250332.5"/>
    <n v="1191965"/>
    <n v="1198127.3"/>
    <n v="1200276.8999999999"/>
    <n v="1246103"/>
    <n v="1266269.2"/>
    <n v="1210638"/>
    <n v="1106680.2"/>
    <n v="935360.9"/>
    <n v="814658.4"/>
  </r>
  <r>
    <x v="2"/>
    <x v="205"/>
    <x v="44"/>
    <n v="182.3"/>
    <n v="199.4"/>
    <n v="220.7"/>
    <n v="239.6"/>
    <n v="270.10000000000002"/>
    <n v="309.3"/>
    <n v="353.2"/>
    <n v="389.1"/>
    <n v="419.9"/>
    <n v="429.7"/>
    <n v="438.8"/>
    <n v="456.5"/>
    <n v="462.4"/>
    <n v="480"/>
    <n v="506.2"/>
    <n v="525.20000000000005"/>
    <n v="546.1"/>
    <n v="556.6"/>
    <n v="563.79999999999995"/>
    <n v="571.6"/>
    <n v="593.6"/>
    <n v="628.9"/>
    <n v="643"/>
    <n v="659.8"/>
    <n v="675.1"/>
    <n v="691.8"/>
    <n v="728"/>
    <n v="756.4"/>
    <n v="778.9"/>
    <n v="814.3"/>
    <n v="859.7"/>
    <n v="928"/>
    <n v="1000"/>
    <n v="1047.5"/>
    <n v="1097.0999999999999"/>
    <n v="1154.9000000000001"/>
    <n v="1166.4000000000001"/>
    <n v="1144.5999999999999"/>
  </r>
  <r>
    <x v="0"/>
    <x v="206"/>
    <x v="585"/>
    <n v="841785.5"/>
    <n v="980661.1"/>
    <n v="1000685.5"/>
    <n v="1141880.8"/>
    <n v="1306047.8999999999"/>
    <n v="1463930.8"/>
    <n v="1660904.3"/>
    <n v="1782504.1"/>
    <n v="1936884.1"/>
    <n v="1875772.6"/>
    <n v="1963906.9"/>
    <n v="2153995.6"/>
    <n v="2175825.4"/>
    <n v="2153277.2999999998"/>
    <n v="2353956.5"/>
    <n v="2552464.4"/>
    <n v="2657384.1"/>
    <n v="2733659.1"/>
    <n v="2687334"/>
    <n v="2857157.4"/>
    <n v="2966993"/>
    <n v="3181226.3"/>
    <n v="3418731.5"/>
    <n v="3533861.5"/>
    <n v="3772258.6"/>
    <n v="3839895"/>
    <n v="3975668"/>
    <n v="4140587"/>
    <n v="3893373"/>
    <n v="3848242.3"/>
    <n v="3954015"/>
    <n v="4241990"/>
    <n v="4657842"/>
    <n v="4921591"/>
    <n v="5064559"/>
    <n v="5226366"/>
    <n v="4522355"/>
    <n v="5040575.2"/>
  </r>
  <r>
    <x v="1"/>
    <x v="206"/>
    <x v="586"/>
    <n v="2942855.7"/>
    <n v="2924900.6"/>
    <n v="2693270.6"/>
    <n v="2922339.5"/>
    <n v="3119637.7"/>
    <n v="3233703.9"/>
    <n v="3295104.5"/>
    <n v="3093210"/>
    <n v="3072948.2"/>
    <n v="2896838.3"/>
    <n v="2988622.9"/>
    <n v="3172856.4"/>
    <n v="3195882.1"/>
    <n v="3220873.7"/>
    <n v="3443975.5"/>
    <n v="3570876.9"/>
    <n v="3554583.1"/>
    <n v="3555928.6"/>
    <n v="3473944.3"/>
    <n v="3628428.9"/>
    <n v="3700266.4"/>
    <n v="3883199.5"/>
    <n v="3988914.2"/>
    <n v="4064894"/>
    <n v="4316730.2"/>
    <n v="4435294"/>
    <n v="4553851.7"/>
    <n v="4585057"/>
    <n v="4337614.5999999996"/>
    <n v="4341282.8"/>
    <n v="4337786.4000000004"/>
    <n v="4485852.5"/>
    <n v="4657842"/>
    <n v="4716377.5"/>
    <n v="4690558.3"/>
    <n v="4489109.4000000004"/>
    <n v="4115652.8"/>
    <n v="4363013.2"/>
  </r>
  <r>
    <x v="2"/>
    <x v="206"/>
    <x v="587"/>
    <n v="286"/>
    <n v="335.3"/>
    <n v="371.6"/>
    <n v="390.7"/>
    <n v="418.7"/>
    <n v="452.7"/>
    <n v="504.1"/>
    <n v="576.29999999999995"/>
    <n v="630.29999999999995"/>
    <n v="647.5"/>
    <n v="657.1"/>
    <n v="678.9"/>
    <n v="680.8"/>
    <n v="668.5"/>
    <n v="683.5"/>
    <n v="714.8"/>
    <n v="747.6"/>
    <n v="768.8"/>
    <n v="773.6"/>
    <n v="787.4"/>
    <n v="801.8"/>
    <n v="819.2"/>
    <n v="857.1"/>
    <n v="869.4"/>
    <n v="873.9"/>
    <n v="865.8"/>
    <n v="873"/>
    <n v="903.1"/>
    <n v="897.6"/>
    <n v="886.4"/>
    <n v="911.5"/>
    <n v="945.6"/>
    <n v="1000"/>
    <n v="1043.5"/>
    <n v="1079.7"/>
    <n v="1164.2"/>
    <n v="1098.8"/>
    <n v="1155.3"/>
  </r>
  <r>
    <x v="0"/>
    <x v="207"/>
    <x v="588"/>
    <n v="463585.1"/>
    <n v="516834.1"/>
    <n v="510117.7"/>
    <n v="592370.5"/>
    <n v="691081.1"/>
    <n v="791161.3"/>
    <n v="886515.1"/>
    <n v="904060.1"/>
    <n v="973703.5"/>
    <n v="919235.4"/>
    <n v="984311.8"/>
    <n v="1119974"/>
    <n v="1149667.8"/>
    <n v="1160902.6000000001"/>
    <n v="1256353.3"/>
    <n v="1371358.8"/>
    <n v="1413986.3"/>
    <n v="1423738"/>
    <n v="1386114"/>
    <n v="1494267.6"/>
    <n v="1575717.6"/>
    <n v="1730814.1"/>
    <n v="1866842.1"/>
    <n v="1942969.3"/>
    <n v="2108387.6"/>
    <n v="2194920"/>
    <n v="2284996"/>
    <n v="2327502"/>
    <n v="2119884"/>
    <n v="2080491.7"/>
    <n v="2111445"/>
    <n v="2236205"/>
    <n v="2397530"/>
    <n v="2527514"/>
    <n v="2583619"/>
    <n v="2550427"/>
    <n v="2181329"/>
    <n v="2409998.7999999998"/>
  </r>
  <r>
    <x v="1"/>
    <x v="207"/>
    <x v="589"/>
    <n v="1456332.4"/>
    <n v="1410018.6"/>
    <n v="1239360.8999999999"/>
    <n v="1343434.8"/>
    <n v="1452309.7"/>
    <n v="1540235.3"/>
    <n v="1572242.4"/>
    <n v="1450440"/>
    <n v="1434539.3"/>
    <n v="1279304.3"/>
    <n v="1327104.5"/>
    <n v="1459581.8"/>
    <n v="1485420.9"/>
    <n v="1503571.3"/>
    <n v="1596973.2"/>
    <n v="1675652.6"/>
    <n v="1669612.8"/>
    <n v="1653344.6"/>
    <n v="1583628.9"/>
    <n v="1674151.1"/>
    <n v="1724270"/>
    <n v="1837741.9"/>
    <n v="1921978.9"/>
    <n v="1989894.5"/>
    <n v="2149354.7999999998"/>
    <n v="2265270.7000000002"/>
    <n v="2359393.2999999998"/>
    <n v="2386152.7999999998"/>
    <n v="2197429.5"/>
    <n v="2176128"/>
    <n v="2206318.5"/>
    <n v="2290141.2999999998"/>
    <n v="2397530"/>
    <n v="2461482.1"/>
    <n v="2477831.9"/>
    <n v="2376788"/>
    <n v="2064426.6"/>
    <n v="2256632.7000000002"/>
  </r>
  <r>
    <x v="2"/>
    <x v="207"/>
    <x v="590"/>
    <n v="318.3"/>
    <n v="366.5"/>
    <n v="411.6"/>
    <n v="440.9"/>
    <n v="475.8"/>
    <n v="513.70000000000005"/>
    <n v="563.9"/>
    <n v="623.29999999999995"/>
    <n v="678.8"/>
    <n v="718.5"/>
    <n v="741.7"/>
    <n v="767.3"/>
    <n v="774"/>
    <n v="772.1"/>
    <n v="786.7"/>
    <n v="818.4"/>
    <n v="846.9"/>
    <n v="861.1"/>
    <n v="875.3"/>
    <n v="892.6"/>
    <n v="913.8"/>
    <n v="941.8"/>
    <n v="971.3"/>
    <n v="976.4"/>
    <n v="980.9"/>
    <n v="968.9"/>
    <n v="968.5"/>
    <n v="975.4"/>
    <n v="964.7"/>
    <n v="956.1"/>
    <n v="957"/>
    <n v="976.4"/>
    <n v="1000"/>
    <n v="1026.8"/>
    <n v="1042.7"/>
    <n v="1073.0999999999999"/>
    <n v="1056.5999999999999"/>
    <n v="1068"/>
  </r>
  <r>
    <x v="0"/>
    <x v="208"/>
    <x v="591"/>
    <n v="23286"/>
    <n v="21781.599999999999"/>
    <n v="20045.099999999999"/>
    <n v="25283"/>
    <n v="31489.5"/>
    <n v="36982.800000000003"/>
    <n v="39433.699999999997"/>
    <n v="35905.800000000003"/>
    <n v="35827.9"/>
    <n v="31883.8"/>
    <n v="39261.9"/>
    <n v="41770.1"/>
    <n v="41710.6"/>
    <n v="45661.2"/>
    <n v="53192.4"/>
    <n v="54687.3"/>
    <n v="56586.2"/>
    <n v="56050"/>
    <n v="53607.9"/>
    <n v="61581.3"/>
    <n v="71307.399999999994"/>
    <n v="79244.800000000003"/>
    <n v="80230"/>
    <n v="82649.3"/>
    <n v="88086.399999999994"/>
    <n v="91484"/>
    <n v="98115"/>
    <n v="94906"/>
    <n v="88038"/>
    <n v="89481.2"/>
    <n v="92433"/>
    <n v="105180"/>
    <n v="113190"/>
    <n v="113251"/>
    <n v="101806"/>
    <n v="96357"/>
    <n v="79183"/>
    <n v="86327.7"/>
  </r>
  <r>
    <x v="1"/>
    <x v="208"/>
    <x v="592"/>
    <n v="70258.3"/>
    <n v="62395.1"/>
    <n v="58532.7"/>
    <n v="64931.6"/>
    <n v="70556.399999999994"/>
    <n v="71474.100000000006"/>
    <n v="70269.2"/>
    <n v="65172.2"/>
    <n v="63717.4"/>
    <n v="57522.6"/>
    <n v="66228.3"/>
    <n v="70322.3"/>
    <n v="70913.100000000006"/>
    <n v="76643.100000000006"/>
    <n v="85964.5"/>
    <n v="85993.7"/>
    <n v="84773.5"/>
    <n v="83356.399999999994"/>
    <n v="78043.7"/>
    <n v="81863.100000000006"/>
    <n v="82067.5"/>
    <n v="87638.5"/>
    <n v="89952.3"/>
    <n v="92915.5"/>
    <n v="95230"/>
    <n v="100885.3"/>
    <n v="104449.1"/>
    <n v="103999.8"/>
    <n v="98055.3"/>
    <n v="100409.60000000001"/>
    <n v="100396.7"/>
    <n v="106192.5"/>
    <n v="113190"/>
    <n v="114016.4"/>
    <n v="104471.1"/>
    <n v="99188"/>
    <n v="86026.4"/>
    <n v="88834.2"/>
  </r>
  <r>
    <x v="2"/>
    <x v="208"/>
    <x v="593"/>
    <n v="331.4"/>
    <n v="349.1"/>
    <n v="342.5"/>
    <n v="389.4"/>
    <n v="446.3"/>
    <n v="517.4"/>
    <n v="561.20000000000005"/>
    <n v="550.9"/>
    <n v="562.29999999999995"/>
    <n v="554.29999999999995"/>
    <n v="592.79999999999995"/>
    <n v="594"/>
    <n v="588.20000000000005"/>
    <n v="595.79999999999995"/>
    <n v="618.79999999999995"/>
    <n v="635.9"/>
    <n v="667.5"/>
    <n v="672.4"/>
    <n v="686.9"/>
    <n v="752.2"/>
    <n v="868.9"/>
    <n v="904.2"/>
    <n v="891.9"/>
    <n v="889.5"/>
    <n v="925"/>
    <n v="906.8"/>
    <n v="939.4"/>
    <n v="912.6"/>
    <n v="897.8"/>
    <n v="891.2"/>
    <n v="920.7"/>
    <n v="990.5"/>
    <n v="1000"/>
    <n v="993.3"/>
    <n v="974.5"/>
    <n v="971.5"/>
    <n v="920.4"/>
    <n v="971.8"/>
  </r>
  <r>
    <x v="0"/>
    <x v="209"/>
    <x v="594"/>
    <n v="22498.1"/>
    <n v="24786.2"/>
    <n v="25500.3"/>
    <n v="28800.2"/>
    <n v="33253.1"/>
    <n v="39112.199999999997"/>
    <n v="43031.199999999997"/>
    <n v="43220.2"/>
    <n v="44928.7"/>
    <n v="42334.400000000001"/>
    <n v="45596.800000000003"/>
    <n v="49892.6"/>
    <n v="51420.5"/>
    <n v="53553.599999999999"/>
    <n v="59681.599999999999"/>
    <n v="61209.2"/>
    <n v="61707.3"/>
    <n v="61619.199999999997"/>
    <n v="57885.599999999999"/>
    <n v="60597.2"/>
    <n v="63712.800000000003"/>
    <n v="69187.3"/>
    <n v="73734.8"/>
    <n v="80045.7"/>
    <n v="84175.7"/>
    <n v="90119"/>
    <n v="93702"/>
    <n v="95014"/>
    <n v="92546"/>
    <n v="93350.8"/>
    <n v="95234"/>
    <n v="101306"/>
    <n v="112265"/>
    <n v="123981"/>
    <n v="116409"/>
    <n v="106607"/>
    <n v="92465"/>
    <n v="103139.7"/>
  </r>
  <r>
    <x v="1"/>
    <x v="209"/>
    <x v="595"/>
    <n v="81569.600000000006"/>
    <n v="80009.399999999994"/>
    <n v="71868.399999999994"/>
    <n v="74996.100000000006"/>
    <n v="80374.100000000006"/>
    <n v="85841"/>
    <n v="85915.1"/>
    <n v="77451.600000000006"/>
    <n v="74072.5"/>
    <n v="66364.800000000003"/>
    <n v="70089"/>
    <n v="74762.7"/>
    <n v="75359"/>
    <n v="77400"/>
    <n v="86215.3"/>
    <n v="87358.1"/>
    <n v="86416.7"/>
    <n v="84790.2"/>
    <n v="77823"/>
    <n v="80939.100000000006"/>
    <n v="83162.7"/>
    <n v="87275.5"/>
    <n v="89743.3"/>
    <n v="96073.2"/>
    <n v="99533.3"/>
    <n v="105016.2"/>
    <n v="106613.5"/>
    <n v="106583.3"/>
    <n v="102918.3"/>
    <n v="103281.3"/>
    <n v="104704.8"/>
    <n v="108230.5"/>
    <n v="112265"/>
    <n v="115300.3"/>
    <n v="106085.4"/>
    <n v="94871.7"/>
    <n v="80649.2"/>
    <n v="90718.8"/>
  </r>
  <r>
    <x v="2"/>
    <x v="209"/>
    <x v="596"/>
    <n v="275.8"/>
    <n v="309.8"/>
    <n v="354.8"/>
    <n v="384"/>
    <n v="413.7"/>
    <n v="455.6"/>
    <n v="500.9"/>
    <n v="558"/>
    <n v="606.6"/>
    <n v="637.9"/>
    <n v="650.6"/>
    <n v="667.3"/>
    <n v="682.3"/>
    <n v="691.9"/>
    <n v="692.2"/>
    <n v="700.7"/>
    <n v="714.1"/>
    <n v="726.7"/>
    <n v="743.8"/>
    <n v="748.7"/>
    <n v="766.1"/>
    <n v="792.7"/>
    <n v="821.6"/>
    <n v="833.2"/>
    <n v="845.7"/>
    <n v="858.1"/>
    <n v="878.9"/>
    <n v="891.5"/>
    <n v="899.2"/>
    <n v="903.8"/>
    <n v="909.5"/>
    <n v="936"/>
    <n v="1000"/>
    <n v="1075.3"/>
    <n v="1097.3"/>
    <n v="1123.7"/>
    <n v="1146.5"/>
    <n v="1136.9000000000001"/>
  </r>
  <r>
    <x v="0"/>
    <x v="210"/>
    <x v="597"/>
    <n v="68718.8"/>
    <n v="90690.3"/>
    <n v="77647.600000000006"/>
    <n v="89425"/>
    <n v="98829.6"/>
    <n v="113392.9"/>
    <n v="131870.5"/>
    <n v="128316.3"/>
    <n v="135685.70000000001"/>
    <n v="99303.4"/>
    <n v="102549.8"/>
    <n v="112265.60000000001"/>
    <n v="103954.9"/>
    <n v="98942.8"/>
    <n v="111989.1"/>
    <n v="138977.5"/>
    <n v="142331.5"/>
    <n v="136676.70000000001"/>
    <n v="124470.7"/>
    <n v="128572.3"/>
    <n v="132289.9"/>
    <n v="148270.5"/>
    <n v="165860.1"/>
    <n v="163132.20000000001"/>
    <n v="166526.5"/>
    <n v="164857"/>
    <n v="155132"/>
    <n v="154367"/>
    <n v="135656"/>
    <n v="137775.1"/>
    <n v="136023"/>
    <n v="180731"/>
    <n v="201094"/>
    <n v="231189"/>
    <n v="238339"/>
    <n v="249137"/>
    <n v="179838"/>
    <n v="218964.3"/>
  </r>
  <r>
    <x v="1"/>
    <x v="210"/>
    <x v="598"/>
    <n v="258065.3"/>
    <n v="260470.1"/>
    <n v="200167"/>
    <n v="216848.5"/>
    <n v="220921.1"/>
    <n v="233563.2"/>
    <n v="237616.5"/>
    <n v="211437.1"/>
    <n v="208720"/>
    <n v="152404.9"/>
    <n v="154772.20000000001"/>
    <n v="164707.5"/>
    <n v="155315.20000000001"/>
    <n v="151041.29999999999"/>
    <n v="165342.1"/>
    <n v="182638.2"/>
    <n v="179261.7"/>
    <n v="176865.2"/>
    <n v="168100.4"/>
    <n v="176371.20000000001"/>
    <n v="183142.39999999999"/>
    <n v="193219.1"/>
    <n v="195393.4"/>
    <n v="200827.1"/>
    <n v="203645.7"/>
    <n v="209239.2"/>
    <n v="206318.8"/>
    <n v="198344.7"/>
    <n v="180665.9"/>
    <n v="182292.4"/>
    <n v="175727.3"/>
    <n v="197364.8"/>
    <n v="201094"/>
    <n v="201624.3"/>
    <n v="196608"/>
    <n v="185535.6"/>
    <n v="164698.9"/>
    <n v="174958.4"/>
  </r>
  <r>
    <x v="2"/>
    <x v="210"/>
    <x v="599"/>
    <n v="266.3"/>
    <n v="348.2"/>
    <n v="387.9"/>
    <n v="412.4"/>
    <n v="447.4"/>
    <n v="485.5"/>
    <n v="555"/>
    <n v="606.9"/>
    <n v="650.1"/>
    <n v="651.6"/>
    <n v="662.6"/>
    <n v="681.6"/>
    <n v="669.3"/>
    <n v="655.1"/>
    <n v="677.3"/>
    <n v="760.9"/>
    <n v="794"/>
    <n v="772.8"/>
    <n v="740.5"/>
    <n v="729"/>
    <n v="722.3"/>
    <n v="767.4"/>
    <n v="848.9"/>
    <n v="812.3"/>
    <n v="817.7"/>
    <n v="787.9"/>
    <n v="751.9"/>
    <n v="778.3"/>
    <n v="750.9"/>
    <n v="755.8"/>
    <n v="774.1"/>
    <n v="915.7"/>
    <n v="1000"/>
    <n v="1146.5999999999999"/>
    <n v="1212.3"/>
    <n v="1342.8"/>
    <n v="1091.9000000000001"/>
    <n v="1251.5"/>
  </r>
  <r>
    <x v="0"/>
    <x v="211"/>
    <x v="600"/>
    <n v="56937.9"/>
    <n v="67021.399999999994"/>
    <n v="68723.899999999994"/>
    <n v="76019.899999999994"/>
    <n v="87232.6"/>
    <n v="99039.2"/>
    <n v="113435.1"/>
    <n v="119086.1"/>
    <n v="127932.4"/>
    <n v="121899.7"/>
    <n v="122036.3"/>
    <n v="134617.70000000001"/>
    <n v="138052.1"/>
    <n v="137001.9"/>
    <n v="146196"/>
    <n v="158878.6"/>
    <n v="163915.1"/>
    <n v="166713.79999999999"/>
    <n v="161251.9"/>
    <n v="170805.9"/>
    <n v="177992.4"/>
    <n v="195212.4"/>
    <n v="213462.39999999999"/>
    <n v="224592.3"/>
    <n v="238105.3"/>
    <n v="249024"/>
    <n v="252478"/>
    <n v="263765"/>
    <n v="247850"/>
    <n v="242582.1"/>
    <n v="241208"/>
    <n v="257568"/>
    <n v="285022"/>
    <n v="311914"/>
    <n v="336274"/>
    <n v="338701"/>
    <n v="303875"/>
    <n v="337065.2"/>
  </r>
  <r>
    <x v="1"/>
    <x v="211"/>
    <x v="601"/>
    <n v="201911.9"/>
    <n v="196905.2"/>
    <n v="174725.6"/>
    <n v="185987.7"/>
    <n v="199223.2"/>
    <n v="208540.79999999999"/>
    <n v="217446"/>
    <n v="207747.6"/>
    <n v="205411.4"/>
    <n v="186828.2"/>
    <n v="184983.4"/>
    <n v="198875.7"/>
    <n v="201363"/>
    <n v="199576.1"/>
    <n v="210409.5"/>
    <n v="217471.8"/>
    <n v="213723.4"/>
    <n v="212529.5"/>
    <n v="203026.5"/>
    <n v="214260.6"/>
    <n v="221119.9"/>
    <n v="237890.2"/>
    <n v="250521.4"/>
    <n v="260309.9"/>
    <n v="272416.2"/>
    <n v="282020.5"/>
    <n v="284690"/>
    <n v="294361.7"/>
    <n v="274607.3"/>
    <n v="267534.3"/>
    <n v="264634.8"/>
    <n v="271854.8"/>
    <n v="285022"/>
    <n v="299067.7"/>
    <n v="308996.09999999998"/>
    <n v="289792"/>
    <n v="259417"/>
    <n v="285175.3"/>
  </r>
  <r>
    <x v="2"/>
    <x v="211"/>
    <x v="602"/>
    <n v="282"/>
    <n v="340.4"/>
    <n v="393.3"/>
    <n v="408.7"/>
    <n v="437.9"/>
    <n v="474.9"/>
    <n v="521.70000000000005"/>
    <n v="573.20000000000005"/>
    <n v="622.79999999999995"/>
    <n v="652.5"/>
    <n v="659.7"/>
    <n v="676.9"/>
    <n v="685.6"/>
    <n v="686.5"/>
    <n v="694.8"/>
    <n v="730.6"/>
    <n v="767"/>
    <n v="784.4"/>
    <n v="794.2"/>
    <n v="797.2"/>
    <n v="805"/>
    <n v="820.6"/>
    <n v="852.1"/>
    <n v="862.8"/>
    <n v="874"/>
    <n v="883"/>
    <n v="886.9"/>
    <n v="896.1"/>
    <n v="902.6"/>
    <n v="906.7"/>
    <n v="911.5"/>
    <n v="947.4"/>
    <n v="1000"/>
    <n v="1043"/>
    <n v="1088.3"/>
    <n v="1168.8"/>
    <n v="1171.4000000000001"/>
    <n v="1182"/>
  </r>
  <r>
    <x v="0"/>
    <x v="212"/>
    <x v="603"/>
    <n v="62293"/>
    <n v="73813.7"/>
    <n v="77765.399999999994"/>
    <n v="84601.8"/>
    <n v="97230.6"/>
    <n v="111958"/>
    <n v="127935.3"/>
    <n v="136899.70000000001"/>
    <n v="149674.20000000001"/>
    <n v="134240"/>
    <n v="120256.1"/>
    <n v="137130.1"/>
    <n v="139450.79999999999"/>
    <n v="136499.4"/>
    <n v="140372.4"/>
    <n v="156475.5"/>
    <n v="168556.5"/>
    <n v="171605.7"/>
    <n v="165075.1"/>
    <n v="169442.7"/>
    <n v="184671.8"/>
    <n v="205063.2"/>
    <n v="225073.9"/>
    <n v="238363.5"/>
    <n v="261587"/>
    <n v="270883"/>
    <n v="268827"/>
    <n v="285734"/>
    <n v="256280"/>
    <n v="241924.6"/>
    <n v="245677"/>
    <n v="260598"/>
    <n v="291470"/>
    <n v="314563"/>
    <n v="334438"/>
    <n v="349723"/>
    <n v="261910"/>
    <n v="286374.2"/>
  </r>
  <r>
    <x v="1"/>
    <x v="212"/>
    <x v="604"/>
    <n v="204085.7"/>
    <n v="211831.5"/>
    <n v="190571.8"/>
    <n v="193390.7"/>
    <n v="205596.79999999999"/>
    <n v="219134.8"/>
    <n v="229198.6"/>
    <n v="216774.3"/>
    <n v="216699.4"/>
    <n v="182061.1"/>
    <n v="159027.4"/>
    <n v="178579.7"/>
    <n v="178324.9"/>
    <n v="172225.4"/>
    <n v="175049.8"/>
    <n v="190401.6"/>
    <n v="197846.2"/>
    <n v="195155.8"/>
    <n v="182769.4"/>
    <n v="185535.3"/>
    <n v="199983.6"/>
    <n v="220509.6"/>
    <n v="238154.8"/>
    <n v="249660"/>
    <n v="272016.09999999998"/>
    <n v="280120"/>
    <n v="276992.90000000002"/>
    <n v="293969.8"/>
    <n v="263163.90000000002"/>
    <n v="249262.6"/>
    <n v="253695.3"/>
    <n v="267164.3"/>
    <n v="291470"/>
    <n v="308410.3"/>
    <n v="320132.8"/>
    <n v="323460.09999999998"/>
    <n v="238052.6"/>
    <n v="262436.59999999998"/>
  </r>
  <r>
    <x v="2"/>
    <x v="212"/>
    <x v="605"/>
    <n v="305.2"/>
    <n v="348.5"/>
    <n v="408.1"/>
    <n v="437.5"/>
    <n v="472.9"/>
    <n v="510.9"/>
    <n v="558.20000000000005"/>
    <n v="631.5"/>
    <n v="690.7"/>
    <n v="737.3"/>
    <n v="756.2"/>
    <n v="767.9"/>
    <n v="782"/>
    <n v="792.6"/>
    <n v="801.9"/>
    <n v="821.8"/>
    <n v="852"/>
    <n v="879.3"/>
    <n v="903.2"/>
    <n v="913.3"/>
    <n v="923.4"/>
    <n v="930"/>
    <n v="945.1"/>
    <n v="954.8"/>
    <n v="961.7"/>
    <n v="967"/>
    <n v="970.5"/>
    <n v="972"/>
    <n v="973.8"/>
    <n v="970.6"/>
    <n v="968.4"/>
    <n v="975.4"/>
    <n v="1000"/>
    <n v="1019.9"/>
    <n v="1044.7"/>
    <n v="1081.2"/>
    <n v="1100.2"/>
    <n v="1091.2"/>
  </r>
  <r>
    <x v="0"/>
    <x v="213"/>
    <x v="606"/>
    <n v="45398.3"/>
    <n v="50145"/>
    <n v="49138.400000000001"/>
    <n v="56810.400000000001"/>
    <n v="69535.100000000006"/>
    <n v="83697.5"/>
    <n v="99593.3"/>
    <n v="119982.6"/>
    <n v="130229"/>
    <n v="146435.70000000001"/>
    <n v="159207.1"/>
    <n v="190703.3"/>
    <n v="197854.5"/>
    <n v="195725.3"/>
    <n v="213839"/>
    <n v="233196.5"/>
    <n v="233836.7"/>
    <n v="242137.4"/>
    <n v="243563.7"/>
    <n v="266735"/>
    <n v="278622.40000000002"/>
    <n v="311826"/>
    <n v="360572"/>
    <n v="388846.9"/>
    <n v="430254.2"/>
    <n v="429478"/>
    <n v="455314"/>
    <n v="503611"/>
    <n v="415837"/>
    <n v="353247.6"/>
    <n v="357363"/>
    <n v="371563"/>
    <n v="378466"/>
    <n v="392085"/>
    <n v="393526"/>
    <n v="392606"/>
    <n v="353272"/>
    <n v="396363.3"/>
  </r>
  <r>
    <x v="1"/>
    <x v="213"/>
    <x v="607"/>
    <n v="58744.9"/>
    <n v="60936.4"/>
    <n v="56509.1"/>
    <n v="61272.5"/>
    <n v="74219.5"/>
    <n v="88038.8"/>
    <n v="99223.1"/>
    <n v="110186.7"/>
    <n v="111483"/>
    <n v="120413"/>
    <n v="123624.5"/>
    <n v="140241.60000000001"/>
    <n v="148494.5"/>
    <n v="151881.70000000001"/>
    <n v="159195.79999999999"/>
    <n v="168544.5"/>
    <n v="167631.79999999999"/>
    <n v="174731.7"/>
    <n v="176354"/>
    <n v="190717.9"/>
    <n v="197155.3"/>
    <n v="217115.3"/>
    <n v="251170.3"/>
    <n v="274888.5"/>
    <n v="314377.09999999998"/>
    <n v="328775.2"/>
    <n v="363559.1"/>
    <n v="417086.6"/>
    <n v="357075.5"/>
    <n v="315003.40000000002"/>
    <n v="334392.09999999998"/>
    <n v="360902"/>
    <n v="378466"/>
    <n v="401364.7"/>
    <n v="420661.2"/>
    <n v="436570.6"/>
    <n v="402528.6"/>
    <n v="465708.1"/>
  </r>
  <r>
    <x v="2"/>
    <x v="213"/>
    <x v="608"/>
    <n v="772.8"/>
    <n v="822.9"/>
    <n v="869.6"/>
    <n v="927.2"/>
    <n v="936.9"/>
    <n v="950.7"/>
    <n v="1003.7"/>
    <n v="1088.9000000000001"/>
    <n v="1168.2"/>
    <n v="1216.0999999999999"/>
    <n v="1287.8"/>
    <n v="1359.8"/>
    <n v="1332.4"/>
    <n v="1288.7"/>
    <n v="1343.2"/>
    <n v="1383.6"/>
    <n v="1394.9"/>
    <n v="1385.8"/>
    <n v="1381.1"/>
    <n v="1398.6"/>
    <n v="1413.2"/>
    <n v="1436.2"/>
    <n v="1435.6"/>
    <n v="1414.6"/>
    <n v="1368.6"/>
    <n v="1306.3"/>
    <n v="1252.4000000000001"/>
    <n v="1207.4000000000001"/>
    <n v="1164.5999999999999"/>
    <n v="1121.4000000000001"/>
    <n v="1068.7"/>
    <n v="1029.5"/>
    <n v="1000"/>
    <n v="976.9"/>
    <n v="935.5"/>
    <n v="899.3"/>
    <n v="877.6"/>
    <n v="851.1"/>
  </r>
  <r>
    <x v="0"/>
    <x v="214"/>
    <x v="609"/>
    <n v="29903"/>
    <n v="33605.5"/>
    <n v="31098.3"/>
    <n v="35571.300000000003"/>
    <n v="41497.199999999997"/>
    <n v="45019.9"/>
    <n v="51137.5"/>
    <n v="53899.1"/>
    <n v="56981.7"/>
    <n v="54763.4"/>
    <n v="57679.5"/>
    <n v="65948.800000000003"/>
    <n v="66553.899999999994"/>
    <n v="67841.5"/>
    <n v="70983.3"/>
    <n v="77189.5"/>
    <n v="80085.8"/>
    <n v="79793.600000000006"/>
    <n v="76690.3"/>
    <n v="81048.399999999994"/>
    <n v="86902.7"/>
    <n v="94532.2"/>
    <n v="99979.9"/>
    <n v="104097"/>
    <n v="109194.3"/>
    <n v="112993"/>
    <n v="114441"/>
    <n v="121155"/>
    <n v="108769"/>
    <n v="99070"/>
    <n v="96793"/>
    <n v="101643"/>
    <n v="108302"/>
    <n v="116577"/>
    <n v="119626"/>
    <n v="117786"/>
    <n v="103591"/>
    <n v="116598.8"/>
  </r>
  <r>
    <x v="1"/>
    <x v="214"/>
    <x v="610"/>
    <n v="87558.6"/>
    <n v="84639.5"/>
    <n v="70192.100000000006"/>
    <n v="76475.899999999994"/>
    <n v="84772.800000000003"/>
    <n v="87443.9"/>
    <n v="90350.9"/>
    <n v="85514.2"/>
    <n v="84742.399999999994"/>
    <n v="78185.7"/>
    <n v="79686.8"/>
    <n v="89487.5"/>
    <n v="88853.8"/>
    <n v="89876.7"/>
    <n v="92366.9"/>
    <n v="95971.199999999997"/>
    <n v="94220.2"/>
    <n v="91971.4"/>
    <n v="87342.8"/>
    <n v="91800.2"/>
    <n v="97670.6"/>
    <n v="104458.1"/>
    <n v="107771.5"/>
    <n v="111344.4"/>
    <n v="116292.3"/>
    <n v="120588.9"/>
    <n v="122340.8"/>
    <n v="127892.9"/>
    <n v="114928.3"/>
    <n v="104980.9"/>
    <n v="102853.4"/>
    <n v="106165.4"/>
    <n v="108302"/>
    <n v="108836.7"/>
    <n v="106977.3"/>
    <n v="100645.2"/>
    <n v="87477.7"/>
    <n v="96210.5"/>
  </r>
  <r>
    <x v="2"/>
    <x v="214"/>
    <x v="611"/>
    <n v="341.5"/>
    <n v="397"/>
    <n v="443"/>
    <n v="465.1"/>
    <n v="489.5"/>
    <n v="514.79999999999995"/>
    <n v="566"/>
    <n v="630.29999999999995"/>
    <n v="672.4"/>
    <n v="700.4"/>
    <n v="723.8"/>
    <n v="737"/>
    <n v="749"/>
    <n v="754.8"/>
    <n v="768.5"/>
    <n v="804.3"/>
    <n v="850"/>
    <n v="867.6"/>
    <n v="878"/>
    <n v="882.9"/>
    <n v="889.8"/>
    <n v="905"/>
    <n v="927.7"/>
    <n v="934.9"/>
    <n v="939"/>
    <n v="937"/>
    <n v="935.4"/>
    <n v="947.3"/>
    <n v="946.4"/>
    <n v="943.7"/>
    <n v="941.1"/>
    <n v="957.4"/>
    <n v="1000"/>
    <n v="1071.0999999999999"/>
    <n v="1118.2"/>
    <n v="1170.3"/>
    <n v="1184.2"/>
    <n v="1211.9000000000001"/>
  </r>
  <r>
    <x v="0"/>
    <x v="215"/>
    <x v="612"/>
    <n v="88158.1"/>
    <n v="82223.100000000006"/>
    <n v="83841.899999999994"/>
    <n v="112836.4"/>
    <n v="138185.9"/>
    <n v="155063.5"/>
    <n v="154493.79999999999"/>
    <n v="125438.39999999999"/>
    <n v="139898.5"/>
    <n v="134069.1"/>
    <n v="172587.1"/>
    <n v="210723.7"/>
    <n v="220470"/>
    <n v="223524.1"/>
    <n v="240693.4"/>
    <n v="258866.1"/>
    <n v="263285.09999999998"/>
    <n v="248921.1"/>
    <n v="239050.8"/>
    <n v="277369.8"/>
    <n v="309948.7"/>
    <n v="362166.1"/>
    <n v="377914.6"/>
    <n v="382504"/>
    <n v="416162"/>
    <n v="433181"/>
    <n v="492612"/>
    <n v="464286"/>
    <n v="418305"/>
    <n v="461406.5"/>
    <n v="482979"/>
    <n v="486125"/>
    <n v="491144"/>
    <n v="490050"/>
    <n v="476518"/>
    <n v="399879"/>
    <n v="348804"/>
    <n v="376731.3"/>
  </r>
  <r>
    <x v="1"/>
    <x v="215"/>
    <x v="613"/>
    <n v="248553"/>
    <n v="212373"/>
    <n v="190017.2"/>
    <n v="240132.5"/>
    <n v="275442.90000000002"/>
    <n v="288167.40000000002"/>
    <n v="264468.59999999998"/>
    <n v="195252.9"/>
    <n v="192108.79999999999"/>
    <n v="173158.9"/>
    <n v="218686.3"/>
    <n v="261722.8"/>
    <n v="267529.90000000002"/>
    <n v="265531.2"/>
    <n v="282108.59999999998"/>
    <n v="298741.3"/>
    <n v="296174.59999999998"/>
    <n v="274247.2"/>
    <n v="255249.2"/>
    <n v="290614.7"/>
    <n v="318746.09999999998"/>
    <n v="364268.6"/>
    <n v="375845.8"/>
    <n v="376680.4"/>
    <n v="412150.7"/>
    <n v="432167.1"/>
    <n v="490636"/>
    <n v="460338.2"/>
    <n v="416249"/>
    <n v="463847.7"/>
    <n v="485493.2"/>
    <n v="488326.6"/>
    <n v="491144"/>
    <n v="491130.7"/>
    <n v="472224.7"/>
    <n v="389008.4"/>
    <n v="333674.59999999998"/>
    <n v="357861"/>
  </r>
  <r>
    <x v="2"/>
    <x v="215"/>
    <x v="614"/>
    <n v="354.7"/>
    <n v="387.2"/>
    <n v="441.2"/>
    <n v="469.9"/>
    <n v="501.7"/>
    <n v="538.1"/>
    <n v="584.20000000000005"/>
    <n v="642.4"/>
    <n v="728.2"/>
    <n v="774.3"/>
    <n v="789.2"/>
    <n v="805.1"/>
    <n v="824.1"/>
    <n v="841.8"/>
    <n v="853.2"/>
    <n v="866.5"/>
    <n v="889"/>
    <n v="907.7"/>
    <n v="936.5"/>
    <n v="954.4"/>
    <n v="972.4"/>
    <n v="994.2"/>
    <n v="1005.5"/>
    <n v="1015.5"/>
    <n v="1009.7"/>
    <n v="1002.3"/>
    <n v="1004"/>
    <n v="1008.6"/>
    <n v="1004.9"/>
    <n v="994.7"/>
    <n v="994.8"/>
    <n v="995.5"/>
    <n v="1000"/>
    <n v="997.8"/>
    <n v="1009.1"/>
    <n v="1027.9000000000001"/>
    <n v="1045.3"/>
    <n v="1052.7"/>
  </r>
  <r>
    <x v="0"/>
    <x v="216"/>
    <x v="615"/>
    <n v="34928.199999999997"/>
    <n v="38883"/>
    <n v="42399.199999999997"/>
    <n v="44528.5"/>
    <n v="48351.9"/>
    <n v="55811.5"/>
    <n v="69674.399999999994"/>
    <n v="80938.8"/>
    <n v="87007.3"/>
    <n v="87340.4"/>
    <n v="94984.5"/>
    <n v="99783.5"/>
    <n v="111504.6"/>
    <n v="120644.8"/>
    <n v="124759.4"/>
    <n v="130397.4"/>
    <n v="138347.9"/>
    <n v="150549.29999999999"/>
    <n v="155458.5"/>
    <n v="157830.20000000001"/>
    <n v="141354.9"/>
    <n v="130404.8"/>
    <n v="128005.7"/>
    <n v="129810.7"/>
    <n v="150627.5"/>
    <n v="178990"/>
    <n v="173676"/>
    <n v="155256"/>
    <n v="171938"/>
    <n v="164230"/>
    <n v="161624"/>
    <n v="164623"/>
    <n v="191222"/>
    <n v="200264"/>
    <n v="234956"/>
    <n v="272068"/>
    <n v="249673"/>
    <n v="261355.7"/>
  </r>
  <r>
    <x v="1"/>
    <x v="216"/>
    <x v="616"/>
    <n v="146553.5"/>
    <n v="146545.29999999999"/>
    <n v="140200.4"/>
    <n v="135958.5"/>
    <n v="136694.79999999999"/>
    <n v="148825.60000000001"/>
    <n v="169143.7"/>
    <n v="178162.9"/>
    <n v="171504.1"/>
    <n v="157718.1"/>
    <n v="162777.79999999999"/>
    <n v="165299.20000000001"/>
    <n v="183080.4"/>
    <n v="201118.8"/>
    <n v="206513.4"/>
    <n v="210278.7"/>
    <n v="211240.5"/>
    <n v="220169"/>
    <n v="219367.2"/>
    <n v="215207.8"/>
    <n v="187489.6"/>
    <n v="167938.4"/>
    <n v="160993.29999999999"/>
    <n v="159451.6"/>
    <n v="182806.9"/>
    <n v="215699.8"/>
    <n v="207275.4"/>
    <n v="179964.2"/>
    <n v="193871.8"/>
    <n v="182247.5"/>
    <n v="174476.2"/>
    <n v="171757.5"/>
    <n v="191222"/>
    <n v="193408"/>
    <n v="219744.8"/>
    <n v="245950.6"/>
    <n v="220737.5"/>
    <n v="228589"/>
  </r>
  <r>
    <x v="2"/>
    <x v="216"/>
    <x v="617"/>
    <n v="238.3"/>
    <n v="265.3"/>
    <n v="302.39999999999998"/>
    <n v="327.5"/>
    <n v="353.7"/>
    <n v="375"/>
    <n v="411.9"/>
    <n v="454.3"/>
    <n v="507.3"/>
    <n v="553.79999999999995"/>
    <n v="583.5"/>
    <n v="603.70000000000005"/>
    <n v="609"/>
    <n v="599.9"/>
    <n v="604.1"/>
    <n v="620.1"/>
    <n v="654.9"/>
    <n v="683.8"/>
    <n v="708.7"/>
    <n v="733.4"/>
    <n v="753.9"/>
    <n v="776.5"/>
    <n v="795.1"/>
    <n v="814.1"/>
    <n v="824"/>
    <n v="829.8"/>
    <n v="837.9"/>
    <n v="862.7"/>
    <n v="886.9"/>
    <n v="901.1"/>
    <n v="926.3"/>
    <n v="958.5"/>
    <n v="1000"/>
    <n v="1035.4000000000001"/>
    <n v="1069.2"/>
    <n v="1106.2"/>
    <n v="1131.0999999999999"/>
    <n v="1143.3"/>
  </r>
  <r>
    <x v="0"/>
    <x v="217"/>
    <x v="618"/>
    <n v="123086.39999999999"/>
    <n v="121106.1"/>
    <n v="126241.1"/>
    <n v="157365"/>
    <n v="186537.8"/>
    <n v="210875"/>
    <n v="224168.3"/>
    <n v="206377.3"/>
    <n v="226905.8"/>
    <n v="221409.5"/>
    <n v="267571.7"/>
    <n v="310507.2"/>
    <n v="331974.59999999998"/>
    <n v="344168.9"/>
    <n v="365452.9"/>
    <n v="389263.5"/>
    <n v="401633"/>
    <n v="399470.4"/>
    <n v="394509.3"/>
    <n v="435200.1"/>
    <n v="451303.6"/>
    <n v="492570.9"/>
    <n v="505920.3"/>
    <n v="512314.7"/>
    <n v="566789.5"/>
    <n v="612171"/>
    <n v="666288"/>
    <n v="619542"/>
    <n v="590243"/>
    <n v="625636.5"/>
    <n v="644603"/>
    <n v="650748"/>
    <n v="682366"/>
    <n v="690314"/>
    <n v="711474"/>
    <n v="671947"/>
    <n v="598477"/>
    <n v="638087.1"/>
  </r>
  <r>
    <x v="1"/>
    <x v="217"/>
    <x v="619"/>
    <n v="395106.4"/>
    <n v="358918.3"/>
    <n v="330217.59999999998"/>
    <n v="376091"/>
    <n v="412137.7"/>
    <n v="436993"/>
    <n v="433612.3"/>
    <n v="373415.9"/>
    <n v="363613"/>
    <n v="330877"/>
    <n v="381464.1"/>
    <n v="427022.1"/>
    <n v="450610.3"/>
    <n v="466650"/>
    <n v="488621.9"/>
    <n v="509020"/>
    <n v="507415.1"/>
    <n v="494416.2"/>
    <n v="474616.4"/>
    <n v="505822.6"/>
    <n v="506235.7"/>
    <n v="532207"/>
    <n v="536839.1"/>
    <n v="536132"/>
    <n v="594957.6"/>
    <n v="647866.9"/>
    <n v="697911.4"/>
    <n v="640302.4"/>
    <n v="610120.69999999995"/>
    <n v="646095.1"/>
    <n v="659969.4"/>
    <n v="660084.1"/>
    <n v="682366"/>
    <n v="684538.7"/>
    <n v="691969.5"/>
    <n v="634959"/>
    <n v="554412.1"/>
    <n v="586450"/>
  </r>
  <r>
    <x v="2"/>
    <x v="217"/>
    <x v="620"/>
    <n v="311.5"/>
    <n v="337.4"/>
    <n v="382.3"/>
    <n v="418.4"/>
    <n v="452.6"/>
    <n v="482.6"/>
    <n v="517"/>
    <n v="552.70000000000005"/>
    <n v="624"/>
    <n v="669.2"/>
    <n v="701.4"/>
    <n v="727.1"/>
    <n v="736.7"/>
    <n v="737.5"/>
    <n v="747.9"/>
    <n v="764.7"/>
    <n v="791.5"/>
    <n v="808"/>
    <n v="831.2"/>
    <n v="860.4"/>
    <n v="891.5"/>
    <n v="925.5"/>
    <n v="942.4"/>
    <n v="955.6"/>
    <n v="952.7"/>
    <n v="944.9"/>
    <n v="954.7"/>
    <n v="967.6"/>
    <n v="967.4"/>
    <n v="968.3"/>
    <n v="976.7"/>
    <n v="985.9"/>
    <n v="1000"/>
    <n v="1008.4"/>
    <n v="1028.2"/>
    <n v="1058.3"/>
    <n v="1079.5"/>
    <n v="1088.0999999999999"/>
  </r>
  <r>
    <x v="0"/>
    <x v="218"/>
    <x v="621"/>
    <n v="12981.1"/>
    <n v="13433.7"/>
    <n v="12547.1"/>
    <n v="14436.5"/>
    <n v="17642.900000000001"/>
    <n v="20514.3"/>
    <n v="22018.799999999999"/>
    <n v="23197.1"/>
    <n v="24732.7"/>
    <n v="24827.3"/>
    <n v="27519.5"/>
    <n v="31415.9"/>
    <n v="32623.599999999999"/>
    <n v="34468.300000000003"/>
    <n v="39454.800000000003"/>
    <n v="40845.4"/>
    <n v="42449.9"/>
    <n v="42942.9"/>
    <n v="40852"/>
    <n v="44519"/>
    <n v="47375.5"/>
    <n v="50787.4"/>
    <n v="53486.8"/>
    <n v="55372.6"/>
    <n v="63309.8"/>
    <n v="68713"/>
    <n v="71816"/>
    <n v="74061"/>
    <n v="70544"/>
    <n v="74512.7"/>
    <n v="73392"/>
    <n v="76743"/>
    <n v="82427"/>
    <n v="83457"/>
    <n v="81319"/>
    <n v="75119"/>
    <n v="60992"/>
    <n v="69328.399999999994"/>
  </r>
  <r>
    <x v="1"/>
    <x v="218"/>
    <x v="622"/>
    <n v="41931.199999999997"/>
    <n v="38570.1"/>
    <n v="33482.9"/>
    <n v="36785.699999999997"/>
    <n v="42408.4"/>
    <n v="45779.5"/>
    <n v="45365"/>
    <n v="44267"/>
    <n v="44038.400000000001"/>
    <n v="41984.4"/>
    <n v="45298.2"/>
    <n v="50144"/>
    <n v="50497.8"/>
    <n v="52244.3"/>
    <n v="58410.6"/>
    <n v="57733.9"/>
    <n v="57855"/>
    <n v="56741.4"/>
    <n v="52831.8"/>
    <n v="56837"/>
    <n v="59142.7"/>
    <n v="61298"/>
    <n v="62738.5"/>
    <n v="63697"/>
    <n v="71674.399999999994"/>
    <n v="76889.899999999994"/>
    <n v="79378.100000000006"/>
    <n v="80521.100000000006"/>
    <n v="75698.5"/>
    <n v="79189"/>
    <n v="77263.5"/>
    <n v="79768.899999999994"/>
    <n v="82427"/>
    <n v="80965.8"/>
    <n v="77274"/>
    <n v="68891.899999999994"/>
    <n v="54419.9"/>
    <n v="61856.9"/>
  </r>
  <r>
    <x v="2"/>
    <x v="218"/>
    <x v="623"/>
    <n v="309.60000000000002"/>
    <n v="348.3"/>
    <n v="374.7"/>
    <n v="392.4"/>
    <n v="416"/>
    <n v="448.1"/>
    <n v="485.4"/>
    <n v="524"/>
    <n v="561.6"/>
    <n v="591.29999999999995"/>
    <n v="607.5"/>
    <n v="626.5"/>
    <n v="646"/>
    <n v="659.8"/>
    <n v="675.5"/>
    <n v="707.5"/>
    <n v="733.7"/>
    <n v="756.8"/>
    <n v="773.2"/>
    <n v="783.3"/>
    <n v="801"/>
    <n v="828.5"/>
    <n v="852.5"/>
    <n v="869.3"/>
    <n v="883.3"/>
    <n v="893.7"/>
    <n v="904.7"/>
    <n v="919.8"/>
    <n v="931.9"/>
    <n v="940.9"/>
    <n v="949.9"/>
    <n v="962.1"/>
    <n v="1000"/>
    <n v="1030.8"/>
    <n v="1052.3"/>
    <n v="1090.4000000000001"/>
    <n v="1120.8"/>
    <n v="1120.8"/>
  </r>
  <r>
    <x v="0"/>
    <x v="219"/>
    <x v="624"/>
    <n v="18482.5"/>
    <n v="20450.5"/>
    <n v="21410.5"/>
    <n v="24057.4"/>
    <n v="27832.7"/>
    <n v="30569.599999999999"/>
    <n v="33891.5"/>
    <n v="37175.9"/>
    <n v="40805.5"/>
    <n v="42138.400000000001"/>
    <n v="42633.1"/>
    <n v="45722.8"/>
    <n v="46072.2"/>
    <n v="47039.7"/>
    <n v="55191.8"/>
    <n v="60635.7"/>
    <n v="62884.3"/>
    <n v="66728.3"/>
    <n v="68207.399999999994"/>
    <n v="75765.8"/>
    <n v="81539.199999999997"/>
    <n v="84119.3"/>
    <n v="88521.9"/>
    <n v="93555.1"/>
    <n v="100359"/>
    <n v="105198"/>
    <n v="108883"/>
    <n v="115347"/>
    <n v="114121"/>
    <n v="122911"/>
    <n v="128719"/>
    <n v="130125"/>
    <n v="142928"/>
    <n v="150183"/>
    <n v="150408"/>
    <n v="152444"/>
    <n v="147726"/>
    <n v="157750.1"/>
  </r>
  <r>
    <x v="1"/>
    <x v="219"/>
    <x v="625"/>
    <n v="57100.5"/>
    <n v="55343"/>
    <n v="53093.599999999999"/>
    <n v="56655.3"/>
    <n v="62099.6"/>
    <n v="63426.400000000001"/>
    <n v="63245.7"/>
    <n v="58473.5"/>
    <n v="62042"/>
    <n v="62662.5"/>
    <n v="61930.5"/>
    <n v="65438.7"/>
    <n v="65689.3"/>
    <n v="66032.800000000003"/>
    <n v="75396.600000000006"/>
    <n v="80519.7"/>
    <n v="80469.2"/>
    <n v="82786.7"/>
    <n v="82721"/>
    <n v="90004.2"/>
    <n v="94589.6"/>
    <n v="96130.5"/>
    <n v="99694.2"/>
    <n v="104047"/>
    <n v="109212.2"/>
    <n v="113868.7"/>
    <n v="117139.8"/>
    <n v="123090.5"/>
    <n v="120195.9"/>
    <n v="128079.3"/>
    <n v="132681.20000000001"/>
    <n v="132414"/>
    <n v="142928"/>
    <n v="147357.20000000001"/>
    <n v="144656.6"/>
    <n v="142873.60000000001"/>
    <n v="136744.1"/>
    <n v="144283.9"/>
  </r>
  <r>
    <x v="2"/>
    <x v="219"/>
    <x v="626"/>
    <n v="323.7"/>
    <n v="369.5"/>
    <n v="403.3"/>
    <n v="424.6"/>
    <n v="448.2"/>
    <n v="482"/>
    <n v="535.9"/>
    <n v="635.79999999999995"/>
    <n v="657.7"/>
    <n v="672.5"/>
    <n v="688.4"/>
    <n v="698.7"/>
    <n v="701.4"/>
    <n v="712.4"/>
    <n v="732"/>
    <n v="753.1"/>
    <n v="781.5"/>
    <n v="806"/>
    <n v="824.5"/>
    <n v="841.8"/>
    <n v="862"/>
    <n v="875.1"/>
    <n v="887.9"/>
    <n v="899.2"/>
    <n v="918.9"/>
    <n v="923.9"/>
    <n v="929.5"/>
    <n v="937.1"/>
    <n v="949.5"/>
    <n v="959.6"/>
    <n v="970.1"/>
    <n v="982.7"/>
    <n v="1000"/>
    <n v="1019.2"/>
    <n v="1039.8"/>
    <n v="1067"/>
    <n v="1080.3"/>
    <n v="1093.3"/>
  </r>
  <r>
    <x v="0"/>
    <x v="220"/>
    <x v="627"/>
    <n v="378200.5"/>
    <n v="463827"/>
    <n v="490567.8"/>
    <n v="549510.40000000002"/>
    <n v="614966.80000000005"/>
    <n v="672769.5"/>
    <n v="774389.2"/>
    <n v="878444.1"/>
    <n v="963180.6"/>
    <n v="956537.2"/>
    <n v="979595.1"/>
    <n v="1034021.6"/>
    <n v="1026157.6"/>
    <n v="992374.7"/>
    <n v="1097603.2"/>
    <n v="1181105.6000000001"/>
    <n v="1243397.8"/>
    <n v="1309921.1000000001"/>
    <n v="1301220.1000000001"/>
    <n v="1362889.8"/>
    <n v="1391275.4"/>
    <n v="1450412.3"/>
    <n v="1551889.4"/>
    <n v="1590892.2"/>
    <n v="1663871.1"/>
    <n v="1644975"/>
    <n v="1690672"/>
    <n v="1813085"/>
    <n v="1773489"/>
    <n v="1767750.6"/>
    <n v="1842570"/>
    <n v="2005785"/>
    <n v="2260312"/>
    <n v="2394077"/>
    <n v="2480940"/>
    <n v="2675939"/>
    <n v="2341026"/>
    <n v="2630576.4"/>
  </r>
  <r>
    <x v="1"/>
    <x v="220"/>
    <x v="628"/>
    <n v="1486523.3"/>
    <n v="1514882"/>
    <n v="1453909.7"/>
    <n v="1578904.7"/>
    <n v="1667328"/>
    <n v="1693468.6"/>
    <n v="1722862.1"/>
    <n v="1642769.9"/>
    <n v="1638408.8"/>
    <n v="1617534.1"/>
    <n v="1661518.5"/>
    <n v="1713274.6"/>
    <n v="1710461.2"/>
    <n v="1717302.3"/>
    <n v="1847002.4"/>
    <n v="1895224.3"/>
    <n v="1884970.3"/>
    <n v="1902584"/>
    <n v="1890315.4"/>
    <n v="1954277.7"/>
    <n v="1975996.5"/>
    <n v="2045457.6"/>
    <n v="2066935.3"/>
    <n v="2074999.5"/>
    <n v="2167375.4"/>
    <n v="2170023.2999999998"/>
    <n v="2194458.5"/>
    <n v="2198904.2000000002"/>
    <n v="2140185.2000000002"/>
    <n v="2165154.7999999998"/>
    <n v="2131467.9"/>
    <n v="2195711.2999999998"/>
    <n v="2260312"/>
    <n v="2254895.4"/>
    <n v="2212726.4"/>
    <n v="2112321.4"/>
    <n v="2051226.2"/>
    <n v="2106380.5"/>
  </r>
  <r>
    <x v="2"/>
    <x v="220"/>
    <x v="629"/>
    <n v="254.4"/>
    <n v="306.2"/>
    <n v="337.4"/>
    <n v="348"/>
    <n v="368.8"/>
    <n v="397.3"/>
    <n v="449.5"/>
    <n v="534.70000000000005"/>
    <n v="587.9"/>
    <n v="591.4"/>
    <n v="589.6"/>
    <n v="603.5"/>
    <n v="599.9"/>
    <n v="577.9"/>
    <n v="594.29999999999995"/>
    <n v="623.20000000000005"/>
    <n v="659.6"/>
    <n v="688.5"/>
    <n v="688.4"/>
    <n v="697.4"/>
    <n v="704.1"/>
    <n v="709.1"/>
    <n v="750.8"/>
    <n v="766.7"/>
    <n v="767.7"/>
    <n v="758"/>
    <n v="770.4"/>
    <n v="824.5"/>
    <n v="828.7"/>
    <n v="816.5"/>
    <n v="864.5"/>
    <n v="913.5"/>
    <n v="1000"/>
    <n v="1061.7"/>
    <n v="1121.2"/>
    <n v="1266.8"/>
    <n v="1141.3"/>
    <n v="1248.9000000000001"/>
  </r>
  <r>
    <x v="0"/>
    <x v="221"/>
    <x v="630"/>
    <n v="140023.5"/>
    <n v="166878.39999999999"/>
    <n v="178080.7"/>
    <n v="187464"/>
    <n v="199605.9"/>
    <n v="223306.1"/>
    <n v="243671.9"/>
    <n v="265504.40000000002"/>
    <n v="283300.2"/>
    <n v="294113.8"/>
    <n v="300865.2"/>
    <n v="314937"/>
    <n v="317980.5"/>
    <n v="325679.3"/>
    <n v="348618.3"/>
    <n v="373146.8"/>
    <n v="387968.4"/>
    <n v="411952.9"/>
    <n v="418201.2"/>
    <n v="441056.8"/>
    <n v="447903.2"/>
    <n v="458620.6"/>
    <n v="477759.5"/>
    <n v="493875.7"/>
    <n v="516382"/>
    <n v="528223"/>
    <n v="533073"/>
    <n v="550291"/>
    <n v="571937"/>
    <n v="563679.6"/>
    <n v="597187"/>
    <n v="626545"/>
    <n v="659724"/>
    <n v="664307"/>
    <n v="704049"/>
    <n v="746544"/>
    <n v="766734"/>
    <n v="807868.9"/>
  </r>
  <r>
    <x v="1"/>
    <x v="221"/>
    <x v="631"/>
    <n v="383511"/>
    <n v="393872.2"/>
    <n v="394492.3"/>
    <n v="421080"/>
    <n v="426510.7"/>
    <n v="435785.7"/>
    <n v="434306.5"/>
    <n v="440545.5"/>
    <n v="450589.1"/>
    <n v="460974.4"/>
    <n v="458401"/>
    <n v="463521.7"/>
    <n v="477329.3"/>
    <n v="482460.8"/>
    <n v="505823.6"/>
    <n v="516465.9"/>
    <n v="510267.6"/>
    <n v="522854"/>
    <n v="525441.5"/>
    <n v="549239.4"/>
    <n v="548876.6"/>
    <n v="566380.9"/>
    <n v="586059.80000000005"/>
    <n v="581569.6"/>
    <n v="602946.6"/>
    <n v="620171.19999999995"/>
    <n v="616769.6"/>
    <n v="626801.30000000005"/>
    <n v="628287"/>
    <n v="621174.5"/>
    <n v="634834.30000000005"/>
    <n v="635847.69999999995"/>
    <n v="659724"/>
    <n v="660076.5"/>
    <n v="652338.9"/>
    <n v="638530.5"/>
    <n v="664378.4"/>
    <n v="672557"/>
  </r>
  <r>
    <x v="2"/>
    <x v="221"/>
    <x v="632"/>
    <n v="365.1"/>
    <n v="423.7"/>
    <n v="451.4"/>
    <n v="445.2"/>
    <n v="468"/>
    <n v="512.4"/>
    <n v="561.1"/>
    <n v="602.70000000000005"/>
    <n v="628.70000000000005"/>
    <n v="638"/>
    <n v="656.3"/>
    <n v="679.4"/>
    <n v="666.2"/>
    <n v="675"/>
    <n v="689.2"/>
    <n v="722.5"/>
    <n v="760.3"/>
    <n v="787.9"/>
    <n v="795.9"/>
    <n v="803"/>
    <n v="816"/>
    <n v="809.7"/>
    <n v="815.2"/>
    <n v="849.2"/>
    <n v="856.4"/>
    <n v="851.7"/>
    <n v="864.3"/>
    <n v="877.9"/>
    <n v="910.3"/>
    <n v="907.4"/>
    <n v="940.7"/>
    <n v="985.4"/>
    <n v="1000"/>
    <n v="1006.4"/>
    <n v="1079.3"/>
    <n v="1169.2"/>
    <n v="1154.0999999999999"/>
    <n v="1201.2"/>
  </r>
  <r>
    <x v="0"/>
    <x v="222"/>
    <x v="633"/>
    <n v="118824.9"/>
    <n v="142425.70000000001"/>
    <n v="149934.9"/>
    <n v="157711.20000000001"/>
    <n v="167209.29999999999"/>
    <n v="186783.6"/>
    <n v="203553.9"/>
    <n v="220313.3"/>
    <n v="233166.9"/>
    <n v="238965.8"/>
    <n v="243921.7"/>
    <n v="255937.9"/>
    <n v="255790"/>
    <n v="260486.7"/>
    <n v="279155"/>
    <n v="297936.09999999998"/>
    <n v="310084.7"/>
    <n v="327501.40000000002"/>
    <n v="328959.7"/>
    <n v="345863.6"/>
    <n v="360274.2"/>
    <n v="366326.5"/>
    <n v="379288.7"/>
    <n v="389825.3"/>
    <n v="409384"/>
    <n v="418589.8"/>
    <n v="422153.5"/>
    <n v="436018.7"/>
    <n v="453251.3"/>
    <n v="445416.1"/>
    <n v="472070.7"/>
    <n v="495294.8"/>
    <n v="521809.8"/>
    <n v="525768.4"/>
    <n v="557569.80000000005"/>
    <n v="591150.6"/>
    <n v="607036.80000000005"/>
    <n v="640785.4"/>
  </r>
  <r>
    <x v="1"/>
    <x v="222"/>
    <x v="634"/>
    <n v="272159.09999999998"/>
    <n v="280513.2"/>
    <n v="279412.40000000002"/>
    <n v="301818.2"/>
    <n v="306713"/>
    <n v="311738.09999999998"/>
    <n v="310141.2"/>
    <n v="313202.3"/>
    <n v="321797.59999999998"/>
    <n v="330482.8"/>
    <n v="331341.2"/>
    <n v="336142.6"/>
    <n v="347155.5"/>
    <n v="351920.8"/>
    <n v="371818.3"/>
    <n v="377547.6"/>
    <n v="374739.3"/>
    <n v="384416.4"/>
    <n v="389674.5"/>
    <n v="411123.20000000001"/>
    <n v="421518.9"/>
    <n v="424362.8"/>
    <n v="438662.3"/>
    <n v="429345.9"/>
    <n v="449976.2"/>
    <n v="472720.4"/>
    <n v="485577"/>
    <n v="497555.3"/>
    <n v="502024"/>
    <n v="498447.5"/>
    <n v="502778"/>
    <n v="499566.9"/>
    <n v="521809.8"/>
    <n v="523776.6"/>
    <n v="512953.1"/>
    <n v="496643.8"/>
    <n v="524856"/>
    <n v="530673.69999999995"/>
  </r>
  <r>
    <x v="2"/>
    <x v="222"/>
    <x v="635"/>
    <n v="436.6"/>
    <n v="507.7"/>
    <n v="536.6"/>
    <n v="522.5"/>
    <n v="545.20000000000005"/>
    <n v="599.20000000000005"/>
    <n v="656.3"/>
    <n v="703.4"/>
    <n v="724.6"/>
    <n v="723.1"/>
    <n v="736.2"/>
    <n v="761.4"/>
    <n v="736.8"/>
    <n v="740.2"/>
    <n v="750.8"/>
    <n v="789.1"/>
    <n v="827.5"/>
    <n v="851.9"/>
    <n v="844.2"/>
    <n v="841.3"/>
    <n v="854.7"/>
    <n v="863.2"/>
    <n v="864.6"/>
    <n v="908"/>
    <n v="909.8"/>
    <n v="885.5"/>
    <n v="869.4"/>
    <n v="876.3"/>
    <n v="902.8"/>
    <n v="893.6"/>
    <n v="938.9"/>
    <n v="991.4"/>
    <n v="1000"/>
    <n v="1003.8"/>
    <n v="1087"/>
    <n v="1190.3"/>
    <n v="1156.5999999999999"/>
    <n v="1207.5"/>
  </r>
  <r>
    <x v="0"/>
    <x v="223"/>
    <x v="636"/>
    <n v="21198.6"/>
    <n v="24452.6"/>
    <n v="28145.8"/>
    <n v="29752.799999999999"/>
    <n v="32396.6"/>
    <n v="36522.5"/>
    <n v="40118.1"/>
    <n v="45191"/>
    <n v="50133.2"/>
    <n v="55147.9"/>
    <n v="56943.5"/>
    <n v="58999"/>
    <n v="62190.6"/>
    <n v="65192.6"/>
    <n v="69463.399999999994"/>
    <n v="75210.600000000006"/>
    <n v="77883.7"/>
    <n v="84451.5"/>
    <n v="89241.5"/>
    <n v="95193.2"/>
    <n v="87629"/>
    <n v="92294.1"/>
    <n v="98470.8"/>
    <n v="104050.4"/>
    <n v="106998.1"/>
    <n v="109633.2"/>
    <n v="110919.5"/>
    <n v="114272.3"/>
    <n v="118685.7"/>
    <n v="118263.4"/>
    <n v="125116.3"/>
    <n v="131250.20000000001"/>
    <n v="137914.20000000001"/>
    <n v="138538.6"/>
    <n v="146479.20000000001"/>
    <n v="155393.4"/>
    <n v="159697.20000000001"/>
    <n v="167083.5"/>
  </r>
  <r>
    <x v="1"/>
    <x v="223"/>
    <x v="637"/>
    <n v="111351.9"/>
    <n v="113359.1"/>
    <n v="115079.9"/>
    <n v="119261.8"/>
    <n v="119797.7"/>
    <n v="124047.6"/>
    <n v="124165.3"/>
    <n v="127343.2"/>
    <n v="128791.5"/>
    <n v="130491.6"/>
    <n v="127059.8"/>
    <n v="127379.1"/>
    <n v="130173.8"/>
    <n v="130540"/>
    <n v="134005.4"/>
    <n v="138918.29999999999"/>
    <n v="135528.20000000001"/>
    <n v="138437.6"/>
    <n v="135767"/>
    <n v="138116.20000000001"/>
    <n v="127357.7"/>
    <n v="142018"/>
    <n v="147397.5"/>
    <n v="152223.70000000001"/>
    <n v="152970.5"/>
    <n v="147450.70000000001"/>
    <n v="131192.6"/>
    <n v="129246"/>
    <n v="126262.9"/>
    <n v="122727"/>
    <n v="132056.29999999999"/>
    <n v="136280.79999999999"/>
    <n v="137914.20000000001"/>
    <n v="136299.79999999999"/>
    <n v="139385.9"/>
    <n v="141886.70000000001"/>
    <n v="139522.4"/>
    <n v="141883.20000000001"/>
  </r>
  <r>
    <x v="2"/>
    <x v="223"/>
    <x v="638"/>
    <n v="190.4"/>
    <n v="215.7"/>
    <n v="244.6"/>
    <n v="249.5"/>
    <n v="270.39999999999998"/>
    <n v="294.39999999999998"/>
    <n v="323.10000000000002"/>
    <n v="354.9"/>
    <n v="389.3"/>
    <n v="422.6"/>
    <n v="448.2"/>
    <n v="463.2"/>
    <n v="477.8"/>
    <n v="499.4"/>
    <n v="518.4"/>
    <n v="541.4"/>
    <n v="574.70000000000005"/>
    <n v="610"/>
    <n v="657.3"/>
    <n v="689.2"/>
    <n v="688.1"/>
    <n v="649.9"/>
    <n v="668.1"/>
    <n v="683.5"/>
    <n v="699.5"/>
    <n v="743.5"/>
    <n v="845.5"/>
    <n v="884.1"/>
    <n v="940"/>
    <n v="963.6"/>
    <n v="947.4"/>
    <n v="963.1"/>
    <n v="1000"/>
    <n v="1016.4"/>
    <n v="1050.9000000000001"/>
    <n v="1095.2"/>
    <n v="1144.5999999999999"/>
    <n v="1177.5999999999999"/>
  </r>
  <r>
    <x v="0"/>
    <x v="224"/>
    <x v="78"/>
    <n v="31052.6"/>
    <n v="32706.400000000001"/>
    <n v="30972.1"/>
    <n v="36542.699999999997"/>
    <n v="41137.599999999999"/>
    <n v="42887.5"/>
    <n v="45524.7"/>
    <n v="47215.9"/>
    <n v="50334.8"/>
    <n v="47879.8"/>
    <n v="53651.8"/>
    <n v="56385.9"/>
    <n v="54517.3"/>
    <n v="56576.9"/>
    <n v="65459.4"/>
    <n v="67570.8"/>
    <n v="69864.600000000006"/>
    <n v="68631.8"/>
    <n v="68153.7"/>
    <n v="73141.8"/>
    <n v="76281.2"/>
    <n v="80926.8"/>
    <n v="82676.800000000003"/>
    <n v="82689.5"/>
    <n v="89619"/>
    <n v="88308"/>
    <n v="86942"/>
    <n v="85105"/>
    <n v="77029"/>
    <n v="75406.5"/>
    <n v="72924"/>
    <n v="73063"/>
    <n v="76259"/>
    <n v="71092"/>
    <n v="64068"/>
    <n v="57786"/>
    <n v="45753"/>
    <n v="49233.9"/>
  </r>
  <r>
    <x v="1"/>
    <x v="224"/>
    <x v="79"/>
    <n v="61618.6"/>
    <n v="55199.8"/>
    <n v="54317.4"/>
    <n v="59863.199999999997"/>
    <n v="66075.199999999997"/>
    <n v="66498.399999999994"/>
    <n v="67004.5"/>
    <n v="63373.9"/>
    <n v="61973.7"/>
    <n v="58592.9"/>
    <n v="65605.399999999994"/>
    <n v="67188.100000000006"/>
    <n v="65531"/>
    <n v="67635.899999999994"/>
    <n v="76664.399999999994"/>
    <n v="76039.600000000006"/>
    <n v="76969.399999999994"/>
    <n v="74040.7"/>
    <n v="72801.5"/>
    <n v="77495"/>
    <n v="81048.899999999994"/>
    <n v="85973.9"/>
    <n v="85385.600000000006"/>
    <n v="84153.9"/>
    <n v="90705.2"/>
    <n v="89561.8"/>
    <n v="89974.2"/>
    <n v="88084.3"/>
    <n v="79615.600000000006"/>
    <n v="78807"/>
    <n v="76176.399999999994"/>
    <n v="75578.100000000006"/>
    <n v="76259"/>
    <n v="69005.600000000006"/>
    <n v="61328.6"/>
    <n v="53416.2"/>
    <n v="41883"/>
    <n v="44086.400000000001"/>
  </r>
  <r>
    <x v="2"/>
    <x v="224"/>
    <x v="80"/>
    <n v="503.9"/>
    <n v="592.5"/>
    <n v="570.20000000000005"/>
    <n v="610.4"/>
    <n v="622.6"/>
    <n v="644.9"/>
    <n v="679.4"/>
    <n v="745"/>
    <n v="812.2"/>
    <n v="817.2"/>
    <n v="817.8"/>
    <n v="839.2"/>
    <n v="831.9"/>
    <n v="836.5"/>
    <n v="853.8"/>
    <n v="888.6"/>
    <n v="907.7"/>
    <n v="926.9"/>
    <n v="936.2"/>
    <n v="943.8"/>
    <n v="941.2"/>
    <n v="941.3"/>
    <n v="968.3"/>
    <n v="982.6"/>
    <n v="988"/>
    <n v="986"/>
    <n v="966.3"/>
    <n v="966.2"/>
    <n v="967.5"/>
    <n v="956.8"/>
    <n v="957.3"/>
    <n v="966.7"/>
    <n v="1000"/>
    <n v="1030.2"/>
    <n v="1044.7"/>
    <n v="1081.8"/>
    <n v="1092.4000000000001"/>
    <n v="1116.8"/>
  </r>
  <r>
    <x v="0"/>
    <x v="225"/>
    <x v="639"/>
    <n v="35028.5"/>
    <n v="35853.599999999999"/>
    <n v="36711"/>
    <n v="40215.4"/>
    <n v="45089.2"/>
    <n v="48047.4"/>
    <n v="49228"/>
    <n v="53448.4"/>
    <n v="57768"/>
    <n v="60525.8"/>
    <n v="62141.7"/>
    <n v="62873.5"/>
    <n v="61150.1"/>
    <n v="61181"/>
    <n v="66543.100000000006"/>
    <n v="67816.7"/>
    <n v="66428.399999999994"/>
    <n v="67086.600000000006"/>
    <n v="67923.5"/>
    <n v="73382.2"/>
    <n v="75934.5"/>
    <n v="77633.2"/>
    <n v="78139.399999999994"/>
    <n v="77962.899999999994"/>
    <n v="78335.399999999994"/>
    <n v="73453"/>
    <n v="70952"/>
    <n v="67301"/>
    <n v="57021"/>
    <n v="46626.7"/>
    <n v="43531"/>
    <n v="38252"/>
    <n v="37121"/>
    <n v="35025"/>
    <n v="35644"/>
    <n v="34240"/>
    <n v="18072"/>
    <n v="20081.099999999999"/>
  </r>
  <r>
    <x v="1"/>
    <x v="225"/>
    <x v="640"/>
    <n v="77129.3"/>
    <n v="73504.2"/>
    <n v="73260.899999999994"/>
    <n v="75598"/>
    <n v="79426.899999999994"/>
    <n v="81050.3"/>
    <n v="77438.3"/>
    <n v="78799"/>
    <n v="78917"/>
    <n v="79293.8"/>
    <n v="79818.3"/>
    <n v="78911.7"/>
    <n v="75633.3"/>
    <n v="74503.100000000006"/>
    <n v="79326.2"/>
    <n v="78095.899999999994"/>
    <n v="74299.899999999994"/>
    <n v="72850.600000000006"/>
    <n v="72320"/>
    <n v="76893.100000000006"/>
    <n v="78774.5"/>
    <n v="80099.5"/>
    <n v="79848.800000000003"/>
    <n v="79270.7"/>
    <n v="79124.3"/>
    <n v="73714.600000000006"/>
    <n v="71043.199999999997"/>
    <n v="67122"/>
    <n v="56769.4"/>
    <n v="46755.9"/>
    <n v="43644.1"/>
    <n v="38309.5"/>
    <n v="37121"/>
    <n v="34804.9"/>
    <n v="35025.300000000003"/>
    <n v="33278"/>
    <n v="17416.7"/>
    <n v="19244.599999999999"/>
  </r>
  <r>
    <x v="2"/>
    <x v="225"/>
    <x v="641"/>
    <n v="454.2"/>
    <n v="487.8"/>
    <n v="501.1"/>
    <n v="532"/>
    <n v="567.70000000000005"/>
    <n v="592.79999999999995"/>
    <n v="635.70000000000005"/>
    <n v="678.3"/>
    <n v="732"/>
    <n v="763.3"/>
    <n v="778.5"/>
    <n v="796.8"/>
    <n v="808.5"/>
    <n v="821.2"/>
    <n v="838.9"/>
    <n v="868.4"/>
    <n v="894.1"/>
    <n v="920.9"/>
    <n v="939.2"/>
    <n v="954.3"/>
    <n v="963.9"/>
    <n v="969.2"/>
    <n v="978.6"/>
    <n v="983.5"/>
    <n v="990"/>
    <n v="996.5"/>
    <n v="998.7"/>
    <n v="1002.7"/>
    <n v="1004.4"/>
    <n v="997.2"/>
    <n v="997.4"/>
    <n v="998.5"/>
    <n v="1000"/>
    <n v="1006.3"/>
    <n v="1017.7"/>
    <n v="1028.9000000000001"/>
    <n v="1037.5999999999999"/>
    <n v="1043.5"/>
  </r>
  <r>
    <x v="0"/>
    <x v="226"/>
    <x v="81"/>
    <n v="28888.6"/>
    <n v="29576.7"/>
    <n v="30285.8"/>
    <n v="33020"/>
    <n v="37532.800000000003"/>
    <n v="39889.599999999999"/>
    <n v="40332.9"/>
    <n v="43755"/>
    <n v="47336.1"/>
    <n v="50780.6"/>
    <n v="52259.7"/>
    <n v="53522.6"/>
    <n v="52554.7"/>
    <n v="53399.7"/>
    <n v="57548.5"/>
    <n v="58249.8"/>
    <n v="56623.199999999997"/>
    <n v="57212.800000000003"/>
    <n v="58642.2"/>
    <n v="63485.7"/>
    <n v="65811.600000000006"/>
    <n v="67764.5"/>
    <n v="68647.8"/>
    <n v="68346.2"/>
    <n v="67979"/>
    <n v="63768.1"/>
    <n v="61682.6"/>
    <n v="58646.9"/>
    <n v="49758.7"/>
    <n v="40787.599999999999"/>
    <n v="38242.800000000003"/>
    <n v="33615.5"/>
    <n v="32613.599999999999"/>
    <n v="30772.7"/>
    <n v="31323.5"/>
    <n v="30091.3"/>
    <n v="15909"/>
    <n v="15299.5"/>
  </r>
  <r>
    <x v="1"/>
    <x v="226"/>
    <x v="82"/>
    <n v="59390.2"/>
    <n v="56403.8"/>
    <n v="56471"/>
    <n v="58257.7"/>
    <n v="62192"/>
    <n v="64062.5"/>
    <n v="61938.8"/>
    <n v="62531.199999999997"/>
    <n v="62348.1"/>
    <n v="64063.8"/>
    <n v="64750"/>
    <n v="65102"/>
    <n v="63035"/>
    <n v="63394.8"/>
    <n v="67065.7"/>
    <n v="65971"/>
    <n v="62313.9"/>
    <n v="61215"/>
    <n v="61437.3"/>
    <n v="65391.5"/>
    <n v="67209.3"/>
    <n v="69091.899999999994"/>
    <n v="69622.399999999994"/>
    <n v="68808.2"/>
    <n v="68041.7"/>
    <n v="63312.7"/>
    <n v="61052.5"/>
    <n v="57931.7"/>
    <n v="49276.7"/>
    <n v="40740.6"/>
    <n v="38286.9"/>
    <n v="33648.6"/>
    <n v="32613.599999999999"/>
    <n v="30608.5"/>
    <n v="30859.5"/>
    <n v="29375.8"/>
    <n v="15391.7"/>
    <n v="14812.4"/>
  </r>
  <r>
    <x v="2"/>
    <x v="226"/>
    <x v="83"/>
    <n v="486.4"/>
    <n v="524.4"/>
    <n v="536.29999999999995"/>
    <n v="566.79999999999995"/>
    <n v="603.5"/>
    <n v="622.70000000000005"/>
    <n v="651.20000000000005"/>
    <n v="699.7"/>
    <n v="759.2"/>
    <n v="792.7"/>
    <n v="807.1"/>
    <n v="822.1"/>
    <n v="833.7"/>
    <n v="842.3"/>
    <n v="858.1"/>
    <n v="883"/>
    <n v="908.7"/>
    <n v="934.6"/>
    <n v="954.5"/>
    <n v="970.9"/>
    <n v="979.2"/>
    <n v="980.8"/>
    <n v="986"/>
    <n v="993.3"/>
    <n v="999.1"/>
    <n v="1007.2"/>
    <n v="1010.3"/>
    <n v="1012.3"/>
    <n v="1009.8"/>
    <n v="1001.2"/>
    <n v="998.8"/>
    <n v="999"/>
    <n v="1000"/>
    <n v="1005.4"/>
    <n v="1015"/>
    <n v="1024.4000000000001"/>
    <n v="1033.5999999999999"/>
    <n v="1032.9000000000001"/>
  </r>
  <r>
    <x v="0"/>
    <x v="227"/>
    <x v="84"/>
    <n v="6139.8"/>
    <n v="6276.9"/>
    <n v="6425.2"/>
    <n v="7195.4"/>
    <n v="7556.4"/>
    <n v="8157.8"/>
    <n v="8895.1"/>
    <n v="9693.2999999999993"/>
    <n v="10431.9"/>
    <n v="9745.2000000000007"/>
    <n v="9882"/>
    <n v="9350.9"/>
    <n v="8595.4"/>
    <n v="7781.2"/>
    <n v="8994.5"/>
    <n v="9566.9"/>
    <n v="9805.2000000000007"/>
    <n v="9873.7999999999993"/>
    <n v="9281.2999999999993"/>
    <n v="9896.4"/>
    <n v="10122.9"/>
    <n v="9868.7000000000007"/>
    <n v="9491.6"/>
    <n v="9616.7000000000007"/>
    <n v="10356.4"/>
    <n v="9684.9"/>
    <n v="9269.4"/>
    <n v="8654.1"/>
    <n v="7262.3"/>
    <n v="5839.1"/>
    <n v="5288.2"/>
    <n v="4636.5"/>
    <n v="4507.3999999999996"/>
    <n v="4252.3"/>
    <n v="4320.5"/>
    <n v="4148.7"/>
    <n v="2163"/>
    <n v="4781.6000000000004"/>
  </r>
  <r>
    <x v="1"/>
    <x v="227"/>
    <x v="85"/>
    <n v="17739.2"/>
    <n v="17100.5"/>
    <n v="16789.900000000001"/>
    <n v="17340.3"/>
    <n v="17234.8"/>
    <n v="16987.7"/>
    <n v="15499.5"/>
    <n v="16267.7"/>
    <n v="16568.900000000001"/>
    <n v="15230"/>
    <n v="15068.3"/>
    <n v="13809.7"/>
    <n v="12598.3"/>
    <n v="11108.3"/>
    <n v="12260.5"/>
    <n v="12124.9"/>
    <n v="11986"/>
    <n v="11635.6"/>
    <n v="10882.7"/>
    <n v="11501.6"/>
    <n v="11565.2"/>
    <n v="11007.6"/>
    <n v="10226.4"/>
    <n v="10462.4"/>
    <n v="11082.6"/>
    <n v="10401.9"/>
    <n v="9990.7000000000007"/>
    <n v="9190.2999999999993"/>
    <n v="7492.8"/>
    <n v="6015.3"/>
    <n v="5357.2"/>
    <n v="4660.8999999999996"/>
    <n v="4507.3999999999996"/>
    <n v="4196.3999999999996"/>
    <n v="4165.8"/>
    <n v="3902.1"/>
    <n v="2025"/>
    <n v="4432.3"/>
  </r>
  <r>
    <x v="2"/>
    <x v="227"/>
    <x v="86"/>
    <n v="346.1"/>
    <n v="367.1"/>
    <n v="382.7"/>
    <n v="415"/>
    <n v="438.4"/>
    <n v="480.2"/>
    <n v="573.9"/>
    <n v="595.9"/>
    <n v="629.6"/>
    <n v="639.9"/>
    <n v="655.8"/>
    <n v="677.1"/>
    <n v="682.3"/>
    <n v="700.5"/>
    <n v="733.6"/>
    <n v="789"/>
    <n v="818.1"/>
    <n v="848.6"/>
    <n v="852.9"/>
    <n v="860.4"/>
    <n v="875.3"/>
    <n v="896.5"/>
    <n v="928.1"/>
    <n v="919.2"/>
    <n v="934.5"/>
    <n v="931.1"/>
    <n v="927.8"/>
    <n v="941.7"/>
    <n v="969.2"/>
    <n v="970.7"/>
    <n v="987.1"/>
    <n v="994.8"/>
    <n v="1000"/>
    <n v="1013.3"/>
    <n v="1037.0999999999999"/>
    <n v="1063.2"/>
    <n v="1068.0999999999999"/>
    <n v="1078.8"/>
  </r>
  <r>
    <x v="0"/>
    <x v="228"/>
    <x v="642"/>
    <n v="30336.400000000001"/>
    <n v="38717.800000000003"/>
    <n v="38618.9"/>
    <n v="44729.3"/>
    <n v="48651"/>
    <n v="53274.3"/>
    <n v="60798.6"/>
    <n v="67953"/>
    <n v="74975.899999999994"/>
    <n v="75322"/>
    <n v="79833.100000000006"/>
    <n v="90063.7"/>
    <n v="88375.5"/>
    <n v="90892.3"/>
    <n v="103086.39999999999"/>
    <n v="116173.4"/>
    <n v="124180.2"/>
    <n v="124365.1"/>
    <n v="122042.7"/>
    <n v="125608.7"/>
    <n v="125559.8"/>
    <n v="135531.1"/>
    <n v="164380.9"/>
    <n v="151155.70000000001"/>
    <n v="148313.4"/>
    <n v="152323"/>
    <n v="154855"/>
    <n v="162994"/>
    <n v="154296"/>
    <n v="151615.4"/>
    <n v="148172"/>
    <n v="152380"/>
    <n v="159290"/>
    <n v="166667"/>
    <n v="164832"/>
    <n v="167146"/>
    <n v="158570"/>
    <n v="167884.6"/>
  </r>
  <r>
    <x v="1"/>
    <x v="228"/>
    <x v="643"/>
    <n v="111608.1"/>
    <n v="114854.2"/>
    <n v="100910.7"/>
    <n v="111599.4"/>
    <n v="117564.7"/>
    <n v="123377.2"/>
    <n v="124928.2"/>
    <n v="122924.3"/>
    <n v="124974"/>
    <n v="123465.2"/>
    <n v="131376.4"/>
    <n v="138320.20000000001"/>
    <n v="135828.4"/>
    <n v="138926.9"/>
    <n v="148941.9"/>
    <n v="153703.4"/>
    <n v="154713.4"/>
    <n v="154631.20000000001"/>
    <n v="154992.1"/>
    <n v="159186"/>
    <n v="161189.1"/>
    <n v="168087.1"/>
    <n v="166630.70000000001"/>
    <n v="166097.4"/>
    <n v="169706.7"/>
    <n v="170973.8"/>
    <n v="174183.2"/>
    <n v="170191.5"/>
    <n v="160908.5"/>
    <n v="161754.70000000001"/>
    <n v="156452.1"/>
    <n v="158916.70000000001"/>
    <n v="159290"/>
    <n v="158639.29999999999"/>
    <n v="151908.20000000001"/>
    <n v="145053.5"/>
    <n v="137473.9"/>
    <n v="140241.5"/>
  </r>
  <r>
    <x v="2"/>
    <x v="228"/>
    <x v="644"/>
    <n v="271.8"/>
    <n v="337.1"/>
    <n v="382.7"/>
    <n v="400.8"/>
    <n v="413.8"/>
    <n v="431.8"/>
    <n v="486.7"/>
    <n v="552.79999999999995"/>
    <n v="599.9"/>
    <n v="610.1"/>
    <n v="607.70000000000005"/>
    <n v="651.1"/>
    <n v="650.6"/>
    <n v="654.20000000000005"/>
    <n v="692.1"/>
    <n v="755.8"/>
    <n v="802.6"/>
    <n v="804.3"/>
    <n v="787.4"/>
    <n v="789.1"/>
    <n v="779"/>
    <n v="806.3"/>
    <n v="986.5"/>
    <n v="910"/>
    <n v="873.9"/>
    <n v="890.9"/>
    <n v="889"/>
    <n v="957.7"/>
    <n v="958.9"/>
    <n v="937.3"/>
    <n v="947.1"/>
    <n v="958.9"/>
    <n v="1000"/>
    <n v="1050.5999999999999"/>
    <n v="1085.0999999999999"/>
    <n v="1152.3"/>
    <n v="1153.5"/>
    <n v="1197.0999999999999"/>
  </r>
  <r>
    <x v="0"/>
    <x v="229"/>
    <x v="102"/>
    <n v="15634.4"/>
    <n v="17354.599999999999"/>
    <n v="18273.099999999999"/>
    <n v="20631.599999999999"/>
    <n v="23812.1"/>
    <n v="26851.3"/>
    <n v="30036.7"/>
    <n v="33242.800000000003"/>
    <n v="36994.699999999997"/>
    <n v="41450.800000000003"/>
    <n v="44598.1"/>
    <n v="50377.7"/>
    <n v="53668"/>
    <n v="56659.7"/>
    <n v="65296.9"/>
    <n v="69170.399999999994"/>
    <n v="72116.2"/>
    <n v="75915"/>
    <n v="74147.5"/>
    <n v="80915.3"/>
    <n v="83013.399999999994"/>
    <n v="85209.4"/>
    <n v="92113.2"/>
    <n v="95191.6"/>
    <n v="97222"/>
    <n v="100792"/>
    <n v="103536"/>
    <n v="106861"/>
    <n v="103910"/>
    <n v="99013.7"/>
    <n v="96002"/>
    <n v="97558"/>
    <n v="100992"/>
    <n v="103724"/>
    <n v="106124"/>
    <n v="101265"/>
    <n v="89588"/>
    <n v="89843.6"/>
  </r>
  <r>
    <x v="1"/>
    <x v="229"/>
    <x v="103"/>
    <n v="51552.6"/>
    <n v="49798.5"/>
    <n v="47373.8"/>
    <n v="50807.5"/>
    <n v="54916.9"/>
    <n v="58148.3"/>
    <n v="59411.4"/>
    <n v="59646.3"/>
    <n v="60998.2"/>
    <n v="65787.100000000006"/>
    <n v="70011.8"/>
    <n v="75649.600000000006"/>
    <n v="78011.399999999994"/>
    <n v="80643.3"/>
    <n v="90952.3"/>
    <n v="93163.8"/>
    <n v="93131.5"/>
    <n v="95900.5"/>
    <n v="92044.5"/>
    <n v="99350.8"/>
    <n v="99558.7"/>
    <n v="100838.6"/>
    <n v="102714.2"/>
    <n v="103625.2"/>
    <n v="105468.6"/>
    <n v="107370"/>
    <n v="109986.5"/>
    <n v="110969.4"/>
    <n v="106483.3"/>
    <n v="101805.9"/>
    <n v="98517.5"/>
    <n v="99283.7"/>
    <n v="100992"/>
    <n v="101522.4"/>
    <n v="102863.9"/>
    <n v="96003.199999999997"/>
    <n v="85162.3"/>
    <n v="85151.4"/>
  </r>
  <r>
    <x v="2"/>
    <x v="229"/>
    <x v="104"/>
    <n v="303.3"/>
    <n v="348.5"/>
    <n v="385.7"/>
    <n v="406.1"/>
    <n v="433.6"/>
    <n v="461.8"/>
    <n v="505.6"/>
    <n v="557.29999999999995"/>
    <n v="606.5"/>
    <n v="630.1"/>
    <n v="637"/>
    <n v="665.9"/>
    <n v="688"/>
    <n v="702.6"/>
    <n v="717.9"/>
    <n v="742.5"/>
    <n v="774.3"/>
    <n v="791.6"/>
    <n v="805.6"/>
    <n v="814.4"/>
    <n v="833.8"/>
    <n v="845"/>
    <n v="896.8"/>
    <n v="918.6"/>
    <n v="921.8"/>
    <n v="938.7"/>
    <n v="941.4"/>
    <n v="963"/>
    <n v="975.8"/>
    <n v="972.6"/>
    <n v="974.5"/>
    <n v="982.6"/>
    <n v="1000"/>
    <n v="1021.7"/>
    <n v="1031.7"/>
    <n v="1054.8"/>
    <n v="1052"/>
    <n v="1055.0999999999999"/>
  </r>
  <r>
    <x v="0"/>
    <x v="230"/>
    <x v="105"/>
    <n v="32385.4"/>
    <n v="54486"/>
    <n v="64164"/>
    <n v="76009.899999999994"/>
    <n v="89918"/>
    <n v="92696.8"/>
    <n v="130742.3"/>
    <n v="194069.4"/>
    <n v="200566.8"/>
    <n v="186656.6"/>
    <n v="162226.6"/>
    <n v="176595.3"/>
    <n v="165355.9"/>
    <n v="110151.3"/>
    <n v="128637.4"/>
    <n v="129691.1"/>
    <n v="141785.29999999999"/>
    <n v="170199"/>
    <n v="155877.9"/>
    <n v="147882.5"/>
    <n v="142875.4"/>
    <n v="141439.79999999999"/>
    <n v="149450.29999999999"/>
    <n v="171933.2"/>
    <n v="174576.2"/>
    <n v="134610"/>
    <n v="158419"/>
    <n v="230113"/>
    <n v="215941"/>
    <n v="211735.4"/>
    <n v="243218"/>
    <n v="320649"/>
    <n v="456078"/>
    <n v="528441"/>
    <n v="583775"/>
    <n v="726004"/>
    <n v="476400"/>
    <n v="635350.9"/>
  </r>
  <r>
    <x v="1"/>
    <x v="230"/>
    <x v="106"/>
    <n v="402562.6"/>
    <n v="423091.20000000001"/>
    <n v="421655.3"/>
    <n v="455969.3"/>
    <n v="474839.6"/>
    <n v="446132.6"/>
    <n v="463211.9"/>
    <n v="455449.1"/>
    <n v="396498.1"/>
    <n v="386594.7"/>
    <n v="364554.3"/>
    <n v="407806.1"/>
    <n v="394830.4"/>
    <n v="378883.1"/>
    <n v="417531.3"/>
    <n v="432638.8"/>
    <n v="422765.4"/>
    <n v="419755.7"/>
    <n v="417589.9"/>
    <n v="405378.2"/>
    <n v="401364.7"/>
    <n v="406777.5"/>
    <n v="412383"/>
    <n v="418630.1"/>
    <n v="429248.4"/>
    <n v="408979"/>
    <n v="418444.2"/>
    <n v="418704.1"/>
    <n v="416891.1"/>
    <n v="429159.8"/>
    <n v="400207.1"/>
    <n v="429419.9"/>
    <n v="456078"/>
    <n v="448523"/>
    <n v="447945.7"/>
    <n v="438990.2"/>
    <n v="432881"/>
    <n v="440534.2"/>
  </r>
  <r>
    <x v="2"/>
    <x v="230"/>
    <x v="107"/>
    <n v="80.400000000000006"/>
    <n v="128.80000000000001"/>
    <n v="152.19999999999999"/>
    <n v="166.7"/>
    <n v="189.4"/>
    <n v="207.8"/>
    <n v="282.3"/>
    <n v="426.1"/>
    <n v="505.8"/>
    <n v="482.8"/>
    <n v="445"/>
    <n v="433"/>
    <n v="418.8"/>
    <n v="290.7"/>
    <n v="308.10000000000002"/>
    <n v="299.8"/>
    <n v="335.4"/>
    <n v="405.5"/>
    <n v="373.3"/>
    <n v="364.8"/>
    <n v="356"/>
    <n v="347.7"/>
    <n v="362.4"/>
    <n v="410.7"/>
    <n v="406.7"/>
    <n v="329.1"/>
    <n v="378.6"/>
    <n v="549.6"/>
    <n v="518"/>
    <n v="493.4"/>
    <n v="607.70000000000005"/>
    <n v="746.7"/>
    <n v="1000"/>
    <n v="1178.2"/>
    <n v="1303.2"/>
    <n v="1653.8"/>
    <n v="1100.5"/>
    <n v="1442.2"/>
  </r>
  <r>
    <x v="0"/>
    <x v="231"/>
    <x v="645"/>
    <n v="68272"/>
    <n v="88436.2"/>
    <n v="94853.9"/>
    <n v="110149.1"/>
    <n v="125218.9"/>
    <n v="140271.9"/>
    <n v="164924.70000000001"/>
    <n v="166524.6"/>
    <n v="202851.8"/>
    <n v="192431.7"/>
    <n v="213207.2"/>
    <n v="211555.4"/>
    <n v="211374.8"/>
    <n v="213169.5"/>
    <n v="232741.8"/>
    <n v="263034.90000000002"/>
    <n v="281983.2"/>
    <n v="290117.40000000002"/>
    <n v="294334.40000000002"/>
    <n v="308409.59999999998"/>
    <n v="318399.3"/>
    <n v="338396.2"/>
    <n v="364164.8"/>
    <n v="370388.7"/>
    <n v="402529.9"/>
    <n v="405402"/>
    <n v="412472"/>
    <n v="434414"/>
    <n v="425085"/>
    <n v="448645.2"/>
    <n v="467233"/>
    <n v="516414"/>
    <n v="574389"/>
    <n v="617198"/>
    <n v="615665"/>
    <n v="638372"/>
    <n v="615974"/>
    <n v="676203.7"/>
  </r>
  <r>
    <x v="1"/>
    <x v="231"/>
    <x v="646"/>
    <n v="317167.40000000002"/>
    <n v="327036.09999999998"/>
    <n v="295110.40000000002"/>
    <n v="330717.59999999998"/>
    <n v="362206.2"/>
    <n v="392768.8"/>
    <n v="408803.8"/>
    <n v="341407.8"/>
    <n v="380011.7"/>
    <n v="358190.2"/>
    <n v="400851.8"/>
    <n v="382140.5"/>
    <n v="379684.7"/>
    <n v="384709.3"/>
    <n v="406345"/>
    <n v="420474.9"/>
    <n v="426846.6"/>
    <n v="434711.9"/>
    <n v="431121"/>
    <n v="448414.6"/>
    <n v="457430.3"/>
    <n v="477782.1"/>
    <n v="470985.9"/>
    <n v="472928.5"/>
    <n v="510740.6"/>
    <n v="512817.4"/>
    <n v="518265.8"/>
    <n v="518597.8"/>
    <n v="503100.5"/>
    <n v="533947.9"/>
    <n v="530588.5"/>
    <n v="564137.4"/>
    <n v="574389"/>
    <n v="586893.1"/>
    <n v="567428.80000000005"/>
    <n v="528155.6"/>
    <n v="522798.6"/>
    <n v="547478.1"/>
  </r>
  <r>
    <x v="2"/>
    <x v="231"/>
    <x v="647"/>
    <n v="215.3"/>
    <n v="270.39999999999998"/>
    <n v="321.39999999999998"/>
    <n v="333.1"/>
    <n v="345.7"/>
    <n v="357.1"/>
    <n v="403.4"/>
    <n v="487.8"/>
    <n v="533.79999999999995"/>
    <n v="537.20000000000005"/>
    <n v="531.9"/>
    <n v="553.6"/>
    <n v="556.70000000000005"/>
    <n v="554.1"/>
    <n v="572.79999999999995"/>
    <n v="625.6"/>
    <n v="660.6"/>
    <n v="667.4"/>
    <n v="682.7"/>
    <n v="687.8"/>
    <n v="696.1"/>
    <n v="708.3"/>
    <n v="773.2"/>
    <n v="783.2"/>
    <n v="788.1"/>
    <n v="790.5"/>
    <n v="795.9"/>
    <n v="837.7"/>
    <n v="844.9"/>
    <n v="840.2"/>
    <n v="880.6"/>
    <n v="915.4"/>
    <n v="1000"/>
    <n v="1051.5999999999999"/>
    <n v="1085"/>
    <n v="1208.7"/>
    <n v="1178.2"/>
    <n v="1235.0999999999999"/>
  </r>
  <r>
    <x v="0"/>
    <x v="232"/>
    <x v="648"/>
    <n v="25467.8"/>
    <n v="29393.9"/>
    <n v="28894.1"/>
    <n v="33768.400000000001"/>
    <n v="41534.1"/>
    <n v="45434.2"/>
    <n v="49462.3"/>
    <n v="50485.599999999999"/>
    <n v="56388.4"/>
    <n v="58156.800000000003"/>
    <n v="63071.4"/>
    <n v="71233.100000000006"/>
    <n v="73735.5"/>
    <n v="78064.7"/>
    <n v="87220"/>
    <n v="94501.7"/>
    <n v="99071.5"/>
    <n v="101653.3"/>
    <n v="100539.1"/>
    <n v="112492.9"/>
    <n v="121308.4"/>
    <n v="132655.1"/>
    <n v="143204.6"/>
    <n v="147694.70000000001"/>
    <n v="156893.1"/>
    <n v="161864"/>
    <n v="170423"/>
    <n v="176006"/>
    <n v="168270"/>
    <n v="171028"/>
    <n v="174303"/>
    <n v="180924"/>
    <n v="196459"/>
    <n v="207623"/>
    <n v="206783"/>
    <n v="204582"/>
    <n v="169935"/>
    <n v="184109.7"/>
  </r>
  <r>
    <x v="1"/>
    <x v="232"/>
    <x v="649"/>
    <n v="81373.8"/>
    <n v="77525.8"/>
    <n v="66789.100000000006"/>
    <n v="73269.600000000006"/>
    <n v="85787.9"/>
    <n v="89707.3"/>
    <n v="87757.3"/>
    <n v="80624.100000000006"/>
    <n v="84447.1"/>
    <n v="84635.7"/>
    <n v="90899.5"/>
    <n v="99736.7"/>
    <n v="103612.7"/>
    <n v="109539.8"/>
    <n v="121417.7"/>
    <n v="124642"/>
    <n v="125976.5"/>
    <n v="127839.5"/>
    <n v="124004.8"/>
    <n v="138320.70000000001"/>
    <n v="147753.70000000001"/>
    <n v="159517.9"/>
    <n v="162927.4"/>
    <n v="168724.1"/>
    <n v="179435"/>
    <n v="186435.5"/>
    <n v="195791.8"/>
    <n v="198433.8"/>
    <n v="188129.9"/>
    <n v="191749.2"/>
    <n v="191047.9"/>
    <n v="194218.2"/>
    <n v="196459"/>
    <n v="195430.6"/>
    <n v="193887"/>
    <n v="178894.2"/>
    <n v="149232.20000000001"/>
    <n v="157087.29999999999"/>
  </r>
  <r>
    <x v="2"/>
    <x v="232"/>
    <x v="457"/>
    <n v="313"/>
    <n v="379.1"/>
    <n v="432.6"/>
    <n v="460.9"/>
    <n v="484.1"/>
    <n v="506.5"/>
    <n v="563.6"/>
    <n v="626.20000000000005"/>
    <n v="667.7"/>
    <n v="687.1"/>
    <n v="693.9"/>
    <n v="714.2"/>
    <n v="711.6"/>
    <n v="712.7"/>
    <n v="718.3"/>
    <n v="758.2"/>
    <n v="786.4"/>
    <n v="795.2"/>
    <n v="810.8"/>
    <n v="813.3"/>
    <n v="821"/>
    <n v="831.6"/>
    <n v="878.9"/>
    <n v="875.4"/>
    <n v="874.4"/>
    <n v="868.2"/>
    <n v="870.4"/>
    <n v="887"/>
    <n v="894.4"/>
    <n v="891.9"/>
    <n v="912.4"/>
    <n v="931.6"/>
    <n v="1000"/>
    <n v="1062.4000000000001"/>
    <n v="1066.5"/>
    <n v="1143.5999999999999"/>
    <n v="1138.7"/>
    <n v="1172"/>
  </r>
  <r>
    <x v="0"/>
    <x v="233"/>
    <x v="276"/>
    <n v="133120.79999999999"/>
    <n v="150594.1"/>
    <n v="164698.1"/>
    <n v="175162"/>
    <n v="192888.7"/>
    <n v="218206.1"/>
    <n v="247176"/>
    <n v="264680.40000000002"/>
    <n v="293216.5"/>
    <n v="297642.8"/>
    <n v="310592.2"/>
    <n v="358349.9"/>
    <n v="380512.3"/>
    <n v="397871.7"/>
    <n v="406926.1"/>
    <n v="456589.8"/>
    <n v="480433.6"/>
    <n v="495451.3"/>
    <n v="521139.4"/>
    <n v="546168.9"/>
    <n v="569749.19999999995"/>
    <n v="631269"/>
    <n v="659460"/>
    <n v="697662.9"/>
    <n v="746668.9"/>
    <n v="771764"/>
    <n v="826185"/>
    <n v="883069"/>
    <n v="861457"/>
    <n v="894012.9"/>
    <n v="911247"/>
    <n v="992763"/>
    <n v="1066146"/>
    <n v="1138684"/>
    <n v="1209949"/>
    <n v="1267188"/>
    <n v="1018943"/>
    <n v="1213512.3"/>
  </r>
  <r>
    <x v="1"/>
    <x v="233"/>
    <x v="277"/>
    <n v="214407.2"/>
    <n v="227922"/>
    <n v="238830.9"/>
    <n v="246924.3"/>
    <n v="270493.90000000002"/>
    <n v="289978.59999999998"/>
    <n v="307026.3"/>
    <n v="304029.40000000002"/>
    <n v="324296.3"/>
    <n v="331638.09999999998"/>
    <n v="338341.5"/>
    <n v="385896.6"/>
    <n v="401102.5"/>
    <n v="448113.3"/>
    <n v="433262.3"/>
    <n v="465006.3"/>
    <n v="489396.5"/>
    <n v="484248.8"/>
    <n v="510600"/>
    <n v="545285.5"/>
    <n v="554477.69999999995"/>
    <n v="590266.30000000005"/>
    <n v="591982.19999999995"/>
    <n v="649096.80000000005"/>
    <n v="715894.9"/>
    <n v="783477"/>
    <n v="843106.1"/>
    <n v="896735.2"/>
    <n v="908777"/>
    <n v="945955.3"/>
    <n v="972588.1"/>
    <n v="1036871.5"/>
    <n v="1066146"/>
    <n v="1103728.8999999999"/>
    <n v="1159999.3999999999"/>
    <n v="1192288.3999999999"/>
    <n v="1024228"/>
    <n v="1176417.6000000001"/>
  </r>
  <r>
    <x v="2"/>
    <x v="233"/>
    <x v="278"/>
    <n v="620.9"/>
    <n v="660.7"/>
    <n v="689.6"/>
    <n v="709.4"/>
    <n v="713.1"/>
    <n v="752.5"/>
    <n v="805.1"/>
    <n v="870.6"/>
    <n v="904.2"/>
    <n v="897.5"/>
    <n v="918"/>
    <n v="928.6"/>
    <n v="948.7"/>
    <n v="887.9"/>
    <n v="939.2"/>
    <n v="981.9"/>
    <n v="981.7"/>
    <n v="1023.1"/>
    <n v="1020.6"/>
    <n v="1001.6"/>
    <n v="1027.5"/>
    <n v="1069.5"/>
    <n v="1114"/>
    <n v="1074.8"/>
    <n v="1043"/>
    <n v="985"/>
    <n v="979.9"/>
    <n v="984.8"/>
    <n v="947.9"/>
    <n v="945.1"/>
    <n v="936.9"/>
    <n v="957.5"/>
    <n v="1000"/>
    <n v="1031.7"/>
    <n v="1043.0999999999999"/>
    <n v="1062.8"/>
    <n v="994.8"/>
    <n v="1031.5"/>
  </r>
  <r>
    <x v="0"/>
    <x v="234"/>
    <x v="279"/>
    <n v="135748.1"/>
    <n v="144546.5"/>
    <n v="156086.79999999999"/>
    <n v="148918.29999999999"/>
    <n v="191607.5"/>
    <n v="214010.2"/>
    <n v="237475.3"/>
    <n v="253550.3"/>
    <n v="274610.40000000002"/>
    <n v="283963.90000000002"/>
    <n v="310411.40000000002"/>
    <n v="332179.5"/>
    <n v="359385.8"/>
    <n v="436473.5"/>
    <n v="503346"/>
    <n v="528168.30000000005"/>
    <n v="561065"/>
    <n v="588119"/>
    <n v="599147.1"/>
    <n v="632190.4"/>
    <n v="668284.6"/>
    <n v="742510.3"/>
    <n v="770155.4"/>
    <n v="812471"/>
    <n v="843992.7"/>
    <n v="879784"/>
    <n v="944441"/>
    <n v="988765"/>
    <n v="979395"/>
    <n v="1030784.3"/>
    <n v="1090484"/>
    <n v="1166408"/>
    <n v="1219844"/>
    <n v="1286647"/>
    <n v="1313512"/>
    <n v="1285440"/>
    <n v="1193407"/>
    <n v="1208125.3999999999"/>
  </r>
  <r>
    <x v="1"/>
    <x v="234"/>
    <x v="280"/>
    <n v="329983"/>
    <n v="322766.3"/>
    <n v="327516.09999999998"/>
    <n v="296249.40000000002"/>
    <n v="361261.6"/>
    <n v="382141.6"/>
    <n v="391992.5"/>
    <n v="386337.7"/>
    <n v="390351.4"/>
    <n v="395775.7"/>
    <n v="420611.8"/>
    <n v="434390"/>
    <n v="461346.3"/>
    <n v="555668.1"/>
    <n v="631005.69999999995"/>
    <n v="647409.1"/>
    <n v="662793"/>
    <n v="675402"/>
    <n v="686239.8"/>
    <n v="715858.7"/>
    <n v="741910.7"/>
    <n v="804240.6"/>
    <n v="826965.6"/>
    <n v="859720.6"/>
    <n v="890610.4"/>
    <n v="937122.4"/>
    <n v="995848.8"/>
    <n v="1019118.3"/>
    <n v="1008775.2"/>
    <n v="1070412.1000000001"/>
    <n v="1132215.3"/>
    <n v="1191952.6000000001"/>
    <n v="1219844"/>
    <n v="1267606.3999999999"/>
    <n v="1299150.1000000001"/>
    <n v="1262372.8"/>
    <n v="1163617"/>
    <n v="1164980.7"/>
  </r>
  <r>
    <x v="2"/>
    <x v="234"/>
    <x v="281"/>
    <n v="411.4"/>
    <n v="447.8"/>
    <n v="476.6"/>
    <n v="502.7"/>
    <n v="530.4"/>
    <n v="560"/>
    <n v="605.79999999999995"/>
    <n v="656.3"/>
    <n v="703.5"/>
    <n v="717.5"/>
    <n v="738"/>
    <n v="764.7"/>
    <n v="779"/>
    <n v="785.5"/>
    <n v="797.7"/>
    <n v="815.8"/>
    <n v="846.5"/>
    <n v="870.8"/>
    <n v="873.1"/>
    <n v="883.1"/>
    <n v="900.8"/>
    <n v="923.2"/>
    <n v="931.3"/>
    <n v="945"/>
    <n v="947.7"/>
    <n v="938.8"/>
    <n v="948.4"/>
    <n v="970.2"/>
    <n v="970.9"/>
    <n v="963"/>
    <n v="963.1"/>
    <n v="978.6"/>
    <n v="1000"/>
    <n v="1015"/>
    <n v="1011.1"/>
    <n v="1018.3"/>
    <n v="1025.5999999999999"/>
    <n v="1037"/>
  </r>
  <r>
    <x v="0"/>
    <x v="235"/>
    <x v="650"/>
    <n v="101079.5"/>
    <n v="110561.2"/>
    <n v="110892.1"/>
    <n v="125677.7"/>
    <n v="146914.5"/>
    <n v="174493.1"/>
    <n v="200167.8"/>
    <n v="218000.4"/>
    <n v="237097.2"/>
    <n v="230514.4"/>
    <n v="240881.2"/>
    <n v="261275"/>
    <n v="265162.59999999998"/>
    <n v="273565"/>
    <n v="291124.40000000002"/>
    <n v="319310.2"/>
    <n v="338689.7"/>
    <n v="365778.5"/>
    <n v="361692"/>
    <n v="381182.3"/>
    <n v="399902.4"/>
    <n v="429983.5"/>
    <n v="454230.2"/>
    <n v="479107.2"/>
    <n v="502333.6"/>
    <n v="527502"/>
    <n v="553524"/>
    <n v="588009"/>
    <n v="577699"/>
    <n v="579034.6"/>
    <n v="610732"/>
    <n v="656357"/>
    <n v="708138"/>
    <n v="762878"/>
    <n v="796951"/>
    <n v="842256"/>
    <n v="712449"/>
    <n v="820430.1"/>
  </r>
  <r>
    <x v="1"/>
    <x v="235"/>
    <x v="651"/>
    <n v="349287"/>
    <n v="354699.1"/>
    <n v="330531.8"/>
    <n v="357541.7"/>
    <n v="380659.7"/>
    <n v="408174.8"/>
    <n v="427843.8"/>
    <n v="407189.9"/>
    <n v="397231.9"/>
    <n v="375099.1"/>
    <n v="398240.5"/>
    <n v="423762"/>
    <n v="427670.2"/>
    <n v="443101.9"/>
    <n v="469005.1"/>
    <n v="490052.2"/>
    <n v="500194.5"/>
    <n v="520934.8"/>
    <n v="513379.5"/>
    <n v="539578.6"/>
    <n v="554077.9"/>
    <n v="576014.30000000005"/>
    <n v="587491.4"/>
    <n v="601488.80000000005"/>
    <n v="618198.30000000005"/>
    <n v="631158.6"/>
    <n v="645809.6"/>
    <n v="640104.30000000005"/>
    <n v="608014.30000000005"/>
    <n v="647475.30000000005"/>
    <n v="643092.19999999995"/>
    <n v="678746.9"/>
    <n v="708138"/>
    <n v="727676.5"/>
    <n v="745210.6"/>
    <n v="731538.1"/>
    <n v="644048"/>
    <n v="709372.2"/>
  </r>
  <r>
    <x v="2"/>
    <x v="235"/>
    <x v="652"/>
    <n v="289.39999999999998"/>
    <n v="311.7"/>
    <n v="335.5"/>
    <n v="351.5"/>
    <n v="385.9"/>
    <n v="427.5"/>
    <n v="467.9"/>
    <n v="535.4"/>
    <n v="596.9"/>
    <n v="614.5"/>
    <n v="604.9"/>
    <n v="616.6"/>
    <n v="620"/>
    <n v="617.4"/>
    <n v="620.70000000000005"/>
    <n v="651.6"/>
    <n v="677.1"/>
    <n v="702.2"/>
    <n v="704.5"/>
    <n v="706.4"/>
    <n v="721.7"/>
    <n v="746.5"/>
    <n v="773.2"/>
    <n v="796.5"/>
    <n v="812.6"/>
    <n v="835.8"/>
    <n v="857.1"/>
    <n v="918.6"/>
    <n v="950.1"/>
    <n v="894.3"/>
    <n v="949.7"/>
    <n v="967"/>
    <n v="1000"/>
    <n v="1048.4000000000001"/>
    <n v="1069.4000000000001"/>
    <n v="1151.3"/>
    <n v="1106.2"/>
    <n v="1156.5999999999999"/>
  </r>
  <r>
    <x v="0"/>
    <x v="236"/>
    <x v="282"/>
    <n v="13552"/>
    <n v="16008.1"/>
    <n v="16660.400000000001"/>
    <n v="18911.8"/>
    <n v="21491.5"/>
    <n v="24524.3"/>
    <n v="29094.2"/>
    <n v="35323.9"/>
    <n v="37688.300000000003"/>
    <n v="37660.6"/>
    <n v="40886.300000000003"/>
    <n v="46426.2"/>
    <n v="49162.7"/>
    <n v="53142"/>
    <n v="60615.7"/>
    <n v="68070.2"/>
    <n v="74133.600000000006"/>
    <n v="81326.899999999994"/>
    <n v="80437.899999999994"/>
    <n v="84342.5"/>
    <n v="90562"/>
    <n v="94473.9"/>
    <n v="100905.5"/>
    <n v="108761.60000000001"/>
    <n v="113070.6"/>
    <n v="113410"/>
    <n v="117199"/>
    <n v="125894"/>
    <n v="109340"/>
    <n v="101585.1"/>
    <n v="117896"/>
    <n v="122440"/>
    <n v="130203"/>
    <n v="140228"/>
    <n v="148736"/>
    <n v="159817"/>
    <n v="133445"/>
    <n v="154062.1"/>
  </r>
  <r>
    <x v="1"/>
    <x v="236"/>
    <x v="283"/>
    <n v="48616.7"/>
    <n v="49420.7"/>
    <n v="50115.199999999997"/>
    <n v="54474.9"/>
    <n v="58505.9"/>
    <n v="67678.8"/>
    <n v="76575"/>
    <n v="74215.100000000006"/>
    <n v="73082.600000000006"/>
    <n v="75537.2"/>
    <n v="82787"/>
    <n v="89445.9"/>
    <n v="97095.7"/>
    <n v="106808"/>
    <n v="117565.8"/>
    <n v="123465.5"/>
    <n v="129696.8"/>
    <n v="139397.6"/>
    <n v="135150.1"/>
    <n v="144225.70000000001"/>
    <n v="146648.70000000001"/>
    <n v="148894.29999999999"/>
    <n v="151757.5"/>
    <n v="153577.5"/>
    <n v="154310.29999999999"/>
    <n v="155768"/>
    <n v="153218.9"/>
    <n v="145754.1"/>
    <n v="118938.5"/>
    <n v="110082.7"/>
    <n v="124369"/>
    <n v="129003.3"/>
    <n v="130203"/>
    <n v="132921.20000000001"/>
    <n v="138453.20000000001"/>
    <n v="134095.70000000001"/>
    <n v="121056.2"/>
    <n v="129968.5"/>
  </r>
  <r>
    <x v="2"/>
    <x v="236"/>
    <x v="284"/>
    <n v="278.8"/>
    <n v="323.89999999999998"/>
    <n v="332.4"/>
    <n v="347.2"/>
    <n v="367.3"/>
    <n v="362.4"/>
    <n v="379.9"/>
    <n v="476"/>
    <n v="515.70000000000005"/>
    <n v="498.6"/>
    <n v="493.9"/>
    <n v="519"/>
    <n v="506.3"/>
    <n v="497.5"/>
    <n v="515.6"/>
    <n v="551.29999999999995"/>
    <n v="571.6"/>
    <n v="583.4"/>
    <n v="595.20000000000005"/>
    <n v="584.79999999999995"/>
    <n v="617.5"/>
    <n v="634.5"/>
    <n v="664.9"/>
    <n v="708.2"/>
    <n v="732.7"/>
    <n v="728.1"/>
    <n v="764.9"/>
    <n v="863.7"/>
    <n v="919.3"/>
    <n v="922.8"/>
    <n v="948"/>
    <n v="949.1"/>
    <n v="1000"/>
    <n v="1055"/>
    <n v="1074.3"/>
    <n v="1191.8"/>
    <n v="1102.3"/>
    <n v="1185.4000000000001"/>
  </r>
  <r>
    <x v="0"/>
    <x v="237"/>
    <x v="285"/>
    <n v="18761.099999999999"/>
    <n v="21527.9"/>
    <n v="20870.099999999999"/>
    <n v="23586.7"/>
    <n v="25562.9"/>
    <n v="27620.400000000001"/>
    <n v="32100.2"/>
    <n v="35978.5"/>
    <n v="39360.5"/>
    <n v="35047.4"/>
    <n v="34138.9"/>
    <n v="37605"/>
    <n v="35325.5"/>
    <n v="33629.699999999997"/>
    <n v="34213"/>
    <n v="35986.199999999997"/>
    <n v="36150.1"/>
    <n v="36730.199999999997"/>
    <n v="36097.9"/>
    <n v="36693"/>
    <n v="37094.5"/>
    <n v="39505.699999999997"/>
    <n v="41368.6"/>
    <n v="41914.6"/>
    <n v="42492.1"/>
    <n v="42911"/>
    <n v="42670"/>
    <n v="43020"/>
    <n v="43782"/>
    <n v="44706.8"/>
    <n v="46322"/>
    <n v="50788"/>
    <n v="59006"/>
    <n v="67219"/>
    <n v="69724"/>
    <n v="78562"/>
    <n v="63308"/>
    <n v="77367.600000000006"/>
  </r>
  <r>
    <x v="1"/>
    <x v="237"/>
    <x v="286"/>
    <n v="75942.3"/>
    <n v="75160"/>
    <n v="64338.3"/>
    <n v="66142.899999999994"/>
    <n v="67103.100000000006"/>
    <n v="67789.5"/>
    <n v="68966.399999999994"/>
    <n v="66198"/>
    <n v="62891.7"/>
    <n v="52234.9"/>
    <n v="50184.6"/>
    <n v="52885.9"/>
    <n v="49381.8"/>
    <n v="46637.7"/>
    <n v="47731"/>
    <n v="47953.4"/>
    <n v="47447.4"/>
    <n v="47715.4"/>
    <n v="46121.8"/>
    <n v="46626.1"/>
    <n v="46711.3"/>
    <n v="49347.199999999997"/>
    <n v="51720.3"/>
    <n v="52496.9"/>
    <n v="52935.5"/>
    <n v="52826.5"/>
    <n v="52737.3"/>
    <n v="52496.1"/>
    <n v="52454.6"/>
    <n v="52507.4"/>
    <n v="53304.4"/>
    <n v="56072.800000000003"/>
    <n v="59006"/>
    <n v="61926.6"/>
    <n v="61954.9"/>
    <n v="62530"/>
    <n v="53374.8"/>
    <n v="62013"/>
  </r>
  <r>
    <x v="2"/>
    <x v="237"/>
    <x v="287"/>
    <n v="247"/>
    <n v="286.39999999999998"/>
    <n v="324.39999999999998"/>
    <n v="356.6"/>
    <n v="380.9"/>
    <n v="407.4"/>
    <n v="465.4"/>
    <n v="543.5"/>
    <n v="625.79999999999995"/>
    <n v="671"/>
    <n v="680.3"/>
    <n v="711.1"/>
    <n v="715.4"/>
    <n v="721.1"/>
    <n v="716.8"/>
    <n v="750.4"/>
    <n v="761.9"/>
    <n v="769.8"/>
    <n v="782.7"/>
    <n v="787"/>
    <n v="794.1"/>
    <n v="800.6"/>
    <n v="799.9"/>
    <n v="798.4"/>
    <n v="802.7"/>
    <n v="812.3"/>
    <n v="809.1"/>
    <n v="819.5"/>
    <n v="834.7"/>
    <n v="851.4"/>
    <n v="869"/>
    <n v="905.8"/>
    <n v="1000"/>
    <n v="1085.5"/>
    <n v="1125.4000000000001"/>
    <n v="1256.4000000000001"/>
    <n v="1186.0999999999999"/>
    <n v="1247.5999999999999"/>
  </r>
  <r>
    <x v="0"/>
    <x v="238"/>
    <x v="288"/>
    <n v="5398.8"/>
    <n v="6639.5"/>
    <n v="6890.3"/>
    <n v="7693.9"/>
    <n v="7783"/>
    <n v="8945.6"/>
    <n v="10775.6"/>
    <n v="11876.2"/>
    <n v="12350.9"/>
    <n v="11546.5"/>
    <n v="12481.6"/>
    <n v="13534.7"/>
    <n v="13924.2"/>
    <n v="14509.6"/>
    <n v="15569.8"/>
    <n v="16497.099999999999"/>
    <n v="18074.900000000001"/>
    <n v="19166.5"/>
    <n v="18986.5"/>
    <n v="19742.8"/>
    <n v="20825.400000000001"/>
    <n v="23022.400000000001"/>
    <n v="24439.5"/>
    <n v="24593.7"/>
    <n v="24540.400000000001"/>
    <n v="24820"/>
    <n v="26192"/>
    <n v="27584"/>
    <n v="27741"/>
    <n v="26965.4"/>
    <n v="28784"/>
    <n v="33849"/>
    <n v="33533"/>
    <n v="34339"/>
    <n v="34410"/>
    <n v="38174"/>
    <n v="34202"/>
    <n v="35439.5"/>
  </r>
  <r>
    <x v="1"/>
    <x v="238"/>
    <x v="289"/>
    <n v="27638.2"/>
    <n v="28314.2"/>
    <n v="26470.3"/>
    <n v="28866.6"/>
    <n v="28959.200000000001"/>
    <n v="31705.200000000001"/>
    <n v="32503.4"/>
    <n v="32829.4"/>
    <n v="32372.3"/>
    <n v="30157.3"/>
    <n v="29470.1"/>
    <n v="31074.400000000001"/>
    <n v="29965.4"/>
    <n v="31247.200000000001"/>
    <n v="33223.699999999997"/>
    <n v="35339.4"/>
    <n v="33135.699999999997"/>
    <n v="32962"/>
    <n v="32297.599999999999"/>
    <n v="31948.6"/>
    <n v="32692.799999999999"/>
    <n v="36033.4"/>
    <n v="37137.300000000003"/>
    <n v="37119.300000000003"/>
    <n v="36861.1"/>
    <n v="36786.800000000003"/>
    <n v="36278.1"/>
    <n v="35214.5"/>
    <n v="33450.400000000001"/>
    <n v="31496.1"/>
    <n v="30626.2"/>
    <n v="35553.1"/>
    <n v="33533"/>
    <n v="32886.300000000003"/>
    <n v="32257.5"/>
    <n v="31982"/>
    <n v="31344.5"/>
    <n v="30117.9"/>
  </r>
  <r>
    <x v="2"/>
    <x v="238"/>
    <x v="290"/>
    <n v="195.3"/>
    <n v="234.5"/>
    <n v="260.3"/>
    <n v="266.5"/>
    <n v="268.8"/>
    <n v="282.10000000000002"/>
    <n v="331.5"/>
    <n v="361.8"/>
    <n v="381.5"/>
    <n v="382.9"/>
    <n v="423.5"/>
    <n v="435.6"/>
    <n v="464.7"/>
    <n v="464.3"/>
    <n v="468.6"/>
    <n v="466.8"/>
    <n v="545.5"/>
    <n v="581.5"/>
    <n v="587.9"/>
    <n v="618"/>
    <n v="637"/>
    <n v="638.9"/>
    <n v="658.1"/>
    <n v="662.6"/>
    <n v="665.8"/>
    <n v="674.7"/>
    <n v="722"/>
    <n v="783.3"/>
    <n v="829.3"/>
    <n v="856.2"/>
    <n v="939.8"/>
    <n v="952.1"/>
    <n v="1000"/>
    <n v="1044.2"/>
    <n v="1066.7"/>
    <n v="1193.5999999999999"/>
    <n v="1091.2"/>
    <n v="1176.7"/>
  </r>
  <r>
    <x v="0"/>
    <x v="239"/>
    <x v="291"/>
    <n v="35169.300000000003"/>
    <n v="35389.599999999999"/>
    <n v="34245.5"/>
    <n v="38898"/>
    <n v="47711.6"/>
    <n v="56895.8"/>
    <n v="63258.1"/>
    <n v="64275"/>
    <n v="68921.2"/>
    <n v="68317.3"/>
    <n v="71819.399999999994"/>
    <n v="75887.199999999997"/>
    <n v="78478.3"/>
    <n v="82670.7"/>
    <n v="88302.1"/>
    <n v="98027.3"/>
    <n v="104843"/>
    <n v="114146.8"/>
    <n v="113616.1"/>
    <n v="121429.7"/>
    <n v="127804.4"/>
    <n v="139608.70000000001"/>
    <n v="145071.6"/>
    <n v="154877.4"/>
    <n v="164418.20000000001"/>
    <n v="176478"/>
    <n v="188256"/>
    <n v="201197"/>
    <n v="202089"/>
    <n v="205838.9"/>
    <n v="210513"/>
    <n v="230441"/>
    <n v="253393"/>
    <n v="272178"/>
    <n v="281803"/>
    <n v="290144"/>
    <n v="236784"/>
    <n v="276111.59999999998"/>
  </r>
  <r>
    <x v="1"/>
    <x v="239"/>
    <x v="292"/>
    <n v="92175"/>
    <n v="90349.7"/>
    <n v="82866.2"/>
    <n v="93087.6"/>
    <n v="101301.2"/>
    <n v="109332.3"/>
    <n v="110975"/>
    <n v="101301.2"/>
    <n v="96190.5"/>
    <n v="94912.8"/>
    <n v="104951.7"/>
    <n v="110610"/>
    <n v="111340.1"/>
    <n v="115720.7"/>
    <n v="121561.4"/>
    <n v="127584.8"/>
    <n v="129957.6"/>
    <n v="134155.70000000001"/>
    <n v="138353.70000000001"/>
    <n v="148757.6"/>
    <n v="157153.79999999999"/>
    <n v="165732.4"/>
    <n v="168105.2"/>
    <n v="173685.3"/>
    <n v="182389.7"/>
    <n v="186831.4"/>
    <n v="195289.7"/>
    <n v="199451.7"/>
    <n v="199115.1"/>
    <n v="240188.9"/>
    <n v="219916.6"/>
    <n v="235480.2"/>
    <n v="253393"/>
    <n v="262079.5"/>
    <n v="266174.40000000002"/>
    <n v="257119.5"/>
    <n v="220029.5"/>
    <n v="252273"/>
  </r>
  <r>
    <x v="2"/>
    <x v="239"/>
    <x v="293"/>
    <n v="381.5"/>
    <n v="391.7"/>
    <n v="413.3"/>
    <n v="417.9"/>
    <n v="471"/>
    <n v="520.4"/>
    <n v="570"/>
    <n v="634.5"/>
    <n v="716.5"/>
    <n v="719.8"/>
    <n v="684.3"/>
    <n v="686.1"/>
    <n v="704.9"/>
    <n v="714.4"/>
    <n v="726.4"/>
    <n v="768.3"/>
    <n v="806.7"/>
    <n v="850.9"/>
    <n v="821.2"/>
    <n v="816.3"/>
    <n v="813.2"/>
    <n v="842.4"/>
    <n v="863"/>
    <n v="891.7"/>
    <n v="901.5"/>
    <n v="944.6"/>
    <n v="964"/>
    <n v="1008.8"/>
    <n v="1014.9"/>
    <n v="857"/>
    <n v="957.2"/>
    <n v="978.6"/>
    <n v="1000"/>
    <n v="1038.5"/>
    <n v="1058.7"/>
    <n v="1128.4000000000001"/>
    <n v="1076.0999999999999"/>
    <n v="1094.5"/>
  </r>
  <r>
    <x v="0"/>
    <x v="240"/>
    <x v="294"/>
    <n v="7050.1"/>
    <n v="7779.1"/>
    <n v="8546.9"/>
    <n v="8995.7000000000007"/>
    <n v="9588.9"/>
    <n v="9960.6"/>
    <n v="11023.2"/>
    <n v="12944.6"/>
    <n v="14898.3"/>
    <n v="15334.5"/>
    <n v="14423"/>
    <n v="15835.2"/>
    <n v="15539"/>
    <n v="14671.8"/>
    <n v="14744.1"/>
    <n v="16456.8"/>
    <n v="15861.5"/>
    <n v="15861.4"/>
    <n v="16808.3"/>
    <n v="16984.5"/>
    <n v="18006.3"/>
    <n v="20276"/>
    <n v="21689.7"/>
    <n v="22961.200000000001"/>
    <n v="24175.8"/>
    <n v="26244"/>
    <n v="26005"/>
    <n v="25658"/>
    <n v="26516"/>
    <n v="27323.8"/>
    <n v="28009"/>
    <n v="28676"/>
    <n v="29988"/>
    <n v="31827"/>
    <n v="32482"/>
    <n v="33833"/>
    <n v="32025"/>
    <n v="37058"/>
  </r>
  <r>
    <x v="1"/>
    <x v="240"/>
    <x v="295"/>
    <n v="23665.599999999999"/>
    <n v="24164.1"/>
    <n v="24645.7"/>
    <n v="25442.9"/>
    <n v="26113.7"/>
    <n v="25562"/>
    <n v="25569.7"/>
    <n v="24974.400000000001"/>
    <n v="23322.6"/>
    <n v="22475.9"/>
    <n v="23237.599999999999"/>
    <n v="26236.1"/>
    <n v="25851"/>
    <n v="26019.4"/>
    <n v="25510"/>
    <n v="25488.1"/>
    <n v="26230.2"/>
    <n v="26563.9"/>
    <n v="26425"/>
    <n v="26286.3"/>
    <n v="26594.6"/>
    <n v="27399.3"/>
    <n v="28118.5"/>
    <n v="28410.799999999999"/>
    <n v="29048.6"/>
    <n v="30512.5"/>
    <n v="30097.5"/>
    <n v="28194.7"/>
    <n v="29420.9"/>
    <n v="29430.3"/>
    <n v="28944"/>
    <n v="29191.7"/>
    <n v="29988"/>
    <n v="30829.8"/>
    <n v="31369"/>
    <n v="31490.6"/>
    <n v="29532.1"/>
    <n v="33155.4"/>
  </r>
  <r>
    <x v="2"/>
    <x v="240"/>
    <x v="296"/>
    <n v="297.89999999999998"/>
    <n v="321.89999999999998"/>
    <n v="346.8"/>
    <n v="353.6"/>
    <n v="367.2"/>
    <n v="389.7"/>
    <n v="431.1"/>
    <n v="518.29999999999995"/>
    <n v="638.79999999999995"/>
    <n v="682.3"/>
    <n v="620.70000000000005"/>
    <n v="603.6"/>
    <n v="601.1"/>
    <n v="563.9"/>
    <n v="578"/>
    <n v="645.70000000000005"/>
    <n v="604.70000000000005"/>
    <n v="597.1"/>
    <n v="636.1"/>
    <n v="646.1"/>
    <n v="677.1"/>
    <n v="740"/>
    <n v="771.4"/>
    <n v="808.2"/>
    <n v="832.3"/>
    <n v="860.1"/>
    <n v="864"/>
    <n v="910"/>
    <n v="901.3"/>
    <n v="928.4"/>
    <n v="967.7"/>
    <n v="982.3"/>
    <n v="1000"/>
    <n v="1032.3"/>
    <n v="1035.5"/>
    <n v="1074.4000000000001"/>
    <n v="1084.4000000000001"/>
    <n v="1117.7"/>
  </r>
  <r>
    <x v="0"/>
    <x v="241"/>
    <x v="297"/>
    <n v="4948.3999999999996"/>
    <n v="5413.8"/>
    <n v="6395.9"/>
    <n v="7313"/>
    <n v="9643.5"/>
    <n v="17076.3"/>
    <n v="19783.2"/>
    <n v="21750.9"/>
    <n v="22852.799999999999"/>
    <n v="24433.8"/>
    <n v="25570"/>
    <n v="26774.6"/>
    <n v="25532.3"/>
    <n v="24936.9"/>
    <n v="24149.8"/>
    <n v="23479.1"/>
    <n v="22284.799999999999"/>
    <n v="24464.6"/>
    <n v="23263.5"/>
    <n v="24481.8"/>
    <n v="23718.6"/>
    <n v="24915.3"/>
    <n v="26387.9"/>
    <n v="25053.200000000001"/>
    <n v="24708.7"/>
    <n v="24588"/>
    <n v="24481"/>
    <n v="23075"/>
    <n v="22636"/>
    <n v="22350.799999999999"/>
    <n v="22610"/>
    <n v="23346"/>
    <n v="23200"/>
    <n v="24931"/>
    <n v="26756"/>
    <n v="28002"/>
    <n v="19325"/>
    <n v="24981.7"/>
  </r>
  <r>
    <x v="1"/>
    <x v="241"/>
    <x v="298"/>
    <n v="25518.1"/>
    <n v="25467.8"/>
    <n v="25518.1"/>
    <n v="25920.799999999999"/>
    <n v="27481.1"/>
    <n v="29484.3"/>
    <n v="30616.7"/>
    <n v="29605.1"/>
    <n v="28371.9"/>
    <n v="28472.6"/>
    <n v="27989.4"/>
    <n v="28593.4"/>
    <n v="28402.1"/>
    <n v="29086.6"/>
    <n v="31517.1"/>
    <n v="31643.8"/>
    <n v="30161.4"/>
    <n v="32627.9"/>
    <n v="30929.1"/>
    <n v="32447.5"/>
    <n v="31370.9"/>
    <n v="31026.6"/>
    <n v="30428.5"/>
    <n v="30312.1"/>
    <n v="31650.2"/>
    <n v="31368.6"/>
    <n v="31518"/>
    <n v="28546.3"/>
    <n v="25972.1"/>
    <n v="25278.2"/>
    <n v="25617.1"/>
    <n v="25458.2"/>
    <n v="23200"/>
    <n v="23153.1"/>
    <n v="24174.3"/>
    <n v="23141"/>
    <n v="15528.5"/>
    <n v="15543.3"/>
  </r>
  <r>
    <x v="2"/>
    <x v="241"/>
    <x v="299"/>
    <n v="193.9"/>
    <n v="212.6"/>
    <n v="250.6"/>
    <n v="282.10000000000002"/>
    <n v="350.9"/>
    <n v="579.20000000000005"/>
    <n v="646.20000000000005"/>
    <n v="734.7"/>
    <n v="805.5"/>
    <n v="858.2"/>
    <n v="913.6"/>
    <n v="936.4"/>
    <n v="899"/>
    <n v="857.3"/>
    <n v="766.2"/>
    <n v="742"/>
    <n v="738.9"/>
    <n v="749.8"/>
    <n v="752.2"/>
    <n v="754.5"/>
    <n v="756.1"/>
    <n v="803"/>
    <n v="867.2"/>
    <n v="826.5"/>
    <n v="780.7"/>
    <n v="783.8"/>
    <n v="776.7"/>
    <n v="808.3"/>
    <n v="871.6"/>
    <n v="884.2"/>
    <n v="882.6"/>
    <n v="917"/>
    <n v="1000"/>
    <n v="1076.8"/>
    <n v="1106.8"/>
    <n v="1210.0999999999999"/>
    <n v="1244.5"/>
    <n v="1607.2"/>
  </r>
  <r>
    <x v="0"/>
    <x v="242"/>
    <x v="653"/>
    <n v="11799.7"/>
    <n v="13375.4"/>
    <n v="12998.3"/>
    <n v="15411.7"/>
    <n v="19163.8"/>
    <n v="22351.599999999999"/>
    <n v="26218.9"/>
    <n v="27809.5"/>
    <n v="32402.1"/>
    <n v="29626.7"/>
    <n v="32576.3"/>
    <n v="35717.5"/>
    <n v="37382"/>
    <n v="39440"/>
    <n v="42676.3"/>
    <n v="48420"/>
    <n v="53906.6"/>
    <n v="59320.800000000003"/>
    <n v="57115.5"/>
    <n v="60305.599999999999"/>
    <n v="63187.1"/>
    <n v="67884.899999999994"/>
    <n v="71908.7"/>
    <n v="77270.100000000006"/>
    <n v="82594.5"/>
    <n v="90475"/>
    <n v="97709"/>
    <n v="107847"/>
    <n v="109338"/>
    <n v="110713.5"/>
    <n v="114850"/>
    <n v="122402"/>
    <n v="131370"/>
    <n v="140087"/>
    <n v="147129"/>
    <n v="155156"/>
    <n v="135718"/>
    <n v="156899.9"/>
  </r>
  <r>
    <x v="1"/>
    <x v="242"/>
    <x v="654"/>
    <n v="37880"/>
    <n v="44325"/>
    <n v="40529.699999999997"/>
    <n v="45578.2"/>
    <n v="51577"/>
    <n v="55448.800000000003"/>
    <n v="61145.5"/>
    <n v="58448.2"/>
    <n v="62371.4"/>
    <n v="52927"/>
    <n v="59294.6"/>
    <n v="63495.1"/>
    <n v="64071.3"/>
    <n v="65171.3"/>
    <n v="68353.7"/>
    <n v="73868.600000000006"/>
    <n v="78397.2"/>
    <n v="81531"/>
    <n v="77308"/>
    <n v="80477.7"/>
    <n v="82470.5"/>
    <n v="85484.4"/>
    <n v="87667.9"/>
    <n v="91527.8"/>
    <n v="95796"/>
    <n v="102011.3"/>
    <n v="109728.3"/>
    <n v="112150.3"/>
    <n v="110047.8"/>
    <n v="116581.4"/>
    <n v="118267.6"/>
    <n v="123927.2"/>
    <n v="131370"/>
    <n v="135551.5"/>
    <n v="141389.4"/>
    <n v="141893.70000000001"/>
    <n v="121989.7"/>
    <n v="136983.6"/>
  </r>
  <r>
    <x v="2"/>
    <x v="242"/>
    <x v="655"/>
    <n v="311.5"/>
    <n v="301.8"/>
    <n v="320.7"/>
    <n v="338.1"/>
    <n v="371.6"/>
    <n v="403.1"/>
    <n v="428.8"/>
    <n v="475.8"/>
    <n v="519.5"/>
    <n v="559.79999999999995"/>
    <n v="549.4"/>
    <n v="562.5"/>
    <n v="583.4"/>
    <n v="605.20000000000005"/>
    <n v="624.29999999999995"/>
    <n v="655.5"/>
    <n v="687.6"/>
    <n v="727.6"/>
    <n v="738.8"/>
    <n v="749.3"/>
    <n v="766.2"/>
    <n v="794.1"/>
    <n v="820.2"/>
    <n v="844.2"/>
    <n v="862.2"/>
    <n v="886.9"/>
    <n v="890.5"/>
    <n v="961.6"/>
    <n v="993.6"/>
    <n v="949.7"/>
    <n v="971.1"/>
    <n v="987.7"/>
    <n v="1000"/>
    <n v="1033.5"/>
    <n v="1040.5999999999999"/>
    <n v="1093.5"/>
    <n v="1112.5"/>
    <n v="1145.4000000000001"/>
  </r>
  <r>
    <x v="0"/>
    <x v="243"/>
    <x v="305"/>
    <n v="4400.2"/>
    <n v="4427.8"/>
    <n v="4284.6000000000004"/>
    <n v="4866.7"/>
    <n v="5969.4"/>
    <n v="7118.5"/>
    <n v="7914.5"/>
    <n v="8041.7"/>
    <n v="8623"/>
    <n v="8547.5"/>
    <n v="8985.7000000000007"/>
    <n v="9494.6"/>
    <n v="9818.7999999999993"/>
    <n v="10564.4"/>
    <n v="10853.5"/>
    <n v="12373.6"/>
    <n v="13435.2"/>
    <n v="14761.2"/>
    <n v="15366.4"/>
    <n v="17202.5"/>
    <n v="18704"/>
    <n v="20296.400000000001"/>
    <n v="22458.9"/>
    <n v="23675.4"/>
    <n v="26333.3"/>
    <n v="28576"/>
    <n v="31012"/>
    <n v="33734"/>
    <n v="36257"/>
    <n v="39550.300000000003"/>
    <n v="41748"/>
    <n v="44415"/>
    <n v="47445"/>
    <n v="52069"/>
    <n v="55911"/>
    <n v="58568"/>
    <n v="57642"/>
    <n v="58509.7"/>
  </r>
  <r>
    <x v="1"/>
    <x v="243"/>
    <x v="306"/>
    <n v="17851.099999999999"/>
    <n v="17497.599999999999"/>
    <n v="16048.3"/>
    <n v="18027.8"/>
    <n v="19618.5"/>
    <n v="21173.9"/>
    <n v="21492"/>
    <n v="19618.5"/>
    <n v="18628.8"/>
    <n v="18381.3"/>
    <n v="20325.5"/>
    <n v="21421.3"/>
    <n v="21562.7"/>
    <n v="22411.1"/>
    <n v="23542.2"/>
    <n v="24708.799999999999"/>
    <n v="25168.3"/>
    <n v="25981.3"/>
    <n v="26794.3"/>
    <n v="28809.200000000001"/>
    <n v="30435.200000000001"/>
    <n v="32096.6"/>
    <n v="32556.2"/>
    <n v="34359"/>
    <n v="35207"/>
    <n v="35053.5"/>
    <n v="36941.9"/>
    <n v="38296.699999999997"/>
    <n v="38614.800000000003"/>
    <n v="41910.400000000001"/>
    <n v="42047.3"/>
    <n v="44060.4"/>
    <n v="47445"/>
    <n v="48328.5"/>
    <n v="49438"/>
    <n v="49285.7"/>
    <n v="51192.800000000003"/>
    <n v="49317.5"/>
  </r>
  <r>
    <x v="2"/>
    <x v="243"/>
    <x v="307"/>
    <n v="246.5"/>
    <n v="253"/>
    <n v="267"/>
    <n v="270"/>
    <n v="304.3"/>
    <n v="336.2"/>
    <n v="368.3"/>
    <n v="409.9"/>
    <n v="462.9"/>
    <n v="465"/>
    <n v="442.1"/>
    <n v="443.2"/>
    <n v="455.4"/>
    <n v="471.4"/>
    <n v="461"/>
    <n v="500.8"/>
    <n v="533.79999999999995"/>
    <n v="568.1"/>
    <n v="573.5"/>
    <n v="597.1"/>
    <n v="614.6"/>
    <n v="632.4"/>
    <n v="689.8"/>
    <n v="689.1"/>
    <n v="748"/>
    <n v="815.2"/>
    <n v="839.5"/>
    <n v="880.9"/>
    <n v="938.9"/>
    <n v="943.7"/>
    <n v="992.9"/>
    <n v="1008"/>
    <n v="1000"/>
    <n v="1077.4000000000001"/>
    <n v="1130.9000000000001"/>
    <n v="1188.3"/>
    <n v="1126"/>
    <n v="1186.4000000000001"/>
  </r>
  <r>
    <x v="0"/>
    <x v="244"/>
    <x v="656"/>
    <n v="79719.600000000006"/>
    <n v="88207.7"/>
    <n v="96830.3"/>
    <n v="109490.9"/>
    <n v="123839.6"/>
    <n v="142105.70000000001"/>
    <n v="158757.9"/>
    <n v="178205.6"/>
    <n v="204511.1"/>
    <n v="227589"/>
    <n v="250789.6"/>
    <n v="270219.90000000002"/>
    <n v="292424.7"/>
    <n v="311254.59999999998"/>
    <n v="332061.90000000002"/>
    <n v="359555"/>
    <n v="381030.40000000002"/>
    <n v="404557.9"/>
    <n v="419423.7"/>
    <n v="443342"/>
    <n v="476479.1"/>
    <n v="509342.4"/>
    <n v="554026.30000000005"/>
    <n v="609950.80000000005"/>
    <n v="671577.1"/>
    <n v="741420"/>
    <n v="833666"/>
    <n v="922174"/>
    <n v="947199"/>
    <n v="959597.5"/>
    <n v="976412"/>
    <n v="1026501"/>
    <n v="1077524"/>
    <n v="1127662"/>
    <n v="1190098"/>
    <n v="1224011"/>
    <n v="1191925"/>
    <n v="1281229.3999999999"/>
  </r>
  <r>
    <x v="1"/>
    <x v="244"/>
    <x v="657"/>
    <n v="238430.9"/>
    <n v="244722.4"/>
    <n v="248825.4"/>
    <n v="266349.90000000002"/>
    <n v="293969.2"/>
    <n v="327415.3"/>
    <n v="350021.7"/>
    <n v="371111.4"/>
    <n v="392762.8"/>
    <n v="401203.8"/>
    <n v="419459.9"/>
    <n v="427716.2"/>
    <n v="444594.7"/>
    <n v="456119.8"/>
    <n v="485547.5"/>
    <n v="510385.9"/>
    <n v="525394.5"/>
    <n v="540232.9"/>
    <n v="538611.6"/>
    <n v="556597.4"/>
    <n v="584522.30000000005"/>
    <n v="609084"/>
    <n v="646601.1"/>
    <n v="686355.2"/>
    <n v="735003"/>
    <n v="790358.7"/>
    <n v="871385"/>
    <n v="950851.4"/>
    <n v="956074.3"/>
    <n v="953095.1"/>
    <n v="965791.3"/>
    <n v="1022247.2"/>
    <n v="1077524"/>
    <n v="1109269.7"/>
    <n v="1153470.3"/>
    <n v="1165426.1000000001"/>
    <n v="1115405.3"/>
    <n v="1196406.2"/>
  </r>
  <r>
    <x v="2"/>
    <x v="244"/>
    <x v="658"/>
    <n v="334.4"/>
    <n v="360.4"/>
    <n v="389.1"/>
    <n v="411.1"/>
    <n v="421.3"/>
    <n v="434"/>
    <n v="453.6"/>
    <n v="480.2"/>
    <n v="520.70000000000005"/>
    <n v="567.29999999999995"/>
    <n v="597.9"/>
    <n v="631.79999999999995"/>
    <n v="657.7"/>
    <n v="682.4"/>
    <n v="683.9"/>
    <n v="704.5"/>
    <n v="725.2"/>
    <n v="748.9"/>
    <n v="778.7"/>
    <n v="796.5"/>
    <n v="815.2"/>
    <n v="836.2"/>
    <n v="856.8"/>
    <n v="888.7"/>
    <n v="913.7"/>
    <n v="938.1"/>
    <n v="956.7"/>
    <n v="969.8"/>
    <n v="990.7"/>
    <n v="1006.8"/>
    <n v="1011"/>
    <n v="1004.2"/>
    <n v="1000"/>
    <n v="1016.6"/>
    <n v="1031.8"/>
    <n v="1050.3"/>
    <n v="1068.5999999999999"/>
    <n v="1070.9000000000001"/>
  </r>
  <r>
    <x v="0"/>
    <x v="245"/>
    <x v="659"/>
    <n v="18943.900000000001"/>
    <n v="20368.7"/>
    <n v="22065.7"/>
    <n v="24958.400000000001"/>
    <n v="28956"/>
    <n v="32888.6"/>
    <n v="37117.1"/>
    <n v="41426.1"/>
    <n v="46436.3"/>
    <n v="51472.2"/>
    <n v="59067.6"/>
    <n v="65722.100000000006"/>
    <n v="72187.899999999994"/>
    <n v="77450.2"/>
    <n v="88273.7"/>
    <n v="95563.199999999997"/>
    <n v="101609.1"/>
    <n v="107799.1"/>
    <n v="111745.9"/>
    <n v="120001.8"/>
    <n v="129887.6"/>
    <n v="137618.20000000001"/>
    <n v="148690.70000000001"/>
    <n v="162138.6"/>
    <n v="181800.6"/>
    <n v="203490"/>
    <n v="227391.6"/>
    <n v="246339.5"/>
    <n v="251353.3"/>
    <n v="253708.79999999999"/>
    <n v="255202.8"/>
    <n v="269710.8"/>
    <n v="285131.2"/>
    <n v="300414.8"/>
    <n v="319422.8"/>
    <n v="329114.8"/>
    <n v="312623.7"/>
    <n v="340065.2"/>
  </r>
  <r>
    <x v="1"/>
    <x v="245"/>
    <x v="660"/>
    <n v="102160"/>
    <n v="99418.3"/>
    <n v="95175.6"/>
    <n v="100589.9"/>
    <n v="110474.1"/>
    <n v="116646.7"/>
    <n v="119765.8"/>
    <n v="120679.7"/>
    <n v="123216.1"/>
    <n v="125270.8"/>
    <n v="131294.5"/>
    <n v="136785"/>
    <n v="142012.20000000001"/>
    <n v="145037.29999999999"/>
    <n v="159347.79999999999"/>
    <n v="161305.20000000001"/>
    <n v="162045.1"/>
    <n v="163190.39999999999"/>
    <n v="159910.70000000001"/>
    <n v="165631.5"/>
    <n v="171552.7"/>
    <n v="175825"/>
    <n v="181174.2"/>
    <n v="190517.3"/>
    <n v="211239.7"/>
    <n v="232120.2"/>
    <n v="251992.4"/>
    <n v="264483.40000000002"/>
    <n v="262597.8"/>
    <n v="261348.5"/>
    <n v="260658.4"/>
    <n v="273628.7"/>
    <n v="285131.2"/>
    <n v="295149.7"/>
    <n v="307638.59999999998"/>
    <n v="312019.5"/>
    <n v="295678.5"/>
    <n v="320494.09999999998"/>
  </r>
  <r>
    <x v="2"/>
    <x v="245"/>
    <x v="661"/>
    <n v="185.4"/>
    <n v="204.9"/>
    <n v="231.8"/>
    <n v="248.1"/>
    <n v="262.10000000000002"/>
    <n v="282"/>
    <n v="309.89999999999998"/>
    <n v="343.3"/>
    <n v="376.9"/>
    <n v="410.9"/>
    <n v="449.9"/>
    <n v="480.5"/>
    <n v="508.3"/>
    <n v="534"/>
    <n v="554"/>
    <n v="592.4"/>
    <n v="627"/>
    <n v="660.6"/>
    <n v="698.8"/>
    <n v="724.5"/>
    <n v="757.1"/>
    <n v="782.7"/>
    <n v="820.7"/>
    <n v="851"/>
    <n v="860.6"/>
    <n v="876.7"/>
    <n v="902.4"/>
    <n v="931.4"/>
    <n v="957.2"/>
    <n v="970.8"/>
    <n v="979.1"/>
    <n v="985.7"/>
    <n v="1000"/>
    <n v="1017.8"/>
    <n v="1038.3"/>
    <n v="1054.8"/>
    <n v="1057.3"/>
    <n v="1061.0999999999999"/>
  </r>
  <r>
    <x v="0"/>
    <x v="246"/>
    <x v="314"/>
    <n v="5939.4"/>
    <n v="6555.8"/>
    <n v="7273.1"/>
    <n v="7554"/>
    <n v="8791.2999999999993"/>
    <n v="11557.8"/>
    <n v="12470.5"/>
    <n v="13591.9"/>
    <n v="14877.3"/>
    <n v="15172.8"/>
    <n v="16451.7"/>
    <n v="18364.099999999999"/>
    <n v="20459"/>
    <n v="22735.3"/>
    <n v="26983.8"/>
    <n v="30435.8"/>
    <n v="34577.800000000003"/>
    <n v="38003.800000000003"/>
    <n v="41075.5"/>
    <n v="43644.1"/>
    <n v="48075.199999999997"/>
    <n v="50513.4"/>
    <n v="54104.5"/>
    <n v="57933.599999999999"/>
    <n v="60586.1"/>
    <n v="65027"/>
    <n v="70934"/>
    <n v="76219"/>
    <n v="78221"/>
    <n v="84198.7"/>
    <n v="89341"/>
    <n v="94930"/>
    <n v="98420"/>
    <n v="102126"/>
    <n v="105372"/>
    <n v="102053"/>
    <n v="104377"/>
    <n v="109103.5"/>
  </r>
  <r>
    <x v="1"/>
    <x v="246"/>
    <x v="315"/>
    <n v="31777.3"/>
    <n v="32776.199999999997"/>
    <n v="33602.699999999997"/>
    <n v="33526.300000000003"/>
    <n v="37451"/>
    <n v="46540.9"/>
    <n v="46464.4"/>
    <n v="47849.3"/>
    <n v="49906.5"/>
    <n v="47925.9"/>
    <n v="48603.7"/>
    <n v="50799.1"/>
    <n v="53548.6"/>
    <n v="56926.5"/>
    <n v="63970.9"/>
    <n v="68489.100000000006"/>
    <n v="72125.3"/>
    <n v="74102.3"/>
    <n v="76218.100000000006"/>
    <n v="78311.600000000006"/>
    <n v="84791.5"/>
    <n v="85061.6"/>
    <n v="87567.9"/>
    <n v="86278.2"/>
    <n v="83278.3"/>
    <n v="81738.2"/>
    <n v="81063.600000000006"/>
    <n v="80396.800000000003"/>
    <n v="79003.8"/>
    <n v="79689.100000000006"/>
    <n v="82109.100000000006"/>
    <n v="87387.199999999997"/>
    <n v="98420"/>
    <n v="98545.7"/>
    <n v="100093.5"/>
    <n v="96026.9"/>
    <n v="91264.6"/>
    <n v="97289.1"/>
  </r>
  <r>
    <x v="2"/>
    <x v="246"/>
    <x v="316"/>
    <n v="186.9"/>
    <n v="200"/>
    <n v="216.4"/>
    <n v="225.3"/>
    <n v="234.7"/>
    <n v="248.3"/>
    <n v="268.39999999999998"/>
    <n v="284.10000000000002"/>
    <n v="298.10000000000002"/>
    <n v="316.60000000000002"/>
    <n v="338.5"/>
    <n v="361.5"/>
    <n v="382.1"/>
    <n v="399.4"/>
    <n v="421.8"/>
    <n v="444.4"/>
    <n v="479.4"/>
    <n v="512.9"/>
    <n v="538.9"/>
    <n v="557.29999999999995"/>
    <n v="567"/>
    <n v="593.79999999999995"/>
    <n v="617.9"/>
    <n v="671.5"/>
    <n v="727.5"/>
    <n v="795.6"/>
    <n v="875"/>
    <n v="948"/>
    <n v="990.1"/>
    <n v="1056.5999999999999"/>
    <n v="1088.0999999999999"/>
    <n v="1086.3"/>
    <n v="1000"/>
    <n v="1036.3"/>
    <n v="1052.7"/>
    <n v="1062.8"/>
    <n v="1143.7"/>
    <n v="1121.4000000000001"/>
  </r>
  <r>
    <x v="0"/>
    <x v="247"/>
    <x v="662"/>
    <n v="53678.400000000001"/>
    <n v="59924.3"/>
    <n v="65848.5"/>
    <n v="74955.600000000006"/>
    <n v="83991.7"/>
    <n v="94996.9"/>
    <n v="105689.7"/>
    <n v="118961.9"/>
    <n v="138063.29999999999"/>
    <n v="154816"/>
    <n v="165726.5"/>
    <n v="175004.6"/>
    <n v="187264.6"/>
    <n v="197049.8"/>
    <n v="201276.9"/>
    <n v="214617.8"/>
    <n v="223036.4"/>
    <n v="234273.5"/>
    <n v="241772"/>
    <n v="254078.9"/>
    <n v="272239.90000000002"/>
    <n v="290802.59999999998"/>
    <n v="316064.3"/>
    <n v="348629.9"/>
    <n v="376180.5"/>
    <n v="413282"/>
    <n v="460188"/>
    <n v="505563"/>
    <n v="519620"/>
    <n v="519645.3"/>
    <n v="527328"/>
    <n v="548285"/>
    <n v="572421"/>
    <n v="590236"/>
    <n v="623616"/>
    <n v="644135"/>
    <n v="625833"/>
    <n v="662795.30000000005"/>
  </r>
  <r>
    <x v="1"/>
    <x v="247"/>
    <x v="663"/>
    <n v="99740.6"/>
    <n v="107174.39999999999"/>
    <n v="114359.5"/>
    <n v="125893.8"/>
    <n v="140020.29999999999"/>
    <n v="157003"/>
    <n v="175049.60000000001"/>
    <n v="192759"/>
    <n v="208774.1"/>
    <n v="216247.4"/>
    <n v="222473.5"/>
    <n v="221110.8"/>
    <n v="228432.1"/>
    <n v="231741.6"/>
    <n v="238036.5"/>
    <n v="253445"/>
    <n v="260469.3"/>
    <n v="269728.3"/>
    <n v="269803.8"/>
    <n v="280049.40000000002"/>
    <n v="295355.40000000002"/>
    <n v="310555.5"/>
    <n v="335951.5"/>
    <n v="362274.4"/>
    <n v="381471.4"/>
    <n v="412670.3"/>
    <n v="458638.7"/>
    <n v="506994.5"/>
    <n v="513184.2"/>
    <n v="507696.6"/>
    <n v="517344.7"/>
    <n v="546330.19999999995"/>
    <n v="572421"/>
    <n v="582207.69999999995"/>
    <n v="600467.30000000005"/>
    <n v="606551.9"/>
    <n v="578105.4"/>
    <n v="610467.19999999995"/>
  </r>
  <r>
    <x v="2"/>
    <x v="247"/>
    <x v="664"/>
    <n v="538.20000000000005"/>
    <n v="559.1"/>
    <n v="575.79999999999995"/>
    <n v="595.4"/>
    <n v="599.9"/>
    <n v="605.1"/>
    <n v="603.79999999999995"/>
    <n v="617.20000000000005"/>
    <n v="661.3"/>
    <n v="715.9"/>
    <n v="744.9"/>
    <n v="791.5"/>
    <n v="819.8"/>
    <n v="850.3"/>
    <n v="845.6"/>
    <n v="846.8"/>
    <n v="856.3"/>
    <n v="868.6"/>
    <n v="896.1"/>
    <n v="907.3"/>
    <n v="921.7"/>
    <n v="936.4"/>
    <n v="940.8"/>
    <n v="962.3"/>
    <n v="986.1"/>
    <n v="1001.5"/>
    <n v="1003.4"/>
    <n v="997.2"/>
    <n v="1012.5"/>
    <n v="1023.5"/>
    <n v="1019.3"/>
    <n v="1003.6"/>
    <n v="1000"/>
    <n v="1013.8"/>
    <n v="1038.5999999999999"/>
    <n v="1062"/>
    <n v="1082.5999999999999"/>
    <n v="1085.7"/>
  </r>
  <r>
    <x v="0"/>
    <x v="248"/>
    <x v="665"/>
    <n v="20101.8"/>
    <n v="21727.7"/>
    <n v="23708.7"/>
    <n v="26981.200000000001"/>
    <n v="31056.5"/>
    <n v="35551"/>
    <n v="40597.599999999999"/>
    <n v="45651.8"/>
    <n v="51570.6"/>
    <n v="57600.1"/>
    <n v="68611.399999999994"/>
    <n v="76851.199999999997"/>
    <n v="84701.1"/>
    <n v="91469.4"/>
    <n v="103801.2"/>
    <n v="114501.3"/>
    <n v="123416.3"/>
    <n v="132280.70000000001"/>
    <n v="136576.20000000001"/>
    <n v="145619"/>
    <n v="156164.1"/>
    <n v="168026.4"/>
    <n v="183857.5"/>
    <n v="203387.3"/>
    <n v="234810.5"/>
    <n v="263111"/>
    <n v="302544"/>
    <n v="340392"/>
    <n v="349358"/>
    <n v="355753.6"/>
    <n v="359743"/>
    <n v="383286"/>
    <n v="406683"/>
    <n v="435300"/>
    <n v="461110"/>
    <n v="477823"/>
    <n v="461715"/>
    <n v="509330.6"/>
  </r>
  <r>
    <x v="1"/>
    <x v="248"/>
    <x v="666"/>
    <n v="106913"/>
    <n v="104771.8"/>
    <n v="100863.3"/>
    <n v="106929.8"/>
    <n v="116497.9"/>
    <n v="123871.4"/>
    <n v="128507.7"/>
    <n v="130503.1"/>
    <n v="134082.20000000001"/>
    <n v="137030.39999999999"/>
    <n v="148382.70000000001"/>
    <n v="155806.20000000001"/>
    <n v="162614"/>
    <n v="167451.6"/>
    <n v="183540.1"/>
    <n v="188451.9"/>
    <n v="192799.9"/>
    <n v="196402.3"/>
    <n v="192589.7"/>
    <n v="198236.4"/>
    <n v="204375.4"/>
    <n v="213466.9"/>
    <n v="223081.7"/>
    <n v="237802.6"/>
    <n v="270253.3"/>
    <n v="295950.2"/>
    <n v="331682.59999999998"/>
    <n v="363460"/>
    <n v="363886.3"/>
    <n v="365709.4"/>
    <n v="366337.5"/>
    <n v="388529.8"/>
    <n v="406683"/>
    <n v="428516.3"/>
    <n v="452909.6"/>
    <n v="462847.3"/>
    <n v="446035.3"/>
    <n v="488649.9"/>
  </r>
  <r>
    <x v="2"/>
    <x v="248"/>
    <x v="667"/>
    <n v="188"/>
    <n v="207.4"/>
    <n v="235.1"/>
    <n v="252.3"/>
    <n v="266.60000000000002"/>
    <n v="287"/>
    <n v="315.89999999999998"/>
    <n v="349.8"/>
    <n v="384.6"/>
    <n v="420.3"/>
    <n v="462.4"/>
    <n v="493.2"/>
    <n v="520.9"/>
    <n v="546.20000000000005"/>
    <n v="565.6"/>
    <n v="607.6"/>
    <n v="640.1"/>
    <n v="673.5"/>
    <n v="709.2"/>
    <n v="734.6"/>
    <n v="764.1"/>
    <n v="787.1"/>
    <n v="824.2"/>
    <n v="855.3"/>
    <n v="868.9"/>
    <n v="889"/>
    <n v="912.1"/>
    <n v="936.5"/>
    <n v="960.1"/>
    <n v="972.8"/>
    <n v="982"/>
    <n v="986.5"/>
    <n v="1000"/>
    <n v="1015.8"/>
    <n v="1018.1"/>
    <n v="1032.4000000000001"/>
    <n v="1035.2"/>
    <n v="1042.3"/>
  </r>
  <r>
    <x v="0"/>
    <x v="249"/>
    <x v="668"/>
    <n v="100026.9"/>
    <n v="112810.6"/>
    <n v="132786.29999999999"/>
    <n v="147337.29999999999"/>
    <n v="168100.4"/>
    <n v="199649.3"/>
    <n v="220501.9"/>
    <n v="237264"/>
    <n v="253610.2"/>
    <n v="278033.2"/>
    <n v="355149.8"/>
    <n v="384158.3"/>
    <n v="442279.2"/>
    <n v="497296.2"/>
    <n v="532872.9"/>
    <n v="557173"/>
    <n v="583646"/>
    <n v="623399.5"/>
    <n v="679923.5"/>
    <n v="746372.3"/>
    <n v="809899.7"/>
    <n v="838433.1"/>
    <n v="874782.3"/>
    <n v="959210.1"/>
    <n v="1043290.2"/>
    <n v="1155265"/>
    <n v="1288861"/>
    <n v="1446732"/>
    <n v="1465975"/>
    <n v="1513184.6"/>
    <n v="1623657"/>
    <n v="1756095"/>
    <n v="1936433"/>
    <n v="2113873"/>
    <n v="2233013"/>
    <n v="2169263"/>
    <n v="2264741"/>
    <n v="2306670.6"/>
  </r>
  <r>
    <x v="1"/>
    <x v="249"/>
    <x v="669"/>
    <n v="431010.2"/>
    <n v="459283.5"/>
    <n v="494842.4"/>
    <n v="520243.7"/>
    <n v="551495.19999999995"/>
    <n v="593253.4"/>
    <n v="645893.1"/>
    <n v="681398.5"/>
    <n v="690289.6"/>
    <n v="729244.7"/>
    <n v="775825"/>
    <n v="807110"/>
    <n v="868591.3"/>
    <n v="928277.9"/>
    <n v="979462.1"/>
    <n v="994546.9"/>
    <n v="1004302.9"/>
    <n v="981824.8"/>
    <n v="1026667.2"/>
    <n v="1058572.3999999999"/>
    <n v="1117411.6000000001"/>
    <n v="1135083.8999999999"/>
    <n v="1141613.3"/>
    <n v="1198663.2"/>
    <n v="1239179.6000000001"/>
    <n v="1337625.3999999999"/>
    <n v="1461927"/>
    <n v="1621029.8"/>
    <n v="1653388.3"/>
    <n v="1663160.5"/>
    <n v="1732931.9"/>
    <n v="1800927.5"/>
    <n v="1936433"/>
    <n v="2070105.2"/>
    <n v="2097577.7000000002"/>
    <n v="1969247.3"/>
    <n v="2058172.5"/>
    <n v="2029285.3"/>
  </r>
  <r>
    <x v="2"/>
    <x v="249"/>
    <x v="670"/>
    <n v="232.1"/>
    <n v="245.6"/>
    <n v="268.3"/>
    <n v="283.2"/>
    <n v="304.8"/>
    <n v="336.5"/>
    <n v="341.4"/>
    <n v="348.2"/>
    <n v="367.4"/>
    <n v="381.3"/>
    <n v="457.8"/>
    <n v="476"/>
    <n v="509.2"/>
    <n v="535.70000000000005"/>
    <n v="544"/>
    <n v="560.20000000000005"/>
    <n v="581.1"/>
    <n v="634.9"/>
    <n v="662.3"/>
    <n v="705.1"/>
    <n v="724.8"/>
    <n v="738.7"/>
    <n v="766.3"/>
    <n v="800.2"/>
    <n v="841.9"/>
    <n v="863.7"/>
    <n v="881.6"/>
    <n v="892.5"/>
    <n v="886.6"/>
    <n v="909.8"/>
    <n v="936.9"/>
    <n v="975.1"/>
    <n v="1000"/>
    <n v="1021.1"/>
    <n v="1064.5999999999999"/>
    <n v="1101.5999999999999"/>
    <n v="1100.4000000000001"/>
    <n v="1136.7"/>
  </r>
  <r>
    <x v="0"/>
    <x v="250"/>
    <x v="326"/>
    <n v="37503.300000000003"/>
    <n v="45482"/>
    <n v="57665.5"/>
    <n v="61174.8"/>
    <n v="68315.5"/>
    <n v="85756.5"/>
    <n v="94184.7"/>
    <n v="98554.2"/>
    <n v="101948.8"/>
    <n v="102057.9"/>
    <n v="152299.70000000001"/>
    <n v="159153.60000000001"/>
    <n v="190356.1"/>
    <n v="217276.1"/>
    <n v="244007.3"/>
    <n v="247868.1"/>
    <n v="239569.4"/>
    <n v="245781.4"/>
    <n v="269480.7"/>
    <n v="301386.09999999998"/>
    <n v="317954"/>
    <n v="340097.4"/>
    <n v="351004.5"/>
    <n v="385344.5"/>
    <n v="428666.9"/>
    <n v="469208"/>
    <n v="519830"/>
    <n v="561327"/>
    <n v="613709"/>
    <n v="675879.3"/>
    <n v="729315"/>
    <n v="759412"/>
    <n v="834662"/>
    <n v="889594"/>
    <n v="934761"/>
    <n v="980178"/>
    <n v="1027824"/>
    <n v="1051014.8"/>
  </r>
  <r>
    <x v="1"/>
    <x v="250"/>
    <x v="327"/>
    <n v="132515.29999999999"/>
    <n v="153500.1"/>
    <n v="167988.9"/>
    <n v="166652.5"/>
    <n v="175662.6"/>
    <n v="203851.7"/>
    <n v="235803.1"/>
    <n v="262312.7"/>
    <n v="270283.7"/>
    <n v="289883.09999999998"/>
    <n v="318361"/>
    <n v="333384.09999999998"/>
    <n v="362380.1"/>
    <n v="390747.3"/>
    <n v="431615.7"/>
    <n v="439382"/>
    <n v="434611"/>
    <n v="401342.9"/>
    <n v="416165"/>
    <n v="430289.8"/>
    <n v="442822.8"/>
    <n v="458127.3"/>
    <n v="448512.4"/>
    <n v="481704"/>
    <n v="503839.4"/>
    <n v="527515.9"/>
    <n v="565857.9"/>
    <n v="596920.30000000005"/>
    <n v="654903.19999999995"/>
    <n v="699131.3"/>
    <n v="745806.9"/>
    <n v="766880.5"/>
    <n v="834662"/>
    <n v="882076.6"/>
    <n v="888413.5"/>
    <n v="888255.4"/>
    <n v="927768.5"/>
    <n v="917019.2"/>
  </r>
  <r>
    <x v="2"/>
    <x v="250"/>
    <x v="328"/>
    <n v="283"/>
    <n v="296.3"/>
    <n v="343.3"/>
    <n v="367.1"/>
    <n v="388.9"/>
    <n v="420.7"/>
    <n v="399.4"/>
    <n v="375.7"/>
    <n v="377.2"/>
    <n v="352.1"/>
    <n v="478.4"/>
    <n v="477.4"/>
    <n v="525.29999999999995"/>
    <n v="556.1"/>
    <n v="565.29999999999995"/>
    <n v="564.1"/>
    <n v="551.20000000000005"/>
    <n v="612.4"/>
    <n v="647.5"/>
    <n v="700.4"/>
    <n v="718"/>
    <n v="742.4"/>
    <n v="782.6"/>
    <n v="800"/>
    <n v="850.8"/>
    <n v="889.5"/>
    <n v="918.7"/>
    <n v="940.4"/>
    <n v="937.1"/>
    <n v="966.7"/>
    <n v="977.9"/>
    <n v="990.3"/>
    <n v="1000"/>
    <n v="1008.5"/>
    <n v="1052.2"/>
    <n v="1103.5"/>
    <n v="1107.8"/>
    <n v="1146.0999999999999"/>
  </r>
  <r>
    <x v="0"/>
    <x v="251"/>
    <x v="329"/>
    <n v="9641.1"/>
    <n v="9379.2000000000007"/>
    <n v="11249.8"/>
    <n v="13300.7"/>
    <n v="14105"/>
    <n v="16661.099999999999"/>
    <n v="18973.900000000001"/>
    <n v="25061.3"/>
    <n v="28752.5"/>
    <n v="35997.199999999997"/>
    <n v="45378.3"/>
    <n v="47856.4"/>
    <n v="57113"/>
    <n v="71487.399999999994"/>
    <n v="79231.8"/>
    <n v="75977.3"/>
    <n v="85958.3"/>
    <n v="90063.7"/>
    <n v="101257.8"/>
    <n v="115695.3"/>
    <n v="134576.29999999999"/>
    <n v="137087.9"/>
    <n v="152129.1"/>
    <n v="174684.5"/>
    <n v="199420.6"/>
    <n v="236422"/>
    <n v="289982"/>
    <n v="356996"/>
    <n v="313946"/>
    <n v="287421"/>
    <n v="303048"/>
    <n v="333424"/>
    <n v="394696"/>
    <n v="481519"/>
    <n v="496994"/>
    <n v="371131"/>
    <n v="442519"/>
    <n v="437269.8"/>
  </r>
  <r>
    <x v="1"/>
    <x v="251"/>
    <x v="330"/>
    <n v="17803.099999999999"/>
    <n v="14536.9"/>
    <n v="16660.099999999999"/>
    <n v="19563.400000000001"/>
    <n v="19346.3"/>
    <n v="19288.599999999999"/>
    <n v="20604.599999999999"/>
    <n v="23192.5"/>
    <n v="21171"/>
    <n v="25383.5"/>
    <n v="38930"/>
    <n v="40205.300000000003"/>
    <n v="47931.6"/>
    <n v="60104.4"/>
    <n v="70137.100000000006"/>
    <n v="58890.2"/>
    <n v="65253"/>
    <n v="64815.5"/>
    <n v="75213.600000000006"/>
    <n v="88481.7"/>
    <n v="112965.5"/>
    <n v="127162.1"/>
    <n v="148280.1"/>
    <n v="168298"/>
    <n v="186660.5"/>
    <n v="229556.9"/>
    <n v="295301.40000000002"/>
    <n v="384073.7"/>
    <n v="348378"/>
    <n v="316331.5"/>
    <n v="326416.7"/>
    <n v="344309.5"/>
    <n v="394696"/>
    <n v="466437.2"/>
    <n v="464420.6"/>
    <n v="340547"/>
    <n v="427110"/>
    <n v="410655.4"/>
  </r>
  <r>
    <x v="2"/>
    <x v="251"/>
    <x v="331"/>
    <n v="541.5"/>
    <n v="645.20000000000005"/>
    <n v="675.3"/>
    <n v="679.9"/>
    <n v="729.1"/>
    <n v="863.8"/>
    <n v="920.9"/>
    <n v="1080.5999999999999"/>
    <n v="1358.1"/>
    <n v="1418.1"/>
    <n v="1165.5999999999999"/>
    <n v="1190.3"/>
    <n v="1191.5999999999999"/>
    <n v="1189.4000000000001"/>
    <n v="1129.7"/>
    <n v="1290.2"/>
    <n v="1317.3"/>
    <n v="1389.5"/>
    <n v="1346.3"/>
    <n v="1307.5999999999999"/>
    <n v="1191.3"/>
    <n v="1078.0999999999999"/>
    <n v="1026"/>
    <n v="1037.9000000000001"/>
    <n v="1068.4000000000001"/>
    <n v="1029.9000000000001"/>
    <n v="982"/>
    <n v="929.5"/>
    <n v="901.2"/>
    <n v="908.6"/>
    <n v="928.4"/>
    <n v="968.4"/>
    <n v="1000"/>
    <n v="1032.3"/>
    <n v="1070.0999999999999"/>
    <n v="1089.8"/>
    <n v="1036.0999999999999"/>
    <n v="1064.8"/>
  </r>
  <r>
    <x v="0"/>
    <x v="252"/>
    <x v="671"/>
    <n v="47016.7"/>
    <n v="50733"/>
    <n v="54537.3"/>
    <n v="63148.6"/>
    <n v="74758.8"/>
    <n v="83983.9"/>
    <n v="93005.2"/>
    <n v="98817.1"/>
    <n v="107919.3"/>
    <n v="123429.2"/>
    <n v="133146.6"/>
    <n v="152230.6"/>
    <n v="165049.5"/>
    <n v="175422.6"/>
    <n v="173808.5"/>
    <n v="197220.5"/>
    <n v="223330.3"/>
    <n v="251492.6"/>
    <n v="268999.7"/>
    <n v="284225.40000000002"/>
    <n v="310557.90000000002"/>
    <n v="312091.5"/>
    <n v="321014.2"/>
    <n v="343391.5"/>
    <n v="353279.6"/>
    <n v="378424"/>
    <n v="398353"/>
    <n v="431953"/>
    <n v="450614"/>
    <n v="471041.5"/>
    <n v="512864"/>
    <n v="574329"/>
    <n v="611611"/>
    <n v="638986"/>
    <n v="680399"/>
    <n v="697045"/>
    <n v="669186"/>
    <n v="695965.7"/>
  </r>
  <r>
    <x v="1"/>
    <x v="252"/>
    <x v="672"/>
    <n v="255275.8"/>
    <n v="266222.8"/>
    <n v="281911.59999999998"/>
    <n v="302608.5"/>
    <n v="322135.7"/>
    <n v="335319.7"/>
    <n v="354537.3"/>
    <n v="361306.6"/>
    <n v="364242.5"/>
    <n v="374261.4"/>
    <n v="371469.4"/>
    <n v="386148.1"/>
    <n v="404435.4"/>
    <n v="424733.1"/>
    <n v="425064.2"/>
    <n v="443280.5"/>
    <n v="448060.9"/>
    <n v="453541.9"/>
    <n v="468003"/>
    <n v="472506.5"/>
    <n v="490407.7"/>
    <n v="479536.3"/>
    <n v="475062.2"/>
    <n v="473033"/>
    <n v="471196.4"/>
    <n v="496175"/>
    <n v="507812"/>
    <n v="532985.30000000005"/>
    <n v="551899.19999999995"/>
    <n v="562576.80000000005"/>
    <n v="578848.30000000005"/>
    <n v="598673.69999999995"/>
    <n v="611611"/>
    <n v="618974.80000000005"/>
    <n v="630190.19999999995"/>
    <n v="631173.69999999995"/>
    <n v="590579.1"/>
    <n v="595089.19999999995"/>
  </r>
  <r>
    <x v="2"/>
    <x v="252"/>
    <x v="673"/>
    <n v="184.2"/>
    <n v="190.6"/>
    <n v="193.5"/>
    <n v="208.7"/>
    <n v="232.1"/>
    <n v="250.5"/>
    <n v="262.3"/>
    <n v="273.5"/>
    <n v="296.3"/>
    <n v="329.8"/>
    <n v="358.4"/>
    <n v="394.2"/>
    <n v="408.1"/>
    <n v="413"/>
    <n v="408.9"/>
    <n v="444.9"/>
    <n v="498.4"/>
    <n v="554.5"/>
    <n v="574.79999999999995"/>
    <n v="601.5"/>
    <n v="633.29999999999995"/>
    <n v="650.79999999999995"/>
    <n v="675.7"/>
    <n v="725.9"/>
    <n v="749.8"/>
    <n v="762.7"/>
    <n v="784.4"/>
    <n v="810.4"/>
    <n v="816.5"/>
    <n v="837.3"/>
    <n v="886"/>
    <n v="959.3"/>
    <n v="1000"/>
    <n v="1032.3"/>
    <n v="1079.7"/>
    <n v="1104.4000000000001"/>
    <n v="1133.0999999999999"/>
    <n v="1169.5"/>
  </r>
  <r>
    <x v="0"/>
    <x v="253"/>
    <x v="338"/>
    <n v="5865.8"/>
    <n v="7216.4"/>
    <n v="9333.6"/>
    <n v="9713.2000000000007"/>
    <n v="10921.1"/>
    <n v="13247.8"/>
    <n v="14338.2"/>
    <n v="14831.4"/>
    <n v="14989.6"/>
    <n v="16548.8"/>
    <n v="24325.200000000001"/>
    <n v="24917.7"/>
    <n v="29760.5"/>
    <n v="33110.1"/>
    <n v="35825.199999999997"/>
    <n v="36107.199999999997"/>
    <n v="34788"/>
    <n v="36061.800000000003"/>
    <n v="40185.300000000003"/>
    <n v="45065.4"/>
    <n v="46811.5"/>
    <n v="49156.4"/>
    <n v="50634.5"/>
    <n v="55789.599999999999"/>
    <n v="61923.1"/>
    <n v="71211"/>
    <n v="80696"/>
    <n v="96456"/>
    <n v="87706"/>
    <n v="78842.8"/>
    <n v="78430"/>
    <n v="88930"/>
    <n v="95464"/>
    <n v="103774"/>
    <n v="120859"/>
    <n v="120909"/>
    <n v="125212"/>
    <n v="122420.3"/>
  </r>
  <r>
    <x v="1"/>
    <x v="253"/>
    <x v="339"/>
    <n v="25416.1"/>
    <n v="25023.8"/>
    <n v="28281.8"/>
    <n v="31419.3"/>
    <n v="34350.6"/>
    <n v="34793.4"/>
    <n v="34948.1"/>
    <n v="34586.699999999997"/>
    <n v="34592.400000000001"/>
    <n v="39716.699999999997"/>
    <n v="47064.6"/>
    <n v="47372.5"/>
    <n v="53844.2"/>
    <n v="52693.1"/>
    <n v="52645.1"/>
    <n v="52994.2"/>
    <n v="56378"/>
    <n v="62124.5"/>
    <n v="67285.600000000006"/>
    <n v="67294.5"/>
    <n v="71215.5"/>
    <n v="70258.3"/>
    <n v="69758.600000000006"/>
    <n v="75628.2"/>
    <n v="77483.199999999997"/>
    <n v="84377.5"/>
    <n v="92955.7"/>
    <n v="107050.5"/>
    <n v="98207.9"/>
    <n v="85120.8"/>
    <n v="81860"/>
    <n v="91063.9"/>
    <n v="95464"/>
    <n v="102616.5"/>
    <n v="114553.4"/>
    <n v="109271.2"/>
    <n v="112714.9"/>
    <n v="106521.5"/>
  </r>
  <r>
    <x v="2"/>
    <x v="253"/>
    <x v="340"/>
    <n v="230.8"/>
    <n v="288.39999999999998"/>
    <n v="330"/>
    <n v="309.10000000000002"/>
    <n v="317.89999999999998"/>
    <n v="380.8"/>
    <n v="410.3"/>
    <n v="428.8"/>
    <n v="433.3"/>
    <n v="416.7"/>
    <n v="516.79999999999995"/>
    <n v="526"/>
    <n v="552.70000000000005"/>
    <n v="628.4"/>
    <n v="680.5"/>
    <n v="681.3"/>
    <n v="617"/>
    <n v="580.5"/>
    <n v="597.20000000000005"/>
    <n v="669.7"/>
    <n v="657.3"/>
    <n v="699.7"/>
    <n v="725.9"/>
    <n v="737.7"/>
    <n v="799.2"/>
    <n v="844"/>
    <n v="868.1"/>
    <n v="901"/>
    <n v="893.1"/>
    <n v="926.2"/>
    <n v="958.1"/>
    <n v="976.6"/>
    <n v="1000"/>
    <n v="1011.3"/>
    <n v="1055"/>
    <n v="1106.5"/>
    <n v="1110.9000000000001"/>
    <n v="1149.3"/>
  </r>
  <r>
    <x v="0"/>
    <x v="254"/>
    <x v="674"/>
    <n v="93532.7"/>
    <n v="102369.5"/>
    <n v="112929.4"/>
    <n v="124699.4"/>
    <n v="139409.60000000001"/>
    <n v="157401.79999999999"/>
    <n v="181429.9"/>
    <n v="206398.8"/>
    <n v="229291.9"/>
    <n v="251937.6"/>
    <n v="270210.40000000002"/>
    <n v="297156.09999999998"/>
    <n v="325837.3"/>
    <n v="350706.6"/>
    <n v="376537.7"/>
    <n v="408919.8"/>
    <n v="438782.4"/>
    <n v="474463.7"/>
    <n v="499376.6"/>
    <n v="530555.80000000005"/>
    <n v="559694.9"/>
    <n v="603217.19999999995"/>
    <n v="648364.30000000005"/>
    <n v="683877.9"/>
    <n v="730034.8"/>
    <n v="785300.8"/>
    <n v="843493.5"/>
    <n v="932135.3"/>
    <n v="983281.9"/>
    <n v="1014021.1"/>
    <n v="1070894.1000000001"/>
    <n v="1161883.3"/>
    <n v="1274605.3"/>
    <n v="1338178.8"/>
    <n v="1392683.3"/>
    <n v="1432827.2"/>
    <n v="1407895.4"/>
    <n v="1454767.5"/>
  </r>
  <r>
    <x v="1"/>
    <x v="254"/>
    <x v="675"/>
    <n v="429762.8"/>
    <n v="450854.8"/>
    <n v="464906.9"/>
    <n v="481184"/>
    <n v="495970.4"/>
    <n v="523106.8"/>
    <n v="556042.69999999995"/>
    <n v="576225.19999999995"/>
    <n v="581722.80000000005"/>
    <n v="588634.80000000005"/>
    <n v="597182.6"/>
    <n v="623271.30000000005"/>
    <n v="645604.6"/>
    <n v="658421.6"/>
    <n v="677511.8"/>
    <n v="701329.2"/>
    <n v="722190.7"/>
    <n v="744765.8"/>
    <n v="759830.1"/>
    <n v="777571.1"/>
    <n v="790965.2"/>
    <n v="823872.3"/>
    <n v="851783.1"/>
    <n v="872042.2"/>
    <n v="906288"/>
    <n v="946052.6"/>
    <n v="991885.7"/>
    <n v="1066158.3"/>
    <n v="1088421.7"/>
    <n v="1086369.6000000001"/>
    <n v="1122755.8999999999"/>
    <n v="1190540"/>
    <n v="1274605.3"/>
    <n v="1295319"/>
    <n v="1306053.8"/>
    <n v="1310516.8"/>
    <n v="1261582.1000000001"/>
    <n v="1300236.3999999999"/>
  </r>
  <r>
    <x v="2"/>
    <x v="254"/>
    <x v="676"/>
    <n v="217.6"/>
    <n v="227.1"/>
    <n v="242.9"/>
    <n v="259.2"/>
    <n v="281.10000000000002"/>
    <n v="300.89999999999998"/>
    <n v="326.3"/>
    <n v="358.2"/>
    <n v="394.2"/>
    <n v="428"/>
    <n v="452.5"/>
    <n v="476.8"/>
    <n v="504.7"/>
    <n v="532.6"/>
    <n v="555.79999999999995"/>
    <n v="583.1"/>
    <n v="607.6"/>
    <n v="637.1"/>
    <n v="657.2"/>
    <n v="682.3"/>
    <n v="707.6"/>
    <n v="732.2"/>
    <n v="761.2"/>
    <n v="784.2"/>
    <n v="805.5"/>
    <n v="830.1"/>
    <n v="850.4"/>
    <n v="874.3"/>
    <n v="903.4"/>
    <n v="933.4"/>
    <n v="953.8"/>
    <n v="975.9"/>
    <n v="1000"/>
    <n v="1033.0999999999999"/>
    <n v="1066.3"/>
    <n v="1093.3"/>
    <n v="1116"/>
    <n v="1118.8"/>
  </r>
  <r>
    <x v="0"/>
    <x v="255"/>
    <x v="341"/>
    <n v="82645.3"/>
    <n v="90323.6"/>
    <n v="98918.7"/>
    <n v="108374.39999999999"/>
    <n v="120403.5"/>
    <n v="135087.79999999999"/>
    <n v="151431.4"/>
    <n v="170802.6"/>
    <n v="192968.6"/>
    <n v="210089.5"/>
    <n v="227233.2"/>
    <n v="248957.5"/>
    <n v="274129"/>
    <n v="298123.09999999998"/>
    <n v="320711.5"/>
    <n v="345434.2"/>
    <n v="369136"/>
    <n v="396201.4"/>
    <n v="417975.8"/>
    <n v="440719"/>
    <n v="462538.5"/>
    <n v="494929.2"/>
    <n v="525204.19999999995"/>
    <n v="551640.4"/>
    <n v="582928.30000000005"/>
    <n v="617764.80000000005"/>
    <n v="658161.5"/>
    <n v="724812.3"/>
    <n v="776342.9"/>
    <n v="814617.3"/>
    <n v="850506.1"/>
    <n v="926364.3"/>
    <n v="1015113.3"/>
    <n v="1059090.8"/>
    <n v="1097734.3"/>
    <n v="1130138.2"/>
    <n v="1104858.3999999999"/>
    <n v="1142635.7"/>
  </r>
  <r>
    <x v="1"/>
    <x v="255"/>
    <x v="342"/>
    <n v="387465.7"/>
    <n v="407494.1"/>
    <n v="419293"/>
    <n v="431773.6"/>
    <n v="442411.1"/>
    <n v="463983.5"/>
    <n v="482558.8"/>
    <n v="496740.1"/>
    <n v="507788.7"/>
    <n v="509482.1"/>
    <n v="520084.8"/>
    <n v="540154.5"/>
    <n v="559637.19999999995"/>
    <n v="574235.80000000005"/>
    <n v="591521.4"/>
    <n v="608564.80000000005"/>
    <n v="623710.19999999995"/>
    <n v="638641.9"/>
    <n v="652880"/>
    <n v="662976.6"/>
    <n v="670164.1"/>
    <n v="692102.5"/>
    <n v="706605.7"/>
    <n v="720344.7"/>
    <n v="740428.5"/>
    <n v="760600.8"/>
    <n v="788477.5"/>
    <n v="842217"/>
    <n v="867852.3"/>
    <n v="875530.7"/>
    <n v="891672.1"/>
    <n v="949075"/>
    <n v="1015113.3"/>
    <n v="1022300.5"/>
    <n v="1023362.7"/>
    <n v="1024477.2"/>
    <n v="983452.1"/>
    <n v="1016822.5"/>
  </r>
  <r>
    <x v="2"/>
    <x v="255"/>
    <x v="343"/>
    <n v="213.3"/>
    <n v="221.7"/>
    <n v="235.9"/>
    <n v="251"/>
    <n v="272.2"/>
    <n v="291.10000000000002"/>
    <n v="313.8"/>
    <n v="343.8"/>
    <n v="380"/>
    <n v="412.4"/>
    <n v="436.9"/>
    <n v="460.9"/>
    <n v="489.8"/>
    <n v="519.20000000000005"/>
    <n v="542.20000000000005"/>
    <n v="567.6"/>
    <n v="591.79999999999995"/>
    <n v="620.4"/>
    <n v="640.20000000000005"/>
    <n v="664.8"/>
    <n v="690.2"/>
    <n v="715.1"/>
    <n v="743.3"/>
    <n v="765.8"/>
    <n v="787.3"/>
    <n v="812.2"/>
    <n v="834.7"/>
    <n v="860.6"/>
    <n v="894.6"/>
    <n v="930.4"/>
    <n v="953.8"/>
    <n v="976.1"/>
    <n v="1000"/>
    <n v="1036"/>
    <n v="1072.7"/>
    <n v="1103.0999999999999"/>
    <n v="1123.4000000000001"/>
    <n v="1123.7"/>
  </r>
  <r>
    <x v="0"/>
    <x v="256"/>
    <x v="677"/>
    <n v="10887.4"/>
    <n v="12045.9"/>
    <n v="14010.7"/>
    <n v="16324.9"/>
    <n v="19006.099999999999"/>
    <n v="22314"/>
    <n v="29998.5"/>
    <n v="35596.199999999997"/>
    <n v="36323.199999999997"/>
    <n v="41848.199999999997"/>
    <n v="42977.2"/>
    <n v="48198.6"/>
    <n v="51708.3"/>
    <n v="52583.5"/>
    <n v="55826.2"/>
    <n v="63485.599999999999"/>
    <n v="69646.399999999994"/>
    <n v="78262.3"/>
    <n v="81400.800000000003"/>
    <n v="89836.7"/>
    <n v="97156.4"/>
    <n v="108288"/>
    <n v="123160.1"/>
    <n v="132237.4"/>
    <n v="147106.5"/>
    <n v="167536"/>
    <n v="185332"/>
    <n v="207323"/>
    <n v="206939"/>
    <n v="199403.8"/>
    <n v="220388"/>
    <n v="235519"/>
    <n v="259492"/>
    <n v="279088"/>
    <n v="294949"/>
    <n v="302689"/>
    <n v="303037"/>
    <n v="312131.8"/>
  </r>
  <r>
    <x v="1"/>
    <x v="256"/>
    <x v="678"/>
    <n v="42297.1"/>
    <n v="43360.7"/>
    <n v="45613.9"/>
    <n v="49410.5"/>
    <n v="53559.3"/>
    <n v="59123.3"/>
    <n v="73483.899999999994"/>
    <n v="79485.100000000006"/>
    <n v="73934.100000000006"/>
    <n v="79152.7"/>
    <n v="77097.8"/>
    <n v="83116.800000000003"/>
    <n v="85967.4"/>
    <n v="84185.8"/>
    <n v="85990.399999999994"/>
    <n v="92764.4"/>
    <n v="98480.4"/>
    <n v="106123.9"/>
    <n v="106950.1"/>
    <n v="114594.5"/>
    <n v="120801"/>
    <n v="131769.79999999999"/>
    <n v="145177.4"/>
    <n v="151697.5"/>
    <n v="165859.5"/>
    <n v="185451.8"/>
    <n v="203408.3"/>
    <n v="223941.3"/>
    <n v="220569.5"/>
    <n v="210839"/>
    <n v="231083.8"/>
    <n v="241465"/>
    <n v="259492"/>
    <n v="273018.5"/>
    <n v="282691"/>
    <n v="286039.5"/>
    <n v="278130"/>
    <n v="283414"/>
  </r>
  <r>
    <x v="2"/>
    <x v="256"/>
    <x v="679"/>
    <n v="257.39999999999998"/>
    <n v="277.8"/>
    <n v="307.2"/>
    <n v="330.4"/>
    <n v="354.9"/>
    <n v="377.4"/>
    <n v="408.2"/>
    <n v="447.8"/>
    <n v="491.3"/>
    <n v="528.70000000000005"/>
    <n v="557.4"/>
    <n v="579.9"/>
    <n v="601.5"/>
    <n v="624.6"/>
    <n v="649.20000000000005"/>
    <n v="684.4"/>
    <n v="707.2"/>
    <n v="737.5"/>
    <n v="761.1"/>
    <n v="784"/>
    <n v="804.3"/>
    <n v="821.8"/>
    <n v="848.3"/>
    <n v="871.7"/>
    <n v="886.9"/>
    <n v="903.4"/>
    <n v="911.1"/>
    <n v="925.8"/>
    <n v="938.2"/>
    <n v="945.8"/>
    <n v="953.7"/>
    <n v="975.4"/>
    <n v="1000"/>
    <n v="1022.2"/>
    <n v="1043.4000000000001"/>
    <n v="1058.2"/>
    <n v="1089.5999999999999"/>
    <n v="1101.3"/>
  </r>
  <r>
    <x v="0"/>
    <x v="257"/>
    <x v="680"/>
    <n v="65110.400000000001"/>
    <n v="70986.3"/>
    <n v="73888.600000000006"/>
    <n v="80672.5"/>
    <n v="90990.2"/>
    <n v="105370.9"/>
    <n v="129167.4"/>
    <n v="147118.29999999999"/>
    <n v="170741.5"/>
    <n v="184007.3"/>
    <n v="212178.3"/>
    <n v="249065.7"/>
    <n v="269492.5"/>
    <n v="293201.8"/>
    <n v="323431.8"/>
    <n v="372379.9"/>
    <n v="419279.7"/>
    <n v="458122.7"/>
    <n v="467839.6"/>
    <n v="503153"/>
    <n v="527731.4"/>
    <n v="555831.4"/>
    <n v="604305.19999999995"/>
    <n v="674290.1"/>
    <n v="745220.4"/>
    <n v="831306"/>
    <n v="909232"/>
    <n v="998720"/>
    <n v="1040369"/>
    <n v="1057267"/>
    <n v="1104886"/>
    <n v="1180392"/>
    <n v="1286495"/>
    <n v="1382520"/>
    <n v="1511099"/>
    <n v="1588232"/>
    <n v="1514923"/>
    <n v="1632559.1"/>
  </r>
  <r>
    <x v="1"/>
    <x v="257"/>
    <x v="681"/>
    <n v="412372.4"/>
    <n v="428131.1"/>
    <n v="416390.6"/>
    <n v="403748.7"/>
    <n v="436397.6"/>
    <n v="470679.9"/>
    <n v="516388.7"/>
    <n v="517441.7"/>
    <n v="537403.5"/>
    <n v="521015.9"/>
    <n v="537832.9"/>
    <n v="581649.19999999995"/>
    <n v="602036.30000000005"/>
    <n v="625160.6"/>
    <n v="658477.5"/>
    <n v="712419.3"/>
    <n v="761462.3"/>
    <n v="768507.9"/>
    <n v="754110.7"/>
    <n v="768896.5"/>
    <n v="788666"/>
    <n v="812460.1"/>
    <n v="846739.9"/>
    <n v="907912.6"/>
    <n v="966086.4"/>
    <n v="1026306.5"/>
    <n v="1079912.3999999999"/>
    <n v="1130968.8"/>
    <n v="1146078.8999999999"/>
    <n v="1137389.2"/>
    <n v="1163368.6000000001"/>
    <n v="1213213.1000000001"/>
    <n v="1286495"/>
    <n v="1335083"/>
    <n v="1408360.4"/>
    <n v="1445303.9"/>
    <n v="1369348"/>
    <n v="1443778.8"/>
  </r>
  <r>
    <x v="2"/>
    <x v="257"/>
    <x v="682"/>
    <n v="157.9"/>
    <n v="165.8"/>
    <n v="177.5"/>
    <n v="199.8"/>
    <n v="208.5"/>
    <n v="223.9"/>
    <n v="250.1"/>
    <n v="284.3"/>
    <n v="317.7"/>
    <n v="353.2"/>
    <n v="394.5"/>
    <n v="428.2"/>
    <n v="447.6"/>
    <n v="469"/>
    <n v="491.2"/>
    <n v="522.70000000000005"/>
    <n v="550.6"/>
    <n v="596.1"/>
    <n v="620.4"/>
    <n v="654.4"/>
    <n v="669.1"/>
    <n v="684.1"/>
    <n v="713.7"/>
    <n v="742.7"/>
    <n v="771.4"/>
    <n v="810"/>
    <n v="841.9"/>
    <n v="883.1"/>
    <n v="907.8"/>
    <n v="929.6"/>
    <n v="949.7"/>
    <n v="972.9"/>
    <n v="1000"/>
    <n v="1035.5"/>
    <n v="1072.9000000000001"/>
    <n v="1098.9000000000001"/>
    <n v="1106.3"/>
    <n v="1130.8"/>
  </r>
  <r>
    <x v="0"/>
    <x v="258"/>
    <x v="356"/>
    <n v="18599.5"/>
    <n v="20566.2"/>
    <n v="21368.9"/>
    <n v="23512.3"/>
    <n v="25955.3"/>
    <n v="29757.599999999999"/>
    <n v="31408.5"/>
    <n v="35272.400000000001"/>
    <n v="41590"/>
    <n v="46120.1"/>
    <n v="50671.6"/>
    <n v="57489.599999999999"/>
    <n v="65313.5"/>
    <n v="72805.399999999994"/>
    <n v="82826.3"/>
    <n v="93761.4"/>
    <n v="102384.6"/>
    <n v="112142.5"/>
    <n v="114884.1"/>
    <n v="124550.1"/>
    <n v="128802"/>
    <n v="131625.1"/>
    <n v="133229.6"/>
    <n v="143174.70000000001"/>
    <n v="152772.20000000001"/>
    <n v="166307"/>
    <n v="176636"/>
    <n v="183451"/>
    <n v="195719"/>
    <n v="204832"/>
    <n v="227987"/>
    <n v="238120"/>
    <n v="252762"/>
    <n v="267980"/>
    <n v="285849"/>
    <n v="286922"/>
    <n v="281686"/>
    <n v="293223.5"/>
  </r>
  <r>
    <x v="1"/>
    <x v="258"/>
    <x v="357"/>
    <n v="142164.20000000001"/>
    <n v="145298.20000000001"/>
    <n v="141226.5"/>
    <n v="145529.60000000001"/>
    <n v="150210.20000000001"/>
    <n v="161118.1"/>
    <n v="156892.1"/>
    <n v="155654"/>
    <n v="162039.6"/>
    <n v="158637.70000000001"/>
    <n v="153112.70000000001"/>
    <n v="159039.6"/>
    <n v="169614.5"/>
    <n v="177374.3"/>
    <n v="186964.7"/>
    <n v="203817.5"/>
    <n v="210564.1"/>
    <n v="215340.7"/>
    <n v="209315.8"/>
    <n v="216094.3"/>
    <n v="214862.4"/>
    <n v="212982.1"/>
    <n v="208908"/>
    <n v="216895.2"/>
    <n v="222392"/>
    <n v="230610.6"/>
    <n v="232937.2"/>
    <n v="229374.1"/>
    <n v="232963.6"/>
    <n v="231953.3"/>
    <n v="246995.8"/>
    <n v="248554.9"/>
    <n v="252762"/>
    <n v="256566.8"/>
    <n v="262780.90000000002"/>
    <n v="253550.8"/>
    <n v="242301.9"/>
    <n v="243550.7"/>
  </r>
  <r>
    <x v="2"/>
    <x v="258"/>
    <x v="358"/>
    <n v="130.80000000000001"/>
    <n v="141.5"/>
    <n v="151.30000000000001"/>
    <n v="161.6"/>
    <n v="172.8"/>
    <n v="184.7"/>
    <n v="200.2"/>
    <n v="226.6"/>
    <n v="256.7"/>
    <n v="290.7"/>
    <n v="330.9"/>
    <n v="361.5"/>
    <n v="385.1"/>
    <n v="410.5"/>
    <n v="443"/>
    <n v="460"/>
    <n v="486.2"/>
    <n v="520.79999999999995"/>
    <n v="548.9"/>
    <n v="576.4"/>
    <n v="599.5"/>
    <n v="618"/>
    <n v="637.70000000000005"/>
    <n v="660.1"/>
    <n v="686.9"/>
    <n v="721.2"/>
    <n v="758.3"/>
    <n v="799.8"/>
    <n v="840.1"/>
    <n v="883.1"/>
    <n v="923"/>
    <n v="958"/>
    <n v="1000"/>
    <n v="1044.5"/>
    <n v="1087.8"/>
    <n v="1131.5999999999999"/>
    <n v="1162.5"/>
    <n v="1204"/>
  </r>
  <r>
    <x v="0"/>
    <x v="259"/>
    <x v="368"/>
    <n v="2004.2"/>
    <n v="2352.4"/>
    <n v="2844.1"/>
    <n v="3501.4"/>
    <n v="3636"/>
    <n v="4608.6000000000004"/>
    <n v="6024.6"/>
    <n v="7314.7"/>
    <n v="8887.4"/>
    <n v="10607.5"/>
    <n v="16520.2"/>
    <n v="19264.5"/>
    <n v="21660.3"/>
    <n v="24267.3"/>
    <n v="26878.1"/>
    <n v="32781.699999999997"/>
    <n v="37748.1"/>
    <n v="42377.5"/>
    <n v="45287.8"/>
    <n v="50225.3"/>
    <n v="56593.599999999999"/>
    <n v="65068.2"/>
    <n v="75054.100000000006"/>
    <n v="88510.9"/>
    <n v="103322.2"/>
    <n v="129858"/>
    <n v="156833"/>
    <n v="177669"/>
    <n v="177238"/>
    <n v="168466.1"/>
    <n v="167444"/>
    <n v="170497"/>
    <n v="183732"/>
    <n v="197074"/>
    <n v="223114"/>
    <n v="241866"/>
    <n v="240171"/>
    <n v="254719.7"/>
  </r>
  <r>
    <x v="1"/>
    <x v="259"/>
    <x v="369"/>
    <n v="7394.4"/>
    <n v="8328.7999999999993"/>
    <n v="8848.5"/>
    <n v="9863.2999999999993"/>
    <n v="9371.6"/>
    <n v="11239.9"/>
    <n v="13600.4"/>
    <n v="15282.8"/>
    <n v="16905"/>
    <n v="18295.099999999999"/>
    <n v="26585.1"/>
    <n v="29592.400000000001"/>
    <n v="32051.5"/>
    <n v="34871.1"/>
    <n v="37637.300000000003"/>
    <n v="42233.599999999999"/>
    <n v="47847"/>
    <n v="51669.7"/>
    <n v="53568.800000000003"/>
    <n v="57453.8"/>
    <n v="63535.8"/>
    <n v="72392.600000000006"/>
    <n v="80385.600000000006"/>
    <n v="91192.1"/>
    <n v="103379.2"/>
    <n v="124950.8"/>
    <n v="149226"/>
    <n v="164748.79999999999"/>
    <n v="163943.29999999999"/>
    <n v="158633"/>
    <n v="162030"/>
    <n v="169399.3"/>
    <n v="183732"/>
    <n v="195067.4"/>
    <n v="219340.6"/>
    <n v="238587"/>
    <n v="240698.9"/>
    <n v="258489.4"/>
  </r>
  <r>
    <x v="2"/>
    <x v="259"/>
    <x v="370"/>
    <n v="271"/>
    <n v="282.39999999999998"/>
    <n v="321.39999999999998"/>
    <n v="355"/>
    <n v="388"/>
    <n v="410"/>
    <n v="443"/>
    <n v="478.6"/>
    <n v="525.70000000000005"/>
    <n v="579.79999999999995"/>
    <n v="621.4"/>
    <n v="651"/>
    <n v="675.8"/>
    <n v="695.9"/>
    <n v="714.1"/>
    <n v="776.2"/>
    <n v="788.9"/>
    <n v="820.2"/>
    <n v="845.4"/>
    <n v="874.2"/>
    <n v="890.7"/>
    <n v="898.8"/>
    <n v="933.7"/>
    <n v="970.6"/>
    <n v="999.4"/>
    <n v="1039.3"/>
    <n v="1051"/>
    <n v="1078.4000000000001"/>
    <n v="1081.0999999999999"/>
    <n v="1062"/>
    <n v="1033.4000000000001"/>
    <n v="1006.5"/>
    <n v="1000"/>
    <n v="1010.3"/>
    <n v="1017.2"/>
    <n v="1013.7"/>
    <n v="997.8"/>
    <n v="985.4"/>
  </r>
  <r>
    <x v="0"/>
    <x v="260"/>
    <x v="683"/>
    <n v="44506.7"/>
    <n v="48067.8"/>
    <n v="49675.6"/>
    <n v="53658.8"/>
    <n v="61398.9"/>
    <n v="71004.800000000003"/>
    <n v="91734.2"/>
    <n v="104531.2"/>
    <n v="120264.2"/>
    <n v="127279.7"/>
    <n v="144986.4"/>
    <n v="172311.6"/>
    <n v="182518.7"/>
    <n v="196129.2"/>
    <n v="213727.4"/>
    <n v="245836.7"/>
    <n v="279147"/>
    <n v="303602.7"/>
    <n v="307667.7"/>
    <n v="328377.59999999998"/>
    <n v="342335.9"/>
    <n v="359138.2"/>
    <n v="396021.5"/>
    <n v="442604.5"/>
    <n v="489126"/>
    <n v="535141"/>
    <n v="575763"/>
    <n v="637600"/>
    <n v="667412"/>
    <n v="683968.8"/>
    <n v="709455"/>
    <n v="771775"/>
    <n v="850001"/>
    <n v="917466"/>
    <n v="1002136"/>
    <n v="1059444"/>
    <n v="993066"/>
    <n v="1084615.8"/>
  </r>
  <r>
    <x v="1"/>
    <x v="260"/>
    <x v="684"/>
    <n v="262813.8"/>
    <n v="274504.2"/>
    <n v="266315.59999999998"/>
    <n v="248355.8"/>
    <n v="276815.8"/>
    <n v="298321.90000000002"/>
    <n v="345896.2"/>
    <n v="346504.9"/>
    <n v="358458.9"/>
    <n v="344083.1"/>
    <n v="358135"/>
    <n v="393017.2"/>
    <n v="400370.3"/>
    <n v="412915.1"/>
    <n v="433875.5"/>
    <n v="466368.2"/>
    <n v="503051.2"/>
    <n v="501497.5"/>
    <n v="491226"/>
    <n v="495348.4"/>
    <n v="510267.8"/>
    <n v="527085.5"/>
    <n v="557446.30000000005"/>
    <n v="599825.30000000005"/>
    <n v="640315.19999999995"/>
    <n v="670745.1"/>
    <n v="697749.2"/>
    <n v="736845.8"/>
    <n v="749172"/>
    <n v="746802.9"/>
    <n v="754342.8"/>
    <n v="795258.9"/>
    <n v="850001"/>
    <n v="883448.8"/>
    <n v="926238.8"/>
    <n v="953166.1"/>
    <n v="886347.2"/>
    <n v="941738.6"/>
  </r>
  <r>
    <x v="2"/>
    <x v="260"/>
    <x v="685"/>
    <n v="169.3"/>
    <n v="175.1"/>
    <n v="186.5"/>
    <n v="216.1"/>
    <n v="221.8"/>
    <n v="238"/>
    <n v="265.2"/>
    <n v="301.7"/>
    <n v="335.5"/>
    <n v="369.9"/>
    <n v="404.8"/>
    <n v="438.4"/>
    <n v="455.9"/>
    <n v="475"/>
    <n v="492.6"/>
    <n v="527.1"/>
    <n v="554.9"/>
    <n v="605.4"/>
    <n v="626.29999999999995"/>
    <n v="662.9"/>
    <n v="670.9"/>
    <n v="681.4"/>
    <n v="710.4"/>
    <n v="737.9"/>
    <n v="763.9"/>
    <n v="797.8"/>
    <n v="825.2"/>
    <n v="865.3"/>
    <n v="890.9"/>
    <n v="915.9"/>
    <n v="940.5"/>
    <n v="970.5"/>
    <n v="1000"/>
    <n v="1038.5"/>
    <n v="1081.9000000000001"/>
    <n v="1111.5"/>
    <n v="1120.4000000000001"/>
    <n v="1151.7"/>
  </r>
  <r>
    <x v="0"/>
    <x v="261"/>
    <x v="383"/>
    <n v="14064.1"/>
    <n v="16332.5"/>
    <n v="19409.900000000001"/>
    <n v="21918.799999999999"/>
    <n v="23954.9"/>
    <n v="33323.599999999999"/>
    <n v="38090"/>
    <n v="41069"/>
    <n v="44969"/>
    <n v="34140.800000000003"/>
    <n v="53558.9"/>
    <n v="59508.6"/>
    <n v="71498.399999999994"/>
    <n v="87620.4"/>
    <n v="107858.4"/>
    <n v="111922.4"/>
    <n v="109000.8"/>
    <n v="109216.7"/>
    <n v="114983.3"/>
    <n v="127653.6"/>
    <n v="139924.79999999999"/>
    <n v="155686.1"/>
    <n v="160966.29999999999"/>
    <n v="175437.6"/>
    <n v="195891.3"/>
    <n v="221476"/>
    <n v="239709"/>
    <n v="259928"/>
    <n v="259108"/>
    <n v="262196.2"/>
    <n v="276646"/>
    <n v="309572"/>
    <n v="335616"/>
    <n v="355785"/>
    <n v="393916"/>
    <n v="401037"/>
    <n v="378177"/>
    <n v="364670.6"/>
  </r>
  <r>
    <x v="1"/>
    <x v="261"/>
    <x v="384"/>
    <n v="81415"/>
    <n v="85156.1"/>
    <n v="87407.6"/>
    <n v="93165.6"/>
    <n v="101061.4"/>
    <n v="109519.5"/>
    <n v="122434.8"/>
    <n v="133945.9"/>
    <n v="150055.79999999999"/>
    <n v="136196.5"/>
    <n v="146291.70000000001"/>
    <n v="154936.5"/>
    <n v="164567.6"/>
    <n v="178850.4"/>
    <n v="191506.2"/>
    <n v="189059.8"/>
    <n v="187795.5"/>
    <n v="186519.5"/>
    <n v="181768.3"/>
    <n v="185676.9"/>
    <n v="190405.7"/>
    <n v="207792.5"/>
    <n v="206629.5"/>
    <n v="222065.6"/>
    <n v="228579.5"/>
    <n v="246374.8"/>
    <n v="259462.5"/>
    <n v="273798.90000000002"/>
    <n v="282600.7"/>
    <n v="280682.09999999998"/>
    <n v="285267.7"/>
    <n v="315391"/>
    <n v="335616"/>
    <n v="351725.7"/>
    <n v="375239.3"/>
    <n v="365782.5"/>
    <n v="341323.4"/>
    <n v="318849.5"/>
  </r>
  <r>
    <x v="2"/>
    <x v="261"/>
    <x v="385"/>
    <n v="172.7"/>
    <n v="191.8"/>
    <n v="222.1"/>
    <n v="235.3"/>
    <n v="237"/>
    <n v="304.3"/>
    <n v="311.10000000000002"/>
    <n v="306.60000000000002"/>
    <n v="299.7"/>
    <n v="250.7"/>
    <n v="366.1"/>
    <n v="384.1"/>
    <n v="434.5"/>
    <n v="489.9"/>
    <n v="563.20000000000005"/>
    <n v="592"/>
    <n v="580.4"/>
    <n v="585.6"/>
    <n v="632.6"/>
    <n v="687.5"/>
    <n v="734.9"/>
    <n v="749.2"/>
    <n v="779"/>
    <n v="790"/>
    <n v="857"/>
    <n v="898.9"/>
    <n v="923.9"/>
    <n v="949.3"/>
    <n v="916.9"/>
    <n v="934.1"/>
    <n v="969.8"/>
    <n v="981.5"/>
    <n v="1000"/>
    <n v="1011.5"/>
    <n v="1049.8"/>
    <n v="1096.4000000000001"/>
    <n v="1108"/>
    <n v="1143.7"/>
  </r>
  <r>
    <x v="0"/>
    <x v="262"/>
    <x v="686"/>
    <n v="35693.9"/>
    <n v="37663.9"/>
    <n v="37242.1"/>
    <n v="42774.1"/>
    <n v="49496"/>
    <n v="57743.1"/>
    <n v="65846.5"/>
    <n v="69912.3"/>
    <n v="76259.600000000006"/>
    <n v="81490.3"/>
    <n v="92108.1"/>
    <n v="107601.2"/>
    <n v="117212.5"/>
    <n v="127218.3"/>
    <n v="140136.20000000001"/>
    <n v="161393.9"/>
    <n v="180501.7"/>
    <n v="199414.6"/>
    <n v="200797.7"/>
    <n v="219690.3"/>
    <n v="231524.4"/>
    <n v="253714.2"/>
    <n v="282114.40000000002"/>
    <n v="313670"/>
    <n v="347508.2"/>
    <n v="394479"/>
    <n v="430675"/>
    <n v="470338"/>
    <n v="465888"/>
    <n v="461137"/>
    <n v="485977"/>
    <n v="516414"/>
    <n v="563577"/>
    <n v="604982"/>
    <n v="641046"/>
    <n v="666373"/>
    <n v="621860"/>
    <n v="670146.6"/>
  </r>
  <r>
    <x v="1"/>
    <x v="262"/>
    <x v="687"/>
    <n v="149367"/>
    <n v="152701.4"/>
    <n v="135062.79999999999"/>
    <n v="141811"/>
    <n v="148376.29999999999"/>
    <n v="161887.79999999999"/>
    <n v="170988.79999999999"/>
    <n v="167448.79999999999"/>
    <n v="165477.6"/>
    <n v="163707.5"/>
    <n v="176831.5"/>
    <n v="199299.5"/>
    <n v="209594.1"/>
    <n v="220896.1"/>
    <n v="238176"/>
    <n v="257333.1"/>
    <n v="281189.90000000002"/>
    <n v="297241.59999999998"/>
    <n v="292632.40000000002"/>
    <n v="309447.59999999998"/>
    <n v="321326.2"/>
    <n v="345166.2"/>
    <n v="377007.9"/>
    <n v="404016.6"/>
    <n v="436854.1"/>
    <n v="478775.4"/>
    <n v="505218.4"/>
    <n v="529788"/>
    <n v="513902"/>
    <n v="500276.4"/>
    <n v="513940.4"/>
    <n v="528767.9"/>
    <n v="563577"/>
    <n v="585734.30000000005"/>
    <n v="600497.30000000005"/>
    <n v="609337.19999999995"/>
    <n v="564949"/>
    <n v="592331.6"/>
  </r>
  <r>
    <x v="2"/>
    <x v="262"/>
    <x v="688"/>
    <n v="239"/>
    <n v="246.7"/>
    <n v="275.7"/>
    <n v="301.60000000000002"/>
    <n v="333.6"/>
    <n v="356.7"/>
    <n v="385.1"/>
    <n v="417.5"/>
    <n v="460.8"/>
    <n v="497.8"/>
    <n v="520.9"/>
    <n v="539.9"/>
    <n v="559.20000000000005"/>
    <n v="575.9"/>
    <n v="588.4"/>
    <n v="627.20000000000005"/>
    <n v="641.9"/>
    <n v="670.9"/>
    <n v="686.2"/>
    <n v="709.9"/>
    <n v="720.5"/>
    <n v="735"/>
    <n v="748.3"/>
    <n v="776.4"/>
    <n v="795.5"/>
    <n v="823.9"/>
    <n v="852.5"/>
    <n v="887.8"/>
    <n v="906.6"/>
    <n v="921.8"/>
    <n v="945.6"/>
    <n v="976.6"/>
    <n v="1000"/>
    <n v="1032.9000000000001"/>
    <n v="1067.5"/>
    <n v="1093.5999999999999"/>
    <n v="1100.7"/>
    <n v="1131.4000000000001"/>
  </r>
  <r>
    <x v="0"/>
    <x v="263"/>
    <x v="689"/>
    <n v="26688.799999999999"/>
    <n v="28602.400000000001"/>
    <n v="28473.5"/>
    <n v="32814.199999999997"/>
    <n v="37279.4"/>
    <n v="43174.9"/>
    <n v="49649.3"/>
    <n v="53454.7"/>
    <n v="58612.3"/>
    <n v="63997.599999999999"/>
    <n v="73718.7"/>
    <n v="88170.3"/>
    <n v="97118.2"/>
    <n v="106050.5"/>
    <n v="117526.39999999999"/>
    <n v="136294"/>
    <n v="153656.6"/>
    <n v="170187.3"/>
    <n v="171706.3"/>
    <n v="188598.2"/>
    <n v="198800.1"/>
    <n v="217967.3"/>
    <n v="244968.8"/>
    <n v="274013.59999999998"/>
    <n v="305457.7"/>
    <n v="347909"/>
    <n v="379898"/>
    <n v="417474"/>
    <n v="412395"/>
    <n v="407664"/>
    <n v="429088"/>
    <n v="455231"/>
    <n v="496847"/>
    <n v="532346"/>
    <n v="566010"/>
    <n v="587712"/>
    <n v="545910"/>
    <n v="584823.30000000005"/>
  </r>
  <r>
    <x v="1"/>
    <x v="263"/>
    <x v="690"/>
    <n v="125815.4"/>
    <n v="129616.2"/>
    <n v="113889.7"/>
    <n v="118026.2"/>
    <n v="122492.8"/>
    <n v="133952.29999999999"/>
    <n v="142633.60000000001"/>
    <n v="141565.29999999999"/>
    <n v="140899.9"/>
    <n v="139456.29999999999"/>
    <n v="150015.29999999999"/>
    <n v="171037.5"/>
    <n v="181145.60000000001"/>
    <n v="191328.3"/>
    <n v="207115.8"/>
    <n v="224733.9"/>
    <n v="247984.4"/>
    <n v="262963.5"/>
    <n v="257281.6"/>
    <n v="271438.5"/>
    <n v="281171.8"/>
    <n v="302819.90000000002"/>
    <n v="328458.90000000002"/>
    <n v="354068.5"/>
    <n v="384652.79999999999"/>
    <n v="423747.3"/>
    <n v="449436.4"/>
    <n v="472219"/>
    <n v="453697.8"/>
    <n v="438190.1"/>
    <n v="455629.2"/>
    <n v="466860.1"/>
    <n v="496847"/>
    <n v="514488.4"/>
    <n v="529017.80000000005"/>
    <n v="537604.5"/>
    <n v="497547.5"/>
    <n v="518216"/>
  </r>
  <r>
    <x v="2"/>
    <x v="263"/>
    <x v="691"/>
    <n v="212.1"/>
    <n v="220.7"/>
    <n v="250"/>
    <n v="278"/>
    <n v="304.3"/>
    <n v="322.3"/>
    <n v="348.1"/>
    <n v="377.6"/>
    <n v="416"/>
    <n v="458.9"/>
    <n v="491.4"/>
    <n v="515.5"/>
    <n v="536.1"/>
    <n v="554.29999999999995"/>
    <n v="567.4"/>
    <n v="606.5"/>
    <n v="619.6"/>
    <n v="647.20000000000005"/>
    <n v="667.4"/>
    <n v="694.8"/>
    <n v="707"/>
    <n v="719.8"/>
    <n v="745.8"/>
    <n v="773.9"/>
    <n v="794.1"/>
    <n v="821"/>
    <n v="845.3"/>
    <n v="884.1"/>
    <n v="909"/>
    <n v="930.3"/>
    <n v="941.7"/>
    <n v="975.1"/>
    <n v="1000"/>
    <n v="1034.7"/>
    <n v="1069.9000000000001"/>
    <n v="1093.2"/>
    <n v="1097.2"/>
    <n v="1128.5"/>
  </r>
  <r>
    <x v="0"/>
    <x v="264"/>
    <x v="409"/>
    <n v="9005.1"/>
    <n v="9061.5"/>
    <n v="8768.6"/>
    <n v="9959.9"/>
    <n v="12216.5"/>
    <n v="14568.2"/>
    <n v="16197.2"/>
    <n v="16457.599999999999"/>
    <n v="17647.3"/>
    <n v="17492.7"/>
    <n v="18389.400000000001"/>
    <n v="19430.900000000001"/>
    <n v="20094.400000000001"/>
    <n v="21167.8"/>
    <n v="22609.8"/>
    <n v="25099.9"/>
    <n v="26845.1"/>
    <n v="29227.3"/>
    <n v="29091.4"/>
    <n v="31092.1"/>
    <n v="32724.3"/>
    <n v="35746.800000000003"/>
    <n v="37145.599999999999"/>
    <n v="39656.400000000001"/>
    <n v="42050.5"/>
    <n v="46570"/>
    <n v="50777"/>
    <n v="52864"/>
    <n v="53493"/>
    <n v="53473"/>
    <n v="56889"/>
    <n v="61183"/>
    <n v="66730"/>
    <n v="72636"/>
    <n v="75036"/>
    <n v="78661"/>
    <n v="75950"/>
    <n v="85323.3"/>
  </r>
  <r>
    <x v="1"/>
    <x v="264"/>
    <x v="410"/>
    <n v="23551.599999999999"/>
    <n v="23085.3"/>
    <n v="21173.1"/>
    <n v="23784.799999999999"/>
    <n v="25883.5"/>
    <n v="27935.5"/>
    <n v="28355.200000000001"/>
    <n v="25883.5"/>
    <n v="24577.599999999999"/>
    <n v="24251.200000000001"/>
    <n v="26816.2"/>
    <n v="28261.9"/>
    <n v="28448.5"/>
    <n v="29567.8"/>
    <n v="31060.2"/>
    <n v="32599.200000000001"/>
    <n v="33205.5"/>
    <n v="34278.1"/>
    <n v="35350.800000000003"/>
    <n v="38009.1"/>
    <n v="40154.400000000001"/>
    <n v="42346.3"/>
    <n v="48549"/>
    <n v="49948.1"/>
    <n v="52201.3"/>
    <n v="55028.1"/>
    <n v="55782"/>
    <n v="57569"/>
    <n v="60204.2"/>
    <n v="62086.3"/>
    <n v="58311.199999999997"/>
    <n v="61907.8"/>
    <n v="66730"/>
    <n v="71245.8"/>
    <n v="71479.5"/>
    <n v="71732.7"/>
    <n v="67401.5"/>
    <n v="74115.600000000006"/>
  </r>
  <r>
    <x v="2"/>
    <x v="264"/>
    <x v="411"/>
    <n v="382.4"/>
    <n v="392.5"/>
    <n v="414.1"/>
    <n v="418.7"/>
    <n v="472"/>
    <n v="521.5"/>
    <n v="571.20000000000005"/>
    <n v="635.79999999999995"/>
    <n v="718"/>
    <n v="721.3"/>
    <n v="685.8"/>
    <n v="687.5"/>
    <n v="706.3"/>
    <n v="715.9"/>
    <n v="727.9"/>
    <n v="770"/>
    <n v="808.5"/>
    <n v="852.7"/>
    <n v="822.9"/>
    <n v="818"/>
    <n v="815"/>
    <n v="844.2"/>
    <n v="765.1"/>
    <n v="794"/>
    <n v="805.5"/>
    <n v="846.3"/>
    <n v="910.3"/>
    <n v="918.3"/>
    <n v="888.5"/>
    <n v="861.3"/>
    <n v="975.6"/>
    <n v="988.3"/>
    <n v="1000"/>
    <n v="1019.5"/>
    <n v="1049.8"/>
    <n v="1096.5999999999999"/>
    <n v="1126.8"/>
    <n v="1151.2"/>
  </r>
  <r>
    <x v="0"/>
    <x v="265"/>
    <x v="692"/>
    <n v="14166.3"/>
    <n v="15402.9"/>
    <n v="17142"/>
    <n v="18966.8"/>
    <n v="20429.5"/>
    <n v="22508.7"/>
    <n v="24496"/>
    <n v="27245.8"/>
    <n v="30199.4"/>
    <n v="33092.300000000003"/>
    <n v="36429.199999999997"/>
    <n v="39691.300000000003"/>
    <n v="43147.5"/>
    <n v="46372.6"/>
    <n v="50698.1"/>
    <n v="56926.400000000001"/>
    <n v="63042.5"/>
    <n v="68772.800000000003"/>
    <n v="73907.5"/>
    <n v="79960.2"/>
    <n v="84588.9"/>
    <n v="89958.399999999994"/>
    <n v="96269.3"/>
    <n v="104612.5"/>
    <n v="112648.4"/>
    <n v="121756"/>
    <n v="130798"/>
    <n v="142567"/>
    <n v="153754"/>
    <n v="155274.4"/>
    <n v="163383"/>
    <n v="173063"/>
    <n v="184774"/>
    <n v="197437"/>
    <n v="210767"/>
    <n v="224908"/>
    <n v="240194"/>
    <n v="260721.5"/>
  </r>
  <r>
    <x v="1"/>
    <x v="265"/>
    <x v="693"/>
    <n v="103296.9"/>
    <n v="99032.5"/>
    <n v="100553.5"/>
    <n v="102608.4"/>
    <n v="102854.2"/>
    <n v="104303.5"/>
    <n v="104804.9"/>
    <n v="105415.2"/>
    <n v="107339.2"/>
    <n v="112622.39999999999"/>
    <n v="116911.2"/>
    <n v="121347.5"/>
    <n v="126478.1"/>
    <n v="131102.9"/>
    <n v="137170.1"/>
    <n v="143072"/>
    <n v="149047.5"/>
    <n v="153649.1"/>
    <n v="155713.70000000001"/>
    <n v="159465.9"/>
    <n v="163441.29999999999"/>
    <n v="167227.70000000001"/>
    <n v="173543.6"/>
    <n v="178964.1"/>
    <n v="183706.9"/>
    <n v="189864.7"/>
    <n v="194085.8"/>
    <n v="201572.5"/>
    <n v="206227.9"/>
    <n v="195573.8"/>
    <n v="190816.8"/>
    <n v="186049.3"/>
    <n v="184774"/>
    <n v="185726.6"/>
    <n v="187782.7"/>
    <n v="189464.3"/>
    <n v="191842.4"/>
    <n v="198543.6"/>
  </r>
  <r>
    <x v="2"/>
    <x v="265"/>
    <x v="694"/>
    <n v="137.1"/>
    <n v="155.5"/>
    <n v="170.5"/>
    <n v="184.8"/>
    <n v="198.6"/>
    <n v="215.8"/>
    <n v="233.7"/>
    <n v="258.5"/>
    <n v="281.3"/>
    <n v="293.8"/>
    <n v="311.60000000000002"/>
    <n v="327.10000000000002"/>
    <n v="341.1"/>
    <n v="353.7"/>
    <n v="369.6"/>
    <n v="397.9"/>
    <n v="423"/>
    <n v="447.6"/>
    <n v="474.6"/>
    <n v="501.4"/>
    <n v="517.5"/>
    <n v="537.9"/>
    <n v="554.70000000000005"/>
    <n v="584.5"/>
    <n v="613.20000000000005"/>
    <n v="641.29999999999995"/>
    <n v="673.9"/>
    <n v="707.3"/>
    <n v="745.6"/>
    <n v="793.9"/>
    <n v="856.2"/>
    <n v="930.2"/>
    <n v="1000"/>
    <n v="1063.0999999999999"/>
    <n v="1122.4000000000001"/>
    <n v="1187.0999999999999"/>
    <n v="1252"/>
    <n v="1313.2"/>
  </r>
  <r>
    <x v="0"/>
    <x v="266"/>
    <x v="695"/>
    <n v="70476.600000000006"/>
    <n v="79289.8"/>
    <n v="92017.5"/>
    <n v="104825.4"/>
    <n v="118998.8"/>
    <n v="134435.29999999999"/>
    <n v="152469.6"/>
    <n v="175117.7"/>
    <n v="204628.2"/>
    <n v="226636.6"/>
    <n v="254279.8"/>
    <n v="278735.59999999998"/>
    <n v="305827.90000000002"/>
    <n v="335686.9"/>
    <n v="376543.5"/>
    <n v="423662.3"/>
    <n v="469133.6"/>
    <n v="526464.80000000005"/>
    <n v="572470.80000000005"/>
    <n v="628761.9"/>
    <n v="668974.6"/>
    <n v="703998.7"/>
    <n v="747461.5"/>
    <n v="781247.8"/>
    <n v="818974.7"/>
    <n v="870607"/>
    <n v="913916"/>
    <n v="973021"/>
    <n v="1056832"/>
    <n v="1140371.2"/>
    <n v="1217589"/>
    <n v="1290780"/>
    <n v="1377867"/>
    <n v="1453256"/>
    <n v="1555347"/>
    <n v="1643778"/>
    <n v="1705158"/>
    <n v="1763188.1"/>
  </r>
  <r>
    <x v="1"/>
    <x v="266"/>
    <x v="696"/>
    <n v="432896.9"/>
    <n v="446377.7"/>
    <n v="468413.4"/>
    <n v="487042.2"/>
    <n v="508378.5"/>
    <n v="532370"/>
    <n v="551441.1"/>
    <n v="566722.4"/>
    <n v="594902.30000000005"/>
    <n v="603257"/>
    <n v="633763.30000000005"/>
    <n v="654796.4"/>
    <n v="683370.3"/>
    <n v="713585.1"/>
    <n v="754015.4"/>
    <n v="791053.9"/>
    <n v="820132.4"/>
    <n v="860182.4"/>
    <n v="879726.6"/>
    <n v="917994.3"/>
    <n v="939255.1"/>
    <n v="956766.5"/>
    <n v="988285"/>
    <n v="1008858.8"/>
    <n v="1035449"/>
    <n v="1077530.5"/>
    <n v="1105061.7"/>
    <n v="1142178.2"/>
    <n v="1201475.3"/>
    <n v="1263559.5"/>
    <n v="1301206.8999999999"/>
    <n v="1332586"/>
    <n v="1377867"/>
    <n v="1410693.7"/>
    <n v="1456338.2"/>
    <n v="1497756.7"/>
    <n v="1511723.1"/>
    <n v="1525872.9"/>
  </r>
  <r>
    <x v="2"/>
    <x v="266"/>
    <x v="697"/>
    <n v="162.80000000000001"/>
    <n v="177.6"/>
    <n v="196.4"/>
    <n v="215.2"/>
    <n v="234.1"/>
    <n v="252.5"/>
    <n v="276.5"/>
    <n v="309"/>
    <n v="344"/>
    <n v="375.7"/>
    <n v="401.2"/>
    <n v="425.7"/>
    <n v="447.5"/>
    <n v="470.4"/>
    <n v="499.4"/>
    <n v="535.6"/>
    <n v="572"/>
    <n v="612"/>
    <n v="650.70000000000005"/>
    <n v="684.9"/>
    <n v="712.2"/>
    <n v="735.8"/>
    <n v="756.3"/>
    <n v="774.4"/>
    <n v="790.9"/>
    <n v="808"/>
    <n v="827"/>
    <n v="851.9"/>
    <n v="879.6"/>
    <n v="902.5"/>
    <n v="935.7"/>
    <n v="968.6"/>
    <n v="1000"/>
    <n v="1030.2"/>
    <n v="1068"/>
    <n v="1097.5"/>
    <n v="1128"/>
    <n v="1155.5"/>
  </r>
  <r>
    <x v="0"/>
    <x v="267"/>
    <x v="698"/>
    <n v="31425.7"/>
    <n v="34900.699999999997"/>
    <n v="40514.400000000001"/>
    <n v="45620.1"/>
    <n v="52083.8"/>
    <n v="57589.9"/>
    <n v="64746.9"/>
    <n v="74325.899999999994"/>
    <n v="87947.9"/>
    <n v="95432.2"/>
    <n v="108690.1"/>
    <n v="121813.5"/>
    <n v="136211.4"/>
    <n v="150861.20000000001"/>
    <n v="173079.6"/>
    <n v="195991.9"/>
    <n v="215033.4"/>
    <n v="243955.5"/>
    <n v="266278.2"/>
    <n v="296084.40000000002"/>
    <n v="311400.90000000002"/>
    <n v="328491.2"/>
    <n v="351285.1"/>
    <n v="366266.9"/>
    <n v="384604.2"/>
    <n v="406790"/>
    <n v="424980"/>
    <n v="451014"/>
    <n v="489264"/>
    <n v="524771.69999999995"/>
    <n v="564824"/>
    <n v="608204"/>
    <n v="650042"/>
    <n v="682364"/>
    <n v="734259"/>
    <n v="767547"/>
    <n v="796478"/>
    <n v="802928.6"/>
  </r>
  <r>
    <x v="1"/>
    <x v="267"/>
    <x v="699"/>
    <n v="190938"/>
    <n v="194650.9"/>
    <n v="201642.5"/>
    <n v="205716"/>
    <n v="215511.2"/>
    <n v="221137.2"/>
    <n v="228448.5"/>
    <n v="236230.39999999999"/>
    <n v="253312.6"/>
    <n v="253557.1"/>
    <n v="268214.09999999998"/>
    <n v="281381.8"/>
    <n v="296435.90000000002"/>
    <n v="308049.3"/>
    <n v="332087.5"/>
    <n v="350996.2"/>
    <n v="361022.9"/>
    <n v="383306"/>
    <n v="394937.5"/>
    <n v="416387.6"/>
    <n v="421061.9"/>
    <n v="427462.3"/>
    <n v="444181.5"/>
    <n v="455673.8"/>
    <n v="465929.3"/>
    <n v="480655.9"/>
    <n v="490301.3"/>
    <n v="508167.4"/>
    <n v="534545.69999999995"/>
    <n v="565010.9"/>
    <n v="594491.69999999995"/>
    <n v="623537.6"/>
    <n v="650042"/>
    <n v="668899.5"/>
    <n v="693635.7"/>
    <n v="708016.4"/>
    <n v="718011.2"/>
    <n v="708177.3"/>
  </r>
  <r>
    <x v="2"/>
    <x v="267"/>
    <x v="700"/>
    <n v="164.6"/>
    <n v="179.3"/>
    <n v="200.9"/>
    <n v="221.8"/>
    <n v="241.7"/>
    <n v="260.39999999999998"/>
    <n v="283.39999999999998"/>
    <n v="314.60000000000002"/>
    <n v="347.2"/>
    <n v="376.4"/>
    <n v="405.2"/>
    <n v="432.9"/>
    <n v="459.5"/>
    <n v="489.7"/>
    <n v="521.20000000000005"/>
    <n v="558.4"/>
    <n v="595.6"/>
    <n v="636.5"/>
    <n v="674.2"/>
    <n v="711.1"/>
    <n v="739.6"/>
    <n v="768.5"/>
    <n v="790.9"/>
    <n v="803.8"/>
    <n v="825.5"/>
    <n v="846.3"/>
    <n v="866.8"/>
    <n v="887.5"/>
    <n v="915.3"/>
    <n v="928.8"/>
    <n v="950.1"/>
    <n v="975.4"/>
    <n v="1000"/>
    <n v="1020.1"/>
    <n v="1058.5999999999999"/>
    <n v="1084.0999999999999"/>
    <n v="1109.3"/>
    <n v="1133.8"/>
  </r>
  <r>
    <x v="0"/>
    <x v="268"/>
    <x v="701"/>
    <n v="32569.3"/>
    <n v="37290.1"/>
    <n v="43749.8"/>
    <n v="50721.2"/>
    <n v="57507.6"/>
    <n v="66530.2"/>
    <n v="76100.3"/>
    <n v="88110.399999999994"/>
    <n v="102887.7"/>
    <n v="116481.9"/>
    <n v="129657.60000000001"/>
    <n v="139425.79999999999"/>
    <n v="150376.5"/>
    <n v="162921.60000000001"/>
    <n v="176250.8"/>
    <n v="195722.2"/>
    <n v="215613.2"/>
    <n v="239915.5"/>
    <n v="264337"/>
    <n v="289131.3"/>
    <n v="308854.09999999998"/>
    <n v="321312.8"/>
    <n v="337317.7"/>
    <n v="353255.5"/>
    <n v="371515.3"/>
    <n v="397329"/>
    <n v="415260"/>
    <n v="438961"/>
    <n v="474077"/>
    <n v="516099.1"/>
    <n v="547296"/>
    <n v="576725"/>
    <n v="613916"/>
    <n v="651292"/>
    <n v="692432"/>
    <n v="741287"/>
    <n v="766379"/>
    <n v="800516.2"/>
  </r>
  <r>
    <x v="1"/>
    <x v="268"/>
    <x v="702"/>
    <n v="211052.1"/>
    <n v="219269.5"/>
    <n v="232005.9"/>
    <n v="247234.7"/>
    <n v="258964"/>
    <n v="275903.8"/>
    <n v="287229.5"/>
    <n v="296861.59999999998"/>
    <n v="309188.09999999998"/>
    <n v="317799.7"/>
    <n v="329782.8"/>
    <n v="334351.3"/>
    <n v="343976.2"/>
    <n v="358528.1"/>
    <n v="368086.4"/>
    <n v="381594.3"/>
    <n v="392313.9"/>
    <n v="407618.7"/>
    <n v="420433.6"/>
    <n v="436996.1"/>
    <n v="447235.2"/>
    <n v="451864.8"/>
    <n v="461699.1"/>
    <n v="469596.7"/>
    <n v="486565.5"/>
    <n v="512184"/>
    <n v="524089.7"/>
    <n v="536461.1"/>
    <n v="560447.19999999995"/>
    <n v="589049.30000000005"/>
    <n v="594145.4"/>
    <n v="598993"/>
    <n v="613916"/>
    <n v="626345.4"/>
    <n v="642480.6"/>
    <n v="667327.30000000005"/>
    <n v="666905"/>
    <n v="677610.9"/>
  </r>
  <r>
    <x v="2"/>
    <x v="268"/>
    <x v="703"/>
    <n v="154.30000000000001"/>
    <n v="170.1"/>
    <n v="188.6"/>
    <n v="205.2"/>
    <n v="222.1"/>
    <n v="241.1"/>
    <n v="264.89999999999998"/>
    <n v="296.8"/>
    <n v="332.8"/>
    <n v="366.5"/>
    <n v="393.2"/>
    <n v="417"/>
    <n v="437.2"/>
    <n v="454.4"/>
    <n v="478.8"/>
    <n v="512.9"/>
    <n v="549.6"/>
    <n v="588.6"/>
    <n v="628.70000000000005"/>
    <n v="661.6"/>
    <n v="690.6"/>
    <n v="711.1"/>
    <n v="730.6"/>
    <n v="752.3"/>
    <n v="763.5"/>
    <n v="775.8"/>
    <n v="792.3"/>
    <n v="818.3"/>
    <n v="845.9"/>
    <n v="876.2"/>
    <n v="921.1"/>
    <n v="962.8"/>
    <n v="1000"/>
    <n v="1039.8"/>
    <n v="1077.7"/>
    <n v="1110.8"/>
    <n v="1149.2"/>
    <n v="1181.4000000000001"/>
  </r>
  <r>
    <x v="0"/>
    <x v="269"/>
    <x v="704"/>
    <n v="6481.6"/>
    <n v="7098.9"/>
    <n v="7753.2"/>
    <n v="8484"/>
    <n v="9407.4"/>
    <n v="10315.200000000001"/>
    <n v="11622.5"/>
    <n v="12681.4"/>
    <n v="13792.6"/>
    <n v="14722.5"/>
    <n v="15932.1"/>
    <n v="17496.3"/>
    <n v="19240"/>
    <n v="21904.1"/>
    <n v="27213"/>
    <n v="31948.2"/>
    <n v="38487"/>
    <n v="42593.9"/>
    <n v="41855.699999999997"/>
    <n v="43546.2"/>
    <n v="48719.6"/>
    <n v="54194.7"/>
    <n v="58858.7"/>
    <n v="61725.4"/>
    <n v="62855.1"/>
    <n v="66488"/>
    <n v="73676"/>
    <n v="83046"/>
    <n v="93491"/>
    <n v="99500.4"/>
    <n v="105469"/>
    <n v="105851"/>
    <n v="113909"/>
    <n v="119600"/>
    <n v="128656"/>
    <n v="134944"/>
    <n v="142301"/>
    <n v="159743.29999999999"/>
  </r>
  <r>
    <x v="1"/>
    <x v="269"/>
    <x v="705"/>
    <n v="30906.799999999999"/>
    <n v="32457.3"/>
    <n v="34765"/>
    <n v="34091.4"/>
    <n v="33903.199999999997"/>
    <n v="35329.1"/>
    <n v="35763.199999999997"/>
    <n v="33630.5"/>
    <n v="32401.5"/>
    <n v="31900.1"/>
    <n v="35766.400000000001"/>
    <n v="39063.300000000003"/>
    <n v="42958.2"/>
    <n v="47007.7"/>
    <n v="53841.5"/>
    <n v="58463.5"/>
    <n v="66795.5"/>
    <n v="69257.8"/>
    <n v="64355.5"/>
    <n v="64610.6"/>
    <n v="70958.100000000006"/>
    <n v="77439.3"/>
    <n v="82404.3"/>
    <n v="83588.3"/>
    <n v="82954.2"/>
    <n v="84690.5"/>
    <n v="90670.6"/>
    <n v="97549.7"/>
    <n v="106482.5"/>
    <n v="109499.3"/>
    <n v="112569.8"/>
    <n v="110055.4"/>
    <n v="113909"/>
    <n v="115448.8"/>
    <n v="120221.8"/>
    <n v="122413"/>
    <n v="126806.8"/>
    <n v="140084.70000000001"/>
  </r>
  <r>
    <x v="2"/>
    <x v="269"/>
    <x v="706"/>
    <n v="209.7"/>
    <n v="218.7"/>
    <n v="223"/>
    <n v="248.9"/>
    <n v="277.5"/>
    <n v="292"/>
    <n v="325"/>
    <n v="377.1"/>
    <n v="425.7"/>
    <n v="461.5"/>
    <n v="445.4"/>
    <n v="447.9"/>
    <n v="447.9"/>
    <n v="466"/>
    <n v="505.4"/>
    <n v="546.5"/>
    <n v="576.20000000000005"/>
    <n v="615"/>
    <n v="650.4"/>
    <n v="674"/>
    <n v="686.6"/>
    <n v="699.8"/>
    <n v="714.3"/>
    <n v="738.4"/>
    <n v="757.7"/>
    <n v="785.1"/>
    <n v="812.6"/>
    <n v="851.3"/>
    <n v="878"/>
    <n v="908.7"/>
    <n v="936.9"/>
    <n v="961.8"/>
    <n v="1000"/>
    <n v="1036"/>
    <n v="1070.2"/>
    <n v="1102.4000000000001"/>
    <n v="1122.2"/>
    <n v="1140.3"/>
  </r>
  <r>
    <x v="0"/>
    <x v="270"/>
    <x v="707"/>
    <n v="11117.4"/>
    <n v="12393.9"/>
    <n v="13780.7"/>
    <n v="15574.2"/>
    <n v="17446.7"/>
    <n v="20044.400000000001"/>
    <n v="22767.1"/>
    <n v="26066"/>
    <n v="30246.3"/>
    <n v="32573.7"/>
    <n v="36004.199999999997"/>
    <n v="39494.1"/>
    <n v="42675.8"/>
    <n v="46400.800000000003"/>
    <n v="48934.5"/>
    <n v="54682.2"/>
    <n v="59290.6"/>
    <n v="66873.399999999994"/>
    <n v="70203.7"/>
    <n v="78468.3"/>
    <n v="89096.2"/>
    <n v="97992.8"/>
    <n v="108390.39999999999"/>
    <n v="117802"/>
    <n v="124431.7"/>
    <n v="131908"/>
    <n v="138359"/>
    <n v="147215"/>
    <n v="154056"/>
    <n v="163422.39999999999"/>
    <n v="171592"/>
    <n v="176529"/>
    <n v="182831"/>
    <n v="198119"/>
    <n v="213669.7"/>
    <n v="222627.7"/>
    <n v="211591.1"/>
    <n v="220340.9"/>
  </r>
  <r>
    <x v="1"/>
    <x v="270"/>
    <x v="708"/>
    <n v="56226.5"/>
    <n v="58712.1"/>
    <n v="60170.9"/>
    <n v="63994.5"/>
    <n v="70022"/>
    <n v="73688.5"/>
    <n v="74873.7"/>
    <n v="78267.7"/>
    <n v="82353.899999999994"/>
    <n v="81124"/>
    <n v="86895.1"/>
    <n v="89838.7"/>
    <n v="94527.2"/>
    <n v="96067.3"/>
    <n v="96250.8"/>
    <n v="102567.5"/>
    <n v="104260"/>
    <n v="110743.7"/>
    <n v="110373.4"/>
    <n v="122917.1"/>
    <n v="134210"/>
    <n v="141918.39999999999"/>
    <n v="150553.5"/>
    <n v="157926.5"/>
    <n v="162557.1"/>
    <n v="169109"/>
    <n v="169896.6"/>
    <n v="174342.1"/>
    <n v="175696.6"/>
    <n v="181139.20000000001"/>
    <n v="183479.9"/>
    <n v="182883.4"/>
    <n v="182831"/>
    <n v="191489.2"/>
    <n v="199068.9"/>
    <n v="200702.5"/>
    <n v="188227.8"/>
    <n v="192843"/>
  </r>
  <r>
    <x v="2"/>
    <x v="270"/>
    <x v="709"/>
    <n v="197.7"/>
    <n v="211.1"/>
    <n v="229"/>
    <n v="243.4"/>
    <n v="249.2"/>
    <n v="272"/>
    <n v="304.10000000000002"/>
    <n v="333"/>
    <n v="367.3"/>
    <n v="401.5"/>
    <n v="414.3"/>
    <n v="439.6"/>
    <n v="451.5"/>
    <n v="483"/>
    <n v="508.4"/>
    <n v="533.1"/>
    <n v="568.70000000000005"/>
    <n v="603.9"/>
    <n v="636.1"/>
    <n v="638.4"/>
    <n v="663.9"/>
    <n v="690.5"/>
    <n v="719.9"/>
    <n v="745.9"/>
    <n v="765.5"/>
    <n v="780"/>
    <n v="814.4"/>
    <n v="844.4"/>
    <n v="876.8"/>
    <n v="902.2"/>
    <n v="935.2"/>
    <n v="965.3"/>
    <n v="1000"/>
    <n v="1034.5999999999999"/>
    <n v="1073.3"/>
    <n v="1109.2"/>
    <n v="1124.0999999999999"/>
    <n v="1142.5999999999999"/>
  </r>
  <r>
    <x v="0"/>
    <x v="271"/>
    <x v="710"/>
    <n v="6303.6"/>
    <n v="6913.5"/>
    <n v="7543.5"/>
    <n v="8522.1"/>
    <n v="9480.4"/>
    <n v="11006.6"/>
    <n v="12359.1"/>
    <n v="14029.8"/>
    <n v="15609.4"/>
    <n v="16585.3"/>
    <n v="18420.599999999999"/>
    <n v="20712.3"/>
    <n v="22158.400000000001"/>
    <n v="25099.1"/>
    <n v="25997.200000000001"/>
    <n v="28612.6"/>
    <n v="29960.400000000001"/>
    <n v="33669.4"/>
    <n v="35201.1"/>
    <n v="38156.400000000001"/>
    <n v="43444.4"/>
    <n v="46229.7"/>
    <n v="49467.9"/>
    <n v="53485.5"/>
    <n v="56560"/>
    <n v="62037"/>
    <n v="66588"/>
    <n v="73387"/>
    <n v="80555"/>
    <n v="88242.6"/>
    <n v="93452"/>
    <n v="95840"/>
    <n v="99563"/>
    <n v="108513"/>
    <n v="118387.7"/>
    <n v="125979.7"/>
    <n v="121723.1"/>
    <n v="129862"/>
  </r>
  <r>
    <x v="1"/>
    <x v="271"/>
    <x v="711"/>
    <n v="25381.3"/>
    <n v="26137.4"/>
    <n v="26389.599999999999"/>
    <n v="28753.8"/>
    <n v="30753.200000000001"/>
    <n v="33991.599999999999"/>
    <n v="35552.699999999997"/>
    <n v="38612.699999999997"/>
    <n v="40380.1"/>
    <n v="40854.6"/>
    <n v="42681.9"/>
    <n v="45203.1"/>
    <n v="46381.5"/>
    <n v="50868.9"/>
    <n v="50714"/>
    <n v="52878"/>
    <n v="52396.800000000003"/>
    <n v="55705.7"/>
    <n v="55412.7"/>
    <n v="59054.1"/>
    <n v="66468.2"/>
    <n v="68990.7"/>
    <n v="71348.3"/>
    <n v="73748.5"/>
    <n v="75898.8"/>
    <n v="81648.399999999994"/>
    <n v="82964.600000000006"/>
    <n v="88531.7"/>
    <n v="93206.1"/>
    <n v="98798.5"/>
    <n v="100514.6"/>
    <n v="99584.2"/>
    <n v="99563"/>
    <n v="104801.7"/>
    <n v="109835.8"/>
    <n v="113370.7"/>
    <n v="107818.7"/>
    <n v="113036.9"/>
  </r>
  <r>
    <x v="2"/>
    <x v="271"/>
    <x v="712"/>
    <n v="248.4"/>
    <n v="264.5"/>
    <n v="285.89999999999998"/>
    <n v="296.39999999999998"/>
    <n v="308.3"/>
    <n v="323.8"/>
    <n v="347.6"/>
    <n v="363.3"/>
    <n v="386.6"/>
    <n v="406"/>
    <n v="431.6"/>
    <n v="458.2"/>
    <n v="477.7"/>
    <n v="493.4"/>
    <n v="512.6"/>
    <n v="541.1"/>
    <n v="571.79999999999995"/>
    <n v="604.4"/>
    <n v="635.29999999999995"/>
    <n v="646.1"/>
    <n v="653.6"/>
    <n v="670.1"/>
    <n v="693.3"/>
    <n v="725.2"/>
    <n v="745.2"/>
    <n v="759.8"/>
    <n v="802.6"/>
    <n v="828.9"/>
    <n v="864.3"/>
    <n v="893.2"/>
    <n v="929.7"/>
    <n v="962.4"/>
    <n v="1000"/>
    <n v="1035.4000000000001"/>
    <n v="1077.9000000000001"/>
    <n v="1111.2"/>
    <n v="1129"/>
    <n v="1148.8"/>
  </r>
  <r>
    <x v="0"/>
    <x v="272"/>
    <x v="713"/>
    <n v="5732.9"/>
    <n v="6213.4"/>
    <n v="6763.2"/>
    <n v="7637.8"/>
    <n v="8466.7000000000007"/>
    <n v="9850.7000000000007"/>
    <n v="11064.7"/>
    <n v="12554.8"/>
    <n v="13915.7"/>
    <n v="14804.1"/>
    <n v="16508.099999999999"/>
    <n v="18664.900000000001"/>
    <n v="19895.900000000001"/>
    <n v="22698"/>
    <n v="23443"/>
    <n v="25790.400000000001"/>
    <n v="26804.5"/>
    <n v="30296.6"/>
    <n v="31726.2"/>
    <n v="34378.9"/>
    <n v="39285.800000000003"/>
    <n v="41899.699999999997"/>
    <n v="44911.8"/>
    <n v="48840.1"/>
    <n v="51740.9"/>
    <n v="56435.4"/>
    <n v="60259.199999999997"/>
    <n v="66113.399999999994"/>
    <n v="72144.399999999994"/>
    <n v="78253"/>
    <n v="82932.5"/>
    <n v="85036.4"/>
    <n v="88347.199999999997"/>
    <n v="96247.2"/>
    <n v="104382.9"/>
    <n v="110179.8"/>
    <n v="106204.4"/>
    <n v="113938.2"/>
  </r>
  <r>
    <x v="1"/>
    <x v="272"/>
    <x v="714"/>
    <n v="23657"/>
    <n v="24206"/>
    <n v="24509"/>
    <n v="26763.7"/>
    <n v="28560.7"/>
    <n v="31541.599999999999"/>
    <n v="33013.5"/>
    <n v="35961"/>
    <n v="37516.6"/>
    <n v="37977.800000000003"/>
    <n v="39656.9"/>
    <n v="41901.699999999997"/>
    <n v="42675.8"/>
    <n v="46873.2"/>
    <n v="46436.1"/>
    <n v="48204.5"/>
    <n v="47514"/>
    <n v="50708.2"/>
    <n v="50442.8"/>
    <n v="53927.3"/>
    <n v="60746"/>
    <n v="62655.9"/>
    <n v="64551.6"/>
    <n v="67146.899999999994"/>
    <n v="69238"/>
    <n v="74066.7"/>
    <n v="74890"/>
    <n v="79811.100000000006"/>
    <n v="83485.399999999994"/>
    <n v="87611.1"/>
    <n v="89304.8"/>
    <n v="88431.5"/>
    <n v="88347.199999999997"/>
    <n v="92954.7"/>
    <n v="96815.9"/>
    <n v="99012.5"/>
    <n v="93924.6"/>
    <n v="98998.8"/>
  </r>
  <r>
    <x v="2"/>
    <x v="272"/>
    <x v="715"/>
    <n v="242.3"/>
    <n v="256.7"/>
    <n v="275.89999999999998"/>
    <n v="285.39999999999998"/>
    <n v="296.39999999999998"/>
    <n v="312.3"/>
    <n v="335.2"/>
    <n v="349.1"/>
    <n v="370.9"/>
    <n v="389.8"/>
    <n v="416.3"/>
    <n v="445.4"/>
    <n v="466.2"/>
    <n v="484.2"/>
    <n v="504.8"/>
    <n v="535"/>
    <n v="564.1"/>
    <n v="597.5"/>
    <n v="629"/>
    <n v="637.5"/>
    <n v="646.70000000000005"/>
    <n v="668.7"/>
    <n v="695.8"/>
    <n v="727.4"/>
    <n v="747.3"/>
    <n v="762"/>
    <n v="804.6"/>
    <n v="828.4"/>
    <n v="864.2"/>
    <n v="893.2"/>
    <n v="928.6"/>
    <n v="961.6"/>
    <n v="1000"/>
    <n v="1035.4000000000001"/>
    <n v="1078.2"/>
    <n v="1112.8"/>
    <n v="1130.7"/>
    <n v="1150.9000000000001"/>
  </r>
  <r>
    <x v="0"/>
    <x v="273"/>
    <x v="458"/>
    <n v="4813.8999999999996"/>
    <n v="5480.3"/>
    <n v="6237.2"/>
    <n v="7052.2"/>
    <n v="7966.3"/>
    <n v="9037.9"/>
    <n v="10408"/>
    <n v="12036.3"/>
    <n v="14636.8"/>
    <n v="15988.4"/>
    <n v="17583.599999999999"/>
    <n v="18781.8"/>
    <n v="20517.400000000001"/>
    <n v="21301.7"/>
    <n v="22937.200000000001"/>
    <n v="26069.599999999999"/>
    <n v="29330.2"/>
    <n v="33204"/>
    <n v="35002.6"/>
    <n v="40311.800000000003"/>
    <n v="45651.8"/>
    <n v="51763.1"/>
    <n v="58922.6"/>
    <n v="64316.6"/>
    <n v="67871.7"/>
    <n v="69871"/>
    <n v="71771"/>
    <n v="73828"/>
    <n v="73501"/>
    <n v="75179.899999999994"/>
    <n v="78140"/>
    <n v="80689"/>
    <n v="83268"/>
    <n v="89606"/>
    <n v="95282"/>
    <n v="96648"/>
    <n v="89868"/>
    <n v="90478.9"/>
  </r>
  <r>
    <x v="1"/>
    <x v="273"/>
    <x v="459"/>
    <n v="30845.200000000001"/>
    <n v="32574.7"/>
    <n v="33781.300000000003"/>
    <n v="35240.699999999997"/>
    <n v="39268.9"/>
    <n v="39696.800000000003"/>
    <n v="39320.9"/>
    <n v="39655"/>
    <n v="41973.9"/>
    <n v="40269.5"/>
    <n v="44213.2"/>
    <n v="44635.7"/>
    <n v="48145.7"/>
    <n v="45198.400000000001"/>
    <n v="45536.800000000003"/>
    <n v="49689.5"/>
    <n v="51863.199999999997"/>
    <n v="55037.9"/>
    <n v="54960.6"/>
    <n v="63863"/>
    <n v="67741.899999999994"/>
    <n v="72927.7"/>
    <n v="79205.2"/>
    <n v="84178"/>
    <n v="86658.4"/>
    <n v="87460.6"/>
    <n v="86932"/>
    <n v="85810.4"/>
    <n v="82490.5"/>
    <n v="82340.7"/>
    <n v="82965.399999999994"/>
    <n v="83299.100000000006"/>
    <n v="83268"/>
    <n v="86687.5"/>
    <n v="89233.1"/>
    <n v="87331.8"/>
    <n v="80409.100000000006"/>
    <n v="79806.100000000006"/>
  </r>
  <r>
    <x v="2"/>
    <x v="273"/>
    <x v="460"/>
    <n v="156.1"/>
    <n v="168.2"/>
    <n v="184.6"/>
    <n v="200.1"/>
    <n v="202.9"/>
    <n v="227.7"/>
    <n v="264.7"/>
    <n v="303.5"/>
    <n v="348.7"/>
    <n v="397"/>
    <n v="397.7"/>
    <n v="420.8"/>
    <n v="426.2"/>
    <n v="471.3"/>
    <n v="503.7"/>
    <n v="524.6"/>
    <n v="565.5"/>
    <n v="603.29999999999995"/>
    <n v="636.9"/>
    <n v="631.20000000000005"/>
    <n v="673.9"/>
    <n v="709.8"/>
    <n v="743.9"/>
    <n v="764.1"/>
    <n v="783.2"/>
    <n v="798.9"/>
    <n v="825.6"/>
    <n v="860.4"/>
    <n v="891"/>
    <n v="913"/>
    <n v="941.8"/>
    <n v="968.7"/>
    <n v="1000"/>
    <n v="1033.7"/>
    <n v="1067.8"/>
    <n v="1106.7"/>
    <n v="1117.5999999999999"/>
    <n v="1133.7"/>
  </r>
  <r>
    <x v="0"/>
    <x v="274"/>
    <x v="716"/>
    <n v="60953"/>
    <n v="67695.399999999994"/>
    <n v="76173.3"/>
    <n v="86768.3"/>
    <n v="96683.5"/>
    <n v="110015.2"/>
    <n v="126722.7"/>
    <n v="138925.20000000001"/>
    <n v="152587"/>
    <n v="162451.70000000001"/>
    <n v="175495.2"/>
    <n v="187365.7"/>
    <n v="202920.7"/>
    <n v="214421.6"/>
    <n v="242869.4"/>
    <n v="262874.09999999998"/>
    <n v="280541.2"/>
    <n v="299662.09999999998"/>
    <n v="305010.7"/>
    <n v="318117.5"/>
    <n v="337772"/>
    <n v="356518.6"/>
    <n v="372685.5"/>
    <n v="390978.7"/>
    <n v="416849"/>
    <n v="440993"/>
    <n v="467940"/>
    <n v="507203"/>
    <n v="517817"/>
    <n v="541435.6"/>
    <n v="571749"/>
    <n v="614482"/>
    <n v="655407"/>
    <n v="697106"/>
    <n v="729287"/>
    <n v="750328"/>
    <n v="718869"/>
    <n v="776077.8"/>
  </r>
  <r>
    <x v="1"/>
    <x v="274"/>
    <x v="717"/>
    <n v="281975.2"/>
    <n v="282403.20000000001"/>
    <n v="291976.09999999998"/>
    <n v="311739"/>
    <n v="324870.90000000002"/>
    <n v="338838.4"/>
    <n v="351158.4"/>
    <n v="348374"/>
    <n v="350570.7"/>
    <n v="349600.8"/>
    <n v="361791.9"/>
    <n v="367774.1"/>
    <n v="380638.1"/>
    <n v="386217.1"/>
    <n v="418533.2"/>
    <n v="433285.6"/>
    <n v="442003.6"/>
    <n v="451307.2"/>
    <n v="440844.9"/>
    <n v="450080.8"/>
    <n v="467750.8"/>
    <n v="484596.1"/>
    <n v="494043.7"/>
    <n v="503308.5"/>
    <n v="520045.4"/>
    <n v="534515.5"/>
    <n v="552272.6"/>
    <n v="580438.4"/>
    <n v="577448"/>
    <n v="591567.9"/>
    <n v="612441.80000000005"/>
    <n v="634982.6"/>
    <n v="655407"/>
    <n v="673356.3"/>
    <n v="676237.2"/>
    <n v="672197.5"/>
    <n v="635953.6"/>
    <n v="677401.2"/>
  </r>
  <r>
    <x v="2"/>
    <x v="274"/>
    <x v="718"/>
    <n v="216.2"/>
    <n v="239.7"/>
    <n v="260.89999999999998"/>
    <n v="278.3"/>
    <n v="297.60000000000002"/>
    <n v="324.7"/>
    <n v="360.9"/>
    <n v="398.8"/>
    <n v="435.3"/>
    <n v="464.7"/>
    <n v="485.1"/>
    <n v="509.5"/>
    <n v="533.1"/>
    <n v="555.20000000000005"/>
    <n v="580.29999999999995"/>
    <n v="606.70000000000005"/>
    <n v="634.70000000000005"/>
    <n v="664"/>
    <n v="691.9"/>
    <n v="706.8"/>
    <n v="722.1"/>
    <n v="735.7"/>
    <n v="754.4"/>
    <n v="776.8"/>
    <n v="801.6"/>
    <n v="825"/>
    <n v="847.3"/>
    <n v="873.8"/>
    <n v="896.7"/>
    <n v="915.3"/>
    <n v="933.6"/>
    <n v="967.7"/>
    <n v="1000"/>
    <n v="1035.3"/>
    <n v="1078.4000000000001"/>
    <n v="1116.2"/>
    <n v="1130.4000000000001"/>
    <n v="1145.7"/>
  </r>
  <r>
    <x v="0"/>
    <x v="275"/>
    <x v="461"/>
    <n v="12781.6"/>
    <n v="13666.9"/>
    <n v="15092.5"/>
    <n v="17439.8"/>
    <n v="20422.099999999999"/>
    <n v="24310.7"/>
    <n v="28706.5"/>
    <n v="31226.9"/>
    <n v="35326.1"/>
    <n v="37430.800000000003"/>
    <n v="41021.800000000003"/>
    <n v="44405.4"/>
    <n v="50039.3"/>
    <n v="52694.9"/>
    <n v="59433.2"/>
    <n v="65035.5"/>
    <n v="68013.3"/>
    <n v="71356"/>
    <n v="72611.8"/>
    <n v="78857.5"/>
    <n v="83649.3"/>
    <n v="91130.1"/>
    <n v="97892"/>
    <n v="105280.6"/>
    <n v="113306.4"/>
    <n v="119777"/>
    <n v="130318"/>
    <n v="145248"/>
    <n v="139927"/>
    <n v="143218.1"/>
    <n v="152032"/>
    <n v="168150"/>
    <n v="184895"/>
    <n v="198748"/>
    <n v="210605"/>
    <n v="217644"/>
    <n v="194191"/>
    <n v="213355.3"/>
  </r>
  <r>
    <x v="1"/>
    <x v="275"/>
    <x v="462"/>
    <n v="77220.899999999994"/>
    <n v="77236.100000000006"/>
    <n v="79451"/>
    <n v="85280.1"/>
    <n v="92391.1"/>
    <n v="97869.3"/>
    <n v="101835.9"/>
    <n v="97844"/>
    <n v="99709.5"/>
    <n v="95481.9"/>
    <n v="99598.8"/>
    <n v="100301.3"/>
    <n v="105630.6"/>
    <n v="106758.3"/>
    <n v="113216.9"/>
    <n v="117022.9"/>
    <n v="116933.7"/>
    <n v="117435.2"/>
    <n v="113683.3"/>
    <n v="119975.5"/>
    <n v="123422.1"/>
    <n v="130738.7"/>
    <n v="135526.29999999999"/>
    <n v="139520.20000000001"/>
    <n v="143974.29999999999"/>
    <n v="146178.29999999999"/>
    <n v="154020.20000000001"/>
    <n v="164133.20000000001"/>
    <n v="155997.9"/>
    <n v="159310"/>
    <n v="166511.9"/>
    <n v="174743.1"/>
    <n v="184895"/>
    <n v="190368"/>
    <n v="191483.5"/>
    <n v="195315.5"/>
    <n v="182055.2"/>
    <n v="196849.5"/>
  </r>
  <r>
    <x v="2"/>
    <x v="275"/>
    <x v="463"/>
    <n v="165.5"/>
    <n v="177"/>
    <n v="190"/>
    <n v="204.5"/>
    <n v="221"/>
    <n v="248.4"/>
    <n v="281.89999999999998"/>
    <n v="319.2"/>
    <n v="354.3"/>
    <n v="392"/>
    <n v="411.9"/>
    <n v="442.7"/>
    <n v="473.7"/>
    <n v="493.6"/>
    <n v="525"/>
    <n v="555.79999999999995"/>
    <n v="581.6"/>
    <n v="607.6"/>
    <n v="638.70000000000005"/>
    <n v="657.3"/>
    <n v="677.8"/>
    <n v="697"/>
    <n v="722.3"/>
    <n v="754.6"/>
    <n v="787"/>
    <n v="819.4"/>
    <n v="846.1"/>
    <n v="884.9"/>
    <n v="897"/>
    <n v="899"/>
    <n v="913"/>
    <n v="962.3"/>
    <n v="1000"/>
    <n v="1044"/>
    <n v="1099.9000000000001"/>
    <n v="1114.3"/>
    <n v="1066.7"/>
    <n v="1083.8"/>
  </r>
  <r>
    <x v="0"/>
    <x v="276"/>
    <x v="464"/>
    <n v="48171.4"/>
    <n v="54028.5"/>
    <n v="61080.800000000003"/>
    <n v="69328.5"/>
    <n v="76261.399999999994"/>
    <n v="85704.4"/>
    <n v="98016.2"/>
    <n v="107698.3"/>
    <n v="117260.9"/>
    <n v="125020.9"/>
    <n v="134473.5"/>
    <n v="142960.29999999999"/>
    <n v="152881.4"/>
    <n v="161726.79999999999"/>
    <n v="183436.2"/>
    <n v="197838.6"/>
    <n v="212527.9"/>
    <n v="228306.1"/>
    <n v="232398.9"/>
    <n v="239260"/>
    <n v="254122.7"/>
    <n v="265388.5"/>
    <n v="274793.5"/>
    <n v="285698.2"/>
    <n v="303542.59999999998"/>
    <n v="321216"/>
    <n v="337622"/>
    <n v="361955"/>
    <n v="377890"/>
    <n v="398217.5"/>
    <n v="419717"/>
    <n v="446332"/>
    <n v="470512"/>
    <n v="498358"/>
    <n v="518682"/>
    <n v="532684"/>
    <n v="524678"/>
    <n v="562722.4"/>
  </r>
  <r>
    <x v="1"/>
    <x v="276"/>
    <x v="465"/>
    <n v="204754.3"/>
    <n v="205167.1"/>
    <n v="212525.2"/>
    <n v="226458.9"/>
    <n v="232479.8"/>
    <n v="240969.1"/>
    <n v="249322.5"/>
    <n v="250530"/>
    <n v="250861.1"/>
    <n v="254118.9"/>
    <n v="262193.09999999998"/>
    <n v="267472.7"/>
    <n v="275007.5"/>
    <n v="279458.8"/>
    <n v="305316.3"/>
    <n v="316262.7"/>
    <n v="325069.90000000002"/>
    <n v="333872"/>
    <n v="327161.59999999998"/>
    <n v="330105.2"/>
    <n v="344328.7"/>
    <n v="353857.4"/>
    <n v="358517.4"/>
    <n v="363788.2"/>
    <n v="376071.1"/>
    <n v="388337.2"/>
    <n v="398252.4"/>
    <n v="416305.3"/>
    <n v="421450.1"/>
    <n v="432257.9"/>
    <n v="445930"/>
    <n v="460239.6"/>
    <n v="470512"/>
    <n v="482988.3"/>
    <n v="484753.7"/>
    <n v="476882"/>
    <n v="453898.4"/>
    <n v="480551.7"/>
  </r>
  <r>
    <x v="2"/>
    <x v="276"/>
    <x v="257"/>
    <n v="235.3"/>
    <n v="263.3"/>
    <n v="287.39999999999998"/>
    <n v="306.10000000000002"/>
    <n v="328"/>
    <n v="355.7"/>
    <n v="393.1"/>
    <n v="429.9"/>
    <n v="467.4"/>
    <n v="492"/>
    <n v="512.9"/>
    <n v="534.5"/>
    <n v="555.9"/>
    <n v="578.70000000000005"/>
    <n v="600.79999999999995"/>
    <n v="625.6"/>
    <n v="653.79999999999995"/>
    <n v="683.8"/>
    <n v="710.3"/>
    <n v="724.8"/>
    <n v="738"/>
    <n v="750"/>
    <n v="766.5"/>
    <n v="785.3"/>
    <n v="807.1"/>
    <n v="827.2"/>
    <n v="847.8"/>
    <n v="869.4"/>
    <n v="896.6"/>
    <n v="921.2"/>
    <n v="941.2"/>
    <n v="969.8"/>
    <n v="1000"/>
    <n v="1031.8"/>
    <n v="1070"/>
    <n v="1117"/>
    <n v="1155.9000000000001"/>
    <n v="1171"/>
  </r>
  <r>
    <x v="0"/>
    <x v="277"/>
    <x v="719"/>
    <n v="62585.4"/>
    <n v="67452.399999999994"/>
    <n v="73945.2"/>
    <n v="81095"/>
    <n v="90203.8"/>
    <n v="98132.800000000003"/>
    <n v="107930"/>
    <n v="114163.2"/>
    <n v="123509"/>
    <n v="128963.8"/>
    <n v="141661.1"/>
    <n v="154823.79999999999"/>
    <n v="171587.7"/>
    <n v="182915.3"/>
    <n v="198123.5"/>
    <n v="219904"/>
    <n v="236372.5"/>
    <n v="249145.9"/>
    <n v="249685.1"/>
    <n v="265955.20000000001"/>
    <n v="278878.09999999998"/>
    <n v="300955.2"/>
    <n v="321747"/>
    <n v="342219.4"/>
    <n v="359773.7"/>
    <n v="391054.3"/>
    <n v="409470.9"/>
    <n v="433988.1"/>
    <n v="449481.4"/>
    <n v="463790.8"/>
    <n v="477486.2"/>
    <n v="499145.4"/>
    <n v="522475.4"/>
    <n v="552083.80000000005"/>
    <n v="577442.5"/>
    <n v="592673.5"/>
    <n v="562865.19999999995"/>
    <n v="591729.4"/>
  </r>
  <r>
    <x v="1"/>
    <x v="277"/>
    <x v="720"/>
    <n v="277416.8"/>
    <n v="272204.09999999998"/>
    <n v="274477.7"/>
    <n v="283609"/>
    <n v="296560.3"/>
    <n v="302234.3"/>
    <n v="306595.40000000002"/>
    <n v="291940.5"/>
    <n v="289716.5"/>
    <n v="282269.40000000002"/>
    <n v="295646.8"/>
    <n v="308936.40000000002"/>
    <n v="331385.8"/>
    <n v="341951.2"/>
    <n v="354544.2"/>
    <n v="377534.5"/>
    <n v="391190.6"/>
    <n v="397773.2"/>
    <n v="384319.1"/>
    <n v="395762"/>
    <n v="403606.9"/>
    <n v="425466.4"/>
    <n v="442886.8"/>
    <n v="457273"/>
    <n v="466222.5"/>
    <n v="495755.1"/>
    <n v="504078.1"/>
    <n v="514048.6"/>
    <n v="511664.4"/>
    <n v="511735.3"/>
    <n v="512174.1"/>
    <n v="518733"/>
    <n v="522475.4"/>
    <n v="531548.30000000005"/>
    <n v="536893.30000000005"/>
    <n v="534126.6"/>
    <n v="499676.9"/>
    <n v="514483.9"/>
  </r>
  <r>
    <x v="2"/>
    <x v="277"/>
    <x v="721"/>
    <n v="225.6"/>
    <n v="247.8"/>
    <n v="269.39999999999998"/>
    <n v="285.89999999999998"/>
    <n v="304.2"/>
    <n v="324.7"/>
    <n v="352"/>
    <n v="391"/>
    <n v="426.3"/>
    <n v="456.9"/>
    <n v="479.2"/>
    <n v="501.2"/>
    <n v="517.79999999999995"/>
    <n v="534.9"/>
    <n v="558.79999999999995"/>
    <n v="582.5"/>
    <n v="604.20000000000005"/>
    <n v="626.4"/>
    <n v="649.70000000000005"/>
    <n v="672"/>
    <n v="691"/>
    <n v="707.4"/>
    <n v="726.5"/>
    <n v="748.4"/>
    <n v="771.7"/>
    <n v="788.8"/>
    <n v="812.3"/>
    <n v="844.3"/>
    <n v="878.5"/>
    <n v="906.3"/>
    <n v="932.3"/>
    <n v="962.2"/>
    <n v="1000"/>
    <n v="1038.5999999999999"/>
    <n v="1075.5"/>
    <n v="1109.5999999999999"/>
    <n v="1126.5"/>
    <n v="1150.0999999999999"/>
  </r>
  <r>
    <x v="0"/>
    <x v="278"/>
    <x v="722"/>
    <n v="25628.5"/>
    <n v="27525.9"/>
    <n v="30981.200000000001"/>
    <n v="33941.5"/>
    <n v="38302"/>
    <n v="41057.699999999997"/>
    <n v="45363.8"/>
    <n v="47147.4"/>
    <n v="50202.9"/>
    <n v="50263.8"/>
    <n v="54723.199999999997"/>
    <n v="60700.4"/>
    <n v="69553.399999999994"/>
    <n v="72715"/>
    <n v="80102.100000000006"/>
    <n v="88262.7"/>
    <n v="92991.4"/>
    <n v="95561.3"/>
    <n v="91413.1"/>
    <n v="96237.4"/>
    <n v="102002.2"/>
    <n v="110464.2"/>
    <n v="120012.1"/>
    <n v="126620.8"/>
    <n v="134724.70000000001"/>
    <n v="142870.6"/>
    <n v="148257.1"/>
    <n v="155407.9"/>
    <n v="159277"/>
    <n v="160216.70000000001"/>
    <n v="164676"/>
    <n v="172096.7"/>
    <n v="180260.7"/>
    <n v="190391.9"/>
    <n v="197191.3"/>
    <n v="203373.3"/>
    <n v="193106.2"/>
    <n v="204590.9"/>
  </r>
  <r>
    <x v="1"/>
    <x v="278"/>
    <x v="723"/>
    <n v="101668.7"/>
    <n v="102149.4"/>
    <n v="105809.60000000001"/>
    <n v="109968.4"/>
    <n v="117859.3"/>
    <n v="119971"/>
    <n v="123633.5"/>
    <n v="118712.1"/>
    <n v="116532.2"/>
    <n v="107270"/>
    <n v="111098.4"/>
    <n v="117927.1"/>
    <n v="130723.6"/>
    <n v="132624.9"/>
    <n v="139065.20000000001"/>
    <n v="147556.70000000001"/>
    <n v="150961.9"/>
    <n v="149969.5"/>
    <n v="137705.79999999999"/>
    <n v="138818.5"/>
    <n v="141994.6"/>
    <n v="151049.70000000001"/>
    <n v="161252.4"/>
    <n v="165230.70000000001"/>
    <n v="171560.9"/>
    <n v="179489.6"/>
    <n v="180930.3"/>
    <n v="184104.3"/>
    <n v="181561"/>
    <n v="176327.2"/>
    <n v="175838"/>
    <n v="178175.2"/>
    <n v="180260.7"/>
    <n v="183244.6"/>
    <n v="184493.4"/>
    <n v="182516.9"/>
    <n v="168079.6"/>
    <n v="174897.7"/>
  </r>
  <r>
    <x v="2"/>
    <x v="278"/>
    <x v="724"/>
    <n v="252.1"/>
    <n v="269.5"/>
    <n v="292.8"/>
    <n v="308.60000000000002"/>
    <n v="325"/>
    <n v="342.2"/>
    <n v="366.9"/>
    <n v="397.2"/>
    <n v="430.8"/>
    <n v="468.6"/>
    <n v="492.6"/>
    <n v="514.70000000000005"/>
    <n v="532.1"/>
    <n v="548.29999999999995"/>
    <n v="576"/>
    <n v="598.20000000000005"/>
    <n v="616"/>
    <n v="637.20000000000005"/>
    <n v="663.8"/>
    <n v="693.3"/>
    <n v="718.4"/>
    <n v="731.3"/>
    <n v="744.3"/>
    <n v="766.3"/>
    <n v="785.3"/>
    <n v="796"/>
    <n v="819.4"/>
    <n v="844.1"/>
    <n v="877.3"/>
    <n v="908.6"/>
    <n v="936.5"/>
    <n v="965.9"/>
    <n v="1000"/>
    <n v="1039"/>
    <n v="1068.8"/>
    <n v="1114.3"/>
    <n v="1148.9000000000001"/>
    <n v="1169.8"/>
  </r>
  <r>
    <x v="0"/>
    <x v="279"/>
    <x v="725"/>
    <n v="15921.5"/>
    <n v="16538.7"/>
    <n v="17645.8"/>
    <n v="19268.7"/>
    <n v="21278.6"/>
    <n v="23783.8"/>
    <n v="25715.3"/>
    <n v="26916.400000000001"/>
    <n v="28234.400000000001"/>
    <n v="29314.2"/>
    <n v="34162.199999999997"/>
    <n v="36768.699999999997"/>
    <n v="40712.800000000003"/>
    <n v="44238.5"/>
    <n v="48395.1"/>
    <n v="55334.5"/>
    <n v="59762.3"/>
    <n v="64732.7"/>
    <n v="63825.4"/>
    <n v="70742"/>
    <n v="74853"/>
    <n v="79521"/>
    <n v="84710.9"/>
    <n v="89058.4"/>
    <n v="93727.5"/>
    <n v="102580.8"/>
    <n v="107191.9"/>
    <n v="112907.1"/>
    <n v="117108.7"/>
    <n v="120621.7"/>
    <n v="123851.1"/>
    <n v="129449.9"/>
    <n v="135578.70000000001"/>
    <n v="143180.5"/>
    <n v="148273.4"/>
    <n v="152925.9"/>
    <n v="145293.79999999999"/>
    <n v="141404.70000000001"/>
  </r>
  <r>
    <x v="1"/>
    <x v="279"/>
    <x v="726"/>
    <n v="79919.399999999994"/>
    <n v="76660.100000000006"/>
    <n v="75751.899999999994"/>
    <n v="77468.899999999994"/>
    <n v="80113.7"/>
    <n v="82420.399999999994"/>
    <n v="81726"/>
    <n v="75499.199999999997"/>
    <n v="71932.7"/>
    <n v="69422"/>
    <n v="75353.8"/>
    <n v="76616"/>
    <n v="80818.100000000006"/>
    <n v="84037.3"/>
    <n v="87860.3"/>
    <n v="96976.7"/>
    <n v="99776.1"/>
    <n v="102202.2"/>
    <n v="96792.5"/>
    <n v="103847.4"/>
    <n v="107279.9"/>
    <n v="110772.2"/>
    <n v="114527.2"/>
    <n v="117202.4"/>
    <n v="120442.9"/>
    <n v="128468.7"/>
    <n v="130562.4"/>
    <n v="133455.79999999999"/>
    <n v="132799.4"/>
    <n v="132674.70000000001"/>
    <n v="132433.5"/>
    <n v="134183.5"/>
    <n v="135578.70000000001"/>
    <n v="137694.39999999999"/>
    <n v="137431.79999999999"/>
    <n v="134825"/>
    <n v="123753.60000000001"/>
    <n v="117392.5"/>
  </r>
  <r>
    <x v="2"/>
    <x v="279"/>
    <x v="727"/>
    <n v="199.2"/>
    <n v="215.7"/>
    <n v="232.9"/>
    <n v="248.7"/>
    <n v="265.60000000000002"/>
    <n v="288.60000000000002"/>
    <n v="314.7"/>
    <n v="356.5"/>
    <n v="392.5"/>
    <n v="422.3"/>
    <n v="453.4"/>
    <n v="479.9"/>
    <n v="503.8"/>
    <n v="526.4"/>
    <n v="550.79999999999995"/>
    <n v="570.6"/>
    <n v="599"/>
    <n v="633.4"/>
    <n v="659.4"/>
    <n v="681.2"/>
    <n v="697.7"/>
    <n v="717.9"/>
    <n v="739.7"/>
    <n v="759.9"/>
    <n v="778.2"/>
    <n v="798.5"/>
    <n v="821"/>
    <n v="846"/>
    <n v="881.8"/>
    <n v="909.2"/>
    <n v="935.2"/>
    <n v="964.7"/>
    <n v="1000"/>
    <n v="1039.8"/>
    <n v="1078.9000000000001"/>
    <n v="1134.3"/>
    <n v="1174.0999999999999"/>
    <n v="1204.5"/>
  </r>
  <r>
    <x v="0"/>
    <x v="280"/>
    <x v="728"/>
    <n v="17715"/>
    <n v="20219.099999999999"/>
    <n v="22119.3"/>
    <n v="24133.7"/>
    <n v="26458"/>
    <n v="28781.3"/>
    <n v="32444.2"/>
    <n v="35874.5"/>
    <n v="40805.199999999997"/>
    <n v="44845.599999999999"/>
    <n v="48142.3"/>
    <n v="51971.199999999997"/>
    <n v="55909.7"/>
    <n v="60143.5"/>
    <n v="63729.599999999999"/>
    <n v="69874.5"/>
    <n v="76572"/>
    <n v="81287.8"/>
    <n v="86976.5"/>
    <n v="90685.1"/>
    <n v="93098.1"/>
    <n v="101140.4"/>
    <n v="106184.4"/>
    <n v="115302.5"/>
    <n v="119112.2"/>
    <n v="132131.70000000001"/>
    <n v="141000"/>
    <n v="152097.4"/>
    <n v="159969.29999999999"/>
    <n v="170136.6"/>
    <n v="174874.7"/>
    <n v="182678.2"/>
    <n v="191314.4"/>
    <n v="202206.2"/>
    <n v="214247.1"/>
    <n v="217744.2"/>
    <n v="207390.1"/>
    <n v="228835.7"/>
  </r>
  <r>
    <x v="1"/>
    <x v="280"/>
    <x v="729"/>
    <n v="81766.3"/>
    <n v="81180.399999999994"/>
    <n v="81457.5"/>
    <n v="84320.2"/>
    <n v="86393.2"/>
    <n v="87511.8"/>
    <n v="90267.7"/>
    <n v="87991.7"/>
    <n v="92201.4"/>
    <n v="96467.1"/>
    <n v="100081.5"/>
    <n v="104074.9"/>
    <n v="109775.7"/>
    <n v="114695.2"/>
    <n v="117092"/>
    <n v="121886.1"/>
    <n v="128602.1"/>
    <n v="133206.79999999999"/>
    <n v="138230.70000000001"/>
    <n v="140636.70000000001"/>
    <n v="141258"/>
    <n v="149493.4"/>
    <n v="152049.29999999999"/>
    <n v="159583"/>
    <n v="158071.5"/>
    <n v="170333.7"/>
    <n v="176084.8"/>
    <n v="179916.7"/>
    <n v="182032.7"/>
    <n v="188859.9"/>
    <n v="188876.6"/>
    <n v="190748.5"/>
    <n v="191314.4"/>
    <n v="194860"/>
    <n v="198382.3"/>
    <n v="199878.2"/>
    <n v="192570.3"/>
    <n v="206942.9"/>
  </r>
  <r>
    <x v="2"/>
    <x v="280"/>
    <x v="730"/>
    <n v="216.7"/>
    <n v="249.1"/>
    <n v="271.5"/>
    <n v="286.2"/>
    <n v="306.3"/>
    <n v="328.9"/>
    <n v="359.4"/>
    <n v="407.7"/>
    <n v="442.6"/>
    <n v="464.9"/>
    <n v="481"/>
    <n v="499.4"/>
    <n v="509.3"/>
    <n v="524.4"/>
    <n v="544.29999999999995"/>
    <n v="573.29999999999995"/>
    <n v="595.4"/>
    <n v="610.20000000000005"/>
    <n v="629.20000000000005"/>
    <n v="644.79999999999995"/>
    <n v="659.1"/>
    <n v="676.6"/>
    <n v="698.4"/>
    <n v="722.5"/>
    <n v="753.5"/>
    <n v="775.7"/>
    <n v="800.8"/>
    <n v="845.4"/>
    <n v="878.8"/>
    <n v="900.9"/>
    <n v="925.9"/>
    <n v="957.7"/>
    <n v="1000"/>
    <n v="1037.7"/>
    <n v="1080"/>
    <n v="1089.4000000000001"/>
    <n v="1077"/>
    <n v="1105.8"/>
  </r>
  <r>
    <x v="0"/>
    <x v="281"/>
    <x v="731"/>
    <n v="288253.7"/>
    <n v="320733.8"/>
    <n v="358851.2"/>
    <n v="388217.59999999998"/>
    <n v="426204.3"/>
    <n v="465834"/>
    <n v="513962.8"/>
    <n v="579268"/>
    <n v="648436.4"/>
    <n v="710200.9"/>
    <n v="764752.9"/>
    <n v="824808.6"/>
    <n v="902099.1"/>
    <n v="971896.9"/>
    <n v="1024123"/>
    <n v="1079921.8999999999"/>
    <n v="1152031.6000000001"/>
    <n v="1232197.3"/>
    <n v="1304857.8"/>
    <n v="1361888.7"/>
    <n v="1413216.6"/>
    <n v="1463173.5"/>
    <n v="1513889.3"/>
    <n v="1562576.6"/>
    <n v="1627672.3"/>
    <n v="1691739.6"/>
    <n v="1784170.1"/>
    <n v="1895056.8"/>
    <n v="2016423.7"/>
    <n v="2158134"/>
    <n v="2321879.4"/>
    <n v="2461926.7000000002"/>
    <n v="2604539.1"/>
    <n v="2749627.5"/>
    <n v="2914267"/>
    <n v="3116113.9"/>
    <n v="3214698.6"/>
    <n v="3248814.5"/>
  </r>
  <r>
    <x v="1"/>
    <x v="281"/>
    <x v="732"/>
    <n v="1445619.1"/>
    <n v="1472102.7"/>
    <n v="1499701.8"/>
    <n v="1506442.8"/>
    <n v="1534799.4"/>
    <n v="1568201.3"/>
    <n v="1592797.1"/>
    <n v="1617133.3"/>
    <n v="1633133.5"/>
    <n v="1662669.8"/>
    <n v="1699669.6"/>
    <n v="1727645.8"/>
    <n v="1804978.2"/>
    <n v="1885316.4"/>
    <n v="1918084.1"/>
    <n v="1951468.6"/>
    <n v="1998350.6"/>
    <n v="2042391.1"/>
    <n v="2062429.3"/>
    <n v="2077285"/>
    <n v="2091005.7"/>
    <n v="2105709.4"/>
    <n v="2107731.2000000002"/>
    <n v="2117560.4"/>
    <n v="2160173.4"/>
    <n v="2209715.2999999998"/>
    <n v="2257584.7000000002"/>
    <n v="2306586.7999999998"/>
    <n v="2382326.7999999998"/>
    <n v="2480960"/>
    <n v="2548529.2000000002"/>
    <n v="2590023.4"/>
    <n v="2604539.1"/>
    <n v="2622902.4"/>
    <n v="2666897"/>
    <n v="2726324.6"/>
    <n v="2807886.9"/>
    <n v="2770750.8"/>
  </r>
  <r>
    <x v="2"/>
    <x v="281"/>
    <x v="733"/>
    <n v="199.4"/>
    <n v="217.9"/>
    <n v="239.3"/>
    <n v="257.7"/>
    <n v="277.7"/>
    <n v="297"/>
    <n v="322.7"/>
    <n v="358.2"/>
    <n v="397.1"/>
    <n v="427.1"/>
    <n v="449.9"/>
    <n v="477.4"/>
    <n v="499.8"/>
    <n v="515.5"/>
    <n v="533.9"/>
    <n v="553.4"/>
    <n v="576.5"/>
    <n v="603.29999999999995"/>
    <n v="632.70000000000005"/>
    <n v="655.6"/>
    <n v="675.9"/>
    <n v="694.9"/>
    <n v="718.3"/>
    <n v="737.9"/>
    <n v="753.5"/>
    <n v="765.6"/>
    <n v="790.3"/>
    <n v="821.6"/>
    <n v="846.4"/>
    <n v="869.9"/>
    <n v="911.1"/>
    <n v="950.5"/>
    <n v="1000"/>
    <n v="1048.3"/>
    <n v="1092.8"/>
    <n v="1143"/>
    <n v="1144.9000000000001"/>
    <n v="1172.5"/>
  </r>
  <r>
    <x v="0"/>
    <x v="282"/>
    <x v="734"/>
    <n v="123357.1"/>
    <n v="134446.79999999999"/>
    <n v="147044"/>
    <n v="157058.4"/>
    <n v="173582.7"/>
    <n v="188943.5"/>
    <n v="208107.6"/>
    <n v="239005.7"/>
    <n v="273119.09999999998"/>
    <n v="301404.3"/>
    <n v="325788.40000000002"/>
    <n v="351934.8"/>
    <n v="383524.5"/>
    <n v="405813.1"/>
    <n v="424547.3"/>
    <n v="437884.7"/>
    <n v="458792.6"/>
    <n v="481602.1"/>
    <n v="506575.2"/>
    <n v="515532.9"/>
    <n v="513848.5"/>
    <n v="517402.9"/>
    <n v="519454.5"/>
    <n v="529011.9"/>
    <n v="539762.1"/>
    <n v="548254.9"/>
    <n v="567970.30000000005"/>
    <n v="597875.9"/>
    <n v="624825.4"/>
    <n v="682842.7"/>
    <n v="765616.9"/>
    <n v="831907.5"/>
    <n v="882314.4"/>
    <n v="928873.9"/>
    <n v="976444.2"/>
    <n v="1062495.6000000001"/>
    <n v="1107061"/>
    <n v="1158556.5"/>
  </r>
  <r>
    <x v="1"/>
    <x v="282"/>
    <x v="735"/>
    <n v="606534.19999999995"/>
    <n v="602933.6"/>
    <n v="598635.4"/>
    <n v="592303.69999999995"/>
    <n v="604863.80000000005"/>
    <n v="615915.30000000005"/>
    <n v="622729.1"/>
    <n v="642270.5"/>
    <n v="658119.5"/>
    <n v="675499.2"/>
    <n v="700737.3"/>
    <n v="710874.2"/>
    <n v="740483.3"/>
    <n v="764744.5"/>
    <n v="781911.2"/>
    <n v="780368.5"/>
    <n v="792367.8"/>
    <n v="805957.6"/>
    <n v="803685.9"/>
    <n v="788547.9"/>
    <n v="765661.3"/>
    <n v="752513.6"/>
    <n v="724452.3"/>
    <n v="714872.9"/>
    <n v="713873.6"/>
    <n v="713202.7"/>
    <n v="719072.9"/>
    <n v="732307"/>
    <n v="745125"/>
    <n v="782524.5"/>
    <n v="839392.3"/>
    <n v="871185.4"/>
    <n v="882314.4"/>
    <n v="887682.7"/>
    <n v="899601.5"/>
    <n v="945949.1"/>
    <n v="984810.7"/>
    <n v="1012107.8"/>
  </r>
  <r>
    <x v="2"/>
    <x v="282"/>
    <x v="736"/>
    <n v="203.4"/>
    <n v="223"/>
    <n v="245.6"/>
    <n v="265.2"/>
    <n v="287"/>
    <n v="306.8"/>
    <n v="334.2"/>
    <n v="372.1"/>
    <n v="415"/>
    <n v="446.2"/>
    <n v="464.9"/>
    <n v="495.1"/>
    <n v="517.9"/>
    <n v="530.70000000000005"/>
    <n v="543"/>
    <n v="561.1"/>
    <n v="579"/>
    <n v="597.6"/>
    <n v="630.29999999999995"/>
    <n v="653.79999999999995"/>
    <n v="671.1"/>
    <n v="687.6"/>
    <n v="717"/>
    <n v="740"/>
    <n v="756.1"/>
    <n v="768.7"/>
    <n v="789.9"/>
    <n v="816.4"/>
    <n v="838.6"/>
    <n v="872.6"/>
    <n v="912.1"/>
    <n v="954.9"/>
    <n v="1000"/>
    <n v="1046.4000000000001"/>
    <n v="1085.4000000000001"/>
    <n v="1123.2"/>
    <n v="1124.0999999999999"/>
    <n v="1144.7"/>
  </r>
  <r>
    <x v="0"/>
    <x v="283"/>
    <x v="737"/>
    <n v="111691.4"/>
    <n v="121391.2"/>
    <n v="132620.79999999999"/>
    <n v="140114.79999999999"/>
    <n v="154565.20000000001"/>
    <n v="167991.5"/>
    <n v="184642.3"/>
    <n v="213725.1"/>
    <n v="244601.8"/>
    <n v="269501.59999999998"/>
    <n v="292624.40000000002"/>
    <n v="316555.09999999998"/>
    <n v="345267.20000000001"/>
    <n v="364952.6"/>
    <n v="381551.6"/>
    <n v="390394.2"/>
    <n v="407905.5"/>
    <n v="429387.5"/>
    <n v="449745.8"/>
    <n v="455649.1"/>
    <n v="452426.8"/>
    <n v="454009.2"/>
    <n v="451111.3"/>
    <n v="457982.9"/>
    <n v="466629.8"/>
    <n v="471902.9"/>
    <n v="488388.3"/>
    <n v="516099.9"/>
    <n v="541742.4"/>
    <n v="599831.1"/>
    <n v="679865.9"/>
    <n v="744851.5"/>
    <n v="794064.4"/>
    <n v="836449.9"/>
    <n v="881857.2"/>
    <n v="966355.6"/>
    <n v="1015904"/>
    <n v="1059921.5"/>
  </r>
  <r>
    <x v="1"/>
    <x v="283"/>
    <x v="738"/>
    <n v="552176.80000000005"/>
    <n v="550179.5"/>
    <n v="544128.4"/>
    <n v="538481.69999999995"/>
    <n v="546934.69999999995"/>
    <n v="557207.30000000005"/>
    <n v="562293.69999999995"/>
    <n v="579780.69999999995"/>
    <n v="598067.6"/>
    <n v="613171.9"/>
    <n v="635999.6"/>
    <n v="643650.30000000005"/>
    <n v="673621.6"/>
    <n v="695128.9"/>
    <n v="710203.4"/>
    <n v="709050.7"/>
    <n v="717310.6"/>
    <n v="728161.3"/>
    <n v="729913.1"/>
    <n v="712448.6"/>
    <n v="687867.1"/>
    <n v="668687.69999999995"/>
    <n v="644104.1"/>
    <n v="631981.4"/>
    <n v="628250.5"/>
    <n v="624819.6"/>
    <n v="628739"/>
    <n v="639606.19999999995"/>
    <n v="655982.4"/>
    <n v="696112.5"/>
    <n v="752664.8"/>
    <n v="784128.1"/>
    <n v="794064.4"/>
    <n v="801153.8"/>
    <n v="813717.2"/>
    <n v="862686.5"/>
    <n v="908463.2"/>
    <n v="930023.9"/>
  </r>
  <r>
    <x v="2"/>
    <x v="283"/>
    <x v="739"/>
    <n v="202.3"/>
    <n v="220.6"/>
    <n v="243.7"/>
    <n v="260.2"/>
    <n v="282.60000000000002"/>
    <n v="301.5"/>
    <n v="328.4"/>
    <n v="368.6"/>
    <n v="409"/>
    <n v="439.5"/>
    <n v="460.1"/>
    <n v="491.8"/>
    <n v="512.6"/>
    <n v="525"/>
    <n v="537.20000000000005"/>
    <n v="550.6"/>
    <n v="568.70000000000005"/>
    <n v="589.70000000000005"/>
    <n v="616.20000000000005"/>
    <n v="639.6"/>
    <n v="657.7"/>
    <n v="679"/>
    <n v="700.4"/>
    <n v="724.7"/>
    <n v="742.7"/>
    <n v="755.3"/>
    <n v="776.8"/>
    <n v="806.9"/>
    <n v="825.8"/>
    <n v="861.7"/>
    <n v="903.3"/>
    <n v="949.9"/>
    <n v="1000"/>
    <n v="1044.0999999999999"/>
    <n v="1083.7"/>
    <n v="1120.2"/>
    <n v="1118.3"/>
    <n v="1139.7"/>
  </r>
  <r>
    <x v="0"/>
    <x v="284"/>
    <x v="740"/>
    <n v="11665.7"/>
    <n v="13055.6"/>
    <n v="14423.3"/>
    <n v="16943.7"/>
    <n v="19017.5"/>
    <n v="20952"/>
    <n v="23465.3"/>
    <n v="25280.5"/>
    <n v="28517.3"/>
    <n v="31902.7"/>
    <n v="33164.1"/>
    <n v="35379.699999999997"/>
    <n v="38257.300000000003"/>
    <n v="40860.5"/>
    <n v="42995.7"/>
    <n v="47490.400000000001"/>
    <n v="50887.1"/>
    <n v="52214.6"/>
    <n v="56829.5"/>
    <n v="59883.8"/>
    <n v="61421.7"/>
    <n v="63393.7"/>
    <n v="68343.100000000006"/>
    <n v="71029"/>
    <n v="73132.3"/>
    <n v="76352"/>
    <n v="79582"/>
    <n v="81776"/>
    <n v="83083"/>
    <n v="83011.600000000006"/>
    <n v="85751"/>
    <n v="87056"/>
    <n v="88250"/>
    <n v="92424"/>
    <n v="94587"/>
    <n v="96140"/>
    <n v="91157"/>
    <n v="98635"/>
  </r>
  <r>
    <x v="1"/>
    <x v="284"/>
    <x v="741"/>
    <n v="54357.3"/>
    <n v="52754.2"/>
    <n v="54507"/>
    <n v="53822"/>
    <n v="57929.1"/>
    <n v="58708"/>
    <n v="60435.4"/>
    <n v="62489.8"/>
    <n v="60051.9"/>
    <n v="62327.3"/>
    <n v="64737.7"/>
    <n v="67223.899999999994"/>
    <n v="66861.8"/>
    <n v="69615.600000000006"/>
    <n v="71707.8"/>
    <n v="71317.8"/>
    <n v="75057.2"/>
    <n v="77796.3"/>
    <n v="73772.7"/>
    <n v="76099.3"/>
    <n v="77794.2"/>
    <n v="83825.899999999994"/>
    <n v="80348.3"/>
    <n v="82891.399999999994"/>
    <n v="85623.1"/>
    <n v="88383.1"/>
    <n v="90333.8"/>
    <n v="92700.9"/>
    <n v="89142.6"/>
    <n v="86412"/>
    <n v="86727.5"/>
    <n v="87057.3"/>
    <n v="88250"/>
    <n v="86528.9"/>
    <n v="85884.3"/>
    <n v="83262.600000000006"/>
    <n v="76347.399999999994"/>
    <n v="82083.899999999994"/>
  </r>
  <r>
    <x v="2"/>
    <x v="284"/>
    <x v="742"/>
    <n v="214.6"/>
    <n v="247.5"/>
    <n v="264.60000000000002"/>
    <n v="314.8"/>
    <n v="328.3"/>
    <n v="356.9"/>
    <n v="388.3"/>
    <n v="404.6"/>
    <n v="474.9"/>
    <n v="511.9"/>
    <n v="512.29999999999995"/>
    <n v="526.29999999999995"/>
    <n v="572.20000000000005"/>
    <n v="586.9"/>
    <n v="599.6"/>
    <n v="665.9"/>
    <n v="678"/>
    <n v="671.2"/>
    <n v="770.3"/>
    <n v="786.9"/>
    <n v="789.5"/>
    <n v="756.3"/>
    <n v="850.6"/>
    <n v="856.9"/>
    <n v="854.1"/>
    <n v="863.9"/>
    <n v="881"/>
    <n v="882.1"/>
    <n v="932"/>
    <n v="960.6"/>
    <n v="988.7"/>
    <n v="1000"/>
    <n v="1000"/>
    <n v="1068.0999999999999"/>
    <n v="1101.3"/>
    <n v="1154.7"/>
    <n v="1194"/>
    <n v="1201.5999999999999"/>
  </r>
  <r>
    <x v="0"/>
    <x v="285"/>
    <x v="743"/>
    <n v="164896.6"/>
    <n v="186287.1"/>
    <n v="211807.2"/>
    <n v="231159.2"/>
    <n v="252621.6"/>
    <n v="276890.5"/>
    <n v="305855.2"/>
    <n v="340262.3"/>
    <n v="375317.3"/>
    <n v="408796.6"/>
    <n v="438964.5"/>
    <n v="472873.8"/>
    <n v="518574.6"/>
    <n v="566083.80000000005"/>
    <n v="599575.69999999995"/>
    <n v="642037.19999999995"/>
    <n v="693239"/>
    <n v="750595.2"/>
    <n v="798282.5"/>
    <n v="846355.7"/>
    <n v="899368.1"/>
    <n v="945770.6"/>
    <n v="994434.8"/>
    <n v="1033564.7"/>
    <n v="1087910.2"/>
    <n v="1143484.7"/>
    <n v="1216199.8999999999"/>
    <n v="1297180.8"/>
    <n v="1391598.3"/>
    <n v="1475291.2"/>
    <n v="1556262.5"/>
    <n v="1630019.2"/>
    <n v="1722224.7"/>
    <n v="1820753.6"/>
    <n v="1937822.8"/>
    <n v="2053618.2"/>
    <n v="2107637.6"/>
    <n v="2090258"/>
  </r>
  <r>
    <x v="1"/>
    <x v="285"/>
    <x v="744"/>
    <n v="839084.9"/>
    <n v="869169.1"/>
    <n v="901066.3"/>
    <n v="914139"/>
    <n v="929935.6"/>
    <n v="952286"/>
    <n v="970068"/>
    <n v="974862.7"/>
    <n v="975014.1"/>
    <n v="987170.6"/>
    <n v="998932.3"/>
    <n v="1016771.6"/>
    <n v="1064494.8999999999"/>
    <n v="1120571.8999999999"/>
    <n v="1136172.8999999999"/>
    <n v="1171100.1000000001"/>
    <n v="1205982.8"/>
    <n v="1236433.5"/>
    <n v="1258743.3999999999"/>
    <n v="1288737.1000000001"/>
    <n v="1325344.3999999999"/>
    <n v="1353195.9"/>
    <n v="1383278.9"/>
    <n v="1402687.5"/>
    <n v="1446299.8"/>
    <n v="1496512.6"/>
    <n v="1538511.8"/>
    <n v="1574279.8"/>
    <n v="1637201.8"/>
    <n v="1698435.5"/>
    <n v="1709136.9"/>
    <n v="1718838"/>
    <n v="1722224.7"/>
    <n v="1735219.7"/>
    <n v="1767295.5"/>
    <n v="1780375.5"/>
    <n v="1823076.3"/>
    <n v="1758643"/>
  </r>
  <r>
    <x v="2"/>
    <x v="285"/>
    <x v="745"/>
    <n v="196.5"/>
    <n v="214.3"/>
    <n v="235.1"/>
    <n v="252.9"/>
    <n v="271.7"/>
    <n v="290.8"/>
    <n v="315.3"/>
    <n v="349"/>
    <n v="384.9"/>
    <n v="414.1"/>
    <n v="439.4"/>
    <n v="465.1"/>
    <n v="487.2"/>
    <n v="505.2"/>
    <n v="527.70000000000005"/>
    <n v="548.20000000000005"/>
    <n v="574.79999999999995"/>
    <n v="607.1"/>
    <n v="634.20000000000005"/>
    <n v="656.7"/>
    <n v="678.6"/>
    <n v="698.9"/>
    <n v="718.9"/>
    <n v="736.8"/>
    <n v="752.2"/>
    <n v="764.1"/>
    <n v="790.5"/>
    <n v="824"/>
    <n v="850"/>
    <n v="868.6"/>
    <n v="910.6"/>
    <n v="948.3"/>
    <n v="1000"/>
    <n v="1049.3"/>
    <n v="1096.5"/>
    <n v="1153.5"/>
    <n v="1156.0999999999999"/>
    <n v="1188.5999999999999"/>
  </r>
  <r>
    <x v="0"/>
    <x v="286"/>
    <x v="746"/>
    <n v="144468.20000000001"/>
    <n v="164183.4"/>
    <n v="187554.8"/>
    <n v="204503.2"/>
    <n v="223335.1"/>
    <n v="244294.39999999999"/>
    <n v="269178.7"/>
    <n v="298834.3"/>
    <n v="329013.59999999998"/>
    <n v="357721.7"/>
    <n v="383113.3"/>
    <n v="411438.7"/>
    <n v="451664.9"/>
    <n v="494294.2"/>
    <n v="523182.8"/>
    <n v="560274"/>
    <n v="604203.5"/>
    <n v="656779.80000000005"/>
    <n v="699250.4"/>
    <n v="741085.2"/>
    <n v="787124.4"/>
    <n v="832170.3"/>
    <n v="877569.3"/>
    <n v="914968.9"/>
    <n v="959907.7"/>
    <n v="1010481.7"/>
    <n v="1076293.8999999999"/>
    <n v="1150901.8"/>
    <n v="1237347.3"/>
    <n v="1313728.3999999999"/>
    <n v="1384877.5"/>
    <n v="1446856.2"/>
    <n v="1524769.7"/>
    <n v="1608397.6"/>
    <n v="1713051.8"/>
    <n v="1815504.2"/>
    <n v="1858770.6"/>
    <n v="1860203"/>
  </r>
  <r>
    <x v="1"/>
    <x v="286"/>
    <x v="747"/>
    <n v="731936.2"/>
    <n v="761057.1"/>
    <n v="792533.5"/>
    <n v="805034.3"/>
    <n v="819855"/>
    <n v="839333.2"/>
    <n v="850531.9"/>
    <n v="852752.9"/>
    <n v="853067.3"/>
    <n v="865167.9"/>
    <n v="874071"/>
    <n v="886412"/>
    <n v="927824.2"/>
    <n v="978796.7"/>
    <n v="990993.1"/>
    <n v="1022384.7"/>
    <n v="1052874.8"/>
    <n v="1084015"/>
    <n v="1106563.8"/>
    <n v="1134468.2"/>
    <n v="1168260.6000000001"/>
    <n v="1198884.7"/>
    <n v="1228777.1000000001"/>
    <n v="1251008.1000000001"/>
    <n v="1285941.8999999999"/>
    <n v="1333027.1000000001"/>
    <n v="1369321"/>
    <n v="1403776.1"/>
    <n v="1461867.3"/>
    <n v="1515624.6"/>
    <n v="1523953.9"/>
    <n v="1529435.2"/>
    <n v="1524769.7"/>
    <n v="1532488.9"/>
    <n v="1555125.8"/>
    <n v="1562510.9"/>
    <n v="1602772.1"/>
    <n v="1561575.8"/>
  </r>
  <r>
    <x v="2"/>
    <x v="286"/>
    <x v="748"/>
    <n v="197.4"/>
    <n v="215.7"/>
    <n v="236.7"/>
    <n v="254"/>
    <n v="272.39999999999998"/>
    <n v="291.10000000000002"/>
    <n v="316.5"/>
    <n v="350.4"/>
    <n v="385.7"/>
    <n v="413.5"/>
    <n v="438.3"/>
    <n v="464.2"/>
    <n v="486.8"/>
    <n v="505"/>
    <n v="527.9"/>
    <n v="548"/>
    <n v="573.9"/>
    <n v="605.9"/>
    <n v="631.9"/>
    <n v="653.20000000000005"/>
    <n v="673.8"/>
    <n v="694.1"/>
    <n v="714.2"/>
    <n v="731.4"/>
    <n v="746.5"/>
    <n v="758"/>
    <n v="786"/>
    <n v="819.9"/>
    <n v="846.4"/>
    <n v="866.8"/>
    <n v="908.7"/>
    <n v="946"/>
    <n v="1000"/>
    <n v="1049.5"/>
    <n v="1101.5999999999999"/>
    <n v="1161.9000000000001"/>
    <n v="1159.7"/>
    <n v="1191.2"/>
  </r>
  <r>
    <x v="0"/>
    <x v="287"/>
    <x v="749"/>
    <n v="20428.400000000001"/>
    <n v="22103.7"/>
    <n v="24252.400000000001"/>
    <n v="26656"/>
    <n v="29286.5"/>
    <n v="32596.1"/>
    <n v="36676.5"/>
    <n v="41428"/>
    <n v="46303.7"/>
    <n v="51074.9"/>
    <n v="55851.199999999997"/>
    <n v="61435.1"/>
    <n v="66909.600000000006"/>
    <n v="71789.600000000006"/>
    <n v="76392.899999999994"/>
    <n v="81763.3"/>
    <n v="89035.4"/>
    <n v="93815.4"/>
    <n v="99032.2"/>
    <n v="105270.5"/>
    <n v="112243.7"/>
    <n v="113600.3"/>
    <n v="116865.60000000001"/>
    <n v="118595.8"/>
    <n v="128002.5"/>
    <n v="133003"/>
    <n v="139906"/>
    <n v="146279"/>
    <n v="154251"/>
    <n v="161562.79999999999"/>
    <n v="171385"/>
    <n v="183163"/>
    <n v="197455"/>
    <n v="212356"/>
    <n v="224771"/>
    <n v="238114"/>
    <n v="248867"/>
    <n v="230055"/>
  </r>
  <r>
    <x v="1"/>
    <x v="287"/>
    <x v="750"/>
    <n v="107148.8"/>
    <n v="108112"/>
    <n v="108532.8"/>
    <n v="109104.7"/>
    <n v="110080.6"/>
    <n v="112952.8"/>
    <n v="119536.1"/>
    <n v="122109.8"/>
    <n v="121946.8"/>
    <n v="122002.6"/>
    <n v="124861.3"/>
    <n v="130359.6"/>
    <n v="136670.6"/>
    <n v="141775.20000000001"/>
    <n v="145179.79999999999"/>
    <n v="148715.4"/>
    <n v="153108"/>
    <n v="152418.5"/>
    <n v="152179.70000000001"/>
    <n v="154268.9"/>
    <n v="157083.79999999999"/>
    <n v="154311.1"/>
    <n v="154501.79999999999"/>
    <n v="151679.5"/>
    <n v="160357.9"/>
    <n v="163485.4"/>
    <n v="169190.8"/>
    <n v="170503.7"/>
    <n v="175334.5"/>
    <n v="182810.8"/>
    <n v="185183.1"/>
    <n v="189402.8"/>
    <n v="197455"/>
    <n v="202730.8"/>
    <n v="212169.7"/>
    <n v="217864.6"/>
    <n v="220304.1"/>
    <n v="197067.2"/>
  </r>
  <r>
    <x v="2"/>
    <x v="287"/>
    <x v="751"/>
    <n v="190.7"/>
    <n v="204.5"/>
    <n v="223.5"/>
    <n v="244.3"/>
    <n v="266"/>
    <n v="288.60000000000002"/>
    <n v="306.8"/>
    <n v="339.3"/>
    <n v="379.7"/>
    <n v="418.6"/>
    <n v="447.3"/>
    <n v="471.3"/>
    <n v="489.6"/>
    <n v="506.4"/>
    <n v="526.20000000000005"/>
    <n v="549.79999999999995"/>
    <n v="581.5"/>
    <n v="615.5"/>
    <n v="650.79999999999995"/>
    <n v="682.4"/>
    <n v="714.5"/>
    <n v="736.2"/>
    <n v="756.4"/>
    <n v="781.9"/>
    <n v="798.2"/>
    <n v="813.5"/>
    <n v="826.9"/>
    <n v="857.9"/>
    <n v="879.8"/>
    <n v="883.8"/>
    <n v="925.5"/>
    <n v="967.1"/>
    <n v="1000"/>
    <n v="1047.5"/>
    <n v="1059.4000000000001"/>
    <n v="1092.9000000000001"/>
    <n v="1129.7"/>
    <n v="1167.4000000000001"/>
  </r>
  <r>
    <x v="0"/>
    <x v="288"/>
    <x v="556"/>
    <n v="88433.8"/>
    <n v="97692"/>
    <n v="107225.60000000001"/>
    <n v="117668"/>
    <n v="131147.29999999999"/>
    <n v="148989.70000000001"/>
    <n v="168799.8"/>
    <n v="191501.9"/>
    <n v="215302.6"/>
    <n v="233006.2"/>
    <n v="251608.2"/>
    <n v="274701.5"/>
    <n v="298276.8"/>
    <n v="322878.7"/>
    <n v="348960"/>
    <n v="378806.6"/>
    <n v="407693.3"/>
    <n v="437274.9"/>
    <n v="462660.4"/>
    <n v="490375.5"/>
    <n v="518024.9"/>
    <n v="558402.4"/>
    <n v="593861.9"/>
    <n v="628299"/>
    <n v="666764.4"/>
    <n v="707090.2"/>
    <n v="748050.5"/>
    <n v="819983.7"/>
    <n v="873406.1"/>
    <n v="911380.9"/>
    <n v="953517.9"/>
    <n v="1029035.7"/>
    <n v="1132751.7"/>
    <n v="1179833.2"/>
    <n v="1215823.7"/>
    <n v="1243697.8"/>
    <n v="1288600"/>
    <n v="1272590.3999999999"/>
  </r>
  <r>
    <x v="1"/>
    <x v="288"/>
    <x v="557"/>
    <n v="388841.4"/>
    <n v="414303.7"/>
    <n v="427570.3"/>
    <n v="440725.8"/>
    <n v="453201.4"/>
    <n v="482005.3"/>
    <n v="507237.7"/>
    <n v="527322.19999999995"/>
    <n v="538400.19999999995"/>
    <n v="538516.9"/>
    <n v="548896.9"/>
    <n v="570481.1"/>
    <n v="585778.4"/>
    <n v="599289.30000000005"/>
    <n v="619341.30000000005"/>
    <n v="642391.5"/>
    <n v="663352.19999999995"/>
    <n v="678676.2"/>
    <n v="697359"/>
    <n v="719314.5"/>
    <n v="739007.1"/>
    <n v="773810"/>
    <n v="796510.4"/>
    <n v="816794.1"/>
    <n v="843191.8"/>
    <n v="866430"/>
    <n v="892299.8"/>
    <n v="949845.5"/>
    <n v="974362.2"/>
    <n v="976987.7"/>
    <n v="997791.6"/>
    <n v="1052823"/>
    <n v="1132751.7"/>
    <n v="1138768.3999999999"/>
    <n v="1135462.5"/>
    <n v="1131711.8999999999"/>
    <n v="1152614.5"/>
    <n v="1138335.1000000001"/>
  </r>
  <r>
    <x v="2"/>
    <x v="288"/>
    <x v="558"/>
    <n v="227.4"/>
    <n v="235.8"/>
    <n v="250.8"/>
    <n v="267"/>
    <n v="289.39999999999998"/>
    <n v="309.10000000000002"/>
    <n v="332.8"/>
    <n v="363.2"/>
    <n v="399.9"/>
    <n v="432.7"/>
    <n v="458.4"/>
    <n v="481.5"/>
    <n v="509.2"/>
    <n v="538.79999999999995"/>
    <n v="563.4"/>
    <n v="589.70000000000005"/>
    <n v="614.6"/>
    <n v="644.29999999999995"/>
    <n v="663.4"/>
    <n v="681.7"/>
    <n v="701"/>
    <n v="721.6"/>
    <n v="745.6"/>
    <n v="769.2"/>
    <n v="790.8"/>
    <n v="816.1"/>
    <n v="838.3"/>
    <n v="863.3"/>
    <n v="896.4"/>
    <n v="932.8"/>
    <n v="955.6"/>
    <n v="977.4"/>
    <n v="1000"/>
    <n v="1036.0999999999999"/>
    <n v="1070.8"/>
    <n v="1099"/>
    <n v="1118"/>
    <n v="1117.9000000000001"/>
  </r>
  <r>
    <x v="0"/>
    <x v="289"/>
    <x v="752"/>
    <n v="2369300.7000000002"/>
    <n v="2671323.1"/>
    <n v="2853556.2"/>
    <n v="3172323.7"/>
    <n v="3622129.2"/>
    <n v="4107310.4"/>
    <n v="4668175"/>
    <n v="5126930.7"/>
    <n v="5684077.5"/>
    <n v="5821088.7999999998"/>
    <n v="6267557.7999999998"/>
    <n v="6888509.5"/>
    <n v="7274344"/>
    <n v="7579877.0999999996"/>
    <n v="8177667.4000000004"/>
    <n v="8815562.0999999996"/>
    <n v="9333684.5"/>
    <n v="9837928.6999999993"/>
    <n v="10012649.800000001"/>
    <n v="10642420.1"/>
    <n v="11188516.4"/>
    <n v="11931420.6"/>
    <n v="12622871.699999999"/>
    <n v="13371840.1"/>
    <n v="14240988.9"/>
    <n v="15039464.699999999"/>
    <n v="16025709.199999999"/>
    <n v="17240997.300000001"/>
    <n v="17445450"/>
    <n v="17722510.5"/>
    <n v="18627871.399999999"/>
    <n v="19959730.300000001"/>
    <n v="21664481.899999999"/>
    <n v="23016996.399999999"/>
    <n v="24149893.199999999"/>
    <n v="24961574.5"/>
    <n v="23310281"/>
    <n v="24630629.100000001"/>
  </r>
  <r>
    <x v="1"/>
    <x v="289"/>
    <x v="753"/>
    <n v="9989573.4000000004"/>
    <n v="10005385.4"/>
    <n v="9737432"/>
    <n v="10123001.6"/>
    <n v="10684836.6"/>
    <n v="11178707.6"/>
    <n v="11560963.4"/>
    <n v="11405842.1"/>
    <n v="11520385.1"/>
    <n v="11307017.6"/>
    <n v="11679989.9"/>
    <n v="12327051.199999999"/>
    <n v="12724606.800000001"/>
    <n v="13130318.300000001"/>
    <n v="13699011.4"/>
    <n v="14162792.1"/>
    <n v="14396695.4"/>
    <n v="14553833.699999999"/>
    <n v="14443888.4"/>
    <n v="14922171.800000001"/>
    <n v="15288655.1"/>
    <n v="15837805.300000001"/>
    <n v="16187825.800000001"/>
    <n v="16743425.199999999"/>
    <n v="17479107.699999999"/>
    <n v="18286174.699999999"/>
    <n v="19014491.300000001"/>
    <n v="19741740.300000001"/>
    <n v="19722900.300000001"/>
    <n v="19836885.600000001"/>
    <n v="20171829.199999999"/>
    <n v="20860129.300000001"/>
    <n v="21664481.899999999"/>
    <n v="22189275.699999999"/>
    <n v="22544189.600000001"/>
    <n v="22283805.399999999"/>
    <n v="21157394.100000001"/>
    <n v="21731083.399999999"/>
  </r>
  <r>
    <x v="2"/>
    <x v="289"/>
    <x v="257"/>
    <n v="237.2"/>
    <n v="267"/>
    <n v="293.10000000000002"/>
    <n v="313.39999999999998"/>
    <n v="339"/>
    <n v="367.4"/>
    <n v="403.8"/>
    <n v="449.5"/>
    <n v="493.4"/>
    <n v="514.79999999999995"/>
    <n v="536.6"/>
    <n v="558.79999999999995"/>
    <n v="571.70000000000005"/>
    <n v="577.29999999999995"/>
    <n v="597"/>
    <n v="622.4"/>
    <n v="648.29999999999995"/>
    <n v="676"/>
    <n v="693.2"/>
    <n v="713.2"/>
    <n v="731.8"/>
    <n v="753.4"/>
    <n v="779.8"/>
    <n v="798.6"/>
    <n v="814.7"/>
    <n v="822.5"/>
    <n v="842.8"/>
    <n v="873.3"/>
    <n v="884.5"/>
    <n v="893.4"/>
    <n v="923.5"/>
    <n v="956.8"/>
    <n v="1000"/>
    <n v="1037.3"/>
    <n v="1071.2"/>
    <n v="1120.2"/>
    <n v="1101.8"/>
    <n v="1133.4000000000001"/>
  </r>
  <r>
    <x v="0"/>
    <x v="290"/>
    <x v="754"/>
    <n v="1057154"/>
    <n v="1217165.5"/>
    <n v="1246437.8999999999"/>
    <n v="1417479.5"/>
    <n v="1625878.7"/>
    <n v="1842076.9"/>
    <n v="2107214.1"/>
    <n v="2282867.2000000002"/>
    <n v="2514386.4"/>
    <n v="2438354.2999999998"/>
    <n v="2535607.2000000002"/>
    <n v="2804198.2"/>
    <n v="2847284.1"/>
    <n v="2789738.1"/>
    <n v="3012116.1"/>
    <n v="3225592.3"/>
    <n v="3357264.5"/>
    <n v="3450178.9"/>
    <n v="3339482.5"/>
    <n v="3541656.9"/>
    <n v="3683834.9"/>
    <n v="3950880.4"/>
    <n v="4206219.4000000004"/>
    <n v="4410133"/>
    <n v="4696890"/>
    <n v="4826559.0999999996"/>
    <n v="5010743.7"/>
    <n v="5293788.9000000004"/>
    <n v="5090313.4000000004"/>
    <n v="5021230.9000000004"/>
    <n v="5236472"/>
    <n v="5658003.5999999996"/>
    <n v="6292242.7000000002"/>
    <n v="6687711.5"/>
    <n v="6877659.4000000004"/>
    <n v="7111172.2999999998"/>
    <n v="5977199.7999999998"/>
    <n v="6405556.2999999998"/>
  </r>
  <r>
    <x v="1"/>
    <x v="290"/>
    <x v="755"/>
    <n v="4381317.7"/>
    <n v="4278837"/>
    <n v="3935004.4"/>
    <n v="4196147.8"/>
    <n v="4433676.5"/>
    <n v="4604355.2"/>
    <n v="4672589.9000000004"/>
    <n v="4425454.0999999996"/>
    <n v="4401365.8"/>
    <n v="4153742"/>
    <n v="4278812.9000000004"/>
    <n v="4615401.9000000004"/>
    <n v="4689470.9000000004"/>
    <n v="4696225.9000000004"/>
    <n v="4897160.5"/>
    <n v="5027704"/>
    <n v="4990169.7"/>
    <n v="4980518.9000000004"/>
    <n v="4793800.9000000004"/>
    <n v="4984673.5999999996"/>
    <n v="5083572.0999999996"/>
    <n v="5303979.9000000004"/>
    <n v="5409121.4000000004"/>
    <n v="5564090.4000000004"/>
    <n v="5867605.7000000002"/>
    <n v="6082134.9000000004"/>
    <n v="6163170"/>
    <n v="6232414.7999999998"/>
    <n v="6006004.2999999998"/>
    <n v="5935860.5999999996"/>
    <n v="5928189.0999999996"/>
    <n v="6083553.4000000004"/>
    <n v="6292242.7000000002"/>
    <n v="6385427.9000000004"/>
    <n v="6319826.7000000002"/>
    <n v="6037163.5999999996"/>
    <n v="5433719.4000000004"/>
    <n v="5580566.7000000002"/>
  </r>
  <r>
    <x v="2"/>
    <x v="290"/>
    <x v="756"/>
    <n v="241.3"/>
    <n v="284.5"/>
    <n v="316.8"/>
    <n v="337.8"/>
    <n v="366.7"/>
    <n v="400.1"/>
    <n v="451"/>
    <n v="515.79999999999995"/>
    <n v="571.29999999999995"/>
    <n v="587"/>
    <n v="592.6"/>
    <n v="607.6"/>
    <n v="607.20000000000005"/>
    <n v="594"/>
    <n v="615.1"/>
    <n v="641.6"/>
    <n v="672.8"/>
    <n v="692.7"/>
    <n v="696.6"/>
    <n v="710.5"/>
    <n v="724.7"/>
    <n v="744.9"/>
    <n v="777.6"/>
    <n v="792.6"/>
    <n v="800.5"/>
    <n v="793.6"/>
    <n v="813"/>
    <n v="849.4"/>
    <n v="847.5"/>
    <n v="845.9"/>
    <n v="883.3"/>
    <n v="930"/>
    <n v="1000"/>
    <n v="1047.3"/>
    <n v="1088.3"/>
    <n v="1177.9000000000001"/>
    <n v="1100"/>
    <n v="1147.8"/>
  </r>
  <r>
    <x v="0"/>
    <x v="291"/>
    <x v="757"/>
    <n v="1023893"/>
    <n v="1133423.7"/>
    <n v="1248267.1000000001"/>
    <n v="1366626.6"/>
    <n v="1570046.3"/>
    <n v="1799399.5"/>
    <n v="2046998.1"/>
    <n v="2264795.6"/>
    <n v="2521254.7000000002"/>
    <n v="2672533.6"/>
    <n v="2967197.6"/>
    <n v="3259502.7"/>
    <n v="3524960.8"/>
    <n v="3818242.1"/>
    <n v="4141428.3"/>
    <n v="4510047.9000000004"/>
    <n v="4824388.4000000004"/>
    <n v="5155552.5"/>
    <n v="5368309.5999999996"/>
    <n v="5738874.5"/>
    <n v="6091465"/>
    <n v="6517366.7999999998"/>
    <n v="6902762.9000000004"/>
    <n v="7399130.5"/>
    <n v="7916426.5"/>
    <n v="8521166"/>
    <n v="9230795.4000000004"/>
    <n v="10052151.699999999"/>
    <n v="10338713"/>
    <n v="10543145.699999999"/>
    <n v="11069519.9"/>
    <n v="11839800.1"/>
    <n v="12767700.1"/>
    <n v="13579657.4"/>
    <n v="14357966.9"/>
    <n v="14734288.300000001"/>
    <n v="14118382.699999999"/>
    <n v="14976258.300000001"/>
  </r>
  <r>
    <x v="1"/>
    <x v="291"/>
    <x v="758"/>
    <n v="4162636.6"/>
    <n v="4254445.7"/>
    <n v="4302725.8"/>
    <n v="4420411"/>
    <n v="4716360.7"/>
    <n v="5006151.0999999996"/>
    <n v="5295576.4000000004"/>
    <n v="5363254.8"/>
    <n v="5485885.7999999998"/>
    <n v="5490605.7999999998"/>
    <n v="5701507.4000000004"/>
    <n v="5984003.5"/>
    <n v="6230157.7000000002"/>
    <n v="6548776"/>
    <n v="6883766.7999999998"/>
    <n v="7183619.5"/>
    <n v="7408175"/>
    <n v="7530923.7000000002"/>
    <n v="7587658.2000000002"/>
    <n v="7860213.2000000002"/>
    <n v="8114077.2999999998"/>
    <n v="8428115.9000000004"/>
    <n v="8670973.1999999993"/>
    <n v="9061774.4000000004"/>
    <n v="9451328.5999999996"/>
    <n v="9994324.5"/>
    <n v="10593736.699999999"/>
    <n v="11202738.699999999"/>
    <n v="11334569.199999999"/>
    <n v="11420065"/>
    <n v="11695110.800000001"/>
    <n v="12186552.5"/>
    <n v="12767700.1"/>
    <n v="13180945.4"/>
    <n v="13557465.9"/>
    <n v="13520317.199999999"/>
    <n v="12915787.800000001"/>
    <n v="13379765.800000001"/>
  </r>
  <r>
    <x v="2"/>
    <x v="291"/>
    <x v="759"/>
    <n v="246"/>
    <n v="266.39999999999998"/>
    <n v="290.10000000000002"/>
    <n v="309.2"/>
    <n v="332.9"/>
    <n v="359.4"/>
    <n v="386.5"/>
    <n v="422.3"/>
    <n v="459.6"/>
    <n v="486.7"/>
    <n v="520.4"/>
    <n v="544.70000000000005"/>
    <n v="565.79999999999995"/>
    <n v="583"/>
    <n v="601.6"/>
    <n v="627.79999999999995"/>
    <n v="651.20000000000005"/>
    <n v="684.6"/>
    <n v="707.5"/>
    <n v="730.1"/>
    <n v="750.7"/>
    <n v="773.3"/>
    <n v="796.1"/>
    <n v="816.5"/>
    <n v="837.6"/>
    <n v="852.6"/>
    <n v="871.3"/>
    <n v="897.3"/>
    <n v="912.1"/>
    <n v="923.2"/>
    <n v="946.5"/>
    <n v="971.5"/>
    <n v="1000"/>
    <n v="1030.2"/>
    <n v="1059"/>
    <n v="1089.8"/>
    <n v="1093.0999999999999"/>
    <n v="1119.3"/>
  </r>
  <r>
    <x v="0"/>
    <x v="292"/>
    <x v="760"/>
    <n v="2457579.6"/>
    <n v="2768294.3"/>
    <n v="2960031.8"/>
    <n v="3289091.3"/>
    <n v="3750945.2"/>
    <n v="4253599.5999999996"/>
    <n v="4833456.5999999996"/>
    <n v="5313889.8"/>
    <n v="5895181.9000000004"/>
    <n v="6050007.4000000004"/>
    <n v="6514695"/>
    <n v="7159222.2999999998"/>
    <n v="7569150.2999999998"/>
    <n v="7899986.2999999998"/>
    <n v="8521118.3000000007"/>
    <n v="9188638.4000000004"/>
    <n v="9735893.3000000007"/>
    <n v="10270015.800000001"/>
    <n v="10470857.1"/>
    <n v="11126650.800000001"/>
    <n v="11698806.5"/>
    <n v="12482459.4"/>
    <n v="13210403.9"/>
    <n v="13995306.699999999"/>
    <n v="14905767.5"/>
    <n v="15744708.9"/>
    <n v="16770376.1"/>
    <n v="18060540.899999999"/>
    <n v="18318209.100000001"/>
    <n v="18633060.699999999"/>
    <n v="19581538.600000001"/>
    <n v="20988339"/>
    <n v="22796264.5"/>
    <n v="24196821.300000001"/>
    <n v="25367048.199999999"/>
    <n v="26207498.100000001"/>
    <n v="24601349.399999999"/>
    <n v="25905494.399999999"/>
  </r>
  <r>
    <x v="1"/>
    <x v="292"/>
    <x v="761"/>
    <n v="10382942.4"/>
    <n v="10421327.9"/>
    <n v="10164908.800000001"/>
    <n v="10564348.4"/>
    <n v="11137014.6"/>
    <n v="11660453.4"/>
    <n v="12066581.5"/>
    <n v="11927752.9"/>
    <n v="12053182.199999999"/>
    <n v="11839021.9"/>
    <n v="12221121.199999999"/>
    <n v="12890348.4"/>
    <n v="13303691.300000001"/>
    <n v="13723698.699999999"/>
    <n v="14308555.1"/>
    <n v="14797008.5"/>
    <n v="15054383.300000001"/>
    <n v="15228080.5"/>
    <n v="15137036.6"/>
    <n v="15636867.300000001"/>
    <n v="16024738.6"/>
    <n v="16609787.300000001"/>
    <n v="16983576.800000001"/>
    <n v="17559985.899999999"/>
    <n v="18325157.399999999"/>
    <n v="19155491.800000001"/>
    <n v="19907218.300000001"/>
    <n v="20694023.300000001"/>
    <n v="20697814.800000001"/>
    <n v="20812942.300000001"/>
    <n v="21169861"/>
    <n v="21912897.5"/>
    <n v="22796264.5"/>
    <n v="23327267.600000001"/>
    <n v="23679463.600000001"/>
    <n v="23415302.199999999"/>
    <n v="22308981.5"/>
    <n v="22869914"/>
  </r>
  <r>
    <x v="2"/>
    <x v="292"/>
    <x v="756"/>
    <n v="236.7"/>
    <n v="265.60000000000002"/>
    <n v="291.2"/>
    <n v="311.3"/>
    <n v="336.8"/>
    <n v="364.8"/>
    <n v="400.6"/>
    <n v="445.5"/>
    <n v="489.1"/>
    <n v="511"/>
    <n v="533.1"/>
    <n v="555.4"/>
    <n v="569"/>
    <n v="575.6"/>
    <n v="595.5"/>
    <n v="621"/>
    <n v="646.70000000000005"/>
    <n v="674.4"/>
    <n v="691.7"/>
    <n v="711.6"/>
    <n v="730"/>
    <n v="751.5"/>
    <n v="777.8"/>
    <n v="797"/>
    <n v="813.4"/>
    <n v="821.9"/>
    <n v="842.4"/>
    <n v="872.7"/>
    <n v="885"/>
    <n v="895.3"/>
    <n v="925"/>
    <n v="957.8"/>
    <n v="1000"/>
    <n v="1037.3"/>
    <n v="1071.3"/>
    <n v="1119.2"/>
    <n v="1102.8"/>
    <n v="1132.7"/>
  </r>
  <r>
    <x v="0"/>
    <x v="293"/>
    <x v="762"/>
    <n v="1053678.7"/>
    <n v="1213275.8999999999"/>
    <n v="1242488.8999999999"/>
    <n v="1412828"/>
    <n v="1619382.2"/>
    <n v="1834866.4"/>
    <n v="2099289.2000000002"/>
    <n v="2274099.6"/>
    <n v="2505921.7999999998"/>
    <n v="2429726.5"/>
    <n v="2526502.9"/>
    <n v="2794826"/>
    <n v="2838401.9"/>
    <n v="2781150.2"/>
    <n v="3000710.2"/>
    <n v="3213429.8"/>
    <n v="3344733.2"/>
    <n v="3437427"/>
    <n v="3327559.3"/>
    <n v="3527221.5"/>
    <n v="3667175.3"/>
    <n v="3933687.2"/>
    <n v="4189050.2"/>
    <n v="4394062.9000000004"/>
    <n v="4682694.8"/>
    <n v="4811242"/>
    <n v="4994338"/>
    <n v="5279773"/>
    <n v="5076540"/>
    <n v="5007584.3"/>
    <n v="5222537"/>
    <n v="5642656"/>
    <n v="6275952"/>
    <n v="6671398"/>
    <n v="6861260"/>
    <n v="7094768"/>
    <n v="5962593"/>
    <n v="6390933.0999999996"/>
  </r>
  <r>
    <x v="1"/>
    <x v="293"/>
    <x v="763"/>
    <n v="4371782.9000000004"/>
    <n v="4268261.5999999996"/>
    <n v="3923452.3"/>
    <n v="4184917.4"/>
    <n v="4420459"/>
    <n v="4591764.5"/>
    <n v="4660002"/>
    <n v="4410305.0999999996"/>
    <n v="4386712.5"/>
    <n v="4138119"/>
    <n v="4261934.2"/>
    <n v="4597899.5999999996"/>
    <n v="4672708.7"/>
    <n v="4679723.2"/>
    <n v="4876836.2"/>
    <n v="5008413.9000000004"/>
    <n v="4972655"/>
    <n v="4963694.7"/>
    <n v="4778000.0999999996"/>
    <n v="4967595.4000000004"/>
    <n v="5067574"/>
    <n v="5288000.7"/>
    <n v="5393304.0999999996"/>
    <n v="5548600.2000000002"/>
    <n v="5854316.2999999998"/>
    <n v="6067558.7999999998"/>
    <n v="6147096.5999999996"/>
    <n v="6218280.4000000004"/>
    <n v="5991285.2999999998"/>
    <n v="5921056.0999999996"/>
    <n v="5913403.2999999998"/>
    <n v="6067872.9000000004"/>
    <n v="6275952"/>
    <n v="6368902.0999999996"/>
    <n v="6303052.5"/>
    <n v="6020042"/>
    <n v="5417418.7999999998"/>
    <n v="5565811.5999999996"/>
  </r>
  <r>
    <x v="2"/>
    <x v="293"/>
    <x v="764"/>
    <n v="241"/>
    <n v="284.3"/>
    <n v="316.7"/>
    <n v="337.6"/>
    <n v="366.3"/>
    <n v="399.6"/>
    <n v="450.5"/>
    <n v="515.6"/>
    <n v="571.29999999999995"/>
    <n v="587.20000000000005"/>
    <n v="592.79999999999995"/>
    <n v="607.79999999999995"/>
    <n v="607.4"/>
    <n v="594.29999999999995"/>
    <n v="615.29999999999995"/>
    <n v="641.6"/>
    <n v="672.6"/>
    <n v="692.5"/>
    <n v="696.4"/>
    <n v="710"/>
    <n v="723.7"/>
    <n v="743.9"/>
    <n v="776.7"/>
    <n v="791.9"/>
    <n v="799.9"/>
    <n v="792.9"/>
    <n v="812.5"/>
    <n v="849.1"/>
    <n v="847.3"/>
    <n v="845.7"/>
    <n v="883.2"/>
    <n v="929.9"/>
    <n v="1000"/>
    <n v="1047.5"/>
    <n v="1088.5999999999999"/>
    <n v="1178.5"/>
    <n v="1100.5999999999999"/>
    <n v="1148.2"/>
  </r>
  <r>
    <x v="0"/>
    <x v="294"/>
    <x v="765"/>
    <n v="1403900.9"/>
    <n v="1555018.4"/>
    <n v="1717542.9"/>
    <n v="1876263.3"/>
    <n v="2131563"/>
    <n v="2418733.2000000002"/>
    <n v="2734167.4"/>
    <n v="3039790.3"/>
    <n v="3389260.1"/>
    <n v="3620280.9"/>
    <n v="3988192.1"/>
    <n v="4364396.3"/>
    <n v="4730748.4000000004"/>
    <n v="5118836"/>
    <n v="5520408.0999999996"/>
    <n v="5975208.7000000002"/>
    <n v="6391160.0999999996"/>
    <n v="6832588.7000000002"/>
    <n v="7143297.7999999998"/>
    <n v="7599429.2999999998"/>
    <n v="8031631.0999999996"/>
    <n v="8548772.1999999993"/>
    <n v="9021353.6999999993"/>
    <n v="9601243.8000000007"/>
    <n v="10223072.699999999"/>
    <n v="10933466.9"/>
    <n v="11776038.1"/>
    <n v="12780767.9"/>
    <n v="13241669.1"/>
    <n v="13625476.4"/>
    <n v="14359001.6"/>
    <n v="15345683"/>
    <n v="16520312.5"/>
    <n v="17525423.300000001"/>
    <n v="18505788.199999999"/>
    <n v="19112730.100000001"/>
    <n v="18638756.399999999"/>
    <n v="19514561.199999999"/>
  </r>
  <r>
    <x v="1"/>
    <x v="294"/>
    <x v="766"/>
    <n v="6011159.5"/>
    <n v="6153066.2999999998"/>
    <n v="6241456.5"/>
    <n v="6379431.0999999996"/>
    <n v="6716555.7000000002"/>
    <n v="7068688.9000000004"/>
    <n v="7406579.4000000004"/>
    <n v="7517447.7999999998"/>
    <n v="7666469.7000000002"/>
    <n v="7700902.9000000004"/>
    <n v="7959187"/>
    <n v="8292448.7999999998"/>
    <n v="8630982.5999999996"/>
    <n v="9043975.5"/>
    <n v="9431719"/>
    <n v="9788594.5999999996"/>
    <n v="10081728.4"/>
    <n v="10264385.699999999"/>
    <n v="10359036.5"/>
    <n v="10669272"/>
    <n v="10957164.6"/>
    <n v="11321786.5"/>
    <n v="11590272.699999999"/>
    <n v="12011385.699999999"/>
    <n v="12470841.1"/>
    <n v="13087932.9"/>
    <n v="13760121.699999999"/>
    <n v="14475742.800000001"/>
    <n v="14706529.5"/>
    <n v="14891886.199999999"/>
    <n v="15256457.699999999"/>
    <n v="15845024.6"/>
    <n v="16520312.5"/>
    <n v="16958365.5"/>
    <n v="17376411.199999999"/>
    <n v="17395260.199999999"/>
    <n v="16891562.699999999"/>
    <n v="17304102.399999999"/>
  </r>
  <r>
    <x v="2"/>
    <x v="294"/>
    <x v="257"/>
    <n v="233.5"/>
    <n v="252.7"/>
    <n v="275.2"/>
    <n v="294.10000000000002"/>
    <n v="317.39999999999998"/>
    <n v="342.2"/>
    <n v="369.2"/>
    <n v="404.4"/>
    <n v="442.1"/>
    <n v="470.1"/>
    <n v="501.1"/>
    <n v="526.29999999999995"/>
    <n v="548.1"/>
    <n v="566"/>
    <n v="585.29999999999995"/>
    <n v="610.4"/>
    <n v="633.9"/>
    <n v="665.7"/>
    <n v="689.6"/>
    <n v="712.3"/>
    <n v="733"/>
    <n v="755.1"/>
    <n v="778.4"/>
    <n v="799.3"/>
    <n v="819.8"/>
    <n v="835.4"/>
    <n v="855.8"/>
    <n v="882.9"/>
    <n v="900.4"/>
    <n v="915"/>
    <n v="941.2"/>
    <n v="968.5"/>
    <n v="1000"/>
    <n v="1033.4000000000001"/>
    <n v="1065"/>
    <n v="1098.7"/>
    <n v="1103.4000000000001"/>
    <n v="1127.7"/>
  </r>
  <r>
    <x v="0"/>
    <x v="295"/>
    <x v="767"/>
    <n v="1315467.1000000001"/>
    <n v="1457326.4"/>
    <n v="1610317.3"/>
    <n v="1758595.4"/>
    <n v="2000415.7"/>
    <n v="2269743.5"/>
    <n v="2565367.6"/>
    <n v="2848288.4"/>
    <n v="3173957.5"/>
    <n v="3387274.7"/>
    <n v="3736584"/>
    <n v="4089694.9"/>
    <n v="4432471.5999999996"/>
    <n v="4795957.3"/>
    <n v="5171448.0999999996"/>
    <n v="5596402"/>
    <n v="5983466.7999999998"/>
    <n v="6395313.7999999998"/>
    <n v="6680637.5"/>
    <n v="7109053.7999999998"/>
    <n v="7513606.2999999998"/>
    <n v="7990369.7999999998"/>
    <n v="8427491.8000000007"/>
    <n v="8972944.8000000007"/>
    <n v="9556308.3000000007"/>
    <n v="10226376.699999999"/>
    <n v="11027987.6"/>
    <n v="11960784.199999999"/>
    <n v="12368263"/>
    <n v="12714095.5"/>
    <n v="13405483.800000001"/>
    <n v="14316647.300000001"/>
    <n v="15387560.800000001"/>
    <n v="16345590.1"/>
    <n v="17289964.5"/>
    <n v="17869032.300000001"/>
    <n v="17350156.399999999"/>
    <n v="18241970.899999999"/>
  </r>
  <r>
    <x v="1"/>
    <x v="295"/>
    <x v="768"/>
    <n v="5622318.0999999996"/>
    <n v="5738762.5999999996"/>
    <n v="5813886.2999999998"/>
    <n v="5938705.2999999998"/>
    <n v="6263354.2999999998"/>
    <n v="6586683.5999999996"/>
    <n v="6899341.7000000002"/>
    <n v="6990125.5"/>
    <n v="7128069.5"/>
    <n v="7162386"/>
    <n v="7410290"/>
    <n v="7721967.7000000002"/>
    <n v="8045204.2000000002"/>
    <n v="8444686.1999999993"/>
    <n v="8812377.5999999996"/>
    <n v="9146203.0999999996"/>
    <n v="9418376.0999999996"/>
    <n v="9585709.5"/>
    <n v="9661677.5999999996"/>
    <n v="9949957.5"/>
    <n v="10218157.5"/>
    <n v="10547976.5"/>
    <n v="10793762.300000001"/>
    <n v="11194591.6"/>
    <n v="11627649.300000001"/>
    <n v="12221502.9"/>
    <n v="12867821.9"/>
    <n v="13525897.300000001"/>
    <n v="13732167.300000001"/>
    <n v="13914898.5"/>
    <n v="14258666.1"/>
    <n v="14792201.699999999"/>
    <n v="15387560.800000001"/>
    <n v="15819597.1"/>
    <n v="16240948.6"/>
    <n v="16263548.300000001"/>
    <n v="15738948.199999999"/>
    <n v="16165767.300000001"/>
  </r>
  <r>
    <x v="2"/>
    <x v="295"/>
    <x v="769"/>
    <n v="234"/>
    <n v="253.9"/>
    <n v="277"/>
    <n v="296.10000000000002"/>
    <n v="319.39999999999998"/>
    <n v="344.6"/>
    <n v="371.8"/>
    <n v="407.5"/>
    <n v="445.3"/>
    <n v="472.9"/>
    <n v="504.2"/>
    <n v="529.6"/>
    <n v="550.9"/>
    <n v="567.9"/>
    <n v="586.79999999999995"/>
    <n v="611.9"/>
    <n v="635.29999999999995"/>
    <n v="667.2"/>
    <n v="691.5"/>
    <n v="714.5"/>
    <n v="735.3"/>
    <n v="757.5"/>
    <n v="780.8"/>
    <n v="801.5"/>
    <n v="821.9"/>
    <n v="836.8"/>
    <n v="857"/>
    <n v="884.3"/>
    <n v="900.7"/>
    <n v="913.7"/>
    <n v="940.2"/>
    <n v="967.9"/>
    <n v="1000"/>
    <n v="1033.2"/>
    <n v="1064.5999999999999"/>
    <n v="1098.7"/>
    <n v="1102.4000000000001"/>
    <n v="1128.4000000000001"/>
  </r>
  <r>
    <x v="0"/>
    <x v="296"/>
    <x v="770"/>
    <n v="193559.6"/>
    <n v="215180.1"/>
    <n v="245715.7"/>
    <n v="272036.7"/>
    <n v="307510"/>
    <n v="357051.1"/>
    <n v="401931.8"/>
    <n v="443662.8"/>
    <n v="482902"/>
    <n v="529970.80000000005"/>
    <n v="625360.1"/>
    <n v="681314.4"/>
    <n v="768116.4"/>
    <n v="848002.8"/>
    <n v="909410.6"/>
    <n v="966092.80000000005"/>
    <n v="1022428.3"/>
    <n v="1097863.2"/>
    <n v="1179300.1000000001"/>
    <n v="1276928"/>
    <n v="1369594.7"/>
    <n v="1441650.3"/>
    <n v="1523146.7"/>
    <n v="1643087.9"/>
    <n v="1773325"/>
    <n v="1940565.8"/>
    <n v="2132354.5"/>
    <n v="2378867.2999999998"/>
    <n v="2449256.9"/>
    <n v="2527205.7000000002"/>
    <n v="2694551.1"/>
    <n v="2917978.3"/>
    <n v="3211038.3"/>
    <n v="3452051.8"/>
    <n v="3625696.3"/>
    <n v="3602090.2"/>
    <n v="3672636.4"/>
    <n v="3761438.1"/>
  </r>
  <r>
    <x v="1"/>
    <x v="296"/>
    <x v="771"/>
    <n v="860773"/>
    <n v="910138.3"/>
    <n v="959749.3"/>
    <n v="1001427.8"/>
    <n v="1047465.6"/>
    <n v="1116360.2"/>
    <n v="1201935.8"/>
    <n v="1257623.8"/>
    <n v="1272012.3"/>
    <n v="1317879.5"/>
    <n v="1373007.6"/>
    <n v="1430381.3"/>
    <n v="1514195.9"/>
    <n v="1586699.6"/>
    <n v="1656973.9"/>
    <n v="1695876.1"/>
    <n v="1726493.6"/>
    <n v="1726590.6"/>
    <n v="1786497.3"/>
    <n v="1836143.5"/>
    <n v="1908376.7"/>
    <n v="1958956.2"/>
    <n v="1993396.4"/>
    <n v="2070705.4"/>
    <n v="2145467.6"/>
    <n v="2283677.9"/>
    <n v="2453812.7000000002"/>
    <n v="2687188.1"/>
    <n v="2741810"/>
    <n v="2749530.1"/>
    <n v="2855687.8"/>
    <n v="2991467.6"/>
    <n v="3211038.3"/>
    <n v="3365424.2"/>
    <n v="3403631.5"/>
    <n v="3279764.1"/>
    <n v="3319754.6"/>
    <n v="3329521.7"/>
  </r>
  <r>
    <x v="2"/>
    <x v="296"/>
    <x v="772"/>
    <n v="224.9"/>
    <n v="236.4"/>
    <n v="256"/>
    <n v="271.60000000000002"/>
    <n v="293.60000000000002"/>
    <n v="319.8"/>
    <n v="334.4"/>
    <n v="352.8"/>
    <n v="379.6"/>
    <n v="402.1"/>
    <n v="455.5"/>
    <n v="476.3"/>
    <n v="507.3"/>
    <n v="534.4"/>
    <n v="548.79999999999995"/>
    <n v="569.70000000000005"/>
    <n v="592.20000000000005"/>
    <n v="635.9"/>
    <n v="660.1"/>
    <n v="695.4"/>
    <n v="717.7"/>
    <n v="735.9"/>
    <n v="764.1"/>
    <n v="793.5"/>
    <n v="826.5"/>
    <n v="849.8"/>
    <n v="869"/>
    <n v="885.3"/>
    <n v="893.3"/>
    <n v="919.1"/>
    <n v="943.6"/>
    <n v="975.4"/>
    <n v="1000"/>
    <n v="1025.7"/>
    <n v="1065.2"/>
    <n v="1098.3"/>
    <n v="1106.3"/>
    <n v="1129.7"/>
  </r>
  <r>
    <x v="0"/>
    <x v="297"/>
    <x v="773"/>
    <n v="114868.4"/>
    <n v="124982.7"/>
    <n v="130540.5"/>
    <n v="145365.4"/>
    <n v="164441"/>
    <n v="196437.7"/>
    <n v="233103.9"/>
    <n v="258099.6"/>
    <n v="291970.09999999998"/>
    <n v="299638.40000000002"/>
    <n v="357845.2"/>
    <n v="416175.5"/>
    <n v="458203.4"/>
    <n v="508040.5"/>
    <n v="571426.4"/>
    <n v="645696.19999999995"/>
    <n v="708782.2"/>
    <n v="766754"/>
    <n v="783620.6"/>
    <n v="850497"/>
    <n v="899180.6"/>
    <n v="965231.7"/>
    <n v="1047385.9"/>
    <n v="1163397.7"/>
    <n v="1288619.8999999999"/>
    <n v="1447261"/>
    <n v="1579616"/>
    <n v="1728986"/>
    <n v="1765365"/>
    <n v="1780600.1"/>
    <n v="1867509"/>
    <n v="2006378"/>
    <n v="2185688"/>
    <n v="2343287"/>
    <n v="2546061"/>
    <n v="2655642"/>
    <n v="2514960"/>
    <n v="2667376.2999999998"/>
  </r>
  <r>
    <x v="1"/>
    <x v="297"/>
    <x v="774"/>
    <n v="643154.4"/>
    <n v="665988.69999999995"/>
    <n v="638861"/>
    <n v="638725.19999999995"/>
    <n v="685835.3"/>
    <n v="742087.1"/>
    <n v="809812.4"/>
    <n v="818836.4"/>
    <n v="852936.9"/>
    <n v="820919.9"/>
    <n v="860956.1"/>
    <n v="935885.1"/>
    <n v="976198"/>
    <n v="1024907.1"/>
    <n v="1088159.7"/>
    <n v="1158812.2"/>
    <n v="1230447.7"/>
    <n v="1252269.1000000001"/>
    <n v="1228511.3999999999"/>
    <n v="1264021"/>
    <n v="1300397.8999999999"/>
    <n v="1365418.8"/>
    <n v="1430377.3"/>
    <n v="1533994.8"/>
    <n v="1631520"/>
    <n v="1751456.6"/>
    <n v="1844593.3"/>
    <n v="1934555.7"/>
    <n v="1942581.6"/>
    <n v="1918347.8"/>
    <n v="1962576.7"/>
    <n v="2057371.9"/>
    <n v="2185688"/>
    <n v="2272543"/>
    <n v="2384097"/>
    <n v="2420423.6"/>
    <n v="2275620.5"/>
    <n v="2354959.9"/>
  </r>
  <r>
    <x v="2"/>
    <x v="297"/>
    <x v="775"/>
    <n v="178.6"/>
    <n v="187.7"/>
    <n v="204.3"/>
    <n v="227.6"/>
    <n v="239.8"/>
    <n v="264.7"/>
    <n v="287.8"/>
    <n v="315.2"/>
    <n v="342.3"/>
    <n v="365"/>
    <n v="415.6"/>
    <n v="444.7"/>
    <n v="469.4"/>
    <n v="495.7"/>
    <n v="525.1"/>
    <n v="557.20000000000005"/>
    <n v="576"/>
    <n v="612.29999999999995"/>
    <n v="637.9"/>
    <n v="672.9"/>
    <n v="691.5"/>
    <n v="706.9"/>
    <n v="732.2"/>
    <n v="758.4"/>
    <n v="789.8"/>
    <n v="826.3"/>
    <n v="856.3"/>
    <n v="893.7"/>
    <n v="908.8"/>
    <n v="928.2"/>
    <n v="951.6"/>
    <n v="975.2"/>
    <n v="1000"/>
    <n v="1031.0999999999999"/>
    <n v="1067.9000000000001"/>
    <n v="1097.2"/>
    <n v="1105.2"/>
    <n v="1132.7"/>
  </r>
  <r>
    <x v="0"/>
    <x v="298"/>
    <x v="776"/>
    <n v="72070.399999999994"/>
    <n v="80089.2"/>
    <n v="89954.1"/>
    <n v="102342.5"/>
    <n v="114130.3"/>
    <n v="130059.6"/>
    <n v="149489.79999999999"/>
    <n v="164991.20000000001"/>
    <n v="182833.2"/>
    <n v="195025.4"/>
    <n v="211499.4"/>
    <n v="226859.8"/>
    <n v="245596.5"/>
    <n v="260822.39999999999"/>
    <n v="291803.8"/>
    <n v="317556.2"/>
    <n v="339831.7"/>
    <n v="366535.5"/>
    <n v="375214.3"/>
    <n v="396585.8"/>
    <n v="426868.2"/>
    <n v="454511.3"/>
    <n v="481075.9"/>
    <n v="508780.79999999999"/>
    <n v="541280.69999999995"/>
    <n v="572901"/>
    <n v="606299"/>
    <n v="654418"/>
    <n v="671873"/>
    <n v="704858"/>
    <n v="743341"/>
    <n v="791011"/>
    <n v="838238"/>
    <n v="895225"/>
    <n v="942956.7"/>
    <n v="972955.7"/>
    <n v="930460.1"/>
    <n v="996418.7"/>
  </r>
  <r>
    <x v="1"/>
    <x v="298"/>
    <x v="777"/>
    <n v="338201.8"/>
    <n v="341115.3"/>
    <n v="352147"/>
    <n v="375733.5"/>
    <n v="394892.9"/>
    <n v="412526.9"/>
    <n v="426032.1"/>
    <n v="426641.7"/>
    <n v="432924.6"/>
    <n v="430724.8"/>
    <n v="448687"/>
    <n v="457612.79999999999"/>
    <n v="475165.3"/>
    <n v="482284.4"/>
    <n v="514784"/>
    <n v="535853.1"/>
    <n v="546263.6"/>
    <n v="562050.9"/>
    <n v="551218.30000000005"/>
    <n v="572997.9"/>
    <n v="601960.80000000005"/>
    <n v="626514.5"/>
    <n v="644597.19999999995"/>
    <n v="661235"/>
    <n v="682602.5"/>
    <n v="703624.5"/>
    <n v="722169.2"/>
    <n v="754780.6"/>
    <n v="753144.6"/>
    <n v="772707.1"/>
    <n v="795921.8"/>
    <n v="817866"/>
    <n v="838238"/>
    <n v="864845.5"/>
    <n v="875306.1"/>
    <n v="872900"/>
    <n v="824181.3"/>
    <n v="870244.2"/>
  </r>
  <r>
    <x v="2"/>
    <x v="298"/>
    <x v="778"/>
    <n v="213.1"/>
    <n v="234.8"/>
    <n v="255.4"/>
    <n v="272.39999999999998"/>
    <n v="289"/>
    <n v="315.3"/>
    <n v="350.9"/>
    <n v="386.7"/>
    <n v="422.3"/>
    <n v="452.8"/>
    <n v="471.4"/>
    <n v="495.7"/>
    <n v="516.9"/>
    <n v="540.79999999999995"/>
    <n v="566.79999999999995"/>
    <n v="592.6"/>
    <n v="622.1"/>
    <n v="652.1"/>
    <n v="680.7"/>
    <n v="692.1"/>
    <n v="709.1"/>
    <n v="725.5"/>
    <n v="746.3"/>
    <n v="769.4"/>
    <n v="793"/>
    <n v="814.2"/>
    <n v="839.6"/>
    <n v="867"/>
    <n v="892.1"/>
    <n v="912.2"/>
    <n v="933.9"/>
    <n v="967.2"/>
    <n v="1000"/>
    <n v="1035.0999999999999"/>
    <n v="1077.3"/>
    <n v="1114.5999999999999"/>
    <n v="1129"/>
    <n v="114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99">
  <r>
    <x v="0"/>
    <n v="1"/>
    <x v="0"/>
    <n v="76499.8"/>
    <n v="70714.100000000006"/>
    <n v="77785.5"/>
    <n v="77785.5"/>
    <n v="82928.3"/>
    <n v="84586.9"/>
    <n v="93709"/>
    <n v="83757.600000000006"/>
    <n v="97392.5"/>
    <n v="97392.5"/>
    <n v="81809.7"/>
    <x v="0"/>
    <n v="99340.4"/>
    <n v="93496.8"/>
    <n v="95444.7"/>
    <n v="82179.8"/>
    <n v="94232.8"/>
    <n v="100807.2"/>
    <n v="100807.2"/>
    <n v="107217.2"/>
    <n v="102702.8"/>
    <n v="102702.8"/>
    <n v="109474.4"/>
    <n v="112860.3"/>
    <n v="118306"/>
    <n v="119975.3"/>
    <n v="125219.5"/>
    <n v="124181.8"/>
    <n v="128171.6"/>
    <n v="105594.3"/>
    <n v="111515.5"/>
    <n v="139498.5"/>
    <n v="125839.5"/>
    <n v="117895.6"/>
    <n v="110024.4"/>
    <n v="118837.3"/>
    <n v="113092.4"/>
    <n v="123101.6"/>
  </r>
  <r>
    <x v="0"/>
    <n v="2"/>
    <x v="1"/>
    <n v="83552.5"/>
    <n v="84396.4"/>
    <n v="80176.600000000006"/>
    <n v="83552.5"/>
    <n v="84396.4"/>
    <n v="85240.4"/>
    <n v="87772.3"/>
    <n v="91815.9"/>
    <n v="93670.8"/>
    <n v="92743.3"/>
    <n v="94598.2"/>
    <x v="1"/>
    <n v="96453.1"/>
    <n v="97380.5"/>
    <n v="99235.4"/>
    <n v="101090.2"/>
    <n v="102017.7"/>
    <n v="102945.1"/>
    <n v="105727.4"/>
    <n v="107582.3"/>
    <n v="108509.7"/>
    <n v="115113"/>
    <n v="118340.5"/>
    <n v="117264.7"/>
    <n v="121696.3"/>
    <n v="121371.8"/>
    <n v="119017.7"/>
    <n v="119221"/>
    <n v="116555.5"/>
    <n v="127490.9"/>
    <n v="130395.4"/>
    <n v="131833.1"/>
    <n v="125641.5"/>
    <n v="134010.6"/>
    <n v="138969.70000000001"/>
    <n v="151080.1"/>
    <n v="160066.1"/>
    <n v="138992"/>
  </r>
  <r>
    <x v="0"/>
    <n v="3"/>
    <x v="2"/>
    <n v="3711.7"/>
    <n v="4131.2"/>
    <n v="4599.3"/>
    <n v="4442.3999999999996"/>
    <n v="5210.1000000000004"/>
    <n v="4948.8"/>
    <n v="4938.8999999999996"/>
    <n v="6059.4"/>
    <n v="5855.6"/>
    <n v="6383.7"/>
    <n v="5838.4"/>
    <x v="2"/>
    <n v="5784.7"/>
    <n v="5609.8"/>
    <n v="6917.6"/>
    <n v="6524"/>
    <n v="5916"/>
    <n v="5714.8"/>
    <n v="5389.8"/>
    <n v="5879.1"/>
    <n v="5533.7"/>
    <n v="5552.2"/>
    <n v="5521.5"/>
    <n v="5412.6"/>
    <n v="4640.8999999999996"/>
    <n v="5484.7"/>
    <n v="6485.9"/>
    <n v="6085.3"/>
    <n v="6754.6"/>
    <n v="7660.4"/>
    <n v="7646.5"/>
    <n v="8110.6"/>
    <n v="8406.4"/>
    <n v="8546.7000000000007"/>
    <n v="8674.1"/>
    <n v="8851.7000000000007"/>
    <n v="8426.7999999999993"/>
    <n v="7627.9"/>
  </r>
  <r>
    <x v="0"/>
    <n v="4"/>
    <x v="3"/>
    <n v="9534.7999999999993"/>
    <n v="10575.4"/>
    <n v="11552.2"/>
    <n v="11230.4"/>
    <n v="13217.6"/>
    <n v="12590.7"/>
    <n v="12587.8"/>
    <n v="15149"/>
    <n v="14653.3"/>
    <n v="15622.9"/>
    <n v="16878.7"/>
    <x v="3"/>
    <n v="16762.3"/>
    <n v="16502.599999999999"/>
    <n v="20324.3"/>
    <n v="19290.099999999999"/>
    <n v="17514.8"/>
    <n v="16824.2"/>
    <n v="15800.8"/>
    <n v="17078.3"/>
    <n v="15998.2"/>
    <n v="15979.2"/>
    <n v="15817.3"/>
    <n v="15490.3"/>
    <n v="13289.4"/>
    <n v="14576.1"/>
    <n v="16073.4"/>
    <n v="14134.3"/>
    <n v="14719"/>
    <n v="14804.5"/>
    <n v="14785.8"/>
    <n v="15680.5"/>
    <n v="16290.7"/>
    <n v="16525.8"/>
    <n v="16774.2"/>
    <n v="17121.599999999999"/>
    <n v="16300.6"/>
    <n v="14755.1"/>
  </r>
  <r>
    <x v="0"/>
    <n v="5"/>
    <x v="4"/>
    <n v="3599.8"/>
    <n v="3680.6"/>
    <n v="3613.9"/>
    <n v="3992.6"/>
    <n v="3905.9"/>
    <n v="4466.8"/>
    <n v="4643.8999999999996"/>
    <n v="4803.2"/>
    <n v="4429"/>
    <n v="4718"/>
    <n v="4771.3999999999996"/>
    <x v="4"/>
    <n v="4637.2"/>
    <n v="4469"/>
    <n v="5110"/>
    <n v="5329.3"/>
    <n v="6271.2"/>
    <n v="6968.5"/>
    <n v="7027.7"/>
    <n v="7141.1"/>
    <n v="7756.1"/>
    <n v="7752"/>
    <n v="7253"/>
    <n v="7087.8"/>
    <n v="7324.7"/>
    <n v="8005.9"/>
    <n v="7760.8"/>
    <n v="6210.6"/>
    <n v="6925.6"/>
    <n v="6887.2"/>
    <n v="6580.7"/>
    <n v="6575.2"/>
    <n v="6669.9"/>
    <n v="6395.6"/>
    <n v="6057.8"/>
    <n v="5184.1000000000004"/>
    <n v="4925.1000000000004"/>
    <n v="6262.9"/>
  </r>
  <r>
    <x v="0"/>
    <n v="6"/>
    <x v="5"/>
    <n v="4401.3999999999996"/>
    <n v="4194.5"/>
    <n v="3758.7"/>
    <n v="5732.9"/>
    <n v="5369.6"/>
    <n v="6209.9"/>
    <n v="8074.3"/>
    <n v="5706.9"/>
    <n v="8072.2"/>
    <n v="9744.7999999999993"/>
    <n v="8605.2999999999993"/>
    <x v="5"/>
    <n v="10538.9"/>
    <n v="12847.6"/>
    <n v="13670.8"/>
    <n v="14555.4"/>
    <n v="12200.8"/>
    <n v="12818.3"/>
    <n v="12906.4"/>
    <n v="13289.1"/>
    <n v="13090.1"/>
    <n v="13106.9"/>
    <n v="14307.1"/>
    <n v="15529.1"/>
    <n v="15191.2"/>
    <n v="16775.400000000001"/>
    <n v="17468.599999999999"/>
    <n v="15537.8"/>
    <n v="14723.7"/>
    <n v="14898.4"/>
    <n v="14599.7"/>
    <n v="15105.1"/>
    <n v="15117.1"/>
    <n v="14129"/>
    <n v="13151.3"/>
    <n v="11335.9"/>
    <n v="10369.6"/>
    <n v="10625.9"/>
  </r>
  <r>
    <x v="0"/>
    <n v="7"/>
    <x v="6"/>
    <n v="375229.2"/>
    <n v="357728.9"/>
    <n v="337429"/>
    <n v="331446.5"/>
    <n v="333955"/>
    <n v="343457.1"/>
    <n v="344028.9"/>
    <n v="343203.3"/>
    <n v="340475.4"/>
    <n v="330781.40000000002"/>
    <n v="318220.40000000002"/>
    <x v="6"/>
    <n v="327798.40000000002"/>
    <n v="318359.40000000002"/>
    <n v="315755.5"/>
    <n v="315627.59999999998"/>
    <n v="305324.3"/>
    <n v="303704.3"/>
    <n v="304489.8"/>
    <n v="300632.5"/>
    <n v="295852"/>
    <n v="297090.09999999998"/>
    <n v="293861.7"/>
    <n v="293758.40000000002"/>
    <n v="294409.40000000002"/>
    <n v="301012.8"/>
    <n v="269567.5"/>
    <n v="252143"/>
    <n v="254249.8"/>
    <n v="263158.59999999998"/>
    <n v="246023.4"/>
    <n v="237477.7"/>
    <n v="219033"/>
    <n v="221386"/>
    <n v="224257.4"/>
    <n v="238800.3"/>
    <n v="243921.5"/>
    <n v="251156"/>
  </r>
  <r>
    <x v="0"/>
    <n v="8"/>
    <x v="7"/>
    <n v="17300.900000000001"/>
    <n v="17622.3"/>
    <n v="18937.400000000001"/>
    <n v="19843.400000000001"/>
    <n v="20194.099999999999"/>
    <n v="19434.2"/>
    <n v="22678.2"/>
    <n v="24080.9"/>
    <n v="23905.599999999999"/>
    <n v="24373.200000000001"/>
    <n v="22736.6"/>
    <x v="7"/>
    <n v="25688.3"/>
    <n v="25892.799999999999"/>
    <n v="26740.400000000001"/>
    <n v="27675.5"/>
    <n v="28552.3"/>
    <n v="29984.3"/>
    <n v="29005.200000000001"/>
    <n v="29052"/>
    <n v="27503.1"/>
    <n v="30069"/>
    <n v="29972.6"/>
    <n v="30748.9"/>
    <n v="31851.8"/>
    <n v="31884.400000000001"/>
    <n v="31855.3"/>
    <n v="31250.799999999999"/>
    <n v="29753.3"/>
    <n v="28256.1"/>
    <n v="29187.7"/>
    <n v="30632.5"/>
    <n v="31667.7"/>
    <n v="33740.6"/>
    <n v="33944.6"/>
    <n v="31411.1"/>
    <n v="23879.1"/>
    <n v="20889.900000000001"/>
  </r>
  <r>
    <x v="0"/>
    <n v="9"/>
    <x v="8"/>
    <n v="20668.099999999999"/>
    <n v="18966.400000000001"/>
    <n v="16993.2"/>
    <n v="18386.2"/>
    <n v="17753.2"/>
    <n v="19155.8"/>
    <n v="20361.599999999999"/>
    <n v="19173.8"/>
    <n v="18716.2"/>
    <n v="12984.1"/>
    <n v="11257.5"/>
    <x v="8"/>
    <n v="15712.5"/>
    <n v="14836.5"/>
    <n v="14361.1"/>
    <n v="14713.2"/>
    <n v="17096.900000000001"/>
    <n v="18089.7"/>
    <n v="17778.7"/>
    <n v="18303.5"/>
    <n v="17509.599999999999"/>
    <n v="18071.400000000001"/>
    <n v="19485.5"/>
    <n v="19421.7"/>
    <n v="20541.900000000001"/>
    <n v="21936.1"/>
    <n v="20727.8"/>
    <n v="18791.2"/>
    <n v="19635.5"/>
    <n v="16430.099999999999"/>
    <n v="14344.8"/>
    <n v="12677.3"/>
    <n v="12018.7"/>
    <n v="9927.6"/>
    <n v="9380.2999999999993"/>
    <n v="10033.1"/>
    <n v="6946.2"/>
    <n v="6528.9"/>
  </r>
  <r>
    <x v="0"/>
    <n v="10"/>
    <x v="9"/>
    <n v="19745.3"/>
    <n v="19245"/>
    <n v="16886.2"/>
    <n v="17593.7"/>
    <n v="18383.599999999999"/>
    <n v="19508.7"/>
    <n v="20290.8"/>
    <n v="18181.900000000001"/>
    <n v="16394.400000000001"/>
    <n v="13805"/>
    <n v="14902.6"/>
    <x v="9"/>
    <n v="17133.900000000001"/>
    <n v="17106.099999999999"/>
    <n v="18400.2"/>
    <n v="19275.400000000001"/>
    <n v="18853.099999999999"/>
    <n v="18855.599999999999"/>
    <n v="18108.8"/>
    <n v="18046.099999999999"/>
    <n v="18288.8"/>
    <n v="19751"/>
    <n v="20302.900000000001"/>
    <n v="20507"/>
    <n v="21370"/>
    <n v="21697.3"/>
    <n v="21405"/>
    <n v="22334.6"/>
    <n v="22250.6"/>
    <n v="23626.2"/>
    <n v="23773.200000000001"/>
    <n v="26835.8"/>
    <n v="28598.7"/>
    <n v="29764.9"/>
    <n v="28780.3"/>
    <n v="28389.5"/>
    <n v="24812.1"/>
    <n v="24983.8"/>
  </r>
  <r>
    <x v="0"/>
    <n v="11"/>
    <x v="10"/>
    <n v="40961.699999999997"/>
    <n v="48790.1"/>
    <n v="56958.6"/>
    <n v="61967.9"/>
    <n v="70129.100000000006"/>
    <n v="78518"/>
    <n v="82882.100000000006"/>
    <n v="115405.7"/>
    <n v="134883.29999999999"/>
    <n v="123379.6"/>
    <n v="101505.2"/>
    <x v="10"/>
    <n v="102776.2"/>
    <n v="60305.7"/>
    <n v="58672"/>
    <n v="64322.1"/>
    <n v="58324.7"/>
    <n v="67358.7"/>
    <n v="66011.399999999994"/>
    <n v="54787.7"/>
    <n v="71640.3"/>
    <n v="69175.600000000006"/>
    <n v="58614.8"/>
    <n v="62464.1"/>
    <n v="73548.899999999994"/>
    <n v="63545.7"/>
    <n v="55091.8"/>
    <n v="68686.600000000006"/>
    <n v="77449"/>
    <n v="56337.2"/>
    <n v="64160.5"/>
    <n v="74120.100000000006"/>
    <n v="80689"/>
    <n v="91436.2"/>
    <n v="105493.4"/>
    <n v="115618.3"/>
    <n v="66846.2"/>
    <n v="84581.5"/>
  </r>
  <r>
    <x v="0"/>
    <n v="12"/>
    <x v="11"/>
    <n v="136322"/>
    <n v="137346.29999999999"/>
    <n v="141346"/>
    <n v="151079.9"/>
    <n v="160647.1"/>
    <n v="166794.70000000001"/>
    <n v="175856.7"/>
    <n v="179621.3"/>
    <n v="181391.4"/>
    <n v="181405.7"/>
    <n v="187354.1"/>
    <x v="11"/>
    <n v="197589.1"/>
    <n v="199994.8"/>
    <n v="206535.7"/>
    <n v="213898.6"/>
    <n v="216473"/>
    <n v="220108.79999999999"/>
    <n v="218987.5"/>
    <n v="218895"/>
    <n v="225314.5"/>
    <n v="231537.2"/>
    <n v="232907.9"/>
    <n v="235589.9"/>
    <n v="237809.3"/>
    <n v="241207.8"/>
    <n v="279657.09999999998"/>
    <n v="320868.5"/>
    <n v="352269.7"/>
    <n v="253000.5"/>
    <n v="253970.6"/>
    <n v="252813.7"/>
    <n v="280044"/>
    <n v="251227.6"/>
    <n v="255461.8"/>
    <n v="276295.59999999998"/>
    <n v="236197.5"/>
    <n v="236665.7"/>
  </r>
  <r>
    <x v="0"/>
    <n v="13"/>
    <x v="12"/>
    <n v="248383.2"/>
    <n v="240014.4"/>
    <n v="228549.6"/>
    <n v="220636.3"/>
    <n v="221192.5"/>
    <n v="229700.2"/>
    <n v="248495.2"/>
    <n v="252621.9"/>
    <n v="254196.5"/>
    <n v="242079.6"/>
    <n v="212620.6"/>
    <x v="12"/>
    <n v="195391.4"/>
    <n v="169747"/>
    <n v="156934.1"/>
    <n v="159265.70000000001"/>
    <n v="155440.9"/>
    <n v="143091.6"/>
    <n v="138757.20000000001"/>
    <n v="143512.1"/>
    <n v="142934.79999999999"/>
    <n v="123589.3"/>
    <n v="119542.3"/>
    <n v="126052.1"/>
    <n v="117124.7"/>
    <n v="118719.2"/>
    <n v="141740.6"/>
    <n v="147021.5"/>
    <n v="147255.9"/>
    <n v="143787.4"/>
    <n v="115356.7"/>
    <n v="107114.3"/>
    <n v="102072.4"/>
    <n v="97666.7"/>
    <n v="107933.5"/>
    <n v="105873.1"/>
    <n v="117073"/>
    <n v="108568.3"/>
  </r>
  <r>
    <x v="0"/>
    <n v="14"/>
    <x v="13"/>
    <n v="4145.8"/>
    <n v="4332.7"/>
    <n v="4382.8"/>
    <n v="4335"/>
    <n v="4344"/>
    <n v="4395"/>
    <n v="4686.8"/>
    <n v="4900.7"/>
    <n v="4873.8999999999996"/>
    <n v="4841.3"/>
    <n v="5019.8999999999996"/>
    <x v="13"/>
    <n v="5738.5"/>
    <n v="6094.5"/>
    <n v="6355.8"/>
    <n v="6514.8"/>
    <n v="6757.9"/>
    <n v="6784.3"/>
    <n v="6686.4"/>
    <n v="6560.7"/>
    <n v="6875.1"/>
    <n v="7185.4"/>
    <n v="7454.3"/>
    <n v="7696.8"/>
    <n v="7866.8"/>
    <n v="7834.6"/>
    <n v="8889.2999999999993"/>
    <n v="10287.5"/>
    <n v="11770.2"/>
    <n v="8759.2000000000007"/>
    <n v="8738.6"/>
    <n v="8358.2999999999993"/>
    <n v="9172.7000000000007"/>
    <n v="8737.7000000000007"/>
    <n v="8777"/>
    <n v="8994.2000000000007"/>
    <n v="7693.7"/>
    <n v="8979.7999999999993"/>
  </r>
  <r>
    <x v="0"/>
    <n v="15"/>
    <x v="14"/>
    <n v="955022"/>
    <n v="881008.3"/>
    <n v="782977.3"/>
    <n v="813340.1"/>
    <n v="840406.4"/>
    <n v="877986.7"/>
    <n v="874655.9"/>
    <n v="797049.4"/>
    <n v="779389.4"/>
    <n v="735957.5"/>
    <n v="804688.9"/>
    <x v="14"/>
    <n v="987717.3"/>
    <n v="1022348.9"/>
    <n v="998931.6"/>
    <n v="995923.3"/>
    <n v="989920.7"/>
    <n v="969773.6"/>
    <n v="868661.9"/>
    <n v="918344.7"/>
    <n v="936513.8"/>
    <n v="970644.1"/>
    <n v="982152.5"/>
    <n v="1056806"/>
    <n v="1095864.1000000001"/>
    <n v="1192188.5"/>
    <n v="1194597.5"/>
    <n v="1240017.2"/>
    <n v="1250332.5"/>
    <n v="1191965"/>
    <n v="1198127.3"/>
    <n v="1200276.8999999999"/>
    <n v="1246103"/>
    <n v="1266269.2"/>
    <n v="1210638"/>
    <n v="1106680.2"/>
    <n v="935360.9"/>
    <n v="814658.4"/>
  </r>
  <r>
    <x v="1"/>
    <n v="16"/>
    <x v="15"/>
    <n v="12389"/>
    <n v="13357"/>
    <n v="13523"/>
    <n v="13941.7"/>
    <n v="15211.6"/>
    <n v="15746.8"/>
    <n v="15737.4"/>
    <n v="16356.3"/>
    <n v="16957.7"/>
    <n v="18801.3"/>
    <n v="18365.900000000001"/>
    <x v="15"/>
    <n v="19668.3"/>
    <n v="19281.5"/>
    <n v="20734.400000000001"/>
    <n v="20337"/>
    <n v="21508"/>
    <n v="22791"/>
    <n v="22893.3"/>
    <n v="23051.9"/>
    <n v="23298.799999999999"/>
    <n v="22602.400000000001"/>
    <n v="24265.7"/>
    <n v="22531.9"/>
    <n v="25520.1"/>
    <n v="28796.5"/>
    <n v="30432.3"/>
    <n v="30449.1"/>
    <n v="30188.9"/>
    <n v="28236.9"/>
    <n v="28651.1"/>
    <n v="27707.4"/>
    <n v="30631.5"/>
    <n v="29762.9"/>
    <n v="27142"/>
    <n v="23041.1"/>
    <n v="24638.799999999999"/>
    <n v="26359.8"/>
  </r>
  <r>
    <x v="1"/>
    <n v="17"/>
    <x v="16"/>
    <n v="22927.8"/>
    <n v="28581.3"/>
    <n v="31790.5"/>
    <n v="32570.3"/>
    <n v="34104.300000000003"/>
    <n v="34683.300000000003"/>
    <n v="35145.699999999997"/>
    <n v="36007.800000000003"/>
    <n v="36576.199999999997"/>
    <n v="38089.300000000003"/>
    <n v="36803.699999999997"/>
    <x v="16"/>
    <n v="42172.800000000003"/>
    <n v="42124.5"/>
    <n v="43127.199999999997"/>
    <n v="43290.2"/>
    <n v="44812.1"/>
    <n v="46675.9"/>
    <n v="46742.2"/>
    <n v="47754.9"/>
    <n v="49186.9"/>
    <n v="49210.400000000001"/>
    <n v="50792.9"/>
    <n v="47303.8"/>
    <n v="51126.5"/>
    <n v="55853.5"/>
    <n v="59907.7"/>
    <n v="62876.2"/>
    <n v="63960.7"/>
    <n v="55081.3"/>
    <n v="52896.2"/>
    <n v="50058.8"/>
    <n v="55853.7"/>
    <n v="54954.5"/>
    <n v="51019"/>
    <n v="40914.199999999997"/>
    <n v="48856.2"/>
    <n v="52572.5"/>
  </r>
  <r>
    <x v="1"/>
    <n v="18"/>
    <x v="17"/>
    <n v="21368.2"/>
    <n v="18052.2"/>
    <n v="17176.900000000001"/>
    <n v="21245.5"/>
    <n v="22770.1"/>
    <n v="21192.1"/>
    <n v="21590.9"/>
    <n v="19096.099999999999"/>
    <n v="22766.3"/>
    <n v="21617"/>
    <n v="20447.7"/>
    <x v="17"/>
    <n v="20170.8"/>
    <n v="21608.3"/>
    <n v="21012.9"/>
    <n v="21892.799999999999"/>
    <n v="21424.5"/>
    <n v="21821.5"/>
    <n v="22269"/>
    <n v="24262"/>
    <n v="24896.5"/>
    <n v="24874.5"/>
    <n v="25032.5"/>
    <n v="25886.5"/>
    <n v="26982.2"/>
    <n v="27492.6"/>
    <n v="27363.4"/>
    <n v="28470.3"/>
    <n v="28670.6"/>
    <n v="26964.799999999999"/>
    <n v="27436.7"/>
    <n v="28576.1"/>
    <n v="28892.400000000001"/>
    <n v="27495.1"/>
    <n v="29110.400000000001"/>
    <n v="28902.799999999999"/>
    <n v="27418.5"/>
    <n v="27407.7"/>
  </r>
  <r>
    <x v="1"/>
    <n v="19"/>
    <x v="18"/>
    <n v="35894.400000000001"/>
    <n v="35028.699999999997"/>
    <n v="34429.1"/>
    <n v="36397.9"/>
    <n v="36819.9"/>
    <n v="38654.400000000001"/>
    <n v="37474.6"/>
    <n v="37512.699999999997"/>
    <n v="35938"/>
    <n v="36718.1"/>
    <n v="37229.599999999999"/>
    <x v="18"/>
    <n v="38800.400000000001"/>
    <n v="39895.199999999997"/>
    <n v="41895.699999999997"/>
    <n v="42018.8"/>
    <n v="43787.7"/>
    <n v="45099.8"/>
    <n v="47692.2"/>
    <n v="46399.5"/>
    <n v="47561.1"/>
    <n v="48563"/>
    <n v="49301.5"/>
    <n v="48905.599999999999"/>
    <n v="49778.8"/>
    <n v="51488"/>
    <n v="51922.5"/>
    <n v="53996.6"/>
    <n v="56045.9"/>
    <n v="55972.6"/>
    <n v="58874.7"/>
    <n v="60998.3"/>
    <n v="62232.4"/>
    <n v="60234.8"/>
    <n v="61615.7"/>
    <n v="61671.3"/>
    <n v="59939.7"/>
    <n v="63810"/>
  </r>
  <r>
    <x v="1"/>
    <n v="20"/>
    <x v="19"/>
    <n v="49577.9"/>
    <n v="51761.3"/>
    <n v="53058"/>
    <n v="53893.2"/>
    <n v="54834.8"/>
    <n v="54136"/>
    <n v="52362.9"/>
    <n v="53978.400000000001"/>
    <n v="55161.4"/>
    <n v="57176.7"/>
    <n v="58925.7"/>
    <x v="19"/>
    <n v="60000.9"/>
    <n v="62059"/>
    <n v="64526.5"/>
    <n v="67249.7"/>
    <n v="63925.3"/>
    <n v="64602.6"/>
    <n v="64601.9"/>
    <n v="68343.8"/>
    <n v="67315.899999999994"/>
    <n v="66780.800000000003"/>
    <n v="69183.100000000006"/>
    <n v="66784.2"/>
    <n v="68099"/>
    <n v="65342.2"/>
    <n v="66165.600000000006"/>
    <n v="70665"/>
    <n v="67956.5"/>
    <n v="72118.5"/>
    <n v="74971.199999999997"/>
    <n v="70657.7"/>
    <n v="74226.5"/>
    <n v="76717.8"/>
    <n v="68163.3"/>
    <n v="70608.899999999994"/>
    <n v="83184.5"/>
    <n v="75304.800000000003"/>
  </r>
  <r>
    <x v="1"/>
    <n v="21"/>
    <x v="20"/>
    <n v="69221.8"/>
    <n v="74829.3"/>
    <n v="70873.3"/>
    <n v="80886.7"/>
    <n v="81198.600000000006"/>
    <n v="81875.5"/>
    <n v="82632.2"/>
    <n v="85027.199999999997"/>
    <n v="88081"/>
    <n v="88603.199999999997"/>
    <n v="89611.1"/>
    <x v="20"/>
    <n v="92610.1"/>
    <n v="93176.2"/>
    <n v="100855.1"/>
    <n v="103275.3"/>
    <n v="101489.60000000001"/>
    <n v="102401.1"/>
    <n v="103707.2"/>
    <n v="113648.9"/>
    <n v="115959.4"/>
    <n v="116684.6"/>
    <n v="121423"/>
    <n v="116571.3"/>
    <n v="126570.7"/>
    <n v="137514.6"/>
    <n v="140589.20000000001"/>
    <n v="137651.4"/>
    <n v="136681.9"/>
    <n v="142202.20000000001"/>
    <n v="136561.5"/>
    <n v="133587.5"/>
    <n v="139052.1"/>
    <n v="145643.70000000001"/>
    <n v="143897.4"/>
    <n v="145031.9"/>
    <n v="154794"/>
    <n v="149610.9"/>
  </r>
  <r>
    <x v="1"/>
    <n v="22"/>
    <x v="21"/>
    <n v="7704.1"/>
    <n v="7064.4"/>
    <n v="7022.2"/>
    <n v="7997.7"/>
    <n v="9289.7000000000007"/>
    <n v="10140.200000000001"/>
    <n v="9557.9"/>
    <n v="9242.7999999999993"/>
    <n v="9905.7000000000007"/>
    <n v="9014.7999999999993"/>
    <n v="8443.7999999999993"/>
    <x v="21"/>
    <n v="7116.3"/>
    <n v="7136.3"/>
    <n v="8511.5"/>
    <n v="8623.6"/>
    <n v="7994.3"/>
    <n v="8525"/>
    <n v="8232.9"/>
    <n v="9082.7000000000007"/>
    <n v="9175.7000000000007"/>
    <n v="8747.7999999999993"/>
    <n v="8156"/>
    <n v="8703.5"/>
    <n v="7516.9"/>
    <n v="7657.7"/>
    <n v="7562.2"/>
    <n v="7533.2"/>
    <n v="8387.7000000000007"/>
    <n v="8940.9"/>
    <n v="9252.6"/>
    <n v="9519.7999999999993"/>
    <n v="9659.1"/>
    <n v="9627"/>
    <n v="9634.4"/>
    <n v="9295.2999999999993"/>
    <n v="9507.6"/>
    <n v="9733"/>
  </r>
  <r>
    <x v="1"/>
    <n v="23"/>
    <x v="22"/>
    <n v="41502.400000000001"/>
    <n v="40756.9"/>
    <n v="40404.9"/>
    <n v="42250.1"/>
    <n v="40856.400000000001"/>
    <n v="40954"/>
    <n v="40746"/>
    <n v="40001.300000000003"/>
    <n v="39761.1"/>
    <n v="41006.9"/>
    <n v="41068.199999999997"/>
    <x v="22"/>
    <n v="43200.9"/>
    <n v="43423.9"/>
    <n v="45553.7"/>
    <n v="43961.8"/>
    <n v="42699"/>
    <n v="42968.6"/>
    <n v="42526.9"/>
    <n v="44610.400000000001"/>
    <n v="45746.3"/>
    <n v="46685.8"/>
    <n v="47851"/>
    <n v="47096.9"/>
    <n v="49443.5"/>
    <n v="50357"/>
    <n v="50416.2"/>
    <n v="51034.6"/>
    <n v="51262.5"/>
    <n v="48935.6"/>
    <n v="51640.4"/>
    <n v="53810"/>
    <n v="55536.2"/>
    <n v="54352.2"/>
    <n v="55102.6"/>
    <n v="51826.2"/>
    <n v="51611.8"/>
    <n v="55024.6"/>
  </r>
  <r>
    <x v="1"/>
    <n v="24"/>
    <x v="23"/>
    <n v="11573.5"/>
    <n v="11082.1"/>
    <n v="11134.6"/>
    <n v="12635.1"/>
    <n v="11627.6"/>
    <n v="14355.7"/>
    <n v="14893.4"/>
    <n v="15979.9"/>
    <n v="16650.099999999999"/>
    <n v="19455.599999999999"/>
    <n v="20445.400000000001"/>
    <x v="23"/>
    <n v="23415.1"/>
    <n v="23215.8"/>
    <n v="25601.3"/>
    <n v="26898.5"/>
    <n v="27098.9"/>
    <n v="29531"/>
    <n v="31009.1"/>
    <n v="33969.1"/>
    <n v="38378.400000000001"/>
    <n v="40213.4"/>
    <n v="42656.6"/>
    <n v="45562.1"/>
    <n v="44938.5"/>
    <n v="48218.2"/>
    <n v="51218"/>
    <n v="54878.9"/>
    <n v="58869.5"/>
    <n v="59994.6"/>
    <n v="62493.5"/>
    <n v="64651.3"/>
    <n v="65725.8"/>
    <n v="64988.5"/>
    <n v="67268.2"/>
    <n v="65352.1"/>
    <n v="64905"/>
    <n v="70850.5"/>
  </r>
  <r>
    <x v="1"/>
    <n v="25"/>
    <x v="24"/>
    <n v="45490.5"/>
    <n v="47496.800000000003"/>
    <n v="47342"/>
    <n v="48607.7"/>
    <n v="52591"/>
    <n v="56446.8"/>
    <n v="58010.5"/>
    <n v="58043.9"/>
    <n v="56677.8"/>
    <n v="58472.3"/>
    <n v="58929.8"/>
    <x v="24"/>
    <n v="60205.3"/>
    <n v="62347.4"/>
    <n v="64892.5"/>
    <n v="66940.399999999994"/>
    <n v="65717"/>
    <n v="66326.899999999994"/>
    <n v="66841"/>
    <n v="68940.5"/>
    <n v="69053.899999999994"/>
    <n v="72433.100000000006"/>
    <n v="73138.399999999994"/>
    <n v="76367.7"/>
    <n v="77138.600000000006"/>
    <n v="78073.600000000006"/>
    <n v="77120.2"/>
    <n v="76394.2"/>
    <n v="76685.3"/>
    <n v="74741.5"/>
    <n v="78179.100000000006"/>
    <n v="80155.3"/>
    <n v="82051"/>
    <n v="80660.2"/>
    <n v="84085.4"/>
    <n v="85478.6"/>
    <n v="84893.4"/>
    <n v="87633"/>
  </r>
  <r>
    <x v="1"/>
    <n v="26"/>
    <x v="25"/>
    <n v="65861.3"/>
    <n v="65862.3"/>
    <n v="67737.899999999994"/>
    <n v="70654.100000000006"/>
    <n v="67206.7"/>
    <n v="67600.899999999994"/>
    <n v="66154.899999999994"/>
    <n v="69299.3"/>
    <n v="72113.7"/>
    <n v="72019.3"/>
    <n v="68130"/>
    <x v="25"/>
    <n v="69968.399999999994"/>
    <n v="68192.600000000006"/>
    <n v="69112.800000000003"/>
    <n v="71977.899999999994"/>
    <n v="69811.199999999997"/>
    <n v="72110.7"/>
    <n v="68926"/>
    <n v="69175.8"/>
    <n v="58303.8"/>
    <n v="69584.899999999994"/>
    <n v="74259.100000000006"/>
    <n v="75856"/>
    <n v="75831.8"/>
    <n v="69377.2"/>
    <n v="54072.4"/>
    <n v="52851.9"/>
    <n v="49577.599999999999"/>
    <n v="47985.4"/>
    <n v="53877.1"/>
    <n v="56125.5"/>
    <n v="55863.3"/>
    <n v="55639.6"/>
    <n v="55300.5"/>
    <n v="56408"/>
    <n v="54629"/>
    <n v="54250.2"/>
  </r>
  <r>
    <x v="2"/>
    <n v="27"/>
    <x v="26"/>
    <n v="61618.6"/>
    <n v="55199.8"/>
    <n v="54317.4"/>
    <n v="59863.199999999997"/>
    <n v="66075.199999999997"/>
    <n v="66498.399999999994"/>
    <n v="67004.5"/>
    <n v="63373.9"/>
    <n v="61973.7"/>
    <n v="58592.9"/>
    <n v="65605.399999999994"/>
    <x v="26"/>
    <n v="65531"/>
    <n v="67635.899999999994"/>
    <n v="76664.399999999994"/>
    <n v="76039.600000000006"/>
    <n v="76969.399999999994"/>
    <n v="74040.7"/>
    <n v="72801.5"/>
    <n v="77495"/>
    <n v="81048.899999999994"/>
    <n v="85973.9"/>
    <n v="85385.600000000006"/>
    <n v="84153.9"/>
    <n v="90705.2"/>
    <n v="89561.8"/>
    <n v="89974.2"/>
    <n v="88084.3"/>
    <n v="79615.600000000006"/>
    <n v="78807"/>
    <n v="76176.399999999994"/>
    <n v="75578.100000000006"/>
    <n v="76259"/>
    <n v="69005.600000000006"/>
    <n v="61328.6"/>
    <n v="53416.2"/>
    <n v="41883"/>
    <n v="44086.400000000001"/>
  </r>
  <r>
    <x v="3"/>
    <n v="28"/>
    <x v="27"/>
    <n v="59390.2"/>
    <n v="56403.8"/>
    <n v="56471"/>
    <n v="58257.7"/>
    <n v="62192"/>
    <n v="64062.5"/>
    <n v="61938.8"/>
    <n v="62531.199999999997"/>
    <n v="62348.1"/>
    <n v="64063.8"/>
    <n v="64750"/>
    <x v="27"/>
    <n v="63035"/>
    <n v="63394.8"/>
    <n v="67065.7"/>
    <n v="65971"/>
    <n v="62313.9"/>
    <n v="61215"/>
    <n v="61437.3"/>
    <n v="65391.5"/>
    <n v="67209.3"/>
    <n v="69091.899999999994"/>
    <n v="69622.399999999994"/>
    <n v="68808.2"/>
    <n v="68041.7"/>
    <n v="63312.7"/>
    <n v="61052.5"/>
    <n v="57931.7"/>
    <n v="49276.7"/>
    <n v="40740.6"/>
    <n v="38286.9"/>
    <n v="33648.6"/>
    <n v="32613.599999999999"/>
    <n v="30608.5"/>
    <n v="30859.5"/>
    <n v="29375.8"/>
    <n v="15391.7"/>
    <n v="14812.4"/>
  </r>
  <r>
    <x v="4"/>
    <n v="29"/>
    <x v="28"/>
    <n v="17739.2"/>
    <n v="17100.5"/>
    <n v="16789.900000000001"/>
    <n v="17340.3"/>
    <n v="17234.8"/>
    <n v="16987.7"/>
    <n v="15499.5"/>
    <n v="16267.7"/>
    <n v="16568.900000000001"/>
    <n v="15230"/>
    <n v="15068.3"/>
    <x v="28"/>
    <n v="12598.3"/>
    <n v="11108.3"/>
    <n v="12260.5"/>
    <n v="12124.9"/>
    <n v="11986"/>
    <n v="11635.6"/>
    <n v="10882.7"/>
    <n v="11501.6"/>
    <n v="11565.2"/>
    <n v="11007.6"/>
    <n v="10226.4"/>
    <n v="10462.4"/>
    <n v="11082.6"/>
    <n v="10401.9"/>
    <n v="9990.7000000000007"/>
    <n v="9190.2999999999993"/>
    <n v="7492.8"/>
    <n v="6015.3"/>
    <n v="5357.2"/>
    <n v="4660.8999999999996"/>
    <n v="4507.3999999999996"/>
    <n v="4196.3999999999996"/>
    <n v="4165.8"/>
    <n v="3902.1"/>
    <n v="2025"/>
    <n v="4432.3"/>
  </r>
  <r>
    <x v="5"/>
    <n v="30"/>
    <x v="29"/>
    <n v="18957.599999999999"/>
    <n v="18455.400000000001"/>
    <n v="17589.8"/>
    <n v="19338.099999999999"/>
    <n v="20205.400000000001"/>
    <n v="20024.099999999999"/>
    <n v="20355.599999999999"/>
    <n v="20499.7"/>
    <n v="19358.8"/>
    <n v="17574.599999999999"/>
    <n v="19580"/>
    <x v="29"/>
    <n v="21382.7"/>
    <n v="24109.599999999999"/>
    <n v="26765.8"/>
    <n v="27339.4"/>
    <n v="26576"/>
    <n v="26581.9"/>
    <n v="25555.7"/>
    <n v="26520.6"/>
    <n v="25031.9"/>
    <n v="27118.5"/>
    <n v="27816.1"/>
    <n v="28364"/>
    <n v="29356.3"/>
    <n v="31910.6"/>
    <n v="32416.9"/>
    <n v="32665.5"/>
    <n v="31002"/>
    <n v="30984.799999999999"/>
    <n v="31562.400000000001"/>
    <n v="31340.400000000001"/>
    <n v="33707.4"/>
    <n v="34541.800000000003"/>
    <n v="32227.7"/>
    <n v="31847.8"/>
    <n v="29363.5"/>
    <n v="26599.4"/>
  </r>
  <r>
    <x v="5"/>
    <n v="31"/>
    <x v="30"/>
    <n v="12773.3"/>
    <n v="11738.3"/>
    <n v="11400.7"/>
    <n v="12847.9"/>
    <n v="13593.7"/>
    <n v="15090.7"/>
    <n v="14903.6"/>
    <n v="13143.7"/>
    <n v="13028.3"/>
    <n v="12357.5"/>
    <n v="14470.8"/>
    <x v="30"/>
    <n v="15821.5"/>
    <n v="17748.400000000001"/>
    <n v="19702.2"/>
    <n v="19772.7"/>
    <n v="19781.7"/>
    <n v="18633.3"/>
    <n v="17247.3"/>
    <n v="19434.099999999999"/>
    <n v="19566.8"/>
    <n v="21003.9"/>
    <n v="21038.6"/>
    <n v="21723.200000000001"/>
    <n v="21849.8"/>
    <n v="23087.9"/>
    <n v="23285"/>
    <n v="23862.799999999999"/>
    <n v="22971"/>
    <n v="24288.799999999999"/>
    <n v="22907.7"/>
    <n v="23417.4"/>
    <n v="25426"/>
    <n v="26681.3"/>
    <n v="25112.2"/>
    <n v="23431"/>
    <n v="20323.5"/>
    <n v="23341.7"/>
  </r>
  <r>
    <x v="5"/>
    <n v="32"/>
    <x v="31"/>
    <n v="38527.300000000003"/>
    <n v="32201.4"/>
    <n v="29542.1"/>
    <n v="32745.599999999999"/>
    <n v="36757.199999999997"/>
    <n v="36359.300000000003"/>
    <n v="35010"/>
    <n v="31528.799999999999"/>
    <n v="31330.3"/>
    <n v="27590.400000000001"/>
    <n v="32177.5"/>
    <x v="31"/>
    <n v="33709"/>
    <n v="34785.1"/>
    <n v="39496.5"/>
    <n v="38881.599999999999"/>
    <n v="38415.800000000003"/>
    <n v="38141.199999999997"/>
    <n v="35240.699999999997"/>
    <n v="35908.400000000001"/>
    <n v="37468.800000000003"/>
    <n v="39516.1"/>
    <n v="41097.5"/>
    <n v="42828.3"/>
    <n v="44023.9"/>
    <n v="45886.8"/>
    <n v="48747.199999999997"/>
    <n v="47471.4"/>
    <n v="44082.2"/>
    <n v="45136"/>
    <n v="45926.7"/>
    <n v="51434.7"/>
    <n v="54056.6"/>
    <n v="52793.3"/>
    <n v="47131.1"/>
    <n v="43909.3"/>
    <n v="36339.4"/>
    <n v="38893.1"/>
  </r>
  <r>
    <x v="6"/>
    <n v="33"/>
    <x v="32"/>
    <n v="49980.3"/>
    <n v="53415"/>
    <n v="44618.1"/>
    <n v="50547.4"/>
    <n v="52198.400000000001"/>
    <n v="54690.5"/>
    <n v="56804"/>
    <n v="56662.9"/>
    <n v="58259.9"/>
    <n v="56532.7"/>
    <n v="60459.3"/>
    <x v="32"/>
    <n v="61892.5"/>
    <n v="64359.3"/>
    <n v="68829.5"/>
    <n v="71651.5"/>
    <n v="71483.5"/>
    <n v="71593.3"/>
    <n v="70560.899999999994"/>
    <n v="72461.3"/>
    <n v="71489.399999999994"/>
    <n v="75557.3"/>
    <n v="75883.5"/>
    <n v="73410.2"/>
    <n v="78875.600000000006"/>
    <n v="79367.399999999994"/>
    <n v="81669"/>
    <n v="77940.600000000006"/>
    <n v="73838.2"/>
    <n v="74875.199999999997"/>
    <n v="72142.899999999994"/>
    <n v="73539.100000000006"/>
    <n v="72962.100000000006"/>
    <n v="72333.7"/>
    <n v="68878.899999999994"/>
    <n v="64784.5"/>
    <n v="63003.1"/>
    <n v="64907.8"/>
  </r>
  <r>
    <x v="6"/>
    <n v="34"/>
    <x v="33"/>
    <n v="61627.7"/>
    <n v="61439.1"/>
    <n v="56292.5"/>
    <n v="61052"/>
    <n v="65366.3"/>
    <n v="68686.7"/>
    <n v="68124.2"/>
    <n v="66261.399999999994"/>
    <n v="66714"/>
    <n v="66932.5"/>
    <n v="70917.100000000006"/>
    <x v="33"/>
    <n v="73935.899999999994"/>
    <n v="74567.600000000006"/>
    <n v="80112.3"/>
    <n v="82051.899999999994"/>
    <n v="83229.899999999994"/>
    <n v="83037.899999999994"/>
    <n v="84431.2"/>
    <n v="86724.6"/>
    <n v="89699.7"/>
    <n v="92529.9"/>
    <n v="90747.199999999997"/>
    <n v="92687.3"/>
    <n v="90831.1"/>
    <n v="91606.5"/>
    <n v="92514.2"/>
    <n v="92250.9"/>
    <n v="87070.3"/>
    <n v="86879.4"/>
    <n v="84309.3"/>
    <n v="85377.600000000006"/>
    <n v="86327.9"/>
    <n v="86305.600000000006"/>
    <n v="83029.399999999994"/>
    <n v="80269"/>
    <n v="74470.7"/>
    <n v="75333.7"/>
  </r>
  <r>
    <x v="7"/>
    <n v="35"/>
    <x v="34"/>
    <n v="51552.6"/>
    <n v="49798.5"/>
    <n v="47373.8"/>
    <n v="50807.5"/>
    <n v="54916.9"/>
    <n v="58148.3"/>
    <n v="59411.4"/>
    <n v="59646.3"/>
    <n v="60998.2"/>
    <n v="65787.100000000006"/>
    <n v="70011.8"/>
    <x v="34"/>
    <n v="78011.399999999994"/>
    <n v="80643.3"/>
    <n v="90952.3"/>
    <n v="93163.8"/>
    <n v="93131.5"/>
    <n v="95900.5"/>
    <n v="92044.5"/>
    <n v="99350.8"/>
    <n v="99558.7"/>
    <n v="100838.6"/>
    <n v="102714.2"/>
    <n v="103625.2"/>
    <n v="105468.6"/>
    <n v="107370"/>
    <n v="109986.5"/>
    <n v="110969.4"/>
    <n v="106483.3"/>
    <n v="101805.9"/>
    <n v="98517.5"/>
    <n v="99283.7"/>
    <n v="100992"/>
    <n v="101522.4"/>
    <n v="102863.9"/>
    <n v="96003.199999999997"/>
    <n v="85162.3"/>
    <n v="85151.4"/>
  </r>
  <r>
    <x v="8"/>
    <n v="36"/>
    <x v="35"/>
    <n v="402562.6"/>
    <n v="423091.20000000001"/>
    <n v="421655.3"/>
    <n v="455969.3"/>
    <n v="474839.6"/>
    <n v="446132.6"/>
    <n v="463211.9"/>
    <n v="455449.1"/>
    <n v="396498.1"/>
    <n v="386594.7"/>
    <n v="364554.3"/>
    <x v="35"/>
    <n v="394830.4"/>
    <n v="378883.1"/>
    <n v="417531.3"/>
    <n v="432638.8"/>
    <n v="422765.4"/>
    <n v="419755.7"/>
    <n v="417589.9"/>
    <n v="405378.2"/>
    <n v="401364.7"/>
    <n v="406777.5"/>
    <n v="412383"/>
    <n v="418630.1"/>
    <n v="429248.4"/>
    <n v="408979"/>
    <n v="418444.2"/>
    <n v="418704.1"/>
    <n v="416891.1"/>
    <n v="429159.8"/>
    <n v="400207.1"/>
    <n v="429419.9"/>
    <n v="456078"/>
    <n v="448523"/>
    <n v="447945.7"/>
    <n v="438990.2"/>
    <n v="432881"/>
    <n v="440534.2"/>
  </r>
  <r>
    <x v="9"/>
    <n v="37"/>
    <x v="36"/>
    <n v="135132.79999999999"/>
    <n v="135233.4"/>
    <n v="116694.1"/>
    <n v="133983"/>
    <n v="150351.29999999999"/>
    <n v="168374.9"/>
    <n v="175317.9"/>
    <n v="115956.5"/>
    <n v="151874"/>
    <n v="136236.4"/>
    <n v="165006.79999999999"/>
    <x v="36"/>
    <n v="134530.70000000001"/>
    <n v="132457.5"/>
    <n v="129956.7"/>
    <n v="133241.20000000001"/>
    <n v="135694.9"/>
    <n v="139108"/>
    <n v="134468"/>
    <n v="136992.79999999999"/>
    <n v="137742"/>
    <n v="143284.70000000001"/>
    <n v="129622.1"/>
    <n v="124596.2"/>
    <n v="142958.39999999999"/>
    <n v="143145.79999999999"/>
    <n v="143076.20000000001"/>
    <n v="139188.1"/>
    <n v="131905.20000000001"/>
    <n v="133751.6"/>
    <n v="132020.29999999999"/>
    <n v="144455.4"/>
    <n v="139022.29999999999"/>
    <n v="137275.9"/>
    <n v="133665.79999999999"/>
    <n v="113527.3"/>
    <n v="119183.6"/>
    <n v="125580"/>
  </r>
  <r>
    <x v="9"/>
    <n v="38"/>
    <x v="37"/>
    <n v="43071.3"/>
    <n v="46716.9"/>
    <n v="40588.9"/>
    <n v="47263.4"/>
    <n v="53402.1"/>
    <n v="57470.1"/>
    <n v="61033.4"/>
    <n v="54821.599999999999"/>
    <n v="54832.5"/>
    <n v="49817.1"/>
    <n v="58053.599999999999"/>
    <x v="37"/>
    <n v="58152.9"/>
    <n v="62957.4"/>
    <n v="70961.8"/>
    <n v="73094"/>
    <n v="73948.2"/>
    <n v="72520.399999999994"/>
    <n v="70074.399999999994"/>
    <n v="75337"/>
    <n v="76921.5"/>
    <n v="84088.3"/>
    <n v="85003"/>
    <n v="83272.7"/>
    <n v="89047.1"/>
    <n v="93820.6"/>
    <n v="92955"/>
    <n v="85966.5"/>
    <n v="82557.899999999994"/>
    <n v="86061.5"/>
    <n v="81791.100000000006"/>
    <n v="80999.199999999997"/>
    <n v="77279.399999999994"/>
    <n v="80053.7"/>
    <n v="81268.7"/>
    <n v="75903.199999999997"/>
    <n v="79395.8"/>
    <n v="71271.199999999997"/>
  </r>
  <r>
    <x v="9"/>
    <n v="39"/>
    <x v="38"/>
    <n v="19587.900000000001"/>
    <n v="22332.9"/>
    <n v="20425.099999999999"/>
    <n v="21146.9"/>
    <n v="22546.9"/>
    <n v="22633.8"/>
    <n v="23312.2"/>
    <n v="24409.4"/>
    <n v="24397.8"/>
    <n v="21599.200000000001"/>
    <n v="21005.599999999999"/>
    <x v="38"/>
    <n v="22484.400000000001"/>
    <n v="19572.5"/>
    <n v="21701"/>
    <n v="22537.9"/>
    <n v="23448.7"/>
    <n v="25104.9"/>
    <n v="24585.9"/>
    <n v="25322.5"/>
    <n v="25324.3"/>
    <n v="25844.2"/>
    <n v="25855.200000000001"/>
    <n v="26041.599999999999"/>
    <n v="27289.599999999999"/>
    <n v="26550"/>
    <n v="26664.799999999999"/>
    <n v="26437.5"/>
    <n v="23316.9"/>
    <n v="22475"/>
    <n v="22073.3"/>
    <n v="23236.1"/>
    <n v="24431.9"/>
    <n v="25451.599999999999"/>
    <n v="22290.2"/>
    <n v="14241.9"/>
    <n v="20339.8"/>
    <n v="22676.400000000001"/>
  </r>
  <r>
    <x v="9"/>
    <n v="40"/>
    <x v="39"/>
    <n v="45556.6"/>
    <n v="47995.1"/>
    <n v="47865.4"/>
    <n v="52364.7"/>
    <n v="54633.2"/>
    <n v="57300"/>
    <n v="58799.4"/>
    <n v="62283.9"/>
    <n v="63476.5"/>
    <n v="65908.600000000006"/>
    <n v="69083.600000000006"/>
    <x v="39"/>
    <n v="71023.600000000006"/>
    <n v="73660.399999999994"/>
    <n v="79106.100000000006"/>
    <n v="83200.399999999994"/>
    <n v="86337.8"/>
    <n v="89020.9"/>
    <n v="94660.1"/>
    <n v="99926"/>
    <n v="100799.1"/>
    <n v="105897"/>
    <n v="110655.9"/>
    <n v="116794.8"/>
    <n v="122953.4"/>
    <n v="120890.9"/>
    <n v="126307.7"/>
    <n v="135454.5"/>
    <n v="138237.6"/>
    <n v="157356.5"/>
    <n v="156771.6"/>
    <n v="165950.5"/>
    <n v="175196.9"/>
    <n v="180647.4"/>
    <n v="172308.1"/>
    <n v="169132.6"/>
    <n v="156279"/>
    <n v="169017.4"/>
  </r>
  <r>
    <x v="9"/>
    <n v="41"/>
    <x v="40"/>
    <n v="21599.1"/>
    <n v="21328.1"/>
    <n v="18939.099999999999"/>
    <n v="20764.5"/>
    <n v="22548.799999999999"/>
    <n v="23272.7"/>
    <n v="24574.3"/>
    <n v="22064"/>
    <n v="22595.9"/>
    <n v="21521.4"/>
    <n v="23601.3"/>
    <x v="40"/>
    <n v="25730.400000000001"/>
    <n v="26046.5"/>
    <n v="28745"/>
    <n v="29020.1"/>
    <n v="27905"/>
    <n v="27953.7"/>
    <n v="26841.9"/>
    <n v="27684.9"/>
    <n v="28996.7"/>
    <n v="30147.599999999999"/>
    <n v="29177.1"/>
    <n v="29680.799999999999"/>
    <n v="30684.799999999999"/>
    <n v="30150.6"/>
    <n v="30010.2"/>
    <n v="30518.9"/>
    <n v="28994.7"/>
    <n v="29908.799999999999"/>
    <n v="30564.2"/>
    <n v="32787.5"/>
    <n v="34092.699999999997"/>
    <n v="34142.1"/>
    <n v="32650.6"/>
    <n v="31711.7"/>
    <n v="28983"/>
    <n v="25441"/>
  </r>
  <r>
    <x v="9"/>
    <n v="42"/>
    <x v="41"/>
    <n v="31998.400000000001"/>
    <n v="32894.300000000003"/>
    <n v="31286.3"/>
    <n v="33421.300000000003"/>
    <n v="34836.199999999997"/>
    <n v="37131.800000000003"/>
    <n v="36339.199999999997"/>
    <n v="35732.800000000003"/>
    <n v="36220.1"/>
    <n v="36281.300000000003"/>
    <n v="36299.4"/>
    <x v="41"/>
    <n v="38029.1"/>
    <n v="39743.4"/>
    <n v="43486.7"/>
    <n v="45602.7"/>
    <n v="44938.8"/>
    <n v="47251.4"/>
    <n v="46766.9"/>
    <n v="47067.6"/>
    <n v="50369.3"/>
    <n v="49899.7"/>
    <n v="52548.1"/>
    <n v="53962.1"/>
    <n v="57067.199999999997"/>
    <n v="57553.9"/>
    <n v="58535.6"/>
    <n v="60719"/>
    <n v="59614.7"/>
    <n v="64844.6"/>
    <n v="66903.899999999994"/>
    <n v="73136.600000000006"/>
    <n v="79206.600000000006"/>
    <n v="83171.100000000006"/>
    <n v="81182.600000000006"/>
    <n v="80844.3"/>
    <n v="76806"/>
    <n v="86158.3"/>
  </r>
  <r>
    <x v="9"/>
    <n v="43"/>
    <x v="42"/>
    <n v="20221.3"/>
    <n v="20535.5"/>
    <n v="19311.400000000001"/>
    <n v="21773.7"/>
    <n v="23887.7"/>
    <n v="26585.599999999999"/>
    <n v="29427.3"/>
    <n v="26139.599999999999"/>
    <n v="26615.1"/>
    <n v="26826.3"/>
    <n v="27801.5"/>
    <x v="42"/>
    <n v="29733.599999999999"/>
    <n v="30271.7"/>
    <n v="32387.7"/>
    <n v="33778.5"/>
    <n v="34573.1"/>
    <n v="33752.6"/>
    <n v="33723.800000000003"/>
    <n v="36083.699999999997"/>
    <n v="37277.5"/>
    <n v="38620.6"/>
    <n v="38124.5"/>
    <n v="38580.400000000001"/>
    <n v="40740.300000000003"/>
    <n v="40705.599999999999"/>
    <n v="40716.300000000003"/>
    <n v="40313.199999999997"/>
    <n v="38473.4"/>
    <n v="39549.9"/>
    <n v="40464.199999999997"/>
    <n v="43572.1"/>
    <n v="45159.199999999997"/>
    <n v="46151.5"/>
    <n v="44062.9"/>
    <n v="42794.5"/>
    <n v="41811.5"/>
    <n v="47333.8"/>
  </r>
  <r>
    <x v="10"/>
    <n v="44"/>
    <x v="43"/>
    <n v="50411.4"/>
    <n v="47979"/>
    <n v="40973.9"/>
    <n v="46729.5"/>
    <n v="56309.2"/>
    <n v="61024.3"/>
    <n v="60061.9"/>
    <n v="57451.3"/>
    <n v="60096.3"/>
    <n v="62361.4"/>
    <n v="66545.600000000006"/>
    <x v="43"/>
    <n v="77248.5"/>
    <n v="83618.7"/>
    <n v="93941"/>
    <n v="96034.7"/>
    <n v="97297.5"/>
    <n v="99027.5"/>
    <n v="96338.1"/>
    <n v="109459.7"/>
    <n v="116771.6"/>
    <n v="127528.4"/>
    <n v="129409.2"/>
    <n v="134586.79999999999"/>
    <n v="142000.79999999999"/>
    <n v="148941.4"/>
    <n v="156712.70000000001"/>
    <n v="158950.79999999999"/>
    <n v="151501.79999999999"/>
    <n v="156931.70000000001"/>
    <n v="156050.20000000001"/>
    <n v="158664.20000000001"/>
    <n v="159302.70000000001"/>
    <n v="158049.9"/>
    <n v="157465.4"/>
    <n v="145444.20000000001"/>
    <n v="122263.9"/>
    <n v="128993.7"/>
  </r>
  <r>
    <x v="10"/>
    <n v="45"/>
    <x v="44"/>
    <n v="30962.400000000001"/>
    <n v="29546.799999999999"/>
    <n v="25815.200000000001"/>
    <n v="26540.1"/>
    <n v="29478.7"/>
    <n v="28683"/>
    <n v="27695.4"/>
    <n v="23172.799999999999"/>
    <n v="24350.799999999999"/>
    <n v="22274.3"/>
    <n v="24353.9"/>
    <x v="44"/>
    <n v="26364.2"/>
    <n v="25921.1"/>
    <n v="27476.6"/>
    <n v="28607.200000000001"/>
    <n v="28679"/>
    <n v="28812"/>
    <n v="27666.7"/>
    <n v="28861"/>
    <n v="30982.1"/>
    <n v="31989.5"/>
    <n v="33518.199999999997"/>
    <n v="34137.300000000003"/>
    <n v="37434.1"/>
    <n v="37494.1"/>
    <n v="39079.1"/>
    <n v="39483"/>
    <n v="36628"/>
    <n v="34817.599999999999"/>
    <n v="34997.699999999997"/>
    <n v="35554"/>
    <n v="37156.300000000003"/>
    <n v="37380.699999999997"/>
    <n v="36421.599999999999"/>
    <n v="33450"/>
    <n v="26968.400000000001"/>
    <n v="28093.599999999999"/>
  </r>
  <r>
    <x v="11"/>
    <n v="46"/>
    <x v="45"/>
    <n v="10222.799999999999"/>
    <n v="10972.8"/>
    <n v="9202.4"/>
    <n v="9500.7999999999993"/>
    <n v="9802.7999999999993"/>
    <n v="10319.700000000001"/>
    <n v="10446.799999999999"/>
    <n v="9662.4"/>
    <n v="8970.6"/>
    <n v="7252.9"/>
    <n v="7461.4"/>
    <x v="45"/>
    <n v="8111.4"/>
    <n v="8197.7000000000007"/>
    <n v="8829"/>
    <n v="9005.4"/>
    <n v="8922.9"/>
    <n v="8730.6"/>
    <n v="8046.4"/>
    <n v="8610.5"/>
    <n v="8884.4"/>
    <n v="9622.4"/>
    <n v="9791.2999999999993"/>
    <n v="10367.200000000001"/>
    <n v="10306.799999999999"/>
    <n v="10639"/>
    <n v="10491"/>
    <n v="10216.200000000001"/>
    <n v="9193.5"/>
    <n v="8705.2000000000007"/>
    <n v="8878.7999999999993"/>
    <n v="9295.1"/>
    <n v="9826"/>
    <n v="10354"/>
    <n v="9534.1"/>
    <n v="8456.4"/>
    <n v="7045.2"/>
    <n v="7577.7"/>
  </r>
  <r>
    <x v="11"/>
    <n v="47"/>
    <x v="46"/>
    <n v="17667"/>
    <n v="16612.099999999999"/>
    <n v="15858.8"/>
    <n v="17223.3"/>
    <n v="17905.099999999999"/>
    <n v="18738.5"/>
    <n v="18122.3"/>
    <n v="17214.3"/>
    <n v="17180.2"/>
    <n v="15912.5"/>
    <n v="16215.6"/>
    <x v="46"/>
    <n v="16620.8"/>
    <n v="16975.2"/>
    <n v="18552.2"/>
    <n v="18800.7"/>
    <n v="19000.099999999999"/>
    <n v="18873.3"/>
    <n v="18295"/>
    <n v="19175.7"/>
    <n v="20081"/>
    <n v="20692.2"/>
    <n v="20523.3"/>
    <n v="22037.200000000001"/>
    <n v="23191"/>
    <n v="24722.1"/>
    <n v="25312.9"/>
    <n v="24634.2"/>
    <n v="23189.599999999999"/>
    <n v="22503.3"/>
    <n v="22831.3"/>
    <n v="24249.7"/>
    <n v="26326.9"/>
    <n v="28596.5"/>
    <n v="26276.6"/>
    <n v="23456.1"/>
    <n v="20152.2"/>
    <n v="21897.599999999999"/>
  </r>
  <r>
    <x v="11"/>
    <n v="48"/>
    <x v="47"/>
    <n v="36051"/>
    <n v="34604"/>
    <n v="31077.1"/>
    <n v="31079.1"/>
    <n v="34106.1"/>
    <n v="36634.9"/>
    <n v="36694.199999999997"/>
    <n v="32577"/>
    <n v="30522.6"/>
    <n v="27681.9"/>
    <n v="29601.1"/>
    <x v="47"/>
    <n v="31757.599999999999"/>
    <n v="33414"/>
    <n v="39039"/>
    <n v="39127.800000000003"/>
    <n v="38983.800000000003"/>
    <n v="38080.800000000003"/>
    <n v="33882.199999999997"/>
    <n v="34490.699999999997"/>
    <n v="35405.699999999997"/>
    <n v="37235.599999999999"/>
    <n v="39163.199999999997"/>
    <n v="42018"/>
    <n v="43029.3"/>
    <n v="45868.3"/>
    <n v="47882.9"/>
    <n v="48727.5"/>
    <n v="47751.5"/>
    <n v="50239.1"/>
    <n v="50843.3"/>
    <n v="52170.7"/>
    <n v="52557.9"/>
    <n v="52535.1"/>
    <n v="47305.2"/>
    <n v="42016.5"/>
    <n v="36151.5"/>
    <n v="39983.5"/>
  </r>
  <r>
    <x v="11"/>
    <n v="49"/>
    <x v="48"/>
    <n v="17628.900000000001"/>
    <n v="17820.5"/>
    <n v="15730.2"/>
    <n v="17192.900000000001"/>
    <n v="18560.099999999999"/>
    <n v="20147.900000000001"/>
    <n v="20652"/>
    <n v="17997.900000000001"/>
    <n v="17399.099999999999"/>
    <n v="15517.5"/>
    <n v="16811"/>
    <x v="48"/>
    <n v="18869.3"/>
    <n v="18813.099999999999"/>
    <n v="19795.099999999999"/>
    <n v="20424.2"/>
    <n v="19509.900000000001"/>
    <n v="19105.400000000001"/>
    <n v="17599.400000000001"/>
    <n v="18662.2"/>
    <n v="18791.7"/>
    <n v="19725.3"/>
    <n v="20265.599999999999"/>
    <n v="21650.799999999999"/>
    <n v="23006.2"/>
    <n v="23786.799999999999"/>
    <n v="22926.7"/>
    <n v="23005.4"/>
    <n v="22783.7"/>
    <n v="21833.8"/>
    <n v="22151.4"/>
    <n v="22515"/>
    <n v="23554.2"/>
    <n v="23814.7"/>
    <n v="22969.5"/>
    <n v="20942.8"/>
    <n v="17300.2"/>
    <n v="21259.9"/>
  </r>
  <r>
    <x v="12"/>
    <n v="50"/>
    <x v="49"/>
    <n v="119851.3"/>
    <n v="127396.3"/>
    <n v="92207.7"/>
    <n v="96762.3"/>
    <n v="93934.399999999994"/>
    <n v="99193.5"/>
    <n v="102491.8"/>
    <n v="86266.1"/>
    <n v="88959"/>
    <n v="55242.1"/>
    <n v="54088.1"/>
    <x v="49"/>
    <n v="54761.9"/>
    <n v="52809.1"/>
    <n v="56850.8"/>
    <n v="65778.7"/>
    <n v="63877.4"/>
    <n v="62700.7"/>
    <n v="57029.1"/>
    <n v="60644.2"/>
    <n v="63144.5"/>
    <n v="68243.3"/>
    <n v="69469.3"/>
    <n v="72142"/>
    <n v="75104.600000000006"/>
    <n v="76144.100000000006"/>
    <n v="77726.5"/>
    <n v="75372.5"/>
    <n v="70675.899999999994"/>
    <n v="68645.399999999994"/>
    <n v="65170.3"/>
    <n v="65960"/>
    <n v="68103.5"/>
    <n v="71003.8"/>
    <n v="68460.600000000006"/>
    <n v="60932.7"/>
    <n v="60505.3"/>
    <n v="74264.3"/>
  </r>
  <r>
    <x v="12"/>
    <n v="51"/>
    <x v="50"/>
    <n v="23365.200000000001"/>
    <n v="24465"/>
    <n v="17429.5"/>
    <n v="17853"/>
    <n v="20457.8"/>
    <n v="22052.400000000001"/>
    <n v="23205.8"/>
    <n v="20849.400000000001"/>
    <n v="21493.9"/>
    <n v="16514.099999999999"/>
    <n v="16289.1"/>
    <x v="50"/>
    <n v="16643.900000000001"/>
    <n v="16796.900000000001"/>
    <n v="22387.1"/>
    <n v="24893.8"/>
    <n v="24258.5"/>
    <n v="24249.4"/>
    <n v="23566.6"/>
    <n v="24621.3"/>
    <n v="26509.9"/>
    <n v="27595.3"/>
    <n v="28040.6"/>
    <n v="27887"/>
    <n v="27641.8"/>
    <n v="27434.5"/>
    <n v="26599.4"/>
    <n v="25725.4"/>
    <n v="23251.9"/>
    <n v="22834.3"/>
    <n v="21620.7"/>
    <n v="21378.1"/>
    <n v="21727.7"/>
    <n v="24560.7"/>
    <n v="24731.8"/>
    <n v="20585.400000000001"/>
    <n v="17979.3"/>
    <n v="19438.400000000001"/>
  </r>
  <r>
    <x v="12"/>
    <n v="52"/>
    <x v="51"/>
    <n v="37243.699999999997"/>
    <n v="35325.699999999997"/>
    <n v="29123.7"/>
    <n v="35875.699999999997"/>
    <n v="37850.6"/>
    <n v="40232.199999999997"/>
    <n v="40004.1"/>
    <n v="38222.9"/>
    <n v="35727.4"/>
    <n v="30489.3"/>
    <n v="33951.599999999999"/>
    <x v="51"/>
    <n v="32462.799999999999"/>
    <n v="32341.3"/>
    <n v="34010.699999999997"/>
    <n v="35947.9"/>
    <n v="35974.300000000003"/>
    <n v="36757.599999999999"/>
    <n v="36711"/>
    <n v="37521.5"/>
    <n v="36222.300000000003"/>
    <n v="36550.6"/>
    <n v="35436"/>
    <n v="35989.1"/>
    <n v="33892.199999999997"/>
    <n v="35867.599999999999"/>
    <n v="35356.1"/>
    <n v="32955.199999999997"/>
    <n v="29928.799999999999"/>
    <n v="31882.3"/>
    <n v="31314.3"/>
    <n v="39343.1"/>
    <n v="41117.199999999997"/>
    <n v="40711.5"/>
    <n v="40649.599999999999"/>
    <n v="41419.1"/>
    <n v="37130.699999999997"/>
    <n v="31213.5"/>
  </r>
  <r>
    <x v="12"/>
    <n v="53"/>
    <x v="52"/>
    <n v="39714.1"/>
    <n v="35861.4"/>
    <n v="29753.9"/>
    <n v="34427.300000000003"/>
    <n v="35240.800000000003"/>
    <n v="35981.800000000003"/>
    <n v="35585.199999999997"/>
    <n v="35400.5"/>
    <n v="32667"/>
    <n v="27630.799999999999"/>
    <n v="28069"/>
    <x v="52"/>
    <n v="26746.5"/>
    <n v="25441.200000000001"/>
    <n v="27642.2"/>
    <n v="29576.5"/>
    <n v="29131.8"/>
    <n v="28616.799999999999"/>
    <n v="28226.5"/>
    <n v="30023.5"/>
    <n v="32065.1"/>
    <n v="33136.1"/>
    <n v="33644.800000000003"/>
    <n v="34751.4"/>
    <n v="34489"/>
    <n v="37001.599999999999"/>
    <n v="35273.1"/>
    <n v="33142.300000000003"/>
    <n v="29162"/>
    <n v="29716.2"/>
    <n v="29013.9"/>
    <n v="34433.9"/>
    <n v="32295.5"/>
    <n v="24673.7"/>
    <n v="23407.4"/>
    <n v="24716.799999999999"/>
    <n v="20713"/>
    <n v="24494"/>
  </r>
  <r>
    <x v="12"/>
    <n v="54"/>
    <x v="53"/>
    <n v="37891"/>
    <n v="37421.699999999997"/>
    <n v="31652.1"/>
    <n v="31930.2"/>
    <n v="33437.5"/>
    <n v="36103.1"/>
    <n v="36329.699999999997"/>
    <n v="30698.2"/>
    <n v="29872.6"/>
    <n v="22528.5"/>
    <n v="22374.400000000001"/>
    <x v="53"/>
    <n v="24700"/>
    <n v="23652.7"/>
    <n v="24451.200000000001"/>
    <n v="26441.4"/>
    <n v="26019.7"/>
    <n v="24540.5"/>
    <n v="22567.200000000001"/>
    <n v="23560.7"/>
    <n v="25200.5"/>
    <n v="27693.8"/>
    <n v="28802.799999999999"/>
    <n v="30057.7"/>
    <n v="32518.1"/>
    <n v="32791.4"/>
    <n v="31363.599999999999"/>
    <n v="31149.4"/>
    <n v="27647.4"/>
    <n v="29214.2"/>
    <n v="28608.2"/>
    <n v="36249.699999999997"/>
    <n v="37850.1"/>
    <n v="40674.400000000001"/>
    <n v="39358.699999999997"/>
    <n v="37881.5"/>
    <n v="28370.6"/>
    <n v="25548.2"/>
  </r>
  <r>
    <x v="13"/>
    <n v="55"/>
    <x v="54"/>
    <n v="22308.6"/>
    <n v="22304.3"/>
    <n v="18316.2"/>
    <n v="19491"/>
    <n v="20997.1"/>
    <n v="21875.5"/>
    <n v="23128.400000000001"/>
    <n v="22166.9"/>
    <n v="21898"/>
    <n v="18483.2"/>
    <n v="18280.099999999999"/>
    <x v="54"/>
    <n v="19902.599999999999"/>
    <n v="18793.900000000001"/>
    <n v="20316.2"/>
    <n v="20788.400000000001"/>
    <n v="20902"/>
    <n v="20586.2"/>
    <n v="19500.3"/>
    <n v="20080.7"/>
    <n v="21296.1"/>
    <n v="22741.1"/>
    <n v="24029.8"/>
    <n v="25097.4"/>
    <n v="26880.9"/>
    <n v="27009.7"/>
    <n v="26861.599999999999"/>
    <n v="27300"/>
    <n v="25347.7"/>
    <n v="23456.7"/>
    <n v="23199.200000000001"/>
    <n v="23647.7"/>
    <n v="24592.2"/>
    <n v="26195.4"/>
    <n v="27282.2"/>
    <n v="25466.3"/>
    <n v="23680.2"/>
    <n v="26451.7"/>
  </r>
  <r>
    <x v="13"/>
    <n v="56"/>
    <x v="55"/>
    <n v="10616.7"/>
    <n v="10485.9"/>
    <n v="9315.2000000000007"/>
    <n v="10309.799999999999"/>
    <n v="11450.6"/>
    <n v="12029.6"/>
    <n v="12419.3"/>
    <n v="11207.4"/>
    <n v="10904.5"/>
    <n v="9234.7000000000007"/>
    <n v="9053.1"/>
    <x v="55"/>
    <n v="9759.4"/>
    <n v="9800"/>
    <n v="9997.7000000000007"/>
    <n v="10327.1"/>
    <n v="10597.4"/>
    <n v="10227.5"/>
    <n v="9678.6"/>
    <n v="9899.6"/>
    <n v="10619.1"/>
    <n v="11488.1"/>
    <n v="11977"/>
    <n v="12655"/>
    <n v="12305.1"/>
    <n v="12504.6"/>
    <n v="12443.2"/>
    <n v="12724.9"/>
    <n v="11631.4"/>
    <n v="11006.3"/>
    <n v="10881.8"/>
    <n v="11497.1"/>
    <n v="12217.4"/>
    <n v="12999"/>
    <n v="13645"/>
    <n v="13230.1"/>
    <n v="11428.2"/>
    <n v="13224.3"/>
  </r>
  <r>
    <x v="13"/>
    <n v="57"/>
    <x v="56"/>
    <n v="46674"/>
    <n v="42554"/>
    <n v="36023.1"/>
    <n v="38353.5"/>
    <n v="41839.800000000003"/>
    <n v="43282.6"/>
    <n v="45332.800000000003"/>
    <n v="44866.5"/>
    <n v="44115.9"/>
    <n v="42429"/>
    <n v="42280.9"/>
    <x v="56"/>
    <n v="45230.1"/>
    <n v="45384.1"/>
    <n v="48845.599999999999"/>
    <n v="47835.199999999997"/>
    <n v="46799.7"/>
    <n v="46401.8"/>
    <n v="43741.9"/>
    <n v="46852.1"/>
    <n v="48219.8"/>
    <n v="51328.9"/>
    <n v="52952.1"/>
    <n v="55023.5"/>
    <n v="60394.3"/>
    <n v="62795.7"/>
    <n v="64399.7"/>
    <n v="67448.3"/>
    <n v="64732.3"/>
    <n v="65536.7"/>
    <n v="65306.3"/>
    <n v="65968.899999999994"/>
    <n v="68938.3"/>
    <n v="72513.2"/>
    <n v="75288.5"/>
    <n v="68255.399999999994"/>
    <n v="63884.1"/>
    <n v="70987.199999999997"/>
  </r>
  <r>
    <x v="13"/>
    <n v="58"/>
    <x v="57"/>
    <n v="27071.200000000001"/>
    <n v="27519.8"/>
    <n v="26708.1"/>
    <n v="27866.5"/>
    <n v="29399"/>
    <n v="29575.7"/>
    <n v="30029.1"/>
    <n v="28002.7"/>
    <n v="27176.9"/>
    <n v="24897.5"/>
    <n v="23489.3"/>
    <x v="57"/>
    <n v="22925.7"/>
    <n v="21465.200000000001"/>
    <n v="22430.1"/>
    <n v="23338.799999999999"/>
    <n v="22987.7"/>
    <n v="23929.599999999999"/>
    <n v="23659.1"/>
    <n v="23734.7"/>
    <n v="23402"/>
    <n v="25128"/>
    <n v="24743.3"/>
    <n v="25764.799999999999"/>
    <n v="25653.599999999999"/>
    <n v="26628.9"/>
    <n v="27119.9"/>
    <n v="28108"/>
    <n v="26445.9"/>
    <n v="25785.5"/>
    <n v="25357"/>
    <n v="26350.799999999999"/>
    <n v="26989.200000000001"/>
    <n v="28467.9"/>
    <n v="29252.5"/>
    <n v="27244.2"/>
    <n v="23512.6"/>
    <n v="27915.8"/>
  </r>
  <r>
    <x v="13"/>
    <n v="59"/>
    <x v="58"/>
    <n v="10980.4"/>
    <n v="10040.1"/>
    <n v="9002.5"/>
    <n v="10378.299999999999"/>
    <n v="10925.7"/>
    <n v="11172.1"/>
    <n v="11258.7"/>
    <n v="9606.7999999999993"/>
    <n v="9833.1"/>
    <n v="8563.6"/>
    <n v="9619"/>
    <x v="58"/>
    <n v="10774.4"/>
    <n v="10688.8"/>
    <n v="11523.3"/>
    <n v="11483.2"/>
    <n v="11250.5"/>
    <n v="10538.7"/>
    <n v="9986"/>
    <n v="10585.6"/>
    <n v="10863.5"/>
    <n v="12173.3"/>
    <n v="12043.5"/>
    <n v="12305.6"/>
    <n v="12540"/>
    <n v="12778.6"/>
    <n v="12647.2"/>
    <n v="12729.6"/>
    <n v="11593.5"/>
    <n v="10937.2"/>
    <n v="10829.7"/>
    <n v="11171.8"/>
    <n v="11930.1"/>
    <n v="12639.4"/>
    <n v="13072.9"/>
    <n v="12393.1"/>
    <n v="10836.3"/>
    <n v="12455.9"/>
  </r>
  <r>
    <x v="13"/>
    <n v="60"/>
    <x v="59"/>
    <n v="7317.7"/>
    <n v="6575.5"/>
    <n v="5543"/>
    <n v="6144"/>
    <n v="6730.6"/>
    <n v="6845.2"/>
    <n v="6894.9"/>
    <n v="5886.3"/>
    <n v="5681.8"/>
    <n v="5967.8"/>
    <n v="6636.1"/>
    <x v="59"/>
    <n v="7159.5"/>
    <n v="7113.5"/>
    <n v="7093.9"/>
    <n v="7449.8"/>
    <n v="7059.1"/>
    <n v="7267.7"/>
    <n v="7191.8"/>
    <n v="7605.3"/>
    <n v="8475.1"/>
    <n v="8611.6"/>
    <n v="9354"/>
    <n v="9592.1"/>
    <n v="9694.5"/>
    <n v="11072.4"/>
    <n v="11386.2"/>
    <n v="12622.7"/>
    <n v="10595.5"/>
    <n v="9885"/>
    <n v="9595"/>
    <n v="9859.1"/>
    <n v="10130"/>
    <n v="10557.5"/>
    <n v="10970.2"/>
    <n v="9706.4"/>
    <n v="8224"/>
    <n v="9278.9"/>
  </r>
  <r>
    <x v="13"/>
    <n v="61"/>
    <x v="60"/>
    <n v="23781"/>
    <n v="24025.200000000001"/>
    <n v="19875.099999999999"/>
    <n v="20973.5"/>
    <n v="23335.7"/>
    <n v="25837.9"/>
    <n v="28404.9"/>
    <n v="28147.8"/>
    <n v="28118.6"/>
    <n v="24064.2"/>
    <n v="24324.6"/>
    <x v="60"/>
    <n v="27357.9"/>
    <n v="27457.1"/>
    <n v="27818.400000000001"/>
    <n v="29595.7"/>
    <n v="29965.5"/>
    <n v="30120.1"/>
    <n v="29306"/>
    <n v="32316.799999999999"/>
    <n v="33574"/>
    <n v="37885.9"/>
    <n v="43151.5"/>
    <n v="45595.199999999997"/>
    <n v="48044.4"/>
    <n v="49542"/>
    <n v="50069.3"/>
    <n v="51112"/>
    <n v="47577.4"/>
    <n v="46396.2"/>
    <n v="46159.9"/>
    <n v="47532"/>
    <n v="49957.5"/>
    <n v="52441.2"/>
    <n v="53645.599999999999"/>
    <n v="51358.8"/>
    <n v="45854.8"/>
    <n v="48493.4"/>
  </r>
  <r>
    <x v="13"/>
    <n v="62"/>
    <x v="61"/>
    <n v="7043.3"/>
    <n v="7367.9"/>
    <n v="7137.9"/>
    <n v="7804.1"/>
    <n v="8560.9"/>
    <n v="9813.9"/>
    <n v="9663.2999999999993"/>
    <n v="9132.1"/>
    <n v="9475.7999999999993"/>
    <n v="9123.1"/>
    <n v="8872.7999999999993"/>
    <x v="61"/>
    <n v="10924.6"/>
    <n v="11108.8"/>
    <n v="12031.8"/>
    <n v="13883.3"/>
    <n v="13478"/>
    <n v="13584.6"/>
    <n v="12533.1"/>
    <n v="14019.5"/>
    <n v="15248.4"/>
    <n v="17084.7"/>
    <n v="18767.099999999999"/>
    <n v="19439.5"/>
    <n v="20054.5"/>
    <n v="20921.7"/>
    <n v="21069.1"/>
    <n v="21936.799999999999"/>
    <n v="20313.099999999999"/>
    <n v="20208.5"/>
    <n v="20012.8"/>
    <n v="20842.599999999999"/>
    <n v="22581"/>
    <n v="23275.4"/>
    <n v="23985"/>
    <n v="23355.1"/>
    <n v="21119"/>
    <n v="20349.900000000001"/>
  </r>
  <r>
    <x v="13"/>
    <n v="63"/>
    <x v="62"/>
    <n v="46119"/>
    <n v="46032.6"/>
    <n v="42804.5"/>
    <n v="44667.1"/>
    <n v="45983.9"/>
    <n v="48108.3"/>
    <n v="50314.8"/>
    <n v="48731.199999999997"/>
    <n v="48206.8"/>
    <n v="44065.2"/>
    <n v="42427.5"/>
    <x v="62"/>
    <n v="47328.800000000003"/>
    <n v="47764.7"/>
    <n v="50352.6"/>
    <n v="52770.3"/>
    <n v="50683.3"/>
    <n v="49873.2"/>
    <n v="47429.8"/>
    <n v="49166.3"/>
    <n v="49421.8"/>
    <n v="51448.7"/>
    <n v="53503.1"/>
    <n v="54836.800000000003"/>
    <n v="56848.9"/>
    <n v="58766.9"/>
    <n v="58693.8"/>
    <n v="60379.4"/>
    <n v="56370.5"/>
    <n v="54322.1"/>
    <n v="53293.1"/>
    <n v="54984.7"/>
    <n v="57686.2"/>
    <n v="59978.7"/>
    <n v="61854.3"/>
    <n v="58782.6"/>
    <n v="50877.8"/>
    <n v="56018.2"/>
  </r>
  <r>
    <x v="14"/>
    <n v="64"/>
    <x v="63"/>
    <n v="64020.1"/>
    <n v="71167.399999999994"/>
    <n v="69405.600000000006"/>
    <n v="67485.5"/>
    <n v="72806.8"/>
    <n v="76479.7"/>
    <n v="80557.399999999994"/>
    <n v="74327.600000000006"/>
    <n v="76181.2"/>
    <n v="57165.3"/>
    <n v="43691.8"/>
    <x v="63"/>
    <n v="44959.5"/>
    <n v="39932.199999999997"/>
    <n v="39193"/>
    <n v="44284.3"/>
    <n v="45502.400000000001"/>
    <n v="47185.8"/>
    <n v="41284.699999999997"/>
    <n v="39675.5"/>
    <n v="43895.199999999997"/>
    <n v="48329.9"/>
    <n v="51433.9"/>
    <n v="53698.8"/>
    <n v="60502.2"/>
    <n v="61325.2"/>
    <n v="59266.6"/>
    <n v="61963.8"/>
    <n v="54289.7"/>
    <n v="49881"/>
    <n v="49990.6"/>
    <n v="51454.400000000001"/>
    <n v="54889"/>
    <n v="56999"/>
    <n v="58585.3"/>
    <n v="58572.2"/>
    <n v="42419.1"/>
    <n v="47812.4"/>
  </r>
  <r>
    <x v="14"/>
    <n v="65"/>
    <x v="64"/>
    <n v="28806.799999999999"/>
    <n v="28714.5"/>
    <n v="25052.799999999999"/>
    <n v="24761"/>
    <n v="21873.7"/>
    <n v="22749.9"/>
    <n v="22970.6"/>
    <n v="22274.2"/>
    <n v="20939.599999999999"/>
    <n v="19646.8"/>
    <n v="18489.7"/>
    <x v="64"/>
    <n v="20488.3"/>
    <n v="20372.7"/>
    <n v="23075"/>
    <n v="24865.7"/>
    <n v="26242.1"/>
    <n v="25682.9"/>
    <n v="24199.9"/>
    <n v="24335.200000000001"/>
    <n v="26375.8"/>
    <n v="29451.1"/>
    <n v="34705.5"/>
    <n v="36960.199999999997"/>
    <n v="37009.5"/>
    <n v="36970.400000000001"/>
    <n v="35574.9"/>
    <n v="36849.4"/>
    <n v="32206.799999999999"/>
    <n v="29441.7"/>
    <n v="29825.599999999999"/>
    <n v="31665.3"/>
    <n v="34823.300000000003"/>
    <n v="37071.5"/>
    <n v="38552.400000000001"/>
    <n v="39427.599999999999"/>
    <n v="29245.5"/>
    <n v="30366.3"/>
  </r>
  <r>
    <x v="14"/>
    <n v="66"/>
    <x v="65"/>
    <n v="13600.6"/>
    <n v="14261.4"/>
    <n v="13007.3"/>
    <n v="14376"/>
    <n v="17115.099999999999"/>
    <n v="18403.400000000001"/>
    <n v="19746.099999999999"/>
    <n v="19542.400000000001"/>
    <n v="20046.099999999999"/>
    <n v="20575"/>
    <n v="20119.3"/>
    <x v="65"/>
    <n v="22508.799999999999"/>
    <n v="22574.7"/>
    <n v="21877.3"/>
    <n v="22834.9"/>
    <n v="24015.599999999999"/>
    <n v="23087.7"/>
    <n v="22111"/>
    <n v="23219.8"/>
    <n v="24043.3"/>
    <n v="25178.1"/>
    <n v="25617.200000000001"/>
    <n v="26699.3"/>
    <n v="26403.9"/>
    <n v="26880.799999999999"/>
    <n v="27304.1"/>
    <n v="28050.799999999999"/>
    <n v="24603.200000000001"/>
    <n v="21386.6"/>
    <n v="21786.6"/>
    <n v="22960.5"/>
    <n v="25339"/>
    <n v="26852.7"/>
    <n v="27929.200000000001"/>
    <n v="28098.1"/>
    <n v="20363.8"/>
    <n v="21045.7"/>
  </r>
  <r>
    <x v="14"/>
    <n v="67"/>
    <x v="66"/>
    <n v="25437.9"/>
    <n v="22878.400000000001"/>
    <n v="18331.5"/>
    <n v="21069.1"/>
    <n v="22397.7"/>
    <n v="24563.8"/>
    <n v="25099.599999999999"/>
    <n v="22581.7"/>
    <n v="22773.5"/>
    <n v="21405.3"/>
    <n v="21571.9"/>
    <x v="66"/>
    <n v="23854.400000000001"/>
    <n v="23605.200000000001"/>
    <n v="24496.6"/>
    <n v="25966.5"/>
    <n v="26478.2"/>
    <n v="24643.3"/>
    <n v="23576.6"/>
    <n v="24899.8"/>
    <n v="26756.2"/>
    <n v="29766.9"/>
    <n v="30722.5"/>
    <n v="32360.9"/>
    <n v="33118.5"/>
    <n v="34509.800000000003"/>
    <n v="34628.800000000003"/>
    <n v="37682.300000000003"/>
    <n v="34346.400000000001"/>
    <n v="33706.400000000001"/>
    <n v="33937.300000000003"/>
    <n v="35419.699999999997"/>
    <n v="37437.599999999999"/>
    <n v="38810.199999999997"/>
    <n v="39199.699999999997"/>
    <n v="39320.800000000003"/>
    <n v="28954.7"/>
    <n v="30261.599999999999"/>
  </r>
  <r>
    <x v="14"/>
    <n v="68"/>
    <x v="67"/>
    <n v="29649.4"/>
    <n v="30415.8"/>
    <n v="25659.599999999999"/>
    <n v="25196.7"/>
    <n v="26521"/>
    <n v="28916.799999999999"/>
    <n v="30671.4"/>
    <n v="30563"/>
    <n v="30099.5"/>
    <n v="22920.7"/>
    <n v="18895.900000000001"/>
    <x v="67"/>
    <n v="23115.5"/>
    <n v="23574"/>
    <n v="22868.400000000001"/>
    <n v="24139.3"/>
    <n v="26204.5"/>
    <n v="25263.5"/>
    <n v="22914.9"/>
    <n v="23178.6"/>
    <n v="23974.1"/>
    <n v="26404.9"/>
    <n v="29422.1"/>
    <n v="30119.5"/>
    <n v="31797.200000000001"/>
    <n v="31825.5"/>
    <n v="30579"/>
    <n v="31554.2"/>
    <n v="27599.5"/>
    <n v="25395.200000000001"/>
    <n v="25782.2"/>
    <n v="27135.8"/>
    <n v="29614"/>
    <n v="31145.599999999999"/>
    <n v="32826.300000000003"/>
    <n v="33605.5"/>
    <n v="25136.2"/>
    <n v="26066"/>
  </r>
  <r>
    <x v="14"/>
    <n v="69"/>
    <x v="68"/>
    <n v="27815.200000000001"/>
    <n v="28483.8"/>
    <n v="24763.9"/>
    <n v="25521.599999999999"/>
    <n v="27101.200000000001"/>
    <n v="28279.200000000001"/>
    <n v="28607.599999999999"/>
    <n v="26226.1"/>
    <n v="25342.9"/>
    <n v="20690.2"/>
    <n v="18218.400000000001"/>
    <x v="68"/>
    <n v="21711.7"/>
    <n v="20249.3"/>
    <n v="20363.099999999999"/>
    <n v="22516.6"/>
    <n v="22534.3"/>
    <n v="21321.7"/>
    <n v="20535.900000000001"/>
    <n v="21068.2"/>
    <n v="21878.400000000001"/>
    <n v="24572.3"/>
    <n v="24694.5"/>
    <n v="25037.3"/>
    <n v="32854.699999999997"/>
    <n v="35567.5"/>
    <n v="36144.300000000003"/>
    <n v="39946.699999999997"/>
    <n v="37168.400000000001"/>
    <n v="37555.4"/>
    <n v="37765.1"/>
    <n v="39362.699999999997"/>
    <n v="43163"/>
    <n v="44978.8"/>
    <n v="46464.3"/>
    <n v="46373.2"/>
    <n v="33111.599999999999"/>
    <n v="34293.9"/>
  </r>
  <r>
    <x v="14"/>
    <n v="70"/>
    <x v="69"/>
    <n v="14755.6"/>
    <n v="15910.3"/>
    <n v="14351.2"/>
    <n v="14980.8"/>
    <n v="17781.3"/>
    <n v="19741.900000000001"/>
    <n v="21545.8"/>
    <n v="21259.4"/>
    <n v="21316.6"/>
    <n v="19657.900000000001"/>
    <n v="18040.3"/>
    <x v="69"/>
    <n v="21686.799999999999"/>
    <n v="21917.3"/>
    <n v="23176.5"/>
    <n v="25794.3"/>
    <n v="26869.1"/>
    <n v="27970.799999999999"/>
    <n v="28146.400000000001"/>
    <n v="29158.2"/>
    <n v="33060.5"/>
    <n v="36806.400000000001"/>
    <n v="41559.1"/>
    <n v="44783.9"/>
    <n v="50330.1"/>
    <n v="53040.800000000003"/>
    <n v="53495.1"/>
    <n v="57922.7"/>
    <n v="52949.9"/>
    <n v="51896.4"/>
    <n v="54608"/>
    <n v="59165.8"/>
    <n v="66204.100000000006"/>
    <n v="72552.399999999994"/>
    <n v="76575.600000000006"/>
    <n v="78062.7"/>
    <n v="58821.599999999999"/>
    <n v="72590.600000000006"/>
  </r>
  <r>
    <x v="15"/>
    <n v="71"/>
    <x v="70"/>
    <n v="97.2"/>
    <n v="147.1"/>
    <n v="151.30000000000001"/>
    <n v="206.6"/>
    <n v="289.5"/>
    <n v="420.2"/>
    <n v="629.9"/>
    <n v="911"/>
    <n v="1165.2"/>
    <n v="1432.6"/>
    <n v="2036.3"/>
    <x v="70"/>
    <n v="3765.2"/>
    <n v="4007.5"/>
    <n v="5485"/>
    <n v="6612.1"/>
    <n v="6742.4"/>
    <n v="7306.4"/>
    <n v="7528.9"/>
    <n v="10115.1"/>
    <n v="12015.3"/>
    <n v="15018.1"/>
    <n v="19626.099999999999"/>
    <n v="26170.799999999999"/>
    <n v="34889.5"/>
    <n v="41403.1"/>
    <n v="49674.2"/>
    <n v="59591.4"/>
    <n v="52344.5"/>
    <n v="48228.5"/>
    <n v="58312.5"/>
    <n v="66338.899999999994"/>
    <n v="75797.3"/>
    <n v="84212.7"/>
    <n v="93373.5"/>
    <n v="103763.5"/>
    <n v="102212.3"/>
    <n v="132305.1"/>
  </r>
  <r>
    <x v="15"/>
    <n v="72"/>
    <x v="71"/>
    <n v="14981.9"/>
    <n v="15574.7"/>
    <n v="13402.2"/>
    <n v="13222.9"/>
    <n v="15988.4"/>
    <n v="14821.1"/>
    <n v="17029.7"/>
    <n v="20349.7"/>
    <n v="21453.3"/>
    <n v="21249.3"/>
    <n v="22699.1"/>
    <x v="71"/>
    <n v="30031.7"/>
    <n v="32003"/>
    <n v="31591.599999999999"/>
    <n v="33408"/>
    <n v="32064.799999999999"/>
    <n v="34521.4"/>
    <n v="33904"/>
    <n v="38238.300000000003"/>
    <n v="40021.5"/>
    <n v="45732"/>
    <n v="50365.8"/>
    <n v="57956.3"/>
    <n v="69127.7"/>
    <n v="68362.7"/>
    <n v="73204.899999999994"/>
    <n v="81969.2"/>
    <n v="68563.100000000006"/>
    <n v="59236.5"/>
    <n v="61305.5"/>
    <n v="66358.7"/>
    <n v="67907.199999999997"/>
    <n v="71081.100000000006"/>
    <n v="71155.899999999994"/>
    <n v="70345.2"/>
    <n v="62931.3"/>
    <n v="62841.599999999999"/>
  </r>
  <r>
    <x v="15"/>
    <n v="73"/>
    <x v="72"/>
    <n v="3369.7"/>
    <n v="3141.6"/>
    <n v="2855.4"/>
    <n v="3327.1"/>
    <n v="3928.3"/>
    <n v="4294.5"/>
    <n v="4324.8"/>
    <n v="4455.7"/>
    <n v="4686.1000000000004"/>
    <n v="4058.9"/>
    <n v="4622.7"/>
    <x v="72"/>
    <n v="6288"/>
    <n v="6554.2"/>
    <n v="4195.5"/>
    <n v="4604.6000000000004"/>
    <n v="5410.5"/>
    <n v="5726.4"/>
    <n v="6051.7"/>
    <n v="6716.2"/>
    <n v="7164.8"/>
    <n v="7902"/>
    <n v="9249.6"/>
    <n v="7184.5"/>
    <n v="6730.9"/>
    <n v="7216.3"/>
    <n v="8062.5"/>
    <n v="9478.2999999999993"/>
    <n v="8255.4"/>
    <n v="7864.2"/>
    <n v="8082.6"/>
    <n v="8885.7999999999993"/>
    <n v="9022.5"/>
    <n v="9555.1"/>
    <n v="9758.7000000000007"/>
    <n v="9751.7999999999993"/>
    <n v="9476.9"/>
    <n v="11663.5"/>
  </r>
  <r>
    <x v="15"/>
    <n v="74"/>
    <x v="73"/>
    <n v="9677.7000000000007"/>
    <n v="9321.7999999999993"/>
    <n v="7981.2"/>
    <n v="10061"/>
    <n v="12562.4"/>
    <n v="14625.7"/>
    <n v="17921.5"/>
    <n v="21448.9"/>
    <n v="19704.5"/>
    <n v="21982.7"/>
    <n v="23082.7"/>
    <x v="73"/>
    <n v="24891"/>
    <n v="23777.200000000001"/>
    <n v="29461.1"/>
    <n v="33245.300000000003"/>
    <n v="34793.599999999999"/>
    <n v="35721.9"/>
    <n v="38609.300000000003"/>
    <n v="44561.4"/>
    <n v="48758.8"/>
    <n v="58976.1"/>
    <n v="76275.8"/>
    <n v="85880.2"/>
    <n v="101602.5"/>
    <n v="106937.8"/>
    <n v="116554.1"/>
    <n v="132858.20000000001"/>
    <n v="113631.1"/>
    <n v="97401.7"/>
    <n v="103666.3"/>
    <n v="111978.2"/>
    <n v="117396.9"/>
    <n v="125105.7"/>
    <n v="134924.9"/>
    <n v="143096"/>
    <n v="130393.2"/>
    <n v="143821.4"/>
  </r>
  <r>
    <x v="15"/>
    <n v="75"/>
    <x v="74"/>
    <n v="29892.799999999999"/>
    <n v="32045.9"/>
    <n v="31343.4"/>
    <n v="33509.699999999997"/>
    <n v="40086.400000000001"/>
    <n v="52319"/>
    <n v="57635.7"/>
    <n v="60601.7"/>
    <n v="61749.1"/>
    <n v="68800"/>
    <n v="68556.3"/>
    <x v="74"/>
    <n v="79587"/>
    <n v="80206.600000000006"/>
    <n v="84096.1"/>
    <n v="86170.8"/>
    <n v="84414.6"/>
    <n v="86920.4"/>
    <n v="85336.9"/>
    <n v="86166.399999999994"/>
    <n v="83880.2"/>
    <n v="83171.399999999994"/>
    <n v="88883.8"/>
    <n v="91077.7"/>
    <n v="93913.2"/>
    <n v="96763.7"/>
    <n v="107494.6"/>
    <n v="123621.8"/>
    <n v="106144.8"/>
    <n v="95199.7"/>
    <n v="95705.9"/>
    <n v="99384"/>
    <n v="100124.6"/>
    <n v="102795.7"/>
    <n v="102546.2"/>
    <n v="100876.2"/>
    <n v="89491.8"/>
    <n v="107743.8"/>
  </r>
  <r>
    <x v="15"/>
    <n v="76"/>
    <x v="75"/>
    <n v="725.5"/>
    <n v="705.4"/>
    <n v="775.6"/>
    <n v="945.1"/>
    <n v="1364.5"/>
    <n v="1558.4"/>
    <n v="1681.4"/>
    <n v="2419.6"/>
    <n v="2724.9"/>
    <n v="2889.4"/>
    <n v="2627.4"/>
    <x v="75"/>
    <n v="3931.6"/>
    <n v="5333.2"/>
    <n v="4366.3999999999996"/>
    <n v="4503.7"/>
    <n v="4205.8"/>
    <n v="4535.1000000000004"/>
    <n v="4923.2"/>
    <n v="4920.6000000000004"/>
    <n v="5314.6"/>
    <n v="6315.7"/>
    <n v="6769.2"/>
    <n v="6619"/>
    <n v="8113.3"/>
    <n v="8091.6"/>
    <n v="8568.7999999999993"/>
    <n v="9567.7999999999993"/>
    <n v="8136.6"/>
    <n v="7072.9"/>
    <n v="7319.3"/>
    <n v="7956.3"/>
    <n v="8217.4"/>
    <n v="8614.4"/>
    <n v="8902"/>
    <n v="8738"/>
    <n v="8023.1"/>
    <n v="7332.7"/>
  </r>
  <r>
    <x v="16"/>
    <n v="77"/>
    <x v="76"/>
    <n v="10714.3"/>
    <n v="9386.4"/>
    <n v="7711.8"/>
    <n v="8514.7000000000007"/>
    <n v="9236.9"/>
    <n v="9713.4"/>
    <n v="10043.4"/>
    <n v="9393.4"/>
    <n v="9039.9"/>
    <n v="8717.9"/>
    <n v="9086.7000000000007"/>
    <x v="76"/>
    <n v="10248"/>
    <n v="10493.9"/>
    <n v="10912.3"/>
    <n v="11096.3"/>
    <n v="10494.8"/>
    <n v="10176.9"/>
    <n v="9515.7000000000007"/>
    <n v="10272.700000000001"/>
    <n v="10392.1"/>
    <n v="11366.5"/>
    <n v="11353.8"/>
    <n v="11849.8"/>
    <n v="12560.1"/>
    <n v="13126.9"/>
    <n v="13527.3"/>
    <n v="14339.4"/>
    <n v="13267.4"/>
    <n v="12396.7"/>
    <n v="12019.8"/>
    <n v="12517.3"/>
    <n v="12906"/>
    <n v="13469.4"/>
    <n v="13500.6"/>
    <n v="12988.2"/>
    <n v="11314.1"/>
    <n v="12182.9"/>
  </r>
  <r>
    <x v="16"/>
    <n v="78"/>
    <x v="77"/>
    <n v="13957.7"/>
    <n v="13251"/>
    <n v="11754.8"/>
    <n v="12868.1"/>
    <n v="14424.5"/>
    <n v="14652.8"/>
    <n v="15388.8"/>
    <n v="14449.5"/>
    <n v="13739.4"/>
    <n v="12468.3"/>
    <n v="13975.8"/>
    <x v="77"/>
    <n v="15258.3"/>
    <n v="15812.2"/>
    <n v="15840"/>
    <n v="16616.2"/>
    <n v="17003.2"/>
    <n v="16425.900000000001"/>
    <n v="15969.8"/>
    <n v="16583"/>
    <n v="18054.3"/>
    <n v="20094.7"/>
    <n v="19254.5"/>
    <n v="19472.099999999999"/>
    <n v="19859.400000000001"/>
    <n v="21049.7"/>
    <n v="21737"/>
    <n v="23568.9"/>
    <n v="22050"/>
    <n v="21432.2"/>
    <n v="21438.799999999999"/>
    <n v="22504.2"/>
    <n v="23451.4"/>
    <n v="25443.4"/>
    <n v="25737.5"/>
    <n v="24495.599999999999"/>
    <n v="20120.900000000001"/>
    <n v="21692.9"/>
  </r>
  <r>
    <x v="16"/>
    <n v="79"/>
    <x v="78"/>
    <n v="32689.200000000001"/>
    <n v="32512.7"/>
    <n v="26439.3"/>
    <n v="27472.2"/>
    <n v="30824"/>
    <n v="33572.400000000001"/>
    <n v="34489.699999999997"/>
    <n v="32166.6"/>
    <n v="31904.400000000001"/>
    <n v="29527.3"/>
    <n v="27982.3"/>
    <x v="78"/>
    <n v="30473.7"/>
    <n v="30364.799999999999"/>
    <n v="29925.3"/>
    <n v="32085.3"/>
    <n v="32067.4"/>
    <n v="31493.200000000001"/>
    <n v="29472.9"/>
    <n v="30168"/>
    <n v="32607.4"/>
    <n v="34655"/>
    <n v="37968.9"/>
    <n v="38851.5"/>
    <n v="40186.9"/>
    <n v="40354.6"/>
    <n v="40166.9"/>
    <n v="41353.599999999999"/>
    <n v="36267.800000000003"/>
    <n v="32289.1"/>
    <n v="31311.9"/>
    <n v="32201.8"/>
    <n v="32658.1"/>
    <n v="33214.9"/>
    <n v="32169.9"/>
    <n v="30009.200000000001"/>
    <n v="25857.8"/>
    <n v="30042.3"/>
  </r>
  <r>
    <x v="16"/>
    <n v="80"/>
    <x v="79"/>
    <n v="30197.5"/>
    <n v="29489.5"/>
    <n v="24286.2"/>
    <n v="27620.799999999999"/>
    <n v="30287.4"/>
    <n v="29505.3"/>
    <n v="30429.1"/>
    <n v="29504.7"/>
    <n v="30058.6"/>
    <n v="27472.2"/>
    <n v="28641.9"/>
    <x v="79"/>
    <n v="32873.9"/>
    <n v="33205.699999999997"/>
    <n v="35689.300000000003"/>
    <n v="36173.4"/>
    <n v="34654.800000000003"/>
    <n v="33875.4"/>
    <n v="32384.400000000001"/>
    <n v="34776.5"/>
    <n v="36616.800000000003"/>
    <n v="38341.9"/>
    <n v="39194.300000000003"/>
    <n v="41171"/>
    <n v="43685.9"/>
    <n v="46057.8"/>
    <n v="46909.5"/>
    <n v="48630.9"/>
    <n v="43343"/>
    <n v="38862.9"/>
    <n v="38082.9"/>
    <n v="38942"/>
    <n v="39286.6"/>
    <n v="36709"/>
    <n v="35569.300000000003"/>
    <n v="33152.300000000003"/>
    <n v="30184.799999999999"/>
    <n v="32292.3"/>
  </r>
  <r>
    <x v="17"/>
    <n v="81"/>
    <x v="80"/>
    <n v="127340.4"/>
    <n v="104356.6"/>
    <n v="98392.4"/>
    <n v="127648.8"/>
    <n v="146145.60000000001"/>
    <n v="151703"/>
    <n v="140930.1"/>
    <n v="100356.6"/>
    <n v="102378.7"/>
    <n v="92514.5"/>
    <n v="122388.2"/>
    <x v="80"/>
    <n v="148640.9"/>
    <n v="147708.70000000001"/>
    <n v="153712.1"/>
    <n v="162179.4"/>
    <n v="165670.1"/>
    <n v="152549.1"/>
    <n v="139160.20000000001"/>
    <n v="154322.6"/>
    <n v="164121.1"/>
    <n v="186435.9"/>
    <n v="188385.1"/>
    <n v="186074.8"/>
    <n v="211707.4"/>
    <n v="222311.7"/>
    <n v="251035.7"/>
    <n v="233327.2"/>
    <n v="210795.4"/>
    <n v="235620.7"/>
    <n v="245977.4"/>
    <n v="248957.6"/>
    <n v="252228.5"/>
    <n v="257594.9"/>
    <n v="248464.2"/>
    <n v="205236.9"/>
    <n v="174489.8"/>
    <n v="186316.6"/>
  </r>
  <r>
    <x v="17"/>
    <n v="82"/>
    <x v="81"/>
    <n v="15293.8"/>
    <n v="13365.4"/>
    <n v="11610.2"/>
    <n v="14532.5"/>
    <n v="18223.3"/>
    <n v="20349.099999999999"/>
    <n v="16596.8"/>
    <n v="12674.2"/>
    <n v="11955.4"/>
    <n v="11071.1"/>
    <n v="14352.8"/>
    <x v="81"/>
    <n v="15352.9"/>
    <n v="15290.5"/>
    <n v="19162.400000000001"/>
    <n v="18290.599999999999"/>
    <n v="17781"/>
    <n v="16266.2"/>
    <n v="14450.7"/>
    <n v="18296.099999999999"/>
    <n v="22082.7"/>
    <n v="24962.2"/>
    <n v="25965.4"/>
    <n v="25180.400000000001"/>
    <n v="26465.599999999999"/>
    <n v="27059.200000000001"/>
    <n v="30362.9"/>
    <n v="28094.400000000001"/>
    <n v="24891.4"/>
    <n v="27105.200000000001"/>
    <n v="27949.7"/>
    <n v="27206.400000000001"/>
    <n v="26188.9"/>
    <n v="25279.1"/>
    <n v="23929.8"/>
    <n v="19371.599999999999"/>
    <n v="16548.7"/>
    <n v="20251.7"/>
  </r>
  <r>
    <x v="17"/>
    <n v="83"/>
    <x v="82"/>
    <n v="105918.8"/>
    <n v="94651"/>
    <n v="80014.600000000006"/>
    <n v="97951.2"/>
    <n v="111074"/>
    <n v="116115.3"/>
    <n v="106941.7"/>
    <n v="82222.100000000006"/>
    <n v="77774.7"/>
    <n v="69573.3"/>
    <n v="81945.3"/>
    <x v="82"/>
    <n v="103536.1"/>
    <n v="102532"/>
    <n v="109234.1"/>
    <n v="118271.3"/>
    <n v="112723.5"/>
    <n v="105432"/>
    <n v="101638.3"/>
    <n v="117996.1"/>
    <n v="132542.29999999999"/>
    <n v="152870.5"/>
    <n v="161495.29999999999"/>
    <n v="165425.20000000001"/>
    <n v="173977.7"/>
    <n v="182796.2"/>
    <n v="209237.4"/>
    <n v="198916.6"/>
    <n v="180562.2"/>
    <n v="201121.8"/>
    <n v="211566.1"/>
    <n v="212162.6"/>
    <n v="212726.5"/>
    <n v="208256.6"/>
    <n v="199830.7"/>
    <n v="164400"/>
    <n v="142636"/>
    <n v="151292.70000000001"/>
  </r>
  <r>
    <x v="17"/>
    <n v="84"/>
    <x v="83"/>
    <n v="106575.9"/>
    <n v="105461.9"/>
    <n v="98932.2"/>
    <n v="95242.1"/>
    <n v="94189.1"/>
    <n v="103559.4"/>
    <n v="121052.8"/>
    <n v="132120"/>
    <n v="128936.3"/>
    <n v="119489"/>
    <n v="127061.1"/>
    <x v="83"/>
    <n v="147287.20000000001"/>
    <n v="167357.79999999999"/>
    <n v="171047.8"/>
    <n v="173195.6"/>
    <n v="172457.2"/>
    <n v="181548.79999999999"/>
    <n v="183285.2"/>
    <n v="177469.1"/>
    <n v="152258.79999999999"/>
    <n v="131354.20000000001"/>
    <n v="124276.8"/>
    <n v="122760.3"/>
    <n v="143938.20000000001"/>
    <n v="168921.9"/>
    <n v="160773.1"/>
    <n v="138155.4"/>
    <n v="147182.29999999999"/>
    <n v="136508.6"/>
    <n v="130535.3"/>
    <n v="128263.8"/>
    <n v="143113.4"/>
    <n v="144413.70000000001"/>
    <n v="164252.79999999999"/>
    <n v="182953.8"/>
    <n v="162562.1"/>
    <n v="163436.1"/>
  </r>
  <r>
    <x v="17"/>
    <n v="85"/>
    <x v="84"/>
    <n v="11396.1"/>
    <n v="12472.1"/>
    <n v="12091.1"/>
    <n v="10032"/>
    <n v="10954"/>
    <n v="12832.7"/>
    <n v="16229.7"/>
    <n v="14578.9"/>
    <n v="9629.9"/>
    <n v="5962.5"/>
    <n v="3792.1"/>
    <x v="84"/>
    <n v="4376.8"/>
    <n v="4185.7"/>
    <n v="3971.4"/>
    <n v="5136.8"/>
    <n v="6443.7"/>
    <n v="6574.3"/>
    <n v="6032.8"/>
    <n v="6142.2"/>
    <n v="7039.4"/>
    <n v="8516.2999999999993"/>
    <n v="9044.6"/>
    <n v="8679.1"/>
    <n v="9888.4"/>
    <n v="11334"/>
    <n v="10910.9"/>
    <n v="9532"/>
    <n v="10138.700000000001"/>
    <n v="8862"/>
    <n v="8836.5"/>
    <n v="8543"/>
    <n v="8984.2999999999993"/>
    <n v="8893.1"/>
    <n v="9905.2000000000007"/>
    <n v="11156.1"/>
    <n v="10678.7"/>
    <n v="10631.6"/>
  </r>
  <r>
    <x v="17"/>
    <n v="86"/>
    <x v="85"/>
    <n v="20470.3"/>
    <n v="20746.3"/>
    <n v="21988.7"/>
    <n v="22341.7"/>
    <n v="22568.5"/>
    <n v="22761.3"/>
    <n v="22891.5"/>
    <n v="23747.5"/>
    <n v="25431.1"/>
    <n v="24364.7"/>
    <n v="21494.9"/>
    <x v="85"/>
    <n v="20655.400000000001"/>
    <n v="20177.3"/>
    <n v="20972"/>
    <n v="21684"/>
    <n v="21761.8"/>
    <n v="21799.5"/>
    <n v="19703.599999999999"/>
    <n v="20054.900000000001"/>
    <n v="18943.5"/>
    <n v="18759"/>
    <n v="18478.900000000001"/>
    <n v="18542.3"/>
    <n v="19567.099999999999"/>
    <n v="23771.5"/>
    <n v="23642.400000000001"/>
    <n v="21201"/>
    <n v="23757.4"/>
    <n v="23551.9"/>
    <n v="22052.7"/>
    <n v="21690.9"/>
    <n v="24237.8"/>
    <n v="24594.9"/>
    <n v="27741.1"/>
    <n v="31255.599999999999"/>
    <n v="28162.400000000001"/>
    <n v="29588.9"/>
  </r>
  <r>
    <x v="17"/>
    <n v="87"/>
    <x v="86"/>
    <n v="8111.1"/>
    <n v="7865"/>
    <n v="7188.3"/>
    <n v="8342.6"/>
    <n v="8983.2000000000007"/>
    <n v="9672.1"/>
    <n v="8969.7999999999993"/>
    <n v="7716.5"/>
    <n v="7506.8"/>
    <n v="7901.9"/>
    <n v="10429.6"/>
    <x v="86"/>
    <n v="10761"/>
    <n v="9398"/>
    <n v="10522.1"/>
    <n v="10262.299999999999"/>
    <n v="10577.8"/>
    <n v="10246.4"/>
    <n v="10345.6"/>
    <n v="11541.6"/>
    <n v="9247.9"/>
    <n v="9308.9"/>
    <n v="9193.1"/>
    <n v="9469.9"/>
    <n v="9413.2000000000007"/>
    <n v="11672.4"/>
    <n v="11949"/>
    <n v="11075.9"/>
    <n v="12793.4"/>
    <n v="13325"/>
    <n v="13051.8"/>
    <n v="13259.9"/>
    <n v="14886.5"/>
    <n v="15506.3"/>
    <n v="17845.8"/>
    <n v="20585.099999999999"/>
    <n v="19334.3"/>
    <n v="24932.400000000001"/>
  </r>
  <r>
    <x v="18"/>
    <n v="88"/>
    <x v="87"/>
    <n v="26407.9"/>
    <n v="24221.4"/>
    <n v="21172.2"/>
    <n v="23417.5"/>
    <n v="26627.3"/>
    <n v="29039.3"/>
    <n v="27932.7"/>
    <n v="26333.4"/>
    <n v="25832.7"/>
    <n v="23859.5"/>
    <n v="26390.799999999999"/>
    <x v="87"/>
    <n v="28934.3"/>
    <n v="30363.1"/>
    <n v="33432.800000000003"/>
    <n v="33294.800000000003"/>
    <n v="32829.4"/>
    <n v="32487.4"/>
    <n v="30488.1"/>
    <n v="32705.7"/>
    <n v="34205"/>
    <n v="35982.800000000003"/>
    <n v="36721.5"/>
    <n v="37384.9"/>
    <n v="40254.300000000003"/>
    <n v="43291.3"/>
    <n v="44845.599999999999"/>
    <n v="45704.4"/>
    <n v="43143.5"/>
    <n v="45722.6"/>
    <n v="44570.1"/>
    <n v="46072.6"/>
    <n v="48191.5"/>
    <n v="47198.2"/>
    <n v="44959.9"/>
    <n v="40080.400000000001"/>
    <n v="31783.9"/>
    <n v="34868.199999999997"/>
  </r>
  <r>
    <x v="18"/>
    <n v="89"/>
    <x v="88"/>
    <n v="10813.7"/>
    <n v="10197.6"/>
    <n v="8542.4"/>
    <n v="9235.1"/>
    <n v="11182.3"/>
    <n v="11919"/>
    <n v="12339.7"/>
    <n v="12777.6"/>
    <n v="12805.4"/>
    <n v="13362.5"/>
    <n v="13706.5"/>
    <x v="88"/>
    <n v="16579.599999999999"/>
    <n v="16612.3"/>
    <n v="18988"/>
    <n v="18624.400000000001"/>
    <n v="18811.3"/>
    <n v="18246.5"/>
    <n v="16645.2"/>
    <n v="18342.2"/>
    <n v="18987.2"/>
    <n v="19000.7"/>
    <n v="19541.5"/>
    <n v="19665.5"/>
    <n v="24149.4"/>
    <n v="25689.5"/>
    <n v="26178.9"/>
    <n v="26360"/>
    <n v="24517.1"/>
    <n v="24956.7"/>
    <n v="24342.2"/>
    <n v="25295.599999999999"/>
    <n v="25778.5"/>
    <n v="25614.799999999999"/>
    <n v="24338.3"/>
    <n v="21676.799999999999"/>
    <n v="17001.599999999999"/>
    <n v="18952.400000000001"/>
  </r>
  <r>
    <x v="18"/>
    <n v="90"/>
    <x v="89"/>
    <n v="4709.5"/>
    <n v="4151.1000000000004"/>
    <n v="3768.2"/>
    <n v="4133.1000000000004"/>
    <n v="4598.8999999999996"/>
    <n v="4821.2"/>
    <n v="5092.6000000000004"/>
    <n v="5155.8999999999996"/>
    <n v="5400.2"/>
    <n v="4762.3999999999996"/>
    <n v="5200.8999999999996"/>
    <x v="89"/>
    <n v="4983.8999999999996"/>
    <n v="5269"/>
    <n v="5989.8"/>
    <n v="5814.7"/>
    <n v="6214.2"/>
    <n v="6007.6"/>
    <n v="5698.5"/>
    <n v="5789.1"/>
    <n v="5950.5"/>
    <n v="6314.5"/>
    <n v="6475.4"/>
    <n v="6646.6"/>
    <n v="7270.7"/>
    <n v="7909"/>
    <n v="8353.6"/>
    <n v="8456.7999999999993"/>
    <n v="8037.9"/>
    <n v="8509.7000000000007"/>
    <n v="8351.2000000000007"/>
    <n v="8400.7000000000007"/>
    <n v="8457"/>
    <n v="8152.9"/>
    <n v="7975.8"/>
    <n v="7134.7"/>
    <n v="5634.3"/>
    <n v="8036.3"/>
  </r>
  <r>
    <x v="19"/>
    <n v="91"/>
    <x v="90"/>
    <n v="13145.6"/>
    <n v="13734"/>
    <n v="14041"/>
    <n v="14588.6"/>
    <n v="15167.6"/>
    <n v="16343.7"/>
    <n v="16837"/>
    <n v="17568.400000000001"/>
    <n v="18690.2"/>
    <n v="20535"/>
    <n v="21465.9"/>
    <x v="90"/>
    <n v="24730.6"/>
    <n v="25040.7"/>
    <n v="28466.6"/>
    <n v="30905.1"/>
    <n v="31063.3"/>
    <n v="32841.9"/>
    <n v="34270"/>
    <n v="39025.300000000003"/>
    <n v="40966"/>
    <n v="40391.1"/>
    <n v="41595"/>
    <n v="44510.2"/>
    <n v="47507.4"/>
    <n v="50428"/>
    <n v="52716.7"/>
    <n v="56407.4"/>
    <n v="56227.4"/>
    <n v="62630"/>
    <n v="64744.2"/>
    <n v="64737.4"/>
    <n v="70362.8"/>
    <n v="73026.399999999994"/>
    <n v="72431.7"/>
    <n v="71837.5"/>
    <n v="68202.2"/>
    <n v="71948.2"/>
  </r>
  <r>
    <x v="19"/>
    <n v="92"/>
    <x v="91"/>
    <n v="43954.9"/>
    <n v="41609.1"/>
    <n v="39052.6"/>
    <n v="42066.7"/>
    <n v="46931.9"/>
    <n v="47082.7"/>
    <n v="46408.7"/>
    <n v="40905"/>
    <n v="43351.8"/>
    <n v="42127.5"/>
    <n v="40464.699999999997"/>
    <x v="91"/>
    <n v="40958.699999999997"/>
    <n v="40992.1"/>
    <n v="46930"/>
    <n v="49614.6"/>
    <n v="49405.9"/>
    <n v="49944.800000000003"/>
    <n v="48450.9"/>
    <n v="50978.9"/>
    <n v="53623.5"/>
    <n v="55739.4"/>
    <n v="58099.3"/>
    <n v="59536.800000000003"/>
    <n v="61704.800000000003"/>
    <n v="63440.7"/>
    <n v="64423.1"/>
    <n v="66683.100000000006"/>
    <n v="63968.4"/>
    <n v="65449.3"/>
    <n v="67937"/>
    <n v="67676.600000000006"/>
    <n v="72565.2"/>
    <n v="74330.7"/>
    <n v="72224.899999999994"/>
    <n v="71036.100000000006"/>
    <n v="68542"/>
    <n v="72335.600000000006"/>
  </r>
  <r>
    <x v="0"/>
    <n v="93"/>
    <x v="92"/>
    <n v="214407.2"/>
    <n v="227922"/>
    <n v="238830.9"/>
    <n v="246924.3"/>
    <n v="270493.90000000002"/>
    <n v="289978.59999999998"/>
    <n v="307026.3"/>
    <n v="304029.40000000002"/>
    <n v="324296.3"/>
    <n v="331638.09999999998"/>
    <n v="338341.5"/>
    <x v="92"/>
    <n v="401102.5"/>
    <n v="448113.3"/>
    <n v="433262.3"/>
    <n v="465006.3"/>
    <n v="489396.5"/>
    <n v="484248.8"/>
    <n v="510600"/>
    <n v="545285.5"/>
    <n v="554477.69999999995"/>
    <n v="590266.30000000005"/>
    <n v="591982.19999999995"/>
    <n v="649096.80000000005"/>
    <n v="715894.9"/>
    <n v="783477"/>
    <n v="843106.1"/>
    <n v="896735.2"/>
    <n v="908777"/>
    <n v="945955.3"/>
    <n v="972588.1"/>
    <n v="1036871.5"/>
    <n v="1066146"/>
    <n v="1103728.8999999999"/>
    <n v="1159999.3999999999"/>
    <n v="1192288.3999999999"/>
    <n v="1024228"/>
    <n v="1176417.6000000001"/>
  </r>
  <r>
    <x v="0"/>
    <n v="94"/>
    <x v="93"/>
    <n v="329983"/>
    <n v="322766.3"/>
    <n v="327516.09999999998"/>
    <n v="296249.40000000002"/>
    <n v="361261.6"/>
    <n v="382141.6"/>
    <n v="391992.5"/>
    <n v="386337.7"/>
    <n v="390351.4"/>
    <n v="395775.7"/>
    <n v="420611.8"/>
    <x v="93"/>
    <n v="461346.3"/>
    <n v="555668.1"/>
    <n v="631005.69999999995"/>
    <n v="647409.1"/>
    <n v="662793"/>
    <n v="675402"/>
    <n v="686239.8"/>
    <n v="715858.7"/>
    <n v="741910.7"/>
    <n v="804240.6"/>
    <n v="826965.6"/>
    <n v="859720.6"/>
    <n v="890610.4"/>
    <n v="937122.4"/>
    <n v="995848.8"/>
    <n v="1019118.3"/>
    <n v="1008775.2"/>
    <n v="1070412.1000000001"/>
    <n v="1132215.3"/>
    <n v="1191952.6000000001"/>
    <n v="1219844"/>
    <n v="1267606.3999999999"/>
    <n v="1299150.1000000001"/>
    <n v="1262372.8"/>
    <n v="1163617"/>
    <n v="1164980.7"/>
  </r>
  <r>
    <x v="0"/>
    <n v="95"/>
    <x v="94"/>
    <n v="48616.7"/>
    <n v="49420.7"/>
    <n v="50115.199999999997"/>
    <n v="54474.9"/>
    <n v="58505.9"/>
    <n v="67678.8"/>
    <n v="76575"/>
    <n v="74215.100000000006"/>
    <n v="73082.600000000006"/>
    <n v="75537.2"/>
    <n v="82787"/>
    <x v="94"/>
    <n v="97095.7"/>
    <n v="106808"/>
    <n v="117565.8"/>
    <n v="123465.5"/>
    <n v="129696.8"/>
    <n v="139397.6"/>
    <n v="135150.1"/>
    <n v="144225.70000000001"/>
    <n v="146648.70000000001"/>
    <n v="148894.29999999999"/>
    <n v="151757.5"/>
    <n v="153577.5"/>
    <n v="154310.29999999999"/>
    <n v="155768"/>
    <n v="153218.9"/>
    <n v="145754.1"/>
    <n v="118938.5"/>
    <n v="110082.7"/>
    <n v="124369"/>
    <n v="129003.3"/>
    <n v="130203"/>
    <n v="132921.20000000001"/>
    <n v="138453.20000000001"/>
    <n v="134095.70000000001"/>
    <n v="121056.2"/>
    <n v="129968.5"/>
  </r>
  <r>
    <x v="0"/>
    <n v="96"/>
    <x v="95"/>
    <n v="75942.3"/>
    <n v="75160"/>
    <n v="64338.3"/>
    <n v="66142.899999999994"/>
    <n v="67103.100000000006"/>
    <n v="67789.5"/>
    <n v="68966.399999999994"/>
    <n v="66198"/>
    <n v="62891.7"/>
    <n v="52234.9"/>
    <n v="50184.6"/>
    <x v="95"/>
    <n v="49381.8"/>
    <n v="46637.7"/>
    <n v="47731"/>
    <n v="47953.4"/>
    <n v="47447.4"/>
    <n v="47715.4"/>
    <n v="46121.8"/>
    <n v="46626.1"/>
    <n v="46711.3"/>
    <n v="49347.199999999997"/>
    <n v="51720.3"/>
    <n v="52496.9"/>
    <n v="52935.5"/>
    <n v="52826.5"/>
    <n v="52737.3"/>
    <n v="52496.1"/>
    <n v="52454.6"/>
    <n v="52507.4"/>
    <n v="53304.4"/>
    <n v="56072.800000000003"/>
    <n v="59006"/>
    <n v="61926.6"/>
    <n v="61954.9"/>
    <n v="62530"/>
    <n v="53374.8"/>
    <n v="62013"/>
  </r>
  <r>
    <x v="0"/>
    <n v="97"/>
    <x v="96"/>
    <n v="27638.2"/>
    <n v="28314.2"/>
    <n v="26470.3"/>
    <n v="28866.6"/>
    <n v="28959.200000000001"/>
    <n v="31705.200000000001"/>
    <n v="32503.4"/>
    <n v="32829.4"/>
    <n v="32372.3"/>
    <n v="30157.3"/>
    <n v="29470.1"/>
    <x v="96"/>
    <n v="29965.4"/>
    <n v="31247.200000000001"/>
    <n v="33223.699999999997"/>
    <n v="35339.4"/>
    <n v="33135.699999999997"/>
    <n v="32962"/>
    <n v="32297.599999999999"/>
    <n v="31948.6"/>
    <n v="32692.799999999999"/>
    <n v="36033.4"/>
    <n v="37137.300000000003"/>
    <n v="37119.300000000003"/>
    <n v="36861.1"/>
    <n v="36786.800000000003"/>
    <n v="36278.1"/>
    <n v="35214.5"/>
    <n v="33450.400000000001"/>
    <n v="31496.1"/>
    <n v="30626.2"/>
    <n v="35553.1"/>
    <n v="33533"/>
    <n v="32886.300000000003"/>
    <n v="32257.5"/>
    <n v="31982"/>
    <n v="31344.5"/>
    <n v="30117.9"/>
  </r>
  <r>
    <x v="0"/>
    <n v="98"/>
    <x v="97"/>
    <n v="92175"/>
    <n v="90349.7"/>
    <n v="82866.2"/>
    <n v="93087.6"/>
    <n v="101301.2"/>
    <n v="109332.3"/>
    <n v="110975"/>
    <n v="101301.2"/>
    <n v="96190.5"/>
    <n v="94912.8"/>
    <n v="104951.7"/>
    <x v="97"/>
    <n v="111340.1"/>
    <n v="115720.7"/>
    <n v="121561.4"/>
    <n v="127584.8"/>
    <n v="129957.6"/>
    <n v="134155.70000000001"/>
    <n v="138353.70000000001"/>
    <n v="148757.6"/>
    <n v="157153.79999999999"/>
    <n v="165732.4"/>
    <n v="168105.2"/>
    <n v="173685.3"/>
    <n v="182389.7"/>
    <n v="186831.4"/>
    <n v="195289.7"/>
    <n v="199451.7"/>
    <n v="199115.1"/>
    <n v="240188.9"/>
    <n v="219916.6"/>
    <n v="235480.2"/>
    <n v="253393"/>
    <n v="262079.5"/>
    <n v="266174.40000000002"/>
    <n v="257119.5"/>
    <n v="220029.5"/>
    <n v="252273"/>
  </r>
  <r>
    <x v="0"/>
    <n v="99"/>
    <x v="98"/>
    <n v="23665.599999999999"/>
    <n v="24164.1"/>
    <n v="24645.7"/>
    <n v="25442.9"/>
    <n v="26113.7"/>
    <n v="25562"/>
    <n v="25569.7"/>
    <n v="24974.400000000001"/>
    <n v="23322.6"/>
    <n v="22475.9"/>
    <n v="23237.599999999999"/>
    <x v="98"/>
    <n v="25851"/>
    <n v="26019.4"/>
    <n v="25510"/>
    <n v="25488.1"/>
    <n v="26230.2"/>
    <n v="26563.9"/>
    <n v="26425"/>
    <n v="26286.3"/>
    <n v="26594.6"/>
    <n v="27399.3"/>
    <n v="28118.5"/>
    <n v="28410.799999999999"/>
    <n v="29048.6"/>
    <n v="30512.5"/>
    <n v="30097.5"/>
    <n v="28194.7"/>
    <n v="29420.9"/>
    <n v="29430.3"/>
    <n v="28944"/>
    <n v="29191.7"/>
    <n v="29988"/>
    <n v="30829.8"/>
    <n v="31369"/>
    <n v="31490.6"/>
    <n v="29532.1"/>
    <n v="33155.4"/>
  </r>
  <r>
    <x v="0"/>
    <n v="100"/>
    <x v="99"/>
    <n v="25518.1"/>
    <n v="25467.8"/>
    <n v="25518.1"/>
    <n v="25920.799999999999"/>
    <n v="27481.1"/>
    <n v="29484.3"/>
    <n v="30616.7"/>
    <n v="29605.1"/>
    <n v="28371.9"/>
    <n v="28472.6"/>
    <n v="27989.4"/>
    <x v="99"/>
    <n v="28402.1"/>
    <n v="29086.6"/>
    <n v="31517.1"/>
    <n v="31643.8"/>
    <n v="30161.4"/>
    <n v="32627.9"/>
    <n v="30929.1"/>
    <n v="32447.5"/>
    <n v="31370.9"/>
    <n v="31026.6"/>
    <n v="30428.5"/>
    <n v="30312.1"/>
    <n v="31650.2"/>
    <n v="31368.6"/>
    <n v="31518"/>
    <n v="28546.3"/>
    <n v="25972.1"/>
    <n v="25278.2"/>
    <n v="25617.1"/>
    <n v="25458.2"/>
    <n v="23200"/>
    <n v="23153.1"/>
    <n v="24174.3"/>
    <n v="23141"/>
    <n v="15528.5"/>
    <n v="15543.3"/>
  </r>
  <r>
    <x v="0"/>
    <n v="101"/>
    <x v="100"/>
    <n v="14480.9"/>
    <n v="21389.200000000001"/>
    <n v="19493.7"/>
    <n v="21947.4"/>
    <n v="25861.200000000001"/>
    <n v="27694.2"/>
    <n v="32973.9"/>
    <n v="32732.400000000001"/>
    <n v="37952.9"/>
    <n v="28832.799999999999"/>
    <n v="32652.1"/>
    <x v="100"/>
    <n v="35807"/>
    <n v="35795"/>
    <n v="37494.699999999997"/>
    <n v="41480.6"/>
    <n v="45406.8"/>
    <n v="47474.8"/>
    <n v="42186.2"/>
    <n v="42714.8"/>
    <n v="42576.2"/>
    <n v="43412.4"/>
    <n v="44993.5"/>
    <n v="47436.9"/>
    <n v="49620.1"/>
    <n v="52676.3"/>
    <n v="55129.9"/>
    <n v="58082.1"/>
    <n v="56447.4"/>
    <n v="53381.8"/>
    <n v="53528.7"/>
    <n v="56060.6"/>
    <n v="58574.400000000001"/>
    <n v="61006.400000000001"/>
    <n v="63440.5"/>
    <n v="64021.9"/>
    <n v="53945.7"/>
    <n v="63118.7"/>
  </r>
  <r>
    <x v="0"/>
    <n v="102"/>
    <x v="101"/>
    <n v="23399.1"/>
    <n v="22935.7"/>
    <n v="21036"/>
    <n v="23630.799999999999"/>
    <n v="25715.8"/>
    <n v="27754.6"/>
    <n v="28171.599999999999"/>
    <n v="25715.8"/>
    <n v="24418.5"/>
    <n v="24094.1"/>
    <n v="26642.5"/>
    <x v="101"/>
    <n v="28264.3"/>
    <n v="29376.3"/>
    <n v="30859"/>
    <n v="32388.1"/>
    <n v="32990.400000000001"/>
    <n v="34056.1"/>
    <n v="35121.800000000003"/>
    <n v="37762.9"/>
    <n v="39894.300000000003"/>
    <n v="42072"/>
    <n v="42674.400000000001"/>
    <n v="44090.9"/>
    <n v="46175.8"/>
    <n v="49335"/>
    <n v="54598.5"/>
    <n v="54068.2"/>
    <n v="53600.3"/>
    <n v="63199.6"/>
    <n v="64738.9"/>
    <n v="67866.600000000006"/>
    <n v="72795.600000000006"/>
    <n v="74545"/>
    <n v="77948.800000000003"/>
    <n v="77871.899999999994"/>
    <n v="68044"/>
    <n v="73865"/>
  </r>
  <r>
    <x v="0"/>
    <n v="103"/>
    <x v="102"/>
    <n v="17851.099999999999"/>
    <n v="17497.599999999999"/>
    <n v="16048.3"/>
    <n v="18027.8"/>
    <n v="19618.5"/>
    <n v="21173.9"/>
    <n v="21492"/>
    <n v="19618.5"/>
    <n v="18628.8"/>
    <n v="18381.3"/>
    <n v="20325.5"/>
    <x v="102"/>
    <n v="21562.7"/>
    <n v="22411.1"/>
    <n v="23542.2"/>
    <n v="24708.799999999999"/>
    <n v="25168.3"/>
    <n v="25981.3"/>
    <n v="26794.3"/>
    <n v="28809.200000000001"/>
    <n v="30435.200000000001"/>
    <n v="32096.6"/>
    <n v="32556.2"/>
    <n v="34359"/>
    <n v="35207"/>
    <n v="35053.5"/>
    <n v="36941.9"/>
    <n v="38296.699999999997"/>
    <n v="38614.800000000003"/>
    <n v="41910.400000000001"/>
    <n v="42047.3"/>
    <n v="44060.4"/>
    <n v="47445"/>
    <n v="48328.5"/>
    <n v="49438"/>
    <n v="49285.7"/>
    <n v="51192.800000000003"/>
    <n v="49317.5"/>
  </r>
  <r>
    <x v="0"/>
    <n v="104"/>
    <x v="103"/>
    <n v="101242.7"/>
    <n v="98382.1"/>
    <n v="93973.3"/>
    <n v="99113"/>
    <n v="108955.2"/>
    <n v="114677.9"/>
    <n v="117265.9"/>
    <n v="117717.7"/>
    <n v="119742.3"/>
    <n v="121232.1"/>
    <n v="124940.9"/>
    <x v="103"/>
    <n v="133386.5"/>
    <n v="135008.20000000001"/>
    <n v="148161.5"/>
    <n v="147507.9"/>
    <n v="145332.4"/>
    <n v="143752.4"/>
    <n v="138283.9"/>
    <n v="138262.70000000001"/>
    <n v="138880.70000000001"/>
    <n v="137107.5"/>
    <n v="136305.20000000001"/>
    <n v="136158.1"/>
    <n v="149263.29999999999"/>
    <n v="157766.9"/>
    <n v="166242.4"/>
    <n v="171455.9"/>
    <n v="164205.70000000001"/>
    <n v="156000.70000000001"/>
    <n v="152473.4"/>
    <n v="155961.79999999999"/>
    <n v="159528.4"/>
    <n v="163371.79999999999"/>
    <n v="165933"/>
    <n v="164168.79999999999"/>
    <n v="149549.9"/>
    <n v="163623.29999999999"/>
  </r>
  <r>
    <x v="0"/>
    <n v="105"/>
    <x v="104"/>
    <n v="917.3"/>
    <n v="1036.2"/>
    <n v="1202.3"/>
    <n v="1476.9"/>
    <n v="1518.9"/>
    <n v="1968.7"/>
    <n v="2499.8000000000002"/>
    <n v="2962"/>
    <n v="3473.7"/>
    <n v="4038.7"/>
    <n v="6353.5"/>
    <x v="104"/>
    <n v="8625.7000000000007"/>
    <n v="10029.200000000001"/>
    <n v="11186.3"/>
    <n v="13797.2"/>
    <n v="16712.7"/>
    <n v="19438"/>
    <n v="21626.799999999999"/>
    <n v="27368.9"/>
    <n v="32672"/>
    <n v="38717.5"/>
    <n v="44868.9"/>
    <n v="54359.199999999997"/>
    <n v="61976.4"/>
    <n v="74353.2"/>
    <n v="85750"/>
    <n v="93027.5"/>
    <n v="98392.1"/>
    <n v="105347.8"/>
    <n v="108185"/>
    <n v="117666.9"/>
    <n v="125602.8"/>
    <n v="131777.9"/>
    <n v="141705.60000000001"/>
    <n v="147850.70000000001"/>
    <n v="146128.5"/>
    <n v="156870.79999999999"/>
  </r>
  <r>
    <x v="0"/>
    <n v="106"/>
    <x v="105"/>
    <n v="31777.3"/>
    <n v="32776.199999999997"/>
    <n v="33602.699999999997"/>
    <n v="33526.300000000003"/>
    <n v="37451"/>
    <n v="46540.9"/>
    <n v="46464.4"/>
    <n v="47849.3"/>
    <n v="49906.5"/>
    <n v="47925.9"/>
    <n v="48603.7"/>
    <x v="105"/>
    <n v="53548.6"/>
    <n v="56926.5"/>
    <n v="63970.9"/>
    <n v="68489.100000000006"/>
    <n v="72125.3"/>
    <n v="74102.3"/>
    <n v="76218.100000000006"/>
    <n v="78311.600000000006"/>
    <n v="84791.5"/>
    <n v="85061.6"/>
    <n v="87567.9"/>
    <n v="86278.2"/>
    <n v="83278.3"/>
    <n v="81738.2"/>
    <n v="81063.600000000006"/>
    <n v="80396.800000000003"/>
    <n v="79003.8"/>
    <n v="79689.100000000006"/>
    <n v="82109.100000000006"/>
    <n v="87387.199999999997"/>
    <n v="98420"/>
    <n v="98545.7"/>
    <n v="100093.5"/>
    <n v="96026.9"/>
    <n v="91264.6"/>
    <n v="97289.1"/>
  </r>
  <r>
    <x v="0"/>
    <n v="107"/>
    <x v="106"/>
    <n v="4886.8"/>
    <n v="5788.7"/>
    <n v="6638.9"/>
    <n v="7722.7"/>
    <n v="9665"/>
    <n v="11547.4"/>
    <n v="13302.2"/>
    <n v="16230.5"/>
    <n v="22595.1"/>
    <n v="28098.5"/>
    <n v="35473.5"/>
    <x v="106"/>
    <n v="43313.1"/>
    <n v="47175.8"/>
    <n v="50223.6"/>
    <n v="54249.3"/>
    <n v="58505.9"/>
    <n v="60801.3"/>
    <n v="58919.4"/>
    <n v="61686"/>
    <n v="63312.6"/>
    <n v="62525.2"/>
    <n v="68668.3"/>
    <n v="72532.7"/>
    <n v="74151.8"/>
    <n v="76386.7"/>
    <n v="82020.899999999994"/>
    <n v="88376.2"/>
    <n v="83617.3"/>
    <n v="84831.2"/>
    <n v="83013.100000000006"/>
    <n v="85026.8"/>
    <n v="84862"/>
    <n v="84237.6"/>
    <n v="84753.2"/>
    <n v="82992.3"/>
    <n v="74947.600000000006"/>
    <n v="99197.3"/>
  </r>
  <r>
    <x v="0"/>
    <n v="108"/>
    <x v="107"/>
    <n v="94853.8"/>
    <n v="101385.7"/>
    <n v="107720.6"/>
    <n v="118171"/>
    <n v="130355.3"/>
    <n v="145455.5"/>
    <n v="161747.4"/>
    <n v="176528.5"/>
    <n v="186179.1"/>
    <n v="188148.9"/>
    <n v="187000"/>
    <x v="107"/>
    <n v="185119"/>
    <n v="184565.8"/>
    <n v="187812.9"/>
    <n v="199195.6"/>
    <n v="201963.3"/>
    <n v="208927"/>
    <n v="210884.4"/>
    <n v="218363.4"/>
    <n v="232042.8"/>
    <n v="248030.3"/>
    <n v="267283.09999999998"/>
    <n v="289741.7"/>
    <n v="307319.59999999998"/>
    <n v="336283.7"/>
    <n v="376617.8"/>
    <n v="418618.3"/>
    <n v="429566.9"/>
    <n v="422865.3"/>
    <n v="434331.6"/>
    <n v="461303.4"/>
    <n v="487559"/>
    <n v="497970.2"/>
    <n v="515714.1"/>
    <n v="523559.6"/>
    <n v="503157.9"/>
    <n v="511269.9"/>
  </r>
  <r>
    <x v="0"/>
    <n v="109"/>
    <x v="108"/>
    <n v="4752.8999999999996"/>
    <n v="5353.5"/>
    <n v="5687.6"/>
    <n v="6339.9"/>
    <n v="6023.8"/>
    <n v="7224.7"/>
    <n v="8742"/>
    <n v="9823.4"/>
    <n v="10866.1"/>
    <n v="11759.6"/>
    <n v="17088.2"/>
    <x v="108"/>
    <n v="20601.900000000001"/>
    <n v="22414.3"/>
    <n v="24192.3"/>
    <n v="27146.7"/>
    <n v="30754.799999999999"/>
    <n v="33211.9"/>
    <n v="32678.9"/>
    <n v="32604.9"/>
    <n v="32822.699999999997"/>
    <n v="37641.800000000003"/>
    <n v="41907.5"/>
    <n v="47285.3"/>
    <n v="59013.5"/>
    <n v="63830"/>
    <n v="79690.2"/>
    <n v="98976.6"/>
    <n v="101288.5"/>
    <n v="104360.9"/>
    <n v="105679.1"/>
    <n v="114901.1"/>
    <n v="121551.8"/>
    <n v="133366.6"/>
    <n v="145271"/>
    <n v="150827.79999999999"/>
    <n v="150356.79999999999"/>
    <n v="168155.8"/>
  </r>
  <r>
    <x v="0"/>
    <n v="110"/>
    <x v="109"/>
    <n v="132515.29999999999"/>
    <n v="153500.1"/>
    <n v="167988.9"/>
    <n v="166652.5"/>
    <n v="175662.6"/>
    <n v="203851.7"/>
    <n v="235803.1"/>
    <n v="262312.7"/>
    <n v="270283.7"/>
    <n v="289883.09999999998"/>
    <n v="318361"/>
    <x v="109"/>
    <n v="362380.1"/>
    <n v="390747.3"/>
    <n v="431615.7"/>
    <n v="439382"/>
    <n v="434611"/>
    <n v="401342.9"/>
    <n v="416165"/>
    <n v="430289.8"/>
    <n v="442822.8"/>
    <n v="458127.3"/>
    <n v="448512.4"/>
    <n v="481704"/>
    <n v="503839.4"/>
    <n v="527515.9"/>
    <n v="565857.9"/>
    <n v="596920.30000000005"/>
    <n v="654903.19999999995"/>
    <n v="699131.3"/>
    <n v="745806.9"/>
    <n v="766880.5"/>
    <n v="834662"/>
    <n v="882076.6"/>
    <n v="888413.5"/>
    <n v="888255.4"/>
    <n v="927768.5"/>
    <n v="917019.2"/>
  </r>
  <r>
    <x v="0"/>
    <n v="111"/>
    <x v="110"/>
    <n v="17803.099999999999"/>
    <n v="14536.9"/>
    <n v="16660.099999999999"/>
    <n v="19563.400000000001"/>
    <n v="19346.3"/>
    <n v="19288.599999999999"/>
    <n v="20604.599999999999"/>
    <n v="23192.5"/>
    <n v="21171"/>
    <n v="25383.5"/>
    <n v="38930"/>
    <x v="110"/>
    <n v="47931.6"/>
    <n v="60104.4"/>
    <n v="70137.100000000006"/>
    <n v="58890.2"/>
    <n v="65253"/>
    <n v="64815.5"/>
    <n v="75213.600000000006"/>
    <n v="88481.7"/>
    <n v="112965.5"/>
    <n v="127162.1"/>
    <n v="148280.1"/>
    <n v="168298"/>
    <n v="186660.5"/>
    <n v="229556.9"/>
    <n v="295301.40000000002"/>
    <n v="384073.7"/>
    <n v="348378"/>
    <n v="316331.5"/>
    <n v="326416.7"/>
    <n v="344309.5"/>
    <n v="394696"/>
    <n v="466437.2"/>
    <n v="464420.6"/>
    <n v="340547"/>
    <n v="427110"/>
    <n v="410655.4"/>
  </r>
  <r>
    <x v="0"/>
    <n v="112"/>
    <x v="111"/>
    <n v="233296.4"/>
    <n v="242357.5"/>
    <n v="257271.4"/>
    <n v="273398.09999999998"/>
    <n v="287754.8"/>
    <n v="302155.40000000002"/>
    <n v="317897.2"/>
    <n v="327074.59999999998"/>
    <n v="328172.3"/>
    <n v="331800.59999999998"/>
    <n v="327013.5"/>
    <x v="111"/>
    <n v="351585.1"/>
    <n v="355393"/>
    <n v="360045.7"/>
    <n v="378975.1"/>
    <n v="380548.9"/>
    <n v="379598.2"/>
    <n v="395960.7"/>
    <n v="399061.3"/>
    <n v="415916.4"/>
    <n v="407422.8"/>
    <n v="403097"/>
    <n v="381943.3"/>
    <n v="381261.7"/>
    <n v="393131.1"/>
    <n v="397676.5"/>
    <n v="414788.3"/>
    <n v="423660.3"/>
    <n v="426386.9"/>
    <n v="432716.4"/>
    <n v="442704.7"/>
    <n v="449298.5"/>
    <n v="457857.2"/>
    <n v="463511.1"/>
    <n v="464332.5"/>
    <n v="434835.1"/>
    <n v="440593.5"/>
  </r>
  <r>
    <x v="0"/>
    <n v="113"/>
    <x v="112"/>
    <n v="21979.4"/>
    <n v="23865.3"/>
    <n v="24640.2"/>
    <n v="29210.400000000001"/>
    <n v="34381"/>
    <n v="33164.300000000003"/>
    <n v="36640.199999999997"/>
    <n v="34232"/>
    <n v="36070.199999999997"/>
    <n v="42460.800000000003"/>
    <n v="44455.9"/>
    <x v="112"/>
    <n v="52850.3"/>
    <n v="69340"/>
    <n v="65018.400000000001"/>
    <n v="64305.4"/>
    <n v="67512"/>
    <n v="73943.7"/>
    <n v="72042.3"/>
    <n v="73445.2"/>
    <n v="74491.3"/>
    <n v="72113.5"/>
    <n v="71965.2"/>
    <n v="91089.7"/>
    <n v="89934.7"/>
    <n v="103043.9"/>
    <n v="110135.4"/>
    <n v="118197"/>
    <n v="128238.9"/>
    <n v="136189.9"/>
    <n v="146131.9"/>
    <n v="155968.9"/>
    <n v="162312.5"/>
    <n v="161117.6"/>
    <n v="166679.1"/>
    <n v="166841.20000000001"/>
    <n v="155744"/>
    <n v="154495.79999999999"/>
  </r>
  <r>
    <x v="0"/>
    <n v="114"/>
    <x v="113"/>
    <n v="25416.1"/>
    <n v="25023.8"/>
    <n v="28281.8"/>
    <n v="31419.3"/>
    <n v="34350.6"/>
    <n v="34793.4"/>
    <n v="34948.1"/>
    <n v="34586.699999999997"/>
    <n v="34592.400000000001"/>
    <n v="39716.699999999997"/>
    <n v="47064.6"/>
    <x v="113"/>
    <n v="53844.2"/>
    <n v="52693.1"/>
    <n v="52645.1"/>
    <n v="52994.2"/>
    <n v="56378"/>
    <n v="62124.5"/>
    <n v="67285.600000000006"/>
    <n v="67294.5"/>
    <n v="71215.5"/>
    <n v="70258.3"/>
    <n v="69758.600000000006"/>
    <n v="75628.2"/>
    <n v="77483.199999999997"/>
    <n v="84377.5"/>
    <n v="92955.7"/>
    <n v="107050.5"/>
    <n v="98207.9"/>
    <n v="85120.8"/>
    <n v="81860"/>
    <n v="91063.9"/>
    <n v="95464"/>
    <n v="102616.5"/>
    <n v="114553.4"/>
    <n v="109271.2"/>
    <n v="112714.9"/>
    <n v="106521.5"/>
  </r>
  <r>
    <x v="0"/>
    <n v="115"/>
    <x v="114"/>
    <n v="387465.7"/>
    <n v="407494.1"/>
    <n v="419293"/>
    <n v="431773.6"/>
    <n v="442411.1"/>
    <n v="463983.5"/>
    <n v="482558.8"/>
    <n v="496740.1"/>
    <n v="507788.7"/>
    <n v="509482.1"/>
    <n v="520084.8"/>
    <x v="114"/>
    <n v="559637.19999999995"/>
    <n v="574235.80000000005"/>
    <n v="591521.4"/>
    <n v="608564.80000000005"/>
    <n v="623710.19999999995"/>
    <n v="638641.9"/>
    <n v="652880"/>
    <n v="662976.6"/>
    <n v="670164.1"/>
    <n v="692102.5"/>
    <n v="706605.7"/>
    <n v="720344.7"/>
    <n v="740428.5"/>
    <n v="760600.8"/>
    <n v="788477.5"/>
    <n v="842217"/>
    <n v="867852.3"/>
    <n v="875530.7"/>
    <n v="891672.1"/>
    <n v="949075"/>
    <n v="1015113.3"/>
    <n v="1022300.5"/>
    <n v="1023362.7"/>
    <n v="1024477.2"/>
    <n v="983452.1"/>
    <n v="1016822.5"/>
  </r>
  <r>
    <x v="0"/>
    <n v="116"/>
    <x v="115"/>
    <n v="4421.7"/>
    <n v="4293.1000000000004"/>
    <n v="4451.3999999999996"/>
    <n v="4636.2"/>
    <n v="5003.3999999999996"/>
    <n v="5001.5"/>
    <n v="5157.8999999999996"/>
    <n v="5496.1"/>
    <n v="5889.2"/>
    <n v="5495.4"/>
    <n v="5823.1"/>
    <x v="115"/>
    <n v="8962.1"/>
    <n v="8673.4"/>
    <n v="8426.1"/>
    <n v="9487.5"/>
    <n v="9739.1"/>
    <n v="9980.7999999999993"/>
    <n v="11075.2"/>
    <n v="14144.3"/>
    <n v="16466.2"/>
    <n v="19434.5"/>
    <n v="22658.9"/>
    <n v="26971.5"/>
    <n v="32598.5"/>
    <n v="36347.9"/>
    <n v="39441.699999999997"/>
    <n v="42690.1"/>
    <n v="40848.400000000001"/>
    <n v="38070.6"/>
    <n v="42489.8"/>
    <n v="45930.7"/>
    <n v="49798.5"/>
    <n v="52686.7"/>
    <n v="55206"/>
    <n v="54666.9"/>
    <n v="50741.8"/>
    <n v="49715.9"/>
  </r>
  <r>
    <x v="0"/>
    <n v="117"/>
    <x v="116"/>
    <n v="6945.3"/>
    <n v="6565.2"/>
    <n v="6864.8"/>
    <n v="7302.6"/>
    <n v="8068.8"/>
    <n v="9535.5"/>
    <n v="13377.7"/>
    <n v="13109.5"/>
    <n v="10048.9"/>
    <n v="12023"/>
    <n v="11532.9"/>
    <x v="116"/>
    <n v="12732.1"/>
    <n v="12999.7"/>
    <n v="13293.5"/>
    <n v="15000.5"/>
    <n v="16362.1"/>
    <n v="17269"/>
    <n v="16391.7"/>
    <n v="15990.5"/>
    <n v="16913.400000000001"/>
    <n v="18049.3"/>
    <n v="19389.8"/>
    <n v="19508.8"/>
    <n v="19956.099999999999"/>
    <n v="21512.799999999999"/>
    <n v="23314"/>
    <n v="25562.3"/>
    <n v="25183.9"/>
    <n v="23411.1"/>
    <n v="26334.9"/>
    <n v="28170.1"/>
    <n v="30408.1"/>
    <n v="31908.6"/>
    <n v="32798.9"/>
    <n v="32748.5"/>
    <n v="32004.2"/>
    <n v="36815.4"/>
  </r>
  <r>
    <x v="0"/>
    <n v="118"/>
    <x v="117"/>
    <n v="12573.3"/>
    <n v="11885.2"/>
    <n v="12427.6"/>
    <n v="13220.2"/>
    <n v="14607.3"/>
    <n v="17262.599999999999"/>
    <n v="24218.2"/>
    <n v="23732.799999999999"/>
    <n v="18192.099999999999"/>
    <n v="21765.9"/>
    <n v="20878.599999999999"/>
    <x v="117"/>
    <n v="23049.4"/>
    <n v="23534"/>
    <n v="24065.9"/>
    <n v="27156"/>
    <n v="29621"/>
    <n v="31262.799999999999"/>
    <n v="29674.7"/>
    <n v="28948.3"/>
    <n v="30619"/>
    <n v="32675.5"/>
    <n v="35102.199999999997"/>
    <n v="35317.599999999999"/>
    <n v="36275.300000000003"/>
    <n v="39155.5"/>
    <n v="42673.3"/>
    <n v="46829.4"/>
    <n v="46096.4"/>
    <n v="43010.400000000001"/>
    <n v="46901.9"/>
    <n v="47231.199999999997"/>
    <n v="50666"/>
    <n v="53850.1"/>
    <n v="56183.8"/>
    <n v="58369.5"/>
    <n v="58168.6"/>
    <n v="62734.2"/>
  </r>
  <r>
    <x v="0"/>
    <n v="119"/>
    <x v="118"/>
    <n v="18356.8"/>
    <n v="20617.2"/>
    <n v="21870.1"/>
    <n v="24251.5"/>
    <n v="25879.9"/>
    <n v="27323.7"/>
    <n v="30730.1"/>
    <n v="37146.800000000003"/>
    <n v="39803.9"/>
    <n v="39868.400000000001"/>
    <n v="38863.199999999997"/>
    <x v="118"/>
    <n v="41223.9"/>
    <n v="38978.699999999997"/>
    <n v="40204.800000000003"/>
    <n v="41120.400000000001"/>
    <n v="42758.3"/>
    <n v="47611.3"/>
    <n v="49808.4"/>
    <n v="55511.4"/>
    <n v="56802.400000000001"/>
    <n v="61610.5"/>
    <n v="68026.5"/>
    <n v="69899.600000000006"/>
    <n v="77029.600000000006"/>
    <n v="88435.6"/>
    <n v="97979.199999999997"/>
    <n v="108859.6"/>
    <n v="108440.8"/>
    <n v="106346.8"/>
    <n v="115357.2"/>
    <n v="120133.2"/>
    <n v="128619.3"/>
    <n v="134573.20000000001"/>
    <n v="138502.39999999999"/>
    <n v="140254.70000000001"/>
    <n v="137215.5"/>
    <n v="134148.5"/>
  </r>
  <r>
    <x v="0"/>
    <n v="120"/>
    <x v="119"/>
    <n v="142164.20000000001"/>
    <n v="145298.20000000001"/>
    <n v="141226.5"/>
    <n v="145529.60000000001"/>
    <n v="150210.20000000001"/>
    <n v="161118.1"/>
    <n v="156892.1"/>
    <n v="155654"/>
    <n v="162039.6"/>
    <n v="158637.70000000001"/>
    <n v="153112.70000000001"/>
    <x v="119"/>
    <n v="169614.5"/>
    <n v="177374.3"/>
    <n v="186964.7"/>
    <n v="203817.5"/>
    <n v="210564.1"/>
    <n v="215340.7"/>
    <n v="209315.8"/>
    <n v="216094.3"/>
    <n v="214862.4"/>
    <n v="212982.1"/>
    <n v="208908"/>
    <n v="216895.2"/>
    <n v="222392"/>
    <n v="230610.6"/>
    <n v="232937.2"/>
    <n v="229374.1"/>
    <n v="232963.6"/>
    <n v="231953.3"/>
    <n v="246995.8"/>
    <n v="248554.9"/>
    <n v="252762"/>
    <n v="256566.8"/>
    <n v="262780.90000000002"/>
    <n v="253550.8"/>
    <n v="242301.9"/>
    <n v="243550.7"/>
  </r>
  <r>
    <x v="0"/>
    <n v="121"/>
    <x v="120"/>
    <n v="84800.1"/>
    <n v="95864.2"/>
    <n v="106530.2"/>
    <n v="99820.1"/>
    <n v="106182.5"/>
    <n v="114148.7"/>
    <n v="124048.8"/>
    <n v="112071.4"/>
    <n v="112034.2"/>
    <n v="103351"/>
    <n v="95417.4"/>
    <x v="120"/>
    <n v="100263.9"/>
    <n v="100903.8"/>
    <n v="109706.1"/>
    <n v="108855.9"/>
    <n v="104365.4"/>
    <n v="86662.6"/>
    <n v="82867.3"/>
    <n v="81373.100000000006"/>
    <n v="87499.8"/>
    <n v="92452.4"/>
    <n v="97828.5"/>
    <n v="103214"/>
    <n v="106464.9"/>
    <n v="110513.2"/>
    <n v="113328.8"/>
    <n v="119144"/>
    <n v="119647.1"/>
    <n v="117331.5"/>
    <n v="116697.5"/>
    <n v="121755.2"/>
    <n v="128390.2"/>
    <n v="129828.3"/>
    <n v="136098.29999999999"/>
    <n v="136981.79999999999"/>
    <n v="125130.8"/>
    <n v="128454.7"/>
  </r>
  <r>
    <x v="0"/>
    <n v="122"/>
    <x v="121"/>
    <n v="54863.7"/>
    <n v="54464.5"/>
    <n v="54191.6"/>
    <n v="51774.2"/>
    <n v="63152.3"/>
    <n v="70412.600000000006"/>
    <n v="85776.2"/>
    <n v="96228.3"/>
    <n v="106682.9"/>
    <n v="99755.6"/>
    <n v="107491.2"/>
    <x v="121"/>
    <n v="118496.6"/>
    <n v="119101.7"/>
    <n v="124926.8"/>
    <n v="133019.29999999999"/>
    <n v="150852.5"/>
    <n v="150960.29999999999"/>
    <n v="148071.4"/>
    <n v="143498.29999999999"/>
    <n v="141240.29999999999"/>
    <n v="142473"/>
    <n v="149191.5"/>
    <n v="158319.20000000001"/>
    <n v="165480.1"/>
    <n v="174178.6"/>
    <n v="180217.4"/>
    <n v="191139.9"/>
    <n v="191970.8"/>
    <n v="184976"/>
    <n v="187440.3"/>
    <n v="199800.3"/>
    <n v="216354.9"/>
    <n v="225250.6"/>
    <n v="236066.5"/>
    <n v="244809.9"/>
    <n v="227226.7"/>
    <n v="263794.09999999998"/>
  </r>
  <r>
    <x v="0"/>
    <n v="123"/>
    <x v="122"/>
    <n v="15744.9"/>
    <n v="15826.1"/>
    <n v="14000.9"/>
    <n v="13488.4"/>
    <n v="13378.5"/>
    <n v="14100.7"/>
    <n v="14426"/>
    <n v="14201.4"/>
    <n v="13615.5"/>
    <n v="12449"/>
    <n v="12578.8"/>
    <x v="122"/>
    <n v="14436.1"/>
    <n v="15112.7"/>
    <n v="16384.5"/>
    <n v="17355.400000000001"/>
    <n v="19007.2"/>
    <n v="20418.900000000001"/>
    <n v="19941.599999999999"/>
    <n v="20108.099999999999"/>
    <n v="21296.400000000001"/>
    <n v="22559.1"/>
    <n v="23710.9"/>
    <n v="25716"/>
    <n v="27446.6"/>
    <n v="24107.7"/>
    <n v="24319.200000000001"/>
    <n v="23895.1"/>
    <n v="23775.1"/>
    <n v="22792.3"/>
    <n v="23179.8"/>
    <n v="23989.5"/>
    <n v="25323.5"/>
    <n v="26104.2"/>
    <n v="27305.7"/>
    <n v="28134.2"/>
    <n v="27002.9"/>
    <n v="30539.8"/>
  </r>
  <r>
    <x v="0"/>
    <n v="124"/>
    <x v="123"/>
    <n v="7394.4"/>
    <n v="8328.7999999999993"/>
    <n v="8848.5"/>
    <n v="9863.2999999999993"/>
    <n v="9371.6"/>
    <n v="11239.9"/>
    <n v="13600.4"/>
    <n v="15282.8"/>
    <n v="16905"/>
    <n v="18295.099999999999"/>
    <n v="26585.1"/>
    <x v="123"/>
    <n v="32051.5"/>
    <n v="34871.1"/>
    <n v="37637.300000000003"/>
    <n v="42233.599999999999"/>
    <n v="47847"/>
    <n v="51669.7"/>
    <n v="53568.800000000003"/>
    <n v="57453.8"/>
    <n v="63535.8"/>
    <n v="72392.600000000006"/>
    <n v="80385.600000000006"/>
    <n v="91192.1"/>
    <n v="103379.2"/>
    <n v="124950.8"/>
    <n v="149226"/>
    <n v="164748.79999999999"/>
    <n v="163943.29999999999"/>
    <n v="158633"/>
    <n v="162030"/>
    <n v="169399.3"/>
    <n v="183732"/>
    <n v="195067.4"/>
    <n v="219340.6"/>
    <n v="238587"/>
    <n v="240698.9"/>
    <n v="258489.4"/>
  </r>
  <r>
    <x v="0"/>
    <n v="125"/>
    <x v="124"/>
    <n v="19261.599999999999"/>
    <n v="20285"/>
    <n v="17776.5"/>
    <n v="19289.5"/>
    <n v="20658.2"/>
    <n v="21974.799999999999"/>
    <n v="28965.5"/>
    <n v="30323.200000000001"/>
    <n v="31442.400000000001"/>
    <n v="33178"/>
    <n v="41619.800000000003"/>
    <x v="124"/>
    <n v="52137.8"/>
    <n v="55841.599999999999"/>
    <n v="56935.3"/>
    <n v="63144"/>
    <n v="70023.899999999994"/>
    <n v="74108.100000000006"/>
    <n v="74674"/>
    <n v="77720.600000000006"/>
    <n v="78945.2"/>
    <n v="84922"/>
    <n v="95151.3"/>
    <n v="101230.7"/>
    <n v="109449.60000000001"/>
    <n v="116363.9"/>
    <n v="121564.5"/>
    <n v="127617.60000000001"/>
    <n v="135627.4"/>
    <n v="140834.79999999999"/>
    <n v="143440.29999999999"/>
    <n v="148525.6"/>
    <n v="158967.5"/>
    <n v="164617.60000000001"/>
    <n v="168792.3"/>
    <n v="172948.3"/>
    <n v="162872.20000000001"/>
    <n v="166744.9"/>
  </r>
  <r>
    <x v="0"/>
    <n v="126"/>
    <x v="125"/>
    <n v="29264.1"/>
    <n v="28699.3"/>
    <n v="23117.599999999999"/>
    <n v="22661.3"/>
    <n v="21403.1"/>
    <n v="22104.400000000001"/>
    <n v="28180.3"/>
    <n v="28427.9"/>
    <n v="28384.5"/>
    <n v="28673.1"/>
    <n v="32187"/>
    <x v="125"/>
    <n v="34935.300000000003"/>
    <n v="37692.199999999997"/>
    <n v="38753.699999999997"/>
    <n v="46593.9"/>
    <n v="52624.2"/>
    <n v="57069.2"/>
    <n v="56589.2"/>
    <n v="60030"/>
    <n v="63373.9"/>
    <n v="65163.4"/>
    <n v="65775.5"/>
    <n v="72746.3"/>
    <n v="80077.3"/>
    <n v="87356.1"/>
    <n v="94996.7"/>
    <n v="103015.7"/>
    <n v="108645.1"/>
    <n v="116755.3"/>
    <n v="117398.1"/>
    <n v="123190.6"/>
    <n v="129326.7"/>
    <n v="136792"/>
    <n v="143550.5"/>
    <n v="148907.70000000001"/>
    <n v="138550.39999999999"/>
    <n v="140713.9"/>
  </r>
  <r>
    <x v="0"/>
    <n v="127"/>
    <x v="126"/>
    <n v="28334.5"/>
    <n v="29409.9"/>
    <n v="26569.5"/>
    <n v="29354.9"/>
    <n v="29701.599999999999"/>
    <n v="32508.9"/>
    <n v="35085.800000000003"/>
    <n v="35580.699999999997"/>
    <n v="36672.699999999997"/>
    <n v="36748.5"/>
    <n v="35245.199999999997"/>
    <x v="126"/>
    <n v="43636.3"/>
    <n v="44921.4"/>
    <n v="46719.4"/>
    <n v="48766.7"/>
    <n v="51250.8"/>
    <n v="52711.8"/>
    <n v="50016.7"/>
    <n v="49961.1"/>
    <n v="51764.800000000003"/>
    <n v="51500.4"/>
    <n v="57134.5"/>
    <n v="62669.2"/>
    <n v="67810.899999999994"/>
    <n v="73551.5"/>
    <n v="77766.899999999994"/>
    <n v="84209.3"/>
    <n v="83941.4"/>
    <n v="84756.1"/>
    <n v="86439.9"/>
    <n v="93673.2"/>
    <n v="101823"/>
    <n v="107036.6"/>
    <n v="115960"/>
    <n v="121431"/>
    <n v="114725.1"/>
    <n v="119530"/>
  </r>
  <r>
    <x v="0"/>
    <n v="128"/>
    <x v="127"/>
    <n v="30544.9"/>
    <n v="29955.3"/>
    <n v="24129.3"/>
    <n v="11967.4"/>
    <n v="22339.7"/>
    <n v="23071.8"/>
    <n v="29413.599999999999"/>
    <n v="29672"/>
    <n v="29626.7"/>
    <n v="29928"/>
    <n v="33595.599999999999"/>
    <x v="127"/>
    <n v="36464.199999999997"/>
    <n v="39341.800000000003"/>
    <n v="40449.699999999997"/>
    <n v="48633"/>
    <n v="54927.199999999997"/>
    <n v="59566.7"/>
    <n v="59065.8"/>
    <n v="62657.2"/>
    <n v="66147.399999999994"/>
    <n v="68015.199999999997"/>
    <n v="68654.100000000006"/>
    <n v="75930"/>
    <n v="83585.899999999994"/>
    <n v="84674.1"/>
    <n v="85555.7"/>
    <n v="87824.1"/>
    <n v="85565.2"/>
    <n v="79356.899999999994"/>
    <n v="79747"/>
    <n v="84324.6"/>
    <n v="89815.3"/>
    <n v="93819.7"/>
    <n v="98465.600000000006"/>
    <n v="99953"/>
    <n v="90839"/>
    <n v="91961.2"/>
  </r>
  <r>
    <x v="0"/>
    <n v="129"/>
    <x v="128"/>
    <n v="81415"/>
    <n v="85156.1"/>
    <n v="87407.6"/>
    <n v="93165.6"/>
    <n v="101061.4"/>
    <n v="109519.5"/>
    <n v="122434.8"/>
    <n v="133945.9"/>
    <n v="150055.79999999999"/>
    <n v="136196.5"/>
    <n v="146291.70000000001"/>
    <x v="128"/>
    <n v="164567.6"/>
    <n v="178850.4"/>
    <n v="191506.2"/>
    <n v="189059.8"/>
    <n v="187795.5"/>
    <n v="186519.5"/>
    <n v="181768.3"/>
    <n v="185676.9"/>
    <n v="190405.7"/>
    <n v="207792.5"/>
    <n v="206629.5"/>
    <n v="222065.6"/>
    <n v="228579.5"/>
    <n v="246374.8"/>
    <n v="259462.5"/>
    <n v="273798.90000000002"/>
    <n v="282600.7"/>
    <n v="280682.09999999998"/>
    <n v="285267.7"/>
    <n v="315391"/>
    <n v="335616"/>
    <n v="351725.7"/>
    <n v="375239.3"/>
    <n v="365782.5"/>
    <n v="341323.4"/>
    <n v="318849.5"/>
  </r>
  <r>
    <x v="0"/>
    <n v="130"/>
    <x v="129"/>
    <n v="7131"/>
    <n v="7509.9"/>
    <n v="6581.2"/>
    <n v="7141.3"/>
    <n v="7648"/>
    <n v="8135.4"/>
    <n v="10723.5"/>
    <n v="11226.2"/>
    <n v="11640.5"/>
    <n v="12283"/>
    <n v="15408.3"/>
    <x v="129"/>
    <n v="19302.3"/>
    <n v="20673.5"/>
    <n v="21078.400000000001"/>
    <n v="23377"/>
    <n v="25924"/>
    <n v="27436.1"/>
    <n v="27645.5"/>
    <n v="28773.4"/>
    <n v="29226.799999999999"/>
    <n v="31439.5"/>
    <n v="35226.6"/>
    <n v="37477.300000000003"/>
    <n v="40520.400000000001"/>
    <n v="43370.5"/>
    <n v="44783.8"/>
    <n v="45174.2"/>
    <n v="43647.7"/>
    <n v="40777.300000000003"/>
    <n v="42757.2"/>
    <n v="42745.8"/>
    <n v="44582.5"/>
    <n v="45534.1"/>
    <n v="45025"/>
    <n v="47221"/>
    <n v="43629.4"/>
    <n v="44405.599999999999"/>
  </r>
  <r>
    <x v="0"/>
    <n v="131"/>
    <x v="130"/>
    <n v="1927.4"/>
    <n v="2029.8"/>
    <n v="1778.8"/>
    <n v="1930.2"/>
    <n v="2067.1999999999998"/>
    <n v="2198.9"/>
    <n v="2898.5"/>
    <n v="3034.3"/>
    <n v="3146.3"/>
    <n v="3320"/>
    <n v="4164.7"/>
    <x v="130"/>
    <n v="5217.2"/>
    <n v="5587.8"/>
    <n v="5697.3"/>
    <n v="6318.6"/>
    <n v="7007"/>
    <n v="7415.7"/>
    <n v="7472.3"/>
    <n v="7777.2"/>
    <n v="7899.7"/>
    <n v="8497.7999999999993"/>
    <n v="9521.4"/>
    <n v="10129.700000000001"/>
    <n v="10951.8"/>
    <n v="12494.8"/>
    <n v="14456.6"/>
    <n v="15073.7"/>
    <n v="15011.3"/>
    <n v="15422"/>
    <n v="16187.7"/>
    <n v="16205.4"/>
    <n v="17136.3"/>
    <n v="17923"/>
    <n v="18203"/>
    <n v="18105.099999999999"/>
    <n v="16355.9"/>
    <n v="16853.400000000001"/>
  </r>
  <r>
    <x v="0"/>
    <n v="132"/>
    <x v="131"/>
    <n v="10842"/>
    <n v="11236.8"/>
    <n v="9821.7999999999993"/>
    <n v="11508.7"/>
    <n v="13482.2"/>
    <n v="17186"/>
    <n v="16640.3"/>
    <n v="18797.099999999999"/>
    <n v="20052.400000000001"/>
    <n v="17605.7"/>
    <n v="17089.400000000001"/>
    <x v="131"/>
    <n v="23667"/>
    <n v="25814.5"/>
    <n v="31019.200000000001"/>
    <n v="35775.9"/>
    <n v="39706.699999999997"/>
    <n v="42799"/>
    <n v="43023.9"/>
    <n v="46797.2"/>
    <n v="51116.9"/>
    <n v="55992.6"/>
    <n v="68745.100000000006"/>
    <n v="76966.600000000006"/>
    <n v="88862.5"/>
    <n v="100022.2"/>
    <n v="108401.1"/>
    <n v="118042.5"/>
    <n v="116783.7"/>
    <n v="116921.9"/>
    <n v="120336.1"/>
    <n v="124950.6"/>
    <n v="133544.70000000001"/>
    <n v="139588.5"/>
    <n v="145408.5"/>
    <n v="149151.4"/>
    <n v="138179.1"/>
    <n v="157697.9"/>
  </r>
  <r>
    <x v="0"/>
    <n v="133"/>
    <x v="132"/>
    <n v="29872.2"/>
    <n v="30026.2"/>
    <n v="26563.4"/>
    <n v="25591"/>
    <n v="25382.5"/>
    <n v="26752.7"/>
    <n v="27369.8"/>
    <n v="26943.7"/>
    <n v="25832.1"/>
    <n v="23619"/>
    <n v="23865.3"/>
    <x v="132"/>
    <n v="27389.1"/>
    <n v="28672.6"/>
    <n v="31085.599999999999"/>
    <n v="32927.699999999997"/>
    <n v="36061.599999999999"/>
    <n v="38739.800000000003"/>
    <n v="37834.400000000001"/>
    <n v="38150.300000000003"/>
    <n v="40856.6"/>
    <n v="44024.3"/>
    <n v="46122.3"/>
    <n v="49281.2"/>
    <n v="52672.1"/>
    <n v="57170.9"/>
    <n v="60903.4"/>
    <n v="63368.5"/>
    <n v="59416.1"/>
    <n v="55529.4"/>
    <n v="57531.3"/>
    <n v="58164"/>
    <n v="61816"/>
    <n v="63100.6"/>
    <n v="64419"/>
    <n v="64920.3"/>
    <n v="60796.9"/>
    <n v="65761.3"/>
  </r>
  <r>
    <x v="0"/>
    <n v="134"/>
    <x v="133"/>
    <n v="5747.7"/>
    <n v="8489.6"/>
    <n v="7737.3"/>
    <n v="8711.2000000000007"/>
    <n v="9821.1"/>
    <n v="11226.3"/>
    <n v="12451.7"/>
    <n v="13079.1"/>
    <n v="13994.6"/>
    <n v="15444"/>
    <n v="15229.1"/>
    <x v="133"/>
    <n v="19972.900000000001"/>
    <n v="19967.3"/>
    <n v="20914.599999999999"/>
    <n v="21759.200000000001"/>
    <n v="22404.1"/>
    <n v="21911.8"/>
    <n v="19766.400000000001"/>
    <n v="26783.8"/>
    <n v="26696.9"/>
    <n v="27221.3"/>
    <n v="28212.7"/>
    <n v="29744.799999999999"/>
    <n v="31112.9"/>
    <n v="33840.699999999997"/>
    <n v="35235.5"/>
    <n v="36425.4"/>
    <n v="33774.800000000003"/>
    <n v="30012.5"/>
    <n v="30539"/>
    <n v="31758.9"/>
    <n v="33877.1"/>
    <n v="35498.400000000001"/>
    <n v="37255.4"/>
    <n v="37054.5"/>
    <n v="33456.5"/>
    <n v="35770.1"/>
  </r>
  <r>
    <x v="0"/>
    <n v="135"/>
    <x v="134"/>
    <n v="17683.7"/>
    <n v="17774.8"/>
    <n v="15724.9"/>
    <n v="15149.3"/>
    <n v="15025.9"/>
    <n v="15837"/>
    <n v="16202.3"/>
    <n v="15950.1"/>
    <n v="15292"/>
    <n v="13981.9"/>
    <n v="14127.7"/>
    <x v="134"/>
    <n v="16213.7"/>
    <n v="16973.5"/>
    <n v="18402"/>
    <n v="19492.400000000001"/>
    <n v="21347.599999999999"/>
    <n v="22933.1"/>
    <n v="22397.1"/>
    <n v="22584.1"/>
    <n v="24186.2"/>
    <n v="26061.4"/>
    <n v="27303.4"/>
    <n v="29173.4"/>
    <n v="31181.3"/>
    <n v="35124.400000000001"/>
    <n v="37210.400000000001"/>
    <n v="38932.800000000003"/>
    <n v="37826.400000000001"/>
    <n v="36490.9"/>
    <n v="38241.300000000003"/>
    <n v="38930.400000000001"/>
    <n v="42340.5"/>
    <n v="44054.3"/>
    <n v="45633.2"/>
    <n v="46165.8"/>
    <n v="42367"/>
    <n v="44322.3"/>
  </r>
  <r>
    <x v="0"/>
    <n v="136"/>
    <x v="135"/>
    <n v="28104"/>
    <n v="27915.200000000001"/>
    <n v="23889.4"/>
    <n v="26999.4"/>
    <n v="28241.9"/>
    <n v="30667.7"/>
    <n v="33893.1"/>
    <n v="30430"/>
    <n v="29749.1"/>
    <n v="33825.4"/>
    <n v="40551.300000000003"/>
    <x v="135"/>
    <n v="46913"/>
    <n v="50115.7"/>
    <n v="53415.8"/>
    <n v="58069"/>
    <n v="65948.100000000006"/>
    <n v="69945.399999999994"/>
    <n v="68102.2"/>
    <n v="69273.5"/>
    <n v="67669.5"/>
    <n v="73464.899999999994"/>
    <n v="75488.2"/>
    <n v="80864.7"/>
    <n v="86138"/>
    <n v="95806"/>
    <n v="102519.4"/>
    <n v="109751.8"/>
    <n v="104975"/>
    <n v="104685.3"/>
    <n v="110464.3"/>
    <n v="114163.9"/>
    <n v="121288.7"/>
    <n v="126005.3"/>
    <n v="129725.8"/>
    <n v="130869"/>
    <n v="121508.8"/>
    <n v="118008.6"/>
  </r>
  <r>
    <x v="0"/>
    <n v="137"/>
    <x v="136"/>
    <n v="24507.5"/>
    <n v="24633.8"/>
    <n v="21792.9"/>
    <n v="20995.1"/>
    <n v="20824.099999999999"/>
    <n v="21948.2"/>
    <n v="22454.5"/>
    <n v="22104.9"/>
    <n v="21192.9"/>
    <n v="19377.3"/>
    <n v="19579.400000000001"/>
    <x v="136"/>
    <n v="22470.3"/>
    <n v="23523.3"/>
    <n v="25502.9"/>
    <n v="27014.2"/>
    <n v="29585.3"/>
    <n v="31782.6"/>
    <n v="31039.7"/>
    <n v="31298.9"/>
    <n v="33519.199999999997"/>
    <n v="36118"/>
    <n v="37839.300000000003"/>
    <n v="40430.9"/>
    <n v="43213.8"/>
    <n v="45917.9"/>
    <n v="45926.2"/>
    <n v="45450.1"/>
    <n v="42262.8"/>
    <n v="38350.800000000003"/>
    <n v="39572.400000000001"/>
    <n v="39941.1"/>
    <n v="42261.2"/>
    <n v="42784.3"/>
    <n v="43348"/>
    <n v="44117.4"/>
    <n v="41253.699999999997"/>
    <n v="35396.699999999997"/>
  </r>
  <r>
    <x v="0"/>
    <n v="138"/>
    <x v="137"/>
    <n v="23551.599999999999"/>
    <n v="23085.3"/>
    <n v="21173.1"/>
    <n v="23784.799999999999"/>
    <n v="25883.5"/>
    <n v="27935.5"/>
    <n v="28355.200000000001"/>
    <n v="25883.5"/>
    <n v="24577.599999999999"/>
    <n v="24251.200000000001"/>
    <n v="26816.2"/>
    <x v="137"/>
    <n v="28448.5"/>
    <n v="29567.8"/>
    <n v="31060.2"/>
    <n v="32599.200000000001"/>
    <n v="33205.5"/>
    <n v="34278.1"/>
    <n v="35350.800000000003"/>
    <n v="38009.1"/>
    <n v="40154.400000000001"/>
    <n v="42346.3"/>
    <n v="48549"/>
    <n v="49948.1"/>
    <n v="52201.3"/>
    <n v="55028.1"/>
    <n v="55782"/>
    <n v="57569"/>
    <n v="60204.2"/>
    <n v="62086.3"/>
    <n v="58311.199999999997"/>
    <n v="61907.8"/>
    <n v="66730"/>
    <n v="71245.8"/>
    <n v="71479.5"/>
    <n v="71732.7"/>
    <n v="67401.5"/>
    <n v="74115.600000000006"/>
  </r>
  <r>
    <x v="0"/>
    <n v="139"/>
    <x v="138"/>
    <n v="23893.1"/>
    <n v="22353.7"/>
    <n v="21924.5"/>
    <n v="21553.4"/>
    <n v="21167.9"/>
    <n v="24515.1"/>
    <n v="24129.5"/>
    <n v="25057.8"/>
    <n v="25008.3"/>
    <n v="25092.7"/>
    <n v="26012.7"/>
    <x v="138"/>
    <n v="27727.200000000001"/>
    <n v="28249.200000000001"/>
    <n v="29629.5"/>
    <n v="30276.3"/>
    <n v="31256.1"/>
    <n v="32843.800000000003"/>
    <n v="33525.800000000003"/>
    <n v="33884.6"/>
    <n v="34119"/>
    <n v="34453.9"/>
    <n v="35243.699999999997"/>
    <n v="35320.300000000003"/>
    <n v="34053.9"/>
    <n v="34386.800000000003"/>
    <n v="34656.300000000003"/>
    <n v="35283"/>
    <n v="35689"/>
    <n v="33529.4"/>
    <n v="33179.800000000003"/>
    <n v="32986.699999999997"/>
    <n v="33046.1"/>
    <n v="33380.400000000001"/>
    <n v="33780.5"/>
    <n v="34084.5"/>
    <n v="34504.400000000001"/>
    <n v="33338.400000000001"/>
  </r>
  <r>
    <x v="0"/>
    <n v="140"/>
    <x v="139"/>
    <n v="65422.9"/>
    <n v="64282.6"/>
    <n v="63893.599999999999"/>
    <n v="63981"/>
    <n v="64220.7"/>
    <n v="61602.7"/>
    <n v="63142.2"/>
    <n v="63936.7"/>
    <n v="66353.600000000006"/>
    <n v="71792.100000000006"/>
    <n v="73911"/>
    <x v="139"/>
    <n v="78952.600000000006"/>
    <n v="81842.7"/>
    <n v="84908.2"/>
    <n v="85916.3"/>
    <n v="88939.6"/>
    <n v="91299.8"/>
    <n v="93442.7"/>
    <n v="95890.9"/>
    <n v="99058"/>
    <n v="101380.3"/>
    <n v="104806.1"/>
    <n v="107670.3"/>
    <n v="111370.5"/>
    <n v="114855.9"/>
    <n v="118223.9"/>
    <n v="123106.5"/>
    <n v="125630.7"/>
    <n v="117680.4"/>
    <n v="113996.2"/>
    <n v="110155.1"/>
    <n v="109431.6"/>
    <n v="109580.5"/>
    <n v="110034.2"/>
    <n v="110496.6"/>
    <n v="111498.4"/>
    <n v="122518"/>
  </r>
  <r>
    <x v="0"/>
    <n v="141"/>
    <x v="140"/>
    <n v="13980.9"/>
    <n v="12396.3"/>
    <n v="14735.4"/>
    <n v="17074"/>
    <n v="17465.599999999999"/>
    <n v="18185.7"/>
    <n v="17533.2"/>
    <n v="16420.7"/>
    <n v="15977.3"/>
    <n v="15737.6"/>
    <n v="16987.5"/>
    <x v="140"/>
    <n v="19798.3"/>
    <n v="21011"/>
    <n v="22632.400000000001"/>
    <n v="26879.4"/>
    <n v="28851.7"/>
    <n v="29505.5"/>
    <n v="28745.200000000001"/>
    <n v="29690.400000000001"/>
    <n v="30264.3"/>
    <n v="31393.4"/>
    <n v="33493.800000000003"/>
    <n v="35973.5"/>
    <n v="38282.400000000001"/>
    <n v="40622.1"/>
    <n v="41205.699999999997"/>
    <n v="43183.1"/>
    <n v="44908.2"/>
    <n v="44364"/>
    <n v="43640.7"/>
    <n v="42907.5"/>
    <n v="42296.3"/>
    <n v="42765.7"/>
    <n v="43968"/>
    <n v="44883.199999999997"/>
    <n v="45839.5"/>
    <n v="42687.199999999997"/>
  </r>
  <r>
    <x v="0"/>
    <n v="142"/>
    <x v="141"/>
    <n v="170474.9"/>
    <n v="173182.7"/>
    <n v="178406"/>
    <n v="180136.9"/>
    <n v="188445.2"/>
    <n v="192864.9"/>
    <n v="198512.5"/>
    <n v="205871.8"/>
    <n v="219785.7"/>
    <n v="220158"/>
    <n v="229388"/>
    <x v="141"/>
    <n v="249057.5"/>
    <n v="256364.79999999999"/>
    <n v="274871.8"/>
    <n v="287311.40000000002"/>
    <n v="291185.8"/>
    <n v="300609.09999999998"/>
    <n v="304282.3"/>
    <n v="315494.5"/>
    <n v="310583.7"/>
    <n v="311026.59999999998"/>
    <n v="318429.5"/>
    <n v="325008.09999999998"/>
    <n v="333288.90000000002"/>
    <n v="345846.8"/>
    <n v="354033.8"/>
    <n v="369254.8"/>
    <n v="390842.6"/>
    <n v="419731"/>
    <n v="441757.8"/>
    <n v="463238.6"/>
    <n v="482553.1"/>
    <n v="497111.1"/>
    <n v="513233.9"/>
    <n v="525755.19999999995"/>
    <n v="532498.9"/>
    <n v="513410.9"/>
  </r>
  <r>
    <x v="0"/>
    <n v="143"/>
    <x v="142"/>
    <n v="5565.7"/>
    <n v="5839.1"/>
    <n v="6320"/>
    <n v="6957.2"/>
    <n v="7361.6"/>
    <n v="7689.7"/>
    <n v="8142.2"/>
    <n v="8257.2000000000007"/>
    <n v="9118.9"/>
    <n v="9084.1"/>
    <n v="10560.2"/>
    <x v="142"/>
    <n v="12886.3"/>
    <n v="14057.5"/>
    <n v="15562"/>
    <n v="16065.4"/>
    <n v="18204.7"/>
    <n v="22147.8"/>
    <n v="25342.400000000001"/>
    <n v="29794.799999999999"/>
    <n v="34386.300000000003"/>
    <n v="38441.199999999997"/>
    <n v="43294.400000000001"/>
    <n v="45436.6"/>
    <n v="44447.8"/>
    <n v="42883"/>
    <n v="41400.9"/>
    <n v="39308.1"/>
    <n v="38291"/>
    <n v="33343.800000000003"/>
    <n v="35769.699999999997"/>
    <n v="37661.699999999997"/>
    <n v="39854.199999999997"/>
    <n v="41579.5"/>
    <n v="43971.5"/>
    <n v="45215.199999999997"/>
    <n v="46240.3"/>
    <n v="48680.1"/>
  </r>
  <r>
    <x v="0"/>
    <n v="144"/>
    <x v="143"/>
    <n v="14897.3"/>
    <n v="15629.1"/>
    <n v="16916.400000000001"/>
    <n v="18621.900000000001"/>
    <n v="19704.3"/>
    <n v="20582.599999999999"/>
    <n v="21793.7"/>
    <n v="22101.4"/>
    <n v="24408"/>
    <n v="24315"/>
    <n v="28265.8"/>
    <x v="143"/>
    <n v="34492"/>
    <n v="37626.9"/>
    <n v="41653.800000000003"/>
    <n v="47619.4"/>
    <n v="51632.4"/>
    <n v="60549.1"/>
    <n v="65312.7"/>
    <n v="71098.3"/>
    <n v="76091.899999999994"/>
    <n v="77994.5"/>
    <n v="82457.5"/>
    <n v="85229.1"/>
    <n v="88192.6"/>
    <n v="91926.2"/>
    <n v="94866.6"/>
    <n v="99604.5"/>
    <n v="105412.1"/>
    <n v="111936.1"/>
    <n v="116964.1"/>
    <n v="122637.3"/>
    <n v="127634.7"/>
    <n v="130208.9"/>
    <n v="136430.39999999999"/>
    <n v="137045.9"/>
    <n v="139272"/>
    <n v="146086.29999999999"/>
  </r>
  <r>
    <x v="0"/>
    <n v="145"/>
    <x v="144"/>
    <n v="166275.6"/>
    <n v="174066"/>
    <n v="184674.4"/>
    <n v="197026.6"/>
    <n v="205633.7"/>
    <n v="218430.7"/>
    <n v="227948.6"/>
    <n v="235651.8"/>
    <n v="246711.9"/>
    <n v="255419.9"/>
    <n v="261572.9"/>
    <x v="144"/>
    <n v="267229"/>
    <n v="276906"/>
    <n v="284749.59999999998"/>
    <n v="292472"/>
    <n v="297915.09999999998"/>
    <n v="306025.90000000002"/>
    <n v="316906.2"/>
    <n v="328572.2"/>
    <n v="334026.3"/>
    <n v="337198.2"/>
    <n v="340383.7"/>
    <n v="344497.8"/>
    <n v="357625.3"/>
    <n v="380063.4"/>
    <n v="391124"/>
    <n v="403389.3"/>
    <n v="423778.3"/>
    <n v="446235.2"/>
    <n v="447203.1"/>
    <n v="449341.8"/>
    <n v="460821.6"/>
    <n v="468399.4"/>
    <n v="481146.3"/>
    <n v="500188.3"/>
    <n v="501890.7"/>
    <n v="508318.5"/>
  </r>
  <r>
    <x v="0"/>
    <n v="146"/>
    <x v="145"/>
    <n v="44776.5"/>
    <n v="45203.5"/>
    <n v="47331.6"/>
    <n v="50208.2"/>
    <n v="53330.400000000001"/>
    <n v="57473.1"/>
    <n v="59280.9"/>
    <n v="61209.7"/>
    <n v="62476.2"/>
    <n v="62379.8"/>
    <n v="68209.899999999994"/>
    <x v="145"/>
    <n v="76747.3"/>
    <n v="81622.100000000006"/>
    <n v="83336.800000000003"/>
    <n v="89122.3"/>
    <n v="94398.8"/>
    <n v="101592.8"/>
    <n v="103527.4"/>
    <n v="108423.9"/>
    <n v="113208.8"/>
    <n v="114666.6"/>
    <n v="121315.4"/>
    <n v="125098.9"/>
    <n v="128940.1"/>
    <n v="132120.6"/>
    <n v="132965.70000000001"/>
    <n v="133071.79999999999"/>
    <n v="136668.79999999999"/>
    <n v="142814"/>
    <n v="146942.29999999999"/>
    <n v="149651.29999999999"/>
    <n v="153094.39999999999"/>
    <n v="157945.9"/>
    <n v="161334.29999999999"/>
    <n v="167139"/>
    <n v="165014.39999999999"/>
    <n v="169292.3"/>
  </r>
  <r>
    <x v="0"/>
    <n v="147"/>
    <x v="146"/>
    <n v="11225.9"/>
    <n v="10932.7"/>
    <n v="10735.5"/>
    <n v="10496.9"/>
    <n v="10508.2"/>
    <n v="10167.200000000001"/>
    <n v="9983.5"/>
    <n v="8947.5"/>
    <n v="8478.2999999999993"/>
    <n v="8479.2999999999993"/>
    <n v="8897.4"/>
    <x v="146"/>
    <n v="9748.2000000000007"/>
    <n v="11203.5"/>
    <n v="14970"/>
    <n v="18966.8"/>
    <n v="21315.7"/>
    <n v="24833.200000000001"/>
    <n v="24412.9"/>
    <n v="23757.8"/>
    <n v="26772"/>
    <n v="30234.7"/>
    <n v="32100.7"/>
    <n v="33709.699999999997"/>
    <n v="32908.9"/>
    <n v="34201.9"/>
    <n v="37342"/>
    <n v="40725.199999999997"/>
    <n v="45334.8"/>
    <n v="47822.2"/>
    <n v="49505.5"/>
    <n v="48660.2"/>
    <n v="50457.4"/>
    <n v="51598"/>
    <n v="53962.7"/>
    <n v="55308.6"/>
    <n v="57769.8"/>
    <n v="64960.4"/>
  </r>
  <r>
    <x v="0"/>
    <n v="148"/>
    <x v="147"/>
    <n v="5315.7"/>
    <n v="5176.8"/>
    <n v="5083.5"/>
    <n v="4970.5"/>
    <n v="4975.8999999999996"/>
    <n v="4814.3999999999996"/>
    <n v="4727.3999999999996"/>
    <n v="4236.8"/>
    <n v="4014.7"/>
    <n v="4015.1"/>
    <n v="4213.1000000000004"/>
    <x v="147"/>
    <n v="4616"/>
    <n v="5305.1"/>
    <n v="7088.6"/>
    <n v="8981.2000000000007"/>
    <n v="10093.4"/>
    <n v="11759"/>
    <n v="10964.8"/>
    <n v="10671.2"/>
    <n v="12110.4"/>
    <n v="13760.5"/>
    <n v="15200.4"/>
    <n v="15962.2"/>
    <n v="15766.4"/>
    <n v="16649.2"/>
    <n v="18414.5"/>
    <n v="20303.400000000001"/>
    <n v="22855.4"/>
    <n v="24636.2"/>
    <n v="25508.1"/>
    <n v="25076.799999999999"/>
    <n v="26002.799999999999"/>
    <n v="26561"/>
    <n v="27770.1"/>
    <n v="28486.400000000001"/>
    <n v="29745.5"/>
    <n v="34565"/>
  </r>
  <r>
    <x v="0"/>
    <n v="149"/>
    <x v="148"/>
    <n v="14365.1"/>
    <n v="16347.8"/>
    <n v="18946"/>
    <n v="18624"/>
    <n v="18419.099999999999"/>
    <n v="20347.5"/>
    <n v="21052.3"/>
    <n v="20446.099999999999"/>
    <n v="19908.5"/>
    <n v="19405.7"/>
    <n v="22655.9"/>
    <x v="148"/>
    <n v="28594"/>
    <n v="30499.200000000001"/>
    <n v="31782.799999999999"/>
    <n v="30515.5"/>
    <n v="35386.400000000001"/>
    <n v="32665.599999999999"/>
    <n v="28977.8"/>
    <n v="30181.599999999999"/>
    <n v="32075.8"/>
    <n v="33444.1"/>
    <n v="35103.199999999997"/>
    <n v="33916.400000000001"/>
    <n v="34278.800000000003"/>
    <n v="33839.5"/>
    <n v="34914.1"/>
    <n v="36521.1"/>
    <n v="38292.300000000003"/>
    <n v="37041"/>
    <n v="37556.199999999997"/>
    <n v="36318.400000000001"/>
    <n v="37448.800000000003"/>
    <n v="37289.800000000003"/>
    <n v="38489.1"/>
    <n v="38618.1"/>
    <n v="39291.599999999999"/>
    <n v="40559.4"/>
  </r>
  <r>
    <x v="0"/>
    <n v="150"/>
    <x v="149"/>
    <n v="2124.5"/>
    <n v="2238.8000000000002"/>
    <n v="2330.3000000000002"/>
    <n v="2710.1"/>
    <n v="3021.3"/>
    <n v="3524.6"/>
    <n v="3779.4"/>
    <n v="4213.2"/>
    <n v="4650.2"/>
    <n v="4617.7"/>
    <n v="4972.3"/>
    <x v="149"/>
    <n v="5845.9"/>
    <n v="6885.1"/>
    <n v="6827.2"/>
    <n v="7088.5"/>
    <n v="6669.4"/>
    <n v="7386.5"/>
    <n v="7299.5"/>
    <n v="8018"/>
    <n v="9372.2000000000007"/>
    <n v="9699.6"/>
    <n v="10105.9"/>
    <n v="10247"/>
    <n v="10549.1"/>
    <n v="11057.6"/>
    <n v="10966.3"/>
    <n v="13416.8"/>
    <n v="13829.5"/>
    <n v="14036.6"/>
    <n v="14275.3"/>
    <n v="14136.8"/>
    <n v="14206"/>
    <n v="14887.5"/>
    <n v="15686.8"/>
    <n v="16197.4"/>
    <n v="15275.3"/>
    <n v="13587.2"/>
  </r>
  <r>
    <x v="0"/>
    <n v="151"/>
    <x v="150"/>
    <n v="14132.3"/>
    <n v="14139.4"/>
    <n v="14051.9"/>
    <n v="14625.4"/>
    <n v="15021.2"/>
    <n v="15758.9"/>
    <n v="16076.5"/>
    <n v="17085.599999999999"/>
    <n v="16709"/>
    <n v="17309.2"/>
    <n v="17414.2"/>
    <x v="150"/>
    <n v="16558.3"/>
    <n v="16124.5"/>
    <n v="15949.9"/>
    <n v="16520.3"/>
    <n v="17648.3"/>
    <n v="17576.5"/>
    <n v="17636.8"/>
    <n v="17866.8"/>
    <n v="19074.2"/>
    <n v="19659"/>
    <n v="20614.599999999999"/>
    <n v="22665.7"/>
    <n v="22980.9"/>
    <n v="24961.7"/>
    <n v="25810.400000000001"/>
    <n v="27383.8"/>
    <n v="28331.8"/>
    <n v="29911.5"/>
    <n v="31230"/>
    <n v="30737.4"/>
    <n v="30308.6"/>
    <n v="31786.799999999999"/>
    <n v="33403.4"/>
    <n v="33583"/>
    <n v="31361.4"/>
    <n v="33850.400000000001"/>
  </r>
  <r>
    <x v="0"/>
    <n v="152"/>
    <x v="151"/>
    <n v="3160.8"/>
    <n v="3343.4"/>
    <n v="3471.1"/>
    <n v="4026.9"/>
    <n v="4492.5"/>
    <n v="5235.6000000000004"/>
    <n v="5619.8"/>
    <n v="6262.5"/>
    <n v="6901.1"/>
    <n v="6855.6"/>
    <n v="7376.5"/>
    <x v="151"/>
    <n v="8658.2999999999993"/>
    <n v="10192.6"/>
    <n v="10105.200000000001"/>
    <n v="10505.3"/>
    <n v="9907.5"/>
    <n v="10996.2"/>
    <n v="10894.2"/>
    <n v="11977.4"/>
    <n v="13795.7"/>
    <n v="14221.9"/>
    <n v="14449.9"/>
    <n v="14622"/>
    <n v="15251.8"/>
    <n v="16408.5"/>
    <n v="16619.400000000001"/>
    <n v="17205.599999999999"/>
    <n v="18364.7"/>
    <n v="19725.099999999999"/>
    <n v="19702"/>
    <n v="19653.8"/>
    <n v="19776.2"/>
    <n v="20976.9"/>
    <n v="21704.5"/>
    <n v="22465.7"/>
    <n v="21491.7"/>
    <n v="22677.4"/>
  </r>
  <r>
    <x v="0"/>
    <n v="153"/>
    <x v="152"/>
    <n v="4239.5"/>
    <n v="4484.3999999999996"/>
    <n v="4655.7"/>
    <n v="5401.2"/>
    <n v="6025.7"/>
    <n v="7022.4"/>
    <n v="7537.7"/>
    <n v="8399.7999999999993"/>
    <n v="9256.2999999999993"/>
    <n v="9195.2999999999993"/>
    <n v="9893.9"/>
    <x v="152"/>
    <n v="11613.2"/>
    <n v="13671"/>
    <n v="13553.8"/>
    <n v="14090.5"/>
    <n v="13288.8"/>
    <n v="14749"/>
    <n v="14612.2"/>
    <n v="16065"/>
    <n v="18503.900000000001"/>
    <n v="19075.400000000001"/>
    <n v="19381.2"/>
    <n v="19612.2"/>
    <n v="20456.099999999999"/>
    <n v="21639.1"/>
    <n v="21493.9"/>
    <n v="21804.799999999999"/>
    <n v="22959.4"/>
    <n v="23937.9"/>
    <n v="24097.5"/>
    <n v="23903.5"/>
    <n v="24056.5"/>
    <n v="25303.599999999999"/>
    <n v="26021.3"/>
    <n v="26766.3"/>
    <n v="25796.2"/>
    <n v="28883.9"/>
  </r>
  <r>
    <x v="0"/>
    <n v="154"/>
    <x v="153"/>
    <n v="1724.3"/>
    <n v="1931.4"/>
    <n v="1880.6"/>
    <n v="1990.1"/>
    <n v="2192.4"/>
    <n v="2450.1"/>
    <n v="2539.3000000000002"/>
    <n v="2651.7"/>
    <n v="2863.4"/>
    <n v="2876.8"/>
    <n v="3025"/>
    <x v="153"/>
    <n v="3705.7"/>
    <n v="3995.6"/>
    <n v="4277.8999999999996"/>
    <n v="4673.5"/>
    <n v="4882.8"/>
    <n v="4997.5"/>
    <n v="4970"/>
    <n v="5126.8"/>
    <n v="5722.1"/>
    <n v="6334.8"/>
    <n v="6796.7"/>
    <n v="6601.6"/>
    <n v="6660.8"/>
    <n v="7581.7"/>
    <n v="8074.6"/>
    <n v="8720.6"/>
    <n v="9720.7000000000007"/>
    <n v="11187.4"/>
    <n v="11209.8"/>
    <n v="11152.7"/>
    <n v="11215.8"/>
    <n v="11847"/>
    <n v="13019.9"/>
    <n v="14358.3"/>
    <n v="13894.1"/>
    <n v="14038.1"/>
  </r>
  <r>
    <x v="0"/>
    <n v="155"/>
    <x v="154"/>
    <n v="30845.200000000001"/>
    <n v="32574.7"/>
    <n v="33781.300000000003"/>
    <n v="35240.699999999997"/>
    <n v="39268.9"/>
    <n v="39696.800000000003"/>
    <n v="39320.9"/>
    <n v="39655"/>
    <n v="41973.9"/>
    <n v="40269.5"/>
    <n v="44213.2"/>
    <x v="154"/>
    <n v="48145.7"/>
    <n v="45198.400000000001"/>
    <n v="45536.800000000003"/>
    <n v="49689.5"/>
    <n v="51863.199999999997"/>
    <n v="55037.9"/>
    <n v="54960.6"/>
    <n v="63863"/>
    <n v="67741.899999999994"/>
    <n v="72927.7"/>
    <n v="79205.2"/>
    <n v="84178"/>
    <n v="86658.4"/>
    <n v="87460.6"/>
    <n v="86932"/>
    <n v="85810.4"/>
    <n v="82490.5"/>
    <n v="82340.7"/>
    <n v="82965.399999999994"/>
    <n v="83299.100000000006"/>
    <n v="83268"/>
    <n v="86687.5"/>
    <n v="89233.1"/>
    <n v="87331.8"/>
    <n v="80409.100000000006"/>
    <n v="79806.100000000006"/>
  </r>
  <r>
    <x v="0"/>
    <n v="156"/>
    <x v="155"/>
    <n v="77220.899999999994"/>
    <n v="77236.100000000006"/>
    <n v="79451"/>
    <n v="85280.1"/>
    <n v="92391.1"/>
    <n v="97869.3"/>
    <n v="101835.9"/>
    <n v="97844"/>
    <n v="99709.5"/>
    <n v="95481.9"/>
    <n v="99598.8"/>
    <x v="155"/>
    <n v="105630.6"/>
    <n v="106758.3"/>
    <n v="113216.9"/>
    <n v="117022.9"/>
    <n v="116933.7"/>
    <n v="117435.2"/>
    <n v="113683.3"/>
    <n v="119975.5"/>
    <n v="123422.1"/>
    <n v="130738.7"/>
    <n v="135526.29999999999"/>
    <n v="139520.20000000001"/>
    <n v="143974.29999999999"/>
    <n v="146178.29999999999"/>
    <n v="154020.20000000001"/>
    <n v="164133.20000000001"/>
    <n v="155997.9"/>
    <n v="159310"/>
    <n v="166511.9"/>
    <n v="174743.1"/>
    <n v="184895"/>
    <n v="190368"/>
    <n v="191483.5"/>
    <n v="195315.5"/>
    <n v="182055.2"/>
    <n v="196849.5"/>
  </r>
  <r>
    <x v="0"/>
    <n v="157"/>
    <x v="156"/>
    <n v="204754.3"/>
    <n v="205167.1"/>
    <n v="212525.2"/>
    <n v="226458.9"/>
    <n v="232479.8"/>
    <n v="240969.1"/>
    <n v="249322.5"/>
    <n v="250530"/>
    <n v="250861.1"/>
    <n v="254118.9"/>
    <n v="262193.09999999998"/>
    <x v="156"/>
    <n v="275007.5"/>
    <n v="279458.8"/>
    <n v="305316.3"/>
    <n v="316262.7"/>
    <n v="325069.90000000002"/>
    <n v="333872"/>
    <n v="327161.59999999998"/>
    <n v="330105.2"/>
    <n v="344328.7"/>
    <n v="353857.4"/>
    <n v="358517.4"/>
    <n v="363788.2"/>
    <n v="376071.1"/>
    <n v="388337.2"/>
    <n v="398252.4"/>
    <n v="416305.3"/>
    <n v="421450.1"/>
    <n v="432257.9"/>
    <n v="445930"/>
    <n v="460239.6"/>
    <n v="470512"/>
    <n v="482988.3"/>
    <n v="484753.7"/>
    <n v="476882"/>
    <n v="453898.4"/>
    <n v="480551.7"/>
  </r>
  <r>
    <x v="0"/>
    <n v="158"/>
    <x v="157"/>
    <n v="52573.5"/>
    <n v="51134.7"/>
    <n v="52939.3"/>
    <n v="55167.8"/>
    <n v="59654.3"/>
    <n v="61486.400000000001"/>
    <n v="63276.2"/>
    <n v="59750"/>
    <n v="59266.8"/>
    <n v="57374.5"/>
    <n v="62724.6"/>
    <x v="157"/>
    <n v="79057.899999999994"/>
    <n v="81345.100000000006"/>
    <n v="86313.8"/>
    <n v="91648.2"/>
    <n v="93518.3"/>
    <n v="92045.7"/>
    <n v="82334.899999999994"/>
    <n v="84023.3"/>
    <n v="87472.9"/>
    <n v="93692"/>
    <n v="99123.5"/>
    <n v="103528"/>
    <n v="108246.9"/>
    <n v="111374.3"/>
    <n v="112180.1"/>
    <n v="113639.5"/>
    <n v="112226.6"/>
    <n v="108140.2"/>
    <n v="108152.5"/>
    <n v="110461.8"/>
    <n v="111909.6"/>
    <n v="113406.6"/>
    <n v="113594.7"/>
    <n v="111743.3"/>
    <n v="101966.2"/>
    <n v="103630.8"/>
  </r>
  <r>
    <x v="0"/>
    <n v="159"/>
    <x v="158"/>
    <n v="21741.7"/>
    <n v="22821.4"/>
    <n v="24899.4"/>
    <n v="25892.400000000001"/>
    <n v="27042"/>
    <n v="24976.1"/>
    <n v="24122.7"/>
    <n v="22281.8"/>
    <n v="20589.599999999999"/>
    <n v="19027.599999999999"/>
    <n v="18777.599999999999"/>
    <x v="158"/>
    <n v="19636.7"/>
    <n v="19507"/>
    <n v="21349.4"/>
    <n v="22458.6"/>
    <n v="21954.5"/>
    <n v="21237.200000000001"/>
    <n v="19770"/>
    <n v="19219"/>
    <n v="19251.400000000001"/>
    <n v="18786.599999999999"/>
    <n v="19387.900000000001"/>
    <n v="18589"/>
    <n v="18697.8"/>
    <n v="19602.400000000001"/>
    <n v="20287.599999999999"/>
    <n v="21041.5"/>
    <n v="21288"/>
    <n v="20791.8"/>
    <n v="21166.2"/>
    <n v="21994.9"/>
    <n v="23018.6"/>
    <n v="24230.5"/>
    <n v="25490.1"/>
    <n v="26373.3"/>
    <n v="25346.7"/>
    <n v="27066.2"/>
  </r>
  <r>
    <x v="0"/>
    <n v="160"/>
    <x v="159"/>
    <n v="12225"/>
    <n v="13238"/>
    <n v="13981.3"/>
    <n v="14730"/>
    <n v="16868.7"/>
    <n v="19005.5"/>
    <n v="19735.099999999999"/>
    <n v="20587.2"/>
    <n v="20669.5"/>
    <n v="17162.599999999999"/>
    <n v="16005.7"/>
    <x v="159"/>
    <n v="17908"/>
    <n v="18254.2"/>
    <n v="16769.400000000001"/>
    <n v="18408.7"/>
    <n v="19722.2"/>
    <n v="20610.099999999999"/>
    <n v="19605.5"/>
    <n v="20317"/>
    <n v="20115.400000000001"/>
    <n v="21873.4"/>
    <n v="23730"/>
    <n v="23436.400000000001"/>
    <n v="23753.8"/>
    <n v="26579"/>
    <n v="26646.7"/>
    <n v="27274.1"/>
    <n v="26637.8"/>
    <n v="26460.2"/>
    <n v="25990.799999999999"/>
    <n v="25549.7"/>
    <n v="25352.7"/>
    <n v="25508.5"/>
    <n v="25423"/>
    <n v="24858.1"/>
    <n v="22832.799999999999"/>
    <n v="25327.599999999999"/>
  </r>
  <r>
    <x v="0"/>
    <n v="161"/>
    <x v="160"/>
    <n v="15128.6"/>
    <n v="14955.4"/>
    <n v="13989.6"/>
    <n v="14178.2"/>
    <n v="14294.3"/>
    <n v="14503"/>
    <n v="16499.599999999999"/>
    <n v="16093.1"/>
    <n v="16006.3"/>
    <n v="13705.2"/>
    <n v="13590.5"/>
    <x v="160"/>
    <n v="14120.9"/>
    <n v="13518.6"/>
    <n v="14632.5"/>
    <n v="15041.2"/>
    <n v="15766.9"/>
    <n v="16076.5"/>
    <n v="15995.4"/>
    <n v="15259.1"/>
    <n v="15154.9"/>
    <n v="16697.7"/>
    <n v="19011"/>
    <n v="19677.3"/>
    <n v="20862.3"/>
    <n v="21934"/>
    <n v="21815.9"/>
    <n v="22149.1"/>
    <n v="21408.5"/>
    <n v="20934.900000000001"/>
    <n v="20528.400000000001"/>
    <n v="20168.900000000001"/>
    <n v="19979.7"/>
    <n v="20099"/>
    <n v="19985.5"/>
    <n v="19542.2"/>
    <n v="17933.900000000001"/>
    <n v="18873"/>
  </r>
  <r>
    <x v="0"/>
    <n v="162"/>
    <x v="161"/>
    <n v="18168.5"/>
    <n v="17290.900000000001"/>
    <n v="16921.400000000001"/>
    <n v="16373"/>
    <n v="16857.5"/>
    <n v="16902.099999999999"/>
    <n v="16732"/>
    <n v="16388.2"/>
    <n v="15948.5"/>
    <n v="15326.2"/>
    <n v="18426.2"/>
    <x v="161"/>
    <n v="20183.400000000001"/>
    <n v="21935.1"/>
    <n v="23760.9"/>
    <n v="26614.400000000001"/>
    <n v="27747.5"/>
    <n v="28831.599999999999"/>
    <n v="26586.1"/>
    <n v="29629.9"/>
    <n v="30488.799999999999"/>
    <n v="31792.1"/>
    <n v="33803.300000000003"/>
    <n v="35023.300000000003"/>
    <n v="36469.699999999997"/>
    <n v="39455.699999999997"/>
    <n v="41050.1"/>
    <n v="42798.2"/>
    <n v="43394.400000000001"/>
    <n v="45281"/>
    <n v="45375.4"/>
    <n v="46108.1"/>
    <n v="46477.8"/>
    <n v="47375.7"/>
    <n v="47360.3"/>
    <n v="46574.5"/>
    <n v="42899.1"/>
    <n v="41721.800000000003"/>
  </r>
  <r>
    <x v="0"/>
    <n v="163"/>
    <x v="162"/>
    <n v="21932.400000000001"/>
    <n v="21228.400000000001"/>
    <n v="20491.099999999999"/>
    <n v="21585.9"/>
    <n v="21964.9"/>
    <n v="23214.5"/>
    <n v="24153.5"/>
    <n v="20686.8"/>
    <n v="19401.099999999999"/>
    <n v="18153.400000000001"/>
    <n v="17246.7"/>
    <x v="162"/>
    <n v="18165.3"/>
    <n v="17716.599999999999"/>
    <n v="17379.099999999999"/>
    <n v="18308.3"/>
    <n v="18105.2"/>
    <n v="18201"/>
    <n v="17881.7"/>
    <n v="18233.599999999999"/>
    <n v="18819.5"/>
    <n v="18588.599999999999"/>
    <n v="18359.7"/>
    <n v="18170.8"/>
    <n v="18103.7"/>
    <n v="19594.5"/>
    <n v="18929.7"/>
    <n v="18469.5"/>
    <n v="18124"/>
    <n v="17170.2"/>
    <n v="16744.8"/>
    <n v="16782.599999999999"/>
    <n v="17001.5"/>
    <n v="17083.8"/>
    <n v="16836.5"/>
    <n v="16528.900000000001"/>
    <n v="15109.1"/>
    <n v="13669.5"/>
  </r>
  <r>
    <x v="0"/>
    <n v="164"/>
    <x v="163"/>
    <n v="23314"/>
    <n v="21682.2"/>
    <n v="20986.9"/>
    <n v="21027.5"/>
    <n v="21294.5"/>
    <n v="22156.400000000001"/>
    <n v="21561.9"/>
    <n v="20590.8"/>
    <n v="19340.8"/>
    <n v="18839.3"/>
    <n v="19181.8"/>
    <x v="163"/>
    <n v="20535.8"/>
    <n v="20357.400000000001"/>
    <n v="20955.5"/>
    <n v="22422.3"/>
    <n v="22706.7"/>
    <n v="22484.2"/>
    <n v="21784.799999999999"/>
    <n v="22474.5"/>
    <n v="22172.400000000001"/>
    <n v="22261.8"/>
    <n v="22997.599999999999"/>
    <n v="23467.5"/>
    <n v="24305.5"/>
    <n v="25538.6"/>
    <n v="25817.5"/>
    <n v="26473.5"/>
    <n v="26118.1"/>
    <n v="25425"/>
    <n v="25515.9"/>
    <n v="25951.599999999999"/>
    <n v="26555.9"/>
    <n v="27218.5"/>
    <n v="27327.599999999999"/>
    <n v="26994.5"/>
    <n v="24924.400000000001"/>
    <n v="22716.5"/>
  </r>
  <r>
    <x v="0"/>
    <n v="165"/>
    <x v="164"/>
    <n v="16504.400000000001"/>
    <n v="16458.7"/>
    <n v="17352.5"/>
    <n v="18482.5"/>
    <n v="19996.8"/>
    <n v="20147.400000000001"/>
    <n v="19278.599999999999"/>
    <n v="17833.400000000001"/>
    <n v="17242.2"/>
    <n v="17103.099999999999"/>
    <n v="20499.2"/>
    <x v="164"/>
    <n v="21933.5"/>
    <n v="24028.2"/>
    <n v="25764.9"/>
    <n v="29631.7"/>
    <n v="31216.7"/>
    <n v="32685.3"/>
    <n v="30539.9"/>
    <n v="33509.4"/>
    <n v="35799.300000000003"/>
    <n v="38129.699999999997"/>
    <n v="39366.5"/>
    <n v="40540.800000000003"/>
    <n v="41564"/>
    <n v="43880"/>
    <n v="44765.1"/>
    <n v="45714.6"/>
    <n v="45162.8"/>
    <n v="44798.6"/>
    <n v="44797.4"/>
    <n v="45341.2"/>
    <n v="45543.5"/>
    <n v="46016.3"/>
    <n v="45907.5"/>
    <n v="44727.1"/>
    <n v="40821.1"/>
    <n v="39284.800000000003"/>
  </r>
  <r>
    <x v="0"/>
    <n v="166"/>
    <x v="165"/>
    <n v="33981.699999999997"/>
    <n v="32233.4"/>
    <n v="32176.7"/>
    <n v="32963.4"/>
    <n v="32997.599999999999"/>
    <n v="34135.1"/>
    <n v="33898.6"/>
    <n v="32475.1"/>
    <n v="34698.1"/>
    <n v="35589.800000000003"/>
    <n v="36210.1"/>
    <x v="165"/>
    <n v="39174.699999999997"/>
    <n v="40437.199999999997"/>
    <n v="40347.300000000003"/>
    <n v="41339.199999999997"/>
    <n v="42767.8"/>
    <n v="45459.6"/>
    <n v="47218.400000000001"/>
    <n v="48380.9"/>
    <n v="50018.1"/>
    <n v="53959.4"/>
    <n v="55044.2"/>
    <n v="58828"/>
    <n v="58359.3"/>
    <n v="62195.6"/>
    <n v="64430.7"/>
    <n v="65388.9"/>
    <n v="66495.600000000006"/>
    <n v="68770"/>
    <n v="69054.399999999994"/>
    <n v="69720.5"/>
    <n v="69953"/>
    <n v="71178.8"/>
    <n v="75202.100000000006"/>
    <n v="73765.399999999994"/>
    <n v="72333.8"/>
    <n v="72218.8"/>
  </r>
  <r>
    <x v="0"/>
    <n v="167"/>
    <x v="166"/>
    <n v="9467.6"/>
    <n v="11731.2"/>
    <n v="11743.8"/>
    <n v="12631.2"/>
    <n v="13861.7"/>
    <n v="11969.3"/>
    <n v="15117.4"/>
    <n v="15480"/>
    <n v="15933.3"/>
    <n v="17877"/>
    <n v="19847.099999999999"/>
    <x v="166"/>
    <n v="22122.799999999999"/>
    <n v="23781.9"/>
    <n v="25685.3"/>
    <n v="28206.5"/>
    <n v="32287.4"/>
    <n v="32095.8"/>
    <n v="33854.9"/>
    <n v="34266.199999999997"/>
    <n v="31931.200000000001"/>
    <n v="32666.400000000001"/>
    <n v="32839.199999999997"/>
    <n v="33413"/>
    <n v="32615.7"/>
    <n v="35603.800000000003"/>
    <n v="37350.1"/>
    <n v="39235.300000000003"/>
    <n v="40283.199999999997"/>
    <n v="43241.4"/>
    <n v="42838.5"/>
    <n v="43361.2"/>
    <n v="43402.7"/>
    <n v="44181.1"/>
    <n v="43830.2"/>
    <n v="45444"/>
    <n v="43346.400000000001"/>
    <n v="56021.599999999999"/>
  </r>
  <r>
    <x v="0"/>
    <n v="168"/>
    <x v="167"/>
    <n v="38317"/>
    <n v="37215.800000000003"/>
    <n v="37537"/>
    <n v="38725.599999999999"/>
    <n v="39533.9"/>
    <n v="41407.5"/>
    <n v="41251.599999999999"/>
    <n v="40036.6"/>
    <n v="41570"/>
    <n v="43000.3"/>
    <n v="44024.3"/>
    <x v="167"/>
    <n v="48478.2"/>
    <n v="50476.1"/>
    <n v="51059.3"/>
    <n v="52340.4"/>
    <n v="53546.9"/>
    <n v="55651.5"/>
    <n v="57157.4"/>
    <n v="57989.599999999999"/>
    <n v="59308.7"/>
    <n v="62867.6"/>
    <n v="64166"/>
    <n v="67342"/>
    <n v="67096.5"/>
    <n v="72534.2"/>
    <n v="74304"/>
    <n v="75292.5"/>
    <n v="75254"/>
    <n v="76848.399999999994"/>
    <n v="76983.7"/>
    <n v="77666.7"/>
    <n v="77958.7"/>
    <n v="79500"/>
    <n v="79350.100000000006"/>
    <n v="80668.800000000003"/>
    <n v="76890"/>
    <n v="78702.600000000006"/>
  </r>
  <r>
    <x v="0"/>
    <n v="169"/>
    <x v="168"/>
    <n v="14062.4"/>
    <n v="12214.1"/>
    <n v="11458.7"/>
    <n v="11851.5"/>
    <n v="12194.2"/>
    <n v="12331.1"/>
    <n v="10968.2"/>
    <n v="9737.5"/>
    <n v="9050.2000000000007"/>
    <n v="9110.2999999999993"/>
    <n v="9113.1"/>
    <x v="168"/>
    <n v="10068.4"/>
    <n v="10593.8"/>
    <n v="10526.7"/>
    <n v="11115"/>
    <n v="11850.5"/>
    <n v="12394.7"/>
    <n v="11590"/>
    <n v="12459.3"/>
    <n v="13074.5"/>
    <n v="14151.2"/>
    <n v="15057.9"/>
    <n v="15256.9"/>
    <n v="16147.2"/>
    <n v="17463.099999999999"/>
    <n v="16500.599999999999"/>
    <n v="16571.8"/>
    <n v="15271.3"/>
    <n v="13873.5"/>
    <n v="15026"/>
    <n v="15625.8"/>
    <n v="15321.6"/>
    <n v="15749.3"/>
    <n v="16585.7"/>
    <n v="16906.5"/>
    <n v="15273.5"/>
    <n v="15250.7"/>
  </r>
  <r>
    <x v="0"/>
    <n v="170"/>
    <x v="169"/>
    <n v="35350.6"/>
    <n v="32731.3"/>
    <n v="35315.199999999997"/>
    <n v="31823.599999999999"/>
    <n v="36600.6"/>
    <n v="36184.699999999997"/>
    <n v="38682.9"/>
    <n v="41301.4"/>
    <n v="40115.699999999997"/>
    <n v="44273.8"/>
    <n v="46197.5"/>
    <x v="169"/>
    <n v="50449.599999999999"/>
    <n v="53993.599999999999"/>
    <n v="56551.4"/>
    <n v="56273.1"/>
    <n v="58926"/>
    <n v="60822"/>
    <n v="57012.2"/>
    <n v="59770.6"/>
    <n v="61411.5"/>
    <n v="66846.8"/>
    <n v="63582.7"/>
    <n v="66036.100000000006"/>
    <n v="68407.100000000006"/>
    <n v="71351.199999999997"/>
    <n v="72804.7"/>
    <n v="74433.8"/>
    <n v="71190.7"/>
    <n v="68723.600000000006"/>
    <n v="68360"/>
    <n v="69426.100000000006"/>
    <n v="70087.5"/>
    <n v="68463.600000000006"/>
    <n v="67266.100000000006"/>
    <n v="64910.9"/>
    <n v="57527.6"/>
    <n v="62045.5"/>
  </r>
  <r>
    <x v="0"/>
    <n v="171"/>
    <x v="170"/>
    <n v="7820.5"/>
    <n v="8115.6"/>
    <n v="8152.5"/>
    <n v="8705.9"/>
    <n v="7894.3"/>
    <n v="8669"/>
    <n v="8705.9"/>
    <n v="8669"/>
    <n v="8558.2999999999993"/>
    <n v="8890.2999999999993"/>
    <n v="9517.4"/>
    <x v="170"/>
    <n v="8595.2000000000007"/>
    <n v="8300.1"/>
    <n v="7562.3"/>
    <n v="7414.7"/>
    <n v="8263.2000000000007"/>
    <n v="8669"/>
    <n v="8890.2999999999993"/>
    <n v="8300.1"/>
    <n v="8558.2999999999993"/>
    <n v="9197.2000000000007"/>
    <n v="9443.7999999999993"/>
    <n v="9682.7000000000007"/>
    <n v="9928.2000000000007"/>
    <n v="9603.7999999999993"/>
    <n v="9825.7999999999993"/>
    <n v="10614.4"/>
    <n v="10783.4"/>
    <n v="10910.6"/>
    <n v="11062.9"/>
    <n v="10577"/>
    <n v="11081.3"/>
    <n v="10647.6"/>
    <n v="10878"/>
    <n v="10625.4"/>
    <n v="10492.2"/>
    <n v="12456.4"/>
  </r>
  <r>
    <x v="0"/>
    <n v="172"/>
    <x v="171"/>
    <n v="11186.3"/>
    <n v="11907.2"/>
    <n v="11039.3"/>
    <n v="13292.5"/>
    <n v="13434.2"/>
    <n v="13854.4"/>
    <n v="13046.7"/>
    <n v="12519.5"/>
    <n v="11377.9"/>
    <n v="9163.2999999999993"/>
    <n v="9022.7999999999993"/>
    <x v="171"/>
    <n v="7816.9"/>
    <n v="7321.9"/>
    <n v="7594.1"/>
    <n v="7630"/>
    <n v="7868.1"/>
    <n v="8305.4"/>
    <n v="7870.2"/>
    <n v="8028.6"/>
    <n v="7824.4"/>
    <n v="7781.9"/>
    <n v="7321.8"/>
    <n v="7172.6"/>
    <n v="7287.7"/>
    <n v="7428.1"/>
    <n v="7703.4"/>
    <n v="7652.7"/>
    <n v="7168.5"/>
    <n v="6777.8"/>
    <n v="7304.5"/>
    <n v="7054.2"/>
    <n v="7081.2"/>
    <n v="7417.8"/>
    <n v="7740.2"/>
    <n v="7726.3"/>
    <n v="8327.7000000000007"/>
    <n v="7582"/>
  </r>
  <r>
    <x v="0"/>
    <n v="173"/>
    <x v="172"/>
    <n v="271409.5"/>
    <n v="267294.40000000002"/>
    <n v="263507.09999999998"/>
    <n v="258230.8"/>
    <n v="255925.5"/>
    <n v="257643.1"/>
    <n v="255515.2"/>
    <n v="257044"/>
    <n v="264962.09999999998"/>
    <n v="271031.90000000002"/>
    <n v="275202.5"/>
    <x v="172"/>
    <n v="284210.7"/>
    <n v="285503.90000000002"/>
    <n v="288156.90000000002"/>
    <n v="284660.7"/>
    <n v="284574.09999999998"/>
    <n v="282796.90000000002"/>
    <n v="281810.3"/>
    <n v="265280.09999999998"/>
    <n v="253860.1"/>
    <n v="240730.1"/>
    <n v="227608"/>
    <n v="217959"/>
    <n v="210062"/>
    <n v="203441"/>
    <n v="198529"/>
    <n v="197202"/>
    <n v="198591"/>
    <n v="203863"/>
    <n v="211130"/>
    <n v="215008"/>
    <n v="215706"/>
    <n v="212380"/>
    <n v="211621"/>
    <n v="219788"/>
    <n v="234310"/>
    <n v="241581"/>
  </r>
  <r>
    <x v="0"/>
    <n v="174"/>
    <x v="173"/>
    <n v="40288.699999999997"/>
    <n v="39015.4"/>
    <n v="38487.9"/>
    <n v="38498.800000000003"/>
    <n v="38684.5"/>
    <n v="38852.699999999997"/>
    <n v="39237.1"/>
    <n v="39967.599999999999"/>
    <n v="40943.9"/>
    <n v="42382.1"/>
    <n v="44416.6"/>
    <x v="173"/>
    <n v="50994"/>
    <n v="55325"/>
    <n v="59596"/>
    <n v="63045.7"/>
    <n v="65835.899999999994"/>
    <n v="68400"/>
    <n v="70358"/>
    <n v="71547.3"/>
    <n v="71830.100000000006"/>
    <n v="71242.8"/>
    <n v="70200"/>
    <n v="69182"/>
    <n v="68148"/>
    <n v="67023"/>
    <n v="66264"/>
    <n v="65685"/>
    <n v="65160"/>
    <n v="65099"/>
    <n v="65720"/>
    <n v="66956"/>
    <n v="68687"/>
    <n v="70632"/>
    <n v="72922"/>
    <n v="76034"/>
    <n v="79560"/>
    <n v="83095"/>
  </r>
  <r>
    <x v="0"/>
    <n v="175"/>
    <x v="174"/>
    <n v="92000.2"/>
    <n v="87718"/>
    <n v="82048.5"/>
    <n v="78409.600000000006"/>
    <n v="82477.399999999994"/>
    <n v="84219.8"/>
    <n v="88164.800000000003"/>
    <n v="97033.1"/>
    <n v="107423.7"/>
    <n v="122075.4"/>
    <n v="133015.6"/>
    <x v="174"/>
    <n v="152338.20000000001"/>
    <n v="164209.9"/>
    <n v="173063.6"/>
    <n v="176662.3"/>
    <n v="170632.1"/>
    <n v="167280.29999999999"/>
    <n v="165284.29999999999"/>
    <n v="153815.9"/>
    <n v="144228.29999999999"/>
    <n v="138331"/>
    <n v="132362.20000000001"/>
    <n v="136669.6"/>
    <n v="138601.70000000001"/>
    <n v="138111.5"/>
    <n v="144949.70000000001"/>
    <n v="148776.9"/>
    <n v="159742.1"/>
    <n v="181645.8"/>
    <n v="217687.9"/>
    <n v="238772.2"/>
    <n v="241966.2"/>
    <n v="247889.2"/>
    <n v="255656.7"/>
    <n v="279730.59999999998"/>
    <n v="291641"/>
    <n v="288587.8"/>
  </r>
  <r>
    <x v="0"/>
    <n v="176"/>
    <x v="175"/>
    <n v="102825.9"/>
    <n v="107965.8"/>
    <n v="109856.7"/>
    <n v="115299.3"/>
    <n v="117889"/>
    <n v="120935.3"/>
    <n v="120776.1"/>
    <n v="124051.4"/>
    <n v="120395.8"/>
    <n v="118123.2"/>
    <n v="119823.4"/>
    <x v="175"/>
    <n v="120160.3"/>
    <n v="118406.2"/>
    <n v="120482.7"/>
    <n v="123529"/>
    <n v="124208"/>
    <n v="130386.1"/>
    <n v="130038.7"/>
    <n v="132387.6"/>
    <n v="132285"/>
    <n v="128555.3"/>
    <n v="123432"/>
    <n v="120134"/>
    <n v="119396"/>
    <n v="120784"/>
    <n v="121016"/>
    <n v="124769"/>
    <n v="124700"/>
    <n v="127108"/>
    <n v="130234"/>
    <n v="128995"/>
    <n v="128742"/>
    <n v="128779"/>
    <n v="129564"/>
    <n v="134424"/>
    <n v="141597"/>
    <n v="146994"/>
  </r>
  <r>
    <x v="0"/>
    <n v="177"/>
    <x v="176"/>
    <n v="5858.5"/>
    <n v="5951.6"/>
    <n v="6070.1"/>
    <n v="6214"/>
    <n v="6401.3"/>
    <n v="6696.5"/>
    <n v="7053"/>
    <n v="7489"/>
    <n v="7954.5"/>
    <n v="8405.2999999999993"/>
    <n v="9011.5"/>
    <x v="176"/>
    <n v="10546.8"/>
    <n v="11296.9"/>
    <n v="12041.8"/>
    <n v="12777.2"/>
    <n v="13513.6"/>
    <n v="14312.4"/>
    <n v="15128.2"/>
    <n v="15771.5"/>
    <n v="16316.4"/>
    <n v="16737.099999999999"/>
    <n v="17183"/>
    <n v="17920"/>
    <n v="18770"/>
    <n v="19740"/>
    <n v="21130"/>
    <n v="22412"/>
    <n v="23256"/>
    <n v="23979"/>
    <n v="24449"/>
    <n v="24892"/>
    <n v="25608"/>
    <n v="26701"/>
    <n v="27814"/>
    <n v="28967"/>
    <n v="30251"/>
    <n v="31309"/>
  </r>
  <r>
    <x v="0"/>
    <n v="178"/>
    <x v="177"/>
    <n v="39794"/>
    <n v="42234.400000000001"/>
    <n v="44158.1"/>
    <n v="41829.199999999997"/>
    <n v="45557"/>
    <n v="48859.9"/>
    <n v="51547.5"/>
    <n v="54195.7"/>
    <n v="56387.5"/>
    <n v="51154"/>
    <n v="54530"/>
    <x v="177"/>
    <n v="55371.7"/>
    <n v="60387"/>
    <n v="56862.400000000001"/>
    <n v="48375.8"/>
    <n v="58546.9"/>
    <n v="64985.599999999999"/>
    <n v="67293.5"/>
    <n v="73646.3"/>
    <n v="69347.3"/>
    <n v="73091.399999999994"/>
    <n v="73318.899999999994"/>
    <n v="70116.899999999994"/>
    <n v="73272.800000000003"/>
    <n v="75720"/>
    <n v="76850.399999999994"/>
    <n v="80761.2"/>
    <n v="84533.4"/>
    <n v="94417.7"/>
    <n v="103443.9"/>
    <n v="109504.8"/>
    <n v="113355.2"/>
    <n v="114772.6"/>
    <n v="116139.5"/>
    <n v="123742.9"/>
    <n v="131104.20000000001"/>
    <n v="138457.1"/>
  </r>
  <r>
    <x v="0"/>
    <n v="179"/>
    <x v="178"/>
    <n v="7026.1"/>
    <n v="7508.4"/>
    <n v="7623.4"/>
    <n v="8164.2"/>
    <n v="9001.2999999999993"/>
    <n v="9363.2999999999993"/>
    <n v="9561.2999999999993"/>
    <n v="9561.5"/>
    <n v="9361.2000000000007"/>
    <n v="9190.4"/>
    <n v="9189.5"/>
    <x v="178"/>
    <n v="9772.2999999999993"/>
    <n v="9623.1"/>
    <n v="9694.1"/>
    <n v="10737.4"/>
    <n v="11483.4"/>
    <n v="9900.9"/>
    <n v="10502.8"/>
    <n v="10866.8"/>
    <n v="10882.8"/>
    <n v="10962"/>
    <n v="10422.700000000001"/>
    <n v="9578.1"/>
    <n v="9299.1"/>
    <n v="9638.1"/>
    <n v="10055.799999999999"/>
    <n v="10554.4"/>
    <n v="10772.4"/>
    <n v="10644"/>
    <n v="10398.4"/>
    <n v="10424.6"/>
    <n v="10512.6"/>
    <n v="10802.6"/>
    <n v="11135.9"/>
    <n v="11266.6"/>
    <n v="11367.7"/>
    <n v="10548.4"/>
  </r>
  <r>
    <x v="0"/>
    <n v="180"/>
    <x v="179"/>
    <n v="87077.2"/>
    <n v="87495.4"/>
    <n v="87761.4"/>
    <n v="87788.4"/>
    <n v="87909.2"/>
    <n v="90092.3"/>
    <n v="95645.6"/>
    <n v="97883.8"/>
    <n v="97916.2"/>
    <n v="98113.4"/>
    <n v="100600.4"/>
    <x v="179"/>
    <n v="110364.1"/>
    <n v="114933.3"/>
    <n v="117832.6"/>
    <n v="120000.1"/>
    <n v="123171.7"/>
    <n v="123948.3"/>
    <n v="123217"/>
    <n v="124717.5"/>
    <n v="127894"/>
    <n v="125164.2"/>
    <n v="125245.6"/>
    <n v="125123.6"/>
    <n v="130535.3"/>
    <n v="135282.5"/>
    <n v="139769.1"/>
    <n v="140320.5"/>
    <n v="144198.6"/>
    <n v="150508.6"/>
    <n v="152798.1"/>
    <n v="156462.20000000001"/>
    <n v="163419.6"/>
    <n v="167785.2"/>
    <n v="175631"/>
    <n v="180491.3"/>
    <n v="182446.3"/>
    <n v="162793.9"/>
  </r>
  <r>
    <x v="0"/>
    <n v="181"/>
    <x v="180"/>
    <n v="27075.1"/>
    <n v="28061.3"/>
    <n v="28907.9"/>
    <n v="29233.4"/>
    <n v="29652.799999999999"/>
    <n v="30349.4"/>
    <n v="30867.599999999999"/>
    <n v="31237.9"/>
    <n v="31134.3"/>
    <n v="31287.3"/>
    <n v="31069.200000000001"/>
    <x v="180"/>
    <n v="32048.6"/>
    <n v="32910.300000000003"/>
    <n v="33446.800000000003"/>
    <n v="34548.199999999997"/>
    <n v="35520.1"/>
    <n v="36457.300000000003"/>
    <n v="36731.800000000003"/>
    <n v="37192.699999999997"/>
    <n v="40884.400000000001"/>
    <n v="42124.1"/>
    <n v="41565.800000000003"/>
    <n v="40928.5"/>
    <n v="40445.4"/>
    <n v="41971.6"/>
    <n v="43815.199999999997"/>
    <n v="43761.7"/>
    <n v="43548.800000000003"/>
    <n v="44726.7"/>
    <n v="44885.7"/>
    <n v="44859.9"/>
    <n v="44830.9"/>
    <n v="44847.199999999997"/>
    <n v="44560.7"/>
    <n v="45216.5"/>
    <n v="44548.5"/>
    <n v="43588"/>
  </r>
  <r>
    <x v="0"/>
    <n v="182"/>
    <x v="181"/>
    <n v="199240.5"/>
    <n v="206497.4"/>
    <n v="212727.9"/>
    <n v="215123.20000000001"/>
    <n v="218209"/>
    <n v="223335"/>
    <n v="227148.4"/>
    <n v="229873.5"/>
    <n v="229111"/>
    <n v="230237.3"/>
    <n v="228632.4"/>
    <x v="181"/>
    <n v="235839.2"/>
    <n v="242180.2"/>
    <n v="246128.2"/>
    <n v="254233.60000000001"/>
    <n v="261385.8"/>
    <n v="268282.2"/>
    <n v="270302"/>
    <n v="273693.7"/>
    <n v="309843.5"/>
    <n v="319396.40000000002"/>
    <n v="327069.5"/>
    <n v="333334.90000000002"/>
    <n v="341169.5"/>
    <n v="347669.2"/>
    <n v="350753.7"/>
    <n v="357550.2"/>
    <n v="363378.6"/>
    <n v="370849.1"/>
    <n v="373049"/>
    <n v="372446"/>
    <n v="373448.6"/>
    <n v="375931.3"/>
    <n v="379585.1"/>
    <n v="383862.8"/>
    <n v="378749.5"/>
    <n v="373255.2"/>
  </r>
  <r>
    <x v="0"/>
    <n v="183"/>
    <x v="182"/>
    <n v="148689.20000000001"/>
    <n v="154104.9"/>
    <n v="158754.6"/>
    <n v="160542.20000000001"/>
    <n v="162845"/>
    <n v="166670.39999999999"/>
    <n v="169516.3"/>
    <n v="171550"/>
    <n v="170981"/>
    <n v="171821.5"/>
    <n v="170623.8"/>
    <x v="182"/>
    <n v="176002.1"/>
    <n v="180734.2"/>
    <n v="183680.6"/>
    <n v="189729.5"/>
    <n v="195067"/>
    <n v="200213.6"/>
    <n v="201721"/>
    <n v="204252.2"/>
    <n v="170090.9"/>
    <n v="174478.6"/>
    <n v="177576.3"/>
    <n v="179281.8"/>
    <n v="181807.6"/>
    <n v="186892.7"/>
    <n v="189980.7"/>
    <n v="194794.7"/>
    <n v="199637.6"/>
    <n v="206066"/>
    <n v="209504.6"/>
    <n v="210576.1"/>
    <n v="213116.7"/>
    <n v="215113.8"/>
    <n v="218498.3"/>
    <n v="224314.4"/>
    <n v="223405"/>
    <n v="221732"/>
  </r>
  <r>
    <x v="0"/>
    <n v="184"/>
    <x v="183"/>
    <n v="13045.5"/>
    <n v="13108.2"/>
    <n v="13148"/>
    <n v="13152.1"/>
    <n v="13170.1"/>
    <n v="13497.2"/>
    <n v="14329.2"/>
    <n v="14664.5"/>
    <n v="14669.3"/>
    <n v="14698.9"/>
    <n v="15071.5"/>
    <x v="183"/>
    <n v="16534.2"/>
    <n v="17218.8"/>
    <n v="17653.099999999999"/>
    <n v="17977.900000000001"/>
    <n v="18453"/>
    <n v="18569.400000000001"/>
    <n v="18459.8"/>
    <n v="18684.599999999999"/>
    <n v="18307"/>
    <n v="18184.900000000001"/>
    <n v="18833.400000000001"/>
    <n v="16977.8"/>
    <n v="20523.5"/>
    <n v="18564.8"/>
    <n v="19365.900000000001"/>
    <n v="19628.8"/>
    <n v="20363.5"/>
    <n v="21658.2"/>
    <n v="21986.5"/>
    <n v="22516"/>
    <n v="23522.799999999999"/>
    <n v="24143"/>
    <n v="25402.7"/>
    <n v="26106.6"/>
    <n v="26490.2"/>
    <n v="23724.9"/>
  </r>
  <r>
    <x v="0"/>
    <n v="185"/>
    <x v="184"/>
    <n v="24042.3"/>
    <n v="24918"/>
    <n v="25669.8"/>
    <n v="25958.799999999999"/>
    <n v="26331.200000000001"/>
    <n v="26949.8"/>
    <n v="27409.9"/>
    <n v="27738.799999999999"/>
    <n v="27646.7"/>
    <n v="27782.7"/>
    <n v="27589"/>
    <x v="184"/>
    <n v="28458.6"/>
    <n v="29223.8"/>
    <n v="29700.2"/>
    <n v="30678.3"/>
    <n v="31541.3"/>
    <n v="32373.5"/>
    <n v="32617.200000000001"/>
    <n v="33026.5"/>
    <n v="39400.5"/>
    <n v="37405.599999999999"/>
    <n v="37375.699999999997"/>
    <n v="36999.199999999997"/>
    <n v="36761.9"/>
    <n v="35751.5"/>
    <n v="33976.9"/>
    <n v="34500.199999999997"/>
    <n v="35444.1"/>
    <n v="34741.5"/>
    <n v="33831.199999999997"/>
    <n v="32928.1"/>
    <n v="32320.1"/>
    <n v="31818.1"/>
    <n v="32035.4"/>
    <n v="31511.4"/>
    <n v="30680.6"/>
    <n v="29720.9"/>
  </r>
  <r>
    <x v="0"/>
    <n v="186"/>
    <x v="185"/>
    <n v="56269.7"/>
    <n v="58319.199999999997"/>
    <n v="60078.8"/>
    <n v="60755.3"/>
    <n v="61626.8"/>
    <n v="63074.5"/>
    <n v="64151.4"/>
    <n v="64921.1"/>
    <n v="64705.7"/>
    <n v="65023.8"/>
    <n v="64570.6"/>
    <x v="185"/>
    <n v="66605.899999999994"/>
    <n v="68396.7"/>
    <n v="69511.7"/>
    <n v="71800.899999999994"/>
    <n v="73820.800000000003"/>
    <n v="75768.5"/>
    <n v="76338.899999999994"/>
    <n v="77296.800000000003"/>
    <n v="91447.8"/>
    <n v="90204.1"/>
    <n v="92106.8"/>
    <n v="93552.2"/>
    <n v="95441.4"/>
    <n v="96812.800000000003"/>
    <n v="99197.5"/>
    <n v="100344.8"/>
    <n v="104195.3"/>
    <n v="105104.3"/>
    <n v="104054.1"/>
    <n v="104748.6"/>
    <n v="105656.4"/>
    <n v="106086.5"/>
    <n v="108074.9"/>
    <n v="110883.2"/>
    <n v="112619.3"/>
    <n v="111863.4"/>
  </r>
  <r>
    <x v="0"/>
    <n v="187"/>
    <x v="186"/>
    <n v="82697"/>
    <n v="85709"/>
    <n v="88295.1"/>
    <n v="89289.3"/>
    <n v="90570"/>
    <n v="92697.600000000006"/>
    <n v="94280.4"/>
    <n v="95411.5"/>
    <n v="95095.1"/>
    <n v="95562.5"/>
    <n v="94896.4"/>
    <x v="186"/>
    <n v="97887.6"/>
    <n v="100519.5"/>
    <n v="102158.2"/>
    <n v="105522.5"/>
    <n v="108491.1"/>
    <n v="111353.5"/>
    <n v="112191.8"/>
    <n v="113599.6"/>
    <n v="102367.9"/>
    <n v="101891.9"/>
    <n v="103504"/>
    <n v="105204.4"/>
    <n v="107373.2"/>
    <n v="108630.2"/>
    <n v="110322"/>
    <n v="111974.3"/>
    <n v="114805.7"/>
    <n v="115224.4"/>
    <n v="113777.4"/>
    <n v="113984.4"/>
    <n v="113965.3"/>
    <n v="115187.1"/>
    <n v="116914.5"/>
    <n v="117236.6"/>
    <n v="117071.1"/>
    <n v="115654.5"/>
  </r>
  <r>
    <x v="0"/>
    <n v="188"/>
    <x v="187"/>
    <n v="37592.400000000001"/>
    <n v="38916.699999999997"/>
    <n v="40201.199999999997"/>
    <n v="41324"/>
    <n v="42285.1"/>
    <n v="43193.9"/>
    <n v="44239.199999999997"/>
    <n v="45384.800000000003"/>
    <n v="46359.6"/>
    <n v="47195.4"/>
    <n v="48079.1"/>
    <x v="187"/>
    <n v="51056.9"/>
    <n v="53085"/>
    <n v="55165.5"/>
    <n v="57423.7"/>
    <n v="60233"/>
    <n v="63459"/>
    <n v="66543.899999999994"/>
    <n v="69426.100000000006"/>
    <n v="72127.199999999997"/>
    <n v="74733.100000000006"/>
    <n v="77497"/>
    <n v="80363"/>
    <n v="83609"/>
    <n v="87586"/>
    <n v="91866"/>
    <n v="96207"/>
    <n v="100328"/>
    <n v="104122"/>
    <n v="107482"/>
    <n v="111423"/>
    <n v="114395"/>
    <n v="117539"/>
    <n v="121027"/>
    <n v="124651"/>
    <n v="127917"/>
    <n v="130872"/>
  </r>
  <r>
    <x v="0"/>
    <n v="189"/>
    <x v="188"/>
    <n v="156329.9"/>
    <n v="164530.5"/>
    <n v="177898.1"/>
    <n v="182808.1"/>
    <n v="188335.2"/>
    <n v="193062.7"/>
    <n v="192918.7"/>
    <n v="186635.3"/>
    <n v="188033.9"/>
    <n v="196257.3"/>
    <n v="208610.4"/>
    <x v="188"/>
    <n v="239925.3"/>
    <n v="271746.90000000002"/>
    <n v="271201.90000000002"/>
    <n v="278448.09999999998"/>
    <n v="286815.59999999998"/>
    <n v="296107.40000000002"/>
    <n v="310117.2"/>
    <n v="325980.59999999998"/>
    <n v="342098.5"/>
    <n v="358650.9"/>
    <n v="372082.1"/>
    <n v="381344.1"/>
    <n v="399333.9"/>
    <n v="427713.1"/>
    <n v="449409"/>
    <n v="464643.1"/>
    <n v="500529.3"/>
    <n v="534790.6"/>
    <n v="537369.9"/>
    <n v="538469.19999999995"/>
    <n v="527036.69999999995"/>
    <n v="525965.9"/>
    <n v="534429.80000000005"/>
    <n v="524834.9"/>
    <n v="567781.1"/>
    <n v="534889.80000000005"/>
  </r>
  <r>
    <x v="0"/>
    <n v="190"/>
    <x v="189"/>
    <n v="388841.4"/>
    <n v="414303.7"/>
    <n v="427570.3"/>
    <n v="440725.8"/>
    <n v="453201.4"/>
    <n v="482005.3"/>
    <n v="507237.7"/>
    <n v="527322.19999999995"/>
    <n v="538400.19999999995"/>
    <n v="538516.9"/>
    <n v="548896.9"/>
    <x v="189"/>
    <n v="585778.4"/>
    <n v="599289.30000000005"/>
    <n v="619341.30000000005"/>
    <n v="642391.5"/>
    <n v="663352.19999999995"/>
    <n v="678676.2"/>
    <n v="697359"/>
    <n v="719314.5"/>
    <n v="739007.1"/>
    <n v="773810"/>
    <n v="796510.4"/>
    <n v="816794.1"/>
    <n v="843191.8"/>
    <n v="866430"/>
    <n v="892299.8"/>
    <n v="949845.5"/>
    <n v="974362.2"/>
    <n v="976987.7"/>
    <n v="997791.6"/>
    <n v="1052823"/>
    <n v="1132751.7"/>
    <n v="1138768.3999999999"/>
    <n v="1135462.5"/>
    <n v="1131711.8999999999"/>
    <n v="1152614.5"/>
    <n v="1138335.1000000001"/>
  </r>
  <r>
    <x v="0"/>
    <n v="191"/>
    <x v="190"/>
    <n v="0"/>
    <n v="0"/>
    <n v="0"/>
    <n v="0"/>
    <n v="0"/>
    <n v="0"/>
    <n v="0"/>
    <n v="0"/>
    <n v="0"/>
    <n v="0"/>
    <n v="0"/>
    <x v="1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192"/>
    <x v="190"/>
    <n v="0"/>
    <n v="0"/>
    <n v="0"/>
    <n v="0"/>
    <n v="0"/>
    <n v="0"/>
    <n v="0"/>
    <n v="0"/>
    <n v="0"/>
    <n v="0"/>
    <n v="0"/>
    <x v="1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193"/>
    <x v="190"/>
    <n v="0"/>
    <n v="0"/>
    <n v="0"/>
    <n v="0"/>
    <n v="0"/>
    <n v="0"/>
    <n v="0"/>
    <n v="0"/>
    <n v="0"/>
    <n v="0"/>
    <n v="0"/>
    <x v="1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194"/>
    <x v="190"/>
    <n v="0"/>
    <n v="0"/>
    <n v="0"/>
    <n v="0"/>
    <n v="0"/>
    <n v="0"/>
    <n v="0"/>
    <n v="0"/>
    <n v="0"/>
    <n v="0"/>
    <n v="0"/>
    <x v="1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195"/>
    <x v="190"/>
    <n v="0"/>
    <n v="0"/>
    <n v="0"/>
    <n v="0"/>
    <n v="0"/>
    <n v="0"/>
    <n v="0"/>
    <n v="0"/>
    <n v="0"/>
    <n v="0"/>
    <n v="0"/>
    <x v="1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197"/>
    <x v="191"/>
    <n v="10564242.300000001"/>
    <n v="10599020.1"/>
    <n v="10346395"/>
    <n v="10751084.6"/>
    <n v="11332042.5"/>
    <n v="11858496.9"/>
    <n v="12278307.699999999"/>
    <n v="12135044.800000001"/>
    <n v="12277255.6"/>
    <n v="12065627.199999999"/>
    <n v="12433622.9"/>
    <x v="191"/>
    <n v="13537207.9"/>
    <n v="13954005.1"/>
    <n v="14549257.800000001"/>
    <n v="15025977.300000001"/>
    <n v="15292536.5"/>
    <n v="15474158.6"/>
    <n v="15384695.9"/>
    <n v="15895054.5"/>
    <n v="16278329.199999999"/>
    <n v="16869993.399999999"/>
    <n v="17254290.600000001"/>
    <n v="17833630.600000001"/>
    <n v="18605605.899999999"/>
    <n v="19441680.899999999"/>
    <n v="20199244.199999999"/>
    <n v="20979394.100000001"/>
    <n v="20985664.800000001"/>
    <n v="21090277.899999999"/>
    <n v="21455384.5"/>
    <n v="22229700.5"/>
    <n v="23094229.5"/>
    <n v="23624771"/>
    <n v="23973115.199999999"/>
    <n v="23727713"/>
    <n v="22622161.899999999"/>
    <n v="23171279.399999999"/>
  </r>
  <r>
    <x v="0"/>
    <n v="198"/>
    <x v="192"/>
    <n v="8729781.8000000007"/>
    <n v="8712613.5999999996"/>
    <n v="8419122.9000000004"/>
    <n v="8803916.0999999996"/>
    <n v="9344041.5999999996"/>
    <n v="9808290.1999999993"/>
    <n v="10178272.9"/>
    <n v="9990589.3000000007"/>
    <n v="10105721.800000001"/>
    <n v="9864440.5"/>
    <n v="10185056.300000001"/>
    <x v="192"/>
    <n v="11146451.300000001"/>
    <n v="11469399.4"/>
    <n v="12011832.4"/>
    <n v="12432117.199999999"/>
    <n v="12630833.699999999"/>
    <n v="12753091.300000001"/>
    <n v="12624907.699999999"/>
    <n v="13098455"/>
    <n v="13448316.4"/>
    <n v="13990473.9"/>
    <n v="14350049.1"/>
    <n v="14899276.1"/>
    <n v="15602240.6"/>
    <n v="16365535.6"/>
    <n v="17049359.800000001"/>
    <n v="17722961.800000001"/>
    <n v="17628975.800000001"/>
    <n v="17632330.199999999"/>
    <n v="17909063.699999999"/>
    <n v="18586854.100000001"/>
    <n v="19356938.699999999"/>
    <n v="19863100.199999999"/>
    <n v="20170755.699999999"/>
    <n v="19869676.5"/>
    <n v="18661660.5"/>
    <n v="19262193.5"/>
  </r>
  <r>
    <x v="0"/>
    <n v="199"/>
    <x v="193"/>
    <n v="181299.9"/>
    <n v="177692.2"/>
    <n v="181486.1"/>
    <n v="186736.2"/>
    <n v="195027.8"/>
    <n v="198043.5"/>
    <n v="211726.2"/>
    <n v="207291.9"/>
    <n v="224073.4"/>
    <n v="226605.3"/>
    <n v="212501.7"/>
    <x v="193"/>
    <n v="233516.6"/>
    <n v="230306.4"/>
    <n v="240702.7"/>
    <n v="228968.8"/>
    <n v="238153.2"/>
    <n v="246078.1"/>
    <n v="247659.3"/>
    <n v="258187.1"/>
    <n v="253590.7"/>
    <n v="260206.1"/>
    <n v="270713.8"/>
    <n v="273644.7"/>
    <n v="280448.5"/>
    <n v="286189.09999999998"/>
    <n v="292025.90000000002"/>
    <n v="285370.8"/>
    <n v="287850"/>
    <n v="277335.59999999998"/>
    <n v="285523.5"/>
    <n v="316803"/>
    <n v="297965"/>
    <n v="297503.40000000002"/>
    <n v="293651.59999999998"/>
    <n v="312410.8"/>
    <n v="313180.40000000002"/>
    <n v="301365.40000000002"/>
  </r>
  <r>
    <x v="0"/>
    <n v="200"/>
    <x v="194"/>
    <n v="160052.20000000001"/>
    <n v="155110.5"/>
    <n v="157962.1"/>
    <n v="161337.9"/>
    <n v="167324.70000000001"/>
    <n v="169827.3"/>
    <n v="181481.3"/>
    <n v="175573.5"/>
    <n v="191063.3"/>
    <n v="190135.9"/>
    <n v="176407.9"/>
    <x v="194"/>
    <n v="195793.4"/>
    <n v="190877.3"/>
    <n v="194680"/>
    <n v="183270"/>
    <n v="196250.5"/>
    <n v="203752.3"/>
    <n v="206534.6"/>
    <n v="214799.5"/>
    <n v="211212.5"/>
    <n v="217815.8"/>
    <n v="227814.9"/>
    <n v="230124.9"/>
    <n v="240002.2"/>
    <n v="241347.1"/>
    <n v="244237.1"/>
    <n v="243402.8"/>
    <n v="244727.1"/>
    <n v="233085.1"/>
    <n v="241910.9"/>
    <n v="271331.5"/>
    <n v="251481"/>
    <n v="251906.2"/>
    <n v="248994.2"/>
    <n v="269917.5"/>
    <n v="273158.5"/>
    <n v="262093.6"/>
  </r>
  <r>
    <x v="0"/>
    <n v="201"/>
    <x v="195"/>
    <n v="21247.7"/>
    <n v="22581.7"/>
    <n v="23524.1"/>
    <n v="25398.3"/>
    <n v="27703.1"/>
    <n v="28216.2"/>
    <n v="30244.9"/>
    <n v="31718.5"/>
    <n v="33010.1"/>
    <n v="36469.5"/>
    <n v="36093.800000000003"/>
    <x v="195"/>
    <n v="37723.1"/>
    <n v="39429.1"/>
    <n v="46022.7"/>
    <n v="45698.8"/>
    <n v="41902.699999999997"/>
    <n v="42325.8"/>
    <n v="41124.699999999997"/>
    <n v="43387.6"/>
    <n v="42378.2"/>
    <n v="42390.3"/>
    <n v="42898.9"/>
    <n v="43519.8"/>
    <n v="40446.300000000003"/>
    <n v="44842.1"/>
    <n v="47788.800000000003"/>
    <n v="41967.9"/>
    <n v="43122.9"/>
    <n v="44250.5"/>
    <n v="43612.7"/>
    <n v="45471.4"/>
    <n v="46484"/>
    <n v="45597.2"/>
    <n v="44657.4"/>
    <n v="42493.3"/>
    <n v="40022"/>
    <n v="39271.699999999997"/>
  </r>
  <r>
    <x v="0"/>
    <n v="202"/>
    <x v="196"/>
    <n v="473905.2"/>
    <n v="462352.7"/>
    <n v="447204.4"/>
    <n v="449237.8"/>
    <n v="460414.9"/>
    <n v="480073.8"/>
    <n v="490241.6"/>
    <n v="520045.7"/>
    <n v="534374.80000000005"/>
    <n v="505323.3"/>
    <n v="468622.4"/>
    <x v="196"/>
    <n v="489109.2"/>
    <n v="436500.6"/>
    <n v="433929"/>
    <n v="441613.7"/>
    <n v="428151.2"/>
    <n v="437992.5"/>
    <n v="435393.9"/>
    <n v="420821.8"/>
    <n v="430793.8"/>
    <n v="434157.1"/>
    <n v="422237.4"/>
    <n v="426900.1"/>
    <n v="441721.9"/>
    <n v="440076.4"/>
    <n v="398647.4"/>
    <n v="393206.3"/>
    <n v="403338.1"/>
    <n v="387808.3"/>
    <n v="377489.6"/>
    <n v="381743.5"/>
    <n v="372007"/>
    <n v="386255.4"/>
    <n v="401856.1"/>
    <n v="424252.4"/>
    <n v="366405.1"/>
    <n v="388140"/>
  </r>
  <r>
    <x v="0"/>
    <n v="203"/>
    <x v="6"/>
    <n v="375229.2"/>
    <n v="357728.9"/>
    <n v="337429"/>
    <n v="331446.5"/>
    <n v="333955"/>
    <n v="343457.1"/>
    <n v="344028.9"/>
    <n v="343203.3"/>
    <n v="340475.4"/>
    <n v="330781.40000000002"/>
    <n v="318220.40000000002"/>
    <x v="6"/>
    <n v="327798.40000000002"/>
    <n v="318359.40000000002"/>
    <n v="315755.5"/>
    <n v="315627.59999999998"/>
    <n v="305324.3"/>
    <n v="303704.3"/>
    <n v="304489.8"/>
    <n v="300632.5"/>
    <n v="295852"/>
    <n v="297090.09999999998"/>
    <n v="293861.7"/>
    <n v="293758.40000000002"/>
    <n v="294409.40000000002"/>
    <n v="301012.8"/>
    <n v="269567.5"/>
    <n v="252143"/>
    <n v="254249.8"/>
    <n v="263158.59999999998"/>
    <n v="246023.4"/>
    <n v="237477.7"/>
    <n v="219033"/>
    <n v="221386"/>
    <n v="224257.4"/>
    <n v="238800.3"/>
    <n v="243921.5"/>
    <n v="251156"/>
  </r>
  <r>
    <x v="0"/>
    <n v="204"/>
    <x v="197"/>
    <n v="57714.3"/>
    <n v="55833.7"/>
    <n v="52816.800000000003"/>
    <n v="55823.3"/>
    <n v="56330.9"/>
    <n v="58098.8"/>
    <n v="63330.6"/>
    <n v="61436.6"/>
    <n v="59016.1"/>
    <n v="51162.3"/>
    <n v="48896.800000000003"/>
    <x v="197"/>
    <n v="58534.7"/>
    <n v="57835.5"/>
    <n v="59501.599999999999"/>
    <n v="61664.1"/>
    <n v="64502.3"/>
    <n v="66929.5"/>
    <n v="64892.800000000003"/>
    <n v="65401.599999999999"/>
    <n v="63301.5"/>
    <n v="67891.399999999994"/>
    <n v="69760.899999999994"/>
    <n v="70677.7"/>
    <n v="73763.600000000006"/>
    <n v="75517.8"/>
    <n v="73988.100000000006"/>
    <n v="72376.7"/>
    <n v="71639.399999999994"/>
    <n v="68312.5"/>
    <n v="67305.7"/>
    <n v="70145.600000000006"/>
    <n v="72285"/>
    <n v="73433.2"/>
    <n v="72105.3"/>
    <n v="69833.8"/>
    <n v="55637.4"/>
    <n v="52402.6"/>
  </r>
  <r>
    <x v="0"/>
    <n v="205"/>
    <x v="10"/>
    <n v="40961.699999999997"/>
    <n v="48790.1"/>
    <n v="56958.6"/>
    <n v="61967.9"/>
    <n v="70129.100000000006"/>
    <n v="78518"/>
    <n v="82882.100000000006"/>
    <n v="115405.7"/>
    <n v="134883.29999999999"/>
    <n v="123379.6"/>
    <n v="101505.2"/>
    <x v="10"/>
    <n v="102776.2"/>
    <n v="60305.7"/>
    <n v="58672"/>
    <n v="64322.1"/>
    <n v="58324.7"/>
    <n v="67358.7"/>
    <n v="66011.399999999994"/>
    <n v="54787.7"/>
    <n v="71640.3"/>
    <n v="69175.600000000006"/>
    <n v="58614.8"/>
    <n v="62464.1"/>
    <n v="73548.899999999994"/>
    <n v="63545.7"/>
    <n v="55091.8"/>
    <n v="68686.600000000006"/>
    <n v="77449"/>
    <n v="56337.2"/>
    <n v="64160.5"/>
    <n v="74120.100000000006"/>
    <n v="80689"/>
    <n v="91436.2"/>
    <n v="105493.4"/>
    <n v="115618.3"/>
    <n v="66846.2"/>
    <n v="84581.5"/>
  </r>
  <r>
    <x v="0"/>
    <n v="206"/>
    <x v="198"/>
    <n v="388851.1"/>
    <n v="381693.4"/>
    <n v="374278.3"/>
    <n v="376051.20000000001"/>
    <n v="386183.6"/>
    <n v="400889.9"/>
    <n v="429038.7"/>
    <n v="437143.9"/>
    <n v="440461.9"/>
    <n v="428326.6"/>
    <n v="404994.6"/>
    <x v="198"/>
    <n v="398719.1"/>
    <n v="375836.4"/>
    <n v="369825.6"/>
    <n v="379679.2"/>
    <n v="378671.7"/>
    <n v="369984.7"/>
    <n v="364431.1"/>
    <n v="368967.9"/>
    <n v="375124.4"/>
    <n v="362311.9"/>
    <n v="359904.6"/>
    <n v="369338.8"/>
    <n v="362800.8"/>
    <n v="367761.6"/>
    <n v="430287"/>
    <n v="478177.6"/>
    <n v="511295.9"/>
    <n v="405547.1"/>
    <n v="378065.9"/>
    <n v="368286.2"/>
    <n v="391289"/>
    <n v="357632"/>
    <n v="372172.3"/>
    <n v="391163"/>
    <n v="360964.1"/>
    <n v="354213.8"/>
  </r>
  <r>
    <x v="0"/>
    <n v="207"/>
    <x v="14"/>
    <n v="955022"/>
    <n v="881008.3"/>
    <n v="782977.3"/>
    <n v="813340.1"/>
    <n v="840406.4"/>
    <n v="877986.7"/>
    <n v="874655.9"/>
    <n v="797049.4"/>
    <n v="779389.4"/>
    <n v="735957.5"/>
    <n v="804688.9"/>
    <x v="14"/>
    <n v="987717.3"/>
    <n v="1022348.9"/>
    <n v="998931.6"/>
    <n v="995923.3"/>
    <n v="989920.7"/>
    <n v="969773.6"/>
    <n v="868661.9"/>
    <n v="918344.7"/>
    <n v="936513.8"/>
    <n v="970644.1"/>
    <n v="982152.5"/>
    <n v="1056806"/>
    <n v="1095864.1000000001"/>
    <n v="1192188.5"/>
    <n v="1194597.5"/>
    <n v="1240017.2"/>
    <n v="1250332.5"/>
    <n v="1191965"/>
    <n v="1198127.3"/>
    <n v="1200276.8999999999"/>
    <n v="1246103"/>
    <n v="1266269.2"/>
    <n v="1210638"/>
    <n v="1106680.2"/>
    <n v="935360.9"/>
    <n v="814658.4"/>
  </r>
  <r>
    <x v="0"/>
    <n v="208"/>
    <x v="199"/>
    <n v="2942855.7"/>
    <n v="2924900.6"/>
    <n v="2693270.6"/>
    <n v="2922339.5"/>
    <n v="3119637.7"/>
    <n v="3233703.9"/>
    <n v="3295104.5"/>
    <n v="3093210"/>
    <n v="3072948.2"/>
    <n v="2896838.3"/>
    <n v="2988622.9"/>
    <x v="199"/>
    <n v="3195882.1"/>
    <n v="3220873.7"/>
    <n v="3443975.5"/>
    <n v="3570876.9"/>
    <n v="3554583.1"/>
    <n v="3555928.6"/>
    <n v="3473944.3"/>
    <n v="3628428.9"/>
    <n v="3700266.4"/>
    <n v="3883199.5"/>
    <n v="3988914.2"/>
    <n v="4064894"/>
    <n v="4316730.2"/>
    <n v="4435294"/>
    <n v="4553851.7"/>
    <n v="4585057"/>
    <n v="4337614.5999999996"/>
    <n v="4341282.8"/>
    <n v="4337786.4000000004"/>
    <n v="4485852.5"/>
    <n v="4657842"/>
    <n v="4716377.5"/>
    <n v="4690558.3"/>
    <n v="4489109.4000000004"/>
    <n v="4115652.8"/>
    <n v="4363013.2"/>
  </r>
  <r>
    <x v="0"/>
    <n v="209"/>
    <x v="200"/>
    <n v="1456332.4"/>
    <n v="1410018.6"/>
    <n v="1239360.8999999999"/>
    <n v="1343434.8"/>
    <n v="1452309.7"/>
    <n v="1540235.3"/>
    <n v="1572242.4"/>
    <n v="1450440"/>
    <n v="1434539.3"/>
    <n v="1279304.3"/>
    <n v="1327104.5"/>
    <x v="200"/>
    <n v="1485420.9"/>
    <n v="1503571.3"/>
    <n v="1596973.2"/>
    <n v="1675652.6"/>
    <n v="1669612.8"/>
    <n v="1653344.6"/>
    <n v="1583628.9"/>
    <n v="1674151.1"/>
    <n v="1724270"/>
    <n v="1837741.9"/>
    <n v="1921978.9"/>
    <n v="1989894.5"/>
    <n v="2149354.7999999998"/>
    <n v="2265270.7000000002"/>
    <n v="2359393.2999999998"/>
    <n v="2386152.7999999998"/>
    <n v="2197429.5"/>
    <n v="2176128"/>
    <n v="2206318.5"/>
    <n v="2290141.2999999998"/>
    <n v="2397530"/>
    <n v="2461482.1"/>
    <n v="2477831.9"/>
    <n v="2376788"/>
    <n v="2064426.6"/>
    <n v="2256632.7000000002"/>
  </r>
  <r>
    <x v="0"/>
    <n v="210"/>
    <x v="201"/>
    <n v="70258.3"/>
    <n v="62395.1"/>
    <n v="58532.7"/>
    <n v="64931.6"/>
    <n v="70556.399999999994"/>
    <n v="71474.100000000006"/>
    <n v="70269.2"/>
    <n v="65172.2"/>
    <n v="63717.4"/>
    <n v="57522.6"/>
    <n v="66228.3"/>
    <x v="201"/>
    <n v="70913.100000000006"/>
    <n v="76643.100000000006"/>
    <n v="85964.5"/>
    <n v="85993.7"/>
    <n v="84773.5"/>
    <n v="83356.399999999994"/>
    <n v="78043.7"/>
    <n v="81863.100000000006"/>
    <n v="82067.5"/>
    <n v="87638.5"/>
    <n v="89952.3"/>
    <n v="92915.5"/>
    <n v="95230"/>
    <n v="100885.3"/>
    <n v="104449.1"/>
    <n v="103999.8"/>
    <n v="98055.3"/>
    <n v="100409.60000000001"/>
    <n v="100396.7"/>
    <n v="106192.5"/>
    <n v="113190"/>
    <n v="114016.4"/>
    <n v="104471.1"/>
    <n v="99188"/>
    <n v="86026.4"/>
    <n v="88834.2"/>
  </r>
  <r>
    <x v="0"/>
    <n v="211"/>
    <x v="202"/>
    <n v="81569.600000000006"/>
    <n v="80009.399999999994"/>
    <n v="71868.399999999994"/>
    <n v="74996.100000000006"/>
    <n v="80374.100000000006"/>
    <n v="85841"/>
    <n v="85915.1"/>
    <n v="77451.600000000006"/>
    <n v="74072.5"/>
    <n v="66364.800000000003"/>
    <n v="70089"/>
    <x v="202"/>
    <n v="75359"/>
    <n v="77400"/>
    <n v="86215.3"/>
    <n v="87358.1"/>
    <n v="86416.7"/>
    <n v="84790.2"/>
    <n v="77823"/>
    <n v="80939.100000000006"/>
    <n v="83162.7"/>
    <n v="87275.5"/>
    <n v="89743.3"/>
    <n v="96073.2"/>
    <n v="99533.3"/>
    <n v="105016.2"/>
    <n v="106613.5"/>
    <n v="106583.3"/>
    <n v="102918.3"/>
    <n v="103281.3"/>
    <n v="104704.8"/>
    <n v="108230.5"/>
    <n v="112265"/>
    <n v="115300.3"/>
    <n v="106085.4"/>
    <n v="94871.7"/>
    <n v="80649.2"/>
    <n v="90718.8"/>
  </r>
  <r>
    <x v="0"/>
    <n v="212"/>
    <x v="203"/>
    <n v="258065.3"/>
    <n v="260470.1"/>
    <n v="200167"/>
    <n v="216848.5"/>
    <n v="220921.1"/>
    <n v="233563.2"/>
    <n v="237616.5"/>
    <n v="211437.1"/>
    <n v="208720"/>
    <n v="152404.9"/>
    <n v="154772.20000000001"/>
    <x v="203"/>
    <n v="155315.20000000001"/>
    <n v="151041.29999999999"/>
    <n v="165342.1"/>
    <n v="182638.2"/>
    <n v="179261.7"/>
    <n v="176865.2"/>
    <n v="168100.4"/>
    <n v="176371.20000000001"/>
    <n v="183142.39999999999"/>
    <n v="193219.1"/>
    <n v="195393.4"/>
    <n v="200827.1"/>
    <n v="203645.7"/>
    <n v="209239.2"/>
    <n v="206318.8"/>
    <n v="198344.7"/>
    <n v="180665.9"/>
    <n v="182292.4"/>
    <n v="175727.3"/>
    <n v="197364.8"/>
    <n v="201094"/>
    <n v="201624.3"/>
    <n v="196608"/>
    <n v="185535.6"/>
    <n v="164698.9"/>
    <n v="174958.4"/>
  </r>
  <r>
    <x v="0"/>
    <n v="213"/>
    <x v="204"/>
    <n v="201911.9"/>
    <n v="196905.2"/>
    <n v="174725.6"/>
    <n v="185987.7"/>
    <n v="199223.2"/>
    <n v="208540.79999999999"/>
    <n v="217446"/>
    <n v="207747.6"/>
    <n v="205411.4"/>
    <n v="186828.2"/>
    <n v="184983.4"/>
    <x v="204"/>
    <n v="201363"/>
    <n v="199576.1"/>
    <n v="210409.5"/>
    <n v="217471.8"/>
    <n v="213723.4"/>
    <n v="212529.5"/>
    <n v="203026.5"/>
    <n v="214260.6"/>
    <n v="221119.9"/>
    <n v="237890.2"/>
    <n v="250521.4"/>
    <n v="260309.9"/>
    <n v="272416.2"/>
    <n v="282020.5"/>
    <n v="284690"/>
    <n v="294361.7"/>
    <n v="274607.3"/>
    <n v="267534.3"/>
    <n v="264634.8"/>
    <n v="271854.8"/>
    <n v="285022"/>
    <n v="299067.7"/>
    <n v="308996.09999999998"/>
    <n v="289792"/>
    <n v="259417"/>
    <n v="285175.3"/>
  </r>
  <r>
    <x v="0"/>
    <n v="214"/>
    <x v="205"/>
    <n v="204085.7"/>
    <n v="211831.5"/>
    <n v="190571.8"/>
    <n v="193390.7"/>
    <n v="205596.79999999999"/>
    <n v="219134.8"/>
    <n v="229198.6"/>
    <n v="216774.3"/>
    <n v="216699.4"/>
    <n v="182061.1"/>
    <n v="159027.4"/>
    <x v="205"/>
    <n v="178324.9"/>
    <n v="172225.4"/>
    <n v="175049.8"/>
    <n v="190401.6"/>
    <n v="197846.2"/>
    <n v="195155.8"/>
    <n v="182769.4"/>
    <n v="185535.3"/>
    <n v="199983.6"/>
    <n v="220509.6"/>
    <n v="238154.8"/>
    <n v="249660"/>
    <n v="272016.09999999998"/>
    <n v="280120"/>
    <n v="276992.90000000002"/>
    <n v="293969.8"/>
    <n v="263163.90000000002"/>
    <n v="249262.6"/>
    <n v="253695.3"/>
    <n v="267164.3"/>
    <n v="291470"/>
    <n v="308410.3"/>
    <n v="320132.8"/>
    <n v="323460.09999999998"/>
    <n v="238052.6"/>
    <n v="262436.59999999998"/>
  </r>
  <r>
    <x v="0"/>
    <n v="215"/>
    <x v="206"/>
    <n v="58744.9"/>
    <n v="60936.4"/>
    <n v="56509.1"/>
    <n v="61272.5"/>
    <n v="74219.5"/>
    <n v="88038.8"/>
    <n v="99223.1"/>
    <n v="110186.7"/>
    <n v="111483"/>
    <n v="120413"/>
    <n v="123624.5"/>
    <x v="206"/>
    <n v="148494.5"/>
    <n v="151881.70000000001"/>
    <n v="159195.79999999999"/>
    <n v="168544.5"/>
    <n v="167631.79999999999"/>
    <n v="174731.7"/>
    <n v="176354"/>
    <n v="190717.9"/>
    <n v="197155.3"/>
    <n v="217115.3"/>
    <n v="251170.3"/>
    <n v="274888.5"/>
    <n v="314377.09999999998"/>
    <n v="328775.2"/>
    <n v="363559.1"/>
    <n v="417086.6"/>
    <n v="357075.5"/>
    <n v="315003.40000000002"/>
    <n v="334392.09999999998"/>
    <n v="360902"/>
    <n v="378466"/>
    <n v="401364.7"/>
    <n v="420661.2"/>
    <n v="436570.6"/>
    <n v="402528.6"/>
    <n v="465708.1"/>
  </r>
  <r>
    <x v="0"/>
    <n v="216"/>
    <x v="207"/>
    <n v="87558.6"/>
    <n v="84639.5"/>
    <n v="70192.100000000006"/>
    <n v="76475.899999999994"/>
    <n v="84772.800000000003"/>
    <n v="87443.9"/>
    <n v="90350.9"/>
    <n v="85514.2"/>
    <n v="84742.399999999994"/>
    <n v="78185.7"/>
    <n v="79686.8"/>
    <x v="207"/>
    <n v="88853.8"/>
    <n v="89876.7"/>
    <n v="92366.9"/>
    <n v="95971.199999999997"/>
    <n v="94220.2"/>
    <n v="91971.4"/>
    <n v="87342.8"/>
    <n v="91800.2"/>
    <n v="97670.6"/>
    <n v="104458.1"/>
    <n v="107771.5"/>
    <n v="111344.4"/>
    <n v="116292.3"/>
    <n v="120588.9"/>
    <n v="122340.8"/>
    <n v="127892.9"/>
    <n v="114928.3"/>
    <n v="104980.9"/>
    <n v="102853.4"/>
    <n v="106165.4"/>
    <n v="108302"/>
    <n v="108836.7"/>
    <n v="106977.3"/>
    <n v="100645.2"/>
    <n v="87477.7"/>
    <n v="96210.5"/>
  </r>
  <r>
    <x v="0"/>
    <n v="217"/>
    <x v="208"/>
    <n v="248553"/>
    <n v="212373"/>
    <n v="190017.2"/>
    <n v="240132.5"/>
    <n v="275442.90000000002"/>
    <n v="288167.40000000002"/>
    <n v="264468.59999999998"/>
    <n v="195252.9"/>
    <n v="192108.79999999999"/>
    <n v="173158.9"/>
    <n v="218686.3"/>
    <x v="208"/>
    <n v="267529.90000000002"/>
    <n v="265531.2"/>
    <n v="282108.59999999998"/>
    <n v="298741.3"/>
    <n v="296174.59999999998"/>
    <n v="274247.2"/>
    <n v="255249.2"/>
    <n v="290614.7"/>
    <n v="318746.09999999998"/>
    <n v="364268.6"/>
    <n v="375845.8"/>
    <n v="376680.4"/>
    <n v="412150.7"/>
    <n v="432167.1"/>
    <n v="490636"/>
    <n v="460338.2"/>
    <n v="416249"/>
    <n v="463847.7"/>
    <n v="485493.2"/>
    <n v="488326.6"/>
    <n v="491144"/>
    <n v="491130.7"/>
    <n v="472224.7"/>
    <n v="389008.4"/>
    <n v="333674.59999999998"/>
    <n v="357861"/>
  </r>
  <r>
    <x v="0"/>
    <n v="218"/>
    <x v="209"/>
    <n v="146553.5"/>
    <n v="146545.29999999999"/>
    <n v="140200.4"/>
    <n v="135958.5"/>
    <n v="136694.79999999999"/>
    <n v="148825.60000000001"/>
    <n v="169143.7"/>
    <n v="178162.9"/>
    <n v="171504.1"/>
    <n v="157718.1"/>
    <n v="162777.79999999999"/>
    <x v="209"/>
    <n v="183080.4"/>
    <n v="201118.8"/>
    <n v="206513.4"/>
    <n v="210278.7"/>
    <n v="211240.5"/>
    <n v="220169"/>
    <n v="219367.2"/>
    <n v="215207.8"/>
    <n v="187489.6"/>
    <n v="167938.4"/>
    <n v="160993.29999999999"/>
    <n v="159451.6"/>
    <n v="182806.9"/>
    <n v="215699.8"/>
    <n v="207275.4"/>
    <n v="179964.2"/>
    <n v="193871.8"/>
    <n v="182247.5"/>
    <n v="174476.2"/>
    <n v="171757.5"/>
    <n v="191222"/>
    <n v="193408"/>
    <n v="219744.8"/>
    <n v="245950.6"/>
    <n v="220737.5"/>
    <n v="228589"/>
  </r>
  <r>
    <x v="0"/>
    <n v="219"/>
    <x v="210"/>
    <n v="395106.4"/>
    <n v="358918.3"/>
    <n v="330217.59999999998"/>
    <n v="376091"/>
    <n v="412137.7"/>
    <n v="436993"/>
    <n v="433612.3"/>
    <n v="373415.9"/>
    <n v="363613"/>
    <n v="330877"/>
    <n v="381464.1"/>
    <x v="210"/>
    <n v="450610.3"/>
    <n v="466650"/>
    <n v="488621.9"/>
    <n v="509020"/>
    <n v="507415.1"/>
    <n v="494416.2"/>
    <n v="474616.4"/>
    <n v="505822.6"/>
    <n v="506235.7"/>
    <n v="532207"/>
    <n v="536839.1"/>
    <n v="536132"/>
    <n v="594957.6"/>
    <n v="647866.9"/>
    <n v="697911.4"/>
    <n v="640302.4"/>
    <n v="610120.69999999995"/>
    <n v="646095.1"/>
    <n v="659969.4"/>
    <n v="660084.1"/>
    <n v="682366"/>
    <n v="684538.7"/>
    <n v="691969.5"/>
    <n v="634959"/>
    <n v="554412.1"/>
    <n v="586450"/>
  </r>
  <r>
    <x v="0"/>
    <n v="220"/>
    <x v="211"/>
    <n v="41931.199999999997"/>
    <n v="38570.1"/>
    <n v="33482.9"/>
    <n v="36785.699999999997"/>
    <n v="42408.4"/>
    <n v="45779.5"/>
    <n v="45365"/>
    <n v="44267"/>
    <n v="44038.400000000001"/>
    <n v="41984.4"/>
    <n v="45298.2"/>
    <x v="211"/>
    <n v="50497.8"/>
    <n v="52244.3"/>
    <n v="58410.6"/>
    <n v="57733.9"/>
    <n v="57855"/>
    <n v="56741.4"/>
    <n v="52831.8"/>
    <n v="56837"/>
    <n v="59142.7"/>
    <n v="61298"/>
    <n v="62738.5"/>
    <n v="63697"/>
    <n v="71674.399999999994"/>
    <n v="76889.899999999994"/>
    <n v="79378.100000000006"/>
    <n v="80521.100000000006"/>
    <n v="75698.5"/>
    <n v="79189"/>
    <n v="77263.5"/>
    <n v="79768.899999999994"/>
    <n v="82427"/>
    <n v="80965.8"/>
    <n v="77274"/>
    <n v="68891.899999999994"/>
    <n v="54419.9"/>
    <n v="61856.9"/>
  </r>
  <r>
    <x v="0"/>
    <n v="221"/>
    <x v="212"/>
    <n v="57100.5"/>
    <n v="55343"/>
    <n v="53093.599999999999"/>
    <n v="56655.3"/>
    <n v="62099.6"/>
    <n v="63426.400000000001"/>
    <n v="63245.7"/>
    <n v="58473.5"/>
    <n v="62042"/>
    <n v="62662.5"/>
    <n v="61930.5"/>
    <x v="212"/>
    <n v="65689.3"/>
    <n v="66032.800000000003"/>
    <n v="75396.600000000006"/>
    <n v="80519.7"/>
    <n v="80469.2"/>
    <n v="82786.7"/>
    <n v="82721"/>
    <n v="90004.2"/>
    <n v="94589.6"/>
    <n v="96130.5"/>
    <n v="99694.2"/>
    <n v="104047"/>
    <n v="109212.2"/>
    <n v="113868.7"/>
    <n v="117139.8"/>
    <n v="123090.5"/>
    <n v="120195.9"/>
    <n v="128079.3"/>
    <n v="132681.20000000001"/>
    <n v="132414"/>
    <n v="142928"/>
    <n v="147357.20000000001"/>
    <n v="144656.6"/>
    <n v="142873.60000000001"/>
    <n v="136744.1"/>
    <n v="144283.9"/>
  </r>
  <r>
    <x v="0"/>
    <n v="222"/>
    <x v="213"/>
    <n v="1486523.3"/>
    <n v="1514882"/>
    <n v="1453909.7"/>
    <n v="1578904.7"/>
    <n v="1667328"/>
    <n v="1693468.6"/>
    <n v="1722862.1"/>
    <n v="1642769.9"/>
    <n v="1638408.8"/>
    <n v="1617534.1"/>
    <n v="1661518.5"/>
    <x v="213"/>
    <n v="1710461.2"/>
    <n v="1717302.3"/>
    <n v="1847002.4"/>
    <n v="1895224.3"/>
    <n v="1884970.3"/>
    <n v="1902584"/>
    <n v="1890315.4"/>
    <n v="1954277.7"/>
    <n v="1975996.5"/>
    <n v="2045457.6"/>
    <n v="2066935.3"/>
    <n v="2074999.5"/>
    <n v="2167375.4"/>
    <n v="2170023.2999999998"/>
    <n v="2194458.5"/>
    <n v="2198904.2000000002"/>
    <n v="2140185.2000000002"/>
    <n v="2165154.7999999998"/>
    <n v="2131467.9"/>
    <n v="2195711.2999999998"/>
    <n v="2260312"/>
    <n v="2254895.4"/>
    <n v="2212726.4"/>
    <n v="2112321.4"/>
    <n v="2051226.2"/>
    <n v="2106380.5"/>
  </r>
  <r>
    <x v="0"/>
    <n v="223"/>
    <x v="214"/>
    <n v="383511"/>
    <n v="393872.2"/>
    <n v="394492.3"/>
    <n v="421080"/>
    <n v="426510.7"/>
    <n v="435785.7"/>
    <n v="434306.5"/>
    <n v="440545.5"/>
    <n v="450589.1"/>
    <n v="460974.4"/>
    <n v="458401"/>
    <x v="214"/>
    <n v="477329.3"/>
    <n v="482460.8"/>
    <n v="505823.6"/>
    <n v="516465.9"/>
    <n v="510267.6"/>
    <n v="522854"/>
    <n v="525441.5"/>
    <n v="549239.4"/>
    <n v="548876.6"/>
    <n v="566380.9"/>
    <n v="586059.80000000005"/>
    <n v="581569.6"/>
    <n v="602946.6"/>
    <n v="620171.19999999995"/>
    <n v="616769.6"/>
    <n v="626801.30000000005"/>
    <n v="628287"/>
    <n v="621174.5"/>
    <n v="634834.30000000005"/>
    <n v="635847.69999999995"/>
    <n v="659724"/>
    <n v="660076.5"/>
    <n v="652338.9"/>
    <n v="638530.5"/>
    <n v="664378.4"/>
    <n v="672557"/>
  </r>
  <r>
    <x v="0"/>
    <n v="224"/>
    <x v="215"/>
    <n v="272159.09999999998"/>
    <n v="280513.2"/>
    <n v="279412.40000000002"/>
    <n v="301818.2"/>
    <n v="306713"/>
    <n v="311738.09999999998"/>
    <n v="310141.2"/>
    <n v="313202.3"/>
    <n v="321797.59999999998"/>
    <n v="330482.8"/>
    <n v="331341.2"/>
    <x v="215"/>
    <n v="347155.5"/>
    <n v="351920.8"/>
    <n v="371818.3"/>
    <n v="377547.6"/>
    <n v="374739.3"/>
    <n v="384416.4"/>
    <n v="389674.5"/>
    <n v="411123.20000000001"/>
    <n v="421518.9"/>
    <n v="424362.8"/>
    <n v="438662.3"/>
    <n v="429345.9"/>
    <n v="449976.2"/>
    <n v="472720.4"/>
    <n v="485577"/>
    <n v="497555.3"/>
    <n v="502024"/>
    <n v="498447.5"/>
    <n v="502778"/>
    <n v="499566.9"/>
    <n v="521809.8"/>
    <n v="523776.6"/>
    <n v="512953.1"/>
    <n v="496643.8"/>
    <n v="524856"/>
    <n v="530673.69999999995"/>
  </r>
  <r>
    <x v="0"/>
    <n v="225"/>
    <x v="216"/>
    <n v="111351.9"/>
    <n v="113359.1"/>
    <n v="115079.9"/>
    <n v="119261.8"/>
    <n v="119797.7"/>
    <n v="124047.6"/>
    <n v="124165.3"/>
    <n v="127343.2"/>
    <n v="128791.5"/>
    <n v="130491.6"/>
    <n v="127059.8"/>
    <x v="216"/>
    <n v="130173.8"/>
    <n v="130540"/>
    <n v="134005.4"/>
    <n v="138918.29999999999"/>
    <n v="135528.20000000001"/>
    <n v="138437.6"/>
    <n v="135767"/>
    <n v="138116.20000000001"/>
    <n v="127357.7"/>
    <n v="142018"/>
    <n v="147397.5"/>
    <n v="152223.70000000001"/>
    <n v="152970.5"/>
    <n v="147450.70000000001"/>
    <n v="131192.6"/>
    <n v="129246"/>
    <n v="126262.9"/>
    <n v="122727"/>
    <n v="132056.29999999999"/>
    <n v="136280.79999999999"/>
    <n v="137914.20000000001"/>
    <n v="136299.79999999999"/>
    <n v="139385.9"/>
    <n v="141886.70000000001"/>
    <n v="139522.4"/>
    <n v="141883.20000000001"/>
  </r>
  <r>
    <x v="0"/>
    <n v="226"/>
    <x v="26"/>
    <n v="61618.6"/>
    <n v="55199.8"/>
    <n v="54317.4"/>
    <n v="59863.199999999997"/>
    <n v="66075.199999999997"/>
    <n v="66498.399999999994"/>
    <n v="67004.5"/>
    <n v="63373.9"/>
    <n v="61973.7"/>
    <n v="58592.9"/>
    <n v="65605.399999999994"/>
    <x v="26"/>
    <n v="65531"/>
    <n v="67635.899999999994"/>
    <n v="76664.399999999994"/>
    <n v="76039.600000000006"/>
    <n v="76969.399999999994"/>
    <n v="74040.7"/>
    <n v="72801.5"/>
    <n v="77495"/>
    <n v="81048.899999999994"/>
    <n v="85973.9"/>
    <n v="85385.600000000006"/>
    <n v="84153.9"/>
    <n v="90705.2"/>
    <n v="89561.8"/>
    <n v="89974.2"/>
    <n v="88084.3"/>
    <n v="79615.600000000006"/>
    <n v="78807"/>
    <n v="76176.399999999994"/>
    <n v="75578.100000000006"/>
    <n v="76259"/>
    <n v="69005.600000000006"/>
    <n v="61328.6"/>
    <n v="53416.2"/>
    <n v="41883"/>
    <n v="44086.400000000001"/>
  </r>
  <r>
    <x v="0"/>
    <n v="227"/>
    <x v="217"/>
    <n v="77129.3"/>
    <n v="73504.2"/>
    <n v="73260.899999999994"/>
    <n v="75598"/>
    <n v="79426.899999999994"/>
    <n v="81050.3"/>
    <n v="77438.3"/>
    <n v="78799"/>
    <n v="78917"/>
    <n v="79293.8"/>
    <n v="79818.3"/>
    <x v="217"/>
    <n v="75633.3"/>
    <n v="74503.100000000006"/>
    <n v="79326.2"/>
    <n v="78095.899999999994"/>
    <n v="74299.899999999994"/>
    <n v="72850.600000000006"/>
    <n v="72320"/>
    <n v="76893.100000000006"/>
    <n v="78774.5"/>
    <n v="80099.5"/>
    <n v="79848.800000000003"/>
    <n v="79270.7"/>
    <n v="79124.3"/>
    <n v="73714.600000000006"/>
    <n v="71043.199999999997"/>
    <n v="67122"/>
    <n v="56769.4"/>
    <n v="46755.9"/>
    <n v="43644.1"/>
    <n v="38309.5"/>
    <n v="37121"/>
    <n v="34804.9"/>
    <n v="35025.300000000003"/>
    <n v="33278"/>
    <n v="17416.7"/>
    <n v="19244.599999999999"/>
  </r>
  <r>
    <x v="0"/>
    <n v="228"/>
    <x v="27"/>
    <n v="59390.2"/>
    <n v="56403.8"/>
    <n v="56471"/>
    <n v="58257.7"/>
    <n v="62192"/>
    <n v="64062.5"/>
    <n v="61938.8"/>
    <n v="62531.199999999997"/>
    <n v="62348.1"/>
    <n v="64063.8"/>
    <n v="64750"/>
    <x v="27"/>
    <n v="63035"/>
    <n v="63394.8"/>
    <n v="67065.7"/>
    <n v="65971"/>
    <n v="62313.9"/>
    <n v="61215"/>
    <n v="61437.3"/>
    <n v="65391.5"/>
    <n v="67209.3"/>
    <n v="69091.899999999994"/>
    <n v="69622.399999999994"/>
    <n v="68808.2"/>
    <n v="68041.7"/>
    <n v="63312.7"/>
    <n v="61052.5"/>
    <n v="57931.7"/>
    <n v="49276.7"/>
    <n v="40740.6"/>
    <n v="38286.9"/>
    <n v="33648.6"/>
    <n v="32613.599999999999"/>
    <n v="30608.5"/>
    <n v="30859.5"/>
    <n v="29375.8"/>
    <n v="15391.7"/>
    <n v="14812.4"/>
  </r>
  <r>
    <x v="0"/>
    <n v="229"/>
    <x v="28"/>
    <n v="17739.2"/>
    <n v="17100.5"/>
    <n v="16789.900000000001"/>
    <n v="17340.3"/>
    <n v="17234.8"/>
    <n v="16987.7"/>
    <n v="15499.5"/>
    <n v="16267.7"/>
    <n v="16568.900000000001"/>
    <n v="15230"/>
    <n v="15068.3"/>
    <x v="28"/>
    <n v="12598.3"/>
    <n v="11108.3"/>
    <n v="12260.5"/>
    <n v="12124.9"/>
    <n v="11986"/>
    <n v="11635.6"/>
    <n v="10882.7"/>
    <n v="11501.6"/>
    <n v="11565.2"/>
    <n v="11007.6"/>
    <n v="10226.4"/>
    <n v="10462.4"/>
    <n v="11082.6"/>
    <n v="10401.9"/>
    <n v="9990.7000000000007"/>
    <n v="9190.2999999999993"/>
    <n v="7492.8"/>
    <n v="6015.3"/>
    <n v="5357.2"/>
    <n v="4660.8999999999996"/>
    <n v="4507.3999999999996"/>
    <n v="4196.3999999999996"/>
    <n v="4165.8"/>
    <n v="3902.1"/>
    <n v="2025"/>
    <n v="4432.3"/>
  </r>
  <r>
    <x v="0"/>
    <n v="230"/>
    <x v="218"/>
    <n v="111608.1"/>
    <n v="114854.2"/>
    <n v="100910.7"/>
    <n v="111599.4"/>
    <n v="117564.7"/>
    <n v="123377.2"/>
    <n v="124928.2"/>
    <n v="122924.3"/>
    <n v="124974"/>
    <n v="123465.2"/>
    <n v="131376.4"/>
    <x v="218"/>
    <n v="135828.4"/>
    <n v="138926.9"/>
    <n v="148941.9"/>
    <n v="153703.4"/>
    <n v="154713.4"/>
    <n v="154631.20000000001"/>
    <n v="154992.1"/>
    <n v="159186"/>
    <n v="161189.1"/>
    <n v="168087.1"/>
    <n v="166630.70000000001"/>
    <n v="166097.4"/>
    <n v="169706.7"/>
    <n v="170973.8"/>
    <n v="174183.2"/>
    <n v="170191.5"/>
    <n v="160908.5"/>
    <n v="161754.70000000001"/>
    <n v="156452.1"/>
    <n v="158916.70000000001"/>
    <n v="159290"/>
    <n v="158639.29999999999"/>
    <n v="151908.20000000001"/>
    <n v="145053.5"/>
    <n v="137473.9"/>
    <n v="140241.5"/>
  </r>
  <r>
    <x v="0"/>
    <n v="231"/>
    <x v="34"/>
    <n v="51552.6"/>
    <n v="49798.5"/>
    <n v="47373.8"/>
    <n v="50807.5"/>
    <n v="54916.9"/>
    <n v="58148.3"/>
    <n v="59411.4"/>
    <n v="59646.3"/>
    <n v="60998.2"/>
    <n v="65787.100000000006"/>
    <n v="70011.8"/>
    <x v="34"/>
    <n v="78011.399999999994"/>
    <n v="80643.3"/>
    <n v="90952.3"/>
    <n v="93163.8"/>
    <n v="93131.5"/>
    <n v="95900.5"/>
    <n v="92044.5"/>
    <n v="99350.8"/>
    <n v="99558.7"/>
    <n v="100838.6"/>
    <n v="102714.2"/>
    <n v="103625.2"/>
    <n v="105468.6"/>
    <n v="107370"/>
    <n v="109986.5"/>
    <n v="110969.4"/>
    <n v="106483.3"/>
    <n v="101805.9"/>
    <n v="98517.5"/>
    <n v="99283.7"/>
    <n v="100992"/>
    <n v="101522.4"/>
    <n v="102863.9"/>
    <n v="96003.199999999997"/>
    <n v="85162.3"/>
    <n v="85151.4"/>
  </r>
  <r>
    <x v="0"/>
    <n v="232"/>
    <x v="35"/>
    <n v="402562.6"/>
    <n v="423091.20000000001"/>
    <n v="421655.3"/>
    <n v="455969.3"/>
    <n v="474839.6"/>
    <n v="446132.6"/>
    <n v="463211.9"/>
    <n v="455449.1"/>
    <n v="396498.1"/>
    <n v="386594.7"/>
    <n v="364554.3"/>
    <x v="35"/>
    <n v="394830.4"/>
    <n v="378883.1"/>
    <n v="417531.3"/>
    <n v="432638.8"/>
    <n v="422765.4"/>
    <n v="419755.7"/>
    <n v="417589.9"/>
    <n v="405378.2"/>
    <n v="401364.7"/>
    <n v="406777.5"/>
    <n v="412383"/>
    <n v="418630.1"/>
    <n v="429248.4"/>
    <n v="408979"/>
    <n v="418444.2"/>
    <n v="418704.1"/>
    <n v="416891.1"/>
    <n v="429159.8"/>
    <n v="400207.1"/>
    <n v="429419.9"/>
    <n v="456078"/>
    <n v="448523"/>
    <n v="447945.7"/>
    <n v="438990.2"/>
    <n v="432881"/>
    <n v="440534.2"/>
  </r>
  <r>
    <x v="0"/>
    <n v="233"/>
    <x v="219"/>
    <n v="317167.40000000002"/>
    <n v="327036.09999999998"/>
    <n v="295110.40000000002"/>
    <n v="330717.59999999998"/>
    <n v="362206.2"/>
    <n v="392768.8"/>
    <n v="408803.8"/>
    <n v="341407.8"/>
    <n v="380011.7"/>
    <n v="358190.2"/>
    <n v="400851.8"/>
    <x v="219"/>
    <n v="379684.7"/>
    <n v="384709.3"/>
    <n v="406345"/>
    <n v="420474.9"/>
    <n v="426846.6"/>
    <n v="434711.9"/>
    <n v="431121"/>
    <n v="448414.6"/>
    <n v="457430.3"/>
    <n v="477782.1"/>
    <n v="470985.9"/>
    <n v="472928.5"/>
    <n v="510740.6"/>
    <n v="512817.4"/>
    <n v="518265.8"/>
    <n v="518597.8"/>
    <n v="503100.5"/>
    <n v="533947.9"/>
    <n v="530588.5"/>
    <n v="564137.4"/>
    <n v="574389"/>
    <n v="586893.1"/>
    <n v="567428.80000000005"/>
    <n v="528155.6"/>
    <n v="522798.6"/>
    <n v="547478.1"/>
  </r>
  <r>
    <x v="0"/>
    <n v="234"/>
    <x v="220"/>
    <n v="81373.8"/>
    <n v="77525.8"/>
    <n v="66789.100000000006"/>
    <n v="73269.600000000006"/>
    <n v="85787.9"/>
    <n v="89707.3"/>
    <n v="87757.3"/>
    <n v="80624.100000000006"/>
    <n v="84447.1"/>
    <n v="84635.7"/>
    <n v="90899.5"/>
    <x v="220"/>
    <n v="103612.7"/>
    <n v="109539.8"/>
    <n v="121417.7"/>
    <n v="124642"/>
    <n v="125976.5"/>
    <n v="127839.5"/>
    <n v="124004.8"/>
    <n v="138320.70000000001"/>
    <n v="147753.70000000001"/>
    <n v="159517.9"/>
    <n v="162927.4"/>
    <n v="168724.1"/>
    <n v="179435"/>
    <n v="186435.5"/>
    <n v="195791.8"/>
    <n v="198433.8"/>
    <n v="188129.9"/>
    <n v="191749.2"/>
    <n v="191047.9"/>
    <n v="194218.2"/>
    <n v="196459"/>
    <n v="195430.6"/>
    <n v="193887"/>
    <n v="178894.2"/>
    <n v="149232.20000000001"/>
    <n v="157087.29999999999"/>
  </r>
  <r>
    <x v="0"/>
    <n v="235"/>
    <x v="92"/>
    <n v="214407.2"/>
    <n v="227922"/>
    <n v="238830.9"/>
    <n v="246924.3"/>
    <n v="270493.90000000002"/>
    <n v="289978.59999999998"/>
    <n v="307026.3"/>
    <n v="304029.40000000002"/>
    <n v="324296.3"/>
    <n v="331638.09999999998"/>
    <n v="338341.5"/>
    <x v="92"/>
    <n v="401102.5"/>
    <n v="448113.3"/>
    <n v="433262.3"/>
    <n v="465006.3"/>
    <n v="489396.5"/>
    <n v="484248.8"/>
    <n v="510600"/>
    <n v="545285.5"/>
    <n v="554477.69999999995"/>
    <n v="590266.30000000005"/>
    <n v="591982.19999999995"/>
    <n v="649096.80000000005"/>
    <n v="715894.9"/>
    <n v="783477"/>
    <n v="843106.1"/>
    <n v="896735.2"/>
    <n v="908777"/>
    <n v="945955.3"/>
    <n v="972588.1"/>
    <n v="1036871.5"/>
    <n v="1066146"/>
    <n v="1103728.8999999999"/>
    <n v="1159999.3999999999"/>
    <n v="1192288.3999999999"/>
    <n v="1024228"/>
    <n v="1176417.6000000001"/>
  </r>
  <r>
    <x v="0"/>
    <n v="236"/>
    <x v="93"/>
    <n v="329983"/>
    <n v="322766.3"/>
    <n v="327516.09999999998"/>
    <n v="296249.40000000002"/>
    <n v="361261.6"/>
    <n v="382141.6"/>
    <n v="391992.5"/>
    <n v="386337.7"/>
    <n v="390351.4"/>
    <n v="395775.7"/>
    <n v="420611.8"/>
    <x v="93"/>
    <n v="461346.3"/>
    <n v="555668.1"/>
    <n v="631005.69999999995"/>
    <n v="647409.1"/>
    <n v="662793"/>
    <n v="675402"/>
    <n v="686239.8"/>
    <n v="715858.7"/>
    <n v="741910.7"/>
    <n v="804240.6"/>
    <n v="826965.6"/>
    <n v="859720.6"/>
    <n v="890610.4"/>
    <n v="937122.4"/>
    <n v="995848.8"/>
    <n v="1019118.3"/>
    <n v="1008775.2"/>
    <n v="1070412.1000000001"/>
    <n v="1132215.3"/>
    <n v="1191952.6000000001"/>
    <n v="1219844"/>
    <n v="1267606.3999999999"/>
    <n v="1299150.1000000001"/>
    <n v="1262372.8"/>
    <n v="1163617"/>
    <n v="1164980.7"/>
  </r>
  <r>
    <x v="0"/>
    <n v="237"/>
    <x v="221"/>
    <n v="349287"/>
    <n v="354699.1"/>
    <n v="330531.8"/>
    <n v="357541.7"/>
    <n v="380659.7"/>
    <n v="408174.8"/>
    <n v="427843.8"/>
    <n v="407189.9"/>
    <n v="397231.9"/>
    <n v="375099.1"/>
    <n v="398240.5"/>
    <x v="221"/>
    <n v="427670.2"/>
    <n v="443101.9"/>
    <n v="469005.1"/>
    <n v="490052.2"/>
    <n v="500194.5"/>
    <n v="520934.8"/>
    <n v="513379.5"/>
    <n v="539578.6"/>
    <n v="554077.9"/>
    <n v="576014.30000000005"/>
    <n v="587491.4"/>
    <n v="601488.80000000005"/>
    <n v="618198.30000000005"/>
    <n v="631158.6"/>
    <n v="645809.6"/>
    <n v="640104.30000000005"/>
    <n v="608014.30000000005"/>
    <n v="647475.30000000005"/>
    <n v="643092.19999999995"/>
    <n v="678746.9"/>
    <n v="708138"/>
    <n v="727676.5"/>
    <n v="745210.6"/>
    <n v="731538.1"/>
    <n v="644048"/>
    <n v="709372.2"/>
  </r>
  <r>
    <x v="0"/>
    <n v="238"/>
    <x v="94"/>
    <n v="48616.7"/>
    <n v="49420.7"/>
    <n v="50115.199999999997"/>
    <n v="54474.9"/>
    <n v="58505.9"/>
    <n v="67678.8"/>
    <n v="76575"/>
    <n v="74215.100000000006"/>
    <n v="73082.600000000006"/>
    <n v="75537.2"/>
    <n v="82787"/>
    <x v="94"/>
    <n v="97095.7"/>
    <n v="106808"/>
    <n v="117565.8"/>
    <n v="123465.5"/>
    <n v="129696.8"/>
    <n v="139397.6"/>
    <n v="135150.1"/>
    <n v="144225.70000000001"/>
    <n v="146648.70000000001"/>
    <n v="148894.29999999999"/>
    <n v="151757.5"/>
    <n v="153577.5"/>
    <n v="154310.29999999999"/>
    <n v="155768"/>
    <n v="153218.9"/>
    <n v="145754.1"/>
    <n v="118938.5"/>
    <n v="110082.7"/>
    <n v="124369"/>
    <n v="129003.3"/>
    <n v="130203"/>
    <n v="132921.20000000001"/>
    <n v="138453.20000000001"/>
    <n v="134095.70000000001"/>
    <n v="121056.2"/>
    <n v="129968.5"/>
  </r>
  <r>
    <x v="0"/>
    <n v="239"/>
    <x v="95"/>
    <n v="75942.3"/>
    <n v="75160"/>
    <n v="64338.3"/>
    <n v="66142.899999999994"/>
    <n v="67103.100000000006"/>
    <n v="67789.5"/>
    <n v="68966.399999999994"/>
    <n v="66198"/>
    <n v="62891.7"/>
    <n v="52234.9"/>
    <n v="50184.6"/>
    <x v="95"/>
    <n v="49381.8"/>
    <n v="46637.7"/>
    <n v="47731"/>
    <n v="47953.4"/>
    <n v="47447.4"/>
    <n v="47715.4"/>
    <n v="46121.8"/>
    <n v="46626.1"/>
    <n v="46711.3"/>
    <n v="49347.199999999997"/>
    <n v="51720.3"/>
    <n v="52496.9"/>
    <n v="52935.5"/>
    <n v="52826.5"/>
    <n v="52737.3"/>
    <n v="52496.1"/>
    <n v="52454.6"/>
    <n v="52507.4"/>
    <n v="53304.4"/>
    <n v="56072.800000000003"/>
    <n v="59006"/>
    <n v="61926.6"/>
    <n v="61954.9"/>
    <n v="62530"/>
    <n v="53374.8"/>
    <n v="62013"/>
  </r>
  <r>
    <x v="0"/>
    <n v="240"/>
    <x v="96"/>
    <n v="27638.2"/>
    <n v="28314.2"/>
    <n v="26470.3"/>
    <n v="28866.6"/>
    <n v="28959.200000000001"/>
    <n v="31705.200000000001"/>
    <n v="32503.4"/>
    <n v="32829.4"/>
    <n v="32372.3"/>
    <n v="30157.3"/>
    <n v="29470.1"/>
    <x v="96"/>
    <n v="29965.4"/>
    <n v="31247.200000000001"/>
    <n v="33223.699999999997"/>
    <n v="35339.4"/>
    <n v="33135.699999999997"/>
    <n v="32962"/>
    <n v="32297.599999999999"/>
    <n v="31948.6"/>
    <n v="32692.799999999999"/>
    <n v="36033.4"/>
    <n v="37137.300000000003"/>
    <n v="37119.300000000003"/>
    <n v="36861.1"/>
    <n v="36786.800000000003"/>
    <n v="36278.1"/>
    <n v="35214.5"/>
    <n v="33450.400000000001"/>
    <n v="31496.1"/>
    <n v="30626.2"/>
    <n v="35553.1"/>
    <n v="33533"/>
    <n v="32886.300000000003"/>
    <n v="32257.5"/>
    <n v="31982"/>
    <n v="31344.5"/>
    <n v="30117.9"/>
  </r>
  <r>
    <x v="0"/>
    <n v="241"/>
    <x v="97"/>
    <n v="92175"/>
    <n v="90349.7"/>
    <n v="82866.2"/>
    <n v="93087.6"/>
    <n v="101301.2"/>
    <n v="109332.3"/>
    <n v="110975"/>
    <n v="101301.2"/>
    <n v="96190.5"/>
    <n v="94912.8"/>
    <n v="104951.7"/>
    <x v="97"/>
    <n v="111340.1"/>
    <n v="115720.7"/>
    <n v="121561.4"/>
    <n v="127584.8"/>
    <n v="129957.6"/>
    <n v="134155.70000000001"/>
    <n v="138353.70000000001"/>
    <n v="148757.6"/>
    <n v="157153.79999999999"/>
    <n v="165732.4"/>
    <n v="168105.2"/>
    <n v="173685.3"/>
    <n v="182389.7"/>
    <n v="186831.4"/>
    <n v="195289.7"/>
    <n v="199451.7"/>
    <n v="199115.1"/>
    <n v="240188.9"/>
    <n v="219916.6"/>
    <n v="235480.2"/>
    <n v="253393"/>
    <n v="262079.5"/>
    <n v="266174.40000000002"/>
    <n v="257119.5"/>
    <n v="220029.5"/>
    <n v="252273"/>
  </r>
  <r>
    <x v="0"/>
    <n v="242"/>
    <x v="98"/>
    <n v="23665.599999999999"/>
    <n v="24164.1"/>
    <n v="24645.7"/>
    <n v="25442.9"/>
    <n v="26113.7"/>
    <n v="25562"/>
    <n v="25569.7"/>
    <n v="24974.400000000001"/>
    <n v="23322.6"/>
    <n v="22475.9"/>
    <n v="23237.599999999999"/>
    <x v="98"/>
    <n v="25851"/>
    <n v="26019.4"/>
    <n v="25510"/>
    <n v="25488.1"/>
    <n v="26230.2"/>
    <n v="26563.9"/>
    <n v="26425"/>
    <n v="26286.3"/>
    <n v="26594.6"/>
    <n v="27399.3"/>
    <n v="28118.5"/>
    <n v="28410.799999999999"/>
    <n v="29048.6"/>
    <n v="30512.5"/>
    <n v="30097.5"/>
    <n v="28194.7"/>
    <n v="29420.9"/>
    <n v="29430.3"/>
    <n v="28944"/>
    <n v="29191.7"/>
    <n v="29988"/>
    <n v="30829.8"/>
    <n v="31369"/>
    <n v="31490.6"/>
    <n v="29532.1"/>
    <n v="33155.4"/>
  </r>
  <r>
    <x v="0"/>
    <n v="243"/>
    <x v="99"/>
    <n v="25518.1"/>
    <n v="25467.8"/>
    <n v="25518.1"/>
    <n v="25920.799999999999"/>
    <n v="27481.1"/>
    <n v="29484.3"/>
    <n v="30616.7"/>
    <n v="29605.1"/>
    <n v="28371.9"/>
    <n v="28472.6"/>
    <n v="27989.4"/>
    <x v="99"/>
    <n v="28402.1"/>
    <n v="29086.6"/>
    <n v="31517.1"/>
    <n v="31643.8"/>
    <n v="30161.4"/>
    <n v="32627.9"/>
    <n v="30929.1"/>
    <n v="32447.5"/>
    <n v="31370.9"/>
    <n v="31026.6"/>
    <n v="30428.5"/>
    <n v="30312.1"/>
    <n v="31650.2"/>
    <n v="31368.6"/>
    <n v="31518"/>
    <n v="28546.3"/>
    <n v="25972.1"/>
    <n v="25278.2"/>
    <n v="25617.1"/>
    <n v="25458.2"/>
    <n v="23200"/>
    <n v="23153.1"/>
    <n v="24174.3"/>
    <n v="23141"/>
    <n v="15528.5"/>
    <n v="15543.3"/>
  </r>
  <r>
    <x v="0"/>
    <n v="244"/>
    <x v="222"/>
    <n v="37880"/>
    <n v="44325"/>
    <n v="40529.699999999997"/>
    <n v="45578.2"/>
    <n v="51577"/>
    <n v="55448.800000000003"/>
    <n v="61145.5"/>
    <n v="58448.2"/>
    <n v="62371.4"/>
    <n v="52927"/>
    <n v="59294.6"/>
    <x v="222"/>
    <n v="64071.3"/>
    <n v="65171.3"/>
    <n v="68353.7"/>
    <n v="73868.600000000006"/>
    <n v="78397.2"/>
    <n v="81531"/>
    <n v="77308"/>
    <n v="80477.7"/>
    <n v="82470.5"/>
    <n v="85484.4"/>
    <n v="87667.9"/>
    <n v="91527.8"/>
    <n v="95796"/>
    <n v="102011.3"/>
    <n v="109728.3"/>
    <n v="112150.3"/>
    <n v="110047.8"/>
    <n v="116581.4"/>
    <n v="118267.6"/>
    <n v="123927.2"/>
    <n v="131370"/>
    <n v="135551.5"/>
    <n v="141389.4"/>
    <n v="141893.70000000001"/>
    <n v="121989.7"/>
    <n v="136983.6"/>
  </r>
  <r>
    <x v="0"/>
    <n v="245"/>
    <x v="102"/>
    <n v="17851.099999999999"/>
    <n v="17497.599999999999"/>
    <n v="16048.3"/>
    <n v="18027.8"/>
    <n v="19618.5"/>
    <n v="21173.9"/>
    <n v="21492"/>
    <n v="19618.5"/>
    <n v="18628.8"/>
    <n v="18381.3"/>
    <n v="20325.5"/>
    <x v="102"/>
    <n v="21562.7"/>
    <n v="22411.1"/>
    <n v="23542.2"/>
    <n v="24708.799999999999"/>
    <n v="25168.3"/>
    <n v="25981.3"/>
    <n v="26794.3"/>
    <n v="28809.200000000001"/>
    <n v="30435.200000000001"/>
    <n v="32096.6"/>
    <n v="32556.2"/>
    <n v="34359"/>
    <n v="35207"/>
    <n v="35053.5"/>
    <n v="36941.9"/>
    <n v="38296.699999999997"/>
    <n v="38614.800000000003"/>
    <n v="41910.400000000001"/>
    <n v="42047.3"/>
    <n v="44060.4"/>
    <n v="47445"/>
    <n v="48328.5"/>
    <n v="49438"/>
    <n v="49285.7"/>
    <n v="51192.800000000003"/>
    <n v="49317.5"/>
  </r>
  <r>
    <x v="0"/>
    <n v="246"/>
    <x v="223"/>
    <n v="238430.9"/>
    <n v="244722.4"/>
    <n v="248825.4"/>
    <n v="266349.90000000002"/>
    <n v="293969.2"/>
    <n v="327415.3"/>
    <n v="350021.7"/>
    <n v="371111.4"/>
    <n v="392762.8"/>
    <n v="401203.8"/>
    <n v="419459.9"/>
    <x v="223"/>
    <n v="444594.7"/>
    <n v="456119.8"/>
    <n v="485547.5"/>
    <n v="510385.9"/>
    <n v="525394.5"/>
    <n v="540232.9"/>
    <n v="538611.6"/>
    <n v="556597.4"/>
    <n v="584522.30000000005"/>
    <n v="609084"/>
    <n v="646601.1"/>
    <n v="686355.2"/>
    <n v="735003"/>
    <n v="790358.7"/>
    <n v="871385"/>
    <n v="950851.4"/>
    <n v="956074.3"/>
    <n v="953095.1"/>
    <n v="965791.3"/>
    <n v="1022247.2"/>
    <n v="1077524"/>
    <n v="1109269.7"/>
    <n v="1153470.3"/>
    <n v="1165426.1000000001"/>
    <n v="1115405.3"/>
    <n v="1196406.2"/>
  </r>
  <r>
    <x v="0"/>
    <n v="247"/>
    <x v="224"/>
    <n v="102160"/>
    <n v="99418.3"/>
    <n v="95175.6"/>
    <n v="100589.9"/>
    <n v="110474.1"/>
    <n v="116646.7"/>
    <n v="119765.8"/>
    <n v="120679.7"/>
    <n v="123216.1"/>
    <n v="125270.8"/>
    <n v="131294.5"/>
    <x v="224"/>
    <n v="142012.20000000001"/>
    <n v="145037.29999999999"/>
    <n v="159347.79999999999"/>
    <n v="161305.20000000001"/>
    <n v="162045.1"/>
    <n v="163190.39999999999"/>
    <n v="159910.70000000001"/>
    <n v="165631.5"/>
    <n v="171552.7"/>
    <n v="175825"/>
    <n v="181174.2"/>
    <n v="190517.3"/>
    <n v="211239.7"/>
    <n v="232120.2"/>
    <n v="251992.4"/>
    <n v="264483.40000000002"/>
    <n v="262597.8"/>
    <n v="261348.5"/>
    <n v="260658.4"/>
    <n v="273628.7"/>
    <n v="285131.2"/>
    <n v="295149.7"/>
    <n v="307638.59999999998"/>
    <n v="312019.5"/>
    <n v="295678.5"/>
    <n v="320494.09999999998"/>
  </r>
  <r>
    <x v="0"/>
    <n v="248"/>
    <x v="105"/>
    <n v="31777.3"/>
    <n v="32776.199999999997"/>
    <n v="33602.699999999997"/>
    <n v="33526.300000000003"/>
    <n v="37451"/>
    <n v="46540.9"/>
    <n v="46464.4"/>
    <n v="47849.3"/>
    <n v="49906.5"/>
    <n v="47925.9"/>
    <n v="48603.7"/>
    <x v="105"/>
    <n v="53548.6"/>
    <n v="56926.5"/>
    <n v="63970.9"/>
    <n v="68489.100000000006"/>
    <n v="72125.3"/>
    <n v="74102.3"/>
    <n v="76218.100000000006"/>
    <n v="78311.600000000006"/>
    <n v="84791.5"/>
    <n v="85061.6"/>
    <n v="87567.9"/>
    <n v="86278.2"/>
    <n v="83278.3"/>
    <n v="81738.2"/>
    <n v="81063.600000000006"/>
    <n v="80396.800000000003"/>
    <n v="79003.8"/>
    <n v="79689.100000000006"/>
    <n v="82109.100000000006"/>
    <n v="87387.199999999997"/>
    <n v="98420"/>
    <n v="98545.7"/>
    <n v="100093.5"/>
    <n v="96026.9"/>
    <n v="91264.6"/>
    <n v="97289.1"/>
  </r>
  <r>
    <x v="0"/>
    <n v="249"/>
    <x v="225"/>
    <n v="99740.6"/>
    <n v="107174.39999999999"/>
    <n v="114359.5"/>
    <n v="125893.8"/>
    <n v="140020.29999999999"/>
    <n v="157003"/>
    <n v="175049.60000000001"/>
    <n v="192759"/>
    <n v="208774.1"/>
    <n v="216247.4"/>
    <n v="222473.5"/>
    <x v="225"/>
    <n v="228432.1"/>
    <n v="231741.6"/>
    <n v="238036.5"/>
    <n v="253445"/>
    <n v="260469.3"/>
    <n v="269728.3"/>
    <n v="269803.8"/>
    <n v="280049.40000000002"/>
    <n v="295355.40000000002"/>
    <n v="310555.5"/>
    <n v="335951.5"/>
    <n v="362274.4"/>
    <n v="381471.4"/>
    <n v="412670.3"/>
    <n v="458638.7"/>
    <n v="506994.5"/>
    <n v="513184.2"/>
    <n v="507696.6"/>
    <n v="517344.7"/>
    <n v="546330.19999999995"/>
    <n v="572421"/>
    <n v="582207.69999999995"/>
    <n v="600467.30000000005"/>
    <n v="606551.9"/>
    <n v="578105.4"/>
    <n v="610467.19999999995"/>
  </r>
  <r>
    <x v="0"/>
    <n v="250"/>
    <x v="226"/>
    <n v="106913"/>
    <n v="104771.8"/>
    <n v="100863.3"/>
    <n v="106929.8"/>
    <n v="116497.9"/>
    <n v="123871.4"/>
    <n v="128507.7"/>
    <n v="130503.1"/>
    <n v="134082.20000000001"/>
    <n v="137030.39999999999"/>
    <n v="148382.70000000001"/>
    <x v="226"/>
    <n v="162614"/>
    <n v="167451.6"/>
    <n v="183540.1"/>
    <n v="188451.9"/>
    <n v="192799.9"/>
    <n v="196402.3"/>
    <n v="192589.7"/>
    <n v="198236.4"/>
    <n v="204375.4"/>
    <n v="213466.9"/>
    <n v="223081.7"/>
    <n v="237802.6"/>
    <n v="270253.3"/>
    <n v="295950.2"/>
    <n v="331682.59999999998"/>
    <n v="363460"/>
    <n v="363886.3"/>
    <n v="365709.4"/>
    <n v="366337.5"/>
    <n v="388529.8"/>
    <n v="406683"/>
    <n v="428516.3"/>
    <n v="452909.6"/>
    <n v="462847.3"/>
    <n v="446035.3"/>
    <n v="488649.9"/>
  </r>
  <r>
    <x v="0"/>
    <n v="251"/>
    <x v="227"/>
    <n v="431010.2"/>
    <n v="459283.5"/>
    <n v="494842.4"/>
    <n v="520243.7"/>
    <n v="551495.19999999995"/>
    <n v="593253.4"/>
    <n v="645893.1"/>
    <n v="681398.5"/>
    <n v="690289.6"/>
    <n v="729244.7"/>
    <n v="775825"/>
    <x v="227"/>
    <n v="868591.3"/>
    <n v="928277.9"/>
    <n v="979462.1"/>
    <n v="994546.9"/>
    <n v="1004302.9"/>
    <n v="981824.8"/>
    <n v="1026667.2"/>
    <n v="1058572.3999999999"/>
    <n v="1117411.6000000001"/>
    <n v="1135083.8999999999"/>
    <n v="1141613.3"/>
    <n v="1198663.2"/>
    <n v="1239179.6000000001"/>
    <n v="1337625.3999999999"/>
    <n v="1461927"/>
    <n v="1621029.8"/>
    <n v="1653388.3"/>
    <n v="1663160.5"/>
    <n v="1732931.9"/>
    <n v="1800927.5"/>
    <n v="1936433"/>
    <n v="2070105.2"/>
    <n v="2097577.7000000002"/>
    <n v="1969247.3"/>
    <n v="2058172.5"/>
    <n v="2029285.3"/>
  </r>
  <r>
    <x v="0"/>
    <n v="252"/>
    <x v="109"/>
    <n v="132515.29999999999"/>
    <n v="153500.1"/>
    <n v="167988.9"/>
    <n v="166652.5"/>
    <n v="175662.6"/>
    <n v="203851.7"/>
    <n v="235803.1"/>
    <n v="262312.7"/>
    <n v="270283.7"/>
    <n v="289883.09999999998"/>
    <n v="318361"/>
    <x v="109"/>
    <n v="362380.1"/>
    <n v="390747.3"/>
    <n v="431615.7"/>
    <n v="439382"/>
    <n v="434611"/>
    <n v="401342.9"/>
    <n v="416165"/>
    <n v="430289.8"/>
    <n v="442822.8"/>
    <n v="458127.3"/>
    <n v="448512.4"/>
    <n v="481704"/>
    <n v="503839.4"/>
    <n v="527515.9"/>
    <n v="565857.9"/>
    <n v="596920.30000000005"/>
    <n v="654903.19999999995"/>
    <n v="699131.3"/>
    <n v="745806.9"/>
    <n v="766880.5"/>
    <n v="834662"/>
    <n v="882076.6"/>
    <n v="888413.5"/>
    <n v="888255.4"/>
    <n v="927768.5"/>
    <n v="917019.2"/>
  </r>
  <r>
    <x v="0"/>
    <n v="253"/>
    <x v="110"/>
    <n v="17803.099999999999"/>
    <n v="14536.9"/>
    <n v="16660.099999999999"/>
    <n v="19563.400000000001"/>
    <n v="19346.3"/>
    <n v="19288.599999999999"/>
    <n v="20604.599999999999"/>
    <n v="23192.5"/>
    <n v="21171"/>
    <n v="25383.5"/>
    <n v="38930"/>
    <x v="110"/>
    <n v="47931.6"/>
    <n v="60104.4"/>
    <n v="70137.100000000006"/>
    <n v="58890.2"/>
    <n v="65253"/>
    <n v="64815.5"/>
    <n v="75213.600000000006"/>
    <n v="88481.7"/>
    <n v="112965.5"/>
    <n v="127162.1"/>
    <n v="148280.1"/>
    <n v="168298"/>
    <n v="186660.5"/>
    <n v="229556.9"/>
    <n v="295301.40000000002"/>
    <n v="384073.7"/>
    <n v="348378"/>
    <n v="316331.5"/>
    <n v="326416.7"/>
    <n v="344309.5"/>
    <n v="394696"/>
    <n v="466437.2"/>
    <n v="464420.6"/>
    <n v="340547"/>
    <n v="427110"/>
    <n v="410655.4"/>
  </r>
  <r>
    <x v="0"/>
    <n v="254"/>
    <x v="228"/>
    <n v="255275.8"/>
    <n v="266222.8"/>
    <n v="281911.59999999998"/>
    <n v="302608.5"/>
    <n v="322135.7"/>
    <n v="335319.7"/>
    <n v="354537.3"/>
    <n v="361306.6"/>
    <n v="364242.5"/>
    <n v="374261.4"/>
    <n v="371469.4"/>
    <x v="228"/>
    <n v="404435.4"/>
    <n v="424733.1"/>
    <n v="425064.2"/>
    <n v="443280.5"/>
    <n v="448060.9"/>
    <n v="453541.9"/>
    <n v="468003"/>
    <n v="472506.5"/>
    <n v="490407.7"/>
    <n v="479536.3"/>
    <n v="475062.2"/>
    <n v="473033"/>
    <n v="471196.4"/>
    <n v="496175"/>
    <n v="507812"/>
    <n v="532985.30000000005"/>
    <n v="551899.19999999995"/>
    <n v="562576.80000000005"/>
    <n v="578848.30000000005"/>
    <n v="598673.69999999995"/>
    <n v="611611"/>
    <n v="618974.80000000005"/>
    <n v="630190.19999999995"/>
    <n v="631173.69999999995"/>
    <n v="590579.1"/>
    <n v="595089.19999999995"/>
  </r>
  <r>
    <x v="0"/>
    <n v="255"/>
    <x v="113"/>
    <n v="25416.1"/>
    <n v="25023.8"/>
    <n v="28281.8"/>
    <n v="31419.3"/>
    <n v="34350.6"/>
    <n v="34793.4"/>
    <n v="34948.1"/>
    <n v="34586.699999999997"/>
    <n v="34592.400000000001"/>
    <n v="39716.699999999997"/>
    <n v="47064.6"/>
    <x v="113"/>
    <n v="53844.2"/>
    <n v="52693.1"/>
    <n v="52645.1"/>
    <n v="52994.2"/>
    <n v="56378"/>
    <n v="62124.5"/>
    <n v="67285.600000000006"/>
    <n v="67294.5"/>
    <n v="71215.5"/>
    <n v="70258.3"/>
    <n v="69758.600000000006"/>
    <n v="75628.2"/>
    <n v="77483.199999999997"/>
    <n v="84377.5"/>
    <n v="92955.7"/>
    <n v="107050.5"/>
    <n v="98207.9"/>
    <n v="85120.8"/>
    <n v="81860"/>
    <n v="91063.9"/>
    <n v="95464"/>
    <n v="102616.5"/>
    <n v="114553.4"/>
    <n v="109271.2"/>
    <n v="112714.9"/>
    <n v="106521.5"/>
  </r>
  <r>
    <x v="0"/>
    <n v="256"/>
    <x v="229"/>
    <n v="429762.8"/>
    <n v="450854.8"/>
    <n v="464906.9"/>
    <n v="481184"/>
    <n v="495970.4"/>
    <n v="523106.8"/>
    <n v="556042.69999999995"/>
    <n v="576225.19999999995"/>
    <n v="581722.80000000005"/>
    <n v="588634.80000000005"/>
    <n v="597182.6"/>
    <x v="229"/>
    <n v="645604.6"/>
    <n v="658421.6"/>
    <n v="677511.8"/>
    <n v="701329.2"/>
    <n v="722190.7"/>
    <n v="744765.8"/>
    <n v="759830.1"/>
    <n v="777571.1"/>
    <n v="790965.2"/>
    <n v="823872.3"/>
    <n v="851783.1"/>
    <n v="872042.2"/>
    <n v="906288"/>
    <n v="946052.6"/>
    <n v="991885.7"/>
    <n v="1066158.3"/>
    <n v="1088421.7"/>
    <n v="1086369.6000000001"/>
    <n v="1122755.8999999999"/>
    <n v="1190540"/>
    <n v="1274605.3"/>
    <n v="1295319"/>
    <n v="1306053.8"/>
    <n v="1310516.8"/>
    <n v="1261582.1000000001"/>
    <n v="1300236.3999999999"/>
  </r>
  <r>
    <x v="0"/>
    <n v="257"/>
    <x v="114"/>
    <n v="387465.7"/>
    <n v="407494.1"/>
    <n v="419293"/>
    <n v="431773.6"/>
    <n v="442411.1"/>
    <n v="463983.5"/>
    <n v="482558.8"/>
    <n v="496740.1"/>
    <n v="507788.7"/>
    <n v="509482.1"/>
    <n v="520084.8"/>
    <x v="114"/>
    <n v="559637.19999999995"/>
    <n v="574235.80000000005"/>
    <n v="591521.4"/>
    <n v="608564.80000000005"/>
    <n v="623710.19999999995"/>
    <n v="638641.9"/>
    <n v="652880"/>
    <n v="662976.6"/>
    <n v="670164.1"/>
    <n v="692102.5"/>
    <n v="706605.7"/>
    <n v="720344.7"/>
    <n v="740428.5"/>
    <n v="760600.8"/>
    <n v="788477.5"/>
    <n v="842217"/>
    <n v="867852.3"/>
    <n v="875530.7"/>
    <n v="891672.1"/>
    <n v="949075"/>
    <n v="1015113.3"/>
    <n v="1022300.5"/>
    <n v="1023362.7"/>
    <n v="1024477.2"/>
    <n v="983452.1"/>
    <n v="1016822.5"/>
  </r>
  <r>
    <x v="0"/>
    <n v="258"/>
    <x v="230"/>
    <n v="42297.1"/>
    <n v="43360.7"/>
    <n v="45613.9"/>
    <n v="49410.5"/>
    <n v="53559.3"/>
    <n v="59123.3"/>
    <n v="73483.899999999994"/>
    <n v="79485.100000000006"/>
    <n v="73934.100000000006"/>
    <n v="79152.7"/>
    <n v="77097.8"/>
    <x v="230"/>
    <n v="85967.4"/>
    <n v="84185.8"/>
    <n v="85990.399999999994"/>
    <n v="92764.4"/>
    <n v="98480.4"/>
    <n v="106123.9"/>
    <n v="106950.1"/>
    <n v="114594.5"/>
    <n v="120801"/>
    <n v="131769.79999999999"/>
    <n v="145177.4"/>
    <n v="151697.5"/>
    <n v="165859.5"/>
    <n v="185451.8"/>
    <n v="203408.3"/>
    <n v="223941.3"/>
    <n v="220569.5"/>
    <n v="210839"/>
    <n v="231083.8"/>
    <n v="241465"/>
    <n v="259492"/>
    <n v="273018.5"/>
    <n v="282691"/>
    <n v="286039.5"/>
    <n v="278130"/>
    <n v="283414"/>
  </r>
  <r>
    <x v="0"/>
    <n v="259"/>
    <x v="231"/>
    <n v="412372.4"/>
    <n v="428131.1"/>
    <n v="416390.6"/>
    <n v="403748.7"/>
    <n v="436397.6"/>
    <n v="470679.9"/>
    <n v="516388.7"/>
    <n v="517441.7"/>
    <n v="537403.5"/>
    <n v="521015.9"/>
    <n v="537832.9"/>
    <x v="231"/>
    <n v="602036.30000000005"/>
    <n v="625160.6"/>
    <n v="658477.5"/>
    <n v="712419.3"/>
    <n v="761462.3"/>
    <n v="768507.9"/>
    <n v="754110.7"/>
    <n v="768896.5"/>
    <n v="788666"/>
    <n v="812460.1"/>
    <n v="846739.9"/>
    <n v="907912.6"/>
    <n v="966086.4"/>
    <n v="1026306.5"/>
    <n v="1079912.3999999999"/>
    <n v="1130968.8"/>
    <n v="1146078.8999999999"/>
    <n v="1137389.2"/>
    <n v="1163368.6000000001"/>
    <n v="1213213.1000000001"/>
    <n v="1286495"/>
    <n v="1335083"/>
    <n v="1408360.4"/>
    <n v="1445303.9"/>
    <n v="1369348"/>
    <n v="1443778.8"/>
  </r>
  <r>
    <x v="0"/>
    <n v="260"/>
    <x v="119"/>
    <n v="142164.20000000001"/>
    <n v="145298.20000000001"/>
    <n v="141226.5"/>
    <n v="145529.60000000001"/>
    <n v="150210.20000000001"/>
    <n v="161118.1"/>
    <n v="156892.1"/>
    <n v="155654"/>
    <n v="162039.6"/>
    <n v="158637.70000000001"/>
    <n v="153112.70000000001"/>
    <x v="119"/>
    <n v="169614.5"/>
    <n v="177374.3"/>
    <n v="186964.7"/>
    <n v="203817.5"/>
    <n v="210564.1"/>
    <n v="215340.7"/>
    <n v="209315.8"/>
    <n v="216094.3"/>
    <n v="214862.4"/>
    <n v="212982.1"/>
    <n v="208908"/>
    <n v="216895.2"/>
    <n v="222392"/>
    <n v="230610.6"/>
    <n v="232937.2"/>
    <n v="229374.1"/>
    <n v="232963.6"/>
    <n v="231953.3"/>
    <n v="246995.8"/>
    <n v="248554.9"/>
    <n v="252762"/>
    <n v="256566.8"/>
    <n v="262780.90000000002"/>
    <n v="253550.8"/>
    <n v="242301.9"/>
    <n v="243550.7"/>
  </r>
  <r>
    <x v="0"/>
    <n v="261"/>
    <x v="123"/>
    <n v="7394.4"/>
    <n v="8328.7999999999993"/>
    <n v="8848.5"/>
    <n v="9863.2999999999993"/>
    <n v="9371.6"/>
    <n v="11239.9"/>
    <n v="13600.4"/>
    <n v="15282.8"/>
    <n v="16905"/>
    <n v="18295.099999999999"/>
    <n v="26585.1"/>
    <x v="123"/>
    <n v="32051.5"/>
    <n v="34871.1"/>
    <n v="37637.300000000003"/>
    <n v="42233.599999999999"/>
    <n v="47847"/>
    <n v="51669.7"/>
    <n v="53568.800000000003"/>
    <n v="57453.8"/>
    <n v="63535.8"/>
    <n v="72392.600000000006"/>
    <n v="80385.600000000006"/>
    <n v="91192.1"/>
    <n v="103379.2"/>
    <n v="124950.8"/>
    <n v="149226"/>
    <n v="164748.79999999999"/>
    <n v="163943.29999999999"/>
    <n v="158633"/>
    <n v="162030"/>
    <n v="169399.3"/>
    <n v="183732"/>
    <n v="195067.4"/>
    <n v="219340.6"/>
    <n v="238587"/>
    <n v="240698.9"/>
    <n v="258489.4"/>
  </r>
  <r>
    <x v="0"/>
    <n v="262"/>
    <x v="232"/>
    <n v="262813.8"/>
    <n v="274504.2"/>
    <n v="266315.59999999998"/>
    <n v="248355.8"/>
    <n v="276815.8"/>
    <n v="298321.90000000002"/>
    <n v="345896.2"/>
    <n v="346504.9"/>
    <n v="358458.9"/>
    <n v="344083.1"/>
    <n v="358135"/>
    <x v="232"/>
    <n v="400370.3"/>
    <n v="412915.1"/>
    <n v="433875.5"/>
    <n v="466368.2"/>
    <n v="503051.2"/>
    <n v="501497.5"/>
    <n v="491226"/>
    <n v="495348.4"/>
    <n v="510267.8"/>
    <n v="527085.5"/>
    <n v="557446.30000000005"/>
    <n v="599825.30000000005"/>
    <n v="640315.19999999995"/>
    <n v="670745.1"/>
    <n v="697749.2"/>
    <n v="736845.8"/>
    <n v="749172"/>
    <n v="746802.9"/>
    <n v="754342.8"/>
    <n v="795258.9"/>
    <n v="850001"/>
    <n v="883448.8"/>
    <n v="926238.8"/>
    <n v="953166.1"/>
    <n v="886347.2"/>
    <n v="941738.6"/>
  </r>
  <r>
    <x v="0"/>
    <n v="263"/>
    <x v="128"/>
    <n v="81415"/>
    <n v="85156.1"/>
    <n v="87407.6"/>
    <n v="93165.6"/>
    <n v="101061.4"/>
    <n v="109519.5"/>
    <n v="122434.8"/>
    <n v="133945.9"/>
    <n v="150055.79999999999"/>
    <n v="136196.5"/>
    <n v="146291.70000000001"/>
    <x v="128"/>
    <n v="164567.6"/>
    <n v="178850.4"/>
    <n v="191506.2"/>
    <n v="189059.8"/>
    <n v="187795.5"/>
    <n v="186519.5"/>
    <n v="181768.3"/>
    <n v="185676.9"/>
    <n v="190405.7"/>
    <n v="207792.5"/>
    <n v="206629.5"/>
    <n v="222065.6"/>
    <n v="228579.5"/>
    <n v="246374.8"/>
    <n v="259462.5"/>
    <n v="273798.90000000002"/>
    <n v="282600.7"/>
    <n v="280682.09999999998"/>
    <n v="285267.7"/>
    <n v="315391"/>
    <n v="335616"/>
    <n v="351725.7"/>
    <n v="375239.3"/>
    <n v="365782.5"/>
    <n v="341323.4"/>
    <n v="318849.5"/>
  </r>
  <r>
    <x v="0"/>
    <n v="264"/>
    <x v="233"/>
    <n v="149367"/>
    <n v="152701.4"/>
    <n v="135062.79999999999"/>
    <n v="141811"/>
    <n v="148376.29999999999"/>
    <n v="161887.79999999999"/>
    <n v="170988.79999999999"/>
    <n v="167448.79999999999"/>
    <n v="165477.6"/>
    <n v="163707.5"/>
    <n v="176831.5"/>
    <x v="233"/>
    <n v="209594.1"/>
    <n v="220896.1"/>
    <n v="238176"/>
    <n v="257333.1"/>
    <n v="281189.90000000002"/>
    <n v="297241.59999999998"/>
    <n v="292632.40000000002"/>
    <n v="309447.59999999998"/>
    <n v="321326.2"/>
    <n v="345166.2"/>
    <n v="377007.9"/>
    <n v="404016.6"/>
    <n v="436854.1"/>
    <n v="478775.4"/>
    <n v="505218.4"/>
    <n v="529788"/>
    <n v="513902"/>
    <n v="500276.4"/>
    <n v="513940.4"/>
    <n v="528767.9"/>
    <n v="563577"/>
    <n v="585734.30000000005"/>
    <n v="600497.30000000005"/>
    <n v="609337.19999999995"/>
    <n v="564949"/>
    <n v="592331.6"/>
  </r>
  <r>
    <x v="0"/>
    <n v="265"/>
    <x v="234"/>
    <n v="125815.4"/>
    <n v="129616.2"/>
    <n v="113889.7"/>
    <n v="118026.2"/>
    <n v="122492.8"/>
    <n v="133952.29999999999"/>
    <n v="142633.60000000001"/>
    <n v="141565.29999999999"/>
    <n v="140899.9"/>
    <n v="139456.29999999999"/>
    <n v="150015.29999999999"/>
    <x v="234"/>
    <n v="181145.60000000001"/>
    <n v="191328.3"/>
    <n v="207115.8"/>
    <n v="224733.9"/>
    <n v="247984.4"/>
    <n v="262963.5"/>
    <n v="257281.6"/>
    <n v="271438.5"/>
    <n v="281171.8"/>
    <n v="302819.90000000002"/>
    <n v="328458.90000000002"/>
    <n v="354068.5"/>
    <n v="384652.79999999999"/>
    <n v="423747.3"/>
    <n v="449436.4"/>
    <n v="472219"/>
    <n v="453697.8"/>
    <n v="438190.1"/>
    <n v="455629.2"/>
    <n v="466860.1"/>
    <n v="496847"/>
    <n v="514488.4"/>
    <n v="529017.80000000005"/>
    <n v="537604.5"/>
    <n v="497547.5"/>
    <n v="518216"/>
  </r>
  <r>
    <x v="0"/>
    <n v="266"/>
    <x v="137"/>
    <n v="23551.599999999999"/>
    <n v="23085.3"/>
    <n v="21173.1"/>
    <n v="23784.799999999999"/>
    <n v="25883.5"/>
    <n v="27935.5"/>
    <n v="28355.200000000001"/>
    <n v="25883.5"/>
    <n v="24577.599999999999"/>
    <n v="24251.200000000001"/>
    <n v="26816.2"/>
    <x v="137"/>
    <n v="28448.5"/>
    <n v="29567.8"/>
    <n v="31060.2"/>
    <n v="32599.200000000001"/>
    <n v="33205.5"/>
    <n v="34278.1"/>
    <n v="35350.800000000003"/>
    <n v="38009.1"/>
    <n v="40154.400000000001"/>
    <n v="42346.3"/>
    <n v="48549"/>
    <n v="49948.1"/>
    <n v="52201.3"/>
    <n v="55028.1"/>
    <n v="55782"/>
    <n v="57569"/>
    <n v="60204.2"/>
    <n v="62086.3"/>
    <n v="58311.199999999997"/>
    <n v="61907.8"/>
    <n v="66730"/>
    <n v="71245.8"/>
    <n v="71479.5"/>
    <n v="71732.7"/>
    <n v="67401.5"/>
    <n v="74115.600000000006"/>
  </r>
  <r>
    <x v="0"/>
    <n v="267"/>
    <x v="235"/>
    <n v="103296.9"/>
    <n v="99032.5"/>
    <n v="100553.5"/>
    <n v="102608.4"/>
    <n v="102854.2"/>
    <n v="104303.5"/>
    <n v="104804.9"/>
    <n v="105415.2"/>
    <n v="107339.2"/>
    <n v="112622.39999999999"/>
    <n v="116911.2"/>
    <x v="235"/>
    <n v="126478.1"/>
    <n v="131102.9"/>
    <n v="137170.1"/>
    <n v="143072"/>
    <n v="149047.5"/>
    <n v="153649.1"/>
    <n v="155713.70000000001"/>
    <n v="159465.9"/>
    <n v="163441.29999999999"/>
    <n v="167227.70000000001"/>
    <n v="173543.6"/>
    <n v="178964.1"/>
    <n v="183706.9"/>
    <n v="189864.7"/>
    <n v="194085.8"/>
    <n v="201572.5"/>
    <n v="206227.9"/>
    <n v="195573.8"/>
    <n v="190816.8"/>
    <n v="186049.3"/>
    <n v="184774"/>
    <n v="185726.6"/>
    <n v="187782.7"/>
    <n v="189464.3"/>
    <n v="191842.4"/>
    <n v="198543.6"/>
  </r>
  <r>
    <x v="0"/>
    <n v="268"/>
    <x v="236"/>
    <n v="432896.9"/>
    <n v="446377.7"/>
    <n v="468413.4"/>
    <n v="487042.2"/>
    <n v="508378.5"/>
    <n v="532370"/>
    <n v="551441.1"/>
    <n v="566722.4"/>
    <n v="594902.30000000005"/>
    <n v="603257"/>
    <n v="633763.30000000005"/>
    <x v="236"/>
    <n v="683370.3"/>
    <n v="713585.1"/>
    <n v="754015.4"/>
    <n v="791053.9"/>
    <n v="820132.4"/>
    <n v="860182.4"/>
    <n v="879726.6"/>
    <n v="917994.3"/>
    <n v="939255.1"/>
    <n v="956766.5"/>
    <n v="988285"/>
    <n v="1008858.8"/>
    <n v="1035449"/>
    <n v="1077530.5"/>
    <n v="1105061.7"/>
    <n v="1142178.2"/>
    <n v="1201475.3"/>
    <n v="1263559.5"/>
    <n v="1301206.8999999999"/>
    <n v="1332586"/>
    <n v="1377867"/>
    <n v="1410693.7"/>
    <n v="1456338.2"/>
    <n v="1497756.7"/>
    <n v="1511723.1"/>
    <n v="1525872.9"/>
  </r>
  <r>
    <x v="0"/>
    <n v="269"/>
    <x v="237"/>
    <n v="190938"/>
    <n v="194650.9"/>
    <n v="201642.5"/>
    <n v="205716"/>
    <n v="215511.2"/>
    <n v="221137.2"/>
    <n v="228448.5"/>
    <n v="236230.39999999999"/>
    <n v="253312.6"/>
    <n v="253557.1"/>
    <n v="268214.09999999998"/>
    <x v="237"/>
    <n v="296435.90000000002"/>
    <n v="308049.3"/>
    <n v="332087.5"/>
    <n v="350996.2"/>
    <n v="361022.9"/>
    <n v="383306"/>
    <n v="394937.5"/>
    <n v="416387.6"/>
    <n v="421061.9"/>
    <n v="427462.3"/>
    <n v="444181.5"/>
    <n v="455673.8"/>
    <n v="465929.3"/>
    <n v="480655.9"/>
    <n v="490301.3"/>
    <n v="508167.4"/>
    <n v="534545.69999999995"/>
    <n v="565010.9"/>
    <n v="594491.69999999995"/>
    <n v="623537.6"/>
    <n v="650042"/>
    <n v="668899.5"/>
    <n v="693635.7"/>
    <n v="708016.4"/>
    <n v="718011.2"/>
    <n v="708177.3"/>
  </r>
  <r>
    <x v="0"/>
    <n v="270"/>
    <x v="238"/>
    <n v="211052.1"/>
    <n v="219269.5"/>
    <n v="232005.9"/>
    <n v="247234.7"/>
    <n v="258964"/>
    <n v="275903.8"/>
    <n v="287229.5"/>
    <n v="296861.59999999998"/>
    <n v="309188.09999999998"/>
    <n v="317799.7"/>
    <n v="329782.8"/>
    <x v="238"/>
    <n v="343976.2"/>
    <n v="358528.1"/>
    <n v="368086.4"/>
    <n v="381594.3"/>
    <n v="392313.9"/>
    <n v="407618.7"/>
    <n v="420433.6"/>
    <n v="436996.1"/>
    <n v="447235.2"/>
    <n v="451864.8"/>
    <n v="461699.1"/>
    <n v="469596.7"/>
    <n v="486565.5"/>
    <n v="512184"/>
    <n v="524089.7"/>
    <n v="536461.1"/>
    <n v="560447.19999999995"/>
    <n v="589049.30000000005"/>
    <n v="594145.4"/>
    <n v="598993"/>
    <n v="613916"/>
    <n v="626345.4"/>
    <n v="642480.6"/>
    <n v="667327.30000000005"/>
    <n v="666905"/>
    <n v="677610.9"/>
  </r>
  <r>
    <x v="0"/>
    <n v="271"/>
    <x v="239"/>
    <n v="30906.799999999999"/>
    <n v="32457.3"/>
    <n v="34765"/>
    <n v="34091.4"/>
    <n v="33903.199999999997"/>
    <n v="35329.1"/>
    <n v="35763.199999999997"/>
    <n v="33630.5"/>
    <n v="32401.5"/>
    <n v="31900.1"/>
    <n v="35766.400000000001"/>
    <x v="239"/>
    <n v="42958.2"/>
    <n v="47007.7"/>
    <n v="53841.5"/>
    <n v="58463.5"/>
    <n v="66795.5"/>
    <n v="69257.8"/>
    <n v="64355.5"/>
    <n v="64610.6"/>
    <n v="70958.100000000006"/>
    <n v="77439.3"/>
    <n v="82404.3"/>
    <n v="83588.3"/>
    <n v="82954.2"/>
    <n v="84690.5"/>
    <n v="90670.6"/>
    <n v="97549.7"/>
    <n v="106482.5"/>
    <n v="109499.3"/>
    <n v="112569.8"/>
    <n v="110055.4"/>
    <n v="113909"/>
    <n v="115448.8"/>
    <n v="120221.8"/>
    <n v="122413"/>
    <n v="126806.8"/>
    <n v="140084.70000000001"/>
  </r>
  <r>
    <x v="0"/>
    <n v="272"/>
    <x v="240"/>
    <n v="56226.5"/>
    <n v="58712.1"/>
    <n v="60170.9"/>
    <n v="63994.5"/>
    <n v="70022"/>
    <n v="73688.5"/>
    <n v="74873.7"/>
    <n v="78267.7"/>
    <n v="82353.899999999994"/>
    <n v="81124"/>
    <n v="86895.1"/>
    <x v="240"/>
    <n v="94527.2"/>
    <n v="96067.3"/>
    <n v="96250.8"/>
    <n v="102567.5"/>
    <n v="104260"/>
    <n v="110743.7"/>
    <n v="110373.4"/>
    <n v="122917.1"/>
    <n v="134210"/>
    <n v="141918.39999999999"/>
    <n v="150553.5"/>
    <n v="157926.5"/>
    <n v="162557.1"/>
    <n v="169109"/>
    <n v="169896.6"/>
    <n v="174342.1"/>
    <n v="175696.6"/>
    <n v="181139.20000000001"/>
    <n v="183479.9"/>
    <n v="182883.4"/>
    <n v="182831"/>
    <n v="191489.2"/>
    <n v="199068.9"/>
    <n v="200702.5"/>
    <n v="188227.8"/>
    <n v="192843"/>
  </r>
  <r>
    <x v="0"/>
    <n v="273"/>
    <x v="241"/>
    <n v="25381.3"/>
    <n v="26137.4"/>
    <n v="26389.599999999999"/>
    <n v="28753.8"/>
    <n v="30753.200000000001"/>
    <n v="33991.599999999999"/>
    <n v="35552.699999999997"/>
    <n v="38612.699999999997"/>
    <n v="40380.1"/>
    <n v="40854.6"/>
    <n v="42681.9"/>
    <x v="241"/>
    <n v="46381.5"/>
    <n v="50868.9"/>
    <n v="50714"/>
    <n v="52878"/>
    <n v="52396.800000000003"/>
    <n v="55705.7"/>
    <n v="55412.7"/>
    <n v="59054.1"/>
    <n v="66468.2"/>
    <n v="68990.7"/>
    <n v="71348.3"/>
    <n v="73748.5"/>
    <n v="75898.8"/>
    <n v="81648.399999999994"/>
    <n v="82964.600000000006"/>
    <n v="88531.7"/>
    <n v="93206.1"/>
    <n v="98798.5"/>
    <n v="100514.6"/>
    <n v="99584.2"/>
    <n v="99563"/>
    <n v="104801.7"/>
    <n v="109835.8"/>
    <n v="113370.7"/>
    <n v="107818.7"/>
    <n v="113036.9"/>
  </r>
  <r>
    <x v="0"/>
    <n v="274"/>
    <x v="242"/>
    <n v="23657"/>
    <n v="24206"/>
    <n v="24509"/>
    <n v="26763.7"/>
    <n v="28560.7"/>
    <n v="31541.599999999999"/>
    <n v="33013.5"/>
    <n v="35961"/>
    <n v="37516.6"/>
    <n v="37977.800000000003"/>
    <n v="39656.9"/>
    <x v="242"/>
    <n v="42675.8"/>
    <n v="46873.2"/>
    <n v="46436.1"/>
    <n v="48204.5"/>
    <n v="47514"/>
    <n v="50708.2"/>
    <n v="50442.8"/>
    <n v="53927.3"/>
    <n v="60746"/>
    <n v="62655.9"/>
    <n v="64551.6"/>
    <n v="67146.899999999994"/>
    <n v="69238"/>
    <n v="74066.7"/>
    <n v="74890"/>
    <n v="79811.100000000006"/>
    <n v="83485.399999999994"/>
    <n v="87611.1"/>
    <n v="89304.8"/>
    <n v="88431.5"/>
    <n v="88347.199999999997"/>
    <n v="92954.7"/>
    <n v="96815.9"/>
    <n v="99012.5"/>
    <n v="93924.6"/>
    <n v="98998.8"/>
  </r>
  <r>
    <x v="0"/>
    <n v="275"/>
    <x v="154"/>
    <n v="30845.200000000001"/>
    <n v="32574.7"/>
    <n v="33781.300000000003"/>
    <n v="35240.699999999997"/>
    <n v="39268.9"/>
    <n v="39696.800000000003"/>
    <n v="39320.9"/>
    <n v="39655"/>
    <n v="41973.9"/>
    <n v="40269.5"/>
    <n v="44213.2"/>
    <x v="154"/>
    <n v="48145.7"/>
    <n v="45198.400000000001"/>
    <n v="45536.800000000003"/>
    <n v="49689.5"/>
    <n v="51863.199999999997"/>
    <n v="55037.9"/>
    <n v="54960.6"/>
    <n v="63863"/>
    <n v="67741.899999999994"/>
    <n v="72927.7"/>
    <n v="79205.2"/>
    <n v="84178"/>
    <n v="86658.4"/>
    <n v="87460.6"/>
    <n v="86932"/>
    <n v="85810.4"/>
    <n v="82490.5"/>
    <n v="82340.7"/>
    <n v="82965.399999999994"/>
    <n v="83299.100000000006"/>
    <n v="83268"/>
    <n v="86687.5"/>
    <n v="89233.1"/>
    <n v="87331.8"/>
    <n v="80409.100000000006"/>
    <n v="79806.100000000006"/>
  </r>
  <r>
    <x v="0"/>
    <n v="276"/>
    <x v="243"/>
    <n v="281975.2"/>
    <n v="282403.20000000001"/>
    <n v="291976.09999999998"/>
    <n v="311739"/>
    <n v="324870.90000000002"/>
    <n v="338838.4"/>
    <n v="351158.4"/>
    <n v="348374"/>
    <n v="350570.7"/>
    <n v="349600.8"/>
    <n v="361791.9"/>
    <x v="243"/>
    <n v="380638.1"/>
    <n v="386217.1"/>
    <n v="418533.2"/>
    <n v="433285.6"/>
    <n v="442003.6"/>
    <n v="451307.2"/>
    <n v="440844.9"/>
    <n v="450080.8"/>
    <n v="467750.8"/>
    <n v="484596.1"/>
    <n v="494043.7"/>
    <n v="503308.5"/>
    <n v="520045.4"/>
    <n v="534515.5"/>
    <n v="552272.6"/>
    <n v="580438.4"/>
    <n v="577448"/>
    <n v="591567.9"/>
    <n v="612441.80000000005"/>
    <n v="634982.6"/>
    <n v="655407"/>
    <n v="673356.3"/>
    <n v="676237.2"/>
    <n v="672197.5"/>
    <n v="635953.6"/>
    <n v="677401.2"/>
  </r>
  <r>
    <x v="0"/>
    <n v="277"/>
    <x v="155"/>
    <n v="77220.899999999994"/>
    <n v="77236.100000000006"/>
    <n v="79451"/>
    <n v="85280.1"/>
    <n v="92391.1"/>
    <n v="97869.3"/>
    <n v="101835.9"/>
    <n v="97844"/>
    <n v="99709.5"/>
    <n v="95481.9"/>
    <n v="99598.8"/>
    <x v="155"/>
    <n v="105630.6"/>
    <n v="106758.3"/>
    <n v="113216.9"/>
    <n v="117022.9"/>
    <n v="116933.7"/>
    <n v="117435.2"/>
    <n v="113683.3"/>
    <n v="119975.5"/>
    <n v="123422.1"/>
    <n v="130738.7"/>
    <n v="135526.29999999999"/>
    <n v="139520.20000000001"/>
    <n v="143974.29999999999"/>
    <n v="146178.29999999999"/>
    <n v="154020.20000000001"/>
    <n v="164133.20000000001"/>
    <n v="155997.9"/>
    <n v="159310"/>
    <n v="166511.9"/>
    <n v="174743.1"/>
    <n v="184895"/>
    <n v="190368"/>
    <n v="191483.5"/>
    <n v="195315.5"/>
    <n v="182055.2"/>
    <n v="196849.5"/>
  </r>
  <r>
    <x v="0"/>
    <n v="278"/>
    <x v="156"/>
    <n v="204754.3"/>
    <n v="205167.1"/>
    <n v="212525.2"/>
    <n v="226458.9"/>
    <n v="232479.8"/>
    <n v="240969.1"/>
    <n v="249322.5"/>
    <n v="250530"/>
    <n v="250861.1"/>
    <n v="254118.9"/>
    <n v="262193.09999999998"/>
    <x v="156"/>
    <n v="275007.5"/>
    <n v="279458.8"/>
    <n v="305316.3"/>
    <n v="316262.7"/>
    <n v="325069.90000000002"/>
    <n v="333872"/>
    <n v="327161.59999999998"/>
    <n v="330105.2"/>
    <n v="344328.7"/>
    <n v="353857.4"/>
    <n v="358517.4"/>
    <n v="363788.2"/>
    <n v="376071.1"/>
    <n v="388337.2"/>
    <n v="398252.4"/>
    <n v="416305.3"/>
    <n v="421450.1"/>
    <n v="432257.9"/>
    <n v="445930"/>
    <n v="460239.6"/>
    <n v="470512"/>
    <n v="482988.3"/>
    <n v="484753.7"/>
    <n v="476882"/>
    <n v="453898.4"/>
    <n v="480551.7"/>
  </r>
  <r>
    <x v="0"/>
    <n v="279"/>
    <x v="244"/>
    <n v="277416.8"/>
    <n v="272204.09999999998"/>
    <n v="274477.7"/>
    <n v="283609"/>
    <n v="296560.3"/>
    <n v="302234.3"/>
    <n v="306595.40000000002"/>
    <n v="291940.5"/>
    <n v="289716.5"/>
    <n v="282269.40000000002"/>
    <n v="295646.8"/>
    <x v="244"/>
    <n v="331385.8"/>
    <n v="341951.2"/>
    <n v="354544.2"/>
    <n v="377534.5"/>
    <n v="391190.6"/>
    <n v="397773.2"/>
    <n v="384319.1"/>
    <n v="395762"/>
    <n v="403606.9"/>
    <n v="425466.4"/>
    <n v="442886.8"/>
    <n v="457273"/>
    <n v="466222.5"/>
    <n v="495755.1"/>
    <n v="504078.1"/>
    <n v="514048.6"/>
    <n v="511664.4"/>
    <n v="511735.3"/>
    <n v="512174.1"/>
    <n v="518733"/>
    <n v="522475.4"/>
    <n v="531548.30000000005"/>
    <n v="536893.30000000005"/>
    <n v="534126.6"/>
    <n v="499676.9"/>
    <n v="514483.9"/>
  </r>
  <r>
    <x v="0"/>
    <n v="280"/>
    <x v="245"/>
    <n v="101668.7"/>
    <n v="102149.4"/>
    <n v="105809.60000000001"/>
    <n v="109968.4"/>
    <n v="117859.3"/>
    <n v="119971"/>
    <n v="123633.5"/>
    <n v="118712.1"/>
    <n v="116532.2"/>
    <n v="107270"/>
    <n v="111098.4"/>
    <x v="245"/>
    <n v="130723.6"/>
    <n v="132624.9"/>
    <n v="139065.20000000001"/>
    <n v="147556.70000000001"/>
    <n v="150961.9"/>
    <n v="149969.5"/>
    <n v="137705.79999999999"/>
    <n v="138818.5"/>
    <n v="141994.6"/>
    <n v="151049.70000000001"/>
    <n v="161252.4"/>
    <n v="165230.70000000001"/>
    <n v="171560.9"/>
    <n v="179489.6"/>
    <n v="180930.3"/>
    <n v="184104.3"/>
    <n v="181561"/>
    <n v="176327.2"/>
    <n v="175838"/>
    <n v="178175.2"/>
    <n v="180260.7"/>
    <n v="183244.6"/>
    <n v="184493.4"/>
    <n v="182516.9"/>
    <n v="168079.6"/>
    <n v="174897.7"/>
  </r>
  <r>
    <x v="0"/>
    <n v="281"/>
    <x v="246"/>
    <n v="79919.399999999994"/>
    <n v="76660.100000000006"/>
    <n v="75751.899999999994"/>
    <n v="77468.899999999994"/>
    <n v="80113.7"/>
    <n v="82420.399999999994"/>
    <n v="81726"/>
    <n v="75499.199999999997"/>
    <n v="71932.7"/>
    <n v="69422"/>
    <n v="75353.8"/>
    <x v="246"/>
    <n v="80818.100000000006"/>
    <n v="84037.3"/>
    <n v="87860.3"/>
    <n v="96976.7"/>
    <n v="99776.1"/>
    <n v="102202.2"/>
    <n v="96792.5"/>
    <n v="103847.4"/>
    <n v="107279.9"/>
    <n v="110772.2"/>
    <n v="114527.2"/>
    <n v="117202.4"/>
    <n v="120442.9"/>
    <n v="128468.7"/>
    <n v="130562.4"/>
    <n v="133455.79999999999"/>
    <n v="132799.4"/>
    <n v="132674.70000000001"/>
    <n v="132433.5"/>
    <n v="134183.5"/>
    <n v="135578.70000000001"/>
    <n v="137694.39999999999"/>
    <n v="137431.79999999999"/>
    <n v="134825"/>
    <n v="123753.60000000001"/>
    <n v="117392.5"/>
  </r>
  <r>
    <x v="0"/>
    <n v="282"/>
    <x v="247"/>
    <n v="81766.3"/>
    <n v="81180.399999999994"/>
    <n v="81457.5"/>
    <n v="84320.2"/>
    <n v="86393.2"/>
    <n v="87511.8"/>
    <n v="90267.7"/>
    <n v="87991.7"/>
    <n v="92201.4"/>
    <n v="96467.1"/>
    <n v="100081.5"/>
    <x v="247"/>
    <n v="109775.7"/>
    <n v="114695.2"/>
    <n v="117092"/>
    <n v="121886.1"/>
    <n v="128602.1"/>
    <n v="133206.79999999999"/>
    <n v="138230.70000000001"/>
    <n v="140636.70000000001"/>
    <n v="141258"/>
    <n v="149493.4"/>
    <n v="152049.29999999999"/>
    <n v="159583"/>
    <n v="158071.5"/>
    <n v="170333.7"/>
    <n v="176084.8"/>
    <n v="179916.7"/>
    <n v="182032.7"/>
    <n v="188859.9"/>
    <n v="188876.6"/>
    <n v="190748.5"/>
    <n v="191314.4"/>
    <n v="194860"/>
    <n v="198382.3"/>
    <n v="199878.2"/>
    <n v="192570.3"/>
    <n v="206942.9"/>
  </r>
  <r>
    <x v="0"/>
    <n v="283"/>
    <x v="248"/>
    <n v="1445619.1"/>
    <n v="1472102.7"/>
    <n v="1499701.8"/>
    <n v="1506442.8"/>
    <n v="1534799.4"/>
    <n v="1568201.3"/>
    <n v="1592797.1"/>
    <n v="1617133.3"/>
    <n v="1633133.5"/>
    <n v="1662669.8"/>
    <n v="1699669.6"/>
    <x v="248"/>
    <n v="1804978.2"/>
    <n v="1885316.4"/>
    <n v="1918084.1"/>
    <n v="1951468.6"/>
    <n v="1998350.6"/>
    <n v="2042391.1"/>
    <n v="2062429.3"/>
    <n v="2077285"/>
    <n v="2091005.7"/>
    <n v="2105709.4"/>
    <n v="2107731.2000000002"/>
    <n v="2117560.4"/>
    <n v="2160173.4"/>
    <n v="2209715.2999999998"/>
    <n v="2257584.7000000002"/>
    <n v="2306586.7999999998"/>
    <n v="2382326.7999999998"/>
    <n v="2480960"/>
    <n v="2548529.2000000002"/>
    <n v="2590023.4"/>
    <n v="2604539.1"/>
    <n v="2622902.4"/>
    <n v="2666897"/>
    <n v="2726324.6"/>
    <n v="2807886.9"/>
    <n v="2770750.8"/>
  </r>
  <r>
    <x v="0"/>
    <n v="284"/>
    <x v="249"/>
    <n v="606534.19999999995"/>
    <n v="602933.6"/>
    <n v="598635.4"/>
    <n v="592303.69999999995"/>
    <n v="604863.80000000005"/>
    <n v="615915.30000000005"/>
    <n v="622729.1"/>
    <n v="642270.5"/>
    <n v="658119.5"/>
    <n v="675499.2"/>
    <n v="700737.3"/>
    <x v="249"/>
    <n v="740483.3"/>
    <n v="764744.5"/>
    <n v="781911.2"/>
    <n v="780368.5"/>
    <n v="792367.8"/>
    <n v="805957.6"/>
    <n v="803685.9"/>
    <n v="788547.9"/>
    <n v="765661.3"/>
    <n v="752513.6"/>
    <n v="724452.3"/>
    <n v="714872.9"/>
    <n v="713873.6"/>
    <n v="713202.7"/>
    <n v="719072.9"/>
    <n v="732307"/>
    <n v="745125"/>
    <n v="782524.5"/>
    <n v="839392.3"/>
    <n v="871185.4"/>
    <n v="882314.4"/>
    <n v="887682.7"/>
    <n v="899601.5"/>
    <n v="945949.1"/>
    <n v="984810.7"/>
    <n v="1012107.8"/>
  </r>
  <r>
    <x v="0"/>
    <n v="285"/>
    <x v="250"/>
    <n v="552176.80000000005"/>
    <n v="550179.5"/>
    <n v="544128.4"/>
    <n v="538481.69999999995"/>
    <n v="546934.69999999995"/>
    <n v="557207.30000000005"/>
    <n v="562293.69999999995"/>
    <n v="579780.69999999995"/>
    <n v="598067.6"/>
    <n v="613171.9"/>
    <n v="635999.6"/>
    <x v="250"/>
    <n v="673621.6"/>
    <n v="695128.9"/>
    <n v="710203.4"/>
    <n v="709050.7"/>
    <n v="717310.6"/>
    <n v="728161.3"/>
    <n v="729913.1"/>
    <n v="712448.6"/>
    <n v="687867.1"/>
    <n v="668687.69999999995"/>
    <n v="644104.1"/>
    <n v="631981.4"/>
    <n v="628250.5"/>
    <n v="624819.6"/>
    <n v="628739"/>
    <n v="639606.19999999995"/>
    <n v="655982.4"/>
    <n v="696112.5"/>
    <n v="752664.8"/>
    <n v="784128.1"/>
    <n v="794064.4"/>
    <n v="801153.8"/>
    <n v="813717.2"/>
    <n v="862686.5"/>
    <n v="908463.2"/>
    <n v="930023.9"/>
  </r>
  <r>
    <x v="0"/>
    <n v="286"/>
    <x v="251"/>
    <n v="54357.3"/>
    <n v="52754.2"/>
    <n v="54507"/>
    <n v="53822"/>
    <n v="57929.1"/>
    <n v="58708"/>
    <n v="60435.4"/>
    <n v="62489.8"/>
    <n v="60051.9"/>
    <n v="62327.3"/>
    <n v="64737.7"/>
    <x v="251"/>
    <n v="66861.8"/>
    <n v="69615.600000000006"/>
    <n v="71707.8"/>
    <n v="71317.8"/>
    <n v="75057.2"/>
    <n v="77796.3"/>
    <n v="73772.7"/>
    <n v="76099.3"/>
    <n v="77794.2"/>
    <n v="83825.899999999994"/>
    <n v="80348.3"/>
    <n v="82891.399999999994"/>
    <n v="85623.1"/>
    <n v="88383.1"/>
    <n v="90333.8"/>
    <n v="92700.9"/>
    <n v="89142.6"/>
    <n v="86412"/>
    <n v="86727.5"/>
    <n v="87057.3"/>
    <n v="88250"/>
    <n v="86528.9"/>
    <n v="85884.3"/>
    <n v="83262.600000000006"/>
    <n v="76347.399999999994"/>
    <n v="82083.899999999994"/>
  </r>
  <r>
    <x v="0"/>
    <n v="287"/>
    <x v="252"/>
    <n v="839084.9"/>
    <n v="869169.1"/>
    <n v="901066.3"/>
    <n v="914139"/>
    <n v="929935.6"/>
    <n v="952286"/>
    <n v="970068"/>
    <n v="974862.7"/>
    <n v="975014.1"/>
    <n v="987170.6"/>
    <n v="998932.3"/>
    <x v="252"/>
    <n v="1064494.8999999999"/>
    <n v="1120571.8999999999"/>
    <n v="1136172.8999999999"/>
    <n v="1171100.1000000001"/>
    <n v="1205982.8"/>
    <n v="1236433.5"/>
    <n v="1258743.3999999999"/>
    <n v="1288737.1000000001"/>
    <n v="1325344.3999999999"/>
    <n v="1353195.9"/>
    <n v="1383278.9"/>
    <n v="1402687.5"/>
    <n v="1446299.8"/>
    <n v="1496512.6"/>
    <n v="1538511.8"/>
    <n v="1574279.8"/>
    <n v="1637201.8"/>
    <n v="1698435.5"/>
    <n v="1709136.9"/>
    <n v="1718838"/>
    <n v="1722224.7"/>
    <n v="1735219.7"/>
    <n v="1767295.5"/>
    <n v="1780375.5"/>
    <n v="1823076.3"/>
    <n v="1758643"/>
  </r>
  <r>
    <x v="0"/>
    <n v="288"/>
    <x v="253"/>
    <n v="731936.2"/>
    <n v="761057.1"/>
    <n v="792533.5"/>
    <n v="805034.3"/>
    <n v="819855"/>
    <n v="839333.2"/>
    <n v="850531.9"/>
    <n v="852752.9"/>
    <n v="853067.3"/>
    <n v="865167.9"/>
    <n v="874071"/>
    <x v="253"/>
    <n v="927824.2"/>
    <n v="978796.7"/>
    <n v="990993.1"/>
    <n v="1022384.7"/>
    <n v="1052874.8"/>
    <n v="1084015"/>
    <n v="1106563.8"/>
    <n v="1134468.2"/>
    <n v="1168260.6000000001"/>
    <n v="1198884.7"/>
    <n v="1228777.1000000001"/>
    <n v="1251008.1000000001"/>
    <n v="1285941.8999999999"/>
    <n v="1333027.1000000001"/>
    <n v="1369321"/>
    <n v="1403776.1"/>
    <n v="1461867.3"/>
    <n v="1515624.6"/>
    <n v="1523953.9"/>
    <n v="1529435.2"/>
    <n v="1524769.7"/>
    <n v="1532488.9"/>
    <n v="1555125.8"/>
    <n v="1562510.9"/>
    <n v="1602772.1"/>
    <n v="1561575.8"/>
  </r>
  <r>
    <x v="0"/>
    <n v="289"/>
    <x v="254"/>
    <n v="107148.8"/>
    <n v="108112"/>
    <n v="108532.8"/>
    <n v="109104.7"/>
    <n v="110080.6"/>
    <n v="112952.8"/>
    <n v="119536.1"/>
    <n v="122109.8"/>
    <n v="121946.8"/>
    <n v="122002.6"/>
    <n v="124861.3"/>
    <x v="254"/>
    <n v="136670.6"/>
    <n v="141775.20000000001"/>
    <n v="145179.79999999999"/>
    <n v="148715.4"/>
    <n v="153108"/>
    <n v="152418.5"/>
    <n v="152179.70000000001"/>
    <n v="154268.9"/>
    <n v="157083.79999999999"/>
    <n v="154311.1"/>
    <n v="154501.79999999999"/>
    <n v="151679.5"/>
    <n v="160357.9"/>
    <n v="163485.4"/>
    <n v="169190.8"/>
    <n v="170503.7"/>
    <n v="175334.5"/>
    <n v="182810.8"/>
    <n v="185183.1"/>
    <n v="189402.8"/>
    <n v="197455"/>
    <n v="202730.8"/>
    <n v="212169.7"/>
    <n v="217864.6"/>
    <n v="220304.1"/>
    <n v="197067.2"/>
  </r>
  <r>
    <x v="0"/>
    <n v="290"/>
    <x v="189"/>
    <n v="388841.4"/>
    <n v="414303.7"/>
    <n v="427570.3"/>
    <n v="440725.8"/>
    <n v="453201.4"/>
    <n v="482005.3"/>
    <n v="507237.7"/>
    <n v="527322.19999999995"/>
    <n v="538400.19999999995"/>
    <n v="538516.9"/>
    <n v="548896.9"/>
    <x v="189"/>
    <n v="585778.4"/>
    <n v="599289.30000000005"/>
    <n v="619341.30000000005"/>
    <n v="642391.5"/>
    <n v="663352.19999999995"/>
    <n v="678676.2"/>
    <n v="697359"/>
    <n v="719314.5"/>
    <n v="739007.1"/>
    <n v="773810"/>
    <n v="796510.4"/>
    <n v="816794.1"/>
    <n v="843191.8"/>
    <n v="866430"/>
    <n v="892299.8"/>
    <n v="949845.5"/>
    <n v="974362.2"/>
    <n v="976987.7"/>
    <n v="997791.6"/>
    <n v="1052823"/>
    <n v="1132751.7"/>
    <n v="1138768.3999999999"/>
    <n v="1135462.5"/>
    <n v="1131711.8999999999"/>
    <n v="1152614.5"/>
    <n v="1138335.1000000001"/>
  </r>
  <r>
    <x v="0"/>
    <n v="291"/>
    <x v="255"/>
    <n v="9989573.4000000004"/>
    <n v="10005385.4"/>
    <n v="9737432"/>
    <n v="10123001.6"/>
    <n v="10684836.6"/>
    <n v="11178707.6"/>
    <n v="11560963.4"/>
    <n v="11405842.1"/>
    <n v="11520385.1"/>
    <n v="11307017.6"/>
    <n v="11679989.9"/>
    <x v="255"/>
    <n v="12724606.800000001"/>
    <n v="13130318.300000001"/>
    <n v="13699011.4"/>
    <n v="14162792.1"/>
    <n v="14396695.4"/>
    <n v="14553833.699999999"/>
    <n v="14443888.4"/>
    <n v="14922171.800000001"/>
    <n v="15288655.1"/>
    <n v="15837805.300000001"/>
    <n v="16187825.800000001"/>
    <n v="16743425.199999999"/>
    <n v="17479107.699999999"/>
    <n v="18286174.699999999"/>
    <n v="19014491.300000001"/>
    <n v="19741740.300000001"/>
    <n v="19722900.300000001"/>
    <n v="19836885.600000001"/>
    <n v="20171829.199999999"/>
    <n v="20860129.300000001"/>
    <n v="21664481.899999999"/>
    <n v="22189275.699999999"/>
    <n v="22544189.600000001"/>
    <n v="22283805.399999999"/>
    <n v="21157394.100000001"/>
    <n v="21731083.399999999"/>
  </r>
  <r>
    <x v="0"/>
    <n v="292"/>
    <x v="256"/>
    <n v="4381317.7"/>
    <n v="4278837"/>
    <n v="3935004.4"/>
    <n v="4196147.8"/>
    <n v="4433676.5"/>
    <n v="4604355.2"/>
    <n v="4672589.9000000004"/>
    <n v="4425454.0999999996"/>
    <n v="4401365.8"/>
    <n v="4153742"/>
    <n v="4278812.9000000004"/>
    <x v="256"/>
    <n v="4689470.9000000004"/>
    <n v="4696225.9000000004"/>
    <n v="4897160.5"/>
    <n v="5027704"/>
    <n v="4990169.7"/>
    <n v="4980518.9000000004"/>
    <n v="4793800.9000000004"/>
    <n v="4984673.5999999996"/>
    <n v="5083572.0999999996"/>
    <n v="5303979.9000000004"/>
    <n v="5409121.4000000004"/>
    <n v="5564090.4000000004"/>
    <n v="5867605.7000000002"/>
    <n v="6082134.9000000004"/>
    <n v="6163170"/>
    <n v="6232414.7999999998"/>
    <n v="6006004.2999999998"/>
    <n v="5935860.5999999996"/>
    <n v="5928189.0999999996"/>
    <n v="6083553.4000000004"/>
    <n v="6292242.7000000002"/>
    <n v="6385427.9000000004"/>
    <n v="6319826.7000000002"/>
    <n v="6037163.5999999996"/>
    <n v="5433719.4000000004"/>
    <n v="5580566.7000000002"/>
  </r>
  <r>
    <x v="0"/>
    <n v="293"/>
    <x v="257"/>
    <n v="4162636.6"/>
    <n v="4254445.7"/>
    <n v="4302725.8"/>
    <n v="4420411"/>
    <n v="4716360.7"/>
    <n v="5006151.0999999996"/>
    <n v="5295576.4000000004"/>
    <n v="5363254.8"/>
    <n v="5485885.7999999998"/>
    <n v="5490605.7999999998"/>
    <n v="5701507.4000000004"/>
    <x v="257"/>
    <n v="6230157.7000000002"/>
    <n v="6548776"/>
    <n v="6883766.7999999998"/>
    <n v="7183619.5"/>
    <n v="7408175"/>
    <n v="7530923.7000000002"/>
    <n v="7587658.2000000002"/>
    <n v="7860213.2000000002"/>
    <n v="8114077.2999999998"/>
    <n v="8428115.9000000004"/>
    <n v="8670973.1999999993"/>
    <n v="9061774.4000000004"/>
    <n v="9451328.5999999996"/>
    <n v="9994324.5"/>
    <n v="10593736.699999999"/>
    <n v="11202738.699999999"/>
    <n v="11334569.199999999"/>
    <n v="11420065"/>
    <n v="11695110.800000001"/>
    <n v="12186552.5"/>
    <n v="12767700.1"/>
    <n v="13180945.4"/>
    <n v="13557465.9"/>
    <n v="13520317.199999999"/>
    <n v="12915787.800000001"/>
    <n v="13379765.800000001"/>
  </r>
  <r>
    <x v="0"/>
    <n v="294"/>
    <x v="258"/>
    <n v="10382942.4"/>
    <n v="10421327.9"/>
    <n v="10164908.800000001"/>
    <n v="10564348.4"/>
    <n v="11137014.6"/>
    <n v="11660453.4"/>
    <n v="12066581.5"/>
    <n v="11927752.9"/>
    <n v="12053182.199999999"/>
    <n v="11839021.9"/>
    <n v="12221121.199999999"/>
    <x v="258"/>
    <n v="13303691.300000001"/>
    <n v="13723698.699999999"/>
    <n v="14308555.1"/>
    <n v="14797008.5"/>
    <n v="15054383.300000001"/>
    <n v="15228080.5"/>
    <n v="15137036.6"/>
    <n v="15636867.300000001"/>
    <n v="16024738.6"/>
    <n v="16609787.300000001"/>
    <n v="16983576.800000001"/>
    <n v="17559985.899999999"/>
    <n v="18325157.399999999"/>
    <n v="19155491.800000001"/>
    <n v="19907218.300000001"/>
    <n v="20694023.300000001"/>
    <n v="20697814.800000001"/>
    <n v="20812942.300000001"/>
    <n v="21169861"/>
    <n v="21912897.5"/>
    <n v="22796264.5"/>
    <n v="23327267.600000001"/>
    <n v="23679463.600000001"/>
    <n v="23415302.199999999"/>
    <n v="22308981.5"/>
    <n v="22869914"/>
  </r>
  <r>
    <x v="0"/>
    <n v="295"/>
    <x v="259"/>
    <n v="4371782.9000000004"/>
    <n v="4268261.5999999996"/>
    <n v="3923452.3"/>
    <n v="4184917.4"/>
    <n v="4420459"/>
    <n v="4591764.5"/>
    <n v="4660002"/>
    <n v="4410305.0999999996"/>
    <n v="4386712.5"/>
    <n v="4138119"/>
    <n v="4261934.2"/>
    <x v="259"/>
    <n v="4672708.7"/>
    <n v="4679723.2"/>
    <n v="4876836.2"/>
    <n v="5008413.9000000004"/>
    <n v="4972655"/>
    <n v="4963694.7"/>
    <n v="4778000.0999999996"/>
    <n v="4967595.4000000004"/>
    <n v="5067574"/>
    <n v="5288000.7"/>
    <n v="5393304.0999999996"/>
    <n v="5548600.2000000002"/>
    <n v="5854316.2999999998"/>
    <n v="6067558.7999999998"/>
    <n v="6147096.5999999996"/>
    <n v="6218280.4000000004"/>
    <n v="5991285.2999999998"/>
    <n v="5921056.0999999996"/>
    <n v="5913403.2999999998"/>
    <n v="6067872.9000000004"/>
    <n v="6275952"/>
    <n v="6368902.0999999996"/>
    <n v="6303052.5"/>
    <n v="6020042"/>
    <n v="5417418.7999999998"/>
    <n v="5565811.5999999996"/>
  </r>
  <r>
    <x v="0"/>
    <n v="296"/>
    <x v="260"/>
    <n v="6011159.5"/>
    <n v="6153066.2999999998"/>
    <n v="6241456.5"/>
    <n v="6379431.0999999996"/>
    <n v="6716555.7000000002"/>
    <n v="7068688.9000000004"/>
    <n v="7406579.4000000004"/>
    <n v="7517447.7999999998"/>
    <n v="7666469.7000000002"/>
    <n v="7700902.9000000004"/>
    <n v="7959187"/>
    <x v="260"/>
    <n v="8630982.5999999996"/>
    <n v="9043975.5"/>
    <n v="9431719"/>
    <n v="9788594.5999999996"/>
    <n v="10081728.4"/>
    <n v="10264385.699999999"/>
    <n v="10359036.5"/>
    <n v="10669272"/>
    <n v="10957164.6"/>
    <n v="11321786.5"/>
    <n v="11590272.699999999"/>
    <n v="12011385.699999999"/>
    <n v="12470841.1"/>
    <n v="13087932.9"/>
    <n v="13760121.699999999"/>
    <n v="14475742.800000001"/>
    <n v="14706529.5"/>
    <n v="14891886.199999999"/>
    <n v="15256457.699999999"/>
    <n v="15845024.6"/>
    <n v="16520312.5"/>
    <n v="16958365.5"/>
    <n v="17376411.199999999"/>
    <n v="17395260.199999999"/>
    <n v="16891562.699999999"/>
    <n v="17304102.399999999"/>
  </r>
  <r>
    <x v="0"/>
    <n v="297"/>
    <x v="261"/>
    <n v="5622318.0999999996"/>
    <n v="5738762.5999999996"/>
    <n v="5813886.2999999998"/>
    <n v="5938705.2999999998"/>
    <n v="6263354.2999999998"/>
    <n v="6586683.5999999996"/>
    <n v="6899341.7000000002"/>
    <n v="6990125.5"/>
    <n v="7128069.5"/>
    <n v="7162386"/>
    <n v="7410290"/>
    <x v="261"/>
    <n v="8045204.2000000002"/>
    <n v="8444686.1999999993"/>
    <n v="8812377.5999999996"/>
    <n v="9146203.0999999996"/>
    <n v="9418376.0999999996"/>
    <n v="9585709.5"/>
    <n v="9661677.5999999996"/>
    <n v="9949957.5"/>
    <n v="10218157.5"/>
    <n v="10547976.5"/>
    <n v="10793762.300000001"/>
    <n v="11194591.6"/>
    <n v="11627649.300000001"/>
    <n v="12221502.9"/>
    <n v="12867821.9"/>
    <n v="13525897.300000001"/>
    <n v="13732167.300000001"/>
    <n v="13914898.5"/>
    <n v="14258666.1"/>
    <n v="14792201.699999999"/>
    <n v="15387560.800000001"/>
    <n v="15819597.1"/>
    <n v="16240948.6"/>
    <n v="16263548.300000001"/>
    <n v="15738948.199999999"/>
    <n v="16165767.300000001"/>
  </r>
  <r>
    <x v="0"/>
    <n v="298"/>
    <x v="262"/>
    <n v="860773"/>
    <n v="910138.3"/>
    <n v="959749.3"/>
    <n v="1001427.8"/>
    <n v="1047465.6"/>
    <n v="1116360.2"/>
    <n v="1201935.8"/>
    <n v="1257623.8"/>
    <n v="1272012.3"/>
    <n v="1317879.5"/>
    <n v="1373007.6"/>
    <x v="262"/>
    <n v="1514195.9"/>
    <n v="1586699.6"/>
    <n v="1656973.9"/>
    <n v="1695876.1"/>
    <n v="1726493.6"/>
    <n v="1726590.6"/>
    <n v="1786497.3"/>
    <n v="1836143.5"/>
    <n v="1908376.7"/>
    <n v="1958956.2"/>
    <n v="1993396.4"/>
    <n v="2070705.4"/>
    <n v="2145467.6"/>
    <n v="2283677.9"/>
    <n v="2453812.7000000002"/>
    <n v="2687188.1"/>
    <n v="2741810"/>
    <n v="2749530.1"/>
    <n v="2855687.8"/>
    <n v="2991467.6"/>
    <n v="3211038.3"/>
    <n v="3365424.2"/>
    <n v="3403631.5"/>
    <n v="3279764.1"/>
    <n v="3319754.6"/>
    <n v="3329521.7"/>
  </r>
  <r>
    <x v="0"/>
    <n v="299"/>
    <x v="263"/>
    <n v="643154.4"/>
    <n v="665988.69999999995"/>
    <n v="638861"/>
    <n v="638725.19999999995"/>
    <n v="685835.3"/>
    <n v="742087.1"/>
    <n v="809812.4"/>
    <n v="818836.4"/>
    <n v="852936.9"/>
    <n v="820919.9"/>
    <n v="860956.1"/>
    <x v="263"/>
    <n v="976198"/>
    <n v="1024907.1"/>
    <n v="1088159.7"/>
    <n v="1158812.2"/>
    <n v="1230447.7"/>
    <n v="1252269.1000000001"/>
    <n v="1228511.3999999999"/>
    <n v="1264021"/>
    <n v="1300397.8999999999"/>
    <n v="1365418.8"/>
    <n v="1430377.3"/>
    <n v="1533994.8"/>
    <n v="1631520"/>
    <n v="1751456.6"/>
    <n v="1844593.3"/>
    <n v="1934555.7"/>
    <n v="1942581.6"/>
    <n v="1918347.8"/>
    <n v="1962576.7"/>
    <n v="2057371.9"/>
    <n v="2185688"/>
    <n v="2272543"/>
    <n v="2384097"/>
    <n v="2420423.6"/>
    <n v="2275620.5"/>
    <n v="2354959.9"/>
  </r>
  <r>
    <x v="0"/>
    <n v="300"/>
    <x v="264"/>
    <n v="338201.8"/>
    <n v="341115.3"/>
    <n v="352147"/>
    <n v="375733.5"/>
    <n v="394892.9"/>
    <n v="412526.9"/>
    <n v="426032.1"/>
    <n v="426641.7"/>
    <n v="432924.6"/>
    <n v="430724.8"/>
    <n v="448687"/>
    <x v="264"/>
    <n v="475165.3"/>
    <n v="482284.4"/>
    <n v="514784"/>
    <n v="535853.1"/>
    <n v="546263.6"/>
    <n v="562050.9"/>
    <n v="551218.30000000005"/>
    <n v="572997.9"/>
    <n v="601960.80000000005"/>
    <n v="626514.5"/>
    <n v="644597.19999999995"/>
    <n v="661235"/>
    <n v="682602.5"/>
    <n v="703624.5"/>
    <n v="722169.2"/>
    <n v="754780.6"/>
    <n v="753144.6"/>
    <n v="772707.1"/>
    <n v="795921.8"/>
    <n v="817866"/>
    <n v="838238"/>
    <n v="864845.5"/>
    <n v="875306.1"/>
    <n v="872900"/>
    <n v="824181.3"/>
    <n v="870244.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930">
  <r>
    <x v="0"/>
    <x v="0"/>
    <x v="0"/>
    <x v="0"/>
    <n v="59648.1"/>
    <n v="57517.599999999999"/>
    <n v="58282.400000000001"/>
    <n v="58471.7"/>
    <n v="66161.2"/>
    <n v="76808.899999999994"/>
    <n v="83190"/>
    <n v="85770"/>
    <n v="87999.2"/>
    <n v="76489.899999999994"/>
    <n v="85749"/>
    <n v="82288.800000000003"/>
    <n v="68873.899999999994"/>
    <n v="74732.2"/>
    <n v="80626.3"/>
    <n v="88856.7"/>
    <n v="89845.6"/>
    <n v="90208.2"/>
    <n v="95613.6"/>
    <n v="93545"/>
    <n v="105727.8"/>
    <n v="110541.1"/>
    <n v="115311.4"/>
    <n v="118006.6"/>
    <n v="108445.1"/>
    <n v="102594.8"/>
    <n v="103945"/>
    <n v="106032.3"/>
    <n v="101438.1"/>
    <n v="112456.2"/>
    <n v="129084.4"/>
    <n v="126614.2"/>
    <n v="128239.6"/>
    <n v="153751.70000000001"/>
    <n v="171276.1"/>
    <n v="162470.9"/>
    <n v="166106.79999999999"/>
    <n v="198978.6"/>
    <n v="209285.9"/>
    <n v="221924.1"/>
    <n v="228137.9"/>
  </r>
  <r>
    <x v="1"/>
    <x v="0"/>
    <x v="1"/>
    <x v="1"/>
    <n v="92629.4"/>
    <n v="101892.4"/>
    <n v="101892.4"/>
    <n v="108629.1"/>
    <n v="110801.60000000001"/>
    <n v="122750.8"/>
    <n v="109715.4"/>
    <n v="127576"/>
    <n v="127576"/>
    <n v="107163.8"/>
    <n v="123748.7"/>
    <n v="130127.5"/>
    <n v="122473"/>
    <n v="125024.5"/>
    <n v="107648.6"/>
    <n v="123437"/>
    <n v="132048.9"/>
    <n v="132048.9"/>
    <n v="140445.5"/>
    <n v="134532"/>
    <n v="112137.8"/>
    <n v="143402.29999999999"/>
    <n v="147837.4"/>
    <n v="152842.1"/>
    <n v="150595.29999999999"/>
    <n v="153114.79999999999"/>
    <n v="156344.6"/>
    <n v="155759"/>
    <n v="141414.6"/>
    <n v="152053.20000000001"/>
    <n v="164914.20000000001"/>
    <n v="171011.20000000001"/>
    <n v="161667"/>
    <n v="165695"/>
    <n v="151259.70000000001"/>
    <n v="162470.9"/>
    <n v="162716"/>
    <n v="150324.6"/>
    <n v="147746.79999999999"/>
    <n v="153848.29999999999"/>
    <n v="149242.70000000001"/>
  </r>
  <r>
    <x v="2"/>
    <x v="0"/>
    <x v="2"/>
    <x v="2"/>
    <n v="643.9"/>
    <n v="564.5"/>
    <n v="572"/>
    <n v="538.29999999999995"/>
    <n v="597.1"/>
    <n v="625.70000000000005"/>
    <n v="758.2"/>
    <n v="672.3"/>
    <n v="689.8"/>
    <n v="713.8"/>
    <n v="692.9"/>
    <n v="632.4"/>
    <n v="562.4"/>
    <n v="597.70000000000005"/>
    <n v="749"/>
    <n v="719.9"/>
    <n v="680.4"/>
    <n v="683.1"/>
    <n v="680.8"/>
    <n v="695.3"/>
    <n v="942.8"/>
    <n v="770.8"/>
    <n v="780"/>
    <n v="772.1"/>
    <n v="720.1"/>
    <n v="670.1"/>
    <n v="664.8"/>
    <n v="680.7"/>
    <n v="717.3"/>
    <n v="739.6"/>
    <n v="782.7"/>
    <n v="740.4"/>
    <n v="793.2"/>
    <n v="927.9"/>
    <n v="1132.3"/>
    <n v="1000"/>
    <n v="1020.8"/>
    <n v="1323.7"/>
    <n v="1416.5"/>
    <n v="1442.5"/>
    <n v="1528.6"/>
  </r>
  <r>
    <x v="0"/>
    <x v="1"/>
    <x v="3"/>
    <x v="3"/>
    <n v="43485.3"/>
    <n v="45304.2"/>
    <n v="48482.7"/>
    <n v="49863.199999999997"/>
    <n v="62073.2"/>
    <n v="72795.5"/>
    <n v="71486.5"/>
    <n v="72706.100000000006"/>
    <n v="73869"/>
    <n v="73184.5"/>
    <n v="76642.600000000006"/>
    <n v="73411.600000000006"/>
    <n v="75231.600000000006"/>
    <n v="79903"/>
    <n v="83734.399999999994"/>
    <n v="88232.3"/>
    <n v="93778.5"/>
    <n v="90158.5"/>
    <n v="90039.6"/>
    <n v="95095.4"/>
    <n v="92711.8"/>
    <n v="91579.3"/>
    <n v="97734.8"/>
    <n v="101422.3"/>
    <n v="100291.1"/>
    <n v="102282.4"/>
    <n v="105943.6"/>
    <n v="115603.9"/>
    <n v="100640.1"/>
    <n v="115797.4"/>
    <n v="143301.20000000001"/>
    <n v="138551.79999999999"/>
    <n v="131677.4"/>
    <n v="148779.5"/>
    <n v="167078.39999999999"/>
    <n v="151390.20000000001"/>
    <n v="165977.20000000001"/>
    <n v="195798.6"/>
    <n v="205806.5"/>
    <n v="218104.3"/>
    <n v="224211.3"/>
  </r>
  <r>
    <x v="1"/>
    <x v="1"/>
    <x v="4"/>
    <x v="4"/>
    <n v="79727.899999999994"/>
    <n v="75741.5"/>
    <n v="78930.7"/>
    <n v="79727.899999999994"/>
    <n v="80525.2"/>
    <n v="82917.100000000006"/>
    <n v="86737"/>
    <n v="88489.2"/>
    <n v="87613.1"/>
    <n v="89365.4"/>
    <n v="87613.1"/>
    <n v="91117.6"/>
    <n v="91993.8"/>
    <n v="93746"/>
    <n v="95498.3"/>
    <n v="96374.399999999994"/>
    <n v="97250.6"/>
    <n v="99878.9"/>
    <n v="101631.2"/>
    <n v="102507.3"/>
    <n v="108745.4"/>
    <n v="111794.3"/>
    <n v="110778"/>
    <n v="110614.2"/>
    <n v="110141.6"/>
    <n v="115514.2"/>
    <n v="118748.4"/>
    <n v="118734.39999999999"/>
    <n v="119518.3"/>
    <n v="121955.9"/>
    <n v="129152.1"/>
    <n v="126003.4"/>
    <n v="127036.5"/>
    <n v="122624"/>
    <n v="137503.29999999999"/>
    <n v="151390.20000000001"/>
    <n v="143059.20000000001"/>
    <n v="142831.4"/>
    <n v="145952.20000000001"/>
    <n v="153421.6"/>
    <n v="159002.4"/>
  </r>
  <r>
    <x v="2"/>
    <x v="1"/>
    <x v="5"/>
    <x v="5"/>
    <n v="545.4"/>
    <n v="598.1"/>
    <n v="614.20000000000005"/>
    <n v="625.4"/>
    <n v="770.9"/>
    <n v="877.9"/>
    <n v="824.2"/>
    <n v="821.6"/>
    <n v="843.1"/>
    <n v="818.9"/>
    <n v="874.8"/>
    <n v="805.7"/>
    <n v="817.8"/>
    <n v="852.3"/>
    <n v="876.8"/>
    <n v="915.5"/>
    <n v="964.3"/>
    <n v="902.7"/>
    <n v="885.9"/>
    <n v="927.7"/>
    <n v="852.6"/>
    <n v="819.2"/>
    <n v="882.3"/>
    <n v="916.9"/>
    <n v="910.6"/>
    <n v="885.5"/>
    <n v="892.2"/>
    <n v="973.6"/>
    <n v="842"/>
    <n v="949.5"/>
    <n v="1109.5999999999999"/>
    <n v="1099.5999999999999"/>
    <n v="1036.5"/>
    <n v="1213.3"/>
    <n v="1215.0999999999999"/>
    <n v="1000"/>
    <n v="1160.2"/>
    <n v="1370.8"/>
    <n v="1410.1"/>
    <n v="1421.6"/>
    <n v="1410.1"/>
  </r>
  <r>
    <x v="0"/>
    <x v="2"/>
    <x v="6"/>
    <x v="6"/>
    <n v="1631"/>
    <n v="1687.7"/>
    <n v="1975.1"/>
    <n v="2748.9"/>
    <n v="3042.3"/>
    <n v="3337.7"/>
    <n v="3764.5"/>
    <n v="3631"/>
    <n v="3784.4"/>
    <n v="3931.8"/>
    <n v="4028.4"/>
    <n v="3817.6"/>
    <n v="3672.1"/>
    <n v="3932"/>
    <n v="4208.8"/>
    <n v="4580.5"/>
    <n v="4965.1000000000004"/>
    <n v="5246.7"/>
    <n v="4941.8"/>
    <n v="5125.2"/>
    <n v="13698.9"/>
    <n v="5270.1"/>
    <n v="5101.8999999999996"/>
    <n v="4989.3"/>
    <n v="6234.7"/>
    <n v="7352.5"/>
    <n v="6106"/>
    <n v="6652.3"/>
    <n v="7151.3"/>
    <n v="7193.6"/>
    <n v="7660.2"/>
    <n v="7478.5"/>
    <n v="7054.9"/>
    <n v="5698.7"/>
    <n v="5982.4"/>
    <n v="6193.3"/>
    <n v="6474.1"/>
    <n v="5960.5"/>
    <n v="6550.1"/>
    <n v="6680"/>
    <n v="6867.1"/>
  </r>
  <r>
    <x v="1"/>
    <x v="2"/>
    <x v="7"/>
    <x v="7"/>
    <n v="4918.2"/>
    <n v="5475.5"/>
    <n v="5288.6"/>
    <n v="6202.6"/>
    <n v="5891.5"/>
    <n v="5879.7"/>
    <n v="7213.6"/>
    <n v="6971"/>
    <n v="7599.8"/>
    <n v="6950.6"/>
    <n v="7190.9"/>
    <n v="6886.6"/>
    <n v="6678.4"/>
    <n v="6631.1"/>
    <n v="6317.6"/>
    <n v="6059.1"/>
    <n v="6199.7"/>
    <n v="6580.5"/>
    <n v="5530.3"/>
    <n v="4655.5"/>
    <n v="12042.9"/>
    <n v="4592.3999999999996"/>
    <n v="4651.8"/>
    <n v="4418.2"/>
    <n v="5687.2"/>
    <n v="6900.6"/>
    <n v="5888.3"/>
    <n v="6880.4"/>
    <n v="7505.2"/>
    <n v="7471.7"/>
    <n v="7481.3"/>
    <n v="7141.4"/>
    <n v="6613.2"/>
    <n v="4945.3"/>
    <n v="5215.3"/>
    <n v="6193.3"/>
    <n v="5715"/>
    <n v="4926.5"/>
    <n v="5326.8"/>
    <n v="5439.2"/>
    <n v="5517.4"/>
  </r>
  <r>
    <x v="2"/>
    <x v="2"/>
    <x v="8"/>
    <x v="8"/>
    <n v="331.6"/>
    <n v="308.2"/>
    <n v="373.5"/>
    <n v="443.2"/>
    <n v="516.4"/>
    <n v="567.70000000000005"/>
    <n v="521.9"/>
    <n v="520.9"/>
    <n v="498"/>
    <n v="565.70000000000005"/>
    <n v="560.20000000000005"/>
    <n v="554.4"/>
    <n v="549.9"/>
    <n v="593"/>
    <n v="666.2"/>
    <n v="756"/>
    <n v="800.9"/>
    <n v="797.3"/>
    <n v="893.6"/>
    <n v="1100.9000000000001"/>
    <n v="1137.5"/>
    <n v="1147.5"/>
    <n v="1096.8"/>
    <n v="1129.2"/>
    <n v="1096.3"/>
    <n v="1065.5"/>
    <n v="1037"/>
    <n v="966.9"/>
    <n v="952.8"/>
    <n v="962.8"/>
    <n v="1023.9"/>
    <n v="1047.2"/>
    <n v="1066.8"/>
    <n v="1152.4000000000001"/>
    <n v="1147.0999999999999"/>
    <n v="1000"/>
    <n v="1132.8"/>
    <n v="1209.9000000000001"/>
    <n v="1229.7"/>
    <n v="1228.0999999999999"/>
    <n v="1244.5999999999999"/>
  </r>
  <r>
    <x v="0"/>
    <x v="3"/>
    <x v="9"/>
    <x v="9"/>
    <n v="10277.9"/>
    <n v="10434.9"/>
    <n v="12291.2"/>
    <n v="17166.3"/>
    <n v="19052.900000000001"/>
    <n v="20940.599999999999"/>
    <n v="23167.5"/>
    <n v="22366.799999999999"/>
    <n v="22798"/>
    <n v="24057.3"/>
    <n v="24765.1"/>
    <n v="23470.400000000001"/>
    <n v="22692.5"/>
    <n v="29298.9"/>
    <n v="35752.6"/>
    <n v="37769.599999999999"/>
    <n v="34248.1"/>
    <n v="29084.7"/>
    <n v="26948.9"/>
    <n v="26376.2"/>
    <n v="22581"/>
    <n v="17767.400000000001"/>
    <n v="15697.7"/>
    <n v="14359.9"/>
    <n v="17658.8"/>
    <n v="18040.5"/>
    <n v="16761"/>
    <n v="13647.4"/>
    <n v="13855"/>
    <n v="13668.7"/>
    <n v="17616.400000000001"/>
    <n v="17968.7"/>
    <n v="17745.7"/>
    <n v="13398.1"/>
    <n v="13094"/>
    <n v="12191.4"/>
    <n v="12746.3"/>
    <n v="13447.1"/>
    <n v="14834.5"/>
    <n v="15193"/>
    <n v="15618.4"/>
  </r>
  <r>
    <x v="1"/>
    <x v="3"/>
    <x v="10"/>
    <x v="10"/>
    <n v="25038.5"/>
    <n v="27351.1"/>
    <n v="26589.3"/>
    <n v="31294.1"/>
    <n v="29809.9"/>
    <n v="29803.200000000001"/>
    <n v="35867"/>
    <n v="34693.5"/>
    <n v="36989.1"/>
    <n v="39962.5"/>
    <n v="41438.9"/>
    <n v="39686.699999999997"/>
    <n v="39072.1"/>
    <n v="46779"/>
    <n v="50807.9"/>
    <n v="47300.5"/>
    <n v="40486.5"/>
    <n v="34535.4"/>
    <n v="28551.9"/>
    <n v="22683"/>
    <n v="18794"/>
    <n v="14658.3"/>
    <n v="13550.6"/>
    <n v="12039.2"/>
    <n v="15049"/>
    <n v="15828.6"/>
    <n v="15136.8"/>
    <n v="13060.8"/>
    <n v="13460.3"/>
    <n v="12988.1"/>
    <n v="16118.2"/>
    <n v="16091.6"/>
    <n v="16107.8"/>
    <n v="12272.6"/>
    <n v="12238.9"/>
    <n v="12191.4"/>
    <n v="11537.2"/>
    <n v="11639.2"/>
    <n v="12424.1"/>
    <n v="12219.9"/>
    <n v="12369.7"/>
  </r>
  <r>
    <x v="2"/>
    <x v="3"/>
    <x v="11"/>
    <x v="11"/>
    <n v="410.5"/>
    <n v="381.5"/>
    <n v="462.3"/>
    <n v="548.5"/>
    <n v="639.1"/>
    <n v="702.6"/>
    <n v="645.9"/>
    <n v="644.70000000000005"/>
    <n v="616.29999999999995"/>
    <n v="602"/>
    <n v="597.6"/>
    <n v="591.4"/>
    <n v="580.79999999999995"/>
    <n v="626.29999999999995"/>
    <n v="703.7"/>
    <n v="798.5"/>
    <n v="845.9"/>
    <n v="842.2"/>
    <n v="943.9"/>
    <n v="1162.8"/>
    <n v="1201.5"/>
    <n v="1212.0999999999999"/>
    <n v="1158.5"/>
    <n v="1192.8"/>
    <n v="1173.4000000000001"/>
    <n v="1139.7"/>
    <n v="1107.3"/>
    <n v="1044.9000000000001"/>
    <n v="1029.3"/>
    <n v="1052.4000000000001"/>
    <n v="1093"/>
    <n v="1116.7"/>
    <n v="1101.7"/>
    <n v="1091.7"/>
    <n v="1069.9000000000001"/>
    <n v="1000"/>
    <n v="1104.8"/>
    <n v="1155.3"/>
    <n v="1194"/>
    <n v="1243.3"/>
    <n v="1262.5999999999999"/>
  </r>
  <r>
    <x v="0"/>
    <x v="4"/>
    <x v="12"/>
    <x v="12"/>
    <n v="1710.7"/>
    <n v="1796.4"/>
    <n v="2480.8000000000002"/>
    <n v="2863.8"/>
    <n v="3408.3"/>
    <n v="4109"/>
    <n v="4118.7"/>
    <n v="4403.3"/>
    <n v="4397.3999999999996"/>
    <n v="4340.3999999999996"/>
    <n v="4327.8999999999996"/>
    <n v="4287.5"/>
    <n v="5087.3"/>
    <n v="5740.7"/>
    <n v="6477.2"/>
    <n v="5969.7"/>
    <n v="6494.9"/>
    <n v="6096"/>
    <n v="6778.3"/>
    <n v="6400.2"/>
    <n v="7084.6"/>
    <n v="6940.4"/>
    <n v="6430"/>
    <n v="6346.2"/>
    <n v="6605.7"/>
    <n v="6755.6"/>
    <n v="6129.7"/>
    <n v="5996.1"/>
    <n v="5678.2"/>
    <n v="6386.9"/>
    <n v="6937.5"/>
    <n v="6902.9"/>
    <n v="7153.2"/>
    <n v="6899.3"/>
    <n v="6903.2"/>
    <n v="6212.8"/>
    <n v="7464.1"/>
    <n v="9692.5"/>
    <n v="9675.5"/>
    <n v="11408.8"/>
    <n v="11728.2"/>
  </r>
  <r>
    <x v="1"/>
    <x v="4"/>
    <x v="13"/>
    <x v="13"/>
    <n v="3595.2"/>
    <n v="3530"/>
    <n v="3899.9"/>
    <n v="3815.2"/>
    <n v="4363.1000000000004"/>
    <n v="4536.1000000000004"/>
    <n v="4691.7"/>
    <n v="4326.2"/>
    <n v="4608.5"/>
    <n v="4660.6000000000004"/>
    <n v="4659.8999999999996"/>
    <n v="4529.6000000000004"/>
    <n v="4365.3"/>
    <n v="4991.3999999999996"/>
    <n v="5205.6000000000004"/>
    <n v="6125.6"/>
    <n v="6806.7"/>
    <n v="6864.6"/>
    <n v="6975.3"/>
    <n v="7576.1"/>
    <n v="7572"/>
    <n v="7084.6"/>
    <n v="6923.2"/>
    <n v="7125.9"/>
    <n v="7635.5"/>
    <n v="7156.2"/>
    <n v="6161.1"/>
    <n v="6930.8"/>
    <n v="6782.7"/>
    <n v="7130.9"/>
    <n v="6850.3"/>
    <n v="6868"/>
    <n v="6958.5"/>
    <n v="6455.7"/>
    <n v="6179.9"/>
    <n v="6212.8"/>
    <n v="6504.2"/>
    <n v="7187.1"/>
    <n v="7094.1"/>
    <n v="8064.1"/>
    <n v="8303.9"/>
  </r>
  <r>
    <x v="2"/>
    <x v="4"/>
    <x v="14"/>
    <x v="14"/>
    <n v="475.8"/>
    <n v="508.9"/>
    <n v="636.1"/>
    <n v="750.6"/>
    <n v="781.2"/>
    <n v="905.9"/>
    <n v="877.9"/>
    <n v="1017.8"/>
    <n v="954.2"/>
    <n v="931.3"/>
    <n v="928.8"/>
    <n v="946.6"/>
    <n v="1165.4000000000001"/>
    <n v="1150.0999999999999"/>
    <n v="1244.3"/>
    <n v="974.6"/>
    <n v="954.2"/>
    <n v="888"/>
    <n v="971.8"/>
    <n v="844.8"/>
    <n v="935.6"/>
    <n v="979.6"/>
    <n v="928.8"/>
    <n v="890.6"/>
    <n v="865.1"/>
    <n v="944"/>
    <n v="994.9"/>
    <n v="865.1"/>
    <n v="837.2"/>
    <n v="895.7"/>
    <n v="1012.7"/>
    <n v="1005.1"/>
    <n v="1028"/>
    <n v="1068.7"/>
    <n v="1117"/>
    <n v="1000"/>
    <n v="1147.5999999999999"/>
    <n v="1348.6"/>
    <n v="1363.9"/>
    <n v="1414.8"/>
    <n v="1412.4"/>
  </r>
  <r>
    <x v="0"/>
    <x v="5"/>
    <x v="15"/>
    <x v="15"/>
    <n v="1346.6"/>
    <n v="1325.9"/>
    <n v="2158.6"/>
    <n v="2128.1999999999998"/>
    <n v="2658.2"/>
    <n v="3936.3"/>
    <n v="3121.4"/>
    <n v="4799"/>
    <n v="6141.1"/>
    <n v="5491.1"/>
    <n v="5747.6"/>
    <n v="6807.2"/>
    <n v="7842.5"/>
    <n v="8442"/>
    <n v="9298.1"/>
    <n v="8227"/>
    <n v="9007.4"/>
    <n v="9160.9"/>
    <n v="9526.7999999999993"/>
    <n v="9665.7000000000007"/>
    <n v="9866"/>
    <n v="11179.7"/>
    <n v="12691.2"/>
    <n v="12741.3"/>
    <n v="13221.1"/>
    <n v="14168.1"/>
    <n v="12997.7"/>
    <n v="13102.3"/>
    <n v="12787"/>
    <n v="14330.9"/>
    <n v="15645.7"/>
    <n v="16806.3"/>
    <n v="18237.5"/>
    <n v="18481.900000000001"/>
    <n v="20998.3"/>
    <n v="20143.3"/>
    <n v="21393.1"/>
    <n v="21353.8"/>
    <n v="23885.4"/>
    <n v="24601.599999999999"/>
    <n v="25290.400000000001"/>
  </r>
  <r>
    <x v="1"/>
    <x v="5"/>
    <x v="16"/>
    <x v="16"/>
    <n v="4162.5"/>
    <n v="3730"/>
    <n v="5689.3"/>
    <n v="5328.6"/>
    <n v="6162.6"/>
    <n v="8012.8"/>
    <n v="5663.4"/>
    <n v="8010.7"/>
    <n v="9670.6"/>
    <n v="8539.7000000000007"/>
    <n v="8721.9"/>
    <n v="10458.6"/>
    <n v="12749.7"/>
    <n v="13566.6"/>
    <n v="14444.5"/>
    <n v="12107.8"/>
    <n v="12720.7"/>
    <n v="12808.1"/>
    <n v="13187.9"/>
    <n v="12990.4"/>
    <n v="13007.1"/>
    <n v="14198.1"/>
    <n v="15410.8"/>
    <n v="15074.9"/>
    <n v="15502.3"/>
    <n v="16923.900000000001"/>
    <n v="15142.3"/>
    <n v="15392.3"/>
    <n v="15572.6"/>
    <n v="16862.3"/>
    <n v="18607.400000000001"/>
    <n v="19513.099999999999"/>
    <n v="20714.599999999999"/>
    <n v="20684.900000000001"/>
    <n v="20946.2"/>
    <n v="20143.3"/>
    <n v="20996.7"/>
    <n v="20397.8"/>
    <n v="22763.4"/>
    <n v="23338.3"/>
    <n v="22726.3"/>
  </r>
  <r>
    <x v="2"/>
    <x v="5"/>
    <x v="17"/>
    <x v="17"/>
    <n v="323.5"/>
    <n v="355.5"/>
    <n v="379.4"/>
    <n v="399.4"/>
    <n v="431.3"/>
    <n v="491.2"/>
    <n v="551.20000000000005"/>
    <n v="599.1"/>
    <n v="635"/>
    <n v="643"/>
    <n v="659"/>
    <n v="650.9"/>
    <n v="615.1"/>
    <n v="622.29999999999995"/>
    <n v="643.70000000000005"/>
    <n v="679.5"/>
    <n v="708.1"/>
    <n v="715.2"/>
    <n v="722.4"/>
    <n v="744.1"/>
    <n v="758.5"/>
    <n v="787.4"/>
    <n v="823.5"/>
    <n v="845.2"/>
    <n v="852.8"/>
    <n v="837.2"/>
    <n v="858.4"/>
    <n v="851.2"/>
    <n v="821.1"/>
    <n v="849.9"/>
    <n v="840.8"/>
    <n v="861.3"/>
    <n v="880.4"/>
    <n v="893.5"/>
    <n v="1002.5"/>
    <n v="1000"/>
    <n v="1018.9"/>
    <n v="1046.9000000000001"/>
    <n v="1049.3"/>
    <n v="1054.0999999999999"/>
    <n v="1112.8"/>
  </r>
  <r>
    <x v="0"/>
    <x v="6"/>
    <x v="18"/>
    <x v="18"/>
    <n v="31787.8"/>
    <n v="36670"/>
    <n v="40395.699999999997"/>
    <n v="46948.9"/>
    <n v="52669.5"/>
    <n v="71771.7"/>
    <n v="112853.5"/>
    <n v="156733.4"/>
    <n v="153156.70000000001"/>
    <n v="143047"/>
    <n v="149839.4"/>
    <n v="137903"/>
    <n v="81624.100000000006"/>
    <n v="85796.6"/>
    <n v="76453.100000000006"/>
    <n v="84229.4"/>
    <n v="96551.7"/>
    <n v="84803.7"/>
    <n v="84090.6"/>
    <n v="83867.199999999997"/>
    <n v="77830.7"/>
    <n v="73618.8"/>
    <n v="97507.3"/>
    <n v="97795"/>
    <n v="72099"/>
    <n v="85103"/>
    <n v="144884"/>
    <n v="142657"/>
    <n v="116895.1"/>
    <n v="166223"/>
    <n v="198870"/>
    <n v="260625"/>
    <n v="271000"/>
    <n v="293640.3"/>
    <n v="395360"/>
    <n v="223644"/>
    <n v="289670"/>
    <n v="343664"/>
    <n v="348411"/>
    <n v="399196"/>
    <n v="410373.5"/>
  </r>
  <r>
    <x v="1"/>
    <x v="6"/>
    <x v="19"/>
    <x v="19"/>
    <n v="284008.5"/>
    <n v="267892"/>
    <n v="263142.40000000002"/>
    <n v="265133.90000000002"/>
    <n v="272677.8"/>
    <n v="273131.8"/>
    <n v="272476.40000000002"/>
    <n v="270310.59999999998"/>
    <n v="262614.3"/>
    <n v="252641.8"/>
    <n v="265128.8"/>
    <n v="260246"/>
    <n v="252752.2"/>
    <n v="250684.9"/>
    <n v="250583.4"/>
    <n v="242403.4"/>
    <n v="241117.2"/>
    <n v="241740.79999999999"/>
    <n v="238678.5"/>
    <n v="234883.1"/>
    <n v="235866.1"/>
    <n v="233303"/>
    <n v="233221"/>
    <n v="233737.4"/>
    <n v="232176.1"/>
    <n v="219846.9"/>
    <n v="220451.5"/>
    <n v="222934.2"/>
    <n v="217175.8"/>
    <n v="210272.7"/>
    <n v="206984"/>
    <n v="196931.3"/>
    <n v="203583.2"/>
    <n v="212248.9"/>
    <n v="216914.8"/>
    <n v="223644"/>
    <n v="230650.8"/>
    <n v="258056.6"/>
    <n v="285162.7"/>
    <n v="278424.59999999998"/>
    <n v="266523.2"/>
  </r>
  <r>
    <x v="2"/>
    <x v="6"/>
    <x v="20"/>
    <x v="20"/>
    <n v="111.9"/>
    <n v="136.9"/>
    <n v="153.5"/>
    <n v="177.1"/>
    <n v="193.2"/>
    <n v="262.8"/>
    <n v="414.2"/>
    <n v="579.79999999999995"/>
    <n v="583.20000000000005"/>
    <n v="566.20000000000005"/>
    <n v="565.20000000000005"/>
    <n v="529.9"/>
    <n v="322.89999999999998"/>
    <n v="342.2"/>
    <n v="305.10000000000002"/>
    <n v="347.5"/>
    <n v="400.4"/>
    <n v="350.8"/>
    <n v="352.3"/>
    <n v="357.1"/>
    <n v="330"/>
    <n v="315.60000000000002"/>
    <n v="418.1"/>
    <n v="418.4"/>
    <n v="310.5"/>
    <n v="387.1"/>
    <n v="657.2"/>
    <n v="639.9"/>
    <n v="538.29999999999995"/>
    <n v="790.5"/>
    <n v="960.8"/>
    <n v="1323.4"/>
    <n v="1331.2"/>
    <n v="1383.5"/>
    <n v="1822.7"/>
    <n v="1000"/>
    <n v="1255.9000000000001"/>
    <n v="1331.7"/>
    <n v="1221.8"/>
    <n v="1433.8"/>
    <n v="1539.7"/>
  </r>
  <r>
    <x v="0"/>
    <x v="7"/>
    <x v="21"/>
    <x v="21"/>
    <n v="12572"/>
    <n v="16529.5"/>
    <n v="17479.7"/>
    <n v="18157"/>
    <n v="19204"/>
    <n v="24333"/>
    <n v="26767.599999999999"/>
    <n v="28507.8"/>
    <n v="29978.9"/>
    <n v="26652.3"/>
    <n v="30151.200000000001"/>
    <n v="29240.7"/>
    <n v="27833.200000000001"/>
    <n v="27898.1"/>
    <n v="27602.6"/>
    <n v="28187"/>
    <n v="29520.3"/>
    <n v="28216.2"/>
    <n v="27646.3"/>
    <n v="24677.599999999999"/>
    <n v="26387.200000000001"/>
    <n v="25830.6"/>
    <n v="26097"/>
    <n v="26211"/>
    <n v="25720.799999999999"/>
    <n v="23559.7"/>
    <n v="23589.5"/>
    <n v="24226.799999999999"/>
    <n v="23610.799999999999"/>
    <n v="25046.6"/>
    <n v="29344.7"/>
    <n v="36073"/>
    <n v="42206.3"/>
    <n v="42938.7"/>
    <n v="51525.1"/>
    <n v="50099"/>
    <n v="53478.1"/>
    <n v="58863.6"/>
    <n v="56284.6"/>
    <n v="56042.3"/>
    <n v="57611.5"/>
  </r>
  <r>
    <x v="1"/>
    <x v="7"/>
    <x v="22"/>
    <x v="22"/>
    <n v="24206.9"/>
    <n v="26013.4"/>
    <n v="27257.9"/>
    <n v="27739.599999999999"/>
    <n v="26695.9"/>
    <n v="31151.9"/>
    <n v="33078.800000000003"/>
    <n v="32837.9"/>
    <n v="33480.199999999997"/>
    <n v="31232.1"/>
    <n v="35808.6"/>
    <n v="35286.699999999997"/>
    <n v="35567.699999999997"/>
    <n v="36731.9"/>
    <n v="38016.5"/>
    <n v="39220.800000000003"/>
    <n v="41187.9"/>
    <n v="39843.1"/>
    <n v="39907.300000000003"/>
    <n v="37779.599999999999"/>
    <n v="41304.300000000003"/>
    <n v="41171.800000000003"/>
    <n v="42238.3"/>
    <n v="43753.1"/>
    <n v="44266"/>
    <n v="42585.1"/>
    <n v="42621.9"/>
    <n v="42222.7"/>
    <n v="39776"/>
    <n v="40013.9"/>
    <n v="43169.1"/>
    <n v="46318.400000000001"/>
    <n v="52459.1"/>
    <n v="52741.8"/>
    <n v="54228.5"/>
    <n v="50099"/>
    <n v="50494.1"/>
    <n v="54759.8"/>
    <n v="48640.800000000003"/>
    <n v="45583.3"/>
    <n v="45008.3"/>
  </r>
  <r>
    <x v="2"/>
    <x v="7"/>
    <x v="23"/>
    <x v="23"/>
    <n v="519.4"/>
    <n v="635.4"/>
    <n v="641.29999999999995"/>
    <n v="654.6"/>
    <n v="719.4"/>
    <n v="781.1"/>
    <n v="809.2"/>
    <n v="868.1"/>
    <n v="895.4"/>
    <n v="853.4"/>
    <n v="842"/>
    <n v="828.7"/>
    <n v="782.5"/>
    <n v="759.5"/>
    <n v="726.1"/>
    <n v="718.7"/>
    <n v="716.7"/>
    <n v="708.2"/>
    <n v="692.8"/>
    <n v="653.20000000000005"/>
    <n v="638.79999999999995"/>
    <n v="627.4"/>
    <n v="617.9"/>
    <n v="599.1"/>
    <n v="581"/>
    <n v="553.20000000000005"/>
    <n v="553.5"/>
    <n v="573.79999999999995"/>
    <n v="593.6"/>
    <n v="625.9"/>
    <n v="679.8"/>
    <n v="778.8"/>
    <n v="804.6"/>
    <n v="814.1"/>
    <n v="950.1"/>
    <n v="1000"/>
    <n v="1059.0999999999999"/>
    <n v="1074.9000000000001"/>
    <n v="1157.0999999999999"/>
    <n v="1229.4000000000001"/>
    <n v="1280"/>
  </r>
  <r>
    <x v="0"/>
    <x v="8"/>
    <x v="24"/>
    <x v="24"/>
    <n v="4086.3"/>
    <n v="4676.6000000000004"/>
    <n v="5504.3"/>
    <n v="5260.2"/>
    <n v="6501.8"/>
    <n v="8527.2999999999993"/>
    <n v="9277.7999999999993"/>
    <n v="9263.5"/>
    <n v="5993.5"/>
    <n v="6183.3"/>
    <n v="5964"/>
    <n v="5533.9"/>
    <n v="5427.1"/>
    <n v="6907.1"/>
    <n v="9447.5"/>
    <n v="10814.1"/>
    <n v="11307.1"/>
    <n v="10116.299999999999"/>
    <n v="10555.7"/>
    <n v="9820.4"/>
    <n v="10685.6"/>
    <n v="12767.5"/>
    <n v="11762.3"/>
    <n v="11805.9"/>
    <n v="10957.3"/>
    <n v="10267.1"/>
    <n v="10351.6"/>
    <n v="9730.7999999999993"/>
    <n v="8901.2000000000007"/>
    <n v="10318.9"/>
    <n v="13849.1"/>
    <n v="19397"/>
    <n v="24864.1"/>
    <n v="26735.599999999999"/>
    <n v="29831.8"/>
    <n v="26094.9"/>
    <n v="31136.7"/>
    <n v="40574.400000000001"/>
    <n v="38901.699999999997"/>
    <n v="34002.1"/>
    <n v="34954.199999999997"/>
  </r>
  <r>
    <x v="1"/>
    <x v="8"/>
    <x v="25"/>
    <x v="25"/>
    <n v="34437.699999999997"/>
    <n v="30911.7"/>
    <n v="33455.1"/>
    <n v="32427.5"/>
    <n v="35100.9"/>
    <n v="37267.300000000003"/>
    <n v="35290.6"/>
    <n v="34350.5"/>
    <n v="23834"/>
    <n v="20614.5"/>
    <n v="27028.3"/>
    <n v="28343.5"/>
    <n v="26829.9"/>
    <n v="25968.1"/>
    <n v="26599.9"/>
    <n v="30875.9"/>
    <n v="32534.7"/>
    <n v="31957.9"/>
    <n v="32839.199999999997"/>
    <n v="31361.7"/>
    <n v="32372.799999999999"/>
    <n v="34961.800000000003"/>
    <n v="34853.9"/>
    <n v="29216.5"/>
    <n v="32525.599999999999"/>
    <n v="32003.200000000001"/>
    <n v="30813"/>
    <n v="31222.799999999999"/>
    <n v="26923.5"/>
    <n v="26781"/>
    <n v="25385.7"/>
    <n v="26978.400000000001"/>
    <n v="24741.599999999999"/>
    <n v="24033.9"/>
    <n v="26562.1"/>
    <n v="26094.9"/>
    <n v="24659.9"/>
    <n v="27693.3"/>
    <n v="27143.7"/>
    <n v="25763.9"/>
    <n v="21492.799999999999"/>
  </r>
  <r>
    <x v="2"/>
    <x v="8"/>
    <x v="26"/>
    <x v="26"/>
    <n v="118.7"/>
    <n v="151.30000000000001"/>
    <n v="164.5"/>
    <n v="162.19999999999999"/>
    <n v="185.2"/>
    <n v="228.8"/>
    <n v="262.89999999999998"/>
    <n v="269.7"/>
    <n v="251.5"/>
    <n v="299.89999999999998"/>
    <n v="220.7"/>
    <n v="195.2"/>
    <n v="202.3"/>
    <n v="266"/>
    <n v="355.2"/>
    <n v="350.2"/>
    <n v="347.5"/>
    <n v="316.60000000000002"/>
    <n v="321.39999999999998"/>
    <n v="313.10000000000002"/>
    <n v="330.1"/>
    <n v="365.2"/>
    <n v="337.5"/>
    <n v="404.1"/>
    <n v="336.9"/>
    <n v="320.8"/>
    <n v="336"/>
    <n v="311.7"/>
    <n v="330.6"/>
    <n v="385.3"/>
    <n v="545.5"/>
    <n v="719"/>
    <n v="1005"/>
    <n v="1112.4000000000001"/>
    <n v="1123.0999999999999"/>
    <n v="1000"/>
    <n v="1262.5999999999999"/>
    <n v="1465.1"/>
    <n v="1433.2"/>
    <n v="1319.8"/>
    <n v="1626.3"/>
  </r>
  <r>
    <x v="0"/>
    <x v="9"/>
    <x v="27"/>
    <x v="27"/>
    <n v="5556.9"/>
    <n v="6293.2"/>
    <n v="6766.4"/>
    <n v="7253.8"/>
    <n v="8324.4"/>
    <n v="9529.4"/>
    <n v="10186.6"/>
    <n v="10334.6"/>
    <n v="8802.2999999999993"/>
    <n v="9605"/>
    <n v="10942.2"/>
    <n v="11463.4"/>
    <n v="11358.8"/>
    <n v="12859.5"/>
    <n v="13473.8"/>
    <n v="13996.7"/>
    <n v="14460.1"/>
    <n v="13750.6"/>
    <n v="14062.3"/>
    <n v="14226.4"/>
    <n v="15592"/>
    <n v="16415.400000000001"/>
    <n v="16586.8"/>
    <n v="17652.7"/>
    <n v="18529.3"/>
    <n v="19954.3"/>
    <n v="21036.400000000001"/>
    <n v="21440.9"/>
    <n v="21667.5"/>
    <n v="22114.9"/>
    <n v="24692"/>
    <n v="29730.7"/>
    <n v="33936.800000000003"/>
    <n v="33941.4"/>
    <n v="37599.800000000003"/>
    <n v="33652.1"/>
    <n v="37009.199999999997"/>
    <n v="43493.1"/>
    <n v="42987.3"/>
    <n v="41443.699999999997"/>
    <n v="42604.1"/>
  </r>
  <r>
    <x v="1"/>
    <x v="9"/>
    <x v="28"/>
    <x v="28"/>
    <n v="28609.1"/>
    <n v="25102.6"/>
    <n v="26154.400000000001"/>
    <n v="27328.6"/>
    <n v="29001.200000000001"/>
    <n v="30163.8"/>
    <n v="27028.799999999999"/>
    <n v="24371.5"/>
    <n v="20522.2"/>
    <n v="22153.9"/>
    <n v="25038.7"/>
    <n v="25470.799999999999"/>
    <n v="25429.5"/>
    <n v="27353.200000000001"/>
    <n v="28654.2"/>
    <n v="28026.5"/>
    <n v="28030.2"/>
    <n v="26920.1"/>
    <n v="26826.799999999999"/>
    <n v="27187.7"/>
    <n v="29361.3"/>
    <n v="30181.7"/>
    <n v="30485.1"/>
    <n v="31768.1"/>
    <n v="33700.300000000003"/>
    <n v="36027.300000000003"/>
    <n v="37809.800000000003"/>
    <n v="37170.9"/>
    <n v="36797.9"/>
    <n v="36684.800000000003"/>
    <n v="39316.9"/>
    <n v="41809.9"/>
    <n v="43464.3"/>
    <n v="40484.1"/>
    <n v="40755.5"/>
    <n v="33652.1"/>
    <n v="38476.699999999997"/>
    <n v="42979.9"/>
    <n v="41297.800000000003"/>
    <n v="36593.4"/>
    <n v="35865.4"/>
  </r>
  <r>
    <x v="2"/>
    <x v="9"/>
    <x v="29"/>
    <x v="29"/>
    <n v="194.2"/>
    <n v="250.7"/>
    <n v="258.7"/>
    <n v="265.39999999999998"/>
    <n v="287"/>
    <n v="315.89999999999998"/>
    <n v="376.9"/>
    <n v="424"/>
    <n v="428.9"/>
    <n v="433.6"/>
    <n v="437"/>
    <n v="450.1"/>
    <n v="446.7"/>
    <n v="470.1"/>
    <n v="470.2"/>
    <n v="499.4"/>
    <n v="515.9"/>
    <n v="510.8"/>
    <n v="524.20000000000005"/>
    <n v="523.29999999999995"/>
    <n v="531"/>
    <n v="543.9"/>
    <n v="544.1"/>
    <n v="555.70000000000005"/>
    <n v="549.79999999999995"/>
    <n v="553.9"/>
    <n v="556.4"/>
    <n v="576.79999999999995"/>
    <n v="588.79999999999995"/>
    <n v="602.79999999999995"/>
    <n v="628"/>
    <n v="711.1"/>
    <n v="780.8"/>
    <n v="838.4"/>
    <n v="922.6"/>
    <n v="1000"/>
    <n v="961.9"/>
    <n v="1011.9"/>
    <n v="1040.9000000000001"/>
    <n v="1132.5"/>
    <n v="1187.9000000000001"/>
  </r>
  <r>
    <x v="0"/>
    <x v="10"/>
    <x v="30"/>
    <x v="30"/>
    <n v="4783.3"/>
    <n v="6820.6"/>
    <n v="7981.5"/>
    <n v="10619.2"/>
    <n v="14285.2"/>
    <n v="17634.400000000001"/>
    <n v="25363.9"/>
    <n v="39335.9"/>
    <n v="41460.300000000003"/>
    <n v="27792.1"/>
    <n v="28983.599999999999"/>
    <n v="25869.7"/>
    <n v="14528.9"/>
    <n v="12095.9"/>
    <n v="14565"/>
    <n v="13812.7"/>
    <n v="16602.3"/>
    <n v="17180.400000000001"/>
    <n v="13153"/>
    <n v="15370.1"/>
    <n v="15187.6"/>
    <n v="13941.5"/>
    <n v="15543.3"/>
    <n v="20740.8"/>
    <n v="22143"/>
    <n v="16213"/>
    <n v="17120"/>
    <n v="27174"/>
    <n v="22916.5"/>
    <n v="27441"/>
    <n v="31881"/>
    <n v="47273"/>
    <n v="69478"/>
    <n v="74219.7"/>
    <n v="80511"/>
    <n v="52401"/>
    <n v="58901"/>
    <n v="76539"/>
    <n v="98017"/>
    <n v="103482"/>
    <n v="106379.5"/>
  </r>
  <r>
    <x v="1"/>
    <x v="10"/>
    <x v="31"/>
    <x v="31"/>
    <n v="47435.6"/>
    <n v="55377.2"/>
    <n v="60247.5"/>
    <n v="68182.100000000006"/>
    <n v="76338.100000000006"/>
    <n v="80581.100000000006"/>
    <n v="112201.60000000001"/>
    <n v="131138.4"/>
    <n v="119954.1"/>
    <n v="98687.1"/>
    <n v="111974.6"/>
    <n v="99922.8"/>
    <n v="58631.4"/>
    <n v="57043.1"/>
    <n v="62536.3"/>
    <n v="56705.4"/>
    <n v="65488.6"/>
    <n v="64178.7"/>
    <n v="53266.6"/>
    <n v="69651.3"/>
    <n v="67255"/>
    <n v="56987.4"/>
    <n v="60532.6"/>
    <n v="70996.899999999994"/>
    <n v="70182.5"/>
    <n v="57140.7"/>
    <n v="58036.800000000003"/>
    <n v="74549"/>
    <n v="52583.8"/>
    <n v="56583.6"/>
    <n v="56743.9"/>
    <n v="62751.6"/>
    <n v="71998.600000000006"/>
    <n v="71065.8"/>
    <n v="72236"/>
    <n v="52401"/>
    <n v="59981.3"/>
    <n v="75623.3"/>
    <n v="91723.1"/>
    <n v="92716"/>
    <n v="93640"/>
  </r>
  <r>
    <x v="2"/>
    <x v="10"/>
    <x v="32"/>
    <x v="32"/>
    <n v="100.8"/>
    <n v="123.2"/>
    <n v="132.5"/>
    <n v="155.69999999999999"/>
    <n v="187.1"/>
    <n v="218.8"/>
    <n v="226.1"/>
    <n v="300"/>
    <n v="345.6"/>
    <n v="281.60000000000002"/>
    <n v="258.8"/>
    <n v="258.89999999999998"/>
    <n v="247.8"/>
    <n v="212"/>
    <n v="232.9"/>
    <n v="243.6"/>
    <n v="253.5"/>
    <n v="267.7"/>
    <n v="246.9"/>
    <n v="220.7"/>
    <n v="225.8"/>
    <n v="244.6"/>
    <n v="256.8"/>
    <n v="292.10000000000002"/>
    <n v="315.5"/>
    <n v="283.7"/>
    <n v="295"/>
    <n v="364.5"/>
    <n v="435.8"/>
    <n v="485"/>
    <n v="561.79999999999995"/>
    <n v="753.3"/>
    <n v="965"/>
    <n v="1044.4000000000001"/>
    <n v="1114.5999999999999"/>
    <n v="1000"/>
    <n v="982"/>
    <n v="1012.1"/>
    <n v="1068.5999999999999"/>
    <n v="1116.0999999999999"/>
    <n v="1136"/>
  </r>
  <r>
    <x v="0"/>
    <x v="11"/>
    <x v="33"/>
    <x v="33"/>
    <n v="31879"/>
    <n v="38238.5"/>
    <n v="43619.6"/>
    <n v="51039"/>
    <n v="56990.9"/>
    <n v="64736.4"/>
    <n v="77863.100000000006"/>
    <n v="90011.4"/>
    <n v="99353.3"/>
    <n v="105681.8"/>
    <n v="117112.6"/>
    <n v="121672.7"/>
    <n v="124441.5"/>
    <n v="126919.3"/>
    <n v="132636.29999999999"/>
    <n v="138343.5"/>
    <n v="152387.20000000001"/>
    <n v="160589.79999999999"/>
    <n v="163000.9"/>
    <n v="172747"/>
    <n v="177635.1"/>
    <n v="185017.9"/>
    <n v="189856"/>
    <n v="194466.8"/>
    <n v="197657.5"/>
    <n v="227704.8"/>
    <n v="258467.8"/>
    <n v="302678.59999999998"/>
    <n v="228066.3"/>
    <n v="241698.6"/>
    <n v="247627"/>
    <n v="284003.8"/>
    <n v="287782.40000000002"/>
    <n v="306099.8"/>
    <n v="331139.59999999998"/>
    <n v="279850"/>
    <n v="312354.90000000002"/>
    <n v="297279.7"/>
    <n v="281114.7"/>
    <n v="283344.09999999998"/>
    <n v="291277.7"/>
  </r>
  <r>
    <x v="1"/>
    <x v="11"/>
    <x v="34"/>
    <x v="34"/>
    <n v="153132.5"/>
    <n v="154986"/>
    <n v="164720.79999999999"/>
    <n v="174142.5"/>
    <n v="179501.8"/>
    <n v="187875.4"/>
    <n v="190621.6"/>
    <n v="191893.4"/>
    <n v="190497.4"/>
    <n v="196572.1"/>
    <n v="206111.6"/>
    <n v="206439"/>
    <n v="208219.8"/>
    <n v="215629.5"/>
    <n v="223314.6"/>
    <n v="226007.6"/>
    <n v="242198.9"/>
    <n v="241405"/>
    <n v="241376.4"/>
    <n v="252566.2"/>
    <n v="261441.8"/>
    <n v="267966.7"/>
    <n v="272127.7"/>
    <n v="278147.09999999998"/>
    <n v="288000.40000000002"/>
    <n v="334348.79999999999"/>
    <n v="371987.7"/>
    <n v="409472.6"/>
    <n v="312092.79999999999"/>
    <n v="320407"/>
    <n v="323598.59999999998"/>
    <n v="350980"/>
    <n v="322054.90000000002"/>
    <n v="329658.5"/>
    <n v="338178.4"/>
    <n v="279850"/>
    <n v="308610.3"/>
    <n v="284491.8"/>
    <n v="265690.3"/>
    <n v="267360.5"/>
    <n v="261916"/>
  </r>
  <r>
    <x v="2"/>
    <x v="11"/>
    <x v="35"/>
    <x v="35"/>
    <n v="208.2"/>
    <n v="246.7"/>
    <n v="264.8"/>
    <n v="293.10000000000002"/>
    <n v="317.5"/>
    <n v="344.6"/>
    <n v="408.5"/>
    <n v="469.1"/>
    <n v="521.5"/>
    <n v="537.6"/>
    <n v="568.20000000000005"/>
    <n v="589.4"/>
    <n v="597.6"/>
    <n v="588.6"/>
    <n v="593.9"/>
    <n v="612.1"/>
    <n v="629.20000000000005"/>
    <n v="665.2"/>
    <n v="675.3"/>
    <n v="684"/>
    <n v="679.4"/>
    <n v="690.5"/>
    <n v="697.7"/>
    <n v="699.2"/>
    <n v="686.3"/>
    <n v="681"/>
    <n v="694.8"/>
    <n v="739.2"/>
    <n v="730.8"/>
    <n v="754.3"/>
    <n v="765.2"/>
    <n v="809.2"/>
    <n v="893.6"/>
    <n v="928.5"/>
    <n v="979.2"/>
    <n v="1000"/>
    <n v="1012.1"/>
    <n v="1044.9000000000001"/>
    <n v="1058.0999999999999"/>
    <n v="1059.8"/>
    <n v="1112.0999999999999"/>
  </r>
  <r>
    <x v="0"/>
    <x v="12"/>
    <x v="36"/>
    <x v="36"/>
    <n v="20862.900000000001"/>
    <n v="26342.7"/>
    <n v="32437.4"/>
    <n v="39931.5"/>
    <n v="45696.7"/>
    <n v="57713.5"/>
    <n v="74085.600000000006"/>
    <n v="87601.9"/>
    <n v="99742.8"/>
    <n v="100107.6"/>
    <n v="99585.9"/>
    <n v="89630"/>
    <n v="69825.899999999994"/>
    <n v="59985.599999999999"/>
    <n v="60147.7"/>
    <n v="60672.800000000003"/>
    <n v="56933.9"/>
    <n v="55118.8"/>
    <n v="57259.9"/>
    <n v="60330.5"/>
    <n v="54708.4"/>
    <n v="50348.7"/>
    <n v="54841.2"/>
    <n v="53993.599999999999"/>
    <n v="56171.9"/>
    <n v="71173"/>
    <n v="96911.8"/>
    <n v="128393.5"/>
    <n v="83307.399999999994"/>
    <n v="90804.7"/>
    <n v="93760.2"/>
    <n v="123067.7"/>
    <n v="117036"/>
    <n v="121614.39999999999"/>
    <n v="148267.1"/>
    <n v="103275.1"/>
    <n v="113833.8"/>
    <n v="102399.6"/>
    <n v="86098.9"/>
    <n v="93907.6"/>
    <n v="96537"/>
  </r>
  <r>
    <x v="1"/>
    <x v="12"/>
    <x v="37"/>
    <x v="37"/>
    <n v="198298.6"/>
    <n v="188826.4"/>
    <n v="182288.5"/>
    <n v="182748.1"/>
    <n v="189777.1"/>
    <n v="205305.4"/>
    <n v="208714.9"/>
    <n v="210015.8"/>
    <n v="200004.8"/>
    <n v="175666"/>
    <n v="175064.3"/>
    <n v="161431.4"/>
    <n v="140244.1"/>
    <n v="129658.1"/>
    <n v="131584.5"/>
    <n v="128424.4"/>
    <n v="118221.5"/>
    <n v="114640.5"/>
    <n v="118569"/>
    <n v="118092"/>
    <n v="102108.8"/>
    <n v="98765.2"/>
    <n v="104143.5"/>
    <n v="96755.7"/>
    <n v="98954.8"/>
    <n v="124691.5"/>
    <n v="143100.6"/>
    <n v="154909.79999999999"/>
    <n v="125114"/>
    <n v="105933.2"/>
    <n v="100499"/>
    <n v="107310.7"/>
    <n v="98842.5"/>
    <n v="107934.7"/>
    <n v="118901"/>
    <n v="103275.1"/>
    <n v="120541.1"/>
    <n v="111518.6"/>
    <n v="110524"/>
    <n v="91143.7"/>
    <n v="100358.7"/>
  </r>
  <r>
    <x v="2"/>
    <x v="12"/>
    <x v="38"/>
    <x v="38"/>
    <n v="105.2"/>
    <n v="139.5"/>
    <n v="177.9"/>
    <n v="218.5"/>
    <n v="240.8"/>
    <n v="281.10000000000002"/>
    <n v="355"/>
    <n v="417.1"/>
    <n v="498.7"/>
    <n v="569.9"/>
    <n v="568.9"/>
    <n v="555.20000000000005"/>
    <n v="497.9"/>
    <n v="462.6"/>
    <n v="457.1"/>
    <n v="472.4"/>
    <n v="481.6"/>
    <n v="480.8"/>
    <n v="482.9"/>
    <n v="510.9"/>
    <n v="535.79999999999995"/>
    <n v="509.8"/>
    <n v="526.6"/>
    <n v="558"/>
    <n v="567.70000000000005"/>
    <n v="570.79999999999995"/>
    <n v="677.2"/>
    <n v="828.8"/>
    <n v="665.9"/>
    <n v="857.2"/>
    <n v="932.9"/>
    <n v="1146.8"/>
    <n v="1184.0999999999999"/>
    <n v="1126.7"/>
    <n v="1247"/>
    <n v="1000"/>
    <n v="944.4"/>
    <n v="918.2"/>
    <n v="779"/>
    <n v="1030.3"/>
    <n v="961.9"/>
  </r>
  <r>
    <x v="0"/>
    <x v="13"/>
    <x v="39"/>
    <x v="39"/>
    <n v="643.20000000000005"/>
    <n v="713.7"/>
    <n v="785"/>
    <n v="871.8"/>
    <n v="984.5"/>
    <n v="1099.2"/>
    <n v="1228.5"/>
    <n v="1369.4"/>
    <n v="1523.8"/>
    <n v="1713.4"/>
    <n v="1952.7"/>
    <n v="2219.4"/>
    <n v="2493.9"/>
    <n v="2754.8"/>
    <n v="2991.1"/>
    <n v="3302"/>
    <n v="3549"/>
    <n v="3767.3"/>
    <n v="3960.1"/>
    <n v="4378.8999999999996"/>
    <n v="4801.8"/>
    <n v="5142.2"/>
    <n v="5499.3"/>
    <n v="5759.4"/>
    <n v="5991.6"/>
    <n v="7442.7"/>
    <n v="8338.7000000000007"/>
    <n v="9777.2999999999993"/>
    <n v="7663.6"/>
    <n v="7842.6"/>
    <n v="8207.5"/>
    <n v="9327.6"/>
    <n v="9871.4"/>
    <n v="10515"/>
    <n v="12094.9"/>
    <n v="10991.8"/>
    <n v="12333"/>
    <n v="12196.3"/>
    <n v="12010.6"/>
    <n v="12280.8"/>
    <n v="12624.7"/>
  </r>
  <r>
    <x v="1"/>
    <x v="13"/>
    <x v="40"/>
    <x v="40"/>
    <n v="5208.8"/>
    <n v="5268.9"/>
    <n v="5211.5"/>
    <n v="5222.3999999999996"/>
    <n v="5283.6"/>
    <n v="5634.5"/>
    <n v="5891.6"/>
    <n v="5859.4"/>
    <n v="5820.2"/>
    <n v="6034.9"/>
    <n v="6443.6"/>
    <n v="6898.8"/>
    <n v="7326.8"/>
    <n v="7640.9"/>
    <n v="7832.1"/>
    <n v="8124.3"/>
    <n v="8156.1"/>
    <n v="8038.3"/>
    <n v="7887.3"/>
    <n v="8265.2000000000007"/>
    <n v="8638.2000000000007"/>
    <n v="8961.6"/>
    <n v="9253"/>
    <n v="9457.1"/>
    <n v="9523.7000000000007"/>
    <n v="11595.8"/>
    <n v="12680.4"/>
    <n v="14451.2"/>
    <n v="10972.4"/>
    <n v="10831.1"/>
    <n v="10698.7"/>
    <n v="11552.8"/>
    <n v="11652.4"/>
    <n v="11814.5"/>
    <n v="12834.4"/>
    <n v="10991.8"/>
    <n v="11605.3"/>
    <n v="10912.9"/>
    <n v="10183.1"/>
    <n v="9964.2000000000007"/>
    <n v="9876.2999999999993"/>
  </r>
  <r>
    <x v="2"/>
    <x v="13"/>
    <x v="41"/>
    <x v="41"/>
    <n v="123.5"/>
    <n v="135.5"/>
    <n v="150.6"/>
    <n v="166.9"/>
    <n v="186.3"/>
    <n v="195.1"/>
    <n v="208.5"/>
    <n v="233.7"/>
    <n v="261.8"/>
    <n v="283.89999999999998"/>
    <n v="303"/>
    <n v="321.7"/>
    <n v="340.4"/>
    <n v="360.5"/>
    <n v="381.9"/>
    <n v="406.4"/>
    <n v="435.1"/>
    <n v="468.7"/>
    <n v="502.1"/>
    <n v="529.79999999999995"/>
    <n v="555.9"/>
    <n v="573.79999999999995"/>
    <n v="594.29999999999995"/>
    <n v="609"/>
    <n v="629.1"/>
    <n v="641.79999999999995"/>
    <n v="657.6"/>
    <n v="676.6"/>
    <n v="698.4"/>
    <n v="724.1"/>
    <n v="767.1"/>
    <n v="807.4"/>
    <n v="847.2"/>
    <n v="890"/>
    <n v="942.4"/>
    <n v="1000"/>
    <n v="1062.7"/>
    <n v="1117.5999999999999"/>
    <n v="1179.5"/>
    <n v="1232.5"/>
    <n v="1278.3"/>
  </r>
  <r>
    <x v="0"/>
    <x v="14"/>
    <x v="42"/>
    <x v="42"/>
    <n v="168505.9"/>
    <n v="165753"/>
    <n v="186925.7"/>
    <n v="217732.8"/>
    <n v="260482.1"/>
    <n v="296324.8"/>
    <n v="297479.09999999998"/>
    <n v="313913.8"/>
    <n v="303338.90000000002"/>
    <n v="338691.8"/>
    <n v="402005.6"/>
    <n v="438087.1"/>
    <n v="470706.7"/>
    <n v="485029.2"/>
    <n v="501719.1"/>
    <n v="518540.4"/>
    <n v="517754.2"/>
    <n v="469770.6"/>
    <n v="503509.8"/>
    <n v="533234.30000000005"/>
    <n v="585533.30000000005"/>
    <n v="605759.1"/>
    <n v="668832.80000000005"/>
    <n v="709587.2"/>
    <n v="774521"/>
    <n v="838443"/>
    <n v="911800"/>
    <n v="955177"/>
    <n v="967927.8"/>
    <n v="1035127"/>
    <n v="1152483"/>
    <n v="1280127"/>
    <n v="1344998"/>
    <n v="1329386.3"/>
    <n v="1266018"/>
    <n v="1090356"/>
    <n v="1008294"/>
    <n v="1008558"/>
    <n v="1070409"/>
    <n v="1134868"/>
    <n v="1166644.3"/>
  </r>
  <r>
    <x v="1"/>
    <x v="14"/>
    <x v="43"/>
    <x v="43"/>
    <n v="923131.6"/>
    <n v="820413.6"/>
    <n v="852228.1"/>
    <n v="880588.5"/>
    <n v="919965.7"/>
    <n v="916475.6"/>
    <n v="835158.5"/>
    <n v="816654.2"/>
    <n v="771145.6"/>
    <n v="843163.3"/>
    <n v="961977.5"/>
    <n v="1034942.8"/>
    <n v="1071230.2"/>
    <n v="1046693.3"/>
    <n v="1046917.9"/>
    <n v="1048174.6"/>
    <n v="1017750.8"/>
    <n v="910897.2"/>
    <n v="968190.5"/>
    <n v="990862.1"/>
    <n v="1051712"/>
    <n v="1046857.9"/>
    <n v="1128927"/>
    <n v="1161275.5"/>
    <n v="1224857.6000000001"/>
    <n v="1275097.7"/>
    <n v="1330618.3"/>
    <n v="1342375.6"/>
    <n v="1318748.2"/>
    <n v="1351781.7"/>
    <n v="1396351.8"/>
    <n v="1429832.2"/>
    <n v="1405223"/>
    <n v="1346648.5"/>
    <n v="1255517.1000000001"/>
    <n v="1090356"/>
    <n v="1007453.9"/>
    <n v="977376.8"/>
    <n v="1010729.7"/>
    <n v="1044563.4"/>
    <n v="1031076.4"/>
  </r>
  <r>
    <x v="2"/>
    <x v="14"/>
    <x v="44"/>
    <x v="44"/>
    <n v="182.5"/>
    <n v="202"/>
    <n v="219.3"/>
    <n v="247.3"/>
    <n v="283.10000000000002"/>
    <n v="323.3"/>
    <n v="356.2"/>
    <n v="384.4"/>
    <n v="393.4"/>
    <n v="401.7"/>
    <n v="417.9"/>
    <n v="423.3"/>
    <n v="439.4"/>
    <n v="463.4"/>
    <n v="479.2"/>
    <n v="494.7"/>
    <n v="508.7"/>
    <n v="515.70000000000005"/>
    <n v="520.1"/>
    <n v="538.20000000000005"/>
    <n v="556.70000000000005"/>
    <n v="578.6"/>
    <n v="592.5"/>
    <n v="611"/>
    <n v="632.29999999999995"/>
    <n v="657.6"/>
    <n v="685.2"/>
    <n v="711.6"/>
    <n v="734"/>
    <n v="765.8"/>
    <n v="825.4"/>
    <n v="895.3"/>
    <n v="957.1"/>
    <n v="987.2"/>
    <n v="1008.4"/>
    <n v="1000"/>
    <n v="1000.8"/>
    <n v="1031.9000000000001"/>
    <n v="1059"/>
    <n v="1086.5"/>
    <n v="1131.5"/>
  </r>
  <r>
    <x v="0"/>
    <x v="15"/>
    <x v="45"/>
    <x v="45"/>
    <n v="9317.1"/>
    <n v="9109.1"/>
    <n v="10088.9"/>
    <n v="11276.8"/>
    <n v="11577.3"/>
    <n v="12779.8"/>
    <n v="13694.2"/>
    <n v="14383.6"/>
    <n v="14911.6"/>
    <n v="15710.9"/>
    <n v="15971.6"/>
    <n v="14927.1"/>
    <n v="14391.5"/>
    <n v="15707.3"/>
    <n v="17806.099999999999"/>
    <n v="19226.400000000001"/>
    <n v="19552.400000000001"/>
    <n v="19750.599999999999"/>
    <n v="20324"/>
    <n v="20993.200000000001"/>
    <n v="20897.5"/>
    <n v="22396.400000000001"/>
    <n v="24359.5"/>
    <n v="26356"/>
    <n v="26388.799999999999"/>
    <n v="25813.4"/>
    <n v="26198.799999999999"/>
    <n v="26992.2"/>
    <n v="26212.7"/>
    <n v="28503.1"/>
    <n v="30471"/>
    <n v="32724.6"/>
    <n v="33329"/>
    <n v="36713.1"/>
    <n v="47058.9"/>
    <n v="48603.1"/>
    <n v="47153.7"/>
    <n v="52492.3"/>
    <n v="56512.7"/>
    <n v="58309.4"/>
    <n v="59942.1"/>
  </r>
  <r>
    <x v="1"/>
    <x v="15"/>
    <x v="46"/>
    <x v="46"/>
    <n v="19408.7"/>
    <n v="19588.8"/>
    <n v="20250.8"/>
    <n v="22057.1"/>
    <n v="22800.1"/>
    <n v="22845.599999999999"/>
    <n v="23744.2"/>
    <n v="24573.599999999999"/>
    <n v="27122.1"/>
    <n v="26540.799999999999"/>
    <n v="26735.200000000001"/>
    <n v="28344.6"/>
    <n v="27832.7"/>
    <n v="29909.4"/>
    <n v="29475.8"/>
    <n v="31126.400000000001"/>
    <n v="32885.9"/>
    <n v="32998.9"/>
    <n v="33251.5"/>
    <n v="33604.6"/>
    <n v="32618.7"/>
    <n v="35007.5"/>
    <n v="32696.400000000001"/>
    <n v="36924.1"/>
    <n v="41156"/>
    <n v="42622.9"/>
    <n v="42722"/>
    <n v="42661.5"/>
    <n v="40518.5"/>
    <n v="42301.5"/>
    <n v="41765.199999999997"/>
    <n v="46878.9"/>
    <n v="46145.7"/>
    <n v="44052.5"/>
    <n v="45483.5"/>
    <n v="48603.1"/>
    <n v="47538.2"/>
    <n v="45623.6"/>
    <n v="46053"/>
    <n v="46808.7"/>
    <n v="50915.9"/>
  </r>
  <r>
    <x v="2"/>
    <x v="15"/>
    <x v="47"/>
    <x v="47"/>
    <n v="480"/>
    <n v="465"/>
    <n v="498.2"/>
    <n v="511.3"/>
    <n v="507.8"/>
    <n v="559.4"/>
    <n v="576.70000000000005"/>
    <n v="585.29999999999995"/>
    <n v="549.79999999999995"/>
    <n v="592"/>
    <n v="597.4"/>
    <n v="526.6"/>
    <n v="517.1"/>
    <n v="525.20000000000005"/>
    <n v="604.1"/>
    <n v="617.70000000000005"/>
    <n v="594.6"/>
    <n v="598.5"/>
    <n v="611.20000000000005"/>
    <n v="624.70000000000005"/>
    <n v="640.70000000000005"/>
    <n v="639.79999999999995"/>
    <n v="745"/>
    <n v="713.8"/>
    <n v="641.20000000000005"/>
    <n v="605.6"/>
    <n v="613.20000000000005"/>
    <n v="632.70000000000005"/>
    <n v="646.9"/>
    <n v="673.8"/>
    <n v="729.6"/>
    <n v="698.1"/>
    <n v="722.3"/>
    <n v="833.4"/>
    <n v="1034.5999999999999"/>
    <n v="1000"/>
    <n v="991.9"/>
    <n v="1150.5999999999999"/>
    <n v="1227.0999999999999"/>
    <n v="1245.7"/>
    <n v="1177.3"/>
  </r>
  <r>
    <x v="0"/>
    <x v="16"/>
    <x v="48"/>
    <x v="48"/>
    <n v="21820.799999999999"/>
    <n v="21430.1"/>
    <n v="20704.599999999999"/>
    <n v="21994"/>
    <n v="23974.6"/>
    <n v="26442.2"/>
    <n v="29319"/>
    <n v="31043"/>
    <n v="28840.5"/>
    <n v="29864.1"/>
    <n v="32477.3"/>
    <n v="31706.6"/>
    <n v="30168.799999999999"/>
    <n v="31139.3"/>
    <n v="37195.4"/>
    <n v="39043.5"/>
    <n v="39822.699999999997"/>
    <n v="39257.199999999997"/>
    <n v="40816.800000000003"/>
    <n v="43523.6"/>
    <n v="46111.199999999997"/>
    <n v="47715.199999999997"/>
    <n v="48116"/>
    <n v="50308.5"/>
    <n v="48748.9"/>
    <n v="47355"/>
    <n v="47912.4"/>
    <n v="49010.7"/>
    <n v="46709.599999999999"/>
    <n v="53910.3"/>
    <n v="58723.7"/>
    <n v="60042.9"/>
    <n v="61379.4"/>
    <n v="69203"/>
    <n v="94477.1"/>
    <n v="88712.8"/>
    <n v="84145.2"/>
    <n v="96568.9"/>
    <n v="104001.7"/>
    <n v="105268.4"/>
    <n v="108215.9"/>
  </r>
  <r>
    <x v="1"/>
    <x v="16"/>
    <x v="49"/>
    <x v="49"/>
    <n v="39372.1"/>
    <n v="44961.599999999999"/>
    <n v="45961.1"/>
    <n v="48698.7"/>
    <n v="50866.9"/>
    <n v="49717.3"/>
    <n v="53523.7"/>
    <n v="53715.9"/>
    <n v="55840"/>
    <n v="53362.9"/>
    <n v="55671.9"/>
    <n v="61020.1"/>
    <n v="60257.7"/>
    <n v="61046.9"/>
    <n v="63150.1"/>
    <n v="62960.5"/>
    <n v="63317.4"/>
    <n v="64676.7"/>
    <n v="66206.5"/>
    <n v="67742.399999999994"/>
    <n v="67706"/>
    <n v="69225.8"/>
    <n v="65382.3"/>
    <n v="72032.899999999994"/>
    <n v="73378.3"/>
    <n v="75634.600000000006"/>
    <n v="79231.600000000006"/>
    <n v="80014.399999999994"/>
    <n v="73510.5"/>
    <n v="76559"/>
    <n v="76760.5"/>
    <n v="80401.5"/>
    <n v="78311.100000000006"/>
    <n v="77118.399999999994"/>
    <n v="81957.5"/>
    <n v="88712.8"/>
    <n v="85904.9"/>
    <n v="81886.399999999994"/>
    <n v="86272.2"/>
    <n v="88021.6"/>
    <n v="98039.6"/>
  </r>
  <r>
    <x v="2"/>
    <x v="16"/>
    <x v="50"/>
    <x v="50"/>
    <n v="554.20000000000005"/>
    <n v="476.6"/>
    <n v="450.5"/>
    <n v="451.6"/>
    <n v="471.3"/>
    <n v="531.9"/>
    <n v="547.79999999999995"/>
    <n v="577.9"/>
    <n v="516.5"/>
    <n v="559.6"/>
    <n v="583.4"/>
    <n v="519.6"/>
    <n v="500.7"/>
    <n v="510.1"/>
    <n v="589"/>
    <n v="620.1"/>
    <n v="628.9"/>
    <n v="607"/>
    <n v="616.5"/>
    <n v="642.5"/>
    <n v="681.1"/>
    <n v="689.3"/>
    <n v="735.9"/>
    <n v="698.4"/>
    <n v="664.4"/>
    <n v="626.1"/>
    <n v="604.70000000000005"/>
    <n v="612.5"/>
    <n v="635.4"/>
    <n v="704.2"/>
    <n v="765"/>
    <n v="746.8"/>
    <n v="783.8"/>
    <n v="897.4"/>
    <n v="1152.8"/>
    <n v="1000"/>
    <n v="979.5"/>
    <n v="1179.3"/>
    <n v="1205.5"/>
    <n v="1195.9000000000001"/>
    <n v="1103.8"/>
  </r>
  <r>
    <x v="0"/>
    <x v="17"/>
    <x v="51"/>
    <x v="51"/>
    <n v="11563.6"/>
    <n v="10610.7"/>
    <n v="9535.1"/>
    <n v="9879"/>
    <n v="10167.9"/>
    <n v="11163.5"/>
    <n v="14374.1"/>
    <n v="14515.2"/>
    <n v="13690"/>
    <n v="14235.1"/>
    <n v="14260.8"/>
    <n v="14322.6"/>
    <n v="15740.4"/>
    <n v="15559"/>
    <n v="16407.7"/>
    <n v="16816.8"/>
    <n v="17490.900000000001"/>
    <n v="18319.400000000001"/>
    <n v="19802.3"/>
    <n v="20442.099999999999"/>
    <n v="20717.900000000001"/>
    <n v="21240.3"/>
    <n v="22788"/>
    <n v="24022.400000000001"/>
    <n v="25133.3"/>
    <n v="24741.4"/>
    <n v="25468.2"/>
    <n v="25882"/>
    <n v="25079.599999999999"/>
    <n v="26294.3"/>
    <n v="26355.7"/>
    <n v="28117.5"/>
    <n v="28423.3"/>
    <n v="26617.1"/>
    <n v="29016"/>
    <n v="29455"/>
    <n v="31570.9"/>
    <n v="33365.300000000003"/>
    <n v="32925.9"/>
    <n v="33385.300000000003"/>
    <n v="34320.1"/>
  </r>
  <r>
    <x v="1"/>
    <x v="17"/>
    <x v="52"/>
    <x v="52"/>
    <n v="21300.1"/>
    <n v="19238.2"/>
    <n v="19998.8"/>
    <n v="21133.3"/>
    <n v="20022.099999999999"/>
    <n v="21517.9"/>
    <n v="24384.400000000001"/>
    <n v="27044.5"/>
    <n v="24303.1"/>
    <n v="23586.6"/>
    <n v="22688.3"/>
    <n v="22730.2"/>
    <n v="24600.5"/>
    <n v="23876.799999999999"/>
    <n v="24854.5"/>
    <n v="25079.8"/>
    <n v="25871.8"/>
    <n v="26563.8"/>
    <n v="28750.1"/>
    <n v="29450.799999999999"/>
    <n v="29344.3"/>
    <n v="29411.200000000001"/>
    <n v="30675.8"/>
    <n v="32441.8"/>
    <n v="34360.1"/>
    <n v="33539.699999999997"/>
    <n v="34825.4"/>
    <n v="33949.5"/>
    <n v="32447.9"/>
    <n v="33327.599999999999"/>
    <n v="32797.1"/>
    <n v="33478.199999999997"/>
    <n v="31896"/>
    <n v="30085.3"/>
    <n v="31093.1"/>
    <n v="29455"/>
    <n v="30301"/>
    <n v="30485.599999999999"/>
    <n v="29213.599999999999"/>
    <n v="30887.9"/>
    <n v="32636.1"/>
  </r>
  <r>
    <x v="2"/>
    <x v="17"/>
    <x v="53"/>
    <x v="53"/>
    <n v="542.9"/>
    <n v="551.5"/>
    <n v="476.8"/>
    <n v="467.5"/>
    <n v="507.8"/>
    <n v="518.79999999999995"/>
    <n v="589.5"/>
    <n v="536.70000000000005"/>
    <n v="563.29999999999995"/>
    <n v="603.5"/>
    <n v="628.6"/>
    <n v="630.1"/>
    <n v="639.79999999999995"/>
    <n v="651.6"/>
    <n v="660.2"/>
    <n v="670.5"/>
    <n v="676.1"/>
    <n v="689.6"/>
    <n v="688.8"/>
    <n v="694.1"/>
    <n v="706"/>
    <n v="722.2"/>
    <n v="742.9"/>
    <n v="740.5"/>
    <n v="731.5"/>
    <n v="737.7"/>
    <n v="731.3"/>
    <n v="762.4"/>
    <n v="772.9"/>
    <n v="789"/>
    <n v="803.6"/>
    <n v="839.9"/>
    <n v="891.1"/>
    <n v="884.7"/>
    <n v="933.2"/>
    <n v="1000"/>
    <n v="1041.9000000000001"/>
    <n v="1094.5"/>
    <n v="1127.0999999999999"/>
    <n v="1080.9000000000001"/>
    <n v="1051.5999999999999"/>
  </r>
  <r>
    <x v="0"/>
    <x v="18"/>
    <x v="54"/>
    <x v="54"/>
    <n v="13568.6"/>
    <n v="14726.4"/>
    <n v="15616.5"/>
    <n v="17102.400000000001"/>
    <n v="19317.900000000001"/>
    <n v="20707.099999999999"/>
    <n v="21788.400000000001"/>
    <n v="23413.4"/>
    <n v="25126"/>
    <n v="26060.5"/>
    <n v="28466"/>
    <n v="29199.8"/>
    <n v="29813.9"/>
    <n v="32438.400000000001"/>
    <n v="33924.9"/>
    <n v="37127.4"/>
    <n v="39728"/>
    <n v="41666.300000000003"/>
    <n v="41112.5"/>
    <n v="41720.1"/>
    <n v="43352.3"/>
    <n v="44641"/>
    <n v="45965.4"/>
    <n v="46827"/>
    <n v="48958"/>
    <n v="49485.2"/>
    <n v="51385.7"/>
    <n v="53979"/>
    <n v="53545.8"/>
    <n v="55362.7"/>
    <n v="56368.6"/>
    <n v="58285.7"/>
    <n v="56998.3"/>
    <n v="59496.2"/>
    <n v="65370.6"/>
    <n v="65283.7"/>
    <n v="67034.899999999994"/>
    <n v="72877"/>
    <n v="73750.5"/>
    <n v="75225.399999999994"/>
    <n v="77331.7"/>
  </r>
  <r>
    <x v="1"/>
    <x v="18"/>
    <x v="55"/>
    <x v="55"/>
    <n v="43281.9"/>
    <n v="42507.199999999997"/>
    <n v="44926.7"/>
    <n v="45494"/>
    <n v="47761.1"/>
    <n v="46304.7"/>
    <n v="46292.1"/>
    <n v="44374.3"/>
    <n v="45342.400000000001"/>
    <n v="45958.1"/>
    <n v="47802.2"/>
    <n v="47876.2"/>
    <n v="49197.599999999999"/>
    <n v="51660"/>
    <n v="51830.6"/>
    <n v="54048.1"/>
    <n v="55674.3"/>
    <n v="58811.199999999997"/>
    <n v="57201.5"/>
    <n v="58605.3"/>
    <n v="59846.7"/>
    <n v="60752.3"/>
    <n v="60301.599999999999"/>
    <n v="61342.400000000001"/>
    <n v="64095"/>
    <n v="63987.7"/>
    <n v="66322.7"/>
    <n v="68858.600000000006"/>
    <n v="67398.5"/>
    <n v="69201.100000000006"/>
    <n v="69591.5"/>
    <n v="69844.2"/>
    <n v="65859.7"/>
    <n v="66519.100000000006"/>
    <n v="69005.600000000006"/>
    <n v="65283.7"/>
    <n v="67236.600000000006"/>
    <n v="70771.399999999994"/>
    <n v="68928.600000000006"/>
    <n v="69435.3"/>
    <n v="70868.3"/>
  </r>
  <r>
    <x v="2"/>
    <x v="18"/>
    <x v="56"/>
    <x v="56"/>
    <n v="313.5"/>
    <n v="346.4"/>
    <n v="347.6"/>
    <n v="375.9"/>
    <n v="404.5"/>
    <n v="447.2"/>
    <n v="470.7"/>
    <n v="527.6"/>
    <n v="554.1"/>
    <n v="567"/>
    <n v="595.5"/>
    <n v="609.9"/>
    <n v="606"/>
    <n v="627.9"/>
    <n v="654.5"/>
    <n v="686.9"/>
    <n v="713.6"/>
    <n v="708.5"/>
    <n v="718.7"/>
    <n v="711.9"/>
    <n v="724.4"/>
    <n v="734.8"/>
    <n v="762.3"/>
    <n v="763.4"/>
    <n v="763.8"/>
    <n v="773.4"/>
    <n v="774.8"/>
    <n v="783.9"/>
    <n v="794.5"/>
    <n v="800"/>
    <n v="810"/>
    <n v="834.5"/>
    <n v="865.4"/>
    <n v="894.4"/>
    <n v="947.3"/>
    <n v="1000"/>
    <n v="997"/>
    <n v="1029.8"/>
    <n v="1070"/>
    <n v="1083.4000000000001"/>
    <n v="1091.2"/>
  </r>
  <r>
    <x v="0"/>
    <x v="19"/>
    <x v="57"/>
    <x v="57"/>
    <n v="20517.400000000001"/>
    <n v="22277.200000000001"/>
    <n v="24403.4"/>
    <n v="25562.5"/>
    <n v="27414"/>
    <n v="29689.200000000001"/>
    <n v="33346.400000000001"/>
    <n v="36308.400000000001"/>
    <n v="38113.599999999999"/>
    <n v="39534.800000000003"/>
    <n v="39720.400000000001"/>
    <n v="40387.800000000003"/>
    <n v="41458.699999999997"/>
    <n v="43900.6"/>
    <n v="46048.1"/>
    <n v="47127.199999999997"/>
    <n v="49989.3"/>
    <n v="48900.7"/>
    <n v="53110.400000000001"/>
    <n v="52505"/>
    <n v="52734"/>
    <n v="54731.8"/>
    <n v="57013.4"/>
    <n v="57550.1"/>
    <n v="60661.599999999999"/>
    <n v="59915.1"/>
    <n v="61137.5"/>
    <n v="64245"/>
    <n v="63499.5"/>
    <n v="68893.5"/>
    <n v="73744.399999999994"/>
    <n v="77827.899999999994"/>
    <n v="78339.5"/>
    <n v="87369.8"/>
    <n v="95159.5"/>
    <n v="90867.9"/>
    <n v="95493"/>
    <n v="106874.3"/>
    <n v="110647.8"/>
    <n v="113488.6"/>
    <n v="116666.3"/>
  </r>
  <r>
    <x v="1"/>
    <x v="19"/>
    <x v="58"/>
    <x v="58"/>
    <n v="52481.2"/>
    <n v="54192"/>
    <n v="55390.7"/>
    <n v="56086.400000000001"/>
    <n v="55707"/>
    <n v="54088.800000000003"/>
    <n v="56102.2"/>
    <n v="57599.199999999997"/>
    <n v="60259.6"/>
    <n v="62177"/>
    <n v="61767"/>
    <n v="63177.599999999999"/>
    <n v="65332.3"/>
    <n v="67794.8"/>
    <n v="71023.8"/>
    <n v="67322.3"/>
    <n v="67747.899999999994"/>
    <n v="67695"/>
    <n v="71404.7"/>
    <n v="70250.600000000006"/>
    <n v="69669.5"/>
    <n v="72222.7"/>
    <n v="69976.100000000006"/>
    <n v="71549.3"/>
    <n v="70694.8"/>
    <n v="69378.8"/>
    <n v="72920.800000000003"/>
    <n v="71147.600000000006"/>
    <n v="74124.899999999994"/>
    <n v="78969.8"/>
    <n v="76258.100000000006"/>
    <n v="80363.8"/>
    <n v="82785.399999999994"/>
    <n v="77895.899999999994"/>
    <n v="82930.899999999994"/>
    <n v="90867.9"/>
    <n v="86810"/>
    <n v="86306"/>
    <n v="90403.8"/>
    <n v="89287.8"/>
    <n v="82838.600000000006"/>
  </r>
  <r>
    <x v="2"/>
    <x v="19"/>
    <x v="59"/>
    <x v="59"/>
    <n v="390.9"/>
    <n v="411.1"/>
    <n v="440.6"/>
    <n v="455.8"/>
    <n v="492.1"/>
    <n v="548.9"/>
    <n v="594.4"/>
    <n v="630.4"/>
    <n v="632.5"/>
    <n v="635.79999999999995"/>
    <n v="643.1"/>
    <n v="639.29999999999995"/>
    <n v="634.6"/>
    <n v="647.6"/>
    <n v="648.29999999999995"/>
    <n v="700"/>
    <n v="737.9"/>
    <n v="722.4"/>
    <n v="743.8"/>
    <n v="747.4"/>
    <n v="756.9"/>
    <n v="757.8"/>
    <n v="814.8"/>
    <n v="804.3"/>
    <n v="858.1"/>
    <n v="863.6"/>
    <n v="838.4"/>
    <n v="903"/>
    <n v="856.7"/>
    <n v="872.4"/>
    <n v="967"/>
    <n v="968.4"/>
    <n v="946.3"/>
    <n v="1121.5999999999999"/>
    <n v="1147.5"/>
    <n v="1000"/>
    <n v="1100"/>
    <n v="1238.3"/>
    <n v="1223.9000000000001"/>
    <n v="1271"/>
    <n v="1408.4"/>
  </r>
  <r>
    <x v="0"/>
    <x v="20"/>
    <x v="60"/>
    <x v="60"/>
    <n v="39616.9"/>
    <n v="43023.1"/>
    <n v="45151.3"/>
    <n v="45867.1"/>
    <n v="54942.400000000001"/>
    <n v="60902.6"/>
    <n v="62042.1"/>
    <n v="64864.3"/>
    <n v="66364"/>
    <n v="65216.2"/>
    <n v="67748.899999999994"/>
    <n v="65892.899999999994"/>
    <n v="67714.3"/>
    <n v="75226"/>
    <n v="79432"/>
    <n v="82542.899999999994"/>
    <n v="88257.7"/>
    <n v="86836"/>
    <n v="91465.600000000006"/>
    <n v="96493.9"/>
    <n v="95103.9"/>
    <n v="97918.5"/>
    <n v="99265.2"/>
    <n v="109111.3"/>
    <n v="109816.5"/>
    <n v="109810"/>
    <n v="115860.8"/>
    <n v="121524.1"/>
    <n v="119137.7"/>
    <n v="131894.70000000001"/>
    <n v="140187.29999999999"/>
    <n v="146869.79999999999"/>
    <n v="147723.70000000001"/>
    <n v="156474.79999999999"/>
    <n v="169829.3"/>
    <n v="164647.5"/>
    <n v="178464"/>
    <n v="197250.7"/>
    <n v="200304.6"/>
    <n v="205217.2"/>
    <n v="210963.3"/>
  </r>
  <r>
    <x v="1"/>
    <x v="20"/>
    <x v="61"/>
    <x v="61"/>
    <n v="78414.5"/>
    <n v="73839.5"/>
    <n v="84563.9"/>
    <n v="85059.199999999997"/>
    <n v="85436.7"/>
    <n v="86052.9"/>
    <n v="88377.7"/>
    <n v="91615.2"/>
    <n v="91908.9"/>
    <n v="93204.9"/>
    <n v="93788"/>
    <n v="96392.3"/>
    <n v="96942.9"/>
    <n v="104723.1"/>
    <n v="107503"/>
    <n v="105409.3"/>
    <n v="105860.6"/>
    <n v="107243.6"/>
    <n v="117695"/>
    <n v="120036.2"/>
    <n v="121054.9"/>
    <n v="126089.9"/>
    <n v="121214.9"/>
    <n v="131565.70000000001"/>
    <n v="140676.4"/>
    <n v="141776.6"/>
    <n v="142037"/>
    <n v="142385.29999999999"/>
    <n v="146899.9"/>
    <n v="147193.4"/>
    <n v="146124.1"/>
    <n v="151384.4"/>
    <n v="158627.20000000001"/>
    <n v="157624.20000000001"/>
    <n v="163079.1"/>
    <n v="164647.5"/>
    <n v="163716.4"/>
    <n v="164816"/>
    <n v="158138"/>
    <n v="159125.79999999999"/>
    <n v="146287.5"/>
  </r>
  <r>
    <x v="2"/>
    <x v="20"/>
    <x v="62"/>
    <x v="62"/>
    <n v="505.2"/>
    <n v="582.70000000000005"/>
    <n v="533.9"/>
    <n v="539.20000000000005"/>
    <n v="643.1"/>
    <n v="707.7"/>
    <n v="702"/>
    <n v="708"/>
    <n v="722.1"/>
    <n v="699.7"/>
    <n v="722.4"/>
    <n v="683.6"/>
    <n v="698.5"/>
    <n v="718.3"/>
    <n v="738.9"/>
    <n v="783.1"/>
    <n v="833.7"/>
    <n v="809.7"/>
    <n v="777.1"/>
    <n v="803.9"/>
    <n v="785.6"/>
    <n v="776.6"/>
    <n v="818.9"/>
    <n v="829.3"/>
    <n v="780.6"/>
    <n v="774.5"/>
    <n v="815.7"/>
    <n v="853.5"/>
    <n v="811"/>
    <n v="896.1"/>
    <n v="959.4"/>
    <n v="970.2"/>
    <n v="931.3"/>
    <n v="992.7"/>
    <n v="1041.4000000000001"/>
    <n v="1000"/>
    <n v="1090.0999999999999"/>
    <n v="1196.8"/>
    <n v="1266.5999999999999"/>
    <n v="1289.7"/>
    <n v="1442.1"/>
  </r>
  <r>
    <x v="0"/>
    <x v="21"/>
    <x v="63"/>
    <x v="63"/>
    <n v="8004.9"/>
    <n v="7648.9"/>
    <n v="10530.4"/>
    <n v="11014.1"/>
    <n v="12565.1"/>
    <n v="13762.2"/>
    <n v="14967.6"/>
    <n v="19759.900000000001"/>
    <n v="14128.8"/>
    <n v="14036.6"/>
    <n v="11534.4"/>
    <n v="5352"/>
    <n v="4149.3"/>
    <n v="5883.9"/>
    <n v="6477.5"/>
    <n v="6435.7"/>
    <n v="7646"/>
    <n v="7881"/>
    <n v="7420.8"/>
    <n v="7996.5"/>
    <n v="6873.7"/>
    <n v="6236.6"/>
    <n v="6634.2"/>
    <n v="6568.8"/>
    <n v="7329.6"/>
    <n v="7593.9"/>
    <n v="8148.4"/>
    <n v="8450.9"/>
    <n v="8433.6"/>
    <n v="8789.2999999999993"/>
    <n v="9154.5"/>
    <n v="9755.6"/>
    <n v="10011.4"/>
    <n v="10279.4"/>
    <n v="10858.7"/>
    <n v="10948.3"/>
    <n v="11533.5"/>
    <n v="12392.5"/>
    <n v="11909.2"/>
    <n v="12273.4"/>
    <n v="12617.1"/>
  </r>
  <r>
    <x v="1"/>
    <x v="21"/>
    <x v="64"/>
    <x v="64"/>
    <n v="17454"/>
    <n v="16703.900000000001"/>
    <n v="21770.2"/>
    <n v="19857.599999999999"/>
    <n v="21540.799999999999"/>
    <n v="21973.4"/>
    <n v="20102.900000000001"/>
    <n v="24576"/>
    <n v="17666.900000000001"/>
    <n v="18852.3"/>
    <n v="16047.8"/>
    <n v="7322.2"/>
    <n v="5551.4"/>
    <n v="7498.4"/>
    <n v="7415.2"/>
    <n v="6983.5"/>
    <n v="8688.7000000000007"/>
    <n v="8955.7999999999993"/>
    <n v="7705"/>
    <n v="9797"/>
    <n v="8219.4"/>
    <n v="7228.4"/>
    <n v="8142.3"/>
    <n v="8069.2"/>
    <n v="9595"/>
    <n v="10228.799999999999"/>
    <n v="10954.6"/>
    <n v="10829.2"/>
    <n v="10669.9"/>
    <n v="11130"/>
    <n v="11157"/>
    <n v="11464.2"/>
    <n v="11676.8"/>
    <n v="11373"/>
    <n v="10964.1"/>
    <n v="10948.3"/>
    <n v="11097.8"/>
    <n v="11039.1"/>
    <n v="10631.3"/>
    <n v="10972.2"/>
    <n v="10866.9"/>
  </r>
  <r>
    <x v="2"/>
    <x v="21"/>
    <x v="65"/>
    <x v="65"/>
    <n v="458.6"/>
    <n v="457.9"/>
    <n v="483.7"/>
    <n v="554.70000000000005"/>
    <n v="583.29999999999995"/>
    <n v="626.29999999999995"/>
    <n v="744.6"/>
    <n v="804"/>
    <n v="799.7"/>
    <n v="744.6"/>
    <n v="718.8"/>
    <n v="730.9"/>
    <n v="747.4"/>
    <n v="784.7"/>
    <n v="873.5"/>
    <n v="921.6"/>
    <n v="880"/>
    <n v="880"/>
    <n v="963.1"/>
    <n v="816.2"/>
    <n v="836.3"/>
    <n v="862.8"/>
    <n v="814.8"/>
    <n v="814.1"/>
    <n v="763.9"/>
    <n v="742.4"/>
    <n v="743.8"/>
    <n v="780.4"/>
    <n v="790.4"/>
    <n v="789.7"/>
    <n v="820.5"/>
    <n v="851"/>
    <n v="857.4"/>
    <n v="903.8"/>
    <n v="990.4"/>
    <n v="1000"/>
    <n v="1039.3"/>
    <n v="1122.5999999999999"/>
    <n v="1120.2"/>
    <n v="1118.5999999999999"/>
    <n v="1161.0999999999999"/>
  </r>
  <r>
    <x v="0"/>
    <x v="22"/>
    <x v="66"/>
    <x v="66"/>
    <n v="12314.2"/>
    <n v="13630.5"/>
    <n v="14488.2"/>
    <n v="15276.6"/>
    <n v="16608.900000000001"/>
    <n v="18210.099999999999"/>
    <n v="19625.099999999999"/>
    <n v="20867.2"/>
    <n v="22497.7"/>
    <n v="22903.8"/>
    <n v="24162.799999999999"/>
    <n v="25628.9"/>
    <n v="26690.9"/>
    <n v="29428.5"/>
    <n v="30260.2"/>
    <n v="30798.1"/>
    <n v="32470.400000000001"/>
    <n v="33002.5"/>
    <n v="36144.5"/>
    <n v="37357.699999999997"/>
    <n v="38734.400000000001"/>
    <n v="40270.699999999997"/>
    <n v="40755.4"/>
    <n v="43510.6"/>
    <n v="45321.7"/>
    <n v="46016.6"/>
    <n v="47611.6"/>
    <n v="48426.8"/>
    <n v="47768.9"/>
    <n v="48852.1"/>
    <n v="49820.5"/>
    <n v="51815"/>
    <n v="52488.3"/>
    <n v="53690.5"/>
    <n v="58506.7"/>
    <n v="61191"/>
    <n v="63334.8"/>
    <n v="65789.8"/>
    <n v="66455.3"/>
    <n v="67786.100000000006"/>
    <n v="69684.100000000006"/>
  </r>
  <r>
    <x v="1"/>
    <x v="22"/>
    <x v="67"/>
    <x v="67"/>
    <n v="48130.3"/>
    <n v="47338.5"/>
    <n v="50454.2"/>
    <n v="51284.1"/>
    <n v="51795"/>
    <n v="51624.3"/>
    <n v="50094.6"/>
    <n v="49386.3"/>
    <n v="51596.4"/>
    <n v="50894.400000000001"/>
    <n v="51621.7"/>
    <n v="52812.7"/>
    <n v="53765.7"/>
    <n v="58172.9"/>
    <n v="56158.3"/>
    <n v="53491.7"/>
    <n v="54104.1"/>
    <n v="53315.199999999997"/>
    <n v="56403.5"/>
    <n v="56905.599999999999"/>
    <n v="57958.1"/>
    <n v="58732"/>
    <n v="57564"/>
    <n v="60099.5"/>
    <n v="62097.2"/>
    <n v="62535.4"/>
    <n v="63666.400000000001"/>
    <n v="63115.199999999997"/>
    <n v="60244"/>
    <n v="61609.599999999999"/>
    <n v="62415.8"/>
    <n v="63947.8"/>
    <n v="63146.5"/>
    <n v="62361"/>
    <n v="60628.6"/>
    <n v="61191"/>
    <n v="63289.1"/>
    <n v="63378.9"/>
    <n v="62104.2"/>
    <n v="62292.9"/>
    <n v="63280.4"/>
  </r>
  <r>
    <x v="2"/>
    <x v="22"/>
    <x v="68"/>
    <x v="68"/>
    <n v="255.9"/>
    <n v="287.89999999999998"/>
    <n v="287.2"/>
    <n v="297.89999999999998"/>
    <n v="320.7"/>
    <n v="352.7"/>
    <n v="391.8"/>
    <n v="422.5"/>
    <n v="436"/>
    <n v="450"/>
    <n v="468.1"/>
    <n v="485.3"/>
    <n v="496.4"/>
    <n v="505.9"/>
    <n v="538.79999999999995"/>
    <n v="575.79999999999995"/>
    <n v="600.1"/>
    <n v="619"/>
    <n v="640.79999999999995"/>
    <n v="656.5"/>
    <n v="668.3"/>
    <n v="685.7"/>
    <n v="708"/>
    <n v="724"/>
    <n v="729.9"/>
    <n v="735.8"/>
    <n v="747.8"/>
    <n v="767.3"/>
    <n v="792.9"/>
    <n v="792.9"/>
    <n v="798.2"/>
    <n v="810.3"/>
    <n v="831.2"/>
    <n v="861"/>
    <n v="965"/>
    <n v="1000"/>
    <n v="1000.7"/>
    <n v="1038"/>
    <n v="1070.0999999999999"/>
    <n v="1088.2"/>
    <n v="1101.2"/>
  </r>
  <r>
    <x v="0"/>
    <x v="23"/>
    <x v="69"/>
    <x v="69"/>
    <n v="12260.8"/>
    <n v="13643.9"/>
    <n v="15883.9"/>
    <n v="18380.8"/>
    <n v="20702.7"/>
    <n v="21358.5"/>
    <n v="23628.799999999999"/>
    <n v="24663.8"/>
    <n v="26919.4"/>
    <n v="27910.2"/>
    <n v="30881"/>
    <n v="32079.3"/>
    <n v="32933.800000000003"/>
    <n v="33827.699999999997"/>
    <n v="34901.599999999999"/>
    <n v="35490.9"/>
    <n v="38100.1"/>
    <n v="39053.699999999997"/>
    <n v="40710.199999999997"/>
    <n v="44641.3"/>
    <n v="46102.3"/>
    <n v="47780.7"/>
    <n v="48959.1"/>
    <n v="48748.800000000003"/>
    <n v="51292.3"/>
    <n v="52233.4"/>
    <n v="54043.8"/>
    <n v="56673.5"/>
    <n v="56506.2"/>
    <n v="61628.1"/>
    <n v="63838.2"/>
    <n v="66408.7"/>
    <n v="67995.600000000006"/>
    <n v="73192.100000000006"/>
    <n v="79019.3"/>
    <n v="82512.7"/>
    <n v="85886.9"/>
    <n v="91626.2"/>
    <n v="95089.600000000006"/>
    <n v="96756.5"/>
    <n v="99465.7"/>
  </r>
  <r>
    <x v="1"/>
    <x v="23"/>
    <x v="70"/>
    <x v="70"/>
    <n v="37009.599999999999"/>
    <n v="36183.9"/>
    <n v="40303.699999999997"/>
    <n v="36926.6"/>
    <n v="43925.4"/>
    <n v="43899.1"/>
    <n v="45202.5"/>
    <n v="45317"/>
    <n v="50935.4"/>
    <n v="51374"/>
    <n v="52978.3"/>
    <n v="54204.7"/>
    <n v="51927.7"/>
    <n v="54991.1"/>
    <n v="55796.6"/>
    <n v="54157.5"/>
    <n v="56680.3"/>
    <n v="57093.7"/>
    <n v="59728.7"/>
    <n v="64601.9"/>
    <n v="64197.2"/>
    <n v="64543.3"/>
    <n v="65810.2"/>
    <n v="62866.3"/>
    <n v="66368.3"/>
    <n v="67752.399999999994"/>
    <n v="69417"/>
    <n v="72056.899999999994"/>
    <n v="70835.199999999997"/>
    <n v="75296.3"/>
    <n v="76555.8"/>
    <n v="76724.600000000006"/>
    <n v="77598.2"/>
    <n v="80989.399999999994"/>
    <n v="80900.100000000006"/>
    <n v="82512.7"/>
    <n v="84204.2"/>
    <n v="85410.2"/>
    <n v="85104"/>
    <n v="86441.8"/>
    <n v="87012.2"/>
  </r>
  <r>
    <x v="2"/>
    <x v="23"/>
    <x v="71"/>
    <x v="71"/>
    <n v="331.3"/>
    <n v="377.1"/>
    <n v="394.1"/>
    <n v="497.8"/>
    <n v="471.3"/>
    <n v="486.5"/>
    <n v="522.70000000000005"/>
    <n v="544.20000000000005"/>
    <n v="528.5"/>
    <n v="543.29999999999995"/>
    <n v="582.9"/>
    <n v="591.79999999999995"/>
    <n v="634.20000000000005"/>
    <n v="615.1"/>
    <n v="625.5"/>
    <n v="655.29999999999995"/>
    <n v="672.2"/>
    <n v="684"/>
    <n v="681.6"/>
    <n v="691"/>
    <n v="718.1"/>
    <n v="740.3"/>
    <n v="743.9"/>
    <n v="775.4"/>
    <n v="772.8"/>
    <n v="770.9"/>
    <n v="778.5"/>
    <n v="786.5"/>
    <n v="797.7"/>
    <n v="818.5"/>
    <n v="833.9"/>
    <n v="865.5"/>
    <n v="876.3"/>
    <n v="903.7"/>
    <n v="976.8"/>
    <n v="1000"/>
    <n v="1020"/>
    <n v="1072.8"/>
    <n v="1117.3"/>
    <n v="1119.3"/>
    <n v="1143.0999999999999"/>
  </r>
  <r>
    <x v="0"/>
    <x v="24"/>
    <x v="72"/>
    <x v="72"/>
    <n v="16097.2"/>
    <n v="18711.5"/>
    <n v="19472.5"/>
    <n v="21799.200000000001"/>
    <n v="24867.1"/>
    <n v="27695.200000000001"/>
    <n v="30905.4"/>
    <n v="33737.800000000003"/>
    <n v="36352"/>
    <n v="37919.300000000003"/>
    <n v="38593.9"/>
    <n v="40538.800000000003"/>
    <n v="42873.5"/>
    <n v="45180.2"/>
    <n v="47350.6"/>
    <n v="47734.9"/>
    <n v="49515.6"/>
    <n v="51848.1"/>
    <n v="54115.8"/>
    <n v="54456.800000000003"/>
    <n v="57209.5"/>
    <n v="59936.7"/>
    <n v="63761.5"/>
    <n v="64856.800000000003"/>
    <n v="67549.899999999994"/>
    <n v="68273.7"/>
    <n v="70181.2"/>
    <n v="71544"/>
    <n v="70398.600000000006"/>
    <n v="74869"/>
    <n v="78513.600000000006"/>
    <n v="85524.6"/>
    <n v="88097.7"/>
    <n v="92222"/>
    <n v="99144.3"/>
    <n v="103129.2"/>
    <n v="106607.8"/>
    <n v="109994.5"/>
    <n v="111941"/>
    <n v="114661.8"/>
    <n v="117872.3"/>
  </r>
  <r>
    <x v="1"/>
    <x v="24"/>
    <x v="73"/>
    <x v="73"/>
    <n v="52520.6"/>
    <n v="52412.3"/>
    <n v="53818.2"/>
    <n v="58251.3"/>
    <n v="62532.9"/>
    <n v="64246.1"/>
    <n v="64325.7"/>
    <n v="62891.9"/>
    <n v="64894.1"/>
    <n v="65376.7"/>
    <n v="64443.7"/>
    <n v="66782.7"/>
    <n v="69152.5"/>
    <n v="72000.5"/>
    <n v="74286"/>
    <n v="72936.7"/>
    <n v="73655.600000000006"/>
    <n v="74204.600000000006"/>
    <n v="76522.8"/>
    <n v="76673.100000000006"/>
    <n v="80459.5"/>
    <n v="81253.3"/>
    <n v="84817.9"/>
    <n v="85669.4"/>
    <n v="88518.8"/>
    <n v="87690.6"/>
    <n v="87038.2"/>
    <n v="86075.5"/>
    <n v="83462.3"/>
    <n v="87719.4"/>
    <n v="89897"/>
    <n v="95370.4"/>
    <n v="96175.6"/>
    <n v="99335.4"/>
    <n v="102377"/>
    <n v="103129.2"/>
    <n v="105231.5"/>
    <n v="106498.3"/>
    <n v="105410.3"/>
    <n v="106703.2"/>
    <n v="108699.7"/>
  </r>
  <r>
    <x v="2"/>
    <x v="24"/>
    <x v="74"/>
    <x v="74"/>
    <n v="306.5"/>
    <n v="357"/>
    <n v="361.8"/>
    <n v="374.2"/>
    <n v="397.7"/>
    <n v="431.1"/>
    <n v="480.5"/>
    <n v="536.4"/>
    <n v="560.20000000000005"/>
    <n v="580"/>
    <n v="598.9"/>
    <n v="607"/>
    <n v="620"/>
    <n v="627.5"/>
    <n v="637.4"/>
    <n v="654.5"/>
    <n v="672.3"/>
    <n v="698.7"/>
    <n v="707.2"/>
    <n v="710.2"/>
    <n v="711"/>
    <n v="737.7"/>
    <n v="751.7"/>
    <n v="757.1"/>
    <n v="763.1"/>
    <n v="778.6"/>
    <n v="806.3"/>
    <n v="831.2"/>
    <n v="843.5"/>
    <n v="853.5"/>
    <n v="873.4"/>
    <n v="896.8"/>
    <n v="916"/>
    <n v="928.4"/>
    <n v="968.4"/>
    <n v="1000"/>
    <n v="1013.1"/>
    <n v="1032.8"/>
    <n v="1062"/>
    <n v="1074.5999999999999"/>
    <n v="1084.4000000000001"/>
  </r>
  <r>
    <x v="0"/>
    <x v="25"/>
    <x v="75"/>
    <x v="75"/>
    <n v="8299.7000000000007"/>
    <n v="9369"/>
    <n v="10213.200000000001"/>
    <n v="10520.6"/>
    <n v="11566.9"/>
    <n v="12323.1"/>
    <n v="14175.2"/>
    <n v="16276.4"/>
    <n v="18669.900000000001"/>
    <n v="18891.599999999999"/>
    <n v="20272.2"/>
    <n v="21512.6"/>
    <n v="22170.799999999999"/>
    <n v="24128.3"/>
    <n v="27702.5"/>
    <n v="29993.9"/>
    <n v="34782.5"/>
    <n v="37234.199999999997"/>
    <n v="40915.300000000003"/>
    <n v="32993.1"/>
    <n v="34897"/>
    <n v="38341"/>
    <n v="40082.199999999997"/>
    <n v="41934.6"/>
    <n v="46529.4"/>
    <n v="53318"/>
    <n v="57766.3"/>
    <n v="63522"/>
    <n v="47723.1"/>
    <n v="48244"/>
    <n v="47784.800000000003"/>
    <n v="52733"/>
    <n v="52930.7"/>
    <n v="50328.4"/>
    <n v="53105.5"/>
    <n v="60617.4"/>
    <n v="59417.2"/>
    <n v="58409.8"/>
    <n v="60831.5"/>
    <n v="62048.800000000003"/>
    <n v="63786.2"/>
  </r>
  <r>
    <x v="1"/>
    <x v="25"/>
    <x v="76"/>
    <x v="76"/>
    <n v="23282"/>
    <n v="24165"/>
    <n v="25822.799999999999"/>
    <n v="24766.7"/>
    <n v="25043.3"/>
    <n v="24602.2"/>
    <n v="26477.5"/>
    <n v="27344.6"/>
    <n v="28700.1"/>
    <n v="28583.7"/>
    <n v="30642.5"/>
    <n v="32775"/>
    <n v="34481.4"/>
    <n v="37722.300000000003"/>
    <n v="42335"/>
    <n v="45280.4"/>
    <n v="49982.6"/>
    <n v="51666"/>
    <n v="56826.5"/>
    <n v="45317.8"/>
    <n v="47626.1"/>
    <n v="51020.5"/>
    <n v="54553"/>
    <n v="58789.2"/>
    <n v="66670.5"/>
    <n v="76033"/>
    <n v="79126.600000000006"/>
    <n v="84453.7"/>
    <n v="62121.2"/>
    <n v="61302.8"/>
    <n v="59753"/>
    <n v="62438"/>
    <n v="62237.5"/>
    <n v="55636.6"/>
    <n v="56420.9"/>
    <n v="60617.4"/>
    <n v="56097.2"/>
    <n v="52022.1"/>
    <n v="51789.2"/>
    <n v="50922.8"/>
    <n v="49971.6"/>
  </r>
  <r>
    <x v="2"/>
    <x v="25"/>
    <x v="77"/>
    <x v="77"/>
    <n v="356.5"/>
    <n v="387.7"/>
    <n v="395.5"/>
    <n v="424.8"/>
    <n v="461.9"/>
    <n v="500.9"/>
    <n v="535.4"/>
    <n v="595.20000000000005"/>
    <n v="650.5"/>
    <n v="660.9"/>
    <n v="661.6"/>
    <n v="656.4"/>
    <n v="643"/>
    <n v="639.6"/>
    <n v="654.4"/>
    <n v="662.4"/>
    <n v="695.9"/>
    <n v="720.7"/>
    <n v="720"/>
    <n v="728"/>
    <n v="732.7"/>
    <n v="751.5"/>
    <n v="734.7"/>
    <n v="713.3"/>
    <n v="697.9"/>
    <n v="701.2"/>
    <n v="730"/>
    <n v="752.2"/>
    <n v="768.2"/>
    <n v="787"/>
    <n v="799.7"/>
    <n v="844.6"/>
    <n v="850.5"/>
    <n v="904.6"/>
    <n v="941.2"/>
    <n v="1000"/>
    <n v="1059.2"/>
    <n v="1122.8"/>
    <n v="1174.5999999999999"/>
    <n v="1218.5"/>
    <n v="1276.4000000000001"/>
  </r>
  <r>
    <x v="0"/>
    <x v="26"/>
    <x v="78"/>
    <x v="78"/>
    <n v="32759.1"/>
    <n v="31022"/>
    <n v="36601.5"/>
    <n v="41203.9"/>
    <n v="42956.6"/>
    <n v="45598"/>
    <n v="47292"/>
    <n v="50415.9"/>
    <n v="47956.9"/>
    <n v="53738.3"/>
    <n v="56476.7"/>
    <n v="54605.1"/>
    <n v="56668"/>
    <n v="65564.800000000003"/>
    <n v="67679.7"/>
    <n v="69977.2"/>
    <n v="68742.399999999994"/>
    <n v="68263.5"/>
    <n v="73259.600000000006"/>
    <n v="76404.100000000006"/>
    <n v="81057.2"/>
    <n v="82809.899999999994"/>
    <n v="82822.7"/>
    <n v="89760"/>
    <n v="88549"/>
    <n v="87100"/>
    <n v="85285"/>
    <n v="77219"/>
    <n v="75844.5"/>
    <n v="72878"/>
    <n v="73050"/>
    <n v="76256"/>
    <n v="70975"/>
    <n v="62919"/>
    <n v="57371"/>
    <n v="46120"/>
    <n v="49872"/>
    <n v="52437"/>
    <n v="54371"/>
    <n v="55904"/>
    <n v="57469.3"/>
  </r>
  <r>
    <x v="1"/>
    <x v="26"/>
    <x v="79"/>
    <x v="79"/>
    <n v="61008.1"/>
    <n v="60003.9"/>
    <n v="64371.9"/>
    <n v="70218.3"/>
    <n v="70564.3"/>
    <n v="71219.5"/>
    <n v="67589.600000000006"/>
    <n v="66571.399999999994"/>
    <n v="63035.8"/>
    <n v="70699.199999999997"/>
    <n v="72603"/>
    <n v="70908.600000000006"/>
    <n v="73207.3"/>
    <n v="82949.5"/>
    <n v="82193.100000000006"/>
    <n v="83243.3"/>
    <n v="80084.899999999994"/>
    <n v="78766.7"/>
    <n v="83965"/>
    <n v="87813.5"/>
    <n v="93172.6"/>
    <n v="92516.2"/>
    <n v="91050.8"/>
    <n v="98181.9"/>
    <n v="97308.7"/>
    <n v="97649.600000000006"/>
    <n v="95669.2"/>
    <n v="86609.9"/>
    <n v="86105.3"/>
    <n v="82833.3"/>
    <n v="82128.3"/>
    <n v="83098.8"/>
    <n v="75143.600000000006"/>
    <n v="65686.399999999994"/>
    <n v="57998"/>
    <n v="46120"/>
    <n v="48724"/>
    <n v="47136.800000000003"/>
    <n v="49006.9"/>
    <n v="49985.1"/>
    <n v="50366.2"/>
  </r>
  <r>
    <x v="2"/>
    <x v="26"/>
    <x v="80"/>
    <x v="80"/>
    <n v="537"/>
    <n v="517"/>
    <n v="568.6"/>
    <n v="586.79999999999995"/>
    <n v="608.79999999999995"/>
    <n v="640.20000000000005"/>
    <n v="699.7"/>
    <n v="757.3"/>
    <n v="760.8"/>
    <n v="760.1"/>
    <n v="777.9"/>
    <n v="770.1"/>
    <n v="774.1"/>
    <n v="790.4"/>
    <n v="823.4"/>
    <n v="840.6"/>
    <n v="858.4"/>
    <n v="866.7"/>
    <n v="872.5"/>
    <n v="870.1"/>
    <n v="870"/>
    <n v="895.1"/>
    <n v="909.6"/>
    <n v="914.2"/>
    <n v="910"/>
    <n v="892"/>
    <n v="891.5"/>
    <n v="891.6"/>
    <n v="880.8"/>
    <n v="879.8"/>
    <n v="889.5"/>
    <n v="917.7"/>
    <n v="944.5"/>
    <n v="957.9"/>
    <n v="989.2"/>
    <n v="1000"/>
    <n v="1023.6"/>
    <n v="1112.4000000000001"/>
    <n v="1109.5"/>
    <n v="1118.4000000000001"/>
    <n v="1141"/>
  </r>
  <r>
    <x v="0"/>
    <x v="27"/>
    <x v="81"/>
    <x v="81"/>
    <n v="37154.9"/>
    <n v="38043.300000000003"/>
    <n v="41682.9"/>
    <n v="46708.5"/>
    <n v="49778.3"/>
    <n v="51028.9"/>
    <n v="55405.4"/>
    <n v="59880.9"/>
    <n v="62679.199999999997"/>
    <n v="64346.2"/>
    <n v="65071"/>
    <n v="63261.9"/>
    <n v="63252"/>
    <n v="68822.7"/>
    <n v="70160.399999999994"/>
    <n v="68746.3"/>
    <n v="69426"/>
    <n v="70255.600000000006"/>
    <n v="75895"/>
    <n v="78528.7"/>
    <n v="80260.899999999994"/>
    <n v="80761.8"/>
    <n v="80586.8"/>
    <n v="81006.8"/>
    <n v="73612"/>
    <n v="71127"/>
    <n v="67811"/>
    <n v="57178"/>
    <n v="49592.2"/>
    <n v="43606"/>
    <n v="37938"/>
    <n v="36759"/>
    <n v="34543"/>
    <n v="26680.9"/>
    <n v="21651"/>
    <n v="17739"/>
    <n v="18604"/>
    <n v="25751"/>
    <n v="33303"/>
    <n v="29718"/>
    <n v="30550.1"/>
  </r>
  <r>
    <x v="1"/>
    <x v="27"/>
    <x v="82"/>
    <x v="82"/>
    <n v="78112.2"/>
    <n v="77947.3"/>
    <n v="81141"/>
    <n v="84512.4"/>
    <n v="86444.9"/>
    <n v="82668"/>
    <n v="83184.100000000006"/>
    <n v="82965"/>
    <n v="82989.7"/>
    <n v="83507"/>
    <n v="81559"/>
    <n v="78165.2"/>
    <n v="76957.600000000006"/>
    <n v="82180.399999999994"/>
    <n v="81483.399999999994"/>
    <n v="77829.3"/>
    <n v="76792.899999999994"/>
    <n v="76988.899999999994"/>
    <n v="81715.399999999994"/>
    <n v="83870.100000000006"/>
    <n v="84707.9"/>
    <n v="84306"/>
    <n v="83652.7"/>
    <n v="83355.3"/>
    <n v="75314.3"/>
    <n v="72620.3"/>
    <n v="68794.3"/>
    <n v="58681.3"/>
    <n v="51235.1"/>
    <n v="45139.3"/>
    <n v="39434.300000000003"/>
    <n v="38185.1"/>
    <n v="35591"/>
    <n v="27209.599999999999"/>
    <n v="21836.400000000001"/>
    <n v="17739"/>
    <n v="18512.2"/>
    <n v="24954.9"/>
    <n v="31677.9"/>
    <n v="27543.9"/>
    <n v="27751.9"/>
  </r>
  <r>
    <x v="2"/>
    <x v="27"/>
    <x v="83"/>
    <x v="83"/>
    <n v="475.7"/>
    <n v="488.1"/>
    <n v="513.70000000000005"/>
    <n v="552.70000000000005"/>
    <n v="575.79999999999995"/>
    <n v="617.29999999999995"/>
    <n v="666.1"/>
    <n v="721.8"/>
    <n v="755.3"/>
    <n v="770.5"/>
    <n v="797.8"/>
    <n v="809.3"/>
    <n v="821.9"/>
    <n v="837.5"/>
    <n v="861"/>
    <n v="883.3"/>
    <n v="904.1"/>
    <n v="912.5"/>
    <n v="928.8"/>
    <n v="936.3"/>
    <n v="947.5"/>
    <n v="958"/>
    <n v="963.3"/>
    <n v="971.8"/>
    <n v="977.4"/>
    <n v="979.4"/>
    <n v="985.7"/>
    <n v="974.4"/>
    <n v="967.9"/>
    <n v="966"/>
    <n v="962.1"/>
    <n v="962.7"/>
    <n v="970.6"/>
    <n v="980.6"/>
    <n v="991.5"/>
    <n v="1000"/>
    <n v="1005"/>
    <n v="1031.9000000000001"/>
    <n v="1051.3"/>
    <n v="1078.9000000000001"/>
    <n v="1100.8"/>
  </r>
  <r>
    <x v="0"/>
    <x v="28"/>
    <x v="84"/>
    <x v="84"/>
    <n v="7036.8"/>
    <n v="6302.6"/>
    <n v="8150.6"/>
    <n v="10199.5"/>
    <n v="11804.6"/>
    <n v="13140.5"/>
    <n v="12108.1"/>
    <n v="11447.8"/>
    <n v="9901.5"/>
    <n v="12112"/>
    <n v="12743.8"/>
    <n v="12674.5"/>
    <n v="14434.9"/>
    <n v="16873.8"/>
    <n v="17731.5"/>
    <n v="18024.5"/>
    <n v="17839.8"/>
    <n v="17426.599999999999"/>
    <n v="20533.599999999999"/>
    <n v="23810.799999999999"/>
    <n v="26383.599999999999"/>
    <n v="25500"/>
    <n v="26346.3"/>
    <n v="29219.7"/>
    <n v="30233.4"/>
    <n v="31967.5"/>
    <n v="29369.9"/>
    <n v="26763.9"/>
    <n v="26836.5"/>
    <n v="27337.4"/>
    <n v="31301.8"/>
    <n v="33791.1"/>
    <n v="33684.199999999997"/>
    <n v="27922"/>
    <n v="24393.9"/>
    <n v="18909.599999999999"/>
    <n v="21884.7"/>
    <n v="21927.8"/>
    <n v="22847.3"/>
    <n v="26703.8"/>
    <n v="27451.5"/>
  </r>
  <r>
    <x v="1"/>
    <x v="28"/>
    <x v="85"/>
    <x v="85"/>
    <n v="14686.4"/>
    <n v="14006.5"/>
    <n v="15403.3"/>
    <n v="16089.6"/>
    <n v="15941.8"/>
    <n v="16206.5"/>
    <n v="16334.3"/>
    <n v="15432.5"/>
    <n v="14014.2"/>
    <n v="15617.9"/>
    <n v="16717.3"/>
    <n v="17062.2"/>
    <n v="19237.5"/>
    <n v="21338.9"/>
    <n v="21796.1"/>
    <n v="21198.5"/>
    <n v="21218.1"/>
    <n v="20403.400000000001"/>
    <n v="21142.3"/>
    <n v="19916.8"/>
    <n v="21593.4"/>
    <n v="22188.5"/>
    <n v="22642.7"/>
    <n v="23430.1"/>
    <n v="25857.3"/>
    <n v="26379.4"/>
    <n v="25770.5"/>
    <n v="24531.5"/>
    <n v="24941.5"/>
    <n v="25041.599999999999"/>
    <n v="24981.200000000001"/>
    <n v="26985.200000000001"/>
    <n v="27583.200000000001"/>
    <n v="23785.1"/>
    <n v="21733.1"/>
    <n v="18909.599999999999"/>
    <n v="19746.8"/>
    <n v="19680.400000000001"/>
    <n v="19651"/>
    <n v="20392.8"/>
    <n v="19515.599999999999"/>
  </r>
  <r>
    <x v="2"/>
    <x v="28"/>
    <x v="86"/>
    <x v="86"/>
    <n v="479.1"/>
    <n v="450"/>
    <n v="529.1"/>
    <n v="633.9"/>
    <n v="740.5"/>
    <n v="810.8"/>
    <n v="741.3"/>
    <n v="741.8"/>
    <n v="706.5"/>
    <n v="775.5"/>
    <n v="762.3"/>
    <n v="742.8"/>
    <n v="750.4"/>
    <n v="790.8"/>
    <n v="813.5"/>
    <n v="850.3"/>
    <n v="840.8"/>
    <n v="854.1"/>
    <n v="971.2"/>
    <n v="1195.5"/>
    <n v="1221.8"/>
    <n v="1149.2"/>
    <n v="1163.5999999999999"/>
    <n v="1247.0999999999999"/>
    <n v="1169.2"/>
    <n v="1211.8"/>
    <n v="1139.7"/>
    <n v="1091"/>
    <n v="1076"/>
    <n v="1091.7"/>
    <n v="1253"/>
    <n v="1252.2"/>
    <n v="1221.2"/>
    <n v="1173.9000000000001"/>
    <n v="1122.4000000000001"/>
    <n v="1000"/>
    <n v="1108.3"/>
    <n v="1114.2"/>
    <n v="1162.7"/>
    <n v="1309.5"/>
    <n v="1406.6"/>
  </r>
  <r>
    <x v="0"/>
    <x v="29"/>
    <x v="87"/>
    <x v="87"/>
    <n v="4287.1000000000004"/>
    <n v="4158.3"/>
    <n v="5413.4"/>
    <n v="6593.6"/>
    <n v="8227"/>
    <n v="8483.2999999999993"/>
    <n v="7447.8"/>
    <n v="7476.9"/>
    <n v="6865.3"/>
    <n v="8566.1"/>
    <n v="9225"/>
    <n v="9047.4"/>
    <n v="10264.799999999999"/>
    <n v="11661.4"/>
    <n v="11846.5"/>
    <n v="12705.8"/>
    <n v="12037"/>
    <n v="11246.1"/>
    <n v="14045"/>
    <n v="16180.2"/>
    <n v="18478.5"/>
    <n v="18696.5"/>
    <n v="18330.7"/>
    <n v="18635.7"/>
    <n v="20061.5"/>
    <n v="21768.400000000001"/>
    <n v="21118.5"/>
    <n v="19637.099999999999"/>
    <n v="20095.7"/>
    <n v="21373"/>
    <n v="24664"/>
    <n v="26679.7"/>
    <n v="26594.1"/>
    <n v="21677"/>
    <n v="18693.900000000001"/>
    <n v="13839.8"/>
    <n v="15038"/>
    <n v="15117.8"/>
    <n v="16580.2"/>
    <n v="19923"/>
    <n v="20480.900000000001"/>
  </r>
  <r>
    <x v="1"/>
    <x v="29"/>
    <x v="88"/>
    <x v="88"/>
    <n v="6423.7"/>
    <n v="6375.6"/>
    <n v="8440.7999999999993"/>
    <n v="9978.2999999999993"/>
    <n v="12081.9"/>
    <n v="11901"/>
    <n v="10014.6"/>
    <n v="9888.9"/>
    <n v="8969.2000000000007"/>
    <n v="11374.3"/>
    <n v="12254.2"/>
    <n v="12299.8"/>
    <n v="14081.1"/>
    <n v="16116.2"/>
    <n v="16108"/>
    <n v="16817"/>
    <n v="15620"/>
    <n v="14209.2"/>
    <n v="17262.400000000001"/>
    <n v="18392.8"/>
    <n v="20320.7"/>
    <n v="20652.8"/>
    <n v="20423.599999999999"/>
    <n v="20386.400000000001"/>
    <n v="22116"/>
    <n v="22982.1"/>
    <n v="22717.9"/>
    <n v="21333.4"/>
    <n v="22056.799999999999"/>
    <n v="21858.5"/>
    <n v="23576"/>
    <n v="25770.1"/>
    <n v="26300.9"/>
    <n v="21943.7"/>
    <n v="18357.099999999999"/>
    <n v="13839.8"/>
    <n v="14539.5"/>
    <n v="14896.2"/>
    <n v="15774.2"/>
    <n v="17802"/>
    <n v="18967"/>
  </r>
  <r>
    <x v="2"/>
    <x v="29"/>
    <x v="89"/>
    <x v="89"/>
    <n v="667.4"/>
    <n v="652.20000000000005"/>
    <n v="641.29999999999995"/>
    <n v="660.8"/>
    <n v="680.9"/>
    <n v="712.8"/>
    <n v="743.7"/>
    <n v="756.1"/>
    <n v="765.4"/>
    <n v="753.1"/>
    <n v="752.8"/>
    <n v="735.6"/>
    <n v="729"/>
    <n v="723.6"/>
    <n v="735.4"/>
    <n v="755.5"/>
    <n v="770.6"/>
    <n v="791.5"/>
    <n v="813.6"/>
    <n v="879.7"/>
    <n v="909.3"/>
    <n v="905.3"/>
    <n v="897.5"/>
    <n v="914.1"/>
    <n v="907.1"/>
    <n v="947.2"/>
    <n v="929.6"/>
    <n v="920.5"/>
    <n v="911.1"/>
    <n v="977.8"/>
    <n v="1046.0999999999999"/>
    <n v="1035.3"/>
    <n v="1011.1"/>
    <n v="987.8"/>
    <n v="1018.3"/>
    <n v="1000"/>
    <n v="1034.3"/>
    <n v="1014.9"/>
    <n v="1051.0999999999999"/>
    <n v="1119.0999999999999"/>
    <n v="1079.8"/>
  </r>
  <r>
    <x v="0"/>
    <x v="30"/>
    <x v="90"/>
    <x v="90"/>
    <n v="10674.9"/>
    <n v="9708"/>
    <n v="11867.4"/>
    <n v="14823.9"/>
    <n v="17087.8"/>
    <n v="17860"/>
    <n v="16434"/>
    <n v="16992"/>
    <n v="15240.7"/>
    <n v="18670.5"/>
    <n v="19954.8"/>
    <n v="20111.599999999999"/>
    <n v="21091.9"/>
    <n v="24713.9"/>
    <n v="25151.4"/>
    <n v="25830.6"/>
    <n v="26109.8"/>
    <n v="24875.5"/>
    <n v="27011.9"/>
    <n v="31262.799999999999"/>
    <n v="34368.800000000003"/>
    <n v="36066.199999999997"/>
    <n v="37992.1"/>
    <n v="40075"/>
    <n v="42786.3"/>
    <n v="45263.7"/>
    <n v="43602.6"/>
    <n v="40733"/>
    <n v="42455.9"/>
    <n v="44031.9"/>
    <n v="50861"/>
    <n v="56178.2"/>
    <n v="56787.8"/>
    <n v="51717.1"/>
    <n v="45237.3"/>
    <n v="33197.300000000003"/>
    <n v="35379"/>
    <n v="35843.300000000003"/>
    <n v="39025.699999999997"/>
    <n v="44493.1"/>
    <n v="45739"/>
  </r>
  <r>
    <x v="1"/>
    <x v="30"/>
    <x v="91"/>
    <x v="91"/>
    <n v="33781.1"/>
    <n v="30881.3"/>
    <n v="34173.300000000003"/>
    <n v="38151.199999999997"/>
    <n v="37699.699999999997"/>
    <n v="36095.199999999997"/>
    <n v="32660.2"/>
    <n v="32476.400000000001"/>
    <n v="28713.3"/>
    <n v="33347.5"/>
    <n v="35058.800000000003"/>
    <n v="35005"/>
    <n v="36124.800000000003"/>
    <n v="40837.699999999997"/>
    <n v="40176.199999999997"/>
    <n v="39595.199999999997"/>
    <n v="39271.5"/>
    <n v="36296.699999999997"/>
    <n v="37032"/>
    <n v="38484.5"/>
    <n v="40667"/>
    <n v="42425.5"/>
    <n v="44212.9"/>
    <n v="45204.3"/>
    <n v="48103.7"/>
    <n v="49984.1"/>
    <n v="48038.400000000001"/>
    <n v="44544.3"/>
    <n v="46384.4"/>
    <n v="47425"/>
    <n v="53976.3"/>
    <n v="58289.9"/>
    <n v="57528.2"/>
    <n v="51923.9"/>
    <n v="44732.3"/>
    <n v="33197.300000000003"/>
    <n v="34876"/>
    <n v="34854.6"/>
    <n v="37051.5"/>
    <n v="40547.599999999999"/>
    <n v="39709.5"/>
  </r>
  <r>
    <x v="2"/>
    <x v="30"/>
    <x v="92"/>
    <x v="92"/>
    <n v="316"/>
    <n v="314.39999999999998"/>
    <n v="347.3"/>
    <n v="388.6"/>
    <n v="453.3"/>
    <n v="494.8"/>
    <n v="503.2"/>
    <n v="523.20000000000005"/>
    <n v="530.79999999999995"/>
    <n v="559.9"/>
    <n v="569.20000000000005"/>
    <n v="574.5"/>
    <n v="583.9"/>
    <n v="605.20000000000005"/>
    <n v="626"/>
    <n v="652.4"/>
    <n v="664.9"/>
    <n v="685.3"/>
    <n v="729.4"/>
    <n v="812.3"/>
    <n v="845.1"/>
    <n v="850.1"/>
    <n v="859.3"/>
    <n v="886.5"/>
    <n v="889.5"/>
    <n v="905.6"/>
    <n v="907.7"/>
    <n v="914.4"/>
    <n v="915.3"/>
    <n v="928.5"/>
    <n v="942.3"/>
    <n v="963.8"/>
    <n v="987.1"/>
    <n v="996"/>
    <n v="1011.3"/>
    <n v="1000"/>
    <n v="1014.4"/>
    <n v="1028.4000000000001"/>
    <n v="1053.3"/>
    <n v="1097.3"/>
    <n v="1151.8"/>
  </r>
  <r>
    <x v="0"/>
    <x v="31"/>
    <x v="93"/>
    <x v="93"/>
    <n v="19288.7"/>
    <n v="18803.7"/>
    <n v="22207"/>
    <n v="23631.9"/>
    <n v="25521.3"/>
    <n v="29777.8"/>
    <n v="33859.5"/>
    <n v="37410.6"/>
    <n v="36617.9"/>
    <n v="38707.800000000003"/>
    <n v="44347.5"/>
    <n v="42252.9"/>
    <n v="44329.4"/>
    <n v="50638.8"/>
    <n v="58790"/>
    <n v="62629.1"/>
    <n v="62099.9"/>
    <n v="58562.3"/>
    <n v="59281.8"/>
    <n v="57405.7"/>
    <n v="63253.8"/>
    <n v="82672.100000000006"/>
    <n v="70778.100000000006"/>
    <n v="71769.3"/>
    <n v="72658.399999999994"/>
    <n v="73855.899999999994"/>
    <n v="78095.199999999997"/>
    <n v="72914.2"/>
    <n v="70338.600000000006"/>
    <n v="68798.8"/>
    <n v="71130.8"/>
    <n v="75271.199999999997"/>
    <n v="78963.399999999994"/>
    <n v="80586.600000000006"/>
    <n v="83720.2"/>
    <n v="74897.899999999994"/>
    <n v="80048.5"/>
    <n v="83022.3"/>
    <n v="80438.5"/>
    <n v="79603.399999999994"/>
    <n v="81832.3"/>
  </r>
  <r>
    <x v="1"/>
    <x v="31"/>
    <x v="94"/>
    <x v="94"/>
    <n v="61903.8"/>
    <n v="51721.5"/>
    <n v="58585.3"/>
    <n v="60475.8"/>
    <n v="63332.4"/>
    <n v="65777.5"/>
    <n v="65654.3"/>
    <n v="67508.7"/>
    <n v="65467.7"/>
    <n v="69993.600000000006"/>
    <n v="73866.7"/>
    <n v="71651.100000000006"/>
    <n v="74511.3"/>
    <n v="79744.800000000003"/>
    <n v="83049.5"/>
    <n v="82884.2"/>
    <n v="82990.399999999994"/>
    <n v="81726.2"/>
    <n v="83974.7"/>
    <n v="82797.3"/>
    <n v="87586.5"/>
    <n v="88025.5"/>
    <n v="85032.1"/>
    <n v="91367.4"/>
    <n v="91323.9"/>
    <n v="94540.9"/>
    <n v="91818.1"/>
    <n v="86403.7"/>
    <n v="86612.9"/>
    <n v="83929.9"/>
    <n v="86267.5"/>
    <n v="86636.9"/>
    <n v="86152.3"/>
    <n v="85142.1"/>
    <n v="81868.399999999994"/>
    <n v="74897.899999999994"/>
    <n v="76428.3"/>
    <n v="76848.800000000003"/>
    <n v="74912"/>
    <n v="73196"/>
    <n v="74623.8"/>
  </r>
  <r>
    <x v="2"/>
    <x v="31"/>
    <x v="95"/>
    <x v="95"/>
    <n v="311.60000000000002"/>
    <n v="363.6"/>
    <n v="379.1"/>
    <n v="390.8"/>
    <n v="403"/>
    <n v="452.7"/>
    <n v="515.70000000000005"/>
    <n v="554.20000000000005"/>
    <n v="559.29999999999995"/>
    <n v="553"/>
    <n v="600.4"/>
    <n v="589.70000000000005"/>
    <n v="594.9"/>
    <n v="635"/>
    <n v="707.9"/>
    <n v="755.6"/>
    <n v="748.3"/>
    <n v="716.6"/>
    <n v="705.9"/>
    <n v="693.3"/>
    <n v="722.2"/>
    <n v="939.2"/>
    <n v="832.4"/>
    <n v="785.5"/>
    <n v="795.6"/>
    <n v="781.2"/>
    <n v="850.5"/>
    <n v="843.9"/>
    <n v="812.1"/>
    <n v="819.7"/>
    <n v="824.5"/>
    <n v="868.8"/>
    <n v="916.6"/>
    <n v="946.5"/>
    <n v="1022.6"/>
    <n v="1000"/>
    <n v="1047.4000000000001"/>
    <n v="1080.3"/>
    <n v="1073.8"/>
    <n v="1087.5"/>
    <n v="1096.5999999999999"/>
  </r>
  <r>
    <x v="0"/>
    <x v="32"/>
    <x v="96"/>
    <x v="96"/>
    <n v="19602.900000000001"/>
    <n v="19986.5"/>
    <n v="22722.7"/>
    <n v="25234.6"/>
    <n v="27987.200000000001"/>
    <n v="31291.200000000001"/>
    <n v="34398.6"/>
    <n v="37902.199999999997"/>
    <n v="39037.800000000003"/>
    <n v="41478.6"/>
    <n v="46118"/>
    <n v="46510.8"/>
    <n v="46966.400000000001"/>
    <n v="52906.9"/>
    <n v="57909.4"/>
    <n v="62112.3"/>
    <n v="62824.2"/>
    <n v="64017.4"/>
    <n v="66874.899999999994"/>
    <n v="68692.800000000003"/>
    <n v="72865.100000000006"/>
    <n v="82450.5"/>
    <n v="81034.3"/>
    <n v="77198.899999999994"/>
    <n v="80972.7"/>
    <n v="82003.399999999994"/>
    <n v="87435.4"/>
    <n v="82275.8"/>
    <n v="81946.2"/>
    <n v="80453.399999999994"/>
    <n v="81997.399999999994"/>
    <n v="85458.4"/>
    <n v="89927"/>
    <n v="93476"/>
    <n v="94950.3"/>
    <n v="86191.9"/>
    <n v="90818.5"/>
    <n v="93329.3"/>
    <n v="93503.6"/>
    <n v="93203.3"/>
    <n v="95812.9"/>
  </r>
  <r>
    <x v="1"/>
    <x v="32"/>
    <x v="97"/>
    <x v="97"/>
    <n v="69010.8"/>
    <n v="63224.5"/>
    <n v="68664.100000000006"/>
    <n v="73633.3"/>
    <n v="77252.899999999994"/>
    <n v="76812.3"/>
    <n v="74271.899999999994"/>
    <n v="74834.100000000006"/>
    <n v="75232"/>
    <n v="79629.899999999994"/>
    <n v="83901.9"/>
    <n v="83074.2"/>
    <n v="84065.4"/>
    <n v="90032.3"/>
    <n v="92249.8"/>
    <n v="93666.8"/>
    <n v="93520.8"/>
    <n v="95057.1"/>
    <n v="97194.9"/>
    <n v="100679.3"/>
    <n v="103838.1"/>
    <n v="101841.1"/>
    <n v="104265.7"/>
    <n v="102467"/>
    <n v="104556.2"/>
    <n v="104667.2"/>
    <n v="105258.6"/>
    <n v="98149.4"/>
    <n v="98760.7"/>
    <n v="96928.1"/>
    <n v="97472.2"/>
    <n v="98269.1"/>
    <n v="98901.7"/>
    <n v="99809.600000000006"/>
    <n v="96790.9"/>
    <n v="86191.9"/>
    <n v="88096.5"/>
    <n v="87230.3"/>
    <n v="86796.5"/>
    <n v="83972.4"/>
    <n v="84526.399999999994"/>
  </r>
  <r>
    <x v="2"/>
    <x v="32"/>
    <x v="98"/>
    <x v="98"/>
    <n v="284.10000000000002"/>
    <n v="316.10000000000002"/>
    <n v="330.9"/>
    <n v="342.7"/>
    <n v="362.3"/>
    <n v="407.4"/>
    <n v="463.1"/>
    <n v="506.5"/>
    <n v="518.9"/>
    <n v="520.9"/>
    <n v="549.70000000000005"/>
    <n v="559.9"/>
    <n v="558.70000000000005"/>
    <n v="587.6"/>
    <n v="627.70000000000005"/>
    <n v="663.1"/>
    <n v="671.8"/>
    <n v="673.5"/>
    <n v="688"/>
    <n v="682.3"/>
    <n v="701.7"/>
    <n v="809.6"/>
    <n v="777.2"/>
    <n v="753.4"/>
    <n v="774.4"/>
    <n v="783.5"/>
    <n v="830.7"/>
    <n v="838.3"/>
    <n v="829.7"/>
    <n v="830"/>
    <n v="841.2"/>
    <n v="869.6"/>
    <n v="909.3"/>
    <n v="936.5"/>
    <n v="981"/>
    <n v="1000"/>
    <n v="1030.9000000000001"/>
    <n v="1069.9000000000001"/>
    <n v="1077.3"/>
    <n v="1109.9000000000001"/>
    <n v="1133.5"/>
  </r>
  <r>
    <x v="0"/>
    <x v="33"/>
    <x v="99"/>
    <x v="99"/>
    <n v="17498"/>
    <n v="18424.099999999999"/>
    <n v="20802.099999999999"/>
    <n v="24008.799999999999"/>
    <n v="27073.1"/>
    <n v="30284.9"/>
    <n v="33517.5"/>
    <n v="37300.400000000001"/>
    <n v="41793.4"/>
    <n v="44966.6"/>
    <n v="50794"/>
    <n v="54111.5"/>
    <n v="57127.9"/>
    <n v="65836.5"/>
    <n v="69742"/>
    <n v="72712.2"/>
    <n v="76542.3"/>
    <n v="74760.3"/>
    <n v="81584"/>
    <n v="83699.399999999994"/>
    <n v="85913.5"/>
    <n v="92874.4"/>
    <n v="95978.3"/>
    <n v="98025.4"/>
    <n v="101634"/>
    <n v="104319"/>
    <n v="107642"/>
    <n v="104628"/>
    <n v="99803.5"/>
    <n v="95723"/>
    <n v="96338"/>
    <n v="98944"/>
    <n v="100978"/>
    <n v="103882.2"/>
    <n v="99255"/>
    <n v="83758"/>
    <n v="83499"/>
    <n v="83552"/>
    <n v="81172"/>
    <n v="79214"/>
    <n v="81432"/>
  </r>
  <r>
    <x v="1"/>
    <x v="33"/>
    <x v="100"/>
    <x v="100"/>
    <n v="53527.4"/>
    <n v="50854.400000000001"/>
    <n v="54269"/>
    <n v="58659.9"/>
    <n v="62289.4"/>
    <n v="63576.4"/>
    <n v="63594.1"/>
    <n v="64892.4"/>
    <n v="70103"/>
    <n v="74686.5"/>
    <n v="80872.899999999994"/>
    <n v="83074.2"/>
    <n v="86018.8"/>
    <n v="97186.2"/>
    <n v="99922"/>
    <n v="99628.6"/>
    <n v="101904"/>
    <n v="97849.4"/>
    <n v="105566"/>
    <n v="105463.3"/>
    <n v="106998.8"/>
    <n v="109398.2"/>
    <n v="110160.6"/>
    <n v="111716.2"/>
    <n v="113243.8"/>
    <n v="116155"/>
    <n v="117543.1"/>
    <n v="112684.1"/>
    <n v="108132.3"/>
    <n v="103632.7"/>
    <n v="103320.2"/>
    <n v="104270.3"/>
    <n v="104054.3"/>
    <n v="105982.39999999999"/>
    <n v="99108.5"/>
    <n v="83758"/>
    <n v="83081.100000000006"/>
    <n v="81840.3"/>
    <n v="79230.600000000006"/>
    <n v="76906.600000000006"/>
    <n v="78400.399999999994"/>
  </r>
  <r>
    <x v="2"/>
    <x v="33"/>
    <x v="101"/>
    <x v="101"/>
    <n v="326.89999999999998"/>
    <n v="362.3"/>
    <n v="383.3"/>
    <n v="409.3"/>
    <n v="434.6"/>
    <n v="476.4"/>
    <n v="527.1"/>
    <n v="574.79999999999995"/>
    <n v="596.20000000000005"/>
    <n v="602.1"/>
    <n v="628.1"/>
    <n v="651.4"/>
    <n v="664.1"/>
    <n v="677.4"/>
    <n v="698"/>
    <n v="729.8"/>
    <n v="751.1"/>
    <n v="764"/>
    <n v="772.8"/>
    <n v="793.6"/>
    <n v="802.9"/>
    <n v="849"/>
    <n v="871.3"/>
    <n v="877.5"/>
    <n v="897.5"/>
    <n v="898.1"/>
    <n v="915.8"/>
    <n v="928.5"/>
    <n v="923"/>
    <n v="923.7"/>
    <n v="932.4"/>
    <n v="948.9"/>
    <n v="970.4"/>
    <n v="980.2"/>
    <n v="1001.5"/>
    <n v="1000"/>
    <n v="1005"/>
    <n v="1020.9"/>
    <n v="1024.5"/>
    <n v="1030"/>
    <n v="1038.7"/>
  </r>
  <r>
    <x v="0"/>
    <x v="34"/>
    <x v="102"/>
    <x v="102"/>
    <n v="54707"/>
    <n v="64424.2"/>
    <n v="76318.2"/>
    <n v="90282.6"/>
    <n v="93072.8"/>
    <n v="131272.5"/>
    <n v="194856.4"/>
    <n v="201380.2"/>
    <n v="187413.6"/>
    <n v="162884.5"/>
    <n v="177311.5"/>
    <n v="166026.4"/>
    <n v="110598.1"/>
    <n v="129159"/>
    <n v="130217"/>
    <n v="142360.29999999999"/>
    <n v="170889.3"/>
    <n v="156510"/>
    <n v="148482.20000000001"/>
    <n v="143454.79999999999"/>
    <n v="142013.29999999999"/>
    <n v="150056.4"/>
    <n v="172630.5"/>
    <n v="175286.6"/>
    <n v="135292"/>
    <n v="159022"/>
    <n v="230707"/>
    <n v="215787"/>
    <n v="211576.7"/>
    <n v="243798"/>
    <n v="322191"/>
    <n v="458381"/>
    <n v="533461"/>
    <n v="602035.1"/>
    <n v="731661"/>
    <n v="479355"/>
    <n v="601692"/>
    <n v="807604"/>
    <n v="813488"/>
    <n v="795635"/>
    <n v="817912.8"/>
  </r>
  <r>
    <x v="1"/>
    <x v="34"/>
    <x v="103"/>
    <x v="103"/>
    <n v="323800.8"/>
    <n v="331779"/>
    <n v="367329.9"/>
    <n v="392817.8"/>
    <n v="382229.1"/>
    <n v="399886.5"/>
    <n v="396041.6"/>
    <n v="347000.4"/>
    <n v="341485.8"/>
    <n v="324319.3"/>
    <n v="365971"/>
    <n v="357431.5"/>
    <n v="350444"/>
    <n v="388152.8"/>
    <n v="407447"/>
    <n v="398381.5"/>
    <n v="396895.9"/>
    <n v="399973.9"/>
    <n v="391420.9"/>
    <n v="392256"/>
    <n v="402268.2"/>
    <n v="412303.2"/>
    <n v="420483.4"/>
    <n v="437704.1"/>
    <n v="430427.2"/>
    <n v="440259.2"/>
    <n v="439701.9"/>
    <n v="440888.5"/>
    <n v="459900.1"/>
    <n v="430379.9"/>
    <n v="462298.8"/>
    <n v="491224.5"/>
    <n v="487767.8"/>
    <n v="499651"/>
    <n v="480234"/>
    <n v="479355"/>
    <n v="458793.8"/>
    <n v="467831.8"/>
    <n v="465820.4"/>
    <n v="475670.2"/>
    <n v="515850.7"/>
  </r>
  <r>
    <x v="2"/>
    <x v="34"/>
    <x v="104"/>
    <x v="104"/>
    <n v="169"/>
    <n v="194.2"/>
    <n v="207.8"/>
    <n v="229.8"/>
    <n v="243.5"/>
    <n v="328.3"/>
    <n v="492"/>
    <n v="580.29999999999995"/>
    <n v="548.79999999999995"/>
    <n v="502.2"/>
    <n v="484.5"/>
    <n v="464.5"/>
    <n v="315.60000000000002"/>
    <n v="332.8"/>
    <n v="319.60000000000002"/>
    <n v="357.3"/>
    <n v="430.6"/>
    <n v="391.3"/>
    <n v="379.3"/>
    <n v="365.7"/>
    <n v="353"/>
    <n v="363.9"/>
    <n v="410.6"/>
    <n v="400.5"/>
    <n v="314.3"/>
    <n v="361.2"/>
    <n v="524.70000000000005"/>
    <n v="489.4"/>
    <n v="460"/>
    <n v="566.5"/>
    <n v="696.9"/>
    <n v="933.1"/>
    <n v="1093.7"/>
    <n v="1204.9000000000001"/>
    <n v="1523.6"/>
    <n v="1000"/>
    <n v="1311.5"/>
    <n v="1726.3"/>
    <n v="1746.4"/>
    <n v="1672.7"/>
    <n v="1585.6"/>
  </r>
  <r>
    <x v="0"/>
    <x v="35"/>
    <x v="105"/>
    <x v="105"/>
    <n v="30265.1"/>
    <n v="33246.400000000001"/>
    <n v="40219.9"/>
    <n v="46607.3"/>
    <n v="53396.1"/>
    <n v="66419.5"/>
    <n v="57197.4"/>
    <n v="81487.100000000006"/>
    <n v="70908.600000000006"/>
    <n v="82763.199999999997"/>
    <n v="69607.100000000006"/>
    <n v="69010.2"/>
    <n v="65738.600000000006"/>
    <n v="66614.7"/>
    <n v="77386.2"/>
    <n v="84855"/>
    <n v="86449.7"/>
    <n v="84944.1"/>
    <n v="85799.3"/>
    <n v="85067.7"/>
    <n v="89977.2"/>
    <n v="97838.5"/>
    <n v="97660.5"/>
    <n v="111685.5"/>
    <n v="109303.6"/>
    <n v="108225.8"/>
    <n v="114059.9"/>
    <n v="106418.2"/>
    <n v="107946.1"/>
    <n v="125404.5"/>
    <n v="146563.6"/>
    <n v="172722.9"/>
    <n v="190560.5"/>
    <n v="222417.9"/>
    <n v="234053.7"/>
    <n v="175946.9"/>
    <n v="224891.5"/>
    <n v="260854.1"/>
    <n v="259931.3"/>
    <n v="268451.40000000002"/>
    <n v="275968"/>
  </r>
  <r>
    <x v="1"/>
    <x v="35"/>
    <x v="106"/>
    <x v="106"/>
    <n v="161323.5"/>
    <n v="140091.79999999999"/>
    <n v="163918.79999999999"/>
    <n v="183092.2"/>
    <n v="204623.4"/>
    <n v="218347.6"/>
    <n v="146568.9"/>
    <n v="195189.7"/>
    <n v="174936.3"/>
    <n v="213821"/>
    <n v="171434.4"/>
    <n v="167706.9"/>
    <n v="169110.9"/>
    <n v="165408.20000000001"/>
    <n v="166112.70000000001"/>
    <n v="169023.2"/>
    <n v="174408.5"/>
    <n v="168538"/>
    <n v="173125.8"/>
    <n v="174339.6"/>
    <n v="178210.3"/>
    <n v="157954.70000000001"/>
    <n v="151522"/>
    <n v="172148.2"/>
    <n v="170668.6"/>
    <n v="172825.5"/>
    <n v="168110.1"/>
    <n v="157344.1"/>
    <n v="165348.1"/>
    <n v="177773.1"/>
    <n v="203914.6"/>
    <n v="205059.20000000001"/>
    <n v="209543.6"/>
    <n v="236447.6"/>
    <n v="203342.3"/>
    <n v="175946.9"/>
    <n v="202786.6"/>
    <n v="197797.3"/>
    <n v="201173.8"/>
    <n v="210908"/>
    <n v="223496.4"/>
  </r>
  <r>
    <x v="2"/>
    <x v="35"/>
    <x v="107"/>
    <x v="107"/>
    <n v="187.6"/>
    <n v="237.3"/>
    <n v="245.4"/>
    <n v="254.6"/>
    <n v="260.89999999999998"/>
    <n v="304.2"/>
    <n v="390.2"/>
    <n v="417.5"/>
    <n v="405.3"/>
    <n v="387.1"/>
    <n v="406"/>
    <n v="411.5"/>
    <n v="388.7"/>
    <n v="402.7"/>
    <n v="465.9"/>
    <n v="502"/>
    <n v="495.7"/>
    <n v="504"/>
    <n v="495.6"/>
    <n v="487.9"/>
    <n v="504.9"/>
    <n v="619.4"/>
    <n v="644.5"/>
    <n v="648.79999999999995"/>
    <n v="640.4"/>
    <n v="626.20000000000005"/>
    <n v="678.5"/>
    <n v="676.3"/>
    <n v="652.79999999999995"/>
    <n v="705.4"/>
    <n v="718.7"/>
    <n v="842.3"/>
    <n v="909.4"/>
    <n v="940.7"/>
    <n v="1151"/>
    <n v="1000"/>
    <n v="1109"/>
    <n v="1318.8"/>
    <n v="1292.0999999999999"/>
    <n v="1272.8"/>
    <n v="1234.8"/>
  </r>
  <r>
    <x v="0"/>
    <x v="36"/>
    <x v="108"/>
    <x v="108"/>
    <n v="14977.9"/>
    <n v="14346.7"/>
    <n v="17249.099999999999"/>
    <n v="20173.3"/>
    <n v="22115.9"/>
    <n v="26532.400000000001"/>
    <n v="27605.3"/>
    <n v="30864.6"/>
    <n v="28583.1"/>
    <n v="33172.300000000003"/>
    <n v="35605"/>
    <n v="33717"/>
    <n v="35414"/>
    <n v="41074"/>
    <n v="48651.8"/>
    <n v="50805.599999999999"/>
    <n v="48683.8"/>
    <n v="46486.6"/>
    <n v="48613.3"/>
    <n v="49847.4"/>
    <n v="55938"/>
    <n v="63306.5"/>
    <n v="59891.3"/>
    <n v="64768.800000000003"/>
    <n v="63872.6"/>
    <n v="64570.7"/>
    <n v="68581.2"/>
    <n v="60557.1"/>
    <n v="60290.5"/>
    <n v="64020.4"/>
    <n v="73983.5"/>
    <n v="89534.9"/>
    <n v="97212"/>
    <n v="100433.1"/>
    <n v="101513.3"/>
    <n v="77722"/>
    <n v="96255.1"/>
    <n v="105492.9"/>
    <n v="104855.3"/>
    <n v="108539.6"/>
    <n v="111578.7"/>
  </r>
  <r>
    <x v="1"/>
    <x v="36"/>
    <x v="109"/>
    <x v="109"/>
    <n v="46500.6"/>
    <n v="40822.1"/>
    <n v="47685.8"/>
    <n v="53830.8"/>
    <n v="58104.9"/>
    <n v="61772.6"/>
    <n v="55643.7"/>
    <n v="55476.9"/>
    <n v="50396.4"/>
    <n v="58735.1"/>
    <n v="61214.5"/>
    <n v="59448.9"/>
    <n v="64469.3"/>
    <n v="72878.5"/>
    <n v="75035.8"/>
    <n v="76002.5"/>
    <n v="74698"/>
    <n v="72246.5"/>
    <n v="77619.8"/>
    <n v="79250.600000000006"/>
    <n v="86414.6"/>
    <n v="87432.2"/>
    <n v="85675.3"/>
    <n v="91592.1"/>
    <n v="96726.9"/>
    <n v="98341.6"/>
    <n v="93767.3"/>
    <n v="84079.9"/>
    <n v="88649.8"/>
    <n v="85635.4"/>
    <n v="88399.3"/>
    <n v="91161.8"/>
    <n v="95814.1"/>
    <n v="99837.8"/>
    <n v="91486.7"/>
    <n v="77722"/>
    <n v="87514.7"/>
    <n v="87140.9"/>
    <n v="84909.7"/>
    <n v="86109.4"/>
    <n v="85388.800000000003"/>
  </r>
  <r>
    <x v="2"/>
    <x v="36"/>
    <x v="110"/>
    <x v="110"/>
    <n v="322.10000000000002"/>
    <n v="351.4"/>
    <n v="361.7"/>
    <n v="374.8"/>
    <n v="380.6"/>
    <n v="429.5"/>
    <n v="496.1"/>
    <n v="556.4"/>
    <n v="567.20000000000005"/>
    <n v="564.79999999999995"/>
    <n v="581.6"/>
    <n v="567.20000000000005"/>
    <n v="549.29999999999995"/>
    <n v="563.6"/>
    <n v="648.4"/>
    <n v="668.5"/>
    <n v="651.70000000000005"/>
    <n v="643.4"/>
    <n v="626.29999999999995"/>
    <n v="629"/>
    <n v="647.29999999999995"/>
    <n v="724.1"/>
    <n v="699"/>
    <n v="707.1"/>
    <n v="660.3"/>
    <n v="656.6"/>
    <n v="731.4"/>
    <n v="720.2"/>
    <n v="680.1"/>
    <n v="747.6"/>
    <n v="836.9"/>
    <n v="982.2"/>
    <n v="1014.6"/>
    <n v="1006"/>
    <n v="1109.5999999999999"/>
    <n v="1000"/>
    <n v="1099.9000000000001"/>
    <n v="1210.5999999999999"/>
    <n v="1234.9000000000001"/>
    <n v="1260.5"/>
    <n v="1306.7"/>
  </r>
  <r>
    <x v="0"/>
    <x v="37"/>
    <x v="111"/>
    <x v="111"/>
    <n v="7362.1"/>
    <n v="9187.7000000000007"/>
    <n v="9121.4"/>
    <n v="9852.6"/>
    <n v="10508.6"/>
    <n v="12147.2"/>
    <n v="14616.8"/>
    <n v="16205.2"/>
    <n v="14535.2"/>
    <n v="13616.2"/>
    <n v="15631.5"/>
    <n v="14646.9"/>
    <n v="12568.4"/>
    <n v="14153"/>
    <n v="15948.4"/>
    <n v="17074.400000000001"/>
    <n v="18160.7"/>
    <n v="18373.5"/>
    <n v="18696.7"/>
    <n v="18790.099999999999"/>
    <n v="20732"/>
    <n v="22344.3"/>
    <n v="23168.7"/>
    <n v="23983.4"/>
    <n v="24435.3"/>
    <n v="22090.6"/>
    <n v="22028.400000000001"/>
    <n v="20206.599999999999"/>
    <n v="19368.099999999999"/>
    <n v="21043.8"/>
    <n v="24166.6"/>
    <n v="27458.799999999999"/>
    <n v="29728.9"/>
    <n v="28919.7"/>
    <n v="35789.699999999997"/>
    <n v="30803.7"/>
    <n v="31122.7"/>
    <n v="34115.300000000003"/>
    <n v="38245.699999999997"/>
    <n v="43344"/>
    <n v="44557.599999999999"/>
  </r>
  <r>
    <x v="1"/>
    <x v="37"/>
    <x v="112"/>
    <x v="112"/>
    <n v="28968.2"/>
    <n v="26422.400000000001"/>
    <n v="27109.8"/>
    <n v="28901.599999999999"/>
    <n v="28979.1"/>
    <n v="29915.200000000001"/>
    <n v="31368.799999999999"/>
    <n v="31378.400000000001"/>
    <n v="27766.2"/>
    <n v="26973.7"/>
    <n v="30447.4"/>
    <n v="28829.4"/>
    <n v="25101.5"/>
    <n v="27926.6"/>
    <n v="29089.4"/>
    <n v="30198.7"/>
    <n v="32201.8"/>
    <n v="31502.400000000001"/>
    <n v="32331.7"/>
    <n v="32209.3"/>
    <n v="32988.300000000003"/>
    <n v="33098.400000000001"/>
    <n v="33427.5"/>
    <n v="34928.6"/>
    <n v="36313.800000000003"/>
    <n v="34077.300000000003"/>
    <n v="33667.800000000003"/>
    <n v="29484"/>
    <n v="29307.1"/>
    <n v="29900.6"/>
    <n v="32655.3"/>
    <n v="35052.5"/>
    <n v="36789.599999999999"/>
    <n v="31713"/>
    <n v="24865.7"/>
    <n v="30803.7"/>
    <n v="30696.3"/>
    <n v="27173.8"/>
    <n v="30088.799999999999"/>
    <n v="35770.6"/>
    <n v="37791.5"/>
  </r>
  <r>
    <x v="2"/>
    <x v="37"/>
    <x v="113"/>
    <x v="113"/>
    <n v="254.1"/>
    <n v="347.7"/>
    <n v="336.5"/>
    <n v="340.9"/>
    <n v="362.6"/>
    <n v="406.1"/>
    <n v="466"/>
    <n v="516.4"/>
    <n v="523.5"/>
    <n v="504.8"/>
    <n v="513.4"/>
    <n v="508.1"/>
    <n v="500.7"/>
    <n v="506.8"/>
    <n v="548.29999999999995"/>
    <n v="565.4"/>
    <n v="564"/>
    <n v="583.20000000000005"/>
    <n v="578.29999999999995"/>
    <n v="583.4"/>
    <n v="628.5"/>
    <n v="675.1"/>
    <n v="693.1"/>
    <n v="686.6"/>
    <n v="672.9"/>
    <n v="648.20000000000005"/>
    <n v="654.29999999999995"/>
    <n v="685.3"/>
    <n v="660.9"/>
    <n v="703.8"/>
    <n v="740"/>
    <n v="783.4"/>
    <n v="808.1"/>
    <n v="911.9"/>
    <n v="1439.3"/>
    <n v="1000"/>
    <n v="1013.9"/>
    <n v="1255.4000000000001"/>
    <n v="1271.0999999999999"/>
    <n v="1211.7"/>
    <n v="1179"/>
  </r>
  <r>
    <x v="0"/>
    <x v="38"/>
    <x v="114"/>
    <x v="114"/>
    <n v="10536.9"/>
    <n v="11773.1"/>
    <n v="13643.3"/>
    <n v="14934.2"/>
    <n v="16550.099999999999"/>
    <n v="18118.2"/>
    <n v="20829.7"/>
    <n v="23390.5"/>
    <n v="25885"/>
    <n v="28730"/>
    <n v="30362.400000000001"/>
    <n v="32840.800000000003"/>
    <n v="36075.699999999997"/>
    <n v="41154.6"/>
    <n v="46105.4"/>
    <n v="51479.6"/>
    <n v="56307.3"/>
    <n v="63765.8"/>
    <n v="70927.7"/>
    <n v="74404.2"/>
    <n v="79455.100000000006"/>
    <n v="84803.7"/>
    <n v="90700.5"/>
    <n v="97409.2"/>
    <n v="110025"/>
    <n v="119142"/>
    <n v="128778"/>
    <n v="140321.29999999999"/>
    <n v="154906.9"/>
    <n v="164003.70000000001"/>
    <n v="177014.3"/>
    <n v="184409.8"/>
    <n v="200112.5"/>
    <n v="213297.6"/>
    <n v="214737.7"/>
    <n v="212384.1"/>
    <n v="221997.7"/>
    <n v="231719"/>
    <n v="231960.2"/>
    <n v="237677.9"/>
    <n v="244332.9"/>
  </r>
  <r>
    <x v="1"/>
    <x v="38"/>
    <x v="115"/>
    <x v="115"/>
    <n v="63550.9"/>
    <n v="63380.3"/>
    <n v="69343"/>
    <n v="72351.3"/>
    <n v="75887.5"/>
    <n v="77865.7"/>
    <n v="82475.100000000006"/>
    <n v="84101.3"/>
    <n v="87317"/>
    <n v="91533.9"/>
    <n v="92910.5"/>
    <n v="93988.4"/>
    <n v="97480.9"/>
    <n v="104699.3"/>
    <n v="110157.2"/>
    <n v="114358.2"/>
    <n v="117917.1"/>
    <n v="125446.7"/>
    <n v="132477.9"/>
    <n v="133702.9"/>
    <n v="140509.9"/>
    <n v="146841.29999999999"/>
    <n v="155001.60000000001"/>
    <n v="163236.1"/>
    <n v="169031"/>
    <n v="176695.5"/>
    <n v="185948.1"/>
    <n v="198522.2"/>
    <n v="213422.6"/>
    <n v="216972"/>
    <n v="225137.1"/>
    <n v="223690.8"/>
    <n v="232238.6"/>
    <n v="239215"/>
    <n v="227385.1"/>
    <n v="212384.1"/>
    <n v="211996.9"/>
    <n v="212869"/>
    <n v="203569.2"/>
    <n v="200977.7"/>
    <n v="196718.3"/>
  </r>
  <r>
    <x v="2"/>
    <x v="38"/>
    <x v="116"/>
    <x v="116"/>
    <n v="165.8"/>
    <n v="185.8"/>
    <n v="196.8"/>
    <n v="206.4"/>
    <n v="218.1"/>
    <n v="232.7"/>
    <n v="252.6"/>
    <n v="278.10000000000002"/>
    <n v="296.39999999999998"/>
    <n v="313.89999999999998"/>
    <n v="326.8"/>
    <n v="349.4"/>
    <n v="370.1"/>
    <n v="393.1"/>
    <n v="418.5"/>
    <n v="450.2"/>
    <n v="477.5"/>
    <n v="508.3"/>
    <n v="535.4"/>
    <n v="556.5"/>
    <n v="565.5"/>
    <n v="577.5"/>
    <n v="585.20000000000005"/>
    <n v="596.70000000000005"/>
    <n v="650.9"/>
    <n v="674.3"/>
    <n v="692.5"/>
    <n v="706.8"/>
    <n v="725.8"/>
    <n v="755.9"/>
    <n v="786.3"/>
    <n v="824.4"/>
    <n v="861.7"/>
    <n v="891.7"/>
    <n v="944.4"/>
    <n v="1000"/>
    <n v="1047.2"/>
    <n v="1088.5999999999999"/>
    <n v="1139.5"/>
    <n v="1182.5999999999999"/>
    <n v="1242"/>
  </r>
  <r>
    <x v="0"/>
    <x v="39"/>
    <x v="117"/>
    <x v="117"/>
    <n v="6270.9"/>
    <n v="6444.6"/>
    <n v="7323.4"/>
    <n v="8301.7999999999993"/>
    <n v="8996.7999999999993"/>
    <n v="10084"/>
    <n v="10520"/>
    <n v="11659.6"/>
    <n v="11824.4"/>
    <n v="13092.7"/>
    <n v="14101.9"/>
    <n v="14980.4"/>
    <n v="15304.5"/>
    <n v="17089.400000000001"/>
    <n v="18085.3"/>
    <n v="18625.5"/>
    <n v="19395.7"/>
    <n v="19408.2"/>
    <n v="20290.3"/>
    <n v="21528.6"/>
    <n v="22876.6"/>
    <n v="23346.2"/>
    <n v="24312.2"/>
    <n v="25840.799999999999"/>
    <n v="26530.3"/>
    <n v="27190.1"/>
    <n v="27430.799999999999"/>
    <n v="27479.200000000001"/>
    <n v="27313.3"/>
    <n v="27728.1"/>
    <n v="30743.4"/>
    <n v="32558.2"/>
    <n v="35691.699999999997"/>
    <n v="33575.199999999997"/>
    <n v="33634.199999999997"/>
    <n v="28469"/>
    <n v="32161.5"/>
    <n v="35455.599999999999"/>
    <n v="34588.800000000003"/>
    <n v="37186.400000000001"/>
    <n v="38227.599999999999"/>
  </r>
  <r>
    <x v="1"/>
    <x v="39"/>
    <x v="118"/>
    <x v="118"/>
    <n v="27453.9"/>
    <n v="24377.1"/>
    <n v="26727.5"/>
    <n v="29024.400000000001"/>
    <n v="29957.1"/>
    <n v="31632.7"/>
    <n v="28399.599999999999"/>
    <n v="29080.6"/>
    <n v="27696.2"/>
    <n v="30372.799999999999"/>
    <n v="31747.4"/>
    <n v="33113.1"/>
    <n v="33520.5"/>
    <n v="36992.9"/>
    <n v="37345.599999999999"/>
    <n v="35910.400000000001"/>
    <n v="35974.400000000001"/>
    <n v="34543.599999999999"/>
    <n v="35628.800000000003"/>
    <n v="37316.1"/>
    <n v="38796.6"/>
    <n v="37547.300000000003"/>
    <n v="38196.699999999997"/>
    <n v="39489.800000000003"/>
    <n v="39821.1"/>
    <n v="40344"/>
    <n v="39980.1"/>
    <n v="39135.5"/>
    <n v="38546.300000000003"/>
    <n v="38487.4"/>
    <n v="41431.5"/>
    <n v="41075.599999999999"/>
    <n v="41919.800000000003"/>
    <n v="37923"/>
    <n v="35548.699999999997"/>
    <n v="28469"/>
    <n v="31903.599999999999"/>
    <n v="33212.1"/>
    <n v="30537"/>
    <n v="32412.2"/>
    <n v="33001.4"/>
  </r>
  <r>
    <x v="2"/>
    <x v="39"/>
    <x v="119"/>
    <x v="119"/>
    <n v="228.4"/>
    <n v="264.39999999999998"/>
    <n v="274"/>
    <n v="286"/>
    <n v="300.3"/>
    <n v="318.8"/>
    <n v="370.4"/>
    <n v="400.9"/>
    <n v="426.9"/>
    <n v="431.1"/>
    <n v="444.2"/>
    <n v="452.4"/>
    <n v="456.6"/>
    <n v="462"/>
    <n v="484.3"/>
    <n v="518.70000000000005"/>
    <n v="539.20000000000005"/>
    <n v="561.79999999999995"/>
    <n v="569.5"/>
    <n v="576.9"/>
    <n v="589.70000000000005"/>
    <n v="621.79999999999995"/>
    <n v="636.5"/>
    <n v="654.4"/>
    <n v="666.2"/>
    <n v="674"/>
    <n v="686.1"/>
    <n v="702.2"/>
    <n v="708.6"/>
    <n v="720.4"/>
    <n v="742"/>
    <n v="792.6"/>
    <n v="851.4"/>
    <n v="885.4"/>
    <n v="946.1"/>
    <n v="1000"/>
    <n v="1008.1"/>
    <n v="1067.5"/>
    <n v="1132.7"/>
    <n v="1147.3"/>
    <n v="1158.4000000000001"/>
  </r>
  <r>
    <x v="0"/>
    <x v="40"/>
    <x v="120"/>
    <x v="120"/>
    <n v="11537.1"/>
    <n v="12373.5"/>
    <n v="14000.9"/>
    <n v="15510.4"/>
    <n v="17458.599999999999"/>
    <n v="18446.2"/>
    <n v="20905.400000000001"/>
    <n v="23363.1"/>
    <n v="24723.9"/>
    <n v="25676.6"/>
    <n v="27084.9"/>
    <n v="28070.2"/>
    <n v="29809.7"/>
    <n v="33002.199999999997"/>
    <n v="35954.6"/>
    <n v="36916.800000000003"/>
    <n v="39356.6"/>
    <n v="39751.9"/>
    <n v="40892"/>
    <n v="44547.3"/>
    <n v="44210.3"/>
    <n v="47293.9"/>
    <n v="49206.7"/>
    <n v="52371.6"/>
    <n v="53815.8"/>
    <n v="55544.5"/>
    <n v="58598"/>
    <n v="58351.3"/>
    <n v="62726.6"/>
    <n v="62922.7"/>
    <n v="68349.2"/>
    <n v="74468.5"/>
    <n v="80330.600000000006"/>
    <n v="85118"/>
    <n v="84812.1"/>
    <n v="78649.3"/>
    <n v="86931.9"/>
    <n v="92653.6"/>
    <n v="92006.2"/>
    <n v="93974.3"/>
    <n v="96605.6"/>
  </r>
  <r>
    <x v="1"/>
    <x v="40"/>
    <x v="121"/>
    <x v="121"/>
    <n v="36845.4"/>
    <n v="35115.9"/>
    <n v="37534.400000000001"/>
    <n v="39123.5"/>
    <n v="41709.199999999997"/>
    <n v="40830.199999999997"/>
    <n v="40105.800000000003"/>
    <n v="40642.9"/>
    <n v="40709.9"/>
    <n v="40715.599999999999"/>
    <n v="42451.1"/>
    <n v="42641.5"/>
    <n v="44504.3"/>
    <n v="48701.2"/>
    <n v="51114.1"/>
    <n v="50409.1"/>
    <n v="52977.2"/>
    <n v="52402.6"/>
    <n v="52717.7"/>
    <n v="56391.5"/>
    <n v="55876.3"/>
    <n v="58885.4"/>
    <n v="60487.9"/>
    <n v="63984.800000000003"/>
    <n v="64990.8"/>
    <n v="66248"/>
    <n v="68742"/>
    <n v="67639.899999999994"/>
    <n v="72637.8"/>
    <n v="72421.8"/>
    <n v="77722.600000000006"/>
    <n v="82714.2"/>
    <n v="87036.6"/>
    <n v="90617.4"/>
    <n v="86874"/>
    <n v="78649.3"/>
    <n v="87362.3"/>
    <n v="90717.3"/>
    <n v="87158.3"/>
    <n v="88847.3"/>
    <n v="89898.1"/>
  </r>
  <r>
    <x v="2"/>
    <x v="40"/>
    <x v="122"/>
    <x v="122"/>
    <n v="313.10000000000002"/>
    <n v="352.4"/>
    <n v="373"/>
    <n v="396.4"/>
    <n v="418.6"/>
    <n v="451.8"/>
    <n v="521.29999999999995"/>
    <n v="574.79999999999995"/>
    <n v="607.29999999999995"/>
    <n v="630.6"/>
    <n v="638"/>
    <n v="658.3"/>
    <n v="669.8"/>
    <n v="677.6"/>
    <n v="703.4"/>
    <n v="732.3"/>
    <n v="742.9"/>
    <n v="758.6"/>
    <n v="775.7"/>
    <n v="790"/>
    <n v="791.2"/>
    <n v="803.2"/>
    <n v="813.5"/>
    <n v="818.5"/>
    <n v="828.1"/>
    <n v="838.4"/>
    <n v="852.4"/>
    <n v="862.7"/>
    <n v="863.6"/>
    <n v="868.8"/>
    <n v="879.4"/>
    <n v="900.3"/>
    <n v="923"/>
    <n v="939.3"/>
    <n v="976.3"/>
    <n v="1000"/>
    <n v="995.1"/>
    <n v="1021.3"/>
    <n v="1055.5999999999999"/>
    <n v="1057.7"/>
    <n v="1074.5999999999999"/>
  </r>
  <r>
    <x v="0"/>
    <x v="41"/>
    <x v="123"/>
    <x v="123"/>
    <n v="9392.2000000000007"/>
    <n v="9552.7000000000007"/>
    <n v="11007.8"/>
    <n v="12548.3"/>
    <n v="14274.6"/>
    <n v="16643.7"/>
    <n v="18505.900000000001"/>
    <n v="20215"/>
    <n v="20366.8"/>
    <n v="21049.9"/>
    <n v="24129"/>
    <n v="23275.4"/>
    <n v="23699"/>
    <n v="25705.5"/>
    <n v="27694"/>
    <n v="29667.8"/>
    <n v="29672.799999999999"/>
    <n v="30135"/>
    <n v="32445.3"/>
    <n v="33858.699999999997"/>
    <n v="35470.9"/>
    <n v="36193.9"/>
    <n v="36946.699999999997"/>
    <n v="38891.199999999997"/>
    <n v="37881"/>
    <n v="39136.800000000003"/>
    <n v="41903.9"/>
    <n v="36624.199999999997"/>
    <n v="37136.699999999997"/>
    <n v="36948.5"/>
    <n v="39048.800000000003"/>
    <n v="42384"/>
    <n v="46156"/>
    <n v="43921.8"/>
    <n v="44022.8"/>
    <n v="37828.699999999997"/>
    <n v="43874.6"/>
    <n v="46118.6"/>
    <n v="45129.3"/>
    <n v="46103.1"/>
    <n v="47394"/>
  </r>
  <r>
    <x v="1"/>
    <x v="41"/>
    <x v="124"/>
    <x v="124"/>
    <n v="23152.7"/>
    <n v="21809.1"/>
    <n v="24528.7"/>
    <n v="26991.3"/>
    <n v="30026.1"/>
    <n v="33344.400000000001"/>
    <n v="29698.3"/>
    <n v="30461.7"/>
    <n v="30683.1"/>
    <n v="31706.9"/>
    <n v="35805.800000000003"/>
    <n v="33996.300000000003"/>
    <n v="34560"/>
    <n v="37015.300000000003"/>
    <n v="38736.699999999997"/>
    <n v="39765.5"/>
    <n v="38949.300000000003"/>
    <n v="39188.800000000003"/>
    <n v="41771.300000000003"/>
    <n v="43174.400000000001"/>
    <n v="44793.9"/>
    <n v="44256.3"/>
    <n v="44881.1"/>
    <n v="47529"/>
    <n v="46592.6"/>
    <n v="48846"/>
    <n v="51752.5"/>
    <n v="44522.2"/>
    <n v="46067.3"/>
    <n v="45749.599999999999"/>
    <n v="47865.4"/>
    <n v="48916.4"/>
    <n v="50647.3"/>
    <n v="47202"/>
    <n v="44444.3"/>
    <n v="37828.699999999997"/>
    <n v="43844.9"/>
    <n v="43260.2"/>
    <n v="41032.699999999997"/>
    <n v="41778"/>
    <n v="42594.8"/>
  </r>
  <r>
    <x v="2"/>
    <x v="41"/>
    <x v="125"/>
    <x v="125"/>
    <n v="405.7"/>
    <n v="438"/>
    <n v="448.8"/>
    <n v="464.9"/>
    <n v="475.4"/>
    <n v="499.1"/>
    <n v="623.1"/>
    <n v="663.6"/>
    <n v="663.8"/>
    <n v="663.9"/>
    <n v="673.9"/>
    <n v="684.6"/>
    <n v="685.7"/>
    <n v="694.5"/>
    <n v="714.9"/>
    <n v="746.1"/>
    <n v="761.8"/>
    <n v="769"/>
    <n v="776.7"/>
    <n v="784.2"/>
    <n v="791.9"/>
    <n v="817.8"/>
    <n v="823.2"/>
    <n v="818.3"/>
    <n v="813"/>
    <n v="801.2"/>
    <n v="809.7"/>
    <n v="822.6"/>
    <n v="806.1"/>
    <n v="807.6"/>
    <n v="815.8"/>
    <n v="866.5"/>
    <n v="911.3"/>
    <n v="930.5"/>
    <n v="990.5"/>
    <n v="1000"/>
    <n v="1000.7"/>
    <n v="1066.0999999999999"/>
    <n v="1099.8"/>
    <n v="1103.5"/>
    <n v="1112.7"/>
  </r>
  <r>
    <x v="0"/>
    <x v="42"/>
    <x v="126"/>
    <x v="126"/>
    <n v="17549.099999999999"/>
    <n v="17337.900000000001"/>
    <n v="21035"/>
    <n v="26566.5"/>
    <n v="30032.3"/>
    <n v="32791.800000000003"/>
    <n v="34737.5"/>
    <n v="38538.6"/>
    <n v="40994.9"/>
    <n v="44516.6"/>
    <n v="51009.5"/>
    <n v="53596.9"/>
    <n v="58343.8"/>
    <n v="66300"/>
    <n v="71975.399999999994"/>
    <n v="75698.5"/>
    <n v="77845.2"/>
    <n v="77132.899999999994"/>
    <n v="87875.9"/>
    <n v="94622.3"/>
    <n v="104899.7"/>
    <n v="113309.9"/>
    <n v="117301.9"/>
    <n v="123534.6"/>
    <n v="128028.5"/>
    <n v="136133.6"/>
    <n v="141710.9"/>
    <n v="136494.79999999999"/>
    <n v="139905"/>
    <n v="142477.9"/>
    <n v="147931.79999999999"/>
    <n v="161323.9"/>
    <n v="174651.6"/>
    <n v="167691.5"/>
    <n v="161843.29999999999"/>
    <n v="135652.1"/>
    <n v="150637.9"/>
    <n v="160941.6"/>
    <n v="170527.3"/>
    <n v="177237.7"/>
    <n v="182200.3"/>
  </r>
  <r>
    <x v="1"/>
    <x v="42"/>
    <x v="127"/>
    <x v="127"/>
    <n v="54115.5"/>
    <n v="46205.4"/>
    <n v="52709.3"/>
    <n v="63534.3"/>
    <n v="68882.899999999994"/>
    <n v="67779"/>
    <n v="64867.1"/>
    <n v="67856"/>
    <n v="70400.899999999994"/>
    <n v="75134.399999999994"/>
    <n v="82712.899999999994"/>
    <n v="87291.6"/>
    <n v="94539.9"/>
    <n v="106253.2"/>
    <n v="108628.5"/>
    <n v="110122.3"/>
    <n v="112101.4"/>
    <n v="109080.2"/>
    <n v="123967.9"/>
    <n v="132276.1"/>
    <n v="144458"/>
    <n v="146529.60000000001"/>
    <n v="152405.70000000001"/>
    <n v="160806.1"/>
    <n v="167884.4"/>
    <n v="177544.8"/>
    <n v="180615.7"/>
    <n v="172465.1"/>
    <n v="177593.9"/>
    <n v="176619.2"/>
    <n v="179750.6"/>
    <n v="181436.7"/>
    <n v="184529.7"/>
    <n v="177484"/>
    <n v="159824.4"/>
    <n v="135652.1"/>
    <n v="146397.79999999999"/>
    <n v="148123.4"/>
    <n v="153849.79999999999"/>
    <n v="155759.4"/>
    <n v="157334.29999999999"/>
  </r>
  <r>
    <x v="2"/>
    <x v="42"/>
    <x v="128"/>
    <x v="128"/>
    <n v="324.3"/>
    <n v="375.2"/>
    <n v="399.1"/>
    <n v="418.1"/>
    <n v="436"/>
    <n v="483.8"/>
    <n v="535.5"/>
    <n v="567.9"/>
    <n v="582.29999999999995"/>
    <n v="592.5"/>
    <n v="616.70000000000005"/>
    <n v="614"/>
    <n v="617.1"/>
    <n v="624"/>
    <n v="662.6"/>
    <n v="687.4"/>
    <n v="694.4"/>
    <n v="707.1"/>
    <n v="708.9"/>
    <n v="715.3"/>
    <n v="726.2"/>
    <n v="773.3"/>
    <n v="769.7"/>
    <n v="768.2"/>
    <n v="762.6"/>
    <n v="766.8"/>
    <n v="784.6"/>
    <n v="791.4"/>
    <n v="787.8"/>
    <n v="806.7"/>
    <n v="823"/>
    <n v="889.1"/>
    <n v="946.5"/>
    <n v="944.8"/>
    <n v="1012.6"/>
    <n v="1000"/>
    <n v="1029"/>
    <n v="1086.5"/>
    <n v="1108.4000000000001"/>
    <n v="1137.9000000000001"/>
    <n v="1158"/>
  </r>
  <r>
    <x v="0"/>
    <x v="43"/>
    <x v="129"/>
    <x v="129"/>
    <n v="12607.6"/>
    <n v="12328.2"/>
    <n v="13566.5"/>
    <n v="15892"/>
    <n v="16375.3"/>
    <n v="17701.099999999999"/>
    <n v="16797"/>
    <n v="18977.400000000001"/>
    <n v="18316.400000000001"/>
    <n v="19776.5"/>
    <n v="21539.200000000001"/>
    <n v="21493.3"/>
    <n v="21126.2"/>
    <n v="22425"/>
    <n v="24121.1"/>
    <n v="25032.5"/>
    <n v="25515.3"/>
    <n v="25128"/>
    <n v="26463.4"/>
    <n v="28641.599999999999"/>
    <n v="29831.7"/>
    <n v="32095.3"/>
    <n v="32661.200000000001"/>
    <n v="34777.800000000003"/>
    <n v="35134.300000000003"/>
    <n v="35483.599999999999"/>
    <n v="35958.199999999997"/>
    <n v="33224.6"/>
    <n v="32363.5"/>
    <n v="32679"/>
    <n v="34015.199999999997"/>
    <n v="36105.699999999997"/>
    <n v="38280.6"/>
    <n v="37574.199999999997"/>
    <n v="36285.699999999997"/>
    <n v="31218.799999999999"/>
    <n v="36239.300000000003"/>
    <n v="42231"/>
    <n v="42811.6"/>
    <n v="41746.5"/>
    <n v="42915.4"/>
  </r>
  <r>
    <x v="1"/>
    <x v="43"/>
    <x v="130"/>
    <x v="130"/>
    <n v="35403.800000000003"/>
    <n v="31090.2"/>
    <n v="31965.1"/>
    <n v="35412.300000000003"/>
    <n v="34511.9"/>
    <n v="33383"/>
    <n v="28100.7"/>
    <n v="29495.9"/>
    <n v="27064.400000000001"/>
    <n v="29547.5"/>
    <n v="32091.599999999999"/>
    <n v="31993"/>
    <n v="31514.1"/>
    <n v="33390.9"/>
    <n v="34765.599999999999"/>
    <n v="34888.5"/>
    <n v="35087.599999999999"/>
    <n v="33778.699999999997"/>
    <n v="35239.599999999999"/>
    <n v="37799.9"/>
    <n v="39045.699999999997"/>
    <n v="40904.5"/>
    <n v="41676.699999999997"/>
    <n v="44385.3"/>
    <n v="44988"/>
    <n v="45750.1"/>
    <n v="46229.9"/>
    <n v="42351.4"/>
    <n v="41140.800000000003"/>
    <n v="40946.800000000003"/>
    <n v="41737"/>
    <n v="42623.199999999997"/>
    <n v="43299.199999999997"/>
    <n v="41453.4"/>
    <n v="37347.599999999999"/>
    <n v="31218.799999999999"/>
    <n v="35144.6"/>
    <n v="37784.5"/>
    <n v="36547.5"/>
    <n v="35812.400000000001"/>
    <n v="37221.199999999997"/>
  </r>
  <r>
    <x v="2"/>
    <x v="43"/>
    <x v="131"/>
    <x v="131"/>
    <n v="356.1"/>
    <n v="396.5"/>
    <n v="424.4"/>
    <n v="448.8"/>
    <n v="474.5"/>
    <n v="530.20000000000005"/>
    <n v="597.70000000000005"/>
    <n v="643.4"/>
    <n v="676.8"/>
    <n v="669.3"/>
    <n v="671.2"/>
    <n v="671.8"/>
    <n v="670.4"/>
    <n v="671.6"/>
    <n v="693.8"/>
    <n v="717.5"/>
    <n v="727.2"/>
    <n v="743.9"/>
    <n v="751"/>
    <n v="757.7"/>
    <n v="764"/>
    <n v="784.6"/>
    <n v="783.7"/>
    <n v="783.5"/>
    <n v="781"/>
    <n v="775.6"/>
    <n v="777.8"/>
    <n v="784.5"/>
    <n v="786.7"/>
    <n v="798.1"/>
    <n v="815"/>
    <n v="847.1"/>
    <n v="884.1"/>
    <n v="906.4"/>
    <n v="971.6"/>
    <n v="1000"/>
    <n v="1031.0999999999999"/>
    <n v="1117.7"/>
    <n v="1171.4000000000001"/>
    <n v="1165.7"/>
    <n v="1153"/>
  </r>
  <r>
    <x v="0"/>
    <x v="44"/>
    <x v="132"/>
    <x v="132"/>
    <n v="3188.9"/>
    <n v="3076.1"/>
    <n v="3453.7"/>
    <n v="3860.8"/>
    <n v="4418.6000000000004"/>
    <n v="4902.2"/>
    <n v="4997.1000000000004"/>
    <n v="5118.8"/>
    <n v="4435"/>
    <n v="4766.7"/>
    <n v="5517.6"/>
    <n v="5584.1"/>
    <n v="5797.3"/>
    <n v="6339.9"/>
    <n v="6693.1"/>
    <n v="6826.3"/>
    <n v="6841.4"/>
    <n v="6401.8"/>
    <n v="6897.2"/>
    <n v="7207.8"/>
    <n v="7933.6"/>
    <n v="8311"/>
    <n v="8958"/>
    <n v="8996.9"/>
    <n v="9342.7000000000007"/>
    <n v="9349.4"/>
    <n v="9344"/>
    <n v="8688.7000000000007"/>
    <n v="8270.5"/>
    <n v="8174.2"/>
    <n v="8544.9"/>
    <n v="9011.6"/>
    <n v="10456"/>
    <n v="8653.5"/>
    <n v="8021.1"/>
    <n v="6132.6"/>
    <n v="7128.2"/>
    <n v="7192.8"/>
    <n v="7300.6"/>
    <n v="7352.2"/>
    <n v="7558.1"/>
  </r>
  <r>
    <x v="1"/>
    <x v="44"/>
    <x v="133"/>
    <x v="133"/>
    <n v="14059.5"/>
    <n v="12274.8"/>
    <n v="12629.5"/>
    <n v="12555.2"/>
    <n v="12804.5"/>
    <n v="12789.7"/>
    <n v="11902.1"/>
    <n v="11318.1"/>
    <n v="9450.1"/>
    <n v="9531.2000000000007"/>
    <n v="10563.9"/>
    <n v="10398.4"/>
    <n v="10483.9"/>
    <n v="11214.5"/>
    <n v="11466.6"/>
    <n v="11451.1"/>
    <n v="11220.2"/>
    <n v="10300.5"/>
    <n v="10953.7"/>
    <n v="11164.6"/>
    <n v="12001.5"/>
    <n v="12215.9"/>
    <n v="13059.3"/>
    <n v="12956.1"/>
    <n v="13185.6"/>
    <n v="12727.7"/>
    <n v="12236.9"/>
    <n v="10674"/>
    <n v="10042.6"/>
    <n v="9858.1"/>
    <n v="10147.6"/>
    <n v="10294.799999999999"/>
    <n v="11352.7"/>
    <n v="9168.9"/>
    <n v="8256.7999999999993"/>
    <n v="6132.6"/>
    <n v="7084.6"/>
    <n v="7022.8"/>
    <n v="7028.1"/>
    <n v="6960.9"/>
    <n v="7080.1"/>
  </r>
  <r>
    <x v="2"/>
    <x v="44"/>
    <x v="134"/>
    <x v="134"/>
    <n v="226.8"/>
    <n v="250.6"/>
    <n v="273.5"/>
    <n v="307.5"/>
    <n v="345.1"/>
    <n v="383.3"/>
    <n v="419.8"/>
    <n v="452.3"/>
    <n v="469.3"/>
    <n v="500.1"/>
    <n v="522.29999999999995"/>
    <n v="537"/>
    <n v="553"/>
    <n v="565.29999999999995"/>
    <n v="583.70000000000005"/>
    <n v="596.1"/>
    <n v="609.70000000000005"/>
    <n v="621.5"/>
    <n v="629.70000000000005"/>
    <n v="645.6"/>
    <n v="661"/>
    <n v="680.3"/>
    <n v="686"/>
    <n v="694.4"/>
    <n v="708.6"/>
    <n v="734.6"/>
    <n v="763.6"/>
    <n v="814"/>
    <n v="823.5"/>
    <n v="829.2"/>
    <n v="842.1"/>
    <n v="875.4"/>
    <n v="921"/>
    <n v="943.8"/>
    <n v="971.5"/>
    <n v="1000"/>
    <n v="1006.2"/>
    <n v="1024.2"/>
    <n v="1038.8"/>
    <n v="1056.2"/>
    <n v="1067.5"/>
  </r>
  <r>
    <x v="0"/>
    <x v="45"/>
    <x v="135"/>
    <x v="135"/>
    <n v="6347.2"/>
    <n v="6825.9"/>
    <n v="8059.6"/>
    <n v="9110.9"/>
    <n v="10540.2"/>
    <n v="10900.1"/>
    <n v="11376.3"/>
    <n v="12526.3"/>
    <n v="12456.5"/>
    <n v="12969.1"/>
    <n v="13458.3"/>
    <n v="13787.9"/>
    <n v="14482"/>
    <n v="16153.5"/>
    <n v="16636.8"/>
    <n v="17125.3"/>
    <n v="17164.3"/>
    <n v="16842.599999999999"/>
    <n v="17816.2"/>
    <n v="18896.400000000001"/>
    <n v="19927"/>
    <n v="20301"/>
    <n v="21568.7"/>
    <n v="22504.799999999999"/>
    <n v="23589.200000000001"/>
    <n v="24056.7"/>
    <n v="24040.3"/>
    <n v="22785.7"/>
    <n v="22426.2"/>
    <n v="22059.200000000001"/>
    <n v="22730.400000000001"/>
    <n v="23067.200000000001"/>
    <n v="26813.3"/>
    <n v="23310.3"/>
    <n v="23211.200000000001"/>
    <n v="20481.599999999999"/>
    <n v="21008.9"/>
    <n v="21915.9"/>
    <n v="22828.799999999999"/>
    <n v="22941.200000000001"/>
    <n v="23583.599999999999"/>
  </r>
  <r>
    <x v="1"/>
    <x v="45"/>
    <x v="136"/>
    <x v="136"/>
    <n v="17679"/>
    <n v="16910.8"/>
    <n v="18365.5"/>
    <n v="19105.3"/>
    <n v="20032.7"/>
    <n v="19374"/>
    <n v="18429.5"/>
    <n v="18411.400000000001"/>
    <n v="17064.099999999999"/>
    <n v="17359"/>
    <n v="17690.099999999999"/>
    <n v="17850.2"/>
    <n v="18244.7"/>
    <n v="19922"/>
    <n v="20172.8"/>
    <n v="20402.099999999999"/>
    <n v="20302.8"/>
    <n v="19711.8"/>
    <n v="20653.5"/>
    <n v="21623"/>
    <n v="22263.5"/>
    <n v="22077.599999999999"/>
    <n v="23718.5"/>
    <n v="24960"/>
    <n v="26489.9"/>
    <n v="27168.400000000001"/>
    <n v="26650.3"/>
    <n v="24820"/>
    <n v="24442.400000000001"/>
    <n v="23976"/>
    <n v="24863.9"/>
    <n v="24831"/>
    <n v="28296.799999999999"/>
    <n v="24180.3"/>
    <n v="23481.3"/>
    <n v="20481.599999999999"/>
    <n v="21125.9"/>
    <n v="21811.7"/>
    <n v="22313.1"/>
    <n v="22018.6"/>
    <n v="22307.1"/>
  </r>
  <r>
    <x v="2"/>
    <x v="45"/>
    <x v="137"/>
    <x v="137"/>
    <n v="359"/>
    <n v="403.6"/>
    <n v="438.8"/>
    <n v="476.9"/>
    <n v="526.20000000000005"/>
    <n v="562.6"/>
    <n v="617.29999999999995"/>
    <n v="680.4"/>
    <n v="730"/>
    <n v="747.1"/>
    <n v="760.8"/>
    <n v="772.4"/>
    <n v="793.8"/>
    <n v="810.8"/>
    <n v="824.7"/>
    <n v="839.4"/>
    <n v="845.4"/>
    <n v="854.4"/>
    <n v="862.6"/>
    <n v="873.9"/>
    <n v="895.1"/>
    <n v="919.5"/>
    <n v="909.4"/>
    <n v="901.6"/>
    <n v="890.5"/>
    <n v="885.5"/>
    <n v="902.1"/>
    <n v="918"/>
    <n v="917.5"/>
    <n v="920.1"/>
    <n v="914.2"/>
    <n v="929"/>
    <n v="947.6"/>
    <n v="964"/>
    <n v="988.5"/>
    <n v="1000"/>
    <n v="994.5"/>
    <n v="1004.8"/>
    <n v="1023.1"/>
    <n v="1041.9000000000001"/>
    <n v="1057.2"/>
  </r>
  <r>
    <x v="0"/>
    <x v="46"/>
    <x v="138"/>
    <x v="138"/>
    <n v="9942.2999999999993"/>
    <n v="10166.200000000001"/>
    <n v="10838.3"/>
    <n v="12692.5"/>
    <n v="15153.3"/>
    <n v="17242.3"/>
    <n v="17100.8"/>
    <n v="17025.2"/>
    <n v="15796.5"/>
    <n v="17103.2"/>
    <n v="18680.8"/>
    <n v="19449.2"/>
    <n v="20615.400000000001"/>
    <n v="24038.5"/>
    <n v="24226.1"/>
    <n v="24402.5"/>
    <n v="24348.2"/>
    <n v="22228.400000000001"/>
    <n v="22737.4"/>
    <n v="24014.3"/>
    <n v="26303.599999999999"/>
    <n v="28909.9"/>
    <n v="31980.400000000001"/>
    <n v="33573.4"/>
    <n v="38106"/>
    <n v="40498"/>
    <n v="41864"/>
    <n v="42929.3"/>
    <n v="43993"/>
    <n v="45509.5"/>
    <n v="49428.1"/>
    <n v="55856.5"/>
    <n v="63818.3"/>
    <n v="66164.2"/>
    <n v="59334.7"/>
    <n v="46481.2"/>
    <n v="47461.5"/>
    <n v="48483.7"/>
    <n v="50517.599999999999"/>
    <n v="52946"/>
    <n v="54428.4"/>
  </r>
  <r>
    <x v="1"/>
    <x v="46"/>
    <x v="139"/>
    <x v="139"/>
    <n v="20222.900000000001"/>
    <n v="18716.099999999999"/>
    <n v="19306.8"/>
    <n v="22546.2"/>
    <n v="26069.599999999999"/>
    <n v="27998.9"/>
    <n v="25503.5"/>
    <n v="24396.799999999999"/>
    <n v="21722.400000000001"/>
    <n v="23898.3"/>
    <n v="26037.7"/>
    <n v="26761.8"/>
    <n v="28572.7"/>
    <n v="35096.9"/>
    <n v="35160.1"/>
    <n v="35160.699999999997"/>
    <n v="34540.9"/>
    <n v="30201.3"/>
    <n v="30989.8"/>
    <n v="32518.799999999999"/>
    <n v="35282.300000000003"/>
    <n v="38356.6"/>
    <n v="42232.3"/>
    <n v="44090.9"/>
    <n v="50287"/>
    <n v="53097.5"/>
    <n v="54138.6"/>
    <n v="54958.1"/>
    <n v="55895.3"/>
    <n v="58154.1"/>
    <n v="62059.4"/>
    <n v="67915.3"/>
    <n v="72438.399999999994"/>
    <n v="77271.399999999994"/>
    <n v="64181.9"/>
    <n v="46481.2"/>
    <n v="48232.9"/>
    <n v="49311.1"/>
    <n v="51284.800000000003"/>
    <n v="53099.9"/>
    <n v="53517.599999999999"/>
  </r>
  <r>
    <x v="2"/>
    <x v="46"/>
    <x v="140"/>
    <x v="140"/>
    <n v="491.6"/>
    <n v="543.20000000000005"/>
    <n v="561.4"/>
    <n v="563"/>
    <n v="581.29999999999995"/>
    <n v="615.79999999999995"/>
    <n v="670.5"/>
    <n v="697.8"/>
    <n v="727.2"/>
    <n v="715.7"/>
    <n v="717.5"/>
    <n v="726.8"/>
    <n v="721.5"/>
    <n v="684.9"/>
    <n v="689"/>
    <n v="694"/>
    <n v="704.9"/>
    <n v="736"/>
    <n v="733.7"/>
    <n v="738.5"/>
    <n v="745.5"/>
    <n v="753.7"/>
    <n v="757.2"/>
    <n v="761.5"/>
    <n v="757.8"/>
    <n v="762.7"/>
    <n v="773.3"/>
    <n v="781.1"/>
    <n v="787.1"/>
    <n v="782.6"/>
    <n v="796.5"/>
    <n v="822.4"/>
    <n v="881"/>
    <n v="856.3"/>
    <n v="924.5"/>
    <n v="1000"/>
    <n v="984"/>
    <n v="983.2"/>
    <n v="985"/>
    <n v="997.1"/>
    <n v="1017"/>
  </r>
  <r>
    <x v="0"/>
    <x v="47"/>
    <x v="141"/>
    <x v="141"/>
    <n v="5508.4"/>
    <n v="5637"/>
    <n v="6680.1"/>
    <n v="7857.3"/>
    <n v="9316.4"/>
    <n v="10337.700000000001"/>
    <n v="10096"/>
    <n v="10620"/>
    <n v="9984.2000000000007"/>
    <n v="11124.8"/>
    <n v="12642.5"/>
    <n v="13018.5"/>
    <n v="13093.1"/>
    <n v="13629.2"/>
    <n v="14145.7"/>
    <n v="13846.9"/>
    <n v="13757.8"/>
    <n v="12872.5"/>
    <n v="13628"/>
    <n v="14099"/>
    <n v="15574.6"/>
    <n v="16804.599999999999"/>
    <n v="18182.3"/>
    <n v="19781"/>
    <n v="21272.6"/>
    <n v="21566"/>
    <n v="20941.8"/>
    <n v="19885.2"/>
    <n v="19620.400000000001"/>
    <n v="20393.400000000001"/>
    <n v="22486.5"/>
    <n v="25329.1"/>
    <n v="28236.7"/>
    <n v="28578"/>
    <n v="26349.599999999999"/>
    <n v="21957.9"/>
    <n v="23752.400000000001"/>
    <n v="24922.9"/>
    <n v="26270.6"/>
    <n v="28917.3"/>
    <n v="29727"/>
  </r>
  <r>
    <x v="1"/>
    <x v="47"/>
    <x v="142"/>
    <x v="142"/>
    <n v="19764.099999999999"/>
    <n v="17453.5"/>
    <n v="19097.7"/>
    <n v="20547.099999999999"/>
    <n v="22239.200000000001"/>
    <n v="22837.200000000001"/>
    <n v="20000.8"/>
    <n v="19395.2"/>
    <n v="17293.2"/>
    <n v="18686.099999999999"/>
    <n v="20484.099999999999"/>
    <n v="20917.599999999999"/>
    <n v="20830.8"/>
    <n v="21999.1"/>
    <n v="22781.9"/>
    <n v="21817.7"/>
    <n v="21424"/>
    <n v="19772"/>
    <n v="21010.2"/>
    <n v="21107.4"/>
    <n v="22005.4"/>
    <n v="22518.799999999999"/>
    <n v="24105.4"/>
    <n v="25544.6"/>
    <n v="26961.200000000001"/>
    <n v="25594.9"/>
    <n v="25117.5"/>
    <n v="25060.7"/>
    <n v="24233"/>
    <n v="25008.5"/>
    <n v="26117.8"/>
    <n v="27587"/>
    <n v="28180.2"/>
    <n v="29542.1"/>
    <n v="27352.3"/>
    <n v="21957.9"/>
    <n v="23596.2"/>
    <n v="23534.400000000001"/>
    <n v="23282.5"/>
    <n v="24620.1"/>
    <n v="24868.7"/>
  </r>
  <r>
    <x v="2"/>
    <x v="47"/>
    <x v="143"/>
    <x v="143"/>
    <n v="278.7"/>
    <n v="323"/>
    <n v="349.8"/>
    <n v="382.4"/>
    <n v="418.9"/>
    <n v="452.7"/>
    <n v="504.8"/>
    <n v="547.6"/>
    <n v="577.29999999999995"/>
    <n v="595.4"/>
    <n v="617.20000000000005"/>
    <n v="622.4"/>
    <n v="628.5"/>
    <n v="619.5"/>
    <n v="620.9"/>
    <n v="634.70000000000005"/>
    <n v="642.20000000000005"/>
    <n v="651"/>
    <n v="648.6"/>
    <n v="668"/>
    <n v="707.8"/>
    <n v="746.2"/>
    <n v="754.3"/>
    <n v="774.4"/>
    <n v="789"/>
    <n v="842.6"/>
    <n v="833.8"/>
    <n v="793.5"/>
    <n v="809.7"/>
    <n v="815.5"/>
    <n v="861"/>
    <n v="918.2"/>
    <n v="1002"/>
    <n v="967.4"/>
    <n v="963.3"/>
    <n v="1000"/>
    <n v="1006.6"/>
    <n v="1059"/>
    <n v="1128.3"/>
    <n v="1174.5"/>
    <n v="1195.4000000000001"/>
  </r>
  <r>
    <x v="0"/>
    <x v="48"/>
    <x v="144"/>
    <x v="144"/>
    <n v="42365.2"/>
    <n v="36266.5"/>
    <n v="40310.800000000003"/>
    <n v="42702.400000000001"/>
    <n v="49870.5"/>
    <n v="56787.1"/>
    <n v="51350.8"/>
    <n v="58396.7"/>
    <n v="37410.1"/>
    <n v="37017.199999999997"/>
    <n v="41098.9"/>
    <n v="38869.9"/>
    <n v="35634.6"/>
    <n v="39404.199999999997"/>
    <n v="48810.3"/>
    <n v="49065.7"/>
    <n v="47123.1"/>
    <n v="41912"/>
    <n v="43494.5"/>
    <n v="45956.7"/>
    <n v="51953.599999999999"/>
    <n v="55832.2"/>
    <n v="55931.3"/>
    <n v="58372.3"/>
    <n v="57224.1"/>
    <n v="53686.6"/>
    <n v="52549.5"/>
    <n v="46094.1"/>
    <n v="47062.9"/>
    <n v="48859.9"/>
    <n v="74690.100000000006"/>
    <n v="82626"/>
    <n v="89901.4"/>
    <n v="101912.9"/>
    <n v="126630.6"/>
    <n v="67530.899999999994"/>
    <n v="95087.4"/>
    <n v="116537.4"/>
    <n v="126075.9"/>
    <n v="124272.3"/>
    <n v="127751.9"/>
  </r>
  <r>
    <x v="1"/>
    <x v="48"/>
    <x v="145"/>
    <x v="145"/>
    <n v="127787.3"/>
    <n v="92736.9"/>
    <n v="97193.1"/>
    <n v="94200.3"/>
    <n v="99337.8"/>
    <n v="102731.1"/>
    <n v="86442.5"/>
    <n v="89071.5"/>
    <n v="55292.2"/>
    <n v="54116.2"/>
    <n v="58017.4"/>
    <n v="54766.2"/>
    <n v="52826.400000000001"/>
    <n v="56874.400000000001"/>
    <n v="65943"/>
    <n v="64176.2"/>
    <n v="62859.1"/>
    <n v="57145.7"/>
    <n v="60760.800000000003"/>
    <n v="63243.9"/>
    <n v="68316.2"/>
    <n v="69637.100000000006"/>
    <n v="72514.399999999994"/>
    <n v="75546.7"/>
    <n v="75990.3"/>
    <n v="77792.899999999994"/>
    <n v="74609.100000000006"/>
    <n v="70306.5"/>
    <n v="69489.399999999994"/>
    <n v="69571.199999999997"/>
    <n v="80932.5"/>
    <n v="83702"/>
    <n v="82275.100000000006"/>
    <n v="87574"/>
    <n v="92424.7"/>
    <n v="67530.899999999994"/>
    <n v="80262.2"/>
    <n v="87432.6"/>
    <n v="99011.8"/>
    <n v="103888.2"/>
    <n v="103178.9"/>
  </r>
  <r>
    <x v="2"/>
    <x v="48"/>
    <x v="146"/>
    <x v="146"/>
    <n v="331.5"/>
    <n v="391.1"/>
    <n v="414.7"/>
    <n v="453.3"/>
    <n v="502"/>
    <n v="552.79999999999995"/>
    <n v="594"/>
    <n v="655.6"/>
    <n v="676.6"/>
    <n v="684"/>
    <n v="708.4"/>
    <n v="709.7"/>
    <n v="674.6"/>
    <n v="692.8"/>
    <n v="740.2"/>
    <n v="764.5"/>
    <n v="749.7"/>
    <n v="733.4"/>
    <n v="715.8"/>
    <n v="726.7"/>
    <n v="760.5"/>
    <n v="801.8"/>
    <n v="771.3"/>
    <n v="772.7"/>
    <n v="753"/>
    <n v="690.1"/>
    <n v="704.3"/>
    <n v="655.6"/>
    <n v="677.3"/>
    <n v="702.3"/>
    <n v="922.9"/>
    <n v="987.1"/>
    <n v="1092.7"/>
    <n v="1163.7"/>
    <n v="1370.1"/>
    <n v="1000"/>
    <n v="1184.7"/>
    <n v="1332.9"/>
    <n v="1273.3"/>
    <n v="1196.2"/>
    <n v="1238.2"/>
  </r>
  <r>
    <x v="0"/>
    <x v="49"/>
    <x v="147"/>
    <x v="147"/>
    <n v="6809.6"/>
    <n v="5536.4"/>
    <n v="5947.2"/>
    <n v="7419.4"/>
    <n v="8734.6"/>
    <n v="9950.4"/>
    <n v="9630.6"/>
    <n v="11161.2"/>
    <n v="8927.6"/>
    <n v="8596.7000000000007"/>
    <n v="9914.4"/>
    <n v="9003.6"/>
    <n v="8919.4"/>
    <n v="12046.8"/>
    <n v="14761.4"/>
    <n v="14761.4"/>
    <n v="14549.3"/>
    <n v="13987.5"/>
    <n v="14524.6"/>
    <n v="16027.7"/>
    <n v="17477.099999999999"/>
    <n v="18616.2"/>
    <n v="18162.900000000001"/>
    <n v="18329.900000000001"/>
    <n v="18787.2"/>
    <n v="16944.8"/>
    <n v="17553.8"/>
    <n v="15731.4"/>
    <n v="14984.6"/>
    <n v="14118"/>
    <n v="19446.3"/>
    <n v="20333.7"/>
    <n v="25058.799999999999"/>
    <n v="22329.5"/>
    <n v="25643.3"/>
    <n v="15068"/>
    <n v="22544.2"/>
    <n v="26948.2"/>
    <n v="29225.599999999999"/>
    <n v="28237.9"/>
    <n v="29028.5"/>
  </r>
  <r>
    <x v="1"/>
    <x v="49"/>
    <x v="148"/>
    <x v="148"/>
    <n v="26647.3"/>
    <n v="18965.099999999999"/>
    <n v="19413.599999999999"/>
    <n v="22237"/>
    <n v="23965.8"/>
    <n v="25232.400000000001"/>
    <n v="22669"/>
    <n v="23336.2"/>
    <n v="17918.400000000001"/>
    <n v="17683"/>
    <n v="19598.5"/>
    <n v="18075.3"/>
    <n v="18250.8"/>
    <n v="24316.3"/>
    <n v="27003.4"/>
    <n v="26312.400000000001"/>
    <n v="26308.3"/>
    <n v="25567.5"/>
    <n v="26724.7"/>
    <n v="28772.7"/>
    <n v="29944.2"/>
    <n v="30401.9"/>
    <n v="30235.8"/>
    <n v="29956.3"/>
    <n v="30702.7"/>
    <n v="28690"/>
    <n v="29044.9"/>
    <n v="26798.799999999999"/>
    <n v="24783.9"/>
    <n v="22457.3"/>
    <n v="22921.7"/>
    <n v="21865.5"/>
    <n v="26536.5"/>
    <n v="23197.200000000001"/>
    <n v="21182.1"/>
    <n v="15068"/>
    <n v="21072.3"/>
    <n v="22523.8"/>
    <n v="24691.599999999999"/>
    <n v="25110.7"/>
    <n v="25774.3"/>
  </r>
  <r>
    <x v="2"/>
    <x v="49"/>
    <x v="149"/>
    <x v="149"/>
    <n v="255.5"/>
    <n v="291.89999999999998"/>
    <n v="306.3"/>
    <n v="333.6"/>
    <n v="364.5"/>
    <n v="394.3"/>
    <n v="424.8"/>
    <n v="478.3"/>
    <n v="498.2"/>
    <n v="486.2"/>
    <n v="505.9"/>
    <n v="498.1"/>
    <n v="488.7"/>
    <n v="495.4"/>
    <n v="546.70000000000005"/>
    <n v="561"/>
    <n v="553"/>
    <n v="547.1"/>
    <n v="543.5"/>
    <n v="557"/>
    <n v="583.70000000000005"/>
    <n v="612.29999999999995"/>
    <n v="600.70000000000005"/>
    <n v="611.9"/>
    <n v="611.9"/>
    <n v="590.6"/>
    <n v="604.4"/>
    <n v="587"/>
    <n v="604.6"/>
    <n v="628.70000000000005"/>
    <n v="848.4"/>
    <n v="929.9"/>
    <n v="944.3"/>
    <n v="962.6"/>
    <n v="1210.5999999999999"/>
    <n v="1000"/>
    <n v="1069.9000000000001"/>
    <n v="1196.4000000000001"/>
    <n v="1183.5999999999999"/>
    <n v="1124.5"/>
    <n v="1126.3"/>
  </r>
  <r>
    <x v="0"/>
    <x v="50"/>
    <x v="150"/>
    <x v="150"/>
    <n v="12952"/>
    <n v="11384.5"/>
    <n v="14969.2"/>
    <n v="17847.099999999999"/>
    <n v="20630.5"/>
    <n v="23348.1"/>
    <n v="25539.5"/>
    <n v="25631.1"/>
    <n v="21342.6"/>
    <n v="24362"/>
    <n v="26205.9"/>
    <n v="23248.1"/>
    <n v="22793.4"/>
    <n v="25193.7"/>
    <n v="32358.2"/>
    <n v="33039.699999999997"/>
    <n v="31385.200000000001"/>
    <n v="29213.4"/>
    <n v="29192.2"/>
    <n v="27496.6"/>
    <n v="30032.1"/>
    <n v="35748.5"/>
    <n v="33495"/>
    <n v="32359.3"/>
    <n v="32482.2"/>
    <n v="30921.7"/>
    <n v="31392.6"/>
    <n v="27754.1"/>
    <n v="28057.3"/>
    <n v="27212.1"/>
    <n v="33849.1"/>
    <n v="36335.199999999997"/>
    <n v="44223.3"/>
    <n v="41484.300000000003"/>
    <n v="45371.6"/>
    <n v="26291.200000000001"/>
    <n v="37819.4"/>
    <n v="45243.9"/>
    <n v="48505"/>
    <n v="48743.7"/>
    <n v="50108.5"/>
  </r>
  <r>
    <x v="1"/>
    <x v="50"/>
    <x v="151"/>
    <x v="151"/>
    <n v="33221.800000000003"/>
    <n v="27970.1"/>
    <n v="34218"/>
    <n v="35474.400000000001"/>
    <n v="37609.300000000003"/>
    <n v="37382.400000000001"/>
    <n v="35462.300000000003"/>
    <n v="33331.199999999997"/>
    <n v="29105.8"/>
    <n v="32076.1"/>
    <n v="32794.5"/>
    <n v="30848.5"/>
    <n v="30766"/>
    <n v="31942.7"/>
    <n v="32687.7"/>
    <n v="33333.199999999997"/>
    <n v="35068.699999999997"/>
    <n v="36082.5"/>
    <n v="37417.599999999999"/>
    <n v="36375.699999999997"/>
    <n v="35473.699999999997"/>
    <n v="33435.4"/>
    <n v="35073.699999999997"/>
    <n v="32875.199999999997"/>
    <n v="35306.5"/>
    <n v="34745.1"/>
    <n v="32590.799999999999"/>
    <n v="29521.4"/>
    <n v="30934.7"/>
    <n v="29680"/>
    <n v="34442.699999999997"/>
    <n v="34653.9"/>
    <n v="36097.599999999999"/>
    <n v="32663.9"/>
    <n v="35004.800000000003"/>
    <n v="26291.200000000001"/>
    <n v="34104.9"/>
    <n v="37850.300000000003"/>
    <n v="43019.8"/>
    <n v="44668.7"/>
    <n v="44411.9"/>
  </r>
  <r>
    <x v="2"/>
    <x v="50"/>
    <x v="152"/>
    <x v="152"/>
    <n v="389.9"/>
    <n v="407"/>
    <n v="437.5"/>
    <n v="503.1"/>
    <n v="548.5"/>
    <n v="624.6"/>
    <n v="720.2"/>
    <n v="769"/>
    <n v="733.3"/>
    <n v="759.5"/>
    <n v="799.1"/>
    <n v="753.6"/>
    <n v="740.9"/>
    <n v="788.7"/>
    <n v="989.9"/>
    <n v="991.2"/>
    <n v="895"/>
    <n v="809.6"/>
    <n v="780.2"/>
    <n v="755.9"/>
    <n v="846.6"/>
    <n v="1069.2"/>
    <n v="955"/>
    <n v="984.3"/>
    <n v="920"/>
    <n v="890"/>
    <n v="963.2"/>
    <n v="940.1"/>
    <n v="907"/>
    <n v="916.9"/>
    <n v="982.8"/>
    <n v="1048.5"/>
    <n v="1225.0999999999999"/>
    <n v="1270"/>
    <n v="1296.2"/>
    <n v="1000"/>
    <n v="1108.9000000000001"/>
    <n v="1195.3"/>
    <n v="1127.5"/>
    <n v="1091.2"/>
    <n v="1128.3"/>
  </r>
  <r>
    <x v="0"/>
    <x v="51"/>
    <x v="153"/>
    <x v="153"/>
    <n v="17157.7"/>
    <n v="13048.9"/>
    <n v="15350.5"/>
    <n v="16583.599999999999"/>
    <n v="17780.8"/>
    <n v="23450.3"/>
    <n v="24606"/>
    <n v="22797.9"/>
    <n v="17809.3"/>
    <n v="18585.599999999999"/>
    <n v="17980.3"/>
    <n v="16558.8"/>
    <n v="15902.9"/>
    <n v="18912"/>
    <n v="24348.5"/>
    <n v="26221.599999999999"/>
    <n v="25022.3"/>
    <n v="22072.7"/>
    <n v="23120.9"/>
    <n v="23074"/>
    <n v="26597.5"/>
    <n v="31389.599999999999"/>
    <n v="29860.7"/>
    <n v="29205.1"/>
    <n v="28726.1"/>
    <n v="26111.9"/>
    <n v="25597.8"/>
    <n v="21826.9"/>
    <n v="22076.9"/>
    <n v="23037.5"/>
    <n v="33107"/>
    <n v="39366.800000000003"/>
    <n v="48951.4"/>
    <n v="57254"/>
    <n v="63121.599999999999"/>
    <n v="40027"/>
    <n v="56656.9"/>
    <n v="66862.600000000006"/>
    <n v="67654"/>
    <n v="68006"/>
    <n v="69910.100000000006"/>
  </r>
  <r>
    <x v="1"/>
    <x v="51"/>
    <x v="154"/>
    <x v="154"/>
    <n v="54336.2"/>
    <n v="46453.2"/>
    <n v="51926.1"/>
    <n v="55393.2"/>
    <n v="57388.1"/>
    <n v="57459.1"/>
    <n v="53307.7"/>
    <n v="54311.1"/>
    <n v="46365.8"/>
    <n v="45999.4"/>
    <n v="46833.4"/>
    <n v="45232.4"/>
    <n v="42740.3"/>
    <n v="44652.6"/>
    <n v="44867.3"/>
    <n v="43845.9"/>
    <n v="43868.9"/>
    <n v="41840.6"/>
    <n v="44404.5"/>
    <n v="47530.5"/>
    <n v="48851.1"/>
    <n v="48932.3"/>
    <n v="52097.1"/>
    <n v="51799.6"/>
    <n v="57165.3"/>
    <n v="53222.8"/>
    <n v="49208.9"/>
    <n v="42840.4"/>
    <n v="44735.5"/>
    <n v="45603.9"/>
    <n v="54918.2"/>
    <n v="54477.5"/>
    <n v="44934.400000000001"/>
    <n v="47934"/>
    <n v="53881.3"/>
    <n v="40027"/>
    <n v="47043.4"/>
    <n v="48737.1"/>
    <n v="53733.1"/>
    <n v="57496.7"/>
    <n v="61956.7"/>
  </r>
  <r>
    <x v="2"/>
    <x v="51"/>
    <x v="155"/>
    <x v="155"/>
    <n v="315.8"/>
    <n v="280.89999999999998"/>
    <n v="295.60000000000002"/>
    <n v="299.39999999999998"/>
    <n v="309.8"/>
    <n v="408.1"/>
    <n v="461.6"/>
    <n v="419.8"/>
    <n v="384.1"/>
    <n v="404"/>
    <n v="383.9"/>
    <n v="366.1"/>
    <n v="372.1"/>
    <n v="423.5"/>
    <n v="542.70000000000005"/>
    <n v="598"/>
    <n v="570.4"/>
    <n v="527.5"/>
    <n v="520.70000000000005"/>
    <n v="485.5"/>
    <n v="544.5"/>
    <n v="641.5"/>
    <n v="573.20000000000005"/>
    <n v="563.79999999999995"/>
    <n v="502.5"/>
    <n v="490.6"/>
    <n v="520.20000000000005"/>
    <n v="509.5"/>
    <n v="493.5"/>
    <n v="505.2"/>
    <n v="602.79999999999995"/>
    <n v="722.6"/>
    <n v="1089.4000000000001"/>
    <n v="1194.4000000000001"/>
    <n v="1171.5"/>
    <n v="1000"/>
    <n v="1204.4000000000001"/>
    <n v="1371.9"/>
    <n v="1259.0999999999999"/>
    <n v="1182.8"/>
    <n v="1128.4000000000001"/>
  </r>
  <r>
    <x v="0"/>
    <x v="52"/>
    <x v="156"/>
    <x v="156"/>
    <n v="11573.2"/>
    <n v="11545.5"/>
    <n v="13021.2"/>
    <n v="14483.5"/>
    <n v="16600.8"/>
    <n v="18617.7"/>
    <n v="17512.3"/>
    <n v="17988.900000000001"/>
    <n v="14076.7"/>
    <n v="14281.4"/>
    <n v="17366.099999999999"/>
    <n v="16542.400000000001"/>
    <n v="15959.4"/>
    <n v="16743"/>
    <n v="19095.7"/>
    <n v="19662.599999999999"/>
    <n v="18997"/>
    <n v="17653.7"/>
    <n v="18617.2"/>
    <n v="20099.599999999999"/>
    <n v="22617.5"/>
    <n v="24763.1"/>
    <n v="26143.7"/>
    <n v="28708.400000000001"/>
    <n v="29166.5"/>
    <n v="29525.8"/>
    <n v="29340.799999999999"/>
    <n v="27415.599999999999"/>
    <n v="26332.5"/>
    <n v="25097.3"/>
    <n v="29849.8"/>
    <n v="30588.7"/>
    <n v="36443.300000000003"/>
    <n v="32566.400000000001"/>
    <n v="35127.599999999999"/>
    <n v="22127.1"/>
    <n v="29426.3"/>
    <n v="33779.300000000003"/>
    <n v="37581.199999999997"/>
    <n v="37978.9"/>
    <n v="39042.300000000003"/>
  </r>
  <r>
    <x v="1"/>
    <x v="52"/>
    <x v="157"/>
    <x v="157"/>
    <n v="45827.9"/>
    <n v="38134.1"/>
    <n v="38524.400000000001"/>
    <n v="40358.9"/>
    <n v="43449.599999999999"/>
    <n v="43639.8"/>
    <n v="36794.5"/>
    <n v="35908.1"/>
    <n v="27142.7"/>
    <n v="26877.5"/>
    <n v="31444.3"/>
    <n v="29786.6"/>
    <n v="28516.5"/>
    <n v="29469.599999999999"/>
    <n v="31857.4"/>
    <n v="31371.3"/>
    <n v="29626.2"/>
    <n v="27276"/>
    <n v="28482.1"/>
    <n v="30465.3"/>
    <n v="33515.599999999999"/>
    <n v="34857.699999999997"/>
    <n v="36314.9"/>
    <n v="39309"/>
    <n v="39961.599999999999"/>
    <n v="40429.1"/>
    <n v="39610.199999999997"/>
    <n v="36832.199999999997"/>
    <n v="35282.400000000001"/>
    <n v="33453.5"/>
    <n v="38204.9"/>
    <n v="36766.1"/>
    <n v="41042.300000000003"/>
    <n v="34487.1"/>
    <n v="34135.800000000003"/>
    <n v="22127.1"/>
    <n v="28280"/>
    <n v="31032.5"/>
    <n v="33859.699999999997"/>
    <n v="34070"/>
    <n v="34911.699999999997"/>
  </r>
  <r>
    <x v="2"/>
    <x v="52"/>
    <x v="158"/>
    <x v="158"/>
    <n v="252.5"/>
    <n v="302.8"/>
    <n v="338"/>
    <n v="358.9"/>
    <n v="382.1"/>
    <n v="426.6"/>
    <n v="475.9"/>
    <n v="501"/>
    <n v="518.6"/>
    <n v="531.4"/>
    <n v="552.29999999999995"/>
    <n v="555.4"/>
    <n v="559.70000000000005"/>
    <n v="568.1"/>
    <n v="599.4"/>
    <n v="626.79999999999995"/>
    <n v="641.20000000000005"/>
    <n v="647.20000000000005"/>
    <n v="653.6"/>
    <n v="659.8"/>
    <n v="674.8"/>
    <n v="710.4"/>
    <n v="719.9"/>
    <n v="730.3"/>
    <n v="729.9"/>
    <n v="730.3"/>
    <n v="740.7"/>
    <n v="744.3"/>
    <n v="746.3"/>
    <n v="750.2"/>
    <n v="781.3"/>
    <n v="832"/>
    <n v="887.9"/>
    <n v="944.3"/>
    <n v="1029.0999999999999"/>
    <n v="1000"/>
    <n v="1040.5"/>
    <n v="1088.5"/>
    <n v="1109.9000000000001"/>
    <n v="1114.7"/>
    <n v="1118.3"/>
  </r>
  <r>
    <x v="0"/>
    <x v="53"/>
    <x v="159"/>
    <x v="159"/>
    <n v="7330.6"/>
    <n v="7102.6"/>
    <n v="7944"/>
    <n v="9226.7999999999993"/>
    <n v="10512.9"/>
    <n v="12344.9"/>
    <n v="13026.5"/>
    <n v="14225.3"/>
    <n v="12623.4"/>
    <n v="12672.8"/>
    <n v="14826"/>
    <n v="14343.3"/>
    <n v="13627.3"/>
    <n v="14887.8"/>
    <n v="16099.2"/>
    <n v="17185.3"/>
    <n v="17143.7"/>
    <n v="16229.8"/>
    <n v="16728.099999999999"/>
    <n v="17814.7"/>
    <n v="19330.900000000001"/>
    <n v="21114.2"/>
    <n v="22331.599999999999"/>
    <n v="24392.5"/>
    <n v="25627.8"/>
    <n v="26073.7"/>
    <n v="27558.3"/>
    <n v="24430.2"/>
    <n v="21276.2"/>
    <n v="21734.7"/>
    <n v="24968.2"/>
    <n v="28282.799999999999"/>
    <n v="30303.4"/>
    <n v="33227.599999999999"/>
    <n v="35384.300000000003"/>
    <n v="26268.799999999999"/>
    <n v="29693.1"/>
    <n v="33607.599999999999"/>
    <n v="35345.199999999997"/>
    <n v="35059.5"/>
    <n v="36041.1"/>
  </r>
  <r>
    <x v="1"/>
    <x v="53"/>
    <x v="160"/>
    <x v="160"/>
    <n v="22261.3"/>
    <n v="18033"/>
    <n v="19238.599999999999"/>
    <n v="20759.3"/>
    <n v="21574.1"/>
    <n v="23004.9"/>
    <n v="22145.3"/>
    <n v="22266.2"/>
    <n v="18998.5"/>
    <n v="19032.099999999999"/>
    <n v="21929.599999999999"/>
    <n v="20945.3"/>
    <n v="19706.900000000001"/>
    <n v="21218.2"/>
    <n v="21757"/>
    <n v="22002.400000000001"/>
    <n v="21723"/>
    <n v="20481.2"/>
    <n v="21264.6"/>
    <n v="22650.1"/>
    <n v="24275.4"/>
    <n v="25740.3"/>
    <n v="26887.7"/>
    <n v="29122.400000000001"/>
    <n v="30269.1"/>
    <n v="31012.1"/>
    <n v="33039.699999999997"/>
    <n v="29548.400000000001"/>
    <n v="25632.5"/>
    <n v="26082.1"/>
    <n v="28957.3"/>
    <n v="31088.5"/>
    <n v="32590.3"/>
    <n v="35151.1"/>
    <n v="34703.599999999999"/>
    <n v="26268.799999999999"/>
    <n v="29219.200000000001"/>
    <n v="32060.1"/>
    <n v="33881.199999999997"/>
    <n v="34040.400000000001"/>
    <n v="35098.400000000001"/>
  </r>
  <r>
    <x v="2"/>
    <x v="53"/>
    <x v="161"/>
    <x v="161"/>
    <n v="329.3"/>
    <n v="393.9"/>
    <n v="412.9"/>
    <n v="444.5"/>
    <n v="487.3"/>
    <n v="536.6"/>
    <n v="588.20000000000005"/>
    <n v="638.9"/>
    <n v="664.4"/>
    <n v="665.9"/>
    <n v="676.1"/>
    <n v="684.8"/>
    <n v="691.5"/>
    <n v="701.7"/>
    <n v="740"/>
    <n v="781.1"/>
    <n v="789.2"/>
    <n v="792.4"/>
    <n v="786.7"/>
    <n v="786.5"/>
    <n v="796.3"/>
    <n v="820.3"/>
    <n v="830.5"/>
    <n v="837.6"/>
    <n v="846.7"/>
    <n v="840.8"/>
    <n v="834.1"/>
    <n v="826.8"/>
    <n v="830.1"/>
    <n v="833.3"/>
    <n v="862.2"/>
    <n v="909.7"/>
    <n v="929.8"/>
    <n v="945.3"/>
    <n v="1019.6"/>
    <n v="1000"/>
    <n v="1016.2"/>
    <n v="1048.3"/>
    <n v="1043.2"/>
    <n v="1029.9000000000001"/>
    <n v="1026.9000000000001"/>
  </r>
  <r>
    <x v="0"/>
    <x v="54"/>
    <x v="162"/>
    <x v="162"/>
    <n v="2912.9"/>
    <n v="2971.6"/>
    <n v="3456.9"/>
    <n v="4135.5"/>
    <n v="4712.5"/>
    <n v="5332.9"/>
    <n v="5394"/>
    <n v="5863.2"/>
    <n v="5359.4"/>
    <n v="5388.6"/>
    <n v="6014.8"/>
    <n v="6138.9"/>
    <n v="6312.3"/>
    <n v="6667.9"/>
    <n v="7152.5"/>
    <n v="7702.9"/>
    <n v="7754.5"/>
    <n v="7658.1"/>
    <n v="8034.1"/>
    <n v="8797.9"/>
    <n v="9708.2999999999993"/>
    <n v="10398.9"/>
    <n v="11195.6"/>
    <n v="11004.9"/>
    <n v="11334.5"/>
    <n v="11663"/>
    <n v="11928.2"/>
    <n v="11216.4"/>
    <n v="10403"/>
    <n v="9899.6"/>
    <n v="9927.9"/>
    <n v="10288.9"/>
    <n v="11945.5"/>
    <n v="10485.4"/>
    <n v="10837.7"/>
    <n v="9515.4"/>
    <n v="10565.1"/>
    <n v="10526.8"/>
    <n v="10588.9"/>
    <n v="10709.1"/>
    <n v="11008.9"/>
  </r>
  <r>
    <x v="1"/>
    <x v="54"/>
    <x v="163"/>
    <x v="163"/>
    <n v="12693.5"/>
    <n v="11326.6"/>
    <n v="12442"/>
    <n v="13779.8"/>
    <n v="14416.8"/>
    <n v="14885.4"/>
    <n v="13359.4"/>
    <n v="12916.7"/>
    <n v="10983.8"/>
    <n v="10818.3"/>
    <n v="11751.2"/>
    <n v="11692.5"/>
    <n v="11713"/>
    <n v="11914.6"/>
    <n v="12359"/>
    <n v="12675.8"/>
    <n v="12175.5"/>
    <n v="11373.9"/>
    <n v="11619.3"/>
    <n v="12424.9"/>
    <n v="13379.3"/>
    <n v="13922.3"/>
    <n v="14714.5"/>
    <n v="14304.5"/>
    <n v="14528.3"/>
    <n v="14825.9"/>
    <n v="14970.9"/>
    <n v="13789.2"/>
    <n v="12620.8"/>
    <n v="11903.1"/>
    <n v="11753.9"/>
    <n v="11664"/>
    <n v="13119.3"/>
    <n v="11216.9"/>
    <n v="11203"/>
    <n v="9515.4"/>
    <n v="10494.9"/>
    <n v="10328.1"/>
    <n v="10213.200000000001"/>
    <n v="10165.1"/>
    <n v="10343"/>
  </r>
  <r>
    <x v="2"/>
    <x v="54"/>
    <x v="164"/>
    <x v="164"/>
    <n v="229.5"/>
    <n v="262.39999999999998"/>
    <n v="277.8"/>
    <n v="300.10000000000002"/>
    <n v="326.89999999999998"/>
    <n v="358.3"/>
    <n v="403.8"/>
    <n v="453.9"/>
    <n v="487.9"/>
    <n v="498.1"/>
    <n v="511.9"/>
    <n v="525"/>
    <n v="538.9"/>
    <n v="559.6"/>
    <n v="578.70000000000005"/>
    <n v="607.70000000000005"/>
    <n v="636.9"/>
    <n v="673.3"/>
    <n v="691.4"/>
    <n v="708.1"/>
    <n v="725.6"/>
    <n v="746.9"/>
    <n v="760.9"/>
    <n v="769.3"/>
    <n v="780.2"/>
    <n v="786.7"/>
    <n v="796.8"/>
    <n v="813.4"/>
    <n v="824.3"/>
    <n v="831.7"/>
    <n v="844.6"/>
    <n v="882.1"/>
    <n v="910.5"/>
    <n v="934.8"/>
    <n v="967.4"/>
    <n v="1000"/>
    <n v="1006.7"/>
    <n v="1019.2"/>
    <n v="1036.8"/>
    <n v="1053.5"/>
    <n v="1064.4000000000001"/>
  </r>
  <r>
    <x v="0"/>
    <x v="55"/>
    <x v="165"/>
    <x v="165"/>
    <n v="14844.7"/>
    <n v="14879"/>
    <n v="16162.5"/>
    <n v="18870.099999999999"/>
    <n v="21389"/>
    <n v="24515.200000000001"/>
    <n v="26268.400000000001"/>
    <n v="28119.3"/>
    <n v="27499.7"/>
    <n v="27076"/>
    <n v="28629.599999999999"/>
    <n v="30216.6"/>
    <n v="30481.8"/>
    <n v="33614.699999999997"/>
    <n v="35554.699999999997"/>
    <n v="36527.699999999997"/>
    <n v="36549.9"/>
    <n v="34381.4"/>
    <n v="36642"/>
    <n v="38097.1"/>
    <n v="41839.800000000003"/>
    <n v="45651.199999999997"/>
    <n v="48248.3"/>
    <n v="53690.8"/>
    <n v="57265.7"/>
    <n v="60288.2"/>
    <n v="63946.6"/>
    <n v="61431.6"/>
    <n v="59957.5"/>
    <n v="59715.4"/>
    <n v="64613.5"/>
    <n v="73269.7"/>
    <n v="81272.5"/>
    <n v="89202.9"/>
    <n v="94402.1"/>
    <n v="72723.7"/>
    <n v="76907.7"/>
    <n v="86174.2"/>
    <n v="90076.2"/>
    <n v="90301.5"/>
    <n v="92830"/>
  </r>
  <r>
    <x v="1"/>
    <x v="55"/>
    <x v="166"/>
    <x v="166"/>
    <n v="50583"/>
    <n v="42769"/>
    <n v="45505.9"/>
    <n v="49638"/>
    <n v="51339.3"/>
    <n v="53764.800000000003"/>
    <n v="53249.4"/>
    <n v="52353.2"/>
    <n v="50392.5"/>
    <n v="50181.1"/>
    <n v="51649.599999999999"/>
    <n v="53654.2"/>
    <n v="53836.1"/>
    <n v="57936.800000000003"/>
    <n v="56721.4"/>
    <n v="55488.5"/>
    <n v="55028.800000000003"/>
    <n v="51890.5"/>
    <n v="55587.5"/>
    <n v="57209.5"/>
    <n v="60902.2"/>
    <n v="62816.7"/>
    <n v="65288.5"/>
    <n v="71668.5"/>
    <n v="75217"/>
    <n v="78662.600000000006"/>
    <n v="82273.399999999994"/>
    <n v="79182.399999999994"/>
    <n v="77165.100000000006"/>
    <n v="76679.7"/>
    <n v="78584.3"/>
    <n v="83986.7"/>
    <n v="89611.9"/>
    <n v="94610.7"/>
    <n v="90309.1"/>
    <n v="72723.7"/>
    <n v="77880.600000000006"/>
    <n v="82774.899999999994"/>
    <n v="85385.7"/>
    <n v="85734.3"/>
    <n v="86770.2"/>
  </r>
  <r>
    <x v="2"/>
    <x v="55"/>
    <x v="167"/>
    <x v="167"/>
    <n v="293.5"/>
    <n v="347.9"/>
    <n v="355.2"/>
    <n v="380.2"/>
    <n v="416.6"/>
    <n v="456"/>
    <n v="493.3"/>
    <n v="537.1"/>
    <n v="545.70000000000005"/>
    <n v="539.6"/>
    <n v="554.29999999999995"/>
    <n v="563.20000000000005"/>
    <n v="566.20000000000005"/>
    <n v="580.20000000000005"/>
    <n v="626.79999999999995"/>
    <n v="658.3"/>
    <n v="664.2"/>
    <n v="662.6"/>
    <n v="659.2"/>
    <n v="665.9"/>
    <n v="687"/>
    <n v="726.7"/>
    <n v="739"/>
    <n v="749.2"/>
    <n v="761.3"/>
    <n v="766.4"/>
    <n v="777.2"/>
    <n v="775.8"/>
    <n v="777"/>
    <n v="778.8"/>
    <n v="822.2"/>
    <n v="872.4"/>
    <n v="906.9"/>
    <n v="942.8"/>
    <n v="1045.3"/>
    <n v="1000"/>
    <n v="987.5"/>
    <n v="1041.0999999999999"/>
    <n v="1054.9000000000001"/>
    <n v="1053.3"/>
    <n v="1069.8"/>
  </r>
  <r>
    <x v="0"/>
    <x v="56"/>
    <x v="168"/>
    <x v="168"/>
    <n v="10730"/>
    <n v="12062.1"/>
    <n v="13083.3"/>
    <n v="14944.7"/>
    <n v="16365"/>
    <n v="18317.7"/>
    <n v="19014.599999999999"/>
    <n v="19546.5"/>
    <n v="18690.099999999999"/>
    <n v="17816.8"/>
    <n v="18081.900000000001"/>
    <n v="18133.099999999999"/>
    <n v="17049"/>
    <n v="17759.599999999999"/>
    <n v="18984.2"/>
    <n v="19300.099999999999"/>
    <n v="20612"/>
    <n v="20695.099999999999"/>
    <n v="20686.3"/>
    <n v="19971.099999999999"/>
    <n v="21382.400000000001"/>
    <n v="22358.1"/>
    <n v="22696.9"/>
    <n v="22579.4"/>
    <n v="23923"/>
    <n v="24006.7"/>
    <n v="25262.1"/>
    <n v="23573.8"/>
    <n v="23351.8"/>
    <n v="23009"/>
    <n v="24660.1"/>
    <n v="26963.8"/>
    <n v="29785.599999999999"/>
    <n v="31662.1"/>
    <n v="34530.699999999997"/>
    <n v="29956.5"/>
    <n v="30314.5"/>
    <n v="32917.599999999999"/>
    <n v="36477.300000000003"/>
    <n v="36349.4"/>
    <n v="37367.199999999997"/>
  </r>
  <r>
    <x v="1"/>
    <x v="56"/>
    <x v="169"/>
    <x v="169"/>
    <n v="31071.200000000001"/>
    <n v="32517.3"/>
    <n v="33157.699999999997"/>
    <n v="34794.300000000003"/>
    <n v="34670.6"/>
    <n v="35274.199999999997"/>
    <n v="33989.199999999997"/>
    <n v="33116.9"/>
    <n v="30797.9"/>
    <n v="28572.799999999999"/>
    <n v="28640"/>
    <n v="28477.200000000001"/>
    <n v="26957.599999999999"/>
    <n v="27899.8"/>
    <n v="28684.1"/>
    <n v="28182.7"/>
    <n v="29566.799999999999"/>
    <n v="29635.9"/>
    <n v="30132.7"/>
    <n v="29505.9"/>
    <n v="30026.2"/>
    <n v="31746.799999999999"/>
    <n v="32192.1"/>
    <n v="31871.5"/>
    <n v="33499.599999999999"/>
    <n v="33701.300000000003"/>
    <n v="35238.300000000003"/>
    <n v="32776.800000000003"/>
    <n v="32114.7"/>
    <n v="31297.7"/>
    <n v="32729.9"/>
    <n v="33070.300000000003"/>
    <n v="35147.800000000003"/>
    <n v="35637.5"/>
    <n v="35931.199999999997"/>
    <n v="29956.5"/>
    <n v="30407.3"/>
    <n v="33237.1"/>
    <n v="36445.699999999997"/>
    <n v="36009.599999999999"/>
    <n v="36820.199999999997"/>
  </r>
  <r>
    <x v="2"/>
    <x v="56"/>
    <x v="170"/>
    <x v="170"/>
    <n v="345.3"/>
    <n v="370.9"/>
    <n v="394.6"/>
    <n v="429.5"/>
    <n v="472"/>
    <n v="519.29999999999995"/>
    <n v="559.4"/>
    <n v="590.20000000000005"/>
    <n v="606.9"/>
    <n v="623.6"/>
    <n v="631.4"/>
    <n v="636.79999999999995"/>
    <n v="632.4"/>
    <n v="636.5"/>
    <n v="661.8"/>
    <n v="684.8"/>
    <n v="697.1"/>
    <n v="698.3"/>
    <n v="686.5"/>
    <n v="676.8"/>
    <n v="712.1"/>
    <n v="704.3"/>
    <n v="705"/>
    <n v="708.5"/>
    <n v="714.1"/>
    <n v="712.3"/>
    <n v="716.9"/>
    <n v="719.2"/>
    <n v="727.1"/>
    <n v="735.2"/>
    <n v="753.4"/>
    <n v="815.3"/>
    <n v="847.4"/>
    <n v="888.4"/>
    <n v="961"/>
    <n v="1000"/>
    <n v="996.9"/>
    <n v="990.4"/>
    <n v="1000.9"/>
    <n v="1009.4"/>
    <n v="1014.9"/>
  </r>
  <r>
    <x v="0"/>
    <x v="57"/>
    <x v="171"/>
    <x v="171"/>
    <n v="3477.2"/>
    <n v="3609.9"/>
    <n v="4378.8"/>
    <n v="4954.5"/>
    <n v="5469.7"/>
    <n v="5961.3"/>
    <n v="5491.4"/>
    <n v="6010.4"/>
    <n v="5494.4"/>
    <n v="6428.5"/>
    <n v="7155.4"/>
    <n v="7487.6"/>
    <n v="7346.8"/>
    <n v="7791.9"/>
    <n v="8052.7"/>
    <n v="8343.9"/>
    <n v="8117"/>
    <n v="7879"/>
    <n v="8470.1"/>
    <n v="8843.7000000000007"/>
    <n v="10054.1"/>
    <n v="10206.9"/>
    <n v="10600.4"/>
    <n v="10915.9"/>
    <n v="11206.1"/>
    <n v="11202.7"/>
    <n v="11775.6"/>
    <n v="10684.1"/>
    <n v="10190.6"/>
    <n v="10065.299999999999"/>
    <n v="9883.1"/>
    <n v="10034.799999999999"/>
    <n v="11576.8"/>
    <n v="9238.5"/>
    <n v="9629.7999999999993"/>
    <n v="7724.1"/>
    <n v="8050.7"/>
    <n v="8897.4"/>
    <n v="9354.4"/>
    <n v="9428.4"/>
    <n v="9692.4"/>
  </r>
  <r>
    <x v="1"/>
    <x v="57"/>
    <x v="172"/>
    <x v="172"/>
    <n v="11732.2"/>
    <n v="10519.7"/>
    <n v="12127.4"/>
    <n v="12767"/>
    <n v="13055"/>
    <n v="13156.2"/>
    <n v="11225.8"/>
    <n v="11490.4"/>
    <n v="10006.9"/>
    <n v="11240.1"/>
    <n v="12283.1"/>
    <n v="12590.3"/>
    <n v="12490.3"/>
    <n v="13465.3"/>
    <n v="13418.6"/>
    <n v="13146.6"/>
    <n v="12314.9"/>
    <n v="11669"/>
    <n v="12369.7"/>
    <n v="12694.4"/>
    <n v="14224.9"/>
    <n v="14073.3"/>
    <n v="14379.5"/>
    <n v="14653.5"/>
    <n v="14923.7"/>
    <n v="14755.2"/>
    <n v="15234.7"/>
    <n v="13581.8"/>
    <n v="12837.7"/>
    <n v="12622.9"/>
    <n v="11956.6"/>
    <n v="11709.6"/>
    <n v="13081.4"/>
    <n v="10020.9"/>
    <n v="9840.9"/>
    <n v="7724.1"/>
    <n v="7951.2"/>
    <n v="8507.1"/>
    <n v="8828.2999999999993"/>
    <n v="8873.2000000000007"/>
    <n v="8975.6"/>
  </r>
  <r>
    <x v="2"/>
    <x v="57"/>
    <x v="173"/>
    <x v="173"/>
    <n v="296.39999999999998"/>
    <n v="343.2"/>
    <n v="361.1"/>
    <n v="388.1"/>
    <n v="419"/>
    <n v="453.1"/>
    <n v="489.2"/>
    <n v="523.1"/>
    <n v="549.1"/>
    <n v="571.9"/>
    <n v="582.5"/>
    <n v="594.70000000000005"/>
    <n v="588.20000000000005"/>
    <n v="578.70000000000005"/>
    <n v="600.1"/>
    <n v="634.70000000000005"/>
    <n v="659.1"/>
    <n v="675.2"/>
    <n v="684.7"/>
    <n v="696.7"/>
    <n v="706.8"/>
    <n v="725.3"/>
    <n v="737.2"/>
    <n v="744.9"/>
    <n v="750.9"/>
    <n v="759.2"/>
    <n v="772.9"/>
    <n v="786.7"/>
    <n v="793.8"/>
    <n v="797.4"/>
    <n v="826.6"/>
    <n v="857"/>
    <n v="885"/>
    <n v="921.9"/>
    <n v="978.5"/>
    <n v="1000"/>
    <n v="1012.5"/>
    <n v="1045.9000000000001"/>
    <n v="1059.5999999999999"/>
    <n v="1062.5999999999999"/>
    <n v="1079.9000000000001"/>
  </r>
  <r>
    <x v="0"/>
    <x v="58"/>
    <x v="174"/>
    <x v="174"/>
    <n v="2450.6999999999998"/>
    <n v="2325.5"/>
    <n v="2661.5"/>
    <n v="3051.3"/>
    <n v="3343.8"/>
    <n v="3754.4"/>
    <n v="3491.2"/>
    <n v="3647.6"/>
    <n v="4040.1"/>
    <n v="4448.5"/>
    <n v="4911.5"/>
    <n v="4970"/>
    <n v="4989.8"/>
    <n v="5025.7"/>
    <n v="5465"/>
    <n v="5409.9"/>
    <n v="5715.9"/>
    <n v="5747.5"/>
    <n v="6131.9"/>
    <n v="6918.9"/>
    <n v="7151.6"/>
    <n v="7915.3"/>
    <n v="8183.7"/>
    <n v="8309.9"/>
    <n v="9155"/>
    <n v="8925.6"/>
    <n v="9306.2999999999993"/>
    <n v="8750.7999999999993"/>
    <n v="8617.9"/>
    <n v="8570"/>
    <n v="8719.6"/>
    <n v="9509.9"/>
    <n v="10151.200000000001"/>
    <n v="9146.1"/>
    <n v="9479.7000000000007"/>
    <n v="7472.4"/>
    <n v="8130.9"/>
    <n v="8634.2000000000007"/>
    <n v="9065.1"/>
    <n v="9095"/>
    <n v="9349.7000000000007"/>
  </r>
  <r>
    <x v="1"/>
    <x v="58"/>
    <x v="175"/>
    <x v="175"/>
    <n v="7832.4"/>
    <n v="6561.1"/>
    <n v="7097.1"/>
    <n v="7693.2"/>
    <n v="7798.8"/>
    <n v="8043.4"/>
    <n v="7022.7"/>
    <n v="6854.3"/>
    <n v="7274.2"/>
    <n v="8127.2"/>
    <n v="8838.2000000000007"/>
    <n v="8800.2999999999993"/>
    <n v="8743.5"/>
    <n v="8731.6"/>
    <n v="9255.6"/>
    <n v="8785"/>
    <n v="9037.2999999999993"/>
    <n v="8940.2999999999993"/>
    <n v="9492.2000000000007"/>
    <n v="10615.2"/>
    <n v="10833"/>
    <n v="11781.4"/>
    <n v="12079.3"/>
    <n v="12236.3"/>
    <n v="13378.3"/>
    <n v="13010.5"/>
    <n v="13558.1"/>
    <n v="12689.8"/>
    <n v="12448"/>
    <n v="12331.5"/>
    <n v="11565.3"/>
    <n v="12056.4"/>
    <n v="12388.6"/>
    <n v="10825.3"/>
    <n v="9613.2000000000007"/>
    <n v="7472.4"/>
    <n v="7825.1"/>
    <n v="7939"/>
    <n v="8165.1"/>
    <n v="8146.7"/>
    <n v="8296.1"/>
  </r>
  <r>
    <x v="2"/>
    <x v="58"/>
    <x v="176"/>
    <x v="176"/>
    <n v="312.89999999999998"/>
    <n v="354.4"/>
    <n v="375"/>
    <n v="396.6"/>
    <n v="428.8"/>
    <n v="466.8"/>
    <n v="497.1"/>
    <n v="532.20000000000005"/>
    <n v="555.4"/>
    <n v="547.4"/>
    <n v="555.70000000000005"/>
    <n v="564.79999999999995"/>
    <n v="570.70000000000005"/>
    <n v="575.6"/>
    <n v="590.5"/>
    <n v="615.79999999999995"/>
    <n v="632.5"/>
    <n v="642.9"/>
    <n v="646"/>
    <n v="651.79999999999995"/>
    <n v="660.2"/>
    <n v="671.9"/>
    <n v="677.5"/>
    <n v="679.1"/>
    <n v="684.3"/>
    <n v="686"/>
    <n v="686.4"/>
    <n v="689.6"/>
    <n v="692.3"/>
    <n v="695"/>
    <n v="753.9"/>
    <n v="788.8"/>
    <n v="819.4"/>
    <n v="844.9"/>
    <n v="986.1"/>
    <n v="1000"/>
    <n v="1039.0999999999999"/>
    <n v="1087.5999999999999"/>
    <n v="1110.2"/>
    <n v="1116.4000000000001"/>
    <n v="1127"/>
  </r>
  <r>
    <x v="0"/>
    <x v="59"/>
    <x v="177"/>
    <x v="177"/>
    <n v="9203.5"/>
    <n v="8637.1"/>
    <n v="9330.7000000000007"/>
    <n v="10824.8"/>
    <n v="12854.2"/>
    <n v="15403.7"/>
    <n v="16631.400000000001"/>
    <n v="17928.400000000001"/>
    <n v="16171.1"/>
    <n v="16679.599999999999"/>
    <n v="18739.8"/>
    <n v="19933.099999999999"/>
    <n v="20083.599999999999"/>
    <n v="20593.3"/>
    <n v="22482"/>
    <n v="23836.9"/>
    <n v="24664.2"/>
    <n v="24184.799999999999"/>
    <n v="26696.7"/>
    <n v="28097.7"/>
    <n v="32298.6"/>
    <n v="37596.9"/>
    <n v="40348.199999999997"/>
    <n v="43083.4"/>
    <n v="44669.5"/>
    <n v="45326.3"/>
    <n v="47878.6"/>
    <n v="45036.1"/>
    <n v="43106.1"/>
    <n v="43247.5"/>
    <n v="46109.2"/>
    <n v="51269.599999999999"/>
    <n v="56775.8"/>
    <n v="61376.1"/>
    <n v="64448.7"/>
    <n v="51778.5"/>
    <n v="55426.2"/>
    <n v="64671.8"/>
    <n v="68911"/>
    <n v="69877.600000000006"/>
    <n v="71834.2"/>
  </r>
  <r>
    <x v="1"/>
    <x v="59"/>
    <x v="178"/>
    <x v="178"/>
    <n v="28398.3"/>
    <n v="23506.6"/>
    <n v="24784.9"/>
    <n v="27559.599999999999"/>
    <n v="30501.5"/>
    <n v="33533.300000000003"/>
    <n v="33218.6"/>
    <n v="33176.800000000003"/>
    <n v="28382.2"/>
    <n v="28676.2"/>
    <n v="30852.3"/>
    <n v="32255"/>
    <n v="32371.599999999999"/>
    <n v="32802.1"/>
    <n v="34903.599999999999"/>
    <n v="35340.400000000001"/>
    <n v="35521.1"/>
    <n v="34564.699999999997"/>
    <n v="38118.1"/>
    <n v="39596.699999999997"/>
    <n v="44677.2"/>
    <n v="50888.5"/>
    <n v="53766.7"/>
    <n v="56645.7"/>
    <n v="58297.599999999999"/>
    <n v="59148.9"/>
    <n v="61563.1"/>
    <n v="57240.6"/>
    <n v="54590.7"/>
    <n v="54843.8"/>
    <n v="56633.8"/>
    <n v="59744"/>
    <n v="63523.3"/>
    <n v="65301.4"/>
    <n v="65084.6"/>
    <n v="51778.5"/>
    <n v="55265.8"/>
    <n v="62896.9"/>
    <n v="66027.3"/>
    <n v="66582"/>
    <n v="68359.100000000006"/>
  </r>
  <r>
    <x v="2"/>
    <x v="59"/>
    <x v="179"/>
    <x v="179"/>
    <n v="324.10000000000002"/>
    <n v="367.4"/>
    <n v="376.5"/>
    <n v="392.8"/>
    <n v="421.4"/>
    <n v="459.4"/>
    <n v="500.7"/>
    <n v="540.4"/>
    <n v="569.79999999999995"/>
    <n v="581.70000000000005"/>
    <n v="607.4"/>
    <n v="618"/>
    <n v="620.4"/>
    <n v="627.79999999999995"/>
    <n v="644.1"/>
    <n v="674.5"/>
    <n v="694.4"/>
    <n v="699.7"/>
    <n v="700.4"/>
    <n v="709.6"/>
    <n v="722.9"/>
    <n v="738.8"/>
    <n v="750.4"/>
    <n v="760.6"/>
    <n v="766.2"/>
    <n v="766.3"/>
    <n v="777.7"/>
    <n v="786.8"/>
    <n v="789.6"/>
    <n v="788.6"/>
    <n v="814.2"/>
    <n v="858.2"/>
    <n v="893.8"/>
    <n v="939.9"/>
    <n v="990.2"/>
    <n v="1000"/>
    <n v="1002.9"/>
    <n v="1028.2"/>
    <n v="1043.7"/>
    <n v="1049.5"/>
    <n v="1050.8"/>
  </r>
  <r>
    <x v="0"/>
    <x v="60"/>
    <x v="180"/>
    <x v="180"/>
    <n v="2887.5"/>
    <n v="2985"/>
    <n v="3521.4"/>
    <n v="4263.5"/>
    <n v="5090.3999999999996"/>
    <n v="5682.5"/>
    <n v="6074.7"/>
    <n v="6407.3"/>
    <n v="6345.8"/>
    <n v="6399"/>
    <n v="7979.4"/>
    <n v="8127.1"/>
    <n v="8487.2000000000007"/>
    <n v="9322.4"/>
    <n v="11110.4"/>
    <n v="11218.8"/>
    <n v="11480.5"/>
    <n v="10680.8"/>
    <n v="12013.4"/>
    <n v="13228.5"/>
    <n v="15011.2"/>
    <n v="16737.599999999999"/>
    <n v="17515.2"/>
    <n v="18234.5"/>
    <n v="19176.2"/>
    <n v="19715.8"/>
    <n v="20831.599999999999"/>
    <n v="20012.099999999999"/>
    <n v="19319.400000000001"/>
    <n v="19296.900000000001"/>
    <n v="20554.7"/>
    <n v="22990.799999999999"/>
    <n v="25727.7"/>
    <n v="26839.9"/>
    <n v="27844.7"/>
    <n v="22533.8"/>
    <n v="24526"/>
    <n v="27525.3"/>
    <n v="27549.9"/>
    <n v="27583.599999999999"/>
    <n v="28355.9"/>
  </r>
  <r>
    <x v="1"/>
    <x v="60"/>
    <x v="181"/>
    <x v="181"/>
    <n v="8498.6"/>
    <n v="8235.4"/>
    <n v="9004.4"/>
    <n v="9874.1"/>
    <n v="11324.1"/>
    <n v="11181.1"/>
    <n v="10589.8"/>
    <n v="10959.1"/>
    <n v="10526.3"/>
    <n v="10236.799999999999"/>
    <n v="12399"/>
    <n v="12594.1"/>
    <n v="12805.1"/>
    <n v="13868.5"/>
    <n v="16001.8"/>
    <n v="15532.6"/>
    <n v="15657.2"/>
    <n v="14446.2"/>
    <n v="16160.5"/>
    <n v="17577.400000000001"/>
    <n v="19694.7"/>
    <n v="21633.4"/>
    <n v="22406.799999999999"/>
    <n v="23114.2"/>
    <n v="24197.8"/>
    <n v="24547"/>
    <n v="25796.5"/>
    <n v="24185.599999999999"/>
    <n v="23214.6"/>
    <n v="23100.799999999999"/>
    <n v="24043.8"/>
    <n v="26327.4"/>
    <n v="27680.5"/>
    <n v="27606.7"/>
    <n v="27678.2"/>
    <n v="22533.8"/>
    <n v="23816.9"/>
    <n v="25984.799999999999"/>
    <n v="25849.1"/>
    <n v="25897.8"/>
    <n v="26190.9"/>
  </r>
  <r>
    <x v="2"/>
    <x v="60"/>
    <x v="182"/>
    <x v="182"/>
    <n v="339.8"/>
    <n v="362.5"/>
    <n v="391.1"/>
    <n v="431.8"/>
    <n v="449.5"/>
    <n v="508.2"/>
    <n v="573.6"/>
    <n v="584.70000000000005"/>
    <n v="602.79999999999995"/>
    <n v="625.1"/>
    <n v="643.5"/>
    <n v="645.29999999999995"/>
    <n v="662.8"/>
    <n v="672.2"/>
    <n v="694.3"/>
    <n v="722.3"/>
    <n v="733.2"/>
    <n v="739.4"/>
    <n v="743.4"/>
    <n v="752.6"/>
    <n v="762.2"/>
    <n v="773.7"/>
    <n v="781.7"/>
    <n v="788.9"/>
    <n v="792.5"/>
    <n v="803.2"/>
    <n v="807.5"/>
    <n v="827.4"/>
    <n v="832.2"/>
    <n v="835.3"/>
    <n v="854.9"/>
    <n v="873.3"/>
    <n v="929.4"/>
    <n v="972.2"/>
    <n v="1006"/>
    <n v="1000"/>
    <n v="1029.8"/>
    <n v="1059.3"/>
    <n v="1065.8"/>
    <n v="1065.0999999999999"/>
    <n v="1082.7"/>
  </r>
  <r>
    <x v="0"/>
    <x v="61"/>
    <x v="183"/>
    <x v="183"/>
    <n v="14157.9"/>
    <n v="15146.3"/>
    <n v="16567.599999999999"/>
    <n v="18210.400000000001"/>
    <n v="20721.400000000001"/>
    <n v="23751.599999999999"/>
    <n v="25429.8"/>
    <n v="28050.400000000001"/>
    <n v="27481.8"/>
    <n v="26911.200000000001"/>
    <n v="30212.1"/>
    <n v="30712.400000000001"/>
    <n v="30637.3"/>
    <n v="32707.200000000001"/>
    <n v="36323"/>
    <n v="36797.699999999997"/>
    <n v="37111.800000000003"/>
    <n v="36129.199999999997"/>
    <n v="37882.6"/>
    <n v="38793"/>
    <n v="41249.300000000003"/>
    <n v="44564.2"/>
    <n v="46720.5"/>
    <n v="49406"/>
    <n v="51462.7"/>
    <n v="52232.6"/>
    <n v="54427.8"/>
    <n v="50767.4"/>
    <n v="49485.7"/>
    <n v="49943.3"/>
    <n v="52841.2"/>
    <n v="58613.3"/>
    <n v="64611.5"/>
    <n v="69878.5"/>
    <n v="72726.7"/>
    <n v="60292.1"/>
    <n v="63526.6"/>
    <n v="71353.2"/>
    <n v="74706"/>
    <n v="74698.399999999994"/>
    <n v="76789.899999999994"/>
  </r>
  <r>
    <x v="1"/>
    <x v="61"/>
    <x v="184"/>
    <x v="184"/>
    <n v="232877.9"/>
    <n v="208826.8"/>
    <n v="209410.4"/>
    <n v="204977.1"/>
    <n v="203872.6"/>
    <n v="203829.5"/>
    <n v="187975.4"/>
    <n v="178688.4"/>
    <n v="154569.5"/>
    <n v="141150.39999999999"/>
    <n v="148268"/>
    <n v="140747.70000000001"/>
    <n v="138695.5"/>
    <n v="141399.6"/>
    <n v="144045.5"/>
    <n v="134071.29999999999"/>
    <n v="128055.2"/>
    <n v="118489.7"/>
    <n v="119524"/>
    <n v="116340.9"/>
    <n v="117133.5"/>
    <n v="117833.4"/>
    <n v="116118.3"/>
    <n v="115704.9"/>
    <n v="114530.7"/>
    <n v="111151.5"/>
    <n v="110058.9"/>
    <n v="97615.4"/>
    <n v="90738.2"/>
    <n v="87425.2"/>
    <n v="86801.9"/>
    <n v="87690.7"/>
    <n v="87443.6"/>
    <n v="86230.9"/>
    <n v="80401.2"/>
    <n v="60292.1"/>
    <n v="58634"/>
    <n v="59625.5"/>
    <n v="57037.8"/>
    <n v="52508.2"/>
    <n v="49796.9"/>
  </r>
  <r>
    <x v="2"/>
    <x v="61"/>
    <x v="185"/>
    <x v="185"/>
    <n v="60.8"/>
    <n v="72.5"/>
    <n v="79.099999999999994"/>
    <n v="88.8"/>
    <n v="101.6"/>
    <n v="116.5"/>
    <n v="135.30000000000001"/>
    <n v="157"/>
    <n v="177.8"/>
    <n v="190.7"/>
    <n v="203.8"/>
    <n v="218.2"/>
    <n v="220.9"/>
    <n v="231.3"/>
    <n v="252.2"/>
    <n v="274.5"/>
    <n v="289.8"/>
    <n v="304.89999999999998"/>
    <n v="316.89999999999998"/>
    <n v="333.4"/>
    <n v="352.2"/>
    <n v="378.2"/>
    <n v="402.4"/>
    <n v="427"/>
    <n v="449.3"/>
    <n v="469.9"/>
    <n v="494.5"/>
    <n v="520.1"/>
    <n v="545.4"/>
    <n v="571.29999999999995"/>
    <n v="608.79999999999995"/>
    <n v="668.4"/>
    <n v="738.9"/>
    <n v="810.4"/>
    <n v="904.5"/>
    <n v="1000"/>
    <n v="1083.4000000000001"/>
    <n v="1196.7"/>
    <n v="1309.8"/>
    <n v="1422.6"/>
    <n v="1542.1"/>
  </r>
  <r>
    <x v="0"/>
    <x v="62"/>
    <x v="186"/>
    <x v="186"/>
    <n v="19684"/>
    <n v="23013.5"/>
    <n v="24302.3"/>
    <n v="28200.2"/>
    <n v="32105.599999999999"/>
    <n v="37008.400000000001"/>
    <n v="38533.599999999999"/>
    <n v="44289.599999999999"/>
    <n v="35797.4"/>
    <n v="28080.3"/>
    <n v="31039.8"/>
    <n v="29734.9"/>
    <n v="26523.599999999999"/>
    <n v="26291.200000000001"/>
    <n v="30486.799999999999"/>
    <n v="32771.599999999999"/>
    <n v="35161.800000000003"/>
    <n v="31738.400000000001"/>
    <n v="31228.5"/>
    <n v="35246.699999999997"/>
    <n v="39533.4"/>
    <n v="43068.800000000003"/>
    <n v="46158.5"/>
    <n v="52775.199999999997"/>
    <n v="55652.3"/>
    <n v="52632.3"/>
    <n v="55578.9"/>
    <n v="49007.8"/>
    <n v="46595.199999999997"/>
    <n v="50448.7"/>
    <n v="59207.1"/>
    <n v="68833.899999999994"/>
    <n v="76765.7"/>
    <n v="85410.1"/>
    <n v="91521.4"/>
    <n v="74377.100000000006"/>
    <n v="84823.3"/>
    <n v="101610.5"/>
    <n v="119994.3"/>
    <n v="117807.1"/>
    <n v="121105.7"/>
  </r>
  <r>
    <x v="1"/>
    <x v="62"/>
    <x v="187"/>
    <x v="187"/>
    <n v="69009.5"/>
    <n v="67301.7"/>
    <n v="65766.399999999994"/>
    <n v="71532.5"/>
    <n v="75922.399999999994"/>
    <n v="81428.800000000003"/>
    <n v="75132.800000000003"/>
    <n v="76977.5"/>
    <n v="58244.800000000003"/>
    <n v="44784"/>
    <n v="49493.5"/>
    <n v="47012.3"/>
    <n v="41962.7"/>
    <n v="42157.3"/>
    <n v="48046.5"/>
    <n v="49319"/>
    <n v="51613.8"/>
    <n v="45176.7"/>
    <n v="43743.3"/>
    <n v="49060"/>
    <n v="55040.5"/>
    <n v="58789.1"/>
    <n v="61356"/>
    <n v="69898.100000000006"/>
    <n v="73055"/>
    <n v="68059.7"/>
    <n v="71117.2"/>
    <n v="61556.2"/>
    <n v="58028.800000000003"/>
    <n v="62700.5"/>
    <n v="71448.5"/>
    <n v="79871.100000000006"/>
    <n v="86537.3"/>
    <n v="92345.4"/>
    <n v="94633.3"/>
    <n v="74377.100000000006"/>
    <n v="85129"/>
    <n v="99477.2"/>
    <n v="113854.2"/>
    <n v="110545.4"/>
    <n v="112344.1"/>
  </r>
  <r>
    <x v="2"/>
    <x v="62"/>
    <x v="188"/>
    <x v="188"/>
    <n v="285.2"/>
    <n v="341.9"/>
    <n v="369.5"/>
    <n v="394.2"/>
    <n v="422.9"/>
    <n v="454.5"/>
    <n v="512.9"/>
    <n v="575.4"/>
    <n v="614.6"/>
    <n v="627"/>
    <n v="627.1"/>
    <n v="632.5"/>
    <n v="632.1"/>
    <n v="623.6"/>
    <n v="634.5"/>
    <n v="664.5"/>
    <n v="681.2"/>
    <n v="702.5"/>
    <n v="713.9"/>
    <n v="718.4"/>
    <n v="718.3"/>
    <n v="732.6"/>
    <n v="752.3"/>
    <n v="755"/>
    <n v="761.8"/>
    <n v="773.3"/>
    <n v="781.5"/>
    <n v="796.1"/>
    <n v="803"/>
    <n v="804.6"/>
    <n v="828.7"/>
    <n v="861.8"/>
    <n v="887.1"/>
    <n v="924.9"/>
    <n v="967.1"/>
    <n v="1000"/>
    <n v="996.4"/>
    <n v="1021.4"/>
    <n v="1053.9000000000001"/>
    <n v="1065.7"/>
    <n v="1078"/>
  </r>
  <r>
    <x v="0"/>
    <x v="63"/>
    <x v="189"/>
    <x v="189"/>
    <n v="8126.4"/>
    <n v="8384.2999999999993"/>
    <n v="8935.1"/>
    <n v="8584.1"/>
    <n v="9856.9"/>
    <n v="11012"/>
    <n v="11985.1"/>
    <n v="12428.3"/>
    <n v="12285.8"/>
    <n v="12024.3"/>
    <n v="13518"/>
    <n v="14208.3"/>
    <n v="14513.8"/>
    <n v="16936.5"/>
    <n v="18919.5"/>
    <n v="20835.3"/>
    <n v="21077.4"/>
    <n v="20492.400000000001"/>
    <n v="21075.1"/>
    <n v="23501"/>
    <n v="26654.1"/>
    <n v="32133.7"/>
    <n v="34992.699999999997"/>
    <n v="35665.800000000003"/>
    <n v="35930"/>
    <n v="34791.199999999997"/>
    <n v="43724.9"/>
    <n v="32126.400000000001"/>
    <n v="29502.6"/>
    <n v="29833.8"/>
    <n v="31914"/>
    <n v="34680"/>
    <n v="37203.4"/>
    <n v="39770"/>
    <n v="40150.6"/>
    <n v="33033.4"/>
    <n v="36576.699999999997"/>
    <n v="41959.8"/>
    <n v="46132.9"/>
    <n v="47758.9"/>
    <n v="49096.1"/>
  </r>
  <r>
    <x v="1"/>
    <x v="63"/>
    <x v="190"/>
    <x v="190"/>
    <n v="21016.9"/>
    <n v="19308.3"/>
    <n v="19482.900000000001"/>
    <n v="17291.5"/>
    <n v="18679.2"/>
    <n v="19354.2"/>
    <n v="19221.2"/>
    <n v="18193"/>
    <n v="17234.8"/>
    <n v="16227.5"/>
    <n v="18005.900000000001"/>
    <n v="18550.3"/>
    <n v="18419.400000000001"/>
    <n v="21299.8"/>
    <n v="23238.6"/>
    <n v="24825.3"/>
    <n v="24531.1"/>
    <n v="23326.9"/>
    <n v="23762.9"/>
    <n v="26213.8"/>
    <n v="29789.200000000001"/>
    <n v="36193.599999999999"/>
    <n v="39264.699999999997"/>
    <n v="41793.300000000003"/>
    <n v="40767.699999999997"/>
    <n v="40405.1"/>
    <n v="56404"/>
    <n v="36898.9"/>
    <n v="33836.6"/>
    <n v="33477.599999999999"/>
    <n v="36788.5"/>
    <n v="38676.400000000001"/>
    <n v="41913.1"/>
    <n v="45266.1"/>
    <n v="42396.1"/>
    <n v="33033.4"/>
    <n v="39315.199999999997"/>
    <n v="46809"/>
    <n v="49833.2"/>
    <n v="50607.199999999997"/>
    <n v="52419.4"/>
  </r>
  <r>
    <x v="2"/>
    <x v="63"/>
    <x v="191"/>
    <x v="191"/>
    <n v="386.7"/>
    <n v="434.2"/>
    <n v="458.6"/>
    <n v="496.4"/>
    <n v="527.70000000000005"/>
    <n v="569"/>
    <n v="623.5"/>
    <n v="683.1"/>
    <n v="712.9"/>
    <n v="741"/>
    <n v="750.8"/>
    <n v="765.9"/>
    <n v="788"/>
    <n v="795.1"/>
    <n v="814.1"/>
    <n v="839.3"/>
    <n v="859.2"/>
    <n v="878.5"/>
    <n v="886.9"/>
    <n v="896.5"/>
    <n v="894.8"/>
    <n v="887.8"/>
    <n v="891.2"/>
    <n v="853.4"/>
    <n v="881.3"/>
    <n v="861.1"/>
    <n v="775.2"/>
    <n v="870.7"/>
    <n v="871.9"/>
    <n v="891.2"/>
    <n v="867.5"/>
    <n v="896.7"/>
    <n v="887.6"/>
    <n v="878.6"/>
    <n v="947"/>
    <n v="1000"/>
    <n v="930.3"/>
    <n v="896.4"/>
    <n v="925.7"/>
    <n v="943.7"/>
    <n v="936.6"/>
  </r>
  <r>
    <x v="0"/>
    <x v="64"/>
    <x v="192"/>
    <x v="192"/>
    <n v="6793.1"/>
    <n v="6793.7"/>
    <n v="7838.6"/>
    <n v="9645.9"/>
    <n v="10793.1"/>
    <n v="12285.2"/>
    <n v="14382.9"/>
    <n v="15367.3"/>
    <n v="15958.2"/>
    <n v="15995.1"/>
    <n v="17379.5"/>
    <n v="18301.099999999999"/>
    <n v="18545.599999999999"/>
    <n v="18311.099999999999"/>
    <n v="19463.400000000001"/>
    <n v="21272.799999999999"/>
    <n v="21029.599999999999"/>
    <n v="20395.599999999999"/>
    <n v="21705.9"/>
    <n v="22642.3"/>
    <n v="23809"/>
    <n v="24680.3"/>
    <n v="26087.4"/>
    <n v="25979.1"/>
    <n v="27184.6"/>
    <n v="27910.400000000001"/>
    <n v="26256.400000000001"/>
    <n v="23191.200000000001"/>
    <n v="21453"/>
    <n v="21265.200000000001"/>
    <n v="22001.8"/>
    <n v="23198.3"/>
    <n v="26135.7"/>
    <n v="24168.799999999999"/>
    <n v="24936.3"/>
    <n v="22148.1"/>
    <n v="23185.3"/>
    <n v="25673.9"/>
    <n v="28223.1"/>
    <n v="29049.8"/>
    <n v="29863.200000000001"/>
  </r>
  <r>
    <x v="1"/>
    <x v="64"/>
    <x v="193"/>
    <x v="193"/>
    <n v="14491.3"/>
    <n v="13225.3"/>
    <n v="14515.7"/>
    <n v="17275.8"/>
    <n v="18293.7"/>
    <n v="19650.599999999999"/>
    <n v="19653.5"/>
    <n v="19991.400000000001"/>
    <n v="20250.5"/>
    <n v="19873.7"/>
    <n v="21283.200000000001"/>
    <n v="22266.9"/>
    <n v="22430.799999999999"/>
    <n v="21785.200000000001"/>
    <n v="22965"/>
    <n v="24128.7"/>
    <n v="23099.4"/>
    <n v="22325"/>
    <n v="23606"/>
    <n v="24549"/>
    <n v="25826.2"/>
    <n v="26559.200000000001"/>
    <n v="27476.3"/>
    <n v="27369.1"/>
    <n v="29079.3"/>
    <n v="30117.4"/>
    <n v="28338.799999999999"/>
    <n v="24955.7"/>
    <n v="23348.9"/>
    <n v="23289.599999999999"/>
    <n v="23921.8"/>
    <n v="24942.5"/>
    <n v="27926.400000000001"/>
    <n v="25298.2"/>
    <n v="25328.3"/>
    <n v="22148.1"/>
    <n v="23225.200000000001"/>
    <n v="25353.599999999999"/>
    <n v="27337.8"/>
    <n v="27893.8"/>
    <n v="28280.2"/>
  </r>
  <r>
    <x v="2"/>
    <x v="64"/>
    <x v="194"/>
    <x v="194"/>
    <n v="468.8"/>
    <n v="513.70000000000005"/>
    <n v="540"/>
    <n v="558.29999999999995"/>
    <n v="590"/>
    <n v="625.20000000000005"/>
    <n v="731.8"/>
    <n v="768.7"/>
    <n v="788"/>
    <n v="804.8"/>
    <n v="816.6"/>
    <n v="821.9"/>
    <n v="826.8"/>
    <n v="840.5"/>
    <n v="847.5"/>
    <n v="881.6"/>
    <n v="910.4"/>
    <n v="913.6"/>
    <n v="919.5"/>
    <n v="922.3"/>
    <n v="921.9"/>
    <n v="929.3"/>
    <n v="949.5"/>
    <n v="949.2"/>
    <n v="934.8"/>
    <n v="926.7"/>
    <n v="926.5"/>
    <n v="929.3"/>
    <n v="918.8"/>
    <n v="913.1"/>
    <n v="919.7"/>
    <n v="930.1"/>
    <n v="935.9"/>
    <n v="955.4"/>
    <n v="984.5"/>
    <n v="1000"/>
    <n v="998.3"/>
    <n v="1012.6"/>
    <n v="1032.4000000000001"/>
    <n v="1041.4000000000001"/>
    <n v="1056"/>
  </r>
  <r>
    <x v="0"/>
    <x v="65"/>
    <x v="195"/>
    <x v="195"/>
    <n v="8753.7000000000007"/>
    <n v="8012.2"/>
    <n v="9579.2000000000007"/>
    <n v="10750.4"/>
    <n v="12361.1"/>
    <n v="13690.3"/>
    <n v="13586.9"/>
    <n v="14610.2"/>
    <n v="14368.8"/>
    <n v="14922.2"/>
    <n v="17017.400000000001"/>
    <n v="17182.599999999999"/>
    <n v="17260.3"/>
    <n v="18118.400000000001"/>
    <n v="19913.900000000001"/>
    <n v="21178.799999999999"/>
    <n v="20350.599999999999"/>
    <n v="19725.599999999999"/>
    <n v="21140.3"/>
    <n v="22970.3"/>
    <n v="25814.799999999999"/>
    <n v="27395.4"/>
    <n v="29469.599999999999"/>
    <n v="30427.7"/>
    <n v="32524.2"/>
    <n v="34291.9"/>
    <n v="35829.4"/>
    <n v="32889.800000000003"/>
    <n v="31791.599999999999"/>
    <n v="32579"/>
    <n v="34025"/>
    <n v="38300.5"/>
    <n v="41672.400000000001"/>
    <n v="39989.599999999999"/>
    <n v="40971.699999999997"/>
    <n v="35102.5"/>
    <n v="36567.699999999997"/>
    <n v="42237.4"/>
    <n v="46952"/>
    <n v="48175.7"/>
    <n v="49524.6"/>
  </r>
  <r>
    <x v="1"/>
    <x v="65"/>
    <x v="196"/>
    <x v="196"/>
    <n v="26841.599999999999"/>
    <n v="21494.400000000001"/>
    <n v="24703.7"/>
    <n v="26259.3"/>
    <n v="28796.400000000001"/>
    <n v="29425.1"/>
    <n v="26470.6"/>
    <n v="26692"/>
    <n v="25090.400000000001"/>
    <n v="25290.400000000001"/>
    <n v="28306.7"/>
    <n v="27962.799999999999"/>
    <n v="27671.200000000001"/>
    <n v="28718.9"/>
    <n v="30443.9"/>
    <n v="31043.1"/>
    <n v="28891.7"/>
    <n v="27634.7"/>
    <n v="29184.400000000001"/>
    <n v="31357.1"/>
    <n v="34883.699999999997"/>
    <n v="36005.4"/>
    <n v="37925.699999999997"/>
    <n v="38813.699999999997"/>
    <n v="40853.800000000003"/>
    <n v="42892.2"/>
    <n v="44907.9"/>
    <n v="41092.1"/>
    <n v="39474.699999999997"/>
    <n v="40193.599999999999"/>
    <n v="41357.9"/>
    <n v="43957.2"/>
    <n v="46184.6"/>
    <n v="42194.5"/>
    <n v="41451.699999999997"/>
    <n v="35102.5"/>
    <n v="36659.599999999999"/>
    <n v="41059.4"/>
    <n v="44558.400000000001"/>
    <n v="44906.7"/>
    <n v="45407.8"/>
  </r>
  <r>
    <x v="2"/>
    <x v="65"/>
    <x v="197"/>
    <x v="197"/>
    <n v="326.10000000000002"/>
    <n v="372.8"/>
    <n v="387.8"/>
    <n v="409.4"/>
    <n v="429.3"/>
    <n v="465.3"/>
    <n v="513.29999999999995"/>
    <n v="547.4"/>
    <n v="572.70000000000005"/>
    <n v="590"/>
    <n v="601.20000000000005"/>
    <n v="614.5"/>
    <n v="623.79999999999995"/>
    <n v="630.9"/>
    <n v="654.1"/>
    <n v="682.2"/>
    <n v="704.4"/>
    <n v="713.8"/>
    <n v="724.4"/>
    <n v="732.5"/>
    <n v="740"/>
    <n v="760.9"/>
    <n v="777"/>
    <n v="783.9"/>
    <n v="796.1"/>
    <n v="799.5"/>
    <n v="797.8"/>
    <n v="800.4"/>
    <n v="805.4"/>
    <n v="810.6"/>
    <n v="822.7"/>
    <n v="871.3"/>
    <n v="902.3"/>
    <n v="947.7"/>
    <n v="988.4"/>
    <n v="1000"/>
    <n v="997.5"/>
    <n v="1028.7"/>
    <n v="1053.7"/>
    <n v="1072.8"/>
    <n v="1090.7"/>
  </r>
  <r>
    <x v="0"/>
    <x v="66"/>
    <x v="198"/>
    <x v="198"/>
    <n v="9459.9"/>
    <n v="9377.7999999999993"/>
    <n v="9734.1"/>
    <n v="11092.7"/>
    <n v="13292.3"/>
    <n v="15690.8"/>
    <n v="17763.3"/>
    <n v="19123.5"/>
    <n v="15461.9"/>
    <n v="12951.4"/>
    <n v="15599.2"/>
    <n v="16642.900000000001"/>
    <n v="17270.900000000001"/>
    <n v="16948"/>
    <n v="18319.8"/>
    <n v="20619.8"/>
    <n v="20631"/>
    <n v="19409.400000000001"/>
    <n v="20020.599999999999"/>
    <n v="21100.9"/>
    <n v="23735.8"/>
    <n v="27094.3"/>
    <n v="28369.200000000001"/>
    <n v="30413.1"/>
    <n v="31101.8"/>
    <n v="30075.9"/>
    <n v="31702"/>
    <n v="27315.3"/>
    <n v="25071"/>
    <n v="24382.400000000001"/>
    <n v="24927.5"/>
    <n v="26982.7"/>
    <n v="29057.8"/>
    <n v="28267.4"/>
    <n v="28646.1"/>
    <n v="23554.6"/>
    <n v="26138.1"/>
    <n v="29798.5"/>
    <n v="32375.200000000001"/>
    <n v="33371.1"/>
    <n v="34305.5"/>
  </r>
  <r>
    <x v="1"/>
    <x v="66"/>
    <x v="199"/>
    <x v="199"/>
    <n v="23369.5"/>
    <n v="19884.5"/>
    <n v="19981.599999999999"/>
    <n v="21639.8"/>
    <n v="24431.4"/>
    <n v="26727.5"/>
    <n v="27270.799999999999"/>
    <n v="27368.2"/>
    <n v="20618.900000000001"/>
    <n v="16976.900000000001"/>
    <n v="20731.099999999999"/>
    <n v="22012.6"/>
    <n v="22770.6"/>
    <n v="22033.599999999999"/>
    <n v="23526.9"/>
    <n v="26118.400000000001"/>
    <n v="25418.7"/>
    <n v="22938.9"/>
    <n v="23382.400000000001"/>
    <n v="24510.400000000001"/>
    <n v="27682.400000000001"/>
    <n v="31652.3"/>
    <n v="32632.9"/>
    <n v="34716.300000000003"/>
    <n v="35160.5"/>
    <n v="33783.800000000003"/>
    <n v="35535.4"/>
    <n v="29854.3"/>
    <n v="27406.6"/>
    <n v="26707"/>
    <n v="27044.1"/>
    <n v="29232.3"/>
    <n v="31300.9"/>
    <n v="29900.5"/>
    <n v="29967.5"/>
    <n v="23554.6"/>
    <n v="26832.9"/>
    <n v="30699.3"/>
    <n v="32763.8"/>
    <n v="33430.6"/>
    <n v="34510.199999999997"/>
  </r>
  <r>
    <x v="2"/>
    <x v="66"/>
    <x v="200"/>
    <x v="200"/>
    <n v="404.8"/>
    <n v="471.6"/>
    <n v="487.2"/>
    <n v="512.6"/>
    <n v="544.1"/>
    <n v="587.1"/>
    <n v="651.4"/>
    <n v="698.7"/>
    <n v="749.9"/>
    <n v="762.9"/>
    <n v="752.5"/>
    <n v="756.1"/>
    <n v="758.5"/>
    <n v="769.2"/>
    <n v="778.7"/>
    <n v="789.5"/>
    <n v="811.6"/>
    <n v="846.1"/>
    <n v="856.2"/>
    <n v="860.9"/>
    <n v="857.4"/>
    <n v="856"/>
    <n v="869.3"/>
    <n v="876"/>
    <n v="884.6"/>
    <n v="890.2"/>
    <n v="892.1"/>
    <n v="915"/>
    <n v="914.8"/>
    <n v="913"/>
    <n v="921.7"/>
    <n v="923"/>
    <n v="928.3"/>
    <n v="945.4"/>
    <n v="955.9"/>
    <n v="1000"/>
    <n v="974.1"/>
    <n v="970.7"/>
    <n v="988.1"/>
    <n v="998.2"/>
    <n v="994.1"/>
  </r>
  <r>
    <x v="0"/>
    <x v="67"/>
    <x v="201"/>
    <x v="201"/>
    <n v="8090.9"/>
    <n v="8541.6"/>
    <n v="9579.5"/>
    <n v="10789.8"/>
    <n v="12401.7"/>
    <n v="13646"/>
    <n v="14270.4"/>
    <n v="15547.1"/>
    <n v="13572.6"/>
    <n v="12309.4"/>
    <n v="15606.6"/>
    <n v="15181.5"/>
    <n v="14334.3"/>
    <n v="14574.1"/>
    <n v="16519.2"/>
    <n v="17296.3"/>
    <n v="17288.3"/>
    <n v="17304.5"/>
    <n v="18101.900000000001"/>
    <n v="19164.099999999999"/>
    <n v="22018.400000000001"/>
    <n v="22650.400000000001"/>
    <n v="23277.599999999999"/>
    <n v="30925.8"/>
    <n v="33871.1"/>
    <n v="35586.400000000001"/>
    <n v="39423.699999999997"/>
    <n v="37122.800000000003"/>
    <n v="37153.800000000003"/>
    <n v="37837.199999999997"/>
    <n v="37018.400000000001"/>
    <n v="40107"/>
    <n v="41757.300000000003"/>
    <n v="41937.5"/>
    <n v="43013"/>
    <n v="34621.199999999997"/>
    <n v="37968.400000000001"/>
    <n v="45602.8"/>
    <n v="52258.2"/>
    <n v="50624.2"/>
    <n v="52041.7"/>
  </r>
  <r>
    <x v="1"/>
    <x v="67"/>
    <x v="202"/>
    <x v="202"/>
    <n v="34136.699999999997"/>
    <n v="29748.6"/>
    <n v="30682.9"/>
    <n v="32526.3"/>
    <n v="33902.1"/>
    <n v="34229.800000000003"/>
    <n v="31413.4"/>
    <n v="30354.9"/>
    <n v="24737.8"/>
    <n v="21772"/>
    <n v="26982.1"/>
    <n v="25976.7"/>
    <n v="24221.7"/>
    <n v="24384.2"/>
    <n v="26977"/>
    <n v="27023.8"/>
    <n v="25602.1"/>
    <n v="24653.7"/>
    <n v="25287.4"/>
    <n v="26258"/>
    <n v="29492.799999999999"/>
    <n v="29626"/>
    <n v="29999.9"/>
    <n v="39369"/>
    <n v="42872.1"/>
    <n v="44369.9"/>
    <n v="48778.400000000001"/>
    <n v="45472.7"/>
    <n v="45072.6"/>
    <n v="45719.9"/>
    <n v="44188.800000000003"/>
    <n v="47132.1"/>
    <n v="47514.6"/>
    <n v="46461.5"/>
    <n v="45504.800000000003"/>
    <n v="34621.199999999997"/>
    <n v="38033.199999999997"/>
    <n v="44743.1"/>
    <n v="50751.3"/>
    <n v="48596.2"/>
    <n v="49318.9"/>
  </r>
  <r>
    <x v="2"/>
    <x v="67"/>
    <x v="203"/>
    <x v="203"/>
    <n v="237"/>
    <n v="287.10000000000002"/>
    <n v="312.2"/>
    <n v="331.7"/>
    <n v="365.8"/>
    <n v="398.7"/>
    <n v="454.3"/>
    <n v="512.20000000000005"/>
    <n v="548.70000000000005"/>
    <n v="565.4"/>
    <n v="578.4"/>
    <n v="584.4"/>
    <n v="591.79999999999995"/>
    <n v="597.70000000000005"/>
    <n v="612.29999999999995"/>
    <n v="640"/>
    <n v="675.3"/>
    <n v="701.9"/>
    <n v="715.8"/>
    <n v="729.8"/>
    <n v="746.6"/>
    <n v="764.5"/>
    <n v="775.9"/>
    <n v="785.5"/>
    <n v="790"/>
    <n v="802"/>
    <n v="808.2"/>
    <n v="816.4"/>
    <n v="824.3"/>
    <n v="827.6"/>
    <n v="837.7"/>
    <n v="850.9"/>
    <n v="878.8"/>
    <n v="902.6"/>
    <n v="945.2"/>
    <n v="1000"/>
    <n v="998.3"/>
    <n v="1019.2"/>
    <n v="1029.7"/>
    <n v="1041.7"/>
    <n v="1055.2"/>
  </r>
  <r>
    <x v="0"/>
    <x v="68"/>
    <x v="204"/>
    <x v="204"/>
    <n v="14597.9"/>
    <n v="15389.5"/>
    <n v="16550.099999999999"/>
    <n v="20394.599999999999"/>
    <n v="23711.3"/>
    <n v="27531.9"/>
    <n v="29551.9"/>
    <n v="31734.3"/>
    <n v="29992.6"/>
    <n v="26930.2"/>
    <n v="30326.9"/>
    <n v="31661.7"/>
    <n v="31492.799999999999"/>
    <n v="32742.7"/>
    <n v="36779.800000000003"/>
    <n v="38808"/>
    <n v="40345.699999999997"/>
    <n v="40175.199999999997"/>
    <n v="40468.9"/>
    <n v="44706.5"/>
    <n v="48626"/>
    <n v="53665.4"/>
    <n v="55938.400000000001"/>
    <n v="61825"/>
    <n v="64669.4"/>
    <n v="65136.2"/>
    <n v="69305.2"/>
    <n v="62267.3"/>
    <n v="57715.4"/>
    <n v="59361.4"/>
    <n v="63837"/>
    <n v="72267.399999999994"/>
    <n v="79128.100000000006"/>
    <n v="85666"/>
    <n v="88523.7"/>
    <n v="72105.600000000006"/>
    <n v="81739.7"/>
    <n v="91121.4"/>
    <n v="100279.4"/>
    <n v="106809.9"/>
    <n v="109800.6"/>
  </r>
  <r>
    <x v="1"/>
    <x v="68"/>
    <x v="205"/>
    <x v="205"/>
    <n v="56089.9"/>
    <n v="49876.9"/>
    <n v="51247.7"/>
    <n v="59090.7"/>
    <n v="63792.9"/>
    <n v="67733.7"/>
    <n v="65108.5"/>
    <n v="63926"/>
    <n v="57540.4"/>
    <n v="51128.6"/>
    <n v="56679.5"/>
    <n v="58078.3"/>
    <n v="56985.4"/>
    <n v="58540.5"/>
    <n v="63475.6"/>
    <n v="64161.4"/>
    <n v="64383.9"/>
    <n v="62262"/>
    <n v="61329.3"/>
    <n v="66067.5"/>
    <n v="70139.899999999994"/>
    <n v="75193.100000000006"/>
    <n v="76793.399999999994"/>
    <n v="83470.8"/>
    <n v="86307.8"/>
    <n v="85779.199999999997"/>
    <n v="90097.600000000006"/>
    <n v="79784.399999999994"/>
    <n v="73128.399999999994"/>
    <n v="74280.100000000006"/>
    <n v="77677.100000000006"/>
    <n v="84148.5"/>
    <n v="89170.4"/>
    <n v="93251.1"/>
    <n v="91441.2"/>
    <n v="72105.600000000006"/>
    <n v="80984.3"/>
    <n v="87989.5"/>
    <n v="93943.4"/>
    <n v="98104.8"/>
    <n v="98636.9"/>
  </r>
  <r>
    <x v="2"/>
    <x v="68"/>
    <x v="206"/>
    <x v="206"/>
    <n v="260.3"/>
    <n v="308.5"/>
    <n v="322.89999999999998"/>
    <n v="345.1"/>
    <n v="371.7"/>
    <n v="406.5"/>
    <n v="453.9"/>
    <n v="496.4"/>
    <n v="521.20000000000005"/>
    <n v="526.70000000000005"/>
    <n v="535.1"/>
    <n v="545.20000000000005"/>
    <n v="552.6"/>
    <n v="559.29999999999995"/>
    <n v="579.4"/>
    <n v="604.79999999999995"/>
    <n v="626.6"/>
    <n v="645.29999999999995"/>
    <n v="659.9"/>
    <n v="676.7"/>
    <n v="693.3"/>
    <n v="713.7"/>
    <n v="728.4"/>
    <n v="740.7"/>
    <n v="749.3"/>
    <n v="759.3"/>
    <n v="769.2"/>
    <n v="780.4"/>
    <n v="789.2"/>
    <n v="799.2"/>
    <n v="821.8"/>
    <n v="858.8"/>
    <n v="887.4"/>
    <n v="918.7"/>
    <n v="968.1"/>
    <n v="1000"/>
    <n v="1009.3"/>
    <n v="1035.5999999999999"/>
    <n v="1067.4000000000001"/>
    <n v="1088.7"/>
    <n v="1113.2"/>
  </r>
  <r>
    <x v="0"/>
    <x v="69"/>
    <x v="207"/>
    <x v="207"/>
    <n v="9236.7999999999993"/>
    <n v="8685.1"/>
    <n v="10436.799999999999"/>
    <n v="12701.6"/>
    <n v="15862.7"/>
    <n v="20695.400000000001"/>
    <n v="24205.200000000001"/>
    <n v="28639.3"/>
    <n v="32837.9"/>
    <n v="39242.300000000003"/>
    <n v="49315.199999999997"/>
    <n v="50883.8"/>
    <n v="46503.5"/>
    <n v="54379.5"/>
    <n v="60950.1"/>
    <n v="57981.2"/>
    <n v="57082.7"/>
    <n v="52943.199999999997"/>
    <n v="59962.2"/>
    <n v="62259.7"/>
    <n v="70887.199999999997"/>
    <n v="83090.899999999994"/>
    <n v="94362.2"/>
    <n v="104586.5"/>
    <n v="108776.3"/>
    <n v="107322.2"/>
    <n v="112428"/>
    <n v="89892.6"/>
    <n v="72757.100000000006"/>
    <n v="71255"/>
    <n v="72244.7"/>
    <n v="72731"/>
    <n v="84745"/>
    <n v="73133.5"/>
    <n v="75163.8"/>
    <n v="59887.8"/>
    <n v="61432.4"/>
    <n v="62257"/>
    <n v="61600"/>
    <n v="60894.1"/>
    <n v="62599.199999999997"/>
  </r>
  <r>
    <x v="1"/>
    <x v="69"/>
    <x v="208"/>
    <x v="208"/>
    <n v="87.9"/>
    <n v="89.7"/>
    <n v="121.9"/>
    <n v="172.2"/>
    <n v="249.3"/>
    <n v="374.4"/>
    <n v="540.4"/>
    <n v="697"/>
    <n v="856.4"/>
    <n v="1227.5999999999999"/>
    <n v="1906.9"/>
    <n v="2314.4"/>
    <n v="2455.4"/>
    <n v="3370.9"/>
    <n v="4067.6"/>
    <n v="4143.7"/>
    <n v="4496.2"/>
    <n v="4641.8999999999996"/>
    <n v="6257.7"/>
    <n v="7435.5"/>
    <n v="9278.1"/>
    <n v="12142.2"/>
    <n v="16245.2"/>
    <n v="21809.7"/>
    <n v="27784.5"/>
    <n v="32300.400000000001"/>
    <n v="37765.1"/>
    <n v="33712.5"/>
    <n v="31528.6"/>
    <n v="37240.1"/>
    <n v="42367.5"/>
    <n v="48093.3"/>
    <n v="61237.4"/>
    <n v="59113.1"/>
    <n v="68663"/>
    <n v="59887.8"/>
    <n v="66009.8"/>
    <n v="69606.7"/>
    <n v="70015.5"/>
    <n v="71533.100000000006"/>
    <n v="74172.3"/>
  </r>
  <r>
    <x v="2"/>
    <x v="69"/>
    <x v="209"/>
    <x v="209"/>
    <n v="105059.9"/>
    <n v="96774.3"/>
    <n v="85621.3"/>
    <n v="73760"/>
    <n v="63639.7"/>
    <n v="55273.9"/>
    <n v="44791.199999999997"/>
    <n v="41089.599999999999"/>
    <n v="38342.199999999997"/>
    <n v="31966.6"/>
    <n v="25861.9"/>
    <n v="21985.599999999999"/>
    <n v="18939.400000000001"/>
    <n v="16131.8"/>
    <n v="14984.3"/>
    <n v="13992.5"/>
    <n v="12695.7"/>
    <n v="11405.5"/>
    <n v="9582.1"/>
    <n v="8373.2999999999993"/>
    <n v="7640.2"/>
    <n v="6843.2"/>
    <n v="5808.6"/>
    <n v="4795.3999999999996"/>
    <n v="3915"/>
    <n v="3322.6"/>
    <n v="2977"/>
    <n v="2666.4"/>
    <n v="2307.6999999999998"/>
    <n v="1913.4"/>
    <n v="1705.2"/>
    <n v="1512.3"/>
    <n v="1383.9"/>
    <n v="1237.2"/>
    <n v="1094.7"/>
    <n v="1000"/>
    <n v="930.7"/>
    <n v="894.4"/>
    <n v="879.8"/>
    <n v="851.3"/>
    <n v="844"/>
  </r>
  <r>
    <x v="0"/>
    <x v="70"/>
    <x v="210"/>
    <x v="210"/>
    <n v="10632"/>
    <n v="10858"/>
    <n v="11895.8"/>
    <n v="14599.7"/>
    <n v="13802.7"/>
    <n v="16011.2"/>
    <n v="20333.099999999999"/>
    <n v="22496.9"/>
    <n v="23325.7"/>
    <n v="25434.799999999999"/>
    <n v="30926.5"/>
    <n v="34065.699999999997"/>
    <n v="34746.300000000003"/>
    <n v="35264.5"/>
    <n v="37396.199999999997"/>
    <n v="36529.300000000003"/>
    <n v="39958.800000000003"/>
    <n v="39567.4"/>
    <n v="44811.7"/>
    <n v="47723.1"/>
    <n v="55298.8"/>
    <n v="61136.6"/>
    <n v="71013.600000000006"/>
    <n v="85206.1"/>
    <n v="85271.4"/>
    <n v="101030.2"/>
    <n v="124607"/>
    <n v="107737.3"/>
    <n v="70387.399999999994"/>
    <n v="68210.399999999994"/>
    <n v="69186.8"/>
    <n v="69008.399999999994"/>
    <n v="69882.399999999994"/>
    <n v="70971"/>
    <n v="68528.899999999994"/>
    <n v="57287.5"/>
    <n v="58984.5"/>
    <n v="60253.2"/>
    <n v="58857.1"/>
    <n v="58379.199999999997"/>
    <n v="60013.8"/>
  </r>
  <r>
    <x v="1"/>
    <x v="70"/>
    <x v="211"/>
    <x v="211"/>
    <n v="16263"/>
    <n v="13969.4"/>
    <n v="13764.9"/>
    <n v="16647.3"/>
    <n v="15430.2"/>
    <n v="17732.5"/>
    <n v="21186.400000000001"/>
    <n v="22348.6"/>
    <n v="22150.9"/>
    <n v="23676.5"/>
    <n v="28683.200000000001"/>
    <n v="31350.5"/>
    <n v="33450.300000000003"/>
    <n v="33010.400000000001"/>
    <n v="34909.199999999997"/>
    <n v="33505.9"/>
    <n v="36072.6"/>
    <n v="35428.400000000001"/>
    <n v="39966.1"/>
    <n v="41823.699999999997"/>
    <n v="47788.5"/>
    <n v="52623"/>
    <n v="60548.7"/>
    <n v="72234.7"/>
    <n v="72754.7"/>
    <n v="87700.3"/>
    <n v="110747.8"/>
    <n v="97649.4"/>
    <n v="66031.3"/>
    <n v="66001.899999999994"/>
    <n v="68992.600000000006"/>
    <n v="69658.100000000006"/>
    <n v="71267.7"/>
    <n v="72355"/>
    <n v="68802.899999999994"/>
    <n v="57287.5"/>
    <n v="58970.7"/>
    <n v="60476.2"/>
    <n v="59622.9"/>
    <n v="59301.7"/>
    <n v="60754.1"/>
  </r>
  <r>
    <x v="2"/>
    <x v="70"/>
    <x v="212"/>
    <x v="212"/>
    <n v="653.79999999999995"/>
    <n v="777.3"/>
    <n v="864.2"/>
    <n v="877"/>
    <n v="894.5"/>
    <n v="902.9"/>
    <n v="959.7"/>
    <n v="1006.6"/>
    <n v="1053"/>
    <n v="1074.3"/>
    <n v="1078.2"/>
    <n v="1086.5999999999999"/>
    <n v="1038.7"/>
    <n v="1068.3"/>
    <n v="1071.2"/>
    <n v="1090.2"/>
    <n v="1107.7"/>
    <n v="1116.8"/>
    <n v="1121.2"/>
    <n v="1141.0999999999999"/>
    <n v="1157.2"/>
    <n v="1161.8"/>
    <n v="1172.8"/>
    <n v="1179.5999999999999"/>
    <n v="1172"/>
    <n v="1152"/>
    <n v="1125.0999999999999"/>
    <n v="1103.3"/>
    <n v="1066"/>
    <n v="1033.5"/>
    <n v="1002.8"/>
    <n v="990.7"/>
    <n v="980.6"/>
    <n v="980.9"/>
    <n v="996"/>
    <n v="1000"/>
    <n v="1000.2"/>
    <n v="996.3"/>
    <n v="987.2"/>
    <n v="984.4"/>
    <n v="987.8"/>
  </r>
  <r>
    <x v="0"/>
    <x v="71"/>
    <x v="213"/>
    <x v="213"/>
    <n v="4761.7"/>
    <n v="4349.1000000000004"/>
    <n v="4948.8999999999996"/>
    <n v="5609.7"/>
    <n v="6304.9"/>
    <n v="6433"/>
    <n v="6654.3"/>
    <n v="6907.7"/>
    <n v="5935"/>
    <n v="6628.8"/>
    <n v="8042.2"/>
    <n v="8699.1"/>
    <n v="9164.7999999999993"/>
    <n v="5785.5"/>
    <n v="6192.3"/>
    <n v="7203.7"/>
    <n v="7360.6"/>
    <n v="7823.7"/>
    <n v="8582.9"/>
    <n v="8964.6"/>
    <n v="9886.9"/>
    <n v="11353.1"/>
    <n v="8797"/>
    <n v="8051.8"/>
    <n v="8564.2000000000007"/>
    <n v="9689.2000000000007"/>
    <n v="11245.8"/>
    <n v="9855.1"/>
    <n v="8414.6"/>
    <n v="8288.1"/>
    <n v="10771.9"/>
    <n v="10308"/>
    <n v="8198.9"/>
    <n v="7641.2"/>
    <n v="7479.6"/>
    <n v="6056.7"/>
    <n v="6587.9"/>
    <n v="6942.3"/>
    <n v="6921.6"/>
    <n v="6777.1"/>
    <n v="6966.8"/>
  </r>
  <r>
    <x v="1"/>
    <x v="71"/>
    <x v="214"/>
    <x v="214"/>
    <n v="2889.7"/>
    <n v="2626.4"/>
    <n v="3060.3"/>
    <n v="3613.4"/>
    <n v="3950.2"/>
    <n v="3978"/>
    <n v="4098.5"/>
    <n v="4310.3999999999996"/>
    <n v="3733.5"/>
    <n v="4252.1000000000004"/>
    <n v="5256.7"/>
    <n v="5783.8"/>
    <n v="6028.7"/>
    <n v="3859.1"/>
    <n v="4235.3999999999996"/>
    <n v="4976.7"/>
    <n v="5267.3"/>
    <n v="5566.5"/>
    <n v="6177.7"/>
    <n v="6590.3"/>
    <n v="7268.4"/>
    <n v="8507.9"/>
    <n v="6608.4"/>
    <n v="6191.4"/>
    <n v="6668.3"/>
    <n v="7709"/>
    <n v="9147.2999999999993"/>
    <n v="8177.3"/>
    <n v="7038.7"/>
    <n v="7047.2"/>
    <n v="9378.1"/>
    <n v="9220.6"/>
    <n v="7474.4"/>
    <n v="7188.3"/>
    <n v="7155.9"/>
    <n v="6056.7"/>
    <n v="6674.2"/>
    <n v="7056.3"/>
    <n v="7023.7"/>
    <n v="7015"/>
    <n v="7211.5"/>
  </r>
  <r>
    <x v="2"/>
    <x v="71"/>
    <x v="215"/>
    <x v="215"/>
    <n v="1647.8"/>
    <n v="1655.9"/>
    <n v="1617.1"/>
    <n v="1552.5"/>
    <n v="1596.1"/>
    <n v="1617.1"/>
    <n v="1623.6"/>
    <n v="1602.6"/>
    <n v="1589.7"/>
    <n v="1559"/>
    <n v="1529.9"/>
    <n v="1504"/>
    <n v="1520.2"/>
    <n v="1499.2"/>
    <n v="1462"/>
    <n v="1447.5"/>
    <n v="1397.4"/>
    <n v="1405.5"/>
    <n v="1389.3"/>
    <n v="1360.3"/>
    <n v="1360.3"/>
    <n v="1334.4"/>
    <n v="1331.2"/>
    <n v="1300.5"/>
    <n v="1284.3"/>
    <n v="1256.9000000000001"/>
    <n v="1229.4000000000001"/>
    <n v="1205.2"/>
    <n v="1195.5"/>
    <n v="1176.0999999999999"/>
    <n v="1148.5999999999999"/>
    <n v="1117.9000000000001"/>
    <n v="1096.9000000000001"/>
    <n v="1063"/>
    <n v="1045.2"/>
    <n v="1000"/>
    <n v="987.1"/>
    <n v="983.8"/>
    <n v="985.5"/>
    <n v="966.1"/>
    <n v="966.1"/>
  </r>
  <r>
    <x v="0"/>
    <x v="72"/>
    <x v="216"/>
    <x v="216"/>
    <n v="12569.4"/>
    <n v="11140.7"/>
    <n v="13629.9"/>
    <n v="16610.7"/>
    <n v="19312.5"/>
    <n v="24203.5"/>
    <n v="31648.400000000001"/>
    <n v="30160.5"/>
    <n v="34026"/>
    <n v="36694.699999999997"/>
    <n v="47236.1"/>
    <n v="42292.9"/>
    <n v="41135.300000000003"/>
    <n v="51064.800000000003"/>
    <n v="58056.7"/>
    <n v="60900.1"/>
    <n v="61820.4"/>
    <n v="66141.8"/>
    <n v="74723"/>
    <n v="82020.7"/>
    <n v="98305.7"/>
    <n v="121972"/>
    <n v="130194.3"/>
    <n v="143718.5"/>
    <n v="142425.5"/>
    <n v="151207.79999999999"/>
    <n v="174161"/>
    <n v="139182"/>
    <n v="118016.3"/>
    <n v="123088.6"/>
    <n v="128209.8"/>
    <n v="130155.2"/>
    <n v="133941.79999999999"/>
    <n v="134462.29999999999"/>
    <n v="132457.20000000001"/>
    <n v="111547.3"/>
    <n v="131419.9"/>
    <n v="141307.79999999999"/>
    <n v="127478.7"/>
    <n v="119666.9"/>
    <n v="123017.60000000001"/>
  </r>
  <r>
    <x v="1"/>
    <x v="72"/>
    <x v="217"/>
    <x v="217"/>
    <n v="6810.5"/>
    <n v="5874"/>
    <n v="7460.2"/>
    <n v="9372.4"/>
    <n v="10979.5"/>
    <n v="13514.8"/>
    <n v="16162.8"/>
    <n v="15064.1"/>
    <n v="17026.3"/>
    <n v="17996.900000000001"/>
    <n v="21955.8"/>
    <n v="19615.400000000001"/>
    <n v="18784.099999999999"/>
    <n v="23277.4"/>
    <n v="26337.1"/>
    <n v="27621.7"/>
    <n v="28447.8"/>
    <n v="30828.1"/>
    <n v="35743"/>
    <n v="39167.699999999997"/>
    <n v="47466.3"/>
    <n v="61698.5"/>
    <n v="69834.399999999994"/>
    <n v="83226.7"/>
    <n v="87843.8"/>
    <n v="96330.5"/>
    <n v="115447.2"/>
    <n v="95737.5"/>
    <n v="83188"/>
    <n v="92204.1"/>
    <n v="100493.9"/>
    <n v="104787.5"/>
    <n v="111200.2"/>
    <n v="121552.8"/>
    <n v="128829.7"/>
    <n v="111547.3"/>
    <n v="136173.70000000001"/>
    <n v="154653"/>
    <n v="146506.6"/>
    <n v="138403"/>
    <n v="143724.4"/>
  </r>
  <r>
    <x v="2"/>
    <x v="72"/>
    <x v="218"/>
    <x v="218"/>
    <n v="1845.6"/>
    <n v="1896.6"/>
    <n v="1827"/>
    <n v="1772.3"/>
    <n v="1758.9"/>
    <n v="1790.9"/>
    <n v="1958.1"/>
    <n v="2002.2"/>
    <n v="1998.4"/>
    <n v="2038.9"/>
    <n v="2151.4"/>
    <n v="2156.1"/>
    <n v="2189.9"/>
    <n v="2193.8000000000002"/>
    <n v="2204.4"/>
    <n v="2204.8000000000002"/>
    <n v="2173.1"/>
    <n v="2145.5"/>
    <n v="2090.6"/>
    <n v="2094.1"/>
    <n v="2071.1"/>
    <n v="1976.9"/>
    <n v="1864.3"/>
    <n v="1726.8"/>
    <n v="1621.3"/>
    <n v="1569.7"/>
    <n v="1508.6"/>
    <n v="1453.8"/>
    <n v="1418.7"/>
    <n v="1335"/>
    <n v="1275.8"/>
    <n v="1242.0999999999999"/>
    <n v="1204.5"/>
    <n v="1106.2"/>
    <n v="1028.2"/>
    <n v="1000"/>
    <n v="965.1"/>
    <n v="913.7"/>
    <n v="870.1"/>
    <n v="864.6"/>
    <n v="855.9"/>
  </r>
  <r>
    <x v="0"/>
    <x v="73"/>
    <x v="219"/>
    <x v="219"/>
    <n v="14358.1"/>
    <n v="15478.1"/>
    <n v="17395.8"/>
    <n v="21539.1"/>
    <n v="30248"/>
    <n v="34693.300000000003"/>
    <n v="39068.699999999997"/>
    <n v="43985.3"/>
    <n v="53240.5"/>
    <n v="55538.6"/>
    <n v="60430.5"/>
    <n v="67016.7"/>
    <n v="68309.5"/>
    <n v="73513.7"/>
    <n v="77368.3"/>
    <n v="78479.7"/>
    <n v="83318.2"/>
    <n v="84172.2"/>
    <n v="86620.4"/>
    <n v="85689.8"/>
    <n v="85687.6"/>
    <n v="93028.3"/>
    <n v="95907.199999999997"/>
    <n v="99501.3"/>
    <n v="102527.5"/>
    <n v="110204.3"/>
    <n v="127537.2"/>
    <n v="111297"/>
    <n v="99754.8"/>
    <n v="105238.6"/>
    <n v="113076.8"/>
    <n v="118990.3"/>
    <n v="127161"/>
    <n v="137915.29999999999"/>
    <n v="139388.70000000001"/>
    <n v="130240"/>
    <n v="138839.5"/>
    <n v="144987.4"/>
    <n v="153215.6"/>
    <n v="154129.60000000001"/>
    <n v="158445.20000000001"/>
  </r>
  <r>
    <x v="1"/>
    <x v="73"/>
    <x v="220"/>
    <x v="220"/>
    <n v="37794.5"/>
    <n v="36800"/>
    <n v="39058.6"/>
    <n v="46644.1"/>
    <n v="60882.9"/>
    <n v="67212.899999999994"/>
    <n v="70758.3"/>
    <n v="71980.7"/>
    <n v="79948.2"/>
    <n v="79644.7"/>
    <n v="84572.2"/>
    <n v="92417.8"/>
    <n v="93148.9"/>
    <n v="97673.2"/>
    <n v="100078.9"/>
    <n v="98069.3"/>
    <n v="100999.1"/>
    <n v="99165"/>
    <n v="100028.2"/>
    <n v="97357.8"/>
    <n v="96577"/>
    <n v="103257.60000000001"/>
    <n v="105839.2"/>
    <n v="109230.1"/>
    <n v="111844.5"/>
    <n v="120660"/>
    <n v="139614.6"/>
    <n v="121482.5"/>
    <n v="107474.9"/>
    <n v="112109.1"/>
    <n v="119727.4"/>
    <n v="124913.8"/>
    <n v="131826.79999999999"/>
    <n v="141553.5"/>
    <n v="141299.5"/>
    <n v="130240"/>
    <n v="138141.20000000001"/>
    <n v="142735.5"/>
    <n v="148113.70000000001"/>
    <n v="146713.79999999999"/>
    <n v="149767.79999999999"/>
  </r>
  <r>
    <x v="2"/>
    <x v="73"/>
    <x v="221"/>
    <x v="221"/>
    <n v="379.9"/>
    <n v="420.6"/>
    <n v="445.4"/>
    <n v="461.8"/>
    <n v="496.8"/>
    <n v="516.20000000000005"/>
    <n v="552.1"/>
    <n v="611.1"/>
    <n v="665.9"/>
    <n v="697.3"/>
    <n v="714.5"/>
    <n v="725.1"/>
    <n v="733.3"/>
    <n v="752.6"/>
    <n v="773.1"/>
    <n v="800.2"/>
    <n v="824.9"/>
    <n v="848.8"/>
    <n v="866"/>
    <n v="880.2"/>
    <n v="887.2"/>
    <n v="900.9"/>
    <n v="906.2"/>
    <n v="910.9"/>
    <n v="916.7"/>
    <n v="913.3"/>
    <n v="913.5"/>
    <n v="916.2"/>
    <n v="928.2"/>
    <n v="938.7"/>
    <n v="944.5"/>
    <n v="952.6"/>
    <n v="964.6"/>
    <n v="974.3"/>
    <n v="986.5"/>
    <n v="1000"/>
    <n v="1005.1"/>
    <n v="1015.8"/>
    <n v="1034.4000000000001"/>
    <n v="1050.5"/>
    <n v="1057.9000000000001"/>
  </r>
  <r>
    <x v="0"/>
    <x v="74"/>
    <x v="222"/>
    <x v="222"/>
    <n v="1220"/>
    <n v="1308.5"/>
    <n v="1563.4"/>
    <n v="2241.1999999999998"/>
    <n v="2979.8"/>
    <n v="3162.7"/>
    <n v="4684.3"/>
    <n v="5228.5"/>
    <n v="5414.7"/>
    <n v="4479.2"/>
    <n v="4847.6000000000004"/>
    <n v="5620.7"/>
    <n v="6708.1"/>
    <n v="5585.3"/>
    <n v="5831.2"/>
    <n v="5538"/>
    <n v="6061.6"/>
    <n v="6634.6"/>
    <n v="6639.4"/>
    <n v="6930"/>
    <n v="7820.6"/>
    <n v="8178.6"/>
    <n v="7771.1"/>
    <n v="9983.1"/>
    <n v="10814.4"/>
    <n v="10231"/>
    <n v="11030.3"/>
    <n v="9505.7000000000007"/>
    <n v="7859.8"/>
    <n v="8107"/>
    <n v="8567.1"/>
    <n v="8226"/>
    <n v="8862.1"/>
    <n v="7017.3"/>
    <n v="7301"/>
    <n v="5749.5"/>
    <n v="6036.8"/>
    <n v="6113"/>
    <n v="5992.2"/>
    <n v="5913.6"/>
    <n v="6079.1"/>
  </r>
  <r>
    <x v="1"/>
    <x v="74"/>
    <x v="223"/>
    <x v="223"/>
    <n v="641"/>
    <n v="704.8"/>
    <n v="858.9"/>
    <n v="1240.0999999999999"/>
    <n v="1416.1"/>
    <n v="1528.1"/>
    <n v="2199"/>
    <n v="2476.6999999999998"/>
    <n v="2626.3"/>
    <n v="2388.4"/>
    <n v="2770.5"/>
    <n v="3574.7"/>
    <n v="4849.8999999999996"/>
    <n v="3970.7"/>
    <n v="4095.4"/>
    <n v="3824.5"/>
    <n v="4123.8999999999996"/>
    <n v="4476.8"/>
    <n v="4474.3999999999996"/>
    <n v="4832.8"/>
    <n v="5743.4"/>
    <n v="6156.1"/>
    <n v="6019.4"/>
    <n v="7816.2"/>
    <n v="8365.1"/>
    <n v="8023.3"/>
    <n v="8800.1"/>
    <n v="7816.9"/>
    <n v="6805"/>
    <n v="7197.7"/>
    <n v="8002.3"/>
    <n v="7791.3"/>
    <n v="8504.7000000000007"/>
    <n v="6999.7"/>
    <n v="7160"/>
    <n v="5749.5"/>
    <n v="6281.5"/>
    <n v="6540.2"/>
    <n v="6456.7"/>
    <n v="6302.6"/>
    <n v="6466.8"/>
  </r>
  <r>
    <x v="2"/>
    <x v="74"/>
    <x v="224"/>
    <x v="224"/>
    <n v="1903.3"/>
    <n v="1856.5"/>
    <n v="1820.3"/>
    <n v="1807.3"/>
    <n v="2104.1999999999998"/>
    <n v="2069.6999999999998"/>
    <n v="2130.1"/>
    <n v="2111.1"/>
    <n v="2061.6999999999998"/>
    <n v="1875.4"/>
    <n v="1749.7"/>
    <n v="1572.4"/>
    <n v="1383.1"/>
    <n v="1406.6"/>
    <n v="1423.8"/>
    <n v="1448"/>
    <n v="1469.9"/>
    <n v="1482"/>
    <n v="1483.8"/>
    <n v="1433.9"/>
    <n v="1361.7"/>
    <n v="1328.5"/>
    <n v="1291"/>
    <n v="1277.2"/>
    <n v="1292.8"/>
    <n v="1275.2"/>
    <n v="1253.4000000000001"/>
    <n v="1216"/>
    <n v="1155"/>
    <n v="1126.3"/>
    <n v="1070.5999999999999"/>
    <n v="1055.8"/>
    <n v="1042"/>
    <n v="1002.5"/>
    <n v="1019.7"/>
    <n v="1000"/>
    <n v="961"/>
    <n v="934.7"/>
    <n v="928.1"/>
    <n v="938.3"/>
    <n v="940.1"/>
  </r>
  <r>
    <x v="0"/>
    <x v="75"/>
    <x v="225"/>
    <x v="225"/>
    <n v="3347"/>
    <n v="3183.6"/>
    <n v="3698.4"/>
    <n v="4290.7"/>
    <n v="4909"/>
    <n v="5556.7"/>
    <n v="5752.3"/>
    <n v="6047.9"/>
    <n v="6235.2"/>
    <n v="6828.6"/>
    <n v="7728.2"/>
    <n v="8414.2999999999993"/>
    <n v="8733.5"/>
    <n v="9193.6"/>
    <n v="9546.4"/>
    <n v="9402.4"/>
    <n v="9364.7999999999993"/>
    <n v="8905.5"/>
    <n v="9658.2999999999993"/>
    <n v="9889.9"/>
    <n v="10864"/>
    <n v="11153"/>
    <n v="11732.1"/>
    <n v="12526.7"/>
    <n v="13264.7"/>
    <n v="13341.1"/>
    <n v="14248.4"/>
    <n v="13016.5"/>
    <n v="12068.6"/>
    <n v="11585.9"/>
    <n v="11777.8"/>
    <n v="12548.7"/>
    <n v="13300.6"/>
    <n v="13311.2"/>
    <n v="13371.8"/>
    <n v="11023.2"/>
    <n v="11773.6"/>
    <n v="12299.7"/>
    <n v="12336.2"/>
    <n v="12499.6"/>
    <n v="12849.6"/>
  </r>
  <r>
    <x v="1"/>
    <x v="75"/>
    <x v="226"/>
    <x v="226"/>
    <n v="10456.299999999999"/>
    <n v="8566.5"/>
    <n v="9447.1"/>
    <n v="10240.9"/>
    <n v="10759.4"/>
    <n v="11124.6"/>
    <n v="10404.700000000001"/>
    <n v="10023.5"/>
    <n v="9668.5"/>
    <n v="10061.799999999999"/>
    <n v="10758.6"/>
    <n v="11347.1"/>
    <n v="11618.3"/>
    <n v="12084.8"/>
    <n v="12298.1"/>
    <n v="11641.9"/>
    <n v="11293.4"/>
    <n v="10561.9"/>
    <n v="11408"/>
    <n v="11537.4"/>
    <n v="12622"/>
    <n v="12612.4"/>
    <n v="13167.6"/>
    <n v="13951.3"/>
    <n v="14804.7"/>
    <n v="14935.2"/>
    <n v="15950.6"/>
    <n v="14684.6"/>
    <n v="13645"/>
    <n v="13042.6"/>
    <n v="13191.3"/>
    <n v="13689.8"/>
    <n v="14155.5"/>
    <n v="13869.3"/>
    <n v="13593.1"/>
    <n v="11023.2"/>
    <n v="11764.9"/>
    <n v="12035.6"/>
    <n v="11751.7"/>
    <n v="11940.7"/>
    <n v="12309.2"/>
  </r>
  <r>
    <x v="2"/>
    <x v="75"/>
    <x v="227"/>
    <x v="227"/>
    <n v="320.10000000000002"/>
    <n v="371.6"/>
    <n v="391.5"/>
    <n v="419"/>
    <n v="456.2"/>
    <n v="499.5"/>
    <n v="552.9"/>
    <n v="603.4"/>
    <n v="644.9"/>
    <n v="678.7"/>
    <n v="718.3"/>
    <n v="741.5"/>
    <n v="751.7"/>
    <n v="760.8"/>
    <n v="776.3"/>
    <n v="807.6"/>
    <n v="829.2"/>
    <n v="843.2"/>
    <n v="846.6"/>
    <n v="857.2"/>
    <n v="860.7"/>
    <n v="884.3"/>
    <n v="891"/>
    <n v="897.9"/>
    <n v="896"/>
    <n v="893.3"/>
    <n v="893.3"/>
    <n v="886.4"/>
    <n v="884.5"/>
    <n v="888.3"/>
    <n v="892.8"/>
    <n v="916.6"/>
    <n v="939.6"/>
    <n v="959.8"/>
    <n v="983.7"/>
    <n v="1000"/>
    <n v="1000.7"/>
    <n v="1022"/>
    <n v="1049.7"/>
    <n v="1046.8"/>
    <n v="1043.9000000000001"/>
  </r>
  <r>
    <x v="0"/>
    <x v="76"/>
    <x v="228"/>
    <x v="228"/>
    <n v="7357.7"/>
    <n v="7351.6"/>
    <n v="8468.5"/>
    <n v="9927.2000000000007"/>
    <n v="10633.3"/>
    <n v="11768.9"/>
    <n v="11923.3"/>
    <n v="12151.1"/>
    <n v="11703.1"/>
    <n v="13482.6"/>
    <n v="15158.6"/>
    <n v="15138.5"/>
    <n v="15527.5"/>
    <n v="15497.7"/>
    <n v="16326.8"/>
    <n v="17105.5"/>
    <n v="16897.8"/>
    <n v="16551.400000000001"/>
    <n v="17308.3"/>
    <n v="19083.5"/>
    <n v="21371.599999999999"/>
    <n v="20490.099999999999"/>
    <n v="20866"/>
    <n v="20901.900000000001"/>
    <n v="22445"/>
    <n v="23232.6"/>
    <n v="25246.9"/>
    <n v="22899.7"/>
    <n v="21365.1"/>
    <n v="22218"/>
    <n v="22862.400000000001"/>
    <n v="23729.9"/>
    <n v="24674.9"/>
    <n v="22876.5"/>
    <n v="22711.4"/>
    <n v="18432.3"/>
    <n v="19353.400000000001"/>
    <n v="20922.599999999999"/>
    <n v="21341"/>
    <n v="21460.799999999999"/>
    <n v="22061.7"/>
  </r>
  <r>
    <x v="1"/>
    <x v="76"/>
    <x v="229"/>
    <x v="229"/>
    <n v="12478.5"/>
    <n v="11212.7"/>
    <n v="12686.5"/>
    <n v="14510.3"/>
    <n v="14934.6"/>
    <n v="16093.7"/>
    <n v="15325.4"/>
    <n v="14664.6"/>
    <n v="13321.8"/>
    <n v="15433.2"/>
    <n v="17431.7"/>
    <n v="17116.099999999999"/>
    <n v="17663.3"/>
    <n v="17719.2"/>
    <n v="18731.7"/>
    <n v="18853.3"/>
    <n v="18220.3"/>
    <n v="17697.5"/>
    <n v="18377.599999999999"/>
    <n v="20144.400000000001"/>
    <n v="22958"/>
    <n v="22074"/>
    <n v="22161.8"/>
    <n v="22314.9"/>
    <n v="24156.9"/>
    <n v="25027.1"/>
    <n v="27407.7"/>
    <n v="24918.400000000001"/>
    <n v="23517.8"/>
    <n v="24734.5"/>
    <n v="26112.3"/>
    <n v="26636.5"/>
    <n v="27644.5"/>
    <n v="25027.8"/>
    <n v="23887.5"/>
    <n v="18432.3"/>
    <n v="19353.8"/>
    <n v="20748.900000000001"/>
    <n v="20749.8"/>
    <n v="21207.599999999999"/>
    <n v="21838.5"/>
  </r>
  <r>
    <x v="2"/>
    <x v="76"/>
    <x v="230"/>
    <x v="230"/>
    <n v="589.6"/>
    <n v="655.6"/>
    <n v="667.5"/>
    <n v="684.2"/>
    <n v="712"/>
    <n v="731.3"/>
    <n v="778"/>
    <n v="828.6"/>
    <n v="878.5"/>
    <n v="873.6"/>
    <n v="869.6"/>
    <n v="884.5"/>
    <n v="879.1"/>
    <n v="874.6"/>
    <n v="871.6"/>
    <n v="907.3"/>
    <n v="927.4"/>
    <n v="935.2"/>
    <n v="941.8"/>
    <n v="947.3"/>
    <n v="930.9"/>
    <n v="928.2"/>
    <n v="941.5"/>
    <n v="936.7"/>
    <n v="929.1"/>
    <n v="928.3"/>
    <n v="921.2"/>
    <n v="919"/>
    <n v="908.5"/>
    <n v="898.3"/>
    <n v="875.5"/>
    <n v="890.9"/>
    <n v="892.6"/>
    <n v="914"/>
    <n v="950.8"/>
    <n v="1000"/>
    <n v="1000"/>
    <n v="1008.4"/>
    <n v="1028.5"/>
    <n v="1011.9"/>
    <n v="1010.2"/>
  </r>
  <r>
    <x v="0"/>
    <x v="77"/>
    <x v="231"/>
    <x v="231"/>
    <n v="10029.9"/>
    <n v="9590"/>
    <n v="10596"/>
    <n v="12601"/>
    <n v="14631.3"/>
    <n v="16226.1"/>
    <n v="17368.5"/>
    <n v="18899.8"/>
    <n v="18334.599999999999"/>
    <n v="18049.900000000001"/>
    <n v="20634.7"/>
    <n v="20541.099999999999"/>
    <n v="20566.599999999999"/>
    <n v="20605.900000000001"/>
    <n v="22857.7"/>
    <n v="24173.9"/>
    <n v="24721.8"/>
    <n v="23814.5"/>
    <n v="24703.9"/>
    <n v="27112.2"/>
    <n v="29157.599999999999"/>
    <n v="32723.3"/>
    <n v="33938.300000000003"/>
    <n v="35468.6"/>
    <n v="35969.9"/>
    <n v="36081.199999999997"/>
    <n v="37432"/>
    <n v="33367.9"/>
    <n v="30394.6"/>
    <n v="30335.599999999999"/>
    <n v="31907.1"/>
    <n v="34376.300000000003"/>
    <n v="37690.400000000001"/>
    <n v="40918.6"/>
    <n v="42625.8"/>
    <n v="34966.800000000003"/>
    <n v="35141.5"/>
    <n v="37739.9"/>
    <n v="38576.800000000003"/>
    <n v="38853.4"/>
    <n v="39941.300000000003"/>
  </r>
  <r>
    <x v="1"/>
    <x v="77"/>
    <x v="232"/>
    <x v="232"/>
    <n v="39916.5"/>
    <n v="32466.5"/>
    <n v="33699.300000000003"/>
    <n v="37806.199999999997"/>
    <n v="41160.6"/>
    <n v="42262.400000000001"/>
    <n v="39361.5"/>
    <n v="39085.5"/>
    <n v="36192.1"/>
    <n v="34278.199999999997"/>
    <n v="38351.599999999999"/>
    <n v="37323.5"/>
    <n v="37188.699999999997"/>
    <n v="36650.5"/>
    <n v="39284.800000000003"/>
    <n v="39286.699999999997"/>
    <n v="38595.9"/>
    <n v="36116.800000000003"/>
    <n v="36948.6"/>
    <n v="39905.199999999997"/>
    <n v="42416.3"/>
    <n v="46479.9"/>
    <n v="47549.8"/>
    <n v="49164"/>
    <n v="49109.599999999999"/>
    <n v="48678.9"/>
    <n v="49921.4"/>
    <n v="43723.7"/>
    <n v="39571.199999999997"/>
    <n v="39175.1"/>
    <n v="40354.6"/>
    <n v="41370"/>
    <n v="42894.8"/>
    <n v="43952.800000000003"/>
    <n v="43406"/>
    <n v="34966.800000000003"/>
    <n v="34241.800000000003"/>
    <n v="35603.300000000003"/>
    <n v="36032.9"/>
    <n v="35915.1"/>
    <n v="36693.699999999997"/>
  </r>
  <r>
    <x v="2"/>
    <x v="77"/>
    <x v="233"/>
    <x v="233"/>
    <n v="251.3"/>
    <n v="295.39999999999998"/>
    <n v="314.39999999999998"/>
    <n v="333.3"/>
    <n v="355.5"/>
    <n v="383.9"/>
    <n v="441.3"/>
    <n v="483.5"/>
    <n v="506.6"/>
    <n v="526.6"/>
    <n v="538"/>
    <n v="550.4"/>
    <n v="553"/>
    <n v="562.20000000000005"/>
    <n v="581.79999999999995"/>
    <n v="615.29999999999995"/>
    <n v="640.5"/>
    <n v="659.4"/>
    <n v="668.6"/>
    <n v="679.4"/>
    <n v="687.4"/>
    <n v="704"/>
    <n v="713.7"/>
    <n v="721.4"/>
    <n v="732.4"/>
    <n v="741.2"/>
    <n v="749.8"/>
    <n v="763.2"/>
    <n v="768.1"/>
    <n v="774.4"/>
    <n v="790.7"/>
    <n v="830.9"/>
    <n v="878.7"/>
    <n v="931"/>
    <n v="982"/>
    <n v="1000"/>
    <n v="1026.3"/>
    <n v="1060"/>
    <n v="1070.5999999999999"/>
    <n v="1081.8"/>
    <n v="1088.5"/>
  </r>
  <r>
    <x v="0"/>
    <x v="78"/>
    <x v="234"/>
    <x v="234"/>
    <n v="13365"/>
    <n v="11434.4"/>
    <n v="13334.9"/>
    <n v="15293.7"/>
    <n v="15520.2"/>
    <n v="18348.2"/>
    <n v="19657.2"/>
    <n v="20731.900000000001"/>
    <n v="19310.8"/>
    <n v="20182.5"/>
    <n v="23413.599999999999"/>
    <n v="23458.7"/>
    <n v="24031.599999999999"/>
    <n v="26744.400000000001"/>
    <n v="29606.2"/>
    <n v="30593.200000000001"/>
    <n v="29996.6"/>
    <n v="28560.6"/>
    <n v="30583.599999999999"/>
    <n v="32111"/>
    <n v="34547.800000000003"/>
    <n v="37102.6"/>
    <n v="39109.699999999997"/>
    <n v="41920.9"/>
    <n v="43901.599999999999"/>
    <n v="46532.6"/>
    <n v="51536.7"/>
    <n v="44430.2"/>
    <n v="36703.300000000003"/>
    <n v="35933.9"/>
    <n v="38438.6"/>
    <n v="41304.400000000001"/>
    <n v="45063"/>
    <n v="49471"/>
    <n v="49964.9"/>
    <n v="38938.699999999997"/>
    <n v="45444.2"/>
    <n v="50398.3"/>
    <n v="51543.199999999997"/>
    <n v="51761.5"/>
    <n v="53210.8"/>
  </r>
  <r>
    <x v="1"/>
    <x v="78"/>
    <x v="235"/>
    <x v="235"/>
    <n v="36925.9"/>
    <n v="30299"/>
    <n v="34401.9"/>
    <n v="37744.699999999997"/>
    <n v="36746.400000000001"/>
    <n v="38070"/>
    <n v="36968.800000000003"/>
    <n v="37572.800000000003"/>
    <n v="34237.699999999997"/>
    <n v="35603.5"/>
    <n v="40952.9"/>
    <n v="40753.5"/>
    <n v="41152.400000000001"/>
    <n v="44301"/>
    <n v="45018.8"/>
    <n v="43186.8"/>
    <n v="42183.3"/>
    <n v="40270.699999999997"/>
    <n v="43211.3"/>
    <n v="45444.2"/>
    <n v="47621.8"/>
    <n v="48751.6"/>
    <n v="51200.7"/>
    <n v="54337.5"/>
    <n v="57735.3"/>
    <n v="61962"/>
    <n v="66869.5"/>
    <n v="57994.8"/>
    <n v="48411.4"/>
    <n v="47756.1"/>
    <n v="49576.6"/>
    <n v="50763.3"/>
    <n v="49134.9"/>
    <n v="51109"/>
    <n v="49052.3"/>
    <n v="38938.699999999997"/>
    <n v="43833.5"/>
    <n v="46891.9"/>
    <n v="47390.1"/>
    <n v="47703"/>
    <n v="49079.6"/>
  </r>
  <r>
    <x v="2"/>
    <x v="78"/>
    <x v="236"/>
    <x v="236"/>
    <n v="361.9"/>
    <n v="377.4"/>
    <n v="387.6"/>
    <n v="405.2"/>
    <n v="422.4"/>
    <n v="482"/>
    <n v="531.70000000000005"/>
    <n v="551.79999999999995"/>
    <n v="564"/>
    <n v="566.9"/>
    <n v="571.70000000000005"/>
    <n v="575.6"/>
    <n v="584"/>
    <n v="603.70000000000005"/>
    <n v="657.6"/>
    <n v="708.4"/>
    <n v="711.1"/>
    <n v="709.2"/>
    <n v="707.8"/>
    <n v="706.6"/>
    <n v="725.5"/>
    <n v="761.1"/>
    <n v="763.8"/>
    <n v="771.5"/>
    <n v="760.4"/>
    <n v="751"/>
    <n v="770.7"/>
    <n v="766.1"/>
    <n v="758.2"/>
    <n v="752.4"/>
    <n v="775.3"/>
    <n v="813.7"/>
    <n v="917.1"/>
    <n v="967.9"/>
    <n v="1018.6"/>
    <n v="1000"/>
    <n v="1036.7"/>
    <n v="1074.8"/>
    <n v="1087.5999999999999"/>
    <n v="1085.0999999999999"/>
    <n v="1084.2"/>
  </r>
  <r>
    <x v="0"/>
    <x v="79"/>
    <x v="237"/>
    <x v="237"/>
    <n v="43542.2"/>
    <n v="45002.8"/>
    <n v="62250.7"/>
    <n v="75948.3"/>
    <n v="84269"/>
    <n v="84513.600000000006"/>
    <n v="65764.2"/>
    <n v="73720.3"/>
    <n v="70213.2"/>
    <n v="95216.8"/>
    <n v="117187.2"/>
    <n v="121416.9"/>
    <n v="124932.8"/>
    <n v="132353"/>
    <n v="141002.29999999999"/>
    <n v="148203.79999999999"/>
    <n v="139371.79999999999"/>
    <n v="132864.79999999999"/>
    <n v="151810.1"/>
    <n v="166576.6"/>
    <n v="196043.7"/>
    <n v="199673.4"/>
    <n v="199210.4"/>
    <n v="223908.2"/>
    <n v="233513.3"/>
    <n v="270441.09999999998"/>
    <n v="250510.9"/>
    <n v="235570.7"/>
    <n v="247778"/>
    <n v="264908.09999999998"/>
    <n v="272204.2"/>
    <n v="274995.40000000002"/>
    <n v="276236.2"/>
    <n v="268793.3"/>
    <n v="218729.3"/>
    <n v="164493.6"/>
    <n v="221151.3"/>
    <n v="260117"/>
    <n v="288247.8"/>
    <n v="320828"/>
    <n v="329811.20000000001"/>
  </r>
  <r>
    <x v="1"/>
    <x v="79"/>
    <x v="238"/>
    <x v="238"/>
    <n v="110396.3"/>
    <n v="104087"/>
    <n v="135036.6"/>
    <n v="154603.9"/>
    <n v="160483"/>
    <n v="149086.6"/>
    <n v="106164.9"/>
    <n v="108304"/>
    <n v="97868.9"/>
    <n v="129471.5"/>
    <n v="155537.79999999999"/>
    <n v="157243.6"/>
    <n v="156257.5"/>
    <n v="162608.29999999999"/>
    <n v="171565.7"/>
    <n v="175258.4"/>
    <n v="161378"/>
    <n v="147214.29999999999"/>
    <n v="163254.1"/>
    <n v="173619.8"/>
    <n v="197226"/>
    <n v="199288.1"/>
    <n v="196844.1"/>
    <n v="223961"/>
    <n v="236812.79999999999"/>
    <n v="272667.2"/>
    <n v="250570"/>
    <n v="237509.7"/>
    <n v="254818.5"/>
    <n v="272029.8"/>
    <n v="277022"/>
    <n v="281649.09999999998"/>
    <n v="290502.8"/>
    <n v="281166.09999999998"/>
    <n v="225435.9"/>
    <n v="164493.6"/>
    <n v="220472.1"/>
    <n v="257019.3"/>
    <n v="277844.8"/>
    <n v="305781.7"/>
    <n v="308427.09999999998"/>
  </r>
  <r>
    <x v="2"/>
    <x v="79"/>
    <x v="239"/>
    <x v="239"/>
    <n v="394.4"/>
    <n v="432.4"/>
    <n v="461"/>
    <n v="491.2"/>
    <n v="525.1"/>
    <n v="566.9"/>
    <n v="619.5"/>
    <n v="680.7"/>
    <n v="717.4"/>
    <n v="735.4"/>
    <n v="753.4"/>
    <n v="772.2"/>
    <n v="799.5"/>
    <n v="813.9"/>
    <n v="821.9"/>
    <n v="845.6"/>
    <n v="863.6"/>
    <n v="902.5"/>
    <n v="929.9"/>
    <n v="959.4"/>
    <n v="994"/>
    <n v="1001.9"/>
    <n v="1012"/>
    <n v="999.8"/>
    <n v="986.1"/>
    <n v="991.8"/>
    <n v="999.8"/>
    <n v="991.8"/>
    <n v="972.4"/>
    <n v="973.8"/>
    <n v="982.6"/>
    <n v="976.4"/>
    <n v="950.9"/>
    <n v="956"/>
    <n v="970.3"/>
    <n v="1000"/>
    <n v="1003.1"/>
    <n v="1012.1"/>
    <n v="1037.4000000000001"/>
    <n v="1049.2"/>
    <n v="1069.3"/>
  </r>
  <r>
    <x v="0"/>
    <x v="80"/>
    <x v="240"/>
    <x v="240"/>
    <n v="4208.8"/>
    <n v="4071.5"/>
    <n v="5424.6"/>
    <n v="7298.9"/>
    <n v="8832.4"/>
    <n v="7839.4"/>
    <n v="6578"/>
    <n v="6980.8"/>
    <n v="6824.3"/>
    <n v="8927.7999999999993"/>
    <n v="10407.700000000001"/>
    <n v="10064.4"/>
    <n v="10176.299999999999"/>
    <n v="12929.1"/>
    <n v="12801.3"/>
    <n v="12961.3"/>
    <n v="12038.4"/>
    <n v="10911.3"/>
    <n v="14121.7"/>
    <n v="17296.5"/>
    <n v="19985.2"/>
    <n v="21843.9"/>
    <n v="21555"/>
    <n v="22942.9"/>
    <n v="25844"/>
    <n v="28504.9"/>
    <n v="27964.9"/>
    <n v="25705.7"/>
    <n v="25050.6"/>
    <n v="27398.7"/>
    <n v="30270.2"/>
    <n v="34801.4"/>
    <n v="35031.199999999997"/>
    <n v="36288.9"/>
    <n v="29650.5"/>
    <n v="22582.1"/>
    <n v="29693.8"/>
    <n v="34023.9"/>
    <n v="37676.9"/>
    <n v="41927.9"/>
    <n v="43101.9"/>
  </r>
  <r>
    <x v="1"/>
    <x v="80"/>
    <x v="241"/>
    <x v="241"/>
    <n v="15501"/>
    <n v="13464.8"/>
    <n v="16847.8"/>
    <n v="21123.3"/>
    <n v="23584.6"/>
    <n v="19234.2"/>
    <n v="14686.9"/>
    <n v="13849.6"/>
    <n v="12820.4"/>
    <n v="16622.3"/>
    <n v="18803.400000000001"/>
    <n v="17777.099999999999"/>
    <n v="17695.3"/>
    <n v="22167.4"/>
    <n v="21159.4"/>
    <n v="20567.400000000001"/>
    <n v="18806.7"/>
    <n v="16706.3"/>
    <n v="21150.5"/>
    <n v="25526.400000000001"/>
    <n v="28867.7"/>
    <n v="30042.5"/>
    <n v="29127.4"/>
    <n v="30614.400000000001"/>
    <n v="33937.1"/>
    <n v="36987.9"/>
    <n v="35667.199999999997"/>
    <n v="32399.7"/>
    <n v="31191.1"/>
    <n v="33623.4"/>
    <n v="35711.199999999997"/>
    <n v="39066.5"/>
    <n v="37969.699999999997"/>
    <n v="38177.9"/>
    <n v="30035.9"/>
    <n v="22582.1"/>
    <n v="29528.9"/>
    <n v="33077"/>
    <n v="35682.9"/>
    <n v="39280.300000000003"/>
    <n v="39793.800000000003"/>
  </r>
  <r>
    <x v="2"/>
    <x v="80"/>
    <x v="242"/>
    <x v="242"/>
    <n v="271.5"/>
    <n v="302.39999999999998"/>
    <n v="322"/>
    <n v="345.5"/>
    <n v="374.5"/>
    <n v="407.6"/>
    <n v="447.9"/>
    <n v="504"/>
    <n v="532.29999999999995"/>
    <n v="537.1"/>
    <n v="553.5"/>
    <n v="566.1"/>
    <n v="575.1"/>
    <n v="583.20000000000005"/>
    <n v="605"/>
    <n v="630.20000000000005"/>
    <n v="640.1"/>
    <n v="653.1"/>
    <n v="667.7"/>
    <n v="677.6"/>
    <n v="692.3"/>
    <n v="727.1"/>
    <n v="740"/>
    <n v="749.4"/>
    <n v="761.5"/>
    <n v="770.7"/>
    <n v="784.1"/>
    <n v="793.4"/>
    <n v="803.1"/>
    <n v="814.9"/>
    <n v="847.6"/>
    <n v="890.8"/>
    <n v="922.6"/>
    <n v="950.5"/>
    <n v="987.2"/>
    <n v="1000"/>
    <n v="1005.6"/>
    <n v="1028.5999999999999"/>
    <n v="1055.9000000000001"/>
    <n v="1067.4000000000001"/>
    <n v="1083.0999999999999"/>
  </r>
  <r>
    <x v="0"/>
    <x v="81"/>
    <x v="243"/>
    <x v="243"/>
    <n v="37008.400000000001"/>
    <n v="37341.300000000003"/>
    <n v="48581.599999999999"/>
    <n v="59125.5"/>
    <n v="66675.8"/>
    <n v="66836.800000000003"/>
    <n v="56980.7"/>
    <n v="63525.1"/>
    <n v="61188.4"/>
    <n v="73664.899999999994"/>
    <n v="89488"/>
    <n v="95685.3"/>
    <n v="95156.800000000003"/>
    <n v="102698.9"/>
    <n v="112951.9"/>
    <n v="110019.1"/>
    <n v="105001.7"/>
    <n v="102503.9"/>
    <n v="119866.2"/>
    <n v="135551.6"/>
    <n v="157176.29999999999"/>
    <n v="168030.1"/>
    <n v="173596.5"/>
    <n v="182032.3"/>
    <n v="190644.8"/>
    <n v="212119.3"/>
    <n v="207618.9"/>
    <n v="195698.3"/>
    <n v="205563.7"/>
    <n v="206496.8"/>
    <n v="215447.3"/>
    <n v="217950.1"/>
    <n v="216795.2"/>
    <n v="208364.3"/>
    <n v="177335.3"/>
    <n v="138880.6"/>
    <n v="176755.9"/>
    <n v="200817.1"/>
    <n v="226914.8"/>
    <n v="248776.4"/>
    <n v="255742.2"/>
  </r>
  <r>
    <x v="1"/>
    <x v="81"/>
    <x v="244"/>
    <x v="244"/>
    <n v="101798.2"/>
    <n v="87701.7"/>
    <n v="108525.4"/>
    <n v="123693.9"/>
    <n v="128465.3"/>
    <n v="118768.9"/>
    <n v="91657.2"/>
    <n v="90096"/>
    <n v="81113.8"/>
    <n v="95312.7"/>
    <n v="113595.9"/>
    <n v="118958.7"/>
    <n v="117952.6"/>
    <n v="126385.4"/>
    <n v="136407.29999999999"/>
    <n v="128840.3"/>
    <n v="120132.7"/>
    <n v="115439.8"/>
    <n v="134056.9"/>
    <n v="150634"/>
    <n v="173688.8"/>
    <n v="183178.1"/>
    <n v="187167.4"/>
    <n v="196023.8"/>
    <n v="204668.3"/>
    <n v="228493.5"/>
    <n v="224091.6"/>
    <n v="211164"/>
    <n v="221495.6"/>
    <n v="222664.5"/>
    <n v="230582.7"/>
    <n v="230532"/>
    <n v="224205"/>
    <n v="212242.1"/>
    <n v="176920.6"/>
    <n v="138880.6"/>
    <n v="174743.6"/>
    <n v="195306.5"/>
    <n v="218411.9"/>
    <n v="239016.5"/>
    <n v="245420.1"/>
  </r>
  <r>
    <x v="2"/>
    <x v="81"/>
    <x v="245"/>
    <x v="245"/>
    <n v="363.5"/>
    <n v="425.8"/>
    <n v="447.7"/>
    <n v="478"/>
    <n v="519"/>
    <n v="562.70000000000005"/>
    <n v="621.70000000000005"/>
    <n v="705.1"/>
    <n v="754.4"/>
    <n v="772.9"/>
    <n v="787.8"/>
    <n v="804.4"/>
    <n v="806.7"/>
    <n v="812.6"/>
    <n v="828"/>
    <n v="853.9"/>
    <n v="874"/>
    <n v="887.9"/>
    <n v="894.1"/>
    <n v="899.9"/>
    <n v="904.9"/>
    <n v="917.3"/>
    <n v="927.5"/>
    <n v="928.6"/>
    <n v="931.5"/>
    <n v="928.3"/>
    <n v="926.5"/>
    <n v="926.8"/>
    <n v="928.1"/>
    <n v="927.4"/>
    <n v="934.4"/>
    <n v="945.4"/>
    <n v="967"/>
    <n v="981.7"/>
    <n v="1002.3"/>
    <n v="1000"/>
    <n v="1011.5"/>
    <n v="1028.2"/>
    <n v="1038.9000000000001"/>
    <n v="1040.8"/>
    <n v="1042.0999999999999"/>
  </r>
  <r>
    <x v="0"/>
    <x v="82"/>
    <x v="246"/>
    <x v="246"/>
    <n v="27698.3"/>
    <n v="29584.6"/>
    <n v="31162.3"/>
    <n v="33058.1"/>
    <n v="38133.9"/>
    <n v="49158.8"/>
    <n v="59549"/>
    <n v="66017.7"/>
    <n v="67634.8"/>
    <n v="76186.2"/>
    <n v="79244"/>
    <n v="92448.8"/>
    <n v="102839"/>
    <n v="105476.2"/>
    <n v="109708.9"/>
    <n v="115544.4"/>
    <n v="127474.8"/>
    <n v="133737.9"/>
    <n v="134259.70000000001"/>
    <n v="118465"/>
    <n v="105198.3"/>
    <n v="101884.8"/>
    <n v="103167.5"/>
    <n v="122632.1"/>
    <n v="147061.9"/>
    <n v="142265.9"/>
    <n v="124589.4"/>
    <n v="140033.5"/>
    <n v="130616.3"/>
    <n v="128269"/>
    <n v="130157.4"/>
    <n v="149322.20000000001"/>
    <n v="160526.79999999999"/>
    <n v="193380.4"/>
    <n v="198494.4"/>
    <n v="187874.7"/>
    <n v="186505.5"/>
    <n v="194719.7"/>
    <n v="233909.3"/>
    <n v="250983.9"/>
    <n v="258011.4"/>
  </r>
  <r>
    <x v="1"/>
    <x v="82"/>
    <x v="247"/>
    <x v="247"/>
    <n v="124131.1"/>
    <n v="117108.3"/>
    <n v="112615.2"/>
    <n v="111278.2"/>
    <n v="122434.9"/>
    <n v="142907"/>
    <n v="155880.9"/>
    <n v="152312.6"/>
    <n v="141360.9"/>
    <n v="150312.5"/>
    <n v="150604.70000000001"/>
    <n v="174248.2"/>
    <n v="198005.1"/>
    <n v="202365.7"/>
    <n v="206240.2"/>
    <n v="207113"/>
    <n v="217443.4"/>
    <n v="219031.9"/>
    <n v="211932.1"/>
    <n v="181547.6"/>
    <n v="156688.6"/>
    <n v="148105.70000000001"/>
    <n v="146309.79999999999"/>
    <n v="171203.1"/>
    <n v="203843.7"/>
    <n v="195490.7"/>
    <n v="166386.5"/>
    <n v="181261.1"/>
    <n v="166077.1"/>
    <n v="158707.6"/>
    <n v="155768.1"/>
    <n v="170272.3"/>
    <n v="176562.1"/>
    <n v="205926.5"/>
    <n v="203250.9"/>
    <n v="187874.7"/>
    <n v="184023.2"/>
    <n v="185799.4"/>
    <n v="218236.7"/>
    <n v="230527.2"/>
    <n v="233226.1"/>
  </r>
  <r>
    <x v="2"/>
    <x v="82"/>
    <x v="248"/>
    <x v="248"/>
    <n v="223.1"/>
    <n v="252.6"/>
    <n v="276.7"/>
    <n v="297.10000000000002"/>
    <n v="311.5"/>
    <n v="344"/>
    <n v="382"/>
    <n v="433.4"/>
    <n v="478.5"/>
    <n v="506.9"/>
    <n v="526.20000000000005"/>
    <n v="530.6"/>
    <n v="519.4"/>
    <n v="521.20000000000005"/>
    <n v="531.9"/>
    <n v="557.9"/>
    <n v="586.20000000000005"/>
    <n v="610.6"/>
    <n v="633.5"/>
    <n v="652.5"/>
    <n v="671.4"/>
    <n v="687.9"/>
    <n v="705.1"/>
    <n v="716.3"/>
    <n v="721.4"/>
    <n v="727.7"/>
    <n v="748.8"/>
    <n v="772.6"/>
    <n v="786.5"/>
    <n v="808.2"/>
    <n v="835.6"/>
    <n v="877"/>
    <n v="909.2"/>
    <n v="939.1"/>
    <n v="976.6"/>
    <n v="1000"/>
    <n v="1013.5"/>
    <n v="1048"/>
    <n v="1071.8"/>
    <n v="1088.7"/>
    <n v="1106.3"/>
  </r>
  <r>
    <x v="0"/>
    <x v="83"/>
    <x v="249"/>
    <x v="249"/>
    <n v="3656"/>
    <n v="4348.3"/>
    <n v="3748.8"/>
    <n v="4440.3"/>
    <n v="5660.7"/>
    <n v="7954.9"/>
    <n v="8004.4"/>
    <n v="5639.7"/>
    <n v="3609.6"/>
    <n v="2387.5"/>
    <n v="3192"/>
    <n v="2909.5"/>
    <n v="2790.7"/>
    <n v="2642.7"/>
    <n v="3478.5"/>
    <n v="4628.6000000000004"/>
    <n v="4902.8"/>
    <n v="4621"/>
    <n v="4761"/>
    <n v="5507"/>
    <n v="6818.1"/>
    <n v="7536.4"/>
    <n v="7345.2"/>
    <n v="8226.7000000000007"/>
    <n v="9702.9"/>
    <n v="10059.1"/>
    <n v="8822.5"/>
    <n v="8231.9"/>
    <n v="7497.5"/>
    <n v="7458.5"/>
    <n v="8048.8"/>
    <n v="9368.2000000000007"/>
    <n v="10222.4"/>
    <n v="12592.3"/>
    <n v="14433.6"/>
    <n v="11513.6"/>
    <n v="11362.8"/>
    <n v="12196.4"/>
    <n v="16516.7"/>
    <n v="19709.599999999999"/>
    <n v="20261.5"/>
  </r>
  <r>
    <x v="1"/>
    <x v="83"/>
    <x v="250"/>
    <x v="250"/>
    <n v="13959.6"/>
    <n v="13533.2"/>
    <n v="11228.5"/>
    <n v="12260.5"/>
    <n v="14363.3"/>
    <n v="18165.3"/>
    <n v="16317.7"/>
    <n v="10778.5"/>
    <n v="6673.6"/>
    <n v="4244.3999999999996"/>
    <n v="5445"/>
    <n v="4898.8"/>
    <n v="4684.8999999999996"/>
    <n v="4445.1000000000004"/>
    <n v="5749.5"/>
    <n v="7212.3"/>
    <n v="7358.5"/>
    <n v="6752.3"/>
    <n v="6874.7"/>
    <n v="7878.9"/>
    <n v="9532"/>
    <n v="10123.299999999999"/>
    <n v="9714.2000000000007"/>
    <n v="11067.9"/>
    <n v="13043.8"/>
    <n v="13459.3"/>
    <n v="11758.7"/>
    <n v="11005.8"/>
    <n v="10063.200000000001"/>
    <n v="9917.6"/>
    <n v="10166.299999999999"/>
    <n v="10683.3"/>
    <n v="11075.3"/>
    <n v="13049.1"/>
    <n v="14621.3"/>
    <n v="11513.6"/>
    <n v="11199.5"/>
    <n v="11857.4"/>
    <n v="15684"/>
    <n v="18409.900000000001"/>
    <n v="18772"/>
  </r>
  <r>
    <x v="2"/>
    <x v="83"/>
    <x v="251"/>
    <x v="251"/>
    <n v="261.89999999999998"/>
    <n v="321.3"/>
    <n v="333.9"/>
    <n v="362.2"/>
    <n v="394.1"/>
    <n v="437.9"/>
    <n v="490.5"/>
    <n v="523.20000000000005"/>
    <n v="540.9"/>
    <n v="562.5"/>
    <n v="586.20000000000005"/>
    <n v="593.9"/>
    <n v="595.70000000000005"/>
    <n v="594.5"/>
    <n v="605"/>
    <n v="641.79999999999995"/>
    <n v="666.3"/>
    <n v="684.4"/>
    <n v="692.5"/>
    <n v="698.9"/>
    <n v="715.3"/>
    <n v="744.5"/>
    <n v="756.1"/>
    <n v="743.3"/>
    <n v="743.9"/>
    <n v="747.4"/>
    <n v="750.3"/>
    <n v="748"/>
    <n v="745"/>
    <n v="752"/>
    <n v="791.7"/>
    <n v="876.9"/>
    <n v="923"/>
    <n v="965"/>
    <n v="987.2"/>
    <n v="1000"/>
    <n v="1014.6"/>
    <n v="1028.5999999999999"/>
    <n v="1053.0999999999999"/>
    <n v="1070.5999999999999"/>
    <n v="1079.3"/>
  </r>
  <r>
    <x v="0"/>
    <x v="84"/>
    <x v="252"/>
    <x v="252"/>
    <n v="5816.7"/>
    <n v="6805.4"/>
    <n v="7350.2"/>
    <n v="8130"/>
    <n v="8878.7999999999993"/>
    <n v="9740.7999999999993"/>
    <n v="11164.1"/>
    <n v="13034.1"/>
    <n v="13097.5"/>
    <n v="11899.5"/>
    <n v="12725.7"/>
    <n v="12476.8"/>
    <n v="12440.7"/>
    <n v="13247.3"/>
    <n v="14048.6"/>
    <n v="14728.7"/>
    <n v="15300.5"/>
    <n v="14133.4"/>
    <n v="14702"/>
    <n v="14384"/>
    <n v="14599"/>
    <n v="14575.9"/>
    <n v="14974.1"/>
    <n v="16239.3"/>
    <n v="19887.2"/>
    <n v="19787.7"/>
    <n v="18644.099999999999"/>
    <n v="20669.400000000001"/>
    <n v="21462.799999999999"/>
    <n v="21491.200000000001"/>
    <n v="23310.9"/>
    <n v="26299.4"/>
    <n v="25997.5"/>
    <n v="29279.9"/>
    <n v="30848.5"/>
    <n v="27587.4"/>
    <n v="27531.599999999999"/>
    <n v="27994.5"/>
    <n v="34692.400000000001"/>
    <n v="37343.4"/>
    <n v="38389"/>
  </r>
  <r>
    <x v="1"/>
    <x v="84"/>
    <x v="253"/>
    <x v="253"/>
    <n v="24287.8"/>
    <n v="25746.2"/>
    <n v="26158.9"/>
    <n v="26424.7"/>
    <n v="26647.200000000001"/>
    <n v="26798.5"/>
    <n v="27802.9"/>
    <n v="29775.1"/>
    <n v="28526.7"/>
    <n v="25166.6"/>
    <n v="25557.7"/>
    <n v="24184.9"/>
    <n v="23623.5"/>
    <n v="24554"/>
    <n v="25386.7"/>
    <n v="25477.8"/>
    <n v="25521.4"/>
    <n v="23067"/>
    <n v="23477.5"/>
    <n v="22177.7"/>
    <n v="21962.2"/>
    <n v="21633"/>
    <n v="21706.5"/>
    <n v="22905.1"/>
    <n v="27638.3"/>
    <n v="27176.2"/>
    <n v="24965.1"/>
    <n v="26961.9"/>
    <n v="27284.2"/>
    <n v="26291.4"/>
    <n v="27435.3"/>
    <n v="29947.4"/>
    <n v="28568"/>
    <n v="31006.9"/>
    <n v="31756.3"/>
    <n v="27587.4"/>
    <n v="27012.3"/>
    <n v="26941.200000000001"/>
    <n v="33037.800000000003"/>
    <n v="35311.5"/>
    <n v="35605.599999999999"/>
  </r>
  <r>
    <x v="2"/>
    <x v="84"/>
    <x v="254"/>
    <x v="254"/>
    <n v="239.5"/>
    <n v="264.3"/>
    <n v="281"/>
    <n v="307.7"/>
    <n v="333.2"/>
    <n v="363.5"/>
    <n v="401.5"/>
    <n v="437.8"/>
    <n v="459.1"/>
    <n v="472.8"/>
    <n v="497.9"/>
    <n v="515.9"/>
    <n v="526.6"/>
    <n v="539.5"/>
    <n v="553.4"/>
    <n v="578.1"/>
    <n v="599.5"/>
    <n v="612.70000000000005"/>
    <n v="626.20000000000005"/>
    <n v="648.6"/>
    <n v="664.7"/>
    <n v="673.8"/>
    <n v="689.8"/>
    <n v="709"/>
    <n v="719.6"/>
    <n v="728.1"/>
    <n v="746.8"/>
    <n v="766.6"/>
    <n v="786.6"/>
    <n v="817.4"/>
    <n v="849.7"/>
    <n v="878.2"/>
    <n v="910"/>
    <n v="944.3"/>
    <n v="971.4"/>
    <n v="1000"/>
    <n v="1019.2"/>
    <n v="1039.0999999999999"/>
    <n v="1050.0999999999999"/>
    <n v="1057.5"/>
    <n v="1078.2"/>
  </r>
  <r>
    <x v="0"/>
    <x v="85"/>
    <x v="255"/>
    <x v="255"/>
    <n v="3004.2"/>
    <n v="3042.2"/>
    <n v="3765.3"/>
    <n v="4326.2"/>
    <n v="4961.8999999999996"/>
    <n v="5058.8"/>
    <n v="4897.7"/>
    <n v="5359"/>
    <n v="6177.7"/>
    <n v="8091.9"/>
    <n v="8339"/>
    <n v="7883.2"/>
    <n v="7166.9"/>
    <n v="8153.1"/>
    <n v="8090.2"/>
    <n v="8621.1"/>
    <n v="8518.7999999999993"/>
    <n v="8845.2999999999993"/>
    <n v="10068.799999999999"/>
    <n v="8247.1"/>
    <n v="8510.6"/>
    <n v="8589.2999999999993"/>
    <n v="8985"/>
    <n v="8967.9"/>
    <n v="11510"/>
    <n v="11619.5"/>
    <n v="11383.5"/>
    <n v="12858.1"/>
    <n v="13395.5"/>
    <n v="13831"/>
    <n v="15591.5"/>
    <n v="18538.599999999999"/>
    <n v="20659.3"/>
    <n v="26012.7"/>
    <n v="30770.400000000001"/>
    <n v="26509.5"/>
    <n v="23759.7"/>
    <n v="24752.3"/>
    <n v="30159.9"/>
    <n v="31796.9"/>
    <n v="32687.3"/>
  </r>
  <r>
    <x v="1"/>
    <x v="85"/>
    <x v="256"/>
    <x v="256"/>
    <n v="8498.1"/>
    <n v="7766.9"/>
    <n v="9014"/>
    <n v="9705.7999999999993"/>
    <n v="10450.200000000001"/>
    <n v="9691.6"/>
    <n v="8337.5"/>
    <n v="8109.9"/>
    <n v="8536.7000000000007"/>
    <n v="11268"/>
    <n v="12210.1"/>
    <n v="11626.8"/>
    <n v="10153.700000000001"/>
    <n v="11368.3"/>
    <n v="11087.6"/>
    <n v="11428.3"/>
    <n v="11070.3"/>
    <n v="11177.4"/>
    <n v="12469.7"/>
    <n v="9991.7000000000007"/>
    <n v="10057.6"/>
    <n v="9932.4"/>
    <n v="10231.1"/>
    <n v="10169.1"/>
    <n v="12903.4"/>
    <n v="12922.5"/>
    <n v="12397.7"/>
    <n v="13842"/>
    <n v="14383.2"/>
    <n v="14790.3"/>
    <n v="16579.2"/>
    <n v="19224.099999999999"/>
    <n v="21173.7"/>
    <n v="26283.9"/>
    <n v="31030.1"/>
    <n v="26509.5"/>
    <n v="23656.2"/>
    <n v="24412.3"/>
    <n v="29356"/>
    <n v="30735.3"/>
    <n v="31780.9"/>
  </r>
  <r>
    <x v="2"/>
    <x v="85"/>
    <x v="257"/>
    <x v="257"/>
    <n v="353.5"/>
    <n v="391.7"/>
    <n v="417.7"/>
    <n v="445.7"/>
    <n v="474.8"/>
    <n v="522"/>
    <n v="587.4"/>
    <n v="660.8"/>
    <n v="723.7"/>
    <n v="718.1"/>
    <n v="683"/>
    <n v="678"/>
    <n v="705.8"/>
    <n v="717.2"/>
    <n v="729.7"/>
    <n v="754.4"/>
    <n v="769.5"/>
    <n v="791.4"/>
    <n v="807.5"/>
    <n v="825.4"/>
    <n v="846.2"/>
    <n v="864.8"/>
    <n v="878.2"/>
    <n v="881.9"/>
    <n v="892"/>
    <n v="899.2"/>
    <n v="918.2"/>
    <n v="928.9"/>
    <n v="931.3"/>
    <n v="935.1"/>
    <n v="940.4"/>
    <n v="964.3"/>
    <n v="975.7"/>
    <n v="989.7"/>
    <n v="991.6"/>
    <n v="1000"/>
    <n v="1004.4"/>
    <n v="1013.9"/>
    <n v="1027.4000000000001"/>
    <n v="1034.5"/>
    <n v="1028.5"/>
  </r>
  <r>
    <x v="0"/>
    <x v="86"/>
    <x v="258"/>
    <x v="258"/>
    <n v="8602"/>
    <n v="8106.9"/>
    <n v="9386.4"/>
    <n v="11322.9"/>
    <n v="13284.4"/>
    <n v="13880.5"/>
    <n v="14232.9"/>
    <n v="14861.1"/>
    <n v="14311.7"/>
    <n v="16246"/>
    <n v="18385.400000000001"/>
    <n v="18889.3"/>
    <n v="20190.3"/>
    <n v="22884.6"/>
    <n v="23752.2"/>
    <n v="24340.1"/>
    <n v="24859.4"/>
    <n v="23888.9"/>
    <n v="26025.599999999999"/>
    <n v="28026"/>
    <n v="30321.200000000001"/>
    <n v="31800"/>
    <n v="33021.300000000003"/>
    <n v="36293.1"/>
    <n v="39635.300000000003"/>
    <n v="42163.1"/>
    <n v="43293.4"/>
    <n v="42167.199999999997"/>
    <n v="44528.4"/>
    <n v="43507.4"/>
    <n v="45844.2"/>
    <n v="48012"/>
    <n v="48370"/>
    <n v="46519.1"/>
    <n v="43190.400000000001"/>
    <n v="33531.199999999997"/>
    <n v="32231.8"/>
    <n v="33756.800000000003"/>
    <n v="35708.400000000001"/>
    <n v="37098.400000000001"/>
    <n v="38137.199999999997"/>
  </r>
  <r>
    <x v="1"/>
    <x v="86"/>
    <x v="259"/>
    <x v="259"/>
    <n v="26938"/>
    <n v="23793.5"/>
    <n v="26294.7"/>
    <n v="30016.9"/>
    <n v="32780.5"/>
    <n v="31752.400000000001"/>
    <n v="29924.799999999999"/>
    <n v="29362"/>
    <n v="27071.3"/>
    <n v="30017.3"/>
    <n v="32946.5"/>
    <n v="32909.699999999997"/>
    <n v="34549.800000000003"/>
    <n v="38157.9"/>
    <n v="38009.300000000003"/>
    <n v="37567.9"/>
    <n v="37234.5"/>
    <n v="34936.800000000003"/>
    <n v="37365.699999999997"/>
    <n v="39114.800000000003"/>
    <n v="41062.400000000001"/>
    <n v="41818.1"/>
    <n v="42575.1"/>
    <n v="46105"/>
    <n v="49614.400000000001"/>
    <n v="51961.9"/>
    <n v="52373.599999999999"/>
    <n v="50222.1"/>
    <n v="52363.3"/>
    <n v="50645.2"/>
    <n v="52757.4"/>
    <n v="53874"/>
    <n v="52566.7"/>
    <n v="49505.9"/>
    <n v="44380"/>
    <n v="33531.199999999997"/>
    <n v="32229.3"/>
    <n v="33093.9"/>
    <n v="34336"/>
    <n v="34981.199999999997"/>
    <n v="35263.699999999997"/>
  </r>
  <r>
    <x v="2"/>
    <x v="86"/>
    <x v="260"/>
    <x v="260"/>
    <n v="319.3"/>
    <n v="340.7"/>
    <n v="357"/>
    <n v="377.2"/>
    <n v="405.3"/>
    <n v="437.1"/>
    <n v="475.6"/>
    <n v="506.1"/>
    <n v="528.70000000000005"/>
    <n v="541.20000000000005"/>
    <n v="558"/>
    <n v="574"/>
    <n v="584.4"/>
    <n v="599.70000000000005"/>
    <n v="624.9"/>
    <n v="647.9"/>
    <n v="667.6"/>
    <n v="683.8"/>
    <n v="696.5"/>
    <n v="716.5"/>
    <n v="738.4"/>
    <n v="760.4"/>
    <n v="775.6"/>
    <n v="787.2"/>
    <n v="798.9"/>
    <n v="811.4"/>
    <n v="826.6"/>
    <n v="839.6"/>
    <n v="850.4"/>
    <n v="859.1"/>
    <n v="869"/>
    <n v="891.2"/>
    <n v="920.2"/>
    <n v="939.7"/>
    <n v="973.2"/>
    <n v="1000"/>
    <n v="1000.1"/>
    <n v="1020"/>
    <n v="1040"/>
    <n v="1060.5"/>
    <n v="1081.5"/>
  </r>
  <r>
    <x v="0"/>
    <x v="87"/>
    <x v="261"/>
    <x v="261"/>
    <n v="3228.4"/>
    <n v="2953.2"/>
    <n v="3329.1"/>
    <n v="4332.8999999999996"/>
    <n v="5007.1000000000004"/>
    <n v="5714.6"/>
    <n v="6288.3"/>
    <n v="6854.6"/>
    <n v="7650.5"/>
    <n v="8157.4"/>
    <n v="9921.4"/>
    <n v="10578.5"/>
    <n v="10900"/>
    <n v="12756.2"/>
    <n v="13223.4"/>
    <n v="13807.3"/>
    <n v="13857.1"/>
    <n v="12882"/>
    <n v="14246.9"/>
    <n v="15017.9"/>
    <n v="15669.6"/>
    <n v="16613.7"/>
    <n v="17044.599999999999"/>
    <n v="21333.200000000001"/>
    <n v="22800.3"/>
    <n v="23356.6"/>
    <n v="24054.6"/>
    <n v="22255.200000000001"/>
    <n v="22925.1"/>
    <n v="23048.6"/>
    <n v="24212.799999999999"/>
    <n v="26312.7"/>
    <n v="27584.3"/>
    <n v="26203.7"/>
    <n v="26141.4"/>
    <n v="19793.2"/>
    <n v="18770.900000000001"/>
    <n v="20922.599999999999"/>
    <n v="22939.7"/>
    <n v="23264.6"/>
    <n v="23916"/>
  </r>
  <r>
    <x v="1"/>
    <x v="87"/>
    <x v="262"/>
    <x v="262"/>
    <n v="11315"/>
    <n v="9480.9"/>
    <n v="10248.9"/>
    <n v="12408.5"/>
    <n v="13225.5"/>
    <n v="13690.9"/>
    <n v="14176.9"/>
    <n v="14208"/>
    <n v="14826.7"/>
    <n v="15209.1"/>
    <n v="17906.5"/>
    <n v="18393.400000000001"/>
    <n v="18431.2"/>
    <n v="21068.400000000001"/>
    <n v="20669.900000000001"/>
    <n v="20879.5"/>
    <n v="20255.3"/>
    <n v="18476.099999999999"/>
    <n v="20354.599999999999"/>
    <n v="21069.5"/>
    <n v="21085.8"/>
    <n v="21687.1"/>
    <n v="21827.599999999999"/>
    <n v="26800.9"/>
    <n v="28479.599999999999"/>
    <n v="28909.200000000001"/>
    <n v="29384.400000000001"/>
    <n v="26937.200000000001"/>
    <n v="27588"/>
    <n v="27424.400000000001"/>
    <n v="28631"/>
    <n v="29456.400000000001"/>
    <n v="30177.5"/>
    <n v="27876.6"/>
    <n v="26808.1"/>
    <n v="19793.2"/>
    <n v="18644.099999999999"/>
    <n v="20289.900000000001"/>
    <n v="21844"/>
    <n v="22013.4"/>
    <n v="22033"/>
  </r>
  <r>
    <x v="2"/>
    <x v="87"/>
    <x v="263"/>
    <x v="263"/>
    <n v="285.3"/>
    <n v="311.5"/>
    <n v="324.8"/>
    <n v="349.2"/>
    <n v="378.6"/>
    <n v="417.4"/>
    <n v="443.6"/>
    <n v="482.4"/>
    <n v="516"/>
    <n v="536.4"/>
    <n v="554.1"/>
    <n v="575.1"/>
    <n v="591.4"/>
    <n v="605.5"/>
    <n v="639.70000000000005"/>
    <n v="661.3"/>
    <n v="684.1"/>
    <n v="697.2"/>
    <n v="699.9"/>
    <n v="712.8"/>
    <n v="743.1"/>
    <n v="766.1"/>
    <n v="780.9"/>
    <n v="796"/>
    <n v="800.6"/>
    <n v="807.9"/>
    <n v="818.6"/>
    <n v="826.2"/>
    <n v="831"/>
    <n v="840.4"/>
    <n v="845.7"/>
    <n v="893.3"/>
    <n v="914.1"/>
    <n v="940"/>
    <n v="975.1"/>
    <n v="1000"/>
    <n v="1006.8"/>
    <n v="1031.2"/>
    <n v="1050.2"/>
    <n v="1056.8"/>
    <n v="1085.5"/>
  </r>
  <r>
    <x v="0"/>
    <x v="88"/>
    <x v="264"/>
    <x v="264"/>
    <n v="1482.4"/>
    <n v="1457.7"/>
    <n v="1676.3"/>
    <n v="1974.8"/>
    <n v="2225.3000000000002"/>
    <n v="2514.9"/>
    <n v="2755.9"/>
    <n v="3098.5"/>
    <n v="2909.1"/>
    <n v="3207.3"/>
    <n v="3163.3"/>
    <n v="3246.8"/>
    <n v="3486.1"/>
    <n v="4013.4"/>
    <n v="4099.6000000000004"/>
    <n v="4603.8"/>
    <n v="4575.3"/>
    <n v="4422.2"/>
    <n v="4545.3999999999996"/>
    <n v="4692.8999999999996"/>
    <n v="5143.6000000000004"/>
    <n v="5386"/>
    <n v="5640.2"/>
    <n v="6224.2"/>
    <n v="7011.8"/>
    <n v="7188"/>
    <n v="7522"/>
    <n v="7390.1"/>
    <n v="7691.3"/>
    <n v="7848.7"/>
    <n v="8365.2000000000007"/>
    <n v="9283"/>
    <n v="9738.7999999999993"/>
    <n v="10014.1"/>
    <n v="9282.7999999999993"/>
    <n v="8147.9"/>
    <n v="7767.5"/>
    <n v="8372.9"/>
    <n v="9225"/>
    <n v="9554.5"/>
    <n v="9822.1"/>
  </r>
  <r>
    <x v="1"/>
    <x v="88"/>
    <x v="265"/>
    <x v="265"/>
    <n v="4625.8"/>
    <n v="4199.2"/>
    <n v="4605.8"/>
    <n v="5124.8"/>
    <n v="5372.6"/>
    <n v="5675.1"/>
    <n v="5745.7"/>
    <n v="6017.9"/>
    <n v="5307.1"/>
    <n v="5795.8"/>
    <n v="5546.5"/>
    <n v="5553.9"/>
    <n v="5871.6"/>
    <n v="6674.9"/>
    <n v="6479.8"/>
    <n v="6925.1"/>
    <n v="6694.8"/>
    <n v="6350.4"/>
    <n v="6451.4"/>
    <n v="6631.2"/>
    <n v="7036.8"/>
    <n v="7216.2"/>
    <n v="7407"/>
    <n v="8102.4"/>
    <n v="9000.5"/>
    <n v="9157.2000000000007"/>
    <n v="9425.7999999999993"/>
    <n v="9154.4"/>
    <n v="9507.5"/>
    <n v="9672.5"/>
    <n v="9910.7000000000007"/>
    <n v="10304.799999999999"/>
    <n v="10367.5"/>
    <n v="10709.6"/>
    <n v="9606.5"/>
    <n v="8147.9"/>
    <n v="7873.2"/>
    <n v="8337.1"/>
    <n v="8753.1"/>
    <n v="9016.2999999999993"/>
    <n v="9342.7999999999993"/>
  </r>
  <r>
    <x v="2"/>
    <x v="88"/>
    <x v="266"/>
    <x v="266"/>
    <n v="320.5"/>
    <n v="347.1"/>
    <n v="363.9"/>
    <n v="385.3"/>
    <n v="414.2"/>
    <n v="443.2"/>
    <n v="479.7"/>
    <n v="514.9"/>
    <n v="548.20000000000005"/>
    <n v="553.4"/>
    <n v="570.29999999999995"/>
    <n v="584.6"/>
    <n v="593.70000000000005"/>
    <n v="601.29999999999995"/>
    <n v="632.70000000000005"/>
    <n v="664.8"/>
    <n v="683.4"/>
    <n v="696.4"/>
    <n v="704.6"/>
    <n v="707.7"/>
    <n v="731"/>
    <n v="746.4"/>
    <n v="761.5"/>
    <n v="768.2"/>
    <n v="779"/>
    <n v="785"/>
    <n v="798"/>
    <n v="807.3"/>
    <n v="809"/>
    <n v="811.4"/>
    <n v="844.1"/>
    <n v="900.8"/>
    <n v="939.4"/>
    <n v="935.1"/>
    <n v="966.3"/>
    <n v="1000"/>
    <n v="986.6"/>
    <n v="1004.3"/>
    <n v="1053.9000000000001"/>
    <n v="1059.7"/>
    <n v="1051.3"/>
  </r>
  <r>
    <x v="0"/>
    <x v="89"/>
    <x v="267"/>
    <x v="267"/>
    <n v="4383.3"/>
    <n v="4873"/>
    <n v="5443.1"/>
    <n v="6011.2"/>
    <n v="6835.3"/>
    <n v="7658.6"/>
    <n v="8783.4"/>
    <n v="10136.200000000001"/>
    <n v="11771.2"/>
    <n v="12496.4"/>
    <n v="13906.3"/>
    <n v="15194.7"/>
    <n v="15943.6"/>
    <n v="19026.7"/>
    <n v="21049.9"/>
    <n v="22262.799999999999"/>
    <n v="24711"/>
    <n v="26801"/>
    <n v="31394"/>
    <n v="34371.699999999997"/>
    <n v="34407.5"/>
    <n v="36177.1"/>
    <n v="39354.800000000003"/>
    <n v="41447"/>
    <n v="46427.9"/>
    <n v="48034.3"/>
    <n v="52442"/>
    <n v="55017.8"/>
    <n v="58095.1"/>
    <n v="62245"/>
    <n v="64154.400000000001"/>
    <n v="71967.8"/>
    <n v="77359.100000000006"/>
    <n v="80183.399999999994"/>
    <n v="87328.7"/>
    <n v="88519.9"/>
    <n v="90427.1"/>
    <n v="91289.1"/>
    <n v="101476.6"/>
    <n v="105175.7"/>
    <n v="108120.6"/>
  </r>
  <r>
    <x v="1"/>
    <x v="89"/>
    <x v="268"/>
    <x v="268"/>
    <n v="5343.3"/>
    <n v="5654.2"/>
    <n v="6097.1"/>
    <n v="6642.4"/>
    <n v="7421.8"/>
    <n v="8056.2"/>
    <n v="8773.4"/>
    <n v="9921.4"/>
    <n v="11542.5"/>
    <n v="12108.4"/>
    <n v="13504.5"/>
    <n v="14924.2"/>
    <n v="15590.6"/>
    <n v="18317.3"/>
    <n v="20465.8"/>
    <n v="21151.9"/>
    <n v="23279.1"/>
    <n v="25392.400000000001"/>
    <n v="29647.8"/>
    <n v="32024.3"/>
    <n v="31710.6"/>
    <n v="33286.6"/>
    <n v="36528.6"/>
    <n v="38650.400000000001"/>
    <n v="44136.9"/>
    <n v="45860.2"/>
    <n v="50522.3"/>
    <n v="53129.5"/>
    <n v="56897.3"/>
    <n v="61144"/>
    <n v="62932"/>
    <n v="71659.600000000006"/>
    <n v="77467.8"/>
    <n v="80822.8"/>
    <n v="87789.7"/>
    <n v="88519.9"/>
    <n v="90222.6"/>
    <n v="90282.9"/>
    <n v="99566.7"/>
    <n v="103384.6"/>
    <n v="108968"/>
  </r>
  <r>
    <x v="2"/>
    <x v="89"/>
    <x v="269"/>
    <x v="269"/>
    <n v="820.3"/>
    <n v="861.8"/>
    <n v="892.7"/>
    <n v="905"/>
    <n v="921"/>
    <n v="950.6"/>
    <n v="1001.1"/>
    <n v="1021.7"/>
    <n v="1019.8"/>
    <n v="1032"/>
    <n v="1029.8"/>
    <n v="1018.1"/>
    <n v="1022.6"/>
    <n v="1038.7"/>
    <n v="1028.5"/>
    <n v="1052.5"/>
    <n v="1061.5"/>
    <n v="1055.5"/>
    <n v="1058.9000000000001"/>
    <n v="1073.3"/>
    <n v="1085"/>
    <n v="1086.8"/>
    <n v="1077.4000000000001"/>
    <n v="1072.4000000000001"/>
    <n v="1051.9000000000001"/>
    <n v="1047.4000000000001"/>
    <n v="1038"/>
    <n v="1035.5"/>
    <n v="1021.1"/>
    <n v="1018"/>
    <n v="1019.4"/>
    <n v="1004.3"/>
    <n v="998.6"/>
    <n v="992.1"/>
    <n v="994.7"/>
    <n v="1000"/>
    <n v="1002.3"/>
    <n v="1011.1"/>
    <n v="1019.2"/>
    <n v="1017.3"/>
    <n v="992.2"/>
  </r>
  <r>
    <x v="0"/>
    <x v="90"/>
    <x v="270"/>
    <x v="270"/>
    <n v="15815.1"/>
    <n v="16231.5"/>
    <n v="18337.3"/>
    <n v="21589.599999999999"/>
    <n v="23457.7"/>
    <n v="26045"/>
    <n v="28159.1"/>
    <n v="30451.3"/>
    <n v="30226.799999999999"/>
    <n v="29742.1"/>
    <n v="31372.3"/>
    <n v="30279.7"/>
    <n v="30642.7"/>
    <n v="35846.699999999997"/>
    <n v="39161.599999999999"/>
    <n v="40443.5"/>
    <n v="42089"/>
    <n v="41793.1"/>
    <n v="44762.7"/>
    <n v="47822.8"/>
    <n v="50420"/>
    <n v="53563.5"/>
    <n v="55802.5"/>
    <n v="58281.3"/>
    <n v="60365.1"/>
    <n v="60578.7"/>
    <n v="64146.1"/>
    <n v="61146.8"/>
    <n v="64129"/>
    <n v="65476.800000000003"/>
    <n v="65051.9"/>
    <n v="71145.3"/>
    <n v="73364.3"/>
    <n v="71668.2"/>
    <n v="75045.899999999994"/>
    <n v="68606.399999999994"/>
    <n v="71547.399999999994"/>
    <n v="73482.399999999994"/>
    <n v="79095.199999999997"/>
    <n v="81568.399999999994"/>
    <n v="83852.3"/>
  </r>
  <r>
    <x v="1"/>
    <x v="90"/>
    <x v="271"/>
    <x v="271"/>
    <n v="49774.8"/>
    <n v="46660.4"/>
    <n v="50239.4"/>
    <n v="55571.4"/>
    <n v="54608.3"/>
    <n v="53110.7"/>
    <n v="46449.599999999999"/>
    <n v="48994.3"/>
    <n v="47619.7"/>
    <n v="46091.8"/>
    <n v="48393.8"/>
    <n v="46319.7"/>
    <n v="45988.3"/>
    <n v="52498.1"/>
    <n v="55434.3"/>
    <n v="55187.5"/>
    <n v="55793.2"/>
    <n v="54120.5"/>
    <n v="56963.6"/>
    <n v="59912.4"/>
    <n v="62263.199999999997"/>
    <n v="64858.8"/>
    <n v="66487.600000000006"/>
    <n v="68825.600000000006"/>
    <n v="70805.100000000006"/>
    <n v="70681.2"/>
    <n v="74440"/>
    <n v="70232.3"/>
    <n v="73234.100000000006"/>
    <n v="74514"/>
    <n v="73333.5"/>
    <n v="78430.3"/>
    <n v="78894.100000000006"/>
    <n v="74763.5"/>
    <n v="76010.5"/>
    <n v="68606.399999999994"/>
    <n v="70623.399999999994"/>
    <n v="70568.600000000006"/>
    <n v="74295.3"/>
    <n v="76132.100000000006"/>
    <n v="78024.399999999994"/>
  </r>
  <r>
    <x v="2"/>
    <x v="90"/>
    <x v="272"/>
    <x v="272"/>
    <n v="317.7"/>
    <n v="347.9"/>
    <n v="365"/>
    <n v="388.5"/>
    <n v="429.6"/>
    <n v="490.4"/>
    <n v="606.20000000000005"/>
    <n v="621.5"/>
    <n v="634.79999999999995"/>
    <n v="645.29999999999995"/>
    <n v="648.29999999999995"/>
    <n v="653.70000000000005"/>
    <n v="666.3"/>
    <n v="682.8"/>
    <n v="706.5"/>
    <n v="732.8"/>
    <n v="754.4"/>
    <n v="772.2"/>
    <n v="785.8"/>
    <n v="798.2"/>
    <n v="809.8"/>
    <n v="825.8"/>
    <n v="839.3"/>
    <n v="846.8"/>
    <n v="852.6"/>
    <n v="857.1"/>
    <n v="861.7"/>
    <n v="870.6"/>
    <n v="875.7"/>
    <n v="878.7"/>
    <n v="887.1"/>
    <n v="907.1"/>
    <n v="929.9"/>
    <n v="958.6"/>
    <n v="987.3"/>
    <n v="1000"/>
    <n v="1013.1"/>
    <n v="1041.3"/>
    <n v="1064.5999999999999"/>
    <n v="1071.4000000000001"/>
    <n v="1074.7"/>
  </r>
  <r>
    <x v="0"/>
    <x v="91"/>
    <x v="273"/>
    <x v="273"/>
    <n v="150954.6"/>
    <n v="165092.4"/>
    <n v="175581.3"/>
    <n v="193350.5"/>
    <n v="218728.5"/>
    <n v="247767.7"/>
    <n v="265314"/>
    <n v="293918.40000000002"/>
    <n v="298355.3"/>
    <n v="311335.7"/>
    <n v="359207.7"/>
    <n v="381423.1"/>
    <n v="398824.1"/>
    <n v="407900.2"/>
    <n v="457682.8"/>
    <n v="481583.7"/>
    <n v="496637.3"/>
    <n v="522386.9"/>
    <n v="547476.30000000005"/>
    <n v="571113.1"/>
    <n v="632780.1"/>
    <n v="661038.69999999995"/>
    <n v="699333"/>
    <n v="748455.3"/>
    <n v="773545"/>
    <n v="827952"/>
    <n v="884288"/>
    <n v="862640"/>
    <n v="893888.5"/>
    <n v="925784"/>
    <n v="1022995"/>
    <n v="1116800"/>
    <n v="1196538"/>
    <n v="1269456.8"/>
    <n v="1311435"/>
    <n v="1092050"/>
    <n v="1253063"/>
    <n v="1357788"/>
    <n v="1437709"/>
    <n v="1496726"/>
    <n v="1538634.3"/>
  </r>
  <r>
    <x v="1"/>
    <x v="91"/>
    <x v="274"/>
    <x v="274"/>
    <n v="280125.59999999998"/>
    <n v="293533.09999999998"/>
    <n v="303480.2"/>
    <n v="332448.2"/>
    <n v="356395.8"/>
    <n v="377348.1"/>
    <n v="373664.7"/>
    <n v="398573.6"/>
    <n v="407596.9"/>
    <n v="415835.8"/>
    <n v="474282.9"/>
    <n v="492971.6"/>
    <n v="550749.80000000005"/>
    <n v="532497.30000000005"/>
    <n v="571512"/>
    <n v="601488.5"/>
    <n v="595161.80000000005"/>
    <n v="627548.5"/>
    <n v="670178.4"/>
    <n v="681476.1"/>
    <n v="725461.7"/>
    <n v="727570.6"/>
    <n v="797766.9"/>
    <n v="879863.4"/>
    <n v="918547.8"/>
    <n v="981271.3"/>
    <n v="1038703"/>
    <n v="1041092.2"/>
    <n v="1081455.3"/>
    <n v="1124182.3999999999"/>
    <n v="1202900.8999999999"/>
    <n v="1278389"/>
    <n v="1322288"/>
    <n v="1371841.8"/>
    <n v="1372180.3"/>
    <n v="1092050"/>
    <n v="1225668.8999999999"/>
    <n v="1298117.1000000001"/>
    <n v="1340898.6000000001"/>
    <n v="1364828.9"/>
    <n v="1362908.4"/>
  </r>
  <r>
    <x v="2"/>
    <x v="91"/>
    <x v="275"/>
    <x v="275"/>
    <n v="538.9"/>
    <n v="562.4"/>
    <n v="578.6"/>
    <n v="581.6"/>
    <n v="613.70000000000005"/>
    <n v="656.6"/>
    <n v="710"/>
    <n v="737.4"/>
    <n v="732"/>
    <n v="748.7"/>
    <n v="757.4"/>
    <n v="773.7"/>
    <n v="724.1"/>
    <n v="766"/>
    <n v="800.8"/>
    <n v="800.7"/>
    <n v="834.5"/>
    <n v="832.4"/>
    <n v="816.9"/>
    <n v="838.1"/>
    <n v="872.2"/>
    <n v="908.6"/>
    <n v="876.6"/>
    <n v="850.6"/>
    <n v="842.1"/>
    <n v="843.8"/>
    <n v="851.3"/>
    <n v="828.6"/>
    <n v="826.6"/>
    <n v="823.5"/>
    <n v="850.4"/>
    <n v="873.6"/>
    <n v="904.9"/>
    <n v="925.4"/>
    <n v="955.7"/>
    <n v="1000"/>
    <n v="1022.4"/>
    <n v="1046"/>
    <n v="1072.2"/>
    <n v="1096.5999999999999"/>
    <n v="1128.9000000000001"/>
  </r>
  <r>
    <x v="0"/>
    <x v="92"/>
    <x v="276"/>
    <x v="276"/>
    <n v="29790.9"/>
    <n v="32169.3"/>
    <n v="30691.9"/>
    <n v="39490.1"/>
    <n v="44107.199999999997"/>
    <n v="48943.4"/>
    <n v="52256.4"/>
    <n v="56596.9"/>
    <n v="58524.6"/>
    <n v="63975.4"/>
    <n v="68461.8"/>
    <n v="74069"/>
    <n v="89956.6"/>
    <n v="103739"/>
    <n v="108854.8"/>
    <n v="115634.8"/>
    <n v="121210.6"/>
    <n v="123483.5"/>
    <n v="130293.7"/>
    <n v="137732.6"/>
    <n v="153030.5"/>
    <n v="158728.1"/>
    <n v="167449.29999999999"/>
    <n v="173858.1"/>
    <n v="173743"/>
    <n v="195408"/>
    <n v="194279"/>
    <n v="175731"/>
    <n v="208530.1"/>
    <n v="211004"/>
    <n v="216835"/>
    <n v="211388"/>
    <n v="213977"/>
    <n v="214232.7"/>
    <n v="187192"/>
    <n v="153250"/>
    <n v="206676.5"/>
    <n v="211289.7"/>
    <n v="243339.7"/>
    <n v="253852.4"/>
    <n v="260960.2"/>
  </r>
  <r>
    <x v="1"/>
    <x v="92"/>
    <x v="277"/>
    <x v="277"/>
    <n v="76457.600000000006"/>
    <n v="77582.7"/>
    <n v="70176.2"/>
    <n v="85576.5"/>
    <n v="90522.5"/>
    <n v="92856.1"/>
    <n v="91516.5"/>
    <n v="92467.3"/>
    <n v="93752.2"/>
    <n v="99635.5"/>
    <n v="102899.3"/>
    <n v="109284.7"/>
    <n v="131627.9"/>
    <n v="149474.1"/>
    <n v="153359.70000000001"/>
    <n v="157003.9"/>
    <n v="159990.70000000001"/>
    <n v="162558"/>
    <n v="169574.2"/>
    <n v="175745.5"/>
    <n v="190510.3"/>
    <n v="195893.5"/>
    <n v="203648.5"/>
    <n v="210854.7"/>
    <n v="209553.6"/>
    <n v="227332.3"/>
    <n v="221120.9"/>
    <n v="204252.9"/>
    <n v="225787"/>
    <n v="226695.9"/>
    <n v="232998.1"/>
    <n v="221409"/>
    <n v="215303.3"/>
    <n v="213792.3"/>
    <n v="189346.8"/>
    <n v="153250"/>
    <n v="200207.7"/>
    <n v="199895.6"/>
    <n v="230723.7"/>
    <n v="244178"/>
    <n v="242497.1"/>
  </r>
  <r>
    <x v="2"/>
    <x v="92"/>
    <x v="278"/>
    <x v="278"/>
    <n v="389.6"/>
    <n v="414.6"/>
    <n v="437.4"/>
    <n v="461.5"/>
    <n v="487.3"/>
    <n v="527.1"/>
    <n v="571"/>
    <n v="612.1"/>
    <n v="624.20000000000005"/>
    <n v="642.1"/>
    <n v="665.3"/>
    <n v="677.8"/>
    <n v="683.4"/>
    <n v="694"/>
    <n v="709.8"/>
    <n v="736.5"/>
    <n v="757.6"/>
    <n v="759.6"/>
    <n v="768.4"/>
    <n v="783.7"/>
    <n v="803.3"/>
    <n v="810.3"/>
    <n v="822.2"/>
    <n v="824.5"/>
    <n v="829.1"/>
    <n v="859.6"/>
    <n v="878.6"/>
    <n v="860.4"/>
    <n v="923.6"/>
    <n v="930.8"/>
    <n v="930.6"/>
    <n v="954.7"/>
    <n v="993.8"/>
    <n v="1002.1"/>
    <n v="988.6"/>
    <n v="1000"/>
    <n v="1032.3"/>
    <n v="1057"/>
    <n v="1054.7"/>
    <n v="1039.5999999999999"/>
    <n v="1076.0999999999999"/>
  </r>
  <r>
    <x v="0"/>
    <x v="93"/>
    <x v="279"/>
    <x v="279"/>
    <n v="22081.4"/>
    <n v="23844.400000000001"/>
    <n v="22749.3"/>
    <n v="29270.6"/>
    <n v="32693"/>
    <n v="36277.599999999999"/>
    <n v="38733.199999999997"/>
    <n v="41950.5"/>
    <n v="43379.3"/>
    <n v="47419.5"/>
    <n v="50744.9"/>
    <n v="54901.1"/>
    <n v="66677.3"/>
    <n v="76892.899999999994"/>
    <n v="80684.899999999994"/>
    <n v="85710.3"/>
    <n v="89843.199999999997"/>
    <n v="91527.9"/>
    <n v="96575.7"/>
    <n v="102089.5"/>
    <n v="113428.5"/>
    <n v="117651.7"/>
    <n v="124116"/>
    <n v="128866.3"/>
    <n v="132793"/>
    <n v="139681"/>
    <n v="140712"/>
    <n v="151928"/>
    <n v="153363.6"/>
    <n v="158346"/>
    <n v="167627"/>
    <n v="174409"/>
    <n v="184216"/>
    <n v="186945.7"/>
    <n v="194280"/>
    <n v="191874"/>
    <n v="198962.1"/>
    <n v="206692.1"/>
    <n v="211830.8"/>
    <n v="219197"/>
    <n v="225334.6"/>
  </r>
  <r>
    <x v="1"/>
    <x v="93"/>
    <x v="280"/>
    <x v="280"/>
    <n v="70329"/>
    <n v="71363.899999999994"/>
    <n v="64551.1"/>
    <n v="78716.899999999994"/>
    <n v="83266.5"/>
    <n v="85412.9"/>
    <n v="84180.800000000003"/>
    <n v="85055.4"/>
    <n v="86237.3"/>
    <n v="91648.9"/>
    <n v="94651.1"/>
    <n v="100524.8"/>
    <n v="121076.9"/>
    <n v="137492.6"/>
    <n v="141066.79999999999"/>
    <n v="144418.9"/>
    <n v="147166.29999999999"/>
    <n v="149527.79999999999"/>
    <n v="155981.6"/>
    <n v="161658.1"/>
    <n v="175239.5"/>
    <n v="180191.1"/>
    <n v="187324.6"/>
    <n v="193953.1"/>
    <n v="197104.1"/>
    <n v="203281.8"/>
    <n v="199713.3"/>
    <n v="205344.2"/>
    <n v="202988.2"/>
    <n v="202266.1"/>
    <n v="204498"/>
    <n v="200334.3"/>
    <n v="205126.6"/>
    <n v="202252.1"/>
    <n v="197976.2"/>
    <n v="191874"/>
    <n v="203685.6"/>
    <n v="201495.6"/>
    <n v="197935.7"/>
    <n v="199911.6"/>
    <n v="199773.9"/>
  </r>
  <r>
    <x v="2"/>
    <x v="93"/>
    <x v="227"/>
    <x v="281"/>
    <n v="314"/>
    <n v="334.1"/>
    <n v="352.4"/>
    <n v="371.8"/>
    <n v="392.6"/>
    <n v="424.7"/>
    <n v="460.1"/>
    <n v="493.2"/>
    <n v="503"/>
    <n v="517.4"/>
    <n v="536.1"/>
    <n v="546.1"/>
    <n v="550.70000000000005"/>
    <n v="559.29999999999995"/>
    <n v="572"/>
    <n v="593.5"/>
    <n v="610.5"/>
    <n v="612.1"/>
    <n v="619.1"/>
    <n v="631.5"/>
    <n v="647.29999999999995"/>
    <n v="652.9"/>
    <n v="662.6"/>
    <n v="664.4"/>
    <n v="673.7"/>
    <n v="687.1"/>
    <n v="704.6"/>
    <n v="739.9"/>
    <n v="755.5"/>
    <n v="782.9"/>
    <n v="819.7"/>
    <n v="870.6"/>
    <n v="898.1"/>
    <n v="924.3"/>
    <n v="981.3"/>
    <n v="1000"/>
    <n v="976.8"/>
    <n v="1025.8"/>
    <n v="1070.2"/>
    <n v="1096.5"/>
    <n v="1127.9000000000001"/>
  </r>
  <r>
    <x v="0"/>
    <x v="94"/>
    <x v="281"/>
    <x v="282"/>
    <n v="19772.2"/>
    <n v="21350.799999999999"/>
    <n v="20370.2"/>
    <n v="26209.599999999999"/>
    <n v="29274"/>
    <n v="32483.7"/>
    <n v="34682.6"/>
    <n v="37563.300000000003"/>
    <n v="38842.800000000003"/>
    <n v="42460.5"/>
    <n v="45438.1"/>
    <n v="49159.6"/>
    <n v="59704.2"/>
    <n v="68851.600000000006"/>
    <n v="72247"/>
    <n v="76746.8"/>
    <n v="80447.5"/>
    <n v="81956"/>
    <n v="86475.9"/>
    <n v="91413.1"/>
    <n v="101566.3"/>
    <n v="105347.8"/>
    <n v="111136.1"/>
    <n v="115389.7"/>
    <n v="122249"/>
    <n v="130267"/>
    <n v="134638"/>
    <n v="137569"/>
    <n v="138194.9"/>
    <n v="155948"/>
    <n v="171157"/>
    <n v="179457"/>
    <n v="184333"/>
    <n v="193902.5"/>
    <n v="200087"/>
    <n v="208691"/>
    <n v="216605"/>
    <n v="214321"/>
    <n v="210337.3"/>
    <n v="216095"/>
    <n v="222145.7"/>
  </r>
  <r>
    <x v="1"/>
    <x v="94"/>
    <x v="282"/>
    <x v="283"/>
    <n v="42199.1"/>
    <n v="42820.1"/>
    <n v="38732.199999999997"/>
    <n v="47232"/>
    <n v="49961.9"/>
    <n v="51249.8"/>
    <n v="50510.5"/>
    <n v="51035.3"/>
    <n v="51744.4"/>
    <n v="54991.6"/>
    <n v="56793"/>
    <n v="60317.3"/>
    <n v="72649.100000000006"/>
    <n v="82498.899999999994"/>
    <n v="84643.5"/>
    <n v="86654.8"/>
    <n v="88303.3"/>
    <n v="89720.3"/>
    <n v="93592.7"/>
    <n v="96998.8"/>
    <n v="105147.9"/>
    <n v="108119"/>
    <n v="112399.2"/>
    <n v="116376.5"/>
    <n v="123601.2"/>
    <n v="132140.79999999999"/>
    <n v="136544.20000000001"/>
    <n v="138776.4"/>
    <n v="142499.79999999999"/>
    <n v="165734.6"/>
    <n v="177629.8"/>
    <n v="185563.9"/>
    <n v="187709.9"/>
    <n v="195334.3"/>
    <n v="194538.8"/>
    <n v="208691"/>
    <n v="203001.8"/>
    <n v="198500.5"/>
    <n v="181240.8"/>
    <n v="184521.5"/>
    <n v="190527"/>
  </r>
  <r>
    <x v="2"/>
    <x v="94"/>
    <x v="283"/>
    <x v="284"/>
    <n v="468.5"/>
    <n v="498.6"/>
    <n v="525.9"/>
    <n v="554.9"/>
    <n v="585.9"/>
    <n v="633.79999999999995"/>
    <n v="686.6"/>
    <n v="736"/>
    <n v="750.7"/>
    <n v="772.1"/>
    <n v="800.1"/>
    <n v="815"/>
    <n v="821.8"/>
    <n v="834.6"/>
    <n v="853.5"/>
    <n v="885.7"/>
    <n v="911"/>
    <n v="913.5"/>
    <n v="924"/>
    <n v="942.4"/>
    <n v="965.9"/>
    <n v="974.4"/>
    <n v="988.8"/>
    <n v="991.5"/>
    <n v="989.1"/>
    <n v="985.8"/>
    <n v="986"/>
    <n v="991.3"/>
    <n v="969.8"/>
    <n v="940.9"/>
    <n v="963.6"/>
    <n v="967.1"/>
    <n v="982"/>
    <n v="992.7"/>
    <n v="1028.5"/>
    <n v="1000"/>
    <n v="1067"/>
    <n v="1079.7"/>
    <n v="1160.5"/>
    <n v="1171.0999999999999"/>
    <n v="1166"/>
  </r>
  <r>
    <x v="0"/>
    <x v="95"/>
    <x v="284"/>
    <x v="285"/>
    <n v="74373"/>
    <n v="80310.8"/>
    <n v="76622.399999999994"/>
    <n v="98587.1"/>
    <n v="110113.9"/>
    <n v="122187.4"/>
    <n v="130458.3"/>
    <n v="141294.29999999999"/>
    <n v="146106.9"/>
    <n v="159714.9"/>
    <n v="170915.20000000001"/>
    <n v="184913.5"/>
    <n v="224577.2"/>
    <n v="258984.8"/>
    <n v="271756.59999999998"/>
    <n v="288682.8"/>
    <n v="302602.8"/>
    <n v="308277.09999999998"/>
    <n v="325278.7"/>
    <n v="343850.1"/>
    <n v="382041.2"/>
    <n v="396265.4"/>
    <n v="418037.9"/>
    <n v="434037.7"/>
    <n v="457758"/>
    <n v="482469"/>
    <n v="523179"/>
    <n v="524175"/>
    <n v="540301.19999999995"/>
    <n v="579313"/>
    <n v="629902"/>
    <n v="668450"/>
    <n v="712608"/>
    <n v="725638.4"/>
    <n v="699168"/>
    <n v="668721"/>
    <n v="705600"/>
    <n v="735785.8"/>
    <n v="786392.8"/>
    <n v="828885.2"/>
    <n v="852093.9"/>
  </r>
  <r>
    <x v="1"/>
    <x v="95"/>
    <x v="285"/>
    <x v="286"/>
    <n v="172657"/>
    <n v="175197.8"/>
    <n v="158472.29999999999"/>
    <n v="193249.2"/>
    <n v="204418.5"/>
    <n v="209688.1"/>
    <n v="206663.2"/>
    <n v="208810.2"/>
    <n v="211711.8"/>
    <n v="224997.4"/>
    <n v="232367.7"/>
    <n v="246787.4"/>
    <n v="297242.90000000002"/>
    <n v="337543.1"/>
    <n v="346317.8"/>
    <n v="354547.1"/>
    <n v="361292"/>
    <n v="367089.4"/>
    <n v="382933.4"/>
    <n v="396869.4"/>
    <n v="430211.5"/>
    <n v="442367.7"/>
    <n v="459880.2"/>
    <n v="476153.3"/>
    <n v="509602.9"/>
    <n v="539033.30000000005"/>
    <n v="573801.19999999995"/>
    <n v="580583.1"/>
    <n v="612860.69999999995"/>
    <n v="660880.69999999995"/>
    <n v="704060.4"/>
    <n v="731166.4"/>
    <n v="754175.3"/>
    <n v="745375"/>
    <n v="703763.7"/>
    <n v="668721"/>
    <n v="707506.2"/>
    <n v="727089.3"/>
    <n v="769484"/>
    <n v="791965.3"/>
    <n v="797227.1"/>
  </r>
  <r>
    <x v="2"/>
    <x v="95"/>
    <x v="286"/>
    <x v="287"/>
    <n v="430.8"/>
    <n v="458.4"/>
    <n v="483.5"/>
    <n v="510.2"/>
    <n v="538.70000000000005"/>
    <n v="582.70000000000005"/>
    <n v="631.29999999999995"/>
    <n v="676.7"/>
    <n v="690.1"/>
    <n v="709.9"/>
    <n v="735.5"/>
    <n v="749.3"/>
    <n v="755.5"/>
    <n v="767.3"/>
    <n v="784.7"/>
    <n v="814.2"/>
    <n v="837.6"/>
    <n v="839.8"/>
    <n v="849.4"/>
    <n v="866.4"/>
    <n v="888"/>
    <n v="895.8"/>
    <n v="909"/>
    <n v="911.6"/>
    <n v="898.3"/>
    <n v="895.1"/>
    <n v="911.8"/>
    <n v="902.8"/>
    <n v="881.6"/>
    <n v="876.6"/>
    <n v="894.7"/>
    <n v="914.2"/>
    <n v="944.9"/>
    <n v="973.5"/>
    <n v="993.5"/>
    <n v="1000"/>
    <n v="997.3"/>
    <n v="1012"/>
    <n v="1022"/>
    <n v="1046.5999999999999"/>
    <n v="1068.8"/>
  </r>
  <r>
    <x v="0"/>
    <x v="96"/>
    <x v="287"/>
    <x v="288"/>
    <n v="15020.4"/>
    <n v="15632.6"/>
    <n v="17745"/>
    <n v="20165.599999999999"/>
    <n v="23011.200000000001"/>
    <n v="27299.200000000001"/>
    <n v="33144.5"/>
    <n v="35363"/>
    <n v="35337"/>
    <n v="38363.699999999997"/>
    <n v="43561.9"/>
    <n v="46129.5"/>
    <n v="49863.3"/>
    <n v="56875.9"/>
    <n v="63870.5"/>
    <n v="69559.8"/>
    <n v="76309.3"/>
    <n v="75475.199999999997"/>
    <n v="79138.899999999994"/>
    <n v="84974.7"/>
    <n v="88645.2"/>
    <n v="94679.9"/>
    <n v="102051.4"/>
    <n v="114334"/>
    <n v="111117"/>
    <n v="114641"/>
    <n v="123696"/>
    <n v="107192"/>
    <n v="100711.5"/>
    <n v="109907"/>
    <n v="120626"/>
    <n v="133706"/>
    <n v="145223"/>
    <n v="156203.5"/>
    <n v="165239"/>
    <n v="136507"/>
    <n v="153811.79999999999"/>
    <n v="170604.7"/>
    <n v="171717.8"/>
    <n v="173748.8"/>
    <n v="178613.8"/>
  </r>
  <r>
    <x v="1"/>
    <x v="96"/>
    <x v="288"/>
    <x v="289"/>
    <n v="51117.3"/>
    <n v="51835.6"/>
    <n v="56344.9"/>
    <n v="60514.3"/>
    <n v="70002.100000000006"/>
    <n v="79203.7"/>
    <n v="76762.8"/>
    <n v="75591.399999999994"/>
    <n v="78130.3"/>
    <n v="85628.9"/>
    <n v="92516.4"/>
    <n v="100428.9"/>
    <n v="110474.5"/>
    <n v="121601.7"/>
    <n v="127703.9"/>
    <n v="134149.1"/>
    <n v="144182.9"/>
    <n v="139789.6"/>
    <n v="149176.79999999999"/>
    <n v="151683"/>
    <n v="154005.6"/>
    <n v="156967.20000000001"/>
    <n v="158849.60000000001"/>
    <n v="172002.9"/>
    <n v="168237.4"/>
    <n v="165212.79999999999"/>
    <n v="157865.20000000001"/>
    <n v="128534.9"/>
    <n v="120304.9"/>
    <n v="127806.7"/>
    <n v="140098.6"/>
    <n v="147389.4"/>
    <n v="151743.5"/>
    <n v="160285"/>
    <n v="152833.9"/>
    <n v="136507"/>
    <n v="142895.70000000001"/>
    <n v="147315.6"/>
    <n v="142218"/>
    <n v="144918.79999999999"/>
    <n v="146131.5"/>
  </r>
  <r>
    <x v="2"/>
    <x v="96"/>
    <x v="289"/>
    <x v="290"/>
    <n v="293.8"/>
    <n v="301.60000000000002"/>
    <n v="314.89999999999998"/>
    <n v="333.2"/>
    <n v="328.7"/>
    <n v="344.7"/>
    <n v="431.8"/>
    <n v="467.8"/>
    <n v="452.3"/>
    <n v="448"/>
    <n v="470.9"/>
    <n v="459.3"/>
    <n v="451.4"/>
    <n v="467.7"/>
    <n v="500.1"/>
    <n v="518.5"/>
    <n v="529.29999999999995"/>
    <n v="539.9"/>
    <n v="530.5"/>
    <n v="560.20000000000005"/>
    <n v="575.6"/>
    <n v="603.20000000000005"/>
    <n v="642.4"/>
    <n v="664.7"/>
    <n v="660.5"/>
    <n v="693.9"/>
    <n v="783.6"/>
    <n v="834"/>
    <n v="837.1"/>
    <n v="859.9"/>
    <n v="861"/>
    <n v="907.2"/>
    <n v="957"/>
    <n v="974.5"/>
    <n v="1081.2"/>
    <n v="1000"/>
    <n v="1076.4000000000001"/>
    <n v="1158.0999999999999"/>
    <n v="1207.4000000000001"/>
    <n v="1198.9000000000001"/>
    <n v="1222.3"/>
  </r>
  <r>
    <x v="0"/>
    <x v="97"/>
    <x v="290"/>
    <x v="291"/>
    <n v="19272.3"/>
    <n v="18720.3"/>
    <n v="21156.1"/>
    <n v="22947.1"/>
    <n v="24559.5"/>
    <n v="28452.7"/>
    <n v="32000.7"/>
    <n v="35199.800000000003"/>
    <n v="31316"/>
    <n v="31071.7"/>
    <n v="34210.9"/>
    <n v="32174.400000000001"/>
    <n v="30626.1"/>
    <n v="31208.1"/>
    <n v="32838.300000000003"/>
    <n v="32934.300000000003"/>
    <n v="29938.3"/>
    <n v="32877.199999999997"/>
    <n v="33493.599999999999"/>
    <n v="33884"/>
    <n v="36094.5"/>
    <n v="37786.9"/>
    <n v="38440.699999999997"/>
    <n v="38992.800000000003"/>
    <n v="38951"/>
    <n v="39467"/>
    <n v="40100"/>
    <n v="40689"/>
    <n v="41349.800000000003"/>
    <n v="42325"/>
    <n v="46638"/>
    <n v="52599"/>
    <n v="59313"/>
    <n v="61907.6"/>
    <n v="69503"/>
    <n v="55371"/>
    <n v="66976.600000000006"/>
    <n v="76145"/>
    <n v="79220.5"/>
    <n v="81683"/>
    <n v="83970.1"/>
  </r>
  <r>
    <x v="1"/>
    <x v="97"/>
    <x v="291"/>
    <x v="292"/>
    <n v="79806.8"/>
    <n v="68451.100000000006"/>
    <n v="70367.5"/>
    <n v="71446.7"/>
    <n v="71494.8"/>
    <n v="72506.399999999994"/>
    <n v="69836.7"/>
    <n v="66710.600000000006"/>
    <n v="55359.6"/>
    <n v="54176.1"/>
    <n v="57066.6"/>
    <n v="53347.1"/>
    <n v="50376.6"/>
    <n v="51641.5"/>
    <n v="51902.1"/>
    <n v="51271.199999999997"/>
    <n v="46130.1"/>
    <n v="49824.2"/>
    <n v="50481.3"/>
    <n v="50609.2"/>
    <n v="53476.800000000003"/>
    <n v="56034.400000000001"/>
    <n v="57106.2"/>
    <n v="57616.3"/>
    <n v="56875.4"/>
    <n v="57856.4"/>
    <n v="58039.5"/>
    <n v="57821.2"/>
    <n v="57602.7"/>
    <n v="57769"/>
    <n v="61073.599999999999"/>
    <n v="62387.8"/>
    <n v="64812.2"/>
    <n v="65246.8"/>
    <n v="65614.7"/>
    <n v="55371"/>
    <n v="63674.9"/>
    <n v="66593.2"/>
    <n v="66314.8"/>
    <n v="66247.5"/>
    <n v="66860.899999999994"/>
  </r>
  <r>
    <x v="2"/>
    <x v="97"/>
    <x v="292"/>
    <x v="293"/>
    <n v="241.5"/>
    <n v="273.5"/>
    <n v="300.7"/>
    <n v="321.2"/>
    <n v="343.5"/>
    <n v="392.4"/>
    <n v="458.2"/>
    <n v="527.6"/>
    <n v="565.70000000000005"/>
    <n v="573.5"/>
    <n v="599.5"/>
    <n v="603.1"/>
    <n v="607.9"/>
    <n v="604.29999999999995"/>
    <n v="632.70000000000005"/>
    <n v="642.4"/>
    <n v="649"/>
    <n v="659.9"/>
    <n v="663.5"/>
    <n v="669.5"/>
    <n v="675"/>
    <n v="674.4"/>
    <n v="673.1"/>
    <n v="676.8"/>
    <n v="684.8"/>
    <n v="682.2"/>
    <n v="690.9"/>
    <n v="703.7"/>
    <n v="717.8"/>
    <n v="732.7"/>
    <n v="763.6"/>
    <n v="843.1"/>
    <n v="915.2"/>
    <n v="948.8"/>
    <n v="1059.3"/>
    <n v="1000"/>
    <n v="1051.9000000000001"/>
    <n v="1143.4000000000001"/>
    <n v="1194.5999999999999"/>
    <n v="1233"/>
    <n v="1255.9000000000001"/>
  </r>
  <r>
    <x v="0"/>
    <x v="98"/>
    <x v="293"/>
    <x v="294"/>
    <n v="19301.400000000001"/>
    <n v="18680.2"/>
    <n v="19951.099999999999"/>
    <n v="20473.900000000001"/>
    <n v="21953.9"/>
    <n v="22382.2"/>
    <n v="21797.5"/>
    <n v="21214.7"/>
    <n v="19374.400000000001"/>
    <n v="18846"/>
    <n v="19579.900000000001"/>
    <n v="19802.099999999999"/>
    <n v="20599.3"/>
    <n v="21629"/>
    <n v="22688.7"/>
    <n v="23033.9"/>
    <n v="23333.1"/>
    <n v="22520.7"/>
    <n v="22922.7"/>
    <n v="22733.7"/>
    <n v="23594"/>
    <n v="23742.3"/>
    <n v="24123.3"/>
    <n v="24569.599999999999"/>
    <n v="24849"/>
    <n v="26223"/>
    <n v="27590"/>
    <n v="27743"/>
    <n v="26954.400000000001"/>
    <n v="31268"/>
    <n v="37336"/>
    <n v="39281"/>
    <n v="42227"/>
    <n v="48385"/>
    <n v="54789"/>
    <n v="49276"/>
    <n v="54065.9"/>
    <n v="56641.9"/>
    <n v="56794.9"/>
    <n v="58523.8"/>
    <n v="60162.5"/>
  </r>
  <r>
    <x v="1"/>
    <x v="98"/>
    <x v="294"/>
    <x v="295"/>
    <n v="89814.3"/>
    <n v="78305.8"/>
    <n v="81678.399999999994"/>
    <n v="83124.800000000003"/>
    <n v="84903"/>
    <n v="73668.3"/>
    <n v="65747.7"/>
    <n v="60674.1"/>
    <n v="55215.5"/>
    <n v="48553.5"/>
    <n v="49051.9"/>
    <n v="46500.2"/>
    <n v="48405.9"/>
    <n v="50360.800000000003"/>
    <n v="53033.7"/>
    <n v="46076.4"/>
    <n v="43786"/>
    <n v="41802.199999999997"/>
    <n v="40476.1"/>
    <n v="38942.1"/>
    <n v="40294.5"/>
    <n v="39366.800000000003"/>
    <n v="39728.6"/>
    <n v="40269.4"/>
    <n v="40187.4"/>
    <n v="39632.300000000003"/>
    <n v="38433.199999999997"/>
    <n v="36502.6"/>
    <n v="34353.4"/>
    <n v="36302.1"/>
    <n v="42790.8"/>
    <n v="42862.1"/>
    <n v="44127.4"/>
    <n v="49493.3"/>
    <n v="50086.6"/>
    <n v="49276"/>
    <n v="50016.4"/>
    <n v="49296.3"/>
    <n v="48342.2"/>
    <n v="50293.3"/>
    <n v="50432.3"/>
  </r>
  <r>
    <x v="2"/>
    <x v="98"/>
    <x v="295"/>
    <x v="296"/>
    <n v="214.9"/>
    <n v="238.6"/>
    <n v="244.3"/>
    <n v="246.3"/>
    <n v="258.60000000000002"/>
    <n v="303.8"/>
    <n v="331.5"/>
    <n v="349.7"/>
    <n v="350.9"/>
    <n v="388.2"/>
    <n v="399.2"/>
    <n v="425.9"/>
    <n v="425.6"/>
    <n v="429.5"/>
    <n v="427.8"/>
    <n v="499.9"/>
    <n v="532.9"/>
    <n v="538.70000000000005"/>
    <n v="566.29999999999995"/>
    <n v="583.79999999999995"/>
    <n v="585.5"/>
    <n v="603.1"/>
    <n v="607.20000000000005"/>
    <n v="610.1"/>
    <n v="618.29999999999995"/>
    <n v="661.7"/>
    <n v="717.9"/>
    <n v="760"/>
    <n v="784.6"/>
    <n v="861.3"/>
    <n v="872.5"/>
    <n v="916.5"/>
    <n v="956.9"/>
    <n v="977.6"/>
    <n v="1093.9000000000001"/>
    <n v="1000"/>
    <n v="1081"/>
    <n v="1149"/>
    <n v="1174.8"/>
    <n v="1163.7"/>
    <n v="1192.9000000000001"/>
  </r>
  <r>
    <x v="0"/>
    <x v="99"/>
    <x v="296"/>
    <x v="297"/>
    <n v="35395.699999999997"/>
    <n v="34251.4"/>
    <n v="38904.699999999997"/>
    <n v="47719.8"/>
    <n v="56905.599999999999"/>
    <n v="63268.9"/>
    <n v="64286"/>
    <n v="68933"/>
    <n v="68329.100000000006"/>
    <n v="71831.8"/>
    <n v="75900.3"/>
    <n v="78491.8"/>
    <n v="82684.899999999994"/>
    <n v="88317.3"/>
    <n v="98044.1"/>
    <n v="104861.1"/>
    <n v="114166.39999999999"/>
    <n v="113635.6"/>
    <n v="121450.6"/>
    <n v="127826.4"/>
    <n v="139632.70000000001"/>
    <n v="145096.5"/>
    <n v="154904.1"/>
    <n v="164239"/>
    <n v="176513"/>
    <n v="188373"/>
    <n v="201279"/>
    <n v="202149"/>
    <n v="206016.2"/>
    <n v="211868"/>
    <n v="234343"/>
    <n v="259662"/>
    <n v="276811"/>
    <n v="283377.7"/>
    <n v="287859"/>
    <n v="233419"/>
    <n v="253712.2"/>
    <n v="281832.40000000002"/>
    <n v="302097.5"/>
    <n v="310136.5"/>
    <n v="318820.40000000002"/>
  </r>
  <r>
    <x v="1"/>
    <x v="99"/>
    <x v="297"/>
    <x v="298"/>
    <n v="97245.5"/>
    <n v="89190.8"/>
    <n v="100192.4"/>
    <n v="109032.9"/>
    <n v="117676.9"/>
    <n v="119445"/>
    <n v="109032.9"/>
    <n v="103532.1"/>
    <n v="102156.9"/>
    <n v="112962"/>
    <n v="119052.1"/>
    <n v="119837.9"/>
    <n v="124552.9"/>
    <n v="130839.4"/>
    <n v="137322.5"/>
    <n v="139876.4"/>
    <n v="144394.9"/>
    <n v="148913.4"/>
    <n v="160111.29999999999"/>
    <n v="169148.3"/>
    <n v="178381.7"/>
    <n v="180935.6"/>
    <n v="186941.6"/>
    <n v="196062.7"/>
    <n v="201096.3"/>
    <n v="210289.3"/>
    <n v="214725.1"/>
    <n v="214339"/>
    <n v="258699.1"/>
    <n v="238185.1"/>
    <n v="257701.9"/>
    <n v="279434.40000000002"/>
    <n v="286836.8"/>
    <n v="288043.40000000002"/>
    <n v="274519.2"/>
    <n v="233419"/>
    <n v="249250"/>
    <n v="261542.2"/>
    <n v="270917.7"/>
    <n v="274144.8"/>
    <n v="278256.2"/>
  </r>
  <r>
    <x v="2"/>
    <x v="99"/>
    <x v="298"/>
    <x v="299"/>
    <n v="364"/>
    <n v="384"/>
    <n v="388.3"/>
    <n v="437.7"/>
    <n v="483.6"/>
    <n v="529.70000000000005"/>
    <n v="589.6"/>
    <n v="665.8"/>
    <n v="668.9"/>
    <n v="635.9"/>
    <n v="637.5"/>
    <n v="655"/>
    <n v="663.9"/>
    <n v="675"/>
    <n v="714"/>
    <n v="749.7"/>
    <n v="790.7"/>
    <n v="763.1"/>
    <n v="758.5"/>
    <n v="755.7"/>
    <n v="782.8"/>
    <n v="801.9"/>
    <n v="828.6"/>
    <n v="837.7"/>
    <n v="877.8"/>
    <n v="895.8"/>
    <n v="937.4"/>
    <n v="943.1"/>
    <n v="796.4"/>
    <n v="889.5"/>
    <n v="909.4"/>
    <n v="929.2"/>
    <n v="965"/>
    <n v="983.8"/>
    <n v="1048.5999999999999"/>
    <n v="1000"/>
    <n v="1017.9"/>
    <n v="1077.5999999999999"/>
    <n v="1115.0999999999999"/>
    <n v="1131.3"/>
    <n v="1145.8"/>
  </r>
  <r>
    <x v="0"/>
    <x v="100"/>
    <x v="299"/>
    <x v="300"/>
    <n v="7567.9"/>
    <n v="8300.4"/>
    <n v="8778.9"/>
    <n v="9367.2999999999993"/>
    <n v="9683.6"/>
    <n v="10633.1"/>
    <n v="12301.4"/>
    <n v="13987.8"/>
    <n v="14399.3"/>
    <n v="13693.3"/>
    <n v="15342.2"/>
    <n v="15160.9"/>
    <n v="14532.7"/>
    <n v="14542.1"/>
    <n v="16091.4"/>
    <n v="15574.2"/>
    <n v="15692.8"/>
    <n v="16534.8"/>
    <n v="16677.3"/>
    <n v="17654.900000000001"/>
    <n v="20023.7"/>
    <n v="21412.6"/>
    <n v="22458.5"/>
    <n v="24181"/>
    <n v="26382"/>
    <n v="26198"/>
    <n v="25888"/>
    <n v="26711"/>
    <n v="27344.2"/>
    <n v="27971"/>
    <n v="33274"/>
    <n v="36949"/>
    <n v="42254"/>
    <n v="44814.9"/>
    <n v="45342"/>
    <n v="45148"/>
    <n v="45843.9"/>
    <n v="48880.9"/>
    <n v="51724"/>
    <n v="54094.8"/>
    <n v="55609.5"/>
  </r>
  <r>
    <x v="1"/>
    <x v="100"/>
    <x v="300"/>
    <x v="301"/>
    <n v="26939.4"/>
    <n v="27488.799999999999"/>
    <n v="28400.799999999999"/>
    <n v="29134.7"/>
    <n v="28383.8"/>
    <n v="28251.7"/>
    <n v="27423.5"/>
    <n v="25548.1"/>
    <n v="24568.799999999999"/>
    <n v="25458.6"/>
    <n v="28853.9"/>
    <n v="28400.9"/>
    <n v="28527.5"/>
    <n v="27895.3"/>
    <n v="27814.9"/>
    <n v="28604"/>
    <n v="28993.1"/>
    <n v="28809.599999999999"/>
    <n v="28633.1"/>
    <n v="28991.200000000001"/>
    <n v="29887.5"/>
    <n v="30686.2"/>
    <n v="30961.599999999999"/>
    <n v="31640.400000000001"/>
    <n v="33493.599999999999"/>
    <n v="33076.300000000003"/>
    <n v="30960.3"/>
    <n v="32333.8"/>
    <n v="32142.9"/>
    <n v="31382.1"/>
    <n v="36744.699999999997"/>
    <n v="40010.699999999997"/>
    <n v="44321.2"/>
    <n v="46786.2"/>
    <n v="45600.3"/>
    <n v="45148"/>
    <n v="45237.599999999999"/>
    <n v="46794.7"/>
    <n v="48263.6"/>
    <n v="49346.7"/>
    <n v="50621.8"/>
  </r>
  <r>
    <x v="2"/>
    <x v="100"/>
    <x v="301"/>
    <x v="128"/>
    <n v="280.89999999999998"/>
    <n v="302"/>
    <n v="309.10000000000002"/>
    <n v="321.5"/>
    <n v="341.2"/>
    <n v="376.4"/>
    <n v="448.6"/>
    <n v="547.5"/>
    <n v="586.1"/>
    <n v="537.9"/>
    <n v="531.70000000000005"/>
    <n v="533.79999999999995"/>
    <n v="509.4"/>
    <n v="521.29999999999995"/>
    <n v="578.5"/>
    <n v="544.5"/>
    <n v="541.29999999999995"/>
    <n v="573.9"/>
    <n v="582.4"/>
    <n v="609"/>
    <n v="670"/>
    <n v="697.8"/>
    <n v="725.4"/>
    <n v="764.2"/>
    <n v="787.7"/>
    <n v="792"/>
    <n v="836.2"/>
    <n v="826.1"/>
    <n v="850.7"/>
    <n v="891.3"/>
    <n v="905.5"/>
    <n v="923.5"/>
    <n v="953.4"/>
    <n v="957.9"/>
    <n v="994.3"/>
    <n v="1000"/>
    <n v="1013.4"/>
    <n v="1044.5999999999999"/>
    <n v="1071.7"/>
    <n v="1096.2"/>
    <n v="1098.5"/>
  </r>
  <r>
    <x v="0"/>
    <x v="101"/>
    <x v="302"/>
    <x v="302"/>
    <n v="5319.2"/>
    <n v="6284.1"/>
    <n v="7185.2"/>
    <n v="9474.9"/>
    <n v="16777.900000000001"/>
    <n v="19437.400000000001"/>
    <n v="21370.799999999999"/>
    <n v="22453.4"/>
    <n v="24006.799999999999"/>
    <n v="25123.1"/>
    <n v="26306.6"/>
    <n v="25086.1"/>
    <n v="24501"/>
    <n v="23727.7"/>
    <n v="23068.7"/>
    <n v="21895.3"/>
    <n v="24037.1"/>
    <n v="22856.9"/>
    <n v="24053.9"/>
    <n v="23304.1"/>
    <n v="24479.9"/>
    <n v="25926.7"/>
    <n v="24615.4"/>
    <n v="24259"/>
    <n v="24185"/>
    <n v="24164"/>
    <n v="23218"/>
    <n v="22722"/>
    <n v="22272"/>
    <n v="22483"/>
    <n v="23170"/>
    <n v="22956"/>
    <n v="24378"/>
    <n v="25888.5"/>
    <n v="29378"/>
    <n v="23971"/>
    <n v="25810"/>
    <n v="27355"/>
    <n v="27750"/>
    <n v="29545"/>
    <n v="30372.3"/>
  </r>
  <r>
    <x v="1"/>
    <x v="101"/>
    <x v="303"/>
    <x v="303"/>
    <n v="31140.3"/>
    <n v="31201.9"/>
    <n v="31694.2"/>
    <n v="33602"/>
    <n v="36051.4"/>
    <n v="37436.1"/>
    <n v="36199.1"/>
    <n v="34691.300000000003"/>
    <n v="34814.400000000001"/>
    <n v="34223.599999999999"/>
    <n v="34962.1"/>
    <n v="34728.199999999997"/>
    <n v="35565.199999999997"/>
    <n v="38537"/>
    <n v="38691.9"/>
    <n v="36879.300000000003"/>
    <n v="39895.199999999997"/>
    <n v="37818"/>
    <n v="39674.6"/>
    <n v="38358.300000000003"/>
    <n v="37937.300000000003"/>
    <n v="37205.9"/>
    <n v="37063.5"/>
    <n v="38671.199999999997"/>
    <n v="38397.800000000003"/>
    <n v="38715.699999999997"/>
    <n v="35745.5"/>
    <n v="32444.7"/>
    <n v="31347.4"/>
    <n v="31701"/>
    <n v="31443.4"/>
    <n v="28568.400000000001"/>
    <n v="28174.6"/>
    <n v="29109.1"/>
    <n v="30213.7"/>
    <n v="23971"/>
    <n v="19843"/>
    <n v="20882.8"/>
    <n v="20014.099999999999"/>
    <n v="19734"/>
    <n v="19273.099999999999"/>
  </r>
  <r>
    <x v="2"/>
    <x v="101"/>
    <x v="44"/>
    <x v="304"/>
    <n v="170.8"/>
    <n v="201.4"/>
    <n v="226.7"/>
    <n v="282"/>
    <n v="465.4"/>
    <n v="519.20000000000005"/>
    <n v="590.4"/>
    <n v="647.20000000000005"/>
    <n v="689.6"/>
    <n v="734.1"/>
    <n v="752.4"/>
    <n v="722.4"/>
    <n v="688.9"/>
    <n v="615.70000000000005"/>
    <n v="596.20000000000005"/>
    <n v="593.70000000000005"/>
    <n v="602.5"/>
    <n v="604.4"/>
    <n v="606.29999999999995"/>
    <n v="607.5"/>
    <n v="645.29999999999995"/>
    <n v="696.8"/>
    <n v="664.1"/>
    <n v="627.29999999999995"/>
    <n v="629.9"/>
    <n v="624.1"/>
    <n v="649.5"/>
    <n v="700.3"/>
    <n v="710.5"/>
    <n v="709.2"/>
    <n v="736.9"/>
    <n v="803.5"/>
    <n v="865.2"/>
    <n v="889.4"/>
    <n v="972.3"/>
    <n v="1000"/>
    <n v="1300.7"/>
    <n v="1309.9000000000001"/>
    <n v="1386.5"/>
    <n v="1497.2"/>
    <n v="1575.9"/>
  </r>
  <r>
    <x v="0"/>
    <x v="102"/>
    <x v="304"/>
    <x v="305"/>
    <n v="4534"/>
    <n v="4444.6000000000004"/>
    <n v="5717.5"/>
    <n v="7281.7"/>
    <n v="8165.5"/>
    <n v="10492.2"/>
    <n v="11868.9"/>
    <n v="15395.3"/>
    <n v="12685.9"/>
    <n v="14814.7"/>
    <n v="16993.099999999999"/>
    <n v="18033.099999999999"/>
    <n v="19059.5"/>
    <n v="20925.900000000001"/>
    <n v="24308.799999999999"/>
    <n v="28189.7"/>
    <n v="31342.799999999999"/>
    <n v="29203.3"/>
    <n v="30449.200000000001"/>
    <n v="31753.9"/>
    <n v="33510.5"/>
    <n v="36234.699999999997"/>
    <n v="39201.5"/>
    <n v="42027.9"/>
    <n v="47241"/>
    <n v="52196.4"/>
    <n v="57497.7"/>
    <n v="59815.6"/>
    <n v="61791.8"/>
    <n v="65824.800000000003"/>
    <n v="73225.5"/>
    <n v="81088.7"/>
    <n v="89072.6"/>
    <n v="94744"/>
    <n v="99234.1"/>
    <n v="84651.9"/>
    <n v="92331.7"/>
    <n v="100058.3"/>
    <n v="105433.7"/>
    <n v="111175.3"/>
    <n v="114288.3"/>
  </r>
  <r>
    <x v="1"/>
    <x v="102"/>
    <x v="305"/>
    <x v="306"/>
    <n v="24582.799999999999"/>
    <n v="22404.3"/>
    <n v="25224.3"/>
    <n v="29722.5"/>
    <n v="31829.200000000001"/>
    <n v="37897.199999999997"/>
    <n v="37619.599999999999"/>
    <n v="43619.6"/>
    <n v="33137.800000000003"/>
    <n v="37527.4"/>
    <n v="40704.199999999997"/>
    <n v="41153.4"/>
    <n v="41139.5"/>
    <n v="43093"/>
    <n v="47674"/>
    <n v="52186.400000000001"/>
    <n v="54563.3"/>
    <n v="48485"/>
    <n v="49092.5"/>
    <n v="48933.2"/>
    <n v="49894.3"/>
    <n v="51711.4"/>
    <n v="54519.7"/>
    <n v="57028.7"/>
    <n v="63113.1"/>
    <n v="68709.600000000006"/>
    <n v="73603.8"/>
    <n v="74371.3"/>
    <n v="74183"/>
    <n v="76394.100000000006"/>
    <n v="83326.7"/>
    <n v="90189.5"/>
    <n v="96880.3"/>
    <n v="101756.6"/>
    <n v="102062.6"/>
    <n v="84651.9"/>
    <n v="89207.3"/>
    <n v="93722.2"/>
    <n v="97096.8"/>
    <n v="99672.4"/>
    <n v="100576.3"/>
  </r>
  <r>
    <x v="2"/>
    <x v="102"/>
    <x v="306"/>
    <x v="307"/>
    <n v="184.4"/>
    <n v="198.4"/>
    <n v="226.7"/>
    <n v="245"/>
    <n v="256.5"/>
    <n v="276.89999999999998"/>
    <n v="315.5"/>
    <n v="352.9"/>
    <n v="382.8"/>
    <n v="394.8"/>
    <n v="417.5"/>
    <n v="438.2"/>
    <n v="463.3"/>
    <n v="485.6"/>
    <n v="509.9"/>
    <n v="540.20000000000005"/>
    <n v="574.4"/>
    <n v="602.29999999999995"/>
    <n v="620.20000000000005"/>
    <n v="648.9"/>
    <n v="671.6"/>
    <n v="700.7"/>
    <n v="719"/>
    <n v="737"/>
    <n v="748.5"/>
    <n v="759.7"/>
    <n v="781.2"/>
    <n v="804.3"/>
    <n v="833"/>
    <n v="861.6"/>
    <n v="878.8"/>
    <n v="899.1"/>
    <n v="919.4"/>
    <n v="931.1"/>
    <n v="972.3"/>
    <n v="1000"/>
    <n v="1035"/>
    <n v="1067.5999999999999"/>
    <n v="1085.9000000000001"/>
    <n v="1115.4000000000001"/>
    <n v="1136.3"/>
  </r>
  <r>
    <x v="0"/>
    <x v="103"/>
    <x v="307"/>
    <x v="308"/>
    <n v="8992.7000000000007"/>
    <n v="8702"/>
    <n v="9884.2000000000007"/>
    <n v="12123.8"/>
    <n v="14457.5"/>
    <n v="16074.2"/>
    <n v="16332.6"/>
    <n v="17513.2"/>
    <n v="17359.8"/>
    <n v="18249.7"/>
    <n v="19283.400000000001"/>
    <n v="19941.8"/>
    <n v="21007.1"/>
    <n v="22438"/>
    <n v="24909.3"/>
    <n v="26641.200000000001"/>
    <n v="29005.3"/>
    <n v="28870.5"/>
    <n v="30856"/>
    <n v="32475.8"/>
    <n v="35475.300000000003"/>
    <n v="36863.5"/>
    <n v="39355.199999999997"/>
    <n v="41726.9"/>
    <n v="46871"/>
    <n v="51738.5"/>
    <n v="58566.1"/>
    <n v="60222.3"/>
    <n v="61357.3"/>
    <n v="64798.1"/>
    <n v="69259"/>
    <n v="72190.5"/>
    <n v="78946.7"/>
    <n v="83061.899999999994"/>
    <n v="86662.1"/>
    <n v="74761.3"/>
    <n v="79824.600000000006"/>
    <n v="87507.1"/>
    <n v="93062.2"/>
    <n v="97402.8"/>
    <n v="100130"/>
  </r>
  <r>
    <x v="1"/>
    <x v="103"/>
    <x v="308"/>
    <x v="309"/>
    <n v="25792.7"/>
    <n v="23656.3"/>
    <n v="26574.3"/>
    <n v="28919.1"/>
    <n v="31211.8"/>
    <n v="31680.7"/>
    <n v="28919.1"/>
    <n v="27460.1"/>
    <n v="27095.4"/>
    <n v="29961.200000000001"/>
    <n v="31576.5"/>
    <n v="31784.9"/>
    <n v="33035.5"/>
    <n v="34702.9"/>
    <n v="36422.400000000001"/>
    <n v="37099.800000000003"/>
    <n v="38298.199999999997"/>
    <n v="39496.699999999997"/>
    <n v="42466.8"/>
    <n v="44863.7"/>
    <n v="47312.7"/>
    <n v="47990"/>
    <n v="49583"/>
    <n v="51656.7"/>
    <n v="55746.7"/>
    <n v="62097.4"/>
    <n v="62022.7"/>
    <n v="61655.4"/>
    <n v="71147.5"/>
    <n v="74190.5"/>
    <n v="78140.100000000006"/>
    <n v="81137.3"/>
    <n v="85125.8"/>
    <n v="89363.8"/>
    <n v="86350.399999999994"/>
    <n v="74761.3"/>
    <n v="73655.899999999994"/>
    <n v="73403.3"/>
    <n v="73346"/>
    <n v="72850.100000000006"/>
    <n v="72973.399999999994"/>
  </r>
  <r>
    <x v="2"/>
    <x v="103"/>
    <x v="309"/>
    <x v="310"/>
    <n v="348.7"/>
    <n v="367.8"/>
    <n v="371.9"/>
    <n v="419.2"/>
    <n v="463.2"/>
    <n v="507.4"/>
    <n v="564.79999999999995"/>
    <n v="637.79999999999995"/>
    <n v="640.70000000000005"/>
    <n v="609.1"/>
    <n v="610.70000000000005"/>
    <n v="627.4"/>
    <n v="635.9"/>
    <n v="646.6"/>
    <n v="683.9"/>
    <n v="718.1"/>
    <n v="757.4"/>
    <n v="731"/>
    <n v="726.6"/>
    <n v="723.9"/>
    <n v="749.8"/>
    <n v="768.1"/>
    <n v="793.7"/>
    <n v="807.8"/>
    <n v="840.8"/>
    <n v="833.2"/>
    <n v="944.3"/>
    <n v="976.8"/>
    <n v="862.4"/>
    <n v="873.4"/>
    <n v="886.3"/>
    <n v="889.7"/>
    <n v="927.4"/>
    <n v="929.5"/>
    <n v="1003.6"/>
    <n v="1000"/>
    <n v="1083.8"/>
    <n v="1192.0999999999999"/>
    <n v="1268.8"/>
    <n v="1337"/>
    <n v="1372.1"/>
  </r>
  <r>
    <x v="0"/>
    <x v="104"/>
    <x v="310"/>
    <x v="311"/>
    <n v="4428.3999999999996"/>
    <n v="4285.2"/>
    <n v="4867.3999999999996"/>
    <n v="5970.3"/>
    <n v="7119.5"/>
    <n v="7915.6"/>
    <n v="8042.9"/>
    <n v="8624.2999999999993"/>
    <n v="8548.7000000000007"/>
    <n v="8986.9"/>
    <n v="9496"/>
    <n v="9820.2000000000007"/>
    <n v="10565.9"/>
    <n v="10855.1"/>
    <n v="12375.4"/>
    <n v="13437.2"/>
    <n v="14763.3"/>
    <n v="15368.6"/>
    <n v="17204.900000000001"/>
    <n v="18706.7"/>
    <n v="20299.3"/>
    <n v="22462.1"/>
    <n v="23678.799999999999"/>
    <n v="26337.3"/>
    <n v="28647"/>
    <n v="31117"/>
    <n v="33847"/>
    <n v="36381"/>
    <n v="39679.9"/>
    <n v="45247"/>
    <n v="49681"/>
    <n v="53163"/>
    <n v="61492"/>
    <n v="69040.100000000006"/>
    <n v="73033"/>
    <n v="71075"/>
    <n v="76342.3"/>
    <n v="80430.399999999994"/>
    <n v="84526.399999999994"/>
    <n v="86921"/>
    <n v="89354.8"/>
  </r>
  <r>
    <x v="1"/>
    <x v="104"/>
    <x v="311"/>
    <x v="312"/>
    <n v="19522"/>
    <n v="17905"/>
    <n v="20113.599999999999"/>
    <n v="21888.3"/>
    <n v="23623.599999999999"/>
    <n v="23978.5"/>
    <n v="21888.3"/>
    <n v="20784"/>
    <n v="20508"/>
    <n v="22677.1"/>
    <n v="23899.7"/>
    <n v="24057.4"/>
    <n v="25003.9"/>
    <n v="26266"/>
    <n v="27567.4"/>
    <n v="28080.1"/>
    <n v="28987.200000000001"/>
    <n v="29894.3"/>
    <n v="32142.3"/>
    <n v="33956.5"/>
    <n v="35810.1"/>
    <n v="36322.800000000003"/>
    <n v="38334.1"/>
    <n v="39280.6"/>
    <n v="39200.6"/>
    <n v="41349.5"/>
    <n v="42864.5"/>
    <n v="43223.5"/>
    <n v="46905.7"/>
    <n v="50802.1"/>
    <n v="54894.9"/>
    <n v="59168.5"/>
    <n v="63479.8"/>
    <n v="68100.2"/>
    <n v="69531.3"/>
    <n v="71075"/>
    <n v="72482.7"/>
    <n v="73961.100000000006"/>
    <n v="75526"/>
    <n v="76119.199999999997"/>
    <n v="77415.600000000006"/>
  </r>
  <r>
    <x v="2"/>
    <x v="104"/>
    <x v="312"/>
    <x v="313"/>
    <n v="226.8"/>
    <n v="239.3"/>
    <n v="242"/>
    <n v="272.8"/>
    <n v="301.39999999999998"/>
    <n v="330.1"/>
    <n v="367.5"/>
    <n v="414.9"/>
    <n v="416.8"/>
    <n v="396.3"/>
    <n v="397.3"/>
    <n v="408.2"/>
    <n v="422.6"/>
    <n v="413.3"/>
    <n v="448.9"/>
    <n v="478.5"/>
    <n v="509.3"/>
    <n v="514.1"/>
    <n v="535.29999999999995"/>
    <n v="550.9"/>
    <n v="566.9"/>
    <n v="618.4"/>
    <n v="617.70000000000005"/>
    <n v="670.5"/>
    <n v="730.8"/>
    <n v="752.5"/>
    <n v="789.6"/>
    <n v="841.7"/>
    <n v="846"/>
    <n v="890.7"/>
    <n v="905"/>
    <n v="898.5"/>
    <n v="968.7"/>
    <n v="1013.8"/>
    <n v="1050.4000000000001"/>
    <n v="1000"/>
    <n v="1053.2"/>
    <n v="1087.5"/>
    <n v="1119.2"/>
    <n v="1141.9000000000001"/>
    <n v="1154.2"/>
  </r>
  <r>
    <x v="0"/>
    <x v="105"/>
    <x v="313"/>
    <x v="314"/>
    <n v="20144.400000000001"/>
    <n v="21638.6"/>
    <n v="24298.2"/>
    <n v="28455.5"/>
    <n v="32022"/>
    <n v="35626.400000000001"/>
    <n v="39394.5"/>
    <n v="43730.7"/>
    <n v="48002.3"/>
    <n v="52379"/>
    <n v="57730.1"/>
    <n v="63098"/>
    <n v="67057.600000000006"/>
    <n v="76914.7"/>
    <n v="80972.600000000006"/>
    <n v="84294.6"/>
    <n v="87979.3"/>
    <n v="89319.3"/>
    <n v="93399.3"/>
    <n v="97576.5"/>
    <n v="99908"/>
    <n v="104652.8"/>
    <n v="109226.9"/>
    <n v="123353.4"/>
    <n v="134873"/>
    <n v="145273.60000000001"/>
    <n v="154358.1"/>
    <n v="151783.6"/>
    <n v="150276.4"/>
    <n v="150315.70000000001"/>
    <n v="156054.20000000001"/>
    <n v="157966.70000000001"/>
    <n v="162148.20000000001"/>
    <n v="160609.20000000001"/>
    <n v="160506.4"/>
    <n v="147140.5"/>
    <n v="142390"/>
    <n v="145358.20000000001"/>
    <n v="145080.79999999999"/>
    <n v="148448.1"/>
    <n v="152604.70000000001"/>
  </r>
  <r>
    <x v="1"/>
    <x v="105"/>
    <x v="314"/>
    <x v="315"/>
    <n v="115827.7"/>
    <n v="110637.1"/>
    <n v="116688.2"/>
    <n v="128275.7"/>
    <n v="135013.20000000001"/>
    <n v="138060.1"/>
    <n v="138592"/>
    <n v="140975.70000000001"/>
    <n v="142729.60000000001"/>
    <n v="147096.1"/>
    <n v="152166.9"/>
    <n v="157039.29999999999"/>
    <n v="158948.5"/>
    <n v="174434.2"/>
    <n v="173664.8"/>
    <n v="171103.5"/>
    <n v="169243.4"/>
    <n v="162805.20000000001"/>
    <n v="162780.1"/>
    <n v="163507.79999999999"/>
    <n v="161420.20000000001"/>
    <n v="160475.6"/>
    <n v="160302.39999999999"/>
    <n v="175731.20000000001"/>
    <n v="185607.8"/>
    <n v="193735.1"/>
    <n v="200027.9"/>
    <n v="189903.1"/>
    <n v="182529.7"/>
    <n v="177000.6"/>
    <n v="178360.3"/>
    <n v="175303.8"/>
    <n v="175934.5"/>
    <n v="168737.2"/>
    <n v="163884.5"/>
    <n v="147140.5"/>
    <n v="140479.20000000001"/>
    <n v="141548.70000000001"/>
    <n v="138920.9"/>
    <n v="139706.6"/>
    <n v="141797.5"/>
  </r>
  <r>
    <x v="2"/>
    <x v="105"/>
    <x v="315"/>
    <x v="316"/>
    <n v="173.9"/>
    <n v="195.6"/>
    <n v="208.2"/>
    <n v="221.8"/>
    <n v="237.2"/>
    <n v="258"/>
    <n v="284.2"/>
    <n v="310.2"/>
    <n v="336.3"/>
    <n v="356.1"/>
    <n v="379.4"/>
    <n v="401.8"/>
    <n v="421.9"/>
    <n v="440.9"/>
    <n v="466.3"/>
    <n v="492.7"/>
    <n v="519.79999999999995"/>
    <n v="548.6"/>
    <n v="573.79999999999995"/>
    <n v="596.79999999999995"/>
    <n v="618.9"/>
    <n v="652.1"/>
    <n v="681.4"/>
    <n v="701.9"/>
    <n v="726.7"/>
    <n v="749.9"/>
    <n v="771.7"/>
    <n v="799.3"/>
    <n v="823.3"/>
    <n v="849.2"/>
    <n v="874.9"/>
    <n v="901.1"/>
    <n v="921.6"/>
    <n v="951.8"/>
    <n v="979.4"/>
    <n v="1000"/>
    <n v="1013.6"/>
    <n v="1026.9000000000001"/>
    <n v="1044.3"/>
    <n v="1062.5999999999999"/>
    <n v="1076.2"/>
  </r>
  <r>
    <x v="0"/>
    <x v="106"/>
    <x v="316"/>
    <x v="317"/>
    <n v="1421.7"/>
    <n v="1718.9"/>
    <n v="2116.1999999999998"/>
    <n v="2197.5"/>
    <n v="2785.3"/>
    <n v="3641.1"/>
    <n v="4420.8"/>
    <n v="5371.2"/>
    <n v="6410.8"/>
    <n v="9984.2999999999993"/>
    <n v="11642.8"/>
    <n v="13090.8"/>
    <n v="14666.4"/>
    <n v="16244.3"/>
    <n v="19812.3"/>
    <n v="22813.8"/>
    <n v="25611.7"/>
    <n v="28375.4"/>
    <n v="32917.1"/>
    <n v="39042.9"/>
    <n v="44741"/>
    <n v="51538"/>
    <n v="60946.8"/>
    <n v="67481.899999999994"/>
    <n v="82173.399999999994"/>
    <n v="95500"/>
    <n v="102673.4"/>
    <n v="110283.7"/>
    <n v="111741.4"/>
    <n v="110239.9"/>
    <n v="119909"/>
    <n v="125995"/>
    <n v="134378"/>
    <n v="143824"/>
    <n v="152250.4"/>
    <n v="148662.70000000001"/>
    <n v="155647.4"/>
    <n v="168269.6"/>
    <n v="173404.4"/>
    <n v="187131.4"/>
    <n v="192371"/>
  </r>
  <r>
    <x v="1"/>
    <x v="106"/>
    <x v="317"/>
    <x v="318"/>
    <n v="1084.2"/>
    <n v="1258"/>
    <n v="1545.3"/>
    <n v="1589.2"/>
    <n v="2059.8000000000002"/>
    <n v="2615.5"/>
    <n v="3099.1"/>
    <n v="3634.5"/>
    <n v="4225.6000000000004"/>
    <n v="6647.6"/>
    <n v="7885.8"/>
    <n v="9024.7999999999993"/>
    <n v="10493.3"/>
    <n v="11704"/>
    <n v="14435.7"/>
    <n v="17486.099999999999"/>
    <n v="20337.5"/>
    <n v="22627.599999999999"/>
    <n v="28635.4"/>
    <n v="34184"/>
    <n v="40509.199999999997"/>
    <n v="46945.4"/>
    <n v="56874.8"/>
    <n v="64844"/>
    <n v="81391.5"/>
    <n v="93426.3"/>
    <n v="97518"/>
    <n v="104292.8"/>
    <n v="107571.8"/>
    <n v="108664.5"/>
    <n v="121193.7"/>
    <n v="128005.9"/>
    <n v="134943.79999999999"/>
    <n v="143643.1"/>
    <n v="150800.20000000001"/>
    <n v="148662.70000000001"/>
    <n v="157172.70000000001"/>
    <n v="170026.9"/>
    <n v="175959"/>
    <n v="190448.9"/>
    <n v="195209.7"/>
  </r>
  <r>
    <x v="2"/>
    <x v="106"/>
    <x v="318"/>
    <x v="319"/>
    <n v="1311.3"/>
    <n v="1366.4"/>
    <n v="1369.4"/>
    <n v="1382.8"/>
    <n v="1352.2"/>
    <n v="1392.1"/>
    <n v="1426.5"/>
    <n v="1477.9"/>
    <n v="1517.1"/>
    <n v="1501.9"/>
    <n v="1476.4"/>
    <n v="1450.5"/>
    <n v="1397.7"/>
    <n v="1387.9"/>
    <n v="1372.4"/>
    <n v="1304.7"/>
    <n v="1259.3"/>
    <n v="1254"/>
    <n v="1149.5"/>
    <n v="1142.0999999999999"/>
    <n v="1104.5"/>
    <n v="1097.8"/>
    <n v="1071.5999999999999"/>
    <n v="1040.7"/>
    <n v="1009.6"/>
    <n v="1022.2"/>
    <n v="1052.9000000000001"/>
    <n v="1057.4000000000001"/>
    <n v="1038.8"/>
    <n v="1014.5"/>
    <n v="989.4"/>
    <n v="984.3"/>
    <n v="995.8"/>
    <n v="1001.3"/>
    <n v="1009.6"/>
    <n v="1000"/>
    <n v="990.3"/>
    <n v="989.7"/>
    <n v="985.5"/>
    <n v="982.6"/>
    <n v="985.5"/>
  </r>
  <r>
    <x v="0"/>
    <x v="107"/>
    <x v="319"/>
    <x v="320"/>
    <n v="9333.2999999999993"/>
    <n v="10354.5"/>
    <n v="10754.4"/>
    <n v="12516"/>
    <n v="16454.599999999999"/>
    <n v="17754"/>
    <n v="19350.400000000001"/>
    <n v="21180.400000000001"/>
    <n v="21601.200000000001"/>
    <n v="23421.9"/>
    <n v="26144.5"/>
    <n v="29126.9"/>
    <n v="32367.7"/>
    <n v="38416.199999999997"/>
    <n v="43330.8"/>
    <n v="49227.6"/>
    <n v="54105"/>
    <n v="58478.2"/>
    <n v="62135.1"/>
    <n v="68443.399999999994"/>
    <n v="71914.7"/>
    <n v="77027.3"/>
    <n v="82478.600000000006"/>
    <n v="86253.1"/>
    <n v="93742"/>
    <n v="101195"/>
    <n v="110330"/>
    <n v="112030"/>
    <n v="119464.7"/>
    <n v="127250"/>
    <n v="127423"/>
    <n v="131510"/>
    <n v="134259"/>
    <n v="135687"/>
    <n v="132687"/>
    <n v="125937"/>
    <n v="136065.9"/>
    <n v="137888"/>
    <n v="144011"/>
    <n v="151472.9"/>
    <n v="155714.1"/>
  </r>
  <r>
    <x v="1"/>
    <x v="107"/>
    <x v="320"/>
    <x v="321"/>
    <n v="50682.400000000001"/>
    <n v="52542.6"/>
    <n v="50430.2"/>
    <n v="56379.4"/>
    <n v="71144.800000000003"/>
    <n v="72560.800000000003"/>
    <n v="73176.600000000006"/>
    <n v="75679.3"/>
    <n v="73545.8"/>
    <n v="75088.399999999994"/>
    <n v="78394.399999999994"/>
    <n v="81776.600000000006"/>
    <n v="85985.1"/>
    <n v="97628"/>
    <n v="104261"/>
    <n v="112432.4"/>
    <n v="114544.6"/>
    <n v="115729.9"/>
    <n v="117019.7"/>
    <n v="124646.1"/>
    <n v="128734.9"/>
    <n v="131649.20000000001"/>
    <n v="135487.70000000001"/>
    <n v="134537.4"/>
    <n v="141325.9"/>
    <n v="146381.29999999999"/>
    <n v="147307.4"/>
    <n v="143223.5"/>
    <n v="143116.1"/>
    <n v="147672.70000000001"/>
    <n v="147234.4"/>
    <n v="155217.20000000001"/>
    <n v="148835.79999999999"/>
    <n v="143315.9"/>
    <n v="139226.29999999999"/>
    <n v="125937"/>
    <n v="132955.1"/>
    <n v="138417.70000000001"/>
    <n v="134194.70000000001"/>
    <n v="135756.4"/>
    <n v="141320.20000000001"/>
  </r>
  <r>
    <x v="2"/>
    <x v="107"/>
    <x v="321"/>
    <x v="322"/>
    <n v="184.2"/>
    <n v="197.1"/>
    <n v="213.3"/>
    <n v="222"/>
    <n v="231.3"/>
    <n v="244.7"/>
    <n v="264.39999999999998"/>
    <n v="279.89999999999998"/>
    <n v="293.7"/>
    <n v="311.89999999999998"/>
    <n v="333.5"/>
    <n v="356.2"/>
    <n v="376.4"/>
    <n v="393.5"/>
    <n v="415.6"/>
    <n v="437.8"/>
    <n v="472.3"/>
    <n v="505.3"/>
    <n v="531"/>
    <n v="549.1"/>
    <n v="558.6"/>
    <n v="585.1"/>
    <n v="608.79999999999995"/>
    <n v="641.1"/>
    <n v="663.3"/>
    <n v="691.3"/>
    <n v="749"/>
    <n v="782.2"/>
    <n v="834.7"/>
    <n v="861.7"/>
    <n v="865.4"/>
    <n v="847.3"/>
    <n v="902.1"/>
    <n v="946.8"/>
    <n v="953"/>
    <n v="1000"/>
    <n v="1023.4"/>
    <n v="996.2"/>
    <n v="1073.0999999999999"/>
    <n v="1115.8"/>
    <n v="1101.9000000000001"/>
  </r>
  <r>
    <x v="0"/>
    <x v="108"/>
    <x v="322"/>
    <x v="323"/>
    <n v="1332.1"/>
    <n v="1601.7"/>
    <n v="1906.3"/>
    <n v="2391.6"/>
    <n v="2936.7"/>
    <n v="3541.5"/>
    <n v="4583.5"/>
    <n v="6516"/>
    <n v="8208.1"/>
    <n v="10360.700000000001"/>
    <n v="12151.8"/>
    <n v="13727.3"/>
    <n v="15350.8"/>
    <n v="17211.900000000001"/>
    <n v="19947.5"/>
    <n v="23174.2"/>
    <n v="26279.9"/>
    <n v="28082.7"/>
    <n v="31200.1"/>
    <n v="33762.199999999997"/>
    <n v="32562.7"/>
    <n v="35688.9"/>
    <n v="39932.800000000003"/>
    <n v="43913"/>
    <n v="48389.1"/>
    <n v="53871"/>
    <n v="59532.4"/>
    <n v="58750.3"/>
    <n v="57822.6"/>
    <n v="57665"/>
    <n v="61031"/>
    <n v="62467.7"/>
    <n v="66305.8"/>
    <n v="64306.9"/>
    <n v="66582.8"/>
    <n v="65555.399999999994"/>
    <n v="67462"/>
    <n v="69988.100000000006"/>
    <n v="73925.600000000006"/>
    <n v="77416"/>
    <n v="79583.600000000006"/>
  </r>
  <r>
    <x v="1"/>
    <x v="108"/>
    <x v="323"/>
    <x v="324"/>
    <n v="4130.8"/>
    <n v="4737.5"/>
    <n v="5511"/>
    <n v="6896.9"/>
    <n v="8240.2999999999993"/>
    <n v="9492.5"/>
    <n v="11582.1"/>
    <n v="16123.8"/>
    <n v="20051.099999999999"/>
    <n v="25313.9"/>
    <n v="28878.7"/>
    <n v="30908.2"/>
    <n v="33664.699999999997"/>
    <n v="35839.599999999999"/>
    <n v="38712.300000000003"/>
    <n v="41749.9"/>
    <n v="43387.8"/>
    <n v="42044.9"/>
    <n v="44019.1"/>
    <n v="45179.9"/>
    <n v="44618"/>
    <n v="49001.7"/>
    <n v="51759.4"/>
    <n v="52909.1"/>
    <n v="57431.7"/>
    <n v="62721.599999999999"/>
    <n v="67572.100000000006"/>
    <n v="64426.2"/>
    <n v="63311"/>
    <n v="62036.800000000003"/>
    <n v="64624.1"/>
    <n v="65299.1"/>
    <n v="68028.2"/>
    <n v="65658.100000000006"/>
    <n v="67196.3"/>
    <n v="65555.399999999994"/>
    <n v="63916"/>
    <n v="66057.7"/>
    <n v="68796.800000000003"/>
    <n v="71140"/>
    <n v="72133.100000000006"/>
  </r>
  <r>
    <x v="2"/>
    <x v="108"/>
    <x v="324"/>
    <x v="325"/>
    <n v="322.5"/>
    <n v="338.1"/>
    <n v="345.9"/>
    <n v="346.8"/>
    <n v="356.4"/>
    <n v="373.1"/>
    <n v="395.7"/>
    <n v="404.1"/>
    <n v="409.4"/>
    <n v="409.3"/>
    <n v="420.8"/>
    <n v="444.1"/>
    <n v="456"/>
    <n v="480.2"/>
    <n v="515.29999999999995"/>
    <n v="555.1"/>
    <n v="605.70000000000005"/>
    <n v="667.9"/>
    <n v="708.8"/>
    <n v="747.3"/>
    <n v="729.8"/>
    <n v="728.3"/>
    <n v="771.5"/>
    <n v="830"/>
    <n v="842.5"/>
    <n v="858.9"/>
    <n v="881"/>
    <n v="911.9"/>
    <n v="913.3"/>
    <n v="929.5"/>
    <n v="944.4"/>
    <n v="956.6"/>
    <n v="974.7"/>
    <n v="979.4"/>
    <n v="990.9"/>
    <n v="1000"/>
    <n v="1055.5"/>
    <n v="1059.5"/>
    <n v="1074.5999999999999"/>
    <n v="1088.2"/>
    <n v="1103.3"/>
  </r>
  <r>
    <x v="0"/>
    <x v="109"/>
    <x v="325"/>
    <x v="326"/>
    <n v="527"/>
    <n v="633.70000000000005"/>
    <n v="754.2"/>
    <n v="946.2"/>
    <n v="1161.8"/>
    <n v="1401.1"/>
    <n v="1813.3"/>
    <n v="2577.8000000000002"/>
    <n v="3247.2"/>
    <n v="4098.8"/>
    <n v="4807.3999999999996"/>
    <n v="5430.7"/>
    <n v="6073"/>
    <n v="6809.3"/>
    <n v="7891.5"/>
    <n v="9168"/>
    <n v="10396.700000000001"/>
    <n v="11109.9"/>
    <n v="12343.2"/>
    <n v="13356.8"/>
    <n v="12882.3"/>
    <n v="14119"/>
    <n v="15798"/>
    <n v="17372.599999999999"/>
    <n v="20637.5"/>
    <n v="24655.4"/>
    <n v="29071.1"/>
    <n v="31909.3"/>
    <n v="34303.1"/>
    <n v="38778.1"/>
    <n v="43362.7"/>
    <n v="48942.3"/>
    <n v="53101.4"/>
    <n v="57405.3"/>
    <n v="61912.6"/>
    <n v="63837.8"/>
    <n v="68429.8"/>
    <n v="74300.2"/>
    <n v="79095.399999999994"/>
    <n v="83569.5"/>
    <n v="85909.4"/>
  </r>
  <r>
    <x v="1"/>
    <x v="109"/>
    <x v="326"/>
    <x v="327"/>
    <n v="1620.8"/>
    <n v="1858.8"/>
    <n v="2162.3000000000002"/>
    <n v="2706.1"/>
    <n v="3233.2"/>
    <n v="3724.5"/>
    <n v="4544.3999999999996"/>
    <n v="6326.4"/>
    <n v="7867.3"/>
    <n v="9932.2000000000007"/>
    <n v="11330.9"/>
    <n v="12127.2"/>
    <n v="13208.7"/>
    <n v="14062.1"/>
    <n v="15189.3"/>
    <n v="16381.1"/>
    <n v="17023.7"/>
    <n v="16496.8"/>
    <n v="17271.5"/>
    <n v="17726.900000000001"/>
    <n v="17506.400000000001"/>
    <n v="19226.400000000001"/>
    <n v="20308.400000000001"/>
    <n v="20759.5"/>
    <n v="24681"/>
    <n v="29253.1"/>
    <n v="32969"/>
    <n v="35221.199999999997"/>
    <n v="38467.1"/>
    <n v="42223.5"/>
    <n v="46120.3"/>
    <n v="51458.6"/>
    <n v="54898.8"/>
    <n v="59754.2"/>
    <n v="62513.9"/>
    <n v="63837.8"/>
    <n v="65857.5"/>
    <n v="70311.399999999994"/>
    <n v="72811.100000000006"/>
    <n v="76221"/>
    <n v="77515.899999999994"/>
  </r>
  <r>
    <x v="2"/>
    <x v="109"/>
    <x v="327"/>
    <x v="328"/>
    <n v="325.10000000000002"/>
    <n v="340.9"/>
    <n v="348.8"/>
    <n v="349.6"/>
    <n v="359.3"/>
    <n v="376.2"/>
    <n v="399"/>
    <n v="407.5"/>
    <n v="412.8"/>
    <n v="412.7"/>
    <n v="424.3"/>
    <n v="447.8"/>
    <n v="459.8"/>
    <n v="484.2"/>
    <n v="519.5"/>
    <n v="559.70000000000005"/>
    <n v="610.70000000000005"/>
    <n v="673.5"/>
    <n v="714.7"/>
    <n v="753.5"/>
    <n v="735.9"/>
    <n v="734.4"/>
    <n v="777.9"/>
    <n v="836.9"/>
    <n v="836.2"/>
    <n v="842.8"/>
    <n v="881.8"/>
    <n v="906"/>
    <n v="891.8"/>
    <n v="918.4"/>
    <n v="940.2"/>
    <n v="951.1"/>
    <n v="967.3"/>
    <n v="960.7"/>
    <n v="990.4"/>
    <n v="1000"/>
    <n v="1039.0999999999999"/>
    <n v="1056.7"/>
    <n v="1086.3"/>
    <n v="1096.4000000000001"/>
    <n v="1108.3"/>
  </r>
  <r>
    <x v="0"/>
    <x v="110"/>
    <x v="328"/>
    <x v="329"/>
    <n v="50973.8"/>
    <n v="55873.2"/>
    <n v="63516.3"/>
    <n v="70914"/>
    <n v="79970.399999999994"/>
    <n v="88693.5"/>
    <n v="99225"/>
    <n v="113942.7"/>
    <n v="126853.6"/>
    <n v="134195.70000000001"/>
    <n v="140479.20000000001"/>
    <n v="149585.5"/>
    <n v="156481.9"/>
    <n v="158283.9"/>
    <n v="167156.4"/>
    <n v="171232.2"/>
    <n v="177892"/>
    <n v="182609.7"/>
    <n v="190191.7"/>
    <n v="203449.2"/>
    <n v="220875.7"/>
    <n v="239761"/>
    <n v="263889.40000000002"/>
    <n v="283900.90000000002"/>
    <n v="311631.90000000002"/>
    <n v="346869.1"/>
    <n v="380794.2"/>
    <n v="378783.4"/>
    <n v="357036"/>
    <n v="341662.3"/>
    <n v="334445.09999999998"/>
    <n v="332026.5"/>
    <n v="323663.09999999998"/>
    <n v="321060.09999999998"/>
    <n v="332223.3"/>
    <n v="326180.2"/>
    <n v="340291.6"/>
    <n v="348975.9"/>
    <n v="363031.4"/>
    <n v="379771.8"/>
    <n v="390405.4"/>
  </r>
  <r>
    <x v="1"/>
    <x v="110"/>
    <x v="329"/>
    <x v="330"/>
    <n v="89400.7"/>
    <n v="94986.7"/>
    <n v="104201.8"/>
    <n v="114945.7"/>
    <n v="128260.9"/>
    <n v="142626.9"/>
    <n v="155660.70000000001"/>
    <n v="164170.4"/>
    <n v="165907.4"/>
    <n v="164894.29999999999"/>
    <n v="159287.79999999999"/>
    <n v="163235.70000000001"/>
    <n v="162747.9"/>
    <n v="165611.20000000001"/>
    <n v="175648.3"/>
    <n v="178088.8"/>
    <n v="184229.3"/>
    <n v="185955.3"/>
    <n v="192550.2"/>
    <n v="204612.5"/>
    <n v="218710.1"/>
    <n v="235687"/>
    <n v="255490.7"/>
    <n v="270990.90000000002"/>
    <n v="301761.2"/>
    <n v="341948.5"/>
    <n v="382189.2"/>
    <n v="384481.4"/>
    <n v="369094.3"/>
    <n v="352309.1"/>
    <n v="344835"/>
    <n v="339221.4"/>
    <n v="328148.90000000002"/>
    <n v="325012.2"/>
    <n v="334322.8"/>
    <n v="326180.2"/>
    <n v="338228.4"/>
    <n v="342573.2"/>
    <n v="352163.6"/>
    <n v="362059.8"/>
    <n v="374162.1"/>
  </r>
  <r>
    <x v="2"/>
    <x v="110"/>
    <x v="330"/>
    <x v="331"/>
    <n v="570.20000000000005"/>
    <n v="588.20000000000005"/>
    <n v="609.6"/>
    <n v="616.9"/>
    <n v="623.5"/>
    <n v="621.9"/>
    <n v="637.4"/>
    <n v="694.1"/>
    <n v="764.6"/>
    <n v="813.8"/>
    <n v="881.9"/>
    <n v="916.4"/>
    <n v="961.5"/>
    <n v="955.8"/>
    <n v="951.7"/>
    <n v="961.5"/>
    <n v="965.6"/>
    <n v="982"/>
    <n v="987.8"/>
    <n v="994.3"/>
    <n v="1009.9"/>
    <n v="1017.3"/>
    <n v="1032.9000000000001"/>
    <n v="1047.5999999999999"/>
    <n v="1032.7"/>
    <n v="1014.4"/>
    <n v="996.4"/>
    <n v="985.2"/>
    <n v="967.3"/>
    <n v="969.8"/>
    <n v="969.9"/>
    <n v="978.8"/>
    <n v="986.3"/>
    <n v="987.8"/>
    <n v="993.7"/>
    <n v="1000"/>
    <n v="1006.1"/>
    <n v="1018.7"/>
    <n v="1030.9000000000001"/>
    <n v="1048.9000000000001"/>
    <n v="1043.4000000000001"/>
  </r>
  <r>
    <x v="0"/>
    <x v="111"/>
    <x v="331"/>
    <x v="332"/>
    <n v="5556.8"/>
    <n v="5967.5"/>
    <n v="6756.9"/>
    <n v="8001.2"/>
    <n v="9366.5"/>
    <n v="10100.700000000001"/>
    <n v="10956.8"/>
    <n v="11956.3"/>
    <n v="13556.6"/>
    <n v="14667.5"/>
    <n v="16621"/>
    <n v="18247.8"/>
    <n v="18185.400000000001"/>
    <n v="18008.2"/>
    <n v="21332.5"/>
    <n v="24920.1"/>
    <n v="27913.3"/>
    <n v="30936.3"/>
    <n v="33290.300000000003"/>
    <n v="36935"/>
    <n v="37087.9"/>
    <n v="38025.5"/>
    <n v="38901.300000000003"/>
    <n v="41033"/>
    <n v="52360.7"/>
    <n v="69312.899999999994"/>
    <n v="86495.9"/>
    <n v="97344.6"/>
    <n v="103990.3"/>
    <n v="115459"/>
    <n v="129506"/>
    <n v="142977.70000000001"/>
    <n v="157660.70000000001"/>
    <n v="171040.8"/>
    <n v="180583.3"/>
    <n v="184226.9"/>
    <n v="193519.6"/>
    <n v="207670.39999999999"/>
    <n v="220178.7"/>
    <n v="238456"/>
    <n v="245132.79999999999"/>
  </r>
  <r>
    <x v="1"/>
    <x v="111"/>
    <x v="332"/>
    <x v="333"/>
    <n v="6479.5"/>
    <n v="6744.9"/>
    <n v="7369.9"/>
    <n v="8622.6"/>
    <n v="9987.6"/>
    <n v="10798.9"/>
    <n v="11427.7"/>
    <n v="11453.1"/>
    <n v="11787.8"/>
    <n v="11982.4"/>
    <n v="12529.9"/>
    <n v="13239"/>
    <n v="12574.5"/>
    <n v="12526.9"/>
    <n v="14903.3"/>
    <n v="17231.400000000001"/>
    <n v="19219.099999999999"/>
    <n v="20944.599999999999"/>
    <n v="22407.3"/>
    <n v="24696.400000000001"/>
    <n v="24415.9"/>
    <n v="24851.4"/>
    <n v="25040.1"/>
    <n v="26039.9"/>
    <n v="33525.599999999999"/>
    <n v="45291.6"/>
    <n v="59437.5"/>
    <n v="69767.100000000006"/>
    <n v="73777.100000000006"/>
    <n v="82013.8"/>
    <n v="93873.5"/>
    <n v="116790.9"/>
    <n v="138677.20000000001"/>
    <n v="158311.1"/>
    <n v="175534.9"/>
    <n v="184226.9"/>
    <n v="201124.2"/>
    <n v="222550.1"/>
    <n v="240424.9"/>
    <n v="262333.59999999998"/>
    <n v="288793.8"/>
  </r>
  <r>
    <x v="2"/>
    <x v="111"/>
    <x v="333"/>
    <x v="334"/>
    <n v="857.6"/>
    <n v="884.8"/>
    <n v="916.8"/>
    <n v="927.9"/>
    <n v="937.8"/>
    <n v="935.3"/>
    <n v="958.8"/>
    <n v="1043.9000000000001"/>
    <n v="1150.0999999999999"/>
    <n v="1224.0999999999999"/>
    <n v="1326.5"/>
    <n v="1378.3"/>
    <n v="1446.2"/>
    <n v="1437.6"/>
    <n v="1431.4"/>
    <n v="1446.2"/>
    <n v="1452.4"/>
    <n v="1477.1"/>
    <n v="1485.7"/>
    <n v="1495.6"/>
    <n v="1519"/>
    <n v="1530.1"/>
    <n v="1553.6"/>
    <n v="1575.8"/>
    <n v="1561.8"/>
    <n v="1530.4"/>
    <n v="1455.2"/>
    <n v="1395.3"/>
    <n v="1409.5"/>
    <n v="1407.8"/>
    <n v="1379.6"/>
    <n v="1224.2"/>
    <n v="1136.9000000000001"/>
    <n v="1080.4000000000001"/>
    <n v="1028.8"/>
    <n v="1000"/>
    <n v="962.2"/>
    <n v="933.1"/>
    <n v="915.8"/>
    <n v="909"/>
    <n v="848.8"/>
  </r>
  <r>
    <x v="0"/>
    <x v="112"/>
    <x v="334"/>
    <x v="335"/>
    <n v="23793.5"/>
    <n v="26080.400000000001"/>
    <n v="29648.1"/>
    <n v="33101.1"/>
    <n v="37328.5"/>
    <n v="41400.199999999997"/>
    <n v="46316.1"/>
    <n v="53186"/>
    <n v="59212.6"/>
    <n v="62639.7"/>
    <n v="65572.7"/>
    <n v="69823.3"/>
    <n v="73042.399999999994"/>
    <n v="73883.5"/>
    <n v="78025.100000000006"/>
    <n v="79927.5"/>
    <n v="83036.2"/>
    <n v="85238.3"/>
    <n v="88777.5"/>
    <n v="94965.8"/>
    <n v="103100.1"/>
    <n v="111915.3"/>
    <n v="123178"/>
    <n v="17426.099999999999"/>
    <n v="19692.5"/>
    <n v="23230.9"/>
    <n v="26111"/>
    <n v="26534"/>
    <n v="23822.9"/>
    <n v="25081.200000000001"/>
    <n v="27076"/>
    <n v="29723.9"/>
    <n v="32161.3"/>
    <n v="34857.199999999997"/>
    <n v="36009.1"/>
    <n v="35291.300000000003"/>
    <n v="36683"/>
    <n v="37603.300000000003"/>
    <n v="38974.9"/>
    <n v="40804.199999999997"/>
    <n v="41946.7"/>
  </r>
  <r>
    <x v="1"/>
    <x v="112"/>
    <x v="335"/>
    <x v="336"/>
    <n v="37702.9"/>
    <n v="40058.699999999997"/>
    <n v="43944.9"/>
    <n v="48476"/>
    <n v="54091.4"/>
    <n v="60149.9"/>
    <n v="65646.7"/>
    <n v="69235.5"/>
    <n v="69968"/>
    <n v="69540.7"/>
    <n v="67176.3"/>
    <n v="68841.2"/>
    <n v="68635.5"/>
    <n v="69843.100000000006"/>
    <n v="74076"/>
    <n v="75105.2"/>
    <n v="77694.899999999994"/>
    <n v="78422.8"/>
    <n v="81204"/>
    <n v="86291.1"/>
    <n v="92236.4"/>
    <n v="99396.1"/>
    <n v="107747.9"/>
    <n v="15028.4"/>
    <n v="17100.099999999999"/>
    <n v="20568.5"/>
    <n v="23221.8"/>
    <n v="24040.799999999999"/>
    <n v="22034.3"/>
    <n v="23498.7"/>
    <n v="25919.5"/>
    <n v="29095.8"/>
    <n v="31839.8"/>
    <n v="34655.5"/>
    <n v="35956.6"/>
    <n v="35291.300000000003"/>
    <n v="36738.1"/>
    <n v="37441.9"/>
    <n v="38621.5"/>
    <n v="40105.199999999997"/>
    <n v="42343.4"/>
  </r>
  <r>
    <x v="2"/>
    <x v="112"/>
    <x v="336"/>
    <x v="337"/>
    <n v="631.1"/>
    <n v="651.1"/>
    <n v="674.7"/>
    <n v="682.8"/>
    <n v="690.1"/>
    <n v="688.3"/>
    <n v="705.5"/>
    <n v="768.2"/>
    <n v="846.3"/>
    <n v="900.8"/>
    <n v="976.1"/>
    <n v="1014.3"/>
    <n v="1064.2"/>
    <n v="1057.9000000000001"/>
    <n v="1053.3"/>
    <n v="1064.2"/>
    <n v="1068.7"/>
    <n v="1086.9000000000001"/>
    <n v="1093.3"/>
    <n v="1100.5"/>
    <n v="1117.8"/>
    <n v="1126"/>
    <n v="1143.2"/>
    <n v="1159.5999999999999"/>
    <n v="1151.5999999999999"/>
    <n v="1129.4000000000001"/>
    <n v="1124.4000000000001"/>
    <n v="1103.7"/>
    <n v="1081.2"/>
    <n v="1067.3"/>
    <n v="1044.5999999999999"/>
    <n v="1021.6"/>
    <n v="1010.1"/>
    <n v="1005.8"/>
    <n v="1001.5"/>
    <n v="1000"/>
    <n v="998.5"/>
    <n v="1004.3"/>
    <n v="1009.2"/>
    <n v="1017.4"/>
    <n v="990.6"/>
  </r>
  <r>
    <x v="0"/>
    <x v="113"/>
    <x v="337"/>
    <x v="338"/>
    <n v="987.3"/>
    <n v="1193.7"/>
    <n v="1469.6"/>
    <n v="1526.1"/>
    <n v="1934.3"/>
    <n v="2528.6999999999998"/>
    <n v="3070.1"/>
    <n v="3730.2"/>
    <n v="4452.2"/>
    <n v="6933.9"/>
    <n v="8085.7"/>
    <n v="9091.2999999999993"/>
    <n v="10185.5"/>
    <n v="11281.3"/>
    <n v="13759.1"/>
    <n v="15843.6"/>
    <n v="17786.7"/>
    <n v="18040.099999999999"/>
    <n v="18611.8"/>
    <n v="19090.8"/>
    <n v="22092.6"/>
    <n v="25549.9"/>
    <n v="29968.6"/>
    <n v="38513.699999999997"/>
    <n v="41931.800000000003"/>
    <n v="50207.8"/>
    <n v="60307.5"/>
    <n v="62363.1"/>
    <n v="66475.5"/>
    <n v="65320.5"/>
    <n v="67842.600000000006"/>
    <n v="70074"/>
    <n v="75403.600000000006"/>
    <n v="80765.600000000006"/>
    <n v="89388.1"/>
    <n v="89477.4"/>
    <n v="95738"/>
    <n v="105389.6"/>
    <n v="118421"/>
    <n v="129655.4"/>
    <n v="133285.70000000001"/>
  </r>
  <r>
    <x v="1"/>
    <x v="113"/>
    <x v="338"/>
    <x v="339"/>
    <n v="3842.6"/>
    <n v="4082.4"/>
    <n v="4550.6000000000004"/>
    <n v="4323.7"/>
    <n v="5185.7"/>
    <n v="6274.8"/>
    <n v="7051"/>
    <n v="7799.4"/>
    <n v="8440.7999999999993"/>
    <n v="12265.5"/>
    <n v="13652.9"/>
    <n v="14787.5"/>
    <n v="16088.4"/>
    <n v="17364.599999999999"/>
    <n v="19485.2"/>
    <n v="22075"/>
    <n v="23838.7"/>
    <n v="23456.1"/>
    <n v="23402.9"/>
    <n v="23559.3"/>
    <n v="27018.3"/>
    <n v="30080.1"/>
    <n v="33940.199999999997"/>
    <n v="42358.6"/>
    <n v="45413.599999999999"/>
    <n v="53484.800000000003"/>
    <n v="62838.6"/>
    <n v="64008.800000000003"/>
    <n v="67628.5"/>
    <n v="66605.899999999994"/>
    <n v="69993.399999999994"/>
    <n v="72209.3"/>
    <n v="76893.100000000006"/>
    <n v="81508.2"/>
    <n v="89449.8"/>
    <n v="89477.4"/>
    <n v="95993.4"/>
    <n v="105185.5"/>
    <n v="117719.4"/>
    <n v="128444.1"/>
    <n v="133603.20000000001"/>
  </r>
  <r>
    <x v="2"/>
    <x v="113"/>
    <x v="339"/>
    <x v="340"/>
    <n v="256.89999999999998"/>
    <n v="292.39999999999998"/>
    <n v="323"/>
    <n v="353"/>
    <n v="373"/>
    <n v="403"/>
    <n v="435.4"/>
    <n v="478.3"/>
    <n v="527.5"/>
    <n v="565.29999999999995"/>
    <n v="592.20000000000005"/>
    <n v="614.79999999999995"/>
    <n v="633.1"/>
    <n v="649.70000000000005"/>
    <n v="706.1"/>
    <n v="717.7"/>
    <n v="746.1"/>
    <n v="769.1"/>
    <n v="795.3"/>
    <n v="810.3"/>
    <n v="817.7"/>
    <n v="849.4"/>
    <n v="883"/>
    <n v="909.2"/>
    <n v="923.3"/>
    <n v="938.7"/>
    <n v="959.7"/>
    <n v="974.3"/>
    <n v="983"/>
    <n v="980.7"/>
    <n v="969.3"/>
    <n v="970.4"/>
    <n v="980.6"/>
    <n v="990.9"/>
    <n v="999.3"/>
    <n v="1000"/>
    <n v="997.3"/>
    <n v="1001.9"/>
    <n v="1006"/>
    <n v="1009.4"/>
    <n v="997.6"/>
  </r>
  <r>
    <x v="0"/>
    <x v="114"/>
    <x v="340"/>
    <x v="113"/>
    <n v="212.8"/>
    <n v="257.3"/>
    <n v="316.8"/>
    <n v="329"/>
    <n v="417"/>
    <n v="545.1"/>
    <n v="661.8"/>
    <n v="804.1"/>
    <n v="959.8"/>
    <n v="1494.7"/>
    <n v="1743"/>
    <n v="1959.8"/>
    <n v="2195.6999999999998"/>
    <n v="2431.9"/>
    <n v="2966.1"/>
    <n v="3415.4"/>
    <n v="3834.3"/>
    <n v="3888.9"/>
    <n v="4012.1"/>
    <n v="4115.3999999999996"/>
    <n v="4762.5"/>
    <n v="5507.8"/>
    <n v="6460.3"/>
    <n v="8302.4"/>
    <n v="9748.5"/>
    <n v="12227.2"/>
    <n v="15849.6"/>
    <n v="15656.8"/>
    <n v="16252.4"/>
    <n v="19593.599999999999"/>
    <n v="24773.4"/>
    <n v="28822.400000000001"/>
    <n v="35555.699999999997"/>
    <n v="39034.1"/>
    <n v="45527.3"/>
    <n v="46522.7"/>
    <n v="50564"/>
    <n v="57349.4"/>
    <n v="67362.8"/>
    <n v="74336.899999999994"/>
    <n v="76418.399999999994"/>
  </r>
  <r>
    <x v="1"/>
    <x v="114"/>
    <x v="341"/>
    <x v="341"/>
    <n v="8.1"/>
    <n v="8.6"/>
    <n v="9.6"/>
    <n v="9.1"/>
    <n v="10.9"/>
    <n v="13.2"/>
    <n v="14.8"/>
    <n v="16.399999999999999"/>
    <n v="17.8"/>
    <n v="25.8"/>
    <n v="28.7"/>
    <n v="31.1"/>
    <n v="33.799999999999997"/>
    <n v="36.5"/>
    <n v="41"/>
    <n v="46.4"/>
    <n v="50.1"/>
    <n v="49.3"/>
    <n v="49.2"/>
    <n v="49.5"/>
    <n v="56.8"/>
    <n v="63.3"/>
    <n v="71.400000000000006"/>
    <n v="8908.7999999999993"/>
    <n v="10030.9"/>
    <n v="12385.9"/>
    <n v="16087.2"/>
    <n v="15881.9"/>
    <n v="16821.2"/>
    <n v="20023.7"/>
    <n v="25352.3"/>
    <n v="28435.200000000001"/>
    <n v="34156.199999999997"/>
    <n v="39745"/>
    <n v="46077.7"/>
    <n v="46522.7"/>
    <n v="50463.6"/>
    <n v="57210.6"/>
    <n v="67141.399999999994"/>
    <n v="74336.5"/>
    <n v="76313.8"/>
  </r>
  <r>
    <x v="2"/>
    <x v="114"/>
    <x v="342"/>
    <x v="342"/>
    <n v="26335.7"/>
    <n v="29970.2"/>
    <n v="33101.4"/>
    <n v="36176.699999999997"/>
    <n v="38232.1"/>
    <n v="41305"/>
    <n v="44628.800000000003"/>
    <n v="49020.7"/>
    <n v="54062.8"/>
    <n v="57942.8"/>
    <n v="60701.5"/>
    <n v="63014.2"/>
    <n v="64889.9"/>
    <n v="66588.899999999994"/>
    <n v="72376.2"/>
    <n v="73563.600000000006"/>
    <n v="76475.399999999994"/>
    <n v="78830"/>
    <n v="81512.899999999994"/>
    <n v="83056"/>
    <n v="83810.2"/>
    <n v="87060"/>
    <n v="90502.8"/>
    <n v="931.9"/>
    <n v="971.8"/>
    <n v="987.2"/>
    <n v="985.2"/>
    <n v="985.8"/>
    <n v="966.2"/>
    <n v="978.5"/>
    <n v="977.2"/>
    <n v="1013.6"/>
    <n v="1041"/>
    <n v="982.1"/>
    <n v="988.1"/>
    <n v="1000"/>
    <n v="1002"/>
    <n v="1002.4"/>
    <n v="1003.3"/>
    <n v="1000"/>
    <n v="1001.4"/>
  </r>
  <r>
    <x v="0"/>
    <x v="115"/>
    <x v="343"/>
    <x v="343"/>
    <n v="46934.400000000001"/>
    <n v="59507.4"/>
    <n v="63130.2"/>
    <n v="70500"/>
    <n v="88497.600000000006"/>
    <n v="97195.8"/>
    <n v="101708.1"/>
    <n v="105212.6"/>
    <n v="105329.1"/>
    <n v="157172.79999999999"/>
    <n v="164246.70000000001"/>
    <n v="210831.8"/>
    <n v="230179"/>
    <n v="248283.5"/>
    <n v="256516"/>
    <n v="252217.5"/>
    <n v="242475.2"/>
    <n v="249056.6"/>
    <n v="279155.8"/>
    <n v="311828"/>
    <n v="345523.3"/>
    <n v="362950.2"/>
    <n v="389768.3"/>
    <n v="428523.7"/>
    <n v="463794"/>
    <n v="514996"/>
    <n v="563072"/>
    <n v="601056"/>
    <n v="641556.9"/>
    <n v="663368"/>
    <n v="675225"/>
    <n v="708853"/>
    <n v="728496"/>
    <n v="737954.5"/>
    <n v="716713"/>
    <n v="689791"/>
    <n v="664154.19999999995"/>
    <n v="640901"/>
    <n v="670159.19999999995"/>
    <n v="688383"/>
    <n v="707657.7"/>
  </r>
  <r>
    <x v="1"/>
    <x v="115"/>
    <x v="344"/>
    <x v="344"/>
    <n v="136839.9"/>
    <n v="149265.4"/>
    <n v="148625.29999999999"/>
    <n v="156903.20000000001"/>
    <n v="181423.8"/>
    <n v="209499.3"/>
    <n v="232860.7"/>
    <n v="240957.9"/>
    <n v="256332.2"/>
    <n v="281235.5"/>
    <n v="294654.40000000002"/>
    <n v="319955.8"/>
    <n v="345120.8"/>
    <n v="380704"/>
    <n v="387054.3"/>
    <n v="382918.40000000002"/>
    <n v="354718.3"/>
    <n v="366831.2"/>
    <n v="379089.9"/>
    <n v="390074"/>
    <n v="404472"/>
    <n v="396254.4"/>
    <n v="415266.4"/>
    <n v="443766.2"/>
    <n v="474676.6"/>
    <n v="520996.7"/>
    <n v="555670"/>
    <n v="592851"/>
    <n v="618096.4"/>
    <n v="632266.30000000005"/>
    <n v="631606.1"/>
    <n v="653313.5"/>
    <n v="655562.30000000005"/>
    <n v="647105.69999999995"/>
    <n v="629043"/>
    <n v="689791"/>
    <n v="628342.6"/>
    <n v="598557.30000000005"/>
    <n v="590360.5"/>
    <n v="559832.6"/>
    <n v="550220.4"/>
  </r>
  <r>
    <x v="2"/>
    <x v="115"/>
    <x v="345"/>
    <x v="345"/>
    <n v="343"/>
    <n v="398.7"/>
    <n v="424.8"/>
    <n v="449.3"/>
    <n v="487.8"/>
    <n v="463.9"/>
    <n v="436.8"/>
    <n v="436.6"/>
    <n v="410.9"/>
    <n v="558.9"/>
    <n v="557.4"/>
    <n v="658.9"/>
    <n v="667"/>
    <n v="652.20000000000005"/>
    <n v="662.7"/>
    <n v="658.7"/>
    <n v="683.6"/>
    <n v="678.9"/>
    <n v="736.4"/>
    <n v="799.4"/>
    <n v="854.3"/>
    <n v="916"/>
    <n v="938.6"/>
    <n v="965.7"/>
    <n v="977.1"/>
    <n v="988.5"/>
    <n v="1013.3"/>
    <n v="1013.8"/>
    <n v="1038"/>
    <n v="1049.2"/>
    <n v="1069.0999999999999"/>
    <n v="1085"/>
    <n v="1111.3"/>
    <n v="1140.4000000000001"/>
    <n v="1139.4000000000001"/>
    <n v="1000"/>
    <n v="1057"/>
    <n v="1070.7"/>
    <n v="1135.2"/>
    <n v="1229.5999999999999"/>
    <n v="1286.0999999999999"/>
  </r>
  <r>
    <x v="0"/>
    <x v="116"/>
    <x v="346"/>
    <x v="346"/>
    <n v="9634.7999999999993"/>
    <n v="11556.4"/>
    <n v="13663.1"/>
    <n v="14489.4"/>
    <n v="17115.2"/>
    <n v="19491"/>
    <n v="25744.3"/>
    <n v="29536"/>
    <n v="36978.300000000003"/>
    <n v="46615"/>
    <n v="49160.6"/>
    <n v="58669.4"/>
    <n v="73435.600000000006"/>
    <n v="81391.100000000006"/>
    <n v="78047.8"/>
    <n v="88300.9"/>
    <n v="92518.2"/>
    <n v="104017.3"/>
    <n v="118848.3"/>
    <n v="138243.9"/>
    <n v="140823.79999999999"/>
    <n v="156275"/>
    <n v="179445.1"/>
    <n v="204855.5"/>
    <n v="244245"/>
    <n v="290846"/>
    <n v="357111"/>
    <n v="313772"/>
    <n v="287370.59999999998"/>
    <n v="309186"/>
    <n v="345652"/>
    <n v="383228"/>
    <n v="448533"/>
    <n v="503439.4"/>
    <n v="432677"/>
    <n v="402972"/>
    <n v="418361"/>
    <n v="410234"/>
    <n v="426550"/>
    <n v="450327"/>
    <n v="462936.2"/>
  </r>
  <r>
    <x v="1"/>
    <x v="116"/>
    <x v="347"/>
    <x v="347"/>
    <n v="10893.7"/>
    <n v="12484.8"/>
    <n v="14660.5"/>
    <n v="14497.9"/>
    <n v="14454.7"/>
    <n v="15440.8"/>
    <n v="17380.2"/>
    <n v="15865.3"/>
    <n v="19022.099999999999"/>
    <n v="29173.7"/>
    <n v="30129.3"/>
    <n v="35919.300000000003"/>
    <n v="45041.5"/>
    <n v="52559.9"/>
    <n v="44131.6"/>
    <n v="48899.8"/>
    <n v="48571.9"/>
    <n v="56364.2"/>
    <n v="66307.100000000006"/>
    <n v="84655"/>
    <n v="95293.7"/>
    <n v="111119.3"/>
    <n v="135116.6"/>
    <n v="163391.6"/>
    <n v="215075.6"/>
    <n v="298970"/>
    <n v="387988.9"/>
    <n v="351767.6"/>
    <n v="320110.90000000002"/>
    <n v="336082"/>
    <n v="362430.4"/>
    <n v="392875.7"/>
    <n v="452257.8"/>
    <n v="488037"/>
    <n v="413542.3"/>
    <n v="402972"/>
    <n v="405894.5"/>
    <n v="386193.6"/>
    <n v="389350.6"/>
    <n v="401295.2"/>
    <n v="403060.2"/>
  </r>
  <r>
    <x v="2"/>
    <x v="116"/>
    <x v="348"/>
    <x v="348"/>
    <n v="884.4"/>
    <n v="925.6"/>
    <n v="932"/>
    <n v="999.4"/>
    <n v="1184.0999999999999"/>
    <n v="1262.3"/>
    <n v="1481.2"/>
    <n v="1861.7"/>
    <n v="1944"/>
    <n v="1597.8"/>
    <n v="1631.7"/>
    <n v="1633.4"/>
    <n v="1630.4"/>
    <n v="1548.5"/>
    <n v="1768.5"/>
    <n v="1805.8"/>
    <n v="1904.8"/>
    <n v="1845.5"/>
    <n v="1792.4"/>
    <n v="1633"/>
    <n v="1477.8"/>
    <n v="1406.4"/>
    <n v="1328.1"/>
    <n v="1253.8"/>
    <n v="1135.5999999999999"/>
    <n v="972.8"/>
    <n v="920.4"/>
    <n v="892"/>
    <n v="897.7"/>
    <n v="920"/>
    <n v="953.7"/>
    <n v="975.4"/>
    <n v="991.8"/>
    <n v="1031.5999999999999"/>
    <n v="1046.3"/>
    <n v="1000"/>
    <n v="1030.7"/>
    <n v="1062.2"/>
    <n v="1095.5"/>
    <n v="1122.2"/>
    <n v="1148.5999999999999"/>
  </r>
  <r>
    <x v="0"/>
    <x v="117"/>
    <x v="349"/>
    <x v="349"/>
    <n v="35480.699999999997"/>
    <n v="38103"/>
    <n v="43143.4"/>
    <n v="51088.5"/>
    <n v="59805.5"/>
    <n v="64493.4"/>
    <n v="69959.7"/>
    <n v="76341.600000000006"/>
    <n v="86559.6"/>
    <n v="93652.9"/>
    <n v="106126.3"/>
    <n v="116513.4"/>
    <n v="116114.7"/>
    <n v="114983.8"/>
    <n v="136209.4"/>
    <n v="159116.1"/>
    <n v="178228.3"/>
    <n v="197530.2"/>
    <n v="212560.5"/>
    <n v="235957"/>
    <n v="237882.3"/>
    <n v="244838.39999999999"/>
    <n v="252888.7"/>
    <n v="270238.2"/>
    <n v="288984.3"/>
    <n v="303738.40000000002"/>
    <n v="329491.09999999998"/>
    <n v="341577.4"/>
    <n v="351750.1"/>
    <n v="385545.5"/>
    <n v="426857.4"/>
    <n v="474246"/>
    <n v="497518"/>
    <n v="533932.69999999995"/>
    <n v="535496.80000000005"/>
    <n v="504414.5"/>
    <n v="531260"/>
    <n v="563882"/>
    <n v="568525.5"/>
    <n v="599627.69999999995"/>
    <n v="616417.30000000005"/>
  </r>
  <r>
    <x v="1"/>
    <x v="117"/>
    <x v="350"/>
    <x v="350"/>
    <n v="247221.2"/>
    <n v="262326.09999999998"/>
    <n v="278663"/>
    <n v="293017.7"/>
    <n v="307127.7"/>
    <n v="323550.90000000002"/>
    <n v="332891.8"/>
    <n v="333443.09999999998"/>
    <n v="336123.3"/>
    <n v="331224.2"/>
    <n v="339331.9"/>
    <n v="356556.2"/>
    <n v="360790.2"/>
    <n v="366743.4"/>
    <n v="385567.4"/>
    <n v="387499.4"/>
    <n v="386826.9"/>
    <n v="402958"/>
    <n v="407651.8"/>
    <n v="424332.79999999999"/>
    <n v="415931.1"/>
    <n v="410512.5"/>
    <n v="397785.5"/>
    <n v="402086.7"/>
    <n v="413848"/>
    <n v="420903.7"/>
    <n v="441142.1"/>
    <n v="448942.1"/>
    <n v="445940"/>
    <n v="459795.1"/>
    <n v="485628.1"/>
    <n v="521446.7"/>
    <n v="533010.5"/>
    <n v="559259"/>
    <n v="550846"/>
    <n v="504414.5"/>
    <n v="514314.2"/>
    <n v="530584.1"/>
    <n v="523589.3"/>
    <n v="539003.6"/>
    <n v="545072.19999999995"/>
  </r>
  <r>
    <x v="2"/>
    <x v="117"/>
    <x v="351"/>
    <x v="351"/>
    <n v="143.5"/>
    <n v="145.30000000000001"/>
    <n v="154.80000000000001"/>
    <n v="174.4"/>
    <n v="194.7"/>
    <n v="199.3"/>
    <n v="210.2"/>
    <n v="228.9"/>
    <n v="257.5"/>
    <n v="282.7"/>
    <n v="312.8"/>
    <n v="326.8"/>
    <n v="321.8"/>
    <n v="313.5"/>
    <n v="353.3"/>
    <n v="410.6"/>
    <n v="460.7"/>
    <n v="490.2"/>
    <n v="521.4"/>
    <n v="556.1"/>
    <n v="571.9"/>
    <n v="596.4"/>
    <n v="635.70000000000005"/>
    <n v="672.1"/>
    <n v="698.3"/>
    <n v="721.6"/>
    <n v="746.9"/>
    <n v="760.8"/>
    <n v="788.8"/>
    <n v="838.5"/>
    <n v="879"/>
    <n v="909.5"/>
    <n v="933.4"/>
    <n v="954.7"/>
    <n v="972.1"/>
    <n v="1000"/>
    <n v="1032.9000000000001"/>
    <n v="1062.8"/>
    <n v="1085.8"/>
    <n v="1112.5"/>
    <n v="1130.9000000000001"/>
  </r>
  <r>
    <x v="0"/>
    <x v="118"/>
    <x v="352"/>
    <x v="352"/>
    <n v="14875.3"/>
    <n v="16029.5"/>
    <n v="19547.400000000001"/>
    <n v="23128.3"/>
    <n v="23542.2"/>
    <n v="27826.9"/>
    <n v="28113.4"/>
    <n v="30766"/>
    <n v="35949.699999999997"/>
    <n v="38498.199999999997"/>
    <n v="44976.9"/>
    <n v="47297.4"/>
    <n v="58078.5"/>
    <n v="57607.199999999997"/>
    <n v="59564.9"/>
    <n v="62521.5"/>
    <n v="71369"/>
    <n v="69364.5"/>
    <n v="69397.3"/>
    <n v="72207.3"/>
    <n v="72754.3"/>
    <n v="75627.3"/>
    <n v="92359.5"/>
    <n v="88487.5"/>
    <n v="96721.9"/>
    <n v="102327"/>
    <n v="112753.2"/>
    <n v="119154.7"/>
    <n v="125026.6"/>
    <n v="133326.29999999999"/>
    <n v="144615.6"/>
    <n v="156531.70000000001"/>
    <n v="160723"/>
    <n v="169662.6"/>
    <n v="177435.8"/>
    <n v="170185"/>
    <n v="170856.8"/>
    <n v="182518.2"/>
    <n v="195290.5"/>
    <n v="216138.6"/>
    <n v="222190.5"/>
  </r>
  <r>
    <x v="1"/>
    <x v="118"/>
    <x v="353"/>
    <x v="353"/>
    <n v="28717.3"/>
    <n v="29649.8"/>
    <n v="35149.1"/>
    <n v="41370.9"/>
    <n v="39906.9"/>
    <n v="44089.4"/>
    <n v="41191.599999999999"/>
    <n v="43403.5"/>
    <n v="51093.4"/>
    <n v="53494.1"/>
    <n v="61780.800000000003"/>
    <n v="63595.199999999997"/>
    <n v="83437.399999999994"/>
    <n v="78237.2"/>
    <n v="77379.199999999997"/>
    <n v="81237.7"/>
    <n v="88977"/>
    <n v="86689.1"/>
    <n v="88377.2"/>
    <n v="89635.9"/>
    <n v="86774.7"/>
    <n v="86596.3"/>
    <n v="109609"/>
    <n v="108219.1"/>
    <n v="116306.8"/>
    <n v="120714.2"/>
    <n v="129567.1"/>
    <n v="132717.1"/>
    <n v="133795.5"/>
    <n v="139177.4"/>
    <n v="147627.20000000001"/>
    <n v="158275.9"/>
    <n v="161844.6"/>
    <n v="169469.4"/>
    <n v="177928.7"/>
    <n v="170185"/>
    <n v="170553.2"/>
    <n v="181945"/>
    <n v="193767.5"/>
    <n v="212741.1"/>
    <n v="217758.8"/>
  </r>
  <r>
    <x v="2"/>
    <x v="118"/>
    <x v="354"/>
    <x v="354"/>
    <n v="518"/>
    <n v="540.6"/>
    <n v="556.1"/>
    <n v="559"/>
    <n v="589.9"/>
    <n v="631.1"/>
    <n v="682.5"/>
    <n v="708.8"/>
    <n v="703.6"/>
    <n v="719.7"/>
    <n v="728"/>
    <n v="743.7"/>
    <n v="696.1"/>
    <n v="736.3"/>
    <n v="769.8"/>
    <n v="769.6"/>
    <n v="802.1"/>
    <n v="800.2"/>
    <n v="785.2"/>
    <n v="805.6"/>
    <n v="838.4"/>
    <n v="873.3"/>
    <n v="842.6"/>
    <n v="817.7"/>
    <n v="831.6"/>
    <n v="847.7"/>
    <n v="870.2"/>
    <n v="897.8"/>
    <n v="934.5"/>
    <n v="958"/>
    <n v="979.6"/>
    <n v="989"/>
    <n v="993.1"/>
    <n v="1001.1"/>
    <n v="997.2"/>
    <n v="1000"/>
    <n v="1001.8"/>
    <n v="1003.2"/>
    <n v="1007.9"/>
    <n v="1016"/>
    <n v="1020.4"/>
  </r>
  <r>
    <x v="0"/>
    <x v="119"/>
    <x v="355"/>
    <x v="355"/>
    <n v="6881.4"/>
    <n v="8900.4"/>
    <n v="9262.7000000000007"/>
    <n v="10414.700000000001"/>
    <n v="12633.4"/>
    <n v="13673.4"/>
    <n v="14144.4"/>
    <n v="14295.6"/>
    <n v="15782.9"/>
    <n v="23197.8"/>
    <n v="23763.1"/>
    <n v="31167.7"/>
    <n v="32728.6"/>
    <n v="33481.699999999997"/>
    <n v="34573.4"/>
    <n v="34141.599999999999"/>
    <n v="32227.599999999999"/>
    <n v="32697.5"/>
    <n v="36803.9"/>
    <n v="41485.9"/>
    <n v="45822.6"/>
    <n v="48427.6"/>
    <n v="51674"/>
    <n v="56370"/>
    <n v="65328"/>
    <n v="74954"/>
    <n v="91459"/>
    <n v="82371"/>
    <n v="72563.8"/>
    <n v="71193"/>
    <n v="82080"/>
    <n v="89996"/>
    <n v="99876"/>
    <n v="116571.8"/>
    <n v="120140"/>
    <n v="99174"/>
    <n v="106812"/>
    <n v="112172"/>
    <n v="114673"/>
    <n v="127476"/>
    <n v="131045.3"/>
  </r>
  <r>
    <x v="1"/>
    <x v="119"/>
    <x v="356"/>
    <x v="356"/>
    <n v="22527.200000000001"/>
    <n v="25460.2"/>
    <n v="28284.7"/>
    <n v="30923.5"/>
    <n v="31322.1"/>
    <n v="31461.4"/>
    <n v="31136.1"/>
    <n v="31141.200000000001"/>
    <n v="35754.300000000003"/>
    <n v="42369.1"/>
    <n v="42646.3"/>
    <n v="48472.3"/>
    <n v="47436.1"/>
    <n v="47392.800000000003"/>
    <n v="47707.1"/>
    <n v="50753.3"/>
    <n v="55926.5"/>
    <n v="60572.7"/>
    <n v="60580.7"/>
    <n v="64110.6"/>
    <n v="63248.800000000003"/>
    <n v="62799"/>
    <n v="63501.4"/>
    <n v="66606.399999999994"/>
    <n v="73648.899999999994"/>
    <n v="82351.899999999994"/>
    <n v="96320.9"/>
    <n v="87128.6"/>
    <n v="74913.600000000006"/>
    <n v="70852.7"/>
    <n v="79258.2"/>
    <n v="84070.3"/>
    <n v="89876.9"/>
    <n v="102220.8"/>
    <n v="105444.2"/>
    <n v="99174"/>
    <n v="101052.6"/>
    <n v="104760.9"/>
    <n v="101018.4"/>
    <n v="108642.2"/>
    <n v="106776.9"/>
  </r>
  <r>
    <x v="2"/>
    <x v="119"/>
    <x v="357"/>
    <x v="143"/>
    <n v="305.5"/>
    <n v="349.6"/>
    <n v="327.5"/>
    <n v="336.8"/>
    <n v="403.3"/>
    <n v="434.6"/>
    <n v="454.3"/>
    <n v="459.1"/>
    <n v="441.4"/>
    <n v="547.5"/>
    <n v="557.20000000000005"/>
    <n v="643"/>
    <n v="690"/>
    <n v="706.5"/>
    <n v="724.7"/>
    <n v="672.7"/>
    <n v="576.20000000000005"/>
    <n v="539.79999999999995"/>
    <n v="607.5"/>
    <n v="647.1"/>
    <n v="724.5"/>
    <n v="771.2"/>
    <n v="813.7"/>
    <n v="846.3"/>
    <n v="887"/>
    <n v="910.2"/>
    <n v="949.5"/>
    <n v="945.4"/>
    <n v="968.6"/>
    <n v="1004.8"/>
    <n v="1035.5999999999999"/>
    <n v="1070.5"/>
    <n v="1111.3"/>
    <n v="1140.4000000000001"/>
    <n v="1139.4000000000001"/>
    <n v="1000"/>
    <n v="1057"/>
    <n v="1070.7"/>
    <n v="1135.2"/>
    <n v="1173.4000000000001"/>
    <n v="1227.3"/>
  </r>
  <r>
    <x v="0"/>
    <x v="120"/>
    <x v="358"/>
    <x v="357"/>
    <n v="93651.7"/>
    <n v="102563.5"/>
    <n v="112367.6"/>
    <n v="124839.9"/>
    <n v="140065.29999999999"/>
    <n v="157011.1"/>
    <n v="177553.3"/>
    <n v="200164.5"/>
    <n v="218212.9"/>
    <n v="235652.7"/>
    <n v="257584.1"/>
    <n v="284187.09999999998"/>
    <n v="310037.5"/>
    <n v="332349.2"/>
    <n v="358151.4"/>
    <n v="382425.4"/>
    <n v="410931.8"/>
    <n v="433165.6"/>
    <n v="456903.2"/>
    <n v="479896.1"/>
    <n v="510916.4"/>
    <n v="544484"/>
    <n v="572825.4"/>
    <n v="604345.59999999998"/>
    <n v="647350.69999999995"/>
    <n v="684370.3"/>
    <n v="753503.2"/>
    <n v="792576.4"/>
    <n v="839818.1"/>
    <n v="928975.9"/>
    <n v="1062523.1000000001"/>
    <n v="1211908.3999999999"/>
    <n v="1274631.7"/>
    <n v="1222500.6000000001"/>
    <n v="1285983.8"/>
    <n v="1261312.5"/>
    <n v="1302893.5"/>
    <n v="1332247.3999999999"/>
    <n v="1402951.5"/>
    <n v="1471634.2"/>
    <n v="1512839.9"/>
  </r>
  <r>
    <x v="1"/>
    <x v="120"/>
    <x v="359"/>
    <x v="358"/>
    <n v="481398.9"/>
    <n v="495337.7"/>
    <n v="510081.7"/>
    <n v="522648.6"/>
    <n v="548133.30000000005"/>
    <n v="570077.6"/>
    <n v="586830.9"/>
    <n v="599883.19999999995"/>
    <n v="601883.80000000005"/>
    <n v="614409.4"/>
    <n v="638119.1"/>
    <n v="661135.19999999995"/>
    <n v="678381.5"/>
    <n v="698802.1"/>
    <n v="718936.5"/>
    <n v="736828.8"/>
    <n v="754468.5"/>
    <n v="771288.9"/>
    <n v="783216.7"/>
    <n v="791707.8"/>
    <n v="817624.9"/>
    <n v="834758.5"/>
    <n v="847518.6"/>
    <n v="867614.9"/>
    <n v="897152.3"/>
    <n v="922047.4"/>
    <n v="984661.3"/>
    <n v="996414"/>
    <n v="1015126.5"/>
    <n v="1095129.2"/>
    <n v="1221778.3"/>
    <n v="1358435.7"/>
    <n v="1380356.5"/>
    <n v="1278042.6000000001"/>
    <n v="1308844.6000000001"/>
    <n v="1261312.5"/>
    <n v="1302141.6000000001"/>
    <n v="1313869.7"/>
    <n v="1353540.1"/>
    <n v="1386682.6"/>
    <n v="1387477.3"/>
  </r>
  <r>
    <x v="2"/>
    <x v="120"/>
    <x v="360"/>
    <x v="359"/>
    <n v="194.5"/>
    <n v="207.1"/>
    <n v="220.3"/>
    <n v="238.9"/>
    <n v="255.5"/>
    <n v="275.39999999999998"/>
    <n v="302.60000000000002"/>
    <n v="333.7"/>
    <n v="362.5"/>
    <n v="383.5"/>
    <n v="403.7"/>
    <n v="429.8"/>
    <n v="457"/>
    <n v="475.6"/>
    <n v="498.2"/>
    <n v="519"/>
    <n v="544.70000000000005"/>
    <n v="561.6"/>
    <n v="583.4"/>
    <n v="606.20000000000005"/>
    <n v="624.9"/>
    <n v="652.29999999999995"/>
    <n v="675.9"/>
    <n v="696.6"/>
    <n v="721.6"/>
    <n v="742.2"/>
    <n v="765.2"/>
    <n v="795.4"/>
    <n v="827.3"/>
    <n v="848.3"/>
    <n v="869.7"/>
    <n v="892.1"/>
    <n v="923.4"/>
    <n v="956.5"/>
    <n v="982.5"/>
    <n v="1000"/>
    <n v="1000.6"/>
    <n v="1014"/>
    <n v="1036.5"/>
    <n v="1061.3"/>
    <n v="1090.4000000000001"/>
  </r>
  <r>
    <x v="0"/>
    <x v="121"/>
    <x v="361"/>
    <x v="360"/>
    <n v="1224.4000000000001"/>
    <n v="1382.1"/>
    <n v="1523.5"/>
    <n v="1716"/>
    <n v="1834.5"/>
    <n v="2034.9"/>
    <n v="2368.1999999999998"/>
    <n v="2736.5"/>
    <n v="2827.9"/>
    <n v="3103.5"/>
    <n v="4273.8"/>
    <n v="5218.3999999999996"/>
    <n v="5747.3"/>
    <n v="6190.7"/>
    <n v="6775"/>
    <n v="7416.4"/>
    <n v="8001.2"/>
    <n v="9031.2999999999993"/>
    <n v="11678.7"/>
    <n v="14291.8"/>
    <n v="17709.400000000001"/>
    <n v="21457.3"/>
    <n v="25645"/>
    <n v="30643.8"/>
    <n v="35445"/>
    <n v="38338.199999999997"/>
    <n v="42571.6"/>
    <n v="40897.300000000003"/>
    <n v="38251.1"/>
    <n v="42884.1"/>
    <n v="45488"/>
    <n v="48586.8"/>
    <n v="49591.9"/>
    <n v="49059.8"/>
    <n v="53764.6"/>
    <n v="46545.8"/>
    <n v="50416.2"/>
    <n v="54085.599999999999"/>
    <n v="56338.3"/>
    <n v="58210.9"/>
    <n v="59840.800000000003"/>
  </r>
  <r>
    <x v="1"/>
    <x v="121"/>
    <x v="362"/>
    <x v="361"/>
    <n v="4927.8999999999996"/>
    <n v="5109.5"/>
    <n v="5321.7"/>
    <n v="5743.1"/>
    <n v="5741"/>
    <n v="5920.5"/>
    <n v="6308.6"/>
    <n v="6759.9"/>
    <n v="6307.9"/>
    <n v="6684"/>
    <n v="8941.1"/>
    <n v="10287.1"/>
    <n v="9955.7000000000007"/>
    <n v="9671.9"/>
    <n v="10890.2"/>
    <n v="11179"/>
    <n v="11456.5"/>
    <n v="12712.6"/>
    <n v="16235.5"/>
    <n v="18900.7"/>
    <n v="22307.9"/>
    <n v="26009"/>
    <n v="30730.9"/>
    <n v="37422.1"/>
    <n v="43230.9"/>
    <n v="46329.4"/>
    <n v="50429.3"/>
    <n v="47077.2"/>
    <n v="43871.199999999997"/>
    <n v="49604.9"/>
    <n v="53214.1"/>
    <n v="55893.3"/>
    <n v="56114.8"/>
    <n v="54911.7"/>
    <n v="58037.1"/>
    <n v="46545.8"/>
    <n v="51690.6"/>
    <n v="55781.9"/>
    <n v="58224.800000000003"/>
    <n v="60277"/>
    <n v="62106.400000000001"/>
  </r>
  <r>
    <x v="2"/>
    <x v="121"/>
    <x v="363"/>
    <x v="362"/>
    <n v="248.5"/>
    <n v="270.5"/>
    <n v="286.3"/>
    <n v="298.8"/>
    <n v="319.5"/>
    <n v="343.7"/>
    <n v="375.4"/>
    <n v="404.8"/>
    <n v="448.3"/>
    <n v="464.3"/>
    <n v="478"/>
    <n v="507.3"/>
    <n v="577.29999999999995"/>
    <n v="640.1"/>
    <n v="622.1"/>
    <n v="663.4"/>
    <n v="698.4"/>
    <n v="710.4"/>
    <n v="719.3"/>
    <n v="756.2"/>
    <n v="793.9"/>
    <n v="825"/>
    <n v="834.5"/>
    <n v="818.9"/>
    <n v="819.9"/>
    <n v="827.5"/>
    <n v="844.2"/>
    <n v="868.7"/>
    <n v="871.9"/>
    <n v="864.5"/>
    <n v="854.8"/>
    <n v="869.3"/>
    <n v="883.8"/>
    <n v="893.4"/>
    <n v="926.4"/>
    <n v="1000"/>
    <n v="975.3"/>
    <n v="969.6"/>
    <n v="967.6"/>
    <n v="965.7"/>
    <n v="963.5"/>
  </r>
  <r>
    <x v="0"/>
    <x v="122"/>
    <x v="364"/>
    <x v="363"/>
    <n v="1879.2"/>
    <n v="2236.1"/>
    <n v="2627.3"/>
    <n v="3172.6"/>
    <n v="3962.4"/>
    <n v="6005.7"/>
    <n v="6358.9"/>
    <n v="5354"/>
    <n v="7064.7"/>
    <n v="7263.1"/>
    <n v="8111.3"/>
    <n v="8720"/>
    <n v="9168.4"/>
    <n v="9621.1"/>
    <n v="11800"/>
    <n v="13082.3"/>
    <n v="14353.9"/>
    <n v="14044.2"/>
    <n v="14166.7"/>
    <n v="15268"/>
    <n v="16441.400000000001"/>
    <n v="18347.400000000001"/>
    <n v="19190"/>
    <n v="20296.2"/>
    <n v="22822.400000000001"/>
    <n v="24495.1"/>
    <n v="27053.7"/>
    <n v="25904.6"/>
    <n v="24048.6"/>
    <n v="26578.3"/>
    <n v="28713.599999999999"/>
    <n v="30137.599999999999"/>
    <n v="31460.6"/>
    <n v="30946.6"/>
    <n v="33922.5"/>
    <n v="29825.9"/>
    <n v="31912.2"/>
    <n v="33742.5"/>
    <n v="34893"/>
    <n v="36192"/>
    <n v="37205.4"/>
  </r>
  <r>
    <x v="1"/>
    <x v="122"/>
    <x v="365"/>
    <x v="364"/>
    <n v="6976.9"/>
    <n v="7295.3"/>
    <n v="7760.6"/>
    <n v="8574.7999999999993"/>
    <n v="10133.5"/>
    <n v="14216.7"/>
    <n v="13931.7"/>
    <n v="10679.2"/>
    <n v="12777.1"/>
    <n v="12256.2"/>
    <n v="13065.5"/>
    <n v="13530.6"/>
    <n v="13815"/>
    <n v="14127.3"/>
    <n v="15941.2"/>
    <n v="17388.2"/>
    <n v="18352"/>
    <n v="17419.8"/>
    <n v="16993.3"/>
    <n v="17974.099999999999"/>
    <n v="19181.3"/>
    <n v="20605.8"/>
    <n v="20732.3"/>
    <n v="21294.5"/>
    <n v="24305"/>
    <n v="26072.2"/>
    <n v="28736.5"/>
    <n v="27499.3"/>
    <n v="25486.6"/>
    <n v="28753.9"/>
    <n v="31127.5"/>
    <n v="32136.5"/>
    <n v="32801.800000000003"/>
    <n v="31641.7"/>
    <n v="34047.800000000003"/>
    <n v="29825.9"/>
    <n v="32183.5"/>
    <n v="33432.300000000003"/>
    <n v="33574.5"/>
    <n v="35124.199999999997"/>
    <n v="35355.5"/>
  </r>
  <r>
    <x v="2"/>
    <x v="122"/>
    <x v="366"/>
    <x v="365"/>
    <n v="269.3"/>
    <n v="306.5"/>
    <n v="338.5"/>
    <n v="370"/>
    <n v="391"/>
    <n v="422.4"/>
    <n v="456.4"/>
    <n v="501.4"/>
    <n v="552.9"/>
    <n v="592.6"/>
    <n v="620.79999999999995"/>
    <n v="644.5"/>
    <n v="663.7"/>
    <n v="681"/>
    <n v="740.2"/>
    <n v="752.4"/>
    <n v="782.1"/>
    <n v="806.2"/>
    <n v="833.7"/>
    <n v="849.4"/>
    <n v="857.2"/>
    <n v="890.4"/>
    <n v="925.6"/>
    <n v="953.1"/>
    <n v="939"/>
    <n v="939.5"/>
    <n v="941.4"/>
    <n v="942"/>
    <n v="943.6"/>
    <n v="924.3"/>
    <n v="922.5"/>
    <n v="937.8"/>
    <n v="959.1"/>
    <n v="978"/>
    <n v="996.3"/>
    <n v="1000"/>
    <n v="991.6"/>
    <n v="1009.3"/>
    <n v="1039.3"/>
    <n v="1030.4000000000001"/>
    <n v="1052.3"/>
  </r>
  <r>
    <x v="0"/>
    <x v="123"/>
    <x v="367"/>
    <x v="366"/>
    <n v="2908.1"/>
    <n v="3460.4"/>
    <n v="4065.7"/>
    <n v="4909.7"/>
    <n v="6131.8"/>
    <n v="9293.9"/>
    <n v="9840.5"/>
    <n v="8285.4"/>
    <n v="10932.7"/>
    <n v="11239.7"/>
    <n v="12552.3"/>
    <n v="13494.4"/>
    <n v="14188.2"/>
    <n v="14888.8"/>
    <n v="18260.7"/>
    <n v="20244.900000000001"/>
    <n v="22212.9"/>
    <n v="21733.599999999999"/>
    <n v="21923.200000000001"/>
    <n v="23627.4"/>
    <n v="25443.3"/>
    <n v="28392.799999999999"/>
    <n v="29696.7"/>
    <n v="31408.6"/>
    <n v="36569.699999999997"/>
    <n v="39213.9"/>
    <n v="43828.5"/>
    <n v="41426.800000000003"/>
    <n v="39042.300000000003"/>
    <n v="44653.4"/>
    <n v="48013.8"/>
    <n v="51603.9"/>
    <n v="55084.5"/>
    <n v="55008.1"/>
    <n v="60849"/>
    <n v="53890.3"/>
    <n v="57294"/>
    <n v="60907.7"/>
    <n v="63183"/>
    <n v="66867.899999999994"/>
    <n v="68740.2"/>
  </r>
  <r>
    <x v="1"/>
    <x v="123"/>
    <x v="368"/>
    <x v="367"/>
    <n v="12869.5"/>
    <n v="13456.8"/>
    <n v="14315.1"/>
    <n v="15817"/>
    <n v="18692.2"/>
    <n v="26223.9"/>
    <n v="25698.2"/>
    <n v="19698.599999999999"/>
    <n v="23568.400000000001"/>
    <n v="22607.7"/>
    <n v="24100.400000000001"/>
    <n v="24958.3"/>
    <n v="25483"/>
    <n v="26058.9"/>
    <n v="29405"/>
    <n v="32074.1"/>
    <n v="33851.9"/>
    <n v="32132.2"/>
    <n v="31345.7"/>
    <n v="33154.800000000003"/>
    <n v="35381.599999999999"/>
    <n v="38009.199999999997"/>
    <n v="38242.5"/>
    <n v="39279.5"/>
    <n v="43981.4"/>
    <n v="46933.5"/>
    <n v="51980.7"/>
    <n v="49004.3"/>
    <n v="45887.9"/>
    <n v="51801.5"/>
    <n v="52617.3"/>
    <n v="55043.6"/>
    <n v="57071.8"/>
    <n v="55572.800000000003"/>
    <n v="60946.5"/>
    <n v="53890.3"/>
    <n v="57251.6"/>
    <n v="60289.1"/>
    <n v="61554.3"/>
    <n v="63880.9"/>
    <n v="64313.599999999999"/>
  </r>
  <r>
    <x v="2"/>
    <x v="123"/>
    <x v="369"/>
    <x v="368"/>
    <n v="226"/>
    <n v="257.2"/>
    <n v="284"/>
    <n v="310.39999999999998"/>
    <n v="328"/>
    <n v="354.4"/>
    <n v="382.9"/>
    <n v="420.6"/>
    <n v="463.9"/>
    <n v="497.2"/>
    <n v="520.79999999999995"/>
    <n v="540.70000000000005"/>
    <n v="556.79999999999995"/>
    <n v="571.29999999999995"/>
    <n v="621"/>
    <n v="631.20000000000005"/>
    <n v="656.2"/>
    <n v="676.4"/>
    <n v="699.4"/>
    <n v="712.6"/>
    <n v="719.1"/>
    <n v="747"/>
    <n v="776.5"/>
    <n v="799.6"/>
    <n v="831.5"/>
    <n v="835.5"/>
    <n v="843.2"/>
    <n v="845.4"/>
    <n v="850.8"/>
    <n v="862"/>
    <n v="912.5"/>
    <n v="937.5"/>
    <n v="965.2"/>
    <n v="989.8"/>
    <n v="998.4"/>
    <n v="1000"/>
    <n v="1000.7"/>
    <n v="1010.3"/>
    <n v="1026.5"/>
    <n v="1046.8"/>
    <n v="1068.8"/>
  </r>
  <r>
    <x v="0"/>
    <x v="124"/>
    <x v="370"/>
    <x v="369"/>
    <n v="6120.5"/>
    <n v="7034.7"/>
    <n v="8229"/>
    <n v="9353.2000000000007"/>
    <n v="10566.6"/>
    <n v="12938"/>
    <n v="17319.099999999999"/>
    <n v="20192.8"/>
    <n v="21345.9"/>
    <n v="21703.1"/>
    <n v="23632.9"/>
    <n v="24675.4"/>
    <n v="23900.2"/>
    <n v="25567.200000000001"/>
    <n v="27190.6"/>
    <n v="29502.2"/>
    <n v="34351.9"/>
    <n v="37236.199999999997"/>
    <n v="42720.5"/>
    <n v="44673.5"/>
    <n v="49454.2"/>
    <n v="55812.5"/>
    <n v="58597.1"/>
    <n v="65782.8"/>
    <n v="77126"/>
    <n v="86641.4"/>
    <n v="100902.7"/>
    <n v="102110"/>
    <n v="98623.7"/>
    <n v="115841.4"/>
    <n v="121668.5"/>
    <n v="133084.79999999999"/>
    <n v="131373.9"/>
    <n v="132949.20000000001"/>
    <n v="150398.29999999999"/>
    <n v="125562.3"/>
    <n v="142899.1"/>
    <n v="154606.39999999999"/>
    <n v="161940.20000000001"/>
    <n v="164394.4"/>
    <n v="168997.4"/>
  </r>
  <r>
    <x v="1"/>
    <x v="124"/>
    <x v="371"/>
    <x v="370"/>
    <n v="23724.9"/>
    <n v="25166.7"/>
    <n v="27907"/>
    <n v="29780.799999999999"/>
    <n v="31442.3"/>
    <n v="35362.199999999997"/>
    <n v="42746.1"/>
    <n v="45803.7"/>
    <n v="45877.9"/>
    <n v="44721.3"/>
    <n v="46922.2"/>
    <n v="47437.7"/>
    <n v="44854.1"/>
    <n v="46265.1"/>
    <n v="47318.6"/>
    <n v="49203.4"/>
    <n v="54788"/>
    <n v="57316.3"/>
    <n v="63878.9"/>
    <n v="65364.5"/>
    <n v="70897.3"/>
    <n v="78280.399999999994"/>
    <n v="80435.899999999994"/>
    <n v="88640.6"/>
    <n v="107647.1"/>
    <n v="116272.2"/>
    <n v="124479"/>
    <n v="124056.9"/>
    <n v="120720.4"/>
    <n v="134360.20000000001"/>
    <n v="136499.1"/>
    <n v="143289.9"/>
    <n v="137968.79999999999"/>
    <n v="136187.70000000001"/>
    <n v="149167.70000000001"/>
    <n v="125562.3"/>
    <n v="140223.6"/>
    <n v="147984.1"/>
    <n v="152394.20000000001"/>
    <n v="152791.4"/>
    <n v="152661.79999999999"/>
  </r>
  <r>
    <x v="2"/>
    <x v="124"/>
    <x v="372"/>
    <x v="371"/>
    <n v="258"/>
    <n v="279.5"/>
    <n v="294.89999999999998"/>
    <n v="314.10000000000002"/>
    <n v="336.1"/>
    <n v="365.9"/>
    <n v="405.2"/>
    <n v="440.9"/>
    <n v="465.3"/>
    <n v="485.3"/>
    <n v="503.7"/>
    <n v="520.20000000000005"/>
    <n v="532.79999999999995"/>
    <n v="552.6"/>
    <n v="574.6"/>
    <n v="599.6"/>
    <n v="627"/>
    <n v="649.70000000000005"/>
    <n v="668.8"/>
    <n v="683.5"/>
    <n v="697.5"/>
    <n v="713"/>
    <n v="728.5"/>
    <n v="742.1"/>
    <n v="716.5"/>
    <n v="745.2"/>
    <n v="810.6"/>
    <n v="823.1"/>
    <n v="817"/>
    <n v="862.2"/>
    <n v="891.4"/>
    <n v="928.8"/>
    <n v="952.2"/>
    <n v="976.2"/>
    <n v="1008.3"/>
    <n v="1000"/>
    <n v="1019.1"/>
    <n v="1044.7"/>
    <n v="1062.5999999999999"/>
    <n v="1075.9000000000001"/>
    <n v="1107"/>
  </r>
  <r>
    <x v="0"/>
    <x v="125"/>
    <x v="373"/>
    <x v="372"/>
    <n v="21324.6"/>
    <n v="22156.9"/>
    <n v="24379.3"/>
    <n v="26912.3"/>
    <n v="30854.9"/>
    <n v="32566.7"/>
    <n v="36573"/>
    <n v="43123.6"/>
    <n v="47820.7"/>
    <n v="52540.1"/>
    <n v="59609.5"/>
    <n v="67721.899999999994"/>
    <n v="75490"/>
    <n v="85880.4"/>
    <n v="97218.8"/>
    <n v="106159.9"/>
    <n v="116277.7"/>
    <n v="119120.3"/>
    <n v="129142.8"/>
    <n v="133551.4"/>
    <n v="136478.6"/>
    <n v="138142.29999999999"/>
    <n v="148454.1"/>
    <n v="158405.1"/>
    <n v="174034"/>
    <n v="185117"/>
    <n v="191910"/>
    <n v="205277"/>
    <n v="216053.8"/>
    <n v="239548"/>
    <n v="251277"/>
    <n v="268335"/>
    <n v="279121"/>
    <n v="288511.40000000002"/>
    <n v="287691"/>
    <n v="276409"/>
    <n v="280107"/>
    <n v="289670.2"/>
    <n v="297914"/>
    <n v="300442"/>
    <n v="308854.40000000002"/>
  </r>
  <r>
    <x v="1"/>
    <x v="125"/>
    <x v="374"/>
    <x v="373"/>
    <n v="176249.7"/>
    <n v="171310.6"/>
    <n v="176530.3"/>
    <n v="182208"/>
    <n v="195439.6"/>
    <n v="190313.4"/>
    <n v="188811.5"/>
    <n v="196557.4"/>
    <n v="192430.8"/>
    <n v="185728.9"/>
    <n v="192918.3"/>
    <n v="205745.9"/>
    <n v="215158.7"/>
    <n v="226792"/>
    <n v="247234.8"/>
    <n v="255418.6"/>
    <n v="261212.7"/>
    <n v="253904.4"/>
    <n v="262126.9"/>
    <n v="260632.5"/>
    <n v="258351.6"/>
    <n v="253409.7"/>
    <n v="262963.90000000002"/>
    <n v="269577.8"/>
    <n v="281708.5"/>
    <n v="282826.3"/>
    <n v="277996.2"/>
    <n v="283084.5"/>
    <n v="284658.90000000002"/>
    <n v="300510"/>
    <n v="300889"/>
    <n v="308772.2"/>
    <n v="310459.7"/>
    <n v="308328.2"/>
    <n v="295538.5"/>
    <n v="276409"/>
    <n v="270365.59999999998"/>
    <n v="270855.7"/>
    <n v="273044.40000000002"/>
    <n v="267950.2"/>
    <n v="269697.3"/>
  </r>
  <r>
    <x v="2"/>
    <x v="125"/>
    <x v="375"/>
    <x v="374"/>
    <n v="121"/>
    <n v="129.30000000000001"/>
    <n v="138.1"/>
    <n v="147.69999999999999"/>
    <n v="157.9"/>
    <n v="171.1"/>
    <n v="193.7"/>
    <n v="219.4"/>
    <n v="248.5"/>
    <n v="282.89999999999998"/>
    <n v="309"/>
    <n v="329.2"/>
    <n v="350.9"/>
    <n v="378.7"/>
    <n v="393.2"/>
    <n v="415.6"/>
    <n v="445.1"/>
    <n v="469.2"/>
    <n v="492.7"/>
    <n v="512.4"/>
    <n v="528.29999999999995"/>
    <n v="545.1"/>
    <n v="564.5"/>
    <n v="587.6"/>
    <n v="617.79999999999995"/>
    <n v="654.5"/>
    <n v="690.3"/>
    <n v="725.1"/>
    <n v="759"/>
    <n v="797.1"/>
    <n v="835.1"/>
    <n v="869"/>
    <n v="899.1"/>
    <n v="935.7"/>
    <n v="973.4"/>
    <n v="1000"/>
    <n v="1036"/>
    <n v="1069.5"/>
    <n v="1091.0999999999999"/>
    <n v="1121.3"/>
    <n v="1145.2"/>
  </r>
  <r>
    <x v="0"/>
    <x v="126"/>
    <x v="376"/>
    <x v="375"/>
    <n v="8375.9"/>
    <n v="9699.1"/>
    <n v="9770.9"/>
    <n v="11005.8"/>
    <n v="13194.9"/>
    <n v="16213.1"/>
    <n v="17318.2"/>
    <n v="19725.7"/>
    <n v="19626.2"/>
    <n v="20054.5"/>
    <n v="22247.8"/>
    <n v="26143.200000000001"/>
    <n v="28198.6"/>
    <n v="32753.8"/>
    <n v="35984.6"/>
    <n v="39743.5"/>
    <n v="40115.199999999997"/>
    <n v="41524.400000000001"/>
    <n v="45774.3"/>
    <n v="48994.1"/>
    <n v="52472.3"/>
    <n v="60024.4"/>
    <n v="66956.2"/>
    <n v="72438.2"/>
    <n v="80166.8"/>
    <n v="87523.199999999997"/>
    <n v="97589.7"/>
    <n v="100980.7"/>
    <n v="103210.5"/>
    <n v="106978.7"/>
    <n v="112175.1"/>
    <n v="119482.4"/>
    <n v="126240.3"/>
    <n v="132385"/>
    <n v="141775.70000000001"/>
    <n v="138164.9"/>
    <n v="139073.5"/>
    <n v="144795.29999999999"/>
    <n v="151686.20000000001"/>
    <n v="155266.29999999999"/>
    <n v="159613.79999999999"/>
  </r>
  <r>
    <x v="1"/>
    <x v="126"/>
    <x v="377"/>
    <x v="376"/>
    <n v="108220"/>
    <n v="120260.7"/>
    <n v="112685.8"/>
    <n v="119868.2"/>
    <n v="128861.2"/>
    <n v="140037.29999999999"/>
    <n v="126516.1"/>
    <n v="126474.2"/>
    <n v="116671.8"/>
    <n v="107715.7"/>
    <n v="104430.6"/>
    <n v="113186.8"/>
    <n v="113909.2"/>
    <n v="123846"/>
    <n v="122886.2"/>
    <n v="117817"/>
    <n v="97832.4"/>
    <n v="93547.9"/>
    <n v="91861.2"/>
    <n v="98777.600000000006"/>
    <n v="104368.5"/>
    <n v="110437.5"/>
    <n v="125222.6"/>
    <n v="132301.29999999999"/>
    <n v="135477.4"/>
    <n v="138214.9"/>
    <n v="145851.6"/>
    <n v="144290.4"/>
    <n v="140206.5"/>
    <n v="139366.20000000001"/>
    <n v="140245.6"/>
    <n v="143010.6"/>
    <n v="141501.6"/>
    <n v="142619.29999999999"/>
    <n v="145402.5"/>
    <n v="138164.9"/>
    <n v="135277.79999999999"/>
    <n v="136899.29999999999"/>
    <n v="136462.9"/>
    <n v="136679.29999999999"/>
    <n v="134477.20000000001"/>
  </r>
  <r>
    <x v="2"/>
    <x v="126"/>
    <x v="378"/>
    <x v="377"/>
    <n v="77.400000000000006"/>
    <n v="80.7"/>
    <n v="86.7"/>
    <n v="91.8"/>
    <n v="102.4"/>
    <n v="115.8"/>
    <n v="136.9"/>
    <n v="156"/>
    <n v="168.2"/>
    <n v="186.2"/>
    <n v="213"/>
    <n v="231"/>
    <n v="247.6"/>
    <n v="264.5"/>
    <n v="292.8"/>
    <n v="337.3"/>
    <n v="410"/>
    <n v="443.9"/>
    <n v="498.3"/>
    <n v="496"/>
    <n v="502.8"/>
    <n v="543.5"/>
    <n v="534.70000000000005"/>
    <n v="547.5"/>
    <n v="591.70000000000005"/>
    <n v="633.20000000000005"/>
    <n v="669.1"/>
    <n v="699.8"/>
    <n v="736.1"/>
    <n v="767.6"/>
    <n v="799.8"/>
    <n v="835.5"/>
    <n v="892.1"/>
    <n v="928.2"/>
    <n v="975.1"/>
    <n v="1000"/>
    <n v="1028.0999999999999"/>
    <n v="1057.7"/>
    <n v="1111.5999999999999"/>
    <n v="1136"/>
    <n v="1186.9000000000001"/>
  </r>
  <r>
    <x v="0"/>
    <x v="127"/>
    <x v="379"/>
    <x v="378"/>
    <n v="12145"/>
    <n v="13351.2"/>
    <n v="13585.1"/>
    <n v="17609.7"/>
    <n v="21128.400000000001"/>
    <n v="28015.599999999999"/>
    <n v="35087.599999999999"/>
    <n v="42760.6"/>
    <n v="43343.7"/>
    <n v="48952.7"/>
    <n v="52771.7"/>
    <n v="58917.2"/>
    <n v="61322.6"/>
    <n v="68171.899999999994"/>
    <n v="75432.3"/>
    <n v="88627.9"/>
    <n v="96214.5"/>
    <n v="96449.9"/>
    <n v="99218.6"/>
    <n v="99628.4"/>
    <n v="102530.9"/>
    <n v="111686.39999999999"/>
    <n v="122125.3"/>
    <n v="132842.70000000001"/>
    <n v="145767.5"/>
    <n v="154454.70000000001"/>
    <n v="172019.20000000001"/>
    <n v="176167.6"/>
    <n v="175743.9"/>
    <n v="185338.1"/>
    <n v="206017.2"/>
    <n v="231260.2"/>
    <n v="249646.2"/>
    <n v="273729.5"/>
    <n v="288502.8"/>
    <n v="271320.09999999998"/>
    <n v="280669.09999999998"/>
    <n v="295393.09999999998"/>
    <n v="309925.90000000002"/>
    <n v="313989.59999999998"/>
    <n v="322781.3"/>
  </r>
  <r>
    <x v="1"/>
    <x v="127"/>
    <x v="380"/>
    <x v="379"/>
    <n v="61360.800000000003"/>
    <n v="61053.4"/>
    <n v="58329.9"/>
    <n v="71148.7"/>
    <n v="79328.3"/>
    <n v="96637.3"/>
    <n v="108412.8"/>
    <n v="120191.1"/>
    <n v="112386.7"/>
    <n v="121101.8"/>
    <n v="124376.8"/>
    <n v="133500.79999999999"/>
    <n v="134182.5"/>
    <n v="140745.1"/>
    <n v="149862.29999999999"/>
    <n v="169953.5"/>
    <n v="170075"/>
    <n v="166820.29999999999"/>
    <n v="161668.1"/>
    <n v="159124.20000000001"/>
    <n v="160513.1"/>
    <n v="168082.3"/>
    <n v="178365.7"/>
    <n v="186432.8"/>
    <n v="198487.9"/>
    <n v="203897.9"/>
    <n v="219420.6"/>
    <n v="217574.1"/>
    <n v="207885"/>
    <n v="214189.4"/>
    <n v="233254.3"/>
    <n v="257482.2"/>
    <n v="268206"/>
    <n v="282137.2"/>
    <n v="291761.8"/>
    <n v="271320.09999999998"/>
    <n v="279514.7"/>
    <n v="290053.3"/>
    <n v="299853.8"/>
    <n v="299294.2"/>
    <n v="298963.7"/>
  </r>
  <r>
    <x v="2"/>
    <x v="127"/>
    <x v="381"/>
    <x v="380"/>
    <n v="197.9"/>
    <n v="218.7"/>
    <n v="232.9"/>
    <n v="247.5"/>
    <n v="266.3"/>
    <n v="289.89999999999998"/>
    <n v="323.60000000000002"/>
    <n v="355.8"/>
    <n v="385.7"/>
    <n v="404.2"/>
    <n v="424.3"/>
    <n v="441.3"/>
    <n v="457"/>
    <n v="484.4"/>
    <n v="503.3"/>
    <n v="521.5"/>
    <n v="565.70000000000005"/>
    <n v="578.20000000000005"/>
    <n v="613.70000000000005"/>
    <n v="626.1"/>
    <n v="638.79999999999995"/>
    <n v="664.5"/>
    <n v="684.7"/>
    <n v="712.6"/>
    <n v="734.4"/>
    <n v="757.5"/>
    <n v="784"/>
    <n v="809.7"/>
    <n v="845.4"/>
    <n v="865.3"/>
    <n v="883.2"/>
    <n v="898.2"/>
    <n v="930.8"/>
    <n v="970.2"/>
    <n v="988.8"/>
    <n v="1000"/>
    <n v="1004.1"/>
    <n v="1018.4"/>
    <n v="1033.5999999999999"/>
    <n v="1049.0999999999999"/>
    <n v="1079.7"/>
  </r>
  <r>
    <x v="0"/>
    <x v="128"/>
    <x v="382"/>
    <x v="381"/>
    <n v="2882.6"/>
    <n v="2902.1"/>
    <n v="3088"/>
    <n v="3347.4"/>
    <n v="3728.6"/>
    <n v="4121.2"/>
    <n v="4383.5"/>
    <n v="4616.2"/>
    <n v="4654.8"/>
    <n v="5041"/>
    <n v="5733"/>
    <n v="6291.6"/>
    <n v="6782.5"/>
    <n v="7545.8"/>
    <n v="8687.7000000000007"/>
    <n v="9670.6"/>
    <n v="10800"/>
    <n v="10872.4"/>
    <n v="11336.3"/>
    <n v="12370.3"/>
    <n v="13450.4"/>
    <n v="14637.8"/>
    <n v="16258.8"/>
    <n v="17894.400000000001"/>
    <n v="19742.8"/>
    <n v="20565.900000000001"/>
    <n v="22417.9"/>
    <n v="21570"/>
    <n v="20375.400000000001"/>
    <n v="21764.5"/>
    <n v="23064"/>
    <n v="25244.5"/>
    <n v="27423"/>
    <n v="29829.7"/>
    <n v="31650.2"/>
    <n v="29982"/>
    <n v="31627.3"/>
    <n v="33075.599999999999"/>
    <n v="34529.1"/>
    <n v="35200.9"/>
    <n v="36186.5"/>
  </r>
  <r>
    <x v="1"/>
    <x v="128"/>
    <x v="383"/>
    <x v="382"/>
    <n v="14676.7"/>
    <n v="12984.1"/>
    <n v="12508.8"/>
    <n v="12406.9"/>
    <n v="13076.7"/>
    <n v="13378.3"/>
    <n v="13170"/>
    <n v="12626.7"/>
    <n v="11544.9"/>
    <n v="11665.3"/>
    <n v="12663.8"/>
    <n v="13387.7"/>
    <n v="14015.1"/>
    <n v="15194.6"/>
    <n v="16095"/>
    <n v="17626.8"/>
    <n v="18936"/>
    <n v="18493.400000000001"/>
    <n v="18647.8"/>
    <n v="19749.8"/>
    <n v="20920.7"/>
    <n v="21988.9"/>
    <n v="23848.400000000001"/>
    <n v="25453.200000000001"/>
    <n v="26883.200000000001"/>
    <n v="27165.1"/>
    <n v="27250.9"/>
    <n v="25817.5"/>
    <n v="24627.3"/>
    <n v="25869.200000000001"/>
    <n v="26154.400000000001"/>
    <n v="27471.9"/>
    <n v="28490.5"/>
    <n v="29719.200000000001"/>
    <n v="30769.599999999999"/>
    <n v="29982"/>
    <n v="30814.7"/>
    <n v="32271.7"/>
    <n v="33542.300000000003"/>
    <n v="33878.6"/>
    <n v="33256.5"/>
  </r>
  <r>
    <x v="2"/>
    <x v="128"/>
    <x v="384"/>
    <x v="383"/>
    <n v="196.4"/>
    <n v="223.5"/>
    <n v="246.9"/>
    <n v="269.8"/>
    <n v="285.10000000000002"/>
    <n v="308"/>
    <n v="332.8"/>
    <n v="365.6"/>
    <n v="403.2"/>
    <n v="432.1"/>
    <n v="452.7"/>
    <n v="470"/>
    <n v="483.9"/>
    <n v="496.6"/>
    <n v="539.79999999999995"/>
    <n v="548.6"/>
    <n v="570.29999999999995"/>
    <n v="587.9"/>
    <n v="607.9"/>
    <n v="626.29999999999995"/>
    <n v="642.9"/>
    <n v="665.7"/>
    <n v="681.8"/>
    <n v="703"/>
    <n v="734.4"/>
    <n v="757.1"/>
    <n v="822.7"/>
    <n v="835.5"/>
    <n v="827.3"/>
    <n v="841.3"/>
    <n v="881.8"/>
    <n v="918.9"/>
    <n v="962.5"/>
    <n v="1003.7"/>
    <n v="1028.5999999999999"/>
    <n v="1000"/>
    <n v="1026.4000000000001"/>
    <n v="1024.9000000000001"/>
    <n v="1029.4000000000001"/>
    <n v="1039"/>
    <n v="1088.0999999999999"/>
  </r>
  <r>
    <x v="0"/>
    <x v="129"/>
    <x v="385"/>
    <x v="384"/>
    <n v="2761.3"/>
    <n v="3338.5"/>
    <n v="4110.1000000000004"/>
    <n v="4268"/>
    <n v="5409.7"/>
    <n v="7071.9"/>
    <n v="8586.2999999999993"/>
    <n v="10432.299999999999"/>
    <n v="12451.4"/>
    <n v="19392.099999999999"/>
    <n v="22613.4"/>
    <n v="25425.7"/>
    <n v="28485.8"/>
    <n v="31550.5"/>
    <n v="38480.5"/>
    <n v="44310.1"/>
    <n v="49744.3"/>
    <n v="53160.5"/>
    <n v="58956.4"/>
    <n v="66431.7"/>
    <n v="76379.5"/>
    <n v="88101.4"/>
    <n v="103897.5"/>
    <n v="121284"/>
    <n v="152173"/>
    <n v="183114"/>
    <n v="206670"/>
    <n v="204664"/>
    <n v="194252"/>
    <n v="192235"/>
    <n v="195375"/>
    <n v="208637"/>
    <n v="221792"/>
    <n v="249513.7"/>
    <n v="271499"/>
    <n v="266178"/>
    <n v="289923"/>
    <n v="311134"/>
    <n v="331765"/>
    <n v="341895"/>
    <n v="351468.1"/>
  </r>
  <r>
    <x v="1"/>
    <x v="129"/>
    <x v="386"/>
    <x v="385"/>
    <n v="10639.9"/>
    <n v="11303.9"/>
    <n v="12600.3"/>
    <n v="11972.1"/>
    <n v="14358.8"/>
    <n v="17374.2"/>
    <n v="19523.599999999999"/>
    <n v="21595.9"/>
    <n v="23371.7"/>
    <n v="33962.1"/>
    <n v="37803.800000000003"/>
    <n v="40945.300000000003"/>
    <n v="44547.4"/>
    <n v="48081.1"/>
    <n v="53952.800000000003"/>
    <n v="61123.8"/>
    <n v="66007.199999999997"/>
    <n v="68433.399999999994"/>
    <n v="73396.399999999994"/>
    <n v="81166"/>
    <n v="92480.5"/>
    <n v="102691.4"/>
    <n v="116496.5"/>
    <n v="132065.79999999999"/>
    <n v="159351.20000000001"/>
    <n v="188102.5"/>
    <n v="205767.4"/>
    <n v="202126"/>
    <n v="193922.4"/>
    <n v="194184.6"/>
    <n v="200266.2"/>
    <n v="213687.9"/>
    <n v="223963.7"/>
    <n v="249906"/>
    <n v="269486.8"/>
    <n v="266178"/>
    <n v="292226.7"/>
    <n v="312951.2"/>
    <n v="334056.59999999998"/>
    <n v="342269.2"/>
    <n v="350809.2"/>
  </r>
  <r>
    <x v="2"/>
    <x v="129"/>
    <x v="387"/>
    <x v="386"/>
    <n v="259.5"/>
    <n v="295.3"/>
    <n v="326.2"/>
    <n v="356.5"/>
    <n v="376.8"/>
    <n v="407"/>
    <n v="439.8"/>
    <n v="483.1"/>
    <n v="532.79999999999995"/>
    <n v="571"/>
    <n v="598.20000000000005"/>
    <n v="621"/>
    <n v="639.5"/>
    <n v="656.2"/>
    <n v="713.2"/>
    <n v="724.9"/>
    <n v="753.6"/>
    <n v="776.8"/>
    <n v="803.3"/>
    <n v="818.5"/>
    <n v="825.9"/>
    <n v="857.9"/>
    <n v="891.9"/>
    <n v="918.4"/>
    <n v="955"/>
    <n v="973.5"/>
    <n v="1004.4"/>
    <n v="1012.6"/>
    <n v="1001.7"/>
    <n v="990"/>
    <n v="975.6"/>
    <n v="976.4"/>
    <n v="990.3"/>
    <n v="998.4"/>
    <n v="1007.5"/>
    <n v="1000"/>
    <n v="992.1"/>
    <n v="994.2"/>
    <n v="993.1"/>
    <n v="998.9"/>
    <n v="1001.9"/>
  </r>
  <r>
    <x v="0"/>
    <x v="130"/>
    <x v="388"/>
    <x v="387"/>
    <n v="4372.1000000000004"/>
    <n v="4360.2"/>
    <n v="5225.6000000000004"/>
    <n v="6116.3"/>
    <n v="6875.8"/>
    <n v="9791.7000000000007"/>
    <n v="11075.5"/>
    <n v="12614.4"/>
    <n v="14679.8"/>
    <n v="19736.5"/>
    <n v="28057.1"/>
    <n v="26888.3"/>
    <n v="29655.599999999999"/>
    <n v="31028.1"/>
    <n v="37402.400000000001"/>
    <n v="42158.1"/>
    <n v="46383.1"/>
    <n v="48176.2"/>
    <n v="51848.3"/>
    <n v="53662.1"/>
    <n v="58249"/>
    <n v="67796.100000000006"/>
    <n v="74980.100000000006"/>
    <n v="83477.899999999994"/>
    <n v="93294.6"/>
    <n v="100829.3"/>
    <n v="113151.6"/>
    <n v="118860.1"/>
    <n v="123175"/>
    <n v="128300.5"/>
    <n v="140803.1"/>
    <n v="157967.79999999999"/>
    <n v="168456.6"/>
    <n v="177476.4"/>
    <n v="186608.8"/>
    <n v="177131"/>
    <n v="186934.6"/>
    <n v="189701.5"/>
    <n v="202858.2"/>
    <n v="208399.7"/>
    <n v="214234.9"/>
  </r>
  <r>
    <x v="1"/>
    <x v="130"/>
    <x v="389"/>
    <x v="388"/>
    <n v="21175.3"/>
    <n v="18556.7"/>
    <n v="20136"/>
    <n v="21564.799999999999"/>
    <n v="22939.200000000001"/>
    <n v="30236.799999999999"/>
    <n v="31654"/>
    <n v="32822.300000000003"/>
    <n v="34634.1"/>
    <n v="43446.400000000001"/>
    <n v="58955.6"/>
    <n v="54426"/>
    <n v="58292.3"/>
    <n v="59434.1"/>
    <n v="65915.199999999997"/>
    <n v="73097.100000000006"/>
    <n v="77360.5"/>
    <n v="77951.199999999997"/>
    <n v="81131.5"/>
    <n v="82409.899999999994"/>
    <n v="88649"/>
    <n v="99327.2"/>
    <n v="105673.4"/>
    <n v="114253.8"/>
    <n v="122796.6"/>
    <n v="127347.4"/>
    <n v="134389.9"/>
    <n v="141684.79999999999"/>
    <n v="146469.5"/>
    <n v="150002"/>
    <n v="156772.79999999999"/>
    <n v="170460"/>
    <n v="175616.4"/>
    <n v="181919.8"/>
    <n v="189583.4"/>
    <n v="177131"/>
    <n v="184648.7"/>
    <n v="185661.5"/>
    <n v="196942.1"/>
    <n v="200301.5"/>
    <n v="199283.20000000001"/>
  </r>
  <r>
    <x v="2"/>
    <x v="130"/>
    <x v="390"/>
    <x v="389"/>
    <n v="206.5"/>
    <n v="235"/>
    <n v="259.5"/>
    <n v="283.60000000000002"/>
    <n v="299.7"/>
    <n v="323.8"/>
    <n v="349.9"/>
    <n v="384.3"/>
    <n v="423.9"/>
    <n v="454.3"/>
    <n v="475.9"/>
    <n v="494"/>
    <n v="508.7"/>
    <n v="522.1"/>
    <n v="567.4"/>
    <n v="576.70000000000005"/>
    <n v="599.6"/>
    <n v="618"/>
    <n v="639.1"/>
    <n v="651.20000000000005"/>
    <n v="657.1"/>
    <n v="682.6"/>
    <n v="709.5"/>
    <n v="730.6"/>
    <n v="759.7"/>
    <n v="791.8"/>
    <n v="842"/>
    <n v="838.9"/>
    <n v="841"/>
    <n v="855.3"/>
    <n v="898.1"/>
    <n v="926.7"/>
    <n v="959.2"/>
    <n v="975.6"/>
    <n v="984.3"/>
    <n v="1000"/>
    <n v="1012.4"/>
    <n v="1021.8"/>
    <n v="1030"/>
    <n v="1040.4000000000001"/>
    <n v="1075"/>
  </r>
  <r>
    <x v="0"/>
    <x v="131"/>
    <x v="391"/>
    <x v="390"/>
    <n v="10352.4"/>
    <n v="9489.7999999999993"/>
    <n v="10274.4"/>
    <n v="10605.7"/>
    <n v="11579.9"/>
    <n v="15964.2"/>
    <n v="17413"/>
    <n v="19035.900000000001"/>
    <n v="21142.9"/>
    <n v="25495"/>
    <n v="32888.300000000003"/>
    <n v="30407.5"/>
    <n v="33776"/>
    <n v="35604.199999999997"/>
    <n v="43737.3"/>
    <n v="50208.3"/>
    <n v="56604.5"/>
    <n v="57856.6"/>
    <n v="63463.3"/>
    <n v="68266.600000000006"/>
    <n v="70831.8"/>
    <n v="74269.5"/>
    <n v="85388.7"/>
    <n v="96787.7"/>
    <n v="106498.4"/>
    <n v="116581.4"/>
    <n v="130364.5"/>
    <n v="137103.70000000001"/>
    <n v="138889.4"/>
    <n v="139377.5"/>
    <n v="146175.5"/>
    <n v="151625.1"/>
    <n v="156500.5"/>
    <n v="162264.9"/>
    <n v="174946.6"/>
    <n v="183190"/>
    <n v="202763.6"/>
    <n v="205925.3"/>
    <n v="228886.9"/>
    <n v="233092.7"/>
    <n v="239619.3"/>
  </r>
  <r>
    <x v="1"/>
    <x v="131"/>
    <x v="392"/>
    <x v="391"/>
    <n v="42531.9"/>
    <n v="34259.9"/>
    <n v="33583.699999999997"/>
    <n v="31719"/>
    <n v="32758.400000000001"/>
    <n v="41762.800000000003"/>
    <n v="42129.7"/>
    <n v="42065.3"/>
    <n v="42493.1"/>
    <n v="47700.6"/>
    <n v="59057.7"/>
    <n v="51773.5"/>
    <n v="55859.199999999997"/>
    <n v="57432.4"/>
    <n v="69051.399999999994"/>
    <n v="77988.2"/>
    <n v="84575.6"/>
    <n v="83864.399999999994"/>
    <n v="88963.6"/>
    <n v="93919.1"/>
    <n v="96571.199999999997"/>
    <n v="97478.3"/>
    <n v="107808.9"/>
    <n v="118673.5"/>
    <n v="128604.2"/>
    <n v="137474.79999999999"/>
    <n v="148141.5"/>
    <n v="156200.79999999999"/>
    <n v="159291.4"/>
    <n v="157277.29999999999"/>
    <n v="161240.20000000001"/>
    <n v="162930.9"/>
    <n v="164405.1"/>
    <n v="165498.79999999999"/>
    <n v="173367.3"/>
    <n v="183190"/>
    <n v="198061.6"/>
    <n v="195204.7"/>
    <n v="211826.4"/>
    <n v="212938.1"/>
    <n v="214585.3"/>
  </r>
  <r>
    <x v="2"/>
    <x v="131"/>
    <x v="393"/>
    <x v="371"/>
    <n v="243.4"/>
    <n v="277"/>
    <n v="305.89999999999998"/>
    <n v="334.4"/>
    <n v="353.5"/>
    <n v="382.3"/>
    <n v="413.3"/>
    <n v="452.5"/>
    <n v="497.6"/>
    <n v="534.5"/>
    <n v="556.9"/>
    <n v="587.29999999999995"/>
    <n v="604.70000000000005"/>
    <n v="619.9"/>
    <n v="633.4"/>
    <n v="643.79999999999995"/>
    <n v="669.3"/>
    <n v="689.9"/>
    <n v="713.4"/>
    <n v="726.9"/>
    <n v="733.5"/>
    <n v="761.9"/>
    <n v="792"/>
    <n v="815.6"/>
    <n v="828.1"/>
    <n v="848"/>
    <n v="880"/>
    <n v="877.7"/>
    <n v="871.9"/>
    <n v="886.2"/>
    <n v="906.6"/>
    <n v="930.6"/>
    <n v="951.9"/>
    <n v="980.5"/>
    <n v="1009.1"/>
    <n v="1000"/>
    <n v="1023.7"/>
    <n v="1054.9000000000001"/>
    <n v="1080.5"/>
    <n v="1094.7"/>
    <n v="1116.7"/>
  </r>
  <r>
    <x v="0"/>
    <x v="132"/>
    <x v="394"/>
    <x v="392"/>
    <n v="7047.5"/>
    <n v="7245.5"/>
    <n v="8841.4"/>
    <n v="9776.9"/>
    <n v="11313.3"/>
    <n v="13203.6"/>
    <n v="14477.9"/>
    <n v="16338"/>
    <n v="18000.7"/>
    <n v="18545.3"/>
    <n v="21126.1"/>
    <n v="25230.5"/>
    <n v="26740.6"/>
    <n v="28510.3"/>
    <n v="32063.200000000001"/>
    <n v="34404.699999999997"/>
    <n v="37304.5"/>
    <n v="36191.4"/>
    <n v="38468.400000000001"/>
    <n v="39730.800000000003"/>
    <n v="41081.4"/>
    <n v="45927.3"/>
    <n v="51977.8"/>
    <n v="57404"/>
    <n v="64878.400000000001"/>
    <n v="72202.600000000006"/>
    <n v="83374.600000000006"/>
    <n v="82732.2"/>
    <n v="82042.2"/>
    <n v="87731.8"/>
    <n v="96216.8"/>
    <n v="106618.8"/>
    <n v="116734.39999999999"/>
    <n v="129124"/>
    <n v="135734.39999999999"/>
    <n v="128913.4"/>
    <n v="133492.20000000001"/>
    <n v="165826.4"/>
    <n v="158621.9"/>
    <n v="176631.2"/>
    <n v="181576.9"/>
  </r>
  <r>
    <x v="1"/>
    <x v="132"/>
    <x v="395"/>
    <x v="393"/>
    <n v="30546.799999999999"/>
    <n v="27596.6"/>
    <n v="30489.7"/>
    <n v="30849.8"/>
    <n v="33765.599999999999"/>
    <n v="36442.199999999997"/>
    <n v="36956.199999999997"/>
    <n v="38090.5"/>
    <n v="38169.1"/>
    <n v="36607.699999999997"/>
    <n v="40024.1"/>
    <n v="45323.199999999997"/>
    <n v="46658"/>
    <n v="48525.5"/>
    <n v="50652"/>
    <n v="53232.1"/>
    <n v="54749.599999999999"/>
    <n v="51950.3"/>
    <n v="51892.5"/>
    <n v="53766"/>
    <n v="53491.3"/>
    <n v="59343.199999999997"/>
    <n v="65091.9"/>
    <n v="70432.7"/>
    <n v="78469.5"/>
    <n v="85620.5"/>
    <n v="96356.6"/>
    <n v="90677.2"/>
    <n v="87879"/>
    <n v="92418.7"/>
    <n v="101022.8"/>
    <n v="110509.2"/>
    <n v="117855.8"/>
    <n v="129247"/>
    <n v="134582"/>
    <n v="128913.4"/>
    <n v="133492.20000000001"/>
    <n v="164573.70000000001"/>
    <n v="155225"/>
    <n v="170155.2"/>
    <n v="171925.5"/>
  </r>
  <r>
    <x v="2"/>
    <x v="132"/>
    <x v="396"/>
    <x v="394"/>
    <n v="230.7"/>
    <n v="262.5"/>
    <n v="290"/>
    <n v="316.89999999999998"/>
    <n v="335.1"/>
    <n v="362.3"/>
    <n v="391.8"/>
    <n v="428.9"/>
    <n v="471.6"/>
    <n v="506.6"/>
    <n v="527.79999999999995"/>
    <n v="556.70000000000005"/>
    <n v="573.1"/>
    <n v="587.5"/>
    <n v="633"/>
    <n v="646.29999999999995"/>
    <n v="681.4"/>
    <n v="696.7"/>
    <n v="741.3"/>
    <n v="739"/>
    <n v="768"/>
    <n v="773.9"/>
    <n v="798.5"/>
    <n v="815"/>
    <n v="826.8"/>
    <n v="843.3"/>
    <n v="865.3"/>
    <n v="912.4"/>
    <n v="933.6"/>
    <n v="949.3"/>
    <n v="952.4"/>
    <n v="964.8"/>
    <n v="990.5"/>
    <n v="999"/>
    <n v="1008.6"/>
    <n v="1000"/>
    <n v="1000"/>
    <n v="1007.6"/>
    <n v="1021.9"/>
    <n v="1038.0999999999999"/>
    <n v="1056.0999999999999"/>
  </r>
  <r>
    <x v="0"/>
    <x v="133"/>
    <x v="397"/>
    <x v="395"/>
    <n v="6956.4"/>
    <n v="6376.8"/>
    <n v="6904"/>
    <n v="7126.6"/>
    <n v="7781.2"/>
    <n v="10727.3"/>
    <n v="11700.9"/>
    <n v="12791.4"/>
    <n v="14207.2"/>
    <n v="17131.599999999999"/>
    <n v="22099.7"/>
    <n v="20432.7"/>
    <n v="22696.1"/>
    <n v="23924.7"/>
    <n v="29389.7"/>
    <n v="33738"/>
    <n v="38036"/>
    <n v="38877.300000000003"/>
    <n v="42644.800000000003"/>
    <n v="45872.5"/>
    <n v="47596.1"/>
    <n v="49906.2"/>
    <n v="57377.8"/>
    <n v="65037.5"/>
    <n v="68310.100000000006"/>
    <n v="71105.2"/>
    <n v="75936.2"/>
    <n v="76536.600000000006"/>
    <n v="73567.600000000006"/>
    <n v="78361.5"/>
    <n v="83568.3"/>
    <n v="87498.3"/>
    <n v="93284.2"/>
    <n v="100304.8"/>
    <n v="107163.8"/>
    <n v="109012"/>
    <n v="113190.1"/>
    <n v="111220.8"/>
    <n v="116627.1"/>
    <n v="117989.2"/>
    <n v="121292.9"/>
  </r>
  <r>
    <x v="1"/>
    <x v="133"/>
    <x v="398"/>
    <x v="396"/>
    <n v="34534.400000000001"/>
    <n v="27817.8"/>
    <n v="27268.799999999999"/>
    <n v="25754.7"/>
    <n v="26598.7"/>
    <n v="33909.9"/>
    <n v="34207.800000000003"/>
    <n v="34155.599999999999"/>
    <n v="34502.9"/>
    <n v="38731.199999999997"/>
    <n v="47952.800000000003"/>
    <n v="42038.3"/>
    <n v="45355.8"/>
    <n v="46633.1"/>
    <n v="56067.3"/>
    <n v="63323.7"/>
    <n v="68672.399999999994"/>
    <n v="68094.899999999994"/>
    <n v="72235.3"/>
    <n v="76259"/>
    <n v="78412.399999999994"/>
    <n v="79149"/>
    <n v="87537.1"/>
    <n v="96358.7"/>
    <n v="97329.1"/>
    <n v="98563.3"/>
    <n v="101173.7"/>
    <n v="98139.7"/>
    <n v="91398.5"/>
    <n v="94351.2"/>
    <n v="97955.4"/>
    <n v="99265.9"/>
    <n v="102477.8"/>
    <n v="105893.9"/>
    <n v="110181.3"/>
    <n v="109012"/>
    <n v="110415.4"/>
    <n v="105122.6"/>
    <n v="107846.6"/>
    <n v="107174.6"/>
    <n v="106678"/>
  </r>
  <r>
    <x v="2"/>
    <x v="133"/>
    <x v="399"/>
    <x v="397"/>
    <n v="201.4"/>
    <n v="229.2"/>
    <n v="253.2"/>
    <n v="276.7"/>
    <n v="292.5"/>
    <n v="316.3"/>
    <n v="342.1"/>
    <n v="374.5"/>
    <n v="411.8"/>
    <n v="442.3"/>
    <n v="460.9"/>
    <n v="486"/>
    <n v="500.4"/>
    <n v="513"/>
    <n v="524.20000000000005"/>
    <n v="532.79999999999995"/>
    <n v="553.9"/>
    <n v="570.9"/>
    <n v="590.4"/>
    <n v="601.5"/>
    <n v="607"/>
    <n v="630.5"/>
    <n v="655.5"/>
    <n v="675"/>
    <n v="701.8"/>
    <n v="721.4"/>
    <n v="750.6"/>
    <n v="779.9"/>
    <n v="804.9"/>
    <n v="830.5"/>
    <n v="853.1"/>
    <n v="881.5"/>
    <n v="910.3"/>
    <n v="947.2"/>
    <n v="972.6"/>
    <n v="1000"/>
    <n v="1025.0999999999999"/>
    <n v="1058"/>
    <n v="1081.4000000000001"/>
    <n v="1100.9000000000001"/>
    <n v="1137"/>
  </r>
  <r>
    <x v="0"/>
    <x v="134"/>
    <x v="400"/>
    <x v="398"/>
    <n v="16367.4"/>
    <n v="19451.400000000001"/>
    <n v="21965.599999999999"/>
    <n v="24006.1"/>
    <n v="33394.9"/>
    <n v="38171.5"/>
    <n v="41156.800000000003"/>
    <n v="45065.2"/>
    <n v="34213.800000000003"/>
    <n v="53673.4"/>
    <n v="59635.9"/>
    <n v="71566.399999999994"/>
    <n v="87807.8"/>
    <n v="108089"/>
    <n v="112161.7"/>
    <n v="109233.9"/>
    <n v="109450.2"/>
    <n v="115229.2"/>
    <n v="127926.6"/>
    <n v="140224.1"/>
    <n v="156019"/>
    <n v="161310.5"/>
    <n v="175812.8"/>
    <n v="196137.8"/>
    <n v="221910"/>
    <n v="240219"/>
    <n v="260456"/>
    <n v="259587"/>
    <n v="262451.59999999998"/>
    <n v="281195"/>
    <n v="319395"/>
    <n v="353205"/>
    <n v="384458"/>
    <n v="431705.4"/>
    <n v="439343"/>
    <n v="415300"/>
    <n v="447078.7"/>
    <n v="484029.6"/>
    <n v="531089.9"/>
    <n v="559247.80000000005"/>
    <n v="574906.69999999995"/>
  </r>
  <r>
    <x v="1"/>
    <x v="134"/>
    <x v="401"/>
    <x v="399"/>
    <n v="80642.899999999994"/>
    <n v="82775.100000000006"/>
    <n v="88227.8"/>
    <n v="95705.2"/>
    <n v="103715"/>
    <n v="115945.9"/>
    <n v="126846.9"/>
    <n v="142103"/>
    <n v="128978.1"/>
    <n v="138538.4"/>
    <n v="146724.9"/>
    <n v="155845.6"/>
    <n v="169371.4"/>
    <n v="181356.5"/>
    <n v="179039.7"/>
    <n v="177842.5"/>
    <n v="176634.1"/>
    <n v="172134.7"/>
    <n v="175836.2"/>
    <n v="180314.3"/>
    <n v="196779.6"/>
    <n v="195678.3"/>
    <n v="204625.4"/>
    <n v="226709.6"/>
    <n v="254461.8"/>
    <n v="266281.7"/>
    <n v="281353.8"/>
    <n v="284483.59999999998"/>
    <n v="279297.8"/>
    <n v="285813.40000000002"/>
    <n v="318384.8"/>
    <n v="342527.9"/>
    <n v="363270.3"/>
    <n v="400151.8"/>
    <n v="404116.9"/>
    <n v="415300"/>
    <n v="430862.5"/>
    <n v="462297.5"/>
    <n v="471330.7"/>
    <n v="487443.9"/>
    <n v="486512.5"/>
  </r>
  <r>
    <x v="2"/>
    <x v="134"/>
    <x v="402"/>
    <x v="400"/>
    <n v="203"/>
    <n v="235"/>
    <n v="249"/>
    <n v="250.8"/>
    <n v="322"/>
    <n v="329.2"/>
    <n v="324.5"/>
    <n v="317.10000000000002"/>
    <n v="265.3"/>
    <n v="387.4"/>
    <n v="406.4"/>
    <n v="459.2"/>
    <n v="518.4"/>
    <n v="596"/>
    <n v="626.5"/>
    <n v="614.20000000000005"/>
    <n v="619.6"/>
    <n v="669.4"/>
    <n v="727.5"/>
    <n v="777.7"/>
    <n v="792.9"/>
    <n v="824.4"/>
    <n v="859.2"/>
    <n v="865.2"/>
    <n v="872.1"/>
    <n v="902.1"/>
    <n v="925.7"/>
    <n v="912.5"/>
    <n v="939.7"/>
    <n v="983.8"/>
    <n v="1003.2"/>
    <n v="1031.2"/>
    <n v="1058.3"/>
    <n v="1078.9000000000001"/>
    <n v="1087.2"/>
    <n v="1000"/>
    <n v="1037.5999999999999"/>
    <n v="1047"/>
    <n v="1126.8"/>
    <n v="1147.3"/>
    <n v="1181.7"/>
  </r>
  <r>
    <x v="0"/>
    <x v="135"/>
    <x v="403"/>
    <x v="401"/>
    <n v="1648.7"/>
    <n v="1644.2"/>
    <n v="1970.5"/>
    <n v="2306.4"/>
    <n v="2592.8000000000002"/>
    <n v="3692.4"/>
    <n v="4176.5"/>
    <n v="4756.8"/>
    <n v="5535.6"/>
    <n v="7442.5"/>
    <n v="10580.1"/>
    <n v="10139.4"/>
    <n v="11182.9"/>
    <n v="11700.5"/>
    <n v="14104.2"/>
    <n v="15897.5"/>
    <n v="17490.7"/>
    <n v="18166.900000000001"/>
    <n v="19551.599999999999"/>
    <n v="20235.599999999999"/>
    <n v="21965.3"/>
    <n v="25565.4"/>
    <n v="28274.400000000001"/>
    <n v="31478.9"/>
    <n v="35849.300000000003"/>
    <n v="38207.4"/>
    <n v="40279.699999999997"/>
    <n v="38986.800000000003"/>
    <n v="36553.9"/>
    <n v="37645"/>
    <n v="40318"/>
    <n v="44198.3"/>
    <n v="45120.1"/>
    <n v="45635.4"/>
    <n v="47507.199999999997"/>
    <n v="49048.3"/>
    <n v="52499.1"/>
    <n v="58076.2"/>
    <n v="63873.9"/>
    <n v="66259.399999999994"/>
    <n v="68114.600000000006"/>
  </r>
  <r>
    <x v="1"/>
    <x v="135"/>
    <x v="404"/>
    <x v="402"/>
    <n v="8981.5"/>
    <n v="7870.8"/>
    <n v="8540.7000000000007"/>
    <n v="9146.7000000000007"/>
    <n v="9729.6"/>
    <n v="12824.9"/>
    <n v="13426"/>
    <n v="13921.6"/>
    <n v="14690"/>
    <n v="18427.7"/>
    <n v="25005.9"/>
    <n v="23084.7"/>
    <n v="24724.6"/>
    <n v="25208.9"/>
    <n v="27957.9"/>
    <n v="31004.1"/>
    <n v="32812.400000000001"/>
    <n v="33062.9"/>
    <n v="34411.9"/>
    <n v="34954.1"/>
    <n v="37600.400000000001"/>
    <n v="42129.5"/>
    <n v="44821.3"/>
    <n v="48460.6"/>
    <n v="53073.9"/>
    <n v="53982.8"/>
    <n v="53255.3"/>
    <n v="52183.5"/>
    <n v="48246.5"/>
    <n v="49282.5"/>
    <n v="47703.5"/>
    <n v="50194.6"/>
    <n v="48426.2"/>
    <n v="45769"/>
    <n v="46389.2"/>
    <n v="49048.3"/>
    <n v="52395.4"/>
    <n v="57434.1"/>
    <n v="62648.5"/>
    <n v="64340.1"/>
    <n v="62217.2"/>
  </r>
  <r>
    <x v="2"/>
    <x v="135"/>
    <x v="405"/>
    <x v="403"/>
    <n v="183.6"/>
    <n v="208.9"/>
    <n v="230.7"/>
    <n v="252.2"/>
    <n v="266.5"/>
    <n v="287.89999999999998"/>
    <n v="311.10000000000002"/>
    <n v="341.7"/>
    <n v="376.8"/>
    <n v="403.9"/>
    <n v="423.1"/>
    <n v="439.2"/>
    <n v="452.3"/>
    <n v="464.1"/>
    <n v="504.5"/>
    <n v="512.79999999999995"/>
    <n v="533.1"/>
    <n v="549.5"/>
    <n v="568.20000000000005"/>
    <n v="578.9"/>
    <n v="584.20000000000005"/>
    <n v="606.79999999999995"/>
    <n v="630.79999999999995"/>
    <n v="649.6"/>
    <n v="675.5"/>
    <n v="707.8"/>
    <n v="756.4"/>
    <n v="747.1"/>
    <n v="757.6"/>
    <n v="763.9"/>
    <n v="845.2"/>
    <n v="880.5"/>
    <n v="931.7"/>
    <n v="997.1"/>
    <n v="1024.0999999999999"/>
    <n v="1000"/>
    <n v="1002"/>
    <n v="1011.2"/>
    <n v="1019.6"/>
    <n v="1029.8"/>
    <n v="1094.8"/>
  </r>
  <r>
    <x v="0"/>
    <x v="136"/>
    <x v="11"/>
    <x v="404"/>
    <n v="443"/>
    <n v="441.7"/>
    <n v="529.4"/>
    <n v="619.70000000000005"/>
    <n v="696.6"/>
    <n v="992"/>
    <n v="1122.0999999999999"/>
    <n v="1278"/>
    <n v="1487.3"/>
    <n v="1999.6"/>
    <n v="2842.6"/>
    <n v="2724.2"/>
    <n v="3004.5"/>
    <n v="3143.6"/>
    <n v="3789.4"/>
    <n v="4271.2"/>
    <n v="4699.2"/>
    <n v="4880.8999999999996"/>
    <n v="5252.9"/>
    <n v="5436.7"/>
    <n v="5901.4"/>
    <n v="6868.7"/>
    <n v="7596.5"/>
    <n v="8457.5"/>
    <n v="10193.700000000001"/>
    <n v="11574.4"/>
    <n v="13620.4"/>
    <n v="13764.7"/>
    <n v="14047.4"/>
    <n v="15714.3"/>
    <n v="18070"/>
    <n v="20906.2"/>
    <n v="23899.5"/>
    <n v="27322.2"/>
    <n v="30734.7"/>
    <n v="30849"/>
    <n v="31573"/>
    <n v="35665.4"/>
    <n v="35040.699999999997"/>
    <n v="33507.5"/>
    <n v="34445.699999999997"/>
  </r>
  <r>
    <x v="1"/>
    <x v="136"/>
    <x v="406"/>
    <x v="405"/>
    <n v="2224.9"/>
    <n v="1949.8"/>
    <n v="2115.6999999999998"/>
    <n v="2265.8000000000002"/>
    <n v="2410.1999999999998"/>
    <n v="3177"/>
    <n v="3325.9"/>
    <n v="3448.7"/>
    <n v="3639"/>
    <n v="4564.8999999999996"/>
    <n v="6194.5"/>
    <n v="5718.6"/>
    <n v="6124.8"/>
    <n v="6244.8"/>
    <n v="6925.8"/>
    <n v="7680.4"/>
    <n v="8128.3"/>
    <n v="8190.4"/>
    <n v="8524.5"/>
    <n v="8658.9"/>
    <n v="9314.4"/>
    <n v="10436.4"/>
    <n v="11103.2"/>
    <n v="12004.7"/>
    <n v="13573.4"/>
    <n v="14614.6"/>
    <n v="15990.9"/>
    <n v="15538"/>
    <n v="14760"/>
    <n v="16548"/>
    <n v="18293.3"/>
    <n v="22770.2"/>
    <n v="25573.8"/>
    <n v="28767.200000000001"/>
    <n v="31606.7"/>
    <n v="30849"/>
    <n v="31735.200000000001"/>
    <n v="35472.800000000003"/>
    <n v="34546.300000000003"/>
    <n v="32785.9"/>
    <n v="33562.699999999997"/>
  </r>
  <r>
    <x v="2"/>
    <x v="136"/>
    <x v="407"/>
    <x v="406"/>
    <n v="199.1"/>
    <n v="226.6"/>
    <n v="250.2"/>
    <n v="273.5"/>
    <n v="289"/>
    <n v="312.3"/>
    <n v="337.4"/>
    <n v="370.6"/>
    <n v="408.7"/>
    <n v="438"/>
    <n v="458.9"/>
    <n v="476.4"/>
    <n v="490.5"/>
    <n v="503.4"/>
    <n v="547.1"/>
    <n v="556.1"/>
    <n v="578.1"/>
    <n v="595.9"/>
    <n v="616.20000000000005"/>
    <n v="627.9"/>
    <n v="633.6"/>
    <n v="658.1"/>
    <n v="684.2"/>
    <n v="704.5"/>
    <n v="751"/>
    <n v="792"/>
    <n v="851.8"/>
    <n v="885.9"/>
    <n v="951.7"/>
    <n v="949.6"/>
    <n v="987.8"/>
    <n v="918.1"/>
    <n v="934.5"/>
    <n v="949.8"/>
    <n v="972.4"/>
    <n v="1000"/>
    <n v="994.9"/>
    <n v="1005.4"/>
    <n v="1014.3"/>
    <n v="1022"/>
    <n v="1026.3"/>
  </r>
  <r>
    <x v="0"/>
    <x v="137"/>
    <x v="408"/>
    <x v="407"/>
    <n v="2951.6"/>
    <n v="2936"/>
    <n v="3799.7"/>
    <n v="4864.8"/>
    <n v="6553.6"/>
    <n v="6855.5"/>
    <n v="8367.2000000000007"/>
    <n v="9804.4"/>
    <n v="9493.5"/>
    <n v="9876.5"/>
    <n v="13032.2"/>
    <n v="14875"/>
    <n v="16707.599999999999"/>
    <n v="20601.900000000001"/>
    <n v="25600.400000000001"/>
    <n v="29010.400000000001"/>
    <n v="32965.5"/>
    <n v="33882.300000000003"/>
    <n v="39216.199999999997"/>
    <n v="42700.1"/>
    <n v="48611.4"/>
    <n v="60143.3"/>
    <n v="69476.800000000003"/>
    <n v="81017.7"/>
    <n v="98420.4"/>
    <n v="112556.4"/>
    <n v="126981.9"/>
    <n v="116180.3"/>
    <n v="115244"/>
    <n v="123949"/>
    <n v="136294.1"/>
    <n v="151654.6"/>
    <n v="164864.5"/>
    <n v="178836.4"/>
    <n v="183509.3"/>
    <n v="171571.4"/>
    <n v="180289.4"/>
    <n v="199138.2"/>
    <n v="213489.7"/>
    <n v="223529"/>
    <n v="229787.8"/>
  </r>
  <r>
    <x v="1"/>
    <x v="137"/>
    <x v="409"/>
    <x v="408"/>
    <n v="12527"/>
    <n v="10949.5"/>
    <n v="12830.1"/>
    <n v="15030.2"/>
    <n v="19159.3"/>
    <n v="18550.900000000001"/>
    <n v="20955.3"/>
    <n v="22354.799999999999"/>
    <n v="19627.2"/>
    <n v="19051.599999999999"/>
    <n v="23996.5"/>
    <n v="26384.400000000001"/>
    <n v="28778.400000000001"/>
    <n v="34580.800000000003"/>
    <n v="39883.699999999997"/>
    <n v="44265.8"/>
    <n v="47713.2"/>
    <n v="47963.8"/>
    <n v="52170.400000000001"/>
    <n v="56986"/>
    <n v="62421.599999999999"/>
    <n v="76638.3"/>
    <n v="85803.8"/>
    <n v="99066.2"/>
    <n v="117780.2"/>
    <n v="132136.1"/>
    <n v="146153.4"/>
    <n v="132608.79999999999"/>
    <n v="130694.5"/>
    <n v="137412"/>
    <n v="147781.6"/>
    <n v="161043.4"/>
    <n v="170811.8"/>
    <n v="181481.5"/>
    <n v="183956.1"/>
    <n v="171571.4"/>
    <n v="178268.6"/>
    <n v="195964.7"/>
    <n v="208756.7"/>
    <n v="214664.3"/>
    <n v="216301.8"/>
  </r>
  <r>
    <x v="2"/>
    <x v="137"/>
    <x v="410"/>
    <x v="206"/>
    <n v="235.6"/>
    <n v="268.10000000000002"/>
    <n v="296.2"/>
    <n v="323.7"/>
    <n v="342.1"/>
    <n v="369.6"/>
    <n v="399.3"/>
    <n v="438.6"/>
    <n v="483.7"/>
    <n v="518.4"/>
    <n v="543.1"/>
    <n v="563.79999999999995"/>
    <n v="580.6"/>
    <n v="595.79999999999995"/>
    <n v="641.9"/>
    <n v="655.4"/>
    <n v="690.9"/>
    <n v="706.4"/>
    <n v="751.7"/>
    <n v="749.3"/>
    <n v="778.8"/>
    <n v="784.8"/>
    <n v="809.7"/>
    <n v="817.8"/>
    <n v="835.6"/>
    <n v="851.8"/>
    <n v="868.8"/>
    <n v="876.1"/>
    <n v="881.8"/>
    <n v="902"/>
    <n v="922.3"/>
    <n v="941.7"/>
    <n v="965.2"/>
    <n v="985.4"/>
    <n v="997.6"/>
    <n v="1000"/>
    <n v="1011.3"/>
    <n v="1016.2"/>
    <n v="1022.7"/>
    <n v="1041.3"/>
    <n v="1062.3"/>
  </r>
  <r>
    <x v="0"/>
    <x v="138"/>
    <x v="411"/>
    <x v="409"/>
    <n v="6478.5"/>
    <n v="6522.4"/>
    <n v="6940.1"/>
    <n v="7523.1"/>
    <n v="8379.7000000000007"/>
    <n v="9262"/>
    <n v="9851.6"/>
    <n v="10374.6"/>
    <n v="10461.4"/>
    <n v="11329.2"/>
    <n v="12884.5"/>
    <n v="14140"/>
    <n v="15243.2"/>
    <n v="16958.7"/>
    <n v="19524.900000000001"/>
    <n v="21734"/>
    <n v="24272.400000000001"/>
    <n v="24434.9"/>
    <n v="25477.5"/>
    <n v="27801.3"/>
    <n v="30228.9"/>
    <n v="32897.4"/>
    <n v="36540.6"/>
    <n v="40216.300000000003"/>
    <n v="45444.800000000003"/>
    <n v="48873.5"/>
    <n v="52689.8"/>
    <n v="53345.2"/>
    <n v="50757.5"/>
    <n v="54051.6"/>
    <n v="58259.5"/>
    <n v="62895.9"/>
    <n v="68516.899999999994"/>
    <n v="70559.3"/>
    <n v="72068.800000000003"/>
    <n v="67019.600000000006"/>
    <n v="70558.600000000006"/>
    <n v="75277.2"/>
    <n v="78193.100000000006"/>
    <n v="80898.2"/>
    <n v="83163.3"/>
  </r>
  <r>
    <x v="1"/>
    <x v="138"/>
    <x v="412"/>
    <x v="410"/>
    <n v="29962.3"/>
    <n v="26506.799999999999"/>
    <n v="25536.5"/>
    <n v="25328.5"/>
    <n v="26695.7"/>
    <n v="27311.5"/>
    <n v="26886.3"/>
    <n v="25777.1"/>
    <n v="23568.7"/>
    <n v="23814.5"/>
    <n v="25852.9"/>
    <n v="27330.799999999999"/>
    <n v="28611.599999999999"/>
    <n v="31019.4"/>
    <n v="32857.5"/>
    <n v="35984.800000000003"/>
    <n v="38657.4"/>
    <n v="37753.800000000003"/>
    <n v="38069"/>
    <n v="40769.599999999999"/>
    <n v="43930.6"/>
    <n v="46024.1"/>
    <n v="49176.3"/>
    <n v="52560.800000000003"/>
    <n v="57741.5"/>
    <n v="60890.2"/>
    <n v="63841.599999999999"/>
    <n v="64802.2"/>
    <n v="61431.9"/>
    <n v="65517.9"/>
    <n v="67058.2"/>
    <n v="70478.7"/>
    <n v="73740.7"/>
    <n v="72310.7"/>
    <n v="71811.7"/>
    <n v="67019.600000000006"/>
    <n v="70202.600000000006"/>
    <n v="73886.7"/>
    <n v="75697.3"/>
    <n v="77299.100000000006"/>
    <n v="76296.399999999994"/>
  </r>
  <r>
    <x v="2"/>
    <x v="138"/>
    <x v="413"/>
    <x v="411"/>
    <n v="216.2"/>
    <n v="246.1"/>
    <n v="271.8"/>
    <n v="297"/>
    <n v="313.89999999999998"/>
    <n v="339.1"/>
    <n v="366.4"/>
    <n v="402.5"/>
    <n v="443.9"/>
    <n v="475.7"/>
    <n v="498.4"/>
    <n v="517.4"/>
    <n v="532.79999999999995"/>
    <n v="546.70000000000005"/>
    <n v="594.20000000000005"/>
    <n v="604"/>
    <n v="627.9"/>
    <n v="647.20000000000005"/>
    <n v="669.2"/>
    <n v="681.9"/>
    <n v="688.1"/>
    <n v="714.8"/>
    <n v="743.1"/>
    <n v="765.1"/>
    <n v="787"/>
    <n v="802.6"/>
    <n v="825.3"/>
    <n v="823.2"/>
    <n v="826.2"/>
    <n v="825"/>
    <n v="868.8"/>
    <n v="892.4"/>
    <n v="929.2"/>
    <n v="975.8"/>
    <n v="1003.6"/>
    <n v="1000"/>
    <n v="1005.1"/>
    <n v="1018.8"/>
    <n v="1033"/>
    <n v="1046.5999999999999"/>
    <n v="1090"/>
  </r>
  <r>
    <x v="0"/>
    <x v="139"/>
    <x v="414"/>
    <x v="412"/>
    <n v="1742.4"/>
    <n v="1708.1"/>
    <n v="2197.1999999999998"/>
    <n v="2677.5"/>
    <n v="3204.9"/>
    <n v="3836.2"/>
    <n v="4591.8999999999996"/>
    <n v="5496.4"/>
    <n v="6579.2"/>
    <n v="6690.1"/>
    <n v="8062"/>
    <n v="9739.1"/>
    <n v="10294.1"/>
    <n v="11301.6"/>
    <n v="12346.4"/>
    <n v="13467.1"/>
    <n v="14006.5"/>
    <n v="13248.5"/>
    <n v="18486.2"/>
    <n v="19278.3"/>
    <n v="20344.8"/>
    <n v="21998.7"/>
    <n v="23799.9"/>
    <n v="25515.9"/>
    <n v="28489.5"/>
    <n v="29896.799999999999"/>
    <n v="31150.400000000001"/>
    <n v="29418.1"/>
    <n v="27811.7"/>
    <n v="29316.799999999999"/>
    <n v="32003.4"/>
    <n v="34335.300000000003"/>
    <n v="37175.699999999997"/>
    <n v="39994.5"/>
    <n v="40894.699999999997"/>
    <n v="37760.699999999997"/>
    <n v="39908.1"/>
    <n v="42874.6"/>
    <n v="44299.3"/>
    <n v="45839"/>
    <n v="47122.5"/>
  </r>
  <r>
    <x v="1"/>
    <x v="139"/>
    <x v="415"/>
    <x v="413"/>
    <n v="8533.2999999999993"/>
    <n v="7777.1"/>
    <n v="8756"/>
    <n v="9871.6"/>
    <n v="11284.1"/>
    <n v="12515.8"/>
    <n v="13146.4"/>
    <n v="14066.6"/>
    <n v="15523.4"/>
    <n v="15307.4"/>
    <n v="17443"/>
    <n v="20075.599999999999"/>
    <n v="20070.099999999999"/>
    <n v="21022.2"/>
    <n v="21871.1"/>
    <n v="22519.3"/>
    <n v="22024.5"/>
    <n v="19868.099999999999"/>
    <n v="26921.599999999999"/>
    <n v="26834.3"/>
    <n v="27361.3"/>
    <n v="28357.8"/>
    <n v="29897.8"/>
    <n v="31273.7"/>
    <n v="34379.4"/>
    <n v="35548"/>
    <n v="36018.6"/>
    <n v="33038.5"/>
    <n v="30158.9"/>
    <n v="30732.7"/>
    <n v="32895.1"/>
    <n v="35660"/>
    <n v="37213.1"/>
    <n v="39440.1"/>
    <n v="40853.699999999997"/>
    <n v="37760.699999999997"/>
    <n v="39669.199999999997"/>
    <n v="42322.2"/>
    <n v="43555.9"/>
    <n v="44716.6"/>
    <n v="45968.7"/>
  </r>
  <r>
    <x v="2"/>
    <x v="139"/>
    <x v="416"/>
    <x v="414"/>
    <n v="204.2"/>
    <n v="219.6"/>
    <n v="250.9"/>
    <n v="271.2"/>
    <n v="284"/>
    <n v="306.5"/>
    <n v="349.3"/>
    <n v="390.7"/>
    <n v="423.8"/>
    <n v="437.1"/>
    <n v="462.2"/>
    <n v="485.1"/>
    <n v="512.9"/>
    <n v="537.6"/>
    <n v="564.5"/>
    <n v="598"/>
    <n v="636"/>
    <n v="666.8"/>
    <n v="686.7"/>
    <n v="718.4"/>
    <n v="743.6"/>
    <n v="775.8"/>
    <n v="796"/>
    <n v="815.9"/>
    <n v="828.7"/>
    <n v="841"/>
    <n v="864.8"/>
    <n v="890.4"/>
    <n v="922.2"/>
    <n v="953.9"/>
    <n v="972.9"/>
    <n v="962.9"/>
    <n v="999"/>
    <n v="1014.1"/>
    <n v="1001"/>
    <n v="1000"/>
    <n v="1006"/>
    <n v="1013.1"/>
    <n v="1017.1"/>
    <n v="1025.0999999999999"/>
    <n v="1025.0999999999999"/>
  </r>
  <r>
    <x v="0"/>
    <x v="140"/>
    <x v="417"/>
    <x v="415"/>
    <n v="3600.6"/>
    <n v="3625"/>
    <n v="3857.2"/>
    <n v="4181.2"/>
    <n v="4657.2"/>
    <n v="5147.6000000000004"/>
    <n v="5475.3"/>
    <n v="5766"/>
    <n v="5814.2"/>
    <n v="6296.5"/>
    <n v="7160.9"/>
    <n v="7858.7"/>
    <n v="8471.7999999999993"/>
    <n v="9425.2999999999993"/>
    <n v="10851.5"/>
    <n v="12079.3"/>
    <n v="13490"/>
    <n v="13580.4"/>
    <n v="14159.8"/>
    <n v="15451.4"/>
    <n v="16800.5"/>
    <n v="18283.7"/>
    <n v="20308.5"/>
    <n v="22351.3"/>
    <n v="26267.9"/>
    <n v="29534.3"/>
    <n v="33310"/>
    <n v="34125.699999999997"/>
    <n v="34763.5"/>
    <n v="35949.599999999999"/>
    <n v="38197.9"/>
    <n v="41258.699999999997"/>
    <n v="42870.400000000001"/>
    <n v="44794.7"/>
    <n v="47088.4"/>
    <n v="45839"/>
    <n v="45536.5"/>
    <n v="47743"/>
    <n v="50014"/>
    <n v="51835.3"/>
    <n v="53286.7"/>
  </r>
  <r>
    <x v="1"/>
    <x v="140"/>
    <x v="418"/>
    <x v="416"/>
    <n v="19033.900000000001"/>
    <n v="16838.7"/>
    <n v="16222.3"/>
    <n v="16090.2"/>
    <n v="16958.8"/>
    <n v="17349.900000000001"/>
    <n v="17079.8"/>
    <n v="16375.2"/>
    <n v="14972.3"/>
    <n v="15128.4"/>
    <n v="16423.3"/>
    <n v="17362.2"/>
    <n v="18175.8"/>
    <n v="19705.400000000001"/>
    <n v="20873.099999999999"/>
    <n v="22859.7"/>
    <n v="24557.5"/>
    <n v="23983.5"/>
    <n v="24183.8"/>
    <n v="25899.3"/>
    <n v="27907.4"/>
    <n v="29237.3"/>
    <n v="31239.8"/>
    <n v="33389.800000000003"/>
    <n v="37737"/>
    <n v="40135.199999999997"/>
    <n v="42142.2"/>
    <n v="41364.5"/>
    <n v="39190"/>
    <n v="40510.300000000003"/>
    <n v="41317.4"/>
    <n v="44446.400000000001"/>
    <n v="45210"/>
    <n v="46519.1"/>
    <n v="47853.1"/>
    <n v="45839"/>
    <n v="45795.7"/>
    <n v="47639.6"/>
    <n v="49381"/>
    <n v="50843.3"/>
    <n v="51045.2"/>
  </r>
  <r>
    <x v="2"/>
    <x v="140"/>
    <x v="419"/>
    <x v="417"/>
    <n v="189.2"/>
    <n v="215.3"/>
    <n v="237.8"/>
    <n v="259.89999999999998"/>
    <n v="274.60000000000002"/>
    <n v="296.7"/>
    <n v="320.60000000000002"/>
    <n v="352.1"/>
    <n v="388.3"/>
    <n v="416.2"/>
    <n v="436"/>
    <n v="452.6"/>
    <n v="466.1"/>
    <n v="478.3"/>
    <n v="519.9"/>
    <n v="528.4"/>
    <n v="549.29999999999995"/>
    <n v="566.20000000000005"/>
    <n v="585.5"/>
    <n v="596.6"/>
    <n v="602"/>
    <n v="625.4"/>
    <n v="650.1"/>
    <n v="669.4"/>
    <n v="696.1"/>
    <n v="735.9"/>
    <n v="790.4"/>
    <n v="825"/>
    <n v="887.1"/>
    <n v="887.4"/>
    <n v="924.5"/>
    <n v="928.3"/>
    <n v="948.3"/>
    <n v="962.9"/>
    <n v="984"/>
    <n v="1000"/>
    <n v="994.3"/>
    <n v="1002.2"/>
    <n v="1012.8"/>
    <n v="1019.5"/>
    <n v="1043.9000000000001"/>
  </r>
  <r>
    <x v="0"/>
    <x v="141"/>
    <x v="420"/>
    <x v="418"/>
    <n v="6797.3"/>
    <n v="6619.8"/>
    <n v="8263.2999999999993"/>
    <n v="9446.6"/>
    <n v="10840.8"/>
    <n v="12943.9"/>
    <n v="12556.5"/>
    <n v="13483.5"/>
    <n v="16908"/>
    <n v="21724.799999999999"/>
    <n v="24188.7"/>
    <n v="27332.7"/>
    <n v="30067.9"/>
    <n v="32157.7"/>
    <n v="36074.400000000001"/>
    <n v="41641.300000000003"/>
    <n v="45913.5"/>
    <n v="46079.9"/>
    <n v="48467.8"/>
    <n v="48241.7"/>
    <n v="52848.9"/>
    <n v="56410.1"/>
    <n v="62817.4"/>
    <n v="68902.100000000006"/>
    <n v="78636.7"/>
    <n v="86971.3"/>
    <n v="98679.7"/>
    <n v="98822.399999999994"/>
    <n v="100178.3"/>
    <n v="108578.2"/>
    <n v="114388.9"/>
    <n v="122583.1"/>
    <n v="130355.6"/>
    <n v="140768.5"/>
    <n v="144887.6"/>
    <n v="132908.29999999999"/>
    <n v="140589.79999999999"/>
    <n v="150350.6"/>
    <n v="159488.9"/>
    <n v="164479.29999999999"/>
    <n v="169084.79999999999"/>
  </r>
  <r>
    <x v="1"/>
    <x v="141"/>
    <x v="421"/>
    <x v="419"/>
    <n v="27375.9"/>
    <n v="23427.9"/>
    <n v="26477.9"/>
    <n v="27696.3"/>
    <n v="30075.3"/>
    <n v="33238.400000000001"/>
    <n v="29842.2"/>
    <n v="29174.400000000001"/>
    <n v="33172"/>
    <n v="39768"/>
    <n v="42265.9"/>
    <n v="46006.8"/>
    <n v="49147.6"/>
    <n v="52384"/>
    <n v="56947.3"/>
    <n v="64674.1"/>
    <n v="68594.2"/>
    <n v="66786.7"/>
    <n v="67935.3"/>
    <n v="66362.3"/>
    <n v="72045.7"/>
    <n v="74030"/>
    <n v="79302.600000000006"/>
    <n v="84473.2"/>
    <n v="92713.4"/>
    <n v="99882.1"/>
    <n v="110659.7"/>
    <n v="107592.2"/>
    <n v="108256.4"/>
    <n v="118356.8"/>
    <n v="123168.3"/>
    <n v="130114.1"/>
    <n v="135741.79999999999"/>
    <n v="143829.20000000001"/>
    <n v="144986.20000000001"/>
    <n v="132908.29999999999"/>
    <n v="141896.70000000001"/>
    <n v="149865"/>
    <n v="156739.70000000001"/>
    <n v="160671.4"/>
    <n v="162392.29999999999"/>
  </r>
  <r>
    <x v="2"/>
    <x v="141"/>
    <x v="422"/>
    <x v="420"/>
    <n v="248.3"/>
    <n v="282.60000000000002"/>
    <n v="312.10000000000002"/>
    <n v="341.1"/>
    <n v="360.5"/>
    <n v="389.4"/>
    <n v="420.8"/>
    <n v="462.2"/>
    <n v="509.7"/>
    <n v="546.29999999999995"/>
    <n v="572.29999999999995"/>
    <n v="594.1"/>
    <n v="611.79999999999995"/>
    <n v="613.9"/>
    <n v="633.5"/>
    <n v="643.9"/>
    <n v="669.3"/>
    <n v="690"/>
    <n v="713.4"/>
    <n v="726.9"/>
    <n v="733.5"/>
    <n v="762"/>
    <n v="792.1"/>
    <n v="815.7"/>
    <n v="848.2"/>
    <n v="870.7"/>
    <n v="891.7"/>
    <n v="918.5"/>
    <n v="925.4"/>
    <n v="917.4"/>
    <n v="928.7"/>
    <n v="942.1"/>
    <n v="960.3"/>
    <n v="978.7"/>
    <n v="999.3"/>
    <n v="1000"/>
    <n v="990.8"/>
    <n v="1003.2"/>
    <n v="1017.5"/>
    <n v="1023.7"/>
    <n v="1041.2"/>
  </r>
  <r>
    <x v="0"/>
    <x v="142"/>
    <x v="423"/>
    <x v="421"/>
    <n v="5132.8999999999996"/>
    <n v="5167.6000000000004"/>
    <n v="5498.6"/>
    <n v="5960.5"/>
    <n v="6639.2"/>
    <n v="7338.2"/>
    <n v="7805.3"/>
    <n v="8219.7000000000007"/>
    <n v="8288.5"/>
    <n v="8976"/>
    <n v="10208.299999999999"/>
    <n v="11203"/>
    <n v="12077.1"/>
    <n v="13436.3"/>
    <n v="15469.4"/>
    <n v="17219.7"/>
    <n v="19230.8"/>
    <n v="19359.599999999999"/>
    <n v="20185.599999999999"/>
    <n v="22026.7"/>
    <n v="23950.1"/>
    <n v="26064.400000000001"/>
    <n v="28950.799999999999"/>
    <n v="31863.1"/>
    <n v="35212"/>
    <n v="36950.300000000003"/>
    <n v="38616.199999999997"/>
    <n v="36628.699999999997"/>
    <n v="34687.9"/>
    <n v="35057.9"/>
    <n v="36453.1"/>
    <n v="39390.9"/>
    <n v="40320.199999999997"/>
    <n v="40679.300000000003"/>
    <n v="41403"/>
    <n v="38002.5"/>
    <n v="40074.400000000001"/>
    <n v="42649.599999999999"/>
    <n v="44461.8"/>
    <n v="45885.7"/>
    <n v="47170.5"/>
  </r>
  <r>
    <x v="1"/>
    <x v="142"/>
    <x v="424"/>
    <x v="422"/>
    <n v="25864"/>
    <n v="22881.200000000001"/>
    <n v="22043.599999999999"/>
    <n v="21864.1"/>
    <n v="23044.3"/>
    <n v="23575.9"/>
    <n v="23208.799999999999"/>
    <n v="22251.3"/>
    <n v="20345"/>
    <n v="20557.2"/>
    <n v="22316.7"/>
    <n v="23592.5"/>
    <n v="24698.1"/>
    <n v="26776.6"/>
    <n v="28363.3"/>
    <n v="31062.799999999999"/>
    <n v="33369.800000000003"/>
    <n v="32589.9"/>
    <n v="32862"/>
    <n v="35193.199999999997"/>
    <n v="37921.800000000003"/>
    <n v="39729"/>
    <n v="42450"/>
    <n v="45371.5"/>
    <n v="48410.1"/>
    <n v="49451.7"/>
    <n v="49378.2"/>
    <n v="45668.9"/>
    <n v="42712.2"/>
    <n v="43028.5"/>
    <n v="42790.400000000001"/>
    <n v="44502.5"/>
    <n v="43223.5"/>
    <n v="42163.5"/>
    <n v="41651.199999999997"/>
    <n v="38002.5"/>
    <n v="39828.699999999997"/>
    <n v="41936.699999999997"/>
    <n v="42857.2"/>
    <n v="43600.2"/>
    <n v="43020.1"/>
  </r>
  <r>
    <x v="2"/>
    <x v="142"/>
    <x v="425"/>
    <x v="423"/>
    <n v="198.5"/>
    <n v="225.8"/>
    <n v="249.4"/>
    <n v="272.60000000000002"/>
    <n v="288.10000000000002"/>
    <n v="311.3"/>
    <n v="336.3"/>
    <n v="369.4"/>
    <n v="407.4"/>
    <n v="436.6"/>
    <n v="457.4"/>
    <n v="474.9"/>
    <n v="489"/>
    <n v="501.8"/>
    <n v="545.4"/>
    <n v="554.29999999999995"/>
    <n v="576.29999999999995"/>
    <n v="594"/>
    <n v="614.29999999999995"/>
    <n v="625.9"/>
    <n v="631.6"/>
    <n v="656.1"/>
    <n v="682"/>
    <n v="702.3"/>
    <n v="727.4"/>
    <n v="747.2"/>
    <n v="782.1"/>
    <n v="802.1"/>
    <n v="812.1"/>
    <n v="814.8"/>
    <n v="851.9"/>
    <n v="885.1"/>
    <n v="932.8"/>
    <n v="964.8"/>
    <n v="994"/>
    <n v="1000"/>
    <n v="1006.2"/>
    <n v="1017"/>
    <n v="1037.4000000000001"/>
    <n v="1052.4000000000001"/>
    <n v="1096.5"/>
  </r>
  <r>
    <x v="0"/>
    <x v="143"/>
    <x v="426"/>
    <x v="424"/>
    <n v="9001.7000000000007"/>
    <n v="8710.7000000000007"/>
    <n v="9894.1"/>
    <n v="12135.9"/>
    <n v="14472"/>
    <n v="16090.3"/>
    <n v="16349"/>
    <n v="17530.8"/>
    <n v="17377.2"/>
    <n v="18268"/>
    <n v="19302.7"/>
    <n v="19961.7"/>
    <n v="21028.1"/>
    <n v="22460.5"/>
    <n v="24934.2"/>
    <n v="26667.9"/>
    <n v="29034.400000000001"/>
    <n v="28899.4"/>
    <n v="30886.799999999999"/>
    <n v="32508.3"/>
    <n v="35510.9"/>
    <n v="36900.400000000001"/>
    <n v="39394.6"/>
    <n v="41768.6"/>
    <n v="46240"/>
    <n v="50396"/>
    <n v="52340"/>
    <n v="52872"/>
    <n v="52818.8"/>
    <n v="56687"/>
    <n v="61414"/>
    <n v="66179"/>
    <n v="72800"/>
    <n v="75599.600000000006"/>
    <n v="79781"/>
    <n v="73768"/>
    <n v="82633"/>
    <n v="85294.7"/>
    <n v="85900"/>
    <n v="89742"/>
    <n v="92254.8"/>
  </r>
  <r>
    <x v="1"/>
    <x v="143"/>
    <x v="427"/>
    <x v="425"/>
    <n v="25841.4"/>
    <n v="23701"/>
    <n v="26624.5"/>
    <n v="28973.7"/>
    <n v="31270.7"/>
    <n v="31740.6"/>
    <n v="28973.7"/>
    <n v="27512"/>
    <n v="27146.5"/>
    <n v="30017.8"/>
    <n v="31636.2"/>
    <n v="31845"/>
    <n v="33097.9"/>
    <n v="34768.400000000001"/>
    <n v="36491.199999999997"/>
    <n v="37169.9"/>
    <n v="38370.6"/>
    <n v="39571.300000000003"/>
    <n v="42547"/>
    <n v="44948.4"/>
    <n v="47402"/>
    <n v="54345.3"/>
    <n v="55911.4"/>
    <n v="58427.7"/>
    <n v="61567.9"/>
    <n v="62385.1"/>
    <n v="64227.4"/>
    <n v="67052.3"/>
    <n v="69104.800000000003"/>
    <n v="65473.5"/>
    <n v="70022.899999999994"/>
    <n v="74572.399999999994"/>
    <n v="80463.199999999997"/>
    <n v="81150.2"/>
    <n v="81981.399999999994"/>
    <n v="73768"/>
    <n v="80882.3"/>
    <n v="81687.7"/>
    <n v="81256.800000000003"/>
    <n v="83523"/>
    <n v="83835"/>
  </r>
  <r>
    <x v="2"/>
    <x v="143"/>
    <x v="428"/>
    <x v="426"/>
    <n v="348.3"/>
    <n v="367.5"/>
    <n v="371.6"/>
    <n v="418.9"/>
    <n v="462.8"/>
    <n v="506.9"/>
    <n v="564.29999999999995"/>
    <n v="637.20000000000005"/>
    <n v="640.1"/>
    <n v="608.6"/>
    <n v="610.1"/>
    <n v="626.79999999999995"/>
    <n v="635.29999999999995"/>
    <n v="646"/>
    <n v="683.3"/>
    <n v="717.5"/>
    <n v="756.7"/>
    <n v="730.3"/>
    <n v="725.9"/>
    <n v="723.2"/>
    <n v="749.1"/>
    <n v="679"/>
    <n v="704.6"/>
    <n v="714.9"/>
    <n v="751"/>
    <n v="807.8"/>
    <n v="814.9"/>
    <n v="788.5"/>
    <n v="764.3"/>
    <n v="865.8"/>
    <n v="877.1"/>
    <n v="887.4"/>
    <n v="904.8"/>
    <n v="931.6"/>
    <n v="973.2"/>
    <n v="1000"/>
    <n v="1021.6"/>
    <n v="1044.2"/>
    <n v="1057.0999999999999"/>
    <n v="1074.5"/>
    <n v="1100.4000000000001"/>
  </r>
  <r>
    <x v="0"/>
    <x v="144"/>
    <x v="429"/>
    <x v="427"/>
    <n v="4850.1000000000004"/>
    <n v="5314.7"/>
    <n v="5666.4"/>
    <n v="5903.8"/>
    <n v="6872.1"/>
    <n v="7281.7"/>
    <n v="8108.1"/>
    <n v="8571.2999999999993"/>
    <n v="8810.1"/>
    <n v="9567.1"/>
    <n v="10360.200000000001"/>
    <n v="11053.5"/>
    <n v="11550"/>
    <n v="12729.6"/>
    <n v="13891.8"/>
    <n v="15269.7"/>
    <n v="16869"/>
    <n v="17902.400000000001"/>
    <n v="18760.7"/>
    <n v="19280.3"/>
    <n v="20028.599999999999"/>
    <n v="21070.7"/>
    <n v="22224.2"/>
    <n v="22617.9"/>
    <n v="23474.1"/>
    <n v="24535.200000000001"/>
    <n v="25873.5"/>
    <n v="27230.9"/>
    <n v="27911.200000000001"/>
    <n v="28775.1"/>
    <n v="29415.9"/>
    <n v="30328.400000000001"/>
    <n v="32119.8"/>
    <n v="33768.9"/>
    <n v="36455"/>
    <n v="38067"/>
    <n v="40926.1"/>
    <n v="42842"/>
    <n v="44536"/>
    <n v="38861.800000000003"/>
    <n v="39950"/>
  </r>
  <r>
    <x v="1"/>
    <x v="144"/>
    <x v="430"/>
    <x v="428"/>
    <n v="27921.1"/>
    <n v="27385"/>
    <n v="26921.5"/>
    <n v="26440"/>
    <n v="30620.9"/>
    <n v="30139.200000000001"/>
    <n v="31298.7"/>
    <n v="31236.799999999999"/>
    <n v="31342.3"/>
    <n v="32491.4"/>
    <n v="33438.9"/>
    <n v="34632.9"/>
    <n v="35285"/>
    <n v="37009"/>
    <n v="37816.9"/>
    <n v="39040.800000000003"/>
    <n v="41023.800000000003"/>
    <n v="41875.800000000003"/>
    <n v="42323.9"/>
    <n v="42616.7"/>
    <n v="43035"/>
    <n v="44021.5"/>
    <n v="44806.3"/>
    <n v="44229.7"/>
    <n v="44947.4"/>
    <n v="37797.1"/>
    <n v="37355.9"/>
    <n v="37133.300000000003"/>
    <n v="42062.5"/>
    <n v="40672.1"/>
    <n v="38950.9"/>
    <n v="37690.400000000001"/>
    <n v="37725.5"/>
    <n v="37584"/>
    <n v="38359.599999999999"/>
    <n v="38067"/>
    <n v="39343.699999999997"/>
    <n v="39684.400000000001"/>
    <n v="39837.4"/>
    <n v="33528.9"/>
    <n v="33177.599999999999"/>
  </r>
  <r>
    <x v="2"/>
    <x v="144"/>
    <x v="431"/>
    <x v="429"/>
    <n v="173.7"/>
    <n v="194.1"/>
    <n v="210.5"/>
    <n v="223.3"/>
    <n v="224.4"/>
    <n v="241.6"/>
    <n v="259.10000000000002"/>
    <n v="274.39999999999998"/>
    <n v="281.10000000000002"/>
    <n v="294.39999999999998"/>
    <n v="309.8"/>
    <n v="319.2"/>
    <n v="327.3"/>
    <n v="344"/>
    <n v="367.3"/>
    <n v="391.1"/>
    <n v="411.2"/>
    <n v="427.5"/>
    <n v="443.3"/>
    <n v="452.4"/>
    <n v="465.4"/>
    <n v="478.6"/>
    <n v="496"/>
    <n v="511.4"/>
    <n v="522.29999999999995"/>
    <n v="649.1"/>
    <n v="692.6"/>
    <n v="733.3"/>
    <n v="663.6"/>
    <n v="707.5"/>
    <n v="755.2"/>
    <n v="804.7"/>
    <n v="851.4"/>
    <n v="898.5"/>
    <n v="950.3"/>
    <n v="1000"/>
    <n v="1040.2"/>
    <n v="1079.5999999999999"/>
    <n v="1117.9000000000001"/>
    <n v="1159.0999999999999"/>
    <n v="1204.0999999999999"/>
  </r>
  <r>
    <x v="0"/>
    <x v="145"/>
    <x v="432"/>
    <x v="430"/>
    <n v="8702.7000000000007"/>
    <n v="9310.1"/>
    <n v="10097.5"/>
    <n v="10985.2"/>
    <n v="11689.4"/>
    <n v="13001"/>
    <n v="14656.8"/>
    <n v="16827.599999999999"/>
    <n v="19380.2"/>
    <n v="21430.2"/>
    <n v="23398.2"/>
    <n v="25366.2"/>
    <n v="27497.200000000001"/>
    <n v="29738.6"/>
    <n v="32437.1"/>
    <n v="35913.800000000003"/>
    <n v="39590"/>
    <n v="43758.400000000001"/>
    <n v="48241.4"/>
    <n v="51791.1"/>
    <n v="55413.7"/>
    <n v="59155.9"/>
    <n v="64225.8"/>
    <n v="69809.5"/>
    <n v="75227.100000000006"/>
    <n v="80890.100000000006"/>
    <n v="87293.4"/>
    <n v="96206.9"/>
    <n v="101966.8"/>
    <n v="109019.5"/>
    <n v="113842.8"/>
    <n v="119676.8"/>
    <n v="129113.8"/>
    <n v="138785.20000000001"/>
    <n v="150322.20000000001"/>
    <n v="162176.70000000001"/>
    <n v="175916.5"/>
    <n v="184847.6"/>
    <n v="192953.60000000001"/>
    <n v="204305.4"/>
    <n v="210026"/>
  </r>
  <r>
    <x v="1"/>
    <x v="145"/>
    <x v="433"/>
    <x v="431"/>
    <n v="85707.3"/>
    <n v="85188.7"/>
    <n v="85305.1"/>
    <n v="85624.8"/>
    <n v="82134.2"/>
    <n v="84186.8"/>
    <n v="85246.1"/>
    <n v="88468.6"/>
    <n v="95719.7"/>
    <n v="98544.8"/>
    <n v="102120.1"/>
    <n v="105266.7"/>
    <n v="109120"/>
    <n v="113207.2"/>
    <n v="114551.3"/>
    <n v="118582.3"/>
    <n v="121729.1"/>
    <n v="124586.2"/>
    <n v="127850.4"/>
    <n v="132073"/>
    <n v="135169.29999999999"/>
    <n v="139736.79999999999"/>
    <n v="144110.20000000001"/>
    <n v="142973.29999999999"/>
    <n v="148416.1"/>
    <n v="154010.6"/>
    <n v="159599"/>
    <n v="167378.5"/>
    <n v="166066.20000000001"/>
    <n v="163818"/>
    <n v="156272.29999999999"/>
    <n v="152829.1"/>
    <n v="154528.6"/>
    <n v="156320.9"/>
    <n v="159377"/>
    <n v="162176.70000000001"/>
    <n v="167229.6"/>
    <n v="167453.9"/>
    <n v="166683.4"/>
    <n v="169342.2"/>
    <n v="167884.6"/>
  </r>
  <r>
    <x v="2"/>
    <x v="145"/>
    <x v="434"/>
    <x v="432"/>
    <n v="101.5"/>
    <n v="109.3"/>
    <n v="118.4"/>
    <n v="128.30000000000001"/>
    <n v="142.30000000000001"/>
    <n v="154.4"/>
    <n v="171.9"/>
    <n v="190.2"/>
    <n v="202.5"/>
    <n v="217.5"/>
    <n v="229.1"/>
    <n v="241"/>
    <n v="252"/>
    <n v="262.7"/>
    <n v="283.2"/>
    <n v="302.89999999999998"/>
    <n v="325.2"/>
    <n v="351.2"/>
    <n v="377.3"/>
    <n v="392.1"/>
    <n v="410"/>
    <n v="423.3"/>
    <n v="445.7"/>
    <n v="488.3"/>
    <n v="506.9"/>
    <n v="525.20000000000005"/>
    <n v="547"/>
    <n v="574.79999999999995"/>
    <n v="614"/>
    <n v="665.5"/>
    <n v="728.5"/>
    <n v="783.1"/>
    <n v="835.5"/>
    <n v="887.8"/>
    <n v="943.2"/>
    <n v="1000"/>
    <n v="1051.9000000000001"/>
    <n v="1103.9000000000001"/>
    <n v="1157.5999999999999"/>
    <n v="1206.5"/>
    <n v="1251"/>
  </r>
  <r>
    <x v="0"/>
    <x v="146"/>
    <x v="435"/>
    <x v="433"/>
    <n v="2418.8000000000002"/>
    <n v="3130.2"/>
    <n v="3850.6"/>
    <n v="4218"/>
    <n v="4725"/>
    <n v="5044.5"/>
    <n v="5411.8"/>
    <n v="5799.8"/>
    <n v="5955.1"/>
    <n v="6578.5"/>
    <n v="7176.1"/>
    <n v="8053"/>
    <n v="8717.9"/>
    <n v="9755.2000000000007"/>
    <n v="12237.4"/>
    <n v="13661.5"/>
    <n v="14315.9"/>
    <n v="14405.2"/>
    <n v="15247.2"/>
    <n v="15892.7"/>
    <n v="16996"/>
    <n v="18651.599999999999"/>
    <n v="20917.7"/>
    <n v="23046.799999999999"/>
    <n v="25899.200000000001"/>
    <n v="28749.3"/>
    <n v="32319.9"/>
    <n v="35274.199999999997"/>
    <n v="36563.599999999999"/>
    <n v="39431.699999999997"/>
    <n v="41661.5"/>
    <n v="44234.5"/>
    <n v="49312.800000000003"/>
    <n v="54589.4"/>
    <n v="58883.6"/>
    <n v="61374.400000000001"/>
    <n v="66248"/>
    <n v="69849.399999999994"/>
    <n v="72283.3"/>
    <n v="75635.100000000006"/>
    <n v="77752.899999999994"/>
  </r>
  <r>
    <x v="1"/>
    <x v="146"/>
    <x v="436"/>
    <x v="434"/>
    <n v="13801.7"/>
    <n v="16406"/>
    <n v="19009.7"/>
    <n v="19445.8"/>
    <n v="20247.5"/>
    <n v="19521"/>
    <n v="18282.400000000001"/>
    <n v="17788.7"/>
    <n v="17521.8"/>
    <n v="18913.400000000001"/>
    <n v="20022.5"/>
    <n v="22042.9"/>
    <n v="23393.1"/>
    <n v="25198.3"/>
    <n v="29926.799999999999"/>
    <n v="32122.799999999999"/>
    <n v="32850.699999999997"/>
    <n v="32004.2"/>
    <n v="33056.5"/>
    <n v="33695.4"/>
    <n v="34952.6"/>
    <n v="37291.1"/>
    <n v="40421.5"/>
    <n v="43391.8"/>
    <n v="47603.4"/>
    <n v="50703.5"/>
    <n v="53957.599999999999"/>
    <n v="55857.7"/>
    <n v="55045.3"/>
    <n v="55294.9"/>
    <n v="54114.7"/>
    <n v="53060.7"/>
    <n v="55975.7"/>
    <n v="59579.3"/>
    <n v="61450.6"/>
    <n v="61374.400000000001"/>
    <n v="63965.5"/>
    <n v="64249.3"/>
    <n v="63769"/>
    <n v="64824.6"/>
    <n v="65435.1"/>
  </r>
  <r>
    <x v="2"/>
    <x v="146"/>
    <x v="437"/>
    <x v="435"/>
    <n v="175.3"/>
    <n v="190.8"/>
    <n v="202.6"/>
    <n v="216.9"/>
    <n v="233.4"/>
    <n v="258.39999999999998"/>
    <n v="296"/>
    <n v="326"/>
    <n v="339.9"/>
    <n v="347.8"/>
    <n v="358.4"/>
    <n v="365.3"/>
    <n v="372.7"/>
    <n v="387.1"/>
    <n v="408.9"/>
    <n v="425.3"/>
    <n v="435.8"/>
    <n v="450.1"/>
    <n v="461.2"/>
    <n v="471.7"/>
    <n v="486.3"/>
    <n v="500.2"/>
    <n v="517.5"/>
    <n v="531.1"/>
    <n v="544.1"/>
    <n v="567"/>
    <n v="599"/>
    <n v="631.5"/>
    <n v="664.2"/>
    <n v="713.1"/>
    <n v="769.9"/>
    <n v="833.7"/>
    <n v="881"/>
    <n v="916.2"/>
    <n v="958.2"/>
    <n v="1000"/>
    <n v="1035.7"/>
    <n v="1087.2"/>
    <n v="1133.5"/>
    <n v="1166.8"/>
    <n v="1188.2"/>
  </r>
  <r>
    <x v="0"/>
    <x v="147"/>
    <x v="438"/>
    <x v="436"/>
    <n v="20159.900000000001"/>
    <n v="23221"/>
    <n v="25764.799999999999"/>
    <n v="29344.7"/>
    <n v="32340.3"/>
    <n v="36317.599999999999"/>
    <n v="41827.199999999997"/>
    <n v="49297.2"/>
    <n v="53707.5"/>
    <n v="60210.2"/>
    <n v="66855.5"/>
    <n v="74070.600000000006"/>
    <n v="81314.100000000006"/>
    <n v="93393.9"/>
    <n v="104878"/>
    <n v="113630.6"/>
    <n v="125620.8"/>
    <n v="134931.5"/>
    <n v="148238.9"/>
    <n v="152825.20000000001"/>
    <n v="159626.29999999999"/>
    <n v="169390.3"/>
    <n v="175627.7"/>
    <n v="184002.2"/>
    <n v="196139.2"/>
    <n v="206888.7"/>
    <n v="222214.5"/>
    <n v="243688.7"/>
    <n v="264019.59999999998"/>
    <n v="283320.8"/>
    <n v="310436.90000000002"/>
    <n v="327078.8"/>
    <n v="338832.1"/>
    <n v="351794.7"/>
    <n v="370922.2"/>
    <n v="386500.2"/>
    <n v="399215.5"/>
    <n v="417260.5"/>
    <n v="439374"/>
    <n v="455894.1"/>
    <n v="468659.1"/>
  </r>
  <r>
    <x v="1"/>
    <x v="147"/>
    <x v="439"/>
    <x v="437"/>
    <n v="119418.2"/>
    <n v="123019.9"/>
    <n v="124213.5"/>
    <n v="129942.5"/>
    <n v="132990.1"/>
    <n v="136884.4"/>
    <n v="141959"/>
    <n v="151553.29999999999"/>
    <n v="151810"/>
    <n v="158174.6"/>
    <n v="164032.6"/>
    <n v="171737.60000000001"/>
    <n v="176776.4"/>
    <n v="189537.8"/>
    <n v="198115.5"/>
    <n v="200787.1"/>
    <n v="207284.9"/>
    <n v="209817.8"/>
    <n v="217549.1"/>
    <n v="214162.8"/>
    <n v="214468.2"/>
    <n v="219572.9"/>
    <n v="224108.5"/>
    <n v="229818.9"/>
    <n v="239881.60000000001"/>
    <n v="247587.1"/>
    <n v="261388.79999999999"/>
    <n v="278718"/>
    <n v="302216.8"/>
    <n v="319382.2"/>
    <n v="343134.2"/>
    <n v="355157.5"/>
    <n v="364704.2"/>
    <n v="363946.9"/>
    <n v="379747.5"/>
    <n v="386500.2"/>
    <n v="389790.4"/>
    <n v="401335.5"/>
    <n v="417735.4"/>
    <n v="432656.1"/>
    <n v="431209.5"/>
  </r>
  <r>
    <x v="2"/>
    <x v="147"/>
    <x v="440"/>
    <x v="438"/>
    <n v="168.8"/>
    <n v="188.8"/>
    <n v="207.4"/>
    <n v="225.8"/>
    <n v="243.2"/>
    <n v="265.3"/>
    <n v="294.60000000000002"/>
    <n v="325.3"/>
    <n v="353.8"/>
    <n v="380.7"/>
    <n v="407.6"/>
    <n v="431.3"/>
    <n v="460"/>
    <n v="492.7"/>
    <n v="529.4"/>
    <n v="565.9"/>
    <n v="606"/>
    <n v="643.1"/>
    <n v="681.4"/>
    <n v="713.6"/>
    <n v="744.3"/>
    <n v="771.5"/>
    <n v="783.7"/>
    <n v="800.6"/>
    <n v="817.7"/>
    <n v="835.6"/>
    <n v="850.1"/>
    <n v="874.3"/>
    <n v="873.6"/>
    <n v="887.1"/>
    <n v="904.7"/>
    <n v="920.9"/>
    <n v="929.1"/>
    <n v="966.6"/>
    <n v="976.8"/>
    <n v="1000"/>
    <n v="1024.2"/>
    <n v="1039.7"/>
    <n v="1051.8"/>
    <n v="1053.7"/>
    <n v="1086.8"/>
  </r>
  <r>
    <x v="0"/>
    <x v="148"/>
    <x v="441"/>
    <x v="439"/>
    <n v="5630.6"/>
    <n v="6485.6"/>
    <n v="7196.1"/>
    <n v="8195.9"/>
    <n v="9032.6"/>
    <n v="10143.4"/>
    <n v="11682.3"/>
    <n v="13768.6"/>
    <n v="15000.4"/>
    <n v="16816.599999999999"/>
    <n v="18672.599999999999"/>
    <n v="20687.8"/>
    <n v="22710.9"/>
    <n v="26084.7"/>
    <n v="29292.2"/>
    <n v="31736.799999999999"/>
    <n v="35085.599999999999"/>
    <n v="37686.1"/>
    <n v="41402.800000000003"/>
    <n v="42683.7"/>
    <n v="44583.3"/>
    <n v="47310.3"/>
    <n v="49052.4"/>
    <n v="51391.4"/>
    <n v="55166.6"/>
    <n v="58851.9"/>
    <n v="63978.8"/>
    <n v="70201.8"/>
    <n v="76487.7"/>
    <n v="81574.899999999994"/>
    <n v="86784.6"/>
    <n v="90865.9"/>
    <n v="93699"/>
    <n v="97515.199999999997"/>
    <n v="103408.9"/>
    <n v="106244.8"/>
    <n v="110542.2"/>
    <n v="114948.6"/>
    <n v="119790.3"/>
    <n v="124413.7"/>
    <n v="127897.3"/>
  </r>
  <r>
    <x v="1"/>
    <x v="148"/>
    <x v="442"/>
    <x v="440"/>
    <n v="45699.3"/>
    <n v="47077.7"/>
    <n v="47534.400000000001"/>
    <n v="49726.8"/>
    <n v="50893.1"/>
    <n v="52383.3"/>
    <n v="54325.3"/>
    <n v="57996.9"/>
    <n v="58095.1"/>
    <n v="60530.7"/>
    <n v="62772.5"/>
    <n v="65721.100000000006"/>
    <n v="67649.3"/>
    <n v="72532.899999999994"/>
    <n v="75815.5"/>
    <n v="76837.8"/>
    <n v="79324.399999999994"/>
    <n v="80293.7"/>
    <n v="83252.399999999994"/>
    <n v="81956.5"/>
    <n v="82073.399999999994"/>
    <n v="84026.9"/>
    <n v="85762.5"/>
    <n v="87947.8"/>
    <n v="90587"/>
    <n v="92358.7"/>
    <n v="96048.4"/>
    <n v="101286.6"/>
    <n v="105663.5"/>
    <n v="108251.3"/>
    <n v="109748.3"/>
    <n v="108838.3"/>
    <n v="106667.6"/>
    <n v="105551.9"/>
    <n v="106484.2"/>
    <n v="106244.8"/>
    <n v="107592"/>
    <n v="109388.4"/>
    <n v="111426.6"/>
    <n v="111918"/>
    <n v="110020.6"/>
  </r>
  <r>
    <x v="2"/>
    <x v="148"/>
    <x v="443"/>
    <x v="441"/>
    <n v="123.2"/>
    <n v="137.80000000000001"/>
    <n v="151.4"/>
    <n v="164.8"/>
    <n v="177.5"/>
    <n v="193.6"/>
    <n v="215"/>
    <n v="237.4"/>
    <n v="258.2"/>
    <n v="277.8"/>
    <n v="297.5"/>
    <n v="314.8"/>
    <n v="335.7"/>
    <n v="359.6"/>
    <n v="386.4"/>
    <n v="413"/>
    <n v="442.3"/>
    <n v="469.4"/>
    <n v="497.3"/>
    <n v="520.79999999999995"/>
    <n v="543.20000000000005"/>
    <n v="563"/>
    <n v="572"/>
    <n v="584.29999999999995"/>
    <n v="609"/>
    <n v="637.20000000000005"/>
    <n v="666.1"/>
    <n v="693.1"/>
    <n v="723.9"/>
    <n v="753.6"/>
    <n v="790.8"/>
    <n v="834.9"/>
    <n v="878.4"/>
    <n v="923.9"/>
    <n v="971.1"/>
    <n v="1000"/>
    <n v="1027.4000000000001"/>
    <n v="1050.8"/>
    <n v="1075.0999999999999"/>
    <n v="1111.7"/>
    <n v="1162.5"/>
  </r>
  <r>
    <x v="0"/>
    <x v="149"/>
    <x v="444"/>
    <x v="442"/>
    <n v="4733.5"/>
    <n v="5452.3"/>
    <n v="6049.6"/>
    <n v="6890.2"/>
    <n v="7593.5"/>
    <n v="8527.4"/>
    <n v="9821"/>
    <n v="11575"/>
    <n v="12610.5"/>
    <n v="14137.4"/>
    <n v="15697.7"/>
    <n v="17391.8"/>
    <n v="19092.599999999999"/>
    <n v="21928.9"/>
    <n v="24625.4"/>
    <n v="26680.5"/>
    <n v="29495.8"/>
    <n v="31681.9"/>
    <n v="34806.5"/>
    <n v="35883.4"/>
    <n v="37480.300000000003"/>
    <n v="39772.9"/>
    <n v="41237.4"/>
    <n v="43203.8"/>
    <n v="44142"/>
    <n v="44274.1"/>
    <n v="45222.6"/>
    <n v="47564.4"/>
    <n v="48725.9"/>
    <n v="52511.1"/>
    <n v="57539.6"/>
    <n v="60037.2"/>
    <n v="62922.400000000001"/>
    <n v="65928.899999999994"/>
    <n v="71439.8"/>
    <n v="75255"/>
    <n v="79389.5"/>
    <n v="82590.100000000006"/>
    <n v="88727.2"/>
    <n v="93184.3"/>
    <n v="95793.5"/>
  </r>
  <r>
    <x v="1"/>
    <x v="149"/>
    <x v="445"/>
    <x v="443"/>
    <n v="30007.5"/>
    <n v="30912.5"/>
    <n v="31212.400000000001"/>
    <n v="32652"/>
    <n v="33417.800000000003"/>
    <n v="34396.400000000001"/>
    <n v="35671.5"/>
    <n v="38082.400000000001"/>
    <n v="38146.9"/>
    <n v="39746.199999999997"/>
    <n v="41218.199999999997"/>
    <n v="43154.3"/>
    <n v="44420.4"/>
    <n v="47627.1"/>
    <n v="49782.6"/>
    <n v="50453.9"/>
    <n v="52086.6"/>
    <n v="52723.1"/>
    <n v="54665.8"/>
    <n v="53814.9"/>
    <n v="53891.7"/>
    <n v="55174.400000000001"/>
    <n v="56314.1"/>
    <n v="57749"/>
    <n v="57763.1"/>
    <n v="56895.9"/>
    <n v="56954"/>
    <n v="58074.8"/>
    <n v="58168.3"/>
    <n v="61144.800000000003"/>
    <n v="65372.6"/>
    <n v="66535.100000000006"/>
    <n v="67905.3"/>
    <n v="69462.399999999994"/>
    <n v="72734.5"/>
    <n v="75255"/>
    <n v="77982.7"/>
    <n v="79786.399999999994"/>
    <n v="85143.5"/>
    <n v="88034.3"/>
    <n v="89270.5"/>
  </r>
  <r>
    <x v="2"/>
    <x v="149"/>
    <x v="446"/>
    <x v="444"/>
    <n v="157.69999999999999"/>
    <n v="176.4"/>
    <n v="193.8"/>
    <n v="211"/>
    <n v="227.2"/>
    <n v="247.9"/>
    <n v="275.3"/>
    <n v="303.89999999999998"/>
    <n v="330.6"/>
    <n v="355.7"/>
    <n v="380.8"/>
    <n v="403"/>
    <n v="429.8"/>
    <n v="460.4"/>
    <n v="494.7"/>
    <n v="528.79999999999995"/>
    <n v="566.29999999999995"/>
    <n v="600.9"/>
    <n v="636.70000000000005"/>
    <n v="666.8"/>
    <n v="695.5"/>
    <n v="720.9"/>
    <n v="732.3"/>
    <n v="748.1"/>
    <n v="764.2"/>
    <n v="778.2"/>
    <n v="794"/>
    <n v="819"/>
    <n v="837.7"/>
    <n v="858.8"/>
    <n v="880.2"/>
    <n v="902.3"/>
    <n v="926.6"/>
    <n v="949.1"/>
    <n v="982.2"/>
    <n v="1000"/>
    <n v="1018"/>
    <n v="1035.0999999999999"/>
    <n v="1042.0999999999999"/>
    <n v="1058.5"/>
    <n v="1073.0999999999999"/>
  </r>
  <r>
    <x v="0"/>
    <x v="150"/>
    <x v="447"/>
    <x v="445"/>
    <n v="1940.7"/>
    <n v="2363.1"/>
    <n v="2893.2"/>
    <n v="3345.9"/>
    <n v="3764.4"/>
    <n v="4257.6000000000004"/>
    <n v="4804.6000000000004"/>
    <n v="5803.9"/>
    <n v="6167.3"/>
    <n v="7606.1"/>
    <n v="8903.6"/>
    <n v="10373"/>
    <n v="11927.5"/>
    <n v="13621"/>
    <n v="16363.5"/>
    <n v="18603.3"/>
    <n v="22868"/>
    <n v="25852.6"/>
    <n v="29099.5"/>
    <n v="31574.6"/>
    <n v="33220"/>
    <n v="35504.800000000003"/>
    <n v="37346.699999999997"/>
    <n v="40025.9"/>
    <n v="42746.3"/>
    <n v="45498.2"/>
    <n v="48238.7"/>
    <n v="53091.1"/>
    <n v="57405.5"/>
    <n v="64595.9"/>
    <n v="65977.100000000006"/>
    <n v="69521.100000000006"/>
    <n v="71054.600000000006"/>
    <n v="73213.2"/>
    <n v="78089.5"/>
    <n v="83384.3"/>
    <n v="88628.1"/>
    <n v="93818.8"/>
    <n v="100888.1"/>
    <n v="107173.6"/>
    <n v="110174.5"/>
  </r>
  <r>
    <x v="1"/>
    <x v="150"/>
    <x v="448"/>
    <x v="446"/>
    <n v="9593.6"/>
    <n v="10383.9"/>
    <n v="11430.7"/>
    <n v="12095.2"/>
    <n v="12634.2"/>
    <n v="13377.7"/>
    <n v="13566.6"/>
    <n v="14982.4"/>
    <n v="14925.3"/>
    <n v="17350.5"/>
    <n v="19438.400000000001"/>
    <n v="21172.3"/>
    <n v="23096.6"/>
    <n v="25568.400000000001"/>
    <n v="29230.3"/>
    <n v="31693.599999999999"/>
    <n v="37167"/>
    <n v="40091.1"/>
    <n v="43642.400000000001"/>
    <n v="46707.7"/>
    <n v="47875.6"/>
    <n v="50615.1"/>
    <n v="52316.4"/>
    <n v="54124.2"/>
    <n v="56521.8"/>
    <n v="58902.7"/>
    <n v="61250.1"/>
    <n v="65441.9"/>
    <n v="69488.899999999994"/>
    <n v="75969.2"/>
    <n v="75625.399999999994"/>
    <n v="77105.2"/>
    <n v="76839.899999999994"/>
    <n v="76961.2"/>
    <n v="79754.8"/>
    <n v="83384.3"/>
    <n v="86686.3"/>
    <n v="90137.600000000006"/>
    <n v="95544.3"/>
    <n v="99791.1"/>
    <n v="100793"/>
  </r>
  <r>
    <x v="2"/>
    <x v="150"/>
    <x v="449"/>
    <x v="447"/>
    <n v="202.3"/>
    <n v="227.6"/>
    <n v="253.1"/>
    <n v="276.60000000000002"/>
    <n v="298"/>
    <n v="318.3"/>
    <n v="354.1"/>
    <n v="387.4"/>
    <n v="413.2"/>
    <n v="438.4"/>
    <n v="458"/>
    <n v="489.9"/>
    <n v="516.4"/>
    <n v="532.70000000000005"/>
    <n v="559.79999999999995"/>
    <n v="587"/>
    <n v="615.29999999999995"/>
    <n v="644.79999999999995"/>
    <n v="666.8"/>
    <n v="676"/>
    <n v="693.9"/>
    <n v="701.5"/>
    <n v="713.9"/>
    <n v="739.5"/>
    <n v="756.3"/>
    <n v="772.4"/>
    <n v="787.6"/>
    <n v="811.3"/>
    <n v="826.1"/>
    <n v="850.3"/>
    <n v="872.4"/>
    <n v="901.6"/>
    <n v="924.7"/>
    <n v="951.3"/>
    <n v="979.1"/>
    <n v="1000"/>
    <n v="1022.4"/>
    <n v="1040.8"/>
    <n v="1055.9000000000001"/>
    <n v="1074"/>
    <n v="1093.0999999999999"/>
  </r>
  <r>
    <x v="0"/>
    <x v="151"/>
    <x v="450"/>
    <x v="448"/>
    <n v="989.4"/>
    <n v="1204.8"/>
    <n v="1475"/>
    <n v="1705.8"/>
    <n v="1919.1"/>
    <n v="2170.5"/>
    <n v="2449.4"/>
    <n v="2958.9"/>
    <n v="3144.2"/>
    <n v="3877.7"/>
    <n v="4539.1000000000004"/>
    <n v="5288.3"/>
    <n v="6080.8"/>
    <n v="6944.2"/>
    <n v="8342.2999999999993"/>
    <n v="9484.2000000000007"/>
    <n v="11658.3"/>
    <n v="13180"/>
    <n v="14835.2"/>
    <n v="16097.1"/>
    <n v="16935.900000000001"/>
    <n v="18100.7"/>
    <n v="19039.8"/>
    <n v="20405.7"/>
    <n v="21914.7"/>
    <n v="23038.799999999999"/>
    <n v="25021.3"/>
    <n v="28440"/>
    <n v="29565.8"/>
    <n v="31557.3"/>
    <n v="33602.800000000003"/>
    <n v="35267"/>
    <n v="36999.699999999997"/>
    <n v="37532"/>
    <n v="40092.1"/>
    <n v="42165.5"/>
    <n v="42695.5"/>
    <n v="44717.7"/>
    <n v="45983.9"/>
    <n v="47581"/>
    <n v="48913.3"/>
  </r>
  <r>
    <x v="1"/>
    <x v="151"/>
    <x v="451"/>
    <x v="449"/>
    <n v="4231.7"/>
    <n v="4580.3"/>
    <n v="5042.1000000000004"/>
    <n v="5335.2"/>
    <n v="5572.9"/>
    <n v="5900.9"/>
    <n v="5984.2"/>
    <n v="6608.7"/>
    <n v="6583.5"/>
    <n v="7653.3"/>
    <n v="8574.2000000000007"/>
    <n v="9339.1"/>
    <n v="10187.9"/>
    <n v="11278.2"/>
    <n v="12893.4"/>
    <n v="13980"/>
    <n v="16394.3"/>
    <n v="17684.099999999999"/>
    <n v="19250.599999999999"/>
    <n v="20602.7"/>
    <n v="21117.8"/>
    <n v="22326.2"/>
    <n v="23076.7"/>
    <n v="23874.1"/>
    <n v="25751"/>
    <n v="27351.599999999999"/>
    <n v="29305.4"/>
    <n v="32273"/>
    <n v="33242.400000000001"/>
    <n v="34686.699999999997"/>
    <n v="36454.300000000003"/>
    <n v="36762.1"/>
    <n v="38448"/>
    <n v="38086.6"/>
    <n v="40545.4"/>
    <n v="42165.5"/>
    <n v="42743"/>
    <n v="44708.800000000003"/>
    <n v="46052.5"/>
    <n v="48539.7"/>
    <n v="49728.5"/>
  </r>
  <r>
    <x v="2"/>
    <x v="151"/>
    <x v="452"/>
    <x v="450"/>
    <n v="233.8"/>
    <n v="263"/>
    <n v="292.5"/>
    <n v="319.7"/>
    <n v="344.4"/>
    <n v="367.8"/>
    <n v="409.3"/>
    <n v="447.7"/>
    <n v="477.6"/>
    <n v="506.7"/>
    <n v="529.4"/>
    <n v="566.29999999999995"/>
    <n v="596.9"/>
    <n v="615.70000000000005"/>
    <n v="647"/>
    <n v="678.4"/>
    <n v="711.1"/>
    <n v="745.3"/>
    <n v="770.6"/>
    <n v="781.3"/>
    <n v="802"/>
    <n v="810.7"/>
    <n v="825.1"/>
    <n v="854.7"/>
    <n v="851"/>
    <n v="842.3"/>
    <n v="853.8"/>
    <n v="881.2"/>
    <n v="889.4"/>
    <n v="909.8"/>
    <n v="921.8"/>
    <n v="959.3"/>
    <n v="962.3"/>
    <n v="985.4"/>
    <n v="988.8"/>
    <n v="1000"/>
    <n v="998.9"/>
    <n v="1000.2"/>
    <n v="998.5"/>
    <n v="980.2"/>
    <n v="983.6"/>
  </r>
  <r>
    <x v="0"/>
    <x v="152"/>
    <x v="453"/>
    <x v="451"/>
    <n v="1287.4000000000001"/>
    <n v="1567.6"/>
    <n v="1919.2"/>
    <n v="2219.5"/>
    <n v="2497.1"/>
    <n v="2824.3"/>
    <n v="3187.1"/>
    <n v="3850.1"/>
    <n v="4091.1"/>
    <n v="5045.5"/>
    <n v="5906.3"/>
    <n v="6881"/>
    <n v="7912.2"/>
    <n v="9035.6"/>
    <n v="9867.9"/>
    <n v="11798.9"/>
    <n v="15131.2"/>
    <n v="18163.400000000001"/>
    <n v="22226"/>
    <n v="26213"/>
    <n v="30150.6"/>
    <n v="34218.1"/>
    <n v="36555.4"/>
    <n v="37556.199999999997"/>
    <n v="37330.1"/>
    <n v="36353.4"/>
    <n v="35946.699999999997"/>
    <n v="36062.9"/>
    <n v="35513.800000000003"/>
    <n v="38660.800000000003"/>
    <n v="42450.2"/>
    <n v="45298.5"/>
    <n v="48088.800000000003"/>
    <n v="51239.6"/>
    <n v="54742.3"/>
    <n v="58565.1"/>
    <n v="61804.3"/>
    <n v="64125.5"/>
    <n v="69670.7"/>
    <n v="73916.399999999994"/>
    <n v="75986.100000000006"/>
  </r>
  <r>
    <x v="1"/>
    <x v="152"/>
    <x v="454"/>
    <x v="452"/>
    <n v="5766.1"/>
    <n v="6241.1"/>
    <n v="6870.3"/>
    <n v="7269.6"/>
    <n v="7593.6"/>
    <n v="8040.5"/>
    <n v="8154"/>
    <n v="9005"/>
    <n v="8970.6"/>
    <n v="10428.299999999999"/>
    <n v="11683.2"/>
    <n v="12725.3"/>
    <n v="13881.9"/>
    <n v="15367.5"/>
    <n v="15864.7"/>
    <n v="17977.3"/>
    <n v="21871.1"/>
    <n v="25025.8"/>
    <n v="29422.5"/>
    <n v="33956.6"/>
    <n v="37960.9"/>
    <n v="42753.5"/>
    <n v="45229.2"/>
    <n v="44483.5"/>
    <n v="43808.800000000003"/>
    <n v="43447.8"/>
    <n v="41414.199999999997"/>
    <n v="40486.6"/>
    <n v="38988"/>
    <n v="42291.199999999997"/>
    <n v="45366.3"/>
    <n v="47909.1"/>
    <n v="50531.6"/>
    <n v="52886.6"/>
    <n v="55583.6"/>
    <n v="58565.1"/>
    <n v="61114"/>
    <n v="63412.5"/>
    <n v="68341.899999999994"/>
    <n v="72600.100000000006"/>
    <n v="74206.600000000006"/>
  </r>
  <r>
    <x v="2"/>
    <x v="152"/>
    <x v="455"/>
    <x v="453"/>
    <n v="223.3"/>
    <n v="251.2"/>
    <n v="279.3"/>
    <n v="305.3"/>
    <n v="328.8"/>
    <n v="351.3"/>
    <n v="390.9"/>
    <n v="427.6"/>
    <n v="456.1"/>
    <n v="483.8"/>
    <n v="505.5"/>
    <n v="540.70000000000005"/>
    <n v="570"/>
    <n v="588"/>
    <n v="622"/>
    <n v="656.3"/>
    <n v="691.8"/>
    <n v="725.8"/>
    <n v="755.4"/>
    <n v="772"/>
    <n v="794.3"/>
    <n v="800.4"/>
    <n v="808.2"/>
    <n v="844.3"/>
    <n v="852.1"/>
    <n v="836.7"/>
    <n v="868"/>
    <n v="890.7"/>
    <n v="910.9"/>
    <n v="914.2"/>
    <n v="935.7"/>
    <n v="945.5"/>
    <n v="951.7"/>
    <n v="968.9"/>
    <n v="984.9"/>
    <n v="1000"/>
    <n v="1011.3"/>
    <n v="1011.2"/>
    <n v="1019.4"/>
    <n v="1018.1"/>
    <n v="1024"/>
  </r>
  <r>
    <x v="0"/>
    <x v="153"/>
    <x v="456"/>
    <x v="454"/>
    <n v="604.4"/>
    <n v="736"/>
    <n v="901"/>
    <n v="1042"/>
    <n v="1172.3"/>
    <n v="1325.9"/>
    <n v="1496.3"/>
    <n v="1807.5"/>
    <n v="1920.7"/>
    <n v="2368.8000000000002"/>
    <n v="2772.9"/>
    <n v="3230.5"/>
    <n v="3714.6"/>
    <n v="4242"/>
    <n v="5096.1000000000004"/>
    <n v="5793.6"/>
    <n v="7121.8"/>
    <n v="8051.3"/>
    <n v="9062.5"/>
    <n v="9833.2999999999993"/>
    <n v="10345.700000000001"/>
    <n v="11057.3"/>
    <n v="11631"/>
    <n v="12465.3"/>
    <n v="13775.6"/>
    <n v="14599.8"/>
    <n v="15831.6"/>
    <n v="17679.900000000001"/>
    <n v="19424"/>
    <n v="22302"/>
    <n v="25300.799999999999"/>
    <n v="28162.799999999999"/>
    <n v="30851.3"/>
    <n v="33632.300000000003"/>
    <n v="35891"/>
    <n v="36574.5"/>
    <n v="38147.4"/>
    <n v="39833.800000000003"/>
    <n v="41423.1"/>
    <n v="42875.3"/>
    <n v="44075.9"/>
  </r>
  <r>
    <x v="1"/>
    <x v="153"/>
    <x v="457"/>
    <x v="455"/>
    <n v="3010.7"/>
    <n v="3258.7"/>
    <n v="3587.3"/>
    <n v="3795.8"/>
    <n v="3964.9"/>
    <n v="4198.3"/>
    <n v="4257.5"/>
    <n v="4701.8999999999996"/>
    <n v="4683.8999999999996"/>
    <n v="5445"/>
    <n v="6100.3"/>
    <n v="6644.4"/>
    <n v="7248.3"/>
    <n v="8024"/>
    <n v="9173.2000000000007"/>
    <n v="9946.2000000000007"/>
    <n v="11663.9"/>
    <n v="12581.6"/>
    <n v="13696.1"/>
    <n v="14658"/>
    <n v="15024.5"/>
    <n v="15884.3"/>
    <n v="16418.2"/>
    <n v="16985.5"/>
    <n v="18350.400000000001"/>
    <n v="19048"/>
    <n v="20248.8"/>
    <n v="21942.400000000001"/>
    <n v="23479.599999999999"/>
    <n v="26247.9"/>
    <n v="29020"/>
    <n v="31385.1"/>
    <n v="33411.300000000003"/>
    <n v="35454.699999999997"/>
    <n v="36582"/>
    <n v="36574.5"/>
    <n v="37423.599999999999"/>
    <n v="38387.300000000003"/>
    <n v="39423.1"/>
    <n v="40000.5"/>
    <n v="40493.699999999997"/>
  </r>
  <r>
    <x v="2"/>
    <x v="153"/>
    <x v="458"/>
    <x v="456"/>
    <n v="200.8"/>
    <n v="225.8"/>
    <n v="251.2"/>
    <n v="274.5"/>
    <n v="295.7"/>
    <n v="315.8"/>
    <n v="351.4"/>
    <n v="384.4"/>
    <n v="410.1"/>
    <n v="435"/>
    <n v="454.5"/>
    <n v="486.2"/>
    <n v="512.5"/>
    <n v="528.70000000000005"/>
    <n v="555.5"/>
    <n v="582.5"/>
    <n v="610.6"/>
    <n v="639.9"/>
    <n v="661.7"/>
    <n v="670.8"/>
    <n v="688.6"/>
    <n v="696.1"/>
    <n v="708.4"/>
    <n v="733.9"/>
    <n v="750.7"/>
    <n v="766.5"/>
    <n v="781.9"/>
    <n v="805.7"/>
    <n v="827.3"/>
    <n v="849.7"/>
    <n v="871.8"/>
    <n v="897.3"/>
    <n v="923.4"/>
    <n v="948.6"/>
    <n v="981.1"/>
    <n v="1000"/>
    <n v="1019.3"/>
    <n v="1037.7"/>
    <n v="1050.7"/>
    <n v="1071.9000000000001"/>
    <n v="1088.5"/>
  </r>
  <r>
    <x v="0"/>
    <x v="154"/>
    <x v="459"/>
    <x v="457"/>
    <n v="27685"/>
    <n v="32729.7"/>
    <n v="38178.699999999997"/>
    <n v="43294.9"/>
    <n v="49954.6"/>
    <n v="57276.3"/>
    <n v="66473.8"/>
    <n v="78544.100000000006"/>
    <n v="90432.3"/>
    <n v="100025.5"/>
    <n v="106627.9"/>
    <n v="114459.2"/>
    <n v="123595.4"/>
    <n v="134202.20000000001"/>
    <n v="148227.6"/>
    <n v="163078.29999999999"/>
    <n v="179633.5"/>
    <n v="198877.1"/>
    <n v="217977.1"/>
    <n v="231995.5"/>
    <n v="241239.2"/>
    <n v="250031.5"/>
    <n v="259162.2"/>
    <n v="271270.3"/>
    <n v="290387"/>
    <n v="304259"/>
    <n v="320910"/>
    <n v="347037"/>
    <n v="382632.3"/>
    <n v="409906"/>
    <n v="436331"/>
    <n v="470843"/>
    <n v="503091"/>
    <n v="531105.30000000005"/>
    <n v="566283"/>
    <n v="602837"/>
    <n v="623672"/>
    <n v="654074"/>
    <n v="695656"/>
    <n v="742050"/>
    <n v="762827.4"/>
  </r>
  <r>
    <x v="1"/>
    <x v="154"/>
    <x v="460"/>
    <x v="458"/>
    <n v="199545"/>
    <n v="211769.2"/>
    <n v="225936"/>
    <n v="235863.7"/>
    <n v="250553.1"/>
    <n v="261398.6"/>
    <n v="270297.2"/>
    <n v="282974.5"/>
    <n v="293002.5"/>
    <n v="300090.5"/>
    <n v="300488.5"/>
    <n v="306683.40000000002"/>
    <n v="317831.5"/>
    <n v="326916.5"/>
    <n v="335868.5"/>
    <n v="342204.7"/>
    <n v="351624.2"/>
    <n v="364141.3"/>
    <n v="377558.7"/>
    <n v="383738.3"/>
    <n v="387265.9"/>
    <n v="390856.3"/>
    <n v="395880"/>
    <n v="404677.3"/>
    <n v="426031.2"/>
    <n v="439966.1"/>
    <n v="452062.1"/>
    <n v="474794.2"/>
    <n v="505132.1"/>
    <n v="511376.3"/>
    <n v="519017.8"/>
    <n v="539542.6"/>
    <n v="552353.1"/>
    <n v="563494.5"/>
    <n v="583493.4"/>
    <n v="602837"/>
    <n v="605809.69999999995"/>
    <n v="621858.80000000005"/>
    <n v="645419.80000000005"/>
    <n v="673721.2"/>
    <n v="682173.9"/>
  </r>
  <r>
    <x v="2"/>
    <x v="154"/>
    <x v="461"/>
    <x v="459"/>
    <n v="138.69999999999999"/>
    <n v="154.6"/>
    <n v="169"/>
    <n v="183.6"/>
    <n v="199.4"/>
    <n v="219.1"/>
    <n v="245.9"/>
    <n v="277.60000000000002"/>
    <n v="308.60000000000002"/>
    <n v="333.3"/>
    <n v="354.8"/>
    <n v="373.2"/>
    <n v="388.9"/>
    <n v="410.5"/>
    <n v="441.3"/>
    <n v="476.6"/>
    <n v="510.9"/>
    <n v="546.20000000000005"/>
    <n v="577.29999999999995"/>
    <n v="604.6"/>
    <n v="622.9"/>
    <n v="639.70000000000005"/>
    <n v="654.6"/>
    <n v="670.3"/>
    <n v="681.6"/>
    <n v="691.6"/>
    <n v="709.9"/>
    <n v="730.9"/>
    <n v="757.5"/>
    <n v="801.6"/>
    <n v="840.7"/>
    <n v="872.7"/>
    <n v="910.8"/>
    <n v="942.5"/>
    <n v="970.5"/>
    <n v="1000"/>
    <n v="1029.5"/>
    <n v="1051.8"/>
    <n v="1077.8"/>
    <n v="1101.4000000000001"/>
    <n v="1118.2"/>
  </r>
  <r>
    <x v="0"/>
    <x v="155"/>
    <x v="462"/>
    <x v="460"/>
    <n v="8949.6"/>
    <n v="10246.299999999999"/>
    <n v="11657"/>
    <n v="13219.8"/>
    <n v="15432"/>
    <n v="17533.7"/>
    <n v="20152.3"/>
    <n v="22607.200000000001"/>
    <n v="24084"/>
    <n v="27415.4"/>
    <n v="30420.400000000001"/>
    <n v="33385.800000000003"/>
    <n v="36601.5"/>
    <n v="39158"/>
    <n v="44260"/>
    <n v="48969.4"/>
    <n v="56284.800000000003"/>
    <n v="61082.5"/>
    <n v="66393.600000000006"/>
    <n v="71774.3"/>
    <n v="74837.3"/>
    <n v="81764.600000000006"/>
    <n v="88286.2"/>
    <n v="94071.7"/>
    <n v="100795"/>
    <n v="104589"/>
    <n v="111202"/>
    <n v="119978"/>
    <n v="127050.6"/>
    <n v="136041"/>
    <n v="143384"/>
    <n v="153526"/>
    <n v="161972"/>
    <n v="171466.3"/>
    <n v="180744"/>
    <n v="186624"/>
    <n v="194230"/>
    <n v="201967.2"/>
    <n v="207237"/>
    <n v="211582"/>
    <n v="217506.3"/>
  </r>
  <r>
    <x v="1"/>
    <x v="155"/>
    <x v="463"/>
    <x v="461"/>
    <n v="51296.6"/>
    <n v="53704.9"/>
    <n v="57033.599999999999"/>
    <n v="60622.5"/>
    <n v="65379.4"/>
    <n v="67494"/>
    <n v="69680.2"/>
    <n v="71138.5"/>
    <n v="71113.7"/>
    <n v="77733.600000000006"/>
    <n v="82661.100000000006"/>
    <n v="87585.8"/>
    <n v="93187.3"/>
    <n v="95301.8"/>
    <n v="101794.9"/>
    <n v="107914.3"/>
    <n v="116016.1"/>
    <n v="118210.1"/>
    <n v="123856.8"/>
    <n v="129358.2"/>
    <n v="131103.70000000001"/>
    <n v="138691.70000000001"/>
    <n v="143731"/>
    <n v="151357.4"/>
    <n v="149806"/>
    <n v="148595.20000000001"/>
    <n v="150193.60000000001"/>
    <n v="154841.9"/>
    <n v="158722.6"/>
    <n v="165134.6"/>
    <n v="168458.6"/>
    <n v="173531.3"/>
    <n v="178232.3"/>
    <n v="181150.5"/>
    <n v="185072.8"/>
    <n v="186624"/>
    <n v="190979.3"/>
    <n v="194340.3"/>
    <n v="197060"/>
    <n v="199015.7"/>
    <n v="201668.1"/>
  </r>
  <r>
    <x v="2"/>
    <x v="155"/>
    <x v="464"/>
    <x v="462"/>
    <n v="174.5"/>
    <n v="190.8"/>
    <n v="204.4"/>
    <n v="218.1"/>
    <n v="236"/>
    <n v="259.8"/>
    <n v="289.2"/>
    <n v="317.8"/>
    <n v="338.7"/>
    <n v="352.7"/>
    <n v="368"/>
    <n v="381.2"/>
    <n v="392.8"/>
    <n v="410.9"/>
    <n v="434.8"/>
    <n v="453.8"/>
    <n v="485.1"/>
    <n v="516.70000000000005"/>
    <n v="536.1"/>
    <n v="554.79999999999995"/>
    <n v="570.79999999999995"/>
    <n v="589.5"/>
    <n v="614.20000000000005"/>
    <n v="621.5"/>
    <n v="672.8"/>
    <n v="703.9"/>
    <n v="740.4"/>
    <n v="774.8"/>
    <n v="800.5"/>
    <n v="823.8"/>
    <n v="851.2"/>
    <n v="884.7"/>
    <n v="908.8"/>
    <n v="946.5"/>
    <n v="976.6"/>
    <n v="1000"/>
    <n v="1017"/>
    <n v="1039.2"/>
    <n v="1051.5999999999999"/>
    <n v="1063.0999999999999"/>
    <n v="1078.5"/>
  </r>
  <r>
    <x v="0"/>
    <x v="156"/>
    <x v="465"/>
    <x v="463"/>
    <n v="3050.9"/>
    <n v="3265.6"/>
    <n v="3382.3"/>
    <n v="3600.8"/>
    <n v="3713.8"/>
    <n v="4003.8"/>
    <n v="4052.8"/>
    <n v="4211"/>
    <n v="4395.5"/>
    <n v="4723.2"/>
    <n v="5145.1000000000004"/>
    <n v="5469"/>
    <n v="6457.8"/>
    <n v="8919.9"/>
    <n v="11876.4"/>
    <n v="13965.1"/>
    <n v="16881.2"/>
    <n v="17212.5"/>
    <n v="17232.7"/>
    <n v="19825.900000000001"/>
    <n v="22812.7"/>
    <n v="24903"/>
    <n v="26810.1"/>
    <n v="26727.599999999999"/>
    <n v="28699.1"/>
    <n v="31685.200000000001"/>
    <n v="35779.300000000003"/>
    <n v="40452.800000000003"/>
    <n v="43250.2"/>
    <n v="46314"/>
    <n v="49360.800000000003"/>
    <n v="53404.4"/>
    <n v="57100.3"/>
    <n v="60961.8"/>
    <n v="65550"/>
    <n v="70004.3"/>
    <n v="74843.8"/>
    <n v="77907.600000000006"/>
    <n v="81417.899999999994"/>
    <n v="83802.100000000006"/>
    <n v="86148.6"/>
  </r>
  <r>
    <x v="1"/>
    <x v="156"/>
    <x v="466"/>
    <x v="464"/>
    <n v="11748.7"/>
    <n v="11536.8"/>
    <n v="11280.4"/>
    <n v="11292.3"/>
    <n v="10926"/>
    <n v="10728.8"/>
    <n v="9615.2000000000007"/>
    <n v="9111.1"/>
    <n v="9112.1"/>
    <n v="9561.4"/>
    <n v="10090.5"/>
    <n v="10475.799999999999"/>
    <n v="12039.6"/>
    <n v="16067.9"/>
    <n v="20357.8"/>
    <n v="22879"/>
    <n v="26654.5"/>
    <n v="26203.1"/>
    <n v="25500.1"/>
    <n v="28736.400000000001"/>
    <n v="32453.1"/>
    <n v="34455.800000000003"/>
    <n v="36182.6"/>
    <n v="35324.1"/>
    <n v="37004.9"/>
    <n v="39964.699999999997"/>
    <n v="43348.9"/>
    <n v="48080.2"/>
    <n v="50253.5"/>
    <n v="52803.6"/>
    <n v="55338.400000000001"/>
    <n v="58132.3"/>
    <n v="60497.2"/>
    <n v="62945.9"/>
    <n v="66164"/>
    <n v="70004.3"/>
    <n v="73871.600000000006"/>
    <n v="74652"/>
    <n v="76596.2"/>
    <n v="77742.8"/>
    <n v="78175.199999999997"/>
  </r>
  <r>
    <x v="2"/>
    <x v="156"/>
    <x v="467"/>
    <x v="465"/>
    <n v="259.7"/>
    <n v="283.10000000000002"/>
    <n v="299.8"/>
    <n v="318.89999999999998"/>
    <n v="339.9"/>
    <n v="373.2"/>
    <n v="421.5"/>
    <n v="462.2"/>
    <n v="482.4"/>
    <n v="494"/>
    <n v="509.9"/>
    <n v="522.1"/>
    <n v="536.4"/>
    <n v="555.1"/>
    <n v="583.4"/>
    <n v="610.4"/>
    <n v="633.29999999999995"/>
    <n v="656.9"/>
    <n v="675.8"/>
    <n v="689.9"/>
    <n v="702.9"/>
    <n v="722.8"/>
    <n v="741"/>
    <n v="756.6"/>
    <n v="775.6"/>
    <n v="792.8"/>
    <n v="825.4"/>
    <n v="841.4"/>
    <n v="860.6"/>
    <n v="877.1"/>
    <n v="892"/>
    <n v="918.7"/>
    <n v="943.8"/>
    <n v="968.5"/>
    <n v="990.7"/>
    <n v="1000"/>
    <n v="1013.2"/>
    <n v="1043.5999999999999"/>
    <n v="1063"/>
    <n v="1077.9000000000001"/>
    <n v="1102"/>
  </r>
  <r>
    <x v="0"/>
    <x v="157"/>
    <x v="468"/>
    <x v="466"/>
    <n v="1340.4"/>
    <n v="1434.8"/>
    <n v="1486.1"/>
    <n v="1582"/>
    <n v="1631.7"/>
    <n v="1759.1"/>
    <n v="1780.6"/>
    <n v="1850.1"/>
    <n v="1931.2"/>
    <n v="2075.1999999999998"/>
    <n v="2260.5"/>
    <n v="2402.8000000000002"/>
    <n v="2837.3"/>
    <n v="3919"/>
    <n v="5218"/>
    <n v="6135.7"/>
    <n v="7416.9"/>
    <n v="7173.1"/>
    <n v="7181.9"/>
    <n v="8321.2999999999993"/>
    <n v="9633.5"/>
    <n v="10941.4"/>
    <n v="11779.3"/>
    <n v="11881.2"/>
    <n v="13578.5"/>
    <n v="16177.3"/>
    <n v="19767.7"/>
    <n v="23278.6"/>
    <n v="24835.7"/>
    <n v="26934"/>
    <n v="27435.7"/>
    <n v="29517.599999999999"/>
    <n v="31480.400000000001"/>
    <n v="33569.800000000003"/>
    <n v="37104.1"/>
    <n v="37797.1"/>
    <n v="38689.300000000003"/>
    <n v="39706"/>
    <n v="40676.800000000003"/>
    <n v="40495.599999999999"/>
    <n v="41629.5"/>
  </r>
  <r>
    <x v="1"/>
    <x v="157"/>
    <x v="469"/>
    <x v="467"/>
    <n v="8332.9"/>
    <n v="8182.7"/>
    <n v="8000.8"/>
    <n v="8009.1"/>
    <n v="7749.3"/>
    <n v="7609.6"/>
    <n v="6819.7"/>
    <n v="6462.2"/>
    <n v="6462.8"/>
    <n v="6781.7"/>
    <n v="7156.8"/>
    <n v="7430.2"/>
    <n v="8539.4"/>
    <n v="11341.8"/>
    <n v="14118.7"/>
    <n v="15690.3"/>
    <n v="17774.400000000001"/>
    <n v="16117.1"/>
    <n v="15373.3"/>
    <n v="17002.3"/>
    <n v="18721.5"/>
    <n v="20428.2"/>
    <n v="21181.1"/>
    <n v="20586"/>
    <n v="22439.3"/>
    <n v="25427.3"/>
    <n v="29457.8"/>
    <n v="33027.300000000003"/>
    <n v="33525"/>
    <n v="34777.699999999997"/>
    <n v="34141"/>
    <n v="35186.400000000001"/>
    <n v="35579.9"/>
    <n v="36374.300000000003"/>
    <n v="38467.300000000003"/>
    <n v="37797.1"/>
    <n v="37473.699999999997"/>
    <n v="37420.400000000001"/>
    <n v="37418.400000000001"/>
    <n v="36361"/>
    <n v="36604.1"/>
  </r>
  <r>
    <x v="2"/>
    <x v="157"/>
    <x v="470"/>
    <x v="468"/>
    <n v="160.9"/>
    <n v="175.3"/>
    <n v="185.7"/>
    <n v="197.5"/>
    <n v="210.6"/>
    <n v="231.2"/>
    <n v="261.10000000000002"/>
    <n v="286.3"/>
    <n v="298.8"/>
    <n v="306"/>
    <n v="315.89999999999998"/>
    <n v="323.39999999999998"/>
    <n v="332.3"/>
    <n v="345.5"/>
    <n v="369.6"/>
    <n v="391.1"/>
    <n v="417.3"/>
    <n v="445.1"/>
    <n v="467.2"/>
    <n v="489.4"/>
    <n v="514.6"/>
    <n v="535.6"/>
    <n v="556.1"/>
    <n v="577.20000000000005"/>
    <n v="605.1"/>
    <n v="636.20000000000005"/>
    <n v="671.1"/>
    <n v="704.8"/>
    <n v="740.8"/>
    <n v="774.5"/>
    <n v="803.6"/>
    <n v="838.9"/>
    <n v="884.8"/>
    <n v="922.9"/>
    <n v="964.6"/>
    <n v="1000"/>
    <n v="1032.4000000000001"/>
    <n v="1061.0999999999999"/>
    <n v="1087.0999999999999"/>
    <n v="1113.7"/>
    <n v="1137.3"/>
  </r>
  <r>
    <x v="0"/>
    <x v="158"/>
    <x v="471"/>
    <x v="469"/>
    <n v="2653.2"/>
    <n v="2995.9"/>
    <n v="3560.2"/>
    <n v="4168.5"/>
    <n v="4916.7"/>
    <n v="5806.3"/>
    <n v="6801.3"/>
    <n v="7687.8"/>
    <n v="8352.7000000000007"/>
    <n v="9088.2999999999993"/>
    <n v="10042.4"/>
    <n v="11321.8"/>
    <n v="12547.9"/>
    <n v="14265.9"/>
    <n v="14676.1"/>
    <n v="18184.400000000001"/>
    <n v="18021"/>
    <n v="17208.3"/>
    <n v="18882.3"/>
    <n v="20270.2"/>
    <n v="21381.5"/>
    <n v="22577.7"/>
    <n v="22653.1"/>
    <n v="23764.400000000001"/>
    <n v="24934.6"/>
    <n v="27009.7"/>
    <n v="29660.5"/>
    <n v="32259.4"/>
    <n v="33312.699999999997"/>
    <n v="34636.699999999997"/>
    <n v="34869.599999999999"/>
    <n v="36266.6"/>
    <n v="37624.6"/>
    <n v="39617.699999999997"/>
    <n v="42557.1"/>
    <n v="44267.6"/>
    <n v="46324.5"/>
    <n v="47148.9"/>
    <n v="48459.199999999997"/>
    <n v="49493.3"/>
    <n v="50879.199999999997"/>
  </r>
  <r>
    <x v="1"/>
    <x v="158"/>
    <x v="472"/>
    <x v="470"/>
    <n v="17394.8"/>
    <n v="20159.400000000001"/>
    <n v="19816.8"/>
    <n v="19598.8"/>
    <n v="21650.7"/>
    <n v="22400.6"/>
    <n v="21755.599999999999"/>
    <n v="21183.599999999999"/>
    <n v="20648.599999999999"/>
    <n v="24107"/>
    <n v="26843.4"/>
    <n v="30425.3"/>
    <n v="32452.5"/>
    <n v="33818.400000000001"/>
    <n v="32463"/>
    <n v="37638.199999999997"/>
    <n v="34735.199999999997"/>
    <n v="30808.2"/>
    <n v="32081.8"/>
    <n v="34092.6"/>
    <n v="35539.300000000003"/>
    <n v="37297.199999999997"/>
    <n v="37250.800000000003"/>
    <n v="39122.6"/>
    <n v="40208.9"/>
    <n v="42453.8"/>
    <n v="44199.1"/>
    <n v="45768.800000000003"/>
    <n v="44968.6"/>
    <n v="44723"/>
    <n v="43391.9"/>
    <n v="43231.1"/>
    <n v="42523.5"/>
    <n v="42925.4"/>
    <n v="44118.400000000001"/>
    <n v="44267.6"/>
    <n v="44865.3"/>
    <n v="44442.6"/>
    <n v="44583.9"/>
    <n v="44439"/>
    <n v="44737.4"/>
  </r>
  <r>
    <x v="2"/>
    <x v="158"/>
    <x v="381"/>
    <x v="471"/>
    <n v="152.5"/>
    <n v="148.6"/>
    <n v="179.7"/>
    <n v="212.7"/>
    <n v="227.1"/>
    <n v="259.2"/>
    <n v="312.60000000000002"/>
    <n v="362.9"/>
    <n v="404.5"/>
    <n v="377"/>
    <n v="374.1"/>
    <n v="372.1"/>
    <n v="386.7"/>
    <n v="421.8"/>
    <n v="452.1"/>
    <n v="483.1"/>
    <n v="518.79999999999995"/>
    <n v="558.6"/>
    <n v="588.6"/>
    <n v="594.6"/>
    <n v="601.6"/>
    <n v="605.29999999999995"/>
    <n v="608.1"/>
    <n v="607.4"/>
    <n v="620.1"/>
    <n v="636.20000000000005"/>
    <n v="671.1"/>
    <n v="704.8"/>
    <n v="740.8"/>
    <n v="774.5"/>
    <n v="803.6"/>
    <n v="838.9"/>
    <n v="884.8"/>
    <n v="922.9"/>
    <n v="964.6"/>
    <n v="1000"/>
    <n v="1032.5"/>
    <n v="1060.9000000000001"/>
    <n v="1086.9000000000001"/>
    <n v="1113.7"/>
    <n v="1137.3"/>
  </r>
  <r>
    <x v="0"/>
    <x v="159"/>
    <x v="473"/>
    <x v="472"/>
    <n v="855.6"/>
    <n v="957.3"/>
    <n v="1146.5"/>
    <n v="1315.6"/>
    <n v="1613.7"/>
    <n v="1857.3"/>
    <n v="2178.4"/>
    <n v="2502.1999999999998"/>
    <n v="2619.8000000000002"/>
    <n v="2999.5"/>
    <n v="3449.6"/>
    <n v="3923.9"/>
    <n v="4795.3"/>
    <n v="4973"/>
    <n v="5402.9"/>
    <n v="5444.5"/>
    <n v="6388.9"/>
    <n v="6672.7"/>
    <n v="7405"/>
    <n v="8745"/>
    <n v="9358.4"/>
    <n v="10089.299999999999"/>
    <n v="10739.9"/>
    <n v="11251.5"/>
    <n v="12836.2"/>
    <n v="13455.1"/>
    <n v="14479"/>
    <n v="15086.4"/>
    <n v="15346.5"/>
    <n v="16233.4"/>
    <n v="17089.2"/>
    <n v="18587.400000000001"/>
    <n v="18935"/>
    <n v="20265.400000000001"/>
    <n v="21527"/>
    <n v="22243.8"/>
    <n v="22379.9"/>
    <n v="22915.4"/>
    <n v="23293.8"/>
    <n v="23995.7"/>
    <n v="24667.599999999999"/>
  </r>
  <r>
    <x v="1"/>
    <x v="159"/>
    <x v="474"/>
    <x v="473"/>
    <n v="4180.8"/>
    <n v="4346.1000000000004"/>
    <n v="5048.2"/>
    <n v="5629.9"/>
    <n v="6564.5"/>
    <n v="7042.6"/>
    <n v="7849.4"/>
    <n v="8656.7000000000007"/>
    <n v="8598"/>
    <n v="9254.7000000000007"/>
    <n v="10037.799999999999"/>
    <n v="10871.9"/>
    <n v="12801.4"/>
    <n v="12692.7"/>
    <n v="13186.8"/>
    <n v="12421.9"/>
    <n v="13772.1"/>
    <n v="13627.2"/>
    <n v="14975.3"/>
    <n v="17376.2"/>
    <n v="17948"/>
    <n v="18466.3"/>
    <n v="18683.900000000001"/>
    <n v="19490.400000000001"/>
    <n v="19686.3"/>
    <n v="19174.7"/>
    <n v="19391"/>
    <n v="19485.7"/>
    <n v="19196"/>
    <n v="19319.8"/>
    <n v="19705.900000000001"/>
    <n v="20765.599999999999"/>
    <n v="20423.5"/>
    <n v="21045.3"/>
    <n v="21857"/>
    <n v="22243.8"/>
    <n v="22038.7"/>
    <n v="22351.200000000001"/>
    <n v="22283.5"/>
    <n v="22705.599999999999"/>
    <n v="22919.4"/>
  </r>
  <r>
    <x v="2"/>
    <x v="159"/>
    <x v="475"/>
    <x v="474"/>
    <n v="204.6"/>
    <n v="220.3"/>
    <n v="227.1"/>
    <n v="233.7"/>
    <n v="245.8"/>
    <n v="263.7"/>
    <n v="277.5"/>
    <n v="289.10000000000002"/>
    <n v="304.7"/>
    <n v="324.10000000000002"/>
    <n v="343.7"/>
    <n v="360.9"/>
    <n v="374.6"/>
    <n v="391.8"/>
    <n v="409.7"/>
    <n v="438.3"/>
    <n v="463.9"/>
    <n v="489.7"/>
    <n v="494.5"/>
    <n v="503.3"/>
    <n v="521.4"/>
    <n v="546.4"/>
    <n v="574.79999999999995"/>
    <n v="577.29999999999995"/>
    <n v="652"/>
    <n v="701.7"/>
    <n v="746.7"/>
    <n v="774.2"/>
    <n v="799.5"/>
    <n v="840.2"/>
    <n v="867.2"/>
    <n v="895.1"/>
    <n v="927.1"/>
    <n v="962.9"/>
    <n v="984.9"/>
    <n v="1000"/>
    <n v="1015.5"/>
    <n v="1025.2"/>
    <n v="1045.3"/>
    <n v="1056.8"/>
    <n v="1076.3"/>
  </r>
  <r>
    <x v="0"/>
    <x v="160"/>
    <x v="476"/>
    <x v="475"/>
    <n v="3610.9"/>
    <n v="3851.4"/>
    <n v="4147.2"/>
    <n v="4455.8"/>
    <n v="4925.2"/>
    <n v="5389.4"/>
    <n v="5893.5"/>
    <n v="6261.2"/>
    <n v="6792.3"/>
    <n v="7331.2"/>
    <n v="8109.1"/>
    <n v="7873.8"/>
    <n v="7985.7"/>
    <n v="8185"/>
    <n v="9209.9"/>
    <n v="10093.4"/>
    <n v="10654"/>
    <n v="11192.8"/>
    <n v="11572.2"/>
    <n v="12482.6"/>
    <n v="13256.8"/>
    <n v="14319"/>
    <n v="16341.7"/>
    <n v="17000.099999999999"/>
    <n v="18829.8"/>
    <n v="20242.5"/>
    <n v="22237"/>
    <n v="23741.1"/>
    <n v="26012.1"/>
    <n v="28064"/>
    <n v="29244.2"/>
    <n v="30554.3"/>
    <n v="33451"/>
    <n v="35344.400000000001"/>
    <n v="36976.300000000003"/>
    <n v="36966.9"/>
    <n v="37236.300000000003"/>
    <n v="38391.199999999997"/>
    <n v="40362.400000000001"/>
    <n v="42354.400000000001"/>
    <n v="43540.3"/>
  </r>
  <r>
    <x v="1"/>
    <x v="160"/>
    <x v="477"/>
    <x v="476"/>
    <n v="15824.4"/>
    <n v="15735"/>
    <n v="16361.2"/>
    <n v="16845.5"/>
    <n v="17722.8"/>
    <n v="18113.3"/>
    <n v="19237.5"/>
    <n v="18828.7"/>
    <n v="19565.2"/>
    <n v="19777.5"/>
    <n v="20269.5"/>
    <n v="18823.599999999999"/>
    <n v="18316.900000000001"/>
    <n v="18104.7"/>
    <n v="18788.8"/>
    <n v="20158.3"/>
    <n v="20094.2"/>
    <n v="20229.7"/>
    <n v="20564.3"/>
    <n v="22046"/>
    <n v="22727.3"/>
    <n v="23850.2"/>
    <n v="26315.1"/>
    <n v="26656.799999999999"/>
    <n v="28454.6"/>
    <n v="30066.799999999999"/>
    <n v="31445"/>
    <n v="31809.7"/>
    <n v="33670.699999999997"/>
    <n v="35695.199999999997"/>
    <n v="35735.300000000003"/>
    <n v="35389.300000000003"/>
    <n v="37435"/>
    <n v="37869.5"/>
    <n v="37694.800000000003"/>
    <n v="36966.9"/>
    <n v="36487.9"/>
    <n v="37452"/>
    <n v="38198.1"/>
    <n v="39145.699999999997"/>
    <n v="39163.599999999999"/>
  </r>
  <r>
    <x v="2"/>
    <x v="160"/>
    <x v="478"/>
    <x v="477"/>
    <n v="228.2"/>
    <n v="244.8"/>
    <n v="253.5"/>
    <n v="264.5"/>
    <n v="277.89999999999998"/>
    <n v="297.5"/>
    <n v="306.39999999999998"/>
    <n v="332.5"/>
    <n v="347.2"/>
    <n v="370.7"/>
    <n v="400.1"/>
    <n v="418.3"/>
    <n v="436"/>
    <n v="452.1"/>
    <n v="490.2"/>
    <n v="500.7"/>
    <n v="530.20000000000005"/>
    <n v="553.29999999999995"/>
    <n v="562.70000000000005"/>
    <n v="566.20000000000005"/>
    <n v="583.29999999999995"/>
    <n v="600.4"/>
    <n v="621"/>
    <n v="637.70000000000005"/>
    <n v="661.7"/>
    <n v="673.3"/>
    <n v="707.2"/>
    <n v="746.3"/>
    <n v="772.5"/>
    <n v="786.2"/>
    <n v="818.4"/>
    <n v="863.4"/>
    <n v="893.6"/>
    <n v="933.3"/>
    <n v="980.9"/>
    <n v="1000"/>
    <n v="1020.5"/>
    <n v="1025.0999999999999"/>
    <n v="1056.7"/>
    <n v="1082"/>
    <n v="1111.8"/>
  </r>
  <r>
    <x v="0"/>
    <x v="161"/>
    <x v="479"/>
    <x v="478"/>
    <n v="824.8"/>
    <n v="921.7"/>
    <n v="1102.5"/>
    <n v="1265.5999999999999"/>
    <n v="1551.6"/>
    <n v="1786.7"/>
    <n v="2095.1999999999998"/>
    <n v="2404.8000000000002"/>
    <n v="2518.1999999999998"/>
    <n v="2882.2"/>
    <n v="3313.5"/>
    <n v="3767.3"/>
    <n v="4602.7"/>
    <n v="4772.8999999999996"/>
    <n v="5188.8999999999996"/>
    <n v="5234.8999999999996"/>
    <n v="6149.6"/>
    <n v="6430.8"/>
    <n v="7139.8"/>
    <n v="8370"/>
    <n v="8939.6"/>
    <n v="9517.4"/>
    <n v="10109.5"/>
    <n v="10842.1"/>
    <n v="12509.6"/>
    <n v="13731.6"/>
    <n v="15325.6"/>
    <n v="17314.5"/>
    <n v="19391.7"/>
    <n v="21027.4"/>
    <n v="22034.7"/>
    <n v="23655.9"/>
    <n v="26086.6"/>
    <n v="29367.200000000001"/>
    <n v="30740.6"/>
    <n v="30883.4"/>
    <n v="30697.8"/>
    <n v="31728.2"/>
    <n v="33990.6"/>
    <n v="36257.699999999997"/>
    <n v="37272.9"/>
  </r>
  <r>
    <x v="1"/>
    <x v="161"/>
    <x v="480"/>
    <x v="479"/>
    <n v="4030.5"/>
    <n v="4184.5"/>
    <n v="4854.6000000000004"/>
    <n v="5415.9"/>
    <n v="6311.7"/>
    <n v="6774.9"/>
    <n v="7549.6"/>
    <n v="8319.5"/>
    <n v="8264.7000000000007"/>
    <n v="8892.5"/>
    <n v="9641.9"/>
    <n v="10437.799999999999"/>
    <n v="12287.4"/>
    <n v="12182"/>
    <n v="12664.4"/>
    <n v="11943.8"/>
    <n v="13256.2"/>
    <n v="13133.3"/>
    <n v="14439.1"/>
    <n v="16631.099999999999"/>
    <n v="17144.8"/>
    <n v="17419.7"/>
    <n v="17587.2"/>
    <n v="18781.2"/>
    <n v="19185.400000000001"/>
    <n v="19568.7"/>
    <n v="20524.900000000001"/>
    <n v="22363.599999999999"/>
    <n v="24256"/>
    <n v="25025.200000000001"/>
    <n v="25408.6"/>
    <n v="26428.1"/>
    <n v="28137.3"/>
    <n v="30497.3"/>
    <n v="31211.7"/>
    <n v="30883.4"/>
    <n v="30229.8"/>
    <n v="30947.200000000001"/>
    <n v="32516.3"/>
    <n v="34308.199999999997"/>
    <n v="34631.300000000003"/>
  </r>
  <r>
    <x v="2"/>
    <x v="161"/>
    <x v="475"/>
    <x v="474"/>
    <n v="204.6"/>
    <n v="220.3"/>
    <n v="227.1"/>
    <n v="233.7"/>
    <n v="245.8"/>
    <n v="263.7"/>
    <n v="277.5"/>
    <n v="289.10000000000002"/>
    <n v="304.7"/>
    <n v="324.10000000000002"/>
    <n v="343.7"/>
    <n v="360.9"/>
    <n v="374.6"/>
    <n v="391.8"/>
    <n v="409.7"/>
    <n v="438.3"/>
    <n v="463.9"/>
    <n v="489.7"/>
    <n v="494.5"/>
    <n v="503.3"/>
    <n v="521.4"/>
    <n v="546.4"/>
    <n v="574.79999999999995"/>
    <n v="577.29999999999995"/>
    <n v="652"/>
    <n v="701.7"/>
    <n v="746.7"/>
    <n v="774.2"/>
    <n v="799.5"/>
    <n v="840.2"/>
    <n v="867.2"/>
    <n v="895.1"/>
    <n v="927.1"/>
    <n v="962.9"/>
    <n v="984.9"/>
    <n v="1000"/>
    <n v="1015.5"/>
    <n v="1025.2"/>
    <n v="1045.3"/>
    <n v="1056.8"/>
    <n v="1076.3"/>
  </r>
  <r>
    <x v="0"/>
    <x v="162"/>
    <x v="481"/>
    <x v="480"/>
    <n v="1143.0999999999999"/>
    <n v="1277.4000000000001"/>
    <n v="1528"/>
    <n v="1754"/>
    <n v="2150.3000000000002"/>
    <n v="2476.1999999999998"/>
    <n v="2903.6"/>
    <n v="3332.7"/>
    <n v="3489.9"/>
    <n v="3994.3"/>
    <n v="4592.1000000000004"/>
    <n v="5220.8999999999996"/>
    <n v="6378.8"/>
    <n v="6614.6"/>
    <n v="7191.1"/>
    <n v="7254.9"/>
    <n v="8522.5"/>
    <n v="8912.2999999999993"/>
    <n v="9894.9"/>
    <n v="11599.7"/>
    <n v="12389.1"/>
    <n v="13189.9"/>
    <n v="14010.4"/>
    <n v="15025.8"/>
    <n v="16246.2"/>
    <n v="17173.2"/>
    <n v="18531.099999999999"/>
    <n v="20024"/>
    <n v="21745"/>
    <n v="24994.1"/>
    <n v="25079.3"/>
    <n v="25247.599999999999"/>
    <n v="28093.7"/>
    <n v="30223.7"/>
    <n v="31614.799999999999"/>
    <n v="31760.5"/>
    <n v="31845"/>
    <n v="32788.300000000003"/>
    <n v="35400.400000000001"/>
    <n v="36657.9"/>
    <n v="37684.300000000003"/>
  </r>
  <r>
    <x v="1"/>
    <x v="162"/>
    <x v="482"/>
    <x v="481"/>
    <n v="5585.8"/>
    <n v="5799.1"/>
    <n v="6727.8"/>
    <n v="7505.7"/>
    <n v="8747.2000000000007"/>
    <n v="9389.1"/>
    <n v="10462.799999999999"/>
    <n v="11529.7"/>
    <n v="11453.7"/>
    <n v="12323.9"/>
    <n v="13362.4"/>
    <n v="14465.5"/>
    <n v="17028.7"/>
    <n v="16882.7"/>
    <n v="17551.099999999999"/>
    <n v="16552.5"/>
    <n v="18371.400000000001"/>
    <n v="18201"/>
    <n v="20010.7"/>
    <n v="23048.5"/>
    <n v="23760.5"/>
    <n v="24141.4"/>
    <n v="24373.5"/>
    <n v="26028.2"/>
    <n v="24916"/>
    <n v="24473.200000000001"/>
    <n v="24817.8"/>
    <n v="25863.200000000001"/>
    <n v="27199.599999999999"/>
    <n v="29746.2"/>
    <n v="28919.3"/>
    <n v="28206.3"/>
    <n v="30302.2"/>
    <n v="31386.799999999999"/>
    <n v="32099.3"/>
    <n v="31760.5"/>
    <n v="31359.599999999999"/>
    <n v="31981.1"/>
    <n v="33865"/>
    <n v="34686.9"/>
    <n v="35013.599999999999"/>
  </r>
  <r>
    <x v="2"/>
    <x v="162"/>
    <x v="475"/>
    <x v="474"/>
    <n v="204.6"/>
    <n v="220.3"/>
    <n v="227.1"/>
    <n v="233.7"/>
    <n v="245.8"/>
    <n v="263.7"/>
    <n v="277.5"/>
    <n v="289.10000000000002"/>
    <n v="304.7"/>
    <n v="324.10000000000002"/>
    <n v="343.7"/>
    <n v="360.9"/>
    <n v="374.6"/>
    <n v="391.8"/>
    <n v="409.7"/>
    <n v="438.3"/>
    <n v="463.9"/>
    <n v="489.7"/>
    <n v="494.5"/>
    <n v="503.3"/>
    <n v="521.4"/>
    <n v="546.4"/>
    <n v="574.79999999999995"/>
    <n v="577.29999999999995"/>
    <n v="652"/>
    <n v="701.7"/>
    <n v="746.7"/>
    <n v="774.2"/>
    <n v="799.5"/>
    <n v="840.2"/>
    <n v="867.2"/>
    <n v="895.1"/>
    <n v="927.1"/>
    <n v="962.9"/>
    <n v="984.9"/>
    <n v="1000"/>
    <n v="1015.5"/>
    <n v="1025.2"/>
    <n v="1045.3"/>
    <n v="1056.8"/>
    <n v="1076.3"/>
  </r>
  <r>
    <x v="0"/>
    <x v="163"/>
    <x v="483"/>
    <x v="482"/>
    <n v="683.2"/>
    <n v="761.5"/>
    <n v="862.9"/>
    <n v="989.2"/>
    <n v="1128"/>
    <n v="1263.2"/>
    <n v="1439.4"/>
    <n v="1652.9"/>
    <n v="1738.3"/>
    <n v="1866.4"/>
    <n v="1998"/>
    <n v="2208"/>
    <n v="2343.1999999999998"/>
    <n v="2492.6"/>
    <n v="2754.2"/>
    <n v="3079.8"/>
    <n v="3291.5"/>
    <n v="3391.1"/>
    <n v="3686.5"/>
    <n v="4058.3"/>
    <n v="4225.6000000000004"/>
    <n v="4446.2"/>
    <n v="4533.3999999999996"/>
    <n v="4702.3999999999996"/>
    <n v="4908.8999999999996"/>
    <n v="5187.6000000000004"/>
    <n v="5904.5"/>
    <n v="6677.4"/>
    <n v="7367.8"/>
    <n v="7881.8"/>
    <n v="8237.4"/>
    <n v="8663.2000000000007"/>
    <n v="9739.5"/>
    <n v="11021.8"/>
    <n v="12613.5"/>
    <n v="12918.7"/>
    <n v="12443.3"/>
    <n v="12531.8"/>
    <n v="13608.7"/>
    <n v="13885.9"/>
    <n v="14629.6"/>
  </r>
  <r>
    <x v="1"/>
    <x v="163"/>
    <x v="484"/>
    <x v="483"/>
    <n v="1530.5"/>
    <n v="1490.2"/>
    <n v="1577"/>
    <n v="1737.3"/>
    <n v="1941.5"/>
    <n v="2012.2"/>
    <n v="2101.1999999999998"/>
    <n v="2269"/>
    <n v="2279.6"/>
    <n v="2397.1"/>
    <n v="2616.1"/>
    <n v="2936.5"/>
    <n v="3166.2"/>
    <n v="3389.9"/>
    <n v="3703.4"/>
    <n v="3869.2"/>
    <n v="3960.1"/>
    <n v="3938.3"/>
    <n v="4062.5"/>
    <n v="4534.3"/>
    <n v="5019.8"/>
    <n v="5385.9"/>
    <n v="5866.5"/>
    <n v="6375.1"/>
    <n v="5851.4"/>
    <n v="5631.4"/>
    <n v="5969.4"/>
    <n v="6378.6"/>
    <n v="7066.9"/>
    <n v="7645.6"/>
    <n v="8246.2000000000007"/>
    <n v="8638"/>
    <n v="10514"/>
    <n v="11444.5"/>
    <n v="12806.1"/>
    <n v="12918.7"/>
    <n v="12254.4"/>
    <n v="12219.9"/>
    <n v="13011.6"/>
    <n v="13134.1"/>
    <n v="13589.3"/>
  </r>
  <r>
    <x v="2"/>
    <x v="163"/>
    <x v="485"/>
    <x v="484"/>
    <n v="446.4"/>
    <n v="511"/>
    <n v="547.20000000000005"/>
    <n v="569.4"/>
    <n v="581"/>
    <n v="627.79999999999995"/>
    <n v="685"/>
    <n v="728.4"/>
    <n v="762.5"/>
    <n v="778.6"/>
    <n v="763.8"/>
    <n v="751.9"/>
    <n v="740.1"/>
    <n v="735.3"/>
    <n v="743.7"/>
    <n v="796"/>
    <n v="831.2"/>
    <n v="861.1"/>
    <n v="907.4"/>
    <n v="895"/>
    <n v="841.8"/>
    <n v="825.5"/>
    <n v="772.8"/>
    <n v="737.6"/>
    <n v="838.9"/>
    <n v="921.2"/>
    <n v="989.1"/>
    <n v="1046.8"/>
    <n v="1042.5999999999999"/>
    <n v="1030.9000000000001"/>
    <n v="998.9"/>
    <n v="1002.9"/>
    <n v="926.3"/>
    <n v="963.1"/>
    <n v="985"/>
    <n v="1000"/>
    <n v="1015.4"/>
    <n v="1025.5"/>
    <n v="1045.9000000000001"/>
    <n v="1057.2"/>
    <n v="1076.5999999999999"/>
  </r>
  <r>
    <x v="0"/>
    <x v="164"/>
    <x v="486"/>
    <x v="485"/>
    <n v="580.4"/>
    <n v="660.6"/>
    <n v="746.9"/>
    <n v="843.7"/>
    <n v="957.2"/>
    <n v="1102.3"/>
    <n v="1274.7"/>
    <n v="1550.1"/>
    <n v="1693.3"/>
    <n v="1862.2"/>
    <n v="1989.1"/>
    <n v="2172.9"/>
    <n v="2256"/>
    <n v="2429.1999999999998"/>
    <n v="2760.9"/>
    <n v="3106.2"/>
    <n v="3516.5"/>
    <n v="3707"/>
    <n v="4269.3"/>
    <n v="4834.8"/>
    <n v="5482"/>
    <n v="6240.3"/>
    <n v="6811.5"/>
    <n v="7168"/>
    <n v="8095.5"/>
    <n v="9169.9"/>
    <n v="10343.1"/>
    <n v="11032"/>
    <n v="11138.8"/>
    <n v="12551.7"/>
    <n v="14055.2"/>
    <n v="15116.8"/>
    <n v="16663.599999999999"/>
    <n v="18372.5"/>
    <n v="19285.5"/>
    <n v="18408.900000000001"/>
    <n v="19441.3"/>
    <n v="20455"/>
    <n v="21260"/>
    <n v="21870.6"/>
    <n v="22482.9"/>
  </r>
  <r>
    <x v="1"/>
    <x v="164"/>
    <x v="487"/>
    <x v="486"/>
    <n v="4129.7"/>
    <n v="4282.7"/>
    <n v="4467.7"/>
    <n v="4978.3999999999996"/>
    <n v="5032.7"/>
    <n v="4985"/>
    <n v="5027.3999999999996"/>
    <n v="5321.5"/>
    <n v="5105.5"/>
    <n v="5605.4"/>
    <n v="5659"/>
    <n v="6104"/>
    <n v="5730.3"/>
    <n v="5773.2"/>
    <n v="6299.7"/>
    <n v="6575.3"/>
    <n v="6977.8"/>
    <n v="6968"/>
    <n v="8096.7"/>
    <n v="8588.4"/>
    <n v="9245.9"/>
    <n v="10041.799999999999"/>
    <n v="10672.2"/>
    <n v="10956"/>
    <n v="12060.5"/>
    <n v="12933.1"/>
    <n v="13921.9"/>
    <n v="14270.9"/>
    <n v="13832.4"/>
    <n v="14994.4"/>
    <n v="16266.1"/>
    <n v="17030.7"/>
    <n v="18126"/>
    <n v="18893.599999999999"/>
    <n v="19683.099999999999"/>
    <n v="18408.900000000001"/>
    <n v="19425.599999999999"/>
    <n v="20342.900000000001"/>
    <n v="20685"/>
    <n v="21063"/>
    <n v="20859.7"/>
  </r>
  <r>
    <x v="2"/>
    <x v="164"/>
    <x v="488"/>
    <x v="487"/>
    <n v="140.5"/>
    <n v="154.19999999999999"/>
    <n v="167.2"/>
    <n v="169.5"/>
    <n v="190.2"/>
    <n v="221.1"/>
    <n v="253.6"/>
    <n v="291.3"/>
    <n v="331.7"/>
    <n v="332.2"/>
    <n v="351.5"/>
    <n v="356"/>
    <n v="393.7"/>
    <n v="420.8"/>
    <n v="438.3"/>
    <n v="472.4"/>
    <n v="504"/>
    <n v="532"/>
    <n v="527.29999999999995"/>
    <n v="562.9"/>
    <n v="592.9"/>
    <n v="621.4"/>
    <n v="638.29999999999995"/>
    <n v="654.29999999999995"/>
    <n v="671.2"/>
    <n v="709"/>
    <n v="742.9"/>
    <n v="773"/>
    <n v="805.3"/>
    <n v="837.1"/>
    <n v="864.1"/>
    <n v="887.6"/>
    <n v="919.3"/>
    <n v="972.4"/>
    <n v="979.8"/>
    <n v="1000"/>
    <n v="1000.8"/>
    <n v="1005.5"/>
    <n v="1027.8"/>
    <n v="1038.3"/>
    <n v="1077.8"/>
  </r>
  <r>
    <x v="0"/>
    <x v="165"/>
    <x v="489"/>
    <x v="488"/>
    <n v="1456.6"/>
    <n v="1657.7"/>
    <n v="1874.3"/>
    <n v="2117.3000000000002"/>
    <n v="2402.1"/>
    <n v="2766.2"/>
    <n v="3199"/>
    <n v="3890.2"/>
    <n v="4249.3999999999996"/>
    <n v="4673.3999999999996"/>
    <n v="4991.8"/>
    <n v="5453.1"/>
    <n v="5661.5"/>
    <n v="6096.2"/>
    <n v="6928.7"/>
    <n v="7795.4"/>
    <n v="8824.9"/>
    <n v="9303"/>
    <n v="10714.1"/>
    <n v="12133.3"/>
    <n v="13757.6"/>
    <n v="15660.4"/>
    <n v="17094"/>
    <n v="17988.5"/>
    <n v="16824.900000000001"/>
    <n v="15721.1"/>
    <n v="14983.6"/>
    <n v="13595.5"/>
    <n v="12485"/>
    <n v="15909.8"/>
    <n v="19395"/>
    <n v="21913.4"/>
    <n v="26133.1"/>
    <n v="29093.9"/>
    <n v="29967.8"/>
    <n v="28363.8"/>
    <n v="27648.9"/>
    <n v="28940.9"/>
    <n v="31105.1"/>
    <n v="32398.7"/>
    <n v="33305.800000000003"/>
  </r>
  <r>
    <x v="1"/>
    <x v="165"/>
    <x v="490"/>
    <x v="489"/>
    <n v="8902.9"/>
    <n v="9232.7000000000007"/>
    <n v="9631.6"/>
    <n v="10732.6"/>
    <n v="10849.6"/>
    <n v="10746.9"/>
    <n v="10838.4"/>
    <n v="11472.3"/>
    <n v="11006.6"/>
    <n v="12084.4"/>
    <n v="12199.9"/>
    <n v="13159.2"/>
    <n v="12353.6"/>
    <n v="12446.1"/>
    <n v="13581.1"/>
    <n v="14175.4"/>
    <n v="15043.1"/>
    <n v="15022"/>
    <n v="17455.2"/>
    <n v="18515.3"/>
    <n v="19932.599999999999"/>
    <n v="21648.400000000001"/>
    <n v="23007.5"/>
    <n v="23619.3"/>
    <n v="22106.1"/>
    <n v="20236"/>
    <n v="18706.8"/>
    <n v="16570.900000000001"/>
    <n v="14911.5"/>
    <n v="18584"/>
    <n v="22062.5"/>
    <n v="24130.5"/>
    <n v="27892.2"/>
    <n v="30176"/>
    <n v="29944.799999999999"/>
    <n v="28363.8"/>
    <n v="27206.799999999999"/>
    <n v="27608.799999999999"/>
    <n v="29043.1"/>
    <n v="29808.1"/>
    <n v="29811.1"/>
  </r>
  <r>
    <x v="2"/>
    <x v="165"/>
    <x v="491"/>
    <x v="490"/>
    <n v="163.6"/>
    <n v="179.5"/>
    <n v="194.6"/>
    <n v="197.3"/>
    <n v="221.4"/>
    <n v="257.39999999999998"/>
    <n v="295.2"/>
    <n v="339.1"/>
    <n v="386.1"/>
    <n v="386.7"/>
    <n v="409.2"/>
    <n v="414.4"/>
    <n v="458.3"/>
    <n v="489.8"/>
    <n v="510.2"/>
    <n v="549.9"/>
    <n v="586.6"/>
    <n v="619.29999999999995"/>
    <n v="613.79999999999995"/>
    <n v="655.29999999999995"/>
    <n v="690.2"/>
    <n v="723.4"/>
    <n v="743"/>
    <n v="761.6"/>
    <n v="761.1"/>
    <n v="776.9"/>
    <n v="801"/>
    <n v="820.4"/>
    <n v="837.3"/>
    <n v="856.1"/>
    <n v="879.1"/>
    <n v="908.1"/>
    <n v="936.9"/>
    <n v="964.1"/>
    <n v="1000.8"/>
    <n v="1000"/>
    <n v="1016.3"/>
    <n v="1048.3"/>
    <n v="1071"/>
    <n v="1086.9000000000001"/>
    <n v="1117.2"/>
  </r>
  <r>
    <x v="0"/>
    <x v="166"/>
    <x v="492"/>
    <x v="491"/>
    <n v="3393"/>
    <n v="3861.6"/>
    <n v="4366.2"/>
    <n v="4932.2"/>
    <n v="5595.6"/>
    <n v="6443.9"/>
    <n v="7452"/>
    <n v="9062.1"/>
    <n v="9898.7999999999993"/>
    <n v="10886.5"/>
    <n v="11628.3"/>
    <n v="12702.9"/>
    <n v="13188.5"/>
    <n v="14201.1"/>
    <n v="16140.4"/>
    <n v="18159.099999999999"/>
    <n v="20557.5"/>
    <n v="21671.1"/>
    <n v="24958.2"/>
    <n v="28264.3"/>
    <n v="32048"/>
    <n v="36480.6"/>
    <n v="39820.199999999997"/>
    <n v="41903.9"/>
    <n v="44815.5"/>
    <n v="48058.1"/>
    <n v="49449.4"/>
    <n v="49877.8"/>
    <n v="51200.6"/>
    <n v="54087.9"/>
    <n v="57390.8"/>
    <n v="58573.4"/>
    <n v="62510.3"/>
    <n v="65206.2"/>
    <n v="66581"/>
    <n v="71880.899999999994"/>
    <n v="72753.3"/>
    <n v="74012.2"/>
    <n v="77613.5"/>
    <n v="79992.3"/>
    <n v="82232.100000000006"/>
  </r>
  <r>
    <x v="1"/>
    <x v="166"/>
    <x v="493"/>
    <x v="492"/>
    <n v="20707.599999999999"/>
    <n v="21474.799999999999"/>
    <n v="22402.6"/>
    <n v="24963.3"/>
    <n v="25235.5"/>
    <n v="24996.7"/>
    <n v="25209.3"/>
    <n v="26683.8"/>
    <n v="25600.6"/>
    <n v="28107.5"/>
    <n v="28376.1"/>
    <n v="30607.4"/>
    <n v="28733.8"/>
    <n v="28948.799999999999"/>
    <n v="31588.9"/>
    <n v="32971"/>
    <n v="34989.300000000003"/>
    <n v="34940.199999999997"/>
    <n v="40599.699999999997"/>
    <n v="43065.5"/>
    <n v="46362"/>
    <n v="50352.9"/>
    <n v="53514.1"/>
    <n v="54937.2"/>
    <n v="56721.3"/>
    <n v="59035.8"/>
    <n v="58869"/>
    <n v="58138.7"/>
    <n v="58956.3"/>
    <n v="60702"/>
    <n v="63521.2"/>
    <n v="63598.3"/>
    <n v="65651"/>
    <n v="66940.7"/>
    <n v="66958.7"/>
    <n v="71880.899999999994"/>
    <n v="73165.2"/>
    <n v="74252.800000000003"/>
    <n v="75879.600000000006"/>
    <n v="76912.7"/>
    <n v="77803"/>
  </r>
  <r>
    <x v="2"/>
    <x v="166"/>
    <x v="494"/>
    <x v="493"/>
    <n v="163.9"/>
    <n v="179.8"/>
    <n v="194.9"/>
    <n v="197.6"/>
    <n v="221.7"/>
    <n v="257.8"/>
    <n v="295.60000000000002"/>
    <n v="339.6"/>
    <n v="386.7"/>
    <n v="387.3"/>
    <n v="409.8"/>
    <n v="415"/>
    <n v="459"/>
    <n v="490.6"/>
    <n v="511"/>
    <n v="550.79999999999995"/>
    <n v="587.5"/>
    <n v="620.20000000000005"/>
    <n v="614.70000000000005"/>
    <n v="656.3"/>
    <n v="691.3"/>
    <n v="724.5"/>
    <n v="744.1"/>
    <n v="762.8"/>
    <n v="790.1"/>
    <n v="814.1"/>
    <n v="840"/>
    <n v="857.9"/>
    <n v="868.5"/>
    <n v="891"/>
    <n v="903.5"/>
    <n v="921"/>
    <n v="952.2"/>
    <n v="974.1"/>
    <n v="994.4"/>
    <n v="1000"/>
    <n v="994.4"/>
    <n v="996.8"/>
    <n v="1022.9"/>
    <n v="1040"/>
    <n v="1056.9000000000001"/>
  </r>
  <r>
    <x v="0"/>
    <x v="167"/>
    <x v="495"/>
    <x v="494"/>
    <n v="14234.3"/>
    <n v="15719.1"/>
    <n v="18163.8"/>
    <n v="21270"/>
    <n v="25320"/>
    <n v="29898.3"/>
    <n v="32523.3"/>
    <n v="36792.699999999997"/>
    <n v="38984.800000000003"/>
    <n v="42724.800000000003"/>
    <n v="46249"/>
    <n v="52116.800000000003"/>
    <n v="54882.6"/>
    <n v="61900.7"/>
    <n v="67735.5"/>
    <n v="70837"/>
    <n v="74318.5"/>
    <n v="75626.399999999994"/>
    <n v="82131.399999999994"/>
    <n v="87089.1"/>
    <n v="94839.8"/>
    <n v="101908.1"/>
    <n v="109590"/>
    <n v="117943"/>
    <n v="124637"/>
    <n v="134443"/>
    <n v="150924"/>
    <n v="145563"/>
    <n v="148736.9"/>
    <n v="154077"/>
    <n v="166675"/>
    <n v="179302"/>
    <n v="189432"/>
    <n v="196054.39999999999"/>
    <n v="197653"/>
    <n v="178419"/>
    <n v="178832.6"/>
    <n v="189427"/>
    <n v="200455.8"/>
    <n v="212863.8"/>
    <n v="218824"/>
  </r>
  <r>
    <x v="1"/>
    <x v="167"/>
    <x v="496"/>
    <x v="495"/>
    <n v="52649.3"/>
    <n v="54437.2"/>
    <n v="60259.8"/>
    <n v="67600.600000000006"/>
    <n v="76367.199999999997"/>
    <n v="84686.6"/>
    <n v="85503.7"/>
    <n v="90289.600000000006"/>
    <n v="91226.4"/>
    <n v="96346.6"/>
    <n v="100224.7"/>
    <n v="108965"/>
    <n v="110612.9"/>
    <n v="120692.6"/>
    <n v="127252.4"/>
    <n v="127808.1"/>
    <n v="127632.5"/>
    <n v="123867.3"/>
    <n v="130436.1"/>
    <n v="133946.4"/>
    <n v="143325.20000000001"/>
    <n v="150529.79999999999"/>
    <n v="157044.4"/>
    <n v="163941.79999999999"/>
    <n v="167696.4"/>
    <n v="174703.4"/>
    <n v="190481.2"/>
    <n v="177071"/>
    <n v="179614.4"/>
    <n v="183788.2"/>
    <n v="193522.4"/>
    <n v="198171.9"/>
    <n v="201684.3"/>
    <n v="199520.1"/>
    <n v="194521.2"/>
    <n v="178419"/>
    <n v="178695"/>
    <n v="185412.8"/>
    <n v="191079.6"/>
    <n v="195838.2"/>
    <n v="197431.1"/>
  </r>
  <r>
    <x v="2"/>
    <x v="167"/>
    <x v="497"/>
    <x v="496"/>
    <n v="270.39999999999998"/>
    <n v="288.8"/>
    <n v="301.39999999999998"/>
    <n v="314.60000000000002"/>
    <n v="331.6"/>
    <n v="353"/>
    <n v="380.4"/>
    <n v="407.5"/>
    <n v="427.3"/>
    <n v="443.4"/>
    <n v="461.5"/>
    <n v="478.3"/>
    <n v="496.2"/>
    <n v="512.9"/>
    <n v="532.29999999999995"/>
    <n v="554.20000000000005"/>
    <n v="582.29999999999995"/>
    <n v="610.5"/>
    <n v="629.70000000000005"/>
    <n v="650.20000000000005"/>
    <n v="661.7"/>
    <n v="677"/>
    <n v="697.8"/>
    <n v="719.4"/>
    <n v="743.2"/>
    <n v="769.5"/>
    <n v="792.3"/>
    <n v="822.1"/>
    <n v="828.1"/>
    <n v="838.3"/>
    <n v="861.3"/>
    <n v="904.8"/>
    <n v="939.3"/>
    <n v="982.6"/>
    <n v="1016.1"/>
    <n v="1000"/>
    <n v="1000.8"/>
    <n v="1021.7"/>
    <n v="1049.0999999999999"/>
    <n v="1086.9000000000001"/>
    <n v="1108.4000000000001"/>
  </r>
  <r>
    <x v="0"/>
    <x v="168"/>
    <x v="498"/>
    <x v="497"/>
    <n v="54132.3"/>
    <n v="61198.2"/>
    <n v="69461.7"/>
    <n v="76407.899999999994"/>
    <n v="85869.1"/>
    <n v="98204.5"/>
    <n v="107905.2"/>
    <n v="117486.2"/>
    <n v="125261.1"/>
    <n v="134731.79999999999"/>
    <n v="143234.9"/>
    <n v="153175.1"/>
    <n v="162037.5"/>
    <n v="183788.6"/>
    <n v="198218.7"/>
    <n v="212936.2"/>
    <n v="228744.7"/>
    <n v="232845.4"/>
    <n v="239719.7"/>
    <n v="254611.1"/>
    <n v="265876"/>
    <n v="275343.5"/>
    <n v="286253.90000000002"/>
    <n v="304119.59999999998"/>
    <n v="321855"/>
    <n v="338063"/>
    <n v="362458"/>
    <n v="378416"/>
    <n v="398995.9"/>
    <n v="418215"/>
    <n v="443780"/>
    <n v="467148"/>
    <n v="493136"/>
    <n v="512994.7"/>
    <n v="525302"/>
    <n v="521568"/>
    <n v="539966"/>
    <n v="570396"/>
    <n v="604757"/>
    <n v="629996"/>
    <n v="647635.9"/>
  </r>
  <r>
    <x v="1"/>
    <x v="168"/>
    <x v="499"/>
    <x v="498"/>
    <n v="237559.4"/>
    <n v="246079.2"/>
    <n v="262212.8"/>
    <n v="269184.3"/>
    <n v="279013.90000000002"/>
    <n v="288686.2"/>
    <n v="290084.3"/>
    <n v="290467.7"/>
    <n v="294239.8"/>
    <n v="303588.8"/>
    <n v="309702"/>
    <n v="318426.3"/>
    <n v="323580.40000000002"/>
    <n v="353520.4"/>
    <n v="366195"/>
    <n v="376392.8"/>
    <n v="386584.5"/>
    <n v="378814.7"/>
    <n v="382223.1"/>
    <n v="398692.5"/>
    <n v="409690.8"/>
    <n v="415154.3"/>
    <n v="421235.7"/>
    <n v="435444.9"/>
    <n v="449697.2"/>
    <n v="460890.1"/>
    <n v="481802.2"/>
    <n v="487727.1"/>
    <n v="500522.6"/>
    <n v="513518.4"/>
    <n v="528890.80000000005"/>
    <n v="539886.1"/>
    <n v="552248.69999999995"/>
    <n v="554030.69999999995"/>
    <n v="543466.4"/>
    <n v="521568"/>
    <n v="533036"/>
    <n v="549698.1"/>
    <n v="566142.80000000005"/>
    <n v="577350.30000000005"/>
    <n v="579638.69999999995"/>
  </r>
  <r>
    <x v="2"/>
    <x v="168"/>
    <x v="500"/>
    <x v="499"/>
    <n v="227.9"/>
    <n v="248.7"/>
    <n v="264.89999999999998"/>
    <n v="283.8"/>
    <n v="307.8"/>
    <n v="340.2"/>
    <n v="372"/>
    <n v="404.5"/>
    <n v="425.7"/>
    <n v="443.8"/>
    <n v="462.5"/>
    <n v="481"/>
    <n v="500.8"/>
    <n v="519.9"/>
    <n v="541.29999999999995"/>
    <n v="565.70000000000005"/>
    <n v="591.70000000000005"/>
    <n v="614.70000000000005"/>
    <n v="627.20000000000005"/>
    <n v="638.6"/>
    <n v="649"/>
    <n v="663.2"/>
    <n v="679.6"/>
    <n v="698.4"/>
    <n v="715.7"/>
    <n v="733.5"/>
    <n v="752.3"/>
    <n v="775.9"/>
    <n v="797.2"/>
    <n v="814.4"/>
    <n v="839.1"/>
    <n v="865.3"/>
    <n v="893"/>
    <n v="925.9"/>
    <n v="966.6"/>
    <n v="1000"/>
    <n v="1013"/>
    <n v="1037.7"/>
    <n v="1068.2"/>
    <n v="1091.2"/>
    <n v="1117.3"/>
  </r>
  <r>
    <x v="0"/>
    <x v="169"/>
    <x v="501"/>
    <x v="500"/>
    <n v="12498.4"/>
    <n v="14580.4"/>
    <n v="16283.7"/>
    <n v="18922.599999999999"/>
    <n v="21033.3"/>
    <n v="23722.3"/>
    <n v="24813.8"/>
    <n v="26938.799999999999"/>
    <n v="27931.7"/>
    <n v="31712.2"/>
    <n v="36492"/>
    <n v="42455.6"/>
    <n v="44748.5"/>
    <n v="48939.5"/>
    <n v="54306.400000000001"/>
    <n v="57640.7"/>
    <n v="58796.6"/>
    <n v="55187.1"/>
    <n v="58651.1"/>
    <n v="62743.5"/>
    <n v="68793"/>
    <n v="74366"/>
    <n v="79663.7"/>
    <n v="84573.1"/>
    <n v="91243.1"/>
    <n v="94593.2"/>
    <n v="97507.9"/>
    <n v="98567.9"/>
    <n v="99369.1"/>
    <n v="102876.4"/>
    <n v="105270.2"/>
    <n v="108295.3"/>
    <n v="110588.6"/>
    <n v="111060.3"/>
    <n v="116630.39999999999"/>
    <n v="107322.3"/>
    <n v="113666.4"/>
    <n v="118478"/>
    <n v="124403"/>
    <n v="125693.5"/>
    <n v="129212.9"/>
  </r>
  <r>
    <x v="1"/>
    <x v="169"/>
    <x v="502"/>
    <x v="501"/>
    <n v="60869.9"/>
    <n v="63018.1"/>
    <n v="65670.899999999994"/>
    <n v="71011.600000000006"/>
    <n v="73192.5"/>
    <n v="75323"/>
    <n v="71125.5"/>
    <n v="70550.3"/>
    <n v="68297.8"/>
    <n v="74666.399999999994"/>
    <n v="82748.600000000006"/>
    <n v="94109.4"/>
    <n v="96831.9"/>
    <n v="102746.7"/>
    <n v="109096.6"/>
    <n v="111322.7"/>
    <n v="109569.8"/>
    <n v="98010.2"/>
    <n v="100020.1"/>
    <n v="104126.5"/>
    <n v="111529.5"/>
    <n v="117995.2"/>
    <n v="123279.3"/>
    <n v="126616.4"/>
    <n v="133433.9"/>
    <n v="133903.6"/>
    <n v="133778.9"/>
    <n v="130688.4"/>
    <n v="127097.8"/>
    <n v="127967.7"/>
    <n v="127958.3"/>
    <n v="127343.4"/>
    <n v="124786.7"/>
    <n v="121200.7"/>
    <n v="121399.8"/>
    <n v="107322.3"/>
    <n v="111527.5"/>
    <n v="113886"/>
    <n v="117507.2"/>
    <n v="116887.6"/>
    <n v="118178.8"/>
  </r>
  <r>
    <x v="2"/>
    <x v="169"/>
    <x v="306"/>
    <x v="502"/>
    <n v="205.3"/>
    <n v="231.4"/>
    <n v="248"/>
    <n v="266.5"/>
    <n v="287.39999999999998"/>
    <n v="314.89999999999998"/>
    <n v="348.9"/>
    <n v="381.8"/>
    <n v="409"/>
    <n v="424.7"/>
    <n v="441"/>
    <n v="451.1"/>
    <n v="462.1"/>
    <n v="476.3"/>
    <n v="497.8"/>
    <n v="517.79999999999995"/>
    <n v="536.6"/>
    <n v="563.1"/>
    <n v="586.4"/>
    <n v="602.6"/>
    <n v="616.79999999999995"/>
    <n v="630.20000000000005"/>
    <n v="646.20000000000005"/>
    <n v="667.9"/>
    <n v="683.8"/>
    <n v="706.4"/>
    <n v="728.9"/>
    <n v="754.2"/>
    <n v="781.8"/>
    <n v="803.9"/>
    <n v="822.7"/>
    <n v="850.4"/>
    <n v="886.2"/>
    <n v="916.3"/>
    <n v="960.7"/>
    <n v="1000"/>
    <n v="1019.2"/>
    <n v="1040.3"/>
    <n v="1058.7"/>
    <n v="1075.3"/>
    <n v="1093.4000000000001"/>
  </r>
  <r>
    <x v="0"/>
    <x v="170"/>
    <x v="503"/>
    <x v="503"/>
    <n v="8911.4"/>
    <n v="10026.799999999999"/>
    <n v="10631.3"/>
    <n v="11395.7"/>
    <n v="10990.1"/>
    <n v="11294.3"/>
    <n v="11200.7"/>
    <n v="11165.6"/>
    <n v="11079.8"/>
    <n v="11454.2"/>
    <n v="11828.6"/>
    <n v="13115.5"/>
    <n v="13404.1"/>
    <n v="15085"/>
    <n v="16333"/>
    <n v="16235.5"/>
    <n v="16223.8"/>
    <n v="15576.4"/>
    <n v="15919.6"/>
    <n v="16762"/>
    <n v="16633.3"/>
    <n v="17491.3"/>
    <n v="17440.599999999999"/>
    <n v="17994.400000000001"/>
    <n v="19618.400000000001"/>
    <n v="20378"/>
    <n v="21525.1"/>
    <n v="20757"/>
    <n v="20513.099999999999"/>
    <n v="20380.599999999999"/>
    <n v="20527.400000000001"/>
    <n v="19954"/>
    <n v="20007.099999999999"/>
    <n v="19265"/>
    <n v="20349.5"/>
    <n v="19432.599999999999"/>
    <n v="19946.3"/>
    <n v="20712.8"/>
    <n v="21417.599999999999"/>
    <n v="21728.2"/>
    <n v="22336.6"/>
  </r>
  <r>
    <x v="1"/>
    <x v="170"/>
    <x v="504"/>
    <x v="504"/>
    <n v="22128.6"/>
    <n v="24143.5"/>
    <n v="25106.3"/>
    <n v="26221"/>
    <n v="24217.9"/>
    <n v="23390.3"/>
    <n v="21605.4"/>
    <n v="19964.5"/>
    <n v="18450"/>
    <n v="18207.5"/>
    <n v="17874.7"/>
    <n v="19040.599999999999"/>
    <n v="18914.8"/>
    <n v="20701.3"/>
    <n v="21776.799999999999"/>
    <n v="21288"/>
    <n v="20592.5"/>
    <n v="19169.8"/>
    <n v="18635.599999999999"/>
    <n v="18667"/>
    <n v="18216.3"/>
    <n v="18799.3"/>
    <n v="18027.8"/>
    <n v="18135.5"/>
    <n v="19581.2"/>
    <n v="20490.3"/>
    <n v="21577"/>
    <n v="20720.599999999999"/>
    <n v="20217.5"/>
    <n v="19916.7"/>
    <n v="19951.3"/>
    <n v="19403.599999999999"/>
    <n v="19383.5"/>
    <n v="18954"/>
    <n v="20081.7"/>
    <n v="19432.599999999999"/>
    <n v="20382.7"/>
    <n v="21329.8"/>
    <n v="21827.9"/>
    <n v="22087.200000000001"/>
    <n v="22667.7"/>
  </r>
  <r>
    <x v="2"/>
    <x v="170"/>
    <x v="505"/>
    <x v="505"/>
    <n v="402.7"/>
    <n v="415.3"/>
    <n v="423.5"/>
    <n v="434.6"/>
    <n v="453.8"/>
    <n v="482.9"/>
    <n v="518.4"/>
    <n v="559.29999999999995"/>
    <n v="600.5"/>
    <n v="629.1"/>
    <n v="661.8"/>
    <n v="688.8"/>
    <n v="708.7"/>
    <n v="728.7"/>
    <n v="750"/>
    <n v="762.7"/>
    <n v="787.9"/>
    <n v="812.6"/>
    <n v="854.3"/>
    <n v="898"/>
    <n v="913.1"/>
    <n v="930.4"/>
    <n v="967.4"/>
    <n v="992.2"/>
    <n v="1001.9"/>
    <n v="994.5"/>
    <n v="997.6"/>
    <n v="1001.8"/>
    <n v="1014.6"/>
    <n v="1023.3"/>
    <n v="1028.9000000000001"/>
    <n v="1028.4000000000001"/>
    <n v="1032.2"/>
    <n v="1016.4"/>
    <n v="1013.3"/>
    <n v="1000"/>
    <n v="978.6"/>
    <n v="971.1"/>
    <n v="981.2"/>
    <n v="983.7"/>
    <n v="985.4"/>
  </r>
  <r>
    <x v="0"/>
    <x v="171"/>
    <x v="506"/>
    <x v="506"/>
    <n v="2551.4"/>
    <n v="2807"/>
    <n v="3245.9"/>
    <n v="4004.4"/>
    <n v="4782.8999999999996"/>
    <n v="5180.5"/>
    <n v="5600.7"/>
    <n v="6146.8"/>
    <n v="5821.4"/>
    <n v="5885.7"/>
    <n v="6435.4"/>
    <n v="7525.9"/>
    <n v="8150.1"/>
    <n v="8932.2000000000007"/>
    <n v="10094.5"/>
    <n v="11033.9"/>
    <n v="11941.3"/>
    <n v="11765.2"/>
    <n v="12795.4"/>
    <n v="13352.4"/>
    <n v="14772.5"/>
    <n v="16292.9"/>
    <n v="16739.900000000001"/>
    <n v="17391.3"/>
    <n v="19118.3"/>
    <n v="20126.7"/>
    <n v="21468.799999999999"/>
    <n v="21549.5"/>
    <n v="22670.5"/>
    <n v="24805.5"/>
    <n v="26200.799999999999"/>
    <n v="27111.8"/>
    <n v="29345.200000000001"/>
    <n v="30601.7"/>
    <n v="33838.199999999997"/>
    <n v="30275.1"/>
    <n v="30835"/>
    <n v="33750.6"/>
    <n v="35965.800000000003"/>
    <n v="36231.199999999997"/>
    <n v="37245.599999999999"/>
  </r>
  <r>
    <x v="1"/>
    <x v="171"/>
    <x v="507"/>
    <x v="507"/>
    <n v="14865.5"/>
    <n v="15700.2"/>
    <n v="16541"/>
    <n v="18942.5"/>
    <n v="21342.1"/>
    <n v="22161.3"/>
    <n v="23118.2"/>
    <n v="23210.6"/>
    <n v="19272.7"/>
    <n v="17973.400000000001"/>
    <n v="18334.3"/>
    <n v="20109.7"/>
    <n v="20498.5"/>
    <n v="18831.099999999999"/>
    <n v="20671.900000000001"/>
    <n v="22146.9"/>
    <n v="23143.9"/>
    <n v="22015.8"/>
    <n v="22814.799999999999"/>
    <n v="22588.400000000001"/>
    <n v="24562.5"/>
    <n v="26647.4"/>
    <n v="26317.7"/>
    <n v="26674.2"/>
    <n v="28716.1"/>
    <n v="29484.6"/>
    <n v="30550.1"/>
    <n v="29691.1"/>
    <n v="30184.6"/>
    <n v="31898.400000000001"/>
    <n v="32612.9"/>
    <n v="32348.3"/>
    <n v="33305.9"/>
    <n v="33354.5"/>
    <n v="35155.800000000003"/>
    <n v="30275.1"/>
    <n v="30232.7"/>
    <n v="32310.799999999999"/>
    <n v="33729.5"/>
    <n v="32451.3"/>
    <n v="32355"/>
  </r>
  <r>
    <x v="2"/>
    <x v="171"/>
    <x v="508"/>
    <x v="508"/>
    <n v="171.6"/>
    <n v="178.8"/>
    <n v="196.2"/>
    <n v="211.4"/>
    <n v="224.1"/>
    <n v="233.8"/>
    <n v="242.3"/>
    <n v="264.8"/>
    <n v="302.10000000000002"/>
    <n v="327.5"/>
    <n v="351"/>
    <n v="374.2"/>
    <n v="397.6"/>
    <n v="474.3"/>
    <n v="488.3"/>
    <n v="498.2"/>
    <n v="516"/>
    <n v="534.4"/>
    <n v="560.79999999999995"/>
    <n v="591.1"/>
    <n v="601.4"/>
    <n v="611.4"/>
    <n v="636.1"/>
    <n v="652"/>
    <n v="665.8"/>
    <n v="682.6"/>
    <n v="702.7"/>
    <n v="725.8"/>
    <n v="751.1"/>
    <n v="777.6"/>
    <n v="803.4"/>
    <n v="838.1"/>
    <n v="881.1"/>
    <n v="917.5"/>
    <n v="962.5"/>
    <n v="1000"/>
    <n v="1019.9"/>
    <n v="1044.5999999999999"/>
    <n v="1066.3"/>
    <n v="1116.5"/>
    <n v="1151.2"/>
  </r>
  <r>
    <x v="0"/>
    <x v="172"/>
    <x v="509"/>
    <x v="509"/>
    <n v="3662.5"/>
    <n v="3668.5"/>
    <n v="3890.7"/>
    <n v="4101.1000000000004"/>
    <n v="4385.6000000000004"/>
    <n v="5321.9"/>
    <n v="5698.3"/>
    <n v="6130.9"/>
    <n v="5597.5"/>
    <n v="5843.5"/>
    <n v="6127.9"/>
    <n v="6661.3"/>
    <n v="6622.8"/>
    <n v="7378.4"/>
    <n v="7781.4"/>
    <n v="8353.2999999999993"/>
    <n v="8889.7000000000007"/>
    <n v="9177.1"/>
    <n v="9174.1"/>
    <n v="9458.6"/>
    <n v="10614.2"/>
    <n v="12255.9"/>
    <n v="13192.2"/>
    <n v="14342"/>
    <n v="15648.9"/>
    <n v="16456.3"/>
    <n v="17146.3"/>
    <n v="17495"/>
    <n v="18032.5"/>
    <n v="18244.599999999999"/>
    <n v="19030.099999999999"/>
    <n v="19314.7"/>
    <n v="20831.400000000001"/>
    <n v="20523.7"/>
    <n v="22193.9"/>
    <n v="22439.8"/>
    <n v="23228.6"/>
    <n v="24169.4"/>
    <n v="24600.5"/>
    <n v="25388.7"/>
    <n v="26099.599999999999"/>
  </r>
  <r>
    <x v="1"/>
    <x v="172"/>
    <x v="510"/>
    <x v="510"/>
    <n v="25387"/>
    <n v="24624.6"/>
    <n v="23934.2"/>
    <n v="22870.3"/>
    <n v="21965.5"/>
    <n v="21809.1"/>
    <n v="20102.2"/>
    <n v="18463.2"/>
    <n v="17109.7"/>
    <n v="16432.400000000001"/>
    <n v="15636.9"/>
    <n v="16606.400000000001"/>
    <n v="16727.7"/>
    <n v="18252.2"/>
    <n v="18454.7"/>
    <n v="19035.2"/>
    <n v="19312.599999999999"/>
    <n v="18544.400000000001"/>
    <n v="17694.900000000001"/>
    <n v="17484.3"/>
    <n v="18025.400000000001"/>
    <n v="19792.7"/>
    <n v="20692"/>
    <n v="22196.1"/>
    <n v="25500.799999999999"/>
    <n v="27016.799999999999"/>
    <n v="27034.3"/>
    <n v="25791.3"/>
    <n v="25360.6"/>
    <n v="24501.7"/>
    <n v="24030.1"/>
    <n v="23070.799999999999"/>
    <n v="23689.9"/>
    <n v="22416.3"/>
    <n v="22976.7"/>
    <n v="22439.8"/>
    <n v="22501.7"/>
    <n v="22562.799999999999"/>
    <n v="21787.5"/>
    <n v="21621.5"/>
    <n v="21633.8"/>
  </r>
  <r>
    <x v="2"/>
    <x v="172"/>
    <x v="511"/>
    <x v="511"/>
    <n v="144.30000000000001"/>
    <n v="149"/>
    <n v="162.6"/>
    <n v="179.3"/>
    <n v="199.7"/>
    <n v="244"/>
    <n v="283.5"/>
    <n v="332.1"/>
    <n v="327.2"/>
    <n v="355.6"/>
    <n v="391.9"/>
    <n v="401.1"/>
    <n v="395.9"/>
    <n v="404.2"/>
    <n v="421.6"/>
    <n v="438.8"/>
    <n v="460.3"/>
    <n v="494.9"/>
    <n v="518.5"/>
    <n v="541"/>
    <n v="588.9"/>
    <n v="619.20000000000005"/>
    <n v="637.6"/>
    <n v="646.1"/>
    <n v="613.70000000000005"/>
    <n v="609.1"/>
    <n v="634.20000000000005"/>
    <n v="678.3"/>
    <n v="711"/>
    <n v="744.6"/>
    <n v="791.9"/>
    <n v="837.2"/>
    <n v="879.3"/>
    <n v="915.6"/>
    <n v="965.9"/>
    <n v="1000"/>
    <n v="1032.3"/>
    <n v="1071.2"/>
    <n v="1129.0999999999999"/>
    <n v="1174.2"/>
    <n v="1206.4000000000001"/>
  </r>
  <r>
    <x v="0"/>
    <x v="173"/>
    <x v="512"/>
    <x v="512"/>
    <n v="4196.6000000000004"/>
    <n v="4496.8"/>
    <n v="4879.6000000000004"/>
    <n v="5603.4"/>
    <n v="6233.5"/>
    <n v="6653"/>
    <n v="7048.6"/>
    <n v="7380.8"/>
    <n v="7512.3"/>
    <n v="9439.2000000000007"/>
    <n v="9930.9"/>
    <n v="11195.7"/>
    <n v="12522.2"/>
    <n v="13987.8"/>
    <n v="16220.2"/>
    <n v="17734"/>
    <n v="19292.7"/>
    <n v="18312.900000000001"/>
    <n v="20747.8"/>
    <n v="21907.3"/>
    <n v="23406.1"/>
    <n v="25393.5"/>
    <n v="26922.5"/>
    <n v="28949.5"/>
    <n v="32256.1"/>
    <n v="34800.800000000003"/>
    <n v="37611.5"/>
    <n v="39142.400000000001"/>
    <n v="41335.9"/>
    <n v="44778.3"/>
    <n v="49444"/>
    <n v="53398.1"/>
    <n v="57971.1"/>
    <n v="60086.8"/>
    <n v="64447.6"/>
    <n v="60459.3"/>
    <n v="63731.199999999997"/>
    <n v="68017.5"/>
    <n v="70446.8"/>
    <n v="70999.8"/>
    <n v="72987.8"/>
  </r>
  <r>
    <x v="1"/>
    <x v="173"/>
    <x v="513"/>
    <x v="513"/>
    <n v="17286"/>
    <n v="16916.599999999999"/>
    <n v="16368.4"/>
    <n v="16852.7"/>
    <n v="16897.3"/>
    <n v="16727.2"/>
    <n v="16383.5"/>
    <n v="15944"/>
    <n v="15321.8"/>
    <n v="18421"/>
    <n v="18631.3"/>
    <n v="20177.7"/>
    <n v="21928.9"/>
    <n v="23754.1"/>
    <n v="26606.799999999999"/>
    <n v="27739.599999999999"/>
    <n v="28823.4"/>
    <n v="26578.5"/>
    <n v="29621.5"/>
    <n v="30480.1"/>
    <n v="31783.1"/>
    <n v="33793.599999999999"/>
    <n v="35013.699999999997"/>
    <n v="36459.5"/>
    <n v="39958.699999999997"/>
    <n v="48514.9"/>
    <n v="50647.9"/>
    <n v="50648.2"/>
    <n v="52298.6"/>
    <n v="55298.400000000001"/>
    <n v="59372.1"/>
    <n v="61737.599999999999"/>
    <n v="64736.6"/>
    <n v="64786.8"/>
    <n v="66372.7"/>
    <n v="60459.3"/>
    <n v="62458.3"/>
    <n v="65408.7"/>
    <n v="66305.8"/>
    <n v="65171.3"/>
    <n v="65890.2"/>
  </r>
  <r>
    <x v="2"/>
    <x v="173"/>
    <x v="203"/>
    <x v="514"/>
    <n v="242.8"/>
    <n v="265.8"/>
    <n v="298.10000000000002"/>
    <n v="332.5"/>
    <n v="368.9"/>
    <n v="397.7"/>
    <n v="430.2"/>
    <n v="462.9"/>
    <n v="490.3"/>
    <n v="512.4"/>
    <n v="533"/>
    <n v="554.9"/>
    <n v="571"/>
    <n v="588.9"/>
    <n v="609.6"/>
    <n v="639.29999999999995"/>
    <n v="669.3"/>
    <n v="689"/>
    <n v="700.4"/>
    <n v="718.7"/>
    <n v="736.4"/>
    <n v="751.4"/>
    <n v="768.9"/>
    <n v="794"/>
    <n v="807.2"/>
    <n v="717.3"/>
    <n v="742.6"/>
    <n v="772.8"/>
    <n v="790.4"/>
    <n v="809.8"/>
    <n v="832.8"/>
    <n v="864.9"/>
    <n v="895.5"/>
    <n v="927.5"/>
    <n v="971"/>
    <n v="1000"/>
    <n v="1020.4"/>
    <n v="1039.9000000000001"/>
    <n v="1062.5"/>
    <n v="1089.4000000000001"/>
    <n v="1107.7"/>
  </r>
  <r>
    <x v="0"/>
    <x v="174"/>
    <x v="514"/>
    <x v="515"/>
    <n v="2735.7"/>
    <n v="2803.9"/>
    <n v="3083.4"/>
    <n v="3274.9"/>
    <n v="3688.5"/>
    <n v="4160"/>
    <n v="4044.2"/>
    <n v="4293.2"/>
    <n v="4559.7"/>
    <n v="4918.8"/>
    <n v="5422.7"/>
    <n v="6027.4"/>
    <n v="6264.9"/>
    <n v="6566.1"/>
    <n v="7180.1"/>
    <n v="7409.5"/>
    <n v="7906.4"/>
    <n v="8247"/>
    <n v="8790.2999999999993"/>
    <n v="9491.2000000000007"/>
    <n v="9929.1"/>
    <n v="10932.3"/>
    <n v="11623.9"/>
    <n v="12298.1"/>
    <n v="13629.2"/>
    <n v="13965.6"/>
    <n v="14711.1"/>
    <n v="14980.4"/>
    <n v="15105.7"/>
    <n v="16943"/>
    <n v="17011.7"/>
    <n v="17990.400000000001"/>
    <n v="18140.400000000001"/>
    <n v="18269"/>
    <n v="19639.8"/>
    <n v="19862.2"/>
    <n v="20127.5"/>
    <n v="20471.7"/>
    <n v="23821.200000000001"/>
    <n v="27699"/>
    <n v="28474.6"/>
  </r>
  <r>
    <x v="1"/>
    <x v="174"/>
    <x v="515"/>
    <x v="516"/>
    <n v="20618.7"/>
    <n v="19902.7"/>
    <n v="20966"/>
    <n v="21334.1"/>
    <n v="22547.8"/>
    <n v="23459.9"/>
    <n v="20092.7"/>
    <n v="18843.900000000001"/>
    <n v="17632.099999999999"/>
    <n v="16751.400000000001"/>
    <n v="16905.5"/>
    <n v="17643.7"/>
    <n v="17207.8"/>
    <n v="16880"/>
    <n v="17782.599999999999"/>
    <n v="17585.3"/>
    <n v="17678.3"/>
    <n v="17368.099999999999"/>
    <n v="17710"/>
    <n v="18279.099999999999"/>
    <n v="18228.099999999999"/>
    <n v="18950.5"/>
    <n v="19201.5"/>
    <n v="19496.5"/>
    <n v="19462.900000000001"/>
    <n v="21449.1"/>
    <n v="21582.9"/>
    <n v="21546.2"/>
    <n v="20989.7"/>
    <n v="22000.1"/>
    <n v="21189"/>
    <n v="21673.3"/>
    <n v="20784.7"/>
    <n v="20373.5"/>
    <n v="20408"/>
    <n v="19862.2"/>
    <n v="19673.8"/>
    <n v="19580.599999999999"/>
    <n v="22357"/>
    <n v="25317.3"/>
    <n v="25563.599999999999"/>
  </r>
  <r>
    <x v="2"/>
    <x v="174"/>
    <x v="516"/>
    <x v="517"/>
    <n v="132.69999999999999"/>
    <n v="140.9"/>
    <n v="147.1"/>
    <n v="153.5"/>
    <n v="163.6"/>
    <n v="177.3"/>
    <n v="201.3"/>
    <n v="227.8"/>
    <n v="258.60000000000002"/>
    <n v="293.60000000000002"/>
    <n v="320.8"/>
    <n v="341.6"/>
    <n v="364.1"/>
    <n v="389"/>
    <n v="403.8"/>
    <n v="421.3"/>
    <n v="447.2"/>
    <n v="474.8"/>
    <n v="496.3"/>
    <n v="519.20000000000005"/>
    <n v="544.70000000000005"/>
    <n v="576.9"/>
    <n v="605.4"/>
    <n v="630.79999999999995"/>
    <n v="700.3"/>
    <n v="651.1"/>
    <n v="681.6"/>
    <n v="695.3"/>
    <n v="719.7"/>
    <n v="770.1"/>
    <n v="802.9"/>
    <n v="830.1"/>
    <n v="872.8"/>
    <n v="896.7"/>
    <n v="962.4"/>
    <n v="1000"/>
    <n v="1023.1"/>
    <n v="1045.5"/>
    <n v="1065.5"/>
    <n v="1094.0999999999999"/>
    <n v="1113.9000000000001"/>
  </r>
  <r>
    <x v="0"/>
    <x v="175"/>
    <x v="517"/>
    <x v="518"/>
    <n v="5124.3999999999996"/>
    <n v="5393.7"/>
    <n v="5764.4"/>
    <n v="6256.1"/>
    <n v="7112.2"/>
    <n v="7692.9"/>
    <n v="8321.7999999999993"/>
    <n v="8645"/>
    <n v="9009.5"/>
    <n v="9675.9"/>
    <n v="10788.5"/>
    <n v="11424.8"/>
    <n v="11807.7"/>
    <n v="12629.8"/>
    <n v="13977.1"/>
    <n v="14806.6"/>
    <n v="15488.7"/>
    <n v="15687.5"/>
    <n v="16750.5"/>
    <n v="16949.900000000001"/>
    <n v="17433.3"/>
    <n v="18229.7"/>
    <n v="18897.8"/>
    <n v="19970.400000000001"/>
    <n v="21307.9"/>
    <n v="22452.7"/>
    <n v="23279.7"/>
    <n v="23597.1"/>
    <n v="23647.1"/>
    <n v="23915.7"/>
    <n v="24528.400000000001"/>
    <n v="24882.5"/>
    <n v="26186.1"/>
    <n v="26150.3"/>
    <n v="27562.6"/>
    <n v="25963.3"/>
    <n v="26336.5"/>
    <n v="26985.200000000001"/>
    <n v="28159.4"/>
    <n v="28471.9"/>
    <n v="29269.1"/>
  </r>
  <r>
    <x v="1"/>
    <x v="175"/>
    <x v="518"/>
    <x v="519"/>
    <n v="24781.599999999999"/>
    <n v="23987"/>
    <n v="24033.4"/>
    <n v="24338.5"/>
    <n v="25323.599999999999"/>
    <n v="24644.2"/>
    <n v="23534.3"/>
    <n v="22105.599999999999"/>
    <n v="21532.400000000001"/>
    <n v="21923.8"/>
    <n v="23326.3"/>
    <n v="23471.4"/>
    <n v="23267.5"/>
    <n v="23951.1"/>
    <n v="25627.599999999999"/>
    <n v="25952.6"/>
    <n v="25698.3"/>
    <n v="24899"/>
    <n v="25687.3"/>
    <n v="25341.9"/>
    <n v="25444.1"/>
    <n v="26285.200000000001"/>
    <n v="26822.2"/>
    <n v="27771"/>
    <n v="29221.8"/>
    <n v="30051"/>
    <n v="30540.5"/>
    <n v="29858.400000000001"/>
    <n v="29049.4"/>
    <n v="28719.7"/>
    <n v="28663.3"/>
    <n v="28408.799999999999"/>
    <n v="29015.7"/>
    <n v="28094.9"/>
    <n v="28363.8"/>
    <n v="25963.3"/>
    <n v="25758"/>
    <n v="26008.9"/>
    <n v="26661.5"/>
    <n v="26494.1"/>
    <n v="26739.200000000001"/>
  </r>
  <r>
    <x v="2"/>
    <x v="175"/>
    <x v="519"/>
    <x v="520"/>
    <n v="206.8"/>
    <n v="224.9"/>
    <n v="239.8"/>
    <n v="257"/>
    <n v="280.89999999999998"/>
    <n v="312.2"/>
    <n v="353.6"/>
    <n v="391.1"/>
    <n v="418.4"/>
    <n v="441.3"/>
    <n v="462.5"/>
    <n v="486.8"/>
    <n v="507.5"/>
    <n v="527.29999999999995"/>
    <n v="545.4"/>
    <n v="570.5"/>
    <n v="602.70000000000005"/>
    <n v="630"/>
    <n v="652.1"/>
    <n v="668.8"/>
    <n v="685.2"/>
    <n v="693.5"/>
    <n v="704.6"/>
    <n v="719.1"/>
    <n v="729.2"/>
    <n v="747.2"/>
    <n v="762.3"/>
    <n v="790.3"/>
    <n v="814"/>
    <n v="832.7"/>
    <n v="855.7"/>
    <n v="875.9"/>
    <n v="902.5"/>
    <n v="930.8"/>
    <n v="971.8"/>
    <n v="1000"/>
    <n v="1022.5"/>
    <n v="1037.5"/>
    <n v="1056.2"/>
    <n v="1074.7"/>
    <n v="1094.5999999999999"/>
  </r>
  <r>
    <x v="0"/>
    <x v="176"/>
    <x v="520"/>
    <x v="521"/>
    <n v="4099.6000000000004"/>
    <n v="4559.5"/>
    <n v="5110.1000000000004"/>
    <n v="5686.3"/>
    <n v="6233.9"/>
    <n v="6627.8"/>
    <n v="6937"/>
    <n v="7315.6"/>
    <n v="7595.6"/>
    <n v="9440.4"/>
    <n v="9868.6"/>
    <n v="11221.6"/>
    <n v="12766.6"/>
    <n v="14292"/>
    <n v="16951.5"/>
    <n v="18774.2"/>
    <n v="20936.5"/>
    <n v="20422"/>
    <n v="23220.7"/>
    <n v="25172.3"/>
    <n v="27296"/>
    <n v="29170.3"/>
    <n v="30774.400000000001"/>
    <n v="32441.599999999999"/>
    <n v="35227.699999999997"/>
    <n v="36924.199999999997"/>
    <n v="38844.400000000001"/>
    <n v="39948.800000000003"/>
    <n v="41354.199999999997"/>
    <n v="43057.4"/>
    <n v="45841.2"/>
    <n v="46414.3"/>
    <n v="48381.9"/>
    <n v="48097.2"/>
    <n v="51967.3"/>
    <n v="56406.2"/>
    <n v="58537.4"/>
    <n v="61917.5"/>
    <n v="63911.199999999997"/>
    <n v="64875.5"/>
    <n v="66692.100000000006"/>
  </r>
  <r>
    <x v="1"/>
    <x v="176"/>
    <x v="521"/>
    <x v="522"/>
    <n v="18846"/>
    <n v="19854.2"/>
    <n v="21139.5"/>
    <n v="22907.5"/>
    <n v="23090.2"/>
    <n v="22077.7"/>
    <n v="20427.900000000001"/>
    <n v="19742"/>
    <n v="19546.8"/>
    <n v="23490.9"/>
    <n v="23119.599999999999"/>
    <n v="25168.9"/>
    <n v="27587"/>
    <n v="29589.4"/>
    <n v="34057"/>
    <n v="35894.9"/>
    <n v="37607.300000000003"/>
    <n v="35058.699999999997"/>
    <n v="38512.300000000003"/>
    <n v="41129.599999999999"/>
    <n v="43810"/>
    <n v="45268.1"/>
    <n v="47272.7"/>
    <n v="48878.6"/>
    <n v="52198.8"/>
    <n v="53996.4"/>
    <n v="54991.199999999997"/>
    <n v="54165.2"/>
    <n v="54521.1"/>
    <n v="55334"/>
    <n v="57069"/>
    <n v="55414.8"/>
    <n v="55272.6"/>
    <n v="52928.1"/>
    <n v="54011.6"/>
    <n v="56406.2"/>
    <n v="56662.400000000001"/>
    <n v="57889.7"/>
    <n v="57852.6"/>
    <n v="57013.599999999999"/>
    <n v="57184.5"/>
  </r>
  <r>
    <x v="2"/>
    <x v="176"/>
    <x v="522"/>
    <x v="523"/>
    <n v="217.5"/>
    <n v="229.7"/>
    <n v="241.7"/>
    <n v="248.2"/>
    <n v="270"/>
    <n v="300.2"/>
    <n v="339.6"/>
    <n v="370.6"/>
    <n v="388.6"/>
    <n v="401.9"/>
    <n v="426.8"/>
    <n v="445.9"/>
    <n v="462.8"/>
    <n v="483"/>
    <n v="497.7"/>
    <n v="523"/>
    <n v="556.70000000000005"/>
    <n v="582.5"/>
    <n v="602.9"/>
    <n v="612"/>
    <n v="623.1"/>
    <n v="644.4"/>
    <n v="651"/>
    <n v="663.7"/>
    <n v="674.9"/>
    <n v="683.8"/>
    <n v="706.4"/>
    <n v="737.5"/>
    <n v="758.5"/>
    <n v="778.1"/>
    <n v="803.3"/>
    <n v="837.6"/>
    <n v="875.3"/>
    <n v="908.7"/>
    <n v="962.1"/>
    <n v="1000"/>
    <n v="1033.0999999999999"/>
    <n v="1069.5999999999999"/>
    <n v="1104.7"/>
    <n v="1137.9000000000001"/>
    <n v="1166.3"/>
  </r>
  <r>
    <x v="0"/>
    <x v="177"/>
    <x v="523"/>
    <x v="524"/>
    <n v="8256.5"/>
    <n v="8981.4"/>
    <n v="9675"/>
    <n v="10426"/>
    <n v="11629.7"/>
    <n v="12576.3"/>
    <n v="13690.3"/>
    <n v="15723.7"/>
    <n v="16965.7"/>
    <n v="17976.8"/>
    <n v="19413.400000000001"/>
    <n v="20702.8"/>
    <n v="22032.5"/>
    <n v="22943.9"/>
    <n v="24806.9"/>
    <n v="26509.599999999999"/>
    <n v="28450.2"/>
    <n v="30319.3"/>
    <n v="31626.799999999999"/>
    <n v="33285.199999999997"/>
    <n v="36921.5"/>
    <n v="38941.800000000003"/>
    <n v="42976.3"/>
    <n v="44582.2"/>
    <n v="50138.6"/>
    <n v="52254.3"/>
    <n v="56234.9"/>
    <n v="60969.3"/>
    <n v="62211"/>
    <n v="64580.9"/>
    <n v="67185.399999999994"/>
    <n v="73081.100000000006"/>
    <n v="74745.100000000006"/>
    <n v="77713.399999999994"/>
    <n v="80334.5"/>
    <n v="79771.7"/>
    <n v="76092.2"/>
    <n v="75572.399999999994"/>
    <n v="79123.399999999994"/>
    <n v="79690.100000000006"/>
    <n v="81921.5"/>
  </r>
  <r>
    <x v="1"/>
    <x v="177"/>
    <x v="524"/>
    <x v="525"/>
    <n v="39771.300000000003"/>
    <n v="39696.1"/>
    <n v="40662"/>
    <n v="40700.300000000003"/>
    <n v="42103.7"/>
    <n v="41815.699999999997"/>
    <n v="40059.699999999997"/>
    <n v="42801.9"/>
    <n v="43901.8"/>
    <n v="44667"/>
    <n v="46156.6"/>
    <n v="48324"/>
    <n v="49881.4"/>
    <n v="49770.5"/>
    <n v="50994"/>
    <n v="52756.3"/>
    <n v="56076.800000000003"/>
    <n v="58246.3"/>
    <n v="59680.4"/>
    <n v="60496.4"/>
    <n v="64015.5"/>
    <n v="64076.6"/>
    <n v="67220"/>
    <n v="65376.3"/>
    <n v="70196"/>
    <n v="69730.5"/>
    <n v="70782.600000000006"/>
    <n v="74174.100000000006"/>
    <n v="74019"/>
    <n v="75117"/>
    <n v="75927.100000000006"/>
    <n v="79706.600000000006"/>
    <n v="78804.100000000006"/>
    <n v="78838.8"/>
    <n v="80168.600000000006"/>
    <n v="79771.7"/>
    <n v="73636.3"/>
    <n v="70997.100000000006"/>
    <n v="72408.3"/>
    <n v="70406.399999999994"/>
    <n v="70145.600000000006"/>
  </r>
  <r>
    <x v="2"/>
    <x v="177"/>
    <x v="525"/>
    <x v="526"/>
    <n v="207.6"/>
    <n v="226.3"/>
    <n v="237.9"/>
    <n v="256.2"/>
    <n v="276.2"/>
    <n v="300.8"/>
    <n v="341.7"/>
    <n v="367.4"/>
    <n v="386.4"/>
    <n v="402.5"/>
    <n v="420.6"/>
    <n v="428.4"/>
    <n v="441.7"/>
    <n v="461"/>
    <n v="486.5"/>
    <n v="502.5"/>
    <n v="507.3"/>
    <n v="520.5"/>
    <n v="529.9"/>
    <n v="550.20000000000005"/>
    <n v="576.79999999999995"/>
    <n v="607.70000000000005"/>
    <n v="639.29999999999995"/>
    <n v="681.9"/>
    <n v="714.3"/>
    <n v="749.4"/>
    <n v="794.5"/>
    <n v="822"/>
    <n v="840.5"/>
    <n v="859.7"/>
    <n v="884.9"/>
    <n v="916.9"/>
    <n v="948.5"/>
    <n v="985.7"/>
    <n v="1002.1"/>
    <n v="1000"/>
    <n v="1033.4000000000001"/>
    <n v="1064.4000000000001"/>
    <n v="1092.7"/>
    <n v="1131.9000000000001"/>
    <n v="1167.9000000000001"/>
  </r>
  <r>
    <x v="0"/>
    <x v="178"/>
    <x v="526"/>
    <x v="527"/>
    <n v="1548.4"/>
    <n v="1691.8"/>
    <n v="1921.2"/>
    <n v="2251"/>
    <n v="2078.9"/>
    <n v="2881.8"/>
    <n v="3340.6"/>
    <n v="3742.1"/>
    <n v="4401.6000000000004"/>
    <n v="5046.8"/>
    <n v="5433.9"/>
    <n v="5950"/>
    <n v="6580.9"/>
    <n v="7369.4"/>
    <n v="8530.7000000000007"/>
    <n v="10193.9"/>
    <n v="10466.299999999999"/>
    <n v="11426.9"/>
    <n v="11900"/>
    <n v="11362.2"/>
    <n v="11713.7"/>
    <n v="11584.6"/>
    <n v="11226.2"/>
    <n v="13147.4"/>
    <n v="16101.9"/>
    <n v="20099.3"/>
    <n v="25001.3"/>
    <n v="25843.200000000001"/>
    <n v="27325.5"/>
    <n v="29999.8"/>
    <n v="33026.400000000001"/>
    <n v="35228.300000000003"/>
    <n v="38373.699999999997"/>
    <n v="40429.699999999997"/>
    <n v="45733"/>
    <n v="42092.4"/>
    <n v="43912.4"/>
    <n v="42915.9"/>
    <n v="47078.400000000001"/>
    <n v="45389.5"/>
    <n v="48561.4"/>
  </r>
  <r>
    <x v="1"/>
    <x v="178"/>
    <x v="527"/>
    <x v="528"/>
    <n v="3655.3"/>
    <n v="3787.6"/>
    <n v="4248.7"/>
    <n v="4677"/>
    <n v="5174.8"/>
    <n v="5567"/>
    <n v="5773.2"/>
    <n v="5951.6"/>
    <n v="6195.2"/>
    <n v="6590.4"/>
    <n v="7072.6"/>
    <n v="7807.8"/>
    <n v="8442.6"/>
    <n v="9193.7999999999993"/>
    <n v="9425.4"/>
    <n v="10220.299999999999"/>
    <n v="10567.7"/>
    <n v="10802.3"/>
    <n v="11522.9"/>
    <n v="11075.9"/>
    <n v="12572.4"/>
    <n v="13160.8"/>
    <n v="13515.1"/>
    <n v="14204.5"/>
    <n v="19252.3"/>
    <n v="28011"/>
    <n v="33228.300000000003"/>
    <n v="32793.800000000003"/>
    <n v="33621.699999999997"/>
    <n v="35762.199999999997"/>
    <n v="38167.300000000003"/>
    <n v="39041.9"/>
    <n v="41070"/>
    <n v="41376.6"/>
    <n v="45851.3"/>
    <n v="42092.4"/>
    <n v="44643.3"/>
    <n v="43428.5"/>
    <n v="48043.7"/>
    <n v="45317.7"/>
    <n v="47090.3"/>
  </r>
  <r>
    <x v="2"/>
    <x v="178"/>
    <x v="528"/>
    <x v="529"/>
    <n v="423.6"/>
    <n v="446.7"/>
    <n v="452.2"/>
    <n v="481.3"/>
    <n v="401.7"/>
    <n v="517.70000000000005"/>
    <n v="578.6"/>
    <n v="628.70000000000005"/>
    <n v="710.5"/>
    <n v="765.8"/>
    <n v="768.3"/>
    <n v="762.1"/>
    <n v="779.5"/>
    <n v="801.6"/>
    <n v="905.1"/>
    <n v="997.4"/>
    <n v="990.4"/>
    <n v="1057.8"/>
    <n v="1032.7"/>
    <n v="1025.9000000000001"/>
    <n v="931.7"/>
    <n v="880.2"/>
    <n v="830.6"/>
    <n v="925.6"/>
    <n v="836.4"/>
    <n v="717.6"/>
    <n v="752.4"/>
    <n v="788.1"/>
    <n v="812.7"/>
    <n v="838.9"/>
    <n v="865.3"/>
    <n v="902.3"/>
    <n v="934.3"/>
    <n v="977.1"/>
    <n v="997.4"/>
    <n v="1000"/>
    <n v="983.6"/>
    <n v="988.2"/>
    <n v="979.9"/>
    <n v="1001.6"/>
    <n v="1031.2"/>
  </r>
  <r>
    <x v="0"/>
    <x v="179"/>
    <x v="529"/>
    <x v="530"/>
    <n v="9664.5"/>
    <n v="10630.6"/>
    <n v="11585.7"/>
    <n v="12615.2"/>
    <n v="14125.8"/>
    <n v="15456.5"/>
    <n v="17023.2"/>
    <n v="19313.5"/>
    <n v="21005.1"/>
    <n v="22183.3"/>
    <n v="23967.599999999999"/>
    <n v="25775.8"/>
    <n v="27633.599999999999"/>
    <n v="28947.7"/>
    <n v="31245.4"/>
    <n v="33335.5"/>
    <n v="35743.4"/>
    <n v="37937.300000000003"/>
    <n v="39566.400000000001"/>
    <n v="41392.1"/>
    <n v="44954.3"/>
    <n v="47298.8"/>
    <n v="51372.5"/>
    <n v="53418.6"/>
    <n v="59179.9"/>
    <n v="62470.8"/>
    <n v="66341.3"/>
    <n v="71499.399999999994"/>
    <n v="72572.5"/>
    <n v="70919.899999999994"/>
    <n v="68439.100000000006"/>
    <n v="66153"/>
    <n v="66263.5"/>
    <n v="63512.6"/>
    <n v="66337.3"/>
    <n v="65034.8"/>
    <n v="67174.100000000006"/>
    <n v="66057.7"/>
    <n v="72041.5"/>
    <n v="73946.2"/>
    <n v="76016.7"/>
  </r>
  <r>
    <x v="1"/>
    <x v="179"/>
    <x v="530"/>
    <x v="531"/>
    <n v="41766.9"/>
    <n v="42132.3"/>
    <n v="43471.3"/>
    <n v="44383.5"/>
    <n v="46488.800000000003"/>
    <n v="46318.8"/>
    <n v="44958.6"/>
    <n v="46673.2"/>
    <n v="48281.7"/>
    <n v="49430.3"/>
    <n v="51675.4"/>
    <n v="54437"/>
    <n v="56684.1"/>
    <n v="57342.8"/>
    <n v="58781.2"/>
    <n v="60135.7"/>
    <n v="62499.3"/>
    <n v="64189.1"/>
    <n v="65124.3"/>
    <n v="66602.7"/>
    <n v="70586"/>
    <n v="67584.800000000003"/>
    <n v="70931.199999999997"/>
    <n v="70672.2"/>
    <n v="76070.100000000006"/>
    <n v="84218.6"/>
    <n v="84754.6"/>
    <n v="87838.7"/>
    <n v="87025.9"/>
    <n v="82999.899999999994"/>
    <n v="77663.7"/>
    <n v="72425.8"/>
    <n v="70168.899999999994"/>
    <n v="64782.8"/>
    <n v="66497.5"/>
    <n v="65034.8"/>
    <n v="65034.1"/>
    <n v="62110"/>
    <n v="66130.7"/>
    <n v="65681.5"/>
    <n v="65572.2"/>
  </r>
  <r>
    <x v="2"/>
    <x v="179"/>
    <x v="531"/>
    <x v="532"/>
    <n v="231.4"/>
    <n v="252.3"/>
    <n v="266.5"/>
    <n v="284.2"/>
    <n v="303.89999999999998"/>
    <n v="333.7"/>
    <n v="378.6"/>
    <n v="413.8"/>
    <n v="435.1"/>
    <n v="448.8"/>
    <n v="463.8"/>
    <n v="473.5"/>
    <n v="487.5"/>
    <n v="504.8"/>
    <n v="531.6"/>
    <n v="554.29999999999995"/>
    <n v="571.9"/>
    <n v="591"/>
    <n v="607.6"/>
    <n v="621.5"/>
    <n v="636.9"/>
    <n v="699.8"/>
    <n v="724.3"/>
    <n v="755.9"/>
    <n v="778"/>
    <n v="741.8"/>
    <n v="782.7"/>
    <n v="814"/>
    <n v="833.9"/>
    <n v="854.5"/>
    <n v="881.2"/>
    <n v="913.4"/>
    <n v="944.3"/>
    <n v="980.4"/>
    <n v="997.6"/>
    <n v="1000"/>
    <n v="1032.9000000000001"/>
    <n v="1063.5999999999999"/>
    <n v="1089.4000000000001"/>
    <n v="1125.8"/>
    <n v="1159.3"/>
  </r>
  <r>
    <x v="0"/>
    <x v="180"/>
    <x v="532"/>
    <x v="533"/>
    <n v="3430.4"/>
    <n v="3463.1"/>
    <n v="4060.8"/>
    <n v="4508.8999999999996"/>
    <n v="4882.3"/>
    <n v="4770.3999999999996"/>
    <n v="4573.6000000000004"/>
    <n v="4618.6000000000004"/>
    <n v="4915"/>
    <n v="5015.8999999999996"/>
    <n v="5827.9"/>
    <n v="5858.4"/>
    <n v="6298.6"/>
    <n v="6383.6"/>
    <n v="6963.2"/>
    <n v="7628.5"/>
    <n v="8188.4"/>
    <n v="8086.8"/>
    <n v="8975"/>
    <n v="9661.4"/>
    <n v="10281.700000000001"/>
    <n v="11177.2"/>
    <n v="11390.7"/>
    <n v="12193.3"/>
    <n v="13827.8"/>
    <n v="13003.5"/>
    <n v="13665.6"/>
    <n v="13003"/>
    <n v="12822.4"/>
    <n v="14155.3"/>
    <n v="15266.1"/>
    <n v="15703.4"/>
    <n v="16908"/>
    <n v="18130.900000000001"/>
    <n v="18520.8"/>
    <n v="16836"/>
    <n v="15226.2"/>
    <n v="16181.2"/>
    <n v="17291.7"/>
    <n v="17945.599999999999"/>
    <n v="18728.099999999999"/>
  </r>
  <r>
    <x v="1"/>
    <x v="180"/>
    <x v="533"/>
    <x v="534"/>
    <n v="14024.1"/>
    <n v="13156.7"/>
    <n v="13607.8"/>
    <n v="14001.2"/>
    <n v="14158.5"/>
    <n v="12593.6"/>
    <n v="11180.5"/>
    <n v="10391.299999999999"/>
    <n v="10460.4"/>
    <n v="10463.5"/>
    <n v="11847.5"/>
    <n v="11560.4"/>
    <n v="12163.6"/>
    <n v="12086.6"/>
    <n v="12762.1"/>
    <n v="13606.6"/>
    <n v="14231.4"/>
    <n v="13307.5"/>
    <n v="14305.6"/>
    <n v="15011.9"/>
    <n v="15680"/>
    <n v="16460.400000000001"/>
    <n v="16326.3"/>
    <n v="17419.7"/>
    <n v="19156.599999999999"/>
    <n v="18958.3"/>
    <n v="19158.599999999999"/>
    <n v="17334.5"/>
    <n v="15880.8"/>
    <n v="17232.7"/>
    <n v="18190.599999999999"/>
    <n v="17844.400000000001"/>
    <n v="18461.3"/>
    <n v="19075.7"/>
    <n v="18800.900000000001"/>
    <n v="16836"/>
    <n v="15165.4"/>
    <n v="16110.6"/>
    <n v="16924"/>
    <n v="17215.599999999999"/>
    <n v="17498.900000000001"/>
  </r>
  <r>
    <x v="2"/>
    <x v="180"/>
    <x v="534"/>
    <x v="535"/>
    <n v="244.6"/>
    <n v="263.2"/>
    <n v="298.39999999999998"/>
    <n v="322"/>
    <n v="344.8"/>
    <n v="378.8"/>
    <n v="409.1"/>
    <n v="444.5"/>
    <n v="469.9"/>
    <n v="479.4"/>
    <n v="491.9"/>
    <n v="506.8"/>
    <n v="517.79999999999995"/>
    <n v="528.20000000000005"/>
    <n v="545.6"/>
    <n v="560.6"/>
    <n v="575.4"/>
    <n v="607.70000000000005"/>
    <n v="627.4"/>
    <n v="643.6"/>
    <n v="655.7"/>
    <n v="679"/>
    <n v="697.7"/>
    <n v="700"/>
    <n v="721.8"/>
    <n v="685.9"/>
    <n v="713.3"/>
    <n v="750.1"/>
    <n v="807.4"/>
    <n v="821.4"/>
    <n v="839.2"/>
    <n v="880"/>
    <n v="915.9"/>
    <n v="950.5"/>
    <n v="985.1"/>
    <n v="1000"/>
    <n v="1004"/>
    <n v="1004.4"/>
    <n v="1021.7"/>
    <n v="1042.4000000000001"/>
    <n v="1070.2"/>
  </r>
  <r>
    <x v="0"/>
    <x v="181"/>
    <x v="535"/>
    <x v="536"/>
    <n v="9114.2999999999993"/>
    <n v="10133.200000000001"/>
    <n v="11331.2"/>
    <n v="13151.4"/>
    <n v="14299.8"/>
    <n v="16296.1"/>
    <n v="17345.400000000001"/>
    <n v="19358.900000000001"/>
    <n v="22866.799999999999"/>
    <n v="23860.400000000001"/>
    <n v="25612.799999999999"/>
    <n v="28063.4"/>
    <n v="30457.4"/>
    <n v="31900.2"/>
    <n v="35449.599999999999"/>
    <n v="38427.300000000003"/>
    <n v="39663.800000000003"/>
    <n v="43834.400000000001"/>
    <n v="46695.8"/>
    <n v="47977.8"/>
    <n v="49833.4"/>
    <n v="54815.5"/>
    <n v="56973.7"/>
    <n v="59019.6"/>
    <n v="60929"/>
    <n v="63115"/>
    <n v="64401.5"/>
    <n v="64733.3"/>
    <n v="66628"/>
    <n v="67070"/>
    <n v="68304.899999999994"/>
    <n v="68904.2"/>
    <n v="73165.100000000006"/>
    <n v="74848"/>
    <n v="75963.600000000006"/>
    <n v="73477.100000000006"/>
    <n v="72457.2"/>
    <n v="69601"/>
    <n v="73629.600000000006"/>
    <n v="69189.399999999994"/>
    <n v="71126.7"/>
  </r>
  <r>
    <x v="1"/>
    <x v="181"/>
    <x v="536"/>
    <x v="537"/>
    <n v="39488.400000000001"/>
    <n v="42605.599999999999"/>
    <n v="38393.300000000003"/>
    <n v="44156.4"/>
    <n v="43654.6"/>
    <n v="46668.5"/>
    <n v="49827.5"/>
    <n v="48397.2"/>
    <n v="53413.599999999999"/>
    <n v="55734.5"/>
    <n v="59752.5"/>
    <n v="60864.4"/>
    <n v="65140"/>
    <n v="68225.8"/>
    <n v="67890"/>
    <n v="71090.600000000006"/>
    <n v="73378"/>
    <n v="68781.8"/>
    <n v="72109.600000000006"/>
    <n v="74089.2"/>
    <n v="76954.8"/>
    <n v="76708.600000000006"/>
    <n v="79668.5"/>
    <n v="82529.3"/>
    <n v="85199.3"/>
    <n v="86299.1"/>
    <n v="88123.3"/>
    <n v="83512.3"/>
    <n v="82065.2"/>
    <n v="80051.3"/>
    <n v="81525.2"/>
    <n v="82240.5"/>
    <n v="82183"/>
    <n v="80551.899999999994"/>
    <n v="78553.8"/>
    <n v="73477.100000000006"/>
    <n v="71414.899999999994"/>
    <n v="67556.100000000006"/>
    <n v="69603.899999999994"/>
    <n v="63241.3"/>
    <n v="61718.8"/>
  </r>
  <r>
    <x v="2"/>
    <x v="181"/>
    <x v="537"/>
    <x v="538"/>
    <n v="230.8"/>
    <n v="237.8"/>
    <n v="295.10000000000002"/>
    <n v="297.8"/>
    <n v="327.60000000000002"/>
    <n v="349.2"/>
    <n v="348.1"/>
    <n v="400"/>
    <n v="428.1"/>
    <n v="428.1"/>
    <n v="428.6"/>
    <n v="461.1"/>
    <n v="467.6"/>
    <n v="467.6"/>
    <n v="522.20000000000005"/>
    <n v="540.5"/>
    <n v="540.5"/>
    <n v="637.29999999999995"/>
    <n v="647.6"/>
    <n v="647.6"/>
    <n v="647.6"/>
    <n v="714.6"/>
    <n v="715.1"/>
    <n v="715.1"/>
    <n v="715.1"/>
    <n v="731.4"/>
    <n v="730.8"/>
    <n v="775.1"/>
    <n v="811.9"/>
    <n v="837.8"/>
    <n v="837.8"/>
    <n v="837.8"/>
    <n v="890.3"/>
    <n v="929.2"/>
    <n v="967"/>
    <n v="1000"/>
    <n v="1014.6"/>
    <n v="1030.3"/>
    <n v="1057.8"/>
    <n v="1094.0999999999999"/>
    <n v="1152.4000000000001"/>
  </r>
  <r>
    <x v="0"/>
    <x v="182"/>
    <x v="538"/>
    <x v="539"/>
    <n v="1318.5"/>
    <n v="1658.8"/>
    <n v="2292"/>
    <n v="2402.6999999999998"/>
    <n v="2916.9"/>
    <n v="3321.3"/>
    <n v="4065.9"/>
    <n v="4727.7"/>
    <n v="4831.6000000000004"/>
    <n v="5107"/>
    <n v="5567.8"/>
    <n v="5751.9"/>
    <n v="6046.9"/>
    <n v="6766.3"/>
    <n v="7329.6"/>
    <n v="7450.5"/>
    <n v="7213"/>
    <n v="7245.4"/>
    <n v="7236.9"/>
    <n v="7637.3"/>
    <n v="7791.9"/>
    <n v="7689.3"/>
    <n v="8360.9"/>
    <n v="8337"/>
    <n v="9456.4"/>
    <n v="9279.2000000000007"/>
    <n v="9592.1"/>
    <n v="9972.2999999999993"/>
    <n v="9818"/>
    <n v="10110.9"/>
    <n v="10393.1"/>
    <n v="10553.6"/>
    <n v="12370.4"/>
    <n v="12270"/>
    <n v="13929.3"/>
    <n v="14503.9"/>
    <n v="14539.8"/>
    <n v="15084.3"/>
    <n v="15713.2"/>
    <n v="15483.4"/>
    <n v="15916.9"/>
  </r>
  <r>
    <x v="1"/>
    <x v="182"/>
    <x v="539"/>
    <x v="540"/>
    <n v="10926.5"/>
    <n v="10976.1"/>
    <n v="11721.1"/>
    <n v="10628.5"/>
    <n v="11671.4"/>
    <n v="11721.1"/>
    <n v="11671.4"/>
    <n v="11522.4"/>
    <n v="11969.4"/>
    <n v="12813.8"/>
    <n v="12615.1"/>
    <n v="11572.1"/>
    <n v="11174.8"/>
    <n v="10181.5"/>
    <n v="9982.7999999999993"/>
    <n v="11125.1"/>
    <n v="11671.4"/>
    <n v="11969.4"/>
    <n v="11174.8"/>
    <n v="11522.4"/>
    <n v="12382.6"/>
    <n v="12714.7"/>
    <n v="13036.3"/>
    <n v="13366"/>
    <n v="13707.7"/>
    <n v="13505.5"/>
    <n v="14064.2"/>
    <n v="13916"/>
    <n v="14689.5"/>
    <n v="14866.7"/>
    <n v="14198.8"/>
    <n v="14208.8"/>
    <n v="14381.4"/>
    <n v="14351.8"/>
    <n v="14832.7"/>
    <n v="14503.9"/>
    <n v="15321"/>
    <n v="14860.4"/>
    <n v="16631.8"/>
    <n v="17086.599999999999"/>
    <n v="17591.7"/>
  </r>
  <r>
    <x v="2"/>
    <x v="182"/>
    <x v="540"/>
    <x v="541"/>
    <n v="120.7"/>
    <n v="151.1"/>
    <n v="195.5"/>
    <n v="226.1"/>
    <n v="249.9"/>
    <n v="283.39999999999998"/>
    <n v="348.4"/>
    <n v="410.3"/>
    <n v="403.7"/>
    <n v="398.6"/>
    <n v="441.4"/>
    <n v="497"/>
    <n v="541.1"/>
    <n v="664.6"/>
    <n v="734.2"/>
    <n v="669.7"/>
    <n v="618"/>
    <n v="605.29999999999995"/>
    <n v="647.6"/>
    <n v="662.8"/>
    <n v="629.29999999999995"/>
    <n v="604.79999999999995"/>
    <n v="641.4"/>
    <n v="623.70000000000005"/>
    <n v="689.9"/>
    <n v="687.1"/>
    <n v="682"/>
    <n v="716.6"/>
    <n v="668.4"/>
    <n v="680.1"/>
    <n v="732"/>
    <n v="742.7"/>
    <n v="860.2"/>
    <n v="854.9"/>
    <n v="939.1"/>
    <n v="1000"/>
    <n v="949"/>
    <n v="1015.1"/>
    <n v="944.8"/>
    <n v="906.2"/>
    <n v="904.8"/>
  </r>
  <r>
    <x v="0"/>
    <x v="183"/>
    <x v="541"/>
    <x v="542"/>
    <n v="2837.6"/>
    <n v="2857.7"/>
    <n v="3590.1"/>
    <n v="3759.4"/>
    <n v="4055.8"/>
    <n v="4195.6000000000004"/>
    <n v="4229.5"/>
    <n v="4837.7"/>
    <n v="4640.6000000000004"/>
    <n v="4643.7"/>
    <n v="4665.7"/>
    <n v="4946.3999999999996"/>
    <n v="4883.7"/>
    <n v="4871.6000000000004"/>
    <n v="5309.6"/>
    <n v="5653.7"/>
    <n v="6010.2"/>
    <n v="6486.4"/>
    <n v="6728.4"/>
    <n v="6591.9"/>
    <n v="6572.7"/>
    <n v="6701.2"/>
    <n v="6575.1"/>
    <n v="6406"/>
    <n v="6498.1"/>
    <n v="7017.8"/>
    <n v="7014.8"/>
    <n v="7442.3"/>
    <n v="6598"/>
    <n v="6971"/>
    <n v="7433.2"/>
    <n v="7358.9"/>
    <n v="7783.3"/>
    <n v="8962"/>
    <n v="11582"/>
    <n v="15214.4"/>
    <n v="15697.6"/>
    <n v="16080.2"/>
    <n v="21524.5"/>
    <n v="18431.7"/>
    <n v="18947.8"/>
  </r>
  <r>
    <x v="1"/>
    <x v="183"/>
    <x v="542"/>
    <x v="543"/>
    <n v="12317.3"/>
    <n v="11419.5"/>
    <n v="13750.3"/>
    <n v="13896.9"/>
    <n v="14331.5"/>
    <n v="13496.1"/>
    <n v="12950.7"/>
    <n v="11769.8"/>
    <n v="9478.9"/>
    <n v="9333.6"/>
    <n v="8612.9"/>
    <n v="8086.2"/>
    <n v="7574.1"/>
    <n v="7855.7"/>
    <n v="7892.8"/>
    <n v="8139.1"/>
    <n v="8591.4"/>
    <n v="8141.3"/>
    <n v="8305.1"/>
    <n v="8093.9"/>
    <n v="8050"/>
    <n v="7573.9"/>
    <n v="7419.7"/>
    <n v="7226.9"/>
    <n v="7189.1"/>
    <n v="7604"/>
    <n v="7399.4"/>
    <n v="7653.5"/>
    <n v="6648.4"/>
    <n v="6924.7"/>
    <n v="7246.9"/>
    <n v="7318.2"/>
    <n v="7819.5"/>
    <n v="9253.7999999999993"/>
    <n v="11509.7"/>
    <n v="15214.4"/>
    <n v="15807.5"/>
    <n v="16295.1"/>
    <n v="21908.2"/>
    <n v="18713.900000000001"/>
    <n v="19216.7"/>
  </r>
  <r>
    <x v="2"/>
    <x v="183"/>
    <x v="543"/>
    <x v="453"/>
    <n v="230.4"/>
    <n v="250.2"/>
    <n v="261.10000000000002"/>
    <n v="270.5"/>
    <n v="283"/>
    <n v="310.89999999999998"/>
    <n v="326.60000000000002"/>
    <n v="411"/>
    <n v="489.6"/>
    <n v="497.5"/>
    <n v="541.70000000000005"/>
    <n v="611.70000000000005"/>
    <n v="644.79999999999995"/>
    <n v="620.1"/>
    <n v="672.7"/>
    <n v="694.6"/>
    <n v="699.6"/>
    <n v="796.7"/>
    <n v="810.1"/>
    <n v="814.4"/>
    <n v="816.5"/>
    <n v="884.8"/>
    <n v="886.2"/>
    <n v="886.4"/>
    <n v="903.9"/>
    <n v="922.9"/>
    <n v="948"/>
    <n v="972.4"/>
    <n v="992.4"/>
    <n v="1006.7"/>
    <n v="1025.7"/>
    <n v="1005.6"/>
    <n v="995.4"/>
    <n v="968.5"/>
    <n v="1006.3"/>
    <n v="1000"/>
    <n v="993"/>
    <n v="986.8"/>
    <n v="982.5"/>
    <n v="984.9"/>
    <n v="986"/>
  </r>
  <r>
    <x v="0"/>
    <x v="184"/>
    <x v="544"/>
    <x v="544"/>
    <n v="47652"/>
    <n v="50233"/>
    <n v="51785"/>
    <n v="53894"/>
    <n v="57612"/>
    <n v="60879"/>
    <n v="66734"/>
    <n v="76346"/>
    <n v="84826"/>
    <n v="89272"/>
    <n v="95853"/>
    <n v="102367"/>
    <n v="106198"/>
    <n v="109458"/>
    <n v="113835"/>
    <n v="117880"/>
    <n v="121205"/>
    <n v="126757"/>
    <n v="126755"/>
    <n v="120998"/>
    <n v="117368"/>
    <n v="114135"/>
    <n v="112011"/>
    <n v="111415"/>
    <n v="110771"/>
    <n v="112657"/>
    <n v="116933"/>
    <n v="123206"/>
    <n v="139358"/>
    <n v="160531"/>
    <n v="172193"/>
    <n v="186069"/>
    <n v="192903"/>
    <n v="201505"/>
    <n v="214387"/>
    <n v="228806"/>
    <n v="245019"/>
    <n v="251315"/>
    <n v="248076"/>
    <n v="240590"/>
    <n v="238019"/>
  </r>
  <r>
    <x v="1"/>
    <x v="184"/>
    <x v="545"/>
    <x v="545"/>
    <n v="255081.3"/>
    <n v="251467.1"/>
    <n v="246431.8"/>
    <n v="244231.8"/>
    <n v="245871"/>
    <n v="243840.4"/>
    <n v="245299.3"/>
    <n v="252855.6"/>
    <n v="258648.1"/>
    <n v="262628"/>
    <n v="266266.59999999998"/>
    <n v="271224.7"/>
    <n v="272458.8"/>
    <n v="274990.59999999998"/>
    <n v="271654.09999999998"/>
    <n v="271571.5"/>
    <n v="269875.40000000002"/>
    <n v="268934"/>
    <n v="253159"/>
    <n v="242260.8"/>
    <n v="229734.3"/>
    <n v="217202.4"/>
    <n v="207994.6"/>
    <n v="200458.6"/>
    <n v="197417.3"/>
    <n v="194662"/>
    <n v="193215"/>
    <n v="194443"/>
    <n v="199475"/>
    <n v="206422"/>
    <n v="210236"/>
    <n v="210986"/>
    <n v="207835"/>
    <n v="207139"/>
    <n v="214930"/>
    <n v="228806"/>
    <n v="236227"/>
    <n v="238598"/>
    <n v="233951"/>
    <n v="225548"/>
    <n v="220490"/>
  </r>
  <r>
    <x v="2"/>
    <x v="184"/>
    <x v="546"/>
    <x v="307"/>
    <n v="186.8"/>
    <n v="199.8"/>
    <n v="210.1"/>
    <n v="220.7"/>
    <n v="234.3"/>
    <n v="249.7"/>
    <n v="272.10000000000002"/>
    <n v="301.89999999999998"/>
    <n v="328"/>
    <n v="339.9"/>
    <n v="360"/>
    <n v="377.4"/>
    <n v="389.8"/>
    <n v="398"/>
    <n v="419"/>
    <n v="434.1"/>
    <n v="449.1"/>
    <n v="471.3"/>
    <n v="500.7"/>
    <n v="499.5"/>
    <n v="510.9"/>
    <n v="525.5"/>
    <n v="538.5"/>
    <n v="555.79999999999995"/>
    <n v="561.1"/>
    <n v="578.70000000000005"/>
    <n v="605.20000000000005"/>
    <n v="633.6"/>
    <n v="698.6"/>
    <n v="777.7"/>
    <n v="819"/>
    <n v="881.9"/>
    <n v="928.2"/>
    <n v="972.8"/>
    <n v="997.5"/>
    <n v="1000"/>
    <n v="1037.2"/>
    <n v="1053.3"/>
    <n v="1060.4000000000001"/>
    <n v="1066.7"/>
    <n v="1079.5"/>
  </r>
  <r>
    <x v="0"/>
    <x v="185"/>
    <x v="547"/>
    <x v="546"/>
    <n v="24649"/>
    <n v="26343"/>
    <n v="28080"/>
    <n v="29971"/>
    <n v="32211"/>
    <n v="34524"/>
    <n v="38131"/>
    <n v="42767"/>
    <n v="47763"/>
    <n v="52468"/>
    <n v="58240"/>
    <n v="63694"/>
    <n v="69420"/>
    <n v="75302"/>
    <n v="81907"/>
    <n v="87507"/>
    <n v="92234"/>
    <n v="96391"/>
    <n v="98073"/>
    <n v="99721"/>
    <n v="100791"/>
    <n v="101802"/>
    <n v="100618"/>
    <n v="99453"/>
    <n v="98174"/>
    <n v="98353"/>
    <n v="99383"/>
    <n v="98981"/>
    <n v="98951"/>
    <n v="101921"/>
    <n v="107286"/>
    <n v="114395"/>
    <n v="121835"/>
    <n v="129856"/>
    <n v="139058"/>
    <n v="144646"/>
    <n v="151120"/>
    <n v="158260"/>
    <n v="162192"/>
    <n v="163257"/>
    <n v="166207"/>
  </r>
  <r>
    <x v="1"/>
    <x v="185"/>
    <x v="548"/>
    <x v="547"/>
    <n v="65991.8"/>
    <n v="65099.7"/>
    <n v="65118.1"/>
    <n v="65432.2"/>
    <n v="65716.600000000006"/>
    <n v="66366.8"/>
    <n v="67602.5"/>
    <n v="69253.8"/>
    <n v="71686.5"/>
    <n v="75127.7"/>
    <n v="79856.3"/>
    <n v="86252.800000000003"/>
    <n v="93578.5"/>
    <n v="100802.5"/>
    <n v="106637.6"/>
    <n v="111356.9"/>
    <n v="115694"/>
    <n v="119005.8"/>
    <n v="121017.3"/>
    <n v="121495.7"/>
    <n v="120483.5"/>
    <n v="118717.7"/>
    <n v="116996.1"/>
    <n v="115247.5"/>
    <n v="115109.5"/>
    <n v="116013"/>
    <n v="114206"/>
    <n v="113316"/>
    <n v="112993"/>
    <n v="114928"/>
    <n v="118506"/>
    <n v="123056"/>
    <n v="127946"/>
    <n v="133180"/>
    <n v="139030"/>
    <n v="144646"/>
    <n v="149198"/>
    <n v="152384"/>
    <n v="153911"/>
    <n v="153561"/>
    <n v="154778"/>
  </r>
  <r>
    <x v="2"/>
    <x v="185"/>
    <x v="245"/>
    <x v="548"/>
    <n v="373.5"/>
    <n v="404.7"/>
    <n v="431.2"/>
    <n v="458"/>
    <n v="490.2"/>
    <n v="520.20000000000005"/>
    <n v="564"/>
    <n v="617.5"/>
    <n v="666.3"/>
    <n v="698.4"/>
    <n v="729.3"/>
    <n v="738.5"/>
    <n v="741.8"/>
    <n v="747"/>
    <n v="768.1"/>
    <n v="785.8"/>
    <n v="797.2"/>
    <n v="810"/>
    <n v="810.4"/>
    <n v="820.8"/>
    <n v="836.6"/>
    <n v="857.5"/>
    <n v="860"/>
    <n v="863"/>
    <n v="852.9"/>
    <n v="847.8"/>
    <n v="870.2"/>
    <n v="873.5"/>
    <n v="875.7"/>
    <n v="886.8"/>
    <n v="905.3"/>
    <n v="929.6"/>
    <n v="952.2"/>
    <n v="975"/>
    <n v="1000.2"/>
    <n v="1000"/>
    <n v="1012.9"/>
    <n v="1038.5999999999999"/>
    <n v="1053.8"/>
    <n v="1063.0999999999999"/>
    <n v="1073.8"/>
  </r>
  <r>
    <x v="0"/>
    <x v="186"/>
    <x v="549"/>
    <x v="549"/>
    <n v="21741.8"/>
    <n v="22705.200000000001"/>
    <n v="22727.1"/>
    <n v="25910.2"/>
    <n v="28382.3"/>
    <n v="33277.4"/>
    <n v="42679.8"/>
    <n v="51695.4"/>
    <n v="61170.8"/>
    <n v="67569.3"/>
    <n v="70614.8"/>
    <n v="76791.3"/>
    <n v="83541.3"/>
    <n v="88379.1"/>
    <n v="93178.3"/>
    <n v="93228.3"/>
    <n v="98485.2"/>
    <n v="103959"/>
    <n v="99470.5"/>
    <n v="96927.5"/>
    <n v="94695.3"/>
    <n v="91093"/>
    <n v="95270.8"/>
    <n v="97437.4"/>
    <n v="90995"/>
    <n v="101731"/>
    <n v="104407"/>
    <n v="117174"/>
    <n v="142448.5"/>
    <n v="163596"/>
    <n v="184730"/>
    <n v="194641"/>
    <n v="206884"/>
    <n v="248548.2"/>
    <n v="252447"/>
    <n v="263125"/>
    <n v="280637.59999999998"/>
    <n v="278697"/>
    <n v="268313.8"/>
    <n v="239445.3"/>
    <n v="246149.7"/>
  </r>
  <r>
    <x v="1"/>
    <x v="186"/>
    <x v="550"/>
    <x v="550"/>
    <n v="83017.5"/>
    <n v="77651.899999999994"/>
    <n v="74208"/>
    <n v="78057.8"/>
    <n v="79706.8"/>
    <n v="83440.399999999994"/>
    <n v="91833.4"/>
    <n v="101667.3"/>
    <n v="115533.9"/>
    <n v="125887.8"/>
    <n v="130988.1"/>
    <n v="144175"/>
    <n v="155410.5"/>
    <n v="163789.9"/>
    <n v="167195.70000000001"/>
    <n v="161488.6"/>
    <n v="158316.4"/>
    <n v="156427.4"/>
    <n v="145573.5"/>
    <n v="136499.70000000001"/>
    <n v="130918.39999999999"/>
    <n v="125269.4"/>
    <n v="129346"/>
    <n v="130515.6"/>
    <n v="121483.3"/>
    <n v="131891"/>
    <n v="130196.2"/>
    <n v="144367.4"/>
    <n v="173557.9"/>
    <n v="193279.2"/>
    <n v="210884"/>
    <n v="212625.2"/>
    <n v="217806.4"/>
    <n v="254555.8"/>
    <n v="246128.4"/>
    <n v="263125"/>
    <n v="273607.59999999998"/>
    <n v="259968"/>
    <n v="247149.7"/>
    <n v="217696.3"/>
    <n v="221506"/>
  </r>
  <r>
    <x v="2"/>
    <x v="186"/>
    <x v="551"/>
    <x v="551"/>
    <n v="261.89999999999998"/>
    <n v="292.39999999999998"/>
    <n v="306.3"/>
    <n v="331.9"/>
    <n v="356.1"/>
    <n v="398.8"/>
    <n v="464.8"/>
    <n v="508.5"/>
    <n v="529.5"/>
    <n v="536.70000000000005"/>
    <n v="539.1"/>
    <n v="532.6"/>
    <n v="537.6"/>
    <n v="539.6"/>
    <n v="557.29999999999995"/>
    <n v="577.29999999999995"/>
    <n v="622.1"/>
    <n v="664.6"/>
    <n v="683.3"/>
    <n v="710.1"/>
    <n v="723.3"/>
    <n v="727.2"/>
    <n v="736.6"/>
    <n v="746.6"/>
    <n v="749"/>
    <n v="771.3"/>
    <n v="801.9"/>
    <n v="811.6"/>
    <n v="820.8"/>
    <n v="846.4"/>
    <n v="876"/>
    <n v="915.4"/>
    <n v="949.9"/>
    <n v="976.4"/>
    <n v="1025.7"/>
    <n v="1000"/>
    <n v="1025.7"/>
    <n v="1072"/>
    <n v="1085.5999999999999"/>
    <n v="1099.9000000000001"/>
    <n v="1111.3"/>
  </r>
  <r>
    <x v="0"/>
    <x v="187"/>
    <x v="552"/>
    <x v="552"/>
    <n v="20118"/>
    <n v="22301"/>
    <n v="24669"/>
    <n v="26971"/>
    <n v="29518"/>
    <n v="31071"/>
    <n v="34019"/>
    <n v="35880"/>
    <n v="37171"/>
    <n v="38441"/>
    <n v="40684"/>
    <n v="42583"/>
    <n v="42881"/>
    <n v="43620"/>
    <n v="48097"/>
    <n v="50576"/>
    <n v="54801"/>
    <n v="59734"/>
    <n v="62816"/>
    <n v="67057"/>
    <n v="68705"/>
    <n v="69203"/>
    <n v="70161"/>
    <n v="72042"/>
    <n v="75075"/>
    <n v="79025"/>
    <n v="85511"/>
    <n v="87977"/>
    <n v="97004"/>
    <n v="106393"/>
    <n v="112054"/>
    <n v="117617"/>
    <n v="121877"/>
    <n v="128056"/>
    <n v="135860"/>
    <n v="146685"/>
    <n v="159737"/>
    <n v="162264"/>
    <n v="162996"/>
    <n v="162237"/>
    <n v="163640"/>
  </r>
  <r>
    <x v="1"/>
    <x v="187"/>
    <x v="553"/>
    <x v="553"/>
    <n v="119923"/>
    <n v="122023.3"/>
    <n v="128068.7"/>
    <n v="130945.2"/>
    <n v="134328.9"/>
    <n v="134152"/>
    <n v="137790"/>
    <n v="133729.60000000001"/>
    <n v="131205.29999999999"/>
    <n v="133093.79999999999"/>
    <n v="133165.4"/>
    <n v="133468"/>
    <n v="131519.6"/>
    <n v="133826.1"/>
    <n v="137209.79999999999"/>
    <n v="137964"/>
    <n v="144826.29999999999"/>
    <n v="144440.5"/>
    <n v="147049.5"/>
    <n v="146935.5"/>
    <n v="142793.20000000001"/>
    <n v="137103.1"/>
    <n v="133439.79999999999"/>
    <n v="132620"/>
    <n v="128440.3"/>
    <n v="125339"/>
    <n v="129226"/>
    <n v="129155"/>
    <n v="131646"/>
    <n v="134869"/>
    <n v="133576"/>
    <n v="133315"/>
    <n v="133351"/>
    <n v="134159"/>
    <n v="139161"/>
    <n v="146685"/>
    <n v="152966"/>
    <n v="151274"/>
    <n v="151967"/>
    <n v="146970"/>
    <n v="148026"/>
  </r>
  <r>
    <x v="2"/>
    <x v="187"/>
    <x v="340"/>
    <x v="29"/>
    <n v="167.8"/>
    <n v="182.8"/>
    <n v="192.6"/>
    <n v="206"/>
    <n v="219.7"/>
    <n v="231.6"/>
    <n v="246.9"/>
    <n v="268.3"/>
    <n v="283.3"/>
    <n v="288.8"/>
    <n v="305.5"/>
    <n v="319.10000000000002"/>
    <n v="326"/>
    <n v="325.89999999999998"/>
    <n v="350.5"/>
    <n v="366.6"/>
    <n v="378.4"/>
    <n v="413.6"/>
    <n v="427.2"/>
    <n v="456.4"/>
    <n v="481.2"/>
    <n v="504.8"/>
    <n v="525.79999999999995"/>
    <n v="543.20000000000005"/>
    <n v="584.5"/>
    <n v="630.5"/>
    <n v="661.7"/>
    <n v="681.2"/>
    <n v="736.9"/>
    <n v="788.9"/>
    <n v="838.9"/>
    <n v="882.2"/>
    <n v="914"/>
    <n v="954.5"/>
    <n v="976.3"/>
    <n v="1000"/>
    <n v="1044.3"/>
    <n v="1072.5999999999999"/>
    <n v="1072.5999999999999"/>
    <n v="1103.9000000000001"/>
    <n v="1105.5"/>
  </r>
  <r>
    <x v="0"/>
    <x v="188"/>
    <x v="554"/>
    <x v="554"/>
    <n v="9373"/>
    <n v="10653"/>
    <n v="11670"/>
    <n v="12798"/>
    <n v="14203"/>
    <n v="16065"/>
    <n v="18439"/>
    <n v="21007"/>
    <n v="23241"/>
    <n v="24743"/>
    <n v="26327"/>
    <n v="27687"/>
    <n v="28824"/>
    <n v="30083"/>
    <n v="32084"/>
    <n v="34092"/>
    <n v="36103"/>
    <n v="38445"/>
    <n v="40064"/>
    <n v="41978"/>
    <n v="43746"/>
    <n v="46204"/>
    <n v="47721"/>
    <n v="49403"/>
    <n v="51000"/>
    <n v="53641"/>
    <n v="56911"/>
    <n v="59004"/>
    <n v="60837"/>
    <n v="63174"/>
    <n v="66009"/>
    <n v="69376"/>
    <n v="73013"/>
    <n v="76872"/>
    <n v="81001"/>
    <n v="83492"/>
    <n v="87721"/>
    <n v="92271"/>
    <n v="94817"/>
    <n v="97504"/>
    <n v="100772"/>
  </r>
  <r>
    <x v="1"/>
    <x v="188"/>
    <x v="555"/>
    <x v="555"/>
    <n v="20237.400000000001"/>
    <n v="20640.400000000001"/>
    <n v="21129.7"/>
    <n v="21766.5"/>
    <n v="22770.2"/>
    <n v="23982.7"/>
    <n v="25465"/>
    <n v="27048"/>
    <n v="28580.6"/>
    <n v="30642.1"/>
    <n v="33228.9"/>
    <n v="35862.5"/>
    <n v="38413.300000000003"/>
    <n v="40946.1"/>
    <n v="43446.6"/>
    <n v="45950.6"/>
    <n v="48666.9"/>
    <n v="51440.800000000003"/>
    <n v="53628.3"/>
    <n v="55481.1"/>
    <n v="56959.8"/>
    <n v="58661.5"/>
    <n v="61177.599999999999"/>
    <n v="64079.4"/>
    <n v="63021.7"/>
    <n v="62308"/>
    <n v="64454"/>
    <n v="66287"/>
    <n v="68150"/>
    <n v="69928"/>
    <n v="71751"/>
    <n v="73769"/>
    <n v="76248"/>
    <n v="78644"/>
    <n v="81033"/>
    <n v="83492"/>
    <n v="85855"/>
    <n v="88710"/>
    <n v="91031"/>
    <n v="92753"/>
    <n v="95121"/>
  </r>
  <r>
    <x v="2"/>
    <x v="188"/>
    <x v="556"/>
    <x v="556"/>
    <n v="463.2"/>
    <n v="516.1"/>
    <n v="552.29999999999995"/>
    <n v="588"/>
    <n v="623.79999999999995"/>
    <n v="669.9"/>
    <n v="724.1"/>
    <n v="776.7"/>
    <n v="813.2"/>
    <n v="807.5"/>
    <n v="792.3"/>
    <n v="772"/>
    <n v="750.4"/>
    <n v="734.7"/>
    <n v="738.5"/>
    <n v="741.9"/>
    <n v="741.8"/>
    <n v="747.4"/>
    <n v="747.1"/>
    <n v="756.6"/>
    <n v="768"/>
    <n v="787.6"/>
    <n v="780"/>
    <n v="771"/>
    <n v="809.2"/>
    <n v="860.9"/>
    <n v="883"/>
    <n v="890.1"/>
    <n v="892.7"/>
    <n v="903.4"/>
    <n v="920"/>
    <n v="940.4"/>
    <n v="957.6"/>
    <n v="977.5"/>
    <n v="999.6"/>
    <n v="1000"/>
    <n v="1021.7"/>
    <n v="1040.0999999999999"/>
    <n v="1041.5999999999999"/>
    <n v="1051.2"/>
    <n v="1059.4000000000001"/>
  </r>
  <r>
    <x v="0"/>
    <x v="189"/>
    <x v="557"/>
    <x v="557"/>
    <n v="8342"/>
    <n v="10041"/>
    <n v="9539"/>
    <n v="10754"/>
    <n v="12057"/>
    <n v="13925"/>
    <n v="17449"/>
    <n v="20060"/>
    <n v="18959"/>
    <n v="23970"/>
    <n v="20541"/>
    <n v="25435"/>
    <n v="28625"/>
    <n v="25462"/>
    <n v="18019"/>
    <n v="24542"/>
    <n v="28594"/>
    <n v="29729"/>
    <n v="34037"/>
    <n v="32085"/>
    <n v="35275"/>
    <n v="36170"/>
    <n v="34122"/>
    <n v="38492"/>
    <n v="37706"/>
    <n v="36327"/>
    <n v="41713"/>
    <n v="50141"/>
    <n v="59760"/>
    <n v="67758"/>
    <n v="75315"/>
    <n v="84738"/>
    <n v="90725"/>
    <n v="85659"/>
    <n v="100999"/>
    <n v="112115"/>
    <n v="126920.3"/>
    <n v="115617.3"/>
    <n v="117098.6"/>
    <n v="109239.3"/>
    <n v="112298"/>
  </r>
  <r>
    <x v="1"/>
    <x v="189"/>
    <x v="558"/>
    <x v="558"/>
    <n v="27891"/>
    <n v="29161.4"/>
    <n v="27623.5"/>
    <n v="30085.3"/>
    <n v="32266.5"/>
    <n v="34041.300000000003"/>
    <n v="35790.1"/>
    <n v="37237.599999999999"/>
    <n v="33781.4"/>
    <n v="36010.9"/>
    <n v="32595.4"/>
    <n v="36566.800000000003"/>
    <n v="39878.800000000003"/>
    <n v="37551.199999999997"/>
    <n v="31946.799999999999"/>
    <n v="38663.599999999999"/>
    <n v="42915.7"/>
    <n v="44439.8"/>
    <n v="48635.1"/>
    <n v="45796.1"/>
    <n v="48268.6"/>
    <n v="48418.9"/>
    <n v="46304.3"/>
    <n v="49109.9"/>
    <n v="48212.6"/>
    <n v="46403.8"/>
    <n v="51731.8"/>
    <n v="61161.5"/>
    <n v="72149"/>
    <n v="80268.899999999994"/>
    <n v="86359.7"/>
    <n v="93392.9"/>
    <n v="96267.4"/>
    <n v="88399"/>
    <n v="100537.9"/>
    <n v="112115"/>
    <n v="123478.6"/>
    <n v="108291.4"/>
    <n v="107660"/>
    <n v="99143"/>
    <n v="100599.8"/>
  </r>
  <r>
    <x v="2"/>
    <x v="189"/>
    <x v="559"/>
    <x v="559"/>
    <n v="299.10000000000002"/>
    <n v="344.3"/>
    <n v="345.3"/>
    <n v="357.5"/>
    <n v="373.7"/>
    <n v="409.1"/>
    <n v="487.5"/>
    <n v="538.70000000000005"/>
    <n v="561.20000000000005"/>
    <n v="665.6"/>
    <n v="630.20000000000005"/>
    <n v="695.6"/>
    <n v="717.8"/>
    <n v="678.1"/>
    <n v="564"/>
    <n v="634.79999999999995"/>
    <n v="666.3"/>
    <n v="669"/>
    <n v="699.8"/>
    <n v="700.6"/>
    <n v="730.8"/>
    <n v="747"/>
    <n v="736.9"/>
    <n v="783.8"/>
    <n v="782.1"/>
    <n v="782.8"/>
    <n v="806.3"/>
    <n v="819.8"/>
    <n v="828.3"/>
    <n v="844.1"/>
    <n v="872.1"/>
    <n v="907.3"/>
    <n v="942.4"/>
    <n v="969"/>
    <n v="1004.6"/>
    <n v="1000"/>
    <n v="1027.9000000000001"/>
    <n v="1067.7"/>
    <n v="1087.7"/>
    <n v="1101.8"/>
    <n v="1116.3"/>
  </r>
  <r>
    <x v="0"/>
    <x v="190"/>
    <x v="560"/>
    <x v="560"/>
    <n v="1580.2"/>
    <n v="1694"/>
    <n v="2024.1"/>
    <n v="2302.9"/>
    <n v="2447.4"/>
    <n v="2641.5"/>
    <n v="3051.2"/>
    <n v="3693.6"/>
    <n v="4074.9"/>
    <n v="4226.2"/>
    <n v="4556.8"/>
    <n v="4933"/>
    <n v="5248.2"/>
    <n v="5426.3"/>
    <n v="6136.4"/>
    <n v="6735"/>
    <n v="6171.2"/>
    <n v="6794"/>
    <n v="7421.2"/>
    <n v="7617.8"/>
    <n v="7763.3"/>
    <n v="7578.8"/>
    <n v="7619.5"/>
    <n v="7513"/>
    <n v="8385.1"/>
    <n v="8841.5"/>
    <n v="9560.6"/>
    <n v="9564.4"/>
    <n v="8968"/>
    <n v="9444.2999999999993"/>
    <n v="10220.200000000001"/>
    <n v="10878.5"/>
    <n v="11567"/>
    <n v="11789"/>
    <n v="13289"/>
    <n v="13015.1"/>
    <n v="13861.6"/>
    <n v="15063"/>
    <n v="16193.9"/>
    <n v="16148.8"/>
    <n v="16601"/>
  </r>
  <r>
    <x v="1"/>
    <x v="190"/>
    <x v="561"/>
    <x v="561"/>
    <n v="8624.7999999999993"/>
    <n v="8756.9"/>
    <n v="9378.1"/>
    <n v="10339.6"/>
    <n v="10755.5"/>
    <n v="10982.9"/>
    <n v="10983.1"/>
    <n v="10753.1"/>
    <n v="10556.8"/>
    <n v="10555.8"/>
    <n v="10665.2"/>
    <n v="11225.3"/>
    <n v="11053.9"/>
    <n v="11135.4"/>
    <n v="12333.8"/>
    <n v="13190.7"/>
    <n v="11373"/>
    <n v="12064.4"/>
    <n v="12482.4"/>
    <n v="12500.8"/>
    <n v="12591.8"/>
    <n v="11972.4"/>
    <n v="11000.7"/>
    <n v="10683.8"/>
    <n v="12054.9"/>
    <n v="12873.7"/>
    <n v="13724.9"/>
    <n v="13334.9"/>
    <n v="12229.6"/>
    <n v="12015.4"/>
    <n v="12282.1"/>
    <n v="12495.2"/>
    <n v="12852.7"/>
    <n v="12835.2"/>
    <n v="13910.5"/>
    <n v="13015.1"/>
    <n v="13333.6"/>
    <n v="13837.3"/>
    <n v="14433.5"/>
    <n v="13801.2"/>
    <n v="14013.8"/>
  </r>
  <r>
    <x v="2"/>
    <x v="190"/>
    <x v="562"/>
    <x v="562"/>
    <n v="183.2"/>
    <n v="193.4"/>
    <n v="215.8"/>
    <n v="222.7"/>
    <n v="227.6"/>
    <n v="240.5"/>
    <n v="277.8"/>
    <n v="343.5"/>
    <n v="386"/>
    <n v="400.4"/>
    <n v="427.3"/>
    <n v="439.5"/>
    <n v="474.8"/>
    <n v="487.3"/>
    <n v="497.5"/>
    <n v="510.6"/>
    <n v="542.6"/>
    <n v="563.1"/>
    <n v="594.5"/>
    <n v="609.4"/>
    <n v="616.5"/>
    <n v="633"/>
    <n v="692.6"/>
    <n v="703.2"/>
    <n v="695.6"/>
    <n v="686.8"/>
    <n v="696.6"/>
    <n v="717.2"/>
    <n v="733.3"/>
    <n v="786"/>
    <n v="832.1"/>
    <n v="870.6"/>
    <n v="900"/>
    <n v="918.5"/>
    <n v="955.3"/>
    <n v="1000"/>
    <n v="1039.5999999999999"/>
    <n v="1088.5999999999999"/>
    <n v="1122"/>
    <n v="1170.0999999999999"/>
    <n v="1184.5999999999999"/>
  </r>
  <r>
    <x v="0"/>
    <x v="191"/>
    <x v="563"/>
    <x v="563"/>
    <n v="17917.8"/>
    <n v="19694.3"/>
    <n v="21504.7"/>
    <n v="23557.8"/>
    <n v="26321"/>
    <n v="29714"/>
    <n v="33504.5"/>
    <n v="37200.300000000003"/>
    <n v="41032.9"/>
    <n v="45070.7"/>
    <n v="49657.1"/>
    <n v="54108.1"/>
    <n v="58093.3"/>
    <n v="61956.7"/>
    <n v="66025.3"/>
    <n v="71851.600000000006"/>
    <n v="76516.899999999994"/>
    <n v="80527.600000000006"/>
    <n v="85426.4"/>
    <n v="91876"/>
    <n v="92765.3"/>
    <n v="95365.6"/>
    <n v="98092.4"/>
    <n v="106480.2"/>
    <n v="109859.8"/>
    <n v="114740.7"/>
    <n v="119234.7"/>
    <n v="126588.3"/>
    <n v="133298.20000000001"/>
    <n v="142531.6"/>
    <n v="151601.79999999999"/>
    <n v="162543.9"/>
    <n v="175799.7"/>
    <n v="188848.4"/>
    <n v="194507.1"/>
    <n v="202233"/>
    <n v="208139.4"/>
    <n v="214049.8"/>
    <n v="220454.2"/>
    <n v="227969.9"/>
    <n v="234353"/>
  </r>
  <r>
    <x v="1"/>
    <x v="191"/>
    <x v="564"/>
    <x v="564"/>
    <n v="99241.7"/>
    <n v="99543.3"/>
    <n v="99574"/>
    <n v="99710.9"/>
    <n v="102187.1"/>
    <n v="108485.9"/>
    <n v="111024.6"/>
    <n v="111061.4"/>
    <n v="111285"/>
    <n v="114105.9"/>
    <n v="119435.8"/>
    <n v="125180.4"/>
    <n v="130363.1"/>
    <n v="133651.5"/>
    <n v="136110.1"/>
    <n v="139707.4"/>
    <n v="140588.29999999999"/>
    <n v="139758.79999999999"/>
    <n v="141460.79999999999"/>
    <n v="145063.70000000001"/>
    <n v="141967.4"/>
    <n v="142059.79999999999"/>
    <n v="141921.29999999999"/>
    <n v="150838.6"/>
    <n v="152410.9"/>
    <n v="156332.9"/>
    <n v="156343.1"/>
    <n v="161914"/>
    <n v="169933.2"/>
    <n v="173758.5"/>
    <n v="177011.5"/>
    <n v="183652.9"/>
    <n v="189493.5"/>
    <n v="201240.9"/>
    <n v="200996.2"/>
    <n v="202233"/>
    <n v="201430.9"/>
    <n v="201779.6"/>
    <n v="202583.6"/>
    <n v="204189.3"/>
    <n v="204813.8"/>
  </r>
  <r>
    <x v="2"/>
    <x v="191"/>
    <x v="565"/>
    <x v="565"/>
    <n v="180.5"/>
    <n v="197.8"/>
    <n v="216"/>
    <n v="236.3"/>
    <n v="257.60000000000002"/>
    <n v="273.89999999999998"/>
    <n v="301.8"/>
    <n v="335"/>
    <n v="368.7"/>
    <n v="395"/>
    <n v="415.8"/>
    <n v="432.2"/>
    <n v="445.6"/>
    <n v="463.6"/>
    <n v="485.1"/>
    <n v="514.29999999999995"/>
    <n v="544.29999999999995"/>
    <n v="576.20000000000005"/>
    <n v="603.9"/>
    <n v="633.29999999999995"/>
    <n v="653.4"/>
    <n v="671.3"/>
    <n v="691.2"/>
    <n v="705.9"/>
    <n v="720.8"/>
    <n v="734"/>
    <n v="762.6"/>
    <n v="781.8"/>
    <n v="784.4"/>
    <n v="820.3"/>
    <n v="856.5"/>
    <n v="885.1"/>
    <n v="927.7"/>
    <n v="938.4"/>
    <n v="967.7"/>
    <n v="1000"/>
    <n v="1033.3"/>
    <n v="1060.8"/>
    <n v="1088.2"/>
    <n v="1116.5"/>
    <n v="1144.2"/>
  </r>
  <r>
    <x v="0"/>
    <x v="192"/>
    <x v="566"/>
    <x v="566"/>
    <n v="5640.5"/>
    <n v="6348.6"/>
    <n v="6968.3"/>
    <n v="7597.8"/>
    <n v="8323.1"/>
    <n v="9128.7999999999993"/>
    <n v="10106.6"/>
    <n v="11003.7"/>
    <n v="11910.7"/>
    <n v="12725.2"/>
    <n v="13673.4"/>
    <n v="14913.1"/>
    <n v="16095.2"/>
    <n v="17221.099999999999"/>
    <n v="18524.099999999999"/>
    <n v="19930"/>
    <n v="21717.3"/>
    <n v="23034"/>
    <n v="24298.400000000001"/>
    <n v="26536.3"/>
    <n v="28282.5"/>
    <n v="28737.3"/>
    <n v="28793.9"/>
    <n v="29097.1"/>
    <n v="32020.9"/>
    <n v="36022.699999999997"/>
    <n v="38563.199999999997"/>
    <n v="41291.4"/>
    <n v="44917.7"/>
    <n v="47691.1"/>
    <n v="50971.8"/>
    <n v="53503.8"/>
    <n v="56437.1"/>
    <n v="56751.199999999997"/>
    <n v="60302.6"/>
    <n v="61669.2"/>
    <n v="63423.8"/>
    <n v="63050.400000000001"/>
    <n v="65212"/>
    <n v="66877.100000000006"/>
    <n v="71055.100000000006"/>
  </r>
  <r>
    <x v="1"/>
    <x v="192"/>
    <x v="567"/>
    <x v="567"/>
    <n v="37390.800000000003"/>
    <n v="38518.9"/>
    <n v="38952.6"/>
    <n v="39511.4"/>
    <n v="40439.599999999999"/>
    <n v="41130.1"/>
    <n v="41623.5"/>
    <n v="41485.4"/>
    <n v="41689.4"/>
    <n v="41398.800000000003"/>
    <n v="41542.400000000001"/>
    <n v="42703.7"/>
    <n v="43851.9"/>
    <n v="44566.8"/>
    <n v="46034.400000000001"/>
    <n v="47329.5"/>
    <n v="48578.2"/>
    <n v="48943.9"/>
    <n v="46680.9"/>
    <n v="49165.2"/>
    <n v="50631.3"/>
    <n v="50149"/>
    <n v="49029"/>
    <n v="52205.1"/>
    <n v="55095.8"/>
    <n v="53809.2"/>
    <n v="55048"/>
    <n v="56113.4"/>
    <n v="58983.1"/>
    <n v="59977.1"/>
    <n v="60687.9"/>
    <n v="61437.5"/>
    <n v="62219.5"/>
    <n v="60085.2"/>
    <n v="61541.5"/>
    <n v="61669.2"/>
    <n v="61399.3"/>
    <n v="59923.6"/>
    <n v="60999.7"/>
    <n v="61638"/>
    <n v="64630.9"/>
  </r>
  <r>
    <x v="2"/>
    <x v="192"/>
    <x v="568"/>
    <x v="568"/>
    <n v="150.9"/>
    <n v="164.8"/>
    <n v="178.9"/>
    <n v="192.3"/>
    <n v="205.8"/>
    <n v="221.9"/>
    <n v="242.8"/>
    <n v="265.2"/>
    <n v="285.7"/>
    <n v="307.39999999999998"/>
    <n v="329.1"/>
    <n v="349.2"/>
    <n v="367"/>
    <n v="386.4"/>
    <n v="402.4"/>
    <n v="421.1"/>
    <n v="447.1"/>
    <n v="470.6"/>
    <n v="520.5"/>
    <n v="539.70000000000005"/>
    <n v="558.6"/>
    <n v="573"/>
    <n v="587.29999999999995"/>
    <n v="557.4"/>
    <n v="581.20000000000005"/>
    <n v="669.5"/>
    <n v="700.5"/>
    <n v="735.9"/>
    <n v="761.5"/>
    <n v="795.2"/>
    <n v="839.9"/>
    <n v="870.9"/>
    <n v="907.1"/>
    <n v="944.5"/>
    <n v="979.9"/>
    <n v="1000"/>
    <n v="1033"/>
    <n v="1052.2"/>
    <n v="1069.0999999999999"/>
    <n v="1085"/>
    <n v="1099.4000000000001"/>
  </r>
  <r>
    <x v="0"/>
    <x v="193"/>
    <x v="569"/>
    <x v="569"/>
    <n v="47257"/>
    <n v="53189.2"/>
    <n v="58381.1"/>
    <n v="63655.1"/>
    <n v="69732.100000000006"/>
    <n v="76481.8"/>
    <n v="84674.3"/>
    <n v="92190.6"/>
    <n v="99788.9"/>
    <n v="106613.2"/>
    <n v="114556.9"/>
    <n v="124943.8"/>
    <n v="134847.6"/>
    <n v="144280.1"/>
    <n v="155197.1"/>
    <n v="166976"/>
    <n v="181949.7"/>
    <n v="192981.3"/>
    <n v="203574.9"/>
    <n v="207995.3"/>
    <n v="210569.60000000001"/>
    <n v="218045.3"/>
    <n v="226564.8"/>
    <n v="237339.7"/>
    <n v="249308"/>
    <n v="263462.09999999998"/>
    <n v="279802"/>
    <n v="297400.7"/>
    <n v="314151.09999999998"/>
    <n v="328606.90000000002"/>
    <n v="346639.3"/>
    <n v="360640.2"/>
    <n v="378093.6"/>
    <n v="392078.1"/>
    <n v="409956.3"/>
    <n v="418095.5"/>
    <n v="424626.9"/>
    <n v="421802"/>
    <n v="421875"/>
    <n v="428182.8"/>
    <n v="442712.4"/>
  </r>
  <r>
    <x v="1"/>
    <x v="193"/>
    <x v="570"/>
    <x v="570"/>
    <n v="305295.8"/>
    <n v="315371.3"/>
    <n v="325664.2"/>
    <n v="330980.40000000002"/>
    <n v="338798.2"/>
    <n v="344777.5"/>
    <n v="351217.3"/>
    <n v="350301.5"/>
    <n v="353277.4"/>
    <n v="349840.3"/>
    <n v="350541.7"/>
    <n v="359721.9"/>
    <n v="369460.7"/>
    <n v="373026.7"/>
    <n v="383585.1"/>
    <n v="386664.4"/>
    <n v="394826.9"/>
    <n v="394944.6"/>
    <n v="391094.7"/>
    <n v="385361.3"/>
    <n v="376959.6"/>
    <n v="380505"/>
    <n v="385780.9"/>
    <n v="339717.3"/>
    <n v="342563.5"/>
    <n v="393548.7"/>
    <n v="399410.2"/>
    <n v="404155.6"/>
    <n v="412523.4"/>
    <n v="413261.2"/>
    <n v="412714.4"/>
    <n v="414117.2"/>
    <n v="416832.2"/>
    <n v="415111.9"/>
    <n v="418378.3"/>
    <n v="418095.5"/>
    <n v="411073"/>
    <n v="400884"/>
    <n v="394624.7"/>
    <n v="394639.6"/>
    <n v="402686.3"/>
  </r>
  <r>
    <x v="2"/>
    <x v="193"/>
    <x v="571"/>
    <x v="571"/>
    <n v="154.80000000000001"/>
    <n v="168.7"/>
    <n v="179.3"/>
    <n v="192.3"/>
    <n v="205.8"/>
    <n v="221.8"/>
    <n v="241.1"/>
    <n v="263.2"/>
    <n v="282.5"/>
    <n v="304.7"/>
    <n v="326.8"/>
    <n v="347.3"/>
    <n v="365"/>
    <n v="386.8"/>
    <n v="404.6"/>
    <n v="431.8"/>
    <n v="460.8"/>
    <n v="488.6"/>
    <n v="520.5"/>
    <n v="539.70000000000005"/>
    <n v="558.6"/>
    <n v="573"/>
    <n v="587.29999999999995"/>
    <n v="698.6"/>
    <n v="727.8"/>
    <n v="669.5"/>
    <n v="700.5"/>
    <n v="735.9"/>
    <n v="761.5"/>
    <n v="795.2"/>
    <n v="839.9"/>
    <n v="870.9"/>
    <n v="907.1"/>
    <n v="944.5"/>
    <n v="979.9"/>
    <n v="1000"/>
    <n v="1033"/>
    <n v="1052.2"/>
    <n v="1069.0999999999999"/>
    <n v="1085"/>
    <n v="1099.4000000000001"/>
  </r>
  <r>
    <x v="0"/>
    <x v="194"/>
    <x v="572"/>
    <x v="572"/>
    <n v="30535.200000000001"/>
    <n v="34368.300000000003"/>
    <n v="37723"/>
    <n v="41130.800000000003"/>
    <n v="45057.5"/>
    <n v="49418.8"/>
    <n v="54712.4"/>
    <n v="59569"/>
    <n v="64478.7"/>
    <n v="68888.2"/>
    <n v="74021"/>
    <n v="80732.600000000006"/>
    <n v="87131.9"/>
    <n v="93226.8"/>
    <n v="100280.8"/>
    <n v="107891.7"/>
    <n v="117567"/>
    <n v="124695"/>
    <n v="131540.1"/>
    <n v="132852"/>
    <n v="142378.4"/>
    <n v="150610.70000000001"/>
    <n v="156168.79999999999"/>
    <n v="163269.20000000001"/>
    <n v="173594.1"/>
    <n v="185477.1"/>
    <n v="198819.7"/>
    <n v="213849.60000000001"/>
    <n v="224664"/>
    <n v="241478.7"/>
    <n v="255485.9"/>
    <n v="267300.7"/>
    <n v="279934.2"/>
    <n v="302418.7"/>
    <n v="319819.59999999998"/>
    <n v="326363.3"/>
    <n v="335096.09999999998"/>
    <n v="334175.90000000002"/>
    <n v="339685.3"/>
    <n v="346018.6"/>
    <n v="344172.2"/>
  </r>
  <r>
    <x v="1"/>
    <x v="194"/>
    <x v="573"/>
    <x v="573"/>
    <n v="197268.6"/>
    <n v="203778.9"/>
    <n v="210429.7"/>
    <n v="213864.8"/>
    <n v="218916.3"/>
    <n v="222779.9"/>
    <n v="226941"/>
    <n v="226349.2"/>
    <n v="228272.1"/>
    <n v="226051.20000000001"/>
    <n v="226504.5"/>
    <n v="232436.2"/>
    <n v="238729"/>
    <n v="241033.3"/>
    <n v="247855.6"/>
    <n v="249845.3"/>
    <n v="255119.6"/>
    <n v="255195.6"/>
    <n v="252708"/>
    <n v="246141.9"/>
    <n v="254886.1"/>
    <n v="262828.5"/>
    <n v="265917.59999999998"/>
    <n v="292932.2"/>
    <n v="298689.2"/>
    <n v="277058"/>
    <n v="283810"/>
    <n v="290613"/>
    <n v="295014.5"/>
    <n v="303687.40000000002"/>
    <n v="304185.59999999998"/>
    <n v="306937"/>
    <n v="308615.7"/>
    <n v="320185.2"/>
    <n v="326389.90000000002"/>
    <n v="326363.3"/>
    <n v="324400.09999999998"/>
    <n v="317603.40000000002"/>
    <n v="317743.90000000002"/>
    <n v="318912"/>
    <n v="313055.3"/>
  </r>
  <r>
    <x v="2"/>
    <x v="194"/>
    <x v="571"/>
    <x v="571"/>
    <n v="154.80000000000001"/>
    <n v="168.7"/>
    <n v="179.3"/>
    <n v="192.3"/>
    <n v="205.8"/>
    <n v="221.8"/>
    <n v="241.1"/>
    <n v="263.2"/>
    <n v="282.5"/>
    <n v="304.7"/>
    <n v="326.8"/>
    <n v="347.3"/>
    <n v="365"/>
    <n v="386.8"/>
    <n v="404.6"/>
    <n v="431.8"/>
    <n v="460.8"/>
    <n v="488.6"/>
    <n v="520.5"/>
    <n v="539.70000000000005"/>
    <n v="558.6"/>
    <n v="573"/>
    <n v="587.29999999999995"/>
    <n v="557.4"/>
    <n v="581.20000000000005"/>
    <n v="669.5"/>
    <n v="700.5"/>
    <n v="735.9"/>
    <n v="761.5"/>
    <n v="795.2"/>
    <n v="839.9"/>
    <n v="870.9"/>
    <n v="907.1"/>
    <n v="944.5"/>
    <n v="979.9"/>
    <n v="1000"/>
    <n v="1033"/>
    <n v="1052.2"/>
    <n v="1069.0999999999999"/>
    <n v="1085"/>
    <n v="1099.4000000000001"/>
  </r>
  <r>
    <x v="0"/>
    <x v="195"/>
    <x v="574"/>
    <x v="574"/>
    <n v="3091.5"/>
    <n v="3398"/>
    <n v="3710.4"/>
    <n v="4064.6"/>
    <n v="4541.3999999999996"/>
    <n v="5126.8"/>
    <n v="5780.8"/>
    <n v="6418.5"/>
    <n v="7079.8"/>
    <n v="7776.5"/>
    <n v="8567.7999999999993"/>
    <n v="9335.7999999999993"/>
    <n v="10023.4"/>
    <n v="10689.9"/>
    <n v="11391.9"/>
    <n v="12397.2"/>
    <n v="13202.1"/>
    <n v="13894.1"/>
    <n v="14739.4"/>
    <n v="15146"/>
    <n v="15522"/>
    <n v="16515.400000000001"/>
    <n v="15328.8"/>
    <n v="16666.400000000001"/>
    <n v="17748.7"/>
    <n v="18102"/>
    <n v="18450.8"/>
    <n v="18932.099999999999"/>
    <n v="19308.8"/>
    <n v="20454.599999999999"/>
    <n v="21999.1"/>
    <n v="23927.1"/>
    <n v="25384.2"/>
    <n v="26714.5"/>
    <n v="28047.8"/>
    <n v="29060.799999999999"/>
    <n v="29930.6"/>
    <n v="31117.9"/>
    <n v="32136.9"/>
    <n v="33145.199999999997"/>
    <n v="34073.300000000003"/>
  </r>
  <r>
    <x v="1"/>
    <x v="195"/>
    <x v="575"/>
    <x v="575"/>
    <n v="16969.5"/>
    <n v="17021.099999999999"/>
    <n v="17026.3"/>
    <n v="17049.7"/>
    <n v="17473.2"/>
    <n v="18550.2"/>
    <n v="18984.3"/>
    <n v="18990.599999999999"/>
    <n v="19028.8"/>
    <n v="19511.2"/>
    <n v="20422.5"/>
    <n v="21404.799999999999"/>
    <n v="22291"/>
    <n v="22853.3"/>
    <n v="23273.7"/>
    <n v="23888.799999999999"/>
    <n v="24039.4"/>
    <n v="23897.599999999999"/>
    <n v="24188.6"/>
    <n v="23699.7"/>
    <n v="23541.8"/>
    <n v="24381.3"/>
    <n v="21979"/>
    <n v="23397.7"/>
    <n v="24402.3"/>
    <n v="24442.7"/>
    <n v="23976.1"/>
    <n v="23998.2"/>
    <n v="24394.799999999999"/>
    <n v="24712.400000000001"/>
    <n v="25458.6"/>
    <n v="26801"/>
    <n v="27116.1"/>
    <n v="28358.2"/>
    <n v="28873.3"/>
    <n v="29060.799999999999"/>
    <n v="29033.3"/>
    <n v="29294.1"/>
    <n v="29532.799999999999"/>
    <n v="29750.5"/>
    <n v="29863"/>
  </r>
  <r>
    <x v="2"/>
    <x v="195"/>
    <x v="576"/>
    <x v="576"/>
    <n v="182.2"/>
    <n v="199.6"/>
    <n v="217.9"/>
    <n v="238.4"/>
    <n v="259.89999999999998"/>
    <n v="276.39999999999998"/>
    <n v="304.5"/>
    <n v="338"/>
    <n v="372.1"/>
    <n v="398.6"/>
    <n v="419.5"/>
    <n v="436.2"/>
    <n v="449.7"/>
    <n v="467.8"/>
    <n v="489.5"/>
    <n v="519"/>
    <n v="549.20000000000005"/>
    <n v="581.4"/>
    <n v="609.4"/>
    <n v="639.1"/>
    <n v="659.3"/>
    <n v="677.4"/>
    <n v="697.4"/>
    <n v="712.3"/>
    <n v="727.3"/>
    <n v="740.6"/>
    <n v="769.5"/>
    <n v="788.9"/>
    <n v="791.5"/>
    <n v="827.7"/>
    <n v="864.1"/>
    <n v="892.8"/>
    <n v="936.1"/>
    <n v="942"/>
    <n v="971.4"/>
    <n v="1000"/>
    <n v="1030.9000000000001"/>
    <n v="1062.3"/>
    <n v="1088.2"/>
    <n v="1114.0999999999999"/>
    <n v="1141"/>
  </r>
  <r>
    <x v="0"/>
    <x v="196"/>
    <x v="577"/>
    <x v="577"/>
    <n v="4830.2"/>
    <n v="5436.6"/>
    <n v="5967.3"/>
    <n v="6506.3"/>
    <n v="7127.5"/>
    <n v="7817.4"/>
    <n v="8654.7000000000007"/>
    <n v="9423"/>
    <n v="10199.6"/>
    <n v="10897.2"/>
    <n v="11709.1"/>
    <n v="12770.8"/>
    <n v="13783.1"/>
    <n v="14747.2"/>
    <n v="15863"/>
    <n v="17067"/>
    <n v="18597.5"/>
    <n v="19725"/>
    <n v="20807.8"/>
    <n v="25773.7"/>
    <n v="25306.9"/>
    <n v="26023.200000000001"/>
    <n v="26958.7"/>
    <n v="26447.1"/>
    <n v="27275.5"/>
    <n v="27934.1"/>
    <n v="30401.9"/>
    <n v="33606.9"/>
    <n v="34889.9"/>
    <n v="35945.699999999997"/>
    <n v="37414.400000000001"/>
    <n v="38572.699999999997"/>
    <n v="40040.9"/>
    <n v="40799.4"/>
    <n v="42025"/>
    <n v="42873.9"/>
    <n v="43457.1"/>
    <n v="44197.1"/>
    <n v="42889.3"/>
    <n v="43572.9"/>
    <n v="46295.1"/>
  </r>
  <r>
    <x v="1"/>
    <x v="196"/>
    <x v="578"/>
    <x v="578"/>
    <n v="31205.200000000001"/>
    <n v="32235"/>
    <n v="33287.1"/>
    <n v="33830.5"/>
    <n v="34629.5"/>
    <n v="35240.699999999997"/>
    <n v="35898.9"/>
    <n v="35805.300000000003"/>
    <n v="36109.5"/>
    <n v="35758.199999999997"/>
    <n v="35829.9"/>
    <n v="36768.199999999997"/>
    <n v="37763.599999999999"/>
    <n v="38128.1"/>
    <n v="39207.300000000003"/>
    <n v="39522.1"/>
    <n v="40356.400000000001"/>
    <n v="40368.400000000001"/>
    <n v="39974.9"/>
    <n v="47752.4"/>
    <n v="45304.4"/>
    <n v="45412.7"/>
    <n v="45904.1"/>
    <n v="47450.5"/>
    <n v="46930.7"/>
    <n v="41726.9"/>
    <n v="43398"/>
    <n v="45670.400000000001"/>
    <n v="45815.199999999997"/>
    <n v="45205.8"/>
    <n v="44546.2"/>
    <n v="44292.3"/>
    <n v="44143.4"/>
    <n v="43196.2"/>
    <n v="42888.3"/>
    <n v="42873.9"/>
    <n v="42070"/>
    <n v="42005.3"/>
    <n v="40119"/>
    <n v="40159.5"/>
    <n v="42109.5"/>
  </r>
  <r>
    <x v="2"/>
    <x v="196"/>
    <x v="571"/>
    <x v="571"/>
    <n v="154.80000000000001"/>
    <n v="168.7"/>
    <n v="179.3"/>
    <n v="192.3"/>
    <n v="205.8"/>
    <n v="221.8"/>
    <n v="241.1"/>
    <n v="263.2"/>
    <n v="282.5"/>
    <n v="304.7"/>
    <n v="326.8"/>
    <n v="347.3"/>
    <n v="365"/>
    <n v="386.8"/>
    <n v="404.6"/>
    <n v="431.8"/>
    <n v="460.8"/>
    <n v="488.6"/>
    <n v="520.5"/>
    <n v="539.70000000000005"/>
    <n v="558.6"/>
    <n v="573"/>
    <n v="587.29999999999995"/>
    <n v="557.4"/>
    <n v="581.20000000000005"/>
    <n v="669.5"/>
    <n v="700.5"/>
    <n v="735.9"/>
    <n v="761.5"/>
    <n v="795.2"/>
    <n v="839.9"/>
    <n v="870.9"/>
    <n v="907.1"/>
    <n v="944.5"/>
    <n v="979.9"/>
    <n v="1000"/>
    <n v="1033"/>
    <n v="1052.2"/>
    <n v="1069.0999999999999"/>
    <n v="1085"/>
    <n v="1099.4000000000001"/>
  </r>
  <r>
    <x v="0"/>
    <x v="197"/>
    <x v="579"/>
    <x v="579"/>
    <n v="13220"/>
    <n v="14879.6"/>
    <n v="16332"/>
    <n v="17807.400000000001"/>
    <n v="19507.400000000001"/>
    <n v="21395.599999999999"/>
    <n v="23687.4"/>
    <n v="25790.1"/>
    <n v="27915.7"/>
    <n v="29824.799999999999"/>
    <n v="32047"/>
    <n v="34952.699999999997"/>
    <n v="37723.300000000003"/>
    <n v="40362"/>
    <n v="43416.1"/>
    <n v="46711.199999999997"/>
    <n v="50900"/>
    <n v="53986.1"/>
    <n v="56949.599999999999"/>
    <n v="58186.2"/>
    <n v="58906.400000000001"/>
    <n v="60997.7"/>
    <n v="63381"/>
    <n v="66395.199999999997"/>
    <n v="69422.899999999994"/>
    <n v="74510.3"/>
    <n v="78525.2"/>
    <n v="85276.800000000003"/>
    <n v="86872.6"/>
    <n v="91657.9"/>
    <n v="97490.6"/>
    <n v="102032.6"/>
    <n v="106696.6"/>
    <n v="111631.9"/>
    <n v="118420.6"/>
    <n v="121720.9"/>
    <n v="127261.1"/>
    <n v="131979.29999999999"/>
    <n v="136314.70000000001"/>
    <n v="142134.70000000001"/>
    <n v="146957.79999999999"/>
  </r>
  <r>
    <x v="1"/>
    <x v="197"/>
    <x v="580"/>
    <x v="580"/>
    <n v="85406.399999999994"/>
    <n v="88225"/>
    <n v="91104.5"/>
    <n v="92591.7"/>
    <n v="94778.7"/>
    <n v="96451.4"/>
    <n v="98252.9"/>
    <n v="97996.7"/>
    <n v="98829.2"/>
    <n v="97867.7"/>
    <n v="98063.9"/>
    <n v="100632.1"/>
    <n v="103356.5"/>
    <n v="104354.1"/>
    <n v="107307.8"/>
    <n v="108169.2"/>
    <n v="110452.7"/>
    <n v="110485.6"/>
    <n v="109408.6"/>
    <n v="107804.7"/>
    <n v="105454.3"/>
    <n v="106446.2"/>
    <n v="107922.5"/>
    <n v="119124.2"/>
    <n v="119450.3"/>
    <n v="111300.4"/>
    <n v="112092.7"/>
    <n v="115887.7"/>
    <n v="114075.6"/>
    <n v="115270.5"/>
    <n v="116073.8"/>
    <n v="117162.4"/>
    <n v="117628.6"/>
    <n v="118190.1"/>
    <n v="120853.4"/>
    <n v="121720.9"/>
    <n v="123199"/>
    <n v="125434.2"/>
    <n v="127509.6"/>
    <n v="131000.1"/>
    <n v="133671.20000000001"/>
  </r>
  <r>
    <x v="2"/>
    <x v="197"/>
    <x v="571"/>
    <x v="571"/>
    <n v="154.80000000000001"/>
    <n v="168.7"/>
    <n v="179.3"/>
    <n v="192.3"/>
    <n v="205.8"/>
    <n v="221.8"/>
    <n v="241.1"/>
    <n v="263.2"/>
    <n v="282.5"/>
    <n v="304.7"/>
    <n v="326.8"/>
    <n v="347.3"/>
    <n v="365"/>
    <n v="386.8"/>
    <n v="404.6"/>
    <n v="431.8"/>
    <n v="460.8"/>
    <n v="488.6"/>
    <n v="520.5"/>
    <n v="539.70000000000005"/>
    <n v="558.6"/>
    <n v="573"/>
    <n v="587.29999999999995"/>
    <n v="557.4"/>
    <n v="581.20000000000005"/>
    <n v="669.5"/>
    <n v="700.5"/>
    <n v="735.9"/>
    <n v="761.5"/>
    <n v="795.2"/>
    <n v="839.9"/>
    <n v="870.9"/>
    <n v="907.1"/>
    <n v="944.5"/>
    <n v="979.9"/>
    <n v="1000"/>
    <n v="1033"/>
    <n v="1052.2"/>
    <n v="1069.0999999999999"/>
    <n v="1085"/>
    <n v="1099.4000000000001"/>
  </r>
  <r>
    <x v="0"/>
    <x v="198"/>
    <x v="581"/>
    <x v="581"/>
    <n v="18691.3"/>
    <n v="21037.599999999999"/>
    <n v="23091.1"/>
    <n v="25177.1"/>
    <n v="27580.7"/>
    <n v="30250.400000000001"/>
    <n v="33490.699999999997"/>
    <n v="36463.599999999999"/>
    <n v="39468.9"/>
    <n v="42168.1"/>
    <n v="45310"/>
    <n v="49418.3"/>
    <n v="53335.4"/>
    <n v="57066.2"/>
    <n v="61384.2"/>
    <n v="66043"/>
    <n v="71965.5"/>
    <n v="76328.7"/>
    <n v="80518.7"/>
    <n v="79956"/>
    <n v="83188.2"/>
    <n v="87786.5"/>
    <n v="91641.5"/>
    <n v="96424.7"/>
    <n v="100900.6"/>
    <n v="107706.7"/>
    <n v="114288"/>
    <n v="122978.6"/>
    <n v="130896.7"/>
    <n v="131141.79999999999"/>
    <n v="138294.1"/>
    <n v="142920"/>
    <n v="149896.5"/>
    <n v="161818.79999999999"/>
    <n v="167151.79999999999"/>
    <n v="171151.2"/>
    <n v="173544"/>
    <n v="176209.2"/>
    <n v="174762.7"/>
    <n v="179606.9"/>
    <n v="178648.5"/>
  </r>
  <r>
    <x v="1"/>
    <x v="198"/>
    <x v="582"/>
    <x v="582"/>
    <n v="120752.6"/>
    <n v="124737.7"/>
    <n v="128808.9"/>
    <n v="130911.5"/>
    <n v="134003.70000000001"/>
    <n v="136368.70000000001"/>
    <n v="138915.79999999999"/>
    <n v="138553.5"/>
    <n v="139730.6"/>
    <n v="138371.1"/>
    <n v="138648.6"/>
    <n v="142279.5"/>
    <n v="146131.5"/>
    <n v="147542"/>
    <n v="151718.1"/>
    <n v="152936"/>
    <n v="156164.5"/>
    <n v="156211.1"/>
    <n v="154688.29999999999"/>
    <n v="148138.6"/>
    <n v="148923.79999999999"/>
    <n v="153195"/>
    <n v="156043.29999999999"/>
    <n v="173002"/>
    <n v="173611.3"/>
    <n v="160887.79999999999"/>
    <n v="163143.20000000001"/>
    <n v="167123"/>
    <n v="171885.2"/>
    <n v="164926"/>
    <n v="164655.1"/>
    <n v="164112.70000000001"/>
    <n v="165254.6"/>
    <n v="171325.4"/>
    <n v="170585.7"/>
    <n v="171151.2"/>
    <n v="168004.6"/>
    <n v="167470.6"/>
    <n v="163474.20000000001"/>
    <n v="165536.79999999999"/>
    <n v="162496.70000000001"/>
  </r>
  <r>
    <x v="2"/>
    <x v="198"/>
    <x v="571"/>
    <x v="571"/>
    <n v="154.80000000000001"/>
    <n v="168.7"/>
    <n v="179.3"/>
    <n v="192.3"/>
    <n v="205.8"/>
    <n v="221.8"/>
    <n v="241.1"/>
    <n v="263.2"/>
    <n v="282.5"/>
    <n v="304.7"/>
    <n v="326.8"/>
    <n v="347.3"/>
    <n v="365"/>
    <n v="386.8"/>
    <n v="404.6"/>
    <n v="431.8"/>
    <n v="460.8"/>
    <n v="488.6"/>
    <n v="520.5"/>
    <n v="539.70000000000005"/>
    <n v="558.6"/>
    <n v="573"/>
    <n v="587.29999999999995"/>
    <n v="557.4"/>
    <n v="581.20000000000005"/>
    <n v="669.5"/>
    <n v="700.5"/>
    <n v="735.9"/>
    <n v="761.5"/>
    <n v="795.2"/>
    <n v="839.9"/>
    <n v="870.9"/>
    <n v="907.1"/>
    <n v="944.5"/>
    <n v="979.9"/>
    <n v="1000"/>
    <n v="1033"/>
    <n v="1052.2"/>
    <n v="1069.0999999999999"/>
    <n v="1085"/>
    <n v="1099.4000000000001"/>
  </r>
  <r>
    <x v="0"/>
    <x v="199"/>
    <x v="583"/>
    <x v="583"/>
    <n v="14726"/>
    <n v="16684"/>
    <n v="17427"/>
    <n v="18437"/>
    <n v="19880"/>
    <n v="22238"/>
    <n v="25686"/>
    <n v="29373"/>
    <n v="32061"/>
    <n v="33051"/>
    <n v="34089"/>
    <n v="35936"/>
    <n v="38582"/>
    <n v="41647"/>
    <n v="44477"/>
    <n v="47708"/>
    <n v="51642"/>
    <n v="55104"/>
    <n v="57648"/>
    <n v="60814"/>
    <n v="64324"/>
    <n v="68580"/>
    <n v="72011"/>
    <n v="75713"/>
    <n v="79770"/>
    <n v="84935"/>
    <n v="91408"/>
    <n v="96881"/>
    <n v="101406"/>
    <n v="105181"/>
    <n v="111605"/>
    <n v="121847"/>
    <n v="131729"/>
    <n v="144696"/>
    <n v="155489"/>
    <n v="162116"/>
    <n v="164913"/>
    <n v="171595"/>
    <n v="178855"/>
    <n v="183628"/>
    <n v="188868"/>
  </r>
  <r>
    <x v="1"/>
    <x v="199"/>
    <x v="584"/>
    <x v="584"/>
    <n v="48599.4"/>
    <n v="50203.5"/>
    <n v="51605.599999999999"/>
    <n v="52805.9"/>
    <n v="53940.7"/>
    <n v="55246.2"/>
    <n v="56676.800000000003"/>
    <n v="57894.1"/>
    <n v="58937.9"/>
    <n v="60041.4"/>
    <n v="61594.3"/>
    <n v="63760.1"/>
    <n v="66292.800000000003"/>
    <n v="68891"/>
    <n v="71710.899999999994"/>
    <n v="75219.199999999997"/>
    <n v="79247.899999999994"/>
    <n v="83100.3"/>
    <n v="86699.6"/>
    <n v="90072.7"/>
    <n v="93337.8"/>
    <n v="96794.9"/>
    <n v="100377.1"/>
    <n v="104659"/>
    <n v="110067.5"/>
    <n v="117818"/>
    <n v="123433"/>
    <n v="128849"/>
    <n v="133795"/>
    <n v="137695"/>
    <n v="141660"/>
    <n v="145451"/>
    <n v="149336"/>
    <n v="153748"/>
    <n v="158260"/>
    <n v="162116"/>
    <n v="165121"/>
    <n v="167595"/>
    <n v="169639"/>
    <n v="171515"/>
    <n v="173460"/>
  </r>
  <r>
    <x v="2"/>
    <x v="199"/>
    <x v="585"/>
    <x v="585"/>
    <n v="303"/>
    <n v="332.3"/>
    <n v="337.7"/>
    <n v="349.1"/>
    <n v="368.6"/>
    <n v="402.5"/>
    <n v="453.2"/>
    <n v="507.4"/>
    <n v="544"/>
    <n v="550.5"/>
    <n v="553.4"/>
    <n v="563.6"/>
    <n v="582"/>
    <n v="604.5"/>
    <n v="620.20000000000005"/>
    <n v="634.29999999999995"/>
    <n v="651.70000000000005"/>
    <n v="663.1"/>
    <n v="664.9"/>
    <n v="675.2"/>
    <n v="689.2"/>
    <n v="708.5"/>
    <n v="717.4"/>
    <n v="723.4"/>
    <n v="724.7"/>
    <n v="720.9"/>
    <n v="740.5"/>
    <n v="751.9"/>
    <n v="757.9"/>
    <n v="763.9"/>
    <n v="787.8"/>
    <n v="837.7"/>
    <n v="882.1"/>
    <n v="941.1"/>
    <n v="982.5"/>
    <n v="1000"/>
    <n v="998.7"/>
    <n v="1023.9"/>
    <n v="1054.3"/>
    <n v="1070.5999999999999"/>
    <n v="1088.8"/>
  </r>
  <r>
    <x v="0"/>
    <x v="200"/>
    <x v="586"/>
    <x v="586"/>
    <n v="42553"/>
    <n v="50529.1"/>
    <n v="54973.1"/>
    <n v="60840.1"/>
    <n v="66604.100000000006"/>
    <n v="73877.100000000006"/>
    <n v="81586.100000000006"/>
    <n v="91140.1"/>
    <n v="100021.1"/>
    <n v="109017.1"/>
    <n v="118364.1"/>
    <n v="131373.1"/>
    <n v="141650.20000000001"/>
    <n v="150045.20000000001"/>
    <n v="159772.20000000001"/>
    <n v="175754.2"/>
    <n v="190519.2"/>
    <n v="204695.2"/>
    <n v="218929.2"/>
    <n v="233758.2"/>
    <n v="251272.3"/>
    <n v="270332.3"/>
    <n v="285531.3"/>
    <n v="304054.3"/>
    <n v="327086"/>
    <n v="357095"/>
    <n v="392612.1"/>
    <n v="425014"/>
    <n v="443986.3"/>
    <n v="452842.9"/>
    <n v="473515.2"/>
    <n v="508157.4"/>
    <n v="543793.1"/>
    <n v="577798.40000000002"/>
    <n v="606559"/>
    <n v="609913"/>
    <n v="610309"/>
    <n v="619234.30000000005"/>
    <n v="638554.1"/>
    <n v="663618.9"/>
    <n v="682200.3"/>
  </r>
  <r>
    <x v="1"/>
    <x v="200"/>
    <x v="587"/>
    <x v="587"/>
    <n v="181195.3"/>
    <n v="195916.79999999999"/>
    <n v="201324.2"/>
    <n v="207411.1"/>
    <n v="212617.5"/>
    <n v="212458.8"/>
    <n v="205539"/>
    <n v="207079.2"/>
    <n v="216135.6"/>
    <n v="229739.9"/>
    <n v="239602.7"/>
    <n v="264226.59999999998"/>
    <n v="299271.3"/>
    <n v="298671.09999999998"/>
    <n v="306651.2"/>
    <n v="315866.2"/>
    <n v="326099.20000000001"/>
    <n v="341528"/>
    <n v="358998.1"/>
    <n v="376748.5"/>
    <n v="394977.5"/>
    <n v="409769.1"/>
    <n v="419969.2"/>
    <n v="440778.9"/>
    <n v="476874.6"/>
    <n v="509581.6"/>
    <n v="531252"/>
    <n v="568167.69999999995"/>
    <n v="590400.4"/>
    <n v="577515"/>
    <n v="577031.4"/>
    <n v="578457.9"/>
    <n v="588582.1"/>
    <n v="595514.4"/>
    <n v="579961.1"/>
    <n v="609913"/>
    <n v="586777.5"/>
    <n v="563002.4"/>
    <n v="569467.80000000005"/>
    <n v="583815.5"/>
    <n v="592224.69999999995"/>
  </r>
  <r>
    <x v="2"/>
    <x v="200"/>
    <x v="588"/>
    <x v="164"/>
    <n v="234.8"/>
    <n v="257.89999999999998"/>
    <n v="273.10000000000002"/>
    <n v="293.3"/>
    <n v="313.3"/>
    <n v="347.7"/>
    <n v="396.9"/>
    <n v="440.1"/>
    <n v="462.8"/>
    <n v="474.5"/>
    <n v="494"/>
    <n v="497.2"/>
    <n v="473.3"/>
    <n v="502.4"/>
    <n v="521"/>
    <n v="556.4"/>
    <n v="584.20000000000005"/>
    <n v="599.4"/>
    <n v="609.79999999999995"/>
    <n v="620.5"/>
    <n v="636.20000000000005"/>
    <n v="659.7"/>
    <n v="679.9"/>
    <n v="689.8"/>
    <n v="685.9"/>
    <n v="700.8"/>
    <n v="739"/>
    <n v="748"/>
    <n v="752"/>
    <n v="784.1"/>
    <n v="820.6"/>
    <n v="878.5"/>
    <n v="923.9"/>
    <n v="970.3"/>
    <n v="1045.9000000000001"/>
    <n v="1000"/>
    <n v="1040.0999999999999"/>
    <n v="1099.9000000000001"/>
    <n v="1121.3"/>
    <n v="1136.7"/>
    <n v="1151.9000000000001"/>
  </r>
  <r>
    <x v="0"/>
    <x v="201"/>
    <x v="589"/>
    <x v="588"/>
    <n v="93291.6"/>
    <n v="102395.8"/>
    <n v="112367.8"/>
    <n v="125240"/>
    <n v="142278.70000000001"/>
    <n v="161196.5"/>
    <n v="182878"/>
    <n v="205576.7"/>
    <n v="222747"/>
    <n v="240180.2"/>
    <n v="261669.5"/>
    <n v="284660.09999999998"/>
    <n v="309076.40000000002"/>
    <n v="332951.8"/>
    <n v="361608.4"/>
    <n v="388905.1"/>
    <n v="417598.5"/>
    <n v="441479.9"/>
    <n v="468071.1"/>
    <n v="494740.1"/>
    <n v="530723.5"/>
    <n v="566660.1"/>
    <n v="600399.80000000005"/>
    <n v="636780.69999999995"/>
    <n v="715446.2"/>
    <n v="762612.9"/>
    <n v="816570"/>
    <n v="880091.4"/>
    <n v="878838.4"/>
    <n v="969071.8"/>
    <n v="1028793"/>
    <n v="1124152.6000000001"/>
    <n v="1178022.3999999999"/>
    <n v="1157073.3"/>
    <n v="1259200.8999999999"/>
    <n v="1284940"/>
    <n v="1290154.7"/>
    <n v="1311633.1000000001"/>
    <n v="1343849.6"/>
    <n v="1391814.5"/>
    <n v="1430785.3"/>
  </r>
  <r>
    <x v="1"/>
    <x v="201"/>
    <x v="590"/>
    <x v="589"/>
    <n v="444113.3"/>
    <n v="458254.3"/>
    <n v="472274.9"/>
    <n v="485589.9"/>
    <n v="516280.5"/>
    <n v="543140.80000000005"/>
    <n v="564541.4"/>
    <n v="576243.69999999995"/>
    <n v="577036.9"/>
    <n v="587234.4"/>
    <n v="608909.69999999995"/>
    <n v="626310.19999999995"/>
    <n v="642611.30000000005"/>
    <n v="661867.19999999995"/>
    <n v="686710.3"/>
    <n v="708521.3"/>
    <n v="725651.9"/>
    <n v="744937.7"/>
    <n v="768527"/>
    <n v="789912.9"/>
    <n v="822993.3"/>
    <n v="850396.4"/>
    <n v="873244.3"/>
    <n v="900948.9"/>
    <n v="980977.9"/>
    <n v="1018260.8"/>
    <n v="1059316.8999999999"/>
    <n v="1099354.2"/>
    <n v="1054880.1000000001"/>
    <n v="1135108.3"/>
    <n v="1175347.8999999999"/>
    <n v="1253210.8"/>
    <n v="1268987.2"/>
    <n v="1205236.3999999999"/>
    <n v="1279965.2"/>
    <n v="1284940"/>
    <n v="1289708.8999999999"/>
    <n v="1295083.3"/>
    <n v="1300057.2"/>
    <n v="1316564.3999999999"/>
    <n v="1318435.5"/>
  </r>
  <r>
    <x v="2"/>
    <x v="201"/>
    <x v="591"/>
    <x v="590"/>
    <n v="210.1"/>
    <n v="223.4"/>
    <n v="237.9"/>
    <n v="257.89999999999998"/>
    <n v="275.60000000000002"/>
    <n v="296.8"/>
    <n v="323.89999999999998"/>
    <n v="356.8"/>
    <n v="386"/>
    <n v="409"/>
    <n v="429.7"/>
    <n v="454.5"/>
    <n v="481"/>
    <n v="503"/>
    <n v="526.6"/>
    <n v="548.9"/>
    <n v="575.5"/>
    <n v="592.6"/>
    <n v="609"/>
    <n v="626.29999999999995"/>
    <n v="644.9"/>
    <n v="666.3"/>
    <n v="687.6"/>
    <n v="706.8"/>
    <n v="729.3"/>
    <n v="748.9"/>
    <n v="770.8"/>
    <n v="800.6"/>
    <n v="833.1"/>
    <n v="853.7"/>
    <n v="875.3"/>
    <n v="897"/>
    <n v="928.3"/>
    <n v="960"/>
    <n v="983.8"/>
    <n v="1000"/>
    <n v="1000.3"/>
    <n v="1012.8"/>
    <n v="1033.7"/>
    <n v="1057.2"/>
    <n v="1085.2"/>
  </r>
  <r>
    <x v="0"/>
    <x v="202"/>
    <x v="592"/>
    <x v="5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202"/>
    <x v="592"/>
    <x v="5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202"/>
    <x v="592"/>
    <x v="5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0"/>
    <n v="0"/>
    <n v="0"/>
    <n v="0"/>
    <n v="0"/>
    <n v="0"/>
  </r>
  <r>
    <x v="0"/>
    <x v="203"/>
    <x v="592"/>
    <x v="5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203"/>
    <x v="592"/>
    <x v="5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203"/>
    <x v="592"/>
    <x v="5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0"/>
    <n v="0"/>
    <n v="0"/>
    <n v="0"/>
    <n v="0"/>
    <n v="0"/>
  </r>
  <r>
    <x v="0"/>
    <x v="204"/>
    <x v="592"/>
    <x v="5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204"/>
    <x v="592"/>
    <x v="5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204"/>
    <x v="592"/>
    <x v="5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0"/>
    <n v="0"/>
    <n v="0"/>
    <n v="0"/>
    <n v="0"/>
    <n v="0"/>
  </r>
  <r>
    <x v="0"/>
    <x v="205"/>
    <x v="593"/>
    <x v="591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</r>
  <r>
    <x v="1"/>
    <x v="205"/>
    <x v="592"/>
    <x v="5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205"/>
    <x v="592"/>
    <x v="5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0"/>
    <n v="0"/>
    <n v="0"/>
    <n v="0"/>
    <n v="0"/>
    <n v="0"/>
  </r>
  <r>
    <x v="0"/>
    <x v="206"/>
    <x v="594"/>
    <x v="592"/>
    <n v="2962466.5"/>
    <n v="3155581.8"/>
    <n v="3499426.9"/>
    <n v="3973228.2"/>
    <n v="4508892.2"/>
    <n v="5120188.9000000004"/>
    <n v="5612741.4000000004"/>
    <n v="6209715"/>
    <n v="6372970.0999999996"/>
    <n v="6837094"/>
    <n v="7494059.7999999998"/>
    <n v="7915149.4000000004"/>
    <n v="8230191.2000000002"/>
    <n v="8870119.1999999993"/>
    <n v="9583446.5"/>
    <n v="10166798.800000001"/>
    <n v="10710975.699999999"/>
    <n v="10900404.5"/>
    <n v="11572056.4"/>
    <n v="12167595.6"/>
    <n v="12977445.300000001"/>
    <n v="13729952.800000001"/>
    <n v="14535887.4"/>
    <n v="15364496.5"/>
    <n v="16315048.199999999"/>
    <n v="17418651.800000001"/>
    <n v="18806979.899999999"/>
    <n v="19067025.800000001"/>
    <n v="19181500.100000001"/>
    <n v="20310449.199999999"/>
    <n v="21924940.199999999"/>
    <n v="23774724.5"/>
    <n v="25177843.800000001"/>
    <n v="26193817.899999999"/>
    <n v="27206294.199999999"/>
    <n v="25183095.100000001"/>
    <n v="26670001.800000001"/>
    <n v="28181484.699999999"/>
    <n v="29415021.899999999"/>
    <n v="30464138"/>
    <n v="31295906.699999999"/>
  </r>
  <r>
    <x v="1"/>
    <x v="206"/>
    <x v="595"/>
    <x v="593"/>
    <n v="10269269.300000001"/>
    <n v="10027136.300000001"/>
    <n v="10521956.5"/>
    <n v="11212275.6"/>
    <n v="11803580.800000001"/>
    <n v="12257871.699999999"/>
    <n v="12086828.5"/>
    <n v="12258448.199999999"/>
    <n v="12066650.199999999"/>
    <n v="12502347.699999999"/>
    <n v="13270042.699999999"/>
    <n v="13697477.199999999"/>
    <n v="14231315.5"/>
    <n v="14913891.300000001"/>
    <n v="15454874.6"/>
    <n v="15771195.4"/>
    <n v="15980843.699999999"/>
    <n v="15936309"/>
    <n v="16555757"/>
    <n v="17003345.5"/>
    <n v="17698842.899999999"/>
    <n v="18198846.699999999"/>
    <n v="18909731.800000001"/>
    <n v="20251505"/>
    <n v="21373508.100000001"/>
    <n v="22500327"/>
    <n v="23523516.199999999"/>
    <n v="23443788.399999999"/>
    <n v="23384642.399999999"/>
    <n v="24012615.899999999"/>
    <n v="25002737.5"/>
    <n v="26033435.300000001"/>
    <n v="26564320.300000001"/>
    <n v="26781265.399999999"/>
    <n v="26635595.699999999"/>
    <n v="25183095.100000001"/>
    <n v="25926936.100000001"/>
    <n v="26437991.5"/>
    <n v="27056767.300000001"/>
    <n v="27502700.899999999"/>
    <n v="27723521.399999999"/>
  </r>
  <r>
    <x v="2"/>
    <x v="206"/>
    <x v="596"/>
    <x v="594"/>
    <n v="288.5"/>
    <n v="314.7"/>
    <n v="332.6"/>
    <n v="354.4"/>
    <n v="382"/>
    <n v="417.7"/>
    <n v="464.4"/>
    <n v="506.6"/>
    <n v="528.1"/>
    <n v="546.9"/>
    <n v="564.70000000000005"/>
    <n v="577.9"/>
    <n v="578.29999999999995"/>
    <n v="594.79999999999995"/>
    <n v="620.1"/>
    <n v="644.6"/>
    <n v="670.2"/>
    <n v="684"/>
    <n v="699"/>
    <n v="715.6"/>
    <n v="733.2"/>
    <n v="754.4"/>
    <n v="768.7"/>
    <n v="758.7"/>
    <n v="763.3"/>
    <n v="774.2"/>
    <n v="799.5"/>
    <n v="813.3"/>
    <n v="820.3"/>
    <n v="845.8"/>
    <n v="876.9"/>
    <n v="913.2"/>
    <n v="947.8"/>
    <n v="978.1"/>
    <n v="1021.4"/>
    <n v="1000"/>
    <n v="1028.7"/>
    <n v="1065.9000000000001"/>
    <n v="1087.2"/>
    <n v="1107.7"/>
    <n v="1128.9000000000001"/>
  </r>
  <r>
    <x v="0"/>
    <x v="207"/>
    <x v="597"/>
    <x v="595"/>
    <n v="2523985.7999999998"/>
    <n v="2669000.7000000002"/>
    <n v="2973273.7"/>
    <n v="3397299.5"/>
    <n v="3874235.3"/>
    <n v="4417347.8"/>
    <n v="4821836"/>
    <n v="5325193.0999999996"/>
    <n v="5406721.2000000002"/>
    <n v="5796581.0999999996"/>
    <n v="6377732"/>
    <n v="6699752.9000000004"/>
    <n v="6923723.9000000004"/>
    <n v="7484656.7000000002"/>
    <n v="8104160.7999999998"/>
    <n v="8579472"/>
    <n v="9008319.5"/>
    <n v="9094578.4000000004"/>
    <n v="9680254.9000000004"/>
    <n v="10211370.199999999"/>
    <n v="10941664.699999999"/>
    <n v="11604906.9"/>
    <n v="12331582.4"/>
    <n v="13056310.800000001"/>
    <n v="13863625.800000001"/>
    <n v="14816065.699999999"/>
    <n v="16032877.4"/>
    <n v="16096919.699999999"/>
    <n v="16077899.9"/>
    <n v="16986876.100000001"/>
    <n v="18397191.699999999"/>
    <n v="20004595.300000001"/>
    <n v="21199893.399999999"/>
    <n v="22054824.100000001"/>
    <n v="22806298.399999999"/>
    <n v="20657878.800000001"/>
    <n v="22031434.899999999"/>
    <n v="23488187.699999999"/>
    <n v="24639878.5"/>
    <n v="25626042.5"/>
    <n v="26346107.600000001"/>
  </r>
  <r>
    <x v="1"/>
    <x v="207"/>
    <x v="598"/>
    <x v="596"/>
    <n v="8236867.2999999998"/>
    <n v="7976671.4000000004"/>
    <n v="8418790.6999999993"/>
    <n v="9035110"/>
    <n v="9545026.6999999993"/>
    <n v="9932455.9000000004"/>
    <n v="9734686.3000000007"/>
    <n v="9871846.3000000007"/>
    <n v="9659638.5999999996"/>
    <n v="10029490.1"/>
    <n v="10711729.699999999"/>
    <n v="11034401.4"/>
    <n v="11453848.800000001"/>
    <n v="12060166.1"/>
    <n v="12522700.699999999"/>
    <n v="12774033.199999999"/>
    <n v="12921300.300000001"/>
    <n v="12844008.199999999"/>
    <n v="13419897.6"/>
    <n v="13836986.6"/>
    <n v="14479982.5"/>
    <n v="14931778.199999999"/>
    <n v="15588048.6"/>
    <n v="16829398.5"/>
    <n v="17817915.699999999"/>
    <n v="18837693.199999999"/>
    <n v="19757320.399999999"/>
    <n v="19555574.699999999"/>
    <n v="19446496.300000001"/>
    <n v="19950885"/>
    <n v="20854226.199999999"/>
    <n v="21767734.800000001"/>
    <n v="22241102.100000001"/>
    <n v="22446456.399999999"/>
    <n v="22202429.600000001"/>
    <n v="20657878.800000001"/>
    <n v="21387242.800000001"/>
    <n v="21955206.800000001"/>
    <n v="22570152"/>
    <n v="23031661.5"/>
    <n v="23227601.199999999"/>
  </r>
  <r>
    <x v="2"/>
    <x v="207"/>
    <x v="599"/>
    <x v="597"/>
    <n v="306.39999999999998"/>
    <n v="334.6"/>
    <n v="353.2"/>
    <n v="376"/>
    <n v="405.9"/>
    <n v="444.7"/>
    <n v="495.3"/>
    <n v="539.4"/>
    <n v="559.70000000000005"/>
    <n v="578"/>
    <n v="595.4"/>
    <n v="607.20000000000005"/>
    <n v="604.5"/>
    <n v="620.6"/>
    <n v="647.20000000000005"/>
    <n v="671.6"/>
    <n v="697.2"/>
    <n v="708.1"/>
    <n v="721.3"/>
    <n v="738"/>
    <n v="755.6"/>
    <n v="777.2"/>
    <n v="791.1"/>
    <n v="775.8"/>
    <n v="778.1"/>
    <n v="786.5"/>
    <n v="811.5"/>
    <n v="823.1"/>
    <n v="826.8"/>
    <n v="851.4"/>
    <n v="882.2"/>
    <n v="919"/>
    <n v="953.2"/>
    <n v="982.6"/>
    <n v="1027.2"/>
    <n v="1000"/>
    <n v="1030.0999999999999"/>
    <n v="1069.8"/>
    <n v="1091.7"/>
    <n v="1112.5999999999999"/>
    <n v="1134.3"/>
  </r>
  <r>
    <x v="0"/>
    <x v="208"/>
    <x v="600"/>
    <x v="598"/>
    <n v="118099.6"/>
    <n v="118066.8"/>
    <n v="125670.9"/>
    <n v="133242"/>
    <n v="156396.1"/>
    <n v="181928"/>
    <n v="188848.7"/>
    <n v="193676.2"/>
    <n v="198989.1"/>
    <n v="187495"/>
    <n v="201260.6"/>
    <n v="194083.20000000001"/>
    <n v="183399.9"/>
    <n v="202048.8"/>
    <n v="220097.4"/>
    <n v="233635.9"/>
    <n v="238339.6"/>
    <n v="229955.1"/>
    <n v="233849"/>
    <n v="236207.7"/>
    <n v="251670.1"/>
    <n v="243277.9"/>
    <n v="252966.9"/>
    <n v="257865.5"/>
    <n v="252456.7"/>
    <n v="251194"/>
    <n v="251883"/>
    <n v="261034.4"/>
    <n v="241549.7"/>
    <n v="269833.7"/>
    <n v="320245.40000000002"/>
    <n v="314322.40000000002"/>
    <n v="310108.3"/>
    <n v="347009.2"/>
    <n v="385332.5"/>
    <n v="358601.8"/>
    <n v="380161.8"/>
    <n v="445231.2"/>
    <n v="470037.8"/>
    <n v="497911.8"/>
    <n v="511853.3"/>
  </r>
  <r>
    <x v="1"/>
    <x v="208"/>
    <x v="601"/>
    <x v="599"/>
    <n v="214455"/>
    <n v="222249.9"/>
    <n v="226820"/>
    <n v="239034.5"/>
    <n v="241572.3"/>
    <n v="256715.6"/>
    <n v="253955.1"/>
    <n v="273679.5"/>
    <n v="276962.59999999998"/>
    <n v="260193"/>
    <n v="275793.40000000002"/>
    <n v="285689.09999999998"/>
    <n v="281096.90000000002"/>
    <n v="294236.7"/>
    <n v="284866.90000000002"/>
    <n v="296438.7"/>
    <n v="299522"/>
    <n v="296783.5"/>
    <n v="298630.59999999998"/>
    <n v="286314.7"/>
    <n v="276019.59999999998"/>
    <n v="294578.7"/>
    <n v="297143.5"/>
    <n v="299015.5"/>
    <n v="303354.7"/>
    <n v="315085.8"/>
    <n v="315981.2"/>
    <n v="315098.5"/>
    <n v="304881.3"/>
    <n v="318034"/>
    <n v="342450.5"/>
    <n v="344150.4"/>
    <n v="338183.1"/>
    <n v="329916.5"/>
    <n v="333072.90000000002"/>
    <n v="358601.8"/>
    <n v="350204.2"/>
    <n v="337442.9"/>
    <n v="340832.5"/>
    <n v="356054.2"/>
    <n v="356776.4"/>
  </r>
  <r>
    <x v="2"/>
    <x v="208"/>
    <x v="602"/>
    <x v="600"/>
    <n v="550.70000000000005"/>
    <n v="531.20000000000005"/>
    <n v="554.1"/>
    <n v="557.4"/>
    <n v="647.4"/>
    <n v="708.7"/>
    <n v="743.6"/>
    <n v="707.7"/>
    <n v="718.5"/>
    <n v="720.6"/>
    <n v="729.8"/>
    <n v="679.4"/>
    <n v="652.4"/>
    <n v="686.7"/>
    <n v="772.6"/>
    <n v="788.1"/>
    <n v="795.7"/>
    <n v="774.8"/>
    <n v="783.1"/>
    <n v="825"/>
    <n v="911.8"/>
    <n v="825.9"/>
    <n v="851.3"/>
    <n v="862.4"/>
    <n v="832.2"/>
    <n v="797.2"/>
    <n v="797.1"/>
    <n v="828.4"/>
    <n v="792.3"/>
    <n v="848.4"/>
    <n v="935.2"/>
    <n v="913.3"/>
    <n v="917"/>
    <n v="1051.8"/>
    <n v="1156.9000000000001"/>
    <n v="1000"/>
    <n v="1085.5"/>
    <n v="1319.4"/>
    <n v="1379.1"/>
    <n v="1398.4"/>
    <n v="1434.7"/>
  </r>
  <r>
    <x v="0"/>
    <x v="209"/>
    <x v="603"/>
    <x v="601"/>
    <n v="103133.5"/>
    <n v="102821.9"/>
    <n v="106765.1"/>
    <n v="108334.8"/>
    <n v="128234.4"/>
    <n v="149604.4"/>
    <n v="154676.5"/>
    <n v="158476.1"/>
    <n v="161868.20000000001"/>
    <n v="149674.4"/>
    <n v="162391.6"/>
    <n v="155700.5"/>
    <n v="144105.5"/>
    <n v="154635.20000000001"/>
    <n v="164360.70000000001"/>
    <n v="177089.1"/>
    <n v="183624.1"/>
    <n v="180366.7"/>
    <n v="185653.2"/>
    <n v="188640.4"/>
    <n v="198439.6"/>
    <n v="202120.4"/>
    <n v="213046.1"/>
    <n v="219428.8"/>
    <n v="208736.3"/>
    <n v="204877.2"/>
    <n v="209888.6"/>
    <n v="221636.3"/>
    <n v="202078.3"/>
    <n v="228253.6"/>
    <n v="272385.59999999998"/>
    <n v="265166"/>
    <n v="259917"/>
    <n v="302531.20000000001"/>
    <n v="338354.4"/>
    <n v="313861.09999999998"/>
    <n v="332084.09999999998"/>
    <n v="394777.2"/>
    <n v="415092.4"/>
    <n v="440028.4"/>
    <n v="452349.2"/>
  </r>
  <r>
    <x v="1"/>
    <x v="209"/>
    <x v="604"/>
    <x v="602"/>
    <n v="168792.5"/>
    <n v="174294.1"/>
    <n v="177539.7"/>
    <n v="184664.4"/>
    <n v="187483.5"/>
    <n v="200458.3"/>
    <n v="193055.5"/>
    <n v="211358.2"/>
    <n v="210398.1"/>
    <n v="193720.5"/>
    <n v="206780.6"/>
    <n v="216309.8"/>
    <n v="210810.1"/>
    <n v="215006.3"/>
    <n v="201805.1"/>
    <n v="216980.5"/>
    <n v="225380.9"/>
    <n v="228438.5"/>
    <n v="237726.7"/>
    <n v="233603.1"/>
    <n v="218918"/>
    <n v="253195.8"/>
    <n v="256357.1"/>
    <n v="260825.5"/>
    <n v="258269.7"/>
    <n v="266613.2"/>
    <n v="273159.59999999998"/>
    <n v="272644.40000000002"/>
    <n v="260906.5"/>
    <n v="273249.3"/>
    <n v="292729.59999999998"/>
    <n v="293999.5"/>
    <n v="287292.90000000002"/>
    <n v="285767.8"/>
    <n v="288700.2"/>
    <n v="313861.09999999998"/>
    <n v="305491.20000000001"/>
    <n v="293347"/>
    <n v="293933.90000000002"/>
    <n v="307508.7"/>
    <n v="308241.8"/>
  </r>
  <r>
    <x v="2"/>
    <x v="209"/>
    <x v="605"/>
    <x v="603"/>
    <n v="611"/>
    <n v="589.9"/>
    <n v="601.4"/>
    <n v="586.70000000000005"/>
    <n v="684"/>
    <n v="746.3"/>
    <n v="801.2"/>
    <n v="749.8"/>
    <n v="769.3"/>
    <n v="772.6"/>
    <n v="785.3"/>
    <n v="719.8"/>
    <n v="683.6"/>
    <n v="719.2"/>
    <n v="814.5"/>
    <n v="816.2"/>
    <n v="814.7"/>
    <n v="789.6"/>
    <n v="781"/>
    <n v="807.5"/>
    <n v="906.5"/>
    <n v="798.3"/>
    <n v="831.1"/>
    <n v="841.3"/>
    <n v="808.2"/>
    <n v="768.4"/>
    <n v="768.4"/>
    <n v="812.9"/>
    <n v="774.5"/>
    <n v="835.3"/>
    <n v="930.5"/>
    <n v="901.9"/>
    <n v="904.7"/>
    <n v="1058.7"/>
    <n v="1172"/>
    <n v="1000"/>
    <n v="1087"/>
    <n v="1345.8"/>
    <n v="1412.2"/>
    <n v="1430.9"/>
    <n v="1467.5"/>
  </r>
  <r>
    <x v="0"/>
    <x v="210"/>
    <x v="606"/>
    <x v="604"/>
    <n v="14966.2"/>
    <n v="15244.9"/>
    <n v="18905.8"/>
    <n v="24907.200000000001"/>
    <n v="28161.7"/>
    <n v="32323.7"/>
    <n v="34172.1"/>
    <n v="35200.1"/>
    <n v="37120.9"/>
    <n v="37820.6"/>
    <n v="38869"/>
    <n v="38382.699999999997"/>
    <n v="39294.400000000001"/>
    <n v="47413.599999999999"/>
    <n v="55736.7"/>
    <n v="56546.8"/>
    <n v="54715.5"/>
    <n v="49588.4"/>
    <n v="48195.8"/>
    <n v="47567.3"/>
    <n v="53230.5"/>
    <n v="41157.5"/>
    <n v="39920.800000000003"/>
    <n v="38436.699999999997"/>
    <n v="43720.4"/>
    <n v="46316.800000000003"/>
    <n v="41994.400000000001"/>
    <n v="39398.1"/>
    <n v="39471.4"/>
    <n v="41580.1"/>
    <n v="47859.8"/>
    <n v="49156.4"/>
    <n v="50191.4"/>
    <n v="44478"/>
    <n v="46978.1"/>
    <n v="44740.7"/>
    <n v="48077.7"/>
    <n v="50454"/>
    <n v="54945.4"/>
    <n v="57883.4"/>
    <n v="59504.1"/>
  </r>
  <r>
    <x v="1"/>
    <x v="210"/>
    <x v="607"/>
    <x v="605"/>
    <n v="41013.199999999997"/>
    <n v="43569.8"/>
    <n v="44997.1"/>
    <n v="50589.2"/>
    <n v="50092.7"/>
    <n v="51757.8"/>
    <n v="57873.8"/>
    <n v="58073.3"/>
    <n v="63222.2"/>
    <n v="64572.7"/>
    <n v="66519.3"/>
    <n v="66182.600000000006"/>
    <n v="67561.899999999994"/>
    <n v="77366.600000000006"/>
    <n v="82479"/>
    <n v="77734.399999999994"/>
    <n v="71815.5"/>
    <n v="65744"/>
    <n v="58344.800000000003"/>
    <n v="50844.6"/>
    <n v="54700"/>
    <n v="41417.9"/>
    <n v="40987.599999999999"/>
    <n v="38816.699999999997"/>
    <n v="44690.8"/>
    <n v="47749.1"/>
    <n v="43299.7"/>
    <n v="42969.8"/>
    <n v="44116.800000000003"/>
    <n v="45058.2"/>
    <n v="49919.199999999997"/>
    <n v="50340"/>
    <n v="50949.7"/>
    <n v="44303.3"/>
    <n v="44517.2"/>
    <n v="44740.7"/>
    <n v="44718.7"/>
    <n v="44198.6"/>
    <n v="47472.6"/>
    <n v="49048.4"/>
    <n v="49015.3"/>
  </r>
  <r>
    <x v="2"/>
    <x v="210"/>
    <x v="608"/>
    <x v="606"/>
    <n v="364.9"/>
    <n v="349.9"/>
    <n v="420.2"/>
    <n v="492.3"/>
    <n v="562.20000000000005"/>
    <n v="624.5"/>
    <n v="590.5"/>
    <n v="606.1"/>
    <n v="587.1"/>
    <n v="585.70000000000005"/>
    <n v="584.29999999999995"/>
    <n v="580"/>
    <n v="581.6"/>
    <n v="612.79999999999995"/>
    <n v="675.8"/>
    <n v="727.4"/>
    <n v="761.9"/>
    <n v="754.3"/>
    <n v="826.1"/>
    <n v="935.5"/>
    <n v="973.1"/>
    <n v="993.7"/>
    <n v="974"/>
    <n v="990.2"/>
    <n v="978.3"/>
    <n v="970"/>
    <n v="969.9"/>
    <n v="916.9"/>
    <n v="894.7"/>
    <n v="922.8"/>
    <n v="958.7"/>
    <n v="976.5"/>
    <n v="985.1"/>
    <n v="1003.9"/>
    <n v="1055.3"/>
    <n v="1000"/>
    <n v="1075.0999999999999"/>
    <n v="1141.5"/>
    <n v="1157.4000000000001"/>
    <n v="1180.0999999999999"/>
    <n v="1214"/>
  </r>
  <r>
    <x v="0"/>
    <x v="211"/>
    <x v="609"/>
    <x v="607"/>
    <n v="58786.400000000001"/>
    <n v="70989.899999999994"/>
    <n v="78127.7"/>
    <n v="88239.1"/>
    <n v="100984.8"/>
    <n v="131795.79999999999"/>
    <n v="184449.3"/>
    <n v="244175.2"/>
    <n v="239391.6"/>
    <n v="213279.8"/>
    <n v="225880.3"/>
    <n v="210010.7"/>
    <n v="140772.1"/>
    <n v="145557.29999999999"/>
    <n v="141542"/>
    <n v="151039.9"/>
    <n v="168441.5"/>
    <n v="154067.20000000001"/>
    <n v="149507.9"/>
    <n v="147961.60000000001"/>
    <n v="145683.20000000001"/>
    <n v="142573.70000000001"/>
    <n v="167496.70000000001"/>
    <n v="174205.4"/>
    <n v="149449.4"/>
    <n v="155097.1"/>
    <n v="216981.5"/>
    <n v="225229.5"/>
    <n v="193991"/>
    <n v="251144.5"/>
    <n v="298636.79999999999"/>
    <n v="393098.7"/>
    <n v="441485.2"/>
    <n v="471475.7"/>
    <n v="594827.69999999995"/>
    <n v="385890.9"/>
    <n v="470195"/>
    <n v="563134.1"/>
    <n v="584601.59999999998"/>
    <n v="634166.1"/>
    <n v="651922.80000000005"/>
  </r>
  <r>
    <x v="1"/>
    <x v="211"/>
    <x v="610"/>
    <x v="608"/>
    <n v="386143"/>
    <n v="378343.4"/>
    <n v="385508"/>
    <n v="394531.8"/>
    <n v="407264.5"/>
    <n v="425672.4"/>
    <n v="444725.9"/>
    <n v="449676.9"/>
    <n v="428081.6"/>
    <n v="401392.3"/>
    <n v="434589.2"/>
    <n v="423241"/>
    <n v="390792.5"/>
    <n v="392228.5"/>
    <n v="400387.7"/>
    <n v="395013.4"/>
    <n v="404272.8"/>
    <n v="399711.7"/>
    <n v="390323.20000000001"/>
    <n v="392352.1"/>
    <n v="401958.2"/>
    <n v="396459.1"/>
    <n v="400722.5"/>
    <n v="406927.7"/>
    <n v="411449"/>
    <n v="390260.7"/>
    <n v="392814.6"/>
    <n v="404730.3"/>
    <n v="376351.7"/>
    <n v="371884.3"/>
    <n v="372235.3"/>
    <n v="369570.8"/>
    <n v="388609.8"/>
    <n v="395389.7"/>
    <n v="405264.7"/>
    <n v="385890.9"/>
    <n v="403419.9"/>
    <n v="456954.3"/>
    <n v="491623.6"/>
    <n v="476911.4"/>
    <n v="459102.1"/>
  </r>
  <r>
    <x v="2"/>
    <x v="211"/>
    <x v="611"/>
    <x v="609"/>
    <n v="152.19999999999999"/>
    <n v="187.6"/>
    <n v="202.7"/>
    <n v="223.7"/>
    <n v="248"/>
    <n v="309.60000000000002"/>
    <n v="414.7"/>
    <n v="543"/>
    <n v="559.20000000000005"/>
    <n v="531.29999999999995"/>
    <n v="519.79999999999995"/>
    <n v="496.2"/>
    <n v="360.2"/>
    <n v="371.1"/>
    <n v="353.5"/>
    <n v="382.4"/>
    <n v="416.7"/>
    <n v="385.4"/>
    <n v="383"/>
    <n v="377.1"/>
    <n v="362.4"/>
    <n v="359.6"/>
    <n v="418"/>
    <n v="428.1"/>
    <n v="363.2"/>
    <n v="397.4"/>
    <n v="552.4"/>
    <n v="556.5"/>
    <n v="515.5"/>
    <n v="675.3"/>
    <n v="802.3"/>
    <n v="1063.7"/>
    <n v="1136.0999999999999"/>
    <n v="1192.4000000000001"/>
    <n v="1467.8"/>
    <n v="1000"/>
    <n v="1165.5"/>
    <n v="1232.4000000000001"/>
    <n v="1189.0999999999999"/>
    <n v="1329.7"/>
    <n v="1420"/>
  </r>
  <r>
    <x v="0"/>
    <x v="212"/>
    <x v="18"/>
    <x v="18"/>
    <n v="31787.8"/>
    <n v="36670"/>
    <n v="40395.699999999997"/>
    <n v="46948.9"/>
    <n v="52669.5"/>
    <n v="71771.7"/>
    <n v="112853.5"/>
    <n v="156733.4"/>
    <n v="153156.70000000001"/>
    <n v="143047"/>
    <n v="149839.4"/>
    <n v="137903"/>
    <n v="81624.100000000006"/>
    <n v="85796.6"/>
    <n v="76453.100000000006"/>
    <n v="84229.4"/>
    <n v="96551.7"/>
    <n v="84803.7"/>
    <n v="84090.6"/>
    <n v="83867.199999999997"/>
    <n v="77830.7"/>
    <n v="73618.8"/>
    <n v="97507.3"/>
    <n v="97795"/>
    <n v="72099"/>
    <n v="85103"/>
    <n v="144884"/>
    <n v="142657"/>
    <n v="116895.1"/>
    <n v="166223"/>
    <n v="198870"/>
    <n v="260625"/>
    <n v="271000"/>
    <n v="293640.3"/>
    <n v="395360"/>
    <n v="223644"/>
    <n v="289670"/>
    <n v="343664"/>
    <n v="348411"/>
    <n v="399196"/>
    <n v="410373.5"/>
  </r>
  <r>
    <x v="1"/>
    <x v="212"/>
    <x v="19"/>
    <x v="19"/>
    <n v="284008.5"/>
    <n v="267892"/>
    <n v="263142.40000000002"/>
    <n v="265133.90000000002"/>
    <n v="272677.8"/>
    <n v="273131.8"/>
    <n v="272476.40000000002"/>
    <n v="270310.59999999998"/>
    <n v="262614.3"/>
    <n v="252641.8"/>
    <n v="265128.8"/>
    <n v="260246"/>
    <n v="252752.2"/>
    <n v="250684.9"/>
    <n v="250583.4"/>
    <n v="242403.4"/>
    <n v="241117.2"/>
    <n v="241740.79999999999"/>
    <n v="238678.5"/>
    <n v="234883.1"/>
    <n v="235866.1"/>
    <n v="233303"/>
    <n v="233221"/>
    <n v="233737.4"/>
    <n v="232176.1"/>
    <n v="219846.9"/>
    <n v="220451.5"/>
    <n v="222934.2"/>
    <n v="217175.8"/>
    <n v="210272.7"/>
    <n v="206984"/>
    <n v="196931.3"/>
    <n v="203583.2"/>
    <n v="212248.9"/>
    <n v="216914.8"/>
    <n v="223644"/>
    <n v="230650.8"/>
    <n v="258056.6"/>
    <n v="285162.7"/>
    <n v="278424.59999999998"/>
    <n v="266523.2"/>
  </r>
  <r>
    <x v="2"/>
    <x v="212"/>
    <x v="20"/>
    <x v="20"/>
    <n v="111.9"/>
    <n v="136.9"/>
    <n v="153.5"/>
    <n v="177.1"/>
    <n v="193.2"/>
    <n v="262.8"/>
    <n v="414.2"/>
    <n v="579.79999999999995"/>
    <n v="583.20000000000005"/>
    <n v="566.20000000000005"/>
    <n v="565.20000000000005"/>
    <n v="529.9"/>
    <n v="322.89999999999998"/>
    <n v="342.2"/>
    <n v="305.10000000000002"/>
    <n v="347.5"/>
    <n v="400.4"/>
    <n v="350.8"/>
    <n v="352.3"/>
    <n v="357.1"/>
    <n v="330"/>
    <n v="315.60000000000002"/>
    <n v="418.1"/>
    <n v="418.4"/>
    <n v="310.5"/>
    <n v="387.1"/>
    <n v="657.2"/>
    <n v="639.9"/>
    <n v="538.29999999999995"/>
    <n v="790.5"/>
    <n v="960.8"/>
    <n v="1323.4"/>
    <n v="1331.2"/>
    <n v="1383.5"/>
    <n v="1822.7"/>
    <n v="1000"/>
    <n v="1255.9000000000001"/>
    <n v="1331.7"/>
    <n v="1221.8"/>
    <n v="1433.8"/>
    <n v="1539.7"/>
  </r>
  <r>
    <x v="0"/>
    <x v="213"/>
    <x v="612"/>
    <x v="610"/>
    <n v="22215.200000000001"/>
    <n v="27499.200000000001"/>
    <n v="29750.5"/>
    <n v="30671"/>
    <n v="34030.199999999997"/>
    <n v="42389.7"/>
    <n v="46232"/>
    <n v="48105.9"/>
    <n v="44774.7"/>
    <n v="42440.7"/>
    <n v="47057.3"/>
    <n v="46238"/>
    <n v="44619.1"/>
    <n v="47664.7"/>
    <n v="50523.9"/>
    <n v="52997.8"/>
    <n v="55287.5"/>
    <n v="52083.1"/>
    <n v="52264.3"/>
    <n v="48724.3"/>
    <n v="52664.9"/>
    <n v="55013.5"/>
    <n v="54446.1"/>
    <n v="55669.599999999999"/>
    <n v="55207.4"/>
    <n v="53781.1"/>
    <n v="54977.5"/>
    <n v="55398.5"/>
    <n v="54179.5"/>
    <n v="57480.5"/>
    <n v="67885.8"/>
    <n v="85200.7"/>
    <n v="101007.2"/>
    <n v="103615.7"/>
    <n v="118956.7"/>
    <n v="109845.9"/>
    <n v="121624"/>
    <n v="142931.1"/>
    <n v="138173.6"/>
    <n v="131488.1"/>
    <n v="135169.79999999999"/>
  </r>
  <r>
    <x v="1"/>
    <x v="213"/>
    <x v="613"/>
    <x v="611"/>
    <n v="72381.600000000006"/>
    <n v="71773.899999999994"/>
    <n v="75542.3"/>
    <n v="76681"/>
    <n v="77178.600000000006"/>
    <n v="86052.7"/>
    <n v="85984.2"/>
    <n v="83266.7"/>
    <n v="76687.899999999994"/>
    <n v="72999.399999999994"/>
    <n v="84968.4"/>
    <n v="85021.4"/>
    <n v="84847.2"/>
    <n v="87799.4"/>
    <n v="91008.9"/>
    <n v="94729.1"/>
    <n v="98280.2"/>
    <n v="95181.3"/>
    <n v="95689.5"/>
    <n v="92499"/>
    <n v="99599.7"/>
    <n v="101953.2"/>
    <n v="103437.8"/>
    <n v="102578.3"/>
    <n v="107489.9"/>
    <n v="107805.3"/>
    <n v="109039.4"/>
    <n v="108145.8"/>
    <n v="102337.1"/>
    <n v="102386.1"/>
    <n v="107476.2"/>
    <n v="114713.2"/>
    <n v="119996.1"/>
    <n v="116607.8"/>
    <n v="121292.9"/>
    <n v="109845.9"/>
    <n v="113244.3"/>
    <n v="125094.9"/>
    <n v="117048.3"/>
    <n v="108154.9"/>
    <n v="101990.39999999999"/>
  </r>
  <r>
    <x v="2"/>
    <x v="213"/>
    <x v="614"/>
    <x v="612"/>
    <n v="306.89999999999998"/>
    <n v="383.1"/>
    <n v="393.8"/>
    <n v="400"/>
    <n v="440.9"/>
    <n v="492.6"/>
    <n v="537.70000000000005"/>
    <n v="577.70000000000005"/>
    <n v="583.9"/>
    <n v="581.4"/>
    <n v="553.79999999999995"/>
    <n v="543.79999999999995"/>
    <n v="525.9"/>
    <n v="542.9"/>
    <n v="555.20000000000005"/>
    <n v="559.5"/>
    <n v="562.6"/>
    <n v="547.20000000000005"/>
    <n v="546.20000000000005"/>
    <n v="526.79999999999995"/>
    <n v="528.79999999999995"/>
    <n v="539.6"/>
    <n v="526.4"/>
    <n v="542.70000000000005"/>
    <n v="513.6"/>
    <n v="498.9"/>
    <n v="504.2"/>
    <n v="512.29999999999995"/>
    <n v="529.4"/>
    <n v="561.4"/>
    <n v="631.6"/>
    <n v="742.7"/>
    <n v="841.8"/>
    <n v="888.6"/>
    <n v="980.7"/>
    <n v="1000"/>
    <n v="1074"/>
    <n v="1142.5999999999999"/>
    <n v="1180.5"/>
    <n v="1215.7"/>
    <n v="1325.3"/>
  </r>
  <r>
    <x v="0"/>
    <x v="214"/>
    <x v="30"/>
    <x v="30"/>
    <n v="4783.3"/>
    <n v="6820.6"/>
    <n v="7981.5"/>
    <n v="10619.2"/>
    <n v="14285.2"/>
    <n v="17634.400000000001"/>
    <n v="25363.9"/>
    <n v="39335.9"/>
    <n v="41460.300000000003"/>
    <n v="27792.1"/>
    <n v="28983.599999999999"/>
    <n v="25869.7"/>
    <n v="14528.9"/>
    <n v="12095.9"/>
    <n v="14565"/>
    <n v="13812.7"/>
    <n v="16602.3"/>
    <n v="17180.400000000001"/>
    <n v="13153"/>
    <n v="15370.1"/>
    <n v="15187.6"/>
    <n v="13941.5"/>
    <n v="15543.3"/>
    <n v="20740.8"/>
    <n v="22143"/>
    <n v="16213"/>
    <n v="17120"/>
    <n v="27174"/>
    <n v="22916.5"/>
    <n v="27441"/>
    <n v="31881"/>
    <n v="47273"/>
    <n v="69478"/>
    <n v="74219.7"/>
    <n v="80511"/>
    <n v="52401"/>
    <n v="58901"/>
    <n v="76539"/>
    <n v="98017"/>
    <n v="103482"/>
    <n v="106379.5"/>
  </r>
  <r>
    <x v="1"/>
    <x v="214"/>
    <x v="31"/>
    <x v="31"/>
    <n v="47435.6"/>
    <n v="55377.2"/>
    <n v="60247.5"/>
    <n v="68182.100000000006"/>
    <n v="76338.100000000006"/>
    <n v="80581.100000000006"/>
    <n v="112201.60000000001"/>
    <n v="131138.4"/>
    <n v="119954.1"/>
    <n v="98687.1"/>
    <n v="111974.6"/>
    <n v="99922.8"/>
    <n v="58631.4"/>
    <n v="57043.1"/>
    <n v="62536.3"/>
    <n v="56705.4"/>
    <n v="65488.6"/>
    <n v="64178.7"/>
    <n v="53266.6"/>
    <n v="69651.3"/>
    <n v="67255"/>
    <n v="56987.4"/>
    <n v="60532.6"/>
    <n v="70996.899999999994"/>
    <n v="70182.5"/>
    <n v="57140.7"/>
    <n v="58036.800000000003"/>
    <n v="74549"/>
    <n v="52583.8"/>
    <n v="56583.6"/>
    <n v="56743.9"/>
    <n v="62751.6"/>
    <n v="71998.600000000006"/>
    <n v="71065.8"/>
    <n v="72236"/>
    <n v="52401"/>
    <n v="59981.3"/>
    <n v="75623.3"/>
    <n v="91723.1"/>
    <n v="92716"/>
    <n v="93640"/>
  </r>
  <r>
    <x v="2"/>
    <x v="214"/>
    <x v="32"/>
    <x v="32"/>
    <n v="100.8"/>
    <n v="123.2"/>
    <n v="132.5"/>
    <n v="155.69999999999999"/>
    <n v="187.1"/>
    <n v="218.8"/>
    <n v="226.1"/>
    <n v="300"/>
    <n v="345.6"/>
    <n v="281.60000000000002"/>
    <n v="258.8"/>
    <n v="258.89999999999998"/>
    <n v="247.8"/>
    <n v="212"/>
    <n v="232.9"/>
    <n v="243.6"/>
    <n v="253.5"/>
    <n v="267.7"/>
    <n v="246.9"/>
    <n v="220.7"/>
    <n v="225.8"/>
    <n v="244.6"/>
    <n v="256.8"/>
    <n v="292.10000000000002"/>
    <n v="315.5"/>
    <n v="283.7"/>
    <n v="295"/>
    <n v="364.5"/>
    <n v="435.8"/>
    <n v="485"/>
    <n v="561.79999999999995"/>
    <n v="753.3"/>
    <n v="965"/>
    <n v="1044.4000000000001"/>
    <n v="1114.5999999999999"/>
    <n v="1000"/>
    <n v="982"/>
    <n v="1012.1"/>
    <n v="1068.5999999999999"/>
    <n v="1116.0999999999999"/>
    <n v="1136"/>
  </r>
  <r>
    <x v="0"/>
    <x v="215"/>
    <x v="615"/>
    <x v="613"/>
    <n v="53385.1"/>
    <n v="65295"/>
    <n v="76842"/>
    <n v="91842.3"/>
    <n v="103672"/>
    <n v="123549.1"/>
    <n v="153177.20000000001"/>
    <n v="178982.7"/>
    <n v="200620"/>
    <n v="207502.8"/>
    <n v="218651.2"/>
    <n v="213522.1"/>
    <n v="196761.4"/>
    <n v="189659.7"/>
    <n v="195775"/>
    <n v="202318.4"/>
    <n v="212870.1"/>
    <n v="219475.9"/>
    <n v="224220.9"/>
    <n v="237456.4"/>
    <n v="237145.3"/>
    <n v="240508.79999999999"/>
    <n v="250196.5"/>
    <n v="254219.7"/>
    <n v="259821"/>
    <n v="306320.40000000002"/>
    <n v="363718.40000000002"/>
    <n v="440849.4"/>
    <n v="319037.3"/>
    <n v="340345.9"/>
    <n v="349594.6"/>
    <n v="416399.1"/>
    <n v="414689.7"/>
    <n v="438229.2"/>
    <n v="491501.7"/>
    <n v="394116.9"/>
    <n v="438521.7"/>
    <n v="411875.6"/>
    <n v="379224.2"/>
    <n v="389532.5"/>
    <n v="400439.4"/>
  </r>
  <r>
    <x v="1"/>
    <x v="215"/>
    <x v="616"/>
    <x v="614"/>
    <n v="336160.8"/>
    <n v="332086.3"/>
    <n v="338948.6"/>
    <n v="350089.2"/>
    <n v="361974.9"/>
    <n v="384654.5"/>
    <n v="390740.4"/>
    <n v="393226.5"/>
    <n v="382449.6"/>
    <n v="364706.5"/>
    <n v="373458.2"/>
    <n v="360996.4"/>
    <n v="343876.1"/>
    <n v="342850.9"/>
    <n v="352779.2"/>
    <n v="353258.7"/>
    <n v="362213.5"/>
    <n v="358395.4"/>
    <n v="361316.1"/>
    <n v="373353"/>
    <n v="370048.4"/>
    <n v="374576.1"/>
    <n v="383608.3"/>
    <n v="384096.9"/>
    <n v="396401.3"/>
    <n v="469257.9"/>
    <n v="525923.5"/>
    <n v="576679.6"/>
    <n v="446593.4"/>
    <n v="435292.3"/>
    <n v="432105.8"/>
    <n v="466558.6"/>
    <n v="429517.2"/>
    <n v="447587.8"/>
    <n v="469377.2"/>
    <n v="394116.9"/>
    <n v="440567.6"/>
    <n v="406738.6"/>
    <n v="385258.9"/>
    <n v="369632.8"/>
    <n v="372601.5"/>
  </r>
  <r>
    <x v="2"/>
    <x v="215"/>
    <x v="617"/>
    <x v="615"/>
    <n v="158.80000000000001"/>
    <n v="196.6"/>
    <n v="226.7"/>
    <n v="262.3"/>
    <n v="286.39999999999998"/>
    <n v="321.2"/>
    <n v="392"/>
    <n v="455.2"/>
    <n v="524.6"/>
    <n v="569"/>
    <n v="585.5"/>
    <n v="591.5"/>
    <n v="572.20000000000005"/>
    <n v="553.20000000000005"/>
    <n v="555"/>
    <n v="572.70000000000005"/>
    <n v="587.70000000000005"/>
    <n v="612.4"/>
    <n v="620.6"/>
    <n v="636"/>
    <n v="640.79999999999995"/>
    <n v="642.1"/>
    <n v="652.20000000000005"/>
    <n v="661.9"/>
    <n v="655.4"/>
    <n v="652.79999999999995"/>
    <n v="691.6"/>
    <n v="764.5"/>
    <n v="714.4"/>
    <n v="781.9"/>
    <n v="809"/>
    <n v="892.5"/>
    <n v="965.5"/>
    <n v="979.1"/>
    <n v="1047.0999999999999"/>
    <n v="1000"/>
    <n v="995.4"/>
    <n v="1012.6"/>
    <n v="984.3"/>
    <n v="1053.8"/>
    <n v="1074.7"/>
  </r>
  <r>
    <x v="0"/>
    <x v="216"/>
    <x v="42"/>
    <x v="42"/>
    <n v="168505.9"/>
    <n v="165753"/>
    <n v="186925.7"/>
    <n v="217732.8"/>
    <n v="260482.1"/>
    <n v="296324.8"/>
    <n v="297479.09999999998"/>
    <n v="313913.8"/>
    <n v="303338.90000000002"/>
    <n v="338691.8"/>
    <n v="402005.6"/>
    <n v="438087.1"/>
    <n v="470706.7"/>
    <n v="485029.2"/>
    <n v="501719.1"/>
    <n v="518540.4"/>
    <n v="517754.2"/>
    <n v="469770.6"/>
    <n v="503509.8"/>
    <n v="533234.30000000005"/>
    <n v="585533.30000000005"/>
    <n v="605759.1"/>
    <n v="668832.80000000005"/>
    <n v="709587.2"/>
    <n v="774521"/>
    <n v="838443"/>
    <n v="911800"/>
    <n v="955177"/>
    <n v="967927.8"/>
    <n v="1035127"/>
    <n v="1152483"/>
    <n v="1280127"/>
    <n v="1344998"/>
    <n v="1329386.3"/>
    <n v="1266018"/>
    <n v="1090356"/>
    <n v="1008294"/>
    <n v="1008558"/>
    <n v="1070409"/>
    <n v="1134868"/>
    <n v="1166644.3"/>
  </r>
  <r>
    <x v="1"/>
    <x v="216"/>
    <x v="43"/>
    <x v="43"/>
    <n v="923131.6"/>
    <n v="820413.6"/>
    <n v="852228.1"/>
    <n v="880588.5"/>
    <n v="919965.7"/>
    <n v="916475.6"/>
    <n v="835158.5"/>
    <n v="816654.2"/>
    <n v="771145.6"/>
    <n v="843163.3"/>
    <n v="961977.5"/>
    <n v="1034942.8"/>
    <n v="1071230.2"/>
    <n v="1046693.3"/>
    <n v="1046917.9"/>
    <n v="1048174.6"/>
    <n v="1017750.8"/>
    <n v="910897.2"/>
    <n v="968190.5"/>
    <n v="990862.1"/>
    <n v="1051712"/>
    <n v="1046857.9"/>
    <n v="1128927"/>
    <n v="1161275.5"/>
    <n v="1224857.6000000001"/>
    <n v="1275097.7"/>
    <n v="1330618.3"/>
    <n v="1342375.6"/>
    <n v="1318748.2"/>
    <n v="1351781.7"/>
    <n v="1396351.8"/>
    <n v="1429832.2"/>
    <n v="1405223"/>
    <n v="1346648.5"/>
    <n v="1255517.1000000001"/>
    <n v="1090356"/>
    <n v="1007453.9"/>
    <n v="977376.8"/>
    <n v="1010729.7"/>
    <n v="1044563.4"/>
    <n v="1031076.4"/>
  </r>
  <r>
    <x v="2"/>
    <x v="216"/>
    <x v="44"/>
    <x v="44"/>
    <n v="182.5"/>
    <n v="202"/>
    <n v="219.3"/>
    <n v="247.3"/>
    <n v="283.10000000000002"/>
    <n v="323.3"/>
    <n v="356.2"/>
    <n v="384.4"/>
    <n v="393.4"/>
    <n v="401.7"/>
    <n v="417.9"/>
    <n v="423.3"/>
    <n v="439.4"/>
    <n v="463.4"/>
    <n v="479.2"/>
    <n v="494.7"/>
    <n v="508.7"/>
    <n v="515.70000000000005"/>
    <n v="520.1"/>
    <n v="538.20000000000005"/>
    <n v="556.70000000000005"/>
    <n v="578.6"/>
    <n v="592.5"/>
    <n v="611"/>
    <n v="632.29999999999995"/>
    <n v="657.6"/>
    <n v="685.2"/>
    <n v="711.6"/>
    <n v="734"/>
    <n v="765.8"/>
    <n v="825.4"/>
    <n v="895.3"/>
    <n v="957.1"/>
    <n v="987.2"/>
    <n v="1008.4"/>
    <n v="1000"/>
    <n v="1000.8"/>
    <n v="1031.9000000000001"/>
    <n v="1059"/>
    <n v="1086.5"/>
    <n v="1131.5"/>
  </r>
  <r>
    <x v="0"/>
    <x v="217"/>
    <x v="618"/>
    <x v="616"/>
    <n v="1001558.5"/>
    <n v="1021560.4"/>
    <n v="1167701.2"/>
    <n v="1335216.7"/>
    <n v="1497375.5"/>
    <n v="1698134.7"/>
    <n v="1822459"/>
    <n v="1983833.1"/>
    <n v="1918618.1"/>
    <n v="2008773.9"/>
    <n v="2200170.7000000002"/>
    <n v="2218024.5"/>
    <n v="2195165.5"/>
    <n v="2400531.5"/>
    <n v="2602858.5"/>
    <n v="2709721.1"/>
    <n v="2788759.8"/>
    <n v="2743324.4"/>
    <n v="2916122.4"/>
    <n v="3028380.8"/>
    <n v="3245475.3"/>
    <n v="3487439.2"/>
    <n v="3605854.6"/>
    <n v="3845888.9"/>
    <n v="3954371.5"/>
    <n v="4106010.3"/>
    <n v="4313656.4000000004"/>
    <n v="4067926.2"/>
    <n v="3939731.8"/>
    <n v="4074360.5"/>
    <n v="4405292.5999999996"/>
    <n v="4836272.5999999996"/>
    <n v="5159532.8"/>
    <n v="5354968.8"/>
    <n v="5555274.9000000004"/>
    <n v="4590127.2"/>
    <n v="5139134.4000000004"/>
    <n v="5765672"/>
    <n v="6037828.5"/>
    <n v="6177537.5999999996"/>
    <n v="6350508.7000000002"/>
  </r>
  <r>
    <x v="1"/>
    <x v="217"/>
    <x v="619"/>
    <x v="617"/>
    <n v="2693143.4"/>
    <n v="2480735.7000000002"/>
    <n v="2717521"/>
    <n v="2933218.5"/>
    <n v="3088961.9"/>
    <n v="3164596.6"/>
    <n v="3000378.6"/>
    <n v="3011709.8"/>
    <n v="2852397"/>
    <n v="2974628.2"/>
    <n v="3201439.8"/>
    <n v="3233443.8"/>
    <n v="3274925.1"/>
    <n v="3519233.3"/>
    <n v="3670169.9"/>
    <n v="3663146.3"/>
    <n v="3672217.8"/>
    <n v="3598444.5"/>
    <n v="3809560.4"/>
    <n v="3920396.5"/>
    <n v="4138694.2"/>
    <n v="4293125.5999999996"/>
    <n v="4408201.8"/>
    <n v="4730366.8"/>
    <n v="4953610.5999999996"/>
    <n v="5146055.2"/>
    <n v="5261941.9000000004"/>
    <n v="4959933"/>
    <n v="4849756.5999999996"/>
    <n v="4899804.8"/>
    <n v="5095597.9000000004"/>
    <n v="5290761.5"/>
    <n v="5408061.9000000004"/>
    <n v="5431102.4000000004"/>
    <n v="5206396.8"/>
    <n v="4590127.2"/>
    <n v="4869178.3"/>
    <n v="5054735.8"/>
    <n v="5215045"/>
    <n v="5328257.0999999996"/>
    <n v="5446292"/>
  </r>
  <r>
    <x v="2"/>
    <x v="217"/>
    <x v="620"/>
    <x v="618"/>
    <n v="371.9"/>
    <n v="411.8"/>
    <n v="429.7"/>
    <n v="455.2"/>
    <n v="484.8"/>
    <n v="536.6"/>
    <n v="607.4"/>
    <n v="658.7"/>
    <n v="672.6"/>
    <n v="675.3"/>
    <n v="687.2"/>
    <n v="686"/>
    <n v="670.3"/>
    <n v="682.1"/>
    <n v="709.2"/>
    <n v="739.7"/>
    <n v="759.4"/>
    <n v="762.4"/>
    <n v="765.5"/>
    <n v="772.5"/>
    <n v="784.2"/>
    <n v="812.3"/>
    <n v="818"/>
    <n v="813"/>
    <n v="798.3"/>
    <n v="797.9"/>
    <n v="819.8"/>
    <n v="820.2"/>
    <n v="812.4"/>
    <n v="831.5"/>
    <n v="864.5"/>
    <n v="914.1"/>
    <n v="954"/>
    <n v="986"/>
    <n v="1067"/>
    <n v="1000"/>
    <n v="1055.4000000000001"/>
    <n v="1140.5999999999999"/>
    <n v="1157.8"/>
    <n v="1159.4000000000001"/>
    <n v="1166"/>
  </r>
  <r>
    <x v="0"/>
    <x v="218"/>
    <x v="621"/>
    <x v="619"/>
    <n v="526667.69999999995"/>
    <n v="520085.3"/>
    <n v="604111.30000000005"/>
    <n v="705087"/>
    <n v="807573.1"/>
    <n v="904963.8"/>
    <n v="923548.2"/>
    <n v="995008.8"/>
    <n v="941367.7"/>
    <n v="1007974.9"/>
    <n v="1146892.1000000001"/>
    <n v="1178076.5"/>
    <n v="1190038.1000000001"/>
    <n v="1287665"/>
    <n v="1404931.6"/>
    <n v="1448690.2"/>
    <n v="1459493.2"/>
    <n v="1422079.4"/>
    <n v="1532802.9"/>
    <n v="1615763.8"/>
    <n v="1773986.1"/>
    <n v="1914072.8"/>
    <n v="1992474.6"/>
    <n v="2159784"/>
    <n v="2274896.7000000002"/>
    <n v="2376509.6"/>
    <n v="2451916.9"/>
    <n v="2247996.7000000002"/>
    <n v="2143658"/>
    <n v="2184633.5"/>
    <n v="2345868.7999999998"/>
    <n v="2514131.2999999998"/>
    <n v="2680244"/>
    <n v="2736853.6"/>
    <n v="2718428.1"/>
    <n v="2187422"/>
    <n v="2459846.1"/>
    <n v="2712753.6"/>
    <n v="2937126.9"/>
    <n v="3045578.1"/>
    <n v="3130854.3"/>
  </r>
  <r>
    <x v="1"/>
    <x v="218"/>
    <x v="622"/>
    <x v="620"/>
    <n v="1200178.3999999999"/>
    <n v="1062761.8"/>
    <n v="1168551"/>
    <n v="1284028.6000000001"/>
    <n v="1371643.4"/>
    <n v="1416025.7"/>
    <n v="1323304.5"/>
    <n v="1325301"/>
    <n v="1203188.5"/>
    <n v="1265123.5"/>
    <n v="1422364.9"/>
    <n v="1455457.5"/>
    <n v="1472480.7"/>
    <n v="1578090.3"/>
    <n v="1668453.8"/>
    <n v="1666127.9"/>
    <n v="1655871.7"/>
    <n v="1594455.2"/>
    <n v="1708446.2"/>
    <n v="1777199.6"/>
    <n v="1916473.5"/>
    <n v="2034751.9"/>
    <n v="2129459.4"/>
    <n v="2326416.6"/>
    <n v="2486840.1"/>
    <n v="2619593"/>
    <n v="2708480.6"/>
    <n v="2492406.2999999998"/>
    <n v="2390951.7000000002"/>
    <n v="2443643"/>
    <n v="2565976.4"/>
    <n v="2687303"/>
    <n v="2785388.3"/>
    <n v="2801349.9"/>
    <n v="2691605.5"/>
    <n v="2187422"/>
    <n v="2423725.9"/>
    <n v="2609974.7999999998"/>
    <n v="2798971.4"/>
    <n v="2887558.3"/>
    <n v="2937416"/>
  </r>
  <r>
    <x v="2"/>
    <x v="218"/>
    <x v="623"/>
    <x v="621"/>
    <n v="438.8"/>
    <n v="489.4"/>
    <n v="517"/>
    <n v="549.1"/>
    <n v="588.79999999999995"/>
    <n v="639.1"/>
    <n v="697.9"/>
    <n v="750.8"/>
    <n v="782.4"/>
    <n v="796.7"/>
    <n v="806.3"/>
    <n v="809.4"/>
    <n v="808.2"/>
    <n v="816"/>
    <n v="842.1"/>
    <n v="869.5"/>
    <n v="881.4"/>
    <n v="891.9"/>
    <n v="897.2"/>
    <n v="909.2"/>
    <n v="925.7"/>
    <n v="940.7"/>
    <n v="935.7"/>
    <n v="928.4"/>
    <n v="914.8"/>
    <n v="907.2"/>
    <n v="905.3"/>
    <n v="901.9"/>
    <n v="896.6"/>
    <n v="894"/>
    <n v="914.2"/>
    <n v="935.6"/>
    <n v="962.3"/>
    <n v="977"/>
    <n v="1010"/>
    <n v="1000"/>
    <n v="1014.9"/>
    <n v="1039.4000000000001"/>
    <n v="1049.4000000000001"/>
    <n v="1054.7"/>
    <n v="1065.9000000000001"/>
  </r>
  <r>
    <x v="0"/>
    <x v="219"/>
    <x v="624"/>
    <x v="622"/>
    <n v="21998.799999999999"/>
    <n v="20169"/>
    <n v="25431.4"/>
    <n v="31617"/>
    <n v="37119.4"/>
    <n v="39483.800000000003"/>
    <n v="35989.800000000003"/>
    <n v="35916.699999999997"/>
    <n v="32007.5"/>
    <n v="39348.699999999997"/>
    <n v="41923.699999999997"/>
    <n v="41833.4"/>
    <n v="45791.6"/>
    <n v="53249.1"/>
    <n v="54729.4"/>
    <n v="56560.9"/>
    <n v="55986.7"/>
    <n v="53548.1"/>
    <n v="61590.5"/>
    <n v="71253.8"/>
    <n v="79230.899999999994"/>
    <n v="80262.7"/>
    <n v="82669.100000000006"/>
    <n v="87930.4"/>
    <n v="93081.2"/>
    <n v="98999.6"/>
    <n v="94091"/>
    <n v="87134"/>
    <n v="89388"/>
    <n v="92742.3"/>
    <n v="106826.7"/>
    <n v="116649"/>
    <n v="117066.2"/>
    <n v="101316.2"/>
    <n v="88325"/>
    <n v="65946.7"/>
    <n v="72301.600000000006"/>
    <n v="72888.899999999994"/>
    <n v="78453.3"/>
    <n v="91120"/>
    <n v="93671.3"/>
  </r>
  <r>
    <x v="1"/>
    <x v="219"/>
    <x v="625"/>
    <x v="623"/>
    <n v="52296.7"/>
    <n v="49257.3"/>
    <n v="56486.9"/>
    <n v="62476.6"/>
    <n v="64554.400000000001"/>
    <n v="63416.6"/>
    <n v="58587.9"/>
    <n v="57207.1"/>
    <n v="51281"/>
    <n v="59932.5"/>
    <n v="63695.9"/>
    <n v="64096.6"/>
    <n v="69553.2"/>
    <n v="78372"/>
    <n v="78304.5"/>
    <n v="77827.8"/>
    <n v="76307.8"/>
    <n v="71192.3"/>
    <n v="75853.100000000006"/>
    <n v="76720.2"/>
    <n v="82610.2"/>
    <n v="85238.2"/>
    <n v="87192.4"/>
    <n v="89032.1"/>
    <n v="96278.3"/>
    <n v="99450.4"/>
    <n v="96679.2"/>
    <n v="90636"/>
    <n v="93547.199999999997"/>
    <n v="94456.2"/>
    <n v="102143.8"/>
    <n v="110622.9"/>
    <n v="111135.1"/>
    <n v="97324.4"/>
    <n v="84686.6"/>
    <n v="65946.7"/>
    <n v="69158.7"/>
    <n v="69416.2"/>
    <n v="72377.899999999994"/>
    <n v="78505"/>
    <n v="77785.2"/>
  </r>
  <r>
    <x v="2"/>
    <x v="219"/>
    <x v="626"/>
    <x v="624"/>
    <n v="420.7"/>
    <n v="409.5"/>
    <n v="450.2"/>
    <n v="506.1"/>
    <n v="575"/>
    <n v="622.6"/>
    <n v="614.29999999999995"/>
    <n v="627.79999999999995"/>
    <n v="624.20000000000005"/>
    <n v="656.5"/>
    <n v="658.2"/>
    <n v="652.70000000000005"/>
    <n v="658.4"/>
    <n v="679.4"/>
    <n v="698.9"/>
    <n v="726.7"/>
    <n v="733.7"/>
    <n v="752.2"/>
    <n v="812"/>
    <n v="928.7"/>
    <n v="959.1"/>
    <n v="941.6"/>
    <n v="948.1"/>
    <n v="987.6"/>
    <n v="966.8"/>
    <n v="995.5"/>
    <n v="973.2"/>
    <n v="961.4"/>
    <n v="955.5"/>
    <n v="981.9"/>
    <n v="1045.8"/>
    <n v="1054.5"/>
    <n v="1053.4000000000001"/>
    <n v="1041"/>
    <n v="1043"/>
    <n v="1000"/>
    <n v="1045.4000000000001"/>
    <n v="1050"/>
    <n v="1083.9000000000001"/>
    <n v="1160.7"/>
    <n v="1204.2"/>
  </r>
  <r>
    <x v="0"/>
    <x v="220"/>
    <x v="627"/>
    <x v="625"/>
    <n v="24986.9"/>
    <n v="25705.3"/>
    <n v="29031.599999999999"/>
    <n v="33521.5"/>
    <n v="39428.6"/>
    <n v="43382.3"/>
    <n v="43570.2"/>
    <n v="45290.400000000001"/>
    <n v="42672.2"/>
    <n v="45963.7"/>
    <n v="50299.3"/>
    <n v="51839.7"/>
    <n v="53987.7"/>
    <n v="60161.1"/>
    <n v="61701.8"/>
    <n v="62200.9"/>
    <n v="62111.6"/>
    <n v="58345.4"/>
    <n v="61078.7"/>
    <n v="64217.5"/>
    <n v="69738.8"/>
    <n v="74326.5"/>
    <n v="80689.399999999994"/>
    <n v="84856.1"/>
    <n v="92310.6"/>
    <n v="95470.1"/>
    <n v="96190.1"/>
    <n v="94288.9"/>
    <n v="94310.1"/>
    <n v="96136.2"/>
    <n v="103189.8"/>
    <n v="113264.3"/>
    <n v="129324.3"/>
    <n v="126705.9"/>
    <n v="116916.6"/>
    <n v="95053.3"/>
    <n v="99351"/>
    <n v="102515.3"/>
    <n v="106917.6"/>
    <n v="112156.8"/>
    <n v="115297.1"/>
  </r>
  <r>
    <x v="1"/>
    <x v="220"/>
    <x v="628"/>
    <x v="626"/>
    <n v="69602.7"/>
    <n v="63842.9"/>
    <n v="67654"/>
    <n v="73690.8"/>
    <n v="80552.5"/>
    <n v="82625.5"/>
    <n v="75587.3"/>
    <n v="73338.3"/>
    <n v="65610.3"/>
    <n v="69644.7"/>
    <n v="74747.5"/>
    <n v="75967.3"/>
    <n v="78318.3"/>
    <n v="88651.4"/>
    <n v="89939.3"/>
    <n v="89327.1"/>
    <n v="88032.1"/>
    <n v="80666.5"/>
    <n v="84258.9"/>
    <n v="87223.3"/>
    <n v="92292.5"/>
    <n v="95756"/>
    <n v="103728.8"/>
    <n v="108294.1"/>
    <n v="117662.6"/>
    <n v="119295.7"/>
    <n v="118760.1"/>
    <n v="115917.7"/>
    <n v="114948.1"/>
    <n v="117168.5"/>
    <n v="123285.5"/>
    <n v="130491.6"/>
    <n v="140122.20000000001"/>
    <n v="139649.4"/>
    <n v="123152.9"/>
    <n v="95053.3"/>
    <n v="100049.9"/>
    <n v="101668.4"/>
    <n v="103808.2"/>
    <n v="106656.6"/>
    <n v="107735.5"/>
  </r>
  <r>
    <x v="2"/>
    <x v="220"/>
    <x v="629"/>
    <x v="627"/>
    <n v="359"/>
    <n v="402.6"/>
    <n v="429.1"/>
    <n v="454.9"/>
    <n v="489.5"/>
    <n v="525"/>
    <n v="576.4"/>
    <n v="617.6"/>
    <n v="650.4"/>
    <n v="660"/>
    <n v="672.9"/>
    <n v="682.4"/>
    <n v="689.3"/>
    <n v="678.6"/>
    <n v="686"/>
    <n v="696.3"/>
    <n v="705.6"/>
    <n v="723.3"/>
    <n v="724.9"/>
    <n v="736.2"/>
    <n v="755.6"/>
    <n v="776.2"/>
    <n v="777.9"/>
    <n v="783.6"/>
    <n v="784.5"/>
    <n v="800.3"/>
    <n v="810"/>
    <n v="813.4"/>
    <n v="820.5"/>
    <n v="820.5"/>
    <n v="837"/>
    <n v="868"/>
    <n v="922.9"/>
    <n v="907.3"/>
    <n v="949.4"/>
    <n v="1000"/>
    <n v="993"/>
    <n v="1008.3"/>
    <n v="1030"/>
    <n v="1051.5999999999999"/>
    <n v="1070.2"/>
  </r>
  <r>
    <x v="0"/>
    <x v="221"/>
    <x v="630"/>
    <x v="628"/>
    <n v="90857.7"/>
    <n v="77781.8"/>
    <n v="89598.8"/>
    <n v="99036.1"/>
    <n v="113617.3"/>
    <n v="132153.5"/>
    <n v="128639.2"/>
    <n v="135975.79999999999"/>
    <n v="99566.3"/>
    <n v="102842.9"/>
    <n v="112565.7"/>
    <n v="104222.8"/>
    <n v="99209.8"/>
    <n v="112299.8"/>
    <n v="139374"/>
    <n v="142750.9"/>
    <n v="137076.9"/>
    <n v="124839.3"/>
    <n v="128949.4"/>
    <n v="132654.5"/>
    <n v="148677.79999999999"/>
    <n v="166349.6"/>
    <n v="163593.70000000001"/>
    <n v="166975"/>
    <n v="166386.1"/>
    <n v="157190.79999999999"/>
    <n v="156434.6"/>
    <n v="138822"/>
    <n v="138514.1"/>
    <n v="138324.79999999999"/>
    <n v="190942.4"/>
    <n v="209250.5"/>
    <n v="244578.2"/>
    <n v="255547.1"/>
    <n v="295894.7"/>
    <n v="171044.2"/>
    <n v="241534.2"/>
    <n v="289371.40000000002"/>
    <n v="309041.7"/>
    <n v="307238.7"/>
    <n v="315841.40000000002"/>
  </r>
  <r>
    <x v="1"/>
    <x v="221"/>
    <x v="631"/>
    <x v="629"/>
    <n v="289087.09999999998"/>
    <n v="224591.2"/>
    <n v="242095.8"/>
    <n v="246937.4"/>
    <n v="261127.8"/>
    <n v="265939"/>
    <n v="234232.1"/>
    <n v="234881.5"/>
    <n v="172690.1"/>
    <n v="174434.9"/>
    <n v="186209"/>
    <n v="176015.1"/>
    <n v="170990.1"/>
    <n v="184358.1"/>
    <n v="199762.6"/>
    <n v="197016.9"/>
    <n v="196374.1"/>
    <n v="186990.5"/>
    <n v="196725.4"/>
    <n v="204380.1"/>
    <n v="213954.3"/>
    <n v="214417.5"/>
    <n v="223412.7"/>
    <n v="226189.3"/>
    <n v="235101.1"/>
    <n v="232162.5"/>
    <n v="222549"/>
    <n v="204422.39999999999"/>
    <n v="203474.9"/>
    <n v="198455.7"/>
    <n v="228325.1"/>
    <n v="228860.9"/>
    <n v="228544.8"/>
    <n v="224850.2"/>
    <n v="236286.4"/>
    <n v="171044.2"/>
    <n v="210497.9"/>
    <n v="227096.9"/>
    <n v="253867.9"/>
    <n v="264941.40000000002"/>
    <n v="269826.40000000002"/>
  </r>
  <r>
    <x v="2"/>
    <x v="221"/>
    <x v="632"/>
    <x v="263"/>
    <n v="314.3"/>
    <n v="346.3"/>
    <n v="370.1"/>
    <n v="401.1"/>
    <n v="435.1"/>
    <n v="496.9"/>
    <n v="549.20000000000005"/>
    <n v="578.9"/>
    <n v="576.6"/>
    <n v="589.6"/>
    <n v="604.5"/>
    <n v="592.1"/>
    <n v="580.20000000000005"/>
    <n v="609.1"/>
    <n v="697.7"/>
    <n v="724.6"/>
    <n v="698"/>
    <n v="667.6"/>
    <n v="655.5"/>
    <n v="649.1"/>
    <n v="694.9"/>
    <n v="775.8"/>
    <n v="732.2"/>
    <n v="738.2"/>
    <n v="707.7"/>
    <n v="677.1"/>
    <n v="702.9"/>
    <n v="679.1"/>
    <n v="680.7"/>
    <n v="697"/>
    <n v="836.3"/>
    <n v="914.3"/>
    <n v="1070.2"/>
    <n v="1136.5"/>
    <n v="1252.3"/>
    <n v="1000"/>
    <n v="1147.4000000000001"/>
    <n v="1274.2"/>
    <n v="1217.3"/>
    <n v="1159.5999999999999"/>
    <n v="1170.5"/>
  </r>
  <r>
    <x v="0"/>
    <x v="222"/>
    <x v="633"/>
    <x v="630"/>
    <n v="67995.199999999997"/>
    <n v="69719.100000000006"/>
    <n v="77106.600000000006"/>
    <n v="88481.4"/>
    <n v="100458.8"/>
    <n v="115063.9"/>
    <n v="120822.1"/>
    <n v="129798.39999999999"/>
    <n v="123706"/>
    <n v="123821"/>
    <n v="136550.5"/>
    <n v="140062.1"/>
    <n v="139015.1"/>
    <n v="148370.4"/>
    <n v="161223.79999999999"/>
    <n v="166323.29999999999"/>
    <n v="169149.6"/>
    <n v="163585.9"/>
    <n v="173285.2"/>
    <n v="180562.4"/>
    <n v="198026.3"/>
    <n v="216543.3"/>
    <n v="227840.5"/>
    <n v="241617.3"/>
    <n v="253820.5"/>
    <n v="259434.6"/>
    <n v="272915"/>
    <n v="255902.5"/>
    <n v="245708.1"/>
    <n v="245481.60000000001"/>
    <n v="262277.3"/>
    <n v="291223.5"/>
    <n v="322149.8"/>
    <n v="341057"/>
    <n v="359284.4"/>
    <n v="288265.3"/>
    <n v="307140.8"/>
    <n v="344308.1"/>
    <n v="362074.1"/>
    <n v="363102.5"/>
    <n v="373269.3"/>
  </r>
  <r>
    <x v="1"/>
    <x v="222"/>
    <x v="634"/>
    <x v="631"/>
    <n v="307226"/>
    <n v="273462.40000000002"/>
    <n v="287084.3"/>
    <n v="304079.09999999998"/>
    <n v="314210.5"/>
    <n v="325096.8"/>
    <n v="309331.40000000002"/>
    <n v="303963.59999999998"/>
    <n v="274337.90000000002"/>
    <n v="268070.7"/>
    <n v="285786.09999999998"/>
    <n v="285528.2"/>
    <n v="281395.20000000001"/>
    <n v="293937.40000000002"/>
    <n v="301887.3"/>
    <n v="294827.59999999998"/>
    <n v="291782.90000000002"/>
    <n v="277357.5"/>
    <n v="291691.5"/>
    <n v="298904.09999999998"/>
    <n v="317742.2"/>
    <n v="335010.8"/>
    <n v="344445.7"/>
    <n v="357820.7"/>
    <n v="368912.8"/>
    <n v="372719.5"/>
    <n v="385227.6"/>
    <n v="355925.7"/>
    <n v="337194.5"/>
    <n v="332841.2"/>
    <n v="340362"/>
    <n v="355416.3"/>
    <n v="373534.3"/>
    <n v="376077.4"/>
    <n v="364591.9"/>
    <n v="288265.3"/>
    <n v="301324.5"/>
    <n v="322777.7"/>
    <n v="330323.20000000001"/>
    <n v="325367.40000000002"/>
    <n v="326817.7"/>
  </r>
  <r>
    <x v="2"/>
    <x v="222"/>
    <x v="635"/>
    <x v="632"/>
    <n v="221.3"/>
    <n v="254.9"/>
    <n v="268.60000000000002"/>
    <n v="291"/>
    <n v="319.7"/>
    <n v="353.9"/>
    <n v="390.6"/>
    <n v="427"/>
    <n v="450.9"/>
    <n v="461.9"/>
    <n v="477.8"/>
    <n v="490.5"/>
    <n v="494"/>
    <n v="504.8"/>
    <n v="534.1"/>
    <n v="564.1"/>
    <n v="579.70000000000005"/>
    <n v="589.79999999999995"/>
    <n v="594.1"/>
    <n v="604.1"/>
    <n v="623.20000000000005"/>
    <n v="646.4"/>
    <n v="661.5"/>
    <n v="675.2"/>
    <n v="688"/>
    <n v="696.1"/>
    <n v="708.5"/>
    <n v="719"/>
    <n v="728.7"/>
    <n v="737.5"/>
    <n v="770.6"/>
    <n v="819.4"/>
    <n v="862.4"/>
    <n v="906.9"/>
    <n v="985.4"/>
    <n v="1000"/>
    <n v="1019.3"/>
    <n v="1066.7"/>
    <n v="1096.0999999999999"/>
    <n v="1116"/>
    <n v="1142.0999999999999"/>
  </r>
  <r>
    <x v="0"/>
    <x v="223"/>
    <x v="636"/>
    <x v="633"/>
    <n v="75505.8"/>
    <n v="79512.600000000006"/>
    <n v="86518.9"/>
    <n v="99457.5"/>
    <n v="114522"/>
    <n v="130864.6"/>
    <n v="140073.9"/>
    <n v="153100.29999999999"/>
    <n v="137437.4"/>
    <n v="123212.9"/>
    <n v="140487.4"/>
    <n v="142912.9"/>
    <n v="139941.29999999999"/>
    <n v="143921.9"/>
    <n v="160402.4"/>
    <n v="172782.6"/>
    <n v="175884.4"/>
    <n v="169241"/>
    <n v="173741.3"/>
    <n v="189331.9"/>
    <n v="210191.5"/>
    <n v="230688.3"/>
    <n v="244293.3"/>
    <n v="268011.7"/>
    <n v="280933.5"/>
    <n v="280424.2"/>
    <n v="301820.59999999998"/>
    <n v="263920.59999999998"/>
    <n v="249282.6"/>
    <n v="255707.6"/>
    <n v="272930.7"/>
    <n v="304369.8"/>
    <n v="331720.3"/>
    <n v="345209.3"/>
    <n v="357763"/>
    <n v="294942.5"/>
    <n v="326999.3"/>
    <n v="378004.2"/>
    <n v="426215"/>
    <n v="433596.6"/>
    <n v="445737.3"/>
  </r>
  <r>
    <x v="1"/>
    <x v="223"/>
    <x v="637"/>
    <x v="634"/>
    <n v="242138.9"/>
    <n v="217976.7"/>
    <n v="223810.8"/>
    <n v="242208.6"/>
    <n v="260539.9"/>
    <n v="275517"/>
    <n v="262504.3"/>
    <n v="261959.4"/>
    <n v="222656.6"/>
    <n v="195348.1"/>
    <n v="220575.2"/>
    <n v="221486.8"/>
    <n v="214705"/>
    <n v="219167.6"/>
    <n v="238585.9"/>
    <n v="247357.3"/>
    <n v="243867.3"/>
    <n v="228602.9"/>
    <n v="231118.1"/>
    <n v="248672.1"/>
    <n v="273750.09999999998"/>
    <n v="295718"/>
    <n v="307484.3"/>
    <n v="336753.8"/>
    <n v="349240.7"/>
    <n v="346778.8"/>
    <n v="376350.7"/>
    <n v="320329.90000000002"/>
    <n v="300887.2"/>
    <n v="306631.8"/>
    <n v="322551.7"/>
    <n v="347971.4"/>
    <n v="370695.3"/>
    <n v="374529"/>
    <n v="370637.6"/>
    <n v="294942.5"/>
    <n v="330094.5"/>
    <n v="375779.2"/>
    <n v="412853.2"/>
    <n v="413891.7"/>
    <n v="420532.5"/>
  </r>
  <r>
    <x v="2"/>
    <x v="223"/>
    <x v="638"/>
    <x v="227"/>
    <n v="311.8"/>
    <n v="364.8"/>
    <n v="386.6"/>
    <n v="410.6"/>
    <n v="439.6"/>
    <n v="475"/>
    <n v="533.6"/>
    <n v="584.4"/>
    <n v="617.29999999999995"/>
    <n v="630.70000000000005"/>
    <n v="636.9"/>
    <n v="645.20000000000005"/>
    <n v="651.79999999999995"/>
    <n v="656.7"/>
    <n v="672.3"/>
    <n v="698.5"/>
    <n v="721.2"/>
    <n v="740.3"/>
    <n v="751.7"/>
    <n v="761.4"/>
    <n v="767.8"/>
    <n v="780.1"/>
    <n v="794.5"/>
    <n v="795.9"/>
    <n v="804.4"/>
    <n v="808.7"/>
    <n v="802"/>
    <n v="823.9"/>
    <n v="828.5"/>
    <n v="833.9"/>
    <n v="846.2"/>
    <n v="874.7"/>
    <n v="894.9"/>
    <n v="921.7"/>
    <n v="965.3"/>
    <n v="1000"/>
    <n v="990.6"/>
    <n v="1005.9"/>
    <n v="1032.4000000000001"/>
    <n v="1047.5999999999999"/>
    <n v="1059.9000000000001"/>
  </r>
  <r>
    <x v="0"/>
    <x v="224"/>
    <x v="639"/>
    <x v="635"/>
    <n v="52778"/>
    <n v="51819.5"/>
    <n v="59870.6"/>
    <n v="73302"/>
    <n v="88510.7"/>
    <n v="105199.1"/>
    <n v="126593.8"/>
    <n v="137418.29999999999"/>
    <n v="154779.79999999999"/>
    <n v="168018.4"/>
    <n v="200798.1"/>
    <n v="208579"/>
    <n v="206567.5"/>
    <n v="225593.2"/>
    <n v="245794.8"/>
    <n v="246632"/>
    <n v="255602.3"/>
    <n v="257282.9"/>
    <n v="281339.5"/>
    <n v="293587.8"/>
    <n v="327886.8"/>
    <n v="378759.4"/>
    <n v="408045.5"/>
    <n v="451047.3"/>
    <n v="458379.2"/>
    <n v="489684.7"/>
    <n v="561009.19999999995"/>
    <n v="467469.6"/>
    <n v="377190"/>
    <n v="384187.7"/>
    <n v="402057.1"/>
    <n v="409418.9"/>
    <n v="432791.2"/>
    <n v="431140.6"/>
    <n v="430319.2"/>
    <n v="370768.7"/>
    <n v="403301"/>
    <n v="421860.5"/>
    <n v="414065.1"/>
    <n v="405760.4"/>
    <n v="417121.7"/>
  </r>
  <r>
    <x v="1"/>
    <x v="224"/>
    <x v="640"/>
    <x v="636"/>
    <n v="23062.5"/>
    <n v="21399.599999999999"/>
    <n v="24557"/>
    <n v="30760.400000000001"/>
    <n v="36926.800000000003"/>
    <n v="44241.4"/>
    <n v="52572.6"/>
    <n v="55575.3"/>
    <n v="61393.2"/>
    <n v="68093"/>
    <n v="84119.8"/>
    <n v="90668.800000000003"/>
    <n v="93366.9"/>
    <n v="104453.3"/>
    <n v="114753.3"/>
    <n v="115467.1"/>
    <n v="121389.6"/>
    <n v="124060.8"/>
    <n v="140734.5"/>
    <n v="150129.60000000001"/>
    <n v="170973.9"/>
    <n v="204548.1"/>
    <n v="232465.3"/>
    <n v="274855.2"/>
    <n v="298760.7"/>
    <n v="336334.8"/>
    <n v="401500.2"/>
    <n v="347396"/>
    <n v="291888.3"/>
    <n v="315124.5"/>
    <n v="343496.1"/>
    <n v="360657.8"/>
    <n v="390875"/>
    <n v="407342"/>
    <n v="422011.7"/>
    <n v="370768.7"/>
    <n v="412039.9"/>
    <n v="440331.8"/>
    <n v="437867.8"/>
    <n v="429778.4"/>
    <n v="442294.9"/>
  </r>
  <r>
    <x v="2"/>
    <x v="224"/>
    <x v="641"/>
    <x v="637"/>
    <n v="2288.5"/>
    <n v="2421.5"/>
    <n v="2438"/>
    <n v="2383"/>
    <n v="2396.9"/>
    <n v="2377.8000000000002"/>
    <n v="2408"/>
    <n v="2472.6999999999998"/>
    <n v="2521.1"/>
    <n v="2467.5"/>
    <n v="2387"/>
    <n v="2300.4"/>
    <n v="2212.4"/>
    <n v="2159.8000000000002"/>
    <n v="2141.9"/>
    <n v="2136"/>
    <n v="2105.6"/>
    <n v="2073.8000000000002"/>
    <n v="1999.1"/>
    <n v="1955.6"/>
    <n v="1917.8"/>
    <n v="1851.7"/>
    <n v="1755.3"/>
    <n v="1641"/>
    <n v="1534.3"/>
    <n v="1455.9"/>
    <n v="1397.3"/>
    <n v="1345.6"/>
    <n v="1292.2"/>
    <n v="1219.2"/>
    <n v="1170.5"/>
    <n v="1135.2"/>
    <n v="1107.2"/>
    <n v="1058.4000000000001"/>
    <n v="1019.7"/>
    <n v="1000"/>
    <n v="978.8"/>
    <n v="958.1"/>
    <n v="945.6"/>
    <n v="944.1"/>
    <n v="943.1"/>
  </r>
  <r>
    <x v="0"/>
    <x v="225"/>
    <x v="642"/>
    <x v="638"/>
    <n v="34099.599999999999"/>
    <n v="31559.599999999999"/>
    <n v="36097.800000000003"/>
    <n v="42112.6"/>
    <n v="45693.8"/>
    <n v="51899.9"/>
    <n v="54701.4"/>
    <n v="57830.6"/>
    <n v="55583.7"/>
    <n v="58543.5"/>
    <n v="66935.100000000006"/>
    <n v="67552.5"/>
    <n v="68859.3"/>
    <n v="72041.600000000006"/>
    <n v="78337"/>
    <n v="81274.899999999994"/>
    <n v="80981"/>
    <n v="77832"/>
    <n v="82254.100000000006"/>
    <n v="88196.5"/>
    <n v="95941"/>
    <n v="101468.9"/>
    <n v="105646"/>
    <n v="110818.1"/>
    <n v="115581.1"/>
    <n v="119187.6"/>
    <n v="128464.1"/>
    <n v="113714.4"/>
    <n v="100531.6"/>
    <n v="100073.5"/>
    <n v="104986"/>
    <n v="111959.3"/>
    <n v="120728.9"/>
    <n v="126577.2"/>
    <n v="128673.9"/>
    <n v="103361.1"/>
    <n v="111712.8"/>
    <n v="121360.5"/>
    <n v="123797.2"/>
    <n v="124575.4"/>
    <n v="128063.5"/>
  </r>
  <r>
    <x v="1"/>
    <x v="225"/>
    <x v="643"/>
    <x v="639"/>
    <n v="95852.7"/>
    <n v="80046.399999999994"/>
    <n v="88148"/>
    <n v="98189.3"/>
    <n v="101061.2"/>
    <n v="105330.6"/>
    <n v="100109"/>
    <n v="99133.1"/>
    <n v="91313"/>
    <n v="94394.2"/>
    <n v="106302.39999999999"/>
    <n v="105481.9"/>
    <n v="106792"/>
    <n v="109823.2"/>
    <n v="114307.8"/>
    <n v="111953.4"/>
    <n v="109211.4"/>
    <n v="103757"/>
    <n v="109059.8"/>
    <n v="116130.1"/>
    <n v="125103.9"/>
    <n v="128752.4"/>
    <n v="132794.5"/>
    <n v="138319.6"/>
    <n v="144626.4"/>
    <n v="149386.70000000001"/>
    <n v="159064.5"/>
    <n v="140598.20000000001"/>
    <n v="124879.3"/>
    <n v="124586.6"/>
    <n v="129125.6"/>
    <n v="132356.6"/>
    <n v="133760.70000000001"/>
    <n v="133957.20000000001"/>
    <n v="129929.3"/>
    <n v="103361.1"/>
    <n v="109207.9"/>
    <n v="115301.7"/>
    <n v="115965.1"/>
    <n v="116788.1"/>
    <n v="119937.60000000001"/>
  </r>
  <r>
    <x v="2"/>
    <x v="225"/>
    <x v="644"/>
    <x v="640"/>
    <n v="355.7"/>
    <n v="394.3"/>
    <n v="409.5"/>
    <n v="428.9"/>
    <n v="452.1"/>
    <n v="492.7"/>
    <n v="546.4"/>
    <n v="583.4"/>
    <n v="608.70000000000005"/>
    <n v="620.20000000000005"/>
    <n v="629.70000000000005"/>
    <n v="640.4"/>
    <n v="644.79999999999995"/>
    <n v="656"/>
    <n v="685.3"/>
    <n v="726"/>
    <n v="741.5"/>
    <n v="750.1"/>
    <n v="754.2"/>
    <n v="759.5"/>
    <n v="766.9"/>
    <n v="788.1"/>
    <n v="795.6"/>
    <n v="801.2"/>
    <n v="799.2"/>
    <n v="797.8"/>
    <n v="807.6"/>
    <n v="808.8"/>
    <n v="805"/>
    <n v="803.2"/>
    <n v="813.1"/>
    <n v="845.9"/>
    <n v="902.6"/>
    <n v="944.9"/>
    <n v="990.3"/>
    <n v="1000"/>
    <n v="1022.9"/>
    <n v="1052.5"/>
    <n v="1067.5"/>
    <n v="1066.7"/>
    <n v="1067.8"/>
  </r>
  <r>
    <x v="0"/>
    <x v="226"/>
    <x v="645"/>
    <x v="641"/>
    <n v="84759.4"/>
    <n v="86415.6"/>
    <n v="116256.9"/>
    <n v="142372.6"/>
    <n v="159777.20000000001"/>
    <n v="159189.79999999999"/>
    <n v="129322.9"/>
    <n v="144226.20000000001"/>
    <n v="138225.9"/>
    <n v="177809.4"/>
    <n v="217082.9"/>
    <n v="227166.6"/>
    <n v="230265.8"/>
    <n v="247981"/>
    <n v="266755.40000000002"/>
    <n v="271184.3"/>
    <n v="256412"/>
    <n v="246280"/>
    <n v="285798"/>
    <n v="319424.8"/>
    <n v="373205.2"/>
    <n v="389547.4"/>
    <n v="394361.9"/>
    <n v="428883.4"/>
    <n v="450002.1"/>
    <n v="511065.3"/>
    <n v="486094.7"/>
    <n v="456974.7"/>
    <n v="478392.3"/>
    <n v="498803.6"/>
    <n v="517921.7"/>
    <n v="527746.9"/>
    <n v="528062.6"/>
    <n v="513446.5"/>
    <n v="425715.1"/>
    <n v="325956.3"/>
    <n v="427601"/>
    <n v="494958"/>
    <n v="552839.5"/>
    <n v="611532.30000000005"/>
    <n v="628655.19999999995"/>
  </r>
  <r>
    <x v="1"/>
    <x v="226"/>
    <x v="646"/>
    <x v="642"/>
    <n v="227833.8"/>
    <n v="205741"/>
    <n v="261164.1"/>
    <n v="299777.7"/>
    <n v="312456"/>
    <n v="287719.40000000002"/>
    <n v="212839.9"/>
    <n v="212773.7"/>
    <n v="192184.6"/>
    <n v="241412.3"/>
    <n v="288213.09999999998"/>
    <n v="294769.90000000002"/>
    <n v="292673.90000000002"/>
    <n v="311033.3"/>
    <n v="329642.90000000002"/>
    <n v="325199.8"/>
    <n v="300878.40000000002"/>
    <n v="280089.2"/>
    <n v="318616.59999999998"/>
    <n v="349083.3"/>
    <n v="398961.2"/>
    <n v="411217.3"/>
    <n v="411792"/>
    <n v="450106.7"/>
    <n v="474632"/>
    <n v="537791.69999999995"/>
    <n v="509322.7"/>
    <n v="480396.5"/>
    <n v="507444.4"/>
    <n v="528434.5"/>
    <n v="543180.6"/>
    <n v="550924.9"/>
    <n v="552478.80000000005"/>
    <n v="531291.80000000005"/>
    <n v="432274"/>
    <n v="325956.3"/>
    <n v="424718.6"/>
    <n v="485313.7"/>
    <n v="531870.1"/>
    <n v="584006.6"/>
    <n v="593524"/>
  </r>
  <r>
    <x v="2"/>
    <x v="226"/>
    <x v="647"/>
    <x v="643"/>
    <n v="372"/>
    <n v="420"/>
    <n v="445.1"/>
    <n v="474.9"/>
    <n v="511.4"/>
    <n v="553.29999999999995"/>
    <n v="607.6"/>
    <n v="677.8"/>
    <n v="719.2"/>
    <n v="736.5"/>
    <n v="753.2"/>
    <n v="770.7"/>
    <n v="786.8"/>
    <n v="797.3"/>
    <n v="809.2"/>
    <n v="833.9"/>
    <n v="852.2"/>
    <n v="879.3"/>
    <n v="897"/>
    <n v="915"/>
    <n v="935.4"/>
    <n v="947.3"/>
    <n v="957.7"/>
    <n v="952.8"/>
    <n v="948.1"/>
    <n v="950.3"/>
    <n v="954.4"/>
    <n v="951.2"/>
    <n v="942.7"/>
    <n v="943.9"/>
    <n v="953.5"/>
    <n v="957.9"/>
    <n v="955.8"/>
    <n v="966.4"/>
    <n v="984.8"/>
    <n v="1000"/>
    <n v="1006.8"/>
    <n v="1019.9"/>
    <n v="1039.4000000000001"/>
    <n v="1047.0999999999999"/>
    <n v="1059.2"/>
  </r>
  <r>
    <x v="0"/>
    <x v="227"/>
    <x v="648"/>
    <x v="644"/>
    <n v="40175.1"/>
    <n v="43780.5"/>
    <n v="46026.5"/>
    <n v="49954.6"/>
    <n v="57635.4"/>
    <n v="71913.3"/>
    <n v="83615.3"/>
    <n v="90050.5"/>
    <n v="90519.6"/>
    <n v="98565"/>
    <n v="103500.7"/>
    <n v="115718.39999999999"/>
    <n v="125237.3"/>
    <n v="129519.2"/>
    <n v="135326.20000000001"/>
    <n v="143522.9"/>
    <n v="156196.9"/>
    <n v="161337.60000000001"/>
    <n v="163791.4"/>
    <n v="146603.1"/>
    <n v="135126"/>
    <n v="132586.4"/>
    <n v="134471.79999999999"/>
    <n v="156066"/>
    <n v="188162"/>
    <n v="183732.2"/>
    <n v="163439.5"/>
    <n v="181792.8"/>
    <n v="172972.1"/>
    <n v="171049.7"/>
    <n v="177108.6"/>
    <n v="203528.3"/>
    <n v="217406"/>
    <n v="261265.3"/>
    <n v="274546.90000000002"/>
    <n v="253485.2"/>
    <n v="249159.6"/>
    <n v="259662.9"/>
    <n v="315278.3"/>
    <n v="339833.8"/>
    <n v="349349.2"/>
  </r>
  <r>
    <x v="1"/>
    <x v="227"/>
    <x v="649"/>
    <x v="645"/>
    <n v="170671.2"/>
    <n v="163906.70000000001"/>
    <n v="159135.6"/>
    <n v="160308.6"/>
    <n v="174659"/>
    <n v="197618.7"/>
    <n v="206689.8"/>
    <n v="198347.6"/>
    <n v="182665.60000000001"/>
    <n v="189504.9"/>
    <n v="192703"/>
    <n v="213218.1"/>
    <n v="233664.9"/>
    <n v="240149.3"/>
    <n v="245791.2"/>
    <n v="248792.3"/>
    <n v="258543.3"/>
    <n v="257141.6"/>
    <n v="252371.6"/>
    <n v="219435.7"/>
    <n v="196744.2"/>
    <n v="188501.5"/>
    <n v="186749"/>
    <n v="213620.6"/>
    <n v="255530.8"/>
    <n v="247337.1"/>
    <n v="214302.3"/>
    <n v="231883.6"/>
    <n v="216975.6"/>
    <n v="209050.9"/>
    <n v="209540.7"/>
    <n v="229807.5"/>
    <n v="237162.2"/>
    <n v="276113.5"/>
    <n v="280678.3"/>
    <n v="253485.2"/>
    <n v="245901.1"/>
    <n v="249007"/>
    <n v="296256.40000000002"/>
    <n v="314909.3"/>
    <n v="319274.7"/>
  </r>
  <r>
    <x v="2"/>
    <x v="227"/>
    <x v="650"/>
    <x v="646"/>
    <n v="235.4"/>
    <n v="267.10000000000002"/>
    <n v="289.2"/>
    <n v="311.60000000000002"/>
    <n v="330"/>
    <n v="363.9"/>
    <n v="404.5"/>
    <n v="454"/>
    <n v="495.5"/>
    <n v="520.1"/>
    <n v="537.1"/>
    <n v="542.70000000000005"/>
    <n v="536"/>
    <n v="539.29999999999995"/>
    <n v="550.6"/>
    <n v="576.9"/>
    <n v="604.1"/>
    <n v="627.4"/>
    <n v="649"/>
    <n v="668.1"/>
    <n v="686.8"/>
    <n v="703.4"/>
    <n v="720.1"/>
    <n v="730.6"/>
    <n v="736.4"/>
    <n v="742.8"/>
    <n v="762.7"/>
    <n v="784"/>
    <n v="797.2"/>
    <n v="818.2"/>
    <n v="845.2"/>
    <n v="885.6"/>
    <n v="916.7"/>
    <n v="946.2"/>
    <n v="978.2"/>
    <n v="1000"/>
    <n v="1013.3"/>
    <n v="1042.8"/>
    <n v="1064.2"/>
    <n v="1079.0999999999999"/>
    <n v="1094.2"/>
  </r>
  <r>
    <x v="0"/>
    <x v="228"/>
    <x v="651"/>
    <x v="647"/>
    <n v="124934.6"/>
    <n v="130196.1"/>
    <n v="162283.4"/>
    <n v="192327.3"/>
    <n v="217412.6"/>
    <n v="231103.2"/>
    <n v="212938.2"/>
    <n v="234276.7"/>
    <n v="228745.5"/>
    <n v="276374.5"/>
    <n v="320583.59999999998"/>
    <n v="342884.9"/>
    <n v="355503.1"/>
    <n v="377500.3"/>
    <n v="402081.6"/>
    <n v="414707.1"/>
    <n v="412608.9"/>
    <n v="407617.6"/>
    <n v="449589.4"/>
    <n v="466027.9"/>
    <n v="508331.2"/>
    <n v="522133.8"/>
    <n v="528833.69999999995"/>
    <n v="584949.4"/>
    <n v="638164.1"/>
    <n v="694797.5"/>
    <n v="649534.19999999995"/>
    <n v="638767.5"/>
    <n v="651364.4"/>
    <n v="669853.30000000005"/>
    <n v="695030.3"/>
    <n v="731275.2"/>
    <n v="745468.5"/>
    <n v="774711.8"/>
    <n v="700262"/>
    <n v="579441.5"/>
    <n v="676760.6"/>
    <n v="754620.9"/>
    <n v="868117.9"/>
    <n v="951366.2"/>
    <n v="978004.4"/>
  </r>
  <r>
    <x v="1"/>
    <x v="228"/>
    <x v="652"/>
    <x v="648"/>
    <n v="386018"/>
    <n v="355714.1"/>
    <n v="415578.3"/>
    <n v="460406.3"/>
    <n v="485491"/>
    <n v="474351.7"/>
    <n v="396285.3"/>
    <n v="389920.2"/>
    <n v="354866"/>
    <n v="414821.1"/>
    <n v="468971.7"/>
    <n v="492262.40000000002"/>
    <n v="505693"/>
    <n v="531197.9"/>
    <n v="556345.19999999995"/>
    <n v="553683"/>
    <n v="534289.69999999995"/>
    <n v="510276.9"/>
    <n v="548806.69999999995"/>
    <n v="555944.6"/>
    <n v="592223.1"/>
    <n v="598937.30000000005"/>
    <n v="598140.19999999995"/>
    <n v="661583.5"/>
    <n v="722762.2"/>
    <n v="783668.7"/>
    <n v="725339.7"/>
    <n v="709778.2"/>
    <n v="725156.8"/>
    <n v="740015.6"/>
    <n v="755794.7"/>
    <n v="782704.1"/>
    <n v="791354"/>
    <n v="808106.2"/>
    <n v="713063.5"/>
    <n v="579441.5"/>
    <n v="670470.19999999995"/>
    <n v="733866.6"/>
    <n v="827968.7"/>
    <n v="898564.8"/>
    <n v="912426.5"/>
  </r>
  <r>
    <x v="2"/>
    <x v="228"/>
    <x v="653"/>
    <x v="649"/>
    <n v="323.60000000000002"/>
    <n v="366"/>
    <n v="390.5"/>
    <n v="417.7"/>
    <n v="447.8"/>
    <n v="487.2"/>
    <n v="537.29999999999995"/>
    <n v="600.79999999999995"/>
    <n v="644.6"/>
    <n v="666.2"/>
    <n v="683.6"/>
    <n v="696.5"/>
    <n v="703"/>
    <n v="710.7"/>
    <n v="722.7"/>
    <n v="749"/>
    <n v="772.3"/>
    <n v="798.8"/>
    <n v="819.2"/>
    <n v="838.3"/>
    <n v="858.3"/>
    <n v="871.8"/>
    <n v="884.1"/>
    <n v="884.2"/>
    <n v="883"/>
    <n v="886.6"/>
    <n v="895.5"/>
    <n v="900"/>
    <n v="898.2"/>
    <n v="905.2"/>
    <n v="919.6"/>
    <n v="934.3"/>
    <n v="942"/>
    <n v="958.7"/>
    <n v="982"/>
    <n v="1000"/>
    <n v="1009.4"/>
    <n v="1028.3"/>
    <n v="1048.5"/>
    <n v="1058.8"/>
    <n v="1071.9000000000001"/>
  </r>
  <r>
    <x v="0"/>
    <x v="229"/>
    <x v="654"/>
    <x v="650"/>
    <n v="13312.9"/>
    <n v="12517.8"/>
    <n v="14391.7"/>
    <n v="17630.7"/>
    <n v="20516.8"/>
    <n v="22110.1"/>
    <n v="23277.1"/>
    <n v="24814.1"/>
    <n v="24871.3"/>
    <n v="27610.7"/>
    <n v="31470.1"/>
    <n v="32714.6"/>
    <n v="34576.400000000001"/>
    <n v="39654.199999999997"/>
    <n v="41075.300000000003"/>
    <n v="42751.3"/>
    <n v="43291.8"/>
    <n v="41193.1"/>
    <n v="44817.9"/>
    <n v="47736.9"/>
    <n v="51134.5"/>
    <n v="53799.6"/>
    <n v="55706.1"/>
    <n v="63850.5"/>
    <n v="69447.399999999994"/>
    <n v="72707.600000000006"/>
    <n v="74870.100000000006"/>
    <n v="71812.600000000006"/>
    <n v="75144.899999999994"/>
    <n v="74404.7"/>
    <n v="78422.2"/>
    <n v="83607.7"/>
    <n v="85693.1"/>
    <n v="82736.899999999994"/>
    <n v="78614.600000000006"/>
    <n v="61472.4"/>
    <n v="58770.3"/>
    <n v="63052.4"/>
    <n v="67873.100000000006"/>
    <n v="69917.600000000006"/>
    <n v="71875.3"/>
  </r>
  <r>
    <x v="1"/>
    <x v="229"/>
    <x v="655"/>
    <x v="651"/>
    <n v="42978.5"/>
    <n v="37602.800000000003"/>
    <n v="41305.800000000003"/>
    <n v="47679.3"/>
    <n v="51527.4"/>
    <n v="51242.400000000001"/>
    <n v="49923.4"/>
    <n v="49661.3"/>
    <n v="47217"/>
    <n v="51050.400000000001"/>
    <n v="56402.8"/>
    <n v="56858.6"/>
    <n v="58852.1"/>
    <n v="65906.2"/>
    <n v="65160.4"/>
    <n v="65385.1"/>
    <n v="64188.9"/>
    <n v="59761.4"/>
    <n v="64170.400000000001"/>
    <n v="66814.2"/>
    <n v="69181.3"/>
    <n v="70718.2"/>
    <n v="71803.600000000006"/>
    <n v="81026.3"/>
    <n v="87104.6"/>
    <n v="90043.6"/>
    <n v="91193.4"/>
    <n v="86325.6"/>
    <n v="89476.800000000003"/>
    <n v="87733.2"/>
    <n v="91294.1"/>
    <n v="93627.6"/>
    <n v="93104.1"/>
    <n v="88094.3"/>
    <n v="80799.399999999994"/>
    <n v="61472.4"/>
    <n v="58745.1"/>
    <n v="61724.7"/>
    <n v="64942.1"/>
    <n v="66020.2"/>
    <n v="66645.5"/>
  </r>
  <r>
    <x v="2"/>
    <x v="229"/>
    <x v="656"/>
    <x v="652"/>
    <n v="309.8"/>
    <n v="332.9"/>
    <n v="348.4"/>
    <n v="369.8"/>
    <n v="398.2"/>
    <n v="431.5"/>
    <n v="466.3"/>
    <n v="499.7"/>
    <n v="526.70000000000005"/>
    <n v="540.9"/>
    <n v="558"/>
    <n v="575.4"/>
    <n v="587.5"/>
    <n v="601.70000000000005"/>
    <n v="630.4"/>
    <n v="653.79999999999995"/>
    <n v="674.4"/>
    <n v="689.3"/>
    <n v="698.4"/>
    <n v="714.5"/>
    <n v="739.1"/>
    <n v="760.8"/>
    <n v="775.8"/>
    <n v="788"/>
    <n v="797.3"/>
    <n v="807.5"/>
    <n v="821"/>
    <n v="831.9"/>
    <n v="839.8"/>
    <n v="848.1"/>
    <n v="859"/>
    <n v="893"/>
    <n v="920.4"/>
    <n v="939.2"/>
    <n v="973"/>
    <n v="1000"/>
    <n v="1000.4"/>
    <n v="1021.5"/>
    <n v="1045.0999999999999"/>
    <n v="1059"/>
    <n v="1078.5"/>
  </r>
  <r>
    <x v="0"/>
    <x v="230"/>
    <x v="657"/>
    <x v="653"/>
    <n v="20198.3"/>
    <n v="21104.6"/>
    <n v="23780.400000000001"/>
    <n v="27600.9"/>
    <n v="30293"/>
    <n v="33703.5"/>
    <n v="36942.5"/>
    <n v="40587.5"/>
    <n v="41998"/>
    <n v="42238.5"/>
    <n v="45278.6"/>
    <n v="45474.400000000001"/>
    <n v="46586.3"/>
    <n v="54873.4"/>
    <n v="60211.5"/>
    <n v="62706.3"/>
    <n v="66800"/>
    <n v="68594.100000000006"/>
    <n v="76156.7"/>
    <n v="82194.5"/>
    <n v="84827.5"/>
    <n v="89740.6"/>
    <n v="95157.3"/>
    <n v="99728.3"/>
    <n v="106793"/>
    <n v="108612.9"/>
    <n v="116588.1"/>
    <n v="116164.6"/>
    <n v="122224.2"/>
    <n v="127721.8"/>
    <n v="129206.3"/>
    <n v="143113"/>
    <n v="150723.4"/>
    <n v="151851.6"/>
    <n v="162374.6"/>
    <n v="157126.29999999999"/>
    <n v="161974.5"/>
    <n v="164771.5"/>
    <n v="180571.9"/>
    <n v="186744"/>
    <n v="191972.9"/>
  </r>
  <r>
    <x v="1"/>
    <x v="230"/>
    <x v="658"/>
    <x v="654"/>
    <n v="46527.5"/>
    <n v="44816.1"/>
    <n v="48270.3"/>
    <n v="53212.4"/>
    <n v="53801.4"/>
    <n v="53644.5"/>
    <n v="49375.5"/>
    <n v="52971.8"/>
    <n v="53996.800000000003"/>
    <n v="53489.8"/>
    <n v="57193.1"/>
    <n v="57323.6"/>
    <n v="57900.9"/>
    <n v="66755.899999999994"/>
    <n v="71889.7"/>
    <n v="72519.8"/>
    <n v="75607.199999999997"/>
    <n v="76687.199999999997"/>
    <n v="84148.4"/>
    <n v="89488.5"/>
    <n v="91166.9"/>
    <n v="95262.1"/>
    <n v="100409.7"/>
    <n v="104888.7"/>
    <n v="112802.1"/>
    <n v="114599.9"/>
    <n v="123141.4"/>
    <n v="122149.3"/>
    <n v="128991.6"/>
    <n v="134744.6"/>
    <n v="135564.5"/>
    <n v="149599.4"/>
    <n v="156093.9"/>
    <n v="155516.70000000001"/>
    <n v="163783.29999999999"/>
    <n v="157126.29999999999"/>
    <n v="160848.1"/>
    <n v="160852.4"/>
    <n v="173790.6"/>
    <n v="179415.2"/>
    <n v="186802.3"/>
  </r>
  <r>
    <x v="2"/>
    <x v="230"/>
    <x v="659"/>
    <x v="655"/>
    <n v="434.1"/>
    <n v="470.9"/>
    <n v="492.7"/>
    <n v="518.70000000000005"/>
    <n v="563.1"/>
    <n v="628.29999999999995"/>
    <n v="748.2"/>
    <n v="766.2"/>
    <n v="777.8"/>
    <n v="789.7"/>
    <n v="791.7"/>
    <n v="793.3"/>
    <n v="804.6"/>
    <n v="822"/>
    <n v="837.6"/>
    <n v="864.7"/>
    <n v="883.5"/>
    <n v="894.5"/>
    <n v="905"/>
    <n v="918.5"/>
    <n v="930.5"/>
    <n v="942"/>
    <n v="947.7"/>
    <n v="950.8"/>
    <n v="946.7"/>
    <n v="947.8"/>
    <n v="946.8"/>
    <n v="951"/>
    <n v="947.5"/>
    <n v="947.9"/>
    <n v="953.1"/>
    <n v="956.6"/>
    <n v="965.6"/>
    <n v="976.4"/>
    <n v="991.4"/>
    <n v="1000"/>
    <n v="1007"/>
    <n v="1024.4000000000001"/>
    <n v="1039"/>
    <n v="1040.8"/>
    <n v="1027.7"/>
  </r>
  <r>
    <x v="0"/>
    <x v="231"/>
    <x v="660"/>
    <x v="656"/>
    <n v="474890.8"/>
    <n v="501475.1"/>
    <n v="563589.9"/>
    <n v="630129.69999999995"/>
    <n v="689802.5"/>
    <n v="793170.9"/>
    <n v="898910.8"/>
    <n v="988824.3"/>
    <n v="977250.5"/>
    <n v="1000799"/>
    <n v="1053278.6000000001"/>
    <n v="1039948"/>
    <n v="1005127.4"/>
    <n v="1112866.5"/>
    <n v="1197927"/>
    <n v="1261030.8999999999"/>
    <n v="1329266.6000000001"/>
    <n v="1321245"/>
    <n v="1383319.5"/>
    <n v="1412617"/>
    <n v="1471489.2"/>
    <n v="1573366.3"/>
    <n v="1613380"/>
    <n v="1686104.8"/>
    <n v="1679474.8"/>
    <n v="1729500.7"/>
    <n v="1861739.5"/>
    <n v="1819929.5"/>
    <n v="1796073.8"/>
    <n v="1889727"/>
    <n v="2059423.8"/>
    <n v="2322141.4"/>
    <n v="2479288.9"/>
    <n v="2618115.2000000002"/>
    <n v="2836846.9"/>
    <n v="2402705.1"/>
    <n v="2679288.2000000002"/>
    <n v="3052918.4"/>
    <n v="3100701.6"/>
    <n v="3131959.6"/>
    <n v="3219654.4"/>
  </r>
  <r>
    <x v="1"/>
    <x v="231"/>
    <x v="661"/>
    <x v="657"/>
    <n v="1569561.1"/>
    <n v="1508208.2"/>
    <n v="1645689.2"/>
    <n v="1741900.3"/>
    <n v="1804664"/>
    <n v="1832517"/>
    <n v="1764787.6"/>
    <n v="1775536.2"/>
    <n v="1753188.4"/>
    <n v="1813553.1"/>
    <n v="1864534"/>
    <n v="1856067.8"/>
    <n v="1882348.5"/>
    <n v="2029122.8"/>
    <n v="2082668.9"/>
    <n v="2077427"/>
    <n v="2102897"/>
    <n v="2100241.7999999998"/>
    <n v="2194403.1"/>
    <n v="2231012.9"/>
    <n v="2297152.4"/>
    <n v="2316676.5"/>
    <n v="2323846"/>
    <n v="2438051.5"/>
    <n v="2484836.7999999998"/>
    <n v="2532886"/>
    <n v="2551490.6"/>
    <n v="2479907.6"/>
    <n v="2481669.7999999998"/>
    <n v="2473533.9"/>
    <n v="2543983.2999999998"/>
    <n v="2616228"/>
    <n v="2634217.9"/>
    <n v="2641332.9"/>
    <n v="2526265.2000000002"/>
    <n v="2402705.1"/>
    <n v="2449391.9"/>
    <n v="2459952"/>
    <n v="2449470.7999999998"/>
    <n v="2479497.2999999998"/>
    <n v="2546248.4"/>
  </r>
  <r>
    <x v="2"/>
    <x v="231"/>
    <x v="662"/>
    <x v="658"/>
    <n v="302.60000000000002"/>
    <n v="332.5"/>
    <n v="342.5"/>
    <n v="361.7"/>
    <n v="382.2"/>
    <n v="432.8"/>
    <n v="509.4"/>
    <n v="556.9"/>
    <n v="557.4"/>
    <n v="551.79999999999995"/>
    <n v="564.9"/>
    <n v="560.29999999999995"/>
    <n v="534"/>
    <n v="548.4"/>
    <n v="575.20000000000005"/>
    <n v="607"/>
    <n v="632.1"/>
    <n v="629.1"/>
    <n v="630.4"/>
    <n v="633.20000000000005"/>
    <n v="640.6"/>
    <n v="679.1"/>
    <n v="694.3"/>
    <n v="691.6"/>
    <n v="675.9"/>
    <n v="682.8"/>
    <n v="729.7"/>
    <n v="733.9"/>
    <n v="723.7"/>
    <n v="764"/>
    <n v="809.5"/>
    <n v="887.6"/>
    <n v="941.2"/>
    <n v="991.2"/>
    <n v="1122.9000000000001"/>
    <n v="1000"/>
    <n v="1093.9000000000001"/>
    <n v="1241"/>
    <n v="1265.9000000000001"/>
    <n v="1263.0999999999999"/>
    <n v="1264.5"/>
  </r>
  <r>
    <x v="0"/>
    <x v="232"/>
    <x v="663"/>
    <x v="659"/>
    <n v="173381.3"/>
    <n v="184180.3"/>
    <n v="196088.1"/>
    <n v="208673"/>
    <n v="233704.9"/>
    <n v="255033.5"/>
    <n v="277866.2"/>
    <n v="299833"/>
    <n v="305613.5"/>
    <n v="312283.09999999998"/>
    <n v="324089.40000000002"/>
    <n v="321548.40000000002"/>
    <n v="328105.8"/>
    <n v="352419.2"/>
    <n v="377506.5"/>
    <n v="392337.8"/>
    <n v="417355.5"/>
    <n v="423749.9"/>
    <n v="445938.2"/>
    <n v="453123.4"/>
    <n v="462733.7"/>
    <n v="481208.9"/>
    <n v="497699.8"/>
    <n v="519794.9"/>
    <n v="537730.1"/>
    <n v="544555.80000000005"/>
    <n v="565714.6"/>
    <n v="590250.1"/>
    <n v="565015.30000000005"/>
    <n v="607241.19999999995"/>
    <n v="634962.19999999995"/>
    <n v="670105.19999999995"/>
    <n v="677717"/>
    <n v="715586.6"/>
    <n v="801546"/>
    <n v="805968.7"/>
    <n v="830641.9"/>
    <n v="897641.1"/>
    <n v="924369.8"/>
    <n v="944421"/>
    <n v="970864.8"/>
  </r>
  <r>
    <x v="1"/>
    <x v="232"/>
    <x v="664"/>
    <x v="660"/>
    <n v="429987.9"/>
    <n v="428150.8"/>
    <n v="462165.5"/>
    <n v="467707.6"/>
    <n v="485063.5"/>
    <n v="484786.7"/>
    <n v="497236.8"/>
    <n v="510020"/>
    <n v="516596.4"/>
    <n v="519007.6"/>
    <n v="522447.5"/>
    <n v="529673.1"/>
    <n v="535268.69999999995"/>
    <n v="566176"/>
    <n v="581252.9"/>
    <n v="576126"/>
    <n v="591814.19999999995"/>
    <n v="600762.4"/>
    <n v="629615.5"/>
    <n v="630975.4"/>
    <n v="636548.9"/>
    <n v="653183.69999999995"/>
    <n v="648894.1"/>
    <n v="678888"/>
    <n v="714461.2"/>
    <n v="726692.2"/>
    <n v="743392.3"/>
    <n v="750138.5"/>
    <n v="719798.4"/>
    <n v="742014.8"/>
    <n v="740266.4"/>
    <n v="769069.3"/>
    <n v="772698.4"/>
    <n v="761192.1"/>
    <n v="783934.4"/>
    <n v="805968.7"/>
    <n v="801221.9"/>
    <n v="797721.59999999998"/>
    <n v="793941.7"/>
    <n v="800533.3"/>
    <n v="797489.2"/>
  </r>
  <r>
    <x v="2"/>
    <x v="232"/>
    <x v="665"/>
    <x v="661"/>
    <n v="403.2"/>
    <n v="430.2"/>
    <n v="424.3"/>
    <n v="446.2"/>
    <n v="481.8"/>
    <n v="526.1"/>
    <n v="558.79999999999995"/>
    <n v="587.9"/>
    <n v="591.6"/>
    <n v="601.70000000000005"/>
    <n v="620.29999999999995"/>
    <n v="607.1"/>
    <n v="613"/>
    <n v="622.5"/>
    <n v="649.5"/>
    <n v="681"/>
    <n v="705.2"/>
    <n v="705.4"/>
    <n v="708.3"/>
    <n v="718.1"/>
    <n v="726.9"/>
    <n v="736.7"/>
    <n v="767"/>
    <n v="765.7"/>
    <n v="752.6"/>
    <n v="749.4"/>
    <n v="761"/>
    <n v="786.9"/>
    <n v="785"/>
    <n v="818.4"/>
    <n v="857.7"/>
    <n v="871.3"/>
    <n v="877.1"/>
    <n v="940.1"/>
    <n v="1022.5"/>
    <n v="1000"/>
    <n v="1036.7"/>
    <n v="1125.3"/>
    <n v="1164.3"/>
    <n v="1179.7"/>
    <n v="1217.4000000000001"/>
  </r>
  <r>
    <x v="0"/>
    <x v="233"/>
    <x v="666"/>
    <x v="662"/>
    <n v="148984.4"/>
    <n v="156099.79999999999"/>
    <n v="166402.4"/>
    <n v="176353.3"/>
    <n v="197270.9"/>
    <n v="215015.1"/>
    <n v="232785.7"/>
    <n v="249818.7"/>
    <n v="250591.5"/>
    <n v="255472.2"/>
    <n v="265223.3"/>
    <n v="259497"/>
    <n v="263061.5"/>
    <n v="283110.7"/>
    <n v="302453.40000000002"/>
    <n v="314608.90000000002"/>
    <n v="333057.5"/>
    <n v="334667.5"/>
    <n v="350907.1"/>
    <n v="365673.4"/>
    <n v="370627.2"/>
    <n v="382931.20000000001"/>
    <n v="393856.1"/>
    <n v="413003.5"/>
    <n v="423650.8"/>
    <n v="422964"/>
    <n v="437767.1"/>
    <n v="455184.2"/>
    <n v="446893.5"/>
    <n v="484128.2"/>
    <n v="508663.8"/>
    <n v="531847.5"/>
    <n v="536688.5"/>
    <n v="573036.19999999995"/>
    <n v="649296.1"/>
    <n v="642222"/>
    <n v="664616.9"/>
    <n v="729236.8"/>
    <n v="751597.2"/>
    <n v="767710.4"/>
    <n v="789206.3"/>
  </r>
  <r>
    <x v="1"/>
    <x v="233"/>
    <x v="667"/>
    <x v="663"/>
    <n v="353887"/>
    <n v="351437.5"/>
    <n v="381843.6"/>
    <n v="384558.4"/>
    <n v="397711.8"/>
    <n v="396484.8"/>
    <n v="406793.9"/>
    <n v="419757"/>
    <n v="423017"/>
    <n v="425094.5"/>
    <n v="427206.1"/>
    <n v="429849.5"/>
    <n v="431252"/>
    <n v="456011.1"/>
    <n v="464119"/>
    <n v="457431.1"/>
    <n v="467722.8"/>
    <n v="474413.8"/>
    <n v="495707"/>
    <n v="508594.6"/>
    <n v="508111.8"/>
    <n v="520506.4"/>
    <n v="509233.8"/>
    <n v="534160.80000000005"/>
    <n v="559352.80000000005"/>
    <n v="563696.1"/>
    <n v="578175.80000000005"/>
    <n v="580851.80000000005"/>
    <n v="574843.5"/>
    <n v="593466.30000000005"/>
    <n v="590942.30000000005"/>
    <n v="611572"/>
    <n v="614569.6"/>
    <n v="606234.5"/>
    <n v="625094"/>
    <n v="642222"/>
    <n v="639967.9"/>
    <n v="639387.9"/>
    <n v="636871.5"/>
    <n v="643089.6"/>
    <n v="639289.59999999998"/>
  </r>
  <r>
    <x v="2"/>
    <x v="233"/>
    <x v="668"/>
    <x v="664"/>
    <n v="421"/>
    <n v="444.2"/>
    <n v="435.8"/>
    <n v="458.6"/>
    <n v="496"/>
    <n v="542.29999999999995"/>
    <n v="572.20000000000005"/>
    <n v="595.20000000000005"/>
    <n v="592.4"/>
    <n v="601"/>
    <n v="620.79999999999995"/>
    <n v="603.70000000000005"/>
    <n v="610"/>
    <n v="620.79999999999995"/>
    <n v="651.70000000000005"/>
    <n v="687.8"/>
    <n v="712.1"/>
    <n v="705.4"/>
    <n v="707.9"/>
    <n v="719"/>
    <n v="729.4"/>
    <n v="735.7"/>
    <n v="773.4"/>
    <n v="773.2"/>
    <n v="757.4"/>
    <n v="750.3"/>
    <n v="757.2"/>
    <n v="783.6"/>
    <n v="777.4"/>
    <n v="815.8"/>
    <n v="860.8"/>
    <n v="869.6"/>
    <n v="873.3"/>
    <n v="945.2"/>
    <n v="1038.7"/>
    <n v="1000"/>
    <n v="1038.5"/>
    <n v="1140.5"/>
    <n v="1180.0999999999999"/>
    <n v="1193.8"/>
    <n v="1234.5"/>
  </r>
  <r>
    <x v="0"/>
    <x v="234"/>
    <x v="669"/>
    <x v="665"/>
    <n v="24396.9"/>
    <n v="28080.5"/>
    <n v="29685.7"/>
    <n v="32319.7"/>
    <n v="36434"/>
    <n v="40018.400000000001"/>
    <n v="45080.6"/>
    <n v="50014.3"/>
    <n v="55021.9"/>
    <n v="56810.9"/>
    <n v="58866.1"/>
    <n v="62051.4"/>
    <n v="65044.3"/>
    <n v="69308.5"/>
    <n v="75053.100000000006"/>
    <n v="77728.800000000003"/>
    <n v="84298"/>
    <n v="89082.4"/>
    <n v="95031.1"/>
    <n v="87450"/>
    <n v="92106.5"/>
    <n v="98277.7"/>
    <n v="103843.6"/>
    <n v="106791.4"/>
    <n v="114079.3"/>
    <n v="121591.7"/>
    <n v="127947.5"/>
    <n v="135066"/>
    <n v="118121.7"/>
    <n v="123113"/>
    <n v="126298.4"/>
    <n v="138257.70000000001"/>
    <n v="141028.4"/>
    <n v="142550.39999999999"/>
    <n v="152249.9"/>
    <n v="163746.70000000001"/>
    <n v="166025"/>
    <n v="168404.3"/>
    <n v="172772.6"/>
    <n v="176710.6"/>
    <n v="181658.5"/>
  </r>
  <r>
    <x v="1"/>
    <x v="234"/>
    <x v="670"/>
    <x v="666"/>
    <n v="75379.3"/>
    <n v="76226.399999999994"/>
    <n v="79336"/>
    <n v="82464.5"/>
    <n v="86839.6"/>
    <n v="87977.600000000006"/>
    <n v="90088.9"/>
    <n v="89637.6"/>
    <n v="93016.6"/>
    <n v="93348"/>
    <n v="94667"/>
    <n v="99180.9"/>
    <n v="103262.7"/>
    <n v="109363.6"/>
    <n v="116290.1"/>
    <n v="117927.1"/>
    <n v="123396"/>
    <n v="125649.60000000001"/>
    <n v="133166.39999999999"/>
    <n v="121681.1"/>
    <n v="127761.60000000001"/>
    <n v="131983.9"/>
    <n v="139063.79999999999"/>
    <n v="144048.4"/>
    <n v="154489.9"/>
    <n v="162440"/>
    <n v="164664.6"/>
    <n v="168669.8"/>
    <n v="144949.1"/>
    <n v="148570.1"/>
    <n v="149347.29999999999"/>
    <n v="157531.20000000001"/>
    <n v="158164.1"/>
    <n v="154989.1"/>
    <n v="158831.5"/>
    <n v="163746.70000000001"/>
    <n v="161247.5"/>
    <n v="158240.4"/>
    <n v="156940.5"/>
    <n v="157250.29999999999"/>
    <n v="158103"/>
  </r>
  <r>
    <x v="2"/>
    <x v="234"/>
    <x v="671"/>
    <x v="667"/>
    <n v="323.7"/>
    <n v="368.4"/>
    <n v="374.2"/>
    <n v="391.9"/>
    <n v="419.6"/>
    <n v="454.9"/>
    <n v="500.4"/>
    <n v="558"/>
    <n v="591.5"/>
    <n v="608.6"/>
    <n v="621.79999999999995"/>
    <n v="625.6"/>
    <n v="629.9"/>
    <n v="633.70000000000005"/>
    <n v="645.4"/>
    <n v="659.1"/>
    <n v="683.2"/>
    <n v="709"/>
    <n v="713.6"/>
    <n v="718.7"/>
    <n v="720.9"/>
    <n v="744.6"/>
    <n v="746.7"/>
    <n v="741.4"/>
    <n v="738.4"/>
    <n v="748.5"/>
    <n v="777"/>
    <n v="800.8"/>
    <n v="814.9"/>
    <n v="828.7"/>
    <n v="845.7"/>
    <n v="877.7"/>
    <n v="891.7"/>
    <n v="919.7"/>
    <n v="958.6"/>
    <n v="1000"/>
    <n v="1029.5999999999999"/>
    <n v="1064.2"/>
    <n v="1100.9000000000001"/>
    <n v="1123.8"/>
    <n v="1149"/>
  </r>
  <r>
    <x v="0"/>
    <x v="235"/>
    <x v="78"/>
    <x v="78"/>
    <n v="32759.1"/>
    <n v="31022"/>
    <n v="36601.5"/>
    <n v="41203.9"/>
    <n v="42956.6"/>
    <n v="45598"/>
    <n v="47292"/>
    <n v="50415.9"/>
    <n v="47956.9"/>
    <n v="53738.3"/>
    <n v="56476.7"/>
    <n v="54605.1"/>
    <n v="56668"/>
    <n v="65564.800000000003"/>
    <n v="67679.7"/>
    <n v="69977.2"/>
    <n v="68742.399999999994"/>
    <n v="68263.5"/>
    <n v="73259.600000000006"/>
    <n v="76404.100000000006"/>
    <n v="81057.2"/>
    <n v="82809.899999999994"/>
    <n v="82822.7"/>
    <n v="89760"/>
    <n v="88549"/>
    <n v="87100"/>
    <n v="85285"/>
    <n v="77219"/>
    <n v="75844.5"/>
    <n v="72878"/>
    <n v="73050"/>
    <n v="76256"/>
    <n v="70975"/>
    <n v="62919"/>
    <n v="57371"/>
    <n v="46120"/>
    <n v="49872"/>
    <n v="52437"/>
    <n v="54371"/>
    <n v="55904"/>
    <n v="57469.3"/>
  </r>
  <r>
    <x v="1"/>
    <x v="235"/>
    <x v="79"/>
    <x v="79"/>
    <n v="61008.1"/>
    <n v="60003.9"/>
    <n v="64371.9"/>
    <n v="70218.3"/>
    <n v="70564.3"/>
    <n v="71219.5"/>
    <n v="67589.600000000006"/>
    <n v="66571.399999999994"/>
    <n v="63035.8"/>
    <n v="70699.199999999997"/>
    <n v="72603"/>
    <n v="70908.600000000006"/>
    <n v="73207.3"/>
    <n v="82949.5"/>
    <n v="82193.100000000006"/>
    <n v="83243.3"/>
    <n v="80084.899999999994"/>
    <n v="78766.7"/>
    <n v="83965"/>
    <n v="87813.5"/>
    <n v="93172.6"/>
    <n v="92516.2"/>
    <n v="91050.8"/>
    <n v="98181.9"/>
    <n v="97308.7"/>
    <n v="97649.600000000006"/>
    <n v="95669.2"/>
    <n v="86609.9"/>
    <n v="86105.3"/>
    <n v="82833.3"/>
    <n v="82128.3"/>
    <n v="83098.8"/>
    <n v="75143.600000000006"/>
    <n v="65686.399999999994"/>
    <n v="57998"/>
    <n v="46120"/>
    <n v="48724"/>
    <n v="47136.800000000003"/>
    <n v="49006.9"/>
    <n v="49985.1"/>
    <n v="50366.2"/>
  </r>
  <r>
    <x v="2"/>
    <x v="235"/>
    <x v="80"/>
    <x v="80"/>
    <n v="537"/>
    <n v="517"/>
    <n v="568.6"/>
    <n v="586.79999999999995"/>
    <n v="608.79999999999995"/>
    <n v="640.20000000000005"/>
    <n v="699.7"/>
    <n v="757.3"/>
    <n v="760.8"/>
    <n v="760.1"/>
    <n v="777.9"/>
    <n v="770.1"/>
    <n v="774.1"/>
    <n v="790.4"/>
    <n v="823.4"/>
    <n v="840.6"/>
    <n v="858.4"/>
    <n v="866.7"/>
    <n v="872.5"/>
    <n v="870.1"/>
    <n v="870"/>
    <n v="895.1"/>
    <n v="909.6"/>
    <n v="914.2"/>
    <n v="910"/>
    <n v="892"/>
    <n v="891.5"/>
    <n v="891.6"/>
    <n v="880.8"/>
    <n v="879.8"/>
    <n v="889.5"/>
    <n v="917.7"/>
    <n v="944.5"/>
    <n v="957.9"/>
    <n v="989.2"/>
    <n v="1000"/>
    <n v="1023.6"/>
    <n v="1112.4000000000001"/>
    <n v="1109.5"/>
    <n v="1118.4000000000001"/>
    <n v="1141"/>
  </r>
  <r>
    <x v="0"/>
    <x v="236"/>
    <x v="81"/>
    <x v="81"/>
    <n v="37154.9"/>
    <n v="38043.300000000003"/>
    <n v="41682.9"/>
    <n v="46708.5"/>
    <n v="49778.3"/>
    <n v="51028.9"/>
    <n v="55405.4"/>
    <n v="59880.9"/>
    <n v="62679.199999999997"/>
    <n v="64346.2"/>
    <n v="65071"/>
    <n v="63261.9"/>
    <n v="63252"/>
    <n v="68822.7"/>
    <n v="70160.399999999994"/>
    <n v="68746.3"/>
    <n v="69426"/>
    <n v="70255.600000000006"/>
    <n v="75895"/>
    <n v="78528.7"/>
    <n v="80260.899999999994"/>
    <n v="80761.8"/>
    <n v="80586.8"/>
    <n v="81006.8"/>
    <n v="73612"/>
    <n v="71127"/>
    <n v="67811"/>
    <n v="57178"/>
    <n v="49592.2"/>
    <n v="43606"/>
    <n v="37938"/>
    <n v="36759"/>
    <n v="34543"/>
    <n v="26680.9"/>
    <n v="21651"/>
    <n v="17739"/>
    <n v="18604"/>
    <n v="25751"/>
    <n v="33303"/>
    <n v="29718"/>
    <n v="30550.1"/>
  </r>
  <r>
    <x v="1"/>
    <x v="236"/>
    <x v="82"/>
    <x v="82"/>
    <n v="78112.2"/>
    <n v="77947.3"/>
    <n v="81141"/>
    <n v="84512.4"/>
    <n v="86444.9"/>
    <n v="82668"/>
    <n v="83184.100000000006"/>
    <n v="82965"/>
    <n v="82989.7"/>
    <n v="83507"/>
    <n v="81559"/>
    <n v="78165.2"/>
    <n v="76957.600000000006"/>
    <n v="82180.399999999994"/>
    <n v="81483.399999999994"/>
    <n v="77829.3"/>
    <n v="76792.899999999994"/>
    <n v="76988.899999999994"/>
    <n v="81715.399999999994"/>
    <n v="83870.100000000006"/>
    <n v="84707.9"/>
    <n v="84306"/>
    <n v="83652.7"/>
    <n v="83355.3"/>
    <n v="75314.3"/>
    <n v="72620.3"/>
    <n v="68794.3"/>
    <n v="58681.3"/>
    <n v="51235.1"/>
    <n v="45139.3"/>
    <n v="39434.300000000003"/>
    <n v="38185.1"/>
    <n v="35591"/>
    <n v="27209.599999999999"/>
    <n v="21836.400000000001"/>
    <n v="17739"/>
    <n v="18512.2"/>
    <n v="24954.9"/>
    <n v="31677.9"/>
    <n v="27543.9"/>
    <n v="27751.9"/>
  </r>
  <r>
    <x v="2"/>
    <x v="236"/>
    <x v="83"/>
    <x v="83"/>
    <n v="475.7"/>
    <n v="488.1"/>
    <n v="513.70000000000005"/>
    <n v="552.70000000000005"/>
    <n v="575.79999999999995"/>
    <n v="617.29999999999995"/>
    <n v="666.1"/>
    <n v="721.8"/>
    <n v="755.3"/>
    <n v="770.5"/>
    <n v="797.8"/>
    <n v="809.3"/>
    <n v="821.9"/>
    <n v="837.5"/>
    <n v="861"/>
    <n v="883.3"/>
    <n v="904.1"/>
    <n v="912.5"/>
    <n v="928.8"/>
    <n v="936.3"/>
    <n v="947.5"/>
    <n v="958"/>
    <n v="963.3"/>
    <n v="971.8"/>
    <n v="977.4"/>
    <n v="979.4"/>
    <n v="985.7"/>
    <n v="974.4"/>
    <n v="967.9"/>
    <n v="966"/>
    <n v="962.1"/>
    <n v="962.7"/>
    <n v="970.6"/>
    <n v="980.6"/>
    <n v="991.5"/>
    <n v="1000"/>
    <n v="1005"/>
    <n v="1031.9000000000001"/>
    <n v="1051.3"/>
    <n v="1078.9000000000001"/>
    <n v="1100.8"/>
  </r>
  <r>
    <x v="0"/>
    <x v="237"/>
    <x v="672"/>
    <x v="668"/>
    <n v="38891.699999999997"/>
    <n v="38790.199999999997"/>
    <n v="44929.7"/>
    <n v="48866.5"/>
    <n v="53508.5"/>
    <n v="61069.1"/>
    <n v="68258.100000000006"/>
    <n v="75312.800000000003"/>
    <n v="75655.7"/>
    <n v="80186.399999999994"/>
    <n v="90465.5"/>
    <n v="88763.7"/>
    <n v="91295.8"/>
    <n v="103545.7"/>
    <n v="116699.4"/>
    <n v="124741.5"/>
    <n v="124924.1"/>
    <n v="122579.7"/>
    <n v="126156.6"/>
    <n v="126098.5"/>
    <n v="136118.9"/>
    <n v="165122.70000000001"/>
    <n v="151812.4"/>
    <n v="148968.29999999999"/>
    <n v="153631"/>
    <n v="155859.20000000001"/>
    <n v="165530.6"/>
    <n v="155190"/>
    <n v="152284.9"/>
    <n v="149252.20000000001"/>
    <n v="153128.29999999999"/>
    <n v="160729.60000000001"/>
    <n v="168890.4"/>
    <n v="174062.6"/>
    <n v="178670.5"/>
    <n v="161089.79999999999"/>
    <n v="170867"/>
    <n v="176351.5"/>
    <n v="173942.1"/>
    <n v="172806.7"/>
    <n v="177645.2"/>
  </r>
  <r>
    <x v="1"/>
    <x v="237"/>
    <x v="673"/>
    <x v="669"/>
    <n v="131083.6"/>
    <n v="114787.7"/>
    <n v="127257.7"/>
    <n v="133948"/>
    <n v="140408.9"/>
    <n v="142574.70000000001"/>
    <n v="140029.6"/>
    <n v="142519.29999999999"/>
    <n v="140769.79999999999"/>
    <n v="149723.29999999999"/>
    <n v="157878.5"/>
    <n v="154777.60000000001"/>
    <n v="158692.1"/>
    <n v="169898.6"/>
    <n v="175495.2"/>
    <n v="176653"/>
    <n v="176628.1"/>
    <n v="176781.7"/>
    <n v="181177.8"/>
    <n v="183437.9"/>
    <n v="191411.3"/>
    <n v="189955.8"/>
    <n v="189089.4"/>
    <n v="193858.4"/>
    <n v="195869.6"/>
    <n v="199217.6"/>
    <n v="197068.3"/>
    <n v="184551.5"/>
    <n v="185373.5"/>
    <n v="180867.5"/>
    <n v="183733.2"/>
    <n v="184901.2"/>
    <n v="185047.3"/>
    <n v="184936"/>
    <n v="178634.4"/>
    <n v="161089.79999999999"/>
    <n v="164524.29999999999"/>
    <n v="164086.6"/>
    <n v="161713.20000000001"/>
    <n v="157168.4"/>
    <n v="159136.70000000001"/>
  </r>
  <r>
    <x v="2"/>
    <x v="237"/>
    <x v="674"/>
    <x v="670"/>
    <n v="296.7"/>
    <n v="337.9"/>
    <n v="353.1"/>
    <n v="364.8"/>
    <n v="381.1"/>
    <n v="428.3"/>
    <n v="487.5"/>
    <n v="528.4"/>
    <n v="537.4"/>
    <n v="535.6"/>
    <n v="573"/>
    <n v="573.5"/>
    <n v="575.29999999999995"/>
    <n v="609.5"/>
    <n v="665"/>
    <n v="706.1"/>
    <n v="707.3"/>
    <n v="693.4"/>
    <n v="696.3"/>
    <n v="687.4"/>
    <n v="711.1"/>
    <n v="869.3"/>
    <n v="802.9"/>
    <n v="768.4"/>
    <n v="784.4"/>
    <n v="782.4"/>
    <n v="840"/>
    <n v="840.9"/>
    <n v="821.5"/>
    <n v="825.2"/>
    <n v="833.4"/>
    <n v="869.3"/>
    <n v="912.7"/>
    <n v="941.2"/>
    <n v="1000.2"/>
    <n v="1000"/>
    <n v="1038.5999999999999"/>
    <n v="1074.7"/>
    <n v="1075.5999999999999"/>
    <n v="1099.5"/>
    <n v="1116.3"/>
  </r>
  <r>
    <x v="0"/>
    <x v="238"/>
    <x v="99"/>
    <x v="99"/>
    <n v="17498"/>
    <n v="18424.099999999999"/>
    <n v="20802.099999999999"/>
    <n v="24008.799999999999"/>
    <n v="27073.1"/>
    <n v="30284.9"/>
    <n v="33517.5"/>
    <n v="37300.400000000001"/>
    <n v="41793.4"/>
    <n v="44966.6"/>
    <n v="50794"/>
    <n v="54111.5"/>
    <n v="57127.9"/>
    <n v="65836.5"/>
    <n v="69742"/>
    <n v="72712.2"/>
    <n v="76542.3"/>
    <n v="74760.3"/>
    <n v="81584"/>
    <n v="83699.399999999994"/>
    <n v="85913.5"/>
    <n v="92874.4"/>
    <n v="95978.3"/>
    <n v="98025.4"/>
    <n v="101634"/>
    <n v="104319"/>
    <n v="107642"/>
    <n v="104628"/>
    <n v="99803.5"/>
    <n v="95723"/>
    <n v="96338"/>
    <n v="98944"/>
    <n v="100978"/>
    <n v="103882.2"/>
    <n v="99255"/>
    <n v="83758"/>
    <n v="83499"/>
    <n v="83552"/>
    <n v="81172"/>
    <n v="79214"/>
    <n v="81432"/>
  </r>
  <r>
    <x v="1"/>
    <x v="238"/>
    <x v="100"/>
    <x v="100"/>
    <n v="53527.4"/>
    <n v="50854.400000000001"/>
    <n v="54269"/>
    <n v="58659.9"/>
    <n v="62289.4"/>
    <n v="63576.4"/>
    <n v="63594.1"/>
    <n v="64892.4"/>
    <n v="70103"/>
    <n v="74686.5"/>
    <n v="80872.899999999994"/>
    <n v="83074.2"/>
    <n v="86018.8"/>
    <n v="97186.2"/>
    <n v="99922"/>
    <n v="99628.6"/>
    <n v="101904"/>
    <n v="97849.4"/>
    <n v="105566"/>
    <n v="105463.3"/>
    <n v="106998.8"/>
    <n v="109398.2"/>
    <n v="110160.6"/>
    <n v="111716.2"/>
    <n v="113243.8"/>
    <n v="116155"/>
    <n v="117543.1"/>
    <n v="112684.1"/>
    <n v="108132.3"/>
    <n v="103632.7"/>
    <n v="103320.2"/>
    <n v="104270.3"/>
    <n v="104054.3"/>
    <n v="105982.39999999999"/>
    <n v="99108.5"/>
    <n v="83758"/>
    <n v="83081.100000000006"/>
    <n v="81840.3"/>
    <n v="79230.600000000006"/>
    <n v="76906.600000000006"/>
    <n v="78400.399999999994"/>
  </r>
  <r>
    <x v="2"/>
    <x v="238"/>
    <x v="101"/>
    <x v="101"/>
    <n v="326.89999999999998"/>
    <n v="362.3"/>
    <n v="383.3"/>
    <n v="409.3"/>
    <n v="434.6"/>
    <n v="476.4"/>
    <n v="527.1"/>
    <n v="574.79999999999995"/>
    <n v="596.20000000000005"/>
    <n v="602.1"/>
    <n v="628.1"/>
    <n v="651.4"/>
    <n v="664.1"/>
    <n v="677.4"/>
    <n v="698"/>
    <n v="729.8"/>
    <n v="751.1"/>
    <n v="764"/>
    <n v="772.8"/>
    <n v="793.6"/>
    <n v="802.9"/>
    <n v="849"/>
    <n v="871.3"/>
    <n v="877.5"/>
    <n v="897.5"/>
    <n v="898.1"/>
    <n v="915.8"/>
    <n v="928.5"/>
    <n v="923"/>
    <n v="923.7"/>
    <n v="932.4"/>
    <n v="948.9"/>
    <n v="970.4"/>
    <n v="980.2"/>
    <n v="1001.5"/>
    <n v="1000"/>
    <n v="1005"/>
    <n v="1020.9"/>
    <n v="1024.5"/>
    <n v="1030"/>
    <n v="1038.7"/>
  </r>
  <r>
    <x v="0"/>
    <x v="239"/>
    <x v="102"/>
    <x v="102"/>
    <n v="54707"/>
    <n v="64424.2"/>
    <n v="76318.2"/>
    <n v="90282.6"/>
    <n v="93072.8"/>
    <n v="131272.5"/>
    <n v="194856.4"/>
    <n v="201380.2"/>
    <n v="187413.6"/>
    <n v="162884.5"/>
    <n v="177311.5"/>
    <n v="166026.4"/>
    <n v="110598.1"/>
    <n v="129159"/>
    <n v="130217"/>
    <n v="142360.29999999999"/>
    <n v="170889.3"/>
    <n v="156510"/>
    <n v="148482.20000000001"/>
    <n v="143454.79999999999"/>
    <n v="142013.29999999999"/>
    <n v="150056.4"/>
    <n v="172630.5"/>
    <n v="175286.6"/>
    <n v="135292"/>
    <n v="159022"/>
    <n v="230707"/>
    <n v="215787"/>
    <n v="211576.7"/>
    <n v="243798"/>
    <n v="322191"/>
    <n v="458381"/>
    <n v="533461"/>
    <n v="602035.1"/>
    <n v="731661"/>
    <n v="479355"/>
    <n v="601692"/>
    <n v="807604"/>
    <n v="813488"/>
    <n v="795635"/>
    <n v="817912.8"/>
  </r>
  <r>
    <x v="1"/>
    <x v="239"/>
    <x v="103"/>
    <x v="103"/>
    <n v="323800.8"/>
    <n v="331779"/>
    <n v="367329.9"/>
    <n v="392817.8"/>
    <n v="382229.1"/>
    <n v="399886.5"/>
    <n v="396041.6"/>
    <n v="347000.4"/>
    <n v="341485.8"/>
    <n v="324319.3"/>
    <n v="365971"/>
    <n v="357431.5"/>
    <n v="350444"/>
    <n v="388152.8"/>
    <n v="407447"/>
    <n v="398381.5"/>
    <n v="396895.9"/>
    <n v="399973.9"/>
    <n v="391420.9"/>
    <n v="392256"/>
    <n v="402268.2"/>
    <n v="412303.2"/>
    <n v="420483.4"/>
    <n v="437704.1"/>
    <n v="430427.2"/>
    <n v="440259.2"/>
    <n v="439701.9"/>
    <n v="440888.5"/>
    <n v="459900.1"/>
    <n v="430379.9"/>
    <n v="462298.8"/>
    <n v="491224.5"/>
    <n v="487767.8"/>
    <n v="499651"/>
    <n v="480234"/>
    <n v="479355"/>
    <n v="458793.8"/>
    <n v="467831.8"/>
    <n v="465820.4"/>
    <n v="475670.2"/>
    <n v="515850.7"/>
  </r>
  <r>
    <x v="2"/>
    <x v="239"/>
    <x v="104"/>
    <x v="104"/>
    <n v="169"/>
    <n v="194.2"/>
    <n v="207.8"/>
    <n v="229.8"/>
    <n v="243.5"/>
    <n v="328.3"/>
    <n v="492"/>
    <n v="580.29999999999995"/>
    <n v="548.79999999999995"/>
    <n v="502.2"/>
    <n v="484.5"/>
    <n v="464.5"/>
    <n v="315.60000000000002"/>
    <n v="332.8"/>
    <n v="319.60000000000002"/>
    <n v="357.3"/>
    <n v="430.6"/>
    <n v="391.3"/>
    <n v="379.3"/>
    <n v="365.7"/>
    <n v="353"/>
    <n v="363.9"/>
    <n v="410.6"/>
    <n v="400.5"/>
    <n v="314.3"/>
    <n v="361.2"/>
    <n v="524.70000000000005"/>
    <n v="489.4"/>
    <n v="460"/>
    <n v="566.5"/>
    <n v="696.9"/>
    <n v="933.1"/>
    <n v="1093.7"/>
    <n v="1204.9000000000001"/>
    <n v="1523.6"/>
    <n v="1000"/>
    <n v="1311.5"/>
    <n v="1726.3"/>
    <n v="1746.4"/>
    <n v="1672.7"/>
    <n v="1585.6"/>
  </r>
  <r>
    <x v="0"/>
    <x v="240"/>
    <x v="675"/>
    <x v="671"/>
    <n v="90342.2"/>
    <n v="96924.800000000003"/>
    <n v="112565.8"/>
    <n v="127927.9"/>
    <n v="143300.70000000001"/>
    <n v="168391.2"/>
    <n v="170180.6"/>
    <n v="207185.1"/>
    <n v="196827"/>
    <n v="218100.8"/>
    <n v="216521.8"/>
    <n v="216540.79999999999"/>
    <n v="218609.9"/>
    <n v="238793.60000000001"/>
    <n v="269825.59999999998"/>
    <n v="289424.7"/>
    <n v="298026.59999999998"/>
    <n v="302865"/>
    <n v="317664.59999999998"/>
    <n v="328044"/>
    <n v="348660.2"/>
    <n v="375127.1"/>
    <n v="381886.5"/>
    <n v="414950.5"/>
    <n v="425863.8"/>
    <n v="435900.5"/>
    <n v="461380.3"/>
    <n v="449957.9"/>
    <n v="469688.2"/>
    <n v="502071.7"/>
    <n v="559869.30000000005"/>
    <n v="623537.1"/>
    <n v="679792.3"/>
    <n v="727683.2"/>
    <n v="748563.5"/>
    <n v="641803.69999999995"/>
    <n v="737235.1"/>
    <n v="806409.1"/>
    <n v="806716.7"/>
    <n v="835276.7"/>
    <n v="858664.5"/>
  </r>
  <r>
    <x v="1"/>
    <x v="240"/>
    <x v="676"/>
    <x v="672"/>
    <n v="383745.9"/>
    <n v="348283.3"/>
    <n v="391737.5"/>
    <n v="428066.5"/>
    <n v="463236"/>
    <n v="487431.6"/>
    <n v="410180.8"/>
    <n v="458718.6"/>
    <n v="431118.7"/>
    <n v="481295.6"/>
    <n v="462353.6"/>
    <n v="454953.4"/>
    <n v="464565.9"/>
    <n v="492852.1"/>
    <n v="507595.6"/>
    <n v="514934.4"/>
    <n v="525419.19999999995"/>
    <n v="521501.3"/>
    <n v="543307.1"/>
    <n v="555485.80000000005"/>
    <n v="576426.30000000005"/>
    <n v="567349.80000000005"/>
    <n v="570160.19999999995"/>
    <n v="613637.9"/>
    <n v="624531.1"/>
    <n v="638080.9"/>
    <n v="643815.4"/>
    <n v="621923.69999999995"/>
    <n v="655580.80000000005"/>
    <n v="667612.4"/>
    <n v="716644.8"/>
    <n v="727782.8"/>
    <n v="754329.8"/>
    <n v="784282.3"/>
    <n v="712923.1"/>
    <n v="641803.69999999995"/>
    <n v="696445.9"/>
    <n v="691604.3"/>
    <n v="679667.6"/>
    <n v="698779.5"/>
    <n v="711109.4"/>
  </r>
  <r>
    <x v="2"/>
    <x v="240"/>
    <x v="677"/>
    <x v="673"/>
    <n v="235.4"/>
    <n v="278.3"/>
    <n v="287.39999999999998"/>
    <n v="298.89999999999998"/>
    <n v="309.3"/>
    <n v="345.5"/>
    <n v="414.9"/>
    <n v="451.7"/>
    <n v="456.5"/>
    <n v="453.2"/>
    <n v="468.3"/>
    <n v="476"/>
    <n v="470.6"/>
    <n v="484.5"/>
    <n v="531.6"/>
    <n v="562.1"/>
    <n v="567.20000000000005"/>
    <n v="580.79999999999995"/>
    <n v="584.70000000000005"/>
    <n v="590.6"/>
    <n v="604.9"/>
    <n v="661.2"/>
    <n v="669.8"/>
    <n v="676.2"/>
    <n v="681.9"/>
    <n v="683.1"/>
    <n v="716.6"/>
    <n v="723.5"/>
    <n v="716.4"/>
    <n v="752"/>
    <n v="781.2"/>
    <n v="856.8"/>
    <n v="901.2"/>
    <n v="927.8"/>
    <n v="1050"/>
    <n v="1000"/>
    <n v="1058.5999999999999"/>
    <n v="1166"/>
    <n v="1186.9000000000001"/>
    <n v="1195.3"/>
    <n v="1207.5"/>
  </r>
  <r>
    <x v="0"/>
    <x v="241"/>
    <x v="678"/>
    <x v="674"/>
    <n v="30156.6"/>
    <n v="29666.2"/>
    <n v="34601.5"/>
    <n v="42458.400000000001"/>
    <n v="46407.6"/>
    <n v="50492.800000000003"/>
    <n v="51534.5"/>
    <n v="57516"/>
    <n v="59311.3"/>
    <n v="64293.1"/>
    <n v="72548.7"/>
    <n v="75090.2"/>
    <n v="79470"/>
    <n v="88725"/>
    <n v="96096.5"/>
    <n v="100731.1"/>
    <n v="103360.5"/>
    <n v="102261"/>
    <n v="114339.3"/>
    <n v="123264"/>
    <n v="134731.4"/>
    <n v="145405.20000000001"/>
    <n v="149963.1"/>
    <n v="158312.4"/>
    <n v="163162.9"/>
    <n v="171617.2"/>
    <n v="177669.1"/>
    <n v="169719.4"/>
    <n v="172268.5"/>
    <n v="175156.9"/>
    <n v="181947"/>
    <n v="197429.6"/>
    <n v="212932.2"/>
    <n v="205265.7"/>
    <n v="198128.9"/>
    <n v="166870.9"/>
    <n v="186877.2"/>
    <n v="203172.6"/>
    <n v="213338.9"/>
    <n v="218984.2"/>
    <n v="225115.7"/>
  </r>
  <r>
    <x v="1"/>
    <x v="241"/>
    <x v="679"/>
    <x v="675"/>
    <n v="90895.4"/>
    <n v="78523.5"/>
    <n v="85894.6"/>
    <n v="100241.3"/>
    <n v="104549.5"/>
    <n v="102257.2"/>
    <n v="93707.199999999997"/>
    <n v="98134.6"/>
    <n v="97898.1"/>
    <n v="105214.2"/>
    <n v="115355"/>
    <n v="119735.8"/>
    <n v="126328"/>
    <n v="139826.20000000001"/>
    <n v="143610.1"/>
    <n v="145217.20000000001"/>
    <n v="147383.79999999999"/>
    <n v="143034.4"/>
    <n v="159270.79999999999"/>
    <n v="170152.6"/>
    <n v="183490.7"/>
    <n v="187454.7"/>
    <n v="194092.6"/>
    <n v="205208.3"/>
    <n v="212866.7"/>
    <n v="223263.3"/>
    <n v="226813.2"/>
    <n v="214798.3"/>
    <n v="218726.3"/>
    <n v="217557.5"/>
    <n v="221478.3"/>
    <n v="224039"/>
    <n v="227810"/>
    <n v="218927.6"/>
    <n v="197162.6"/>
    <n v="166870.9"/>
    <n v="181543.6"/>
    <n v="185936.7"/>
    <n v="190335.7"/>
    <n v="191471.1"/>
    <n v="194461.9"/>
  </r>
  <r>
    <x v="2"/>
    <x v="241"/>
    <x v="680"/>
    <x v="676"/>
    <n v="331.8"/>
    <n v="377.8"/>
    <n v="402.8"/>
    <n v="423.6"/>
    <n v="443.9"/>
    <n v="493.8"/>
    <n v="550"/>
    <n v="586.1"/>
    <n v="605.79999999999995"/>
    <n v="611.1"/>
    <n v="628.9"/>
    <n v="627.1"/>
    <n v="629.1"/>
    <n v="634.5"/>
    <n v="669.1"/>
    <n v="693.7"/>
    <n v="701.3"/>
    <n v="714.9"/>
    <n v="717.9"/>
    <n v="724.4"/>
    <n v="734.3"/>
    <n v="775.7"/>
    <n v="772.6"/>
    <n v="771.5"/>
    <n v="766.5"/>
    <n v="768.7"/>
    <n v="783.3"/>
    <n v="790.1"/>
    <n v="787.6"/>
    <n v="805.1"/>
    <n v="821.5"/>
    <n v="881.2"/>
    <n v="934.7"/>
    <n v="937.6"/>
    <n v="1004.9"/>
    <n v="1000"/>
    <n v="1029.4000000000001"/>
    <n v="1092.7"/>
    <n v="1120.9000000000001"/>
    <n v="1143.7"/>
    <n v="1157.5999999999999"/>
  </r>
  <r>
    <x v="0"/>
    <x v="242"/>
    <x v="273"/>
    <x v="273"/>
    <n v="150954.6"/>
    <n v="165092.4"/>
    <n v="175581.3"/>
    <n v="193350.5"/>
    <n v="218728.5"/>
    <n v="247767.7"/>
    <n v="265314"/>
    <n v="293918.40000000002"/>
    <n v="298355.3"/>
    <n v="311335.7"/>
    <n v="359207.7"/>
    <n v="381423.1"/>
    <n v="398824.1"/>
    <n v="407900.2"/>
    <n v="457682.8"/>
    <n v="481583.7"/>
    <n v="496637.3"/>
    <n v="522386.9"/>
    <n v="547476.30000000005"/>
    <n v="571113.1"/>
    <n v="632780.1"/>
    <n v="661038.69999999995"/>
    <n v="699333"/>
    <n v="748455.3"/>
    <n v="773545"/>
    <n v="827952"/>
    <n v="884288"/>
    <n v="862640"/>
    <n v="893888.5"/>
    <n v="925784"/>
    <n v="1022995"/>
    <n v="1116800"/>
    <n v="1196538"/>
    <n v="1269456.8"/>
    <n v="1311435"/>
    <n v="1092050"/>
    <n v="1253063"/>
    <n v="1357788"/>
    <n v="1437709"/>
    <n v="1496726"/>
    <n v="1538634.3"/>
  </r>
  <r>
    <x v="1"/>
    <x v="242"/>
    <x v="274"/>
    <x v="274"/>
    <n v="280125.59999999998"/>
    <n v="293533.09999999998"/>
    <n v="303480.2"/>
    <n v="332448.2"/>
    <n v="356395.8"/>
    <n v="377348.1"/>
    <n v="373664.7"/>
    <n v="398573.6"/>
    <n v="407596.9"/>
    <n v="415835.8"/>
    <n v="474282.9"/>
    <n v="492971.6"/>
    <n v="550749.80000000005"/>
    <n v="532497.30000000005"/>
    <n v="571512"/>
    <n v="601488.5"/>
    <n v="595161.80000000005"/>
    <n v="627548.5"/>
    <n v="670178.4"/>
    <n v="681476.1"/>
    <n v="725461.7"/>
    <n v="727570.6"/>
    <n v="797766.9"/>
    <n v="879863.4"/>
    <n v="918547.8"/>
    <n v="981271.3"/>
    <n v="1038703"/>
    <n v="1041092.2"/>
    <n v="1081455.3"/>
    <n v="1124182.3999999999"/>
    <n v="1202900.8999999999"/>
    <n v="1278389"/>
    <n v="1322288"/>
    <n v="1371841.8"/>
    <n v="1372180.3"/>
    <n v="1092050"/>
    <n v="1225668.8999999999"/>
    <n v="1298117.1000000001"/>
    <n v="1340898.6000000001"/>
    <n v="1364828.9"/>
    <n v="1362908.4"/>
  </r>
  <r>
    <x v="2"/>
    <x v="242"/>
    <x v="275"/>
    <x v="275"/>
    <n v="538.9"/>
    <n v="562.4"/>
    <n v="578.6"/>
    <n v="581.6"/>
    <n v="613.70000000000005"/>
    <n v="656.6"/>
    <n v="710"/>
    <n v="737.4"/>
    <n v="732"/>
    <n v="748.7"/>
    <n v="757.4"/>
    <n v="773.7"/>
    <n v="724.1"/>
    <n v="766"/>
    <n v="800.8"/>
    <n v="800.7"/>
    <n v="834.5"/>
    <n v="832.4"/>
    <n v="816.9"/>
    <n v="838.1"/>
    <n v="872.2"/>
    <n v="908.6"/>
    <n v="876.6"/>
    <n v="850.6"/>
    <n v="842.1"/>
    <n v="843.8"/>
    <n v="851.3"/>
    <n v="828.6"/>
    <n v="826.6"/>
    <n v="823.5"/>
    <n v="850.4"/>
    <n v="873.6"/>
    <n v="904.9"/>
    <n v="925.4"/>
    <n v="955.7"/>
    <n v="1000"/>
    <n v="1022.4"/>
    <n v="1046"/>
    <n v="1072.2"/>
    <n v="1096.5999999999999"/>
    <n v="1128.9000000000001"/>
  </r>
  <r>
    <x v="0"/>
    <x v="243"/>
    <x v="681"/>
    <x v="677"/>
    <n v="146017.5"/>
    <n v="157675.29999999999"/>
    <n v="150433.79999999999"/>
    <n v="193557.4"/>
    <n v="216188"/>
    <n v="239892"/>
    <n v="256130.6"/>
    <n v="277405"/>
    <n v="286853.59999999998"/>
    <n v="313570.3"/>
    <n v="335559.9"/>
    <n v="363043.1"/>
    <n v="440915.3"/>
    <n v="508468.3"/>
    <n v="533543.30000000005"/>
    <n v="566774.69999999995"/>
    <n v="594104"/>
    <n v="605244.4"/>
    <n v="638623.9"/>
    <n v="675085.4"/>
    <n v="750066.5"/>
    <n v="777992.9"/>
    <n v="820739.2"/>
    <n v="852151.8"/>
    <n v="886543"/>
    <n v="947825"/>
    <n v="992808"/>
    <n v="989403"/>
    <n v="1040389.8"/>
    <n v="1104611"/>
    <n v="1185521"/>
    <n v="1233704"/>
    <n v="1295134"/>
    <n v="1320719.3"/>
    <n v="1280727"/>
    <n v="1222536"/>
    <n v="1327843.6000000001"/>
    <n v="1368088.6"/>
    <n v="1451900.6"/>
    <n v="1518029.6"/>
    <n v="1560534.4"/>
  </r>
  <r>
    <x v="1"/>
    <x v="243"/>
    <x v="682"/>
    <x v="678"/>
    <n v="358146.1"/>
    <n v="363416.5"/>
    <n v="328722.59999999998"/>
    <n v="400861.1"/>
    <n v="424029.7"/>
    <n v="434960.5"/>
    <n v="428685.8"/>
    <n v="433139.5"/>
    <n v="439158.4"/>
    <n v="466716.9"/>
    <n v="482005.4"/>
    <n v="511916.5"/>
    <n v="616577.30000000005"/>
    <n v="700173"/>
    <n v="718374.40000000002"/>
    <n v="735444.6"/>
    <n v="749435.7"/>
    <n v="761461.5"/>
    <n v="794327"/>
    <n v="823234.7"/>
    <n v="892396.9"/>
    <n v="917612.9"/>
    <n v="953939.4"/>
    <n v="987695"/>
    <n v="1032368"/>
    <n v="1095044.8999999999"/>
    <n v="1126959.6000000001"/>
    <n v="1124415.8"/>
    <n v="1181097.1000000001"/>
    <n v="1254546.8"/>
    <n v="1318863.3"/>
    <n v="1338341.3999999999"/>
    <n v="1361586.2"/>
    <n v="1356350.1"/>
    <n v="1285141.8"/>
    <n v="1222536"/>
    <n v="1314304.6000000001"/>
    <n v="1326376.3"/>
    <n v="1376799.3"/>
    <n v="1417549.1"/>
    <n v="1427393.5"/>
  </r>
  <r>
    <x v="2"/>
    <x v="243"/>
    <x v="683"/>
    <x v="679"/>
    <n v="407.7"/>
    <n v="433.9"/>
    <n v="457.6"/>
    <n v="482.9"/>
    <n v="509.8"/>
    <n v="551.5"/>
    <n v="597.5"/>
    <n v="640.5"/>
    <n v="653.20000000000005"/>
    <n v="671.9"/>
    <n v="696.2"/>
    <n v="709.2"/>
    <n v="715.1"/>
    <n v="726.2"/>
    <n v="742.7"/>
    <n v="770.7"/>
    <n v="792.7"/>
    <n v="794.8"/>
    <n v="804"/>
    <n v="820"/>
    <n v="840.5"/>
    <n v="847.8"/>
    <n v="860.4"/>
    <n v="862.8"/>
    <n v="858.7"/>
    <n v="865.6"/>
    <n v="881"/>
    <n v="879.9"/>
    <n v="880.9"/>
    <n v="880.5"/>
    <n v="898.9"/>
    <n v="921.8"/>
    <n v="951.2"/>
    <n v="973.7"/>
    <n v="996.6"/>
    <n v="1000"/>
    <n v="1010.3"/>
    <n v="1031.4000000000001"/>
    <n v="1054.5"/>
    <n v="1070.9000000000001"/>
    <n v="1093.3"/>
  </r>
  <r>
    <x v="0"/>
    <x v="244"/>
    <x v="684"/>
    <x v="680"/>
    <n v="119832"/>
    <n v="119300.8"/>
    <n v="134190.20000000001"/>
    <n v="155524.20000000001"/>
    <n v="182634.3"/>
    <n v="205955.6"/>
    <n v="221145.4"/>
    <n v="238684.6"/>
    <n v="231357"/>
    <n v="240981"/>
    <n v="260674.3"/>
    <n v="264639.8"/>
    <n v="273439.90000000002"/>
    <n v="290519.09999999998"/>
    <n v="318195.20000000001"/>
    <n v="336126.6"/>
    <n v="358588.6"/>
    <n v="357342.6"/>
    <n v="376247.1"/>
    <n v="393314"/>
    <n v="421755"/>
    <n v="444205.2"/>
    <n v="468828.8"/>
    <n v="500667.4"/>
    <n v="524756"/>
    <n v="554117.9"/>
    <n v="591681.80000000005"/>
    <n v="583624.9"/>
    <n v="587477.1"/>
    <n v="621691.9"/>
    <n v="687552.5"/>
    <n v="751595.2"/>
    <n v="819717.3"/>
    <n v="867423.2"/>
    <n v="911039.2"/>
    <n v="774180.2"/>
    <n v="848719"/>
    <n v="929455.6"/>
    <n v="972327"/>
    <n v="1003231.1"/>
    <n v="1031321.6"/>
  </r>
  <r>
    <x v="1"/>
    <x v="244"/>
    <x v="685"/>
    <x v="681"/>
    <n v="427744.7"/>
    <n v="394397.7"/>
    <n v="425458.3"/>
    <n v="452317.9"/>
    <n v="480758.6"/>
    <n v="490276.8"/>
    <n v="459741.5"/>
    <n v="443226.8"/>
    <n v="420210.6"/>
    <n v="441624.6"/>
    <n v="467099.3"/>
    <n v="468649"/>
    <n v="483744.8"/>
    <n v="510292.5"/>
    <n v="532220.6"/>
    <n v="538721.19999999995"/>
    <n v="552716.69999999995"/>
    <n v="551083"/>
    <n v="578777.69999999995"/>
    <n v="593168.69999999995"/>
    <n v="615303.69999999995"/>
    <n v="625426"/>
    <n v="641510.9"/>
    <n v="672015.7"/>
    <n v="685745.6"/>
    <n v="708254.5"/>
    <n v="707270.3"/>
    <n v="676454.40000000002"/>
    <n v="724824.4"/>
    <n v="722793.7"/>
    <n v="785055.5"/>
    <n v="831038.4"/>
    <n v="865425.3"/>
    <n v="898066.5"/>
    <n v="876434.5"/>
    <n v="774180.2"/>
    <n v="805509.8"/>
    <n v="832438.1"/>
    <n v="839903.6"/>
    <n v="850775.9"/>
    <n v="859553"/>
  </r>
  <r>
    <x v="2"/>
    <x v="244"/>
    <x v="686"/>
    <x v="682"/>
    <n v="280.10000000000002"/>
    <n v="302.5"/>
    <n v="315.39999999999998"/>
    <n v="343.8"/>
    <n v="379.9"/>
    <n v="420.1"/>
    <n v="481"/>
    <n v="538.5"/>
    <n v="550.6"/>
    <n v="545.70000000000005"/>
    <n v="558.1"/>
    <n v="564.70000000000005"/>
    <n v="565.29999999999995"/>
    <n v="569.29999999999995"/>
    <n v="597.9"/>
    <n v="623.9"/>
    <n v="648.79999999999995"/>
    <n v="648.4"/>
    <n v="650.1"/>
    <n v="663.1"/>
    <n v="685.4"/>
    <n v="710.2"/>
    <n v="730.8"/>
    <n v="745"/>
    <n v="765.2"/>
    <n v="782.4"/>
    <n v="836.6"/>
    <n v="862.8"/>
    <n v="810.5"/>
    <n v="860.1"/>
    <n v="875.8"/>
    <n v="904.4"/>
    <n v="947.2"/>
    <n v="965.9"/>
    <n v="1039.5"/>
    <n v="1000"/>
    <n v="1053.5999999999999"/>
    <n v="1116.5"/>
    <n v="1157.7"/>
    <n v="1179.2"/>
    <n v="1199.8"/>
  </r>
  <r>
    <x v="0"/>
    <x v="245"/>
    <x v="287"/>
    <x v="288"/>
    <n v="15020.4"/>
    <n v="15632.6"/>
    <n v="17745"/>
    <n v="20165.599999999999"/>
    <n v="23011.200000000001"/>
    <n v="27299.200000000001"/>
    <n v="33144.5"/>
    <n v="35363"/>
    <n v="35337"/>
    <n v="38363.699999999997"/>
    <n v="43561.9"/>
    <n v="46129.5"/>
    <n v="49863.3"/>
    <n v="56875.9"/>
    <n v="63870.5"/>
    <n v="69559.8"/>
    <n v="76309.3"/>
    <n v="75475.199999999997"/>
    <n v="79138.899999999994"/>
    <n v="84974.7"/>
    <n v="88645.2"/>
    <n v="94679.9"/>
    <n v="102051.4"/>
    <n v="114334"/>
    <n v="111117"/>
    <n v="114641"/>
    <n v="123696"/>
    <n v="107192"/>
    <n v="100711.5"/>
    <n v="109907"/>
    <n v="120626"/>
    <n v="133706"/>
    <n v="145223"/>
    <n v="156203.5"/>
    <n v="165239"/>
    <n v="136507"/>
    <n v="153811.79999999999"/>
    <n v="170604.7"/>
    <n v="171717.8"/>
    <n v="173748.8"/>
    <n v="178613.8"/>
  </r>
  <r>
    <x v="1"/>
    <x v="245"/>
    <x v="288"/>
    <x v="289"/>
    <n v="51117.3"/>
    <n v="51835.6"/>
    <n v="56344.9"/>
    <n v="60514.3"/>
    <n v="70002.100000000006"/>
    <n v="79203.7"/>
    <n v="76762.8"/>
    <n v="75591.399999999994"/>
    <n v="78130.3"/>
    <n v="85628.9"/>
    <n v="92516.4"/>
    <n v="100428.9"/>
    <n v="110474.5"/>
    <n v="121601.7"/>
    <n v="127703.9"/>
    <n v="134149.1"/>
    <n v="144182.9"/>
    <n v="139789.6"/>
    <n v="149176.79999999999"/>
    <n v="151683"/>
    <n v="154005.6"/>
    <n v="156967.20000000001"/>
    <n v="158849.60000000001"/>
    <n v="172002.9"/>
    <n v="168237.4"/>
    <n v="165212.79999999999"/>
    <n v="157865.20000000001"/>
    <n v="128534.9"/>
    <n v="120304.9"/>
    <n v="127806.7"/>
    <n v="140098.6"/>
    <n v="147389.4"/>
    <n v="151743.5"/>
    <n v="160285"/>
    <n v="152833.9"/>
    <n v="136507"/>
    <n v="142895.70000000001"/>
    <n v="147315.6"/>
    <n v="142218"/>
    <n v="144918.79999999999"/>
    <n v="146131.5"/>
  </r>
  <r>
    <x v="2"/>
    <x v="245"/>
    <x v="289"/>
    <x v="290"/>
    <n v="293.8"/>
    <n v="301.60000000000002"/>
    <n v="314.89999999999998"/>
    <n v="333.2"/>
    <n v="328.7"/>
    <n v="344.7"/>
    <n v="431.8"/>
    <n v="467.8"/>
    <n v="452.3"/>
    <n v="448"/>
    <n v="470.9"/>
    <n v="459.3"/>
    <n v="451.4"/>
    <n v="467.7"/>
    <n v="500.1"/>
    <n v="518.5"/>
    <n v="529.29999999999995"/>
    <n v="539.9"/>
    <n v="530.5"/>
    <n v="560.20000000000005"/>
    <n v="575.6"/>
    <n v="603.20000000000005"/>
    <n v="642.4"/>
    <n v="664.7"/>
    <n v="660.5"/>
    <n v="693.9"/>
    <n v="783.6"/>
    <n v="834"/>
    <n v="837.1"/>
    <n v="859.9"/>
    <n v="861"/>
    <n v="907.2"/>
    <n v="957"/>
    <n v="974.5"/>
    <n v="1081.2"/>
    <n v="1000"/>
    <n v="1076.4000000000001"/>
    <n v="1158.0999999999999"/>
    <n v="1207.4000000000001"/>
    <n v="1198.9000000000001"/>
    <n v="1222.3"/>
  </r>
  <r>
    <x v="0"/>
    <x v="246"/>
    <x v="290"/>
    <x v="291"/>
    <n v="19272.3"/>
    <n v="18720.3"/>
    <n v="21156.1"/>
    <n v="22947.1"/>
    <n v="24559.5"/>
    <n v="28452.7"/>
    <n v="32000.7"/>
    <n v="35199.800000000003"/>
    <n v="31316"/>
    <n v="31071.7"/>
    <n v="34210.9"/>
    <n v="32174.400000000001"/>
    <n v="30626.1"/>
    <n v="31208.1"/>
    <n v="32838.300000000003"/>
    <n v="32934.300000000003"/>
    <n v="29938.3"/>
    <n v="32877.199999999997"/>
    <n v="33493.599999999999"/>
    <n v="33884"/>
    <n v="36094.5"/>
    <n v="37786.9"/>
    <n v="38440.699999999997"/>
    <n v="38992.800000000003"/>
    <n v="38951"/>
    <n v="39467"/>
    <n v="40100"/>
    <n v="40689"/>
    <n v="41349.800000000003"/>
    <n v="42325"/>
    <n v="46638"/>
    <n v="52599"/>
    <n v="59313"/>
    <n v="61907.6"/>
    <n v="69503"/>
    <n v="55371"/>
    <n v="66976.600000000006"/>
    <n v="76145"/>
    <n v="79220.5"/>
    <n v="81683"/>
    <n v="83970.1"/>
  </r>
  <r>
    <x v="1"/>
    <x v="246"/>
    <x v="291"/>
    <x v="292"/>
    <n v="79806.8"/>
    <n v="68451.100000000006"/>
    <n v="70367.5"/>
    <n v="71446.7"/>
    <n v="71494.8"/>
    <n v="72506.399999999994"/>
    <n v="69836.7"/>
    <n v="66710.600000000006"/>
    <n v="55359.6"/>
    <n v="54176.1"/>
    <n v="57066.6"/>
    <n v="53347.1"/>
    <n v="50376.6"/>
    <n v="51641.5"/>
    <n v="51902.1"/>
    <n v="51271.199999999997"/>
    <n v="46130.1"/>
    <n v="49824.2"/>
    <n v="50481.3"/>
    <n v="50609.2"/>
    <n v="53476.800000000003"/>
    <n v="56034.400000000001"/>
    <n v="57106.2"/>
    <n v="57616.3"/>
    <n v="56875.4"/>
    <n v="57856.4"/>
    <n v="58039.5"/>
    <n v="57821.2"/>
    <n v="57602.7"/>
    <n v="57769"/>
    <n v="61073.599999999999"/>
    <n v="62387.8"/>
    <n v="64812.2"/>
    <n v="65246.8"/>
    <n v="65614.7"/>
    <n v="55371"/>
    <n v="63674.9"/>
    <n v="66593.2"/>
    <n v="66314.8"/>
    <n v="66247.5"/>
    <n v="66860.899999999994"/>
  </r>
  <r>
    <x v="2"/>
    <x v="246"/>
    <x v="292"/>
    <x v="293"/>
    <n v="241.5"/>
    <n v="273.5"/>
    <n v="300.7"/>
    <n v="321.2"/>
    <n v="343.5"/>
    <n v="392.4"/>
    <n v="458.2"/>
    <n v="527.6"/>
    <n v="565.70000000000005"/>
    <n v="573.5"/>
    <n v="599.5"/>
    <n v="603.1"/>
    <n v="607.9"/>
    <n v="604.29999999999995"/>
    <n v="632.70000000000005"/>
    <n v="642.4"/>
    <n v="649"/>
    <n v="659.9"/>
    <n v="663.5"/>
    <n v="669.5"/>
    <n v="675"/>
    <n v="674.4"/>
    <n v="673.1"/>
    <n v="676.8"/>
    <n v="684.8"/>
    <n v="682.2"/>
    <n v="690.9"/>
    <n v="703.7"/>
    <n v="717.8"/>
    <n v="732.7"/>
    <n v="763.6"/>
    <n v="843.1"/>
    <n v="915.2"/>
    <n v="948.8"/>
    <n v="1059.3"/>
    <n v="1000"/>
    <n v="1051.9000000000001"/>
    <n v="1143.4000000000001"/>
    <n v="1194.5999999999999"/>
    <n v="1233"/>
    <n v="1255.9000000000001"/>
  </r>
  <r>
    <x v="0"/>
    <x v="247"/>
    <x v="293"/>
    <x v="294"/>
    <n v="19301.400000000001"/>
    <n v="18680.2"/>
    <n v="19951.099999999999"/>
    <n v="20473.900000000001"/>
    <n v="21953.9"/>
    <n v="22382.2"/>
    <n v="21797.5"/>
    <n v="21214.7"/>
    <n v="19374.400000000001"/>
    <n v="18846"/>
    <n v="19579.900000000001"/>
    <n v="19802.099999999999"/>
    <n v="20599.3"/>
    <n v="21629"/>
    <n v="22688.7"/>
    <n v="23033.9"/>
    <n v="23333.1"/>
    <n v="22520.7"/>
    <n v="22922.7"/>
    <n v="22733.7"/>
    <n v="23594"/>
    <n v="23742.3"/>
    <n v="24123.3"/>
    <n v="24569.599999999999"/>
    <n v="24849"/>
    <n v="26223"/>
    <n v="27590"/>
    <n v="27743"/>
    <n v="26954.400000000001"/>
    <n v="31268"/>
    <n v="37336"/>
    <n v="39281"/>
    <n v="42227"/>
    <n v="48385"/>
    <n v="54789"/>
    <n v="49276"/>
    <n v="54065.9"/>
    <n v="56641.9"/>
    <n v="56794.9"/>
    <n v="58523.8"/>
    <n v="60162.5"/>
  </r>
  <r>
    <x v="1"/>
    <x v="247"/>
    <x v="294"/>
    <x v="295"/>
    <n v="89814.3"/>
    <n v="78305.8"/>
    <n v="81678.399999999994"/>
    <n v="83124.800000000003"/>
    <n v="84903"/>
    <n v="73668.3"/>
    <n v="65747.7"/>
    <n v="60674.1"/>
    <n v="55215.5"/>
    <n v="48553.5"/>
    <n v="49051.9"/>
    <n v="46500.2"/>
    <n v="48405.9"/>
    <n v="50360.800000000003"/>
    <n v="53033.7"/>
    <n v="46076.4"/>
    <n v="43786"/>
    <n v="41802.199999999997"/>
    <n v="40476.1"/>
    <n v="38942.1"/>
    <n v="40294.5"/>
    <n v="39366.800000000003"/>
    <n v="39728.6"/>
    <n v="40269.4"/>
    <n v="40187.4"/>
    <n v="39632.300000000003"/>
    <n v="38433.199999999997"/>
    <n v="36502.6"/>
    <n v="34353.4"/>
    <n v="36302.1"/>
    <n v="42790.8"/>
    <n v="42862.1"/>
    <n v="44127.4"/>
    <n v="49493.3"/>
    <n v="50086.6"/>
    <n v="49276"/>
    <n v="50016.4"/>
    <n v="49296.3"/>
    <n v="48342.2"/>
    <n v="50293.3"/>
    <n v="50432.3"/>
  </r>
  <r>
    <x v="2"/>
    <x v="247"/>
    <x v="295"/>
    <x v="296"/>
    <n v="214.9"/>
    <n v="238.6"/>
    <n v="244.3"/>
    <n v="246.3"/>
    <n v="258.60000000000002"/>
    <n v="303.8"/>
    <n v="331.5"/>
    <n v="349.7"/>
    <n v="350.9"/>
    <n v="388.2"/>
    <n v="399.2"/>
    <n v="425.9"/>
    <n v="425.6"/>
    <n v="429.5"/>
    <n v="427.8"/>
    <n v="499.9"/>
    <n v="532.9"/>
    <n v="538.70000000000005"/>
    <n v="566.29999999999995"/>
    <n v="583.79999999999995"/>
    <n v="585.5"/>
    <n v="603.1"/>
    <n v="607.20000000000005"/>
    <n v="610.1"/>
    <n v="618.29999999999995"/>
    <n v="661.7"/>
    <n v="717.9"/>
    <n v="760"/>
    <n v="784.6"/>
    <n v="861.3"/>
    <n v="872.5"/>
    <n v="916.5"/>
    <n v="956.9"/>
    <n v="977.6"/>
    <n v="1093.9000000000001"/>
    <n v="1000"/>
    <n v="1081"/>
    <n v="1149"/>
    <n v="1174.8"/>
    <n v="1163.7"/>
    <n v="1192.9000000000001"/>
  </r>
  <r>
    <x v="0"/>
    <x v="248"/>
    <x v="296"/>
    <x v="297"/>
    <n v="35395.699999999997"/>
    <n v="34251.4"/>
    <n v="38904.699999999997"/>
    <n v="47719.8"/>
    <n v="56905.599999999999"/>
    <n v="63268.9"/>
    <n v="64286"/>
    <n v="68933"/>
    <n v="68329.100000000006"/>
    <n v="71831.8"/>
    <n v="75900.3"/>
    <n v="78491.8"/>
    <n v="82684.899999999994"/>
    <n v="88317.3"/>
    <n v="98044.1"/>
    <n v="104861.1"/>
    <n v="114166.39999999999"/>
    <n v="113635.6"/>
    <n v="121450.6"/>
    <n v="127826.4"/>
    <n v="139632.70000000001"/>
    <n v="145096.5"/>
    <n v="154904.1"/>
    <n v="164239"/>
    <n v="176513"/>
    <n v="188373"/>
    <n v="201279"/>
    <n v="202149"/>
    <n v="206016.2"/>
    <n v="211868"/>
    <n v="234343"/>
    <n v="259662"/>
    <n v="276811"/>
    <n v="283377.7"/>
    <n v="287859"/>
    <n v="233419"/>
    <n v="253712.2"/>
    <n v="281832.40000000002"/>
    <n v="302097.5"/>
    <n v="310136.5"/>
    <n v="318820.40000000002"/>
  </r>
  <r>
    <x v="1"/>
    <x v="248"/>
    <x v="297"/>
    <x v="298"/>
    <n v="97245.5"/>
    <n v="89190.8"/>
    <n v="100192.4"/>
    <n v="109032.9"/>
    <n v="117676.9"/>
    <n v="119445"/>
    <n v="109032.9"/>
    <n v="103532.1"/>
    <n v="102156.9"/>
    <n v="112962"/>
    <n v="119052.1"/>
    <n v="119837.9"/>
    <n v="124552.9"/>
    <n v="130839.4"/>
    <n v="137322.5"/>
    <n v="139876.4"/>
    <n v="144394.9"/>
    <n v="148913.4"/>
    <n v="160111.29999999999"/>
    <n v="169148.3"/>
    <n v="178381.7"/>
    <n v="180935.6"/>
    <n v="186941.6"/>
    <n v="196062.7"/>
    <n v="201096.3"/>
    <n v="210289.3"/>
    <n v="214725.1"/>
    <n v="214339"/>
    <n v="258699.1"/>
    <n v="238185.1"/>
    <n v="257701.9"/>
    <n v="279434.40000000002"/>
    <n v="286836.8"/>
    <n v="288043.40000000002"/>
    <n v="274519.2"/>
    <n v="233419"/>
    <n v="249250"/>
    <n v="261542.2"/>
    <n v="270917.7"/>
    <n v="274144.8"/>
    <n v="278256.2"/>
  </r>
  <r>
    <x v="2"/>
    <x v="248"/>
    <x v="298"/>
    <x v="299"/>
    <n v="364"/>
    <n v="384"/>
    <n v="388.3"/>
    <n v="437.7"/>
    <n v="483.6"/>
    <n v="529.70000000000005"/>
    <n v="589.6"/>
    <n v="665.8"/>
    <n v="668.9"/>
    <n v="635.9"/>
    <n v="637.5"/>
    <n v="655"/>
    <n v="663.9"/>
    <n v="675"/>
    <n v="714"/>
    <n v="749.7"/>
    <n v="790.7"/>
    <n v="763.1"/>
    <n v="758.5"/>
    <n v="755.7"/>
    <n v="782.8"/>
    <n v="801.9"/>
    <n v="828.6"/>
    <n v="837.7"/>
    <n v="877.8"/>
    <n v="895.8"/>
    <n v="937.4"/>
    <n v="943.1"/>
    <n v="796.4"/>
    <n v="889.5"/>
    <n v="909.4"/>
    <n v="929.2"/>
    <n v="965"/>
    <n v="983.8"/>
    <n v="1048.5999999999999"/>
    <n v="1000"/>
    <n v="1017.9"/>
    <n v="1077.5999999999999"/>
    <n v="1115.0999999999999"/>
    <n v="1131.3"/>
    <n v="1145.8"/>
  </r>
  <r>
    <x v="0"/>
    <x v="249"/>
    <x v="299"/>
    <x v="300"/>
    <n v="7567.9"/>
    <n v="8300.4"/>
    <n v="8778.9"/>
    <n v="9367.2999999999993"/>
    <n v="9683.6"/>
    <n v="10633.1"/>
    <n v="12301.4"/>
    <n v="13987.8"/>
    <n v="14399.3"/>
    <n v="13693.3"/>
    <n v="15342.2"/>
    <n v="15160.9"/>
    <n v="14532.7"/>
    <n v="14542.1"/>
    <n v="16091.4"/>
    <n v="15574.2"/>
    <n v="15692.8"/>
    <n v="16534.8"/>
    <n v="16677.3"/>
    <n v="17654.900000000001"/>
    <n v="20023.7"/>
    <n v="21412.6"/>
    <n v="22458.5"/>
    <n v="24181"/>
    <n v="26382"/>
    <n v="26198"/>
    <n v="25888"/>
    <n v="26711"/>
    <n v="27344.2"/>
    <n v="27971"/>
    <n v="33274"/>
    <n v="36949"/>
    <n v="42254"/>
    <n v="44814.9"/>
    <n v="45342"/>
    <n v="45148"/>
    <n v="45843.9"/>
    <n v="48880.9"/>
    <n v="51724"/>
    <n v="54094.8"/>
    <n v="55609.5"/>
  </r>
  <r>
    <x v="1"/>
    <x v="249"/>
    <x v="300"/>
    <x v="301"/>
    <n v="26939.4"/>
    <n v="27488.799999999999"/>
    <n v="28400.799999999999"/>
    <n v="29134.7"/>
    <n v="28383.8"/>
    <n v="28251.7"/>
    <n v="27423.5"/>
    <n v="25548.1"/>
    <n v="24568.799999999999"/>
    <n v="25458.6"/>
    <n v="28853.9"/>
    <n v="28400.9"/>
    <n v="28527.5"/>
    <n v="27895.3"/>
    <n v="27814.9"/>
    <n v="28604"/>
    <n v="28993.1"/>
    <n v="28809.599999999999"/>
    <n v="28633.1"/>
    <n v="28991.200000000001"/>
    <n v="29887.5"/>
    <n v="30686.2"/>
    <n v="30961.599999999999"/>
    <n v="31640.400000000001"/>
    <n v="33493.599999999999"/>
    <n v="33076.300000000003"/>
    <n v="30960.3"/>
    <n v="32333.8"/>
    <n v="32142.9"/>
    <n v="31382.1"/>
    <n v="36744.699999999997"/>
    <n v="40010.699999999997"/>
    <n v="44321.2"/>
    <n v="46786.2"/>
    <n v="45600.3"/>
    <n v="45148"/>
    <n v="45237.599999999999"/>
    <n v="46794.7"/>
    <n v="48263.6"/>
    <n v="49346.7"/>
    <n v="50621.8"/>
  </r>
  <r>
    <x v="2"/>
    <x v="249"/>
    <x v="301"/>
    <x v="128"/>
    <n v="280.89999999999998"/>
    <n v="302"/>
    <n v="309.10000000000002"/>
    <n v="321.5"/>
    <n v="341.2"/>
    <n v="376.4"/>
    <n v="448.6"/>
    <n v="547.5"/>
    <n v="586.1"/>
    <n v="537.9"/>
    <n v="531.70000000000005"/>
    <n v="533.79999999999995"/>
    <n v="509.4"/>
    <n v="521.29999999999995"/>
    <n v="578.5"/>
    <n v="544.5"/>
    <n v="541.29999999999995"/>
    <n v="573.9"/>
    <n v="582.4"/>
    <n v="609"/>
    <n v="670"/>
    <n v="697.8"/>
    <n v="725.4"/>
    <n v="764.2"/>
    <n v="787.7"/>
    <n v="792"/>
    <n v="836.2"/>
    <n v="826.1"/>
    <n v="850.7"/>
    <n v="891.3"/>
    <n v="905.5"/>
    <n v="923.5"/>
    <n v="953.4"/>
    <n v="957.9"/>
    <n v="994.3"/>
    <n v="1000"/>
    <n v="1013.4"/>
    <n v="1044.5999999999999"/>
    <n v="1071.7"/>
    <n v="1096.2"/>
    <n v="1098.5"/>
  </r>
  <r>
    <x v="0"/>
    <x v="250"/>
    <x v="302"/>
    <x v="302"/>
    <n v="5319.2"/>
    <n v="6284.1"/>
    <n v="7185.2"/>
    <n v="9474.9"/>
    <n v="16777.900000000001"/>
    <n v="19437.400000000001"/>
    <n v="21370.799999999999"/>
    <n v="22453.4"/>
    <n v="24006.799999999999"/>
    <n v="25123.1"/>
    <n v="26306.6"/>
    <n v="25086.1"/>
    <n v="24501"/>
    <n v="23727.7"/>
    <n v="23068.7"/>
    <n v="21895.3"/>
    <n v="24037.1"/>
    <n v="22856.9"/>
    <n v="24053.9"/>
    <n v="23304.1"/>
    <n v="24479.9"/>
    <n v="25926.7"/>
    <n v="24615.4"/>
    <n v="24259"/>
    <n v="24185"/>
    <n v="24164"/>
    <n v="23218"/>
    <n v="22722"/>
    <n v="22272"/>
    <n v="22483"/>
    <n v="23170"/>
    <n v="22956"/>
    <n v="24378"/>
    <n v="25888.5"/>
    <n v="29378"/>
    <n v="23971"/>
    <n v="25810"/>
    <n v="27355"/>
    <n v="27750"/>
    <n v="29545"/>
    <n v="30372.3"/>
  </r>
  <r>
    <x v="1"/>
    <x v="250"/>
    <x v="303"/>
    <x v="303"/>
    <n v="31140.3"/>
    <n v="31201.9"/>
    <n v="31694.2"/>
    <n v="33602"/>
    <n v="36051.4"/>
    <n v="37436.1"/>
    <n v="36199.1"/>
    <n v="34691.300000000003"/>
    <n v="34814.400000000001"/>
    <n v="34223.599999999999"/>
    <n v="34962.1"/>
    <n v="34728.199999999997"/>
    <n v="35565.199999999997"/>
    <n v="38537"/>
    <n v="38691.9"/>
    <n v="36879.300000000003"/>
    <n v="39895.199999999997"/>
    <n v="37818"/>
    <n v="39674.6"/>
    <n v="38358.300000000003"/>
    <n v="37937.300000000003"/>
    <n v="37205.9"/>
    <n v="37063.5"/>
    <n v="38671.199999999997"/>
    <n v="38397.800000000003"/>
    <n v="38715.699999999997"/>
    <n v="35745.5"/>
    <n v="32444.7"/>
    <n v="31347.4"/>
    <n v="31701"/>
    <n v="31443.4"/>
    <n v="28568.400000000001"/>
    <n v="28174.6"/>
    <n v="29109.1"/>
    <n v="30213.7"/>
    <n v="23971"/>
    <n v="19843"/>
    <n v="20882.8"/>
    <n v="20014.099999999999"/>
    <n v="19734"/>
    <n v="19273.099999999999"/>
  </r>
  <r>
    <x v="2"/>
    <x v="250"/>
    <x v="44"/>
    <x v="304"/>
    <n v="170.8"/>
    <n v="201.4"/>
    <n v="226.7"/>
    <n v="282"/>
    <n v="465.4"/>
    <n v="519.20000000000005"/>
    <n v="590.4"/>
    <n v="647.20000000000005"/>
    <n v="689.6"/>
    <n v="734.1"/>
    <n v="752.4"/>
    <n v="722.4"/>
    <n v="688.9"/>
    <n v="615.70000000000005"/>
    <n v="596.20000000000005"/>
    <n v="593.70000000000005"/>
    <n v="602.5"/>
    <n v="604.4"/>
    <n v="606.29999999999995"/>
    <n v="607.5"/>
    <n v="645.29999999999995"/>
    <n v="696.8"/>
    <n v="664.1"/>
    <n v="627.29999999999995"/>
    <n v="629.9"/>
    <n v="624.1"/>
    <n v="649.5"/>
    <n v="700.3"/>
    <n v="710.5"/>
    <n v="709.2"/>
    <n v="736.9"/>
    <n v="803.5"/>
    <n v="865.2"/>
    <n v="889.4"/>
    <n v="972.3"/>
    <n v="1000"/>
    <n v="1300.7"/>
    <n v="1309.9000000000001"/>
    <n v="1386.5"/>
    <n v="1497.2"/>
    <n v="1575.9"/>
  </r>
  <r>
    <x v="0"/>
    <x v="251"/>
    <x v="687"/>
    <x v="683"/>
    <n v="13526.7"/>
    <n v="13146.6"/>
    <n v="15601.7"/>
    <n v="19405.5"/>
    <n v="22623.1"/>
    <n v="26566.400000000001"/>
    <n v="28201.599999999999"/>
    <n v="32908.5"/>
    <n v="30045.7"/>
    <n v="33064.5"/>
    <n v="36276.5"/>
    <n v="37974.9"/>
    <n v="40066.6"/>
    <n v="43363.9"/>
    <n v="49218.1"/>
    <n v="54830.8"/>
    <n v="60348.2"/>
    <n v="58073.7"/>
    <n v="61305.2"/>
    <n v="64229.7"/>
    <n v="68985.8"/>
    <n v="73098.2"/>
    <n v="78556.7"/>
    <n v="83754.8"/>
    <n v="94112"/>
    <n v="103934.9"/>
    <n v="116063.8"/>
    <n v="120037.9"/>
    <n v="123149.1"/>
    <n v="130622.9"/>
    <n v="142484.5"/>
    <n v="153279.20000000001"/>
    <n v="168019.3"/>
    <n v="177805.9"/>
    <n v="185896.2"/>
    <n v="159413.20000000001"/>
    <n v="172156.2"/>
    <n v="187565.3"/>
    <n v="198495.9"/>
    <n v="208578.1"/>
    <n v="214418.3"/>
  </r>
  <r>
    <x v="1"/>
    <x v="251"/>
    <x v="688"/>
    <x v="684"/>
    <n v="52212.800000000003"/>
    <n v="47786.1"/>
    <n v="53722.9"/>
    <n v="60213.4"/>
    <n v="64800.5"/>
    <n v="69862.100000000006"/>
    <n v="65990.899999999994"/>
    <n v="68476.5"/>
    <n v="60145.599999999999"/>
    <n v="67201"/>
    <n v="71763.3"/>
    <n v="72386.899999999994"/>
    <n v="73855.8"/>
    <n v="77477.7"/>
    <n v="83434.600000000006"/>
    <n v="88127.5"/>
    <n v="91575.4"/>
    <n v="87519.5"/>
    <n v="91318.5"/>
    <n v="93732.2"/>
    <n v="97229.7"/>
    <n v="99670.6"/>
    <n v="104020.3"/>
    <n v="108589"/>
    <n v="118676.7"/>
    <n v="130683.6"/>
    <n v="135165.1"/>
    <n v="135458.1"/>
    <n v="145327.1"/>
    <n v="150592.5"/>
    <n v="161459.6"/>
    <n v="171320.8"/>
    <n v="182000.7"/>
    <n v="191114.7"/>
    <n v="188381.1"/>
    <n v="159413.20000000001"/>
    <n v="162800.5"/>
    <n v="166890.1"/>
    <n v="170000.3"/>
    <n v="171838.6"/>
    <n v="172803.9"/>
  </r>
  <r>
    <x v="2"/>
    <x v="251"/>
    <x v="689"/>
    <x v="685"/>
    <n v="259.10000000000002"/>
    <n v="275.10000000000002"/>
    <n v="290.39999999999998"/>
    <n v="322.3"/>
    <n v="349.1"/>
    <n v="380.3"/>
    <n v="427.4"/>
    <n v="480.6"/>
    <n v="499.5"/>
    <n v="492"/>
    <n v="505.5"/>
    <n v="524.6"/>
    <n v="542.5"/>
    <n v="559.70000000000005"/>
    <n v="589.9"/>
    <n v="622.20000000000005"/>
    <n v="659"/>
    <n v="663.6"/>
    <n v="671.3"/>
    <n v="685.2"/>
    <n v="709.5"/>
    <n v="733.4"/>
    <n v="755.2"/>
    <n v="771.3"/>
    <n v="793"/>
    <n v="795.3"/>
    <n v="858.7"/>
    <n v="886.2"/>
    <n v="847.4"/>
    <n v="867.4"/>
    <n v="882.5"/>
    <n v="894.7"/>
    <n v="923.2"/>
    <n v="930.4"/>
    <n v="986.8"/>
    <n v="1000"/>
    <n v="1057.5"/>
    <n v="1123.9000000000001"/>
    <n v="1167.5999999999999"/>
    <n v="1213.8"/>
    <n v="1240.8"/>
  </r>
  <r>
    <x v="0"/>
    <x v="252"/>
    <x v="310"/>
    <x v="311"/>
    <n v="4428.3999999999996"/>
    <n v="4285.2"/>
    <n v="4867.3999999999996"/>
    <n v="5970.3"/>
    <n v="7119.5"/>
    <n v="7915.6"/>
    <n v="8042.9"/>
    <n v="8624.2999999999993"/>
    <n v="8548.7000000000007"/>
    <n v="8986.9"/>
    <n v="9496"/>
    <n v="9820.2000000000007"/>
    <n v="10565.9"/>
    <n v="10855.1"/>
    <n v="12375.4"/>
    <n v="13437.2"/>
    <n v="14763.3"/>
    <n v="15368.6"/>
    <n v="17204.900000000001"/>
    <n v="18706.7"/>
    <n v="20299.3"/>
    <n v="22462.1"/>
    <n v="23678.799999999999"/>
    <n v="26337.3"/>
    <n v="28647"/>
    <n v="31117"/>
    <n v="33847"/>
    <n v="36381"/>
    <n v="39679.9"/>
    <n v="45247"/>
    <n v="49681"/>
    <n v="53163"/>
    <n v="61492"/>
    <n v="69040.100000000006"/>
    <n v="73033"/>
    <n v="71075"/>
    <n v="76342.3"/>
    <n v="80430.399999999994"/>
    <n v="84526.399999999994"/>
    <n v="86921"/>
    <n v="89354.8"/>
  </r>
  <r>
    <x v="1"/>
    <x v="252"/>
    <x v="311"/>
    <x v="312"/>
    <n v="19522"/>
    <n v="17905"/>
    <n v="20113.599999999999"/>
    <n v="21888.3"/>
    <n v="23623.599999999999"/>
    <n v="23978.5"/>
    <n v="21888.3"/>
    <n v="20784"/>
    <n v="20508"/>
    <n v="22677.1"/>
    <n v="23899.7"/>
    <n v="24057.4"/>
    <n v="25003.9"/>
    <n v="26266"/>
    <n v="27567.4"/>
    <n v="28080.1"/>
    <n v="28987.200000000001"/>
    <n v="29894.3"/>
    <n v="32142.3"/>
    <n v="33956.5"/>
    <n v="35810.1"/>
    <n v="36322.800000000003"/>
    <n v="38334.1"/>
    <n v="39280.6"/>
    <n v="39200.6"/>
    <n v="41349.5"/>
    <n v="42864.5"/>
    <n v="43223.5"/>
    <n v="46905.7"/>
    <n v="50802.1"/>
    <n v="54894.9"/>
    <n v="59168.5"/>
    <n v="63479.8"/>
    <n v="68100.2"/>
    <n v="69531.3"/>
    <n v="71075"/>
    <n v="72482.7"/>
    <n v="73961.100000000006"/>
    <n v="75526"/>
    <n v="76119.199999999997"/>
    <n v="77415.600000000006"/>
  </r>
  <r>
    <x v="2"/>
    <x v="252"/>
    <x v="312"/>
    <x v="313"/>
    <n v="226.8"/>
    <n v="239.3"/>
    <n v="242"/>
    <n v="272.8"/>
    <n v="301.39999999999998"/>
    <n v="330.1"/>
    <n v="367.5"/>
    <n v="414.9"/>
    <n v="416.8"/>
    <n v="396.3"/>
    <n v="397.3"/>
    <n v="408.2"/>
    <n v="422.6"/>
    <n v="413.3"/>
    <n v="448.9"/>
    <n v="478.5"/>
    <n v="509.3"/>
    <n v="514.1"/>
    <n v="535.29999999999995"/>
    <n v="550.9"/>
    <n v="566.9"/>
    <n v="618.4"/>
    <n v="617.70000000000005"/>
    <n v="670.5"/>
    <n v="730.8"/>
    <n v="752.5"/>
    <n v="789.6"/>
    <n v="841.7"/>
    <n v="846"/>
    <n v="890.7"/>
    <n v="905"/>
    <n v="898.5"/>
    <n v="968.7"/>
    <n v="1013.8"/>
    <n v="1050.4000000000001"/>
    <n v="1000"/>
    <n v="1053.2"/>
    <n v="1087.5"/>
    <n v="1119.2"/>
    <n v="1141.9000000000001"/>
    <n v="1154.2"/>
  </r>
  <r>
    <x v="0"/>
    <x v="253"/>
    <x v="690"/>
    <x v="686"/>
    <n v="114282.7"/>
    <n v="125319.4"/>
    <n v="141537"/>
    <n v="160378.1"/>
    <n v="184376.9"/>
    <n v="205232.1"/>
    <n v="229792.4"/>
    <n v="262995.5"/>
    <n v="292504.3"/>
    <n v="320176.09999999998"/>
    <n v="344978.3"/>
    <n v="373181.4"/>
    <n v="395606.4"/>
    <n v="419485.2"/>
    <n v="455193.7"/>
    <n v="484017"/>
    <n v="514835"/>
    <n v="536078.80000000005"/>
    <n v="566878.1"/>
    <n v="610738"/>
    <n v="649927.5"/>
    <n v="703785.4"/>
    <n v="770780.9"/>
    <n v="727550.1"/>
    <n v="815180.3"/>
    <n v="922342.7"/>
    <n v="1025523.1"/>
    <n v="1045439"/>
    <n v="1041185.3"/>
    <n v="1051365.3"/>
    <n v="1091423"/>
    <n v="1130506.3"/>
    <n v="1174636.8999999999"/>
    <n v="1208590.3"/>
    <n v="1257670.2"/>
    <n v="1232832"/>
    <n v="1286791.5"/>
    <n v="1352792.8"/>
    <n v="1423486.1"/>
    <n v="1511062.1"/>
    <n v="1553371.9"/>
  </r>
  <r>
    <x v="1"/>
    <x v="253"/>
    <x v="691"/>
    <x v="687"/>
    <n v="183342.4"/>
    <n v="191106"/>
    <n v="206592.7"/>
    <n v="228576"/>
    <n v="256691.3"/>
    <n v="279955.09999999998"/>
    <n v="300147.09999999998"/>
    <n v="317015.09999999998"/>
    <n v="323579.2"/>
    <n v="334586.90000000002"/>
    <n v="336148"/>
    <n v="348507.6"/>
    <n v="353557"/>
    <n v="370640.7"/>
    <n v="394525.4"/>
    <n v="409619.20000000001"/>
    <n v="424766.8"/>
    <n v="427578.8"/>
    <n v="444509.9"/>
    <n v="470289.8"/>
    <n v="494194.4"/>
    <n v="525551.6"/>
    <n v="562426.19999999995"/>
    <n v="759368"/>
    <n v="848482.2"/>
    <n v="955504.2"/>
    <n v="1052613.7"/>
    <n v="1067040.2"/>
    <n v="1059028.3"/>
    <n v="1060666.2"/>
    <n v="1100748.8"/>
    <n v="1150756.2"/>
    <n v="1187247.5"/>
    <n v="1218446.3"/>
    <n v="1264416.2"/>
    <n v="1232832"/>
    <n v="1282539.7"/>
    <n v="1349974.7"/>
    <n v="1403987.6"/>
    <n v="1475472"/>
    <n v="1535310.4"/>
  </r>
  <r>
    <x v="2"/>
    <x v="253"/>
    <x v="692"/>
    <x v="688"/>
    <n v="623.29999999999995"/>
    <n v="655.8"/>
    <n v="685.1"/>
    <n v="701.6"/>
    <n v="718.3"/>
    <n v="733.1"/>
    <n v="765.6"/>
    <n v="829.6"/>
    <n v="904"/>
    <n v="956.9"/>
    <n v="1026.3"/>
    <n v="1070.8"/>
    <n v="1118.9000000000001"/>
    <n v="1131.8"/>
    <n v="1153.8"/>
    <n v="1181.5999999999999"/>
    <n v="1212"/>
    <n v="1253.8"/>
    <n v="1275.3"/>
    <n v="1298.5999999999999"/>
    <n v="1315.1"/>
    <n v="1339.1"/>
    <n v="1370.5"/>
    <n v="958.1"/>
    <n v="960.8"/>
    <n v="965.3"/>
    <n v="974.3"/>
    <n v="979.8"/>
    <n v="983.2"/>
    <n v="991.2"/>
    <n v="991.5"/>
    <n v="982.4"/>
    <n v="989.4"/>
    <n v="991.9"/>
    <n v="994.7"/>
    <n v="1000"/>
    <n v="1003.3"/>
    <n v="1002.1"/>
    <n v="1013.9"/>
    <n v="1024.0999999999999"/>
    <n v="1011.8"/>
  </r>
  <r>
    <x v="0"/>
    <x v="254"/>
    <x v="693"/>
    <x v="689"/>
    <n v="21566.1"/>
    <n v="23357.5"/>
    <n v="26414.400000000001"/>
    <n v="30652.9"/>
    <n v="34807.300000000003"/>
    <n v="39267.5"/>
    <n v="43815.3"/>
    <n v="49101.9"/>
    <n v="54413.1"/>
    <n v="62363.3"/>
    <n v="69372.899999999994"/>
    <n v="76188.800000000003"/>
    <n v="81724"/>
    <n v="93159"/>
    <n v="100784.8"/>
    <n v="107108.4"/>
    <n v="113590.9"/>
    <n v="117694.7"/>
    <n v="126316.4"/>
    <n v="136619.4"/>
    <n v="144649"/>
    <n v="156190.70000000001"/>
    <n v="170173.8"/>
    <n v="190835.3"/>
    <n v="217046.39999999999"/>
    <n v="240773.5"/>
    <n v="257031.5"/>
    <n v="262067.4"/>
    <n v="262017.8"/>
    <n v="260555.7"/>
    <n v="275963.09999999998"/>
    <n v="283961.7"/>
    <n v="296526.2"/>
    <n v="304433.3"/>
    <n v="312756.8"/>
    <n v="295803.3"/>
    <n v="298037.3"/>
    <n v="313627.8"/>
    <n v="318485.2"/>
    <n v="335579.5"/>
    <n v="344975.7"/>
  </r>
  <r>
    <x v="1"/>
    <x v="254"/>
    <x v="694"/>
    <x v="690"/>
    <n v="77642.600000000006"/>
    <n v="75176.800000000003"/>
    <n v="80223.100000000006"/>
    <n v="87744.9"/>
    <n v="93825"/>
    <n v="97752.3"/>
    <n v="99717.4"/>
    <n v="102961.8"/>
    <n v="105894.2"/>
    <n v="115707.3"/>
    <n v="122415.6"/>
    <n v="128574.6"/>
    <n v="133348.70000000001"/>
    <n v="146761.1"/>
    <n v="152034.70000000001"/>
    <n v="156270.70000000001"/>
    <n v="160163.4"/>
    <n v="159390.29999999999"/>
    <n v="169080.7"/>
    <n v="178037.6"/>
    <n v="185580.6"/>
    <n v="193762.2"/>
    <n v="206838.6"/>
    <n v="229935.3"/>
    <n v="258701.3"/>
    <n v="280162.5"/>
    <n v="290520.2"/>
    <n v="289623.09999999998"/>
    <n v="286824.7"/>
    <n v="283006.90000000002"/>
    <n v="297864.09999999998"/>
    <n v="302159.7"/>
    <n v="310010.5"/>
    <n v="312024"/>
    <n v="314573"/>
    <n v="295803.3"/>
    <n v="297563.7"/>
    <n v="311317.5"/>
    <n v="314422.90000000002"/>
    <n v="329269.7"/>
    <n v="336035.6"/>
  </r>
  <r>
    <x v="2"/>
    <x v="254"/>
    <x v="695"/>
    <x v="188"/>
    <n v="277.8"/>
    <n v="310.7"/>
    <n v="329.3"/>
    <n v="349.3"/>
    <n v="371"/>
    <n v="401.7"/>
    <n v="439.4"/>
    <n v="476.9"/>
    <n v="513.79999999999995"/>
    <n v="539"/>
    <n v="566.70000000000005"/>
    <n v="592.6"/>
    <n v="612.9"/>
    <n v="634.79999999999995"/>
    <n v="662.9"/>
    <n v="685.4"/>
    <n v="709.2"/>
    <n v="738.4"/>
    <n v="747.1"/>
    <n v="767.4"/>
    <n v="779.4"/>
    <n v="806.1"/>
    <n v="822.7"/>
    <n v="830"/>
    <n v="839"/>
    <n v="859.4"/>
    <n v="884.7"/>
    <n v="904.9"/>
    <n v="913.5"/>
    <n v="920.7"/>
    <n v="926.5"/>
    <n v="939.8"/>
    <n v="956.5"/>
    <n v="975.7"/>
    <n v="994.2"/>
    <n v="1000"/>
    <n v="1001.6"/>
    <n v="1007.4"/>
    <n v="1012.9"/>
    <n v="1019.2"/>
    <n v="1026.5999999999999"/>
  </r>
  <r>
    <x v="0"/>
    <x v="255"/>
    <x v="319"/>
    <x v="320"/>
    <n v="9333.2999999999993"/>
    <n v="10354.5"/>
    <n v="10754.4"/>
    <n v="12516"/>
    <n v="16454.599999999999"/>
    <n v="17754"/>
    <n v="19350.400000000001"/>
    <n v="21180.400000000001"/>
    <n v="21601.200000000001"/>
    <n v="23421.9"/>
    <n v="26144.5"/>
    <n v="29126.9"/>
    <n v="32367.7"/>
    <n v="38416.199999999997"/>
    <n v="43330.8"/>
    <n v="49227.6"/>
    <n v="54105"/>
    <n v="58478.2"/>
    <n v="62135.1"/>
    <n v="68443.399999999994"/>
    <n v="71914.7"/>
    <n v="77027.3"/>
    <n v="82478.600000000006"/>
    <n v="86253.1"/>
    <n v="93742"/>
    <n v="101195"/>
    <n v="110330"/>
    <n v="112030"/>
    <n v="119464.7"/>
    <n v="127250"/>
    <n v="127423"/>
    <n v="131510"/>
    <n v="134259"/>
    <n v="135687"/>
    <n v="132687"/>
    <n v="125937"/>
    <n v="136065.9"/>
    <n v="137888"/>
    <n v="144011"/>
    <n v="151472.9"/>
    <n v="155714.1"/>
  </r>
  <r>
    <x v="1"/>
    <x v="255"/>
    <x v="320"/>
    <x v="321"/>
    <n v="50682.400000000001"/>
    <n v="52542.6"/>
    <n v="50430.2"/>
    <n v="56379.4"/>
    <n v="71144.800000000003"/>
    <n v="72560.800000000003"/>
    <n v="73176.600000000006"/>
    <n v="75679.3"/>
    <n v="73545.8"/>
    <n v="75088.399999999994"/>
    <n v="78394.399999999994"/>
    <n v="81776.600000000006"/>
    <n v="85985.1"/>
    <n v="97628"/>
    <n v="104261"/>
    <n v="112432.4"/>
    <n v="114544.6"/>
    <n v="115729.9"/>
    <n v="117019.7"/>
    <n v="124646.1"/>
    <n v="128734.9"/>
    <n v="131649.20000000001"/>
    <n v="135487.70000000001"/>
    <n v="134537.4"/>
    <n v="141325.9"/>
    <n v="146381.29999999999"/>
    <n v="147307.4"/>
    <n v="143223.5"/>
    <n v="143116.1"/>
    <n v="147672.70000000001"/>
    <n v="147234.4"/>
    <n v="155217.20000000001"/>
    <n v="148835.79999999999"/>
    <n v="143315.9"/>
    <n v="139226.29999999999"/>
    <n v="125937"/>
    <n v="132955.1"/>
    <n v="138417.70000000001"/>
    <n v="134194.70000000001"/>
    <n v="135756.4"/>
    <n v="141320.20000000001"/>
  </r>
  <r>
    <x v="2"/>
    <x v="255"/>
    <x v="321"/>
    <x v="322"/>
    <n v="184.2"/>
    <n v="197.1"/>
    <n v="213.3"/>
    <n v="222"/>
    <n v="231.3"/>
    <n v="244.7"/>
    <n v="264.39999999999998"/>
    <n v="279.89999999999998"/>
    <n v="293.7"/>
    <n v="311.89999999999998"/>
    <n v="333.5"/>
    <n v="356.2"/>
    <n v="376.4"/>
    <n v="393.5"/>
    <n v="415.6"/>
    <n v="437.8"/>
    <n v="472.3"/>
    <n v="505.3"/>
    <n v="531"/>
    <n v="549.1"/>
    <n v="558.6"/>
    <n v="585.1"/>
    <n v="608.79999999999995"/>
    <n v="641.1"/>
    <n v="663.3"/>
    <n v="691.3"/>
    <n v="749"/>
    <n v="782.2"/>
    <n v="834.7"/>
    <n v="861.7"/>
    <n v="865.4"/>
    <n v="847.3"/>
    <n v="902.1"/>
    <n v="946.8"/>
    <n v="953"/>
    <n v="1000"/>
    <n v="1023.4"/>
    <n v="996.2"/>
    <n v="1073.0999999999999"/>
    <n v="1115.8"/>
    <n v="1101.9000000000001"/>
  </r>
  <r>
    <x v="0"/>
    <x v="256"/>
    <x v="696"/>
    <x v="691"/>
    <n v="82183.100000000006"/>
    <n v="90156.4"/>
    <n v="102581.7"/>
    <n v="115354.1"/>
    <n v="130763.8"/>
    <n v="145136.9"/>
    <n v="162894.70000000001"/>
    <n v="188178.9"/>
    <n v="211078.1"/>
    <n v="225962.4"/>
    <n v="239632.2"/>
    <n v="256814.6"/>
    <n v="269133.5"/>
    <n v="274196.90000000002"/>
    <n v="294353"/>
    <n v="308422"/>
    <n v="325518.09999999998"/>
    <n v="337976.9"/>
    <n v="355802.7"/>
    <n v="382469"/>
    <n v="406508.79999999999"/>
    <n v="439509.7"/>
    <n v="481699.5"/>
    <n v="403645.6"/>
    <n v="452711.6"/>
    <n v="517939.20000000001"/>
    <n v="582004.6"/>
    <n v="593321.69999999995"/>
    <n v="576974.9"/>
    <n v="578645.6"/>
    <n v="595420.9"/>
    <n v="616138.19999999995"/>
    <n v="632892.30000000005"/>
    <n v="648670.19999999995"/>
    <n v="677311"/>
    <n v="675091.6"/>
    <n v="706386.2"/>
    <n v="738538"/>
    <n v="775206"/>
    <n v="820017.5"/>
    <n v="842978"/>
  </r>
  <r>
    <x v="1"/>
    <x v="256"/>
    <x v="697"/>
    <x v="692"/>
    <n v="141363.20000000001"/>
    <n v="150262.29999999999"/>
    <n v="165041.79999999999"/>
    <n v="183418.1"/>
    <n v="205627.6"/>
    <n v="228469.8"/>
    <n v="249840"/>
    <n v="265827.90000000002"/>
    <n v="271833.8"/>
    <n v="274417.40000000002"/>
    <n v="269505"/>
    <n v="277652.90000000002"/>
    <n v="277781.40000000002"/>
    <n v="283335.90000000002"/>
    <n v="303404.40000000002"/>
    <n v="312647.59999999998"/>
    <n v="325623.40000000002"/>
    <n v="329374.7"/>
    <n v="342538.4"/>
    <n v="363707.4"/>
    <n v="382358.1"/>
    <n v="410829.3"/>
    <n v="441322.6"/>
    <n v="361747.3"/>
    <n v="409661"/>
    <n v="474891.2"/>
    <n v="541352.69999999995"/>
    <n v="557330.5"/>
    <n v="548176.19999999995"/>
    <n v="547364.69999999995"/>
    <n v="564294.19999999995"/>
    <n v="596163.80000000005"/>
    <n v="619184.30000000005"/>
    <n v="642677.69999999995"/>
    <n v="675373.1"/>
    <n v="675091.6"/>
    <n v="705549.6"/>
    <n v="737850.4"/>
    <n v="770881.4"/>
    <n v="808545.4"/>
    <n v="849068.4"/>
  </r>
  <r>
    <x v="2"/>
    <x v="256"/>
    <x v="698"/>
    <x v="693"/>
    <n v="581.4"/>
    <n v="600"/>
    <n v="621.5"/>
    <n v="628.9"/>
    <n v="635.9"/>
    <n v="635.29999999999995"/>
    <n v="652"/>
    <n v="707.9"/>
    <n v="776.5"/>
    <n v="823.4"/>
    <n v="889.2"/>
    <n v="924.9"/>
    <n v="968.9"/>
    <n v="967.7"/>
    <n v="970.2"/>
    <n v="986.5"/>
    <n v="999.7"/>
    <n v="1026.0999999999999"/>
    <n v="1038.7"/>
    <n v="1051.5999999999999"/>
    <n v="1063.2"/>
    <n v="1069.8"/>
    <n v="1091.5"/>
    <n v="1115.8"/>
    <n v="1105.0999999999999"/>
    <n v="1090.5999999999999"/>
    <n v="1075.0999999999999"/>
    <n v="1064.5999999999999"/>
    <n v="1052.5"/>
    <n v="1057.0999999999999"/>
    <n v="1055.2"/>
    <n v="1033.5"/>
    <n v="1022.1"/>
    <n v="1009.3"/>
    <n v="1002.9"/>
    <n v="1000"/>
    <n v="1001.2"/>
    <n v="1000.9"/>
    <n v="1005.6"/>
    <n v="1014.2"/>
    <n v="992.8"/>
  </r>
  <r>
    <x v="0"/>
    <x v="257"/>
    <x v="699"/>
    <x v="694"/>
    <n v="22766.3"/>
    <n v="24808.5"/>
    <n v="28200.799999999999"/>
    <n v="32508"/>
    <n v="37158.6"/>
    <n v="42341.2"/>
    <n v="47547.199999999997"/>
    <n v="53636.2"/>
    <n v="59825"/>
    <n v="70791.899999999994"/>
    <n v="79201.600000000006"/>
    <n v="87239.9"/>
    <n v="94105.1"/>
    <n v="106872.1"/>
    <n v="117510"/>
    <n v="126367.4"/>
    <n v="135211.9"/>
    <n v="139623.70000000001"/>
    <n v="148940.29999999999"/>
    <n v="159825.60000000001"/>
    <n v="171504"/>
    <n v="187248.4"/>
    <n v="206602.7"/>
    <n v="237651.4"/>
    <n v="268726.59999999998"/>
    <n v="303208.5"/>
    <n v="333188.59999999998"/>
    <n v="340087.3"/>
    <n v="344745.7"/>
    <n v="345469.7"/>
    <n v="368579.1"/>
    <n v="382858.2"/>
    <n v="407485.6"/>
    <n v="424233"/>
    <n v="447672.2"/>
    <n v="431803.4"/>
    <n v="444339.4"/>
    <n v="476366.8"/>
    <n v="504269"/>
    <n v="539571.80000000005"/>
    <n v="554679.80000000005"/>
  </r>
  <r>
    <x v="1"/>
    <x v="257"/>
    <x v="700"/>
    <x v="695"/>
    <n v="38125.300000000003"/>
    <n v="37105.199999999997"/>
    <n v="39701.199999999997"/>
    <n v="43057.4"/>
    <n v="46359.7"/>
    <n v="48792.800000000003"/>
    <n v="50138.5"/>
    <n v="52061.1"/>
    <n v="53782.9"/>
    <n v="60536.7"/>
    <n v="64443.1"/>
    <n v="67946.600000000006"/>
    <n v="70906.2"/>
    <n v="77840.5"/>
    <n v="81513.399999999994"/>
    <n v="84993.3"/>
    <n v="87823.8"/>
    <n v="87243"/>
    <n v="91676.4"/>
    <n v="95890.6"/>
    <n v="101402.6"/>
    <n v="106974.1"/>
    <n v="115280.8"/>
    <n v="279144.40000000002"/>
    <n v="311676.5"/>
    <n v="343837.5"/>
    <n v="367963.5"/>
    <n v="368101.4"/>
    <n v="370164.7"/>
    <n v="368674.9"/>
    <n v="392372.6"/>
    <n v="402127.8"/>
    <n v="420758.1"/>
    <n v="433228.79999999999"/>
    <n v="450099.4"/>
    <n v="431803.4"/>
    <n v="444011.7"/>
    <n v="473682.5"/>
    <n v="499158.1"/>
    <n v="531851.6"/>
    <n v="545713.5"/>
  </r>
  <r>
    <x v="2"/>
    <x v="257"/>
    <x v="701"/>
    <x v="696"/>
    <n v="597.1"/>
    <n v="668.6"/>
    <n v="710.3"/>
    <n v="755"/>
    <n v="801.5"/>
    <n v="867.8"/>
    <n v="948.3"/>
    <n v="1030.3"/>
    <n v="1112.3"/>
    <n v="1169.4000000000001"/>
    <n v="1229"/>
    <n v="1283.9000000000001"/>
    <n v="1327.2"/>
    <n v="1373"/>
    <n v="1441.6"/>
    <n v="1486.8"/>
    <n v="1539.6"/>
    <n v="1600.4"/>
    <n v="1624.6"/>
    <n v="1666.7"/>
    <n v="1691.3"/>
    <n v="1750.4"/>
    <n v="1792.2"/>
    <n v="851.4"/>
    <n v="862.2"/>
    <n v="881.8"/>
    <n v="905.5"/>
    <n v="923.9"/>
    <n v="931.3"/>
    <n v="937.1"/>
    <n v="939.4"/>
    <n v="952.1"/>
    <n v="968.5"/>
    <n v="979.2"/>
    <n v="994.6"/>
    <n v="1000"/>
    <n v="1000.7"/>
    <n v="1005.7"/>
    <n v="1010.2"/>
    <n v="1014.5"/>
    <n v="1016.4"/>
  </r>
  <r>
    <x v="0"/>
    <x v="258"/>
    <x v="702"/>
    <x v="697"/>
    <n v="119363.5"/>
    <n v="140064.20000000001"/>
    <n v="155503.9"/>
    <n v="177622.1"/>
    <n v="210960.4"/>
    <n v="232781.1"/>
    <n v="250626.8"/>
    <n v="268108.09999999998"/>
    <n v="294156.09999999998"/>
    <n v="373804.2"/>
    <n v="404894.6"/>
    <n v="482727.5"/>
    <n v="528721.6"/>
    <n v="553755.5"/>
    <n v="586244"/>
    <n v="621217.69999999995"/>
    <n v="644731.5"/>
    <n v="683602.4"/>
    <n v="750056.1"/>
    <n v="836657.1"/>
    <n v="879894.2"/>
    <n v="926143.9"/>
    <n v="1005036.9"/>
    <n v="1048475"/>
    <n v="1159073.2"/>
    <n v="1286861.5"/>
    <n v="1453886.3"/>
    <n v="1457931.1"/>
    <n v="1478268"/>
    <n v="1562618.8"/>
    <n v="1674429.9"/>
    <n v="1812854.7"/>
    <n v="1935146"/>
    <n v="2061561"/>
    <n v="1982462.6"/>
    <n v="1866536.5"/>
    <n v="1891444"/>
    <n v="1909707.1"/>
    <n v="1975198.2"/>
    <n v="2081952.3"/>
    <n v="2140247"/>
  </r>
  <r>
    <x v="1"/>
    <x v="258"/>
    <x v="703"/>
    <x v="698"/>
    <n v="330541.3"/>
    <n v="356851.3"/>
    <n v="378620.4"/>
    <n v="405298.4"/>
    <n v="437063.8"/>
    <n v="480847.8"/>
    <n v="508771.4"/>
    <n v="514094.9"/>
    <n v="554082.4"/>
    <n v="613685.1"/>
    <n v="643228"/>
    <n v="697936.4"/>
    <n v="763805.5"/>
    <n v="812534.5"/>
    <n v="811787"/>
    <n v="832180.4"/>
    <n v="822218.4"/>
    <n v="865179"/>
    <n v="905519.6"/>
    <n v="971142.6"/>
    <n v="994447.8"/>
    <n v="1008390.6"/>
    <n v="1076582.8999999999"/>
    <n v="1149725.7"/>
    <n v="1273170.3999999999"/>
    <n v="1439603.2"/>
    <n v="1611442.6"/>
    <n v="1616785.3"/>
    <n v="1599848.5"/>
    <n v="1644303.1"/>
    <n v="1709523.9"/>
    <n v="1810834.2"/>
    <n v="1891259.2"/>
    <n v="1961607"/>
    <n v="1872536.8"/>
    <n v="1866536.5"/>
    <n v="1819612.1"/>
    <n v="1800669.4"/>
    <n v="1795685.6"/>
    <n v="1815368.1"/>
    <n v="1815018.1"/>
  </r>
  <r>
    <x v="2"/>
    <x v="258"/>
    <x v="704"/>
    <x v="699"/>
    <n v="361.1"/>
    <n v="392.5"/>
    <n v="410.7"/>
    <n v="438.3"/>
    <n v="482.7"/>
    <n v="484.1"/>
    <n v="492.6"/>
    <n v="521.5"/>
    <n v="530.9"/>
    <n v="609.1"/>
    <n v="629.5"/>
    <n v="691.6"/>
    <n v="692.2"/>
    <n v="681.5"/>
    <n v="722.2"/>
    <n v="746.5"/>
    <n v="784.1"/>
    <n v="790.1"/>
    <n v="828.3"/>
    <n v="861.5"/>
    <n v="884.8"/>
    <n v="918.4"/>
    <n v="933.5"/>
    <n v="911.9"/>
    <n v="910.4"/>
    <n v="893.9"/>
    <n v="902.2"/>
    <n v="901.7"/>
    <n v="924"/>
    <n v="950.3"/>
    <n v="979.5"/>
    <n v="1001.1"/>
    <n v="1023.2"/>
    <n v="1051"/>
    <n v="1058.7"/>
    <n v="1000"/>
    <n v="1039.5"/>
    <n v="1060.5999999999999"/>
    <n v="1100"/>
    <n v="1146.8"/>
    <n v="1179.2"/>
  </r>
  <r>
    <x v="0"/>
    <x v="259"/>
    <x v="343"/>
    <x v="343"/>
    <n v="46934.400000000001"/>
    <n v="59507.4"/>
    <n v="63130.2"/>
    <n v="70500"/>
    <n v="88497.600000000006"/>
    <n v="97195.8"/>
    <n v="101708.1"/>
    <n v="105212.6"/>
    <n v="105329.1"/>
    <n v="157172.79999999999"/>
    <n v="164246.70000000001"/>
    <n v="210831.8"/>
    <n v="230179"/>
    <n v="248283.5"/>
    <n v="256516"/>
    <n v="252217.5"/>
    <n v="242475.2"/>
    <n v="249056.6"/>
    <n v="279155.8"/>
    <n v="311828"/>
    <n v="345523.3"/>
    <n v="362950.2"/>
    <n v="389768.3"/>
    <n v="428523.7"/>
    <n v="463794"/>
    <n v="514996"/>
    <n v="563072"/>
    <n v="601056"/>
    <n v="641556.9"/>
    <n v="663368"/>
    <n v="675225"/>
    <n v="708853"/>
    <n v="728496"/>
    <n v="737954.5"/>
    <n v="716713"/>
    <n v="689791"/>
    <n v="664154.19999999995"/>
    <n v="640901"/>
    <n v="670159.19999999995"/>
    <n v="688383"/>
    <n v="707657.7"/>
  </r>
  <r>
    <x v="1"/>
    <x v="259"/>
    <x v="344"/>
    <x v="344"/>
    <n v="136839.9"/>
    <n v="149265.4"/>
    <n v="148625.29999999999"/>
    <n v="156903.20000000001"/>
    <n v="181423.8"/>
    <n v="209499.3"/>
    <n v="232860.7"/>
    <n v="240957.9"/>
    <n v="256332.2"/>
    <n v="281235.5"/>
    <n v="294654.40000000002"/>
    <n v="319955.8"/>
    <n v="345120.8"/>
    <n v="380704"/>
    <n v="387054.3"/>
    <n v="382918.40000000002"/>
    <n v="354718.3"/>
    <n v="366831.2"/>
    <n v="379089.9"/>
    <n v="390074"/>
    <n v="404472"/>
    <n v="396254.4"/>
    <n v="415266.4"/>
    <n v="443766.2"/>
    <n v="474676.6"/>
    <n v="520996.7"/>
    <n v="555670"/>
    <n v="592851"/>
    <n v="618096.4"/>
    <n v="632266.30000000005"/>
    <n v="631606.1"/>
    <n v="653313.5"/>
    <n v="655562.30000000005"/>
    <n v="647105.69999999995"/>
    <n v="629043"/>
    <n v="689791"/>
    <n v="628342.6"/>
    <n v="598557.30000000005"/>
    <n v="590360.5"/>
    <n v="559832.6"/>
    <n v="550220.4"/>
  </r>
  <r>
    <x v="2"/>
    <x v="259"/>
    <x v="345"/>
    <x v="345"/>
    <n v="343"/>
    <n v="398.7"/>
    <n v="424.8"/>
    <n v="449.3"/>
    <n v="487.8"/>
    <n v="463.9"/>
    <n v="436.8"/>
    <n v="436.6"/>
    <n v="410.9"/>
    <n v="558.9"/>
    <n v="557.4"/>
    <n v="658.9"/>
    <n v="667"/>
    <n v="652.20000000000005"/>
    <n v="662.7"/>
    <n v="658.7"/>
    <n v="683.6"/>
    <n v="678.9"/>
    <n v="736.4"/>
    <n v="799.4"/>
    <n v="854.3"/>
    <n v="916"/>
    <n v="938.6"/>
    <n v="965.7"/>
    <n v="977.1"/>
    <n v="988.5"/>
    <n v="1013.3"/>
    <n v="1013.8"/>
    <n v="1038"/>
    <n v="1049.2"/>
    <n v="1069.0999999999999"/>
    <n v="1085"/>
    <n v="1111.3"/>
    <n v="1140.4000000000001"/>
    <n v="1139.4000000000001"/>
    <n v="1000"/>
    <n v="1057"/>
    <n v="1070.7"/>
    <n v="1135.2"/>
    <n v="1229.5999999999999"/>
    <n v="1286.0999999999999"/>
  </r>
  <r>
    <x v="0"/>
    <x v="260"/>
    <x v="346"/>
    <x v="346"/>
    <n v="9634.7999999999993"/>
    <n v="11556.4"/>
    <n v="13663.1"/>
    <n v="14489.4"/>
    <n v="17115.2"/>
    <n v="19491"/>
    <n v="25744.3"/>
    <n v="29536"/>
    <n v="36978.300000000003"/>
    <n v="46615"/>
    <n v="49160.6"/>
    <n v="58669.4"/>
    <n v="73435.600000000006"/>
    <n v="81391.100000000006"/>
    <n v="78047.8"/>
    <n v="88300.9"/>
    <n v="92518.2"/>
    <n v="104017.3"/>
    <n v="118848.3"/>
    <n v="138243.9"/>
    <n v="140823.79999999999"/>
    <n v="156275"/>
    <n v="179445.1"/>
    <n v="204855.5"/>
    <n v="244245"/>
    <n v="290846"/>
    <n v="357111"/>
    <n v="313772"/>
    <n v="287370.59999999998"/>
    <n v="309186"/>
    <n v="345652"/>
    <n v="383228"/>
    <n v="448533"/>
    <n v="503439.4"/>
    <n v="432677"/>
    <n v="402972"/>
    <n v="418361"/>
    <n v="410234"/>
    <n v="426550"/>
    <n v="450327"/>
    <n v="462936.2"/>
  </r>
  <r>
    <x v="1"/>
    <x v="260"/>
    <x v="347"/>
    <x v="347"/>
    <n v="10893.7"/>
    <n v="12484.8"/>
    <n v="14660.5"/>
    <n v="14497.9"/>
    <n v="14454.7"/>
    <n v="15440.8"/>
    <n v="17380.2"/>
    <n v="15865.3"/>
    <n v="19022.099999999999"/>
    <n v="29173.7"/>
    <n v="30129.3"/>
    <n v="35919.300000000003"/>
    <n v="45041.5"/>
    <n v="52559.9"/>
    <n v="44131.6"/>
    <n v="48899.8"/>
    <n v="48571.9"/>
    <n v="56364.2"/>
    <n v="66307.100000000006"/>
    <n v="84655"/>
    <n v="95293.7"/>
    <n v="111119.3"/>
    <n v="135116.6"/>
    <n v="163391.6"/>
    <n v="215075.6"/>
    <n v="298970"/>
    <n v="387988.9"/>
    <n v="351767.6"/>
    <n v="320110.90000000002"/>
    <n v="336082"/>
    <n v="362430.4"/>
    <n v="392875.7"/>
    <n v="452257.8"/>
    <n v="488037"/>
    <n v="413542.3"/>
    <n v="402972"/>
    <n v="405894.5"/>
    <n v="386193.6"/>
    <n v="389350.6"/>
    <n v="401295.2"/>
    <n v="403060.2"/>
  </r>
  <r>
    <x v="2"/>
    <x v="260"/>
    <x v="348"/>
    <x v="348"/>
    <n v="884.4"/>
    <n v="925.6"/>
    <n v="932"/>
    <n v="999.4"/>
    <n v="1184.0999999999999"/>
    <n v="1262.3"/>
    <n v="1481.2"/>
    <n v="1861.7"/>
    <n v="1944"/>
    <n v="1597.8"/>
    <n v="1631.7"/>
    <n v="1633.4"/>
    <n v="1630.4"/>
    <n v="1548.5"/>
    <n v="1768.5"/>
    <n v="1805.8"/>
    <n v="1904.8"/>
    <n v="1845.5"/>
    <n v="1792.4"/>
    <n v="1633"/>
    <n v="1477.8"/>
    <n v="1406.4"/>
    <n v="1328.1"/>
    <n v="1253.8"/>
    <n v="1135.5999999999999"/>
    <n v="972.8"/>
    <n v="920.4"/>
    <n v="892"/>
    <n v="897.7"/>
    <n v="920"/>
    <n v="953.7"/>
    <n v="975.4"/>
    <n v="991.8"/>
    <n v="1031.5999999999999"/>
    <n v="1046.3"/>
    <n v="1000"/>
    <n v="1030.7"/>
    <n v="1062.2"/>
    <n v="1095.5"/>
    <n v="1122.2"/>
    <n v="1148.5999999999999"/>
  </r>
  <r>
    <x v="0"/>
    <x v="261"/>
    <x v="705"/>
    <x v="700"/>
    <n v="50356"/>
    <n v="54132.5"/>
    <n v="62690.9"/>
    <n v="74216.7"/>
    <n v="83347.8"/>
    <n v="92320.3"/>
    <n v="98073.2"/>
    <n v="107107.6"/>
    <n v="122509.3"/>
    <n v="132151.1"/>
    <n v="151103.20000000001"/>
    <n v="163810.79999999999"/>
    <n v="174193.1"/>
    <n v="172591"/>
    <n v="195774.3"/>
    <n v="221637.7"/>
    <n v="249597.3"/>
    <n v="266894.7"/>
    <n v="281957.8"/>
    <n v="308164.3"/>
    <n v="310636.59999999998"/>
    <n v="320465.59999999998"/>
    <n v="345248.2"/>
    <n v="358725.8"/>
    <n v="385706.2"/>
    <n v="406065.5"/>
    <n v="442244.3"/>
    <n v="460732.1"/>
    <n v="476776.7"/>
    <n v="518871.8"/>
    <n v="571472.9"/>
    <n v="630777.69999999995"/>
    <n v="658241"/>
    <n v="703595.3"/>
    <n v="712932.6"/>
    <n v="674599.5"/>
    <n v="702116.8"/>
    <n v="746400.1"/>
    <n v="763816"/>
    <n v="815766.3"/>
    <n v="838607.8"/>
  </r>
  <r>
    <x v="1"/>
    <x v="261"/>
    <x v="706"/>
    <x v="701"/>
    <n v="245832"/>
    <n v="258750.2"/>
    <n v="284186.8"/>
    <n v="309521.09999999998"/>
    <n v="316523.40000000002"/>
    <n v="338111.9"/>
    <n v="338146.9"/>
    <n v="343666.4"/>
    <n v="362400.6"/>
    <n v="363503.8"/>
    <n v="385784.5"/>
    <n v="402929.6"/>
    <n v="442004.6"/>
    <n v="437358.2"/>
    <n v="450936.8"/>
    <n v="459037.6"/>
    <n v="470474.3"/>
    <n v="481230.1"/>
    <n v="487785.6"/>
    <n v="504589.3"/>
    <n v="493158.9"/>
    <n v="488001"/>
    <n v="505778.5"/>
    <n v="508166.5"/>
    <n v="528686.5"/>
    <n v="540449.6"/>
    <n v="569865.1"/>
    <n v="580909"/>
    <n v="579253.1"/>
    <n v="598622.30000000005"/>
    <n v="632945.4"/>
    <n v="679371.8"/>
    <n v="694499.8"/>
    <n v="728341.2"/>
    <n v="728698.7"/>
    <n v="674599.5"/>
    <n v="684901.2"/>
    <n v="712367.7"/>
    <n v="716505.9"/>
    <n v="750069.2"/>
    <n v="760953.1"/>
  </r>
  <r>
    <x v="2"/>
    <x v="261"/>
    <x v="707"/>
    <x v="702"/>
    <n v="204.8"/>
    <n v="209.2"/>
    <n v="220.6"/>
    <n v="239.8"/>
    <n v="263.3"/>
    <n v="273"/>
    <n v="290"/>
    <n v="311.7"/>
    <n v="338"/>
    <n v="363.5"/>
    <n v="391.7"/>
    <n v="406.5"/>
    <n v="394.1"/>
    <n v="394.6"/>
    <n v="434.2"/>
    <n v="482.8"/>
    <n v="530.5"/>
    <n v="554.6"/>
    <n v="578"/>
    <n v="610.70000000000005"/>
    <n v="629.9"/>
    <n v="656.7"/>
    <n v="682.6"/>
    <n v="705.9"/>
    <n v="729.6"/>
    <n v="751.3"/>
    <n v="776.1"/>
    <n v="793.1"/>
    <n v="823.1"/>
    <n v="866.8"/>
    <n v="902.9"/>
    <n v="928.5"/>
    <n v="947.8"/>
    <n v="966"/>
    <n v="978.4"/>
    <n v="1000"/>
    <n v="1025.0999999999999"/>
    <n v="1047.8"/>
    <n v="1066"/>
    <n v="1087.5999999999999"/>
    <n v="1102"/>
  </r>
  <r>
    <x v="0"/>
    <x v="262"/>
    <x v="355"/>
    <x v="355"/>
    <n v="6881.4"/>
    <n v="8900.4"/>
    <n v="9262.7000000000007"/>
    <n v="10414.700000000001"/>
    <n v="12633.4"/>
    <n v="13673.4"/>
    <n v="14144.4"/>
    <n v="14295.6"/>
    <n v="15782.9"/>
    <n v="23197.8"/>
    <n v="23763.1"/>
    <n v="31167.7"/>
    <n v="32728.6"/>
    <n v="33481.699999999997"/>
    <n v="34573.4"/>
    <n v="34141.599999999999"/>
    <n v="32227.599999999999"/>
    <n v="32697.5"/>
    <n v="36803.9"/>
    <n v="41485.9"/>
    <n v="45822.6"/>
    <n v="48427.6"/>
    <n v="51674"/>
    <n v="56370"/>
    <n v="65328"/>
    <n v="74954"/>
    <n v="91459"/>
    <n v="82371"/>
    <n v="72563.8"/>
    <n v="71193"/>
    <n v="82080"/>
    <n v="89996"/>
    <n v="99876"/>
    <n v="116571.8"/>
    <n v="120140"/>
    <n v="99174"/>
    <n v="106812"/>
    <n v="112172"/>
    <n v="114673"/>
    <n v="127476"/>
    <n v="131045.3"/>
  </r>
  <r>
    <x v="1"/>
    <x v="262"/>
    <x v="356"/>
    <x v="356"/>
    <n v="22527.200000000001"/>
    <n v="25460.2"/>
    <n v="28284.7"/>
    <n v="30923.5"/>
    <n v="31322.1"/>
    <n v="31461.4"/>
    <n v="31136.1"/>
    <n v="31141.200000000001"/>
    <n v="35754.300000000003"/>
    <n v="42369.1"/>
    <n v="42646.3"/>
    <n v="48472.3"/>
    <n v="47436.1"/>
    <n v="47392.800000000003"/>
    <n v="47707.1"/>
    <n v="50753.3"/>
    <n v="55926.5"/>
    <n v="60572.7"/>
    <n v="60580.7"/>
    <n v="64110.6"/>
    <n v="63248.800000000003"/>
    <n v="62799"/>
    <n v="63501.4"/>
    <n v="66606.399999999994"/>
    <n v="73648.899999999994"/>
    <n v="82351.899999999994"/>
    <n v="96320.9"/>
    <n v="87128.6"/>
    <n v="74913.600000000006"/>
    <n v="70852.7"/>
    <n v="79258.2"/>
    <n v="84070.3"/>
    <n v="89876.9"/>
    <n v="102220.8"/>
    <n v="105444.2"/>
    <n v="99174"/>
    <n v="101052.6"/>
    <n v="104760.9"/>
    <n v="101018.4"/>
    <n v="108642.2"/>
    <n v="106776.9"/>
  </r>
  <r>
    <x v="2"/>
    <x v="262"/>
    <x v="357"/>
    <x v="143"/>
    <n v="305.5"/>
    <n v="349.6"/>
    <n v="327.5"/>
    <n v="336.8"/>
    <n v="403.3"/>
    <n v="434.6"/>
    <n v="454.3"/>
    <n v="459.1"/>
    <n v="441.4"/>
    <n v="547.5"/>
    <n v="557.20000000000005"/>
    <n v="643"/>
    <n v="690"/>
    <n v="706.5"/>
    <n v="724.7"/>
    <n v="672.7"/>
    <n v="576.20000000000005"/>
    <n v="539.79999999999995"/>
    <n v="607.5"/>
    <n v="647.1"/>
    <n v="724.5"/>
    <n v="771.2"/>
    <n v="813.7"/>
    <n v="846.3"/>
    <n v="887"/>
    <n v="910.2"/>
    <n v="949.5"/>
    <n v="945.4"/>
    <n v="968.6"/>
    <n v="1004.8"/>
    <n v="1035.5999999999999"/>
    <n v="1070.5"/>
    <n v="1111.3"/>
    <n v="1140.4000000000001"/>
    <n v="1139.4000000000001"/>
    <n v="1000"/>
    <n v="1057"/>
    <n v="1070.7"/>
    <n v="1135.2"/>
    <n v="1173.4000000000001"/>
    <n v="1227.3"/>
  </r>
  <r>
    <x v="0"/>
    <x v="263"/>
    <x v="708"/>
    <x v="703"/>
    <n v="105783.9"/>
    <n v="116676.8"/>
    <n v="128813.1"/>
    <n v="143991.4"/>
    <n v="162560.6"/>
    <n v="187283.6"/>
    <n v="213440.1"/>
    <n v="236733.2"/>
    <n v="260384.1"/>
    <n v="278962.09999999998"/>
    <n v="306154.3"/>
    <n v="336295.4"/>
    <n v="363041.7"/>
    <n v="388617"/>
    <n v="422177.6"/>
    <n v="452671.2"/>
    <n v="489851.6"/>
    <n v="515211"/>
    <n v="547392.30000000005"/>
    <n v="577756.80000000005"/>
    <n v="619964.80000000005"/>
    <n v="668493.9"/>
    <n v="705954.1"/>
    <n v="752477.1"/>
    <n v="819313.7"/>
    <n v="873058.8"/>
    <n v="967859.7"/>
    <n v="1002915.1"/>
    <n v="1039783.9"/>
    <n v="1158933.1000000001"/>
    <n v="1306407"/>
    <n v="1475321.5"/>
    <n v="1542142.5"/>
    <n v="1490464.3"/>
    <n v="1584918.2"/>
    <n v="1517136.8"/>
    <n v="1585415"/>
    <n v="1635589.6"/>
    <n v="1719305.9"/>
    <n v="1797299.4"/>
    <n v="1847623.8"/>
  </r>
  <r>
    <x v="1"/>
    <x v="263"/>
    <x v="709"/>
    <x v="704"/>
    <n v="518254.5"/>
    <n v="534672.6"/>
    <n v="554104.1"/>
    <n v="571920.80000000005"/>
    <n v="603980.1"/>
    <n v="645059.4"/>
    <n v="669715.5"/>
    <n v="674654.8"/>
    <n v="683822.2"/>
    <n v="692845.8"/>
    <n v="723692.5"/>
    <n v="749546.4"/>
    <n v="763791.7"/>
    <n v="785753.4"/>
    <n v="814280.3"/>
    <n v="839127.4"/>
    <n v="866056.6"/>
    <n v="883319.8"/>
    <n v="904835.3"/>
    <n v="921268.3"/>
    <n v="960619.7"/>
    <n v="994492.5"/>
    <n v="1015315.9"/>
    <n v="1053193.8999999999"/>
    <n v="1117065.7"/>
    <n v="1159032.8"/>
    <n v="1242231.3"/>
    <n v="1245104"/>
    <n v="1251353"/>
    <n v="1360172.9"/>
    <n v="1495399.9"/>
    <n v="1644551.3"/>
    <n v="1663904.2"/>
    <n v="1556143.5"/>
    <n v="1611051.6"/>
    <n v="1517136.8"/>
    <n v="1583531.9"/>
    <n v="1611409.9"/>
    <n v="1659303.7"/>
    <n v="1698636.9"/>
    <n v="1701600.8"/>
  </r>
  <r>
    <x v="2"/>
    <x v="263"/>
    <x v="710"/>
    <x v="705"/>
    <n v="204.1"/>
    <n v="218.2"/>
    <n v="232.5"/>
    <n v="251.8"/>
    <n v="269.10000000000002"/>
    <n v="290.3"/>
    <n v="318.7"/>
    <n v="350.9"/>
    <n v="380.8"/>
    <n v="402.6"/>
    <n v="423"/>
    <n v="448.7"/>
    <n v="475.3"/>
    <n v="494.6"/>
    <n v="518.5"/>
    <n v="539.5"/>
    <n v="565.6"/>
    <n v="583.29999999999995"/>
    <n v="605"/>
    <n v="627.1"/>
    <n v="645.4"/>
    <n v="672.2"/>
    <n v="695.3"/>
    <n v="714.5"/>
    <n v="733.5"/>
    <n v="753.3"/>
    <n v="779.1"/>
    <n v="805.5"/>
    <n v="830.9"/>
    <n v="852"/>
    <n v="873.6"/>
    <n v="897.1"/>
    <n v="926.8"/>
    <n v="957.8"/>
    <n v="983.8"/>
    <n v="1000"/>
    <n v="1001.2"/>
    <n v="1015"/>
    <n v="1036.2"/>
    <n v="1058.0999999999999"/>
    <n v="1085.8"/>
  </r>
  <r>
    <x v="0"/>
    <x v="264"/>
    <x v="358"/>
    <x v="357"/>
    <n v="93651.7"/>
    <n v="102563.5"/>
    <n v="112367.6"/>
    <n v="124839.9"/>
    <n v="140065.29999999999"/>
    <n v="157011.1"/>
    <n v="177553.3"/>
    <n v="200164.5"/>
    <n v="218212.9"/>
    <n v="235652.7"/>
    <n v="257584.1"/>
    <n v="284187.09999999998"/>
    <n v="310037.5"/>
    <n v="332349.2"/>
    <n v="358151.4"/>
    <n v="382425.4"/>
    <n v="410931.8"/>
    <n v="433165.6"/>
    <n v="456903.2"/>
    <n v="479896.1"/>
    <n v="510916.4"/>
    <n v="544484"/>
    <n v="572825.4"/>
    <n v="604345.59999999998"/>
    <n v="647350.69999999995"/>
    <n v="684370.3"/>
    <n v="753503.2"/>
    <n v="792576.4"/>
    <n v="839818.1"/>
    <n v="928975.9"/>
    <n v="1062523.1000000001"/>
    <n v="1211908.3999999999"/>
    <n v="1274631.7"/>
    <n v="1222500.6000000001"/>
    <n v="1285983.8"/>
    <n v="1261312.5"/>
    <n v="1302893.5"/>
    <n v="1332247.3999999999"/>
    <n v="1402951.5"/>
    <n v="1471634.2"/>
    <n v="1512839.9"/>
  </r>
  <r>
    <x v="1"/>
    <x v="264"/>
    <x v="359"/>
    <x v="358"/>
    <n v="481398.9"/>
    <n v="495337.7"/>
    <n v="510081.7"/>
    <n v="522648.6"/>
    <n v="548133.30000000005"/>
    <n v="570077.6"/>
    <n v="586830.9"/>
    <n v="599883.19999999995"/>
    <n v="601883.80000000005"/>
    <n v="614409.4"/>
    <n v="638119.1"/>
    <n v="661135.19999999995"/>
    <n v="678381.5"/>
    <n v="698802.1"/>
    <n v="718936.5"/>
    <n v="736828.8"/>
    <n v="754468.5"/>
    <n v="771288.9"/>
    <n v="783216.7"/>
    <n v="791707.8"/>
    <n v="817624.9"/>
    <n v="834758.5"/>
    <n v="847518.6"/>
    <n v="867614.9"/>
    <n v="897152.3"/>
    <n v="922047.4"/>
    <n v="984661.3"/>
    <n v="996414"/>
    <n v="1015126.5"/>
    <n v="1095129.2"/>
    <n v="1221778.3"/>
    <n v="1358435.7"/>
    <n v="1380356.5"/>
    <n v="1278042.6000000001"/>
    <n v="1308844.6000000001"/>
    <n v="1261312.5"/>
    <n v="1302141.6000000001"/>
    <n v="1313869.7"/>
    <n v="1353540.1"/>
    <n v="1386682.6"/>
    <n v="1387477.3"/>
  </r>
  <r>
    <x v="2"/>
    <x v="264"/>
    <x v="360"/>
    <x v="359"/>
    <n v="194.5"/>
    <n v="207.1"/>
    <n v="220.3"/>
    <n v="238.9"/>
    <n v="255.5"/>
    <n v="275.39999999999998"/>
    <n v="302.60000000000002"/>
    <n v="333.7"/>
    <n v="362.5"/>
    <n v="383.5"/>
    <n v="403.7"/>
    <n v="429.8"/>
    <n v="457"/>
    <n v="475.6"/>
    <n v="498.2"/>
    <n v="519"/>
    <n v="544.70000000000005"/>
    <n v="561.6"/>
    <n v="583.4"/>
    <n v="606.20000000000005"/>
    <n v="624.9"/>
    <n v="652.29999999999995"/>
    <n v="675.9"/>
    <n v="696.6"/>
    <n v="721.6"/>
    <n v="742.2"/>
    <n v="765.2"/>
    <n v="795.4"/>
    <n v="827.3"/>
    <n v="848.3"/>
    <n v="869.7"/>
    <n v="892.1"/>
    <n v="923.4"/>
    <n v="956.5"/>
    <n v="982.5"/>
    <n v="1000"/>
    <n v="1000.6"/>
    <n v="1014"/>
    <n v="1036.5"/>
    <n v="1061.3"/>
    <n v="1090.4000000000001"/>
  </r>
  <r>
    <x v="0"/>
    <x v="265"/>
    <x v="711"/>
    <x v="706"/>
    <n v="12132.2"/>
    <n v="14113.3"/>
    <n v="16445.400000000001"/>
    <n v="19151.5"/>
    <n v="22495.3"/>
    <n v="30272.6"/>
    <n v="35886.800000000003"/>
    <n v="36568.699999999997"/>
    <n v="42171.199999999997"/>
    <n v="43309.4"/>
    <n v="48570.2"/>
    <n v="52108.3"/>
    <n v="53004.1"/>
    <n v="56267.8"/>
    <n v="64026.3"/>
    <n v="70245.7"/>
    <n v="78919.899999999994"/>
    <n v="82045.399999999994"/>
    <n v="90489.1"/>
    <n v="97860.7"/>
    <n v="109048.3"/>
    <n v="124009.9"/>
    <n v="133128.70000000001"/>
    <n v="148131.4"/>
    <n v="171963"/>
    <n v="188688.6"/>
    <n v="214356.5"/>
    <n v="210338.7"/>
    <n v="199965.8"/>
    <n v="229957.2"/>
    <n v="243883.8"/>
    <n v="263413.09999999998"/>
    <n v="267510.90000000002"/>
    <n v="267963.7"/>
    <n v="298934.40000000002"/>
    <n v="255824.3"/>
    <n v="282521.40000000002"/>
    <n v="303342.2"/>
    <n v="316354.5"/>
    <n v="325665.2"/>
    <n v="334783.8"/>
  </r>
  <r>
    <x v="1"/>
    <x v="265"/>
    <x v="712"/>
    <x v="707"/>
    <n v="48387.5"/>
    <n v="50919"/>
    <n v="55190.400000000001"/>
    <n v="59812.7"/>
    <n v="66016.800000000003"/>
    <n v="81975.8"/>
    <n v="88875.7"/>
    <n v="82961.8"/>
    <n v="88766"/>
    <n v="86434.5"/>
    <n v="93087.5"/>
    <n v="96241.3"/>
    <n v="94309.2"/>
    <n v="96276.9"/>
    <n v="104021.9"/>
    <n v="110484"/>
    <n v="118946.6"/>
    <n v="119855.6"/>
    <n v="128427"/>
    <n v="135539.79999999999"/>
    <n v="147996.20000000001"/>
    <n v="163194.5"/>
    <n v="170680.4"/>
    <n v="187104.9"/>
    <n v="219205"/>
    <n v="235574.1"/>
    <n v="255770.9"/>
    <n v="247601.1"/>
    <n v="235742.3"/>
    <n v="264311.40000000002"/>
    <n v="273268.5"/>
    <n v="286144.7"/>
    <n v="283730"/>
    <n v="278090.8"/>
    <n v="302093.40000000002"/>
    <n v="255824.3"/>
    <n v="281365.40000000002"/>
    <n v="297463.2"/>
    <n v="305685.59999999998"/>
    <n v="311865"/>
    <n v="314065.7"/>
  </r>
  <r>
    <x v="2"/>
    <x v="265"/>
    <x v="713"/>
    <x v="708"/>
    <n v="250.7"/>
    <n v="277.2"/>
    <n v="298"/>
    <n v="320.2"/>
    <n v="340.8"/>
    <n v="369.3"/>
    <n v="403.8"/>
    <n v="440.8"/>
    <n v="475.1"/>
    <n v="501.1"/>
    <n v="521.79999999999995"/>
    <n v="541.4"/>
    <n v="562"/>
    <n v="584.4"/>
    <n v="615.5"/>
    <n v="635.79999999999995"/>
    <n v="663.5"/>
    <n v="684.5"/>
    <n v="704.6"/>
    <n v="722"/>
    <n v="736.8"/>
    <n v="759.9"/>
    <n v="780"/>
    <n v="791.7"/>
    <n v="784.5"/>
    <n v="801"/>
    <n v="838.1"/>
    <n v="849.5"/>
    <n v="848.2"/>
    <n v="870"/>
    <n v="892.5"/>
    <n v="920.6"/>
    <n v="942.8"/>
    <n v="963.6"/>
    <n v="989.5"/>
    <n v="1000"/>
    <n v="1004.1"/>
    <n v="1019.8"/>
    <n v="1034.9000000000001"/>
    <n v="1044.3"/>
    <n v="1066"/>
  </r>
  <r>
    <x v="0"/>
    <x v="266"/>
    <x v="714"/>
    <x v="709"/>
    <n v="76217.8"/>
    <n v="78920"/>
    <n v="86178.8"/>
    <n v="96768.7"/>
    <n v="111866.7"/>
    <n v="137675.29999999999"/>
    <n v="156615.9"/>
    <n v="181438.1"/>
    <n v="195927.4"/>
    <n v="226888.8"/>
    <n v="267146.3"/>
    <n v="287458.5"/>
    <n v="313147.8"/>
    <n v="344969.8"/>
    <n v="398396.5"/>
    <n v="449021.1"/>
    <n v="491479.7"/>
    <n v="502229"/>
    <n v="540853.1"/>
    <n v="568507.9"/>
    <n v="599070.1"/>
    <n v="650491.4"/>
    <n v="727416.5"/>
    <n v="805571.5"/>
    <n v="904865.5"/>
    <n v="991493.2"/>
    <n v="1093433.7"/>
    <n v="1123891.8"/>
    <n v="1127309.8"/>
    <n v="1179635.7"/>
    <n v="1254672"/>
    <n v="1356669.1"/>
    <n v="1439198"/>
    <n v="1543139.5"/>
    <n v="1625572.5"/>
    <n v="1580300.4"/>
    <n v="1657780.5"/>
    <n v="1746742.4"/>
    <n v="1832814.3"/>
    <n v="1882906.6"/>
    <n v="1935628"/>
  </r>
  <r>
    <x v="1"/>
    <x v="266"/>
    <x v="715"/>
    <x v="710"/>
    <n v="426504.4"/>
    <n v="400950.4"/>
    <n v="403875.7"/>
    <n v="420979.20000000001"/>
    <n v="454624.6"/>
    <n v="513796.6"/>
    <n v="525785.80000000005"/>
    <n v="548727.30000000005"/>
    <n v="537632.69999999995"/>
    <n v="573333.80000000005"/>
    <n v="634176.80000000005"/>
    <n v="647920.6"/>
    <n v="676631.1"/>
    <n v="710428.7"/>
    <n v="777800.1"/>
    <n v="841466.7"/>
    <n v="859919.4"/>
    <n v="846513.5"/>
    <n v="866296.2"/>
    <n v="892085.8"/>
    <n v="922616.4"/>
    <n v="964232.5"/>
    <n v="1045821.5"/>
    <n v="1121600"/>
    <n v="1212010.2"/>
    <n v="1280614.7"/>
    <n v="1353020.3"/>
    <n v="1355521.5"/>
    <n v="1331373.8"/>
    <n v="1362090.1"/>
    <n v="1412934.5"/>
    <n v="1489784.3"/>
    <n v="1530155.8"/>
    <n v="1594039.2"/>
    <n v="1640368.2"/>
    <n v="1580300.4"/>
    <n v="1634443.9"/>
    <n v="1691788.9"/>
    <n v="1746517.4"/>
    <n v="1767213.3"/>
    <n v="1775559.4"/>
  </r>
  <r>
    <x v="2"/>
    <x v="266"/>
    <x v="716"/>
    <x v="711"/>
    <n v="178.7"/>
    <n v="196.8"/>
    <n v="213.4"/>
    <n v="229.9"/>
    <n v="246.1"/>
    <n v="268"/>
    <n v="297.89999999999998"/>
    <n v="330.7"/>
    <n v="364.4"/>
    <n v="395.7"/>
    <n v="421.2"/>
    <n v="443.7"/>
    <n v="462.8"/>
    <n v="485.6"/>
    <n v="512.20000000000005"/>
    <n v="533.6"/>
    <n v="571.5"/>
    <n v="593.29999999999995"/>
    <n v="624.29999999999995"/>
    <n v="637.29999999999995"/>
    <n v="649.29999999999995"/>
    <n v="674.6"/>
    <n v="695.5"/>
    <n v="718.2"/>
    <n v="746.6"/>
    <n v="774.2"/>
    <n v="808.1"/>
    <n v="829.1"/>
    <n v="846.7"/>
    <n v="866"/>
    <n v="888"/>
    <n v="910.6"/>
    <n v="940.6"/>
    <n v="968.1"/>
    <n v="991"/>
    <n v="1000"/>
    <n v="1014.3"/>
    <n v="1032.5"/>
    <n v="1049.4000000000001"/>
    <n v="1065.5"/>
    <n v="1090.2"/>
  </r>
  <r>
    <x v="0"/>
    <x v="267"/>
    <x v="373"/>
    <x v="372"/>
    <n v="21324.6"/>
    <n v="22156.9"/>
    <n v="24379.3"/>
    <n v="26912.3"/>
    <n v="30854.9"/>
    <n v="32566.7"/>
    <n v="36573"/>
    <n v="43123.6"/>
    <n v="47820.7"/>
    <n v="52540.1"/>
    <n v="59609.5"/>
    <n v="67721.899999999994"/>
    <n v="75490"/>
    <n v="85880.4"/>
    <n v="97218.8"/>
    <n v="106159.9"/>
    <n v="116277.7"/>
    <n v="119120.3"/>
    <n v="129142.8"/>
    <n v="133551.4"/>
    <n v="136478.6"/>
    <n v="138142.29999999999"/>
    <n v="148454.1"/>
    <n v="158405.1"/>
    <n v="174034"/>
    <n v="185117"/>
    <n v="191910"/>
    <n v="205277"/>
    <n v="216053.8"/>
    <n v="239548"/>
    <n v="251277"/>
    <n v="268335"/>
    <n v="279121"/>
    <n v="288511.40000000002"/>
    <n v="287691"/>
    <n v="276409"/>
    <n v="280107"/>
    <n v="289670.2"/>
    <n v="297914"/>
    <n v="300442"/>
    <n v="308854.40000000002"/>
  </r>
  <r>
    <x v="1"/>
    <x v="267"/>
    <x v="374"/>
    <x v="373"/>
    <n v="176249.7"/>
    <n v="171310.6"/>
    <n v="176530.3"/>
    <n v="182208"/>
    <n v="195439.6"/>
    <n v="190313.4"/>
    <n v="188811.5"/>
    <n v="196557.4"/>
    <n v="192430.8"/>
    <n v="185728.9"/>
    <n v="192918.3"/>
    <n v="205745.9"/>
    <n v="215158.7"/>
    <n v="226792"/>
    <n v="247234.8"/>
    <n v="255418.6"/>
    <n v="261212.7"/>
    <n v="253904.4"/>
    <n v="262126.9"/>
    <n v="260632.5"/>
    <n v="258351.6"/>
    <n v="253409.7"/>
    <n v="262963.90000000002"/>
    <n v="269577.8"/>
    <n v="281708.5"/>
    <n v="282826.3"/>
    <n v="277996.2"/>
    <n v="283084.5"/>
    <n v="284658.90000000002"/>
    <n v="300510"/>
    <n v="300889"/>
    <n v="308772.2"/>
    <n v="310459.7"/>
    <n v="308328.2"/>
    <n v="295538.5"/>
    <n v="276409"/>
    <n v="270365.59999999998"/>
    <n v="270855.7"/>
    <n v="273044.40000000002"/>
    <n v="267950.2"/>
    <n v="269697.3"/>
  </r>
  <r>
    <x v="2"/>
    <x v="267"/>
    <x v="375"/>
    <x v="374"/>
    <n v="121"/>
    <n v="129.30000000000001"/>
    <n v="138.1"/>
    <n v="147.69999999999999"/>
    <n v="157.9"/>
    <n v="171.1"/>
    <n v="193.7"/>
    <n v="219.4"/>
    <n v="248.5"/>
    <n v="282.89999999999998"/>
    <n v="309"/>
    <n v="329.2"/>
    <n v="350.9"/>
    <n v="378.7"/>
    <n v="393.2"/>
    <n v="415.6"/>
    <n v="445.1"/>
    <n v="469.2"/>
    <n v="492.7"/>
    <n v="512.4"/>
    <n v="528.29999999999995"/>
    <n v="545.1"/>
    <n v="564.5"/>
    <n v="587.6"/>
    <n v="617.79999999999995"/>
    <n v="654.5"/>
    <n v="690.3"/>
    <n v="725.1"/>
    <n v="759"/>
    <n v="797.1"/>
    <n v="835.1"/>
    <n v="869"/>
    <n v="899.1"/>
    <n v="935.7"/>
    <n v="973.4"/>
    <n v="1000"/>
    <n v="1036"/>
    <n v="1069.5"/>
    <n v="1091.0999999999999"/>
    <n v="1121.3"/>
    <n v="1145.2"/>
  </r>
  <r>
    <x v="0"/>
    <x v="268"/>
    <x v="385"/>
    <x v="384"/>
    <n v="2761.3"/>
    <n v="3338.5"/>
    <n v="4110.1000000000004"/>
    <n v="4268"/>
    <n v="5409.7"/>
    <n v="7071.9"/>
    <n v="8586.2999999999993"/>
    <n v="10432.299999999999"/>
    <n v="12451.4"/>
    <n v="19392.099999999999"/>
    <n v="22613.4"/>
    <n v="25425.7"/>
    <n v="28485.8"/>
    <n v="31550.5"/>
    <n v="38480.5"/>
    <n v="44310.1"/>
    <n v="49744.3"/>
    <n v="53160.5"/>
    <n v="58956.4"/>
    <n v="66431.7"/>
    <n v="76379.5"/>
    <n v="88101.4"/>
    <n v="103897.5"/>
    <n v="121284"/>
    <n v="152173"/>
    <n v="183114"/>
    <n v="206670"/>
    <n v="204664"/>
    <n v="194252"/>
    <n v="192235"/>
    <n v="195375"/>
    <n v="208637"/>
    <n v="221792"/>
    <n v="249513.7"/>
    <n v="271499"/>
    <n v="266178"/>
    <n v="289923"/>
    <n v="311134"/>
    <n v="331765"/>
    <n v="341895"/>
    <n v="351468.1"/>
  </r>
  <r>
    <x v="1"/>
    <x v="268"/>
    <x v="386"/>
    <x v="385"/>
    <n v="10639.9"/>
    <n v="11303.9"/>
    <n v="12600.3"/>
    <n v="11972.1"/>
    <n v="14358.8"/>
    <n v="17374.2"/>
    <n v="19523.599999999999"/>
    <n v="21595.9"/>
    <n v="23371.7"/>
    <n v="33962.1"/>
    <n v="37803.800000000003"/>
    <n v="40945.300000000003"/>
    <n v="44547.4"/>
    <n v="48081.1"/>
    <n v="53952.800000000003"/>
    <n v="61123.8"/>
    <n v="66007.199999999997"/>
    <n v="68433.399999999994"/>
    <n v="73396.399999999994"/>
    <n v="81166"/>
    <n v="92480.5"/>
    <n v="102691.4"/>
    <n v="116496.5"/>
    <n v="132065.79999999999"/>
    <n v="159351.20000000001"/>
    <n v="188102.5"/>
    <n v="205767.4"/>
    <n v="202126"/>
    <n v="193922.4"/>
    <n v="194184.6"/>
    <n v="200266.2"/>
    <n v="213687.9"/>
    <n v="223963.7"/>
    <n v="249906"/>
    <n v="269486.8"/>
    <n v="266178"/>
    <n v="292226.7"/>
    <n v="312951.2"/>
    <n v="334056.59999999998"/>
    <n v="342269.2"/>
    <n v="350809.2"/>
  </r>
  <r>
    <x v="2"/>
    <x v="268"/>
    <x v="387"/>
    <x v="386"/>
    <n v="259.5"/>
    <n v="295.3"/>
    <n v="326.2"/>
    <n v="356.5"/>
    <n v="376.8"/>
    <n v="407"/>
    <n v="439.8"/>
    <n v="483.1"/>
    <n v="532.79999999999995"/>
    <n v="571"/>
    <n v="598.20000000000005"/>
    <n v="621"/>
    <n v="639.5"/>
    <n v="656.2"/>
    <n v="713.2"/>
    <n v="724.9"/>
    <n v="753.6"/>
    <n v="776.8"/>
    <n v="803.3"/>
    <n v="818.5"/>
    <n v="825.9"/>
    <n v="857.9"/>
    <n v="891.9"/>
    <n v="918.4"/>
    <n v="955"/>
    <n v="973.5"/>
    <n v="1004.4"/>
    <n v="1012.6"/>
    <n v="1001.7"/>
    <n v="990"/>
    <n v="975.6"/>
    <n v="976.4"/>
    <n v="990.3"/>
    <n v="998.4"/>
    <n v="1007.5"/>
    <n v="1000"/>
    <n v="992.1"/>
    <n v="994.2"/>
    <n v="993.1"/>
    <n v="998.9"/>
    <n v="1001.9"/>
  </r>
  <r>
    <x v="0"/>
    <x v="269"/>
    <x v="717"/>
    <x v="712"/>
    <n v="52131.9"/>
    <n v="53424.6"/>
    <n v="57689.4"/>
    <n v="65588.399999999994"/>
    <n v="75602.100000000006"/>
    <n v="98036.6"/>
    <n v="111456.6"/>
    <n v="127882.2"/>
    <n v="135655.20000000001"/>
    <n v="154956.6"/>
    <n v="184923.5"/>
    <n v="194311"/>
    <n v="209172"/>
    <n v="227538.8"/>
    <n v="262697.3"/>
    <n v="298551.09999999998"/>
    <n v="325457.7"/>
    <n v="329948.2"/>
    <n v="352753.9"/>
    <n v="368524.79999999999"/>
    <n v="386211.9"/>
    <n v="424247.7"/>
    <n v="475064.9"/>
    <n v="525882.4"/>
    <n v="578658.5"/>
    <n v="623262.19999999995"/>
    <n v="694853.7"/>
    <n v="713950.8"/>
    <n v="717004"/>
    <n v="747852.7"/>
    <n v="808020"/>
    <n v="879697.1"/>
    <n v="938285"/>
    <n v="1005114.5"/>
    <n v="1066382.5"/>
    <n v="1037713.4"/>
    <n v="1087750.5"/>
    <n v="1145938.1000000001"/>
    <n v="1203135.3"/>
    <n v="1240569.6000000001"/>
    <n v="1275305.6000000001"/>
  </r>
  <r>
    <x v="1"/>
    <x v="269"/>
    <x v="718"/>
    <x v="713"/>
    <n v="280955.5"/>
    <n v="258695.7"/>
    <n v="256373.1"/>
    <n v="270022.7"/>
    <n v="290327.59999999998"/>
    <n v="344928"/>
    <n v="354126.6"/>
    <n v="368183.7"/>
    <n v="357744.9"/>
    <n v="381961.7"/>
    <n v="431031.3"/>
    <n v="430885.3"/>
    <n v="447306.4"/>
    <n v="467196.1"/>
    <n v="510529.1"/>
    <n v="557826.30000000005"/>
    <n v="565199.30000000005"/>
    <n v="554398.30000000005"/>
    <n v="561212.1"/>
    <n v="578146.30000000005"/>
    <n v="596079.30000000005"/>
    <n v="628746.5"/>
    <n v="685047"/>
    <n v="735698.4"/>
    <n v="781533.4"/>
    <n v="813035.2"/>
    <n v="867996.3"/>
    <n v="870611.5"/>
    <n v="854772.8"/>
    <n v="870926.8"/>
    <n v="914908.8"/>
    <n v="969986.8"/>
    <n v="997890.3"/>
    <n v="1036770.6"/>
    <n v="1075476.3999999999"/>
    <n v="1037713.4"/>
    <n v="1072203"/>
    <n v="1108912.6000000001"/>
    <n v="1141133.6000000001"/>
    <n v="1159340.8999999999"/>
    <n v="1157933.2"/>
  </r>
  <r>
    <x v="2"/>
    <x v="269"/>
    <x v="719"/>
    <x v="714"/>
    <n v="185.6"/>
    <n v="206.5"/>
    <n v="225"/>
    <n v="242.9"/>
    <n v="260.39999999999998"/>
    <n v="284.2"/>
    <n v="314.7"/>
    <n v="347.3"/>
    <n v="379.2"/>
    <n v="405.7"/>
    <n v="429"/>
    <n v="451"/>
    <n v="467.6"/>
    <n v="487"/>
    <n v="514.6"/>
    <n v="535.20000000000005"/>
    <n v="575.79999999999995"/>
    <n v="595.1"/>
    <n v="628.6"/>
    <n v="637.4"/>
    <n v="647.9"/>
    <n v="674.8"/>
    <n v="693.5"/>
    <n v="714.8"/>
    <n v="740.4"/>
    <n v="766.6"/>
    <n v="800.5"/>
    <n v="820.1"/>
    <n v="838.8"/>
    <n v="858.7"/>
    <n v="883.2"/>
    <n v="906.9"/>
    <n v="940.3"/>
    <n v="969.5"/>
    <n v="991.5"/>
    <n v="1000"/>
    <n v="1014.5"/>
    <n v="1033.4000000000001"/>
    <n v="1054.3"/>
    <n v="1070.0999999999999"/>
    <n v="1101.4000000000001"/>
  </r>
  <r>
    <x v="0"/>
    <x v="270"/>
    <x v="400"/>
    <x v="398"/>
    <n v="16367.4"/>
    <n v="19451.400000000001"/>
    <n v="21965.599999999999"/>
    <n v="24006.1"/>
    <n v="33394.9"/>
    <n v="38171.5"/>
    <n v="41156.800000000003"/>
    <n v="45065.2"/>
    <n v="34213.800000000003"/>
    <n v="53673.4"/>
    <n v="59635.9"/>
    <n v="71566.399999999994"/>
    <n v="87807.8"/>
    <n v="108089"/>
    <n v="112161.7"/>
    <n v="109233.9"/>
    <n v="109450.2"/>
    <n v="115229.2"/>
    <n v="127926.6"/>
    <n v="140224.1"/>
    <n v="156019"/>
    <n v="161310.5"/>
    <n v="175812.8"/>
    <n v="196137.8"/>
    <n v="221910"/>
    <n v="240219"/>
    <n v="260456"/>
    <n v="259587"/>
    <n v="262451.59999999998"/>
    <n v="281195"/>
    <n v="319395"/>
    <n v="353205"/>
    <n v="384458"/>
    <n v="431705.4"/>
    <n v="439343"/>
    <n v="415300"/>
    <n v="447078.7"/>
    <n v="484029.6"/>
    <n v="531089.9"/>
    <n v="559247.80000000005"/>
    <n v="574906.69999999995"/>
  </r>
  <r>
    <x v="1"/>
    <x v="270"/>
    <x v="401"/>
    <x v="399"/>
    <n v="80642.899999999994"/>
    <n v="82775.100000000006"/>
    <n v="88227.8"/>
    <n v="95705.2"/>
    <n v="103715"/>
    <n v="115945.9"/>
    <n v="126846.9"/>
    <n v="142103"/>
    <n v="128978.1"/>
    <n v="138538.4"/>
    <n v="146724.9"/>
    <n v="155845.6"/>
    <n v="169371.4"/>
    <n v="181356.5"/>
    <n v="179039.7"/>
    <n v="177842.5"/>
    <n v="176634.1"/>
    <n v="172134.7"/>
    <n v="175836.2"/>
    <n v="180314.3"/>
    <n v="196779.6"/>
    <n v="195678.3"/>
    <n v="204625.4"/>
    <n v="226709.6"/>
    <n v="254461.8"/>
    <n v="266281.7"/>
    <n v="281353.8"/>
    <n v="284483.59999999998"/>
    <n v="279297.8"/>
    <n v="285813.40000000002"/>
    <n v="318384.8"/>
    <n v="342527.9"/>
    <n v="363270.3"/>
    <n v="400151.8"/>
    <n v="404116.9"/>
    <n v="415300"/>
    <n v="430862.5"/>
    <n v="462297.5"/>
    <n v="471330.7"/>
    <n v="487443.9"/>
    <n v="486512.5"/>
  </r>
  <r>
    <x v="2"/>
    <x v="270"/>
    <x v="402"/>
    <x v="400"/>
    <n v="203"/>
    <n v="235"/>
    <n v="249"/>
    <n v="250.8"/>
    <n v="322"/>
    <n v="329.2"/>
    <n v="324.5"/>
    <n v="317.10000000000002"/>
    <n v="265.3"/>
    <n v="387.4"/>
    <n v="406.4"/>
    <n v="459.2"/>
    <n v="518.4"/>
    <n v="596"/>
    <n v="626.5"/>
    <n v="614.20000000000005"/>
    <n v="619.6"/>
    <n v="669.4"/>
    <n v="727.5"/>
    <n v="777.7"/>
    <n v="792.9"/>
    <n v="824.4"/>
    <n v="859.2"/>
    <n v="865.2"/>
    <n v="872.1"/>
    <n v="902.1"/>
    <n v="925.7"/>
    <n v="912.5"/>
    <n v="939.7"/>
    <n v="983.8"/>
    <n v="1003.2"/>
    <n v="1031.2"/>
    <n v="1058.3"/>
    <n v="1078.9000000000001"/>
    <n v="1087.2"/>
    <n v="1000"/>
    <n v="1037.5999999999999"/>
    <n v="1047"/>
    <n v="1126.8"/>
    <n v="1147.3"/>
    <n v="1181.7"/>
  </r>
  <r>
    <x v="0"/>
    <x v="271"/>
    <x v="720"/>
    <x v="715"/>
    <n v="37796.800000000003"/>
    <n v="37375.5"/>
    <n v="42950.1"/>
    <n v="49715.5"/>
    <n v="58036.800000000003"/>
    <n v="66158.2"/>
    <n v="70295.3"/>
    <n v="76710.2"/>
    <n v="81945"/>
    <n v="92603.199999999997"/>
    <n v="108261.8"/>
    <n v="117973.8"/>
    <n v="128077.2"/>
    <n v="141186.1"/>
    <n v="162694.79999999999"/>
    <n v="181988.3"/>
    <n v="201103"/>
    <n v="202532.8"/>
    <n v="221684.5"/>
    <n v="233680.2"/>
    <n v="256162.2"/>
    <n v="285132.09999999998"/>
    <n v="317159.5"/>
    <n v="351571.4"/>
    <n v="404754.3"/>
    <n v="444960.5"/>
    <n v="487668.1"/>
    <n v="474143.9"/>
    <n v="466863"/>
    <n v="496949.4"/>
    <n v="535399"/>
    <n v="583402.1"/>
    <n v="625922.9"/>
    <n v="664189.9"/>
    <n v="687874.8"/>
    <n v="646766.9"/>
    <n v="683662"/>
    <n v="737069.6"/>
    <n v="774761.3"/>
    <n v="801975.4"/>
    <n v="824430.7"/>
  </r>
  <r>
    <x v="1"/>
    <x v="271"/>
    <x v="721"/>
    <x v="716"/>
    <n v="157544.70000000001"/>
    <n v="139720.6"/>
    <n v="148135.1"/>
    <n v="155840.6"/>
    <n v="170350"/>
    <n v="179143.5"/>
    <n v="174353.7"/>
    <n v="171900.3"/>
    <n v="170177.4"/>
    <n v="184431.2"/>
    <n v="207378.8"/>
    <n v="217893.2"/>
    <n v="229830.8"/>
    <n v="248120.2"/>
    <n v="268356.5"/>
    <n v="292777.59999999998"/>
    <n v="309352.7"/>
    <n v="305173.90000000002"/>
    <n v="323341.5"/>
    <n v="336142.7"/>
    <n v="361106.1"/>
    <n v="396345.5"/>
    <n v="425293"/>
    <n v="460809.6"/>
    <n v="513055"/>
    <n v="545852.30000000005"/>
    <n v="579570.19999999995"/>
    <n v="557216.4"/>
    <n v="542275.80000000005"/>
    <n v="565454"/>
    <n v="590321.4"/>
    <n v="633379.30000000005"/>
    <n v="660114.30000000005"/>
    <n v="681381.7"/>
    <n v="690997.6"/>
    <n v="646766.9"/>
    <n v="680695"/>
    <n v="726159"/>
    <n v="755266.9"/>
    <n v="772298.7"/>
    <n v="774369"/>
  </r>
  <r>
    <x v="2"/>
    <x v="271"/>
    <x v="98"/>
    <x v="717"/>
    <n v="239.9"/>
    <n v="267.5"/>
    <n v="289.89999999999998"/>
    <n v="319"/>
    <n v="340.7"/>
    <n v="369.3"/>
    <n v="403.2"/>
    <n v="446.2"/>
    <n v="481.5"/>
    <n v="502.1"/>
    <n v="522"/>
    <n v="541.4"/>
    <n v="557.29999999999995"/>
    <n v="569"/>
    <n v="606.29999999999995"/>
    <n v="621.6"/>
    <n v="650.1"/>
    <n v="663.7"/>
    <n v="685.6"/>
    <n v="695.2"/>
    <n v="709.4"/>
    <n v="719.4"/>
    <n v="745.7"/>
    <n v="762.9"/>
    <n v="788.9"/>
    <n v="815.2"/>
    <n v="841.4"/>
    <n v="850.9"/>
    <n v="860.9"/>
    <n v="878.9"/>
    <n v="907"/>
    <n v="921.1"/>
    <n v="948.2"/>
    <n v="974.8"/>
    <n v="995.5"/>
    <n v="1000"/>
    <n v="1004.4"/>
    <n v="1015"/>
    <n v="1025.8"/>
    <n v="1038.4000000000001"/>
    <n v="1064.5999999999999"/>
  </r>
  <r>
    <x v="0"/>
    <x v="272"/>
    <x v="722"/>
    <x v="718"/>
    <n v="28795.1"/>
    <n v="28664.799999999999"/>
    <n v="33056"/>
    <n v="37579.599999999999"/>
    <n v="43564.800000000003"/>
    <n v="50067.9"/>
    <n v="53946.3"/>
    <n v="59179.4"/>
    <n v="64567.8"/>
    <n v="74335.3"/>
    <n v="88959.1"/>
    <n v="98012"/>
    <n v="107049.1"/>
    <n v="118725.6"/>
    <n v="137760.6"/>
    <n v="155320.5"/>
    <n v="172068.6"/>
    <n v="173633.4"/>
    <n v="190797.6"/>
    <n v="201171.9"/>
    <n v="220651.3"/>
    <n v="248231.7"/>
    <n v="277764.90000000002"/>
    <n v="309802.8"/>
    <n v="358514.3"/>
    <n v="394564.5"/>
    <n v="435328.1"/>
    <n v="421271.9"/>
    <n v="414044.2"/>
    <n v="440262.40000000002"/>
    <n v="473985"/>
    <n v="517223.1"/>
    <n v="553122.9"/>
    <n v="588590.30000000005"/>
    <n v="608093.80000000005"/>
    <n v="572998.9"/>
    <n v="601029"/>
    <n v="651774.80000000005"/>
    <n v="688861.3"/>
    <n v="712233.4"/>
    <n v="732175.9"/>
  </r>
  <r>
    <x v="1"/>
    <x v="272"/>
    <x v="723"/>
    <x v="719"/>
    <n v="130479.3"/>
    <n v="114524.6"/>
    <n v="119320.7"/>
    <n v="124213.1"/>
    <n v="136345.20000000001"/>
    <n v="145052.29999999999"/>
    <n v="144027.6"/>
    <n v="143609.9"/>
    <n v="142303.20000000001"/>
    <n v="153425.70000000001"/>
    <n v="175115.6"/>
    <n v="185660.5"/>
    <n v="196410.6"/>
    <n v="213160.7"/>
    <n v="231831"/>
    <n v="256009.1"/>
    <n v="271576.40000000002"/>
    <n v="265920.59999999998"/>
    <n v="281073.09999999998"/>
    <n v="291442.09999999998"/>
    <n v="314020.7"/>
    <n v="342347.7"/>
    <n v="369603.1"/>
    <n v="402477.8"/>
    <n v="451374.7"/>
    <n v="483245.8"/>
    <n v="515060.9"/>
    <n v="490207.1"/>
    <n v="473614.2"/>
    <n v="499970.4"/>
    <n v="520333.5"/>
    <n v="558822.5"/>
    <n v="579795"/>
    <n v="600283"/>
    <n v="609056.5"/>
    <n v="572998.9"/>
    <n v="599781.1"/>
    <n v="644557.19999999995"/>
    <n v="674224.2"/>
    <n v="688978.5"/>
    <n v="690733.9"/>
  </r>
  <r>
    <x v="2"/>
    <x v="272"/>
    <x v="724"/>
    <x v="720"/>
    <n v="220.7"/>
    <n v="250.3"/>
    <n v="277"/>
    <n v="302.5"/>
    <n v="319.5"/>
    <n v="345.2"/>
    <n v="374.6"/>
    <n v="412.1"/>
    <n v="453.7"/>
    <n v="484.5"/>
    <n v="508"/>
    <n v="527.9"/>
    <n v="545"/>
    <n v="557"/>
    <n v="594.20000000000005"/>
    <n v="606.70000000000005"/>
    <n v="633.6"/>
    <n v="653"/>
    <n v="678.8"/>
    <n v="690.3"/>
    <n v="702.7"/>
    <n v="725.1"/>
    <n v="751.5"/>
    <n v="769.7"/>
    <n v="794.3"/>
    <n v="816.5"/>
    <n v="845.2"/>
    <n v="859.4"/>
    <n v="874.2"/>
    <n v="880.6"/>
    <n v="910.9"/>
    <n v="925.6"/>
    <n v="954"/>
    <n v="980.5"/>
    <n v="998.4"/>
    <n v="1000"/>
    <n v="1002.1"/>
    <n v="1011.2"/>
    <n v="1021.7"/>
    <n v="1033.8"/>
    <n v="1060"/>
  </r>
  <r>
    <x v="0"/>
    <x v="273"/>
    <x v="426"/>
    <x v="424"/>
    <n v="9001.7000000000007"/>
    <n v="8710.7000000000007"/>
    <n v="9894.1"/>
    <n v="12135.9"/>
    <n v="14472"/>
    <n v="16090.3"/>
    <n v="16349"/>
    <n v="17530.8"/>
    <n v="17377.2"/>
    <n v="18268"/>
    <n v="19302.7"/>
    <n v="19961.7"/>
    <n v="21028.1"/>
    <n v="22460.5"/>
    <n v="24934.2"/>
    <n v="26667.9"/>
    <n v="29034.400000000001"/>
    <n v="28899.4"/>
    <n v="30886.799999999999"/>
    <n v="32508.3"/>
    <n v="35510.9"/>
    <n v="36900.400000000001"/>
    <n v="39394.6"/>
    <n v="41768.6"/>
    <n v="46240"/>
    <n v="50396"/>
    <n v="52340"/>
    <n v="52872"/>
    <n v="52818.8"/>
    <n v="56687"/>
    <n v="61414"/>
    <n v="66179"/>
    <n v="72800"/>
    <n v="75599.600000000006"/>
    <n v="79781"/>
    <n v="73768"/>
    <n v="82633"/>
    <n v="85294.7"/>
    <n v="85900"/>
    <n v="89742"/>
    <n v="92254.8"/>
  </r>
  <r>
    <x v="1"/>
    <x v="273"/>
    <x v="427"/>
    <x v="425"/>
    <n v="25841.4"/>
    <n v="23701"/>
    <n v="26624.5"/>
    <n v="28973.7"/>
    <n v="31270.7"/>
    <n v="31740.6"/>
    <n v="28973.7"/>
    <n v="27512"/>
    <n v="27146.5"/>
    <n v="30017.8"/>
    <n v="31636.2"/>
    <n v="31845"/>
    <n v="33097.9"/>
    <n v="34768.400000000001"/>
    <n v="36491.199999999997"/>
    <n v="37169.9"/>
    <n v="38370.6"/>
    <n v="39571.300000000003"/>
    <n v="42547"/>
    <n v="44948.4"/>
    <n v="47402"/>
    <n v="54345.3"/>
    <n v="55911.4"/>
    <n v="58427.7"/>
    <n v="61567.9"/>
    <n v="62385.1"/>
    <n v="64227.4"/>
    <n v="67052.3"/>
    <n v="69104.800000000003"/>
    <n v="65473.5"/>
    <n v="70022.899999999994"/>
    <n v="74572.399999999994"/>
    <n v="80463.199999999997"/>
    <n v="81150.2"/>
    <n v="81981.399999999994"/>
    <n v="73768"/>
    <n v="80882.3"/>
    <n v="81687.7"/>
    <n v="81256.800000000003"/>
    <n v="83523"/>
    <n v="83835"/>
  </r>
  <r>
    <x v="2"/>
    <x v="273"/>
    <x v="428"/>
    <x v="426"/>
    <n v="348.3"/>
    <n v="367.5"/>
    <n v="371.6"/>
    <n v="418.9"/>
    <n v="462.8"/>
    <n v="506.9"/>
    <n v="564.29999999999995"/>
    <n v="637.20000000000005"/>
    <n v="640.1"/>
    <n v="608.6"/>
    <n v="610.1"/>
    <n v="626.79999999999995"/>
    <n v="635.29999999999995"/>
    <n v="646"/>
    <n v="683.3"/>
    <n v="717.5"/>
    <n v="756.7"/>
    <n v="730.3"/>
    <n v="725.9"/>
    <n v="723.2"/>
    <n v="749.1"/>
    <n v="679"/>
    <n v="704.6"/>
    <n v="714.9"/>
    <n v="751"/>
    <n v="807.8"/>
    <n v="814.9"/>
    <n v="788.5"/>
    <n v="764.3"/>
    <n v="865.8"/>
    <n v="877.1"/>
    <n v="887.4"/>
    <n v="904.8"/>
    <n v="931.6"/>
    <n v="973.2"/>
    <n v="1000"/>
    <n v="1021.6"/>
    <n v="1044.2"/>
    <n v="1057.0999999999999"/>
    <n v="1074.5"/>
    <n v="1100.4000000000001"/>
  </r>
  <r>
    <x v="0"/>
    <x v="274"/>
    <x v="725"/>
    <x v="721"/>
    <n v="15971.6"/>
    <n v="17754.900000000001"/>
    <n v="19614.5"/>
    <n v="21106.9"/>
    <n v="23286.5"/>
    <n v="25327.200000000001"/>
    <n v="28176.7"/>
    <n v="31198.799999999999"/>
    <n v="34145.4"/>
    <n v="37575.800000000003"/>
    <n v="40934.5"/>
    <n v="44472.800000000003"/>
    <n v="47765"/>
    <n v="52223.4"/>
    <n v="58566.2"/>
    <n v="64845"/>
    <n v="70774.899999999994"/>
    <n v="76066.100000000006"/>
    <n v="82249.3"/>
    <n v="86964"/>
    <n v="92438.3"/>
    <n v="98878.2"/>
    <n v="107367.7"/>
    <n v="115474.2"/>
    <n v="124600.3"/>
    <n v="134174.6"/>
    <n v="145486.79999999999"/>
    <n v="158712"/>
    <n v="166441.70000000001"/>
    <n v="177226.3"/>
    <n v="184920.2"/>
    <n v="194239.7"/>
    <n v="210546.5"/>
    <n v="227143.5"/>
    <n v="245660.9"/>
    <n v="261618.1"/>
    <n v="283090.59999999998"/>
    <n v="297539"/>
    <n v="309773"/>
    <n v="318802.3"/>
    <n v="327728.8"/>
  </r>
  <r>
    <x v="1"/>
    <x v="274"/>
    <x v="726"/>
    <x v="722"/>
    <n v="124443.9"/>
    <n v="126854.8"/>
    <n v="129821.5"/>
    <n v="129990"/>
    <n v="133824.1"/>
    <n v="133899.79999999999"/>
    <n v="134503.1"/>
    <n v="136389.5"/>
    <n v="142208.20000000001"/>
    <n v="147883.6"/>
    <n v="153554.4"/>
    <n v="160342.5"/>
    <n v="166217.1"/>
    <n v="174104.8"/>
    <n v="182269.9"/>
    <n v="190000.7"/>
    <n v="195971.8"/>
    <n v="198520.3"/>
    <n v="203251.5"/>
    <n v="208246.8"/>
    <n v="213028.5"/>
    <n v="221021.4"/>
    <n v="229490.4"/>
    <n v="231013.8"/>
    <n v="241534.7"/>
    <n v="242346.5"/>
    <n v="250450.4"/>
    <n v="259462"/>
    <n v="262898.8"/>
    <n v="259525.5"/>
    <n v="249150.3"/>
    <n v="243397.1"/>
    <n v="248138.6"/>
    <n v="253479.9"/>
    <n v="259194.8"/>
    <n v="261618.1"/>
    <n v="270535"/>
    <n v="271378.90000000002"/>
    <n v="270276.2"/>
    <n v="267857.40000000002"/>
    <n v="266628.2"/>
  </r>
  <r>
    <x v="2"/>
    <x v="274"/>
    <x v="727"/>
    <x v="723"/>
    <n v="128.30000000000001"/>
    <n v="140"/>
    <n v="151.1"/>
    <n v="162.4"/>
    <n v="174"/>
    <n v="189.2"/>
    <n v="209.5"/>
    <n v="228.7"/>
    <n v="240.1"/>
    <n v="254.1"/>
    <n v="266.60000000000002"/>
    <n v="277.39999999999998"/>
    <n v="287.39999999999998"/>
    <n v="300"/>
    <n v="321.3"/>
    <n v="341.3"/>
    <n v="361.1"/>
    <n v="383.2"/>
    <n v="404.7"/>
    <n v="417.6"/>
    <n v="433.9"/>
    <n v="447.4"/>
    <n v="467.9"/>
    <n v="499.9"/>
    <n v="515.9"/>
    <n v="553.6"/>
    <n v="580.9"/>
    <n v="611.70000000000005"/>
    <n v="633.1"/>
    <n v="682.9"/>
    <n v="742.2"/>
    <n v="798"/>
    <n v="848.5"/>
    <n v="896.1"/>
    <n v="947.8"/>
    <n v="1000"/>
    <n v="1046.4000000000001"/>
    <n v="1096.4000000000001"/>
    <n v="1146.0999999999999"/>
    <n v="1190.2"/>
    <n v="1229.2"/>
  </r>
  <r>
    <x v="0"/>
    <x v="275"/>
    <x v="728"/>
    <x v="724"/>
    <n v="79025.100000000006"/>
    <n v="91702.399999999994"/>
    <n v="104463.1"/>
    <n v="118610"/>
    <n v="133968.20000000001"/>
    <n v="151946"/>
    <n v="174528.7"/>
    <n v="203961.60000000001"/>
    <n v="225837.4"/>
    <n v="253389.8"/>
    <n v="277844"/>
    <n v="304961.59999999998"/>
    <n v="334792.7"/>
    <n v="375715.3"/>
    <n v="422723.5"/>
    <n v="468060.6"/>
    <n v="525218.80000000005"/>
    <n v="571100.30000000005"/>
    <n v="627339"/>
    <n v="667297.5"/>
    <n v="702246.3"/>
    <n v="745572.6"/>
    <n v="779181.3"/>
    <n v="816765.7"/>
    <n v="869608.7"/>
    <n v="913225.3"/>
    <n v="973773.7"/>
    <n v="1059734.5"/>
    <n v="1142223.8"/>
    <n v="1228354.5"/>
    <n v="1313473.1000000001"/>
    <n v="1399788.8"/>
    <n v="1473716.3"/>
    <n v="1547576.8"/>
    <n v="1646823.9"/>
    <n v="1730219.5"/>
    <n v="1798182.1"/>
    <n v="1878098.6"/>
    <n v="1979304.2"/>
    <n v="2072461.6"/>
    <n v="2130490.5"/>
  </r>
  <r>
    <x v="1"/>
    <x v="275"/>
    <x v="729"/>
    <x v="725"/>
    <n v="497834"/>
    <n v="521526.3"/>
    <n v="541977.19999999995"/>
    <n v="565770.6"/>
    <n v="591622.9"/>
    <n v="612456.4"/>
    <n v="628268.5"/>
    <n v="659105.69999999995"/>
    <n v="667754.6"/>
    <n v="703069.1"/>
    <n v="727708.5"/>
    <n v="760038.2"/>
    <n v="794517"/>
    <n v="842021.6"/>
    <n v="885288.4"/>
    <n v="918286.7"/>
    <n v="964912.6"/>
    <n v="987322.7"/>
    <n v="1030590.4"/>
    <n v="1053888.2"/>
    <n v="1073140.3"/>
    <n v="1108121"/>
    <n v="1133788.3999999999"/>
    <n v="1161584.2"/>
    <n v="1203731.8999999999"/>
    <n v="1237315"/>
    <n v="1281252.2"/>
    <n v="1350169.9"/>
    <n v="1419440.5"/>
    <n v="1473977.6"/>
    <n v="1524015.5"/>
    <n v="1572646.8"/>
    <n v="1607520.1"/>
    <n v="1629084.6"/>
    <n v="1688712"/>
    <n v="1730219.5"/>
    <n v="1756273.9"/>
    <n v="1799743.2"/>
    <n v="1864448.5"/>
    <n v="1924325.1"/>
    <n v="1938424.5"/>
  </r>
  <r>
    <x v="2"/>
    <x v="275"/>
    <x v="730"/>
    <x v="726"/>
    <n v="158.69999999999999"/>
    <n v="175.8"/>
    <n v="192.7"/>
    <n v="209.6"/>
    <n v="226.4"/>
    <n v="248.1"/>
    <n v="277.8"/>
    <n v="309.5"/>
    <n v="338.2"/>
    <n v="360.4"/>
    <n v="381.8"/>
    <n v="401.2"/>
    <n v="421.4"/>
    <n v="446.2"/>
    <n v="477.5"/>
    <n v="509.7"/>
    <n v="544.29999999999995"/>
    <n v="578.4"/>
    <n v="608.70000000000005"/>
    <n v="633.20000000000005"/>
    <n v="654.4"/>
    <n v="672.8"/>
    <n v="687.2"/>
    <n v="703.1"/>
    <n v="722.4"/>
    <n v="738.1"/>
    <n v="760"/>
    <n v="784.9"/>
    <n v="804.7"/>
    <n v="833.4"/>
    <n v="861.9"/>
    <n v="890.1"/>
    <n v="916.8"/>
    <n v="950"/>
    <n v="975.2"/>
    <n v="1000"/>
    <n v="1023.9"/>
    <n v="1043.5"/>
    <n v="1061.5999999999999"/>
    <n v="1077"/>
    <n v="1099.0999999999999"/>
  </r>
  <r>
    <x v="0"/>
    <x v="276"/>
    <x v="731"/>
    <x v="727"/>
    <n v="35346"/>
    <n v="41030.199999999997"/>
    <n v="46198.8"/>
    <n v="52744"/>
    <n v="58319.3"/>
    <n v="65566.8"/>
    <n v="75267.899999999994"/>
    <n v="89061.4"/>
    <n v="96641.7"/>
    <n v="110062.2"/>
    <n v="123347.7"/>
    <n v="137922.9"/>
    <n v="152752.79999999999"/>
    <n v="175250.3"/>
    <n v="198465.4"/>
    <n v="217727.8"/>
    <n v="246981.6"/>
    <n v="269546.8"/>
    <n v="299671.40000000002"/>
    <n v="315110.3"/>
    <n v="332342.09999999998"/>
    <n v="355354.4"/>
    <n v="370490.4"/>
    <n v="389050.5"/>
    <n v="411214.5"/>
    <n v="429505"/>
    <n v="456454.2"/>
    <n v="496728.7"/>
    <n v="531142.30000000005"/>
    <n v="574522.80000000005"/>
    <n v="622092.1"/>
    <n v="656231.19999999995"/>
    <n v="682447.9"/>
    <n v="710855.9"/>
    <n v="754585.8"/>
    <n v="788689.5"/>
    <n v="820422.5"/>
    <n v="857294.9"/>
    <n v="905857.3"/>
    <n v="945038.5"/>
    <n v="971499.6"/>
  </r>
  <r>
    <x v="1"/>
    <x v="276"/>
    <x v="732"/>
    <x v="728"/>
    <n v="209477.1"/>
    <n v="217290.9"/>
    <n v="222246.9"/>
    <n v="232913.2"/>
    <n v="239151.1"/>
    <n v="247277.9"/>
    <n v="255528.5"/>
    <n v="274283.2"/>
    <n v="274505.2"/>
    <n v="291230.2"/>
    <n v="306139.7"/>
    <n v="322848.59999999998"/>
    <n v="336016.4"/>
    <n v="362509.8"/>
    <n v="383657.3"/>
    <n v="395149"/>
    <n v="420414.4"/>
    <n v="433626"/>
    <n v="457517.8"/>
    <n v="462961.8"/>
    <n v="470067.3"/>
    <n v="488413.5"/>
    <n v="501401.9"/>
    <n v="512922.6"/>
    <n v="530610.9"/>
    <n v="543651.4"/>
    <n v="564630.6"/>
    <n v="596134.9"/>
    <n v="629272"/>
    <n v="666327.9"/>
    <n v="703738.8"/>
    <n v="723116.8"/>
    <n v="738330.1"/>
    <n v="742233.9"/>
    <n v="771410.4"/>
    <n v="788689.5"/>
    <n v="803318.4"/>
    <n v="827103.9"/>
    <n v="863524.5"/>
    <n v="893152.5"/>
    <n v="895054.6"/>
  </r>
  <r>
    <x v="2"/>
    <x v="276"/>
    <x v="733"/>
    <x v="729"/>
    <n v="168.7"/>
    <n v="188.8"/>
    <n v="207.9"/>
    <n v="226.5"/>
    <n v="243.9"/>
    <n v="265.2"/>
    <n v="294.60000000000002"/>
    <n v="324.7"/>
    <n v="352.1"/>
    <n v="377.9"/>
    <n v="402.9"/>
    <n v="427.2"/>
    <n v="454.6"/>
    <n v="483.4"/>
    <n v="517.29999999999995"/>
    <n v="551"/>
    <n v="587.5"/>
    <n v="621.6"/>
    <n v="655"/>
    <n v="680.6"/>
    <n v="707"/>
    <n v="727.6"/>
    <n v="738.9"/>
    <n v="758.5"/>
    <n v="775"/>
    <n v="790"/>
    <n v="808.4"/>
    <n v="833.2"/>
    <n v="844.1"/>
    <n v="862.2"/>
    <n v="884"/>
    <n v="907.5"/>
    <n v="924.3"/>
    <n v="957.7"/>
    <n v="978.2"/>
    <n v="1000"/>
    <n v="1021.3"/>
    <n v="1036.5"/>
    <n v="1049"/>
    <n v="1058.0999999999999"/>
    <n v="1085.4000000000001"/>
  </r>
  <r>
    <x v="0"/>
    <x v="277"/>
    <x v="734"/>
    <x v="730"/>
    <n v="36634.6"/>
    <n v="42976"/>
    <n v="49835.7"/>
    <n v="56514.7"/>
    <n v="65386.7"/>
    <n v="74810"/>
    <n v="86626.1"/>
    <n v="101151.3"/>
    <n v="114516.3"/>
    <n v="127440.9"/>
    <n v="137048.4"/>
    <n v="147845"/>
    <n v="160196.9"/>
    <n v="173360.2"/>
    <n v="192487.7"/>
    <n v="212047.6"/>
    <n v="235918.3"/>
    <n v="259959.6"/>
    <n v="284370.7"/>
    <n v="303769.7"/>
    <n v="316076.5"/>
    <n v="331796.09999999998"/>
    <n v="347448.5"/>
    <n v="365341.9"/>
    <n v="391182"/>
    <n v="408848"/>
    <n v="432112"/>
    <n v="467015"/>
    <n v="509683"/>
    <n v="545947"/>
    <n v="579715"/>
    <n v="624369"/>
    <n v="665063"/>
    <n v="702571.6"/>
    <n v="747027"/>
    <n v="789461"/>
    <n v="817902"/>
    <n v="856041.2"/>
    <n v="902893"/>
    <n v="953632"/>
    <n v="980333.7"/>
  </r>
  <r>
    <x v="1"/>
    <x v="277"/>
    <x v="735"/>
    <x v="731"/>
    <n v="251432.8"/>
    <n v="265962.7"/>
    <n v="283445.5"/>
    <n v="297150.40000000002"/>
    <n v="316780.40000000002"/>
    <n v="329674"/>
    <n v="340769.7"/>
    <n v="354714.2"/>
    <n v="364493.7"/>
    <n v="378517.6"/>
    <n v="384033.7"/>
    <n v="395252.5"/>
    <n v="412073.3"/>
    <n v="423299.2"/>
    <n v="438762.8"/>
    <n v="451147.7"/>
    <n v="468514.9"/>
    <n v="483330.5"/>
    <n v="502371.1"/>
    <n v="513869"/>
    <n v="519114.7"/>
    <n v="529914.9"/>
    <n v="539813"/>
    <n v="556020"/>
    <n v="576124.69999999995"/>
    <n v="588844.30000000005"/>
    <n v="602489.19999999995"/>
    <n v="629769.4"/>
    <n v="663734.1"/>
    <n v="676529.4"/>
    <n v="687508.2"/>
    <n v="713091"/>
    <n v="730605.5"/>
    <n v="744665"/>
    <n v="768576.9"/>
    <n v="789461"/>
    <n v="796773.1"/>
    <n v="816198.4"/>
    <n v="842543.4"/>
    <n v="872955.1"/>
    <n v="884058.9"/>
  </r>
  <r>
    <x v="2"/>
    <x v="277"/>
    <x v="736"/>
    <x v="732"/>
    <n v="145.69999999999999"/>
    <n v="161.6"/>
    <n v="175.8"/>
    <n v="190.2"/>
    <n v="206.4"/>
    <n v="226.9"/>
    <n v="254.2"/>
    <n v="285.2"/>
    <n v="314.2"/>
    <n v="336.7"/>
    <n v="356.9"/>
    <n v="374.1"/>
    <n v="388.8"/>
    <n v="409.5"/>
    <n v="438.7"/>
    <n v="470"/>
    <n v="503.5"/>
    <n v="537.9"/>
    <n v="566.1"/>
    <n v="591.1"/>
    <n v="608.9"/>
    <n v="626.1"/>
    <n v="643.6"/>
    <n v="657.1"/>
    <n v="679"/>
    <n v="694.3"/>
    <n v="717.2"/>
    <n v="741.6"/>
    <n v="767.9"/>
    <n v="807"/>
    <n v="843.2"/>
    <n v="875.6"/>
    <n v="910.3"/>
    <n v="943.5"/>
    <n v="972"/>
    <n v="1000"/>
    <n v="1026.5"/>
    <n v="1048.8"/>
    <n v="1071.5999999999999"/>
    <n v="1092.4000000000001"/>
    <n v="1108.9000000000001"/>
  </r>
  <r>
    <x v="0"/>
    <x v="278"/>
    <x v="737"/>
    <x v="733"/>
    <n v="7044.6"/>
    <n v="7696.2"/>
    <n v="8428.6"/>
    <n v="9351.2999999999993"/>
    <n v="10262.200000000001"/>
    <n v="11569.3"/>
    <n v="12634.7"/>
    <n v="13748.9"/>
    <n v="14679.4"/>
    <n v="15886.7"/>
    <n v="17448"/>
    <n v="19193.7"/>
    <n v="21843"/>
    <n v="27104.799999999999"/>
    <n v="31770.5"/>
    <n v="38285.199999999997"/>
    <n v="42319"/>
    <n v="41593.9"/>
    <n v="43296.9"/>
    <n v="48417.4"/>
    <n v="53827.7"/>
    <n v="58422"/>
    <n v="61242.5"/>
    <n v="62373.2"/>
    <n v="67212.2"/>
    <n v="74872.3"/>
    <n v="85207.5"/>
    <n v="95990.8"/>
    <n v="101398.6"/>
    <n v="107884.6"/>
    <n v="111666"/>
    <n v="119188.6"/>
    <n v="126205.3"/>
    <n v="134149.29999999999"/>
    <n v="145211.1"/>
    <n v="152069"/>
    <n v="159857.60000000001"/>
    <n v="164762.5"/>
    <n v="170553.9"/>
    <n v="173791.1"/>
    <n v="178657.2"/>
  </r>
  <r>
    <x v="1"/>
    <x v="278"/>
    <x v="738"/>
    <x v="734"/>
    <n v="37379.199999999997"/>
    <n v="39110.5"/>
    <n v="38324"/>
    <n v="38163.199999999997"/>
    <n v="39259.1"/>
    <n v="39551.699999999997"/>
    <n v="36959.5"/>
    <n v="35548.5"/>
    <n v="35041"/>
    <n v="39077"/>
    <n v="42528.800000000003"/>
    <n v="46470.2"/>
    <n v="51136.5"/>
    <n v="59518.2"/>
    <n v="65566.100000000006"/>
    <n v="74633.899999999994"/>
    <n v="77921.7"/>
    <n v="72340.5"/>
    <n v="72208.899999999994"/>
    <n v="79106.399999999994"/>
    <n v="86084"/>
    <n v="91438.7"/>
    <n v="93990.7"/>
    <n v="94230.7"/>
    <n v="98774.9"/>
    <n v="106864.2"/>
    <n v="115938.7"/>
    <n v="125928"/>
    <n v="128026.9"/>
    <n v="131724.70000000001"/>
    <n v="132554.9"/>
    <n v="136348.5"/>
    <n v="138512.70000000001"/>
    <n v="142203.79999999999"/>
    <n v="148718.79999999999"/>
    <n v="152069"/>
    <n v="156192.1"/>
    <n v="156485.20000000001"/>
    <n v="158549.79999999999"/>
    <n v="158461.9"/>
    <n v="159436.79999999999"/>
  </r>
  <r>
    <x v="2"/>
    <x v="278"/>
    <x v="306"/>
    <x v="735"/>
    <n v="188.5"/>
    <n v="196.8"/>
    <n v="219.9"/>
    <n v="245"/>
    <n v="261.39999999999998"/>
    <n v="292.5"/>
    <n v="341.9"/>
    <n v="386.8"/>
    <n v="418.9"/>
    <n v="406.5"/>
    <n v="410.3"/>
    <n v="413"/>
    <n v="427.2"/>
    <n v="455.4"/>
    <n v="484.6"/>
    <n v="513"/>
    <n v="543.1"/>
    <n v="575"/>
    <n v="599.6"/>
    <n v="612.1"/>
    <n v="625.29999999999995"/>
    <n v="638.9"/>
    <n v="651.6"/>
    <n v="661.9"/>
    <n v="680.5"/>
    <n v="700.6"/>
    <n v="734.9"/>
    <n v="762.3"/>
    <n v="792"/>
    <n v="819"/>
    <n v="842.4"/>
    <n v="874.1"/>
    <n v="911.1"/>
    <n v="943.4"/>
    <n v="976.4"/>
    <n v="1000"/>
    <n v="1023.5"/>
    <n v="1052.9000000000001"/>
    <n v="1075.7"/>
    <n v="1096.7"/>
    <n v="1120.5999999999999"/>
  </r>
  <r>
    <x v="0"/>
    <x v="279"/>
    <x v="739"/>
    <x v="736"/>
    <n v="12547.6"/>
    <n v="13949.2"/>
    <n v="15774.4"/>
    <n v="17673.400000000001"/>
    <n v="20323.599999999999"/>
    <n v="23085.200000000001"/>
    <n v="26435.7"/>
    <n v="30656.2"/>
    <n v="33000"/>
    <n v="36495.599999999999"/>
    <n v="40071.5"/>
    <n v="43322.8"/>
    <n v="47211.7"/>
    <n v="49764.7"/>
    <n v="55577"/>
    <n v="60168.2"/>
    <n v="67905.5"/>
    <n v="71280.7"/>
    <n v="79639.899999999994"/>
    <n v="90488"/>
    <n v="99456.9"/>
    <n v="109943"/>
    <n v="119460.6"/>
    <n v="125882.2"/>
    <n v="135066.6"/>
    <n v="142739"/>
    <n v="151253.29999999999"/>
    <n v="157348.70000000001"/>
    <n v="164687.4"/>
    <n v="180750"/>
    <n v="192525.8"/>
    <n v="202312"/>
    <n v="221612.79999999999"/>
    <n v="238895.2"/>
    <n v="249306.5"/>
    <n v="253427"/>
    <n v="254445.8"/>
    <n v="261762.9"/>
    <n v="276634.5"/>
    <n v="287413.2"/>
    <n v="295815.7"/>
  </r>
  <r>
    <x v="1"/>
    <x v="279"/>
    <x v="740"/>
    <x v="737"/>
    <n v="64667.4"/>
    <n v="66067.7"/>
    <n v="70647.600000000006"/>
    <n v="77107.7"/>
    <n v="82070.899999999994"/>
    <n v="83858.2"/>
    <n v="88067.1"/>
    <n v="92782.1"/>
    <n v="91546.8"/>
    <n v="98090"/>
    <n v="101714.6"/>
    <n v="106936.8"/>
    <n v="109274.1"/>
    <n v="109491.2"/>
    <n v="116642.7"/>
    <n v="118527.2"/>
    <n v="125981.2"/>
    <n v="125617.1"/>
    <n v="139838.1"/>
    <n v="152883.5"/>
    <n v="161645.79999999999"/>
    <n v="171381"/>
    <n v="180511.5"/>
    <n v="187136.6"/>
    <n v="189165.1"/>
    <n v="191242.4"/>
    <n v="193527.5"/>
    <n v="194608.6"/>
    <n v="198798.6"/>
    <n v="211388"/>
    <n v="219730.9"/>
    <n v="224107.7"/>
    <n v="238455.2"/>
    <n v="248242.9"/>
    <n v="252241.9"/>
    <n v="253427"/>
    <n v="252141.7"/>
    <n v="257127.7"/>
    <n v="265488.5"/>
    <n v="271789.59999999998"/>
    <n v="273799.3"/>
  </r>
  <r>
    <x v="2"/>
    <x v="279"/>
    <x v="425"/>
    <x v="417"/>
    <n v="194"/>
    <n v="211.1"/>
    <n v="223.3"/>
    <n v="229.2"/>
    <n v="247.6"/>
    <n v="275.3"/>
    <n v="300.2"/>
    <n v="330.4"/>
    <n v="360.5"/>
    <n v="372.1"/>
    <n v="394"/>
    <n v="405.1"/>
    <n v="432"/>
    <n v="454.5"/>
    <n v="476.5"/>
    <n v="507.6"/>
    <n v="539"/>
    <n v="567.4"/>
    <n v="569.5"/>
    <n v="591.9"/>
    <n v="615.29999999999995"/>
    <n v="641.5"/>
    <n v="661.8"/>
    <n v="672.7"/>
    <n v="714"/>
    <n v="746.4"/>
    <n v="781.6"/>
    <n v="808.5"/>
    <n v="828.4"/>
    <n v="855.1"/>
    <n v="876.2"/>
    <n v="902.7"/>
    <n v="929.4"/>
    <n v="962.3"/>
    <n v="988.4"/>
    <n v="1000"/>
    <n v="1009.1"/>
    <n v="1018"/>
    <n v="1042"/>
    <n v="1057.5"/>
    <n v="1080.4000000000001"/>
  </r>
  <r>
    <x v="0"/>
    <x v="280"/>
    <x v="741"/>
    <x v="738"/>
    <n v="7117.6"/>
    <n v="7769.3"/>
    <n v="8787.1"/>
    <n v="9780.2000000000007"/>
    <n v="11368.7"/>
    <n v="12772.9"/>
    <n v="14510"/>
    <n v="16153.8"/>
    <n v="17158.5"/>
    <n v="19073.5"/>
    <n v="21462.3"/>
    <n v="22993.9"/>
    <n v="26105.7"/>
    <n v="27038.1"/>
    <n v="29746.9"/>
    <n v="31107.5"/>
    <n v="35006.5"/>
    <n v="36599.699999999997"/>
    <n v="39698.400000000001"/>
    <n v="45255.6"/>
    <n v="48169.4"/>
    <n v="51561.7"/>
    <n v="55734.9"/>
    <n v="58821.9"/>
    <n v="65330.7"/>
    <n v="69790"/>
    <n v="76477.2"/>
    <n v="82843.5"/>
    <n v="89863.1"/>
    <n v="98200.7"/>
    <n v="101684.8"/>
    <n v="106708.4"/>
    <n v="116305.8"/>
    <n v="126222.6"/>
    <n v="133472.20000000001"/>
    <n v="134773.4"/>
    <n v="134602.29999999999"/>
    <n v="138354.79999999999"/>
    <n v="146655.9"/>
    <n v="153151.70000000001"/>
    <n v="157794.79999999999"/>
  </r>
  <r>
    <x v="1"/>
    <x v="280"/>
    <x v="742"/>
    <x v="739"/>
    <n v="31631.1"/>
    <n v="31941.8"/>
    <n v="34834.300000000003"/>
    <n v="37393.5"/>
    <n v="41470.1"/>
    <n v="43435.7"/>
    <n v="47146"/>
    <n v="49470.1"/>
    <n v="50073.5"/>
    <n v="52464.3"/>
    <n v="55714.7"/>
    <n v="57275.7"/>
    <n v="62877.599999999999"/>
    <n v="62718.9"/>
    <n v="65459.3"/>
    <n v="64931.1"/>
    <n v="69116.5"/>
    <n v="68819.899999999994"/>
    <n v="73470.100000000006"/>
    <n v="82796.5"/>
    <n v="85928.9"/>
    <n v="88725.7"/>
    <n v="92502.7"/>
    <n v="96976.3"/>
    <n v="97670.3"/>
    <n v="98391.2"/>
    <n v="101637.6"/>
    <n v="105469.9"/>
    <n v="111044.6"/>
    <n v="117110.6"/>
    <n v="117807.4"/>
    <n v="119292.6"/>
    <n v="126754.4"/>
    <n v="132222.6"/>
    <n v="135667.9"/>
    <n v="134773.4"/>
    <n v="132370.9"/>
    <n v="134952.4"/>
    <n v="139872.4"/>
    <n v="143975.20000000001"/>
    <n v="145302.29999999999"/>
  </r>
  <r>
    <x v="2"/>
    <x v="280"/>
    <x v="743"/>
    <x v="740"/>
    <n v="225"/>
    <n v="243.2"/>
    <n v="252.3"/>
    <n v="261.5"/>
    <n v="274.10000000000002"/>
    <n v="294.10000000000002"/>
    <n v="307.8"/>
    <n v="326.5"/>
    <n v="342.7"/>
    <n v="363.6"/>
    <n v="385.2"/>
    <n v="401.5"/>
    <n v="415.2"/>
    <n v="431.1"/>
    <n v="454.4"/>
    <n v="479.1"/>
    <n v="506.5"/>
    <n v="531.79999999999995"/>
    <n v="540.29999999999995"/>
    <n v="546.6"/>
    <n v="560.6"/>
    <n v="581.1"/>
    <n v="602.5"/>
    <n v="606.6"/>
    <n v="668.9"/>
    <n v="709.3"/>
    <n v="752.4"/>
    <n v="785.5"/>
    <n v="809.3"/>
    <n v="838.5"/>
    <n v="863.1"/>
    <n v="894.5"/>
    <n v="917.6"/>
    <n v="954.6"/>
    <n v="983.8"/>
    <n v="1000"/>
    <n v="1016.9"/>
    <n v="1025.2"/>
    <n v="1048.5"/>
    <n v="1063.7"/>
    <n v="1086"/>
  </r>
  <r>
    <x v="0"/>
    <x v="281"/>
    <x v="744"/>
    <x v="741"/>
    <n v="6434.4"/>
    <n v="7007.8"/>
    <n v="7924.2"/>
    <n v="8791"/>
    <n v="10240.700000000001"/>
    <n v="11509.6"/>
    <n v="13070.6"/>
    <n v="14501"/>
    <n v="15420.2"/>
    <n v="17207.2"/>
    <n v="19464.3"/>
    <n v="20785.900000000001"/>
    <n v="23762.5"/>
    <n v="24545.5"/>
    <n v="26992.799999999999"/>
    <n v="28027.7"/>
    <n v="31715"/>
    <n v="33208.6"/>
    <n v="36011.9"/>
    <n v="41197.300000000003"/>
    <n v="43943.8"/>
    <n v="47115.6"/>
    <n v="51201.5"/>
    <n v="54119.5"/>
    <n v="60421.8"/>
    <n v="64602.400000000001"/>
    <n v="70572.7"/>
    <n v="76166.100000000006"/>
    <n v="82495.3"/>
    <n v="90318.9"/>
    <n v="93447.4"/>
    <n v="98045.2"/>
    <n v="106566.3"/>
    <n v="115200.8"/>
    <n v="120858.7"/>
    <n v="121854.7"/>
    <n v="122159"/>
    <n v="125823.1"/>
    <n v="133047.20000000001"/>
    <n v="139265.70000000001"/>
    <n v="143165.20000000001"/>
  </r>
  <r>
    <x v="1"/>
    <x v="281"/>
    <x v="745"/>
    <x v="742"/>
    <n v="30524.799999999999"/>
    <n v="30945.599999999999"/>
    <n v="33858.6"/>
    <n v="36241.9"/>
    <n v="40158.800000000003"/>
    <n v="42111"/>
    <n v="45903"/>
    <n v="48011.1"/>
    <n v="48637.9"/>
    <n v="50939.7"/>
    <n v="53940"/>
    <n v="54944.2"/>
    <n v="60429.3"/>
    <n v="59851.1"/>
    <n v="62176.3"/>
    <n v="61336.5"/>
    <n v="65564.5"/>
    <n v="65291.4"/>
    <n v="69948.3"/>
    <n v="78903.899999999994"/>
    <n v="81375.399999999994"/>
    <n v="83717.399999999994"/>
    <n v="86932.2"/>
    <n v="90849.7"/>
    <n v="92216.5"/>
    <n v="93240.4"/>
    <n v="96113.2"/>
    <n v="99487.3"/>
    <n v="104274.3"/>
    <n v="109722.9"/>
    <n v="109702.8"/>
    <n v="110753.9"/>
    <n v="116250.5"/>
    <n v="120783.9"/>
    <n v="122861.9"/>
    <n v="121854.7"/>
    <n v="120116.1"/>
    <n v="122732"/>
    <n v="126860.7"/>
    <n v="130839.8"/>
    <n v="131714.4"/>
  </r>
  <r>
    <x v="2"/>
    <x v="281"/>
    <x v="746"/>
    <x v="743"/>
    <n v="210.8"/>
    <n v="226.5"/>
    <n v="234"/>
    <n v="242.6"/>
    <n v="255"/>
    <n v="273.3"/>
    <n v="284.7"/>
    <n v="302"/>
    <n v="317"/>
    <n v="337.8"/>
    <n v="360.9"/>
    <n v="378.3"/>
    <n v="393.2"/>
    <n v="410.1"/>
    <n v="434.1"/>
    <n v="457"/>
    <n v="483.7"/>
    <n v="508.6"/>
    <n v="514.79999999999995"/>
    <n v="522.1"/>
    <n v="540"/>
    <n v="562.79999999999995"/>
    <n v="589"/>
    <n v="595.70000000000005"/>
    <n v="655.20000000000005"/>
    <n v="692.9"/>
    <n v="734.3"/>
    <n v="765.6"/>
    <n v="791.1"/>
    <n v="823.2"/>
    <n v="851.8"/>
    <n v="885.3"/>
    <n v="916.7"/>
    <n v="953.8"/>
    <n v="983.7"/>
    <n v="1000"/>
    <n v="1017"/>
    <n v="1025.2"/>
    <n v="1048.8"/>
    <n v="1064.4000000000001"/>
    <n v="1086.9000000000001"/>
  </r>
  <r>
    <x v="0"/>
    <x v="282"/>
    <x v="747"/>
    <x v="744"/>
    <n v="5430"/>
    <n v="6179.9"/>
    <n v="6987.4"/>
    <n v="7893.2"/>
    <n v="8954.9"/>
    <n v="10312.4"/>
    <n v="11925.7"/>
    <n v="14502.4"/>
    <n v="15841.5"/>
    <n v="17422"/>
    <n v="18609.3"/>
    <n v="20328.900000000001"/>
    <n v="21106"/>
    <n v="22726.5"/>
    <n v="25830.1"/>
    <n v="29060.7"/>
    <n v="32899"/>
    <n v="34681"/>
    <n v="39941.5"/>
    <n v="45232.4"/>
    <n v="51287.6"/>
    <n v="58381.3"/>
    <n v="63725.7"/>
    <n v="67060.3"/>
    <n v="69735.899999999994"/>
    <n v="72949.100000000006"/>
    <n v="74776.100000000006"/>
    <n v="74505.2"/>
    <n v="74824.399999999994"/>
    <n v="82549.3"/>
    <n v="90841"/>
    <n v="95603.6"/>
    <n v="105306.9"/>
    <n v="112672.6"/>
    <n v="115834.3"/>
    <n v="118653.6"/>
    <n v="119843.5"/>
    <n v="123408.1"/>
    <n v="129978.6"/>
    <n v="134261.5"/>
    <n v="138020.79999999999"/>
  </r>
  <r>
    <x v="1"/>
    <x v="282"/>
    <x v="748"/>
    <x v="745"/>
    <n v="33869.4"/>
    <n v="35124.199999999997"/>
    <n v="36641.699999999997"/>
    <n v="40830"/>
    <n v="41275.199999999997"/>
    <n v="40884.699999999997"/>
    <n v="41232.400000000001"/>
    <n v="43644.1"/>
    <n v="41872.400000000001"/>
    <n v="45972.7"/>
    <n v="46412"/>
    <n v="50061.5"/>
    <n v="46997"/>
    <n v="47348.800000000003"/>
    <n v="51666.8"/>
    <n v="53927.4"/>
    <n v="57228.5"/>
    <n v="57148.2"/>
    <n v="66404.899999999994"/>
    <n v="70438"/>
    <n v="75829.8"/>
    <n v="82357.2"/>
    <n v="87527.7"/>
    <n v="89855.3"/>
    <n v="91132.2"/>
    <n v="92445.2"/>
    <n v="91664.2"/>
    <n v="89136.9"/>
    <n v="87932.7"/>
    <n v="94424"/>
    <n v="101934.6"/>
    <n v="104804.7"/>
    <n v="111685.6"/>
    <n v="116010.3"/>
    <n v="116581.5"/>
    <n v="118653.6"/>
    <n v="119784.6"/>
    <n v="122190"/>
    <n v="125623.7"/>
    <n v="127812"/>
    <n v="128491.4"/>
  </r>
  <r>
    <x v="2"/>
    <x v="282"/>
    <x v="749"/>
    <x v="746"/>
    <n v="160.30000000000001"/>
    <n v="175.9"/>
    <n v="190.7"/>
    <n v="193.3"/>
    <n v="217"/>
    <n v="252.2"/>
    <n v="289.2"/>
    <n v="332.3"/>
    <n v="378.3"/>
    <n v="379"/>
    <n v="401"/>
    <n v="406.1"/>
    <n v="449.1"/>
    <n v="480"/>
    <n v="499.9"/>
    <n v="538.9"/>
    <n v="574.9"/>
    <n v="606.9"/>
    <n v="601.5"/>
    <n v="642.20000000000005"/>
    <n v="676.4"/>
    <n v="708.9"/>
    <n v="728.1"/>
    <n v="746.3"/>
    <n v="765.2"/>
    <n v="789.1"/>
    <n v="815.8"/>
    <n v="835.9"/>
    <n v="850.9"/>
    <n v="874.2"/>
    <n v="891.2"/>
    <n v="912.2"/>
    <n v="942.9"/>
    <n v="971.2"/>
    <n v="993.6"/>
    <n v="1000"/>
    <n v="1000.5"/>
    <n v="1010"/>
    <n v="1034.7"/>
    <n v="1050.5"/>
    <n v="1074.2"/>
  </r>
  <r>
    <x v="0"/>
    <x v="283"/>
    <x v="750"/>
    <x v="747"/>
    <n v="68366.600000000006"/>
    <n v="76917.3"/>
    <n v="87625.600000000006"/>
    <n v="97677.9"/>
    <n v="111189.1"/>
    <n v="128102.9"/>
    <n v="140428.6"/>
    <n v="154278.9"/>
    <n v="164245.9"/>
    <n v="177456.7"/>
    <n v="189483.9"/>
    <n v="205291.9"/>
    <n v="216920.1"/>
    <n v="245689.3"/>
    <n v="265954.2"/>
    <n v="283773.2"/>
    <n v="303063.2"/>
    <n v="308471.8"/>
    <n v="321851.09999999998"/>
    <n v="341700.2"/>
    <n v="360715.8"/>
    <n v="377251.6"/>
    <n v="395843.9"/>
    <n v="422062.6"/>
    <n v="446492"/>
    <n v="472506"/>
    <n v="513382"/>
    <n v="523979"/>
    <n v="547732.80000000005"/>
    <n v="572292"/>
    <n v="610455"/>
    <n v="646450"/>
    <n v="682568"/>
    <n v="709049.2"/>
    <n v="722955"/>
    <n v="699987"/>
    <n v="718798.6"/>
    <n v="759823"/>
    <n v="805212.8"/>
    <n v="842859.8"/>
    <n v="866459.9"/>
  </r>
  <r>
    <x v="1"/>
    <x v="283"/>
    <x v="751"/>
    <x v="748"/>
    <n v="288989.90000000002"/>
    <n v="299240.5"/>
    <n v="321370.90000000002"/>
    <n v="336194"/>
    <n v="355215.6"/>
    <n v="373451.7"/>
    <n v="375676.8"/>
    <n v="380901.4"/>
    <n v="385611"/>
    <n v="400088.3"/>
    <n v="410081.1"/>
    <n v="427534.5"/>
    <n v="434339.5"/>
    <n v="474374"/>
    <n v="493589.7"/>
    <n v="504387.4"/>
    <n v="514456.7"/>
    <n v="502926.5"/>
    <n v="512902.9"/>
    <n v="532874.80000000005"/>
    <n v="553340.80000000005"/>
    <n v="566095.19999999995"/>
    <n v="578775.30000000005"/>
    <n v="599932.9"/>
    <n v="617916.5"/>
    <n v="636221.19999999995"/>
    <n v="673234.9"/>
    <n v="665111.80000000005"/>
    <n v="680383"/>
    <n v="697546.7"/>
    <n v="722748.3"/>
    <n v="738416.8"/>
    <n v="754263.4"/>
    <n v="753766.1"/>
    <n v="738149.9"/>
    <n v="699987"/>
    <n v="711747.5"/>
    <n v="735116.2"/>
    <n v="757226.3"/>
    <n v="773184.6"/>
    <n v="777062.1"/>
  </r>
  <r>
    <x v="2"/>
    <x v="283"/>
    <x v="752"/>
    <x v="749"/>
    <n v="236.6"/>
    <n v="257"/>
    <n v="272.7"/>
    <n v="290.5"/>
    <n v="313"/>
    <n v="343"/>
    <n v="373.8"/>
    <n v="405"/>
    <n v="425.9"/>
    <n v="443.5"/>
    <n v="462.1"/>
    <n v="480.2"/>
    <n v="499.4"/>
    <n v="517.9"/>
    <n v="538.79999999999995"/>
    <n v="562.6"/>
    <n v="589.1"/>
    <n v="613.4"/>
    <n v="627.5"/>
    <n v="641.20000000000005"/>
    <n v="651.9"/>
    <n v="666.4"/>
    <n v="683.9"/>
    <n v="703.5"/>
    <n v="722.6"/>
    <n v="742.7"/>
    <n v="762.6"/>
    <n v="787.8"/>
    <n v="805"/>
    <n v="820.4"/>
    <n v="844.6"/>
    <n v="875.5"/>
    <n v="904.9"/>
    <n v="940.7"/>
    <n v="979.4"/>
    <n v="1000"/>
    <n v="1009.9"/>
    <n v="1033.5999999999999"/>
    <n v="1063.4000000000001"/>
    <n v="1090.0999999999999"/>
    <n v="1115"/>
  </r>
  <r>
    <x v="0"/>
    <x v="284"/>
    <x v="495"/>
    <x v="494"/>
    <n v="14234.3"/>
    <n v="15719.1"/>
    <n v="18163.8"/>
    <n v="21270"/>
    <n v="25320"/>
    <n v="29898.3"/>
    <n v="32523.3"/>
    <n v="36792.699999999997"/>
    <n v="38984.800000000003"/>
    <n v="42724.800000000003"/>
    <n v="46249"/>
    <n v="52116.800000000003"/>
    <n v="54882.6"/>
    <n v="61900.7"/>
    <n v="67735.5"/>
    <n v="70837"/>
    <n v="74318.5"/>
    <n v="75626.399999999994"/>
    <n v="82131.399999999994"/>
    <n v="87089.1"/>
    <n v="94839.8"/>
    <n v="101908.1"/>
    <n v="109590"/>
    <n v="117943"/>
    <n v="124637"/>
    <n v="134443"/>
    <n v="150924"/>
    <n v="145563"/>
    <n v="148736.9"/>
    <n v="154077"/>
    <n v="166675"/>
    <n v="179302"/>
    <n v="189432"/>
    <n v="196054.39999999999"/>
    <n v="197653"/>
    <n v="178419"/>
    <n v="178832.6"/>
    <n v="189427"/>
    <n v="200455.8"/>
    <n v="212863.8"/>
    <n v="218824"/>
  </r>
  <r>
    <x v="1"/>
    <x v="284"/>
    <x v="496"/>
    <x v="495"/>
    <n v="52649.3"/>
    <n v="54437.2"/>
    <n v="60259.8"/>
    <n v="67600.600000000006"/>
    <n v="76367.199999999997"/>
    <n v="84686.6"/>
    <n v="85503.7"/>
    <n v="90289.600000000006"/>
    <n v="91226.4"/>
    <n v="96346.6"/>
    <n v="100224.7"/>
    <n v="108965"/>
    <n v="110612.9"/>
    <n v="120692.6"/>
    <n v="127252.4"/>
    <n v="127808.1"/>
    <n v="127632.5"/>
    <n v="123867.3"/>
    <n v="130436.1"/>
    <n v="133946.4"/>
    <n v="143325.20000000001"/>
    <n v="150529.79999999999"/>
    <n v="157044.4"/>
    <n v="163941.79999999999"/>
    <n v="167696.4"/>
    <n v="174703.4"/>
    <n v="190481.2"/>
    <n v="177071"/>
    <n v="179614.4"/>
    <n v="183788.2"/>
    <n v="193522.4"/>
    <n v="198171.9"/>
    <n v="201684.3"/>
    <n v="199520.1"/>
    <n v="194521.2"/>
    <n v="178419"/>
    <n v="178695"/>
    <n v="185412.8"/>
    <n v="191079.6"/>
    <n v="195838.2"/>
    <n v="197431.1"/>
  </r>
  <r>
    <x v="2"/>
    <x v="284"/>
    <x v="497"/>
    <x v="496"/>
    <n v="270.39999999999998"/>
    <n v="288.8"/>
    <n v="301.39999999999998"/>
    <n v="314.60000000000002"/>
    <n v="331.6"/>
    <n v="353"/>
    <n v="380.4"/>
    <n v="407.5"/>
    <n v="427.3"/>
    <n v="443.4"/>
    <n v="461.5"/>
    <n v="478.3"/>
    <n v="496.2"/>
    <n v="512.9"/>
    <n v="532.29999999999995"/>
    <n v="554.20000000000005"/>
    <n v="582.29999999999995"/>
    <n v="610.5"/>
    <n v="629.70000000000005"/>
    <n v="650.20000000000005"/>
    <n v="661.7"/>
    <n v="677"/>
    <n v="697.8"/>
    <n v="719.4"/>
    <n v="743.2"/>
    <n v="769.5"/>
    <n v="792.3"/>
    <n v="822.1"/>
    <n v="828.1"/>
    <n v="838.3"/>
    <n v="861.3"/>
    <n v="904.8"/>
    <n v="939.3"/>
    <n v="982.6"/>
    <n v="1016.1"/>
    <n v="1000"/>
    <n v="1000.8"/>
    <n v="1021.7"/>
    <n v="1049.0999999999999"/>
    <n v="1086.9000000000001"/>
    <n v="1108.4000000000001"/>
  </r>
  <r>
    <x v="0"/>
    <x v="285"/>
    <x v="498"/>
    <x v="497"/>
    <n v="54132.3"/>
    <n v="61198.2"/>
    <n v="69461.7"/>
    <n v="76407.899999999994"/>
    <n v="85869.1"/>
    <n v="98204.5"/>
    <n v="107905.2"/>
    <n v="117486.2"/>
    <n v="125261.1"/>
    <n v="134731.79999999999"/>
    <n v="143234.9"/>
    <n v="153175.1"/>
    <n v="162037.5"/>
    <n v="183788.6"/>
    <n v="198218.7"/>
    <n v="212936.2"/>
    <n v="228744.7"/>
    <n v="232845.4"/>
    <n v="239719.7"/>
    <n v="254611.1"/>
    <n v="265876"/>
    <n v="275343.5"/>
    <n v="286253.90000000002"/>
    <n v="304119.59999999998"/>
    <n v="321855"/>
    <n v="338063"/>
    <n v="362458"/>
    <n v="378416"/>
    <n v="398995.9"/>
    <n v="418215"/>
    <n v="443780"/>
    <n v="467148"/>
    <n v="493136"/>
    <n v="512994.7"/>
    <n v="525302"/>
    <n v="521568"/>
    <n v="539966"/>
    <n v="570396"/>
    <n v="604757"/>
    <n v="629996"/>
    <n v="647635.9"/>
  </r>
  <r>
    <x v="1"/>
    <x v="285"/>
    <x v="499"/>
    <x v="498"/>
    <n v="237559.4"/>
    <n v="246079.2"/>
    <n v="262212.8"/>
    <n v="269184.3"/>
    <n v="279013.90000000002"/>
    <n v="288686.2"/>
    <n v="290084.3"/>
    <n v="290467.7"/>
    <n v="294239.8"/>
    <n v="303588.8"/>
    <n v="309702"/>
    <n v="318426.3"/>
    <n v="323580.40000000002"/>
    <n v="353520.4"/>
    <n v="366195"/>
    <n v="376392.8"/>
    <n v="386584.5"/>
    <n v="378814.7"/>
    <n v="382223.1"/>
    <n v="398692.5"/>
    <n v="409690.8"/>
    <n v="415154.3"/>
    <n v="421235.7"/>
    <n v="435444.9"/>
    <n v="449697.2"/>
    <n v="460890.1"/>
    <n v="481802.2"/>
    <n v="487727.1"/>
    <n v="500522.6"/>
    <n v="513518.4"/>
    <n v="528890.80000000005"/>
    <n v="539886.1"/>
    <n v="552248.69999999995"/>
    <n v="554030.69999999995"/>
    <n v="543466.4"/>
    <n v="521568"/>
    <n v="533036"/>
    <n v="549698.1"/>
    <n v="566142.80000000005"/>
    <n v="577350.30000000005"/>
    <n v="579638.69999999995"/>
  </r>
  <r>
    <x v="2"/>
    <x v="285"/>
    <x v="500"/>
    <x v="499"/>
    <n v="227.9"/>
    <n v="248.7"/>
    <n v="264.89999999999998"/>
    <n v="283.8"/>
    <n v="307.8"/>
    <n v="340.2"/>
    <n v="372"/>
    <n v="404.5"/>
    <n v="425.7"/>
    <n v="443.8"/>
    <n v="462.5"/>
    <n v="481"/>
    <n v="500.8"/>
    <n v="519.9"/>
    <n v="541.29999999999995"/>
    <n v="565.70000000000005"/>
    <n v="591.70000000000005"/>
    <n v="614.70000000000005"/>
    <n v="627.20000000000005"/>
    <n v="638.6"/>
    <n v="649"/>
    <n v="663.2"/>
    <n v="679.6"/>
    <n v="698.4"/>
    <n v="715.7"/>
    <n v="733.5"/>
    <n v="752.3"/>
    <n v="775.9"/>
    <n v="797.2"/>
    <n v="814.4"/>
    <n v="839.1"/>
    <n v="865.3"/>
    <n v="893"/>
    <n v="925.9"/>
    <n v="966.6"/>
    <n v="1000"/>
    <n v="1013"/>
    <n v="1037.7"/>
    <n v="1068.2"/>
    <n v="1091.2"/>
    <n v="1117.3"/>
  </r>
  <r>
    <x v="0"/>
    <x v="286"/>
    <x v="753"/>
    <x v="750"/>
    <n v="66680"/>
    <n v="73103.399999999994"/>
    <n v="80131.8"/>
    <n v="89045.6"/>
    <n v="97176.7"/>
    <n v="106337.7"/>
    <n v="112292.6"/>
    <n v="121414.5"/>
    <n v="126394.7"/>
    <n v="138592.70000000001"/>
    <n v="151537.5"/>
    <n v="167915"/>
    <n v="178832.5"/>
    <n v="193455.5"/>
    <n v="214390.39999999999"/>
    <n v="229655.2"/>
    <n v="242324.2"/>
    <n v="242145.5"/>
    <n v="258117.8"/>
    <n v="271538.09999999998"/>
    <n v="292748.5"/>
    <n v="313134.2"/>
    <n v="332220.79999999999"/>
    <n v="351301.9"/>
    <n v="387297.7"/>
    <n v="407525.4"/>
    <n v="433337.7"/>
    <n v="447353.2"/>
    <n v="456959.5"/>
    <n v="474657.5"/>
    <n v="491770.8"/>
    <n v="507526.9"/>
    <n v="527742.19999999995"/>
    <n v="533840.80000000005"/>
    <n v="567554.80000000005"/>
    <n v="545895.69999999995"/>
    <n v="558813.69999999995"/>
    <n v="575229.80000000005"/>
    <n v="608260.6"/>
    <n v="618059.30000000005"/>
    <n v="637546"/>
  </r>
  <r>
    <x v="1"/>
    <x v="286"/>
    <x v="754"/>
    <x v="751"/>
    <n v="298339.59999999998"/>
    <n v="303071.3"/>
    <n v="312343.2"/>
    <n v="325391.90000000002"/>
    <n v="331926.7"/>
    <n v="330246.09999999998"/>
    <n v="313551.40000000002"/>
    <n v="309841.40000000002"/>
    <n v="302590.3"/>
    <n v="316632.2"/>
    <n v="330982"/>
    <n v="355861.3"/>
    <n v="367841.2"/>
    <n v="381961.9"/>
    <n v="404936.1"/>
    <n v="416620.3"/>
    <n v="424462.1"/>
    <n v="406841.59999999998"/>
    <n v="420459.8"/>
    <n v="429811.9"/>
    <n v="452684.4"/>
    <n v="466940.7"/>
    <n v="482095.1"/>
    <n v="491349.1"/>
    <n v="531102.4"/>
    <n v="565389.19999999995"/>
    <n v="578512.30000000005"/>
    <n v="575637.4"/>
    <n v="570626.19999999995"/>
    <n v="576756.5"/>
    <n v="580568.19999999995"/>
    <n v="578167.6"/>
    <n v="579166.19999999995"/>
    <n v="565892.5"/>
    <n v="579970.1"/>
    <n v="545895.69999999995"/>
    <n v="547584.1"/>
    <n v="551432.6"/>
    <n v="571033.69999999995"/>
    <n v="565234.1"/>
    <n v="569824.6"/>
  </r>
  <r>
    <x v="2"/>
    <x v="286"/>
    <x v="254"/>
    <x v="590"/>
    <n v="223.5"/>
    <n v="241.2"/>
    <n v="256.60000000000002"/>
    <n v="273.7"/>
    <n v="292.8"/>
    <n v="322"/>
    <n v="358.1"/>
    <n v="391.9"/>
    <n v="417.7"/>
    <n v="437.7"/>
    <n v="457.8"/>
    <n v="471.9"/>
    <n v="486.2"/>
    <n v="506.5"/>
    <n v="529.4"/>
    <n v="551.20000000000005"/>
    <n v="570.9"/>
    <n v="595.20000000000005"/>
    <n v="613.9"/>
    <n v="631.79999999999995"/>
    <n v="646.70000000000005"/>
    <n v="670.6"/>
    <n v="689.1"/>
    <n v="715"/>
    <n v="729.2"/>
    <n v="720.8"/>
    <n v="749.1"/>
    <n v="777.1"/>
    <n v="800.8"/>
    <n v="823"/>
    <n v="847.1"/>
    <n v="877.8"/>
    <n v="911.2"/>
    <n v="943.4"/>
    <n v="978.6"/>
    <n v="1000"/>
    <n v="1020.5"/>
    <n v="1043.2"/>
    <n v="1065.2"/>
    <n v="1093.5"/>
    <n v="1118.8"/>
  </r>
  <r>
    <x v="0"/>
    <x v="287"/>
    <x v="755"/>
    <x v="752"/>
    <n v="27623.8"/>
    <n v="31082.7"/>
    <n v="34051.699999999997"/>
    <n v="38423.800000000003"/>
    <n v="41191.800000000003"/>
    <n v="45519.1"/>
    <n v="47313.4"/>
    <n v="50382.1"/>
    <n v="50430.400000000001"/>
    <n v="54895.6"/>
    <n v="60884"/>
    <n v="69758.399999999994"/>
    <n v="72925.5"/>
    <n v="80335.199999999997"/>
    <n v="88515.4"/>
    <n v="93263.4"/>
    <n v="95851.4"/>
    <n v="91705.9"/>
    <n v="96540.2"/>
    <n v="102316.4"/>
    <n v="110813.1"/>
    <n v="120406"/>
    <n v="127036.4"/>
    <n v="134300.79999999999"/>
    <n v="145628.70000000001"/>
    <n v="151554.20000000001"/>
    <n v="157648"/>
    <n v="158369.5"/>
    <n v="160585.20000000001"/>
    <n v="166307.1"/>
    <n v="171028.5"/>
    <n v="174675.8"/>
    <n v="180772.2"/>
    <n v="181450.8"/>
    <n v="193012"/>
    <n v="179469.8"/>
    <n v="187676.2"/>
    <n v="197110.8"/>
    <n v="206387"/>
    <n v="209041.6"/>
    <n v="214894.7"/>
  </r>
  <r>
    <x v="1"/>
    <x v="287"/>
    <x v="756"/>
    <x v="753"/>
    <n v="125356.5"/>
    <n v="131162.79999999999"/>
    <n v="135628.5"/>
    <n v="143967.29999999999"/>
    <n v="144202.4"/>
    <n v="145562.6"/>
    <n v="137913.5"/>
    <n v="133541"/>
    <n v="125010.3"/>
    <n v="129520.8"/>
    <n v="136672.79999999999"/>
    <n v="151888"/>
    <n v="154797.9"/>
    <n v="162976.1"/>
    <n v="172636.6"/>
    <n v="175970.2"/>
    <n v="174426.7"/>
    <n v="159395.9"/>
    <n v="160615.1"/>
    <n v="164253.70000000001"/>
    <n v="173102.3"/>
    <n v="183756.7"/>
    <n v="188267.5"/>
    <n v="193369.8"/>
    <n v="206922.1"/>
    <n v="210687"/>
    <n v="213074.7"/>
    <n v="206992"/>
    <n v="202881"/>
    <n v="204211"/>
    <n v="204490.1"/>
    <n v="202048.6"/>
    <n v="201043.6"/>
    <n v="195817.2"/>
    <n v="199568.4"/>
    <n v="179469.8"/>
    <n v="184632.7"/>
    <n v="190048.6"/>
    <n v="194751.9"/>
    <n v="192892.9"/>
    <n v="194608.9"/>
  </r>
  <r>
    <x v="2"/>
    <x v="287"/>
    <x v="757"/>
    <x v="134"/>
    <n v="220.4"/>
    <n v="237"/>
    <n v="251.1"/>
    <n v="266.89999999999998"/>
    <n v="285.7"/>
    <n v="312.7"/>
    <n v="343.1"/>
    <n v="377.3"/>
    <n v="403.4"/>
    <n v="423.8"/>
    <n v="445.5"/>
    <n v="459.3"/>
    <n v="471.1"/>
    <n v="492.9"/>
    <n v="512.70000000000005"/>
    <n v="530"/>
    <n v="549.5"/>
    <n v="575.29999999999995"/>
    <n v="601.1"/>
    <n v="622.9"/>
    <n v="640.20000000000005"/>
    <n v="655.20000000000005"/>
    <n v="674.8"/>
    <n v="694.5"/>
    <n v="703.8"/>
    <n v="719.3"/>
    <n v="739.9"/>
    <n v="765.1"/>
    <n v="791.5"/>
    <n v="814.4"/>
    <n v="836.4"/>
    <n v="864.5"/>
    <n v="899.2"/>
    <n v="926.6"/>
    <n v="967.1"/>
    <n v="1000"/>
    <n v="1016.5"/>
    <n v="1037.2"/>
    <n v="1059.7"/>
    <n v="1083.7"/>
    <n v="1104.2"/>
  </r>
  <r>
    <x v="0"/>
    <x v="288"/>
    <x v="758"/>
    <x v="754"/>
    <n v="16156.3"/>
    <n v="17253.900000000001"/>
    <n v="18837.5"/>
    <n v="20820.7"/>
    <n v="23268.2"/>
    <n v="25133.599999999999"/>
    <n v="26351.599999999999"/>
    <n v="27634.6"/>
    <n v="28677"/>
    <n v="33474.300000000003"/>
    <n v="36010.699999999997"/>
    <n v="39869.599999999999"/>
    <n v="43361.5"/>
    <n v="47475.8"/>
    <n v="54328.9"/>
    <n v="58724.3"/>
    <n v="63624.4"/>
    <n v="62669.4"/>
    <n v="69509.3"/>
    <n v="73520.7"/>
    <n v="78064.399999999994"/>
    <n v="83725.8"/>
    <n v="88218.7"/>
    <n v="93659.7"/>
    <n v="102420.8"/>
    <n v="108143.2"/>
    <n v="114446.6"/>
    <n v="117668.8"/>
    <n v="121442.9"/>
    <n v="128694.39999999999"/>
    <n v="136825.20000000001"/>
    <n v="142685.29999999999"/>
    <n v="150679.6"/>
    <n v="152603.29999999999"/>
    <n v="163617.29999999999"/>
    <n v="162691"/>
    <n v="168732.6"/>
    <n v="177391.9"/>
    <n v="186338.6"/>
    <n v="192046.3"/>
    <n v="197423.5"/>
  </r>
  <r>
    <x v="1"/>
    <x v="288"/>
    <x v="759"/>
    <x v="755"/>
    <n v="78381.5"/>
    <n v="77737.5"/>
    <n v="79095.600000000006"/>
    <n v="82010.2"/>
    <n v="83970.4"/>
    <n v="82595.600000000006"/>
    <n v="77396"/>
    <n v="73925.600000000006"/>
    <n v="71608.5"/>
    <n v="78976.7"/>
    <n v="80439.399999999994"/>
    <n v="84906.4"/>
    <n v="88724.1"/>
    <n v="93203.9"/>
    <n v="103159.6"/>
    <n v="106396"/>
    <n v="109082.6"/>
    <n v="103019.4"/>
    <n v="110842.2"/>
    <n v="114402.1"/>
    <n v="118466.8"/>
    <n v="123561.4"/>
    <n v="127578"/>
    <n v="131921"/>
    <n v="140326.5"/>
    <n v="153841.5"/>
    <n v="157630.20000000001"/>
    <n v="156075"/>
    <n v="156746.9"/>
    <n v="161204.1"/>
    <n v="166176.6"/>
    <n v="167161.5"/>
    <n v="169805.1"/>
    <n v="166201.20000000001"/>
    <n v="169178.9"/>
    <n v="162691"/>
    <n v="164549.20000000001"/>
    <n v="168876.5"/>
    <n v="173123.7"/>
    <n v="173909.5"/>
    <n v="175276.2"/>
  </r>
  <r>
    <x v="2"/>
    <x v="288"/>
    <x v="760"/>
    <x v="756"/>
    <n v="206.1"/>
    <n v="222"/>
    <n v="238.2"/>
    <n v="253.9"/>
    <n v="277.10000000000002"/>
    <n v="304.3"/>
    <n v="340.5"/>
    <n v="373.8"/>
    <n v="400.5"/>
    <n v="423.9"/>
    <n v="447.7"/>
    <n v="469.6"/>
    <n v="488.7"/>
    <n v="509.4"/>
    <n v="526.6"/>
    <n v="551.9"/>
    <n v="583.29999999999995"/>
    <n v="608.29999999999995"/>
    <n v="627.1"/>
    <n v="642.70000000000005"/>
    <n v="659"/>
    <n v="677.6"/>
    <n v="691.5"/>
    <n v="710"/>
    <n v="729.9"/>
    <n v="703"/>
    <n v="726"/>
    <n v="753.9"/>
    <n v="774.8"/>
    <n v="798.3"/>
    <n v="823.4"/>
    <n v="853.6"/>
    <n v="887.4"/>
    <n v="918.2"/>
    <n v="967.1"/>
    <n v="1000"/>
    <n v="1025.4000000000001"/>
    <n v="1050.4000000000001"/>
    <n v="1076.3"/>
    <n v="1104.3"/>
    <n v="1126.4000000000001"/>
  </r>
  <r>
    <x v="0"/>
    <x v="289"/>
    <x v="761"/>
    <x v="757"/>
    <n v="19469.5"/>
    <n v="21303.8"/>
    <n v="23181.9"/>
    <n v="25292.1"/>
    <n v="27834.400000000001"/>
    <n v="30914.6"/>
    <n v="34054.1"/>
    <n v="38779.199999999997"/>
    <n v="42372.3"/>
    <n v="45206.9"/>
    <n v="48814.9"/>
    <n v="52428.6"/>
    <n v="56247"/>
    <n v="59261"/>
    <n v="64583"/>
    <n v="70039"/>
    <n v="74659.899999999994"/>
    <n v="79683.5"/>
    <n v="83093.3"/>
    <n v="86039.5"/>
    <n v="93589.4"/>
    <n v="97825.2"/>
    <n v="105575"/>
    <n v="111148.2"/>
    <n v="125420.4"/>
    <n v="134824.29999999999"/>
    <n v="147577.5"/>
    <n v="158312"/>
    <n v="162109.1"/>
    <n v="165500.70000000001"/>
    <n v="168650.9"/>
    <n v="174462.4"/>
    <n v="179382.39999999999"/>
    <n v="181655.7"/>
    <n v="192404.7"/>
    <n v="186898.9"/>
    <n v="187178.7"/>
    <n v="184546"/>
    <n v="198243.3"/>
    <n v="199025.9"/>
    <n v="206499.6"/>
  </r>
  <r>
    <x v="1"/>
    <x v="289"/>
    <x v="762"/>
    <x v="758"/>
    <n v="82074.399999999994"/>
    <n v="82598.3"/>
    <n v="85543.1"/>
    <n v="87184.7"/>
    <n v="91259.4"/>
    <n v="91391"/>
    <n v="88799"/>
    <n v="93199.6"/>
    <n v="96141.4"/>
    <n v="98590.399999999994"/>
    <n v="102893.6"/>
    <n v="108698.3"/>
    <n v="113288.5"/>
    <n v="115009.60000000001"/>
    <n v="117873.8"/>
    <n v="122087.4"/>
    <n v="127880.5"/>
    <n v="131815.1"/>
    <n v="135206"/>
    <n v="136635"/>
    <n v="146004.20000000001"/>
    <n v="143833.1"/>
    <n v="150559.9"/>
    <n v="149446.1"/>
    <n v="165346"/>
    <n v="182195.20000000001"/>
    <n v="188840.6"/>
    <n v="194951.1"/>
    <n v="194785.7"/>
    <n v="193957.9"/>
    <n v="191793.6"/>
    <n v="191210.5"/>
    <n v="190051.7"/>
    <n v="185007.2"/>
    <n v="192512.7"/>
    <n v="186898.9"/>
    <n v="183231.7"/>
    <n v="176430.5"/>
    <n v="186278.8"/>
    <n v="181260.7"/>
    <n v="182495.8"/>
  </r>
  <r>
    <x v="2"/>
    <x v="289"/>
    <x v="763"/>
    <x v="759"/>
    <n v="237.2"/>
    <n v="257.89999999999998"/>
    <n v="271"/>
    <n v="290.10000000000002"/>
    <n v="305"/>
    <n v="338.3"/>
    <n v="383.5"/>
    <n v="416.1"/>
    <n v="440.7"/>
    <n v="458.5"/>
    <n v="474.4"/>
    <n v="482.3"/>
    <n v="496.5"/>
    <n v="515.29999999999995"/>
    <n v="547.9"/>
    <n v="573.70000000000005"/>
    <n v="583.79999999999995"/>
    <n v="604.5"/>
    <n v="614.6"/>
    <n v="629.70000000000005"/>
    <n v="641"/>
    <n v="680.1"/>
    <n v="701.2"/>
    <n v="743.7"/>
    <n v="758.5"/>
    <n v="740"/>
    <n v="781.5"/>
    <n v="812.1"/>
    <n v="832.2"/>
    <n v="853.3"/>
    <n v="879.3"/>
    <n v="912.4"/>
    <n v="943.9"/>
    <n v="981.9"/>
    <n v="999.4"/>
    <n v="1000"/>
    <n v="1021.5"/>
    <n v="1046"/>
    <n v="1064.2"/>
    <n v="1098"/>
    <n v="1131.5"/>
  </r>
  <r>
    <x v="0"/>
    <x v="290"/>
    <x v="764"/>
    <x v="760"/>
    <n v="345189.1"/>
    <n v="384185.3"/>
    <n v="413785.4"/>
    <n v="450688.7"/>
    <n v="492378.1"/>
    <n v="541644.5"/>
    <n v="608027.4"/>
    <n v="678945.2"/>
    <n v="743502"/>
    <n v="800332.6"/>
    <n v="854658.4"/>
    <n v="930736.3"/>
    <n v="997390.9"/>
    <n v="1052510.8"/>
    <n v="1117677.3"/>
    <n v="1198421.7"/>
    <n v="1285057.7"/>
    <n v="1364346.3"/>
    <n v="1423730.4"/>
    <n v="1461485.3"/>
    <n v="1505057.1"/>
    <n v="1558385.8"/>
    <n v="1603905.3"/>
    <n v="1671404.9"/>
    <n v="1735976.2"/>
    <n v="1839973.2"/>
    <n v="1957532.5"/>
    <n v="2090014.7"/>
    <n v="2224761.7999999998"/>
    <n v="2354501.4"/>
    <n v="2498955.4"/>
    <n v="2645976.6"/>
    <n v="2799927.9"/>
    <n v="2981920.4"/>
    <n v="3140794.9"/>
    <n v="3240276.4"/>
    <n v="3348412.2"/>
    <n v="3381664"/>
    <n v="3431293.8"/>
    <n v="3446281"/>
    <n v="3519013.8"/>
  </r>
  <r>
    <x v="1"/>
    <x v="290"/>
    <x v="765"/>
    <x v="761"/>
    <n v="1669895.8"/>
    <n v="1703762.1"/>
    <n v="1724685.2"/>
    <n v="1761372.8"/>
    <n v="1799775.2"/>
    <n v="1832040.9"/>
    <n v="1867109.6"/>
    <n v="1891551.4"/>
    <n v="1937645.4"/>
    <n v="1987874.7"/>
    <n v="2029952.9"/>
    <n v="2128952.2000000002"/>
    <n v="2235070.2999999998"/>
    <n v="2277960.5"/>
    <n v="2325954.6"/>
    <n v="2371750.6"/>
    <n v="2424706.7999999998"/>
    <n v="2448427.5"/>
    <n v="2452948.6"/>
    <n v="2451288.2000000002"/>
    <n v="2455581.7999999998"/>
    <n v="2467920.5"/>
    <n v="2485615.5"/>
    <n v="2532010.6"/>
    <n v="2574535.5"/>
    <n v="2634244.4"/>
    <n v="2689020.1"/>
    <n v="2782507.1"/>
    <n v="2884985.6"/>
    <n v="2925884.3"/>
    <n v="2968449.5"/>
    <n v="3004261.3"/>
    <n v="3044784.9"/>
    <n v="3119794.2"/>
    <n v="3147389.2"/>
    <n v="3240276.4"/>
    <n v="3249501.2"/>
    <n v="3185894.7"/>
    <n v="3182562.3"/>
    <n v="3148909.5"/>
    <n v="3171415.6"/>
  </r>
  <r>
    <x v="2"/>
    <x v="290"/>
    <x v="766"/>
    <x v="762"/>
    <n v="206.7"/>
    <n v="225.5"/>
    <n v="239.9"/>
    <n v="255.9"/>
    <n v="273.60000000000002"/>
    <n v="295.7"/>
    <n v="325.7"/>
    <n v="358.9"/>
    <n v="383.7"/>
    <n v="402.6"/>
    <n v="421"/>
    <n v="437.2"/>
    <n v="446.2"/>
    <n v="462"/>
    <n v="480.5"/>
    <n v="505.3"/>
    <n v="530"/>
    <n v="557.20000000000005"/>
    <n v="580.4"/>
    <n v="596.20000000000005"/>
    <n v="612.9"/>
    <n v="631.5"/>
    <n v="645.29999999999995"/>
    <n v="660.1"/>
    <n v="674.3"/>
    <n v="698.5"/>
    <n v="728"/>
    <n v="751.1"/>
    <n v="771.2"/>
    <n v="804.7"/>
    <n v="841.8"/>
    <n v="880.7"/>
    <n v="919.6"/>
    <n v="955.8"/>
    <n v="997.9"/>
    <n v="1000"/>
    <n v="1030.4000000000001"/>
    <n v="1061.4000000000001"/>
    <n v="1078.2"/>
    <n v="1094.4000000000001"/>
    <n v="1109.5999999999999"/>
  </r>
  <r>
    <x v="0"/>
    <x v="291"/>
    <x v="767"/>
    <x v="763"/>
    <n v="145146.20000000001"/>
    <n v="156926"/>
    <n v="165683.4"/>
    <n v="179611.8"/>
    <n v="195255.9"/>
    <n v="213554.4"/>
    <n v="243092.7"/>
    <n v="276679.59999999998"/>
    <n v="305469.7"/>
    <n v="330074.40000000002"/>
    <n v="348106.2"/>
    <n v="377319.1"/>
    <n v="400877.3"/>
    <n v="415842.2"/>
    <n v="435209.1"/>
    <n v="459356.9"/>
    <n v="484309.3"/>
    <n v="512581.2"/>
    <n v="521876.6"/>
    <n v="520973.6"/>
    <n v="524778.30000000005"/>
    <n v="527813"/>
    <n v="531813.5"/>
    <n v="542005"/>
    <n v="540604.5"/>
    <n v="561146"/>
    <n v="585866.4"/>
    <n v="618630.9"/>
    <n v="681402.6"/>
    <n v="747524.9"/>
    <n v="803718.2"/>
    <n v="853652.7"/>
    <n v="900555.9"/>
    <n v="966576.1"/>
    <n v="1025226.9"/>
    <n v="1082064.3"/>
    <n v="1153849.5"/>
    <n v="1159189.8999999999"/>
    <n v="1164360.7"/>
    <n v="1115377.1000000001"/>
    <n v="1133077.2"/>
  </r>
  <r>
    <x v="1"/>
    <x v="291"/>
    <x v="768"/>
    <x v="764"/>
    <n v="573328.1"/>
    <n v="569407.9"/>
    <n v="563841.30000000005"/>
    <n v="577777"/>
    <n v="588396.30000000005"/>
    <n v="598471.9"/>
    <n v="620573.30000000005"/>
    <n v="639470.9"/>
    <n v="662821.6"/>
    <n v="692770.1"/>
    <n v="710428.9"/>
    <n v="746751.5"/>
    <n v="780147.3"/>
    <n v="805223.4"/>
    <n v="813106.9"/>
    <n v="830034.5"/>
    <n v="847859.1"/>
    <n v="849714.7"/>
    <n v="839956.9"/>
    <n v="822915.3"/>
    <n v="810676.5"/>
    <n v="789661.6"/>
    <n v="785651.19999999995"/>
    <n v="787506.9"/>
    <n v="772570.7"/>
    <n v="778554.6"/>
    <n v="787291.4"/>
    <n v="810281.5"/>
    <n v="858803.19999999995"/>
    <n v="899244.3"/>
    <n v="932723.3"/>
    <n v="949720.3"/>
    <n v="963042.8"/>
    <n v="1000094"/>
    <n v="1025473"/>
    <n v="1082064.3"/>
    <n v="1123905.7"/>
    <n v="1097756.3"/>
    <n v="1092795.3999999999"/>
    <n v="1033108.6"/>
    <n v="1037352.4"/>
  </r>
  <r>
    <x v="2"/>
    <x v="291"/>
    <x v="769"/>
    <x v="765"/>
    <n v="253.2"/>
    <n v="275.60000000000002"/>
    <n v="293.8"/>
    <n v="310.89999999999998"/>
    <n v="331.8"/>
    <n v="356.8"/>
    <n v="391.7"/>
    <n v="432.7"/>
    <n v="460.9"/>
    <n v="476.5"/>
    <n v="490"/>
    <n v="505.3"/>
    <n v="513.79999999999995"/>
    <n v="516.4"/>
    <n v="535.20000000000005"/>
    <n v="553.4"/>
    <n v="571.20000000000005"/>
    <n v="603.20000000000005"/>
    <n v="621.29999999999995"/>
    <n v="633.1"/>
    <n v="647.29999999999995"/>
    <n v="668.4"/>
    <n v="676.9"/>
    <n v="688.3"/>
    <n v="699.7"/>
    <n v="720.8"/>
    <n v="744.2"/>
    <n v="763.5"/>
    <n v="793.4"/>
    <n v="831.3"/>
    <n v="861.7"/>
    <n v="898.8"/>
    <n v="935.1"/>
    <n v="966.5"/>
    <n v="999.8"/>
    <n v="1000"/>
    <n v="1026.5999999999999"/>
    <n v="1056"/>
    <n v="1065.5"/>
    <n v="1079.5999999999999"/>
    <n v="1092.3"/>
  </r>
  <r>
    <x v="0"/>
    <x v="292"/>
    <x v="770"/>
    <x v="766"/>
    <n v="131875.79999999999"/>
    <n v="142276.20000000001"/>
    <n v="148470.1"/>
    <n v="160298.20000000001"/>
    <n v="173983.3"/>
    <n v="189741.4"/>
    <n v="217451.8"/>
    <n v="247755.4"/>
    <n v="273130.8"/>
    <n v="296463.3"/>
    <n v="312259.8"/>
    <n v="338557.3"/>
    <n v="359489.3"/>
    <n v="372304.1"/>
    <n v="387120.3"/>
    <n v="407825.3"/>
    <n v="431422.2"/>
    <n v="455015"/>
    <n v="461215.5"/>
    <n v="458766.5"/>
    <n v="460580.3"/>
    <n v="458607"/>
    <n v="459903.8"/>
    <n v="468242.4"/>
    <n v="463721"/>
    <n v="481734"/>
    <n v="504858"/>
    <n v="536483"/>
    <n v="598358.5"/>
    <n v="663373"/>
    <n v="717587"/>
    <n v="766836"/>
    <n v="807237"/>
    <n v="870496.2"/>
    <n v="923752"/>
    <n v="978869"/>
    <n v="1051154.8999999999"/>
    <n v="1058424.3"/>
    <n v="1053493.3999999999"/>
    <n v="1012272.6"/>
    <n v="1027085.8"/>
  </r>
  <r>
    <x v="1"/>
    <x v="292"/>
    <x v="771"/>
    <x v="767"/>
    <n v="510930"/>
    <n v="505153.9"/>
    <n v="501036.3"/>
    <n v="509863.4"/>
    <n v="519725.1"/>
    <n v="527455.1"/>
    <n v="546889.19999999995"/>
    <n v="568031.69999999995"/>
    <n v="588478.4"/>
    <n v="615492.9"/>
    <n v="630374.30000000005"/>
    <n v="667015.4"/>
    <n v="697435.9"/>
    <n v="720487.6"/>
    <n v="728939.5"/>
    <n v="741039.8"/>
    <n v="755521.8"/>
    <n v="762277.4"/>
    <n v="749497.6"/>
    <n v="730156.4"/>
    <n v="714115.7"/>
    <n v="693512.2"/>
    <n v="686186.3"/>
    <n v="684979.4"/>
    <n v="666899"/>
    <n v="671450.2"/>
    <n v="678118.5"/>
    <n v="705578.5"/>
    <n v="756330.5"/>
    <n v="798398.8"/>
    <n v="830553.3"/>
    <n v="846695.5"/>
    <n v="859297.4"/>
    <n v="896278.6"/>
    <n v="920777.6"/>
    <n v="978869"/>
    <n v="1021337.5"/>
    <n v="999012.7"/>
    <n v="985236.2"/>
    <n v="934637.9"/>
    <n v="939569.2"/>
  </r>
  <r>
    <x v="2"/>
    <x v="292"/>
    <x v="772"/>
    <x v="768"/>
    <n v="258.10000000000002"/>
    <n v="281.60000000000002"/>
    <n v="296.3"/>
    <n v="314.39999999999998"/>
    <n v="334.8"/>
    <n v="359.7"/>
    <n v="397.6"/>
    <n v="436.2"/>
    <n v="464.1"/>
    <n v="481.7"/>
    <n v="495.4"/>
    <n v="507.6"/>
    <n v="515.4"/>
    <n v="516.70000000000005"/>
    <n v="531.1"/>
    <n v="550.29999999999995"/>
    <n v="571"/>
    <n v="596.9"/>
    <n v="615.4"/>
    <n v="628.29999999999995"/>
    <n v="645"/>
    <n v="661.3"/>
    <n v="670.2"/>
    <n v="683.6"/>
    <n v="695.3"/>
    <n v="717.5"/>
    <n v="744.5"/>
    <n v="760.3"/>
    <n v="791.1"/>
    <n v="830.9"/>
    <n v="864"/>
    <n v="905.7"/>
    <n v="939.4"/>
    <n v="971.2"/>
    <n v="1003.2"/>
    <n v="1000"/>
    <n v="1029.2"/>
    <n v="1059.5"/>
    <n v="1069.3"/>
    <n v="1083.0999999999999"/>
    <n v="1093.0999999999999"/>
  </r>
  <r>
    <x v="0"/>
    <x v="293"/>
    <x v="773"/>
    <x v="769"/>
    <n v="13270.4"/>
    <n v="14649.8"/>
    <n v="17213.2"/>
    <n v="19313.5"/>
    <n v="21272.6"/>
    <n v="23813"/>
    <n v="25640.799999999999"/>
    <n v="28924.2"/>
    <n v="32339"/>
    <n v="33611.1"/>
    <n v="35846.400000000001"/>
    <n v="38761.699999999997"/>
    <n v="41388"/>
    <n v="43538.1"/>
    <n v="48088.9"/>
    <n v="51531.6"/>
    <n v="52887"/>
    <n v="57566.2"/>
    <n v="60661.1"/>
    <n v="62207"/>
    <n v="64198"/>
    <n v="69206"/>
    <n v="71909.7"/>
    <n v="73762.600000000006"/>
    <n v="76883.5"/>
    <n v="79412"/>
    <n v="81008.399999999994"/>
    <n v="82147.899999999994"/>
    <n v="83044"/>
    <n v="84151.9"/>
    <n v="86131.199999999997"/>
    <n v="86816.7"/>
    <n v="93318.9"/>
    <n v="96080"/>
    <n v="101474.9"/>
    <n v="103195.3"/>
    <n v="102694.6"/>
    <n v="100765.6"/>
    <n v="110867.3"/>
    <n v="103104.5"/>
    <n v="105991.4"/>
  </r>
  <r>
    <x v="1"/>
    <x v="293"/>
    <x v="774"/>
    <x v="770"/>
    <n v="63432.6"/>
    <n v="65849.3"/>
    <n v="64251.7"/>
    <n v="69821.8"/>
    <n v="70554"/>
    <n v="73056.7"/>
    <n v="75802.5"/>
    <n v="73008.3"/>
    <n v="75998.3"/>
    <n v="78960"/>
    <n v="81885.899999999994"/>
    <n v="81235.100000000006"/>
    <n v="84244.5"/>
    <n v="86297.600000000006"/>
    <n v="85769.8"/>
    <n v="90495.6"/>
    <n v="93855.8"/>
    <n v="89131.8"/>
    <n v="91844.2"/>
    <n v="93866.9"/>
    <n v="97462.1"/>
    <n v="96927.2"/>
    <n v="99968.6"/>
    <n v="102869.8"/>
    <n v="105778.5"/>
    <n v="107189.1"/>
    <n v="109246.2"/>
    <n v="104877"/>
    <n v="102866"/>
    <n v="101320.9"/>
    <n v="102627.2"/>
    <n v="103436.3"/>
    <n v="104117"/>
    <n v="104006.9"/>
    <n v="104814.7"/>
    <n v="103195.3"/>
    <n v="102506.3"/>
    <n v="98636.9"/>
    <n v="107805.2"/>
    <n v="98583.1"/>
    <n v="97872.2"/>
  </r>
  <r>
    <x v="2"/>
    <x v="293"/>
    <x v="407"/>
    <x v="771"/>
    <n v="209.2"/>
    <n v="222.5"/>
    <n v="267.89999999999998"/>
    <n v="276.60000000000002"/>
    <n v="301.5"/>
    <n v="326"/>
    <n v="338.3"/>
    <n v="396.2"/>
    <n v="425.5"/>
    <n v="425.7"/>
    <n v="437.8"/>
    <n v="477.2"/>
    <n v="491.3"/>
    <n v="504.5"/>
    <n v="560.70000000000005"/>
    <n v="569.4"/>
    <n v="563.5"/>
    <n v="645.9"/>
    <n v="660.5"/>
    <n v="662.7"/>
    <n v="658.7"/>
    <n v="714"/>
    <n v="719.3"/>
    <n v="717"/>
    <n v="726.8"/>
    <n v="740.9"/>
    <n v="741.5"/>
    <n v="783.3"/>
    <n v="807.3"/>
    <n v="830.5"/>
    <n v="839.3"/>
    <n v="839.3"/>
    <n v="896.3"/>
    <n v="923.8"/>
    <n v="968.1"/>
    <n v="1000"/>
    <n v="1001.8"/>
    <n v="1021.6"/>
    <n v="1028.4000000000001"/>
    <n v="1045.9000000000001"/>
    <n v="1083"/>
  </r>
  <r>
    <x v="0"/>
    <x v="294"/>
    <x v="775"/>
    <x v="772"/>
    <n v="200042.9"/>
    <n v="227259.3"/>
    <n v="248102.1"/>
    <n v="271076.90000000002"/>
    <n v="297122.2"/>
    <n v="328090.09999999998"/>
    <n v="364934.8"/>
    <n v="402265.59999999998"/>
    <n v="438032.2"/>
    <n v="470258.1"/>
    <n v="506552.1"/>
    <n v="553417.30000000005"/>
    <n v="596513.6"/>
    <n v="636668.6"/>
    <n v="682468.2"/>
    <n v="739064.8"/>
    <n v="800748.4"/>
    <n v="851765.1"/>
    <n v="901853.8"/>
    <n v="940511.7"/>
    <n v="980278.8"/>
    <n v="1030572.8"/>
    <n v="1072091.7"/>
    <n v="1129399.8999999999"/>
    <n v="1195371.6000000001"/>
    <n v="1278827.3"/>
    <n v="1371666.1"/>
    <n v="1471383.8"/>
    <n v="1543359.2"/>
    <n v="1606976.5"/>
    <n v="1695237.2"/>
    <n v="1792323.9"/>
    <n v="1899372"/>
    <n v="2015344.3"/>
    <n v="2115568"/>
    <n v="2158212"/>
    <n v="2194562.7000000002"/>
    <n v="2222474.1"/>
    <n v="2266933.1"/>
    <n v="2330903.9"/>
    <n v="2385936.6"/>
  </r>
  <r>
    <x v="1"/>
    <x v="294"/>
    <x v="776"/>
    <x v="773"/>
    <n v="1093412.8"/>
    <n v="1137065.6000000001"/>
    <n v="1168380.8999999999"/>
    <n v="1190565"/>
    <n v="1219218.8999999999"/>
    <n v="1241718.3999999999"/>
    <n v="1251154.3999999999"/>
    <n v="1253036.3999999999"/>
    <n v="1273132.1000000001"/>
    <n v="1289252.7"/>
    <n v="1312687.8999999999"/>
    <n v="1374590.9"/>
    <n v="1447894.4"/>
    <n v="1463381.4"/>
    <n v="1504959.9"/>
    <n v="1533524.1"/>
    <n v="1568565.8"/>
    <n v="1591143.8"/>
    <n v="1606732.5"/>
    <n v="1623763.7"/>
    <n v="1641498.7"/>
    <n v="1676987.8"/>
    <n v="1699461.1"/>
    <n v="1744850.3"/>
    <n v="1803994.1"/>
    <n v="1858370.5"/>
    <n v="1904766"/>
    <n v="1975496.4"/>
    <n v="2028935.9"/>
    <n v="2028128.1"/>
    <n v="2036376"/>
    <n v="2055009.8"/>
    <n v="2082202.6"/>
    <n v="2119892.9"/>
    <n v="2121950.4"/>
    <n v="2158212"/>
    <n v="2125705.5"/>
    <n v="2088218.6"/>
    <n v="2089798"/>
    <n v="2114914"/>
    <n v="2133101.1"/>
  </r>
  <r>
    <x v="2"/>
    <x v="294"/>
    <x v="777"/>
    <x v="774"/>
    <n v="183"/>
    <n v="199.9"/>
    <n v="212.3"/>
    <n v="227.7"/>
    <n v="243.7"/>
    <n v="264.2"/>
    <n v="291.7"/>
    <n v="321"/>
    <n v="344.1"/>
    <n v="364.8"/>
    <n v="385.9"/>
    <n v="402.6"/>
    <n v="412"/>
    <n v="435.1"/>
    <n v="453.5"/>
    <n v="481.9"/>
    <n v="510.5"/>
    <n v="535.29999999999995"/>
    <n v="561.29999999999995"/>
    <n v="579.20000000000005"/>
    <n v="597.20000000000005"/>
    <n v="614.5"/>
    <n v="630.79999999999995"/>
    <n v="647.29999999999995"/>
    <n v="662.6"/>
    <n v="688.1"/>
    <n v="720.1"/>
    <n v="744.8"/>
    <n v="760.7"/>
    <n v="792.3"/>
    <n v="832.5"/>
    <n v="872.2"/>
    <n v="912.2"/>
    <n v="950.7"/>
    <n v="997"/>
    <n v="1000"/>
    <n v="1032.4000000000001"/>
    <n v="1064.3"/>
    <n v="1084.8"/>
    <n v="1102.0999999999999"/>
    <n v="1118.5"/>
  </r>
  <r>
    <x v="0"/>
    <x v="295"/>
    <x v="778"/>
    <x v="775"/>
    <n v="134900.29999999999"/>
    <n v="151943.79999999999"/>
    <n v="165889.9"/>
    <n v="180311.6"/>
    <n v="197208.4"/>
    <n v="216730.8"/>
    <n v="241012.2"/>
    <n v="263813"/>
    <n v="285823.5"/>
    <n v="304167.7"/>
    <n v="325406.40000000002"/>
    <n v="353667.3"/>
    <n v="381498.6"/>
    <n v="408550.5"/>
    <n v="439142.40000000002"/>
    <n v="472326.8"/>
    <n v="514339"/>
    <n v="545854.1"/>
    <n v="575337.6"/>
    <n v="592113.6"/>
    <n v="612955.9"/>
    <n v="640780.69999999995"/>
    <n v="665519.69999999995"/>
    <n v="694686"/>
    <n v="732292"/>
    <n v="780048"/>
    <n v="831808"/>
    <n v="891285"/>
    <n v="937798"/>
    <n v="981703"/>
    <n v="1037901"/>
    <n v="1086817"/>
    <n v="1142828"/>
    <n v="1210194"/>
    <n v="1273165"/>
    <n v="1303990"/>
    <n v="1332322"/>
    <n v="1343009"/>
    <n v="1359594"/>
    <n v="1390021"/>
    <n v="1418709"/>
  </r>
  <r>
    <x v="1"/>
    <x v="295"/>
    <x v="779"/>
    <x v="776"/>
    <n v="813662.6"/>
    <n v="840419.3"/>
    <n v="866662.7"/>
    <n v="881358.8"/>
    <n v="901981.1"/>
    <n v="918477.4"/>
    <n v="936065"/>
    <n v="936026.5"/>
    <n v="944831.5"/>
    <n v="938679.8"/>
    <n v="942984.9"/>
    <n v="968620.2"/>
    <n v="996071.5"/>
    <n v="1008914"/>
    <n v="1038955.1"/>
    <n v="1052393.8999999999"/>
    <n v="1078235.8"/>
    <n v="1084021.8999999999"/>
    <n v="1077398"/>
    <n v="1071614.3999999999"/>
    <n v="1073424.3999999999"/>
    <n v="1093619.1000000001"/>
    <n v="1109730.8999999999"/>
    <n v="1122506.1000000001"/>
    <n v="1140118.8999999999"/>
    <n v="1156296.5"/>
    <n v="1180695.1000000001"/>
    <n v="1208878.1000000001"/>
    <n v="1232587.8"/>
    <n v="1240454.7"/>
    <n v="1244779.6000000001"/>
    <n v="1253629.1000000001"/>
    <n v="1264062.3999999999"/>
    <n v="1281838.8999999999"/>
    <n v="1298892.7"/>
    <n v="1303990"/>
    <n v="1295199"/>
    <n v="1280719"/>
    <n v="1273854.2"/>
    <n v="1283134.7"/>
    <n v="1291832.8999999999"/>
  </r>
  <r>
    <x v="2"/>
    <x v="295"/>
    <x v="780"/>
    <x v="777"/>
    <n v="165.8"/>
    <n v="180.8"/>
    <n v="191.4"/>
    <n v="204.6"/>
    <n v="218.6"/>
    <n v="236"/>
    <n v="257.5"/>
    <n v="281.8"/>
    <n v="302.5"/>
    <n v="324"/>
    <n v="345.1"/>
    <n v="365.1"/>
    <n v="383"/>
    <n v="404.9"/>
    <n v="422.7"/>
    <n v="448.8"/>
    <n v="477"/>
    <n v="503.5"/>
    <n v="534"/>
    <n v="552.5"/>
    <n v="571"/>
    <n v="585.9"/>
    <n v="599.70000000000005"/>
    <n v="618.9"/>
    <n v="642.29999999999995"/>
    <n v="674.6"/>
    <n v="704.5"/>
    <n v="737.3"/>
    <n v="760.8"/>
    <n v="791.4"/>
    <n v="833.8"/>
    <n v="866.9"/>
    <n v="904.1"/>
    <n v="944.1"/>
    <n v="980.2"/>
    <n v="1000"/>
    <n v="1028.7"/>
    <n v="1048.5999999999999"/>
    <n v="1067.3"/>
    <n v="1083.3"/>
    <n v="1098.2"/>
  </r>
  <r>
    <x v="0"/>
    <x v="296"/>
    <x v="781"/>
    <x v="778"/>
    <n v="22589.5"/>
    <n v="24786.400000000001"/>
    <n v="27239.1"/>
    <n v="29925.3"/>
    <n v="33309.800000000003"/>
    <n v="37482.300000000003"/>
    <n v="42336.5"/>
    <n v="47312.4"/>
    <n v="52187.6"/>
    <n v="57073.4"/>
    <n v="62781.7"/>
    <n v="68376.899999999994"/>
    <n v="73364.899999999994"/>
    <n v="78073"/>
    <n v="83553.600000000006"/>
    <n v="90983.8"/>
    <n v="95890.2"/>
    <n v="101215.8"/>
    <n v="107586.9"/>
    <n v="114639.9"/>
    <n v="116050.6"/>
    <n v="119459.8"/>
    <n v="121040.7"/>
    <n v="130659.6"/>
    <n v="135993.60000000001"/>
    <n v="141684.29999999999"/>
    <n v="147246.1"/>
    <n v="155084.79999999999"/>
    <n v="161574.9"/>
    <n v="172430.6"/>
    <n v="183821.1"/>
    <n v="197349.5"/>
    <n v="212750.9"/>
    <n v="227351.9"/>
    <n v="235844"/>
    <n v="244309"/>
    <n v="251931.7"/>
    <n v="260230.7"/>
    <n v="268785"/>
    <n v="277263.90000000002"/>
    <n v="285027.3"/>
  </r>
  <r>
    <x v="1"/>
    <x v="296"/>
    <x v="782"/>
    <x v="779"/>
    <n v="124754"/>
    <n v="125238.5"/>
    <n v="125887.9"/>
    <n v="126982.3"/>
    <n v="130281.7"/>
    <n v="137925.70000000001"/>
    <n v="140921"/>
    <n v="140740.20000000001"/>
    <n v="140798.79999999999"/>
    <n v="144092.20000000001"/>
    <n v="150432.4"/>
    <n v="157715.9"/>
    <n v="163586.5"/>
    <n v="167505.5"/>
    <n v="171613.8"/>
    <n v="176683.9"/>
    <n v="175909.5"/>
    <n v="175619.7"/>
    <n v="178024.2"/>
    <n v="181151.8"/>
    <n v="177978.2"/>
    <n v="178334.2"/>
    <n v="174826.2"/>
    <n v="184843.2"/>
    <n v="188771.9"/>
    <n v="193519.8"/>
    <n v="193847.4"/>
    <n v="199103.8"/>
    <n v="206522.7"/>
    <n v="210473.4"/>
    <n v="214740.4"/>
    <n v="222945.9"/>
    <n v="229455.1"/>
    <n v="242443.9"/>
    <n v="243773.8"/>
    <n v="244309"/>
    <n v="243798.9"/>
    <n v="244919.1"/>
    <n v="246572.5"/>
    <n v="247735.8"/>
    <n v="248692.1"/>
  </r>
  <r>
    <x v="2"/>
    <x v="296"/>
    <x v="783"/>
    <x v="780"/>
    <n v="181.1"/>
    <n v="197.9"/>
    <n v="216.4"/>
    <n v="235.7"/>
    <n v="255.7"/>
    <n v="271.8"/>
    <n v="300.39999999999998"/>
    <n v="336.2"/>
    <n v="370.7"/>
    <n v="396.1"/>
    <n v="417.3"/>
    <n v="433.5"/>
    <n v="448.5"/>
    <n v="466.1"/>
    <n v="486.9"/>
    <n v="515"/>
    <n v="545.1"/>
    <n v="576.29999999999995"/>
    <n v="604.29999999999995"/>
    <n v="632.79999999999995"/>
    <n v="652"/>
    <n v="669.9"/>
    <n v="692.3"/>
    <n v="706.9"/>
    <n v="720.4"/>
    <n v="732.1"/>
    <n v="759.6"/>
    <n v="778.9"/>
    <n v="782.4"/>
    <n v="819.3"/>
    <n v="856"/>
    <n v="885.2"/>
    <n v="927.2"/>
    <n v="937.8"/>
    <n v="967.5"/>
    <n v="1000"/>
    <n v="1033.4000000000001"/>
    <n v="1062.5"/>
    <n v="1090.0999999999999"/>
    <n v="1119.2"/>
    <n v="1146.0999999999999"/>
  </r>
  <r>
    <x v="0"/>
    <x v="297"/>
    <x v="589"/>
    <x v="588"/>
    <n v="93291.6"/>
    <n v="102395.8"/>
    <n v="112367.8"/>
    <n v="125240"/>
    <n v="142278.70000000001"/>
    <n v="161196.5"/>
    <n v="182878"/>
    <n v="205576.7"/>
    <n v="222747"/>
    <n v="240180.2"/>
    <n v="261669.5"/>
    <n v="284660.09999999998"/>
    <n v="309076.40000000002"/>
    <n v="332951.8"/>
    <n v="361608.4"/>
    <n v="388905.1"/>
    <n v="417598.5"/>
    <n v="441479.9"/>
    <n v="468071.1"/>
    <n v="494740.1"/>
    <n v="530723.5"/>
    <n v="566660.1"/>
    <n v="600399.80000000005"/>
    <n v="636780.69999999995"/>
    <n v="715446.2"/>
    <n v="762612.9"/>
    <n v="816570"/>
    <n v="880091.4"/>
    <n v="878838.4"/>
    <n v="969071.8"/>
    <n v="1028793"/>
    <n v="1124152.6000000001"/>
    <n v="1178022.3999999999"/>
    <n v="1157073.3"/>
    <n v="1259200.8999999999"/>
    <n v="1284940"/>
    <n v="1290154.7"/>
    <n v="1311633.1000000001"/>
    <n v="1343849.6"/>
    <n v="1391814.5"/>
    <n v="1430785.3"/>
  </r>
  <r>
    <x v="1"/>
    <x v="297"/>
    <x v="590"/>
    <x v="589"/>
    <n v="444113.3"/>
    <n v="458254.3"/>
    <n v="472274.9"/>
    <n v="485589.9"/>
    <n v="516280.5"/>
    <n v="543140.80000000005"/>
    <n v="564541.4"/>
    <n v="576243.69999999995"/>
    <n v="577036.9"/>
    <n v="587234.4"/>
    <n v="608909.69999999995"/>
    <n v="626310.19999999995"/>
    <n v="642611.30000000005"/>
    <n v="661867.19999999995"/>
    <n v="686710.3"/>
    <n v="708521.3"/>
    <n v="725651.9"/>
    <n v="744937.7"/>
    <n v="768527"/>
    <n v="789912.9"/>
    <n v="822993.3"/>
    <n v="850396.4"/>
    <n v="873244.3"/>
    <n v="900948.9"/>
    <n v="980977.9"/>
    <n v="1018260.8"/>
    <n v="1059316.8999999999"/>
    <n v="1099354.2"/>
    <n v="1054880.1000000001"/>
    <n v="1135108.3"/>
    <n v="1175347.8999999999"/>
    <n v="1253210.8"/>
    <n v="1268987.2"/>
    <n v="1205236.3999999999"/>
    <n v="1279965.2"/>
    <n v="1284940"/>
    <n v="1289708.8999999999"/>
    <n v="1295083.3"/>
    <n v="1300057.2"/>
    <n v="1316564.3999999999"/>
    <n v="1318435.5"/>
  </r>
  <r>
    <x v="2"/>
    <x v="297"/>
    <x v="591"/>
    <x v="590"/>
    <n v="210.1"/>
    <n v="223.4"/>
    <n v="237.9"/>
    <n v="257.89999999999998"/>
    <n v="275.60000000000002"/>
    <n v="296.8"/>
    <n v="323.89999999999998"/>
    <n v="356.8"/>
    <n v="386"/>
    <n v="409"/>
    <n v="429.7"/>
    <n v="454.5"/>
    <n v="481"/>
    <n v="503"/>
    <n v="526.6"/>
    <n v="548.9"/>
    <n v="575.5"/>
    <n v="592.6"/>
    <n v="609"/>
    <n v="626.29999999999995"/>
    <n v="644.9"/>
    <n v="666.3"/>
    <n v="687.6"/>
    <n v="706.8"/>
    <n v="729.3"/>
    <n v="748.9"/>
    <n v="770.8"/>
    <n v="800.6"/>
    <n v="833.1"/>
    <n v="853.7"/>
    <n v="875.3"/>
    <n v="897"/>
    <n v="928.3"/>
    <n v="960"/>
    <n v="983.8"/>
    <n v="1000"/>
    <n v="1000.3"/>
    <n v="1012.8"/>
    <n v="1033.7"/>
    <n v="1057.2"/>
    <n v="1085.2"/>
  </r>
  <r>
    <x v="0"/>
    <x v="298"/>
    <x v="784"/>
    <x v="781"/>
    <n v="2749011.3"/>
    <n v="2932064.3"/>
    <n v="3258987.4"/>
    <n v="3716007.8"/>
    <n v="4213397.9000000004"/>
    <n v="4781940.3"/>
    <n v="5248408"/>
    <n v="5817044.7000000002"/>
    <n v="5958037.4000000004"/>
    <n v="6417005.9000000004"/>
    <n v="7038238.4000000004"/>
    <n v="7440902.5"/>
    <n v="7740704.7000000002"/>
    <n v="8342948.9000000004"/>
    <n v="9014197.0999999996"/>
    <n v="9558163.4000000004"/>
    <n v="10064873.4"/>
    <n v="10234391.199999999"/>
    <n v="10872190.6"/>
    <n v="11436600.6"/>
    <n v="12190717.6"/>
    <n v="12909113.699999999"/>
    <n v="13669387.1"/>
    <n v="14472016.800000001"/>
    <n v="15350976.300000001"/>
    <n v="16409881.9"/>
    <n v="17741622.399999999"/>
    <n v="17926544.399999999"/>
    <n v="18062144.600000001"/>
    <n v="19071057.100000001"/>
    <n v="20578252"/>
    <n v="22338514.699999999"/>
    <n v="23690550.699999999"/>
    <n v="24685002.5"/>
    <n v="25556334"/>
    <n v="23534908.699999999"/>
    <n v="24997205.5"/>
    <n v="26421886.300000001"/>
    <n v="27598677.199999999"/>
    <n v="28571659.100000001"/>
    <n v="29350158.399999999"/>
  </r>
  <r>
    <x v="1"/>
    <x v="298"/>
    <x v="785"/>
    <x v="782"/>
    <n v="9594528.0999999996"/>
    <n v="9328078.4000000004"/>
    <n v="9802985.6999999993"/>
    <n v="10468660.9"/>
    <n v="11033076.1"/>
    <n v="11444833.699999999"/>
    <n v="11276046.300000001"/>
    <n v="11410215.4"/>
    <n v="11218899.199999999"/>
    <n v="11670677.9"/>
    <n v="12398559.4"/>
    <n v="12795069.6"/>
    <n v="13317005.6"/>
    <n v="13971254.9"/>
    <n v="14503345.6"/>
    <n v="14781753.300000001"/>
    <n v="14964193"/>
    <n v="14901507.6"/>
    <n v="15487941.5"/>
    <n v="15919703.6"/>
    <n v="16590381.1"/>
    <n v="17034743.199999999"/>
    <n v="17719097.399999999"/>
    <n v="19044324.399999999"/>
    <n v="20087585.800000001"/>
    <n v="21166060.5"/>
    <n v="22145797.300000001"/>
    <n v="22026996.300000001"/>
    <n v="22024346.699999999"/>
    <n v="22556402.800000001"/>
    <n v="23484367.399999999"/>
    <n v="24436389"/>
    <n v="24956428.800000001"/>
    <n v="25239112.699999999"/>
    <n v="25017575.100000001"/>
    <n v="23534908.699999999"/>
    <n v="24283392.199999999"/>
    <n v="24803143.800000001"/>
    <n v="25413560.699999999"/>
    <n v="25824469.899999999"/>
    <n v="26042789.100000001"/>
  </r>
  <r>
    <x v="2"/>
    <x v="298"/>
    <x v="786"/>
    <x v="176"/>
    <n v="286.5"/>
    <n v="314.3"/>
    <n v="332.4"/>
    <n v="355"/>
    <n v="381.9"/>
    <n v="417.8"/>
    <n v="465.4"/>
    <n v="509.8"/>
    <n v="531.1"/>
    <n v="549.79999999999995"/>
    <n v="567.70000000000005"/>
    <n v="581.5"/>
    <n v="581.29999999999995"/>
    <n v="597.20000000000005"/>
    <n v="621.5"/>
    <n v="646.6"/>
    <n v="672.6"/>
    <n v="686.8"/>
    <n v="702"/>
    <n v="718.4"/>
    <n v="734.8"/>
    <n v="757.8"/>
    <n v="771.4"/>
    <n v="759.9"/>
    <n v="764.2"/>
    <n v="775.3"/>
    <n v="801.1"/>
    <n v="813.8"/>
    <n v="820.1"/>
    <n v="845.5"/>
    <n v="876.3"/>
    <n v="914.1"/>
    <n v="949.3"/>
    <n v="978"/>
    <n v="1021.5"/>
    <n v="1000"/>
    <n v="1029.4000000000001"/>
    <n v="1065.3"/>
    <n v="1086"/>
    <n v="1106.4000000000001"/>
    <n v="1127"/>
  </r>
  <r>
    <x v="0"/>
    <x v="299"/>
    <x v="787"/>
    <x v="783"/>
    <n v="1239128.6000000001"/>
    <n v="1268738.3"/>
    <n v="1445045.8"/>
    <n v="1658354.9"/>
    <n v="1877895.4"/>
    <n v="2147195.9"/>
    <n v="2327555"/>
    <n v="2564288.9"/>
    <n v="2484146.7000000002"/>
    <n v="2584802.7000000002"/>
    <n v="2852821.7"/>
    <n v="2889592.7"/>
    <n v="2829336.8"/>
    <n v="3060416.9"/>
    <n v="3281872.2"/>
    <n v="3417071"/>
    <n v="3509203.6"/>
    <n v="3396247"/>
    <n v="3596089.1"/>
    <n v="3735952.9"/>
    <n v="3999272.8"/>
    <n v="4253539.3"/>
    <n v="4457881.9000000004"/>
    <n v="4744041.4000000004"/>
    <n v="4896000.8"/>
    <n v="5117590.9000000004"/>
    <n v="5459198.9000000004"/>
    <n v="5261980.0999999996"/>
    <n v="5115505.5999999996"/>
    <n v="5374300.7000000002"/>
    <n v="5874028.7999999998"/>
    <n v="6527467"/>
    <n v="6963761.7999999998"/>
    <n v="7169228.9000000004"/>
    <n v="7429214.7000000002"/>
    <n v="6078565.5"/>
    <n v="6630369.7000000002"/>
    <n v="7350811.2000000002"/>
    <n v="7707673.5"/>
    <n v="7961764.7000000002"/>
    <n v="8184694.0999999996"/>
  </r>
  <r>
    <x v="1"/>
    <x v="299"/>
    <x v="788"/>
    <x v="784"/>
    <n v="3883676.9"/>
    <n v="3576766.2"/>
    <n v="3871858.8"/>
    <n v="4147017.4"/>
    <n v="4353382.5999999996"/>
    <n v="4446762"/>
    <n v="4232427.0999999996"/>
    <n v="4235808.2"/>
    <n v="4016506.5"/>
    <n v="4175354.4"/>
    <n v="4530163.5999999996"/>
    <n v="4603097.9000000004"/>
    <n v="4651159.4000000004"/>
    <n v="4909854.3"/>
    <n v="5084410"/>
    <n v="5070633.7"/>
    <n v="5055475.9000000004"/>
    <n v="4886023.7"/>
    <n v="5147185.9000000004"/>
    <n v="5277743.0999999996"/>
    <n v="5561096.4000000004"/>
    <n v="5716314.5"/>
    <n v="5906051.4000000004"/>
    <n v="6280918.0999999996"/>
    <n v="6580722.0999999996"/>
    <n v="6820081.5999999996"/>
    <n v="6991784.9000000004"/>
    <n v="6691750.5999999996"/>
    <n v="6536493.7000000002"/>
    <n v="6615149.7000000002"/>
    <n v="6860976.4000000004"/>
    <n v="7085832.2000000002"/>
    <n v="7199963.4000000004"/>
    <n v="7168540.2000000002"/>
    <n v="6871888.9000000004"/>
    <n v="6078565.5"/>
    <n v="6294947.7000000002"/>
    <n v="6512594.5999999996"/>
    <n v="6743265.5999999996"/>
    <n v="6872477.9000000004"/>
    <n v="6956424.9000000004"/>
  </r>
  <r>
    <x v="2"/>
    <x v="299"/>
    <x v="789"/>
    <x v="785"/>
    <n v="319.10000000000002"/>
    <n v="354.7"/>
    <n v="373.2"/>
    <n v="399.9"/>
    <n v="431.4"/>
    <n v="482.9"/>
    <n v="549.9"/>
    <n v="605.4"/>
    <n v="618.5"/>
    <n v="619.1"/>
    <n v="629.70000000000005"/>
    <n v="627.70000000000005"/>
    <n v="608.29999999999995"/>
    <n v="623.29999999999995"/>
    <n v="645.5"/>
    <n v="673.9"/>
    <n v="694.1"/>
    <n v="695.1"/>
    <n v="698.7"/>
    <n v="707.9"/>
    <n v="719.2"/>
    <n v="744.1"/>
    <n v="754.8"/>
    <n v="755.3"/>
    <n v="744"/>
    <n v="750.4"/>
    <n v="780.8"/>
    <n v="786.3"/>
    <n v="782.6"/>
    <n v="812.4"/>
    <n v="856.2"/>
    <n v="921.2"/>
    <n v="967.2"/>
    <n v="1000.1"/>
    <n v="1081.0999999999999"/>
    <n v="1000"/>
    <n v="1053.3"/>
    <n v="1128.7"/>
    <n v="1143"/>
    <n v="1158.5"/>
    <n v="1176.5999999999999"/>
  </r>
  <r>
    <x v="0"/>
    <x v="300"/>
    <x v="790"/>
    <x v="786"/>
    <n v="1173605"/>
    <n v="1289167.5"/>
    <n v="1410787.4"/>
    <n v="1618359.9"/>
    <n v="1854114.5"/>
    <n v="2104394.2000000002"/>
    <n v="2324026.2999999998"/>
    <n v="2584976.2000000002"/>
    <n v="2741468.5"/>
    <n v="3043324.7"/>
    <n v="3342586.9"/>
    <n v="3633689"/>
    <n v="3927381.2"/>
    <n v="4245106.3"/>
    <n v="4630980.5999999996"/>
    <n v="4958906.3"/>
    <n v="5286835.9000000004"/>
    <n v="5489374.2999999998"/>
    <n v="5868290.7000000002"/>
    <n v="6255924.4000000004"/>
    <n v="6703021.0999999996"/>
    <n v="7114679.7999999998"/>
    <n v="7625040.5"/>
    <n v="8056570.5"/>
    <n v="8718999.4000000004"/>
    <n v="9452317.8000000007"/>
    <n v="10324891"/>
    <n v="10574549.6"/>
    <n v="10721877.199999999"/>
    <n v="11342255"/>
    <n v="12205267.800000001"/>
    <n v="13165071.1"/>
    <n v="13926861"/>
    <n v="14533853.199999999"/>
    <n v="14986324.5"/>
    <n v="14216066.9"/>
    <n v="15018423.6"/>
    <n v="15689411.199999999"/>
    <n v="16459709.9"/>
    <n v="17163613.399999999"/>
    <n v="17646450.5"/>
  </r>
  <r>
    <x v="1"/>
    <x v="300"/>
    <x v="791"/>
    <x v="787"/>
    <n v="4087647.8"/>
    <n v="4143955.5"/>
    <n v="4274035.2"/>
    <n v="4608152.5"/>
    <n v="4913187.7"/>
    <n v="5200558.8"/>
    <n v="5257986.9000000004"/>
    <n v="5375488"/>
    <n v="5409278.5999999996"/>
    <n v="5650352.9000000004"/>
    <n v="5955094.7000000002"/>
    <n v="6199600.2000000002"/>
    <n v="6583045.7999999998"/>
    <n v="6926981.2999999998"/>
    <n v="7232872.9000000004"/>
    <n v="7482562"/>
    <n v="7634210.7000000002"/>
    <n v="7721260.2000000002"/>
    <n v="8029484.5"/>
    <n v="8320586.7999999998"/>
    <n v="8691052.3000000007"/>
    <n v="8960565.9000000004"/>
    <n v="9420897.9000000004"/>
    <n v="10275848.800000001"/>
    <n v="10962046"/>
    <n v="11724242.300000001"/>
    <n v="12460390.9"/>
    <n v="12544166.9"/>
    <n v="12593316.1"/>
    <n v="12997182.199999999"/>
    <n v="13629144.1"/>
    <n v="14313996"/>
    <n v="14678243"/>
    <n v="14920557.6"/>
    <n v="14981435.699999999"/>
    <n v="14216066.9"/>
    <n v="14739097"/>
    <n v="15102084.300000001"/>
    <n v="15480863.300000001"/>
    <n v="15795570.1"/>
    <n v="15905734.4"/>
  </r>
  <r>
    <x v="2"/>
    <x v="300"/>
    <x v="792"/>
    <x v="788"/>
    <n v="287.10000000000002"/>
    <n v="311.10000000000002"/>
    <n v="330.1"/>
    <n v="351.2"/>
    <n v="377.4"/>
    <n v="404.6"/>
    <n v="442"/>
    <n v="480.9"/>
    <n v="506.8"/>
    <n v="538.6"/>
    <n v="561.29999999999995"/>
    <n v="586.1"/>
    <n v="596.6"/>
    <n v="612.79999999999995"/>
    <n v="640.29999999999995"/>
    <n v="662.7"/>
    <n v="692.5"/>
    <n v="710.9"/>
    <n v="730.8"/>
    <n v="751.9"/>
    <n v="771.3"/>
    <n v="794"/>
    <n v="809.4"/>
    <n v="784"/>
    <n v="795.4"/>
    <n v="806.2"/>
    <n v="828.6"/>
    <n v="843"/>
    <n v="851.4"/>
    <n v="872.7"/>
    <n v="895.5"/>
    <n v="919.7"/>
    <n v="948.8"/>
    <n v="974.1"/>
    <n v="1000.3"/>
    <n v="1000"/>
    <n v="1019"/>
    <n v="1038.9000000000001"/>
    <n v="1063.2"/>
    <n v="1086.5999999999999"/>
    <n v="1109.4000000000001"/>
  </r>
  <r>
    <x v="0"/>
    <x v="301"/>
    <x v="793"/>
    <x v="789"/>
    <n v="2844366.8"/>
    <n v="3037515"/>
    <n v="3373756"/>
    <n v="3839986.1"/>
    <n v="4352496.0999999996"/>
    <n v="4938260.8"/>
    <n v="5423892.7000000002"/>
    <n v="6016038.7999999998"/>
    <n v="6173981"/>
    <n v="6649598.9000000004"/>
    <n v="7292799.2000000002"/>
    <n v="7721066.2000000002"/>
    <n v="8046791.4000000004"/>
    <n v="8668070.4000000004"/>
    <n v="9363349.0999999996"/>
    <n v="9933162.9000000004"/>
    <n v="10472636.1"/>
    <n v="10670449.5"/>
    <n v="11338207.4"/>
    <n v="11931387.9"/>
    <n v="12725775.199999999"/>
    <n v="13486674.9"/>
    <n v="14282920.5"/>
    <n v="15106631"/>
    <n v="16062591.6"/>
    <n v="17167457.800000001"/>
    <n v="18555097"/>
    <n v="18805991.399999999"/>
    <n v="18939950.399999999"/>
    <n v="20040615.5"/>
    <n v="21604694.800000001"/>
    <n v="23460402"/>
    <n v="24867735.399999999"/>
    <n v="25846808.699999999"/>
    <n v="26820961.699999999"/>
    <n v="24824493.300000001"/>
    <n v="26289840.100000001"/>
    <n v="27736253.5"/>
    <n v="28944984.199999999"/>
    <n v="29966226.199999999"/>
    <n v="30784053.399999999"/>
  </r>
  <r>
    <x v="1"/>
    <x v="301"/>
    <x v="794"/>
    <x v="790"/>
    <n v="10051091.699999999"/>
    <n v="9790500.4000000004"/>
    <n v="10284521.699999999"/>
    <n v="10963649.1"/>
    <n v="11558508.300000001"/>
    <n v="11993311.4"/>
    <n v="11824517.9"/>
    <n v="11967949"/>
    <n v="11770188.4"/>
    <n v="12231270.199999999"/>
    <n v="12982811.1"/>
    <n v="13399731.800000001"/>
    <n v="13940122.9"/>
    <n v="14609121.9"/>
    <n v="15163271"/>
    <n v="15466490.1"/>
    <n v="15673118.699999999"/>
    <n v="15631653.6"/>
    <n v="16250199.800000001"/>
    <n v="16712782.800000001"/>
    <n v="17423108.600000001"/>
    <n v="17902498.600000001"/>
    <n v="18611665.5"/>
    <n v="19953490.600000001"/>
    <n v="21072621.5"/>
    <n v="22188107.199999999"/>
    <n v="23210715.300000001"/>
    <n v="23131858.899999999"/>
    <n v="23082842.399999999"/>
    <n v="23697823"/>
    <n v="24663263.800000001"/>
    <n v="25692805.199999999"/>
    <n v="26229518.199999999"/>
    <n v="26454968"/>
    <n v="26305627.100000001"/>
    <n v="24824493.300000001"/>
    <n v="25577276.300000001"/>
    <n v="26104061.899999999"/>
    <n v="26720692"/>
    <n v="27148890.5"/>
    <n v="27369586.899999999"/>
  </r>
  <r>
    <x v="2"/>
    <x v="301"/>
    <x v="795"/>
    <x v="791"/>
    <n v="283"/>
    <n v="310.3"/>
    <n v="328"/>
    <n v="350.2"/>
    <n v="376.6"/>
    <n v="411.8"/>
    <n v="458.7"/>
    <n v="502.7"/>
    <n v="524.5"/>
    <n v="543.70000000000005"/>
    <n v="561.70000000000005"/>
    <n v="576.20000000000005"/>
    <n v="577.20000000000005"/>
    <n v="593.29999999999995"/>
    <n v="617.5"/>
    <n v="642.20000000000005"/>
    <n v="668.2"/>
    <n v="682.6"/>
    <n v="697.7"/>
    <n v="713.9"/>
    <n v="730.4"/>
    <n v="753.3"/>
    <n v="767.4"/>
    <n v="757.1"/>
    <n v="762.2"/>
    <n v="773.7"/>
    <n v="799.4"/>
    <n v="813"/>
    <n v="820.5"/>
    <n v="845.7"/>
    <n v="876"/>
    <n v="913.1"/>
    <n v="948.1"/>
    <n v="977"/>
    <n v="1019.6"/>
    <n v="1000"/>
    <n v="1027.9000000000001"/>
    <n v="1062.5"/>
    <n v="1083.2"/>
    <n v="1103.8"/>
    <n v="1124.8"/>
  </r>
  <r>
    <x v="0"/>
    <x v="302"/>
    <x v="796"/>
    <x v="792"/>
    <n v="1228850.7"/>
    <n v="1258303.3"/>
    <n v="1432754.6"/>
    <n v="1641188.6"/>
    <n v="1858842.5"/>
    <n v="2126255.2000000002"/>
    <n v="2304387.4"/>
    <n v="2541922.1"/>
    <n v="2461348.7000000002"/>
    <n v="2560745.5"/>
    <n v="2828056.6"/>
    <n v="2866122.3"/>
    <n v="2806644.3"/>
    <n v="3031118"/>
    <n v="3246119.7"/>
    <n v="3379301.4"/>
    <n v="3474955.5"/>
    <n v="3367162.3"/>
    <n v="3569140.2"/>
    <n v="3709576.7"/>
    <n v="3976691.9"/>
    <n v="4235772"/>
    <n v="4442184.2"/>
    <n v="4729681.5"/>
    <n v="4878341.9000000004"/>
    <n v="5099550.4000000004"/>
    <n v="5442437.9000000004"/>
    <n v="5248332.7"/>
    <n v="5101650.5999999996"/>
    <n v="5360632.0999999996"/>
    <n v="5856412.4000000004"/>
    <n v="6509498.2999999998"/>
    <n v="6946016.0999999996"/>
    <n v="7155830.7999999998"/>
    <n v="7416120.5999999996"/>
    <n v="6066374.0999999996"/>
    <n v="6617623.4000000004"/>
    <n v="7337364"/>
    <n v="7692839.0999999996"/>
    <n v="7946571.7999999998"/>
    <n v="8169075.7999999998"/>
  </r>
  <r>
    <x v="1"/>
    <x v="302"/>
    <x v="797"/>
    <x v="793"/>
    <n v="3849064.6"/>
    <n v="3539833.8"/>
    <n v="3835364.3"/>
    <n v="4104256.6"/>
    <n v="4312832.9000000004"/>
    <n v="4406291.9000000004"/>
    <n v="4184060.7"/>
    <n v="4188747.6"/>
    <n v="3967677.8"/>
    <n v="4123112.1"/>
    <n v="4475319.3"/>
    <n v="4549650.0999999996"/>
    <n v="4598126.5999999996"/>
    <n v="4848468.0999999996"/>
    <n v="5018369.3"/>
    <n v="5008598.0999999996"/>
    <n v="5001635.5999999996"/>
    <n v="4839564.3"/>
    <n v="5108266.8"/>
    <n v="5247709.0999999996"/>
    <n v="5537921.5999999996"/>
    <n v="5700188.5"/>
    <n v="5891914.7000000002"/>
    <n v="6269579.2000000002"/>
    <n v="6564994.5999999996"/>
    <n v="6803422.2000000002"/>
    <n v="6976308.7999999998"/>
    <n v="6678899.5"/>
    <n v="6523011.5"/>
    <n v="6602333.4000000004"/>
    <n v="6844277.2000000002"/>
    <n v="7069276.7000000002"/>
    <n v="7183427.2999999998"/>
    <n v="7156276.0999999996"/>
    <n v="6859638.9000000004"/>
    <n v="6066374.0999999996"/>
    <n v="6283436.5"/>
    <n v="6500993.2000000002"/>
    <n v="6730867.9000000004"/>
    <n v="6860310.7999999998"/>
    <n v="6944108.7000000002"/>
  </r>
  <r>
    <x v="2"/>
    <x v="302"/>
    <x v="798"/>
    <x v="794"/>
    <n v="319.3"/>
    <n v="355.5"/>
    <n v="373.6"/>
    <n v="399.9"/>
    <n v="431"/>
    <n v="482.5"/>
    <n v="550.79999999999995"/>
    <n v="606.79999999999995"/>
    <n v="620.29999999999995"/>
    <n v="621.1"/>
    <n v="631.9"/>
    <n v="630"/>
    <n v="610.4"/>
    <n v="625.20000000000005"/>
    <n v="646.79999999999995"/>
    <n v="674.7"/>
    <n v="694.8"/>
    <n v="695.8"/>
    <n v="698.7"/>
    <n v="706.9"/>
    <n v="718.1"/>
    <n v="743.1"/>
    <n v="753.9"/>
    <n v="754.4"/>
    <n v="743.1"/>
    <n v="749.6"/>
    <n v="780.1"/>
    <n v="785.8"/>
    <n v="782.1"/>
    <n v="811.9"/>
    <n v="855.7"/>
    <n v="920.8"/>
    <n v="967"/>
    <n v="999.9"/>
    <n v="1081.0999999999999"/>
    <n v="1000"/>
    <n v="1053.2"/>
    <n v="1128.7"/>
    <n v="1142.9000000000001"/>
    <n v="1158.3"/>
    <n v="1176.4000000000001"/>
  </r>
  <r>
    <x v="0"/>
    <x v="303"/>
    <x v="799"/>
    <x v="795"/>
    <n v="1615516.1"/>
    <n v="1779211.7"/>
    <n v="1941001.4"/>
    <n v="2198797.5"/>
    <n v="2493653.6"/>
    <n v="2812005.6"/>
    <n v="3119505.3"/>
    <n v="3474116.7"/>
    <n v="3712632.3"/>
    <n v="4088853.5"/>
    <n v="4464742.7"/>
    <n v="4854943.8"/>
    <n v="5240147.0999999996"/>
    <n v="5636952.4000000004"/>
    <n v="6117229.4000000004"/>
    <n v="6553861.5"/>
    <n v="6997680.5999999996"/>
    <n v="7303287.2000000002"/>
    <n v="7769067.2000000002"/>
    <n v="8221811.2000000002"/>
    <n v="8749083.3000000007"/>
    <n v="9250902.9000000004"/>
    <n v="9840736.3000000007"/>
    <n v="10376949.4"/>
    <n v="11184249.6"/>
    <n v="12067907.4"/>
    <n v="13112659"/>
    <n v="13557658.800000001"/>
    <n v="13838299.800000001"/>
    <n v="14679983.5"/>
    <n v="15748282.4"/>
    <n v="16950903.699999999"/>
    <n v="17921719.300000001"/>
    <n v="18690977.899999999"/>
    <n v="19404841.100000001"/>
    <n v="18758119.300000001"/>
    <n v="19672216.699999999"/>
    <n v="20398889.399999999"/>
    <n v="21252145.100000001"/>
    <n v="22019654.399999999"/>
    <n v="22614977.600000001"/>
  </r>
  <r>
    <x v="1"/>
    <x v="303"/>
    <x v="800"/>
    <x v="796"/>
    <n v="6059373.5999999996"/>
    <n v="6156582.5"/>
    <n v="6324167.5"/>
    <n v="6722711.5"/>
    <n v="7104764"/>
    <n v="7458262.5999999996"/>
    <n v="7562855.5"/>
    <n v="7716409.5"/>
    <n v="7790057.7000000002"/>
    <n v="8095284.0999999996"/>
    <n v="8472564.8000000007"/>
    <n v="8825954.9000000004"/>
    <n v="9332554"/>
    <n v="9748251.1999999993"/>
    <n v="10133096"/>
    <n v="10453984"/>
    <n v="10672538.1"/>
    <n v="10799717.1"/>
    <n v="11148646.800000001"/>
    <n v="11471943.9"/>
    <n v="11893606.9"/>
    <n v="12211178.1"/>
    <n v="12728223.300000001"/>
    <n v="13689848.9"/>
    <n v="14512763.199999999"/>
    <n v="15385693"/>
    <n v="16229970.1"/>
    <n v="16437330.300000001"/>
    <n v="16536248.199999999"/>
    <n v="17065567.699999999"/>
    <n v="17786622.699999999"/>
    <n v="18589105.399999999"/>
    <n v="19011573.5"/>
    <n v="19266379.699999999"/>
    <n v="19428311.199999999"/>
    <n v="18758119.300000001"/>
    <n v="19293324.600000001"/>
    <n v="19597433.800000001"/>
    <n v="19977989.899999999"/>
    <n v="20275032.699999999"/>
    <n v="20410003.5"/>
  </r>
  <r>
    <x v="2"/>
    <x v="303"/>
    <x v="801"/>
    <x v="797"/>
    <n v="266.60000000000002"/>
    <n v="289"/>
    <n v="306.89999999999998"/>
    <n v="327.10000000000002"/>
    <n v="351"/>
    <n v="377"/>
    <n v="412.5"/>
    <n v="450.2"/>
    <n v="476.6"/>
    <n v="505.1"/>
    <n v="527"/>
    <n v="550.1"/>
    <n v="561.5"/>
    <n v="578.29999999999995"/>
    <n v="603.70000000000005"/>
    <n v="626.9"/>
    <n v="655.7"/>
    <n v="676.2"/>
    <n v="696.9"/>
    <n v="716.7"/>
    <n v="735.6"/>
    <n v="757.6"/>
    <n v="773.1"/>
    <n v="758"/>
    <n v="770.6"/>
    <n v="784.4"/>
    <n v="807.9"/>
    <n v="824.8"/>
    <n v="836.8"/>
    <n v="860.2"/>
    <n v="885.4"/>
    <n v="911.9"/>
    <n v="942.7"/>
    <n v="970.1"/>
    <n v="998.8"/>
    <n v="1000"/>
    <n v="1019.6"/>
    <n v="1040.9000000000001"/>
    <n v="1063.8"/>
    <n v="1086"/>
    <n v="1108"/>
  </r>
  <r>
    <x v="0"/>
    <x v="304"/>
    <x v="802"/>
    <x v="798"/>
    <n v="1522224.5"/>
    <n v="1676815.8"/>
    <n v="1828633.6000000001"/>
    <n v="2073557.5"/>
    <n v="2351374.9"/>
    <n v="2650809.1"/>
    <n v="2936627.3"/>
    <n v="3268540"/>
    <n v="3489885.4"/>
    <n v="3848673.2"/>
    <n v="4203073.2"/>
    <n v="4570283.7"/>
    <n v="4931070.5999999996"/>
    <n v="5304000.5999999996"/>
    <n v="5755621"/>
    <n v="6164956.4000000004"/>
    <n v="6580082.0999999996"/>
    <n v="6861807.2999999998"/>
    <n v="7300996.0999999996"/>
    <n v="7727071.0999999996"/>
    <n v="8218359.7999999998"/>
    <n v="8684242.8000000007"/>
    <n v="9240336.5"/>
    <n v="9740168.6999999993"/>
    <n v="10468803.4"/>
    <n v="11305294.5"/>
    <n v="12296089.1"/>
    <n v="12677567.300000001"/>
    <n v="12959461.4"/>
    <n v="13710911.699999999"/>
    <n v="14719489.4"/>
    <n v="15826751.1"/>
    <n v="16743696.9"/>
    <n v="17533904.600000001"/>
    <n v="18145640.199999999"/>
    <n v="17473179.300000001"/>
    <n v="18382062"/>
    <n v="19087256.300000001"/>
    <n v="19908295.399999999"/>
    <n v="20627840"/>
    <n v="21184192.300000001"/>
  </r>
  <r>
    <x v="1"/>
    <x v="304"/>
    <x v="803"/>
    <x v="799"/>
    <n v="5622296"/>
    <n v="5707105.5"/>
    <n v="5861277.5"/>
    <n v="6243304.2999999998"/>
    <n v="6595714.7999999998"/>
    <n v="6922977.9000000004"/>
    <n v="7009396.2999999998"/>
    <n v="7151525.7999999998"/>
    <n v="7223498"/>
    <n v="7516437.5999999996"/>
    <n v="7871304.5"/>
    <n v="8206097.7999999998"/>
    <n v="8693457.1999999993"/>
    <n v="9088694.9000000004"/>
    <n v="9448611.6999999993"/>
    <n v="9747767.5999999996"/>
    <n v="9949543"/>
    <n v="10058858"/>
    <n v="10384267.1"/>
    <n v="10686177.9"/>
    <n v="11075448.699999999"/>
    <n v="11366448.6"/>
    <n v="11859267.4"/>
    <n v="12788418.800000001"/>
    <n v="13532949.6"/>
    <n v="14367501.800000001"/>
    <n v="15170003.5"/>
    <n v="15338383.5"/>
    <n v="15480850.4"/>
    <n v="15930232.800000001"/>
    <n v="16610960.1"/>
    <n v="17335937.399999999"/>
    <n v="17742414.300000001"/>
    <n v="18059852.100000001"/>
    <n v="18147926"/>
    <n v="17473179.300000001"/>
    <n v="18003291.300000001"/>
    <n v="18301653.100000001"/>
    <n v="18676623.600000001"/>
    <n v="18957056.300000001"/>
    <n v="19089971.399999999"/>
  </r>
  <r>
    <x v="2"/>
    <x v="304"/>
    <x v="804"/>
    <x v="800"/>
    <n v="270.7"/>
    <n v="293.8"/>
    <n v="312"/>
    <n v="332.1"/>
    <n v="356.5"/>
    <n v="382.9"/>
    <n v="419"/>
    <n v="457"/>
    <n v="483.1"/>
    <n v="512"/>
    <n v="534"/>
    <n v="556.9"/>
    <n v="567.20000000000005"/>
    <n v="583.6"/>
    <n v="609.1"/>
    <n v="632.4"/>
    <n v="661.3"/>
    <n v="682.2"/>
    <n v="703.1"/>
    <n v="723.1"/>
    <n v="742"/>
    <n v="764"/>
    <n v="779.2"/>
    <n v="761.6"/>
    <n v="773.6"/>
    <n v="786.9"/>
    <n v="810.6"/>
    <n v="826.5"/>
    <n v="837.1"/>
    <n v="860.7"/>
    <n v="886.1"/>
    <n v="912.9"/>
    <n v="943.7"/>
    <n v="970.9"/>
    <n v="999.9"/>
    <n v="1000"/>
    <n v="1021"/>
    <n v="1042.9000000000001"/>
    <n v="1065.9000000000001"/>
    <n v="1088.0999999999999"/>
    <n v="1109.7"/>
  </r>
  <r>
    <x v="0"/>
    <x v="305"/>
    <x v="805"/>
    <x v="801"/>
    <n v="219590.6"/>
    <n v="250773.5"/>
    <n v="277560"/>
    <n v="313612.2"/>
    <n v="364154.5"/>
    <n v="409964.1"/>
    <n v="453110.1"/>
    <n v="492885.1"/>
    <n v="540983.6"/>
    <n v="638098.80000000005"/>
    <n v="694427.9"/>
    <n v="800775.1"/>
    <n v="873577.9"/>
    <n v="924364.3"/>
    <n v="987089.2"/>
    <n v="1048968.8"/>
    <n v="1106669.8999999999"/>
    <n v="1167877.1000000001"/>
    <n v="1264158.1000000001"/>
    <n v="1377478.8"/>
    <n v="1462771.1"/>
    <n v="1556612.4"/>
    <n v="1672089.7"/>
    <n v="1800952.1"/>
    <n v="1978386.9"/>
    <n v="2159920.2999999998"/>
    <n v="2421746"/>
    <n v="2460846.2000000002"/>
    <n v="2518051.9"/>
    <n v="2721551.9"/>
    <n v="2980836.9"/>
    <n v="3288176.2"/>
    <n v="3477288.5"/>
    <n v="3552025.3"/>
    <n v="3567380.9"/>
    <n v="3383673.3"/>
    <n v="3476859"/>
    <n v="3545296.8"/>
    <n v="3694504.2"/>
    <n v="3879251.7"/>
    <n v="3987870.8"/>
  </r>
  <r>
    <x v="1"/>
    <x v="305"/>
    <x v="806"/>
    <x v="802"/>
    <n v="803973.5"/>
    <n v="850267.5"/>
    <n v="891704"/>
    <n v="936536.4"/>
    <n v="998586.5"/>
    <n v="1084486.8999999999"/>
    <n v="1137438.2"/>
    <n v="1147902.8"/>
    <n v="1202578.3999999999"/>
    <n v="1281216.2"/>
    <n v="1340931"/>
    <n v="1427020.9"/>
    <n v="1520536"/>
    <n v="1597174.6"/>
    <n v="1614839.5"/>
    <n v="1654622"/>
    <n v="1661346"/>
    <n v="1722661.7"/>
    <n v="1785083.2"/>
    <n v="1871182.1"/>
    <n v="1932540.9"/>
    <n v="1976855.8"/>
    <n v="2073622.7"/>
    <n v="2189720.9"/>
    <n v="2381766.9"/>
    <n v="2600186.7000000002"/>
    <n v="2860216.8"/>
    <n v="2868537.3"/>
    <n v="2856637.7"/>
    <n v="3005756.5"/>
    <n v="3201352.4"/>
    <n v="3447939.7"/>
    <n v="3550422.8"/>
    <n v="3521663.3"/>
    <n v="3481665.2"/>
    <n v="3383673.3"/>
    <n v="3402049.5"/>
    <n v="3410017.8"/>
    <n v="3451470.3"/>
    <n v="3509647.6"/>
    <n v="3512119.8"/>
  </r>
  <r>
    <x v="2"/>
    <x v="305"/>
    <x v="807"/>
    <x v="803"/>
    <n v="273.10000000000002"/>
    <n v="294.89999999999998"/>
    <n v="311.3"/>
    <n v="334.9"/>
    <n v="364.7"/>
    <n v="378"/>
    <n v="398.4"/>
    <n v="429.4"/>
    <n v="449.9"/>
    <n v="498"/>
    <n v="517.9"/>
    <n v="561.20000000000005"/>
    <n v="574.5"/>
    <n v="578.70000000000005"/>
    <n v="611.29999999999995"/>
    <n v="634"/>
    <n v="666.1"/>
    <n v="677.9"/>
    <n v="708.2"/>
    <n v="736.2"/>
    <n v="756.9"/>
    <n v="787.4"/>
    <n v="806.4"/>
    <n v="822.5"/>
    <n v="830.6"/>
    <n v="830.7"/>
    <n v="846.7"/>
    <n v="857.9"/>
    <n v="881.5"/>
    <n v="905.4"/>
    <n v="931.1"/>
    <n v="953.7"/>
    <n v="979.4"/>
    <n v="1008.6"/>
    <n v="1024.5999999999999"/>
    <n v="1000"/>
    <n v="1022"/>
    <n v="1039.7"/>
    <n v="1070.4000000000001"/>
    <n v="1105.3"/>
    <n v="1135.5"/>
  </r>
  <r>
    <x v="0"/>
    <x v="306"/>
    <x v="808"/>
    <x v="804"/>
    <n v="130382"/>
    <n v="135746.79999999999"/>
    <n v="151094.5"/>
    <n v="170490.3"/>
    <n v="203298.3"/>
    <n v="242005"/>
    <n v="268068"/>
    <n v="303213.5"/>
    <n v="312086.2"/>
    <n v="373165.4"/>
    <n v="435044"/>
    <n v="476998.6"/>
    <n v="529032.80000000005"/>
    <n v="594244.9"/>
    <n v="673253.1"/>
    <n v="740243.4"/>
    <n v="802032.9"/>
    <n v="819991"/>
    <n v="890464.2"/>
    <n v="942412.2"/>
    <n v="1011251.3"/>
    <n v="1096934"/>
    <n v="1220388.8"/>
    <n v="1353280.7"/>
    <n v="1531529.8"/>
    <n v="1676672.7"/>
    <n v="1841557.8"/>
    <n v="1857622.7"/>
    <n v="1856624.4"/>
    <n v="1957780"/>
    <n v="2109465.9"/>
    <n v="2293276.2000000002"/>
    <n v="2449578.9"/>
    <n v="2639034.7999999998"/>
    <n v="2752790.2"/>
    <n v="2642367.2000000002"/>
    <n v="2788521.2"/>
    <n v="2967841.6"/>
    <n v="3138665.5"/>
    <n v="3244129.8"/>
    <n v="3334965.4"/>
  </r>
  <r>
    <x v="1"/>
    <x v="306"/>
    <x v="809"/>
    <x v="805"/>
    <n v="664092.9"/>
    <n v="621393.6"/>
    <n v="640164"/>
    <n v="672879"/>
    <n v="729593.2"/>
    <n v="806711.7"/>
    <n v="823039.6"/>
    <n v="855581.9"/>
    <n v="832296.6"/>
    <n v="892053.1"/>
    <n v="984722.4"/>
    <n v="1018747.4"/>
    <n v="1073228.1000000001"/>
    <n v="1138261.3"/>
    <n v="1220383.7"/>
    <n v="1305384"/>
    <n v="1339668.1000000001"/>
    <n v="1317634.8"/>
    <n v="1359736"/>
    <n v="1402663"/>
    <n v="1476516.1"/>
    <n v="1550988.2"/>
    <n v="1668647"/>
    <n v="1802783.9"/>
    <n v="1974241.8"/>
    <n v="2086904.7"/>
    <n v="2207804.9"/>
    <n v="2191165.6"/>
    <n v="2146991.6"/>
    <n v="2207203"/>
    <n v="2317544"/>
    <n v="2462005.7999999998"/>
    <n v="2550839.1"/>
    <n v="2674956.4"/>
    <n v="2734302.3"/>
    <n v="2642367.2000000002"/>
    <n v="2745950.3"/>
    <n v="2880218.5"/>
    <n v="2972719.8"/>
    <n v="3027040.4"/>
    <n v="3036338"/>
  </r>
  <r>
    <x v="2"/>
    <x v="306"/>
    <x v="810"/>
    <x v="806"/>
    <n v="196.3"/>
    <n v="218.5"/>
    <n v="236"/>
    <n v="253.4"/>
    <n v="278.60000000000002"/>
    <n v="300"/>
    <n v="325.7"/>
    <n v="354.4"/>
    <n v="375"/>
    <n v="418.3"/>
    <n v="441.8"/>
    <n v="468.2"/>
    <n v="492.9"/>
    <n v="522.1"/>
    <n v="551.70000000000005"/>
    <n v="567.1"/>
    <n v="598.70000000000005"/>
    <n v="622.29999999999995"/>
    <n v="654.9"/>
    <n v="671.9"/>
    <n v="684.9"/>
    <n v="707.2"/>
    <n v="731.4"/>
    <n v="750.7"/>
    <n v="775.8"/>
    <n v="803.4"/>
    <n v="834.1"/>
    <n v="847.8"/>
    <n v="864.8"/>
    <n v="887"/>
    <n v="910.2"/>
    <n v="931.5"/>
    <n v="960.3"/>
    <n v="986.6"/>
    <n v="1006.8"/>
    <n v="1000"/>
    <n v="1015.5"/>
    <n v="1030.4000000000001"/>
    <n v="1055.8"/>
    <n v="1071.7"/>
    <n v="1098.4000000000001"/>
  </r>
  <r>
    <x v="0"/>
    <x v="307"/>
    <x v="811"/>
    <x v="807"/>
    <n v="80914.2"/>
    <n v="90866.5"/>
    <n v="103400"/>
    <n v="115351.3"/>
    <n v="131512.70000000001"/>
    <n v="151188.1"/>
    <n v="166864.20000000001"/>
    <n v="184935.1"/>
    <n v="197245.9"/>
    <n v="213952.3"/>
    <n v="229555.4"/>
    <n v="248614.8"/>
    <n v="264131.7"/>
    <n v="295453.90000000002"/>
    <n v="321531.2"/>
    <n v="343941.4"/>
    <n v="370968.7"/>
    <n v="379752.5"/>
    <n v="401491"/>
    <n v="432188.2"/>
    <n v="460172.7"/>
    <n v="487194.6"/>
    <n v="515304.5"/>
    <n v="547944.80000000005"/>
    <n v="581558.6"/>
    <n v="615245"/>
    <n v="664635.30000000005"/>
    <n v="681327.7"/>
    <n v="712420.2"/>
    <n v="753042"/>
    <n v="802980.8"/>
    <n v="848762"/>
    <n v="904180.8"/>
    <n v="947944.4"/>
    <n v="972261.5"/>
    <n v="953414"/>
    <n v="973244.4"/>
    <n v="1021585.9"/>
    <n v="1081847.3"/>
    <n v="1130273"/>
    <n v="1162275.5"/>
  </r>
  <r>
    <x v="1"/>
    <x v="307"/>
    <x v="812"/>
    <x v="808"/>
    <n v="355302.7"/>
    <n v="367143.7"/>
    <n v="394035.20000000001"/>
    <n v="414891.3"/>
    <n v="438861.3"/>
    <n v="459374.2"/>
    <n v="465215.8"/>
    <n v="474626"/>
    <n v="478441.6"/>
    <n v="499110.6"/>
    <n v="512603"/>
    <n v="535202.4"/>
    <n v="544279.80000000005"/>
    <n v="585621.9"/>
    <n v="611799"/>
    <n v="624572.5"/>
    <n v="641758.30000000005"/>
    <n v="629678.69999999995"/>
    <n v="653122"/>
    <n v="685643.5"/>
    <n v="714715.2"/>
    <n v="736976.4"/>
    <n v="758630"/>
    <n v="786387.9"/>
    <n v="806458.4"/>
    <n v="826833.6"/>
    <n v="866002.2"/>
    <n v="859033.59999999998"/>
    <n v="878473.4"/>
    <n v="908409.6"/>
    <n v="941956.1"/>
    <n v="961980.2"/>
    <n v="992369.9"/>
    <n v="1001844.7"/>
    <n v="990339.8"/>
    <n v="953414"/>
    <n v="963890.5"/>
    <n v="992264.6"/>
    <n v="1022728"/>
    <n v="1044974.4"/>
    <n v="1050847"/>
  </r>
  <r>
    <x v="2"/>
    <x v="307"/>
    <x v="813"/>
    <x v="809"/>
    <n v="227.7"/>
    <n v="247.5"/>
    <n v="262.39999999999998"/>
    <n v="278"/>
    <n v="299.7"/>
    <n v="329.1"/>
    <n v="358.7"/>
    <n v="389.6"/>
    <n v="412.3"/>
    <n v="428.7"/>
    <n v="447.8"/>
    <n v="464.5"/>
    <n v="485.3"/>
    <n v="504.5"/>
    <n v="525.6"/>
    <n v="550.70000000000005"/>
    <n v="578.1"/>
    <n v="603.1"/>
    <n v="614.70000000000005"/>
    <n v="630.29999999999995"/>
    <n v="643.9"/>
    <n v="661.1"/>
    <n v="679.3"/>
    <n v="696.8"/>
    <n v="721.1"/>
    <n v="744.1"/>
    <n v="767.5"/>
    <n v="793.1"/>
    <n v="811"/>
    <n v="829"/>
    <n v="852.5"/>
    <n v="882.3"/>
    <n v="911.1"/>
    <n v="946.2"/>
    <n v="981.7"/>
    <n v="1000"/>
    <n v="1009.7"/>
    <n v="1029.5"/>
    <n v="1057.8"/>
    <n v="1081.5999999999999"/>
    <n v="1106"/>
  </r>
  <r>
    <x v="0"/>
    <x v="308"/>
    <x v="814"/>
    <x v="810"/>
    <n v="78526.399999999994"/>
    <n v="88603.5"/>
    <n v="90659.6"/>
    <n v="92125.6"/>
    <n v="96443.1"/>
    <n v="104393.7"/>
    <n v="111410"/>
    <n v="119407.2"/>
    <n v="121712.1"/>
    <n v="128495.3"/>
    <n v="129393.2"/>
    <n v="135891.9"/>
    <n v="144288.4"/>
    <n v="153021"/>
    <n v="160985.5"/>
    <n v="165493.1"/>
    <m/>
    <m/>
    <m/>
    <m/>
    <m/>
    <m/>
    <m/>
    <m/>
    <m/>
    <m/>
    <m/>
    <m/>
    <m/>
    <m/>
    <m/>
    <m/>
    <m/>
    <m/>
    <m/>
    <m/>
    <m/>
    <m/>
    <m/>
    <m/>
    <m/>
  </r>
  <r>
    <x v="1"/>
    <x v="308"/>
    <x v="815"/>
    <x v="811"/>
    <n v="92134.399999999994"/>
    <n v="100706.8"/>
    <n v="99804.4"/>
    <n v="101900.6"/>
    <n v="104335.1"/>
    <n v="110813.4"/>
    <n v="116815.9"/>
    <n v="122983.5"/>
    <n v="125419.5"/>
    <n v="129710.6"/>
    <n v="129393.2"/>
    <n v="129759.1"/>
    <n v="136343.9"/>
    <n v="141580.9"/>
    <n v="147337.1"/>
    <n v="149625.29999999999"/>
    <m/>
    <m/>
    <m/>
    <m/>
    <m/>
    <m/>
    <m/>
    <m/>
    <m/>
    <m/>
    <m/>
    <m/>
    <m/>
    <m/>
    <m/>
    <m/>
    <m/>
    <m/>
    <m/>
    <m/>
    <m/>
    <m/>
    <m/>
    <m/>
    <m/>
  </r>
  <r>
    <x v="2"/>
    <x v="308"/>
    <x v="816"/>
    <x v="812"/>
    <n v="852.3"/>
    <n v="879.8"/>
    <n v="908.4"/>
    <n v="904.1"/>
    <n v="924.4"/>
    <n v="942.1"/>
    <n v="953.7"/>
    <n v="970.9"/>
    <n v="970.4"/>
    <n v="990.6"/>
    <n v="1000"/>
    <n v="1047.3"/>
    <n v="1058.3"/>
    <n v="1080.8"/>
    <n v="1092.5999999999999"/>
    <n v="1106"/>
    <m/>
    <m/>
    <m/>
    <m/>
    <m/>
    <m/>
    <m/>
    <m/>
    <m/>
    <m/>
    <m/>
    <m/>
    <m/>
    <m/>
    <m/>
    <m/>
    <m/>
    <m/>
    <m/>
    <m/>
    <m/>
    <m/>
    <m/>
    <m/>
    <m/>
  </r>
  <r>
    <x v="0"/>
    <x v="309"/>
    <x v="817"/>
    <x v="813"/>
    <n v="439412.8"/>
    <n v="493401.1"/>
    <n v="502662.1"/>
    <n v="484849.2"/>
    <n v="482202.4"/>
    <n v="491027.20000000001"/>
    <n v="504728.2"/>
    <n v="513485.2"/>
    <n v="526958.1"/>
    <n v="548815.69999999995"/>
    <n v="545698.4"/>
    <n v="570494.30000000005"/>
    <n v="594249.6"/>
    <n v="622185"/>
    <n v="659032"/>
    <n v="677484.9"/>
    <m/>
    <m/>
    <m/>
    <m/>
    <m/>
    <m/>
    <m/>
    <m/>
    <m/>
    <m/>
    <m/>
    <m/>
    <m/>
    <m/>
    <m/>
    <m/>
    <m/>
    <m/>
    <m/>
    <m/>
    <m/>
    <m/>
    <m/>
    <m/>
    <m/>
  </r>
  <r>
    <x v="1"/>
    <x v="309"/>
    <x v="818"/>
    <x v="814"/>
    <n v="383066.3"/>
    <n v="439975.9"/>
    <n v="456077.1"/>
    <n v="445494.4"/>
    <n v="442664.3"/>
    <n v="453561.59999999998"/>
    <n v="479399.3"/>
    <n v="496381.8"/>
    <n v="517323.8"/>
    <n v="545664.80000000005"/>
    <n v="545698.4"/>
    <n v="575945.6"/>
    <n v="601627"/>
    <n v="629497.59999999998"/>
    <n v="661525.30000000005"/>
    <n v="700385"/>
    <m/>
    <m/>
    <m/>
    <m/>
    <m/>
    <m/>
    <m/>
    <m/>
    <m/>
    <m/>
    <m/>
    <m/>
    <m/>
    <m/>
    <m/>
    <m/>
    <m/>
    <m/>
    <m/>
    <m/>
    <m/>
    <m/>
    <m/>
    <m/>
    <m/>
  </r>
  <r>
    <x v="2"/>
    <x v="309"/>
    <x v="819"/>
    <x v="815"/>
    <n v="1147.0999999999999"/>
    <n v="1121.4000000000001"/>
    <n v="1102.0999999999999"/>
    <n v="1088.3"/>
    <n v="1089.3"/>
    <n v="1082.5999999999999"/>
    <n v="1052.8"/>
    <n v="1034.5"/>
    <n v="1018.6"/>
    <n v="1005.8"/>
    <n v="1000"/>
    <n v="990.5"/>
    <n v="987.7"/>
    <n v="988.4"/>
    <n v="996.2"/>
    <n v="967.3"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2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AO904" firstHeaderRow="0" firstDataRow="1" firstDataCol="1"/>
  <pivotFields count="41">
    <pivotField axis="axisRow" showAll="0" includeNewItemsInFilter="1">
      <items count="4">
        <item x="0"/>
        <item x="1"/>
        <item x="2"/>
        <item t="default"/>
      </items>
    </pivotField>
    <pivotField axis="axisRow" dataField="1" showAll="0">
      <items count="30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t="default"/>
      </items>
    </pivotField>
    <pivotField dataField="1" showAll="0">
      <items count="780">
        <item x="559"/>
        <item x="20"/>
        <item x="107"/>
        <item x="38"/>
        <item x="578"/>
        <item x="211"/>
        <item x="361"/>
        <item x="32"/>
        <item x="77"/>
        <item x="417"/>
        <item x="584"/>
        <item x="358"/>
        <item x="507"/>
        <item x="694"/>
        <item x="483"/>
        <item x="41"/>
        <item x="414"/>
        <item x="432"/>
        <item x="513"/>
        <item x="334"/>
        <item x="682"/>
        <item x="110"/>
        <item x="522"/>
        <item x="703"/>
        <item x="685"/>
        <item x="460"/>
        <item x="423"/>
        <item x="697"/>
        <item x="385"/>
        <item x="463"/>
        <item x="700"/>
        <item x="420"/>
        <item x="367"/>
        <item x="775"/>
        <item x="474"/>
        <item x="44"/>
        <item x="537"/>
        <item x="310"/>
        <item x="435"/>
        <item x="26"/>
        <item x="661"/>
        <item x="667"/>
        <item x="402"/>
        <item x="316"/>
        <item x="673"/>
        <item x="119"/>
        <item x="534"/>
        <item x="751"/>
        <item x="745"/>
        <item x="748"/>
        <item x="443"/>
        <item x="408"/>
        <item x="638"/>
        <item x="733"/>
        <item x="739"/>
        <item x="510"/>
        <item x="727"/>
        <item x="397"/>
        <item x="736"/>
        <item x="299"/>
        <item x="391"/>
        <item x="364"/>
        <item x="709"/>
        <item x="388"/>
        <item x="691"/>
        <item x="495"/>
        <item x="429"/>
        <item x="290"/>
        <item x="426"/>
        <item x="373"/>
        <item x="376"/>
        <item x="382"/>
        <item x="778"/>
        <item x="480"/>
        <item x="498"/>
        <item x="718"/>
        <item x="730"/>
        <item x="343"/>
        <item x="647"/>
        <item x="492"/>
        <item x="152"/>
        <item x="486"/>
        <item x="676"/>
        <item x="742"/>
        <item x="468"/>
        <item x="706"/>
        <item x="35"/>
        <item x="379"/>
        <item x="555"/>
        <item x="29"/>
        <item x="531"/>
        <item x="721"/>
        <item x="405"/>
        <item x="772"/>
        <item x="352"/>
        <item x="477"/>
        <item x="340"/>
        <item x="558"/>
        <item x="764"/>
        <item x="756"/>
        <item x="257"/>
        <item x="769"/>
        <item x="251"/>
        <item x="501"/>
        <item x="116"/>
        <item x="394"/>
        <item x="670"/>
        <item x="688"/>
        <item x="563"/>
        <item x="629"/>
        <item x="325"/>
        <item x="194"/>
        <item x="68"/>
        <item x="449"/>
        <item x="452"/>
        <item x="617"/>
        <item x="191"/>
        <item x="566"/>
        <item x="438"/>
        <item x="715"/>
        <item x="759"/>
        <item x="122"/>
        <item x="143"/>
        <item x="504"/>
        <item x="712"/>
        <item x="167"/>
        <item x="161"/>
        <item x="581"/>
        <item x="206"/>
        <item x="307"/>
        <item x="489"/>
        <item x="724"/>
        <item x="8"/>
        <item x="65"/>
        <item x="287"/>
        <item x="679"/>
        <item x="349"/>
        <item x="188"/>
        <item x="17"/>
        <item x="101"/>
        <item x="203"/>
        <item x="254"/>
        <item x="266"/>
        <item x="155"/>
        <item x="370"/>
        <item x="519"/>
        <item x="149"/>
        <item x="599"/>
        <item x="346"/>
        <item x="137"/>
        <item x="644"/>
        <item x="236"/>
        <item x="355"/>
        <item x="170"/>
        <item x="328"/>
        <item x="319"/>
        <item x="95"/>
        <item x="164"/>
        <item x="146"/>
        <item x="284"/>
        <item x="587"/>
        <item x="596"/>
        <item x="98"/>
        <item x="113"/>
        <item x="602"/>
        <item x="245"/>
        <item x="593"/>
        <item x="446"/>
        <item x="131"/>
        <item x="552"/>
        <item x="652"/>
        <item x="179"/>
        <item x="11"/>
        <item x="575"/>
        <item x="104"/>
        <item x="296"/>
        <item x="158"/>
        <item x="53"/>
        <item x="623"/>
        <item x="56"/>
        <item x="230"/>
        <item x="92"/>
        <item x="89"/>
        <item x="605"/>
        <item x="272"/>
        <item x="176"/>
        <item x="182"/>
        <item x="173"/>
        <item x="74"/>
        <item x="457"/>
        <item x="620"/>
        <item x="590"/>
        <item x="125"/>
        <item x="626"/>
        <item x="263"/>
        <item x="528"/>
        <item x="632"/>
        <item x="275"/>
        <item x="655"/>
        <item x="269"/>
        <item x="389"/>
        <item x="658"/>
        <item x="59"/>
        <item x="248"/>
        <item x="23"/>
        <item x="516"/>
        <item x="86"/>
        <item x="260"/>
        <item x="611"/>
        <item x="200"/>
        <item x="134"/>
        <item x="140"/>
        <item x="185"/>
        <item x="614"/>
        <item x="239"/>
        <item x="128"/>
        <item x="635"/>
        <item x="224"/>
        <item x="293"/>
        <item x="304"/>
        <item x="411"/>
        <item x="471"/>
        <item x="242"/>
        <item x="14"/>
        <item x="281"/>
        <item x="62"/>
        <item x="50"/>
        <item x="525"/>
        <item x="197"/>
        <item x="569"/>
        <item x="641"/>
        <item x="5"/>
        <item x="47"/>
        <item x="572"/>
        <item x="80"/>
        <item x="2"/>
        <item x="83"/>
        <item x="331"/>
        <item x="455"/>
        <item x="233"/>
        <item x="664"/>
        <item x="322"/>
        <item x="39"/>
        <item x="337"/>
        <item x="444"/>
        <item x="278"/>
        <item x="215"/>
        <item x="226"/>
        <item x="450"/>
        <item x="608"/>
        <item x="209"/>
        <item x="312"/>
        <item x="71"/>
        <item x="6"/>
        <item x="398"/>
        <item x="453"/>
        <item x="505"/>
        <item x="424"/>
        <item x="323"/>
        <item x="311"/>
        <item x="560"/>
        <item x="225"/>
        <item x="317"/>
        <item x="15"/>
        <item x="344"/>
        <item x="386"/>
        <item x="221"/>
        <item x="439"/>
        <item x="313"/>
        <item x="267"/>
        <item x="12"/>
        <item x="347"/>
        <item x="529"/>
        <item x="218"/>
        <item x="227"/>
        <item x="390"/>
        <item x="456"/>
        <item x="368"/>
        <item x="472"/>
        <item x="63"/>
        <item x="177"/>
        <item x="493"/>
        <item x="445"/>
        <item x="418"/>
        <item x="183"/>
        <item x="508"/>
        <item x="441"/>
        <item x="300"/>
        <item x="350"/>
        <item x="542"/>
        <item x="165"/>
        <item x="392"/>
        <item x="523"/>
        <item x="135"/>
        <item x="258"/>
        <item x="427"/>
        <item x="365"/>
        <item x="252"/>
        <item x="264"/>
        <item x="436"/>
        <item x="9"/>
        <item x="217"/>
        <item x="481"/>
        <item x="451"/>
        <item x="228"/>
        <item x="174"/>
        <item x="447"/>
        <item x="400"/>
        <item x="24"/>
        <item x="499"/>
        <item x="475"/>
        <item x="371"/>
        <item x="487"/>
        <item x="412"/>
        <item x="30"/>
        <item x="13"/>
        <item x="270"/>
        <item x="7"/>
        <item x="478"/>
        <item x="114"/>
        <item x="544"/>
        <item x="27"/>
        <item x="40"/>
        <item x="90"/>
        <item x="305"/>
        <item x="150"/>
        <item x="454"/>
        <item x="318"/>
        <item x="255"/>
        <item x="243"/>
        <item x="353"/>
        <item x="458"/>
        <item x="144"/>
        <item x="216"/>
        <item x="324"/>
        <item x="268"/>
        <item x="16"/>
        <item x="535"/>
        <item x="345"/>
        <item x="406"/>
        <item x="120"/>
        <item x="297"/>
        <item x="399"/>
        <item x="425"/>
        <item x="288"/>
        <item x="484"/>
        <item x="195"/>
        <item x="338"/>
        <item x="403"/>
        <item x="162"/>
        <item x="374"/>
        <item x="713"/>
        <item x="440"/>
        <item x="380"/>
        <item x="138"/>
        <item x="21"/>
        <item x="395"/>
        <item x="710"/>
        <item x="314"/>
        <item x="524"/>
        <item x="348"/>
        <item x="192"/>
        <item x="204"/>
        <item x="573"/>
        <item x="84"/>
        <item x="87"/>
        <item x="377"/>
        <item x="51"/>
        <item x="387"/>
        <item x="45"/>
        <item x="704"/>
        <item x="201"/>
        <item x="180"/>
        <item x="231"/>
        <item x="184"/>
        <item x="210"/>
        <item x="369"/>
        <item x="530"/>
        <item x="294"/>
        <item x="359"/>
        <item x="126"/>
        <item x="75"/>
        <item x="490"/>
        <item x="178"/>
        <item x="433"/>
        <item x="234"/>
        <item x="415"/>
        <item x="259"/>
        <item x="198"/>
        <item x="496"/>
        <item x="64"/>
        <item x="171"/>
        <item x="469"/>
        <item x="506"/>
        <item x="117"/>
        <item x="261"/>
        <item x="502"/>
        <item x="159"/>
        <item x="220"/>
        <item x="302"/>
        <item x="409"/>
        <item x="153"/>
        <item x="141"/>
        <item x="213"/>
        <item x="362"/>
        <item x="677"/>
        <item x="546"/>
        <item x="123"/>
        <item x="69"/>
        <item x="10"/>
        <item x="66"/>
        <item x="237"/>
        <item x="136"/>
        <item x="132"/>
        <item x="219"/>
        <item x="166"/>
        <item x="111"/>
        <item x="54"/>
        <item x="222"/>
        <item x="207"/>
        <item x="707"/>
        <item x="494"/>
        <item x="550"/>
        <item x="93"/>
        <item x="229"/>
        <item x="175"/>
        <item x="186"/>
        <item x="653"/>
        <item x="253"/>
        <item x="393"/>
        <item x="265"/>
        <item x="351"/>
        <item x="156"/>
        <item x="329"/>
        <item x="168"/>
        <item x="473"/>
        <item x="48"/>
        <item x="70"/>
        <item x="740"/>
        <item x="466"/>
        <item x="437"/>
        <item x="301"/>
        <item x="621"/>
        <item x="461"/>
        <item x="509"/>
        <item x="383"/>
        <item x="282"/>
        <item x="96"/>
        <item x="271"/>
        <item x="335"/>
        <item x="196"/>
        <item x="442"/>
        <item x="129"/>
        <item x="189"/>
        <item x="543"/>
        <item x="232"/>
        <item x="579"/>
        <item x="526"/>
        <item x="692"/>
        <item x="428"/>
        <item x="208"/>
        <item x="419"/>
        <item x="72"/>
        <item x="91"/>
        <item x="273"/>
        <item x="548"/>
        <item x="46"/>
        <item x="514"/>
        <item x="448"/>
        <item x="488"/>
        <item x="99"/>
        <item x="214"/>
        <item x="102"/>
        <item x="500"/>
        <item x="725"/>
        <item x="476"/>
        <item x="520"/>
        <item x="244"/>
        <item x="532"/>
        <item x="57"/>
        <item x="366"/>
        <item x="145"/>
        <item x="356"/>
        <item x="354"/>
        <item x="372"/>
        <item x="728"/>
        <item x="139"/>
        <item x="308"/>
        <item x="306"/>
        <item x="285"/>
        <item x="624"/>
        <item x="18"/>
        <item x="22"/>
        <item x="659"/>
        <item x="115"/>
        <item x="401"/>
        <item x="36"/>
        <item x="25"/>
        <item x="479"/>
        <item x="108"/>
        <item x="85"/>
        <item x="28"/>
        <item x="665"/>
        <item x="256"/>
        <item x="749"/>
        <item x="127"/>
        <item x="151"/>
        <item x="121"/>
        <item x="163"/>
        <item x="636"/>
        <item x="88"/>
        <item x="591"/>
        <item x="594"/>
        <item x="470"/>
        <item x="249"/>
        <item x="52"/>
        <item x="574"/>
        <item x="181"/>
        <item x="303"/>
        <item x="648"/>
        <item x="330"/>
        <item x="410"/>
        <item x="430"/>
        <item x="482"/>
        <item x="336"/>
        <item x="199"/>
        <item x="714"/>
        <item x="545"/>
        <item x="485"/>
        <item x="689"/>
        <item x="295"/>
        <item x="339"/>
        <item x="722"/>
        <item x="298"/>
        <item x="404"/>
        <item x="540"/>
        <item x="421"/>
        <item x="147"/>
        <item x="289"/>
        <item x="711"/>
        <item x="413"/>
        <item x="205"/>
        <item x="407"/>
        <item x="202"/>
        <item x="262"/>
        <item x="172"/>
        <item x="517"/>
        <item x="193"/>
        <item x="609"/>
        <item x="642"/>
        <item x="536"/>
        <item x="375"/>
        <item x="105"/>
        <item x="238"/>
        <item x="33"/>
        <item x="49"/>
        <item x="459"/>
        <item x="223"/>
        <item x="81"/>
        <item x="381"/>
        <item x="698"/>
        <item x="78"/>
        <item x="133"/>
        <item x="378"/>
        <item x="235"/>
        <item x="705"/>
        <item x="701"/>
        <item x="615"/>
        <item x="246"/>
        <item x="124"/>
        <item x="396"/>
        <item x="60"/>
        <item x="332"/>
        <item x="686"/>
        <item x="291"/>
        <item x="315"/>
        <item x="553"/>
        <item x="538"/>
        <item x="326"/>
        <item x="154"/>
        <item x="639"/>
        <item x="576"/>
        <item x="491"/>
        <item x="654"/>
        <item x="55"/>
        <item x="160"/>
        <item x="503"/>
        <item x="0"/>
        <item x="142"/>
        <item x="551"/>
        <item x="112"/>
        <item x="157"/>
        <item x="678"/>
        <item x="497"/>
        <item x="3"/>
        <item x="683"/>
        <item x="31"/>
        <item x="94"/>
        <item x="606"/>
        <item x="622"/>
        <item x="511"/>
        <item x="67"/>
        <item x="527"/>
        <item x="240"/>
        <item x="187"/>
        <item x="515"/>
        <item x="434"/>
        <item x="169"/>
        <item x="118"/>
        <item x="274"/>
        <item x="464"/>
        <item x="671"/>
        <item x="73"/>
        <item x="130"/>
        <item x="97"/>
        <item x="582"/>
        <item x="283"/>
        <item x="363"/>
        <item x="320"/>
        <item x="662"/>
        <item x="58"/>
        <item x="103"/>
        <item x="600"/>
        <item x="708"/>
        <item x="607"/>
        <item x="603"/>
        <item x="467"/>
        <item x="741"/>
        <item x="580"/>
        <item x="547"/>
        <item x="190"/>
        <item x="716"/>
        <item x="597"/>
        <item x="625"/>
        <item x="680"/>
        <item x="82"/>
        <item x="100"/>
        <item x="719"/>
        <item x="645"/>
        <item x="79"/>
        <item x="695"/>
        <item x="76"/>
        <item x="416"/>
        <item x="776"/>
        <item x="286"/>
        <item x="656"/>
        <item x="570"/>
        <item x="649"/>
        <item x="1"/>
        <item x="592"/>
        <item x="462"/>
        <item x="640"/>
        <item x="341"/>
        <item x="612"/>
        <item x="384"/>
        <item x="595"/>
        <item x="61"/>
        <item x="726"/>
        <item x="567"/>
        <item x="610"/>
        <item x="549"/>
        <item x="729"/>
        <item x="556"/>
        <item x="533"/>
        <item x="674"/>
        <item x="212"/>
        <item x="4"/>
        <item x="292"/>
        <item x="321"/>
        <item x="360"/>
        <item x="663"/>
        <item x="650"/>
        <item x="668"/>
        <item x="247"/>
        <item x="250"/>
        <item x="148"/>
        <item x="309"/>
        <item x="660"/>
        <item x="723"/>
        <item x="773"/>
        <item x="633"/>
        <item x="693"/>
        <item x="666"/>
        <item x="521"/>
        <item x="518"/>
        <item x="643"/>
        <item x="750"/>
        <item x="618"/>
        <item x="637"/>
        <item x="241"/>
        <item x="737"/>
        <item x="276"/>
        <item x="690"/>
        <item x="630"/>
        <item x="734"/>
        <item x="279"/>
        <item x="109"/>
        <item x="34"/>
        <item x="327"/>
        <item x="746"/>
        <item x="616"/>
        <item x="357"/>
        <item x="687"/>
        <item x="541"/>
        <item x="743"/>
        <item x="554"/>
        <item x="422"/>
        <item x="42"/>
        <item x="571"/>
        <item x="431"/>
        <item x="699"/>
        <item x="770"/>
        <item x="604"/>
        <item x="568"/>
        <item x="601"/>
        <item x="539"/>
        <item x="465"/>
        <item x="702"/>
        <item x="277"/>
        <item x="613"/>
        <item x="333"/>
        <item x="598"/>
        <item x="657"/>
        <item x="672"/>
        <item x="684"/>
        <item x="37"/>
        <item x="731"/>
        <item x="717"/>
        <item x="720"/>
        <item x="634"/>
        <item x="512"/>
        <item x="646"/>
        <item x="280"/>
        <item x="777"/>
        <item x="651"/>
        <item x="627"/>
        <item x="619"/>
        <item x="342"/>
        <item x="557"/>
        <item x="19"/>
        <item x="583"/>
        <item x="631"/>
        <item x="681"/>
        <item x="588"/>
        <item x="696"/>
        <item x="675"/>
        <item x="669"/>
        <item x="106"/>
        <item x="577"/>
        <item x="738"/>
        <item x="774"/>
        <item x="735"/>
        <item x="747"/>
        <item x="585"/>
        <item x="744"/>
        <item x="771"/>
        <item x="762"/>
        <item x="757"/>
        <item x="754"/>
        <item x="43"/>
        <item x="767"/>
        <item x="765"/>
        <item x="589"/>
        <item x="732"/>
        <item x="628"/>
        <item x="564"/>
        <item x="752"/>
        <item x="760"/>
        <item x="561"/>
        <item x="586"/>
        <item x="758"/>
        <item x="763"/>
        <item x="755"/>
        <item x="768"/>
        <item x="766"/>
        <item x="565"/>
        <item x="753"/>
        <item x="761"/>
        <item x="562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2">
    <field x="0"/>
    <field x="1"/>
  </rowFields>
  <rowItems count="901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t="grand">
      <x/>
    </i>
  </rowItems>
  <colFields count="1">
    <field x="-2"/>
  </colFields>
  <colItems count="4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  <i i="36">
      <x v="36"/>
    </i>
    <i i="37">
      <x v="37"/>
    </i>
    <i i="38">
      <x v="38"/>
    </i>
    <i i="39">
      <x v="39"/>
    </i>
  </colItems>
  <dataFields count="40">
    <dataField name="Sum of Industry" fld="1" baseField="0" baseItem="0"/>
    <dataField name="Sum of 1972" fld="2" baseField="0" baseItem="0"/>
    <dataField name="Sum of 1973" fld="3" baseField="0" baseItem="0"/>
    <dataField name="Sum of 1974" fld="4" baseField="0" baseItem="0"/>
    <dataField name="Sum of 1975" fld="5" baseField="0" baseItem="0"/>
    <dataField name="Sum of 1976" fld="6" baseField="0" baseItem="0"/>
    <dataField name="Sum of 1977" fld="7" baseField="0" baseItem="0"/>
    <dataField name="Sum of 1978" fld="8" baseField="0" baseItem="0"/>
    <dataField name="Sum of 1979" fld="9" baseField="0" baseItem="0"/>
    <dataField name="Sum of 1980" fld="10" baseField="0" baseItem="0"/>
    <dataField name="Sum of 1981" fld="11" baseField="0" baseItem="0"/>
    <dataField name="Sum of 1982" fld="12" baseField="0" baseItem="0"/>
    <dataField name="Sum of 1983" fld="13" baseField="0" baseItem="0"/>
    <dataField name="Sum of 1984" fld="14" baseField="0" baseItem="0"/>
    <dataField name="Sum of 1985" fld="15" baseField="0" baseItem="0"/>
    <dataField name="Sum of 1986" fld="16" baseField="0" baseItem="0"/>
    <dataField name="Sum of 1987" fld="17" baseField="0" baseItem="0"/>
    <dataField name="Sum of 1988" fld="18" baseField="0" baseItem="0"/>
    <dataField name="Sum of 1989" fld="19" baseField="0" baseItem="0"/>
    <dataField name="Sum of 1990" fld="20" baseField="0" baseItem="0"/>
    <dataField name="Sum of 1991" fld="21" baseField="0" baseItem="0"/>
    <dataField name="Sum of 1992" fld="22" baseField="0" baseItem="0"/>
    <dataField name="Sum of 1993" fld="23" baseField="0" baseItem="0"/>
    <dataField name="Sum of 1994" fld="24" baseField="0" baseItem="0"/>
    <dataField name="Sum of 1995" fld="25" baseField="0" baseItem="0"/>
    <dataField name="Sum of 1996" fld="26" baseField="0" baseItem="0"/>
    <dataField name="Sum of 1997" fld="27" baseField="0" baseItem="0"/>
    <dataField name="Sum of 1998" fld="28" baseField="0" baseItem="0"/>
    <dataField name="Sum of 1999" fld="29" baseField="0" baseItem="0"/>
    <dataField name="Sum of 2000" fld="30" baseField="0" baseItem="0"/>
    <dataField name="Sum of 2001" fld="31" baseField="0" baseItem="0"/>
    <dataField name="Sum of 2002" fld="32" baseField="0" baseItem="0"/>
    <dataField name="Sum of 2003" fld="33" baseField="0" baseItem="0"/>
    <dataField name="Sum of 2004" fld="34" baseField="0" baseItem="0"/>
    <dataField name="Sum of 2005" fld="35" baseField="0" baseItem="0"/>
    <dataField name="Sum of 2006" fld="36" baseField="0" baseItem="0"/>
    <dataField name="Sum of 2007" fld="37" baseField="0" baseItem="0"/>
    <dataField name="Sum of 2008" fld="38" baseField="0" baseItem="0"/>
    <dataField name="Sum of 2009" fld="39" baseField="0" baseItem="0"/>
    <dataField name="Sum of 2010" fld="4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1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AR937" firstHeaderRow="0" firstDataRow="1" firstDataCol="1"/>
  <pivotFields count="45">
    <pivotField axis="axisRow" showAll="0">
      <items count="4">
        <item x="0"/>
        <item x="1"/>
        <item x="2"/>
        <item t="default"/>
      </items>
    </pivotField>
    <pivotField axis="axisRow" showAll="0">
      <items count="31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t="default"/>
      </items>
    </pivotField>
    <pivotField dataField="1" showAll="0">
      <items count="821">
        <item x="592"/>
        <item x="341"/>
        <item x="208"/>
        <item x="185"/>
        <item x="20"/>
        <item x="378"/>
        <item x="32"/>
        <item x="38"/>
        <item x="434"/>
        <item x="104"/>
        <item x="611"/>
        <item x="540"/>
        <item x="26"/>
        <item x="375"/>
        <item x="727"/>
        <item x="443"/>
        <item x="41"/>
        <item x="516"/>
        <item x="461"/>
        <item x="617"/>
        <item x="511"/>
        <item x="431"/>
        <item x="736"/>
        <item x="107"/>
        <item x="488"/>
        <item x="568"/>
        <item x="470"/>
        <item x="571"/>
        <item x="351"/>
        <item x="730"/>
        <item x="446"/>
        <item x="437"/>
        <item x="780"/>
        <item x="749"/>
        <item x="464"/>
        <item x="508"/>
        <item x="116"/>
        <item x="340"/>
        <item x="733"/>
        <item x="440"/>
        <item x="491"/>
        <item x="494"/>
        <item x="29"/>
        <item x="315"/>
        <item x="44"/>
        <item x="716"/>
        <item x="35"/>
        <item x="777"/>
        <item x="565"/>
        <item x="576"/>
        <item x="783"/>
        <item x="405"/>
        <item x="719"/>
        <item x="402"/>
        <item x="546"/>
        <item x="419"/>
        <item x="525"/>
        <item x="113"/>
        <item x="810"/>
        <item x="321"/>
        <item x="635"/>
        <item x="384"/>
        <item x="381"/>
        <item x="425"/>
        <item x="407"/>
        <item x="306"/>
        <item x="458"/>
        <item x="399"/>
        <item x="766"/>
        <item x="449"/>
        <item x="360"/>
        <item x="295"/>
        <item x="519"/>
        <item x="390"/>
        <item x="760"/>
        <item x="677"/>
        <item x="119"/>
        <item x="475"/>
        <item x="562"/>
        <item x="710"/>
        <item x="68"/>
        <item x="746"/>
        <item x="500"/>
        <item x="531"/>
        <item x="149"/>
        <item x="763"/>
        <item x="413"/>
        <item x="543"/>
        <item x="707"/>
        <item x="588"/>
        <item x="254"/>
        <item x="614"/>
        <item x="591"/>
        <item x="134"/>
        <item x="813"/>
        <item x="416"/>
        <item x="724"/>
        <item x="248"/>
        <item x="757"/>
        <item x="455"/>
        <item x="537"/>
        <item x="164"/>
        <item x="158"/>
        <item x="369"/>
        <item x="752"/>
        <item x="743"/>
        <item x="203"/>
        <item x="292"/>
        <item x="650"/>
        <item x="396"/>
        <item x="478"/>
        <item x="155"/>
        <item x="452"/>
        <item x="534"/>
        <item x="410"/>
        <item x="522"/>
        <item x="233"/>
        <item x="551"/>
        <item x="312"/>
        <item x="393"/>
        <item x="467"/>
        <item x="98"/>
        <item x="769"/>
        <item x="251"/>
        <item x="713"/>
        <item x="206"/>
        <item x="363"/>
        <item x="422"/>
        <item x="372"/>
        <item x="772"/>
        <item x="167"/>
        <item x="263"/>
        <item x="674"/>
        <item x="662"/>
        <item x="339"/>
        <item x="632"/>
        <item x="387"/>
        <item x="357"/>
        <item x="95"/>
        <item x="801"/>
        <item x="585"/>
        <item x="804"/>
        <item x="795"/>
        <item x="289"/>
        <item x="143"/>
        <item x="366"/>
        <item x="786"/>
        <item x="596"/>
        <item x="71"/>
        <item x="242"/>
        <item x="695"/>
        <item x="56"/>
        <item x="497"/>
        <item x="807"/>
        <item x="689"/>
        <item x="176"/>
        <item x="188"/>
        <item x="17"/>
        <item x="128"/>
        <item x="686"/>
        <item x="146"/>
        <item x="170"/>
        <item x="92"/>
        <item x="792"/>
        <item x="301"/>
        <item x="789"/>
        <item x="798"/>
        <item x="599"/>
        <item x="23"/>
        <item x="8"/>
        <item x="173"/>
        <item x="179"/>
        <item x="656"/>
        <item x="559"/>
        <item x="272"/>
        <item x="152"/>
        <item x="161"/>
        <item x="680"/>
        <item x="101"/>
        <item x="227"/>
        <item x="74"/>
        <item x="638"/>
        <item x="260"/>
        <item x="50"/>
        <item x="110"/>
        <item x="122"/>
        <item x="671"/>
        <item x="266"/>
        <item x="608"/>
        <item x="236"/>
        <item x="653"/>
        <item x="528"/>
        <item x="197"/>
        <item x="345"/>
        <item x="620"/>
        <item x="665"/>
        <item x="77"/>
        <item x="644"/>
        <item x="131"/>
        <item x="668"/>
        <item x="182"/>
        <item x="324"/>
        <item x="47"/>
        <item x="65"/>
        <item x="245"/>
        <item x="327"/>
        <item x="11"/>
        <item x="257"/>
        <item x="629"/>
        <item x="704"/>
        <item x="137"/>
        <item x="59"/>
        <item x="125"/>
        <item x="428"/>
        <item x="309"/>
        <item x="647"/>
        <item x="278"/>
        <item x="626"/>
        <item x="191"/>
        <item x="298"/>
        <item x="221"/>
        <item x="683"/>
        <item x="325"/>
        <item x="200"/>
        <item x="2"/>
        <item x="659"/>
        <item x="239"/>
        <item x="623"/>
        <item x="556"/>
        <item x="286"/>
        <item x="485"/>
        <item x="86"/>
        <item x="602"/>
        <item x="62"/>
        <item x="505"/>
        <item x="14"/>
        <item x="283"/>
        <item x="83"/>
        <item x="80"/>
        <item x="605"/>
        <item x="194"/>
        <item x="53"/>
        <item x="456"/>
        <item x="486"/>
        <item x="140"/>
        <item x="354"/>
        <item x="5"/>
        <item x="275"/>
        <item x="483"/>
        <item x="39"/>
        <item x="701"/>
        <item x="330"/>
        <item x="698"/>
        <item x="230"/>
        <item x="692"/>
        <item x="89"/>
        <item x="212"/>
        <item x="336"/>
        <item x="223"/>
        <item x="348"/>
        <item x="479"/>
        <item x="337"/>
        <item x="473"/>
        <item x="450"/>
        <item x="269"/>
        <item x="333"/>
        <item x="317"/>
        <item x="322"/>
        <item x="414"/>
        <item x="481"/>
        <item x="453"/>
        <item x="538"/>
        <item x="316"/>
        <item x="15"/>
        <item x="222"/>
        <item x="526"/>
        <item x="489"/>
        <item x="6"/>
        <item x="361"/>
        <item x="326"/>
        <item x="468"/>
        <item x="403"/>
        <item x="318"/>
        <item x="484"/>
        <item x="264"/>
        <item x="12"/>
        <item x="447"/>
        <item x="560"/>
        <item x="364"/>
        <item x="215"/>
        <item x="218"/>
        <item x="224"/>
        <item x="406"/>
        <item x="506"/>
        <item x="385"/>
        <item x="174"/>
        <item x="435"/>
        <item x="180"/>
        <item x="641"/>
        <item x="471"/>
        <item x="367"/>
        <item x="162"/>
        <item x="541"/>
        <item x="304"/>
        <item x="132"/>
        <item x="408"/>
        <item x="457"/>
        <item x="255"/>
        <item x="249"/>
        <item x="382"/>
        <item x="514"/>
        <item x="261"/>
        <item x="492"/>
        <item x="465"/>
        <item x="574"/>
        <item x="214"/>
        <item x="30"/>
        <item x="323"/>
        <item x="338"/>
        <item x="171"/>
        <item x="225"/>
        <item x="388"/>
        <item x="476"/>
        <item x="417"/>
        <item x="509"/>
        <item x="267"/>
        <item x="24"/>
        <item x="520"/>
        <item x="487"/>
        <item x="532"/>
        <item x="13"/>
        <item x="451"/>
        <item x="480"/>
        <item x="512"/>
        <item x="527"/>
        <item x="474"/>
        <item x="429"/>
        <item x="444"/>
        <item x="111"/>
        <item x="577"/>
        <item x="87"/>
        <item x="310"/>
        <item x="147"/>
        <item x="27"/>
        <item x="747"/>
        <item x="370"/>
        <item x="252"/>
        <item x="240"/>
        <item x="16"/>
        <item x="141"/>
        <item x="7"/>
        <item x="213"/>
        <item x="268"/>
        <item x="302"/>
        <item x="441"/>
        <item x="423"/>
        <item x="566"/>
        <item x="415"/>
        <item x="117"/>
        <item x="265"/>
        <item x="454"/>
        <item x="40"/>
        <item x="517"/>
        <item x="331"/>
        <item x="355"/>
        <item x="482"/>
        <item x="362"/>
        <item x="159"/>
        <item x="420"/>
        <item x="192"/>
        <item x="744"/>
        <item x="135"/>
        <item x="397"/>
        <item x="411"/>
        <item x="217"/>
        <item x="741"/>
        <item x="201"/>
        <item x="189"/>
        <item x="51"/>
        <item x="84"/>
        <item x="394"/>
        <item x="332"/>
        <item x="21"/>
        <item x="737"/>
        <item x="45"/>
        <item x="365"/>
        <item x="63"/>
        <item x="198"/>
        <item x="177"/>
        <item x="228"/>
        <item x="207"/>
        <item x="299"/>
        <item x="376"/>
        <item x="88"/>
        <item x="75"/>
        <item x="123"/>
        <item x="523"/>
        <item x="9"/>
        <item x="462"/>
        <item x="557"/>
        <item x="404"/>
        <item x="554"/>
        <item x="490"/>
        <item x="432"/>
        <item x="181"/>
        <item x="231"/>
        <item x="258"/>
        <item x="195"/>
        <item x="503"/>
        <item x="561"/>
        <item x="168"/>
        <item x="448"/>
        <item x="256"/>
        <item x="529"/>
        <item x="156"/>
        <item x="535"/>
        <item x="175"/>
        <item x="307"/>
        <item x="426"/>
        <item x="150"/>
        <item x="138"/>
        <item x="319"/>
        <item x="114"/>
        <item x="386"/>
        <item x="391"/>
        <item x="469"/>
        <item x="210"/>
        <item x="711"/>
        <item x="379"/>
        <item x="66"/>
        <item x="69"/>
        <item x="120"/>
        <item x="234"/>
        <item x="108"/>
        <item x="216"/>
        <item x="129"/>
        <item x="54"/>
        <item x="739"/>
        <item x="539"/>
        <item x="204"/>
        <item x="90"/>
        <item x="687"/>
        <item x="183"/>
        <item x="606"/>
        <item x="583"/>
        <item x="153"/>
        <item x="579"/>
        <item x="48"/>
        <item x="346"/>
        <item x="219"/>
        <item x="501"/>
        <item x="165"/>
        <item x="773"/>
        <item x="287"/>
        <item x="226"/>
        <item x="368"/>
        <item x="654"/>
        <item x="262"/>
        <item x="163"/>
        <item x="409"/>
        <item x="250"/>
        <item x="229"/>
        <item x="172"/>
        <item x="400"/>
        <item x="93"/>
        <item x="466"/>
        <item x="495"/>
        <item x="542"/>
        <item x="352"/>
        <item x="507"/>
        <item x="193"/>
        <item x="133"/>
        <item x="126"/>
        <item x="186"/>
        <item x="472"/>
        <item x="72"/>
        <item x="725"/>
        <item x="305"/>
        <item x="612"/>
        <item x="270"/>
        <item x="52"/>
        <item x="96"/>
        <item x="99"/>
        <item x="758"/>
        <item x="436"/>
        <item x="383"/>
        <item x="211"/>
        <item x="581"/>
        <item x="563"/>
        <item x="290"/>
        <item x="477"/>
        <item x="761"/>
        <item x="57"/>
        <item x="85"/>
        <item x="521"/>
        <item x="438"/>
        <item x="575"/>
        <item x="347"/>
        <item x="281"/>
        <item x="533"/>
        <item x="373"/>
        <item x="657"/>
        <item x="36"/>
        <item x="552"/>
        <item x="389"/>
        <item x="493"/>
        <item x="241"/>
        <item x="199"/>
        <item x="136"/>
        <item x="190"/>
        <item x="313"/>
        <item x="142"/>
        <item x="18"/>
        <item x="513"/>
        <item x="293"/>
        <item x="105"/>
        <item x="693"/>
        <item x="139"/>
        <item x="640"/>
        <item x="279"/>
        <item x="311"/>
        <item x="371"/>
        <item x="334"/>
        <item x="418"/>
        <item x="781"/>
        <item x="699"/>
        <item x="160"/>
        <item x="504"/>
        <item x="555"/>
        <item x="46"/>
        <item x="64"/>
        <item x="669"/>
        <item x="624"/>
        <item x="627"/>
        <item x="549"/>
        <item x="124"/>
        <item x="148"/>
        <item x="356"/>
        <item x="246"/>
        <item x="515"/>
        <item x="459"/>
        <item x="253"/>
        <item x="10"/>
        <item x="547"/>
        <item x="678"/>
        <item x="33"/>
        <item x="112"/>
        <item x="76"/>
        <item x="342"/>
        <item x="722"/>
        <item x="421"/>
        <item x="755"/>
        <item x="22"/>
        <item x="144"/>
        <item x="308"/>
        <item x="427"/>
        <item x="178"/>
        <item x="572"/>
        <item x="276"/>
        <item x="118"/>
        <item x="424"/>
        <item x="300"/>
        <item x="196"/>
        <item x="672"/>
        <item x="642"/>
        <item x="518"/>
        <item x="102"/>
        <item x="353"/>
        <item x="510"/>
        <item x="445"/>
        <item x="28"/>
        <item x="558"/>
        <item x="259"/>
        <item x="78"/>
        <item x="748"/>
        <item x="731"/>
        <item x="578"/>
        <item x="734"/>
        <item x="745"/>
        <item x="303"/>
        <item x="395"/>
        <item x="202"/>
        <item x="742"/>
        <item x="412"/>
        <item x="169"/>
        <item x="430"/>
        <item x="648"/>
        <item x="60"/>
        <item x="349"/>
        <item x="151"/>
        <item x="243"/>
        <item x="720"/>
        <item x="220"/>
        <item x="296"/>
        <item x="398"/>
        <item x="335"/>
        <item x="586"/>
        <item x="25"/>
        <item x="121"/>
        <item x="235"/>
        <item x="343"/>
        <item x="130"/>
        <item x="81"/>
        <item x="0"/>
        <item x="738"/>
        <item x="609"/>
        <item x="567"/>
        <item x="232"/>
        <item x="109"/>
        <item x="700"/>
        <item x="607"/>
        <item x="31"/>
        <item x="3"/>
        <item x="70"/>
        <item x="569"/>
        <item x="392"/>
        <item x="49"/>
        <item x="157"/>
        <item x="615"/>
        <item x="536"/>
        <item x="328"/>
        <item x="282"/>
        <item x="524"/>
        <item x="55"/>
        <item x="712"/>
        <item x="442"/>
        <item x="91"/>
        <item x="530"/>
        <item x="717"/>
        <item x="639"/>
        <item x="688"/>
        <item x="237"/>
        <item x="705"/>
        <item x="498"/>
        <item x="655"/>
        <item x="584"/>
        <item x="544"/>
        <item x="658"/>
        <item x="205"/>
        <item x="288"/>
        <item x="320"/>
        <item x="73"/>
        <item x="463"/>
        <item x="67"/>
        <item x="58"/>
        <item x="127"/>
        <item x="496"/>
        <item x="633"/>
        <item x="166"/>
        <item x="187"/>
        <item x="271"/>
        <item x="380"/>
        <item x="154"/>
        <item x="94"/>
        <item x="100"/>
        <item x="636"/>
        <item x="630"/>
        <item x="750"/>
        <item x="115"/>
        <item x="740"/>
        <item x="753"/>
        <item x="625"/>
        <item x="714"/>
        <item x="675"/>
        <item x="284"/>
        <item x="502"/>
        <item x="728"/>
        <item x="774"/>
        <item x="628"/>
        <item x="97"/>
        <item x="696"/>
        <item x="811"/>
        <item x="79"/>
        <item x="280"/>
        <item x="613"/>
        <item x="670"/>
        <item x="548"/>
        <item x="603"/>
        <item x="401"/>
        <item x="277"/>
        <item x="291"/>
        <item x="694"/>
        <item x="329"/>
        <item x="589"/>
        <item x="645"/>
        <item x="580"/>
        <item x="358"/>
        <item x="759"/>
        <item x="61"/>
        <item x="4"/>
        <item x="600"/>
        <item x="762"/>
        <item x="82"/>
        <item x="679"/>
        <item x="433"/>
        <item x="708"/>
        <item x="643"/>
        <item x="297"/>
        <item x="690"/>
        <item x="1"/>
        <item x="564"/>
        <item x="550"/>
        <item x="702"/>
        <item x="145"/>
        <item x="377"/>
        <item x="244"/>
        <item x="294"/>
        <item x="684"/>
        <item x="808"/>
        <item x="666"/>
        <item x="439"/>
        <item x="778"/>
        <item x="651"/>
        <item x="247"/>
        <item x="582"/>
        <item x="344"/>
        <item x="553"/>
        <item x="314"/>
        <item x="238"/>
        <item x="673"/>
        <item x="273"/>
        <item x="782"/>
        <item x="723"/>
        <item x="770"/>
        <item x="697"/>
        <item x="756"/>
        <item x="681"/>
        <item x="663"/>
        <item x="726"/>
        <item x="767"/>
        <item x="209"/>
        <item x="34"/>
        <item x="721"/>
        <item x="106"/>
        <item x="649"/>
        <item x="42"/>
        <item x="775"/>
        <item x="691"/>
        <item x="374"/>
        <item x="587"/>
        <item x="285"/>
        <item x="604"/>
        <item x="805"/>
        <item x="573"/>
        <item x="460"/>
        <item x="732"/>
        <item x="637"/>
        <item x="37"/>
        <item x="601"/>
        <item x="184"/>
        <item x="350"/>
        <item x="706"/>
        <item x="499"/>
        <item x="735"/>
        <item x="646"/>
        <item x="631"/>
        <item x="274"/>
        <item x="718"/>
        <item x="545"/>
        <item x="751"/>
        <item x="570"/>
        <item x="764"/>
        <item x="634"/>
        <item x="754"/>
        <item x="19"/>
        <item x="703"/>
        <item x="103"/>
        <item x="616"/>
        <item x="676"/>
        <item x="812"/>
        <item x="660"/>
        <item x="667"/>
        <item x="682"/>
        <item x="652"/>
        <item x="610"/>
        <item x="715"/>
        <item x="590"/>
        <item x="621"/>
        <item x="685"/>
        <item x="664"/>
        <item x="359"/>
        <item x="729"/>
        <item x="709"/>
        <item x="771"/>
        <item x="768"/>
        <item x="809"/>
        <item x="806"/>
        <item x="618"/>
        <item x="779"/>
        <item x="796"/>
        <item x="787"/>
        <item x="790"/>
        <item x="43"/>
        <item x="776"/>
        <item x="622"/>
        <item x="802"/>
        <item x="799"/>
        <item x="661"/>
        <item x="765"/>
        <item x="597"/>
        <item x="784"/>
        <item x="793"/>
        <item x="594"/>
        <item x="619"/>
        <item x="797"/>
        <item x="788"/>
        <item x="791"/>
        <item x="803"/>
        <item x="800"/>
        <item x="598"/>
        <item x="785"/>
        <item x="794"/>
        <item x="595"/>
        <item x="593"/>
        <item x="819"/>
        <item x="818"/>
        <item x="817"/>
        <item x="814"/>
        <item x="815"/>
        <item x="816"/>
        <item t="default"/>
      </items>
    </pivotField>
    <pivotField dataField="1" showAll="0">
      <items count="817">
        <item x="591"/>
        <item x="341"/>
        <item x="185"/>
        <item x="208"/>
        <item x="20"/>
        <item x="377"/>
        <item x="32"/>
        <item x="38"/>
        <item x="432"/>
        <item x="609"/>
        <item x="541"/>
        <item x="26"/>
        <item x="104"/>
        <item x="374"/>
        <item x="723"/>
        <item x="441"/>
        <item x="41"/>
        <item x="517"/>
        <item x="459"/>
        <item x="615"/>
        <item x="487"/>
        <item x="511"/>
        <item x="732"/>
        <item x="107"/>
        <item x="468"/>
        <item x="351"/>
        <item x="568"/>
        <item x="429"/>
        <item x="444"/>
        <item x="726"/>
        <item x="571"/>
        <item x="746"/>
        <item x="435"/>
        <item x="490"/>
        <item x="493"/>
        <item x="116"/>
        <item x="777"/>
        <item x="729"/>
        <item x="438"/>
        <item x="304"/>
        <item x="462"/>
        <item x="316"/>
        <item x="29"/>
        <item x="471"/>
        <item x="508"/>
        <item x="35"/>
        <item x="44"/>
        <item x="565"/>
        <item x="774"/>
        <item x="711"/>
        <item x="576"/>
        <item x="780"/>
        <item x="714"/>
        <item x="403"/>
        <item x="322"/>
        <item x="735"/>
        <item x="307"/>
        <item x="296"/>
        <item x="526"/>
        <item x="771"/>
        <item x="113"/>
        <item x="417"/>
        <item x="400"/>
        <item x="380"/>
        <item x="632"/>
        <item x="456"/>
        <item x="806"/>
        <item x="447"/>
        <item x="562"/>
        <item x="502"/>
        <item x="359"/>
        <item x="383"/>
        <item x="520"/>
        <item x="762"/>
        <item x="756"/>
        <item x="423"/>
        <item x="673"/>
        <item x="406"/>
        <item x="119"/>
        <item x="474"/>
        <item x="397"/>
        <item x="705"/>
        <item x="414"/>
        <item x="538"/>
        <item x="389"/>
        <item x="149"/>
        <item x="743"/>
        <item x="702"/>
        <item x="532"/>
        <item x="759"/>
        <item x="590"/>
        <item x="248"/>
        <item x="499"/>
        <item x="453"/>
        <item x="164"/>
        <item x="523"/>
        <item x="68"/>
        <item x="134"/>
        <item x="158"/>
        <item x="809"/>
        <item x="411"/>
        <item x="203"/>
        <item x="293"/>
        <item x="254"/>
        <item x="612"/>
        <item x="740"/>
        <item x="720"/>
        <item x="646"/>
        <item x="749"/>
        <item x="450"/>
        <item x="477"/>
        <item x="368"/>
        <item x="233"/>
        <item x="514"/>
        <item x="313"/>
        <item x="394"/>
        <item x="535"/>
        <item x="251"/>
        <item x="551"/>
        <item x="206"/>
        <item x="465"/>
        <item x="167"/>
        <item x="717"/>
        <item x="765"/>
        <item x="362"/>
        <item x="708"/>
        <item x="98"/>
        <item x="371"/>
        <item x="155"/>
        <item x="768"/>
        <item x="420"/>
        <item x="670"/>
        <item x="263"/>
        <item x="143"/>
        <item x="95"/>
        <item x="242"/>
        <item x="340"/>
        <item x="797"/>
        <item x="386"/>
        <item x="800"/>
        <item x="658"/>
        <item x="685"/>
        <item x="290"/>
        <item x="791"/>
        <item x="585"/>
        <item x="188"/>
        <item x="496"/>
        <item x="682"/>
        <item x="176"/>
        <item x="146"/>
        <item x="365"/>
        <item x="594"/>
        <item x="803"/>
        <item x="56"/>
        <item x="128"/>
        <item x="71"/>
        <item x="559"/>
        <item x="173"/>
        <item x="788"/>
        <item x="179"/>
        <item x="794"/>
        <item x="785"/>
        <item x="597"/>
        <item x="161"/>
        <item x="74"/>
        <item x="676"/>
        <item x="652"/>
        <item x="227"/>
        <item x="152"/>
        <item x="272"/>
        <item x="110"/>
        <item x="529"/>
        <item x="122"/>
        <item x="23"/>
        <item x="101"/>
        <item x="17"/>
        <item x="667"/>
        <item x="260"/>
        <item x="281"/>
        <item x="92"/>
        <item x="170"/>
        <item x="266"/>
        <item x="197"/>
        <item x="649"/>
        <item x="236"/>
        <item x="640"/>
        <item x="131"/>
        <item x="77"/>
        <item x="325"/>
        <item x="328"/>
        <item x="182"/>
        <item x="618"/>
        <item x="245"/>
        <item x="257"/>
        <item x="345"/>
        <item x="627"/>
        <item x="8"/>
        <item x="137"/>
        <item x="548"/>
        <item x="426"/>
        <item x="310"/>
        <item x="643"/>
        <item x="699"/>
        <item x="125"/>
        <item x="191"/>
        <item x="59"/>
        <item x="221"/>
        <item x="661"/>
        <item x="299"/>
        <item x="278"/>
        <item x="606"/>
        <item x="200"/>
        <item x="65"/>
        <item x="664"/>
        <item x="239"/>
        <item x="679"/>
        <item x="655"/>
        <item x="621"/>
        <item x="505"/>
        <item x="287"/>
        <item x="624"/>
        <item x="404"/>
        <item x="11"/>
        <item x="50"/>
        <item x="484"/>
        <item x="556"/>
        <item x="83"/>
        <item x="326"/>
        <item x="284"/>
        <item x="194"/>
        <item x="140"/>
        <item x="53"/>
        <item x="47"/>
        <item x="80"/>
        <item x="86"/>
        <item x="354"/>
        <item x="14"/>
        <item x="275"/>
        <item x="485"/>
        <item x="62"/>
        <item x="600"/>
        <item x="2"/>
        <item x="454"/>
        <item x="696"/>
        <item x="331"/>
        <item x="230"/>
        <item x="482"/>
        <item x="693"/>
        <item x="603"/>
        <item x="39"/>
        <item x="688"/>
        <item x="212"/>
        <item x="337"/>
        <item x="5"/>
        <item x="89"/>
        <item x="223"/>
        <item x="478"/>
        <item x="348"/>
        <item x="269"/>
        <item x="472"/>
        <item x="334"/>
        <item x="812"/>
        <item x="338"/>
        <item x="448"/>
        <item x="318"/>
        <item x="480"/>
        <item x="539"/>
        <item x="323"/>
        <item x="527"/>
        <item x="451"/>
        <item x="412"/>
        <item x="222"/>
        <item x="815"/>
        <item x="360"/>
        <item x="466"/>
        <item x="317"/>
        <item x="15"/>
        <item x="319"/>
        <item x="488"/>
        <item x="483"/>
        <item x="327"/>
        <item x="6"/>
        <item x="560"/>
        <item x="401"/>
        <item x="264"/>
        <item x="215"/>
        <item x="445"/>
        <item x="218"/>
        <item x="12"/>
        <item x="224"/>
        <item x="363"/>
        <item x="405"/>
        <item x="174"/>
        <item x="637"/>
        <item x="506"/>
        <item x="433"/>
        <item x="384"/>
        <item x="542"/>
        <item x="469"/>
        <item x="180"/>
        <item x="162"/>
        <item x="515"/>
        <item x="132"/>
        <item x="407"/>
        <item x="463"/>
        <item x="381"/>
        <item x="255"/>
        <item x="574"/>
        <item x="249"/>
        <item x="455"/>
        <item x="261"/>
        <item x="366"/>
        <item x="305"/>
        <item x="491"/>
        <item x="214"/>
        <item x="30"/>
        <item x="225"/>
        <item x="171"/>
        <item x="339"/>
        <item x="475"/>
        <item x="415"/>
        <item x="509"/>
        <item x="324"/>
        <item x="13"/>
        <item x="533"/>
        <item x="267"/>
        <item x="479"/>
        <item x="521"/>
        <item x="528"/>
        <item x="486"/>
        <item x="473"/>
        <item x="387"/>
        <item x="512"/>
        <item x="24"/>
        <item x="449"/>
        <item x="427"/>
        <item x="442"/>
        <item x="16"/>
        <item x="240"/>
        <item x="577"/>
        <item x="311"/>
        <item x="7"/>
        <item x="87"/>
        <item x="111"/>
        <item x="27"/>
        <item x="744"/>
        <item x="141"/>
        <item x="302"/>
        <item x="421"/>
        <item x="268"/>
        <item x="369"/>
        <item x="40"/>
        <item x="252"/>
        <item x="518"/>
        <item x="213"/>
        <item x="147"/>
        <item x="361"/>
        <item x="439"/>
        <item x="566"/>
        <item x="265"/>
        <item x="481"/>
        <item x="332"/>
        <item x="117"/>
        <item x="452"/>
        <item x="355"/>
        <item x="413"/>
        <item x="741"/>
        <item x="192"/>
        <item x="159"/>
        <item x="409"/>
        <item x="135"/>
        <item x="333"/>
        <item x="733"/>
        <item x="738"/>
        <item x="392"/>
        <item x="418"/>
        <item x="51"/>
        <item x="21"/>
        <item x="395"/>
        <item x="300"/>
        <item x="201"/>
        <item x="557"/>
        <item x="375"/>
        <item x="189"/>
        <item x="217"/>
        <item x="228"/>
        <item x="88"/>
        <item x="84"/>
        <item x="75"/>
        <item x="364"/>
        <item x="524"/>
        <item x="63"/>
        <item x="207"/>
        <item x="177"/>
        <item x="123"/>
        <item x="198"/>
        <item x="460"/>
        <item x="561"/>
        <item x="430"/>
        <item x="181"/>
        <item x="554"/>
        <item x="45"/>
        <item x="503"/>
        <item x="258"/>
        <item x="489"/>
        <item x="536"/>
        <item x="320"/>
        <item x="175"/>
        <item x="402"/>
        <item x="467"/>
        <item x="168"/>
        <item x="530"/>
        <item x="231"/>
        <item x="195"/>
        <item x="256"/>
        <item x="308"/>
        <item x="424"/>
        <item x="138"/>
        <item x="446"/>
        <item x="114"/>
        <item x="9"/>
        <item x="210"/>
        <item x="156"/>
        <item x="385"/>
        <item x="150"/>
        <item x="346"/>
        <item x="120"/>
        <item x="390"/>
        <item x="66"/>
        <item x="69"/>
        <item x="540"/>
        <item x="706"/>
        <item x="234"/>
        <item x="736"/>
        <item x="378"/>
        <item x="129"/>
        <item x="54"/>
        <item x="543"/>
        <item x="90"/>
        <item x="500"/>
        <item x="108"/>
        <item x="769"/>
        <item x="183"/>
        <item x="583"/>
        <item x="683"/>
        <item x="226"/>
        <item x="204"/>
        <item x="262"/>
        <item x="579"/>
        <item x="464"/>
        <item x="408"/>
        <item x="216"/>
        <item x="219"/>
        <item x="163"/>
        <item x="288"/>
        <item x="250"/>
        <item x="165"/>
        <item x="172"/>
        <item x="650"/>
        <item x="352"/>
        <item x="229"/>
        <item x="133"/>
        <item x="494"/>
        <item x="347"/>
        <item x="604"/>
        <item x="367"/>
        <item x="153"/>
        <item x="507"/>
        <item x="193"/>
        <item x="72"/>
        <item x="398"/>
        <item x="93"/>
        <item x="52"/>
        <item x="382"/>
        <item x="270"/>
        <item x="721"/>
        <item x="126"/>
        <item x="85"/>
        <item x="470"/>
        <item x="186"/>
        <item x="48"/>
        <item x="610"/>
        <item x="754"/>
        <item x="434"/>
        <item x="211"/>
        <item x="99"/>
        <item x="476"/>
        <item x="534"/>
        <item x="96"/>
        <item x="563"/>
        <item x="306"/>
        <item x="291"/>
        <item x="575"/>
        <item x="581"/>
        <item x="757"/>
        <item x="57"/>
        <item x="241"/>
        <item x="36"/>
        <item x="46"/>
        <item x="513"/>
        <item x="436"/>
        <item x="653"/>
        <item x="552"/>
        <item x="282"/>
        <item x="136"/>
        <item x="314"/>
        <item x="416"/>
        <item x="522"/>
        <item x="372"/>
        <item x="294"/>
        <item x="142"/>
        <item x="492"/>
        <item x="549"/>
        <item x="139"/>
        <item x="312"/>
        <item x="555"/>
        <item x="190"/>
        <item x="689"/>
        <item x="388"/>
        <item x="18"/>
        <item x="64"/>
        <item x="279"/>
        <item x="778"/>
        <item x="504"/>
        <item x="694"/>
        <item x="105"/>
        <item x="370"/>
        <item x="665"/>
        <item x="516"/>
        <item x="636"/>
        <item x="335"/>
        <item x="199"/>
        <item x="160"/>
        <item x="124"/>
        <item x="10"/>
        <item x="625"/>
        <item x="356"/>
        <item x="546"/>
        <item x="622"/>
        <item x="76"/>
        <item x="22"/>
        <item x="253"/>
        <item x="457"/>
        <item x="342"/>
        <item x="246"/>
        <item x="148"/>
        <item x="112"/>
        <item x="752"/>
        <item x="422"/>
        <item x="33"/>
        <item x="674"/>
        <item x="558"/>
        <item x="309"/>
        <item x="425"/>
        <item x="301"/>
        <item x="353"/>
        <item x="510"/>
        <item x="519"/>
        <item x="718"/>
        <item x="419"/>
        <item x="572"/>
        <item x="118"/>
        <item x="276"/>
        <item x="178"/>
        <item x="259"/>
        <item x="28"/>
        <item x="393"/>
        <item x="443"/>
        <item x="169"/>
        <item x="410"/>
        <item x="742"/>
        <item x="428"/>
        <item x="196"/>
        <item x="578"/>
        <item x="638"/>
        <item x="668"/>
        <item x="739"/>
        <item x="144"/>
        <item x="78"/>
        <item x="303"/>
        <item x="727"/>
        <item x="730"/>
        <item x="745"/>
        <item x="102"/>
        <item x="202"/>
        <item x="349"/>
        <item x="297"/>
        <item x="220"/>
        <item x="396"/>
        <item x="336"/>
        <item x="586"/>
        <item x="151"/>
        <item x="121"/>
        <item x="715"/>
        <item x="567"/>
        <item x="644"/>
        <item x="734"/>
        <item x="81"/>
        <item x="243"/>
        <item x="130"/>
        <item x="25"/>
        <item x="60"/>
        <item x="235"/>
        <item x="49"/>
        <item x="605"/>
        <item x="695"/>
        <item x="343"/>
        <item x="607"/>
        <item x="70"/>
        <item x="31"/>
        <item x="232"/>
        <item x="91"/>
        <item x="525"/>
        <item x="109"/>
        <item x="537"/>
        <item x="569"/>
        <item x="531"/>
        <item x="283"/>
        <item x="391"/>
        <item x="613"/>
        <item x="55"/>
        <item x="440"/>
        <item x="157"/>
        <item x="329"/>
        <item x="544"/>
        <item x="700"/>
        <item x="651"/>
        <item x="584"/>
        <item x="707"/>
        <item x="684"/>
        <item x="654"/>
        <item x="321"/>
        <item x="635"/>
        <item x="497"/>
        <item x="3"/>
        <item x="712"/>
        <item x="67"/>
        <item x="237"/>
        <item x="58"/>
        <item x="73"/>
        <item x="289"/>
        <item x="461"/>
        <item x="495"/>
        <item x="271"/>
        <item x="0"/>
        <item x="205"/>
        <item x="166"/>
        <item x="100"/>
        <item x="127"/>
        <item x="154"/>
        <item x="630"/>
        <item x="94"/>
        <item x="623"/>
        <item x="115"/>
        <item x="187"/>
        <item x="747"/>
        <item x="379"/>
        <item x="737"/>
        <item x="750"/>
        <item x="501"/>
        <item x="633"/>
        <item x="770"/>
        <item x="79"/>
        <item x="547"/>
        <item x="628"/>
        <item x="810"/>
        <item x="626"/>
        <item x="97"/>
        <item x="671"/>
        <item x="285"/>
        <item x="709"/>
        <item x="724"/>
        <item x="280"/>
        <item x="61"/>
        <item x="807"/>
        <item x="611"/>
        <item x="666"/>
        <item x="691"/>
        <item x="399"/>
        <item x="277"/>
        <item x="4"/>
        <item x="690"/>
        <item x="292"/>
        <item x="755"/>
        <item x="580"/>
        <item x="811"/>
        <item x="330"/>
        <item x="588"/>
        <item x="82"/>
        <item x="758"/>
        <item x="357"/>
        <item x="550"/>
        <item x="431"/>
        <item x="641"/>
        <item x="675"/>
        <item x="376"/>
        <item x="703"/>
        <item x="564"/>
        <item x="639"/>
        <item x="298"/>
        <item x="1"/>
        <item x="601"/>
        <item x="686"/>
        <item x="697"/>
        <item x="295"/>
        <item x="680"/>
        <item x="244"/>
        <item x="553"/>
        <item x="598"/>
        <item x="582"/>
        <item x="437"/>
        <item x="344"/>
        <item x="315"/>
        <item x="145"/>
        <item x="804"/>
        <item x="775"/>
        <item x="766"/>
        <item x="779"/>
        <item x="753"/>
        <item x="247"/>
        <item x="662"/>
        <item x="719"/>
        <item x="647"/>
        <item x="669"/>
        <item x="722"/>
        <item x="209"/>
        <item x="692"/>
        <item x="273"/>
        <item x="763"/>
        <item x="238"/>
        <item x="677"/>
        <item x="659"/>
        <item x="716"/>
        <item x="34"/>
        <item x="106"/>
        <item x="42"/>
        <item x="645"/>
        <item x="587"/>
        <item x="373"/>
        <item x="687"/>
        <item x="602"/>
        <item x="286"/>
        <item x="772"/>
        <item x="573"/>
        <item x="458"/>
        <item x="801"/>
        <item x="37"/>
        <item x="728"/>
        <item x="599"/>
        <item x="634"/>
        <item x="701"/>
        <item x="498"/>
        <item x="350"/>
        <item x="184"/>
        <item x="731"/>
        <item x="545"/>
        <item x="274"/>
        <item x="642"/>
        <item x="713"/>
        <item x="629"/>
        <item x="748"/>
        <item x="570"/>
        <item x="103"/>
        <item x="19"/>
        <item x="751"/>
        <item x="760"/>
        <item x="698"/>
        <item x="631"/>
        <item x="814"/>
        <item x="663"/>
        <item x="614"/>
        <item x="808"/>
        <item x="672"/>
        <item x="678"/>
        <item x="813"/>
        <item x="656"/>
        <item x="608"/>
        <item x="660"/>
        <item x="710"/>
        <item x="589"/>
        <item x="648"/>
        <item x="681"/>
        <item x="358"/>
        <item x="619"/>
        <item x="725"/>
        <item x="704"/>
        <item x="767"/>
        <item x="764"/>
        <item x="805"/>
        <item x="802"/>
        <item x="776"/>
        <item x="616"/>
        <item x="43"/>
        <item x="773"/>
        <item x="786"/>
        <item x="792"/>
        <item x="783"/>
        <item x="620"/>
        <item x="798"/>
        <item x="795"/>
        <item x="657"/>
        <item x="761"/>
        <item x="595"/>
        <item x="781"/>
        <item x="789"/>
        <item x="592"/>
        <item x="617"/>
        <item x="793"/>
        <item x="784"/>
        <item x="787"/>
        <item x="799"/>
        <item x="796"/>
        <item x="596"/>
        <item x="782"/>
        <item x="790"/>
        <item x="593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2">
    <field x="0"/>
    <field x="1"/>
  </rowFields>
  <rowItems count="934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1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1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1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t="grand">
      <x/>
    </i>
  </rowItems>
  <colFields count="1">
    <field x="-2"/>
  </colFields>
  <colItems count="43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  <i i="36">
      <x v="36"/>
    </i>
    <i i="37">
      <x v="37"/>
    </i>
    <i i="38">
      <x v="38"/>
    </i>
    <i i="39">
      <x v="39"/>
    </i>
    <i i="40">
      <x v="40"/>
    </i>
    <i i="41">
      <x v="41"/>
    </i>
    <i i="42">
      <x v="42"/>
    </i>
  </colItems>
  <dataFields count="43">
    <dataField name="Sum of 1972" fld="2" baseField="0" baseItem="0"/>
    <dataField name="Sum of 1973" fld="3" baseField="0" baseItem="0"/>
    <dataField name="Sum of 1974" fld="4" baseField="0" baseItem="0"/>
    <dataField name="Sum of 1975" fld="5" baseField="0" baseItem="0"/>
    <dataField name="Sum of 1976" fld="6" baseField="0" baseItem="0"/>
    <dataField name="Sum of 1977" fld="7" baseField="0" baseItem="0"/>
    <dataField name="Sum of 1978" fld="8" baseField="0" baseItem="0"/>
    <dataField name="Sum of 1979" fld="9" baseField="0" baseItem="0"/>
    <dataField name="Sum of 1980" fld="10" baseField="0" baseItem="0"/>
    <dataField name="Sum of 1981" fld="11" baseField="0" baseItem="0"/>
    <dataField name="Sum of 1982" fld="12" baseField="0" baseItem="0"/>
    <dataField name="Sum of 1983" fld="13" baseField="0" baseItem="0"/>
    <dataField name="Sum of 1984" fld="14" baseField="0" baseItem="0"/>
    <dataField name="Sum of 1985" fld="15" baseField="0" baseItem="0"/>
    <dataField name="Sum of 1986" fld="16" baseField="0" baseItem="0"/>
    <dataField name="Sum of 1987" fld="17" baseField="0" baseItem="0"/>
    <dataField name="Sum of 1988" fld="18" baseField="0" baseItem="0"/>
    <dataField name="Sum of 1989" fld="19" baseField="0" baseItem="0"/>
    <dataField name="Sum of 1990" fld="20" baseField="0" baseItem="0"/>
    <dataField name="Sum of 1991" fld="21" baseField="0" baseItem="0"/>
    <dataField name="Sum of 1992" fld="22" baseField="0" baseItem="0"/>
    <dataField name="Sum of 1993" fld="23" baseField="0" baseItem="0"/>
    <dataField name="Sum of 1994" fld="24" baseField="0" baseItem="0"/>
    <dataField name="Sum of 1995" fld="25" baseField="0" baseItem="0"/>
    <dataField name="Sum of 1996" fld="26" baseField="1" baseItem="8"/>
    <dataField name="Sum of 1997" fld="27" baseField="1" baseItem="8"/>
    <dataField name="Sum of 1998" fld="28" baseField="1" baseItem="8"/>
    <dataField name="Sum of 1999" fld="29" baseField="1" baseItem="8"/>
    <dataField name="Sum of 2000" fld="30" baseField="1" baseItem="8"/>
    <dataField name="Sum of 2001" fld="31" baseField="1" baseItem="8"/>
    <dataField name="Sum of 2002" fld="32" baseField="1" baseItem="8"/>
    <dataField name="Sum of 2003" fld="33" baseField="1" baseItem="8"/>
    <dataField name="Sum of 2004" fld="34" baseField="1" baseItem="8"/>
    <dataField name="Sum of 2005" fld="35" baseField="1" baseItem="8"/>
    <dataField name="Sum of 2006" fld="36" baseField="1" baseItem="8"/>
    <dataField name="Sum of 2007" fld="37" baseField="1" baseItem="8"/>
    <dataField name="Sum of 2008" fld="38" baseField="1" baseItem="8"/>
    <dataField name="Sum of 2009" fld="39" baseField="1" baseItem="8"/>
    <dataField name="Sum of 2010" fld="40" baseField="1" baseItem="8"/>
    <dataField name="Sum of 2011" fld="41" baseField="1" baseItem="8"/>
    <dataField name="Sum of 2012" fld="42" baseField="1" baseItem="8"/>
    <dataField name="Sum of 2013" fld="43" baseField="1" baseItem="8"/>
    <dataField name="Sum of 2014" fld="44" baseField="1" baseItem="8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PivotTable3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AN24" firstHeaderRow="0" firstDataRow="1" firstDataCol="1"/>
  <pivotFields count="41">
    <pivotField axis="axisRow" showAll="0">
      <items count="21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0"/>
        <item t="default"/>
      </items>
    </pivotField>
    <pivotField showAll="0"/>
    <pivotField dataField="1" showAll="0">
      <items count="266">
        <item x="190"/>
        <item x="70"/>
        <item x="75"/>
        <item x="104"/>
        <item x="130"/>
        <item x="153"/>
        <item x="149"/>
        <item x="72"/>
        <item x="151"/>
        <item x="4"/>
        <item x="2"/>
        <item x="13"/>
        <item x="152"/>
        <item x="106"/>
        <item x="108"/>
        <item x="89"/>
        <item x="5"/>
        <item x="115"/>
        <item x="133"/>
        <item x="142"/>
        <item x="147"/>
        <item x="176"/>
        <item x="116"/>
        <item x="129"/>
        <item x="61"/>
        <item x="123"/>
        <item x="178"/>
        <item x="59"/>
        <item x="86"/>
        <item x="21"/>
        <item x="170"/>
        <item x="73"/>
        <item x="3"/>
        <item x="45"/>
        <item x="55"/>
        <item x="166"/>
        <item x="76"/>
        <item x="58"/>
        <item x="84"/>
        <item x="131"/>
        <item x="88"/>
        <item x="117"/>
        <item x="159"/>
        <item x="23"/>
        <item x="146"/>
        <item x="100"/>
        <item x="171"/>
        <item x="90"/>
        <item x="65"/>
        <item x="148"/>
        <item x="183"/>
        <item x="77"/>
        <item x="143"/>
        <item x="69"/>
        <item x="140"/>
        <item x="30"/>
        <item x="15"/>
        <item x="150"/>
        <item x="164"/>
        <item x="71"/>
        <item x="168"/>
        <item x="160"/>
        <item x="81"/>
        <item x="122"/>
        <item x="48"/>
        <item x="118"/>
        <item x="124"/>
        <item x="46"/>
        <item x="102"/>
        <item x="7"/>
        <item x="38"/>
        <item x="134"/>
        <item x="8"/>
        <item x="161"/>
        <item x="28"/>
        <item x="9"/>
        <item x="85"/>
        <item x="42"/>
        <item x="50"/>
        <item x="40"/>
        <item x="54"/>
        <item x="29"/>
        <item x="158"/>
        <item x="17"/>
        <item x="195"/>
        <item x="60"/>
        <item x="101"/>
        <item x="110"/>
        <item x="137"/>
        <item x="162"/>
        <item x="112"/>
        <item x="66"/>
        <item x="242"/>
        <item x="184"/>
        <item x="163"/>
        <item x="98"/>
        <item x="113"/>
        <item x="99"/>
        <item x="135"/>
        <item x="96"/>
        <item x="241"/>
        <item x="138"/>
        <item x="68"/>
        <item x="136"/>
        <item x="67"/>
        <item x="87"/>
        <item x="57"/>
        <item x="64"/>
        <item x="180"/>
        <item x="125"/>
        <item x="79"/>
        <item x="16"/>
        <item x="154"/>
        <item x="74"/>
        <item x="127"/>
        <item x="44"/>
        <item x="126"/>
        <item x="78"/>
        <item x="239"/>
        <item x="41"/>
        <item x="132"/>
        <item x="105"/>
        <item x="51"/>
        <item x="165"/>
        <item x="222"/>
        <item x="18"/>
        <item x="53"/>
        <item x="169"/>
        <item x="47"/>
        <item x="187"/>
        <item x="37"/>
        <item x="52"/>
        <item x="230"/>
        <item x="167"/>
        <item x="10"/>
        <item x="31"/>
        <item x="211"/>
        <item x="22"/>
        <item x="177"/>
        <item x="62"/>
        <item x="173"/>
        <item x="145"/>
        <item x="56"/>
        <item x="39"/>
        <item x="91"/>
        <item x="24"/>
        <item x="43"/>
        <item x="32"/>
        <item x="94"/>
        <item x="121"/>
        <item x="19"/>
        <item x="34"/>
        <item x="240"/>
        <item x="206"/>
        <item x="157"/>
        <item x="251"/>
        <item x="197"/>
        <item x="185"/>
        <item x="63"/>
        <item x="212"/>
        <item x="27"/>
        <item x="33"/>
        <item x="26"/>
        <item x="25"/>
        <item x="139"/>
        <item x="95"/>
        <item x="220"/>
        <item x="0"/>
        <item x="201"/>
        <item x="155"/>
        <item x="217"/>
        <item x="128"/>
        <item x="202"/>
        <item x="20"/>
        <item x="246"/>
        <item x="207"/>
        <item x="186"/>
        <item x="247"/>
        <item x="179"/>
        <item x="1"/>
        <item x="97"/>
        <item x="107"/>
        <item x="120"/>
        <item x="225"/>
        <item x="82"/>
        <item x="83"/>
        <item x="49"/>
        <item x="103"/>
        <item x="224"/>
        <item x="245"/>
        <item x="235"/>
        <item x="226"/>
        <item x="175"/>
        <item x="174"/>
        <item x="218"/>
        <item x="254"/>
        <item x="216"/>
        <item x="80"/>
        <item x="234"/>
        <item x="36"/>
        <item x="11"/>
        <item x="109"/>
        <item x="209"/>
        <item x="119"/>
        <item x="233"/>
        <item x="182"/>
        <item x="188"/>
        <item x="141"/>
        <item x="194"/>
        <item x="144"/>
        <item x="237"/>
        <item x="205"/>
        <item x="193"/>
        <item x="204"/>
        <item x="181"/>
        <item x="156"/>
        <item x="238"/>
        <item x="92"/>
        <item x="208"/>
        <item x="111"/>
        <item x="203"/>
        <item x="223"/>
        <item x="228"/>
        <item x="232"/>
        <item x="12"/>
        <item x="243"/>
        <item x="244"/>
        <item x="215"/>
        <item x="172"/>
        <item x="219"/>
        <item x="93"/>
        <item x="264"/>
        <item x="221"/>
        <item x="210"/>
        <item x="114"/>
        <item x="189"/>
        <item x="6"/>
        <item x="198"/>
        <item x="214"/>
        <item x="231"/>
        <item x="236"/>
        <item x="229"/>
        <item x="227"/>
        <item x="35"/>
        <item x="196"/>
        <item x="250"/>
        <item x="263"/>
        <item x="249"/>
        <item x="253"/>
        <item x="252"/>
        <item x="262"/>
        <item x="14"/>
        <item x="200"/>
        <item x="248"/>
        <item x="213"/>
        <item x="199"/>
        <item x="257"/>
        <item x="259"/>
        <item x="256"/>
        <item x="261"/>
        <item x="260"/>
        <item x="192"/>
        <item x="255"/>
        <item x="258"/>
        <item x="191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>
      <items count="266">
        <item x="190"/>
        <item x="75"/>
        <item x="70"/>
        <item x="153"/>
        <item x="147"/>
        <item x="4"/>
        <item x="84"/>
        <item x="89"/>
        <item x="13"/>
        <item x="149"/>
        <item x="130"/>
        <item x="72"/>
        <item x="2"/>
        <item x="59"/>
        <item x="104"/>
        <item x="115"/>
        <item x="151"/>
        <item x="21"/>
        <item x="45"/>
        <item x="171"/>
        <item x="5"/>
        <item x="178"/>
        <item x="170"/>
        <item x="146"/>
        <item x="76"/>
        <item x="176"/>
        <item x="55"/>
        <item x="168"/>
        <item x="58"/>
        <item x="152"/>
        <item x="61"/>
        <item x="86"/>
        <item x="142"/>
        <item x="116"/>
        <item x="160"/>
        <item x="122"/>
        <item x="28"/>
        <item x="8"/>
        <item x="134"/>
        <item x="77"/>
        <item x="30"/>
        <item x="183"/>
        <item x="88"/>
        <item x="81"/>
        <item x="159"/>
        <item x="46"/>
        <item x="9"/>
        <item x="133"/>
        <item x="162"/>
        <item x="3"/>
        <item x="150"/>
        <item x="140"/>
        <item x="50"/>
        <item x="158"/>
        <item x="48"/>
        <item x="15"/>
        <item x="161"/>
        <item x="108"/>
        <item x="17"/>
        <item x="64"/>
        <item x="164"/>
        <item x="163"/>
        <item x="69"/>
        <item x="166"/>
        <item x="54"/>
        <item x="129"/>
        <item x="29"/>
        <item x="136"/>
        <item x="102"/>
        <item x="131"/>
        <item x="65"/>
        <item x="85"/>
        <item x="23"/>
        <item x="67"/>
        <item x="117"/>
        <item x="68"/>
        <item x="90"/>
        <item x="57"/>
        <item x="38"/>
        <item x="66"/>
        <item x="40"/>
        <item x="148"/>
        <item x="132"/>
        <item x="7"/>
        <item x="53"/>
        <item x="60"/>
        <item x="98"/>
        <item x="44"/>
        <item x="138"/>
        <item x="71"/>
        <item x="184"/>
        <item x="52"/>
        <item x="73"/>
        <item x="101"/>
        <item x="137"/>
        <item x="99"/>
        <item x="87"/>
        <item x="123"/>
        <item x="96"/>
        <item x="180"/>
        <item x="78"/>
        <item x="42"/>
        <item x="47"/>
        <item x="143"/>
        <item x="79"/>
        <item x="31"/>
        <item x="51"/>
        <item x="100"/>
        <item x="195"/>
        <item x="165"/>
        <item x="41"/>
        <item x="126"/>
        <item x="16"/>
        <item x="18"/>
        <item x="239"/>
        <item x="125"/>
        <item x="110"/>
        <item x="106"/>
        <item x="118"/>
        <item x="127"/>
        <item x="242"/>
        <item x="22"/>
        <item x="91"/>
        <item x="135"/>
        <item x="56"/>
        <item x="154"/>
        <item x="241"/>
        <item x="167"/>
        <item x="62"/>
        <item x="173"/>
        <item x="113"/>
        <item x="63"/>
        <item x="187"/>
        <item x="177"/>
        <item x="169"/>
        <item x="211"/>
        <item x="105"/>
        <item x="112"/>
        <item x="95"/>
        <item x="124"/>
        <item x="197"/>
        <item x="49"/>
        <item x="24"/>
        <item x="19"/>
        <item x="37"/>
        <item x="222"/>
        <item x="32"/>
        <item x="185"/>
        <item x="27"/>
        <item x="212"/>
        <item x="26"/>
        <item x="251"/>
        <item x="25"/>
        <item x="157"/>
        <item x="39"/>
        <item x="201"/>
        <item x="145"/>
        <item x="74"/>
        <item x="43"/>
        <item x="33"/>
        <item x="202"/>
        <item x="34"/>
        <item x="139"/>
        <item x="246"/>
        <item x="217"/>
        <item x="230"/>
        <item x="94"/>
        <item x="207"/>
        <item x="240"/>
        <item x="20"/>
        <item x="120"/>
        <item x="1"/>
        <item x="0"/>
        <item x="186"/>
        <item x="82"/>
        <item x="220"/>
        <item x="155"/>
        <item x="247"/>
        <item x="179"/>
        <item x="121"/>
        <item x="97"/>
        <item x="10"/>
        <item x="245"/>
        <item x="175"/>
        <item x="235"/>
        <item x="83"/>
        <item x="216"/>
        <item x="103"/>
        <item x="254"/>
        <item x="36"/>
        <item x="224"/>
        <item x="218"/>
        <item x="174"/>
        <item x="206"/>
        <item x="80"/>
        <item x="128"/>
        <item x="226"/>
        <item x="119"/>
        <item x="203"/>
        <item x="209"/>
        <item x="234"/>
        <item x="182"/>
        <item x="205"/>
        <item x="107"/>
        <item x="194"/>
        <item x="11"/>
        <item x="204"/>
        <item x="233"/>
        <item x="12"/>
        <item x="188"/>
        <item x="225"/>
        <item x="193"/>
        <item x="181"/>
        <item x="141"/>
        <item x="208"/>
        <item x="144"/>
        <item x="156"/>
        <item x="172"/>
        <item x="237"/>
        <item x="244"/>
        <item x="109"/>
        <item x="6"/>
        <item x="238"/>
        <item x="111"/>
        <item x="215"/>
        <item x="243"/>
        <item x="219"/>
        <item x="92"/>
        <item x="228"/>
        <item x="232"/>
        <item x="35"/>
        <item x="198"/>
        <item x="221"/>
        <item x="210"/>
        <item x="223"/>
        <item x="93"/>
        <item x="264"/>
        <item x="214"/>
        <item x="196"/>
        <item x="114"/>
        <item x="189"/>
        <item x="231"/>
        <item x="229"/>
        <item x="250"/>
        <item x="236"/>
        <item x="249"/>
        <item x="227"/>
        <item x="253"/>
        <item x="14"/>
        <item x="263"/>
        <item x="252"/>
        <item x="262"/>
        <item x="200"/>
        <item x="213"/>
        <item x="248"/>
        <item x="199"/>
        <item x="259"/>
        <item x="256"/>
        <item x="257"/>
        <item x="261"/>
        <item x="260"/>
        <item x="192"/>
        <item x="255"/>
        <item x="258"/>
        <item x="191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3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  <i i="36">
      <x v="36"/>
    </i>
    <i i="37">
      <x v="37"/>
    </i>
    <i i="38">
      <x v="38"/>
    </i>
  </colItems>
  <dataFields count="39">
    <dataField name="Sum of 1972" fld="2" baseField="0" baseItem="0"/>
    <dataField name="Sum of 1973" fld="3" baseField="0" baseItem="0"/>
    <dataField name="Sum of 1974" fld="4" baseField="0" baseItem="0"/>
    <dataField name="Sum of 1975" fld="5" baseField="0" baseItem="0"/>
    <dataField name="Sum of 1976" fld="6" baseField="0" baseItem="0"/>
    <dataField name="Sum of 1977" fld="7" baseField="0" baseItem="0"/>
    <dataField name="Sum of 1978" fld="8" baseField="0" baseItem="0"/>
    <dataField name="Sum of 1979" fld="9" baseField="0" baseItem="0"/>
    <dataField name="Sum of 1980" fld="10" baseField="0" baseItem="0"/>
    <dataField name="Sum of 1981" fld="11" baseField="0" baseItem="0"/>
    <dataField name="Sum of 1982" fld="12" baseField="0" baseItem="0"/>
    <dataField name="Sum of 1983" fld="13" baseField="0" baseItem="0"/>
    <dataField name="Sum of 1984" fld="14" baseField="0" baseItem="0"/>
    <dataField name="Sum of 1985" fld="15" baseField="0" baseItem="0"/>
    <dataField name="Sum of 1986" fld="16" baseField="0" baseItem="0"/>
    <dataField name="Sum of 1987" fld="17" baseField="0" baseItem="0"/>
    <dataField name="Sum of 1988" fld="18" baseField="0" baseItem="0"/>
    <dataField name="Sum of 1989" fld="19" baseField="0" baseItem="0"/>
    <dataField name="Sum of 1990" fld="20" baseField="0" baseItem="0"/>
    <dataField name="Sum of 1991" fld="21" baseField="0" baseItem="0"/>
    <dataField name="Sum of 1992" fld="22" baseField="0" baseItem="0"/>
    <dataField name="Sum of 1993" fld="23" baseField="0" baseItem="0"/>
    <dataField name="Sum of 1994" fld="24" baseField="0" baseItem="0"/>
    <dataField name="Sum of 1995" fld="25" baseField="0" baseItem="0"/>
    <dataField name="Sum of 1996" fld="26" baseField="0" baseItem="0"/>
    <dataField name="Sum of 1997" fld="27" baseField="0" baseItem="0"/>
    <dataField name="Sum of 1998" fld="28" baseField="0" baseItem="0"/>
    <dataField name="Sum of 1999" fld="29" baseField="0" baseItem="0"/>
    <dataField name="Sum of 2000" fld="30" baseField="0" baseItem="0"/>
    <dataField name="Sum of 2001" fld="31" baseField="0" baseItem="0"/>
    <dataField name="Sum of 2002" fld="32" baseField="0" baseItem="0"/>
    <dataField name="Sum of 2003" fld="33" baseField="0" baseItem="0"/>
    <dataField name="Sum of 2004" fld="34" baseField="0" baseItem="0"/>
    <dataField name="Sum of 2005" fld="35" baseField="0" baseItem="0"/>
    <dataField name="Sum of 2006" fld="36" baseField="0" baseItem="0"/>
    <dataField name="Sum of 2007" fld="37" baseField="0" baseItem="0"/>
    <dataField name="Sum of 2008" fld="38" baseField="0" baseItem="0"/>
    <dataField name="Sum of 2009" fld="39" baseField="0" baseItem="0"/>
    <dataField name="Sum of 2010" fld="4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AO2" totalsRowShown="0">
  <autoFilter ref="A1:AO2" xr:uid="{00000000-0009-0000-0100-000001000000}"/>
  <tableColumns count="41">
    <tableColumn id="1" xr3:uid="{00000000-0010-0000-0000-000001000000}" name="3-D NAICS"/>
    <tableColumn id="2" xr3:uid="{00000000-0010-0000-0000-000002000000}" name="Sec Num"/>
    <tableColumn id="3" xr3:uid="{00000000-0010-0000-0000-000003000000}" name="1972"/>
    <tableColumn id="4" xr3:uid="{00000000-0010-0000-0000-000004000000}" name="1973"/>
    <tableColumn id="5" xr3:uid="{00000000-0010-0000-0000-000005000000}" name="1974"/>
    <tableColumn id="6" xr3:uid="{00000000-0010-0000-0000-000006000000}" name="1975"/>
    <tableColumn id="7" xr3:uid="{00000000-0010-0000-0000-000007000000}" name="1976"/>
    <tableColumn id="8" xr3:uid="{00000000-0010-0000-0000-000008000000}" name="1977"/>
    <tableColumn id="9" xr3:uid="{00000000-0010-0000-0000-000009000000}" name="1978"/>
    <tableColumn id="10" xr3:uid="{00000000-0010-0000-0000-00000A000000}" name="1979"/>
    <tableColumn id="11" xr3:uid="{00000000-0010-0000-0000-00000B000000}" name="1980"/>
    <tableColumn id="12" xr3:uid="{00000000-0010-0000-0000-00000C000000}" name="1981"/>
    <tableColumn id="13" xr3:uid="{00000000-0010-0000-0000-00000D000000}" name="1982"/>
    <tableColumn id="14" xr3:uid="{00000000-0010-0000-0000-00000E000000}" name="1983"/>
    <tableColumn id="15" xr3:uid="{00000000-0010-0000-0000-00000F000000}" name="1984"/>
    <tableColumn id="16" xr3:uid="{00000000-0010-0000-0000-000010000000}" name="1985"/>
    <tableColumn id="17" xr3:uid="{00000000-0010-0000-0000-000011000000}" name="1986"/>
    <tableColumn id="18" xr3:uid="{00000000-0010-0000-0000-000012000000}" name="1987"/>
    <tableColumn id="19" xr3:uid="{00000000-0010-0000-0000-000013000000}" name="1988"/>
    <tableColumn id="20" xr3:uid="{00000000-0010-0000-0000-000014000000}" name="1989"/>
    <tableColumn id="21" xr3:uid="{00000000-0010-0000-0000-000015000000}" name="1990"/>
    <tableColumn id="22" xr3:uid="{00000000-0010-0000-0000-000016000000}" name="1991"/>
    <tableColumn id="23" xr3:uid="{00000000-0010-0000-0000-000017000000}" name="1992"/>
    <tableColumn id="24" xr3:uid="{00000000-0010-0000-0000-000018000000}" name="1993"/>
    <tableColumn id="25" xr3:uid="{00000000-0010-0000-0000-000019000000}" name="1994"/>
    <tableColumn id="26" xr3:uid="{00000000-0010-0000-0000-00001A000000}" name="1995"/>
    <tableColumn id="27" xr3:uid="{00000000-0010-0000-0000-00001B000000}" name="1996"/>
    <tableColumn id="28" xr3:uid="{00000000-0010-0000-0000-00001C000000}" name="1997"/>
    <tableColumn id="29" xr3:uid="{00000000-0010-0000-0000-00001D000000}" name="1998"/>
    <tableColumn id="30" xr3:uid="{00000000-0010-0000-0000-00001E000000}" name="1999"/>
    <tableColumn id="31" xr3:uid="{00000000-0010-0000-0000-00001F000000}" name="2000"/>
    <tableColumn id="32" xr3:uid="{00000000-0010-0000-0000-000020000000}" name="2001"/>
    <tableColumn id="33" xr3:uid="{00000000-0010-0000-0000-000021000000}" name="2002"/>
    <tableColumn id="34" xr3:uid="{00000000-0010-0000-0000-000022000000}" name="2003"/>
    <tableColumn id="35" xr3:uid="{00000000-0010-0000-0000-000023000000}" name="2004"/>
    <tableColumn id="36" xr3:uid="{00000000-0010-0000-0000-000024000000}" name="2005"/>
    <tableColumn id="37" xr3:uid="{00000000-0010-0000-0000-000025000000}" name="2006"/>
    <tableColumn id="38" xr3:uid="{00000000-0010-0000-0000-000026000000}" name="2007"/>
    <tableColumn id="39" xr3:uid="{00000000-0010-0000-0000-000027000000}" name="2008"/>
    <tableColumn id="40" xr3:uid="{00000000-0010-0000-0000-000028000000}" name="2009"/>
    <tableColumn id="41" xr3:uid="{00000000-0010-0000-0000-000029000000}" name="201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4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5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6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7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8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9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0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1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2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13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14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15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H68"/>
  <sheetViews>
    <sheetView topLeftCell="A37" workbookViewId="0">
      <selection activeCell="P71" sqref="P71"/>
    </sheetView>
  </sheetViews>
  <sheetFormatPr defaultRowHeight="12.75" x14ac:dyDescent="0.2"/>
  <sheetData>
    <row r="1" spans="2:2" ht="15.75" x14ac:dyDescent="0.25">
      <c r="B1" s="31" t="s">
        <v>2818</v>
      </c>
    </row>
    <row r="2" spans="2:2" x14ac:dyDescent="0.2">
      <c r="B2" t="s">
        <v>2819</v>
      </c>
    </row>
    <row r="4" spans="2:2" x14ac:dyDescent="0.2">
      <c r="B4" t="s">
        <v>2825</v>
      </c>
    </row>
    <row r="5" spans="2:2" x14ac:dyDescent="0.2">
      <c r="B5" t="s">
        <v>2771</v>
      </c>
    </row>
    <row r="6" spans="2:2" x14ac:dyDescent="0.2">
      <c r="B6" t="s">
        <v>2772</v>
      </c>
    </row>
    <row r="7" spans="2:2" x14ac:dyDescent="0.2">
      <c r="B7" t="s">
        <v>2773</v>
      </c>
    </row>
    <row r="9" spans="2:2" x14ac:dyDescent="0.2">
      <c r="B9" t="s">
        <v>2774</v>
      </c>
    </row>
    <row r="10" spans="2:2" x14ac:dyDescent="0.2">
      <c r="B10" t="s">
        <v>2775</v>
      </c>
    </row>
    <row r="11" spans="2:2" x14ac:dyDescent="0.2">
      <c r="B11" t="s">
        <v>2776</v>
      </c>
    </row>
    <row r="13" spans="2:2" x14ac:dyDescent="0.2">
      <c r="B13" t="s">
        <v>2777</v>
      </c>
    </row>
    <row r="14" spans="2:2" x14ac:dyDescent="0.2">
      <c r="B14" t="s">
        <v>2778</v>
      </c>
    </row>
    <row r="15" spans="2:2" x14ac:dyDescent="0.2">
      <c r="B15" t="s">
        <v>2779</v>
      </c>
    </row>
    <row r="16" spans="2:2" x14ac:dyDescent="0.2">
      <c r="B16" t="s">
        <v>2780</v>
      </c>
    </row>
    <row r="17" spans="2:4" x14ac:dyDescent="0.2">
      <c r="B17" t="s">
        <v>2814</v>
      </c>
    </row>
    <row r="18" spans="2:4" x14ac:dyDescent="0.2">
      <c r="B18" t="s">
        <v>2781</v>
      </c>
    </row>
    <row r="19" spans="2:4" x14ac:dyDescent="0.2">
      <c r="B19" t="s">
        <v>2782</v>
      </c>
    </row>
    <row r="21" spans="2:4" x14ac:dyDescent="0.2">
      <c r="B21" t="s">
        <v>2791</v>
      </c>
    </row>
    <row r="22" spans="2:4" x14ac:dyDescent="0.2">
      <c r="B22" t="s">
        <v>2793</v>
      </c>
      <c r="D22" t="s">
        <v>2792</v>
      </c>
    </row>
    <row r="23" spans="2:4" x14ac:dyDescent="0.2">
      <c r="D23" t="s">
        <v>2794</v>
      </c>
    </row>
    <row r="25" spans="2:4" ht="15" x14ac:dyDescent="0.25">
      <c r="B25" s="32" t="s">
        <v>2783</v>
      </c>
    </row>
    <row r="27" spans="2:4" x14ac:dyDescent="0.2">
      <c r="B27" s="30" t="s">
        <v>2788</v>
      </c>
    </row>
    <row r="28" spans="2:4" x14ac:dyDescent="0.2">
      <c r="C28" t="s">
        <v>2789</v>
      </c>
    </row>
    <row r="29" spans="2:4" x14ac:dyDescent="0.2">
      <c r="C29" t="s">
        <v>2790</v>
      </c>
    </row>
    <row r="31" spans="2:4" x14ac:dyDescent="0.2">
      <c r="B31" s="30" t="s">
        <v>2784</v>
      </c>
    </row>
    <row r="32" spans="2:4" x14ac:dyDescent="0.2">
      <c r="C32" t="s">
        <v>2785</v>
      </c>
    </row>
    <row r="33" spans="2:3" x14ac:dyDescent="0.2">
      <c r="C33" t="s">
        <v>2786</v>
      </c>
    </row>
    <row r="34" spans="2:3" x14ac:dyDescent="0.2">
      <c r="C34" t="s">
        <v>2787</v>
      </c>
    </row>
    <row r="36" spans="2:3" x14ac:dyDescent="0.2">
      <c r="B36" s="30" t="s">
        <v>2795</v>
      </c>
    </row>
    <row r="37" spans="2:3" x14ac:dyDescent="0.2">
      <c r="C37" t="s">
        <v>2796</v>
      </c>
    </row>
    <row r="38" spans="2:3" x14ac:dyDescent="0.2">
      <c r="C38" t="s">
        <v>2797</v>
      </c>
    </row>
    <row r="39" spans="2:3" x14ac:dyDescent="0.2">
      <c r="C39" t="s">
        <v>2798</v>
      </c>
    </row>
    <row r="41" spans="2:3" x14ac:dyDescent="0.2">
      <c r="B41" s="30" t="s">
        <v>2799</v>
      </c>
    </row>
    <row r="42" spans="2:3" x14ac:dyDescent="0.2">
      <c r="C42" t="s">
        <v>2800</v>
      </c>
    </row>
    <row r="43" spans="2:3" x14ac:dyDescent="0.2">
      <c r="C43" t="s">
        <v>2801</v>
      </c>
    </row>
    <row r="44" spans="2:3" x14ac:dyDescent="0.2">
      <c r="C44" t="s">
        <v>2802</v>
      </c>
    </row>
    <row r="46" spans="2:3" x14ac:dyDescent="0.2">
      <c r="B46" s="30" t="s">
        <v>2807</v>
      </c>
    </row>
    <row r="47" spans="2:3" x14ac:dyDescent="0.2">
      <c r="C47" t="s">
        <v>2808</v>
      </c>
    </row>
    <row r="48" spans="2:3" x14ac:dyDescent="0.2">
      <c r="C48" t="s">
        <v>2809</v>
      </c>
    </row>
    <row r="49" spans="2:6" x14ac:dyDescent="0.2">
      <c r="C49" t="s">
        <v>2810</v>
      </c>
    </row>
    <row r="51" spans="2:6" x14ac:dyDescent="0.2">
      <c r="B51" s="30" t="s">
        <v>2811</v>
      </c>
    </row>
    <row r="52" spans="2:6" x14ac:dyDescent="0.2">
      <c r="C52" t="s">
        <v>2812</v>
      </c>
    </row>
    <row r="54" spans="2:6" x14ac:dyDescent="0.2">
      <c r="B54" s="30" t="s">
        <v>2803</v>
      </c>
    </row>
    <row r="55" spans="2:6" x14ac:dyDescent="0.2">
      <c r="C55" t="s">
        <v>2806</v>
      </c>
    </row>
    <row r="56" spans="2:6" x14ac:dyDescent="0.2">
      <c r="C56" t="s">
        <v>2804</v>
      </c>
    </row>
    <row r="57" spans="2:6" x14ac:dyDescent="0.2">
      <c r="C57" t="s">
        <v>2805</v>
      </c>
    </row>
    <row r="59" spans="2:6" x14ac:dyDescent="0.2">
      <c r="B59" s="30" t="s">
        <v>2813</v>
      </c>
      <c r="C59" s="30"/>
      <c r="D59" s="30"/>
      <c r="E59" s="30"/>
      <c r="F59" s="30"/>
    </row>
    <row r="60" spans="2:6" x14ac:dyDescent="0.2">
      <c r="C60" t="s">
        <v>2815</v>
      </c>
    </row>
    <row r="61" spans="2:6" x14ac:dyDescent="0.2">
      <c r="C61" t="s">
        <v>2816</v>
      </c>
    </row>
    <row r="63" spans="2:6" x14ac:dyDescent="0.2">
      <c r="B63" s="30" t="s">
        <v>2817</v>
      </c>
    </row>
    <row r="64" spans="2:6" x14ac:dyDescent="0.2">
      <c r="C64" t="s">
        <v>2823</v>
      </c>
    </row>
    <row r="65" spans="2:8" x14ac:dyDescent="0.2">
      <c r="C65" t="s">
        <v>2824</v>
      </c>
    </row>
    <row r="67" spans="2:8" x14ac:dyDescent="0.2">
      <c r="B67" s="30" t="s">
        <v>2820</v>
      </c>
      <c r="C67" s="30"/>
      <c r="D67" s="30"/>
      <c r="E67" s="30"/>
      <c r="F67" s="30"/>
      <c r="H67" t="s">
        <v>2822</v>
      </c>
    </row>
    <row r="68" spans="2:8" x14ac:dyDescent="0.2">
      <c r="C68" t="s">
        <v>2821</v>
      </c>
    </row>
  </sheetData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O898"/>
  <sheetViews>
    <sheetView workbookViewId="0">
      <selection activeCell="B10" sqref="B10"/>
    </sheetView>
  </sheetViews>
  <sheetFormatPr defaultRowHeight="12.75" x14ac:dyDescent="0.2"/>
  <sheetData>
    <row r="1" spans="1:41" x14ac:dyDescent="0.2">
      <c r="A1" t="s">
        <v>0</v>
      </c>
      <c r="B1" t="s">
        <v>1</v>
      </c>
      <c r="C1">
        <v>1972</v>
      </c>
      <c r="D1">
        <v>1973</v>
      </c>
      <c r="E1">
        <v>1974</v>
      </c>
      <c r="F1">
        <v>1975</v>
      </c>
      <c r="G1">
        <v>1976</v>
      </c>
      <c r="H1">
        <v>1977</v>
      </c>
      <c r="I1">
        <v>1978</v>
      </c>
      <c r="J1">
        <v>1979</v>
      </c>
      <c r="K1">
        <v>1980</v>
      </c>
      <c r="L1">
        <v>1981</v>
      </c>
      <c r="M1">
        <v>1982</v>
      </c>
      <c r="N1">
        <v>1983</v>
      </c>
      <c r="O1">
        <v>1984</v>
      </c>
      <c r="P1">
        <v>1985</v>
      </c>
      <c r="Q1">
        <v>1986</v>
      </c>
      <c r="R1">
        <v>1987</v>
      </c>
      <c r="S1">
        <v>1988</v>
      </c>
      <c r="T1">
        <v>1989</v>
      </c>
      <c r="U1">
        <v>1990</v>
      </c>
      <c r="V1">
        <v>1991</v>
      </c>
      <c r="W1">
        <v>1992</v>
      </c>
      <c r="X1">
        <v>1993</v>
      </c>
      <c r="Y1">
        <v>1994</v>
      </c>
      <c r="Z1">
        <v>1995</v>
      </c>
      <c r="AA1">
        <v>1996</v>
      </c>
      <c r="AB1">
        <v>1997</v>
      </c>
      <c r="AC1">
        <v>1998</v>
      </c>
      <c r="AD1">
        <v>1999</v>
      </c>
      <c r="AE1">
        <v>2000</v>
      </c>
      <c r="AF1">
        <v>2001</v>
      </c>
      <c r="AG1">
        <v>2002</v>
      </c>
      <c r="AH1">
        <v>2003</v>
      </c>
      <c r="AI1">
        <v>2004</v>
      </c>
      <c r="AJ1">
        <v>2005</v>
      </c>
      <c r="AK1">
        <v>2006</v>
      </c>
      <c r="AL1">
        <v>2007</v>
      </c>
      <c r="AM1">
        <v>2008</v>
      </c>
      <c r="AN1">
        <v>2009</v>
      </c>
      <c r="AO1">
        <v>2010</v>
      </c>
    </row>
    <row r="2" spans="1:41" x14ac:dyDescent="0.2">
      <c r="A2">
        <v>1</v>
      </c>
      <c r="B2">
        <v>1</v>
      </c>
      <c r="C2">
        <v>34105</v>
      </c>
      <c r="D2">
        <v>52670.400000000001</v>
      </c>
      <c r="E2">
        <v>59588.800000000003</v>
      </c>
      <c r="F2">
        <v>57460.4</v>
      </c>
      <c r="G2">
        <v>58224.4</v>
      </c>
      <c r="H2">
        <v>58413.5</v>
      </c>
      <c r="I2">
        <v>66095.399999999994</v>
      </c>
      <c r="J2">
        <v>76732.399999999994</v>
      </c>
      <c r="K2">
        <v>83107.199999999997</v>
      </c>
      <c r="L2">
        <v>85684.6</v>
      </c>
      <c r="M2">
        <v>87911.6</v>
      </c>
      <c r="N2">
        <v>76413.8</v>
      </c>
      <c r="O2">
        <v>85663.6</v>
      </c>
      <c r="P2">
        <v>82206.899999999994</v>
      </c>
      <c r="Q2">
        <v>68805.3</v>
      </c>
      <c r="R2">
        <v>74657.8</v>
      </c>
      <c r="S2">
        <v>80546</v>
      </c>
      <c r="T2">
        <v>88768.3</v>
      </c>
      <c r="U2">
        <v>89756.2</v>
      </c>
      <c r="V2">
        <v>90118.399999999994</v>
      </c>
      <c r="W2">
        <v>95518.399999999994</v>
      </c>
      <c r="X2">
        <v>93451.8</v>
      </c>
      <c r="Y2">
        <v>105622.5</v>
      </c>
      <c r="Z2">
        <v>110431.1</v>
      </c>
      <c r="AA2">
        <v>115196.6</v>
      </c>
      <c r="AB2">
        <v>117861.2</v>
      </c>
      <c r="AC2">
        <v>110560.9</v>
      </c>
      <c r="AD2">
        <v>105169.1</v>
      </c>
      <c r="AE2">
        <v>105792.8</v>
      </c>
      <c r="AF2">
        <v>108664.2</v>
      </c>
      <c r="AG2">
        <v>101050</v>
      </c>
      <c r="AH2">
        <v>115137.5</v>
      </c>
      <c r="AI2">
        <v>131297.9</v>
      </c>
      <c r="AJ2">
        <v>125839.5</v>
      </c>
      <c r="AK2">
        <v>126384.9</v>
      </c>
      <c r="AL2">
        <v>151252.1</v>
      </c>
      <c r="AM2">
        <v>167436</v>
      </c>
      <c r="AN2">
        <v>149640.6</v>
      </c>
      <c r="AO2">
        <v>172399.6</v>
      </c>
    </row>
    <row r="3" spans="1:41" x14ac:dyDescent="0.2">
      <c r="A3">
        <v>2</v>
      </c>
      <c r="B3">
        <v>1</v>
      </c>
      <c r="C3">
        <v>72642.600000000006</v>
      </c>
      <c r="D3">
        <v>76499.8</v>
      </c>
      <c r="E3">
        <v>70714.100000000006</v>
      </c>
      <c r="F3">
        <v>77785.5</v>
      </c>
      <c r="G3">
        <v>77785.5</v>
      </c>
      <c r="H3">
        <v>82928.3</v>
      </c>
      <c r="I3">
        <v>84586.9</v>
      </c>
      <c r="J3">
        <v>93709</v>
      </c>
      <c r="K3">
        <v>83757.600000000006</v>
      </c>
      <c r="L3">
        <v>97392.5</v>
      </c>
      <c r="M3">
        <v>97392.5</v>
      </c>
      <c r="N3">
        <v>81809.7</v>
      </c>
      <c r="O3">
        <v>94470.8</v>
      </c>
      <c r="P3">
        <v>99340.4</v>
      </c>
      <c r="Q3">
        <v>93496.8</v>
      </c>
      <c r="R3">
        <v>95444.7</v>
      </c>
      <c r="S3">
        <v>82179.8</v>
      </c>
      <c r="T3">
        <v>94232.8</v>
      </c>
      <c r="U3">
        <v>100807.2</v>
      </c>
      <c r="V3">
        <v>100807.2</v>
      </c>
      <c r="W3">
        <v>107217.2</v>
      </c>
      <c r="X3">
        <v>102702.8</v>
      </c>
      <c r="Y3">
        <v>102702.8</v>
      </c>
      <c r="Z3">
        <v>109474.4</v>
      </c>
      <c r="AA3">
        <v>112860.3</v>
      </c>
      <c r="AB3">
        <v>118306</v>
      </c>
      <c r="AC3">
        <v>119975.3</v>
      </c>
      <c r="AD3">
        <v>125219.5</v>
      </c>
      <c r="AE3">
        <v>124181.8</v>
      </c>
      <c r="AF3">
        <v>128171.6</v>
      </c>
      <c r="AG3">
        <v>105594.3</v>
      </c>
      <c r="AH3">
        <v>111515.5</v>
      </c>
      <c r="AI3">
        <v>139498.5</v>
      </c>
      <c r="AJ3">
        <v>125839.5</v>
      </c>
      <c r="AK3">
        <v>117895.6</v>
      </c>
      <c r="AL3">
        <v>110024.4</v>
      </c>
      <c r="AM3">
        <v>118837.3</v>
      </c>
      <c r="AN3">
        <v>113092.4</v>
      </c>
      <c r="AO3">
        <v>123101.6</v>
      </c>
    </row>
    <row r="4" spans="1:41" x14ac:dyDescent="0.2">
      <c r="A4">
        <v>3</v>
      </c>
      <c r="B4">
        <v>1</v>
      </c>
      <c r="C4">
        <v>469.5</v>
      </c>
      <c r="D4">
        <v>688.5</v>
      </c>
      <c r="E4">
        <v>842.7</v>
      </c>
      <c r="F4">
        <v>738.7</v>
      </c>
      <c r="G4">
        <v>748.5</v>
      </c>
      <c r="H4">
        <v>704.4</v>
      </c>
      <c r="I4">
        <v>781.4</v>
      </c>
      <c r="J4">
        <v>818.8</v>
      </c>
      <c r="K4">
        <v>992.2</v>
      </c>
      <c r="L4">
        <v>879.8</v>
      </c>
      <c r="M4">
        <v>902.7</v>
      </c>
      <c r="N4">
        <v>934</v>
      </c>
      <c r="O4">
        <v>906.8</v>
      </c>
      <c r="P4">
        <v>827.5</v>
      </c>
      <c r="Q4">
        <v>735.9</v>
      </c>
      <c r="R4">
        <v>782.2</v>
      </c>
      <c r="S4">
        <v>980.1</v>
      </c>
      <c r="T4">
        <v>942</v>
      </c>
      <c r="U4">
        <v>890.4</v>
      </c>
      <c r="V4">
        <v>894</v>
      </c>
      <c r="W4">
        <v>890.9</v>
      </c>
      <c r="X4">
        <v>909.9</v>
      </c>
      <c r="Y4">
        <v>1028.4000000000001</v>
      </c>
      <c r="Z4">
        <v>1008.7</v>
      </c>
      <c r="AA4">
        <v>1020.7</v>
      </c>
      <c r="AB4">
        <v>996.2</v>
      </c>
      <c r="AC4">
        <v>921.5</v>
      </c>
      <c r="AD4">
        <v>839.9</v>
      </c>
      <c r="AE4">
        <v>851.9</v>
      </c>
      <c r="AF4">
        <v>847.8</v>
      </c>
      <c r="AG4">
        <v>957</v>
      </c>
      <c r="AH4">
        <v>1032.5</v>
      </c>
      <c r="AI4">
        <v>941.2</v>
      </c>
      <c r="AJ4">
        <v>1000</v>
      </c>
      <c r="AK4">
        <v>1072</v>
      </c>
      <c r="AL4">
        <v>1374.7</v>
      </c>
      <c r="AM4">
        <v>1409</v>
      </c>
      <c r="AN4">
        <v>1323.2</v>
      </c>
      <c r="AO4">
        <v>1400.5</v>
      </c>
    </row>
    <row r="5" spans="1:41" x14ac:dyDescent="0.2">
      <c r="A5">
        <v>1</v>
      </c>
      <c r="B5">
        <v>2</v>
      </c>
      <c r="C5">
        <v>37529.1</v>
      </c>
      <c r="D5">
        <v>48330.2</v>
      </c>
      <c r="E5">
        <v>43514.6</v>
      </c>
      <c r="F5">
        <v>45334.8</v>
      </c>
      <c r="G5">
        <v>48515.3</v>
      </c>
      <c r="H5">
        <v>49896.800000000003</v>
      </c>
      <c r="I5">
        <v>62115</v>
      </c>
      <c r="J5">
        <v>72844.5</v>
      </c>
      <c r="K5">
        <v>71534.7</v>
      </c>
      <c r="L5">
        <v>72755.100000000006</v>
      </c>
      <c r="M5">
        <v>73918.8</v>
      </c>
      <c r="N5">
        <v>73233.8</v>
      </c>
      <c r="O5">
        <v>76694.2</v>
      </c>
      <c r="P5">
        <v>73461.100000000006</v>
      </c>
      <c r="Q5">
        <v>75282.3</v>
      </c>
      <c r="R5">
        <v>79956.899999999994</v>
      </c>
      <c r="S5">
        <v>83790.8</v>
      </c>
      <c r="T5">
        <v>88291.8</v>
      </c>
      <c r="U5">
        <v>93841.7</v>
      </c>
      <c r="V5">
        <v>90219.199999999997</v>
      </c>
      <c r="W5">
        <v>90100.2</v>
      </c>
      <c r="X5">
        <v>95159.5</v>
      </c>
      <c r="Y5">
        <v>92774.3</v>
      </c>
      <c r="Z5">
        <v>91641</v>
      </c>
      <c r="AA5">
        <v>97800.6</v>
      </c>
      <c r="AB5">
        <v>101489.8</v>
      </c>
      <c r="AC5">
        <v>97262.1</v>
      </c>
      <c r="AD5">
        <v>94780.9</v>
      </c>
      <c r="AE5">
        <v>98523.199999999997</v>
      </c>
      <c r="AF5">
        <v>103670.8</v>
      </c>
      <c r="AG5">
        <v>100858.4</v>
      </c>
      <c r="AH5">
        <v>114699.5</v>
      </c>
      <c r="AI5">
        <v>130699.1</v>
      </c>
      <c r="AJ5">
        <v>125641.5</v>
      </c>
      <c r="AK5">
        <v>126274.1</v>
      </c>
      <c r="AL5">
        <v>151693.9</v>
      </c>
      <c r="AM5">
        <v>167828</v>
      </c>
      <c r="AN5">
        <v>149408.4</v>
      </c>
      <c r="AO5">
        <v>152096.20000000001</v>
      </c>
    </row>
    <row r="6" spans="1:41" x14ac:dyDescent="0.2">
      <c r="A6">
        <v>2</v>
      </c>
      <c r="B6">
        <v>2</v>
      </c>
      <c r="C6">
        <v>85240.4</v>
      </c>
      <c r="D6">
        <v>83552.5</v>
      </c>
      <c r="E6">
        <v>84396.4</v>
      </c>
      <c r="F6">
        <v>80176.600000000006</v>
      </c>
      <c r="G6">
        <v>83552.5</v>
      </c>
      <c r="H6">
        <v>84396.4</v>
      </c>
      <c r="I6">
        <v>85240.4</v>
      </c>
      <c r="J6">
        <v>87772.3</v>
      </c>
      <c r="K6">
        <v>91815.9</v>
      </c>
      <c r="L6">
        <v>93670.8</v>
      </c>
      <c r="M6">
        <v>92743.3</v>
      </c>
      <c r="N6">
        <v>94598.2</v>
      </c>
      <c r="O6">
        <v>92743.3</v>
      </c>
      <c r="P6">
        <v>96453.1</v>
      </c>
      <c r="Q6">
        <v>97380.5</v>
      </c>
      <c r="R6">
        <v>99235.4</v>
      </c>
      <c r="S6">
        <v>101090.2</v>
      </c>
      <c r="T6">
        <v>102017.7</v>
      </c>
      <c r="U6">
        <v>102945.1</v>
      </c>
      <c r="V6">
        <v>105727.4</v>
      </c>
      <c r="W6">
        <v>107582.3</v>
      </c>
      <c r="X6">
        <v>108509.7</v>
      </c>
      <c r="Y6">
        <v>115113</v>
      </c>
      <c r="Z6">
        <v>118340.5</v>
      </c>
      <c r="AA6">
        <v>117264.7</v>
      </c>
      <c r="AB6">
        <v>121696.3</v>
      </c>
      <c r="AC6">
        <v>121371.8</v>
      </c>
      <c r="AD6">
        <v>119017.7</v>
      </c>
      <c r="AE6">
        <v>119221</v>
      </c>
      <c r="AF6">
        <v>116555.5</v>
      </c>
      <c r="AG6">
        <v>127490.9</v>
      </c>
      <c r="AH6">
        <v>130395.4</v>
      </c>
      <c r="AI6">
        <v>131833.1</v>
      </c>
      <c r="AJ6">
        <v>125641.5</v>
      </c>
      <c r="AK6">
        <v>134010.6</v>
      </c>
      <c r="AL6">
        <v>138969.70000000001</v>
      </c>
      <c r="AM6">
        <v>151080.1</v>
      </c>
      <c r="AN6">
        <v>160066.1</v>
      </c>
      <c r="AO6">
        <v>138992</v>
      </c>
    </row>
    <row r="7" spans="1:41" x14ac:dyDescent="0.2">
      <c r="A7">
        <v>3</v>
      </c>
      <c r="B7">
        <v>2</v>
      </c>
      <c r="C7">
        <v>440.3</v>
      </c>
      <c r="D7">
        <v>578.4</v>
      </c>
      <c r="E7">
        <v>515.6</v>
      </c>
      <c r="F7">
        <v>565.4</v>
      </c>
      <c r="G7">
        <v>580.70000000000005</v>
      </c>
      <c r="H7">
        <v>591.20000000000005</v>
      </c>
      <c r="I7">
        <v>728.7</v>
      </c>
      <c r="J7">
        <v>829.9</v>
      </c>
      <c r="K7">
        <v>779.1</v>
      </c>
      <c r="L7">
        <v>776.7</v>
      </c>
      <c r="M7">
        <v>797</v>
      </c>
      <c r="N7">
        <v>774.2</v>
      </c>
      <c r="O7">
        <v>827</v>
      </c>
      <c r="P7">
        <v>761.6</v>
      </c>
      <c r="Q7">
        <v>773.1</v>
      </c>
      <c r="R7">
        <v>805.7</v>
      </c>
      <c r="S7">
        <v>828.9</v>
      </c>
      <c r="T7">
        <v>865.5</v>
      </c>
      <c r="U7">
        <v>911.6</v>
      </c>
      <c r="V7">
        <v>853.3</v>
      </c>
      <c r="W7">
        <v>837.5</v>
      </c>
      <c r="X7">
        <v>877</v>
      </c>
      <c r="Y7">
        <v>805.9</v>
      </c>
      <c r="Z7">
        <v>774.4</v>
      </c>
      <c r="AA7">
        <v>834</v>
      </c>
      <c r="AB7">
        <v>834</v>
      </c>
      <c r="AC7">
        <v>801.4</v>
      </c>
      <c r="AD7">
        <v>796.4</v>
      </c>
      <c r="AE7">
        <v>826.4</v>
      </c>
      <c r="AF7">
        <v>889.5</v>
      </c>
      <c r="AG7">
        <v>791.1</v>
      </c>
      <c r="AH7">
        <v>879.6</v>
      </c>
      <c r="AI7">
        <v>991.4</v>
      </c>
      <c r="AJ7">
        <v>1000</v>
      </c>
      <c r="AK7">
        <v>942.3</v>
      </c>
      <c r="AL7">
        <v>1091.5999999999999</v>
      </c>
      <c r="AM7">
        <v>1110.9000000000001</v>
      </c>
      <c r="AN7">
        <v>933.4</v>
      </c>
      <c r="AO7">
        <v>1094.3</v>
      </c>
    </row>
    <row r="8" spans="1:41" x14ac:dyDescent="0.2">
      <c r="A8">
        <v>1</v>
      </c>
      <c r="B8">
        <v>3</v>
      </c>
      <c r="C8">
        <v>879.4</v>
      </c>
      <c r="D8">
        <v>1151.3</v>
      </c>
      <c r="E8">
        <v>1293.0999999999999</v>
      </c>
      <c r="F8">
        <v>1338</v>
      </c>
      <c r="G8">
        <v>1565.9</v>
      </c>
      <c r="H8">
        <v>2179.3000000000002</v>
      </c>
      <c r="I8">
        <v>2411.9</v>
      </c>
      <c r="J8">
        <v>2646.1</v>
      </c>
      <c r="K8">
        <v>2984.4</v>
      </c>
      <c r="L8">
        <v>2878.6</v>
      </c>
      <c r="M8">
        <v>3000.2</v>
      </c>
      <c r="N8">
        <v>3117.1</v>
      </c>
      <c r="O8">
        <v>3193.6</v>
      </c>
      <c r="P8">
        <v>3026.5</v>
      </c>
      <c r="Q8">
        <v>2911.2</v>
      </c>
      <c r="R8">
        <v>3871.4</v>
      </c>
      <c r="S8">
        <v>4102.1000000000004</v>
      </c>
      <c r="T8">
        <v>4221</v>
      </c>
      <c r="U8">
        <v>4319.5</v>
      </c>
      <c r="V8">
        <v>4055.8</v>
      </c>
      <c r="W8">
        <v>4958.3</v>
      </c>
      <c r="X8">
        <v>5749.7</v>
      </c>
      <c r="Y8">
        <v>5960.7</v>
      </c>
      <c r="Z8">
        <v>5980.1</v>
      </c>
      <c r="AA8">
        <v>5602.7</v>
      </c>
      <c r="AB8">
        <v>4946.2</v>
      </c>
      <c r="AC8">
        <v>5750.7</v>
      </c>
      <c r="AD8">
        <v>6605.2</v>
      </c>
      <c r="AE8">
        <v>6020.8</v>
      </c>
      <c r="AF8">
        <v>6306.6</v>
      </c>
      <c r="AG8">
        <v>7045.5</v>
      </c>
      <c r="AH8">
        <v>7190.4</v>
      </c>
      <c r="AI8">
        <v>7920.8</v>
      </c>
      <c r="AJ8">
        <v>8406.4</v>
      </c>
      <c r="AK8">
        <v>8418.1</v>
      </c>
      <c r="AL8">
        <v>8461.2999999999993</v>
      </c>
      <c r="AM8">
        <v>8461.9</v>
      </c>
      <c r="AN8">
        <v>7534.3</v>
      </c>
      <c r="AO8">
        <v>7542.8</v>
      </c>
    </row>
    <row r="9" spans="1:41" x14ac:dyDescent="0.2">
      <c r="A9">
        <v>2</v>
      </c>
      <c r="B9">
        <v>3</v>
      </c>
      <c r="C9">
        <v>3647.7</v>
      </c>
      <c r="D9">
        <v>3711.7</v>
      </c>
      <c r="E9">
        <v>4131.2</v>
      </c>
      <c r="F9">
        <v>4599.3</v>
      </c>
      <c r="G9">
        <v>4442.3999999999996</v>
      </c>
      <c r="H9">
        <v>5210.1000000000004</v>
      </c>
      <c r="I9">
        <v>4948.8</v>
      </c>
      <c r="J9">
        <v>4938.8999999999996</v>
      </c>
      <c r="K9">
        <v>6059.4</v>
      </c>
      <c r="L9">
        <v>5855.6</v>
      </c>
      <c r="M9">
        <v>6383.7</v>
      </c>
      <c r="N9">
        <v>5838.4</v>
      </c>
      <c r="O9">
        <v>6040.3</v>
      </c>
      <c r="P9">
        <v>5784.7</v>
      </c>
      <c r="Q9">
        <v>5609.8</v>
      </c>
      <c r="R9">
        <v>6917.6</v>
      </c>
      <c r="S9">
        <v>6524</v>
      </c>
      <c r="T9">
        <v>5916</v>
      </c>
      <c r="U9">
        <v>5714.8</v>
      </c>
      <c r="V9">
        <v>5389.8</v>
      </c>
      <c r="W9">
        <v>5879.1</v>
      </c>
      <c r="X9">
        <v>5533.7</v>
      </c>
      <c r="Y9">
        <v>5552.2</v>
      </c>
      <c r="Z9">
        <v>5521.5</v>
      </c>
      <c r="AA9">
        <v>5412.6</v>
      </c>
      <c r="AB9">
        <v>4640.8999999999996</v>
      </c>
      <c r="AC9">
        <v>5484.7</v>
      </c>
      <c r="AD9">
        <v>6485.9</v>
      </c>
      <c r="AE9">
        <v>6085.3</v>
      </c>
      <c r="AF9">
        <v>6754.6</v>
      </c>
      <c r="AG9">
        <v>7660.4</v>
      </c>
      <c r="AH9">
        <v>7646.5</v>
      </c>
      <c r="AI9">
        <v>8110.6</v>
      </c>
      <c r="AJ9">
        <v>8406.4</v>
      </c>
      <c r="AK9">
        <v>8546.7000000000007</v>
      </c>
      <c r="AL9">
        <v>8674.1</v>
      </c>
      <c r="AM9">
        <v>8851.7000000000007</v>
      </c>
      <c r="AN9">
        <v>8426.7999999999993</v>
      </c>
      <c r="AO9">
        <v>7627.9</v>
      </c>
    </row>
    <row r="10" spans="1:41" x14ac:dyDescent="0.2">
      <c r="A10">
        <v>3</v>
      </c>
      <c r="B10">
        <v>3</v>
      </c>
      <c r="C10">
        <v>241.1</v>
      </c>
      <c r="D10">
        <v>310.2</v>
      </c>
      <c r="E10">
        <v>313</v>
      </c>
      <c r="F10">
        <v>290.89999999999998</v>
      </c>
      <c r="G10">
        <v>352.5</v>
      </c>
      <c r="H10">
        <v>418.3</v>
      </c>
      <c r="I10">
        <v>487.4</v>
      </c>
      <c r="J10">
        <v>535.79999999999995</v>
      </c>
      <c r="K10">
        <v>492.5</v>
      </c>
      <c r="L10">
        <v>491.6</v>
      </c>
      <c r="M10">
        <v>470</v>
      </c>
      <c r="N10">
        <v>533.9</v>
      </c>
      <c r="O10">
        <v>528.70000000000005</v>
      </c>
      <c r="P10">
        <v>523.20000000000005</v>
      </c>
      <c r="Q10">
        <v>519</v>
      </c>
      <c r="R10">
        <v>559.6</v>
      </c>
      <c r="S10">
        <v>628.79999999999995</v>
      </c>
      <c r="T10">
        <v>713.5</v>
      </c>
      <c r="U10">
        <v>755.9</v>
      </c>
      <c r="V10">
        <v>752.5</v>
      </c>
      <c r="W10">
        <v>843.4</v>
      </c>
      <c r="X10">
        <v>1039</v>
      </c>
      <c r="Y10">
        <v>1073.5999999999999</v>
      </c>
      <c r="Z10">
        <v>1083.0999999999999</v>
      </c>
      <c r="AA10">
        <v>1035.0999999999999</v>
      </c>
      <c r="AB10">
        <v>1065.8</v>
      </c>
      <c r="AC10">
        <v>1048.5</v>
      </c>
      <c r="AD10">
        <v>1018.4</v>
      </c>
      <c r="AE10">
        <v>989.4</v>
      </c>
      <c r="AF10">
        <v>933.7</v>
      </c>
      <c r="AG10">
        <v>919.7</v>
      </c>
      <c r="AH10">
        <v>940.4</v>
      </c>
      <c r="AI10">
        <v>976.6</v>
      </c>
      <c r="AJ10">
        <v>1000</v>
      </c>
      <c r="AK10">
        <v>984.9</v>
      </c>
      <c r="AL10">
        <v>975.5</v>
      </c>
      <c r="AM10">
        <v>956</v>
      </c>
      <c r="AN10">
        <v>894.1</v>
      </c>
      <c r="AO10">
        <v>988.9</v>
      </c>
    </row>
    <row r="11" spans="1:41" x14ac:dyDescent="0.2">
      <c r="A11">
        <v>1</v>
      </c>
      <c r="B11">
        <v>4</v>
      </c>
      <c r="C11">
        <v>2637.8</v>
      </c>
      <c r="D11">
        <v>3475.3</v>
      </c>
      <c r="E11">
        <v>3889.6</v>
      </c>
      <c r="F11">
        <v>3949</v>
      </c>
      <c r="G11">
        <v>4651.5</v>
      </c>
      <c r="H11">
        <v>6496.5</v>
      </c>
      <c r="I11">
        <v>7210.5</v>
      </c>
      <c r="J11">
        <v>7924.9</v>
      </c>
      <c r="K11">
        <v>8767.6</v>
      </c>
      <c r="L11">
        <v>8464.6</v>
      </c>
      <c r="M11">
        <v>8627.7999999999993</v>
      </c>
      <c r="N11">
        <v>9104.2999999999993</v>
      </c>
      <c r="O11">
        <v>9372.2000000000007</v>
      </c>
      <c r="P11">
        <v>8882.2000000000007</v>
      </c>
      <c r="Q11">
        <v>8587.9</v>
      </c>
      <c r="R11">
        <v>11405.9</v>
      </c>
      <c r="S11">
        <v>12162.5</v>
      </c>
      <c r="T11">
        <v>12531.3</v>
      </c>
      <c r="U11">
        <v>12751.9</v>
      </c>
      <c r="V11">
        <v>11923.2</v>
      </c>
      <c r="W11">
        <v>14435.4</v>
      </c>
      <c r="X11">
        <v>16659.5</v>
      </c>
      <c r="Y11">
        <v>17193.2</v>
      </c>
      <c r="Z11">
        <v>17169.2</v>
      </c>
      <c r="AA11">
        <v>16070.1</v>
      </c>
      <c r="AB11">
        <v>14195.2</v>
      </c>
      <c r="AC11">
        <v>15317.1</v>
      </c>
      <c r="AD11">
        <v>16405.7</v>
      </c>
      <c r="AE11">
        <v>14015.9</v>
      </c>
      <c r="AF11">
        <v>13773.4</v>
      </c>
      <c r="AG11">
        <v>13646.6</v>
      </c>
      <c r="AH11">
        <v>13935</v>
      </c>
      <c r="AI11">
        <v>15347.6</v>
      </c>
      <c r="AJ11">
        <v>16290.7</v>
      </c>
      <c r="AK11">
        <v>16313.5</v>
      </c>
      <c r="AL11">
        <v>16399.400000000001</v>
      </c>
      <c r="AM11">
        <v>16404.3</v>
      </c>
      <c r="AN11">
        <v>14606.8</v>
      </c>
      <c r="AO11">
        <v>14623.2</v>
      </c>
    </row>
    <row r="12" spans="1:41" x14ac:dyDescent="0.2">
      <c r="A12">
        <v>2</v>
      </c>
      <c r="B12">
        <v>4</v>
      </c>
      <c r="C12">
        <v>9310.7000000000007</v>
      </c>
      <c r="D12">
        <v>9534.7999999999993</v>
      </c>
      <c r="E12">
        <v>10575.4</v>
      </c>
      <c r="F12">
        <v>11552.2</v>
      </c>
      <c r="G12">
        <v>11230.4</v>
      </c>
      <c r="H12">
        <v>13217.6</v>
      </c>
      <c r="I12">
        <v>12590.7</v>
      </c>
      <c r="J12">
        <v>12587.8</v>
      </c>
      <c r="K12">
        <v>15149</v>
      </c>
      <c r="L12">
        <v>14653.3</v>
      </c>
      <c r="M12">
        <v>15622.9</v>
      </c>
      <c r="N12">
        <v>16878.7</v>
      </c>
      <c r="O12">
        <v>17502.3</v>
      </c>
      <c r="P12">
        <v>16762.3</v>
      </c>
      <c r="Q12">
        <v>16502.599999999999</v>
      </c>
      <c r="R12">
        <v>20324.3</v>
      </c>
      <c r="S12">
        <v>19290.099999999999</v>
      </c>
      <c r="T12">
        <v>17514.8</v>
      </c>
      <c r="U12">
        <v>16824.2</v>
      </c>
      <c r="V12">
        <v>15800.8</v>
      </c>
      <c r="W12">
        <v>17078.3</v>
      </c>
      <c r="X12">
        <v>15998.2</v>
      </c>
      <c r="Y12">
        <v>15979.2</v>
      </c>
      <c r="Z12">
        <v>15817.3</v>
      </c>
      <c r="AA12">
        <v>15490.3</v>
      </c>
      <c r="AB12">
        <v>13289.4</v>
      </c>
      <c r="AC12">
        <v>14576.1</v>
      </c>
      <c r="AD12">
        <v>16073.4</v>
      </c>
      <c r="AE12">
        <v>14134.3</v>
      </c>
      <c r="AF12">
        <v>14719</v>
      </c>
      <c r="AG12">
        <v>14804.5</v>
      </c>
      <c r="AH12">
        <v>14785.8</v>
      </c>
      <c r="AI12">
        <v>15680.5</v>
      </c>
      <c r="AJ12">
        <v>16290.7</v>
      </c>
      <c r="AK12">
        <v>16525.8</v>
      </c>
      <c r="AL12">
        <v>16774.2</v>
      </c>
      <c r="AM12">
        <v>17121.599999999999</v>
      </c>
      <c r="AN12">
        <v>16300.6</v>
      </c>
      <c r="AO12">
        <v>14755.1</v>
      </c>
    </row>
    <row r="13" spans="1:41" x14ac:dyDescent="0.2">
      <c r="A13">
        <v>3</v>
      </c>
      <c r="B13">
        <v>4</v>
      </c>
      <c r="C13">
        <v>283.3</v>
      </c>
      <c r="D13">
        <v>364.5</v>
      </c>
      <c r="E13">
        <v>367.8</v>
      </c>
      <c r="F13">
        <v>341.8</v>
      </c>
      <c r="G13">
        <v>414.2</v>
      </c>
      <c r="H13">
        <v>491.5</v>
      </c>
      <c r="I13">
        <v>572.70000000000005</v>
      </c>
      <c r="J13">
        <v>629.6</v>
      </c>
      <c r="K13">
        <v>578.79999999999995</v>
      </c>
      <c r="L13">
        <v>577.70000000000005</v>
      </c>
      <c r="M13">
        <v>552.29999999999995</v>
      </c>
      <c r="N13">
        <v>539.4</v>
      </c>
      <c r="O13">
        <v>535.5</v>
      </c>
      <c r="P13">
        <v>529.9</v>
      </c>
      <c r="Q13">
        <v>520.4</v>
      </c>
      <c r="R13">
        <v>561.20000000000005</v>
      </c>
      <c r="S13">
        <v>630.5</v>
      </c>
      <c r="T13">
        <v>715.5</v>
      </c>
      <c r="U13">
        <v>758</v>
      </c>
      <c r="V13">
        <v>754.6</v>
      </c>
      <c r="W13">
        <v>845.3</v>
      </c>
      <c r="X13">
        <v>1041.3</v>
      </c>
      <c r="Y13">
        <v>1076</v>
      </c>
      <c r="Z13">
        <v>1085.5</v>
      </c>
      <c r="AA13">
        <v>1037.4000000000001</v>
      </c>
      <c r="AB13">
        <v>1068.2</v>
      </c>
      <c r="AC13">
        <v>1050.8</v>
      </c>
      <c r="AD13">
        <v>1020.7</v>
      </c>
      <c r="AE13">
        <v>991.6</v>
      </c>
      <c r="AF13">
        <v>935.8</v>
      </c>
      <c r="AG13">
        <v>921.8</v>
      </c>
      <c r="AH13">
        <v>942.5</v>
      </c>
      <c r="AI13">
        <v>978.8</v>
      </c>
      <c r="AJ13">
        <v>1000</v>
      </c>
      <c r="AK13">
        <v>987.2</v>
      </c>
      <c r="AL13">
        <v>977.7</v>
      </c>
      <c r="AM13">
        <v>958.1</v>
      </c>
      <c r="AN13">
        <v>896.1</v>
      </c>
      <c r="AO13">
        <v>991.1</v>
      </c>
    </row>
    <row r="14" spans="1:41" x14ac:dyDescent="0.2">
      <c r="A14">
        <v>1</v>
      </c>
      <c r="B14">
        <v>5</v>
      </c>
      <c r="C14">
        <v>1368.4</v>
      </c>
      <c r="D14">
        <v>1711.2</v>
      </c>
      <c r="E14">
        <v>1695.2</v>
      </c>
      <c r="F14">
        <v>1780.2</v>
      </c>
      <c r="G14">
        <v>2458.5</v>
      </c>
      <c r="H14">
        <v>2838</v>
      </c>
      <c r="I14">
        <v>3377.6</v>
      </c>
      <c r="J14">
        <v>4072</v>
      </c>
      <c r="K14">
        <v>4081.6</v>
      </c>
      <c r="L14">
        <v>4363.6000000000004</v>
      </c>
      <c r="M14">
        <v>4357.8</v>
      </c>
      <c r="N14">
        <v>4301.3</v>
      </c>
      <c r="O14">
        <v>4288.8999999999996</v>
      </c>
      <c r="P14">
        <v>4248.8999999999996</v>
      </c>
      <c r="Q14">
        <v>5041.3999999999996</v>
      </c>
      <c r="R14">
        <v>5689</v>
      </c>
      <c r="S14">
        <v>6418.8</v>
      </c>
      <c r="T14">
        <v>5915.9</v>
      </c>
      <c r="U14">
        <v>6436.4</v>
      </c>
      <c r="V14">
        <v>6041.1</v>
      </c>
      <c r="W14">
        <v>6717.2</v>
      </c>
      <c r="X14">
        <v>6342.5</v>
      </c>
      <c r="Y14">
        <v>7020.7</v>
      </c>
      <c r="Z14">
        <v>6877.8</v>
      </c>
      <c r="AA14">
        <v>6372</v>
      </c>
      <c r="AB14">
        <v>6314.4</v>
      </c>
      <c r="AC14">
        <v>6704.4</v>
      </c>
      <c r="AD14">
        <v>7091.8</v>
      </c>
      <c r="AE14">
        <v>5981.1</v>
      </c>
      <c r="AF14">
        <v>5799.8</v>
      </c>
      <c r="AG14">
        <v>5581</v>
      </c>
      <c r="AH14">
        <v>5705.4</v>
      </c>
      <c r="AI14">
        <v>6283.7</v>
      </c>
      <c r="AJ14">
        <v>6669.9</v>
      </c>
      <c r="AK14">
        <v>6679.2</v>
      </c>
      <c r="AL14">
        <v>6714.4</v>
      </c>
      <c r="AM14">
        <v>6716.4</v>
      </c>
      <c r="AN14">
        <v>5980.4</v>
      </c>
      <c r="AO14">
        <v>7896</v>
      </c>
    </row>
    <row r="15" spans="1:41" x14ac:dyDescent="0.2">
      <c r="A15">
        <v>2</v>
      </c>
      <c r="B15">
        <v>5</v>
      </c>
      <c r="C15">
        <v>3561.3</v>
      </c>
      <c r="D15">
        <v>3599.8</v>
      </c>
      <c r="E15">
        <v>3680.6</v>
      </c>
      <c r="F15">
        <v>3613.9</v>
      </c>
      <c r="G15">
        <v>3992.6</v>
      </c>
      <c r="H15">
        <v>3905.9</v>
      </c>
      <c r="I15">
        <v>4466.8</v>
      </c>
      <c r="J15">
        <v>4643.8999999999996</v>
      </c>
      <c r="K15">
        <v>4803.2</v>
      </c>
      <c r="L15">
        <v>4429</v>
      </c>
      <c r="M15">
        <v>4718</v>
      </c>
      <c r="N15">
        <v>4771.3999999999996</v>
      </c>
      <c r="O15">
        <v>4770.6000000000004</v>
      </c>
      <c r="P15">
        <v>4637.2</v>
      </c>
      <c r="Q15">
        <v>4469</v>
      </c>
      <c r="R15">
        <v>5110</v>
      </c>
      <c r="S15">
        <v>5329.3</v>
      </c>
      <c r="T15">
        <v>6271.2</v>
      </c>
      <c r="U15">
        <v>6968.5</v>
      </c>
      <c r="V15">
        <v>7027.7</v>
      </c>
      <c r="W15">
        <v>7141.1</v>
      </c>
      <c r="X15">
        <v>7756.1</v>
      </c>
      <c r="Y15">
        <v>7752</v>
      </c>
      <c r="Z15">
        <v>7253</v>
      </c>
      <c r="AA15">
        <v>7087.8</v>
      </c>
      <c r="AB15">
        <v>7324.7</v>
      </c>
      <c r="AC15">
        <v>8005.9</v>
      </c>
      <c r="AD15">
        <v>7760.8</v>
      </c>
      <c r="AE15">
        <v>6210.6</v>
      </c>
      <c r="AF15">
        <v>6925.6</v>
      </c>
      <c r="AG15">
        <v>6887.2</v>
      </c>
      <c r="AH15">
        <v>6580.7</v>
      </c>
      <c r="AI15">
        <v>6575.2</v>
      </c>
      <c r="AJ15">
        <v>6669.9</v>
      </c>
      <c r="AK15">
        <v>6395.6</v>
      </c>
      <c r="AL15">
        <v>6057.8</v>
      </c>
      <c r="AM15">
        <v>5184.1000000000004</v>
      </c>
      <c r="AN15">
        <v>4925.1000000000004</v>
      </c>
      <c r="AO15">
        <v>6262.9</v>
      </c>
    </row>
    <row r="16" spans="1:41" x14ac:dyDescent="0.2">
      <c r="A16">
        <v>3</v>
      </c>
      <c r="B16">
        <v>5</v>
      </c>
      <c r="C16">
        <v>384.2</v>
      </c>
      <c r="D16">
        <v>475.4</v>
      </c>
      <c r="E16">
        <v>460.6</v>
      </c>
      <c r="F16">
        <v>492.6</v>
      </c>
      <c r="G16">
        <v>615.79999999999995</v>
      </c>
      <c r="H16">
        <v>726.6</v>
      </c>
      <c r="I16">
        <v>756.2</v>
      </c>
      <c r="J16">
        <v>876.8</v>
      </c>
      <c r="K16">
        <v>849.8</v>
      </c>
      <c r="L16">
        <v>985.2</v>
      </c>
      <c r="M16">
        <v>923.6</v>
      </c>
      <c r="N16">
        <v>901.5</v>
      </c>
      <c r="O16">
        <v>899</v>
      </c>
      <c r="P16">
        <v>916.3</v>
      </c>
      <c r="Q16">
        <v>1128.0999999999999</v>
      </c>
      <c r="R16">
        <v>1113.3</v>
      </c>
      <c r="S16">
        <v>1204.4000000000001</v>
      </c>
      <c r="T16">
        <v>943.3</v>
      </c>
      <c r="U16">
        <v>923.6</v>
      </c>
      <c r="V16">
        <v>859.6</v>
      </c>
      <c r="W16">
        <v>940.6</v>
      </c>
      <c r="X16">
        <v>817.7</v>
      </c>
      <c r="Y16">
        <v>905.7</v>
      </c>
      <c r="Z16">
        <v>948.3</v>
      </c>
      <c r="AA16">
        <v>899</v>
      </c>
      <c r="AB16">
        <v>862.1</v>
      </c>
      <c r="AC16">
        <v>837.4</v>
      </c>
      <c r="AD16">
        <v>913.8</v>
      </c>
      <c r="AE16">
        <v>963.1</v>
      </c>
      <c r="AF16">
        <v>837.4</v>
      </c>
      <c r="AG16">
        <v>810.3</v>
      </c>
      <c r="AH16">
        <v>867</v>
      </c>
      <c r="AI16">
        <v>955.7</v>
      </c>
      <c r="AJ16">
        <v>1000</v>
      </c>
      <c r="AK16">
        <v>1044.3</v>
      </c>
      <c r="AL16">
        <v>1108.4000000000001</v>
      </c>
      <c r="AM16">
        <v>1295.5999999999999</v>
      </c>
      <c r="AN16">
        <v>1214.3</v>
      </c>
      <c r="AO16">
        <v>1260.8</v>
      </c>
    </row>
    <row r="17" spans="1:41" x14ac:dyDescent="0.2">
      <c r="A17">
        <v>1</v>
      </c>
      <c r="B17">
        <v>6</v>
      </c>
      <c r="C17">
        <v>1043.9000000000001</v>
      </c>
      <c r="D17">
        <v>1234.0999999999999</v>
      </c>
      <c r="E17">
        <v>1341.7</v>
      </c>
      <c r="F17">
        <v>1321</v>
      </c>
      <c r="G17">
        <v>2150.8000000000002</v>
      </c>
      <c r="H17">
        <v>2120.5</v>
      </c>
      <c r="I17">
        <v>2648.5</v>
      </c>
      <c r="J17">
        <v>3922</v>
      </c>
      <c r="K17">
        <v>3110.1</v>
      </c>
      <c r="L17">
        <v>4781.6000000000004</v>
      </c>
      <c r="M17">
        <v>6118.7</v>
      </c>
      <c r="N17">
        <v>5471.2</v>
      </c>
      <c r="O17">
        <v>5726.8</v>
      </c>
      <c r="P17">
        <v>6782.5</v>
      </c>
      <c r="Q17">
        <v>7814</v>
      </c>
      <c r="R17">
        <v>8411.2999999999993</v>
      </c>
      <c r="S17">
        <v>9264.4</v>
      </c>
      <c r="T17">
        <v>8197.1</v>
      </c>
      <c r="U17">
        <v>8974.7000000000007</v>
      </c>
      <c r="V17">
        <v>9127.6</v>
      </c>
      <c r="W17">
        <v>9492.2000000000007</v>
      </c>
      <c r="X17">
        <v>9630.6</v>
      </c>
      <c r="Y17">
        <v>9830.2000000000007</v>
      </c>
      <c r="Z17">
        <v>11139.1</v>
      </c>
      <c r="AA17">
        <v>12645.1</v>
      </c>
      <c r="AB17">
        <v>12695.5</v>
      </c>
      <c r="AC17">
        <v>13779.8</v>
      </c>
      <c r="AD17">
        <v>14848.3</v>
      </c>
      <c r="AE17">
        <v>12763.2</v>
      </c>
      <c r="AF17">
        <v>12620.3</v>
      </c>
      <c r="AG17">
        <v>12663.6</v>
      </c>
      <c r="AH17">
        <v>12931.2</v>
      </c>
      <c r="AI17">
        <v>14241.9</v>
      </c>
      <c r="AJ17">
        <v>15117.1</v>
      </c>
      <c r="AK17">
        <v>15138.2</v>
      </c>
      <c r="AL17">
        <v>15217.9</v>
      </c>
      <c r="AM17">
        <v>15222.5</v>
      </c>
      <c r="AN17">
        <v>13554.5</v>
      </c>
      <c r="AO17">
        <v>13596.3</v>
      </c>
    </row>
    <row r="18" spans="1:41" x14ac:dyDescent="0.2">
      <c r="A18">
        <v>2</v>
      </c>
      <c r="B18">
        <v>6</v>
      </c>
      <c r="C18">
        <v>4263.5</v>
      </c>
      <c r="D18">
        <v>4401.3999999999996</v>
      </c>
      <c r="E18">
        <v>4194.5</v>
      </c>
      <c r="F18">
        <v>3758.7</v>
      </c>
      <c r="G18">
        <v>5732.9</v>
      </c>
      <c r="H18">
        <v>5369.6</v>
      </c>
      <c r="I18">
        <v>6209.9</v>
      </c>
      <c r="J18">
        <v>8074.3</v>
      </c>
      <c r="K18">
        <v>5706.9</v>
      </c>
      <c r="L18">
        <v>8072.2</v>
      </c>
      <c r="M18">
        <v>9744.7999999999993</v>
      </c>
      <c r="N18">
        <v>8605.2999999999993</v>
      </c>
      <c r="O18">
        <v>8788.9</v>
      </c>
      <c r="P18">
        <v>10538.9</v>
      </c>
      <c r="Q18">
        <v>12847.6</v>
      </c>
      <c r="R18">
        <v>13670.8</v>
      </c>
      <c r="S18">
        <v>14555.4</v>
      </c>
      <c r="T18">
        <v>12200.8</v>
      </c>
      <c r="U18">
        <v>12818.3</v>
      </c>
      <c r="V18">
        <v>12906.4</v>
      </c>
      <c r="W18">
        <v>13289.1</v>
      </c>
      <c r="X18">
        <v>13090.1</v>
      </c>
      <c r="Y18">
        <v>13106.9</v>
      </c>
      <c r="Z18">
        <v>14307.1</v>
      </c>
      <c r="AA18">
        <v>15529.1</v>
      </c>
      <c r="AB18">
        <v>15191.2</v>
      </c>
      <c r="AC18">
        <v>16775.400000000001</v>
      </c>
      <c r="AD18">
        <v>17468.599999999999</v>
      </c>
      <c r="AE18">
        <v>15537.8</v>
      </c>
      <c r="AF18">
        <v>14723.7</v>
      </c>
      <c r="AG18">
        <v>14898.4</v>
      </c>
      <c r="AH18">
        <v>14599.7</v>
      </c>
      <c r="AI18">
        <v>15105.1</v>
      </c>
      <c r="AJ18">
        <v>15117.1</v>
      </c>
      <c r="AK18">
        <v>14129</v>
      </c>
      <c r="AL18">
        <v>13151.3</v>
      </c>
      <c r="AM18">
        <v>11335.9</v>
      </c>
      <c r="AN18">
        <v>10369.6</v>
      </c>
      <c r="AO18">
        <v>10625.9</v>
      </c>
    </row>
    <row r="19" spans="1:41" x14ac:dyDescent="0.2">
      <c r="A19">
        <v>3</v>
      </c>
      <c r="B19">
        <v>6</v>
      </c>
      <c r="C19">
        <v>244.8</v>
      </c>
      <c r="D19">
        <v>280.39999999999998</v>
      </c>
      <c r="E19">
        <v>319.89999999999998</v>
      </c>
      <c r="F19">
        <v>351.5</v>
      </c>
      <c r="G19">
        <v>375.2</v>
      </c>
      <c r="H19">
        <v>394.9</v>
      </c>
      <c r="I19">
        <v>426.5</v>
      </c>
      <c r="J19">
        <v>485.7</v>
      </c>
      <c r="K19">
        <v>545</v>
      </c>
      <c r="L19">
        <v>592.4</v>
      </c>
      <c r="M19">
        <v>627.9</v>
      </c>
      <c r="N19">
        <v>635.79999999999995</v>
      </c>
      <c r="O19">
        <v>651.6</v>
      </c>
      <c r="P19">
        <v>643.6</v>
      </c>
      <c r="Q19">
        <v>608.20000000000005</v>
      </c>
      <c r="R19">
        <v>615.29999999999995</v>
      </c>
      <c r="S19">
        <v>636.5</v>
      </c>
      <c r="T19">
        <v>671.9</v>
      </c>
      <c r="U19">
        <v>700.1</v>
      </c>
      <c r="V19">
        <v>707.2</v>
      </c>
      <c r="W19">
        <v>714.3</v>
      </c>
      <c r="X19">
        <v>735.7</v>
      </c>
      <c r="Y19">
        <v>750</v>
      </c>
      <c r="Z19">
        <v>778.6</v>
      </c>
      <c r="AA19">
        <v>814.3</v>
      </c>
      <c r="AB19">
        <v>835.7</v>
      </c>
      <c r="AC19">
        <v>821.4</v>
      </c>
      <c r="AD19">
        <v>850</v>
      </c>
      <c r="AE19">
        <v>821.4</v>
      </c>
      <c r="AF19">
        <v>857.1</v>
      </c>
      <c r="AG19">
        <v>850</v>
      </c>
      <c r="AH19">
        <v>885.7</v>
      </c>
      <c r="AI19">
        <v>942.9</v>
      </c>
      <c r="AJ19">
        <v>1000</v>
      </c>
      <c r="AK19">
        <v>1071.4000000000001</v>
      </c>
      <c r="AL19">
        <v>1157.0999999999999</v>
      </c>
      <c r="AM19">
        <v>1342.9</v>
      </c>
      <c r="AN19">
        <v>1307.0999999999999</v>
      </c>
      <c r="AO19">
        <v>1279.5</v>
      </c>
    </row>
    <row r="20" spans="1:41" x14ac:dyDescent="0.2">
      <c r="A20">
        <v>1</v>
      </c>
      <c r="B20">
        <v>7</v>
      </c>
      <c r="C20">
        <v>17027.2</v>
      </c>
      <c r="D20">
        <v>19323.099999999999</v>
      </c>
      <c r="E20">
        <v>30254</v>
      </c>
      <c r="F20">
        <v>34900.6</v>
      </c>
      <c r="G20">
        <v>38446.5</v>
      </c>
      <c r="H20">
        <v>44683.5</v>
      </c>
      <c r="I20">
        <v>50128</v>
      </c>
      <c r="J20">
        <v>68308.5</v>
      </c>
      <c r="K20">
        <v>107407.9</v>
      </c>
      <c r="L20">
        <v>149170.5</v>
      </c>
      <c r="M20">
        <v>145766.29999999999</v>
      </c>
      <c r="N20">
        <v>136144.5</v>
      </c>
      <c r="O20">
        <v>142609.20000000001</v>
      </c>
      <c r="P20">
        <v>131248.70000000001</v>
      </c>
      <c r="Q20">
        <v>77685.5</v>
      </c>
      <c r="R20">
        <v>81656.600000000006</v>
      </c>
      <c r="S20">
        <v>72764</v>
      </c>
      <c r="T20">
        <v>80165</v>
      </c>
      <c r="U20">
        <v>91892.7</v>
      </c>
      <c r="V20">
        <v>80711.600000000006</v>
      </c>
      <c r="W20">
        <v>80032.899999999994</v>
      </c>
      <c r="X20">
        <v>79820.3</v>
      </c>
      <c r="Y20">
        <v>74075.100000000006</v>
      </c>
      <c r="Z20">
        <v>70066.399999999994</v>
      </c>
      <c r="AA20">
        <v>92802.3</v>
      </c>
      <c r="AB20">
        <v>93076.3</v>
      </c>
      <c r="AC20">
        <v>70631</v>
      </c>
      <c r="AD20">
        <v>78848</v>
      </c>
      <c r="AE20">
        <v>125214</v>
      </c>
      <c r="AF20">
        <v>122935</v>
      </c>
      <c r="AG20">
        <v>107028.9</v>
      </c>
      <c r="AH20">
        <v>146600</v>
      </c>
      <c r="AI20">
        <v>172417</v>
      </c>
      <c r="AJ20">
        <v>219033</v>
      </c>
      <c r="AK20">
        <v>222726</v>
      </c>
      <c r="AL20">
        <v>234366</v>
      </c>
      <c r="AM20">
        <v>323368</v>
      </c>
      <c r="AN20">
        <v>184766</v>
      </c>
      <c r="AO20">
        <v>231616.1</v>
      </c>
    </row>
    <row r="21" spans="1:41" x14ac:dyDescent="0.2">
      <c r="A21">
        <v>2</v>
      </c>
      <c r="B21">
        <v>7</v>
      </c>
      <c r="C21">
        <v>379824.6</v>
      </c>
      <c r="D21">
        <v>375229.2</v>
      </c>
      <c r="E21">
        <v>357728.9</v>
      </c>
      <c r="F21">
        <v>337429</v>
      </c>
      <c r="G21">
        <v>331446.5</v>
      </c>
      <c r="H21">
        <v>333955</v>
      </c>
      <c r="I21">
        <v>343457.1</v>
      </c>
      <c r="J21">
        <v>344028.9</v>
      </c>
      <c r="K21">
        <v>343203.3</v>
      </c>
      <c r="L21">
        <v>340475.4</v>
      </c>
      <c r="M21">
        <v>330781.40000000002</v>
      </c>
      <c r="N21">
        <v>318220.40000000002</v>
      </c>
      <c r="O21">
        <v>333948.59999999998</v>
      </c>
      <c r="P21">
        <v>327798.40000000002</v>
      </c>
      <c r="Q21">
        <v>318359.40000000002</v>
      </c>
      <c r="R21">
        <v>315755.5</v>
      </c>
      <c r="S21">
        <v>315627.59999999998</v>
      </c>
      <c r="T21">
        <v>305324.3</v>
      </c>
      <c r="U21">
        <v>303704.3</v>
      </c>
      <c r="V21">
        <v>304489.8</v>
      </c>
      <c r="W21">
        <v>300632.5</v>
      </c>
      <c r="X21">
        <v>295852</v>
      </c>
      <c r="Y21">
        <v>297090.09999999998</v>
      </c>
      <c r="Z21">
        <v>293861.7</v>
      </c>
      <c r="AA21">
        <v>293758.40000000002</v>
      </c>
      <c r="AB21">
        <v>294409.40000000002</v>
      </c>
      <c r="AC21">
        <v>301012.8</v>
      </c>
      <c r="AD21">
        <v>269567.5</v>
      </c>
      <c r="AE21">
        <v>252143</v>
      </c>
      <c r="AF21">
        <v>254249.8</v>
      </c>
      <c r="AG21">
        <v>263158.59999999998</v>
      </c>
      <c r="AH21">
        <v>246023.4</v>
      </c>
      <c r="AI21">
        <v>237477.7</v>
      </c>
      <c r="AJ21">
        <v>219033</v>
      </c>
      <c r="AK21">
        <v>221386</v>
      </c>
      <c r="AL21">
        <v>224257.4</v>
      </c>
      <c r="AM21">
        <v>238800.3</v>
      </c>
      <c r="AN21">
        <v>243921.5</v>
      </c>
      <c r="AO21">
        <v>251156</v>
      </c>
    </row>
    <row r="22" spans="1:41" x14ac:dyDescent="0.2">
      <c r="A22">
        <v>3</v>
      </c>
      <c r="B22">
        <v>7</v>
      </c>
      <c r="C22">
        <v>44.8</v>
      </c>
      <c r="D22">
        <v>51.5</v>
      </c>
      <c r="E22">
        <v>84.6</v>
      </c>
      <c r="F22">
        <v>103.4</v>
      </c>
      <c r="G22">
        <v>116</v>
      </c>
      <c r="H22">
        <v>133.80000000000001</v>
      </c>
      <c r="I22">
        <v>146</v>
      </c>
      <c r="J22">
        <v>198.6</v>
      </c>
      <c r="K22">
        <v>313</v>
      </c>
      <c r="L22">
        <v>438.1</v>
      </c>
      <c r="M22">
        <v>440.7</v>
      </c>
      <c r="N22">
        <v>427.8</v>
      </c>
      <c r="O22">
        <v>427</v>
      </c>
      <c r="P22">
        <v>400.4</v>
      </c>
      <c r="Q22">
        <v>244</v>
      </c>
      <c r="R22">
        <v>258.60000000000002</v>
      </c>
      <c r="S22">
        <v>230.5</v>
      </c>
      <c r="T22">
        <v>262.60000000000002</v>
      </c>
      <c r="U22">
        <v>302.60000000000002</v>
      </c>
      <c r="V22">
        <v>265.10000000000002</v>
      </c>
      <c r="W22">
        <v>266.2</v>
      </c>
      <c r="X22">
        <v>269.8</v>
      </c>
      <c r="Y22">
        <v>249.3</v>
      </c>
      <c r="Z22">
        <v>238.4</v>
      </c>
      <c r="AA22">
        <v>315.89999999999998</v>
      </c>
      <c r="AB22">
        <v>316.10000000000002</v>
      </c>
      <c r="AC22">
        <v>234.6</v>
      </c>
      <c r="AD22">
        <v>292.5</v>
      </c>
      <c r="AE22">
        <v>496.6</v>
      </c>
      <c r="AF22">
        <v>483.5</v>
      </c>
      <c r="AG22">
        <v>406.7</v>
      </c>
      <c r="AH22">
        <v>595.9</v>
      </c>
      <c r="AI22">
        <v>726</v>
      </c>
      <c r="AJ22">
        <v>1000</v>
      </c>
      <c r="AK22">
        <v>1006.1</v>
      </c>
      <c r="AL22">
        <v>1045.0999999999999</v>
      </c>
      <c r="AM22">
        <v>1354.1</v>
      </c>
      <c r="AN22">
        <v>757.5</v>
      </c>
      <c r="AO22">
        <v>922.2</v>
      </c>
    </row>
    <row r="23" spans="1:41" x14ac:dyDescent="0.2">
      <c r="A23">
        <v>1</v>
      </c>
      <c r="B23">
        <v>8</v>
      </c>
      <c r="C23">
        <v>5651.6</v>
      </c>
      <c r="D23">
        <v>6256.2</v>
      </c>
      <c r="E23">
        <v>11751.7</v>
      </c>
      <c r="F23">
        <v>15450.9</v>
      </c>
      <c r="G23">
        <v>16339.2</v>
      </c>
      <c r="H23">
        <v>16972.2</v>
      </c>
      <c r="I23">
        <v>17950.900000000001</v>
      </c>
      <c r="J23">
        <v>22745.3</v>
      </c>
      <c r="K23">
        <v>25021</v>
      </c>
      <c r="L23">
        <v>26647.599999999999</v>
      </c>
      <c r="M23">
        <v>28022.7</v>
      </c>
      <c r="N23">
        <v>24913.200000000001</v>
      </c>
      <c r="O23">
        <v>28183.8</v>
      </c>
      <c r="P23">
        <v>27332.7</v>
      </c>
      <c r="Q23">
        <v>26017.1</v>
      </c>
      <c r="R23">
        <v>26077.8</v>
      </c>
      <c r="S23">
        <v>25801.5</v>
      </c>
      <c r="T23">
        <v>26347.8</v>
      </c>
      <c r="U23">
        <v>27594.1</v>
      </c>
      <c r="V23">
        <v>26375.1</v>
      </c>
      <c r="W23">
        <v>25842.400000000001</v>
      </c>
      <c r="X23">
        <v>23067.4</v>
      </c>
      <c r="Y23">
        <v>24665.5</v>
      </c>
      <c r="Z23">
        <v>24145.200000000001</v>
      </c>
      <c r="AA23">
        <v>24394.2</v>
      </c>
      <c r="AB23">
        <v>24500.799999999999</v>
      </c>
      <c r="AC23">
        <v>23788.3</v>
      </c>
      <c r="AD23">
        <v>22629</v>
      </c>
      <c r="AE23">
        <v>22208.5</v>
      </c>
      <c r="AF23">
        <v>21920.799999999999</v>
      </c>
      <c r="AG23">
        <v>21536.5</v>
      </c>
      <c r="AH23">
        <v>22085.599999999999</v>
      </c>
      <c r="AI23">
        <v>25879.8</v>
      </c>
      <c r="AJ23">
        <v>31667.7</v>
      </c>
      <c r="AK23">
        <v>35986.199999999997</v>
      </c>
      <c r="AL23">
        <v>37700.300000000003</v>
      </c>
      <c r="AM23">
        <v>41610.800000000003</v>
      </c>
      <c r="AN23">
        <v>33323.4</v>
      </c>
      <c r="AO23">
        <v>31292.5</v>
      </c>
    </row>
    <row r="24" spans="1:41" x14ac:dyDescent="0.2">
      <c r="A24">
        <v>2</v>
      </c>
      <c r="B24">
        <v>8</v>
      </c>
      <c r="C24">
        <v>17388.5</v>
      </c>
      <c r="D24">
        <v>17300.900000000001</v>
      </c>
      <c r="E24">
        <v>17622.3</v>
      </c>
      <c r="F24">
        <v>18937.400000000001</v>
      </c>
      <c r="G24">
        <v>19843.400000000001</v>
      </c>
      <c r="H24">
        <v>20194.099999999999</v>
      </c>
      <c r="I24">
        <v>19434.2</v>
      </c>
      <c r="J24">
        <v>22678.2</v>
      </c>
      <c r="K24">
        <v>24080.9</v>
      </c>
      <c r="L24">
        <v>23905.599999999999</v>
      </c>
      <c r="M24">
        <v>24373.200000000001</v>
      </c>
      <c r="N24">
        <v>22736.6</v>
      </c>
      <c r="O24">
        <v>26068.2</v>
      </c>
      <c r="P24">
        <v>25688.3</v>
      </c>
      <c r="Q24">
        <v>25892.799999999999</v>
      </c>
      <c r="R24">
        <v>26740.400000000001</v>
      </c>
      <c r="S24">
        <v>27675.5</v>
      </c>
      <c r="T24">
        <v>28552.3</v>
      </c>
      <c r="U24">
        <v>29984.3</v>
      </c>
      <c r="V24">
        <v>29005.200000000001</v>
      </c>
      <c r="W24">
        <v>29052</v>
      </c>
      <c r="X24">
        <v>27503.1</v>
      </c>
      <c r="Y24">
        <v>30069</v>
      </c>
      <c r="Z24">
        <v>29972.6</v>
      </c>
      <c r="AA24">
        <v>30748.9</v>
      </c>
      <c r="AB24">
        <v>31851.8</v>
      </c>
      <c r="AC24">
        <v>31884.400000000001</v>
      </c>
      <c r="AD24">
        <v>31855.3</v>
      </c>
      <c r="AE24">
        <v>31250.799999999999</v>
      </c>
      <c r="AF24">
        <v>29753.3</v>
      </c>
      <c r="AG24">
        <v>28256.1</v>
      </c>
      <c r="AH24">
        <v>29187.7</v>
      </c>
      <c r="AI24">
        <v>30632.5</v>
      </c>
      <c r="AJ24">
        <v>31667.7</v>
      </c>
      <c r="AK24">
        <v>33740.6</v>
      </c>
      <c r="AL24">
        <v>33944.6</v>
      </c>
      <c r="AM24">
        <v>31411.1</v>
      </c>
      <c r="AN24">
        <v>23879.1</v>
      </c>
      <c r="AO24">
        <v>20889.900000000001</v>
      </c>
    </row>
    <row r="25" spans="1:41" x14ac:dyDescent="0.2">
      <c r="A25">
        <v>3</v>
      </c>
      <c r="B25">
        <v>8</v>
      </c>
      <c r="C25">
        <v>325</v>
      </c>
      <c r="D25">
        <v>361.6</v>
      </c>
      <c r="E25">
        <v>666.9</v>
      </c>
      <c r="F25">
        <v>815.9</v>
      </c>
      <c r="G25">
        <v>823.4</v>
      </c>
      <c r="H25">
        <v>840.5</v>
      </c>
      <c r="I25">
        <v>923.7</v>
      </c>
      <c r="J25">
        <v>1003</v>
      </c>
      <c r="K25">
        <v>1039</v>
      </c>
      <c r="L25">
        <v>1114.7</v>
      </c>
      <c r="M25">
        <v>1149.7</v>
      </c>
      <c r="N25">
        <v>1095.7</v>
      </c>
      <c r="O25">
        <v>1081.2</v>
      </c>
      <c r="P25">
        <v>1064</v>
      </c>
      <c r="Q25">
        <v>1004.8</v>
      </c>
      <c r="R25">
        <v>975.2</v>
      </c>
      <c r="S25">
        <v>932.3</v>
      </c>
      <c r="T25">
        <v>922.8</v>
      </c>
      <c r="U25">
        <v>920.3</v>
      </c>
      <c r="V25">
        <v>909.3</v>
      </c>
      <c r="W25">
        <v>889.5</v>
      </c>
      <c r="X25">
        <v>838.7</v>
      </c>
      <c r="Y25">
        <v>820.3</v>
      </c>
      <c r="Z25">
        <v>805.6</v>
      </c>
      <c r="AA25">
        <v>793.3</v>
      </c>
      <c r="AB25">
        <v>769.2</v>
      </c>
      <c r="AC25">
        <v>746.1</v>
      </c>
      <c r="AD25">
        <v>710.4</v>
      </c>
      <c r="AE25">
        <v>710.7</v>
      </c>
      <c r="AF25">
        <v>736.8</v>
      </c>
      <c r="AG25">
        <v>762.2</v>
      </c>
      <c r="AH25">
        <v>756.7</v>
      </c>
      <c r="AI25">
        <v>844.8</v>
      </c>
      <c r="AJ25">
        <v>1000</v>
      </c>
      <c r="AK25">
        <v>1066.5999999999999</v>
      </c>
      <c r="AL25">
        <v>1110.5999999999999</v>
      </c>
      <c r="AM25">
        <v>1324.7</v>
      </c>
      <c r="AN25">
        <v>1395.5</v>
      </c>
      <c r="AO25">
        <v>1498</v>
      </c>
    </row>
    <row r="26" spans="1:41" x14ac:dyDescent="0.2">
      <c r="A26">
        <v>1</v>
      </c>
      <c r="B26">
        <v>9</v>
      </c>
      <c r="C26">
        <v>3185.1</v>
      </c>
      <c r="D26">
        <v>3830.9</v>
      </c>
      <c r="E26">
        <v>3908.4</v>
      </c>
      <c r="F26">
        <v>4473</v>
      </c>
      <c r="G26">
        <v>5264.7</v>
      </c>
      <c r="H26">
        <v>5031.2</v>
      </c>
      <c r="I26">
        <v>6218.8</v>
      </c>
      <c r="J26">
        <v>8156.1</v>
      </c>
      <c r="K26">
        <v>8873.9</v>
      </c>
      <c r="L26">
        <v>8860.2000000000007</v>
      </c>
      <c r="M26">
        <v>5732.6</v>
      </c>
      <c r="N26">
        <v>5914.1</v>
      </c>
      <c r="O26">
        <v>5704.3</v>
      </c>
      <c r="P26">
        <v>5293</v>
      </c>
      <c r="Q26">
        <v>5190.8</v>
      </c>
      <c r="R26">
        <v>6606.4</v>
      </c>
      <c r="S26">
        <v>9036.2999999999993</v>
      </c>
      <c r="T26">
        <v>10343.299999999999</v>
      </c>
      <c r="U26">
        <v>10814.9</v>
      </c>
      <c r="V26">
        <v>9675.9</v>
      </c>
      <c r="W26">
        <v>10096.1</v>
      </c>
      <c r="X26">
        <v>9392.9</v>
      </c>
      <c r="Y26">
        <v>10217</v>
      </c>
      <c r="Z26">
        <v>12233.3</v>
      </c>
      <c r="AA26">
        <v>11286.7</v>
      </c>
      <c r="AB26">
        <v>11319.3</v>
      </c>
      <c r="AC26">
        <v>10667.1</v>
      </c>
      <c r="AD26">
        <v>9845.4</v>
      </c>
      <c r="AE26">
        <v>9370.7999999999993</v>
      </c>
      <c r="AF26">
        <v>8928</v>
      </c>
      <c r="AG26">
        <v>8140.8</v>
      </c>
      <c r="AH26">
        <v>8367</v>
      </c>
      <c r="AI26">
        <v>9811.9</v>
      </c>
      <c r="AJ26">
        <v>12018.7</v>
      </c>
      <c r="AK26">
        <v>13677.9</v>
      </c>
      <c r="AL26">
        <v>14344</v>
      </c>
      <c r="AM26">
        <v>15810.3</v>
      </c>
      <c r="AN26">
        <v>12639.4</v>
      </c>
      <c r="AO26">
        <v>12934.2</v>
      </c>
    </row>
    <row r="27" spans="1:41" x14ac:dyDescent="0.2">
      <c r="A27">
        <v>2</v>
      </c>
      <c r="B27">
        <v>9</v>
      </c>
      <c r="C27">
        <v>17981.3</v>
      </c>
      <c r="D27">
        <v>20668.099999999999</v>
      </c>
      <c r="E27">
        <v>18966.400000000001</v>
      </c>
      <c r="F27">
        <v>16993.2</v>
      </c>
      <c r="G27">
        <v>18386.2</v>
      </c>
      <c r="H27">
        <v>17753.2</v>
      </c>
      <c r="I27">
        <v>19155.8</v>
      </c>
      <c r="J27">
        <v>20361.599999999999</v>
      </c>
      <c r="K27">
        <v>19173.8</v>
      </c>
      <c r="L27">
        <v>18716.2</v>
      </c>
      <c r="M27">
        <v>12984.1</v>
      </c>
      <c r="N27">
        <v>11257.5</v>
      </c>
      <c r="O27">
        <v>14929.5</v>
      </c>
      <c r="P27">
        <v>15712.5</v>
      </c>
      <c r="Q27">
        <v>14836.5</v>
      </c>
      <c r="R27">
        <v>14361.1</v>
      </c>
      <c r="S27">
        <v>14713.2</v>
      </c>
      <c r="T27">
        <v>17096.900000000001</v>
      </c>
      <c r="U27">
        <v>18089.7</v>
      </c>
      <c r="V27">
        <v>17778.7</v>
      </c>
      <c r="W27">
        <v>18303.5</v>
      </c>
      <c r="X27">
        <v>17509.599999999999</v>
      </c>
      <c r="Y27">
        <v>18071.400000000001</v>
      </c>
      <c r="Z27">
        <v>19485.5</v>
      </c>
      <c r="AA27">
        <v>19421.7</v>
      </c>
      <c r="AB27">
        <v>20541.900000000001</v>
      </c>
      <c r="AC27">
        <v>21936.1</v>
      </c>
      <c r="AD27">
        <v>20727.8</v>
      </c>
      <c r="AE27">
        <v>18791.2</v>
      </c>
      <c r="AF27">
        <v>19635.5</v>
      </c>
      <c r="AG27">
        <v>16430.099999999999</v>
      </c>
      <c r="AH27">
        <v>14344.8</v>
      </c>
      <c r="AI27">
        <v>12677.3</v>
      </c>
      <c r="AJ27">
        <v>12018.7</v>
      </c>
      <c r="AK27">
        <v>9927.6</v>
      </c>
      <c r="AL27">
        <v>9380.2999999999993</v>
      </c>
      <c r="AM27">
        <v>10033.1</v>
      </c>
      <c r="AN27">
        <v>6946.2</v>
      </c>
      <c r="AO27">
        <v>6528.9</v>
      </c>
    </row>
    <row r="28" spans="1:41" x14ac:dyDescent="0.2">
      <c r="A28">
        <v>3</v>
      </c>
      <c r="B28">
        <v>9</v>
      </c>
      <c r="C28">
        <v>177.1</v>
      </c>
      <c r="D28">
        <v>185.4</v>
      </c>
      <c r="E28">
        <v>206.1</v>
      </c>
      <c r="F28">
        <v>263.2</v>
      </c>
      <c r="G28">
        <v>286.3</v>
      </c>
      <c r="H28">
        <v>283.39999999999998</v>
      </c>
      <c r="I28">
        <v>324.60000000000002</v>
      </c>
      <c r="J28">
        <v>400.6</v>
      </c>
      <c r="K28">
        <v>462.8</v>
      </c>
      <c r="L28">
        <v>473.4</v>
      </c>
      <c r="M28">
        <v>441.5</v>
      </c>
      <c r="N28">
        <v>525.29999999999995</v>
      </c>
      <c r="O28">
        <v>382.1</v>
      </c>
      <c r="P28">
        <v>336.9</v>
      </c>
      <c r="Q28">
        <v>349.9</v>
      </c>
      <c r="R28">
        <v>460</v>
      </c>
      <c r="S28">
        <v>614.20000000000005</v>
      </c>
      <c r="T28">
        <v>605</v>
      </c>
      <c r="U28">
        <v>597.79999999999995</v>
      </c>
      <c r="V28">
        <v>544.20000000000005</v>
      </c>
      <c r="W28">
        <v>551.6</v>
      </c>
      <c r="X28">
        <v>536.4</v>
      </c>
      <c r="Y28">
        <v>565.4</v>
      </c>
      <c r="Z28">
        <v>627.79999999999995</v>
      </c>
      <c r="AA28">
        <v>581.1</v>
      </c>
      <c r="AB28">
        <v>551</v>
      </c>
      <c r="AC28">
        <v>486.3</v>
      </c>
      <c r="AD28">
        <v>475</v>
      </c>
      <c r="AE28">
        <v>498.7</v>
      </c>
      <c r="AF28">
        <v>454.7</v>
      </c>
      <c r="AG28">
        <v>495.5</v>
      </c>
      <c r="AH28">
        <v>583.29999999999995</v>
      </c>
      <c r="AI28">
        <v>774</v>
      </c>
      <c r="AJ28">
        <v>1000</v>
      </c>
      <c r="AK28">
        <v>1377.8</v>
      </c>
      <c r="AL28">
        <v>1529.2</v>
      </c>
      <c r="AM28">
        <v>1575.8</v>
      </c>
      <c r="AN28">
        <v>1819.6</v>
      </c>
      <c r="AO28">
        <v>1981</v>
      </c>
    </row>
    <row r="29" spans="1:41" x14ac:dyDescent="0.2">
      <c r="A29">
        <v>1</v>
      </c>
      <c r="B29">
        <v>10</v>
      </c>
      <c r="C29">
        <v>3911.1</v>
      </c>
      <c r="D29">
        <v>4504.2</v>
      </c>
      <c r="E29">
        <v>5278.8</v>
      </c>
      <c r="F29">
        <v>5978.3</v>
      </c>
      <c r="G29">
        <v>6427.9</v>
      </c>
      <c r="H29">
        <v>6890.9</v>
      </c>
      <c r="I29">
        <v>7907.9</v>
      </c>
      <c r="J29">
        <v>9052.6</v>
      </c>
      <c r="K29">
        <v>9676.9</v>
      </c>
      <c r="L29">
        <v>9817.5</v>
      </c>
      <c r="M29">
        <v>8361.9</v>
      </c>
      <c r="N29">
        <v>9124.5</v>
      </c>
      <c r="O29">
        <v>10394.700000000001</v>
      </c>
      <c r="P29">
        <v>10889.9</v>
      </c>
      <c r="Q29">
        <v>10790.5</v>
      </c>
      <c r="R29">
        <v>12216.1</v>
      </c>
      <c r="S29">
        <v>12799.7</v>
      </c>
      <c r="T29">
        <v>13296.4</v>
      </c>
      <c r="U29">
        <v>13736.6</v>
      </c>
      <c r="V29">
        <v>13062.6</v>
      </c>
      <c r="W29">
        <v>13358.7</v>
      </c>
      <c r="X29">
        <v>13514.6</v>
      </c>
      <c r="Y29">
        <v>14811.9</v>
      </c>
      <c r="Z29">
        <v>15594</v>
      </c>
      <c r="AA29">
        <v>15756.9</v>
      </c>
      <c r="AB29">
        <v>16769.5</v>
      </c>
      <c r="AC29">
        <v>16954.5</v>
      </c>
      <c r="AD29">
        <v>17042.7</v>
      </c>
      <c r="AE29">
        <v>17692.7</v>
      </c>
      <c r="AF29">
        <v>18226.099999999999</v>
      </c>
      <c r="AG29">
        <v>19602.7</v>
      </c>
      <c r="AH29">
        <v>20327.400000000001</v>
      </c>
      <c r="AI29">
        <v>23603.3</v>
      </c>
      <c r="AJ29">
        <v>28598.7</v>
      </c>
      <c r="AK29">
        <v>32681.9</v>
      </c>
      <c r="AL29">
        <v>34536.800000000003</v>
      </c>
      <c r="AM29">
        <v>38014.9</v>
      </c>
      <c r="AN29">
        <v>30159.200000000001</v>
      </c>
      <c r="AO29">
        <v>32077.1</v>
      </c>
    </row>
    <row r="30" spans="1:41" x14ac:dyDescent="0.2">
      <c r="A30">
        <v>2</v>
      </c>
      <c r="B30">
        <v>10</v>
      </c>
      <c r="C30">
        <v>18314.099999999999</v>
      </c>
      <c r="D30">
        <v>19745.3</v>
      </c>
      <c r="E30">
        <v>19245</v>
      </c>
      <c r="F30">
        <v>16886.2</v>
      </c>
      <c r="G30">
        <v>17593.7</v>
      </c>
      <c r="H30">
        <v>18383.599999999999</v>
      </c>
      <c r="I30">
        <v>19508.7</v>
      </c>
      <c r="J30">
        <v>20290.8</v>
      </c>
      <c r="K30">
        <v>18181.900000000001</v>
      </c>
      <c r="L30">
        <v>16394.400000000001</v>
      </c>
      <c r="M30">
        <v>13805</v>
      </c>
      <c r="N30">
        <v>14902.6</v>
      </c>
      <c r="O30">
        <v>16843.2</v>
      </c>
      <c r="P30">
        <v>17133.900000000001</v>
      </c>
      <c r="Q30">
        <v>17106.099999999999</v>
      </c>
      <c r="R30">
        <v>18400.2</v>
      </c>
      <c r="S30">
        <v>19275.400000000001</v>
      </c>
      <c r="T30">
        <v>18853.099999999999</v>
      </c>
      <c r="U30">
        <v>18855.599999999999</v>
      </c>
      <c r="V30">
        <v>18108.8</v>
      </c>
      <c r="W30">
        <v>18046.099999999999</v>
      </c>
      <c r="X30">
        <v>18288.8</v>
      </c>
      <c r="Y30">
        <v>19751</v>
      </c>
      <c r="Z30">
        <v>20302.900000000001</v>
      </c>
      <c r="AA30">
        <v>20507</v>
      </c>
      <c r="AB30">
        <v>21370</v>
      </c>
      <c r="AC30">
        <v>21697.3</v>
      </c>
      <c r="AD30">
        <v>21405</v>
      </c>
      <c r="AE30">
        <v>22334.6</v>
      </c>
      <c r="AF30">
        <v>22250.6</v>
      </c>
      <c r="AG30">
        <v>23626.2</v>
      </c>
      <c r="AH30">
        <v>23773.200000000001</v>
      </c>
      <c r="AI30">
        <v>26835.8</v>
      </c>
      <c r="AJ30">
        <v>28598.7</v>
      </c>
      <c r="AK30">
        <v>29764.9</v>
      </c>
      <c r="AL30">
        <v>28780.3</v>
      </c>
      <c r="AM30">
        <v>28389.5</v>
      </c>
      <c r="AN30">
        <v>24812.1</v>
      </c>
      <c r="AO30">
        <v>24983.8</v>
      </c>
    </row>
    <row r="31" spans="1:41" x14ac:dyDescent="0.2">
      <c r="A31">
        <v>3</v>
      </c>
      <c r="B31">
        <v>10</v>
      </c>
      <c r="C31">
        <v>213.6</v>
      </c>
      <c r="D31">
        <v>228.1</v>
      </c>
      <c r="E31">
        <v>274.3</v>
      </c>
      <c r="F31">
        <v>354</v>
      </c>
      <c r="G31">
        <v>365.4</v>
      </c>
      <c r="H31">
        <v>374.8</v>
      </c>
      <c r="I31">
        <v>405.4</v>
      </c>
      <c r="J31">
        <v>446.1</v>
      </c>
      <c r="K31">
        <v>532.20000000000005</v>
      </c>
      <c r="L31">
        <v>598.79999999999995</v>
      </c>
      <c r="M31">
        <v>605.70000000000005</v>
      </c>
      <c r="N31">
        <v>612.29999999999995</v>
      </c>
      <c r="O31">
        <v>617.1</v>
      </c>
      <c r="P31">
        <v>635.6</v>
      </c>
      <c r="Q31">
        <v>630.79999999999995</v>
      </c>
      <c r="R31">
        <v>663.9</v>
      </c>
      <c r="S31">
        <v>664</v>
      </c>
      <c r="T31">
        <v>705.3</v>
      </c>
      <c r="U31">
        <v>728.5</v>
      </c>
      <c r="V31">
        <v>721.3</v>
      </c>
      <c r="W31">
        <v>740.3</v>
      </c>
      <c r="X31">
        <v>739</v>
      </c>
      <c r="Y31">
        <v>749.9</v>
      </c>
      <c r="Z31">
        <v>768.1</v>
      </c>
      <c r="AA31">
        <v>768.4</v>
      </c>
      <c r="AB31">
        <v>784.7</v>
      </c>
      <c r="AC31">
        <v>781.4</v>
      </c>
      <c r="AD31">
        <v>796.2</v>
      </c>
      <c r="AE31">
        <v>792.2</v>
      </c>
      <c r="AF31">
        <v>819.1</v>
      </c>
      <c r="AG31">
        <v>829.7</v>
      </c>
      <c r="AH31">
        <v>855.1</v>
      </c>
      <c r="AI31">
        <v>879.5</v>
      </c>
      <c r="AJ31">
        <v>1000</v>
      </c>
      <c r="AK31">
        <v>1098</v>
      </c>
      <c r="AL31">
        <v>1200</v>
      </c>
      <c r="AM31">
        <v>1339</v>
      </c>
      <c r="AN31">
        <v>1215.5</v>
      </c>
      <c r="AO31">
        <v>1283.9000000000001</v>
      </c>
    </row>
    <row r="32" spans="1:41" x14ac:dyDescent="0.2">
      <c r="A32">
        <v>1</v>
      </c>
      <c r="B32">
        <v>11</v>
      </c>
      <c r="C32">
        <v>3417.3</v>
      </c>
      <c r="D32">
        <v>3878.3</v>
      </c>
      <c r="E32">
        <v>5748.9</v>
      </c>
      <c r="F32">
        <v>8197.4</v>
      </c>
      <c r="G32">
        <v>9592.6</v>
      </c>
      <c r="H32">
        <v>12762.7</v>
      </c>
      <c r="I32">
        <v>17168.8</v>
      </c>
      <c r="J32">
        <v>21194</v>
      </c>
      <c r="K32">
        <v>30483.8</v>
      </c>
      <c r="L32">
        <v>47276.2</v>
      </c>
      <c r="M32">
        <v>49829.4</v>
      </c>
      <c r="N32">
        <v>33402.199999999997</v>
      </c>
      <c r="O32">
        <v>34834.1</v>
      </c>
      <c r="P32">
        <v>31091.7</v>
      </c>
      <c r="Q32">
        <v>17461.599999999999</v>
      </c>
      <c r="R32">
        <v>14537.6</v>
      </c>
      <c r="S32">
        <v>17505</v>
      </c>
      <c r="T32">
        <v>16600.900000000001</v>
      </c>
      <c r="U32">
        <v>19953.599999999999</v>
      </c>
      <c r="V32">
        <v>20648.400000000001</v>
      </c>
      <c r="W32">
        <v>15808.1</v>
      </c>
      <c r="X32">
        <v>18472.7</v>
      </c>
      <c r="Y32">
        <v>18253.3</v>
      </c>
      <c r="Z32">
        <v>16755.7</v>
      </c>
      <c r="AA32">
        <v>18680.900000000001</v>
      </c>
      <c r="AB32">
        <v>24952.5</v>
      </c>
      <c r="AC32">
        <v>24550</v>
      </c>
      <c r="AD32">
        <v>20638</v>
      </c>
      <c r="AE32">
        <v>26751</v>
      </c>
      <c r="AF32">
        <v>37273</v>
      </c>
      <c r="AG32">
        <v>32416.1</v>
      </c>
      <c r="AH32">
        <v>41112</v>
      </c>
      <c r="AI32">
        <v>55097</v>
      </c>
      <c r="AJ32">
        <v>80689</v>
      </c>
      <c r="AK32">
        <v>118318</v>
      </c>
      <c r="AL32">
        <v>147563</v>
      </c>
      <c r="AM32">
        <v>171493</v>
      </c>
      <c r="AN32">
        <v>88345</v>
      </c>
      <c r="AO32">
        <v>109980</v>
      </c>
    </row>
    <row r="33" spans="1:41" x14ac:dyDescent="0.2">
      <c r="A33">
        <v>2</v>
      </c>
      <c r="B33">
        <v>11</v>
      </c>
      <c r="C33">
        <v>38341.4</v>
      </c>
      <c r="D33">
        <v>40961.699999999997</v>
      </c>
      <c r="E33">
        <v>48790.1</v>
      </c>
      <c r="F33">
        <v>56958.6</v>
      </c>
      <c r="G33">
        <v>61967.9</v>
      </c>
      <c r="H33">
        <v>70129.100000000006</v>
      </c>
      <c r="I33">
        <v>78518</v>
      </c>
      <c r="J33">
        <v>82882.100000000006</v>
      </c>
      <c r="K33">
        <v>115405.7</v>
      </c>
      <c r="L33">
        <v>134883.29999999999</v>
      </c>
      <c r="M33">
        <v>123379.6</v>
      </c>
      <c r="N33">
        <v>101505.2</v>
      </c>
      <c r="O33">
        <v>115172.2</v>
      </c>
      <c r="P33">
        <v>102776.2</v>
      </c>
      <c r="Q33">
        <v>60305.7</v>
      </c>
      <c r="R33">
        <v>58672</v>
      </c>
      <c r="S33">
        <v>64322.1</v>
      </c>
      <c r="T33">
        <v>58324.7</v>
      </c>
      <c r="U33">
        <v>67358.7</v>
      </c>
      <c r="V33">
        <v>66011.399999999994</v>
      </c>
      <c r="W33">
        <v>54787.7</v>
      </c>
      <c r="X33">
        <v>71640.3</v>
      </c>
      <c r="Y33">
        <v>69175.600000000006</v>
      </c>
      <c r="Z33">
        <v>58614.8</v>
      </c>
      <c r="AA33">
        <v>62464.1</v>
      </c>
      <c r="AB33">
        <v>73548.899999999994</v>
      </c>
      <c r="AC33">
        <v>63545.7</v>
      </c>
      <c r="AD33">
        <v>55091.8</v>
      </c>
      <c r="AE33">
        <v>68686.600000000006</v>
      </c>
      <c r="AF33">
        <v>77449</v>
      </c>
      <c r="AG33">
        <v>56337.2</v>
      </c>
      <c r="AH33">
        <v>64160.5</v>
      </c>
      <c r="AI33">
        <v>74120.100000000006</v>
      </c>
      <c r="AJ33">
        <v>80689</v>
      </c>
      <c r="AK33">
        <v>91436.2</v>
      </c>
      <c r="AL33">
        <v>105493.4</v>
      </c>
      <c r="AM33">
        <v>115618.3</v>
      </c>
      <c r="AN33">
        <v>66846.2</v>
      </c>
      <c r="AO33">
        <v>84581.5</v>
      </c>
    </row>
    <row r="34" spans="1:41" x14ac:dyDescent="0.2">
      <c r="A34">
        <v>3</v>
      </c>
      <c r="B34">
        <v>11</v>
      </c>
      <c r="C34">
        <v>89.1</v>
      </c>
      <c r="D34">
        <v>94.7</v>
      </c>
      <c r="E34">
        <v>117.8</v>
      </c>
      <c r="F34">
        <v>143.9</v>
      </c>
      <c r="G34">
        <v>154.80000000000001</v>
      </c>
      <c r="H34">
        <v>182</v>
      </c>
      <c r="I34">
        <v>218.7</v>
      </c>
      <c r="J34">
        <v>255.7</v>
      </c>
      <c r="K34">
        <v>264.10000000000002</v>
      </c>
      <c r="L34">
        <v>350.5</v>
      </c>
      <c r="M34">
        <v>403.9</v>
      </c>
      <c r="N34">
        <v>329.1</v>
      </c>
      <c r="O34">
        <v>302.5</v>
      </c>
      <c r="P34">
        <v>302.5</v>
      </c>
      <c r="Q34">
        <v>289.60000000000002</v>
      </c>
      <c r="R34">
        <v>247.8</v>
      </c>
      <c r="S34">
        <v>272.10000000000002</v>
      </c>
      <c r="T34">
        <v>284.60000000000002</v>
      </c>
      <c r="U34">
        <v>296.2</v>
      </c>
      <c r="V34">
        <v>312.8</v>
      </c>
      <c r="W34">
        <v>288.5</v>
      </c>
      <c r="X34">
        <v>257.89999999999998</v>
      </c>
      <c r="Y34">
        <v>263.89999999999998</v>
      </c>
      <c r="Z34">
        <v>285.89999999999998</v>
      </c>
      <c r="AA34">
        <v>299.10000000000002</v>
      </c>
      <c r="AB34">
        <v>339.3</v>
      </c>
      <c r="AC34">
        <v>386.3</v>
      </c>
      <c r="AD34">
        <v>374.6</v>
      </c>
      <c r="AE34">
        <v>389.5</v>
      </c>
      <c r="AF34">
        <v>481.3</v>
      </c>
      <c r="AG34">
        <v>575.4</v>
      </c>
      <c r="AH34">
        <v>640.79999999999995</v>
      </c>
      <c r="AI34">
        <v>743.3</v>
      </c>
      <c r="AJ34">
        <v>1000</v>
      </c>
      <c r="AK34">
        <v>1294</v>
      </c>
      <c r="AL34">
        <v>1398.8</v>
      </c>
      <c r="AM34">
        <v>1483.3</v>
      </c>
      <c r="AN34">
        <v>1321.6</v>
      </c>
      <c r="AO34">
        <v>1300.3</v>
      </c>
    </row>
    <row r="35" spans="1:41" x14ac:dyDescent="0.2">
      <c r="A35">
        <v>1</v>
      </c>
      <c r="B35">
        <v>12</v>
      </c>
      <c r="C35">
        <v>26833.599999999999</v>
      </c>
      <c r="D35">
        <v>30488.400000000001</v>
      </c>
      <c r="E35">
        <v>37605.599999999999</v>
      </c>
      <c r="F35">
        <v>45107.4</v>
      </c>
      <c r="G35">
        <v>51455.199999999997</v>
      </c>
      <c r="H35">
        <v>60207.4</v>
      </c>
      <c r="I35">
        <v>67228.3</v>
      </c>
      <c r="J35">
        <v>76365.2</v>
      </c>
      <c r="K35">
        <v>91849.9</v>
      </c>
      <c r="L35">
        <v>106180.4</v>
      </c>
      <c r="M35">
        <v>117200.4</v>
      </c>
      <c r="N35">
        <v>124665.8</v>
      </c>
      <c r="O35">
        <v>138149.9</v>
      </c>
      <c r="P35">
        <v>143529.1</v>
      </c>
      <c r="Q35">
        <v>146795.29999999999</v>
      </c>
      <c r="R35">
        <v>149718.20000000001</v>
      </c>
      <c r="S35">
        <v>156462.20000000001</v>
      </c>
      <c r="T35">
        <v>163194.6</v>
      </c>
      <c r="U35">
        <v>169934.8</v>
      </c>
      <c r="V35">
        <v>178131.1</v>
      </c>
      <c r="W35">
        <v>181087.6</v>
      </c>
      <c r="X35">
        <v>189711.8</v>
      </c>
      <c r="Y35">
        <v>195106.4</v>
      </c>
      <c r="Z35">
        <v>200216.4</v>
      </c>
      <c r="AA35">
        <v>204293.4</v>
      </c>
      <c r="AB35">
        <v>206524.5</v>
      </c>
      <c r="AC35">
        <v>205167.4</v>
      </c>
      <c r="AD35">
        <v>235936.2</v>
      </c>
      <c r="AE35">
        <v>276666.90000000002</v>
      </c>
      <c r="AF35">
        <v>323243.09999999998</v>
      </c>
      <c r="AG35">
        <v>229374.2</v>
      </c>
      <c r="AH35">
        <v>236813.1</v>
      </c>
      <c r="AI35">
        <v>239258.2</v>
      </c>
      <c r="AJ35">
        <v>280044</v>
      </c>
      <c r="AK35">
        <v>276745</v>
      </c>
      <c r="AL35">
        <v>291195.2</v>
      </c>
      <c r="AM35">
        <v>316354.90000000002</v>
      </c>
      <c r="AN35">
        <v>280836.2</v>
      </c>
      <c r="AO35">
        <v>294522.90000000002</v>
      </c>
    </row>
    <row r="36" spans="1:41" x14ac:dyDescent="0.2">
      <c r="A36">
        <v>2</v>
      </c>
      <c r="B36">
        <v>12</v>
      </c>
      <c r="C36">
        <v>126860.6</v>
      </c>
      <c r="D36">
        <v>136322</v>
      </c>
      <c r="E36">
        <v>137346.29999999999</v>
      </c>
      <c r="F36">
        <v>141346</v>
      </c>
      <c r="G36">
        <v>151079.9</v>
      </c>
      <c r="H36">
        <v>160647.1</v>
      </c>
      <c r="I36">
        <v>166794.70000000001</v>
      </c>
      <c r="J36">
        <v>175856.7</v>
      </c>
      <c r="K36">
        <v>179621.3</v>
      </c>
      <c r="L36">
        <v>181391.4</v>
      </c>
      <c r="M36">
        <v>181405.7</v>
      </c>
      <c r="N36">
        <v>187354.1</v>
      </c>
      <c r="O36">
        <v>196345.3</v>
      </c>
      <c r="P36">
        <v>197589.1</v>
      </c>
      <c r="Q36">
        <v>199994.8</v>
      </c>
      <c r="R36">
        <v>206535.7</v>
      </c>
      <c r="S36">
        <v>213898.6</v>
      </c>
      <c r="T36">
        <v>216473</v>
      </c>
      <c r="U36">
        <v>220108.79999999999</v>
      </c>
      <c r="V36">
        <v>218987.5</v>
      </c>
      <c r="W36">
        <v>218895</v>
      </c>
      <c r="X36">
        <v>225314.5</v>
      </c>
      <c r="Y36">
        <v>231537.2</v>
      </c>
      <c r="Z36">
        <v>232907.9</v>
      </c>
      <c r="AA36">
        <v>235589.9</v>
      </c>
      <c r="AB36">
        <v>237809.3</v>
      </c>
      <c r="AC36">
        <v>241207.8</v>
      </c>
      <c r="AD36">
        <v>279657.09999999998</v>
      </c>
      <c r="AE36">
        <v>320868.5</v>
      </c>
      <c r="AF36">
        <v>352269.7</v>
      </c>
      <c r="AG36">
        <v>253000.5</v>
      </c>
      <c r="AH36">
        <v>253970.6</v>
      </c>
      <c r="AI36">
        <v>252813.7</v>
      </c>
      <c r="AJ36">
        <v>280044</v>
      </c>
      <c r="AK36">
        <v>251227.6</v>
      </c>
      <c r="AL36">
        <v>255461.8</v>
      </c>
      <c r="AM36">
        <v>276295.59999999998</v>
      </c>
      <c r="AN36">
        <v>236197.5</v>
      </c>
      <c r="AO36">
        <v>236665.7</v>
      </c>
    </row>
    <row r="37" spans="1:41" x14ac:dyDescent="0.2">
      <c r="A37">
        <v>3</v>
      </c>
      <c r="B37">
        <v>12</v>
      </c>
      <c r="C37">
        <v>211.5</v>
      </c>
      <c r="D37">
        <v>223.6</v>
      </c>
      <c r="E37">
        <v>273.8</v>
      </c>
      <c r="F37">
        <v>319.10000000000002</v>
      </c>
      <c r="G37">
        <v>340.6</v>
      </c>
      <c r="H37">
        <v>374.8</v>
      </c>
      <c r="I37">
        <v>403.1</v>
      </c>
      <c r="J37">
        <v>434.2</v>
      </c>
      <c r="K37">
        <v>511.4</v>
      </c>
      <c r="L37">
        <v>585.4</v>
      </c>
      <c r="M37">
        <v>646.1</v>
      </c>
      <c r="N37">
        <v>665.4</v>
      </c>
      <c r="O37">
        <v>703.6</v>
      </c>
      <c r="P37">
        <v>726.4</v>
      </c>
      <c r="Q37">
        <v>734</v>
      </c>
      <c r="R37">
        <v>724.9</v>
      </c>
      <c r="S37">
        <v>731.5</v>
      </c>
      <c r="T37">
        <v>753.9</v>
      </c>
      <c r="U37">
        <v>772</v>
      </c>
      <c r="V37">
        <v>813.4</v>
      </c>
      <c r="W37">
        <v>827.3</v>
      </c>
      <c r="X37">
        <v>842</v>
      </c>
      <c r="Y37">
        <v>842.7</v>
      </c>
      <c r="Z37">
        <v>859.6</v>
      </c>
      <c r="AA37">
        <v>867.2</v>
      </c>
      <c r="AB37">
        <v>868.4</v>
      </c>
      <c r="AC37">
        <v>850.6</v>
      </c>
      <c r="AD37">
        <v>843.7</v>
      </c>
      <c r="AE37">
        <v>862.2</v>
      </c>
      <c r="AF37">
        <v>917.6</v>
      </c>
      <c r="AG37">
        <v>906.6</v>
      </c>
      <c r="AH37">
        <v>932.4</v>
      </c>
      <c r="AI37">
        <v>946.4</v>
      </c>
      <c r="AJ37">
        <v>1000</v>
      </c>
      <c r="AK37">
        <v>1101.5999999999999</v>
      </c>
      <c r="AL37">
        <v>1139.9000000000001</v>
      </c>
      <c r="AM37">
        <v>1145</v>
      </c>
      <c r="AN37">
        <v>1189</v>
      </c>
      <c r="AO37">
        <v>1244.5</v>
      </c>
    </row>
    <row r="38" spans="1:41" x14ac:dyDescent="0.2">
      <c r="A38">
        <v>1</v>
      </c>
      <c r="B38">
        <v>13</v>
      </c>
      <c r="C38">
        <v>17963.5</v>
      </c>
      <c r="D38">
        <v>18733.400000000001</v>
      </c>
      <c r="E38">
        <v>22018.7</v>
      </c>
      <c r="F38">
        <v>27802.1</v>
      </c>
      <c r="G38">
        <v>34234.300000000003</v>
      </c>
      <c r="H38">
        <v>42143.6</v>
      </c>
      <c r="I38">
        <v>48228.2</v>
      </c>
      <c r="J38">
        <v>60910.7</v>
      </c>
      <c r="K38">
        <v>78189.8</v>
      </c>
      <c r="L38">
        <v>92454.9</v>
      </c>
      <c r="M38">
        <v>105268.4</v>
      </c>
      <c r="N38">
        <v>105653.3</v>
      </c>
      <c r="O38">
        <v>105102.8</v>
      </c>
      <c r="P38">
        <v>94595.3</v>
      </c>
      <c r="Q38">
        <v>73694.2</v>
      </c>
      <c r="R38">
        <v>63308.6</v>
      </c>
      <c r="S38">
        <v>63479.7</v>
      </c>
      <c r="T38">
        <v>64034</v>
      </c>
      <c r="U38">
        <v>60088</v>
      </c>
      <c r="V38">
        <v>58172.3</v>
      </c>
      <c r="W38">
        <v>60432</v>
      </c>
      <c r="X38">
        <v>63672.7</v>
      </c>
      <c r="Y38">
        <v>57739.1</v>
      </c>
      <c r="Z38">
        <v>53137.9</v>
      </c>
      <c r="AA38">
        <v>57879.3</v>
      </c>
      <c r="AB38">
        <v>56991.8</v>
      </c>
      <c r="AC38">
        <v>58762.8</v>
      </c>
      <c r="AD38">
        <v>70545.8</v>
      </c>
      <c r="AE38">
        <v>86819</v>
      </c>
      <c r="AF38">
        <v>106423</v>
      </c>
      <c r="AG38">
        <v>83482.899999999994</v>
      </c>
      <c r="AH38">
        <v>86221.9</v>
      </c>
      <c r="AI38">
        <v>87137.1</v>
      </c>
      <c r="AJ38">
        <v>102072.4</v>
      </c>
      <c r="AK38">
        <v>100837.2</v>
      </c>
      <c r="AL38">
        <v>106042.2</v>
      </c>
      <c r="AM38">
        <v>115118.2</v>
      </c>
      <c r="AN38">
        <v>102083.4</v>
      </c>
      <c r="AO38">
        <v>122617</v>
      </c>
    </row>
    <row r="39" spans="1:41" x14ac:dyDescent="0.2">
      <c r="A39">
        <v>2</v>
      </c>
      <c r="B39">
        <v>13</v>
      </c>
      <c r="C39">
        <v>256923.5</v>
      </c>
      <c r="D39">
        <v>248383.2</v>
      </c>
      <c r="E39">
        <v>240014.4</v>
      </c>
      <c r="F39">
        <v>228549.6</v>
      </c>
      <c r="G39">
        <v>220636.3</v>
      </c>
      <c r="H39">
        <v>221192.5</v>
      </c>
      <c r="I39">
        <v>229700.2</v>
      </c>
      <c r="J39">
        <v>248495.2</v>
      </c>
      <c r="K39">
        <v>252621.9</v>
      </c>
      <c r="L39">
        <v>254196.5</v>
      </c>
      <c r="M39">
        <v>242079.6</v>
      </c>
      <c r="N39">
        <v>212620.6</v>
      </c>
      <c r="O39">
        <v>211892.3</v>
      </c>
      <c r="P39">
        <v>195391.4</v>
      </c>
      <c r="Q39">
        <v>169747</v>
      </c>
      <c r="R39">
        <v>156934.1</v>
      </c>
      <c r="S39">
        <v>159265.70000000001</v>
      </c>
      <c r="T39">
        <v>155440.9</v>
      </c>
      <c r="U39">
        <v>143091.6</v>
      </c>
      <c r="V39">
        <v>138757.20000000001</v>
      </c>
      <c r="W39">
        <v>143512.1</v>
      </c>
      <c r="X39">
        <v>142934.79999999999</v>
      </c>
      <c r="Y39">
        <v>123589.3</v>
      </c>
      <c r="Z39">
        <v>119542.3</v>
      </c>
      <c r="AA39">
        <v>126052.1</v>
      </c>
      <c r="AB39">
        <v>117124.7</v>
      </c>
      <c r="AC39">
        <v>118719.2</v>
      </c>
      <c r="AD39">
        <v>141740.6</v>
      </c>
      <c r="AE39">
        <v>147021.5</v>
      </c>
      <c r="AF39">
        <v>147255.9</v>
      </c>
      <c r="AG39">
        <v>143787.4</v>
      </c>
      <c r="AH39">
        <v>115356.7</v>
      </c>
      <c r="AI39">
        <v>107114.3</v>
      </c>
      <c r="AJ39">
        <v>102072.4</v>
      </c>
      <c r="AK39">
        <v>97666.7</v>
      </c>
      <c r="AL39">
        <v>107933.5</v>
      </c>
      <c r="AM39">
        <v>105873.1</v>
      </c>
      <c r="AN39">
        <v>117073</v>
      </c>
      <c r="AO39">
        <v>108568.3</v>
      </c>
    </row>
    <row r="40" spans="1:41" x14ac:dyDescent="0.2">
      <c r="A40">
        <v>3</v>
      </c>
      <c r="B40">
        <v>13</v>
      </c>
      <c r="C40">
        <v>69.900000000000006</v>
      </c>
      <c r="D40">
        <v>75.400000000000006</v>
      </c>
      <c r="E40">
        <v>91.7</v>
      </c>
      <c r="F40">
        <v>121.6</v>
      </c>
      <c r="G40">
        <v>155.19999999999999</v>
      </c>
      <c r="H40">
        <v>190.5</v>
      </c>
      <c r="I40">
        <v>210</v>
      </c>
      <c r="J40">
        <v>245.1</v>
      </c>
      <c r="K40">
        <v>309.5</v>
      </c>
      <c r="L40">
        <v>363.7</v>
      </c>
      <c r="M40">
        <v>434.9</v>
      </c>
      <c r="N40">
        <v>496.9</v>
      </c>
      <c r="O40">
        <v>496</v>
      </c>
      <c r="P40">
        <v>484.1</v>
      </c>
      <c r="Q40">
        <v>434.1</v>
      </c>
      <c r="R40">
        <v>403.4</v>
      </c>
      <c r="S40">
        <v>398.6</v>
      </c>
      <c r="T40">
        <v>412</v>
      </c>
      <c r="U40">
        <v>419.9</v>
      </c>
      <c r="V40">
        <v>419.2</v>
      </c>
      <c r="W40">
        <v>421.1</v>
      </c>
      <c r="X40">
        <v>445.5</v>
      </c>
      <c r="Y40">
        <v>467.2</v>
      </c>
      <c r="Z40">
        <v>444.5</v>
      </c>
      <c r="AA40">
        <v>459.2</v>
      </c>
      <c r="AB40">
        <v>486.6</v>
      </c>
      <c r="AC40">
        <v>495</v>
      </c>
      <c r="AD40">
        <v>497.7</v>
      </c>
      <c r="AE40">
        <v>590.5</v>
      </c>
      <c r="AF40">
        <v>722.7</v>
      </c>
      <c r="AG40">
        <v>580.6</v>
      </c>
      <c r="AH40">
        <v>747.4</v>
      </c>
      <c r="AI40">
        <v>813.5</v>
      </c>
      <c r="AJ40">
        <v>1000</v>
      </c>
      <c r="AK40">
        <v>1032.5</v>
      </c>
      <c r="AL40">
        <v>982.5</v>
      </c>
      <c r="AM40">
        <v>1087.3</v>
      </c>
      <c r="AN40">
        <v>872</v>
      </c>
      <c r="AO40">
        <v>1129.4000000000001</v>
      </c>
    </row>
    <row r="41" spans="1:41" x14ac:dyDescent="0.2">
      <c r="A41">
        <v>1</v>
      </c>
      <c r="B41">
        <v>14</v>
      </c>
      <c r="C41">
        <v>539.4</v>
      </c>
      <c r="D41">
        <v>596.79999999999995</v>
      </c>
      <c r="E41">
        <v>661.6</v>
      </c>
      <c r="F41">
        <v>734.3</v>
      </c>
      <c r="G41">
        <v>807.5</v>
      </c>
      <c r="H41">
        <v>896.8</v>
      </c>
      <c r="I41">
        <v>1012.8</v>
      </c>
      <c r="J41">
        <v>1130.8</v>
      </c>
      <c r="K41">
        <v>1263.8</v>
      </c>
      <c r="L41">
        <v>1408.8</v>
      </c>
      <c r="M41">
        <v>1567.6</v>
      </c>
      <c r="N41">
        <v>1762.6</v>
      </c>
      <c r="O41">
        <v>2008.9</v>
      </c>
      <c r="P41">
        <v>2283.1999999999998</v>
      </c>
      <c r="Q41">
        <v>2565.6</v>
      </c>
      <c r="R41">
        <v>2834</v>
      </c>
      <c r="S41">
        <v>3077</v>
      </c>
      <c r="T41">
        <v>3397</v>
      </c>
      <c r="U41">
        <v>3651</v>
      </c>
      <c r="V41">
        <v>3875.6</v>
      </c>
      <c r="W41">
        <v>4073.9</v>
      </c>
      <c r="X41">
        <v>4504.8</v>
      </c>
      <c r="Y41">
        <v>4939.8</v>
      </c>
      <c r="Z41">
        <v>5290</v>
      </c>
      <c r="AA41">
        <v>5657.4</v>
      </c>
      <c r="AB41">
        <v>5925.1</v>
      </c>
      <c r="AC41">
        <v>6091.8</v>
      </c>
      <c r="AD41">
        <v>7065</v>
      </c>
      <c r="AE41">
        <v>8377.1</v>
      </c>
      <c r="AF41">
        <v>9860.9</v>
      </c>
      <c r="AG41">
        <v>7575</v>
      </c>
      <c r="AH41">
        <v>7835</v>
      </c>
      <c r="AI41">
        <v>7940.7</v>
      </c>
      <c r="AJ41">
        <v>9172.7000000000007</v>
      </c>
      <c r="AK41">
        <v>9168.7999999999993</v>
      </c>
      <c r="AL41">
        <v>9679.6</v>
      </c>
      <c r="AM41">
        <v>10502.9</v>
      </c>
      <c r="AN41">
        <v>9540.4</v>
      </c>
      <c r="AO41">
        <v>11847.3</v>
      </c>
    </row>
    <row r="42" spans="1:41" x14ac:dyDescent="0.2">
      <c r="A42">
        <v>2</v>
      </c>
      <c r="B42">
        <v>14</v>
      </c>
      <c r="C42">
        <v>3948.4</v>
      </c>
      <c r="D42">
        <v>4145.8</v>
      </c>
      <c r="E42">
        <v>4332.7</v>
      </c>
      <c r="F42">
        <v>4382.8</v>
      </c>
      <c r="G42">
        <v>4335</v>
      </c>
      <c r="H42">
        <v>4344</v>
      </c>
      <c r="I42">
        <v>4395</v>
      </c>
      <c r="J42">
        <v>4686.8</v>
      </c>
      <c r="K42">
        <v>4900.7</v>
      </c>
      <c r="L42">
        <v>4873.8999999999996</v>
      </c>
      <c r="M42">
        <v>4841.3</v>
      </c>
      <c r="N42">
        <v>5019.8999999999996</v>
      </c>
      <c r="O42">
        <v>5359.9</v>
      </c>
      <c r="P42">
        <v>5738.5</v>
      </c>
      <c r="Q42">
        <v>6094.5</v>
      </c>
      <c r="R42">
        <v>6355.8</v>
      </c>
      <c r="S42">
        <v>6514.8</v>
      </c>
      <c r="T42">
        <v>6757.9</v>
      </c>
      <c r="U42">
        <v>6784.3</v>
      </c>
      <c r="V42">
        <v>6686.4</v>
      </c>
      <c r="W42">
        <v>6560.7</v>
      </c>
      <c r="X42">
        <v>6875.1</v>
      </c>
      <c r="Y42">
        <v>7185.4</v>
      </c>
      <c r="Z42">
        <v>7454.3</v>
      </c>
      <c r="AA42">
        <v>7696.8</v>
      </c>
      <c r="AB42">
        <v>7866.8</v>
      </c>
      <c r="AC42">
        <v>7834.6</v>
      </c>
      <c r="AD42">
        <v>8889.2999999999993</v>
      </c>
      <c r="AE42">
        <v>10287.5</v>
      </c>
      <c r="AF42">
        <v>11770.2</v>
      </c>
      <c r="AG42">
        <v>8759.2000000000007</v>
      </c>
      <c r="AH42">
        <v>8738.6</v>
      </c>
      <c r="AI42">
        <v>8358.2999999999993</v>
      </c>
      <c r="AJ42">
        <v>9172.7000000000007</v>
      </c>
      <c r="AK42">
        <v>8737.7000000000007</v>
      </c>
      <c r="AL42">
        <v>8777</v>
      </c>
      <c r="AM42">
        <v>8994.2000000000007</v>
      </c>
      <c r="AN42">
        <v>7693.7</v>
      </c>
      <c r="AO42">
        <v>8979.7999999999993</v>
      </c>
    </row>
    <row r="43" spans="1:41" x14ac:dyDescent="0.2">
      <c r="A43">
        <v>3</v>
      </c>
      <c r="B43">
        <v>14</v>
      </c>
      <c r="C43">
        <v>136.6</v>
      </c>
      <c r="D43">
        <v>144</v>
      </c>
      <c r="E43">
        <v>152.69999999999999</v>
      </c>
      <c r="F43">
        <v>167.5</v>
      </c>
      <c r="G43">
        <v>186.3</v>
      </c>
      <c r="H43">
        <v>206.5</v>
      </c>
      <c r="I43">
        <v>230.4</v>
      </c>
      <c r="J43">
        <v>241.3</v>
      </c>
      <c r="K43">
        <v>257.89999999999998</v>
      </c>
      <c r="L43">
        <v>289</v>
      </c>
      <c r="M43">
        <v>323.8</v>
      </c>
      <c r="N43">
        <v>351.1</v>
      </c>
      <c r="O43">
        <v>374.8</v>
      </c>
      <c r="P43">
        <v>397.9</v>
      </c>
      <c r="Q43">
        <v>421</v>
      </c>
      <c r="R43">
        <v>445.9</v>
      </c>
      <c r="S43">
        <v>472.3</v>
      </c>
      <c r="T43">
        <v>502.7</v>
      </c>
      <c r="U43">
        <v>538.1</v>
      </c>
      <c r="V43">
        <v>579.6</v>
      </c>
      <c r="W43">
        <v>621</v>
      </c>
      <c r="X43">
        <v>655.20000000000005</v>
      </c>
      <c r="Y43">
        <v>687.5</v>
      </c>
      <c r="Z43">
        <v>709.7</v>
      </c>
      <c r="AA43">
        <v>735</v>
      </c>
      <c r="AB43">
        <v>753.2</v>
      </c>
      <c r="AC43">
        <v>777.6</v>
      </c>
      <c r="AD43">
        <v>794.8</v>
      </c>
      <c r="AE43">
        <v>814.3</v>
      </c>
      <c r="AF43">
        <v>837.8</v>
      </c>
      <c r="AG43">
        <v>864.8</v>
      </c>
      <c r="AH43">
        <v>896.6</v>
      </c>
      <c r="AI43">
        <v>950</v>
      </c>
      <c r="AJ43">
        <v>1000</v>
      </c>
      <c r="AK43">
        <v>1049.3</v>
      </c>
      <c r="AL43">
        <v>1102.8</v>
      </c>
      <c r="AM43">
        <v>1167.7</v>
      </c>
      <c r="AN43">
        <v>1240</v>
      </c>
      <c r="AO43">
        <v>1319.3</v>
      </c>
    </row>
    <row r="44" spans="1:41" x14ac:dyDescent="0.2">
      <c r="A44">
        <v>1</v>
      </c>
      <c r="B44">
        <v>15</v>
      </c>
      <c r="C44">
        <v>157509.1</v>
      </c>
      <c r="D44">
        <v>174100.5</v>
      </c>
      <c r="E44">
        <v>175673</v>
      </c>
      <c r="F44">
        <v>172803.1</v>
      </c>
      <c r="G44">
        <v>194876.3</v>
      </c>
      <c r="H44">
        <v>226993.8</v>
      </c>
      <c r="I44">
        <v>271561.3</v>
      </c>
      <c r="J44">
        <v>308928.5</v>
      </c>
      <c r="K44">
        <v>310131.90000000002</v>
      </c>
      <c r="L44">
        <v>327265.59999999998</v>
      </c>
      <c r="M44">
        <v>316240.90000000002</v>
      </c>
      <c r="N44">
        <v>353097.5</v>
      </c>
      <c r="O44">
        <v>419104.2</v>
      </c>
      <c r="P44">
        <v>456720.5</v>
      </c>
      <c r="Q44">
        <v>490727.5</v>
      </c>
      <c r="R44">
        <v>505659.2</v>
      </c>
      <c r="S44">
        <v>523058.9</v>
      </c>
      <c r="T44">
        <v>540595.69999999995</v>
      </c>
      <c r="U44">
        <v>539776</v>
      </c>
      <c r="V44">
        <v>489751.6</v>
      </c>
      <c r="W44">
        <v>524925.80000000005</v>
      </c>
      <c r="X44">
        <v>555914.6</v>
      </c>
      <c r="Y44">
        <v>610438.1</v>
      </c>
      <c r="Z44">
        <v>631524.1</v>
      </c>
      <c r="AA44">
        <v>697280.6</v>
      </c>
      <c r="AB44">
        <v>739817.9</v>
      </c>
      <c r="AC44">
        <v>824756</v>
      </c>
      <c r="AD44">
        <v>869667</v>
      </c>
      <c r="AE44">
        <v>937949</v>
      </c>
      <c r="AF44">
        <v>973884</v>
      </c>
      <c r="AG44">
        <v>970617.1</v>
      </c>
      <c r="AH44">
        <v>1030030</v>
      </c>
      <c r="AI44">
        <v>1113857</v>
      </c>
      <c r="AJ44">
        <v>1246103</v>
      </c>
      <c r="AK44">
        <v>1326417</v>
      </c>
      <c r="AL44">
        <v>1328191</v>
      </c>
      <c r="AM44">
        <v>1278105</v>
      </c>
      <c r="AN44">
        <v>1091005</v>
      </c>
      <c r="AO44">
        <v>932458</v>
      </c>
    </row>
    <row r="45" spans="1:41" x14ac:dyDescent="0.2">
      <c r="A45">
        <v>2</v>
      </c>
      <c r="B45">
        <v>15</v>
      </c>
      <c r="C45">
        <v>938671.7</v>
      </c>
      <c r="D45">
        <v>955022</v>
      </c>
      <c r="E45">
        <v>881008.3</v>
      </c>
      <c r="F45">
        <v>782977.3</v>
      </c>
      <c r="G45">
        <v>813340.1</v>
      </c>
      <c r="H45">
        <v>840406.4</v>
      </c>
      <c r="I45">
        <v>877986.7</v>
      </c>
      <c r="J45">
        <v>874655.9</v>
      </c>
      <c r="K45">
        <v>797049.4</v>
      </c>
      <c r="L45">
        <v>779389.4</v>
      </c>
      <c r="M45">
        <v>735957.5</v>
      </c>
      <c r="N45">
        <v>804688.9</v>
      </c>
      <c r="O45">
        <v>918081.6</v>
      </c>
      <c r="P45">
        <v>987717.3</v>
      </c>
      <c r="Q45">
        <v>1022348.9</v>
      </c>
      <c r="R45">
        <v>998931.6</v>
      </c>
      <c r="S45">
        <v>995923.3</v>
      </c>
      <c r="T45">
        <v>989920.7</v>
      </c>
      <c r="U45">
        <v>969773.6</v>
      </c>
      <c r="V45">
        <v>868661.9</v>
      </c>
      <c r="W45">
        <v>918344.7</v>
      </c>
      <c r="X45">
        <v>936513.8</v>
      </c>
      <c r="Y45">
        <v>970644.1</v>
      </c>
      <c r="Z45">
        <v>982152.5</v>
      </c>
      <c r="AA45">
        <v>1056806</v>
      </c>
      <c r="AB45">
        <v>1095864.1000000001</v>
      </c>
      <c r="AC45">
        <v>1192188.5</v>
      </c>
      <c r="AD45">
        <v>1194597.5</v>
      </c>
      <c r="AE45">
        <v>1240017.2</v>
      </c>
      <c r="AF45">
        <v>1250332.5</v>
      </c>
      <c r="AG45">
        <v>1191965</v>
      </c>
      <c r="AH45">
        <v>1198127.3</v>
      </c>
      <c r="AI45">
        <v>1200276.8999999999</v>
      </c>
      <c r="AJ45">
        <v>1246103</v>
      </c>
      <c r="AK45">
        <v>1266269.2</v>
      </c>
      <c r="AL45">
        <v>1210638</v>
      </c>
      <c r="AM45">
        <v>1106680.2</v>
      </c>
      <c r="AN45">
        <v>935360.9</v>
      </c>
      <c r="AO45">
        <v>814658.4</v>
      </c>
    </row>
    <row r="46" spans="1:41" x14ac:dyDescent="0.2">
      <c r="A46">
        <v>3</v>
      </c>
      <c r="B46">
        <v>15</v>
      </c>
      <c r="C46">
        <v>167.8</v>
      </c>
      <c r="D46">
        <v>182.3</v>
      </c>
      <c r="E46">
        <v>199.4</v>
      </c>
      <c r="F46">
        <v>220.7</v>
      </c>
      <c r="G46">
        <v>239.6</v>
      </c>
      <c r="H46">
        <v>270.10000000000002</v>
      </c>
      <c r="I46">
        <v>309.3</v>
      </c>
      <c r="J46">
        <v>353.2</v>
      </c>
      <c r="K46">
        <v>389.1</v>
      </c>
      <c r="L46">
        <v>419.9</v>
      </c>
      <c r="M46">
        <v>429.7</v>
      </c>
      <c r="N46">
        <v>438.8</v>
      </c>
      <c r="O46">
        <v>456.5</v>
      </c>
      <c r="P46">
        <v>462.4</v>
      </c>
      <c r="Q46">
        <v>480</v>
      </c>
      <c r="R46">
        <v>506.2</v>
      </c>
      <c r="S46">
        <v>525.20000000000005</v>
      </c>
      <c r="T46">
        <v>546.1</v>
      </c>
      <c r="U46">
        <v>556.6</v>
      </c>
      <c r="V46">
        <v>563.79999999999995</v>
      </c>
      <c r="W46">
        <v>571.6</v>
      </c>
      <c r="X46">
        <v>593.6</v>
      </c>
      <c r="Y46">
        <v>628.9</v>
      </c>
      <c r="Z46">
        <v>643</v>
      </c>
      <c r="AA46">
        <v>659.8</v>
      </c>
      <c r="AB46">
        <v>675.1</v>
      </c>
      <c r="AC46">
        <v>691.8</v>
      </c>
      <c r="AD46">
        <v>728</v>
      </c>
      <c r="AE46">
        <v>756.4</v>
      </c>
      <c r="AF46">
        <v>778.9</v>
      </c>
      <c r="AG46">
        <v>814.3</v>
      </c>
      <c r="AH46">
        <v>859.7</v>
      </c>
      <c r="AI46">
        <v>928</v>
      </c>
      <c r="AJ46">
        <v>1000</v>
      </c>
      <c r="AK46">
        <v>1047.5</v>
      </c>
      <c r="AL46">
        <v>1097.0999999999999</v>
      </c>
      <c r="AM46">
        <v>1154.9000000000001</v>
      </c>
      <c r="AN46">
        <v>1166.4000000000001</v>
      </c>
      <c r="AO46">
        <v>1144.5999999999999</v>
      </c>
    </row>
    <row r="47" spans="1:41" x14ac:dyDescent="0.2">
      <c r="A47">
        <v>1</v>
      </c>
      <c r="B47">
        <v>16</v>
      </c>
      <c r="C47">
        <v>6101.1</v>
      </c>
      <c r="D47">
        <v>8240.6</v>
      </c>
      <c r="E47">
        <v>9295.5</v>
      </c>
      <c r="F47">
        <v>9088.1</v>
      </c>
      <c r="G47">
        <v>10065.6</v>
      </c>
      <c r="H47">
        <v>11250.8</v>
      </c>
      <c r="I47">
        <v>11550.6</v>
      </c>
      <c r="J47">
        <v>12750.3</v>
      </c>
      <c r="K47">
        <v>13662.6</v>
      </c>
      <c r="L47">
        <v>14350.4</v>
      </c>
      <c r="M47">
        <v>14877.1</v>
      </c>
      <c r="N47">
        <v>15674.6</v>
      </c>
      <c r="O47">
        <v>15934.7</v>
      </c>
      <c r="P47">
        <v>14892.6</v>
      </c>
      <c r="Q47">
        <v>14358.3</v>
      </c>
      <c r="R47">
        <v>15671.1</v>
      </c>
      <c r="S47">
        <v>17765</v>
      </c>
      <c r="T47">
        <v>19182</v>
      </c>
      <c r="U47">
        <v>19507.3</v>
      </c>
      <c r="V47">
        <v>19705.099999999999</v>
      </c>
      <c r="W47">
        <v>20277.099999999999</v>
      </c>
      <c r="X47">
        <v>20944.7</v>
      </c>
      <c r="Y47">
        <v>20849.2</v>
      </c>
      <c r="Z47">
        <v>22344.7</v>
      </c>
      <c r="AA47">
        <v>24303.200000000001</v>
      </c>
      <c r="AB47">
        <v>26295.200000000001</v>
      </c>
      <c r="AC47">
        <v>26469</v>
      </c>
      <c r="AD47">
        <v>26311.599999999999</v>
      </c>
      <c r="AE47">
        <v>26697.4</v>
      </c>
      <c r="AF47">
        <v>27321.8</v>
      </c>
      <c r="AG47">
        <v>26160.5</v>
      </c>
      <c r="AH47">
        <v>27728.9</v>
      </c>
      <c r="AI47">
        <v>29088.7</v>
      </c>
      <c r="AJ47">
        <v>30631.5</v>
      </c>
      <c r="AK47">
        <v>30846.7</v>
      </c>
      <c r="AL47">
        <v>32690.9</v>
      </c>
      <c r="AM47">
        <v>34668.1</v>
      </c>
      <c r="AN47">
        <v>35605.300000000003</v>
      </c>
      <c r="AO47">
        <v>37757.300000000003</v>
      </c>
    </row>
    <row r="48" spans="1:41" x14ac:dyDescent="0.2">
      <c r="A48">
        <v>2</v>
      </c>
      <c r="B48">
        <v>16</v>
      </c>
      <c r="C48">
        <v>13643.1</v>
      </c>
      <c r="D48">
        <v>12389</v>
      </c>
      <c r="E48">
        <v>13357</v>
      </c>
      <c r="F48">
        <v>13523</v>
      </c>
      <c r="G48">
        <v>13941.7</v>
      </c>
      <c r="H48">
        <v>15211.6</v>
      </c>
      <c r="I48">
        <v>15746.8</v>
      </c>
      <c r="J48">
        <v>15737.4</v>
      </c>
      <c r="K48">
        <v>16356.3</v>
      </c>
      <c r="L48">
        <v>16957.7</v>
      </c>
      <c r="M48">
        <v>18801.3</v>
      </c>
      <c r="N48">
        <v>18365.900000000001</v>
      </c>
      <c r="O48">
        <v>18525.5</v>
      </c>
      <c r="P48">
        <v>19668.3</v>
      </c>
      <c r="Q48">
        <v>19281.5</v>
      </c>
      <c r="R48">
        <v>20734.400000000001</v>
      </c>
      <c r="S48">
        <v>20337</v>
      </c>
      <c r="T48">
        <v>21508</v>
      </c>
      <c r="U48">
        <v>22791</v>
      </c>
      <c r="V48">
        <v>22893.3</v>
      </c>
      <c r="W48">
        <v>23051.9</v>
      </c>
      <c r="X48">
        <v>23298.799999999999</v>
      </c>
      <c r="Y48">
        <v>22602.400000000001</v>
      </c>
      <c r="Z48">
        <v>24265.7</v>
      </c>
      <c r="AA48">
        <v>22531.9</v>
      </c>
      <c r="AB48">
        <v>25520.1</v>
      </c>
      <c r="AC48">
        <v>28796.5</v>
      </c>
      <c r="AD48">
        <v>30432.3</v>
      </c>
      <c r="AE48">
        <v>30449.1</v>
      </c>
      <c r="AF48">
        <v>30188.9</v>
      </c>
      <c r="AG48">
        <v>28236.9</v>
      </c>
      <c r="AH48">
        <v>28651.1</v>
      </c>
      <c r="AI48">
        <v>27707.4</v>
      </c>
      <c r="AJ48">
        <v>30631.5</v>
      </c>
      <c r="AK48">
        <v>29762.9</v>
      </c>
      <c r="AL48">
        <v>27142</v>
      </c>
      <c r="AM48">
        <v>23041.1</v>
      </c>
      <c r="AN48">
        <v>24638.799999999999</v>
      </c>
      <c r="AO48">
        <v>26359.8</v>
      </c>
    </row>
    <row r="49" spans="1:41" x14ac:dyDescent="0.2">
      <c r="A49">
        <v>3</v>
      </c>
      <c r="B49">
        <v>16</v>
      </c>
      <c r="C49">
        <v>447.2</v>
      </c>
      <c r="D49">
        <v>665.2</v>
      </c>
      <c r="E49">
        <v>695.9</v>
      </c>
      <c r="F49">
        <v>672</v>
      </c>
      <c r="G49">
        <v>722</v>
      </c>
      <c r="H49">
        <v>739.6</v>
      </c>
      <c r="I49">
        <v>733.5</v>
      </c>
      <c r="J49">
        <v>810.2</v>
      </c>
      <c r="K49">
        <v>835.3</v>
      </c>
      <c r="L49">
        <v>846.2</v>
      </c>
      <c r="M49">
        <v>791.3</v>
      </c>
      <c r="N49">
        <v>853.5</v>
      </c>
      <c r="O49">
        <v>860.2</v>
      </c>
      <c r="P49">
        <v>757.2</v>
      </c>
      <c r="Q49">
        <v>744.7</v>
      </c>
      <c r="R49">
        <v>755.8</v>
      </c>
      <c r="S49">
        <v>873.5</v>
      </c>
      <c r="T49">
        <v>891.9</v>
      </c>
      <c r="U49">
        <v>855.9</v>
      </c>
      <c r="V49">
        <v>860.7</v>
      </c>
      <c r="W49">
        <v>879.6</v>
      </c>
      <c r="X49">
        <v>899</v>
      </c>
      <c r="Y49">
        <v>922.4</v>
      </c>
      <c r="Z49">
        <v>920.8</v>
      </c>
      <c r="AA49">
        <v>1078.5999999999999</v>
      </c>
      <c r="AB49">
        <v>1030.4000000000001</v>
      </c>
      <c r="AC49">
        <v>919.2</v>
      </c>
      <c r="AD49">
        <v>864.6</v>
      </c>
      <c r="AE49">
        <v>876.8</v>
      </c>
      <c r="AF49">
        <v>905</v>
      </c>
      <c r="AG49">
        <v>926.5</v>
      </c>
      <c r="AH49">
        <v>967.8</v>
      </c>
      <c r="AI49">
        <v>1049.9000000000001</v>
      </c>
      <c r="AJ49">
        <v>1000</v>
      </c>
      <c r="AK49">
        <v>1036.4000000000001</v>
      </c>
      <c r="AL49">
        <v>1204.4000000000001</v>
      </c>
      <c r="AM49">
        <v>1504.6</v>
      </c>
      <c r="AN49">
        <v>1445.1</v>
      </c>
      <c r="AO49">
        <v>1432.4</v>
      </c>
    </row>
    <row r="50" spans="1:41" x14ac:dyDescent="0.2">
      <c r="A50">
        <v>1</v>
      </c>
      <c r="B50">
        <v>17</v>
      </c>
      <c r="C50">
        <v>10927.2</v>
      </c>
      <c r="D50">
        <v>15313.4</v>
      </c>
      <c r="E50">
        <v>21713</v>
      </c>
      <c r="F50">
        <v>21324.1</v>
      </c>
      <c r="G50">
        <v>20602.2</v>
      </c>
      <c r="H50">
        <v>21885.200000000001</v>
      </c>
      <c r="I50">
        <v>23856.1</v>
      </c>
      <c r="J50">
        <v>26311.5</v>
      </c>
      <c r="K50">
        <v>29174.1</v>
      </c>
      <c r="L50">
        <v>30889.5</v>
      </c>
      <c r="M50">
        <v>28698</v>
      </c>
      <c r="N50">
        <v>29716.5</v>
      </c>
      <c r="O50">
        <v>32316.7</v>
      </c>
      <c r="P50">
        <v>31549.8</v>
      </c>
      <c r="Q50">
        <v>30019.7</v>
      </c>
      <c r="R50">
        <v>30985.4</v>
      </c>
      <c r="S50">
        <v>37011.599999999999</v>
      </c>
      <c r="T50">
        <v>38850.5</v>
      </c>
      <c r="U50">
        <v>39625.9</v>
      </c>
      <c r="V50">
        <v>39063.1</v>
      </c>
      <c r="W50">
        <v>40615.1</v>
      </c>
      <c r="X50">
        <v>43308.5</v>
      </c>
      <c r="Y50">
        <v>45883.3</v>
      </c>
      <c r="Z50">
        <v>47479.4</v>
      </c>
      <c r="AA50">
        <v>47878.1</v>
      </c>
      <c r="AB50">
        <v>50059.1</v>
      </c>
      <c r="AC50">
        <v>49893.2</v>
      </c>
      <c r="AD50">
        <v>48850.6</v>
      </c>
      <c r="AE50">
        <v>50581.7</v>
      </c>
      <c r="AF50">
        <v>52184</v>
      </c>
      <c r="AG50">
        <v>46379</v>
      </c>
      <c r="AH50">
        <v>49641.2</v>
      </c>
      <c r="AI50">
        <v>52190.5</v>
      </c>
      <c r="AJ50">
        <v>55853.7</v>
      </c>
      <c r="AK50">
        <v>57342.9</v>
      </c>
      <c r="AL50">
        <v>61857.7</v>
      </c>
      <c r="AM50">
        <v>65362.3</v>
      </c>
      <c r="AN50">
        <v>66908.3</v>
      </c>
      <c r="AO50">
        <v>70952.3</v>
      </c>
    </row>
    <row r="51" spans="1:41" x14ac:dyDescent="0.2">
      <c r="A51">
        <v>2</v>
      </c>
      <c r="B51">
        <v>17</v>
      </c>
      <c r="C51">
        <v>26835.200000000001</v>
      </c>
      <c r="D51">
        <v>22927.8</v>
      </c>
      <c r="E51">
        <v>28581.3</v>
      </c>
      <c r="F51">
        <v>31790.5</v>
      </c>
      <c r="G51">
        <v>32570.3</v>
      </c>
      <c r="H51">
        <v>34104.300000000003</v>
      </c>
      <c r="I51">
        <v>34683.300000000003</v>
      </c>
      <c r="J51">
        <v>35145.699999999997</v>
      </c>
      <c r="K51">
        <v>36007.800000000003</v>
      </c>
      <c r="L51">
        <v>36576.199999999997</v>
      </c>
      <c r="M51">
        <v>38089.300000000003</v>
      </c>
      <c r="N51">
        <v>36803.699999999997</v>
      </c>
      <c r="O51">
        <v>38605.9</v>
      </c>
      <c r="P51">
        <v>42172.800000000003</v>
      </c>
      <c r="Q51">
        <v>42124.5</v>
      </c>
      <c r="R51">
        <v>43127.199999999997</v>
      </c>
      <c r="S51">
        <v>43290.2</v>
      </c>
      <c r="T51">
        <v>44812.1</v>
      </c>
      <c r="U51">
        <v>46675.9</v>
      </c>
      <c r="V51">
        <v>46742.2</v>
      </c>
      <c r="W51">
        <v>47754.9</v>
      </c>
      <c r="X51">
        <v>49186.9</v>
      </c>
      <c r="Y51">
        <v>49210.400000000001</v>
      </c>
      <c r="Z51">
        <v>50792.9</v>
      </c>
      <c r="AA51">
        <v>47303.8</v>
      </c>
      <c r="AB51">
        <v>51126.5</v>
      </c>
      <c r="AC51">
        <v>55853.5</v>
      </c>
      <c r="AD51">
        <v>59907.7</v>
      </c>
      <c r="AE51">
        <v>62876.2</v>
      </c>
      <c r="AF51">
        <v>63960.7</v>
      </c>
      <c r="AG51">
        <v>55081.3</v>
      </c>
      <c r="AH51">
        <v>52896.2</v>
      </c>
      <c r="AI51">
        <v>50058.8</v>
      </c>
      <c r="AJ51">
        <v>55853.7</v>
      </c>
      <c r="AK51">
        <v>54954.5</v>
      </c>
      <c r="AL51">
        <v>51019</v>
      </c>
      <c r="AM51">
        <v>40914.199999999997</v>
      </c>
      <c r="AN51">
        <v>48856.2</v>
      </c>
      <c r="AO51">
        <v>52572.5</v>
      </c>
    </row>
    <row r="52" spans="1:41" x14ac:dyDescent="0.2">
      <c r="A52">
        <v>3</v>
      </c>
      <c r="B52">
        <v>17</v>
      </c>
      <c r="C52">
        <v>407.2</v>
      </c>
      <c r="D52">
        <v>667.9</v>
      </c>
      <c r="E52">
        <v>759.7</v>
      </c>
      <c r="F52">
        <v>670.8</v>
      </c>
      <c r="G52">
        <v>632.5</v>
      </c>
      <c r="H52">
        <v>641.70000000000005</v>
      </c>
      <c r="I52">
        <v>687.8</v>
      </c>
      <c r="J52">
        <v>748.6</v>
      </c>
      <c r="K52">
        <v>810.2</v>
      </c>
      <c r="L52">
        <v>844.5</v>
      </c>
      <c r="M52">
        <v>753.4</v>
      </c>
      <c r="N52">
        <v>807.4</v>
      </c>
      <c r="O52">
        <v>837.1</v>
      </c>
      <c r="P52">
        <v>748.1</v>
      </c>
      <c r="Q52">
        <v>712.6</v>
      </c>
      <c r="R52">
        <v>718.5</v>
      </c>
      <c r="S52">
        <v>855</v>
      </c>
      <c r="T52">
        <v>867</v>
      </c>
      <c r="U52">
        <v>849</v>
      </c>
      <c r="V52">
        <v>835.7</v>
      </c>
      <c r="W52">
        <v>850.5</v>
      </c>
      <c r="X52">
        <v>880.5</v>
      </c>
      <c r="Y52">
        <v>932.4</v>
      </c>
      <c r="Z52">
        <v>934.8</v>
      </c>
      <c r="AA52">
        <v>1012.1</v>
      </c>
      <c r="AB52">
        <v>979.1</v>
      </c>
      <c r="AC52">
        <v>893.3</v>
      </c>
      <c r="AD52">
        <v>815.4</v>
      </c>
      <c r="AE52">
        <v>804.5</v>
      </c>
      <c r="AF52">
        <v>815.9</v>
      </c>
      <c r="AG52">
        <v>842</v>
      </c>
      <c r="AH52">
        <v>938.5</v>
      </c>
      <c r="AI52">
        <v>1042.5999999999999</v>
      </c>
      <c r="AJ52">
        <v>1000</v>
      </c>
      <c r="AK52">
        <v>1043.5</v>
      </c>
      <c r="AL52">
        <v>1212.4000000000001</v>
      </c>
      <c r="AM52">
        <v>1597.5</v>
      </c>
      <c r="AN52">
        <v>1369.5</v>
      </c>
      <c r="AO52">
        <v>1349.6</v>
      </c>
    </row>
    <row r="53" spans="1:41" x14ac:dyDescent="0.2">
      <c r="A53">
        <v>1</v>
      </c>
      <c r="B53">
        <v>18</v>
      </c>
      <c r="C53">
        <v>6006.8</v>
      </c>
      <c r="D53">
        <v>6612.5</v>
      </c>
      <c r="E53">
        <v>11604</v>
      </c>
      <c r="F53">
        <v>10647.7</v>
      </c>
      <c r="G53">
        <v>9568.4</v>
      </c>
      <c r="H53">
        <v>9913.5</v>
      </c>
      <c r="I53">
        <v>10203.4</v>
      </c>
      <c r="J53">
        <v>11202.5</v>
      </c>
      <c r="K53">
        <v>14424.3</v>
      </c>
      <c r="L53">
        <v>14565.9</v>
      </c>
      <c r="M53">
        <v>13737.8</v>
      </c>
      <c r="N53">
        <v>14284.9</v>
      </c>
      <c r="O53">
        <v>14310.7</v>
      </c>
      <c r="P53">
        <v>14372.6</v>
      </c>
      <c r="Q53">
        <v>15795.4</v>
      </c>
      <c r="R53">
        <v>15613.3</v>
      </c>
      <c r="S53">
        <v>16465</v>
      </c>
      <c r="T53">
        <v>16875.599999999999</v>
      </c>
      <c r="U53">
        <v>17552</v>
      </c>
      <c r="V53">
        <v>18383.400000000001</v>
      </c>
      <c r="W53">
        <v>19871.5</v>
      </c>
      <c r="X53">
        <v>20513.599999999999</v>
      </c>
      <c r="Y53">
        <v>20790.3</v>
      </c>
      <c r="Z53">
        <v>21314.5</v>
      </c>
      <c r="AA53">
        <v>22867.7</v>
      </c>
      <c r="AB53">
        <v>24106.2</v>
      </c>
      <c r="AC53">
        <v>24398</v>
      </c>
      <c r="AD53">
        <v>24392.5</v>
      </c>
      <c r="AE53">
        <v>24825.200000000001</v>
      </c>
      <c r="AF53">
        <v>25476</v>
      </c>
      <c r="AG53">
        <v>24771.4</v>
      </c>
      <c r="AH53">
        <v>26218.9</v>
      </c>
      <c r="AI53">
        <v>27495.4</v>
      </c>
      <c r="AJ53">
        <v>28892.400000000001</v>
      </c>
      <c r="AK53">
        <v>29024</v>
      </c>
      <c r="AL53">
        <v>30686.7</v>
      </c>
      <c r="AM53">
        <v>32554.5</v>
      </c>
      <c r="AN53">
        <v>33443.9</v>
      </c>
      <c r="AO53">
        <v>35465.300000000003</v>
      </c>
    </row>
    <row r="54" spans="1:41" x14ac:dyDescent="0.2">
      <c r="A54">
        <v>2</v>
      </c>
      <c r="B54">
        <v>18</v>
      </c>
      <c r="C54">
        <v>20652.900000000001</v>
      </c>
      <c r="D54">
        <v>21368.2</v>
      </c>
      <c r="E54">
        <v>18052.2</v>
      </c>
      <c r="F54">
        <v>17176.900000000001</v>
      </c>
      <c r="G54">
        <v>21245.5</v>
      </c>
      <c r="H54">
        <v>22770.1</v>
      </c>
      <c r="I54">
        <v>21192.1</v>
      </c>
      <c r="J54">
        <v>21590.9</v>
      </c>
      <c r="K54">
        <v>19096.099999999999</v>
      </c>
      <c r="L54">
        <v>22766.3</v>
      </c>
      <c r="M54">
        <v>21617</v>
      </c>
      <c r="N54">
        <v>20447.7</v>
      </c>
      <c r="O54">
        <v>19595.5</v>
      </c>
      <c r="P54">
        <v>20170.8</v>
      </c>
      <c r="Q54">
        <v>21608.3</v>
      </c>
      <c r="R54">
        <v>21012.9</v>
      </c>
      <c r="S54">
        <v>21892.799999999999</v>
      </c>
      <c r="T54">
        <v>21424.5</v>
      </c>
      <c r="U54">
        <v>21821.5</v>
      </c>
      <c r="V54">
        <v>22269</v>
      </c>
      <c r="W54">
        <v>24262</v>
      </c>
      <c r="X54">
        <v>24896.5</v>
      </c>
      <c r="Y54">
        <v>24874.5</v>
      </c>
      <c r="Z54">
        <v>25032.5</v>
      </c>
      <c r="AA54">
        <v>25886.5</v>
      </c>
      <c r="AB54">
        <v>26982.2</v>
      </c>
      <c r="AC54">
        <v>27492.6</v>
      </c>
      <c r="AD54">
        <v>27363.4</v>
      </c>
      <c r="AE54">
        <v>28470.3</v>
      </c>
      <c r="AF54">
        <v>28670.6</v>
      </c>
      <c r="AG54">
        <v>26964.799999999999</v>
      </c>
      <c r="AH54">
        <v>27436.7</v>
      </c>
      <c r="AI54">
        <v>28576.1</v>
      </c>
      <c r="AJ54">
        <v>28892.400000000001</v>
      </c>
      <c r="AK54">
        <v>27495.1</v>
      </c>
      <c r="AL54">
        <v>29110.400000000001</v>
      </c>
      <c r="AM54">
        <v>28902.799999999999</v>
      </c>
      <c r="AN54">
        <v>27418.5</v>
      </c>
      <c r="AO54">
        <v>27407.7</v>
      </c>
    </row>
    <row r="55" spans="1:41" x14ac:dyDescent="0.2">
      <c r="A55">
        <v>3</v>
      </c>
      <c r="B55">
        <v>18</v>
      </c>
      <c r="C55">
        <v>290.8</v>
      </c>
      <c r="D55">
        <v>309.5</v>
      </c>
      <c r="E55">
        <v>642.79999999999995</v>
      </c>
      <c r="F55">
        <v>619.9</v>
      </c>
      <c r="G55">
        <v>450.4</v>
      </c>
      <c r="H55">
        <v>435.4</v>
      </c>
      <c r="I55">
        <v>481.5</v>
      </c>
      <c r="J55">
        <v>518.79999999999995</v>
      </c>
      <c r="K55">
        <v>755.4</v>
      </c>
      <c r="L55">
        <v>639.79999999999995</v>
      </c>
      <c r="M55">
        <v>635.5</v>
      </c>
      <c r="N55">
        <v>698.6</v>
      </c>
      <c r="O55">
        <v>730.3</v>
      </c>
      <c r="P55">
        <v>712.5</v>
      </c>
      <c r="Q55">
        <v>731</v>
      </c>
      <c r="R55">
        <v>743</v>
      </c>
      <c r="S55">
        <v>752.1</v>
      </c>
      <c r="T55">
        <v>787.7</v>
      </c>
      <c r="U55">
        <v>804.3</v>
      </c>
      <c r="V55">
        <v>825.5</v>
      </c>
      <c r="W55">
        <v>819</v>
      </c>
      <c r="X55">
        <v>824</v>
      </c>
      <c r="Y55">
        <v>835.8</v>
      </c>
      <c r="Z55">
        <v>851.5</v>
      </c>
      <c r="AA55">
        <v>883.4</v>
      </c>
      <c r="AB55">
        <v>893.4</v>
      </c>
      <c r="AC55">
        <v>887.4</v>
      </c>
      <c r="AD55">
        <v>891.4</v>
      </c>
      <c r="AE55">
        <v>872</v>
      </c>
      <c r="AF55">
        <v>888.6</v>
      </c>
      <c r="AG55">
        <v>918.7</v>
      </c>
      <c r="AH55">
        <v>955.6</v>
      </c>
      <c r="AI55">
        <v>962.2</v>
      </c>
      <c r="AJ55">
        <v>1000</v>
      </c>
      <c r="AK55">
        <v>1055.5999999999999</v>
      </c>
      <c r="AL55">
        <v>1054.0999999999999</v>
      </c>
      <c r="AM55">
        <v>1126.3</v>
      </c>
      <c r="AN55">
        <v>1219.8</v>
      </c>
      <c r="AO55">
        <v>1294</v>
      </c>
    </row>
    <row r="56" spans="1:41" x14ac:dyDescent="0.2">
      <c r="A56">
        <v>1</v>
      </c>
      <c r="B56">
        <v>19</v>
      </c>
      <c r="C56">
        <v>9792.7000000000007</v>
      </c>
      <c r="D56">
        <v>11207.9</v>
      </c>
      <c r="E56">
        <v>13187.6</v>
      </c>
      <c r="F56">
        <v>14312.9</v>
      </c>
      <c r="G56">
        <v>15178</v>
      </c>
      <c r="H56">
        <v>16622.099999999999</v>
      </c>
      <c r="I56">
        <v>18775.5</v>
      </c>
      <c r="J56">
        <v>20125.599999999999</v>
      </c>
      <c r="K56">
        <v>21176.5</v>
      </c>
      <c r="L56">
        <v>22755.9</v>
      </c>
      <c r="M56">
        <v>24420.400000000001</v>
      </c>
      <c r="N56">
        <v>25328.7</v>
      </c>
      <c r="O56">
        <v>27666.7</v>
      </c>
      <c r="P56">
        <v>28379.8</v>
      </c>
      <c r="Q56">
        <v>28976.7</v>
      </c>
      <c r="R56">
        <v>31527.5</v>
      </c>
      <c r="S56">
        <v>32972.300000000003</v>
      </c>
      <c r="T56">
        <v>36084.800000000003</v>
      </c>
      <c r="U56">
        <v>38612.400000000001</v>
      </c>
      <c r="V56">
        <v>40496.300000000003</v>
      </c>
      <c r="W56">
        <v>39958</v>
      </c>
      <c r="X56">
        <v>40548.6</v>
      </c>
      <c r="Y56">
        <v>42134.9</v>
      </c>
      <c r="Z56">
        <v>43387.4</v>
      </c>
      <c r="AA56">
        <v>44674.6</v>
      </c>
      <c r="AB56">
        <v>45512.3</v>
      </c>
      <c r="AC56">
        <v>47092.9</v>
      </c>
      <c r="AD56">
        <v>48088.4</v>
      </c>
      <c r="AE56">
        <v>50109.599999999999</v>
      </c>
      <c r="AF56">
        <v>52611.7</v>
      </c>
      <c r="AG56">
        <v>53277.5</v>
      </c>
      <c r="AH56">
        <v>56428.7</v>
      </c>
      <c r="AI56">
        <v>59180.2</v>
      </c>
      <c r="AJ56">
        <v>62232.4</v>
      </c>
      <c r="AK56">
        <v>62517.5</v>
      </c>
      <c r="AL56">
        <v>66169.399999999994</v>
      </c>
      <c r="AM56">
        <v>70182.399999999994</v>
      </c>
      <c r="AN56">
        <v>72038.600000000006</v>
      </c>
      <c r="AO56">
        <v>76392.600000000006</v>
      </c>
    </row>
    <row r="57" spans="1:41" x14ac:dyDescent="0.2">
      <c r="A57">
        <v>2</v>
      </c>
      <c r="B57">
        <v>19</v>
      </c>
      <c r="C57">
        <v>33350.6</v>
      </c>
      <c r="D57">
        <v>35894.400000000001</v>
      </c>
      <c r="E57">
        <v>35028.699999999997</v>
      </c>
      <c r="F57">
        <v>34429.1</v>
      </c>
      <c r="G57">
        <v>36397.9</v>
      </c>
      <c r="H57">
        <v>36819.9</v>
      </c>
      <c r="I57">
        <v>38654.400000000001</v>
      </c>
      <c r="J57">
        <v>37474.6</v>
      </c>
      <c r="K57">
        <v>37512.699999999997</v>
      </c>
      <c r="L57">
        <v>35938</v>
      </c>
      <c r="M57">
        <v>36718.1</v>
      </c>
      <c r="N57">
        <v>37229.599999999999</v>
      </c>
      <c r="O57">
        <v>38708.9</v>
      </c>
      <c r="P57">
        <v>38800.400000000001</v>
      </c>
      <c r="Q57">
        <v>39895.199999999997</v>
      </c>
      <c r="R57">
        <v>41895.699999999997</v>
      </c>
      <c r="S57">
        <v>42018.8</v>
      </c>
      <c r="T57">
        <v>43787.7</v>
      </c>
      <c r="U57">
        <v>45099.8</v>
      </c>
      <c r="V57">
        <v>47692.2</v>
      </c>
      <c r="W57">
        <v>46399.5</v>
      </c>
      <c r="X57">
        <v>47561.1</v>
      </c>
      <c r="Y57">
        <v>48563</v>
      </c>
      <c r="Z57">
        <v>49301.5</v>
      </c>
      <c r="AA57">
        <v>48905.599999999999</v>
      </c>
      <c r="AB57">
        <v>49778.8</v>
      </c>
      <c r="AC57">
        <v>51488</v>
      </c>
      <c r="AD57">
        <v>51922.5</v>
      </c>
      <c r="AE57">
        <v>53996.6</v>
      </c>
      <c r="AF57">
        <v>56045.9</v>
      </c>
      <c r="AG57">
        <v>55972.6</v>
      </c>
      <c r="AH57">
        <v>58874.7</v>
      </c>
      <c r="AI57">
        <v>60998.3</v>
      </c>
      <c r="AJ57">
        <v>62232.4</v>
      </c>
      <c r="AK57">
        <v>60234.8</v>
      </c>
      <c r="AL57">
        <v>61615.7</v>
      </c>
      <c r="AM57">
        <v>61671.3</v>
      </c>
      <c r="AN57">
        <v>59939.7</v>
      </c>
      <c r="AO57">
        <v>63810</v>
      </c>
    </row>
    <row r="58" spans="1:41" x14ac:dyDescent="0.2">
      <c r="A58">
        <v>3</v>
      </c>
      <c r="B58">
        <v>19</v>
      </c>
      <c r="C58">
        <v>293.60000000000002</v>
      </c>
      <c r="D58">
        <v>312.2</v>
      </c>
      <c r="E58">
        <v>376.5</v>
      </c>
      <c r="F58">
        <v>415.7</v>
      </c>
      <c r="G58">
        <v>417</v>
      </c>
      <c r="H58">
        <v>451.4</v>
      </c>
      <c r="I58">
        <v>485.7</v>
      </c>
      <c r="J58">
        <v>537</v>
      </c>
      <c r="K58">
        <v>564.5</v>
      </c>
      <c r="L58">
        <v>633.20000000000005</v>
      </c>
      <c r="M58">
        <v>665.1</v>
      </c>
      <c r="N58">
        <v>680.3</v>
      </c>
      <c r="O58">
        <v>714.7</v>
      </c>
      <c r="P58">
        <v>731.4</v>
      </c>
      <c r="Q58">
        <v>726.3</v>
      </c>
      <c r="R58">
        <v>752.5</v>
      </c>
      <c r="S58">
        <v>784.7</v>
      </c>
      <c r="T58">
        <v>824.1</v>
      </c>
      <c r="U58">
        <v>856.2</v>
      </c>
      <c r="V58">
        <v>849.1</v>
      </c>
      <c r="W58">
        <v>861.2</v>
      </c>
      <c r="X58">
        <v>852.6</v>
      </c>
      <c r="Y58">
        <v>867.6</v>
      </c>
      <c r="Z58">
        <v>880</v>
      </c>
      <c r="AA58">
        <v>913.5</v>
      </c>
      <c r="AB58">
        <v>914.3</v>
      </c>
      <c r="AC58">
        <v>914.6</v>
      </c>
      <c r="AD58">
        <v>926.2</v>
      </c>
      <c r="AE58">
        <v>928</v>
      </c>
      <c r="AF58">
        <v>938.7</v>
      </c>
      <c r="AG58">
        <v>951.8</v>
      </c>
      <c r="AH58">
        <v>958.5</v>
      </c>
      <c r="AI58">
        <v>970.2</v>
      </c>
      <c r="AJ58">
        <v>1000</v>
      </c>
      <c r="AK58">
        <v>1037.9000000000001</v>
      </c>
      <c r="AL58">
        <v>1073.9000000000001</v>
      </c>
      <c r="AM58">
        <v>1138</v>
      </c>
      <c r="AN58">
        <v>1201.9000000000001</v>
      </c>
      <c r="AO58">
        <v>1197.2</v>
      </c>
    </row>
    <row r="59" spans="1:41" x14ac:dyDescent="0.2">
      <c r="A59">
        <v>1</v>
      </c>
      <c r="B59">
        <v>20</v>
      </c>
      <c r="C59">
        <v>15574.8</v>
      </c>
      <c r="D59">
        <v>17204.099999999999</v>
      </c>
      <c r="E59">
        <v>19937.8</v>
      </c>
      <c r="F59">
        <v>21647.9</v>
      </c>
      <c r="G59">
        <v>23714.1</v>
      </c>
      <c r="H59">
        <v>24840.400000000001</v>
      </c>
      <c r="I59">
        <v>26639.599999999999</v>
      </c>
      <c r="J59">
        <v>28850.5</v>
      </c>
      <c r="K59">
        <v>32404.3</v>
      </c>
      <c r="L59">
        <v>35282.699999999997</v>
      </c>
      <c r="M59">
        <v>37036.9</v>
      </c>
      <c r="N59">
        <v>38418</v>
      </c>
      <c r="O59">
        <v>38598.300000000003</v>
      </c>
      <c r="P59">
        <v>39246.9</v>
      </c>
      <c r="Q59">
        <v>40287.5</v>
      </c>
      <c r="R59">
        <v>42660.4</v>
      </c>
      <c r="S59">
        <v>44747.199999999997</v>
      </c>
      <c r="T59">
        <v>45795.8</v>
      </c>
      <c r="U59">
        <v>48577.2</v>
      </c>
      <c r="V59">
        <v>47519.3</v>
      </c>
      <c r="W59">
        <v>51610</v>
      </c>
      <c r="X59">
        <v>51021.7</v>
      </c>
      <c r="Y59">
        <v>51244.3</v>
      </c>
      <c r="Z59">
        <v>53185.7</v>
      </c>
      <c r="AA59">
        <v>55402.8</v>
      </c>
      <c r="AB59">
        <v>55923.9</v>
      </c>
      <c r="AC59">
        <v>57563.6</v>
      </c>
      <c r="AD59">
        <v>58487.1</v>
      </c>
      <c r="AE59">
        <v>60636.6</v>
      </c>
      <c r="AF59">
        <v>63363.6</v>
      </c>
      <c r="AG59">
        <v>63487.5</v>
      </c>
      <c r="AH59">
        <v>67226.600000000006</v>
      </c>
      <c r="AI59">
        <v>70533.100000000006</v>
      </c>
      <c r="AJ59">
        <v>74226.5</v>
      </c>
      <c r="AK59">
        <v>74701.7</v>
      </c>
      <c r="AL59">
        <v>79119.600000000006</v>
      </c>
      <c r="AM59">
        <v>83902.399999999994</v>
      </c>
      <c r="AN59">
        <v>86188.7</v>
      </c>
      <c r="AO59">
        <v>86089.7</v>
      </c>
    </row>
    <row r="60" spans="1:41" x14ac:dyDescent="0.2">
      <c r="A60">
        <v>2</v>
      </c>
      <c r="B60">
        <v>20</v>
      </c>
      <c r="C60">
        <v>48875.1</v>
      </c>
      <c r="D60">
        <v>49577.9</v>
      </c>
      <c r="E60">
        <v>51761.3</v>
      </c>
      <c r="F60">
        <v>53058</v>
      </c>
      <c r="G60">
        <v>53893.2</v>
      </c>
      <c r="H60">
        <v>54834.8</v>
      </c>
      <c r="I60">
        <v>54136</v>
      </c>
      <c r="J60">
        <v>52362.9</v>
      </c>
      <c r="K60">
        <v>53978.400000000001</v>
      </c>
      <c r="L60">
        <v>55161.4</v>
      </c>
      <c r="M60">
        <v>57176.7</v>
      </c>
      <c r="N60">
        <v>58925.7</v>
      </c>
      <c r="O60">
        <v>58697</v>
      </c>
      <c r="P60">
        <v>60000.9</v>
      </c>
      <c r="Q60">
        <v>62059</v>
      </c>
      <c r="R60">
        <v>64526.5</v>
      </c>
      <c r="S60">
        <v>67249.7</v>
      </c>
      <c r="T60">
        <v>63925.3</v>
      </c>
      <c r="U60">
        <v>64602.6</v>
      </c>
      <c r="V60">
        <v>64601.9</v>
      </c>
      <c r="W60">
        <v>68343.8</v>
      </c>
      <c r="X60">
        <v>67315.899999999994</v>
      </c>
      <c r="Y60">
        <v>66780.800000000003</v>
      </c>
      <c r="Z60">
        <v>69183.100000000006</v>
      </c>
      <c r="AA60">
        <v>66784.2</v>
      </c>
      <c r="AB60">
        <v>68099</v>
      </c>
      <c r="AC60">
        <v>65342.2</v>
      </c>
      <c r="AD60">
        <v>66165.600000000006</v>
      </c>
      <c r="AE60">
        <v>70665</v>
      </c>
      <c r="AF60">
        <v>67956.5</v>
      </c>
      <c r="AG60">
        <v>72118.5</v>
      </c>
      <c r="AH60">
        <v>74971.199999999997</v>
      </c>
      <c r="AI60">
        <v>70657.7</v>
      </c>
      <c r="AJ60">
        <v>74226.5</v>
      </c>
      <c r="AK60">
        <v>76717.8</v>
      </c>
      <c r="AL60">
        <v>68163.3</v>
      </c>
      <c r="AM60">
        <v>70608.899999999994</v>
      </c>
      <c r="AN60">
        <v>83184.5</v>
      </c>
      <c r="AO60">
        <v>75304.800000000003</v>
      </c>
    </row>
    <row r="61" spans="1:41" x14ac:dyDescent="0.2">
      <c r="A61">
        <v>3</v>
      </c>
      <c r="B61">
        <v>20</v>
      </c>
      <c r="C61">
        <v>318.7</v>
      </c>
      <c r="D61">
        <v>347</v>
      </c>
      <c r="E61">
        <v>385.2</v>
      </c>
      <c r="F61">
        <v>408</v>
      </c>
      <c r="G61">
        <v>440</v>
      </c>
      <c r="H61">
        <v>453</v>
      </c>
      <c r="I61">
        <v>492.1</v>
      </c>
      <c r="J61">
        <v>551</v>
      </c>
      <c r="K61">
        <v>600.29999999999995</v>
      </c>
      <c r="L61">
        <v>639.6</v>
      </c>
      <c r="M61">
        <v>647.79999999999995</v>
      </c>
      <c r="N61">
        <v>652</v>
      </c>
      <c r="O61">
        <v>657.6</v>
      </c>
      <c r="P61">
        <v>654.1</v>
      </c>
      <c r="Q61">
        <v>649.20000000000005</v>
      </c>
      <c r="R61">
        <v>661.1</v>
      </c>
      <c r="S61">
        <v>665.4</v>
      </c>
      <c r="T61">
        <v>716.4</v>
      </c>
      <c r="U61">
        <v>751.9</v>
      </c>
      <c r="V61">
        <v>735.6</v>
      </c>
      <c r="W61">
        <v>755.2</v>
      </c>
      <c r="X61">
        <v>757.9</v>
      </c>
      <c r="Y61">
        <v>767.4</v>
      </c>
      <c r="Z61">
        <v>768.8</v>
      </c>
      <c r="AA61">
        <v>829.6</v>
      </c>
      <c r="AB61">
        <v>821.2</v>
      </c>
      <c r="AC61">
        <v>881</v>
      </c>
      <c r="AD61">
        <v>884</v>
      </c>
      <c r="AE61">
        <v>858.1</v>
      </c>
      <c r="AF61">
        <v>932.4</v>
      </c>
      <c r="AG61">
        <v>880.3</v>
      </c>
      <c r="AH61">
        <v>896.7</v>
      </c>
      <c r="AI61">
        <v>998.2</v>
      </c>
      <c r="AJ61">
        <v>1000</v>
      </c>
      <c r="AK61">
        <v>973.7</v>
      </c>
      <c r="AL61">
        <v>1160.7</v>
      </c>
      <c r="AM61">
        <v>1188.3</v>
      </c>
      <c r="AN61">
        <v>1036.0999999999999</v>
      </c>
      <c r="AO61">
        <v>1143.2</v>
      </c>
    </row>
    <row r="62" spans="1:41" x14ac:dyDescent="0.2">
      <c r="A62">
        <v>1</v>
      </c>
      <c r="B62">
        <v>21</v>
      </c>
      <c r="C62">
        <v>30855.9</v>
      </c>
      <c r="D62">
        <v>37520.1</v>
      </c>
      <c r="E62">
        <v>39553.4</v>
      </c>
      <c r="F62">
        <v>42954.1</v>
      </c>
      <c r="G62">
        <v>45078.9</v>
      </c>
      <c r="H62">
        <v>45793.599999999999</v>
      </c>
      <c r="I62">
        <v>54854.400000000001</v>
      </c>
      <c r="J62">
        <v>60805</v>
      </c>
      <c r="K62">
        <v>61942.7</v>
      </c>
      <c r="L62">
        <v>64760.3</v>
      </c>
      <c r="M62">
        <v>66257.600000000006</v>
      </c>
      <c r="N62">
        <v>65111.6</v>
      </c>
      <c r="O62">
        <v>67640.3</v>
      </c>
      <c r="P62">
        <v>65787.3</v>
      </c>
      <c r="Q62">
        <v>67605.7</v>
      </c>
      <c r="R62">
        <v>75105.399999999994</v>
      </c>
      <c r="S62">
        <v>79304.7</v>
      </c>
      <c r="T62">
        <v>82410.600000000006</v>
      </c>
      <c r="U62">
        <v>88116.2</v>
      </c>
      <c r="V62">
        <v>86696.8</v>
      </c>
      <c r="W62">
        <v>91318.9</v>
      </c>
      <c r="X62">
        <v>96339.199999999997</v>
      </c>
      <c r="Y62">
        <v>94951.4</v>
      </c>
      <c r="Z62">
        <v>97761.5</v>
      </c>
      <c r="AA62">
        <v>99106</v>
      </c>
      <c r="AB62">
        <v>108936.5</v>
      </c>
      <c r="AC62">
        <v>111543.8</v>
      </c>
      <c r="AD62">
        <v>112721.7</v>
      </c>
      <c r="AE62">
        <v>115942.5</v>
      </c>
      <c r="AF62">
        <v>120353.4</v>
      </c>
      <c r="AG62">
        <v>119142.7</v>
      </c>
      <c r="AH62">
        <v>126175.6</v>
      </c>
      <c r="AI62">
        <v>132309.20000000001</v>
      </c>
      <c r="AJ62">
        <v>139052.1</v>
      </c>
      <c r="AK62">
        <v>139680.29999999999</v>
      </c>
      <c r="AL62">
        <v>147694.70000000001</v>
      </c>
      <c r="AM62">
        <v>156712.5</v>
      </c>
      <c r="AN62">
        <v>161018.6</v>
      </c>
      <c r="AO62">
        <v>168886.7</v>
      </c>
    </row>
    <row r="63" spans="1:41" x14ac:dyDescent="0.2">
      <c r="A63">
        <v>2</v>
      </c>
      <c r="B63">
        <v>21</v>
      </c>
      <c r="C63">
        <v>77357.399999999994</v>
      </c>
      <c r="D63">
        <v>69221.8</v>
      </c>
      <c r="E63">
        <v>74829.3</v>
      </c>
      <c r="F63">
        <v>70873.3</v>
      </c>
      <c r="G63">
        <v>80886.7</v>
      </c>
      <c r="H63">
        <v>81198.600000000006</v>
      </c>
      <c r="I63">
        <v>81875.5</v>
      </c>
      <c r="J63">
        <v>82632.2</v>
      </c>
      <c r="K63">
        <v>85027.199999999997</v>
      </c>
      <c r="L63">
        <v>88081</v>
      </c>
      <c r="M63">
        <v>88603.199999999997</v>
      </c>
      <c r="N63">
        <v>89611.1</v>
      </c>
      <c r="O63">
        <v>89929</v>
      </c>
      <c r="P63">
        <v>92610.1</v>
      </c>
      <c r="Q63">
        <v>93176.2</v>
      </c>
      <c r="R63">
        <v>100855.1</v>
      </c>
      <c r="S63">
        <v>103275.3</v>
      </c>
      <c r="T63">
        <v>101489.60000000001</v>
      </c>
      <c r="U63">
        <v>102401.1</v>
      </c>
      <c r="V63">
        <v>103707.2</v>
      </c>
      <c r="W63">
        <v>113648.9</v>
      </c>
      <c r="X63">
        <v>115959.4</v>
      </c>
      <c r="Y63">
        <v>116684.6</v>
      </c>
      <c r="Z63">
        <v>121423</v>
      </c>
      <c r="AA63">
        <v>116571.3</v>
      </c>
      <c r="AB63">
        <v>126570.7</v>
      </c>
      <c r="AC63">
        <v>137514.6</v>
      </c>
      <c r="AD63">
        <v>140589.20000000001</v>
      </c>
      <c r="AE63">
        <v>137651.4</v>
      </c>
      <c r="AF63">
        <v>136681.9</v>
      </c>
      <c r="AG63">
        <v>142202.20000000001</v>
      </c>
      <c r="AH63">
        <v>136561.5</v>
      </c>
      <c r="AI63">
        <v>133587.5</v>
      </c>
      <c r="AJ63">
        <v>139052.1</v>
      </c>
      <c r="AK63">
        <v>145643.70000000001</v>
      </c>
      <c r="AL63">
        <v>143897.4</v>
      </c>
      <c r="AM63">
        <v>145031.9</v>
      </c>
      <c r="AN63">
        <v>154794</v>
      </c>
      <c r="AO63">
        <v>149610.9</v>
      </c>
    </row>
    <row r="64" spans="1:41" x14ac:dyDescent="0.2">
      <c r="A64">
        <v>3</v>
      </c>
      <c r="B64">
        <v>21</v>
      </c>
      <c r="C64">
        <v>398.9</v>
      </c>
      <c r="D64">
        <v>542</v>
      </c>
      <c r="E64">
        <v>528.6</v>
      </c>
      <c r="F64">
        <v>606.1</v>
      </c>
      <c r="G64">
        <v>557.29999999999995</v>
      </c>
      <c r="H64">
        <v>564</v>
      </c>
      <c r="I64">
        <v>670</v>
      </c>
      <c r="J64">
        <v>735.9</v>
      </c>
      <c r="K64">
        <v>728.5</v>
      </c>
      <c r="L64">
        <v>735.2</v>
      </c>
      <c r="M64">
        <v>747.8</v>
      </c>
      <c r="N64">
        <v>726.6</v>
      </c>
      <c r="O64">
        <v>752.2</v>
      </c>
      <c r="P64">
        <v>710.4</v>
      </c>
      <c r="Q64">
        <v>725.6</v>
      </c>
      <c r="R64">
        <v>744.7</v>
      </c>
      <c r="S64">
        <v>767.9</v>
      </c>
      <c r="T64">
        <v>812</v>
      </c>
      <c r="U64">
        <v>860.5</v>
      </c>
      <c r="V64">
        <v>836</v>
      </c>
      <c r="W64">
        <v>803.5</v>
      </c>
      <c r="X64">
        <v>830.8</v>
      </c>
      <c r="Y64">
        <v>813.7</v>
      </c>
      <c r="Z64">
        <v>805.1</v>
      </c>
      <c r="AA64">
        <v>850.2</v>
      </c>
      <c r="AB64">
        <v>860.7</v>
      </c>
      <c r="AC64">
        <v>811.1</v>
      </c>
      <c r="AD64">
        <v>801.8</v>
      </c>
      <c r="AE64">
        <v>842.3</v>
      </c>
      <c r="AF64">
        <v>880.5</v>
      </c>
      <c r="AG64">
        <v>837.8</v>
      </c>
      <c r="AH64">
        <v>923.9</v>
      </c>
      <c r="AI64">
        <v>990.4</v>
      </c>
      <c r="AJ64">
        <v>1000</v>
      </c>
      <c r="AK64">
        <v>959.1</v>
      </c>
      <c r="AL64">
        <v>1026.4000000000001</v>
      </c>
      <c r="AM64">
        <v>1080.5</v>
      </c>
      <c r="AN64">
        <v>1040.2</v>
      </c>
      <c r="AO64">
        <v>1128.8</v>
      </c>
    </row>
    <row r="65" spans="1:41" x14ac:dyDescent="0.2">
      <c r="A65">
        <v>1</v>
      </c>
      <c r="B65">
        <v>22</v>
      </c>
      <c r="C65">
        <v>1831</v>
      </c>
      <c r="D65">
        <v>2212</v>
      </c>
      <c r="E65">
        <v>2325.3000000000002</v>
      </c>
      <c r="F65">
        <v>2378.1999999999998</v>
      </c>
      <c r="G65">
        <v>3094.8</v>
      </c>
      <c r="H65">
        <v>3968.3</v>
      </c>
      <c r="I65">
        <v>4525.8</v>
      </c>
      <c r="J65">
        <v>4977.8</v>
      </c>
      <c r="K65">
        <v>5134</v>
      </c>
      <c r="L65">
        <v>5763.5</v>
      </c>
      <c r="M65">
        <v>5623.4</v>
      </c>
      <c r="N65">
        <v>5409.4</v>
      </c>
      <c r="O65">
        <v>5116.7</v>
      </c>
      <c r="P65">
        <v>4485.3999999999996</v>
      </c>
      <c r="Q65">
        <v>4836.5</v>
      </c>
      <c r="R65">
        <v>6274.3</v>
      </c>
      <c r="S65">
        <v>6540.1</v>
      </c>
      <c r="T65">
        <v>6158.5</v>
      </c>
      <c r="U65">
        <v>6779.9</v>
      </c>
      <c r="V65">
        <v>6797.7</v>
      </c>
      <c r="W65">
        <v>7611.3</v>
      </c>
      <c r="X65">
        <v>7405.8</v>
      </c>
      <c r="Y65">
        <v>7404.5</v>
      </c>
      <c r="Z65">
        <v>7298.2</v>
      </c>
      <c r="AA65">
        <v>7305.4</v>
      </c>
      <c r="AB65">
        <v>6510</v>
      </c>
      <c r="AC65">
        <v>6834.2</v>
      </c>
      <c r="AD65">
        <v>7083.6</v>
      </c>
      <c r="AE65">
        <v>7467.3</v>
      </c>
      <c r="AF65">
        <v>7940.3</v>
      </c>
      <c r="AG65">
        <v>8275.7000000000007</v>
      </c>
      <c r="AH65">
        <v>8763.1</v>
      </c>
      <c r="AI65">
        <v>9190.9</v>
      </c>
      <c r="AJ65">
        <v>9659.1</v>
      </c>
      <c r="AK65">
        <v>9702.7000000000007</v>
      </c>
      <c r="AL65">
        <v>10259.200000000001</v>
      </c>
      <c r="AM65">
        <v>10885.5</v>
      </c>
      <c r="AN65">
        <v>11185.7</v>
      </c>
      <c r="AO65">
        <v>11861.8</v>
      </c>
    </row>
    <row r="66" spans="1:41" x14ac:dyDescent="0.2">
      <c r="A66">
        <v>2</v>
      </c>
      <c r="B66">
        <v>22</v>
      </c>
      <c r="C66">
        <v>7591.9</v>
      </c>
      <c r="D66">
        <v>7704.1</v>
      </c>
      <c r="E66">
        <v>7064.4</v>
      </c>
      <c r="F66">
        <v>7022.2</v>
      </c>
      <c r="G66">
        <v>7997.7</v>
      </c>
      <c r="H66">
        <v>9289.7000000000007</v>
      </c>
      <c r="I66">
        <v>10140.200000000001</v>
      </c>
      <c r="J66">
        <v>9557.9</v>
      </c>
      <c r="K66">
        <v>9242.7999999999993</v>
      </c>
      <c r="L66">
        <v>9905.7000000000007</v>
      </c>
      <c r="M66">
        <v>9014.7999999999993</v>
      </c>
      <c r="N66">
        <v>8443.7999999999993</v>
      </c>
      <c r="O66">
        <v>8082.9</v>
      </c>
      <c r="P66">
        <v>7116.3</v>
      </c>
      <c r="Q66">
        <v>7136.3</v>
      </c>
      <c r="R66">
        <v>8511.5</v>
      </c>
      <c r="S66">
        <v>8623.6</v>
      </c>
      <c r="T66">
        <v>7994.3</v>
      </c>
      <c r="U66">
        <v>8525</v>
      </c>
      <c r="V66">
        <v>8232.9</v>
      </c>
      <c r="W66">
        <v>9082.7000000000007</v>
      </c>
      <c r="X66">
        <v>9175.7000000000007</v>
      </c>
      <c r="Y66">
        <v>8747.7999999999993</v>
      </c>
      <c r="Z66">
        <v>8156</v>
      </c>
      <c r="AA66">
        <v>8703.5</v>
      </c>
      <c r="AB66">
        <v>7516.9</v>
      </c>
      <c r="AC66">
        <v>7657.7</v>
      </c>
      <c r="AD66">
        <v>7562.2</v>
      </c>
      <c r="AE66">
        <v>7533.2</v>
      </c>
      <c r="AF66">
        <v>8387.7000000000007</v>
      </c>
      <c r="AG66">
        <v>8940.9</v>
      </c>
      <c r="AH66">
        <v>9252.6</v>
      </c>
      <c r="AI66">
        <v>9519.7999999999993</v>
      </c>
      <c r="AJ66">
        <v>9659.1</v>
      </c>
      <c r="AK66">
        <v>9627</v>
      </c>
      <c r="AL66">
        <v>9634.4</v>
      </c>
      <c r="AM66">
        <v>9295.2999999999993</v>
      </c>
      <c r="AN66">
        <v>9507.6</v>
      </c>
      <c r="AO66">
        <v>9733</v>
      </c>
    </row>
    <row r="67" spans="1:41" x14ac:dyDescent="0.2">
      <c r="A67">
        <v>3</v>
      </c>
      <c r="B67">
        <v>22</v>
      </c>
      <c r="C67">
        <v>241.2</v>
      </c>
      <c r="D67">
        <v>287.10000000000002</v>
      </c>
      <c r="E67">
        <v>329.2</v>
      </c>
      <c r="F67">
        <v>338.7</v>
      </c>
      <c r="G67">
        <v>387</v>
      </c>
      <c r="H67">
        <v>427.2</v>
      </c>
      <c r="I67">
        <v>446.3</v>
      </c>
      <c r="J67">
        <v>520.79999999999995</v>
      </c>
      <c r="K67">
        <v>555.5</v>
      </c>
      <c r="L67">
        <v>581.79999999999995</v>
      </c>
      <c r="M67">
        <v>623.79999999999995</v>
      </c>
      <c r="N67">
        <v>640.6</v>
      </c>
      <c r="O67">
        <v>633</v>
      </c>
      <c r="P67">
        <v>630.29999999999995</v>
      </c>
      <c r="Q67">
        <v>677.7</v>
      </c>
      <c r="R67">
        <v>737.2</v>
      </c>
      <c r="S67">
        <v>758.4</v>
      </c>
      <c r="T67">
        <v>770.4</v>
      </c>
      <c r="U67">
        <v>795.3</v>
      </c>
      <c r="V67">
        <v>825.7</v>
      </c>
      <c r="W67">
        <v>838</v>
      </c>
      <c r="X67">
        <v>807.1</v>
      </c>
      <c r="Y67">
        <v>846.4</v>
      </c>
      <c r="Z67">
        <v>894.8</v>
      </c>
      <c r="AA67">
        <v>839.4</v>
      </c>
      <c r="AB67">
        <v>866.1</v>
      </c>
      <c r="AC67">
        <v>892.5</v>
      </c>
      <c r="AD67">
        <v>936.7</v>
      </c>
      <c r="AE67">
        <v>991.3</v>
      </c>
      <c r="AF67">
        <v>946.7</v>
      </c>
      <c r="AG67">
        <v>925.6</v>
      </c>
      <c r="AH67">
        <v>947.1</v>
      </c>
      <c r="AI67">
        <v>965.4</v>
      </c>
      <c r="AJ67">
        <v>1000</v>
      </c>
      <c r="AK67">
        <v>1007.9</v>
      </c>
      <c r="AL67">
        <v>1064.9000000000001</v>
      </c>
      <c r="AM67">
        <v>1171.0999999999999</v>
      </c>
      <c r="AN67">
        <v>1176.5</v>
      </c>
      <c r="AO67">
        <v>1218.7</v>
      </c>
    </row>
    <row r="68" spans="1:41" x14ac:dyDescent="0.2">
      <c r="A68">
        <v>1</v>
      </c>
      <c r="B68">
        <v>23</v>
      </c>
      <c r="C68">
        <v>9325.1</v>
      </c>
      <c r="D68">
        <v>10226.700000000001</v>
      </c>
      <c r="E68">
        <v>12584.4</v>
      </c>
      <c r="F68">
        <v>13978.2</v>
      </c>
      <c r="G68">
        <v>14572.1</v>
      </c>
      <c r="H68">
        <v>14608.8</v>
      </c>
      <c r="I68">
        <v>15736.7</v>
      </c>
      <c r="J68">
        <v>17235.2</v>
      </c>
      <c r="K68">
        <v>18835.7</v>
      </c>
      <c r="L68">
        <v>20207.5</v>
      </c>
      <c r="M68">
        <v>21474.6</v>
      </c>
      <c r="N68">
        <v>22150.1</v>
      </c>
      <c r="O68">
        <v>23563.9</v>
      </c>
      <c r="P68">
        <v>25090.9</v>
      </c>
      <c r="Q68">
        <v>25770.3</v>
      </c>
      <c r="R68">
        <v>27589.7</v>
      </c>
      <c r="S68">
        <v>28331.7</v>
      </c>
      <c r="T68">
        <v>29340.6</v>
      </c>
      <c r="U68">
        <v>30742.9</v>
      </c>
      <c r="V68">
        <v>31359.5</v>
      </c>
      <c r="W68">
        <v>34011.5</v>
      </c>
      <c r="X68">
        <v>35682.5</v>
      </c>
      <c r="Y68">
        <v>37102.199999999997</v>
      </c>
      <c r="Z68">
        <v>38877.599999999999</v>
      </c>
      <c r="AA68">
        <v>39472.699999999997</v>
      </c>
      <c r="AB68">
        <v>43436.2</v>
      </c>
      <c r="AC68">
        <v>44607.8</v>
      </c>
      <c r="AD68">
        <v>45089.5</v>
      </c>
      <c r="AE68">
        <v>46516.5</v>
      </c>
      <c r="AF68">
        <v>48144.800000000003</v>
      </c>
      <c r="AG68">
        <v>47739.9</v>
      </c>
      <c r="AH68">
        <v>50367.3</v>
      </c>
      <c r="AI68">
        <v>52878.2</v>
      </c>
      <c r="AJ68">
        <v>55536.2</v>
      </c>
      <c r="AK68">
        <v>55788.6</v>
      </c>
      <c r="AL68">
        <v>58980.1</v>
      </c>
      <c r="AM68">
        <v>62533.599999999999</v>
      </c>
      <c r="AN68">
        <v>64297.8</v>
      </c>
      <c r="AO68">
        <v>68184</v>
      </c>
    </row>
    <row r="69" spans="1:41" x14ac:dyDescent="0.2">
      <c r="A69">
        <v>2</v>
      </c>
      <c r="B69">
        <v>23</v>
      </c>
      <c r="C69">
        <v>41295.300000000003</v>
      </c>
      <c r="D69">
        <v>41502.400000000001</v>
      </c>
      <c r="E69">
        <v>40756.9</v>
      </c>
      <c r="F69">
        <v>40404.9</v>
      </c>
      <c r="G69">
        <v>42250.1</v>
      </c>
      <c r="H69">
        <v>40856.400000000001</v>
      </c>
      <c r="I69">
        <v>40954</v>
      </c>
      <c r="J69">
        <v>40746</v>
      </c>
      <c r="K69">
        <v>40001.300000000003</v>
      </c>
      <c r="L69">
        <v>39761.1</v>
      </c>
      <c r="M69">
        <v>41006.9</v>
      </c>
      <c r="N69">
        <v>41068.199999999997</v>
      </c>
      <c r="O69">
        <v>41997.5</v>
      </c>
      <c r="P69">
        <v>43200.9</v>
      </c>
      <c r="Q69">
        <v>43423.9</v>
      </c>
      <c r="R69">
        <v>45553.7</v>
      </c>
      <c r="S69">
        <v>43961.8</v>
      </c>
      <c r="T69">
        <v>42699</v>
      </c>
      <c r="U69">
        <v>42968.6</v>
      </c>
      <c r="V69">
        <v>42526.9</v>
      </c>
      <c r="W69">
        <v>44610.400000000001</v>
      </c>
      <c r="X69">
        <v>45746.3</v>
      </c>
      <c r="Y69">
        <v>46685.8</v>
      </c>
      <c r="Z69">
        <v>47851</v>
      </c>
      <c r="AA69">
        <v>47096.9</v>
      </c>
      <c r="AB69">
        <v>49443.5</v>
      </c>
      <c r="AC69">
        <v>50357</v>
      </c>
      <c r="AD69">
        <v>50416.2</v>
      </c>
      <c r="AE69">
        <v>51034.6</v>
      </c>
      <c r="AF69">
        <v>51262.5</v>
      </c>
      <c r="AG69">
        <v>48935.6</v>
      </c>
      <c r="AH69">
        <v>51640.4</v>
      </c>
      <c r="AI69">
        <v>53810</v>
      </c>
      <c r="AJ69">
        <v>55536.2</v>
      </c>
      <c r="AK69">
        <v>54352.2</v>
      </c>
      <c r="AL69">
        <v>55102.6</v>
      </c>
      <c r="AM69">
        <v>51826.2</v>
      </c>
      <c r="AN69">
        <v>51611.8</v>
      </c>
      <c r="AO69">
        <v>55024.6</v>
      </c>
    </row>
    <row r="70" spans="1:41" x14ac:dyDescent="0.2">
      <c r="A70">
        <v>3</v>
      </c>
      <c r="B70">
        <v>23</v>
      </c>
      <c r="C70">
        <v>225.8</v>
      </c>
      <c r="D70">
        <v>246.4</v>
      </c>
      <c r="E70">
        <v>308.8</v>
      </c>
      <c r="F70">
        <v>346</v>
      </c>
      <c r="G70">
        <v>344.9</v>
      </c>
      <c r="H70">
        <v>357.6</v>
      </c>
      <c r="I70">
        <v>384.3</v>
      </c>
      <c r="J70">
        <v>423</v>
      </c>
      <c r="K70">
        <v>470.9</v>
      </c>
      <c r="L70">
        <v>508.2</v>
      </c>
      <c r="M70">
        <v>523.70000000000005</v>
      </c>
      <c r="N70">
        <v>539.29999999999995</v>
      </c>
      <c r="O70">
        <v>561.1</v>
      </c>
      <c r="P70">
        <v>580.79999999999995</v>
      </c>
      <c r="Q70">
        <v>593.5</v>
      </c>
      <c r="R70">
        <v>605.70000000000005</v>
      </c>
      <c r="S70">
        <v>644.5</v>
      </c>
      <c r="T70">
        <v>687.1</v>
      </c>
      <c r="U70">
        <v>715.5</v>
      </c>
      <c r="V70">
        <v>737.4</v>
      </c>
      <c r="W70">
        <v>762.4</v>
      </c>
      <c r="X70">
        <v>780</v>
      </c>
      <c r="Y70">
        <v>794.7</v>
      </c>
      <c r="Z70">
        <v>812.5</v>
      </c>
      <c r="AA70">
        <v>838.1</v>
      </c>
      <c r="AB70">
        <v>878.5</v>
      </c>
      <c r="AC70">
        <v>885.8</v>
      </c>
      <c r="AD70">
        <v>894.3</v>
      </c>
      <c r="AE70">
        <v>911.5</v>
      </c>
      <c r="AF70">
        <v>939.2</v>
      </c>
      <c r="AG70">
        <v>975.6</v>
      </c>
      <c r="AH70">
        <v>975.3</v>
      </c>
      <c r="AI70">
        <v>982.7</v>
      </c>
      <c r="AJ70">
        <v>1000</v>
      </c>
      <c r="AK70">
        <v>1026.4000000000001</v>
      </c>
      <c r="AL70">
        <v>1070.4000000000001</v>
      </c>
      <c r="AM70">
        <v>1206.5999999999999</v>
      </c>
      <c r="AN70">
        <v>1245.8</v>
      </c>
      <c r="AO70">
        <v>1239.2</v>
      </c>
    </row>
    <row r="71" spans="1:41" x14ac:dyDescent="0.2">
      <c r="A71">
        <v>1</v>
      </c>
      <c r="B71">
        <v>24</v>
      </c>
      <c r="C71">
        <v>9219.1</v>
      </c>
      <c r="D71">
        <v>10287.5</v>
      </c>
      <c r="E71">
        <v>12224.6</v>
      </c>
      <c r="F71">
        <v>13603.7</v>
      </c>
      <c r="G71">
        <v>15837.1</v>
      </c>
      <c r="H71">
        <v>18326.599999999999</v>
      </c>
      <c r="I71">
        <v>20641.599999999999</v>
      </c>
      <c r="J71">
        <v>21295.5</v>
      </c>
      <c r="K71">
        <v>23559.1</v>
      </c>
      <c r="L71">
        <v>24591</v>
      </c>
      <c r="M71">
        <v>26840</v>
      </c>
      <c r="N71">
        <v>27827.9</v>
      </c>
      <c r="O71">
        <v>30789.9</v>
      </c>
      <c r="P71">
        <v>31984.7</v>
      </c>
      <c r="Q71">
        <v>32836.6</v>
      </c>
      <c r="R71">
        <v>33727.9</v>
      </c>
      <c r="S71">
        <v>34798.6</v>
      </c>
      <c r="T71">
        <v>35386.199999999997</v>
      </c>
      <c r="U71">
        <v>37987.699999999997</v>
      </c>
      <c r="V71">
        <v>38938.5</v>
      </c>
      <c r="W71">
        <v>40590.1</v>
      </c>
      <c r="X71">
        <v>44509.7</v>
      </c>
      <c r="Y71">
        <v>45966.3</v>
      </c>
      <c r="Z71">
        <v>47639.8</v>
      </c>
      <c r="AA71">
        <v>48814.7</v>
      </c>
      <c r="AB71">
        <v>48604.5</v>
      </c>
      <c r="AC71">
        <v>50187.5</v>
      </c>
      <c r="AD71">
        <v>51128.5</v>
      </c>
      <c r="AE71">
        <v>53241.9</v>
      </c>
      <c r="AF71">
        <v>55855.6</v>
      </c>
      <c r="AG71">
        <v>56181.8</v>
      </c>
      <c r="AH71">
        <v>59520.3</v>
      </c>
      <c r="AI71">
        <v>62428.5</v>
      </c>
      <c r="AJ71">
        <v>65725.8</v>
      </c>
      <c r="AK71">
        <v>66163.899999999994</v>
      </c>
      <c r="AL71">
        <v>70111.600000000006</v>
      </c>
      <c r="AM71">
        <v>74349.399999999994</v>
      </c>
      <c r="AN71">
        <v>76350</v>
      </c>
      <c r="AO71">
        <v>85195.7</v>
      </c>
    </row>
    <row r="72" spans="1:41" x14ac:dyDescent="0.2">
      <c r="A72">
        <v>2</v>
      </c>
      <c r="B72">
        <v>24</v>
      </c>
      <c r="C72">
        <v>10952.2</v>
      </c>
      <c r="D72">
        <v>11573.5</v>
      </c>
      <c r="E72">
        <v>11082.1</v>
      </c>
      <c r="F72">
        <v>11134.6</v>
      </c>
      <c r="G72">
        <v>12635.1</v>
      </c>
      <c r="H72">
        <v>11627.6</v>
      </c>
      <c r="I72">
        <v>14355.7</v>
      </c>
      <c r="J72">
        <v>14893.4</v>
      </c>
      <c r="K72">
        <v>15979.9</v>
      </c>
      <c r="L72">
        <v>16650.099999999999</v>
      </c>
      <c r="M72">
        <v>19455.599999999999</v>
      </c>
      <c r="N72">
        <v>20445.400000000001</v>
      </c>
      <c r="O72">
        <v>22000.3</v>
      </c>
      <c r="P72">
        <v>23415.1</v>
      </c>
      <c r="Q72">
        <v>23215.8</v>
      </c>
      <c r="R72">
        <v>25601.3</v>
      </c>
      <c r="S72">
        <v>26898.5</v>
      </c>
      <c r="T72">
        <v>27098.9</v>
      </c>
      <c r="U72">
        <v>29531</v>
      </c>
      <c r="V72">
        <v>31009.1</v>
      </c>
      <c r="W72">
        <v>33969.1</v>
      </c>
      <c r="X72">
        <v>38378.400000000001</v>
      </c>
      <c r="Y72">
        <v>40213.4</v>
      </c>
      <c r="Z72">
        <v>42656.6</v>
      </c>
      <c r="AA72">
        <v>45562.1</v>
      </c>
      <c r="AB72">
        <v>44938.5</v>
      </c>
      <c r="AC72">
        <v>48218.2</v>
      </c>
      <c r="AD72">
        <v>51218</v>
      </c>
      <c r="AE72">
        <v>54878.9</v>
      </c>
      <c r="AF72">
        <v>58869.5</v>
      </c>
      <c r="AG72">
        <v>59994.6</v>
      </c>
      <c r="AH72">
        <v>62493.5</v>
      </c>
      <c r="AI72">
        <v>64651.3</v>
      </c>
      <c r="AJ72">
        <v>65725.8</v>
      </c>
      <c r="AK72">
        <v>64988.5</v>
      </c>
      <c r="AL72">
        <v>67268.2</v>
      </c>
      <c r="AM72">
        <v>65352.1</v>
      </c>
      <c r="AN72">
        <v>64905</v>
      </c>
      <c r="AO72">
        <v>70850.5</v>
      </c>
    </row>
    <row r="73" spans="1:41" x14ac:dyDescent="0.2">
      <c r="A73">
        <v>3</v>
      </c>
      <c r="B73">
        <v>24</v>
      </c>
      <c r="C73">
        <v>841.8</v>
      </c>
      <c r="D73">
        <v>888.9</v>
      </c>
      <c r="E73">
        <v>1103.0999999999999</v>
      </c>
      <c r="F73">
        <v>1221.7</v>
      </c>
      <c r="G73">
        <v>1253.4000000000001</v>
      </c>
      <c r="H73">
        <v>1576.1</v>
      </c>
      <c r="I73">
        <v>1437.9</v>
      </c>
      <c r="J73">
        <v>1429.9</v>
      </c>
      <c r="K73">
        <v>1474.3</v>
      </c>
      <c r="L73">
        <v>1476.9</v>
      </c>
      <c r="M73">
        <v>1379.6</v>
      </c>
      <c r="N73">
        <v>1361.1</v>
      </c>
      <c r="O73">
        <v>1399.5</v>
      </c>
      <c r="P73">
        <v>1366</v>
      </c>
      <c r="Q73">
        <v>1414.4</v>
      </c>
      <c r="R73">
        <v>1317.4</v>
      </c>
      <c r="S73">
        <v>1293.7</v>
      </c>
      <c r="T73">
        <v>1305.8</v>
      </c>
      <c r="U73">
        <v>1286.4000000000001</v>
      </c>
      <c r="V73">
        <v>1255.7</v>
      </c>
      <c r="W73">
        <v>1194.9000000000001</v>
      </c>
      <c r="X73">
        <v>1159.8</v>
      </c>
      <c r="Y73">
        <v>1143.0999999999999</v>
      </c>
      <c r="Z73">
        <v>1116.8</v>
      </c>
      <c r="AA73">
        <v>1071.4000000000001</v>
      </c>
      <c r="AB73">
        <v>1081.5999999999999</v>
      </c>
      <c r="AC73">
        <v>1040.8</v>
      </c>
      <c r="AD73">
        <v>998.3</v>
      </c>
      <c r="AE73">
        <v>970.2</v>
      </c>
      <c r="AF73">
        <v>948.8</v>
      </c>
      <c r="AG73">
        <v>936.4</v>
      </c>
      <c r="AH73">
        <v>952.4</v>
      </c>
      <c r="AI73">
        <v>965.6</v>
      </c>
      <c r="AJ73">
        <v>1000</v>
      </c>
      <c r="AK73">
        <v>1018.1</v>
      </c>
      <c r="AL73">
        <v>1042.3</v>
      </c>
      <c r="AM73">
        <v>1137.7</v>
      </c>
      <c r="AN73">
        <v>1176.3</v>
      </c>
      <c r="AO73">
        <v>1202.5</v>
      </c>
    </row>
    <row r="74" spans="1:41" x14ac:dyDescent="0.2">
      <c r="A74">
        <v>1</v>
      </c>
      <c r="B74">
        <v>25</v>
      </c>
      <c r="C74">
        <v>13145.2</v>
      </c>
      <c r="D74">
        <v>13842.3</v>
      </c>
      <c r="E74">
        <v>16169.1</v>
      </c>
      <c r="F74">
        <v>18795</v>
      </c>
      <c r="G74">
        <v>19559.400000000001</v>
      </c>
      <c r="H74">
        <v>21896.400000000001</v>
      </c>
      <c r="I74">
        <v>24978.1</v>
      </c>
      <c r="J74">
        <v>27818.799999999999</v>
      </c>
      <c r="K74">
        <v>31043.3</v>
      </c>
      <c r="L74">
        <v>33888.400000000001</v>
      </c>
      <c r="M74">
        <v>36514.199999999997</v>
      </c>
      <c r="N74">
        <v>38088.5</v>
      </c>
      <c r="O74">
        <v>38766.1</v>
      </c>
      <c r="P74">
        <v>40719.699999999997</v>
      </c>
      <c r="Q74">
        <v>43064.7</v>
      </c>
      <c r="R74">
        <v>45381.8</v>
      </c>
      <c r="S74">
        <v>47561.8</v>
      </c>
      <c r="T74">
        <v>47947.9</v>
      </c>
      <c r="U74">
        <v>49736.5</v>
      </c>
      <c r="V74">
        <v>52079.5</v>
      </c>
      <c r="W74">
        <v>54357.3</v>
      </c>
      <c r="X74">
        <v>54699.8</v>
      </c>
      <c r="Y74">
        <v>57464.800000000003</v>
      </c>
      <c r="Z74">
        <v>60204.1</v>
      </c>
      <c r="AA74">
        <v>64046</v>
      </c>
      <c r="AB74">
        <v>65145.2</v>
      </c>
      <c r="AC74">
        <v>66471.8</v>
      </c>
      <c r="AD74">
        <v>66985.5</v>
      </c>
      <c r="AE74">
        <v>68724.5</v>
      </c>
      <c r="AF74">
        <v>71113.899999999994</v>
      </c>
      <c r="AG74">
        <v>70338.3</v>
      </c>
      <c r="AH74">
        <v>74439.3</v>
      </c>
      <c r="AI74">
        <v>78081</v>
      </c>
      <c r="AJ74">
        <v>82051</v>
      </c>
      <c r="AK74">
        <v>82422.3</v>
      </c>
      <c r="AL74">
        <v>87147.7</v>
      </c>
      <c r="AM74">
        <v>92457.8</v>
      </c>
      <c r="AN74">
        <v>95014.3</v>
      </c>
      <c r="AO74">
        <v>99088.8</v>
      </c>
    </row>
    <row r="75" spans="1:41" x14ac:dyDescent="0.2">
      <c r="A75">
        <v>2</v>
      </c>
      <c r="B75">
        <v>25</v>
      </c>
      <c r="C75">
        <v>43533.5</v>
      </c>
      <c r="D75">
        <v>45490.5</v>
      </c>
      <c r="E75">
        <v>47496.800000000003</v>
      </c>
      <c r="F75">
        <v>47342</v>
      </c>
      <c r="G75">
        <v>48607.7</v>
      </c>
      <c r="H75">
        <v>52591</v>
      </c>
      <c r="I75">
        <v>56446.8</v>
      </c>
      <c r="J75">
        <v>58010.5</v>
      </c>
      <c r="K75">
        <v>58043.9</v>
      </c>
      <c r="L75">
        <v>56677.8</v>
      </c>
      <c r="M75">
        <v>58472.3</v>
      </c>
      <c r="N75">
        <v>58929.8</v>
      </c>
      <c r="O75">
        <v>58089.1</v>
      </c>
      <c r="P75">
        <v>60205.3</v>
      </c>
      <c r="Q75">
        <v>62347.4</v>
      </c>
      <c r="R75">
        <v>64892.5</v>
      </c>
      <c r="S75">
        <v>66940.399999999994</v>
      </c>
      <c r="T75">
        <v>65717</v>
      </c>
      <c r="U75">
        <v>66326.899999999994</v>
      </c>
      <c r="V75">
        <v>66841</v>
      </c>
      <c r="W75">
        <v>68940.5</v>
      </c>
      <c r="X75">
        <v>69053.899999999994</v>
      </c>
      <c r="Y75">
        <v>72433.100000000006</v>
      </c>
      <c r="Z75">
        <v>73138.399999999994</v>
      </c>
      <c r="AA75">
        <v>76367.7</v>
      </c>
      <c r="AB75">
        <v>77138.600000000006</v>
      </c>
      <c r="AC75">
        <v>78073.600000000006</v>
      </c>
      <c r="AD75">
        <v>77120.2</v>
      </c>
      <c r="AE75">
        <v>76394.2</v>
      </c>
      <c r="AF75">
        <v>76685.3</v>
      </c>
      <c r="AG75">
        <v>74741.5</v>
      </c>
      <c r="AH75">
        <v>78179.100000000006</v>
      </c>
      <c r="AI75">
        <v>80155.3</v>
      </c>
      <c r="AJ75">
        <v>82051</v>
      </c>
      <c r="AK75">
        <v>80660.2</v>
      </c>
      <c r="AL75">
        <v>84085.4</v>
      </c>
      <c r="AM75">
        <v>85478.6</v>
      </c>
      <c r="AN75">
        <v>84893.4</v>
      </c>
      <c r="AO75">
        <v>87633</v>
      </c>
    </row>
    <row r="76" spans="1:41" x14ac:dyDescent="0.2">
      <c r="A76">
        <v>3</v>
      </c>
      <c r="B76">
        <v>25</v>
      </c>
      <c r="C76">
        <v>302</v>
      </c>
      <c r="D76">
        <v>304.3</v>
      </c>
      <c r="E76">
        <v>340.4</v>
      </c>
      <c r="F76">
        <v>397</v>
      </c>
      <c r="G76">
        <v>402.4</v>
      </c>
      <c r="H76">
        <v>416.4</v>
      </c>
      <c r="I76">
        <v>442.5</v>
      </c>
      <c r="J76">
        <v>479.5</v>
      </c>
      <c r="K76">
        <v>534.79999999999995</v>
      </c>
      <c r="L76">
        <v>597.9</v>
      </c>
      <c r="M76">
        <v>624.5</v>
      </c>
      <c r="N76">
        <v>646.29999999999995</v>
      </c>
      <c r="O76">
        <v>667.4</v>
      </c>
      <c r="P76">
        <v>676.3</v>
      </c>
      <c r="Q76">
        <v>690.7</v>
      </c>
      <c r="R76">
        <v>699.3</v>
      </c>
      <c r="S76">
        <v>710.5</v>
      </c>
      <c r="T76">
        <v>729.6</v>
      </c>
      <c r="U76">
        <v>749.9</v>
      </c>
      <c r="V76">
        <v>779.2</v>
      </c>
      <c r="W76">
        <v>788.5</v>
      </c>
      <c r="X76">
        <v>792.1</v>
      </c>
      <c r="Y76">
        <v>793.4</v>
      </c>
      <c r="Z76">
        <v>823.2</v>
      </c>
      <c r="AA76">
        <v>838.7</v>
      </c>
      <c r="AB76">
        <v>844.5</v>
      </c>
      <c r="AC76">
        <v>851.4</v>
      </c>
      <c r="AD76">
        <v>868.6</v>
      </c>
      <c r="AE76">
        <v>899.6</v>
      </c>
      <c r="AF76">
        <v>927.3</v>
      </c>
      <c r="AG76">
        <v>941.1</v>
      </c>
      <c r="AH76">
        <v>952.2</v>
      </c>
      <c r="AI76">
        <v>974.1</v>
      </c>
      <c r="AJ76">
        <v>1000</v>
      </c>
      <c r="AK76">
        <v>1021.8</v>
      </c>
      <c r="AL76">
        <v>1036.4000000000001</v>
      </c>
      <c r="AM76">
        <v>1081.5999999999999</v>
      </c>
      <c r="AN76">
        <v>1119.2</v>
      </c>
      <c r="AO76">
        <v>1130.7</v>
      </c>
    </row>
    <row r="77" spans="1:41" x14ac:dyDescent="0.2">
      <c r="A77">
        <v>1</v>
      </c>
      <c r="B77">
        <v>26</v>
      </c>
      <c r="C77">
        <v>6868.5</v>
      </c>
      <c r="D77">
        <v>7356.4</v>
      </c>
      <c r="E77">
        <v>8283.6</v>
      </c>
      <c r="F77">
        <v>9350.7999999999993</v>
      </c>
      <c r="G77">
        <v>10193.4</v>
      </c>
      <c r="H77">
        <v>10500.2</v>
      </c>
      <c r="I77">
        <v>11544.4</v>
      </c>
      <c r="J77">
        <v>12299.3</v>
      </c>
      <c r="K77">
        <v>14147.7</v>
      </c>
      <c r="L77">
        <v>16244.9</v>
      </c>
      <c r="M77">
        <v>18633.8</v>
      </c>
      <c r="N77">
        <v>18855</v>
      </c>
      <c r="O77">
        <v>20232.900000000001</v>
      </c>
      <c r="P77">
        <v>21470.9</v>
      </c>
      <c r="Q77">
        <v>22127.8</v>
      </c>
      <c r="R77">
        <v>24081.5</v>
      </c>
      <c r="S77">
        <v>27648.799999999999</v>
      </c>
      <c r="T77">
        <v>29935.7</v>
      </c>
      <c r="U77">
        <v>34715</v>
      </c>
      <c r="V77">
        <v>37162</v>
      </c>
      <c r="W77">
        <v>40835.9</v>
      </c>
      <c r="X77">
        <v>32929.199999999997</v>
      </c>
      <c r="Y77">
        <v>34829.300000000003</v>
      </c>
      <c r="Z77">
        <v>38266.6</v>
      </c>
      <c r="AA77">
        <v>40004.400000000001</v>
      </c>
      <c r="AB77">
        <v>41852.800000000003</v>
      </c>
      <c r="AC77">
        <v>43161.4</v>
      </c>
      <c r="AD77">
        <v>43934</v>
      </c>
      <c r="AE77">
        <v>45547.8</v>
      </c>
      <c r="AF77">
        <v>47571.8</v>
      </c>
      <c r="AG77">
        <v>47925.2</v>
      </c>
      <c r="AH77">
        <v>50677</v>
      </c>
      <c r="AI77">
        <v>53169.3</v>
      </c>
      <c r="AJ77">
        <v>55863.3</v>
      </c>
      <c r="AK77">
        <v>56116.3</v>
      </c>
      <c r="AL77">
        <v>59331.5</v>
      </c>
      <c r="AM77">
        <v>62935.6</v>
      </c>
      <c r="AN77">
        <v>64682.9</v>
      </c>
      <c r="AO77">
        <v>67994.7</v>
      </c>
    </row>
    <row r="78" spans="1:41" x14ac:dyDescent="0.2">
      <c r="A78">
        <v>2</v>
      </c>
      <c r="B78">
        <v>26</v>
      </c>
      <c r="C78">
        <v>63940</v>
      </c>
      <c r="D78">
        <v>65861.3</v>
      </c>
      <c r="E78">
        <v>65862.3</v>
      </c>
      <c r="F78">
        <v>67737.899999999994</v>
      </c>
      <c r="G78">
        <v>70654.100000000006</v>
      </c>
      <c r="H78">
        <v>67206.7</v>
      </c>
      <c r="I78">
        <v>67600.899999999994</v>
      </c>
      <c r="J78">
        <v>66154.899999999994</v>
      </c>
      <c r="K78">
        <v>69299.3</v>
      </c>
      <c r="L78">
        <v>72113.7</v>
      </c>
      <c r="M78">
        <v>72019.3</v>
      </c>
      <c r="N78">
        <v>68130</v>
      </c>
      <c r="O78">
        <v>69290</v>
      </c>
      <c r="P78">
        <v>69968.399999999994</v>
      </c>
      <c r="Q78">
        <v>68192.600000000006</v>
      </c>
      <c r="R78">
        <v>69112.800000000003</v>
      </c>
      <c r="S78">
        <v>71977.899999999994</v>
      </c>
      <c r="T78">
        <v>69811.199999999997</v>
      </c>
      <c r="U78">
        <v>72110.7</v>
      </c>
      <c r="V78">
        <v>68926</v>
      </c>
      <c r="W78">
        <v>69175.8</v>
      </c>
      <c r="X78">
        <v>58303.8</v>
      </c>
      <c r="Y78">
        <v>69584.899999999994</v>
      </c>
      <c r="Z78">
        <v>74259.100000000006</v>
      </c>
      <c r="AA78">
        <v>75856</v>
      </c>
      <c r="AB78">
        <v>75831.8</v>
      </c>
      <c r="AC78">
        <v>69377.2</v>
      </c>
      <c r="AD78">
        <v>54072.4</v>
      </c>
      <c r="AE78">
        <v>52851.9</v>
      </c>
      <c r="AF78">
        <v>49577.599999999999</v>
      </c>
      <c r="AG78">
        <v>47985.4</v>
      </c>
      <c r="AH78">
        <v>53877.1</v>
      </c>
      <c r="AI78">
        <v>56125.5</v>
      </c>
      <c r="AJ78">
        <v>55863.3</v>
      </c>
      <c r="AK78">
        <v>55639.6</v>
      </c>
      <c r="AL78">
        <v>55300.5</v>
      </c>
      <c r="AM78">
        <v>56408</v>
      </c>
      <c r="AN78">
        <v>54629</v>
      </c>
      <c r="AO78">
        <v>54250.2</v>
      </c>
    </row>
    <row r="79" spans="1:41" x14ac:dyDescent="0.2">
      <c r="A79">
        <v>3</v>
      </c>
      <c r="B79">
        <v>26</v>
      </c>
      <c r="C79">
        <v>107.4</v>
      </c>
      <c r="D79">
        <v>111.7</v>
      </c>
      <c r="E79">
        <v>125.8</v>
      </c>
      <c r="F79">
        <v>138</v>
      </c>
      <c r="G79">
        <v>144.30000000000001</v>
      </c>
      <c r="H79">
        <v>156.19999999999999</v>
      </c>
      <c r="I79">
        <v>170.8</v>
      </c>
      <c r="J79">
        <v>185.9</v>
      </c>
      <c r="K79">
        <v>204.2</v>
      </c>
      <c r="L79">
        <v>225.3</v>
      </c>
      <c r="M79">
        <v>258.7</v>
      </c>
      <c r="N79">
        <v>276.8</v>
      </c>
      <c r="O79">
        <v>292</v>
      </c>
      <c r="P79">
        <v>306.89999999999998</v>
      </c>
      <c r="Q79">
        <v>324.5</v>
      </c>
      <c r="R79">
        <v>348.4</v>
      </c>
      <c r="S79">
        <v>384.1</v>
      </c>
      <c r="T79">
        <v>428.8</v>
      </c>
      <c r="U79">
        <v>481.4</v>
      </c>
      <c r="V79">
        <v>539.20000000000005</v>
      </c>
      <c r="W79">
        <v>590.29999999999995</v>
      </c>
      <c r="X79">
        <v>564.79999999999995</v>
      </c>
      <c r="Y79">
        <v>500.5</v>
      </c>
      <c r="Z79">
        <v>515.29999999999995</v>
      </c>
      <c r="AA79">
        <v>527.4</v>
      </c>
      <c r="AB79">
        <v>551.9</v>
      </c>
      <c r="AC79">
        <v>622.1</v>
      </c>
      <c r="AD79">
        <v>812.5</v>
      </c>
      <c r="AE79">
        <v>861.8</v>
      </c>
      <c r="AF79">
        <v>959.5</v>
      </c>
      <c r="AG79">
        <v>998.7</v>
      </c>
      <c r="AH79">
        <v>940.6</v>
      </c>
      <c r="AI79">
        <v>947.3</v>
      </c>
      <c r="AJ79">
        <v>1000</v>
      </c>
      <c r="AK79">
        <v>1008.6</v>
      </c>
      <c r="AL79">
        <v>1072.9000000000001</v>
      </c>
      <c r="AM79">
        <v>1115.7</v>
      </c>
      <c r="AN79">
        <v>1184</v>
      </c>
      <c r="AO79">
        <v>1253.4000000000001</v>
      </c>
    </row>
    <row r="80" spans="1:41" x14ac:dyDescent="0.2">
      <c r="A80">
        <v>1</v>
      </c>
      <c r="B80">
        <v>27</v>
      </c>
      <c r="C80">
        <v>27831</v>
      </c>
      <c r="D80">
        <v>31052.6</v>
      </c>
      <c r="E80">
        <v>32706.400000000001</v>
      </c>
      <c r="F80">
        <v>30972.1</v>
      </c>
      <c r="G80">
        <v>36542.699999999997</v>
      </c>
      <c r="H80">
        <v>41137.599999999999</v>
      </c>
      <c r="I80">
        <v>42887.5</v>
      </c>
      <c r="J80">
        <v>45524.7</v>
      </c>
      <c r="K80">
        <v>47215.9</v>
      </c>
      <c r="L80">
        <v>50334.8</v>
      </c>
      <c r="M80">
        <v>47879.8</v>
      </c>
      <c r="N80">
        <v>53651.8</v>
      </c>
      <c r="O80">
        <v>56385.9</v>
      </c>
      <c r="P80">
        <v>54517.3</v>
      </c>
      <c r="Q80">
        <v>56576.9</v>
      </c>
      <c r="R80">
        <v>65459.4</v>
      </c>
      <c r="S80">
        <v>67570.8</v>
      </c>
      <c r="T80">
        <v>69864.600000000006</v>
      </c>
      <c r="U80">
        <v>68631.8</v>
      </c>
      <c r="V80">
        <v>68153.7</v>
      </c>
      <c r="W80">
        <v>73141.8</v>
      </c>
      <c r="X80">
        <v>76281.2</v>
      </c>
      <c r="Y80">
        <v>80926.8</v>
      </c>
      <c r="Z80">
        <v>82676.800000000003</v>
      </c>
      <c r="AA80">
        <v>82689.5</v>
      </c>
      <c r="AB80">
        <v>89619</v>
      </c>
      <c r="AC80">
        <v>88308</v>
      </c>
      <c r="AD80">
        <v>86942</v>
      </c>
      <c r="AE80">
        <v>85105</v>
      </c>
      <c r="AF80">
        <v>77029</v>
      </c>
      <c r="AG80">
        <v>75406.5</v>
      </c>
      <c r="AH80">
        <v>72924</v>
      </c>
      <c r="AI80">
        <v>73063</v>
      </c>
      <c r="AJ80">
        <v>76259</v>
      </c>
      <c r="AK80">
        <v>71092</v>
      </c>
      <c r="AL80">
        <v>64068</v>
      </c>
      <c r="AM80">
        <v>57786</v>
      </c>
      <c r="AN80">
        <v>45753</v>
      </c>
      <c r="AO80">
        <v>49233.9</v>
      </c>
    </row>
    <row r="81" spans="1:41" x14ac:dyDescent="0.2">
      <c r="A81">
        <v>2</v>
      </c>
      <c r="B81">
        <v>27</v>
      </c>
      <c r="C81">
        <v>61318.2</v>
      </c>
      <c r="D81">
        <v>61618.6</v>
      </c>
      <c r="E81">
        <v>55199.8</v>
      </c>
      <c r="F81">
        <v>54317.4</v>
      </c>
      <c r="G81">
        <v>59863.199999999997</v>
      </c>
      <c r="H81">
        <v>66075.199999999997</v>
      </c>
      <c r="I81">
        <v>66498.399999999994</v>
      </c>
      <c r="J81">
        <v>67004.5</v>
      </c>
      <c r="K81">
        <v>63373.9</v>
      </c>
      <c r="L81">
        <v>61973.7</v>
      </c>
      <c r="M81">
        <v>58592.9</v>
      </c>
      <c r="N81">
        <v>65605.399999999994</v>
      </c>
      <c r="O81">
        <v>67188.100000000006</v>
      </c>
      <c r="P81">
        <v>65531</v>
      </c>
      <c r="Q81">
        <v>67635.899999999994</v>
      </c>
      <c r="R81">
        <v>76664.399999999994</v>
      </c>
      <c r="S81">
        <v>76039.600000000006</v>
      </c>
      <c r="T81">
        <v>76969.399999999994</v>
      </c>
      <c r="U81">
        <v>74040.7</v>
      </c>
      <c r="V81">
        <v>72801.5</v>
      </c>
      <c r="W81">
        <v>77495</v>
      </c>
      <c r="X81">
        <v>81048.899999999994</v>
      </c>
      <c r="Y81">
        <v>85973.9</v>
      </c>
      <c r="Z81">
        <v>85385.600000000006</v>
      </c>
      <c r="AA81">
        <v>84153.9</v>
      </c>
      <c r="AB81">
        <v>90705.2</v>
      </c>
      <c r="AC81">
        <v>89561.8</v>
      </c>
      <c r="AD81">
        <v>89974.2</v>
      </c>
      <c r="AE81">
        <v>88084.3</v>
      </c>
      <c r="AF81">
        <v>79615.600000000006</v>
      </c>
      <c r="AG81">
        <v>78807</v>
      </c>
      <c r="AH81">
        <v>76176.399999999994</v>
      </c>
      <c r="AI81">
        <v>75578.100000000006</v>
      </c>
      <c r="AJ81">
        <v>76259</v>
      </c>
      <c r="AK81">
        <v>69005.600000000006</v>
      </c>
      <c r="AL81">
        <v>61328.6</v>
      </c>
      <c r="AM81">
        <v>53416.2</v>
      </c>
      <c r="AN81">
        <v>41883</v>
      </c>
      <c r="AO81">
        <v>44086.400000000001</v>
      </c>
    </row>
    <row r="82" spans="1:41" x14ac:dyDescent="0.2">
      <c r="A82">
        <v>3</v>
      </c>
      <c r="B82">
        <v>27</v>
      </c>
      <c r="C82">
        <v>453.9</v>
      </c>
      <c r="D82">
        <v>503.9</v>
      </c>
      <c r="E82">
        <v>592.5</v>
      </c>
      <c r="F82">
        <v>570.20000000000005</v>
      </c>
      <c r="G82">
        <v>610.4</v>
      </c>
      <c r="H82">
        <v>622.6</v>
      </c>
      <c r="I82">
        <v>644.9</v>
      </c>
      <c r="J82">
        <v>679.4</v>
      </c>
      <c r="K82">
        <v>745</v>
      </c>
      <c r="L82">
        <v>812.2</v>
      </c>
      <c r="M82">
        <v>817.2</v>
      </c>
      <c r="N82">
        <v>817.8</v>
      </c>
      <c r="O82">
        <v>839.2</v>
      </c>
      <c r="P82">
        <v>831.9</v>
      </c>
      <c r="Q82">
        <v>836.5</v>
      </c>
      <c r="R82">
        <v>853.8</v>
      </c>
      <c r="S82">
        <v>888.6</v>
      </c>
      <c r="T82">
        <v>907.7</v>
      </c>
      <c r="U82">
        <v>926.9</v>
      </c>
      <c r="V82">
        <v>936.2</v>
      </c>
      <c r="W82">
        <v>943.8</v>
      </c>
      <c r="X82">
        <v>941.2</v>
      </c>
      <c r="Y82">
        <v>941.3</v>
      </c>
      <c r="Z82">
        <v>968.3</v>
      </c>
      <c r="AA82">
        <v>982.6</v>
      </c>
      <c r="AB82">
        <v>988</v>
      </c>
      <c r="AC82">
        <v>986</v>
      </c>
      <c r="AD82">
        <v>966.3</v>
      </c>
      <c r="AE82">
        <v>966.2</v>
      </c>
      <c r="AF82">
        <v>967.5</v>
      </c>
      <c r="AG82">
        <v>956.8</v>
      </c>
      <c r="AH82">
        <v>957.3</v>
      </c>
      <c r="AI82">
        <v>966.7</v>
      </c>
      <c r="AJ82">
        <v>1000</v>
      </c>
      <c r="AK82">
        <v>1030.2</v>
      </c>
      <c r="AL82">
        <v>1044.7</v>
      </c>
      <c r="AM82">
        <v>1081.8</v>
      </c>
      <c r="AN82">
        <v>1092.4000000000001</v>
      </c>
      <c r="AO82">
        <v>1116.8</v>
      </c>
    </row>
    <row r="83" spans="1:41" x14ac:dyDescent="0.2">
      <c r="A83">
        <v>1</v>
      </c>
      <c r="B83">
        <v>28</v>
      </c>
      <c r="C83">
        <v>26956.5</v>
      </c>
      <c r="D83">
        <v>28888.6</v>
      </c>
      <c r="E83">
        <v>29576.7</v>
      </c>
      <c r="F83">
        <v>30285.8</v>
      </c>
      <c r="G83">
        <v>33020</v>
      </c>
      <c r="H83">
        <v>37532.800000000003</v>
      </c>
      <c r="I83">
        <v>39889.599999999999</v>
      </c>
      <c r="J83">
        <v>40332.9</v>
      </c>
      <c r="K83">
        <v>43755</v>
      </c>
      <c r="L83">
        <v>47336.1</v>
      </c>
      <c r="M83">
        <v>50780.6</v>
      </c>
      <c r="N83">
        <v>52259.7</v>
      </c>
      <c r="O83">
        <v>53522.6</v>
      </c>
      <c r="P83">
        <v>52554.7</v>
      </c>
      <c r="Q83">
        <v>53399.7</v>
      </c>
      <c r="R83">
        <v>57548.5</v>
      </c>
      <c r="S83">
        <v>58249.8</v>
      </c>
      <c r="T83">
        <v>56623.199999999997</v>
      </c>
      <c r="U83">
        <v>57212.800000000003</v>
      </c>
      <c r="V83">
        <v>58642.2</v>
      </c>
      <c r="W83">
        <v>63485.7</v>
      </c>
      <c r="X83">
        <v>65811.600000000006</v>
      </c>
      <c r="Y83">
        <v>67764.5</v>
      </c>
      <c r="Z83">
        <v>68647.8</v>
      </c>
      <c r="AA83">
        <v>68346.2</v>
      </c>
      <c r="AB83">
        <v>67979</v>
      </c>
      <c r="AC83">
        <v>63768.1</v>
      </c>
      <c r="AD83">
        <v>61682.6</v>
      </c>
      <c r="AE83">
        <v>58646.9</v>
      </c>
      <c r="AF83">
        <v>49758.7</v>
      </c>
      <c r="AG83">
        <v>40787.599999999999</v>
      </c>
      <c r="AH83">
        <v>38242.800000000003</v>
      </c>
      <c r="AI83">
        <v>33615.5</v>
      </c>
      <c r="AJ83">
        <v>32613.599999999999</v>
      </c>
      <c r="AK83">
        <v>30772.7</v>
      </c>
      <c r="AL83">
        <v>31323.5</v>
      </c>
      <c r="AM83">
        <v>30091.3</v>
      </c>
      <c r="AN83">
        <v>15909</v>
      </c>
      <c r="AO83">
        <v>15299.5</v>
      </c>
    </row>
    <row r="84" spans="1:41" x14ac:dyDescent="0.2">
      <c r="A84">
        <v>2</v>
      </c>
      <c r="B84">
        <v>28</v>
      </c>
      <c r="C84">
        <v>56924.1</v>
      </c>
      <c r="D84">
        <v>59390.2</v>
      </c>
      <c r="E84">
        <v>56403.8</v>
      </c>
      <c r="F84">
        <v>56471</v>
      </c>
      <c r="G84">
        <v>58257.7</v>
      </c>
      <c r="H84">
        <v>62192</v>
      </c>
      <c r="I84">
        <v>64062.5</v>
      </c>
      <c r="J84">
        <v>61938.8</v>
      </c>
      <c r="K84">
        <v>62531.199999999997</v>
      </c>
      <c r="L84">
        <v>62348.1</v>
      </c>
      <c r="M84">
        <v>64063.8</v>
      </c>
      <c r="N84">
        <v>64750</v>
      </c>
      <c r="O84">
        <v>65102</v>
      </c>
      <c r="P84">
        <v>63035</v>
      </c>
      <c r="Q84">
        <v>63394.8</v>
      </c>
      <c r="R84">
        <v>67065.7</v>
      </c>
      <c r="S84">
        <v>65971</v>
      </c>
      <c r="T84">
        <v>62313.9</v>
      </c>
      <c r="U84">
        <v>61215</v>
      </c>
      <c r="V84">
        <v>61437.3</v>
      </c>
      <c r="W84">
        <v>65391.5</v>
      </c>
      <c r="X84">
        <v>67209.3</v>
      </c>
      <c r="Y84">
        <v>69091.899999999994</v>
      </c>
      <c r="Z84">
        <v>69622.399999999994</v>
      </c>
      <c r="AA84">
        <v>68808.2</v>
      </c>
      <c r="AB84">
        <v>68041.7</v>
      </c>
      <c r="AC84">
        <v>63312.7</v>
      </c>
      <c r="AD84">
        <v>61052.5</v>
      </c>
      <c r="AE84">
        <v>57931.7</v>
      </c>
      <c r="AF84">
        <v>49276.7</v>
      </c>
      <c r="AG84">
        <v>40740.6</v>
      </c>
      <c r="AH84">
        <v>38286.9</v>
      </c>
      <c r="AI84">
        <v>33648.6</v>
      </c>
      <c r="AJ84">
        <v>32613.599999999999</v>
      </c>
      <c r="AK84">
        <v>30608.5</v>
      </c>
      <c r="AL84">
        <v>30859.5</v>
      </c>
      <c r="AM84">
        <v>29375.8</v>
      </c>
      <c r="AN84">
        <v>15391.7</v>
      </c>
      <c r="AO84">
        <v>14812.4</v>
      </c>
    </row>
    <row r="85" spans="1:41" x14ac:dyDescent="0.2">
      <c r="A85">
        <v>3</v>
      </c>
      <c r="B85">
        <v>28</v>
      </c>
      <c r="C85">
        <v>473.6</v>
      </c>
      <c r="D85">
        <v>486.4</v>
      </c>
      <c r="E85">
        <v>524.4</v>
      </c>
      <c r="F85">
        <v>536.29999999999995</v>
      </c>
      <c r="G85">
        <v>566.79999999999995</v>
      </c>
      <c r="H85">
        <v>603.5</v>
      </c>
      <c r="I85">
        <v>622.70000000000005</v>
      </c>
      <c r="J85">
        <v>651.20000000000005</v>
      </c>
      <c r="K85">
        <v>699.7</v>
      </c>
      <c r="L85">
        <v>759.2</v>
      </c>
      <c r="M85">
        <v>792.7</v>
      </c>
      <c r="N85">
        <v>807.1</v>
      </c>
      <c r="O85">
        <v>822.1</v>
      </c>
      <c r="P85">
        <v>833.7</v>
      </c>
      <c r="Q85">
        <v>842.3</v>
      </c>
      <c r="R85">
        <v>858.1</v>
      </c>
      <c r="S85">
        <v>883</v>
      </c>
      <c r="T85">
        <v>908.7</v>
      </c>
      <c r="U85">
        <v>934.6</v>
      </c>
      <c r="V85">
        <v>954.5</v>
      </c>
      <c r="W85">
        <v>970.9</v>
      </c>
      <c r="X85">
        <v>979.2</v>
      </c>
      <c r="Y85">
        <v>980.8</v>
      </c>
      <c r="Z85">
        <v>986</v>
      </c>
      <c r="AA85">
        <v>993.3</v>
      </c>
      <c r="AB85">
        <v>999.1</v>
      </c>
      <c r="AC85">
        <v>1007.2</v>
      </c>
      <c r="AD85">
        <v>1010.3</v>
      </c>
      <c r="AE85">
        <v>1012.3</v>
      </c>
      <c r="AF85">
        <v>1009.8</v>
      </c>
      <c r="AG85">
        <v>1001.2</v>
      </c>
      <c r="AH85">
        <v>998.8</v>
      </c>
      <c r="AI85">
        <v>999</v>
      </c>
      <c r="AJ85">
        <v>1000</v>
      </c>
      <c r="AK85">
        <v>1005.4</v>
      </c>
      <c r="AL85">
        <v>1015</v>
      </c>
      <c r="AM85">
        <v>1024.4000000000001</v>
      </c>
      <c r="AN85">
        <v>1033.5999999999999</v>
      </c>
      <c r="AO85">
        <v>1032.9000000000001</v>
      </c>
    </row>
    <row r="86" spans="1:41" x14ac:dyDescent="0.2">
      <c r="A86">
        <v>1</v>
      </c>
      <c r="B86">
        <v>29</v>
      </c>
      <c r="C86">
        <v>5962.5</v>
      </c>
      <c r="D86">
        <v>6139.8</v>
      </c>
      <c r="E86">
        <v>6276.9</v>
      </c>
      <c r="F86">
        <v>6425.2</v>
      </c>
      <c r="G86">
        <v>7195.4</v>
      </c>
      <c r="H86">
        <v>7556.4</v>
      </c>
      <c r="I86">
        <v>8157.8</v>
      </c>
      <c r="J86">
        <v>8895.1</v>
      </c>
      <c r="K86">
        <v>9693.2999999999993</v>
      </c>
      <c r="L86">
        <v>10431.9</v>
      </c>
      <c r="M86">
        <v>9745.2000000000007</v>
      </c>
      <c r="N86">
        <v>9882</v>
      </c>
      <c r="O86">
        <v>9350.9</v>
      </c>
      <c r="P86">
        <v>8595.4</v>
      </c>
      <c r="Q86">
        <v>7781.2</v>
      </c>
      <c r="R86">
        <v>8994.5</v>
      </c>
      <c r="S86">
        <v>9566.9</v>
      </c>
      <c r="T86">
        <v>9805.2000000000007</v>
      </c>
      <c r="U86">
        <v>9873.7999999999993</v>
      </c>
      <c r="V86">
        <v>9281.2999999999993</v>
      </c>
      <c r="W86">
        <v>9896.4</v>
      </c>
      <c r="X86">
        <v>10122.9</v>
      </c>
      <c r="Y86">
        <v>9868.7000000000007</v>
      </c>
      <c r="Z86">
        <v>9491.6</v>
      </c>
      <c r="AA86">
        <v>9616.7000000000007</v>
      </c>
      <c r="AB86">
        <v>10356.4</v>
      </c>
      <c r="AC86">
        <v>9684.9</v>
      </c>
      <c r="AD86">
        <v>9269.4</v>
      </c>
      <c r="AE86">
        <v>8654.1</v>
      </c>
      <c r="AF86">
        <v>7262.3</v>
      </c>
      <c r="AG86">
        <v>5839.1</v>
      </c>
      <c r="AH86">
        <v>5288.2</v>
      </c>
      <c r="AI86">
        <v>4636.5</v>
      </c>
      <c r="AJ86">
        <v>4507.3999999999996</v>
      </c>
      <c r="AK86">
        <v>4252.3</v>
      </c>
      <c r="AL86">
        <v>4320.5</v>
      </c>
      <c r="AM86">
        <v>4148.7</v>
      </c>
      <c r="AN86">
        <v>2163</v>
      </c>
      <c r="AO86">
        <v>4781.6000000000004</v>
      </c>
    </row>
    <row r="87" spans="1:41" x14ac:dyDescent="0.2">
      <c r="A87">
        <v>2</v>
      </c>
      <c r="B87">
        <v>29</v>
      </c>
      <c r="C87">
        <v>18206.099999999999</v>
      </c>
      <c r="D87">
        <v>17739.2</v>
      </c>
      <c r="E87">
        <v>17100.5</v>
      </c>
      <c r="F87">
        <v>16789.900000000001</v>
      </c>
      <c r="G87">
        <v>17340.3</v>
      </c>
      <c r="H87">
        <v>17234.8</v>
      </c>
      <c r="I87">
        <v>16987.7</v>
      </c>
      <c r="J87">
        <v>15499.5</v>
      </c>
      <c r="K87">
        <v>16267.7</v>
      </c>
      <c r="L87">
        <v>16568.900000000001</v>
      </c>
      <c r="M87">
        <v>15230</v>
      </c>
      <c r="N87">
        <v>15068.3</v>
      </c>
      <c r="O87">
        <v>13809.7</v>
      </c>
      <c r="P87">
        <v>12598.3</v>
      </c>
      <c r="Q87">
        <v>11108.3</v>
      </c>
      <c r="R87">
        <v>12260.5</v>
      </c>
      <c r="S87">
        <v>12124.9</v>
      </c>
      <c r="T87">
        <v>11986</v>
      </c>
      <c r="U87">
        <v>11635.6</v>
      </c>
      <c r="V87">
        <v>10882.7</v>
      </c>
      <c r="W87">
        <v>11501.6</v>
      </c>
      <c r="X87">
        <v>11565.2</v>
      </c>
      <c r="Y87">
        <v>11007.6</v>
      </c>
      <c r="Z87">
        <v>10226.4</v>
      </c>
      <c r="AA87">
        <v>10462.4</v>
      </c>
      <c r="AB87">
        <v>11082.6</v>
      </c>
      <c r="AC87">
        <v>10401.9</v>
      </c>
      <c r="AD87">
        <v>9990.7000000000007</v>
      </c>
      <c r="AE87">
        <v>9190.2999999999993</v>
      </c>
      <c r="AF87">
        <v>7492.8</v>
      </c>
      <c r="AG87">
        <v>6015.3</v>
      </c>
      <c r="AH87">
        <v>5357.2</v>
      </c>
      <c r="AI87">
        <v>4660.8999999999996</v>
      </c>
      <c r="AJ87">
        <v>4507.3999999999996</v>
      </c>
      <c r="AK87">
        <v>4196.3999999999996</v>
      </c>
      <c r="AL87">
        <v>4165.8</v>
      </c>
      <c r="AM87">
        <v>3902.1</v>
      </c>
      <c r="AN87">
        <v>2025</v>
      </c>
      <c r="AO87">
        <v>4432.3</v>
      </c>
    </row>
    <row r="88" spans="1:41" x14ac:dyDescent="0.2">
      <c r="A88">
        <v>3</v>
      </c>
      <c r="B88">
        <v>29</v>
      </c>
      <c r="C88">
        <v>327.5</v>
      </c>
      <c r="D88">
        <v>346.1</v>
      </c>
      <c r="E88">
        <v>367.1</v>
      </c>
      <c r="F88">
        <v>382.7</v>
      </c>
      <c r="G88">
        <v>415</v>
      </c>
      <c r="H88">
        <v>438.4</v>
      </c>
      <c r="I88">
        <v>480.2</v>
      </c>
      <c r="J88">
        <v>573.9</v>
      </c>
      <c r="K88">
        <v>595.9</v>
      </c>
      <c r="L88">
        <v>629.6</v>
      </c>
      <c r="M88">
        <v>639.9</v>
      </c>
      <c r="N88">
        <v>655.8</v>
      </c>
      <c r="O88">
        <v>677.1</v>
      </c>
      <c r="P88">
        <v>682.3</v>
      </c>
      <c r="Q88">
        <v>700.5</v>
      </c>
      <c r="R88">
        <v>733.6</v>
      </c>
      <c r="S88">
        <v>789</v>
      </c>
      <c r="T88">
        <v>818.1</v>
      </c>
      <c r="U88">
        <v>848.6</v>
      </c>
      <c r="V88">
        <v>852.9</v>
      </c>
      <c r="W88">
        <v>860.4</v>
      </c>
      <c r="X88">
        <v>875.3</v>
      </c>
      <c r="Y88">
        <v>896.5</v>
      </c>
      <c r="Z88">
        <v>928.1</v>
      </c>
      <c r="AA88">
        <v>919.2</v>
      </c>
      <c r="AB88">
        <v>934.5</v>
      </c>
      <c r="AC88">
        <v>931.1</v>
      </c>
      <c r="AD88">
        <v>927.8</v>
      </c>
      <c r="AE88">
        <v>941.7</v>
      </c>
      <c r="AF88">
        <v>969.2</v>
      </c>
      <c r="AG88">
        <v>970.7</v>
      </c>
      <c r="AH88">
        <v>987.1</v>
      </c>
      <c r="AI88">
        <v>994.8</v>
      </c>
      <c r="AJ88">
        <v>1000</v>
      </c>
      <c r="AK88">
        <v>1013.3</v>
      </c>
      <c r="AL88">
        <v>1037.0999999999999</v>
      </c>
      <c r="AM88">
        <v>1063.2</v>
      </c>
      <c r="AN88">
        <v>1068.0999999999999</v>
      </c>
      <c r="AO88">
        <v>1078.8</v>
      </c>
    </row>
    <row r="89" spans="1:41" x14ac:dyDescent="0.2">
      <c r="A89">
        <v>1</v>
      </c>
      <c r="B89">
        <v>30</v>
      </c>
      <c r="C89">
        <v>5986.2</v>
      </c>
      <c r="D89">
        <v>7235.9</v>
      </c>
      <c r="E89">
        <v>7028.1</v>
      </c>
      <c r="F89">
        <v>6294.8</v>
      </c>
      <c r="G89">
        <v>8140.5</v>
      </c>
      <c r="H89">
        <v>10186.9</v>
      </c>
      <c r="I89">
        <v>11790.1</v>
      </c>
      <c r="J89">
        <v>13124.3</v>
      </c>
      <c r="K89">
        <v>12093.1</v>
      </c>
      <c r="L89">
        <v>11433.7</v>
      </c>
      <c r="M89">
        <v>9889.2999999999993</v>
      </c>
      <c r="N89">
        <v>12097.1</v>
      </c>
      <c r="O89">
        <v>12728.1</v>
      </c>
      <c r="P89">
        <v>12658.9</v>
      </c>
      <c r="Q89">
        <v>14417.1</v>
      </c>
      <c r="R89">
        <v>16853</v>
      </c>
      <c r="S89">
        <v>17709.7</v>
      </c>
      <c r="T89">
        <v>18002.3</v>
      </c>
      <c r="U89">
        <v>17817.8</v>
      </c>
      <c r="V89">
        <v>17405.099999999999</v>
      </c>
      <c r="W89">
        <v>20508.3</v>
      </c>
      <c r="X89">
        <v>23781.4</v>
      </c>
      <c r="Y89">
        <v>26351.1</v>
      </c>
      <c r="Z89">
        <v>25468.6</v>
      </c>
      <c r="AA89">
        <v>26313.8</v>
      </c>
      <c r="AB89">
        <v>29184</v>
      </c>
      <c r="AC89">
        <v>29782.2</v>
      </c>
      <c r="AD89">
        <v>31351.3</v>
      </c>
      <c r="AE89">
        <v>29711.3</v>
      </c>
      <c r="AF89">
        <v>27009.1</v>
      </c>
      <c r="AG89">
        <v>26627.1</v>
      </c>
      <c r="AH89">
        <v>27520.3</v>
      </c>
      <c r="AI89">
        <v>31319.8</v>
      </c>
      <c r="AJ89">
        <v>33707.4</v>
      </c>
      <c r="AK89">
        <v>33675.1</v>
      </c>
      <c r="AL89">
        <v>30208.799999999999</v>
      </c>
      <c r="AM89">
        <v>28598.799999999999</v>
      </c>
      <c r="AN89">
        <v>23574.7</v>
      </c>
      <c r="AO89">
        <v>23627.5</v>
      </c>
    </row>
    <row r="90" spans="1:41" x14ac:dyDescent="0.2">
      <c r="A90">
        <v>2</v>
      </c>
      <c r="B90">
        <v>30</v>
      </c>
      <c r="C90">
        <v>20138.5</v>
      </c>
      <c r="D90">
        <v>18957.599999999999</v>
      </c>
      <c r="E90">
        <v>18455.400000000001</v>
      </c>
      <c r="F90">
        <v>17589.8</v>
      </c>
      <c r="G90">
        <v>19338.099999999999</v>
      </c>
      <c r="H90">
        <v>20205.400000000001</v>
      </c>
      <c r="I90">
        <v>20024.099999999999</v>
      </c>
      <c r="J90">
        <v>20355.599999999999</v>
      </c>
      <c r="K90">
        <v>20499.7</v>
      </c>
      <c r="L90">
        <v>19358.8</v>
      </c>
      <c r="M90">
        <v>17574.599999999999</v>
      </c>
      <c r="N90">
        <v>19580</v>
      </c>
      <c r="O90">
        <v>20955.900000000001</v>
      </c>
      <c r="P90">
        <v>21382.7</v>
      </c>
      <c r="Q90">
        <v>24109.599999999999</v>
      </c>
      <c r="R90">
        <v>26765.8</v>
      </c>
      <c r="S90">
        <v>27339.4</v>
      </c>
      <c r="T90">
        <v>26576</v>
      </c>
      <c r="U90">
        <v>26581.9</v>
      </c>
      <c r="V90">
        <v>25555.7</v>
      </c>
      <c r="W90">
        <v>26520.6</v>
      </c>
      <c r="X90">
        <v>25031.9</v>
      </c>
      <c r="Y90">
        <v>27118.5</v>
      </c>
      <c r="Z90">
        <v>27816.1</v>
      </c>
      <c r="AA90">
        <v>28364</v>
      </c>
      <c r="AB90">
        <v>29356.3</v>
      </c>
      <c r="AC90">
        <v>31910.6</v>
      </c>
      <c r="AD90">
        <v>32416.9</v>
      </c>
      <c r="AE90">
        <v>32665.5</v>
      </c>
      <c r="AF90">
        <v>31002</v>
      </c>
      <c r="AG90">
        <v>30984.799999999999</v>
      </c>
      <c r="AH90">
        <v>31562.400000000001</v>
      </c>
      <c r="AI90">
        <v>31340.400000000001</v>
      </c>
      <c r="AJ90">
        <v>33707.4</v>
      </c>
      <c r="AK90">
        <v>34541.800000000003</v>
      </c>
      <c r="AL90">
        <v>32227.7</v>
      </c>
      <c r="AM90">
        <v>31847.8</v>
      </c>
      <c r="AN90">
        <v>29363.5</v>
      </c>
      <c r="AO90">
        <v>26599.4</v>
      </c>
    </row>
    <row r="91" spans="1:41" x14ac:dyDescent="0.2">
      <c r="A91">
        <v>3</v>
      </c>
      <c r="B91">
        <v>30</v>
      </c>
      <c r="C91">
        <v>297.3</v>
      </c>
      <c r="D91">
        <v>381.7</v>
      </c>
      <c r="E91">
        <v>380.8</v>
      </c>
      <c r="F91">
        <v>357.9</v>
      </c>
      <c r="G91">
        <v>421</v>
      </c>
      <c r="H91">
        <v>504.2</v>
      </c>
      <c r="I91">
        <v>588.79999999999995</v>
      </c>
      <c r="J91">
        <v>644.79999999999995</v>
      </c>
      <c r="K91">
        <v>589.9</v>
      </c>
      <c r="L91">
        <v>590.6</v>
      </c>
      <c r="M91">
        <v>562.70000000000005</v>
      </c>
      <c r="N91">
        <v>617.79999999999995</v>
      </c>
      <c r="O91">
        <v>607.4</v>
      </c>
      <c r="P91">
        <v>592</v>
      </c>
      <c r="Q91">
        <v>598</v>
      </c>
      <c r="R91">
        <v>629.6</v>
      </c>
      <c r="S91">
        <v>647.79999999999995</v>
      </c>
      <c r="T91">
        <v>677.4</v>
      </c>
      <c r="U91">
        <v>670.3</v>
      </c>
      <c r="V91">
        <v>681.1</v>
      </c>
      <c r="W91">
        <v>773.3</v>
      </c>
      <c r="X91">
        <v>950</v>
      </c>
      <c r="Y91">
        <v>971.7</v>
      </c>
      <c r="Z91">
        <v>915.6</v>
      </c>
      <c r="AA91">
        <v>927.7</v>
      </c>
      <c r="AB91">
        <v>994.1</v>
      </c>
      <c r="AC91">
        <v>933.3</v>
      </c>
      <c r="AD91">
        <v>967.1</v>
      </c>
      <c r="AE91">
        <v>909.6</v>
      </c>
      <c r="AF91">
        <v>871.2</v>
      </c>
      <c r="AG91">
        <v>859.4</v>
      </c>
      <c r="AH91">
        <v>871.9</v>
      </c>
      <c r="AI91">
        <v>999.3</v>
      </c>
      <c r="AJ91">
        <v>1000</v>
      </c>
      <c r="AK91">
        <v>974.9</v>
      </c>
      <c r="AL91">
        <v>937.4</v>
      </c>
      <c r="AM91">
        <v>898</v>
      </c>
      <c r="AN91">
        <v>802.9</v>
      </c>
      <c r="AO91">
        <v>888.3</v>
      </c>
    </row>
    <row r="92" spans="1:41" x14ac:dyDescent="0.2">
      <c r="A92">
        <v>1</v>
      </c>
      <c r="B92">
        <v>31</v>
      </c>
      <c r="C92">
        <v>3957.1</v>
      </c>
      <c r="D92">
        <v>4582.8</v>
      </c>
      <c r="E92">
        <v>4286</v>
      </c>
      <c r="F92">
        <v>4157.3</v>
      </c>
      <c r="G92">
        <v>5412.1</v>
      </c>
      <c r="H92">
        <v>6592</v>
      </c>
      <c r="I92">
        <v>8225</v>
      </c>
      <c r="J92">
        <v>8481.2000000000007</v>
      </c>
      <c r="K92">
        <v>7446</v>
      </c>
      <c r="L92">
        <v>7475.1</v>
      </c>
      <c r="M92">
        <v>6863.7</v>
      </c>
      <c r="N92">
        <v>8564</v>
      </c>
      <c r="O92">
        <v>9222.7999999999993</v>
      </c>
      <c r="P92">
        <v>9045.2000000000007</v>
      </c>
      <c r="Q92">
        <v>10262.299999999999</v>
      </c>
      <c r="R92">
        <v>11658.5</v>
      </c>
      <c r="S92">
        <v>11843.6</v>
      </c>
      <c r="T92">
        <v>12702.7</v>
      </c>
      <c r="U92">
        <v>12034.1</v>
      </c>
      <c r="V92">
        <v>11243.3</v>
      </c>
      <c r="W92">
        <v>14041.6</v>
      </c>
      <c r="X92">
        <v>16176.3</v>
      </c>
      <c r="Y92">
        <v>18474.099999999999</v>
      </c>
      <c r="Z92">
        <v>18692</v>
      </c>
      <c r="AA92">
        <v>18326.2</v>
      </c>
      <c r="AB92">
        <v>18631.400000000001</v>
      </c>
      <c r="AC92">
        <v>19548.7</v>
      </c>
      <c r="AD92">
        <v>21166</v>
      </c>
      <c r="AE92">
        <v>20642.8</v>
      </c>
      <c r="AF92">
        <v>19310.3</v>
      </c>
      <c r="AG92">
        <v>20075.2</v>
      </c>
      <c r="AH92">
        <v>20762</v>
      </c>
      <c r="AI92">
        <v>23628.1</v>
      </c>
      <c r="AJ92">
        <v>25426</v>
      </c>
      <c r="AK92">
        <v>25451.7</v>
      </c>
      <c r="AL92">
        <v>22839.200000000001</v>
      </c>
      <c r="AM92">
        <v>21613.5</v>
      </c>
      <c r="AN92">
        <v>17803.3</v>
      </c>
      <c r="AO92">
        <v>21690.9</v>
      </c>
    </row>
    <row r="93" spans="1:41" x14ac:dyDescent="0.2">
      <c r="A93">
        <v>2</v>
      </c>
      <c r="B93">
        <v>31</v>
      </c>
      <c r="C93">
        <v>13358.4</v>
      </c>
      <c r="D93">
        <v>12773.3</v>
      </c>
      <c r="E93">
        <v>11738.3</v>
      </c>
      <c r="F93">
        <v>11400.7</v>
      </c>
      <c r="G93">
        <v>12847.9</v>
      </c>
      <c r="H93">
        <v>13593.7</v>
      </c>
      <c r="I93">
        <v>15090.7</v>
      </c>
      <c r="J93">
        <v>14903.6</v>
      </c>
      <c r="K93">
        <v>13143.7</v>
      </c>
      <c r="L93">
        <v>13028.3</v>
      </c>
      <c r="M93">
        <v>12357.5</v>
      </c>
      <c r="N93">
        <v>14470.8</v>
      </c>
      <c r="O93">
        <v>15639.6</v>
      </c>
      <c r="P93">
        <v>15821.5</v>
      </c>
      <c r="Q93">
        <v>17748.400000000001</v>
      </c>
      <c r="R93">
        <v>19702.2</v>
      </c>
      <c r="S93">
        <v>19772.7</v>
      </c>
      <c r="T93">
        <v>19781.7</v>
      </c>
      <c r="U93">
        <v>18633.3</v>
      </c>
      <c r="V93">
        <v>17247.3</v>
      </c>
      <c r="W93">
        <v>19434.099999999999</v>
      </c>
      <c r="X93">
        <v>19566.8</v>
      </c>
      <c r="Y93">
        <v>21003.9</v>
      </c>
      <c r="Z93">
        <v>21038.6</v>
      </c>
      <c r="AA93">
        <v>21723.200000000001</v>
      </c>
      <c r="AB93">
        <v>21849.8</v>
      </c>
      <c r="AC93">
        <v>23087.9</v>
      </c>
      <c r="AD93">
        <v>23285</v>
      </c>
      <c r="AE93">
        <v>23862.799999999999</v>
      </c>
      <c r="AF93">
        <v>22971</v>
      </c>
      <c r="AG93">
        <v>24288.799999999999</v>
      </c>
      <c r="AH93">
        <v>22907.7</v>
      </c>
      <c r="AI93">
        <v>23417.4</v>
      </c>
      <c r="AJ93">
        <v>25426</v>
      </c>
      <c r="AK93">
        <v>26681.3</v>
      </c>
      <c r="AL93">
        <v>25112.2</v>
      </c>
      <c r="AM93">
        <v>23431</v>
      </c>
      <c r="AN93">
        <v>20323.5</v>
      </c>
      <c r="AO93">
        <v>23341.7</v>
      </c>
    </row>
    <row r="94" spans="1:41" x14ac:dyDescent="0.2">
      <c r="A94">
        <v>3</v>
      </c>
      <c r="B94">
        <v>31</v>
      </c>
      <c r="C94">
        <v>296.2</v>
      </c>
      <c r="D94">
        <v>358.8</v>
      </c>
      <c r="E94">
        <v>365.1</v>
      </c>
      <c r="F94">
        <v>364.7</v>
      </c>
      <c r="G94">
        <v>421.2</v>
      </c>
      <c r="H94">
        <v>484.9</v>
      </c>
      <c r="I94">
        <v>545</v>
      </c>
      <c r="J94">
        <v>569.1</v>
      </c>
      <c r="K94">
        <v>566.5</v>
      </c>
      <c r="L94">
        <v>573.79999999999995</v>
      </c>
      <c r="M94">
        <v>555.4</v>
      </c>
      <c r="N94">
        <v>591.79999999999995</v>
      </c>
      <c r="O94">
        <v>589.70000000000005</v>
      </c>
      <c r="P94">
        <v>571.70000000000005</v>
      </c>
      <c r="Q94">
        <v>578.20000000000005</v>
      </c>
      <c r="R94">
        <v>591.70000000000005</v>
      </c>
      <c r="S94">
        <v>599</v>
      </c>
      <c r="T94">
        <v>642.1</v>
      </c>
      <c r="U94">
        <v>645.79999999999995</v>
      </c>
      <c r="V94">
        <v>651.9</v>
      </c>
      <c r="W94">
        <v>722.5</v>
      </c>
      <c r="X94">
        <v>826.7</v>
      </c>
      <c r="Y94">
        <v>879.6</v>
      </c>
      <c r="Z94">
        <v>888.5</v>
      </c>
      <c r="AA94">
        <v>843.6</v>
      </c>
      <c r="AB94">
        <v>852.7</v>
      </c>
      <c r="AC94">
        <v>846.7</v>
      </c>
      <c r="AD94">
        <v>909</v>
      </c>
      <c r="AE94">
        <v>865.1</v>
      </c>
      <c r="AF94">
        <v>840.6</v>
      </c>
      <c r="AG94">
        <v>826.5</v>
      </c>
      <c r="AH94">
        <v>906.3</v>
      </c>
      <c r="AI94">
        <v>1009</v>
      </c>
      <c r="AJ94">
        <v>1000</v>
      </c>
      <c r="AK94">
        <v>953.9</v>
      </c>
      <c r="AL94">
        <v>909.5</v>
      </c>
      <c r="AM94">
        <v>922.4</v>
      </c>
      <c r="AN94">
        <v>876</v>
      </c>
      <c r="AO94">
        <v>929.3</v>
      </c>
    </row>
    <row r="95" spans="1:41" x14ac:dyDescent="0.2">
      <c r="A95">
        <v>1</v>
      </c>
      <c r="B95">
        <v>32</v>
      </c>
      <c r="C95">
        <v>10197</v>
      </c>
      <c r="D95">
        <v>11467.3</v>
      </c>
      <c r="E95">
        <v>10467.5</v>
      </c>
      <c r="F95">
        <v>9592.9</v>
      </c>
      <c r="G95">
        <v>11730.3</v>
      </c>
      <c r="H95">
        <v>14710.6</v>
      </c>
      <c r="I95">
        <v>16967.7</v>
      </c>
      <c r="J95">
        <v>17828.2</v>
      </c>
      <c r="K95">
        <v>16366.7</v>
      </c>
      <c r="L95">
        <v>16919.099999999999</v>
      </c>
      <c r="M95">
        <v>15130.9</v>
      </c>
      <c r="N95">
        <v>18600.8</v>
      </c>
      <c r="O95">
        <v>19819.2</v>
      </c>
      <c r="P95">
        <v>20006.599999999999</v>
      </c>
      <c r="Q95">
        <v>20981.8</v>
      </c>
      <c r="R95">
        <v>24680.799999999999</v>
      </c>
      <c r="S95">
        <v>25134</v>
      </c>
      <c r="T95">
        <v>25881.200000000001</v>
      </c>
      <c r="U95">
        <v>26198</v>
      </c>
      <c r="V95">
        <v>24959.4</v>
      </c>
      <c r="W95">
        <v>27031.5</v>
      </c>
      <c r="X95">
        <v>31349.599999999999</v>
      </c>
      <c r="Y95">
        <v>34419.699999999997</v>
      </c>
      <c r="Z95">
        <v>36069.5</v>
      </c>
      <c r="AA95">
        <v>38009.199999999997</v>
      </c>
      <c r="AB95">
        <v>40271</v>
      </c>
      <c r="AC95">
        <v>42153.2</v>
      </c>
      <c r="AD95">
        <v>45597.7</v>
      </c>
      <c r="AE95">
        <v>44551.9</v>
      </c>
      <c r="AF95">
        <v>41718.6</v>
      </c>
      <c r="AG95">
        <v>42778.9</v>
      </c>
      <c r="AH95">
        <v>44150.7</v>
      </c>
      <c r="AI95">
        <v>50232.1</v>
      </c>
      <c r="AJ95">
        <v>54056.6</v>
      </c>
      <c r="AK95">
        <v>54124.2</v>
      </c>
      <c r="AL95">
        <v>48757.9</v>
      </c>
      <c r="AM95">
        <v>46144.7</v>
      </c>
      <c r="AN95">
        <v>37805.1</v>
      </c>
      <c r="AO95">
        <v>41009.300000000003</v>
      </c>
    </row>
    <row r="96" spans="1:41" x14ac:dyDescent="0.2">
      <c r="A96">
        <v>2</v>
      </c>
      <c r="B96">
        <v>32</v>
      </c>
      <c r="C96">
        <v>39381.9</v>
      </c>
      <c r="D96">
        <v>38527.300000000003</v>
      </c>
      <c r="E96">
        <v>32201.4</v>
      </c>
      <c r="F96">
        <v>29542.1</v>
      </c>
      <c r="G96">
        <v>32745.599999999999</v>
      </c>
      <c r="H96">
        <v>36757.199999999997</v>
      </c>
      <c r="I96">
        <v>36359.300000000003</v>
      </c>
      <c r="J96">
        <v>35010</v>
      </c>
      <c r="K96">
        <v>31528.799999999999</v>
      </c>
      <c r="L96">
        <v>31330.3</v>
      </c>
      <c r="M96">
        <v>27590.400000000001</v>
      </c>
      <c r="N96">
        <v>32177.5</v>
      </c>
      <c r="O96">
        <v>33726.800000000003</v>
      </c>
      <c r="P96">
        <v>33709</v>
      </c>
      <c r="Q96">
        <v>34785.1</v>
      </c>
      <c r="R96">
        <v>39496.5</v>
      </c>
      <c r="S96">
        <v>38881.599999999999</v>
      </c>
      <c r="T96">
        <v>38415.800000000003</v>
      </c>
      <c r="U96">
        <v>38141.199999999997</v>
      </c>
      <c r="V96">
        <v>35240.699999999997</v>
      </c>
      <c r="W96">
        <v>35908.400000000001</v>
      </c>
      <c r="X96">
        <v>37468.800000000003</v>
      </c>
      <c r="Y96">
        <v>39516.1</v>
      </c>
      <c r="Z96">
        <v>41097.5</v>
      </c>
      <c r="AA96">
        <v>42828.3</v>
      </c>
      <c r="AB96">
        <v>44023.9</v>
      </c>
      <c r="AC96">
        <v>45886.8</v>
      </c>
      <c r="AD96">
        <v>48747.199999999997</v>
      </c>
      <c r="AE96">
        <v>47471.4</v>
      </c>
      <c r="AF96">
        <v>44082.2</v>
      </c>
      <c r="AG96">
        <v>45136</v>
      </c>
      <c r="AH96">
        <v>45926.7</v>
      </c>
      <c r="AI96">
        <v>51434.7</v>
      </c>
      <c r="AJ96">
        <v>54056.6</v>
      </c>
      <c r="AK96">
        <v>52793.3</v>
      </c>
      <c r="AL96">
        <v>47131.1</v>
      </c>
      <c r="AM96">
        <v>43909.3</v>
      </c>
      <c r="AN96">
        <v>36339.4</v>
      </c>
      <c r="AO96">
        <v>38893.1</v>
      </c>
    </row>
    <row r="97" spans="1:41" x14ac:dyDescent="0.2">
      <c r="A97">
        <v>3</v>
      </c>
      <c r="B97">
        <v>32</v>
      </c>
      <c r="C97">
        <v>258.89999999999998</v>
      </c>
      <c r="D97">
        <v>297.60000000000002</v>
      </c>
      <c r="E97">
        <v>325.10000000000002</v>
      </c>
      <c r="F97">
        <v>324.7</v>
      </c>
      <c r="G97">
        <v>358.2</v>
      </c>
      <c r="H97">
        <v>400.2</v>
      </c>
      <c r="I97">
        <v>466.7</v>
      </c>
      <c r="J97">
        <v>509.2</v>
      </c>
      <c r="K97">
        <v>519.1</v>
      </c>
      <c r="L97">
        <v>540</v>
      </c>
      <c r="M97">
        <v>548.4</v>
      </c>
      <c r="N97">
        <v>578.1</v>
      </c>
      <c r="O97">
        <v>587.6</v>
      </c>
      <c r="P97">
        <v>593.5</v>
      </c>
      <c r="Q97">
        <v>603.20000000000005</v>
      </c>
      <c r="R97">
        <v>624.9</v>
      </c>
      <c r="S97">
        <v>646.4</v>
      </c>
      <c r="T97">
        <v>673.7</v>
      </c>
      <c r="U97">
        <v>686.9</v>
      </c>
      <c r="V97">
        <v>708.3</v>
      </c>
      <c r="W97">
        <v>752.8</v>
      </c>
      <c r="X97">
        <v>836.7</v>
      </c>
      <c r="Y97">
        <v>871</v>
      </c>
      <c r="Z97">
        <v>877.7</v>
      </c>
      <c r="AA97">
        <v>887.5</v>
      </c>
      <c r="AB97">
        <v>914.8</v>
      </c>
      <c r="AC97">
        <v>918.6</v>
      </c>
      <c r="AD97">
        <v>935.4</v>
      </c>
      <c r="AE97">
        <v>938.5</v>
      </c>
      <c r="AF97">
        <v>946.4</v>
      </c>
      <c r="AG97">
        <v>947.8</v>
      </c>
      <c r="AH97">
        <v>961.3</v>
      </c>
      <c r="AI97">
        <v>976.6</v>
      </c>
      <c r="AJ97">
        <v>1000</v>
      </c>
      <c r="AK97">
        <v>1025.2</v>
      </c>
      <c r="AL97">
        <v>1034.5</v>
      </c>
      <c r="AM97">
        <v>1050.9000000000001</v>
      </c>
      <c r="AN97">
        <v>1040.3</v>
      </c>
      <c r="AO97">
        <v>1054.4000000000001</v>
      </c>
    </row>
    <row r="98" spans="1:41" x14ac:dyDescent="0.2">
      <c r="A98">
        <v>1</v>
      </c>
      <c r="B98">
        <v>33</v>
      </c>
      <c r="C98">
        <v>12031.6</v>
      </c>
      <c r="D98">
        <v>14098.6</v>
      </c>
      <c r="E98">
        <v>19155.400000000001</v>
      </c>
      <c r="F98">
        <v>18673.7</v>
      </c>
      <c r="G98">
        <v>22053.5</v>
      </c>
      <c r="H98">
        <v>23468.5</v>
      </c>
      <c r="I98">
        <v>25344.9</v>
      </c>
      <c r="J98">
        <v>29572</v>
      </c>
      <c r="K98">
        <v>33625.5</v>
      </c>
      <c r="L98">
        <v>37152.1</v>
      </c>
      <c r="M98">
        <v>36364.9</v>
      </c>
      <c r="N98">
        <v>38440.300000000003</v>
      </c>
      <c r="O98">
        <v>44041</v>
      </c>
      <c r="P98">
        <v>41960.9</v>
      </c>
      <c r="Q98">
        <v>44023</v>
      </c>
      <c r="R98">
        <v>50288.800000000003</v>
      </c>
      <c r="S98">
        <v>58383.7</v>
      </c>
      <c r="T98">
        <v>62196.3</v>
      </c>
      <c r="U98">
        <v>61670.7</v>
      </c>
      <c r="V98">
        <v>58157.599999999999</v>
      </c>
      <c r="W98">
        <v>58872.1</v>
      </c>
      <c r="X98">
        <v>57008.9</v>
      </c>
      <c r="Y98">
        <v>62816.7</v>
      </c>
      <c r="Z98">
        <v>82100.800000000003</v>
      </c>
      <c r="AA98">
        <v>70288.899999999994</v>
      </c>
      <c r="AB98">
        <v>71273.5</v>
      </c>
      <c r="AC98">
        <v>72652.399999999994</v>
      </c>
      <c r="AD98">
        <v>73434.899999999994</v>
      </c>
      <c r="AE98">
        <v>76351.3</v>
      </c>
      <c r="AF98">
        <v>71729.7</v>
      </c>
      <c r="AG98">
        <v>70002.399999999994</v>
      </c>
      <c r="AH98">
        <v>68079.3</v>
      </c>
      <c r="AI98">
        <v>69853</v>
      </c>
      <c r="AJ98">
        <v>72962.100000000006</v>
      </c>
      <c r="AK98">
        <v>76298.3</v>
      </c>
      <c r="AL98">
        <v>75217.8</v>
      </c>
      <c r="AM98">
        <v>76407.8</v>
      </c>
      <c r="AN98">
        <v>72742.7</v>
      </c>
      <c r="AO98">
        <v>78432.3</v>
      </c>
    </row>
    <row r="99" spans="1:41" x14ac:dyDescent="0.2">
      <c r="A99">
        <v>2</v>
      </c>
      <c r="B99">
        <v>33</v>
      </c>
      <c r="C99">
        <v>45329</v>
      </c>
      <c r="D99">
        <v>49980.3</v>
      </c>
      <c r="E99">
        <v>53415</v>
      </c>
      <c r="F99">
        <v>44618.1</v>
      </c>
      <c r="G99">
        <v>50547.4</v>
      </c>
      <c r="H99">
        <v>52198.400000000001</v>
      </c>
      <c r="I99">
        <v>54690.5</v>
      </c>
      <c r="J99">
        <v>56804</v>
      </c>
      <c r="K99">
        <v>56662.9</v>
      </c>
      <c r="L99">
        <v>58259.9</v>
      </c>
      <c r="M99">
        <v>56532.7</v>
      </c>
      <c r="N99">
        <v>60459.3</v>
      </c>
      <c r="O99">
        <v>63772.2</v>
      </c>
      <c r="P99">
        <v>61892.5</v>
      </c>
      <c r="Q99">
        <v>64359.3</v>
      </c>
      <c r="R99">
        <v>68829.5</v>
      </c>
      <c r="S99">
        <v>71651.5</v>
      </c>
      <c r="T99">
        <v>71483.5</v>
      </c>
      <c r="U99">
        <v>71593.3</v>
      </c>
      <c r="V99">
        <v>70560.899999999994</v>
      </c>
      <c r="W99">
        <v>72461.3</v>
      </c>
      <c r="X99">
        <v>71489.399999999994</v>
      </c>
      <c r="Y99">
        <v>75557.3</v>
      </c>
      <c r="Z99">
        <v>75883.5</v>
      </c>
      <c r="AA99">
        <v>73410.2</v>
      </c>
      <c r="AB99">
        <v>78875.600000000006</v>
      </c>
      <c r="AC99">
        <v>79367.399999999994</v>
      </c>
      <c r="AD99">
        <v>81669</v>
      </c>
      <c r="AE99">
        <v>77940.600000000006</v>
      </c>
      <c r="AF99">
        <v>73838.2</v>
      </c>
      <c r="AG99">
        <v>74875.199999999997</v>
      </c>
      <c r="AH99">
        <v>72142.899999999994</v>
      </c>
      <c r="AI99">
        <v>73539.100000000006</v>
      </c>
      <c r="AJ99">
        <v>72962.100000000006</v>
      </c>
      <c r="AK99">
        <v>72333.7</v>
      </c>
      <c r="AL99">
        <v>68878.899999999994</v>
      </c>
      <c r="AM99">
        <v>64784.5</v>
      </c>
      <c r="AN99">
        <v>63003.1</v>
      </c>
      <c r="AO99">
        <v>64907.8</v>
      </c>
    </row>
    <row r="100" spans="1:41" x14ac:dyDescent="0.2">
      <c r="A100">
        <v>3</v>
      </c>
      <c r="B100">
        <v>33</v>
      </c>
      <c r="C100">
        <v>265.39999999999998</v>
      </c>
      <c r="D100">
        <v>282.10000000000002</v>
      </c>
      <c r="E100">
        <v>358.6</v>
      </c>
      <c r="F100">
        <v>418.5</v>
      </c>
      <c r="G100">
        <v>436.3</v>
      </c>
      <c r="H100">
        <v>449.6</v>
      </c>
      <c r="I100">
        <v>463.4</v>
      </c>
      <c r="J100">
        <v>520.6</v>
      </c>
      <c r="K100">
        <v>593.4</v>
      </c>
      <c r="L100">
        <v>637.70000000000005</v>
      </c>
      <c r="M100">
        <v>643.29999999999995</v>
      </c>
      <c r="N100">
        <v>635.79999999999995</v>
      </c>
      <c r="O100">
        <v>690.6</v>
      </c>
      <c r="P100">
        <v>678</v>
      </c>
      <c r="Q100">
        <v>684</v>
      </c>
      <c r="R100">
        <v>730.6</v>
      </c>
      <c r="S100">
        <v>814.8</v>
      </c>
      <c r="T100">
        <v>870.1</v>
      </c>
      <c r="U100">
        <v>861.4</v>
      </c>
      <c r="V100">
        <v>824.2</v>
      </c>
      <c r="W100">
        <v>812.5</v>
      </c>
      <c r="X100">
        <v>797.4</v>
      </c>
      <c r="Y100">
        <v>831.4</v>
      </c>
      <c r="Z100">
        <v>1081.9000000000001</v>
      </c>
      <c r="AA100">
        <v>957.5</v>
      </c>
      <c r="AB100">
        <v>903.6</v>
      </c>
      <c r="AC100">
        <v>915.4</v>
      </c>
      <c r="AD100">
        <v>899.2</v>
      </c>
      <c r="AE100">
        <v>979.6</v>
      </c>
      <c r="AF100">
        <v>971.4</v>
      </c>
      <c r="AG100">
        <v>934.9</v>
      </c>
      <c r="AH100">
        <v>943.7</v>
      </c>
      <c r="AI100">
        <v>949.9</v>
      </c>
      <c r="AJ100">
        <v>1000</v>
      </c>
      <c r="AK100">
        <v>1054.8</v>
      </c>
      <c r="AL100">
        <v>1092</v>
      </c>
      <c r="AM100">
        <v>1179.4000000000001</v>
      </c>
      <c r="AN100">
        <v>1154.5999999999999</v>
      </c>
      <c r="AO100">
        <v>1208.4000000000001</v>
      </c>
    </row>
    <row r="101" spans="1:41" x14ac:dyDescent="0.2">
      <c r="A101">
        <v>1</v>
      </c>
      <c r="B101">
        <v>34</v>
      </c>
      <c r="C101">
        <v>14119.8</v>
      </c>
      <c r="D101">
        <v>16237.8</v>
      </c>
      <c r="E101">
        <v>19562.400000000001</v>
      </c>
      <c r="F101">
        <v>19945.2</v>
      </c>
      <c r="G101">
        <v>22675.8</v>
      </c>
      <c r="H101">
        <v>25182.5</v>
      </c>
      <c r="I101">
        <v>27929.4</v>
      </c>
      <c r="J101">
        <v>31226.6</v>
      </c>
      <c r="K101">
        <v>34327.5</v>
      </c>
      <c r="L101">
        <v>37823.800000000003</v>
      </c>
      <c r="M101">
        <v>38957.1</v>
      </c>
      <c r="N101">
        <v>41392.800000000003</v>
      </c>
      <c r="O101">
        <v>46022.7</v>
      </c>
      <c r="P101">
        <v>46414.6</v>
      </c>
      <c r="Q101">
        <v>46869.3</v>
      </c>
      <c r="R101">
        <v>52797.599999999999</v>
      </c>
      <c r="S101">
        <v>57789.7</v>
      </c>
      <c r="T101">
        <v>61984</v>
      </c>
      <c r="U101">
        <v>62694.400000000001</v>
      </c>
      <c r="V101">
        <v>63885.1</v>
      </c>
      <c r="W101">
        <v>66736.7</v>
      </c>
      <c r="X101">
        <v>68550.899999999994</v>
      </c>
      <c r="Y101">
        <v>72714.5</v>
      </c>
      <c r="Z101">
        <v>82280.2</v>
      </c>
      <c r="AA101">
        <v>80866.8</v>
      </c>
      <c r="AB101">
        <v>77039.899999999994</v>
      </c>
      <c r="AC101">
        <v>79670.600000000006</v>
      </c>
      <c r="AD101">
        <v>81420.100000000006</v>
      </c>
      <c r="AE101">
        <v>86642.7</v>
      </c>
      <c r="AF101">
        <v>82566.3</v>
      </c>
      <c r="AG101">
        <v>81613</v>
      </c>
      <c r="AH101">
        <v>80092.7</v>
      </c>
      <c r="AI101">
        <v>82527</v>
      </c>
      <c r="AJ101">
        <v>86327.9</v>
      </c>
      <c r="AK101">
        <v>90368.7</v>
      </c>
      <c r="AL101">
        <v>89614.2</v>
      </c>
      <c r="AM101">
        <v>90738.2</v>
      </c>
      <c r="AN101">
        <v>85827.3</v>
      </c>
      <c r="AO101">
        <v>89452.2</v>
      </c>
    </row>
    <row r="102" spans="1:41" x14ac:dyDescent="0.2">
      <c r="A102">
        <v>2</v>
      </c>
      <c r="B102">
        <v>34</v>
      </c>
      <c r="C102">
        <v>57525.8</v>
      </c>
      <c r="D102">
        <v>61627.7</v>
      </c>
      <c r="E102">
        <v>61439.1</v>
      </c>
      <c r="F102">
        <v>56292.5</v>
      </c>
      <c r="G102">
        <v>61052</v>
      </c>
      <c r="H102">
        <v>65366.3</v>
      </c>
      <c r="I102">
        <v>68686.7</v>
      </c>
      <c r="J102">
        <v>68124.2</v>
      </c>
      <c r="K102">
        <v>66261.399999999994</v>
      </c>
      <c r="L102">
        <v>66714</v>
      </c>
      <c r="M102">
        <v>66932.5</v>
      </c>
      <c r="N102">
        <v>70917.100000000006</v>
      </c>
      <c r="O102">
        <v>74548</v>
      </c>
      <c r="P102">
        <v>73935.899999999994</v>
      </c>
      <c r="Q102">
        <v>74567.600000000006</v>
      </c>
      <c r="R102">
        <v>80112.3</v>
      </c>
      <c r="S102">
        <v>82051.899999999994</v>
      </c>
      <c r="T102">
        <v>83229.899999999994</v>
      </c>
      <c r="U102">
        <v>83037.899999999994</v>
      </c>
      <c r="V102">
        <v>84431.2</v>
      </c>
      <c r="W102">
        <v>86724.6</v>
      </c>
      <c r="X102">
        <v>89699.7</v>
      </c>
      <c r="Y102">
        <v>92529.9</v>
      </c>
      <c r="Z102">
        <v>90747.199999999997</v>
      </c>
      <c r="AA102">
        <v>92687.3</v>
      </c>
      <c r="AB102">
        <v>90831.1</v>
      </c>
      <c r="AC102">
        <v>91606.5</v>
      </c>
      <c r="AD102">
        <v>92514.2</v>
      </c>
      <c r="AE102">
        <v>92250.9</v>
      </c>
      <c r="AF102">
        <v>87070.3</v>
      </c>
      <c r="AG102">
        <v>86879.4</v>
      </c>
      <c r="AH102">
        <v>84309.3</v>
      </c>
      <c r="AI102">
        <v>85377.600000000006</v>
      </c>
      <c r="AJ102">
        <v>86327.9</v>
      </c>
      <c r="AK102">
        <v>86305.600000000006</v>
      </c>
      <c r="AL102">
        <v>83029.399999999994</v>
      </c>
      <c r="AM102">
        <v>80269</v>
      </c>
      <c r="AN102">
        <v>74470.7</v>
      </c>
      <c r="AO102">
        <v>75333.7</v>
      </c>
    </row>
    <row r="103" spans="1:41" x14ac:dyDescent="0.2">
      <c r="A103">
        <v>3</v>
      </c>
      <c r="B103">
        <v>34</v>
      </c>
      <c r="C103">
        <v>245.5</v>
      </c>
      <c r="D103">
        <v>263.5</v>
      </c>
      <c r="E103">
        <v>318.39999999999998</v>
      </c>
      <c r="F103">
        <v>354.3</v>
      </c>
      <c r="G103">
        <v>371.4</v>
      </c>
      <c r="H103">
        <v>385.3</v>
      </c>
      <c r="I103">
        <v>406.6</v>
      </c>
      <c r="J103">
        <v>458.4</v>
      </c>
      <c r="K103">
        <v>518.1</v>
      </c>
      <c r="L103">
        <v>567</v>
      </c>
      <c r="M103">
        <v>582</v>
      </c>
      <c r="N103">
        <v>583.70000000000005</v>
      </c>
      <c r="O103">
        <v>617.4</v>
      </c>
      <c r="P103">
        <v>627.79999999999995</v>
      </c>
      <c r="Q103">
        <v>628.5</v>
      </c>
      <c r="R103">
        <v>659</v>
      </c>
      <c r="S103">
        <v>704.3</v>
      </c>
      <c r="T103">
        <v>744.7</v>
      </c>
      <c r="U103">
        <v>755</v>
      </c>
      <c r="V103">
        <v>756.7</v>
      </c>
      <c r="W103">
        <v>769.5</v>
      </c>
      <c r="X103">
        <v>764.2</v>
      </c>
      <c r="Y103">
        <v>785.8</v>
      </c>
      <c r="Z103">
        <v>906.7</v>
      </c>
      <c r="AA103">
        <v>872.5</v>
      </c>
      <c r="AB103">
        <v>848.2</v>
      </c>
      <c r="AC103">
        <v>869.7</v>
      </c>
      <c r="AD103">
        <v>880.1</v>
      </c>
      <c r="AE103">
        <v>939.2</v>
      </c>
      <c r="AF103">
        <v>948.3</v>
      </c>
      <c r="AG103">
        <v>939.4</v>
      </c>
      <c r="AH103">
        <v>950</v>
      </c>
      <c r="AI103">
        <v>966.6</v>
      </c>
      <c r="AJ103">
        <v>1000</v>
      </c>
      <c r="AK103">
        <v>1047.0999999999999</v>
      </c>
      <c r="AL103">
        <v>1079.3</v>
      </c>
      <c r="AM103">
        <v>1130.4000000000001</v>
      </c>
      <c r="AN103">
        <v>1152.5</v>
      </c>
      <c r="AO103">
        <v>1187.4000000000001</v>
      </c>
    </row>
    <row r="104" spans="1:41" x14ac:dyDescent="0.2">
      <c r="A104">
        <v>1</v>
      </c>
      <c r="B104">
        <v>35</v>
      </c>
      <c r="C104">
        <v>14166.6</v>
      </c>
      <c r="D104">
        <v>15634.4</v>
      </c>
      <c r="E104">
        <v>17354.599999999999</v>
      </c>
      <c r="F104">
        <v>18273.099999999999</v>
      </c>
      <c r="G104">
        <v>20631.599999999999</v>
      </c>
      <c r="H104">
        <v>23812.1</v>
      </c>
      <c r="I104">
        <v>26851.3</v>
      </c>
      <c r="J104">
        <v>30036.7</v>
      </c>
      <c r="K104">
        <v>33242.800000000003</v>
      </c>
      <c r="L104">
        <v>36994.699999999997</v>
      </c>
      <c r="M104">
        <v>41450.800000000003</v>
      </c>
      <c r="N104">
        <v>44598.1</v>
      </c>
      <c r="O104">
        <v>50377.7</v>
      </c>
      <c r="P104">
        <v>53668</v>
      </c>
      <c r="Q104">
        <v>56659.7</v>
      </c>
      <c r="R104">
        <v>65296.9</v>
      </c>
      <c r="S104">
        <v>69170.399999999994</v>
      </c>
      <c r="T104">
        <v>72116.2</v>
      </c>
      <c r="U104">
        <v>75915</v>
      </c>
      <c r="V104">
        <v>74147.5</v>
      </c>
      <c r="W104">
        <v>80915.3</v>
      </c>
      <c r="X104">
        <v>83013.399999999994</v>
      </c>
      <c r="Y104">
        <v>85209.4</v>
      </c>
      <c r="Z104">
        <v>92113.2</v>
      </c>
      <c r="AA104">
        <v>95191.6</v>
      </c>
      <c r="AB104">
        <v>97222</v>
      </c>
      <c r="AC104">
        <v>100792</v>
      </c>
      <c r="AD104">
        <v>103536</v>
      </c>
      <c r="AE104">
        <v>106861</v>
      </c>
      <c r="AF104">
        <v>103910</v>
      </c>
      <c r="AG104">
        <v>99013.7</v>
      </c>
      <c r="AH104">
        <v>96002</v>
      </c>
      <c r="AI104">
        <v>97558</v>
      </c>
      <c r="AJ104">
        <v>100992</v>
      </c>
      <c r="AK104">
        <v>103724</v>
      </c>
      <c r="AL104">
        <v>106124</v>
      </c>
      <c r="AM104">
        <v>101265</v>
      </c>
      <c r="AN104">
        <v>89588</v>
      </c>
      <c r="AO104">
        <v>89843.6</v>
      </c>
    </row>
    <row r="105" spans="1:41" x14ac:dyDescent="0.2">
      <c r="A105">
        <v>2</v>
      </c>
      <c r="B105">
        <v>35</v>
      </c>
      <c r="C105">
        <v>49172.5</v>
      </c>
      <c r="D105">
        <v>51552.6</v>
      </c>
      <c r="E105">
        <v>49798.5</v>
      </c>
      <c r="F105">
        <v>47373.8</v>
      </c>
      <c r="G105">
        <v>50807.5</v>
      </c>
      <c r="H105">
        <v>54916.9</v>
      </c>
      <c r="I105">
        <v>58148.3</v>
      </c>
      <c r="J105">
        <v>59411.4</v>
      </c>
      <c r="K105">
        <v>59646.3</v>
      </c>
      <c r="L105">
        <v>60998.2</v>
      </c>
      <c r="M105">
        <v>65787.100000000006</v>
      </c>
      <c r="N105">
        <v>70011.8</v>
      </c>
      <c r="O105">
        <v>75649.600000000006</v>
      </c>
      <c r="P105">
        <v>78011.399999999994</v>
      </c>
      <c r="Q105">
        <v>80643.3</v>
      </c>
      <c r="R105">
        <v>90952.3</v>
      </c>
      <c r="S105">
        <v>93163.8</v>
      </c>
      <c r="T105">
        <v>93131.5</v>
      </c>
      <c r="U105">
        <v>95900.5</v>
      </c>
      <c r="V105">
        <v>92044.5</v>
      </c>
      <c r="W105">
        <v>99350.8</v>
      </c>
      <c r="X105">
        <v>99558.7</v>
      </c>
      <c r="Y105">
        <v>100838.6</v>
      </c>
      <c r="Z105">
        <v>102714.2</v>
      </c>
      <c r="AA105">
        <v>103625.2</v>
      </c>
      <c r="AB105">
        <v>105468.6</v>
      </c>
      <c r="AC105">
        <v>107370</v>
      </c>
      <c r="AD105">
        <v>109986.5</v>
      </c>
      <c r="AE105">
        <v>110969.4</v>
      </c>
      <c r="AF105">
        <v>106483.3</v>
      </c>
      <c r="AG105">
        <v>101805.9</v>
      </c>
      <c r="AH105">
        <v>98517.5</v>
      </c>
      <c r="AI105">
        <v>99283.7</v>
      </c>
      <c r="AJ105">
        <v>100992</v>
      </c>
      <c r="AK105">
        <v>101522.4</v>
      </c>
      <c r="AL105">
        <v>102863.9</v>
      </c>
      <c r="AM105">
        <v>96003.199999999997</v>
      </c>
      <c r="AN105">
        <v>85162.3</v>
      </c>
      <c r="AO105">
        <v>85151.4</v>
      </c>
    </row>
    <row r="106" spans="1:41" x14ac:dyDescent="0.2">
      <c r="A106">
        <v>3</v>
      </c>
      <c r="B106">
        <v>35</v>
      </c>
      <c r="C106">
        <v>288.10000000000002</v>
      </c>
      <c r="D106">
        <v>303.3</v>
      </c>
      <c r="E106">
        <v>348.5</v>
      </c>
      <c r="F106">
        <v>385.7</v>
      </c>
      <c r="G106">
        <v>406.1</v>
      </c>
      <c r="H106">
        <v>433.6</v>
      </c>
      <c r="I106">
        <v>461.8</v>
      </c>
      <c r="J106">
        <v>505.6</v>
      </c>
      <c r="K106">
        <v>557.29999999999995</v>
      </c>
      <c r="L106">
        <v>606.5</v>
      </c>
      <c r="M106">
        <v>630.1</v>
      </c>
      <c r="N106">
        <v>637</v>
      </c>
      <c r="O106">
        <v>665.9</v>
      </c>
      <c r="P106">
        <v>688</v>
      </c>
      <c r="Q106">
        <v>702.6</v>
      </c>
      <c r="R106">
        <v>717.9</v>
      </c>
      <c r="S106">
        <v>742.5</v>
      </c>
      <c r="T106">
        <v>774.3</v>
      </c>
      <c r="U106">
        <v>791.6</v>
      </c>
      <c r="V106">
        <v>805.6</v>
      </c>
      <c r="W106">
        <v>814.4</v>
      </c>
      <c r="X106">
        <v>833.8</v>
      </c>
      <c r="Y106">
        <v>845</v>
      </c>
      <c r="Z106">
        <v>896.8</v>
      </c>
      <c r="AA106">
        <v>918.6</v>
      </c>
      <c r="AB106">
        <v>921.8</v>
      </c>
      <c r="AC106">
        <v>938.7</v>
      </c>
      <c r="AD106">
        <v>941.4</v>
      </c>
      <c r="AE106">
        <v>963</v>
      </c>
      <c r="AF106">
        <v>975.8</v>
      </c>
      <c r="AG106">
        <v>972.6</v>
      </c>
      <c r="AH106">
        <v>974.5</v>
      </c>
      <c r="AI106">
        <v>982.6</v>
      </c>
      <c r="AJ106">
        <v>1000</v>
      </c>
      <c r="AK106">
        <v>1021.7</v>
      </c>
      <c r="AL106">
        <v>1031.7</v>
      </c>
      <c r="AM106">
        <v>1054.8</v>
      </c>
      <c r="AN106">
        <v>1052</v>
      </c>
      <c r="AO106">
        <v>1055.0999999999999</v>
      </c>
    </row>
    <row r="107" spans="1:41" x14ac:dyDescent="0.2">
      <c r="A107">
        <v>1</v>
      </c>
      <c r="B107">
        <v>36</v>
      </c>
      <c r="C107">
        <v>26638.2</v>
      </c>
      <c r="D107">
        <v>32385.4</v>
      </c>
      <c r="E107">
        <v>54486</v>
      </c>
      <c r="F107">
        <v>64164</v>
      </c>
      <c r="G107">
        <v>76009.899999999994</v>
      </c>
      <c r="H107">
        <v>89918</v>
      </c>
      <c r="I107">
        <v>92696.8</v>
      </c>
      <c r="J107">
        <v>130742.3</v>
      </c>
      <c r="K107">
        <v>194069.4</v>
      </c>
      <c r="L107">
        <v>200566.8</v>
      </c>
      <c r="M107">
        <v>186656.6</v>
      </c>
      <c r="N107">
        <v>162226.6</v>
      </c>
      <c r="O107">
        <v>176595.3</v>
      </c>
      <c r="P107">
        <v>165355.9</v>
      </c>
      <c r="Q107">
        <v>110151.3</v>
      </c>
      <c r="R107">
        <v>128637.4</v>
      </c>
      <c r="S107">
        <v>129691.1</v>
      </c>
      <c r="T107">
        <v>141785.29999999999</v>
      </c>
      <c r="U107">
        <v>170199</v>
      </c>
      <c r="V107">
        <v>155877.9</v>
      </c>
      <c r="W107">
        <v>147882.5</v>
      </c>
      <c r="X107">
        <v>142875.4</v>
      </c>
      <c r="Y107">
        <v>141439.79999999999</v>
      </c>
      <c r="Z107">
        <v>149450.29999999999</v>
      </c>
      <c r="AA107">
        <v>171933.2</v>
      </c>
      <c r="AB107">
        <v>174576.2</v>
      </c>
      <c r="AC107">
        <v>134610</v>
      </c>
      <c r="AD107">
        <v>158419</v>
      </c>
      <c r="AE107">
        <v>230113</v>
      </c>
      <c r="AF107">
        <v>215941</v>
      </c>
      <c r="AG107">
        <v>211735.4</v>
      </c>
      <c r="AH107">
        <v>243218</v>
      </c>
      <c r="AI107">
        <v>320649</v>
      </c>
      <c r="AJ107">
        <v>456078</v>
      </c>
      <c r="AK107">
        <v>528441</v>
      </c>
      <c r="AL107">
        <v>583775</v>
      </c>
      <c r="AM107">
        <v>726004</v>
      </c>
      <c r="AN107">
        <v>476400</v>
      </c>
      <c r="AO107">
        <v>635350.9</v>
      </c>
    </row>
    <row r="108" spans="1:41" x14ac:dyDescent="0.2">
      <c r="A108">
        <v>2</v>
      </c>
      <c r="B108">
        <v>36</v>
      </c>
      <c r="C108">
        <v>426236.1</v>
      </c>
      <c r="D108">
        <v>402562.6</v>
      </c>
      <c r="E108">
        <v>423091.20000000001</v>
      </c>
      <c r="F108">
        <v>421655.3</v>
      </c>
      <c r="G108">
        <v>455969.3</v>
      </c>
      <c r="H108">
        <v>474839.6</v>
      </c>
      <c r="I108">
        <v>446132.6</v>
      </c>
      <c r="J108">
        <v>463211.9</v>
      </c>
      <c r="K108">
        <v>455449.1</v>
      </c>
      <c r="L108">
        <v>396498.1</v>
      </c>
      <c r="M108">
        <v>386594.7</v>
      </c>
      <c r="N108">
        <v>364554.3</v>
      </c>
      <c r="O108">
        <v>407806.1</v>
      </c>
      <c r="P108">
        <v>394830.4</v>
      </c>
      <c r="Q108">
        <v>378883.1</v>
      </c>
      <c r="R108">
        <v>417531.3</v>
      </c>
      <c r="S108">
        <v>432638.8</v>
      </c>
      <c r="T108">
        <v>422765.4</v>
      </c>
      <c r="U108">
        <v>419755.7</v>
      </c>
      <c r="V108">
        <v>417589.9</v>
      </c>
      <c r="W108">
        <v>405378.2</v>
      </c>
      <c r="X108">
        <v>401364.7</v>
      </c>
      <c r="Y108">
        <v>406777.5</v>
      </c>
      <c r="Z108">
        <v>412383</v>
      </c>
      <c r="AA108">
        <v>418630.1</v>
      </c>
      <c r="AB108">
        <v>429248.4</v>
      </c>
      <c r="AC108">
        <v>408979</v>
      </c>
      <c r="AD108">
        <v>418444.2</v>
      </c>
      <c r="AE108">
        <v>418704.1</v>
      </c>
      <c r="AF108">
        <v>416891.1</v>
      </c>
      <c r="AG108">
        <v>429159.8</v>
      </c>
      <c r="AH108">
        <v>400207.1</v>
      </c>
      <c r="AI108">
        <v>429419.9</v>
      </c>
      <c r="AJ108">
        <v>456078</v>
      </c>
      <c r="AK108">
        <v>448523</v>
      </c>
      <c r="AL108">
        <v>447945.7</v>
      </c>
      <c r="AM108">
        <v>438990.2</v>
      </c>
      <c r="AN108">
        <v>432881</v>
      </c>
      <c r="AO108">
        <v>440534.2</v>
      </c>
    </row>
    <row r="109" spans="1:41" x14ac:dyDescent="0.2">
      <c r="A109">
        <v>3</v>
      </c>
      <c r="B109">
        <v>36</v>
      </c>
      <c r="C109">
        <v>62.5</v>
      </c>
      <c r="D109">
        <v>80.400000000000006</v>
      </c>
      <c r="E109">
        <v>128.80000000000001</v>
      </c>
      <c r="F109">
        <v>152.19999999999999</v>
      </c>
      <c r="G109">
        <v>166.7</v>
      </c>
      <c r="H109">
        <v>189.4</v>
      </c>
      <c r="I109">
        <v>207.8</v>
      </c>
      <c r="J109">
        <v>282.3</v>
      </c>
      <c r="K109">
        <v>426.1</v>
      </c>
      <c r="L109">
        <v>505.8</v>
      </c>
      <c r="M109">
        <v>482.8</v>
      </c>
      <c r="N109">
        <v>445</v>
      </c>
      <c r="O109">
        <v>433</v>
      </c>
      <c r="P109">
        <v>418.8</v>
      </c>
      <c r="Q109">
        <v>290.7</v>
      </c>
      <c r="R109">
        <v>308.10000000000002</v>
      </c>
      <c r="S109">
        <v>299.8</v>
      </c>
      <c r="T109">
        <v>335.4</v>
      </c>
      <c r="U109">
        <v>405.5</v>
      </c>
      <c r="V109">
        <v>373.3</v>
      </c>
      <c r="W109">
        <v>364.8</v>
      </c>
      <c r="X109">
        <v>356</v>
      </c>
      <c r="Y109">
        <v>347.7</v>
      </c>
      <c r="Z109">
        <v>362.4</v>
      </c>
      <c r="AA109">
        <v>410.7</v>
      </c>
      <c r="AB109">
        <v>406.7</v>
      </c>
      <c r="AC109">
        <v>329.1</v>
      </c>
      <c r="AD109">
        <v>378.6</v>
      </c>
      <c r="AE109">
        <v>549.6</v>
      </c>
      <c r="AF109">
        <v>518</v>
      </c>
      <c r="AG109">
        <v>493.4</v>
      </c>
      <c r="AH109">
        <v>607.70000000000005</v>
      </c>
      <c r="AI109">
        <v>746.7</v>
      </c>
      <c r="AJ109">
        <v>1000</v>
      </c>
      <c r="AK109">
        <v>1178.2</v>
      </c>
      <c r="AL109">
        <v>1303.2</v>
      </c>
      <c r="AM109">
        <v>1653.8</v>
      </c>
      <c r="AN109">
        <v>1100.5</v>
      </c>
      <c r="AO109">
        <v>1442.2</v>
      </c>
    </row>
    <row r="110" spans="1:41" x14ac:dyDescent="0.2">
      <c r="A110">
        <v>1</v>
      </c>
      <c r="B110">
        <v>37</v>
      </c>
      <c r="C110">
        <v>18103.599999999999</v>
      </c>
      <c r="D110">
        <v>20817.2</v>
      </c>
      <c r="E110">
        <v>29837.200000000001</v>
      </c>
      <c r="F110">
        <v>32776.400000000001</v>
      </c>
      <c r="G110">
        <v>39651.300000000003</v>
      </c>
      <c r="H110">
        <v>45948.3</v>
      </c>
      <c r="I110">
        <v>52641.2</v>
      </c>
      <c r="J110">
        <v>65480.4</v>
      </c>
      <c r="K110">
        <v>56388.7</v>
      </c>
      <c r="L110">
        <v>80335</v>
      </c>
      <c r="M110">
        <v>69906</v>
      </c>
      <c r="N110">
        <v>81593.100000000006</v>
      </c>
      <c r="O110">
        <v>68622.899999999994</v>
      </c>
      <c r="P110">
        <v>68034.5</v>
      </c>
      <c r="Q110">
        <v>64809.2</v>
      </c>
      <c r="R110">
        <v>65672.899999999994</v>
      </c>
      <c r="S110">
        <v>76292</v>
      </c>
      <c r="T110">
        <v>83655.3</v>
      </c>
      <c r="U110">
        <v>85227.4</v>
      </c>
      <c r="V110">
        <v>83743.100000000006</v>
      </c>
      <c r="W110">
        <v>84586.3</v>
      </c>
      <c r="X110">
        <v>83864.899999999994</v>
      </c>
      <c r="Y110">
        <v>88705.1</v>
      </c>
      <c r="Z110">
        <v>96455.2</v>
      </c>
      <c r="AA110">
        <v>96279.7</v>
      </c>
      <c r="AB110">
        <v>110106.1</v>
      </c>
      <c r="AC110">
        <v>107861.9</v>
      </c>
      <c r="AD110">
        <v>107620.8</v>
      </c>
      <c r="AE110">
        <v>113430.9</v>
      </c>
      <c r="AF110">
        <v>106729.7</v>
      </c>
      <c r="AG110">
        <v>106174.7</v>
      </c>
      <c r="AH110">
        <v>111631.9</v>
      </c>
      <c r="AI110">
        <v>124178.7</v>
      </c>
      <c r="AJ110">
        <v>139022.29999999999</v>
      </c>
      <c r="AK110">
        <v>148762</v>
      </c>
      <c r="AL110">
        <v>150432.6</v>
      </c>
      <c r="AM110">
        <v>155274.4</v>
      </c>
      <c r="AN110">
        <v>146940.70000000001</v>
      </c>
      <c r="AO110">
        <v>166525.70000000001</v>
      </c>
    </row>
    <row r="111" spans="1:41" x14ac:dyDescent="0.2">
      <c r="A111">
        <v>2</v>
      </c>
      <c r="B111">
        <v>37</v>
      </c>
      <c r="C111">
        <v>125312.4</v>
      </c>
      <c r="D111">
        <v>135132.79999999999</v>
      </c>
      <c r="E111">
        <v>135233.4</v>
      </c>
      <c r="F111">
        <v>116694.1</v>
      </c>
      <c r="G111">
        <v>133983</v>
      </c>
      <c r="H111">
        <v>150351.29999999999</v>
      </c>
      <c r="I111">
        <v>168374.9</v>
      </c>
      <c r="J111">
        <v>175317.9</v>
      </c>
      <c r="K111">
        <v>115956.5</v>
      </c>
      <c r="L111">
        <v>151874</v>
      </c>
      <c r="M111">
        <v>136236.4</v>
      </c>
      <c r="N111">
        <v>165006.79999999999</v>
      </c>
      <c r="O111">
        <v>134419.29999999999</v>
      </c>
      <c r="P111">
        <v>134530.70000000001</v>
      </c>
      <c r="Q111">
        <v>132457.5</v>
      </c>
      <c r="R111">
        <v>129956.7</v>
      </c>
      <c r="S111">
        <v>133241.20000000001</v>
      </c>
      <c r="T111">
        <v>135694.9</v>
      </c>
      <c r="U111">
        <v>139108</v>
      </c>
      <c r="V111">
        <v>134468</v>
      </c>
      <c r="W111">
        <v>136992.79999999999</v>
      </c>
      <c r="X111">
        <v>137742</v>
      </c>
      <c r="Y111">
        <v>143284.70000000001</v>
      </c>
      <c r="Z111">
        <v>129622.1</v>
      </c>
      <c r="AA111">
        <v>124596.2</v>
      </c>
      <c r="AB111">
        <v>142958.39999999999</v>
      </c>
      <c r="AC111">
        <v>143145.79999999999</v>
      </c>
      <c r="AD111">
        <v>143076.20000000001</v>
      </c>
      <c r="AE111">
        <v>139188.1</v>
      </c>
      <c r="AF111">
        <v>131905.20000000001</v>
      </c>
      <c r="AG111">
        <v>133751.6</v>
      </c>
      <c r="AH111">
        <v>132020.29999999999</v>
      </c>
      <c r="AI111">
        <v>144455.4</v>
      </c>
      <c r="AJ111">
        <v>139022.29999999999</v>
      </c>
      <c r="AK111">
        <v>137275.9</v>
      </c>
      <c r="AL111">
        <v>133665.79999999999</v>
      </c>
      <c r="AM111">
        <v>113527.3</v>
      </c>
      <c r="AN111">
        <v>119183.6</v>
      </c>
      <c r="AO111">
        <v>125580</v>
      </c>
    </row>
    <row r="112" spans="1:41" x14ac:dyDescent="0.2">
      <c r="A112">
        <v>3</v>
      </c>
      <c r="B112">
        <v>37</v>
      </c>
      <c r="C112">
        <v>144.5</v>
      </c>
      <c r="D112">
        <v>154</v>
      </c>
      <c r="E112">
        <v>220.6</v>
      </c>
      <c r="F112">
        <v>280.89999999999998</v>
      </c>
      <c r="G112">
        <v>295.89999999999998</v>
      </c>
      <c r="H112">
        <v>305.60000000000002</v>
      </c>
      <c r="I112">
        <v>312.60000000000002</v>
      </c>
      <c r="J112">
        <v>373.5</v>
      </c>
      <c r="K112">
        <v>486.3</v>
      </c>
      <c r="L112">
        <v>529</v>
      </c>
      <c r="M112">
        <v>513.1</v>
      </c>
      <c r="N112">
        <v>494.5</v>
      </c>
      <c r="O112">
        <v>510.5</v>
      </c>
      <c r="P112">
        <v>505.7</v>
      </c>
      <c r="Q112">
        <v>489.3</v>
      </c>
      <c r="R112">
        <v>505.3</v>
      </c>
      <c r="S112">
        <v>572.6</v>
      </c>
      <c r="T112">
        <v>616.5</v>
      </c>
      <c r="U112">
        <v>612.70000000000005</v>
      </c>
      <c r="V112">
        <v>622.79999999999995</v>
      </c>
      <c r="W112">
        <v>617.5</v>
      </c>
      <c r="X112">
        <v>608.9</v>
      </c>
      <c r="Y112">
        <v>619.1</v>
      </c>
      <c r="Z112">
        <v>744.1</v>
      </c>
      <c r="AA112">
        <v>772.7</v>
      </c>
      <c r="AB112">
        <v>770.2</v>
      </c>
      <c r="AC112">
        <v>753.5</v>
      </c>
      <c r="AD112">
        <v>752.2</v>
      </c>
      <c r="AE112">
        <v>814.9</v>
      </c>
      <c r="AF112">
        <v>809.1</v>
      </c>
      <c r="AG112">
        <v>793.8</v>
      </c>
      <c r="AH112">
        <v>845.6</v>
      </c>
      <c r="AI112">
        <v>859.6</v>
      </c>
      <c r="AJ112">
        <v>1000</v>
      </c>
      <c r="AK112">
        <v>1083.7</v>
      </c>
      <c r="AL112">
        <v>1125.4000000000001</v>
      </c>
      <c r="AM112">
        <v>1367.7</v>
      </c>
      <c r="AN112">
        <v>1232.9000000000001</v>
      </c>
      <c r="AO112">
        <v>1326.1</v>
      </c>
    </row>
    <row r="113" spans="1:41" x14ac:dyDescent="0.2">
      <c r="A113">
        <v>1</v>
      </c>
      <c r="B113">
        <v>38</v>
      </c>
      <c r="C113">
        <v>9764.7999999999993</v>
      </c>
      <c r="D113">
        <v>11682.2</v>
      </c>
      <c r="E113">
        <v>14849.2</v>
      </c>
      <c r="F113">
        <v>14223.4</v>
      </c>
      <c r="G113">
        <v>17100.900000000001</v>
      </c>
      <c r="H113">
        <v>20000</v>
      </c>
      <c r="I113">
        <v>21925.8</v>
      </c>
      <c r="J113">
        <v>26304.400000000001</v>
      </c>
      <c r="K113">
        <v>27368.1</v>
      </c>
      <c r="L113">
        <v>30599.3</v>
      </c>
      <c r="M113">
        <v>28337.5</v>
      </c>
      <c r="N113">
        <v>32887.199999999997</v>
      </c>
      <c r="O113">
        <v>35299</v>
      </c>
      <c r="P113">
        <v>33427.199999999997</v>
      </c>
      <c r="Q113">
        <v>35109.599999999999</v>
      </c>
      <c r="R113">
        <v>40721</v>
      </c>
      <c r="S113">
        <v>48233.7</v>
      </c>
      <c r="T113">
        <v>50368.9</v>
      </c>
      <c r="U113">
        <v>48265.4</v>
      </c>
      <c r="V113">
        <v>46087.1</v>
      </c>
      <c r="W113">
        <v>48195.5</v>
      </c>
      <c r="X113">
        <v>49419</v>
      </c>
      <c r="Y113">
        <v>55457.3</v>
      </c>
      <c r="Z113">
        <v>62762.5</v>
      </c>
      <c r="AA113">
        <v>59376.6</v>
      </c>
      <c r="AB113">
        <v>64212.5</v>
      </c>
      <c r="AC113">
        <v>63175.9</v>
      </c>
      <c r="AD113">
        <v>62276</v>
      </c>
      <c r="AE113">
        <v>64099.9</v>
      </c>
      <c r="AF113">
        <v>60666.3</v>
      </c>
      <c r="AG113">
        <v>59739.3</v>
      </c>
      <c r="AH113">
        <v>62392.7</v>
      </c>
      <c r="AI113">
        <v>69056.399999999994</v>
      </c>
      <c r="AJ113">
        <v>77279.399999999994</v>
      </c>
      <c r="AK113">
        <v>82762</v>
      </c>
      <c r="AL113">
        <v>83405</v>
      </c>
      <c r="AM113">
        <v>86207.3</v>
      </c>
      <c r="AN113">
        <v>81391.199999999997</v>
      </c>
      <c r="AO113">
        <v>81003.7</v>
      </c>
    </row>
    <row r="114" spans="1:41" x14ac:dyDescent="0.2">
      <c r="A114">
        <v>2</v>
      </c>
      <c r="B114">
        <v>38</v>
      </c>
      <c r="C114">
        <v>36350</v>
      </c>
      <c r="D114">
        <v>43071.3</v>
      </c>
      <c r="E114">
        <v>46716.9</v>
      </c>
      <c r="F114">
        <v>40588.9</v>
      </c>
      <c r="G114">
        <v>47263.4</v>
      </c>
      <c r="H114">
        <v>53402.1</v>
      </c>
      <c r="I114">
        <v>57470.1</v>
      </c>
      <c r="J114">
        <v>61033.4</v>
      </c>
      <c r="K114">
        <v>54821.599999999999</v>
      </c>
      <c r="L114">
        <v>54832.5</v>
      </c>
      <c r="M114">
        <v>49817.1</v>
      </c>
      <c r="N114">
        <v>58053.599999999999</v>
      </c>
      <c r="O114">
        <v>60005.5</v>
      </c>
      <c r="P114">
        <v>58152.9</v>
      </c>
      <c r="Q114">
        <v>62957.4</v>
      </c>
      <c r="R114">
        <v>70961.8</v>
      </c>
      <c r="S114">
        <v>73094</v>
      </c>
      <c r="T114">
        <v>73948.2</v>
      </c>
      <c r="U114">
        <v>72520.399999999994</v>
      </c>
      <c r="V114">
        <v>70074.399999999994</v>
      </c>
      <c r="W114">
        <v>75337</v>
      </c>
      <c r="X114">
        <v>76921.5</v>
      </c>
      <c r="Y114">
        <v>84088.3</v>
      </c>
      <c r="Z114">
        <v>85003</v>
      </c>
      <c r="AA114">
        <v>83272.7</v>
      </c>
      <c r="AB114">
        <v>89047.1</v>
      </c>
      <c r="AC114">
        <v>93820.6</v>
      </c>
      <c r="AD114">
        <v>92955</v>
      </c>
      <c r="AE114">
        <v>85966.5</v>
      </c>
      <c r="AF114">
        <v>82557.899999999994</v>
      </c>
      <c r="AG114">
        <v>86061.5</v>
      </c>
      <c r="AH114">
        <v>81791.100000000006</v>
      </c>
      <c r="AI114">
        <v>80999.199999999997</v>
      </c>
      <c r="AJ114">
        <v>77279.399999999994</v>
      </c>
      <c r="AK114">
        <v>80053.7</v>
      </c>
      <c r="AL114">
        <v>81268.7</v>
      </c>
      <c r="AM114">
        <v>75903.199999999997</v>
      </c>
      <c r="AN114">
        <v>79395.8</v>
      </c>
      <c r="AO114">
        <v>71271.199999999997</v>
      </c>
    </row>
    <row r="115" spans="1:41" x14ac:dyDescent="0.2">
      <c r="A115">
        <v>3</v>
      </c>
      <c r="B115">
        <v>38</v>
      </c>
      <c r="C115">
        <v>268.60000000000002</v>
      </c>
      <c r="D115">
        <v>271.2</v>
      </c>
      <c r="E115">
        <v>317.89999999999998</v>
      </c>
      <c r="F115">
        <v>350.4</v>
      </c>
      <c r="G115">
        <v>361.8</v>
      </c>
      <c r="H115">
        <v>374.5</v>
      </c>
      <c r="I115">
        <v>381.5</v>
      </c>
      <c r="J115">
        <v>431</v>
      </c>
      <c r="K115">
        <v>499.2</v>
      </c>
      <c r="L115">
        <v>558.1</v>
      </c>
      <c r="M115">
        <v>568.79999999999995</v>
      </c>
      <c r="N115">
        <v>566.5</v>
      </c>
      <c r="O115">
        <v>588.29999999999995</v>
      </c>
      <c r="P115">
        <v>574.79999999999995</v>
      </c>
      <c r="Q115">
        <v>557.70000000000005</v>
      </c>
      <c r="R115">
        <v>573.79999999999995</v>
      </c>
      <c r="S115">
        <v>659.9</v>
      </c>
      <c r="T115">
        <v>681.1</v>
      </c>
      <c r="U115">
        <v>665.5</v>
      </c>
      <c r="V115">
        <v>657.7</v>
      </c>
      <c r="W115">
        <v>639.70000000000005</v>
      </c>
      <c r="X115">
        <v>642.5</v>
      </c>
      <c r="Y115">
        <v>659.5</v>
      </c>
      <c r="Z115">
        <v>738.4</v>
      </c>
      <c r="AA115">
        <v>713</v>
      </c>
      <c r="AB115">
        <v>721.1</v>
      </c>
      <c r="AC115">
        <v>673.4</v>
      </c>
      <c r="AD115">
        <v>670</v>
      </c>
      <c r="AE115">
        <v>745.6</v>
      </c>
      <c r="AF115">
        <v>734.8</v>
      </c>
      <c r="AG115">
        <v>694.1</v>
      </c>
      <c r="AH115">
        <v>762.8</v>
      </c>
      <c r="AI115">
        <v>852.6</v>
      </c>
      <c r="AJ115">
        <v>1000</v>
      </c>
      <c r="AK115">
        <v>1033.8</v>
      </c>
      <c r="AL115">
        <v>1026.3</v>
      </c>
      <c r="AM115">
        <v>1135.8</v>
      </c>
      <c r="AN115">
        <v>1025.0999999999999</v>
      </c>
      <c r="AO115">
        <v>1136.5999999999999</v>
      </c>
    </row>
    <row r="116" spans="1:41" x14ac:dyDescent="0.2">
      <c r="A116">
        <v>1</v>
      </c>
      <c r="B116">
        <v>39</v>
      </c>
      <c r="C116">
        <v>3884.9</v>
      </c>
      <c r="D116">
        <v>4596.6000000000004</v>
      </c>
      <c r="E116">
        <v>7337.8</v>
      </c>
      <c r="F116">
        <v>9157.5</v>
      </c>
      <c r="G116">
        <v>9091.2999999999993</v>
      </c>
      <c r="H116">
        <v>9820.1</v>
      </c>
      <c r="I116">
        <v>10474</v>
      </c>
      <c r="J116">
        <v>12107.2</v>
      </c>
      <c r="K116">
        <v>14568.7</v>
      </c>
      <c r="L116">
        <v>16151.8</v>
      </c>
      <c r="M116">
        <v>14487.3</v>
      </c>
      <c r="N116">
        <v>13571.3</v>
      </c>
      <c r="O116">
        <v>15580</v>
      </c>
      <c r="P116">
        <v>14598.6</v>
      </c>
      <c r="Q116">
        <v>12527</v>
      </c>
      <c r="R116">
        <v>14106.4</v>
      </c>
      <c r="S116">
        <v>15895.8</v>
      </c>
      <c r="T116">
        <v>17018.099999999999</v>
      </c>
      <c r="U116">
        <v>18100.900000000001</v>
      </c>
      <c r="V116">
        <v>18313</v>
      </c>
      <c r="W116">
        <v>18635.099999999999</v>
      </c>
      <c r="X116">
        <v>18728.2</v>
      </c>
      <c r="Y116">
        <v>20663.8</v>
      </c>
      <c r="Z116">
        <v>22270.7</v>
      </c>
      <c r="AA116">
        <v>23092.400000000001</v>
      </c>
      <c r="AB116">
        <v>23905</v>
      </c>
      <c r="AC116">
        <v>22836.2</v>
      </c>
      <c r="AD116">
        <v>22099.8</v>
      </c>
      <c r="AE116">
        <v>21993</v>
      </c>
      <c r="AF116">
        <v>20317.400000000001</v>
      </c>
      <c r="AG116">
        <v>18961.099999999999</v>
      </c>
      <c r="AH116">
        <v>19807.400000000001</v>
      </c>
      <c r="AI116">
        <v>21952.3</v>
      </c>
      <c r="AJ116">
        <v>24431.9</v>
      </c>
      <c r="AK116">
        <v>26279.9</v>
      </c>
      <c r="AL116">
        <v>26236.2</v>
      </c>
      <c r="AM116">
        <v>27191</v>
      </c>
      <c r="AN116">
        <v>26137.4</v>
      </c>
      <c r="AO116">
        <v>29621.1</v>
      </c>
    </row>
    <row r="117" spans="1:41" x14ac:dyDescent="0.2">
      <c r="A117">
        <v>2</v>
      </c>
      <c r="B117">
        <v>39</v>
      </c>
      <c r="C117">
        <v>17600</v>
      </c>
      <c r="D117">
        <v>19587.900000000001</v>
      </c>
      <c r="E117">
        <v>22332.9</v>
      </c>
      <c r="F117">
        <v>20425.099999999999</v>
      </c>
      <c r="G117">
        <v>21146.9</v>
      </c>
      <c r="H117">
        <v>22546.9</v>
      </c>
      <c r="I117">
        <v>22633.8</v>
      </c>
      <c r="J117">
        <v>23312.2</v>
      </c>
      <c r="K117">
        <v>24409.4</v>
      </c>
      <c r="L117">
        <v>24397.8</v>
      </c>
      <c r="M117">
        <v>21599.200000000001</v>
      </c>
      <c r="N117">
        <v>21005.599999999999</v>
      </c>
      <c r="O117">
        <v>23709.599999999999</v>
      </c>
      <c r="P117">
        <v>22484.400000000001</v>
      </c>
      <c r="Q117">
        <v>19572.5</v>
      </c>
      <c r="R117">
        <v>21701</v>
      </c>
      <c r="S117">
        <v>22537.9</v>
      </c>
      <c r="T117">
        <v>23448.7</v>
      </c>
      <c r="U117">
        <v>25104.9</v>
      </c>
      <c r="V117">
        <v>24585.9</v>
      </c>
      <c r="W117">
        <v>25322.5</v>
      </c>
      <c r="X117">
        <v>25324.3</v>
      </c>
      <c r="Y117">
        <v>25844.2</v>
      </c>
      <c r="Z117">
        <v>25855.200000000001</v>
      </c>
      <c r="AA117">
        <v>26041.599999999999</v>
      </c>
      <c r="AB117">
        <v>27289.599999999999</v>
      </c>
      <c r="AC117">
        <v>26550</v>
      </c>
      <c r="AD117">
        <v>26664.799999999999</v>
      </c>
      <c r="AE117">
        <v>26437.5</v>
      </c>
      <c r="AF117">
        <v>23316.9</v>
      </c>
      <c r="AG117">
        <v>22475</v>
      </c>
      <c r="AH117">
        <v>22073.3</v>
      </c>
      <c r="AI117">
        <v>23236.1</v>
      </c>
      <c r="AJ117">
        <v>24431.9</v>
      </c>
      <c r="AK117">
        <v>25451.599999999999</v>
      </c>
      <c r="AL117">
        <v>22290.2</v>
      </c>
      <c r="AM117">
        <v>14241.9</v>
      </c>
      <c r="AN117">
        <v>20339.8</v>
      </c>
      <c r="AO117">
        <v>22676.400000000001</v>
      </c>
    </row>
    <row r="118" spans="1:41" x14ac:dyDescent="0.2">
      <c r="A118">
        <v>3</v>
      </c>
      <c r="B118">
        <v>39</v>
      </c>
      <c r="C118">
        <v>220.7</v>
      </c>
      <c r="D118">
        <v>234.7</v>
      </c>
      <c r="E118">
        <v>328.6</v>
      </c>
      <c r="F118">
        <v>448.3</v>
      </c>
      <c r="G118">
        <v>429.9</v>
      </c>
      <c r="H118">
        <v>435.5</v>
      </c>
      <c r="I118">
        <v>462.8</v>
      </c>
      <c r="J118">
        <v>519.4</v>
      </c>
      <c r="K118">
        <v>596.79999999999995</v>
      </c>
      <c r="L118">
        <v>662</v>
      </c>
      <c r="M118">
        <v>670.7</v>
      </c>
      <c r="N118">
        <v>646.1</v>
      </c>
      <c r="O118">
        <v>657.1</v>
      </c>
      <c r="P118">
        <v>649.29999999999995</v>
      </c>
      <c r="Q118">
        <v>640</v>
      </c>
      <c r="R118">
        <v>650</v>
      </c>
      <c r="S118">
        <v>705.3</v>
      </c>
      <c r="T118">
        <v>725.8</v>
      </c>
      <c r="U118">
        <v>721</v>
      </c>
      <c r="V118">
        <v>744.9</v>
      </c>
      <c r="W118">
        <v>735.9</v>
      </c>
      <c r="X118">
        <v>739.5</v>
      </c>
      <c r="Y118">
        <v>799.6</v>
      </c>
      <c r="Z118">
        <v>861.4</v>
      </c>
      <c r="AA118">
        <v>886.7</v>
      </c>
      <c r="AB118">
        <v>876</v>
      </c>
      <c r="AC118">
        <v>860.1</v>
      </c>
      <c r="AD118">
        <v>828.8</v>
      </c>
      <c r="AE118">
        <v>831.9</v>
      </c>
      <c r="AF118">
        <v>871.4</v>
      </c>
      <c r="AG118">
        <v>843.7</v>
      </c>
      <c r="AH118">
        <v>897.3</v>
      </c>
      <c r="AI118">
        <v>944.7</v>
      </c>
      <c r="AJ118">
        <v>1000</v>
      </c>
      <c r="AK118">
        <v>1032.5</v>
      </c>
      <c r="AL118">
        <v>1177</v>
      </c>
      <c r="AM118">
        <v>1909.2</v>
      </c>
      <c r="AN118">
        <v>1285</v>
      </c>
      <c r="AO118">
        <v>1306.3</v>
      </c>
    </row>
    <row r="119" spans="1:41" x14ac:dyDescent="0.2">
      <c r="A119">
        <v>1</v>
      </c>
      <c r="B119">
        <v>40</v>
      </c>
      <c r="C119">
        <v>7674.3</v>
      </c>
      <c r="D119">
        <v>8373.5</v>
      </c>
      <c r="E119">
        <v>9620.9</v>
      </c>
      <c r="F119">
        <v>10749.6</v>
      </c>
      <c r="G119">
        <v>12457.1</v>
      </c>
      <c r="H119">
        <v>13635.8</v>
      </c>
      <c r="I119">
        <v>15111.2</v>
      </c>
      <c r="J119">
        <v>16543</v>
      </c>
      <c r="K119">
        <v>19018.8</v>
      </c>
      <c r="L119">
        <v>21357</v>
      </c>
      <c r="M119">
        <v>23634.6</v>
      </c>
      <c r="N119">
        <v>26232.2</v>
      </c>
      <c r="O119">
        <v>27722.7</v>
      </c>
      <c r="P119">
        <v>29985.7</v>
      </c>
      <c r="Q119">
        <v>32939.4</v>
      </c>
      <c r="R119">
        <v>37576.699999999997</v>
      </c>
      <c r="S119">
        <v>42097</v>
      </c>
      <c r="T119">
        <v>47004.1</v>
      </c>
      <c r="U119">
        <v>51412</v>
      </c>
      <c r="V119">
        <v>58222.1</v>
      </c>
      <c r="W119">
        <v>64761.3</v>
      </c>
      <c r="X119">
        <v>67935.600000000006</v>
      </c>
      <c r="Y119">
        <v>72547.399999999994</v>
      </c>
      <c r="Z119">
        <v>77431</v>
      </c>
      <c r="AA119">
        <v>82815.199999999997</v>
      </c>
      <c r="AB119">
        <v>88940.6</v>
      </c>
      <c r="AC119">
        <v>95429.8</v>
      </c>
      <c r="AD119">
        <v>103266.4</v>
      </c>
      <c r="AE119">
        <v>113751</v>
      </c>
      <c r="AF119">
        <v>118453.1</v>
      </c>
      <c r="AG119">
        <v>138446.79999999999</v>
      </c>
      <c r="AH119">
        <v>143707.9</v>
      </c>
      <c r="AI119">
        <v>158278.79999999999</v>
      </c>
      <c r="AJ119">
        <v>175196.9</v>
      </c>
      <c r="AK119">
        <v>188858.5</v>
      </c>
      <c r="AL119">
        <v>186507.8</v>
      </c>
      <c r="AM119">
        <v>194042.9</v>
      </c>
      <c r="AN119">
        <v>189984.9</v>
      </c>
      <c r="AO119">
        <v>215307.1</v>
      </c>
    </row>
    <row r="120" spans="1:41" x14ac:dyDescent="0.2">
      <c r="A120">
        <v>2</v>
      </c>
      <c r="B120">
        <v>40</v>
      </c>
      <c r="C120">
        <v>42561.2</v>
      </c>
      <c r="D120">
        <v>45556.6</v>
      </c>
      <c r="E120">
        <v>47995.1</v>
      </c>
      <c r="F120">
        <v>47865.4</v>
      </c>
      <c r="G120">
        <v>52364.7</v>
      </c>
      <c r="H120">
        <v>54633.2</v>
      </c>
      <c r="I120">
        <v>57300</v>
      </c>
      <c r="J120">
        <v>58799.4</v>
      </c>
      <c r="K120">
        <v>62283.9</v>
      </c>
      <c r="L120">
        <v>63476.5</v>
      </c>
      <c r="M120">
        <v>65908.600000000006</v>
      </c>
      <c r="N120">
        <v>69083.600000000006</v>
      </c>
      <c r="O120">
        <v>70122.2</v>
      </c>
      <c r="P120">
        <v>71023.600000000006</v>
      </c>
      <c r="Q120">
        <v>73660.399999999994</v>
      </c>
      <c r="R120">
        <v>79106.100000000006</v>
      </c>
      <c r="S120">
        <v>83200.399999999994</v>
      </c>
      <c r="T120">
        <v>86337.8</v>
      </c>
      <c r="U120">
        <v>89020.9</v>
      </c>
      <c r="V120">
        <v>94660.1</v>
      </c>
      <c r="W120">
        <v>99926</v>
      </c>
      <c r="X120">
        <v>100799.1</v>
      </c>
      <c r="Y120">
        <v>105897</v>
      </c>
      <c r="Z120">
        <v>110655.9</v>
      </c>
      <c r="AA120">
        <v>116794.8</v>
      </c>
      <c r="AB120">
        <v>122953.4</v>
      </c>
      <c r="AC120">
        <v>120890.9</v>
      </c>
      <c r="AD120">
        <v>126307.7</v>
      </c>
      <c r="AE120">
        <v>135454.5</v>
      </c>
      <c r="AF120">
        <v>138237.6</v>
      </c>
      <c r="AG120">
        <v>157356.5</v>
      </c>
      <c r="AH120">
        <v>156771.6</v>
      </c>
      <c r="AI120">
        <v>165950.5</v>
      </c>
      <c r="AJ120">
        <v>175196.9</v>
      </c>
      <c r="AK120">
        <v>180647.4</v>
      </c>
      <c r="AL120">
        <v>172308.1</v>
      </c>
      <c r="AM120">
        <v>169132.6</v>
      </c>
      <c r="AN120">
        <v>156279</v>
      </c>
      <c r="AO120">
        <v>169017.4</v>
      </c>
    </row>
    <row r="121" spans="1:41" x14ac:dyDescent="0.2">
      <c r="A121">
        <v>3</v>
      </c>
      <c r="B121">
        <v>40</v>
      </c>
      <c r="C121">
        <v>180.3</v>
      </c>
      <c r="D121">
        <v>183.8</v>
      </c>
      <c r="E121">
        <v>200.5</v>
      </c>
      <c r="F121">
        <v>224.6</v>
      </c>
      <c r="G121">
        <v>237.9</v>
      </c>
      <c r="H121">
        <v>249.6</v>
      </c>
      <c r="I121">
        <v>263.7</v>
      </c>
      <c r="J121">
        <v>281.3</v>
      </c>
      <c r="K121">
        <v>305.39999999999998</v>
      </c>
      <c r="L121">
        <v>336.5</v>
      </c>
      <c r="M121">
        <v>358.6</v>
      </c>
      <c r="N121">
        <v>379.7</v>
      </c>
      <c r="O121">
        <v>395.3</v>
      </c>
      <c r="P121">
        <v>422.2</v>
      </c>
      <c r="Q121">
        <v>447.2</v>
      </c>
      <c r="R121">
        <v>475</v>
      </c>
      <c r="S121">
        <v>506</v>
      </c>
      <c r="T121">
        <v>544.4</v>
      </c>
      <c r="U121">
        <v>577.5</v>
      </c>
      <c r="V121">
        <v>615.1</v>
      </c>
      <c r="W121">
        <v>648.1</v>
      </c>
      <c r="X121">
        <v>674</v>
      </c>
      <c r="Y121">
        <v>685.1</v>
      </c>
      <c r="Z121">
        <v>699.7</v>
      </c>
      <c r="AA121">
        <v>709.1</v>
      </c>
      <c r="AB121">
        <v>723.4</v>
      </c>
      <c r="AC121">
        <v>789.4</v>
      </c>
      <c r="AD121">
        <v>817.6</v>
      </c>
      <c r="AE121">
        <v>839.8</v>
      </c>
      <c r="AF121">
        <v>856.9</v>
      </c>
      <c r="AG121">
        <v>879.8</v>
      </c>
      <c r="AH121">
        <v>916.7</v>
      </c>
      <c r="AI121">
        <v>953.8</v>
      </c>
      <c r="AJ121">
        <v>1000</v>
      </c>
      <c r="AK121">
        <v>1045.5</v>
      </c>
      <c r="AL121">
        <v>1082.4000000000001</v>
      </c>
      <c r="AM121">
        <v>1147.3</v>
      </c>
      <c r="AN121">
        <v>1215.7</v>
      </c>
      <c r="AO121">
        <v>1273.9000000000001</v>
      </c>
    </row>
    <row r="122" spans="1:41" x14ac:dyDescent="0.2">
      <c r="A122">
        <v>1</v>
      </c>
      <c r="B122">
        <v>41</v>
      </c>
      <c r="C122">
        <v>4578.1000000000004</v>
      </c>
      <c r="D122">
        <v>5209.6000000000004</v>
      </c>
      <c r="E122">
        <v>6146.9</v>
      </c>
      <c r="F122">
        <v>6317.2</v>
      </c>
      <c r="G122">
        <v>7178.6</v>
      </c>
      <c r="H122">
        <v>8137.6</v>
      </c>
      <c r="I122">
        <v>8818.9</v>
      </c>
      <c r="J122">
        <v>9884.6</v>
      </c>
      <c r="K122">
        <v>10312</v>
      </c>
      <c r="L122">
        <v>11429</v>
      </c>
      <c r="M122">
        <v>11590.6</v>
      </c>
      <c r="N122">
        <v>12833.8</v>
      </c>
      <c r="O122">
        <v>13823.1</v>
      </c>
      <c r="P122">
        <v>14684.2</v>
      </c>
      <c r="Q122">
        <v>15001.9</v>
      </c>
      <c r="R122">
        <v>16751.599999999999</v>
      </c>
      <c r="S122">
        <v>17727.7</v>
      </c>
      <c r="T122">
        <v>18257.2</v>
      </c>
      <c r="U122">
        <v>19012.2</v>
      </c>
      <c r="V122">
        <v>19024.5</v>
      </c>
      <c r="W122">
        <v>19889.099999999999</v>
      </c>
      <c r="X122">
        <v>21102.9</v>
      </c>
      <c r="Y122">
        <v>22424.3</v>
      </c>
      <c r="Z122">
        <v>22884.6</v>
      </c>
      <c r="AA122">
        <v>23831.5</v>
      </c>
      <c r="AB122">
        <v>25329.8</v>
      </c>
      <c r="AC122">
        <v>25340.400000000001</v>
      </c>
      <c r="AD122">
        <v>25515.1</v>
      </c>
      <c r="AE122">
        <v>26415.9</v>
      </c>
      <c r="AF122">
        <v>25683.200000000001</v>
      </c>
      <c r="AG122">
        <v>26735.7</v>
      </c>
      <c r="AH122">
        <v>27779.4</v>
      </c>
      <c r="AI122">
        <v>30693.4</v>
      </c>
      <c r="AJ122">
        <v>34092.699999999997</v>
      </c>
      <c r="AK122">
        <v>36674</v>
      </c>
      <c r="AL122">
        <v>36469.5</v>
      </c>
      <c r="AM122">
        <v>37852.9</v>
      </c>
      <c r="AN122">
        <v>36566.5</v>
      </c>
      <c r="AO122">
        <v>32314</v>
      </c>
    </row>
    <row r="123" spans="1:41" x14ac:dyDescent="0.2">
      <c r="A123">
        <v>2</v>
      </c>
      <c r="B123">
        <v>41</v>
      </c>
      <c r="C123">
        <v>19686.2</v>
      </c>
      <c r="D123">
        <v>21599.1</v>
      </c>
      <c r="E123">
        <v>21328.1</v>
      </c>
      <c r="F123">
        <v>18939.099999999999</v>
      </c>
      <c r="G123">
        <v>20764.5</v>
      </c>
      <c r="H123">
        <v>22548.799999999999</v>
      </c>
      <c r="I123">
        <v>23272.7</v>
      </c>
      <c r="J123">
        <v>24574.3</v>
      </c>
      <c r="K123">
        <v>22064</v>
      </c>
      <c r="L123">
        <v>22595.9</v>
      </c>
      <c r="M123">
        <v>21521.4</v>
      </c>
      <c r="N123">
        <v>23601.3</v>
      </c>
      <c r="O123">
        <v>24669.3</v>
      </c>
      <c r="P123">
        <v>25730.400000000001</v>
      </c>
      <c r="Q123">
        <v>26046.5</v>
      </c>
      <c r="R123">
        <v>28745</v>
      </c>
      <c r="S123">
        <v>29020.1</v>
      </c>
      <c r="T123">
        <v>27905</v>
      </c>
      <c r="U123">
        <v>27953.7</v>
      </c>
      <c r="V123">
        <v>26841.9</v>
      </c>
      <c r="W123">
        <v>27684.9</v>
      </c>
      <c r="X123">
        <v>28996.7</v>
      </c>
      <c r="Y123">
        <v>30147.599999999999</v>
      </c>
      <c r="Z123">
        <v>29177.1</v>
      </c>
      <c r="AA123">
        <v>29680.799999999999</v>
      </c>
      <c r="AB123">
        <v>30684.799999999999</v>
      </c>
      <c r="AC123">
        <v>30150.6</v>
      </c>
      <c r="AD123">
        <v>30010.2</v>
      </c>
      <c r="AE123">
        <v>30518.9</v>
      </c>
      <c r="AF123">
        <v>28994.7</v>
      </c>
      <c r="AG123">
        <v>29908.799999999999</v>
      </c>
      <c r="AH123">
        <v>30564.2</v>
      </c>
      <c r="AI123">
        <v>32787.5</v>
      </c>
      <c r="AJ123">
        <v>34092.699999999997</v>
      </c>
      <c r="AK123">
        <v>34142.1</v>
      </c>
      <c r="AL123">
        <v>32650.6</v>
      </c>
      <c r="AM123">
        <v>31711.7</v>
      </c>
      <c r="AN123">
        <v>28983</v>
      </c>
      <c r="AO123">
        <v>25441</v>
      </c>
    </row>
    <row r="124" spans="1:41" x14ac:dyDescent="0.2">
      <c r="A124">
        <v>3</v>
      </c>
      <c r="B124">
        <v>41</v>
      </c>
      <c r="C124">
        <v>232.6</v>
      </c>
      <c r="D124">
        <v>241.2</v>
      </c>
      <c r="E124">
        <v>288.2</v>
      </c>
      <c r="F124">
        <v>333.6</v>
      </c>
      <c r="G124">
        <v>345.7</v>
      </c>
      <c r="H124">
        <v>360.9</v>
      </c>
      <c r="I124">
        <v>378.9</v>
      </c>
      <c r="J124">
        <v>402.2</v>
      </c>
      <c r="K124">
        <v>467.4</v>
      </c>
      <c r="L124">
        <v>505.8</v>
      </c>
      <c r="M124">
        <v>538.6</v>
      </c>
      <c r="N124">
        <v>543.79999999999995</v>
      </c>
      <c r="O124">
        <v>560.29999999999995</v>
      </c>
      <c r="P124">
        <v>570.70000000000005</v>
      </c>
      <c r="Q124">
        <v>576</v>
      </c>
      <c r="R124">
        <v>582.79999999999995</v>
      </c>
      <c r="S124">
        <v>610.9</v>
      </c>
      <c r="T124">
        <v>654.29999999999995</v>
      </c>
      <c r="U124">
        <v>680.1</v>
      </c>
      <c r="V124">
        <v>708.8</v>
      </c>
      <c r="W124">
        <v>718.4</v>
      </c>
      <c r="X124">
        <v>727.8</v>
      </c>
      <c r="Y124">
        <v>743.8</v>
      </c>
      <c r="Z124">
        <v>784.3</v>
      </c>
      <c r="AA124">
        <v>802.9</v>
      </c>
      <c r="AB124">
        <v>825.5</v>
      </c>
      <c r="AC124">
        <v>840.5</v>
      </c>
      <c r="AD124">
        <v>850.2</v>
      </c>
      <c r="AE124">
        <v>865.6</v>
      </c>
      <c r="AF124">
        <v>885.8</v>
      </c>
      <c r="AG124">
        <v>893.9</v>
      </c>
      <c r="AH124">
        <v>908.9</v>
      </c>
      <c r="AI124">
        <v>936.1</v>
      </c>
      <c r="AJ124">
        <v>1000</v>
      </c>
      <c r="AK124">
        <v>1074.2</v>
      </c>
      <c r="AL124">
        <v>1117</v>
      </c>
      <c r="AM124">
        <v>1193.7</v>
      </c>
      <c r="AN124">
        <v>1261.7</v>
      </c>
      <c r="AO124">
        <v>1270.2</v>
      </c>
    </row>
    <row r="125" spans="1:41" x14ac:dyDescent="0.2">
      <c r="A125">
        <v>1</v>
      </c>
      <c r="B125">
        <v>42</v>
      </c>
      <c r="C125">
        <v>9192.4</v>
      </c>
      <c r="D125">
        <v>9944.5</v>
      </c>
      <c r="E125">
        <v>11420</v>
      </c>
      <c r="F125">
        <v>12248</v>
      </c>
      <c r="G125">
        <v>13858.9</v>
      </c>
      <c r="H125">
        <v>15353.1</v>
      </c>
      <c r="I125">
        <v>17281.5</v>
      </c>
      <c r="J125">
        <v>18259</v>
      </c>
      <c r="K125">
        <v>20693.3</v>
      </c>
      <c r="L125">
        <v>23126.1</v>
      </c>
      <c r="M125">
        <v>24473</v>
      </c>
      <c r="N125">
        <v>25416.1</v>
      </c>
      <c r="O125">
        <v>26810.1</v>
      </c>
      <c r="P125">
        <v>27785.4</v>
      </c>
      <c r="Q125">
        <v>29507.3</v>
      </c>
      <c r="R125">
        <v>32667.3</v>
      </c>
      <c r="S125">
        <v>35589.800000000003</v>
      </c>
      <c r="T125">
        <v>36542.300000000003</v>
      </c>
      <c r="U125">
        <v>38957.300000000003</v>
      </c>
      <c r="V125">
        <v>39348.6</v>
      </c>
      <c r="W125">
        <v>40477.1</v>
      </c>
      <c r="X125">
        <v>44095.3</v>
      </c>
      <c r="Y125">
        <v>43761.8</v>
      </c>
      <c r="Z125">
        <v>46814.1</v>
      </c>
      <c r="AA125">
        <v>48707.5</v>
      </c>
      <c r="AB125">
        <v>51840.5</v>
      </c>
      <c r="AC125">
        <v>52877.3</v>
      </c>
      <c r="AD125">
        <v>54428.9</v>
      </c>
      <c r="AE125">
        <v>57402.7</v>
      </c>
      <c r="AF125">
        <v>57051.5</v>
      </c>
      <c r="AG125">
        <v>62091.4</v>
      </c>
      <c r="AH125">
        <v>64449.3</v>
      </c>
      <c r="AI125">
        <v>71372</v>
      </c>
      <c r="AJ125">
        <v>79206.600000000006</v>
      </c>
      <c r="AK125">
        <v>85366.1</v>
      </c>
      <c r="AL125">
        <v>84809.5</v>
      </c>
      <c r="AM125">
        <v>88000.7</v>
      </c>
      <c r="AN125">
        <v>85732.4</v>
      </c>
      <c r="AO125">
        <v>95650.7</v>
      </c>
    </row>
    <row r="126" spans="1:41" x14ac:dyDescent="0.2">
      <c r="A126">
        <v>2</v>
      </c>
      <c r="B126">
        <v>42</v>
      </c>
      <c r="C126">
        <v>29933.9</v>
      </c>
      <c r="D126">
        <v>31998.400000000001</v>
      </c>
      <c r="E126">
        <v>32894.300000000003</v>
      </c>
      <c r="F126">
        <v>31286.3</v>
      </c>
      <c r="G126">
        <v>33421.300000000003</v>
      </c>
      <c r="H126">
        <v>34836.199999999997</v>
      </c>
      <c r="I126">
        <v>37131.800000000003</v>
      </c>
      <c r="J126">
        <v>36339.199999999997</v>
      </c>
      <c r="K126">
        <v>35732.800000000003</v>
      </c>
      <c r="L126">
        <v>36220.1</v>
      </c>
      <c r="M126">
        <v>36281.300000000003</v>
      </c>
      <c r="N126">
        <v>36299.4</v>
      </c>
      <c r="O126">
        <v>37850.1</v>
      </c>
      <c r="P126">
        <v>38029.1</v>
      </c>
      <c r="Q126">
        <v>39743.4</v>
      </c>
      <c r="R126">
        <v>43486.7</v>
      </c>
      <c r="S126">
        <v>45602.7</v>
      </c>
      <c r="T126">
        <v>44938.8</v>
      </c>
      <c r="U126">
        <v>47251.4</v>
      </c>
      <c r="V126">
        <v>46766.9</v>
      </c>
      <c r="W126">
        <v>47067.6</v>
      </c>
      <c r="X126">
        <v>50369.3</v>
      </c>
      <c r="Y126">
        <v>49899.7</v>
      </c>
      <c r="Z126">
        <v>52548.1</v>
      </c>
      <c r="AA126">
        <v>53962.1</v>
      </c>
      <c r="AB126">
        <v>57067.199999999997</v>
      </c>
      <c r="AC126">
        <v>57553.9</v>
      </c>
      <c r="AD126">
        <v>58535.6</v>
      </c>
      <c r="AE126">
        <v>60719</v>
      </c>
      <c r="AF126">
        <v>59614.7</v>
      </c>
      <c r="AG126">
        <v>64844.6</v>
      </c>
      <c r="AH126">
        <v>66903.899999999994</v>
      </c>
      <c r="AI126">
        <v>73136.600000000006</v>
      </c>
      <c r="AJ126">
        <v>79206.600000000006</v>
      </c>
      <c r="AK126">
        <v>83171.100000000006</v>
      </c>
      <c r="AL126">
        <v>81182.600000000006</v>
      </c>
      <c r="AM126">
        <v>80844.3</v>
      </c>
      <c r="AN126">
        <v>76806</v>
      </c>
      <c r="AO126">
        <v>86158.3</v>
      </c>
    </row>
    <row r="127" spans="1:41" x14ac:dyDescent="0.2">
      <c r="A127">
        <v>3</v>
      </c>
      <c r="B127">
        <v>42</v>
      </c>
      <c r="C127">
        <v>307.10000000000002</v>
      </c>
      <c r="D127">
        <v>310.8</v>
      </c>
      <c r="E127">
        <v>347.2</v>
      </c>
      <c r="F127">
        <v>391.5</v>
      </c>
      <c r="G127">
        <v>414.7</v>
      </c>
      <c r="H127">
        <v>440.7</v>
      </c>
      <c r="I127">
        <v>465.4</v>
      </c>
      <c r="J127">
        <v>502.5</v>
      </c>
      <c r="K127">
        <v>579.1</v>
      </c>
      <c r="L127">
        <v>638.5</v>
      </c>
      <c r="M127">
        <v>674.5</v>
      </c>
      <c r="N127">
        <v>700.2</v>
      </c>
      <c r="O127">
        <v>708.3</v>
      </c>
      <c r="P127">
        <v>730.6</v>
      </c>
      <c r="Q127">
        <v>742.4</v>
      </c>
      <c r="R127">
        <v>751.2</v>
      </c>
      <c r="S127">
        <v>780.4</v>
      </c>
      <c r="T127">
        <v>813.2</v>
      </c>
      <c r="U127">
        <v>824.5</v>
      </c>
      <c r="V127">
        <v>841.4</v>
      </c>
      <c r="W127">
        <v>860</v>
      </c>
      <c r="X127">
        <v>875.4</v>
      </c>
      <c r="Y127">
        <v>877</v>
      </c>
      <c r="Z127">
        <v>890.9</v>
      </c>
      <c r="AA127">
        <v>902.6</v>
      </c>
      <c r="AB127">
        <v>908.4</v>
      </c>
      <c r="AC127">
        <v>918.7</v>
      </c>
      <c r="AD127">
        <v>929.8</v>
      </c>
      <c r="AE127">
        <v>945.4</v>
      </c>
      <c r="AF127">
        <v>957</v>
      </c>
      <c r="AG127">
        <v>957.5</v>
      </c>
      <c r="AH127">
        <v>963.3</v>
      </c>
      <c r="AI127">
        <v>975.9</v>
      </c>
      <c r="AJ127">
        <v>1000</v>
      </c>
      <c r="AK127">
        <v>1026.4000000000001</v>
      </c>
      <c r="AL127">
        <v>1044.7</v>
      </c>
      <c r="AM127">
        <v>1088.5</v>
      </c>
      <c r="AN127">
        <v>1116.2</v>
      </c>
      <c r="AO127">
        <v>1110.2</v>
      </c>
    </row>
    <row r="128" spans="1:41" x14ac:dyDescent="0.2">
      <c r="A128">
        <v>1</v>
      </c>
      <c r="B128">
        <v>43</v>
      </c>
      <c r="C128">
        <v>6770</v>
      </c>
      <c r="D128">
        <v>7648.4</v>
      </c>
      <c r="E128">
        <v>9224.2999999999993</v>
      </c>
      <c r="F128">
        <v>9381.9</v>
      </c>
      <c r="G128">
        <v>10810.9</v>
      </c>
      <c r="H128">
        <v>12323.9</v>
      </c>
      <c r="I128">
        <v>14019.4</v>
      </c>
      <c r="J128">
        <v>16346</v>
      </c>
      <c r="K128">
        <v>18174.900000000001</v>
      </c>
      <c r="L128">
        <v>19853.5</v>
      </c>
      <c r="M128">
        <v>20002.599999999999</v>
      </c>
      <c r="N128">
        <v>20673.400000000001</v>
      </c>
      <c r="O128">
        <v>23697.5</v>
      </c>
      <c r="P128">
        <v>22859.200000000001</v>
      </c>
      <c r="Q128">
        <v>23275.1</v>
      </c>
      <c r="R128">
        <v>25245.8</v>
      </c>
      <c r="S128">
        <v>27198.7</v>
      </c>
      <c r="T128">
        <v>29137.3</v>
      </c>
      <c r="U128">
        <v>29142.2</v>
      </c>
      <c r="V128">
        <v>29596.1</v>
      </c>
      <c r="W128">
        <v>31865.1</v>
      </c>
      <c r="X128">
        <v>33253.199999999997</v>
      </c>
      <c r="Y128">
        <v>34836.6</v>
      </c>
      <c r="Z128">
        <v>35546.6</v>
      </c>
      <c r="AA128">
        <v>36286</v>
      </c>
      <c r="AB128">
        <v>38195.5</v>
      </c>
      <c r="AC128">
        <v>37880.5</v>
      </c>
      <c r="AD128">
        <v>37265</v>
      </c>
      <c r="AE128">
        <v>37320.6</v>
      </c>
      <c r="AF128">
        <v>36183.800000000003</v>
      </c>
      <c r="AG128">
        <v>36496.199999999997</v>
      </c>
      <c r="AH128">
        <v>37464.400000000001</v>
      </c>
      <c r="AI128">
        <v>40882.300000000003</v>
      </c>
      <c r="AJ128">
        <v>45159.199999999997</v>
      </c>
      <c r="AK128">
        <v>48495.4</v>
      </c>
      <c r="AL128">
        <v>47804.5</v>
      </c>
      <c r="AM128">
        <v>49802.9</v>
      </c>
      <c r="AN128">
        <v>49220.9</v>
      </c>
      <c r="AO128">
        <v>55781.3</v>
      </c>
    </row>
    <row r="129" spans="1:41" x14ac:dyDescent="0.2">
      <c r="A129">
        <v>2</v>
      </c>
      <c r="B129">
        <v>43</v>
      </c>
      <c r="C129">
        <v>19143.7</v>
      </c>
      <c r="D129">
        <v>20221.3</v>
      </c>
      <c r="E129">
        <v>20535.5</v>
      </c>
      <c r="F129">
        <v>19311.400000000001</v>
      </c>
      <c r="G129">
        <v>21773.7</v>
      </c>
      <c r="H129">
        <v>23887.7</v>
      </c>
      <c r="I129">
        <v>26585.599999999999</v>
      </c>
      <c r="J129">
        <v>29427.3</v>
      </c>
      <c r="K129">
        <v>26139.599999999999</v>
      </c>
      <c r="L129">
        <v>26615.1</v>
      </c>
      <c r="M129">
        <v>26826.3</v>
      </c>
      <c r="N129">
        <v>27801.5</v>
      </c>
      <c r="O129">
        <v>31364.5</v>
      </c>
      <c r="P129">
        <v>29733.599999999999</v>
      </c>
      <c r="Q129">
        <v>30271.7</v>
      </c>
      <c r="R129">
        <v>32387.7</v>
      </c>
      <c r="S129">
        <v>33778.5</v>
      </c>
      <c r="T129">
        <v>34573.1</v>
      </c>
      <c r="U129">
        <v>33752.6</v>
      </c>
      <c r="V129">
        <v>33723.800000000003</v>
      </c>
      <c r="W129">
        <v>36083.699999999997</v>
      </c>
      <c r="X129">
        <v>37277.5</v>
      </c>
      <c r="Y129">
        <v>38620.6</v>
      </c>
      <c r="Z129">
        <v>38124.5</v>
      </c>
      <c r="AA129">
        <v>38580.400000000001</v>
      </c>
      <c r="AB129">
        <v>40740.300000000003</v>
      </c>
      <c r="AC129">
        <v>40705.599999999999</v>
      </c>
      <c r="AD129">
        <v>40716.300000000003</v>
      </c>
      <c r="AE129">
        <v>40313.199999999997</v>
      </c>
      <c r="AF129">
        <v>38473.4</v>
      </c>
      <c r="AG129">
        <v>39549.9</v>
      </c>
      <c r="AH129">
        <v>40464.199999999997</v>
      </c>
      <c r="AI129">
        <v>43572.1</v>
      </c>
      <c r="AJ129">
        <v>45159.199999999997</v>
      </c>
      <c r="AK129">
        <v>46151.5</v>
      </c>
      <c r="AL129">
        <v>44062.9</v>
      </c>
      <c r="AM129">
        <v>42794.5</v>
      </c>
      <c r="AN129">
        <v>41811.5</v>
      </c>
      <c r="AO129">
        <v>47333.8</v>
      </c>
    </row>
    <row r="130" spans="1:41" x14ac:dyDescent="0.2">
      <c r="A130">
        <v>3</v>
      </c>
      <c r="B130">
        <v>43</v>
      </c>
      <c r="C130">
        <v>353.6</v>
      </c>
      <c r="D130">
        <v>378.2</v>
      </c>
      <c r="E130">
        <v>449.2</v>
      </c>
      <c r="F130">
        <v>485.8</v>
      </c>
      <c r="G130">
        <v>496.5</v>
      </c>
      <c r="H130">
        <v>515.9</v>
      </c>
      <c r="I130">
        <v>527.29999999999995</v>
      </c>
      <c r="J130">
        <v>555.5</v>
      </c>
      <c r="K130">
        <v>695.3</v>
      </c>
      <c r="L130">
        <v>746</v>
      </c>
      <c r="M130">
        <v>745.6</v>
      </c>
      <c r="N130">
        <v>743.6</v>
      </c>
      <c r="O130">
        <v>755.6</v>
      </c>
      <c r="P130">
        <v>768.8</v>
      </c>
      <c r="Q130">
        <v>768.9</v>
      </c>
      <c r="R130">
        <v>779.5</v>
      </c>
      <c r="S130">
        <v>805.2</v>
      </c>
      <c r="T130">
        <v>842.8</v>
      </c>
      <c r="U130">
        <v>863.4</v>
      </c>
      <c r="V130">
        <v>877.6</v>
      </c>
      <c r="W130">
        <v>883.1</v>
      </c>
      <c r="X130">
        <v>892</v>
      </c>
      <c r="Y130">
        <v>902</v>
      </c>
      <c r="Z130">
        <v>932.4</v>
      </c>
      <c r="AA130">
        <v>940.5</v>
      </c>
      <c r="AB130">
        <v>937.5</v>
      </c>
      <c r="AC130">
        <v>930.6</v>
      </c>
      <c r="AD130">
        <v>915.2</v>
      </c>
      <c r="AE130">
        <v>925.8</v>
      </c>
      <c r="AF130">
        <v>940.5</v>
      </c>
      <c r="AG130">
        <v>922.8</v>
      </c>
      <c r="AH130">
        <v>925.9</v>
      </c>
      <c r="AI130">
        <v>938.3</v>
      </c>
      <c r="AJ130">
        <v>1000</v>
      </c>
      <c r="AK130">
        <v>1050.8</v>
      </c>
      <c r="AL130">
        <v>1084.9000000000001</v>
      </c>
      <c r="AM130">
        <v>1163.8</v>
      </c>
      <c r="AN130">
        <v>1177.2</v>
      </c>
      <c r="AO130">
        <v>1178.5</v>
      </c>
    </row>
    <row r="131" spans="1:41" x14ac:dyDescent="0.2">
      <c r="A131">
        <v>1</v>
      </c>
      <c r="B131">
        <v>44</v>
      </c>
      <c r="C131">
        <v>12285.4</v>
      </c>
      <c r="D131">
        <v>14711.9</v>
      </c>
      <c r="E131">
        <v>17421.900000000001</v>
      </c>
      <c r="F131">
        <v>17212.3</v>
      </c>
      <c r="G131">
        <v>20882.599999999999</v>
      </c>
      <c r="H131">
        <v>26373.9</v>
      </c>
      <c r="I131">
        <v>29814.6</v>
      </c>
      <c r="J131">
        <v>32554.1</v>
      </c>
      <c r="K131">
        <v>34485.699999999997</v>
      </c>
      <c r="L131">
        <v>38259.300000000003</v>
      </c>
      <c r="M131">
        <v>40697.800000000003</v>
      </c>
      <c r="N131">
        <v>44193.9</v>
      </c>
      <c r="O131">
        <v>50639.8</v>
      </c>
      <c r="P131">
        <v>53208.5</v>
      </c>
      <c r="Q131">
        <v>57921</v>
      </c>
      <c r="R131">
        <v>65819.5</v>
      </c>
      <c r="S131">
        <v>71453.8</v>
      </c>
      <c r="T131">
        <v>75149.899999999994</v>
      </c>
      <c r="U131">
        <v>77281.100000000006</v>
      </c>
      <c r="V131">
        <v>76574</v>
      </c>
      <c r="W131">
        <v>87239</v>
      </c>
      <c r="X131">
        <v>93936.6</v>
      </c>
      <c r="Y131">
        <v>104139.5</v>
      </c>
      <c r="Z131">
        <v>112488.7</v>
      </c>
      <c r="AA131">
        <v>116451.8</v>
      </c>
      <c r="AB131">
        <v>122639.2</v>
      </c>
      <c r="AC131">
        <v>127669.1</v>
      </c>
      <c r="AD131">
        <v>135050</v>
      </c>
      <c r="AE131">
        <v>140162.20000000001</v>
      </c>
      <c r="AF131">
        <v>134674.1</v>
      </c>
      <c r="AG131">
        <v>138910.39999999999</v>
      </c>
      <c r="AH131">
        <v>141494.70000000001</v>
      </c>
      <c r="AI131">
        <v>146808.6</v>
      </c>
      <c r="AJ131">
        <v>159302.70000000001</v>
      </c>
      <c r="AK131">
        <v>168525.1</v>
      </c>
      <c r="AL131">
        <v>167573.79999999999</v>
      </c>
      <c r="AM131">
        <v>165913.1</v>
      </c>
      <c r="AN131">
        <v>137905.70000000001</v>
      </c>
      <c r="AO131">
        <v>149559.79999999999</v>
      </c>
    </row>
    <row r="132" spans="1:41" x14ac:dyDescent="0.2">
      <c r="A132">
        <v>2</v>
      </c>
      <c r="B132">
        <v>44</v>
      </c>
      <c r="C132">
        <v>44012</v>
      </c>
      <c r="D132">
        <v>50411.4</v>
      </c>
      <c r="E132">
        <v>47979</v>
      </c>
      <c r="F132">
        <v>40973.9</v>
      </c>
      <c r="G132">
        <v>46729.5</v>
      </c>
      <c r="H132">
        <v>56309.2</v>
      </c>
      <c r="I132">
        <v>61024.3</v>
      </c>
      <c r="J132">
        <v>60061.9</v>
      </c>
      <c r="K132">
        <v>57451.3</v>
      </c>
      <c r="L132">
        <v>60096.3</v>
      </c>
      <c r="M132">
        <v>62361.4</v>
      </c>
      <c r="N132">
        <v>66545.600000000006</v>
      </c>
      <c r="O132">
        <v>73255.7</v>
      </c>
      <c r="P132">
        <v>77248.5</v>
      </c>
      <c r="Q132">
        <v>83618.7</v>
      </c>
      <c r="R132">
        <v>93941</v>
      </c>
      <c r="S132">
        <v>96034.7</v>
      </c>
      <c r="T132">
        <v>97297.5</v>
      </c>
      <c r="U132">
        <v>99027.5</v>
      </c>
      <c r="V132">
        <v>96338.1</v>
      </c>
      <c r="W132">
        <v>109459.7</v>
      </c>
      <c r="X132">
        <v>116771.6</v>
      </c>
      <c r="Y132">
        <v>127528.4</v>
      </c>
      <c r="Z132">
        <v>129409.2</v>
      </c>
      <c r="AA132">
        <v>134586.79999999999</v>
      </c>
      <c r="AB132">
        <v>142000.79999999999</v>
      </c>
      <c r="AC132">
        <v>148941.4</v>
      </c>
      <c r="AD132">
        <v>156712.70000000001</v>
      </c>
      <c r="AE132">
        <v>158950.79999999999</v>
      </c>
      <c r="AF132">
        <v>151501.79999999999</v>
      </c>
      <c r="AG132">
        <v>156931.70000000001</v>
      </c>
      <c r="AH132">
        <v>156050.20000000001</v>
      </c>
      <c r="AI132">
        <v>158664.20000000001</v>
      </c>
      <c r="AJ132">
        <v>159302.70000000001</v>
      </c>
      <c r="AK132">
        <v>158049.9</v>
      </c>
      <c r="AL132">
        <v>157465.4</v>
      </c>
      <c r="AM132">
        <v>145444.20000000001</v>
      </c>
      <c r="AN132">
        <v>122263.9</v>
      </c>
      <c r="AO132">
        <v>128993.7</v>
      </c>
    </row>
    <row r="133" spans="1:41" x14ac:dyDescent="0.2">
      <c r="A133">
        <v>3</v>
      </c>
      <c r="B133">
        <v>44</v>
      </c>
      <c r="C133">
        <v>279.10000000000002</v>
      </c>
      <c r="D133">
        <v>291.8</v>
      </c>
      <c r="E133">
        <v>363.1</v>
      </c>
      <c r="F133">
        <v>420.1</v>
      </c>
      <c r="G133">
        <v>446.9</v>
      </c>
      <c r="H133">
        <v>468.4</v>
      </c>
      <c r="I133">
        <v>488.6</v>
      </c>
      <c r="J133">
        <v>542</v>
      </c>
      <c r="K133">
        <v>600.29999999999995</v>
      </c>
      <c r="L133">
        <v>636.6</v>
      </c>
      <c r="M133">
        <v>652.6</v>
      </c>
      <c r="N133">
        <v>664.1</v>
      </c>
      <c r="O133">
        <v>691.3</v>
      </c>
      <c r="P133">
        <v>688.8</v>
      </c>
      <c r="Q133">
        <v>692.7</v>
      </c>
      <c r="R133">
        <v>700.6</v>
      </c>
      <c r="S133">
        <v>744</v>
      </c>
      <c r="T133">
        <v>772.4</v>
      </c>
      <c r="U133">
        <v>780.4</v>
      </c>
      <c r="V133">
        <v>794.8</v>
      </c>
      <c r="W133">
        <v>797</v>
      </c>
      <c r="X133">
        <v>804.4</v>
      </c>
      <c r="Y133">
        <v>816.6</v>
      </c>
      <c r="Z133">
        <v>869.2</v>
      </c>
      <c r="AA133">
        <v>865.3</v>
      </c>
      <c r="AB133">
        <v>863.7</v>
      </c>
      <c r="AC133">
        <v>857.2</v>
      </c>
      <c r="AD133">
        <v>861.8</v>
      </c>
      <c r="AE133">
        <v>881.8</v>
      </c>
      <c r="AF133">
        <v>888.9</v>
      </c>
      <c r="AG133">
        <v>885.2</v>
      </c>
      <c r="AH133">
        <v>906.7</v>
      </c>
      <c r="AI133">
        <v>925.3</v>
      </c>
      <c r="AJ133">
        <v>1000</v>
      </c>
      <c r="AK133">
        <v>1066.3</v>
      </c>
      <c r="AL133">
        <v>1064.2</v>
      </c>
      <c r="AM133">
        <v>1140.7</v>
      </c>
      <c r="AN133">
        <v>1127.9000000000001</v>
      </c>
      <c r="AO133">
        <v>1159.4000000000001</v>
      </c>
    </row>
    <row r="134" spans="1:41" x14ac:dyDescent="0.2">
      <c r="A134">
        <v>1</v>
      </c>
      <c r="B134">
        <v>45</v>
      </c>
      <c r="C134">
        <v>9506.9</v>
      </c>
      <c r="D134">
        <v>10755.8</v>
      </c>
      <c r="E134">
        <v>11972</v>
      </c>
      <c r="F134">
        <v>11681.8</v>
      </c>
      <c r="G134">
        <v>12885.9</v>
      </c>
      <c r="H134">
        <v>15160.2</v>
      </c>
      <c r="I134">
        <v>15619.6</v>
      </c>
      <c r="J134">
        <v>16908.2</v>
      </c>
      <c r="K134">
        <v>15999.9</v>
      </c>
      <c r="L134">
        <v>18129.099999999999</v>
      </c>
      <c r="M134">
        <v>17459</v>
      </c>
      <c r="N134">
        <v>18877.5</v>
      </c>
      <c r="O134">
        <v>20593.3</v>
      </c>
      <c r="P134">
        <v>20527</v>
      </c>
      <c r="Q134">
        <v>20143.8</v>
      </c>
      <c r="R134">
        <v>21400.5</v>
      </c>
      <c r="S134">
        <v>23047.9</v>
      </c>
      <c r="T134">
        <v>23921.5</v>
      </c>
      <c r="U134">
        <v>24372.2</v>
      </c>
      <c r="V134">
        <v>23965.1</v>
      </c>
      <c r="W134">
        <v>25253.9</v>
      </c>
      <c r="X134">
        <v>27371.8</v>
      </c>
      <c r="Y134">
        <v>28515.599999999999</v>
      </c>
      <c r="Z134">
        <v>30715.9</v>
      </c>
      <c r="AA134">
        <v>31242.9</v>
      </c>
      <c r="AB134">
        <v>34253.9</v>
      </c>
      <c r="AC134">
        <v>34194.9</v>
      </c>
      <c r="AD134">
        <v>35373</v>
      </c>
      <c r="AE134">
        <v>35843.800000000003</v>
      </c>
      <c r="AF134">
        <v>33595.9</v>
      </c>
      <c r="AG134">
        <v>32117.599999999999</v>
      </c>
      <c r="AH134">
        <v>32808.300000000003</v>
      </c>
      <c r="AI134">
        <v>34115.4</v>
      </c>
      <c r="AJ134">
        <v>37156.300000000003</v>
      </c>
      <c r="AK134">
        <v>39097.9</v>
      </c>
      <c r="AL134">
        <v>39209.199999999997</v>
      </c>
      <c r="AM134">
        <v>38668.9</v>
      </c>
      <c r="AN134">
        <v>32029.3</v>
      </c>
      <c r="AO134">
        <v>34549.9</v>
      </c>
    </row>
    <row r="135" spans="1:41" x14ac:dyDescent="0.2">
      <c r="A135">
        <v>2</v>
      </c>
      <c r="B135">
        <v>45</v>
      </c>
      <c r="C135">
        <v>28004.9</v>
      </c>
      <c r="D135">
        <v>30962.400000000001</v>
      </c>
      <c r="E135">
        <v>29546.799999999999</v>
      </c>
      <c r="F135">
        <v>25815.200000000001</v>
      </c>
      <c r="G135">
        <v>26540.1</v>
      </c>
      <c r="H135">
        <v>29478.7</v>
      </c>
      <c r="I135">
        <v>28683</v>
      </c>
      <c r="J135">
        <v>27695.4</v>
      </c>
      <c r="K135">
        <v>23172.799999999999</v>
      </c>
      <c r="L135">
        <v>24350.799999999999</v>
      </c>
      <c r="M135">
        <v>22274.3</v>
      </c>
      <c r="N135">
        <v>24353.9</v>
      </c>
      <c r="O135">
        <v>26481</v>
      </c>
      <c r="P135">
        <v>26364.2</v>
      </c>
      <c r="Q135">
        <v>25921.1</v>
      </c>
      <c r="R135">
        <v>27476.6</v>
      </c>
      <c r="S135">
        <v>28607.200000000001</v>
      </c>
      <c r="T135">
        <v>28679</v>
      </c>
      <c r="U135">
        <v>28812</v>
      </c>
      <c r="V135">
        <v>27666.7</v>
      </c>
      <c r="W135">
        <v>28861</v>
      </c>
      <c r="X135">
        <v>30982.1</v>
      </c>
      <c r="Y135">
        <v>31989.5</v>
      </c>
      <c r="Z135">
        <v>33518.199999999997</v>
      </c>
      <c r="AA135">
        <v>34137.300000000003</v>
      </c>
      <c r="AB135">
        <v>37434.1</v>
      </c>
      <c r="AC135">
        <v>37494.1</v>
      </c>
      <c r="AD135">
        <v>39079.1</v>
      </c>
      <c r="AE135">
        <v>39483</v>
      </c>
      <c r="AF135">
        <v>36628</v>
      </c>
      <c r="AG135">
        <v>34817.599999999999</v>
      </c>
      <c r="AH135">
        <v>34997.699999999997</v>
      </c>
      <c r="AI135">
        <v>35554</v>
      </c>
      <c r="AJ135">
        <v>37156.300000000003</v>
      </c>
      <c r="AK135">
        <v>37380.699999999997</v>
      </c>
      <c r="AL135">
        <v>36421.599999999999</v>
      </c>
      <c r="AM135">
        <v>33450</v>
      </c>
      <c r="AN135">
        <v>26968.400000000001</v>
      </c>
      <c r="AO135">
        <v>28093.599999999999</v>
      </c>
    </row>
    <row r="136" spans="1:41" x14ac:dyDescent="0.2">
      <c r="A136">
        <v>3</v>
      </c>
      <c r="B136">
        <v>45</v>
      </c>
      <c r="C136">
        <v>339.5</v>
      </c>
      <c r="D136">
        <v>347.4</v>
      </c>
      <c r="E136">
        <v>405.2</v>
      </c>
      <c r="F136">
        <v>452.5</v>
      </c>
      <c r="G136">
        <v>485.5</v>
      </c>
      <c r="H136">
        <v>514.29999999999995</v>
      </c>
      <c r="I136">
        <v>544.6</v>
      </c>
      <c r="J136">
        <v>610.5</v>
      </c>
      <c r="K136">
        <v>690.5</v>
      </c>
      <c r="L136">
        <v>744.5</v>
      </c>
      <c r="M136">
        <v>783.8</v>
      </c>
      <c r="N136">
        <v>775.1</v>
      </c>
      <c r="O136">
        <v>777.7</v>
      </c>
      <c r="P136">
        <v>778.6</v>
      </c>
      <c r="Q136">
        <v>777.1</v>
      </c>
      <c r="R136">
        <v>778.9</v>
      </c>
      <c r="S136">
        <v>805.7</v>
      </c>
      <c r="T136">
        <v>834.1</v>
      </c>
      <c r="U136">
        <v>845.9</v>
      </c>
      <c r="V136">
        <v>866.2</v>
      </c>
      <c r="W136">
        <v>875</v>
      </c>
      <c r="X136">
        <v>883.5</v>
      </c>
      <c r="Y136">
        <v>891.4</v>
      </c>
      <c r="Z136">
        <v>916.4</v>
      </c>
      <c r="AA136">
        <v>915.2</v>
      </c>
      <c r="AB136">
        <v>915</v>
      </c>
      <c r="AC136">
        <v>912</v>
      </c>
      <c r="AD136">
        <v>905.2</v>
      </c>
      <c r="AE136">
        <v>907.8</v>
      </c>
      <c r="AF136">
        <v>917.2</v>
      </c>
      <c r="AG136">
        <v>922.5</v>
      </c>
      <c r="AH136">
        <v>937.4</v>
      </c>
      <c r="AI136">
        <v>959.5</v>
      </c>
      <c r="AJ136">
        <v>1000</v>
      </c>
      <c r="AK136">
        <v>1045.9000000000001</v>
      </c>
      <c r="AL136">
        <v>1076.5</v>
      </c>
      <c r="AM136">
        <v>1156</v>
      </c>
      <c r="AN136">
        <v>1187.7</v>
      </c>
      <c r="AO136">
        <v>1229.8</v>
      </c>
    </row>
    <row r="137" spans="1:41" x14ac:dyDescent="0.2">
      <c r="A137">
        <v>1</v>
      </c>
      <c r="B137">
        <v>46</v>
      </c>
      <c r="C137">
        <v>2384.9</v>
      </c>
      <c r="D137">
        <v>2704.1</v>
      </c>
      <c r="E137">
        <v>3159.2</v>
      </c>
      <c r="F137">
        <v>3047.4</v>
      </c>
      <c r="G137">
        <v>3421.5</v>
      </c>
      <c r="H137">
        <v>3824.8</v>
      </c>
      <c r="I137">
        <v>4377.3999999999996</v>
      </c>
      <c r="J137">
        <v>4856.5</v>
      </c>
      <c r="K137">
        <v>4950.5</v>
      </c>
      <c r="L137">
        <v>5071.1000000000004</v>
      </c>
      <c r="M137">
        <v>4393.7</v>
      </c>
      <c r="N137">
        <v>4722.3</v>
      </c>
      <c r="O137">
        <v>5466.2</v>
      </c>
      <c r="P137">
        <v>5532.1</v>
      </c>
      <c r="Q137">
        <v>5743.3</v>
      </c>
      <c r="R137">
        <v>6280.8</v>
      </c>
      <c r="S137">
        <v>6630.7</v>
      </c>
      <c r="T137">
        <v>6762.7</v>
      </c>
      <c r="U137">
        <v>6777.7</v>
      </c>
      <c r="V137">
        <v>6342.2</v>
      </c>
      <c r="W137">
        <v>6832.9</v>
      </c>
      <c r="X137">
        <v>7140.6</v>
      </c>
      <c r="Y137">
        <v>7859.7</v>
      </c>
      <c r="Z137">
        <v>8233.6</v>
      </c>
      <c r="AA137">
        <v>8874.6</v>
      </c>
      <c r="AB137">
        <v>8912.6</v>
      </c>
      <c r="AC137">
        <v>9275.6</v>
      </c>
      <c r="AD137">
        <v>9363.6</v>
      </c>
      <c r="AE137">
        <v>9250.2999999999993</v>
      </c>
      <c r="AF137">
        <v>8715.1</v>
      </c>
      <c r="AG137">
        <v>8176.8</v>
      </c>
      <c r="AH137">
        <v>8390.5</v>
      </c>
      <c r="AI137">
        <v>8945.4</v>
      </c>
      <c r="AJ137">
        <v>9826</v>
      </c>
      <c r="AK137">
        <v>10903.9</v>
      </c>
      <c r="AL137">
        <v>10283.200000000001</v>
      </c>
      <c r="AM137">
        <v>9423.7000000000007</v>
      </c>
      <c r="AN137">
        <v>8122.3</v>
      </c>
      <c r="AO137">
        <v>8798.1</v>
      </c>
    </row>
    <row r="138" spans="1:41" x14ac:dyDescent="0.2">
      <c r="A138">
        <v>2</v>
      </c>
      <c r="B138">
        <v>46</v>
      </c>
      <c r="C138">
        <v>9432.9</v>
      </c>
      <c r="D138">
        <v>10222.799999999999</v>
      </c>
      <c r="E138">
        <v>10972.8</v>
      </c>
      <c r="F138">
        <v>9202.4</v>
      </c>
      <c r="G138">
        <v>9500.7999999999993</v>
      </c>
      <c r="H138">
        <v>9802.7999999999993</v>
      </c>
      <c r="I138">
        <v>10319.700000000001</v>
      </c>
      <c r="J138">
        <v>10446.799999999999</v>
      </c>
      <c r="K138">
        <v>9662.4</v>
      </c>
      <c r="L138">
        <v>8970.6</v>
      </c>
      <c r="M138">
        <v>7252.9</v>
      </c>
      <c r="N138">
        <v>7461.4</v>
      </c>
      <c r="O138">
        <v>8256.2000000000007</v>
      </c>
      <c r="P138">
        <v>8111.4</v>
      </c>
      <c r="Q138">
        <v>8197.7000000000007</v>
      </c>
      <c r="R138">
        <v>8829</v>
      </c>
      <c r="S138">
        <v>9005.4</v>
      </c>
      <c r="T138">
        <v>8922.9</v>
      </c>
      <c r="U138">
        <v>8730.6</v>
      </c>
      <c r="V138">
        <v>8046.4</v>
      </c>
      <c r="W138">
        <v>8610.5</v>
      </c>
      <c r="X138">
        <v>8884.4</v>
      </c>
      <c r="Y138">
        <v>9622.4</v>
      </c>
      <c r="Z138">
        <v>9791.2999999999993</v>
      </c>
      <c r="AA138">
        <v>10367.200000000001</v>
      </c>
      <c r="AB138">
        <v>10306.799999999999</v>
      </c>
      <c r="AC138">
        <v>10639</v>
      </c>
      <c r="AD138">
        <v>10491</v>
      </c>
      <c r="AE138">
        <v>10216.200000000001</v>
      </c>
      <c r="AF138">
        <v>9193.5</v>
      </c>
      <c r="AG138">
        <v>8705.2000000000007</v>
      </c>
      <c r="AH138">
        <v>8878.7999999999993</v>
      </c>
      <c r="AI138">
        <v>9295.1</v>
      </c>
      <c r="AJ138">
        <v>9826</v>
      </c>
      <c r="AK138">
        <v>10354</v>
      </c>
      <c r="AL138">
        <v>9534.1</v>
      </c>
      <c r="AM138">
        <v>8456.4</v>
      </c>
      <c r="AN138">
        <v>7045.2</v>
      </c>
      <c r="AO138">
        <v>7577.7</v>
      </c>
    </row>
    <row r="139" spans="1:41" x14ac:dyDescent="0.2">
      <c r="A139">
        <v>3</v>
      </c>
      <c r="B139">
        <v>46</v>
      </c>
      <c r="C139">
        <v>252.8</v>
      </c>
      <c r="D139">
        <v>264.5</v>
      </c>
      <c r="E139">
        <v>287.89999999999998</v>
      </c>
      <c r="F139">
        <v>331.2</v>
      </c>
      <c r="G139">
        <v>360.1</v>
      </c>
      <c r="H139">
        <v>390.2</v>
      </c>
      <c r="I139">
        <v>424.2</v>
      </c>
      <c r="J139">
        <v>464.9</v>
      </c>
      <c r="K139">
        <v>512.4</v>
      </c>
      <c r="L139">
        <v>565.29999999999995</v>
      </c>
      <c r="M139">
        <v>605.79999999999995</v>
      </c>
      <c r="N139">
        <v>632.9</v>
      </c>
      <c r="O139">
        <v>662.1</v>
      </c>
      <c r="P139">
        <v>682</v>
      </c>
      <c r="Q139">
        <v>700.6</v>
      </c>
      <c r="R139">
        <v>711.4</v>
      </c>
      <c r="S139">
        <v>736.3</v>
      </c>
      <c r="T139">
        <v>757.9</v>
      </c>
      <c r="U139">
        <v>776.3</v>
      </c>
      <c r="V139">
        <v>788.2</v>
      </c>
      <c r="W139">
        <v>793.6</v>
      </c>
      <c r="X139">
        <v>803.7</v>
      </c>
      <c r="Y139">
        <v>816.8</v>
      </c>
      <c r="Z139">
        <v>840.9</v>
      </c>
      <c r="AA139">
        <v>856</v>
      </c>
      <c r="AB139">
        <v>864.7</v>
      </c>
      <c r="AC139">
        <v>871.8</v>
      </c>
      <c r="AD139">
        <v>892.5</v>
      </c>
      <c r="AE139">
        <v>905.5</v>
      </c>
      <c r="AF139">
        <v>948</v>
      </c>
      <c r="AG139">
        <v>939.3</v>
      </c>
      <c r="AH139">
        <v>945</v>
      </c>
      <c r="AI139">
        <v>962.4</v>
      </c>
      <c r="AJ139">
        <v>1000</v>
      </c>
      <c r="AK139">
        <v>1053.0999999999999</v>
      </c>
      <c r="AL139">
        <v>1078.5999999999999</v>
      </c>
      <c r="AM139">
        <v>1114.4000000000001</v>
      </c>
      <c r="AN139">
        <v>1152.9000000000001</v>
      </c>
      <c r="AO139">
        <v>1161</v>
      </c>
    </row>
    <row r="140" spans="1:41" x14ac:dyDescent="0.2">
      <c r="A140">
        <v>1</v>
      </c>
      <c r="B140">
        <v>47</v>
      </c>
      <c r="C140">
        <v>5580.6</v>
      </c>
      <c r="D140">
        <v>6185.6</v>
      </c>
      <c r="E140">
        <v>6320.4</v>
      </c>
      <c r="F140">
        <v>6797</v>
      </c>
      <c r="G140">
        <v>8025.5</v>
      </c>
      <c r="H140">
        <v>9072.4</v>
      </c>
      <c r="I140">
        <v>10495.7</v>
      </c>
      <c r="J140">
        <v>10854</v>
      </c>
      <c r="K140">
        <v>11328.1</v>
      </c>
      <c r="L140">
        <v>12473.3</v>
      </c>
      <c r="M140">
        <v>12403.8</v>
      </c>
      <c r="N140">
        <v>12914.3</v>
      </c>
      <c r="O140">
        <v>13401.4</v>
      </c>
      <c r="P140">
        <v>13729.6</v>
      </c>
      <c r="Q140">
        <v>14420.7</v>
      </c>
      <c r="R140">
        <v>16085.2</v>
      </c>
      <c r="S140">
        <v>16566.5</v>
      </c>
      <c r="T140">
        <v>17052.8</v>
      </c>
      <c r="U140">
        <v>17091.7</v>
      </c>
      <c r="V140">
        <v>16771.400000000001</v>
      </c>
      <c r="W140">
        <v>17740.8</v>
      </c>
      <c r="X140">
        <v>18816.5</v>
      </c>
      <c r="Y140">
        <v>19842.7</v>
      </c>
      <c r="Z140">
        <v>20215.099999999999</v>
      </c>
      <c r="AA140">
        <v>21477.5</v>
      </c>
      <c r="AB140">
        <v>22408.9</v>
      </c>
      <c r="AC140">
        <v>23611.1</v>
      </c>
      <c r="AD140">
        <v>24050.9</v>
      </c>
      <c r="AE140">
        <v>23843.200000000001</v>
      </c>
      <c r="AF140">
        <v>22857.9</v>
      </c>
      <c r="AG140">
        <v>22185.7</v>
      </c>
      <c r="AH140">
        <v>22589</v>
      </c>
      <c r="AI140">
        <v>23867</v>
      </c>
      <c r="AJ140">
        <v>26326.9</v>
      </c>
      <c r="AK140">
        <v>29194.2</v>
      </c>
      <c r="AL140">
        <v>27330.2</v>
      </c>
      <c r="AM140">
        <v>25045.7</v>
      </c>
      <c r="AN140">
        <v>21802.799999999999</v>
      </c>
      <c r="AO140">
        <v>23616.799999999999</v>
      </c>
    </row>
    <row r="141" spans="1:41" x14ac:dyDescent="0.2">
      <c r="A141">
        <v>2</v>
      </c>
      <c r="B141">
        <v>47</v>
      </c>
      <c r="C141">
        <v>16412.7</v>
      </c>
      <c r="D141">
        <v>17667</v>
      </c>
      <c r="E141">
        <v>16612.099999999999</v>
      </c>
      <c r="F141">
        <v>15858.8</v>
      </c>
      <c r="G141">
        <v>17223.3</v>
      </c>
      <c r="H141">
        <v>17905.099999999999</v>
      </c>
      <c r="I141">
        <v>18738.5</v>
      </c>
      <c r="J141">
        <v>18122.3</v>
      </c>
      <c r="K141">
        <v>17214.3</v>
      </c>
      <c r="L141">
        <v>17180.2</v>
      </c>
      <c r="M141">
        <v>15912.5</v>
      </c>
      <c r="N141">
        <v>16215.6</v>
      </c>
      <c r="O141">
        <v>16507.900000000001</v>
      </c>
      <c r="P141">
        <v>16620.8</v>
      </c>
      <c r="Q141">
        <v>16975.2</v>
      </c>
      <c r="R141">
        <v>18552.2</v>
      </c>
      <c r="S141">
        <v>18800.7</v>
      </c>
      <c r="T141">
        <v>19000.099999999999</v>
      </c>
      <c r="U141">
        <v>18873.3</v>
      </c>
      <c r="V141">
        <v>18295</v>
      </c>
      <c r="W141">
        <v>19175.7</v>
      </c>
      <c r="X141">
        <v>20081</v>
      </c>
      <c r="Y141">
        <v>20692.2</v>
      </c>
      <c r="Z141">
        <v>20523.3</v>
      </c>
      <c r="AA141">
        <v>22037.200000000001</v>
      </c>
      <c r="AB141">
        <v>23191</v>
      </c>
      <c r="AC141">
        <v>24722.1</v>
      </c>
      <c r="AD141">
        <v>25312.9</v>
      </c>
      <c r="AE141">
        <v>24634.2</v>
      </c>
      <c r="AF141">
        <v>23189.599999999999</v>
      </c>
      <c r="AG141">
        <v>22503.3</v>
      </c>
      <c r="AH141">
        <v>22831.3</v>
      </c>
      <c r="AI141">
        <v>24249.7</v>
      </c>
      <c r="AJ141">
        <v>26326.9</v>
      </c>
      <c r="AK141">
        <v>28596.5</v>
      </c>
      <c r="AL141">
        <v>26276.6</v>
      </c>
      <c r="AM141">
        <v>23456.1</v>
      </c>
      <c r="AN141">
        <v>20152.2</v>
      </c>
      <c r="AO141">
        <v>21897.599999999999</v>
      </c>
    </row>
    <row r="142" spans="1:41" x14ac:dyDescent="0.2">
      <c r="A142">
        <v>3</v>
      </c>
      <c r="B142">
        <v>47</v>
      </c>
      <c r="C142">
        <v>340</v>
      </c>
      <c r="D142">
        <v>350.1</v>
      </c>
      <c r="E142">
        <v>380.5</v>
      </c>
      <c r="F142">
        <v>428.6</v>
      </c>
      <c r="G142">
        <v>466</v>
      </c>
      <c r="H142">
        <v>506.7</v>
      </c>
      <c r="I142">
        <v>560.1</v>
      </c>
      <c r="J142">
        <v>598.9</v>
      </c>
      <c r="K142">
        <v>658.1</v>
      </c>
      <c r="L142">
        <v>726</v>
      </c>
      <c r="M142">
        <v>779.5</v>
      </c>
      <c r="N142">
        <v>796.4</v>
      </c>
      <c r="O142">
        <v>811.8</v>
      </c>
      <c r="P142">
        <v>826</v>
      </c>
      <c r="Q142">
        <v>849.5</v>
      </c>
      <c r="R142">
        <v>867</v>
      </c>
      <c r="S142">
        <v>881.2</v>
      </c>
      <c r="T142">
        <v>897.5</v>
      </c>
      <c r="U142">
        <v>905.6</v>
      </c>
      <c r="V142">
        <v>916.7</v>
      </c>
      <c r="W142">
        <v>925.2</v>
      </c>
      <c r="X142">
        <v>937</v>
      </c>
      <c r="Y142">
        <v>958.9</v>
      </c>
      <c r="Z142">
        <v>985</v>
      </c>
      <c r="AA142">
        <v>974.6</v>
      </c>
      <c r="AB142">
        <v>966.3</v>
      </c>
      <c r="AC142">
        <v>955.1</v>
      </c>
      <c r="AD142">
        <v>950.1</v>
      </c>
      <c r="AE142">
        <v>967.9</v>
      </c>
      <c r="AF142">
        <v>985.7</v>
      </c>
      <c r="AG142">
        <v>985.9</v>
      </c>
      <c r="AH142">
        <v>989.4</v>
      </c>
      <c r="AI142">
        <v>984.2</v>
      </c>
      <c r="AJ142">
        <v>1000</v>
      </c>
      <c r="AK142">
        <v>1020.9</v>
      </c>
      <c r="AL142">
        <v>1040.0999999999999</v>
      </c>
      <c r="AM142">
        <v>1067.8</v>
      </c>
      <c r="AN142">
        <v>1081.9000000000001</v>
      </c>
      <c r="AO142">
        <v>1078.5</v>
      </c>
    </row>
    <row r="143" spans="1:41" x14ac:dyDescent="0.2">
      <c r="A143">
        <v>1</v>
      </c>
      <c r="B143">
        <v>48</v>
      </c>
      <c r="C143">
        <v>8141.6</v>
      </c>
      <c r="D143">
        <v>8887.7999999999993</v>
      </c>
      <c r="E143">
        <v>9864.6</v>
      </c>
      <c r="F143">
        <v>10086.799999999999</v>
      </c>
      <c r="G143">
        <v>10753.6</v>
      </c>
      <c r="H143">
        <v>12593.3</v>
      </c>
      <c r="I143">
        <v>15034.9</v>
      </c>
      <c r="J143">
        <v>17107.5</v>
      </c>
      <c r="K143">
        <v>16967.099999999999</v>
      </c>
      <c r="L143">
        <v>16892.099999999999</v>
      </c>
      <c r="M143">
        <v>15673</v>
      </c>
      <c r="N143">
        <v>16969.5</v>
      </c>
      <c r="O143">
        <v>18534.8</v>
      </c>
      <c r="P143">
        <v>19297.099999999999</v>
      </c>
      <c r="Q143">
        <v>20454.2</v>
      </c>
      <c r="R143">
        <v>23850.6</v>
      </c>
      <c r="S143">
        <v>24036.7</v>
      </c>
      <c r="T143">
        <v>24211.7</v>
      </c>
      <c r="U143">
        <v>24157.8</v>
      </c>
      <c r="V143">
        <v>22054.6</v>
      </c>
      <c r="W143">
        <v>22559.599999999999</v>
      </c>
      <c r="X143">
        <v>23826.5</v>
      </c>
      <c r="Y143">
        <v>26098</v>
      </c>
      <c r="Z143">
        <v>28683.9</v>
      </c>
      <c r="AA143">
        <v>31730.3</v>
      </c>
      <c r="AB143">
        <v>33311.1</v>
      </c>
      <c r="AC143">
        <v>36670.5</v>
      </c>
      <c r="AD143">
        <v>39302.300000000003</v>
      </c>
      <c r="AE143">
        <v>41031.5</v>
      </c>
      <c r="AF143">
        <v>41073.699999999997</v>
      </c>
      <c r="AG143">
        <v>43567.9</v>
      </c>
      <c r="AH143">
        <v>44407.3</v>
      </c>
      <c r="AI143">
        <v>47315.4</v>
      </c>
      <c r="AJ143">
        <v>52557.9</v>
      </c>
      <c r="AK143">
        <v>58004.7</v>
      </c>
      <c r="AL143">
        <v>54442.3</v>
      </c>
      <c r="AM143">
        <v>49844.3</v>
      </c>
      <c r="AN143">
        <v>43275.4</v>
      </c>
      <c r="AO143">
        <v>46876</v>
      </c>
    </row>
    <row r="144" spans="1:41" x14ac:dyDescent="0.2">
      <c r="A144">
        <v>2</v>
      </c>
      <c r="B144">
        <v>48</v>
      </c>
      <c r="C144">
        <v>34597</v>
      </c>
      <c r="D144">
        <v>36051</v>
      </c>
      <c r="E144">
        <v>34604</v>
      </c>
      <c r="F144">
        <v>31077.1</v>
      </c>
      <c r="G144">
        <v>31079.1</v>
      </c>
      <c r="H144">
        <v>34106.1</v>
      </c>
      <c r="I144">
        <v>36634.9</v>
      </c>
      <c r="J144">
        <v>36694.199999999997</v>
      </c>
      <c r="K144">
        <v>32577</v>
      </c>
      <c r="L144">
        <v>30522.6</v>
      </c>
      <c r="M144">
        <v>27681.9</v>
      </c>
      <c r="N144">
        <v>29601.1</v>
      </c>
      <c r="O144">
        <v>31473.5</v>
      </c>
      <c r="P144">
        <v>31757.599999999999</v>
      </c>
      <c r="Q144">
        <v>33414</v>
      </c>
      <c r="R144">
        <v>39039</v>
      </c>
      <c r="S144">
        <v>39127.800000000003</v>
      </c>
      <c r="T144">
        <v>38983.800000000003</v>
      </c>
      <c r="U144">
        <v>38080.800000000003</v>
      </c>
      <c r="V144">
        <v>33882.199999999997</v>
      </c>
      <c r="W144">
        <v>34490.699999999997</v>
      </c>
      <c r="X144">
        <v>35405.699999999997</v>
      </c>
      <c r="Y144">
        <v>37235.599999999999</v>
      </c>
      <c r="Z144">
        <v>39163.199999999997</v>
      </c>
      <c r="AA144">
        <v>42018</v>
      </c>
      <c r="AB144">
        <v>43029.3</v>
      </c>
      <c r="AC144">
        <v>45868.3</v>
      </c>
      <c r="AD144">
        <v>47882.9</v>
      </c>
      <c r="AE144">
        <v>48727.5</v>
      </c>
      <c r="AF144">
        <v>47751.5</v>
      </c>
      <c r="AG144">
        <v>50239.1</v>
      </c>
      <c r="AH144">
        <v>50843.3</v>
      </c>
      <c r="AI144">
        <v>52170.7</v>
      </c>
      <c r="AJ144">
        <v>52557.9</v>
      </c>
      <c r="AK144">
        <v>52535.1</v>
      </c>
      <c r="AL144">
        <v>47305.2</v>
      </c>
      <c r="AM144">
        <v>42016.5</v>
      </c>
      <c r="AN144">
        <v>36151.5</v>
      </c>
      <c r="AO144">
        <v>39983.5</v>
      </c>
    </row>
    <row r="145" spans="1:41" x14ac:dyDescent="0.2">
      <c r="A145">
        <v>3</v>
      </c>
      <c r="B145">
        <v>48</v>
      </c>
      <c r="C145">
        <v>235.3</v>
      </c>
      <c r="D145">
        <v>246.5</v>
      </c>
      <c r="E145">
        <v>285.10000000000002</v>
      </c>
      <c r="F145">
        <v>324.60000000000002</v>
      </c>
      <c r="G145">
        <v>346</v>
      </c>
      <c r="H145">
        <v>369.2</v>
      </c>
      <c r="I145">
        <v>410.4</v>
      </c>
      <c r="J145">
        <v>466.2</v>
      </c>
      <c r="K145">
        <v>520.79999999999995</v>
      </c>
      <c r="L145">
        <v>553.4</v>
      </c>
      <c r="M145">
        <v>566.20000000000005</v>
      </c>
      <c r="N145">
        <v>573.29999999999995</v>
      </c>
      <c r="O145">
        <v>588.9</v>
      </c>
      <c r="P145">
        <v>607.6</v>
      </c>
      <c r="Q145">
        <v>612.1</v>
      </c>
      <c r="R145">
        <v>610.9</v>
      </c>
      <c r="S145">
        <v>614.29999999999995</v>
      </c>
      <c r="T145">
        <v>621.1</v>
      </c>
      <c r="U145">
        <v>634.4</v>
      </c>
      <c r="V145">
        <v>650.9</v>
      </c>
      <c r="W145">
        <v>654.1</v>
      </c>
      <c r="X145">
        <v>673</v>
      </c>
      <c r="Y145">
        <v>700.9</v>
      </c>
      <c r="Z145">
        <v>732.4</v>
      </c>
      <c r="AA145">
        <v>755.2</v>
      </c>
      <c r="AB145">
        <v>774.1</v>
      </c>
      <c r="AC145">
        <v>799.5</v>
      </c>
      <c r="AD145">
        <v>820.8</v>
      </c>
      <c r="AE145">
        <v>842.1</v>
      </c>
      <c r="AF145">
        <v>860.2</v>
      </c>
      <c r="AG145">
        <v>867.2</v>
      </c>
      <c r="AH145">
        <v>873.4</v>
      </c>
      <c r="AI145">
        <v>906.9</v>
      </c>
      <c r="AJ145">
        <v>1000</v>
      </c>
      <c r="AK145">
        <v>1104.0999999999999</v>
      </c>
      <c r="AL145">
        <v>1150.9000000000001</v>
      </c>
      <c r="AM145">
        <v>1186.3</v>
      </c>
      <c r="AN145">
        <v>1197.0999999999999</v>
      </c>
      <c r="AO145">
        <v>1172.4000000000001</v>
      </c>
    </row>
    <row r="146" spans="1:41" x14ac:dyDescent="0.2">
      <c r="A146">
        <v>1</v>
      </c>
      <c r="B146">
        <v>49</v>
      </c>
      <c r="C146">
        <v>4189.1000000000004</v>
      </c>
      <c r="D146">
        <v>4720.6000000000004</v>
      </c>
      <c r="E146">
        <v>5442</v>
      </c>
      <c r="F146">
        <v>5569.1</v>
      </c>
      <c r="G146">
        <v>6599.6</v>
      </c>
      <c r="H146">
        <v>7762.6</v>
      </c>
      <c r="I146">
        <v>9204.2000000000007</v>
      </c>
      <c r="J146">
        <v>10213.200000000001</v>
      </c>
      <c r="K146">
        <v>9974.4</v>
      </c>
      <c r="L146">
        <v>10492.1</v>
      </c>
      <c r="M146">
        <v>9863.9</v>
      </c>
      <c r="N146">
        <v>10990.7</v>
      </c>
      <c r="O146">
        <v>12490.2</v>
      </c>
      <c r="P146">
        <v>12861.7</v>
      </c>
      <c r="Q146">
        <v>12935.3</v>
      </c>
      <c r="R146">
        <v>13465</v>
      </c>
      <c r="S146">
        <v>13975.3</v>
      </c>
      <c r="T146">
        <v>13680</v>
      </c>
      <c r="U146">
        <v>13592</v>
      </c>
      <c r="V146">
        <v>12717.4</v>
      </c>
      <c r="W146">
        <v>13463.9</v>
      </c>
      <c r="X146">
        <v>13929.2</v>
      </c>
      <c r="Y146">
        <v>15386.9</v>
      </c>
      <c r="Z146">
        <v>16602.2</v>
      </c>
      <c r="AA146">
        <v>17963.3</v>
      </c>
      <c r="AB146">
        <v>19543.2</v>
      </c>
      <c r="AC146">
        <v>20561.900000000001</v>
      </c>
      <c r="AD146">
        <v>20985.200000000001</v>
      </c>
      <c r="AE146">
        <v>20888.900000000001</v>
      </c>
      <c r="AF146">
        <v>19899.400000000001</v>
      </c>
      <c r="AG146">
        <v>19420.3</v>
      </c>
      <c r="AH146">
        <v>19847.3</v>
      </c>
      <c r="AI146">
        <v>21178.3</v>
      </c>
      <c r="AJ146">
        <v>23554.2</v>
      </c>
      <c r="AK146">
        <v>25878.2</v>
      </c>
      <c r="AL146">
        <v>24353.3</v>
      </c>
      <c r="AM146">
        <v>22293.3</v>
      </c>
      <c r="AN146">
        <v>19264.5</v>
      </c>
      <c r="AO146">
        <v>23848.9</v>
      </c>
    </row>
    <row r="147" spans="1:41" x14ac:dyDescent="0.2">
      <c r="A147">
        <v>2</v>
      </c>
      <c r="B147">
        <v>49</v>
      </c>
      <c r="C147">
        <v>16052.7</v>
      </c>
      <c r="D147">
        <v>17628.900000000001</v>
      </c>
      <c r="E147">
        <v>17820.5</v>
      </c>
      <c r="F147">
        <v>15730.2</v>
      </c>
      <c r="G147">
        <v>17192.900000000001</v>
      </c>
      <c r="H147">
        <v>18560.099999999999</v>
      </c>
      <c r="I147">
        <v>20147.900000000001</v>
      </c>
      <c r="J147">
        <v>20652</v>
      </c>
      <c r="K147">
        <v>17997.900000000001</v>
      </c>
      <c r="L147">
        <v>17399.099999999999</v>
      </c>
      <c r="M147">
        <v>15517.5</v>
      </c>
      <c r="N147">
        <v>16811</v>
      </c>
      <c r="O147">
        <v>18525.099999999999</v>
      </c>
      <c r="P147">
        <v>18869.3</v>
      </c>
      <c r="Q147">
        <v>18813.099999999999</v>
      </c>
      <c r="R147">
        <v>19795.099999999999</v>
      </c>
      <c r="S147">
        <v>20424.2</v>
      </c>
      <c r="T147">
        <v>19509.900000000001</v>
      </c>
      <c r="U147">
        <v>19105.400000000001</v>
      </c>
      <c r="V147">
        <v>17599.400000000001</v>
      </c>
      <c r="W147">
        <v>18662.2</v>
      </c>
      <c r="X147">
        <v>18791.7</v>
      </c>
      <c r="Y147">
        <v>19725.3</v>
      </c>
      <c r="Z147">
        <v>20265.599999999999</v>
      </c>
      <c r="AA147">
        <v>21650.799999999999</v>
      </c>
      <c r="AB147">
        <v>23006.2</v>
      </c>
      <c r="AC147">
        <v>23786.799999999999</v>
      </c>
      <c r="AD147">
        <v>22926.7</v>
      </c>
      <c r="AE147">
        <v>23005.4</v>
      </c>
      <c r="AF147">
        <v>22783.7</v>
      </c>
      <c r="AG147">
        <v>21833.8</v>
      </c>
      <c r="AH147">
        <v>22151.4</v>
      </c>
      <c r="AI147">
        <v>22515</v>
      </c>
      <c r="AJ147">
        <v>23554.2</v>
      </c>
      <c r="AK147">
        <v>23814.7</v>
      </c>
      <c r="AL147">
        <v>22969.5</v>
      </c>
      <c r="AM147">
        <v>20942.8</v>
      </c>
      <c r="AN147">
        <v>17300.2</v>
      </c>
      <c r="AO147">
        <v>21259.9</v>
      </c>
    </row>
    <row r="148" spans="1:41" x14ac:dyDescent="0.2">
      <c r="A148">
        <v>3</v>
      </c>
      <c r="B148">
        <v>49</v>
      </c>
      <c r="C148">
        <v>261</v>
      </c>
      <c r="D148">
        <v>267.8</v>
      </c>
      <c r="E148">
        <v>305.39999999999998</v>
      </c>
      <c r="F148">
        <v>354</v>
      </c>
      <c r="G148">
        <v>383.9</v>
      </c>
      <c r="H148">
        <v>418.2</v>
      </c>
      <c r="I148">
        <v>456.8</v>
      </c>
      <c r="J148">
        <v>494.5</v>
      </c>
      <c r="K148">
        <v>554.20000000000005</v>
      </c>
      <c r="L148">
        <v>603</v>
      </c>
      <c r="M148">
        <v>635.70000000000005</v>
      </c>
      <c r="N148">
        <v>653.79999999999995</v>
      </c>
      <c r="O148">
        <v>674.2</v>
      </c>
      <c r="P148">
        <v>681.6</v>
      </c>
      <c r="Q148">
        <v>687.6</v>
      </c>
      <c r="R148">
        <v>680.2</v>
      </c>
      <c r="S148">
        <v>684.3</v>
      </c>
      <c r="T148">
        <v>701.2</v>
      </c>
      <c r="U148">
        <v>711.4</v>
      </c>
      <c r="V148">
        <v>722.6</v>
      </c>
      <c r="W148">
        <v>721.5</v>
      </c>
      <c r="X148">
        <v>741.2</v>
      </c>
      <c r="Y148">
        <v>780.1</v>
      </c>
      <c r="Z148">
        <v>819.2</v>
      </c>
      <c r="AA148">
        <v>829.7</v>
      </c>
      <c r="AB148">
        <v>849.5</v>
      </c>
      <c r="AC148">
        <v>864.4</v>
      </c>
      <c r="AD148">
        <v>915.3</v>
      </c>
      <c r="AE148">
        <v>908</v>
      </c>
      <c r="AF148">
        <v>873.4</v>
      </c>
      <c r="AG148">
        <v>889.5</v>
      </c>
      <c r="AH148">
        <v>896</v>
      </c>
      <c r="AI148">
        <v>940.6</v>
      </c>
      <c r="AJ148">
        <v>1000</v>
      </c>
      <c r="AK148">
        <v>1086.5999999999999</v>
      </c>
      <c r="AL148">
        <v>1060.2</v>
      </c>
      <c r="AM148">
        <v>1064.5</v>
      </c>
      <c r="AN148">
        <v>1113.5</v>
      </c>
      <c r="AO148">
        <v>1121.8</v>
      </c>
    </row>
    <row r="149" spans="1:41" x14ac:dyDescent="0.2">
      <c r="A149">
        <v>1</v>
      </c>
      <c r="B149">
        <v>50</v>
      </c>
      <c r="C149">
        <v>24424.2</v>
      </c>
      <c r="D149">
        <v>30957.1</v>
      </c>
      <c r="E149">
        <v>42499.9</v>
      </c>
      <c r="F149">
        <v>36381.800000000003</v>
      </c>
      <c r="G149">
        <v>40439</v>
      </c>
      <c r="H149">
        <v>42838.2</v>
      </c>
      <c r="I149">
        <v>50029.1</v>
      </c>
      <c r="J149">
        <v>56967.6</v>
      </c>
      <c r="K149">
        <v>51514.1</v>
      </c>
      <c r="L149">
        <v>58582.400000000001</v>
      </c>
      <c r="M149">
        <v>37529.1</v>
      </c>
      <c r="N149">
        <v>37134.9</v>
      </c>
      <c r="O149">
        <v>41229.599999999999</v>
      </c>
      <c r="P149">
        <v>38993.5</v>
      </c>
      <c r="Q149">
        <v>35747.9</v>
      </c>
      <c r="R149">
        <v>39529.5</v>
      </c>
      <c r="S149">
        <v>48965.5</v>
      </c>
      <c r="T149">
        <v>49221.7</v>
      </c>
      <c r="U149">
        <v>47272.9</v>
      </c>
      <c r="V149">
        <v>42045.2</v>
      </c>
      <c r="W149">
        <v>43632.800000000003</v>
      </c>
      <c r="X149">
        <v>46102.8</v>
      </c>
      <c r="Y149">
        <v>52118.8</v>
      </c>
      <c r="Z149">
        <v>56009.7</v>
      </c>
      <c r="AA149">
        <v>56109.1</v>
      </c>
      <c r="AB149">
        <v>58557.7</v>
      </c>
      <c r="AC149">
        <v>57884.5</v>
      </c>
      <c r="AD149">
        <v>54110</v>
      </c>
      <c r="AE149">
        <v>53511.5</v>
      </c>
      <c r="AF149">
        <v>46740.7</v>
      </c>
      <c r="AG149">
        <v>46850.5</v>
      </c>
      <c r="AH149">
        <v>46172</v>
      </c>
      <c r="AI149">
        <v>61462.400000000001</v>
      </c>
      <c r="AJ149">
        <v>68103.5</v>
      </c>
      <c r="AK149">
        <v>78278.8</v>
      </c>
      <c r="AL149">
        <v>80428.2</v>
      </c>
      <c r="AM149">
        <v>84328.9</v>
      </c>
      <c r="AN149">
        <v>61114.2</v>
      </c>
      <c r="AO149">
        <v>88949.8</v>
      </c>
    </row>
    <row r="150" spans="1:41" x14ac:dyDescent="0.2">
      <c r="A150">
        <v>2</v>
      </c>
      <c r="B150">
        <v>50</v>
      </c>
      <c r="C150">
        <v>97390.6</v>
      </c>
      <c r="D150">
        <v>119851.3</v>
      </c>
      <c r="E150">
        <v>127396.3</v>
      </c>
      <c r="F150">
        <v>92207.7</v>
      </c>
      <c r="G150">
        <v>96762.3</v>
      </c>
      <c r="H150">
        <v>93934.399999999994</v>
      </c>
      <c r="I150">
        <v>99193.5</v>
      </c>
      <c r="J150">
        <v>102491.8</v>
      </c>
      <c r="K150">
        <v>86266.1</v>
      </c>
      <c r="L150">
        <v>88959</v>
      </c>
      <c r="M150">
        <v>55242.1</v>
      </c>
      <c r="N150">
        <v>54088.1</v>
      </c>
      <c r="O150">
        <v>58001.5</v>
      </c>
      <c r="P150">
        <v>54761.9</v>
      </c>
      <c r="Q150">
        <v>52809.1</v>
      </c>
      <c r="R150">
        <v>56850.8</v>
      </c>
      <c r="S150">
        <v>65778.7</v>
      </c>
      <c r="T150">
        <v>63877.4</v>
      </c>
      <c r="U150">
        <v>62700.7</v>
      </c>
      <c r="V150">
        <v>57029.1</v>
      </c>
      <c r="W150">
        <v>60644.2</v>
      </c>
      <c r="X150">
        <v>63144.5</v>
      </c>
      <c r="Y150">
        <v>68243.3</v>
      </c>
      <c r="Z150">
        <v>69469.3</v>
      </c>
      <c r="AA150">
        <v>72142</v>
      </c>
      <c r="AB150">
        <v>75104.600000000006</v>
      </c>
      <c r="AC150">
        <v>76144.100000000006</v>
      </c>
      <c r="AD150">
        <v>77726.5</v>
      </c>
      <c r="AE150">
        <v>75372.5</v>
      </c>
      <c r="AF150">
        <v>70675.899999999994</v>
      </c>
      <c r="AG150">
        <v>68645.399999999994</v>
      </c>
      <c r="AH150">
        <v>65170.3</v>
      </c>
      <c r="AI150">
        <v>65960</v>
      </c>
      <c r="AJ150">
        <v>68103.5</v>
      </c>
      <c r="AK150">
        <v>71003.8</v>
      </c>
      <c r="AL150">
        <v>68460.600000000006</v>
      </c>
      <c r="AM150">
        <v>60932.7</v>
      </c>
      <c r="AN150">
        <v>60505.3</v>
      </c>
      <c r="AO150">
        <v>74264.3</v>
      </c>
    </row>
    <row r="151" spans="1:41" x14ac:dyDescent="0.2">
      <c r="A151">
        <v>3</v>
      </c>
      <c r="B151">
        <v>50</v>
      </c>
      <c r="C151">
        <v>250.8</v>
      </c>
      <c r="D151">
        <v>258.3</v>
      </c>
      <c r="E151">
        <v>333.6</v>
      </c>
      <c r="F151">
        <v>394.6</v>
      </c>
      <c r="G151">
        <v>417.9</v>
      </c>
      <c r="H151">
        <v>456</v>
      </c>
      <c r="I151">
        <v>504.4</v>
      </c>
      <c r="J151">
        <v>555.79999999999995</v>
      </c>
      <c r="K151">
        <v>597.20000000000005</v>
      </c>
      <c r="L151">
        <v>658.5</v>
      </c>
      <c r="M151">
        <v>679.4</v>
      </c>
      <c r="N151">
        <v>686.6</v>
      </c>
      <c r="O151">
        <v>710.8</v>
      </c>
      <c r="P151">
        <v>712.1</v>
      </c>
      <c r="Q151">
        <v>676.9</v>
      </c>
      <c r="R151">
        <v>695.3</v>
      </c>
      <c r="S151">
        <v>744.4</v>
      </c>
      <c r="T151">
        <v>770.6</v>
      </c>
      <c r="U151">
        <v>753.9</v>
      </c>
      <c r="V151">
        <v>737.3</v>
      </c>
      <c r="W151">
        <v>719.5</v>
      </c>
      <c r="X151">
        <v>730.1</v>
      </c>
      <c r="Y151">
        <v>763.7</v>
      </c>
      <c r="Z151">
        <v>806.3</v>
      </c>
      <c r="AA151">
        <v>777.8</v>
      </c>
      <c r="AB151">
        <v>779.7</v>
      </c>
      <c r="AC151">
        <v>760.2</v>
      </c>
      <c r="AD151">
        <v>696.2</v>
      </c>
      <c r="AE151">
        <v>710</v>
      </c>
      <c r="AF151">
        <v>661.3</v>
      </c>
      <c r="AG151">
        <v>682.5</v>
      </c>
      <c r="AH151">
        <v>708.5</v>
      </c>
      <c r="AI151">
        <v>931.8</v>
      </c>
      <c r="AJ151">
        <v>1000</v>
      </c>
      <c r="AK151">
        <v>1102.5</v>
      </c>
      <c r="AL151">
        <v>1174.8</v>
      </c>
      <c r="AM151">
        <v>1384</v>
      </c>
      <c r="AN151">
        <v>1010.1</v>
      </c>
      <c r="AO151">
        <v>1197.7</v>
      </c>
    </row>
    <row r="152" spans="1:41" x14ac:dyDescent="0.2">
      <c r="A152">
        <v>1</v>
      </c>
      <c r="B152">
        <v>51</v>
      </c>
      <c r="C152">
        <v>4017.7</v>
      </c>
      <c r="D152">
        <v>5030.3</v>
      </c>
      <c r="E152">
        <v>6791.4</v>
      </c>
      <c r="F152">
        <v>5521.6</v>
      </c>
      <c r="G152">
        <v>5931.3</v>
      </c>
      <c r="H152">
        <v>7399.5</v>
      </c>
      <c r="I152">
        <v>8711.2000000000007</v>
      </c>
      <c r="J152">
        <v>9923.7999999999993</v>
      </c>
      <c r="K152">
        <v>9604.9</v>
      </c>
      <c r="L152">
        <v>11131.4</v>
      </c>
      <c r="M152">
        <v>8903.7999999999993</v>
      </c>
      <c r="N152">
        <v>8573.7000000000007</v>
      </c>
      <c r="O152">
        <v>9887.9</v>
      </c>
      <c r="P152">
        <v>8979.6</v>
      </c>
      <c r="Q152">
        <v>8895.6</v>
      </c>
      <c r="R152">
        <v>12014.6</v>
      </c>
      <c r="S152">
        <v>14722</v>
      </c>
      <c r="T152">
        <v>14722</v>
      </c>
      <c r="U152">
        <v>14510.4</v>
      </c>
      <c r="V152">
        <v>13950.1</v>
      </c>
      <c r="W152">
        <v>14485.8</v>
      </c>
      <c r="X152">
        <v>15984.9</v>
      </c>
      <c r="Y152">
        <v>17430.400000000001</v>
      </c>
      <c r="Z152">
        <v>18566.5</v>
      </c>
      <c r="AA152">
        <v>18114.400000000001</v>
      </c>
      <c r="AB152">
        <v>18280.099999999999</v>
      </c>
      <c r="AC152">
        <v>18145.400000000001</v>
      </c>
      <c r="AD152">
        <v>16987.400000000001</v>
      </c>
      <c r="AE152">
        <v>16797.599999999999</v>
      </c>
      <c r="AF152">
        <v>14747</v>
      </c>
      <c r="AG152">
        <v>14909.3</v>
      </c>
      <c r="AH152">
        <v>14666.4</v>
      </c>
      <c r="AI152">
        <v>19504.5</v>
      </c>
      <c r="AJ152">
        <v>21727.7</v>
      </c>
      <c r="AK152">
        <v>24934.2</v>
      </c>
      <c r="AL152">
        <v>25589.8</v>
      </c>
      <c r="AM152">
        <v>26807.599999999999</v>
      </c>
      <c r="AN152">
        <v>19365.099999999999</v>
      </c>
      <c r="AO152">
        <v>22401.599999999999</v>
      </c>
    </row>
    <row r="153" spans="1:41" x14ac:dyDescent="0.2">
      <c r="A153">
        <v>2</v>
      </c>
      <c r="B153">
        <v>51</v>
      </c>
      <c r="C153">
        <v>19381.599999999999</v>
      </c>
      <c r="D153">
        <v>23365.200000000001</v>
      </c>
      <c r="E153">
        <v>24465</v>
      </c>
      <c r="F153">
        <v>17429.5</v>
      </c>
      <c r="G153">
        <v>17853</v>
      </c>
      <c r="H153">
        <v>20457.8</v>
      </c>
      <c r="I153">
        <v>22052.400000000001</v>
      </c>
      <c r="J153">
        <v>23205.8</v>
      </c>
      <c r="K153">
        <v>20849.400000000001</v>
      </c>
      <c r="L153">
        <v>21493.9</v>
      </c>
      <c r="M153">
        <v>16514.099999999999</v>
      </c>
      <c r="N153">
        <v>16289.1</v>
      </c>
      <c r="O153">
        <v>18057.7</v>
      </c>
      <c r="P153">
        <v>16643.900000000001</v>
      </c>
      <c r="Q153">
        <v>16796.900000000001</v>
      </c>
      <c r="R153">
        <v>22387.1</v>
      </c>
      <c r="S153">
        <v>24893.8</v>
      </c>
      <c r="T153">
        <v>24258.5</v>
      </c>
      <c r="U153">
        <v>24249.4</v>
      </c>
      <c r="V153">
        <v>23566.6</v>
      </c>
      <c r="W153">
        <v>24621.3</v>
      </c>
      <c r="X153">
        <v>26509.9</v>
      </c>
      <c r="Y153">
        <v>27595.3</v>
      </c>
      <c r="Z153">
        <v>28040.6</v>
      </c>
      <c r="AA153">
        <v>27887</v>
      </c>
      <c r="AB153">
        <v>27641.8</v>
      </c>
      <c r="AC153">
        <v>27434.5</v>
      </c>
      <c r="AD153">
        <v>26599.4</v>
      </c>
      <c r="AE153">
        <v>25725.4</v>
      </c>
      <c r="AF153">
        <v>23251.9</v>
      </c>
      <c r="AG153">
        <v>22834.3</v>
      </c>
      <c r="AH153">
        <v>21620.7</v>
      </c>
      <c r="AI153">
        <v>21378.1</v>
      </c>
      <c r="AJ153">
        <v>21727.7</v>
      </c>
      <c r="AK153">
        <v>24560.7</v>
      </c>
      <c r="AL153">
        <v>24731.8</v>
      </c>
      <c r="AM153">
        <v>20585.400000000001</v>
      </c>
      <c r="AN153">
        <v>17979.3</v>
      </c>
      <c r="AO153">
        <v>19438.400000000001</v>
      </c>
    </row>
    <row r="154" spans="1:41" x14ac:dyDescent="0.2">
      <c r="A154">
        <v>3</v>
      </c>
      <c r="B154">
        <v>51</v>
      </c>
      <c r="C154">
        <v>207.3</v>
      </c>
      <c r="D154">
        <v>215.3</v>
      </c>
      <c r="E154">
        <v>277.60000000000002</v>
      </c>
      <c r="F154">
        <v>316.8</v>
      </c>
      <c r="G154">
        <v>332.2</v>
      </c>
      <c r="H154">
        <v>361.7</v>
      </c>
      <c r="I154">
        <v>395</v>
      </c>
      <c r="J154">
        <v>427.6</v>
      </c>
      <c r="K154">
        <v>460.7</v>
      </c>
      <c r="L154">
        <v>517.9</v>
      </c>
      <c r="M154">
        <v>539.20000000000005</v>
      </c>
      <c r="N154">
        <v>526.29999999999995</v>
      </c>
      <c r="O154">
        <v>547.6</v>
      </c>
      <c r="P154">
        <v>539.5</v>
      </c>
      <c r="Q154">
        <v>529.6</v>
      </c>
      <c r="R154">
        <v>536.70000000000005</v>
      </c>
      <c r="S154">
        <v>591.4</v>
      </c>
      <c r="T154">
        <v>606.9</v>
      </c>
      <c r="U154">
        <v>598.4</v>
      </c>
      <c r="V154">
        <v>591.9</v>
      </c>
      <c r="W154">
        <v>588.29999999999995</v>
      </c>
      <c r="X154">
        <v>603</v>
      </c>
      <c r="Y154">
        <v>631.6</v>
      </c>
      <c r="Z154">
        <v>662.1</v>
      </c>
      <c r="AA154">
        <v>649.6</v>
      </c>
      <c r="AB154">
        <v>661.3</v>
      </c>
      <c r="AC154">
        <v>661.4</v>
      </c>
      <c r="AD154">
        <v>638.6</v>
      </c>
      <c r="AE154">
        <v>653</v>
      </c>
      <c r="AF154">
        <v>634.20000000000005</v>
      </c>
      <c r="AG154">
        <v>652.9</v>
      </c>
      <c r="AH154">
        <v>678.3</v>
      </c>
      <c r="AI154">
        <v>912.4</v>
      </c>
      <c r="AJ154">
        <v>1000</v>
      </c>
      <c r="AK154">
        <v>1015.2</v>
      </c>
      <c r="AL154">
        <v>1034.7</v>
      </c>
      <c r="AM154">
        <v>1302.3</v>
      </c>
      <c r="AN154">
        <v>1077.0999999999999</v>
      </c>
      <c r="AO154">
        <v>1152.4000000000001</v>
      </c>
    </row>
    <row r="155" spans="1:41" x14ac:dyDescent="0.2">
      <c r="A155">
        <v>1</v>
      </c>
      <c r="B155">
        <v>52</v>
      </c>
      <c r="C155">
        <v>8139.7</v>
      </c>
      <c r="D155">
        <v>9815.9</v>
      </c>
      <c r="E155">
        <v>12857.4</v>
      </c>
      <c r="F155">
        <v>11301.4</v>
      </c>
      <c r="G155">
        <v>14859.9</v>
      </c>
      <c r="H155">
        <v>17716.8</v>
      </c>
      <c r="I155">
        <v>20479.900000000001</v>
      </c>
      <c r="J155">
        <v>23177.7</v>
      </c>
      <c r="K155">
        <v>25353.1</v>
      </c>
      <c r="L155">
        <v>25444</v>
      </c>
      <c r="M155">
        <v>21186.799999999999</v>
      </c>
      <c r="N155">
        <v>24184.1</v>
      </c>
      <c r="O155">
        <v>26014.6</v>
      </c>
      <c r="P155">
        <v>23078.400000000001</v>
      </c>
      <c r="Q155">
        <v>22627</v>
      </c>
      <c r="R155">
        <v>25009.8</v>
      </c>
      <c r="S155">
        <v>32122</v>
      </c>
      <c r="T155">
        <v>32798.5</v>
      </c>
      <c r="U155">
        <v>31156.1</v>
      </c>
      <c r="V155">
        <v>29000.1</v>
      </c>
      <c r="W155">
        <v>28979.1</v>
      </c>
      <c r="X155">
        <v>27295.8</v>
      </c>
      <c r="Y155">
        <v>29812.799999999999</v>
      </c>
      <c r="Z155">
        <v>35487.5</v>
      </c>
      <c r="AA155">
        <v>33250.5</v>
      </c>
      <c r="AB155">
        <v>32122.799999999999</v>
      </c>
      <c r="AC155">
        <v>31893.1</v>
      </c>
      <c r="AD155">
        <v>30397.9</v>
      </c>
      <c r="AE155">
        <v>30595.200000000001</v>
      </c>
      <c r="AF155">
        <v>27221.5</v>
      </c>
      <c r="AG155">
        <v>27983</v>
      </c>
      <c r="AH155">
        <v>27761.200000000001</v>
      </c>
      <c r="AI155">
        <v>36930.6</v>
      </c>
      <c r="AJ155">
        <v>41117.199999999997</v>
      </c>
      <c r="AK155">
        <v>47376</v>
      </c>
      <c r="AL155">
        <v>49125.4</v>
      </c>
      <c r="AM155">
        <v>51135.3</v>
      </c>
      <c r="AN155">
        <v>36800.6</v>
      </c>
      <c r="AO155">
        <v>34859.800000000003</v>
      </c>
    </row>
    <row r="156" spans="1:41" x14ac:dyDescent="0.2">
      <c r="A156">
        <v>2</v>
      </c>
      <c r="B156">
        <v>52</v>
      </c>
      <c r="C156">
        <v>32579.1</v>
      </c>
      <c r="D156">
        <v>37243.699999999997</v>
      </c>
      <c r="E156">
        <v>35325.699999999997</v>
      </c>
      <c r="F156">
        <v>29123.7</v>
      </c>
      <c r="G156">
        <v>35875.699999999997</v>
      </c>
      <c r="H156">
        <v>37850.6</v>
      </c>
      <c r="I156">
        <v>40232.199999999997</v>
      </c>
      <c r="J156">
        <v>40004.1</v>
      </c>
      <c r="K156">
        <v>38222.9</v>
      </c>
      <c r="L156">
        <v>35727.4</v>
      </c>
      <c r="M156">
        <v>30489.3</v>
      </c>
      <c r="N156">
        <v>33951.599999999999</v>
      </c>
      <c r="O156">
        <v>34705.699999999997</v>
      </c>
      <c r="P156">
        <v>32462.799999999999</v>
      </c>
      <c r="Q156">
        <v>32341.3</v>
      </c>
      <c r="R156">
        <v>34010.699999999997</v>
      </c>
      <c r="S156">
        <v>35947.9</v>
      </c>
      <c r="T156">
        <v>35974.300000000003</v>
      </c>
      <c r="U156">
        <v>36757.599999999999</v>
      </c>
      <c r="V156">
        <v>36711</v>
      </c>
      <c r="W156">
        <v>37521.5</v>
      </c>
      <c r="X156">
        <v>36222.300000000003</v>
      </c>
      <c r="Y156">
        <v>36550.6</v>
      </c>
      <c r="Z156">
        <v>35436</v>
      </c>
      <c r="AA156">
        <v>35989.1</v>
      </c>
      <c r="AB156">
        <v>33892.199999999997</v>
      </c>
      <c r="AC156">
        <v>35867.599999999999</v>
      </c>
      <c r="AD156">
        <v>35356.1</v>
      </c>
      <c r="AE156">
        <v>32955.199999999997</v>
      </c>
      <c r="AF156">
        <v>29928.799999999999</v>
      </c>
      <c r="AG156">
        <v>31882.3</v>
      </c>
      <c r="AH156">
        <v>31314.3</v>
      </c>
      <c r="AI156">
        <v>39343.1</v>
      </c>
      <c r="AJ156">
        <v>41117.199999999997</v>
      </c>
      <c r="AK156">
        <v>40711.5</v>
      </c>
      <c r="AL156">
        <v>40649.599999999999</v>
      </c>
      <c r="AM156">
        <v>41419.1</v>
      </c>
      <c r="AN156">
        <v>37130.699999999997</v>
      </c>
      <c r="AO156">
        <v>31213.5</v>
      </c>
    </row>
    <row r="157" spans="1:41" x14ac:dyDescent="0.2">
      <c r="A157">
        <v>3</v>
      </c>
      <c r="B157">
        <v>52</v>
      </c>
      <c r="C157">
        <v>249.8</v>
      </c>
      <c r="D157">
        <v>263.60000000000002</v>
      </c>
      <c r="E157">
        <v>364</v>
      </c>
      <c r="F157">
        <v>388</v>
      </c>
      <c r="G157">
        <v>414.2</v>
      </c>
      <c r="H157">
        <v>468.1</v>
      </c>
      <c r="I157">
        <v>509</v>
      </c>
      <c r="J157">
        <v>579.4</v>
      </c>
      <c r="K157">
        <v>663.3</v>
      </c>
      <c r="L157">
        <v>712.2</v>
      </c>
      <c r="M157">
        <v>694.9</v>
      </c>
      <c r="N157">
        <v>712.3</v>
      </c>
      <c r="O157">
        <v>749.6</v>
      </c>
      <c r="P157">
        <v>710.9</v>
      </c>
      <c r="Q157">
        <v>699.6</v>
      </c>
      <c r="R157">
        <v>735.3</v>
      </c>
      <c r="S157">
        <v>893.6</v>
      </c>
      <c r="T157">
        <v>911.7</v>
      </c>
      <c r="U157">
        <v>847.6</v>
      </c>
      <c r="V157">
        <v>790</v>
      </c>
      <c r="W157">
        <v>772.3</v>
      </c>
      <c r="X157">
        <v>753.6</v>
      </c>
      <c r="Y157">
        <v>815.7</v>
      </c>
      <c r="Z157">
        <v>1001.5</v>
      </c>
      <c r="AA157">
        <v>923.9</v>
      </c>
      <c r="AB157">
        <v>947.8</v>
      </c>
      <c r="AC157">
        <v>889.2</v>
      </c>
      <c r="AD157">
        <v>859.8</v>
      </c>
      <c r="AE157">
        <v>928.4</v>
      </c>
      <c r="AF157">
        <v>909.5</v>
      </c>
      <c r="AG157">
        <v>877.7</v>
      </c>
      <c r="AH157">
        <v>886.5</v>
      </c>
      <c r="AI157">
        <v>938.7</v>
      </c>
      <c r="AJ157">
        <v>1000</v>
      </c>
      <c r="AK157">
        <v>1163.7</v>
      </c>
      <c r="AL157">
        <v>1208.5</v>
      </c>
      <c r="AM157">
        <v>1234.5999999999999</v>
      </c>
      <c r="AN157">
        <v>991.1</v>
      </c>
      <c r="AO157">
        <v>1116.8</v>
      </c>
    </row>
    <row r="158" spans="1:41" x14ac:dyDescent="0.2">
      <c r="A158">
        <v>1</v>
      </c>
      <c r="B158">
        <v>53</v>
      </c>
      <c r="C158">
        <v>10661.6</v>
      </c>
      <c r="D158">
        <v>13505.7</v>
      </c>
      <c r="E158">
        <v>17000.7</v>
      </c>
      <c r="F158">
        <v>12929.5</v>
      </c>
      <c r="G158">
        <v>15210</v>
      </c>
      <c r="H158">
        <v>16431.8</v>
      </c>
      <c r="I158">
        <v>17618</v>
      </c>
      <c r="J158">
        <v>23235.599999999999</v>
      </c>
      <c r="K158">
        <v>24380.799999999999</v>
      </c>
      <c r="L158">
        <v>22589.200000000001</v>
      </c>
      <c r="M158">
        <v>17646.3</v>
      </c>
      <c r="N158">
        <v>18415.400000000001</v>
      </c>
      <c r="O158">
        <v>17815.7</v>
      </c>
      <c r="P158">
        <v>16407.2</v>
      </c>
      <c r="Q158">
        <v>15757.4</v>
      </c>
      <c r="R158">
        <v>18738.900000000001</v>
      </c>
      <c r="S158">
        <v>24125.599999999999</v>
      </c>
      <c r="T158">
        <v>25981.5</v>
      </c>
      <c r="U158">
        <v>24793.200000000001</v>
      </c>
      <c r="V158">
        <v>21870.7</v>
      </c>
      <c r="W158">
        <v>22909.3</v>
      </c>
      <c r="X158">
        <v>22862.799999999999</v>
      </c>
      <c r="Y158">
        <v>26354</v>
      </c>
      <c r="Z158">
        <v>31102.3</v>
      </c>
      <c r="AA158">
        <v>29587.4</v>
      </c>
      <c r="AB158">
        <v>28938.2</v>
      </c>
      <c r="AC158">
        <v>28083.9</v>
      </c>
      <c r="AD158">
        <v>26042.3</v>
      </c>
      <c r="AE158">
        <v>25687.3</v>
      </c>
      <c r="AF158">
        <v>22177.9</v>
      </c>
      <c r="AG158">
        <v>21815.599999999999</v>
      </c>
      <c r="AH158">
        <v>21592.9</v>
      </c>
      <c r="AI158">
        <v>28760.799999999999</v>
      </c>
      <c r="AJ158">
        <v>32295.5</v>
      </c>
      <c r="AK158">
        <v>37149.5</v>
      </c>
      <c r="AL158">
        <v>38563.699999999997</v>
      </c>
      <c r="AM158">
        <v>40091.199999999997</v>
      </c>
      <c r="AN158">
        <v>28720.6</v>
      </c>
      <c r="AO158">
        <v>40804.5</v>
      </c>
    </row>
    <row r="159" spans="1:41" x14ac:dyDescent="0.2">
      <c r="A159">
        <v>2</v>
      </c>
      <c r="B159">
        <v>53</v>
      </c>
      <c r="C159">
        <v>36743.699999999997</v>
      </c>
      <c r="D159">
        <v>39714.1</v>
      </c>
      <c r="E159">
        <v>35861.4</v>
      </c>
      <c r="F159">
        <v>29753.9</v>
      </c>
      <c r="G159">
        <v>34427.300000000003</v>
      </c>
      <c r="H159">
        <v>35240.800000000003</v>
      </c>
      <c r="I159">
        <v>35981.800000000003</v>
      </c>
      <c r="J159">
        <v>35585.199999999997</v>
      </c>
      <c r="K159">
        <v>35400.5</v>
      </c>
      <c r="L159">
        <v>32667</v>
      </c>
      <c r="M159">
        <v>27630.799999999999</v>
      </c>
      <c r="N159">
        <v>28069</v>
      </c>
      <c r="O159">
        <v>27825.5</v>
      </c>
      <c r="P159">
        <v>26746.5</v>
      </c>
      <c r="Q159">
        <v>25441.200000000001</v>
      </c>
      <c r="R159">
        <v>27642.2</v>
      </c>
      <c r="S159">
        <v>29576.5</v>
      </c>
      <c r="T159">
        <v>29131.8</v>
      </c>
      <c r="U159">
        <v>28616.799999999999</v>
      </c>
      <c r="V159">
        <v>28226.5</v>
      </c>
      <c r="W159">
        <v>30023.5</v>
      </c>
      <c r="X159">
        <v>32065.1</v>
      </c>
      <c r="Y159">
        <v>33136.1</v>
      </c>
      <c r="Z159">
        <v>33644.800000000003</v>
      </c>
      <c r="AA159">
        <v>34751.4</v>
      </c>
      <c r="AB159">
        <v>34489</v>
      </c>
      <c r="AC159">
        <v>37001.599999999999</v>
      </c>
      <c r="AD159">
        <v>35273.1</v>
      </c>
      <c r="AE159">
        <v>33142.300000000003</v>
      </c>
      <c r="AF159">
        <v>29162</v>
      </c>
      <c r="AG159">
        <v>29716.2</v>
      </c>
      <c r="AH159">
        <v>29013.9</v>
      </c>
      <c r="AI159">
        <v>34433.9</v>
      </c>
      <c r="AJ159">
        <v>32295.5</v>
      </c>
      <c r="AK159">
        <v>24673.7</v>
      </c>
      <c r="AL159">
        <v>23407.4</v>
      </c>
      <c r="AM159">
        <v>24716.799999999999</v>
      </c>
      <c r="AN159">
        <v>20713</v>
      </c>
      <c r="AO159">
        <v>24494</v>
      </c>
    </row>
    <row r="160" spans="1:41" x14ac:dyDescent="0.2">
      <c r="A160">
        <v>3</v>
      </c>
      <c r="B160">
        <v>53</v>
      </c>
      <c r="C160">
        <v>290.2</v>
      </c>
      <c r="D160">
        <v>340.1</v>
      </c>
      <c r="E160">
        <v>474.1</v>
      </c>
      <c r="F160">
        <v>434.5</v>
      </c>
      <c r="G160">
        <v>441.8</v>
      </c>
      <c r="H160">
        <v>466.3</v>
      </c>
      <c r="I160">
        <v>489.6</v>
      </c>
      <c r="J160">
        <v>653</v>
      </c>
      <c r="K160">
        <v>688.7</v>
      </c>
      <c r="L160">
        <v>691.5</v>
      </c>
      <c r="M160">
        <v>638.6</v>
      </c>
      <c r="N160">
        <v>656.1</v>
      </c>
      <c r="O160">
        <v>640.29999999999995</v>
      </c>
      <c r="P160">
        <v>613.4</v>
      </c>
      <c r="Q160">
        <v>619.4</v>
      </c>
      <c r="R160">
        <v>677.9</v>
      </c>
      <c r="S160">
        <v>815.7</v>
      </c>
      <c r="T160">
        <v>891.9</v>
      </c>
      <c r="U160">
        <v>866.4</v>
      </c>
      <c r="V160">
        <v>774.8</v>
      </c>
      <c r="W160">
        <v>763</v>
      </c>
      <c r="X160">
        <v>713</v>
      </c>
      <c r="Y160">
        <v>795.3</v>
      </c>
      <c r="Z160">
        <v>924.4</v>
      </c>
      <c r="AA160">
        <v>851.4</v>
      </c>
      <c r="AB160">
        <v>839.1</v>
      </c>
      <c r="AC160">
        <v>759</v>
      </c>
      <c r="AD160">
        <v>738.3</v>
      </c>
      <c r="AE160">
        <v>775.1</v>
      </c>
      <c r="AF160">
        <v>760.5</v>
      </c>
      <c r="AG160">
        <v>734.1</v>
      </c>
      <c r="AH160">
        <v>744.2</v>
      </c>
      <c r="AI160">
        <v>835.2</v>
      </c>
      <c r="AJ160">
        <v>1000</v>
      </c>
      <c r="AK160">
        <v>1505.6</v>
      </c>
      <c r="AL160">
        <v>1647.5</v>
      </c>
      <c r="AM160">
        <v>1622</v>
      </c>
      <c r="AN160">
        <v>1386.6</v>
      </c>
      <c r="AO160">
        <v>1665.9</v>
      </c>
    </row>
    <row r="161" spans="1:41" x14ac:dyDescent="0.2">
      <c r="A161">
        <v>1</v>
      </c>
      <c r="B161">
        <v>54</v>
      </c>
      <c r="C161">
        <v>7921</v>
      </c>
      <c r="D161">
        <v>9409.7999999999993</v>
      </c>
      <c r="E161">
        <v>11540.9</v>
      </c>
      <c r="F161">
        <v>11513.3</v>
      </c>
      <c r="G161">
        <v>12984.9</v>
      </c>
      <c r="H161">
        <v>14443.2</v>
      </c>
      <c r="I161">
        <v>16554.599999999999</v>
      </c>
      <c r="J161">
        <v>18565.8</v>
      </c>
      <c r="K161">
        <v>17463.5</v>
      </c>
      <c r="L161">
        <v>17938.8</v>
      </c>
      <c r="M161">
        <v>14037.5</v>
      </c>
      <c r="N161">
        <v>14241.6</v>
      </c>
      <c r="O161">
        <v>17317.7</v>
      </c>
      <c r="P161">
        <v>16496.400000000001</v>
      </c>
      <c r="Q161">
        <v>15914.9</v>
      </c>
      <c r="R161">
        <v>16696.400000000001</v>
      </c>
      <c r="S161">
        <v>19042.5</v>
      </c>
      <c r="T161">
        <v>19607.8</v>
      </c>
      <c r="U161">
        <v>18944.099999999999</v>
      </c>
      <c r="V161">
        <v>17604.5</v>
      </c>
      <c r="W161">
        <v>18565.3</v>
      </c>
      <c r="X161">
        <v>20043.599999999999</v>
      </c>
      <c r="Y161">
        <v>22554.5</v>
      </c>
      <c r="Z161">
        <v>24694.1</v>
      </c>
      <c r="AA161">
        <v>26070.9</v>
      </c>
      <c r="AB161">
        <v>28627.8</v>
      </c>
      <c r="AC161">
        <v>28850.1</v>
      </c>
      <c r="AD161">
        <v>27594.400000000001</v>
      </c>
      <c r="AE161">
        <v>27775.5</v>
      </c>
      <c r="AF161">
        <v>24769</v>
      </c>
      <c r="AG161">
        <v>26216.7</v>
      </c>
      <c r="AH161">
        <v>25830.5</v>
      </c>
      <c r="AI161">
        <v>34072.699999999997</v>
      </c>
      <c r="AJ161">
        <v>37850.1</v>
      </c>
      <c r="AK161">
        <v>43450.5</v>
      </c>
      <c r="AL161">
        <v>44632</v>
      </c>
      <c r="AM161">
        <v>46774</v>
      </c>
      <c r="AN161">
        <v>33837.5</v>
      </c>
      <c r="AO161">
        <v>31948.799999999999</v>
      </c>
    </row>
    <row r="162" spans="1:41" x14ac:dyDescent="0.2">
      <c r="A162">
        <v>2</v>
      </c>
      <c r="B162">
        <v>54</v>
      </c>
      <c r="C162">
        <v>33396.800000000003</v>
      </c>
      <c r="D162">
        <v>37891</v>
      </c>
      <c r="E162">
        <v>37421.699999999997</v>
      </c>
      <c r="F162">
        <v>31652.1</v>
      </c>
      <c r="G162">
        <v>31930.2</v>
      </c>
      <c r="H162">
        <v>33437.5</v>
      </c>
      <c r="I162">
        <v>36103.1</v>
      </c>
      <c r="J162">
        <v>36329.699999999997</v>
      </c>
      <c r="K162">
        <v>30698.2</v>
      </c>
      <c r="L162">
        <v>29872.6</v>
      </c>
      <c r="M162">
        <v>22528.5</v>
      </c>
      <c r="N162">
        <v>22374.400000000001</v>
      </c>
      <c r="O162">
        <v>26117.1</v>
      </c>
      <c r="P162">
        <v>24700</v>
      </c>
      <c r="Q162">
        <v>23652.7</v>
      </c>
      <c r="R162">
        <v>24451.200000000001</v>
      </c>
      <c r="S162">
        <v>26441.4</v>
      </c>
      <c r="T162">
        <v>26019.7</v>
      </c>
      <c r="U162">
        <v>24540.5</v>
      </c>
      <c r="V162">
        <v>22567.200000000001</v>
      </c>
      <c r="W162">
        <v>23560.7</v>
      </c>
      <c r="X162">
        <v>25200.5</v>
      </c>
      <c r="Y162">
        <v>27693.8</v>
      </c>
      <c r="Z162">
        <v>28802.799999999999</v>
      </c>
      <c r="AA162">
        <v>30057.7</v>
      </c>
      <c r="AB162">
        <v>32518.1</v>
      </c>
      <c r="AC162">
        <v>32791.4</v>
      </c>
      <c r="AD162">
        <v>31363.599999999999</v>
      </c>
      <c r="AE162">
        <v>31149.4</v>
      </c>
      <c r="AF162">
        <v>27647.4</v>
      </c>
      <c r="AG162">
        <v>29214.2</v>
      </c>
      <c r="AH162">
        <v>28608.2</v>
      </c>
      <c r="AI162">
        <v>36249.699999999997</v>
      </c>
      <c r="AJ162">
        <v>37850.1</v>
      </c>
      <c r="AK162">
        <v>40674.400000000001</v>
      </c>
      <c r="AL162">
        <v>39358.699999999997</v>
      </c>
      <c r="AM162">
        <v>37881.5</v>
      </c>
      <c r="AN162">
        <v>28370.6</v>
      </c>
      <c r="AO162">
        <v>25548.2</v>
      </c>
    </row>
    <row r="163" spans="1:41" x14ac:dyDescent="0.2">
      <c r="A163">
        <v>3</v>
      </c>
      <c r="B163">
        <v>54</v>
      </c>
      <c r="C163">
        <v>237.2</v>
      </c>
      <c r="D163">
        <v>248.3</v>
      </c>
      <c r="E163">
        <v>308.39999999999998</v>
      </c>
      <c r="F163">
        <v>363.7</v>
      </c>
      <c r="G163">
        <v>406.7</v>
      </c>
      <c r="H163">
        <v>431.9</v>
      </c>
      <c r="I163">
        <v>458.5</v>
      </c>
      <c r="J163">
        <v>511</v>
      </c>
      <c r="K163">
        <v>568.9</v>
      </c>
      <c r="L163">
        <v>600.5</v>
      </c>
      <c r="M163">
        <v>623.1</v>
      </c>
      <c r="N163">
        <v>636.5</v>
      </c>
      <c r="O163">
        <v>663.1</v>
      </c>
      <c r="P163">
        <v>667.9</v>
      </c>
      <c r="Q163">
        <v>672.9</v>
      </c>
      <c r="R163">
        <v>682.8</v>
      </c>
      <c r="S163">
        <v>720.2</v>
      </c>
      <c r="T163">
        <v>753.6</v>
      </c>
      <c r="U163">
        <v>772</v>
      </c>
      <c r="V163">
        <v>780.1</v>
      </c>
      <c r="W163">
        <v>788</v>
      </c>
      <c r="X163">
        <v>795.4</v>
      </c>
      <c r="Y163">
        <v>814.4</v>
      </c>
      <c r="Z163">
        <v>857.4</v>
      </c>
      <c r="AA163">
        <v>867.4</v>
      </c>
      <c r="AB163">
        <v>880.4</v>
      </c>
      <c r="AC163">
        <v>879.8</v>
      </c>
      <c r="AD163">
        <v>879.8</v>
      </c>
      <c r="AE163">
        <v>891.7</v>
      </c>
      <c r="AF163">
        <v>895.9</v>
      </c>
      <c r="AG163">
        <v>897.4</v>
      </c>
      <c r="AH163">
        <v>902.9</v>
      </c>
      <c r="AI163">
        <v>939.9</v>
      </c>
      <c r="AJ163">
        <v>1000</v>
      </c>
      <c r="AK163">
        <v>1068.2</v>
      </c>
      <c r="AL163">
        <v>1134</v>
      </c>
      <c r="AM163">
        <v>1234.7</v>
      </c>
      <c r="AN163">
        <v>1192.7</v>
      </c>
      <c r="AO163">
        <v>1250.5</v>
      </c>
    </row>
    <row r="164" spans="1:41" x14ac:dyDescent="0.2">
      <c r="A164">
        <v>1</v>
      </c>
      <c r="B164">
        <v>55</v>
      </c>
      <c r="C164">
        <v>5182.7</v>
      </c>
      <c r="D164">
        <v>6056.8</v>
      </c>
      <c r="E164">
        <v>7320.7</v>
      </c>
      <c r="F164">
        <v>7093</v>
      </c>
      <c r="G164">
        <v>7933.2</v>
      </c>
      <c r="H164">
        <v>9214.2999999999993</v>
      </c>
      <c r="I164">
        <v>10498.7</v>
      </c>
      <c r="J164">
        <v>12328.2</v>
      </c>
      <c r="K164">
        <v>13008.9</v>
      </c>
      <c r="L164">
        <v>14206.1</v>
      </c>
      <c r="M164">
        <v>12606.3</v>
      </c>
      <c r="N164">
        <v>12655.6</v>
      </c>
      <c r="O164">
        <v>14805.9</v>
      </c>
      <c r="P164">
        <v>14323.9</v>
      </c>
      <c r="Q164">
        <v>13608.9</v>
      </c>
      <c r="R164">
        <v>14867.7</v>
      </c>
      <c r="S164">
        <v>16077.4</v>
      </c>
      <c r="T164">
        <v>17162</v>
      </c>
      <c r="U164">
        <v>17120.5</v>
      </c>
      <c r="V164">
        <v>16207.8</v>
      </c>
      <c r="W164">
        <v>16705.5</v>
      </c>
      <c r="X164">
        <v>17790.599999999999</v>
      </c>
      <c r="Y164">
        <v>19304.7</v>
      </c>
      <c r="Z164">
        <v>21085.599999999999</v>
      </c>
      <c r="AA164">
        <v>22301.4</v>
      </c>
      <c r="AB164">
        <v>24360.3</v>
      </c>
      <c r="AC164">
        <v>24770.5</v>
      </c>
      <c r="AD164">
        <v>24546</v>
      </c>
      <c r="AE164">
        <v>24804.799999999999</v>
      </c>
      <c r="AF164">
        <v>22880.5</v>
      </c>
      <c r="AG164">
        <v>21119.1</v>
      </c>
      <c r="AH164">
        <v>20944.8</v>
      </c>
      <c r="AI164">
        <v>22254.5</v>
      </c>
      <c r="AJ164">
        <v>24592.2</v>
      </c>
      <c r="AK164">
        <v>26899.9</v>
      </c>
      <c r="AL164">
        <v>28948</v>
      </c>
      <c r="AM164">
        <v>29160.3</v>
      </c>
      <c r="AN164">
        <v>26373</v>
      </c>
      <c r="AO164">
        <v>30023.9</v>
      </c>
    </row>
    <row r="165" spans="1:41" x14ac:dyDescent="0.2">
      <c r="A165">
        <v>2</v>
      </c>
      <c r="B165">
        <v>55</v>
      </c>
      <c r="C165">
        <v>19931.5</v>
      </c>
      <c r="D165">
        <v>22308.6</v>
      </c>
      <c r="E165">
        <v>22304.3</v>
      </c>
      <c r="F165">
        <v>18316.2</v>
      </c>
      <c r="G165">
        <v>19491</v>
      </c>
      <c r="H165">
        <v>20997.1</v>
      </c>
      <c r="I165">
        <v>21875.5</v>
      </c>
      <c r="J165">
        <v>23128.400000000001</v>
      </c>
      <c r="K165">
        <v>22166.9</v>
      </c>
      <c r="L165">
        <v>21898</v>
      </c>
      <c r="M165">
        <v>18483.2</v>
      </c>
      <c r="N165">
        <v>18280.099999999999</v>
      </c>
      <c r="O165">
        <v>20680.5</v>
      </c>
      <c r="P165">
        <v>19902.599999999999</v>
      </c>
      <c r="Q165">
        <v>18793.900000000001</v>
      </c>
      <c r="R165">
        <v>20316.2</v>
      </c>
      <c r="S165">
        <v>20788.400000000001</v>
      </c>
      <c r="T165">
        <v>20902</v>
      </c>
      <c r="U165">
        <v>20586.2</v>
      </c>
      <c r="V165">
        <v>19500.3</v>
      </c>
      <c r="W165">
        <v>20080.7</v>
      </c>
      <c r="X165">
        <v>21296.1</v>
      </c>
      <c r="Y165">
        <v>22741.1</v>
      </c>
      <c r="Z165">
        <v>24029.8</v>
      </c>
      <c r="AA165">
        <v>25097.4</v>
      </c>
      <c r="AB165">
        <v>26880.9</v>
      </c>
      <c r="AC165">
        <v>27009.7</v>
      </c>
      <c r="AD165">
        <v>26861.599999999999</v>
      </c>
      <c r="AE165">
        <v>27300</v>
      </c>
      <c r="AF165">
        <v>25347.7</v>
      </c>
      <c r="AG165">
        <v>23456.7</v>
      </c>
      <c r="AH165">
        <v>23199.200000000001</v>
      </c>
      <c r="AI165">
        <v>23647.7</v>
      </c>
      <c r="AJ165">
        <v>24592.2</v>
      </c>
      <c r="AK165">
        <v>26195.4</v>
      </c>
      <c r="AL165">
        <v>27282.2</v>
      </c>
      <c r="AM165">
        <v>25466.3</v>
      </c>
      <c r="AN165">
        <v>23680.2</v>
      </c>
      <c r="AO165">
        <v>26451.7</v>
      </c>
    </row>
    <row r="166" spans="1:41" x14ac:dyDescent="0.2">
      <c r="A166">
        <v>3</v>
      </c>
      <c r="B166">
        <v>55</v>
      </c>
      <c r="C166">
        <v>260</v>
      </c>
      <c r="D166">
        <v>271.5</v>
      </c>
      <c r="E166">
        <v>328.2</v>
      </c>
      <c r="F166">
        <v>387.3</v>
      </c>
      <c r="G166">
        <v>407</v>
      </c>
      <c r="H166">
        <v>438.8</v>
      </c>
      <c r="I166">
        <v>479.9</v>
      </c>
      <c r="J166">
        <v>533</v>
      </c>
      <c r="K166">
        <v>586.9</v>
      </c>
      <c r="L166">
        <v>648.70000000000005</v>
      </c>
      <c r="M166">
        <v>682</v>
      </c>
      <c r="N166">
        <v>692.3</v>
      </c>
      <c r="O166">
        <v>715.9</v>
      </c>
      <c r="P166">
        <v>719.7</v>
      </c>
      <c r="Q166">
        <v>724.1</v>
      </c>
      <c r="R166">
        <v>731.8</v>
      </c>
      <c r="S166">
        <v>773.4</v>
      </c>
      <c r="T166">
        <v>821.1</v>
      </c>
      <c r="U166">
        <v>831.6</v>
      </c>
      <c r="V166">
        <v>831.2</v>
      </c>
      <c r="W166">
        <v>831.9</v>
      </c>
      <c r="X166">
        <v>835.4</v>
      </c>
      <c r="Y166">
        <v>848.9</v>
      </c>
      <c r="Z166">
        <v>877.5</v>
      </c>
      <c r="AA166">
        <v>888.6</v>
      </c>
      <c r="AB166">
        <v>906.2</v>
      </c>
      <c r="AC166">
        <v>917.1</v>
      </c>
      <c r="AD166">
        <v>913.8</v>
      </c>
      <c r="AE166">
        <v>908.6</v>
      </c>
      <c r="AF166">
        <v>902.7</v>
      </c>
      <c r="AG166">
        <v>900.3</v>
      </c>
      <c r="AH166">
        <v>902.8</v>
      </c>
      <c r="AI166">
        <v>941.1</v>
      </c>
      <c r="AJ166">
        <v>1000</v>
      </c>
      <c r="AK166">
        <v>1026.9000000000001</v>
      </c>
      <c r="AL166">
        <v>1061.0999999999999</v>
      </c>
      <c r="AM166">
        <v>1145.0999999999999</v>
      </c>
      <c r="AN166">
        <v>1113.7</v>
      </c>
      <c r="AO166">
        <v>1135</v>
      </c>
    </row>
    <row r="167" spans="1:41" x14ac:dyDescent="0.2">
      <c r="A167">
        <v>1</v>
      </c>
      <c r="B167">
        <v>56</v>
      </c>
      <c r="C167">
        <v>2289.5</v>
      </c>
      <c r="D167">
        <v>2588.6999999999998</v>
      </c>
      <c r="E167">
        <v>2897.5</v>
      </c>
      <c r="F167">
        <v>2955.9</v>
      </c>
      <c r="G167">
        <v>3438.7</v>
      </c>
      <c r="H167">
        <v>4113.7</v>
      </c>
      <c r="I167">
        <v>4687.6000000000004</v>
      </c>
      <c r="J167">
        <v>5304.8</v>
      </c>
      <c r="K167">
        <v>5365.6</v>
      </c>
      <c r="L167">
        <v>5832.3</v>
      </c>
      <c r="M167">
        <v>5331.2</v>
      </c>
      <c r="N167">
        <v>5360.2</v>
      </c>
      <c r="O167">
        <v>5983.1</v>
      </c>
      <c r="P167">
        <v>6106.5</v>
      </c>
      <c r="Q167">
        <v>6279</v>
      </c>
      <c r="R167">
        <v>6632.7</v>
      </c>
      <c r="S167">
        <v>7114.8</v>
      </c>
      <c r="T167">
        <v>7662.3</v>
      </c>
      <c r="U167">
        <v>7713.6</v>
      </c>
      <c r="V167">
        <v>7617.7</v>
      </c>
      <c r="W167">
        <v>7991.7</v>
      </c>
      <c r="X167">
        <v>8751.5</v>
      </c>
      <c r="Y167">
        <v>9657.1</v>
      </c>
      <c r="Z167">
        <v>10344</v>
      </c>
      <c r="AA167">
        <v>11136.6</v>
      </c>
      <c r="AB167">
        <v>10946.6</v>
      </c>
      <c r="AC167">
        <v>11242.5</v>
      </c>
      <c r="AD167">
        <v>11244.8</v>
      </c>
      <c r="AE167">
        <v>11598.6</v>
      </c>
      <c r="AF167">
        <v>10792.8</v>
      </c>
      <c r="AG167">
        <v>10343.299999999999</v>
      </c>
      <c r="AH167">
        <v>10306.1</v>
      </c>
      <c r="AI167">
        <v>11035.4</v>
      </c>
      <c r="AJ167">
        <v>12217.4</v>
      </c>
      <c r="AK167">
        <v>13406</v>
      </c>
      <c r="AL167">
        <v>14461.5</v>
      </c>
      <c r="AM167">
        <v>14550.2</v>
      </c>
      <c r="AN167">
        <v>12974.6</v>
      </c>
      <c r="AO167">
        <v>15082.7</v>
      </c>
    </row>
    <row r="168" spans="1:41" x14ac:dyDescent="0.2">
      <c r="A168">
        <v>2</v>
      </c>
      <c r="B168">
        <v>56</v>
      </c>
      <c r="C168">
        <v>9671.4</v>
      </c>
      <c r="D168">
        <v>10616.7</v>
      </c>
      <c r="E168">
        <v>10485.9</v>
      </c>
      <c r="F168">
        <v>9315.2000000000007</v>
      </c>
      <c r="G168">
        <v>10309.799999999999</v>
      </c>
      <c r="H168">
        <v>11450.6</v>
      </c>
      <c r="I168">
        <v>12029.6</v>
      </c>
      <c r="J168">
        <v>12419.3</v>
      </c>
      <c r="K168">
        <v>11207.4</v>
      </c>
      <c r="L168">
        <v>10904.5</v>
      </c>
      <c r="M168">
        <v>9234.7000000000007</v>
      </c>
      <c r="N168">
        <v>9053.1</v>
      </c>
      <c r="O168">
        <v>9807.7999999999993</v>
      </c>
      <c r="P168">
        <v>9759.4</v>
      </c>
      <c r="Q168">
        <v>9800</v>
      </c>
      <c r="R168">
        <v>9997.7000000000007</v>
      </c>
      <c r="S168">
        <v>10327.1</v>
      </c>
      <c r="T168">
        <v>10597.4</v>
      </c>
      <c r="U168">
        <v>10227.5</v>
      </c>
      <c r="V168">
        <v>9678.6</v>
      </c>
      <c r="W168">
        <v>9899.6</v>
      </c>
      <c r="X168">
        <v>10619.1</v>
      </c>
      <c r="Y168">
        <v>11488.1</v>
      </c>
      <c r="Z168">
        <v>11977</v>
      </c>
      <c r="AA168">
        <v>12655</v>
      </c>
      <c r="AB168">
        <v>12305.1</v>
      </c>
      <c r="AC168">
        <v>12504.6</v>
      </c>
      <c r="AD168">
        <v>12443.2</v>
      </c>
      <c r="AE168">
        <v>12724.9</v>
      </c>
      <c r="AF168">
        <v>11631.4</v>
      </c>
      <c r="AG168">
        <v>11006.3</v>
      </c>
      <c r="AH168">
        <v>10881.8</v>
      </c>
      <c r="AI168">
        <v>11497.1</v>
      </c>
      <c r="AJ168">
        <v>12217.4</v>
      </c>
      <c r="AK168">
        <v>12999</v>
      </c>
      <c r="AL168">
        <v>13645</v>
      </c>
      <c r="AM168">
        <v>13230.1</v>
      </c>
      <c r="AN168">
        <v>11428.2</v>
      </c>
      <c r="AO168">
        <v>13224.3</v>
      </c>
    </row>
    <row r="169" spans="1:41" x14ac:dyDescent="0.2">
      <c r="A169">
        <v>3</v>
      </c>
      <c r="B169">
        <v>56</v>
      </c>
      <c r="C169">
        <v>236.7</v>
      </c>
      <c r="D169">
        <v>243.8</v>
      </c>
      <c r="E169">
        <v>276.3</v>
      </c>
      <c r="F169">
        <v>317.3</v>
      </c>
      <c r="G169">
        <v>333.5</v>
      </c>
      <c r="H169">
        <v>359.3</v>
      </c>
      <c r="I169">
        <v>389.7</v>
      </c>
      <c r="J169">
        <v>427.1</v>
      </c>
      <c r="K169">
        <v>478.8</v>
      </c>
      <c r="L169">
        <v>534.9</v>
      </c>
      <c r="M169">
        <v>577.29999999999995</v>
      </c>
      <c r="N169">
        <v>592.1</v>
      </c>
      <c r="O169">
        <v>610</v>
      </c>
      <c r="P169">
        <v>625.70000000000005</v>
      </c>
      <c r="Q169">
        <v>640.70000000000005</v>
      </c>
      <c r="R169">
        <v>663.4</v>
      </c>
      <c r="S169">
        <v>688.9</v>
      </c>
      <c r="T169">
        <v>723</v>
      </c>
      <c r="U169">
        <v>754.2</v>
      </c>
      <c r="V169">
        <v>787.1</v>
      </c>
      <c r="W169">
        <v>807.3</v>
      </c>
      <c r="X169">
        <v>824.1</v>
      </c>
      <c r="Y169">
        <v>840.6</v>
      </c>
      <c r="Z169">
        <v>863.7</v>
      </c>
      <c r="AA169">
        <v>880</v>
      </c>
      <c r="AB169">
        <v>889.6</v>
      </c>
      <c r="AC169">
        <v>899.1</v>
      </c>
      <c r="AD169">
        <v>903.7</v>
      </c>
      <c r="AE169">
        <v>911.5</v>
      </c>
      <c r="AF169">
        <v>927.9</v>
      </c>
      <c r="AG169">
        <v>939.8</v>
      </c>
      <c r="AH169">
        <v>947.1</v>
      </c>
      <c r="AI169">
        <v>959.8</v>
      </c>
      <c r="AJ169">
        <v>1000</v>
      </c>
      <c r="AK169">
        <v>1031.3</v>
      </c>
      <c r="AL169">
        <v>1059.8</v>
      </c>
      <c r="AM169">
        <v>1099.8</v>
      </c>
      <c r="AN169">
        <v>1135.3</v>
      </c>
      <c r="AO169">
        <v>1140.5</v>
      </c>
    </row>
    <row r="170" spans="1:41" x14ac:dyDescent="0.2">
      <c r="A170">
        <v>1</v>
      </c>
      <c r="B170">
        <v>57</v>
      </c>
      <c r="C170">
        <v>10831.4</v>
      </c>
      <c r="D170">
        <v>12372.7</v>
      </c>
      <c r="E170">
        <v>14331.7</v>
      </c>
      <c r="F170">
        <v>14364.8</v>
      </c>
      <c r="G170">
        <v>15603.9</v>
      </c>
      <c r="H170">
        <v>18217.900000000001</v>
      </c>
      <c r="I170">
        <v>20649.8</v>
      </c>
      <c r="J170">
        <v>23667.9</v>
      </c>
      <c r="K170">
        <v>25360.6</v>
      </c>
      <c r="L170">
        <v>27147.5</v>
      </c>
      <c r="M170">
        <v>26549.3</v>
      </c>
      <c r="N170">
        <v>26140.2</v>
      </c>
      <c r="O170">
        <v>27640.2</v>
      </c>
      <c r="P170">
        <v>29172.3</v>
      </c>
      <c r="Q170">
        <v>29428.3</v>
      </c>
      <c r="R170">
        <v>32453</v>
      </c>
      <c r="S170">
        <v>34325.9</v>
      </c>
      <c r="T170">
        <v>35265.300000000003</v>
      </c>
      <c r="U170">
        <v>35286.800000000003</v>
      </c>
      <c r="V170">
        <v>33193.199999999997</v>
      </c>
      <c r="W170">
        <v>35375.699999999997</v>
      </c>
      <c r="X170">
        <v>36780.5</v>
      </c>
      <c r="Y170">
        <v>40393.800000000003</v>
      </c>
      <c r="Z170">
        <v>44073.5</v>
      </c>
      <c r="AA170">
        <v>46580.800000000003</v>
      </c>
      <c r="AB170">
        <v>51835.5</v>
      </c>
      <c r="AC170">
        <v>54774.9</v>
      </c>
      <c r="AD170">
        <v>56553.1</v>
      </c>
      <c r="AE170">
        <v>60072.3</v>
      </c>
      <c r="AF170">
        <v>57558.400000000001</v>
      </c>
      <c r="AG170">
        <v>58365.5</v>
      </c>
      <c r="AH170">
        <v>58296.1</v>
      </c>
      <c r="AI170">
        <v>62173.3</v>
      </c>
      <c r="AJ170">
        <v>68938.3</v>
      </c>
      <c r="AK170">
        <v>75388.3</v>
      </c>
      <c r="AL170">
        <v>81381.3</v>
      </c>
      <c r="AM170">
        <v>81888.899999999994</v>
      </c>
      <c r="AN170">
        <v>73365.399999999994</v>
      </c>
      <c r="AO170">
        <v>80319.600000000006</v>
      </c>
    </row>
    <row r="171" spans="1:41" x14ac:dyDescent="0.2">
      <c r="A171">
        <v>2</v>
      </c>
      <c r="B171">
        <v>57</v>
      </c>
      <c r="C171">
        <v>42391</v>
      </c>
      <c r="D171">
        <v>46674</v>
      </c>
      <c r="E171">
        <v>42554</v>
      </c>
      <c r="F171">
        <v>36023.1</v>
      </c>
      <c r="G171">
        <v>38353.5</v>
      </c>
      <c r="H171">
        <v>41839.800000000003</v>
      </c>
      <c r="I171">
        <v>43282.6</v>
      </c>
      <c r="J171">
        <v>45332.800000000003</v>
      </c>
      <c r="K171">
        <v>44866.5</v>
      </c>
      <c r="L171">
        <v>44115.9</v>
      </c>
      <c r="M171">
        <v>42429</v>
      </c>
      <c r="N171">
        <v>42280.9</v>
      </c>
      <c r="O171">
        <v>43543.6</v>
      </c>
      <c r="P171">
        <v>45230.1</v>
      </c>
      <c r="Q171">
        <v>45384.1</v>
      </c>
      <c r="R171">
        <v>48845.599999999999</v>
      </c>
      <c r="S171">
        <v>47835.199999999997</v>
      </c>
      <c r="T171">
        <v>46799.7</v>
      </c>
      <c r="U171">
        <v>46401.8</v>
      </c>
      <c r="V171">
        <v>43741.9</v>
      </c>
      <c r="W171">
        <v>46852.1</v>
      </c>
      <c r="X171">
        <v>48219.8</v>
      </c>
      <c r="Y171">
        <v>51328.9</v>
      </c>
      <c r="Z171">
        <v>52952.1</v>
      </c>
      <c r="AA171">
        <v>55023.5</v>
      </c>
      <c r="AB171">
        <v>60394.3</v>
      </c>
      <c r="AC171">
        <v>62795.7</v>
      </c>
      <c r="AD171">
        <v>64399.7</v>
      </c>
      <c r="AE171">
        <v>67448.3</v>
      </c>
      <c r="AF171">
        <v>64732.3</v>
      </c>
      <c r="AG171">
        <v>65536.7</v>
      </c>
      <c r="AH171">
        <v>65306.3</v>
      </c>
      <c r="AI171">
        <v>65968.899999999994</v>
      </c>
      <c r="AJ171">
        <v>68938.3</v>
      </c>
      <c r="AK171">
        <v>72513.2</v>
      </c>
      <c r="AL171">
        <v>75288.5</v>
      </c>
      <c r="AM171">
        <v>68255.399999999994</v>
      </c>
      <c r="AN171">
        <v>63884.1</v>
      </c>
      <c r="AO171">
        <v>70987.199999999997</v>
      </c>
    </row>
    <row r="172" spans="1:41" x14ac:dyDescent="0.2">
      <c r="A172">
        <v>3</v>
      </c>
      <c r="B172">
        <v>57</v>
      </c>
      <c r="C172">
        <v>255.5</v>
      </c>
      <c r="D172">
        <v>265.10000000000002</v>
      </c>
      <c r="E172">
        <v>336.8</v>
      </c>
      <c r="F172">
        <v>398.8</v>
      </c>
      <c r="G172">
        <v>406.8</v>
      </c>
      <c r="H172">
        <v>435.4</v>
      </c>
      <c r="I172">
        <v>477.1</v>
      </c>
      <c r="J172">
        <v>522.1</v>
      </c>
      <c r="K172">
        <v>565.20000000000005</v>
      </c>
      <c r="L172">
        <v>615.4</v>
      </c>
      <c r="M172">
        <v>625.70000000000005</v>
      </c>
      <c r="N172">
        <v>618.29999999999995</v>
      </c>
      <c r="O172">
        <v>634.79999999999995</v>
      </c>
      <c r="P172">
        <v>645</v>
      </c>
      <c r="Q172">
        <v>648.4</v>
      </c>
      <c r="R172">
        <v>664.4</v>
      </c>
      <c r="S172">
        <v>717.6</v>
      </c>
      <c r="T172">
        <v>753.5</v>
      </c>
      <c r="U172">
        <v>760.5</v>
      </c>
      <c r="V172">
        <v>758.8</v>
      </c>
      <c r="W172">
        <v>755</v>
      </c>
      <c r="X172">
        <v>762.8</v>
      </c>
      <c r="Y172">
        <v>787</v>
      </c>
      <c r="Z172">
        <v>832.3</v>
      </c>
      <c r="AA172">
        <v>846.6</v>
      </c>
      <c r="AB172">
        <v>858.3</v>
      </c>
      <c r="AC172">
        <v>872.3</v>
      </c>
      <c r="AD172">
        <v>878.2</v>
      </c>
      <c r="AE172">
        <v>890.6</v>
      </c>
      <c r="AF172">
        <v>889.2</v>
      </c>
      <c r="AG172">
        <v>890.6</v>
      </c>
      <c r="AH172">
        <v>892.7</v>
      </c>
      <c r="AI172">
        <v>942.5</v>
      </c>
      <c r="AJ172">
        <v>1000</v>
      </c>
      <c r="AK172">
        <v>1039.5999999999999</v>
      </c>
      <c r="AL172">
        <v>1080.9000000000001</v>
      </c>
      <c r="AM172">
        <v>1199.7</v>
      </c>
      <c r="AN172">
        <v>1148.4000000000001</v>
      </c>
      <c r="AO172">
        <v>1131.5</v>
      </c>
    </row>
    <row r="173" spans="1:41" x14ac:dyDescent="0.2">
      <c r="A173">
        <v>1</v>
      </c>
      <c r="B173">
        <v>58</v>
      </c>
      <c r="C173">
        <v>7593</v>
      </c>
      <c r="D173">
        <v>8589.1</v>
      </c>
      <c r="E173">
        <v>10644.7</v>
      </c>
      <c r="F173">
        <v>11966.2</v>
      </c>
      <c r="G173">
        <v>12979.3</v>
      </c>
      <c r="H173">
        <v>14825.9</v>
      </c>
      <c r="I173">
        <v>16234.9</v>
      </c>
      <c r="J173">
        <v>18172</v>
      </c>
      <c r="K173">
        <v>18863.5</v>
      </c>
      <c r="L173">
        <v>19391.099999999999</v>
      </c>
      <c r="M173">
        <v>18541.599999999999</v>
      </c>
      <c r="N173">
        <v>17675.2</v>
      </c>
      <c r="O173">
        <v>17938.099999999999</v>
      </c>
      <c r="P173">
        <v>17989</v>
      </c>
      <c r="Q173">
        <v>16913.5</v>
      </c>
      <c r="R173">
        <v>17618.400000000001</v>
      </c>
      <c r="S173">
        <v>18833.3</v>
      </c>
      <c r="T173">
        <v>19146.599999999999</v>
      </c>
      <c r="U173">
        <v>20448.2</v>
      </c>
      <c r="V173">
        <v>20530.599999999999</v>
      </c>
      <c r="W173">
        <v>20521.900000000001</v>
      </c>
      <c r="X173">
        <v>19812.3</v>
      </c>
      <c r="Y173">
        <v>21212.5</v>
      </c>
      <c r="Z173">
        <v>22180.3</v>
      </c>
      <c r="AA173">
        <v>22516.5</v>
      </c>
      <c r="AB173">
        <v>22400.9</v>
      </c>
      <c r="AC173">
        <v>23359.4</v>
      </c>
      <c r="AD173">
        <v>23708.2</v>
      </c>
      <c r="AE173">
        <v>24724</v>
      </c>
      <c r="AF173">
        <v>23331.8</v>
      </c>
      <c r="AG173">
        <v>23001.9</v>
      </c>
      <c r="AH173">
        <v>22868.6</v>
      </c>
      <c r="AI173">
        <v>24377.599999999999</v>
      </c>
      <c r="AJ173">
        <v>26989.200000000001</v>
      </c>
      <c r="AK173">
        <v>29562.400000000001</v>
      </c>
      <c r="AL173">
        <v>31874.6</v>
      </c>
      <c r="AM173">
        <v>32091.7</v>
      </c>
      <c r="AN173">
        <v>28928.5</v>
      </c>
      <c r="AO173">
        <v>34699</v>
      </c>
    </row>
    <row r="174" spans="1:41" x14ac:dyDescent="0.2">
      <c r="A174">
        <v>2</v>
      </c>
      <c r="B174">
        <v>58</v>
      </c>
      <c r="C174">
        <v>25151.599999999999</v>
      </c>
      <c r="D174">
        <v>27071.200000000001</v>
      </c>
      <c r="E174">
        <v>27519.8</v>
      </c>
      <c r="F174">
        <v>26708.1</v>
      </c>
      <c r="G174">
        <v>27866.5</v>
      </c>
      <c r="H174">
        <v>29399</v>
      </c>
      <c r="I174">
        <v>29575.7</v>
      </c>
      <c r="J174">
        <v>30029.1</v>
      </c>
      <c r="K174">
        <v>28002.7</v>
      </c>
      <c r="L174">
        <v>27176.9</v>
      </c>
      <c r="M174">
        <v>24897.5</v>
      </c>
      <c r="N174">
        <v>23489.3</v>
      </c>
      <c r="O174">
        <v>23087.200000000001</v>
      </c>
      <c r="P174">
        <v>22925.7</v>
      </c>
      <c r="Q174">
        <v>21465.200000000001</v>
      </c>
      <c r="R174">
        <v>22430.1</v>
      </c>
      <c r="S174">
        <v>23338.799999999999</v>
      </c>
      <c r="T174">
        <v>22987.7</v>
      </c>
      <c r="U174">
        <v>23929.599999999999</v>
      </c>
      <c r="V174">
        <v>23659.1</v>
      </c>
      <c r="W174">
        <v>23734.7</v>
      </c>
      <c r="X174">
        <v>23402</v>
      </c>
      <c r="Y174">
        <v>25128</v>
      </c>
      <c r="Z174">
        <v>24743.3</v>
      </c>
      <c r="AA174">
        <v>25764.799999999999</v>
      </c>
      <c r="AB174">
        <v>25653.599999999999</v>
      </c>
      <c r="AC174">
        <v>26628.9</v>
      </c>
      <c r="AD174">
        <v>27119.9</v>
      </c>
      <c r="AE174">
        <v>28108</v>
      </c>
      <c r="AF174">
        <v>26445.9</v>
      </c>
      <c r="AG174">
        <v>25785.5</v>
      </c>
      <c r="AH174">
        <v>25357</v>
      </c>
      <c r="AI174">
        <v>26350.799999999999</v>
      </c>
      <c r="AJ174">
        <v>26989.200000000001</v>
      </c>
      <c r="AK174">
        <v>28467.9</v>
      </c>
      <c r="AL174">
        <v>29252.5</v>
      </c>
      <c r="AM174">
        <v>27244.2</v>
      </c>
      <c r="AN174">
        <v>23512.6</v>
      </c>
      <c r="AO174">
        <v>27915.8</v>
      </c>
    </row>
    <row r="175" spans="1:41" x14ac:dyDescent="0.2">
      <c r="A175">
        <v>3</v>
      </c>
      <c r="B175">
        <v>58</v>
      </c>
      <c r="C175">
        <v>301.89999999999998</v>
      </c>
      <c r="D175">
        <v>317.3</v>
      </c>
      <c r="E175">
        <v>386.8</v>
      </c>
      <c r="F175">
        <v>448</v>
      </c>
      <c r="G175">
        <v>465.8</v>
      </c>
      <c r="H175">
        <v>504.3</v>
      </c>
      <c r="I175">
        <v>548.9</v>
      </c>
      <c r="J175">
        <v>605.1</v>
      </c>
      <c r="K175">
        <v>673.6</v>
      </c>
      <c r="L175">
        <v>713.5</v>
      </c>
      <c r="M175">
        <v>744.7</v>
      </c>
      <c r="N175">
        <v>752.5</v>
      </c>
      <c r="O175">
        <v>777</v>
      </c>
      <c r="P175">
        <v>784.7</v>
      </c>
      <c r="Q175">
        <v>788</v>
      </c>
      <c r="R175">
        <v>785.5</v>
      </c>
      <c r="S175">
        <v>807</v>
      </c>
      <c r="T175">
        <v>832.9</v>
      </c>
      <c r="U175">
        <v>854.5</v>
      </c>
      <c r="V175">
        <v>867.8</v>
      </c>
      <c r="W175">
        <v>864.6</v>
      </c>
      <c r="X175">
        <v>846.6</v>
      </c>
      <c r="Y175">
        <v>844.2</v>
      </c>
      <c r="Z175">
        <v>896.4</v>
      </c>
      <c r="AA175">
        <v>873.9</v>
      </c>
      <c r="AB175">
        <v>873.2</v>
      </c>
      <c r="AC175">
        <v>877.2</v>
      </c>
      <c r="AD175">
        <v>874.2</v>
      </c>
      <c r="AE175">
        <v>879.6</v>
      </c>
      <c r="AF175">
        <v>882.2</v>
      </c>
      <c r="AG175">
        <v>892</v>
      </c>
      <c r="AH175">
        <v>901.9</v>
      </c>
      <c r="AI175">
        <v>925.1</v>
      </c>
      <c r="AJ175">
        <v>1000</v>
      </c>
      <c r="AK175">
        <v>1038.4000000000001</v>
      </c>
      <c r="AL175">
        <v>1089.5999999999999</v>
      </c>
      <c r="AM175">
        <v>1177.9000000000001</v>
      </c>
      <c r="AN175">
        <v>1230.3</v>
      </c>
      <c r="AO175">
        <v>1243</v>
      </c>
    </row>
    <row r="176" spans="1:41" x14ac:dyDescent="0.2">
      <c r="A176">
        <v>1</v>
      </c>
      <c r="B176">
        <v>59</v>
      </c>
      <c r="C176">
        <v>3072</v>
      </c>
      <c r="D176">
        <v>3392.1</v>
      </c>
      <c r="E176">
        <v>3472.3</v>
      </c>
      <c r="F176">
        <v>3604.8</v>
      </c>
      <c r="G176">
        <v>4372.6000000000004</v>
      </c>
      <c r="H176">
        <v>4947.6000000000004</v>
      </c>
      <c r="I176">
        <v>5462</v>
      </c>
      <c r="J176">
        <v>5953</v>
      </c>
      <c r="K176">
        <v>5483.7</v>
      </c>
      <c r="L176">
        <v>6002</v>
      </c>
      <c r="M176">
        <v>5486.7</v>
      </c>
      <c r="N176">
        <v>6419.5</v>
      </c>
      <c r="O176">
        <v>7145.4</v>
      </c>
      <c r="P176">
        <v>7477.1</v>
      </c>
      <c r="Q176">
        <v>7336.5</v>
      </c>
      <c r="R176">
        <v>7781</v>
      </c>
      <c r="S176">
        <v>8041.5</v>
      </c>
      <c r="T176">
        <v>8332.2999999999993</v>
      </c>
      <c r="U176">
        <v>8105.6</v>
      </c>
      <c r="V176">
        <v>7868</v>
      </c>
      <c r="W176">
        <v>8458.2000000000007</v>
      </c>
      <c r="X176">
        <v>8831.2999999999993</v>
      </c>
      <c r="Y176">
        <v>10040</v>
      </c>
      <c r="Z176">
        <v>10192.6</v>
      </c>
      <c r="AA176">
        <v>10585.5</v>
      </c>
      <c r="AB176">
        <v>10900.6</v>
      </c>
      <c r="AC176">
        <v>11196.8</v>
      </c>
      <c r="AD176">
        <v>11204.8</v>
      </c>
      <c r="AE176">
        <v>11481.5</v>
      </c>
      <c r="AF176">
        <v>10642.1</v>
      </c>
      <c r="AG176">
        <v>10131</v>
      </c>
      <c r="AH176">
        <v>10076.6</v>
      </c>
      <c r="AI176">
        <v>10775.6</v>
      </c>
      <c r="AJ176">
        <v>11930.1</v>
      </c>
      <c r="AK176">
        <v>13052.5</v>
      </c>
      <c r="AL176">
        <v>14063.8</v>
      </c>
      <c r="AM176">
        <v>14151.3</v>
      </c>
      <c r="AN176">
        <v>12644.9</v>
      </c>
      <c r="AO176">
        <v>14699.4</v>
      </c>
    </row>
    <row r="177" spans="1:41" x14ac:dyDescent="0.2">
      <c r="A177">
        <v>2</v>
      </c>
      <c r="B177">
        <v>59</v>
      </c>
      <c r="C177">
        <v>10240.5</v>
      </c>
      <c r="D177">
        <v>10980.4</v>
      </c>
      <c r="E177">
        <v>10040.1</v>
      </c>
      <c r="F177">
        <v>9002.5</v>
      </c>
      <c r="G177">
        <v>10378.299999999999</v>
      </c>
      <c r="H177">
        <v>10925.7</v>
      </c>
      <c r="I177">
        <v>11172.1</v>
      </c>
      <c r="J177">
        <v>11258.7</v>
      </c>
      <c r="K177">
        <v>9606.7999999999993</v>
      </c>
      <c r="L177">
        <v>9833.1</v>
      </c>
      <c r="M177">
        <v>8563.6</v>
      </c>
      <c r="N177">
        <v>9619</v>
      </c>
      <c r="O177">
        <v>10511.6</v>
      </c>
      <c r="P177">
        <v>10774.4</v>
      </c>
      <c r="Q177">
        <v>10688.8</v>
      </c>
      <c r="R177">
        <v>11523.3</v>
      </c>
      <c r="S177">
        <v>11483.2</v>
      </c>
      <c r="T177">
        <v>11250.5</v>
      </c>
      <c r="U177">
        <v>10538.7</v>
      </c>
      <c r="V177">
        <v>9986</v>
      </c>
      <c r="W177">
        <v>10585.6</v>
      </c>
      <c r="X177">
        <v>10863.5</v>
      </c>
      <c r="Y177">
        <v>12173.3</v>
      </c>
      <c r="Z177">
        <v>12043.5</v>
      </c>
      <c r="AA177">
        <v>12305.6</v>
      </c>
      <c r="AB177">
        <v>12540</v>
      </c>
      <c r="AC177">
        <v>12778.6</v>
      </c>
      <c r="AD177">
        <v>12647.2</v>
      </c>
      <c r="AE177">
        <v>12729.6</v>
      </c>
      <c r="AF177">
        <v>11593.5</v>
      </c>
      <c r="AG177">
        <v>10937.2</v>
      </c>
      <c r="AH177">
        <v>10829.7</v>
      </c>
      <c r="AI177">
        <v>11171.8</v>
      </c>
      <c r="AJ177">
        <v>11930.1</v>
      </c>
      <c r="AK177">
        <v>12639.4</v>
      </c>
      <c r="AL177">
        <v>13072.9</v>
      </c>
      <c r="AM177">
        <v>12393.1</v>
      </c>
      <c r="AN177">
        <v>10836.3</v>
      </c>
      <c r="AO177">
        <v>12455.9</v>
      </c>
    </row>
    <row r="178" spans="1:41" x14ac:dyDescent="0.2">
      <c r="A178">
        <v>3</v>
      </c>
      <c r="B178">
        <v>59</v>
      </c>
      <c r="C178">
        <v>300</v>
      </c>
      <c r="D178">
        <v>308.89999999999998</v>
      </c>
      <c r="E178">
        <v>345.8</v>
      </c>
      <c r="F178">
        <v>400.4</v>
      </c>
      <c r="G178">
        <v>421.3</v>
      </c>
      <c r="H178">
        <v>452.8</v>
      </c>
      <c r="I178">
        <v>488.9</v>
      </c>
      <c r="J178">
        <v>528.70000000000005</v>
      </c>
      <c r="K178">
        <v>570.79999999999995</v>
      </c>
      <c r="L178">
        <v>610.4</v>
      </c>
      <c r="M178">
        <v>640.70000000000005</v>
      </c>
      <c r="N178">
        <v>667.4</v>
      </c>
      <c r="O178">
        <v>679.8</v>
      </c>
      <c r="P178">
        <v>694</v>
      </c>
      <c r="Q178">
        <v>686.4</v>
      </c>
      <c r="R178">
        <v>675.2</v>
      </c>
      <c r="S178">
        <v>700.3</v>
      </c>
      <c r="T178">
        <v>740.6</v>
      </c>
      <c r="U178">
        <v>769.1</v>
      </c>
      <c r="V178">
        <v>787.9</v>
      </c>
      <c r="W178">
        <v>799</v>
      </c>
      <c r="X178">
        <v>812.9</v>
      </c>
      <c r="Y178">
        <v>824.8</v>
      </c>
      <c r="Z178">
        <v>846.3</v>
      </c>
      <c r="AA178">
        <v>860.2</v>
      </c>
      <c r="AB178">
        <v>869.3</v>
      </c>
      <c r="AC178">
        <v>876.2</v>
      </c>
      <c r="AD178">
        <v>886</v>
      </c>
      <c r="AE178">
        <v>901.9</v>
      </c>
      <c r="AF178">
        <v>917.9</v>
      </c>
      <c r="AG178">
        <v>926.3</v>
      </c>
      <c r="AH178">
        <v>930.5</v>
      </c>
      <c r="AI178">
        <v>964.5</v>
      </c>
      <c r="AJ178">
        <v>1000</v>
      </c>
      <c r="AK178">
        <v>1032.7</v>
      </c>
      <c r="AL178">
        <v>1075.8</v>
      </c>
      <c r="AM178">
        <v>1141.9000000000001</v>
      </c>
      <c r="AN178">
        <v>1166.9000000000001</v>
      </c>
      <c r="AO178">
        <v>1180.0999999999999</v>
      </c>
    </row>
    <row r="179" spans="1:41" x14ac:dyDescent="0.2">
      <c r="A179">
        <v>1</v>
      </c>
      <c r="B179">
        <v>60</v>
      </c>
      <c r="C179">
        <v>1964</v>
      </c>
      <c r="D179">
        <v>2165.6999999999998</v>
      </c>
      <c r="E179">
        <v>2440.6</v>
      </c>
      <c r="F179">
        <v>2315.8000000000002</v>
      </c>
      <c r="G179">
        <v>2650.4</v>
      </c>
      <c r="H179">
        <v>3038.6</v>
      </c>
      <c r="I179">
        <v>3329.9</v>
      </c>
      <c r="J179">
        <v>3738.8</v>
      </c>
      <c r="K179">
        <v>3476.7</v>
      </c>
      <c r="L179">
        <v>3632.4</v>
      </c>
      <c r="M179">
        <v>4023.4</v>
      </c>
      <c r="N179">
        <v>4430</v>
      </c>
      <c r="O179">
        <v>4891.1000000000004</v>
      </c>
      <c r="P179">
        <v>4949.3999999999996</v>
      </c>
      <c r="Q179">
        <v>4969</v>
      </c>
      <c r="R179">
        <v>5004.8</v>
      </c>
      <c r="S179">
        <v>5442.3</v>
      </c>
      <c r="T179">
        <v>5387.4</v>
      </c>
      <c r="U179">
        <v>5692.2</v>
      </c>
      <c r="V179">
        <v>5723.7</v>
      </c>
      <c r="W179">
        <v>6106.4</v>
      </c>
      <c r="X179">
        <v>6890.1</v>
      </c>
      <c r="Y179">
        <v>7121.9</v>
      </c>
      <c r="Z179">
        <v>7882.4</v>
      </c>
      <c r="AA179">
        <v>8149.7</v>
      </c>
      <c r="AB179">
        <v>8275.4</v>
      </c>
      <c r="AC179">
        <v>9497.9</v>
      </c>
      <c r="AD179">
        <v>9777.2999999999993</v>
      </c>
      <c r="AE179">
        <v>10855.6</v>
      </c>
      <c r="AF179">
        <v>9147.1</v>
      </c>
      <c r="AG179">
        <v>8564.2999999999993</v>
      </c>
      <c r="AH179">
        <v>8349</v>
      </c>
      <c r="AI179">
        <v>9390.6</v>
      </c>
      <c r="AJ179">
        <v>10130</v>
      </c>
      <c r="AK179">
        <v>10889.1</v>
      </c>
      <c r="AL179">
        <v>11583</v>
      </c>
      <c r="AM179">
        <v>11735.8</v>
      </c>
      <c r="AN179">
        <v>10125.5</v>
      </c>
      <c r="AO179">
        <v>11770.7</v>
      </c>
    </row>
    <row r="180" spans="1:41" x14ac:dyDescent="0.2">
      <c r="A180">
        <v>2</v>
      </c>
      <c r="B180">
        <v>60</v>
      </c>
      <c r="C180">
        <v>6947.4</v>
      </c>
      <c r="D180">
        <v>7317.7</v>
      </c>
      <c r="E180">
        <v>6575.5</v>
      </c>
      <c r="F180">
        <v>5543</v>
      </c>
      <c r="G180">
        <v>6144</v>
      </c>
      <c r="H180">
        <v>6730.6</v>
      </c>
      <c r="I180">
        <v>6845.2</v>
      </c>
      <c r="J180">
        <v>6894.9</v>
      </c>
      <c r="K180">
        <v>5886.3</v>
      </c>
      <c r="L180">
        <v>5681.8</v>
      </c>
      <c r="M180">
        <v>5967.8</v>
      </c>
      <c r="N180">
        <v>6636.1</v>
      </c>
      <c r="O180">
        <v>7207.1</v>
      </c>
      <c r="P180">
        <v>7159.5</v>
      </c>
      <c r="Q180">
        <v>7113.5</v>
      </c>
      <c r="R180">
        <v>7093.9</v>
      </c>
      <c r="S180">
        <v>7449.8</v>
      </c>
      <c r="T180">
        <v>7059.1</v>
      </c>
      <c r="U180">
        <v>7267.7</v>
      </c>
      <c r="V180">
        <v>7191.8</v>
      </c>
      <c r="W180">
        <v>7605.3</v>
      </c>
      <c r="X180">
        <v>8475.1</v>
      </c>
      <c r="Y180">
        <v>8611.6</v>
      </c>
      <c r="Z180">
        <v>9354</v>
      </c>
      <c r="AA180">
        <v>9592.1</v>
      </c>
      <c r="AB180">
        <v>9694.5</v>
      </c>
      <c r="AC180">
        <v>11072.4</v>
      </c>
      <c r="AD180">
        <v>11386.2</v>
      </c>
      <c r="AE180">
        <v>12622.7</v>
      </c>
      <c r="AF180">
        <v>10595.5</v>
      </c>
      <c r="AG180">
        <v>9885</v>
      </c>
      <c r="AH180">
        <v>9595</v>
      </c>
      <c r="AI180">
        <v>9859.1</v>
      </c>
      <c r="AJ180">
        <v>10130</v>
      </c>
      <c r="AK180">
        <v>10557.5</v>
      </c>
      <c r="AL180">
        <v>10970.2</v>
      </c>
      <c r="AM180">
        <v>9706.4</v>
      </c>
      <c r="AN180">
        <v>8224</v>
      </c>
      <c r="AO180">
        <v>9278.9</v>
      </c>
    </row>
    <row r="181" spans="1:41" x14ac:dyDescent="0.2">
      <c r="A181">
        <v>3</v>
      </c>
      <c r="B181">
        <v>60</v>
      </c>
      <c r="C181">
        <v>282.7</v>
      </c>
      <c r="D181">
        <v>295.89999999999998</v>
      </c>
      <c r="E181">
        <v>371.2</v>
      </c>
      <c r="F181">
        <v>417.8</v>
      </c>
      <c r="G181">
        <v>431.4</v>
      </c>
      <c r="H181">
        <v>451.5</v>
      </c>
      <c r="I181">
        <v>486.5</v>
      </c>
      <c r="J181">
        <v>542.29999999999995</v>
      </c>
      <c r="K181">
        <v>590.6</v>
      </c>
      <c r="L181">
        <v>639.29999999999995</v>
      </c>
      <c r="M181">
        <v>674.2</v>
      </c>
      <c r="N181">
        <v>667.6</v>
      </c>
      <c r="O181">
        <v>678.7</v>
      </c>
      <c r="P181">
        <v>691.3</v>
      </c>
      <c r="Q181">
        <v>698.5</v>
      </c>
      <c r="R181">
        <v>705.5</v>
      </c>
      <c r="S181">
        <v>730.5</v>
      </c>
      <c r="T181">
        <v>763.2</v>
      </c>
      <c r="U181">
        <v>783.2</v>
      </c>
      <c r="V181">
        <v>795.9</v>
      </c>
      <c r="W181">
        <v>802.9</v>
      </c>
      <c r="X181">
        <v>813</v>
      </c>
      <c r="Y181">
        <v>827</v>
      </c>
      <c r="Z181">
        <v>842.7</v>
      </c>
      <c r="AA181">
        <v>849.6</v>
      </c>
      <c r="AB181">
        <v>853.6</v>
      </c>
      <c r="AC181">
        <v>857.8</v>
      </c>
      <c r="AD181">
        <v>858.7</v>
      </c>
      <c r="AE181">
        <v>860</v>
      </c>
      <c r="AF181">
        <v>863.3</v>
      </c>
      <c r="AG181">
        <v>866.4</v>
      </c>
      <c r="AH181">
        <v>870.1</v>
      </c>
      <c r="AI181">
        <v>952.5</v>
      </c>
      <c r="AJ181">
        <v>1000</v>
      </c>
      <c r="AK181">
        <v>1031.4000000000001</v>
      </c>
      <c r="AL181">
        <v>1055.9000000000001</v>
      </c>
      <c r="AM181">
        <v>1209.0999999999999</v>
      </c>
      <c r="AN181">
        <v>1231.2</v>
      </c>
      <c r="AO181">
        <v>1268.5</v>
      </c>
    </row>
    <row r="182" spans="1:41" x14ac:dyDescent="0.2">
      <c r="A182">
        <v>1</v>
      </c>
      <c r="B182">
        <v>61</v>
      </c>
      <c r="C182">
        <v>6247.6</v>
      </c>
      <c r="D182">
        <v>7549.8</v>
      </c>
      <c r="E182">
        <v>9107.4</v>
      </c>
      <c r="F182">
        <v>8546.9</v>
      </c>
      <c r="G182">
        <v>9233.2000000000007</v>
      </c>
      <c r="H182">
        <v>10711.6</v>
      </c>
      <c r="I182">
        <v>12719.8</v>
      </c>
      <c r="J182">
        <v>15242.7</v>
      </c>
      <c r="K182">
        <v>16457.599999999999</v>
      </c>
      <c r="L182">
        <v>17741.099999999999</v>
      </c>
      <c r="M182">
        <v>16002.1</v>
      </c>
      <c r="N182">
        <v>16505.3</v>
      </c>
      <c r="O182">
        <v>18543.900000000001</v>
      </c>
      <c r="P182">
        <v>19724.8</v>
      </c>
      <c r="Q182">
        <v>19873.7</v>
      </c>
      <c r="R182">
        <v>20378</v>
      </c>
      <c r="S182">
        <v>22247.1</v>
      </c>
      <c r="T182">
        <v>23587.8</v>
      </c>
      <c r="U182">
        <v>24406.400000000001</v>
      </c>
      <c r="V182">
        <v>23932.1</v>
      </c>
      <c r="W182">
        <v>26417.7</v>
      </c>
      <c r="X182">
        <v>27804.1</v>
      </c>
      <c r="Y182">
        <v>31961.1</v>
      </c>
      <c r="Z182">
        <v>37204</v>
      </c>
      <c r="AA182">
        <v>39926.5</v>
      </c>
      <c r="AB182">
        <v>42633.4</v>
      </c>
      <c r="AC182">
        <v>44271</v>
      </c>
      <c r="AD182">
        <v>44736.1</v>
      </c>
      <c r="AE182">
        <v>46352.5</v>
      </c>
      <c r="AF182">
        <v>43638.1</v>
      </c>
      <c r="AG182">
        <v>42707.3</v>
      </c>
      <c r="AH182">
        <v>42435.7</v>
      </c>
      <c r="AI182">
        <v>45116.3</v>
      </c>
      <c r="AJ182">
        <v>49957.5</v>
      </c>
      <c r="AK182">
        <v>54690.6</v>
      </c>
      <c r="AL182">
        <v>58935</v>
      </c>
      <c r="AM182">
        <v>59405.5</v>
      </c>
      <c r="AN182">
        <v>53520.1</v>
      </c>
      <c r="AO182">
        <v>56809.7</v>
      </c>
    </row>
    <row r="183" spans="1:41" x14ac:dyDescent="0.2">
      <c r="A183">
        <v>2</v>
      </c>
      <c r="B183">
        <v>61</v>
      </c>
      <c r="C183">
        <v>20785.7</v>
      </c>
      <c r="D183">
        <v>23781</v>
      </c>
      <c r="E183">
        <v>24025.200000000001</v>
      </c>
      <c r="F183">
        <v>19875.099999999999</v>
      </c>
      <c r="G183">
        <v>20973.5</v>
      </c>
      <c r="H183">
        <v>23335.7</v>
      </c>
      <c r="I183">
        <v>25837.9</v>
      </c>
      <c r="J183">
        <v>28404.9</v>
      </c>
      <c r="K183">
        <v>28147.8</v>
      </c>
      <c r="L183">
        <v>28118.6</v>
      </c>
      <c r="M183">
        <v>24064.2</v>
      </c>
      <c r="N183">
        <v>24324.6</v>
      </c>
      <c r="O183">
        <v>26176.799999999999</v>
      </c>
      <c r="P183">
        <v>27357.9</v>
      </c>
      <c r="Q183">
        <v>27457.1</v>
      </c>
      <c r="R183">
        <v>27818.400000000001</v>
      </c>
      <c r="S183">
        <v>29595.7</v>
      </c>
      <c r="T183">
        <v>29965.5</v>
      </c>
      <c r="U183">
        <v>30120.1</v>
      </c>
      <c r="V183">
        <v>29306</v>
      </c>
      <c r="W183">
        <v>32316.799999999999</v>
      </c>
      <c r="X183">
        <v>33574</v>
      </c>
      <c r="Y183">
        <v>37885.9</v>
      </c>
      <c r="Z183">
        <v>43151.5</v>
      </c>
      <c r="AA183">
        <v>45595.199999999997</v>
      </c>
      <c r="AB183">
        <v>48044.4</v>
      </c>
      <c r="AC183">
        <v>49542</v>
      </c>
      <c r="AD183">
        <v>50069.3</v>
      </c>
      <c r="AE183">
        <v>51112</v>
      </c>
      <c r="AF183">
        <v>47577.4</v>
      </c>
      <c r="AG183">
        <v>46396.2</v>
      </c>
      <c r="AH183">
        <v>46159.9</v>
      </c>
      <c r="AI183">
        <v>47532</v>
      </c>
      <c r="AJ183">
        <v>49957.5</v>
      </c>
      <c r="AK183">
        <v>52441.2</v>
      </c>
      <c r="AL183">
        <v>53645.599999999999</v>
      </c>
      <c r="AM183">
        <v>51358.8</v>
      </c>
      <c r="AN183">
        <v>45854.8</v>
      </c>
      <c r="AO183">
        <v>48493.4</v>
      </c>
    </row>
    <row r="184" spans="1:41" x14ac:dyDescent="0.2">
      <c r="A184">
        <v>3</v>
      </c>
      <c r="B184">
        <v>61</v>
      </c>
      <c r="C184">
        <v>300.60000000000002</v>
      </c>
      <c r="D184">
        <v>317.5</v>
      </c>
      <c r="E184">
        <v>379.1</v>
      </c>
      <c r="F184">
        <v>430</v>
      </c>
      <c r="G184">
        <v>440.2</v>
      </c>
      <c r="H184">
        <v>459</v>
      </c>
      <c r="I184">
        <v>492.3</v>
      </c>
      <c r="J184">
        <v>536.6</v>
      </c>
      <c r="K184">
        <v>584.70000000000005</v>
      </c>
      <c r="L184">
        <v>630.9</v>
      </c>
      <c r="M184">
        <v>665</v>
      </c>
      <c r="N184">
        <v>678.5</v>
      </c>
      <c r="O184">
        <v>708.4</v>
      </c>
      <c r="P184">
        <v>721</v>
      </c>
      <c r="Q184">
        <v>723.8</v>
      </c>
      <c r="R184">
        <v>732.5</v>
      </c>
      <c r="S184">
        <v>751.7</v>
      </c>
      <c r="T184">
        <v>787.2</v>
      </c>
      <c r="U184">
        <v>810.3</v>
      </c>
      <c r="V184">
        <v>816.6</v>
      </c>
      <c r="W184">
        <v>817.5</v>
      </c>
      <c r="X184">
        <v>828.1</v>
      </c>
      <c r="Y184">
        <v>843.6</v>
      </c>
      <c r="Z184">
        <v>862.2</v>
      </c>
      <c r="AA184">
        <v>875.7</v>
      </c>
      <c r="AB184">
        <v>887.4</v>
      </c>
      <c r="AC184">
        <v>893.6</v>
      </c>
      <c r="AD184">
        <v>893.5</v>
      </c>
      <c r="AE184">
        <v>906.9</v>
      </c>
      <c r="AF184">
        <v>917.2</v>
      </c>
      <c r="AG184">
        <v>920.5</v>
      </c>
      <c r="AH184">
        <v>919.3</v>
      </c>
      <c r="AI184">
        <v>949.2</v>
      </c>
      <c r="AJ184">
        <v>1000</v>
      </c>
      <c r="AK184">
        <v>1042.9000000000001</v>
      </c>
      <c r="AL184">
        <v>1098.5999999999999</v>
      </c>
      <c r="AM184">
        <v>1156.7</v>
      </c>
      <c r="AN184">
        <v>1167.2</v>
      </c>
      <c r="AO184">
        <v>1171.5</v>
      </c>
    </row>
    <row r="185" spans="1:41" x14ac:dyDescent="0.2">
      <c r="A185">
        <v>1</v>
      </c>
      <c r="B185">
        <v>62</v>
      </c>
      <c r="C185">
        <v>2222.1</v>
      </c>
      <c r="D185">
        <v>2542.1999999999998</v>
      </c>
      <c r="E185">
        <v>2868.6</v>
      </c>
      <c r="F185">
        <v>2965.5</v>
      </c>
      <c r="G185">
        <v>3498.3</v>
      </c>
      <c r="H185">
        <v>4235.6000000000004</v>
      </c>
      <c r="I185">
        <v>5057</v>
      </c>
      <c r="J185">
        <v>5645.2</v>
      </c>
      <c r="K185">
        <v>6034.9</v>
      </c>
      <c r="L185">
        <v>6365.3</v>
      </c>
      <c r="M185">
        <v>6304.2</v>
      </c>
      <c r="N185">
        <v>6357.1</v>
      </c>
      <c r="O185">
        <v>7927.1</v>
      </c>
      <c r="P185">
        <v>8073.9</v>
      </c>
      <c r="Q185">
        <v>8431.5</v>
      </c>
      <c r="R185">
        <v>9261.2999999999993</v>
      </c>
      <c r="S185">
        <v>11037.6</v>
      </c>
      <c r="T185">
        <v>11145.3</v>
      </c>
      <c r="U185">
        <v>11405.3</v>
      </c>
      <c r="V185">
        <v>10610.8</v>
      </c>
      <c r="W185">
        <v>11934.7</v>
      </c>
      <c r="X185">
        <v>13141.8</v>
      </c>
      <c r="Y185">
        <v>14912.9</v>
      </c>
      <c r="Z185">
        <v>16628</v>
      </c>
      <c r="AA185">
        <v>17400.5</v>
      </c>
      <c r="AB185">
        <v>18115.099999999999</v>
      </c>
      <c r="AC185">
        <v>18985.8</v>
      </c>
      <c r="AD185">
        <v>19378.900000000001</v>
      </c>
      <c r="AE185">
        <v>20287.2</v>
      </c>
      <c r="AF185">
        <v>19247.5</v>
      </c>
      <c r="AG185">
        <v>19259.7</v>
      </c>
      <c r="AH185">
        <v>19146</v>
      </c>
      <c r="AI185">
        <v>20402.400000000001</v>
      </c>
      <c r="AJ185">
        <v>22581</v>
      </c>
      <c r="AK185">
        <v>24759.7</v>
      </c>
      <c r="AL185">
        <v>26678.2</v>
      </c>
      <c r="AM185">
        <v>26894.3</v>
      </c>
      <c r="AN185">
        <v>24201.4</v>
      </c>
      <c r="AO185">
        <v>23996</v>
      </c>
    </row>
    <row r="186" spans="1:41" x14ac:dyDescent="0.2">
      <c r="A186">
        <v>2</v>
      </c>
      <c r="B186">
        <v>62</v>
      </c>
      <c r="C186">
        <v>6412.3</v>
      </c>
      <c r="D186">
        <v>7043.3</v>
      </c>
      <c r="E186">
        <v>7367.9</v>
      </c>
      <c r="F186">
        <v>7137.9</v>
      </c>
      <c r="G186">
        <v>7804.1</v>
      </c>
      <c r="H186">
        <v>8560.9</v>
      </c>
      <c r="I186">
        <v>9813.9</v>
      </c>
      <c r="J186">
        <v>9663.2999999999993</v>
      </c>
      <c r="K186">
        <v>9132.1</v>
      </c>
      <c r="L186">
        <v>9475.7999999999993</v>
      </c>
      <c r="M186">
        <v>9123.1</v>
      </c>
      <c r="N186">
        <v>8872.7999999999993</v>
      </c>
      <c r="O186">
        <v>10749</v>
      </c>
      <c r="P186">
        <v>10924.6</v>
      </c>
      <c r="Q186">
        <v>11108.8</v>
      </c>
      <c r="R186">
        <v>12031.8</v>
      </c>
      <c r="S186">
        <v>13883.3</v>
      </c>
      <c r="T186">
        <v>13478</v>
      </c>
      <c r="U186">
        <v>13584.6</v>
      </c>
      <c r="V186">
        <v>12533.1</v>
      </c>
      <c r="W186">
        <v>14019.5</v>
      </c>
      <c r="X186">
        <v>15248.4</v>
      </c>
      <c r="Y186">
        <v>17084.7</v>
      </c>
      <c r="Z186">
        <v>18767.099999999999</v>
      </c>
      <c r="AA186">
        <v>19439.5</v>
      </c>
      <c r="AB186">
        <v>20054.5</v>
      </c>
      <c r="AC186">
        <v>20921.7</v>
      </c>
      <c r="AD186">
        <v>21069.1</v>
      </c>
      <c r="AE186">
        <v>21936.799999999999</v>
      </c>
      <c r="AF186">
        <v>20313.099999999999</v>
      </c>
      <c r="AG186">
        <v>20208.5</v>
      </c>
      <c r="AH186">
        <v>20012.8</v>
      </c>
      <c r="AI186">
        <v>20842.599999999999</v>
      </c>
      <c r="AJ186">
        <v>22581</v>
      </c>
      <c r="AK186">
        <v>23275.4</v>
      </c>
      <c r="AL186">
        <v>23985</v>
      </c>
      <c r="AM186">
        <v>23355.1</v>
      </c>
      <c r="AN186">
        <v>21119</v>
      </c>
      <c r="AO186">
        <v>20349.900000000001</v>
      </c>
    </row>
    <row r="187" spans="1:41" x14ac:dyDescent="0.2">
      <c r="A187">
        <v>3</v>
      </c>
      <c r="B187">
        <v>62</v>
      </c>
      <c r="C187">
        <v>346.5</v>
      </c>
      <c r="D187">
        <v>360.9</v>
      </c>
      <c r="E187">
        <v>389.3</v>
      </c>
      <c r="F187">
        <v>415.5</v>
      </c>
      <c r="G187">
        <v>448.3</v>
      </c>
      <c r="H187">
        <v>494.8</v>
      </c>
      <c r="I187">
        <v>515.29999999999995</v>
      </c>
      <c r="J187">
        <v>584.20000000000005</v>
      </c>
      <c r="K187">
        <v>660.8</v>
      </c>
      <c r="L187">
        <v>671.7</v>
      </c>
      <c r="M187">
        <v>691</v>
      </c>
      <c r="N187">
        <v>716.5</v>
      </c>
      <c r="O187">
        <v>737.5</v>
      </c>
      <c r="P187">
        <v>739.1</v>
      </c>
      <c r="Q187">
        <v>759</v>
      </c>
      <c r="R187">
        <v>769.7</v>
      </c>
      <c r="S187">
        <v>795</v>
      </c>
      <c r="T187">
        <v>826.9</v>
      </c>
      <c r="U187">
        <v>839.6</v>
      </c>
      <c r="V187">
        <v>846.6</v>
      </c>
      <c r="W187">
        <v>851.3</v>
      </c>
      <c r="X187">
        <v>861.8</v>
      </c>
      <c r="Y187">
        <v>872.9</v>
      </c>
      <c r="Z187">
        <v>886</v>
      </c>
      <c r="AA187">
        <v>895.1</v>
      </c>
      <c r="AB187">
        <v>903.3</v>
      </c>
      <c r="AC187">
        <v>907.5</v>
      </c>
      <c r="AD187">
        <v>919.8</v>
      </c>
      <c r="AE187">
        <v>924.8</v>
      </c>
      <c r="AF187">
        <v>947.5</v>
      </c>
      <c r="AG187">
        <v>953</v>
      </c>
      <c r="AH187">
        <v>956.7</v>
      </c>
      <c r="AI187">
        <v>978.9</v>
      </c>
      <c r="AJ187">
        <v>1000</v>
      </c>
      <c r="AK187">
        <v>1063.8</v>
      </c>
      <c r="AL187">
        <v>1112.3</v>
      </c>
      <c r="AM187">
        <v>1151.5</v>
      </c>
      <c r="AN187">
        <v>1146</v>
      </c>
      <c r="AO187">
        <v>1179.2</v>
      </c>
    </row>
    <row r="188" spans="1:41" x14ac:dyDescent="0.2">
      <c r="A188">
        <v>1</v>
      </c>
      <c r="B188">
        <v>63</v>
      </c>
      <c r="C188">
        <v>10285.200000000001</v>
      </c>
      <c r="D188">
        <v>11680.7</v>
      </c>
      <c r="E188">
        <v>13938</v>
      </c>
      <c r="F188">
        <v>14911</v>
      </c>
      <c r="G188">
        <v>16310.2</v>
      </c>
      <c r="H188">
        <v>17927.5</v>
      </c>
      <c r="I188">
        <v>20399.5</v>
      </c>
      <c r="J188">
        <v>23382.6</v>
      </c>
      <c r="K188">
        <v>25034.799999999999</v>
      </c>
      <c r="L188">
        <v>27614.6</v>
      </c>
      <c r="M188">
        <v>27054.9</v>
      </c>
      <c r="N188">
        <v>26493.1</v>
      </c>
      <c r="O188">
        <v>29742.799999999999</v>
      </c>
      <c r="P188">
        <v>30235.3</v>
      </c>
      <c r="Q188">
        <v>30161.3</v>
      </c>
      <c r="R188">
        <v>32199.1</v>
      </c>
      <c r="S188">
        <v>35758.699999999997</v>
      </c>
      <c r="T188">
        <v>36226</v>
      </c>
      <c r="U188">
        <v>36535.300000000003</v>
      </c>
      <c r="V188">
        <v>35568</v>
      </c>
      <c r="W188">
        <v>37294.1</v>
      </c>
      <c r="X188">
        <v>38190.300000000003</v>
      </c>
      <c r="Y188">
        <v>40608.5</v>
      </c>
      <c r="Z188">
        <v>43871.9</v>
      </c>
      <c r="AA188">
        <v>45994.7</v>
      </c>
      <c r="AB188">
        <v>48637.5</v>
      </c>
      <c r="AC188">
        <v>50925.2</v>
      </c>
      <c r="AD188">
        <v>51328.9</v>
      </c>
      <c r="AE188">
        <v>53588.6</v>
      </c>
      <c r="AF188">
        <v>50611.6</v>
      </c>
      <c r="AG188">
        <v>49089.9</v>
      </c>
      <c r="AH188">
        <v>48785.1</v>
      </c>
      <c r="AI188">
        <v>52042.3</v>
      </c>
      <c r="AJ188">
        <v>57686.2</v>
      </c>
      <c r="AK188">
        <v>63265.7</v>
      </c>
      <c r="AL188">
        <v>68348.7</v>
      </c>
      <c r="AM188">
        <v>68823.100000000006</v>
      </c>
      <c r="AN188">
        <v>61741.7</v>
      </c>
      <c r="AO188">
        <v>69664.2</v>
      </c>
    </row>
    <row r="189" spans="1:41" x14ac:dyDescent="0.2">
      <c r="A189">
        <v>2</v>
      </c>
      <c r="B189">
        <v>63</v>
      </c>
      <c r="C189">
        <v>42110.7</v>
      </c>
      <c r="D189">
        <v>46119</v>
      </c>
      <c r="E189">
        <v>46032.6</v>
      </c>
      <c r="F189">
        <v>42804.5</v>
      </c>
      <c r="G189">
        <v>44667.1</v>
      </c>
      <c r="H189">
        <v>45983.9</v>
      </c>
      <c r="I189">
        <v>48108.3</v>
      </c>
      <c r="J189">
        <v>50314.8</v>
      </c>
      <c r="K189">
        <v>48731.199999999997</v>
      </c>
      <c r="L189">
        <v>48206.8</v>
      </c>
      <c r="M189">
        <v>44065.2</v>
      </c>
      <c r="N189">
        <v>42427.5</v>
      </c>
      <c r="O189">
        <v>47112.1</v>
      </c>
      <c r="P189">
        <v>47328.800000000003</v>
      </c>
      <c r="Q189">
        <v>47764.7</v>
      </c>
      <c r="R189">
        <v>50352.6</v>
      </c>
      <c r="S189">
        <v>52770.3</v>
      </c>
      <c r="T189">
        <v>50683.3</v>
      </c>
      <c r="U189">
        <v>49873.2</v>
      </c>
      <c r="V189">
        <v>47429.8</v>
      </c>
      <c r="W189">
        <v>49166.3</v>
      </c>
      <c r="X189">
        <v>49421.8</v>
      </c>
      <c r="Y189">
        <v>51448.7</v>
      </c>
      <c r="Z189">
        <v>53503.1</v>
      </c>
      <c r="AA189">
        <v>54836.800000000003</v>
      </c>
      <c r="AB189">
        <v>56848.9</v>
      </c>
      <c r="AC189">
        <v>58766.9</v>
      </c>
      <c r="AD189">
        <v>58693.8</v>
      </c>
      <c r="AE189">
        <v>60379.4</v>
      </c>
      <c r="AF189">
        <v>56370.5</v>
      </c>
      <c r="AG189">
        <v>54322.1</v>
      </c>
      <c r="AH189">
        <v>53293.1</v>
      </c>
      <c r="AI189">
        <v>54984.7</v>
      </c>
      <c r="AJ189">
        <v>57686.2</v>
      </c>
      <c r="AK189">
        <v>59978.7</v>
      </c>
      <c r="AL189">
        <v>61854.3</v>
      </c>
      <c r="AM189">
        <v>58782.6</v>
      </c>
      <c r="AN189">
        <v>50877.8</v>
      </c>
      <c r="AO189">
        <v>56018.2</v>
      </c>
    </row>
    <row r="190" spans="1:41" x14ac:dyDescent="0.2">
      <c r="A190">
        <v>3</v>
      </c>
      <c r="B190">
        <v>63</v>
      </c>
      <c r="C190">
        <v>244.2</v>
      </c>
      <c r="D190">
        <v>253.3</v>
      </c>
      <c r="E190">
        <v>302.8</v>
      </c>
      <c r="F190">
        <v>348.4</v>
      </c>
      <c r="G190">
        <v>365.1</v>
      </c>
      <c r="H190">
        <v>389.9</v>
      </c>
      <c r="I190">
        <v>424</v>
      </c>
      <c r="J190">
        <v>464.7</v>
      </c>
      <c r="K190">
        <v>513.70000000000005</v>
      </c>
      <c r="L190">
        <v>572.79999999999995</v>
      </c>
      <c r="M190">
        <v>614</v>
      </c>
      <c r="N190">
        <v>624.4</v>
      </c>
      <c r="O190">
        <v>631.29999999999995</v>
      </c>
      <c r="P190">
        <v>638.79999999999995</v>
      </c>
      <c r="Q190">
        <v>631.5</v>
      </c>
      <c r="R190">
        <v>639.5</v>
      </c>
      <c r="S190">
        <v>677.6</v>
      </c>
      <c r="T190">
        <v>714.8</v>
      </c>
      <c r="U190">
        <v>732.6</v>
      </c>
      <c r="V190">
        <v>749.9</v>
      </c>
      <c r="W190">
        <v>758.5</v>
      </c>
      <c r="X190">
        <v>772.7</v>
      </c>
      <c r="Y190">
        <v>789.3</v>
      </c>
      <c r="Z190">
        <v>820</v>
      </c>
      <c r="AA190">
        <v>838.8</v>
      </c>
      <c r="AB190">
        <v>855.6</v>
      </c>
      <c r="AC190">
        <v>866.6</v>
      </c>
      <c r="AD190">
        <v>874.5</v>
      </c>
      <c r="AE190">
        <v>887.5</v>
      </c>
      <c r="AF190">
        <v>897.8</v>
      </c>
      <c r="AG190">
        <v>903.7</v>
      </c>
      <c r="AH190">
        <v>915.4</v>
      </c>
      <c r="AI190">
        <v>946.5</v>
      </c>
      <c r="AJ190">
        <v>1000</v>
      </c>
      <c r="AK190">
        <v>1054.8</v>
      </c>
      <c r="AL190">
        <v>1105</v>
      </c>
      <c r="AM190">
        <v>1170.8</v>
      </c>
      <c r="AN190">
        <v>1213.5</v>
      </c>
      <c r="AO190">
        <v>1243.5999999999999</v>
      </c>
    </row>
    <row r="191" spans="1:41" x14ac:dyDescent="0.2">
      <c r="A191">
        <v>1</v>
      </c>
      <c r="B191">
        <v>64</v>
      </c>
      <c r="C191">
        <v>12522.5</v>
      </c>
      <c r="D191">
        <v>15153.9</v>
      </c>
      <c r="E191">
        <v>19511.599999999999</v>
      </c>
      <c r="F191">
        <v>22811.9</v>
      </c>
      <c r="G191">
        <v>24089.4</v>
      </c>
      <c r="H191">
        <v>27953.200000000001</v>
      </c>
      <c r="I191">
        <v>31824.400000000001</v>
      </c>
      <c r="J191">
        <v>36684.300000000003</v>
      </c>
      <c r="K191">
        <v>38196.1</v>
      </c>
      <c r="L191">
        <v>43901.7</v>
      </c>
      <c r="M191">
        <v>35483.9</v>
      </c>
      <c r="N191">
        <v>27834.400000000001</v>
      </c>
      <c r="O191">
        <v>30768</v>
      </c>
      <c r="P191">
        <v>29474.400000000001</v>
      </c>
      <c r="Q191">
        <v>26291.3</v>
      </c>
      <c r="R191">
        <v>26060.9</v>
      </c>
      <c r="S191">
        <v>30219.8</v>
      </c>
      <c r="T191">
        <v>32484.6</v>
      </c>
      <c r="U191">
        <v>34853.800000000003</v>
      </c>
      <c r="V191">
        <v>31460.400000000001</v>
      </c>
      <c r="W191">
        <v>30955</v>
      </c>
      <c r="X191">
        <v>34938</v>
      </c>
      <c r="Y191">
        <v>39187.199999999997</v>
      </c>
      <c r="Z191">
        <v>42691.6</v>
      </c>
      <c r="AA191">
        <v>45754.2</v>
      </c>
      <c r="AB191">
        <v>52311.6</v>
      </c>
      <c r="AC191">
        <v>53720.7</v>
      </c>
      <c r="AD191">
        <v>52534.9</v>
      </c>
      <c r="AE191">
        <v>55415.1</v>
      </c>
      <c r="AF191">
        <v>49154.9</v>
      </c>
      <c r="AG191">
        <v>45760.5</v>
      </c>
      <c r="AH191">
        <v>46417.9</v>
      </c>
      <c r="AI191">
        <v>49131.9</v>
      </c>
      <c r="AJ191">
        <v>54889</v>
      </c>
      <c r="AK191">
        <v>59295.9</v>
      </c>
      <c r="AL191">
        <v>63083.8</v>
      </c>
      <c r="AM191">
        <v>66027.600000000006</v>
      </c>
      <c r="AN191">
        <v>49290</v>
      </c>
      <c r="AO191">
        <v>55801.5</v>
      </c>
    </row>
    <row r="192" spans="1:41" x14ac:dyDescent="0.2">
      <c r="A192">
        <v>2</v>
      </c>
      <c r="B192">
        <v>64</v>
      </c>
      <c r="C192">
        <v>54780.5</v>
      </c>
      <c r="D192">
        <v>64020.1</v>
      </c>
      <c r="E192">
        <v>71167.399999999994</v>
      </c>
      <c r="F192">
        <v>69405.600000000006</v>
      </c>
      <c r="G192">
        <v>67485.5</v>
      </c>
      <c r="H192">
        <v>72806.8</v>
      </c>
      <c r="I192">
        <v>76479.7</v>
      </c>
      <c r="J192">
        <v>80557.399999999994</v>
      </c>
      <c r="K192">
        <v>74327.600000000006</v>
      </c>
      <c r="L192">
        <v>76181.2</v>
      </c>
      <c r="M192">
        <v>57165.3</v>
      </c>
      <c r="N192">
        <v>43691.8</v>
      </c>
      <c r="O192">
        <v>47563.8</v>
      </c>
      <c r="P192">
        <v>44959.5</v>
      </c>
      <c r="Q192">
        <v>39932.199999999997</v>
      </c>
      <c r="R192">
        <v>39193</v>
      </c>
      <c r="S192">
        <v>44284.3</v>
      </c>
      <c r="T192">
        <v>45502.400000000001</v>
      </c>
      <c r="U192">
        <v>47185.8</v>
      </c>
      <c r="V192">
        <v>41284.699999999997</v>
      </c>
      <c r="W192">
        <v>39675.5</v>
      </c>
      <c r="X192">
        <v>43895.199999999997</v>
      </c>
      <c r="Y192">
        <v>48329.9</v>
      </c>
      <c r="Z192">
        <v>51433.9</v>
      </c>
      <c r="AA192">
        <v>53698.8</v>
      </c>
      <c r="AB192">
        <v>60502.2</v>
      </c>
      <c r="AC192">
        <v>61325.2</v>
      </c>
      <c r="AD192">
        <v>59266.6</v>
      </c>
      <c r="AE192">
        <v>61963.8</v>
      </c>
      <c r="AF192">
        <v>54289.7</v>
      </c>
      <c r="AG192">
        <v>49881</v>
      </c>
      <c r="AH192">
        <v>49990.6</v>
      </c>
      <c r="AI192">
        <v>51454.400000000001</v>
      </c>
      <c r="AJ192">
        <v>54889</v>
      </c>
      <c r="AK192">
        <v>56999</v>
      </c>
      <c r="AL192">
        <v>58585.3</v>
      </c>
      <c r="AM192">
        <v>58572.2</v>
      </c>
      <c r="AN192">
        <v>42419.1</v>
      </c>
      <c r="AO192">
        <v>47812.4</v>
      </c>
    </row>
    <row r="193" spans="1:41" x14ac:dyDescent="0.2">
      <c r="A193">
        <v>3</v>
      </c>
      <c r="B193">
        <v>64</v>
      </c>
      <c r="C193">
        <v>228.6</v>
      </c>
      <c r="D193">
        <v>236.7</v>
      </c>
      <c r="E193">
        <v>274.2</v>
      </c>
      <c r="F193">
        <v>328.7</v>
      </c>
      <c r="G193">
        <v>357</v>
      </c>
      <c r="H193">
        <v>383.9</v>
      </c>
      <c r="I193">
        <v>416.1</v>
      </c>
      <c r="J193">
        <v>455.4</v>
      </c>
      <c r="K193">
        <v>513.9</v>
      </c>
      <c r="L193">
        <v>576.29999999999995</v>
      </c>
      <c r="M193">
        <v>620.70000000000005</v>
      </c>
      <c r="N193">
        <v>637.1</v>
      </c>
      <c r="O193">
        <v>646.9</v>
      </c>
      <c r="P193">
        <v>655.6</v>
      </c>
      <c r="Q193">
        <v>658.4</v>
      </c>
      <c r="R193">
        <v>664.9</v>
      </c>
      <c r="S193">
        <v>682.4</v>
      </c>
      <c r="T193">
        <v>713.9</v>
      </c>
      <c r="U193">
        <v>738.6</v>
      </c>
      <c r="V193">
        <v>762</v>
      </c>
      <c r="W193">
        <v>780.2</v>
      </c>
      <c r="X193">
        <v>795.9</v>
      </c>
      <c r="Y193">
        <v>810.8</v>
      </c>
      <c r="Z193">
        <v>830</v>
      </c>
      <c r="AA193">
        <v>852.1</v>
      </c>
      <c r="AB193">
        <v>864.6</v>
      </c>
      <c r="AC193">
        <v>876</v>
      </c>
      <c r="AD193">
        <v>886.4</v>
      </c>
      <c r="AE193">
        <v>894.3</v>
      </c>
      <c r="AF193">
        <v>905.4</v>
      </c>
      <c r="AG193">
        <v>917.4</v>
      </c>
      <c r="AH193">
        <v>928.5</v>
      </c>
      <c r="AI193">
        <v>954.9</v>
      </c>
      <c r="AJ193">
        <v>1000</v>
      </c>
      <c r="AK193">
        <v>1040.3</v>
      </c>
      <c r="AL193">
        <v>1076.8</v>
      </c>
      <c r="AM193">
        <v>1127.3</v>
      </c>
      <c r="AN193">
        <v>1162</v>
      </c>
      <c r="AO193">
        <v>1167.0999999999999</v>
      </c>
    </row>
    <row r="194" spans="1:41" x14ac:dyDescent="0.2">
      <c r="A194">
        <v>1</v>
      </c>
      <c r="B194">
        <v>65</v>
      </c>
      <c r="C194">
        <v>5824.1</v>
      </c>
      <c r="D194">
        <v>6815.6</v>
      </c>
      <c r="E194">
        <v>7927.6</v>
      </c>
      <c r="F194">
        <v>8179.1</v>
      </c>
      <c r="G194">
        <v>8716.5</v>
      </c>
      <c r="H194">
        <v>8374</v>
      </c>
      <c r="I194">
        <v>9615.7000000000007</v>
      </c>
      <c r="J194">
        <v>10742.6</v>
      </c>
      <c r="K194">
        <v>11691.8</v>
      </c>
      <c r="L194">
        <v>12124.2</v>
      </c>
      <c r="M194">
        <v>11985.2</v>
      </c>
      <c r="N194">
        <v>11730</v>
      </c>
      <c r="O194">
        <v>13187.2</v>
      </c>
      <c r="P194">
        <v>13860.6</v>
      </c>
      <c r="Q194">
        <v>14158.7</v>
      </c>
      <c r="R194">
        <v>16522</v>
      </c>
      <c r="S194">
        <v>18456.5</v>
      </c>
      <c r="T194">
        <v>20325.400000000001</v>
      </c>
      <c r="U194">
        <v>20561.599999999999</v>
      </c>
      <c r="V194">
        <v>19990.900000000001</v>
      </c>
      <c r="W194">
        <v>20559.400000000001</v>
      </c>
      <c r="X194">
        <v>22925.9</v>
      </c>
      <c r="Y194">
        <v>26001.9</v>
      </c>
      <c r="Z194">
        <v>31347.4</v>
      </c>
      <c r="AA194">
        <v>34136.400000000001</v>
      </c>
      <c r="AB194">
        <v>34792</v>
      </c>
      <c r="AC194">
        <v>35327.199999999997</v>
      </c>
      <c r="AD194">
        <v>34425.5</v>
      </c>
      <c r="AE194">
        <v>35965.199999999997</v>
      </c>
      <c r="AF194">
        <v>31605.5</v>
      </c>
      <c r="AG194">
        <v>28777.599999999999</v>
      </c>
      <c r="AH194">
        <v>29282.7</v>
      </c>
      <c r="AI194">
        <v>31134.400000000001</v>
      </c>
      <c r="AJ194">
        <v>34823.300000000003</v>
      </c>
      <c r="AK194">
        <v>37753.5</v>
      </c>
      <c r="AL194">
        <v>40216.5</v>
      </c>
      <c r="AM194">
        <v>41979.7</v>
      </c>
      <c r="AN194">
        <v>31157.1</v>
      </c>
      <c r="AO194">
        <v>32251.4</v>
      </c>
    </row>
    <row r="195" spans="1:41" x14ac:dyDescent="0.2">
      <c r="A195">
        <v>2</v>
      </c>
      <c r="B195">
        <v>65</v>
      </c>
      <c r="C195">
        <v>25842.5</v>
      </c>
      <c r="D195">
        <v>28806.799999999999</v>
      </c>
      <c r="E195">
        <v>28714.5</v>
      </c>
      <c r="F195">
        <v>25052.799999999999</v>
      </c>
      <c r="G195">
        <v>24761</v>
      </c>
      <c r="H195">
        <v>21873.7</v>
      </c>
      <c r="I195">
        <v>22749.9</v>
      </c>
      <c r="J195">
        <v>22970.6</v>
      </c>
      <c r="K195">
        <v>22274.2</v>
      </c>
      <c r="L195">
        <v>20939.599999999999</v>
      </c>
      <c r="M195">
        <v>19646.8</v>
      </c>
      <c r="N195">
        <v>18489.7</v>
      </c>
      <c r="O195">
        <v>20096.599999999999</v>
      </c>
      <c r="P195">
        <v>20488.3</v>
      </c>
      <c r="Q195">
        <v>20372.7</v>
      </c>
      <c r="R195">
        <v>23075</v>
      </c>
      <c r="S195">
        <v>24865.7</v>
      </c>
      <c r="T195">
        <v>26242.1</v>
      </c>
      <c r="U195">
        <v>25682.9</v>
      </c>
      <c r="V195">
        <v>24199.9</v>
      </c>
      <c r="W195">
        <v>24335.200000000001</v>
      </c>
      <c r="X195">
        <v>26375.8</v>
      </c>
      <c r="Y195">
        <v>29451.1</v>
      </c>
      <c r="Z195">
        <v>34705.5</v>
      </c>
      <c r="AA195">
        <v>36960.199999999997</v>
      </c>
      <c r="AB195">
        <v>37009.5</v>
      </c>
      <c r="AC195">
        <v>36970.400000000001</v>
      </c>
      <c r="AD195">
        <v>35574.9</v>
      </c>
      <c r="AE195">
        <v>36849.4</v>
      </c>
      <c r="AF195">
        <v>32206.799999999999</v>
      </c>
      <c r="AG195">
        <v>29441.7</v>
      </c>
      <c r="AH195">
        <v>29825.599999999999</v>
      </c>
      <c r="AI195">
        <v>31665.3</v>
      </c>
      <c r="AJ195">
        <v>34823.300000000003</v>
      </c>
      <c r="AK195">
        <v>37071.5</v>
      </c>
      <c r="AL195">
        <v>38552.400000000001</v>
      </c>
      <c r="AM195">
        <v>39427.599999999999</v>
      </c>
      <c r="AN195">
        <v>29245.5</v>
      </c>
      <c r="AO195">
        <v>30366.3</v>
      </c>
    </row>
    <row r="196" spans="1:41" x14ac:dyDescent="0.2">
      <c r="A196">
        <v>3</v>
      </c>
      <c r="B196">
        <v>65</v>
      </c>
      <c r="C196">
        <v>225.4</v>
      </c>
      <c r="D196">
        <v>236.6</v>
      </c>
      <c r="E196">
        <v>276.10000000000002</v>
      </c>
      <c r="F196">
        <v>326.5</v>
      </c>
      <c r="G196">
        <v>352</v>
      </c>
      <c r="H196">
        <v>382.8</v>
      </c>
      <c r="I196">
        <v>422.7</v>
      </c>
      <c r="J196">
        <v>467.7</v>
      </c>
      <c r="K196">
        <v>524.9</v>
      </c>
      <c r="L196">
        <v>579</v>
      </c>
      <c r="M196">
        <v>610</v>
      </c>
      <c r="N196">
        <v>634.4</v>
      </c>
      <c r="O196">
        <v>656.2</v>
      </c>
      <c r="P196">
        <v>676.5</v>
      </c>
      <c r="Q196">
        <v>695</v>
      </c>
      <c r="R196">
        <v>716</v>
      </c>
      <c r="S196">
        <v>742.2</v>
      </c>
      <c r="T196">
        <v>774.5</v>
      </c>
      <c r="U196">
        <v>800.6</v>
      </c>
      <c r="V196">
        <v>826.1</v>
      </c>
      <c r="W196">
        <v>844.8</v>
      </c>
      <c r="X196">
        <v>869.2</v>
      </c>
      <c r="Y196">
        <v>882.9</v>
      </c>
      <c r="Z196">
        <v>903.2</v>
      </c>
      <c r="AA196">
        <v>923.6</v>
      </c>
      <c r="AB196">
        <v>940.1</v>
      </c>
      <c r="AC196">
        <v>955.6</v>
      </c>
      <c r="AD196">
        <v>967.7</v>
      </c>
      <c r="AE196">
        <v>976</v>
      </c>
      <c r="AF196">
        <v>981.3</v>
      </c>
      <c r="AG196">
        <v>977.4</v>
      </c>
      <c r="AH196">
        <v>981.8</v>
      </c>
      <c r="AI196">
        <v>983.2</v>
      </c>
      <c r="AJ196">
        <v>1000</v>
      </c>
      <c r="AK196">
        <v>1018.4</v>
      </c>
      <c r="AL196">
        <v>1043.2</v>
      </c>
      <c r="AM196">
        <v>1064.7</v>
      </c>
      <c r="AN196">
        <v>1065.4000000000001</v>
      </c>
      <c r="AO196">
        <v>1062.0999999999999</v>
      </c>
    </row>
    <row r="197" spans="1:41" x14ac:dyDescent="0.2">
      <c r="A197">
        <v>1</v>
      </c>
      <c r="B197">
        <v>66</v>
      </c>
      <c r="C197">
        <v>5071.3</v>
      </c>
      <c r="D197">
        <v>5771.2</v>
      </c>
      <c r="E197">
        <v>6508.6</v>
      </c>
      <c r="F197">
        <v>6509.2</v>
      </c>
      <c r="G197">
        <v>7510.3</v>
      </c>
      <c r="H197">
        <v>9241.9</v>
      </c>
      <c r="I197">
        <v>10341.1</v>
      </c>
      <c r="J197">
        <v>11770.6</v>
      </c>
      <c r="K197">
        <v>13780.5</v>
      </c>
      <c r="L197">
        <v>14723.7</v>
      </c>
      <c r="M197">
        <v>15289.8</v>
      </c>
      <c r="N197">
        <v>15325.2</v>
      </c>
      <c r="O197">
        <v>16651.599999999999</v>
      </c>
      <c r="P197">
        <v>17534.5</v>
      </c>
      <c r="Q197">
        <v>17768.8</v>
      </c>
      <c r="R197">
        <v>17544.2</v>
      </c>
      <c r="S197">
        <v>18648.2</v>
      </c>
      <c r="T197">
        <v>20381.8</v>
      </c>
      <c r="U197">
        <v>20148.8</v>
      </c>
      <c r="V197">
        <v>19541.3</v>
      </c>
      <c r="W197">
        <v>20796.7</v>
      </c>
      <c r="X197">
        <v>21694</v>
      </c>
      <c r="Y197">
        <v>22811.8</v>
      </c>
      <c r="Z197">
        <v>23646.6</v>
      </c>
      <c r="AA197">
        <v>24994.799999999999</v>
      </c>
      <c r="AB197">
        <v>24890.6</v>
      </c>
      <c r="AC197">
        <v>25204.7</v>
      </c>
      <c r="AD197">
        <v>25523.3</v>
      </c>
      <c r="AE197">
        <v>26366.9</v>
      </c>
      <c r="AF197">
        <v>23431</v>
      </c>
      <c r="AG197">
        <v>20447.5</v>
      </c>
      <c r="AH197">
        <v>20931.900000000001</v>
      </c>
      <c r="AI197">
        <v>22378.9</v>
      </c>
      <c r="AJ197">
        <v>25339</v>
      </c>
      <c r="AK197">
        <v>27285.4</v>
      </c>
      <c r="AL197">
        <v>29042.5</v>
      </c>
      <c r="AM197">
        <v>30141.599999999999</v>
      </c>
      <c r="AN197">
        <v>22301.599999999999</v>
      </c>
      <c r="AO197">
        <v>23084.9</v>
      </c>
    </row>
    <row r="198" spans="1:41" x14ac:dyDescent="0.2">
      <c r="A198">
        <v>2</v>
      </c>
      <c r="B198">
        <v>66</v>
      </c>
      <c r="C198">
        <v>12271</v>
      </c>
      <c r="D198">
        <v>13600.6</v>
      </c>
      <c r="E198">
        <v>14261.4</v>
      </c>
      <c r="F198">
        <v>13007.3</v>
      </c>
      <c r="G198">
        <v>14376</v>
      </c>
      <c r="H198">
        <v>17115.099999999999</v>
      </c>
      <c r="I198">
        <v>18403.400000000001</v>
      </c>
      <c r="J198">
        <v>19746.099999999999</v>
      </c>
      <c r="K198">
        <v>19542.400000000001</v>
      </c>
      <c r="L198">
        <v>20046.099999999999</v>
      </c>
      <c r="M198">
        <v>20575</v>
      </c>
      <c r="N198">
        <v>20119.3</v>
      </c>
      <c r="O198">
        <v>21532.9</v>
      </c>
      <c r="P198">
        <v>22508.799999999999</v>
      </c>
      <c r="Q198">
        <v>22574.7</v>
      </c>
      <c r="R198">
        <v>21877.3</v>
      </c>
      <c r="S198">
        <v>22834.9</v>
      </c>
      <c r="T198">
        <v>24015.599999999999</v>
      </c>
      <c r="U198">
        <v>23087.7</v>
      </c>
      <c r="V198">
        <v>22111</v>
      </c>
      <c r="W198">
        <v>23219.8</v>
      </c>
      <c r="X198">
        <v>24043.3</v>
      </c>
      <c r="Y198">
        <v>25178.1</v>
      </c>
      <c r="Z198">
        <v>25617.200000000001</v>
      </c>
      <c r="AA198">
        <v>26699.3</v>
      </c>
      <c r="AB198">
        <v>26403.9</v>
      </c>
      <c r="AC198">
        <v>26880.799999999999</v>
      </c>
      <c r="AD198">
        <v>27304.1</v>
      </c>
      <c r="AE198">
        <v>28050.799999999999</v>
      </c>
      <c r="AF198">
        <v>24603.200000000001</v>
      </c>
      <c r="AG198">
        <v>21386.6</v>
      </c>
      <c r="AH198">
        <v>21786.6</v>
      </c>
      <c r="AI198">
        <v>22960.5</v>
      </c>
      <c r="AJ198">
        <v>25339</v>
      </c>
      <c r="AK198">
        <v>26852.7</v>
      </c>
      <c r="AL198">
        <v>27929.200000000001</v>
      </c>
      <c r="AM198">
        <v>28098.1</v>
      </c>
      <c r="AN198">
        <v>20363.8</v>
      </c>
      <c r="AO198">
        <v>21045.7</v>
      </c>
    </row>
    <row r="199" spans="1:41" x14ac:dyDescent="0.2">
      <c r="A199">
        <v>3</v>
      </c>
      <c r="B199">
        <v>66</v>
      </c>
      <c r="C199">
        <v>413.3</v>
      </c>
      <c r="D199">
        <v>424.3</v>
      </c>
      <c r="E199">
        <v>456.4</v>
      </c>
      <c r="F199">
        <v>500.4</v>
      </c>
      <c r="G199">
        <v>522.4</v>
      </c>
      <c r="H199">
        <v>540</v>
      </c>
      <c r="I199">
        <v>561.9</v>
      </c>
      <c r="J199">
        <v>596.1</v>
      </c>
      <c r="K199">
        <v>705.2</v>
      </c>
      <c r="L199">
        <v>734.5</v>
      </c>
      <c r="M199">
        <v>743.1</v>
      </c>
      <c r="N199">
        <v>761.7</v>
      </c>
      <c r="O199">
        <v>773.3</v>
      </c>
      <c r="P199">
        <v>779</v>
      </c>
      <c r="Q199">
        <v>787.1</v>
      </c>
      <c r="R199">
        <v>801.9</v>
      </c>
      <c r="S199">
        <v>816.7</v>
      </c>
      <c r="T199">
        <v>848.7</v>
      </c>
      <c r="U199">
        <v>872.7</v>
      </c>
      <c r="V199">
        <v>883.8</v>
      </c>
      <c r="W199">
        <v>895.6</v>
      </c>
      <c r="X199">
        <v>902.3</v>
      </c>
      <c r="Y199">
        <v>906</v>
      </c>
      <c r="Z199">
        <v>923.1</v>
      </c>
      <c r="AA199">
        <v>936.2</v>
      </c>
      <c r="AB199">
        <v>942.7</v>
      </c>
      <c r="AC199">
        <v>937.6</v>
      </c>
      <c r="AD199">
        <v>934.8</v>
      </c>
      <c r="AE199">
        <v>940</v>
      </c>
      <c r="AF199">
        <v>952.4</v>
      </c>
      <c r="AG199">
        <v>956.1</v>
      </c>
      <c r="AH199">
        <v>960.8</v>
      </c>
      <c r="AI199">
        <v>974.7</v>
      </c>
      <c r="AJ199">
        <v>1000</v>
      </c>
      <c r="AK199">
        <v>1016.1</v>
      </c>
      <c r="AL199">
        <v>1039.9000000000001</v>
      </c>
      <c r="AM199">
        <v>1072.7</v>
      </c>
      <c r="AN199">
        <v>1095.2</v>
      </c>
      <c r="AO199">
        <v>1096.9000000000001</v>
      </c>
    </row>
    <row r="200" spans="1:41" x14ac:dyDescent="0.2">
      <c r="A200">
        <v>1</v>
      </c>
      <c r="B200">
        <v>67</v>
      </c>
      <c r="C200">
        <v>7464.3</v>
      </c>
      <c r="D200">
        <v>8561.2000000000007</v>
      </c>
      <c r="E200">
        <v>8569.5</v>
      </c>
      <c r="F200">
        <v>7843.6</v>
      </c>
      <c r="G200">
        <v>9377.6</v>
      </c>
      <c r="H200">
        <v>10524.2</v>
      </c>
      <c r="I200">
        <v>12101</v>
      </c>
      <c r="J200">
        <v>13402.3</v>
      </c>
      <c r="K200">
        <v>13301</v>
      </c>
      <c r="L200">
        <v>14302.8</v>
      </c>
      <c r="M200">
        <v>14066.5</v>
      </c>
      <c r="N200">
        <v>14608.3</v>
      </c>
      <c r="O200">
        <v>16659.3</v>
      </c>
      <c r="P200">
        <v>16821.099999999999</v>
      </c>
      <c r="Q200">
        <v>16897.099999999999</v>
      </c>
      <c r="R200">
        <v>17737.099999999999</v>
      </c>
      <c r="S200">
        <v>19494.900000000001</v>
      </c>
      <c r="T200">
        <v>20733.2</v>
      </c>
      <c r="U200">
        <v>19922.5</v>
      </c>
      <c r="V200">
        <v>19310.5</v>
      </c>
      <c r="W200">
        <v>20695.5</v>
      </c>
      <c r="X200">
        <v>22487</v>
      </c>
      <c r="Y200">
        <v>25271.599999999999</v>
      </c>
      <c r="Z200">
        <v>26819</v>
      </c>
      <c r="AA200">
        <v>28849.5</v>
      </c>
      <c r="AB200">
        <v>29787.3</v>
      </c>
      <c r="AC200">
        <v>31521.3</v>
      </c>
      <c r="AD200">
        <v>31764.1</v>
      </c>
      <c r="AE200">
        <v>34490</v>
      </c>
      <c r="AF200">
        <v>31535.4</v>
      </c>
      <c r="AG200">
        <v>31140.2</v>
      </c>
      <c r="AH200">
        <v>31553.1</v>
      </c>
      <c r="AI200">
        <v>33428</v>
      </c>
      <c r="AJ200">
        <v>37437.599999999999</v>
      </c>
      <c r="AK200">
        <v>40294.400000000001</v>
      </c>
      <c r="AL200">
        <v>42811</v>
      </c>
      <c r="AM200">
        <v>44846.400000000001</v>
      </c>
      <c r="AN200">
        <v>33317.4</v>
      </c>
      <c r="AO200">
        <v>34701.199999999997</v>
      </c>
    </row>
    <row r="201" spans="1:41" x14ac:dyDescent="0.2">
      <c r="A201">
        <v>2</v>
      </c>
      <c r="B201">
        <v>67</v>
      </c>
      <c r="C201">
        <v>22280.5</v>
      </c>
      <c r="D201">
        <v>25437.9</v>
      </c>
      <c r="E201">
        <v>22878.400000000001</v>
      </c>
      <c r="F201">
        <v>18331.5</v>
      </c>
      <c r="G201">
        <v>21069.1</v>
      </c>
      <c r="H201">
        <v>22397.7</v>
      </c>
      <c r="I201">
        <v>24563.8</v>
      </c>
      <c r="J201">
        <v>25099.599999999999</v>
      </c>
      <c r="K201">
        <v>22581.7</v>
      </c>
      <c r="L201">
        <v>22773.5</v>
      </c>
      <c r="M201">
        <v>21405.3</v>
      </c>
      <c r="N201">
        <v>21571.9</v>
      </c>
      <c r="O201">
        <v>24146.2</v>
      </c>
      <c r="P201">
        <v>23854.400000000001</v>
      </c>
      <c r="Q201">
        <v>23605.200000000001</v>
      </c>
      <c r="R201">
        <v>24496.6</v>
      </c>
      <c r="S201">
        <v>25966.5</v>
      </c>
      <c r="T201">
        <v>26478.2</v>
      </c>
      <c r="U201">
        <v>24643.3</v>
      </c>
      <c r="V201">
        <v>23576.6</v>
      </c>
      <c r="W201">
        <v>24899.8</v>
      </c>
      <c r="X201">
        <v>26756.2</v>
      </c>
      <c r="Y201">
        <v>29766.9</v>
      </c>
      <c r="Z201">
        <v>30722.5</v>
      </c>
      <c r="AA201">
        <v>32360.9</v>
      </c>
      <c r="AB201">
        <v>33118.5</v>
      </c>
      <c r="AC201">
        <v>34509.800000000003</v>
      </c>
      <c r="AD201">
        <v>34628.800000000003</v>
      </c>
      <c r="AE201">
        <v>37682.300000000003</v>
      </c>
      <c r="AF201">
        <v>34346.400000000001</v>
      </c>
      <c r="AG201">
        <v>33706.400000000001</v>
      </c>
      <c r="AH201">
        <v>33937.300000000003</v>
      </c>
      <c r="AI201">
        <v>35419.699999999997</v>
      </c>
      <c r="AJ201">
        <v>37437.599999999999</v>
      </c>
      <c r="AK201">
        <v>38810.199999999997</v>
      </c>
      <c r="AL201">
        <v>39199.699999999997</v>
      </c>
      <c r="AM201">
        <v>39320.800000000003</v>
      </c>
      <c r="AN201">
        <v>28954.7</v>
      </c>
      <c r="AO201">
        <v>30261.599999999999</v>
      </c>
    </row>
    <row r="202" spans="1:41" x14ac:dyDescent="0.2">
      <c r="A202">
        <v>3</v>
      </c>
      <c r="B202">
        <v>67</v>
      </c>
      <c r="C202">
        <v>335</v>
      </c>
      <c r="D202">
        <v>336.6</v>
      </c>
      <c r="E202">
        <v>374.6</v>
      </c>
      <c r="F202">
        <v>427.9</v>
      </c>
      <c r="G202">
        <v>445.1</v>
      </c>
      <c r="H202">
        <v>469.9</v>
      </c>
      <c r="I202">
        <v>492.6</v>
      </c>
      <c r="J202">
        <v>534</v>
      </c>
      <c r="K202">
        <v>589</v>
      </c>
      <c r="L202">
        <v>628</v>
      </c>
      <c r="M202">
        <v>657.2</v>
      </c>
      <c r="N202">
        <v>677.2</v>
      </c>
      <c r="O202">
        <v>689.9</v>
      </c>
      <c r="P202">
        <v>705.2</v>
      </c>
      <c r="Q202">
        <v>715.8</v>
      </c>
      <c r="R202">
        <v>724.1</v>
      </c>
      <c r="S202">
        <v>750.8</v>
      </c>
      <c r="T202">
        <v>783</v>
      </c>
      <c r="U202">
        <v>808.4</v>
      </c>
      <c r="V202">
        <v>819.1</v>
      </c>
      <c r="W202">
        <v>831.2</v>
      </c>
      <c r="X202">
        <v>840.4</v>
      </c>
      <c r="Y202">
        <v>849</v>
      </c>
      <c r="Z202">
        <v>872.9</v>
      </c>
      <c r="AA202">
        <v>891.5</v>
      </c>
      <c r="AB202">
        <v>899.4</v>
      </c>
      <c r="AC202">
        <v>913.4</v>
      </c>
      <c r="AD202">
        <v>917.3</v>
      </c>
      <c r="AE202">
        <v>915.3</v>
      </c>
      <c r="AF202">
        <v>918.2</v>
      </c>
      <c r="AG202">
        <v>923.9</v>
      </c>
      <c r="AH202">
        <v>929.7</v>
      </c>
      <c r="AI202">
        <v>943.8</v>
      </c>
      <c r="AJ202">
        <v>1000</v>
      </c>
      <c r="AK202">
        <v>1038.2</v>
      </c>
      <c r="AL202">
        <v>1092.0999999999999</v>
      </c>
      <c r="AM202">
        <v>1140.5</v>
      </c>
      <c r="AN202">
        <v>1150.7</v>
      </c>
      <c r="AO202">
        <v>1146.7</v>
      </c>
    </row>
    <row r="203" spans="1:41" x14ac:dyDescent="0.2">
      <c r="A203">
        <v>1</v>
      </c>
      <c r="B203">
        <v>68</v>
      </c>
      <c r="C203">
        <v>6113</v>
      </c>
      <c r="D203">
        <v>7664.4</v>
      </c>
      <c r="E203">
        <v>9280.7000000000007</v>
      </c>
      <c r="F203">
        <v>9200.2000000000007</v>
      </c>
      <c r="G203">
        <v>9549.7999999999993</v>
      </c>
      <c r="H203">
        <v>10882.6</v>
      </c>
      <c r="I203">
        <v>13040.6</v>
      </c>
      <c r="J203">
        <v>15393.7</v>
      </c>
      <c r="K203">
        <v>17426.900000000001</v>
      </c>
      <c r="L203">
        <v>18761.400000000001</v>
      </c>
      <c r="M203">
        <v>15169.2</v>
      </c>
      <c r="N203">
        <v>12706.2</v>
      </c>
      <c r="O203">
        <v>15303.8</v>
      </c>
      <c r="P203">
        <v>16327.8</v>
      </c>
      <c r="Q203">
        <v>16943.900000000001</v>
      </c>
      <c r="R203">
        <v>16627.099999999999</v>
      </c>
      <c r="S203">
        <v>17972.900000000001</v>
      </c>
      <c r="T203">
        <v>20229.400000000001</v>
      </c>
      <c r="U203">
        <v>20240.400000000001</v>
      </c>
      <c r="V203">
        <v>19041.900000000001</v>
      </c>
      <c r="W203">
        <v>19641.599999999999</v>
      </c>
      <c r="X203">
        <v>20701.400000000001</v>
      </c>
      <c r="Y203">
        <v>23286.3</v>
      </c>
      <c r="Z203">
        <v>26581.200000000001</v>
      </c>
      <c r="AA203">
        <v>27832</v>
      </c>
      <c r="AB203">
        <v>29837.3</v>
      </c>
      <c r="AC203">
        <v>30290.400000000001</v>
      </c>
      <c r="AD203">
        <v>29339.5</v>
      </c>
      <c r="AE203">
        <v>30658.9</v>
      </c>
      <c r="AF203">
        <v>26978.9</v>
      </c>
      <c r="AG203">
        <v>24658.6</v>
      </c>
      <c r="AH203">
        <v>25037.3</v>
      </c>
      <c r="AI203">
        <v>26527.599999999999</v>
      </c>
      <c r="AJ203">
        <v>29614</v>
      </c>
      <c r="AK203">
        <v>31885.8</v>
      </c>
      <c r="AL203">
        <v>33929.1</v>
      </c>
      <c r="AM203">
        <v>35503.1</v>
      </c>
      <c r="AN203">
        <v>26653.1</v>
      </c>
      <c r="AO203">
        <v>27589.1</v>
      </c>
    </row>
    <row r="204" spans="1:41" x14ac:dyDescent="0.2">
      <c r="A204">
        <v>2</v>
      </c>
      <c r="B204">
        <v>68</v>
      </c>
      <c r="C204">
        <v>24686.5</v>
      </c>
      <c r="D204">
        <v>29649.4</v>
      </c>
      <c r="E204">
        <v>30415.8</v>
      </c>
      <c r="F204">
        <v>25659.599999999999</v>
      </c>
      <c r="G204">
        <v>25196.7</v>
      </c>
      <c r="H204">
        <v>26521</v>
      </c>
      <c r="I204">
        <v>28916.799999999999</v>
      </c>
      <c r="J204">
        <v>30671.4</v>
      </c>
      <c r="K204">
        <v>30563</v>
      </c>
      <c r="L204">
        <v>30099.5</v>
      </c>
      <c r="M204">
        <v>22920.7</v>
      </c>
      <c r="N204">
        <v>18895.900000000001</v>
      </c>
      <c r="O204">
        <v>22154.1</v>
      </c>
      <c r="P204">
        <v>23115.5</v>
      </c>
      <c r="Q204">
        <v>23574</v>
      </c>
      <c r="R204">
        <v>22868.400000000001</v>
      </c>
      <c r="S204">
        <v>24139.3</v>
      </c>
      <c r="T204">
        <v>26204.5</v>
      </c>
      <c r="U204">
        <v>25263.5</v>
      </c>
      <c r="V204">
        <v>22914.9</v>
      </c>
      <c r="W204">
        <v>23178.6</v>
      </c>
      <c r="X204">
        <v>23974.1</v>
      </c>
      <c r="Y204">
        <v>26404.9</v>
      </c>
      <c r="Z204">
        <v>29422.1</v>
      </c>
      <c r="AA204">
        <v>30119.5</v>
      </c>
      <c r="AB204">
        <v>31797.200000000001</v>
      </c>
      <c r="AC204">
        <v>31825.5</v>
      </c>
      <c r="AD204">
        <v>30579</v>
      </c>
      <c r="AE204">
        <v>31554.2</v>
      </c>
      <c r="AF204">
        <v>27599.5</v>
      </c>
      <c r="AG204">
        <v>25395.200000000001</v>
      </c>
      <c r="AH204">
        <v>25782.2</v>
      </c>
      <c r="AI204">
        <v>27135.8</v>
      </c>
      <c r="AJ204">
        <v>29614</v>
      </c>
      <c r="AK204">
        <v>31145.599999999999</v>
      </c>
      <c r="AL204">
        <v>32826.300000000003</v>
      </c>
      <c r="AM204">
        <v>33605.5</v>
      </c>
      <c r="AN204">
        <v>25136.2</v>
      </c>
      <c r="AO204">
        <v>26066</v>
      </c>
    </row>
    <row r="205" spans="1:41" x14ac:dyDescent="0.2">
      <c r="A205">
        <v>3</v>
      </c>
      <c r="B205">
        <v>68</v>
      </c>
      <c r="C205">
        <v>247.6</v>
      </c>
      <c r="D205">
        <v>258.5</v>
      </c>
      <c r="E205">
        <v>305.10000000000002</v>
      </c>
      <c r="F205">
        <v>358.5</v>
      </c>
      <c r="G205">
        <v>379</v>
      </c>
      <c r="H205">
        <v>410.3</v>
      </c>
      <c r="I205">
        <v>451</v>
      </c>
      <c r="J205">
        <v>501.9</v>
      </c>
      <c r="K205">
        <v>570.20000000000005</v>
      </c>
      <c r="L205">
        <v>623.29999999999995</v>
      </c>
      <c r="M205">
        <v>661.8</v>
      </c>
      <c r="N205">
        <v>672.4</v>
      </c>
      <c r="O205">
        <v>690.8</v>
      </c>
      <c r="P205">
        <v>706.4</v>
      </c>
      <c r="Q205">
        <v>718.8</v>
      </c>
      <c r="R205">
        <v>727.1</v>
      </c>
      <c r="S205">
        <v>744.5</v>
      </c>
      <c r="T205">
        <v>772</v>
      </c>
      <c r="U205">
        <v>801.2</v>
      </c>
      <c r="V205">
        <v>831</v>
      </c>
      <c r="W205">
        <v>847.4</v>
      </c>
      <c r="X205">
        <v>863.5</v>
      </c>
      <c r="Y205">
        <v>881.9</v>
      </c>
      <c r="Z205">
        <v>903.4</v>
      </c>
      <c r="AA205">
        <v>924.1</v>
      </c>
      <c r="AB205">
        <v>938.4</v>
      </c>
      <c r="AC205">
        <v>951.8</v>
      </c>
      <c r="AD205">
        <v>959.5</v>
      </c>
      <c r="AE205">
        <v>971.6</v>
      </c>
      <c r="AF205">
        <v>977.5</v>
      </c>
      <c r="AG205">
        <v>971</v>
      </c>
      <c r="AH205">
        <v>971.1</v>
      </c>
      <c r="AI205">
        <v>977.6</v>
      </c>
      <c r="AJ205">
        <v>1000</v>
      </c>
      <c r="AK205">
        <v>1023.8</v>
      </c>
      <c r="AL205">
        <v>1033.5999999999999</v>
      </c>
      <c r="AM205">
        <v>1056.5</v>
      </c>
      <c r="AN205">
        <v>1060.3</v>
      </c>
      <c r="AO205">
        <v>1058.4000000000001</v>
      </c>
    </row>
    <row r="206" spans="1:41" x14ac:dyDescent="0.2">
      <c r="A206">
        <v>1</v>
      </c>
      <c r="B206">
        <v>69</v>
      </c>
      <c r="C206">
        <v>5843.7</v>
      </c>
      <c r="D206">
        <v>6801.4</v>
      </c>
      <c r="E206">
        <v>7923.9</v>
      </c>
      <c r="F206">
        <v>8365.2999999999993</v>
      </c>
      <c r="G206">
        <v>9381.7000000000007</v>
      </c>
      <c r="H206">
        <v>10567.1</v>
      </c>
      <c r="I206">
        <v>12145.7</v>
      </c>
      <c r="J206">
        <v>13364.3</v>
      </c>
      <c r="K206">
        <v>13975.8</v>
      </c>
      <c r="L206">
        <v>15226.2</v>
      </c>
      <c r="M206">
        <v>13292.5</v>
      </c>
      <c r="N206">
        <v>12055.3</v>
      </c>
      <c r="O206">
        <v>15284.5</v>
      </c>
      <c r="P206">
        <v>14868.1</v>
      </c>
      <c r="Q206">
        <v>14038.4</v>
      </c>
      <c r="R206">
        <v>14273.3</v>
      </c>
      <c r="S206">
        <v>16178.3</v>
      </c>
      <c r="T206">
        <v>16939.3</v>
      </c>
      <c r="U206">
        <v>16931.5</v>
      </c>
      <c r="V206">
        <v>16947.3</v>
      </c>
      <c r="W206">
        <v>17728.3</v>
      </c>
      <c r="X206">
        <v>18768.599999999999</v>
      </c>
      <c r="Y206">
        <v>21563.9</v>
      </c>
      <c r="Z206">
        <v>22182.9</v>
      </c>
      <c r="AA206">
        <v>22797.1</v>
      </c>
      <c r="AB206">
        <v>30286.799999999999</v>
      </c>
      <c r="AC206">
        <v>32977.699999999997</v>
      </c>
      <c r="AD206">
        <v>34022.699999999997</v>
      </c>
      <c r="AE206">
        <v>37893.300000000003</v>
      </c>
      <c r="AF206">
        <v>35615.1</v>
      </c>
      <c r="AG206">
        <v>36346.699999999997</v>
      </c>
      <c r="AH206">
        <v>36709.1</v>
      </c>
      <c r="AI206">
        <v>38740</v>
      </c>
      <c r="AJ206">
        <v>43163</v>
      </c>
      <c r="AK206">
        <v>46457</v>
      </c>
      <c r="AL206">
        <v>49337.5</v>
      </c>
      <c r="AM206">
        <v>51717.9</v>
      </c>
      <c r="AN206">
        <v>39176.800000000003</v>
      </c>
      <c r="AO206">
        <v>40552.699999999997</v>
      </c>
    </row>
    <row r="207" spans="1:41" x14ac:dyDescent="0.2">
      <c r="A207">
        <v>2</v>
      </c>
      <c r="B207">
        <v>69</v>
      </c>
      <c r="C207">
        <v>24598</v>
      </c>
      <c r="D207">
        <v>27815.200000000001</v>
      </c>
      <c r="E207">
        <v>28483.8</v>
      </c>
      <c r="F207">
        <v>24763.9</v>
      </c>
      <c r="G207">
        <v>25521.599999999999</v>
      </c>
      <c r="H207">
        <v>27101.200000000001</v>
      </c>
      <c r="I207">
        <v>28279.200000000001</v>
      </c>
      <c r="J207">
        <v>28607.599999999999</v>
      </c>
      <c r="K207">
        <v>26226.1</v>
      </c>
      <c r="L207">
        <v>25342.9</v>
      </c>
      <c r="M207">
        <v>20690.2</v>
      </c>
      <c r="N207">
        <v>18218.400000000001</v>
      </c>
      <c r="O207">
        <v>22549.4</v>
      </c>
      <c r="P207">
        <v>21711.7</v>
      </c>
      <c r="Q207">
        <v>20249.3</v>
      </c>
      <c r="R207">
        <v>20363.099999999999</v>
      </c>
      <c r="S207">
        <v>22516.6</v>
      </c>
      <c r="T207">
        <v>22534.3</v>
      </c>
      <c r="U207">
        <v>21321.7</v>
      </c>
      <c r="V207">
        <v>20535.900000000001</v>
      </c>
      <c r="W207">
        <v>21068.2</v>
      </c>
      <c r="X207">
        <v>21878.400000000001</v>
      </c>
      <c r="Y207">
        <v>24572.3</v>
      </c>
      <c r="Z207">
        <v>24694.5</v>
      </c>
      <c r="AA207">
        <v>25037.3</v>
      </c>
      <c r="AB207">
        <v>32854.699999999997</v>
      </c>
      <c r="AC207">
        <v>35567.5</v>
      </c>
      <c r="AD207">
        <v>36144.300000000003</v>
      </c>
      <c r="AE207">
        <v>39946.699999999997</v>
      </c>
      <c r="AF207">
        <v>37168.400000000001</v>
      </c>
      <c r="AG207">
        <v>37555.4</v>
      </c>
      <c r="AH207">
        <v>37765.1</v>
      </c>
      <c r="AI207">
        <v>39362.699999999997</v>
      </c>
      <c r="AJ207">
        <v>43163</v>
      </c>
      <c r="AK207">
        <v>44978.8</v>
      </c>
      <c r="AL207">
        <v>46464.3</v>
      </c>
      <c r="AM207">
        <v>46373.2</v>
      </c>
      <c r="AN207">
        <v>33111.599999999999</v>
      </c>
      <c r="AO207">
        <v>34293.9</v>
      </c>
    </row>
    <row r="208" spans="1:41" x14ac:dyDescent="0.2">
      <c r="A208">
        <v>3</v>
      </c>
      <c r="B208">
        <v>69</v>
      </c>
      <c r="C208">
        <v>237.6</v>
      </c>
      <c r="D208">
        <v>244.5</v>
      </c>
      <c r="E208">
        <v>278.2</v>
      </c>
      <c r="F208">
        <v>337.8</v>
      </c>
      <c r="G208">
        <v>367.6</v>
      </c>
      <c r="H208">
        <v>389.9</v>
      </c>
      <c r="I208">
        <v>429.5</v>
      </c>
      <c r="J208">
        <v>467.2</v>
      </c>
      <c r="K208">
        <v>532.9</v>
      </c>
      <c r="L208">
        <v>600.79999999999995</v>
      </c>
      <c r="M208">
        <v>642.5</v>
      </c>
      <c r="N208">
        <v>661.7</v>
      </c>
      <c r="O208">
        <v>677.8</v>
      </c>
      <c r="P208">
        <v>684.8</v>
      </c>
      <c r="Q208">
        <v>693.3</v>
      </c>
      <c r="R208">
        <v>700.9</v>
      </c>
      <c r="S208">
        <v>718.5</v>
      </c>
      <c r="T208">
        <v>751.7</v>
      </c>
      <c r="U208">
        <v>794.1</v>
      </c>
      <c r="V208">
        <v>825.3</v>
      </c>
      <c r="W208">
        <v>841.5</v>
      </c>
      <c r="X208">
        <v>857.9</v>
      </c>
      <c r="Y208">
        <v>877.6</v>
      </c>
      <c r="Z208">
        <v>898.3</v>
      </c>
      <c r="AA208">
        <v>910.5</v>
      </c>
      <c r="AB208">
        <v>921.8</v>
      </c>
      <c r="AC208">
        <v>927.2</v>
      </c>
      <c r="AD208">
        <v>941.3</v>
      </c>
      <c r="AE208">
        <v>948.6</v>
      </c>
      <c r="AF208">
        <v>958.2</v>
      </c>
      <c r="AG208">
        <v>967.8</v>
      </c>
      <c r="AH208">
        <v>972</v>
      </c>
      <c r="AI208">
        <v>984.2</v>
      </c>
      <c r="AJ208">
        <v>1000</v>
      </c>
      <c r="AK208">
        <v>1032.9000000000001</v>
      </c>
      <c r="AL208">
        <v>1061.8</v>
      </c>
      <c r="AM208">
        <v>1115.3</v>
      </c>
      <c r="AN208">
        <v>1183.2</v>
      </c>
      <c r="AO208">
        <v>1182.5</v>
      </c>
    </row>
    <row r="209" spans="1:41" x14ac:dyDescent="0.2">
      <c r="A209">
        <v>1</v>
      </c>
      <c r="B209">
        <v>70</v>
      </c>
      <c r="C209">
        <v>9944.4</v>
      </c>
      <c r="D209">
        <v>11525.3</v>
      </c>
      <c r="E209">
        <v>14091.9</v>
      </c>
      <c r="F209">
        <v>14856</v>
      </c>
      <c r="G209">
        <v>15976.4</v>
      </c>
      <c r="H209">
        <v>19687.599999999999</v>
      </c>
      <c r="I209">
        <v>22889.4</v>
      </c>
      <c r="J209">
        <v>26577.599999999999</v>
      </c>
      <c r="K209">
        <v>28527.599999999999</v>
      </c>
      <c r="L209">
        <v>30634.3</v>
      </c>
      <c r="M209">
        <v>28952.9</v>
      </c>
      <c r="N209">
        <v>25996.799999999999</v>
      </c>
      <c r="O209">
        <v>29275.599999999999</v>
      </c>
      <c r="P209">
        <v>30564.2</v>
      </c>
      <c r="Q209">
        <v>30401.200000000001</v>
      </c>
      <c r="R209">
        <v>31607.7</v>
      </c>
      <c r="S209">
        <v>35504.9</v>
      </c>
      <c r="T209">
        <v>37462.800000000003</v>
      </c>
      <c r="U209">
        <v>38947.199999999997</v>
      </c>
      <c r="V209">
        <v>38782.6</v>
      </c>
      <c r="W209">
        <v>39066.199999999997</v>
      </c>
      <c r="X209">
        <v>43156.800000000003</v>
      </c>
      <c r="Y209">
        <v>46940.5</v>
      </c>
      <c r="Z209">
        <v>51805.2</v>
      </c>
      <c r="AA209">
        <v>53999.4</v>
      </c>
      <c r="AB209">
        <v>59681.5</v>
      </c>
      <c r="AC209">
        <v>61841</v>
      </c>
      <c r="AD209">
        <v>61217.1</v>
      </c>
      <c r="AE209">
        <v>64944.6</v>
      </c>
      <c r="AF209">
        <v>57959.3</v>
      </c>
      <c r="AG209">
        <v>54793.5</v>
      </c>
      <c r="AH209">
        <v>55745</v>
      </c>
      <c r="AI209">
        <v>59257.1</v>
      </c>
      <c r="AJ209">
        <v>66204.100000000006</v>
      </c>
      <c r="AK209">
        <v>71591</v>
      </c>
      <c r="AL209">
        <v>76017.600000000006</v>
      </c>
      <c r="AM209">
        <v>79506.7</v>
      </c>
      <c r="AN209">
        <v>60013.9</v>
      </c>
      <c r="AO209">
        <v>72393.399999999994</v>
      </c>
    </row>
    <row r="210" spans="1:41" x14ac:dyDescent="0.2">
      <c r="A210">
        <v>2</v>
      </c>
      <c r="B210">
        <v>70</v>
      </c>
      <c r="C210">
        <v>12981.8</v>
      </c>
      <c r="D210">
        <v>14755.6</v>
      </c>
      <c r="E210">
        <v>15910.3</v>
      </c>
      <c r="F210">
        <v>14351.2</v>
      </c>
      <c r="G210">
        <v>14980.8</v>
      </c>
      <c r="H210">
        <v>17781.3</v>
      </c>
      <c r="I210">
        <v>19741.900000000001</v>
      </c>
      <c r="J210">
        <v>21545.8</v>
      </c>
      <c r="K210">
        <v>21259.4</v>
      </c>
      <c r="L210">
        <v>21316.6</v>
      </c>
      <c r="M210">
        <v>19657.900000000001</v>
      </c>
      <c r="N210">
        <v>18040.3</v>
      </c>
      <c r="O210">
        <v>20536.8</v>
      </c>
      <c r="P210">
        <v>21686.799999999999</v>
      </c>
      <c r="Q210">
        <v>21917.3</v>
      </c>
      <c r="R210">
        <v>23176.5</v>
      </c>
      <c r="S210">
        <v>25794.3</v>
      </c>
      <c r="T210">
        <v>26869.1</v>
      </c>
      <c r="U210">
        <v>27970.799999999999</v>
      </c>
      <c r="V210">
        <v>28146.400000000001</v>
      </c>
      <c r="W210">
        <v>29158.2</v>
      </c>
      <c r="X210">
        <v>33060.5</v>
      </c>
      <c r="Y210">
        <v>36806.400000000001</v>
      </c>
      <c r="Z210">
        <v>41559.1</v>
      </c>
      <c r="AA210">
        <v>44783.9</v>
      </c>
      <c r="AB210">
        <v>50330.1</v>
      </c>
      <c r="AC210">
        <v>53040.800000000003</v>
      </c>
      <c r="AD210">
        <v>53495.1</v>
      </c>
      <c r="AE210">
        <v>57922.7</v>
      </c>
      <c r="AF210">
        <v>52949.9</v>
      </c>
      <c r="AG210">
        <v>51896.4</v>
      </c>
      <c r="AH210">
        <v>54608</v>
      </c>
      <c r="AI210">
        <v>59165.8</v>
      </c>
      <c r="AJ210">
        <v>66204.100000000006</v>
      </c>
      <c r="AK210">
        <v>72552.399999999994</v>
      </c>
      <c r="AL210">
        <v>76575.600000000006</v>
      </c>
      <c r="AM210">
        <v>78062.7</v>
      </c>
      <c r="AN210">
        <v>58821.599999999999</v>
      </c>
      <c r="AO210">
        <v>72590.600000000006</v>
      </c>
    </row>
    <row r="211" spans="1:41" x14ac:dyDescent="0.2">
      <c r="A211">
        <v>3</v>
      </c>
      <c r="B211">
        <v>70</v>
      </c>
      <c r="C211">
        <v>766</v>
      </c>
      <c r="D211">
        <v>781.1</v>
      </c>
      <c r="E211">
        <v>885.7</v>
      </c>
      <c r="F211">
        <v>1035.2</v>
      </c>
      <c r="G211">
        <v>1066.5</v>
      </c>
      <c r="H211">
        <v>1107.2</v>
      </c>
      <c r="I211">
        <v>1159.4000000000001</v>
      </c>
      <c r="J211">
        <v>1233.5</v>
      </c>
      <c r="K211">
        <v>1341.9</v>
      </c>
      <c r="L211">
        <v>1437.1</v>
      </c>
      <c r="M211">
        <v>1472.8</v>
      </c>
      <c r="N211">
        <v>1441</v>
      </c>
      <c r="O211">
        <v>1425.5</v>
      </c>
      <c r="P211">
        <v>1409.3</v>
      </c>
      <c r="Q211">
        <v>1387.1</v>
      </c>
      <c r="R211">
        <v>1363.8</v>
      </c>
      <c r="S211">
        <v>1376.5</v>
      </c>
      <c r="T211">
        <v>1394.3</v>
      </c>
      <c r="U211">
        <v>1392.4</v>
      </c>
      <c r="V211">
        <v>1377.9</v>
      </c>
      <c r="W211">
        <v>1339.8</v>
      </c>
      <c r="X211">
        <v>1305.4000000000001</v>
      </c>
      <c r="Y211">
        <v>1275.3</v>
      </c>
      <c r="Z211">
        <v>1246.5</v>
      </c>
      <c r="AA211">
        <v>1205.8</v>
      </c>
      <c r="AB211">
        <v>1185.8</v>
      </c>
      <c r="AC211">
        <v>1165.9000000000001</v>
      </c>
      <c r="AD211">
        <v>1144.3</v>
      </c>
      <c r="AE211">
        <v>1121.2</v>
      </c>
      <c r="AF211">
        <v>1094.5999999999999</v>
      </c>
      <c r="AG211">
        <v>1055.8</v>
      </c>
      <c r="AH211">
        <v>1020.8</v>
      </c>
      <c r="AI211">
        <v>1001.5</v>
      </c>
      <c r="AJ211">
        <v>1000</v>
      </c>
      <c r="AK211">
        <v>986.7</v>
      </c>
      <c r="AL211">
        <v>992.7</v>
      </c>
      <c r="AM211">
        <v>1018.5</v>
      </c>
      <c r="AN211">
        <v>1020.3</v>
      </c>
      <c r="AO211">
        <v>997.3</v>
      </c>
    </row>
    <row r="212" spans="1:41" x14ac:dyDescent="0.2">
      <c r="A212">
        <v>1</v>
      </c>
      <c r="B212">
        <v>71</v>
      </c>
      <c r="C212">
        <v>6519.5</v>
      </c>
      <c r="D212">
        <v>7532.3</v>
      </c>
      <c r="E212">
        <v>9158</v>
      </c>
      <c r="F212">
        <v>8611</v>
      </c>
      <c r="G212">
        <v>10347.799999999999</v>
      </c>
      <c r="H212">
        <v>12593.3</v>
      </c>
      <c r="I212">
        <v>15727.5</v>
      </c>
      <c r="J212">
        <v>20518.900000000001</v>
      </c>
      <c r="K212">
        <v>23998.9</v>
      </c>
      <c r="L212">
        <v>28395.200000000001</v>
      </c>
      <c r="M212">
        <v>32557.9</v>
      </c>
      <c r="N212">
        <v>38907.699999999997</v>
      </c>
      <c r="O212">
        <v>48894.8</v>
      </c>
      <c r="P212">
        <v>50450</v>
      </c>
      <c r="Q212">
        <v>46107.1</v>
      </c>
      <c r="R212">
        <v>53915.8</v>
      </c>
      <c r="S212">
        <v>60430.400000000001</v>
      </c>
      <c r="T212">
        <v>57486.9</v>
      </c>
      <c r="U212">
        <v>56596</v>
      </c>
      <c r="V212">
        <v>52491.9</v>
      </c>
      <c r="W212">
        <v>59451</v>
      </c>
      <c r="X212">
        <v>61728.9</v>
      </c>
      <c r="Y212">
        <v>70282.899999999994</v>
      </c>
      <c r="Z212">
        <v>82382.5</v>
      </c>
      <c r="AA212">
        <v>93557.8</v>
      </c>
      <c r="AB212">
        <v>103694.3</v>
      </c>
      <c r="AC212">
        <v>101290.8</v>
      </c>
      <c r="AD212">
        <v>103835.2</v>
      </c>
      <c r="AE212">
        <v>112125</v>
      </c>
      <c r="AF212">
        <v>88767.1</v>
      </c>
      <c r="AG212">
        <v>71241.5</v>
      </c>
      <c r="AH212">
        <v>72354.100000000006</v>
      </c>
      <c r="AI212">
        <v>73917.600000000006</v>
      </c>
      <c r="AJ212">
        <v>75797.3</v>
      </c>
      <c r="AK212">
        <v>77710.600000000006</v>
      </c>
      <c r="AL212">
        <v>77982.7</v>
      </c>
      <c r="AM212">
        <v>77736.100000000006</v>
      </c>
      <c r="AN212">
        <v>70592.800000000003</v>
      </c>
      <c r="AO212">
        <v>85477.1</v>
      </c>
    </row>
    <row r="213" spans="1:41" x14ac:dyDescent="0.2">
      <c r="A213">
        <v>2</v>
      </c>
      <c r="B213">
        <v>71</v>
      </c>
      <c r="C213">
        <v>76.8</v>
      </c>
      <c r="D213">
        <v>97.2</v>
      </c>
      <c r="E213">
        <v>147.1</v>
      </c>
      <c r="F213">
        <v>151.30000000000001</v>
      </c>
      <c r="G213">
        <v>206.6</v>
      </c>
      <c r="H213">
        <v>289.5</v>
      </c>
      <c r="I213">
        <v>420.2</v>
      </c>
      <c r="J213">
        <v>629.9</v>
      </c>
      <c r="K213">
        <v>911</v>
      </c>
      <c r="L213">
        <v>1165.2</v>
      </c>
      <c r="M213">
        <v>1432.6</v>
      </c>
      <c r="N213">
        <v>2036.3</v>
      </c>
      <c r="O213">
        <v>3120.6</v>
      </c>
      <c r="P213">
        <v>3765.2</v>
      </c>
      <c r="Q213">
        <v>4007.5</v>
      </c>
      <c r="R213">
        <v>5485</v>
      </c>
      <c r="S213">
        <v>6612.1</v>
      </c>
      <c r="T213">
        <v>6742.4</v>
      </c>
      <c r="U213">
        <v>7306.4</v>
      </c>
      <c r="V213">
        <v>7528.9</v>
      </c>
      <c r="W213">
        <v>10115.1</v>
      </c>
      <c r="X213">
        <v>12015.3</v>
      </c>
      <c r="Y213">
        <v>15018.1</v>
      </c>
      <c r="Z213">
        <v>19626.099999999999</v>
      </c>
      <c r="AA213">
        <v>26170.799999999999</v>
      </c>
      <c r="AB213">
        <v>34889.5</v>
      </c>
      <c r="AC213">
        <v>41403.1</v>
      </c>
      <c r="AD213">
        <v>49674.2</v>
      </c>
      <c r="AE213">
        <v>59591.4</v>
      </c>
      <c r="AF213">
        <v>52344.5</v>
      </c>
      <c r="AG213">
        <v>48228.5</v>
      </c>
      <c r="AH213">
        <v>58312.5</v>
      </c>
      <c r="AI213">
        <v>66338.899999999994</v>
      </c>
      <c r="AJ213">
        <v>75797.3</v>
      </c>
      <c r="AK213">
        <v>84212.7</v>
      </c>
      <c r="AL213">
        <v>93373.5</v>
      </c>
      <c r="AM213">
        <v>103763.5</v>
      </c>
      <c r="AN213">
        <v>102212.3</v>
      </c>
      <c r="AO213">
        <v>132305.1</v>
      </c>
    </row>
    <row r="214" spans="1:41" x14ac:dyDescent="0.2">
      <c r="A214">
        <v>3</v>
      </c>
      <c r="B214">
        <v>71</v>
      </c>
      <c r="C214">
        <v>84933.2</v>
      </c>
      <c r="D214">
        <v>77454.2</v>
      </c>
      <c r="E214">
        <v>62263.4</v>
      </c>
      <c r="F214">
        <v>56904.9</v>
      </c>
      <c r="G214">
        <v>50074.5</v>
      </c>
      <c r="H214">
        <v>43495.199999999997</v>
      </c>
      <c r="I214">
        <v>37429.300000000003</v>
      </c>
      <c r="J214">
        <v>32574.7</v>
      </c>
      <c r="K214">
        <v>26342.2</v>
      </c>
      <c r="L214">
        <v>24369.5</v>
      </c>
      <c r="M214">
        <v>22725.7</v>
      </c>
      <c r="N214">
        <v>19107.5</v>
      </c>
      <c r="O214">
        <v>15668.2</v>
      </c>
      <c r="P214">
        <v>13399.1</v>
      </c>
      <c r="Q214">
        <v>11505.1</v>
      </c>
      <c r="R214">
        <v>9829.7999999999993</v>
      </c>
      <c r="S214">
        <v>9139.2999999999993</v>
      </c>
      <c r="T214">
        <v>8526.2000000000007</v>
      </c>
      <c r="U214">
        <v>7746.1</v>
      </c>
      <c r="V214">
        <v>6972</v>
      </c>
      <c r="W214">
        <v>5877.5</v>
      </c>
      <c r="X214">
        <v>5137.5</v>
      </c>
      <c r="Y214">
        <v>4679.8999999999996</v>
      </c>
      <c r="Z214">
        <v>4197.6000000000004</v>
      </c>
      <c r="AA214">
        <v>3574.9</v>
      </c>
      <c r="AB214">
        <v>2972.1</v>
      </c>
      <c r="AC214">
        <v>2446.5</v>
      </c>
      <c r="AD214">
        <v>2090.3000000000002</v>
      </c>
      <c r="AE214">
        <v>1881.6</v>
      </c>
      <c r="AF214">
        <v>1695.8</v>
      </c>
      <c r="AG214">
        <v>1477.2</v>
      </c>
      <c r="AH214">
        <v>1240.8</v>
      </c>
      <c r="AI214">
        <v>1114.2</v>
      </c>
      <c r="AJ214">
        <v>1000</v>
      </c>
      <c r="AK214">
        <v>922.8</v>
      </c>
      <c r="AL214">
        <v>835.2</v>
      </c>
      <c r="AM214">
        <v>749.2</v>
      </c>
      <c r="AN214">
        <v>690.6</v>
      </c>
      <c r="AO214">
        <v>646.1</v>
      </c>
    </row>
    <row r="215" spans="1:41" x14ac:dyDescent="0.2">
      <c r="A215">
        <v>1</v>
      </c>
      <c r="B215">
        <v>72</v>
      </c>
      <c r="C215">
        <v>8343.7000000000007</v>
      </c>
      <c r="D215">
        <v>9085.5</v>
      </c>
      <c r="E215">
        <v>10252</v>
      </c>
      <c r="F215">
        <v>10469.9</v>
      </c>
      <c r="G215">
        <v>11470.6</v>
      </c>
      <c r="H215">
        <v>14077.9</v>
      </c>
      <c r="I215">
        <v>13309.4</v>
      </c>
      <c r="J215">
        <v>15439</v>
      </c>
      <c r="K215">
        <v>19606.400000000001</v>
      </c>
      <c r="L215">
        <v>21692.9</v>
      </c>
      <c r="M215">
        <v>22492</v>
      </c>
      <c r="N215">
        <v>24525.8</v>
      </c>
      <c r="O215">
        <v>29821.200000000001</v>
      </c>
      <c r="P215">
        <v>32848.199999999997</v>
      </c>
      <c r="Q215">
        <v>33504.5</v>
      </c>
      <c r="R215">
        <v>34004.1</v>
      </c>
      <c r="S215">
        <v>36059.699999999997</v>
      </c>
      <c r="T215">
        <v>35223.800000000003</v>
      </c>
      <c r="U215">
        <v>38530.699999999997</v>
      </c>
      <c r="V215">
        <v>38153.300000000003</v>
      </c>
      <c r="W215">
        <v>43210.1</v>
      </c>
      <c r="X215">
        <v>46017.4</v>
      </c>
      <c r="Y215">
        <v>53322.400000000001</v>
      </c>
      <c r="Z215">
        <v>58951.5</v>
      </c>
      <c r="AA215">
        <v>68475.600000000006</v>
      </c>
      <c r="AB215">
        <v>82161.100000000006</v>
      </c>
      <c r="AC215">
        <v>80745.399999999994</v>
      </c>
      <c r="AD215">
        <v>84987.4</v>
      </c>
      <c r="AE215">
        <v>92946.1</v>
      </c>
      <c r="AF215">
        <v>76278.7</v>
      </c>
      <c r="AG215">
        <v>63685</v>
      </c>
      <c r="AH215">
        <v>63910.8</v>
      </c>
      <c r="AI215">
        <v>67158.600000000006</v>
      </c>
      <c r="AJ215">
        <v>67907.199999999997</v>
      </c>
      <c r="AK215">
        <v>70373.7</v>
      </c>
      <c r="AL215">
        <v>70480</v>
      </c>
      <c r="AM215">
        <v>70758.100000000006</v>
      </c>
      <c r="AN215">
        <v>63559</v>
      </c>
      <c r="AO215">
        <v>63478.7</v>
      </c>
    </row>
    <row r="216" spans="1:41" x14ac:dyDescent="0.2">
      <c r="A216">
        <v>2</v>
      </c>
      <c r="B216">
        <v>72</v>
      </c>
      <c r="C216">
        <v>14135.6</v>
      </c>
      <c r="D216">
        <v>14981.9</v>
      </c>
      <c r="E216">
        <v>15574.7</v>
      </c>
      <c r="F216">
        <v>13402.2</v>
      </c>
      <c r="G216">
        <v>13222.9</v>
      </c>
      <c r="H216">
        <v>15988.4</v>
      </c>
      <c r="I216">
        <v>14821.1</v>
      </c>
      <c r="J216">
        <v>17029.7</v>
      </c>
      <c r="K216">
        <v>20349.7</v>
      </c>
      <c r="L216">
        <v>21453.3</v>
      </c>
      <c r="M216">
        <v>21249.3</v>
      </c>
      <c r="N216">
        <v>22699.1</v>
      </c>
      <c r="O216">
        <v>27481.5</v>
      </c>
      <c r="P216">
        <v>30031.7</v>
      </c>
      <c r="Q216">
        <v>32003</v>
      </c>
      <c r="R216">
        <v>31591.599999999999</v>
      </c>
      <c r="S216">
        <v>33408</v>
      </c>
      <c r="T216">
        <v>32064.799999999999</v>
      </c>
      <c r="U216">
        <v>34521.4</v>
      </c>
      <c r="V216">
        <v>33904</v>
      </c>
      <c r="W216">
        <v>38238.300000000003</v>
      </c>
      <c r="X216">
        <v>40021.5</v>
      </c>
      <c r="Y216">
        <v>45732</v>
      </c>
      <c r="Z216">
        <v>50365.8</v>
      </c>
      <c r="AA216">
        <v>57956.3</v>
      </c>
      <c r="AB216">
        <v>69127.7</v>
      </c>
      <c r="AC216">
        <v>68362.7</v>
      </c>
      <c r="AD216">
        <v>73204.899999999994</v>
      </c>
      <c r="AE216">
        <v>81969.2</v>
      </c>
      <c r="AF216">
        <v>68563.100000000006</v>
      </c>
      <c r="AG216">
        <v>59236.5</v>
      </c>
      <c r="AH216">
        <v>61305.5</v>
      </c>
      <c r="AI216">
        <v>66358.7</v>
      </c>
      <c r="AJ216">
        <v>67907.199999999997</v>
      </c>
      <c r="AK216">
        <v>71081.100000000006</v>
      </c>
      <c r="AL216">
        <v>71155.899999999994</v>
      </c>
      <c r="AM216">
        <v>70345.2</v>
      </c>
      <c r="AN216">
        <v>62931.3</v>
      </c>
      <c r="AO216">
        <v>62841.599999999999</v>
      </c>
    </row>
    <row r="217" spans="1:41" x14ac:dyDescent="0.2">
      <c r="A217">
        <v>3</v>
      </c>
      <c r="B217">
        <v>72</v>
      </c>
      <c r="C217">
        <v>590.29999999999995</v>
      </c>
      <c r="D217">
        <v>606.4</v>
      </c>
      <c r="E217">
        <v>658.2</v>
      </c>
      <c r="F217">
        <v>781.2</v>
      </c>
      <c r="G217">
        <v>867.5</v>
      </c>
      <c r="H217">
        <v>880.5</v>
      </c>
      <c r="I217">
        <v>898</v>
      </c>
      <c r="J217">
        <v>906.6</v>
      </c>
      <c r="K217">
        <v>963.5</v>
      </c>
      <c r="L217">
        <v>1011.2</v>
      </c>
      <c r="M217">
        <v>1058.5</v>
      </c>
      <c r="N217">
        <v>1080.5</v>
      </c>
      <c r="O217">
        <v>1085.0999999999999</v>
      </c>
      <c r="P217">
        <v>1093.8</v>
      </c>
      <c r="Q217">
        <v>1046.9000000000001</v>
      </c>
      <c r="R217">
        <v>1076.4000000000001</v>
      </c>
      <c r="S217">
        <v>1079.4000000000001</v>
      </c>
      <c r="T217">
        <v>1098.5</v>
      </c>
      <c r="U217">
        <v>1116.0999999999999</v>
      </c>
      <c r="V217">
        <v>1125.3</v>
      </c>
      <c r="W217">
        <v>1130</v>
      </c>
      <c r="X217">
        <v>1149.8</v>
      </c>
      <c r="Y217">
        <v>1166</v>
      </c>
      <c r="Z217">
        <v>1170.5</v>
      </c>
      <c r="AA217">
        <v>1181.5</v>
      </c>
      <c r="AB217">
        <v>1188.5</v>
      </c>
      <c r="AC217">
        <v>1181.0999999999999</v>
      </c>
      <c r="AD217">
        <v>1161</v>
      </c>
      <c r="AE217">
        <v>1133.9000000000001</v>
      </c>
      <c r="AF217">
        <v>1112.5</v>
      </c>
      <c r="AG217">
        <v>1075.0999999999999</v>
      </c>
      <c r="AH217">
        <v>1042.5</v>
      </c>
      <c r="AI217">
        <v>1012.1</v>
      </c>
      <c r="AJ217">
        <v>1000</v>
      </c>
      <c r="AK217">
        <v>990</v>
      </c>
      <c r="AL217">
        <v>990.5</v>
      </c>
      <c r="AM217">
        <v>1005.9</v>
      </c>
      <c r="AN217">
        <v>1010</v>
      </c>
      <c r="AO217">
        <v>1010.1</v>
      </c>
    </row>
    <row r="218" spans="1:41" x14ac:dyDescent="0.2">
      <c r="A218">
        <v>1</v>
      </c>
      <c r="B218">
        <v>73</v>
      </c>
      <c r="C218">
        <v>4226.1000000000004</v>
      </c>
      <c r="D218">
        <v>4898.8</v>
      </c>
      <c r="E218">
        <v>4630.6000000000004</v>
      </c>
      <c r="F218">
        <v>4229.3999999999996</v>
      </c>
      <c r="G218">
        <v>4812.7</v>
      </c>
      <c r="H218">
        <v>5455.4</v>
      </c>
      <c r="I218">
        <v>6131.4</v>
      </c>
      <c r="J218">
        <v>6255.9</v>
      </c>
      <c r="K218">
        <v>6471.1</v>
      </c>
      <c r="L218">
        <v>6717.6</v>
      </c>
      <c r="M218">
        <v>5771.7</v>
      </c>
      <c r="N218">
        <v>6446.4</v>
      </c>
      <c r="O218">
        <v>7820.9</v>
      </c>
      <c r="P218">
        <v>8459.7000000000007</v>
      </c>
      <c r="Q218">
        <v>8912.6</v>
      </c>
      <c r="R218">
        <v>5626.3</v>
      </c>
      <c r="S218">
        <v>6021.9</v>
      </c>
      <c r="T218">
        <v>7005.5</v>
      </c>
      <c r="U218">
        <v>7158</v>
      </c>
      <c r="V218">
        <v>7608.3</v>
      </c>
      <c r="W218">
        <v>8346.7000000000007</v>
      </c>
      <c r="X218">
        <v>8717.9</v>
      </c>
      <c r="Y218">
        <v>9614.7999999999993</v>
      </c>
      <c r="Z218">
        <v>11040.7</v>
      </c>
      <c r="AA218">
        <v>8554.9</v>
      </c>
      <c r="AB218">
        <v>7830</v>
      </c>
      <c r="AC218">
        <v>8290.4</v>
      </c>
      <c r="AD218">
        <v>9064.5</v>
      </c>
      <c r="AE218">
        <v>10423.4</v>
      </c>
      <c r="AF218">
        <v>8899.6</v>
      </c>
      <c r="AG218">
        <v>8409.7000000000007</v>
      </c>
      <c r="AH218">
        <v>8503</v>
      </c>
      <c r="AI218">
        <v>9129.7999999999993</v>
      </c>
      <c r="AJ218">
        <v>9022.5</v>
      </c>
      <c r="AK218">
        <v>9375.6</v>
      </c>
      <c r="AL218">
        <v>9279.2000000000007</v>
      </c>
      <c r="AM218">
        <v>9117.6</v>
      </c>
      <c r="AN218">
        <v>8477.2000000000007</v>
      </c>
      <c r="AO218">
        <v>10264.6</v>
      </c>
    </row>
    <row r="219" spans="1:41" x14ac:dyDescent="0.2">
      <c r="A219">
        <v>2</v>
      </c>
      <c r="B219">
        <v>73</v>
      </c>
      <c r="C219">
        <v>2878.4</v>
      </c>
      <c r="D219">
        <v>3369.7</v>
      </c>
      <c r="E219">
        <v>3141.6</v>
      </c>
      <c r="F219">
        <v>2855.4</v>
      </c>
      <c r="G219">
        <v>3327.1</v>
      </c>
      <c r="H219">
        <v>3928.3</v>
      </c>
      <c r="I219">
        <v>4294.5</v>
      </c>
      <c r="J219">
        <v>4324.8</v>
      </c>
      <c r="K219">
        <v>4455.7</v>
      </c>
      <c r="L219">
        <v>4686.1000000000004</v>
      </c>
      <c r="M219">
        <v>4058.9</v>
      </c>
      <c r="N219">
        <v>4622.7</v>
      </c>
      <c r="O219">
        <v>5714.9</v>
      </c>
      <c r="P219">
        <v>6288</v>
      </c>
      <c r="Q219">
        <v>6554.2</v>
      </c>
      <c r="R219">
        <v>4195.5</v>
      </c>
      <c r="S219">
        <v>4604.6000000000004</v>
      </c>
      <c r="T219">
        <v>5410.5</v>
      </c>
      <c r="U219">
        <v>5726.4</v>
      </c>
      <c r="V219">
        <v>6051.7</v>
      </c>
      <c r="W219">
        <v>6716.2</v>
      </c>
      <c r="X219">
        <v>7164.8</v>
      </c>
      <c r="Y219">
        <v>7902</v>
      </c>
      <c r="Z219">
        <v>9249.6</v>
      </c>
      <c r="AA219">
        <v>7184.5</v>
      </c>
      <c r="AB219">
        <v>6730.9</v>
      </c>
      <c r="AC219">
        <v>7216.3</v>
      </c>
      <c r="AD219">
        <v>8062.5</v>
      </c>
      <c r="AE219">
        <v>9478.2999999999993</v>
      </c>
      <c r="AF219">
        <v>8255.4</v>
      </c>
      <c r="AG219">
        <v>7864.2</v>
      </c>
      <c r="AH219">
        <v>8082.6</v>
      </c>
      <c r="AI219">
        <v>8885.7999999999993</v>
      </c>
      <c r="AJ219">
        <v>9022.5</v>
      </c>
      <c r="AK219">
        <v>9555.1</v>
      </c>
      <c r="AL219">
        <v>9758.7000000000007</v>
      </c>
      <c r="AM219">
        <v>9751.7999999999993</v>
      </c>
      <c r="AN219">
        <v>9476.9</v>
      </c>
      <c r="AO219">
        <v>11663.5</v>
      </c>
    </row>
    <row r="220" spans="1:41" x14ac:dyDescent="0.2">
      <c r="A220">
        <v>3</v>
      </c>
      <c r="B220">
        <v>73</v>
      </c>
      <c r="C220">
        <v>1468.2</v>
      </c>
      <c r="D220">
        <v>1453.8</v>
      </c>
      <c r="E220">
        <v>1474</v>
      </c>
      <c r="F220">
        <v>1481.2</v>
      </c>
      <c r="G220">
        <v>1446.5</v>
      </c>
      <c r="H220">
        <v>1388.7</v>
      </c>
      <c r="I220">
        <v>1427.7</v>
      </c>
      <c r="J220">
        <v>1446.5</v>
      </c>
      <c r="K220">
        <v>1452.3</v>
      </c>
      <c r="L220">
        <v>1433.5</v>
      </c>
      <c r="M220">
        <v>1422</v>
      </c>
      <c r="N220">
        <v>1394.5</v>
      </c>
      <c r="O220">
        <v>1368.5</v>
      </c>
      <c r="P220">
        <v>1345.4</v>
      </c>
      <c r="Q220">
        <v>1359.8</v>
      </c>
      <c r="R220">
        <v>1341</v>
      </c>
      <c r="S220">
        <v>1307.8</v>
      </c>
      <c r="T220">
        <v>1294.8</v>
      </c>
      <c r="U220">
        <v>1250</v>
      </c>
      <c r="V220">
        <v>1257.2</v>
      </c>
      <c r="W220">
        <v>1242.8</v>
      </c>
      <c r="X220">
        <v>1216.8</v>
      </c>
      <c r="Y220">
        <v>1216.8</v>
      </c>
      <c r="Z220">
        <v>1193.5999999999999</v>
      </c>
      <c r="AA220">
        <v>1190.8</v>
      </c>
      <c r="AB220">
        <v>1163.3</v>
      </c>
      <c r="AC220">
        <v>1148.8</v>
      </c>
      <c r="AD220">
        <v>1124.3</v>
      </c>
      <c r="AE220">
        <v>1099.7</v>
      </c>
      <c r="AF220">
        <v>1078</v>
      </c>
      <c r="AG220">
        <v>1069.4000000000001</v>
      </c>
      <c r="AH220">
        <v>1052</v>
      </c>
      <c r="AI220">
        <v>1027.5</v>
      </c>
      <c r="AJ220">
        <v>1000</v>
      </c>
      <c r="AK220">
        <v>981.2</v>
      </c>
      <c r="AL220">
        <v>950.9</v>
      </c>
      <c r="AM220">
        <v>935</v>
      </c>
      <c r="AN220">
        <v>894.5</v>
      </c>
      <c r="AO220">
        <v>880.1</v>
      </c>
    </row>
    <row r="221" spans="1:41" x14ac:dyDescent="0.2">
      <c r="A221">
        <v>1</v>
      </c>
      <c r="B221">
        <v>74</v>
      </c>
      <c r="C221">
        <v>9553.7000000000007</v>
      </c>
      <c r="D221">
        <v>11602.4</v>
      </c>
      <c r="E221">
        <v>12031.6</v>
      </c>
      <c r="F221">
        <v>10664</v>
      </c>
      <c r="G221">
        <v>13046.7</v>
      </c>
      <c r="H221">
        <v>15900</v>
      </c>
      <c r="I221">
        <v>18486.099999999999</v>
      </c>
      <c r="J221">
        <v>23167.9</v>
      </c>
      <c r="K221">
        <v>30294.2</v>
      </c>
      <c r="L221">
        <v>28870</v>
      </c>
      <c r="M221">
        <v>32570.1</v>
      </c>
      <c r="N221">
        <v>35124.6</v>
      </c>
      <c r="O221">
        <v>45215</v>
      </c>
      <c r="P221">
        <v>40483.300000000003</v>
      </c>
      <c r="Q221">
        <v>39375.199999999997</v>
      </c>
      <c r="R221">
        <v>48879.9</v>
      </c>
      <c r="S221">
        <v>55572.7</v>
      </c>
      <c r="T221">
        <v>58294.400000000001</v>
      </c>
      <c r="U221">
        <v>59175.3</v>
      </c>
      <c r="V221">
        <v>63311.8</v>
      </c>
      <c r="W221">
        <v>71525.8</v>
      </c>
      <c r="X221">
        <v>78511.3</v>
      </c>
      <c r="Y221">
        <v>94099.5</v>
      </c>
      <c r="Z221">
        <v>116753.2</v>
      </c>
      <c r="AA221">
        <v>124623.6</v>
      </c>
      <c r="AB221">
        <v>137568.29999999999</v>
      </c>
      <c r="AC221">
        <v>136768.20000000001</v>
      </c>
      <c r="AD221">
        <v>144641.29999999999</v>
      </c>
      <c r="AE221">
        <v>158841</v>
      </c>
      <c r="AF221">
        <v>130924.3</v>
      </c>
      <c r="AG221">
        <v>109774</v>
      </c>
      <c r="AH221">
        <v>110758</v>
      </c>
      <c r="AI221">
        <v>114905.60000000001</v>
      </c>
      <c r="AJ221">
        <v>117396.9</v>
      </c>
      <c r="AK221">
        <v>121999.2</v>
      </c>
      <c r="AL221">
        <v>122226.1</v>
      </c>
      <c r="AM221">
        <v>121752.3</v>
      </c>
      <c r="AN221">
        <v>108694.1</v>
      </c>
      <c r="AO221">
        <v>116241.60000000001</v>
      </c>
    </row>
    <row r="222" spans="1:41" x14ac:dyDescent="0.2">
      <c r="A222">
        <v>2</v>
      </c>
      <c r="B222">
        <v>74</v>
      </c>
      <c r="C222">
        <v>8032</v>
      </c>
      <c r="D222">
        <v>9677.7000000000007</v>
      </c>
      <c r="E222">
        <v>9321.7999999999993</v>
      </c>
      <c r="F222">
        <v>7981.2</v>
      </c>
      <c r="G222">
        <v>10061</v>
      </c>
      <c r="H222">
        <v>12562.4</v>
      </c>
      <c r="I222">
        <v>14625.7</v>
      </c>
      <c r="J222">
        <v>17921.5</v>
      </c>
      <c r="K222">
        <v>21448.9</v>
      </c>
      <c r="L222">
        <v>19704.5</v>
      </c>
      <c r="M222">
        <v>21982.7</v>
      </c>
      <c r="N222">
        <v>23082.7</v>
      </c>
      <c r="O222">
        <v>28065</v>
      </c>
      <c r="P222">
        <v>24891</v>
      </c>
      <c r="Q222">
        <v>23777.200000000001</v>
      </c>
      <c r="R222">
        <v>29461.1</v>
      </c>
      <c r="S222">
        <v>33245.300000000003</v>
      </c>
      <c r="T222">
        <v>34793.599999999999</v>
      </c>
      <c r="U222">
        <v>35721.9</v>
      </c>
      <c r="V222">
        <v>38609.300000000003</v>
      </c>
      <c r="W222">
        <v>44561.4</v>
      </c>
      <c r="X222">
        <v>48758.8</v>
      </c>
      <c r="Y222">
        <v>58976.1</v>
      </c>
      <c r="Z222">
        <v>76275.8</v>
      </c>
      <c r="AA222">
        <v>85880.2</v>
      </c>
      <c r="AB222">
        <v>101602.5</v>
      </c>
      <c r="AC222">
        <v>106937.8</v>
      </c>
      <c r="AD222">
        <v>116554.1</v>
      </c>
      <c r="AE222">
        <v>132858.20000000001</v>
      </c>
      <c r="AF222">
        <v>113631.1</v>
      </c>
      <c r="AG222">
        <v>97401.7</v>
      </c>
      <c r="AH222">
        <v>103666.3</v>
      </c>
      <c r="AI222">
        <v>111978.2</v>
      </c>
      <c r="AJ222">
        <v>117396.9</v>
      </c>
      <c r="AK222">
        <v>125105.7</v>
      </c>
      <c r="AL222">
        <v>134924.9</v>
      </c>
      <c r="AM222">
        <v>143096</v>
      </c>
      <c r="AN222">
        <v>130393.2</v>
      </c>
      <c r="AO222">
        <v>143821.4</v>
      </c>
    </row>
    <row r="223" spans="1:41" x14ac:dyDescent="0.2">
      <c r="A223">
        <v>3</v>
      </c>
      <c r="B223">
        <v>74</v>
      </c>
      <c r="C223">
        <v>1189.5</v>
      </c>
      <c r="D223">
        <v>1198.9000000000001</v>
      </c>
      <c r="E223">
        <v>1290.7</v>
      </c>
      <c r="F223">
        <v>1336.1</v>
      </c>
      <c r="G223">
        <v>1296.8</v>
      </c>
      <c r="H223">
        <v>1265.7</v>
      </c>
      <c r="I223">
        <v>1264</v>
      </c>
      <c r="J223">
        <v>1292.7</v>
      </c>
      <c r="K223">
        <v>1412.4</v>
      </c>
      <c r="L223">
        <v>1465.2</v>
      </c>
      <c r="M223">
        <v>1481.6</v>
      </c>
      <c r="N223">
        <v>1521.7</v>
      </c>
      <c r="O223">
        <v>1611.1</v>
      </c>
      <c r="P223">
        <v>1626.4</v>
      </c>
      <c r="Q223">
        <v>1656</v>
      </c>
      <c r="R223">
        <v>1659.1</v>
      </c>
      <c r="S223">
        <v>1671.6</v>
      </c>
      <c r="T223">
        <v>1675.4</v>
      </c>
      <c r="U223">
        <v>1656.6</v>
      </c>
      <c r="V223">
        <v>1639.8</v>
      </c>
      <c r="W223">
        <v>1605.1</v>
      </c>
      <c r="X223">
        <v>1610.2</v>
      </c>
      <c r="Y223">
        <v>1595.6</v>
      </c>
      <c r="Z223">
        <v>1530.7</v>
      </c>
      <c r="AA223">
        <v>1451.1</v>
      </c>
      <c r="AB223">
        <v>1354</v>
      </c>
      <c r="AC223">
        <v>1279</v>
      </c>
      <c r="AD223">
        <v>1241</v>
      </c>
      <c r="AE223">
        <v>1195.5999999999999</v>
      </c>
      <c r="AF223">
        <v>1152.2</v>
      </c>
      <c r="AG223">
        <v>1127</v>
      </c>
      <c r="AH223">
        <v>1068.4000000000001</v>
      </c>
      <c r="AI223">
        <v>1026.0999999999999</v>
      </c>
      <c r="AJ223">
        <v>1000</v>
      </c>
      <c r="AK223">
        <v>975.2</v>
      </c>
      <c r="AL223">
        <v>905.9</v>
      </c>
      <c r="AM223">
        <v>850.8</v>
      </c>
      <c r="AN223">
        <v>833.6</v>
      </c>
      <c r="AO223">
        <v>808.2</v>
      </c>
    </row>
    <row r="224" spans="1:41" x14ac:dyDescent="0.2">
      <c r="A224">
        <v>1</v>
      </c>
      <c r="B224">
        <v>75</v>
      </c>
      <c r="C224">
        <v>9923.9</v>
      </c>
      <c r="D224">
        <v>11177.2</v>
      </c>
      <c r="E224">
        <v>12892.6</v>
      </c>
      <c r="F224">
        <v>13898.3</v>
      </c>
      <c r="G224">
        <v>15620.2</v>
      </c>
      <c r="H224">
        <v>19340.599999999999</v>
      </c>
      <c r="I224">
        <v>27160.6</v>
      </c>
      <c r="J224">
        <v>31152.1</v>
      </c>
      <c r="K224">
        <v>35080.9</v>
      </c>
      <c r="L224">
        <v>39495.599999999999</v>
      </c>
      <c r="M224">
        <v>47806.2</v>
      </c>
      <c r="N224">
        <v>49869.8</v>
      </c>
      <c r="O224">
        <v>54262.2</v>
      </c>
      <c r="P224">
        <v>60176.2</v>
      </c>
      <c r="Q224">
        <v>61337</v>
      </c>
      <c r="R224">
        <v>66010</v>
      </c>
      <c r="S224">
        <v>69471.199999999997</v>
      </c>
      <c r="T224">
        <v>70469.2</v>
      </c>
      <c r="U224">
        <v>74813.8</v>
      </c>
      <c r="V224">
        <v>75580.600000000006</v>
      </c>
      <c r="W224">
        <v>77779</v>
      </c>
      <c r="X224">
        <v>76943.399999999994</v>
      </c>
      <c r="Y224">
        <v>76941.399999999994</v>
      </c>
      <c r="Z224">
        <v>83532.800000000003</v>
      </c>
      <c r="AA224">
        <v>86117.8</v>
      </c>
      <c r="AB224">
        <v>89343.5</v>
      </c>
      <c r="AC224">
        <v>92668.9</v>
      </c>
      <c r="AD224">
        <v>102619.9</v>
      </c>
      <c r="AE224">
        <v>118116.9</v>
      </c>
      <c r="AF224">
        <v>101748.2</v>
      </c>
      <c r="AG224">
        <v>92496.3</v>
      </c>
      <c r="AH224">
        <v>94112.9</v>
      </c>
      <c r="AI224">
        <v>98440.1</v>
      </c>
      <c r="AJ224">
        <v>100124.6</v>
      </c>
      <c r="AK224">
        <v>104164.3</v>
      </c>
      <c r="AL224">
        <v>105077.5</v>
      </c>
      <c r="AM224">
        <v>104771.4</v>
      </c>
      <c r="AN224">
        <v>94302.2</v>
      </c>
      <c r="AO224">
        <v>114185.4</v>
      </c>
    </row>
    <row r="225" spans="1:41" x14ac:dyDescent="0.2">
      <c r="A225">
        <v>2</v>
      </c>
      <c r="B225">
        <v>75</v>
      </c>
      <c r="C225">
        <v>26951</v>
      </c>
      <c r="D225">
        <v>29892.799999999999</v>
      </c>
      <c r="E225">
        <v>32045.9</v>
      </c>
      <c r="F225">
        <v>31343.4</v>
      </c>
      <c r="G225">
        <v>33509.699999999997</v>
      </c>
      <c r="H225">
        <v>40086.400000000001</v>
      </c>
      <c r="I225">
        <v>52319</v>
      </c>
      <c r="J225">
        <v>57635.7</v>
      </c>
      <c r="K225">
        <v>60601.7</v>
      </c>
      <c r="L225">
        <v>61749.1</v>
      </c>
      <c r="M225">
        <v>68800</v>
      </c>
      <c r="N225">
        <v>68556.3</v>
      </c>
      <c r="O225">
        <v>72812</v>
      </c>
      <c r="P225">
        <v>79587</v>
      </c>
      <c r="Q225">
        <v>80206.600000000006</v>
      </c>
      <c r="R225">
        <v>84096.1</v>
      </c>
      <c r="S225">
        <v>86170.8</v>
      </c>
      <c r="T225">
        <v>84414.6</v>
      </c>
      <c r="U225">
        <v>86920.4</v>
      </c>
      <c r="V225">
        <v>85336.9</v>
      </c>
      <c r="W225">
        <v>86166.399999999994</v>
      </c>
      <c r="X225">
        <v>83880.2</v>
      </c>
      <c r="Y225">
        <v>83171.399999999994</v>
      </c>
      <c r="Z225">
        <v>88883.8</v>
      </c>
      <c r="AA225">
        <v>91077.7</v>
      </c>
      <c r="AB225">
        <v>93913.2</v>
      </c>
      <c r="AC225">
        <v>96763.7</v>
      </c>
      <c r="AD225">
        <v>107494.6</v>
      </c>
      <c r="AE225">
        <v>123621.8</v>
      </c>
      <c r="AF225">
        <v>106144.8</v>
      </c>
      <c r="AG225">
        <v>95199.7</v>
      </c>
      <c r="AH225">
        <v>95705.9</v>
      </c>
      <c r="AI225">
        <v>99384</v>
      </c>
      <c r="AJ225">
        <v>100124.6</v>
      </c>
      <c r="AK225">
        <v>102795.7</v>
      </c>
      <c r="AL225">
        <v>102546.2</v>
      </c>
      <c r="AM225">
        <v>100876.2</v>
      </c>
      <c r="AN225">
        <v>89491.8</v>
      </c>
      <c r="AO225">
        <v>107743.8</v>
      </c>
    </row>
    <row r="226" spans="1:41" x14ac:dyDescent="0.2">
      <c r="A226">
        <v>3</v>
      </c>
      <c r="B226">
        <v>75</v>
      </c>
      <c r="C226">
        <v>368.2</v>
      </c>
      <c r="D226">
        <v>373.9</v>
      </c>
      <c r="E226">
        <v>402.3</v>
      </c>
      <c r="F226">
        <v>443.4</v>
      </c>
      <c r="G226">
        <v>466.1</v>
      </c>
      <c r="H226">
        <v>482.5</v>
      </c>
      <c r="I226">
        <v>519.1</v>
      </c>
      <c r="J226">
        <v>540.5</v>
      </c>
      <c r="K226">
        <v>578.9</v>
      </c>
      <c r="L226">
        <v>639.6</v>
      </c>
      <c r="M226">
        <v>694.9</v>
      </c>
      <c r="N226">
        <v>727.4</v>
      </c>
      <c r="O226">
        <v>745.2</v>
      </c>
      <c r="P226">
        <v>756.1</v>
      </c>
      <c r="Q226">
        <v>764.7</v>
      </c>
      <c r="R226">
        <v>784.9</v>
      </c>
      <c r="S226">
        <v>806.2</v>
      </c>
      <c r="T226">
        <v>834.8</v>
      </c>
      <c r="U226">
        <v>860.7</v>
      </c>
      <c r="V226">
        <v>885.7</v>
      </c>
      <c r="W226">
        <v>902.7</v>
      </c>
      <c r="X226">
        <v>917.3</v>
      </c>
      <c r="Y226">
        <v>925.1</v>
      </c>
      <c r="Z226">
        <v>939.8</v>
      </c>
      <c r="AA226">
        <v>945.5</v>
      </c>
      <c r="AB226">
        <v>951.3</v>
      </c>
      <c r="AC226">
        <v>957.7</v>
      </c>
      <c r="AD226">
        <v>954.7</v>
      </c>
      <c r="AE226">
        <v>955.5</v>
      </c>
      <c r="AF226">
        <v>958.6</v>
      </c>
      <c r="AG226">
        <v>971.6</v>
      </c>
      <c r="AH226">
        <v>983.4</v>
      </c>
      <c r="AI226">
        <v>990.5</v>
      </c>
      <c r="AJ226">
        <v>1000</v>
      </c>
      <c r="AK226">
        <v>1013.3</v>
      </c>
      <c r="AL226">
        <v>1024.7</v>
      </c>
      <c r="AM226">
        <v>1038.5999999999999</v>
      </c>
      <c r="AN226">
        <v>1053.8</v>
      </c>
      <c r="AO226">
        <v>1059.8</v>
      </c>
    </row>
    <row r="227" spans="1:41" x14ac:dyDescent="0.2">
      <c r="A227">
        <v>1</v>
      </c>
      <c r="B227">
        <v>76</v>
      </c>
      <c r="C227">
        <v>1029.7</v>
      </c>
      <c r="D227">
        <v>1102.2</v>
      </c>
      <c r="E227">
        <v>1180.2</v>
      </c>
      <c r="F227">
        <v>1265.8</v>
      </c>
      <c r="G227">
        <v>1512.3</v>
      </c>
      <c r="H227">
        <v>2168</v>
      </c>
      <c r="I227">
        <v>2882.4</v>
      </c>
      <c r="J227">
        <v>3059.3</v>
      </c>
      <c r="K227">
        <v>4531.2</v>
      </c>
      <c r="L227">
        <v>5057.6000000000004</v>
      </c>
      <c r="M227">
        <v>5237.8</v>
      </c>
      <c r="N227">
        <v>4332.8</v>
      </c>
      <c r="O227">
        <v>4689.2</v>
      </c>
      <c r="P227">
        <v>5437</v>
      </c>
      <c r="Q227">
        <v>6488.9</v>
      </c>
      <c r="R227">
        <v>5402.8</v>
      </c>
      <c r="S227">
        <v>5640.6</v>
      </c>
      <c r="T227">
        <v>5357</v>
      </c>
      <c r="U227">
        <v>5863.5</v>
      </c>
      <c r="V227">
        <v>6417.8</v>
      </c>
      <c r="W227">
        <v>6422.4</v>
      </c>
      <c r="X227">
        <v>6703.5</v>
      </c>
      <c r="Y227">
        <v>7565</v>
      </c>
      <c r="Z227">
        <v>7911.3</v>
      </c>
      <c r="AA227">
        <v>7517.2</v>
      </c>
      <c r="AB227">
        <v>9657</v>
      </c>
      <c r="AC227">
        <v>9714.2999999999993</v>
      </c>
      <c r="AD227">
        <v>10165.700000000001</v>
      </c>
      <c r="AE227">
        <v>11158.5</v>
      </c>
      <c r="AF227">
        <v>9219</v>
      </c>
      <c r="AG227">
        <v>7641.1</v>
      </c>
      <c r="AH227">
        <v>7724.2</v>
      </c>
      <c r="AI227">
        <v>8011.2</v>
      </c>
      <c r="AJ227">
        <v>8217.4</v>
      </c>
      <c r="AK227">
        <v>8461.5</v>
      </c>
      <c r="AL227">
        <v>8480.5</v>
      </c>
      <c r="AM227">
        <v>8470.5</v>
      </c>
      <c r="AN227">
        <v>7646.7</v>
      </c>
      <c r="AO227">
        <v>6716</v>
      </c>
    </row>
    <row r="228" spans="1:41" x14ac:dyDescent="0.2">
      <c r="A228">
        <v>2</v>
      </c>
      <c r="B228">
        <v>76</v>
      </c>
      <c r="C228">
        <v>676.7</v>
      </c>
      <c r="D228">
        <v>725.5</v>
      </c>
      <c r="E228">
        <v>705.4</v>
      </c>
      <c r="F228">
        <v>775.6</v>
      </c>
      <c r="G228">
        <v>945.1</v>
      </c>
      <c r="H228">
        <v>1364.5</v>
      </c>
      <c r="I228">
        <v>1558.4</v>
      </c>
      <c r="J228">
        <v>1681.4</v>
      </c>
      <c r="K228">
        <v>2419.6</v>
      </c>
      <c r="L228">
        <v>2724.9</v>
      </c>
      <c r="M228">
        <v>2889.4</v>
      </c>
      <c r="N228">
        <v>2627.4</v>
      </c>
      <c r="O228">
        <v>3047.5</v>
      </c>
      <c r="P228">
        <v>3931.6</v>
      </c>
      <c r="Q228">
        <v>5333.2</v>
      </c>
      <c r="R228">
        <v>4366.3999999999996</v>
      </c>
      <c r="S228">
        <v>4503.7</v>
      </c>
      <c r="T228">
        <v>4205.8</v>
      </c>
      <c r="U228">
        <v>4535.1000000000004</v>
      </c>
      <c r="V228">
        <v>4923.2</v>
      </c>
      <c r="W228">
        <v>4920.6000000000004</v>
      </c>
      <c r="X228">
        <v>5314.6</v>
      </c>
      <c r="Y228">
        <v>6315.7</v>
      </c>
      <c r="Z228">
        <v>6769.2</v>
      </c>
      <c r="AA228">
        <v>6619</v>
      </c>
      <c r="AB228">
        <v>8113.3</v>
      </c>
      <c r="AC228">
        <v>8091.6</v>
      </c>
      <c r="AD228">
        <v>8568.7999999999993</v>
      </c>
      <c r="AE228">
        <v>9567.7999999999993</v>
      </c>
      <c r="AF228">
        <v>8136.6</v>
      </c>
      <c r="AG228">
        <v>7072.9</v>
      </c>
      <c r="AH228">
        <v>7319.3</v>
      </c>
      <c r="AI228">
        <v>7956.3</v>
      </c>
      <c r="AJ228">
        <v>8217.4</v>
      </c>
      <c r="AK228">
        <v>8614.4</v>
      </c>
      <c r="AL228">
        <v>8902</v>
      </c>
      <c r="AM228">
        <v>8738</v>
      </c>
      <c r="AN228">
        <v>8023.1</v>
      </c>
      <c r="AO228">
        <v>7332.7</v>
      </c>
    </row>
    <row r="229" spans="1:41" x14ac:dyDescent="0.2">
      <c r="A229">
        <v>3</v>
      </c>
      <c r="B229">
        <v>76</v>
      </c>
      <c r="C229">
        <v>1521.7</v>
      </c>
      <c r="D229">
        <v>1519.1</v>
      </c>
      <c r="E229">
        <v>1673</v>
      </c>
      <c r="F229">
        <v>1632</v>
      </c>
      <c r="G229">
        <v>1600.2</v>
      </c>
      <c r="H229">
        <v>1588.8</v>
      </c>
      <c r="I229">
        <v>1849.7</v>
      </c>
      <c r="J229">
        <v>1819.5</v>
      </c>
      <c r="K229">
        <v>1872.7</v>
      </c>
      <c r="L229">
        <v>1856.1</v>
      </c>
      <c r="M229">
        <v>1812.8</v>
      </c>
      <c r="N229">
        <v>1649.1</v>
      </c>
      <c r="O229">
        <v>1538.7</v>
      </c>
      <c r="P229">
        <v>1382.9</v>
      </c>
      <c r="Q229">
        <v>1216.7</v>
      </c>
      <c r="R229">
        <v>1237.3</v>
      </c>
      <c r="S229">
        <v>1252.4000000000001</v>
      </c>
      <c r="T229">
        <v>1273.7</v>
      </c>
      <c r="U229">
        <v>1292.9000000000001</v>
      </c>
      <c r="V229">
        <v>1303.5999999999999</v>
      </c>
      <c r="W229">
        <v>1305.2</v>
      </c>
      <c r="X229">
        <v>1261.3</v>
      </c>
      <c r="Y229">
        <v>1197.8</v>
      </c>
      <c r="Z229">
        <v>1168.7</v>
      </c>
      <c r="AA229">
        <v>1135.7</v>
      </c>
      <c r="AB229">
        <v>1190.3</v>
      </c>
      <c r="AC229">
        <v>1200.5</v>
      </c>
      <c r="AD229">
        <v>1186.4000000000001</v>
      </c>
      <c r="AE229">
        <v>1166.3</v>
      </c>
      <c r="AF229">
        <v>1133</v>
      </c>
      <c r="AG229">
        <v>1080.3</v>
      </c>
      <c r="AH229">
        <v>1055.3</v>
      </c>
      <c r="AI229">
        <v>1006.9</v>
      </c>
      <c r="AJ229">
        <v>1000</v>
      </c>
      <c r="AK229">
        <v>982.3</v>
      </c>
      <c r="AL229">
        <v>952.7</v>
      </c>
      <c r="AM229">
        <v>969.4</v>
      </c>
      <c r="AN229">
        <v>953.1</v>
      </c>
      <c r="AO229">
        <v>915.9</v>
      </c>
    </row>
    <row r="230" spans="1:41" x14ac:dyDescent="0.2">
      <c r="A230">
        <v>1</v>
      </c>
      <c r="B230">
        <v>77</v>
      </c>
      <c r="C230">
        <v>3021.2</v>
      </c>
      <c r="D230">
        <v>3246.8</v>
      </c>
      <c r="E230">
        <v>3280.9</v>
      </c>
      <c r="F230">
        <v>3120.7</v>
      </c>
      <c r="G230">
        <v>3625.3</v>
      </c>
      <c r="H230">
        <v>4205.8999999999996</v>
      </c>
      <c r="I230">
        <v>4812</v>
      </c>
      <c r="J230">
        <v>5446.9</v>
      </c>
      <c r="K230">
        <v>5638.7</v>
      </c>
      <c r="L230">
        <v>5928.4</v>
      </c>
      <c r="M230">
        <v>6112</v>
      </c>
      <c r="N230">
        <v>6693.6</v>
      </c>
      <c r="O230">
        <v>7575.5</v>
      </c>
      <c r="P230">
        <v>8248.1</v>
      </c>
      <c r="Q230">
        <v>8561</v>
      </c>
      <c r="R230">
        <v>9011.9</v>
      </c>
      <c r="S230">
        <v>9357.7999999999993</v>
      </c>
      <c r="T230">
        <v>9216.6</v>
      </c>
      <c r="U230">
        <v>9179.7000000000007</v>
      </c>
      <c r="V230">
        <v>8729.5</v>
      </c>
      <c r="W230">
        <v>9467.5</v>
      </c>
      <c r="X230">
        <v>9694.5</v>
      </c>
      <c r="Y230">
        <v>10649.4</v>
      </c>
      <c r="Z230">
        <v>10932.6</v>
      </c>
      <c r="AA230">
        <v>11500.2</v>
      </c>
      <c r="AB230">
        <v>12278.3</v>
      </c>
      <c r="AC230">
        <v>12806.1</v>
      </c>
      <c r="AD230">
        <v>13158.7</v>
      </c>
      <c r="AE230">
        <v>13955.2</v>
      </c>
      <c r="AF230">
        <v>12819.6</v>
      </c>
      <c r="AG230">
        <v>11950.7</v>
      </c>
      <c r="AH230">
        <v>11640.1</v>
      </c>
      <c r="AI230">
        <v>12190.3</v>
      </c>
      <c r="AJ230">
        <v>12906</v>
      </c>
      <c r="AK230">
        <v>13817.2</v>
      </c>
      <c r="AL230">
        <v>14154.1</v>
      </c>
      <c r="AM230">
        <v>13962.3</v>
      </c>
      <c r="AN230">
        <v>12365.5</v>
      </c>
      <c r="AO230">
        <v>13312.5</v>
      </c>
    </row>
    <row r="231" spans="1:41" x14ac:dyDescent="0.2">
      <c r="A231">
        <v>2</v>
      </c>
      <c r="B231">
        <v>77</v>
      </c>
      <c r="C231">
        <v>10218</v>
      </c>
      <c r="D231">
        <v>10714.3</v>
      </c>
      <c r="E231">
        <v>9386.4</v>
      </c>
      <c r="F231">
        <v>7711.8</v>
      </c>
      <c r="G231">
        <v>8514.7000000000007</v>
      </c>
      <c r="H231">
        <v>9236.9</v>
      </c>
      <c r="I231">
        <v>9713.4</v>
      </c>
      <c r="J231">
        <v>10043.4</v>
      </c>
      <c r="K231">
        <v>9393.4</v>
      </c>
      <c r="L231">
        <v>9039.9</v>
      </c>
      <c r="M231">
        <v>8717.9</v>
      </c>
      <c r="N231">
        <v>9086.7000000000007</v>
      </c>
      <c r="O231">
        <v>9719.7999999999993</v>
      </c>
      <c r="P231">
        <v>10248</v>
      </c>
      <c r="Q231">
        <v>10493.9</v>
      </c>
      <c r="R231">
        <v>10912.3</v>
      </c>
      <c r="S231">
        <v>11096.3</v>
      </c>
      <c r="T231">
        <v>10494.8</v>
      </c>
      <c r="U231">
        <v>10176.9</v>
      </c>
      <c r="V231">
        <v>9515.7000000000007</v>
      </c>
      <c r="W231">
        <v>10272.700000000001</v>
      </c>
      <c r="X231">
        <v>10392.1</v>
      </c>
      <c r="Y231">
        <v>11366.5</v>
      </c>
      <c r="Z231">
        <v>11353.8</v>
      </c>
      <c r="AA231">
        <v>11849.8</v>
      </c>
      <c r="AB231">
        <v>12560.1</v>
      </c>
      <c r="AC231">
        <v>13126.9</v>
      </c>
      <c r="AD231">
        <v>13527.3</v>
      </c>
      <c r="AE231">
        <v>14339.4</v>
      </c>
      <c r="AF231">
        <v>13267.4</v>
      </c>
      <c r="AG231">
        <v>12396.7</v>
      </c>
      <c r="AH231">
        <v>12019.8</v>
      </c>
      <c r="AI231">
        <v>12517.3</v>
      </c>
      <c r="AJ231">
        <v>12906</v>
      </c>
      <c r="AK231">
        <v>13469.4</v>
      </c>
      <c r="AL231">
        <v>13500.6</v>
      </c>
      <c r="AM231">
        <v>12988.2</v>
      </c>
      <c r="AN231">
        <v>11314.1</v>
      </c>
      <c r="AO231">
        <v>12182.9</v>
      </c>
    </row>
    <row r="232" spans="1:41" x14ac:dyDescent="0.2">
      <c r="A232">
        <v>3</v>
      </c>
      <c r="B232">
        <v>77</v>
      </c>
      <c r="C232">
        <v>295.7</v>
      </c>
      <c r="D232">
        <v>303</v>
      </c>
      <c r="E232">
        <v>349.5</v>
      </c>
      <c r="F232">
        <v>404.7</v>
      </c>
      <c r="G232">
        <v>425.8</v>
      </c>
      <c r="H232">
        <v>455.3</v>
      </c>
      <c r="I232">
        <v>495.4</v>
      </c>
      <c r="J232">
        <v>542.29999999999995</v>
      </c>
      <c r="K232">
        <v>600.29999999999995</v>
      </c>
      <c r="L232">
        <v>655.8</v>
      </c>
      <c r="M232">
        <v>701.1</v>
      </c>
      <c r="N232">
        <v>736.6</v>
      </c>
      <c r="O232">
        <v>779.4</v>
      </c>
      <c r="P232">
        <v>804.8</v>
      </c>
      <c r="Q232">
        <v>815.8</v>
      </c>
      <c r="R232">
        <v>825.8</v>
      </c>
      <c r="S232">
        <v>843.3</v>
      </c>
      <c r="T232">
        <v>878.2</v>
      </c>
      <c r="U232">
        <v>902</v>
      </c>
      <c r="V232">
        <v>917.4</v>
      </c>
      <c r="W232">
        <v>921.6</v>
      </c>
      <c r="X232">
        <v>932.9</v>
      </c>
      <c r="Y232">
        <v>936.9</v>
      </c>
      <c r="Z232">
        <v>962.9</v>
      </c>
      <c r="AA232">
        <v>970.5</v>
      </c>
      <c r="AB232">
        <v>977.6</v>
      </c>
      <c r="AC232">
        <v>975.6</v>
      </c>
      <c r="AD232">
        <v>972.8</v>
      </c>
      <c r="AE232">
        <v>973.2</v>
      </c>
      <c r="AF232">
        <v>966.2</v>
      </c>
      <c r="AG232">
        <v>964</v>
      </c>
      <c r="AH232">
        <v>968.4</v>
      </c>
      <c r="AI232">
        <v>973.9</v>
      </c>
      <c r="AJ232">
        <v>1000</v>
      </c>
      <c r="AK232">
        <v>1025.8</v>
      </c>
      <c r="AL232">
        <v>1048.4000000000001</v>
      </c>
      <c r="AM232">
        <v>1075</v>
      </c>
      <c r="AN232">
        <v>1092.9000000000001</v>
      </c>
      <c r="AO232">
        <v>1092.7</v>
      </c>
    </row>
    <row r="233" spans="1:41" x14ac:dyDescent="0.2">
      <c r="A233">
        <v>1</v>
      </c>
      <c r="B233">
        <v>78</v>
      </c>
      <c r="C233">
        <v>6355.4</v>
      </c>
      <c r="D233">
        <v>7068.5</v>
      </c>
      <c r="E233">
        <v>7247.6</v>
      </c>
      <c r="F233">
        <v>7241.6</v>
      </c>
      <c r="G233">
        <v>8341.7000000000007</v>
      </c>
      <c r="H233">
        <v>9778.6</v>
      </c>
      <c r="I233">
        <v>10474.1</v>
      </c>
      <c r="J233">
        <v>11592.8</v>
      </c>
      <c r="K233">
        <v>11744.8</v>
      </c>
      <c r="L233">
        <v>11969.2</v>
      </c>
      <c r="M233">
        <v>11528</v>
      </c>
      <c r="N233">
        <v>13280.8</v>
      </c>
      <c r="O233">
        <v>14931.7</v>
      </c>
      <c r="P233">
        <v>14911.9</v>
      </c>
      <c r="Q233">
        <v>15295.1</v>
      </c>
      <c r="R233">
        <v>15265.8</v>
      </c>
      <c r="S233">
        <v>16082.4</v>
      </c>
      <c r="T233">
        <v>16849.5</v>
      </c>
      <c r="U233">
        <v>16644.900000000001</v>
      </c>
      <c r="V233">
        <v>16303.7</v>
      </c>
      <c r="W233">
        <v>17049.2</v>
      </c>
      <c r="X233">
        <v>18797.900000000001</v>
      </c>
      <c r="Y233">
        <v>21051.7</v>
      </c>
      <c r="Z233">
        <v>20183.400000000001</v>
      </c>
      <c r="AA233">
        <v>20553.7</v>
      </c>
      <c r="AB233">
        <v>20588.5</v>
      </c>
      <c r="AC233">
        <v>21608.5</v>
      </c>
      <c r="AD233">
        <v>22229.3</v>
      </c>
      <c r="AE233">
        <v>23853.200000000001</v>
      </c>
      <c r="AF233">
        <v>21905.200000000001</v>
      </c>
      <c r="AG233">
        <v>21186</v>
      </c>
      <c r="AH233">
        <v>20873.8</v>
      </c>
      <c r="AI233">
        <v>21880.7</v>
      </c>
      <c r="AJ233">
        <v>23451.4</v>
      </c>
      <c r="AK233">
        <v>25736.1</v>
      </c>
      <c r="AL233">
        <v>26340.9</v>
      </c>
      <c r="AM233">
        <v>25897.4</v>
      </c>
      <c r="AN233">
        <v>22296</v>
      </c>
      <c r="AO233">
        <v>24003.4</v>
      </c>
    </row>
    <row r="234" spans="1:41" x14ac:dyDescent="0.2">
      <c r="A234">
        <v>2</v>
      </c>
      <c r="B234">
        <v>78</v>
      </c>
      <c r="C234">
        <v>12627.5</v>
      </c>
      <c r="D234">
        <v>13957.7</v>
      </c>
      <c r="E234">
        <v>13251</v>
      </c>
      <c r="F234">
        <v>11754.8</v>
      </c>
      <c r="G234">
        <v>12868.1</v>
      </c>
      <c r="H234">
        <v>14424.5</v>
      </c>
      <c r="I234">
        <v>14652.8</v>
      </c>
      <c r="J234">
        <v>15388.8</v>
      </c>
      <c r="K234">
        <v>14449.5</v>
      </c>
      <c r="L234">
        <v>13739.4</v>
      </c>
      <c r="M234">
        <v>12468.3</v>
      </c>
      <c r="N234">
        <v>13975.8</v>
      </c>
      <c r="O234">
        <v>15443.2</v>
      </c>
      <c r="P234">
        <v>15258.3</v>
      </c>
      <c r="Q234">
        <v>15812.2</v>
      </c>
      <c r="R234">
        <v>15840</v>
      </c>
      <c r="S234">
        <v>16616.2</v>
      </c>
      <c r="T234">
        <v>17003.2</v>
      </c>
      <c r="U234">
        <v>16425.900000000001</v>
      </c>
      <c r="V234">
        <v>15969.8</v>
      </c>
      <c r="W234">
        <v>16583</v>
      </c>
      <c r="X234">
        <v>18054.3</v>
      </c>
      <c r="Y234">
        <v>20094.7</v>
      </c>
      <c r="Z234">
        <v>19254.5</v>
      </c>
      <c r="AA234">
        <v>19472.099999999999</v>
      </c>
      <c r="AB234">
        <v>19859.400000000001</v>
      </c>
      <c r="AC234">
        <v>21049.7</v>
      </c>
      <c r="AD234">
        <v>21737</v>
      </c>
      <c r="AE234">
        <v>23568.9</v>
      </c>
      <c r="AF234">
        <v>22050</v>
      </c>
      <c r="AG234">
        <v>21432.2</v>
      </c>
      <c r="AH234">
        <v>21438.799999999999</v>
      </c>
      <c r="AI234">
        <v>22504.2</v>
      </c>
      <c r="AJ234">
        <v>23451.4</v>
      </c>
      <c r="AK234">
        <v>25443.4</v>
      </c>
      <c r="AL234">
        <v>25737.5</v>
      </c>
      <c r="AM234">
        <v>24495.599999999999</v>
      </c>
      <c r="AN234">
        <v>20120.900000000001</v>
      </c>
      <c r="AO234">
        <v>21692.9</v>
      </c>
    </row>
    <row r="235" spans="1:41" x14ac:dyDescent="0.2">
      <c r="A235">
        <v>3</v>
      </c>
      <c r="B235">
        <v>78</v>
      </c>
      <c r="C235">
        <v>503.3</v>
      </c>
      <c r="D235">
        <v>506.4</v>
      </c>
      <c r="E235">
        <v>546.9</v>
      </c>
      <c r="F235">
        <v>616.1</v>
      </c>
      <c r="G235">
        <v>648.29999999999995</v>
      </c>
      <c r="H235">
        <v>677.9</v>
      </c>
      <c r="I235">
        <v>714.8</v>
      </c>
      <c r="J235">
        <v>753.3</v>
      </c>
      <c r="K235">
        <v>812.8</v>
      </c>
      <c r="L235">
        <v>871.2</v>
      </c>
      <c r="M235">
        <v>924.6</v>
      </c>
      <c r="N235">
        <v>950.3</v>
      </c>
      <c r="O235">
        <v>966.9</v>
      </c>
      <c r="P235">
        <v>977.3</v>
      </c>
      <c r="Q235">
        <v>967.3</v>
      </c>
      <c r="R235">
        <v>963.8</v>
      </c>
      <c r="S235">
        <v>967.9</v>
      </c>
      <c r="T235">
        <v>991</v>
      </c>
      <c r="U235">
        <v>1013.3</v>
      </c>
      <c r="V235">
        <v>1020.9</v>
      </c>
      <c r="W235">
        <v>1028.0999999999999</v>
      </c>
      <c r="X235">
        <v>1041.2</v>
      </c>
      <c r="Y235">
        <v>1047.5999999999999</v>
      </c>
      <c r="Z235">
        <v>1048.2</v>
      </c>
      <c r="AA235">
        <v>1055.5</v>
      </c>
      <c r="AB235">
        <v>1036.7</v>
      </c>
      <c r="AC235">
        <v>1026.5</v>
      </c>
      <c r="AD235">
        <v>1022.6</v>
      </c>
      <c r="AE235">
        <v>1012.1</v>
      </c>
      <c r="AF235">
        <v>993.4</v>
      </c>
      <c r="AG235">
        <v>988.5</v>
      </c>
      <c r="AH235">
        <v>973.6</v>
      </c>
      <c r="AI235">
        <v>972.3</v>
      </c>
      <c r="AJ235">
        <v>1000</v>
      </c>
      <c r="AK235">
        <v>1011.5</v>
      </c>
      <c r="AL235">
        <v>1023.4</v>
      </c>
      <c r="AM235">
        <v>1057.2</v>
      </c>
      <c r="AN235">
        <v>1108.0999999999999</v>
      </c>
      <c r="AO235">
        <v>1106.5</v>
      </c>
    </row>
    <row r="236" spans="1:41" x14ac:dyDescent="0.2">
      <c r="A236">
        <v>1</v>
      </c>
      <c r="B236">
        <v>79</v>
      </c>
      <c r="C236">
        <v>7273.8</v>
      </c>
      <c r="D236">
        <v>8555.5</v>
      </c>
      <c r="E236">
        <v>9866.1</v>
      </c>
      <c r="F236">
        <v>9433.5</v>
      </c>
      <c r="G236">
        <v>10423</v>
      </c>
      <c r="H236">
        <v>12395.3</v>
      </c>
      <c r="I236">
        <v>14392.5</v>
      </c>
      <c r="J236">
        <v>15961.2</v>
      </c>
      <c r="K236">
        <v>17084.900000000001</v>
      </c>
      <c r="L236">
        <v>18591.2</v>
      </c>
      <c r="M236">
        <v>18035.3</v>
      </c>
      <c r="N236">
        <v>17755.2</v>
      </c>
      <c r="O236">
        <v>20297.8</v>
      </c>
      <c r="P236">
        <v>20205.7</v>
      </c>
      <c r="Q236">
        <v>20230.900000000001</v>
      </c>
      <c r="R236">
        <v>20269.5</v>
      </c>
      <c r="S236">
        <v>22484.5</v>
      </c>
      <c r="T236">
        <v>23779.200000000001</v>
      </c>
      <c r="U236">
        <v>24318.1</v>
      </c>
      <c r="V236">
        <v>23425.7</v>
      </c>
      <c r="W236">
        <v>24300.6</v>
      </c>
      <c r="X236">
        <v>26669.5</v>
      </c>
      <c r="Y236">
        <v>28681.5</v>
      </c>
      <c r="Z236">
        <v>32189</v>
      </c>
      <c r="AA236">
        <v>33384.199999999997</v>
      </c>
      <c r="AB236">
        <v>34890.400000000001</v>
      </c>
      <c r="AC236">
        <v>35566.800000000003</v>
      </c>
      <c r="AD236">
        <v>35826.1</v>
      </c>
      <c r="AE236">
        <v>37322.800000000003</v>
      </c>
      <c r="AF236">
        <v>33295.699999999997</v>
      </c>
      <c r="AG236">
        <v>29819.7</v>
      </c>
      <c r="AH236">
        <v>29147.599999999999</v>
      </c>
      <c r="AI236">
        <v>30610.9</v>
      </c>
      <c r="AJ236">
        <v>32658.1</v>
      </c>
      <c r="AK236">
        <v>35176</v>
      </c>
      <c r="AL236">
        <v>36157.9</v>
      </c>
      <c r="AM236">
        <v>35636.199999999997</v>
      </c>
      <c r="AN236">
        <v>31223.599999999999</v>
      </c>
      <c r="AO236">
        <v>37254.1</v>
      </c>
    </row>
    <row r="237" spans="1:41" x14ac:dyDescent="0.2">
      <c r="A237">
        <v>2</v>
      </c>
      <c r="B237">
        <v>79</v>
      </c>
      <c r="C237">
        <v>28585.1</v>
      </c>
      <c r="D237">
        <v>32689.200000000001</v>
      </c>
      <c r="E237">
        <v>32512.7</v>
      </c>
      <c r="F237">
        <v>26439.3</v>
      </c>
      <c r="G237">
        <v>27472.2</v>
      </c>
      <c r="H237">
        <v>30824</v>
      </c>
      <c r="I237">
        <v>33572.400000000001</v>
      </c>
      <c r="J237">
        <v>34489.699999999997</v>
      </c>
      <c r="K237">
        <v>32166.6</v>
      </c>
      <c r="L237">
        <v>31904.400000000001</v>
      </c>
      <c r="M237">
        <v>29527.3</v>
      </c>
      <c r="N237">
        <v>27982.3</v>
      </c>
      <c r="O237">
        <v>31313.7</v>
      </c>
      <c r="P237">
        <v>30473.7</v>
      </c>
      <c r="Q237">
        <v>30364.799999999999</v>
      </c>
      <c r="R237">
        <v>29925.3</v>
      </c>
      <c r="S237">
        <v>32085.3</v>
      </c>
      <c r="T237">
        <v>32067.4</v>
      </c>
      <c r="U237">
        <v>31493.200000000001</v>
      </c>
      <c r="V237">
        <v>29472.9</v>
      </c>
      <c r="W237">
        <v>30168</v>
      </c>
      <c r="X237">
        <v>32607.4</v>
      </c>
      <c r="Y237">
        <v>34655</v>
      </c>
      <c r="Z237">
        <v>37968.9</v>
      </c>
      <c r="AA237">
        <v>38851.5</v>
      </c>
      <c r="AB237">
        <v>40186.9</v>
      </c>
      <c r="AC237">
        <v>40354.6</v>
      </c>
      <c r="AD237">
        <v>40166.9</v>
      </c>
      <c r="AE237">
        <v>41353.599999999999</v>
      </c>
      <c r="AF237">
        <v>36267.800000000003</v>
      </c>
      <c r="AG237">
        <v>32289.1</v>
      </c>
      <c r="AH237">
        <v>31311.9</v>
      </c>
      <c r="AI237">
        <v>32201.8</v>
      </c>
      <c r="AJ237">
        <v>32658.1</v>
      </c>
      <c r="AK237">
        <v>33214.9</v>
      </c>
      <c r="AL237">
        <v>32169.9</v>
      </c>
      <c r="AM237">
        <v>30009.200000000001</v>
      </c>
      <c r="AN237">
        <v>25857.8</v>
      </c>
      <c r="AO237">
        <v>30042.3</v>
      </c>
    </row>
    <row r="238" spans="1:41" x14ac:dyDescent="0.2">
      <c r="A238">
        <v>3</v>
      </c>
      <c r="B238">
        <v>79</v>
      </c>
      <c r="C238">
        <v>254.5</v>
      </c>
      <c r="D238">
        <v>261.7</v>
      </c>
      <c r="E238">
        <v>303.5</v>
      </c>
      <c r="F238">
        <v>356.8</v>
      </c>
      <c r="G238">
        <v>379.4</v>
      </c>
      <c r="H238">
        <v>402.1</v>
      </c>
      <c r="I238">
        <v>428.7</v>
      </c>
      <c r="J238">
        <v>462.8</v>
      </c>
      <c r="K238">
        <v>531.1</v>
      </c>
      <c r="L238">
        <v>582.70000000000005</v>
      </c>
      <c r="M238">
        <v>610.79999999999995</v>
      </c>
      <c r="N238">
        <v>634.5</v>
      </c>
      <c r="O238">
        <v>648.20000000000005</v>
      </c>
      <c r="P238">
        <v>663.1</v>
      </c>
      <c r="Q238">
        <v>666.3</v>
      </c>
      <c r="R238">
        <v>677.3</v>
      </c>
      <c r="S238">
        <v>700.8</v>
      </c>
      <c r="T238">
        <v>741.5</v>
      </c>
      <c r="U238">
        <v>772.2</v>
      </c>
      <c r="V238">
        <v>794.8</v>
      </c>
      <c r="W238">
        <v>805.5</v>
      </c>
      <c r="X238">
        <v>817.9</v>
      </c>
      <c r="Y238">
        <v>827.6</v>
      </c>
      <c r="Z238">
        <v>847.8</v>
      </c>
      <c r="AA238">
        <v>859.3</v>
      </c>
      <c r="AB238">
        <v>868.2</v>
      </c>
      <c r="AC238">
        <v>881.4</v>
      </c>
      <c r="AD238">
        <v>891.9</v>
      </c>
      <c r="AE238">
        <v>902.5</v>
      </c>
      <c r="AF238">
        <v>918</v>
      </c>
      <c r="AG238">
        <v>923.5</v>
      </c>
      <c r="AH238">
        <v>930.9</v>
      </c>
      <c r="AI238">
        <v>950.6</v>
      </c>
      <c r="AJ238">
        <v>1000</v>
      </c>
      <c r="AK238">
        <v>1059</v>
      </c>
      <c r="AL238">
        <v>1124</v>
      </c>
      <c r="AM238">
        <v>1187.5</v>
      </c>
      <c r="AN238">
        <v>1207.5</v>
      </c>
      <c r="AO238">
        <v>1240.0999999999999</v>
      </c>
    </row>
    <row r="239" spans="1:41" x14ac:dyDescent="0.2">
      <c r="A239">
        <v>1</v>
      </c>
      <c r="B239">
        <v>80</v>
      </c>
      <c r="C239">
        <v>9403.4</v>
      </c>
      <c r="D239">
        <v>11032.2</v>
      </c>
      <c r="E239">
        <v>13211</v>
      </c>
      <c r="F239">
        <v>11302.6</v>
      </c>
      <c r="G239">
        <v>13181.2</v>
      </c>
      <c r="H239">
        <v>15117.4</v>
      </c>
      <c r="I239">
        <v>15341.3</v>
      </c>
      <c r="J239">
        <v>18136.7</v>
      </c>
      <c r="K239">
        <v>19430.599999999999</v>
      </c>
      <c r="L239">
        <v>20492.900000000001</v>
      </c>
      <c r="M239">
        <v>19088.2</v>
      </c>
      <c r="N239">
        <v>19949.8</v>
      </c>
      <c r="O239">
        <v>23143.7</v>
      </c>
      <c r="P239">
        <v>23188.3</v>
      </c>
      <c r="Q239">
        <v>23754.6</v>
      </c>
      <c r="R239">
        <v>26436.1</v>
      </c>
      <c r="S239">
        <v>29264.9</v>
      </c>
      <c r="T239">
        <v>30240.6</v>
      </c>
      <c r="U239">
        <v>29650.799999999999</v>
      </c>
      <c r="V239">
        <v>28231.4</v>
      </c>
      <c r="W239">
        <v>30231</v>
      </c>
      <c r="X239">
        <v>31740.799999999999</v>
      </c>
      <c r="Y239">
        <v>34149.599999999999</v>
      </c>
      <c r="Z239">
        <v>36674.9</v>
      </c>
      <c r="AA239">
        <v>38658.800000000003</v>
      </c>
      <c r="AB239">
        <v>41437.1</v>
      </c>
      <c r="AC239">
        <v>43011.6</v>
      </c>
      <c r="AD239">
        <v>43227</v>
      </c>
      <c r="AE239">
        <v>46023.9</v>
      </c>
      <c r="AF239">
        <v>40748.6</v>
      </c>
      <c r="AG239">
        <v>36113.699999999997</v>
      </c>
      <c r="AH239">
        <v>35131.5</v>
      </c>
      <c r="AI239">
        <v>36961.1</v>
      </c>
      <c r="AJ239">
        <v>39286.6</v>
      </c>
      <c r="AK239">
        <v>41847.599999999999</v>
      </c>
      <c r="AL239">
        <v>42973.2</v>
      </c>
      <c r="AM239">
        <v>42290</v>
      </c>
      <c r="AN239">
        <v>37705.9</v>
      </c>
      <c r="AO239">
        <v>42028.800000000003</v>
      </c>
    </row>
    <row r="240" spans="1:41" x14ac:dyDescent="0.2">
      <c r="A240">
        <v>2</v>
      </c>
      <c r="B240">
        <v>80</v>
      </c>
      <c r="C240">
        <v>26831</v>
      </c>
      <c r="D240">
        <v>30197.5</v>
      </c>
      <c r="E240">
        <v>29489.5</v>
      </c>
      <c r="F240">
        <v>24286.2</v>
      </c>
      <c r="G240">
        <v>27620.799999999999</v>
      </c>
      <c r="H240">
        <v>30287.4</v>
      </c>
      <c r="I240">
        <v>29505.3</v>
      </c>
      <c r="J240">
        <v>30429.1</v>
      </c>
      <c r="K240">
        <v>29504.7</v>
      </c>
      <c r="L240">
        <v>30058.6</v>
      </c>
      <c r="M240">
        <v>27472.2</v>
      </c>
      <c r="N240">
        <v>28641.9</v>
      </c>
      <c r="O240">
        <v>33010.800000000003</v>
      </c>
      <c r="P240">
        <v>32873.9</v>
      </c>
      <c r="Q240">
        <v>33205.699999999997</v>
      </c>
      <c r="R240">
        <v>35689.300000000003</v>
      </c>
      <c r="S240">
        <v>36173.4</v>
      </c>
      <c r="T240">
        <v>34654.800000000003</v>
      </c>
      <c r="U240">
        <v>33875.4</v>
      </c>
      <c r="V240">
        <v>32384.400000000001</v>
      </c>
      <c r="W240">
        <v>34776.5</v>
      </c>
      <c r="X240">
        <v>36616.800000000003</v>
      </c>
      <c r="Y240">
        <v>38341.9</v>
      </c>
      <c r="Z240">
        <v>39194.300000000003</v>
      </c>
      <c r="AA240">
        <v>41171</v>
      </c>
      <c r="AB240">
        <v>43685.9</v>
      </c>
      <c r="AC240">
        <v>46057.8</v>
      </c>
      <c r="AD240">
        <v>46909.5</v>
      </c>
      <c r="AE240">
        <v>48630.9</v>
      </c>
      <c r="AF240">
        <v>43343</v>
      </c>
      <c r="AG240">
        <v>38862.9</v>
      </c>
      <c r="AH240">
        <v>38082.9</v>
      </c>
      <c r="AI240">
        <v>38942</v>
      </c>
      <c r="AJ240">
        <v>39286.6</v>
      </c>
      <c r="AK240">
        <v>36709</v>
      </c>
      <c r="AL240">
        <v>35569.300000000003</v>
      </c>
      <c r="AM240">
        <v>33152.300000000003</v>
      </c>
      <c r="AN240">
        <v>30184.799999999999</v>
      </c>
      <c r="AO240">
        <v>32292.3</v>
      </c>
    </row>
    <row r="241" spans="1:41" x14ac:dyDescent="0.2">
      <c r="A241">
        <v>3</v>
      </c>
      <c r="B241">
        <v>80</v>
      </c>
      <c r="C241">
        <v>350.5</v>
      </c>
      <c r="D241">
        <v>365.3</v>
      </c>
      <c r="E241">
        <v>448</v>
      </c>
      <c r="F241">
        <v>465.4</v>
      </c>
      <c r="G241">
        <v>477.2</v>
      </c>
      <c r="H241">
        <v>499.1</v>
      </c>
      <c r="I241">
        <v>520</v>
      </c>
      <c r="J241">
        <v>596</v>
      </c>
      <c r="K241">
        <v>658.6</v>
      </c>
      <c r="L241">
        <v>681.8</v>
      </c>
      <c r="M241">
        <v>694.8</v>
      </c>
      <c r="N241">
        <v>696.5</v>
      </c>
      <c r="O241">
        <v>701.1</v>
      </c>
      <c r="P241">
        <v>705.4</v>
      </c>
      <c r="Q241">
        <v>715.4</v>
      </c>
      <c r="R241">
        <v>740.7</v>
      </c>
      <c r="S241">
        <v>809</v>
      </c>
      <c r="T241">
        <v>872.6</v>
      </c>
      <c r="U241">
        <v>875.3</v>
      </c>
      <c r="V241">
        <v>871.8</v>
      </c>
      <c r="W241">
        <v>869.3</v>
      </c>
      <c r="X241">
        <v>866.8</v>
      </c>
      <c r="Y241">
        <v>890.7</v>
      </c>
      <c r="Z241">
        <v>935.7</v>
      </c>
      <c r="AA241">
        <v>939</v>
      </c>
      <c r="AB241">
        <v>948.5</v>
      </c>
      <c r="AC241">
        <v>933.9</v>
      </c>
      <c r="AD241">
        <v>921.5</v>
      </c>
      <c r="AE241">
        <v>946.4</v>
      </c>
      <c r="AF241">
        <v>940.1</v>
      </c>
      <c r="AG241">
        <v>929.3</v>
      </c>
      <c r="AH241">
        <v>922.5</v>
      </c>
      <c r="AI241">
        <v>949.1</v>
      </c>
      <c r="AJ241">
        <v>1000</v>
      </c>
      <c r="AK241">
        <v>1140</v>
      </c>
      <c r="AL241">
        <v>1208.2</v>
      </c>
      <c r="AM241">
        <v>1275.5999999999999</v>
      </c>
      <c r="AN241">
        <v>1249.2</v>
      </c>
      <c r="AO241">
        <v>1301.5</v>
      </c>
    </row>
    <row r="242" spans="1:41" x14ac:dyDescent="0.2">
      <c r="A242">
        <v>1</v>
      </c>
      <c r="B242">
        <v>81</v>
      </c>
      <c r="C242">
        <v>41801.300000000003</v>
      </c>
      <c r="D242">
        <v>48935</v>
      </c>
      <c r="E242">
        <v>42739.5</v>
      </c>
      <c r="F242">
        <v>44173.3</v>
      </c>
      <c r="G242">
        <v>61103.199999999997</v>
      </c>
      <c r="H242">
        <v>74548.3</v>
      </c>
      <c r="I242">
        <v>82715.600000000006</v>
      </c>
      <c r="J242">
        <v>82955.7</v>
      </c>
      <c r="K242">
        <v>64552</v>
      </c>
      <c r="L242">
        <v>72361.3</v>
      </c>
      <c r="M242">
        <v>68918.899999999994</v>
      </c>
      <c r="N242">
        <v>93461.6</v>
      </c>
      <c r="O242">
        <v>115027</v>
      </c>
      <c r="P242">
        <v>119178.7</v>
      </c>
      <c r="Q242">
        <v>122629.8</v>
      </c>
      <c r="R242">
        <v>129913.3</v>
      </c>
      <c r="S242">
        <v>138403.1</v>
      </c>
      <c r="T242">
        <v>145471.9</v>
      </c>
      <c r="U242">
        <v>136802.70000000001</v>
      </c>
      <c r="V242">
        <v>130415.6</v>
      </c>
      <c r="W242">
        <v>149011.70000000001</v>
      </c>
      <c r="X242">
        <v>163506</v>
      </c>
      <c r="Y242">
        <v>192429.9</v>
      </c>
      <c r="Z242">
        <v>195992.7</v>
      </c>
      <c r="AA242">
        <v>195538.2</v>
      </c>
      <c r="AB242">
        <v>219779.8</v>
      </c>
      <c r="AC242">
        <v>227626.6</v>
      </c>
      <c r="AD242">
        <v>258541.2</v>
      </c>
      <c r="AE242">
        <v>242224</v>
      </c>
      <c r="AF242">
        <v>217097.8</v>
      </c>
      <c r="AG242">
        <v>237902.8</v>
      </c>
      <c r="AH242">
        <v>248730</v>
      </c>
      <c r="AI242">
        <v>250413.2</v>
      </c>
      <c r="AJ242">
        <v>252228.5</v>
      </c>
      <c r="AK242">
        <v>251069.6</v>
      </c>
      <c r="AL242">
        <v>243582.4</v>
      </c>
      <c r="AM242">
        <v>204240.8</v>
      </c>
      <c r="AN242">
        <v>179165.5</v>
      </c>
      <c r="AO242">
        <v>191988.9</v>
      </c>
    </row>
    <row r="243" spans="1:41" x14ac:dyDescent="0.2">
      <c r="A243">
        <v>2</v>
      </c>
      <c r="B243">
        <v>81</v>
      </c>
      <c r="C243">
        <v>108989</v>
      </c>
      <c r="D243">
        <v>127340.4</v>
      </c>
      <c r="E243">
        <v>104356.6</v>
      </c>
      <c r="F243">
        <v>98392.4</v>
      </c>
      <c r="G243">
        <v>127648.8</v>
      </c>
      <c r="H243">
        <v>146145.60000000001</v>
      </c>
      <c r="I243">
        <v>151703</v>
      </c>
      <c r="J243">
        <v>140930.1</v>
      </c>
      <c r="K243">
        <v>100356.6</v>
      </c>
      <c r="L243">
        <v>102378.7</v>
      </c>
      <c r="M243">
        <v>92514.5</v>
      </c>
      <c r="N243">
        <v>122388.2</v>
      </c>
      <c r="O243">
        <v>147028.4</v>
      </c>
      <c r="P243">
        <v>148640.9</v>
      </c>
      <c r="Q243">
        <v>147708.70000000001</v>
      </c>
      <c r="R243">
        <v>153712.1</v>
      </c>
      <c r="S243">
        <v>162179.4</v>
      </c>
      <c r="T243">
        <v>165670.1</v>
      </c>
      <c r="U243">
        <v>152549.1</v>
      </c>
      <c r="V243">
        <v>139160.20000000001</v>
      </c>
      <c r="W243">
        <v>154322.6</v>
      </c>
      <c r="X243">
        <v>164121.1</v>
      </c>
      <c r="Y243">
        <v>186435.9</v>
      </c>
      <c r="Z243">
        <v>188385.1</v>
      </c>
      <c r="AA243">
        <v>186074.8</v>
      </c>
      <c r="AB243">
        <v>211707.4</v>
      </c>
      <c r="AC243">
        <v>222311.7</v>
      </c>
      <c r="AD243">
        <v>251035.7</v>
      </c>
      <c r="AE243">
        <v>233327.2</v>
      </c>
      <c r="AF243">
        <v>210795.4</v>
      </c>
      <c r="AG243">
        <v>235620.7</v>
      </c>
      <c r="AH243">
        <v>245977.4</v>
      </c>
      <c r="AI243">
        <v>248957.6</v>
      </c>
      <c r="AJ243">
        <v>252228.5</v>
      </c>
      <c r="AK243">
        <v>257594.9</v>
      </c>
      <c r="AL243">
        <v>248464.2</v>
      </c>
      <c r="AM243">
        <v>205236.9</v>
      </c>
      <c r="AN243">
        <v>174489.8</v>
      </c>
      <c r="AO243">
        <v>186316.6</v>
      </c>
    </row>
    <row r="244" spans="1:41" x14ac:dyDescent="0.2">
      <c r="A244">
        <v>3</v>
      </c>
      <c r="B244">
        <v>81</v>
      </c>
      <c r="C244">
        <v>383.5</v>
      </c>
      <c r="D244">
        <v>384.3</v>
      </c>
      <c r="E244">
        <v>409.6</v>
      </c>
      <c r="F244">
        <v>448.9</v>
      </c>
      <c r="G244">
        <v>478.7</v>
      </c>
      <c r="H244">
        <v>510.1</v>
      </c>
      <c r="I244">
        <v>545.20000000000005</v>
      </c>
      <c r="J244">
        <v>588.6</v>
      </c>
      <c r="K244">
        <v>643.20000000000005</v>
      </c>
      <c r="L244">
        <v>706.8</v>
      </c>
      <c r="M244">
        <v>745</v>
      </c>
      <c r="N244">
        <v>763.6</v>
      </c>
      <c r="O244">
        <v>782.3</v>
      </c>
      <c r="P244">
        <v>801.8</v>
      </c>
      <c r="Q244">
        <v>830.2</v>
      </c>
      <c r="R244">
        <v>845.2</v>
      </c>
      <c r="S244">
        <v>853.4</v>
      </c>
      <c r="T244">
        <v>878.1</v>
      </c>
      <c r="U244">
        <v>896.8</v>
      </c>
      <c r="V244">
        <v>937.2</v>
      </c>
      <c r="W244">
        <v>965.6</v>
      </c>
      <c r="X244">
        <v>996.3</v>
      </c>
      <c r="Y244">
        <v>1032.2</v>
      </c>
      <c r="Z244">
        <v>1040.4000000000001</v>
      </c>
      <c r="AA244">
        <v>1050.9000000000001</v>
      </c>
      <c r="AB244">
        <v>1038.0999999999999</v>
      </c>
      <c r="AC244">
        <v>1023.9</v>
      </c>
      <c r="AD244">
        <v>1029.9000000000001</v>
      </c>
      <c r="AE244">
        <v>1038.0999999999999</v>
      </c>
      <c r="AF244">
        <v>1029.9000000000001</v>
      </c>
      <c r="AG244">
        <v>1009.7</v>
      </c>
      <c r="AH244">
        <v>1011.2</v>
      </c>
      <c r="AI244">
        <v>1005.8</v>
      </c>
      <c r="AJ244">
        <v>1000</v>
      </c>
      <c r="AK244">
        <v>974.7</v>
      </c>
      <c r="AL244">
        <v>980.4</v>
      </c>
      <c r="AM244">
        <v>995.1</v>
      </c>
      <c r="AN244">
        <v>1026.8</v>
      </c>
      <c r="AO244">
        <v>1030.4000000000001</v>
      </c>
    </row>
    <row r="245" spans="1:41" x14ac:dyDescent="0.2">
      <c r="A245">
        <v>1</v>
      </c>
      <c r="B245">
        <v>82</v>
      </c>
      <c r="C245">
        <v>4104.8999999999996</v>
      </c>
      <c r="D245">
        <v>4245.2</v>
      </c>
      <c r="E245">
        <v>4084.9</v>
      </c>
      <c r="F245">
        <v>3951.7</v>
      </c>
      <c r="G245">
        <v>5264.9</v>
      </c>
      <c r="H245">
        <v>7084</v>
      </c>
      <c r="I245">
        <v>8572.4</v>
      </c>
      <c r="J245">
        <v>7608.6</v>
      </c>
      <c r="K245">
        <v>6384.4</v>
      </c>
      <c r="L245">
        <v>6775.3</v>
      </c>
      <c r="M245">
        <v>6623.5</v>
      </c>
      <c r="N245">
        <v>8665</v>
      </c>
      <c r="O245">
        <v>10101.4</v>
      </c>
      <c r="P245">
        <v>9768.1</v>
      </c>
      <c r="Q245">
        <v>9876.7000000000007</v>
      </c>
      <c r="R245">
        <v>12548.5</v>
      </c>
      <c r="S245">
        <v>12424.5</v>
      </c>
      <c r="T245">
        <v>12579.8</v>
      </c>
      <c r="U245">
        <v>11684.1</v>
      </c>
      <c r="V245">
        <v>10590.1</v>
      </c>
      <c r="W245">
        <v>13706</v>
      </c>
      <c r="X245">
        <v>16787.400000000001</v>
      </c>
      <c r="Y245">
        <v>19396.900000000001</v>
      </c>
      <c r="Z245">
        <v>21200.9</v>
      </c>
      <c r="AA245">
        <v>20920.5</v>
      </c>
      <c r="AB245">
        <v>22267.9</v>
      </c>
      <c r="AC245">
        <v>23136.3</v>
      </c>
      <c r="AD245">
        <v>26268.5</v>
      </c>
      <c r="AE245">
        <v>24730.9</v>
      </c>
      <c r="AF245">
        <v>22170.400000000001</v>
      </c>
      <c r="AG245">
        <v>24434.3</v>
      </c>
      <c r="AH245">
        <v>25560.400000000001</v>
      </c>
      <c r="AI245">
        <v>25879.200000000001</v>
      </c>
      <c r="AJ245">
        <v>26188.9</v>
      </c>
      <c r="AK245">
        <v>26213.7</v>
      </c>
      <c r="AL245">
        <v>25568.1</v>
      </c>
      <c r="AM245">
        <v>21503.8</v>
      </c>
      <c r="AN245">
        <v>18616.7</v>
      </c>
      <c r="AO245">
        <v>22911.5</v>
      </c>
    </row>
    <row r="246" spans="1:41" x14ac:dyDescent="0.2">
      <c r="A246">
        <v>2</v>
      </c>
      <c r="B246">
        <v>82</v>
      </c>
      <c r="C246">
        <v>14978.3</v>
      </c>
      <c r="D246">
        <v>15293.8</v>
      </c>
      <c r="E246">
        <v>13365.4</v>
      </c>
      <c r="F246">
        <v>11610.2</v>
      </c>
      <c r="G246">
        <v>14532.5</v>
      </c>
      <c r="H246">
        <v>18223.3</v>
      </c>
      <c r="I246">
        <v>20349.099999999999</v>
      </c>
      <c r="J246">
        <v>16596.8</v>
      </c>
      <c r="K246">
        <v>12674.2</v>
      </c>
      <c r="L246">
        <v>11955.4</v>
      </c>
      <c r="M246">
        <v>11071.1</v>
      </c>
      <c r="N246">
        <v>14352.8</v>
      </c>
      <c r="O246">
        <v>16238.9</v>
      </c>
      <c r="P246">
        <v>15352.9</v>
      </c>
      <c r="Q246">
        <v>15290.5</v>
      </c>
      <c r="R246">
        <v>19162.400000000001</v>
      </c>
      <c r="S246">
        <v>18290.599999999999</v>
      </c>
      <c r="T246">
        <v>17781</v>
      </c>
      <c r="U246">
        <v>16266.2</v>
      </c>
      <c r="V246">
        <v>14450.7</v>
      </c>
      <c r="W246">
        <v>18296.099999999999</v>
      </c>
      <c r="X246">
        <v>22082.7</v>
      </c>
      <c r="Y246">
        <v>24962.2</v>
      </c>
      <c r="Z246">
        <v>25965.4</v>
      </c>
      <c r="AA246">
        <v>25180.400000000001</v>
      </c>
      <c r="AB246">
        <v>26465.599999999999</v>
      </c>
      <c r="AC246">
        <v>27059.200000000001</v>
      </c>
      <c r="AD246">
        <v>30362.9</v>
      </c>
      <c r="AE246">
        <v>28094.400000000001</v>
      </c>
      <c r="AF246">
        <v>24891.4</v>
      </c>
      <c r="AG246">
        <v>27105.200000000001</v>
      </c>
      <c r="AH246">
        <v>27949.7</v>
      </c>
      <c r="AI246">
        <v>27206.400000000001</v>
      </c>
      <c r="AJ246">
        <v>26188.9</v>
      </c>
      <c r="AK246">
        <v>25279.1</v>
      </c>
      <c r="AL246">
        <v>23929.8</v>
      </c>
      <c r="AM246">
        <v>19371.599999999999</v>
      </c>
      <c r="AN246">
        <v>16548.7</v>
      </c>
      <c r="AO246">
        <v>20251.7</v>
      </c>
    </row>
    <row r="247" spans="1:41" x14ac:dyDescent="0.2">
      <c r="A247">
        <v>3</v>
      </c>
      <c r="B247">
        <v>82</v>
      </c>
      <c r="C247">
        <v>274.10000000000002</v>
      </c>
      <c r="D247">
        <v>277.60000000000002</v>
      </c>
      <c r="E247">
        <v>305.60000000000002</v>
      </c>
      <c r="F247">
        <v>340.4</v>
      </c>
      <c r="G247">
        <v>362.3</v>
      </c>
      <c r="H247">
        <v>388.7</v>
      </c>
      <c r="I247">
        <v>421.3</v>
      </c>
      <c r="J247">
        <v>458.4</v>
      </c>
      <c r="K247">
        <v>503.7</v>
      </c>
      <c r="L247">
        <v>566.70000000000005</v>
      </c>
      <c r="M247">
        <v>598.29999999999995</v>
      </c>
      <c r="N247">
        <v>603.70000000000005</v>
      </c>
      <c r="O247">
        <v>622</v>
      </c>
      <c r="P247">
        <v>636.20000000000005</v>
      </c>
      <c r="Q247">
        <v>645.9</v>
      </c>
      <c r="R247">
        <v>654.9</v>
      </c>
      <c r="S247">
        <v>679.3</v>
      </c>
      <c r="T247">
        <v>707.5</v>
      </c>
      <c r="U247">
        <v>718.3</v>
      </c>
      <c r="V247">
        <v>732.8</v>
      </c>
      <c r="W247">
        <v>749.1</v>
      </c>
      <c r="X247">
        <v>760.2</v>
      </c>
      <c r="Y247">
        <v>777</v>
      </c>
      <c r="Z247">
        <v>816.5</v>
      </c>
      <c r="AA247">
        <v>830.8</v>
      </c>
      <c r="AB247">
        <v>841.4</v>
      </c>
      <c r="AC247">
        <v>855</v>
      </c>
      <c r="AD247">
        <v>865.2</v>
      </c>
      <c r="AE247">
        <v>880.3</v>
      </c>
      <c r="AF247">
        <v>890.7</v>
      </c>
      <c r="AG247">
        <v>901.5</v>
      </c>
      <c r="AH247">
        <v>914.5</v>
      </c>
      <c r="AI247">
        <v>951.2</v>
      </c>
      <c r="AJ247">
        <v>1000</v>
      </c>
      <c r="AK247">
        <v>1037</v>
      </c>
      <c r="AL247">
        <v>1068.5</v>
      </c>
      <c r="AM247">
        <v>1110.0999999999999</v>
      </c>
      <c r="AN247">
        <v>1125</v>
      </c>
      <c r="AO247">
        <v>1131.3</v>
      </c>
    </row>
    <row r="248" spans="1:41" x14ac:dyDescent="0.2">
      <c r="A248">
        <v>1</v>
      </c>
      <c r="B248">
        <v>83</v>
      </c>
      <c r="C248">
        <v>29829.3</v>
      </c>
      <c r="D248">
        <v>34977.9</v>
      </c>
      <c r="E248">
        <v>35398.6</v>
      </c>
      <c r="F248">
        <v>35716.9</v>
      </c>
      <c r="G248">
        <v>46468.3</v>
      </c>
      <c r="H248">
        <v>56553.599999999999</v>
      </c>
      <c r="I248">
        <v>63775.5</v>
      </c>
      <c r="J248">
        <v>63929.5</v>
      </c>
      <c r="K248">
        <v>54502.1</v>
      </c>
      <c r="L248">
        <v>60761.8</v>
      </c>
      <c r="M248">
        <v>58526.7</v>
      </c>
      <c r="N248">
        <v>70460.5</v>
      </c>
      <c r="O248">
        <v>85595.4</v>
      </c>
      <c r="P248">
        <v>91523.1</v>
      </c>
      <c r="Q248">
        <v>91017.600000000006</v>
      </c>
      <c r="R248">
        <v>98231.6</v>
      </c>
      <c r="S248">
        <v>108038.6</v>
      </c>
      <c r="T248">
        <v>105233.4</v>
      </c>
      <c r="U248">
        <v>100434.3</v>
      </c>
      <c r="V248">
        <v>98045.1</v>
      </c>
      <c r="W248">
        <v>114652.1</v>
      </c>
      <c r="X248">
        <v>129655.2</v>
      </c>
      <c r="Y248">
        <v>150339.29999999999</v>
      </c>
      <c r="Z248">
        <v>160721</v>
      </c>
      <c r="AA248">
        <v>166045.29999999999</v>
      </c>
      <c r="AB248">
        <v>174114.3</v>
      </c>
      <c r="AC248">
        <v>182418.1</v>
      </c>
      <c r="AD248">
        <v>207802.3</v>
      </c>
      <c r="AE248">
        <v>197331.1</v>
      </c>
      <c r="AF248">
        <v>179036.9</v>
      </c>
      <c r="AG248">
        <v>199069.4</v>
      </c>
      <c r="AH248">
        <v>208688.5</v>
      </c>
      <c r="AI248">
        <v>209832.6</v>
      </c>
      <c r="AJ248">
        <v>212726.5</v>
      </c>
      <c r="AK248">
        <v>212766.7</v>
      </c>
      <c r="AL248">
        <v>207367.6</v>
      </c>
      <c r="AM248">
        <v>174134.39999999999</v>
      </c>
      <c r="AN248">
        <v>151021.79999999999</v>
      </c>
      <c r="AO248">
        <v>161830.9</v>
      </c>
    </row>
    <row r="249" spans="1:41" x14ac:dyDescent="0.2">
      <c r="A249">
        <v>2</v>
      </c>
      <c r="B249">
        <v>83</v>
      </c>
      <c r="C249">
        <v>93527.6</v>
      </c>
      <c r="D249">
        <v>105918.8</v>
      </c>
      <c r="E249">
        <v>94651</v>
      </c>
      <c r="F249">
        <v>80014.600000000006</v>
      </c>
      <c r="G249">
        <v>97951.2</v>
      </c>
      <c r="H249">
        <v>111074</v>
      </c>
      <c r="I249">
        <v>116115.3</v>
      </c>
      <c r="J249">
        <v>106941.7</v>
      </c>
      <c r="K249">
        <v>82222.100000000006</v>
      </c>
      <c r="L249">
        <v>77774.7</v>
      </c>
      <c r="M249">
        <v>69573.3</v>
      </c>
      <c r="N249">
        <v>81945.3</v>
      </c>
      <c r="O249">
        <v>98455.6</v>
      </c>
      <c r="P249">
        <v>103536.1</v>
      </c>
      <c r="Q249">
        <v>102532</v>
      </c>
      <c r="R249">
        <v>109234.1</v>
      </c>
      <c r="S249">
        <v>118271.3</v>
      </c>
      <c r="T249">
        <v>112723.5</v>
      </c>
      <c r="U249">
        <v>105432</v>
      </c>
      <c r="V249">
        <v>101638.3</v>
      </c>
      <c r="W249">
        <v>117996.1</v>
      </c>
      <c r="X249">
        <v>132542.29999999999</v>
      </c>
      <c r="Y249">
        <v>152870.5</v>
      </c>
      <c r="Z249">
        <v>161495.29999999999</v>
      </c>
      <c r="AA249">
        <v>165425.20000000001</v>
      </c>
      <c r="AB249">
        <v>173977.7</v>
      </c>
      <c r="AC249">
        <v>182796.2</v>
      </c>
      <c r="AD249">
        <v>209237.4</v>
      </c>
      <c r="AE249">
        <v>198916.6</v>
      </c>
      <c r="AF249">
        <v>180562.2</v>
      </c>
      <c r="AG249">
        <v>201121.8</v>
      </c>
      <c r="AH249">
        <v>211566.1</v>
      </c>
      <c r="AI249">
        <v>212162.6</v>
      </c>
      <c r="AJ249">
        <v>212726.5</v>
      </c>
      <c r="AK249">
        <v>208256.6</v>
      </c>
      <c r="AL249">
        <v>199830.7</v>
      </c>
      <c r="AM249">
        <v>164400</v>
      </c>
      <c r="AN249">
        <v>142636</v>
      </c>
      <c r="AO249">
        <v>151292.70000000001</v>
      </c>
    </row>
    <row r="250" spans="1:41" x14ac:dyDescent="0.2">
      <c r="A250">
        <v>3</v>
      </c>
      <c r="B250">
        <v>83</v>
      </c>
      <c r="C250">
        <v>318.89999999999998</v>
      </c>
      <c r="D250">
        <v>330.2</v>
      </c>
      <c r="E250">
        <v>374</v>
      </c>
      <c r="F250">
        <v>446.4</v>
      </c>
      <c r="G250">
        <v>474.4</v>
      </c>
      <c r="H250">
        <v>509.2</v>
      </c>
      <c r="I250">
        <v>549.20000000000005</v>
      </c>
      <c r="J250">
        <v>597.79999999999995</v>
      </c>
      <c r="K250">
        <v>662.9</v>
      </c>
      <c r="L250">
        <v>781.3</v>
      </c>
      <c r="M250">
        <v>841.2</v>
      </c>
      <c r="N250">
        <v>859.8</v>
      </c>
      <c r="O250">
        <v>869.4</v>
      </c>
      <c r="P250">
        <v>884</v>
      </c>
      <c r="Q250">
        <v>887.7</v>
      </c>
      <c r="R250">
        <v>899.3</v>
      </c>
      <c r="S250">
        <v>913.5</v>
      </c>
      <c r="T250">
        <v>933.6</v>
      </c>
      <c r="U250">
        <v>952.6</v>
      </c>
      <c r="V250">
        <v>964.6</v>
      </c>
      <c r="W250">
        <v>971.7</v>
      </c>
      <c r="X250">
        <v>978.2</v>
      </c>
      <c r="Y250">
        <v>983.4</v>
      </c>
      <c r="Z250">
        <v>995.2</v>
      </c>
      <c r="AA250">
        <v>1003.7</v>
      </c>
      <c r="AB250">
        <v>1000.8</v>
      </c>
      <c r="AC250">
        <v>997.9</v>
      </c>
      <c r="AD250">
        <v>993.1</v>
      </c>
      <c r="AE250">
        <v>992</v>
      </c>
      <c r="AF250">
        <v>991.6</v>
      </c>
      <c r="AG250">
        <v>989.8</v>
      </c>
      <c r="AH250">
        <v>986.4</v>
      </c>
      <c r="AI250">
        <v>989</v>
      </c>
      <c r="AJ250">
        <v>1000</v>
      </c>
      <c r="AK250">
        <v>1021.7</v>
      </c>
      <c r="AL250">
        <v>1037.7</v>
      </c>
      <c r="AM250">
        <v>1059.2</v>
      </c>
      <c r="AN250">
        <v>1058.8</v>
      </c>
      <c r="AO250">
        <v>1069.7</v>
      </c>
    </row>
    <row r="251" spans="1:41" x14ac:dyDescent="0.2">
      <c r="A251">
        <v>1</v>
      </c>
      <c r="B251">
        <v>84</v>
      </c>
      <c r="C251">
        <v>20624.900000000001</v>
      </c>
      <c r="D251">
        <v>24407.8</v>
      </c>
      <c r="E251">
        <v>26615.5</v>
      </c>
      <c r="F251">
        <v>28428.1</v>
      </c>
      <c r="G251">
        <v>29944.1</v>
      </c>
      <c r="H251">
        <v>31765.8</v>
      </c>
      <c r="I251">
        <v>36643.199999999997</v>
      </c>
      <c r="J251">
        <v>47237.1</v>
      </c>
      <c r="K251">
        <v>57221.2</v>
      </c>
      <c r="L251">
        <v>63436.9</v>
      </c>
      <c r="M251">
        <v>64990.8</v>
      </c>
      <c r="N251">
        <v>73207.899999999994</v>
      </c>
      <c r="O251">
        <v>76146.2</v>
      </c>
      <c r="P251">
        <v>88834.8</v>
      </c>
      <c r="Q251">
        <v>98818.8</v>
      </c>
      <c r="R251">
        <v>101352.9</v>
      </c>
      <c r="S251">
        <v>105420.2</v>
      </c>
      <c r="T251">
        <v>111027.6</v>
      </c>
      <c r="U251">
        <v>122491.6</v>
      </c>
      <c r="V251">
        <v>128509.8</v>
      </c>
      <c r="W251">
        <v>129011.3</v>
      </c>
      <c r="X251">
        <v>113834</v>
      </c>
      <c r="Y251">
        <v>101085.9</v>
      </c>
      <c r="Z251">
        <v>97902</v>
      </c>
      <c r="AA251">
        <v>99134.5</v>
      </c>
      <c r="AB251">
        <v>117838.2</v>
      </c>
      <c r="AC251">
        <v>139099.20000000001</v>
      </c>
      <c r="AD251">
        <v>133632</v>
      </c>
      <c r="AE251">
        <v>118525.8</v>
      </c>
      <c r="AF251">
        <v>130230.2</v>
      </c>
      <c r="AG251">
        <v>122737.4</v>
      </c>
      <c r="AH251">
        <v>120862.8</v>
      </c>
      <c r="AI251">
        <v>122990.6</v>
      </c>
      <c r="AJ251">
        <v>143113.4</v>
      </c>
      <c r="AK251">
        <v>149728.6</v>
      </c>
      <c r="AL251">
        <v>175912.1</v>
      </c>
      <c r="AM251">
        <v>203768.1</v>
      </c>
      <c r="AN251">
        <v>185397.1</v>
      </c>
      <c r="AO251">
        <v>188742.5</v>
      </c>
    </row>
    <row r="252" spans="1:41" x14ac:dyDescent="0.2">
      <c r="A252">
        <v>2</v>
      </c>
      <c r="B252">
        <v>84</v>
      </c>
      <c r="C252">
        <v>93626.7</v>
      </c>
      <c r="D252">
        <v>106575.9</v>
      </c>
      <c r="E252">
        <v>105461.9</v>
      </c>
      <c r="F252">
        <v>98932.2</v>
      </c>
      <c r="G252">
        <v>95242.1</v>
      </c>
      <c r="H252">
        <v>94189.1</v>
      </c>
      <c r="I252">
        <v>103559.4</v>
      </c>
      <c r="J252">
        <v>121052.8</v>
      </c>
      <c r="K252">
        <v>132120</v>
      </c>
      <c r="L252">
        <v>128936.3</v>
      </c>
      <c r="M252">
        <v>119489</v>
      </c>
      <c r="N252">
        <v>127061.1</v>
      </c>
      <c r="O252">
        <v>127305.5</v>
      </c>
      <c r="P252">
        <v>147287.20000000001</v>
      </c>
      <c r="Q252">
        <v>167357.79999999999</v>
      </c>
      <c r="R252">
        <v>171047.8</v>
      </c>
      <c r="S252">
        <v>173195.6</v>
      </c>
      <c r="T252">
        <v>172457.2</v>
      </c>
      <c r="U252">
        <v>181548.79999999999</v>
      </c>
      <c r="V252">
        <v>183285.2</v>
      </c>
      <c r="W252">
        <v>177469.1</v>
      </c>
      <c r="X252">
        <v>152258.79999999999</v>
      </c>
      <c r="Y252">
        <v>131354.20000000001</v>
      </c>
      <c r="Z252">
        <v>124276.8</v>
      </c>
      <c r="AA252">
        <v>122760.3</v>
      </c>
      <c r="AB252">
        <v>143938.20000000001</v>
      </c>
      <c r="AC252">
        <v>168921.9</v>
      </c>
      <c r="AD252">
        <v>160773.1</v>
      </c>
      <c r="AE252">
        <v>138155.4</v>
      </c>
      <c r="AF252">
        <v>147182.29999999999</v>
      </c>
      <c r="AG252">
        <v>136508.6</v>
      </c>
      <c r="AH252">
        <v>130535.3</v>
      </c>
      <c r="AI252">
        <v>128263.8</v>
      </c>
      <c r="AJ252">
        <v>143113.4</v>
      </c>
      <c r="AK252">
        <v>144413.70000000001</v>
      </c>
      <c r="AL252">
        <v>164252.79999999999</v>
      </c>
      <c r="AM252">
        <v>182953.8</v>
      </c>
      <c r="AN252">
        <v>162562.1</v>
      </c>
      <c r="AO252">
        <v>163436.1</v>
      </c>
    </row>
    <row r="253" spans="1:41" x14ac:dyDescent="0.2">
      <c r="A253">
        <v>3</v>
      </c>
      <c r="B253">
        <v>84</v>
      </c>
      <c r="C253">
        <v>220.3</v>
      </c>
      <c r="D253">
        <v>229</v>
      </c>
      <c r="E253">
        <v>252.4</v>
      </c>
      <c r="F253">
        <v>287.3</v>
      </c>
      <c r="G253">
        <v>314.39999999999998</v>
      </c>
      <c r="H253">
        <v>337.3</v>
      </c>
      <c r="I253">
        <v>353.8</v>
      </c>
      <c r="J253">
        <v>390.2</v>
      </c>
      <c r="K253">
        <v>433.1</v>
      </c>
      <c r="L253">
        <v>492</v>
      </c>
      <c r="M253">
        <v>543.9</v>
      </c>
      <c r="N253">
        <v>576.20000000000005</v>
      </c>
      <c r="O253">
        <v>598.1</v>
      </c>
      <c r="P253">
        <v>603.1</v>
      </c>
      <c r="Q253">
        <v>590.5</v>
      </c>
      <c r="R253">
        <v>592.5</v>
      </c>
      <c r="S253">
        <v>608.70000000000005</v>
      </c>
      <c r="T253">
        <v>643.79999999999995</v>
      </c>
      <c r="U253">
        <v>674.7</v>
      </c>
      <c r="V253">
        <v>701.1</v>
      </c>
      <c r="W253">
        <v>727</v>
      </c>
      <c r="X253">
        <v>747.6</v>
      </c>
      <c r="Y253">
        <v>769.6</v>
      </c>
      <c r="Z253">
        <v>787.8</v>
      </c>
      <c r="AA253">
        <v>807.5</v>
      </c>
      <c r="AB253">
        <v>818.7</v>
      </c>
      <c r="AC253">
        <v>823.5</v>
      </c>
      <c r="AD253">
        <v>831.2</v>
      </c>
      <c r="AE253">
        <v>857.9</v>
      </c>
      <c r="AF253">
        <v>884.8</v>
      </c>
      <c r="AG253">
        <v>899.1</v>
      </c>
      <c r="AH253">
        <v>925.9</v>
      </c>
      <c r="AI253">
        <v>958.9</v>
      </c>
      <c r="AJ253">
        <v>1000</v>
      </c>
      <c r="AK253">
        <v>1036.8</v>
      </c>
      <c r="AL253">
        <v>1071</v>
      </c>
      <c r="AM253">
        <v>1113.8</v>
      </c>
      <c r="AN253">
        <v>1140.5</v>
      </c>
      <c r="AO253">
        <v>1154.8</v>
      </c>
    </row>
    <row r="254" spans="1:41" x14ac:dyDescent="0.2">
      <c r="A254">
        <v>1</v>
      </c>
      <c r="B254">
        <v>85</v>
      </c>
      <c r="C254">
        <v>2570.3000000000002</v>
      </c>
      <c r="D254">
        <v>2918.2</v>
      </c>
      <c r="E254">
        <v>3724.9</v>
      </c>
      <c r="F254">
        <v>4430.3999999999996</v>
      </c>
      <c r="G254">
        <v>3819.5</v>
      </c>
      <c r="H254">
        <v>4524.1000000000004</v>
      </c>
      <c r="I254">
        <v>5767.5</v>
      </c>
      <c r="J254">
        <v>8105</v>
      </c>
      <c r="K254">
        <v>8155.4</v>
      </c>
      <c r="L254">
        <v>5746.1</v>
      </c>
      <c r="M254">
        <v>3677.7</v>
      </c>
      <c r="N254">
        <v>2432.5</v>
      </c>
      <c r="O254">
        <v>3252.2</v>
      </c>
      <c r="P254">
        <v>2964.4</v>
      </c>
      <c r="Q254">
        <v>2843.4</v>
      </c>
      <c r="R254">
        <v>2692.5</v>
      </c>
      <c r="S254">
        <v>3544.2</v>
      </c>
      <c r="T254">
        <v>4716</v>
      </c>
      <c r="U254">
        <v>4995.3</v>
      </c>
      <c r="V254">
        <v>4708.2</v>
      </c>
      <c r="W254">
        <v>4850.8</v>
      </c>
      <c r="X254">
        <v>5610.9</v>
      </c>
      <c r="Y254">
        <v>6946.8</v>
      </c>
      <c r="Z254">
        <v>7678.5</v>
      </c>
      <c r="AA254">
        <v>7483.8</v>
      </c>
      <c r="AB254">
        <v>8381.7999999999993</v>
      </c>
      <c r="AC254">
        <v>9614.7000000000007</v>
      </c>
      <c r="AD254">
        <v>9299.2999999999993</v>
      </c>
      <c r="AE254">
        <v>8155.8</v>
      </c>
      <c r="AF254">
        <v>8648</v>
      </c>
      <c r="AG254">
        <v>7529.4</v>
      </c>
      <c r="AH254">
        <v>7578.3</v>
      </c>
      <c r="AI254">
        <v>7713.2</v>
      </c>
      <c r="AJ254">
        <v>8984.2999999999993</v>
      </c>
      <c r="AK254">
        <v>9360.6</v>
      </c>
      <c r="AL254">
        <v>10900.3</v>
      </c>
      <c r="AM254">
        <v>12559</v>
      </c>
      <c r="AN254">
        <v>12177.9</v>
      </c>
      <c r="AO254">
        <v>12301</v>
      </c>
    </row>
    <row r="255" spans="1:41" x14ac:dyDescent="0.2">
      <c r="A255">
        <v>2</v>
      </c>
      <c r="B255">
        <v>85</v>
      </c>
      <c r="C255">
        <v>10360.700000000001</v>
      </c>
      <c r="D255">
        <v>11396.1</v>
      </c>
      <c r="E255">
        <v>12472.1</v>
      </c>
      <c r="F255">
        <v>12091.1</v>
      </c>
      <c r="G255">
        <v>10032</v>
      </c>
      <c r="H255">
        <v>10954</v>
      </c>
      <c r="I255">
        <v>12832.7</v>
      </c>
      <c r="J255">
        <v>16229.7</v>
      </c>
      <c r="K255">
        <v>14578.9</v>
      </c>
      <c r="L255">
        <v>9629.9</v>
      </c>
      <c r="M255">
        <v>5962.5</v>
      </c>
      <c r="N255">
        <v>3792.1</v>
      </c>
      <c r="O255">
        <v>4864.8</v>
      </c>
      <c r="P255">
        <v>4376.8</v>
      </c>
      <c r="Q255">
        <v>4185.7</v>
      </c>
      <c r="R255">
        <v>3971.4</v>
      </c>
      <c r="S255">
        <v>5136.8</v>
      </c>
      <c r="T255">
        <v>6443.7</v>
      </c>
      <c r="U255">
        <v>6574.3</v>
      </c>
      <c r="V255">
        <v>6032.8</v>
      </c>
      <c r="W255">
        <v>6142.2</v>
      </c>
      <c r="X255">
        <v>7039.4</v>
      </c>
      <c r="Y255">
        <v>8516.2999999999993</v>
      </c>
      <c r="Z255">
        <v>9044.6</v>
      </c>
      <c r="AA255">
        <v>8679.1</v>
      </c>
      <c r="AB255">
        <v>9888.4</v>
      </c>
      <c r="AC255">
        <v>11334</v>
      </c>
      <c r="AD255">
        <v>10910.9</v>
      </c>
      <c r="AE255">
        <v>9532</v>
      </c>
      <c r="AF255">
        <v>10138.700000000001</v>
      </c>
      <c r="AG255">
        <v>8862</v>
      </c>
      <c r="AH255">
        <v>8836.5</v>
      </c>
      <c r="AI255">
        <v>8543</v>
      </c>
      <c r="AJ255">
        <v>8984.2999999999993</v>
      </c>
      <c r="AK255">
        <v>8893.1</v>
      </c>
      <c r="AL255">
        <v>9905.2000000000007</v>
      </c>
      <c r="AM255">
        <v>11156.1</v>
      </c>
      <c r="AN255">
        <v>10678.7</v>
      </c>
      <c r="AO255">
        <v>10631.6</v>
      </c>
    </row>
    <row r="256" spans="1:41" x14ac:dyDescent="0.2">
      <c r="A256">
        <v>3</v>
      </c>
      <c r="B256">
        <v>85</v>
      </c>
      <c r="C256">
        <v>248.1</v>
      </c>
      <c r="D256">
        <v>256.10000000000002</v>
      </c>
      <c r="E256">
        <v>298.7</v>
      </c>
      <c r="F256">
        <v>366.4</v>
      </c>
      <c r="G256">
        <v>380.7</v>
      </c>
      <c r="H256">
        <v>413</v>
      </c>
      <c r="I256">
        <v>449.4</v>
      </c>
      <c r="J256">
        <v>499.4</v>
      </c>
      <c r="K256">
        <v>559.4</v>
      </c>
      <c r="L256">
        <v>596.70000000000005</v>
      </c>
      <c r="M256">
        <v>616.79999999999995</v>
      </c>
      <c r="N256">
        <v>641.5</v>
      </c>
      <c r="O256">
        <v>668.5</v>
      </c>
      <c r="P256">
        <v>677.3</v>
      </c>
      <c r="Q256">
        <v>679.3</v>
      </c>
      <c r="R256">
        <v>678</v>
      </c>
      <c r="S256">
        <v>690</v>
      </c>
      <c r="T256">
        <v>731.9</v>
      </c>
      <c r="U256">
        <v>759.8</v>
      </c>
      <c r="V256">
        <v>780.4</v>
      </c>
      <c r="W256">
        <v>789.8</v>
      </c>
      <c r="X256">
        <v>797.1</v>
      </c>
      <c r="Y256">
        <v>815.7</v>
      </c>
      <c r="Z256">
        <v>849</v>
      </c>
      <c r="AA256">
        <v>862.3</v>
      </c>
      <c r="AB256">
        <v>847.6</v>
      </c>
      <c r="AC256">
        <v>848.3</v>
      </c>
      <c r="AD256">
        <v>852.3</v>
      </c>
      <c r="AE256">
        <v>855.6</v>
      </c>
      <c r="AF256">
        <v>853</v>
      </c>
      <c r="AG256">
        <v>849.6</v>
      </c>
      <c r="AH256">
        <v>857.6</v>
      </c>
      <c r="AI256">
        <v>902.9</v>
      </c>
      <c r="AJ256">
        <v>1000</v>
      </c>
      <c r="AK256">
        <v>1052.5999999999999</v>
      </c>
      <c r="AL256">
        <v>1100.5</v>
      </c>
      <c r="AM256">
        <v>1125.7</v>
      </c>
      <c r="AN256">
        <v>1140.4000000000001</v>
      </c>
      <c r="AO256">
        <v>1157</v>
      </c>
    </row>
    <row r="257" spans="1:41" x14ac:dyDescent="0.2">
      <c r="A257">
        <v>1</v>
      </c>
      <c r="B257">
        <v>86</v>
      </c>
      <c r="C257">
        <v>4104.2</v>
      </c>
      <c r="D257">
        <v>4880.8999999999996</v>
      </c>
      <c r="E257">
        <v>5658.5</v>
      </c>
      <c r="F257">
        <v>6620.3</v>
      </c>
      <c r="G257">
        <v>7150.3</v>
      </c>
      <c r="H257">
        <v>7908.9</v>
      </c>
      <c r="I257">
        <v>8637.2000000000007</v>
      </c>
      <c r="J257">
        <v>9475.7999999999993</v>
      </c>
      <c r="K257">
        <v>10860.4</v>
      </c>
      <c r="L257">
        <v>12679.5</v>
      </c>
      <c r="M257">
        <v>12741.2</v>
      </c>
      <c r="N257">
        <v>11575.8</v>
      </c>
      <c r="O257">
        <v>12379.5</v>
      </c>
      <c r="P257">
        <v>12137.4</v>
      </c>
      <c r="Q257">
        <v>12102.3</v>
      </c>
      <c r="R257">
        <v>12886.9</v>
      </c>
      <c r="S257">
        <v>13666.4</v>
      </c>
      <c r="T257">
        <v>14328</v>
      </c>
      <c r="U257">
        <v>14884.3</v>
      </c>
      <c r="V257">
        <v>13748.9</v>
      </c>
      <c r="W257">
        <v>14302</v>
      </c>
      <c r="X257">
        <v>13992.7</v>
      </c>
      <c r="Y257">
        <v>14201.9</v>
      </c>
      <c r="Z257">
        <v>14179.4</v>
      </c>
      <c r="AA257">
        <v>14566.7</v>
      </c>
      <c r="AB257">
        <v>15797.9</v>
      </c>
      <c r="AC257">
        <v>19477.900000000001</v>
      </c>
      <c r="AD257">
        <v>19601.900000000001</v>
      </c>
      <c r="AE257">
        <v>18027.5</v>
      </c>
      <c r="AF257">
        <v>20735.8</v>
      </c>
      <c r="AG257">
        <v>21093.7</v>
      </c>
      <c r="AH257">
        <v>20525.900000000001</v>
      </c>
      <c r="AI257">
        <v>20987.599999999999</v>
      </c>
      <c r="AJ257">
        <v>24237.8</v>
      </c>
      <c r="AK257">
        <v>25486.6</v>
      </c>
      <c r="AL257">
        <v>29830.6</v>
      </c>
      <c r="AM257">
        <v>34574.1</v>
      </c>
      <c r="AN257">
        <v>32069.5</v>
      </c>
      <c r="AO257">
        <v>34364.800000000003</v>
      </c>
    </row>
    <row r="258" spans="1:41" x14ac:dyDescent="0.2">
      <c r="A258">
        <v>2</v>
      </c>
      <c r="B258">
        <v>86</v>
      </c>
      <c r="C258">
        <v>18670.2</v>
      </c>
      <c r="D258">
        <v>20470.3</v>
      </c>
      <c r="E258">
        <v>20746.3</v>
      </c>
      <c r="F258">
        <v>21988.7</v>
      </c>
      <c r="G258">
        <v>22341.7</v>
      </c>
      <c r="H258">
        <v>22568.5</v>
      </c>
      <c r="I258">
        <v>22761.3</v>
      </c>
      <c r="J258">
        <v>22891.5</v>
      </c>
      <c r="K258">
        <v>23747.5</v>
      </c>
      <c r="L258">
        <v>25431.1</v>
      </c>
      <c r="M258">
        <v>24364.7</v>
      </c>
      <c r="N258">
        <v>21494.9</v>
      </c>
      <c r="O258">
        <v>21828.2</v>
      </c>
      <c r="P258">
        <v>20655.400000000001</v>
      </c>
      <c r="Q258">
        <v>20177.3</v>
      </c>
      <c r="R258">
        <v>20972</v>
      </c>
      <c r="S258">
        <v>21684</v>
      </c>
      <c r="T258">
        <v>21761.8</v>
      </c>
      <c r="U258">
        <v>21799.5</v>
      </c>
      <c r="V258">
        <v>19703.599999999999</v>
      </c>
      <c r="W258">
        <v>20054.900000000001</v>
      </c>
      <c r="X258">
        <v>18943.5</v>
      </c>
      <c r="Y258">
        <v>18759</v>
      </c>
      <c r="Z258">
        <v>18478.900000000001</v>
      </c>
      <c r="AA258">
        <v>18542.3</v>
      </c>
      <c r="AB258">
        <v>19567.099999999999</v>
      </c>
      <c r="AC258">
        <v>23771.5</v>
      </c>
      <c r="AD258">
        <v>23642.400000000001</v>
      </c>
      <c r="AE258">
        <v>21201</v>
      </c>
      <c r="AF258">
        <v>23757.4</v>
      </c>
      <c r="AG258">
        <v>23551.9</v>
      </c>
      <c r="AH258">
        <v>22052.7</v>
      </c>
      <c r="AI258">
        <v>21690.9</v>
      </c>
      <c r="AJ258">
        <v>24237.8</v>
      </c>
      <c r="AK258">
        <v>24594.9</v>
      </c>
      <c r="AL258">
        <v>27741.1</v>
      </c>
      <c r="AM258">
        <v>31255.599999999999</v>
      </c>
      <c r="AN258">
        <v>28162.400000000001</v>
      </c>
      <c r="AO258">
        <v>29588.9</v>
      </c>
    </row>
    <row r="259" spans="1:41" x14ac:dyDescent="0.2">
      <c r="A259">
        <v>3</v>
      </c>
      <c r="B259">
        <v>86</v>
      </c>
      <c r="C259">
        <v>219.8</v>
      </c>
      <c r="D259">
        <v>238.4</v>
      </c>
      <c r="E259">
        <v>272.7</v>
      </c>
      <c r="F259">
        <v>301.10000000000002</v>
      </c>
      <c r="G259">
        <v>320</v>
      </c>
      <c r="H259">
        <v>350.4</v>
      </c>
      <c r="I259">
        <v>379.5</v>
      </c>
      <c r="J259">
        <v>413.9</v>
      </c>
      <c r="K259">
        <v>457.3</v>
      </c>
      <c r="L259">
        <v>498.6</v>
      </c>
      <c r="M259">
        <v>522.9</v>
      </c>
      <c r="N259">
        <v>538.5</v>
      </c>
      <c r="O259">
        <v>567.1</v>
      </c>
      <c r="P259">
        <v>587.6</v>
      </c>
      <c r="Q259">
        <v>599.79999999999995</v>
      </c>
      <c r="R259">
        <v>614.5</v>
      </c>
      <c r="S259">
        <v>630.29999999999995</v>
      </c>
      <c r="T259">
        <v>658.4</v>
      </c>
      <c r="U259">
        <v>682.8</v>
      </c>
      <c r="V259">
        <v>697.8</v>
      </c>
      <c r="W259">
        <v>713.1</v>
      </c>
      <c r="X259">
        <v>738.7</v>
      </c>
      <c r="Y259">
        <v>757.1</v>
      </c>
      <c r="Z259">
        <v>767.3</v>
      </c>
      <c r="AA259">
        <v>785.6</v>
      </c>
      <c r="AB259">
        <v>807.4</v>
      </c>
      <c r="AC259">
        <v>819.4</v>
      </c>
      <c r="AD259">
        <v>829.1</v>
      </c>
      <c r="AE259">
        <v>850.3</v>
      </c>
      <c r="AF259">
        <v>872.8</v>
      </c>
      <c r="AG259">
        <v>895.6</v>
      </c>
      <c r="AH259">
        <v>930.8</v>
      </c>
      <c r="AI259">
        <v>967.6</v>
      </c>
      <c r="AJ259">
        <v>1000</v>
      </c>
      <c r="AK259">
        <v>1036.3</v>
      </c>
      <c r="AL259">
        <v>1075.3</v>
      </c>
      <c r="AM259">
        <v>1106.2</v>
      </c>
      <c r="AN259">
        <v>1138.7</v>
      </c>
      <c r="AO259">
        <v>1161.4000000000001</v>
      </c>
    </row>
    <row r="260" spans="1:41" x14ac:dyDescent="0.2">
      <c r="A260">
        <v>1</v>
      </c>
      <c r="B260">
        <v>87</v>
      </c>
      <c r="C260">
        <v>2402.1999999999998</v>
      </c>
      <c r="D260">
        <v>2721.4</v>
      </c>
      <c r="E260">
        <v>2884</v>
      </c>
      <c r="F260">
        <v>2920.5</v>
      </c>
      <c r="G260">
        <v>3614.7</v>
      </c>
      <c r="H260">
        <v>4153.2</v>
      </c>
      <c r="I260">
        <v>4763.5</v>
      </c>
      <c r="J260">
        <v>4856.5</v>
      </c>
      <c r="K260">
        <v>4701.8</v>
      </c>
      <c r="L260">
        <v>5144.7</v>
      </c>
      <c r="M260">
        <v>5930.6</v>
      </c>
      <c r="N260">
        <v>7768.3</v>
      </c>
      <c r="O260">
        <v>8005.5</v>
      </c>
      <c r="P260">
        <v>7567.9</v>
      </c>
      <c r="Q260">
        <v>6880.3</v>
      </c>
      <c r="R260">
        <v>7827.1</v>
      </c>
      <c r="S260">
        <v>7766.7</v>
      </c>
      <c r="T260">
        <v>8276.4</v>
      </c>
      <c r="U260">
        <v>8178.1</v>
      </c>
      <c r="V260">
        <v>8491.6</v>
      </c>
      <c r="W260">
        <v>9666.2000000000007</v>
      </c>
      <c r="X260">
        <v>7917.3</v>
      </c>
      <c r="Y260">
        <v>8170.2</v>
      </c>
      <c r="Z260">
        <v>8245.7999999999993</v>
      </c>
      <c r="AA260">
        <v>8625.7000000000007</v>
      </c>
      <c r="AB260">
        <v>8609.6</v>
      </c>
      <c r="AC260">
        <v>10798.1</v>
      </c>
      <c r="AD260">
        <v>11142.8</v>
      </c>
      <c r="AE260">
        <v>10547</v>
      </c>
      <c r="AF260">
        <v>12324</v>
      </c>
      <c r="AG260">
        <v>12869.5</v>
      </c>
      <c r="AH260">
        <v>12656.9</v>
      </c>
      <c r="AI260">
        <v>12931.6</v>
      </c>
      <c r="AJ260">
        <v>14886.5</v>
      </c>
      <c r="AK260">
        <v>15688.3</v>
      </c>
      <c r="AL260">
        <v>18313</v>
      </c>
      <c r="AM260">
        <v>21166.799999999999</v>
      </c>
      <c r="AN260">
        <v>20028.5</v>
      </c>
      <c r="AO260">
        <v>25947.5</v>
      </c>
    </row>
    <row r="261" spans="1:41" x14ac:dyDescent="0.2">
      <c r="A261">
        <v>2</v>
      </c>
      <c r="B261">
        <v>87</v>
      </c>
      <c r="C261">
        <v>7305</v>
      </c>
      <c r="D261">
        <v>8111.1</v>
      </c>
      <c r="E261">
        <v>7865</v>
      </c>
      <c r="F261">
        <v>7188.3</v>
      </c>
      <c r="G261">
        <v>8342.6</v>
      </c>
      <c r="H261">
        <v>8983.2000000000007</v>
      </c>
      <c r="I261">
        <v>9672.1</v>
      </c>
      <c r="J261">
        <v>8969.7999999999993</v>
      </c>
      <c r="K261">
        <v>7716.5</v>
      </c>
      <c r="L261">
        <v>7506.8</v>
      </c>
      <c r="M261">
        <v>7901.9</v>
      </c>
      <c r="N261">
        <v>10429.6</v>
      </c>
      <c r="O261">
        <v>11300.7</v>
      </c>
      <c r="P261">
        <v>10761</v>
      </c>
      <c r="Q261">
        <v>9398</v>
      </c>
      <c r="R261">
        <v>10522.1</v>
      </c>
      <c r="S261">
        <v>10262.299999999999</v>
      </c>
      <c r="T261">
        <v>10577.8</v>
      </c>
      <c r="U261">
        <v>10246.4</v>
      </c>
      <c r="V261">
        <v>10345.6</v>
      </c>
      <c r="W261">
        <v>11541.6</v>
      </c>
      <c r="X261">
        <v>9247.9</v>
      </c>
      <c r="Y261">
        <v>9308.9</v>
      </c>
      <c r="Z261">
        <v>9193.1</v>
      </c>
      <c r="AA261">
        <v>9469.9</v>
      </c>
      <c r="AB261">
        <v>9413.2000000000007</v>
      </c>
      <c r="AC261">
        <v>11672.4</v>
      </c>
      <c r="AD261">
        <v>11949</v>
      </c>
      <c r="AE261">
        <v>11075.9</v>
      </c>
      <c r="AF261">
        <v>12793.4</v>
      </c>
      <c r="AG261">
        <v>13325</v>
      </c>
      <c r="AH261">
        <v>13051.8</v>
      </c>
      <c r="AI261">
        <v>13259.9</v>
      </c>
      <c r="AJ261">
        <v>14886.5</v>
      </c>
      <c r="AK261">
        <v>15506.3</v>
      </c>
      <c r="AL261">
        <v>17845.8</v>
      </c>
      <c r="AM261">
        <v>20585.099999999999</v>
      </c>
      <c r="AN261">
        <v>19334.3</v>
      </c>
      <c r="AO261">
        <v>24932.400000000001</v>
      </c>
    </row>
    <row r="262" spans="1:41" x14ac:dyDescent="0.2">
      <c r="A262">
        <v>3</v>
      </c>
      <c r="B262">
        <v>87</v>
      </c>
      <c r="C262">
        <v>328.8</v>
      </c>
      <c r="D262">
        <v>335.5</v>
      </c>
      <c r="E262">
        <v>366.7</v>
      </c>
      <c r="F262">
        <v>406.3</v>
      </c>
      <c r="G262">
        <v>433.3</v>
      </c>
      <c r="H262">
        <v>462.3</v>
      </c>
      <c r="I262">
        <v>492.5</v>
      </c>
      <c r="J262">
        <v>541.4</v>
      </c>
      <c r="K262">
        <v>609.29999999999995</v>
      </c>
      <c r="L262">
        <v>685.3</v>
      </c>
      <c r="M262">
        <v>750.5</v>
      </c>
      <c r="N262">
        <v>744.8</v>
      </c>
      <c r="O262">
        <v>708.4</v>
      </c>
      <c r="P262">
        <v>703.3</v>
      </c>
      <c r="Q262">
        <v>732.1</v>
      </c>
      <c r="R262">
        <v>743.9</v>
      </c>
      <c r="S262">
        <v>756.8</v>
      </c>
      <c r="T262">
        <v>782.4</v>
      </c>
      <c r="U262">
        <v>798.1</v>
      </c>
      <c r="V262">
        <v>820.8</v>
      </c>
      <c r="W262">
        <v>837.5</v>
      </c>
      <c r="X262">
        <v>856.1</v>
      </c>
      <c r="Y262">
        <v>877.7</v>
      </c>
      <c r="Z262">
        <v>897</v>
      </c>
      <c r="AA262">
        <v>910.9</v>
      </c>
      <c r="AB262">
        <v>914.6</v>
      </c>
      <c r="AC262">
        <v>925.1</v>
      </c>
      <c r="AD262">
        <v>932.5</v>
      </c>
      <c r="AE262">
        <v>952.2</v>
      </c>
      <c r="AF262">
        <v>963.3</v>
      </c>
      <c r="AG262">
        <v>965.8</v>
      </c>
      <c r="AH262">
        <v>969.7</v>
      </c>
      <c r="AI262">
        <v>975.2</v>
      </c>
      <c r="AJ262">
        <v>1000</v>
      </c>
      <c r="AK262">
        <v>1011.7</v>
      </c>
      <c r="AL262">
        <v>1026.2</v>
      </c>
      <c r="AM262">
        <v>1028.3</v>
      </c>
      <c r="AN262">
        <v>1035.9000000000001</v>
      </c>
      <c r="AO262">
        <v>1040.7</v>
      </c>
    </row>
    <row r="263" spans="1:41" x14ac:dyDescent="0.2">
      <c r="A263">
        <v>1</v>
      </c>
      <c r="B263">
        <v>88</v>
      </c>
      <c r="C263">
        <v>7681.2</v>
      </c>
      <c r="D263">
        <v>8536.1</v>
      </c>
      <c r="E263">
        <v>8700.4</v>
      </c>
      <c r="F263">
        <v>8116.1</v>
      </c>
      <c r="G263">
        <v>9408.6</v>
      </c>
      <c r="H263">
        <v>11304.9</v>
      </c>
      <c r="I263">
        <v>13246.8</v>
      </c>
      <c r="J263">
        <v>13749</v>
      </c>
      <c r="K263">
        <v>14108.6</v>
      </c>
      <c r="L263">
        <v>14731.7</v>
      </c>
      <c r="M263">
        <v>14212.1</v>
      </c>
      <c r="N263">
        <v>16096</v>
      </c>
      <c r="O263">
        <v>18256.7</v>
      </c>
      <c r="P263">
        <v>18718.400000000001</v>
      </c>
      <c r="Q263">
        <v>20000.400000000001</v>
      </c>
      <c r="R263">
        <v>22589.3</v>
      </c>
      <c r="S263">
        <v>23422.7</v>
      </c>
      <c r="T263">
        <v>23935.9</v>
      </c>
      <c r="U263">
        <v>24407.1</v>
      </c>
      <c r="V263">
        <v>23452.400000000001</v>
      </c>
      <c r="W263">
        <v>25619.8</v>
      </c>
      <c r="X263">
        <v>27551.599999999999</v>
      </c>
      <c r="Y263">
        <v>29857.200000000001</v>
      </c>
      <c r="Z263">
        <v>31362.9</v>
      </c>
      <c r="AA263">
        <v>32560.7</v>
      </c>
      <c r="AB263">
        <v>35590.199999999997</v>
      </c>
      <c r="AC263">
        <v>38854.699999999997</v>
      </c>
      <c r="AD263">
        <v>40867</v>
      </c>
      <c r="AE263">
        <v>42420.9</v>
      </c>
      <c r="AF263">
        <v>40670.5</v>
      </c>
      <c r="AG263">
        <v>43654.6</v>
      </c>
      <c r="AH263">
        <v>42965.8</v>
      </c>
      <c r="AI263">
        <v>44919.1</v>
      </c>
      <c r="AJ263">
        <v>48191.5</v>
      </c>
      <c r="AK263">
        <v>48736.6</v>
      </c>
      <c r="AL263">
        <v>47415.1</v>
      </c>
      <c r="AM263">
        <v>43789.4</v>
      </c>
      <c r="AN263">
        <v>35690.9</v>
      </c>
      <c r="AO263">
        <v>39161.1</v>
      </c>
    </row>
    <row r="264" spans="1:41" x14ac:dyDescent="0.2">
      <c r="A264">
        <v>2</v>
      </c>
      <c r="B264">
        <v>88</v>
      </c>
      <c r="C264">
        <v>24981.200000000001</v>
      </c>
      <c r="D264">
        <v>26407.9</v>
      </c>
      <c r="E264">
        <v>24221.4</v>
      </c>
      <c r="F264">
        <v>21172.2</v>
      </c>
      <c r="G264">
        <v>23417.5</v>
      </c>
      <c r="H264">
        <v>26627.3</v>
      </c>
      <c r="I264">
        <v>29039.3</v>
      </c>
      <c r="J264">
        <v>27932.7</v>
      </c>
      <c r="K264">
        <v>26333.4</v>
      </c>
      <c r="L264">
        <v>25832.7</v>
      </c>
      <c r="M264">
        <v>23859.5</v>
      </c>
      <c r="N264">
        <v>26390.799999999999</v>
      </c>
      <c r="O264">
        <v>29026.7</v>
      </c>
      <c r="P264">
        <v>28934.3</v>
      </c>
      <c r="Q264">
        <v>30363.1</v>
      </c>
      <c r="R264">
        <v>33432.800000000003</v>
      </c>
      <c r="S264">
        <v>33294.800000000003</v>
      </c>
      <c r="T264">
        <v>32829.4</v>
      </c>
      <c r="U264">
        <v>32487.4</v>
      </c>
      <c r="V264">
        <v>30488.1</v>
      </c>
      <c r="W264">
        <v>32705.7</v>
      </c>
      <c r="X264">
        <v>34205</v>
      </c>
      <c r="Y264">
        <v>35982.800000000003</v>
      </c>
      <c r="Z264">
        <v>36721.5</v>
      </c>
      <c r="AA264">
        <v>37384.9</v>
      </c>
      <c r="AB264">
        <v>40254.300000000003</v>
      </c>
      <c r="AC264">
        <v>43291.3</v>
      </c>
      <c r="AD264">
        <v>44845.599999999999</v>
      </c>
      <c r="AE264">
        <v>45704.4</v>
      </c>
      <c r="AF264">
        <v>43143.5</v>
      </c>
      <c r="AG264">
        <v>45722.6</v>
      </c>
      <c r="AH264">
        <v>44570.1</v>
      </c>
      <c r="AI264">
        <v>46072.6</v>
      </c>
      <c r="AJ264">
        <v>48191.5</v>
      </c>
      <c r="AK264">
        <v>47198.2</v>
      </c>
      <c r="AL264">
        <v>44959.9</v>
      </c>
      <c r="AM264">
        <v>40080.400000000001</v>
      </c>
      <c r="AN264">
        <v>31783.9</v>
      </c>
      <c r="AO264">
        <v>34868.199999999997</v>
      </c>
    </row>
    <row r="265" spans="1:41" x14ac:dyDescent="0.2">
      <c r="A265">
        <v>3</v>
      </c>
      <c r="B265">
        <v>88</v>
      </c>
      <c r="C265">
        <v>307.5</v>
      </c>
      <c r="D265">
        <v>323.2</v>
      </c>
      <c r="E265">
        <v>359.2</v>
      </c>
      <c r="F265">
        <v>383.3</v>
      </c>
      <c r="G265">
        <v>401.8</v>
      </c>
      <c r="H265">
        <v>424.6</v>
      </c>
      <c r="I265">
        <v>456.2</v>
      </c>
      <c r="J265">
        <v>492.2</v>
      </c>
      <c r="K265">
        <v>535.79999999999995</v>
      </c>
      <c r="L265">
        <v>570.29999999999995</v>
      </c>
      <c r="M265">
        <v>595.70000000000005</v>
      </c>
      <c r="N265">
        <v>609.9</v>
      </c>
      <c r="O265">
        <v>629</v>
      </c>
      <c r="P265">
        <v>646.9</v>
      </c>
      <c r="Q265">
        <v>658.7</v>
      </c>
      <c r="R265">
        <v>675.7</v>
      </c>
      <c r="S265">
        <v>703.5</v>
      </c>
      <c r="T265">
        <v>729.1</v>
      </c>
      <c r="U265">
        <v>751.3</v>
      </c>
      <c r="V265">
        <v>769.2</v>
      </c>
      <c r="W265">
        <v>783.3</v>
      </c>
      <c r="X265">
        <v>805.5</v>
      </c>
      <c r="Y265">
        <v>829.8</v>
      </c>
      <c r="Z265">
        <v>854.1</v>
      </c>
      <c r="AA265">
        <v>871</v>
      </c>
      <c r="AB265">
        <v>884.1</v>
      </c>
      <c r="AC265">
        <v>897.5</v>
      </c>
      <c r="AD265">
        <v>911.3</v>
      </c>
      <c r="AE265">
        <v>928.2</v>
      </c>
      <c r="AF265">
        <v>942.7</v>
      </c>
      <c r="AG265">
        <v>954.8</v>
      </c>
      <c r="AH265">
        <v>964</v>
      </c>
      <c r="AI265">
        <v>975</v>
      </c>
      <c r="AJ265">
        <v>1000</v>
      </c>
      <c r="AK265">
        <v>1032.5999999999999</v>
      </c>
      <c r="AL265">
        <v>1054.5999999999999</v>
      </c>
      <c r="AM265">
        <v>1092.5</v>
      </c>
      <c r="AN265">
        <v>1122.9000000000001</v>
      </c>
      <c r="AO265">
        <v>1123.0999999999999</v>
      </c>
    </row>
    <row r="266" spans="1:41" x14ac:dyDescent="0.2">
      <c r="A266">
        <v>1</v>
      </c>
      <c r="B266">
        <v>89</v>
      </c>
      <c r="C266">
        <v>2594.6999999999998</v>
      </c>
      <c r="D266">
        <v>2919.5</v>
      </c>
      <c r="E266">
        <v>3256.6</v>
      </c>
      <c r="F266">
        <v>2979</v>
      </c>
      <c r="G266">
        <v>3358.2</v>
      </c>
      <c r="H266">
        <v>4370.8</v>
      </c>
      <c r="I266">
        <v>5050.8</v>
      </c>
      <c r="J266">
        <v>5764.6</v>
      </c>
      <c r="K266">
        <v>6343.3</v>
      </c>
      <c r="L266">
        <v>6914.5</v>
      </c>
      <c r="M266">
        <v>7717.4</v>
      </c>
      <c r="N266">
        <v>8228.7000000000007</v>
      </c>
      <c r="O266">
        <v>10008.1</v>
      </c>
      <c r="P266">
        <v>10671</v>
      </c>
      <c r="Q266">
        <v>10995.2</v>
      </c>
      <c r="R266">
        <v>12867.6</v>
      </c>
      <c r="S266">
        <v>13338.9</v>
      </c>
      <c r="T266">
        <v>13928</v>
      </c>
      <c r="U266">
        <v>13978.1</v>
      </c>
      <c r="V266">
        <v>12994.5</v>
      </c>
      <c r="W266">
        <v>14371.4</v>
      </c>
      <c r="X266">
        <v>15149.2</v>
      </c>
      <c r="Y266">
        <v>15806.5</v>
      </c>
      <c r="Z266">
        <v>16758.8</v>
      </c>
      <c r="AA266">
        <v>17193.599999999999</v>
      </c>
      <c r="AB266">
        <v>21519.5</v>
      </c>
      <c r="AC266">
        <v>23018.6</v>
      </c>
      <c r="AD266">
        <v>23670</v>
      </c>
      <c r="AE266">
        <v>24148.5</v>
      </c>
      <c r="AF266">
        <v>22670.400000000001</v>
      </c>
      <c r="AG266">
        <v>23216.1</v>
      </c>
      <c r="AH266">
        <v>22903.7</v>
      </c>
      <c r="AI266">
        <v>23952.799999999999</v>
      </c>
      <c r="AJ266">
        <v>25778.5</v>
      </c>
      <c r="AK266">
        <v>26219.1</v>
      </c>
      <c r="AL266">
        <v>25625.200000000001</v>
      </c>
      <c r="AM266">
        <v>23676.5</v>
      </c>
      <c r="AN266">
        <v>19046.400000000001</v>
      </c>
      <c r="AO266">
        <v>21368.799999999999</v>
      </c>
    </row>
    <row r="267" spans="1:41" x14ac:dyDescent="0.2">
      <c r="A267">
        <v>2</v>
      </c>
      <c r="B267">
        <v>89</v>
      </c>
      <c r="C267">
        <v>10414.799999999999</v>
      </c>
      <c r="D267">
        <v>10813.7</v>
      </c>
      <c r="E267">
        <v>10197.6</v>
      </c>
      <c r="F267">
        <v>8542.4</v>
      </c>
      <c r="G267">
        <v>9235.1</v>
      </c>
      <c r="H267">
        <v>11182.3</v>
      </c>
      <c r="I267">
        <v>11919</v>
      </c>
      <c r="J267">
        <v>12339.7</v>
      </c>
      <c r="K267">
        <v>12777.6</v>
      </c>
      <c r="L267">
        <v>12805.4</v>
      </c>
      <c r="M267">
        <v>13362.5</v>
      </c>
      <c r="N267">
        <v>13706.5</v>
      </c>
      <c r="O267">
        <v>16140.1</v>
      </c>
      <c r="P267">
        <v>16579.599999999999</v>
      </c>
      <c r="Q267">
        <v>16612.3</v>
      </c>
      <c r="R267">
        <v>18988</v>
      </c>
      <c r="S267">
        <v>18624.400000000001</v>
      </c>
      <c r="T267">
        <v>18811.3</v>
      </c>
      <c r="U267">
        <v>18246.5</v>
      </c>
      <c r="V267">
        <v>16645.2</v>
      </c>
      <c r="W267">
        <v>18342.2</v>
      </c>
      <c r="X267">
        <v>18987.2</v>
      </c>
      <c r="Y267">
        <v>19000.7</v>
      </c>
      <c r="Z267">
        <v>19541.5</v>
      </c>
      <c r="AA267">
        <v>19665.5</v>
      </c>
      <c r="AB267">
        <v>24149.4</v>
      </c>
      <c r="AC267">
        <v>25689.5</v>
      </c>
      <c r="AD267">
        <v>26178.9</v>
      </c>
      <c r="AE267">
        <v>26360</v>
      </c>
      <c r="AF267">
        <v>24517.1</v>
      </c>
      <c r="AG267">
        <v>24956.7</v>
      </c>
      <c r="AH267">
        <v>24342.2</v>
      </c>
      <c r="AI267">
        <v>25295.599999999999</v>
      </c>
      <c r="AJ267">
        <v>25778.5</v>
      </c>
      <c r="AK267">
        <v>25614.799999999999</v>
      </c>
      <c r="AL267">
        <v>24338.3</v>
      </c>
      <c r="AM267">
        <v>21676.799999999999</v>
      </c>
      <c r="AN267">
        <v>17001.599999999999</v>
      </c>
      <c r="AO267">
        <v>18952.400000000001</v>
      </c>
    </row>
    <row r="268" spans="1:41" x14ac:dyDescent="0.2">
      <c r="A268">
        <v>3</v>
      </c>
      <c r="B268">
        <v>89</v>
      </c>
      <c r="C268">
        <v>249.1</v>
      </c>
      <c r="D268">
        <v>270</v>
      </c>
      <c r="E268">
        <v>319.39999999999998</v>
      </c>
      <c r="F268">
        <v>348.7</v>
      </c>
      <c r="G268">
        <v>363.6</v>
      </c>
      <c r="H268">
        <v>390.9</v>
      </c>
      <c r="I268">
        <v>423.8</v>
      </c>
      <c r="J268">
        <v>467.2</v>
      </c>
      <c r="K268">
        <v>496.4</v>
      </c>
      <c r="L268">
        <v>540</v>
      </c>
      <c r="M268">
        <v>577.5</v>
      </c>
      <c r="N268">
        <v>600.29999999999995</v>
      </c>
      <c r="O268">
        <v>620.1</v>
      </c>
      <c r="P268">
        <v>643.6</v>
      </c>
      <c r="Q268">
        <v>661.9</v>
      </c>
      <c r="R268">
        <v>677.7</v>
      </c>
      <c r="S268">
        <v>716.2</v>
      </c>
      <c r="T268">
        <v>740.4</v>
      </c>
      <c r="U268">
        <v>766.1</v>
      </c>
      <c r="V268">
        <v>780.7</v>
      </c>
      <c r="W268">
        <v>783.5</v>
      </c>
      <c r="X268">
        <v>797.9</v>
      </c>
      <c r="Y268">
        <v>831.9</v>
      </c>
      <c r="Z268">
        <v>857.6</v>
      </c>
      <c r="AA268">
        <v>874.3</v>
      </c>
      <c r="AB268">
        <v>891.1</v>
      </c>
      <c r="AC268">
        <v>896</v>
      </c>
      <c r="AD268">
        <v>904.2</v>
      </c>
      <c r="AE268">
        <v>916.1</v>
      </c>
      <c r="AF268">
        <v>924.7</v>
      </c>
      <c r="AG268">
        <v>930.3</v>
      </c>
      <c r="AH268">
        <v>940.9</v>
      </c>
      <c r="AI268">
        <v>946.9</v>
      </c>
      <c r="AJ268">
        <v>1000</v>
      </c>
      <c r="AK268">
        <v>1023.6</v>
      </c>
      <c r="AL268">
        <v>1052.9000000000001</v>
      </c>
      <c r="AM268">
        <v>1092.3</v>
      </c>
      <c r="AN268">
        <v>1120.3</v>
      </c>
      <c r="AO268">
        <v>1127.5</v>
      </c>
    </row>
    <row r="269" spans="1:41" x14ac:dyDescent="0.2">
      <c r="A269">
        <v>1</v>
      </c>
      <c r="B269">
        <v>90</v>
      </c>
      <c r="C269">
        <v>1330.5</v>
      </c>
      <c r="D269">
        <v>1525.5</v>
      </c>
      <c r="E269">
        <v>1476.7</v>
      </c>
      <c r="F269">
        <v>1452</v>
      </c>
      <c r="G269">
        <v>1669.8</v>
      </c>
      <c r="H269">
        <v>1967.2</v>
      </c>
      <c r="I269">
        <v>2216.6999999999998</v>
      </c>
      <c r="J269">
        <v>2505.1999999999998</v>
      </c>
      <c r="K269">
        <v>2745.2</v>
      </c>
      <c r="L269">
        <v>3086.5</v>
      </c>
      <c r="M269">
        <v>2897.8</v>
      </c>
      <c r="N269">
        <v>3194.8</v>
      </c>
      <c r="O269">
        <v>3151</v>
      </c>
      <c r="P269">
        <v>3234.2</v>
      </c>
      <c r="Q269">
        <v>3472.6</v>
      </c>
      <c r="R269">
        <v>3997.9</v>
      </c>
      <c r="S269">
        <v>4083.8</v>
      </c>
      <c r="T269">
        <v>4586</v>
      </c>
      <c r="U269">
        <v>4557.6000000000004</v>
      </c>
      <c r="V269">
        <v>4405.1000000000004</v>
      </c>
      <c r="W269">
        <v>4527.8</v>
      </c>
      <c r="X269">
        <v>4674.8</v>
      </c>
      <c r="Y269">
        <v>5123.7</v>
      </c>
      <c r="Z269">
        <v>5365.1</v>
      </c>
      <c r="AA269">
        <v>5618.3</v>
      </c>
      <c r="AB269">
        <v>6200.2</v>
      </c>
      <c r="AC269">
        <v>6839.7</v>
      </c>
      <c r="AD269">
        <v>7279</v>
      </c>
      <c r="AE269">
        <v>7491.7</v>
      </c>
      <c r="AF269">
        <v>7203.1</v>
      </c>
      <c r="AG269">
        <v>7642</v>
      </c>
      <c r="AH269">
        <v>7522.6</v>
      </c>
      <c r="AI269">
        <v>7871.1</v>
      </c>
      <c r="AJ269">
        <v>8457</v>
      </c>
      <c r="AK269">
        <v>8501.2999999999993</v>
      </c>
      <c r="AL269">
        <v>8278.7000000000007</v>
      </c>
      <c r="AM269">
        <v>7653.1</v>
      </c>
      <c r="AN269">
        <v>6254.7</v>
      </c>
      <c r="AO269">
        <v>8798.5</v>
      </c>
    </row>
    <row r="270" spans="1:41" x14ac:dyDescent="0.2">
      <c r="A270">
        <v>2</v>
      </c>
      <c r="B270">
        <v>90</v>
      </c>
      <c r="C270">
        <v>4246.3</v>
      </c>
      <c r="D270">
        <v>4709.5</v>
      </c>
      <c r="E270">
        <v>4151.1000000000004</v>
      </c>
      <c r="F270">
        <v>3768.2</v>
      </c>
      <c r="G270">
        <v>4133.1000000000004</v>
      </c>
      <c r="H270">
        <v>4598.8999999999996</v>
      </c>
      <c r="I270">
        <v>4821.2</v>
      </c>
      <c r="J270">
        <v>5092.6000000000004</v>
      </c>
      <c r="K270">
        <v>5155.8999999999996</v>
      </c>
      <c r="L270">
        <v>5400.2</v>
      </c>
      <c r="M270">
        <v>4762.3999999999996</v>
      </c>
      <c r="N270">
        <v>5200.8999999999996</v>
      </c>
      <c r="O270">
        <v>4977.2</v>
      </c>
      <c r="P270">
        <v>4983.8999999999996</v>
      </c>
      <c r="Q270">
        <v>5269</v>
      </c>
      <c r="R270">
        <v>5989.8</v>
      </c>
      <c r="S270">
        <v>5814.7</v>
      </c>
      <c r="T270">
        <v>6214.2</v>
      </c>
      <c r="U270">
        <v>6007.6</v>
      </c>
      <c r="V270">
        <v>5698.5</v>
      </c>
      <c r="W270">
        <v>5789.1</v>
      </c>
      <c r="X270">
        <v>5950.5</v>
      </c>
      <c r="Y270">
        <v>6314.5</v>
      </c>
      <c r="Z270">
        <v>6475.4</v>
      </c>
      <c r="AA270">
        <v>6646.6</v>
      </c>
      <c r="AB270">
        <v>7270.7</v>
      </c>
      <c r="AC270">
        <v>7909</v>
      </c>
      <c r="AD270">
        <v>8353.6</v>
      </c>
      <c r="AE270">
        <v>8456.7999999999993</v>
      </c>
      <c r="AF270">
        <v>8037.9</v>
      </c>
      <c r="AG270">
        <v>8509.7000000000007</v>
      </c>
      <c r="AH270">
        <v>8351.2000000000007</v>
      </c>
      <c r="AI270">
        <v>8400.7000000000007</v>
      </c>
      <c r="AJ270">
        <v>8457</v>
      </c>
      <c r="AK270">
        <v>8152.9</v>
      </c>
      <c r="AL270">
        <v>7975.8</v>
      </c>
      <c r="AM270">
        <v>7134.7</v>
      </c>
      <c r="AN270">
        <v>5634.3</v>
      </c>
      <c r="AO270">
        <v>8036.3</v>
      </c>
    </row>
    <row r="271" spans="1:41" x14ac:dyDescent="0.2">
      <c r="A271">
        <v>3</v>
      </c>
      <c r="B271">
        <v>90</v>
      </c>
      <c r="C271">
        <v>313.3</v>
      </c>
      <c r="D271">
        <v>323.89999999999998</v>
      </c>
      <c r="E271">
        <v>355.7</v>
      </c>
      <c r="F271">
        <v>385.3</v>
      </c>
      <c r="G271">
        <v>404</v>
      </c>
      <c r="H271">
        <v>427.8</v>
      </c>
      <c r="I271">
        <v>459.8</v>
      </c>
      <c r="J271">
        <v>491.9</v>
      </c>
      <c r="K271">
        <v>532.4</v>
      </c>
      <c r="L271">
        <v>571.5</v>
      </c>
      <c r="M271">
        <v>608.5</v>
      </c>
      <c r="N271">
        <v>614.29999999999995</v>
      </c>
      <c r="O271">
        <v>633.1</v>
      </c>
      <c r="P271">
        <v>648.9</v>
      </c>
      <c r="Q271">
        <v>659.1</v>
      </c>
      <c r="R271">
        <v>667.4</v>
      </c>
      <c r="S271">
        <v>702.3</v>
      </c>
      <c r="T271">
        <v>738</v>
      </c>
      <c r="U271">
        <v>758.6</v>
      </c>
      <c r="V271">
        <v>773</v>
      </c>
      <c r="W271">
        <v>782.1</v>
      </c>
      <c r="X271">
        <v>785.6</v>
      </c>
      <c r="Y271">
        <v>811.4</v>
      </c>
      <c r="Z271">
        <v>828.5</v>
      </c>
      <c r="AA271">
        <v>845.3</v>
      </c>
      <c r="AB271">
        <v>852.8</v>
      </c>
      <c r="AC271">
        <v>864.8</v>
      </c>
      <c r="AD271">
        <v>871.4</v>
      </c>
      <c r="AE271">
        <v>885.9</v>
      </c>
      <c r="AF271">
        <v>896.1</v>
      </c>
      <c r="AG271">
        <v>898</v>
      </c>
      <c r="AH271">
        <v>900.8</v>
      </c>
      <c r="AI271">
        <v>937</v>
      </c>
      <c r="AJ271">
        <v>1000</v>
      </c>
      <c r="AK271">
        <v>1042.7</v>
      </c>
      <c r="AL271">
        <v>1038</v>
      </c>
      <c r="AM271">
        <v>1072.7</v>
      </c>
      <c r="AN271">
        <v>1110.0999999999999</v>
      </c>
      <c r="AO271">
        <v>1094.8</v>
      </c>
    </row>
    <row r="272" spans="1:41" x14ac:dyDescent="0.2">
      <c r="A272">
        <v>1</v>
      </c>
      <c r="B272">
        <v>91</v>
      </c>
      <c r="C272">
        <v>3621.2</v>
      </c>
      <c r="D272">
        <v>4085.7</v>
      </c>
      <c r="E272">
        <v>4907.8</v>
      </c>
      <c r="F272">
        <v>5458.6</v>
      </c>
      <c r="G272">
        <v>6036</v>
      </c>
      <c r="H272">
        <v>6615</v>
      </c>
      <c r="I272">
        <v>7516</v>
      </c>
      <c r="J272">
        <v>8295.2000000000007</v>
      </c>
      <c r="K272">
        <v>9501.9</v>
      </c>
      <c r="L272">
        <v>10878.8</v>
      </c>
      <c r="M272">
        <v>12432.3</v>
      </c>
      <c r="N272">
        <v>13403.4</v>
      </c>
      <c r="O272">
        <v>14890.9</v>
      </c>
      <c r="P272">
        <v>16314.1</v>
      </c>
      <c r="Q272">
        <v>16924.900000000001</v>
      </c>
      <c r="R272">
        <v>19962.599999999999</v>
      </c>
      <c r="S272">
        <v>22148.7</v>
      </c>
      <c r="T272">
        <v>23137.5</v>
      </c>
      <c r="U272">
        <v>25364.400000000001</v>
      </c>
      <c r="V272">
        <v>27134.400000000001</v>
      </c>
      <c r="W272">
        <v>31774.3</v>
      </c>
      <c r="X272">
        <v>34540.300000000003</v>
      </c>
      <c r="Y272">
        <v>34568</v>
      </c>
      <c r="Z272">
        <v>35881.199999999997</v>
      </c>
      <c r="AA272">
        <v>38714</v>
      </c>
      <c r="AB272">
        <v>42927.6</v>
      </c>
      <c r="AC272">
        <v>45768.9</v>
      </c>
      <c r="AD272">
        <v>48212.800000000003</v>
      </c>
      <c r="AE272">
        <v>52189.3</v>
      </c>
      <c r="AF272">
        <v>52807.1</v>
      </c>
      <c r="AG272">
        <v>59792</v>
      </c>
      <c r="AH272">
        <v>62949</v>
      </c>
      <c r="AI272">
        <v>63947.199999999997</v>
      </c>
      <c r="AJ272">
        <v>70362.8</v>
      </c>
      <c r="AK272">
        <v>73915.199999999997</v>
      </c>
      <c r="AL272">
        <v>74070.3</v>
      </c>
      <c r="AM272">
        <v>75007.600000000006</v>
      </c>
      <c r="AN272">
        <v>72017.3</v>
      </c>
      <c r="AO272">
        <v>76904.100000000006</v>
      </c>
    </row>
    <row r="273" spans="1:41" x14ac:dyDescent="0.2">
      <c r="A273">
        <v>2</v>
      </c>
      <c r="B273">
        <v>91</v>
      </c>
      <c r="C273">
        <v>12092.4</v>
      </c>
      <c r="D273">
        <v>13145.6</v>
      </c>
      <c r="E273">
        <v>13734</v>
      </c>
      <c r="F273">
        <v>14041</v>
      </c>
      <c r="G273">
        <v>14588.6</v>
      </c>
      <c r="H273">
        <v>15167.6</v>
      </c>
      <c r="I273">
        <v>16343.7</v>
      </c>
      <c r="J273">
        <v>16837</v>
      </c>
      <c r="K273">
        <v>17568.400000000001</v>
      </c>
      <c r="L273">
        <v>18690.2</v>
      </c>
      <c r="M273">
        <v>20535</v>
      </c>
      <c r="N273">
        <v>21465.9</v>
      </c>
      <c r="O273">
        <v>22895</v>
      </c>
      <c r="P273">
        <v>24730.6</v>
      </c>
      <c r="Q273">
        <v>25040.7</v>
      </c>
      <c r="R273">
        <v>28466.6</v>
      </c>
      <c r="S273">
        <v>30905.1</v>
      </c>
      <c r="T273">
        <v>31063.3</v>
      </c>
      <c r="U273">
        <v>32841.9</v>
      </c>
      <c r="V273">
        <v>34270</v>
      </c>
      <c r="W273">
        <v>39025.300000000003</v>
      </c>
      <c r="X273">
        <v>40966</v>
      </c>
      <c r="Y273">
        <v>40391.1</v>
      </c>
      <c r="Z273">
        <v>41595</v>
      </c>
      <c r="AA273">
        <v>44510.2</v>
      </c>
      <c r="AB273">
        <v>47507.4</v>
      </c>
      <c r="AC273">
        <v>50428</v>
      </c>
      <c r="AD273">
        <v>52716.7</v>
      </c>
      <c r="AE273">
        <v>56407.4</v>
      </c>
      <c r="AF273">
        <v>56227.4</v>
      </c>
      <c r="AG273">
        <v>62630</v>
      </c>
      <c r="AH273">
        <v>64744.2</v>
      </c>
      <c r="AI273">
        <v>64737.4</v>
      </c>
      <c r="AJ273">
        <v>70362.8</v>
      </c>
      <c r="AK273">
        <v>73026.399999999994</v>
      </c>
      <c r="AL273">
        <v>72431.7</v>
      </c>
      <c r="AM273">
        <v>71837.5</v>
      </c>
      <c r="AN273">
        <v>68202.2</v>
      </c>
      <c r="AO273">
        <v>71948.2</v>
      </c>
    </row>
    <row r="274" spans="1:41" x14ac:dyDescent="0.2">
      <c r="A274">
        <v>3</v>
      </c>
      <c r="B274">
        <v>91</v>
      </c>
      <c r="C274">
        <v>299.5</v>
      </c>
      <c r="D274">
        <v>310.8</v>
      </c>
      <c r="E274">
        <v>357.4</v>
      </c>
      <c r="F274">
        <v>388.8</v>
      </c>
      <c r="G274">
        <v>413.8</v>
      </c>
      <c r="H274">
        <v>436.1</v>
      </c>
      <c r="I274">
        <v>459.9</v>
      </c>
      <c r="J274">
        <v>492.7</v>
      </c>
      <c r="K274">
        <v>540.9</v>
      </c>
      <c r="L274">
        <v>582.1</v>
      </c>
      <c r="M274">
        <v>605.4</v>
      </c>
      <c r="N274">
        <v>624.4</v>
      </c>
      <c r="O274">
        <v>650.4</v>
      </c>
      <c r="P274">
        <v>659.7</v>
      </c>
      <c r="Q274">
        <v>675.9</v>
      </c>
      <c r="R274">
        <v>701.3</v>
      </c>
      <c r="S274">
        <v>716.7</v>
      </c>
      <c r="T274">
        <v>744.9</v>
      </c>
      <c r="U274">
        <v>772.3</v>
      </c>
      <c r="V274">
        <v>791.8</v>
      </c>
      <c r="W274">
        <v>814.2</v>
      </c>
      <c r="X274">
        <v>843.1</v>
      </c>
      <c r="Y274">
        <v>855.8</v>
      </c>
      <c r="Z274">
        <v>862.6</v>
      </c>
      <c r="AA274">
        <v>869.8</v>
      </c>
      <c r="AB274">
        <v>903.6</v>
      </c>
      <c r="AC274">
        <v>907.6</v>
      </c>
      <c r="AD274">
        <v>914.6</v>
      </c>
      <c r="AE274">
        <v>925.2</v>
      </c>
      <c r="AF274">
        <v>939.2</v>
      </c>
      <c r="AG274">
        <v>954.7</v>
      </c>
      <c r="AH274">
        <v>972.3</v>
      </c>
      <c r="AI274">
        <v>987.8</v>
      </c>
      <c r="AJ274">
        <v>1000</v>
      </c>
      <c r="AK274">
        <v>1012.2</v>
      </c>
      <c r="AL274">
        <v>1022.6</v>
      </c>
      <c r="AM274">
        <v>1044.0999999999999</v>
      </c>
      <c r="AN274">
        <v>1055.9000000000001</v>
      </c>
      <c r="AO274">
        <v>1068.9000000000001</v>
      </c>
    </row>
    <row r="275" spans="1:41" x14ac:dyDescent="0.2">
      <c r="A275">
        <v>1</v>
      </c>
      <c r="B275">
        <v>92</v>
      </c>
      <c r="C275">
        <v>13383.3</v>
      </c>
      <c r="D275">
        <v>14396.9</v>
      </c>
      <c r="E275">
        <v>15542.6</v>
      </c>
      <c r="F275">
        <v>15951.9</v>
      </c>
      <c r="G275">
        <v>18021.400000000001</v>
      </c>
      <c r="H275">
        <v>21217.7</v>
      </c>
      <c r="I275">
        <v>23053.599999999999</v>
      </c>
      <c r="J275">
        <v>25596.3</v>
      </c>
      <c r="K275">
        <v>27674</v>
      </c>
      <c r="L275">
        <v>29926.7</v>
      </c>
      <c r="M275">
        <v>29706.1</v>
      </c>
      <c r="N275">
        <v>29229.7</v>
      </c>
      <c r="O275">
        <v>30831.9</v>
      </c>
      <c r="P275">
        <v>29758.1</v>
      </c>
      <c r="Q275">
        <v>30114.799999999999</v>
      </c>
      <c r="R275">
        <v>35229.199999999997</v>
      </c>
      <c r="S275">
        <v>38487</v>
      </c>
      <c r="T275">
        <v>39746.800000000003</v>
      </c>
      <c r="U275">
        <v>41363.9</v>
      </c>
      <c r="V275">
        <v>41073.1</v>
      </c>
      <c r="W275">
        <v>43991.5</v>
      </c>
      <c r="X275">
        <v>46998.9</v>
      </c>
      <c r="Y275">
        <v>49551.3</v>
      </c>
      <c r="Z275">
        <v>52640.7</v>
      </c>
      <c r="AA275">
        <v>54841.1</v>
      </c>
      <c r="AB275">
        <v>57431.3</v>
      </c>
      <c r="AC275">
        <v>59429.1</v>
      </c>
      <c r="AD275">
        <v>60670.2</v>
      </c>
      <c r="AE275">
        <v>63157.7</v>
      </c>
      <c r="AF275">
        <v>61313.9</v>
      </c>
      <c r="AG275">
        <v>63119</v>
      </c>
      <c r="AH275">
        <v>65770</v>
      </c>
      <c r="AI275">
        <v>66177.8</v>
      </c>
      <c r="AJ275">
        <v>72565.2</v>
      </c>
      <c r="AK275">
        <v>76267.8</v>
      </c>
      <c r="AL275">
        <v>76337.7</v>
      </c>
      <c r="AM275">
        <v>77436.399999999994</v>
      </c>
      <c r="AN275">
        <v>75708.7</v>
      </c>
      <c r="AO275">
        <v>80846</v>
      </c>
    </row>
    <row r="276" spans="1:41" x14ac:dyDescent="0.2">
      <c r="A276">
        <v>2</v>
      </c>
      <c r="B276">
        <v>92</v>
      </c>
      <c r="C276">
        <v>43226.5</v>
      </c>
      <c r="D276">
        <v>43954.9</v>
      </c>
      <c r="E276">
        <v>41609.1</v>
      </c>
      <c r="F276">
        <v>39052.6</v>
      </c>
      <c r="G276">
        <v>42066.7</v>
      </c>
      <c r="H276">
        <v>46931.9</v>
      </c>
      <c r="I276">
        <v>47082.7</v>
      </c>
      <c r="J276">
        <v>46408.7</v>
      </c>
      <c r="K276">
        <v>40905</v>
      </c>
      <c r="L276">
        <v>43351.8</v>
      </c>
      <c r="M276">
        <v>42127.5</v>
      </c>
      <c r="N276">
        <v>40464.699999999997</v>
      </c>
      <c r="O276">
        <v>42543.7</v>
      </c>
      <c r="P276">
        <v>40958.699999999997</v>
      </c>
      <c r="Q276">
        <v>40992.1</v>
      </c>
      <c r="R276">
        <v>46930</v>
      </c>
      <c r="S276">
        <v>49614.6</v>
      </c>
      <c r="T276">
        <v>49405.9</v>
      </c>
      <c r="U276">
        <v>49944.800000000003</v>
      </c>
      <c r="V276">
        <v>48450.9</v>
      </c>
      <c r="W276">
        <v>50978.9</v>
      </c>
      <c r="X276">
        <v>53623.5</v>
      </c>
      <c r="Y276">
        <v>55739.4</v>
      </c>
      <c r="Z276">
        <v>58099.3</v>
      </c>
      <c r="AA276">
        <v>59536.800000000003</v>
      </c>
      <c r="AB276">
        <v>61704.800000000003</v>
      </c>
      <c r="AC276">
        <v>63440.7</v>
      </c>
      <c r="AD276">
        <v>64423.1</v>
      </c>
      <c r="AE276">
        <v>66683.100000000006</v>
      </c>
      <c r="AF276">
        <v>63968.4</v>
      </c>
      <c r="AG276">
        <v>65449.3</v>
      </c>
      <c r="AH276">
        <v>67937</v>
      </c>
      <c r="AI276">
        <v>67676.600000000006</v>
      </c>
      <c r="AJ276">
        <v>72565.2</v>
      </c>
      <c r="AK276">
        <v>74330.7</v>
      </c>
      <c r="AL276">
        <v>72224.899999999994</v>
      </c>
      <c r="AM276">
        <v>71036.100000000006</v>
      </c>
      <c r="AN276">
        <v>68542</v>
      </c>
      <c r="AO276">
        <v>72335.600000000006</v>
      </c>
    </row>
    <row r="277" spans="1:41" x14ac:dyDescent="0.2">
      <c r="A277">
        <v>3</v>
      </c>
      <c r="B277">
        <v>92</v>
      </c>
      <c r="C277">
        <v>309.60000000000002</v>
      </c>
      <c r="D277">
        <v>327.5</v>
      </c>
      <c r="E277">
        <v>373.5</v>
      </c>
      <c r="F277">
        <v>408.5</v>
      </c>
      <c r="G277">
        <v>428.4</v>
      </c>
      <c r="H277">
        <v>452.1</v>
      </c>
      <c r="I277">
        <v>489.6</v>
      </c>
      <c r="J277">
        <v>551.5</v>
      </c>
      <c r="K277">
        <v>676.5</v>
      </c>
      <c r="L277">
        <v>690.3</v>
      </c>
      <c r="M277">
        <v>705.1</v>
      </c>
      <c r="N277">
        <v>722.4</v>
      </c>
      <c r="O277">
        <v>724.7</v>
      </c>
      <c r="P277">
        <v>726.5</v>
      </c>
      <c r="Q277">
        <v>734.6</v>
      </c>
      <c r="R277">
        <v>750.7</v>
      </c>
      <c r="S277">
        <v>775.7</v>
      </c>
      <c r="T277">
        <v>804.5</v>
      </c>
      <c r="U277">
        <v>828.2</v>
      </c>
      <c r="V277">
        <v>847.7</v>
      </c>
      <c r="W277">
        <v>862.9</v>
      </c>
      <c r="X277">
        <v>876.5</v>
      </c>
      <c r="Y277">
        <v>889</v>
      </c>
      <c r="Z277">
        <v>906</v>
      </c>
      <c r="AA277">
        <v>921.1</v>
      </c>
      <c r="AB277">
        <v>930.7</v>
      </c>
      <c r="AC277">
        <v>936.8</v>
      </c>
      <c r="AD277">
        <v>941.7</v>
      </c>
      <c r="AE277">
        <v>947.1</v>
      </c>
      <c r="AF277">
        <v>958.5</v>
      </c>
      <c r="AG277">
        <v>964.4</v>
      </c>
      <c r="AH277">
        <v>968.1</v>
      </c>
      <c r="AI277">
        <v>977.9</v>
      </c>
      <c r="AJ277">
        <v>1000</v>
      </c>
      <c r="AK277">
        <v>1026.0999999999999</v>
      </c>
      <c r="AL277">
        <v>1056.9000000000001</v>
      </c>
      <c r="AM277">
        <v>1090.0999999999999</v>
      </c>
      <c r="AN277">
        <v>1104.5999999999999</v>
      </c>
      <c r="AO277">
        <v>1117.7</v>
      </c>
    </row>
    <row r="278" spans="1:41" x14ac:dyDescent="0.2">
      <c r="A278">
        <v>1</v>
      </c>
      <c r="B278">
        <v>93</v>
      </c>
      <c r="C278">
        <v>118382.5</v>
      </c>
      <c r="D278">
        <v>133120.79999999999</v>
      </c>
      <c r="E278">
        <v>150594.1</v>
      </c>
      <c r="F278">
        <v>164698.1</v>
      </c>
      <c r="G278">
        <v>175162</v>
      </c>
      <c r="H278">
        <v>192888.7</v>
      </c>
      <c r="I278">
        <v>218206.1</v>
      </c>
      <c r="J278">
        <v>247176</v>
      </c>
      <c r="K278">
        <v>264680.40000000002</v>
      </c>
      <c r="L278">
        <v>293216.5</v>
      </c>
      <c r="M278">
        <v>297642.8</v>
      </c>
      <c r="N278">
        <v>310592.2</v>
      </c>
      <c r="O278">
        <v>358349.9</v>
      </c>
      <c r="P278">
        <v>380512.3</v>
      </c>
      <c r="Q278">
        <v>397871.7</v>
      </c>
      <c r="R278">
        <v>406926.1</v>
      </c>
      <c r="S278">
        <v>456589.8</v>
      </c>
      <c r="T278">
        <v>480433.6</v>
      </c>
      <c r="U278">
        <v>495451.3</v>
      </c>
      <c r="V278">
        <v>521139.4</v>
      </c>
      <c r="W278">
        <v>546168.9</v>
      </c>
      <c r="X278">
        <v>569749.19999999995</v>
      </c>
      <c r="Y278">
        <v>631269</v>
      </c>
      <c r="Z278">
        <v>659460</v>
      </c>
      <c r="AA278">
        <v>697662.9</v>
      </c>
      <c r="AB278">
        <v>746668.9</v>
      </c>
      <c r="AC278">
        <v>771764</v>
      </c>
      <c r="AD278">
        <v>826185</v>
      </c>
      <c r="AE278">
        <v>883069</v>
      </c>
      <c r="AF278">
        <v>861457</v>
      </c>
      <c r="AG278">
        <v>894012.9</v>
      </c>
      <c r="AH278">
        <v>911247</v>
      </c>
      <c r="AI278">
        <v>992763</v>
      </c>
      <c r="AJ278">
        <v>1066146</v>
      </c>
      <c r="AK278">
        <v>1138684</v>
      </c>
      <c r="AL278">
        <v>1209949</v>
      </c>
      <c r="AM278">
        <v>1267188</v>
      </c>
      <c r="AN278">
        <v>1018943</v>
      </c>
      <c r="AO278">
        <v>1213512.3</v>
      </c>
    </row>
    <row r="279" spans="1:41" x14ac:dyDescent="0.2">
      <c r="A279">
        <v>2</v>
      </c>
      <c r="B279">
        <v>93</v>
      </c>
      <c r="C279">
        <v>203007.7</v>
      </c>
      <c r="D279">
        <v>214407.2</v>
      </c>
      <c r="E279">
        <v>227922</v>
      </c>
      <c r="F279">
        <v>238830.9</v>
      </c>
      <c r="G279">
        <v>246924.3</v>
      </c>
      <c r="H279">
        <v>270493.90000000002</v>
      </c>
      <c r="I279">
        <v>289978.59999999998</v>
      </c>
      <c r="J279">
        <v>307026.3</v>
      </c>
      <c r="K279">
        <v>304029.40000000002</v>
      </c>
      <c r="L279">
        <v>324296.3</v>
      </c>
      <c r="M279">
        <v>331638.09999999998</v>
      </c>
      <c r="N279">
        <v>338341.5</v>
      </c>
      <c r="O279">
        <v>385896.6</v>
      </c>
      <c r="P279">
        <v>401102.5</v>
      </c>
      <c r="Q279">
        <v>448113.3</v>
      </c>
      <c r="R279">
        <v>433262.3</v>
      </c>
      <c r="S279">
        <v>465006.3</v>
      </c>
      <c r="T279">
        <v>489396.5</v>
      </c>
      <c r="U279">
        <v>484248.8</v>
      </c>
      <c r="V279">
        <v>510600</v>
      </c>
      <c r="W279">
        <v>545285.5</v>
      </c>
      <c r="X279">
        <v>554477.69999999995</v>
      </c>
      <c r="Y279">
        <v>590266.30000000005</v>
      </c>
      <c r="Z279">
        <v>591982.19999999995</v>
      </c>
      <c r="AA279">
        <v>649096.80000000005</v>
      </c>
      <c r="AB279">
        <v>715894.9</v>
      </c>
      <c r="AC279">
        <v>783477</v>
      </c>
      <c r="AD279">
        <v>843106.1</v>
      </c>
      <c r="AE279">
        <v>896735.2</v>
      </c>
      <c r="AF279">
        <v>908777</v>
      </c>
      <c r="AG279">
        <v>945955.3</v>
      </c>
      <c r="AH279">
        <v>972588.1</v>
      </c>
      <c r="AI279">
        <v>1036871.5</v>
      </c>
      <c r="AJ279">
        <v>1066146</v>
      </c>
      <c r="AK279">
        <v>1103728.8999999999</v>
      </c>
      <c r="AL279">
        <v>1159999.3999999999</v>
      </c>
      <c r="AM279">
        <v>1192288.3999999999</v>
      </c>
      <c r="AN279">
        <v>1024228</v>
      </c>
      <c r="AO279">
        <v>1176417.6000000001</v>
      </c>
    </row>
    <row r="280" spans="1:41" x14ac:dyDescent="0.2">
      <c r="A280">
        <v>3</v>
      </c>
      <c r="B280">
        <v>93</v>
      </c>
      <c r="C280">
        <v>583.1</v>
      </c>
      <c r="D280">
        <v>620.9</v>
      </c>
      <c r="E280">
        <v>660.7</v>
      </c>
      <c r="F280">
        <v>689.6</v>
      </c>
      <c r="G280">
        <v>709.4</v>
      </c>
      <c r="H280">
        <v>713.1</v>
      </c>
      <c r="I280">
        <v>752.5</v>
      </c>
      <c r="J280">
        <v>805.1</v>
      </c>
      <c r="K280">
        <v>870.6</v>
      </c>
      <c r="L280">
        <v>904.2</v>
      </c>
      <c r="M280">
        <v>897.5</v>
      </c>
      <c r="N280">
        <v>918</v>
      </c>
      <c r="O280">
        <v>928.6</v>
      </c>
      <c r="P280">
        <v>948.7</v>
      </c>
      <c r="Q280">
        <v>887.9</v>
      </c>
      <c r="R280">
        <v>939.2</v>
      </c>
      <c r="S280">
        <v>981.9</v>
      </c>
      <c r="T280">
        <v>981.7</v>
      </c>
      <c r="U280">
        <v>1023.1</v>
      </c>
      <c r="V280">
        <v>1020.6</v>
      </c>
      <c r="W280">
        <v>1001.6</v>
      </c>
      <c r="X280">
        <v>1027.5</v>
      </c>
      <c r="Y280">
        <v>1069.5</v>
      </c>
      <c r="Z280">
        <v>1114</v>
      </c>
      <c r="AA280">
        <v>1074.8</v>
      </c>
      <c r="AB280">
        <v>1043</v>
      </c>
      <c r="AC280">
        <v>985</v>
      </c>
      <c r="AD280">
        <v>979.9</v>
      </c>
      <c r="AE280">
        <v>984.8</v>
      </c>
      <c r="AF280">
        <v>947.9</v>
      </c>
      <c r="AG280">
        <v>945.1</v>
      </c>
      <c r="AH280">
        <v>936.9</v>
      </c>
      <c r="AI280">
        <v>957.5</v>
      </c>
      <c r="AJ280">
        <v>1000</v>
      </c>
      <c r="AK280">
        <v>1031.7</v>
      </c>
      <c r="AL280">
        <v>1043.0999999999999</v>
      </c>
      <c r="AM280">
        <v>1062.8</v>
      </c>
      <c r="AN280">
        <v>994.8</v>
      </c>
      <c r="AO280">
        <v>1031.5</v>
      </c>
    </row>
    <row r="281" spans="1:41" x14ac:dyDescent="0.2">
      <c r="A281">
        <v>1</v>
      </c>
      <c r="B281">
        <v>94</v>
      </c>
      <c r="C281">
        <v>121234.7</v>
      </c>
      <c r="D281">
        <v>135748.1</v>
      </c>
      <c r="E281">
        <v>144546.5</v>
      </c>
      <c r="F281">
        <v>156086.79999999999</v>
      </c>
      <c r="G281">
        <v>148918.29999999999</v>
      </c>
      <c r="H281">
        <v>191607.5</v>
      </c>
      <c r="I281">
        <v>214010.2</v>
      </c>
      <c r="J281">
        <v>237475.3</v>
      </c>
      <c r="K281">
        <v>253550.3</v>
      </c>
      <c r="L281">
        <v>274610.40000000002</v>
      </c>
      <c r="M281">
        <v>283963.90000000002</v>
      </c>
      <c r="N281">
        <v>310411.40000000002</v>
      </c>
      <c r="O281">
        <v>332179.5</v>
      </c>
      <c r="P281">
        <v>359385.8</v>
      </c>
      <c r="Q281">
        <v>436473.5</v>
      </c>
      <c r="R281">
        <v>503346</v>
      </c>
      <c r="S281">
        <v>528168.30000000005</v>
      </c>
      <c r="T281">
        <v>561065</v>
      </c>
      <c r="U281">
        <v>588119</v>
      </c>
      <c r="V281">
        <v>599147.1</v>
      </c>
      <c r="W281">
        <v>632190.4</v>
      </c>
      <c r="X281">
        <v>668284.6</v>
      </c>
      <c r="Y281">
        <v>742510.3</v>
      </c>
      <c r="Z281">
        <v>770155.4</v>
      </c>
      <c r="AA281">
        <v>812471</v>
      </c>
      <c r="AB281">
        <v>843992.7</v>
      </c>
      <c r="AC281">
        <v>879784</v>
      </c>
      <c r="AD281">
        <v>944441</v>
      </c>
      <c r="AE281">
        <v>988765</v>
      </c>
      <c r="AF281">
        <v>979395</v>
      </c>
      <c r="AG281">
        <v>1030784.3</v>
      </c>
      <c r="AH281">
        <v>1090484</v>
      </c>
      <c r="AI281">
        <v>1166408</v>
      </c>
      <c r="AJ281">
        <v>1219844</v>
      </c>
      <c r="AK281">
        <v>1286647</v>
      </c>
      <c r="AL281">
        <v>1313512</v>
      </c>
      <c r="AM281">
        <v>1285440</v>
      </c>
      <c r="AN281">
        <v>1193407</v>
      </c>
      <c r="AO281">
        <v>1208125.3999999999</v>
      </c>
    </row>
    <row r="282" spans="1:41" x14ac:dyDescent="0.2">
      <c r="A282">
        <v>2</v>
      </c>
      <c r="B282">
        <v>94</v>
      </c>
      <c r="C282">
        <v>313400.59999999998</v>
      </c>
      <c r="D282">
        <v>329983</v>
      </c>
      <c r="E282">
        <v>322766.3</v>
      </c>
      <c r="F282">
        <v>327516.09999999998</v>
      </c>
      <c r="G282">
        <v>296249.40000000002</v>
      </c>
      <c r="H282">
        <v>361261.6</v>
      </c>
      <c r="I282">
        <v>382141.6</v>
      </c>
      <c r="J282">
        <v>391992.5</v>
      </c>
      <c r="K282">
        <v>386337.7</v>
      </c>
      <c r="L282">
        <v>390351.4</v>
      </c>
      <c r="M282">
        <v>395775.7</v>
      </c>
      <c r="N282">
        <v>420611.8</v>
      </c>
      <c r="O282">
        <v>434390</v>
      </c>
      <c r="P282">
        <v>461346.3</v>
      </c>
      <c r="Q282">
        <v>555668.1</v>
      </c>
      <c r="R282">
        <v>631005.69999999995</v>
      </c>
      <c r="S282">
        <v>647409.1</v>
      </c>
      <c r="T282">
        <v>662793</v>
      </c>
      <c r="U282">
        <v>675402</v>
      </c>
      <c r="V282">
        <v>686239.8</v>
      </c>
      <c r="W282">
        <v>715858.7</v>
      </c>
      <c r="X282">
        <v>741910.7</v>
      </c>
      <c r="Y282">
        <v>804240.6</v>
      </c>
      <c r="Z282">
        <v>826965.6</v>
      </c>
      <c r="AA282">
        <v>859720.6</v>
      </c>
      <c r="AB282">
        <v>890610.4</v>
      </c>
      <c r="AC282">
        <v>937122.4</v>
      </c>
      <c r="AD282">
        <v>995848.8</v>
      </c>
      <c r="AE282">
        <v>1019118.3</v>
      </c>
      <c r="AF282">
        <v>1008775.2</v>
      </c>
      <c r="AG282">
        <v>1070412.1000000001</v>
      </c>
      <c r="AH282">
        <v>1132215.3</v>
      </c>
      <c r="AI282">
        <v>1191952.6000000001</v>
      </c>
      <c r="AJ282">
        <v>1219844</v>
      </c>
      <c r="AK282">
        <v>1267606.3999999999</v>
      </c>
      <c r="AL282">
        <v>1299150.1000000001</v>
      </c>
      <c r="AM282">
        <v>1262372.8</v>
      </c>
      <c r="AN282">
        <v>1163617</v>
      </c>
      <c r="AO282">
        <v>1164980.7</v>
      </c>
    </row>
    <row r="283" spans="1:41" x14ac:dyDescent="0.2">
      <c r="A283">
        <v>3</v>
      </c>
      <c r="B283">
        <v>94</v>
      </c>
      <c r="C283">
        <v>386.8</v>
      </c>
      <c r="D283">
        <v>411.4</v>
      </c>
      <c r="E283">
        <v>447.8</v>
      </c>
      <c r="F283">
        <v>476.6</v>
      </c>
      <c r="G283">
        <v>502.7</v>
      </c>
      <c r="H283">
        <v>530.4</v>
      </c>
      <c r="I283">
        <v>560</v>
      </c>
      <c r="J283">
        <v>605.79999999999995</v>
      </c>
      <c r="K283">
        <v>656.3</v>
      </c>
      <c r="L283">
        <v>703.5</v>
      </c>
      <c r="M283">
        <v>717.5</v>
      </c>
      <c r="N283">
        <v>738</v>
      </c>
      <c r="O283">
        <v>764.7</v>
      </c>
      <c r="P283">
        <v>779</v>
      </c>
      <c r="Q283">
        <v>785.5</v>
      </c>
      <c r="R283">
        <v>797.7</v>
      </c>
      <c r="S283">
        <v>815.8</v>
      </c>
      <c r="T283">
        <v>846.5</v>
      </c>
      <c r="U283">
        <v>870.8</v>
      </c>
      <c r="V283">
        <v>873.1</v>
      </c>
      <c r="W283">
        <v>883.1</v>
      </c>
      <c r="X283">
        <v>900.8</v>
      </c>
      <c r="Y283">
        <v>923.2</v>
      </c>
      <c r="Z283">
        <v>931.3</v>
      </c>
      <c r="AA283">
        <v>945</v>
      </c>
      <c r="AB283">
        <v>947.7</v>
      </c>
      <c r="AC283">
        <v>938.8</v>
      </c>
      <c r="AD283">
        <v>948.4</v>
      </c>
      <c r="AE283">
        <v>970.2</v>
      </c>
      <c r="AF283">
        <v>970.9</v>
      </c>
      <c r="AG283">
        <v>963</v>
      </c>
      <c r="AH283">
        <v>963.1</v>
      </c>
      <c r="AI283">
        <v>978.6</v>
      </c>
      <c r="AJ283">
        <v>1000</v>
      </c>
      <c r="AK283">
        <v>1015</v>
      </c>
      <c r="AL283">
        <v>1011.1</v>
      </c>
      <c r="AM283">
        <v>1018.3</v>
      </c>
      <c r="AN283">
        <v>1025.5999999999999</v>
      </c>
      <c r="AO283">
        <v>1037</v>
      </c>
    </row>
    <row r="284" spans="1:41" x14ac:dyDescent="0.2">
      <c r="A284">
        <v>1</v>
      </c>
      <c r="B284">
        <v>95</v>
      </c>
      <c r="C284">
        <v>12025.5</v>
      </c>
      <c r="D284">
        <v>13552</v>
      </c>
      <c r="E284">
        <v>16008.1</v>
      </c>
      <c r="F284">
        <v>16660.400000000001</v>
      </c>
      <c r="G284">
        <v>18911.8</v>
      </c>
      <c r="H284">
        <v>21491.5</v>
      </c>
      <c r="I284">
        <v>24524.3</v>
      </c>
      <c r="J284">
        <v>29094.2</v>
      </c>
      <c r="K284">
        <v>35323.9</v>
      </c>
      <c r="L284">
        <v>37688.300000000003</v>
      </c>
      <c r="M284">
        <v>37660.6</v>
      </c>
      <c r="N284">
        <v>40886.300000000003</v>
      </c>
      <c r="O284">
        <v>46426.2</v>
      </c>
      <c r="P284">
        <v>49162.7</v>
      </c>
      <c r="Q284">
        <v>53142</v>
      </c>
      <c r="R284">
        <v>60615.7</v>
      </c>
      <c r="S284">
        <v>68070.2</v>
      </c>
      <c r="T284">
        <v>74133.600000000006</v>
      </c>
      <c r="U284">
        <v>81326.899999999994</v>
      </c>
      <c r="V284">
        <v>80437.899999999994</v>
      </c>
      <c r="W284">
        <v>84342.5</v>
      </c>
      <c r="X284">
        <v>90562</v>
      </c>
      <c r="Y284">
        <v>94473.9</v>
      </c>
      <c r="Z284">
        <v>100905.5</v>
      </c>
      <c r="AA284">
        <v>108761.60000000001</v>
      </c>
      <c r="AB284">
        <v>113070.6</v>
      </c>
      <c r="AC284">
        <v>113410</v>
      </c>
      <c r="AD284">
        <v>117199</v>
      </c>
      <c r="AE284">
        <v>125894</v>
      </c>
      <c r="AF284">
        <v>109340</v>
      </c>
      <c r="AG284">
        <v>101585.1</v>
      </c>
      <c r="AH284">
        <v>117896</v>
      </c>
      <c r="AI284">
        <v>122440</v>
      </c>
      <c r="AJ284">
        <v>130203</v>
      </c>
      <c r="AK284">
        <v>140228</v>
      </c>
      <c r="AL284">
        <v>148736</v>
      </c>
      <c r="AM284">
        <v>159817</v>
      </c>
      <c r="AN284">
        <v>133445</v>
      </c>
      <c r="AO284">
        <v>154062.1</v>
      </c>
    </row>
    <row r="285" spans="1:41" x14ac:dyDescent="0.2">
      <c r="A285">
        <v>2</v>
      </c>
      <c r="B285">
        <v>95</v>
      </c>
      <c r="C285">
        <v>45867.6</v>
      </c>
      <c r="D285">
        <v>48616.7</v>
      </c>
      <c r="E285">
        <v>49420.7</v>
      </c>
      <c r="F285">
        <v>50115.199999999997</v>
      </c>
      <c r="G285">
        <v>54474.9</v>
      </c>
      <c r="H285">
        <v>58505.9</v>
      </c>
      <c r="I285">
        <v>67678.8</v>
      </c>
      <c r="J285">
        <v>76575</v>
      </c>
      <c r="K285">
        <v>74215.100000000006</v>
      </c>
      <c r="L285">
        <v>73082.600000000006</v>
      </c>
      <c r="M285">
        <v>75537.2</v>
      </c>
      <c r="N285">
        <v>82787</v>
      </c>
      <c r="O285">
        <v>89445.9</v>
      </c>
      <c r="P285">
        <v>97095.7</v>
      </c>
      <c r="Q285">
        <v>106808</v>
      </c>
      <c r="R285">
        <v>117565.8</v>
      </c>
      <c r="S285">
        <v>123465.5</v>
      </c>
      <c r="T285">
        <v>129696.8</v>
      </c>
      <c r="U285">
        <v>139397.6</v>
      </c>
      <c r="V285">
        <v>135150.1</v>
      </c>
      <c r="W285">
        <v>144225.70000000001</v>
      </c>
      <c r="X285">
        <v>146648.70000000001</v>
      </c>
      <c r="Y285">
        <v>148894.29999999999</v>
      </c>
      <c r="Z285">
        <v>151757.5</v>
      </c>
      <c r="AA285">
        <v>153577.5</v>
      </c>
      <c r="AB285">
        <v>154310.29999999999</v>
      </c>
      <c r="AC285">
        <v>155768</v>
      </c>
      <c r="AD285">
        <v>153218.9</v>
      </c>
      <c r="AE285">
        <v>145754.1</v>
      </c>
      <c r="AF285">
        <v>118938.5</v>
      </c>
      <c r="AG285">
        <v>110082.7</v>
      </c>
      <c r="AH285">
        <v>124369</v>
      </c>
      <c r="AI285">
        <v>129003.3</v>
      </c>
      <c r="AJ285">
        <v>130203</v>
      </c>
      <c r="AK285">
        <v>132921.20000000001</v>
      </c>
      <c r="AL285">
        <v>138453.20000000001</v>
      </c>
      <c r="AM285">
        <v>134095.70000000001</v>
      </c>
      <c r="AN285">
        <v>121056.2</v>
      </c>
      <c r="AO285">
        <v>129968.5</v>
      </c>
    </row>
    <row r="286" spans="1:41" x14ac:dyDescent="0.2">
      <c r="A286">
        <v>3</v>
      </c>
      <c r="B286">
        <v>95</v>
      </c>
      <c r="C286">
        <v>262.2</v>
      </c>
      <c r="D286">
        <v>278.8</v>
      </c>
      <c r="E286">
        <v>323.89999999999998</v>
      </c>
      <c r="F286">
        <v>332.4</v>
      </c>
      <c r="G286">
        <v>347.2</v>
      </c>
      <c r="H286">
        <v>367.3</v>
      </c>
      <c r="I286">
        <v>362.4</v>
      </c>
      <c r="J286">
        <v>379.9</v>
      </c>
      <c r="K286">
        <v>476</v>
      </c>
      <c r="L286">
        <v>515.70000000000005</v>
      </c>
      <c r="M286">
        <v>498.6</v>
      </c>
      <c r="N286">
        <v>493.9</v>
      </c>
      <c r="O286">
        <v>519</v>
      </c>
      <c r="P286">
        <v>506.3</v>
      </c>
      <c r="Q286">
        <v>497.5</v>
      </c>
      <c r="R286">
        <v>515.6</v>
      </c>
      <c r="S286">
        <v>551.29999999999995</v>
      </c>
      <c r="T286">
        <v>571.6</v>
      </c>
      <c r="U286">
        <v>583.4</v>
      </c>
      <c r="V286">
        <v>595.20000000000005</v>
      </c>
      <c r="W286">
        <v>584.79999999999995</v>
      </c>
      <c r="X286">
        <v>617.5</v>
      </c>
      <c r="Y286">
        <v>634.5</v>
      </c>
      <c r="Z286">
        <v>664.9</v>
      </c>
      <c r="AA286">
        <v>708.2</v>
      </c>
      <c r="AB286">
        <v>732.7</v>
      </c>
      <c r="AC286">
        <v>728.1</v>
      </c>
      <c r="AD286">
        <v>764.9</v>
      </c>
      <c r="AE286">
        <v>863.7</v>
      </c>
      <c r="AF286">
        <v>919.3</v>
      </c>
      <c r="AG286">
        <v>922.8</v>
      </c>
      <c r="AH286">
        <v>948</v>
      </c>
      <c r="AI286">
        <v>949.1</v>
      </c>
      <c r="AJ286">
        <v>1000</v>
      </c>
      <c r="AK286">
        <v>1055</v>
      </c>
      <c r="AL286">
        <v>1074.3</v>
      </c>
      <c r="AM286">
        <v>1191.8</v>
      </c>
      <c r="AN286">
        <v>1102.3</v>
      </c>
      <c r="AO286">
        <v>1185.4000000000001</v>
      </c>
    </row>
    <row r="287" spans="1:41" x14ac:dyDescent="0.2">
      <c r="A287">
        <v>1</v>
      </c>
      <c r="B287">
        <v>96</v>
      </c>
      <c r="C287">
        <v>16976.7</v>
      </c>
      <c r="D287">
        <v>18761.099999999999</v>
      </c>
      <c r="E287">
        <v>21527.9</v>
      </c>
      <c r="F287">
        <v>20870.099999999999</v>
      </c>
      <c r="G287">
        <v>23586.7</v>
      </c>
      <c r="H287">
        <v>25562.9</v>
      </c>
      <c r="I287">
        <v>27620.400000000001</v>
      </c>
      <c r="J287">
        <v>32100.2</v>
      </c>
      <c r="K287">
        <v>35978.5</v>
      </c>
      <c r="L287">
        <v>39360.5</v>
      </c>
      <c r="M287">
        <v>35047.4</v>
      </c>
      <c r="N287">
        <v>34138.9</v>
      </c>
      <c r="O287">
        <v>37605</v>
      </c>
      <c r="P287">
        <v>35325.5</v>
      </c>
      <c r="Q287">
        <v>33629.699999999997</v>
      </c>
      <c r="R287">
        <v>34213</v>
      </c>
      <c r="S287">
        <v>35986.199999999997</v>
      </c>
      <c r="T287">
        <v>36150.1</v>
      </c>
      <c r="U287">
        <v>36730.199999999997</v>
      </c>
      <c r="V287">
        <v>36097.9</v>
      </c>
      <c r="W287">
        <v>36693</v>
      </c>
      <c r="X287">
        <v>37094.5</v>
      </c>
      <c r="Y287">
        <v>39505.699999999997</v>
      </c>
      <c r="Z287">
        <v>41368.6</v>
      </c>
      <c r="AA287">
        <v>41914.6</v>
      </c>
      <c r="AB287">
        <v>42492.1</v>
      </c>
      <c r="AC287">
        <v>42911</v>
      </c>
      <c r="AD287">
        <v>42670</v>
      </c>
      <c r="AE287">
        <v>43020</v>
      </c>
      <c r="AF287">
        <v>43782</v>
      </c>
      <c r="AG287">
        <v>44706.8</v>
      </c>
      <c r="AH287">
        <v>46322</v>
      </c>
      <c r="AI287">
        <v>50788</v>
      </c>
      <c r="AJ287">
        <v>59006</v>
      </c>
      <c r="AK287">
        <v>67219</v>
      </c>
      <c r="AL287">
        <v>69724</v>
      </c>
      <c r="AM287">
        <v>78562</v>
      </c>
      <c r="AN287">
        <v>63308</v>
      </c>
      <c r="AO287">
        <v>77367.600000000006</v>
      </c>
    </row>
    <row r="288" spans="1:41" x14ac:dyDescent="0.2">
      <c r="A288">
        <v>2</v>
      </c>
      <c r="B288">
        <v>96</v>
      </c>
      <c r="C288">
        <v>70350.7</v>
      </c>
      <c r="D288">
        <v>75942.3</v>
      </c>
      <c r="E288">
        <v>75160</v>
      </c>
      <c r="F288">
        <v>64338.3</v>
      </c>
      <c r="G288">
        <v>66142.899999999994</v>
      </c>
      <c r="H288">
        <v>67103.100000000006</v>
      </c>
      <c r="I288">
        <v>67789.5</v>
      </c>
      <c r="J288">
        <v>68966.399999999994</v>
      </c>
      <c r="K288">
        <v>66198</v>
      </c>
      <c r="L288">
        <v>62891.7</v>
      </c>
      <c r="M288">
        <v>52234.9</v>
      </c>
      <c r="N288">
        <v>50184.6</v>
      </c>
      <c r="O288">
        <v>52885.9</v>
      </c>
      <c r="P288">
        <v>49381.8</v>
      </c>
      <c r="Q288">
        <v>46637.7</v>
      </c>
      <c r="R288">
        <v>47731</v>
      </c>
      <c r="S288">
        <v>47953.4</v>
      </c>
      <c r="T288">
        <v>47447.4</v>
      </c>
      <c r="U288">
        <v>47715.4</v>
      </c>
      <c r="V288">
        <v>46121.8</v>
      </c>
      <c r="W288">
        <v>46626.1</v>
      </c>
      <c r="X288">
        <v>46711.3</v>
      </c>
      <c r="Y288">
        <v>49347.199999999997</v>
      </c>
      <c r="Z288">
        <v>51720.3</v>
      </c>
      <c r="AA288">
        <v>52496.9</v>
      </c>
      <c r="AB288">
        <v>52935.5</v>
      </c>
      <c r="AC288">
        <v>52826.5</v>
      </c>
      <c r="AD288">
        <v>52737.3</v>
      </c>
      <c r="AE288">
        <v>52496.1</v>
      </c>
      <c r="AF288">
        <v>52454.6</v>
      </c>
      <c r="AG288">
        <v>52507.4</v>
      </c>
      <c r="AH288">
        <v>53304.4</v>
      </c>
      <c r="AI288">
        <v>56072.800000000003</v>
      </c>
      <c r="AJ288">
        <v>59006</v>
      </c>
      <c r="AK288">
        <v>61926.6</v>
      </c>
      <c r="AL288">
        <v>61954.9</v>
      </c>
      <c r="AM288">
        <v>62530</v>
      </c>
      <c r="AN288">
        <v>53374.8</v>
      </c>
      <c r="AO288">
        <v>62013</v>
      </c>
    </row>
    <row r="289" spans="1:41" x14ac:dyDescent="0.2">
      <c r="A289">
        <v>3</v>
      </c>
      <c r="B289">
        <v>96</v>
      </c>
      <c r="C289">
        <v>241.3</v>
      </c>
      <c r="D289">
        <v>247</v>
      </c>
      <c r="E289">
        <v>286.39999999999998</v>
      </c>
      <c r="F289">
        <v>324.39999999999998</v>
      </c>
      <c r="G289">
        <v>356.6</v>
      </c>
      <c r="H289">
        <v>380.9</v>
      </c>
      <c r="I289">
        <v>407.4</v>
      </c>
      <c r="J289">
        <v>465.4</v>
      </c>
      <c r="K289">
        <v>543.5</v>
      </c>
      <c r="L289">
        <v>625.79999999999995</v>
      </c>
      <c r="M289">
        <v>671</v>
      </c>
      <c r="N289">
        <v>680.3</v>
      </c>
      <c r="O289">
        <v>711.1</v>
      </c>
      <c r="P289">
        <v>715.4</v>
      </c>
      <c r="Q289">
        <v>721.1</v>
      </c>
      <c r="R289">
        <v>716.8</v>
      </c>
      <c r="S289">
        <v>750.4</v>
      </c>
      <c r="T289">
        <v>761.9</v>
      </c>
      <c r="U289">
        <v>769.8</v>
      </c>
      <c r="V289">
        <v>782.7</v>
      </c>
      <c r="W289">
        <v>787</v>
      </c>
      <c r="X289">
        <v>794.1</v>
      </c>
      <c r="Y289">
        <v>800.6</v>
      </c>
      <c r="Z289">
        <v>799.9</v>
      </c>
      <c r="AA289">
        <v>798.4</v>
      </c>
      <c r="AB289">
        <v>802.7</v>
      </c>
      <c r="AC289">
        <v>812.3</v>
      </c>
      <c r="AD289">
        <v>809.1</v>
      </c>
      <c r="AE289">
        <v>819.5</v>
      </c>
      <c r="AF289">
        <v>834.7</v>
      </c>
      <c r="AG289">
        <v>851.4</v>
      </c>
      <c r="AH289">
        <v>869</v>
      </c>
      <c r="AI289">
        <v>905.8</v>
      </c>
      <c r="AJ289">
        <v>1000</v>
      </c>
      <c r="AK289">
        <v>1085.5</v>
      </c>
      <c r="AL289">
        <v>1125.4000000000001</v>
      </c>
      <c r="AM289">
        <v>1256.4000000000001</v>
      </c>
      <c r="AN289">
        <v>1186.0999999999999</v>
      </c>
      <c r="AO289">
        <v>1247.5999999999999</v>
      </c>
    </row>
    <row r="290" spans="1:41" x14ac:dyDescent="0.2">
      <c r="A290">
        <v>1</v>
      </c>
      <c r="B290">
        <v>97</v>
      </c>
      <c r="C290">
        <v>4810.6000000000004</v>
      </c>
      <c r="D290">
        <v>5398.8</v>
      </c>
      <c r="E290">
        <v>6639.5</v>
      </c>
      <c r="F290">
        <v>6890.3</v>
      </c>
      <c r="G290">
        <v>7693.9</v>
      </c>
      <c r="H290">
        <v>7783</v>
      </c>
      <c r="I290">
        <v>8945.6</v>
      </c>
      <c r="J290">
        <v>10775.6</v>
      </c>
      <c r="K290">
        <v>11876.2</v>
      </c>
      <c r="L290">
        <v>12350.9</v>
      </c>
      <c r="M290">
        <v>11546.5</v>
      </c>
      <c r="N290">
        <v>12481.6</v>
      </c>
      <c r="O290">
        <v>13534.7</v>
      </c>
      <c r="P290">
        <v>13924.2</v>
      </c>
      <c r="Q290">
        <v>14509.6</v>
      </c>
      <c r="R290">
        <v>15569.8</v>
      </c>
      <c r="S290">
        <v>16497.099999999999</v>
      </c>
      <c r="T290">
        <v>18074.900000000001</v>
      </c>
      <c r="U290">
        <v>19166.5</v>
      </c>
      <c r="V290">
        <v>18986.5</v>
      </c>
      <c r="W290">
        <v>19742.8</v>
      </c>
      <c r="X290">
        <v>20825.400000000001</v>
      </c>
      <c r="Y290">
        <v>23022.400000000001</v>
      </c>
      <c r="Z290">
        <v>24439.5</v>
      </c>
      <c r="AA290">
        <v>24593.7</v>
      </c>
      <c r="AB290">
        <v>24540.400000000001</v>
      </c>
      <c r="AC290">
        <v>24820</v>
      </c>
      <c r="AD290">
        <v>26192</v>
      </c>
      <c r="AE290">
        <v>27584</v>
      </c>
      <c r="AF290">
        <v>27741</v>
      </c>
      <c r="AG290">
        <v>26965.4</v>
      </c>
      <c r="AH290">
        <v>28784</v>
      </c>
      <c r="AI290">
        <v>33849</v>
      </c>
      <c r="AJ290">
        <v>33533</v>
      </c>
      <c r="AK290">
        <v>34339</v>
      </c>
      <c r="AL290">
        <v>34410</v>
      </c>
      <c r="AM290">
        <v>38174</v>
      </c>
      <c r="AN290">
        <v>34202</v>
      </c>
      <c r="AO290">
        <v>35439.5</v>
      </c>
    </row>
    <row r="291" spans="1:41" x14ac:dyDescent="0.2">
      <c r="A291">
        <v>2</v>
      </c>
      <c r="B291">
        <v>97</v>
      </c>
      <c r="C291">
        <v>24459.7</v>
      </c>
      <c r="D291">
        <v>27638.2</v>
      </c>
      <c r="E291">
        <v>28314.2</v>
      </c>
      <c r="F291">
        <v>26470.3</v>
      </c>
      <c r="G291">
        <v>28866.6</v>
      </c>
      <c r="H291">
        <v>28959.200000000001</v>
      </c>
      <c r="I291">
        <v>31705.200000000001</v>
      </c>
      <c r="J291">
        <v>32503.4</v>
      </c>
      <c r="K291">
        <v>32829.4</v>
      </c>
      <c r="L291">
        <v>32372.3</v>
      </c>
      <c r="M291">
        <v>30157.3</v>
      </c>
      <c r="N291">
        <v>29470.1</v>
      </c>
      <c r="O291">
        <v>31074.400000000001</v>
      </c>
      <c r="P291">
        <v>29965.4</v>
      </c>
      <c r="Q291">
        <v>31247.200000000001</v>
      </c>
      <c r="R291">
        <v>33223.699999999997</v>
      </c>
      <c r="S291">
        <v>35339.4</v>
      </c>
      <c r="T291">
        <v>33135.699999999997</v>
      </c>
      <c r="U291">
        <v>32962</v>
      </c>
      <c r="V291">
        <v>32297.599999999999</v>
      </c>
      <c r="W291">
        <v>31948.6</v>
      </c>
      <c r="X291">
        <v>32692.799999999999</v>
      </c>
      <c r="Y291">
        <v>36033.4</v>
      </c>
      <c r="Z291">
        <v>37137.300000000003</v>
      </c>
      <c r="AA291">
        <v>37119.300000000003</v>
      </c>
      <c r="AB291">
        <v>36861.1</v>
      </c>
      <c r="AC291">
        <v>36786.800000000003</v>
      </c>
      <c r="AD291">
        <v>36278.1</v>
      </c>
      <c r="AE291">
        <v>35214.5</v>
      </c>
      <c r="AF291">
        <v>33450.400000000001</v>
      </c>
      <c r="AG291">
        <v>31496.1</v>
      </c>
      <c r="AH291">
        <v>30626.2</v>
      </c>
      <c r="AI291">
        <v>35553.1</v>
      </c>
      <c r="AJ291">
        <v>33533</v>
      </c>
      <c r="AK291">
        <v>32886.300000000003</v>
      </c>
      <c r="AL291">
        <v>32257.5</v>
      </c>
      <c r="AM291">
        <v>31982</v>
      </c>
      <c r="AN291">
        <v>31344.5</v>
      </c>
      <c r="AO291">
        <v>30117.9</v>
      </c>
    </row>
    <row r="292" spans="1:41" x14ac:dyDescent="0.2">
      <c r="A292">
        <v>3</v>
      </c>
      <c r="B292">
        <v>97</v>
      </c>
      <c r="C292">
        <v>196.7</v>
      </c>
      <c r="D292">
        <v>195.3</v>
      </c>
      <c r="E292">
        <v>234.5</v>
      </c>
      <c r="F292">
        <v>260.3</v>
      </c>
      <c r="G292">
        <v>266.5</v>
      </c>
      <c r="H292">
        <v>268.8</v>
      </c>
      <c r="I292">
        <v>282.10000000000002</v>
      </c>
      <c r="J292">
        <v>331.5</v>
      </c>
      <c r="K292">
        <v>361.8</v>
      </c>
      <c r="L292">
        <v>381.5</v>
      </c>
      <c r="M292">
        <v>382.9</v>
      </c>
      <c r="N292">
        <v>423.5</v>
      </c>
      <c r="O292">
        <v>435.6</v>
      </c>
      <c r="P292">
        <v>464.7</v>
      </c>
      <c r="Q292">
        <v>464.3</v>
      </c>
      <c r="R292">
        <v>468.6</v>
      </c>
      <c r="S292">
        <v>466.8</v>
      </c>
      <c r="T292">
        <v>545.5</v>
      </c>
      <c r="U292">
        <v>581.5</v>
      </c>
      <c r="V292">
        <v>587.9</v>
      </c>
      <c r="W292">
        <v>618</v>
      </c>
      <c r="X292">
        <v>637</v>
      </c>
      <c r="Y292">
        <v>638.9</v>
      </c>
      <c r="Z292">
        <v>658.1</v>
      </c>
      <c r="AA292">
        <v>662.6</v>
      </c>
      <c r="AB292">
        <v>665.8</v>
      </c>
      <c r="AC292">
        <v>674.7</v>
      </c>
      <c r="AD292">
        <v>722</v>
      </c>
      <c r="AE292">
        <v>783.3</v>
      </c>
      <c r="AF292">
        <v>829.3</v>
      </c>
      <c r="AG292">
        <v>856.2</v>
      </c>
      <c r="AH292">
        <v>939.8</v>
      </c>
      <c r="AI292">
        <v>952.1</v>
      </c>
      <c r="AJ292">
        <v>1000</v>
      </c>
      <c r="AK292">
        <v>1044.2</v>
      </c>
      <c r="AL292">
        <v>1066.7</v>
      </c>
      <c r="AM292">
        <v>1193.5999999999999</v>
      </c>
      <c r="AN292">
        <v>1091.2</v>
      </c>
      <c r="AO292">
        <v>1176.7</v>
      </c>
    </row>
    <row r="293" spans="1:41" x14ac:dyDescent="0.2">
      <c r="A293">
        <v>1</v>
      </c>
      <c r="B293">
        <v>98</v>
      </c>
      <c r="C293">
        <v>31766.7</v>
      </c>
      <c r="D293">
        <v>35169.300000000003</v>
      </c>
      <c r="E293">
        <v>35389.599999999999</v>
      </c>
      <c r="F293">
        <v>34245.5</v>
      </c>
      <c r="G293">
        <v>38898</v>
      </c>
      <c r="H293">
        <v>47711.6</v>
      </c>
      <c r="I293">
        <v>56895.8</v>
      </c>
      <c r="J293">
        <v>63258.1</v>
      </c>
      <c r="K293">
        <v>64275</v>
      </c>
      <c r="L293">
        <v>68921.2</v>
      </c>
      <c r="M293">
        <v>68317.3</v>
      </c>
      <c r="N293">
        <v>71819.399999999994</v>
      </c>
      <c r="O293">
        <v>75887.199999999997</v>
      </c>
      <c r="P293">
        <v>78478.3</v>
      </c>
      <c r="Q293">
        <v>82670.7</v>
      </c>
      <c r="R293">
        <v>88302.1</v>
      </c>
      <c r="S293">
        <v>98027.3</v>
      </c>
      <c r="T293">
        <v>104843</v>
      </c>
      <c r="U293">
        <v>114146.8</v>
      </c>
      <c r="V293">
        <v>113616.1</v>
      </c>
      <c r="W293">
        <v>121429.7</v>
      </c>
      <c r="X293">
        <v>127804.4</v>
      </c>
      <c r="Y293">
        <v>139608.70000000001</v>
      </c>
      <c r="Z293">
        <v>145071.6</v>
      </c>
      <c r="AA293">
        <v>154877.4</v>
      </c>
      <c r="AB293">
        <v>164418.20000000001</v>
      </c>
      <c r="AC293">
        <v>176478</v>
      </c>
      <c r="AD293">
        <v>188256</v>
      </c>
      <c r="AE293">
        <v>201197</v>
      </c>
      <c r="AF293">
        <v>202089</v>
      </c>
      <c r="AG293">
        <v>205838.9</v>
      </c>
      <c r="AH293">
        <v>210513</v>
      </c>
      <c r="AI293">
        <v>230441</v>
      </c>
      <c r="AJ293">
        <v>253393</v>
      </c>
      <c r="AK293">
        <v>272178</v>
      </c>
      <c r="AL293">
        <v>281803</v>
      </c>
      <c r="AM293">
        <v>290144</v>
      </c>
      <c r="AN293">
        <v>236784</v>
      </c>
      <c r="AO293">
        <v>276111.59999999998</v>
      </c>
    </row>
    <row r="294" spans="1:41" x14ac:dyDescent="0.2">
      <c r="A294">
        <v>2</v>
      </c>
      <c r="B294">
        <v>98</v>
      </c>
      <c r="C294">
        <v>85786.6</v>
      </c>
      <c r="D294">
        <v>92175</v>
      </c>
      <c r="E294">
        <v>90349.7</v>
      </c>
      <c r="F294">
        <v>82866.2</v>
      </c>
      <c r="G294">
        <v>93087.6</v>
      </c>
      <c r="H294">
        <v>101301.2</v>
      </c>
      <c r="I294">
        <v>109332.3</v>
      </c>
      <c r="J294">
        <v>110975</v>
      </c>
      <c r="K294">
        <v>101301.2</v>
      </c>
      <c r="L294">
        <v>96190.5</v>
      </c>
      <c r="M294">
        <v>94912.8</v>
      </c>
      <c r="N294">
        <v>104951.7</v>
      </c>
      <c r="O294">
        <v>110610</v>
      </c>
      <c r="P294">
        <v>111340.1</v>
      </c>
      <c r="Q294">
        <v>115720.7</v>
      </c>
      <c r="R294">
        <v>121561.4</v>
      </c>
      <c r="S294">
        <v>127584.8</v>
      </c>
      <c r="T294">
        <v>129957.6</v>
      </c>
      <c r="U294">
        <v>134155.70000000001</v>
      </c>
      <c r="V294">
        <v>138353.70000000001</v>
      </c>
      <c r="W294">
        <v>148757.6</v>
      </c>
      <c r="X294">
        <v>157153.79999999999</v>
      </c>
      <c r="Y294">
        <v>165732.4</v>
      </c>
      <c r="Z294">
        <v>168105.2</v>
      </c>
      <c r="AA294">
        <v>173685.3</v>
      </c>
      <c r="AB294">
        <v>182389.7</v>
      </c>
      <c r="AC294">
        <v>186831.4</v>
      </c>
      <c r="AD294">
        <v>195289.7</v>
      </c>
      <c r="AE294">
        <v>199451.7</v>
      </c>
      <c r="AF294">
        <v>199115.1</v>
      </c>
      <c r="AG294">
        <v>240188.9</v>
      </c>
      <c r="AH294">
        <v>219916.6</v>
      </c>
      <c r="AI294">
        <v>235480.2</v>
      </c>
      <c r="AJ294">
        <v>253393</v>
      </c>
      <c r="AK294">
        <v>262079.5</v>
      </c>
      <c r="AL294">
        <v>266174.40000000002</v>
      </c>
      <c r="AM294">
        <v>257119.5</v>
      </c>
      <c r="AN294">
        <v>220029.5</v>
      </c>
      <c r="AO294">
        <v>252273</v>
      </c>
    </row>
    <row r="295" spans="1:41" x14ac:dyDescent="0.2">
      <c r="A295">
        <v>3</v>
      </c>
      <c r="B295">
        <v>98</v>
      </c>
      <c r="C295">
        <v>370.3</v>
      </c>
      <c r="D295">
        <v>381.5</v>
      </c>
      <c r="E295">
        <v>391.7</v>
      </c>
      <c r="F295">
        <v>413.3</v>
      </c>
      <c r="G295">
        <v>417.9</v>
      </c>
      <c r="H295">
        <v>471</v>
      </c>
      <c r="I295">
        <v>520.4</v>
      </c>
      <c r="J295">
        <v>570</v>
      </c>
      <c r="K295">
        <v>634.5</v>
      </c>
      <c r="L295">
        <v>716.5</v>
      </c>
      <c r="M295">
        <v>719.8</v>
      </c>
      <c r="N295">
        <v>684.3</v>
      </c>
      <c r="O295">
        <v>686.1</v>
      </c>
      <c r="P295">
        <v>704.9</v>
      </c>
      <c r="Q295">
        <v>714.4</v>
      </c>
      <c r="R295">
        <v>726.4</v>
      </c>
      <c r="S295">
        <v>768.3</v>
      </c>
      <c r="T295">
        <v>806.7</v>
      </c>
      <c r="U295">
        <v>850.9</v>
      </c>
      <c r="V295">
        <v>821.2</v>
      </c>
      <c r="W295">
        <v>816.3</v>
      </c>
      <c r="X295">
        <v>813.2</v>
      </c>
      <c r="Y295">
        <v>842.4</v>
      </c>
      <c r="Z295">
        <v>863</v>
      </c>
      <c r="AA295">
        <v>891.7</v>
      </c>
      <c r="AB295">
        <v>901.5</v>
      </c>
      <c r="AC295">
        <v>944.6</v>
      </c>
      <c r="AD295">
        <v>964</v>
      </c>
      <c r="AE295">
        <v>1008.8</v>
      </c>
      <c r="AF295">
        <v>1014.9</v>
      </c>
      <c r="AG295">
        <v>857</v>
      </c>
      <c r="AH295">
        <v>957.2</v>
      </c>
      <c r="AI295">
        <v>978.6</v>
      </c>
      <c r="AJ295">
        <v>1000</v>
      </c>
      <c r="AK295">
        <v>1038.5</v>
      </c>
      <c r="AL295">
        <v>1058.7</v>
      </c>
      <c r="AM295">
        <v>1128.4000000000001</v>
      </c>
      <c r="AN295">
        <v>1076.0999999999999</v>
      </c>
      <c r="AO295">
        <v>1094.5</v>
      </c>
    </row>
    <row r="296" spans="1:41" x14ac:dyDescent="0.2">
      <c r="A296">
        <v>1</v>
      </c>
      <c r="B296">
        <v>99</v>
      </c>
      <c r="C296">
        <v>6744</v>
      </c>
      <c r="D296">
        <v>7050.1</v>
      </c>
      <c r="E296">
        <v>7779.1</v>
      </c>
      <c r="F296">
        <v>8546.9</v>
      </c>
      <c r="G296">
        <v>8995.7000000000007</v>
      </c>
      <c r="H296">
        <v>9588.9</v>
      </c>
      <c r="I296">
        <v>9960.6</v>
      </c>
      <c r="J296">
        <v>11023.2</v>
      </c>
      <c r="K296">
        <v>12944.6</v>
      </c>
      <c r="L296">
        <v>14898.3</v>
      </c>
      <c r="M296">
        <v>15334.5</v>
      </c>
      <c r="N296">
        <v>14423</v>
      </c>
      <c r="O296">
        <v>15835.2</v>
      </c>
      <c r="P296">
        <v>15539</v>
      </c>
      <c r="Q296">
        <v>14671.8</v>
      </c>
      <c r="R296">
        <v>14744.1</v>
      </c>
      <c r="S296">
        <v>16456.8</v>
      </c>
      <c r="T296">
        <v>15861.5</v>
      </c>
      <c r="U296">
        <v>15861.4</v>
      </c>
      <c r="V296">
        <v>16808.3</v>
      </c>
      <c r="W296">
        <v>16984.5</v>
      </c>
      <c r="X296">
        <v>18006.3</v>
      </c>
      <c r="Y296">
        <v>20276</v>
      </c>
      <c r="Z296">
        <v>21689.7</v>
      </c>
      <c r="AA296">
        <v>22961.200000000001</v>
      </c>
      <c r="AB296">
        <v>24175.8</v>
      </c>
      <c r="AC296">
        <v>26244</v>
      </c>
      <c r="AD296">
        <v>26005</v>
      </c>
      <c r="AE296">
        <v>25658</v>
      </c>
      <c r="AF296">
        <v>26516</v>
      </c>
      <c r="AG296">
        <v>27323.8</v>
      </c>
      <c r="AH296">
        <v>28009</v>
      </c>
      <c r="AI296">
        <v>28676</v>
      </c>
      <c r="AJ296">
        <v>29988</v>
      </c>
      <c r="AK296">
        <v>31827</v>
      </c>
      <c r="AL296">
        <v>32482</v>
      </c>
      <c r="AM296">
        <v>33833</v>
      </c>
      <c r="AN296">
        <v>32025</v>
      </c>
      <c r="AO296">
        <v>37058</v>
      </c>
    </row>
    <row r="297" spans="1:41" x14ac:dyDescent="0.2">
      <c r="A297">
        <v>2</v>
      </c>
      <c r="B297">
        <v>99</v>
      </c>
      <c r="C297">
        <v>23347.200000000001</v>
      </c>
      <c r="D297">
        <v>23665.599999999999</v>
      </c>
      <c r="E297">
        <v>24164.1</v>
      </c>
      <c r="F297">
        <v>24645.7</v>
      </c>
      <c r="G297">
        <v>25442.9</v>
      </c>
      <c r="H297">
        <v>26113.7</v>
      </c>
      <c r="I297">
        <v>25562</v>
      </c>
      <c r="J297">
        <v>25569.7</v>
      </c>
      <c r="K297">
        <v>24974.400000000001</v>
      </c>
      <c r="L297">
        <v>23322.6</v>
      </c>
      <c r="M297">
        <v>22475.9</v>
      </c>
      <c r="N297">
        <v>23237.599999999999</v>
      </c>
      <c r="O297">
        <v>26236.1</v>
      </c>
      <c r="P297">
        <v>25851</v>
      </c>
      <c r="Q297">
        <v>26019.4</v>
      </c>
      <c r="R297">
        <v>25510</v>
      </c>
      <c r="S297">
        <v>25488.1</v>
      </c>
      <c r="T297">
        <v>26230.2</v>
      </c>
      <c r="U297">
        <v>26563.9</v>
      </c>
      <c r="V297">
        <v>26425</v>
      </c>
      <c r="W297">
        <v>26286.3</v>
      </c>
      <c r="X297">
        <v>26594.6</v>
      </c>
      <c r="Y297">
        <v>27399.3</v>
      </c>
      <c r="Z297">
        <v>28118.5</v>
      </c>
      <c r="AA297">
        <v>28410.799999999999</v>
      </c>
      <c r="AB297">
        <v>29048.6</v>
      </c>
      <c r="AC297">
        <v>30512.5</v>
      </c>
      <c r="AD297">
        <v>30097.5</v>
      </c>
      <c r="AE297">
        <v>28194.7</v>
      </c>
      <c r="AF297">
        <v>29420.9</v>
      </c>
      <c r="AG297">
        <v>29430.3</v>
      </c>
      <c r="AH297">
        <v>28944</v>
      </c>
      <c r="AI297">
        <v>29191.7</v>
      </c>
      <c r="AJ297">
        <v>29988</v>
      </c>
      <c r="AK297">
        <v>30829.8</v>
      </c>
      <c r="AL297">
        <v>31369</v>
      </c>
      <c r="AM297">
        <v>31490.6</v>
      </c>
      <c r="AN297">
        <v>29532.1</v>
      </c>
      <c r="AO297">
        <v>33155.4</v>
      </c>
    </row>
    <row r="298" spans="1:41" x14ac:dyDescent="0.2">
      <c r="A298">
        <v>3</v>
      </c>
      <c r="B298">
        <v>99</v>
      </c>
      <c r="C298">
        <v>288.89999999999998</v>
      </c>
      <c r="D298">
        <v>297.89999999999998</v>
      </c>
      <c r="E298">
        <v>321.89999999999998</v>
      </c>
      <c r="F298">
        <v>346.8</v>
      </c>
      <c r="G298">
        <v>353.6</v>
      </c>
      <c r="H298">
        <v>367.2</v>
      </c>
      <c r="I298">
        <v>389.7</v>
      </c>
      <c r="J298">
        <v>431.1</v>
      </c>
      <c r="K298">
        <v>518.29999999999995</v>
      </c>
      <c r="L298">
        <v>638.79999999999995</v>
      </c>
      <c r="M298">
        <v>682.3</v>
      </c>
      <c r="N298">
        <v>620.70000000000005</v>
      </c>
      <c r="O298">
        <v>603.6</v>
      </c>
      <c r="P298">
        <v>601.1</v>
      </c>
      <c r="Q298">
        <v>563.9</v>
      </c>
      <c r="R298">
        <v>578</v>
      </c>
      <c r="S298">
        <v>645.70000000000005</v>
      </c>
      <c r="T298">
        <v>604.70000000000005</v>
      </c>
      <c r="U298">
        <v>597.1</v>
      </c>
      <c r="V298">
        <v>636.1</v>
      </c>
      <c r="W298">
        <v>646.1</v>
      </c>
      <c r="X298">
        <v>677.1</v>
      </c>
      <c r="Y298">
        <v>740</v>
      </c>
      <c r="Z298">
        <v>771.4</v>
      </c>
      <c r="AA298">
        <v>808.2</v>
      </c>
      <c r="AB298">
        <v>832.3</v>
      </c>
      <c r="AC298">
        <v>860.1</v>
      </c>
      <c r="AD298">
        <v>864</v>
      </c>
      <c r="AE298">
        <v>910</v>
      </c>
      <c r="AF298">
        <v>901.3</v>
      </c>
      <c r="AG298">
        <v>928.4</v>
      </c>
      <c r="AH298">
        <v>967.7</v>
      </c>
      <c r="AI298">
        <v>982.3</v>
      </c>
      <c r="AJ298">
        <v>1000</v>
      </c>
      <c r="AK298">
        <v>1032.3</v>
      </c>
      <c r="AL298">
        <v>1035.5</v>
      </c>
      <c r="AM298">
        <v>1074.4000000000001</v>
      </c>
      <c r="AN298">
        <v>1084.4000000000001</v>
      </c>
      <c r="AO298">
        <v>1117.7</v>
      </c>
    </row>
    <row r="299" spans="1:41" x14ac:dyDescent="0.2">
      <c r="A299">
        <v>1</v>
      </c>
      <c r="B299">
        <v>100</v>
      </c>
      <c r="C299">
        <v>4578.8</v>
      </c>
      <c r="D299">
        <v>4948.3999999999996</v>
      </c>
      <c r="E299">
        <v>5413.8</v>
      </c>
      <c r="F299">
        <v>6395.9</v>
      </c>
      <c r="G299">
        <v>7313</v>
      </c>
      <c r="H299">
        <v>9643.5</v>
      </c>
      <c r="I299">
        <v>17076.3</v>
      </c>
      <c r="J299">
        <v>19783.2</v>
      </c>
      <c r="K299">
        <v>21750.9</v>
      </c>
      <c r="L299">
        <v>22852.799999999999</v>
      </c>
      <c r="M299">
        <v>24433.8</v>
      </c>
      <c r="N299">
        <v>25570</v>
      </c>
      <c r="O299">
        <v>26774.6</v>
      </c>
      <c r="P299">
        <v>25532.3</v>
      </c>
      <c r="Q299">
        <v>24936.9</v>
      </c>
      <c r="R299">
        <v>24149.8</v>
      </c>
      <c r="S299">
        <v>23479.1</v>
      </c>
      <c r="T299">
        <v>22284.799999999999</v>
      </c>
      <c r="U299">
        <v>24464.6</v>
      </c>
      <c r="V299">
        <v>23263.5</v>
      </c>
      <c r="W299">
        <v>24481.8</v>
      </c>
      <c r="X299">
        <v>23718.6</v>
      </c>
      <c r="Y299">
        <v>24915.3</v>
      </c>
      <c r="Z299">
        <v>26387.9</v>
      </c>
      <c r="AA299">
        <v>25053.200000000001</v>
      </c>
      <c r="AB299">
        <v>24708.7</v>
      </c>
      <c r="AC299">
        <v>24588</v>
      </c>
      <c r="AD299">
        <v>24481</v>
      </c>
      <c r="AE299">
        <v>23075</v>
      </c>
      <c r="AF299">
        <v>22636</v>
      </c>
      <c r="AG299">
        <v>22350.799999999999</v>
      </c>
      <c r="AH299">
        <v>22610</v>
      </c>
      <c r="AI299">
        <v>23346</v>
      </c>
      <c r="AJ299">
        <v>23200</v>
      </c>
      <c r="AK299">
        <v>24931</v>
      </c>
      <c r="AL299">
        <v>26756</v>
      </c>
      <c r="AM299">
        <v>28002</v>
      </c>
      <c r="AN299">
        <v>19325</v>
      </c>
      <c r="AO299">
        <v>24981.7</v>
      </c>
    </row>
    <row r="300" spans="1:41" x14ac:dyDescent="0.2">
      <c r="A300">
        <v>2</v>
      </c>
      <c r="B300">
        <v>100</v>
      </c>
      <c r="C300">
        <v>23957.9</v>
      </c>
      <c r="D300">
        <v>25518.1</v>
      </c>
      <c r="E300">
        <v>25467.8</v>
      </c>
      <c r="F300">
        <v>25518.1</v>
      </c>
      <c r="G300">
        <v>25920.799999999999</v>
      </c>
      <c r="H300">
        <v>27481.1</v>
      </c>
      <c r="I300">
        <v>29484.3</v>
      </c>
      <c r="J300">
        <v>30616.7</v>
      </c>
      <c r="K300">
        <v>29605.1</v>
      </c>
      <c r="L300">
        <v>28371.9</v>
      </c>
      <c r="M300">
        <v>28472.6</v>
      </c>
      <c r="N300">
        <v>27989.4</v>
      </c>
      <c r="O300">
        <v>28593.4</v>
      </c>
      <c r="P300">
        <v>28402.1</v>
      </c>
      <c r="Q300">
        <v>29086.6</v>
      </c>
      <c r="R300">
        <v>31517.1</v>
      </c>
      <c r="S300">
        <v>31643.8</v>
      </c>
      <c r="T300">
        <v>30161.4</v>
      </c>
      <c r="U300">
        <v>32627.9</v>
      </c>
      <c r="V300">
        <v>30929.1</v>
      </c>
      <c r="W300">
        <v>32447.5</v>
      </c>
      <c r="X300">
        <v>31370.9</v>
      </c>
      <c r="Y300">
        <v>31026.6</v>
      </c>
      <c r="Z300">
        <v>30428.5</v>
      </c>
      <c r="AA300">
        <v>30312.1</v>
      </c>
      <c r="AB300">
        <v>31650.2</v>
      </c>
      <c r="AC300">
        <v>31368.6</v>
      </c>
      <c r="AD300">
        <v>31518</v>
      </c>
      <c r="AE300">
        <v>28546.3</v>
      </c>
      <c r="AF300">
        <v>25972.1</v>
      </c>
      <c r="AG300">
        <v>25278.2</v>
      </c>
      <c r="AH300">
        <v>25617.1</v>
      </c>
      <c r="AI300">
        <v>25458.2</v>
      </c>
      <c r="AJ300">
        <v>23200</v>
      </c>
      <c r="AK300">
        <v>23153.1</v>
      </c>
      <c r="AL300">
        <v>24174.3</v>
      </c>
      <c r="AM300">
        <v>23141</v>
      </c>
      <c r="AN300">
        <v>15528.5</v>
      </c>
      <c r="AO300">
        <v>15543.3</v>
      </c>
    </row>
    <row r="301" spans="1:41" x14ac:dyDescent="0.2">
      <c r="A301">
        <v>3</v>
      </c>
      <c r="B301">
        <v>100</v>
      </c>
      <c r="C301">
        <v>191.1</v>
      </c>
      <c r="D301">
        <v>193.9</v>
      </c>
      <c r="E301">
        <v>212.6</v>
      </c>
      <c r="F301">
        <v>250.6</v>
      </c>
      <c r="G301">
        <v>282.10000000000002</v>
      </c>
      <c r="H301">
        <v>350.9</v>
      </c>
      <c r="I301">
        <v>579.20000000000005</v>
      </c>
      <c r="J301">
        <v>646.20000000000005</v>
      </c>
      <c r="K301">
        <v>734.7</v>
      </c>
      <c r="L301">
        <v>805.5</v>
      </c>
      <c r="M301">
        <v>858.2</v>
      </c>
      <c r="N301">
        <v>913.6</v>
      </c>
      <c r="O301">
        <v>936.4</v>
      </c>
      <c r="P301">
        <v>899</v>
      </c>
      <c r="Q301">
        <v>857.3</v>
      </c>
      <c r="R301">
        <v>766.2</v>
      </c>
      <c r="S301">
        <v>742</v>
      </c>
      <c r="T301">
        <v>738.9</v>
      </c>
      <c r="U301">
        <v>749.8</v>
      </c>
      <c r="V301">
        <v>752.2</v>
      </c>
      <c r="W301">
        <v>754.5</v>
      </c>
      <c r="X301">
        <v>756.1</v>
      </c>
      <c r="Y301">
        <v>803</v>
      </c>
      <c r="Z301">
        <v>867.2</v>
      </c>
      <c r="AA301">
        <v>826.5</v>
      </c>
      <c r="AB301">
        <v>780.7</v>
      </c>
      <c r="AC301">
        <v>783.8</v>
      </c>
      <c r="AD301">
        <v>776.7</v>
      </c>
      <c r="AE301">
        <v>808.3</v>
      </c>
      <c r="AF301">
        <v>871.6</v>
      </c>
      <c r="AG301">
        <v>884.2</v>
      </c>
      <c r="AH301">
        <v>882.6</v>
      </c>
      <c r="AI301">
        <v>917</v>
      </c>
      <c r="AJ301">
        <v>1000</v>
      </c>
      <c r="AK301">
        <v>1076.8</v>
      </c>
      <c r="AL301">
        <v>1106.8</v>
      </c>
      <c r="AM301">
        <v>1210.0999999999999</v>
      </c>
      <c r="AN301">
        <v>1244.5</v>
      </c>
      <c r="AO301">
        <v>1607.2</v>
      </c>
    </row>
    <row r="302" spans="1:41" x14ac:dyDescent="0.2">
      <c r="A302">
        <v>1</v>
      </c>
      <c r="B302">
        <v>101</v>
      </c>
      <c r="C302">
        <v>2270.1999999999998</v>
      </c>
      <c r="D302">
        <v>2868</v>
      </c>
      <c r="E302">
        <v>4387.8</v>
      </c>
      <c r="F302">
        <v>4301.2</v>
      </c>
      <c r="G302">
        <v>5533</v>
      </c>
      <c r="H302">
        <v>7046.8</v>
      </c>
      <c r="I302">
        <v>7902.1</v>
      </c>
      <c r="J302">
        <v>10153.700000000001</v>
      </c>
      <c r="K302">
        <v>11486.1</v>
      </c>
      <c r="L302">
        <v>14898.7</v>
      </c>
      <c r="M302">
        <v>12276.6</v>
      </c>
      <c r="N302">
        <v>14336.8</v>
      </c>
      <c r="O302">
        <v>16444.900000000001</v>
      </c>
      <c r="P302">
        <v>17451.400000000001</v>
      </c>
      <c r="Q302">
        <v>18444.599999999999</v>
      </c>
      <c r="R302">
        <v>20250.8</v>
      </c>
      <c r="S302">
        <v>23524.6</v>
      </c>
      <c r="T302">
        <v>27280.3</v>
      </c>
      <c r="U302">
        <v>30331.7</v>
      </c>
      <c r="V302">
        <v>28261.200000000001</v>
      </c>
      <c r="W302">
        <v>29467</v>
      </c>
      <c r="X302">
        <v>30729.5</v>
      </c>
      <c r="Y302">
        <v>32429.5</v>
      </c>
      <c r="Z302">
        <v>35065.800000000003</v>
      </c>
      <c r="AA302">
        <v>37936.9</v>
      </c>
      <c r="AB302">
        <v>40672.300000000003</v>
      </c>
      <c r="AC302">
        <v>43854.1</v>
      </c>
      <c r="AD302">
        <v>46580.7</v>
      </c>
      <c r="AE302">
        <v>50464.800000000003</v>
      </c>
      <c r="AF302">
        <v>50495.1</v>
      </c>
      <c r="AG302">
        <v>49455.7</v>
      </c>
      <c r="AH302">
        <v>51299.3</v>
      </c>
      <c r="AI302">
        <v>54793.8</v>
      </c>
      <c r="AJ302">
        <v>58574.400000000001</v>
      </c>
      <c r="AK302">
        <v>62385</v>
      </c>
      <c r="AL302">
        <v>65697.899999999994</v>
      </c>
      <c r="AM302">
        <v>69233.8</v>
      </c>
      <c r="AN302">
        <v>60000.2</v>
      </c>
      <c r="AO302">
        <v>72661.399999999994</v>
      </c>
    </row>
    <row r="303" spans="1:41" x14ac:dyDescent="0.2">
      <c r="A303">
        <v>2</v>
      </c>
      <c r="B303">
        <v>101</v>
      </c>
      <c r="C303">
        <v>11540</v>
      </c>
      <c r="D303">
        <v>14480.9</v>
      </c>
      <c r="E303">
        <v>21389.200000000001</v>
      </c>
      <c r="F303">
        <v>19493.7</v>
      </c>
      <c r="G303">
        <v>21947.4</v>
      </c>
      <c r="H303">
        <v>25861.200000000001</v>
      </c>
      <c r="I303">
        <v>27694.2</v>
      </c>
      <c r="J303">
        <v>32973.9</v>
      </c>
      <c r="K303">
        <v>32732.400000000001</v>
      </c>
      <c r="L303">
        <v>37952.9</v>
      </c>
      <c r="M303">
        <v>28832.799999999999</v>
      </c>
      <c r="N303">
        <v>32652.1</v>
      </c>
      <c r="O303">
        <v>35416.199999999997</v>
      </c>
      <c r="P303">
        <v>35807</v>
      </c>
      <c r="Q303">
        <v>35795</v>
      </c>
      <c r="R303">
        <v>37494.699999999997</v>
      </c>
      <c r="S303">
        <v>41480.6</v>
      </c>
      <c r="T303">
        <v>45406.8</v>
      </c>
      <c r="U303">
        <v>47474.8</v>
      </c>
      <c r="V303">
        <v>42186.2</v>
      </c>
      <c r="W303">
        <v>42714.8</v>
      </c>
      <c r="X303">
        <v>42576.2</v>
      </c>
      <c r="Y303">
        <v>43412.4</v>
      </c>
      <c r="Z303">
        <v>44993.5</v>
      </c>
      <c r="AA303">
        <v>47436.9</v>
      </c>
      <c r="AB303">
        <v>49620.1</v>
      </c>
      <c r="AC303">
        <v>52676.3</v>
      </c>
      <c r="AD303">
        <v>55129.9</v>
      </c>
      <c r="AE303">
        <v>58082.1</v>
      </c>
      <c r="AF303">
        <v>56447.4</v>
      </c>
      <c r="AG303">
        <v>53381.8</v>
      </c>
      <c r="AH303">
        <v>53528.7</v>
      </c>
      <c r="AI303">
        <v>56060.6</v>
      </c>
      <c r="AJ303">
        <v>58574.400000000001</v>
      </c>
      <c r="AK303">
        <v>61006.400000000001</v>
      </c>
      <c r="AL303">
        <v>63440.5</v>
      </c>
      <c r="AM303">
        <v>64021.9</v>
      </c>
      <c r="AN303">
        <v>53945.7</v>
      </c>
      <c r="AO303">
        <v>63118.7</v>
      </c>
    </row>
    <row r="304" spans="1:41" x14ac:dyDescent="0.2">
      <c r="A304">
        <v>3</v>
      </c>
      <c r="B304">
        <v>101</v>
      </c>
      <c r="C304">
        <v>196.7</v>
      </c>
      <c r="D304">
        <v>198.1</v>
      </c>
      <c r="E304">
        <v>205.1</v>
      </c>
      <c r="F304">
        <v>220.6</v>
      </c>
      <c r="G304">
        <v>252.1</v>
      </c>
      <c r="H304">
        <v>272.5</v>
      </c>
      <c r="I304">
        <v>285.3</v>
      </c>
      <c r="J304">
        <v>307.89999999999998</v>
      </c>
      <c r="K304">
        <v>350.9</v>
      </c>
      <c r="L304">
        <v>392.6</v>
      </c>
      <c r="M304">
        <v>425.8</v>
      </c>
      <c r="N304">
        <v>439.1</v>
      </c>
      <c r="O304">
        <v>464.3</v>
      </c>
      <c r="P304">
        <v>487.4</v>
      </c>
      <c r="Q304">
        <v>515.29999999999995</v>
      </c>
      <c r="R304">
        <v>540.1</v>
      </c>
      <c r="S304">
        <v>567.1</v>
      </c>
      <c r="T304">
        <v>600.79999999999995</v>
      </c>
      <c r="U304">
        <v>638.9</v>
      </c>
      <c r="V304">
        <v>669.9</v>
      </c>
      <c r="W304">
        <v>689.9</v>
      </c>
      <c r="X304">
        <v>721.8</v>
      </c>
      <c r="Y304">
        <v>747</v>
      </c>
      <c r="Z304">
        <v>779.4</v>
      </c>
      <c r="AA304">
        <v>799.7</v>
      </c>
      <c r="AB304">
        <v>819.7</v>
      </c>
      <c r="AC304">
        <v>832.5</v>
      </c>
      <c r="AD304">
        <v>844.9</v>
      </c>
      <c r="AE304">
        <v>868.9</v>
      </c>
      <c r="AF304">
        <v>894.6</v>
      </c>
      <c r="AG304">
        <v>926.5</v>
      </c>
      <c r="AH304">
        <v>958.4</v>
      </c>
      <c r="AI304">
        <v>977.4</v>
      </c>
      <c r="AJ304">
        <v>1000</v>
      </c>
      <c r="AK304">
        <v>1022.6</v>
      </c>
      <c r="AL304">
        <v>1035.5999999999999</v>
      </c>
      <c r="AM304">
        <v>1081.4000000000001</v>
      </c>
      <c r="AN304">
        <v>1112.2</v>
      </c>
      <c r="AO304">
        <v>1151.2</v>
      </c>
    </row>
    <row r="305" spans="1:41" x14ac:dyDescent="0.2">
      <c r="A305">
        <v>1</v>
      </c>
      <c r="B305">
        <v>102</v>
      </c>
      <c r="C305">
        <v>8067.6</v>
      </c>
      <c r="D305">
        <v>8931.7000000000007</v>
      </c>
      <c r="E305">
        <v>8987.7000000000007</v>
      </c>
      <c r="F305">
        <v>8697.1</v>
      </c>
      <c r="G305">
        <v>9878.7000000000007</v>
      </c>
      <c r="H305">
        <v>12117</v>
      </c>
      <c r="I305">
        <v>14449.4</v>
      </c>
      <c r="J305">
        <v>16065.2</v>
      </c>
      <c r="K305">
        <v>16323.5</v>
      </c>
      <c r="L305">
        <v>17503.400000000001</v>
      </c>
      <c r="M305">
        <v>17350.099999999999</v>
      </c>
      <c r="N305">
        <v>18239.5</v>
      </c>
      <c r="O305">
        <v>19272.599999999999</v>
      </c>
      <c r="P305">
        <v>19930.599999999999</v>
      </c>
      <c r="Q305">
        <v>20995.3</v>
      </c>
      <c r="R305">
        <v>22425.5</v>
      </c>
      <c r="S305">
        <v>24895.3</v>
      </c>
      <c r="T305">
        <v>26626.3</v>
      </c>
      <c r="U305">
        <v>28989.1</v>
      </c>
      <c r="V305">
        <v>28854.3</v>
      </c>
      <c r="W305">
        <v>30838.7</v>
      </c>
      <c r="X305">
        <v>32457.599999999999</v>
      </c>
      <c r="Y305">
        <v>35455.5</v>
      </c>
      <c r="Z305">
        <v>36842.800000000003</v>
      </c>
      <c r="AA305">
        <v>39333.199999999997</v>
      </c>
      <c r="AB305">
        <v>41922.199999999997</v>
      </c>
      <c r="AC305">
        <v>46620.9</v>
      </c>
      <c r="AD305">
        <v>51128.3</v>
      </c>
      <c r="AE305">
        <v>57382.2</v>
      </c>
      <c r="AF305">
        <v>58842.9</v>
      </c>
      <c r="AG305">
        <v>61257.8</v>
      </c>
      <c r="AH305">
        <v>63550.7</v>
      </c>
      <c r="AI305">
        <v>67608.2</v>
      </c>
      <c r="AJ305">
        <v>72795.600000000006</v>
      </c>
      <c r="AK305">
        <v>77702</v>
      </c>
      <c r="AL305">
        <v>81431.100000000006</v>
      </c>
      <c r="AM305">
        <v>85922.2</v>
      </c>
      <c r="AN305">
        <v>75717.8</v>
      </c>
      <c r="AO305">
        <v>84238.5</v>
      </c>
    </row>
    <row r="306" spans="1:41" x14ac:dyDescent="0.2">
      <c r="A306">
        <v>2</v>
      </c>
      <c r="B306">
        <v>102</v>
      </c>
      <c r="C306">
        <v>21777.4</v>
      </c>
      <c r="D306">
        <v>23399.1</v>
      </c>
      <c r="E306">
        <v>22935.7</v>
      </c>
      <c r="F306">
        <v>21036</v>
      </c>
      <c r="G306">
        <v>23630.799999999999</v>
      </c>
      <c r="H306">
        <v>25715.8</v>
      </c>
      <c r="I306">
        <v>27754.6</v>
      </c>
      <c r="J306">
        <v>28171.599999999999</v>
      </c>
      <c r="K306">
        <v>25715.8</v>
      </c>
      <c r="L306">
        <v>24418.5</v>
      </c>
      <c r="M306">
        <v>24094.1</v>
      </c>
      <c r="N306">
        <v>26642.5</v>
      </c>
      <c r="O306">
        <v>28078.9</v>
      </c>
      <c r="P306">
        <v>28264.3</v>
      </c>
      <c r="Q306">
        <v>29376.3</v>
      </c>
      <c r="R306">
        <v>30859</v>
      </c>
      <c r="S306">
        <v>32388.1</v>
      </c>
      <c r="T306">
        <v>32990.400000000001</v>
      </c>
      <c r="U306">
        <v>34056.1</v>
      </c>
      <c r="V306">
        <v>35121.800000000003</v>
      </c>
      <c r="W306">
        <v>37762.9</v>
      </c>
      <c r="X306">
        <v>39894.300000000003</v>
      </c>
      <c r="Y306">
        <v>42072</v>
      </c>
      <c r="Z306">
        <v>42674.400000000001</v>
      </c>
      <c r="AA306">
        <v>44090.9</v>
      </c>
      <c r="AB306">
        <v>46175.8</v>
      </c>
      <c r="AC306">
        <v>49335</v>
      </c>
      <c r="AD306">
        <v>54598.5</v>
      </c>
      <c r="AE306">
        <v>54068.2</v>
      </c>
      <c r="AF306">
        <v>53600.3</v>
      </c>
      <c r="AG306">
        <v>63199.6</v>
      </c>
      <c r="AH306">
        <v>64738.9</v>
      </c>
      <c r="AI306">
        <v>67866.600000000006</v>
      </c>
      <c r="AJ306">
        <v>72795.600000000006</v>
      </c>
      <c r="AK306">
        <v>74545</v>
      </c>
      <c r="AL306">
        <v>77948.800000000003</v>
      </c>
      <c r="AM306">
        <v>77871.899999999994</v>
      </c>
      <c r="AN306">
        <v>68044</v>
      </c>
      <c r="AO306">
        <v>73865</v>
      </c>
    </row>
    <row r="307" spans="1:41" x14ac:dyDescent="0.2">
      <c r="A307">
        <v>3</v>
      </c>
      <c r="B307">
        <v>102</v>
      </c>
      <c r="C307">
        <v>370.5</v>
      </c>
      <c r="D307">
        <v>381.7</v>
      </c>
      <c r="E307">
        <v>391.9</v>
      </c>
      <c r="F307">
        <v>413.4</v>
      </c>
      <c r="G307">
        <v>418</v>
      </c>
      <c r="H307">
        <v>471.2</v>
      </c>
      <c r="I307">
        <v>520.6</v>
      </c>
      <c r="J307">
        <v>570.29999999999995</v>
      </c>
      <c r="K307">
        <v>634.79999999999995</v>
      </c>
      <c r="L307">
        <v>716.8</v>
      </c>
      <c r="M307">
        <v>720.1</v>
      </c>
      <c r="N307">
        <v>684.6</v>
      </c>
      <c r="O307">
        <v>686.4</v>
      </c>
      <c r="P307">
        <v>705.2</v>
      </c>
      <c r="Q307">
        <v>714.7</v>
      </c>
      <c r="R307">
        <v>726.7</v>
      </c>
      <c r="S307">
        <v>768.7</v>
      </c>
      <c r="T307">
        <v>807.1</v>
      </c>
      <c r="U307">
        <v>851.2</v>
      </c>
      <c r="V307">
        <v>821.5</v>
      </c>
      <c r="W307">
        <v>816.6</v>
      </c>
      <c r="X307">
        <v>813.6</v>
      </c>
      <c r="Y307">
        <v>842.7</v>
      </c>
      <c r="Z307">
        <v>863.3</v>
      </c>
      <c r="AA307">
        <v>892.1</v>
      </c>
      <c r="AB307">
        <v>907.9</v>
      </c>
      <c r="AC307">
        <v>945</v>
      </c>
      <c r="AD307">
        <v>936.4</v>
      </c>
      <c r="AE307">
        <v>1061.3</v>
      </c>
      <c r="AF307">
        <v>1097.8</v>
      </c>
      <c r="AG307">
        <v>969.3</v>
      </c>
      <c r="AH307">
        <v>981.6</v>
      </c>
      <c r="AI307">
        <v>996.2</v>
      </c>
      <c r="AJ307">
        <v>1000</v>
      </c>
      <c r="AK307">
        <v>1042.4000000000001</v>
      </c>
      <c r="AL307">
        <v>1044.7</v>
      </c>
      <c r="AM307">
        <v>1103.4000000000001</v>
      </c>
      <c r="AN307">
        <v>1112.8</v>
      </c>
      <c r="AO307">
        <v>1140.4000000000001</v>
      </c>
    </row>
    <row r="308" spans="1:41" x14ac:dyDescent="0.2">
      <c r="A308">
        <v>1</v>
      </c>
      <c r="B308">
        <v>103</v>
      </c>
      <c r="C308">
        <v>3974.5</v>
      </c>
      <c r="D308">
        <v>4400.2</v>
      </c>
      <c r="E308">
        <v>4427.8</v>
      </c>
      <c r="F308">
        <v>4284.6000000000004</v>
      </c>
      <c r="G308">
        <v>4866.7</v>
      </c>
      <c r="H308">
        <v>5969.4</v>
      </c>
      <c r="I308">
        <v>7118.5</v>
      </c>
      <c r="J308">
        <v>7914.5</v>
      </c>
      <c r="K308">
        <v>8041.7</v>
      </c>
      <c r="L308">
        <v>8623</v>
      </c>
      <c r="M308">
        <v>8547.5</v>
      </c>
      <c r="N308">
        <v>8985.7000000000007</v>
      </c>
      <c r="O308">
        <v>9494.6</v>
      </c>
      <c r="P308">
        <v>9818.7999999999993</v>
      </c>
      <c r="Q308">
        <v>10564.4</v>
      </c>
      <c r="R308">
        <v>10853.5</v>
      </c>
      <c r="S308">
        <v>12373.6</v>
      </c>
      <c r="T308">
        <v>13435.2</v>
      </c>
      <c r="U308">
        <v>14761.2</v>
      </c>
      <c r="V308">
        <v>15366.4</v>
      </c>
      <c r="W308">
        <v>17202.5</v>
      </c>
      <c r="X308">
        <v>18704</v>
      </c>
      <c r="Y308">
        <v>20296.400000000001</v>
      </c>
      <c r="Z308">
        <v>22458.9</v>
      </c>
      <c r="AA308">
        <v>23675.4</v>
      </c>
      <c r="AB308">
        <v>26333.3</v>
      </c>
      <c r="AC308">
        <v>28576</v>
      </c>
      <c r="AD308">
        <v>31012</v>
      </c>
      <c r="AE308">
        <v>33734</v>
      </c>
      <c r="AF308">
        <v>36257</v>
      </c>
      <c r="AG308">
        <v>39550.300000000003</v>
      </c>
      <c r="AH308">
        <v>41748</v>
      </c>
      <c r="AI308">
        <v>44415</v>
      </c>
      <c r="AJ308">
        <v>47445</v>
      </c>
      <c r="AK308">
        <v>52069</v>
      </c>
      <c r="AL308">
        <v>55911</v>
      </c>
      <c r="AM308">
        <v>58568</v>
      </c>
      <c r="AN308">
        <v>57642</v>
      </c>
      <c r="AO308">
        <v>58509.7</v>
      </c>
    </row>
    <row r="309" spans="1:41" x14ac:dyDescent="0.2">
      <c r="A309">
        <v>2</v>
      </c>
      <c r="B309">
        <v>103</v>
      </c>
      <c r="C309">
        <v>16613.900000000001</v>
      </c>
      <c r="D309">
        <v>17851.099999999999</v>
      </c>
      <c r="E309">
        <v>17497.599999999999</v>
      </c>
      <c r="F309">
        <v>16048.3</v>
      </c>
      <c r="G309">
        <v>18027.8</v>
      </c>
      <c r="H309">
        <v>19618.5</v>
      </c>
      <c r="I309">
        <v>21173.9</v>
      </c>
      <c r="J309">
        <v>21492</v>
      </c>
      <c r="K309">
        <v>19618.5</v>
      </c>
      <c r="L309">
        <v>18628.8</v>
      </c>
      <c r="M309">
        <v>18381.3</v>
      </c>
      <c r="N309">
        <v>20325.5</v>
      </c>
      <c r="O309">
        <v>21421.3</v>
      </c>
      <c r="P309">
        <v>21562.7</v>
      </c>
      <c r="Q309">
        <v>22411.1</v>
      </c>
      <c r="R309">
        <v>23542.2</v>
      </c>
      <c r="S309">
        <v>24708.799999999999</v>
      </c>
      <c r="T309">
        <v>25168.3</v>
      </c>
      <c r="U309">
        <v>25981.3</v>
      </c>
      <c r="V309">
        <v>26794.3</v>
      </c>
      <c r="W309">
        <v>28809.200000000001</v>
      </c>
      <c r="X309">
        <v>30435.200000000001</v>
      </c>
      <c r="Y309">
        <v>32096.6</v>
      </c>
      <c r="Z309">
        <v>32556.2</v>
      </c>
      <c r="AA309">
        <v>34359</v>
      </c>
      <c r="AB309">
        <v>35207</v>
      </c>
      <c r="AC309">
        <v>35053.5</v>
      </c>
      <c r="AD309">
        <v>36941.9</v>
      </c>
      <c r="AE309">
        <v>38296.699999999997</v>
      </c>
      <c r="AF309">
        <v>38614.800000000003</v>
      </c>
      <c r="AG309">
        <v>41910.400000000001</v>
      </c>
      <c r="AH309">
        <v>42047.3</v>
      </c>
      <c r="AI309">
        <v>44060.4</v>
      </c>
      <c r="AJ309">
        <v>47445</v>
      </c>
      <c r="AK309">
        <v>48328.5</v>
      </c>
      <c r="AL309">
        <v>49438</v>
      </c>
      <c r="AM309">
        <v>49285.7</v>
      </c>
      <c r="AN309">
        <v>51192.800000000003</v>
      </c>
      <c r="AO309">
        <v>49317.5</v>
      </c>
    </row>
    <row r="310" spans="1:41" x14ac:dyDescent="0.2">
      <c r="A310">
        <v>3</v>
      </c>
      <c r="B310">
        <v>103</v>
      </c>
      <c r="C310">
        <v>239.2</v>
      </c>
      <c r="D310">
        <v>246.5</v>
      </c>
      <c r="E310">
        <v>253</v>
      </c>
      <c r="F310">
        <v>267</v>
      </c>
      <c r="G310">
        <v>270</v>
      </c>
      <c r="H310">
        <v>304.3</v>
      </c>
      <c r="I310">
        <v>336.2</v>
      </c>
      <c r="J310">
        <v>368.3</v>
      </c>
      <c r="K310">
        <v>409.9</v>
      </c>
      <c r="L310">
        <v>462.9</v>
      </c>
      <c r="M310">
        <v>465</v>
      </c>
      <c r="N310">
        <v>442.1</v>
      </c>
      <c r="O310">
        <v>443.2</v>
      </c>
      <c r="P310">
        <v>455.4</v>
      </c>
      <c r="Q310">
        <v>471.4</v>
      </c>
      <c r="R310">
        <v>461</v>
      </c>
      <c r="S310">
        <v>500.8</v>
      </c>
      <c r="T310">
        <v>533.79999999999995</v>
      </c>
      <c r="U310">
        <v>568.1</v>
      </c>
      <c r="V310">
        <v>573.5</v>
      </c>
      <c r="W310">
        <v>597.1</v>
      </c>
      <c r="X310">
        <v>614.6</v>
      </c>
      <c r="Y310">
        <v>632.4</v>
      </c>
      <c r="Z310">
        <v>689.8</v>
      </c>
      <c r="AA310">
        <v>689.1</v>
      </c>
      <c r="AB310">
        <v>748</v>
      </c>
      <c r="AC310">
        <v>815.2</v>
      </c>
      <c r="AD310">
        <v>839.5</v>
      </c>
      <c r="AE310">
        <v>880.9</v>
      </c>
      <c r="AF310">
        <v>938.9</v>
      </c>
      <c r="AG310">
        <v>943.7</v>
      </c>
      <c r="AH310">
        <v>992.9</v>
      </c>
      <c r="AI310">
        <v>1008</v>
      </c>
      <c r="AJ310">
        <v>1000</v>
      </c>
      <c r="AK310">
        <v>1077.4000000000001</v>
      </c>
      <c r="AL310">
        <v>1130.9000000000001</v>
      </c>
      <c r="AM310">
        <v>1188.3</v>
      </c>
      <c r="AN310">
        <v>1126</v>
      </c>
      <c r="AO310">
        <v>1186.4000000000001</v>
      </c>
    </row>
    <row r="311" spans="1:41" x14ac:dyDescent="0.2">
      <c r="A311">
        <v>1</v>
      </c>
      <c r="B311">
        <v>104</v>
      </c>
      <c r="C311">
        <v>16470.400000000001</v>
      </c>
      <c r="D311">
        <v>17767.8</v>
      </c>
      <c r="E311">
        <v>18988.2</v>
      </c>
      <c r="F311">
        <v>20396.7</v>
      </c>
      <c r="G311">
        <v>22903.599999999999</v>
      </c>
      <c r="H311">
        <v>26822.2</v>
      </c>
      <c r="I311">
        <v>30184.1</v>
      </c>
      <c r="J311">
        <v>33581.5</v>
      </c>
      <c r="K311">
        <v>37133.4</v>
      </c>
      <c r="L311">
        <v>41220.699999999997</v>
      </c>
      <c r="M311">
        <v>45247.1</v>
      </c>
      <c r="N311">
        <v>49372.6</v>
      </c>
      <c r="O311">
        <v>54416.6</v>
      </c>
      <c r="P311">
        <v>59476.4</v>
      </c>
      <c r="Q311">
        <v>63208.7</v>
      </c>
      <c r="R311">
        <v>72500.100000000006</v>
      </c>
      <c r="S311">
        <v>76325.100000000006</v>
      </c>
      <c r="T311">
        <v>79456.399999999994</v>
      </c>
      <c r="U311">
        <v>82929.600000000006</v>
      </c>
      <c r="V311">
        <v>84192.8</v>
      </c>
      <c r="W311">
        <v>88038.5</v>
      </c>
      <c r="X311">
        <v>91976</v>
      </c>
      <c r="Y311">
        <v>94173.7</v>
      </c>
      <c r="Z311">
        <v>98646.1</v>
      </c>
      <c r="AA311">
        <v>102957.8</v>
      </c>
      <c r="AB311">
        <v>116273.60000000001</v>
      </c>
      <c r="AC311">
        <v>127224.4</v>
      </c>
      <c r="AD311">
        <v>138339.4</v>
      </c>
      <c r="AE311">
        <v>146830.70000000001</v>
      </c>
      <c r="AF311">
        <v>145648.70000000001</v>
      </c>
      <c r="AG311">
        <v>142531.1</v>
      </c>
      <c r="AH311">
        <v>143697.60000000001</v>
      </c>
      <c r="AI311">
        <v>151433.20000000001</v>
      </c>
      <c r="AJ311">
        <v>159528.4</v>
      </c>
      <c r="AK311">
        <v>167095.20000000001</v>
      </c>
      <c r="AL311">
        <v>175274.2</v>
      </c>
      <c r="AM311">
        <v>178431.2</v>
      </c>
      <c r="AN311">
        <v>165963.20000000001</v>
      </c>
      <c r="AO311">
        <v>184069.7</v>
      </c>
    </row>
    <row r="312" spans="1:41" x14ac:dyDescent="0.2">
      <c r="A312">
        <v>2</v>
      </c>
      <c r="B312">
        <v>104</v>
      </c>
      <c r="C312">
        <v>97548.6</v>
      </c>
      <c r="D312">
        <v>101242.7</v>
      </c>
      <c r="E312">
        <v>98382.1</v>
      </c>
      <c r="F312">
        <v>93973.3</v>
      </c>
      <c r="G312">
        <v>99113</v>
      </c>
      <c r="H312">
        <v>108955.2</v>
      </c>
      <c r="I312">
        <v>114677.9</v>
      </c>
      <c r="J312">
        <v>117265.9</v>
      </c>
      <c r="K312">
        <v>117717.7</v>
      </c>
      <c r="L312">
        <v>119742.3</v>
      </c>
      <c r="M312">
        <v>121232.1</v>
      </c>
      <c r="N312">
        <v>124940.9</v>
      </c>
      <c r="O312">
        <v>129247.9</v>
      </c>
      <c r="P312">
        <v>133386.5</v>
      </c>
      <c r="Q312">
        <v>135008.20000000001</v>
      </c>
      <c r="R312">
        <v>148161.5</v>
      </c>
      <c r="S312">
        <v>147507.9</v>
      </c>
      <c r="T312">
        <v>145332.4</v>
      </c>
      <c r="U312">
        <v>143752.4</v>
      </c>
      <c r="V312">
        <v>138283.9</v>
      </c>
      <c r="W312">
        <v>138262.70000000001</v>
      </c>
      <c r="X312">
        <v>138880.70000000001</v>
      </c>
      <c r="Y312">
        <v>137107.5</v>
      </c>
      <c r="Z312">
        <v>136305.20000000001</v>
      </c>
      <c r="AA312">
        <v>136158.1</v>
      </c>
      <c r="AB312">
        <v>149263.29999999999</v>
      </c>
      <c r="AC312">
        <v>157766.9</v>
      </c>
      <c r="AD312">
        <v>166242.4</v>
      </c>
      <c r="AE312">
        <v>171455.9</v>
      </c>
      <c r="AF312">
        <v>164205.70000000001</v>
      </c>
      <c r="AG312">
        <v>156000.70000000001</v>
      </c>
      <c r="AH312">
        <v>152473.4</v>
      </c>
      <c r="AI312">
        <v>155961.79999999999</v>
      </c>
      <c r="AJ312">
        <v>159528.4</v>
      </c>
      <c r="AK312">
        <v>163371.79999999999</v>
      </c>
      <c r="AL312">
        <v>165933</v>
      </c>
      <c r="AM312">
        <v>164168.79999999999</v>
      </c>
      <c r="AN312">
        <v>149549.9</v>
      </c>
      <c r="AO312">
        <v>163623.29999999999</v>
      </c>
    </row>
    <row r="313" spans="1:41" x14ac:dyDescent="0.2">
      <c r="A313">
        <v>3</v>
      </c>
      <c r="B313">
        <v>104</v>
      </c>
      <c r="C313">
        <v>168.8</v>
      </c>
      <c r="D313">
        <v>175.5</v>
      </c>
      <c r="E313">
        <v>193</v>
      </c>
      <c r="F313">
        <v>217</v>
      </c>
      <c r="G313">
        <v>231.1</v>
      </c>
      <c r="H313">
        <v>246.2</v>
      </c>
      <c r="I313">
        <v>263.2</v>
      </c>
      <c r="J313">
        <v>286.39999999999998</v>
      </c>
      <c r="K313">
        <v>315.39999999999998</v>
      </c>
      <c r="L313">
        <v>344.2</v>
      </c>
      <c r="M313">
        <v>373.2</v>
      </c>
      <c r="N313">
        <v>395.2</v>
      </c>
      <c r="O313">
        <v>421</v>
      </c>
      <c r="P313">
        <v>445.9</v>
      </c>
      <c r="Q313">
        <v>468.2</v>
      </c>
      <c r="R313">
        <v>489.3</v>
      </c>
      <c r="S313">
        <v>517.4</v>
      </c>
      <c r="T313">
        <v>546.70000000000005</v>
      </c>
      <c r="U313">
        <v>576.9</v>
      </c>
      <c r="V313">
        <v>608.79999999999995</v>
      </c>
      <c r="W313">
        <v>636.70000000000005</v>
      </c>
      <c r="X313">
        <v>662.3</v>
      </c>
      <c r="Y313">
        <v>686.9</v>
      </c>
      <c r="Z313">
        <v>723.7</v>
      </c>
      <c r="AA313">
        <v>756.2</v>
      </c>
      <c r="AB313">
        <v>779</v>
      </c>
      <c r="AC313">
        <v>806.4</v>
      </c>
      <c r="AD313">
        <v>832.2</v>
      </c>
      <c r="AE313">
        <v>856.4</v>
      </c>
      <c r="AF313">
        <v>887</v>
      </c>
      <c r="AG313">
        <v>913.7</v>
      </c>
      <c r="AH313">
        <v>942.4</v>
      </c>
      <c r="AI313">
        <v>971</v>
      </c>
      <c r="AJ313">
        <v>1000</v>
      </c>
      <c r="AK313">
        <v>1022.8</v>
      </c>
      <c r="AL313">
        <v>1056.3</v>
      </c>
      <c r="AM313">
        <v>1086.9000000000001</v>
      </c>
      <c r="AN313">
        <v>1109.8</v>
      </c>
      <c r="AO313">
        <v>1125</v>
      </c>
    </row>
    <row r="314" spans="1:41" x14ac:dyDescent="0.2">
      <c r="A314">
        <v>1</v>
      </c>
      <c r="B314">
        <v>105</v>
      </c>
      <c r="C314">
        <v>968.9</v>
      </c>
      <c r="D314">
        <v>1176.2</v>
      </c>
      <c r="E314">
        <v>1380.5</v>
      </c>
      <c r="F314">
        <v>1669.1</v>
      </c>
      <c r="G314">
        <v>2054.8000000000002</v>
      </c>
      <c r="H314">
        <v>2133.8000000000002</v>
      </c>
      <c r="I314">
        <v>2704.6</v>
      </c>
      <c r="J314">
        <v>3535.6</v>
      </c>
      <c r="K314">
        <v>4292.7</v>
      </c>
      <c r="L314">
        <v>5215.6000000000004</v>
      </c>
      <c r="M314">
        <v>6225.1</v>
      </c>
      <c r="N314">
        <v>9695</v>
      </c>
      <c r="O314">
        <v>11305.5</v>
      </c>
      <c r="P314">
        <v>12711.5</v>
      </c>
      <c r="Q314">
        <v>14241.4</v>
      </c>
      <c r="R314">
        <v>15773.6</v>
      </c>
      <c r="S314">
        <v>19238.2</v>
      </c>
      <c r="T314">
        <v>22152.7</v>
      </c>
      <c r="U314">
        <v>24869.5</v>
      </c>
      <c r="V314">
        <v>27553.200000000001</v>
      </c>
      <c r="W314">
        <v>31963.3</v>
      </c>
      <c r="X314">
        <v>37911.599999999999</v>
      </c>
      <c r="Y314">
        <v>43444.5</v>
      </c>
      <c r="Z314">
        <v>50044.6</v>
      </c>
      <c r="AA314">
        <v>59180.800000000003</v>
      </c>
      <c r="AB314">
        <v>65527</v>
      </c>
      <c r="AC314">
        <v>76265.600000000006</v>
      </c>
      <c r="AD314">
        <v>89052.2</v>
      </c>
      <c r="AE314">
        <v>99508.7</v>
      </c>
      <c r="AF314">
        <v>105704.6</v>
      </c>
      <c r="AG314">
        <v>111177.7</v>
      </c>
      <c r="AH314">
        <v>111505.2</v>
      </c>
      <c r="AI314">
        <v>118277.6</v>
      </c>
      <c r="AJ314">
        <v>125602.8</v>
      </c>
      <c r="AK314">
        <v>133319.70000000001</v>
      </c>
      <c r="AL314">
        <v>144148.6</v>
      </c>
      <c r="AM314">
        <v>150683.5</v>
      </c>
      <c r="AN314">
        <v>146660.4</v>
      </c>
      <c r="AO314">
        <v>155995.4</v>
      </c>
    </row>
    <row r="315" spans="1:41" x14ac:dyDescent="0.2">
      <c r="A315">
        <v>2</v>
      </c>
      <c r="B315">
        <v>105</v>
      </c>
      <c r="C315">
        <v>770.2</v>
      </c>
      <c r="D315">
        <v>917.3</v>
      </c>
      <c r="E315">
        <v>1036.2</v>
      </c>
      <c r="F315">
        <v>1202.3</v>
      </c>
      <c r="G315">
        <v>1476.9</v>
      </c>
      <c r="H315">
        <v>1518.9</v>
      </c>
      <c r="I315">
        <v>1968.7</v>
      </c>
      <c r="J315">
        <v>2499.8000000000002</v>
      </c>
      <c r="K315">
        <v>2962</v>
      </c>
      <c r="L315">
        <v>3473.7</v>
      </c>
      <c r="M315">
        <v>4038.7</v>
      </c>
      <c r="N315">
        <v>6353.5</v>
      </c>
      <c r="O315">
        <v>7537</v>
      </c>
      <c r="P315">
        <v>8625.7000000000007</v>
      </c>
      <c r="Q315">
        <v>10029.200000000001</v>
      </c>
      <c r="R315">
        <v>11186.3</v>
      </c>
      <c r="S315">
        <v>13797.2</v>
      </c>
      <c r="T315">
        <v>16712.7</v>
      </c>
      <c r="U315">
        <v>19438</v>
      </c>
      <c r="V315">
        <v>21626.799999999999</v>
      </c>
      <c r="W315">
        <v>27368.9</v>
      </c>
      <c r="X315">
        <v>32672</v>
      </c>
      <c r="Y315">
        <v>38717.5</v>
      </c>
      <c r="Z315">
        <v>44868.9</v>
      </c>
      <c r="AA315">
        <v>54359.199999999997</v>
      </c>
      <c r="AB315">
        <v>61976.4</v>
      </c>
      <c r="AC315">
        <v>74353.2</v>
      </c>
      <c r="AD315">
        <v>85750</v>
      </c>
      <c r="AE315">
        <v>93027.5</v>
      </c>
      <c r="AF315">
        <v>98392.1</v>
      </c>
      <c r="AG315">
        <v>105347.8</v>
      </c>
      <c r="AH315">
        <v>108185</v>
      </c>
      <c r="AI315">
        <v>117666.9</v>
      </c>
      <c r="AJ315">
        <v>125602.8</v>
      </c>
      <c r="AK315">
        <v>131777.9</v>
      </c>
      <c r="AL315">
        <v>141705.60000000001</v>
      </c>
      <c r="AM315">
        <v>147850.70000000001</v>
      </c>
      <c r="AN315">
        <v>146128.5</v>
      </c>
      <c r="AO315">
        <v>156870.79999999999</v>
      </c>
    </row>
    <row r="316" spans="1:41" x14ac:dyDescent="0.2">
      <c r="A316">
        <v>3</v>
      </c>
      <c r="B316">
        <v>105</v>
      </c>
      <c r="C316">
        <v>1257.9000000000001</v>
      </c>
      <c r="D316">
        <v>1282.2</v>
      </c>
      <c r="E316">
        <v>1332.2</v>
      </c>
      <c r="F316">
        <v>1388.2</v>
      </c>
      <c r="G316">
        <v>1391.3</v>
      </c>
      <c r="H316">
        <v>1404.8</v>
      </c>
      <c r="I316">
        <v>1373.8</v>
      </c>
      <c r="J316">
        <v>1414.3</v>
      </c>
      <c r="K316">
        <v>1449.3</v>
      </c>
      <c r="L316">
        <v>1501.4</v>
      </c>
      <c r="M316">
        <v>1541.4</v>
      </c>
      <c r="N316">
        <v>1525.9</v>
      </c>
      <c r="O316">
        <v>1500</v>
      </c>
      <c r="P316">
        <v>1473.7</v>
      </c>
      <c r="Q316">
        <v>1420</v>
      </c>
      <c r="R316">
        <v>1410.1</v>
      </c>
      <c r="S316">
        <v>1394.4</v>
      </c>
      <c r="T316">
        <v>1325.5</v>
      </c>
      <c r="U316">
        <v>1279.4000000000001</v>
      </c>
      <c r="V316">
        <v>1274</v>
      </c>
      <c r="W316">
        <v>1167.9000000000001</v>
      </c>
      <c r="X316">
        <v>1160.4000000000001</v>
      </c>
      <c r="Y316">
        <v>1122.0999999999999</v>
      </c>
      <c r="Z316">
        <v>1115.3</v>
      </c>
      <c r="AA316">
        <v>1088.7</v>
      </c>
      <c r="AB316">
        <v>1057.3</v>
      </c>
      <c r="AC316">
        <v>1025.7</v>
      </c>
      <c r="AD316">
        <v>1038.5</v>
      </c>
      <c r="AE316">
        <v>1069.7</v>
      </c>
      <c r="AF316">
        <v>1074.3</v>
      </c>
      <c r="AG316">
        <v>1055.3</v>
      </c>
      <c r="AH316">
        <v>1030.7</v>
      </c>
      <c r="AI316">
        <v>1005.2</v>
      </c>
      <c r="AJ316">
        <v>1000</v>
      </c>
      <c r="AK316">
        <v>1011.7</v>
      </c>
      <c r="AL316">
        <v>1017.2</v>
      </c>
      <c r="AM316">
        <v>1019.2</v>
      </c>
      <c r="AN316">
        <v>1003.6</v>
      </c>
      <c r="AO316">
        <v>994.4</v>
      </c>
    </row>
    <row r="317" spans="1:41" x14ac:dyDescent="0.2">
      <c r="A317">
        <v>1</v>
      </c>
      <c r="B317">
        <v>106</v>
      </c>
      <c r="C317">
        <v>5792.1</v>
      </c>
      <c r="D317">
        <v>5939.4</v>
      </c>
      <c r="E317">
        <v>6555.8</v>
      </c>
      <c r="F317">
        <v>7273.1</v>
      </c>
      <c r="G317">
        <v>7554</v>
      </c>
      <c r="H317">
        <v>8791.2999999999993</v>
      </c>
      <c r="I317">
        <v>11557.8</v>
      </c>
      <c r="J317">
        <v>12470.5</v>
      </c>
      <c r="K317">
        <v>13591.9</v>
      </c>
      <c r="L317">
        <v>14877.3</v>
      </c>
      <c r="M317">
        <v>15172.8</v>
      </c>
      <c r="N317">
        <v>16451.7</v>
      </c>
      <c r="O317">
        <v>18364.099999999999</v>
      </c>
      <c r="P317">
        <v>20459</v>
      </c>
      <c r="Q317">
        <v>22735.3</v>
      </c>
      <c r="R317">
        <v>26983.8</v>
      </c>
      <c r="S317">
        <v>30435.8</v>
      </c>
      <c r="T317">
        <v>34577.800000000003</v>
      </c>
      <c r="U317">
        <v>38003.800000000003</v>
      </c>
      <c r="V317">
        <v>41075.5</v>
      </c>
      <c r="W317">
        <v>43644.1</v>
      </c>
      <c r="X317">
        <v>48075.199999999997</v>
      </c>
      <c r="Y317">
        <v>50513.4</v>
      </c>
      <c r="Z317">
        <v>54104.5</v>
      </c>
      <c r="AA317">
        <v>57933.599999999999</v>
      </c>
      <c r="AB317">
        <v>60586.1</v>
      </c>
      <c r="AC317">
        <v>65027</v>
      </c>
      <c r="AD317">
        <v>70934</v>
      </c>
      <c r="AE317">
        <v>76219</v>
      </c>
      <c r="AF317">
        <v>78221</v>
      </c>
      <c r="AG317">
        <v>84198.7</v>
      </c>
      <c r="AH317">
        <v>89341</v>
      </c>
      <c r="AI317">
        <v>94930</v>
      </c>
      <c r="AJ317">
        <v>98420</v>
      </c>
      <c r="AK317">
        <v>102126</v>
      </c>
      <c r="AL317">
        <v>105372</v>
      </c>
      <c r="AM317">
        <v>102053</v>
      </c>
      <c r="AN317">
        <v>104377</v>
      </c>
      <c r="AO317">
        <v>109103.5</v>
      </c>
    </row>
    <row r="318" spans="1:41" x14ac:dyDescent="0.2">
      <c r="A318">
        <v>2</v>
      </c>
      <c r="B318">
        <v>106</v>
      </c>
      <c r="C318">
        <v>32215.5</v>
      </c>
      <c r="D318">
        <v>31777.3</v>
      </c>
      <c r="E318">
        <v>32776.199999999997</v>
      </c>
      <c r="F318">
        <v>33602.699999999997</v>
      </c>
      <c r="G318">
        <v>33526.300000000003</v>
      </c>
      <c r="H318">
        <v>37451</v>
      </c>
      <c r="I318">
        <v>46540.9</v>
      </c>
      <c r="J318">
        <v>46464.4</v>
      </c>
      <c r="K318">
        <v>47849.3</v>
      </c>
      <c r="L318">
        <v>49906.5</v>
      </c>
      <c r="M318">
        <v>47925.9</v>
      </c>
      <c r="N318">
        <v>48603.7</v>
      </c>
      <c r="O318">
        <v>50799.1</v>
      </c>
      <c r="P318">
        <v>53548.6</v>
      </c>
      <c r="Q318">
        <v>56926.5</v>
      </c>
      <c r="R318">
        <v>63970.9</v>
      </c>
      <c r="S318">
        <v>68489.100000000006</v>
      </c>
      <c r="T318">
        <v>72125.3</v>
      </c>
      <c r="U318">
        <v>74102.3</v>
      </c>
      <c r="V318">
        <v>76218.100000000006</v>
      </c>
      <c r="W318">
        <v>78311.600000000006</v>
      </c>
      <c r="X318">
        <v>84791.5</v>
      </c>
      <c r="Y318">
        <v>85061.6</v>
      </c>
      <c r="Z318">
        <v>87567.9</v>
      </c>
      <c r="AA318">
        <v>86278.2</v>
      </c>
      <c r="AB318">
        <v>83278.3</v>
      </c>
      <c r="AC318">
        <v>81738.2</v>
      </c>
      <c r="AD318">
        <v>81063.600000000006</v>
      </c>
      <c r="AE318">
        <v>80396.800000000003</v>
      </c>
      <c r="AF318">
        <v>79003.8</v>
      </c>
      <c r="AG318">
        <v>79689.100000000006</v>
      </c>
      <c r="AH318">
        <v>82109.100000000006</v>
      </c>
      <c r="AI318">
        <v>87387.199999999997</v>
      </c>
      <c r="AJ318">
        <v>98420</v>
      </c>
      <c r="AK318">
        <v>98545.7</v>
      </c>
      <c r="AL318">
        <v>100093.5</v>
      </c>
      <c r="AM318">
        <v>96026.9</v>
      </c>
      <c r="AN318">
        <v>91264.6</v>
      </c>
      <c r="AO318">
        <v>97289.1</v>
      </c>
    </row>
    <row r="319" spans="1:41" x14ac:dyDescent="0.2">
      <c r="A319">
        <v>3</v>
      </c>
      <c r="B319">
        <v>106</v>
      </c>
      <c r="C319">
        <v>179.8</v>
      </c>
      <c r="D319">
        <v>186.9</v>
      </c>
      <c r="E319">
        <v>200</v>
      </c>
      <c r="F319">
        <v>216.4</v>
      </c>
      <c r="G319">
        <v>225.3</v>
      </c>
      <c r="H319">
        <v>234.7</v>
      </c>
      <c r="I319">
        <v>248.3</v>
      </c>
      <c r="J319">
        <v>268.39999999999998</v>
      </c>
      <c r="K319">
        <v>284.10000000000002</v>
      </c>
      <c r="L319">
        <v>298.10000000000002</v>
      </c>
      <c r="M319">
        <v>316.60000000000002</v>
      </c>
      <c r="N319">
        <v>338.5</v>
      </c>
      <c r="O319">
        <v>361.5</v>
      </c>
      <c r="P319">
        <v>382.1</v>
      </c>
      <c r="Q319">
        <v>399.4</v>
      </c>
      <c r="R319">
        <v>421.8</v>
      </c>
      <c r="S319">
        <v>444.4</v>
      </c>
      <c r="T319">
        <v>479.4</v>
      </c>
      <c r="U319">
        <v>512.9</v>
      </c>
      <c r="V319">
        <v>538.9</v>
      </c>
      <c r="W319">
        <v>557.29999999999995</v>
      </c>
      <c r="X319">
        <v>567</v>
      </c>
      <c r="Y319">
        <v>593.79999999999995</v>
      </c>
      <c r="Z319">
        <v>617.9</v>
      </c>
      <c r="AA319">
        <v>671.5</v>
      </c>
      <c r="AB319">
        <v>727.5</v>
      </c>
      <c r="AC319">
        <v>795.6</v>
      </c>
      <c r="AD319">
        <v>875</v>
      </c>
      <c r="AE319">
        <v>948</v>
      </c>
      <c r="AF319">
        <v>990.1</v>
      </c>
      <c r="AG319">
        <v>1056.5999999999999</v>
      </c>
      <c r="AH319">
        <v>1088.0999999999999</v>
      </c>
      <c r="AI319">
        <v>1086.3</v>
      </c>
      <c r="AJ319">
        <v>1000</v>
      </c>
      <c r="AK319">
        <v>1036.3</v>
      </c>
      <c r="AL319">
        <v>1052.7</v>
      </c>
      <c r="AM319">
        <v>1062.8</v>
      </c>
      <c r="AN319">
        <v>1143.7</v>
      </c>
      <c r="AO319">
        <v>1121.4000000000001</v>
      </c>
    </row>
    <row r="320" spans="1:41" x14ac:dyDescent="0.2">
      <c r="A320">
        <v>1</v>
      </c>
      <c r="B320">
        <v>107</v>
      </c>
      <c r="C320">
        <v>1038.5</v>
      </c>
      <c r="D320">
        <v>1263.9000000000001</v>
      </c>
      <c r="E320">
        <v>1548.5</v>
      </c>
      <c r="F320">
        <v>1861.9</v>
      </c>
      <c r="G320">
        <v>2216</v>
      </c>
      <c r="H320">
        <v>2780.1</v>
      </c>
      <c r="I320">
        <v>3413.8</v>
      </c>
      <c r="J320">
        <v>4116.8</v>
      </c>
      <c r="K320">
        <v>5328.2</v>
      </c>
      <c r="L320">
        <v>7574.7</v>
      </c>
      <c r="M320">
        <v>9541.6</v>
      </c>
      <c r="N320">
        <v>12043.9</v>
      </c>
      <c r="O320">
        <v>14126</v>
      </c>
      <c r="P320">
        <v>15957.4</v>
      </c>
      <c r="Q320">
        <v>17844.7</v>
      </c>
      <c r="R320">
        <v>20008.2</v>
      </c>
      <c r="S320">
        <v>23188.2</v>
      </c>
      <c r="T320">
        <v>26939.1</v>
      </c>
      <c r="U320">
        <v>30549.4</v>
      </c>
      <c r="V320">
        <v>32645.1</v>
      </c>
      <c r="W320">
        <v>36268.9</v>
      </c>
      <c r="X320">
        <v>39247.300000000003</v>
      </c>
      <c r="Y320">
        <v>37853</v>
      </c>
      <c r="Z320">
        <v>41487</v>
      </c>
      <c r="AA320">
        <v>46420.4</v>
      </c>
      <c r="AB320">
        <v>51053.8</v>
      </c>
      <c r="AC320">
        <v>56445.7</v>
      </c>
      <c r="AD320">
        <v>62933.599999999999</v>
      </c>
      <c r="AE320">
        <v>71064.5</v>
      </c>
      <c r="AF320">
        <v>70136.399999999994</v>
      </c>
      <c r="AG320">
        <v>75391.7</v>
      </c>
      <c r="AH320">
        <v>77435.5</v>
      </c>
      <c r="AI320">
        <v>82606.7</v>
      </c>
      <c r="AJ320">
        <v>84862</v>
      </c>
      <c r="AK320">
        <v>87543.2</v>
      </c>
      <c r="AL320">
        <v>89713.4</v>
      </c>
      <c r="AM320">
        <v>89950.8</v>
      </c>
      <c r="AN320">
        <v>82952.7</v>
      </c>
      <c r="AO320">
        <v>111232.7</v>
      </c>
    </row>
    <row r="321" spans="1:41" x14ac:dyDescent="0.2">
      <c r="A321">
        <v>2</v>
      </c>
      <c r="B321">
        <v>107</v>
      </c>
      <c r="C321">
        <v>4047.4</v>
      </c>
      <c r="D321">
        <v>4886.8</v>
      </c>
      <c r="E321">
        <v>5788.7</v>
      </c>
      <c r="F321">
        <v>6638.9</v>
      </c>
      <c r="G321">
        <v>7722.7</v>
      </c>
      <c r="H321">
        <v>9665</v>
      </c>
      <c r="I321">
        <v>11547.4</v>
      </c>
      <c r="J321">
        <v>13302.2</v>
      </c>
      <c r="K321">
        <v>16230.5</v>
      </c>
      <c r="L321">
        <v>22595.1</v>
      </c>
      <c r="M321">
        <v>28098.5</v>
      </c>
      <c r="N321">
        <v>35473.5</v>
      </c>
      <c r="O321">
        <v>40469</v>
      </c>
      <c r="P321">
        <v>43313.1</v>
      </c>
      <c r="Q321">
        <v>47175.8</v>
      </c>
      <c r="R321">
        <v>50223.6</v>
      </c>
      <c r="S321">
        <v>54249.3</v>
      </c>
      <c r="T321">
        <v>58505.9</v>
      </c>
      <c r="U321">
        <v>60801.3</v>
      </c>
      <c r="V321">
        <v>58919.4</v>
      </c>
      <c r="W321">
        <v>61686</v>
      </c>
      <c r="X321">
        <v>63312.6</v>
      </c>
      <c r="Y321">
        <v>62525.2</v>
      </c>
      <c r="Z321">
        <v>68668.3</v>
      </c>
      <c r="AA321">
        <v>72532.7</v>
      </c>
      <c r="AB321">
        <v>74151.8</v>
      </c>
      <c r="AC321">
        <v>76386.7</v>
      </c>
      <c r="AD321">
        <v>82020.899999999994</v>
      </c>
      <c r="AE321">
        <v>88376.2</v>
      </c>
      <c r="AF321">
        <v>83617.3</v>
      </c>
      <c r="AG321">
        <v>84831.2</v>
      </c>
      <c r="AH321">
        <v>83013.100000000006</v>
      </c>
      <c r="AI321">
        <v>85026.8</v>
      </c>
      <c r="AJ321">
        <v>84862</v>
      </c>
      <c r="AK321">
        <v>84237.6</v>
      </c>
      <c r="AL321">
        <v>84753.2</v>
      </c>
      <c r="AM321">
        <v>82992.3</v>
      </c>
      <c r="AN321">
        <v>74947.600000000006</v>
      </c>
      <c r="AO321">
        <v>99197.3</v>
      </c>
    </row>
    <row r="322" spans="1:41" x14ac:dyDescent="0.2">
      <c r="A322">
        <v>3</v>
      </c>
      <c r="B322">
        <v>107</v>
      </c>
      <c r="C322">
        <v>256.60000000000002</v>
      </c>
      <c r="D322">
        <v>258.60000000000002</v>
      </c>
      <c r="E322">
        <v>267.5</v>
      </c>
      <c r="F322">
        <v>280.5</v>
      </c>
      <c r="G322">
        <v>286.89999999999998</v>
      </c>
      <c r="H322">
        <v>287.7</v>
      </c>
      <c r="I322">
        <v>295.60000000000002</v>
      </c>
      <c r="J322">
        <v>309.5</v>
      </c>
      <c r="K322">
        <v>328.3</v>
      </c>
      <c r="L322">
        <v>335.2</v>
      </c>
      <c r="M322">
        <v>339.6</v>
      </c>
      <c r="N322">
        <v>339.5</v>
      </c>
      <c r="O322">
        <v>349.1</v>
      </c>
      <c r="P322">
        <v>368.4</v>
      </c>
      <c r="Q322">
        <v>378.3</v>
      </c>
      <c r="R322">
        <v>398.4</v>
      </c>
      <c r="S322">
        <v>427.4</v>
      </c>
      <c r="T322">
        <v>460.5</v>
      </c>
      <c r="U322">
        <v>502.4</v>
      </c>
      <c r="V322">
        <v>554.1</v>
      </c>
      <c r="W322">
        <v>588</v>
      </c>
      <c r="X322">
        <v>619.9</v>
      </c>
      <c r="Y322">
        <v>605.4</v>
      </c>
      <c r="Z322">
        <v>604.20000000000005</v>
      </c>
      <c r="AA322">
        <v>640</v>
      </c>
      <c r="AB322">
        <v>688.5</v>
      </c>
      <c r="AC322">
        <v>738.9</v>
      </c>
      <c r="AD322">
        <v>767.3</v>
      </c>
      <c r="AE322">
        <v>804.1</v>
      </c>
      <c r="AF322">
        <v>838.8</v>
      </c>
      <c r="AG322">
        <v>888.7</v>
      </c>
      <c r="AH322">
        <v>932.8</v>
      </c>
      <c r="AI322">
        <v>971.5</v>
      </c>
      <c r="AJ322">
        <v>1000</v>
      </c>
      <c r="AK322">
        <v>1039.2</v>
      </c>
      <c r="AL322">
        <v>1058.5</v>
      </c>
      <c r="AM322">
        <v>1083.8</v>
      </c>
      <c r="AN322">
        <v>1106.8</v>
      </c>
      <c r="AO322">
        <v>1121.3</v>
      </c>
    </row>
    <row r="323" spans="1:41" x14ac:dyDescent="0.2">
      <c r="A323">
        <v>1</v>
      </c>
      <c r="B323">
        <v>108</v>
      </c>
      <c r="C323">
        <v>46391.199999999997</v>
      </c>
      <c r="D323">
        <v>52414.6</v>
      </c>
      <c r="E323">
        <v>58375.8</v>
      </c>
      <c r="F323">
        <v>63986.6</v>
      </c>
      <c r="G323">
        <v>72739.7</v>
      </c>
      <c r="H323">
        <v>81211.600000000006</v>
      </c>
      <c r="I323">
        <v>91583.1</v>
      </c>
      <c r="J323">
        <v>101572.9</v>
      </c>
      <c r="K323">
        <v>113633.7</v>
      </c>
      <c r="L323">
        <v>130488.6</v>
      </c>
      <c r="M323">
        <v>145274.4</v>
      </c>
      <c r="N323">
        <v>153682.6</v>
      </c>
      <c r="O323">
        <v>160878.6</v>
      </c>
      <c r="P323">
        <v>171307.2</v>
      </c>
      <c r="Q323">
        <v>179205.1</v>
      </c>
      <c r="R323">
        <v>181268.7</v>
      </c>
      <c r="S323">
        <v>191429.7</v>
      </c>
      <c r="T323">
        <v>196097.3</v>
      </c>
      <c r="U323">
        <v>203724.2</v>
      </c>
      <c r="V323">
        <v>209126.9</v>
      </c>
      <c r="W323">
        <v>217810</v>
      </c>
      <c r="X323">
        <v>232992.6</v>
      </c>
      <c r="Y323">
        <v>252949.7</v>
      </c>
      <c r="Z323">
        <v>274577.3</v>
      </c>
      <c r="AA323">
        <v>302209.5</v>
      </c>
      <c r="AB323">
        <v>325126.7</v>
      </c>
      <c r="AC323">
        <v>356836.3</v>
      </c>
      <c r="AD323">
        <v>397254.40000000002</v>
      </c>
      <c r="AE323">
        <v>434498.5</v>
      </c>
      <c r="AF323">
        <v>449483.6</v>
      </c>
      <c r="AG323">
        <v>444253.7</v>
      </c>
      <c r="AH323">
        <v>449892.5</v>
      </c>
      <c r="AI323">
        <v>465678.3</v>
      </c>
      <c r="AJ323">
        <v>487559</v>
      </c>
      <c r="AK323">
        <v>502692.8</v>
      </c>
      <c r="AL323">
        <v>533902.6</v>
      </c>
      <c r="AM323">
        <v>554184.19999999995</v>
      </c>
      <c r="AN323">
        <v>542880.30000000005</v>
      </c>
      <c r="AO323">
        <v>551562.69999999995</v>
      </c>
    </row>
    <row r="324" spans="1:41" x14ac:dyDescent="0.2">
      <c r="A324">
        <v>2</v>
      </c>
      <c r="B324">
        <v>108</v>
      </c>
      <c r="C324">
        <v>86149.2</v>
      </c>
      <c r="D324">
        <v>94853.8</v>
      </c>
      <c r="E324">
        <v>101385.7</v>
      </c>
      <c r="F324">
        <v>107720.6</v>
      </c>
      <c r="G324">
        <v>118171</v>
      </c>
      <c r="H324">
        <v>130355.3</v>
      </c>
      <c r="I324">
        <v>145455.5</v>
      </c>
      <c r="J324">
        <v>161747.4</v>
      </c>
      <c r="K324">
        <v>176528.5</v>
      </c>
      <c r="L324">
        <v>186179.1</v>
      </c>
      <c r="M324">
        <v>188148.9</v>
      </c>
      <c r="N324">
        <v>187000</v>
      </c>
      <c r="O324">
        <v>180641.8</v>
      </c>
      <c r="P324">
        <v>185119</v>
      </c>
      <c r="Q324">
        <v>184565.8</v>
      </c>
      <c r="R324">
        <v>187812.9</v>
      </c>
      <c r="S324">
        <v>199195.6</v>
      </c>
      <c r="T324">
        <v>201963.3</v>
      </c>
      <c r="U324">
        <v>208927</v>
      </c>
      <c r="V324">
        <v>210884.4</v>
      </c>
      <c r="W324">
        <v>218363.4</v>
      </c>
      <c r="X324">
        <v>232042.8</v>
      </c>
      <c r="Y324">
        <v>248030.3</v>
      </c>
      <c r="Z324">
        <v>267283.09999999998</v>
      </c>
      <c r="AA324">
        <v>289741.7</v>
      </c>
      <c r="AB324">
        <v>307319.59999999998</v>
      </c>
      <c r="AC324">
        <v>336283.7</v>
      </c>
      <c r="AD324">
        <v>376617.8</v>
      </c>
      <c r="AE324">
        <v>418618.3</v>
      </c>
      <c r="AF324">
        <v>429566.9</v>
      </c>
      <c r="AG324">
        <v>422865.3</v>
      </c>
      <c r="AH324">
        <v>434331.6</v>
      </c>
      <c r="AI324">
        <v>461303.4</v>
      </c>
      <c r="AJ324">
        <v>487559</v>
      </c>
      <c r="AK324">
        <v>497970.2</v>
      </c>
      <c r="AL324">
        <v>515714.1</v>
      </c>
      <c r="AM324">
        <v>523559.6</v>
      </c>
      <c r="AN324">
        <v>503157.9</v>
      </c>
      <c r="AO324">
        <v>511269.9</v>
      </c>
    </row>
    <row r="325" spans="1:41" x14ac:dyDescent="0.2">
      <c r="A325">
        <v>3</v>
      </c>
      <c r="B325">
        <v>108</v>
      </c>
      <c r="C325">
        <v>538.5</v>
      </c>
      <c r="D325">
        <v>552.6</v>
      </c>
      <c r="E325">
        <v>575.79999999999995</v>
      </c>
      <c r="F325">
        <v>594</v>
      </c>
      <c r="G325">
        <v>615.5</v>
      </c>
      <c r="H325">
        <v>623</v>
      </c>
      <c r="I325">
        <v>629.6</v>
      </c>
      <c r="J325">
        <v>628</v>
      </c>
      <c r="K325">
        <v>643.70000000000005</v>
      </c>
      <c r="L325">
        <v>700.9</v>
      </c>
      <c r="M325">
        <v>772.1</v>
      </c>
      <c r="N325">
        <v>821.8</v>
      </c>
      <c r="O325">
        <v>890.6</v>
      </c>
      <c r="P325">
        <v>925.4</v>
      </c>
      <c r="Q325">
        <v>971</v>
      </c>
      <c r="R325">
        <v>965.2</v>
      </c>
      <c r="S325">
        <v>961</v>
      </c>
      <c r="T325">
        <v>971</v>
      </c>
      <c r="U325">
        <v>975.1</v>
      </c>
      <c r="V325">
        <v>991.7</v>
      </c>
      <c r="W325">
        <v>997.5</v>
      </c>
      <c r="X325">
        <v>1004.1</v>
      </c>
      <c r="Y325">
        <v>1019.8</v>
      </c>
      <c r="Z325">
        <v>1027.3</v>
      </c>
      <c r="AA325">
        <v>1043</v>
      </c>
      <c r="AB325">
        <v>1057.9000000000001</v>
      </c>
      <c r="AC325">
        <v>1061.0999999999999</v>
      </c>
      <c r="AD325">
        <v>1054.8</v>
      </c>
      <c r="AE325">
        <v>1037.9000000000001</v>
      </c>
      <c r="AF325">
        <v>1046.4000000000001</v>
      </c>
      <c r="AG325">
        <v>1050.5999999999999</v>
      </c>
      <c r="AH325">
        <v>1035.8</v>
      </c>
      <c r="AI325">
        <v>1009.5</v>
      </c>
      <c r="AJ325">
        <v>1000</v>
      </c>
      <c r="AK325">
        <v>1009.5</v>
      </c>
      <c r="AL325">
        <v>1035.3</v>
      </c>
      <c r="AM325">
        <v>1058.5</v>
      </c>
      <c r="AN325">
        <v>1078.9000000000001</v>
      </c>
      <c r="AO325">
        <v>1078.8</v>
      </c>
    </row>
    <row r="326" spans="1:41" x14ac:dyDescent="0.2">
      <c r="A326">
        <v>1</v>
      </c>
      <c r="B326">
        <v>109</v>
      </c>
      <c r="C326">
        <v>953.8</v>
      </c>
      <c r="D326">
        <v>1157.8</v>
      </c>
      <c r="E326">
        <v>1359</v>
      </c>
      <c r="F326">
        <v>1643</v>
      </c>
      <c r="G326">
        <v>2022.8</v>
      </c>
      <c r="H326">
        <v>2100.5</v>
      </c>
      <c r="I326">
        <v>2662.4</v>
      </c>
      <c r="J326">
        <v>3480.4</v>
      </c>
      <c r="K326">
        <v>4225.7</v>
      </c>
      <c r="L326">
        <v>5134.2</v>
      </c>
      <c r="M326">
        <v>6127.9</v>
      </c>
      <c r="N326">
        <v>9543.7999999999993</v>
      </c>
      <c r="O326">
        <v>11129.1</v>
      </c>
      <c r="P326">
        <v>12513.2</v>
      </c>
      <c r="Q326">
        <v>14019.2</v>
      </c>
      <c r="R326">
        <v>15527.5</v>
      </c>
      <c r="S326">
        <v>18938.099999999999</v>
      </c>
      <c r="T326">
        <v>21807.1</v>
      </c>
      <c r="U326">
        <v>24481.599999999999</v>
      </c>
      <c r="V326">
        <v>24830.3</v>
      </c>
      <c r="W326">
        <v>25617.200000000001</v>
      </c>
      <c r="X326">
        <v>26276.5</v>
      </c>
      <c r="Y326">
        <v>30408.2</v>
      </c>
      <c r="Z326">
        <v>35166.800000000003</v>
      </c>
      <c r="AA326">
        <v>41248.800000000003</v>
      </c>
      <c r="AB326">
        <v>53009.9</v>
      </c>
      <c r="AC326">
        <v>59621</v>
      </c>
      <c r="AD326">
        <v>75152.399999999994</v>
      </c>
      <c r="AE326">
        <v>94052.5</v>
      </c>
      <c r="AF326">
        <v>98004.7</v>
      </c>
      <c r="AG326">
        <v>102044.8</v>
      </c>
      <c r="AH326">
        <v>104540.2</v>
      </c>
      <c r="AI326">
        <v>113575.2</v>
      </c>
      <c r="AJ326">
        <v>121551.8</v>
      </c>
      <c r="AK326">
        <v>134885.20000000001</v>
      </c>
      <c r="AL326">
        <v>141687.20000000001</v>
      </c>
      <c r="AM326">
        <v>148708.20000000001</v>
      </c>
      <c r="AN326">
        <v>149091.29999999999</v>
      </c>
      <c r="AO326">
        <v>169265.4</v>
      </c>
    </row>
    <row r="327" spans="1:41" x14ac:dyDescent="0.2">
      <c r="A327">
        <v>2</v>
      </c>
      <c r="B327">
        <v>109</v>
      </c>
      <c r="C327">
        <v>4243.8</v>
      </c>
      <c r="D327">
        <v>4752.8999999999996</v>
      </c>
      <c r="E327">
        <v>5353.5</v>
      </c>
      <c r="F327">
        <v>5687.6</v>
      </c>
      <c r="G327">
        <v>6339.9</v>
      </c>
      <c r="H327">
        <v>6023.8</v>
      </c>
      <c r="I327">
        <v>7224.7</v>
      </c>
      <c r="J327">
        <v>8742</v>
      </c>
      <c r="K327">
        <v>9823.4</v>
      </c>
      <c r="L327">
        <v>10866.1</v>
      </c>
      <c r="M327">
        <v>11759.6</v>
      </c>
      <c r="N327">
        <v>17088.2</v>
      </c>
      <c r="O327">
        <v>19021.2</v>
      </c>
      <c r="P327">
        <v>20601.900000000001</v>
      </c>
      <c r="Q327">
        <v>22414.3</v>
      </c>
      <c r="R327">
        <v>24192.3</v>
      </c>
      <c r="S327">
        <v>27146.7</v>
      </c>
      <c r="T327">
        <v>30754.799999999999</v>
      </c>
      <c r="U327">
        <v>33211.9</v>
      </c>
      <c r="V327">
        <v>32678.9</v>
      </c>
      <c r="W327">
        <v>32604.9</v>
      </c>
      <c r="X327">
        <v>32822.699999999997</v>
      </c>
      <c r="Y327">
        <v>37641.800000000003</v>
      </c>
      <c r="Z327">
        <v>41907.5</v>
      </c>
      <c r="AA327">
        <v>47285.3</v>
      </c>
      <c r="AB327">
        <v>59013.5</v>
      </c>
      <c r="AC327">
        <v>63830</v>
      </c>
      <c r="AD327">
        <v>79690.2</v>
      </c>
      <c r="AE327">
        <v>98976.6</v>
      </c>
      <c r="AF327">
        <v>101288.5</v>
      </c>
      <c r="AG327">
        <v>104360.9</v>
      </c>
      <c r="AH327">
        <v>105679.1</v>
      </c>
      <c r="AI327">
        <v>114901.1</v>
      </c>
      <c r="AJ327">
        <v>121551.8</v>
      </c>
      <c r="AK327">
        <v>133366.6</v>
      </c>
      <c r="AL327">
        <v>145271</v>
      </c>
      <c r="AM327">
        <v>150827.79999999999</v>
      </c>
      <c r="AN327">
        <v>150356.79999999999</v>
      </c>
      <c r="AO327">
        <v>168155.8</v>
      </c>
    </row>
    <row r="328" spans="1:41" x14ac:dyDescent="0.2">
      <c r="A328">
        <v>3</v>
      </c>
      <c r="B328">
        <v>109</v>
      </c>
      <c r="C328">
        <v>224.7</v>
      </c>
      <c r="D328">
        <v>243.6</v>
      </c>
      <c r="E328">
        <v>253.8</v>
      </c>
      <c r="F328">
        <v>288.89999999999998</v>
      </c>
      <c r="G328">
        <v>319.10000000000002</v>
      </c>
      <c r="H328">
        <v>348.7</v>
      </c>
      <c r="I328">
        <v>368.5</v>
      </c>
      <c r="J328">
        <v>398.1</v>
      </c>
      <c r="K328">
        <v>430.2</v>
      </c>
      <c r="L328">
        <v>472.5</v>
      </c>
      <c r="M328">
        <v>521.1</v>
      </c>
      <c r="N328">
        <v>558.5</v>
      </c>
      <c r="O328">
        <v>585.1</v>
      </c>
      <c r="P328">
        <v>607.4</v>
      </c>
      <c r="Q328">
        <v>625.5</v>
      </c>
      <c r="R328">
        <v>641.79999999999995</v>
      </c>
      <c r="S328">
        <v>697.6</v>
      </c>
      <c r="T328">
        <v>709.1</v>
      </c>
      <c r="U328">
        <v>737.1</v>
      </c>
      <c r="V328">
        <v>759.8</v>
      </c>
      <c r="W328">
        <v>785.7</v>
      </c>
      <c r="X328">
        <v>800.6</v>
      </c>
      <c r="Y328">
        <v>807.8</v>
      </c>
      <c r="Z328">
        <v>839.2</v>
      </c>
      <c r="AA328">
        <v>872.3</v>
      </c>
      <c r="AB328">
        <v>898.3</v>
      </c>
      <c r="AC328">
        <v>934.1</v>
      </c>
      <c r="AD328">
        <v>943.1</v>
      </c>
      <c r="AE328">
        <v>950.3</v>
      </c>
      <c r="AF328">
        <v>967.6</v>
      </c>
      <c r="AG328">
        <v>977.8</v>
      </c>
      <c r="AH328">
        <v>989.2</v>
      </c>
      <c r="AI328">
        <v>988.5</v>
      </c>
      <c r="AJ328">
        <v>1000</v>
      </c>
      <c r="AK328">
        <v>1011.4</v>
      </c>
      <c r="AL328">
        <v>975.3</v>
      </c>
      <c r="AM328">
        <v>985.9</v>
      </c>
      <c r="AN328">
        <v>991.6</v>
      </c>
      <c r="AO328">
        <v>1006.6</v>
      </c>
    </row>
    <row r="329" spans="1:41" x14ac:dyDescent="0.2">
      <c r="A329">
        <v>1</v>
      </c>
      <c r="B329">
        <v>110</v>
      </c>
      <c r="C329">
        <v>32469.7</v>
      </c>
      <c r="D329">
        <v>37503.300000000003</v>
      </c>
      <c r="E329">
        <v>45482</v>
      </c>
      <c r="F329">
        <v>57665.5</v>
      </c>
      <c r="G329">
        <v>61174.8</v>
      </c>
      <c r="H329">
        <v>68315.5</v>
      </c>
      <c r="I329">
        <v>85756.5</v>
      </c>
      <c r="J329">
        <v>94184.7</v>
      </c>
      <c r="K329">
        <v>98554.2</v>
      </c>
      <c r="L329">
        <v>101948.8</v>
      </c>
      <c r="M329">
        <v>102057.9</v>
      </c>
      <c r="N329">
        <v>152299.70000000001</v>
      </c>
      <c r="O329">
        <v>159153.60000000001</v>
      </c>
      <c r="P329">
        <v>190356.1</v>
      </c>
      <c r="Q329">
        <v>217276.1</v>
      </c>
      <c r="R329">
        <v>244007.3</v>
      </c>
      <c r="S329">
        <v>247868.1</v>
      </c>
      <c r="T329">
        <v>239569.4</v>
      </c>
      <c r="U329">
        <v>245781.4</v>
      </c>
      <c r="V329">
        <v>269480.7</v>
      </c>
      <c r="W329">
        <v>301386.09999999998</v>
      </c>
      <c r="X329">
        <v>317954</v>
      </c>
      <c r="Y329">
        <v>340097.4</v>
      </c>
      <c r="Z329">
        <v>351004.5</v>
      </c>
      <c r="AA329">
        <v>385344.5</v>
      </c>
      <c r="AB329">
        <v>428666.9</v>
      </c>
      <c r="AC329">
        <v>469208</v>
      </c>
      <c r="AD329">
        <v>519830</v>
      </c>
      <c r="AE329">
        <v>561327</v>
      </c>
      <c r="AF329">
        <v>613709</v>
      </c>
      <c r="AG329">
        <v>675879.3</v>
      </c>
      <c r="AH329">
        <v>729315</v>
      </c>
      <c r="AI329">
        <v>759412</v>
      </c>
      <c r="AJ329">
        <v>834662</v>
      </c>
      <c r="AK329">
        <v>889594</v>
      </c>
      <c r="AL329">
        <v>934761</v>
      </c>
      <c r="AM329">
        <v>980178</v>
      </c>
      <c r="AN329">
        <v>1027824</v>
      </c>
      <c r="AO329">
        <v>1051014.8</v>
      </c>
    </row>
    <row r="330" spans="1:41" x14ac:dyDescent="0.2">
      <c r="A330">
        <v>2</v>
      </c>
      <c r="B330">
        <v>110</v>
      </c>
      <c r="C330">
        <v>126924.5</v>
      </c>
      <c r="D330">
        <v>132515.29999999999</v>
      </c>
      <c r="E330">
        <v>153500.1</v>
      </c>
      <c r="F330">
        <v>167988.9</v>
      </c>
      <c r="G330">
        <v>166652.5</v>
      </c>
      <c r="H330">
        <v>175662.6</v>
      </c>
      <c r="I330">
        <v>203851.7</v>
      </c>
      <c r="J330">
        <v>235803.1</v>
      </c>
      <c r="K330">
        <v>262312.7</v>
      </c>
      <c r="L330">
        <v>270283.7</v>
      </c>
      <c r="M330">
        <v>289883.09999999998</v>
      </c>
      <c r="N330">
        <v>318361</v>
      </c>
      <c r="O330">
        <v>333384.09999999998</v>
      </c>
      <c r="P330">
        <v>362380.1</v>
      </c>
      <c r="Q330">
        <v>390747.3</v>
      </c>
      <c r="R330">
        <v>431615.7</v>
      </c>
      <c r="S330">
        <v>439382</v>
      </c>
      <c r="T330">
        <v>434611</v>
      </c>
      <c r="U330">
        <v>401342.9</v>
      </c>
      <c r="V330">
        <v>416165</v>
      </c>
      <c r="W330">
        <v>430289.8</v>
      </c>
      <c r="X330">
        <v>442822.8</v>
      </c>
      <c r="Y330">
        <v>458127.3</v>
      </c>
      <c r="Z330">
        <v>448512.4</v>
      </c>
      <c r="AA330">
        <v>481704</v>
      </c>
      <c r="AB330">
        <v>503839.4</v>
      </c>
      <c r="AC330">
        <v>527515.9</v>
      </c>
      <c r="AD330">
        <v>565857.9</v>
      </c>
      <c r="AE330">
        <v>596920.30000000005</v>
      </c>
      <c r="AF330">
        <v>654903.19999999995</v>
      </c>
      <c r="AG330">
        <v>699131.3</v>
      </c>
      <c r="AH330">
        <v>745806.9</v>
      </c>
      <c r="AI330">
        <v>766880.5</v>
      </c>
      <c r="AJ330">
        <v>834662</v>
      </c>
      <c r="AK330">
        <v>882076.6</v>
      </c>
      <c r="AL330">
        <v>888413.5</v>
      </c>
      <c r="AM330">
        <v>888255.4</v>
      </c>
      <c r="AN330">
        <v>927768.5</v>
      </c>
      <c r="AO330">
        <v>917019.2</v>
      </c>
    </row>
    <row r="331" spans="1:41" x14ac:dyDescent="0.2">
      <c r="A331">
        <v>3</v>
      </c>
      <c r="B331">
        <v>110</v>
      </c>
      <c r="C331">
        <v>255.8</v>
      </c>
      <c r="D331">
        <v>283</v>
      </c>
      <c r="E331">
        <v>296.3</v>
      </c>
      <c r="F331">
        <v>343.3</v>
      </c>
      <c r="G331">
        <v>367.1</v>
      </c>
      <c r="H331">
        <v>388.9</v>
      </c>
      <c r="I331">
        <v>420.7</v>
      </c>
      <c r="J331">
        <v>399.4</v>
      </c>
      <c r="K331">
        <v>375.7</v>
      </c>
      <c r="L331">
        <v>377.2</v>
      </c>
      <c r="M331">
        <v>352.1</v>
      </c>
      <c r="N331">
        <v>478.4</v>
      </c>
      <c r="O331">
        <v>477.4</v>
      </c>
      <c r="P331">
        <v>525.29999999999995</v>
      </c>
      <c r="Q331">
        <v>556.1</v>
      </c>
      <c r="R331">
        <v>565.29999999999995</v>
      </c>
      <c r="S331">
        <v>564.1</v>
      </c>
      <c r="T331">
        <v>551.20000000000005</v>
      </c>
      <c r="U331">
        <v>612.4</v>
      </c>
      <c r="V331">
        <v>647.5</v>
      </c>
      <c r="W331">
        <v>700.4</v>
      </c>
      <c r="X331">
        <v>718</v>
      </c>
      <c r="Y331">
        <v>742.4</v>
      </c>
      <c r="Z331">
        <v>782.6</v>
      </c>
      <c r="AA331">
        <v>800</v>
      </c>
      <c r="AB331">
        <v>850.8</v>
      </c>
      <c r="AC331">
        <v>889.5</v>
      </c>
      <c r="AD331">
        <v>918.7</v>
      </c>
      <c r="AE331">
        <v>940.4</v>
      </c>
      <c r="AF331">
        <v>937.1</v>
      </c>
      <c r="AG331">
        <v>966.7</v>
      </c>
      <c r="AH331">
        <v>977.9</v>
      </c>
      <c r="AI331">
        <v>990.3</v>
      </c>
      <c r="AJ331">
        <v>1000</v>
      </c>
      <c r="AK331">
        <v>1008.5</v>
      </c>
      <c r="AL331">
        <v>1052.2</v>
      </c>
      <c r="AM331">
        <v>1103.5</v>
      </c>
      <c r="AN331">
        <v>1107.8</v>
      </c>
      <c r="AO331">
        <v>1146.0999999999999</v>
      </c>
    </row>
    <row r="332" spans="1:41" x14ac:dyDescent="0.2">
      <c r="A332">
        <v>1</v>
      </c>
      <c r="B332">
        <v>111</v>
      </c>
      <c r="C332">
        <v>10707.4</v>
      </c>
      <c r="D332">
        <v>9641.1</v>
      </c>
      <c r="E332">
        <v>9379.2000000000007</v>
      </c>
      <c r="F332">
        <v>11249.8</v>
      </c>
      <c r="G332">
        <v>13300.7</v>
      </c>
      <c r="H332">
        <v>14105</v>
      </c>
      <c r="I332">
        <v>16661.099999999999</v>
      </c>
      <c r="J332">
        <v>18973.900000000001</v>
      </c>
      <c r="K332">
        <v>25061.3</v>
      </c>
      <c r="L332">
        <v>28752.5</v>
      </c>
      <c r="M332">
        <v>35997.199999999997</v>
      </c>
      <c r="N332">
        <v>45378.3</v>
      </c>
      <c r="O332">
        <v>47856.4</v>
      </c>
      <c r="P332">
        <v>57113</v>
      </c>
      <c r="Q332">
        <v>71487.399999999994</v>
      </c>
      <c r="R332">
        <v>79231.8</v>
      </c>
      <c r="S332">
        <v>75977.3</v>
      </c>
      <c r="T332">
        <v>85958.3</v>
      </c>
      <c r="U332">
        <v>90063.7</v>
      </c>
      <c r="V332">
        <v>101257.8</v>
      </c>
      <c r="W332">
        <v>115695.3</v>
      </c>
      <c r="X332">
        <v>134576.29999999999</v>
      </c>
      <c r="Y332">
        <v>137087.9</v>
      </c>
      <c r="Z332">
        <v>152129.1</v>
      </c>
      <c r="AA332">
        <v>174684.5</v>
      </c>
      <c r="AB332">
        <v>199420.6</v>
      </c>
      <c r="AC332">
        <v>236422</v>
      </c>
      <c r="AD332">
        <v>289982</v>
      </c>
      <c r="AE332">
        <v>356996</v>
      </c>
      <c r="AF332">
        <v>313946</v>
      </c>
      <c r="AG332">
        <v>287421</v>
      </c>
      <c r="AH332">
        <v>303048</v>
      </c>
      <c r="AI332">
        <v>333424</v>
      </c>
      <c r="AJ332">
        <v>394696</v>
      </c>
      <c r="AK332">
        <v>481519</v>
      </c>
      <c r="AL332">
        <v>496994</v>
      </c>
      <c r="AM332">
        <v>371131</v>
      </c>
      <c r="AN332">
        <v>442519</v>
      </c>
      <c r="AO332">
        <v>437269.8</v>
      </c>
    </row>
    <row r="333" spans="1:41" x14ac:dyDescent="0.2">
      <c r="A333">
        <v>2</v>
      </c>
      <c r="B333">
        <v>111</v>
      </c>
      <c r="C333">
        <v>21852.799999999999</v>
      </c>
      <c r="D333">
        <v>17803.099999999999</v>
      </c>
      <c r="E333">
        <v>14536.9</v>
      </c>
      <c r="F333">
        <v>16660.099999999999</v>
      </c>
      <c r="G333">
        <v>19563.400000000001</v>
      </c>
      <c r="H333">
        <v>19346.3</v>
      </c>
      <c r="I333">
        <v>19288.599999999999</v>
      </c>
      <c r="J333">
        <v>20604.599999999999</v>
      </c>
      <c r="K333">
        <v>23192.5</v>
      </c>
      <c r="L333">
        <v>21171</v>
      </c>
      <c r="M333">
        <v>25383.5</v>
      </c>
      <c r="N333">
        <v>38930</v>
      </c>
      <c r="O333">
        <v>40205.300000000003</v>
      </c>
      <c r="P333">
        <v>47931.6</v>
      </c>
      <c r="Q333">
        <v>60104.4</v>
      </c>
      <c r="R333">
        <v>70137.100000000006</v>
      </c>
      <c r="S333">
        <v>58890.2</v>
      </c>
      <c r="T333">
        <v>65253</v>
      </c>
      <c r="U333">
        <v>64815.5</v>
      </c>
      <c r="V333">
        <v>75213.600000000006</v>
      </c>
      <c r="W333">
        <v>88481.7</v>
      </c>
      <c r="X333">
        <v>112965.5</v>
      </c>
      <c r="Y333">
        <v>127162.1</v>
      </c>
      <c r="Z333">
        <v>148280.1</v>
      </c>
      <c r="AA333">
        <v>168298</v>
      </c>
      <c r="AB333">
        <v>186660.5</v>
      </c>
      <c r="AC333">
        <v>229556.9</v>
      </c>
      <c r="AD333">
        <v>295301.40000000002</v>
      </c>
      <c r="AE333">
        <v>384073.7</v>
      </c>
      <c r="AF333">
        <v>348378</v>
      </c>
      <c r="AG333">
        <v>316331.5</v>
      </c>
      <c r="AH333">
        <v>326416.7</v>
      </c>
      <c r="AI333">
        <v>344309.5</v>
      </c>
      <c r="AJ333">
        <v>394696</v>
      </c>
      <c r="AK333">
        <v>466437.2</v>
      </c>
      <c r="AL333">
        <v>464420.6</v>
      </c>
      <c r="AM333">
        <v>340547</v>
      </c>
      <c r="AN333">
        <v>427110</v>
      </c>
      <c r="AO333">
        <v>410655.4</v>
      </c>
    </row>
    <row r="334" spans="1:41" x14ac:dyDescent="0.2">
      <c r="A334">
        <v>3</v>
      </c>
      <c r="B334">
        <v>111</v>
      </c>
      <c r="C334">
        <v>490</v>
      </c>
      <c r="D334">
        <v>541.5</v>
      </c>
      <c r="E334">
        <v>645.20000000000005</v>
      </c>
      <c r="F334">
        <v>675.3</v>
      </c>
      <c r="G334">
        <v>679.9</v>
      </c>
      <c r="H334">
        <v>729.1</v>
      </c>
      <c r="I334">
        <v>863.8</v>
      </c>
      <c r="J334">
        <v>920.9</v>
      </c>
      <c r="K334">
        <v>1080.5999999999999</v>
      </c>
      <c r="L334">
        <v>1358.1</v>
      </c>
      <c r="M334">
        <v>1418.1</v>
      </c>
      <c r="N334">
        <v>1165.5999999999999</v>
      </c>
      <c r="O334">
        <v>1190.3</v>
      </c>
      <c r="P334">
        <v>1191.5999999999999</v>
      </c>
      <c r="Q334">
        <v>1189.4000000000001</v>
      </c>
      <c r="R334">
        <v>1129.7</v>
      </c>
      <c r="S334">
        <v>1290.2</v>
      </c>
      <c r="T334">
        <v>1317.3</v>
      </c>
      <c r="U334">
        <v>1389.5</v>
      </c>
      <c r="V334">
        <v>1346.3</v>
      </c>
      <c r="W334">
        <v>1307.5999999999999</v>
      </c>
      <c r="X334">
        <v>1191.3</v>
      </c>
      <c r="Y334">
        <v>1078.0999999999999</v>
      </c>
      <c r="Z334">
        <v>1026</v>
      </c>
      <c r="AA334">
        <v>1037.9000000000001</v>
      </c>
      <c r="AB334">
        <v>1068.4000000000001</v>
      </c>
      <c r="AC334">
        <v>1029.9000000000001</v>
      </c>
      <c r="AD334">
        <v>982</v>
      </c>
      <c r="AE334">
        <v>929.5</v>
      </c>
      <c r="AF334">
        <v>901.2</v>
      </c>
      <c r="AG334">
        <v>908.6</v>
      </c>
      <c r="AH334">
        <v>928.4</v>
      </c>
      <c r="AI334">
        <v>968.4</v>
      </c>
      <c r="AJ334">
        <v>1000</v>
      </c>
      <c r="AK334">
        <v>1032.3</v>
      </c>
      <c r="AL334">
        <v>1070.0999999999999</v>
      </c>
      <c r="AM334">
        <v>1089.8</v>
      </c>
      <c r="AN334">
        <v>1036.0999999999999</v>
      </c>
      <c r="AO334">
        <v>1064.8</v>
      </c>
    </row>
    <row r="335" spans="1:41" x14ac:dyDescent="0.2">
      <c r="A335">
        <v>1</v>
      </c>
      <c r="B335">
        <v>112</v>
      </c>
      <c r="C335">
        <v>31277.5</v>
      </c>
      <c r="D335">
        <v>34149</v>
      </c>
      <c r="E335">
        <v>35864.5</v>
      </c>
      <c r="F335">
        <v>38515.199999999997</v>
      </c>
      <c r="G335">
        <v>43610.1</v>
      </c>
      <c r="H335">
        <v>51641.1</v>
      </c>
      <c r="I335">
        <v>60452.5</v>
      </c>
      <c r="J335">
        <v>65191.1</v>
      </c>
      <c r="K335">
        <v>70716.5</v>
      </c>
      <c r="L335">
        <v>77167.399999999994</v>
      </c>
      <c r="M335">
        <v>87496</v>
      </c>
      <c r="N335">
        <v>94666</v>
      </c>
      <c r="O335">
        <v>107274.3</v>
      </c>
      <c r="P335">
        <v>117773.8</v>
      </c>
      <c r="Q335">
        <v>117370.7</v>
      </c>
      <c r="R335">
        <v>116227.6</v>
      </c>
      <c r="S335">
        <v>137682.79999999999</v>
      </c>
      <c r="T335">
        <v>160837.29999999999</v>
      </c>
      <c r="U335">
        <v>180156.2</v>
      </c>
      <c r="V335">
        <v>199666.9</v>
      </c>
      <c r="W335">
        <v>214859.8</v>
      </c>
      <c r="X335">
        <v>238383.6</v>
      </c>
      <c r="Y335">
        <v>239370.4</v>
      </c>
      <c r="Z335">
        <v>245421.4</v>
      </c>
      <c r="AA335">
        <v>251074.2</v>
      </c>
      <c r="AB335">
        <v>264832.5</v>
      </c>
      <c r="AC335">
        <v>282713.90000000002</v>
      </c>
      <c r="AD335">
        <v>296704.40000000002</v>
      </c>
      <c r="AE335">
        <v>320689.90000000002</v>
      </c>
      <c r="AF335">
        <v>333368.7</v>
      </c>
      <c r="AG335">
        <v>346046</v>
      </c>
      <c r="AH335">
        <v>376739.6</v>
      </c>
      <c r="AI335">
        <v>421951.2</v>
      </c>
      <c r="AJ335">
        <v>449298.5</v>
      </c>
      <c r="AK335">
        <v>469358.5</v>
      </c>
      <c r="AL335">
        <v>499716.4</v>
      </c>
      <c r="AM335">
        <v>511988.6</v>
      </c>
      <c r="AN335">
        <v>491578.8</v>
      </c>
      <c r="AO335">
        <v>514805.9</v>
      </c>
    </row>
    <row r="336" spans="1:41" x14ac:dyDescent="0.2">
      <c r="A336">
        <v>2</v>
      </c>
      <c r="B336">
        <v>112</v>
      </c>
      <c r="C336">
        <v>219397.4</v>
      </c>
      <c r="D336">
        <v>233296.4</v>
      </c>
      <c r="E336">
        <v>242357.5</v>
      </c>
      <c r="F336">
        <v>257271.4</v>
      </c>
      <c r="G336">
        <v>273398.09999999998</v>
      </c>
      <c r="H336">
        <v>287754.8</v>
      </c>
      <c r="I336">
        <v>302155.40000000002</v>
      </c>
      <c r="J336">
        <v>317897.2</v>
      </c>
      <c r="K336">
        <v>327074.59999999998</v>
      </c>
      <c r="L336">
        <v>328172.3</v>
      </c>
      <c r="M336">
        <v>331800.59999999998</v>
      </c>
      <c r="N336">
        <v>327013.5</v>
      </c>
      <c r="O336">
        <v>334805.59999999998</v>
      </c>
      <c r="P336">
        <v>351585.1</v>
      </c>
      <c r="Q336">
        <v>355393</v>
      </c>
      <c r="R336">
        <v>360045.7</v>
      </c>
      <c r="S336">
        <v>378975.1</v>
      </c>
      <c r="T336">
        <v>380548.9</v>
      </c>
      <c r="U336">
        <v>379598.2</v>
      </c>
      <c r="V336">
        <v>395960.7</v>
      </c>
      <c r="W336">
        <v>399061.3</v>
      </c>
      <c r="X336">
        <v>415916.4</v>
      </c>
      <c r="Y336">
        <v>407422.8</v>
      </c>
      <c r="Z336">
        <v>403097</v>
      </c>
      <c r="AA336">
        <v>381943.3</v>
      </c>
      <c r="AB336">
        <v>381261.7</v>
      </c>
      <c r="AC336">
        <v>393131.1</v>
      </c>
      <c r="AD336">
        <v>397676.5</v>
      </c>
      <c r="AE336">
        <v>414788.3</v>
      </c>
      <c r="AF336">
        <v>423660.3</v>
      </c>
      <c r="AG336">
        <v>426386.9</v>
      </c>
      <c r="AH336">
        <v>432716.4</v>
      </c>
      <c r="AI336">
        <v>442704.7</v>
      </c>
      <c r="AJ336">
        <v>449298.5</v>
      </c>
      <c r="AK336">
        <v>457857.2</v>
      </c>
      <c r="AL336">
        <v>463511.1</v>
      </c>
      <c r="AM336">
        <v>464332.5</v>
      </c>
      <c r="AN336">
        <v>434835.1</v>
      </c>
      <c r="AO336">
        <v>440593.5</v>
      </c>
    </row>
    <row r="337" spans="1:41" x14ac:dyDescent="0.2">
      <c r="A337">
        <v>3</v>
      </c>
      <c r="B337">
        <v>112</v>
      </c>
      <c r="C337">
        <v>142.6</v>
      </c>
      <c r="D337">
        <v>146.4</v>
      </c>
      <c r="E337">
        <v>148</v>
      </c>
      <c r="F337">
        <v>149.69999999999999</v>
      </c>
      <c r="G337">
        <v>159.5</v>
      </c>
      <c r="H337">
        <v>179.5</v>
      </c>
      <c r="I337">
        <v>200.1</v>
      </c>
      <c r="J337">
        <v>205.1</v>
      </c>
      <c r="K337">
        <v>216.2</v>
      </c>
      <c r="L337">
        <v>235.1</v>
      </c>
      <c r="M337">
        <v>263.7</v>
      </c>
      <c r="N337">
        <v>289.5</v>
      </c>
      <c r="O337">
        <v>320.39999999999998</v>
      </c>
      <c r="P337">
        <v>335</v>
      </c>
      <c r="Q337">
        <v>330.3</v>
      </c>
      <c r="R337">
        <v>322.8</v>
      </c>
      <c r="S337">
        <v>363.3</v>
      </c>
      <c r="T337">
        <v>422.6</v>
      </c>
      <c r="U337">
        <v>474.6</v>
      </c>
      <c r="V337">
        <v>504.3</v>
      </c>
      <c r="W337">
        <v>538.4</v>
      </c>
      <c r="X337">
        <v>573.20000000000005</v>
      </c>
      <c r="Y337">
        <v>587.5</v>
      </c>
      <c r="Z337">
        <v>608.79999999999995</v>
      </c>
      <c r="AA337">
        <v>657.4</v>
      </c>
      <c r="AB337">
        <v>694.6</v>
      </c>
      <c r="AC337">
        <v>719.1</v>
      </c>
      <c r="AD337">
        <v>746.1</v>
      </c>
      <c r="AE337">
        <v>773.1</v>
      </c>
      <c r="AF337">
        <v>786.9</v>
      </c>
      <c r="AG337">
        <v>811.6</v>
      </c>
      <c r="AH337">
        <v>870.6</v>
      </c>
      <c r="AI337">
        <v>953.1</v>
      </c>
      <c r="AJ337">
        <v>1000</v>
      </c>
      <c r="AK337">
        <v>1025.0999999999999</v>
      </c>
      <c r="AL337">
        <v>1078.0999999999999</v>
      </c>
      <c r="AM337">
        <v>1102.5999999999999</v>
      </c>
      <c r="AN337">
        <v>1130.5</v>
      </c>
      <c r="AO337">
        <v>1168.4000000000001</v>
      </c>
    </row>
    <row r="338" spans="1:41" x14ac:dyDescent="0.2">
      <c r="A338">
        <v>1</v>
      </c>
      <c r="B338">
        <v>113</v>
      </c>
      <c r="C338">
        <v>12239.2</v>
      </c>
      <c r="D338">
        <v>12867.7</v>
      </c>
      <c r="E338">
        <v>14868.5</v>
      </c>
      <c r="F338">
        <v>16022.1</v>
      </c>
      <c r="G338">
        <v>19538.5</v>
      </c>
      <c r="H338">
        <v>23117.7</v>
      </c>
      <c r="I338">
        <v>23531.5</v>
      </c>
      <c r="J338">
        <v>27814.1</v>
      </c>
      <c r="K338">
        <v>28100.6</v>
      </c>
      <c r="L338">
        <v>30751.9</v>
      </c>
      <c r="M338">
        <v>35933.199999999997</v>
      </c>
      <c r="N338">
        <v>38480.6</v>
      </c>
      <c r="O338">
        <v>44956.3</v>
      </c>
      <c r="P338">
        <v>47275.7</v>
      </c>
      <c r="Q338">
        <v>58051.9</v>
      </c>
      <c r="R338">
        <v>57580.9</v>
      </c>
      <c r="S338">
        <v>59537.7</v>
      </c>
      <c r="T338">
        <v>62493</v>
      </c>
      <c r="U338">
        <v>71336.399999999994</v>
      </c>
      <c r="V338">
        <v>69332.7</v>
      </c>
      <c r="W338">
        <v>69365.600000000006</v>
      </c>
      <c r="X338">
        <v>72174.3</v>
      </c>
      <c r="Y338">
        <v>72721.100000000006</v>
      </c>
      <c r="Z338">
        <v>75592.7</v>
      </c>
      <c r="AA338">
        <v>92317.3</v>
      </c>
      <c r="AB338">
        <v>88447.1</v>
      </c>
      <c r="AC338">
        <v>95710.1</v>
      </c>
      <c r="AD338">
        <v>101648.6</v>
      </c>
      <c r="AE338">
        <v>111263.1</v>
      </c>
      <c r="AF338">
        <v>117245.3</v>
      </c>
      <c r="AG338">
        <v>124995.5</v>
      </c>
      <c r="AH338">
        <v>136124.4</v>
      </c>
      <c r="AI338">
        <v>152377.79999999999</v>
      </c>
      <c r="AJ338">
        <v>162312.5</v>
      </c>
      <c r="AK338">
        <v>169627.5</v>
      </c>
      <c r="AL338">
        <v>180682.6</v>
      </c>
      <c r="AM338">
        <v>185056.4</v>
      </c>
      <c r="AN338">
        <v>177607.2</v>
      </c>
      <c r="AO338">
        <v>181159.8</v>
      </c>
    </row>
    <row r="339" spans="1:41" x14ac:dyDescent="0.2">
      <c r="A339">
        <v>2</v>
      </c>
      <c r="B339">
        <v>113</v>
      </c>
      <c r="C339">
        <v>22258.799999999999</v>
      </c>
      <c r="D339">
        <v>21979.4</v>
      </c>
      <c r="E339">
        <v>23865.3</v>
      </c>
      <c r="F339">
        <v>24640.2</v>
      </c>
      <c r="G339">
        <v>29210.400000000001</v>
      </c>
      <c r="H339">
        <v>34381</v>
      </c>
      <c r="I339">
        <v>33164.300000000003</v>
      </c>
      <c r="J339">
        <v>36640.199999999997</v>
      </c>
      <c r="K339">
        <v>34232</v>
      </c>
      <c r="L339">
        <v>36070.199999999997</v>
      </c>
      <c r="M339">
        <v>42460.800000000003</v>
      </c>
      <c r="N339">
        <v>44455.9</v>
      </c>
      <c r="O339">
        <v>51342.5</v>
      </c>
      <c r="P339">
        <v>52850.3</v>
      </c>
      <c r="Q339">
        <v>69340</v>
      </c>
      <c r="R339">
        <v>65018.400000000001</v>
      </c>
      <c r="S339">
        <v>64305.4</v>
      </c>
      <c r="T339">
        <v>67512</v>
      </c>
      <c r="U339">
        <v>73943.7</v>
      </c>
      <c r="V339">
        <v>72042.3</v>
      </c>
      <c r="W339">
        <v>73445.2</v>
      </c>
      <c r="X339">
        <v>74491.3</v>
      </c>
      <c r="Y339">
        <v>72113.5</v>
      </c>
      <c r="Z339">
        <v>71965.2</v>
      </c>
      <c r="AA339">
        <v>91089.7</v>
      </c>
      <c r="AB339">
        <v>89934.7</v>
      </c>
      <c r="AC339">
        <v>103043.9</v>
      </c>
      <c r="AD339">
        <v>110135.4</v>
      </c>
      <c r="AE339">
        <v>118197</v>
      </c>
      <c r="AF339">
        <v>128238.9</v>
      </c>
      <c r="AG339">
        <v>136189.9</v>
      </c>
      <c r="AH339">
        <v>146131.9</v>
      </c>
      <c r="AI339">
        <v>155968.9</v>
      </c>
      <c r="AJ339">
        <v>162312.5</v>
      </c>
      <c r="AK339">
        <v>161117.6</v>
      </c>
      <c r="AL339">
        <v>166679.1</v>
      </c>
      <c r="AM339">
        <v>166841.20000000001</v>
      </c>
      <c r="AN339">
        <v>155744</v>
      </c>
      <c r="AO339">
        <v>154495.79999999999</v>
      </c>
    </row>
    <row r="340" spans="1:41" x14ac:dyDescent="0.2">
      <c r="A340">
        <v>3</v>
      </c>
      <c r="B340">
        <v>113</v>
      </c>
      <c r="C340">
        <v>549.9</v>
      </c>
      <c r="D340">
        <v>585.4</v>
      </c>
      <c r="E340">
        <v>623</v>
      </c>
      <c r="F340">
        <v>650.20000000000005</v>
      </c>
      <c r="G340">
        <v>668.9</v>
      </c>
      <c r="H340">
        <v>672.4</v>
      </c>
      <c r="I340">
        <v>709.5</v>
      </c>
      <c r="J340">
        <v>759.1</v>
      </c>
      <c r="K340">
        <v>820.9</v>
      </c>
      <c r="L340">
        <v>852.6</v>
      </c>
      <c r="M340">
        <v>846.3</v>
      </c>
      <c r="N340">
        <v>865.6</v>
      </c>
      <c r="O340">
        <v>875.6</v>
      </c>
      <c r="P340">
        <v>894.5</v>
      </c>
      <c r="Q340">
        <v>837.2</v>
      </c>
      <c r="R340">
        <v>885.6</v>
      </c>
      <c r="S340">
        <v>925.9</v>
      </c>
      <c r="T340">
        <v>925.7</v>
      </c>
      <c r="U340">
        <v>964.7</v>
      </c>
      <c r="V340">
        <v>962.4</v>
      </c>
      <c r="W340">
        <v>944.5</v>
      </c>
      <c r="X340">
        <v>968.9</v>
      </c>
      <c r="Y340">
        <v>1008.4</v>
      </c>
      <c r="Z340">
        <v>1050.4000000000001</v>
      </c>
      <c r="AA340">
        <v>1013.5</v>
      </c>
      <c r="AB340">
        <v>983.5</v>
      </c>
      <c r="AC340">
        <v>928.8</v>
      </c>
      <c r="AD340">
        <v>922.9</v>
      </c>
      <c r="AE340">
        <v>941.3</v>
      </c>
      <c r="AF340">
        <v>914.3</v>
      </c>
      <c r="AG340">
        <v>917.8</v>
      </c>
      <c r="AH340">
        <v>931.5</v>
      </c>
      <c r="AI340">
        <v>977</v>
      </c>
      <c r="AJ340">
        <v>1000</v>
      </c>
      <c r="AK340">
        <v>1052.8</v>
      </c>
      <c r="AL340">
        <v>1084</v>
      </c>
      <c r="AM340">
        <v>1109.2</v>
      </c>
      <c r="AN340">
        <v>1140.4000000000001</v>
      </c>
      <c r="AO340">
        <v>1172.5999999999999</v>
      </c>
    </row>
    <row r="341" spans="1:41" x14ac:dyDescent="0.2">
      <c r="A341">
        <v>1</v>
      </c>
      <c r="B341">
        <v>114</v>
      </c>
      <c r="C341">
        <v>5108.5</v>
      </c>
      <c r="D341">
        <v>5865.8</v>
      </c>
      <c r="E341">
        <v>7216.4</v>
      </c>
      <c r="F341">
        <v>9333.6</v>
      </c>
      <c r="G341">
        <v>9713.2000000000007</v>
      </c>
      <c r="H341">
        <v>10921.1</v>
      </c>
      <c r="I341">
        <v>13247.8</v>
      </c>
      <c r="J341">
        <v>14338.2</v>
      </c>
      <c r="K341">
        <v>14831.4</v>
      </c>
      <c r="L341">
        <v>14989.6</v>
      </c>
      <c r="M341">
        <v>16548.8</v>
      </c>
      <c r="N341">
        <v>24325.200000000001</v>
      </c>
      <c r="O341">
        <v>24917.7</v>
      </c>
      <c r="P341">
        <v>29760.5</v>
      </c>
      <c r="Q341">
        <v>33110.1</v>
      </c>
      <c r="R341">
        <v>35825.199999999997</v>
      </c>
      <c r="S341">
        <v>36107.199999999997</v>
      </c>
      <c r="T341">
        <v>34788</v>
      </c>
      <c r="U341">
        <v>36061.800000000003</v>
      </c>
      <c r="V341">
        <v>40185.300000000003</v>
      </c>
      <c r="W341">
        <v>45065.4</v>
      </c>
      <c r="X341">
        <v>46811.5</v>
      </c>
      <c r="Y341">
        <v>49156.4</v>
      </c>
      <c r="Z341">
        <v>50634.5</v>
      </c>
      <c r="AA341">
        <v>55789.599999999999</v>
      </c>
      <c r="AB341">
        <v>61923.1</v>
      </c>
      <c r="AC341">
        <v>71211</v>
      </c>
      <c r="AD341">
        <v>80696</v>
      </c>
      <c r="AE341">
        <v>96456</v>
      </c>
      <c r="AF341">
        <v>87706</v>
      </c>
      <c r="AG341">
        <v>78842.8</v>
      </c>
      <c r="AH341">
        <v>78430</v>
      </c>
      <c r="AI341">
        <v>88930</v>
      </c>
      <c r="AJ341">
        <v>95464</v>
      </c>
      <c r="AK341">
        <v>103774</v>
      </c>
      <c r="AL341">
        <v>120859</v>
      </c>
      <c r="AM341">
        <v>120909</v>
      </c>
      <c r="AN341">
        <v>125212</v>
      </c>
      <c r="AO341">
        <v>122420.3</v>
      </c>
    </row>
    <row r="342" spans="1:41" x14ac:dyDescent="0.2">
      <c r="A342">
        <v>2</v>
      </c>
      <c r="B342">
        <v>114</v>
      </c>
      <c r="C342">
        <v>23463.8</v>
      </c>
      <c r="D342">
        <v>25416.1</v>
      </c>
      <c r="E342">
        <v>25023.8</v>
      </c>
      <c r="F342">
        <v>28281.8</v>
      </c>
      <c r="G342">
        <v>31419.3</v>
      </c>
      <c r="H342">
        <v>34350.6</v>
      </c>
      <c r="I342">
        <v>34793.4</v>
      </c>
      <c r="J342">
        <v>34948.1</v>
      </c>
      <c r="K342">
        <v>34586.699999999997</v>
      </c>
      <c r="L342">
        <v>34592.400000000001</v>
      </c>
      <c r="M342">
        <v>39716.699999999997</v>
      </c>
      <c r="N342">
        <v>47064.6</v>
      </c>
      <c r="O342">
        <v>47372.5</v>
      </c>
      <c r="P342">
        <v>53844.2</v>
      </c>
      <c r="Q342">
        <v>52693.1</v>
      </c>
      <c r="R342">
        <v>52645.1</v>
      </c>
      <c r="S342">
        <v>52994.2</v>
      </c>
      <c r="T342">
        <v>56378</v>
      </c>
      <c r="U342">
        <v>62124.5</v>
      </c>
      <c r="V342">
        <v>67285.600000000006</v>
      </c>
      <c r="W342">
        <v>67294.5</v>
      </c>
      <c r="X342">
        <v>71215.5</v>
      </c>
      <c r="Y342">
        <v>70258.3</v>
      </c>
      <c r="Z342">
        <v>69758.600000000006</v>
      </c>
      <c r="AA342">
        <v>75628.2</v>
      </c>
      <c r="AB342">
        <v>77483.199999999997</v>
      </c>
      <c r="AC342">
        <v>84377.5</v>
      </c>
      <c r="AD342">
        <v>92955.7</v>
      </c>
      <c r="AE342">
        <v>107050.5</v>
      </c>
      <c r="AF342">
        <v>98207.9</v>
      </c>
      <c r="AG342">
        <v>85120.8</v>
      </c>
      <c r="AH342">
        <v>81860</v>
      </c>
      <c r="AI342">
        <v>91063.9</v>
      </c>
      <c r="AJ342">
        <v>95464</v>
      </c>
      <c r="AK342">
        <v>102616.5</v>
      </c>
      <c r="AL342">
        <v>114553.4</v>
      </c>
      <c r="AM342">
        <v>109271.2</v>
      </c>
      <c r="AN342">
        <v>112714.9</v>
      </c>
      <c r="AO342">
        <v>106521.5</v>
      </c>
    </row>
    <row r="343" spans="1:41" x14ac:dyDescent="0.2">
      <c r="A343">
        <v>3</v>
      </c>
      <c r="B343">
        <v>114</v>
      </c>
      <c r="C343">
        <v>217.7</v>
      </c>
      <c r="D343">
        <v>230.8</v>
      </c>
      <c r="E343">
        <v>288.39999999999998</v>
      </c>
      <c r="F343">
        <v>330</v>
      </c>
      <c r="G343">
        <v>309.10000000000002</v>
      </c>
      <c r="H343">
        <v>317.89999999999998</v>
      </c>
      <c r="I343">
        <v>380.8</v>
      </c>
      <c r="J343">
        <v>410.3</v>
      </c>
      <c r="K343">
        <v>428.8</v>
      </c>
      <c r="L343">
        <v>433.3</v>
      </c>
      <c r="M343">
        <v>416.7</v>
      </c>
      <c r="N343">
        <v>516.79999999999995</v>
      </c>
      <c r="O343">
        <v>526</v>
      </c>
      <c r="P343">
        <v>552.70000000000005</v>
      </c>
      <c r="Q343">
        <v>628.4</v>
      </c>
      <c r="R343">
        <v>680.5</v>
      </c>
      <c r="S343">
        <v>681.3</v>
      </c>
      <c r="T343">
        <v>617</v>
      </c>
      <c r="U343">
        <v>580.5</v>
      </c>
      <c r="V343">
        <v>597.20000000000005</v>
      </c>
      <c r="W343">
        <v>669.7</v>
      </c>
      <c r="X343">
        <v>657.3</v>
      </c>
      <c r="Y343">
        <v>699.7</v>
      </c>
      <c r="Z343">
        <v>725.9</v>
      </c>
      <c r="AA343">
        <v>737.7</v>
      </c>
      <c r="AB343">
        <v>799.2</v>
      </c>
      <c r="AC343">
        <v>844</v>
      </c>
      <c r="AD343">
        <v>868.1</v>
      </c>
      <c r="AE343">
        <v>901</v>
      </c>
      <c r="AF343">
        <v>893.1</v>
      </c>
      <c r="AG343">
        <v>926.2</v>
      </c>
      <c r="AH343">
        <v>958.1</v>
      </c>
      <c r="AI343">
        <v>976.6</v>
      </c>
      <c r="AJ343">
        <v>1000</v>
      </c>
      <c r="AK343">
        <v>1011.3</v>
      </c>
      <c r="AL343">
        <v>1055</v>
      </c>
      <c r="AM343">
        <v>1106.5</v>
      </c>
      <c r="AN343">
        <v>1110.9000000000001</v>
      </c>
      <c r="AO343">
        <v>1149.3</v>
      </c>
    </row>
    <row r="344" spans="1:41" x14ac:dyDescent="0.2">
      <c r="A344">
        <v>1</v>
      </c>
      <c r="B344">
        <v>115</v>
      </c>
      <c r="C344">
        <v>75519.100000000006</v>
      </c>
      <c r="D344">
        <v>82645.3</v>
      </c>
      <c r="E344">
        <v>90323.6</v>
      </c>
      <c r="F344">
        <v>98918.7</v>
      </c>
      <c r="G344">
        <v>108374.39999999999</v>
      </c>
      <c r="H344">
        <v>120403.5</v>
      </c>
      <c r="I344">
        <v>135087.79999999999</v>
      </c>
      <c r="J344">
        <v>151431.4</v>
      </c>
      <c r="K344">
        <v>170802.6</v>
      </c>
      <c r="L344">
        <v>192968.6</v>
      </c>
      <c r="M344">
        <v>210089.5</v>
      </c>
      <c r="N344">
        <v>227233.2</v>
      </c>
      <c r="O344">
        <v>248957.5</v>
      </c>
      <c r="P344">
        <v>274129</v>
      </c>
      <c r="Q344">
        <v>298123.09999999998</v>
      </c>
      <c r="R344">
        <v>320711.5</v>
      </c>
      <c r="S344">
        <v>345434.2</v>
      </c>
      <c r="T344">
        <v>369136</v>
      </c>
      <c r="U344">
        <v>396201.4</v>
      </c>
      <c r="V344">
        <v>417975.8</v>
      </c>
      <c r="W344">
        <v>440719</v>
      </c>
      <c r="X344">
        <v>462538.5</v>
      </c>
      <c r="Y344">
        <v>494929.2</v>
      </c>
      <c r="Z344">
        <v>525204.19999999995</v>
      </c>
      <c r="AA344">
        <v>551640.4</v>
      </c>
      <c r="AB344">
        <v>582928.30000000005</v>
      </c>
      <c r="AC344">
        <v>617764.80000000005</v>
      </c>
      <c r="AD344">
        <v>658161.5</v>
      </c>
      <c r="AE344">
        <v>724812.3</v>
      </c>
      <c r="AF344">
        <v>776342.9</v>
      </c>
      <c r="AG344">
        <v>814617.3</v>
      </c>
      <c r="AH344">
        <v>850506.1</v>
      </c>
      <c r="AI344">
        <v>926364.3</v>
      </c>
      <c r="AJ344">
        <v>1015113.3</v>
      </c>
      <c r="AK344">
        <v>1059090.8</v>
      </c>
      <c r="AL344">
        <v>1097734.3</v>
      </c>
      <c r="AM344">
        <v>1130138.2</v>
      </c>
      <c r="AN344">
        <v>1104858.3999999999</v>
      </c>
      <c r="AO344">
        <v>1142635.7</v>
      </c>
    </row>
    <row r="345" spans="1:41" x14ac:dyDescent="0.2">
      <c r="A345">
        <v>2</v>
      </c>
      <c r="B345">
        <v>115</v>
      </c>
      <c r="C345">
        <v>369068.3</v>
      </c>
      <c r="D345">
        <v>387465.7</v>
      </c>
      <c r="E345">
        <v>407494.1</v>
      </c>
      <c r="F345">
        <v>419293</v>
      </c>
      <c r="G345">
        <v>431773.6</v>
      </c>
      <c r="H345">
        <v>442411.1</v>
      </c>
      <c r="I345">
        <v>463983.5</v>
      </c>
      <c r="J345">
        <v>482558.8</v>
      </c>
      <c r="K345">
        <v>496740.1</v>
      </c>
      <c r="L345">
        <v>507788.7</v>
      </c>
      <c r="M345">
        <v>509482.1</v>
      </c>
      <c r="N345">
        <v>520084.8</v>
      </c>
      <c r="O345">
        <v>540154.5</v>
      </c>
      <c r="P345">
        <v>559637.19999999995</v>
      </c>
      <c r="Q345">
        <v>574235.80000000005</v>
      </c>
      <c r="R345">
        <v>591521.4</v>
      </c>
      <c r="S345">
        <v>608564.80000000005</v>
      </c>
      <c r="T345">
        <v>623710.19999999995</v>
      </c>
      <c r="U345">
        <v>638641.9</v>
      </c>
      <c r="V345">
        <v>652880</v>
      </c>
      <c r="W345">
        <v>662976.6</v>
      </c>
      <c r="X345">
        <v>670164.1</v>
      </c>
      <c r="Y345">
        <v>692102.5</v>
      </c>
      <c r="Z345">
        <v>706605.7</v>
      </c>
      <c r="AA345">
        <v>720344.7</v>
      </c>
      <c r="AB345">
        <v>740428.5</v>
      </c>
      <c r="AC345">
        <v>760600.8</v>
      </c>
      <c r="AD345">
        <v>788477.5</v>
      </c>
      <c r="AE345">
        <v>842217</v>
      </c>
      <c r="AF345">
        <v>867852.3</v>
      </c>
      <c r="AG345">
        <v>875530.7</v>
      </c>
      <c r="AH345">
        <v>891672.1</v>
      </c>
      <c r="AI345">
        <v>949075</v>
      </c>
      <c r="AJ345">
        <v>1015113.3</v>
      </c>
      <c r="AK345">
        <v>1022300.5</v>
      </c>
      <c r="AL345">
        <v>1023362.7</v>
      </c>
      <c r="AM345">
        <v>1024477.2</v>
      </c>
      <c r="AN345">
        <v>983452.1</v>
      </c>
      <c r="AO345">
        <v>1016822.5</v>
      </c>
    </row>
    <row r="346" spans="1:41" x14ac:dyDescent="0.2">
      <c r="A346">
        <v>3</v>
      </c>
      <c r="B346">
        <v>115</v>
      </c>
      <c r="C346">
        <v>204.6</v>
      </c>
      <c r="D346">
        <v>213.3</v>
      </c>
      <c r="E346">
        <v>221.7</v>
      </c>
      <c r="F346">
        <v>235.9</v>
      </c>
      <c r="G346">
        <v>251</v>
      </c>
      <c r="H346">
        <v>272.2</v>
      </c>
      <c r="I346">
        <v>291.10000000000002</v>
      </c>
      <c r="J346">
        <v>313.8</v>
      </c>
      <c r="K346">
        <v>343.8</v>
      </c>
      <c r="L346">
        <v>380</v>
      </c>
      <c r="M346">
        <v>412.4</v>
      </c>
      <c r="N346">
        <v>436.9</v>
      </c>
      <c r="O346">
        <v>460.9</v>
      </c>
      <c r="P346">
        <v>489.8</v>
      </c>
      <c r="Q346">
        <v>519.20000000000005</v>
      </c>
      <c r="R346">
        <v>542.20000000000005</v>
      </c>
      <c r="S346">
        <v>567.6</v>
      </c>
      <c r="T346">
        <v>591.79999999999995</v>
      </c>
      <c r="U346">
        <v>620.4</v>
      </c>
      <c r="V346">
        <v>640.20000000000005</v>
      </c>
      <c r="W346">
        <v>664.8</v>
      </c>
      <c r="X346">
        <v>690.2</v>
      </c>
      <c r="Y346">
        <v>715.1</v>
      </c>
      <c r="Z346">
        <v>743.3</v>
      </c>
      <c r="AA346">
        <v>765.8</v>
      </c>
      <c r="AB346">
        <v>787.3</v>
      </c>
      <c r="AC346">
        <v>812.2</v>
      </c>
      <c r="AD346">
        <v>834.7</v>
      </c>
      <c r="AE346">
        <v>860.6</v>
      </c>
      <c r="AF346">
        <v>894.6</v>
      </c>
      <c r="AG346">
        <v>930.4</v>
      </c>
      <c r="AH346">
        <v>953.8</v>
      </c>
      <c r="AI346">
        <v>976.1</v>
      </c>
      <c r="AJ346">
        <v>1000</v>
      </c>
      <c r="AK346">
        <v>1036</v>
      </c>
      <c r="AL346">
        <v>1072.7</v>
      </c>
      <c r="AM346">
        <v>1103.0999999999999</v>
      </c>
      <c r="AN346">
        <v>1123.4000000000001</v>
      </c>
      <c r="AO346">
        <v>1123.7</v>
      </c>
    </row>
    <row r="347" spans="1:41" x14ac:dyDescent="0.2">
      <c r="A347">
        <v>1</v>
      </c>
      <c r="B347">
        <v>116</v>
      </c>
      <c r="C347">
        <v>1115.9000000000001</v>
      </c>
      <c r="D347">
        <v>1178.4000000000001</v>
      </c>
      <c r="E347">
        <v>1223.5</v>
      </c>
      <c r="F347">
        <v>1381</v>
      </c>
      <c r="G347">
        <v>1522.3</v>
      </c>
      <c r="H347">
        <v>1714.7</v>
      </c>
      <c r="I347">
        <v>1833.1</v>
      </c>
      <c r="J347">
        <v>2033.3</v>
      </c>
      <c r="K347">
        <v>2366.4</v>
      </c>
      <c r="L347">
        <v>2734.4</v>
      </c>
      <c r="M347">
        <v>2825.7</v>
      </c>
      <c r="N347">
        <v>3101.1</v>
      </c>
      <c r="O347">
        <v>4270.5</v>
      </c>
      <c r="P347">
        <v>5214.3999999999996</v>
      </c>
      <c r="Q347">
        <v>5742.9</v>
      </c>
      <c r="R347">
        <v>6186</v>
      </c>
      <c r="S347">
        <v>6769.8</v>
      </c>
      <c r="T347">
        <v>7410.7</v>
      </c>
      <c r="U347">
        <v>7995.1</v>
      </c>
      <c r="V347">
        <v>9024.4</v>
      </c>
      <c r="W347">
        <v>11669.7</v>
      </c>
      <c r="X347">
        <v>14280.9</v>
      </c>
      <c r="Y347">
        <v>17695.8</v>
      </c>
      <c r="Z347">
        <v>21440.799999999999</v>
      </c>
      <c r="AA347">
        <v>25625.3</v>
      </c>
      <c r="AB347">
        <v>30620.5</v>
      </c>
      <c r="AC347">
        <v>34412.9</v>
      </c>
      <c r="AD347">
        <v>37575.4</v>
      </c>
      <c r="AE347">
        <v>41489.800000000003</v>
      </c>
      <c r="AF347">
        <v>40854.5</v>
      </c>
      <c r="AG347">
        <v>38213.199999999997</v>
      </c>
      <c r="AH347">
        <v>42284.3</v>
      </c>
      <c r="AI347">
        <v>45187.199999999997</v>
      </c>
      <c r="AJ347">
        <v>49798.5</v>
      </c>
      <c r="AK347">
        <v>53546.8</v>
      </c>
      <c r="AL347">
        <v>56594.2</v>
      </c>
      <c r="AM347">
        <v>58091.5</v>
      </c>
      <c r="AN347">
        <v>58199.4</v>
      </c>
      <c r="AO347">
        <v>55545</v>
      </c>
    </row>
    <row r="348" spans="1:41" x14ac:dyDescent="0.2">
      <c r="A348">
        <v>2</v>
      </c>
      <c r="B348">
        <v>116</v>
      </c>
      <c r="C348">
        <v>4432.8</v>
      </c>
      <c r="D348">
        <v>4421.7</v>
      </c>
      <c r="E348">
        <v>4293.1000000000004</v>
      </c>
      <c r="F348">
        <v>4451.3999999999996</v>
      </c>
      <c r="G348">
        <v>4636.2</v>
      </c>
      <c r="H348">
        <v>5003.3999999999996</v>
      </c>
      <c r="I348">
        <v>5001.5</v>
      </c>
      <c r="J348">
        <v>5157.8999999999996</v>
      </c>
      <c r="K348">
        <v>5496.1</v>
      </c>
      <c r="L348">
        <v>5889.2</v>
      </c>
      <c r="M348">
        <v>5495.4</v>
      </c>
      <c r="N348">
        <v>5823.1</v>
      </c>
      <c r="O348">
        <v>7789.4</v>
      </c>
      <c r="P348">
        <v>8962.1</v>
      </c>
      <c r="Q348">
        <v>8673.4</v>
      </c>
      <c r="R348">
        <v>8426.1</v>
      </c>
      <c r="S348">
        <v>9487.5</v>
      </c>
      <c r="T348">
        <v>9739.1</v>
      </c>
      <c r="U348">
        <v>9980.7999999999993</v>
      </c>
      <c r="V348">
        <v>11075.2</v>
      </c>
      <c r="W348">
        <v>14144.3</v>
      </c>
      <c r="X348">
        <v>16466.2</v>
      </c>
      <c r="Y348">
        <v>19434.5</v>
      </c>
      <c r="Z348">
        <v>22658.9</v>
      </c>
      <c r="AA348">
        <v>26971.5</v>
      </c>
      <c r="AB348">
        <v>32598.5</v>
      </c>
      <c r="AC348">
        <v>36347.9</v>
      </c>
      <c r="AD348">
        <v>39441.699999999997</v>
      </c>
      <c r="AE348">
        <v>42690.1</v>
      </c>
      <c r="AF348">
        <v>40848.400000000001</v>
      </c>
      <c r="AG348">
        <v>38070.6</v>
      </c>
      <c r="AH348">
        <v>42489.8</v>
      </c>
      <c r="AI348">
        <v>45930.7</v>
      </c>
      <c r="AJ348">
        <v>49798.5</v>
      </c>
      <c r="AK348">
        <v>52686.7</v>
      </c>
      <c r="AL348">
        <v>55206</v>
      </c>
      <c r="AM348">
        <v>54666.9</v>
      </c>
      <c r="AN348">
        <v>50741.8</v>
      </c>
      <c r="AO348">
        <v>49715.9</v>
      </c>
    </row>
    <row r="349" spans="1:41" x14ac:dyDescent="0.2">
      <c r="A349">
        <v>3</v>
      </c>
      <c r="B349">
        <v>116</v>
      </c>
      <c r="C349">
        <v>251.7</v>
      </c>
      <c r="D349">
        <v>266.5</v>
      </c>
      <c r="E349">
        <v>285</v>
      </c>
      <c r="F349">
        <v>310.2</v>
      </c>
      <c r="G349">
        <v>328.4</v>
      </c>
      <c r="H349">
        <v>342.7</v>
      </c>
      <c r="I349">
        <v>366.5</v>
      </c>
      <c r="J349">
        <v>394.2</v>
      </c>
      <c r="K349">
        <v>430.6</v>
      </c>
      <c r="L349">
        <v>464.3</v>
      </c>
      <c r="M349">
        <v>514.20000000000005</v>
      </c>
      <c r="N349">
        <v>532.6</v>
      </c>
      <c r="O349">
        <v>548.20000000000005</v>
      </c>
      <c r="P349">
        <v>581.79999999999995</v>
      </c>
      <c r="Q349">
        <v>662.1</v>
      </c>
      <c r="R349">
        <v>734.1</v>
      </c>
      <c r="S349">
        <v>713.5</v>
      </c>
      <c r="T349">
        <v>760.9</v>
      </c>
      <c r="U349">
        <v>801</v>
      </c>
      <c r="V349">
        <v>814.8</v>
      </c>
      <c r="W349">
        <v>825.1</v>
      </c>
      <c r="X349">
        <v>867.3</v>
      </c>
      <c r="Y349">
        <v>910.5</v>
      </c>
      <c r="Z349">
        <v>946.2</v>
      </c>
      <c r="AA349">
        <v>950.1</v>
      </c>
      <c r="AB349">
        <v>939.3</v>
      </c>
      <c r="AC349">
        <v>946.8</v>
      </c>
      <c r="AD349">
        <v>952.7</v>
      </c>
      <c r="AE349">
        <v>971.9</v>
      </c>
      <c r="AF349">
        <v>1000.1</v>
      </c>
      <c r="AG349">
        <v>1003.7</v>
      </c>
      <c r="AH349">
        <v>995.2</v>
      </c>
      <c r="AI349">
        <v>983.8</v>
      </c>
      <c r="AJ349">
        <v>1000</v>
      </c>
      <c r="AK349">
        <v>1016.3</v>
      </c>
      <c r="AL349">
        <v>1025.0999999999999</v>
      </c>
      <c r="AM349">
        <v>1062.5999999999999</v>
      </c>
      <c r="AN349">
        <v>1147</v>
      </c>
      <c r="AO349">
        <v>1117.2</v>
      </c>
    </row>
    <row r="350" spans="1:41" x14ac:dyDescent="0.2">
      <c r="A350">
        <v>1</v>
      </c>
      <c r="B350">
        <v>117</v>
      </c>
      <c r="C350">
        <v>1416</v>
      </c>
      <c r="D350">
        <v>1833.1</v>
      </c>
      <c r="E350">
        <v>1805.6</v>
      </c>
      <c r="F350">
        <v>2148.6</v>
      </c>
      <c r="G350">
        <v>2524.4</v>
      </c>
      <c r="H350">
        <v>3048.4</v>
      </c>
      <c r="I350">
        <v>3807.2</v>
      </c>
      <c r="J350">
        <v>5770.5</v>
      </c>
      <c r="K350">
        <v>6109.9</v>
      </c>
      <c r="L350">
        <v>5144.3999999999996</v>
      </c>
      <c r="M350">
        <v>6788.1</v>
      </c>
      <c r="N350">
        <v>6978.7</v>
      </c>
      <c r="O350">
        <v>7793.6</v>
      </c>
      <c r="P350">
        <v>8378.6</v>
      </c>
      <c r="Q350">
        <v>8809.4</v>
      </c>
      <c r="R350">
        <v>9244.2999999999993</v>
      </c>
      <c r="S350">
        <v>11337.9</v>
      </c>
      <c r="T350">
        <v>12569.9</v>
      </c>
      <c r="U350">
        <v>13791.8</v>
      </c>
      <c r="V350">
        <v>13494.3</v>
      </c>
      <c r="W350">
        <v>13612</v>
      </c>
      <c r="X350">
        <v>14670.1</v>
      </c>
      <c r="Y350">
        <v>15797.6</v>
      </c>
      <c r="Z350">
        <v>17628.900000000001</v>
      </c>
      <c r="AA350">
        <v>18438.5</v>
      </c>
      <c r="AB350">
        <v>19421.900000000001</v>
      </c>
      <c r="AC350">
        <v>21771.200000000001</v>
      </c>
      <c r="AD350">
        <v>23648.1</v>
      </c>
      <c r="AE350">
        <v>25900.2</v>
      </c>
      <c r="AF350">
        <v>25379.200000000001</v>
      </c>
      <c r="AG350">
        <v>23638.799999999999</v>
      </c>
      <c r="AH350">
        <v>25951.8</v>
      </c>
      <c r="AI350">
        <v>27726.7</v>
      </c>
      <c r="AJ350">
        <v>30408.1</v>
      </c>
      <c r="AK350">
        <v>32747.3</v>
      </c>
      <c r="AL350">
        <v>34606</v>
      </c>
      <c r="AM350">
        <v>35434.400000000001</v>
      </c>
      <c r="AN350">
        <v>35341.9</v>
      </c>
      <c r="AO350">
        <v>39597.4</v>
      </c>
    </row>
    <row r="351" spans="1:41" x14ac:dyDescent="0.2">
      <c r="A351">
        <v>2</v>
      </c>
      <c r="B351">
        <v>117</v>
      </c>
      <c r="C351">
        <v>5815.5</v>
      </c>
      <c r="D351">
        <v>6945.3</v>
      </c>
      <c r="E351">
        <v>6565.2</v>
      </c>
      <c r="F351">
        <v>6864.8</v>
      </c>
      <c r="G351">
        <v>7302.6</v>
      </c>
      <c r="H351">
        <v>8068.8</v>
      </c>
      <c r="I351">
        <v>9535.5</v>
      </c>
      <c r="J351">
        <v>13377.7</v>
      </c>
      <c r="K351">
        <v>13109.5</v>
      </c>
      <c r="L351">
        <v>10048.9</v>
      </c>
      <c r="M351">
        <v>12023</v>
      </c>
      <c r="N351">
        <v>11532.9</v>
      </c>
      <c r="O351">
        <v>12294.4</v>
      </c>
      <c r="P351">
        <v>12732.1</v>
      </c>
      <c r="Q351">
        <v>12999.7</v>
      </c>
      <c r="R351">
        <v>13293.5</v>
      </c>
      <c r="S351">
        <v>15000.5</v>
      </c>
      <c r="T351">
        <v>16362.1</v>
      </c>
      <c r="U351">
        <v>17269</v>
      </c>
      <c r="V351">
        <v>16391.7</v>
      </c>
      <c r="W351">
        <v>15990.5</v>
      </c>
      <c r="X351">
        <v>16913.400000000001</v>
      </c>
      <c r="Y351">
        <v>18049.3</v>
      </c>
      <c r="Z351">
        <v>19389.8</v>
      </c>
      <c r="AA351">
        <v>19508.8</v>
      </c>
      <c r="AB351">
        <v>19956.099999999999</v>
      </c>
      <c r="AC351">
        <v>21512.799999999999</v>
      </c>
      <c r="AD351">
        <v>23314</v>
      </c>
      <c r="AE351">
        <v>25562.3</v>
      </c>
      <c r="AF351">
        <v>25183.9</v>
      </c>
      <c r="AG351">
        <v>23411.1</v>
      </c>
      <c r="AH351">
        <v>26334.9</v>
      </c>
      <c r="AI351">
        <v>28170.1</v>
      </c>
      <c r="AJ351">
        <v>30408.1</v>
      </c>
      <c r="AK351">
        <v>31908.6</v>
      </c>
      <c r="AL351">
        <v>32798.9</v>
      </c>
      <c r="AM351">
        <v>32748.5</v>
      </c>
      <c r="AN351">
        <v>32004.2</v>
      </c>
      <c r="AO351">
        <v>36815.4</v>
      </c>
    </row>
    <row r="352" spans="1:41" x14ac:dyDescent="0.2">
      <c r="A352">
        <v>3</v>
      </c>
      <c r="B352">
        <v>117</v>
      </c>
      <c r="C352">
        <v>243.5</v>
      </c>
      <c r="D352">
        <v>263.89999999999998</v>
      </c>
      <c r="E352">
        <v>275</v>
      </c>
      <c r="F352">
        <v>313</v>
      </c>
      <c r="G352">
        <v>345.7</v>
      </c>
      <c r="H352">
        <v>377.8</v>
      </c>
      <c r="I352">
        <v>399.3</v>
      </c>
      <c r="J352">
        <v>431.4</v>
      </c>
      <c r="K352">
        <v>466.1</v>
      </c>
      <c r="L352">
        <v>511.9</v>
      </c>
      <c r="M352">
        <v>564.6</v>
      </c>
      <c r="N352">
        <v>605.1</v>
      </c>
      <c r="O352">
        <v>633.9</v>
      </c>
      <c r="P352">
        <v>658.1</v>
      </c>
      <c r="Q352">
        <v>677.7</v>
      </c>
      <c r="R352">
        <v>695.4</v>
      </c>
      <c r="S352">
        <v>755.8</v>
      </c>
      <c r="T352">
        <v>768.2</v>
      </c>
      <c r="U352">
        <v>798.6</v>
      </c>
      <c r="V352">
        <v>823.2</v>
      </c>
      <c r="W352">
        <v>851.3</v>
      </c>
      <c r="X352">
        <v>867.4</v>
      </c>
      <c r="Y352">
        <v>875.2</v>
      </c>
      <c r="Z352">
        <v>909.2</v>
      </c>
      <c r="AA352">
        <v>945.1</v>
      </c>
      <c r="AB352">
        <v>973.2</v>
      </c>
      <c r="AC352">
        <v>1012</v>
      </c>
      <c r="AD352">
        <v>1014.3</v>
      </c>
      <c r="AE352">
        <v>1013.2</v>
      </c>
      <c r="AF352">
        <v>1007.8</v>
      </c>
      <c r="AG352">
        <v>1009.7</v>
      </c>
      <c r="AH352">
        <v>985.5</v>
      </c>
      <c r="AI352">
        <v>984.3</v>
      </c>
      <c r="AJ352">
        <v>1000</v>
      </c>
      <c r="AK352">
        <v>1026.3</v>
      </c>
      <c r="AL352">
        <v>1055.0999999999999</v>
      </c>
      <c r="AM352">
        <v>1082</v>
      </c>
      <c r="AN352">
        <v>1104.3</v>
      </c>
      <c r="AO352">
        <v>1075.5999999999999</v>
      </c>
    </row>
    <row r="353" spans="1:41" x14ac:dyDescent="0.2">
      <c r="A353">
        <v>1</v>
      </c>
      <c r="B353">
        <v>118</v>
      </c>
      <c r="C353">
        <v>2271.6999999999998</v>
      </c>
      <c r="D353">
        <v>2940.7</v>
      </c>
      <c r="E353">
        <v>2896.6</v>
      </c>
      <c r="F353">
        <v>3446.8</v>
      </c>
      <c r="G353">
        <v>4049.7</v>
      </c>
      <c r="H353">
        <v>4890.3</v>
      </c>
      <c r="I353">
        <v>6107.6</v>
      </c>
      <c r="J353">
        <v>9257.2999999999993</v>
      </c>
      <c r="K353">
        <v>9801.7000000000007</v>
      </c>
      <c r="L353">
        <v>8252.7999999999993</v>
      </c>
      <c r="M353">
        <v>10889.6</v>
      </c>
      <c r="N353">
        <v>11195.4</v>
      </c>
      <c r="O353">
        <v>12502.8</v>
      </c>
      <c r="P353">
        <v>13441.2</v>
      </c>
      <c r="Q353">
        <v>14132.3</v>
      </c>
      <c r="R353">
        <v>14830.1</v>
      </c>
      <c r="S353">
        <v>18188.7</v>
      </c>
      <c r="T353">
        <v>20165.099999999999</v>
      </c>
      <c r="U353">
        <v>22125.3</v>
      </c>
      <c r="V353">
        <v>21647.9</v>
      </c>
      <c r="W353">
        <v>21836.799999999999</v>
      </c>
      <c r="X353">
        <v>23534.3</v>
      </c>
      <c r="Y353">
        <v>25343</v>
      </c>
      <c r="Z353">
        <v>28280.799999999999</v>
      </c>
      <c r="AA353">
        <v>29579.599999999999</v>
      </c>
      <c r="AB353">
        <v>31284.799999999999</v>
      </c>
      <c r="AC353">
        <v>35114.199999999997</v>
      </c>
      <c r="AD353">
        <v>38282.699999999997</v>
      </c>
      <c r="AE353">
        <v>42202.2</v>
      </c>
      <c r="AF353">
        <v>41495</v>
      </c>
      <c r="AG353">
        <v>38930</v>
      </c>
      <c r="AH353">
        <v>42998.7</v>
      </c>
      <c r="AI353">
        <v>45958.3</v>
      </c>
      <c r="AJ353">
        <v>50666</v>
      </c>
      <c r="AK353">
        <v>54525.3</v>
      </c>
      <c r="AL353">
        <v>57626</v>
      </c>
      <c r="AM353">
        <v>59148.7</v>
      </c>
      <c r="AN353">
        <v>59140.6</v>
      </c>
      <c r="AO353">
        <v>66378.2</v>
      </c>
    </row>
    <row r="354" spans="1:41" x14ac:dyDescent="0.2">
      <c r="A354">
        <v>2</v>
      </c>
      <c r="B354">
        <v>118</v>
      </c>
      <c r="C354">
        <v>10528</v>
      </c>
      <c r="D354">
        <v>12573.3</v>
      </c>
      <c r="E354">
        <v>11885.2</v>
      </c>
      <c r="F354">
        <v>12427.6</v>
      </c>
      <c r="G354">
        <v>13220.2</v>
      </c>
      <c r="H354">
        <v>14607.3</v>
      </c>
      <c r="I354">
        <v>17262.599999999999</v>
      </c>
      <c r="J354">
        <v>24218.2</v>
      </c>
      <c r="K354">
        <v>23732.799999999999</v>
      </c>
      <c r="L354">
        <v>18192.099999999999</v>
      </c>
      <c r="M354">
        <v>21765.9</v>
      </c>
      <c r="N354">
        <v>20878.599999999999</v>
      </c>
      <c r="O354">
        <v>22257.1</v>
      </c>
      <c r="P354">
        <v>23049.4</v>
      </c>
      <c r="Q354">
        <v>23534</v>
      </c>
      <c r="R354">
        <v>24065.9</v>
      </c>
      <c r="S354">
        <v>27156</v>
      </c>
      <c r="T354">
        <v>29621</v>
      </c>
      <c r="U354">
        <v>31262.799999999999</v>
      </c>
      <c r="V354">
        <v>29674.7</v>
      </c>
      <c r="W354">
        <v>28948.3</v>
      </c>
      <c r="X354">
        <v>30619</v>
      </c>
      <c r="Y354">
        <v>32675.5</v>
      </c>
      <c r="Z354">
        <v>35102.199999999997</v>
      </c>
      <c r="AA354">
        <v>35317.599999999999</v>
      </c>
      <c r="AB354">
        <v>36275.300000000003</v>
      </c>
      <c r="AC354">
        <v>39155.5</v>
      </c>
      <c r="AD354">
        <v>42673.3</v>
      </c>
      <c r="AE354">
        <v>46829.4</v>
      </c>
      <c r="AF354">
        <v>46096.4</v>
      </c>
      <c r="AG354">
        <v>43010.400000000001</v>
      </c>
      <c r="AH354">
        <v>46901.9</v>
      </c>
      <c r="AI354">
        <v>47231.199999999997</v>
      </c>
      <c r="AJ354">
        <v>50666</v>
      </c>
      <c r="AK354">
        <v>53850.1</v>
      </c>
      <c r="AL354">
        <v>56183.8</v>
      </c>
      <c r="AM354">
        <v>58369.5</v>
      </c>
      <c r="AN354">
        <v>58168.6</v>
      </c>
      <c r="AO354">
        <v>62734.2</v>
      </c>
    </row>
    <row r="355" spans="1:41" x14ac:dyDescent="0.2">
      <c r="A355">
        <v>3</v>
      </c>
      <c r="B355">
        <v>118</v>
      </c>
      <c r="C355">
        <v>215.8</v>
      </c>
      <c r="D355">
        <v>233.9</v>
      </c>
      <c r="E355">
        <v>243.7</v>
      </c>
      <c r="F355">
        <v>277.3</v>
      </c>
      <c r="G355">
        <v>306.3</v>
      </c>
      <c r="H355">
        <v>334.8</v>
      </c>
      <c r="I355">
        <v>353.8</v>
      </c>
      <c r="J355">
        <v>382.2</v>
      </c>
      <c r="K355">
        <v>413</v>
      </c>
      <c r="L355">
        <v>453.6</v>
      </c>
      <c r="M355">
        <v>500.3</v>
      </c>
      <c r="N355">
        <v>536.20000000000005</v>
      </c>
      <c r="O355">
        <v>561.70000000000005</v>
      </c>
      <c r="P355">
        <v>583.1</v>
      </c>
      <c r="Q355">
        <v>600.5</v>
      </c>
      <c r="R355">
        <v>616.20000000000005</v>
      </c>
      <c r="S355">
        <v>669.8</v>
      </c>
      <c r="T355">
        <v>680.8</v>
      </c>
      <c r="U355">
        <v>707.7</v>
      </c>
      <c r="V355">
        <v>729.5</v>
      </c>
      <c r="W355">
        <v>754.3</v>
      </c>
      <c r="X355">
        <v>768.6</v>
      </c>
      <c r="Y355">
        <v>775.6</v>
      </c>
      <c r="Z355">
        <v>805.7</v>
      </c>
      <c r="AA355">
        <v>837.5</v>
      </c>
      <c r="AB355">
        <v>862.4</v>
      </c>
      <c r="AC355">
        <v>896.8</v>
      </c>
      <c r="AD355">
        <v>897.1</v>
      </c>
      <c r="AE355">
        <v>901.2</v>
      </c>
      <c r="AF355">
        <v>900.2</v>
      </c>
      <c r="AG355">
        <v>905.1</v>
      </c>
      <c r="AH355">
        <v>916.8</v>
      </c>
      <c r="AI355">
        <v>973.1</v>
      </c>
      <c r="AJ355">
        <v>1000</v>
      </c>
      <c r="AK355">
        <v>1012.5</v>
      </c>
      <c r="AL355">
        <v>1025.7</v>
      </c>
      <c r="AM355">
        <v>1013.3</v>
      </c>
      <c r="AN355">
        <v>1016.7</v>
      </c>
      <c r="AO355">
        <v>1058.0999999999999</v>
      </c>
    </row>
    <row r="356" spans="1:41" x14ac:dyDescent="0.2">
      <c r="A356">
        <v>1</v>
      </c>
      <c r="B356">
        <v>119</v>
      </c>
      <c r="C356">
        <v>4138.6000000000004</v>
      </c>
      <c r="D356">
        <v>4935.2</v>
      </c>
      <c r="E356">
        <v>6120.2</v>
      </c>
      <c r="F356">
        <v>7034.3</v>
      </c>
      <c r="G356">
        <v>8228.5</v>
      </c>
      <c r="H356">
        <v>9352.7000000000007</v>
      </c>
      <c r="I356">
        <v>10566.1</v>
      </c>
      <c r="J356">
        <v>12937.4</v>
      </c>
      <c r="K356">
        <v>17318.2</v>
      </c>
      <c r="L356">
        <v>20191.7</v>
      </c>
      <c r="M356">
        <v>21344.7</v>
      </c>
      <c r="N356">
        <v>21702</v>
      </c>
      <c r="O356">
        <v>23631.599999999999</v>
      </c>
      <c r="P356">
        <v>24674.1</v>
      </c>
      <c r="Q356">
        <v>23899</v>
      </c>
      <c r="R356">
        <v>25565.9</v>
      </c>
      <c r="S356">
        <v>27189.200000000001</v>
      </c>
      <c r="T356">
        <v>29500.6</v>
      </c>
      <c r="U356">
        <v>34350.1</v>
      </c>
      <c r="V356">
        <v>37234.300000000003</v>
      </c>
      <c r="W356">
        <v>42718.2</v>
      </c>
      <c r="X356">
        <v>44671.1</v>
      </c>
      <c r="Y356">
        <v>49451.6</v>
      </c>
      <c r="Z356">
        <v>55809.599999999999</v>
      </c>
      <c r="AA356">
        <v>58594</v>
      </c>
      <c r="AB356">
        <v>65779.399999999994</v>
      </c>
      <c r="AC356">
        <v>76237.7</v>
      </c>
      <c r="AD356">
        <v>85825.9</v>
      </c>
      <c r="AE356">
        <v>97730.9</v>
      </c>
      <c r="AF356">
        <v>99210.3</v>
      </c>
      <c r="AG356">
        <v>98621.8</v>
      </c>
      <c r="AH356">
        <v>109153.2</v>
      </c>
      <c r="AI356">
        <v>116646.9</v>
      </c>
      <c r="AJ356">
        <v>128619.3</v>
      </c>
      <c r="AK356">
        <v>138268.6</v>
      </c>
      <c r="AL356">
        <v>146122.79999999999</v>
      </c>
      <c r="AM356">
        <v>150014.39999999999</v>
      </c>
      <c r="AN356">
        <v>150355.1</v>
      </c>
      <c r="AO356">
        <v>150611.20000000001</v>
      </c>
    </row>
    <row r="357" spans="1:41" x14ac:dyDescent="0.2">
      <c r="A357">
        <v>2</v>
      </c>
      <c r="B357">
        <v>119</v>
      </c>
      <c r="C357">
        <v>16224.2</v>
      </c>
      <c r="D357">
        <v>18356.8</v>
      </c>
      <c r="E357">
        <v>20617.2</v>
      </c>
      <c r="F357">
        <v>21870.1</v>
      </c>
      <c r="G357">
        <v>24251.5</v>
      </c>
      <c r="H357">
        <v>25879.9</v>
      </c>
      <c r="I357">
        <v>27323.7</v>
      </c>
      <c r="J357">
        <v>30730.1</v>
      </c>
      <c r="K357">
        <v>37146.800000000003</v>
      </c>
      <c r="L357">
        <v>39803.9</v>
      </c>
      <c r="M357">
        <v>39868.400000000001</v>
      </c>
      <c r="N357">
        <v>38863.199999999997</v>
      </c>
      <c r="O357">
        <v>40775.800000000003</v>
      </c>
      <c r="P357">
        <v>41223.9</v>
      </c>
      <c r="Q357">
        <v>38978.699999999997</v>
      </c>
      <c r="R357">
        <v>40204.800000000003</v>
      </c>
      <c r="S357">
        <v>41120.400000000001</v>
      </c>
      <c r="T357">
        <v>42758.3</v>
      </c>
      <c r="U357">
        <v>47611.3</v>
      </c>
      <c r="V357">
        <v>49808.4</v>
      </c>
      <c r="W357">
        <v>55511.4</v>
      </c>
      <c r="X357">
        <v>56802.400000000001</v>
      </c>
      <c r="Y357">
        <v>61610.5</v>
      </c>
      <c r="Z357">
        <v>68026.5</v>
      </c>
      <c r="AA357">
        <v>69899.600000000006</v>
      </c>
      <c r="AB357">
        <v>77029.600000000006</v>
      </c>
      <c r="AC357">
        <v>88435.6</v>
      </c>
      <c r="AD357">
        <v>97979.199999999997</v>
      </c>
      <c r="AE357">
        <v>108859.6</v>
      </c>
      <c r="AF357">
        <v>108440.8</v>
      </c>
      <c r="AG357">
        <v>106346.8</v>
      </c>
      <c r="AH357">
        <v>115357.2</v>
      </c>
      <c r="AI357">
        <v>120133.2</v>
      </c>
      <c r="AJ357">
        <v>128619.3</v>
      </c>
      <c r="AK357">
        <v>134573.20000000001</v>
      </c>
      <c r="AL357">
        <v>138502.39999999999</v>
      </c>
      <c r="AM357">
        <v>140254.70000000001</v>
      </c>
      <c r="AN357">
        <v>137215.5</v>
      </c>
      <c r="AO357">
        <v>134148.5</v>
      </c>
    </row>
    <row r="358" spans="1:41" x14ac:dyDescent="0.2">
      <c r="A358">
        <v>3</v>
      </c>
      <c r="B358">
        <v>119</v>
      </c>
      <c r="C358">
        <v>255.1</v>
      </c>
      <c r="D358">
        <v>268.8</v>
      </c>
      <c r="E358">
        <v>296.8</v>
      </c>
      <c r="F358">
        <v>321.60000000000002</v>
      </c>
      <c r="G358">
        <v>339.3</v>
      </c>
      <c r="H358">
        <v>361.4</v>
      </c>
      <c r="I358">
        <v>386.7</v>
      </c>
      <c r="J358">
        <v>421</v>
      </c>
      <c r="K358">
        <v>466.2</v>
      </c>
      <c r="L358">
        <v>507.3</v>
      </c>
      <c r="M358">
        <v>535.4</v>
      </c>
      <c r="N358">
        <v>558.4</v>
      </c>
      <c r="O358">
        <v>579.5</v>
      </c>
      <c r="P358">
        <v>598.5</v>
      </c>
      <c r="Q358">
        <v>613.1</v>
      </c>
      <c r="R358">
        <v>635.9</v>
      </c>
      <c r="S358">
        <v>661.2</v>
      </c>
      <c r="T358">
        <v>689.9</v>
      </c>
      <c r="U358">
        <v>721.5</v>
      </c>
      <c r="V358">
        <v>747.5</v>
      </c>
      <c r="W358">
        <v>769.5</v>
      </c>
      <c r="X358">
        <v>786.4</v>
      </c>
      <c r="Y358">
        <v>802.6</v>
      </c>
      <c r="Z358">
        <v>820.4</v>
      </c>
      <c r="AA358">
        <v>838.3</v>
      </c>
      <c r="AB358">
        <v>854</v>
      </c>
      <c r="AC358">
        <v>862.1</v>
      </c>
      <c r="AD358">
        <v>876</v>
      </c>
      <c r="AE358">
        <v>897.8</v>
      </c>
      <c r="AF358">
        <v>914.9</v>
      </c>
      <c r="AG358">
        <v>927.4</v>
      </c>
      <c r="AH358">
        <v>946.2</v>
      </c>
      <c r="AI358">
        <v>971</v>
      </c>
      <c r="AJ358">
        <v>1000</v>
      </c>
      <c r="AK358">
        <v>1027.5</v>
      </c>
      <c r="AL358">
        <v>1055</v>
      </c>
      <c r="AM358">
        <v>1069.5999999999999</v>
      </c>
      <c r="AN358">
        <v>1095.8</v>
      </c>
      <c r="AO358">
        <v>1122.7</v>
      </c>
    </row>
    <row r="359" spans="1:41" x14ac:dyDescent="0.2">
      <c r="A359">
        <v>1</v>
      </c>
      <c r="B359">
        <v>120</v>
      </c>
      <c r="C359">
        <v>16143.1</v>
      </c>
      <c r="D359">
        <v>18599.5</v>
      </c>
      <c r="E359">
        <v>20566.2</v>
      </c>
      <c r="F359">
        <v>21368.9</v>
      </c>
      <c r="G359">
        <v>23512.3</v>
      </c>
      <c r="H359">
        <v>25955.3</v>
      </c>
      <c r="I359">
        <v>29757.599999999999</v>
      </c>
      <c r="J359">
        <v>31408.5</v>
      </c>
      <c r="K359">
        <v>35272.400000000001</v>
      </c>
      <c r="L359">
        <v>41590</v>
      </c>
      <c r="M359">
        <v>46120.1</v>
      </c>
      <c r="N359">
        <v>50671.6</v>
      </c>
      <c r="O359">
        <v>57489.599999999999</v>
      </c>
      <c r="P359">
        <v>65313.5</v>
      </c>
      <c r="Q359">
        <v>72805.399999999994</v>
      </c>
      <c r="R359">
        <v>82826.3</v>
      </c>
      <c r="S359">
        <v>93761.4</v>
      </c>
      <c r="T359">
        <v>102384.6</v>
      </c>
      <c r="U359">
        <v>112142.5</v>
      </c>
      <c r="V359">
        <v>114884.1</v>
      </c>
      <c r="W359">
        <v>124550.1</v>
      </c>
      <c r="X359">
        <v>128802</v>
      </c>
      <c r="Y359">
        <v>131625.1</v>
      </c>
      <c r="Z359">
        <v>133229.6</v>
      </c>
      <c r="AA359">
        <v>143174.70000000001</v>
      </c>
      <c r="AB359">
        <v>152772.20000000001</v>
      </c>
      <c r="AC359">
        <v>166307</v>
      </c>
      <c r="AD359">
        <v>176636</v>
      </c>
      <c r="AE359">
        <v>183451</v>
      </c>
      <c r="AF359">
        <v>195719</v>
      </c>
      <c r="AG359">
        <v>204832</v>
      </c>
      <c r="AH359">
        <v>227987</v>
      </c>
      <c r="AI359">
        <v>238120</v>
      </c>
      <c r="AJ359">
        <v>252762</v>
      </c>
      <c r="AK359">
        <v>267980</v>
      </c>
      <c r="AL359">
        <v>285849</v>
      </c>
      <c r="AM359">
        <v>286922</v>
      </c>
      <c r="AN359">
        <v>281686</v>
      </c>
      <c r="AO359">
        <v>293223.5</v>
      </c>
    </row>
    <row r="360" spans="1:41" x14ac:dyDescent="0.2">
      <c r="A360">
        <v>2</v>
      </c>
      <c r="B360">
        <v>120</v>
      </c>
      <c r="C360">
        <v>134865.20000000001</v>
      </c>
      <c r="D360">
        <v>142164.20000000001</v>
      </c>
      <c r="E360">
        <v>145298.20000000001</v>
      </c>
      <c r="F360">
        <v>141226.5</v>
      </c>
      <c r="G360">
        <v>145529.60000000001</v>
      </c>
      <c r="H360">
        <v>150210.20000000001</v>
      </c>
      <c r="I360">
        <v>161118.1</v>
      </c>
      <c r="J360">
        <v>156892.1</v>
      </c>
      <c r="K360">
        <v>155654</v>
      </c>
      <c r="L360">
        <v>162039.6</v>
      </c>
      <c r="M360">
        <v>158637.70000000001</v>
      </c>
      <c r="N360">
        <v>153112.70000000001</v>
      </c>
      <c r="O360">
        <v>159039.6</v>
      </c>
      <c r="P360">
        <v>169614.5</v>
      </c>
      <c r="Q360">
        <v>177374.3</v>
      </c>
      <c r="R360">
        <v>186964.7</v>
      </c>
      <c r="S360">
        <v>203817.5</v>
      </c>
      <c r="T360">
        <v>210564.1</v>
      </c>
      <c r="U360">
        <v>215340.7</v>
      </c>
      <c r="V360">
        <v>209315.8</v>
      </c>
      <c r="W360">
        <v>216094.3</v>
      </c>
      <c r="X360">
        <v>214862.4</v>
      </c>
      <c r="Y360">
        <v>212982.1</v>
      </c>
      <c r="Z360">
        <v>208908</v>
      </c>
      <c r="AA360">
        <v>216895.2</v>
      </c>
      <c r="AB360">
        <v>222392</v>
      </c>
      <c r="AC360">
        <v>230610.6</v>
      </c>
      <c r="AD360">
        <v>232937.2</v>
      </c>
      <c r="AE360">
        <v>229374.1</v>
      </c>
      <c r="AF360">
        <v>232963.6</v>
      </c>
      <c r="AG360">
        <v>231953.3</v>
      </c>
      <c r="AH360">
        <v>246995.8</v>
      </c>
      <c r="AI360">
        <v>248554.9</v>
      </c>
      <c r="AJ360">
        <v>252762</v>
      </c>
      <c r="AK360">
        <v>256566.8</v>
      </c>
      <c r="AL360">
        <v>262780.90000000002</v>
      </c>
      <c r="AM360">
        <v>253550.8</v>
      </c>
      <c r="AN360">
        <v>242301.9</v>
      </c>
      <c r="AO360">
        <v>243550.7</v>
      </c>
    </row>
    <row r="361" spans="1:41" x14ac:dyDescent="0.2">
      <c r="A361">
        <v>3</v>
      </c>
      <c r="B361">
        <v>120</v>
      </c>
      <c r="C361">
        <v>119.7</v>
      </c>
      <c r="D361">
        <v>130.80000000000001</v>
      </c>
      <c r="E361">
        <v>141.5</v>
      </c>
      <c r="F361">
        <v>151.30000000000001</v>
      </c>
      <c r="G361">
        <v>161.6</v>
      </c>
      <c r="H361">
        <v>172.8</v>
      </c>
      <c r="I361">
        <v>184.7</v>
      </c>
      <c r="J361">
        <v>200.2</v>
      </c>
      <c r="K361">
        <v>226.6</v>
      </c>
      <c r="L361">
        <v>256.7</v>
      </c>
      <c r="M361">
        <v>290.7</v>
      </c>
      <c r="N361">
        <v>330.9</v>
      </c>
      <c r="O361">
        <v>361.5</v>
      </c>
      <c r="P361">
        <v>385.1</v>
      </c>
      <c r="Q361">
        <v>410.5</v>
      </c>
      <c r="R361">
        <v>443</v>
      </c>
      <c r="S361">
        <v>460</v>
      </c>
      <c r="T361">
        <v>486.2</v>
      </c>
      <c r="U361">
        <v>520.79999999999995</v>
      </c>
      <c r="V361">
        <v>548.9</v>
      </c>
      <c r="W361">
        <v>576.4</v>
      </c>
      <c r="X361">
        <v>599.5</v>
      </c>
      <c r="Y361">
        <v>618</v>
      </c>
      <c r="Z361">
        <v>637.70000000000005</v>
      </c>
      <c r="AA361">
        <v>660.1</v>
      </c>
      <c r="AB361">
        <v>686.9</v>
      </c>
      <c r="AC361">
        <v>721.2</v>
      </c>
      <c r="AD361">
        <v>758.3</v>
      </c>
      <c r="AE361">
        <v>799.8</v>
      </c>
      <c r="AF361">
        <v>840.1</v>
      </c>
      <c r="AG361">
        <v>883.1</v>
      </c>
      <c r="AH361">
        <v>923</v>
      </c>
      <c r="AI361">
        <v>958</v>
      </c>
      <c r="AJ361">
        <v>1000</v>
      </c>
      <c r="AK361">
        <v>1044.5</v>
      </c>
      <c r="AL361">
        <v>1087.8</v>
      </c>
      <c r="AM361">
        <v>1131.5999999999999</v>
      </c>
      <c r="AN361">
        <v>1162.5</v>
      </c>
      <c r="AO361">
        <v>1204</v>
      </c>
    </row>
    <row r="362" spans="1:41" x14ac:dyDescent="0.2">
      <c r="A362">
        <v>1</v>
      </c>
      <c r="B362">
        <v>121</v>
      </c>
      <c r="C362">
        <v>6768.5</v>
      </c>
      <c r="D362">
        <v>6956.9</v>
      </c>
      <c r="E362">
        <v>8368.6</v>
      </c>
      <c r="F362">
        <v>9690.6</v>
      </c>
      <c r="G362">
        <v>9762.4</v>
      </c>
      <c r="H362">
        <v>10996.1</v>
      </c>
      <c r="I362">
        <v>13183.4</v>
      </c>
      <c r="J362">
        <v>16198.9</v>
      </c>
      <c r="K362">
        <v>17303</v>
      </c>
      <c r="L362">
        <v>19708.400000000001</v>
      </c>
      <c r="M362">
        <v>19609</v>
      </c>
      <c r="N362">
        <v>20037</v>
      </c>
      <c r="O362">
        <v>22228.3</v>
      </c>
      <c r="P362">
        <v>26120.3</v>
      </c>
      <c r="Q362">
        <v>28174</v>
      </c>
      <c r="R362">
        <v>32725.1</v>
      </c>
      <c r="S362">
        <v>35953.1</v>
      </c>
      <c r="T362">
        <v>39708.699999999997</v>
      </c>
      <c r="U362">
        <v>40080.1</v>
      </c>
      <c r="V362">
        <v>41488.1</v>
      </c>
      <c r="W362">
        <v>45734.3</v>
      </c>
      <c r="X362">
        <v>48951.199999999997</v>
      </c>
      <c r="Y362">
        <v>52426.400000000001</v>
      </c>
      <c r="Z362">
        <v>59971.9</v>
      </c>
      <c r="AA362">
        <v>66897.7</v>
      </c>
      <c r="AB362">
        <v>72374.7</v>
      </c>
      <c r="AC362">
        <v>79633.2</v>
      </c>
      <c r="AD362">
        <v>85886.1</v>
      </c>
      <c r="AE362">
        <v>95395.3</v>
      </c>
      <c r="AF362">
        <v>100198.8</v>
      </c>
      <c r="AG362">
        <v>103362.9</v>
      </c>
      <c r="AH362">
        <v>107198.3</v>
      </c>
      <c r="AI362">
        <v>116574.2</v>
      </c>
      <c r="AJ362">
        <v>128390.2</v>
      </c>
      <c r="AK362">
        <v>138579.1</v>
      </c>
      <c r="AL362">
        <v>151408.6</v>
      </c>
      <c r="AM362">
        <v>160054.29999999999</v>
      </c>
      <c r="AN362">
        <v>149951.79999999999</v>
      </c>
      <c r="AO362">
        <v>158284.4</v>
      </c>
    </row>
    <row r="363" spans="1:41" x14ac:dyDescent="0.2">
      <c r="A363">
        <v>2</v>
      </c>
      <c r="B363">
        <v>121</v>
      </c>
      <c r="C363">
        <v>87651.199999999997</v>
      </c>
      <c r="D363">
        <v>84800.1</v>
      </c>
      <c r="E363">
        <v>95864.2</v>
      </c>
      <c r="F363">
        <v>106530.2</v>
      </c>
      <c r="G363">
        <v>99820.1</v>
      </c>
      <c r="H363">
        <v>106182.5</v>
      </c>
      <c r="I363">
        <v>114148.7</v>
      </c>
      <c r="J363">
        <v>124048.8</v>
      </c>
      <c r="K363">
        <v>112071.4</v>
      </c>
      <c r="L363">
        <v>112034.2</v>
      </c>
      <c r="M363">
        <v>103351</v>
      </c>
      <c r="N363">
        <v>95417.4</v>
      </c>
      <c r="O363">
        <v>92507.4</v>
      </c>
      <c r="P363">
        <v>100263.9</v>
      </c>
      <c r="Q363">
        <v>100903.8</v>
      </c>
      <c r="R363">
        <v>109706.1</v>
      </c>
      <c r="S363">
        <v>108855.9</v>
      </c>
      <c r="T363">
        <v>104365.4</v>
      </c>
      <c r="U363">
        <v>86662.6</v>
      </c>
      <c r="V363">
        <v>82867.3</v>
      </c>
      <c r="W363">
        <v>81373.100000000006</v>
      </c>
      <c r="X363">
        <v>87499.8</v>
      </c>
      <c r="Y363">
        <v>92452.4</v>
      </c>
      <c r="Z363">
        <v>97828.5</v>
      </c>
      <c r="AA363">
        <v>103214</v>
      </c>
      <c r="AB363">
        <v>106464.9</v>
      </c>
      <c r="AC363">
        <v>110513.2</v>
      </c>
      <c r="AD363">
        <v>113328.8</v>
      </c>
      <c r="AE363">
        <v>119144</v>
      </c>
      <c r="AF363">
        <v>119647.1</v>
      </c>
      <c r="AG363">
        <v>117331.5</v>
      </c>
      <c r="AH363">
        <v>116697.5</v>
      </c>
      <c r="AI363">
        <v>121755.2</v>
      </c>
      <c r="AJ363">
        <v>128390.2</v>
      </c>
      <c r="AK363">
        <v>129828.3</v>
      </c>
      <c r="AL363">
        <v>136098.29999999999</v>
      </c>
      <c r="AM363">
        <v>136981.79999999999</v>
      </c>
      <c r="AN363">
        <v>125130.8</v>
      </c>
      <c r="AO363">
        <v>128454.7</v>
      </c>
    </row>
    <row r="364" spans="1:41" x14ac:dyDescent="0.2">
      <c r="A364">
        <v>3</v>
      </c>
      <c r="B364">
        <v>121</v>
      </c>
      <c r="C364">
        <v>77.2</v>
      </c>
      <c r="D364">
        <v>82</v>
      </c>
      <c r="E364">
        <v>87.3</v>
      </c>
      <c r="F364">
        <v>91</v>
      </c>
      <c r="G364">
        <v>97.8</v>
      </c>
      <c r="H364">
        <v>103.6</v>
      </c>
      <c r="I364">
        <v>115.5</v>
      </c>
      <c r="J364">
        <v>130.6</v>
      </c>
      <c r="K364">
        <v>154.4</v>
      </c>
      <c r="L364">
        <v>175.9</v>
      </c>
      <c r="M364">
        <v>189.7</v>
      </c>
      <c r="N364">
        <v>210</v>
      </c>
      <c r="O364">
        <v>240.3</v>
      </c>
      <c r="P364">
        <v>260.5</v>
      </c>
      <c r="Q364">
        <v>279.2</v>
      </c>
      <c r="R364">
        <v>298.3</v>
      </c>
      <c r="S364">
        <v>330.3</v>
      </c>
      <c r="T364">
        <v>380.5</v>
      </c>
      <c r="U364">
        <v>462.5</v>
      </c>
      <c r="V364">
        <v>500.7</v>
      </c>
      <c r="W364">
        <v>562</v>
      </c>
      <c r="X364">
        <v>559.4</v>
      </c>
      <c r="Y364">
        <v>567.1</v>
      </c>
      <c r="Z364">
        <v>613</v>
      </c>
      <c r="AA364">
        <v>648.1</v>
      </c>
      <c r="AB364">
        <v>679.8</v>
      </c>
      <c r="AC364">
        <v>720.6</v>
      </c>
      <c r="AD364">
        <v>757.8</v>
      </c>
      <c r="AE364">
        <v>800.7</v>
      </c>
      <c r="AF364">
        <v>837.5</v>
      </c>
      <c r="AG364">
        <v>880.9</v>
      </c>
      <c r="AH364">
        <v>918.6</v>
      </c>
      <c r="AI364">
        <v>957.4</v>
      </c>
      <c r="AJ364">
        <v>1000</v>
      </c>
      <c r="AK364">
        <v>1067.4000000000001</v>
      </c>
      <c r="AL364">
        <v>1112.5</v>
      </c>
      <c r="AM364">
        <v>1168.4000000000001</v>
      </c>
      <c r="AN364">
        <v>1198.4000000000001</v>
      </c>
      <c r="AO364">
        <v>1232.2</v>
      </c>
    </row>
    <row r="365" spans="1:41" x14ac:dyDescent="0.2">
      <c r="A365">
        <v>1</v>
      </c>
      <c r="B365">
        <v>122</v>
      </c>
      <c r="C365">
        <v>8937.1</v>
      </c>
      <c r="D365">
        <v>11168.8</v>
      </c>
      <c r="E365">
        <v>11970.8</v>
      </c>
      <c r="F365">
        <v>13159.7</v>
      </c>
      <c r="G365">
        <v>13390.3</v>
      </c>
      <c r="H365">
        <v>17357.099999999999</v>
      </c>
      <c r="I365">
        <v>20825.3</v>
      </c>
      <c r="J365">
        <v>27613.8</v>
      </c>
      <c r="K365">
        <v>34584.400000000001</v>
      </c>
      <c r="L365">
        <v>42147.3</v>
      </c>
      <c r="M365">
        <v>42722</v>
      </c>
      <c r="N365">
        <v>48250.6</v>
      </c>
      <c r="O365">
        <v>52014.8</v>
      </c>
      <c r="P365">
        <v>58072.2</v>
      </c>
      <c r="Q365">
        <v>60443.1</v>
      </c>
      <c r="R365">
        <v>67194.2</v>
      </c>
      <c r="S365">
        <v>74350.399999999994</v>
      </c>
      <c r="T365">
        <v>87356.800000000003</v>
      </c>
      <c r="U365">
        <v>94834.6</v>
      </c>
      <c r="V365">
        <v>95066.6</v>
      </c>
      <c r="W365">
        <v>97795.5</v>
      </c>
      <c r="X365">
        <v>98199.5</v>
      </c>
      <c r="Y365">
        <v>101060.4</v>
      </c>
      <c r="Z365">
        <v>110084.6</v>
      </c>
      <c r="AA365">
        <v>120373.8</v>
      </c>
      <c r="AB365">
        <v>130937.7</v>
      </c>
      <c r="AC365">
        <v>142197.70000000001</v>
      </c>
      <c r="AD365">
        <v>151752</v>
      </c>
      <c r="AE365">
        <v>166641.5</v>
      </c>
      <c r="AF365">
        <v>172910</v>
      </c>
      <c r="AG365">
        <v>174071.7</v>
      </c>
      <c r="AH365">
        <v>180566.9</v>
      </c>
      <c r="AI365">
        <v>196447.6</v>
      </c>
      <c r="AJ365">
        <v>216354.9</v>
      </c>
      <c r="AK365">
        <v>233506</v>
      </c>
      <c r="AL365">
        <v>255015.6</v>
      </c>
      <c r="AM365">
        <v>269606.7</v>
      </c>
      <c r="AN365">
        <v>252717</v>
      </c>
      <c r="AO365">
        <v>303449.7</v>
      </c>
    </row>
    <row r="366" spans="1:41" x14ac:dyDescent="0.2">
      <c r="A366">
        <v>2</v>
      </c>
      <c r="B366">
        <v>122</v>
      </c>
      <c r="C366">
        <v>46226.9</v>
      </c>
      <c r="D366">
        <v>54863.7</v>
      </c>
      <c r="E366">
        <v>54464.5</v>
      </c>
      <c r="F366">
        <v>54191.6</v>
      </c>
      <c r="G366">
        <v>51774.2</v>
      </c>
      <c r="H366">
        <v>63152.3</v>
      </c>
      <c r="I366">
        <v>70412.600000000006</v>
      </c>
      <c r="J366">
        <v>85776.2</v>
      </c>
      <c r="K366">
        <v>96228.3</v>
      </c>
      <c r="L366">
        <v>106682.9</v>
      </c>
      <c r="M366">
        <v>99755.6</v>
      </c>
      <c r="N366">
        <v>107491.2</v>
      </c>
      <c r="O366">
        <v>110398.1</v>
      </c>
      <c r="P366">
        <v>118496.6</v>
      </c>
      <c r="Q366">
        <v>119101.7</v>
      </c>
      <c r="R366">
        <v>124926.8</v>
      </c>
      <c r="S366">
        <v>133019.29999999999</v>
      </c>
      <c r="T366">
        <v>150852.5</v>
      </c>
      <c r="U366">
        <v>150960.29999999999</v>
      </c>
      <c r="V366">
        <v>148071.4</v>
      </c>
      <c r="W366">
        <v>143498.29999999999</v>
      </c>
      <c r="X366">
        <v>141240.29999999999</v>
      </c>
      <c r="Y366">
        <v>142473</v>
      </c>
      <c r="Z366">
        <v>149191.5</v>
      </c>
      <c r="AA366">
        <v>158319.20000000001</v>
      </c>
      <c r="AB366">
        <v>165480.1</v>
      </c>
      <c r="AC366">
        <v>174178.6</v>
      </c>
      <c r="AD366">
        <v>180217.4</v>
      </c>
      <c r="AE366">
        <v>191139.9</v>
      </c>
      <c r="AF366">
        <v>191970.8</v>
      </c>
      <c r="AG366">
        <v>184976</v>
      </c>
      <c r="AH366">
        <v>187440.3</v>
      </c>
      <c r="AI366">
        <v>199800.3</v>
      </c>
      <c r="AJ366">
        <v>216354.9</v>
      </c>
      <c r="AK366">
        <v>225250.6</v>
      </c>
      <c r="AL366">
        <v>236066.5</v>
      </c>
      <c r="AM366">
        <v>244809.9</v>
      </c>
      <c r="AN366">
        <v>227226.7</v>
      </c>
      <c r="AO366">
        <v>263794.09999999998</v>
      </c>
    </row>
    <row r="367" spans="1:41" x14ac:dyDescent="0.2">
      <c r="A367">
        <v>3</v>
      </c>
      <c r="B367">
        <v>122</v>
      </c>
      <c r="C367">
        <v>193.3</v>
      </c>
      <c r="D367">
        <v>203.6</v>
      </c>
      <c r="E367">
        <v>219.8</v>
      </c>
      <c r="F367">
        <v>242.8</v>
      </c>
      <c r="G367">
        <v>258.60000000000002</v>
      </c>
      <c r="H367">
        <v>274.8</v>
      </c>
      <c r="I367">
        <v>295.8</v>
      </c>
      <c r="J367">
        <v>321.89999999999998</v>
      </c>
      <c r="K367">
        <v>359.4</v>
      </c>
      <c r="L367">
        <v>395.1</v>
      </c>
      <c r="M367">
        <v>428.3</v>
      </c>
      <c r="N367">
        <v>448.9</v>
      </c>
      <c r="O367">
        <v>471.2</v>
      </c>
      <c r="P367">
        <v>490.1</v>
      </c>
      <c r="Q367">
        <v>507.5</v>
      </c>
      <c r="R367">
        <v>537.9</v>
      </c>
      <c r="S367">
        <v>558.9</v>
      </c>
      <c r="T367">
        <v>579.1</v>
      </c>
      <c r="U367">
        <v>628.20000000000005</v>
      </c>
      <c r="V367">
        <v>642</v>
      </c>
      <c r="W367">
        <v>681.5</v>
      </c>
      <c r="X367">
        <v>695.3</v>
      </c>
      <c r="Y367">
        <v>709.3</v>
      </c>
      <c r="Z367">
        <v>737.9</v>
      </c>
      <c r="AA367">
        <v>760.3</v>
      </c>
      <c r="AB367">
        <v>791.3</v>
      </c>
      <c r="AC367">
        <v>816.4</v>
      </c>
      <c r="AD367">
        <v>842</v>
      </c>
      <c r="AE367">
        <v>871.8</v>
      </c>
      <c r="AF367">
        <v>900.7</v>
      </c>
      <c r="AG367">
        <v>941</v>
      </c>
      <c r="AH367">
        <v>963.3</v>
      </c>
      <c r="AI367">
        <v>983.2</v>
      </c>
      <c r="AJ367">
        <v>1000</v>
      </c>
      <c r="AK367">
        <v>1036.5999999999999</v>
      </c>
      <c r="AL367">
        <v>1080.3</v>
      </c>
      <c r="AM367">
        <v>1101.3</v>
      </c>
      <c r="AN367">
        <v>1112.2</v>
      </c>
      <c r="AO367">
        <v>1150.3</v>
      </c>
    </row>
    <row r="368" spans="1:41" x14ac:dyDescent="0.2">
      <c r="A368">
        <v>1</v>
      </c>
      <c r="B368">
        <v>123</v>
      </c>
      <c r="C368">
        <v>2545.1</v>
      </c>
      <c r="D368">
        <v>2748.3</v>
      </c>
      <c r="E368">
        <v>2878.6</v>
      </c>
      <c r="F368">
        <v>2898.1</v>
      </c>
      <c r="G368">
        <v>3083.7</v>
      </c>
      <c r="H368">
        <v>3342.7</v>
      </c>
      <c r="I368">
        <v>3723.3</v>
      </c>
      <c r="J368">
        <v>4115.3999999999996</v>
      </c>
      <c r="K368">
        <v>4377.3</v>
      </c>
      <c r="L368">
        <v>4609.7</v>
      </c>
      <c r="M368">
        <v>4648.3</v>
      </c>
      <c r="N368">
        <v>5033.8999999999996</v>
      </c>
      <c r="O368">
        <v>5724.9</v>
      </c>
      <c r="P368">
        <v>6282.8</v>
      </c>
      <c r="Q368">
        <v>6773</v>
      </c>
      <c r="R368">
        <v>7535.3</v>
      </c>
      <c r="S368">
        <v>8675.5</v>
      </c>
      <c r="T368">
        <v>9657.1</v>
      </c>
      <c r="U368">
        <v>10784.9</v>
      </c>
      <c r="V368">
        <v>10857.1</v>
      </c>
      <c r="W368">
        <v>11320.4</v>
      </c>
      <c r="X368">
        <v>12352.9</v>
      </c>
      <c r="Y368">
        <v>13431.6</v>
      </c>
      <c r="Z368">
        <v>14617.3</v>
      </c>
      <c r="AA368">
        <v>16236.1</v>
      </c>
      <c r="AB368">
        <v>17869.400000000001</v>
      </c>
      <c r="AC368">
        <v>18955.7</v>
      </c>
      <c r="AD368">
        <v>19712.2</v>
      </c>
      <c r="AE368">
        <v>21106.1</v>
      </c>
      <c r="AF368">
        <v>21358.3</v>
      </c>
      <c r="AG368">
        <v>20392.5</v>
      </c>
      <c r="AH368">
        <v>21147.8</v>
      </c>
      <c r="AI368">
        <v>22993.4</v>
      </c>
      <c r="AJ368">
        <v>25323.5</v>
      </c>
      <c r="AK368">
        <v>27337.8</v>
      </c>
      <c r="AL368">
        <v>29879.8</v>
      </c>
      <c r="AM368">
        <v>31586.3</v>
      </c>
      <c r="AN368">
        <v>29589</v>
      </c>
      <c r="AO368">
        <v>35360.300000000003</v>
      </c>
    </row>
    <row r="369" spans="1:41" x14ac:dyDescent="0.2">
      <c r="A369">
        <v>2</v>
      </c>
      <c r="B369">
        <v>123</v>
      </c>
      <c r="C369">
        <v>15804.6</v>
      </c>
      <c r="D369">
        <v>15744.9</v>
      </c>
      <c r="E369">
        <v>15826.1</v>
      </c>
      <c r="F369">
        <v>14000.9</v>
      </c>
      <c r="G369">
        <v>13488.4</v>
      </c>
      <c r="H369">
        <v>13378.5</v>
      </c>
      <c r="I369">
        <v>14100.7</v>
      </c>
      <c r="J369">
        <v>14426</v>
      </c>
      <c r="K369">
        <v>14201.4</v>
      </c>
      <c r="L369">
        <v>13615.5</v>
      </c>
      <c r="M369">
        <v>12449</v>
      </c>
      <c r="N369">
        <v>12578.8</v>
      </c>
      <c r="O369">
        <v>13655.5</v>
      </c>
      <c r="P369">
        <v>14436.1</v>
      </c>
      <c r="Q369">
        <v>15112.7</v>
      </c>
      <c r="R369">
        <v>16384.5</v>
      </c>
      <c r="S369">
        <v>17355.400000000001</v>
      </c>
      <c r="T369">
        <v>19007.2</v>
      </c>
      <c r="U369">
        <v>20418.900000000001</v>
      </c>
      <c r="V369">
        <v>19941.599999999999</v>
      </c>
      <c r="W369">
        <v>20108.099999999999</v>
      </c>
      <c r="X369">
        <v>21296.400000000001</v>
      </c>
      <c r="Y369">
        <v>22559.1</v>
      </c>
      <c r="Z369">
        <v>23710.9</v>
      </c>
      <c r="AA369">
        <v>25716</v>
      </c>
      <c r="AB369">
        <v>27446.6</v>
      </c>
      <c r="AC369">
        <v>24107.7</v>
      </c>
      <c r="AD369">
        <v>24319.200000000001</v>
      </c>
      <c r="AE369">
        <v>23895.1</v>
      </c>
      <c r="AF369">
        <v>23775.1</v>
      </c>
      <c r="AG369">
        <v>22792.3</v>
      </c>
      <c r="AH369">
        <v>23179.8</v>
      </c>
      <c r="AI369">
        <v>23989.5</v>
      </c>
      <c r="AJ369">
        <v>25323.5</v>
      </c>
      <c r="AK369">
        <v>26104.2</v>
      </c>
      <c r="AL369">
        <v>27305.7</v>
      </c>
      <c r="AM369">
        <v>28134.2</v>
      </c>
      <c r="AN369">
        <v>27002.9</v>
      </c>
      <c r="AO369">
        <v>30539.8</v>
      </c>
    </row>
    <row r="370" spans="1:41" x14ac:dyDescent="0.2">
      <c r="A370">
        <v>3</v>
      </c>
      <c r="B370">
        <v>123</v>
      </c>
      <c r="C370">
        <v>161</v>
      </c>
      <c r="D370">
        <v>174.6</v>
      </c>
      <c r="E370">
        <v>181.9</v>
      </c>
      <c r="F370">
        <v>207</v>
      </c>
      <c r="G370">
        <v>228.6</v>
      </c>
      <c r="H370">
        <v>249.9</v>
      </c>
      <c r="I370">
        <v>264.10000000000002</v>
      </c>
      <c r="J370">
        <v>285.3</v>
      </c>
      <c r="K370">
        <v>308.2</v>
      </c>
      <c r="L370">
        <v>338.6</v>
      </c>
      <c r="M370">
        <v>373.4</v>
      </c>
      <c r="N370">
        <v>400.2</v>
      </c>
      <c r="O370">
        <v>419.2</v>
      </c>
      <c r="P370">
        <v>435.2</v>
      </c>
      <c r="Q370">
        <v>448.2</v>
      </c>
      <c r="R370">
        <v>459.9</v>
      </c>
      <c r="S370">
        <v>499.9</v>
      </c>
      <c r="T370">
        <v>508.1</v>
      </c>
      <c r="U370">
        <v>528.20000000000005</v>
      </c>
      <c r="V370">
        <v>544.4</v>
      </c>
      <c r="W370">
        <v>563</v>
      </c>
      <c r="X370">
        <v>580</v>
      </c>
      <c r="Y370">
        <v>595.4</v>
      </c>
      <c r="Z370">
        <v>616.5</v>
      </c>
      <c r="AA370">
        <v>631.4</v>
      </c>
      <c r="AB370">
        <v>651.1</v>
      </c>
      <c r="AC370">
        <v>786.3</v>
      </c>
      <c r="AD370">
        <v>810.6</v>
      </c>
      <c r="AE370">
        <v>883.3</v>
      </c>
      <c r="AF370">
        <v>898.4</v>
      </c>
      <c r="AG370">
        <v>894.7</v>
      </c>
      <c r="AH370">
        <v>912.3</v>
      </c>
      <c r="AI370">
        <v>958.5</v>
      </c>
      <c r="AJ370">
        <v>1000</v>
      </c>
      <c r="AK370">
        <v>1047.3</v>
      </c>
      <c r="AL370">
        <v>1094.3</v>
      </c>
      <c r="AM370">
        <v>1122.7</v>
      </c>
      <c r="AN370">
        <v>1095.8</v>
      </c>
      <c r="AO370">
        <v>1157.8</v>
      </c>
    </row>
    <row r="371" spans="1:41" x14ac:dyDescent="0.2">
      <c r="A371">
        <v>1</v>
      </c>
      <c r="B371">
        <v>124</v>
      </c>
      <c r="C371">
        <v>1651</v>
      </c>
      <c r="D371">
        <v>2004.2</v>
      </c>
      <c r="E371">
        <v>2352.4</v>
      </c>
      <c r="F371">
        <v>2844.1</v>
      </c>
      <c r="G371">
        <v>3501.4</v>
      </c>
      <c r="H371">
        <v>3636</v>
      </c>
      <c r="I371">
        <v>4608.6000000000004</v>
      </c>
      <c r="J371">
        <v>6024.6</v>
      </c>
      <c r="K371">
        <v>7314.7</v>
      </c>
      <c r="L371">
        <v>8887.4</v>
      </c>
      <c r="M371">
        <v>10607.5</v>
      </c>
      <c r="N371">
        <v>16520.2</v>
      </c>
      <c r="O371">
        <v>19264.5</v>
      </c>
      <c r="P371">
        <v>21660.3</v>
      </c>
      <c r="Q371">
        <v>24267.3</v>
      </c>
      <c r="R371">
        <v>26878.1</v>
      </c>
      <c r="S371">
        <v>32781.699999999997</v>
      </c>
      <c r="T371">
        <v>37748.1</v>
      </c>
      <c r="U371">
        <v>42377.5</v>
      </c>
      <c r="V371">
        <v>45287.8</v>
      </c>
      <c r="W371">
        <v>50225.3</v>
      </c>
      <c r="X371">
        <v>56593.599999999999</v>
      </c>
      <c r="Y371">
        <v>65068.2</v>
      </c>
      <c r="Z371">
        <v>75054.100000000006</v>
      </c>
      <c r="AA371">
        <v>88510.9</v>
      </c>
      <c r="AB371">
        <v>103322.2</v>
      </c>
      <c r="AC371">
        <v>129858</v>
      </c>
      <c r="AD371">
        <v>156833</v>
      </c>
      <c r="AE371">
        <v>177669</v>
      </c>
      <c r="AF371">
        <v>177238</v>
      </c>
      <c r="AG371">
        <v>168466.1</v>
      </c>
      <c r="AH371">
        <v>167444</v>
      </c>
      <c r="AI371">
        <v>170497</v>
      </c>
      <c r="AJ371">
        <v>183732</v>
      </c>
      <c r="AK371">
        <v>197074</v>
      </c>
      <c r="AL371">
        <v>223114</v>
      </c>
      <c r="AM371">
        <v>241866</v>
      </c>
      <c r="AN371">
        <v>240171</v>
      </c>
      <c r="AO371">
        <v>254719.7</v>
      </c>
    </row>
    <row r="372" spans="1:41" x14ac:dyDescent="0.2">
      <c r="A372">
        <v>2</v>
      </c>
      <c r="B372">
        <v>124</v>
      </c>
      <c r="C372">
        <v>6602.4</v>
      </c>
      <c r="D372">
        <v>7394.4</v>
      </c>
      <c r="E372">
        <v>8328.7999999999993</v>
      </c>
      <c r="F372">
        <v>8848.5</v>
      </c>
      <c r="G372">
        <v>9863.2999999999993</v>
      </c>
      <c r="H372">
        <v>9371.6</v>
      </c>
      <c r="I372">
        <v>11239.9</v>
      </c>
      <c r="J372">
        <v>13600.4</v>
      </c>
      <c r="K372">
        <v>15282.8</v>
      </c>
      <c r="L372">
        <v>16905</v>
      </c>
      <c r="M372">
        <v>18295.099999999999</v>
      </c>
      <c r="N372">
        <v>26585.1</v>
      </c>
      <c r="O372">
        <v>29592.400000000001</v>
      </c>
      <c r="P372">
        <v>32051.5</v>
      </c>
      <c r="Q372">
        <v>34871.1</v>
      </c>
      <c r="R372">
        <v>37637.300000000003</v>
      </c>
      <c r="S372">
        <v>42233.599999999999</v>
      </c>
      <c r="T372">
        <v>47847</v>
      </c>
      <c r="U372">
        <v>51669.7</v>
      </c>
      <c r="V372">
        <v>53568.800000000003</v>
      </c>
      <c r="W372">
        <v>57453.8</v>
      </c>
      <c r="X372">
        <v>63535.8</v>
      </c>
      <c r="Y372">
        <v>72392.600000000006</v>
      </c>
      <c r="Z372">
        <v>80385.600000000006</v>
      </c>
      <c r="AA372">
        <v>91192.1</v>
      </c>
      <c r="AB372">
        <v>103379.2</v>
      </c>
      <c r="AC372">
        <v>124950.8</v>
      </c>
      <c r="AD372">
        <v>149226</v>
      </c>
      <c r="AE372">
        <v>164748.79999999999</v>
      </c>
      <c r="AF372">
        <v>163943.29999999999</v>
      </c>
      <c r="AG372">
        <v>158633</v>
      </c>
      <c r="AH372">
        <v>162030</v>
      </c>
      <c r="AI372">
        <v>169399.3</v>
      </c>
      <c r="AJ372">
        <v>183732</v>
      </c>
      <c r="AK372">
        <v>195067.4</v>
      </c>
      <c r="AL372">
        <v>219340.6</v>
      </c>
      <c r="AM372">
        <v>238587</v>
      </c>
      <c r="AN372">
        <v>240698.9</v>
      </c>
      <c r="AO372">
        <v>258489.4</v>
      </c>
    </row>
    <row r="373" spans="1:41" x14ac:dyDescent="0.2">
      <c r="A373">
        <v>3</v>
      </c>
      <c r="B373">
        <v>124</v>
      </c>
      <c r="C373">
        <v>250.1</v>
      </c>
      <c r="D373">
        <v>271</v>
      </c>
      <c r="E373">
        <v>282.39999999999998</v>
      </c>
      <c r="F373">
        <v>321.39999999999998</v>
      </c>
      <c r="G373">
        <v>355</v>
      </c>
      <c r="H373">
        <v>388</v>
      </c>
      <c r="I373">
        <v>410</v>
      </c>
      <c r="J373">
        <v>443</v>
      </c>
      <c r="K373">
        <v>478.6</v>
      </c>
      <c r="L373">
        <v>525.70000000000005</v>
      </c>
      <c r="M373">
        <v>579.79999999999995</v>
      </c>
      <c r="N373">
        <v>621.4</v>
      </c>
      <c r="O373">
        <v>651</v>
      </c>
      <c r="P373">
        <v>675.8</v>
      </c>
      <c r="Q373">
        <v>695.9</v>
      </c>
      <c r="R373">
        <v>714.1</v>
      </c>
      <c r="S373">
        <v>776.2</v>
      </c>
      <c r="T373">
        <v>788.9</v>
      </c>
      <c r="U373">
        <v>820.2</v>
      </c>
      <c r="V373">
        <v>845.4</v>
      </c>
      <c r="W373">
        <v>874.2</v>
      </c>
      <c r="X373">
        <v>890.7</v>
      </c>
      <c r="Y373">
        <v>898.8</v>
      </c>
      <c r="Z373">
        <v>933.7</v>
      </c>
      <c r="AA373">
        <v>970.6</v>
      </c>
      <c r="AB373">
        <v>999.4</v>
      </c>
      <c r="AC373">
        <v>1039.3</v>
      </c>
      <c r="AD373">
        <v>1051</v>
      </c>
      <c r="AE373">
        <v>1078.4000000000001</v>
      </c>
      <c r="AF373">
        <v>1081.0999999999999</v>
      </c>
      <c r="AG373">
        <v>1062</v>
      </c>
      <c r="AH373">
        <v>1033.4000000000001</v>
      </c>
      <c r="AI373">
        <v>1006.5</v>
      </c>
      <c r="AJ373">
        <v>1000</v>
      </c>
      <c r="AK373">
        <v>1010.3</v>
      </c>
      <c r="AL373">
        <v>1017.2</v>
      </c>
      <c r="AM373">
        <v>1013.7</v>
      </c>
      <c r="AN373">
        <v>997.8</v>
      </c>
      <c r="AO373">
        <v>985.4</v>
      </c>
    </row>
    <row r="374" spans="1:41" x14ac:dyDescent="0.2">
      <c r="A374">
        <v>1</v>
      </c>
      <c r="B374">
        <v>125</v>
      </c>
      <c r="C374">
        <v>3229.2</v>
      </c>
      <c r="D374">
        <v>4122.3</v>
      </c>
      <c r="E374">
        <v>4523.8</v>
      </c>
      <c r="F374">
        <v>4511.5</v>
      </c>
      <c r="G374">
        <v>5406.9</v>
      </c>
      <c r="H374">
        <v>6328.5</v>
      </c>
      <c r="I374">
        <v>7114.3</v>
      </c>
      <c r="J374">
        <v>10131.299999999999</v>
      </c>
      <c r="K374">
        <v>11459.7</v>
      </c>
      <c r="L374">
        <v>13052</v>
      </c>
      <c r="M374">
        <v>15189</v>
      </c>
      <c r="N374">
        <v>20421.2</v>
      </c>
      <c r="O374">
        <v>29030.400000000001</v>
      </c>
      <c r="P374">
        <v>27821</v>
      </c>
      <c r="Q374">
        <v>30684.3</v>
      </c>
      <c r="R374">
        <v>32104.5</v>
      </c>
      <c r="S374">
        <v>38699.9</v>
      </c>
      <c r="T374">
        <v>43620.6</v>
      </c>
      <c r="U374">
        <v>47992.1</v>
      </c>
      <c r="V374">
        <v>49847.4</v>
      </c>
      <c r="W374">
        <v>53646.9</v>
      </c>
      <c r="X374">
        <v>55523.7</v>
      </c>
      <c r="Y374">
        <v>60269.7</v>
      </c>
      <c r="Z374">
        <v>70148</v>
      </c>
      <c r="AA374">
        <v>77581.2</v>
      </c>
      <c r="AB374">
        <v>86373.2</v>
      </c>
      <c r="AC374">
        <v>95488.8</v>
      </c>
      <c r="AD374">
        <v>103894.5</v>
      </c>
      <c r="AE374">
        <v>116176.1</v>
      </c>
      <c r="AF374">
        <v>122692.6</v>
      </c>
      <c r="AG374">
        <v>127797.7</v>
      </c>
      <c r="AH374">
        <v>132561</v>
      </c>
      <c r="AI374">
        <v>144297.79999999999</v>
      </c>
      <c r="AJ374">
        <v>158967.5</v>
      </c>
      <c r="AK374">
        <v>171574.3</v>
      </c>
      <c r="AL374">
        <v>187299.5</v>
      </c>
      <c r="AM374">
        <v>198059.6</v>
      </c>
      <c r="AN374">
        <v>185697.9</v>
      </c>
      <c r="AO374">
        <v>195644.1</v>
      </c>
    </row>
    <row r="375" spans="1:41" x14ac:dyDescent="0.2">
      <c r="A375">
        <v>2</v>
      </c>
      <c r="B375">
        <v>125</v>
      </c>
      <c r="C375">
        <v>16355.3</v>
      </c>
      <c r="D375">
        <v>19261.599999999999</v>
      </c>
      <c r="E375">
        <v>20285</v>
      </c>
      <c r="F375">
        <v>17776.5</v>
      </c>
      <c r="G375">
        <v>19289.5</v>
      </c>
      <c r="H375">
        <v>20658.2</v>
      </c>
      <c r="I375">
        <v>21974.799999999999</v>
      </c>
      <c r="J375">
        <v>28965.5</v>
      </c>
      <c r="K375">
        <v>30323.200000000001</v>
      </c>
      <c r="L375">
        <v>31442.400000000001</v>
      </c>
      <c r="M375">
        <v>33178</v>
      </c>
      <c r="N375">
        <v>41619.800000000003</v>
      </c>
      <c r="O375">
        <v>56476.9</v>
      </c>
      <c r="P375">
        <v>52137.8</v>
      </c>
      <c r="Q375">
        <v>55841.599999999999</v>
      </c>
      <c r="R375">
        <v>56935.3</v>
      </c>
      <c r="S375">
        <v>63144</v>
      </c>
      <c r="T375">
        <v>70023.899999999994</v>
      </c>
      <c r="U375">
        <v>74108.100000000006</v>
      </c>
      <c r="V375">
        <v>74674</v>
      </c>
      <c r="W375">
        <v>77720.600000000006</v>
      </c>
      <c r="X375">
        <v>78945.2</v>
      </c>
      <c r="Y375">
        <v>84922</v>
      </c>
      <c r="Z375">
        <v>95151.3</v>
      </c>
      <c r="AA375">
        <v>101230.7</v>
      </c>
      <c r="AB375">
        <v>109449.60000000001</v>
      </c>
      <c r="AC375">
        <v>116363.9</v>
      </c>
      <c r="AD375">
        <v>121564.5</v>
      </c>
      <c r="AE375">
        <v>127617.60000000001</v>
      </c>
      <c r="AF375">
        <v>135627.4</v>
      </c>
      <c r="AG375">
        <v>140834.79999999999</v>
      </c>
      <c r="AH375">
        <v>143440.29999999999</v>
      </c>
      <c r="AI375">
        <v>148525.6</v>
      </c>
      <c r="AJ375">
        <v>158967.5</v>
      </c>
      <c r="AK375">
        <v>164617.60000000001</v>
      </c>
      <c r="AL375">
        <v>168792.3</v>
      </c>
      <c r="AM375">
        <v>172948.3</v>
      </c>
      <c r="AN375">
        <v>162872.20000000001</v>
      </c>
      <c r="AO375">
        <v>166744.9</v>
      </c>
    </row>
    <row r="376" spans="1:41" x14ac:dyDescent="0.2">
      <c r="A376">
        <v>3</v>
      </c>
      <c r="B376">
        <v>125</v>
      </c>
      <c r="C376">
        <v>197.4</v>
      </c>
      <c r="D376">
        <v>214</v>
      </c>
      <c r="E376">
        <v>223</v>
      </c>
      <c r="F376">
        <v>253.8</v>
      </c>
      <c r="G376">
        <v>280.3</v>
      </c>
      <c r="H376">
        <v>306.3</v>
      </c>
      <c r="I376">
        <v>323.8</v>
      </c>
      <c r="J376">
        <v>349.8</v>
      </c>
      <c r="K376">
        <v>377.9</v>
      </c>
      <c r="L376">
        <v>415.1</v>
      </c>
      <c r="M376">
        <v>457.8</v>
      </c>
      <c r="N376">
        <v>490.7</v>
      </c>
      <c r="O376">
        <v>514</v>
      </c>
      <c r="P376">
        <v>533.6</v>
      </c>
      <c r="Q376">
        <v>549.5</v>
      </c>
      <c r="R376">
        <v>563.9</v>
      </c>
      <c r="S376">
        <v>612.9</v>
      </c>
      <c r="T376">
        <v>622.9</v>
      </c>
      <c r="U376">
        <v>647.6</v>
      </c>
      <c r="V376">
        <v>667.5</v>
      </c>
      <c r="W376">
        <v>690.3</v>
      </c>
      <c r="X376">
        <v>703.3</v>
      </c>
      <c r="Y376">
        <v>709.7</v>
      </c>
      <c r="Z376">
        <v>737.2</v>
      </c>
      <c r="AA376">
        <v>766.4</v>
      </c>
      <c r="AB376">
        <v>789.2</v>
      </c>
      <c r="AC376">
        <v>820.6</v>
      </c>
      <c r="AD376">
        <v>854.6</v>
      </c>
      <c r="AE376">
        <v>910.3</v>
      </c>
      <c r="AF376">
        <v>904.6</v>
      </c>
      <c r="AG376">
        <v>907.4</v>
      </c>
      <c r="AH376">
        <v>924.2</v>
      </c>
      <c r="AI376">
        <v>971.5</v>
      </c>
      <c r="AJ376">
        <v>1000</v>
      </c>
      <c r="AK376">
        <v>1042.3</v>
      </c>
      <c r="AL376">
        <v>1109.5999999999999</v>
      </c>
      <c r="AM376">
        <v>1145.2</v>
      </c>
      <c r="AN376">
        <v>1140.0999999999999</v>
      </c>
      <c r="AO376">
        <v>1173.3</v>
      </c>
    </row>
    <row r="377" spans="1:41" x14ac:dyDescent="0.2">
      <c r="A377">
        <v>1</v>
      </c>
      <c r="B377">
        <v>126</v>
      </c>
      <c r="C377">
        <v>5288.1</v>
      </c>
      <c r="D377">
        <v>6349.8</v>
      </c>
      <c r="E377">
        <v>6489</v>
      </c>
      <c r="F377">
        <v>5948.3</v>
      </c>
      <c r="G377">
        <v>6440.1</v>
      </c>
      <c r="H377">
        <v>6647.7</v>
      </c>
      <c r="I377">
        <v>7258.4</v>
      </c>
      <c r="J377">
        <v>10006.5</v>
      </c>
      <c r="K377">
        <v>10914.7</v>
      </c>
      <c r="L377">
        <v>11931.9</v>
      </c>
      <c r="M377">
        <v>13252.6</v>
      </c>
      <c r="N377">
        <v>15980.5</v>
      </c>
      <c r="O377">
        <v>20614.8</v>
      </c>
      <c r="P377">
        <v>19059.8</v>
      </c>
      <c r="Q377">
        <v>21171.200000000001</v>
      </c>
      <c r="R377">
        <v>22317.1</v>
      </c>
      <c r="S377">
        <v>27415</v>
      </c>
      <c r="T377">
        <v>31471.1</v>
      </c>
      <c r="U377">
        <v>35480.300000000003</v>
      </c>
      <c r="V377">
        <v>36265.1</v>
      </c>
      <c r="W377">
        <v>39779.5</v>
      </c>
      <c r="X377">
        <v>42790.3</v>
      </c>
      <c r="Y377">
        <v>44398.1</v>
      </c>
      <c r="Z377">
        <v>46552.9</v>
      </c>
      <c r="AA377">
        <v>53522.6</v>
      </c>
      <c r="AB377">
        <v>60667.5</v>
      </c>
      <c r="AC377">
        <v>68819.100000000006</v>
      </c>
      <c r="AD377">
        <v>76869.5</v>
      </c>
      <c r="AE377">
        <v>88144.3</v>
      </c>
      <c r="AF377">
        <v>95325.2</v>
      </c>
      <c r="AG377">
        <v>104009.2</v>
      </c>
      <c r="AH377">
        <v>107905.3</v>
      </c>
      <c r="AI377">
        <v>117431.4</v>
      </c>
      <c r="AJ377">
        <v>129326.7</v>
      </c>
      <c r="AK377">
        <v>139579.79999999999</v>
      </c>
      <c r="AL377">
        <v>152406.1</v>
      </c>
      <c r="AM377">
        <v>161142</v>
      </c>
      <c r="AN377">
        <v>151105.79999999999</v>
      </c>
      <c r="AO377">
        <v>159697</v>
      </c>
    </row>
    <row r="378" spans="1:41" x14ac:dyDescent="0.2">
      <c r="A378">
        <v>2</v>
      </c>
      <c r="B378">
        <v>126</v>
      </c>
      <c r="C378">
        <v>26416.6</v>
      </c>
      <c r="D378">
        <v>29264.1</v>
      </c>
      <c r="E378">
        <v>28699.3</v>
      </c>
      <c r="F378">
        <v>23117.599999999999</v>
      </c>
      <c r="G378">
        <v>22661.3</v>
      </c>
      <c r="H378">
        <v>21403.1</v>
      </c>
      <c r="I378">
        <v>22104.400000000001</v>
      </c>
      <c r="J378">
        <v>28180.3</v>
      </c>
      <c r="K378">
        <v>28427.9</v>
      </c>
      <c r="L378">
        <v>28384.5</v>
      </c>
      <c r="M378">
        <v>28673.1</v>
      </c>
      <c r="N378">
        <v>32187</v>
      </c>
      <c r="O378">
        <v>39850.400000000001</v>
      </c>
      <c r="P378">
        <v>34935.300000000003</v>
      </c>
      <c r="Q378">
        <v>37692.199999999997</v>
      </c>
      <c r="R378">
        <v>38753.699999999997</v>
      </c>
      <c r="S378">
        <v>46593.9</v>
      </c>
      <c r="T378">
        <v>52624.2</v>
      </c>
      <c r="U378">
        <v>57069.2</v>
      </c>
      <c r="V378">
        <v>56589.2</v>
      </c>
      <c r="W378">
        <v>60030</v>
      </c>
      <c r="X378">
        <v>63373.9</v>
      </c>
      <c r="Y378">
        <v>65163.4</v>
      </c>
      <c r="Z378">
        <v>65775.5</v>
      </c>
      <c r="AA378">
        <v>72746.3</v>
      </c>
      <c r="AB378">
        <v>80077.3</v>
      </c>
      <c r="AC378">
        <v>87356.1</v>
      </c>
      <c r="AD378">
        <v>94996.7</v>
      </c>
      <c r="AE378">
        <v>103015.7</v>
      </c>
      <c r="AF378">
        <v>108645.1</v>
      </c>
      <c r="AG378">
        <v>116755.3</v>
      </c>
      <c r="AH378">
        <v>117398.1</v>
      </c>
      <c r="AI378">
        <v>123190.6</v>
      </c>
      <c r="AJ378">
        <v>129326.7</v>
      </c>
      <c r="AK378">
        <v>136792</v>
      </c>
      <c r="AL378">
        <v>143550.5</v>
      </c>
      <c r="AM378">
        <v>148907.70000000001</v>
      </c>
      <c r="AN378">
        <v>138550.39999999999</v>
      </c>
      <c r="AO378">
        <v>140713.9</v>
      </c>
    </row>
    <row r="379" spans="1:41" x14ac:dyDescent="0.2">
      <c r="A379">
        <v>3</v>
      </c>
      <c r="B379">
        <v>126</v>
      </c>
      <c r="C379">
        <v>200.2</v>
      </c>
      <c r="D379">
        <v>217</v>
      </c>
      <c r="E379">
        <v>226.1</v>
      </c>
      <c r="F379">
        <v>257.3</v>
      </c>
      <c r="G379">
        <v>284.2</v>
      </c>
      <c r="H379">
        <v>310.60000000000002</v>
      </c>
      <c r="I379">
        <v>328.4</v>
      </c>
      <c r="J379">
        <v>355.1</v>
      </c>
      <c r="K379">
        <v>383.9</v>
      </c>
      <c r="L379">
        <v>420.4</v>
      </c>
      <c r="M379">
        <v>462.2</v>
      </c>
      <c r="N379">
        <v>496.5</v>
      </c>
      <c r="O379">
        <v>517.29999999999995</v>
      </c>
      <c r="P379">
        <v>545.6</v>
      </c>
      <c r="Q379">
        <v>561.70000000000005</v>
      </c>
      <c r="R379">
        <v>575.9</v>
      </c>
      <c r="S379">
        <v>588.4</v>
      </c>
      <c r="T379">
        <v>598</v>
      </c>
      <c r="U379">
        <v>621.70000000000005</v>
      </c>
      <c r="V379">
        <v>640.79999999999995</v>
      </c>
      <c r="W379">
        <v>662.7</v>
      </c>
      <c r="X379">
        <v>675.2</v>
      </c>
      <c r="Y379">
        <v>681.3</v>
      </c>
      <c r="Z379">
        <v>707.8</v>
      </c>
      <c r="AA379">
        <v>735.7</v>
      </c>
      <c r="AB379">
        <v>757.6</v>
      </c>
      <c r="AC379">
        <v>787.8</v>
      </c>
      <c r="AD379">
        <v>809.2</v>
      </c>
      <c r="AE379">
        <v>855.6</v>
      </c>
      <c r="AF379">
        <v>877.4</v>
      </c>
      <c r="AG379">
        <v>890.8</v>
      </c>
      <c r="AH379">
        <v>919.1</v>
      </c>
      <c r="AI379">
        <v>953.3</v>
      </c>
      <c r="AJ379">
        <v>1000</v>
      </c>
      <c r="AK379">
        <v>1020.4</v>
      </c>
      <c r="AL379">
        <v>1061.7</v>
      </c>
      <c r="AM379">
        <v>1082.2</v>
      </c>
      <c r="AN379">
        <v>1090.5999999999999</v>
      </c>
      <c r="AO379">
        <v>1134.9000000000001</v>
      </c>
    </row>
    <row r="380" spans="1:41" x14ac:dyDescent="0.2">
      <c r="A380">
        <v>1</v>
      </c>
      <c r="B380">
        <v>127</v>
      </c>
      <c r="C380">
        <v>5990.9</v>
      </c>
      <c r="D380">
        <v>6500.9</v>
      </c>
      <c r="E380">
        <v>7031.3</v>
      </c>
      <c r="F380">
        <v>7228.9</v>
      </c>
      <c r="G380">
        <v>8821.1</v>
      </c>
      <c r="H380">
        <v>9754.5</v>
      </c>
      <c r="I380">
        <v>11287.4</v>
      </c>
      <c r="J380">
        <v>13173.4</v>
      </c>
      <c r="K380">
        <v>14444.7</v>
      </c>
      <c r="L380">
        <v>16300.6</v>
      </c>
      <c r="M380">
        <v>17959.5</v>
      </c>
      <c r="N380">
        <v>18502.900000000001</v>
      </c>
      <c r="O380">
        <v>21077.7</v>
      </c>
      <c r="P380">
        <v>25172.7</v>
      </c>
      <c r="Q380">
        <v>26679.4</v>
      </c>
      <c r="R380">
        <v>28445</v>
      </c>
      <c r="S380">
        <v>31989.8</v>
      </c>
      <c r="T380">
        <v>34326</v>
      </c>
      <c r="U380">
        <v>37219.1</v>
      </c>
      <c r="V380">
        <v>36108.6</v>
      </c>
      <c r="W380">
        <v>38380.400000000001</v>
      </c>
      <c r="X380">
        <v>39639.800000000003</v>
      </c>
      <c r="Y380">
        <v>40987.4</v>
      </c>
      <c r="Z380">
        <v>45822.1</v>
      </c>
      <c r="AA380">
        <v>51858.9</v>
      </c>
      <c r="AB380">
        <v>57272.3</v>
      </c>
      <c r="AC380">
        <v>63018.5</v>
      </c>
      <c r="AD380">
        <v>67959</v>
      </c>
      <c r="AE380">
        <v>75507.5</v>
      </c>
      <c r="AF380">
        <v>79365.2</v>
      </c>
      <c r="AG380">
        <v>81997.600000000006</v>
      </c>
      <c r="AH380">
        <v>85033.2</v>
      </c>
      <c r="AI380">
        <v>92453.7</v>
      </c>
      <c r="AJ380">
        <v>101823</v>
      </c>
      <c r="AK380">
        <v>109910.6</v>
      </c>
      <c r="AL380">
        <v>120111.5</v>
      </c>
      <c r="AM380">
        <v>126964.1</v>
      </c>
      <c r="AN380">
        <v>118925.8</v>
      </c>
      <c r="AO380">
        <v>123809.3</v>
      </c>
    </row>
    <row r="381" spans="1:41" x14ac:dyDescent="0.2">
      <c r="A381">
        <v>2</v>
      </c>
      <c r="B381">
        <v>127</v>
      </c>
      <c r="C381">
        <v>28303.3</v>
      </c>
      <c r="D381">
        <v>28334.5</v>
      </c>
      <c r="E381">
        <v>29409.9</v>
      </c>
      <c r="F381">
        <v>26569.5</v>
      </c>
      <c r="G381">
        <v>29354.9</v>
      </c>
      <c r="H381">
        <v>29701.599999999999</v>
      </c>
      <c r="I381">
        <v>32508.9</v>
      </c>
      <c r="J381">
        <v>35085.800000000003</v>
      </c>
      <c r="K381">
        <v>35580.699999999997</v>
      </c>
      <c r="L381">
        <v>36672.699999999997</v>
      </c>
      <c r="M381">
        <v>36748.5</v>
      </c>
      <c r="N381">
        <v>35245.199999999997</v>
      </c>
      <c r="O381">
        <v>38534.400000000001</v>
      </c>
      <c r="P381">
        <v>43636.3</v>
      </c>
      <c r="Q381">
        <v>44921.4</v>
      </c>
      <c r="R381">
        <v>46719.4</v>
      </c>
      <c r="S381">
        <v>48766.7</v>
      </c>
      <c r="T381">
        <v>51250.8</v>
      </c>
      <c r="U381">
        <v>52711.8</v>
      </c>
      <c r="V381">
        <v>50016.7</v>
      </c>
      <c r="W381">
        <v>49961.1</v>
      </c>
      <c r="X381">
        <v>51764.800000000003</v>
      </c>
      <c r="Y381">
        <v>51500.4</v>
      </c>
      <c r="Z381">
        <v>57134.5</v>
      </c>
      <c r="AA381">
        <v>62669.2</v>
      </c>
      <c r="AB381">
        <v>67810.899999999994</v>
      </c>
      <c r="AC381">
        <v>73551.5</v>
      </c>
      <c r="AD381">
        <v>77766.899999999994</v>
      </c>
      <c r="AE381">
        <v>84209.3</v>
      </c>
      <c r="AF381">
        <v>83941.4</v>
      </c>
      <c r="AG381">
        <v>84756.1</v>
      </c>
      <c r="AH381">
        <v>86439.9</v>
      </c>
      <c r="AI381">
        <v>93673.2</v>
      </c>
      <c r="AJ381">
        <v>101823</v>
      </c>
      <c r="AK381">
        <v>107036.6</v>
      </c>
      <c r="AL381">
        <v>115960</v>
      </c>
      <c r="AM381">
        <v>121431</v>
      </c>
      <c r="AN381">
        <v>114725.1</v>
      </c>
      <c r="AO381">
        <v>119530</v>
      </c>
    </row>
    <row r="382" spans="1:41" x14ac:dyDescent="0.2">
      <c r="A382">
        <v>3</v>
      </c>
      <c r="B382">
        <v>127</v>
      </c>
      <c r="C382">
        <v>211.7</v>
      </c>
      <c r="D382">
        <v>229.4</v>
      </c>
      <c r="E382">
        <v>239.1</v>
      </c>
      <c r="F382">
        <v>272.10000000000002</v>
      </c>
      <c r="G382">
        <v>300.5</v>
      </c>
      <c r="H382">
        <v>328.4</v>
      </c>
      <c r="I382">
        <v>347.2</v>
      </c>
      <c r="J382">
        <v>375.5</v>
      </c>
      <c r="K382">
        <v>406</v>
      </c>
      <c r="L382">
        <v>444.5</v>
      </c>
      <c r="M382">
        <v>488.7</v>
      </c>
      <c r="N382">
        <v>525</v>
      </c>
      <c r="O382">
        <v>547</v>
      </c>
      <c r="P382">
        <v>576.9</v>
      </c>
      <c r="Q382">
        <v>593.9</v>
      </c>
      <c r="R382">
        <v>608.79999999999995</v>
      </c>
      <c r="S382">
        <v>656</v>
      </c>
      <c r="T382">
        <v>669.8</v>
      </c>
      <c r="U382">
        <v>706.1</v>
      </c>
      <c r="V382">
        <v>721.9</v>
      </c>
      <c r="W382">
        <v>768.2</v>
      </c>
      <c r="X382">
        <v>765.8</v>
      </c>
      <c r="Y382">
        <v>795.9</v>
      </c>
      <c r="Z382">
        <v>802</v>
      </c>
      <c r="AA382">
        <v>827.5</v>
      </c>
      <c r="AB382">
        <v>844.6</v>
      </c>
      <c r="AC382">
        <v>856.8</v>
      </c>
      <c r="AD382">
        <v>873.9</v>
      </c>
      <c r="AE382">
        <v>896.7</v>
      </c>
      <c r="AF382">
        <v>945.5</v>
      </c>
      <c r="AG382">
        <v>967.5</v>
      </c>
      <c r="AH382">
        <v>983.7</v>
      </c>
      <c r="AI382">
        <v>987</v>
      </c>
      <c r="AJ382">
        <v>1000</v>
      </c>
      <c r="AK382">
        <v>1026.9000000000001</v>
      </c>
      <c r="AL382">
        <v>1035.8</v>
      </c>
      <c r="AM382">
        <v>1045.5999999999999</v>
      </c>
      <c r="AN382">
        <v>1036.5999999999999</v>
      </c>
      <c r="AO382">
        <v>1035.8</v>
      </c>
    </row>
    <row r="383" spans="1:41" x14ac:dyDescent="0.2">
      <c r="A383">
        <v>1</v>
      </c>
      <c r="B383">
        <v>128</v>
      </c>
      <c r="C383">
        <v>5546.1</v>
      </c>
      <c r="D383">
        <v>6659.7</v>
      </c>
      <c r="E383">
        <v>6805.6</v>
      </c>
      <c r="F383">
        <v>6238.6</v>
      </c>
      <c r="G383">
        <v>6754.4</v>
      </c>
      <c r="H383">
        <v>6972.1</v>
      </c>
      <c r="I383">
        <v>7612.6</v>
      </c>
      <c r="J383">
        <v>10494.8</v>
      </c>
      <c r="K383">
        <v>11447.3</v>
      </c>
      <c r="L383">
        <v>12514.2</v>
      </c>
      <c r="M383">
        <v>13899.3</v>
      </c>
      <c r="N383">
        <v>16760.400000000001</v>
      </c>
      <c r="O383">
        <v>21620.7</v>
      </c>
      <c r="P383">
        <v>19989.900000000001</v>
      </c>
      <c r="Q383">
        <v>22204.3</v>
      </c>
      <c r="R383">
        <v>23406.2</v>
      </c>
      <c r="S383">
        <v>28752.799999999999</v>
      </c>
      <c r="T383">
        <v>33006.800000000003</v>
      </c>
      <c r="U383">
        <v>37211.699999999997</v>
      </c>
      <c r="V383">
        <v>38034.800000000003</v>
      </c>
      <c r="W383">
        <v>41720.699999999997</v>
      </c>
      <c r="X383">
        <v>44878.400000000001</v>
      </c>
      <c r="Y383">
        <v>46564.7</v>
      </c>
      <c r="Z383">
        <v>48824.6</v>
      </c>
      <c r="AA383">
        <v>56134.400000000001</v>
      </c>
      <c r="AB383">
        <v>63631.1</v>
      </c>
      <c r="AC383">
        <v>67028</v>
      </c>
      <c r="AD383">
        <v>69689.7</v>
      </c>
      <c r="AE383">
        <v>74629.100000000006</v>
      </c>
      <c r="AF383">
        <v>75561.7</v>
      </c>
      <c r="AG383">
        <v>72337.2</v>
      </c>
      <c r="AH383">
        <v>75042.5</v>
      </c>
      <c r="AI383">
        <v>81576.800000000003</v>
      </c>
      <c r="AJ383">
        <v>89815.3</v>
      </c>
      <c r="AK383">
        <v>96978.3</v>
      </c>
      <c r="AL383">
        <v>106014.9</v>
      </c>
      <c r="AM383">
        <v>112031</v>
      </c>
      <c r="AN383">
        <v>105078.7</v>
      </c>
      <c r="AO383">
        <v>108371.1</v>
      </c>
    </row>
    <row r="384" spans="1:41" x14ac:dyDescent="0.2">
      <c r="A384">
        <v>2</v>
      </c>
      <c r="B384">
        <v>128</v>
      </c>
      <c r="C384">
        <v>27572.7</v>
      </c>
      <c r="D384">
        <v>30544.9</v>
      </c>
      <c r="E384">
        <v>29955.3</v>
      </c>
      <c r="F384">
        <v>24129.3</v>
      </c>
      <c r="G384">
        <v>11967.4</v>
      </c>
      <c r="H384">
        <v>22339.7</v>
      </c>
      <c r="I384">
        <v>23071.8</v>
      </c>
      <c r="J384">
        <v>29413.599999999999</v>
      </c>
      <c r="K384">
        <v>29672</v>
      </c>
      <c r="L384">
        <v>29626.7</v>
      </c>
      <c r="M384">
        <v>29928</v>
      </c>
      <c r="N384">
        <v>33595.599999999999</v>
      </c>
      <c r="O384">
        <v>41594.400000000001</v>
      </c>
      <c r="P384">
        <v>36464.199999999997</v>
      </c>
      <c r="Q384">
        <v>39341.800000000003</v>
      </c>
      <c r="R384">
        <v>40449.699999999997</v>
      </c>
      <c r="S384">
        <v>48633</v>
      </c>
      <c r="T384">
        <v>54927.199999999997</v>
      </c>
      <c r="U384">
        <v>59566.7</v>
      </c>
      <c r="V384">
        <v>59065.8</v>
      </c>
      <c r="W384">
        <v>62657.2</v>
      </c>
      <c r="X384">
        <v>66147.399999999994</v>
      </c>
      <c r="Y384">
        <v>68015.199999999997</v>
      </c>
      <c r="Z384">
        <v>68654.100000000006</v>
      </c>
      <c r="AA384">
        <v>75930</v>
      </c>
      <c r="AB384">
        <v>83585.899999999994</v>
      </c>
      <c r="AC384">
        <v>84674.1</v>
      </c>
      <c r="AD384">
        <v>85555.7</v>
      </c>
      <c r="AE384">
        <v>87824.1</v>
      </c>
      <c r="AF384">
        <v>85565.2</v>
      </c>
      <c r="AG384">
        <v>79356.899999999994</v>
      </c>
      <c r="AH384">
        <v>79747</v>
      </c>
      <c r="AI384">
        <v>84324.6</v>
      </c>
      <c r="AJ384">
        <v>89815.3</v>
      </c>
      <c r="AK384">
        <v>93819.7</v>
      </c>
      <c r="AL384">
        <v>98465.600000000006</v>
      </c>
      <c r="AM384">
        <v>99953</v>
      </c>
      <c r="AN384">
        <v>90839</v>
      </c>
      <c r="AO384">
        <v>91961.2</v>
      </c>
    </row>
    <row r="385" spans="1:41" x14ac:dyDescent="0.2">
      <c r="A385">
        <v>3</v>
      </c>
      <c r="B385">
        <v>128</v>
      </c>
      <c r="C385">
        <v>201.1</v>
      </c>
      <c r="D385">
        <v>218</v>
      </c>
      <c r="E385">
        <v>227.2</v>
      </c>
      <c r="F385">
        <v>258.5</v>
      </c>
      <c r="G385">
        <v>564.4</v>
      </c>
      <c r="H385">
        <v>312.10000000000002</v>
      </c>
      <c r="I385">
        <v>330</v>
      </c>
      <c r="J385">
        <v>356.8</v>
      </c>
      <c r="K385">
        <v>385.8</v>
      </c>
      <c r="L385">
        <v>422.4</v>
      </c>
      <c r="M385">
        <v>464.4</v>
      </c>
      <c r="N385">
        <v>498.9</v>
      </c>
      <c r="O385">
        <v>519.79999999999995</v>
      </c>
      <c r="P385">
        <v>548.20000000000005</v>
      </c>
      <c r="Q385">
        <v>564.4</v>
      </c>
      <c r="R385">
        <v>578.6</v>
      </c>
      <c r="S385">
        <v>591.20000000000005</v>
      </c>
      <c r="T385">
        <v>600.9</v>
      </c>
      <c r="U385">
        <v>624.70000000000005</v>
      </c>
      <c r="V385">
        <v>643.9</v>
      </c>
      <c r="W385">
        <v>665.9</v>
      </c>
      <c r="X385">
        <v>678.5</v>
      </c>
      <c r="Y385">
        <v>684.6</v>
      </c>
      <c r="Z385">
        <v>711.2</v>
      </c>
      <c r="AA385">
        <v>739.3</v>
      </c>
      <c r="AB385">
        <v>761.3</v>
      </c>
      <c r="AC385">
        <v>791.6</v>
      </c>
      <c r="AD385">
        <v>814.6</v>
      </c>
      <c r="AE385">
        <v>849.8</v>
      </c>
      <c r="AF385">
        <v>883.1</v>
      </c>
      <c r="AG385">
        <v>911.5</v>
      </c>
      <c r="AH385">
        <v>941</v>
      </c>
      <c r="AI385">
        <v>967.4</v>
      </c>
      <c r="AJ385">
        <v>1000</v>
      </c>
      <c r="AK385">
        <v>1033.7</v>
      </c>
      <c r="AL385">
        <v>1076.7</v>
      </c>
      <c r="AM385">
        <v>1120.8</v>
      </c>
      <c r="AN385">
        <v>1156.8</v>
      </c>
      <c r="AO385">
        <v>1178.4000000000001</v>
      </c>
    </row>
    <row r="386" spans="1:41" x14ac:dyDescent="0.2">
      <c r="A386">
        <v>1</v>
      </c>
      <c r="B386">
        <v>129</v>
      </c>
      <c r="C386">
        <v>11965.1</v>
      </c>
      <c r="D386">
        <v>14064.1</v>
      </c>
      <c r="E386">
        <v>16332.5</v>
      </c>
      <c r="F386">
        <v>19409.900000000001</v>
      </c>
      <c r="G386">
        <v>21918.799999999999</v>
      </c>
      <c r="H386">
        <v>23954.9</v>
      </c>
      <c r="I386">
        <v>33323.599999999999</v>
      </c>
      <c r="J386">
        <v>38090</v>
      </c>
      <c r="K386">
        <v>41069</v>
      </c>
      <c r="L386">
        <v>44969</v>
      </c>
      <c r="M386">
        <v>34140.800000000003</v>
      </c>
      <c r="N386">
        <v>53558.9</v>
      </c>
      <c r="O386">
        <v>59508.6</v>
      </c>
      <c r="P386">
        <v>71498.399999999994</v>
      </c>
      <c r="Q386">
        <v>87620.4</v>
      </c>
      <c r="R386">
        <v>107858.4</v>
      </c>
      <c r="S386">
        <v>111922.4</v>
      </c>
      <c r="T386">
        <v>109000.8</v>
      </c>
      <c r="U386">
        <v>109216.7</v>
      </c>
      <c r="V386">
        <v>114983.3</v>
      </c>
      <c r="W386">
        <v>127653.6</v>
      </c>
      <c r="X386">
        <v>139924.79999999999</v>
      </c>
      <c r="Y386">
        <v>155686.1</v>
      </c>
      <c r="Z386">
        <v>160966.29999999999</v>
      </c>
      <c r="AA386">
        <v>175437.6</v>
      </c>
      <c r="AB386">
        <v>195891.3</v>
      </c>
      <c r="AC386">
        <v>221476</v>
      </c>
      <c r="AD386">
        <v>239709</v>
      </c>
      <c r="AE386">
        <v>259928</v>
      </c>
      <c r="AF386">
        <v>259108</v>
      </c>
      <c r="AG386">
        <v>262196.2</v>
      </c>
      <c r="AH386">
        <v>276646</v>
      </c>
      <c r="AI386">
        <v>309572</v>
      </c>
      <c r="AJ386">
        <v>335616</v>
      </c>
      <c r="AK386">
        <v>355785</v>
      </c>
      <c r="AL386">
        <v>393916</v>
      </c>
      <c r="AM386">
        <v>401037</v>
      </c>
      <c r="AN386">
        <v>378177</v>
      </c>
      <c r="AO386">
        <v>364670.6</v>
      </c>
    </row>
    <row r="387" spans="1:41" x14ac:dyDescent="0.2">
      <c r="A387">
        <v>2</v>
      </c>
      <c r="B387">
        <v>129</v>
      </c>
      <c r="C387">
        <v>75849.3</v>
      </c>
      <c r="D387">
        <v>81415</v>
      </c>
      <c r="E387">
        <v>85156.1</v>
      </c>
      <c r="F387">
        <v>87407.6</v>
      </c>
      <c r="G387">
        <v>93165.6</v>
      </c>
      <c r="H387">
        <v>101061.4</v>
      </c>
      <c r="I387">
        <v>109519.5</v>
      </c>
      <c r="J387">
        <v>122434.8</v>
      </c>
      <c r="K387">
        <v>133945.9</v>
      </c>
      <c r="L387">
        <v>150055.79999999999</v>
      </c>
      <c r="M387">
        <v>136196.5</v>
      </c>
      <c r="N387">
        <v>146291.70000000001</v>
      </c>
      <c r="O387">
        <v>154936.5</v>
      </c>
      <c r="P387">
        <v>164567.6</v>
      </c>
      <c r="Q387">
        <v>178850.4</v>
      </c>
      <c r="R387">
        <v>191506.2</v>
      </c>
      <c r="S387">
        <v>189059.8</v>
      </c>
      <c r="T387">
        <v>187795.5</v>
      </c>
      <c r="U387">
        <v>186519.5</v>
      </c>
      <c r="V387">
        <v>181768.3</v>
      </c>
      <c r="W387">
        <v>185676.9</v>
      </c>
      <c r="X387">
        <v>190405.7</v>
      </c>
      <c r="Y387">
        <v>207792.5</v>
      </c>
      <c r="Z387">
        <v>206629.5</v>
      </c>
      <c r="AA387">
        <v>222065.6</v>
      </c>
      <c r="AB387">
        <v>228579.5</v>
      </c>
      <c r="AC387">
        <v>246374.8</v>
      </c>
      <c r="AD387">
        <v>259462.5</v>
      </c>
      <c r="AE387">
        <v>273798.90000000002</v>
      </c>
      <c r="AF387">
        <v>282600.7</v>
      </c>
      <c r="AG387">
        <v>280682.09999999998</v>
      </c>
      <c r="AH387">
        <v>285267.7</v>
      </c>
      <c r="AI387">
        <v>315391</v>
      </c>
      <c r="AJ387">
        <v>335616</v>
      </c>
      <c r="AK387">
        <v>351725.7</v>
      </c>
      <c r="AL387">
        <v>375239.3</v>
      </c>
      <c r="AM387">
        <v>365782.5</v>
      </c>
      <c r="AN387">
        <v>341323.4</v>
      </c>
      <c r="AO387">
        <v>318849.5</v>
      </c>
    </row>
    <row r="388" spans="1:41" x14ac:dyDescent="0.2">
      <c r="A388">
        <v>3</v>
      </c>
      <c r="B388">
        <v>129</v>
      </c>
      <c r="C388">
        <v>157.69999999999999</v>
      </c>
      <c r="D388">
        <v>172.7</v>
      </c>
      <c r="E388">
        <v>191.8</v>
      </c>
      <c r="F388">
        <v>222.1</v>
      </c>
      <c r="G388">
        <v>235.3</v>
      </c>
      <c r="H388">
        <v>237</v>
      </c>
      <c r="I388">
        <v>304.3</v>
      </c>
      <c r="J388">
        <v>311.10000000000002</v>
      </c>
      <c r="K388">
        <v>306.60000000000002</v>
      </c>
      <c r="L388">
        <v>299.7</v>
      </c>
      <c r="M388">
        <v>250.7</v>
      </c>
      <c r="N388">
        <v>366.1</v>
      </c>
      <c r="O388">
        <v>384.1</v>
      </c>
      <c r="P388">
        <v>434.5</v>
      </c>
      <c r="Q388">
        <v>489.9</v>
      </c>
      <c r="R388">
        <v>563.20000000000005</v>
      </c>
      <c r="S388">
        <v>592</v>
      </c>
      <c r="T388">
        <v>580.4</v>
      </c>
      <c r="U388">
        <v>585.6</v>
      </c>
      <c r="V388">
        <v>632.6</v>
      </c>
      <c r="W388">
        <v>687.5</v>
      </c>
      <c r="X388">
        <v>734.9</v>
      </c>
      <c r="Y388">
        <v>749.2</v>
      </c>
      <c r="Z388">
        <v>779</v>
      </c>
      <c r="AA388">
        <v>790</v>
      </c>
      <c r="AB388">
        <v>857</v>
      </c>
      <c r="AC388">
        <v>898.9</v>
      </c>
      <c r="AD388">
        <v>923.9</v>
      </c>
      <c r="AE388">
        <v>949.3</v>
      </c>
      <c r="AF388">
        <v>916.9</v>
      </c>
      <c r="AG388">
        <v>934.1</v>
      </c>
      <c r="AH388">
        <v>969.8</v>
      </c>
      <c r="AI388">
        <v>981.5</v>
      </c>
      <c r="AJ388">
        <v>1000</v>
      </c>
      <c r="AK388">
        <v>1011.5</v>
      </c>
      <c r="AL388">
        <v>1049.8</v>
      </c>
      <c r="AM388">
        <v>1096.4000000000001</v>
      </c>
      <c r="AN388">
        <v>1108</v>
      </c>
      <c r="AO388">
        <v>1143.7</v>
      </c>
    </row>
    <row r="389" spans="1:41" x14ac:dyDescent="0.2">
      <c r="A389">
        <v>1</v>
      </c>
      <c r="B389">
        <v>130</v>
      </c>
      <c r="C389">
        <v>1175.2</v>
      </c>
      <c r="D389">
        <v>1500.2</v>
      </c>
      <c r="E389">
        <v>1646.3</v>
      </c>
      <c r="F389">
        <v>1641.9</v>
      </c>
      <c r="G389">
        <v>1967.7</v>
      </c>
      <c r="H389">
        <v>2303.1</v>
      </c>
      <c r="I389">
        <v>2589.1</v>
      </c>
      <c r="J389">
        <v>3687.1</v>
      </c>
      <c r="K389">
        <v>4170.5</v>
      </c>
      <c r="L389">
        <v>4750</v>
      </c>
      <c r="M389">
        <v>5527.7</v>
      </c>
      <c r="N389">
        <v>7431.9</v>
      </c>
      <c r="O389">
        <v>10565</v>
      </c>
      <c r="P389">
        <v>10124.9</v>
      </c>
      <c r="Q389">
        <v>11166.9</v>
      </c>
      <c r="R389">
        <v>11683.8</v>
      </c>
      <c r="S389">
        <v>14084.1</v>
      </c>
      <c r="T389">
        <v>15874.8</v>
      </c>
      <c r="U389">
        <v>17465.8</v>
      </c>
      <c r="V389">
        <v>18141</v>
      </c>
      <c r="W389">
        <v>19523.7</v>
      </c>
      <c r="X389">
        <v>20206.7</v>
      </c>
      <c r="Y389">
        <v>21933.9</v>
      </c>
      <c r="Z389">
        <v>25528.9</v>
      </c>
      <c r="AA389">
        <v>28234.1</v>
      </c>
      <c r="AB389">
        <v>31434.1</v>
      </c>
      <c r="AC389">
        <v>34985.699999999997</v>
      </c>
      <c r="AD389">
        <v>37411.5</v>
      </c>
      <c r="AE389">
        <v>40196</v>
      </c>
      <c r="AF389">
        <v>38779.300000000003</v>
      </c>
      <c r="AG389">
        <v>36516</v>
      </c>
      <c r="AH389">
        <v>38439.1</v>
      </c>
      <c r="AI389">
        <v>40830.300000000003</v>
      </c>
      <c r="AJ389">
        <v>44582.5</v>
      </c>
      <c r="AK389">
        <v>47773.9</v>
      </c>
      <c r="AL389">
        <v>50801.2</v>
      </c>
      <c r="AM389">
        <v>52760.5</v>
      </c>
      <c r="AN389">
        <v>49096.1</v>
      </c>
      <c r="AO389">
        <v>51978.5</v>
      </c>
    </row>
    <row r="390" spans="1:41" x14ac:dyDescent="0.2">
      <c r="A390">
        <v>2</v>
      </c>
      <c r="B390">
        <v>130</v>
      </c>
      <c r="C390">
        <v>6055</v>
      </c>
      <c r="D390">
        <v>7131</v>
      </c>
      <c r="E390">
        <v>7509.9</v>
      </c>
      <c r="F390">
        <v>6581.2</v>
      </c>
      <c r="G390">
        <v>7141.3</v>
      </c>
      <c r="H390">
        <v>7648</v>
      </c>
      <c r="I390">
        <v>8135.4</v>
      </c>
      <c r="J390">
        <v>10723.5</v>
      </c>
      <c r="K390">
        <v>11226.2</v>
      </c>
      <c r="L390">
        <v>11640.5</v>
      </c>
      <c r="M390">
        <v>12283</v>
      </c>
      <c r="N390">
        <v>15408.3</v>
      </c>
      <c r="O390">
        <v>20908.7</v>
      </c>
      <c r="P390">
        <v>19302.3</v>
      </c>
      <c r="Q390">
        <v>20673.5</v>
      </c>
      <c r="R390">
        <v>21078.400000000001</v>
      </c>
      <c r="S390">
        <v>23377</v>
      </c>
      <c r="T390">
        <v>25924</v>
      </c>
      <c r="U390">
        <v>27436.1</v>
      </c>
      <c r="V390">
        <v>27645.5</v>
      </c>
      <c r="W390">
        <v>28773.4</v>
      </c>
      <c r="X390">
        <v>29226.799999999999</v>
      </c>
      <c r="Y390">
        <v>31439.5</v>
      </c>
      <c r="Z390">
        <v>35226.6</v>
      </c>
      <c r="AA390">
        <v>37477.300000000003</v>
      </c>
      <c r="AB390">
        <v>40520.400000000001</v>
      </c>
      <c r="AC390">
        <v>43370.5</v>
      </c>
      <c r="AD390">
        <v>44783.8</v>
      </c>
      <c r="AE390">
        <v>45174.2</v>
      </c>
      <c r="AF390">
        <v>43647.7</v>
      </c>
      <c r="AG390">
        <v>40777.300000000003</v>
      </c>
      <c r="AH390">
        <v>42757.2</v>
      </c>
      <c r="AI390">
        <v>42745.8</v>
      </c>
      <c r="AJ390">
        <v>44582.5</v>
      </c>
      <c r="AK390">
        <v>45534.1</v>
      </c>
      <c r="AL390">
        <v>45025</v>
      </c>
      <c r="AM390">
        <v>47221</v>
      </c>
      <c r="AN390">
        <v>43629.4</v>
      </c>
      <c r="AO390">
        <v>44405.599999999999</v>
      </c>
    </row>
    <row r="391" spans="1:41" x14ac:dyDescent="0.2">
      <c r="A391">
        <v>3</v>
      </c>
      <c r="B391">
        <v>130</v>
      </c>
      <c r="C391">
        <v>194.1</v>
      </c>
      <c r="D391">
        <v>210.4</v>
      </c>
      <c r="E391">
        <v>219.2</v>
      </c>
      <c r="F391">
        <v>249.5</v>
      </c>
      <c r="G391">
        <v>275.5</v>
      </c>
      <c r="H391">
        <v>301.10000000000002</v>
      </c>
      <c r="I391">
        <v>318.3</v>
      </c>
      <c r="J391">
        <v>343.8</v>
      </c>
      <c r="K391">
        <v>371.5</v>
      </c>
      <c r="L391">
        <v>408.1</v>
      </c>
      <c r="M391">
        <v>450</v>
      </c>
      <c r="N391">
        <v>482.3</v>
      </c>
      <c r="O391">
        <v>505.3</v>
      </c>
      <c r="P391">
        <v>524.5</v>
      </c>
      <c r="Q391">
        <v>540.20000000000005</v>
      </c>
      <c r="R391">
        <v>554.29999999999995</v>
      </c>
      <c r="S391">
        <v>602.5</v>
      </c>
      <c r="T391">
        <v>612.4</v>
      </c>
      <c r="U391">
        <v>636.6</v>
      </c>
      <c r="V391">
        <v>656.2</v>
      </c>
      <c r="W391">
        <v>678.5</v>
      </c>
      <c r="X391">
        <v>691.4</v>
      </c>
      <c r="Y391">
        <v>697.7</v>
      </c>
      <c r="Z391">
        <v>724.7</v>
      </c>
      <c r="AA391">
        <v>753.4</v>
      </c>
      <c r="AB391">
        <v>775.8</v>
      </c>
      <c r="AC391">
        <v>806.7</v>
      </c>
      <c r="AD391">
        <v>835.4</v>
      </c>
      <c r="AE391">
        <v>889.8</v>
      </c>
      <c r="AF391">
        <v>888.5</v>
      </c>
      <c r="AG391">
        <v>895.5</v>
      </c>
      <c r="AH391">
        <v>899</v>
      </c>
      <c r="AI391">
        <v>955.2</v>
      </c>
      <c r="AJ391">
        <v>1000</v>
      </c>
      <c r="AK391">
        <v>1049.2</v>
      </c>
      <c r="AL391">
        <v>1128.3</v>
      </c>
      <c r="AM391">
        <v>1117.3</v>
      </c>
      <c r="AN391">
        <v>1125.3</v>
      </c>
      <c r="AO391">
        <v>1170.5</v>
      </c>
    </row>
    <row r="392" spans="1:41" x14ac:dyDescent="0.2">
      <c r="A392">
        <v>1</v>
      </c>
      <c r="B392">
        <v>131</v>
      </c>
      <c r="C392">
        <v>315.39999999999998</v>
      </c>
      <c r="D392">
        <v>402.7</v>
      </c>
      <c r="E392">
        <v>441.9</v>
      </c>
      <c r="F392">
        <v>440.7</v>
      </c>
      <c r="G392">
        <v>528.1</v>
      </c>
      <c r="H392">
        <v>618.20000000000005</v>
      </c>
      <c r="I392">
        <v>694.9</v>
      </c>
      <c r="J392">
        <v>989.6</v>
      </c>
      <c r="K392">
        <v>1119.4000000000001</v>
      </c>
      <c r="L392">
        <v>1274.9000000000001</v>
      </c>
      <c r="M392">
        <v>1483.6</v>
      </c>
      <c r="N392">
        <v>1994.7</v>
      </c>
      <c r="O392">
        <v>2835.7</v>
      </c>
      <c r="P392">
        <v>2717.5</v>
      </c>
      <c r="Q392">
        <v>2997.2</v>
      </c>
      <c r="R392">
        <v>3135.9</v>
      </c>
      <c r="S392">
        <v>3780.2</v>
      </c>
      <c r="T392">
        <v>4260.8</v>
      </c>
      <c r="U392">
        <v>4687.8</v>
      </c>
      <c r="V392">
        <v>4869</v>
      </c>
      <c r="W392">
        <v>5240.2</v>
      </c>
      <c r="X392">
        <v>5423.5</v>
      </c>
      <c r="Y392">
        <v>5887.1</v>
      </c>
      <c r="Z392">
        <v>6852</v>
      </c>
      <c r="AA392">
        <v>7578</v>
      </c>
      <c r="AB392">
        <v>8436.6</v>
      </c>
      <c r="AC392">
        <v>10008.700000000001</v>
      </c>
      <c r="AD392">
        <v>11384.9</v>
      </c>
      <c r="AE392">
        <v>12991.3</v>
      </c>
      <c r="AF392">
        <v>13304.3</v>
      </c>
      <c r="AG392">
        <v>14059.4</v>
      </c>
      <c r="AH392">
        <v>14807.1</v>
      </c>
      <c r="AI392">
        <v>15695.9</v>
      </c>
      <c r="AJ392">
        <v>17136.3</v>
      </c>
      <c r="AK392">
        <v>18369.8</v>
      </c>
      <c r="AL392">
        <v>19535.099999999999</v>
      </c>
      <c r="AM392">
        <v>20285.7</v>
      </c>
      <c r="AN392">
        <v>18836.599999999999</v>
      </c>
      <c r="AO392">
        <v>19821.7</v>
      </c>
    </row>
    <row r="393" spans="1:41" x14ac:dyDescent="0.2">
      <c r="A393">
        <v>2</v>
      </c>
      <c r="B393">
        <v>131</v>
      </c>
      <c r="C393">
        <v>1636.6</v>
      </c>
      <c r="D393">
        <v>1927.4</v>
      </c>
      <c r="E393">
        <v>2029.8</v>
      </c>
      <c r="F393">
        <v>1778.8</v>
      </c>
      <c r="G393">
        <v>1930.2</v>
      </c>
      <c r="H393">
        <v>2067.1999999999998</v>
      </c>
      <c r="I393">
        <v>2198.9</v>
      </c>
      <c r="J393">
        <v>2898.5</v>
      </c>
      <c r="K393">
        <v>3034.3</v>
      </c>
      <c r="L393">
        <v>3146.3</v>
      </c>
      <c r="M393">
        <v>3320</v>
      </c>
      <c r="N393">
        <v>4164.7</v>
      </c>
      <c r="O393">
        <v>5651.4</v>
      </c>
      <c r="P393">
        <v>5217.2</v>
      </c>
      <c r="Q393">
        <v>5587.8</v>
      </c>
      <c r="R393">
        <v>5697.3</v>
      </c>
      <c r="S393">
        <v>6318.6</v>
      </c>
      <c r="T393">
        <v>7007</v>
      </c>
      <c r="U393">
        <v>7415.7</v>
      </c>
      <c r="V393">
        <v>7472.3</v>
      </c>
      <c r="W393">
        <v>7777.2</v>
      </c>
      <c r="X393">
        <v>7899.7</v>
      </c>
      <c r="Y393">
        <v>8497.7999999999993</v>
      </c>
      <c r="Z393">
        <v>9521.4</v>
      </c>
      <c r="AA393">
        <v>10129.700000000001</v>
      </c>
      <c r="AB393">
        <v>10951.8</v>
      </c>
      <c r="AC393">
        <v>12494.8</v>
      </c>
      <c r="AD393">
        <v>14456.6</v>
      </c>
      <c r="AE393">
        <v>15073.7</v>
      </c>
      <c r="AF393">
        <v>15011.3</v>
      </c>
      <c r="AG393">
        <v>15422</v>
      </c>
      <c r="AH393">
        <v>16187.7</v>
      </c>
      <c r="AI393">
        <v>16205.4</v>
      </c>
      <c r="AJ393">
        <v>17136.3</v>
      </c>
      <c r="AK393">
        <v>17923</v>
      </c>
      <c r="AL393">
        <v>18203</v>
      </c>
      <c r="AM393">
        <v>18105.099999999999</v>
      </c>
      <c r="AN393">
        <v>16355.9</v>
      </c>
      <c r="AO393">
        <v>16853.400000000001</v>
      </c>
    </row>
    <row r="394" spans="1:41" x14ac:dyDescent="0.2">
      <c r="A394">
        <v>3</v>
      </c>
      <c r="B394">
        <v>131</v>
      </c>
      <c r="C394">
        <v>192.7</v>
      </c>
      <c r="D394">
        <v>208.9</v>
      </c>
      <c r="E394">
        <v>217.7</v>
      </c>
      <c r="F394">
        <v>247.7</v>
      </c>
      <c r="G394">
        <v>273.60000000000002</v>
      </c>
      <c r="H394">
        <v>299</v>
      </c>
      <c r="I394">
        <v>316</v>
      </c>
      <c r="J394">
        <v>341.4</v>
      </c>
      <c r="K394">
        <v>368.9</v>
      </c>
      <c r="L394">
        <v>405.2</v>
      </c>
      <c r="M394">
        <v>446.9</v>
      </c>
      <c r="N394">
        <v>479</v>
      </c>
      <c r="O394">
        <v>501.8</v>
      </c>
      <c r="P394">
        <v>520.9</v>
      </c>
      <c r="Q394">
        <v>536.4</v>
      </c>
      <c r="R394">
        <v>550.4</v>
      </c>
      <c r="S394">
        <v>598.29999999999995</v>
      </c>
      <c r="T394">
        <v>608.1</v>
      </c>
      <c r="U394">
        <v>632.1</v>
      </c>
      <c r="V394">
        <v>651.6</v>
      </c>
      <c r="W394">
        <v>673.8</v>
      </c>
      <c r="X394">
        <v>686.5</v>
      </c>
      <c r="Y394">
        <v>692.8</v>
      </c>
      <c r="Z394">
        <v>719.6</v>
      </c>
      <c r="AA394">
        <v>748.1</v>
      </c>
      <c r="AB394">
        <v>770.3</v>
      </c>
      <c r="AC394">
        <v>801</v>
      </c>
      <c r="AD394">
        <v>787.5</v>
      </c>
      <c r="AE394">
        <v>861.9</v>
      </c>
      <c r="AF394">
        <v>886.3</v>
      </c>
      <c r="AG394">
        <v>911.7</v>
      </c>
      <c r="AH394">
        <v>914.7</v>
      </c>
      <c r="AI394">
        <v>968.6</v>
      </c>
      <c r="AJ394">
        <v>1000</v>
      </c>
      <c r="AK394">
        <v>1024.9000000000001</v>
      </c>
      <c r="AL394">
        <v>1073.2</v>
      </c>
      <c r="AM394">
        <v>1120.4000000000001</v>
      </c>
      <c r="AN394">
        <v>1151.7</v>
      </c>
      <c r="AO394">
        <v>1176.0999999999999</v>
      </c>
    </row>
    <row r="395" spans="1:41" x14ac:dyDescent="0.2">
      <c r="A395">
        <v>1</v>
      </c>
      <c r="B395">
        <v>132</v>
      </c>
      <c r="C395">
        <v>2302.5</v>
      </c>
      <c r="D395">
        <v>2603.3000000000002</v>
      </c>
      <c r="E395">
        <v>2811.6</v>
      </c>
      <c r="F395">
        <v>2796.7</v>
      </c>
      <c r="G395">
        <v>3619.3</v>
      </c>
      <c r="H395">
        <v>4633.8999999999996</v>
      </c>
      <c r="I395">
        <v>6242.5</v>
      </c>
      <c r="J395">
        <v>6530.1</v>
      </c>
      <c r="K395">
        <v>7970.1</v>
      </c>
      <c r="L395">
        <v>9339.1</v>
      </c>
      <c r="M395">
        <v>9043</v>
      </c>
      <c r="N395">
        <v>9407.7000000000007</v>
      </c>
      <c r="O395">
        <v>12413.7</v>
      </c>
      <c r="P395">
        <v>14169</v>
      </c>
      <c r="Q395">
        <v>15914.7</v>
      </c>
      <c r="R395">
        <v>19624.099999999999</v>
      </c>
      <c r="S395">
        <v>24385.4</v>
      </c>
      <c r="T395">
        <v>27633.599999999999</v>
      </c>
      <c r="U395">
        <v>31400.9</v>
      </c>
      <c r="V395">
        <v>32274.3</v>
      </c>
      <c r="W395">
        <v>37355</v>
      </c>
      <c r="X395">
        <v>40673.599999999999</v>
      </c>
      <c r="Y395">
        <v>46304.3</v>
      </c>
      <c r="Z395">
        <v>57288.9</v>
      </c>
      <c r="AA395">
        <v>66179.399999999994</v>
      </c>
      <c r="AB395">
        <v>77172.100000000006</v>
      </c>
      <c r="AC395">
        <v>88755.7</v>
      </c>
      <c r="AD395">
        <v>98055</v>
      </c>
      <c r="AE395">
        <v>108907.6</v>
      </c>
      <c r="AF395">
        <v>108650</v>
      </c>
      <c r="AG395">
        <v>109482.4</v>
      </c>
      <c r="AH395">
        <v>115266</v>
      </c>
      <c r="AI395">
        <v>122372.1</v>
      </c>
      <c r="AJ395">
        <v>133544.70000000001</v>
      </c>
      <c r="AK395">
        <v>143069.20000000001</v>
      </c>
      <c r="AL395">
        <v>152160.1</v>
      </c>
      <c r="AM395">
        <v>158000.5</v>
      </c>
      <c r="AN395">
        <v>146733.6</v>
      </c>
      <c r="AO395">
        <v>169494.8</v>
      </c>
    </row>
    <row r="396" spans="1:41" x14ac:dyDescent="0.2">
      <c r="A396">
        <v>2</v>
      </c>
      <c r="B396">
        <v>132</v>
      </c>
      <c r="C396">
        <v>10393.9</v>
      </c>
      <c r="D396">
        <v>10842</v>
      </c>
      <c r="E396">
        <v>11236.8</v>
      </c>
      <c r="F396">
        <v>9821.7999999999993</v>
      </c>
      <c r="G396">
        <v>11508.7</v>
      </c>
      <c r="H396">
        <v>13482.2</v>
      </c>
      <c r="I396">
        <v>17186</v>
      </c>
      <c r="J396">
        <v>16640.3</v>
      </c>
      <c r="K396">
        <v>18797.099999999999</v>
      </c>
      <c r="L396">
        <v>20052.400000000001</v>
      </c>
      <c r="M396">
        <v>17605.7</v>
      </c>
      <c r="N396">
        <v>17089.400000000001</v>
      </c>
      <c r="O396">
        <v>21525</v>
      </c>
      <c r="P396">
        <v>23667</v>
      </c>
      <c r="Q396">
        <v>25814.5</v>
      </c>
      <c r="R396">
        <v>31019.200000000001</v>
      </c>
      <c r="S396">
        <v>35775.9</v>
      </c>
      <c r="T396">
        <v>39706.699999999997</v>
      </c>
      <c r="U396">
        <v>42799</v>
      </c>
      <c r="V396">
        <v>43023.9</v>
      </c>
      <c r="W396">
        <v>46797.2</v>
      </c>
      <c r="X396">
        <v>51116.9</v>
      </c>
      <c r="Y396">
        <v>55992.6</v>
      </c>
      <c r="Z396">
        <v>68745.100000000006</v>
      </c>
      <c r="AA396">
        <v>76966.600000000006</v>
      </c>
      <c r="AB396">
        <v>88862.5</v>
      </c>
      <c r="AC396">
        <v>100022.2</v>
      </c>
      <c r="AD396">
        <v>108401.1</v>
      </c>
      <c r="AE396">
        <v>118042.5</v>
      </c>
      <c r="AF396">
        <v>116783.7</v>
      </c>
      <c r="AG396">
        <v>116921.9</v>
      </c>
      <c r="AH396">
        <v>120336.1</v>
      </c>
      <c r="AI396">
        <v>124950.6</v>
      </c>
      <c r="AJ396">
        <v>133544.70000000001</v>
      </c>
      <c r="AK396">
        <v>139588.5</v>
      </c>
      <c r="AL396">
        <v>145408.5</v>
      </c>
      <c r="AM396">
        <v>149151.4</v>
      </c>
      <c r="AN396">
        <v>138179.1</v>
      </c>
      <c r="AO396">
        <v>157697.9</v>
      </c>
    </row>
    <row r="397" spans="1:41" x14ac:dyDescent="0.2">
      <c r="A397">
        <v>3</v>
      </c>
      <c r="B397">
        <v>132</v>
      </c>
      <c r="C397">
        <v>221.5</v>
      </c>
      <c r="D397">
        <v>240.1</v>
      </c>
      <c r="E397">
        <v>250.2</v>
      </c>
      <c r="F397">
        <v>284.7</v>
      </c>
      <c r="G397">
        <v>314.5</v>
      </c>
      <c r="H397">
        <v>343.7</v>
      </c>
      <c r="I397">
        <v>363.2</v>
      </c>
      <c r="J397">
        <v>392.4</v>
      </c>
      <c r="K397">
        <v>424</v>
      </c>
      <c r="L397">
        <v>465.7</v>
      </c>
      <c r="M397">
        <v>513.6</v>
      </c>
      <c r="N397">
        <v>550.5</v>
      </c>
      <c r="O397">
        <v>576.70000000000005</v>
      </c>
      <c r="P397">
        <v>598.70000000000005</v>
      </c>
      <c r="Q397">
        <v>616.5</v>
      </c>
      <c r="R397">
        <v>632.6</v>
      </c>
      <c r="S397">
        <v>681.6</v>
      </c>
      <c r="T397">
        <v>695.9</v>
      </c>
      <c r="U397">
        <v>733.7</v>
      </c>
      <c r="V397">
        <v>750.1</v>
      </c>
      <c r="W397">
        <v>798.2</v>
      </c>
      <c r="X397">
        <v>795.7</v>
      </c>
      <c r="Y397">
        <v>827</v>
      </c>
      <c r="Z397">
        <v>833.4</v>
      </c>
      <c r="AA397">
        <v>859.8</v>
      </c>
      <c r="AB397">
        <v>868.4</v>
      </c>
      <c r="AC397">
        <v>887.4</v>
      </c>
      <c r="AD397">
        <v>904.6</v>
      </c>
      <c r="AE397">
        <v>922.6</v>
      </c>
      <c r="AF397">
        <v>930.4</v>
      </c>
      <c r="AG397">
        <v>936.4</v>
      </c>
      <c r="AH397">
        <v>957.9</v>
      </c>
      <c r="AI397">
        <v>979.4</v>
      </c>
      <c r="AJ397">
        <v>1000</v>
      </c>
      <c r="AK397">
        <v>1024.9000000000001</v>
      </c>
      <c r="AL397">
        <v>1046.4000000000001</v>
      </c>
      <c r="AM397">
        <v>1059.3</v>
      </c>
      <c r="AN397">
        <v>1061.9000000000001</v>
      </c>
      <c r="AO397">
        <v>1074.8</v>
      </c>
    </row>
    <row r="398" spans="1:41" x14ac:dyDescent="0.2">
      <c r="A398">
        <v>1</v>
      </c>
      <c r="B398">
        <v>133</v>
      </c>
      <c r="C398">
        <v>5723.2</v>
      </c>
      <c r="D398">
        <v>6180.2</v>
      </c>
      <c r="E398">
        <v>6473.1</v>
      </c>
      <c r="F398">
        <v>6516.9</v>
      </c>
      <c r="G398">
        <v>6934.3</v>
      </c>
      <c r="H398">
        <v>7516.8</v>
      </c>
      <c r="I398">
        <v>8372.7000000000007</v>
      </c>
      <c r="J398">
        <v>9254.2999999999993</v>
      </c>
      <c r="K398">
        <v>9843.2999999999993</v>
      </c>
      <c r="L398">
        <v>10365.9</v>
      </c>
      <c r="M398">
        <v>10452.700000000001</v>
      </c>
      <c r="N398">
        <v>11319.7</v>
      </c>
      <c r="O398">
        <v>12873.7</v>
      </c>
      <c r="P398">
        <v>14128.2</v>
      </c>
      <c r="Q398">
        <v>15230.5</v>
      </c>
      <c r="R398">
        <v>16944.5</v>
      </c>
      <c r="S398">
        <v>19508.599999999999</v>
      </c>
      <c r="T398">
        <v>21715.8</v>
      </c>
      <c r="U398">
        <v>24252.1</v>
      </c>
      <c r="V398">
        <v>24414.400000000001</v>
      </c>
      <c r="W398">
        <v>25456.2</v>
      </c>
      <c r="X398">
        <v>27778.1</v>
      </c>
      <c r="Y398">
        <v>30203.599999999999</v>
      </c>
      <c r="Z398">
        <v>32869.9</v>
      </c>
      <c r="AA398">
        <v>36510.1</v>
      </c>
      <c r="AB398">
        <v>40182.1</v>
      </c>
      <c r="AC398">
        <v>45352</v>
      </c>
      <c r="AD398">
        <v>49077.2</v>
      </c>
      <c r="AE398">
        <v>53440.6</v>
      </c>
      <c r="AF398">
        <v>52300.4</v>
      </c>
      <c r="AG398">
        <v>50722.2</v>
      </c>
      <c r="AH398">
        <v>53389.1</v>
      </c>
      <c r="AI398">
        <v>56645.9</v>
      </c>
      <c r="AJ398">
        <v>61816</v>
      </c>
      <c r="AK398">
        <v>66224.7</v>
      </c>
      <c r="AL398">
        <v>70422.8</v>
      </c>
      <c r="AM398">
        <v>73115.100000000006</v>
      </c>
      <c r="AN398">
        <v>67888.899999999994</v>
      </c>
      <c r="AO398">
        <v>77258</v>
      </c>
    </row>
    <row r="399" spans="1:41" x14ac:dyDescent="0.2">
      <c r="A399">
        <v>2</v>
      </c>
      <c r="B399">
        <v>133</v>
      </c>
      <c r="C399">
        <v>29985.5</v>
      </c>
      <c r="D399">
        <v>29872.2</v>
      </c>
      <c r="E399">
        <v>30026.2</v>
      </c>
      <c r="F399">
        <v>26563.4</v>
      </c>
      <c r="G399">
        <v>25591</v>
      </c>
      <c r="H399">
        <v>25382.5</v>
      </c>
      <c r="I399">
        <v>26752.7</v>
      </c>
      <c r="J399">
        <v>27369.8</v>
      </c>
      <c r="K399">
        <v>26943.7</v>
      </c>
      <c r="L399">
        <v>25832.1</v>
      </c>
      <c r="M399">
        <v>23619</v>
      </c>
      <c r="N399">
        <v>23865.3</v>
      </c>
      <c r="O399">
        <v>25908</v>
      </c>
      <c r="P399">
        <v>27389.1</v>
      </c>
      <c r="Q399">
        <v>28672.6</v>
      </c>
      <c r="R399">
        <v>31085.599999999999</v>
      </c>
      <c r="S399">
        <v>32927.699999999997</v>
      </c>
      <c r="T399">
        <v>36061.599999999999</v>
      </c>
      <c r="U399">
        <v>38739.800000000003</v>
      </c>
      <c r="V399">
        <v>37834.400000000001</v>
      </c>
      <c r="W399">
        <v>38150.300000000003</v>
      </c>
      <c r="X399">
        <v>40856.6</v>
      </c>
      <c r="Y399">
        <v>44024.3</v>
      </c>
      <c r="Z399">
        <v>46122.3</v>
      </c>
      <c r="AA399">
        <v>49281.2</v>
      </c>
      <c r="AB399">
        <v>52672.1</v>
      </c>
      <c r="AC399">
        <v>57170.9</v>
      </c>
      <c r="AD399">
        <v>60903.4</v>
      </c>
      <c r="AE399">
        <v>63368.5</v>
      </c>
      <c r="AF399">
        <v>59416.1</v>
      </c>
      <c r="AG399">
        <v>55529.4</v>
      </c>
      <c r="AH399">
        <v>57531.3</v>
      </c>
      <c r="AI399">
        <v>58164</v>
      </c>
      <c r="AJ399">
        <v>61816</v>
      </c>
      <c r="AK399">
        <v>63100.6</v>
      </c>
      <c r="AL399">
        <v>64419</v>
      </c>
      <c r="AM399">
        <v>64920.3</v>
      </c>
      <c r="AN399">
        <v>60796.9</v>
      </c>
      <c r="AO399">
        <v>65761.3</v>
      </c>
    </row>
    <row r="400" spans="1:41" x14ac:dyDescent="0.2">
      <c r="A400">
        <v>3</v>
      </c>
      <c r="B400">
        <v>133</v>
      </c>
      <c r="C400">
        <v>190.9</v>
      </c>
      <c r="D400">
        <v>206.9</v>
      </c>
      <c r="E400">
        <v>215.6</v>
      </c>
      <c r="F400">
        <v>245.3</v>
      </c>
      <c r="G400">
        <v>271</v>
      </c>
      <c r="H400">
        <v>296.10000000000002</v>
      </c>
      <c r="I400">
        <v>313</v>
      </c>
      <c r="J400">
        <v>338.1</v>
      </c>
      <c r="K400">
        <v>365.3</v>
      </c>
      <c r="L400">
        <v>401.3</v>
      </c>
      <c r="M400">
        <v>442.6</v>
      </c>
      <c r="N400">
        <v>474.3</v>
      </c>
      <c r="O400">
        <v>496.9</v>
      </c>
      <c r="P400">
        <v>515.79999999999995</v>
      </c>
      <c r="Q400">
        <v>531.20000000000005</v>
      </c>
      <c r="R400">
        <v>545.1</v>
      </c>
      <c r="S400">
        <v>592.5</v>
      </c>
      <c r="T400">
        <v>602.20000000000005</v>
      </c>
      <c r="U400">
        <v>626</v>
      </c>
      <c r="V400">
        <v>645.29999999999995</v>
      </c>
      <c r="W400">
        <v>667.3</v>
      </c>
      <c r="X400">
        <v>679.9</v>
      </c>
      <c r="Y400">
        <v>686.1</v>
      </c>
      <c r="Z400">
        <v>712.7</v>
      </c>
      <c r="AA400">
        <v>740.9</v>
      </c>
      <c r="AB400">
        <v>762.9</v>
      </c>
      <c r="AC400">
        <v>793.3</v>
      </c>
      <c r="AD400">
        <v>805.8</v>
      </c>
      <c r="AE400">
        <v>843.3</v>
      </c>
      <c r="AF400">
        <v>880.2</v>
      </c>
      <c r="AG400">
        <v>913.4</v>
      </c>
      <c r="AH400">
        <v>928</v>
      </c>
      <c r="AI400">
        <v>973.9</v>
      </c>
      <c r="AJ400">
        <v>1000</v>
      </c>
      <c r="AK400">
        <v>1049.5</v>
      </c>
      <c r="AL400">
        <v>1093.2</v>
      </c>
      <c r="AM400">
        <v>1126.2</v>
      </c>
      <c r="AN400">
        <v>1116.7</v>
      </c>
      <c r="AO400">
        <v>1174.8</v>
      </c>
    </row>
    <row r="401" spans="1:41" x14ac:dyDescent="0.2">
      <c r="A401">
        <v>1</v>
      </c>
      <c r="B401">
        <v>134</v>
      </c>
      <c r="C401">
        <v>901.1</v>
      </c>
      <c r="D401">
        <v>1138.3</v>
      </c>
      <c r="E401">
        <v>1741.6</v>
      </c>
      <c r="F401">
        <v>1707.2</v>
      </c>
      <c r="G401">
        <v>2196.1</v>
      </c>
      <c r="H401">
        <v>2676.1</v>
      </c>
      <c r="I401">
        <v>3203.3</v>
      </c>
      <c r="J401">
        <v>3834.3</v>
      </c>
      <c r="K401">
        <v>4589.6000000000004</v>
      </c>
      <c r="L401">
        <v>5493.7</v>
      </c>
      <c r="M401">
        <v>6575.8</v>
      </c>
      <c r="N401">
        <v>6686.8</v>
      </c>
      <c r="O401">
        <v>8057.9</v>
      </c>
      <c r="P401">
        <v>9734.2000000000007</v>
      </c>
      <c r="Q401">
        <v>10288.9</v>
      </c>
      <c r="R401">
        <v>11295.9</v>
      </c>
      <c r="S401">
        <v>12340.2</v>
      </c>
      <c r="T401">
        <v>13460.3</v>
      </c>
      <c r="U401">
        <v>13999.5</v>
      </c>
      <c r="V401">
        <v>13241.9</v>
      </c>
      <c r="W401">
        <v>18476.900000000001</v>
      </c>
      <c r="X401">
        <v>19268.599999999999</v>
      </c>
      <c r="Y401">
        <v>20334.5</v>
      </c>
      <c r="Z401">
        <v>21987.599999999999</v>
      </c>
      <c r="AA401">
        <v>23787.9</v>
      </c>
      <c r="AB401">
        <v>25502.400000000001</v>
      </c>
      <c r="AC401">
        <v>28173.1</v>
      </c>
      <c r="AD401">
        <v>29771.4</v>
      </c>
      <c r="AE401">
        <v>31648.3</v>
      </c>
      <c r="AF401">
        <v>30213.3</v>
      </c>
      <c r="AG401">
        <v>27805.1</v>
      </c>
      <c r="AH401">
        <v>29267.1</v>
      </c>
      <c r="AI401">
        <v>31041.200000000001</v>
      </c>
      <c r="AJ401">
        <v>33877.1</v>
      </c>
      <c r="AK401">
        <v>36300.5</v>
      </c>
      <c r="AL401">
        <v>38581</v>
      </c>
      <c r="AM401">
        <v>40071</v>
      </c>
      <c r="AN401">
        <v>37211.5</v>
      </c>
      <c r="AO401">
        <v>41178.1</v>
      </c>
    </row>
    <row r="402" spans="1:41" x14ac:dyDescent="0.2">
      <c r="A402">
        <v>2</v>
      </c>
      <c r="B402">
        <v>134</v>
      </c>
      <c r="C402">
        <v>4580.3999999999996</v>
      </c>
      <c r="D402">
        <v>5747.7</v>
      </c>
      <c r="E402">
        <v>8489.6</v>
      </c>
      <c r="F402">
        <v>7737.3</v>
      </c>
      <c r="G402">
        <v>8711.2000000000007</v>
      </c>
      <c r="H402">
        <v>9821.1</v>
      </c>
      <c r="I402">
        <v>11226.3</v>
      </c>
      <c r="J402">
        <v>12451.7</v>
      </c>
      <c r="K402">
        <v>13079.1</v>
      </c>
      <c r="L402">
        <v>13994.6</v>
      </c>
      <c r="M402">
        <v>15444</v>
      </c>
      <c r="N402">
        <v>15229.1</v>
      </c>
      <c r="O402">
        <v>17353.7</v>
      </c>
      <c r="P402">
        <v>19972.900000000001</v>
      </c>
      <c r="Q402">
        <v>19967.3</v>
      </c>
      <c r="R402">
        <v>20914.599999999999</v>
      </c>
      <c r="S402">
        <v>21759.200000000001</v>
      </c>
      <c r="T402">
        <v>22404.1</v>
      </c>
      <c r="U402">
        <v>21911.8</v>
      </c>
      <c r="V402">
        <v>19766.400000000001</v>
      </c>
      <c r="W402">
        <v>26783.8</v>
      </c>
      <c r="X402">
        <v>26696.9</v>
      </c>
      <c r="Y402">
        <v>27221.3</v>
      </c>
      <c r="Z402">
        <v>28212.7</v>
      </c>
      <c r="AA402">
        <v>29744.799999999999</v>
      </c>
      <c r="AB402">
        <v>31112.9</v>
      </c>
      <c r="AC402">
        <v>33840.699999999997</v>
      </c>
      <c r="AD402">
        <v>35235.5</v>
      </c>
      <c r="AE402">
        <v>36425.4</v>
      </c>
      <c r="AF402">
        <v>33774.800000000003</v>
      </c>
      <c r="AG402">
        <v>30012.5</v>
      </c>
      <c r="AH402">
        <v>30539</v>
      </c>
      <c r="AI402">
        <v>31758.9</v>
      </c>
      <c r="AJ402">
        <v>33877.1</v>
      </c>
      <c r="AK402">
        <v>35498.400000000001</v>
      </c>
      <c r="AL402">
        <v>37255.4</v>
      </c>
      <c r="AM402">
        <v>37054.5</v>
      </c>
      <c r="AN402">
        <v>33456.5</v>
      </c>
      <c r="AO402">
        <v>35770.1</v>
      </c>
    </row>
    <row r="403" spans="1:41" x14ac:dyDescent="0.2">
      <c r="A403">
        <v>3</v>
      </c>
      <c r="B403">
        <v>134</v>
      </c>
      <c r="C403">
        <v>196.7</v>
      </c>
      <c r="D403">
        <v>198.1</v>
      </c>
      <c r="E403">
        <v>205.1</v>
      </c>
      <c r="F403">
        <v>220.6</v>
      </c>
      <c r="G403">
        <v>252.1</v>
      </c>
      <c r="H403">
        <v>272.5</v>
      </c>
      <c r="I403">
        <v>285.3</v>
      </c>
      <c r="J403">
        <v>307.89999999999998</v>
      </c>
      <c r="K403">
        <v>350.9</v>
      </c>
      <c r="L403">
        <v>392.6</v>
      </c>
      <c r="M403">
        <v>425.8</v>
      </c>
      <c r="N403">
        <v>439.1</v>
      </c>
      <c r="O403">
        <v>464.3</v>
      </c>
      <c r="P403">
        <v>487.4</v>
      </c>
      <c r="Q403">
        <v>515.29999999999995</v>
      </c>
      <c r="R403">
        <v>540.1</v>
      </c>
      <c r="S403">
        <v>567.1</v>
      </c>
      <c r="T403">
        <v>600.79999999999995</v>
      </c>
      <c r="U403">
        <v>638.9</v>
      </c>
      <c r="V403">
        <v>669.9</v>
      </c>
      <c r="W403">
        <v>689.9</v>
      </c>
      <c r="X403">
        <v>721.8</v>
      </c>
      <c r="Y403">
        <v>747</v>
      </c>
      <c r="Z403">
        <v>779.4</v>
      </c>
      <c r="AA403">
        <v>799.7</v>
      </c>
      <c r="AB403">
        <v>819.7</v>
      </c>
      <c r="AC403">
        <v>832.5</v>
      </c>
      <c r="AD403">
        <v>844.9</v>
      </c>
      <c r="AE403">
        <v>868.9</v>
      </c>
      <c r="AF403">
        <v>894.6</v>
      </c>
      <c r="AG403">
        <v>926.5</v>
      </c>
      <c r="AH403">
        <v>958.4</v>
      </c>
      <c r="AI403">
        <v>977.4</v>
      </c>
      <c r="AJ403">
        <v>1000</v>
      </c>
      <c r="AK403">
        <v>1022.6</v>
      </c>
      <c r="AL403">
        <v>1035.5999999999999</v>
      </c>
      <c r="AM403">
        <v>1081.4000000000001</v>
      </c>
      <c r="AN403">
        <v>1112.2</v>
      </c>
      <c r="AO403">
        <v>1151.2</v>
      </c>
    </row>
    <row r="404" spans="1:41" x14ac:dyDescent="0.2">
      <c r="A404">
        <v>1</v>
      </c>
      <c r="B404">
        <v>135</v>
      </c>
      <c r="C404">
        <v>3183.7</v>
      </c>
      <c r="D404">
        <v>3437.8</v>
      </c>
      <c r="E404">
        <v>3600.8</v>
      </c>
      <c r="F404">
        <v>3625.2</v>
      </c>
      <c r="G404">
        <v>3857.3</v>
      </c>
      <c r="H404">
        <v>4181.3999999999996</v>
      </c>
      <c r="I404">
        <v>4657.5</v>
      </c>
      <c r="J404">
        <v>5147.8999999999996</v>
      </c>
      <c r="K404">
        <v>5475.5</v>
      </c>
      <c r="L404">
        <v>5766.2</v>
      </c>
      <c r="M404">
        <v>5814.5</v>
      </c>
      <c r="N404">
        <v>6296.8</v>
      </c>
      <c r="O404">
        <v>7161.2</v>
      </c>
      <c r="P404">
        <v>7859.1</v>
      </c>
      <c r="Q404">
        <v>8472.2000000000007</v>
      </c>
      <c r="R404">
        <v>9425.7000000000007</v>
      </c>
      <c r="S404">
        <v>10852</v>
      </c>
      <c r="T404">
        <v>12079.9</v>
      </c>
      <c r="U404">
        <v>13490.7</v>
      </c>
      <c r="V404">
        <v>13581</v>
      </c>
      <c r="W404">
        <v>14160.5</v>
      </c>
      <c r="X404">
        <v>15452.1</v>
      </c>
      <c r="Y404">
        <v>16801.3</v>
      </c>
      <c r="Z404">
        <v>18284.5</v>
      </c>
      <c r="AA404">
        <v>20309.400000000001</v>
      </c>
      <c r="AB404">
        <v>22352.5</v>
      </c>
      <c r="AC404">
        <v>26182.400000000001</v>
      </c>
      <c r="AD404">
        <v>29324.799999999999</v>
      </c>
      <c r="AE404">
        <v>33057.9</v>
      </c>
      <c r="AF404">
        <v>33491.800000000003</v>
      </c>
      <c r="AG404">
        <v>34766</v>
      </c>
      <c r="AH404">
        <v>36592.300000000003</v>
      </c>
      <c r="AI404">
        <v>38794.1</v>
      </c>
      <c r="AJ404">
        <v>42340.5</v>
      </c>
      <c r="AK404">
        <v>45372.4</v>
      </c>
      <c r="AL404">
        <v>48222.8</v>
      </c>
      <c r="AM404">
        <v>50079.199999999997</v>
      </c>
      <c r="AN404">
        <v>46501.599999999999</v>
      </c>
      <c r="AO404">
        <v>50385</v>
      </c>
    </row>
    <row r="405" spans="1:41" x14ac:dyDescent="0.2">
      <c r="A405">
        <v>2</v>
      </c>
      <c r="B405">
        <v>135</v>
      </c>
      <c r="C405">
        <v>17750.7</v>
      </c>
      <c r="D405">
        <v>17683.7</v>
      </c>
      <c r="E405">
        <v>17774.8</v>
      </c>
      <c r="F405">
        <v>15724.9</v>
      </c>
      <c r="G405">
        <v>15149.3</v>
      </c>
      <c r="H405">
        <v>15025.9</v>
      </c>
      <c r="I405">
        <v>15837</v>
      </c>
      <c r="J405">
        <v>16202.3</v>
      </c>
      <c r="K405">
        <v>15950.1</v>
      </c>
      <c r="L405">
        <v>15292</v>
      </c>
      <c r="M405">
        <v>13981.9</v>
      </c>
      <c r="N405">
        <v>14127.7</v>
      </c>
      <c r="O405">
        <v>15337</v>
      </c>
      <c r="P405">
        <v>16213.7</v>
      </c>
      <c r="Q405">
        <v>16973.5</v>
      </c>
      <c r="R405">
        <v>18402</v>
      </c>
      <c r="S405">
        <v>19492.400000000001</v>
      </c>
      <c r="T405">
        <v>21347.599999999999</v>
      </c>
      <c r="U405">
        <v>22933.1</v>
      </c>
      <c r="V405">
        <v>22397.1</v>
      </c>
      <c r="W405">
        <v>22584.1</v>
      </c>
      <c r="X405">
        <v>24186.2</v>
      </c>
      <c r="Y405">
        <v>26061.4</v>
      </c>
      <c r="Z405">
        <v>27303.4</v>
      </c>
      <c r="AA405">
        <v>29173.4</v>
      </c>
      <c r="AB405">
        <v>31181.3</v>
      </c>
      <c r="AC405">
        <v>35124.400000000001</v>
      </c>
      <c r="AD405">
        <v>37210.400000000001</v>
      </c>
      <c r="AE405">
        <v>38932.800000000003</v>
      </c>
      <c r="AF405">
        <v>37826.400000000001</v>
      </c>
      <c r="AG405">
        <v>36490.9</v>
      </c>
      <c r="AH405">
        <v>38241.300000000003</v>
      </c>
      <c r="AI405">
        <v>38930.400000000001</v>
      </c>
      <c r="AJ405">
        <v>42340.5</v>
      </c>
      <c r="AK405">
        <v>44054.3</v>
      </c>
      <c r="AL405">
        <v>45633.2</v>
      </c>
      <c r="AM405">
        <v>46165.8</v>
      </c>
      <c r="AN405">
        <v>42367</v>
      </c>
      <c r="AO405">
        <v>44322.3</v>
      </c>
    </row>
    <row r="406" spans="1:41" x14ac:dyDescent="0.2">
      <c r="A406">
        <v>3</v>
      </c>
      <c r="B406">
        <v>135</v>
      </c>
      <c r="C406">
        <v>179.4</v>
      </c>
      <c r="D406">
        <v>194.4</v>
      </c>
      <c r="E406">
        <v>202.6</v>
      </c>
      <c r="F406">
        <v>230.5</v>
      </c>
      <c r="G406">
        <v>254.6</v>
      </c>
      <c r="H406">
        <v>278.3</v>
      </c>
      <c r="I406">
        <v>294.10000000000002</v>
      </c>
      <c r="J406">
        <v>317.7</v>
      </c>
      <c r="K406">
        <v>343.3</v>
      </c>
      <c r="L406">
        <v>377.1</v>
      </c>
      <c r="M406">
        <v>415.9</v>
      </c>
      <c r="N406">
        <v>445.7</v>
      </c>
      <c r="O406">
        <v>466.9</v>
      </c>
      <c r="P406">
        <v>484.7</v>
      </c>
      <c r="Q406">
        <v>499.1</v>
      </c>
      <c r="R406">
        <v>512.20000000000005</v>
      </c>
      <c r="S406">
        <v>556.70000000000005</v>
      </c>
      <c r="T406">
        <v>565.9</v>
      </c>
      <c r="U406">
        <v>588.29999999999995</v>
      </c>
      <c r="V406">
        <v>606.4</v>
      </c>
      <c r="W406">
        <v>627</v>
      </c>
      <c r="X406">
        <v>638.9</v>
      </c>
      <c r="Y406">
        <v>644.70000000000005</v>
      </c>
      <c r="Z406">
        <v>669.7</v>
      </c>
      <c r="AA406">
        <v>696.2</v>
      </c>
      <c r="AB406">
        <v>716.9</v>
      </c>
      <c r="AC406">
        <v>745.4</v>
      </c>
      <c r="AD406">
        <v>788.1</v>
      </c>
      <c r="AE406">
        <v>849.1</v>
      </c>
      <c r="AF406">
        <v>885.4</v>
      </c>
      <c r="AG406">
        <v>952.7</v>
      </c>
      <c r="AH406">
        <v>956.9</v>
      </c>
      <c r="AI406">
        <v>996.5</v>
      </c>
      <c r="AJ406">
        <v>1000</v>
      </c>
      <c r="AK406">
        <v>1029.9000000000001</v>
      </c>
      <c r="AL406">
        <v>1056.8</v>
      </c>
      <c r="AM406">
        <v>1084.8</v>
      </c>
      <c r="AN406">
        <v>1097.5999999999999</v>
      </c>
      <c r="AO406">
        <v>1136.8</v>
      </c>
    </row>
    <row r="407" spans="1:41" x14ac:dyDescent="0.2">
      <c r="A407">
        <v>1</v>
      </c>
      <c r="B407">
        <v>136</v>
      </c>
      <c r="C407">
        <v>5173.5</v>
      </c>
      <c r="D407">
        <v>6537.6</v>
      </c>
      <c r="E407">
        <v>6766.6</v>
      </c>
      <c r="F407">
        <v>6589.9</v>
      </c>
      <c r="G407">
        <v>8226</v>
      </c>
      <c r="H407">
        <v>9403.9</v>
      </c>
      <c r="I407">
        <v>10791.8</v>
      </c>
      <c r="J407">
        <v>12885.5</v>
      </c>
      <c r="K407">
        <v>12499.8</v>
      </c>
      <c r="L407">
        <v>13422.7</v>
      </c>
      <c r="M407">
        <v>16831.7</v>
      </c>
      <c r="N407">
        <v>21626.7</v>
      </c>
      <c r="O407">
        <v>24079.5</v>
      </c>
      <c r="P407">
        <v>27209.3</v>
      </c>
      <c r="Q407">
        <v>29932.1</v>
      </c>
      <c r="R407">
        <v>32012.5</v>
      </c>
      <c r="S407">
        <v>35911.599999999999</v>
      </c>
      <c r="T407">
        <v>41453.300000000003</v>
      </c>
      <c r="U407">
        <v>45706.2</v>
      </c>
      <c r="V407">
        <v>45871.9</v>
      </c>
      <c r="W407">
        <v>48249</v>
      </c>
      <c r="X407">
        <v>48023.9</v>
      </c>
      <c r="Y407">
        <v>52610.3</v>
      </c>
      <c r="Z407">
        <v>56155.4</v>
      </c>
      <c r="AA407">
        <v>62533.8</v>
      </c>
      <c r="AB407">
        <v>68591.7</v>
      </c>
      <c r="AC407">
        <v>79330.3</v>
      </c>
      <c r="AD407">
        <v>87756.6</v>
      </c>
      <c r="AE407">
        <v>97773.5</v>
      </c>
      <c r="AF407">
        <v>97953.2</v>
      </c>
      <c r="AG407">
        <v>99585</v>
      </c>
      <c r="AH407">
        <v>104810.7</v>
      </c>
      <c r="AI407">
        <v>111124.9</v>
      </c>
      <c r="AJ407">
        <v>121288.7</v>
      </c>
      <c r="AK407">
        <v>129978.2</v>
      </c>
      <c r="AL407">
        <v>138137.20000000001</v>
      </c>
      <c r="AM407">
        <v>143465.20000000001</v>
      </c>
      <c r="AN407">
        <v>133253.9</v>
      </c>
      <c r="AO407">
        <v>132944.20000000001</v>
      </c>
    </row>
    <row r="408" spans="1:41" x14ac:dyDescent="0.2">
      <c r="A408">
        <v>2</v>
      </c>
      <c r="B408">
        <v>136</v>
      </c>
      <c r="C408">
        <v>24106.6</v>
      </c>
      <c r="D408">
        <v>28104</v>
      </c>
      <c r="E408">
        <v>27915.200000000001</v>
      </c>
      <c r="F408">
        <v>23889.4</v>
      </c>
      <c r="G408">
        <v>26999.4</v>
      </c>
      <c r="H408">
        <v>28241.9</v>
      </c>
      <c r="I408">
        <v>30667.7</v>
      </c>
      <c r="J408">
        <v>33893.1</v>
      </c>
      <c r="K408">
        <v>30430</v>
      </c>
      <c r="L408">
        <v>29749.1</v>
      </c>
      <c r="M408">
        <v>33825.4</v>
      </c>
      <c r="N408">
        <v>40551.300000000003</v>
      </c>
      <c r="O408">
        <v>43098.400000000001</v>
      </c>
      <c r="P408">
        <v>46913</v>
      </c>
      <c r="Q408">
        <v>50115.7</v>
      </c>
      <c r="R408">
        <v>53415.8</v>
      </c>
      <c r="S408">
        <v>58069</v>
      </c>
      <c r="T408">
        <v>65948.100000000006</v>
      </c>
      <c r="U408">
        <v>69945.399999999994</v>
      </c>
      <c r="V408">
        <v>68102.2</v>
      </c>
      <c r="W408">
        <v>69273.5</v>
      </c>
      <c r="X408">
        <v>67669.5</v>
      </c>
      <c r="Y408">
        <v>73464.899999999994</v>
      </c>
      <c r="Z408">
        <v>75488.2</v>
      </c>
      <c r="AA408">
        <v>80864.7</v>
      </c>
      <c r="AB408">
        <v>86138</v>
      </c>
      <c r="AC408">
        <v>95806</v>
      </c>
      <c r="AD408">
        <v>102519.4</v>
      </c>
      <c r="AE408">
        <v>109751.8</v>
      </c>
      <c r="AF408">
        <v>104975</v>
      </c>
      <c r="AG408">
        <v>104685.3</v>
      </c>
      <c r="AH408">
        <v>110464.3</v>
      </c>
      <c r="AI408">
        <v>114163.9</v>
      </c>
      <c r="AJ408">
        <v>121288.7</v>
      </c>
      <c r="AK408">
        <v>126005.3</v>
      </c>
      <c r="AL408">
        <v>129725.8</v>
      </c>
      <c r="AM408">
        <v>130869</v>
      </c>
      <c r="AN408">
        <v>121508.8</v>
      </c>
      <c r="AO408">
        <v>118008.6</v>
      </c>
    </row>
    <row r="409" spans="1:41" x14ac:dyDescent="0.2">
      <c r="A409">
        <v>3</v>
      </c>
      <c r="B409">
        <v>136</v>
      </c>
      <c r="C409">
        <v>214.6</v>
      </c>
      <c r="D409">
        <v>232.6</v>
      </c>
      <c r="E409">
        <v>242.4</v>
      </c>
      <c r="F409">
        <v>275.89999999999998</v>
      </c>
      <c r="G409">
        <v>304.7</v>
      </c>
      <c r="H409">
        <v>333</v>
      </c>
      <c r="I409">
        <v>351.9</v>
      </c>
      <c r="J409">
        <v>380.2</v>
      </c>
      <c r="K409">
        <v>410.8</v>
      </c>
      <c r="L409">
        <v>451.2</v>
      </c>
      <c r="M409">
        <v>497.6</v>
      </c>
      <c r="N409">
        <v>533.29999999999995</v>
      </c>
      <c r="O409">
        <v>558.70000000000005</v>
      </c>
      <c r="P409">
        <v>580</v>
      </c>
      <c r="Q409">
        <v>597.29999999999995</v>
      </c>
      <c r="R409">
        <v>599.29999999999995</v>
      </c>
      <c r="S409">
        <v>618.4</v>
      </c>
      <c r="T409">
        <v>628.6</v>
      </c>
      <c r="U409">
        <v>653.5</v>
      </c>
      <c r="V409">
        <v>673.6</v>
      </c>
      <c r="W409">
        <v>696.5</v>
      </c>
      <c r="X409">
        <v>709.7</v>
      </c>
      <c r="Y409">
        <v>716.1</v>
      </c>
      <c r="Z409">
        <v>743.9</v>
      </c>
      <c r="AA409">
        <v>773.3</v>
      </c>
      <c r="AB409">
        <v>796.3</v>
      </c>
      <c r="AC409">
        <v>828</v>
      </c>
      <c r="AD409">
        <v>856</v>
      </c>
      <c r="AE409">
        <v>890.9</v>
      </c>
      <c r="AF409">
        <v>933.1</v>
      </c>
      <c r="AG409">
        <v>951.3</v>
      </c>
      <c r="AH409">
        <v>948.8</v>
      </c>
      <c r="AI409">
        <v>973.4</v>
      </c>
      <c r="AJ409">
        <v>1000</v>
      </c>
      <c r="AK409">
        <v>1031.5</v>
      </c>
      <c r="AL409">
        <v>1064.8</v>
      </c>
      <c r="AM409">
        <v>1096.3</v>
      </c>
      <c r="AN409">
        <v>1096.7</v>
      </c>
      <c r="AO409">
        <v>1126.5999999999999</v>
      </c>
    </row>
    <row r="410" spans="1:41" x14ac:dyDescent="0.2">
      <c r="A410">
        <v>1</v>
      </c>
      <c r="B410">
        <v>137</v>
      </c>
      <c r="C410">
        <v>4527.3</v>
      </c>
      <c r="D410">
        <v>4888.7</v>
      </c>
      <c r="E410">
        <v>5120.5</v>
      </c>
      <c r="F410">
        <v>5155.1000000000004</v>
      </c>
      <c r="G410">
        <v>5485.3</v>
      </c>
      <c r="H410">
        <v>5946.1</v>
      </c>
      <c r="I410">
        <v>6623.1</v>
      </c>
      <c r="J410">
        <v>7320.5</v>
      </c>
      <c r="K410">
        <v>7786.5</v>
      </c>
      <c r="L410">
        <v>8199.7999999999993</v>
      </c>
      <c r="M410">
        <v>8268.5</v>
      </c>
      <c r="N410">
        <v>8954.2999999999993</v>
      </c>
      <c r="O410">
        <v>10183.6</v>
      </c>
      <c r="P410">
        <v>11175.9</v>
      </c>
      <c r="Q410">
        <v>12047.9</v>
      </c>
      <c r="R410">
        <v>13403.8</v>
      </c>
      <c r="S410">
        <v>15432.1</v>
      </c>
      <c r="T410">
        <v>17178.099999999999</v>
      </c>
      <c r="U410">
        <v>19184.3</v>
      </c>
      <c r="V410">
        <v>19312.8</v>
      </c>
      <c r="W410">
        <v>20136.8</v>
      </c>
      <c r="X410">
        <v>21973.5</v>
      </c>
      <c r="Y410">
        <v>23892.2</v>
      </c>
      <c r="Z410">
        <v>26001.4</v>
      </c>
      <c r="AA410">
        <v>28880.9</v>
      </c>
      <c r="AB410">
        <v>31786.400000000001</v>
      </c>
      <c r="AC410">
        <v>35121.199999999997</v>
      </c>
      <c r="AD410">
        <v>37116.6</v>
      </c>
      <c r="AE410">
        <v>39458.9</v>
      </c>
      <c r="AF410">
        <v>37702.6</v>
      </c>
      <c r="AG410">
        <v>34727.800000000003</v>
      </c>
      <c r="AH410">
        <v>36516.6</v>
      </c>
      <c r="AI410">
        <v>38726.5</v>
      </c>
      <c r="AJ410">
        <v>42261.2</v>
      </c>
      <c r="AK410">
        <v>45257.2</v>
      </c>
      <c r="AL410">
        <v>48149.7</v>
      </c>
      <c r="AM410">
        <v>49934.7</v>
      </c>
      <c r="AN410">
        <v>46387.8</v>
      </c>
      <c r="AO410">
        <v>41763</v>
      </c>
    </row>
    <row r="411" spans="1:41" x14ac:dyDescent="0.2">
      <c r="A411">
        <v>2</v>
      </c>
      <c r="B411">
        <v>137</v>
      </c>
      <c r="C411">
        <v>24600.400000000001</v>
      </c>
      <c r="D411">
        <v>24507.5</v>
      </c>
      <c r="E411">
        <v>24633.8</v>
      </c>
      <c r="F411">
        <v>21792.9</v>
      </c>
      <c r="G411">
        <v>20995.1</v>
      </c>
      <c r="H411">
        <v>20824.099999999999</v>
      </c>
      <c r="I411">
        <v>21948.2</v>
      </c>
      <c r="J411">
        <v>22454.5</v>
      </c>
      <c r="K411">
        <v>22104.9</v>
      </c>
      <c r="L411">
        <v>21192.9</v>
      </c>
      <c r="M411">
        <v>19377.3</v>
      </c>
      <c r="N411">
        <v>19579.400000000001</v>
      </c>
      <c r="O411">
        <v>21255.200000000001</v>
      </c>
      <c r="P411">
        <v>22470.3</v>
      </c>
      <c r="Q411">
        <v>23523.3</v>
      </c>
      <c r="R411">
        <v>25502.9</v>
      </c>
      <c r="S411">
        <v>27014.2</v>
      </c>
      <c r="T411">
        <v>29585.3</v>
      </c>
      <c r="U411">
        <v>31782.6</v>
      </c>
      <c r="V411">
        <v>31039.7</v>
      </c>
      <c r="W411">
        <v>31298.9</v>
      </c>
      <c r="X411">
        <v>33519.199999999997</v>
      </c>
      <c r="Y411">
        <v>36118</v>
      </c>
      <c r="Z411">
        <v>37839.300000000003</v>
      </c>
      <c r="AA411">
        <v>40430.9</v>
      </c>
      <c r="AB411">
        <v>43213.8</v>
      </c>
      <c r="AC411">
        <v>45917.9</v>
      </c>
      <c r="AD411">
        <v>45926.2</v>
      </c>
      <c r="AE411">
        <v>45450.1</v>
      </c>
      <c r="AF411">
        <v>42262.8</v>
      </c>
      <c r="AG411">
        <v>38350.800000000003</v>
      </c>
      <c r="AH411">
        <v>39572.400000000001</v>
      </c>
      <c r="AI411">
        <v>39941.1</v>
      </c>
      <c r="AJ411">
        <v>42261.2</v>
      </c>
      <c r="AK411">
        <v>42784.3</v>
      </c>
      <c r="AL411">
        <v>43348</v>
      </c>
      <c r="AM411">
        <v>44117.4</v>
      </c>
      <c r="AN411">
        <v>41253.699999999997</v>
      </c>
      <c r="AO411">
        <v>35396.699999999997</v>
      </c>
    </row>
    <row r="412" spans="1:41" x14ac:dyDescent="0.2">
      <c r="A412">
        <v>3</v>
      </c>
      <c r="B412">
        <v>137</v>
      </c>
      <c r="C412">
        <v>184</v>
      </c>
      <c r="D412">
        <v>199.5</v>
      </c>
      <c r="E412">
        <v>207.9</v>
      </c>
      <c r="F412">
        <v>236.6</v>
      </c>
      <c r="G412">
        <v>261.3</v>
      </c>
      <c r="H412">
        <v>285.5</v>
      </c>
      <c r="I412">
        <v>301.8</v>
      </c>
      <c r="J412">
        <v>326</v>
      </c>
      <c r="K412">
        <v>352.2</v>
      </c>
      <c r="L412">
        <v>386.9</v>
      </c>
      <c r="M412">
        <v>426.7</v>
      </c>
      <c r="N412">
        <v>457.3</v>
      </c>
      <c r="O412">
        <v>479.1</v>
      </c>
      <c r="P412">
        <v>497.4</v>
      </c>
      <c r="Q412">
        <v>512.20000000000005</v>
      </c>
      <c r="R412">
        <v>525.6</v>
      </c>
      <c r="S412">
        <v>571.29999999999995</v>
      </c>
      <c r="T412">
        <v>580.6</v>
      </c>
      <c r="U412">
        <v>603.6</v>
      </c>
      <c r="V412">
        <v>622.20000000000005</v>
      </c>
      <c r="W412">
        <v>643.4</v>
      </c>
      <c r="X412">
        <v>655.6</v>
      </c>
      <c r="Y412">
        <v>661.5</v>
      </c>
      <c r="Z412">
        <v>687.2</v>
      </c>
      <c r="AA412">
        <v>714.3</v>
      </c>
      <c r="AB412">
        <v>735.6</v>
      </c>
      <c r="AC412">
        <v>764.9</v>
      </c>
      <c r="AD412">
        <v>808.2</v>
      </c>
      <c r="AE412">
        <v>868.2</v>
      </c>
      <c r="AF412">
        <v>892.1</v>
      </c>
      <c r="AG412">
        <v>905.5</v>
      </c>
      <c r="AH412">
        <v>922.8</v>
      </c>
      <c r="AI412">
        <v>969.6</v>
      </c>
      <c r="AJ412">
        <v>1000</v>
      </c>
      <c r="AK412">
        <v>1057.8</v>
      </c>
      <c r="AL412">
        <v>1110.8</v>
      </c>
      <c r="AM412">
        <v>1131.9000000000001</v>
      </c>
      <c r="AN412">
        <v>1124.4000000000001</v>
      </c>
      <c r="AO412">
        <v>1179.9000000000001</v>
      </c>
    </row>
    <row r="413" spans="1:41" x14ac:dyDescent="0.2">
      <c r="A413">
        <v>1</v>
      </c>
      <c r="B413">
        <v>138</v>
      </c>
      <c r="C413">
        <v>8133.9</v>
      </c>
      <c r="D413">
        <v>9005.1</v>
      </c>
      <c r="E413">
        <v>9061.5</v>
      </c>
      <c r="F413">
        <v>8768.6</v>
      </c>
      <c r="G413">
        <v>9959.9</v>
      </c>
      <c r="H413">
        <v>12216.5</v>
      </c>
      <c r="I413">
        <v>14568.2</v>
      </c>
      <c r="J413">
        <v>16197.2</v>
      </c>
      <c r="K413">
        <v>16457.599999999999</v>
      </c>
      <c r="L413">
        <v>17647.3</v>
      </c>
      <c r="M413">
        <v>17492.7</v>
      </c>
      <c r="N413">
        <v>18389.400000000001</v>
      </c>
      <c r="O413">
        <v>19430.900000000001</v>
      </c>
      <c r="P413">
        <v>20094.400000000001</v>
      </c>
      <c r="Q413">
        <v>21167.8</v>
      </c>
      <c r="R413">
        <v>22609.8</v>
      </c>
      <c r="S413">
        <v>25099.9</v>
      </c>
      <c r="T413">
        <v>26845.1</v>
      </c>
      <c r="U413">
        <v>29227.3</v>
      </c>
      <c r="V413">
        <v>29091.4</v>
      </c>
      <c r="W413">
        <v>31092.1</v>
      </c>
      <c r="X413">
        <v>32724.3</v>
      </c>
      <c r="Y413">
        <v>35746.800000000003</v>
      </c>
      <c r="Z413">
        <v>37145.599999999999</v>
      </c>
      <c r="AA413">
        <v>39656.400000000001</v>
      </c>
      <c r="AB413">
        <v>42050.5</v>
      </c>
      <c r="AC413">
        <v>46570</v>
      </c>
      <c r="AD413">
        <v>50777</v>
      </c>
      <c r="AE413">
        <v>52864</v>
      </c>
      <c r="AF413">
        <v>53493</v>
      </c>
      <c r="AG413">
        <v>53473</v>
      </c>
      <c r="AH413">
        <v>56889</v>
      </c>
      <c r="AI413">
        <v>61183</v>
      </c>
      <c r="AJ413">
        <v>66730</v>
      </c>
      <c r="AK413">
        <v>72636</v>
      </c>
      <c r="AL413">
        <v>75036</v>
      </c>
      <c r="AM413">
        <v>78661</v>
      </c>
      <c r="AN413">
        <v>75950</v>
      </c>
      <c r="AO413">
        <v>85323.3</v>
      </c>
    </row>
    <row r="414" spans="1:41" x14ac:dyDescent="0.2">
      <c r="A414">
        <v>2</v>
      </c>
      <c r="B414">
        <v>138</v>
      </c>
      <c r="C414">
        <v>21919.3</v>
      </c>
      <c r="D414">
        <v>23551.599999999999</v>
      </c>
      <c r="E414">
        <v>23085.3</v>
      </c>
      <c r="F414">
        <v>21173.1</v>
      </c>
      <c r="G414">
        <v>23784.799999999999</v>
      </c>
      <c r="H414">
        <v>25883.5</v>
      </c>
      <c r="I414">
        <v>27935.5</v>
      </c>
      <c r="J414">
        <v>28355.200000000001</v>
      </c>
      <c r="K414">
        <v>25883.5</v>
      </c>
      <c r="L414">
        <v>24577.599999999999</v>
      </c>
      <c r="M414">
        <v>24251.200000000001</v>
      </c>
      <c r="N414">
        <v>26816.2</v>
      </c>
      <c r="O414">
        <v>28261.9</v>
      </c>
      <c r="P414">
        <v>28448.5</v>
      </c>
      <c r="Q414">
        <v>29567.8</v>
      </c>
      <c r="R414">
        <v>31060.2</v>
      </c>
      <c r="S414">
        <v>32599.200000000001</v>
      </c>
      <c r="T414">
        <v>33205.5</v>
      </c>
      <c r="U414">
        <v>34278.1</v>
      </c>
      <c r="V414">
        <v>35350.800000000003</v>
      </c>
      <c r="W414">
        <v>38009.1</v>
      </c>
      <c r="X414">
        <v>40154.400000000001</v>
      </c>
      <c r="Y414">
        <v>42346.3</v>
      </c>
      <c r="Z414">
        <v>48549</v>
      </c>
      <c r="AA414">
        <v>49948.1</v>
      </c>
      <c r="AB414">
        <v>52201.3</v>
      </c>
      <c r="AC414">
        <v>55028.1</v>
      </c>
      <c r="AD414">
        <v>55782</v>
      </c>
      <c r="AE414">
        <v>57569</v>
      </c>
      <c r="AF414">
        <v>60204.2</v>
      </c>
      <c r="AG414">
        <v>62086.3</v>
      </c>
      <c r="AH414">
        <v>58311.199999999997</v>
      </c>
      <c r="AI414">
        <v>61907.8</v>
      </c>
      <c r="AJ414">
        <v>66730</v>
      </c>
      <c r="AK414">
        <v>71245.8</v>
      </c>
      <c r="AL414">
        <v>71479.5</v>
      </c>
      <c r="AM414">
        <v>71732.7</v>
      </c>
      <c r="AN414">
        <v>67401.5</v>
      </c>
      <c r="AO414">
        <v>74115.600000000006</v>
      </c>
    </row>
    <row r="415" spans="1:41" x14ac:dyDescent="0.2">
      <c r="A415">
        <v>3</v>
      </c>
      <c r="B415">
        <v>138</v>
      </c>
      <c r="C415">
        <v>371.1</v>
      </c>
      <c r="D415">
        <v>382.4</v>
      </c>
      <c r="E415">
        <v>392.5</v>
      </c>
      <c r="F415">
        <v>414.1</v>
      </c>
      <c r="G415">
        <v>418.7</v>
      </c>
      <c r="H415">
        <v>472</v>
      </c>
      <c r="I415">
        <v>521.5</v>
      </c>
      <c r="J415">
        <v>571.20000000000005</v>
      </c>
      <c r="K415">
        <v>635.79999999999995</v>
      </c>
      <c r="L415">
        <v>718</v>
      </c>
      <c r="M415">
        <v>721.3</v>
      </c>
      <c r="N415">
        <v>685.8</v>
      </c>
      <c r="O415">
        <v>687.5</v>
      </c>
      <c r="P415">
        <v>706.3</v>
      </c>
      <c r="Q415">
        <v>715.9</v>
      </c>
      <c r="R415">
        <v>727.9</v>
      </c>
      <c r="S415">
        <v>770</v>
      </c>
      <c r="T415">
        <v>808.5</v>
      </c>
      <c r="U415">
        <v>852.7</v>
      </c>
      <c r="V415">
        <v>822.9</v>
      </c>
      <c r="W415">
        <v>818</v>
      </c>
      <c r="X415">
        <v>815</v>
      </c>
      <c r="Y415">
        <v>844.2</v>
      </c>
      <c r="Z415">
        <v>765.1</v>
      </c>
      <c r="AA415">
        <v>794</v>
      </c>
      <c r="AB415">
        <v>805.5</v>
      </c>
      <c r="AC415">
        <v>846.3</v>
      </c>
      <c r="AD415">
        <v>910.3</v>
      </c>
      <c r="AE415">
        <v>918.3</v>
      </c>
      <c r="AF415">
        <v>888.5</v>
      </c>
      <c r="AG415">
        <v>861.3</v>
      </c>
      <c r="AH415">
        <v>975.6</v>
      </c>
      <c r="AI415">
        <v>988.3</v>
      </c>
      <c r="AJ415">
        <v>1000</v>
      </c>
      <c r="AK415">
        <v>1019.5</v>
      </c>
      <c r="AL415">
        <v>1049.8</v>
      </c>
      <c r="AM415">
        <v>1096.5999999999999</v>
      </c>
      <c r="AN415">
        <v>1126.8</v>
      </c>
      <c r="AO415">
        <v>1151.2</v>
      </c>
    </row>
    <row r="416" spans="1:41" x14ac:dyDescent="0.2">
      <c r="A416">
        <v>1</v>
      </c>
      <c r="B416">
        <v>139</v>
      </c>
      <c r="C416">
        <v>3408.9</v>
      </c>
      <c r="D416">
        <v>3814.1</v>
      </c>
      <c r="E416">
        <v>4351.7</v>
      </c>
      <c r="F416">
        <v>4768.6000000000004</v>
      </c>
      <c r="G416">
        <v>5084.2</v>
      </c>
      <c r="H416">
        <v>5297.1</v>
      </c>
      <c r="I416">
        <v>6165.9</v>
      </c>
      <c r="J416">
        <v>6533.4</v>
      </c>
      <c r="K416">
        <v>7275</v>
      </c>
      <c r="L416">
        <v>7690.5</v>
      </c>
      <c r="M416">
        <v>7904.8</v>
      </c>
      <c r="N416">
        <v>8584</v>
      </c>
      <c r="O416">
        <v>9295.6</v>
      </c>
      <c r="P416">
        <v>9917.7000000000007</v>
      </c>
      <c r="Q416">
        <v>10363.1</v>
      </c>
      <c r="R416">
        <v>11421.5</v>
      </c>
      <c r="S416">
        <v>12464.3</v>
      </c>
      <c r="T416">
        <v>13700.6</v>
      </c>
      <c r="U416">
        <v>15135.6</v>
      </c>
      <c r="V416">
        <v>16062.8</v>
      </c>
      <c r="W416">
        <v>16832.900000000001</v>
      </c>
      <c r="X416">
        <v>17300.400000000001</v>
      </c>
      <c r="Y416">
        <v>17971.8</v>
      </c>
      <c r="Z416">
        <v>18905.599999999999</v>
      </c>
      <c r="AA416">
        <v>19940.599999999999</v>
      </c>
      <c r="AB416">
        <v>20293.7</v>
      </c>
      <c r="AC416">
        <v>21907.200000000001</v>
      </c>
      <c r="AD416">
        <v>23471.5</v>
      </c>
      <c r="AE416">
        <v>25546.400000000001</v>
      </c>
      <c r="AF416">
        <v>27514.5</v>
      </c>
      <c r="AG416">
        <v>27644.5</v>
      </c>
      <c r="AH416">
        <v>29175.4</v>
      </c>
      <c r="AI416">
        <v>30958</v>
      </c>
      <c r="AJ416">
        <v>33046.1</v>
      </c>
      <c r="AK416">
        <v>35316.300000000003</v>
      </c>
      <c r="AL416">
        <v>37712.300000000003</v>
      </c>
      <c r="AM416">
        <v>40251.699999999997</v>
      </c>
      <c r="AN416">
        <v>42874.9</v>
      </c>
      <c r="AO416">
        <v>43079.8</v>
      </c>
    </row>
    <row r="417" spans="1:41" x14ac:dyDescent="0.2">
      <c r="A417">
        <v>2</v>
      </c>
      <c r="B417">
        <v>139</v>
      </c>
      <c r="C417">
        <v>24512</v>
      </c>
      <c r="D417">
        <v>23893.1</v>
      </c>
      <c r="E417">
        <v>22353.7</v>
      </c>
      <c r="F417">
        <v>21924.5</v>
      </c>
      <c r="G417">
        <v>21553.4</v>
      </c>
      <c r="H417">
        <v>21167.9</v>
      </c>
      <c r="I417">
        <v>24515.1</v>
      </c>
      <c r="J417">
        <v>24129.5</v>
      </c>
      <c r="K417">
        <v>25057.8</v>
      </c>
      <c r="L417">
        <v>25008.3</v>
      </c>
      <c r="M417">
        <v>25092.7</v>
      </c>
      <c r="N417">
        <v>26012.7</v>
      </c>
      <c r="O417">
        <v>26771.3</v>
      </c>
      <c r="P417">
        <v>27727.200000000001</v>
      </c>
      <c r="Q417">
        <v>28249.200000000001</v>
      </c>
      <c r="R417">
        <v>29629.5</v>
      </c>
      <c r="S417">
        <v>30276.3</v>
      </c>
      <c r="T417">
        <v>31256.1</v>
      </c>
      <c r="U417">
        <v>32843.800000000003</v>
      </c>
      <c r="V417">
        <v>33525.800000000003</v>
      </c>
      <c r="W417">
        <v>33884.6</v>
      </c>
      <c r="X417">
        <v>34119</v>
      </c>
      <c r="Y417">
        <v>34453.9</v>
      </c>
      <c r="Z417">
        <v>35243.699999999997</v>
      </c>
      <c r="AA417">
        <v>35320.300000000003</v>
      </c>
      <c r="AB417">
        <v>34053.9</v>
      </c>
      <c r="AC417">
        <v>34386.800000000003</v>
      </c>
      <c r="AD417">
        <v>34656.300000000003</v>
      </c>
      <c r="AE417">
        <v>35283</v>
      </c>
      <c r="AF417">
        <v>35689</v>
      </c>
      <c r="AG417">
        <v>33529.4</v>
      </c>
      <c r="AH417">
        <v>33179.800000000003</v>
      </c>
      <c r="AI417">
        <v>32986.699999999997</v>
      </c>
      <c r="AJ417">
        <v>33046.1</v>
      </c>
      <c r="AK417">
        <v>33380.400000000001</v>
      </c>
      <c r="AL417">
        <v>33780.5</v>
      </c>
      <c r="AM417">
        <v>34084.5</v>
      </c>
      <c r="AN417">
        <v>34504.400000000001</v>
      </c>
      <c r="AO417">
        <v>33338.400000000001</v>
      </c>
    </row>
    <row r="418" spans="1:41" x14ac:dyDescent="0.2">
      <c r="A418">
        <v>3</v>
      </c>
      <c r="B418">
        <v>139</v>
      </c>
      <c r="C418">
        <v>139.1</v>
      </c>
      <c r="D418">
        <v>159.6</v>
      </c>
      <c r="E418">
        <v>194.7</v>
      </c>
      <c r="F418">
        <v>217.5</v>
      </c>
      <c r="G418">
        <v>235.9</v>
      </c>
      <c r="H418">
        <v>250.2</v>
      </c>
      <c r="I418">
        <v>251.5</v>
      </c>
      <c r="J418">
        <v>270.8</v>
      </c>
      <c r="K418">
        <v>290.3</v>
      </c>
      <c r="L418">
        <v>307.5</v>
      </c>
      <c r="M418">
        <v>315</v>
      </c>
      <c r="N418">
        <v>330</v>
      </c>
      <c r="O418">
        <v>347.2</v>
      </c>
      <c r="P418">
        <v>357.7</v>
      </c>
      <c r="Q418">
        <v>366.8</v>
      </c>
      <c r="R418">
        <v>385.5</v>
      </c>
      <c r="S418">
        <v>411.7</v>
      </c>
      <c r="T418">
        <v>438.3</v>
      </c>
      <c r="U418">
        <v>460.8</v>
      </c>
      <c r="V418">
        <v>479.1</v>
      </c>
      <c r="W418">
        <v>496.8</v>
      </c>
      <c r="X418">
        <v>507.1</v>
      </c>
      <c r="Y418">
        <v>521.6</v>
      </c>
      <c r="Z418">
        <v>536.4</v>
      </c>
      <c r="AA418">
        <v>564.6</v>
      </c>
      <c r="AB418">
        <v>595.9</v>
      </c>
      <c r="AC418">
        <v>637.1</v>
      </c>
      <c r="AD418">
        <v>677.3</v>
      </c>
      <c r="AE418">
        <v>724</v>
      </c>
      <c r="AF418">
        <v>771</v>
      </c>
      <c r="AG418">
        <v>824.5</v>
      </c>
      <c r="AH418">
        <v>879.3</v>
      </c>
      <c r="AI418">
        <v>938.5</v>
      </c>
      <c r="AJ418">
        <v>1000</v>
      </c>
      <c r="AK418">
        <v>1058</v>
      </c>
      <c r="AL418">
        <v>1116.4000000000001</v>
      </c>
      <c r="AM418">
        <v>1180.9000000000001</v>
      </c>
      <c r="AN418">
        <v>1242.5999999999999</v>
      </c>
      <c r="AO418">
        <v>1292.2</v>
      </c>
    </row>
    <row r="419" spans="1:41" x14ac:dyDescent="0.2">
      <c r="A419">
        <v>1</v>
      </c>
      <c r="B419">
        <v>140</v>
      </c>
      <c r="C419">
        <v>7300.8</v>
      </c>
      <c r="D419">
        <v>7998.6</v>
      </c>
      <c r="E419">
        <v>8595.1</v>
      </c>
      <c r="F419">
        <v>9195</v>
      </c>
      <c r="G419">
        <v>9972.7000000000007</v>
      </c>
      <c r="H419">
        <v>10849.4</v>
      </c>
      <c r="I419">
        <v>11545</v>
      </c>
      <c r="J419">
        <v>12840.4</v>
      </c>
      <c r="K419">
        <v>14475.6</v>
      </c>
      <c r="L419">
        <v>16619.599999999999</v>
      </c>
      <c r="M419">
        <v>19140.7</v>
      </c>
      <c r="N419">
        <v>21165.4</v>
      </c>
      <c r="O419">
        <v>23109</v>
      </c>
      <c r="P419">
        <v>25052.7</v>
      </c>
      <c r="Q419">
        <v>27157.3</v>
      </c>
      <c r="R419">
        <v>29371.1</v>
      </c>
      <c r="S419">
        <v>32036.2</v>
      </c>
      <c r="T419">
        <v>35469.9</v>
      </c>
      <c r="U419">
        <v>39100.699999999997</v>
      </c>
      <c r="V419">
        <v>43217.599999999999</v>
      </c>
      <c r="W419">
        <v>47645.2</v>
      </c>
      <c r="X419">
        <v>51151</v>
      </c>
      <c r="Y419">
        <v>54728.800000000003</v>
      </c>
      <c r="Z419">
        <v>58424.800000000003</v>
      </c>
      <c r="AA419">
        <v>63432</v>
      </c>
      <c r="AB419">
        <v>68946.5</v>
      </c>
      <c r="AC419">
        <v>74109.899999999994</v>
      </c>
      <c r="AD419">
        <v>79300</v>
      </c>
      <c r="AE419">
        <v>85991.9</v>
      </c>
      <c r="AF419">
        <v>92220.2</v>
      </c>
      <c r="AG419">
        <v>92280.1</v>
      </c>
      <c r="AH419">
        <v>96877.6</v>
      </c>
      <c r="AI419">
        <v>102482.4</v>
      </c>
      <c r="AJ419">
        <v>109431.6</v>
      </c>
      <c r="AK419">
        <v>116923.2</v>
      </c>
      <c r="AL419">
        <v>124784.1</v>
      </c>
      <c r="AM419">
        <v>133125</v>
      </c>
      <c r="AN419">
        <v>142395.70000000001</v>
      </c>
      <c r="AO419">
        <v>164658.9</v>
      </c>
    </row>
    <row r="420" spans="1:41" x14ac:dyDescent="0.2">
      <c r="A420">
        <v>2</v>
      </c>
      <c r="B420">
        <v>140</v>
      </c>
      <c r="C420">
        <v>64684.5</v>
      </c>
      <c r="D420">
        <v>65422.9</v>
      </c>
      <c r="E420">
        <v>64282.6</v>
      </c>
      <c r="F420">
        <v>63893.599999999999</v>
      </c>
      <c r="G420">
        <v>63981</v>
      </c>
      <c r="H420">
        <v>64220.7</v>
      </c>
      <c r="I420">
        <v>61602.7</v>
      </c>
      <c r="J420">
        <v>63142.2</v>
      </c>
      <c r="K420">
        <v>63936.7</v>
      </c>
      <c r="L420">
        <v>66353.600000000006</v>
      </c>
      <c r="M420">
        <v>71792.100000000006</v>
      </c>
      <c r="N420">
        <v>73911</v>
      </c>
      <c r="O420">
        <v>76592.600000000006</v>
      </c>
      <c r="P420">
        <v>78952.600000000006</v>
      </c>
      <c r="Q420">
        <v>81842.7</v>
      </c>
      <c r="R420">
        <v>84908.2</v>
      </c>
      <c r="S420">
        <v>85916.3</v>
      </c>
      <c r="T420">
        <v>88939.6</v>
      </c>
      <c r="U420">
        <v>91299.8</v>
      </c>
      <c r="V420">
        <v>93442.7</v>
      </c>
      <c r="W420">
        <v>95890.9</v>
      </c>
      <c r="X420">
        <v>99058</v>
      </c>
      <c r="Y420">
        <v>101380.3</v>
      </c>
      <c r="Z420">
        <v>104806.1</v>
      </c>
      <c r="AA420">
        <v>107670.3</v>
      </c>
      <c r="AB420">
        <v>111370.5</v>
      </c>
      <c r="AC420">
        <v>114855.9</v>
      </c>
      <c r="AD420">
        <v>118223.9</v>
      </c>
      <c r="AE420">
        <v>123106.5</v>
      </c>
      <c r="AF420">
        <v>125630.7</v>
      </c>
      <c r="AG420">
        <v>117680.4</v>
      </c>
      <c r="AH420">
        <v>113996.2</v>
      </c>
      <c r="AI420">
        <v>110155.1</v>
      </c>
      <c r="AJ420">
        <v>109431.6</v>
      </c>
      <c r="AK420">
        <v>109580.5</v>
      </c>
      <c r="AL420">
        <v>110034.2</v>
      </c>
      <c r="AM420">
        <v>110496.6</v>
      </c>
      <c r="AN420">
        <v>111498.4</v>
      </c>
      <c r="AO420">
        <v>122518</v>
      </c>
    </row>
    <row r="421" spans="1:41" x14ac:dyDescent="0.2">
      <c r="A421">
        <v>3</v>
      </c>
      <c r="B421">
        <v>140</v>
      </c>
      <c r="C421">
        <v>112.9</v>
      </c>
      <c r="D421">
        <v>122.3</v>
      </c>
      <c r="E421">
        <v>133.69999999999999</v>
      </c>
      <c r="F421">
        <v>143.9</v>
      </c>
      <c r="G421">
        <v>155.9</v>
      </c>
      <c r="H421">
        <v>168.9</v>
      </c>
      <c r="I421">
        <v>187.4</v>
      </c>
      <c r="J421">
        <v>203.4</v>
      </c>
      <c r="K421">
        <v>226.4</v>
      </c>
      <c r="L421">
        <v>250.5</v>
      </c>
      <c r="M421">
        <v>266.60000000000002</v>
      </c>
      <c r="N421">
        <v>286.39999999999998</v>
      </c>
      <c r="O421">
        <v>301.7</v>
      </c>
      <c r="P421">
        <v>317.3</v>
      </c>
      <c r="Q421">
        <v>331.8</v>
      </c>
      <c r="R421">
        <v>345.9</v>
      </c>
      <c r="S421">
        <v>372.9</v>
      </c>
      <c r="T421">
        <v>398.8</v>
      </c>
      <c r="U421">
        <v>428.3</v>
      </c>
      <c r="V421">
        <v>462.5</v>
      </c>
      <c r="W421">
        <v>496.9</v>
      </c>
      <c r="X421">
        <v>516.4</v>
      </c>
      <c r="Y421">
        <v>539.79999999999995</v>
      </c>
      <c r="Z421">
        <v>557.5</v>
      </c>
      <c r="AA421">
        <v>589.1</v>
      </c>
      <c r="AB421">
        <v>619.1</v>
      </c>
      <c r="AC421">
        <v>645.20000000000005</v>
      </c>
      <c r="AD421">
        <v>670.8</v>
      </c>
      <c r="AE421">
        <v>698.5</v>
      </c>
      <c r="AF421">
        <v>734.1</v>
      </c>
      <c r="AG421">
        <v>784.2</v>
      </c>
      <c r="AH421">
        <v>849.8</v>
      </c>
      <c r="AI421">
        <v>930.3</v>
      </c>
      <c r="AJ421">
        <v>1000</v>
      </c>
      <c r="AK421">
        <v>1067</v>
      </c>
      <c r="AL421">
        <v>1134</v>
      </c>
      <c r="AM421">
        <v>1204.8</v>
      </c>
      <c r="AN421">
        <v>1277.0999999999999</v>
      </c>
      <c r="AO421">
        <v>1344</v>
      </c>
    </row>
    <row r="422" spans="1:41" x14ac:dyDescent="0.2">
      <c r="A422">
        <v>1</v>
      </c>
      <c r="B422">
        <v>141</v>
      </c>
      <c r="C422">
        <v>2087</v>
      </c>
      <c r="D422">
        <v>2353.6</v>
      </c>
      <c r="E422">
        <v>2456</v>
      </c>
      <c r="F422">
        <v>3178.4</v>
      </c>
      <c r="G422">
        <v>3909.9</v>
      </c>
      <c r="H422">
        <v>4282.8999999999996</v>
      </c>
      <c r="I422">
        <v>4797.8</v>
      </c>
      <c r="J422">
        <v>5122.2</v>
      </c>
      <c r="K422">
        <v>5495.2</v>
      </c>
      <c r="L422">
        <v>5889.2</v>
      </c>
      <c r="M422">
        <v>6046.8</v>
      </c>
      <c r="N422">
        <v>6679.8</v>
      </c>
      <c r="O422">
        <v>7286.6</v>
      </c>
      <c r="P422">
        <v>8177.1</v>
      </c>
      <c r="Q422">
        <v>8852.2000000000007</v>
      </c>
      <c r="R422">
        <v>9905.5</v>
      </c>
      <c r="S422">
        <v>12425.9</v>
      </c>
      <c r="T422">
        <v>13871.9</v>
      </c>
      <c r="U422">
        <v>14536.5</v>
      </c>
      <c r="V422">
        <v>14627.1</v>
      </c>
      <c r="W422">
        <v>15482.1</v>
      </c>
      <c r="X422">
        <v>16137.5</v>
      </c>
      <c r="Y422">
        <v>17257.8</v>
      </c>
      <c r="Z422">
        <v>18938.900000000001</v>
      </c>
      <c r="AA422">
        <v>21240</v>
      </c>
      <c r="AB422">
        <v>23408.2</v>
      </c>
      <c r="AC422">
        <v>25738.9</v>
      </c>
      <c r="AD422">
        <v>28026.5</v>
      </c>
      <c r="AE422">
        <v>31028.7</v>
      </c>
      <c r="AF422">
        <v>34019.300000000003</v>
      </c>
      <c r="AG422">
        <v>35349.699999999997</v>
      </c>
      <c r="AH422">
        <v>37330</v>
      </c>
      <c r="AI422">
        <v>39622.6</v>
      </c>
      <c r="AJ422">
        <v>42296.3</v>
      </c>
      <c r="AK422">
        <v>45197.5</v>
      </c>
      <c r="AL422">
        <v>48270.7</v>
      </c>
      <c r="AM422">
        <v>51531.3</v>
      </c>
      <c r="AN422">
        <v>54923.4</v>
      </c>
      <c r="AO422">
        <v>52982.8</v>
      </c>
    </row>
    <row r="423" spans="1:41" x14ac:dyDescent="0.2">
      <c r="A423">
        <v>2</v>
      </c>
      <c r="B423">
        <v>141</v>
      </c>
      <c r="C423">
        <v>13037.8</v>
      </c>
      <c r="D423">
        <v>13980.9</v>
      </c>
      <c r="E423">
        <v>12396.3</v>
      </c>
      <c r="F423">
        <v>14735.4</v>
      </c>
      <c r="G423">
        <v>17074</v>
      </c>
      <c r="H423">
        <v>17465.599999999999</v>
      </c>
      <c r="I423">
        <v>18185.7</v>
      </c>
      <c r="J423">
        <v>17533.2</v>
      </c>
      <c r="K423">
        <v>16420.7</v>
      </c>
      <c r="L423">
        <v>15977.3</v>
      </c>
      <c r="M423">
        <v>15737.6</v>
      </c>
      <c r="N423">
        <v>16987.5</v>
      </c>
      <c r="O423">
        <v>17983.599999999999</v>
      </c>
      <c r="P423">
        <v>19798.3</v>
      </c>
      <c r="Q423">
        <v>21011</v>
      </c>
      <c r="R423">
        <v>22632.400000000001</v>
      </c>
      <c r="S423">
        <v>26879.4</v>
      </c>
      <c r="T423">
        <v>28851.7</v>
      </c>
      <c r="U423">
        <v>29505.5</v>
      </c>
      <c r="V423">
        <v>28745.200000000001</v>
      </c>
      <c r="W423">
        <v>29690.400000000001</v>
      </c>
      <c r="X423">
        <v>30264.3</v>
      </c>
      <c r="Y423">
        <v>31393.4</v>
      </c>
      <c r="Z423">
        <v>33493.800000000003</v>
      </c>
      <c r="AA423">
        <v>35973.5</v>
      </c>
      <c r="AB423">
        <v>38282.400000000001</v>
      </c>
      <c r="AC423">
        <v>40622.1</v>
      </c>
      <c r="AD423">
        <v>41205.699999999997</v>
      </c>
      <c r="AE423">
        <v>43183.1</v>
      </c>
      <c r="AF423">
        <v>44908.2</v>
      </c>
      <c r="AG423">
        <v>44364</v>
      </c>
      <c r="AH423">
        <v>43640.7</v>
      </c>
      <c r="AI423">
        <v>42907.5</v>
      </c>
      <c r="AJ423">
        <v>42296.3</v>
      </c>
      <c r="AK423">
        <v>42765.7</v>
      </c>
      <c r="AL423">
        <v>43968</v>
      </c>
      <c r="AM423">
        <v>44883.199999999997</v>
      </c>
      <c r="AN423">
        <v>45839.5</v>
      </c>
      <c r="AO423">
        <v>42687.199999999997</v>
      </c>
    </row>
    <row r="424" spans="1:41" x14ac:dyDescent="0.2">
      <c r="A424">
        <v>3</v>
      </c>
      <c r="B424">
        <v>141</v>
      </c>
      <c r="C424">
        <v>160.1</v>
      </c>
      <c r="D424">
        <v>168.3</v>
      </c>
      <c r="E424">
        <v>198.1</v>
      </c>
      <c r="F424">
        <v>215.7</v>
      </c>
      <c r="G424">
        <v>229</v>
      </c>
      <c r="H424">
        <v>245.2</v>
      </c>
      <c r="I424">
        <v>263.8</v>
      </c>
      <c r="J424">
        <v>292.10000000000002</v>
      </c>
      <c r="K424">
        <v>334.6</v>
      </c>
      <c r="L424">
        <v>368.6</v>
      </c>
      <c r="M424">
        <v>384.2</v>
      </c>
      <c r="N424">
        <v>393.2</v>
      </c>
      <c r="O424">
        <v>405.2</v>
      </c>
      <c r="P424">
        <v>413</v>
      </c>
      <c r="Q424">
        <v>421.3</v>
      </c>
      <c r="R424">
        <v>437.7</v>
      </c>
      <c r="S424">
        <v>462.3</v>
      </c>
      <c r="T424">
        <v>480.8</v>
      </c>
      <c r="U424">
        <v>492.7</v>
      </c>
      <c r="V424">
        <v>508.9</v>
      </c>
      <c r="W424">
        <v>521.5</v>
      </c>
      <c r="X424">
        <v>533.20000000000005</v>
      </c>
      <c r="Y424">
        <v>549.70000000000005</v>
      </c>
      <c r="Z424">
        <v>565.4</v>
      </c>
      <c r="AA424">
        <v>590.4</v>
      </c>
      <c r="AB424">
        <v>611.5</v>
      </c>
      <c r="AC424">
        <v>633.6</v>
      </c>
      <c r="AD424">
        <v>680.2</v>
      </c>
      <c r="AE424">
        <v>718.5</v>
      </c>
      <c r="AF424">
        <v>757.5</v>
      </c>
      <c r="AG424">
        <v>796.8</v>
      </c>
      <c r="AH424">
        <v>855.4</v>
      </c>
      <c r="AI424">
        <v>923.4</v>
      </c>
      <c r="AJ424">
        <v>1000</v>
      </c>
      <c r="AK424">
        <v>1056.9000000000001</v>
      </c>
      <c r="AL424">
        <v>1097.9000000000001</v>
      </c>
      <c r="AM424">
        <v>1148.0999999999999</v>
      </c>
      <c r="AN424">
        <v>1198.2</v>
      </c>
      <c r="AO424">
        <v>1241.2</v>
      </c>
    </row>
    <row r="425" spans="1:41" x14ac:dyDescent="0.2">
      <c r="A425">
        <v>1</v>
      </c>
      <c r="B425">
        <v>142</v>
      </c>
      <c r="C425">
        <v>24218.6</v>
      </c>
      <c r="D425">
        <v>27252.7</v>
      </c>
      <c r="E425">
        <v>30124</v>
      </c>
      <c r="F425">
        <v>34698</v>
      </c>
      <c r="G425">
        <v>38499.1</v>
      </c>
      <c r="H425">
        <v>43848.5</v>
      </c>
      <c r="I425">
        <v>48324.6</v>
      </c>
      <c r="J425">
        <v>54267.7</v>
      </c>
      <c r="K425">
        <v>62500.5</v>
      </c>
      <c r="L425">
        <v>73662.600000000006</v>
      </c>
      <c r="M425">
        <v>80252.600000000006</v>
      </c>
      <c r="N425">
        <v>89969.3</v>
      </c>
      <c r="O425">
        <v>99899.1</v>
      </c>
      <c r="P425">
        <v>110680.3</v>
      </c>
      <c r="Q425">
        <v>121504</v>
      </c>
      <c r="R425">
        <v>139554.1</v>
      </c>
      <c r="S425">
        <v>156714.4</v>
      </c>
      <c r="T425">
        <v>169793</v>
      </c>
      <c r="U425">
        <v>187709.4</v>
      </c>
      <c r="V425">
        <v>201621.9</v>
      </c>
      <c r="W425">
        <v>221506.6</v>
      </c>
      <c r="X425">
        <v>228359.6</v>
      </c>
      <c r="Y425">
        <v>238522.2</v>
      </c>
      <c r="Z425">
        <v>253112.1</v>
      </c>
      <c r="AA425">
        <v>262432.40000000002</v>
      </c>
      <c r="AB425">
        <v>274945.59999999998</v>
      </c>
      <c r="AC425">
        <v>292696.90000000002</v>
      </c>
      <c r="AD425">
        <v>307745.40000000002</v>
      </c>
      <c r="AE425">
        <v>328604.3</v>
      </c>
      <c r="AF425">
        <v>358756.8</v>
      </c>
      <c r="AG425">
        <v>389669</v>
      </c>
      <c r="AH425">
        <v>419366.6</v>
      </c>
      <c r="AI425">
        <v>451503.5</v>
      </c>
      <c r="AJ425">
        <v>482553.1</v>
      </c>
      <c r="AK425">
        <v>506583.2</v>
      </c>
      <c r="AL425">
        <v>545022.80000000005</v>
      </c>
      <c r="AM425">
        <v>569706.5</v>
      </c>
      <c r="AN425">
        <v>591182.80000000005</v>
      </c>
      <c r="AO425">
        <v>583210.5</v>
      </c>
    </row>
    <row r="426" spans="1:41" x14ac:dyDescent="0.2">
      <c r="A426">
        <v>2</v>
      </c>
      <c r="B426">
        <v>142</v>
      </c>
      <c r="C426">
        <v>156135.70000000001</v>
      </c>
      <c r="D426">
        <v>170474.9</v>
      </c>
      <c r="E426">
        <v>173182.7</v>
      </c>
      <c r="F426">
        <v>178406</v>
      </c>
      <c r="G426">
        <v>180136.9</v>
      </c>
      <c r="H426">
        <v>188445.2</v>
      </c>
      <c r="I426">
        <v>192864.9</v>
      </c>
      <c r="J426">
        <v>198512.5</v>
      </c>
      <c r="K426">
        <v>205871.8</v>
      </c>
      <c r="L426">
        <v>219785.7</v>
      </c>
      <c r="M426">
        <v>220158</v>
      </c>
      <c r="N426">
        <v>229388</v>
      </c>
      <c r="O426">
        <v>237883.5</v>
      </c>
      <c r="P426">
        <v>249057.5</v>
      </c>
      <c r="Q426">
        <v>256364.79999999999</v>
      </c>
      <c r="R426">
        <v>274871.8</v>
      </c>
      <c r="S426">
        <v>287311.40000000002</v>
      </c>
      <c r="T426">
        <v>291185.8</v>
      </c>
      <c r="U426">
        <v>300609.09999999998</v>
      </c>
      <c r="V426">
        <v>304282.3</v>
      </c>
      <c r="W426">
        <v>315494.5</v>
      </c>
      <c r="X426">
        <v>310583.7</v>
      </c>
      <c r="Y426">
        <v>311026.59999999998</v>
      </c>
      <c r="Z426">
        <v>318429.5</v>
      </c>
      <c r="AA426">
        <v>325008.09999999998</v>
      </c>
      <c r="AB426">
        <v>333288.90000000002</v>
      </c>
      <c r="AC426">
        <v>345846.8</v>
      </c>
      <c r="AD426">
        <v>354033.8</v>
      </c>
      <c r="AE426">
        <v>369254.8</v>
      </c>
      <c r="AF426">
        <v>390842.6</v>
      </c>
      <c r="AG426">
        <v>419731</v>
      </c>
      <c r="AH426">
        <v>441757.8</v>
      </c>
      <c r="AI426">
        <v>463238.6</v>
      </c>
      <c r="AJ426">
        <v>482553.1</v>
      </c>
      <c r="AK426">
        <v>497111.1</v>
      </c>
      <c r="AL426">
        <v>513233.9</v>
      </c>
      <c r="AM426">
        <v>525755.19999999995</v>
      </c>
      <c r="AN426">
        <v>532498.9</v>
      </c>
      <c r="AO426">
        <v>513410.9</v>
      </c>
    </row>
    <row r="427" spans="1:41" x14ac:dyDescent="0.2">
      <c r="A427">
        <v>3</v>
      </c>
      <c r="B427">
        <v>142</v>
      </c>
      <c r="C427">
        <v>155.1</v>
      </c>
      <c r="D427">
        <v>159.9</v>
      </c>
      <c r="E427">
        <v>173.9</v>
      </c>
      <c r="F427">
        <v>194.5</v>
      </c>
      <c r="G427">
        <v>213.7</v>
      </c>
      <c r="H427">
        <v>232.7</v>
      </c>
      <c r="I427">
        <v>250.6</v>
      </c>
      <c r="J427">
        <v>273.39999999999998</v>
      </c>
      <c r="K427">
        <v>303.60000000000002</v>
      </c>
      <c r="L427">
        <v>335.2</v>
      </c>
      <c r="M427">
        <v>364.5</v>
      </c>
      <c r="N427">
        <v>392.2</v>
      </c>
      <c r="O427">
        <v>419.9</v>
      </c>
      <c r="P427">
        <v>444.4</v>
      </c>
      <c r="Q427">
        <v>473.9</v>
      </c>
      <c r="R427">
        <v>507.7</v>
      </c>
      <c r="S427">
        <v>545.5</v>
      </c>
      <c r="T427">
        <v>583.1</v>
      </c>
      <c r="U427">
        <v>624.4</v>
      </c>
      <c r="V427">
        <v>662.6</v>
      </c>
      <c r="W427">
        <v>702.1</v>
      </c>
      <c r="X427">
        <v>735.3</v>
      </c>
      <c r="Y427">
        <v>766.9</v>
      </c>
      <c r="Z427">
        <v>794.9</v>
      </c>
      <c r="AA427">
        <v>807.5</v>
      </c>
      <c r="AB427">
        <v>824.9</v>
      </c>
      <c r="AC427">
        <v>846.3</v>
      </c>
      <c r="AD427">
        <v>869.3</v>
      </c>
      <c r="AE427">
        <v>889.9</v>
      </c>
      <c r="AF427">
        <v>917.9</v>
      </c>
      <c r="AG427">
        <v>928.4</v>
      </c>
      <c r="AH427">
        <v>949.3</v>
      </c>
      <c r="AI427">
        <v>974.7</v>
      </c>
      <c r="AJ427">
        <v>1000</v>
      </c>
      <c r="AK427">
        <v>1019.1</v>
      </c>
      <c r="AL427">
        <v>1061.9000000000001</v>
      </c>
      <c r="AM427">
        <v>1083.5999999999999</v>
      </c>
      <c r="AN427">
        <v>1110.2</v>
      </c>
      <c r="AO427">
        <v>1136</v>
      </c>
    </row>
    <row r="428" spans="1:41" x14ac:dyDescent="0.2">
      <c r="A428">
        <v>1</v>
      </c>
      <c r="B428">
        <v>143</v>
      </c>
      <c r="C428">
        <v>946.7</v>
      </c>
      <c r="D428">
        <v>1137.3</v>
      </c>
      <c r="E428">
        <v>1301.8</v>
      </c>
      <c r="F428">
        <v>1585.1</v>
      </c>
      <c r="G428">
        <v>1940.7</v>
      </c>
      <c r="H428">
        <v>2244.4</v>
      </c>
      <c r="I428">
        <v>2525.1</v>
      </c>
      <c r="J428">
        <v>2855.9</v>
      </c>
      <c r="K428">
        <v>3222.8</v>
      </c>
      <c r="L428">
        <v>3893.2</v>
      </c>
      <c r="M428">
        <v>4136.8999999999996</v>
      </c>
      <c r="N428">
        <v>5102</v>
      </c>
      <c r="O428">
        <v>5972.3</v>
      </c>
      <c r="P428">
        <v>6958</v>
      </c>
      <c r="Q428">
        <v>8000.8</v>
      </c>
      <c r="R428">
        <v>9136.7000000000007</v>
      </c>
      <c r="S428">
        <v>9978.2999999999993</v>
      </c>
      <c r="T428">
        <v>11930.9</v>
      </c>
      <c r="U428">
        <v>15300.5</v>
      </c>
      <c r="V428">
        <v>18366.599999999999</v>
      </c>
      <c r="W428">
        <v>22474.7</v>
      </c>
      <c r="X428">
        <v>26506.2</v>
      </c>
      <c r="Y428">
        <v>30487.9</v>
      </c>
      <c r="Z428">
        <v>34601</v>
      </c>
      <c r="AA428">
        <v>36964.400000000001</v>
      </c>
      <c r="AB428">
        <v>37976.400000000001</v>
      </c>
      <c r="AC428">
        <v>37631.5</v>
      </c>
      <c r="AD428">
        <v>36638.699999999997</v>
      </c>
      <c r="AE428">
        <v>36085.800000000003</v>
      </c>
      <c r="AF428">
        <v>36074.5</v>
      </c>
      <c r="AG428">
        <v>32123.9</v>
      </c>
      <c r="AH428">
        <v>34586.5</v>
      </c>
      <c r="AI428">
        <v>37273.9</v>
      </c>
      <c r="AJ428">
        <v>39854.199999999997</v>
      </c>
      <c r="AK428">
        <v>41850</v>
      </c>
      <c r="AL428">
        <v>45057</v>
      </c>
      <c r="AM428">
        <v>47097.1</v>
      </c>
      <c r="AN428">
        <v>48905.9</v>
      </c>
      <c r="AO428">
        <v>52078.8</v>
      </c>
    </row>
    <row r="429" spans="1:41" x14ac:dyDescent="0.2">
      <c r="A429">
        <v>2</v>
      </c>
      <c r="B429">
        <v>143</v>
      </c>
      <c r="C429">
        <v>4801.6000000000004</v>
      </c>
      <c r="D429">
        <v>5565.7</v>
      </c>
      <c r="E429">
        <v>5839.1</v>
      </c>
      <c r="F429">
        <v>6320</v>
      </c>
      <c r="G429">
        <v>6957.2</v>
      </c>
      <c r="H429">
        <v>7361.6</v>
      </c>
      <c r="I429">
        <v>7689.7</v>
      </c>
      <c r="J429">
        <v>8142.2</v>
      </c>
      <c r="K429">
        <v>8257.2000000000007</v>
      </c>
      <c r="L429">
        <v>9118.9</v>
      </c>
      <c r="M429">
        <v>9084.1</v>
      </c>
      <c r="N429">
        <v>10560.2</v>
      </c>
      <c r="O429">
        <v>11831</v>
      </c>
      <c r="P429">
        <v>12886.3</v>
      </c>
      <c r="Q429">
        <v>14057.5</v>
      </c>
      <c r="R429">
        <v>15562</v>
      </c>
      <c r="S429">
        <v>16065.4</v>
      </c>
      <c r="T429">
        <v>18204.7</v>
      </c>
      <c r="U429">
        <v>22147.8</v>
      </c>
      <c r="V429">
        <v>25342.400000000001</v>
      </c>
      <c r="W429">
        <v>29794.799999999999</v>
      </c>
      <c r="X429">
        <v>34386.300000000003</v>
      </c>
      <c r="Y429">
        <v>38441.199999999997</v>
      </c>
      <c r="Z429">
        <v>43294.400000000001</v>
      </c>
      <c r="AA429">
        <v>45436.6</v>
      </c>
      <c r="AB429">
        <v>44447.8</v>
      </c>
      <c r="AC429">
        <v>42883</v>
      </c>
      <c r="AD429">
        <v>41400.9</v>
      </c>
      <c r="AE429">
        <v>39308.1</v>
      </c>
      <c r="AF429">
        <v>38291</v>
      </c>
      <c r="AG429">
        <v>33343.800000000003</v>
      </c>
      <c r="AH429">
        <v>35769.699999999997</v>
      </c>
      <c r="AI429">
        <v>37661.699999999997</v>
      </c>
      <c r="AJ429">
        <v>39854.199999999997</v>
      </c>
      <c r="AK429">
        <v>41579.5</v>
      </c>
      <c r="AL429">
        <v>43971.5</v>
      </c>
      <c r="AM429">
        <v>45215.199999999997</v>
      </c>
      <c r="AN429">
        <v>46240.3</v>
      </c>
      <c r="AO429">
        <v>48680.1</v>
      </c>
    </row>
    <row r="430" spans="1:41" x14ac:dyDescent="0.2">
      <c r="A430">
        <v>3</v>
      </c>
      <c r="B430">
        <v>143</v>
      </c>
      <c r="C430">
        <v>197.2</v>
      </c>
      <c r="D430">
        <v>204.3</v>
      </c>
      <c r="E430">
        <v>222.9</v>
      </c>
      <c r="F430">
        <v>250.8</v>
      </c>
      <c r="G430">
        <v>278.89999999999998</v>
      </c>
      <c r="H430">
        <v>304.89999999999998</v>
      </c>
      <c r="I430">
        <v>328.4</v>
      </c>
      <c r="J430">
        <v>350.8</v>
      </c>
      <c r="K430">
        <v>390.3</v>
      </c>
      <c r="L430">
        <v>426.9</v>
      </c>
      <c r="M430">
        <v>455.4</v>
      </c>
      <c r="N430">
        <v>483.1</v>
      </c>
      <c r="O430">
        <v>504.8</v>
      </c>
      <c r="P430">
        <v>540</v>
      </c>
      <c r="Q430">
        <v>569.1</v>
      </c>
      <c r="R430">
        <v>587.1</v>
      </c>
      <c r="S430">
        <v>621.1</v>
      </c>
      <c r="T430">
        <v>655.4</v>
      </c>
      <c r="U430">
        <v>690.8</v>
      </c>
      <c r="V430">
        <v>724.7</v>
      </c>
      <c r="W430">
        <v>754.3</v>
      </c>
      <c r="X430">
        <v>770.8</v>
      </c>
      <c r="Y430">
        <v>793.1</v>
      </c>
      <c r="Z430">
        <v>799.2</v>
      </c>
      <c r="AA430">
        <v>813.5</v>
      </c>
      <c r="AB430">
        <v>854.4</v>
      </c>
      <c r="AC430">
        <v>877.5</v>
      </c>
      <c r="AD430">
        <v>885</v>
      </c>
      <c r="AE430">
        <v>918</v>
      </c>
      <c r="AF430">
        <v>942.1</v>
      </c>
      <c r="AG430">
        <v>963.4</v>
      </c>
      <c r="AH430">
        <v>966.9</v>
      </c>
      <c r="AI430">
        <v>989.7</v>
      </c>
      <c r="AJ430">
        <v>1000</v>
      </c>
      <c r="AK430">
        <v>1006.5</v>
      </c>
      <c r="AL430">
        <v>1024.7</v>
      </c>
      <c r="AM430">
        <v>1041.5999999999999</v>
      </c>
      <c r="AN430">
        <v>1057.5999999999999</v>
      </c>
      <c r="AO430">
        <v>1069.8</v>
      </c>
    </row>
    <row r="431" spans="1:41" x14ac:dyDescent="0.2">
      <c r="A431">
        <v>1</v>
      </c>
      <c r="B431">
        <v>144</v>
      </c>
      <c r="C431">
        <v>2527.1</v>
      </c>
      <c r="D431">
        <v>3035.7</v>
      </c>
      <c r="E431">
        <v>3474.9</v>
      </c>
      <c r="F431">
        <v>4231.2</v>
      </c>
      <c r="G431">
        <v>5180.3</v>
      </c>
      <c r="H431">
        <v>5990.9</v>
      </c>
      <c r="I431">
        <v>6740.2</v>
      </c>
      <c r="J431">
        <v>7623.2</v>
      </c>
      <c r="K431">
        <v>8602.7000000000007</v>
      </c>
      <c r="L431">
        <v>10392.1</v>
      </c>
      <c r="M431">
        <v>11042.7</v>
      </c>
      <c r="N431">
        <v>13618.8</v>
      </c>
      <c r="O431">
        <v>15942.1</v>
      </c>
      <c r="P431">
        <v>18573.099999999999</v>
      </c>
      <c r="Q431">
        <v>21356.5</v>
      </c>
      <c r="R431">
        <v>24388.799999999999</v>
      </c>
      <c r="S431">
        <v>29299.200000000001</v>
      </c>
      <c r="T431">
        <v>33309.599999999999</v>
      </c>
      <c r="U431">
        <v>40945.599999999999</v>
      </c>
      <c r="V431">
        <v>46289.7</v>
      </c>
      <c r="W431">
        <v>52103.199999999997</v>
      </c>
      <c r="X431">
        <v>56535</v>
      </c>
      <c r="Y431">
        <v>59481.1</v>
      </c>
      <c r="Z431">
        <v>63572.1</v>
      </c>
      <c r="AA431">
        <v>66870.2</v>
      </c>
      <c r="AB431">
        <v>71682.3</v>
      </c>
      <c r="AC431">
        <v>76461.5</v>
      </c>
      <c r="AD431">
        <v>80595.899999999994</v>
      </c>
      <c r="AE431">
        <v>86323.9</v>
      </c>
      <c r="AF431">
        <v>94432.7</v>
      </c>
      <c r="AG431">
        <v>102978.8</v>
      </c>
      <c r="AH431">
        <v>110870.9</v>
      </c>
      <c r="AI431">
        <v>119426.5</v>
      </c>
      <c r="AJ431">
        <v>127634.7</v>
      </c>
      <c r="AK431">
        <v>133930.9</v>
      </c>
      <c r="AL431">
        <v>144179.20000000001</v>
      </c>
      <c r="AM431">
        <v>150743.4</v>
      </c>
      <c r="AN431">
        <v>156389.29999999999</v>
      </c>
      <c r="AO431">
        <v>167639.20000000001</v>
      </c>
    </row>
    <row r="432" spans="1:41" x14ac:dyDescent="0.2">
      <c r="A432">
        <v>2</v>
      </c>
      <c r="B432">
        <v>144</v>
      </c>
      <c r="C432">
        <v>12852.1</v>
      </c>
      <c r="D432">
        <v>14897.3</v>
      </c>
      <c r="E432">
        <v>15629.1</v>
      </c>
      <c r="F432">
        <v>16916.400000000001</v>
      </c>
      <c r="G432">
        <v>18621.900000000001</v>
      </c>
      <c r="H432">
        <v>19704.3</v>
      </c>
      <c r="I432">
        <v>20582.599999999999</v>
      </c>
      <c r="J432">
        <v>21793.7</v>
      </c>
      <c r="K432">
        <v>22101.4</v>
      </c>
      <c r="L432">
        <v>24408</v>
      </c>
      <c r="M432">
        <v>24315</v>
      </c>
      <c r="N432">
        <v>28265.8</v>
      </c>
      <c r="O432">
        <v>31667.3</v>
      </c>
      <c r="P432">
        <v>34492</v>
      </c>
      <c r="Q432">
        <v>37626.9</v>
      </c>
      <c r="R432">
        <v>41653.800000000003</v>
      </c>
      <c r="S432">
        <v>47619.4</v>
      </c>
      <c r="T432">
        <v>51632.4</v>
      </c>
      <c r="U432">
        <v>60549.1</v>
      </c>
      <c r="V432">
        <v>65312.7</v>
      </c>
      <c r="W432">
        <v>71098.3</v>
      </c>
      <c r="X432">
        <v>76091.899999999994</v>
      </c>
      <c r="Y432">
        <v>77994.5</v>
      </c>
      <c r="Z432">
        <v>82457.5</v>
      </c>
      <c r="AA432">
        <v>85229.1</v>
      </c>
      <c r="AB432">
        <v>88192.6</v>
      </c>
      <c r="AC432">
        <v>91926.2</v>
      </c>
      <c r="AD432">
        <v>94866.6</v>
      </c>
      <c r="AE432">
        <v>99604.5</v>
      </c>
      <c r="AF432">
        <v>105412.1</v>
      </c>
      <c r="AG432">
        <v>111936.1</v>
      </c>
      <c r="AH432">
        <v>116964.1</v>
      </c>
      <c r="AI432">
        <v>122637.3</v>
      </c>
      <c r="AJ432">
        <v>127634.7</v>
      </c>
      <c r="AK432">
        <v>130208.9</v>
      </c>
      <c r="AL432">
        <v>136430.39999999999</v>
      </c>
      <c r="AM432">
        <v>137045.9</v>
      </c>
      <c r="AN432">
        <v>139272</v>
      </c>
      <c r="AO432">
        <v>146086.29999999999</v>
      </c>
    </row>
    <row r="433" spans="1:41" x14ac:dyDescent="0.2">
      <c r="A433">
        <v>3</v>
      </c>
      <c r="B433">
        <v>144</v>
      </c>
      <c r="C433">
        <v>196.6</v>
      </c>
      <c r="D433">
        <v>203.8</v>
      </c>
      <c r="E433">
        <v>222.3</v>
      </c>
      <c r="F433">
        <v>250.1</v>
      </c>
      <c r="G433">
        <v>278.2</v>
      </c>
      <c r="H433">
        <v>304</v>
      </c>
      <c r="I433">
        <v>327.5</v>
      </c>
      <c r="J433">
        <v>349.8</v>
      </c>
      <c r="K433">
        <v>389.2</v>
      </c>
      <c r="L433">
        <v>425.8</v>
      </c>
      <c r="M433">
        <v>454.2</v>
      </c>
      <c r="N433">
        <v>481.8</v>
      </c>
      <c r="O433">
        <v>503.4</v>
      </c>
      <c r="P433">
        <v>538.5</v>
      </c>
      <c r="Q433">
        <v>567.6</v>
      </c>
      <c r="R433">
        <v>585.5</v>
      </c>
      <c r="S433">
        <v>615.29999999999995</v>
      </c>
      <c r="T433">
        <v>645.1</v>
      </c>
      <c r="U433">
        <v>676.2</v>
      </c>
      <c r="V433">
        <v>708.7</v>
      </c>
      <c r="W433">
        <v>732.8</v>
      </c>
      <c r="X433">
        <v>743</v>
      </c>
      <c r="Y433">
        <v>762.6</v>
      </c>
      <c r="Z433">
        <v>771</v>
      </c>
      <c r="AA433">
        <v>784.6</v>
      </c>
      <c r="AB433">
        <v>812.8</v>
      </c>
      <c r="AC433">
        <v>831.8</v>
      </c>
      <c r="AD433">
        <v>849.6</v>
      </c>
      <c r="AE433">
        <v>866.7</v>
      </c>
      <c r="AF433">
        <v>895.8</v>
      </c>
      <c r="AG433">
        <v>920</v>
      </c>
      <c r="AH433">
        <v>947.9</v>
      </c>
      <c r="AI433">
        <v>973.8</v>
      </c>
      <c r="AJ433">
        <v>1000</v>
      </c>
      <c r="AK433">
        <v>1028.5999999999999</v>
      </c>
      <c r="AL433">
        <v>1056.8</v>
      </c>
      <c r="AM433">
        <v>1099.9000000000001</v>
      </c>
      <c r="AN433">
        <v>1122.9000000000001</v>
      </c>
      <c r="AO433">
        <v>1147.5</v>
      </c>
    </row>
    <row r="434" spans="1:41" x14ac:dyDescent="0.2">
      <c r="A434">
        <v>1</v>
      </c>
      <c r="B434">
        <v>145</v>
      </c>
      <c r="C434">
        <v>22070.799999999999</v>
      </c>
      <c r="D434">
        <v>24509.9</v>
      </c>
      <c r="E434">
        <v>28216.7</v>
      </c>
      <c r="F434">
        <v>33358.199999999997</v>
      </c>
      <c r="G434">
        <v>38911.9</v>
      </c>
      <c r="H434">
        <v>44126.400000000001</v>
      </c>
      <c r="I434">
        <v>50914</v>
      </c>
      <c r="J434">
        <v>58376.3</v>
      </c>
      <c r="K434">
        <v>67750.399999999994</v>
      </c>
      <c r="L434">
        <v>80052.600000000006</v>
      </c>
      <c r="M434">
        <v>92169.1</v>
      </c>
      <c r="N434">
        <v>101946.5</v>
      </c>
      <c r="O434">
        <v>108675.8</v>
      </c>
      <c r="P434">
        <v>116657.4</v>
      </c>
      <c r="Q434">
        <v>125969.1</v>
      </c>
      <c r="R434">
        <v>136779.6</v>
      </c>
      <c r="S434">
        <v>151074.4</v>
      </c>
      <c r="T434">
        <v>166210.20000000001</v>
      </c>
      <c r="U434">
        <v>183083.4</v>
      </c>
      <c r="V434">
        <v>202696.6</v>
      </c>
      <c r="W434">
        <v>222163.4</v>
      </c>
      <c r="X434">
        <v>236451</v>
      </c>
      <c r="Y434">
        <v>245872.3</v>
      </c>
      <c r="Z434">
        <v>254833.5</v>
      </c>
      <c r="AA434">
        <v>264139.5</v>
      </c>
      <c r="AB434">
        <v>276480.3</v>
      </c>
      <c r="AC434">
        <v>295989.3</v>
      </c>
      <c r="AD434">
        <v>309874</v>
      </c>
      <c r="AE434">
        <v>328061.2</v>
      </c>
      <c r="AF434">
        <v>354858.3</v>
      </c>
      <c r="AG434">
        <v>387357.3</v>
      </c>
      <c r="AH434">
        <v>410773</v>
      </c>
      <c r="AI434">
        <v>432888.9</v>
      </c>
      <c r="AJ434">
        <v>460821.6</v>
      </c>
      <c r="AK434">
        <v>488901.1</v>
      </c>
      <c r="AL434">
        <v>519736.4</v>
      </c>
      <c r="AM434">
        <v>556380.19999999995</v>
      </c>
      <c r="AN434">
        <v>575224.19999999995</v>
      </c>
      <c r="AO434">
        <v>599968.6</v>
      </c>
    </row>
    <row r="435" spans="1:41" x14ac:dyDescent="0.2">
      <c r="A435">
        <v>2</v>
      </c>
      <c r="B435">
        <v>145</v>
      </c>
      <c r="C435">
        <v>158213.79999999999</v>
      </c>
      <c r="D435">
        <v>166275.6</v>
      </c>
      <c r="E435">
        <v>174066</v>
      </c>
      <c r="F435">
        <v>184674.4</v>
      </c>
      <c r="G435">
        <v>197026.6</v>
      </c>
      <c r="H435">
        <v>205633.7</v>
      </c>
      <c r="I435">
        <v>218430.7</v>
      </c>
      <c r="J435">
        <v>227948.6</v>
      </c>
      <c r="K435">
        <v>235651.8</v>
      </c>
      <c r="L435">
        <v>246711.9</v>
      </c>
      <c r="M435">
        <v>255419.9</v>
      </c>
      <c r="N435">
        <v>261572.9</v>
      </c>
      <c r="O435">
        <v>261842.4</v>
      </c>
      <c r="P435">
        <v>267229</v>
      </c>
      <c r="Q435">
        <v>276906</v>
      </c>
      <c r="R435">
        <v>284749.59999999998</v>
      </c>
      <c r="S435">
        <v>292472</v>
      </c>
      <c r="T435">
        <v>297915.09999999998</v>
      </c>
      <c r="U435">
        <v>306025.90000000002</v>
      </c>
      <c r="V435">
        <v>316906.2</v>
      </c>
      <c r="W435">
        <v>328572.2</v>
      </c>
      <c r="X435">
        <v>334026.3</v>
      </c>
      <c r="Y435">
        <v>337198.2</v>
      </c>
      <c r="Z435">
        <v>340383.7</v>
      </c>
      <c r="AA435">
        <v>344497.8</v>
      </c>
      <c r="AB435">
        <v>357625.3</v>
      </c>
      <c r="AC435">
        <v>380063.4</v>
      </c>
      <c r="AD435">
        <v>391124</v>
      </c>
      <c r="AE435">
        <v>403389.3</v>
      </c>
      <c r="AF435">
        <v>423778.3</v>
      </c>
      <c r="AG435">
        <v>446235.2</v>
      </c>
      <c r="AH435">
        <v>447203.1</v>
      </c>
      <c r="AI435">
        <v>449341.8</v>
      </c>
      <c r="AJ435">
        <v>460821.6</v>
      </c>
      <c r="AK435">
        <v>468399.4</v>
      </c>
      <c r="AL435">
        <v>481146.3</v>
      </c>
      <c r="AM435">
        <v>500188.3</v>
      </c>
      <c r="AN435">
        <v>501890.7</v>
      </c>
      <c r="AO435">
        <v>508318.5</v>
      </c>
    </row>
    <row r="436" spans="1:41" x14ac:dyDescent="0.2">
      <c r="A436">
        <v>3</v>
      </c>
      <c r="B436">
        <v>145</v>
      </c>
      <c r="C436">
        <v>139.5</v>
      </c>
      <c r="D436">
        <v>147.4</v>
      </c>
      <c r="E436">
        <v>162.1</v>
      </c>
      <c r="F436">
        <v>180.6</v>
      </c>
      <c r="G436">
        <v>197.5</v>
      </c>
      <c r="H436">
        <v>214.6</v>
      </c>
      <c r="I436">
        <v>233.1</v>
      </c>
      <c r="J436">
        <v>256.10000000000002</v>
      </c>
      <c r="K436">
        <v>287.5</v>
      </c>
      <c r="L436">
        <v>324.5</v>
      </c>
      <c r="M436">
        <v>360.9</v>
      </c>
      <c r="N436">
        <v>389.7</v>
      </c>
      <c r="O436">
        <v>415</v>
      </c>
      <c r="P436">
        <v>436.5</v>
      </c>
      <c r="Q436">
        <v>454.9</v>
      </c>
      <c r="R436">
        <v>480.4</v>
      </c>
      <c r="S436">
        <v>516.5</v>
      </c>
      <c r="T436">
        <v>557.9</v>
      </c>
      <c r="U436">
        <v>598.29999999999995</v>
      </c>
      <c r="V436">
        <v>639.6</v>
      </c>
      <c r="W436">
        <v>676.1</v>
      </c>
      <c r="X436">
        <v>707.9</v>
      </c>
      <c r="Y436">
        <v>729.2</v>
      </c>
      <c r="Z436">
        <v>748.7</v>
      </c>
      <c r="AA436">
        <v>766.7</v>
      </c>
      <c r="AB436">
        <v>773.1</v>
      </c>
      <c r="AC436">
        <v>778.8</v>
      </c>
      <c r="AD436">
        <v>792.3</v>
      </c>
      <c r="AE436">
        <v>813.3</v>
      </c>
      <c r="AF436">
        <v>837.4</v>
      </c>
      <c r="AG436">
        <v>868.1</v>
      </c>
      <c r="AH436">
        <v>918.5</v>
      </c>
      <c r="AI436">
        <v>963.4</v>
      </c>
      <c r="AJ436">
        <v>1000</v>
      </c>
      <c r="AK436">
        <v>1043.8</v>
      </c>
      <c r="AL436">
        <v>1080.2</v>
      </c>
      <c r="AM436">
        <v>1112.3</v>
      </c>
      <c r="AN436">
        <v>1146.0999999999999</v>
      </c>
      <c r="AO436">
        <v>1180.3</v>
      </c>
    </row>
    <row r="437" spans="1:41" x14ac:dyDescent="0.2">
      <c r="A437">
        <v>1</v>
      </c>
      <c r="B437">
        <v>146</v>
      </c>
      <c r="C437">
        <v>7236.9</v>
      </c>
      <c r="D437">
        <v>8059.3</v>
      </c>
      <c r="E437">
        <v>9073.5</v>
      </c>
      <c r="F437">
        <v>10391.6</v>
      </c>
      <c r="G437">
        <v>11809.3</v>
      </c>
      <c r="H437">
        <v>13381.3</v>
      </c>
      <c r="I437">
        <v>15616.2</v>
      </c>
      <c r="J437">
        <v>17723.900000000001</v>
      </c>
      <c r="K437">
        <v>20360</v>
      </c>
      <c r="L437">
        <v>22835.1</v>
      </c>
      <c r="M437">
        <v>24312.799999999999</v>
      </c>
      <c r="N437">
        <v>27711.1</v>
      </c>
      <c r="O437">
        <v>30750</v>
      </c>
      <c r="P437">
        <v>33719.1</v>
      </c>
      <c r="Q437">
        <v>36952.5</v>
      </c>
      <c r="R437">
        <v>39471.199999999997</v>
      </c>
      <c r="S437">
        <v>44647.8</v>
      </c>
      <c r="T437">
        <v>49403</v>
      </c>
      <c r="U437">
        <v>56832</v>
      </c>
      <c r="V437">
        <v>61640.3</v>
      </c>
      <c r="W437">
        <v>66967.899999999994</v>
      </c>
      <c r="X437">
        <v>72403.100000000006</v>
      </c>
      <c r="Y437">
        <v>75440.5</v>
      </c>
      <c r="Z437">
        <v>82484.2</v>
      </c>
      <c r="AA437">
        <v>89116</v>
      </c>
      <c r="AB437">
        <v>95035</v>
      </c>
      <c r="AC437">
        <v>101339.7</v>
      </c>
      <c r="AD437">
        <v>105386</v>
      </c>
      <c r="AE437">
        <v>110899.8</v>
      </c>
      <c r="AF437">
        <v>119218.7</v>
      </c>
      <c r="AG437">
        <v>128741.8</v>
      </c>
      <c r="AH437">
        <v>136523</v>
      </c>
      <c r="AI437">
        <v>143836.1</v>
      </c>
      <c r="AJ437">
        <v>153094.39999999999</v>
      </c>
      <c r="AK437">
        <v>162390.9</v>
      </c>
      <c r="AL437">
        <v>172695.6</v>
      </c>
      <c r="AM437">
        <v>184906.8</v>
      </c>
      <c r="AN437">
        <v>191154.8</v>
      </c>
      <c r="AO437">
        <v>200547.6</v>
      </c>
    </row>
    <row r="438" spans="1:41" x14ac:dyDescent="0.2">
      <c r="A438">
        <v>2</v>
      </c>
      <c r="B438">
        <v>146</v>
      </c>
      <c r="C438">
        <v>42321.4</v>
      </c>
      <c r="D438">
        <v>44776.5</v>
      </c>
      <c r="E438">
        <v>45203.5</v>
      </c>
      <c r="F438">
        <v>47331.6</v>
      </c>
      <c r="G438">
        <v>50208.2</v>
      </c>
      <c r="H438">
        <v>53330.400000000001</v>
      </c>
      <c r="I438">
        <v>57473.1</v>
      </c>
      <c r="J438">
        <v>59280.9</v>
      </c>
      <c r="K438">
        <v>61209.7</v>
      </c>
      <c r="L438">
        <v>62476.2</v>
      </c>
      <c r="M438">
        <v>62379.8</v>
      </c>
      <c r="N438">
        <v>68209.899999999994</v>
      </c>
      <c r="O438">
        <v>72508.899999999994</v>
      </c>
      <c r="P438">
        <v>76747.3</v>
      </c>
      <c r="Q438">
        <v>81622.100000000006</v>
      </c>
      <c r="R438">
        <v>83336.800000000003</v>
      </c>
      <c r="S438">
        <v>89122.3</v>
      </c>
      <c r="T438">
        <v>94398.8</v>
      </c>
      <c r="U438">
        <v>101592.8</v>
      </c>
      <c r="V438">
        <v>103527.4</v>
      </c>
      <c r="W438">
        <v>108423.9</v>
      </c>
      <c r="X438">
        <v>113208.8</v>
      </c>
      <c r="Y438">
        <v>114666.6</v>
      </c>
      <c r="Z438">
        <v>121315.4</v>
      </c>
      <c r="AA438">
        <v>125098.9</v>
      </c>
      <c r="AB438">
        <v>128940.1</v>
      </c>
      <c r="AC438">
        <v>132120.6</v>
      </c>
      <c r="AD438">
        <v>132965.70000000001</v>
      </c>
      <c r="AE438">
        <v>133071.79999999999</v>
      </c>
      <c r="AF438">
        <v>136668.79999999999</v>
      </c>
      <c r="AG438">
        <v>142814</v>
      </c>
      <c r="AH438">
        <v>146942.29999999999</v>
      </c>
      <c r="AI438">
        <v>149651.29999999999</v>
      </c>
      <c r="AJ438">
        <v>153094.39999999999</v>
      </c>
      <c r="AK438">
        <v>157945.9</v>
      </c>
      <c r="AL438">
        <v>161334.29999999999</v>
      </c>
      <c r="AM438">
        <v>167139</v>
      </c>
      <c r="AN438">
        <v>165014.39999999999</v>
      </c>
      <c r="AO438">
        <v>169292.3</v>
      </c>
    </row>
    <row r="439" spans="1:41" x14ac:dyDescent="0.2">
      <c r="A439">
        <v>3</v>
      </c>
      <c r="B439">
        <v>146</v>
      </c>
      <c r="C439">
        <v>171</v>
      </c>
      <c r="D439">
        <v>180</v>
      </c>
      <c r="E439">
        <v>200.7</v>
      </c>
      <c r="F439">
        <v>219.5</v>
      </c>
      <c r="G439">
        <v>235.2</v>
      </c>
      <c r="H439">
        <v>250.9</v>
      </c>
      <c r="I439">
        <v>271.7</v>
      </c>
      <c r="J439">
        <v>299</v>
      </c>
      <c r="K439">
        <v>332.6</v>
      </c>
      <c r="L439">
        <v>365.5</v>
      </c>
      <c r="M439">
        <v>389.8</v>
      </c>
      <c r="N439">
        <v>406.3</v>
      </c>
      <c r="O439">
        <v>424.1</v>
      </c>
      <c r="P439">
        <v>439.4</v>
      </c>
      <c r="Q439">
        <v>452.7</v>
      </c>
      <c r="R439">
        <v>473.6</v>
      </c>
      <c r="S439">
        <v>501</v>
      </c>
      <c r="T439">
        <v>523.29999999999995</v>
      </c>
      <c r="U439">
        <v>559.4</v>
      </c>
      <c r="V439">
        <v>595.4</v>
      </c>
      <c r="W439">
        <v>617.6</v>
      </c>
      <c r="X439">
        <v>639.6</v>
      </c>
      <c r="Y439">
        <v>657.9</v>
      </c>
      <c r="Z439">
        <v>679.9</v>
      </c>
      <c r="AA439">
        <v>712.4</v>
      </c>
      <c r="AB439">
        <v>737</v>
      </c>
      <c r="AC439">
        <v>767</v>
      </c>
      <c r="AD439">
        <v>792.6</v>
      </c>
      <c r="AE439">
        <v>833.4</v>
      </c>
      <c r="AF439">
        <v>872.3</v>
      </c>
      <c r="AG439">
        <v>901.5</v>
      </c>
      <c r="AH439">
        <v>929.1</v>
      </c>
      <c r="AI439">
        <v>961.1</v>
      </c>
      <c r="AJ439">
        <v>1000</v>
      </c>
      <c r="AK439">
        <v>1028.0999999999999</v>
      </c>
      <c r="AL439">
        <v>1070.4000000000001</v>
      </c>
      <c r="AM439">
        <v>1106.3</v>
      </c>
      <c r="AN439">
        <v>1158.4000000000001</v>
      </c>
      <c r="AO439">
        <v>1184.5999999999999</v>
      </c>
    </row>
    <row r="440" spans="1:41" x14ac:dyDescent="0.2">
      <c r="A440">
        <v>1</v>
      </c>
      <c r="B440">
        <v>147</v>
      </c>
      <c r="C440">
        <v>2608.1999999999998</v>
      </c>
      <c r="D440">
        <v>2731.7</v>
      </c>
      <c r="E440">
        <v>3031.1</v>
      </c>
      <c r="F440">
        <v>3244.4</v>
      </c>
      <c r="G440">
        <v>3360.4</v>
      </c>
      <c r="H440">
        <v>3577.4</v>
      </c>
      <c r="I440">
        <v>3689.7</v>
      </c>
      <c r="J440">
        <v>3977.8</v>
      </c>
      <c r="K440">
        <v>4026.5</v>
      </c>
      <c r="L440">
        <v>4183.6000000000004</v>
      </c>
      <c r="M440">
        <v>4367</v>
      </c>
      <c r="N440">
        <v>4692.6000000000004</v>
      </c>
      <c r="O440">
        <v>5111.7</v>
      </c>
      <c r="P440">
        <v>5433.5</v>
      </c>
      <c r="Q440">
        <v>6415.9</v>
      </c>
      <c r="R440">
        <v>8862</v>
      </c>
      <c r="S440">
        <v>11799.2</v>
      </c>
      <c r="T440">
        <v>13874.4</v>
      </c>
      <c r="U440">
        <v>16771.599999999999</v>
      </c>
      <c r="V440">
        <v>17100.8</v>
      </c>
      <c r="W440">
        <v>17120.8</v>
      </c>
      <c r="X440">
        <v>19697.2</v>
      </c>
      <c r="Y440">
        <v>22664.6</v>
      </c>
      <c r="Z440">
        <v>24741.3</v>
      </c>
      <c r="AA440">
        <v>26636</v>
      </c>
      <c r="AB440">
        <v>26553.9</v>
      </c>
      <c r="AC440">
        <v>28303.1</v>
      </c>
      <c r="AD440">
        <v>31610.7</v>
      </c>
      <c r="AE440">
        <v>35924.1</v>
      </c>
      <c r="AF440">
        <v>40768.300000000003</v>
      </c>
      <c r="AG440">
        <v>44083.4</v>
      </c>
      <c r="AH440">
        <v>46724.800000000003</v>
      </c>
      <c r="AI440">
        <v>46895.8</v>
      </c>
      <c r="AJ440">
        <v>50457.4</v>
      </c>
      <c r="AK440">
        <v>52990.1</v>
      </c>
      <c r="AL440">
        <v>57001.4</v>
      </c>
      <c r="AM440">
        <v>59773.1</v>
      </c>
      <c r="AN440">
        <v>63036.7</v>
      </c>
      <c r="AO440">
        <v>71704.600000000006</v>
      </c>
    </row>
    <row r="441" spans="1:41" x14ac:dyDescent="0.2">
      <c r="A441">
        <v>2</v>
      </c>
      <c r="B441">
        <v>147</v>
      </c>
      <c r="C441">
        <v>11304.2</v>
      </c>
      <c r="D441">
        <v>11225.9</v>
      </c>
      <c r="E441">
        <v>10932.7</v>
      </c>
      <c r="F441">
        <v>10735.5</v>
      </c>
      <c r="G441">
        <v>10496.9</v>
      </c>
      <c r="H441">
        <v>10508.2</v>
      </c>
      <c r="I441">
        <v>10167.200000000001</v>
      </c>
      <c r="J441">
        <v>9983.5</v>
      </c>
      <c r="K441">
        <v>8947.5</v>
      </c>
      <c r="L441">
        <v>8478.2999999999993</v>
      </c>
      <c r="M441">
        <v>8479.2999999999993</v>
      </c>
      <c r="N441">
        <v>8897.4</v>
      </c>
      <c r="O441">
        <v>9389.6</v>
      </c>
      <c r="P441">
        <v>9748.2000000000007</v>
      </c>
      <c r="Q441">
        <v>11203.5</v>
      </c>
      <c r="R441">
        <v>14970</v>
      </c>
      <c r="S441">
        <v>18966.8</v>
      </c>
      <c r="T441">
        <v>21315.7</v>
      </c>
      <c r="U441">
        <v>24833.200000000001</v>
      </c>
      <c r="V441">
        <v>24412.9</v>
      </c>
      <c r="W441">
        <v>23757.8</v>
      </c>
      <c r="X441">
        <v>26772</v>
      </c>
      <c r="Y441">
        <v>30234.7</v>
      </c>
      <c r="Z441">
        <v>32100.7</v>
      </c>
      <c r="AA441">
        <v>33709.699999999997</v>
      </c>
      <c r="AB441">
        <v>32908.9</v>
      </c>
      <c r="AC441">
        <v>34201.9</v>
      </c>
      <c r="AD441">
        <v>37342</v>
      </c>
      <c r="AE441">
        <v>40725.199999999997</v>
      </c>
      <c r="AF441">
        <v>45334.8</v>
      </c>
      <c r="AG441">
        <v>47822.2</v>
      </c>
      <c r="AH441">
        <v>49505.5</v>
      </c>
      <c r="AI441">
        <v>48660.2</v>
      </c>
      <c r="AJ441">
        <v>50457.4</v>
      </c>
      <c r="AK441">
        <v>51598</v>
      </c>
      <c r="AL441">
        <v>53962.7</v>
      </c>
      <c r="AM441">
        <v>55308.6</v>
      </c>
      <c r="AN441">
        <v>57769.8</v>
      </c>
      <c r="AO441">
        <v>64960.4</v>
      </c>
    </row>
    <row r="442" spans="1:41" x14ac:dyDescent="0.2">
      <c r="A442">
        <v>3</v>
      </c>
      <c r="B442">
        <v>147</v>
      </c>
      <c r="C442">
        <v>230.7</v>
      </c>
      <c r="D442">
        <v>243.3</v>
      </c>
      <c r="E442">
        <v>277.2</v>
      </c>
      <c r="F442">
        <v>302.2</v>
      </c>
      <c r="G442">
        <v>320.10000000000002</v>
      </c>
      <c r="H442">
        <v>340.4</v>
      </c>
      <c r="I442">
        <v>362.9</v>
      </c>
      <c r="J442">
        <v>398.4</v>
      </c>
      <c r="K442">
        <v>450</v>
      </c>
      <c r="L442">
        <v>493.4</v>
      </c>
      <c r="M442">
        <v>515</v>
      </c>
      <c r="N442">
        <v>527.4</v>
      </c>
      <c r="O442">
        <v>544.4</v>
      </c>
      <c r="P442">
        <v>557.4</v>
      </c>
      <c r="Q442">
        <v>572.70000000000005</v>
      </c>
      <c r="R442">
        <v>592</v>
      </c>
      <c r="S442">
        <v>622.1</v>
      </c>
      <c r="T442">
        <v>650.9</v>
      </c>
      <c r="U442">
        <v>675.4</v>
      </c>
      <c r="V442">
        <v>700.5</v>
      </c>
      <c r="W442">
        <v>720.6</v>
      </c>
      <c r="X442">
        <v>735.7</v>
      </c>
      <c r="Y442">
        <v>749.6</v>
      </c>
      <c r="Z442">
        <v>770.7</v>
      </c>
      <c r="AA442">
        <v>790.2</v>
      </c>
      <c r="AB442">
        <v>806.9</v>
      </c>
      <c r="AC442">
        <v>827.5</v>
      </c>
      <c r="AD442">
        <v>846.5</v>
      </c>
      <c r="AE442">
        <v>882.1</v>
      </c>
      <c r="AF442">
        <v>899.3</v>
      </c>
      <c r="AG442">
        <v>921.8</v>
      </c>
      <c r="AH442">
        <v>943.8</v>
      </c>
      <c r="AI442">
        <v>963.7</v>
      </c>
      <c r="AJ442">
        <v>1000</v>
      </c>
      <c r="AK442">
        <v>1027</v>
      </c>
      <c r="AL442">
        <v>1056.3</v>
      </c>
      <c r="AM442">
        <v>1080.7</v>
      </c>
      <c r="AN442">
        <v>1091.2</v>
      </c>
      <c r="AO442">
        <v>1103.8</v>
      </c>
    </row>
    <row r="443" spans="1:41" x14ac:dyDescent="0.2">
      <c r="A443">
        <v>1</v>
      </c>
      <c r="B443">
        <v>148</v>
      </c>
      <c r="C443">
        <v>1235.0999999999999</v>
      </c>
      <c r="D443">
        <v>1293.5</v>
      </c>
      <c r="E443">
        <v>1435.3</v>
      </c>
      <c r="F443">
        <v>1536.3</v>
      </c>
      <c r="G443">
        <v>1591.2</v>
      </c>
      <c r="H443">
        <v>1694</v>
      </c>
      <c r="I443">
        <v>1747.1</v>
      </c>
      <c r="J443">
        <v>1883.6</v>
      </c>
      <c r="K443">
        <v>1906.6</v>
      </c>
      <c r="L443">
        <v>1981</v>
      </c>
      <c r="M443">
        <v>2067.9</v>
      </c>
      <c r="N443">
        <v>2222</v>
      </c>
      <c r="O443">
        <v>2420.5</v>
      </c>
      <c r="P443">
        <v>2572.9</v>
      </c>
      <c r="Q443">
        <v>3038.1</v>
      </c>
      <c r="R443">
        <v>4196.3</v>
      </c>
      <c r="S443">
        <v>5587.2</v>
      </c>
      <c r="T443">
        <v>6569.8</v>
      </c>
      <c r="U443">
        <v>7941.7</v>
      </c>
      <c r="V443">
        <v>7680.6</v>
      </c>
      <c r="W443">
        <v>7690.1</v>
      </c>
      <c r="X443">
        <v>8910.1</v>
      </c>
      <c r="Y443">
        <v>10315.200000000001</v>
      </c>
      <c r="Z443">
        <v>11715.5</v>
      </c>
      <c r="AA443">
        <v>12612.7</v>
      </c>
      <c r="AB443">
        <v>12721.8</v>
      </c>
      <c r="AC443">
        <v>13777.7</v>
      </c>
      <c r="AD443">
        <v>15588.2</v>
      </c>
      <c r="AE443">
        <v>17909.8</v>
      </c>
      <c r="AF443">
        <v>20553.099999999999</v>
      </c>
      <c r="AG443">
        <v>22710.1</v>
      </c>
      <c r="AH443">
        <v>24075.3</v>
      </c>
      <c r="AI443">
        <v>24167.5</v>
      </c>
      <c r="AJ443">
        <v>26002.799999999999</v>
      </c>
      <c r="AK443">
        <v>27277.599999999999</v>
      </c>
      <c r="AL443">
        <v>29333.8</v>
      </c>
      <c r="AM443">
        <v>30785.8</v>
      </c>
      <c r="AN443">
        <v>32457.3</v>
      </c>
      <c r="AO443">
        <v>38153.5</v>
      </c>
    </row>
    <row r="444" spans="1:41" x14ac:dyDescent="0.2">
      <c r="A444">
        <v>2</v>
      </c>
      <c r="B444">
        <v>148</v>
      </c>
      <c r="C444">
        <v>5352.8</v>
      </c>
      <c r="D444">
        <v>5315.7</v>
      </c>
      <c r="E444">
        <v>5176.8</v>
      </c>
      <c r="F444">
        <v>5083.5</v>
      </c>
      <c r="G444">
        <v>4970.5</v>
      </c>
      <c r="H444">
        <v>4975.8999999999996</v>
      </c>
      <c r="I444">
        <v>4814.3999999999996</v>
      </c>
      <c r="J444">
        <v>4727.3999999999996</v>
      </c>
      <c r="K444">
        <v>4236.8</v>
      </c>
      <c r="L444">
        <v>4014.7</v>
      </c>
      <c r="M444">
        <v>4015.1</v>
      </c>
      <c r="N444">
        <v>4213.1000000000004</v>
      </c>
      <c r="O444">
        <v>4446.2</v>
      </c>
      <c r="P444">
        <v>4616</v>
      </c>
      <c r="Q444">
        <v>5305.1</v>
      </c>
      <c r="R444">
        <v>7088.6</v>
      </c>
      <c r="S444">
        <v>8981.2000000000007</v>
      </c>
      <c r="T444">
        <v>10093.4</v>
      </c>
      <c r="U444">
        <v>11759</v>
      </c>
      <c r="V444">
        <v>10964.8</v>
      </c>
      <c r="W444">
        <v>10671.2</v>
      </c>
      <c r="X444">
        <v>12110.4</v>
      </c>
      <c r="Y444">
        <v>13760.5</v>
      </c>
      <c r="Z444">
        <v>15200.4</v>
      </c>
      <c r="AA444">
        <v>15962.2</v>
      </c>
      <c r="AB444">
        <v>15766.4</v>
      </c>
      <c r="AC444">
        <v>16649.2</v>
      </c>
      <c r="AD444">
        <v>18414.5</v>
      </c>
      <c r="AE444">
        <v>20303.400000000001</v>
      </c>
      <c r="AF444">
        <v>22855.4</v>
      </c>
      <c r="AG444">
        <v>24636.2</v>
      </c>
      <c r="AH444">
        <v>25508.1</v>
      </c>
      <c r="AI444">
        <v>25076.799999999999</v>
      </c>
      <c r="AJ444">
        <v>26002.799999999999</v>
      </c>
      <c r="AK444">
        <v>26561</v>
      </c>
      <c r="AL444">
        <v>27770.1</v>
      </c>
      <c r="AM444">
        <v>28486.400000000001</v>
      </c>
      <c r="AN444">
        <v>29745.5</v>
      </c>
      <c r="AO444">
        <v>34565</v>
      </c>
    </row>
    <row r="445" spans="1:41" x14ac:dyDescent="0.2">
      <c r="A445">
        <v>3</v>
      </c>
      <c r="B445">
        <v>148</v>
      </c>
      <c r="C445">
        <v>230.7</v>
      </c>
      <c r="D445">
        <v>243.3</v>
      </c>
      <c r="E445">
        <v>277.2</v>
      </c>
      <c r="F445">
        <v>302.2</v>
      </c>
      <c r="G445">
        <v>320.10000000000002</v>
      </c>
      <c r="H445">
        <v>340.4</v>
      </c>
      <c r="I445">
        <v>362.9</v>
      </c>
      <c r="J445">
        <v>398.4</v>
      </c>
      <c r="K445">
        <v>450</v>
      </c>
      <c r="L445">
        <v>493.4</v>
      </c>
      <c r="M445">
        <v>515</v>
      </c>
      <c r="N445">
        <v>527.4</v>
      </c>
      <c r="O445">
        <v>544.4</v>
      </c>
      <c r="P445">
        <v>557.4</v>
      </c>
      <c r="Q445">
        <v>572.70000000000005</v>
      </c>
      <c r="R445">
        <v>592</v>
      </c>
      <c r="S445">
        <v>622.1</v>
      </c>
      <c r="T445">
        <v>650.9</v>
      </c>
      <c r="U445">
        <v>675.4</v>
      </c>
      <c r="V445">
        <v>700.5</v>
      </c>
      <c r="W445">
        <v>720.6</v>
      </c>
      <c r="X445">
        <v>735.7</v>
      </c>
      <c r="Y445">
        <v>749.6</v>
      </c>
      <c r="Z445">
        <v>770.7</v>
      </c>
      <c r="AA445">
        <v>790.2</v>
      </c>
      <c r="AB445">
        <v>806.9</v>
      </c>
      <c r="AC445">
        <v>827.5</v>
      </c>
      <c r="AD445">
        <v>846.5</v>
      </c>
      <c r="AE445">
        <v>882.1</v>
      </c>
      <c r="AF445">
        <v>899.3</v>
      </c>
      <c r="AG445">
        <v>921.8</v>
      </c>
      <c r="AH445">
        <v>943.8</v>
      </c>
      <c r="AI445">
        <v>963.7</v>
      </c>
      <c r="AJ445">
        <v>1000</v>
      </c>
      <c r="AK445">
        <v>1027</v>
      </c>
      <c r="AL445">
        <v>1056.3</v>
      </c>
      <c r="AM445">
        <v>1080.7</v>
      </c>
      <c r="AN445">
        <v>1091.2</v>
      </c>
      <c r="AO445">
        <v>1103.8</v>
      </c>
    </row>
    <row r="446" spans="1:41" x14ac:dyDescent="0.2">
      <c r="A446">
        <v>1</v>
      </c>
      <c r="B446">
        <v>149</v>
      </c>
      <c r="C446">
        <v>2258.3000000000002</v>
      </c>
      <c r="D446">
        <v>2456.3000000000002</v>
      </c>
      <c r="E446">
        <v>2632.6</v>
      </c>
      <c r="F446">
        <v>2972.6</v>
      </c>
      <c r="G446">
        <v>3532.5</v>
      </c>
      <c r="H446">
        <v>4136</v>
      </c>
      <c r="I446">
        <v>4878.3999999999996</v>
      </c>
      <c r="J446">
        <v>5761.1</v>
      </c>
      <c r="K446">
        <v>6748.3</v>
      </c>
      <c r="L446">
        <v>7627.9</v>
      </c>
      <c r="M446">
        <v>8287.6</v>
      </c>
      <c r="N446">
        <v>9017.5</v>
      </c>
      <c r="O446">
        <v>9964.2000000000007</v>
      </c>
      <c r="P446">
        <v>11233.7</v>
      </c>
      <c r="Q446">
        <v>12450.1</v>
      </c>
      <c r="R446">
        <v>14154.8</v>
      </c>
      <c r="S446">
        <v>14561.8</v>
      </c>
      <c r="T446">
        <v>18042.8</v>
      </c>
      <c r="U446">
        <v>17880.599999999999</v>
      </c>
      <c r="V446">
        <v>17074.3</v>
      </c>
      <c r="W446">
        <v>18735.2</v>
      </c>
      <c r="X446">
        <v>20112.400000000001</v>
      </c>
      <c r="Y446">
        <v>21215</v>
      </c>
      <c r="Z446">
        <v>22401.8</v>
      </c>
      <c r="AA446">
        <v>22476.7</v>
      </c>
      <c r="AB446">
        <v>23579.5</v>
      </c>
      <c r="AC446">
        <v>24407.200000000001</v>
      </c>
      <c r="AD446">
        <v>26477</v>
      </c>
      <c r="AE446">
        <v>29212.1</v>
      </c>
      <c r="AF446">
        <v>32169.599999999999</v>
      </c>
      <c r="AG446">
        <v>32706.9</v>
      </c>
      <c r="AH446">
        <v>34668.9</v>
      </c>
      <c r="AI446">
        <v>34787.699999999997</v>
      </c>
      <c r="AJ446">
        <v>37448.800000000003</v>
      </c>
      <c r="AK446">
        <v>39332.300000000003</v>
      </c>
      <c r="AL446">
        <v>42320.800000000003</v>
      </c>
      <c r="AM446">
        <v>44385.1</v>
      </c>
      <c r="AN446">
        <v>46807</v>
      </c>
      <c r="AO446">
        <v>49885.2</v>
      </c>
    </row>
    <row r="447" spans="1:41" x14ac:dyDescent="0.2">
      <c r="A447">
        <v>2</v>
      </c>
      <c r="B447">
        <v>149</v>
      </c>
      <c r="C447">
        <v>12283.8</v>
      </c>
      <c r="D447">
        <v>14365.1</v>
      </c>
      <c r="E447">
        <v>16347.8</v>
      </c>
      <c r="F447">
        <v>18946</v>
      </c>
      <c r="G447">
        <v>18624</v>
      </c>
      <c r="H447">
        <v>18419.099999999999</v>
      </c>
      <c r="I447">
        <v>20347.5</v>
      </c>
      <c r="J447">
        <v>21052.3</v>
      </c>
      <c r="K447">
        <v>20446.099999999999</v>
      </c>
      <c r="L447">
        <v>19908.5</v>
      </c>
      <c r="M447">
        <v>19405.7</v>
      </c>
      <c r="N447">
        <v>22655.9</v>
      </c>
      <c r="O447">
        <v>25227.599999999999</v>
      </c>
      <c r="P447">
        <v>28594</v>
      </c>
      <c r="Q447">
        <v>30499.200000000001</v>
      </c>
      <c r="R447">
        <v>31782.799999999999</v>
      </c>
      <c r="S447">
        <v>30515.5</v>
      </c>
      <c r="T447">
        <v>35386.400000000001</v>
      </c>
      <c r="U447">
        <v>32665.599999999999</v>
      </c>
      <c r="V447">
        <v>28977.8</v>
      </c>
      <c r="W447">
        <v>30181.599999999999</v>
      </c>
      <c r="X447">
        <v>32075.8</v>
      </c>
      <c r="Y447">
        <v>33444.1</v>
      </c>
      <c r="Z447">
        <v>35103.199999999997</v>
      </c>
      <c r="AA447">
        <v>33916.400000000001</v>
      </c>
      <c r="AB447">
        <v>34278.800000000003</v>
      </c>
      <c r="AC447">
        <v>33839.5</v>
      </c>
      <c r="AD447">
        <v>34914.1</v>
      </c>
      <c r="AE447">
        <v>36521.1</v>
      </c>
      <c r="AF447">
        <v>38292.300000000003</v>
      </c>
      <c r="AG447">
        <v>37041</v>
      </c>
      <c r="AH447">
        <v>37556.199999999997</v>
      </c>
      <c r="AI447">
        <v>36318.400000000001</v>
      </c>
      <c r="AJ447">
        <v>37448.800000000003</v>
      </c>
      <c r="AK447">
        <v>37289.800000000003</v>
      </c>
      <c r="AL447">
        <v>38489.1</v>
      </c>
      <c r="AM447">
        <v>38618.1</v>
      </c>
      <c r="AN447">
        <v>39291.599999999999</v>
      </c>
      <c r="AO447">
        <v>40559.4</v>
      </c>
    </row>
    <row r="448" spans="1:41" x14ac:dyDescent="0.2">
      <c r="A448">
        <v>3</v>
      </c>
      <c r="B448">
        <v>149</v>
      </c>
      <c r="C448">
        <v>183.8</v>
      </c>
      <c r="D448">
        <v>171</v>
      </c>
      <c r="E448">
        <v>161</v>
      </c>
      <c r="F448">
        <v>156.9</v>
      </c>
      <c r="G448">
        <v>189.7</v>
      </c>
      <c r="H448">
        <v>224.5</v>
      </c>
      <c r="I448">
        <v>239.8</v>
      </c>
      <c r="J448">
        <v>273.7</v>
      </c>
      <c r="K448">
        <v>330.1</v>
      </c>
      <c r="L448">
        <v>383.1</v>
      </c>
      <c r="M448">
        <v>427.1</v>
      </c>
      <c r="N448">
        <v>398</v>
      </c>
      <c r="O448">
        <v>395</v>
      </c>
      <c r="P448">
        <v>392.9</v>
      </c>
      <c r="Q448">
        <v>408.2</v>
      </c>
      <c r="R448">
        <v>445.4</v>
      </c>
      <c r="S448">
        <v>477.2</v>
      </c>
      <c r="T448">
        <v>509.9</v>
      </c>
      <c r="U448">
        <v>547.4</v>
      </c>
      <c r="V448">
        <v>589.20000000000005</v>
      </c>
      <c r="W448">
        <v>620.79999999999995</v>
      </c>
      <c r="X448">
        <v>627</v>
      </c>
      <c r="Y448">
        <v>634.29999999999995</v>
      </c>
      <c r="Z448">
        <v>638.20000000000005</v>
      </c>
      <c r="AA448">
        <v>662.7</v>
      </c>
      <c r="AB448">
        <v>687.9</v>
      </c>
      <c r="AC448">
        <v>721.3</v>
      </c>
      <c r="AD448">
        <v>758.3</v>
      </c>
      <c r="AE448">
        <v>799.9</v>
      </c>
      <c r="AF448">
        <v>840.1</v>
      </c>
      <c r="AG448">
        <v>883</v>
      </c>
      <c r="AH448">
        <v>923.1</v>
      </c>
      <c r="AI448">
        <v>957.9</v>
      </c>
      <c r="AJ448">
        <v>1000</v>
      </c>
      <c r="AK448">
        <v>1054.8</v>
      </c>
      <c r="AL448">
        <v>1099.5999999999999</v>
      </c>
      <c r="AM448">
        <v>1149.3</v>
      </c>
      <c r="AN448">
        <v>1191.3</v>
      </c>
      <c r="AO448">
        <v>1229.9000000000001</v>
      </c>
    </row>
    <row r="449" spans="1:41" x14ac:dyDescent="0.2">
      <c r="A449">
        <v>1</v>
      </c>
      <c r="B449">
        <v>150</v>
      </c>
      <c r="C449">
        <v>564</v>
      </c>
      <c r="D449">
        <v>614.79999999999995</v>
      </c>
      <c r="E449">
        <v>688.6</v>
      </c>
      <c r="F449">
        <v>770.5</v>
      </c>
      <c r="G449">
        <v>922.7</v>
      </c>
      <c r="H449">
        <v>1058.8</v>
      </c>
      <c r="I449">
        <v>1298.7</v>
      </c>
      <c r="J449">
        <v>1494.8</v>
      </c>
      <c r="K449">
        <v>1753.2</v>
      </c>
      <c r="L449">
        <v>2013.8</v>
      </c>
      <c r="M449">
        <v>2108.4</v>
      </c>
      <c r="N449">
        <v>2414.1</v>
      </c>
      <c r="O449">
        <v>2776.3</v>
      </c>
      <c r="P449">
        <v>3158</v>
      </c>
      <c r="Q449">
        <v>3859.3</v>
      </c>
      <c r="R449">
        <v>4002.3</v>
      </c>
      <c r="S449">
        <v>4348.3</v>
      </c>
      <c r="T449">
        <v>4381.8</v>
      </c>
      <c r="U449">
        <v>5141.8999999999996</v>
      </c>
      <c r="V449">
        <v>5370.3</v>
      </c>
      <c r="W449">
        <v>5959.7</v>
      </c>
      <c r="X449">
        <v>7038.1</v>
      </c>
      <c r="Y449">
        <v>7531.7</v>
      </c>
      <c r="Z449">
        <v>8120</v>
      </c>
      <c r="AA449">
        <v>8643.6</v>
      </c>
      <c r="AB449">
        <v>9148.5</v>
      </c>
      <c r="AC449">
        <v>9791.9</v>
      </c>
      <c r="AD449">
        <v>10305.200000000001</v>
      </c>
      <c r="AE449">
        <v>11192.2</v>
      </c>
      <c r="AF449">
        <v>11961.6</v>
      </c>
      <c r="AG449">
        <v>12536</v>
      </c>
      <c r="AH449">
        <v>13396.1</v>
      </c>
      <c r="AI449">
        <v>13694.5</v>
      </c>
      <c r="AJ449">
        <v>14206</v>
      </c>
      <c r="AK449">
        <v>15412.5</v>
      </c>
      <c r="AL449">
        <v>16874</v>
      </c>
      <c r="AM449">
        <v>17819.400000000001</v>
      </c>
      <c r="AN449">
        <v>17062.400000000001</v>
      </c>
      <c r="AO449">
        <v>15412.9</v>
      </c>
    </row>
    <row r="450" spans="1:41" x14ac:dyDescent="0.2">
      <c r="A450">
        <v>2</v>
      </c>
      <c r="B450">
        <v>150</v>
      </c>
      <c r="C450">
        <v>2023.1</v>
      </c>
      <c r="D450">
        <v>2124.5</v>
      </c>
      <c r="E450">
        <v>2238.8000000000002</v>
      </c>
      <c r="F450">
        <v>2330.3000000000002</v>
      </c>
      <c r="G450">
        <v>2710.1</v>
      </c>
      <c r="H450">
        <v>3021.3</v>
      </c>
      <c r="I450">
        <v>3524.6</v>
      </c>
      <c r="J450">
        <v>3779.4</v>
      </c>
      <c r="K450">
        <v>4213.2</v>
      </c>
      <c r="L450">
        <v>4650.2</v>
      </c>
      <c r="M450">
        <v>4617.7</v>
      </c>
      <c r="N450">
        <v>4972.3</v>
      </c>
      <c r="O450">
        <v>5394.8</v>
      </c>
      <c r="P450">
        <v>5845.9</v>
      </c>
      <c r="Q450">
        <v>6885.1</v>
      </c>
      <c r="R450">
        <v>6827.2</v>
      </c>
      <c r="S450">
        <v>7088.5</v>
      </c>
      <c r="T450">
        <v>6669.4</v>
      </c>
      <c r="U450">
        <v>7386.5</v>
      </c>
      <c r="V450">
        <v>7299.5</v>
      </c>
      <c r="W450">
        <v>8018</v>
      </c>
      <c r="X450">
        <v>9372.2000000000007</v>
      </c>
      <c r="Y450">
        <v>9699.6</v>
      </c>
      <c r="Z450">
        <v>10105.9</v>
      </c>
      <c r="AA450">
        <v>10247</v>
      </c>
      <c r="AB450">
        <v>10549.1</v>
      </c>
      <c r="AC450">
        <v>11057.6</v>
      </c>
      <c r="AD450">
        <v>10966.3</v>
      </c>
      <c r="AE450">
        <v>13416.8</v>
      </c>
      <c r="AF450">
        <v>13829.5</v>
      </c>
      <c r="AG450">
        <v>14036.6</v>
      </c>
      <c r="AH450">
        <v>14275.3</v>
      </c>
      <c r="AI450">
        <v>14136.8</v>
      </c>
      <c r="AJ450">
        <v>14206</v>
      </c>
      <c r="AK450">
        <v>14887.5</v>
      </c>
      <c r="AL450">
        <v>15686.8</v>
      </c>
      <c r="AM450">
        <v>16197.4</v>
      </c>
      <c r="AN450">
        <v>15275.3</v>
      </c>
      <c r="AO450">
        <v>13587.2</v>
      </c>
    </row>
    <row r="451" spans="1:41" x14ac:dyDescent="0.2">
      <c r="A451">
        <v>3</v>
      </c>
      <c r="B451">
        <v>150</v>
      </c>
      <c r="C451">
        <v>278.8</v>
      </c>
      <c r="D451">
        <v>289.39999999999998</v>
      </c>
      <c r="E451">
        <v>307.60000000000002</v>
      </c>
      <c r="F451">
        <v>330.6</v>
      </c>
      <c r="G451">
        <v>340.5</v>
      </c>
      <c r="H451">
        <v>350.5</v>
      </c>
      <c r="I451">
        <v>368.5</v>
      </c>
      <c r="J451">
        <v>395.5</v>
      </c>
      <c r="K451">
        <v>416.1</v>
      </c>
      <c r="L451">
        <v>433.1</v>
      </c>
      <c r="M451">
        <v>456.6</v>
      </c>
      <c r="N451">
        <v>485.5</v>
      </c>
      <c r="O451">
        <v>514.6</v>
      </c>
      <c r="P451">
        <v>540.20000000000005</v>
      </c>
      <c r="Q451">
        <v>560.5</v>
      </c>
      <c r="R451">
        <v>586.20000000000005</v>
      </c>
      <c r="S451">
        <v>613.4</v>
      </c>
      <c r="T451">
        <v>657</v>
      </c>
      <c r="U451">
        <v>696.1</v>
      </c>
      <c r="V451">
        <v>735.7</v>
      </c>
      <c r="W451">
        <v>743.3</v>
      </c>
      <c r="X451">
        <v>751</v>
      </c>
      <c r="Y451">
        <v>776.5</v>
      </c>
      <c r="Z451">
        <v>803.5</v>
      </c>
      <c r="AA451">
        <v>843.5</v>
      </c>
      <c r="AB451">
        <v>867.2</v>
      </c>
      <c r="AC451">
        <v>885.5</v>
      </c>
      <c r="AD451">
        <v>939.7</v>
      </c>
      <c r="AE451">
        <v>834.2</v>
      </c>
      <c r="AF451">
        <v>864.9</v>
      </c>
      <c r="AG451">
        <v>893.1</v>
      </c>
      <c r="AH451">
        <v>938.4</v>
      </c>
      <c r="AI451">
        <v>968.7</v>
      </c>
      <c r="AJ451">
        <v>1000</v>
      </c>
      <c r="AK451">
        <v>1035.3</v>
      </c>
      <c r="AL451">
        <v>1075.7</v>
      </c>
      <c r="AM451">
        <v>1100.0999999999999</v>
      </c>
      <c r="AN451">
        <v>1117</v>
      </c>
      <c r="AO451">
        <v>1134.4000000000001</v>
      </c>
    </row>
    <row r="452" spans="1:41" x14ac:dyDescent="0.2">
      <c r="A452">
        <v>1</v>
      </c>
      <c r="B452">
        <v>151</v>
      </c>
      <c r="C452">
        <v>3119.7</v>
      </c>
      <c r="D452">
        <v>3366.9</v>
      </c>
      <c r="E452">
        <v>3559.6</v>
      </c>
      <c r="F452">
        <v>3796.6</v>
      </c>
      <c r="G452">
        <v>4088.2</v>
      </c>
      <c r="H452">
        <v>4392.3999999999996</v>
      </c>
      <c r="I452">
        <v>4855.1000000000004</v>
      </c>
      <c r="J452">
        <v>5312.7</v>
      </c>
      <c r="K452">
        <v>5809.7</v>
      </c>
      <c r="L452">
        <v>6172.2</v>
      </c>
      <c r="M452">
        <v>6695.8</v>
      </c>
      <c r="N452">
        <v>7226.9</v>
      </c>
      <c r="O452">
        <v>7993.8</v>
      </c>
      <c r="P452">
        <v>7761.9</v>
      </c>
      <c r="Q452">
        <v>7872.1</v>
      </c>
      <c r="R452">
        <v>8068.6</v>
      </c>
      <c r="S452">
        <v>9078.9</v>
      </c>
      <c r="T452">
        <v>9949.7999999999993</v>
      </c>
      <c r="U452">
        <v>10502.5</v>
      </c>
      <c r="V452">
        <v>11033.7</v>
      </c>
      <c r="W452">
        <v>11407.6</v>
      </c>
      <c r="X452">
        <v>12305.1</v>
      </c>
      <c r="Y452">
        <v>13068.3</v>
      </c>
      <c r="Z452">
        <v>14115.3</v>
      </c>
      <c r="AA452">
        <v>16109.4</v>
      </c>
      <c r="AB452">
        <v>16759</v>
      </c>
      <c r="AC452">
        <v>18539.400000000001</v>
      </c>
      <c r="AD452">
        <v>20074.599999999999</v>
      </c>
      <c r="AE452">
        <v>22379</v>
      </c>
      <c r="AF452">
        <v>24440.3</v>
      </c>
      <c r="AG452">
        <v>26721.5</v>
      </c>
      <c r="AH452">
        <v>28434.400000000001</v>
      </c>
      <c r="AI452">
        <v>29147.5</v>
      </c>
      <c r="AJ452">
        <v>30308.6</v>
      </c>
      <c r="AK452">
        <v>32922.199999999997</v>
      </c>
      <c r="AL452">
        <v>36170.9</v>
      </c>
      <c r="AM452">
        <v>38198.5</v>
      </c>
      <c r="AN452">
        <v>36321.599999999999</v>
      </c>
      <c r="AO452">
        <v>40039.1</v>
      </c>
    </row>
    <row r="453" spans="1:41" x14ac:dyDescent="0.2">
      <c r="A453">
        <v>2</v>
      </c>
      <c r="B453">
        <v>151</v>
      </c>
      <c r="C453">
        <v>13765.4</v>
      </c>
      <c r="D453">
        <v>14132.3</v>
      </c>
      <c r="E453">
        <v>14139.4</v>
      </c>
      <c r="F453">
        <v>14051.9</v>
      </c>
      <c r="G453">
        <v>14625.4</v>
      </c>
      <c r="H453">
        <v>15021.2</v>
      </c>
      <c r="I453">
        <v>15758.9</v>
      </c>
      <c r="J453">
        <v>16076.5</v>
      </c>
      <c r="K453">
        <v>17085.599999999999</v>
      </c>
      <c r="L453">
        <v>16709</v>
      </c>
      <c r="M453">
        <v>17309.2</v>
      </c>
      <c r="N453">
        <v>17414.2</v>
      </c>
      <c r="O453">
        <v>17781.2</v>
      </c>
      <c r="P453">
        <v>16558.3</v>
      </c>
      <c r="Q453">
        <v>16124.5</v>
      </c>
      <c r="R453">
        <v>15949.9</v>
      </c>
      <c r="S453">
        <v>16520.3</v>
      </c>
      <c r="T453">
        <v>17648.3</v>
      </c>
      <c r="U453">
        <v>17576.5</v>
      </c>
      <c r="V453">
        <v>17636.8</v>
      </c>
      <c r="W453">
        <v>17866.8</v>
      </c>
      <c r="X453">
        <v>19074.2</v>
      </c>
      <c r="Y453">
        <v>19659</v>
      </c>
      <c r="Z453">
        <v>20614.599999999999</v>
      </c>
      <c r="AA453">
        <v>22665.7</v>
      </c>
      <c r="AB453">
        <v>22980.9</v>
      </c>
      <c r="AC453">
        <v>24961.7</v>
      </c>
      <c r="AD453">
        <v>25810.400000000001</v>
      </c>
      <c r="AE453">
        <v>27383.8</v>
      </c>
      <c r="AF453">
        <v>28331.8</v>
      </c>
      <c r="AG453">
        <v>29911.5</v>
      </c>
      <c r="AH453">
        <v>31230</v>
      </c>
      <c r="AI453">
        <v>30737.4</v>
      </c>
      <c r="AJ453">
        <v>30308.6</v>
      </c>
      <c r="AK453">
        <v>31786.799999999999</v>
      </c>
      <c r="AL453">
        <v>33403.4</v>
      </c>
      <c r="AM453">
        <v>33583</v>
      </c>
      <c r="AN453">
        <v>31361.4</v>
      </c>
      <c r="AO453">
        <v>33850.400000000001</v>
      </c>
    </row>
    <row r="454" spans="1:41" x14ac:dyDescent="0.2">
      <c r="A454">
        <v>3</v>
      </c>
      <c r="B454">
        <v>151</v>
      </c>
      <c r="C454">
        <v>226.6</v>
      </c>
      <c r="D454">
        <v>238.2</v>
      </c>
      <c r="E454">
        <v>251.7</v>
      </c>
      <c r="F454">
        <v>270.2</v>
      </c>
      <c r="G454">
        <v>279.5</v>
      </c>
      <c r="H454">
        <v>292.39999999999998</v>
      </c>
      <c r="I454">
        <v>308.10000000000002</v>
      </c>
      <c r="J454">
        <v>330.5</v>
      </c>
      <c r="K454">
        <v>340</v>
      </c>
      <c r="L454">
        <v>369.4</v>
      </c>
      <c r="M454">
        <v>386.8</v>
      </c>
      <c r="N454">
        <v>415</v>
      </c>
      <c r="O454">
        <v>449.6</v>
      </c>
      <c r="P454">
        <v>468.8</v>
      </c>
      <c r="Q454">
        <v>488.2</v>
      </c>
      <c r="R454">
        <v>505.9</v>
      </c>
      <c r="S454">
        <v>549.6</v>
      </c>
      <c r="T454">
        <v>563.79999999999995</v>
      </c>
      <c r="U454">
        <v>597.5</v>
      </c>
      <c r="V454">
        <v>625.6</v>
      </c>
      <c r="W454">
        <v>638.5</v>
      </c>
      <c r="X454">
        <v>645.1</v>
      </c>
      <c r="Y454">
        <v>664.7</v>
      </c>
      <c r="Z454">
        <v>684.7</v>
      </c>
      <c r="AA454">
        <v>710.7</v>
      </c>
      <c r="AB454">
        <v>729.3</v>
      </c>
      <c r="AC454">
        <v>742.7</v>
      </c>
      <c r="AD454">
        <v>777.8</v>
      </c>
      <c r="AE454">
        <v>817.2</v>
      </c>
      <c r="AF454">
        <v>862.6</v>
      </c>
      <c r="AG454">
        <v>893.4</v>
      </c>
      <c r="AH454">
        <v>910.5</v>
      </c>
      <c r="AI454">
        <v>948.3</v>
      </c>
      <c r="AJ454">
        <v>1000</v>
      </c>
      <c r="AK454">
        <v>1035.7</v>
      </c>
      <c r="AL454">
        <v>1082.8</v>
      </c>
      <c r="AM454">
        <v>1137.4000000000001</v>
      </c>
      <c r="AN454">
        <v>1158.2</v>
      </c>
      <c r="AO454">
        <v>1182.8</v>
      </c>
    </row>
    <row r="455" spans="1:41" x14ac:dyDescent="0.2">
      <c r="A455">
        <v>1</v>
      </c>
      <c r="B455">
        <v>152</v>
      </c>
      <c r="C455">
        <v>686.7</v>
      </c>
      <c r="D455">
        <v>748</v>
      </c>
      <c r="E455">
        <v>839.4</v>
      </c>
      <c r="F455">
        <v>938</v>
      </c>
      <c r="G455">
        <v>1122</v>
      </c>
      <c r="H455">
        <v>1288</v>
      </c>
      <c r="I455">
        <v>1579</v>
      </c>
      <c r="J455">
        <v>1818.3</v>
      </c>
      <c r="K455">
        <v>2132.1999999999998</v>
      </c>
      <c r="L455">
        <v>2447.1999999999998</v>
      </c>
      <c r="M455">
        <v>2562.6999999999998</v>
      </c>
      <c r="N455">
        <v>2933.1</v>
      </c>
      <c r="O455">
        <v>3372</v>
      </c>
      <c r="P455">
        <v>3833.8</v>
      </c>
      <c r="Q455">
        <v>4684</v>
      </c>
      <c r="R455">
        <v>4857.2</v>
      </c>
      <c r="S455">
        <v>5280.5</v>
      </c>
      <c r="T455">
        <v>5327.4</v>
      </c>
      <c r="U455">
        <v>6258.2</v>
      </c>
      <c r="V455">
        <v>6544.4</v>
      </c>
      <c r="W455">
        <v>7265.9</v>
      </c>
      <c r="X455">
        <v>8517.7999999999993</v>
      </c>
      <c r="Y455">
        <v>9097.5</v>
      </c>
      <c r="Z455">
        <v>9685.5</v>
      </c>
      <c r="AA455">
        <v>10288</v>
      </c>
      <c r="AB455">
        <v>11034.1</v>
      </c>
      <c r="AC455">
        <v>12120.2</v>
      </c>
      <c r="AD455">
        <v>13029</v>
      </c>
      <c r="AE455">
        <v>14352.8</v>
      </c>
      <c r="AF455">
        <v>15884.2</v>
      </c>
      <c r="AG455">
        <v>17616.5</v>
      </c>
      <c r="AH455">
        <v>18488.599999999999</v>
      </c>
      <c r="AI455">
        <v>19038.8</v>
      </c>
      <c r="AJ455">
        <v>19776.2</v>
      </c>
      <c r="AK455">
        <v>21716.6</v>
      </c>
      <c r="AL455">
        <v>23347.200000000001</v>
      </c>
      <c r="AM455">
        <v>24715.4</v>
      </c>
      <c r="AN455">
        <v>24006.1</v>
      </c>
      <c r="AO455">
        <v>25721.200000000001</v>
      </c>
    </row>
    <row r="456" spans="1:41" x14ac:dyDescent="0.2">
      <c r="A456">
        <v>2</v>
      </c>
      <c r="B456">
        <v>152</v>
      </c>
      <c r="C456">
        <v>3013.6</v>
      </c>
      <c r="D456">
        <v>3160.8</v>
      </c>
      <c r="E456">
        <v>3343.4</v>
      </c>
      <c r="F456">
        <v>3471.1</v>
      </c>
      <c r="G456">
        <v>4026.9</v>
      </c>
      <c r="H456">
        <v>4492.5</v>
      </c>
      <c r="I456">
        <v>5235.6000000000004</v>
      </c>
      <c r="J456">
        <v>5619.8</v>
      </c>
      <c r="K456">
        <v>6262.5</v>
      </c>
      <c r="L456">
        <v>6901.1</v>
      </c>
      <c r="M456">
        <v>6855.6</v>
      </c>
      <c r="N456">
        <v>7376.5</v>
      </c>
      <c r="O456">
        <v>7998.1</v>
      </c>
      <c r="P456">
        <v>8658.2999999999993</v>
      </c>
      <c r="Q456">
        <v>10192.6</v>
      </c>
      <c r="R456">
        <v>10105.200000000001</v>
      </c>
      <c r="S456">
        <v>10505.3</v>
      </c>
      <c r="T456">
        <v>9907.5</v>
      </c>
      <c r="U456">
        <v>10996.2</v>
      </c>
      <c r="V456">
        <v>10894.2</v>
      </c>
      <c r="W456">
        <v>11977.4</v>
      </c>
      <c r="X456">
        <v>13795.7</v>
      </c>
      <c r="Y456">
        <v>14221.9</v>
      </c>
      <c r="Z456">
        <v>14449.9</v>
      </c>
      <c r="AA456">
        <v>14622</v>
      </c>
      <c r="AB456">
        <v>15251.8</v>
      </c>
      <c r="AC456">
        <v>16408.5</v>
      </c>
      <c r="AD456">
        <v>16619.400000000001</v>
      </c>
      <c r="AE456">
        <v>17205.599999999999</v>
      </c>
      <c r="AF456">
        <v>18364.7</v>
      </c>
      <c r="AG456">
        <v>19725.099999999999</v>
      </c>
      <c r="AH456">
        <v>19702</v>
      </c>
      <c r="AI456">
        <v>19653.8</v>
      </c>
      <c r="AJ456">
        <v>19776.2</v>
      </c>
      <c r="AK456">
        <v>20976.9</v>
      </c>
      <c r="AL456">
        <v>21704.5</v>
      </c>
      <c r="AM456">
        <v>22465.7</v>
      </c>
      <c r="AN456">
        <v>21491.7</v>
      </c>
      <c r="AO456">
        <v>22677.4</v>
      </c>
    </row>
    <row r="457" spans="1:41" x14ac:dyDescent="0.2">
      <c r="A457">
        <v>3</v>
      </c>
      <c r="B457">
        <v>152</v>
      </c>
      <c r="C457">
        <v>227.9</v>
      </c>
      <c r="D457">
        <v>236.7</v>
      </c>
      <c r="E457">
        <v>251.1</v>
      </c>
      <c r="F457">
        <v>270.2</v>
      </c>
      <c r="G457">
        <v>278.60000000000002</v>
      </c>
      <c r="H457">
        <v>286.7</v>
      </c>
      <c r="I457">
        <v>301.60000000000002</v>
      </c>
      <c r="J457">
        <v>323.5</v>
      </c>
      <c r="K457">
        <v>340.5</v>
      </c>
      <c r="L457">
        <v>354.6</v>
      </c>
      <c r="M457">
        <v>373.8</v>
      </c>
      <c r="N457">
        <v>397.6</v>
      </c>
      <c r="O457">
        <v>421.6</v>
      </c>
      <c r="P457">
        <v>442.8</v>
      </c>
      <c r="Q457">
        <v>459.6</v>
      </c>
      <c r="R457">
        <v>480.7</v>
      </c>
      <c r="S457">
        <v>502.7</v>
      </c>
      <c r="T457">
        <v>537.70000000000005</v>
      </c>
      <c r="U457">
        <v>569.1</v>
      </c>
      <c r="V457">
        <v>600.70000000000005</v>
      </c>
      <c r="W457">
        <v>606.6</v>
      </c>
      <c r="X457">
        <v>617.4</v>
      </c>
      <c r="Y457">
        <v>639.70000000000005</v>
      </c>
      <c r="Z457">
        <v>670.3</v>
      </c>
      <c r="AA457">
        <v>703.6</v>
      </c>
      <c r="AB457">
        <v>723.5</v>
      </c>
      <c r="AC457">
        <v>738.7</v>
      </c>
      <c r="AD457">
        <v>784</v>
      </c>
      <c r="AE457">
        <v>834.2</v>
      </c>
      <c r="AF457">
        <v>864.9</v>
      </c>
      <c r="AG457">
        <v>893.1</v>
      </c>
      <c r="AH457">
        <v>938.4</v>
      </c>
      <c r="AI457">
        <v>968.7</v>
      </c>
      <c r="AJ457">
        <v>1000</v>
      </c>
      <c r="AK457">
        <v>1035.3</v>
      </c>
      <c r="AL457">
        <v>1075.7</v>
      </c>
      <c r="AM457">
        <v>1100.0999999999999</v>
      </c>
      <c r="AN457">
        <v>1117</v>
      </c>
      <c r="AO457">
        <v>1134.2</v>
      </c>
    </row>
    <row r="458" spans="1:41" x14ac:dyDescent="0.2">
      <c r="A458">
        <v>1</v>
      </c>
      <c r="B458">
        <v>153</v>
      </c>
      <c r="C458">
        <v>921</v>
      </c>
      <c r="D458">
        <v>1003.3</v>
      </c>
      <c r="E458">
        <v>1125.9000000000001</v>
      </c>
      <c r="F458">
        <v>1258.0999999999999</v>
      </c>
      <c r="G458">
        <v>1504.9</v>
      </c>
      <c r="H458">
        <v>1727.5</v>
      </c>
      <c r="I458">
        <v>2117.8000000000002</v>
      </c>
      <c r="J458">
        <v>2438.8000000000002</v>
      </c>
      <c r="K458">
        <v>2859.8</v>
      </c>
      <c r="L458">
        <v>3282.4</v>
      </c>
      <c r="M458">
        <v>3437.3</v>
      </c>
      <c r="N458">
        <v>3934.1</v>
      </c>
      <c r="O458">
        <v>4522.8</v>
      </c>
      <c r="P458">
        <v>5142.2</v>
      </c>
      <c r="Q458">
        <v>6282.6</v>
      </c>
      <c r="R458">
        <v>6514.8</v>
      </c>
      <c r="S458">
        <v>7082.6</v>
      </c>
      <c r="T458">
        <v>7145.5</v>
      </c>
      <c r="U458">
        <v>8394</v>
      </c>
      <c r="V458">
        <v>8777.7999999999993</v>
      </c>
      <c r="W458">
        <v>9745.6</v>
      </c>
      <c r="X458">
        <v>11424.7</v>
      </c>
      <c r="Y458">
        <v>12202.2</v>
      </c>
      <c r="Z458">
        <v>12990.9</v>
      </c>
      <c r="AA458">
        <v>13799.1</v>
      </c>
      <c r="AB458">
        <v>14799.2</v>
      </c>
      <c r="AC458">
        <v>15983.8</v>
      </c>
      <c r="AD458">
        <v>16850.5</v>
      </c>
      <c r="AE458">
        <v>18189.400000000001</v>
      </c>
      <c r="AF458">
        <v>19858.3</v>
      </c>
      <c r="AG458">
        <v>21378.9</v>
      </c>
      <c r="AH458">
        <v>22613.3</v>
      </c>
      <c r="AI458">
        <v>23155.599999999999</v>
      </c>
      <c r="AJ458">
        <v>24056.5</v>
      </c>
      <c r="AK458">
        <v>26195.9</v>
      </c>
      <c r="AL458">
        <v>27990.7</v>
      </c>
      <c r="AM458">
        <v>29446.5</v>
      </c>
      <c r="AN458">
        <v>28814.3</v>
      </c>
      <c r="AO458">
        <v>32765.1</v>
      </c>
    </row>
    <row r="459" spans="1:41" x14ac:dyDescent="0.2">
      <c r="A459">
        <v>2</v>
      </c>
      <c r="B459">
        <v>153</v>
      </c>
      <c r="C459">
        <v>4042</v>
      </c>
      <c r="D459">
        <v>4239.5</v>
      </c>
      <c r="E459">
        <v>4484.3999999999996</v>
      </c>
      <c r="F459">
        <v>4655.7</v>
      </c>
      <c r="G459">
        <v>5401.2</v>
      </c>
      <c r="H459">
        <v>6025.7</v>
      </c>
      <c r="I459">
        <v>7022.4</v>
      </c>
      <c r="J459">
        <v>7537.7</v>
      </c>
      <c r="K459">
        <v>8399.7999999999993</v>
      </c>
      <c r="L459">
        <v>9256.2999999999993</v>
      </c>
      <c r="M459">
        <v>9195.2999999999993</v>
      </c>
      <c r="N459">
        <v>9893.9</v>
      </c>
      <c r="O459">
        <v>10727.7</v>
      </c>
      <c r="P459">
        <v>11613.2</v>
      </c>
      <c r="Q459">
        <v>13671</v>
      </c>
      <c r="R459">
        <v>13553.8</v>
      </c>
      <c r="S459">
        <v>14090.5</v>
      </c>
      <c r="T459">
        <v>13288.8</v>
      </c>
      <c r="U459">
        <v>14749</v>
      </c>
      <c r="V459">
        <v>14612.2</v>
      </c>
      <c r="W459">
        <v>16065</v>
      </c>
      <c r="X459">
        <v>18503.900000000001</v>
      </c>
      <c r="Y459">
        <v>19075.400000000001</v>
      </c>
      <c r="Z459">
        <v>19381.2</v>
      </c>
      <c r="AA459">
        <v>19612.2</v>
      </c>
      <c r="AB459">
        <v>20456.099999999999</v>
      </c>
      <c r="AC459">
        <v>21639.1</v>
      </c>
      <c r="AD459">
        <v>21493.9</v>
      </c>
      <c r="AE459">
        <v>21804.799999999999</v>
      </c>
      <c r="AF459">
        <v>22959.4</v>
      </c>
      <c r="AG459">
        <v>23937.9</v>
      </c>
      <c r="AH459">
        <v>24097.5</v>
      </c>
      <c r="AI459">
        <v>23903.5</v>
      </c>
      <c r="AJ459">
        <v>24056.5</v>
      </c>
      <c r="AK459">
        <v>25303.599999999999</v>
      </c>
      <c r="AL459">
        <v>26021.3</v>
      </c>
      <c r="AM459">
        <v>26766.3</v>
      </c>
      <c r="AN459">
        <v>25796.2</v>
      </c>
      <c r="AO459">
        <v>28883.9</v>
      </c>
    </row>
    <row r="460" spans="1:41" x14ac:dyDescent="0.2">
      <c r="A460">
        <v>3</v>
      </c>
      <c r="B460">
        <v>153</v>
      </c>
      <c r="C460">
        <v>227.9</v>
      </c>
      <c r="D460">
        <v>236.7</v>
      </c>
      <c r="E460">
        <v>251.1</v>
      </c>
      <c r="F460">
        <v>270.2</v>
      </c>
      <c r="G460">
        <v>278.60000000000002</v>
      </c>
      <c r="H460">
        <v>286.7</v>
      </c>
      <c r="I460">
        <v>301.60000000000002</v>
      </c>
      <c r="J460">
        <v>323.5</v>
      </c>
      <c r="K460">
        <v>340.5</v>
      </c>
      <c r="L460">
        <v>354.6</v>
      </c>
      <c r="M460">
        <v>373.8</v>
      </c>
      <c r="N460">
        <v>397.6</v>
      </c>
      <c r="O460">
        <v>421.6</v>
      </c>
      <c r="P460">
        <v>442.8</v>
      </c>
      <c r="Q460">
        <v>459.6</v>
      </c>
      <c r="R460">
        <v>480.7</v>
      </c>
      <c r="S460">
        <v>502.7</v>
      </c>
      <c r="T460">
        <v>537.70000000000005</v>
      </c>
      <c r="U460">
        <v>569.1</v>
      </c>
      <c r="V460">
        <v>600.70000000000005</v>
      </c>
      <c r="W460">
        <v>606.6</v>
      </c>
      <c r="X460">
        <v>617.4</v>
      </c>
      <c r="Y460">
        <v>639.70000000000005</v>
      </c>
      <c r="Z460">
        <v>670.3</v>
      </c>
      <c r="AA460">
        <v>703.6</v>
      </c>
      <c r="AB460">
        <v>723.5</v>
      </c>
      <c r="AC460">
        <v>738.7</v>
      </c>
      <c r="AD460">
        <v>784</v>
      </c>
      <c r="AE460">
        <v>834.2</v>
      </c>
      <c r="AF460">
        <v>864.9</v>
      </c>
      <c r="AG460">
        <v>893.1</v>
      </c>
      <c r="AH460">
        <v>938.4</v>
      </c>
      <c r="AI460">
        <v>968.7</v>
      </c>
      <c r="AJ460">
        <v>1000</v>
      </c>
      <c r="AK460">
        <v>1035.3</v>
      </c>
      <c r="AL460">
        <v>1075.7</v>
      </c>
      <c r="AM460">
        <v>1100.0999999999999</v>
      </c>
      <c r="AN460">
        <v>1117</v>
      </c>
      <c r="AO460">
        <v>1134.4000000000001</v>
      </c>
    </row>
    <row r="461" spans="1:41" x14ac:dyDescent="0.2">
      <c r="A461">
        <v>1</v>
      </c>
      <c r="B461">
        <v>154</v>
      </c>
      <c r="C461">
        <v>497.7</v>
      </c>
      <c r="D461">
        <v>570.6</v>
      </c>
      <c r="E461">
        <v>700.1</v>
      </c>
      <c r="F461">
        <v>780.3</v>
      </c>
      <c r="G461">
        <v>884.2</v>
      </c>
      <c r="H461">
        <v>1013.7</v>
      </c>
      <c r="I461">
        <v>1155.9000000000001</v>
      </c>
      <c r="J461">
        <v>1294.4000000000001</v>
      </c>
      <c r="K461">
        <v>1474.9</v>
      </c>
      <c r="L461">
        <v>1693.7</v>
      </c>
      <c r="M461">
        <v>1781.2</v>
      </c>
      <c r="N461">
        <v>1912.5</v>
      </c>
      <c r="O461">
        <v>2047.4</v>
      </c>
      <c r="P461">
        <v>2262.5</v>
      </c>
      <c r="Q461">
        <v>2401.1</v>
      </c>
      <c r="R461">
        <v>2554.1999999999998</v>
      </c>
      <c r="S461">
        <v>2822.2</v>
      </c>
      <c r="T461">
        <v>3155.9</v>
      </c>
      <c r="U461">
        <v>3372.8</v>
      </c>
      <c r="V461">
        <v>3474.9</v>
      </c>
      <c r="W461">
        <v>3777.6</v>
      </c>
      <c r="X461">
        <v>4158.6000000000004</v>
      </c>
      <c r="Y461">
        <v>4330</v>
      </c>
      <c r="Z461">
        <v>4556.1000000000004</v>
      </c>
      <c r="AA461">
        <v>4645.3999999999996</v>
      </c>
      <c r="AB461">
        <v>4819.2</v>
      </c>
      <c r="AC461">
        <v>5601.6</v>
      </c>
      <c r="AD461">
        <v>6328.8</v>
      </c>
      <c r="AE461">
        <v>7273.6</v>
      </c>
      <c r="AF461">
        <v>8410.6</v>
      </c>
      <c r="AG461">
        <v>9989.6</v>
      </c>
      <c r="AH461">
        <v>10519.5</v>
      </c>
      <c r="AI461">
        <v>10803.6</v>
      </c>
      <c r="AJ461">
        <v>11215.8</v>
      </c>
      <c r="AK461">
        <v>12265.8</v>
      </c>
      <c r="AL461">
        <v>14004.8</v>
      </c>
      <c r="AM461">
        <v>15799.9</v>
      </c>
      <c r="AN461">
        <v>15518.7</v>
      </c>
      <c r="AO461">
        <v>15923.8</v>
      </c>
    </row>
    <row r="462" spans="1:41" x14ac:dyDescent="0.2">
      <c r="A462">
        <v>2</v>
      </c>
      <c r="B462">
        <v>154</v>
      </c>
      <c r="C462">
        <v>1645.1</v>
      </c>
      <c r="D462">
        <v>1724.3</v>
      </c>
      <c r="E462">
        <v>1931.4</v>
      </c>
      <c r="F462">
        <v>1880.6</v>
      </c>
      <c r="G462">
        <v>1990.1</v>
      </c>
      <c r="H462">
        <v>2192.4</v>
      </c>
      <c r="I462">
        <v>2450.1</v>
      </c>
      <c r="J462">
        <v>2539.3000000000002</v>
      </c>
      <c r="K462">
        <v>2651.7</v>
      </c>
      <c r="L462">
        <v>2863.4</v>
      </c>
      <c r="M462">
        <v>2876.8</v>
      </c>
      <c r="N462">
        <v>3025</v>
      </c>
      <c r="O462">
        <v>3301.4</v>
      </c>
      <c r="P462">
        <v>3705.7</v>
      </c>
      <c r="Q462">
        <v>3995.6</v>
      </c>
      <c r="R462">
        <v>4277.8999999999996</v>
      </c>
      <c r="S462">
        <v>4673.5</v>
      </c>
      <c r="T462">
        <v>4882.8</v>
      </c>
      <c r="U462">
        <v>4997.5</v>
      </c>
      <c r="V462">
        <v>4970</v>
      </c>
      <c r="W462">
        <v>5126.8</v>
      </c>
      <c r="X462">
        <v>5722.1</v>
      </c>
      <c r="Y462">
        <v>6334.8</v>
      </c>
      <c r="Z462">
        <v>6796.7</v>
      </c>
      <c r="AA462">
        <v>6601.6</v>
      </c>
      <c r="AB462">
        <v>6660.8</v>
      </c>
      <c r="AC462">
        <v>7581.7</v>
      </c>
      <c r="AD462">
        <v>8074.6</v>
      </c>
      <c r="AE462">
        <v>8720.6</v>
      </c>
      <c r="AF462">
        <v>9720.7000000000007</v>
      </c>
      <c r="AG462">
        <v>11187.4</v>
      </c>
      <c r="AH462">
        <v>11209.8</v>
      </c>
      <c r="AI462">
        <v>11152.7</v>
      </c>
      <c r="AJ462">
        <v>11215.8</v>
      </c>
      <c r="AK462">
        <v>11847</v>
      </c>
      <c r="AL462">
        <v>13019.9</v>
      </c>
      <c r="AM462">
        <v>14358.3</v>
      </c>
      <c r="AN462">
        <v>13894.1</v>
      </c>
      <c r="AO462">
        <v>14038.1</v>
      </c>
    </row>
    <row r="463" spans="1:41" x14ac:dyDescent="0.2">
      <c r="A463">
        <v>3</v>
      </c>
      <c r="B463">
        <v>154</v>
      </c>
      <c r="C463">
        <v>302.60000000000002</v>
      </c>
      <c r="D463">
        <v>330.9</v>
      </c>
      <c r="E463">
        <v>362.5</v>
      </c>
      <c r="F463">
        <v>414.9</v>
      </c>
      <c r="G463">
        <v>444.3</v>
      </c>
      <c r="H463">
        <v>462.4</v>
      </c>
      <c r="I463">
        <v>471.8</v>
      </c>
      <c r="J463">
        <v>509.8</v>
      </c>
      <c r="K463">
        <v>556.20000000000005</v>
      </c>
      <c r="L463">
        <v>591.5</v>
      </c>
      <c r="M463">
        <v>619.20000000000005</v>
      </c>
      <c r="N463">
        <v>632.20000000000005</v>
      </c>
      <c r="O463">
        <v>620.20000000000005</v>
      </c>
      <c r="P463">
        <v>610.5</v>
      </c>
      <c r="Q463">
        <v>600.9</v>
      </c>
      <c r="R463">
        <v>597.1</v>
      </c>
      <c r="S463">
        <v>603.9</v>
      </c>
      <c r="T463">
        <v>646.29999999999995</v>
      </c>
      <c r="U463">
        <v>674.9</v>
      </c>
      <c r="V463">
        <v>699.2</v>
      </c>
      <c r="W463">
        <v>736.8</v>
      </c>
      <c r="X463">
        <v>726.8</v>
      </c>
      <c r="Y463">
        <v>683.5</v>
      </c>
      <c r="Z463">
        <v>670.3</v>
      </c>
      <c r="AA463">
        <v>703.7</v>
      </c>
      <c r="AB463">
        <v>723.5</v>
      </c>
      <c r="AC463">
        <v>738.8</v>
      </c>
      <c r="AD463">
        <v>783.8</v>
      </c>
      <c r="AE463">
        <v>834.1</v>
      </c>
      <c r="AF463">
        <v>865.2</v>
      </c>
      <c r="AG463">
        <v>892.9</v>
      </c>
      <c r="AH463">
        <v>938.4</v>
      </c>
      <c r="AI463">
        <v>968.7</v>
      </c>
      <c r="AJ463">
        <v>1000</v>
      </c>
      <c r="AK463">
        <v>1035.3</v>
      </c>
      <c r="AL463">
        <v>1075.5999999999999</v>
      </c>
      <c r="AM463">
        <v>1100.4000000000001</v>
      </c>
      <c r="AN463">
        <v>1116.9000000000001</v>
      </c>
      <c r="AO463">
        <v>1134.3</v>
      </c>
    </row>
    <row r="464" spans="1:41" x14ac:dyDescent="0.2">
      <c r="A464">
        <v>1</v>
      </c>
      <c r="B464">
        <v>155</v>
      </c>
      <c r="C464">
        <v>4165.8999999999996</v>
      </c>
      <c r="D464">
        <v>4813.8999999999996</v>
      </c>
      <c r="E464">
        <v>5480.3</v>
      </c>
      <c r="F464">
        <v>6237.2</v>
      </c>
      <c r="G464">
        <v>7052.2</v>
      </c>
      <c r="H464">
        <v>7966.3</v>
      </c>
      <c r="I464">
        <v>9037.9</v>
      </c>
      <c r="J464">
        <v>10408</v>
      </c>
      <c r="K464">
        <v>12036.3</v>
      </c>
      <c r="L464">
        <v>14636.8</v>
      </c>
      <c r="M464">
        <v>15988.4</v>
      </c>
      <c r="N464">
        <v>17583.599999999999</v>
      </c>
      <c r="O464">
        <v>18781.8</v>
      </c>
      <c r="P464">
        <v>20517.400000000001</v>
      </c>
      <c r="Q464">
        <v>21301.7</v>
      </c>
      <c r="R464">
        <v>22937.200000000001</v>
      </c>
      <c r="S464">
        <v>26069.599999999999</v>
      </c>
      <c r="T464">
        <v>29330.2</v>
      </c>
      <c r="U464">
        <v>33204</v>
      </c>
      <c r="V464">
        <v>35002.6</v>
      </c>
      <c r="W464">
        <v>40311.800000000003</v>
      </c>
      <c r="X464">
        <v>45651.8</v>
      </c>
      <c r="Y464">
        <v>51763.1</v>
      </c>
      <c r="Z464">
        <v>58922.6</v>
      </c>
      <c r="AA464">
        <v>64316.6</v>
      </c>
      <c r="AB464">
        <v>67871.7</v>
      </c>
      <c r="AC464">
        <v>69871</v>
      </c>
      <c r="AD464">
        <v>71771</v>
      </c>
      <c r="AE464">
        <v>73828</v>
      </c>
      <c r="AF464">
        <v>73501</v>
      </c>
      <c r="AG464">
        <v>75179.899999999994</v>
      </c>
      <c r="AH464">
        <v>78140</v>
      </c>
      <c r="AI464">
        <v>80689</v>
      </c>
      <c r="AJ464">
        <v>83268</v>
      </c>
      <c r="AK464">
        <v>89606</v>
      </c>
      <c r="AL464">
        <v>95282</v>
      </c>
      <c r="AM464">
        <v>96648</v>
      </c>
      <c r="AN464">
        <v>89868</v>
      </c>
      <c r="AO464">
        <v>90478.9</v>
      </c>
    </row>
    <row r="465" spans="1:41" x14ac:dyDescent="0.2">
      <c r="A465">
        <v>2</v>
      </c>
      <c r="B465">
        <v>155</v>
      </c>
      <c r="C465">
        <v>26870.5</v>
      </c>
      <c r="D465">
        <v>30845.200000000001</v>
      </c>
      <c r="E465">
        <v>32574.7</v>
      </c>
      <c r="F465">
        <v>33781.300000000003</v>
      </c>
      <c r="G465">
        <v>35240.699999999997</v>
      </c>
      <c r="H465">
        <v>39268.9</v>
      </c>
      <c r="I465">
        <v>39696.800000000003</v>
      </c>
      <c r="J465">
        <v>39320.9</v>
      </c>
      <c r="K465">
        <v>39655</v>
      </c>
      <c r="L465">
        <v>41973.9</v>
      </c>
      <c r="M465">
        <v>40269.5</v>
      </c>
      <c r="N465">
        <v>44213.2</v>
      </c>
      <c r="O465">
        <v>44635.7</v>
      </c>
      <c r="P465">
        <v>48145.7</v>
      </c>
      <c r="Q465">
        <v>45198.400000000001</v>
      </c>
      <c r="R465">
        <v>45536.800000000003</v>
      </c>
      <c r="S465">
        <v>49689.5</v>
      </c>
      <c r="T465">
        <v>51863.199999999997</v>
      </c>
      <c r="U465">
        <v>55037.9</v>
      </c>
      <c r="V465">
        <v>54960.6</v>
      </c>
      <c r="W465">
        <v>63863</v>
      </c>
      <c r="X465">
        <v>67741.899999999994</v>
      </c>
      <c r="Y465">
        <v>72927.7</v>
      </c>
      <c r="Z465">
        <v>79205.2</v>
      </c>
      <c r="AA465">
        <v>84178</v>
      </c>
      <c r="AB465">
        <v>86658.4</v>
      </c>
      <c r="AC465">
        <v>87460.6</v>
      </c>
      <c r="AD465">
        <v>86932</v>
      </c>
      <c r="AE465">
        <v>85810.4</v>
      </c>
      <c r="AF465">
        <v>82490.5</v>
      </c>
      <c r="AG465">
        <v>82340.7</v>
      </c>
      <c r="AH465">
        <v>82965.399999999994</v>
      </c>
      <c r="AI465">
        <v>83299.100000000006</v>
      </c>
      <c r="AJ465">
        <v>83268</v>
      </c>
      <c r="AK465">
        <v>86687.5</v>
      </c>
      <c r="AL465">
        <v>89233.1</v>
      </c>
      <c r="AM465">
        <v>87331.8</v>
      </c>
      <c r="AN465">
        <v>80409.100000000006</v>
      </c>
      <c r="AO465">
        <v>79806.100000000006</v>
      </c>
    </row>
    <row r="466" spans="1:41" x14ac:dyDescent="0.2">
      <c r="A466">
        <v>3</v>
      </c>
      <c r="B466">
        <v>155</v>
      </c>
      <c r="C466">
        <v>155</v>
      </c>
      <c r="D466">
        <v>156.1</v>
      </c>
      <c r="E466">
        <v>168.2</v>
      </c>
      <c r="F466">
        <v>184.6</v>
      </c>
      <c r="G466">
        <v>200.1</v>
      </c>
      <c r="H466">
        <v>202.9</v>
      </c>
      <c r="I466">
        <v>227.7</v>
      </c>
      <c r="J466">
        <v>264.7</v>
      </c>
      <c r="K466">
        <v>303.5</v>
      </c>
      <c r="L466">
        <v>348.7</v>
      </c>
      <c r="M466">
        <v>397</v>
      </c>
      <c r="N466">
        <v>397.7</v>
      </c>
      <c r="O466">
        <v>420.8</v>
      </c>
      <c r="P466">
        <v>426.2</v>
      </c>
      <c r="Q466">
        <v>471.3</v>
      </c>
      <c r="R466">
        <v>503.7</v>
      </c>
      <c r="S466">
        <v>524.6</v>
      </c>
      <c r="T466">
        <v>565.5</v>
      </c>
      <c r="U466">
        <v>603.29999999999995</v>
      </c>
      <c r="V466">
        <v>636.9</v>
      </c>
      <c r="W466">
        <v>631.20000000000005</v>
      </c>
      <c r="X466">
        <v>673.9</v>
      </c>
      <c r="Y466">
        <v>709.8</v>
      </c>
      <c r="Z466">
        <v>743.9</v>
      </c>
      <c r="AA466">
        <v>764.1</v>
      </c>
      <c r="AB466">
        <v>783.2</v>
      </c>
      <c r="AC466">
        <v>798.9</v>
      </c>
      <c r="AD466">
        <v>825.6</v>
      </c>
      <c r="AE466">
        <v>860.4</v>
      </c>
      <c r="AF466">
        <v>891</v>
      </c>
      <c r="AG466">
        <v>913</v>
      </c>
      <c r="AH466">
        <v>941.8</v>
      </c>
      <c r="AI466">
        <v>968.7</v>
      </c>
      <c r="AJ466">
        <v>1000</v>
      </c>
      <c r="AK466">
        <v>1033.7</v>
      </c>
      <c r="AL466">
        <v>1067.8</v>
      </c>
      <c r="AM466">
        <v>1106.7</v>
      </c>
      <c r="AN466">
        <v>1117.5999999999999</v>
      </c>
      <c r="AO466">
        <v>1133.7</v>
      </c>
    </row>
    <row r="467" spans="1:41" x14ac:dyDescent="0.2">
      <c r="A467">
        <v>1</v>
      </c>
      <c r="B467">
        <v>156</v>
      </c>
      <c r="C467">
        <v>11728.7</v>
      </c>
      <c r="D467">
        <v>12781.6</v>
      </c>
      <c r="E467">
        <v>13666.9</v>
      </c>
      <c r="F467">
        <v>15092.5</v>
      </c>
      <c r="G467">
        <v>17439.8</v>
      </c>
      <c r="H467">
        <v>20422.099999999999</v>
      </c>
      <c r="I467">
        <v>24310.7</v>
      </c>
      <c r="J467">
        <v>28706.5</v>
      </c>
      <c r="K467">
        <v>31226.9</v>
      </c>
      <c r="L467">
        <v>35326.1</v>
      </c>
      <c r="M467">
        <v>37430.800000000003</v>
      </c>
      <c r="N467">
        <v>41021.800000000003</v>
      </c>
      <c r="O467">
        <v>44405.4</v>
      </c>
      <c r="P467">
        <v>50039.3</v>
      </c>
      <c r="Q467">
        <v>52694.9</v>
      </c>
      <c r="R467">
        <v>59433.2</v>
      </c>
      <c r="S467">
        <v>65035.5</v>
      </c>
      <c r="T467">
        <v>68013.3</v>
      </c>
      <c r="U467">
        <v>71356</v>
      </c>
      <c r="V467">
        <v>72611.8</v>
      </c>
      <c r="W467">
        <v>78857.5</v>
      </c>
      <c r="X467">
        <v>83649.3</v>
      </c>
      <c r="Y467">
        <v>91130.1</v>
      </c>
      <c r="Z467">
        <v>97892</v>
      </c>
      <c r="AA467">
        <v>105280.6</v>
      </c>
      <c r="AB467">
        <v>113306.4</v>
      </c>
      <c r="AC467">
        <v>119777</v>
      </c>
      <c r="AD467">
        <v>130318</v>
      </c>
      <c r="AE467">
        <v>145248</v>
      </c>
      <c r="AF467">
        <v>139927</v>
      </c>
      <c r="AG467">
        <v>143218.1</v>
      </c>
      <c r="AH467">
        <v>152032</v>
      </c>
      <c r="AI467">
        <v>168150</v>
      </c>
      <c r="AJ467">
        <v>184895</v>
      </c>
      <c r="AK467">
        <v>198748</v>
      </c>
      <c r="AL467">
        <v>210605</v>
      </c>
      <c r="AM467">
        <v>217644</v>
      </c>
      <c r="AN467">
        <v>194191</v>
      </c>
      <c r="AO467">
        <v>213355.3</v>
      </c>
    </row>
    <row r="468" spans="1:41" x14ac:dyDescent="0.2">
      <c r="A468">
        <v>2</v>
      </c>
      <c r="B468">
        <v>156</v>
      </c>
      <c r="C468">
        <v>73844.3</v>
      </c>
      <c r="D468">
        <v>77220.899999999994</v>
      </c>
      <c r="E468">
        <v>77236.100000000006</v>
      </c>
      <c r="F468">
        <v>79451</v>
      </c>
      <c r="G468">
        <v>85280.1</v>
      </c>
      <c r="H468">
        <v>92391.1</v>
      </c>
      <c r="I468">
        <v>97869.3</v>
      </c>
      <c r="J468">
        <v>101835.9</v>
      </c>
      <c r="K468">
        <v>97844</v>
      </c>
      <c r="L468">
        <v>99709.5</v>
      </c>
      <c r="M468">
        <v>95481.9</v>
      </c>
      <c r="N468">
        <v>99598.8</v>
      </c>
      <c r="O468">
        <v>100301.3</v>
      </c>
      <c r="P468">
        <v>105630.6</v>
      </c>
      <c r="Q468">
        <v>106758.3</v>
      </c>
      <c r="R468">
        <v>113216.9</v>
      </c>
      <c r="S468">
        <v>117022.9</v>
      </c>
      <c r="T468">
        <v>116933.7</v>
      </c>
      <c r="U468">
        <v>117435.2</v>
      </c>
      <c r="V468">
        <v>113683.3</v>
      </c>
      <c r="W468">
        <v>119975.5</v>
      </c>
      <c r="X468">
        <v>123422.1</v>
      </c>
      <c r="Y468">
        <v>130738.7</v>
      </c>
      <c r="Z468">
        <v>135526.29999999999</v>
      </c>
      <c r="AA468">
        <v>139520.20000000001</v>
      </c>
      <c r="AB468">
        <v>143974.29999999999</v>
      </c>
      <c r="AC468">
        <v>146178.29999999999</v>
      </c>
      <c r="AD468">
        <v>154020.20000000001</v>
      </c>
      <c r="AE468">
        <v>164133.20000000001</v>
      </c>
      <c r="AF468">
        <v>155997.9</v>
      </c>
      <c r="AG468">
        <v>159310</v>
      </c>
      <c r="AH468">
        <v>166511.9</v>
      </c>
      <c r="AI468">
        <v>174743.1</v>
      </c>
      <c r="AJ468">
        <v>184895</v>
      </c>
      <c r="AK468">
        <v>190368</v>
      </c>
      <c r="AL468">
        <v>191483.5</v>
      </c>
      <c r="AM468">
        <v>195315.5</v>
      </c>
      <c r="AN468">
        <v>182055.2</v>
      </c>
      <c r="AO468">
        <v>196849.5</v>
      </c>
    </row>
    <row r="469" spans="1:41" x14ac:dyDescent="0.2">
      <c r="A469">
        <v>3</v>
      </c>
      <c r="B469">
        <v>156</v>
      </c>
      <c r="C469">
        <v>158.80000000000001</v>
      </c>
      <c r="D469">
        <v>165.5</v>
      </c>
      <c r="E469">
        <v>177</v>
      </c>
      <c r="F469">
        <v>190</v>
      </c>
      <c r="G469">
        <v>204.5</v>
      </c>
      <c r="H469">
        <v>221</v>
      </c>
      <c r="I469">
        <v>248.4</v>
      </c>
      <c r="J469">
        <v>281.89999999999998</v>
      </c>
      <c r="K469">
        <v>319.2</v>
      </c>
      <c r="L469">
        <v>354.3</v>
      </c>
      <c r="M469">
        <v>392</v>
      </c>
      <c r="N469">
        <v>411.9</v>
      </c>
      <c r="O469">
        <v>442.7</v>
      </c>
      <c r="P469">
        <v>473.7</v>
      </c>
      <c r="Q469">
        <v>493.6</v>
      </c>
      <c r="R469">
        <v>525</v>
      </c>
      <c r="S469">
        <v>555.79999999999995</v>
      </c>
      <c r="T469">
        <v>581.6</v>
      </c>
      <c r="U469">
        <v>607.6</v>
      </c>
      <c r="V469">
        <v>638.70000000000005</v>
      </c>
      <c r="W469">
        <v>657.3</v>
      </c>
      <c r="X469">
        <v>677.8</v>
      </c>
      <c r="Y469">
        <v>697</v>
      </c>
      <c r="Z469">
        <v>722.3</v>
      </c>
      <c r="AA469">
        <v>754.6</v>
      </c>
      <c r="AB469">
        <v>787</v>
      </c>
      <c r="AC469">
        <v>819.4</v>
      </c>
      <c r="AD469">
        <v>846.1</v>
      </c>
      <c r="AE469">
        <v>884.9</v>
      </c>
      <c r="AF469">
        <v>897</v>
      </c>
      <c r="AG469">
        <v>899</v>
      </c>
      <c r="AH469">
        <v>913</v>
      </c>
      <c r="AI469">
        <v>962.3</v>
      </c>
      <c r="AJ469">
        <v>1000</v>
      </c>
      <c r="AK469">
        <v>1044</v>
      </c>
      <c r="AL469">
        <v>1099.9000000000001</v>
      </c>
      <c r="AM469">
        <v>1114.3</v>
      </c>
      <c r="AN469">
        <v>1066.7</v>
      </c>
      <c r="AO469">
        <v>1083.8</v>
      </c>
    </row>
    <row r="470" spans="1:41" x14ac:dyDescent="0.2">
      <c r="A470">
        <v>1</v>
      </c>
      <c r="B470">
        <v>157</v>
      </c>
      <c r="C470">
        <v>43270.6</v>
      </c>
      <c r="D470">
        <v>48171.4</v>
      </c>
      <c r="E470">
        <v>54028.5</v>
      </c>
      <c r="F470">
        <v>61080.800000000003</v>
      </c>
      <c r="G470">
        <v>69328.5</v>
      </c>
      <c r="H470">
        <v>76261.399999999994</v>
      </c>
      <c r="I470">
        <v>85704.4</v>
      </c>
      <c r="J470">
        <v>98016.2</v>
      </c>
      <c r="K470">
        <v>107698.3</v>
      </c>
      <c r="L470">
        <v>117260.9</v>
      </c>
      <c r="M470">
        <v>125020.9</v>
      </c>
      <c r="N470">
        <v>134473.5</v>
      </c>
      <c r="O470">
        <v>142960.29999999999</v>
      </c>
      <c r="P470">
        <v>152881.4</v>
      </c>
      <c r="Q470">
        <v>161726.79999999999</v>
      </c>
      <c r="R470">
        <v>183436.2</v>
      </c>
      <c r="S470">
        <v>197838.6</v>
      </c>
      <c r="T470">
        <v>212527.9</v>
      </c>
      <c r="U470">
        <v>228306.1</v>
      </c>
      <c r="V470">
        <v>232398.9</v>
      </c>
      <c r="W470">
        <v>239260</v>
      </c>
      <c r="X470">
        <v>254122.7</v>
      </c>
      <c r="Y470">
        <v>265388.5</v>
      </c>
      <c r="Z470">
        <v>274793.5</v>
      </c>
      <c r="AA470">
        <v>285698.2</v>
      </c>
      <c r="AB470">
        <v>303542.59999999998</v>
      </c>
      <c r="AC470">
        <v>321216</v>
      </c>
      <c r="AD470">
        <v>337622</v>
      </c>
      <c r="AE470">
        <v>361955</v>
      </c>
      <c r="AF470">
        <v>377890</v>
      </c>
      <c r="AG470">
        <v>398217.5</v>
      </c>
      <c r="AH470">
        <v>419717</v>
      </c>
      <c r="AI470">
        <v>446332</v>
      </c>
      <c r="AJ470">
        <v>470512</v>
      </c>
      <c r="AK470">
        <v>498358</v>
      </c>
      <c r="AL470">
        <v>518682</v>
      </c>
      <c r="AM470">
        <v>532684</v>
      </c>
      <c r="AN470">
        <v>524678</v>
      </c>
      <c r="AO470">
        <v>562722.4</v>
      </c>
    </row>
    <row r="471" spans="1:41" x14ac:dyDescent="0.2">
      <c r="A471">
        <v>2</v>
      </c>
      <c r="B471">
        <v>157</v>
      </c>
      <c r="C471">
        <v>196842.9</v>
      </c>
      <c r="D471">
        <v>204754.3</v>
      </c>
      <c r="E471">
        <v>205167.1</v>
      </c>
      <c r="F471">
        <v>212525.2</v>
      </c>
      <c r="G471">
        <v>226458.9</v>
      </c>
      <c r="H471">
        <v>232479.8</v>
      </c>
      <c r="I471">
        <v>240969.1</v>
      </c>
      <c r="J471">
        <v>249322.5</v>
      </c>
      <c r="K471">
        <v>250530</v>
      </c>
      <c r="L471">
        <v>250861.1</v>
      </c>
      <c r="M471">
        <v>254118.9</v>
      </c>
      <c r="N471">
        <v>262193.09999999998</v>
      </c>
      <c r="O471">
        <v>267472.7</v>
      </c>
      <c r="P471">
        <v>275007.5</v>
      </c>
      <c r="Q471">
        <v>279458.8</v>
      </c>
      <c r="R471">
        <v>305316.3</v>
      </c>
      <c r="S471">
        <v>316262.7</v>
      </c>
      <c r="T471">
        <v>325069.90000000002</v>
      </c>
      <c r="U471">
        <v>333872</v>
      </c>
      <c r="V471">
        <v>327161.59999999998</v>
      </c>
      <c r="W471">
        <v>330105.2</v>
      </c>
      <c r="X471">
        <v>344328.7</v>
      </c>
      <c r="Y471">
        <v>353857.4</v>
      </c>
      <c r="Z471">
        <v>358517.4</v>
      </c>
      <c r="AA471">
        <v>363788.2</v>
      </c>
      <c r="AB471">
        <v>376071.1</v>
      </c>
      <c r="AC471">
        <v>388337.2</v>
      </c>
      <c r="AD471">
        <v>398252.4</v>
      </c>
      <c r="AE471">
        <v>416305.3</v>
      </c>
      <c r="AF471">
        <v>421450.1</v>
      </c>
      <c r="AG471">
        <v>432257.9</v>
      </c>
      <c r="AH471">
        <v>445930</v>
      </c>
      <c r="AI471">
        <v>460239.6</v>
      </c>
      <c r="AJ471">
        <v>470512</v>
      </c>
      <c r="AK471">
        <v>482988.3</v>
      </c>
      <c r="AL471">
        <v>484753.7</v>
      </c>
      <c r="AM471">
        <v>476882</v>
      </c>
      <c r="AN471">
        <v>453898.4</v>
      </c>
      <c r="AO471">
        <v>480551.7</v>
      </c>
    </row>
    <row r="472" spans="1:41" x14ac:dyDescent="0.2">
      <c r="A472">
        <v>3</v>
      </c>
      <c r="B472">
        <v>157</v>
      </c>
      <c r="C472">
        <v>219.8</v>
      </c>
      <c r="D472">
        <v>235.3</v>
      </c>
      <c r="E472">
        <v>263.3</v>
      </c>
      <c r="F472">
        <v>287.39999999999998</v>
      </c>
      <c r="G472">
        <v>306.10000000000002</v>
      </c>
      <c r="H472">
        <v>328</v>
      </c>
      <c r="I472">
        <v>355.7</v>
      </c>
      <c r="J472">
        <v>393.1</v>
      </c>
      <c r="K472">
        <v>429.9</v>
      </c>
      <c r="L472">
        <v>467.4</v>
      </c>
      <c r="M472">
        <v>492</v>
      </c>
      <c r="N472">
        <v>512.9</v>
      </c>
      <c r="O472">
        <v>534.5</v>
      </c>
      <c r="P472">
        <v>555.9</v>
      </c>
      <c r="Q472">
        <v>578.70000000000005</v>
      </c>
      <c r="R472">
        <v>600.79999999999995</v>
      </c>
      <c r="S472">
        <v>625.6</v>
      </c>
      <c r="T472">
        <v>653.79999999999995</v>
      </c>
      <c r="U472">
        <v>683.8</v>
      </c>
      <c r="V472">
        <v>710.3</v>
      </c>
      <c r="W472">
        <v>724.8</v>
      </c>
      <c r="X472">
        <v>738</v>
      </c>
      <c r="Y472">
        <v>750</v>
      </c>
      <c r="Z472">
        <v>766.5</v>
      </c>
      <c r="AA472">
        <v>785.3</v>
      </c>
      <c r="AB472">
        <v>807.1</v>
      </c>
      <c r="AC472">
        <v>827.2</v>
      </c>
      <c r="AD472">
        <v>847.8</v>
      </c>
      <c r="AE472">
        <v>869.4</v>
      </c>
      <c r="AF472">
        <v>896.6</v>
      </c>
      <c r="AG472">
        <v>921.2</v>
      </c>
      <c r="AH472">
        <v>941.2</v>
      </c>
      <c r="AI472">
        <v>969.8</v>
      </c>
      <c r="AJ472">
        <v>1000</v>
      </c>
      <c r="AK472">
        <v>1031.8</v>
      </c>
      <c r="AL472">
        <v>1070</v>
      </c>
      <c r="AM472">
        <v>1117</v>
      </c>
      <c r="AN472">
        <v>1155.9000000000001</v>
      </c>
      <c r="AO472">
        <v>1171</v>
      </c>
    </row>
    <row r="473" spans="1:41" x14ac:dyDescent="0.2">
      <c r="A473">
        <v>1</v>
      </c>
      <c r="B473">
        <v>158</v>
      </c>
      <c r="C473">
        <v>11116.5</v>
      </c>
      <c r="D473">
        <v>11681.3</v>
      </c>
      <c r="E473">
        <v>12496.6</v>
      </c>
      <c r="F473">
        <v>14578.3</v>
      </c>
      <c r="G473">
        <v>16281.4</v>
      </c>
      <c r="H473">
        <v>18920</v>
      </c>
      <c r="I473">
        <v>21030.3</v>
      </c>
      <c r="J473">
        <v>23718.9</v>
      </c>
      <c r="K473">
        <v>24810.3</v>
      </c>
      <c r="L473">
        <v>26935</v>
      </c>
      <c r="M473">
        <v>27927.7</v>
      </c>
      <c r="N473">
        <v>31707.7</v>
      </c>
      <c r="O473">
        <v>36486.800000000003</v>
      </c>
      <c r="P473">
        <v>42449.599999999999</v>
      </c>
      <c r="Q473">
        <v>44742.1</v>
      </c>
      <c r="R473">
        <v>48932.6</v>
      </c>
      <c r="S473">
        <v>54298.7</v>
      </c>
      <c r="T473">
        <v>57632.5</v>
      </c>
      <c r="U473">
        <v>58788.3</v>
      </c>
      <c r="V473">
        <v>55179.3</v>
      </c>
      <c r="W473">
        <v>58642.7</v>
      </c>
      <c r="X473">
        <v>62734.5</v>
      </c>
      <c r="Y473">
        <v>68783.199999999997</v>
      </c>
      <c r="Z473">
        <v>74355.399999999994</v>
      </c>
      <c r="AA473">
        <v>79652.3</v>
      </c>
      <c r="AB473">
        <v>85428.3</v>
      </c>
      <c r="AC473">
        <v>90038.8</v>
      </c>
      <c r="AD473">
        <v>93183.6</v>
      </c>
      <c r="AE473">
        <v>97395</v>
      </c>
      <c r="AF473">
        <v>99529</v>
      </c>
      <c r="AG473">
        <v>99416.1</v>
      </c>
      <c r="AH473">
        <v>102236.6</v>
      </c>
      <c r="AI473">
        <v>106853.6</v>
      </c>
      <c r="AJ473">
        <v>111909.6</v>
      </c>
      <c r="AK473">
        <v>118182.2</v>
      </c>
      <c r="AL473">
        <v>122401.5</v>
      </c>
      <c r="AM473">
        <v>126244.3</v>
      </c>
      <c r="AN473">
        <v>119909.4</v>
      </c>
      <c r="AO473">
        <v>124190.9</v>
      </c>
    </row>
    <row r="474" spans="1:41" x14ac:dyDescent="0.2">
      <c r="A474">
        <v>2</v>
      </c>
      <c r="B474">
        <v>158</v>
      </c>
      <c r="C474">
        <v>52802.5</v>
      </c>
      <c r="D474">
        <v>52573.5</v>
      </c>
      <c r="E474">
        <v>51134.7</v>
      </c>
      <c r="F474">
        <v>52939.3</v>
      </c>
      <c r="G474">
        <v>55167.8</v>
      </c>
      <c r="H474">
        <v>59654.3</v>
      </c>
      <c r="I474">
        <v>61486.400000000001</v>
      </c>
      <c r="J474">
        <v>63276.2</v>
      </c>
      <c r="K474">
        <v>59750</v>
      </c>
      <c r="L474">
        <v>59266.8</v>
      </c>
      <c r="M474">
        <v>57374.5</v>
      </c>
      <c r="N474">
        <v>62724.6</v>
      </c>
      <c r="O474">
        <v>69514.2</v>
      </c>
      <c r="P474">
        <v>79057.899999999994</v>
      </c>
      <c r="Q474">
        <v>81345.100000000006</v>
      </c>
      <c r="R474">
        <v>86313.8</v>
      </c>
      <c r="S474">
        <v>91648.2</v>
      </c>
      <c r="T474">
        <v>93518.3</v>
      </c>
      <c r="U474">
        <v>92045.7</v>
      </c>
      <c r="V474">
        <v>82334.899999999994</v>
      </c>
      <c r="W474">
        <v>84023.3</v>
      </c>
      <c r="X474">
        <v>87472.9</v>
      </c>
      <c r="Y474">
        <v>93692</v>
      </c>
      <c r="Z474">
        <v>99123.5</v>
      </c>
      <c r="AA474">
        <v>103528</v>
      </c>
      <c r="AB474">
        <v>108246.9</v>
      </c>
      <c r="AC474">
        <v>111374.3</v>
      </c>
      <c r="AD474">
        <v>112180.1</v>
      </c>
      <c r="AE474">
        <v>113639.5</v>
      </c>
      <c r="AF474">
        <v>112226.6</v>
      </c>
      <c r="AG474">
        <v>108140.2</v>
      </c>
      <c r="AH474">
        <v>108152.5</v>
      </c>
      <c r="AI474">
        <v>110461.8</v>
      </c>
      <c r="AJ474">
        <v>111909.6</v>
      </c>
      <c r="AK474">
        <v>113406.6</v>
      </c>
      <c r="AL474">
        <v>113594.7</v>
      </c>
      <c r="AM474">
        <v>111743.3</v>
      </c>
      <c r="AN474">
        <v>101966.2</v>
      </c>
      <c r="AO474">
        <v>103630.8</v>
      </c>
    </row>
    <row r="475" spans="1:41" x14ac:dyDescent="0.2">
      <c r="A475">
        <v>3</v>
      </c>
      <c r="B475">
        <v>158</v>
      </c>
      <c r="C475">
        <v>210.5</v>
      </c>
      <c r="D475">
        <v>222.2</v>
      </c>
      <c r="E475">
        <v>244.4</v>
      </c>
      <c r="F475">
        <v>275.39999999999998</v>
      </c>
      <c r="G475">
        <v>295.10000000000002</v>
      </c>
      <c r="H475">
        <v>317.2</v>
      </c>
      <c r="I475">
        <v>342</v>
      </c>
      <c r="J475">
        <v>374.8</v>
      </c>
      <c r="K475">
        <v>415.2</v>
      </c>
      <c r="L475">
        <v>454.5</v>
      </c>
      <c r="M475">
        <v>486.8</v>
      </c>
      <c r="N475">
        <v>505.5</v>
      </c>
      <c r="O475">
        <v>524.9</v>
      </c>
      <c r="P475">
        <v>536.9</v>
      </c>
      <c r="Q475">
        <v>550</v>
      </c>
      <c r="R475">
        <v>566.9</v>
      </c>
      <c r="S475">
        <v>592.5</v>
      </c>
      <c r="T475">
        <v>616.29999999999995</v>
      </c>
      <c r="U475">
        <v>638.70000000000005</v>
      </c>
      <c r="V475">
        <v>670.2</v>
      </c>
      <c r="W475">
        <v>697.9</v>
      </c>
      <c r="X475">
        <v>717.2</v>
      </c>
      <c r="Y475">
        <v>734.1</v>
      </c>
      <c r="Z475">
        <v>750.1</v>
      </c>
      <c r="AA475">
        <v>769.4</v>
      </c>
      <c r="AB475">
        <v>789.2</v>
      </c>
      <c r="AC475">
        <v>808.4</v>
      </c>
      <c r="AD475">
        <v>830.7</v>
      </c>
      <c r="AE475">
        <v>857.1</v>
      </c>
      <c r="AF475">
        <v>886.9</v>
      </c>
      <c r="AG475">
        <v>919.3</v>
      </c>
      <c r="AH475">
        <v>945.3</v>
      </c>
      <c r="AI475">
        <v>967.3</v>
      </c>
      <c r="AJ475">
        <v>1000</v>
      </c>
      <c r="AK475">
        <v>1042.0999999999999</v>
      </c>
      <c r="AL475">
        <v>1077.5</v>
      </c>
      <c r="AM475">
        <v>1129.8</v>
      </c>
      <c r="AN475">
        <v>1176</v>
      </c>
      <c r="AO475">
        <v>1198.4000000000001</v>
      </c>
    </row>
    <row r="476" spans="1:41" x14ac:dyDescent="0.2">
      <c r="A476">
        <v>1</v>
      </c>
      <c r="B476">
        <v>159</v>
      </c>
      <c r="C476">
        <v>7634.4</v>
      </c>
      <c r="D476">
        <v>8312.5</v>
      </c>
      <c r="E476">
        <v>8904.7999999999993</v>
      </c>
      <c r="F476">
        <v>10019.4</v>
      </c>
      <c r="G476">
        <v>10623.4</v>
      </c>
      <c r="H476">
        <v>11387.3</v>
      </c>
      <c r="I476">
        <v>10982</v>
      </c>
      <c r="J476">
        <v>11285.9</v>
      </c>
      <c r="K476">
        <v>11192.4</v>
      </c>
      <c r="L476">
        <v>11157.3</v>
      </c>
      <c r="M476">
        <v>11071.6</v>
      </c>
      <c r="N476">
        <v>11445.7</v>
      </c>
      <c r="O476">
        <v>11819.8</v>
      </c>
      <c r="P476">
        <v>13105.9</v>
      </c>
      <c r="Q476">
        <v>13394.2</v>
      </c>
      <c r="R476">
        <v>15073.9</v>
      </c>
      <c r="S476">
        <v>16320.9</v>
      </c>
      <c r="T476">
        <v>16223.5</v>
      </c>
      <c r="U476">
        <v>16211.8</v>
      </c>
      <c r="V476">
        <v>15564.9</v>
      </c>
      <c r="W476">
        <v>15907.9</v>
      </c>
      <c r="X476">
        <v>16749.599999999999</v>
      </c>
      <c r="Y476">
        <v>16621</v>
      </c>
      <c r="Z476">
        <v>17478.400000000001</v>
      </c>
      <c r="AA476">
        <v>17427.7</v>
      </c>
      <c r="AB476">
        <v>17980.8</v>
      </c>
      <c r="AC476">
        <v>19035.8</v>
      </c>
      <c r="AD476">
        <v>19618.8</v>
      </c>
      <c r="AE476">
        <v>20410.099999999999</v>
      </c>
      <c r="AF476">
        <v>20735.599999999999</v>
      </c>
      <c r="AG476">
        <v>20510.5</v>
      </c>
      <c r="AH476">
        <v>21060.5</v>
      </c>
      <c r="AI476">
        <v>22003.1</v>
      </c>
      <c r="AJ476">
        <v>23018.6</v>
      </c>
      <c r="AK476">
        <v>24325.3</v>
      </c>
      <c r="AL476">
        <v>25194.1</v>
      </c>
      <c r="AM476">
        <v>25989</v>
      </c>
      <c r="AN476">
        <v>24645.7</v>
      </c>
      <c r="AO476">
        <v>25772.1</v>
      </c>
    </row>
    <row r="477" spans="1:41" x14ac:dyDescent="0.2">
      <c r="A477">
        <v>2</v>
      </c>
      <c r="B477">
        <v>159</v>
      </c>
      <c r="C477">
        <v>20307.8</v>
      </c>
      <c r="D477">
        <v>21741.7</v>
      </c>
      <c r="E477">
        <v>22821.4</v>
      </c>
      <c r="F477">
        <v>24899.4</v>
      </c>
      <c r="G477">
        <v>25892.400000000001</v>
      </c>
      <c r="H477">
        <v>27042</v>
      </c>
      <c r="I477">
        <v>24976.1</v>
      </c>
      <c r="J477">
        <v>24122.7</v>
      </c>
      <c r="K477">
        <v>22281.8</v>
      </c>
      <c r="L477">
        <v>20589.599999999999</v>
      </c>
      <c r="M477">
        <v>19027.599999999999</v>
      </c>
      <c r="N477">
        <v>18777.599999999999</v>
      </c>
      <c r="O477">
        <v>18434.3</v>
      </c>
      <c r="P477">
        <v>19636.7</v>
      </c>
      <c r="Q477">
        <v>19507</v>
      </c>
      <c r="R477">
        <v>21349.4</v>
      </c>
      <c r="S477">
        <v>22458.6</v>
      </c>
      <c r="T477">
        <v>21954.5</v>
      </c>
      <c r="U477">
        <v>21237.200000000001</v>
      </c>
      <c r="V477">
        <v>19770</v>
      </c>
      <c r="W477">
        <v>19219</v>
      </c>
      <c r="X477">
        <v>19251.400000000001</v>
      </c>
      <c r="Y477">
        <v>18786.599999999999</v>
      </c>
      <c r="Z477">
        <v>19387.900000000001</v>
      </c>
      <c r="AA477">
        <v>18589</v>
      </c>
      <c r="AB477">
        <v>18697.8</v>
      </c>
      <c r="AC477">
        <v>19602.400000000001</v>
      </c>
      <c r="AD477">
        <v>20287.599999999999</v>
      </c>
      <c r="AE477">
        <v>21041.5</v>
      </c>
      <c r="AF477">
        <v>21288</v>
      </c>
      <c r="AG477">
        <v>20791.8</v>
      </c>
      <c r="AH477">
        <v>21166.2</v>
      </c>
      <c r="AI477">
        <v>21994.9</v>
      </c>
      <c r="AJ477">
        <v>23018.6</v>
      </c>
      <c r="AK477">
        <v>24230.5</v>
      </c>
      <c r="AL477">
        <v>25490.1</v>
      </c>
      <c r="AM477">
        <v>26373.3</v>
      </c>
      <c r="AN477">
        <v>25346.7</v>
      </c>
      <c r="AO477">
        <v>27066.2</v>
      </c>
    </row>
    <row r="478" spans="1:41" x14ac:dyDescent="0.2">
      <c r="A478">
        <v>3</v>
      </c>
      <c r="B478">
        <v>159</v>
      </c>
      <c r="C478">
        <v>375.9</v>
      </c>
      <c r="D478">
        <v>382.3</v>
      </c>
      <c r="E478">
        <v>390.2</v>
      </c>
      <c r="F478">
        <v>402.4</v>
      </c>
      <c r="G478">
        <v>410.3</v>
      </c>
      <c r="H478">
        <v>421.1</v>
      </c>
      <c r="I478">
        <v>439.7</v>
      </c>
      <c r="J478">
        <v>467.9</v>
      </c>
      <c r="K478">
        <v>502.3</v>
      </c>
      <c r="L478">
        <v>541.9</v>
      </c>
      <c r="M478">
        <v>581.9</v>
      </c>
      <c r="N478">
        <v>609.5</v>
      </c>
      <c r="O478">
        <v>641.20000000000005</v>
      </c>
      <c r="P478">
        <v>667.4</v>
      </c>
      <c r="Q478">
        <v>686.6</v>
      </c>
      <c r="R478">
        <v>706.1</v>
      </c>
      <c r="S478">
        <v>726.7</v>
      </c>
      <c r="T478">
        <v>739</v>
      </c>
      <c r="U478">
        <v>763.4</v>
      </c>
      <c r="V478">
        <v>787.3</v>
      </c>
      <c r="W478">
        <v>827.7</v>
      </c>
      <c r="X478">
        <v>870</v>
      </c>
      <c r="Y478">
        <v>884.7</v>
      </c>
      <c r="Z478">
        <v>901.5</v>
      </c>
      <c r="AA478">
        <v>937.5</v>
      </c>
      <c r="AB478">
        <v>961.7</v>
      </c>
      <c r="AC478">
        <v>971.1</v>
      </c>
      <c r="AD478">
        <v>967</v>
      </c>
      <c r="AE478">
        <v>970</v>
      </c>
      <c r="AF478">
        <v>974</v>
      </c>
      <c r="AG478">
        <v>986.5</v>
      </c>
      <c r="AH478">
        <v>995</v>
      </c>
      <c r="AI478">
        <v>1000.4</v>
      </c>
      <c r="AJ478">
        <v>1000</v>
      </c>
      <c r="AK478">
        <v>1003.9</v>
      </c>
      <c r="AL478">
        <v>988.4</v>
      </c>
      <c r="AM478">
        <v>985.4</v>
      </c>
      <c r="AN478">
        <v>972.3</v>
      </c>
      <c r="AO478">
        <v>952.2</v>
      </c>
    </row>
    <row r="479" spans="1:41" x14ac:dyDescent="0.2">
      <c r="A479">
        <v>1</v>
      </c>
      <c r="B479">
        <v>160</v>
      </c>
      <c r="C479">
        <v>1806.3</v>
      </c>
      <c r="D479">
        <v>2221.9</v>
      </c>
      <c r="E479">
        <v>2528.1999999999998</v>
      </c>
      <c r="F479">
        <v>2781.4</v>
      </c>
      <c r="G479">
        <v>3216.4</v>
      </c>
      <c r="H479">
        <v>3967.9</v>
      </c>
      <c r="I479">
        <v>4739.3999999999996</v>
      </c>
      <c r="J479">
        <v>5133.3</v>
      </c>
      <c r="K479">
        <v>5549.6</v>
      </c>
      <c r="L479">
        <v>6090.8</v>
      </c>
      <c r="M479">
        <v>5768.4</v>
      </c>
      <c r="N479">
        <v>5832.1</v>
      </c>
      <c r="O479">
        <v>6376.8</v>
      </c>
      <c r="P479">
        <v>7457.3</v>
      </c>
      <c r="Q479">
        <v>8075.8</v>
      </c>
      <c r="R479">
        <v>8850.9</v>
      </c>
      <c r="S479">
        <v>10002.6</v>
      </c>
      <c r="T479">
        <v>10933.4</v>
      </c>
      <c r="U479">
        <v>11832.6</v>
      </c>
      <c r="V479">
        <v>11658.1</v>
      </c>
      <c r="W479">
        <v>12678.8</v>
      </c>
      <c r="X479">
        <v>13230.8</v>
      </c>
      <c r="Y479">
        <v>14638</v>
      </c>
      <c r="Z479">
        <v>16144.5</v>
      </c>
      <c r="AA479">
        <v>16587.400000000001</v>
      </c>
      <c r="AB479">
        <v>17232.900000000001</v>
      </c>
      <c r="AC479">
        <v>18636.599999999999</v>
      </c>
      <c r="AD479">
        <v>19592.5</v>
      </c>
      <c r="AE479">
        <v>20834.2</v>
      </c>
      <c r="AF479">
        <v>21676.3</v>
      </c>
      <c r="AG479">
        <v>22515.8</v>
      </c>
      <c r="AH479">
        <v>23130.3</v>
      </c>
      <c r="AI479">
        <v>24166.1</v>
      </c>
      <c r="AJ479">
        <v>25352.7</v>
      </c>
      <c r="AK479">
        <v>26784.7</v>
      </c>
      <c r="AL479">
        <v>27744.9</v>
      </c>
      <c r="AM479">
        <v>28605.200000000001</v>
      </c>
      <c r="AN479">
        <v>27142</v>
      </c>
      <c r="AO479">
        <v>31367.9</v>
      </c>
    </row>
    <row r="480" spans="1:41" x14ac:dyDescent="0.2">
      <c r="A480">
        <v>2</v>
      </c>
      <c r="B480">
        <v>160</v>
      </c>
      <c r="C480">
        <v>10913.1</v>
      </c>
      <c r="D480">
        <v>12225</v>
      </c>
      <c r="E480">
        <v>13238</v>
      </c>
      <c r="F480">
        <v>13981.3</v>
      </c>
      <c r="G480">
        <v>14730</v>
      </c>
      <c r="H480">
        <v>16868.7</v>
      </c>
      <c r="I480">
        <v>19005.5</v>
      </c>
      <c r="J480">
        <v>19735.099999999999</v>
      </c>
      <c r="K480">
        <v>20587.2</v>
      </c>
      <c r="L480">
        <v>20669.5</v>
      </c>
      <c r="M480">
        <v>17162.599999999999</v>
      </c>
      <c r="N480">
        <v>16005.7</v>
      </c>
      <c r="O480">
        <v>16327</v>
      </c>
      <c r="P480">
        <v>17908</v>
      </c>
      <c r="Q480">
        <v>18254.2</v>
      </c>
      <c r="R480">
        <v>16769.400000000001</v>
      </c>
      <c r="S480">
        <v>18408.7</v>
      </c>
      <c r="T480">
        <v>19722.2</v>
      </c>
      <c r="U480">
        <v>20610.099999999999</v>
      </c>
      <c r="V480">
        <v>19605.5</v>
      </c>
      <c r="W480">
        <v>20317</v>
      </c>
      <c r="X480">
        <v>20115.400000000001</v>
      </c>
      <c r="Y480">
        <v>21873.4</v>
      </c>
      <c r="Z480">
        <v>23730</v>
      </c>
      <c r="AA480">
        <v>23436.400000000001</v>
      </c>
      <c r="AB480">
        <v>23753.8</v>
      </c>
      <c r="AC480">
        <v>26579</v>
      </c>
      <c r="AD480">
        <v>26646.7</v>
      </c>
      <c r="AE480">
        <v>27274.1</v>
      </c>
      <c r="AF480">
        <v>26637.8</v>
      </c>
      <c r="AG480">
        <v>26460.2</v>
      </c>
      <c r="AH480">
        <v>25990.799999999999</v>
      </c>
      <c r="AI480">
        <v>25549.7</v>
      </c>
      <c r="AJ480">
        <v>25352.7</v>
      </c>
      <c r="AK480">
        <v>25508.5</v>
      </c>
      <c r="AL480">
        <v>25423</v>
      </c>
      <c r="AM480">
        <v>24858.1</v>
      </c>
      <c r="AN480">
        <v>22832.799999999999</v>
      </c>
      <c r="AO480">
        <v>25327.599999999999</v>
      </c>
    </row>
    <row r="481" spans="1:41" x14ac:dyDescent="0.2">
      <c r="A481">
        <v>3</v>
      </c>
      <c r="B481">
        <v>160</v>
      </c>
      <c r="C481">
        <v>165.5</v>
      </c>
      <c r="D481">
        <v>181.8</v>
      </c>
      <c r="E481">
        <v>191</v>
      </c>
      <c r="F481">
        <v>198.9</v>
      </c>
      <c r="G481">
        <v>218.4</v>
      </c>
      <c r="H481">
        <v>235.2</v>
      </c>
      <c r="I481">
        <v>249.4</v>
      </c>
      <c r="J481">
        <v>260.10000000000002</v>
      </c>
      <c r="K481">
        <v>269.60000000000002</v>
      </c>
      <c r="L481">
        <v>294.7</v>
      </c>
      <c r="M481">
        <v>336.1</v>
      </c>
      <c r="N481">
        <v>364.4</v>
      </c>
      <c r="O481">
        <v>390.6</v>
      </c>
      <c r="P481">
        <v>416.4</v>
      </c>
      <c r="Q481">
        <v>442.4</v>
      </c>
      <c r="R481">
        <v>527.79999999999995</v>
      </c>
      <c r="S481">
        <v>543.4</v>
      </c>
      <c r="T481">
        <v>554.4</v>
      </c>
      <c r="U481">
        <v>574.1</v>
      </c>
      <c r="V481">
        <v>594.6</v>
      </c>
      <c r="W481">
        <v>624.1</v>
      </c>
      <c r="X481">
        <v>657.7</v>
      </c>
      <c r="Y481">
        <v>669.2</v>
      </c>
      <c r="Z481">
        <v>680.3</v>
      </c>
      <c r="AA481">
        <v>707.8</v>
      </c>
      <c r="AB481">
        <v>725.5</v>
      </c>
      <c r="AC481">
        <v>701.2</v>
      </c>
      <c r="AD481">
        <v>735.3</v>
      </c>
      <c r="AE481">
        <v>763.9</v>
      </c>
      <c r="AF481">
        <v>813.7</v>
      </c>
      <c r="AG481">
        <v>850.9</v>
      </c>
      <c r="AH481">
        <v>889.9</v>
      </c>
      <c r="AI481">
        <v>945.9</v>
      </c>
      <c r="AJ481">
        <v>1000</v>
      </c>
      <c r="AK481">
        <v>1050</v>
      </c>
      <c r="AL481">
        <v>1091.3</v>
      </c>
      <c r="AM481">
        <v>1150.7</v>
      </c>
      <c r="AN481">
        <v>1188.7</v>
      </c>
      <c r="AO481">
        <v>1238.5</v>
      </c>
    </row>
    <row r="482" spans="1:41" x14ac:dyDescent="0.2">
      <c r="A482">
        <v>1</v>
      </c>
      <c r="B482">
        <v>161</v>
      </c>
      <c r="C482">
        <v>3209.2</v>
      </c>
      <c r="D482">
        <v>3412.9</v>
      </c>
      <c r="E482">
        <v>3596.2</v>
      </c>
      <c r="F482">
        <v>3602</v>
      </c>
      <c r="G482">
        <v>3820.2</v>
      </c>
      <c r="H482">
        <v>4026.8</v>
      </c>
      <c r="I482">
        <v>4306.1000000000004</v>
      </c>
      <c r="J482">
        <v>5225.5</v>
      </c>
      <c r="K482">
        <v>5595.1</v>
      </c>
      <c r="L482">
        <v>6019.8</v>
      </c>
      <c r="M482">
        <v>5496.1</v>
      </c>
      <c r="N482">
        <v>5737.6</v>
      </c>
      <c r="O482">
        <v>6016.9</v>
      </c>
      <c r="P482">
        <v>6540.7</v>
      </c>
      <c r="Q482">
        <v>6502.8</v>
      </c>
      <c r="R482">
        <v>7244.8</v>
      </c>
      <c r="S482">
        <v>7640.5</v>
      </c>
      <c r="T482">
        <v>8202</v>
      </c>
      <c r="U482">
        <v>8728.6</v>
      </c>
      <c r="V482">
        <v>9010.9</v>
      </c>
      <c r="W482">
        <v>9008</v>
      </c>
      <c r="X482">
        <v>9287.2999999999993</v>
      </c>
      <c r="Y482">
        <v>10422</v>
      </c>
      <c r="Z482">
        <v>12033.9</v>
      </c>
      <c r="AA482">
        <v>12953.3</v>
      </c>
      <c r="AB482">
        <v>14082.8</v>
      </c>
      <c r="AC482">
        <v>15159.4</v>
      </c>
      <c r="AD482">
        <v>15862.2</v>
      </c>
      <c r="AE482">
        <v>16768.5</v>
      </c>
      <c r="AF482">
        <v>17336.2</v>
      </c>
      <c r="AG482">
        <v>17774.3</v>
      </c>
      <c r="AH482">
        <v>18248.599999999999</v>
      </c>
      <c r="AI482">
        <v>19073.900000000001</v>
      </c>
      <c r="AJ482">
        <v>19979.7</v>
      </c>
      <c r="AK482">
        <v>21099.7</v>
      </c>
      <c r="AL482">
        <v>21850.9</v>
      </c>
      <c r="AM482">
        <v>22534.799999999999</v>
      </c>
      <c r="AN482">
        <v>21409</v>
      </c>
      <c r="AO482">
        <v>23260</v>
      </c>
    </row>
    <row r="483" spans="1:41" x14ac:dyDescent="0.2">
      <c r="A483">
        <v>2</v>
      </c>
      <c r="B483">
        <v>161</v>
      </c>
      <c r="C483">
        <v>14782.9</v>
      </c>
      <c r="D483">
        <v>15128.6</v>
      </c>
      <c r="E483">
        <v>14955.4</v>
      </c>
      <c r="F483">
        <v>13989.6</v>
      </c>
      <c r="G483">
        <v>14178.2</v>
      </c>
      <c r="H483">
        <v>14294.3</v>
      </c>
      <c r="I483">
        <v>14503</v>
      </c>
      <c r="J483">
        <v>16499.599999999999</v>
      </c>
      <c r="K483">
        <v>16093.1</v>
      </c>
      <c r="L483">
        <v>16006.3</v>
      </c>
      <c r="M483">
        <v>13705.2</v>
      </c>
      <c r="N483">
        <v>13590.5</v>
      </c>
      <c r="O483">
        <v>13651.6</v>
      </c>
      <c r="P483">
        <v>14120.9</v>
      </c>
      <c r="Q483">
        <v>13518.6</v>
      </c>
      <c r="R483">
        <v>14632.5</v>
      </c>
      <c r="S483">
        <v>15041.2</v>
      </c>
      <c r="T483">
        <v>15766.9</v>
      </c>
      <c r="U483">
        <v>16076.5</v>
      </c>
      <c r="V483">
        <v>15995.4</v>
      </c>
      <c r="W483">
        <v>15259.1</v>
      </c>
      <c r="X483">
        <v>15154.9</v>
      </c>
      <c r="Y483">
        <v>16697.7</v>
      </c>
      <c r="Z483">
        <v>19011</v>
      </c>
      <c r="AA483">
        <v>19677.3</v>
      </c>
      <c r="AB483">
        <v>20862.3</v>
      </c>
      <c r="AC483">
        <v>21934</v>
      </c>
      <c r="AD483">
        <v>21815.9</v>
      </c>
      <c r="AE483">
        <v>22149.1</v>
      </c>
      <c r="AF483">
        <v>21408.5</v>
      </c>
      <c r="AG483">
        <v>20934.900000000001</v>
      </c>
      <c r="AH483">
        <v>20528.400000000001</v>
      </c>
      <c r="AI483">
        <v>20168.900000000001</v>
      </c>
      <c r="AJ483">
        <v>19979.7</v>
      </c>
      <c r="AK483">
        <v>20099</v>
      </c>
      <c r="AL483">
        <v>19985.5</v>
      </c>
      <c r="AM483">
        <v>19542.2</v>
      </c>
      <c r="AN483">
        <v>17933.900000000001</v>
      </c>
      <c r="AO483">
        <v>18873</v>
      </c>
    </row>
    <row r="484" spans="1:41" x14ac:dyDescent="0.2">
      <c r="A484">
        <v>3</v>
      </c>
      <c r="B484">
        <v>161</v>
      </c>
      <c r="C484">
        <v>217.1</v>
      </c>
      <c r="D484">
        <v>225.6</v>
      </c>
      <c r="E484">
        <v>240.5</v>
      </c>
      <c r="F484">
        <v>257.5</v>
      </c>
      <c r="G484">
        <v>269.39999999999998</v>
      </c>
      <c r="H484">
        <v>281.7</v>
      </c>
      <c r="I484">
        <v>296.89999999999998</v>
      </c>
      <c r="J484">
        <v>316.7</v>
      </c>
      <c r="K484">
        <v>347.7</v>
      </c>
      <c r="L484">
        <v>376.1</v>
      </c>
      <c r="M484">
        <v>401</v>
      </c>
      <c r="N484">
        <v>422.2</v>
      </c>
      <c r="O484">
        <v>440.7</v>
      </c>
      <c r="P484">
        <v>463.2</v>
      </c>
      <c r="Q484">
        <v>481</v>
      </c>
      <c r="R484">
        <v>495.1</v>
      </c>
      <c r="S484">
        <v>508</v>
      </c>
      <c r="T484">
        <v>520.20000000000005</v>
      </c>
      <c r="U484">
        <v>542.9</v>
      </c>
      <c r="V484">
        <v>563.29999999999995</v>
      </c>
      <c r="W484">
        <v>590.29999999999995</v>
      </c>
      <c r="X484">
        <v>612.79999999999995</v>
      </c>
      <c r="Y484">
        <v>624.20000000000005</v>
      </c>
      <c r="Z484">
        <v>633</v>
      </c>
      <c r="AA484">
        <v>658.3</v>
      </c>
      <c r="AB484">
        <v>675</v>
      </c>
      <c r="AC484">
        <v>691.1</v>
      </c>
      <c r="AD484">
        <v>727.1</v>
      </c>
      <c r="AE484">
        <v>757.1</v>
      </c>
      <c r="AF484">
        <v>809.8</v>
      </c>
      <c r="AG484">
        <v>849</v>
      </c>
      <c r="AH484">
        <v>888.9</v>
      </c>
      <c r="AI484">
        <v>945.7</v>
      </c>
      <c r="AJ484">
        <v>1000</v>
      </c>
      <c r="AK484">
        <v>1049.8</v>
      </c>
      <c r="AL484">
        <v>1093.3</v>
      </c>
      <c r="AM484">
        <v>1153.0999999999999</v>
      </c>
      <c r="AN484">
        <v>1193.8</v>
      </c>
      <c r="AO484">
        <v>1232.4000000000001</v>
      </c>
    </row>
    <row r="485" spans="1:41" x14ac:dyDescent="0.2">
      <c r="A485">
        <v>1</v>
      </c>
      <c r="B485">
        <v>162</v>
      </c>
      <c r="C485">
        <v>3650.1</v>
      </c>
      <c r="D485">
        <v>3996.8</v>
      </c>
      <c r="E485">
        <v>4196.3999999999996</v>
      </c>
      <c r="F485">
        <v>4496.6000000000004</v>
      </c>
      <c r="G485">
        <v>4879.3999999999996</v>
      </c>
      <c r="H485">
        <v>5603.1</v>
      </c>
      <c r="I485">
        <v>6233.2</v>
      </c>
      <c r="J485">
        <v>6652.7</v>
      </c>
      <c r="K485">
        <v>7048.3</v>
      </c>
      <c r="L485">
        <v>7380.5</v>
      </c>
      <c r="M485">
        <v>7512</v>
      </c>
      <c r="N485">
        <v>9438.7999999999993</v>
      </c>
      <c r="O485">
        <v>9930.4</v>
      </c>
      <c r="P485">
        <v>11195.2</v>
      </c>
      <c r="Q485">
        <v>12521.7</v>
      </c>
      <c r="R485">
        <v>13987.2</v>
      </c>
      <c r="S485">
        <v>16219.5</v>
      </c>
      <c r="T485">
        <v>17733.3</v>
      </c>
      <c r="U485">
        <v>19291.900000000001</v>
      </c>
      <c r="V485">
        <v>18312.2</v>
      </c>
      <c r="W485">
        <v>20746.900000000001</v>
      </c>
      <c r="X485">
        <v>21906.400000000001</v>
      </c>
      <c r="Y485">
        <v>23405.1</v>
      </c>
      <c r="Z485">
        <v>25392.400000000001</v>
      </c>
      <c r="AA485">
        <v>26921.4</v>
      </c>
      <c r="AB485">
        <v>28948.400000000001</v>
      </c>
      <c r="AC485">
        <v>31839.5</v>
      </c>
      <c r="AD485">
        <v>34029</v>
      </c>
      <c r="AE485">
        <v>36729.1</v>
      </c>
      <c r="AF485">
        <v>38756.400000000001</v>
      </c>
      <c r="AG485">
        <v>41352.300000000003</v>
      </c>
      <c r="AH485">
        <v>42454.8</v>
      </c>
      <c r="AI485">
        <v>44377.4</v>
      </c>
      <c r="AJ485">
        <v>46477.8</v>
      </c>
      <c r="AK485">
        <v>49082</v>
      </c>
      <c r="AL485">
        <v>50829.3</v>
      </c>
      <c r="AM485">
        <v>52423.1</v>
      </c>
      <c r="AN485">
        <v>49816.6</v>
      </c>
      <c r="AO485">
        <v>49529.2</v>
      </c>
    </row>
    <row r="486" spans="1:41" x14ac:dyDescent="0.2">
      <c r="A486">
        <v>2</v>
      </c>
      <c r="B486">
        <v>162</v>
      </c>
      <c r="C486">
        <v>18048.2</v>
      </c>
      <c r="D486">
        <v>18168.5</v>
      </c>
      <c r="E486">
        <v>17290.900000000001</v>
      </c>
      <c r="F486">
        <v>16921.400000000001</v>
      </c>
      <c r="G486">
        <v>16373</v>
      </c>
      <c r="H486">
        <v>16857.5</v>
      </c>
      <c r="I486">
        <v>16902.099999999999</v>
      </c>
      <c r="J486">
        <v>16732</v>
      </c>
      <c r="K486">
        <v>16388.2</v>
      </c>
      <c r="L486">
        <v>15948.5</v>
      </c>
      <c r="M486">
        <v>15326.2</v>
      </c>
      <c r="N486">
        <v>18426.2</v>
      </c>
      <c r="O486">
        <v>18636.599999999999</v>
      </c>
      <c r="P486">
        <v>20183.400000000001</v>
      </c>
      <c r="Q486">
        <v>21935.1</v>
      </c>
      <c r="R486">
        <v>23760.9</v>
      </c>
      <c r="S486">
        <v>26614.400000000001</v>
      </c>
      <c r="T486">
        <v>27747.5</v>
      </c>
      <c r="U486">
        <v>28831.599999999999</v>
      </c>
      <c r="V486">
        <v>26586.1</v>
      </c>
      <c r="W486">
        <v>29629.9</v>
      </c>
      <c r="X486">
        <v>30488.799999999999</v>
      </c>
      <c r="Y486">
        <v>31792.1</v>
      </c>
      <c r="Z486">
        <v>33803.300000000003</v>
      </c>
      <c r="AA486">
        <v>35023.300000000003</v>
      </c>
      <c r="AB486">
        <v>36469.699999999997</v>
      </c>
      <c r="AC486">
        <v>39455.699999999997</v>
      </c>
      <c r="AD486">
        <v>41050.1</v>
      </c>
      <c r="AE486">
        <v>42798.2</v>
      </c>
      <c r="AF486">
        <v>43394.400000000001</v>
      </c>
      <c r="AG486">
        <v>45281</v>
      </c>
      <c r="AH486">
        <v>45375.4</v>
      </c>
      <c r="AI486">
        <v>46108.1</v>
      </c>
      <c r="AJ486">
        <v>46477.8</v>
      </c>
      <c r="AK486">
        <v>47375.7</v>
      </c>
      <c r="AL486">
        <v>47360.3</v>
      </c>
      <c r="AM486">
        <v>46574.5</v>
      </c>
      <c r="AN486">
        <v>42899.1</v>
      </c>
      <c r="AO486">
        <v>41721.800000000003</v>
      </c>
    </row>
    <row r="487" spans="1:41" x14ac:dyDescent="0.2">
      <c r="A487">
        <v>3</v>
      </c>
      <c r="B487">
        <v>162</v>
      </c>
      <c r="C487">
        <v>202.2</v>
      </c>
      <c r="D487">
        <v>220</v>
      </c>
      <c r="E487">
        <v>242.7</v>
      </c>
      <c r="F487">
        <v>265.7</v>
      </c>
      <c r="G487">
        <v>298</v>
      </c>
      <c r="H487">
        <v>332.4</v>
      </c>
      <c r="I487">
        <v>368.8</v>
      </c>
      <c r="J487">
        <v>397.6</v>
      </c>
      <c r="K487">
        <v>430.1</v>
      </c>
      <c r="L487">
        <v>462.8</v>
      </c>
      <c r="M487">
        <v>490.1</v>
      </c>
      <c r="N487">
        <v>512.29999999999995</v>
      </c>
      <c r="O487">
        <v>532.79999999999995</v>
      </c>
      <c r="P487">
        <v>554.70000000000005</v>
      </c>
      <c r="Q487">
        <v>570.9</v>
      </c>
      <c r="R487">
        <v>588.70000000000005</v>
      </c>
      <c r="S487">
        <v>609.4</v>
      </c>
      <c r="T487">
        <v>639.1</v>
      </c>
      <c r="U487">
        <v>669.1</v>
      </c>
      <c r="V487">
        <v>688.8</v>
      </c>
      <c r="W487">
        <v>700.2</v>
      </c>
      <c r="X487">
        <v>718.5</v>
      </c>
      <c r="Y487">
        <v>736.2</v>
      </c>
      <c r="Z487">
        <v>751.2</v>
      </c>
      <c r="AA487">
        <v>768.7</v>
      </c>
      <c r="AB487">
        <v>793.8</v>
      </c>
      <c r="AC487">
        <v>807</v>
      </c>
      <c r="AD487">
        <v>829</v>
      </c>
      <c r="AE487">
        <v>858.2</v>
      </c>
      <c r="AF487">
        <v>893.1</v>
      </c>
      <c r="AG487">
        <v>913.2</v>
      </c>
      <c r="AH487">
        <v>935.6</v>
      </c>
      <c r="AI487">
        <v>962.5</v>
      </c>
      <c r="AJ487">
        <v>1000</v>
      </c>
      <c r="AK487">
        <v>1036</v>
      </c>
      <c r="AL487">
        <v>1073.2</v>
      </c>
      <c r="AM487">
        <v>1125.5999999999999</v>
      </c>
      <c r="AN487">
        <v>1161.3</v>
      </c>
      <c r="AO487">
        <v>1187.0999999999999</v>
      </c>
    </row>
    <row r="488" spans="1:41" x14ac:dyDescent="0.2">
      <c r="A488">
        <v>1</v>
      </c>
      <c r="B488">
        <v>163</v>
      </c>
      <c r="C488">
        <v>2932.1</v>
      </c>
      <c r="D488">
        <v>3016.8</v>
      </c>
      <c r="E488">
        <v>3121.9</v>
      </c>
      <c r="F488">
        <v>3199.6</v>
      </c>
      <c r="G488">
        <v>3518.6</v>
      </c>
      <c r="H488">
        <v>3737.2</v>
      </c>
      <c r="I488">
        <v>4209.1000000000004</v>
      </c>
      <c r="J488">
        <v>4747.2</v>
      </c>
      <c r="K488">
        <v>4615</v>
      </c>
      <c r="L488">
        <v>4899.2</v>
      </c>
      <c r="M488">
        <v>5203.3</v>
      </c>
      <c r="N488">
        <v>5613.1</v>
      </c>
      <c r="O488">
        <v>6188.1</v>
      </c>
      <c r="P488">
        <v>6878.2</v>
      </c>
      <c r="Q488">
        <v>7149.2</v>
      </c>
      <c r="R488">
        <v>7492.9</v>
      </c>
      <c r="S488">
        <v>8193.6</v>
      </c>
      <c r="T488">
        <v>8455.2999999999993</v>
      </c>
      <c r="U488">
        <v>9022.4</v>
      </c>
      <c r="V488">
        <v>9411.1</v>
      </c>
      <c r="W488">
        <v>10031.1</v>
      </c>
      <c r="X488">
        <v>10830.9</v>
      </c>
      <c r="Y488">
        <v>11392.7</v>
      </c>
      <c r="Z488">
        <v>11924.4</v>
      </c>
      <c r="AA488">
        <v>12470.7</v>
      </c>
      <c r="AB488">
        <v>12366.9</v>
      </c>
      <c r="AC488">
        <v>14597.9</v>
      </c>
      <c r="AD488">
        <v>14696.2</v>
      </c>
      <c r="AE488">
        <v>14676.2</v>
      </c>
      <c r="AF488">
        <v>15101.6</v>
      </c>
      <c r="AG488">
        <v>15116.6</v>
      </c>
      <c r="AH488">
        <v>15531.9</v>
      </c>
      <c r="AI488">
        <v>16232.3</v>
      </c>
      <c r="AJ488">
        <v>17001.5</v>
      </c>
      <c r="AK488">
        <v>17954.5</v>
      </c>
      <c r="AL488">
        <v>18594.599999999999</v>
      </c>
      <c r="AM488">
        <v>19179.599999999999</v>
      </c>
      <c r="AN488">
        <v>18215.099999999999</v>
      </c>
      <c r="AO488">
        <v>16856.400000000001</v>
      </c>
    </row>
    <row r="489" spans="1:41" x14ac:dyDescent="0.2">
      <c r="A489">
        <v>2</v>
      </c>
      <c r="B489">
        <v>163</v>
      </c>
      <c r="C489">
        <v>22218.5</v>
      </c>
      <c r="D489">
        <v>21932.400000000001</v>
      </c>
      <c r="E489">
        <v>21228.400000000001</v>
      </c>
      <c r="F489">
        <v>20491.099999999999</v>
      </c>
      <c r="G489">
        <v>21585.9</v>
      </c>
      <c r="H489">
        <v>21964.9</v>
      </c>
      <c r="I489">
        <v>23214.5</v>
      </c>
      <c r="J489">
        <v>24153.5</v>
      </c>
      <c r="K489">
        <v>20686.8</v>
      </c>
      <c r="L489">
        <v>19401.099999999999</v>
      </c>
      <c r="M489">
        <v>18153.400000000001</v>
      </c>
      <c r="N489">
        <v>17246.7</v>
      </c>
      <c r="O489">
        <v>17405.3</v>
      </c>
      <c r="P489">
        <v>18165.3</v>
      </c>
      <c r="Q489">
        <v>17716.599999999999</v>
      </c>
      <c r="R489">
        <v>17379.099999999999</v>
      </c>
      <c r="S489">
        <v>18308.3</v>
      </c>
      <c r="T489">
        <v>18105.2</v>
      </c>
      <c r="U489">
        <v>18201</v>
      </c>
      <c r="V489">
        <v>17881.7</v>
      </c>
      <c r="W489">
        <v>18233.599999999999</v>
      </c>
      <c r="X489">
        <v>18819.5</v>
      </c>
      <c r="Y489">
        <v>18588.599999999999</v>
      </c>
      <c r="Z489">
        <v>18359.7</v>
      </c>
      <c r="AA489">
        <v>18170.8</v>
      </c>
      <c r="AB489">
        <v>18103.7</v>
      </c>
      <c r="AC489">
        <v>19594.5</v>
      </c>
      <c r="AD489">
        <v>18929.7</v>
      </c>
      <c r="AE489">
        <v>18469.5</v>
      </c>
      <c r="AF489">
        <v>18124</v>
      </c>
      <c r="AG489">
        <v>17170.2</v>
      </c>
      <c r="AH489">
        <v>16744.8</v>
      </c>
      <c r="AI489">
        <v>16782.599999999999</v>
      </c>
      <c r="AJ489">
        <v>17001.5</v>
      </c>
      <c r="AK489">
        <v>17083.8</v>
      </c>
      <c r="AL489">
        <v>16836.5</v>
      </c>
      <c r="AM489">
        <v>16528.900000000001</v>
      </c>
      <c r="AN489">
        <v>15109.1</v>
      </c>
      <c r="AO489">
        <v>13669.5</v>
      </c>
    </row>
    <row r="490" spans="1:41" x14ac:dyDescent="0.2">
      <c r="A490">
        <v>3</v>
      </c>
      <c r="B490">
        <v>163</v>
      </c>
      <c r="C490">
        <v>132</v>
      </c>
      <c r="D490">
        <v>137.5</v>
      </c>
      <c r="E490">
        <v>147.1</v>
      </c>
      <c r="F490">
        <v>156.1</v>
      </c>
      <c r="G490">
        <v>163</v>
      </c>
      <c r="H490">
        <v>170.1</v>
      </c>
      <c r="I490">
        <v>181.3</v>
      </c>
      <c r="J490">
        <v>196.5</v>
      </c>
      <c r="K490">
        <v>223.1</v>
      </c>
      <c r="L490">
        <v>252.5</v>
      </c>
      <c r="M490">
        <v>286.60000000000002</v>
      </c>
      <c r="N490">
        <v>325.5</v>
      </c>
      <c r="O490">
        <v>355.5</v>
      </c>
      <c r="P490">
        <v>378.6</v>
      </c>
      <c r="Q490">
        <v>403.5</v>
      </c>
      <c r="R490">
        <v>431.1</v>
      </c>
      <c r="S490">
        <v>447.5</v>
      </c>
      <c r="T490">
        <v>467</v>
      </c>
      <c r="U490">
        <v>495.7</v>
      </c>
      <c r="V490">
        <v>526.29999999999995</v>
      </c>
      <c r="W490">
        <v>550.1</v>
      </c>
      <c r="X490">
        <v>575.5</v>
      </c>
      <c r="Y490">
        <v>612.9</v>
      </c>
      <c r="Z490">
        <v>649.5</v>
      </c>
      <c r="AA490">
        <v>686.3</v>
      </c>
      <c r="AB490">
        <v>683.1</v>
      </c>
      <c r="AC490">
        <v>745</v>
      </c>
      <c r="AD490">
        <v>776.4</v>
      </c>
      <c r="AE490">
        <v>794.6</v>
      </c>
      <c r="AF490">
        <v>833.2</v>
      </c>
      <c r="AG490">
        <v>880.4</v>
      </c>
      <c r="AH490">
        <v>927.6</v>
      </c>
      <c r="AI490">
        <v>967.2</v>
      </c>
      <c r="AJ490">
        <v>1000</v>
      </c>
      <c r="AK490">
        <v>1051</v>
      </c>
      <c r="AL490">
        <v>1104.4000000000001</v>
      </c>
      <c r="AM490">
        <v>1160.4000000000001</v>
      </c>
      <c r="AN490">
        <v>1205.5999999999999</v>
      </c>
      <c r="AO490">
        <v>1233.0999999999999</v>
      </c>
    </row>
    <row r="491" spans="1:41" x14ac:dyDescent="0.2">
      <c r="A491">
        <v>1</v>
      </c>
      <c r="B491">
        <v>164</v>
      </c>
      <c r="C491">
        <v>4820.3999999999996</v>
      </c>
      <c r="D491">
        <v>5023</v>
      </c>
      <c r="E491">
        <v>5118.8999999999996</v>
      </c>
      <c r="F491">
        <v>5387.9</v>
      </c>
      <c r="G491">
        <v>5758.2</v>
      </c>
      <c r="H491">
        <v>6249.3</v>
      </c>
      <c r="I491">
        <v>7104.6</v>
      </c>
      <c r="J491">
        <v>7684.6</v>
      </c>
      <c r="K491">
        <v>8312.7999999999993</v>
      </c>
      <c r="L491">
        <v>8635.7000000000007</v>
      </c>
      <c r="M491">
        <v>8999.7000000000007</v>
      </c>
      <c r="N491">
        <v>9665.4</v>
      </c>
      <c r="O491">
        <v>10776.9</v>
      </c>
      <c r="P491">
        <v>11412.5</v>
      </c>
      <c r="Q491">
        <v>11795</v>
      </c>
      <c r="R491">
        <v>12616.2</v>
      </c>
      <c r="S491">
        <v>13962</v>
      </c>
      <c r="T491">
        <v>14790.6</v>
      </c>
      <c r="U491">
        <v>15472</v>
      </c>
      <c r="V491">
        <v>15670.6</v>
      </c>
      <c r="W491">
        <v>16732.400000000001</v>
      </c>
      <c r="X491">
        <v>16931.599999999999</v>
      </c>
      <c r="Y491">
        <v>17414.400000000001</v>
      </c>
      <c r="Z491">
        <v>18210</v>
      </c>
      <c r="AA491">
        <v>18877.400000000001</v>
      </c>
      <c r="AB491">
        <v>19955.2</v>
      </c>
      <c r="AC491">
        <v>21261.200000000001</v>
      </c>
      <c r="AD491">
        <v>22023.3</v>
      </c>
      <c r="AE491">
        <v>23039.3</v>
      </c>
      <c r="AF491">
        <v>23566.400000000001</v>
      </c>
      <c r="AG491">
        <v>23629.8</v>
      </c>
      <c r="AH491">
        <v>24258.9</v>
      </c>
      <c r="AI491">
        <v>25355</v>
      </c>
      <c r="AJ491">
        <v>26555.9</v>
      </c>
      <c r="AK491">
        <v>28045.4</v>
      </c>
      <c r="AL491">
        <v>29040.799999999999</v>
      </c>
      <c r="AM491">
        <v>29949.5</v>
      </c>
      <c r="AN491">
        <v>28456.6</v>
      </c>
      <c r="AO491">
        <v>26518.2</v>
      </c>
    </row>
    <row r="492" spans="1:41" x14ac:dyDescent="0.2">
      <c r="A492">
        <v>2</v>
      </c>
      <c r="B492">
        <v>164</v>
      </c>
      <c r="C492">
        <v>23242.6</v>
      </c>
      <c r="D492">
        <v>23314</v>
      </c>
      <c r="E492">
        <v>21682.2</v>
      </c>
      <c r="F492">
        <v>20986.9</v>
      </c>
      <c r="G492">
        <v>21027.5</v>
      </c>
      <c r="H492">
        <v>21294.5</v>
      </c>
      <c r="I492">
        <v>22156.400000000001</v>
      </c>
      <c r="J492">
        <v>21561.9</v>
      </c>
      <c r="K492">
        <v>20590.8</v>
      </c>
      <c r="L492">
        <v>19340.8</v>
      </c>
      <c r="M492">
        <v>18839.3</v>
      </c>
      <c r="N492">
        <v>19181.8</v>
      </c>
      <c r="O492">
        <v>20408.900000000001</v>
      </c>
      <c r="P492">
        <v>20535.8</v>
      </c>
      <c r="Q492">
        <v>20357.400000000001</v>
      </c>
      <c r="R492">
        <v>20955.5</v>
      </c>
      <c r="S492">
        <v>22422.3</v>
      </c>
      <c r="T492">
        <v>22706.7</v>
      </c>
      <c r="U492">
        <v>22484.2</v>
      </c>
      <c r="V492">
        <v>21784.799999999999</v>
      </c>
      <c r="W492">
        <v>22474.5</v>
      </c>
      <c r="X492">
        <v>22172.400000000001</v>
      </c>
      <c r="Y492">
        <v>22261.8</v>
      </c>
      <c r="Z492">
        <v>22997.599999999999</v>
      </c>
      <c r="AA492">
        <v>23467.5</v>
      </c>
      <c r="AB492">
        <v>24305.5</v>
      </c>
      <c r="AC492">
        <v>25538.6</v>
      </c>
      <c r="AD492">
        <v>25817.5</v>
      </c>
      <c r="AE492">
        <v>26473.5</v>
      </c>
      <c r="AF492">
        <v>26118.1</v>
      </c>
      <c r="AG492">
        <v>25425</v>
      </c>
      <c r="AH492">
        <v>25515.9</v>
      </c>
      <c r="AI492">
        <v>25951.599999999999</v>
      </c>
      <c r="AJ492">
        <v>26555.9</v>
      </c>
      <c r="AK492">
        <v>27218.5</v>
      </c>
      <c r="AL492">
        <v>27327.599999999999</v>
      </c>
      <c r="AM492">
        <v>26994.5</v>
      </c>
      <c r="AN492">
        <v>24924.400000000001</v>
      </c>
      <c r="AO492">
        <v>22716.5</v>
      </c>
    </row>
    <row r="493" spans="1:41" x14ac:dyDescent="0.2">
      <c r="A493">
        <v>3</v>
      </c>
      <c r="B493">
        <v>164</v>
      </c>
      <c r="C493">
        <v>207.4</v>
      </c>
      <c r="D493">
        <v>215.4</v>
      </c>
      <c r="E493">
        <v>236.1</v>
      </c>
      <c r="F493">
        <v>256.7</v>
      </c>
      <c r="G493">
        <v>273.8</v>
      </c>
      <c r="H493">
        <v>293.5</v>
      </c>
      <c r="I493">
        <v>320.7</v>
      </c>
      <c r="J493">
        <v>356.4</v>
      </c>
      <c r="K493">
        <v>403.7</v>
      </c>
      <c r="L493">
        <v>446.5</v>
      </c>
      <c r="M493">
        <v>477.7</v>
      </c>
      <c r="N493">
        <v>503.9</v>
      </c>
      <c r="O493">
        <v>528</v>
      </c>
      <c r="P493">
        <v>555.70000000000005</v>
      </c>
      <c r="Q493">
        <v>579.4</v>
      </c>
      <c r="R493">
        <v>602</v>
      </c>
      <c r="S493">
        <v>622.70000000000005</v>
      </c>
      <c r="T493">
        <v>651.4</v>
      </c>
      <c r="U493">
        <v>688.1</v>
      </c>
      <c r="V493">
        <v>719.3</v>
      </c>
      <c r="W493">
        <v>744.5</v>
      </c>
      <c r="X493">
        <v>763.6</v>
      </c>
      <c r="Y493">
        <v>782.3</v>
      </c>
      <c r="Z493">
        <v>791.8</v>
      </c>
      <c r="AA493">
        <v>804.4</v>
      </c>
      <c r="AB493">
        <v>821</v>
      </c>
      <c r="AC493">
        <v>832.5</v>
      </c>
      <c r="AD493">
        <v>853</v>
      </c>
      <c r="AE493">
        <v>870.3</v>
      </c>
      <c r="AF493">
        <v>902.3</v>
      </c>
      <c r="AG493">
        <v>929.4</v>
      </c>
      <c r="AH493">
        <v>950.7</v>
      </c>
      <c r="AI493">
        <v>977</v>
      </c>
      <c r="AJ493">
        <v>1000</v>
      </c>
      <c r="AK493">
        <v>1030.4000000000001</v>
      </c>
      <c r="AL493">
        <v>1062.7</v>
      </c>
      <c r="AM493">
        <v>1109.5</v>
      </c>
      <c r="AN493">
        <v>1141.7</v>
      </c>
      <c r="AO493">
        <v>1167.4000000000001</v>
      </c>
    </row>
    <row r="494" spans="1:41" x14ac:dyDescent="0.2">
      <c r="A494">
        <v>1</v>
      </c>
      <c r="B494">
        <v>165</v>
      </c>
      <c r="C494">
        <v>3367.2</v>
      </c>
      <c r="D494">
        <v>3884.9</v>
      </c>
      <c r="E494">
        <v>4101.5</v>
      </c>
      <c r="F494">
        <v>4561.7</v>
      </c>
      <c r="G494">
        <v>5112.5</v>
      </c>
      <c r="H494">
        <v>5689</v>
      </c>
      <c r="I494">
        <v>6236.9</v>
      </c>
      <c r="J494">
        <v>6630.9</v>
      </c>
      <c r="K494">
        <v>6940.3</v>
      </c>
      <c r="L494">
        <v>7319</v>
      </c>
      <c r="M494">
        <v>7599.2</v>
      </c>
      <c r="N494">
        <v>9444.7999999999993</v>
      </c>
      <c r="O494">
        <v>9873.2000000000007</v>
      </c>
      <c r="P494">
        <v>11226.9</v>
      </c>
      <c r="Q494">
        <v>12772.6</v>
      </c>
      <c r="R494">
        <v>14298.8</v>
      </c>
      <c r="S494">
        <v>16959.400000000001</v>
      </c>
      <c r="T494">
        <v>18783.099999999999</v>
      </c>
      <c r="U494">
        <v>20946.400000000001</v>
      </c>
      <c r="V494">
        <v>20431.599999999999</v>
      </c>
      <c r="W494">
        <v>23231.599999999999</v>
      </c>
      <c r="X494">
        <v>25184.2</v>
      </c>
      <c r="Y494">
        <v>27308.799999999999</v>
      </c>
      <c r="Z494">
        <v>29184</v>
      </c>
      <c r="AA494">
        <v>30788.9</v>
      </c>
      <c r="AB494">
        <v>32457</v>
      </c>
      <c r="AC494">
        <v>34882.199999999997</v>
      </c>
      <c r="AD494">
        <v>36443.4</v>
      </c>
      <c r="AE494">
        <v>38462.5</v>
      </c>
      <c r="AF494">
        <v>39684.300000000003</v>
      </c>
      <c r="AG494">
        <v>40522.9</v>
      </c>
      <c r="AH494">
        <v>41605.5</v>
      </c>
      <c r="AI494">
        <v>43485.2</v>
      </c>
      <c r="AJ494">
        <v>45543.5</v>
      </c>
      <c r="AK494">
        <v>48098.7</v>
      </c>
      <c r="AL494">
        <v>49808.800000000003</v>
      </c>
      <c r="AM494">
        <v>51373.8</v>
      </c>
      <c r="AN494">
        <v>48805.5</v>
      </c>
      <c r="AO494">
        <v>48500.800000000003</v>
      </c>
    </row>
    <row r="495" spans="1:41" x14ac:dyDescent="0.2">
      <c r="A495">
        <v>2</v>
      </c>
      <c r="B495">
        <v>165</v>
      </c>
      <c r="C495">
        <v>14050.8</v>
      </c>
      <c r="D495">
        <v>16504.400000000001</v>
      </c>
      <c r="E495">
        <v>16458.7</v>
      </c>
      <c r="F495">
        <v>17352.5</v>
      </c>
      <c r="G495">
        <v>18482.5</v>
      </c>
      <c r="H495">
        <v>19996.8</v>
      </c>
      <c r="I495">
        <v>20147.400000000001</v>
      </c>
      <c r="J495">
        <v>19278.599999999999</v>
      </c>
      <c r="K495">
        <v>17833.400000000001</v>
      </c>
      <c r="L495">
        <v>17242.2</v>
      </c>
      <c r="M495">
        <v>17103.099999999999</v>
      </c>
      <c r="N495">
        <v>20499.2</v>
      </c>
      <c r="O495">
        <v>20165.099999999999</v>
      </c>
      <c r="P495">
        <v>21933.5</v>
      </c>
      <c r="Q495">
        <v>24028.2</v>
      </c>
      <c r="R495">
        <v>25764.9</v>
      </c>
      <c r="S495">
        <v>29631.7</v>
      </c>
      <c r="T495">
        <v>31216.7</v>
      </c>
      <c r="U495">
        <v>32685.3</v>
      </c>
      <c r="V495">
        <v>30539.9</v>
      </c>
      <c r="W495">
        <v>33509.4</v>
      </c>
      <c r="X495">
        <v>35799.300000000003</v>
      </c>
      <c r="Y495">
        <v>38129.699999999997</v>
      </c>
      <c r="Z495">
        <v>39366.5</v>
      </c>
      <c r="AA495">
        <v>40540.800000000003</v>
      </c>
      <c r="AB495">
        <v>41564</v>
      </c>
      <c r="AC495">
        <v>43880</v>
      </c>
      <c r="AD495">
        <v>44765.1</v>
      </c>
      <c r="AE495">
        <v>45714.6</v>
      </c>
      <c r="AF495">
        <v>45162.8</v>
      </c>
      <c r="AG495">
        <v>44798.6</v>
      </c>
      <c r="AH495">
        <v>44797.4</v>
      </c>
      <c r="AI495">
        <v>45341.2</v>
      </c>
      <c r="AJ495">
        <v>45543.5</v>
      </c>
      <c r="AK495">
        <v>46016.3</v>
      </c>
      <c r="AL495">
        <v>45907.5</v>
      </c>
      <c r="AM495">
        <v>44727.1</v>
      </c>
      <c r="AN495">
        <v>40821.1</v>
      </c>
      <c r="AO495">
        <v>39284.800000000003</v>
      </c>
    </row>
    <row r="496" spans="1:41" x14ac:dyDescent="0.2">
      <c r="A496">
        <v>3</v>
      </c>
      <c r="B496">
        <v>165</v>
      </c>
      <c r="C496">
        <v>239.6</v>
      </c>
      <c r="D496">
        <v>235.4</v>
      </c>
      <c r="E496">
        <v>249.2</v>
      </c>
      <c r="F496">
        <v>262.89999999999998</v>
      </c>
      <c r="G496">
        <v>276.60000000000002</v>
      </c>
      <c r="H496">
        <v>284.5</v>
      </c>
      <c r="I496">
        <v>309.60000000000002</v>
      </c>
      <c r="J496">
        <v>344</v>
      </c>
      <c r="K496">
        <v>389.2</v>
      </c>
      <c r="L496">
        <v>424.5</v>
      </c>
      <c r="M496">
        <v>444.3</v>
      </c>
      <c r="N496">
        <v>460.7</v>
      </c>
      <c r="O496">
        <v>489.6</v>
      </c>
      <c r="P496">
        <v>511.9</v>
      </c>
      <c r="Q496">
        <v>531.6</v>
      </c>
      <c r="R496">
        <v>555</v>
      </c>
      <c r="S496">
        <v>572.29999999999995</v>
      </c>
      <c r="T496">
        <v>601.70000000000005</v>
      </c>
      <c r="U496">
        <v>640.79999999999995</v>
      </c>
      <c r="V496">
        <v>669</v>
      </c>
      <c r="W496">
        <v>693.3</v>
      </c>
      <c r="X496">
        <v>703.5</v>
      </c>
      <c r="Y496">
        <v>716.2</v>
      </c>
      <c r="Z496">
        <v>741.3</v>
      </c>
      <c r="AA496">
        <v>759.5</v>
      </c>
      <c r="AB496">
        <v>780.9</v>
      </c>
      <c r="AC496">
        <v>794.9</v>
      </c>
      <c r="AD496">
        <v>814.1</v>
      </c>
      <c r="AE496">
        <v>841.4</v>
      </c>
      <c r="AF496">
        <v>878.7</v>
      </c>
      <c r="AG496">
        <v>904.6</v>
      </c>
      <c r="AH496">
        <v>928.7</v>
      </c>
      <c r="AI496">
        <v>959.1</v>
      </c>
      <c r="AJ496">
        <v>1000</v>
      </c>
      <c r="AK496">
        <v>1045.3</v>
      </c>
      <c r="AL496">
        <v>1085</v>
      </c>
      <c r="AM496">
        <v>1148.5999999999999</v>
      </c>
      <c r="AN496">
        <v>1195.5999999999999</v>
      </c>
      <c r="AO496">
        <v>1234.5999999999999</v>
      </c>
    </row>
    <row r="497" spans="1:41" x14ac:dyDescent="0.2">
      <c r="A497">
        <v>1</v>
      </c>
      <c r="B497">
        <v>166</v>
      </c>
      <c r="C497">
        <v>6892.7</v>
      </c>
      <c r="D497">
        <v>7495.2</v>
      </c>
      <c r="E497">
        <v>8237.5</v>
      </c>
      <c r="F497">
        <v>8960.6</v>
      </c>
      <c r="G497">
        <v>9652.6</v>
      </c>
      <c r="H497">
        <v>10401.9</v>
      </c>
      <c r="I497">
        <v>11602.9</v>
      </c>
      <c r="J497">
        <v>12547.3</v>
      </c>
      <c r="K497">
        <v>13658.7</v>
      </c>
      <c r="L497">
        <v>15687.4</v>
      </c>
      <c r="M497">
        <v>16926.5</v>
      </c>
      <c r="N497">
        <v>17935.3</v>
      </c>
      <c r="O497">
        <v>19368.599999999999</v>
      </c>
      <c r="P497">
        <v>20655</v>
      </c>
      <c r="Q497">
        <v>21981.7</v>
      </c>
      <c r="R497">
        <v>22890.9</v>
      </c>
      <c r="S497">
        <v>24749.599999999999</v>
      </c>
      <c r="T497">
        <v>26448.400000000001</v>
      </c>
      <c r="U497">
        <v>28384.6</v>
      </c>
      <c r="V497">
        <v>30249.3</v>
      </c>
      <c r="W497">
        <v>31553.8</v>
      </c>
      <c r="X497">
        <v>33208.400000000001</v>
      </c>
      <c r="Y497">
        <v>36836.300000000003</v>
      </c>
      <c r="Z497">
        <v>38851.9</v>
      </c>
      <c r="AA497">
        <v>42877.1</v>
      </c>
      <c r="AB497">
        <v>44548.5</v>
      </c>
      <c r="AC497">
        <v>48735.7</v>
      </c>
      <c r="AD497">
        <v>51933.2</v>
      </c>
      <c r="AE497">
        <v>55877.9</v>
      </c>
      <c r="AF497">
        <v>58789.7</v>
      </c>
      <c r="AG497">
        <v>62168.9</v>
      </c>
      <c r="AH497">
        <v>63945.9</v>
      </c>
      <c r="AI497">
        <v>66799</v>
      </c>
      <c r="AJ497">
        <v>69953</v>
      </c>
      <c r="AK497">
        <v>73873.8</v>
      </c>
      <c r="AL497">
        <v>81200.7</v>
      </c>
      <c r="AM497">
        <v>78967.7</v>
      </c>
      <c r="AN497">
        <v>74856.100000000006</v>
      </c>
      <c r="AO497">
        <v>76109.3</v>
      </c>
    </row>
    <row r="498" spans="1:41" x14ac:dyDescent="0.2">
      <c r="A498">
        <v>2</v>
      </c>
      <c r="B498">
        <v>166</v>
      </c>
      <c r="C498">
        <v>33291.800000000003</v>
      </c>
      <c r="D498">
        <v>33981.699999999997</v>
      </c>
      <c r="E498">
        <v>32233.4</v>
      </c>
      <c r="F498">
        <v>32176.7</v>
      </c>
      <c r="G498">
        <v>32963.4</v>
      </c>
      <c r="H498">
        <v>32997.599999999999</v>
      </c>
      <c r="I498">
        <v>34135.1</v>
      </c>
      <c r="J498">
        <v>33898.6</v>
      </c>
      <c r="K498">
        <v>32475.1</v>
      </c>
      <c r="L498">
        <v>34698.1</v>
      </c>
      <c r="M498">
        <v>35589.800000000003</v>
      </c>
      <c r="N498">
        <v>36210.1</v>
      </c>
      <c r="O498">
        <v>37417.699999999997</v>
      </c>
      <c r="P498">
        <v>39174.699999999997</v>
      </c>
      <c r="Q498">
        <v>40437.199999999997</v>
      </c>
      <c r="R498">
        <v>40347.300000000003</v>
      </c>
      <c r="S498">
        <v>41339.199999999997</v>
      </c>
      <c r="T498">
        <v>42767.8</v>
      </c>
      <c r="U498">
        <v>45459.6</v>
      </c>
      <c r="V498">
        <v>47218.400000000001</v>
      </c>
      <c r="W498">
        <v>48380.9</v>
      </c>
      <c r="X498">
        <v>50018.1</v>
      </c>
      <c r="Y498">
        <v>53959.4</v>
      </c>
      <c r="Z498">
        <v>55044.2</v>
      </c>
      <c r="AA498">
        <v>58828</v>
      </c>
      <c r="AB498">
        <v>58359.3</v>
      </c>
      <c r="AC498">
        <v>62195.6</v>
      </c>
      <c r="AD498">
        <v>64430.7</v>
      </c>
      <c r="AE498">
        <v>65388.9</v>
      </c>
      <c r="AF498">
        <v>66495.600000000006</v>
      </c>
      <c r="AG498">
        <v>68770</v>
      </c>
      <c r="AH498">
        <v>69054.399999999994</v>
      </c>
      <c r="AI498">
        <v>69720.5</v>
      </c>
      <c r="AJ498">
        <v>69953</v>
      </c>
      <c r="AK498">
        <v>71178.8</v>
      </c>
      <c r="AL498">
        <v>75202.100000000006</v>
      </c>
      <c r="AM498">
        <v>73765.399999999994</v>
      </c>
      <c r="AN498">
        <v>72333.8</v>
      </c>
      <c r="AO498">
        <v>72218.8</v>
      </c>
    </row>
    <row r="499" spans="1:41" x14ac:dyDescent="0.2">
      <c r="A499">
        <v>3</v>
      </c>
      <c r="B499">
        <v>166</v>
      </c>
      <c r="C499">
        <v>207</v>
      </c>
      <c r="D499">
        <v>220.6</v>
      </c>
      <c r="E499">
        <v>255.6</v>
      </c>
      <c r="F499">
        <v>278.5</v>
      </c>
      <c r="G499">
        <v>292.8</v>
      </c>
      <c r="H499">
        <v>315.2</v>
      </c>
      <c r="I499">
        <v>339.9</v>
      </c>
      <c r="J499">
        <v>370.1</v>
      </c>
      <c r="K499">
        <v>420.6</v>
      </c>
      <c r="L499">
        <v>452.1</v>
      </c>
      <c r="M499">
        <v>475.6</v>
      </c>
      <c r="N499">
        <v>495.3</v>
      </c>
      <c r="O499">
        <v>517.6</v>
      </c>
      <c r="P499">
        <v>527.29999999999995</v>
      </c>
      <c r="Q499">
        <v>543.6</v>
      </c>
      <c r="R499">
        <v>567.29999999999995</v>
      </c>
      <c r="S499">
        <v>598.70000000000005</v>
      </c>
      <c r="T499">
        <v>618.4</v>
      </c>
      <c r="U499">
        <v>624.4</v>
      </c>
      <c r="V499">
        <v>640.6</v>
      </c>
      <c r="W499">
        <v>652.20000000000005</v>
      </c>
      <c r="X499">
        <v>663.9</v>
      </c>
      <c r="Y499">
        <v>682.7</v>
      </c>
      <c r="Z499">
        <v>705.8</v>
      </c>
      <c r="AA499">
        <v>728.9</v>
      </c>
      <c r="AB499">
        <v>763.3</v>
      </c>
      <c r="AC499">
        <v>783.6</v>
      </c>
      <c r="AD499">
        <v>806</v>
      </c>
      <c r="AE499">
        <v>854.5</v>
      </c>
      <c r="AF499">
        <v>884.1</v>
      </c>
      <c r="AG499">
        <v>904</v>
      </c>
      <c r="AH499">
        <v>926</v>
      </c>
      <c r="AI499">
        <v>958.1</v>
      </c>
      <c r="AJ499">
        <v>1000</v>
      </c>
      <c r="AK499">
        <v>1037.9000000000001</v>
      </c>
      <c r="AL499">
        <v>1079.8</v>
      </c>
      <c r="AM499">
        <v>1070.5</v>
      </c>
      <c r="AN499">
        <v>1034.9000000000001</v>
      </c>
      <c r="AO499">
        <v>1053.9000000000001</v>
      </c>
    </row>
    <row r="500" spans="1:41" x14ac:dyDescent="0.2">
      <c r="A500">
        <v>1</v>
      </c>
      <c r="B500">
        <v>167</v>
      </c>
      <c r="C500">
        <v>1975</v>
      </c>
      <c r="D500">
        <v>1975</v>
      </c>
      <c r="E500">
        <v>2806.6</v>
      </c>
      <c r="F500">
        <v>3066.4</v>
      </c>
      <c r="G500">
        <v>3482.2</v>
      </c>
      <c r="H500">
        <v>4079.9</v>
      </c>
      <c r="I500">
        <v>3768.1</v>
      </c>
      <c r="J500">
        <v>5223.3</v>
      </c>
      <c r="K500">
        <v>6054.9</v>
      </c>
      <c r="L500">
        <v>6782.5</v>
      </c>
      <c r="M500">
        <v>7977.9</v>
      </c>
      <c r="N500">
        <v>9147.2999999999993</v>
      </c>
      <c r="O500">
        <v>9849</v>
      </c>
      <c r="P500">
        <v>10784.5</v>
      </c>
      <c r="Q500">
        <v>11927.9</v>
      </c>
      <c r="R500">
        <v>13357.2</v>
      </c>
      <c r="S500">
        <v>15462.1</v>
      </c>
      <c r="T500">
        <v>18476.5</v>
      </c>
      <c r="U500">
        <v>18970.3</v>
      </c>
      <c r="V500">
        <v>20711.400000000001</v>
      </c>
      <c r="W500">
        <v>21569</v>
      </c>
      <c r="X500">
        <v>20594.2</v>
      </c>
      <c r="Y500">
        <v>21626.799999999999</v>
      </c>
      <c r="Z500">
        <v>22429.5</v>
      </c>
      <c r="AA500">
        <v>23655</v>
      </c>
      <c r="AB500">
        <v>23850.6</v>
      </c>
      <c r="AC500">
        <v>26969.7</v>
      </c>
      <c r="AD500">
        <v>29467.1</v>
      </c>
      <c r="AE500">
        <v>32480.2</v>
      </c>
      <c r="AF500">
        <v>34924.699999999997</v>
      </c>
      <c r="AG500">
        <v>38614.800000000003</v>
      </c>
      <c r="AH500">
        <v>39652.199999999997</v>
      </c>
      <c r="AI500">
        <v>41443.300000000003</v>
      </c>
      <c r="AJ500">
        <v>43402.7</v>
      </c>
      <c r="AK500">
        <v>45839.8</v>
      </c>
      <c r="AL500">
        <v>47471.3</v>
      </c>
      <c r="AM500">
        <v>50450.5</v>
      </c>
      <c r="AN500">
        <v>48244.3</v>
      </c>
      <c r="AO500">
        <v>64346</v>
      </c>
    </row>
    <row r="501" spans="1:41" x14ac:dyDescent="0.2">
      <c r="A501">
        <v>2</v>
      </c>
      <c r="B501">
        <v>167</v>
      </c>
      <c r="C501">
        <v>10058</v>
      </c>
      <c r="D501">
        <v>9467.6</v>
      </c>
      <c r="E501">
        <v>11731.2</v>
      </c>
      <c r="F501">
        <v>11743.8</v>
      </c>
      <c r="G501">
        <v>12631.2</v>
      </c>
      <c r="H501">
        <v>13861.7</v>
      </c>
      <c r="I501">
        <v>11969.3</v>
      </c>
      <c r="J501">
        <v>15117.4</v>
      </c>
      <c r="K501">
        <v>15480</v>
      </c>
      <c r="L501">
        <v>15933.3</v>
      </c>
      <c r="M501">
        <v>17877</v>
      </c>
      <c r="N501">
        <v>19847.099999999999</v>
      </c>
      <c r="O501">
        <v>20634.5</v>
      </c>
      <c r="P501">
        <v>22122.799999999999</v>
      </c>
      <c r="Q501">
        <v>23781.9</v>
      </c>
      <c r="R501">
        <v>25685.3</v>
      </c>
      <c r="S501">
        <v>28206.5</v>
      </c>
      <c r="T501">
        <v>32287.4</v>
      </c>
      <c r="U501">
        <v>32095.8</v>
      </c>
      <c r="V501">
        <v>33854.9</v>
      </c>
      <c r="W501">
        <v>34266.199999999997</v>
      </c>
      <c r="X501">
        <v>31931.200000000001</v>
      </c>
      <c r="Y501">
        <v>32666.400000000001</v>
      </c>
      <c r="Z501">
        <v>32839.199999999997</v>
      </c>
      <c r="AA501">
        <v>33413</v>
      </c>
      <c r="AB501">
        <v>32615.7</v>
      </c>
      <c r="AC501">
        <v>35603.800000000003</v>
      </c>
      <c r="AD501">
        <v>37350.1</v>
      </c>
      <c r="AE501">
        <v>39235.300000000003</v>
      </c>
      <c r="AF501">
        <v>40283.199999999997</v>
      </c>
      <c r="AG501">
        <v>43241.4</v>
      </c>
      <c r="AH501">
        <v>42838.5</v>
      </c>
      <c r="AI501">
        <v>43361.2</v>
      </c>
      <c r="AJ501">
        <v>43402.7</v>
      </c>
      <c r="AK501">
        <v>44181.1</v>
      </c>
      <c r="AL501">
        <v>43830.2</v>
      </c>
      <c r="AM501">
        <v>45444</v>
      </c>
      <c r="AN501">
        <v>43346.400000000001</v>
      </c>
      <c r="AO501">
        <v>56021.599999999999</v>
      </c>
    </row>
    <row r="502" spans="1:41" x14ac:dyDescent="0.2">
      <c r="A502">
        <v>3</v>
      </c>
      <c r="B502">
        <v>167</v>
      </c>
      <c r="C502">
        <v>196.4</v>
      </c>
      <c r="D502">
        <v>208.6</v>
      </c>
      <c r="E502">
        <v>239.2</v>
      </c>
      <c r="F502">
        <v>261.10000000000002</v>
      </c>
      <c r="G502">
        <v>275.7</v>
      </c>
      <c r="H502">
        <v>294.3</v>
      </c>
      <c r="I502">
        <v>314.8</v>
      </c>
      <c r="J502">
        <v>345.5</v>
      </c>
      <c r="K502">
        <v>391.1</v>
      </c>
      <c r="L502">
        <v>425.7</v>
      </c>
      <c r="M502">
        <v>446.3</v>
      </c>
      <c r="N502">
        <v>460.9</v>
      </c>
      <c r="O502">
        <v>477.3</v>
      </c>
      <c r="P502">
        <v>487.5</v>
      </c>
      <c r="Q502">
        <v>501.6</v>
      </c>
      <c r="R502">
        <v>520</v>
      </c>
      <c r="S502">
        <v>548.20000000000005</v>
      </c>
      <c r="T502">
        <v>572.29999999999995</v>
      </c>
      <c r="U502">
        <v>591.1</v>
      </c>
      <c r="V502">
        <v>611.79999999999995</v>
      </c>
      <c r="W502">
        <v>629.5</v>
      </c>
      <c r="X502">
        <v>645</v>
      </c>
      <c r="Y502">
        <v>662.1</v>
      </c>
      <c r="Z502">
        <v>683</v>
      </c>
      <c r="AA502">
        <v>708</v>
      </c>
      <c r="AB502">
        <v>731.3</v>
      </c>
      <c r="AC502">
        <v>757.5</v>
      </c>
      <c r="AD502">
        <v>788.9</v>
      </c>
      <c r="AE502">
        <v>827.8</v>
      </c>
      <c r="AF502">
        <v>867</v>
      </c>
      <c r="AG502">
        <v>893</v>
      </c>
      <c r="AH502">
        <v>925.6</v>
      </c>
      <c r="AI502">
        <v>955.8</v>
      </c>
      <c r="AJ502">
        <v>1000</v>
      </c>
      <c r="AK502">
        <v>1037.5</v>
      </c>
      <c r="AL502">
        <v>1083.0999999999999</v>
      </c>
      <c r="AM502">
        <v>1110.2</v>
      </c>
      <c r="AN502">
        <v>1113</v>
      </c>
      <c r="AO502">
        <v>1148.5999999999999</v>
      </c>
    </row>
    <row r="503" spans="1:41" x14ac:dyDescent="0.2">
      <c r="A503">
        <v>1</v>
      </c>
      <c r="B503">
        <v>168</v>
      </c>
      <c r="C503">
        <v>7520.3</v>
      </c>
      <c r="D503">
        <v>8244.7999999999993</v>
      </c>
      <c r="E503">
        <v>9175</v>
      </c>
      <c r="F503">
        <v>10092.200000000001</v>
      </c>
      <c r="G503">
        <v>10998.9</v>
      </c>
      <c r="H503">
        <v>11976.2</v>
      </c>
      <c r="I503">
        <v>13410.3</v>
      </c>
      <c r="J503">
        <v>14673.6</v>
      </c>
      <c r="K503">
        <v>16160.9</v>
      </c>
      <c r="L503">
        <v>18335.2</v>
      </c>
      <c r="M503">
        <v>19941.099999999999</v>
      </c>
      <c r="N503">
        <v>21059.7</v>
      </c>
      <c r="O503">
        <v>22753.599999999999</v>
      </c>
      <c r="P503">
        <v>24470.2</v>
      </c>
      <c r="Q503">
        <v>26233.9</v>
      </c>
      <c r="R503">
        <v>27481.5</v>
      </c>
      <c r="S503">
        <v>29662.799999999999</v>
      </c>
      <c r="T503">
        <v>31647.1</v>
      </c>
      <c r="U503">
        <v>33933</v>
      </c>
      <c r="V503">
        <v>36015.800000000003</v>
      </c>
      <c r="W503">
        <v>37562.400000000001</v>
      </c>
      <c r="X503">
        <v>39295.5</v>
      </c>
      <c r="Y503">
        <v>42677.3</v>
      </c>
      <c r="Z503">
        <v>44903.1</v>
      </c>
      <c r="AA503">
        <v>48770.5</v>
      </c>
      <c r="AB503">
        <v>50713.1</v>
      </c>
      <c r="AC503">
        <v>56426.3</v>
      </c>
      <c r="AD503">
        <v>59599.6</v>
      </c>
      <c r="AE503">
        <v>63739.4</v>
      </c>
      <c r="AF503">
        <v>66254.899999999994</v>
      </c>
      <c r="AG503">
        <v>69352.800000000003</v>
      </c>
      <c r="AH503">
        <v>71276.600000000006</v>
      </c>
      <c r="AI503">
        <v>74435.899999999994</v>
      </c>
      <c r="AJ503">
        <v>77958.7</v>
      </c>
      <c r="AK503">
        <v>82492.600000000006</v>
      </c>
      <c r="AL503">
        <v>85575.2</v>
      </c>
      <c r="AM503">
        <v>88326</v>
      </c>
      <c r="AN503">
        <v>84289.7</v>
      </c>
      <c r="AO503">
        <v>88380.4</v>
      </c>
    </row>
    <row r="504" spans="1:41" x14ac:dyDescent="0.2">
      <c r="A504">
        <v>2</v>
      </c>
      <c r="B504">
        <v>168</v>
      </c>
      <c r="C504">
        <v>37071.199999999997</v>
      </c>
      <c r="D504">
        <v>38317</v>
      </c>
      <c r="E504">
        <v>37215.800000000003</v>
      </c>
      <c r="F504">
        <v>37537</v>
      </c>
      <c r="G504">
        <v>38725.599999999999</v>
      </c>
      <c r="H504">
        <v>39533.9</v>
      </c>
      <c r="I504">
        <v>41407.5</v>
      </c>
      <c r="J504">
        <v>41251.599999999999</v>
      </c>
      <c r="K504">
        <v>40036.6</v>
      </c>
      <c r="L504">
        <v>41570</v>
      </c>
      <c r="M504">
        <v>43000.3</v>
      </c>
      <c r="N504">
        <v>44024.3</v>
      </c>
      <c r="O504">
        <v>46022.8</v>
      </c>
      <c r="P504">
        <v>48478.2</v>
      </c>
      <c r="Q504">
        <v>50476.1</v>
      </c>
      <c r="R504">
        <v>51059.3</v>
      </c>
      <c r="S504">
        <v>52340.4</v>
      </c>
      <c r="T504">
        <v>53546.9</v>
      </c>
      <c r="U504">
        <v>55651.5</v>
      </c>
      <c r="V504">
        <v>57157.4</v>
      </c>
      <c r="W504">
        <v>57989.599999999999</v>
      </c>
      <c r="X504">
        <v>59308.7</v>
      </c>
      <c r="Y504">
        <v>62867.6</v>
      </c>
      <c r="Z504">
        <v>64166</v>
      </c>
      <c r="AA504">
        <v>67342</v>
      </c>
      <c r="AB504">
        <v>67096.5</v>
      </c>
      <c r="AC504">
        <v>72534.2</v>
      </c>
      <c r="AD504">
        <v>74304</v>
      </c>
      <c r="AE504">
        <v>75292.5</v>
      </c>
      <c r="AF504">
        <v>75254</v>
      </c>
      <c r="AG504">
        <v>76848.399999999994</v>
      </c>
      <c r="AH504">
        <v>76983.7</v>
      </c>
      <c r="AI504">
        <v>77666.7</v>
      </c>
      <c r="AJ504">
        <v>77958.7</v>
      </c>
      <c r="AK504">
        <v>79500</v>
      </c>
      <c r="AL504">
        <v>79350.100000000006</v>
      </c>
      <c r="AM504">
        <v>80668.800000000003</v>
      </c>
      <c r="AN504">
        <v>76890</v>
      </c>
      <c r="AO504">
        <v>78702.600000000006</v>
      </c>
    </row>
    <row r="505" spans="1:41" x14ac:dyDescent="0.2">
      <c r="A505">
        <v>3</v>
      </c>
      <c r="B505">
        <v>168</v>
      </c>
      <c r="C505">
        <v>202.9</v>
      </c>
      <c r="D505">
        <v>215.2</v>
      </c>
      <c r="E505">
        <v>246.5</v>
      </c>
      <c r="F505">
        <v>268.89999999999998</v>
      </c>
      <c r="G505">
        <v>284</v>
      </c>
      <c r="H505">
        <v>302.89999999999998</v>
      </c>
      <c r="I505">
        <v>323.89999999999998</v>
      </c>
      <c r="J505">
        <v>355.7</v>
      </c>
      <c r="K505">
        <v>403.7</v>
      </c>
      <c r="L505">
        <v>441.1</v>
      </c>
      <c r="M505">
        <v>463.7</v>
      </c>
      <c r="N505">
        <v>478.4</v>
      </c>
      <c r="O505">
        <v>494.4</v>
      </c>
      <c r="P505">
        <v>504.8</v>
      </c>
      <c r="Q505">
        <v>519.70000000000005</v>
      </c>
      <c r="R505">
        <v>538.20000000000005</v>
      </c>
      <c r="S505">
        <v>566.70000000000005</v>
      </c>
      <c r="T505">
        <v>591</v>
      </c>
      <c r="U505">
        <v>609.70000000000005</v>
      </c>
      <c r="V505">
        <v>630.1</v>
      </c>
      <c r="W505">
        <v>647.70000000000005</v>
      </c>
      <c r="X505">
        <v>662.6</v>
      </c>
      <c r="Y505">
        <v>678.8</v>
      </c>
      <c r="Z505">
        <v>699.8</v>
      </c>
      <c r="AA505">
        <v>724.2</v>
      </c>
      <c r="AB505">
        <v>755.8</v>
      </c>
      <c r="AC505">
        <v>777.9</v>
      </c>
      <c r="AD505">
        <v>802.1</v>
      </c>
      <c r="AE505">
        <v>846.6</v>
      </c>
      <c r="AF505">
        <v>880.4</v>
      </c>
      <c r="AG505">
        <v>902.5</v>
      </c>
      <c r="AH505">
        <v>925.9</v>
      </c>
      <c r="AI505">
        <v>958.4</v>
      </c>
      <c r="AJ505">
        <v>1000</v>
      </c>
      <c r="AK505">
        <v>1037.5999999999999</v>
      </c>
      <c r="AL505">
        <v>1078.5</v>
      </c>
      <c r="AM505">
        <v>1094.9000000000001</v>
      </c>
      <c r="AN505">
        <v>1096.2</v>
      </c>
      <c r="AO505">
        <v>1123</v>
      </c>
    </row>
    <row r="506" spans="1:41" x14ac:dyDescent="0.2">
      <c r="A506">
        <v>1</v>
      </c>
      <c r="B506">
        <v>169</v>
      </c>
      <c r="C506">
        <v>3187.6</v>
      </c>
      <c r="D506">
        <v>3320.4</v>
      </c>
      <c r="E506">
        <v>3168.8</v>
      </c>
      <c r="F506">
        <v>3199</v>
      </c>
      <c r="G506">
        <v>3751.2</v>
      </c>
      <c r="H506">
        <v>4165.1000000000004</v>
      </c>
      <c r="I506">
        <v>4510</v>
      </c>
      <c r="J506">
        <v>4406.7</v>
      </c>
      <c r="K506">
        <v>4224.8</v>
      </c>
      <c r="L506">
        <v>4266.3999999999996</v>
      </c>
      <c r="M506">
        <v>4540.2</v>
      </c>
      <c r="N506">
        <v>4633.3999999999996</v>
      </c>
      <c r="O506">
        <v>5383.5</v>
      </c>
      <c r="P506">
        <v>5411.7</v>
      </c>
      <c r="Q506">
        <v>5818.3</v>
      </c>
      <c r="R506">
        <v>5896.8</v>
      </c>
      <c r="S506">
        <v>6432.2</v>
      </c>
      <c r="T506">
        <v>7046.8</v>
      </c>
      <c r="U506">
        <v>7564.1</v>
      </c>
      <c r="V506">
        <v>7470.1</v>
      </c>
      <c r="W506">
        <v>8290.7000000000007</v>
      </c>
      <c r="X506">
        <v>8924.7000000000007</v>
      </c>
      <c r="Y506">
        <v>9829.6</v>
      </c>
      <c r="Z506">
        <v>10839.5</v>
      </c>
      <c r="AA506">
        <v>11237.7</v>
      </c>
      <c r="AB506">
        <v>12209.4</v>
      </c>
      <c r="AC506">
        <v>13471.2</v>
      </c>
      <c r="AD506">
        <v>13022</v>
      </c>
      <c r="AE506">
        <v>13575.8</v>
      </c>
      <c r="AF506">
        <v>13126.3</v>
      </c>
      <c r="AG506">
        <v>12815.9</v>
      </c>
      <c r="AH506">
        <v>14084.4</v>
      </c>
      <c r="AI506">
        <v>14920.6</v>
      </c>
      <c r="AJ506">
        <v>15321.6</v>
      </c>
      <c r="AK506">
        <v>16305.2</v>
      </c>
      <c r="AL506">
        <v>17730.599999999999</v>
      </c>
      <c r="AM506">
        <v>18630.099999999999</v>
      </c>
      <c r="AN506">
        <v>17075.099999999999</v>
      </c>
      <c r="AO506">
        <v>16898.099999999999</v>
      </c>
    </row>
    <row r="507" spans="1:41" x14ac:dyDescent="0.2">
      <c r="A507">
        <v>2</v>
      </c>
      <c r="B507">
        <v>169</v>
      </c>
      <c r="C507">
        <v>14460.3</v>
      </c>
      <c r="D507">
        <v>14062.4</v>
      </c>
      <c r="E507">
        <v>12214.1</v>
      </c>
      <c r="F507">
        <v>11458.7</v>
      </c>
      <c r="G507">
        <v>11851.5</v>
      </c>
      <c r="H507">
        <v>12194.2</v>
      </c>
      <c r="I507">
        <v>12331.1</v>
      </c>
      <c r="J507">
        <v>10968.2</v>
      </c>
      <c r="K507">
        <v>9737.5</v>
      </c>
      <c r="L507">
        <v>9050.2000000000007</v>
      </c>
      <c r="M507">
        <v>9110.2999999999993</v>
      </c>
      <c r="N507">
        <v>9113.1</v>
      </c>
      <c r="O507">
        <v>10318.5</v>
      </c>
      <c r="P507">
        <v>10068.4</v>
      </c>
      <c r="Q507">
        <v>10593.8</v>
      </c>
      <c r="R507">
        <v>10526.7</v>
      </c>
      <c r="S507">
        <v>11115</v>
      </c>
      <c r="T507">
        <v>11850.5</v>
      </c>
      <c r="U507">
        <v>12394.7</v>
      </c>
      <c r="V507">
        <v>11590</v>
      </c>
      <c r="W507">
        <v>12459.3</v>
      </c>
      <c r="X507">
        <v>13074.5</v>
      </c>
      <c r="Y507">
        <v>14151.2</v>
      </c>
      <c r="Z507">
        <v>15057.9</v>
      </c>
      <c r="AA507">
        <v>15256.9</v>
      </c>
      <c r="AB507">
        <v>16147.2</v>
      </c>
      <c r="AC507">
        <v>17463.099999999999</v>
      </c>
      <c r="AD507">
        <v>16500.599999999999</v>
      </c>
      <c r="AE507">
        <v>16571.8</v>
      </c>
      <c r="AF507">
        <v>15271.3</v>
      </c>
      <c r="AG507">
        <v>13873.5</v>
      </c>
      <c r="AH507">
        <v>15026</v>
      </c>
      <c r="AI507">
        <v>15625.8</v>
      </c>
      <c r="AJ507">
        <v>15321.6</v>
      </c>
      <c r="AK507">
        <v>15749.3</v>
      </c>
      <c r="AL507">
        <v>16585.7</v>
      </c>
      <c r="AM507">
        <v>16906.5</v>
      </c>
      <c r="AN507">
        <v>15273.5</v>
      </c>
      <c r="AO507">
        <v>15250.7</v>
      </c>
    </row>
    <row r="508" spans="1:41" x14ac:dyDescent="0.2">
      <c r="A508">
        <v>3</v>
      </c>
      <c r="B508">
        <v>169</v>
      </c>
      <c r="C508">
        <v>220.4</v>
      </c>
      <c r="D508">
        <v>236.1</v>
      </c>
      <c r="E508">
        <v>259.39999999999998</v>
      </c>
      <c r="F508">
        <v>279.2</v>
      </c>
      <c r="G508">
        <v>316.5</v>
      </c>
      <c r="H508">
        <v>341.6</v>
      </c>
      <c r="I508">
        <v>365.7</v>
      </c>
      <c r="J508">
        <v>401.8</v>
      </c>
      <c r="K508">
        <v>433.9</v>
      </c>
      <c r="L508">
        <v>471.4</v>
      </c>
      <c r="M508">
        <v>498.4</v>
      </c>
      <c r="N508">
        <v>508.4</v>
      </c>
      <c r="O508">
        <v>521.70000000000005</v>
      </c>
      <c r="P508">
        <v>537.5</v>
      </c>
      <c r="Q508">
        <v>549.20000000000005</v>
      </c>
      <c r="R508">
        <v>560.20000000000005</v>
      </c>
      <c r="S508">
        <v>578.70000000000005</v>
      </c>
      <c r="T508">
        <v>594.6</v>
      </c>
      <c r="U508">
        <v>610.29999999999995</v>
      </c>
      <c r="V508">
        <v>644.5</v>
      </c>
      <c r="W508">
        <v>665.4</v>
      </c>
      <c r="X508">
        <v>682.6</v>
      </c>
      <c r="Y508">
        <v>694.6</v>
      </c>
      <c r="Z508">
        <v>719.9</v>
      </c>
      <c r="AA508">
        <v>736.6</v>
      </c>
      <c r="AB508">
        <v>756.1</v>
      </c>
      <c r="AC508">
        <v>771.4</v>
      </c>
      <c r="AD508">
        <v>789.2</v>
      </c>
      <c r="AE508">
        <v>819.2</v>
      </c>
      <c r="AF508">
        <v>859.5</v>
      </c>
      <c r="AG508">
        <v>923.8</v>
      </c>
      <c r="AH508">
        <v>937.3</v>
      </c>
      <c r="AI508">
        <v>954.9</v>
      </c>
      <c r="AJ508">
        <v>1000</v>
      </c>
      <c r="AK508">
        <v>1035.3</v>
      </c>
      <c r="AL508">
        <v>1069</v>
      </c>
      <c r="AM508">
        <v>1101.9000000000001</v>
      </c>
      <c r="AN508">
        <v>1118</v>
      </c>
      <c r="AO508">
        <v>1108</v>
      </c>
    </row>
    <row r="509" spans="1:41" x14ac:dyDescent="0.2">
      <c r="A509">
        <v>1</v>
      </c>
      <c r="B509">
        <v>170</v>
      </c>
      <c r="C509">
        <v>7891.8</v>
      </c>
      <c r="D509">
        <v>8347.2999999999993</v>
      </c>
      <c r="E509">
        <v>9017</v>
      </c>
      <c r="F509">
        <v>10025</v>
      </c>
      <c r="G509">
        <v>11210.1</v>
      </c>
      <c r="H509">
        <v>13010.9</v>
      </c>
      <c r="I509">
        <v>14147.1</v>
      </c>
      <c r="J509">
        <v>16122</v>
      </c>
      <c r="K509">
        <v>17160</v>
      </c>
      <c r="L509">
        <v>19152</v>
      </c>
      <c r="M509">
        <v>22622.5</v>
      </c>
      <c r="N509">
        <v>23605.4</v>
      </c>
      <c r="O509">
        <v>25339.200000000001</v>
      </c>
      <c r="P509">
        <v>27763.599999999999</v>
      </c>
      <c r="Q509">
        <v>30131.9</v>
      </c>
      <c r="R509">
        <v>31559.3</v>
      </c>
      <c r="S509">
        <v>35070.800000000003</v>
      </c>
      <c r="T509">
        <v>38016.800000000003</v>
      </c>
      <c r="U509">
        <v>39240</v>
      </c>
      <c r="V509">
        <v>43366.1</v>
      </c>
      <c r="W509">
        <v>46196.9</v>
      </c>
      <c r="X509">
        <v>47465.1</v>
      </c>
      <c r="Y509">
        <v>49301</v>
      </c>
      <c r="Z509">
        <v>54229.9</v>
      </c>
      <c r="AA509">
        <v>56365</v>
      </c>
      <c r="AB509">
        <v>58388.800000000003</v>
      </c>
      <c r="AC509">
        <v>60901.7</v>
      </c>
      <c r="AD509">
        <v>63551.4</v>
      </c>
      <c r="AE509">
        <v>64925.5</v>
      </c>
      <c r="AF509">
        <v>65862.899999999994</v>
      </c>
      <c r="AG509">
        <v>66595.399999999994</v>
      </c>
      <c r="AH509">
        <v>68360</v>
      </c>
      <c r="AI509">
        <v>69426.100000000006</v>
      </c>
      <c r="AJ509">
        <v>70087.5</v>
      </c>
      <c r="AK509">
        <v>72748.100000000006</v>
      </c>
      <c r="AL509">
        <v>74600.3</v>
      </c>
      <c r="AM509">
        <v>74919.8</v>
      </c>
      <c r="AN509">
        <v>68661.899999999994</v>
      </c>
      <c r="AO509">
        <v>75135.100000000006</v>
      </c>
    </row>
    <row r="510" spans="1:41" x14ac:dyDescent="0.2">
      <c r="A510">
        <v>2</v>
      </c>
      <c r="B510">
        <v>170</v>
      </c>
      <c r="C510">
        <v>33421.699999999997</v>
      </c>
      <c r="D510">
        <v>35350.6</v>
      </c>
      <c r="E510">
        <v>32731.3</v>
      </c>
      <c r="F510">
        <v>35315.199999999997</v>
      </c>
      <c r="G510">
        <v>31823.599999999999</v>
      </c>
      <c r="H510">
        <v>36600.6</v>
      </c>
      <c r="I510">
        <v>36184.699999999997</v>
      </c>
      <c r="J510">
        <v>38682.9</v>
      </c>
      <c r="K510">
        <v>41301.4</v>
      </c>
      <c r="L510">
        <v>40115.699999999997</v>
      </c>
      <c r="M510">
        <v>44273.8</v>
      </c>
      <c r="N510">
        <v>46197.5</v>
      </c>
      <c r="O510">
        <v>49528</v>
      </c>
      <c r="P510">
        <v>50449.599999999999</v>
      </c>
      <c r="Q510">
        <v>53993.599999999999</v>
      </c>
      <c r="R510">
        <v>56551.4</v>
      </c>
      <c r="S510">
        <v>56273.1</v>
      </c>
      <c r="T510">
        <v>58926</v>
      </c>
      <c r="U510">
        <v>60822</v>
      </c>
      <c r="V510">
        <v>57012.2</v>
      </c>
      <c r="W510">
        <v>59770.6</v>
      </c>
      <c r="X510">
        <v>61411.5</v>
      </c>
      <c r="Y510">
        <v>66846.8</v>
      </c>
      <c r="Z510">
        <v>63582.7</v>
      </c>
      <c r="AA510">
        <v>66036.100000000006</v>
      </c>
      <c r="AB510">
        <v>68407.100000000006</v>
      </c>
      <c r="AC510">
        <v>71351.199999999997</v>
      </c>
      <c r="AD510">
        <v>72804.7</v>
      </c>
      <c r="AE510">
        <v>74433.8</v>
      </c>
      <c r="AF510">
        <v>71190.7</v>
      </c>
      <c r="AG510">
        <v>68723.600000000006</v>
      </c>
      <c r="AH510">
        <v>68360</v>
      </c>
      <c r="AI510">
        <v>69426.100000000006</v>
      </c>
      <c r="AJ510">
        <v>70087.5</v>
      </c>
      <c r="AK510">
        <v>68463.600000000006</v>
      </c>
      <c r="AL510">
        <v>67266.100000000006</v>
      </c>
      <c r="AM510">
        <v>64910.9</v>
      </c>
      <c r="AN510">
        <v>57527.6</v>
      </c>
      <c r="AO510">
        <v>62045.5</v>
      </c>
    </row>
    <row r="511" spans="1:41" x14ac:dyDescent="0.2">
      <c r="A511">
        <v>3</v>
      </c>
      <c r="B511">
        <v>170</v>
      </c>
      <c r="C511">
        <v>236.1</v>
      </c>
      <c r="D511">
        <v>236.1</v>
      </c>
      <c r="E511">
        <v>275.5</v>
      </c>
      <c r="F511">
        <v>283.89999999999998</v>
      </c>
      <c r="G511">
        <v>352.3</v>
      </c>
      <c r="H511">
        <v>355.5</v>
      </c>
      <c r="I511">
        <v>391</v>
      </c>
      <c r="J511">
        <v>416.8</v>
      </c>
      <c r="K511">
        <v>415.5</v>
      </c>
      <c r="L511">
        <v>477.4</v>
      </c>
      <c r="M511">
        <v>511</v>
      </c>
      <c r="N511">
        <v>511</v>
      </c>
      <c r="O511">
        <v>511.6</v>
      </c>
      <c r="P511">
        <v>550.29999999999995</v>
      </c>
      <c r="Q511">
        <v>558.1</v>
      </c>
      <c r="R511">
        <v>558.1</v>
      </c>
      <c r="S511">
        <v>623.20000000000005</v>
      </c>
      <c r="T511">
        <v>645.20000000000005</v>
      </c>
      <c r="U511">
        <v>645.20000000000005</v>
      </c>
      <c r="V511">
        <v>760.6</v>
      </c>
      <c r="W511">
        <v>772.9</v>
      </c>
      <c r="X511">
        <v>772.9</v>
      </c>
      <c r="Y511">
        <v>737.5</v>
      </c>
      <c r="Z511">
        <v>852.9</v>
      </c>
      <c r="AA511">
        <v>853.5</v>
      </c>
      <c r="AB511">
        <v>853.5</v>
      </c>
      <c r="AC511">
        <v>853.5</v>
      </c>
      <c r="AD511">
        <v>872.9</v>
      </c>
      <c r="AE511">
        <v>872.3</v>
      </c>
      <c r="AF511">
        <v>925.2</v>
      </c>
      <c r="AG511">
        <v>969</v>
      </c>
      <c r="AH511">
        <v>1000</v>
      </c>
      <c r="AI511">
        <v>1000</v>
      </c>
      <c r="AJ511">
        <v>1000</v>
      </c>
      <c r="AK511">
        <v>1062.5999999999999</v>
      </c>
      <c r="AL511">
        <v>1109</v>
      </c>
      <c r="AM511">
        <v>1154.2</v>
      </c>
      <c r="AN511">
        <v>1193.5</v>
      </c>
      <c r="AO511">
        <v>1211</v>
      </c>
    </row>
    <row r="512" spans="1:41" x14ac:dyDescent="0.2">
      <c r="A512">
        <v>1</v>
      </c>
      <c r="B512">
        <v>171</v>
      </c>
      <c r="C512">
        <v>940.6</v>
      </c>
      <c r="D512">
        <v>1048.5</v>
      </c>
      <c r="E512">
        <v>1318.5</v>
      </c>
      <c r="F512">
        <v>1658.8</v>
      </c>
      <c r="G512">
        <v>2292</v>
      </c>
      <c r="H512">
        <v>2402.6999999999998</v>
      </c>
      <c r="I512">
        <v>2916.9</v>
      </c>
      <c r="J512">
        <v>3321.3</v>
      </c>
      <c r="K512">
        <v>4065.9</v>
      </c>
      <c r="L512">
        <v>4727.7</v>
      </c>
      <c r="M512">
        <v>4831.6000000000004</v>
      </c>
      <c r="N512">
        <v>5107</v>
      </c>
      <c r="O512">
        <v>5567.8</v>
      </c>
      <c r="P512">
        <v>5751.9</v>
      </c>
      <c r="Q512">
        <v>6046.9</v>
      </c>
      <c r="R512">
        <v>6766.3</v>
      </c>
      <c r="S512">
        <v>7329.6</v>
      </c>
      <c r="T512">
        <v>7450.5</v>
      </c>
      <c r="U512">
        <v>7213</v>
      </c>
      <c r="V512">
        <v>7245.4</v>
      </c>
      <c r="W512">
        <v>7236.9</v>
      </c>
      <c r="X512">
        <v>7637.3</v>
      </c>
      <c r="Y512">
        <v>7791.9</v>
      </c>
      <c r="Z512">
        <v>7689.3</v>
      </c>
      <c r="AA512">
        <v>8360.9</v>
      </c>
      <c r="AB512">
        <v>8337.5</v>
      </c>
      <c r="AC512">
        <v>8919.9</v>
      </c>
      <c r="AD512">
        <v>9089.2000000000007</v>
      </c>
      <c r="AE512">
        <v>9746.6</v>
      </c>
      <c r="AF512">
        <v>10403.9</v>
      </c>
      <c r="AG512">
        <v>9818</v>
      </c>
      <c r="AH512">
        <v>10129.799999999999</v>
      </c>
      <c r="AI512">
        <v>10423.5</v>
      </c>
      <c r="AJ512">
        <v>11081.3</v>
      </c>
      <c r="AK512">
        <v>12330.8</v>
      </c>
      <c r="AL512">
        <v>12521.1</v>
      </c>
      <c r="AM512">
        <v>13434.2</v>
      </c>
      <c r="AN512">
        <v>14126.2</v>
      </c>
      <c r="AO512">
        <v>15915.5</v>
      </c>
    </row>
    <row r="513" spans="1:41" x14ac:dyDescent="0.2">
      <c r="A513">
        <v>2</v>
      </c>
      <c r="B513">
        <v>171</v>
      </c>
      <c r="C513">
        <v>7636.1</v>
      </c>
      <c r="D513">
        <v>7820.5</v>
      </c>
      <c r="E513">
        <v>8115.6</v>
      </c>
      <c r="F513">
        <v>8152.5</v>
      </c>
      <c r="G513">
        <v>8705.9</v>
      </c>
      <c r="H513">
        <v>7894.3</v>
      </c>
      <c r="I513">
        <v>8669</v>
      </c>
      <c r="J513">
        <v>8705.9</v>
      </c>
      <c r="K513">
        <v>8669</v>
      </c>
      <c r="L513">
        <v>8558.2999999999993</v>
      </c>
      <c r="M513">
        <v>8890.2999999999993</v>
      </c>
      <c r="N513">
        <v>9517.4</v>
      </c>
      <c r="O513">
        <v>9369.9</v>
      </c>
      <c r="P513">
        <v>8595.2000000000007</v>
      </c>
      <c r="Q513">
        <v>8300.1</v>
      </c>
      <c r="R513">
        <v>7562.3</v>
      </c>
      <c r="S513">
        <v>7414.7</v>
      </c>
      <c r="T513">
        <v>8263.2000000000007</v>
      </c>
      <c r="U513">
        <v>8669</v>
      </c>
      <c r="V513">
        <v>8890.2999999999993</v>
      </c>
      <c r="W513">
        <v>8300.1</v>
      </c>
      <c r="X513">
        <v>8558.2999999999993</v>
      </c>
      <c r="Y513">
        <v>9197.2000000000007</v>
      </c>
      <c r="Z513">
        <v>9443.7999999999993</v>
      </c>
      <c r="AA513">
        <v>9682.7000000000007</v>
      </c>
      <c r="AB513">
        <v>9928.2000000000007</v>
      </c>
      <c r="AC513">
        <v>9603.7999999999993</v>
      </c>
      <c r="AD513">
        <v>9825.7999999999993</v>
      </c>
      <c r="AE513">
        <v>10614.4</v>
      </c>
      <c r="AF513">
        <v>10783.4</v>
      </c>
      <c r="AG513">
        <v>10910.6</v>
      </c>
      <c r="AH513">
        <v>11062.9</v>
      </c>
      <c r="AI513">
        <v>10577</v>
      </c>
      <c r="AJ513">
        <v>11081.3</v>
      </c>
      <c r="AK513">
        <v>10647.6</v>
      </c>
      <c r="AL513">
        <v>10878</v>
      </c>
      <c r="AM513">
        <v>10625.4</v>
      </c>
      <c r="AN513">
        <v>10492.2</v>
      </c>
      <c r="AO513">
        <v>12456.4</v>
      </c>
    </row>
    <row r="514" spans="1:41" x14ac:dyDescent="0.2">
      <c r="A514">
        <v>3</v>
      </c>
      <c r="B514">
        <v>171</v>
      </c>
      <c r="C514">
        <v>123.2</v>
      </c>
      <c r="D514">
        <v>134.1</v>
      </c>
      <c r="E514">
        <v>162.5</v>
      </c>
      <c r="F514">
        <v>203.5</v>
      </c>
      <c r="G514">
        <v>263.3</v>
      </c>
      <c r="H514">
        <v>304.39999999999998</v>
      </c>
      <c r="I514">
        <v>336.5</v>
      </c>
      <c r="J514">
        <v>381.5</v>
      </c>
      <c r="K514">
        <v>469</v>
      </c>
      <c r="L514">
        <v>552.4</v>
      </c>
      <c r="M514">
        <v>543.5</v>
      </c>
      <c r="N514">
        <v>536.6</v>
      </c>
      <c r="O514">
        <v>594.20000000000005</v>
      </c>
      <c r="P514">
        <v>669.2</v>
      </c>
      <c r="Q514">
        <v>728.5</v>
      </c>
      <c r="R514">
        <v>894.7</v>
      </c>
      <c r="S514">
        <v>988.5</v>
      </c>
      <c r="T514">
        <v>901.6</v>
      </c>
      <c r="U514">
        <v>832.1</v>
      </c>
      <c r="V514">
        <v>815</v>
      </c>
      <c r="W514">
        <v>871.9</v>
      </c>
      <c r="X514">
        <v>892.4</v>
      </c>
      <c r="Y514">
        <v>847.2</v>
      </c>
      <c r="Z514">
        <v>814.2</v>
      </c>
      <c r="AA514">
        <v>863.5</v>
      </c>
      <c r="AB514">
        <v>839.8</v>
      </c>
      <c r="AC514">
        <v>928.8</v>
      </c>
      <c r="AD514">
        <v>925</v>
      </c>
      <c r="AE514">
        <v>918.2</v>
      </c>
      <c r="AF514">
        <v>964.8</v>
      </c>
      <c r="AG514">
        <v>899.9</v>
      </c>
      <c r="AH514">
        <v>915.7</v>
      </c>
      <c r="AI514">
        <v>985.5</v>
      </c>
      <c r="AJ514">
        <v>1000</v>
      </c>
      <c r="AK514">
        <v>1158.0999999999999</v>
      </c>
      <c r="AL514">
        <v>1151.0999999999999</v>
      </c>
      <c r="AM514">
        <v>1264.3</v>
      </c>
      <c r="AN514">
        <v>1346.3</v>
      </c>
      <c r="AO514">
        <v>1277.7</v>
      </c>
    </row>
    <row r="515" spans="1:41" x14ac:dyDescent="0.2">
      <c r="A515">
        <v>1</v>
      </c>
      <c r="B515">
        <v>172</v>
      </c>
      <c r="C515">
        <v>2244.6</v>
      </c>
      <c r="D515">
        <v>2269.9</v>
      </c>
      <c r="E515">
        <v>2720.2</v>
      </c>
      <c r="F515">
        <v>2739.5</v>
      </c>
      <c r="G515">
        <v>3441.5</v>
      </c>
      <c r="H515">
        <v>3603.9</v>
      </c>
      <c r="I515">
        <v>3888.1</v>
      </c>
      <c r="J515">
        <v>4022</v>
      </c>
      <c r="K515">
        <v>4054.6</v>
      </c>
      <c r="L515">
        <v>4637.6000000000004</v>
      </c>
      <c r="M515">
        <v>4448.6000000000004</v>
      </c>
      <c r="N515">
        <v>4451.6000000000004</v>
      </c>
      <c r="O515">
        <v>4472.7</v>
      </c>
      <c r="P515">
        <v>4741.8</v>
      </c>
      <c r="Q515">
        <v>4681.7</v>
      </c>
      <c r="R515">
        <v>4670.1000000000004</v>
      </c>
      <c r="S515">
        <v>5090</v>
      </c>
      <c r="T515">
        <v>5419.9</v>
      </c>
      <c r="U515">
        <v>5761.6</v>
      </c>
      <c r="V515">
        <v>6218</v>
      </c>
      <c r="W515">
        <v>6450</v>
      </c>
      <c r="X515">
        <v>6319.2</v>
      </c>
      <c r="Y515">
        <v>6300.8</v>
      </c>
      <c r="Z515">
        <v>6423.9</v>
      </c>
      <c r="AA515">
        <v>6303.1</v>
      </c>
      <c r="AB515">
        <v>6406</v>
      </c>
      <c r="AC515">
        <v>6530.4</v>
      </c>
      <c r="AD515">
        <v>6941.3</v>
      </c>
      <c r="AE515">
        <v>7104</v>
      </c>
      <c r="AF515">
        <v>6816.3</v>
      </c>
      <c r="AG515">
        <v>6598.2</v>
      </c>
      <c r="AH515">
        <v>7261.2</v>
      </c>
      <c r="AI515">
        <v>7206.3</v>
      </c>
      <c r="AJ515">
        <v>7081.2</v>
      </c>
      <c r="AK515">
        <v>7345.2</v>
      </c>
      <c r="AL515">
        <v>7465.6</v>
      </c>
      <c r="AM515">
        <v>7786</v>
      </c>
      <c r="AN515">
        <v>8368.9</v>
      </c>
      <c r="AO515">
        <v>7584.5</v>
      </c>
    </row>
    <row r="516" spans="1:41" x14ac:dyDescent="0.2">
      <c r="A516">
        <v>2</v>
      </c>
      <c r="B516">
        <v>172</v>
      </c>
      <c r="C516">
        <v>11818.5</v>
      </c>
      <c r="D516">
        <v>11186.3</v>
      </c>
      <c r="E516">
        <v>11907.2</v>
      </c>
      <c r="F516">
        <v>11039.3</v>
      </c>
      <c r="G516">
        <v>13292.5</v>
      </c>
      <c r="H516">
        <v>13434.2</v>
      </c>
      <c r="I516">
        <v>13854.4</v>
      </c>
      <c r="J516">
        <v>13046.7</v>
      </c>
      <c r="K516">
        <v>12519.5</v>
      </c>
      <c r="L516">
        <v>11377.9</v>
      </c>
      <c r="M516">
        <v>9163.2999999999993</v>
      </c>
      <c r="N516">
        <v>9022.7999999999993</v>
      </c>
      <c r="O516">
        <v>8326.1</v>
      </c>
      <c r="P516">
        <v>7816.9</v>
      </c>
      <c r="Q516">
        <v>7321.9</v>
      </c>
      <c r="R516">
        <v>7594.1</v>
      </c>
      <c r="S516">
        <v>7630</v>
      </c>
      <c r="T516">
        <v>7868.1</v>
      </c>
      <c r="U516">
        <v>8305.4</v>
      </c>
      <c r="V516">
        <v>7870.2</v>
      </c>
      <c r="W516">
        <v>8028.6</v>
      </c>
      <c r="X516">
        <v>7824.4</v>
      </c>
      <c r="Y516">
        <v>7781.9</v>
      </c>
      <c r="Z516">
        <v>7321.8</v>
      </c>
      <c r="AA516">
        <v>7172.6</v>
      </c>
      <c r="AB516">
        <v>7287.7</v>
      </c>
      <c r="AC516">
        <v>7428.1</v>
      </c>
      <c r="AD516">
        <v>7703.4</v>
      </c>
      <c r="AE516">
        <v>7652.7</v>
      </c>
      <c r="AF516">
        <v>7168.5</v>
      </c>
      <c r="AG516">
        <v>6777.8</v>
      </c>
      <c r="AH516">
        <v>7304.5</v>
      </c>
      <c r="AI516">
        <v>7054.2</v>
      </c>
      <c r="AJ516">
        <v>7081.2</v>
      </c>
      <c r="AK516">
        <v>7417.8</v>
      </c>
      <c r="AL516">
        <v>7740.2</v>
      </c>
      <c r="AM516">
        <v>7726.3</v>
      </c>
      <c r="AN516">
        <v>8327.7000000000007</v>
      </c>
      <c r="AO516">
        <v>7582</v>
      </c>
    </row>
    <row r="517" spans="1:41" x14ac:dyDescent="0.2">
      <c r="A517">
        <v>3</v>
      </c>
      <c r="B517">
        <v>172</v>
      </c>
      <c r="C517">
        <v>189.9</v>
      </c>
      <c r="D517">
        <v>202.9</v>
      </c>
      <c r="E517">
        <v>228.4</v>
      </c>
      <c r="F517">
        <v>248.2</v>
      </c>
      <c r="G517">
        <v>258.89999999999998</v>
      </c>
      <c r="H517">
        <v>268.3</v>
      </c>
      <c r="I517">
        <v>280.60000000000002</v>
      </c>
      <c r="J517">
        <v>308.3</v>
      </c>
      <c r="K517">
        <v>323.89999999999998</v>
      </c>
      <c r="L517">
        <v>407.6</v>
      </c>
      <c r="M517">
        <v>485.5</v>
      </c>
      <c r="N517">
        <v>493.4</v>
      </c>
      <c r="O517">
        <v>537.20000000000005</v>
      </c>
      <c r="P517">
        <v>606.6</v>
      </c>
      <c r="Q517">
        <v>639.4</v>
      </c>
      <c r="R517">
        <v>615</v>
      </c>
      <c r="S517">
        <v>667.1</v>
      </c>
      <c r="T517">
        <v>688.8</v>
      </c>
      <c r="U517">
        <v>693.7</v>
      </c>
      <c r="V517">
        <v>790.1</v>
      </c>
      <c r="W517">
        <v>803.4</v>
      </c>
      <c r="X517">
        <v>807.6</v>
      </c>
      <c r="Y517">
        <v>809.7</v>
      </c>
      <c r="Z517">
        <v>877.4</v>
      </c>
      <c r="AA517">
        <v>878.8</v>
      </c>
      <c r="AB517">
        <v>879</v>
      </c>
      <c r="AC517">
        <v>879.1</v>
      </c>
      <c r="AD517">
        <v>901.1</v>
      </c>
      <c r="AE517">
        <v>928.3</v>
      </c>
      <c r="AF517">
        <v>950.9</v>
      </c>
      <c r="AG517">
        <v>973.5</v>
      </c>
      <c r="AH517">
        <v>994.1</v>
      </c>
      <c r="AI517">
        <v>1021.6</v>
      </c>
      <c r="AJ517">
        <v>1000</v>
      </c>
      <c r="AK517">
        <v>990.2</v>
      </c>
      <c r="AL517">
        <v>964.5</v>
      </c>
      <c r="AM517">
        <v>1007.7</v>
      </c>
      <c r="AN517">
        <v>1005</v>
      </c>
      <c r="AO517">
        <v>1000.3</v>
      </c>
    </row>
    <row r="518" spans="1:41" x14ac:dyDescent="0.2">
      <c r="A518">
        <v>1</v>
      </c>
      <c r="B518">
        <v>173</v>
      </c>
      <c r="C518">
        <v>40538</v>
      </c>
      <c r="D518">
        <v>41411</v>
      </c>
      <c r="E518">
        <v>44083</v>
      </c>
      <c r="F518">
        <v>47927</v>
      </c>
      <c r="G518">
        <v>50250</v>
      </c>
      <c r="H518">
        <v>53632</v>
      </c>
      <c r="I518">
        <v>57502</v>
      </c>
      <c r="J518">
        <v>61666</v>
      </c>
      <c r="K518">
        <v>68557</v>
      </c>
      <c r="L518">
        <v>78803</v>
      </c>
      <c r="M518">
        <v>87439</v>
      </c>
      <c r="N518">
        <v>92437</v>
      </c>
      <c r="O518">
        <v>107538</v>
      </c>
      <c r="P518">
        <v>115349</v>
      </c>
      <c r="Q518">
        <v>118750</v>
      </c>
      <c r="R518">
        <v>123535</v>
      </c>
      <c r="S518">
        <v>126901</v>
      </c>
      <c r="T518">
        <v>131700</v>
      </c>
      <c r="U518">
        <v>134532</v>
      </c>
      <c r="V518">
        <v>141821</v>
      </c>
      <c r="W518">
        <v>143016</v>
      </c>
      <c r="X518">
        <v>137681</v>
      </c>
      <c r="Y518">
        <v>133652</v>
      </c>
      <c r="Z518">
        <v>129755</v>
      </c>
      <c r="AA518">
        <v>132304</v>
      </c>
      <c r="AB518">
        <v>131868</v>
      </c>
      <c r="AC518">
        <v>130750</v>
      </c>
      <c r="AD518">
        <v>132699</v>
      </c>
      <c r="AE518">
        <v>138088</v>
      </c>
      <c r="AF518">
        <v>144764</v>
      </c>
      <c r="AG518">
        <v>162027</v>
      </c>
      <c r="AH518">
        <v>182139</v>
      </c>
      <c r="AI518">
        <v>199408</v>
      </c>
      <c r="AJ518">
        <v>215706</v>
      </c>
      <c r="AK518">
        <v>225614</v>
      </c>
      <c r="AL518">
        <v>238283</v>
      </c>
      <c r="AM518">
        <v>254491</v>
      </c>
      <c r="AN518">
        <v>273251</v>
      </c>
      <c r="AO518">
        <v>287584</v>
      </c>
    </row>
    <row r="519" spans="1:41" x14ac:dyDescent="0.2">
      <c r="A519">
        <v>2</v>
      </c>
      <c r="B519">
        <v>173</v>
      </c>
      <c r="C519">
        <v>286189.5</v>
      </c>
      <c r="D519">
        <v>271409.5</v>
      </c>
      <c r="E519">
        <v>267294.40000000002</v>
      </c>
      <c r="F519">
        <v>263507.09999999998</v>
      </c>
      <c r="G519">
        <v>258230.8</v>
      </c>
      <c r="H519">
        <v>255925.5</v>
      </c>
      <c r="I519">
        <v>257643.1</v>
      </c>
      <c r="J519">
        <v>255515.2</v>
      </c>
      <c r="K519">
        <v>257044</v>
      </c>
      <c r="L519">
        <v>264962.09999999998</v>
      </c>
      <c r="M519">
        <v>271031.90000000002</v>
      </c>
      <c r="N519">
        <v>275202.5</v>
      </c>
      <c r="O519">
        <v>279015.3</v>
      </c>
      <c r="P519">
        <v>284210.7</v>
      </c>
      <c r="Q519">
        <v>285503.90000000002</v>
      </c>
      <c r="R519">
        <v>288156.90000000002</v>
      </c>
      <c r="S519">
        <v>284660.7</v>
      </c>
      <c r="T519">
        <v>284574.09999999998</v>
      </c>
      <c r="U519">
        <v>282796.90000000002</v>
      </c>
      <c r="V519">
        <v>281810.3</v>
      </c>
      <c r="W519">
        <v>265280.09999999998</v>
      </c>
      <c r="X519">
        <v>253860.1</v>
      </c>
      <c r="Y519">
        <v>240730.1</v>
      </c>
      <c r="Z519">
        <v>227608</v>
      </c>
      <c r="AA519">
        <v>217959</v>
      </c>
      <c r="AB519">
        <v>210062</v>
      </c>
      <c r="AC519">
        <v>203441</v>
      </c>
      <c r="AD519">
        <v>198529</v>
      </c>
      <c r="AE519">
        <v>197202</v>
      </c>
      <c r="AF519">
        <v>198591</v>
      </c>
      <c r="AG519">
        <v>203863</v>
      </c>
      <c r="AH519">
        <v>211130</v>
      </c>
      <c r="AI519">
        <v>215008</v>
      </c>
      <c r="AJ519">
        <v>215706</v>
      </c>
      <c r="AK519">
        <v>212380</v>
      </c>
      <c r="AL519">
        <v>211621</v>
      </c>
      <c r="AM519">
        <v>219788</v>
      </c>
      <c r="AN519">
        <v>234310</v>
      </c>
      <c r="AO519">
        <v>241581</v>
      </c>
    </row>
    <row r="520" spans="1:41" x14ac:dyDescent="0.2">
      <c r="A520">
        <v>3</v>
      </c>
      <c r="B520">
        <v>173</v>
      </c>
      <c r="C520">
        <v>141.6</v>
      </c>
      <c r="D520">
        <v>152.6</v>
      </c>
      <c r="E520">
        <v>164.9</v>
      </c>
      <c r="F520">
        <v>181.9</v>
      </c>
      <c r="G520">
        <v>194.6</v>
      </c>
      <c r="H520">
        <v>209.6</v>
      </c>
      <c r="I520">
        <v>223.2</v>
      </c>
      <c r="J520">
        <v>241.3</v>
      </c>
      <c r="K520">
        <v>266.7</v>
      </c>
      <c r="L520">
        <v>297.39999999999998</v>
      </c>
      <c r="M520">
        <v>322.60000000000002</v>
      </c>
      <c r="N520">
        <v>335.9</v>
      </c>
      <c r="O520">
        <v>385.4</v>
      </c>
      <c r="P520">
        <v>405.9</v>
      </c>
      <c r="Q520">
        <v>415.9</v>
      </c>
      <c r="R520">
        <v>428.7</v>
      </c>
      <c r="S520">
        <v>445.8</v>
      </c>
      <c r="T520">
        <v>462.8</v>
      </c>
      <c r="U520">
        <v>475.7</v>
      </c>
      <c r="V520">
        <v>503.2</v>
      </c>
      <c r="W520">
        <v>539.1</v>
      </c>
      <c r="X520">
        <v>542.29999999999995</v>
      </c>
      <c r="Y520">
        <v>555.20000000000005</v>
      </c>
      <c r="Z520">
        <v>570.1</v>
      </c>
      <c r="AA520">
        <v>607</v>
      </c>
      <c r="AB520">
        <v>627.79999999999995</v>
      </c>
      <c r="AC520">
        <v>642.70000000000005</v>
      </c>
      <c r="AD520">
        <v>668.4</v>
      </c>
      <c r="AE520">
        <v>700.2</v>
      </c>
      <c r="AF520">
        <v>729</v>
      </c>
      <c r="AG520">
        <v>794.8</v>
      </c>
      <c r="AH520">
        <v>862.7</v>
      </c>
      <c r="AI520">
        <v>927.4</v>
      </c>
      <c r="AJ520">
        <v>1000</v>
      </c>
      <c r="AK520">
        <v>1062.3</v>
      </c>
      <c r="AL520">
        <v>1126</v>
      </c>
      <c r="AM520">
        <v>1157.9000000000001</v>
      </c>
      <c r="AN520">
        <v>1166.2</v>
      </c>
      <c r="AO520">
        <v>1190.4000000000001</v>
      </c>
    </row>
    <row r="521" spans="1:41" x14ac:dyDescent="0.2">
      <c r="A521">
        <v>1</v>
      </c>
      <c r="B521">
        <v>174</v>
      </c>
      <c r="C521">
        <v>13765</v>
      </c>
      <c r="D521">
        <v>13953</v>
      </c>
      <c r="E521">
        <v>14700</v>
      </c>
      <c r="F521">
        <v>15703</v>
      </c>
      <c r="G521">
        <v>17050</v>
      </c>
      <c r="H521">
        <v>18407</v>
      </c>
      <c r="I521">
        <v>19931</v>
      </c>
      <c r="J521">
        <v>21284</v>
      </c>
      <c r="K521">
        <v>23452</v>
      </c>
      <c r="L521">
        <v>26261</v>
      </c>
      <c r="M521">
        <v>29179</v>
      </c>
      <c r="N521">
        <v>31674</v>
      </c>
      <c r="O521">
        <v>34767</v>
      </c>
      <c r="P521">
        <v>37408</v>
      </c>
      <c r="Q521">
        <v>40155</v>
      </c>
      <c r="R521">
        <v>42963</v>
      </c>
      <c r="S521">
        <v>45869</v>
      </c>
      <c r="T521">
        <v>48989</v>
      </c>
      <c r="U521">
        <v>52250</v>
      </c>
      <c r="V521">
        <v>55333</v>
      </c>
      <c r="W521">
        <v>57142</v>
      </c>
      <c r="X521">
        <v>59400</v>
      </c>
      <c r="Y521">
        <v>60970</v>
      </c>
      <c r="Z521">
        <v>61740</v>
      </c>
      <c r="AA521">
        <v>61229</v>
      </c>
      <c r="AB521">
        <v>60366</v>
      </c>
      <c r="AC521">
        <v>59660</v>
      </c>
      <c r="AD521">
        <v>59978</v>
      </c>
      <c r="AE521">
        <v>60682</v>
      </c>
      <c r="AF521">
        <v>60472</v>
      </c>
      <c r="AG521">
        <v>60489</v>
      </c>
      <c r="AH521">
        <v>61680</v>
      </c>
      <c r="AI521">
        <v>64764</v>
      </c>
      <c r="AJ521">
        <v>68687</v>
      </c>
      <c r="AK521">
        <v>73150</v>
      </c>
      <c r="AL521">
        <v>77407</v>
      </c>
      <c r="AM521">
        <v>82888</v>
      </c>
      <c r="AN521">
        <v>86190</v>
      </c>
      <c r="AO521">
        <v>90478</v>
      </c>
    </row>
    <row r="522" spans="1:41" x14ac:dyDescent="0.2">
      <c r="A522">
        <v>2</v>
      </c>
      <c r="B522">
        <v>174</v>
      </c>
      <c r="C522">
        <v>42268.6</v>
      </c>
      <c r="D522">
        <v>40288.699999999997</v>
      </c>
      <c r="E522">
        <v>39015.4</v>
      </c>
      <c r="F522">
        <v>38487.9</v>
      </c>
      <c r="G522">
        <v>38498.800000000003</v>
      </c>
      <c r="H522">
        <v>38684.5</v>
      </c>
      <c r="I522">
        <v>38852.699999999997</v>
      </c>
      <c r="J522">
        <v>39237.1</v>
      </c>
      <c r="K522">
        <v>39967.599999999999</v>
      </c>
      <c r="L522">
        <v>40943.9</v>
      </c>
      <c r="M522">
        <v>42382.1</v>
      </c>
      <c r="N522">
        <v>44416.6</v>
      </c>
      <c r="O522">
        <v>47212.2</v>
      </c>
      <c r="P522">
        <v>50994</v>
      </c>
      <c r="Q522">
        <v>55325</v>
      </c>
      <c r="R522">
        <v>59596</v>
      </c>
      <c r="S522">
        <v>63045.7</v>
      </c>
      <c r="T522">
        <v>65835.899999999994</v>
      </c>
      <c r="U522">
        <v>68400</v>
      </c>
      <c r="V522">
        <v>70358</v>
      </c>
      <c r="W522">
        <v>71547.3</v>
      </c>
      <c r="X522">
        <v>71830.100000000006</v>
      </c>
      <c r="Y522">
        <v>71242.8</v>
      </c>
      <c r="Z522">
        <v>70200</v>
      </c>
      <c r="AA522">
        <v>69182</v>
      </c>
      <c r="AB522">
        <v>68148</v>
      </c>
      <c r="AC522">
        <v>67023</v>
      </c>
      <c r="AD522">
        <v>66264</v>
      </c>
      <c r="AE522">
        <v>65685</v>
      </c>
      <c r="AF522">
        <v>65160</v>
      </c>
      <c r="AG522">
        <v>65099</v>
      </c>
      <c r="AH522">
        <v>65720</v>
      </c>
      <c r="AI522">
        <v>66956</v>
      </c>
      <c r="AJ522">
        <v>68687</v>
      </c>
      <c r="AK522">
        <v>70632</v>
      </c>
      <c r="AL522">
        <v>72922</v>
      </c>
      <c r="AM522">
        <v>76034</v>
      </c>
      <c r="AN522">
        <v>79560</v>
      </c>
      <c r="AO522">
        <v>83095</v>
      </c>
    </row>
    <row r="523" spans="1:41" x14ac:dyDescent="0.2">
      <c r="A523">
        <v>3</v>
      </c>
      <c r="B523">
        <v>174</v>
      </c>
      <c r="C523">
        <v>325.7</v>
      </c>
      <c r="D523">
        <v>346.3</v>
      </c>
      <c r="E523">
        <v>376.8</v>
      </c>
      <c r="F523">
        <v>408</v>
      </c>
      <c r="G523">
        <v>442.9</v>
      </c>
      <c r="H523">
        <v>475.8</v>
      </c>
      <c r="I523">
        <v>513</v>
      </c>
      <c r="J523">
        <v>542.4</v>
      </c>
      <c r="K523">
        <v>586.79999999999995</v>
      </c>
      <c r="L523">
        <v>641.4</v>
      </c>
      <c r="M523">
        <v>688.5</v>
      </c>
      <c r="N523">
        <v>713.1</v>
      </c>
      <c r="O523">
        <v>736.4</v>
      </c>
      <c r="P523">
        <v>733.6</v>
      </c>
      <c r="Q523">
        <v>725.8</v>
      </c>
      <c r="R523">
        <v>720.9</v>
      </c>
      <c r="S523">
        <v>727.6</v>
      </c>
      <c r="T523">
        <v>744.1</v>
      </c>
      <c r="U523">
        <v>763.9</v>
      </c>
      <c r="V523">
        <v>786.4</v>
      </c>
      <c r="W523">
        <v>798.7</v>
      </c>
      <c r="X523">
        <v>827</v>
      </c>
      <c r="Y523">
        <v>855.8</v>
      </c>
      <c r="Z523">
        <v>879.5</v>
      </c>
      <c r="AA523">
        <v>885</v>
      </c>
      <c r="AB523">
        <v>885.8</v>
      </c>
      <c r="AC523">
        <v>890.1</v>
      </c>
      <c r="AD523">
        <v>905.1</v>
      </c>
      <c r="AE523">
        <v>923.8</v>
      </c>
      <c r="AF523">
        <v>928.1</v>
      </c>
      <c r="AG523">
        <v>929.2</v>
      </c>
      <c r="AH523">
        <v>938.5</v>
      </c>
      <c r="AI523">
        <v>967.3</v>
      </c>
      <c r="AJ523">
        <v>1000</v>
      </c>
      <c r="AK523">
        <v>1035.5999999999999</v>
      </c>
      <c r="AL523">
        <v>1061.5</v>
      </c>
      <c r="AM523">
        <v>1090.0999999999999</v>
      </c>
      <c r="AN523">
        <v>1083.3</v>
      </c>
      <c r="AO523">
        <v>1088.9000000000001</v>
      </c>
    </row>
    <row r="524" spans="1:41" x14ac:dyDescent="0.2">
      <c r="A524">
        <v>1</v>
      </c>
      <c r="B524">
        <v>175</v>
      </c>
      <c r="C524">
        <v>25707.1</v>
      </c>
      <c r="D524">
        <v>24986.7</v>
      </c>
      <c r="E524">
        <v>27155.8</v>
      </c>
      <c r="F524">
        <v>28308</v>
      </c>
      <c r="G524">
        <v>28950.799999999999</v>
      </c>
      <c r="H524">
        <v>32765.7</v>
      </c>
      <c r="I524">
        <v>35973.599999999999</v>
      </c>
      <c r="J524">
        <v>41592.400000000001</v>
      </c>
      <c r="K524">
        <v>52677.8</v>
      </c>
      <c r="L524">
        <v>63502.5</v>
      </c>
      <c r="M524">
        <v>76023.7</v>
      </c>
      <c r="N524">
        <v>85489.2</v>
      </c>
      <c r="O524">
        <v>91778.7</v>
      </c>
      <c r="P524">
        <v>102155.7</v>
      </c>
      <c r="Q524">
        <v>110267</v>
      </c>
      <c r="R524">
        <v>118595.2</v>
      </c>
      <c r="S524">
        <v>122459.8</v>
      </c>
      <c r="T524">
        <v>120538.5</v>
      </c>
      <c r="U524">
        <v>123844.9</v>
      </c>
      <c r="V524">
        <v>125274.7</v>
      </c>
      <c r="W524">
        <v>118484.8</v>
      </c>
      <c r="X524">
        <v>114119.7</v>
      </c>
      <c r="Y524">
        <v>111594.3</v>
      </c>
      <c r="Z524">
        <v>108617.3</v>
      </c>
      <c r="AA524">
        <v>113141.6</v>
      </c>
      <c r="AB524">
        <v>115765.9</v>
      </c>
      <c r="AC524">
        <v>116097</v>
      </c>
      <c r="AD524">
        <v>122408</v>
      </c>
      <c r="AE524">
        <v>130159.6</v>
      </c>
      <c r="AF524">
        <v>141333.79999999999</v>
      </c>
      <c r="AG524">
        <v>162439.79999999999</v>
      </c>
      <c r="AH524">
        <v>200931.20000000001</v>
      </c>
      <c r="AI524">
        <v>227888.9</v>
      </c>
      <c r="AJ524">
        <v>241966.2</v>
      </c>
      <c r="AK524">
        <v>257375</v>
      </c>
      <c r="AL524">
        <v>272663</v>
      </c>
      <c r="AM524">
        <v>313185.59999999998</v>
      </c>
      <c r="AN524">
        <v>319937.09999999998</v>
      </c>
      <c r="AO524">
        <v>325328.3</v>
      </c>
    </row>
    <row r="525" spans="1:41" x14ac:dyDescent="0.2">
      <c r="A525">
        <v>2</v>
      </c>
      <c r="B525">
        <v>175</v>
      </c>
      <c r="C525">
        <v>102638.8</v>
      </c>
      <c r="D525">
        <v>92000.2</v>
      </c>
      <c r="E525">
        <v>87718</v>
      </c>
      <c r="F525">
        <v>82048.5</v>
      </c>
      <c r="G525">
        <v>78409.600000000006</v>
      </c>
      <c r="H525">
        <v>82477.399999999994</v>
      </c>
      <c r="I525">
        <v>84219.8</v>
      </c>
      <c r="J525">
        <v>88164.800000000003</v>
      </c>
      <c r="K525">
        <v>97033.1</v>
      </c>
      <c r="L525">
        <v>107423.7</v>
      </c>
      <c r="M525">
        <v>122075.4</v>
      </c>
      <c r="N525">
        <v>133015.6</v>
      </c>
      <c r="O525">
        <v>138404.70000000001</v>
      </c>
      <c r="P525">
        <v>152338.20000000001</v>
      </c>
      <c r="Q525">
        <v>164209.9</v>
      </c>
      <c r="R525">
        <v>173063.6</v>
      </c>
      <c r="S525">
        <v>176662.3</v>
      </c>
      <c r="T525">
        <v>170632.1</v>
      </c>
      <c r="U525">
        <v>167280.29999999999</v>
      </c>
      <c r="V525">
        <v>165284.29999999999</v>
      </c>
      <c r="W525">
        <v>153815.9</v>
      </c>
      <c r="X525">
        <v>144228.29999999999</v>
      </c>
      <c r="Y525">
        <v>138331</v>
      </c>
      <c r="Z525">
        <v>132362.20000000001</v>
      </c>
      <c r="AA525">
        <v>136669.6</v>
      </c>
      <c r="AB525">
        <v>138601.70000000001</v>
      </c>
      <c r="AC525">
        <v>138111.5</v>
      </c>
      <c r="AD525">
        <v>144949.70000000001</v>
      </c>
      <c r="AE525">
        <v>148776.9</v>
      </c>
      <c r="AF525">
        <v>159742.1</v>
      </c>
      <c r="AG525">
        <v>181645.8</v>
      </c>
      <c r="AH525">
        <v>217687.9</v>
      </c>
      <c r="AI525">
        <v>238772.2</v>
      </c>
      <c r="AJ525">
        <v>241966.2</v>
      </c>
      <c r="AK525">
        <v>247889.2</v>
      </c>
      <c r="AL525">
        <v>255656.7</v>
      </c>
      <c r="AM525">
        <v>279730.59999999998</v>
      </c>
      <c r="AN525">
        <v>291641</v>
      </c>
      <c r="AO525">
        <v>288587.8</v>
      </c>
    </row>
    <row r="526" spans="1:41" x14ac:dyDescent="0.2">
      <c r="A526">
        <v>3</v>
      </c>
      <c r="B526">
        <v>175</v>
      </c>
      <c r="C526">
        <v>250.5</v>
      </c>
      <c r="D526">
        <v>271.60000000000002</v>
      </c>
      <c r="E526">
        <v>309.60000000000002</v>
      </c>
      <c r="F526">
        <v>345</v>
      </c>
      <c r="G526">
        <v>369.2</v>
      </c>
      <c r="H526">
        <v>397.3</v>
      </c>
      <c r="I526">
        <v>427.1</v>
      </c>
      <c r="J526">
        <v>471.8</v>
      </c>
      <c r="K526">
        <v>542.9</v>
      </c>
      <c r="L526">
        <v>591.1</v>
      </c>
      <c r="M526">
        <v>622.79999999999995</v>
      </c>
      <c r="N526">
        <v>642.70000000000005</v>
      </c>
      <c r="O526">
        <v>663.1</v>
      </c>
      <c r="P526">
        <v>670.6</v>
      </c>
      <c r="Q526">
        <v>671.5</v>
      </c>
      <c r="R526">
        <v>685.3</v>
      </c>
      <c r="S526">
        <v>693.2</v>
      </c>
      <c r="T526">
        <v>706.4</v>
      </c>
      <c r="U526">
        <v>740.3</v>
      </c>
      <c r="V526">
        <v>757.9</v>
      </c>
      <c r="W526">
        <v>770.3</v>
      </c>
      <c r="X526">
        <v>791.2</v>
      </c>
      <c r="Y526">
        <v>806.7</v>
      </c>
      <c r="Z526">
        <v>820.6</v>
      </c>
      <c r="AA526">
        <v>827.8</v>
      </c>
      <c r="AB526">
        <v>835.2</v>
      </c>
      <c r="AC526">
        <v>840.6</v>
      </c>
      <c r="AD526">
        <v>844.5</v>
      </c>
      <c r="AE526">
        <v>874.9</v>
      </c>
      <c r="AF526">
        <v>884.8</v>
      </c>
      <c r="AG526">
        <v>894.3</v>
      </c>
      <c r="AH526">
        <v>923</v>
      </c>
      <c r="AI526">
        <v>954.4</v>
      </c>
      <c r="AJ526">
        <v>1000</v>
      </c>
      <c r="AK526">
        <v>1038.3</v>
      </c>
      <c r="AL526">
        <v>1066.5</v>
      </c>
      <c r="AM526">
        <v>1119.5999999999999</v>
      </c>
      <c r="AN526">
        <v>1097</v>
      </c>
      <c r="AO526">
        <v>1127.3</v>
      </c>
    </row>
    <row r="527" spans="1:41" x14ac:dyDescent="0.2">
      <c r="A527">
        <v>1</v>
      </c>
      <c r="B527">
        <v>176</v>
      </c>
      <c r="C527">
        <v>14846</v>
      </c>
      <c r="D527">
        <v>16023</v>
      </c>
      <c r="E527">
        <v>17961</v>
      </c>
      <c r="F527">
        <v>20457</v>
      </c>
      <c r="G527">
        <v>23057</v>
      </c>
      <c r="H527">
        <v>26298</v>
      </c>
      <c r="I527">
        <v>28256</v>
      </c>
      <c r="J527">
        <v>30142</v>
      </c>
      <c r="K527">
        <v>33979</v>
      </c>
      <c r="L527">
        <v>36286</v>
      </c>
      <c r="M527">
        <v>37869</v>
      </c>
      <c r="N527">
        <v>39880</v>
      </c>
      <c r="O527">
        <v>41824</v>
      </c>
      <c r="P527">
        <v>43603</v>
      </c>
      <c r="Q527">
        <v>44332</v>
      </c>
      <c r="R527">
        <v>46757</v>
      </c>
      <c r="S527">
        <v>51072</v>
      </c>
      <c r="T527">
        <v>54001</v>
      </c>
      <c r="U527">
        <v>59333</v>
      </c>
      <c r="V527">
        <v>64039</v>
      </c>
      <c r="W527">
        <v>67681</v>
      </c>
      <c r="X527">
        <v>73263</v>
      </c>
      <c r="Y527">
        <v>75202</v>
      </c>
      <c r="Z527">
        <v>76056</v>
      </c>
      <c r="AA527">
        <v>77395</v>
      </c>
      <c r="AB527">
        <v>80227</v>
      </c>
      <c r="AC527">
        <v>83503</v>
      </c>
      <c r="AD527">
        <v>87893</v>
      </c>
      <c r="AE527">
        <v>94875</v>
      </c>
      <c r="AF527">
        <v>97332</v>
      </c>
      <c r="AG527">
        <v>106354</v>
      </c>
      <c r="AH527">
        <v>115629</v>
      </c>
      <c r="AI527">
        <v>123603</v>
      </c>
      <c r="AJ527">
        <v>128742</v>
      </c>
      <c r="AK527">
        <v>134531</v>
      </c>
      <c r="AL527">
        <v>141440</v>
      </c>
      <c r="AM527">
        <v>149344</v>
      </c>
      <c r="AN527">
        <v>160728</v>
      </c>
      <c r="AO527">
        <v>168616</v>
      </c>
    </row>
    <row r="528" spans="1:41" x14ac:dyDescent="0.2">
      <c r="A528">
        <v>2</v>
      </c>
      <c r="B528">
        <v>176</v>
      </c>
      <c r="C528">
        <v>102573.2</v>
      </c>
      <c r="D528">
        <v>102825.9</v>
      </c>
      <c r="E528">
        <v>107965.8</v>
      </c>
      <c r="F528">
        <v>109856.7</v>
      </c>
      <c r="G528">
        <v>115299.3</v>
      </c>
      <c r="H528">
        <v>117889</v>
      </c>
      <c r="I528">
        <v>120935.3</v>
      </c>
      <c r="J528">
        <v>120776.1</v>
      </c>
      <c r="K528">
        <v>124051.4</v>
      </c>
      <c r="L528">
        <v>120395.8</v>
      </c>
      <c r="M528">
        <v>118123.2</v>
      </c>
      <c r="N528">
        <v>119823.4</v>
      </c>
      <c r="O528">
        <v>119887.9</v>
      </c>
      <c r="P528">
        <v>120160.3</v>
      </c>
      <c r="Q528">
        <v>118406.2</v>
      </c>
      <c r="R528">
        <v>120482.7</v>
      </c>
      <c r="S528">
        <v>123529</v>
      </c>
      <c r="T528">
        <v>124208</v>
      </c>
      <c r="U528">
        <v>130386.1</v>
      </c>
      <c r="V528">
        <v>130038.7</v>
      </c>
      <c r="W528">
        <v>132387.6</v>
      </c>
      <c r="X528">
        <v>132285</v>
      </c>
      <c r="Y528">
        <v>128555.3</v>
      </c>
      <c r="Z528">
        <v>123432</v>
      </c>
      <c r="AA528">
        <v>120134</v>
      </c>
      <c r="AB528">
        <v>119396</v>
      </c>
      <c r="AC528">
        <v>120784</v>
      </c>
      <c r="AD528">
        <v>121016</v>
      </c>
      <c r="AE528">
        <v>124769</v>
      </c>
      <c r="AF528">
        <v>124700</v>
      </c>
      <c r="AG528">
        <v>127108</v>
      </c>
      <c r="AH528">
        <v>130234</v>
      </c>
      <c r="AI528">
        <v>128995</v>
      </c>
      <c r="AJ528">
        <v>128742</v>
      </c>
      <c r="AK528">
        <v>128779</v>
      </c>
      <c r="AL528">
        <v>129564</v>
      </c>
      <c r="AM528">
        <v>134424</v>
      </c>
      <c r="AN528">
        <v>141597</v>
      </c>
      <c r="AO528">
        <v>146994</v>
      </c>
    </row>
    <row r="529" spans="1:41" x14ac:dyDescent="0.2">
      <c r="A529">
        <v>3</v>
      </c>
      <c r="B529">
        <v>176</v>
      </c>
      <c r="C529">
        <v>144.69999999999999</v>
      </c>
      <c r="D529">
        <v>155.80000000000001</v>
      </c>
      <c r="E529">
        <v>166.4</v>
      </c>
      <c r="F529">
        <v>186.2</v>
      </c>
      <c r="G529">
        <v>200</v>
      </c>
      <c r="H529">
        <v>223.1</v>
      </c>
      <c r="I529">
        <v>233.6</v>
      </c>
      <c r="J529">
        <v>249.6</v>
      </c>
      <c r="K529">
        <v>273.89999999999998</v>
      </c>
      <c r="L529">
        <v>301.39999999999998</v>
      </c>
      <c r="M529">
        <v>320.60000000000002</v>
      </c>
      <c r="N529">
        <v>332.8</v>
      </c>
      <c r="O529">
        <v>348.9</v>
      </c>
      <c r="P529">
        <v>362.9</v>
      </c>
      <c r="Q529">
        <v>374.4</v>
      </c>
      <c r="R529">
        <v>388.1</v>
      </c>
      <c r="S529">
        <v>413.4</v>
      </c>
      <c r="T529">
        <v>434.8</v>
      </c>
      <c r="U529">
        <v>455.1</v>
      </c>
      <c r="V529">
        <v>492.5</v>
      </c>
      <c r="W529">
        <v>511.2</v>
      </c>
      <c r="X529">
        <v>553.79999999999995</v>
      </c>
      <c r="Y529">
        <v>585</v>
      </c>
      <c r="Z529">
        <v>616.20000000000005</v>
      </c>
      <c r="AA529">
        <v>644.20000000000005</v>
      </c>
      <c r="AB529">
        <v>671.9</v>
      </c>
      <c r="AC529">
        <v>691.3</v>
      </c>
      <c r="AD529">
        <v>726.3</v>
      </c>
      <c r="AE529">
        <v>760.4</v>
      </c>
      <c r="AF529">
        <v>780.5</v>
      </c>
      <c r="AG529">
        <v>836.7</v>
      </c>
      <c r="AH529">
        <v>887.9</v>
      </c>
      <c r="AI529">
        <v>958.2</v>
      </c>
      <c r="AJ529">
        <v>1000</v>
      </c>
      <c r="AK529">
        <v>1044.7</v>
      </c>
      <c r="AL529">
        <v>1091.7</v>
      </c>
      <c r="AM529">
        <v>1111</v>
      </c>
      <c r="AN529">
        <v>1135.0999999999999</v>
      </c>
      <c r="AO529">
        <v>1147.0999999999999</v>
      </c>
    </row>
    <row r="530" spans="1:41" x14ac:dyDescent="0.2">
      <c r="A530">
        <v>1</v>
      </c>
      <c r="B530">
        <v>177</v>
      </c>
      <c r="C530">
        <v>2384</v>
      </c>
      <c r="D530">
        <v>2539</v>
      </c>
      <c r="E530">
        <v>2829</v>
      </c>
      <c r="F530">
        <v>3222</v>
      </c>
      <c r="G530">
        <v>3447</v>
      </c>
      <c r="H530">
        <v>3683</v>
      </c>
      <c r="I530">
        <v>4002</v>
      </c>
      <c r="J530">
        <v>4502</v>
      </c>
      <c r="K530">
        <v>5218</v>
      </c>
      <c r="L530">
        <v>6030</v>
      </c>
      <c r="M530">
        <v>6727</v>
      </c>
      <c r="N530">
        <v>7256</v>
      </c>
      <c r="O530">
        <v>7941</v>
      </c>
      <c r="P530">
        <v>8653</v>
      </c>
      <c r="Q530">
        <v>9333</v>
      </c>
      <c r="R530">
        <v>10049</v>
      </c>
      <c r="S530">
        <v>10908</v>
      </c>
      <c r="T530">
        <v>11754</v>
      </c>
      <c r="U530">
        <v>12682</v>
      </c>
      <c r="V530">
        <v>13641</v>
      </c>
      <c r="W530">
        <v>14156</v>
      </c>
      <c r="X530">
        <v>14846</v>
      </c>
      <c r="Y530">
        <v>15341</v>
      </c>
      <c r="Z530">
        <v>16046</v>
      </c>
      <c r="AA530">
        <v>16633</v>
      </c>
      <c r="AB530">
        <v>17569</v>
      </c>
      <c r="AC530">
        <v>18334</v>
      </c>
      <c r="AD530">
        <v>19824</v>
      </c>
      <c r="AE530">
        <v>21457</v>
      </c>
      <c r="AF530">
        <v>22368</v>
      </c>
      <c r="AG530">
        <v>22970</v>
      </c>
      <c r="AH530">
        <v>23473</v>
      </c>
      <c r="AI530">
        <v>24237</v>
      </c>
      <c r="AJ530">
        <v>25608</v>
      </c>
      <c r="AK530">
        <v>27350</v>
      </c>
      <c r="AL530">
        <v>28912</v>
      </c>
      <c r="AM530">
        <v>30357</v>
      </c>
      <c r="AN530">
        <v>31504</v>
      </c>
      <c r="AO530">
        <v>32459</v>
      </c>
    </row>
    <row r="531" spans="1:41" x14ac:dyDescent="0.2">
      <c r="A531">
        <v>2</v>
      </c>
      <c r="B531">
        <v>177</v>
      </c>
      <c r="C531">
        <v>5797.1</v>
      </c>
      <c r="D531">
        <v>5858.5</v>
      </c>
      <c r="E531">
        <v>5951.6</v>
      </c>
      <c r="F531">
        <v>6070.1</v>
      </c>
      <c r="G531">
        <v>6214</v>
      </c>
      <c r="H531">
        <v>6401.3</v>
      </c>
      <c r="I531">
        <v>6696.5</v>
      </c>
      <c r="J531">
        <v>7053</v>
      </c>
      <c r="K531">
        <v>7489</v>
      </c>
      <c r="L531">
        <v>7954.5</v>
      </c>
      <c r="M531">
        <v>8405.2999999999993</v>
      </c>
      <c r="N531">
        <v>9011.5</v>
      </c>
      <c r="O531">
        <v>9772.2999999999993</v>
      </c>
      <c r="P531">
        <v>10546.8</v>
      </c>
      <c r="Q531">
        <v>11296.9</v>
      </c>
      <c r="R531">
        <v>12041.8</v>
      </c>
      <c r="S531">
        <v>12777.2</v>
      </c>
      <c r="T531">
        <v>13513.6</v>
      </c>
      <c r="U531">
        <v>14312.4</v>
      </c>
      <c r="V531">
        <v>15128.2</v>
      </c>
      <c r="W531">
        <v>15771.5</v>
      </c>
      <c r="X531">
        <v>16316.4</v>
      </c>
      <c r="Y531">
        <v>16737.099999999999</v>
      </c>
      <c r="Z531">
        <v>17183</v>
      </c>
      <c r="AA531">
        <v>17920</v>
      </c>
      <c r="AB531">
        <v>18770</v>
      </c>
      <c r="AC531">
        <v>19740</v>
      </c>
      <c r="AD531">
        <v>21130</v>
      </c>
      <c r="AE531">
        <v>22412</v>
      </c>
      <c r="AF531">
        <v>23256</v>
      </c>
      <c r="AG531">
        <v>23979</v>
      </c>
      <c r="AH531">
        <v>24449</v>
      </c>
      <c r="AI531">
        <v>24892</v>
      </c>
      <c r="AJ531">
        <v>25608</v>
      </c>
      <c r="AK531">
        <v>26701</v>
      </c>
      <c r="AL531">
        <v>27814</v>
      </c>
      <c r="AM531">
        <v>28967</v>
      </c>
      <c r="AN531">
        <v>30251</v>
      </c>
      <c r="AO531">
        <v>31309</v>
      </c>
    </row>
    <row r="532" spans="1:41" x14ac:dyDescent="0.2">
      <c r="A532">
        <v>3</v>
      </c>
      <c r="B532">
        <v>177</v>
      </c>
      <c r="C532">
        <v>411.2</v>
      </c>
      <c r="D532">
        <v>433.4</v>
      </c>
      <c r="E532">
        <v>475.3</v>
      </c>
      <c r="F532">
        <v>530.79999999999995</v>
      </c>
      <c r="G532">
        <v>554.70000000000005</v>
      </c>
      <c r="H532">
        <v>575.4</v>
      </c>
      <c r="I532">
        <v>597.6</v>
      </c>
      <c r="J532">
        <v>638.29999999999995</v>
      </c>
      <c r="K532">
        <v>696.8</v>
      </c>
      <c r="L532">
        <v>758.1</v>
      </c>
      <c r="M532">
        <v>800.3</v>
      </c>
      <c r="N532">
        <v>805.2</v>
      </c>
      <c r="O532">
        <v>812.6</v>
      </c>
      <c r="P532">
        <v>820.4</v>
      </c>
      <c r="Q532">
        <v>826.2</v>
      </c>
      <c r="R532">
        <v>834.5</v>
      </c>
      <c r="S532">
        <v>853.7</v>
      </c>
      <c r="T532">
        <v>869.8</v>
      </c>
      <c r="U532">
        <v>886.1</v>
      </c>
      <c r="V532">
        <v>901.7</v>
      </c>
      <c r="W532">
        <v>897.6</v>
      </c>
      <c r="X532">
        <v>909.9</v>
      </c>
      <c r="Y532">
        <v>916.6</v>
      </c>
      <c r="Z532">
        <v>933.8</v>
      </c>
      <c r="AA532">
        <v>928.2</v>
      </c>
      <c r="AB532">
        <v>936</v>
      </c>
      <c r="AC532">
        <v>928.8</v>
      </c>
      <c r="AD532">
        <v>938.2</v>
      </c>
      <c r="AE532">
        <v>957.4</v>
      </c>
      <c r="AF532">
        <v>961.8</v>
      </c>
      <c r="AG532">
        <v>957.9</v>
      </c>
      <c r="AH532">
        <v>960.1</v>
      </c>
      <c r="AI532">
        <v>973.7</v>
      </c>
      <c r="AJ532">
        <v>1000</v>
      </c>
      <c r="AK532">
        <v>1024.3</v>
      </c>
      <c r="AL532">
        <v>1039.5</v>
      </c>
      <c r="AM532">
        <v>1048</v>
      </c>
      <c r="AN532">
        <v>1041.4000000000001</v>
      </c>
      <c r="AO532">
        <v>1036.7</v>
      </c>
    </row>
    <row r="533" spans="1:41" x14ac:dyDescent="0.2">
      <c r="A533">
        <v>1</v>
      </c>
      <c r="B533">
        <v>178</v>
      </c>
      <c r="C533">
        <v>12776.7</v>
      </c>
      <c r="D533">
        <v>12778.7</v>
      </c>
      <c r="E533">
        <v>14662.4</v>
      </c>
      <c r="F533">
        <v>17003.7</v>
      </c>
      <c r="G533">
        <v>17360</v>
      </c>
      <c r="H533">
        <v>19779.5</v>
      </c>
      <c r="I533">
        <v>22326.9</v>
      </c>
      <c r="J533">
        <v>25455.9</v>
      </c>
      <c r="K533">
        <v>29841.3</v>
      </c>
      <c r="L533">
        <v>33719.300000000003</v>
      </c>
      <c r="M533">
        <v>32263.9</v>
      </c>
      <c r="N533">
        <v>35888.1</v>
      </c>
      <c r="O533">
        <v>32706.400000000001</v>
      </c>
      <c r="P533">
        <v>38098.6</v>
      </c>
      <c r="Q533">
        <v>42115.6</v>
      </c>
      <c r="R533">
        <v>39652.400000000001</v>
      </c>
      <c r="S533">
        <v>33184.400000000001</v>
      </c>
      <c r="T533">
        <v>40923.1</v>
      </c>
      <c r="U533">
        <v>46745.599999999999</v>
      </c>
      <c r="V533">
        <v>49637.1</v>
      </c>
      <c r="W533">
        <v>55169.3</v>
      </c>
      <c r="X533">
        <v>53117.2</v>
      </c>
      <c r="Y533">
        <v>57249.9</v>
      </c>
      <c r="Z533">
        <v>58897.1</v>
      </c>
      <c r="AA533">
        <v>57280.3</v>
      </c>
      <c r="AB533">
        <v>60833.9</v>
      </c>
      <c r="AC533">
        <v>63558.9</v>
      </c>
      <c r="AD533">
        <v>65586.3</v>
      </c>
      <c r="AE533">
        <v>70838.399999999994</v>
      </c>
      <c r="AF533">
        <v>75472.600000000006</v>
      </c>
      <c r="AG533">
        <v>85551.3</v>
      </c>
      <c r="AH533">
        <v>96013.8</v>
      </c>
      <c r="AI533">
        <v>104950.7</v>
      </c>
      <c r="AJ533">
        <v>113355.2</v>
      </c>
      <c r="AK533">
        <v>118429.9</v>
      </c>
      <c r="AL533">
        <v>123152.3</v>
      </c>
      <c r="AM533">
        <v>136090</v>
      </c>
      <c r="AN533">
        <v>144293.9</v>
      </c>
      <c r="AO533">
        <v>155456.20000000001</v>
      </c>
    </row>
    <row r="534" spans="1:41" x14ac:dyDescent="0.2">
      <c r="A534">
        <v>2</v>
      </c>
      <c r="B534">
        <v>178</v>
      </c>
      <c r="C534">
        <v>41527.300000000003</v>
      </c>
      <c r="D534">
        <v>39794</v>
      </c>
      <c r="E534">
        <v>42234.400000000001</v>
      </c>
      <c r="F534">
        <v>44158.1</v>
      </c>
      <c r="G534">
        <v>41829.199999999997</v>
      </c>
      <c r="H534">
        <v>45557</v>
      </c>
      <c r="I534">
        <v>48859.9</v>
      </c>
      <c r="J534">
        <v>51547.5</v>
      </c>
      <c r="K534">
        <v>54195.7</v>
      </c>
      <c r="L534">
        <v>56387.5</v>
      </c>
      <c r="M534">
        <v>51154</v>
      </c>
      <c r="N534">
        <v>54530</v>
      </c>
      <c r="O534">
        <v>49358</v>
      </c>
      <c r="P534">
        <v>55371.7</v>
      </c>
      <c r="Q534">
        <v>60387</v>
      </c>
      <c r="R534">
        <v>56862.400000000001</v>
      </c>
      <c r="S534">
        <v>48375.8</v>
      </c>
      <c r="T534">
        <v>58546.9</v>
      </c>
      <c r="U534">
        <v>64985.599999999999</v>
      </c>
      <c r="V534">
        <v>67293.5</v>
      </c>
      <c r="W534">
        <v>73646.3</v>
      </c>
      <c r="X534">
        <v>69347.3</v>
      </c>
      <c r="Y534">
        <v>73091.399999999994</v>
      </c>
      <c r="Z534">
        <v>73318.899999999994</v>
      </c>
      <c r="AA534">
        <v>70116.899999999994</v>
      </c>
      <c r="AB534">
        <v>73272.800000000003</v>
      </c>
      <c r="AC534">
        <v>75720</v>
      </c>
      <c r="AD534">
        <v>76850.399999999994</v>
      </c>
      <c r="AE534">
        <v>80761.2</v>
      </c>
      <c r="AF534">
        <v>84533.4</v>
      </c>
      <c r="AG534">
        <v>94417.7</v>
      </c>
      <c r="AH534">
        <v>103443.9</v>
      </c>
      <c r="AI534">
        <v>109504.8</v>
      </c>
      <c r="AJ534">
        <v>113355.2</v>
      </c>
      <c r="AK534">
        <v>114772.6</v>
      </c>
      <c r="AL534">
        <v>116139.5</v>
      </c>
      <c r="AM534">
        <v>123742.9</v>
      </c>
      <c r="AN534">
        <v>131104.20000000001</v>
      </c>
      <c r="AO534">
        <v>138457.1</v>
      </c>
    </row>
    <row r="535" spans="1:41" x14ac:dyDescent="0.2">
      <c r="A535">
        <v>3</v>
      </c>
      <c r="B535">
        <v>178</v>
      </c>
      <c r="C535">
        <v>307.7</v>
      </c>
      <c r="D535">
        <v>321.10000000000002</v>
      </c>
      <c r="E535">
        <v>347.2</v>
      </c>
      <c r="F535">
        <v>385.1</v>
      </c>
      <c r="G535">
        <v>415</v>
      </c>
      <c r="H535">
        <v>434.2</v>
      </c>
      <c r="I535">
        <v>457</v>
      </c>
      <c r="J535">
        <v>493.8</v>
      </c>
      <c r="K535">
        <v>550.6</v>
      </c>
      <c r="L535">
        <v>598</v>
      </c>
      <c r="M535">
        <v>630.70000000000005</v>
      </c>
      <c r="N535">
        <v>658.1</v>
      </c>
      <c r="O535">
        <v>662.6</v>
      </c>
      <c r="P535">
        <v>688.1</v>
      </c>
      <c r="Q535">
        <v>697.4</v>
      </c>
      <c r="R535">
        <v>697.3</v>
      </c>
      <c r="S535">
        <v>686</v>
      </c>
      <c r="T535">
        <v>699</v>
      </c>
      <c r="U535">
        <v>719.3</v>
      </c>
      <c r="V535">
        <v>737.6</v>
      </c>
      <c r="W535">
        <v>749.1</v>
      </c>
      <c r="X535">
        <v>766</v>
      </c>
      <c r="Y535">
        <v>783.3</v>
      </c>
      <c r="Z535">
        <v>803.3</v>
      </c>
      <c r="AA535">
        <v>816.9</v>
      </c>
      <c r="AB535">
        <v>830.2</v>
      </c>
      <c r="AC535">
        <v>839.4</v>
      </c>
      <c r="AD535">
        <v>853.4</v>
      </c>
      <c r="AE535">
        <v>877.1</v>
      </c>
      <c r="AF535">
        <v>892.8</v>
      </c>
      <c r="AG535">
        <v>906.1</v>
      </c>
      <c r="AH535">
        <v>928.2</v>
      </c>
      <c r="AI535">
        <v>958.4</v>
      </c>
      <c r="AJ535">
        <v>1000</v>
      </c>
      <c r="AK535">
        <v>1031.9000000000001</v>
      </c>
      <c r="AL535">
        <v>1060.4000000000001</v>
      </c>
      <c r="AM535">
        <v>1099.8</v>
      </c>
      <c r="AN535">
        <v>1100.5999999999999</v>
      </c>
      <c r="AO535">
        <v>1122.8</v>
      </c>
    </row>
    <row r="536" spans="1:41" x14ac:dyDescent="0.2">
      <c r="A536">
        <v>1</v>
      </c>
      <c r="B536">
        <v>179</v>
      </c>
      <c r="C536">
        <v>1423.7</v>
      </c>
      <c r="D536">
        <v>1498.3</v>
      </c>
      <c r="E536">
        <v>1580.2</v>
      </c>
      <c r="F536">
        <v>1694</v>
      </c>
      <c r="G536">
        <v>2024.1</v>
      </c>
      <c r="H536">
        <v>2302.9</v>
      </c>
      <c r="I536">
        <v>2447.4</v>
      </c>
      <c r="J536">
        <v>2641.5</v>
      </c>
      <c r="K536">
        <v>3051.2</v>
      </c>
      <c r="L536">
        <v>3693.6</v>
      </c>
      <c r="M536">
        <v>4074.9</v>
      </c>
      <c r="N536">
        <v>4226.2</v>
      </c>
      <c r="O536">
        <v>4556.8</v>
      </c>
      <c r="P536">
        <v>4933</v>
      </c>
      <c r="Q536">
        <v>5248.2</v>
      </c>
      <c r="R536">
        <v>5426.3</v>
      </c>
      <c r="S536">
        <v>6136.4</v>
      </c>
      <c r="T536">
        <v>6735</v>
      </c>
      <c r="U536">
        <v>6171.2</v>
      </c>
      <c r="V536">
        <v>6794</v>
      </c>
      <c r="W536">
        <v>7421.2</v>
      </c>
      <c r="X536">
        <v>7617.8</v>
      </c>
      <c r="Y536">
        <v>7763.3</v>
      </c>
      <c r="Z536">
        <v>7578.8</v>
      </c>
      <c r="AA536">
        <v>7619.5</v>
      </c>
      <c r="AB536">
        <v>7512.9</v>
      </c>
      <c r="AC536">
        <v>7701.1</v>
      </c>
      <c r="AD536">
        <v>7935.3</v>
      </c>
      <c r="AE536">
        <v>8446.6</v>
      </c>
      <c r="AF536">
        <v>8877.9</v>
      </c>
      <c r="AG536">
        <v>8967.6</v>
      </c>
      <c r="AH536">
        <v>9385.4</v>
      </c>
      <c r="AI536">
        <v>9965</v>
      </c>
      <c r="AJ536">
        <v>10512.6</v>
      </c>
      <c r="AK536">
        <v>11165.2</v>
      </c>
      <c r="AL536">
        <v>11746.8</v>
      </c>
      <c r="AM536">
        <v>12360.4</v>
      </c>
      <c r="AN536">
        <v>13055.1</v>
      </c>
      <c r="AO536">
        <v>12597.9</v>
      </c>
    </row>
    <row r="537" spans="1:41" x14ac:dyDescent="0.2">
      <c r="A537">
        <v>2</v>
      </c>
      <c r="B537">
        <v>179</v>
      </c>
      <c r="C537">
        <v>6659.3</v>
      </c>
      <c r="D537">
        <v>7026.1</v>
      </c>
      <c r="E537">
        <v>7508.4</v>
      </c>
      <c r="F537">
        <v>7623.4</v>
      </c>
      <c r="G537">
        <v>8164.2</v>
      </c>
      <c r="H537">
        <v>9001.2999999999993</v>
      </c>
      <c r="I537">
        <v>9363.2999999999993</v>
      </c>
      <c r="J537">
        <v>9561.2999999999993</v>
      </c>
      <c r="K537">
        <v>9561.5</v>
      </c>
      <c r="L537">
        <v>9361.2000000000007</v>
      </c>
      <c r="M537">
        <v>9190.4</v>
      </c>
      <c r="N537">
        <v>9189.5</v>
      </c>
      <c r="O537">
        <v>9284.7000000000007</v>
      </c>
      <c r="P537">
        <v>9772.2999999999993</v>
      </c>
      <c r="Q537">
        <v>9623.1</v>
      </c>
      <c r="R537">
        <v>9694.1</v>
      </c>
      <c r="S537">
        <v>10737.4</v>
      </c>
      <c r="T537">
        <v>11483.4</v>
      </c>
      <c r="U537">
        <v>9900.9</v>
      </c>
      <c r="V537">
        <v>10502.8</v>
      </c>
      <c r="W537">
        <v>10866.8</v>
      </c>
      <c r="X537">
        <v>10882.8</v>
      </c>
      <c r="Y537">
        <v>10962</v>
      </c>
      <c r="Z537">
        <v>10422.700000000001</v>
      </c>
      <c r="AA537">
        <v>9578.1</v>
      </c>
      <c r="AB537">
        <v>9299.1</v>
      </c>
      <c r="AC537">
        <v>9638.1</v>
      </c>
      <c r="AD537">
        <v>10055.799999999999</v>
      </c>
      <c r="AE537">
        <v>10554.4</v>
      </c>
      <c r="AF537">
        <v>10772.4</v>
      </c>
      <c r="AG537">
        <v>10644</v>
      </c>
      <c r="AH537">
        <v>10398.4</v>
      </c>
      <c r="AI537">
        <v>10424.6</v>
      </c>
      <c r="AJ537">
        <v>10512.6</v>
      </c>
      <c r="AK537">
        <v>10802.6</v>
      </c>
      <c r="AL537">
        <v>11135.9</v>
      </c>
      <c r="AM537">
        <v>11266.6</v>
      </c>
      <c r="AN537">
        <v>11367.7</v>
      </c>
      <c r="AO537">
        <v>10548.4</v>
      </c>
    </row>
    <row r="538" spans="1:41" x14ac:dyDescent="0.2">
      <c r="A538">
        <v>3</v>
      </c>
      <c r="B538">
        <v>179</v>
      </c>
      <c r="C538">
        <v>213.8</v>
      </c>
      <c r="D538">
        <v>213.2</v>
      </c>
      <c r="E538">
        <v>210.5</v>
      </c>
      <c r="F538">
        <v>222.2</v>
      </c>
      <c r="G538">
        <v>247.9</v>
      </c>
      <c r="H538">
        <v>255.8</v>
      </c>
      <c r="I538">
        <v>261.39999999999998</v>
      </c>
      <c r="J538">
        <v>276.3</v>
      </c>
      <c r="K538">
        <v>319.10000000000002</v>
      </c>
      <c r="L538">
        <v>394.6</v>
      </c>
      <c r="M538">
        <v>443.4</v>
      </c>
      <c r="N538">
        <v>459.9</v>
      </c>
      <c r="O538">
        <v>490.8</v>
      </c>
      <c r="P538">
        <v>504.8</v>
      </c>
      <c r="Q538">
        <v>545.4</v>
      </c>
      <c r="R538">
        <v>559.79999999999995</v>
      </c>
      <c r="S538">
        <v>571.5</v>
      </c>
      <c r="T538">
        <v>586.5</v>
      </c>
      <c r="U538">
        <v>623.29999999999995</v>
      </c>
      <c r="V538">
        <v>646.9</v>
      </c>
      <c r="W538">
        <v>682.9</v>
      </c>
      <c r="X538">
        <v>700</v>
      </c>
      <c r="Y538">
        <v>708.2</v>
      </c>
      <c r="Z538">
        <v>727.1</v>
      </c>
      <c r="AA538">
        <v>795.5</v>
      </c>
      <c r="AB538">
        <v>807.9</v>
      </c>
      <c r="AC538">
        <v>799</v>
      </c>
      <c r="AD538">
        <v>789.1</v>
      </c>
      <c r="AE538">
        <v>800.3</v>
      </c>
      <c r="AF538">
        <v>824.1</v>
      </c>
      <c r="AG538">
        <v>842.5</v>
      </c>
      <c r="AH538">
        <v>902.6</v>
      </c>
      <c r="AI538">
        <v>955.9</v>
      </c>
      <c r="AJ538">
        <v>1000</v>
      </c>
      <c r="AK538">
        <v>1033.5999999999999</v>
      </c>
      <c r="AL538">
        <v>1054.9000000000001</v>
      </c>
      <c r="AM538">
        <v>1097.0999999999999</v>
      </c>
      <c r="AN538">
        <v>1148.4000000000001</v>
      </c>
      <c r="AO538">
        <v>1194.3</v>
      </c>
    </row>
    <row r="539" spans="1:41" x14ac:dyDescent="0.2">
      <c r="A539">
        <v>1</v>
      </c>
      <c r="B539">
        <v>180</v>
      </c>
      <c r="C539">
        <v>15179.9</v>
      </c>
      <c r="D539">
        <v>16462.900000000001</v>
      </c>
      <c r="E539">
        <v>17848.599999999999</v>
      </c>
      <c r="F539">
        <v>19618.2</v>
      </c>
      <c r="G539">
        <v>21421.599999999999</v>
      </c>
      <c r="H539">
        <v>23466.7</v>
      </c>
      <c r="I539">
        <v>26219.3</v>
      </c>
      <c r="J539">
        <v>29599.200000000001</v>
      </c>
      <c r="K539">
        <v>33375</v>
      </c>
      <c r="L539">
        <v>37056.6</v>
      </c>
      <c r="M539">
        <v>40874.400000000001</v>
      </c>
      <c r="N539">
        <v>44896.5</v>
      </c>
      <c r="O539">
        <v>49465.2</v>
      </c>
      <c r="P539">
        <v>53899.1</v>
      </c>
      <c r="Q539">
        <v>57868.800000000003</v>
      </c>
      <c r="R539">
        <v>61717.3</v>
      </c>
      <c r="S539">
        <v>65770.2</v>
      </c>
      <c r="T539">
        <v>71574</v>
      </c>
      <c r="U539">
        <v>76221.2</v>
      </c>
      <c r="V539">
        <v>80216.5</v>
      </c>
      <c r="W539">
        <v>85096.3</v>
      </c>
      <c r="X539">
        <v>91521</v>
      </c>
      <c r="Y539">
        <v>92406.8</v>
      </c>
      <c r="Z539">
        <v>94997</v>
      </c>
      <c r="AA539">
        <v>97713.3</v>
      </c>
      <c r="AB539">
        <v>104114.6</v>
      </c>
      <c r="AC539">
        <v>110177.2</v>
      </c>
      <c r="AD539">
        <v>115905.9</v>
      </c>
      <c r="AE539">
        <v>120912.8</v>
      </c>
      <c r="AF539">
        <v>127378.8</v>
      </c>
      <c r="AG539">
        <v>133393.4</v>
      </c>
      <c r="AH539">
        <v>141615.29999999999</v>
      </c>
      <c r="AI539">
        <v>151404.70000000001</v>
      </c>
      <c r="AJ539">
        <v>163419.6</v>
      </c>
      <c r="AK539">
        <v>175875.1</v>
      </c>
      <c r="AL539">
        <v>186219.6</v>
      </c>
      <c r="AM539">
        <v>197347.3</v>
      </c>
      <c r="AN539">
        <v>206139.9</v>
      </c>
      <c r="AO539">
        <v>190061.2</v>
      </c>
    </row>
    <row r="540" spans="1:41" x14ac:dyDescent="0.2">
      <c r="A540">
        <v>2</v>
      </c>
      <c r="B540">
        <v>180</v>
      </c>
      <c r="C540">
        <v>83979.4</v>
      </c>
      <c r="D540">
        <v>87077.2</v>
      </c>
      <c r="E540">
        <v>87495.4</v>
      </c>
      <c r="F540">
        <v>87761.4</v>
      </c>
      <c r="G540">
        <v>87788.4</v>
      </c>
      <c r="H540">
        <v>87909.2</v>
      </c>
      <c r="I540">
        <v>90092.3</v>
      </c>
      <c r="J540">
        <v>95645.6</v>
      </c>
      <c r="K540">
        <v>97883.8</v>
      </c>
      <c r="L540">
        <v>97916.2</v>
      </c>
      <c r="M540">
        <v>98113.4</v>
      </c>
      <c r="N540">
        <v>100600.4</v>
      </c>
      <c r="O540">
        <v>105299.4</v>
      </c>
      <c r="P540">
        <v>110364.1</v>
      </c>
      <c r="Q540">
        <v>114933.3</v>
      </c>
      <c r="R540">
        <v>117832.6</v>
      </c>
      <c r="S540">
        <v>120000.1</v>
      </c>
      <c r="T540">
        <v>123171.7</v>
      </c>
      <c r="U540">
        <v>123948.3</v>
      </c>
      <c r="V540">
        <v>123217</v>
      </c>
      <c r="W540">
        <v>124717.5</v>
      </c>
      <c r="X540">
        <v>127894</v>
      </c>
      <c r="Y540">
        <v>125164.2</v>
      </c>
      <c r="Z540">
        <v>125245.6</v>
      </c>
      <c r="AA540">
        <v>125123.6</v>
      </c>
      <c r="AB540">
        <v>130535.3</v>
      </c>
      <c r="AC540">
        <v>135282.5</v>
      </c>
      <c r="AD540">
        <v>139769.1</v>
      </c>
      <c r="AE540">
        <v>140320.5</v>
      </c>
      <c r="AF540">
        <v>144198.6</v>
      </c>
      <c r="AG540">
        <v>150508.6</v>
      </c>
      <c r="AH540">
        <v>152798.1</v>
      </c>
      <c r="AI540">
        <v>156462.20000000001</v>
      </c>
      <c r="AJ540">
        <v>163419.6</v>
      </c>
      <c r="AK540">
        <v>167785.2</v>
      </c>
      <c r="AL540">
        <v>175631</v>
      </c>
      <c r="AM540">
        <v>180491.3</v>
      </c>
      <c r="AN540">
        <v>182446.3</v>
      </c>
      <c r="AO540">
        <v>162793.9</v>
      </c>
    </row>
    <row r="541" spans="1:41" x14ac:dyDescent="0.2">
      <c r="A541">
        <v>3</v>
      </c>
      <c r="B541">
        <v>180</v>
      </c>
      <c r="C541">
        <v>180.8</v>
      </c>
      <c r="D541">
        <v>189.1</v>
      </c>
      <c r="E541">
        <v>204</v>
      </c>
      <c r="F541">
        <v>223.5</v>
      </c>
      <c r="G541">
        <v>244</v>
      </c>
      <c r="H541">
        <v>266.89999999999998</v>
      </c>
      <c r="I541">
        <v>291</v>
      </c>
      <c r="J541">
        <v>309.5</v>
      </c>
      <c r="K541">
        <v>341</v>
      </c>
      <c r="L541">
        <v>378.5</v>
      </c>
      <c r="M541">
        <v>416.6</v>
      </c>
      <c r="N541">
        <v>446.3</v>
      </c>
      <c r="O541">
        <v>469.8</v>
      </c>
      <c r="P541">
        <v>488.4</v>
      </c>
      <c r="Q541">
        <v>503.5</v>
      </c>
      <c r="R541">
        <v>523.79999999999995</v>
      </c>
      <c r="S541">
        <v>548.1</v>
      </c>
      <c r="T541">
        <v>581.1</v>
      </c>
      <c r="U541">
        <v>614.9</v>
      </c>
      <c r="V541">
        <v>651</v>
      </c>
      <c r="W541">
        <v>682.3</v>
      </c>
      <c r="X541">
        <v>715.6</v>
      </c>
      <c r="Y541">
        <v>738.3</v>
      </c>
      <c r="Z541">
        <v>758.5</v>
      </c>
      <c r="AA541">
        <v>780.9</v>
      </c>
      <c r="AB541">
        <v>797.6</v>
      </c>
      <c r="AC541">
        <v>814.4</v>
      </c>
      <c r="AD541">
        <v>829.3</v>
      </c>
      <c r="AE541">
        <v>861.7</v>
      </c>
      <c r="AF541">
        <v>883.4</v>
      </c>
      <c r="AG541">
        <v>886.3</v>
      </c>
      <c r="AH541">
        <v>926.8</v>
      </c>
      <c r="AI541">
        <v>967.7</v>
      </c>
      <c r="AJ541">
        <v>1000</v>
      </c>
      <c r="AK541">
        <v>1048.2</v>
      </c>
      <c r="AL541">
        <v>1060.3</v>
      </c>
      <c r="AM541">
        <v>1093.4000000000001</v>
      </c>
      <c r="AN541">
        <v>1129.9000000000001</v>
      </c>
      <c r="AO541">
        <v>1167.5</v>
      </c>
    </row>
    <row r="542" spans="1:41" x14ac:dyDescent="0.2">
      <c r="A542">
        <v>1</v>
      </c>
      <c r="B542">
        <v>181</v>
      </c>
      <c r="C542">
        <v>4397.5</v>
      </c>
      <c r="D542">
        <v>4913.5</v>
      </c>
      <c r="E542">
        <v>5400.5</v>
      </c>
      <c r="F542">
        <v>6078.4</v>
      </c>
      <c r="G542">
        <v>6671.8</v>
      </c>
      <c r="H542">
        <v>7274.5</v>
      </c>
      <c r="I542">
        <v>7969</v>
      </c>
      <c r="J542">
        <v>8740.2999999999993</v>
      </c>
      <c r="K542">
        <v>9676.5</v>
      </c>
      <c r="L542">
        <v>10535.5</v>
      </c>
      <c r="M542">
        <v>11403.8</v>
      </c>
      <c r="N542">
        <v>12183.7</v>
      </c>
      <c r="O542">
        <v>13091.5</v>
      </c>
      <c r="P542">
        <v>14278.5</v>
      </c>
      <c r="Q542">
        <v>15410.3</v>
      </c>
      <c r="R542">
        <v>16488.3</v>
      </c>
      <c r="S542">
        <v>17735.900000000001</v>
      </c>
      <c r="T542">
        <v>19081.900000000001</v>
      </c>
      <c r="U542">
        <v>20793.099999999999</v>
      </c>
      <c r="V542">
        <v>22053.8</v>
      </c>
      <c r="W542">
        <v>23264.5</v>
      </c>
      <c r="X542">
        <v>26552.5</v>
      </c>
      <c r="Y542">
        <v>28351.8</v>
      </c>
      <c r="Z542">
        <v>28684.6</v>
      </c>
      <c r="AA542">
        <v>28886</v>
      </c>
      <c r="AB542">
        <v>29217.5</v>
      </c>
      <c r="AC542">
        <v>31125.3</v>
      </c>
      <c r="AD542">
        <v>33995.300000000003</v>
      </c>
      <c r="AE542">
        <v>35251.1</v>
      </c>
      <c r="AF542">
        <v>36671.699999999997</v>
      </c>
      <c r="AG542">
        <v>39066.199999999997</v>
      </c>
      <c r="AH542">
        <v>41442</v>
      </c>
      <c r="AI542">
        <v>42991.6</v>
      </c>
      <c r="AJ542">
        <v>44830.9</v>
      </c>
      <c r="AK542">
        <v>46771.4</v>
      </c>
      <c r="AL542">
        <v>48621.3</v>
      </c>
      <c r="AM542">
        <v>51160.7</v>
      </c>
      <c r="AN542">
        <v>51761.5</v>
      </c>
      <c r="AO542">
        <v>51768.6</v>
      </c>
    </row>
    <row r="543" spans="1:41" x14ac:dyDescent="0.2">
      <c r="A543">
        <v>2</v>
      </c>
      <c r="B543">
        <v>181</v>
      </c>
      <c r="C543">
        <v>26160</v>
      </c>
      <c r="D543">
        <v>27075.1</v>
      </c>
      <c r="E543">
        <v>28061.3</v>
      </c>
      <c r="F543">
        <v>28907.9</v>
      </c>
      <c r="G543">
        <v>29233.4</v>
      </c>
      <c r="H543">
        <v>29652.799999999999</v>
      </c>
      <c r="I543">
        <v>30349.4</v>
      </c>
      <c r="J543">
        <v>30867.599999999999</v>
      </c>
      <c r="K543">
        <v>31237.9</v>
      </c>
      <c r="L543">
        <v>31134.3</v>
      </c>
      <c r="M543">
        <v>31287.3</v>
      </c>
      <c r="N543">
        <v>31069.200000000001</v>
      </c>
      <c r="O543">
        <v>31177</v>
      </c>
      <c r="P543">
        <v>32048.6</v>
      </c>
      <c r="Q543">
        <v>32910.300000000003</v>
      </c>
      <c r="R543">
        <v>33446.800000000003</v>
      </c>
      <c r="S543">
        <v>34548.199999999997</v>
      </c>
      <c r="T543">
        <v>35520.1</v>
      </c>
      <c r="U543">
        <v>36457.300000000003</v>
      </c>
      <c r="V543">
        <v>36731.800000000003</v>
      </c>
      <c r="W543">
        <v>37192.699999999997</v>
      </c>
      <c r="X543">
        <v>40884.400000000001</v>
      </c>
      <c r="Y543">
        <v>42124.1</v>
      </c>
      <c r="Z543">
        <v>41565.800000000003</v>
      </c>
      <c r="AA543">
        <v>40928.5</v>
      </c>
      <c r="AB543">
        <v>40445.4</v>
      </c>
      <c r="AC543">
        <v>41971.6</v>
      </c>
      <c r="AD543">
        <v>43815.199999999997</v>
      </c>
      <c r="AE543">
        <v>43761.7</v>
      </c>
      <c r="AF543">
        <v>43548.800000000003</v>
      </c>
      <c r="AG543">
        <v>44726.7</v>
      </c>
      <c r="AH543">
        <v>44885.7</v>
      </c>
      <c r="AI543">
        <v>44859.9</v>
      </c>
      <c r="AJ543">
        <v>44830.9</v>
      </c>
      <c r="AK543">
        <v>44847.199999999997</v>
      </c>
      <c r="AL543">
        <v>44560.7</v>
      </c>
      <c r="AM543">
        <v>45216.5</v>
      </c>
      <c r="AN543">
        <v>44548.5</v>
      </c>
      <c r="AO543">
        <v>43588</v>
      </c>
    </row>
    <row r="544" spans="1:41" x14ac:dyDescent="0.2">
      <c r="A544">
        <v>3</v>
      </c>
      <c r="B544">
        <v>181</v>
      </c>
      <c r="C544">
        <v>168.1</v>
      </c>
      <c r="D544">
        <v>181.5</v>
      </c>
      <c r="E544">
        <v>192.5</v>
      </c>
      <c r="F544">
        <v>210.3</v>
      </c>
      <c r="G544">
        <v>228.2</v>
      </c>
      <c r="H544">
        <v>245.3</v>
      </c>
      <c r="I544">
        <v>262.60000000000002</v>
      </c>
      <c r="J544">
        <v>283.2</v>
      </c>
      <c r="K544">
        <v>309.8</v>
      </c>
      <c r="L544">
        <v>338.4</v>
      </c>
      <c r="M544">
        <v>364.5</v>
      </c>
      <c r="N544">
        <v>392.1</v>
      </c>
      <c r="O544">
        <v>419.9</v>
      </c>
      <c r="P544">
        <v>445.5</v>
      </c>
      <c r="Q544">
        <v>468.3</v>
      </c>
      <c r="R544">
        <v>493</v>
      </c>
      <c r="S544">
        <v>513.4</v>
      </c>
      <c r="T544">
        <v>537.20000000000005</v>
      </c>
      <c r="U544">
        <v>570.29999999999995</v>
      </c>
      <c r="V544">
        <v>600.4</v>
      </c>
      <c r="W544">
        <v>625.5</v>
      </c>
      <c r="X544">
        <v>649.5</v>
      </c>
      <c r="Y544">
        <v>673.1</v>
      </c>
      <c r="Z544">
        <v>690.1</v>
      </c>
      <c r="AA544">
        <v>705.8</v>
      </c>
      <c r="AB544">
        <v>722.4</v>
      </c>
      <c r="AC544">
        <v>741.6</v>
      </c>
      <c r="AD544">
        <v>775.9</v>
      </c>
      <c r="AE544">
        <v>805.5</v>
      </c>
      <c r="AF544">
        <v>842.1</v>
      </c>
      <c r="AG544">
        <v>873.4</v>
      </c>
      <c r="AH544">
        <v>923.3</v>
      </c>
      <c r="AI544">
        <v>958.4</v>
      </c>
      <c r="AJ544">
        <v>1000</v>
      </c>
      <c r="AK544">
        <v>1042.9000000000001</v>
      </c>
      <c r="AL544">
        <v>1091.0999999999999</v>
      </c>
      <c r="AM544">
        <v>1131.5</v>
      </c>
      <c r="AN544">
        <v>1161.9000000000001</v>
      </c>
      <c r="AO544">
        <v>1187.7</v>
      </c>
    </row>
    <row r="545" spans="1:41" x14ac:dyDescent="0.2">
      <c r="A545">
        <v>1</v>
      </c>
      <c r="B545">
        <v>182</v>
      </c>
      <c r="C545">
        <v>32360.2</v>
      </c>
      <c r="D545">
        <v>36157.800000000003</v>
      </c>
      <c r="E545">
        <v>39741.300000000003</v>
      </c>
      <c r="F545">
        <v>44730.1</v>
      </c>
      <c r="G545">
        <v>49096.3</v>
      </c>
      <c r="H545">
        <v>53531.5</v>
      </c>
      <c r="I545">
        <v>58642</v>
      </c>
      <c r="J545">
        <v>64318.2</v>
      </c>
      <c r="K545">
        <v>71207.8</v>
      </c>
      <c r="L545">
        <v>77528.7</v>
      </c>
      <c r="M545">
        <v>83918.6</v>
      </c>
      <c r="N545">
        <v>89657.600000000006</v>
      </c>
      <c r="O545">
        <v>96337.9</v>
      </c>
      <c r="P545">
        <v>105072.9</v>
      </c>
      <c r="Q545">
        <v>113401.60000000001</v>
      </c>
      <c r="R545">
        <v>121334</v>
      </c>
      <c r="S545">
        <v>130514.8</v>
      </c>
      <c r="T545">
        <v>140420.29999999999</v>
      </c>
      <c r="U545">
        <v>153012.70000000001</v>
      </c>
      <c r="V545">
        <v>162289.79999999999</v>
      </c>
      <c r="W545">
        <v>171198.6</v>
      </c>
      <c r="X545">
        <v>201228.7</v>
      </c>
      <c r="Y545">
        <v>214970.9</v>
      </c>
      <c r="Z545">
        <v>225711.3</v>
      </c>
      <c r="AA545">
        <v>235257</v>
      </c>
      <c r="AB545">
        <v>246458.5</v>
      </c>
      <c r="AC545">
        <v>257824.6</v>
      </c>
      <c r="AD545">
        <v>272142.2</v>
      </c>
      <c r="AE545">
        <v>288015.2</v>
      </c>
      <c r="AF545">
        <v>305995</v>
      </c>
      <c r="AG545">
        <v>323915.59999999998</v>
      </c>
      <c r="AH545">
        <v>344427.7</v>
      </c>
      <c r="AI545">
        <v>356934.9</v>
      </c>
      <c r="AJ545">
        <v>373448.6</v>
      </c>
      <c r="AK545">
        <v>392061.5</v>
      </c>
      <c r="AL545">
        <v>414175.1</v>
      </c>
      <c r="AM545">
        <v>434325.7</v>
      </c>
      <c r="AN545">
        <v>440073.9</v>
      </c>
      <c r="AO545">
        <v>443307.1</v>
      </c>
    </row>
    <row r="546" spans="1:41" x14ac:dyDescent="0.2">
      <c r="A546">
        <v>2</v>
      </c>
      <c r="B546">
        <v>182</v>
      </c>
      <c r="C546">
        <v>192506.4</v>
      </c>
      <c r="D546">
        <v>199240.5</v>
      </c>
      <c r="E546">
        <v>206497.4</v>
      </c>
      <c r="F546">
        <v>212727.9</v>
      </c>
      <c r="G546">
        <v>215123.20000000001</v>
      </c>
      <c r="H546">
        <v>218209</v>
      </c>
      <c r="I546">
        <v>223335</v>
      </c>
      <c r="J546">
        <v>227148.4</v>
      </c>
      <c r="K546">
        <v>229873.5</v>
      </c>
      <c r="L546">
        <v>229111</v>
      </c>
      <c r="M546">
        <v>230237.3</v>
      </c>
      <c r="N546">
        <v>228632.4</v>
      </c>
      <c r="O546">
        <v>229425.6</v>
      </c>
      <c r="P546">
        <v>235839.2</v>
      </c>
      <c r="Q546">
        <v>242180.2</v>
      </c>
      <c r="R546">
        <v>246128.2</v>
      </c>
      <c r="S546">
        <v>254233.60000000001</v>
      </c>
      <c r="T546">
        <v>261385.8</v>
      </c>
      <c r="U546">
        <v>268282.2</v>
      </c>
      <c r="V546">
        <v>270302</v>
      </c>
      <c r="W546">
        <v>273693.7</v>
      </c>
      <c r="X546">
        <v>309843.5</v>
      </c>
      <c r="Y546">
        <v>319396.40000000002</v>
      </c>
      <c r="Z546">
        <v>327069.5</v>
      </c>
      <c r="AA546">
        <v>333334.90000000002</v>
      </c>
      <c r="AB546">
        <v>341169.5</v>
      </c>
      <c r="AC546">
        <v>347669.2</v>
      </c>
      <c r="AD546">
        <v>350753.7</v>
      </c>
      <c r="AE546">
        <v>357550.2</v>
      </c>
      <c r="AF546">
        <v>363378.6</v>
      </c>
      <c r="AG546">
        <v>370849.1</v>
      </c>
      <c r="AH546">
        <v>373049</v>
      </c>
      <c r="AI546">
        <v>372446</v>
      </c>
      <c r="AJ546">
        <v>373448.6</v>
      </c>
      <c r="AK546">
        <v>375931.3</v>
      </c>
      <c r="AL546">
        <v>379585.1</v>
      </c>
      <c r="AM546">
        <v>383862.8</v>
      </c>
      <c r="AN546">
        <v>378749.5</v>
      </c>
      <c r="AO546">
        <v>373255.2</v>
      </c>
    </row>
    <row r="547" spans="1:41" x14ac:dyDescent="0.2">
      <c r="A547">
        <v>3</v>
      </c>
      <c r="B547">
        <v>182</v>
      </c>
      <c r="C547">
        <v>168.1</v>
      </c>
      <c r="D547">
        <v>181.5</v>
      </c>
      <c r="E547">
        <v>192.5</v>
      </c>
      <c r="F547">
        <v>210.3</v>
      </c>
      <c r="G547">
        <v>228.2</v>
      </c>
      <c r="H547">
        <v>245.3</v>
      </c>
      <c r="I547">
        <v>262.60000000000002</v>
      </c>
      <c r="J547">
        <v>283.2</v>
      </c>
      <c r="K547">
        <v>309.8</v>
      </c>
      <c r="L547">
        <v>338.4</v>
      </c>
      <c r="M547">
        <v>364.5</v>
      </c>
      <c r="N547">
        <v>392.1</v>
      </c>
      <c r="O547">
        <v>419.9</v>
      </c>
      <c r="P547">
        <v>445.5</v>
      </c>
      <c r="Q547">
        <v>468.3</v>
      </c>
      <c r="R547">
        <v>493</v>
      </c>
      <c r="S547">
        <v>513.4</v>
      </c>
      <c r="T547">
        <v>537.20000000000005</v>
      </c>
      <c r="U547">
        <v>570.29999999999995</v>
      </c>
      <c r="V547">
        <v>600.4</v>
      </c>
      <c r="W547">
        <v>625.5</v>
      </c>
      <c r="X547">
        <v>649.5</v>
      </c>
      <c r="Y547">
        <v>673.1</v>
      </c>
      <c r="Z547">
        <v>690.1</v>
      </c>
      <c r="AA547">
        <v>705.8</v>
      </c>
      <c r="AB547">
        <v>722.4</v>
      </c>
      <c r="AC547">
        <v>741.6</v>
      </c>
      <c r="AD547">
        <v>775.9</v>
      </c>
      <c r="AE547">
        <v>805.5</v>
      </c>
      <c r="AF547">
        <v>842.1</v>
      </c>
      <c r="AG547">
        <v>873.4</v>
      </c>
      <c r="AH547">
        <v>923.3</v>
      </c>
      <c r="AI547">
        <v>958.4</v>
      </c>
      <c r="AJ547">
        <v>1000</v>
      </c>
      <c r="AK547">
        <v>1042.9000000000001</v>
      </c>
      <c r="AL547">
        <v>1091.0999999999999</v>
      </c>
      <c r="AM547">
        <v>1131.5</v>
      </c>
      <c r="AN547">
        <v>1161.9000000000001</v>
      </c>
      <c r="AO547">
        <v>1187.7</v>
      </c>
    </row>
    <row r="548" spans="1:41" x14ac:dyDescent="0.2">
      <c r="A548">
        <v>1</v>
      </c>
      <c r="B548">
        <v>183</v>
      </c>
      <c r="C548">
        <v>24149.8</v>
      </c>
      <c r="D548">
        <v>26983.8</v>
      </c>
      <c r="E548">
        <v>29658.2</v>
      </c>
      <c r="F548">
        <v>33381.199999999997</v>
      </c>
      <c r="G548">
        <v>36639.599999999999</v>
      </c>
      <c r="H548">
        <v>39949.5</v>
      </c>
      <c r="I548">
        <v>43763.4</v>
      </c>
      <c r="J548">
        <v>47999.4</v>
      </c>
      <c r="K548">
        <v>53141</v>
      </c>
      <c r="L548">
        <v>57858.1</v>
      </c>
      <c r="M548">
        <v>62626.8</v>
      </c>
      <c r="N548">
        <v>66909.600000000006</v>
      </c>
      <c r="O548">
        <v>71895</v>
      </c>
      <c r="P548">
        <v>78413.8</v>
      </c>
      <c r="Q548">
        <v>84629.4</v>
      </c>
      <c r="R548">
        <v>90549.1</v>
      </c>
      <c r="S548">
        <v>97400.6</v>
      </c>
      <c r="T548">
        <v>104792.9</v>
      </c>
      <c r="U548">
        <v>114190.3</v>
      </c>
      <c r="V548">
        <v>121113.60000000001</v>
      </c>
      <c r="W548">
        <v>127762.1</v>
      </c>
      <c r="X548">
        <v>110466</v>
      </c>
      <c r="Y548">
        <v>117433.4</v>
      </c>
      <c r="Z548">
        <v>122545.7</v>
      </c>
      <c r="AA548">
        <v>126531.3</v>
      </c>
      <c r="AB548">
        <v>131336.5</v>
      </c>
      <c r="AC548">
        <v>138595.9</v>
      </c>
      <c r="AD548">
        <v>147402</v>
      </c>
      <c r="AE548">
        <v>156911.79999999999</v>
      </c>
      <c r="AF548">
        <v>168111.4</v>
      </c>
      <c r="AG548">
        <v>179986.9</v>
      </c>
      <c r="AH548">
        <v>193430.9</v>
      </c>
      <c r="AI548">
        <v>201806.3</v>
      </c>
      <c r="AJ548">
        <v>213116.7</v>
      </c>
      <c r="AK548">
        <v>224343.8</v>
      </c>
      <c r="AL548">
        <v>238409.1</v>
      </c>
      <c r="AM548">
        <v>253803</v>
      </c>
      <c r="AN548">
        <v>259577.1</v>
      </c>
      <c r="AO548">
        <v>263346.3</v>
      </c>
    </row>
    <row r="549" spans="1:41" x14ac:dyDescent="0.2">
      <c r="A549">
        <v>2</v>
      </c>
      <c r="B549">
        <v>183</v>
      </c>
      <c r="C549">
        <v>143663.70000000001</v>
      </c>
      <c r="D549">
        <v>148689.20000000001</v>
      </c>
      <c r="E549">
        <v>154104.9</v>
      </c>
      <c r="F549">
        <v>158754.6</v>
      </c>
      <c r="G549">
        <v>160542.20000000001</v>
      </c>
      <c r="H549">
        <v>162845</v>
      </c>
      <c r="I549">
        <v>166670.39999999999</v>
      </c>
      <c r="J549">
        <v>169516.3</v>
      </c>
      <c r="K549">
        <v>171550</v>
      </c>
      <c r="L549">
        <v>170981</v>
      </c>
      <c r="M549">
        <v>171821.5</v>
      </c>
      <c r="N549">
        <v>170623.8</v>
      </c>
      <c r="O549">
        <v>171215.7</v>
      </c>
      <c r="P549">
        <v>176002.1</v>
      </c>
      <c r="Q549">
        <v>180734.2</v>
      </c>
      <c r="R549">
        <v>183680.6</v>
      </c>
      <c r="S549">
        <v>189729.5</v>
      </c>
      <c r="T549">
        <v>195067</v>
      </c>
      <c r="U549">
        <v>200213.6</v>
      </c>
      <c r="V549">
        <v>201721</v>
      </c>
      <c r="W549">
        <v>204252.2</v>
      </c>
      <c r="X549">
        <v>170090.9</v>
      </c>
      <c r="Y549">
        <v>174478.6</v>
      </c>
      <c r="Z549">
        <v>177576.3</v>
      </c>
      <c r="AA549">
        <v>179281.8</v>
      </c>
      <c r="AB549">
        <v>181807.6</v>
      </c>
      <c r="AC549">
        <v>186892.7</v>
      </c>
      <c r="AD549">
        <v>189980.7</v>
      </c>
      <c r="AE549">
        <v>194794.7</v>
      </c>
      <c r="AF549">
        <v>199637.6</v>
      </c>
      <c r="AG549">
        <v>206066</v>
      </c>
      <c r="AH549">
        <v>209504.6</v>
      </c>
      <c r="AI549">
        <v>210576.1</v>
      </c>
      <c r="AJ549">
        <v>213116.7</v>
      </c>
      <c r="AK549">
        <v>215113.8</v>
      </c>
      <c r="AL549">
        <v>218498.3</v>
      </c>
      <c r="AM549">
        <v>224314.4</v>
      </c>
      <c r="AN549">
        <v>223405</v>
      </c>
      <c r="AO549">
        <v>221732</v>
      </c>
    </row>
    <row r="550" spans="1:41" x14ac:dyDescent="0.2">
      <c r="A550">
        <v>3</v>
      </c>
      <c r="B550">
        <v>183</v>
      </c>
      <c r="C550">
        <v>168.1</v>
      </c>
      <c r="D550">
        <v>181.5</v>
      </c>
      <c r="E550">
        <v>192.5</v>
      </c>
      <c r="F550">
        <v>210.3</v>
      </c>
      <c r="G550">
        <v>228.2</v>
      </c>
      <c r="H550">
        <v>245.3</v>
      </c>
      <c r="I550">
        <v>262.60000000000002</v>
      </c>
      <c r="J550">
        <v>283.2</v>
      </c>
      <c r="K550">
        <v>309.8</v>
      </c>
      <c r="L550">
        <v>338.4</v>
      </c>
      <c r="M550">
        <v>364.5</v>
      </c>
      <c r="N550">
        <v>392.1</v>
      </c>
      <c r="O550">
        <v>419.9</v>
      </c>
      <c r="P550">
        <v>445.5</v>
      </c>
      <c r="Q550">
        <v>468.3</v>
      </c>
      <c r="R550">
        <v>493</v>
      </c>
      <c r="S550">
        <v>513.4</v>
      </c>
      <c r="T550">
        <v>537.20000000000005</v>
      </c>
      <c r="U550">
        <v>570.29999999999995</v>
      </c>
      <c r="V550">
        <v>600.4</v>
      </c>
      <c r="W550">
        <v>625.5</v>
      </c>
      <c r="X550">
        <v>649.5</v>
      </c>
      <c r="Y550">
        <v>673.1</v>
      </c>
      <c r="Z550">
        <v>690.1</v>
      </c>
      <c r="AA550">
        <v>705.8</v>
      </c>
      <c r="AB550">
        <v>722.4</v>
      </c>
      <c r="AC550">
        <v>741.6</v>
      </c>
      <c r="AD550">
        <v>775.9</v>
      </c>
      <c r="AE550">
        <v>805.5</v>
      </c>
      <c r="AF550">
        <v>842.1</v>
      </c>
      <c r="AG550">
        <v>873.4</v>
      </c>
      <c r="AH550">
        <v>923.3</v>
      </c>
      <c r="AI550">
        <v>958.4</v>
      </c>
      <c r="AJ550">
        <v>1000</v>
      </c>
      <c r="AK550">
        <v>1042.9000000000001</v>
      </c>
      <c r="AL550">
        <v>1091.0999999999999</v>
      </c>
      <c r="AM550">
        <v>1131.5</v>
      </c>
      <c r="AN550">
        <v>1161.9000000000001</v>
      </c>
      <c r="AO550">
        <v>1187.7</v>
      </c>
    </row>
    <row r="551" spans="1:41" x14ac:dyDescent="0.2">
      <c r="A551">
        <v>1</v>
      </c>
      <c r="B551">
        <v>184</v>
      </c>
      <c r="C551">
        <v>2274.9</v>
      </c>
      <c r="D551">
        <v>2467.1999999999998</v>
      </c>
      <c r="E551">
        <v>2674.9</v>
      </c>
      <c r="F551">
        <v>2940.1</v>
      </c>
      <c r="G551">
        <v>3210.4</v>
      </c>
      <c r="H551">
        <v>3516.9</v>
      </c>
      <c r="I551">
        <v>3929.4</v>
      </c>
      <c r="J551">
        <v>4435.8999999999996</v>
      </c>
      <c r="K551">
        <v>5001.8</v>
      </c>
      <c r="L551">
        <v>5553.5</v>
      </c>
      <c r="M551">
        <v>6125.7</v>
      </c>
      <c r="N551">
        <v>6728.5</v>
      </c>
      <c r="O551">
        <v>7413.1</v>
      </c>
      <c r="P551">
        <v>8077.6</v>
      </c>
      <c r="Q551">
        <v>8672.5</v>
      </c>
      <c r="R551">
        <v>9249.2999999999993</v>
      </c>
      <c r="S551">
        <v>9856.7000000000007</v>
      </c>
      <c r="T551">
        <v>10726.5</v>
      </c>
      <c r="U551">
        <v>11422.9</v>
      </c>
      <c r="V551">
        <v>12021.7</v>
      </c>
      <c r="W551">
        <v>12753</v>
      </c>
      <c r="X551">
        <v>13104.9</v>
      </c>
      <c r="Y551">
        <v>13430.2</v>
      </c>
      <c r="Z551">
        <v>14289.7</v>
      </c>
      <c r="AA551">
        <v>13263</v>
      </c>
      <c r="AB551">
        <v>16375</v>
      </c>
      <c r="AC551">
        <v>15124.7</v>
      </c>
      <c r="AD551">
        <v>16064.9</v>
      </c>
      <c r="AE551">
        <v>16919.599999999999</v>
      </c>
      <c r="AF551">
        <v>17994.3</v>
      </c>
      <c r="AG551">
        <v>19201.8</v>
      </c>
      <c r="AH551">
        <v>20384.2</v>
      </c>
      <c r="AI551">
        <v>21793.3</v>
      </c>
      <c r="AJ551">
        <v>23522.799999999999</v>
      </c>
      <c r="AK551">
        <v>25315.599999999999</v>
      </c>
      <c r="AL551">
        <v>26804.6</v>
      </c>
      <c r="AM551">
        <v>28406.400000000001</v>
      </c>
      <c r="AN551">
        <v>29672</v>
      </c>
      <c r="AO551">
        <v>27395.9</v>
      </c>
    </row>
    <row r="552" spans="1:41" x14ac:dyDescent="0.2">
      <c r="A552">
        <v>2</v>
      </c>
      <c r="B552">
        <v>184</v>
      </c>
      <c r="C552">
        <v>12581.4</v>
      </c>
      <c r="D552">
        <v>13045.5</v>
      </c>
      <c r="E552">
        <v>13108.2</v>
      </c>
      <c r="F552">
        <v>13148</v>
      </c>
      <c r="G552">
        <v>13152.1</v>
      </c>
      <c r="H552">
        <v>13170.1</v>
      </c>
      <c r="I552">
        <v>13497.2</v>
      </c>
      <c r="J552">
        <v>14329.2</v>
      </c>
      <c r="K552">
        <v>14664.5</v>
      </c>
      <c r="L552">
        <v>14669.3</v>
      </c>
      <c r="M552">
        <v>14698.9</v>
      </c>
      <c r="N552">
        <v>15071.5</v>
      </c>
      <c r="O552">
        <v>15775.5</v>
      </c>
      <c r="P552">
        <v>16534.2</v>
      </c>
      <c r="Q552">
        <v>17218.8</v>
      </c>
      <c r="R552">
        <v>17653.099999999999</v>
      </c>
      <c r="S552">
        <v>17977.900000000001</v>
      </c>
      <c r="T552">
        <v>18453</v>
      </c>
      <c r="U552">
        <v>18569.400000000001</v>
      </c>
      <c r="V552">
        <v>18459.8</v>
      </c>
      <c r="W552">
        <v>18684.599999999999</v>
      </c>
      <c r="X552">
        <v>18307</v>
      </c>
      <c r="Y552">
        <v>18184.900000000001</v>
      </c>
      <c r="Z552">
        <v>18833.400000000001</v>
      </c>
      <c r="AA552">
        <v>16977.8</v>
      </c>
      <c r="AB552">
        <v>20523.5</v>
      </c>
      <c r="AC552">
        <v>18564.8</v>
      </c>
      <c r="AD552">
        <v>19365.900000000001</v>
      </c>
      <c r="AE552">
        <v>19628.8</v>
      </c>
      <c r="AF552">
        <v>20363.5</v>
      </c>
      <c r="AG552">
        <v>21658.2</v>
      </c>
      <c r="AH552">
        <v>21986.5</v>
      </c>
      <c r="AI552">
        <v>22516</v>
      </c>
      <c r="AJ552">
        <v>23522.799999999999</v>
      </c>
      <c r="AK552">
        <v>24143</v>
      </c>
      <c r="AL552">
        <v>25402.7</v>
      </c>
      <c r="AM552">
        <v>26106.6</v>
      </c>
      <c r="AN552">
        <v>26490.2</v>
      </c>
      <c r="AO552">
        <v>23724.9</v>
      </c>
    </row>
    <row r="553" spans="1:41" x14ac:dyDescent="0.2">
      <c r="A553">
        <v>3</v>
      </c>
      <c r="B553">
        <v>184</v>
      </c>
      <c r="C553">
        <v>180.8</v>
      </c>
      <c r="D553">
        <v>189.1</v>
      </c>
      <c r="E553">
        <v>204.1</v>
      </c>
      <c r="F553">
        <v>223.6</v>
      </c>
      <c r="G553">
        <v>244.1</v>
      </c>
      <c r="H553">
        <v>267</v>
      </c>
      <c r="I553">
        <v>291.10000000000002</v>
      </c>
      <c r="J553">
        <v>309.60000000000002</v>
      </c>
      <c r="K553">
        <v>341.1</v>
      </c>
      <c r="L553">
        <v>378.6</v>
      </c>
      <c r="M553">
        <v>416.7</v>
      </c>
      <c r="N553">
        <v>446.4</v>
      </c>
      <c r="O553">
        <v>469.9</v>
      </c>
      <c r="P553">
        <v>488.5</v>
      </c>
      <c r="Q553">
        <v>503.7</v>
      </c>
      <c r="R553">
        <v>523.9</v>
      </c>
      <c r="S553">
        <v>548.29999999999995</v>
      </c>
      <c r="T553">
        <v>581.29999999999995</v>
      </c>
      <c r="U553">
        <v>615.20000000000005</v>
      </c>
      <c r="V553">
        <v>651.20000000000005</v>
      </c>
      <c r="W553">
        <v>682.5</v>
      </c>
      <c r="X553">
        <v>715.8</v>
      </c>
      <c r="Y553">
        <v>738.5</v>
      </c>
      <c r="Z553">
        <v>758.7</v>
      </c>
      <c r="AA553">
        <v>781.2</v>
      </c>
      <c r="AB553">
        <v>797.9</v>
      </c>
      <c r="AC553">
        <v>814.7</v>
      </c>
      <c r="AD553">
        <v>829.5</v>
      </c>
      <c r="AE553">
        <v>862</v>
      </c>
      <c r="AF553">
        <v>883.7</v>
      </c>
      <c r="AG553">
        <v>886.6</v>
      </c>
      <c r="AH553">
        <v>927.1</v>
      </c>
      <c r="AI553">
        <v>967.9</v>
      </c>
      <c r="AJ553">
        <v>1000</v>
      </c>
      <c r="AK553">
        <v>1048.5999999999999</v>
      </c>
      <c r="AL553">
        <v>1055.2</v>
      </c>
      <c r="AM553">
        <v>1088.0999999999999</v>
      </c>
      <c r="AN553">
        <v>1120.0999999999999</v>
      </c>
      <c r="AO553">
        <v>1154.7</v>
      </c>
    </row>
    <row r="554" spans="1:41" x14ac:dyDescent="0.2">
      <c r="A554">
        <v>1</v>
      </c>
      <c r="B554">
        <v>185</v>
      </c>
      <c r="C554">
        <v>3904.9</v>
      </c>
      <c r="D554">
        <v>4363.1000000000004</v>
      </c>
      <c r="E554">
        <v>4795.6000000000004</v>
      </c>
      <c r="F554">
        <v>5397.6</v>
      </c>
      <c r="G554">
        <v>5924.4</v>
      </c>
      <c r="H554">
        <v>6459.6</v>
      </c>
      <c r="I554">
        <v>7076.3</v>
      </c>
      <c r="J554">
        <v>7761.3</v>
      </c>
      <c r="K554">
        <v>8592.6</v>
      </c>
      <c r="L554">
        <v>9355.4</v>
      </c>
      <c r="M554">
        <v>10126.4</v>
      </c>
      <c r="N554">
        <v>10818.9</v>
      </c>
      <c r="O554">
        <v>11625.1</v>
      </c>
      <c r="P554">
        <v>12679.1</v>
      </c>
      <c r="Q554">
        <v>13684.1</v>
      </c>
      <c r="R554">
        <v>14641.3</v>
      </c>
      <c r="S554">
        <v>15749.2</v>
      </c>
      <c r="T554">
        <v>16944.5</v>
      </c>
      <c r="U554">
        <v>18464</v>
      </c>
      <c r="V554">
        <v>19583.400000000001</v>
      </c>
      <c r="W554">
        <v>20658.5</v>
      </c>
      <c r="X554">
        <v>25588.7</v>
      </c>
      <c r="Y554">
        <v>25176</v>
      </c>
      <c r="Z554">
        <v>25793</v>
      </c>
      <c r="AA554">
        <v>26112.799999999999</v>
      </c>
      <c r="AB554">
        <v>26556.5</v>
      </c>
      <c r="AC554">
        <v>26512.6</v>
      </c>
      <c r="AD554">
        <v>26362</v>
      </c>
      <c r="AE554">
        <v>27790.799999999999</v>
      </c>
      <c r="AF554">
        <v>29846.9</v>
      </c>
      <c r="AG554">
        <v>30344.7</v>
      </c>
      <c r="AH554">
        <v>31235.599999999999</v>
      </c>
      <c r="AI554">
        <v>31556.7</v>
      </c>
      <c r="AJ554">
        <v>32320.1</v>
      </c>
      <c r="AK554">
        <v>33183.300000000003</v>
      </c>
      <c r="AL554">
        <v>34954.699999999997</v>
      </c>
      <c r="AM554">
        <v>35654</v>
      </c>
      <c r="AN554">
        <v>35648.199999999997</v>
      </c>
      <c r="AO554">
        <v>35298.800000000003</v>
      </c>
    </row>
    <row r="555" spans="1:41" x14ac:dyDescent="0.2">
      <c r="A555">
        <v>2</v>
      </c>
      <c r="B555">
        <v>185</v>
      </c>
      <c r="C555">
        <v>23229.7</v>
      </c>
      <c r="D555">
        <v>24042.3</v>
      </c>
      <c r="E555">
        <v>24918</v>
      </c>
      <c r="F555">
        <v>25669.8</v>
      </c>
      <c r="G555">
        <v>25958.799999999999</v>
      </c>
      <c r="H555">
        <v>26331.200000000001</v>
      </c>
      <c r="I555">
        <v>26949.8</v>
      </c>
      <c r="J555">
        <v>27409.9</v>
      </c>
      <c r="K555">
        <v>27738.799999999999</v>
      </c>
      <c r="L555">
        <v>27646.7</v>
      </c>
      <c r="M555">
        <v>27782.7</v>
      </c>
      <c r="N555">
        <v>27589</v>
      </c>
      <c r="O555">
        <v>27684.7</v>
      </c>
      <c r="P555">
        <v>28458.6</v>
      </c>
      <c r="Q555">
        <v>29223.8</v>
      </c>
      <c r="R555">
        <v>29700.2</v>
      </c>
      <c r="S555">
        <v>30678.3</v>
      </c>
      <c r="T555">
        <v>31541.3</v>
      </c>
      <c r="U555">
        <v>32373.5</v>
      </c>
      <c r="V555">
        <v>32617.200000000001</v>
      </c>
      <c r="W555">
        <v>33026.5</v>
      </c>
      <c r="X555">
        <v>39400.5</v>
      </c>
      <c r="Y555">
        <v>37405.599999999999</v>
      </c>
      <c r="Z555">
        <v>37375.699999999997</v>
      </c>
      <c r="AA555">
        <v>36999.199999999997</v>
      </c>
      <c r="AB555">
        <v>36761.9</v>
      </c>
      <c r="AC555">
        <v>35751.5</v>
      </c>
      <c r="AD555">
        <v>33976.9</v>
      </c>
      <c r="AE555">
        <v>34500.199999999997</v>
      </c>
      <c r="AF555">
        <v>35444.1</v>
      </c>
      <c r="AG555">
        <v>34741.5</v>
      </c>
      <c r="AH555">
        <v>33831.199999999997</v>
      </c>
      <c r="AI555">
        <v>32928.1</v>
      </c>
      <c r="AJ555">
        <v>32320.1</v>
      </c>
      <c r="AK555">
        <v>31818.1</v>
      </c>
      <c r="AL555">
        <v>32035.4</v>
      </c>
      <c r="AM555">
        <v>31511.4</v>
      </c>
      <c r="AN555">
        <v>30680.6</v>
      </c>
      <c r="AO555">
        <v>29720.9</v>
      </c>
    </row>
    <row r="556" spans="1:41" x14ac:dyDescent="0.2">
      <c r="A556">
        <v>3</v>
      </c>
      <c r="B556">
        <v>185</v>
      </c>
      <c r="C556">
        <v>168.1</v>
      </c>
      <c r="D556">
        <v>181.5</v>
      </c>
      <c r="E556">
        <v>192.5</v>
      </c>
      <c r="F556">
        <v>210.3</v>
      </c>
      <c r="G556">
        <v>228.2</v>
      </c>
      <c r="H556">
        <v>245.3</v>
      </c>
      <c r="I556">
        <v>262.60000000000002</v>
      </c>
      <c r="J556">
        <v>283.2</v>
      </c>
      <c r="K556">
        <v>309.8</v>
      </c>
      <c r="L556">
        <v>338.4</v>
      </c>
      <c r="M556">
        <v>364.5</v>
      </c>
      <c r="N556">
        <v>392.1</v>
      </c>
      <c r="O556">
        <v>419.9</v>
      </c>
      <c r="P556">
        <v>445.5</v>
      </c>
      <c r="Q556">
        <v>468.3</v>
      </c>
      <c r="R556">
        <v>493</v>
      </c>
      <c r="S556">
        <v>513.4</v>
      </c>
      <c r="T556">
        <v>537.20000000000005</v>
      </c>
      <c r="U556">
        <v>570.29999999999995</v>
      </c>
      <c r="V556">
        <v>600.4</v>
      </c>
      <c r="W556">
        <v>625.5</v>
      </c>
      <c r="X556">
        <v>649.5</v>
      </c>
      <c r="Y556">
        <v>673.1</v>
      </c>
      <c r="Z556">
        <v>690.1</v>
      </c>
      <c r="AA556">
        <v>705.8</v>
      </c>
      <c r="AB556">
        <v>722.4</v>
      </c>
      <c r="AC556">
        <v>741.6</v>
      </c>
      <c r="AD556">
        <v>775.9</v>
      </c>
      <c r="AE556">
        <v>805.5</v>
      </c>
      <c r="AF556">
        <v>842.1</v>
      </c>
      <c r="AG556">
        <v>873.4</v>
      </c>
      <c r="AH556">
        <v>923.3</v>
      </c>
      <c r="AI556">
        <v>958.4</v>
      </c>
      <c r="AJ556">
        <v>1000</v>
      </c>
      <c r="AK556">
        <v>1042.9000000000001</v>
      </c>
      <c r="AL556">
        <v>1091.0999999999999</v>
      </c>
      <c r="AM556">
        <v>1131.5</v>
      </c>
      <c r="AN556">
        <v>1161.9000000000001</v>
      </c>
      <c r="AO556">
        <v>1187.7</v>
      </c>
    </row>
    <row r="557" spans="1:41" x14ac:dyDescent="0.2">
      <c r="A557">
        <v>1</v>
      </c>
      <c r="B557">
        <v>186</v>
      </c>
      <c r="C557">
        <v>9139.2000000000007</v>
      </c>
      <c r="D557">
        <v>10211.700000000001</v>
      </c>
      <c r="E557">
        <v>11223.8</v>
      </c>
      <c r="F557">
        <v>12632.7</v>
      </c>
      <c r="G557">
        <v>13865.8</v>
      </c>
      <c r="H557">
        <v>15118.4</v>
      </c>
      <c r="I557">
        <v>16561.7</v>
      </c>
      <c r="J557">
        <v>18164.8</v>
      </c>
      <c r="K557">
        <v>20110.599999999999</v>
      </c>
      <c r="L557">
        <v>21895.7</v>
      </c>
      <c r="M557">
        <v>23700.400000000001</v>
      </c>
      <c r="N557">
        <v>25321.200000000001</v>
      </c>
      <c r="O557">
        <v>27207.8</v>
      </c>
      <c r="P557">
        <v>29674.799999999999</v>
      </c>
      <c r="Q557">
        <v>32027</v>
      </c>
      <c r="R557">
        <v>34267.300000000003</v>
      </c>
      <c r="S557">
        <v>36860.1</v>
      </c>
      <c r="T557">
        <v>39657.599999999999</v>
      </c>
      <c r="U557">
        <v>43214</v>
      </c>
      <c r="V557">
        <v>45834</v>
      </c>
      <c r="W557">
        <v>48350.1</v>
      </c>
      <c r="X557">
        <v>59391</v>
      </c>
      <c r="Y557">
        <v>60712.2</v>
      </c>
      <c r="Z557">
        <v>63563.1</v>
      </c>
      <c r="AA557">
        <v>66026.100000000006</v>
      </c>
      <c r="AB557">
        <v>68946.2</v>
      </c>
      <c r="AC557">
        <v>71794.5</v>
      </c>
      <c r="AD557">
        <v>76965.2</v>
      </c>
      <c r="AE557">
        <v>80830.2</v>
      </c>
      <c r="AF557">
        <v>87741.1</v>
      </c>
      <c r="AG557">
        <v>91802.6</v>
      </c>
      <c r="AH557">
        <v>96070.8</v>
      </c>
      <c r="AI557">
        <v>100386.1</v>
      </c>
      <c r="AJ557">
        <v>105656.4</v>
      </c>
      <c r="AK557">
        <v>110638.39999999999</v>
      </c>
      <c r="AL557">
        <v>117923.3</v>
      </c>
      <c r="AM557">
        <v>125460</v>
      </c>
      <c r="AN557">
        <v>130853.8</v>
      </c>
      <c r="AO557">
        <v>132857.70000000001</v>
      </c>
    </row>
    <row r="558" spans="1:41" x14ac:dyDescent="0.2">
      <c r="A558">
        <v>2</v>
      </c>
      <c r="B558">
        <v>186</v>
      </c>
      <c r="C558">
        <v>54367.8</v>
      </c>
      <c r="D558">
        <v>56269.7</v>
      </c>
      <c r="E558">
        <v>58319.199999999997</v>
      </c>
      <c r="F558">
        <v>60078.8</v>
      </c>
      <c r="G558">
        <v>60755.3</v>
      </c>
      <c r="H558">
        <v>61626.8</v>
      </c>
      <c r="I558">
        <v>63074.5</v>
      </c>
      <c r="J558">
        <v>64151.4</v>
      </c>
      <c r="K558">
        <v>64921.1</v>
      </c>
      <c r="L558">
        <v>64705.7</v>
      </c>
      <c r="M558">
        <v>65023.8</v>
      </c>
      <c r="N558">
        <v>64570.6</v>
      </c>
      <c r="O558">
        <v>64794.6</v>
      </c>
      <c r="P558">
        <v>66605.899999999994</v>
      </c>
      <c r="Q558">
        <v>68396.7</v>
      </c>
      <c r="R558">
        <v>69511.7</v>
      </c>
      <c r="S558">
        <v>71800.899999999994</v>
      </c>
      <c r="T558">
        <v>73820.800000000003</v>
      </c>
      <c r="U558">
        <v>75768.5</v>
      </c>
      <c r="V558">
        <v>76338.899999999994</v>
      </c>
      <c r="W558">
        <v>77296.800000000003</v>
      </c>
      <c r="X558">
        <v>91447.8</v>
      </c>
      <c r="Y558">
        <v>90204.1</v>
      </c>
      <c r="Z558">
        <v>92106.8</v>
      </c>
      <c r="AA558">
        <v>93552.2</v>
      </c>
      <c r="AB558">
        <v>95441.4</v>
      </c>
      <c r="AC558">
        <v>96812.800000000003</v>
      </c>
      <c r="AD558">
        <v>99197.5</v>
      </c>
      <c r="AE558">
        <v>100344.8</v>
      </c>
      <c r="AF558">
        <v>104195.3</v>
      </c>
      <c r="AG558">
        <v>105104.3</v>
      </c>
      <c r="AH558">
        <v>104054.1</v>
      </c>
      <c r="AI558">
        <v>104748.6</v>
      </c>
      <c r="AJ558">
        <v>105656.4</v>
      </c>
      <c r="AK558">
        <v>106086.5</v>
      </c>
      <c r="AL558">
        <v>108074.9</v>
      </c>
      <c r="AM558">
        <v>110883.2</v>
      </c>
      <c r="AN558">
        <v>112619.3</v>
      </c>
      <c r="AO558">
        <v>111863.4</v>
      </c>
    </row>
    <row r="559" spans="1:41" x14ac:dyDescent="0.2">
      <c r="A559">
        <v>3</v>
      </c>
      <c r="B559">
        <v>186</v>
      </c>
      <c r="C559">
        <v>168.1</v>
      </c>
      <c r="D559">
        <v>181.5</v>
      </c>
      <c r="E559">
        <v>192.5</v>
      </c>
      <c r="F559">
        <v>210.3</v>
      </c>
      <c r="G559">
        <v>228.2</v>
      </c>
      <c r="H559">
        <v>245.3</v>
      </c>
      <c r="I559">
        <v>262.60000000000002</v>
      </c>
      <c r="J559">
        <v>283.2</v>
      </c>
      <c r="K559">
        <v>309.8</v>
      </c>
      <c r="L559">
        <v>338.4</v>
      </c>
      <c r="M559">
        <v>364.5</v>
      </c>
      <c r="N559">
        <v>392.1</v>
      </c>
      <c r="O559">
        <v>419.9</v>
      </c>
      <c r="P559">
        <v>445.5</v>
      </c>
      <c r="Q559">
        <v>468.3</v>
      </c>
      <c r="R559">
        <v>493</v>
      </c>
      <c r="S559">
        <v>513.4</v>
      </c>
      <c r="T559">
        <v>537.20000000000005</v>
      </c>
      <c r="U559">
        <v>570.29999999999995</v>
      </c>
      <c r="V559">
        <v>600.4</v>
      </c>
      <c r="W559">
        <v>625.5</v>
      </c>
      <c r="X559">
        <v>649.5</v>
      </c>
      <c r="Y559">
        <v>673.1</v>
      </c>
      <c r="Z559">
        <v>690.1</v>
      </c>
      <c r="AA559">
        <v>705.8</v>
      </c>
      <c r="AB559">
        <v>722.4</v>
      </c>
      <c r="AC559">
        <v>741.6</v>
      </c>
      <c r="AD559">
        <v>775.9</v>
      </c>
      <c r="AE559">
        <v>805.5</v>
      </c>
      <c r="AF559">
        <v>842.1</v>
      </c>
      <c r="AG559">
        <v>873.4</v>
      </c>
      <c r="AH559">
        <v>923.3</v>
      </c>
      <c r="AI559">
        <v>958.4</v>
      </c>
      <c r="AJ559">
        <v>1000</v>
      </c>
      <c r="AK559">
        <v>1042.9000000000001</v>
      </c>
      <c r="AL559">
        <v>1091.0999999999999</v>
      </c>
      <c r="AM559">
        <v>1131.5</v>
      </c>
      <c r="AN559">
        <v>1161.9000000000001</v>
      </c>
      <c r="AO559">
        <v>1187.7</v>
      </c>
    </row>
    <row r="560" spans="1:41" x14ac:dyDescent="0.2">
      <c r="A560">
        <v>1</v>
      </c>
      <c r="B560">
        <v>187</v>
      </c>
      <c r="C560">
        <v>13431.5</v>
      </c>
      <c r="D560">
        <v>15007.7</v>
      </c>
      <c r="E560">
        <v>16495.099999999999</v>
      </c>
      <c r="F560">
        <v>18565.7</v>
      </c>
      <c r="G560">
        <v>20377.900000000001</v>
      </c>
      <c r="H560">
        <v>22218.799999999999</v>
      </c>
      <c r="I560">
        <v>24340</v>
      </c>
      <c r="J560">
        <v>26696</v>
      </c>
      <c r="K560">
        <v>29555.599999999999</v>
      </c>
      <c r="L560">
        <v>32179.1</v>
      </c>
      <c r="M560">
        <v>34831.300000000003</v>
      </c>
      <c r="N560">
        <v>37213.4</v>
      </c>
      <c r="O560">
        <v>39986.1</v>
      </c>
      <c r="P560">
        <v>43611.7</v>
      </c>
      <c r="Q560">
        <v>47068.6</v>
      </c>
      <c r="R560">
        <v>50361</v>
      </c>
      <c r="S560">
        <v>54171.6</v>
      </c>
      <c r="T560">
        <v>58283</v>
      </c>
      <c r="U560">
        <v>63509.599999999999</v>
      </c>
      <c r="V560">
        <v>67360.100000000006</v>
      </c>
      <c r="W560">
        <v>71057.8</v>
      </c>
      <c r="X560">
        <v>66483.100000000006</v>
      </c>
      <c r="Y560">
        <v>68578.7</v>
      </c>
      <c r="Z560">
        <v>71428.3</v>
      </c>
      <c r="AA560">
        <v>74249.899999999994</v>
      </c>
      <c r="AB560">
        <v>77565.7</v>
      </c>
      <c r="AC560">
        <v>80558.100000000006</v>
      </c>
      <c r="AD560">
        <v>85596.5</v>
      </c>
      <c r="AE560">
        <v>90198</v>
      </c>
      <c r="AF560">
        <v>96675.9</v>
      </c>
      <c r="AG560">
        <v>100641.9</v>
      </c>
      <c r="AH560">
        <v>105048.1</v>
      </c>
      <c r="AI560">
        <v>109237.4</v>
      </c>
      <c r="AJ560">
        <v>113965.3</v>
      </c>
      <c r="AK560">
        <v>120129.5</v>
      </c>
      <c r="AL560">
        <v>127568.4</v>
      </c>
      <c r="AM560">
        <v>132648.6</v>
      </c>
      <c r="AN560">
        <v>136026.5</v>
      </c>
      <c r="AO560">
        <v>137360.4</v>
      </c>
    </row>
    <row r="561" spans="1:41" x14ac:dyDescent="0.2">
      <c r="A561">
        <v>2</v>
      </c>
      <c r="B561">
        <v>187</v>
      </c>
      <c r="C561">
        <v>79901.899999999994</v>
      </c>
      <c r="D561">
        <v>82697</v>
      </c>
      <c r="E561">
        <v>85709</v>
      </c>
      <c r="F561">
        <v>88295.1</v>
      </c>
      <c r="G561">
        <v>89289.3</v>
      </c>
      <c r="H561">
        <v>90570</v>
      </c>
      <c r="I561">
        <v>92697.600000000006</v>
      </c>
      <c r="J561">
        <v>94280.4</v>
      </c>
      <c r="K561">
        <v>95411.5</v>
      </c>
      <c r="L561">
        <v>95095.1</v>
      </c>
      <c r="M561">
        <v>95562.5</v>
      </c>
      <c r="N561">
        <v>94896.4</v>
      </c>
      <c r="O561">
        <v>95225.600000000006</v>
      </c>
      <c r="P561">
        <v>97887.6</v>
      </c>
      <c r="Q561">
        <v>100519.5</v>
      </c>
      <c r="R561">
        <v>102158.2</v>
      </c>
      <c r="S561">
        <v>105522.5</v>
      </c>
      <c r="T561">
        <v>108491.1</v>
      </c>
      <c r="U561">
        <v>111353.5</v>
      </c>
      <c r="V561">
        <v>112191.8</v>
      </c>
      <c r="W561">
        <v>113599.6</v>
      </c>
      <c r="X561">
        <v>102367.9</v>
      </c>
      <c r="Y561">
        <v>101891.9</v>
      </c>
      <c r="Z561">
        <v>103504</v>
      </c>
      <c r="AA561">
        <v>105204.4</v>
      </c>
      <c r="AB561">
        <v>107373.2</v>
      </c>
      <c r="AC561">
        <v>108630.2</v>
      </c>
      <c r="AD561">
        <v>110322</v>
      </c>
      <c r="AE561">
        <v>111974.3</v>
      </c>
      <c r="AF561">
        <v>114805.7</v>
      </c>
      <c r="AG561">
        <v>115224.4</v>
      </c>
      <c r="AH561">
        <v>113777.4</v>
      </c>
      <c r="AI561">
        <v>113984.4</v>
      </c>
      <c r="AJ561">
        <v>113965.3</v>
      </c>
      <c r="AK561">
        <v>115187.1</v>
      </c>
      <c r="AL561">
        <v>116914.5</v>
      </c>
      <c r="AM561">
        <v>117236.6</v>
      </c>
      <c r="AN561">
        <v>117071.1</v>
      </c>
      <c r="AO561">
        <v>115654.5</v>
      </c>
    </row>
    <row r="562" spans="1:41" x14ac:dyDescent="0.2">
      <c r="A562">
        <v>3</v>
      </c>
      <c r="B562">
        <v>187</v>
      </c>
      <c r="C562">
        <v>168.1</v>
      </c>
      <c r="D562">
        <v>181.5</v>
      </c>
      <c r="E562">
        <v>192.5</v>
      </c>
      <c r="F562">
        <v>210.3</v>
      </c>
      <c r="G562">
        <v>228.2</v>
      </c>
      <c r="H562">
        <v>245.3</v>
      </c>
      <c r="I562">
        <v>262.60000000000002</v>
      </c>
      <c r="J562">
        <v>283.2</v>
      </c>
      <c r="K562">
        <v>309.8</v>
      </c>
      <c r="L562">
        <v>338.4</v>
      </c>
      <c r="M562">
        <v>364.5</v>
      </c>
      <c r="N562">
        <v>392.1</v>
      </c>
      <c r="O562">
        <v>419.9</v>
      </c>
      <c r="P562">
        <v>445.5</v>
      </c>
      <c r="Q562">
        <v>468.3</v>
      </c>
      <c r="R562">
        <v>493</v>
      </c>
      <c r="S562">
        <v>513.4</v>
      </c>
      <c r="T562">
        <v>537.20000000000005</v>
      </c>
      <c r="U562">
        <v>570.29999999999995</v>
      </c>
      <c r="V562">
        <v>600.4</v>
      </c>
      <c r="W562">
        <v>625.5</v>
      </c>
      <c r="X562">
        <v>649.5</v>
      </c>
      <c r="Y562">
        <v>673.1</v>
      </c>
      <c r="Z562">
        <v>690.1</v>
      </c>
      <c r="AA562">
        <v>705.8</v>
      </c>
      <c r="AB562">
        <v>722.4</v>
      </c>
      <c r="AC562">
        <v>741.6</v>
      </c>
      <c r="AD562">
        <v>775.9</v>
      </c>
      <c r="AE562">
        <v>805.5</v>
      </c>
      <c r="AF562">
        <v>842.1</v>
      </c>
      <c r="AG562">
        <v>873.4</v>
      </c>
      <c r="AH562">
        <v>923.3</v>
      </c>
      <c r="AI562">
        <v>958.4</v>
      </c>
      <c r="AJ562">
        <v>1000</v>
      </c>
      <c r="AK562">
        <v>1042.9000000000001</v>
      </c>
      <c r="AL562">
        <v>1091.0999999999999</v>
      </c>
      <c r="AM562">
        <v>1131.5</v>
      </c>
      <c r="AN562">
        <v>1161.9000000000001</v>
      </c>
      <c r="AO562">
        <v>1187.7</v>
      </c>
    </row>
    <row r="563" spans="1:41" x14ac:dyDescent="0.2">
      <c r="A563">
        <v>1</v>
      </c>
      <c r="B563">
        <v>188</v>
      </c>
      <c r="C563">
        <v>10174</v>
      </c>
      <c r="D563">
        <v>11326</v>
      </c>
      <c r="E563">
        <v>14061</v>
      </c>
      <c r="F563">
        <v>15936</v>
      </c>
      <c r="G563">
        <v>16606</v>
      </c>
      <c r="H563">
        <v>17531</v>
      </c>
      <c r="I563">
        <v>18862</v>
      </c>
      <c r="J563">
        <v>21074</v>
      </c>
      <c r="K563">
        <v>24339</v>
      </c>
      <c r="L563">
        <v>27825</v>
      </c>
      <c r="M563">
        <v>30330</v>
      </c>
      <c r="N563">
        <v>31153</v>
      </c>
      <c r="O563">
        <v>32005</v>
      </c>
      <c r="P563">
        <v>33678</v>
      </c>
      <c r="Q563">
        <v>36154</v>
      </c>
      <c r="R563">
        <v>38978</v>
      </c>
      <c r="S563">
        <v>41501</v>
      </c>
      <c r="T563">
        <v>44381</v>
      </c>
      <c r="U563">
        <v>47985</v>
      </c>
      <c r="V563">
        <v>51120</v>
      </c>
      <c r="W563">
        <v>53367</v>
      </c>
      <c r="X563">
        <v>56266</v>
      </c>
      <c r="Y563">
        <v>59516</v>
      </c>
      <c r="Z563">
        <v>63437</v>
      </c>
      <c r="AA563">
        <v>66662</v>
      </c>
      <c r="AB563">
        <v>70205</v>
      </c>
      <c r="AC563">
        <v>73890</v>
      </c>
      <c r="AD563">
        <v>78704</v>
      </c>
      <c r="AE563">
        <v>84680</v>
      </c>
      <c r="AF563">
        <v>89657</v>
      </c>
      <c r="AG563">
        <v>93835</v>
      </c>
      <c r="AH563">
        <v>97603</v>
      </c>
      <c r="AI563">
        <v>104419</v>
      </c>
      <c r="AJ563">
        <v>114395</v>
      </c>
      <c r="AK563">
        <v>124179</v>
      </c>
      <c r="AL563">
        <v>136900</v>
      </c>
      <c r="AM563">
        <v>147453</v>
      </c>
      <c r="AN563">
        <v>154562</v>
      </c>
      <c r="AO563">
        <v>157877</v>
      </c>
    </row>
    <row r="564" spans="1:41" x14ac:dyDescent="0.2">
      <c r="A564">
        <v>2</v>
      </c>
      <c r="B564">
        <v>188</v>
      </c>
      <c r="C564">
        <v>36319.199999999997</v>
      </c>
      <c r="D564">
        <v>37592.400000000001</v>
      </c>
      <c r="E564">
        <v>38916.699999999997</v>
      </c>
      <c r="F564">
        <v>40201.199999999997</v>
      </c>
      <c r="G564">
        <v>41324</v>
      </c>
      <c r="H564">
        <v>42285.1</v>
      </c>
      <c r="I564">
        <v>43193.9</v>
      </c>
      <c r="J564">
        <v>44239.199999999997</v>
      </c>
      <c r="K564">
        <v>45384.800000000003</v>
      </c>
      <c r="L564">
        <v>46359.6</v>
      </c>
      <c r="M564">
        <v>47195.4</v>
      </c>
      <c r="N564">
        <v>48079.1</v>
      </c>
      <c r="O564">
        <v>49322.6</v>
      </c>
      <c r="P564">
        <v>51056.9</v>
      </c>
      <c r="Q564">
        <v>53085</v>
      </c>
      <c r="R564">
        <v>55165.5</v>
      </c>
      <c r="S564">
        <v>57423.7</v>
      </c>
      <c r="T564">
        <v>60233</v>
      </c>
      <c r="U564">
        <v>63459</v>
      </c>
      <c r="V564">
        <v>66543.899999999994</v>
      </c>
      <c r="W564">
        <v>69426.100000000006</v>
      </c>
      <c r="X564">
        <v>72127.199999999997</v>
      </c>
      <c r="Y564">
        <v>74733.100000000006</v>
      </c>
      <c r="Z564">
        <v>77497</v>
      </c>
      <c r="AA564">
        <v>80363</v>
      </c>
      <c r="AB564">
        <v>83609</v>
      </c>
      <c r="AC564">
        <v>87586</v>
      </c>
      <c r="AD564">
        <v>91866</v>
      </c>
      <c r="AE564">
        <v>96207</v>
      </c>
      <c r="AF564">
        <v>100328</v>
      </c>
      <c r="AG564">
        <v>104122</v>
      </c>
      <c r="AH564">
        <v>107482</v>
      </c>
      <c r="AI564">
        <v>111423</v>
      </c>
      <c r="AJ564">
        <v>114395</v>
      </c>
      <c r="AK564">
        <v>117539</v>
      </c>
      <c r="AL564">
        <v>121027</v>
      </c>
      <c r="AM564">
        <v>124651</v>
      </c>
      <c r="AN564">
        <v>127917</v>
      </c>
      <c r="AO564">
        <v>130872</v>
      </c>
    </row>
    <row r="565" spans="1:41" x14ac:dyDescent="0.2">
      <c r="A565">
        <v>3</v>
      </c>
      <c r="B565">
        <v>188</v>
      </c>
      <c r="C565">
        <v>280.10000000000002</v>
      </c>
      <c r="D565">
        <v>301.3</v>
      </c>
      <c r="E565">
        <v>361.3</v>
      </c>
      <c r="F565">
        <v>396.4</v>
      </c>
      <c r="G565">
        <v>401.8</v>
      </c>
      <c r="H565">
        <v>414.6</v>
      </c>
      <c r="I565">
        <v>436.7</v>
      </c>
      <c r="J565">
        <v>476.4</v>
      </c>
      <c r="K565">
        <v>536.29999999999995</v>
      </c>
      <c r="L565">
        <v>600.20000000000005</v>
      </c>
      <c r="M565">
        <v>642.6</v>
      </c>
      <c r="N565">
        <v>648</v>
      </c>
      <c r="O565">
        <v>648.9</v>
      </c>
      <c r="P565">
        <v>659.6</v>
      </c>
      <c r="Q565">
        <v>681.1</v>
      </c>
      <c r="R565">
        <v>706.6</v>
      </c>
      <c r="S565">
        <v>722.7</v>
      </c>
      <c r="T565">
        <v>736.8</v>
      </c>
      <c r="U565">
        <v>756.2</v>
      </c>
      <c r="V565">
        <v>768.2</v>
      </c>
      <c r="W565">
        <v>768.7</v>
      </c>
      <c r="X565">
        <v>780.1</v>
      </c>
      <c r="Y565">
        <v>796.4</v>
      </c>
      <c r="Z565">
        <v>818.6</v>
      </c>
      <c r="AA565">
        <v>829.5</v>
      </c>
      <c r="AB565">
        <v>839.7</v>
      </c>
      <c r="AC565">
        <v>843.6</v>
      </c>
      <c r="AD565">
        <v>856.7</v>
      </c>
      <c r="AE565">
        <v>880.2</v>
      </c>
      <c r="AF565">
        <v>893.6</v>
      </c>
      <c r="AG565">
        <v>901.2</v>
      </c>
      <c r="AH565">
        <v>908.1</v>
      </c>
      <c r="AI565">
        <v>937.1</v>
      </c>
      <c r="AJ565">
        <v>1000</v>
      </c>
      <c r="AK565">
        <v>1056.5</v>
      </c>
      <c r="AL565">
        <v>1131.2</v>
      </c>
      <c r="AM565">
        <v>1182.9000000000001</v>
      </c>
      <c r="AN565">
        <v>1208.3</v>
      </c>
      <c r="AO565">
        <v>1206.3</v>
      </c>
    </row>
    <row r="566" spans="1:41" x14ac:dyDescent="0.2">
      <c r="A566">
        <v>1</v>
      </c>
      <c r="B566">
        <v>189</v>
      </c>
      <c r="C566">
        <v>32225</v>
      </c>
      <c r="D566">
        <v>35504.400000000001</v>
      </c>
      <c r="E566">
        <v>42808</v>
      </c>
      <c r="F566">
        <v>50833.2</v>
      </c>
      <c r="G566">
        <v>55321.3</v>
      </c>
      <c r="H566">
        <v>61251.8</v>
      </c>
      <c r="I566">
        <v>67080</v>
      </c>
      <c r="J566">
        <v>74424.600000000006</v>
      </c>
      <c r="K566">
        <v>82211.3</v>
      </c>
      <c r="L566">
        <v>91836.1</v>
      </c>
      <c r="M566">
        <v>100784.4</v>
      </c>
      <c r="N566">
        <v>109855.9</v>
      </c>
      <c r="O566">
        <v>119290.3</v>
      </c>
      <c r="P566">
        <v>134256.20000000001</v>
      </c>
      <c r="Q566">
        <v>151919.20000000001</v>
      </c>
      <c r="R566">
        <v>156563.70000000001</v>
      </c>
      <c r="S566">
        <v>166340.9</v>
      </c>
      <c r="T566">
        <v>180642.3</v>
      </c>
      <c r="U566">
        <v>195611.2</v>
      </c>
      <c r="V566">
        <v>209895.6</v>
      </c>
      <c r="W566">
        <v>225426.8</v>
      </c>
      <c r="X566">
        <v>241148.4</v>
      </c>
      <c r="Y566">
        <v>257431.3</v>
      </c>
      <c r="Z566">
        <v>276406.3</v>
      </c>
      <c r="AA566">
        <v>291243.90000000002</v>
      </c>
      <c r="AB566">
        <v>309621.7</v>
      </c>
      <c r="AC566">
        <v>330180.7</v>
      </c>
      <c r="AD566">
        <v>355126.9</v>
      </c>
      <c r="AE566">
        <v>387224.8</v>
      </c>
      <c r="AF566">
        <v>422648.3</v>
      </c>
      <c r="AG566">
        <v>454135.4</v>
      </c>
      <c r="AH566">
        <v>475619.5</v>
      </c>
      <c r="AI566">
        <v>499524.2</v>
      </c>
      <c r="AJ566">
        <v>527036.69999999995</v>
      </c>
      <c r="AK566">
        <v>557090.6</v>
      </c>
      <c r="AL566">
        <v>594499.80000000005</v>
      </c>
      <c r="AM566">
        <v>634999.19999999995</v>
      </c>
      <c r="AN566">
        <v>650267.6</v>
      </c>
      <c r="AO566">
        <v>638387</v>
      </c>
    </row>
    <row r="567" spans="1:41" x14ac:dyDescent="0.2">
      <c r="A567">
        <v>2</v>
      </c>
      <c r="B567">
        <v>189</v>
      </c>
      <c r="C567">
        <v>151100.6</v>
      </c>
      <c r="D567">
        <v>156329.9</v>
      </c>
      <c r="E567">
        <v>164530.5</v>
      </c>
      <c r="F567">
        <v>177898.1</v>
      </c>
      <c r="G567">
        <v>182808.1</v>
      </c>
      <c r="H567">
        <v>188335.2</v>
      </c>
      <c r="I567">
        <v>193062.7</v>
      </c>
      <c r="J567">
        <v>192918.7</v>
      </c>
      <c r="K567">
        <v>186635.3</v>
      </c>
      <c r="L567">
        <v>188033.9</v>
      </c>
      <c r="M567">
        <v>196257.3</v>
      </c>
      <c r="N567">
        <v>208610.4</v>
      </c>
      <c r="O567">
        <v>217566.1</v>
      </c>
      <c r="P567">
        <v>239925.3</v>
      </c>
      <c r="Q567">
        <v>271746.90000000002</v>
      </c>
      <c r="R567">
        <v>271201.90000000002</v>
      </c>
      <c r="S567">
        <v>278448.09999999998</v>
      </c>
      <c r="T567">
        <v>286815.59999999998</v>
      </c>
      <c r="U567">
        <v>296107.40000000002</v>
      </c>
      <c r="V567">
        <v>310117.2</v>
      </c>
      <c r="W567">
        <v>325980.59999999998</v>
      </c>
      <c r="X567">
        <v>342098.5</v>
      </c>
      <c r="Y567">
        <v>358650.9</v>
      </c>
      <c r="Z567">
        <v>372082.1</v>
      </c>
      <c r="AA567">
        <v>381344.1</v>
      </c>
      <c r="AB567">
        <v>399333.9</v>
      </c>
      <c r="AC567">
        <v>427713.1</v>
      </c>
      <c r="AD567">
        <v>449409</v>
      </c>
      <c r="AE567">
        <v>464643.1</v>
      </c>
      <c r="AF567">
        <v>500529.3</v>
      </c>
      <c r="AG567">
        <v>534790.6</v>
      </c>
      <c r="AH567">
        <v>537369.9</v>
      </c>
      <c r="AI567">
        <v>538469.19999999995</v>
      </c>
      <c r="AJ567">
        <v>527036.69999999995</v>
      </c>
      <c r="AK567">
        <v>525965.9</v>
      </c>
      <c r="AL567">
        <v>534429.80000000005</v>
      </c>
      <c r="AM567">
        <v>524834.9</v>
      </c>
      <c r="AN567">
        <v>567781.1</v>
      </c>
      <c r="AO567">
        <v>534889.80000000005</v>
      </c>
    </row>
    <row r="568" spans="1:41" x14ac:dyDescent="0.2">
      <c r="A568">
        <v>3</v>
      </c>
      <c r="B568">
        <v>189</v>
      </c>
      <c r="C568">
        <v>213.3</v>
      </c>
      <c r="D568">
        <v>227.1</v>
      </c>
      <c r="E568">
        <v>260.2</v>
      </c>
      <c r="F568">
        <v>285.7</v>
      </c>
      <c r="G568">
        <v>302.60000000000002</v>
      </c>
      <c r="H568">
        <v>325.2</v>
      </c>
      <c r="I568">
        <v>347.5</v>
      </c>
      <c r="J568">
        <v>385.8</v>
      </c>
      <c r="K568">
        <v>440.5</v>
      </c>
      <c r="L568">
        <v>488.4</v>
      </c>
      <c r="M568">
        <v>513.5</v>
      </c>
      <c r="N568">
        <v>526.6</v>
      </c>
      <c r="O568">
        <v>548.29999999999995</v>
      </c>
      <c r="P568">
        <v>559.6</v>
      </c>
      <c r="Q568">
        <v>559</v>
      </c>
      <c r="R568">
        <v>577.29999999999995</v>
      </c>
      <c r="S568">
        <v>597.4</v>
      </c>
      <c r="T568">
        <v>629.79999999999995</v>
      </c>
      <c r="U568">
        <v>660.6</v>
      </c>
      <c r="V568">
        <v>676.8</v>
      </c>
      <c r="W568">
        <v>691.5</v>
      </c>
      <c r="X568">
        <v>704.9</v>
      </c>
      <c r="Y568">
        <v>717.8</v>
      </c>
      <c r="Z568">
        <v>742.9</v>
      </c>
      <c r="AA568">
        <v>763.7</v>
      </c>
      <c r="AB568">
        <v>775.3</v>
      </c>
      <c r="AC568">
        <v>772</v>
      </c>
      <c r="AD568">
        <v>790.2</v>
      </c>
      <c r="AE568">
        <v>833.4</v>
      </c>
      <c r="AF568">
        <v>844.4</v>
      </c>
      <c r="AG568">
        <v>849.2</v>
      </c>
      <c r="AH568">
        <v>885.1</v>
      </c>
      <c r="AI568">
        <v>927.7</v>
      </c>
      <c r="AJ568">
        <v>1000</v>
      </c>
      <c r="AK568">
        <v>1059.2</v>
      </c>
      <c r="AL568">
        <v>1112.4000000000001</v>
      </c>
      <c r="AM568">
        <v>1209.9000000000001</v>
      </c>
      <c r="AN568">
        <v>1145.3</v>
      </c>
      <c r="AO568">
        <v>1193.5</v>
      </c>
    </row>
    <row r="569" spans="1:41" x14ac:dyDescent="0.2">
      <c r="A569">
        <v>1</v>
      </c>
      <c r="B569">
        <v>190</v>
      </c>
      <c r="C569">
        <v>80781.2</v>
      </c>
      <c r="D569">
        <v>88433.8</v>
      </c>
      <c r="E569">
        <v>97692</v>
      </c>
      <c r="F569">
        <v>107225.60000000001</v>
      </c>
      <c r="G569">
        <v>117668</v>
      </c>
      <c r="H569">
        <v>131147.29999999999</v>
      </c>
      <c r="I569">
        <v>148989.70000000001</v>
      </c>
      <c r="J569">
        <v>168799.8</v>
      </c>
      <c r="K569">
        <v>191501.9</v>
      </c>
      <c r="L569">
        <v>215302.6</v>
      </c>
      <c r="M569">
        <v>233006.2</v>
      </c>
      <c r="N569">
        <v>251608.2</v>
      </c>
      <c r="O569">
        <v>274701.5</v>
      </c>
      <c r="P569">
        <v>298276.8</v>
      </c>
      <c r="Q569">
        <v>322878.7</v>
      </c>
      <c r="R569">
        <v>348960</v>
      </c>
      <c r="S569">
        <v>378806.6</v>
      </c>
      <c r="T569">
        <v>407693.3</v>
      </c>
      <c r="U569">
        <v>437274.9</v>
      </c>
      <c r="V569">
        <v>462660.4</v>
      </c>
      <c r="W569">
        <v>490375.5</v>
      </c>
      <c r="X569">
        <v>518024.9</v>
      </c>
      <c r="Y569">
        <v>558402.4</v>
      </c>
      <c r="Z569">
        <v>593861.9</v>
      </c>
      <c r="AA569">
        <v>628299</v>
      </c>
      <c r="AB569">
        <v>666764.4</v>
      </c>
      <c r="AC569">
        <v>707090.2</v>
      </c>
      <c r="AD569">
        <v>748050.5</v>
      </c>
      <c r="AE569">
        <v>819983.7</v>
      </c>
      <c r="AF569">
        <v>873406.1</v>
      </c>
      <c r="AG569">
        <v>911380.9</v>
      </c>
      <c r="AH569">
        <v>953517.9</v>
      </c>
      <c r="AI569">
        <v>1029035.7</v>
      </c>
      <c r="AJ569">
        <v>1132751.7</v>
      </c>
      <c r="AK569">
        <v>1179833.2</v>
      </c>
      <c r="AL569">
        <v>1215823.7</v>
      </c>
      <c r="AM569">
        <v>1243697.8</v>
      </c>
      <c r="AN569">
        <v>1288600</v>
      </c>
      <c r="AO569">
        <v>1272590.3999999999</v>
      </c>
    </row>
    <row r="570" spans="1:41" x14ac:dyDescent="0.2">
      <c r="A570">
        <v>2</v>
      </c>
      <c r="B570">
        <v>190</v>
      </c>
      <c r="C570">
        <v>369825.1</v>
      </c>
      <c r="D570">
        <v>388841.4</v>
      </c>
      <c r="E570">
        <v>414303.7</v>
      </c>
      <c r="F570">
        <v>427570.3</v>
      </c>
      <c r="G570">
        <v>440725.8</v>
      </c>
      <c r="H570">
        <v>453201.4</v>
      </c>
      <c r="I570">
        <v>482005.3</v>
      </c>
      <c r="J570">
        <v>507237.7</v>
      </c>
      <c r="K570">
        <v>527322.19999999995</v>
      </c>
      <c r="L570">
        <v>538400.19999999995</v>
      </c>
      <c r="M570">
        <v>538516.9</v>
      </c>
      <c r="N570">
        <v>548896.9</v>
      </c>
      <c r="O570">
        <v>570481.1</v>
      </c>
      <c r="P570">
        <v>585778.4</v>
      </c>
      <c r="Q570">
        <v>599289.30000000005</v>
      </c>
      <c r="R570">
        <v>619341.30000000005</v>
      </c>
      <c r="S570">
        <v>642391.5</v>
      </c>
      <c r="T570">
        <v>663352.19999999995</v>
      </c>
      <c r="U570">
        <v>678676.2</v>
      </c>
      <c r="V570">
        <v>697359</v>
      </c>
      <c r="W570">
        <v>719314.5</v>
      </c>
      <c r="X570">
        <v>739007.1</v>
      </c>
      <c r="Y570">
        <v>773810</v>
      </c>
      <c r="Z570">
        <v>796510.4</v>
      </c>
      <c r="AA570">
        <v>816794.1</v>
      </c>
      <c r="AB570">
        <v>843191.8</v>
      </c>
      <c r="AC570">
        <v>866430</v>
      </c>
      <c r="AD570">
        <v>892299.8</v>
      </c>
      <c r="AE570">
        <v>949845.5</v>
      </c>
      <c r="AF570">
        <v>974362.2</v>
      </c>
      <c r="AG570">
        <v>976987.7</v>
      </c>
      <c r="AH570">
        <v>997791.6</v>
      </c>
      <c r="AI570">
        <v>1052823</v>
      </c>
      <c r="AJ570">
        <v>1132751.7</v>
      </c>
      <c r="AK570">
        <v>1138768.3999999999</v>
      </c>
      <c r="AL570">
        <v>1135462.5</v>
      </c>
      <c r="AM570">
        <v>1131711.8999999999</v>
      </c>
      <c r="AN570">
        <v>1152614.5</v>
      </c>
      <c r="AO570">
        <v>1138335.1000000001</v>
      </c>
    </row>
    <row r="571" spans="1:41" x14ac:dyDescent="0.2">
      <c r="A571">
        <v>3</v>
      </c>
      <c r="B571">
        <v>190</v>
      </c>
      <c r="C571">
        <v>218.4</v>
      </c>
      <c r="D571">
        <v>227.4</v>
      </c>
      <c r="E571">
        <v>235.8</v>
      </c>
      <c r="F571">
        <v>250.8</v>
      </c>
      <c r="G571">
        <v>267</v>
      </c>
      <c r="H571">
        <v>289.39999999999998</v>
      </c>
      <c r="I571">
        <v>309.10000000000002</v>
      </c>
      <c r="J571">
        <v>332.8</v>
      </c>
      <c r="K571">
        <v>363.2</v>
      </c>
      <c r="L571">
        <v>399.9</v>
      </c>
      <c r="M571">
        <v>432.7</v>
      </c>
      <c r="N571">
        <v>458.4</v>
      </c>
      <c r="O571">
        <v>481.5</v>
      </c>
      <c r="P571">
        <v>509.2</v>
      </c>
      <c r="Q571">
        <v>538.79999999999995</v>
      </c>
      <c r="R571">
        <v>563.4</v>
      </c>
      <c r="S571">
        <v>589.70000000000005</v>
      </c>
      <c r="T571">
        <v>614.6</v>
      </c>
      <c r="U571">
        <v>644.29999999999995</v>
      </c>
      <c r="V571">
        <v>663.4</v>
      </c>
      <c r="W571">
        <v>681.7</v>
      </c>
      <c r="X571">
        <v>701</v>
      </c>
      <c r="Y571">
        <v>721.6</v>
      </c>
      <c r="Z571">
        <v>745.6</v>
      </c>
      <c r="AA571">
        <v>769.2</v>
      </c>
      <c r="AB571">
        <v>790.8</v>
      </c>
      <c r="AC571">
        <v>816.1</v>
      </c>
      <c r="AD571">
        <v>838.3</v>
      </c>
      <c r="AE571">
        <v>863.3</v>
      </c>
      <c r="AF571">
        <v>896.4</v>
      </c>
      <c r="AG571">
        <v>932.8</v>
      </c>
      <c r="AH571">
        <v>955.6</v>
      </c>
      <c r="AI571">
        <v>977.4</v>
      </c>
      <c r="AJ571">
        <v>1000</v>
      </c>
      <c r="AK571">
        <v>1036.0999999999999</v>
      </c>
      <c r="AL571">
        <v>1070.8</v>
      </c>
      <c r="AM571">
        <v>1099</v>
      </c>
      <c r="AN571">
        <v>1118</v>
      </c>
      <c r="AO571">
        <v>1117.9000000000001</v>
      </c>
    </row>
    <row r="572" spans="1:41" x14ac:dyDescent="0.2">
      <c r="A572">
        <v>1</v>
      </c>
      <c r="B572">
        <v>191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</row>
    <row r="573" spans="1:41" x14ac:dyDescent="0.2">
      <c r="A573">
        <v>2</v>
      </c>
      <c r="B573">
        <v>191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</row>
    <row r="574" spans="1:41" x14ac:dyDescent="0.2">
      <c r="A574">
        <v>3</v>
      </c>
      <c r="B574">
        <v>191</v>
      </c>
      <c r="C574">
        <v>1000</v>
      </c>
      <c r="D574">
        <v>1000</v>
      </c>
      <c r="E574">
        <v>1000</v>
      </c>
      <c r="F574">
        <v>1000</v>
      </c>
      <c r="G574">
        <v>1000</v>
      </c>
      <c r="H574">
        <v>1000</v>
      </c>
      <c r="I574">
        <v>1000</v>
      </c>
      <c r="J574">
        <v>1000</v>
      </c>
      <c r="K574">
        <v>1000</v>
      </c>
      <c r="L574">
        <v>1000</v>
      </c>
      <c r="M574">
        <v>1000</v>
      </c>
      <c r="N574">
        <v>1000</v>
      </c>
      <c r="O574">
        <v>1000</v>
      </c>
      <c r="P574">
        <v>1000</v>
      </c>
      <c r="Q574">
        <v>1000</v>
      </c>
      <c r="R574">
        <v>1000</v>
      </c>
      <c r="S574">
        <v>1000</v>
      </c>
      <c r="T574">
        <v>1000</v>
      </c>
      <c r="U574">
        <v>1000</v>
      </c>
      <c r="V574">
        <v>1000</v>
      </c>
      <c r="W574">
        <v>1000</v>
      </c>
      <c r="X574">
        <v>1000</v>
      </c>
      <c r="Y574">
        <v>1000</v>
      </c>
      <c r="Z574">
        <v>1000</v>
      </c>
      <c r="AA574">
        <v>1000</v>
      </c>
      <c r="AB574">
        <v>1000</v>
      </c>
      <c r="AC574">
        <v>1000</v>
      </c>
      <c r="AD574">
        <v>1000</v>
      </c>
      <c r="AE574">
        <v>1000</v>
      </c>
      <c r="AF574">
        <v>1000</v>
      </c>
      <c r="AG574">
        <v>1000</v>
      </c>
      <c r="AH574">
        <v>1000</v>
      </c>
      <c r="AI574">
        <v>1000</v>
      </c>
      <c r="AJ574">
        <v>1000</v>
      </c>
      <c r="AK574">
        <v>1000</v>
      </c>
      <c r="AL574">
        <v>1000</v>
      </c>
      <c r="AM574">
        <v>1000</v>
      </c>
      <c r="AN574">
        <v>1000</v>
      </c>
      <c r="AO574">
        <v>1000</v>
      </c>
    </row>
    <row r="575" spans="1:41" x14ac:dyDescent="0.2">
      <c r="A575">
        <v>1</v>
      </c>
      <c r="B575">
        <v>192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</row>
    <row r="576" spans="1:41" x14ac:dyDescent="0.2">
      <c r="A576">
        <v>2</v>
      </c>
      <c r="B576">
        <v>192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</row>
    <row r="577" spans="1:41" x14ac:dyDescent="0.2">
      <c r="A577">
        <v>3</v>
      </c>
      <c r="B577">
        <v>192</v>
      </c>
      <c r="C577">
        <v>1000</v>
      </c>
      <c r="D577">
        <v>1000</v>
      </c>
      <c r="E577">
        <v>1000</v>
      </c>
      <c r="F577">
        <v>1000</v>
      </c>
      <c r="G577">
        <v>1000</v>
      </c>
      <c r="H577">
        <v>1000</v>
      </c>
      <c r="I577">
        <v>1000</v>
      </c>
      <c r="J577">
        <v>1000</v>
      </c>
      <c r="K577">
        <v>1000</v>
      </c>
      <c r="L577">
        <v>1000</v>
      </c>
      <c r="M577">
        <v>1000</v>
      </c>
      <c r="N577">
        <v>1000</v>
      </c>
      <c r="O577">
        <v>1000</v>
      </c>
      <c r="P577">
        <v>1000</v>
      </c>
      <c r="Q577">
        <v>1000</v>
      </c>
      <c r="R577">
        <v>1000</v>
      </c>
      <c r="S577">
        <v>1000</v>
      </c>
      <c r="T577">
        <v>1000</v>
      </c>
      <c r="U577">
        <v>1000</v>
      </c>
      <c r="V577">
        <v>1000</v>
      </c>
      <c r="W577">
        <v>1000</v>
      </c>
      <c r="X577">
        <v>1000</v>
      </c>
      <c r="Y577">
        <v>1000</v>
      </c>
      <c r="Z577">
        <v>1000</v>
      </c>
      <c r="AA577">
        <v>1000</v>
      </c>
      <c r="AB577">
        <v>1000</v>
      </c>
      <c r="AC577">
        <v>1000</v>
      </c>
      <c r="AD577">
        <v>1000</v>
      </c>
      <c r="AE577">
        <v>1000</v>
      </c>
      <c r="AF577">
        <v>1000</v>
      </c>
      <c r="AG577">
        <v>1000</v>
      </c>
      <c r="AH577">
        <v>1000</v>
      </c>
      <c r="AI577">
        <v>1000</v>
      </c>
      <c r="AJ577">
        <v>1000</v>
      </c>
      <c r="AK577">
        <v>1000</v>
      </c>
      <c r="AL577">
        <v>1000</v>
      </c>
      <c r="AM577">
        <v>1000</v>
      </c>
      <c r="AN577">
        <v>1000</v>
      </c>
      <c r="AO577">
        <v>1000</v>
      </c>
    </row>
    <row r="578" spans="1:41" x14ac:dyDescent="0.2">
      <c r="A578">
        <v>1</v>
      </c>
      <c r="B578">
        <v>193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</row>
    <row r="579" spans="1:41" x14ac:dyDescent="0.2">
      <c r="A579">
        <v>2</v>
      </c>
      <c r="B579">
        <v>193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</row>
    <row r="580" spans="1:41" x14ac:dyDescent="0.2">
      <c r="A580">
        <v>3</v>
      </c>
      <c r="B580">
        <v>193</v>
      </c>
      <c r="C580">
        <v>1000</v>
      </c>
      <c r="D580">
        <v>1000</v>
      </c>
      <c r="E580">
        <v>1000</v>
      </c>
      <c r="F580">
        <v>1000</v>
      </c>
      <c r="G580">
        <v>1000</v>
      </c>
      <c r="H580">
        <v>1000</v>
      </c>
      <c r="I580">
        <v>1000</v>
      </c>
      <c r="J580">
        <v>1000</v>
      </c>
      <c r="K580">
        <v>1000</v>
      </c>
      <c r="L580">
        <v>1000</v>
      </c>
      <c r="M580">
        <v>1000</v>
      </c>
      <c r="N580">
        <v>1000</v>
      </c>
      <c r="O580">
        <v>1000</v>
      </c>
      <c r="P580">
        <v>1000</v>
      </c>
      <c r="Q580">
        <v>1000</v>
      </c>
      <c r="R580">
        <v>1000</v>
      </c>
      <c r="S580">
        <v>1000</v>
      </c>
      <c r="T580">
        <v>1000</v>
      </c>
      <c r="U580">
        <v>1000</v>
      </c>
      <c r="V580">
        <v>1000</v>
      </c>
      <c r="W580">
        <v>1000</v>
      </c>
      <c r="X580">
        <v>1000</v>
      </c>
      <c r="Y580">
        <v>1000</v>
      </c>
      <c r="Z580">
        <v>1000</v>
      </c>
      <c r="AA580">
        <v>1000</v>
      </c>
      <c r="AB580">
        <v>1000</v>
      </c>
      <c r="AC580">
        <v>1000</v>
      </c>
      <c r="AD580">
        <v>1000</v>
      </c>
      <c r="AE580">
        <v>1000</v>
      </c>
      <c r="AF580">
        <v>1000</v>
      </c>
      <c r="AG580">
        <v>1000</v>
      </c>
      <c r="AH580">
        <v>1000</v>
      </c>
      <c r="AI580">
        <v>1000</v>
      </c>
      <c r="AJ580">
        <v>1000</v>
      </c>
      <c r="AK580">
        <v>1000</v>
      </c>
      <c r="AL580">
        <v>1000</v>
      </c>
      <c r="AM580">
        <v>1000</v>
      </c>
      <c r="AN580">
        <v>1000</v>
      </c>
      <c r="AO580">
        <v>1000</v>
      </c>
    </row>
    <row r="581" spans="1:41" x14ac:dyDescent="0.2">
      <c r="A581">
        <v>1</v>
      </c>
      <c r="B581">
        <v>194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</row>
    <row r="582" spans="1:41" x14ac:dyDescent="0.2">
      <c r="A582">
        <v>2</v>
      </c>
      <c r="B582">
        <v>194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</row>
    <row r="583" spans="1:41" x14ac:dyDescent="0.2">
      <c r="A583">
        <v>3</v>
      </c>
      <c r="B583">
        <v>194</v>
      </c>
      <c r="C583">
        <v>1000</v>
      </c>
      <c r="D583">
        <v>1000</v>
      </c>
      <c r="E583">
        <v>1000</v>
      </c>
      <c r="F583">
        <v>1000</v>
      </c>
      <c r="G583">
        <v>1000</v>
      </c>
      <c r="H583">
        <v>1000</v>
      </c>
      <c r="I583">
        <v>1000</v>
      </c>
      <c r="J583">
        <v>1000</v>
      </c>
      <c r="K583">
        <v>1000</v>
      </c>
      <c r="L583">
        <v>1000</v>
      </c>
      <c r="M583">
        <v>1000</v>
      </c>
      <c r="N583">
        <v>1000</v>
      </c>
      <c r="O583">
        <v>1000</v>
      </c>
      <c r="P583">
        <v>1000</v>
      </c>
      <c r="Q583">
        <v>1000</v>
      </c>
      <c r="R583">
        <v>1000</v>
      </c>
      <c r="S583">
        <v>1000</v>
      </c>
      <c r="T583">
        <v>1000</v>
      </c>
      <c r="U583">
        <v>1000</v>
      </c>
      <c r="V583">
        <v>1000</v>
      </c>
      <c r="W583">
        <v>1000</v>
      </c>
      <c r="X583">
        <v>1000</v>
      </c>
      <c r="Y583">
        <v>1000</v>
      </c>
      <c r="Z583">
        <v>1000</v>
      </c>
      <c r="AA583">
        <v>1000</v>
      </c>
      <c r="AB583">
        <v>1000</v>
      </c>
      <c r="AC583">
        <v>1000</v>
      </c>
      <c r="AD583">
        <v>1000</v>
      </c>
      <c r="AE583">
        <v>1000</v>
      </c>
      <c r="AF583">
        <v>1000</v>
      </c>
      <c r="AG583">
        <v>1000</v>
      </c>
      <c r="AH583">
        <v>1000</v>
      </c>
      <c r="AI583">
        <v>1000</v>
      </c>
      <c r="AJ583">
        <v>1000</v>
      </c>
      <c r="AK583">
        <v>1000</v>
      </c>
      <c r="AL583">
        <v>1000</v>
      </c>
      <c r="AM583">
        <v>1000</v>
      </c>
      <c r="AN583">
        <v>1000</v>
      </c>
      <c r="AO583">
        <v>1000</v>
      </c>
    </row>
    <row r="584" spans="1:41" x14ac:dyDescent="0.2">
      <c r="A584">
        <v>1</v>
      </c>
      <c r="B584">
        <v>195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</row>
    <row r="585" spans="1:41" x14ac:dyDescent="0.2">
      <c r="A585">
        <v>2</v>
      </c>
      <c r="B585">
        <v>195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</row>
    <row r="586" spans="1:41" x14ac:dyDescent="0.2">
      <c r="A586">
        <v>3</v>
      </c>
      <c r="B586">
        <v>195</v>
      </c>
      <c r="C586">
        <v>1000</v>
      </c>
      <c r="D586">
        <v>1000</v>
      </c>
      <c r="E586">
        <v>1000</v>
      </c>
      <c r="F586">
        <v>1000</v>
      </c>
      <c r="G586">
        <v>1000</v>
      </c>
      <c r="H586">
        <v>1000</v>
      </c>
      <c r="I586">
        <v>1000</v>
      </c>
      <c r="J586">
        <v>1000</v>
      </c>
      <c r="K586">
        <v>1000</v>
      </c>
      <c r="L586">
        <v>1000</v>
      </c>
      <c r="M586">
        <v>1000</v>
      </c>
      <c r="N586">
        <v>1000</v>
      </c>
      <c r="O586">
        <v>1000</v>
      </c>
      <c r="P586">
        <v>1000</v>
      </c>
      <c r="Q586">
        <v>1000</v>
      </c>
      <c r="R586">
        <v>1000</v>
      </c>
      <c r="S586">
        <v>1000</v>
      </c>
      <c r="T586">
        <v>1000</v>
      </c>
      <c r="U586">
        <v>1000</v>
      </c>
      <c r="V586">
        <v>1000</v>
      </c>
      <c r="W586">
        <v>1000</v>
      </c>
      <c r="X586">
        <v>1000</v>
      </c>
      <c r="Y586">
        <v>1000</v>
      </c>
      <c r="Z586">
        <v>1000</v>
      </c>
      <c r="AA586">
        <v>1000</v>
      </c>
      <c r="AB586">
        <v>1000</v>
      </c>
      <c r="AC586">
        <v>1000</v>
      </c>
      <c r="AD586">
        <v>1000</v>
      </c>
      <c r="AE586">
        <v>1000</v>
      </c>
      <c r="AF586">
        <v>1000</v>
      </c>
      <c r="AG586">
        <v>1000</v>
      </c>
      <c r="AH586">
        <v>1000</v>
      </c>
      <c r="AI586">
        <v>1000</v>
      </c>
      <c r="AJ586">
        <v>1000</v>
      </c>
      <c r="AK586">
        <v>1000</v>
      </c>
      <c r="AL586">
        <v>1000</v>
      </c>
      <c r="AM586">
        <v>1000</v>
      </c>
      <c r="AN586">
        <v>1000</v>
      </c>
      <c r="AO586">
        <v>1000</v>
      </c>
    </row>
    <row r="587" spans="1:41" x14ac:dyDescent="0.2">
      <c r="A587">
        <v>1</v>
      </c>
      <c r="B587">
        <v>197</v>
      </c>
      <c r="C587">
        <v>2268195.9</v>
      </c>
      <c r="D587">
        <v>2566152.1</v>
      </c>
      <c r="E587">
        <v>2879617.3</v>
      </c>
      <c r="F587">
        <v>3071215.2</v>
      </c>
      <c r="G587">
        <v>3406657.7</v>
      </c>
      <c r="H587">
        <v>3872889.6</v>
      </c>
      <c r="I587">
        <v>4397458.5</v>
      </c>
      <c r="J587">
        <v>5001598.5</v>
      </c>
      <c r="K587">
        <v>5487475.4000000004</v>
      </c>
      <c r="L587">
        <v>6074109.9000000004</v>
      </c>
      <c r="M587">
        <v>6233942.2999999998</v>
      </c>
      <c r="N587">
        <v>6686336.5</v>
      </c>
      <c r="O587">
        <v>7344161.5999999996</v>
      </c>
      <c r="P587">
        <v>7747758.4000000004</v>
      </c>
      <c r="Q587">
        <v>8068428.2999999998</v>
      </c>
      <c r="R587">
        <v>8705110.5</v>
      </c>
      <c r="S587">
        <v>9384923.0999999996</v>
      </c>
      <c r="T587">
        <v>9943818.6999999993</v>
      </c>
      <c r="U587">
        <v>10486096.1</v>
      </c>
      <c r="V587">
        <v>10682342.5</v>
      </c>
      <c r="W587">
        <v>11347872.6</v>
      </c>
      <c r="X587">
        <v>11925800</v>
      </c>
      <c r="Y587">
        <v>12720861.1</v>
      </c>
      <c r="Z587">
        <v>13453642.300000001</v>
      </c>
      <c r="AA587">
        <v>14248993.800000001</v>
      </c>
      <c r="AB587">
        <v>15163269.800000001</v>
      </c>
      <c r="AC587">
        <v>15994083.9</v>
      </c>
      <c r="AD587">
        <v>17015277.100000001</v>
      </c>
      <c r="AE587">
        <v>18303637.899999999</v>
      </c>
      <c r="AF587">
        <v>18569044.100000001</v>
      </c>
      <c r="AG587">
        <v>18873905.899999999</v>
      </c>
      <c r="AH587">
        <v>19851137.600000001</v>
      </c>
      <c r="AI587">
        <v>21294130</v>
      </c>
      <c r="AJ587">
        <v>23094229.5</v>
      </c>
      <c r="AK587">
        <v>24496029.300000001</v>
      </c>
      <c r="AL587">
        <v>25716787.199999999</v>
      </c>
      <c r="AM587">
        <v>26589567.100000001</v>
      </c>
      <c r="AN587">
        <v>24942074.399999999</v>
      </c>
      <c r="AO587">
        <v>26273648.399999999</v>
      </c>
    </row>
    <row r="588" spans="1:41" x14ac:dyDescent="0.2">
      <c r="A588">
        <v>2</v>
      </c>
      <c r="B588">
        <v>197</v>
      </c>
      <c r="C588">
        <v>10150328.6</v>
      </c>
      <c r="D588">
        <v>10564242.300000001</v>
      </c>
      <c r="E588">
        <v>10599020.1</v>
      </c>
      <c r="F588">
        <v>10346395</v>
      </c>
      <c r="G588">
        <v>10751084.6</v>
      </c>
      <c r="H588">
        <v>11332042.5</v>
      </c>
      <c r="I588">
        <v>11858496.9</v>
      </c>
      <c r="J588">
        <v>12278307.699999999</v>
      </c>
      <c r="K588">
        <v>12135044.800000001</v>
      </c>
      <c r="L588">
        <v>12277255.6</v>
      </c>
      <c r="M588">
        <v>12065627.199999999</v>
      </c>
      <c r="N588">
        <v>12433622.9</v>
      </c>
      <c r="O588">
        <v>13114664.6</v>
      </c>
      <c r="P588">
        <v>13537207.9</v>
      </c>
      <c r="Q588">
        <v>13954005.1</v>
      </c>
      <c r="R588">
        <v>14549257.800000001</v>
      </c>
      <c r="S588">
        <v>15025977.300000001</v>
      </c>
      <c r="T588">
        <v>15292536.5</v>
      </c>
      <c r="U588">
        <v>15474158.6</v>
      </c>
      <c r="V588">
        <v>15384695.9</v>
      </c>
      <c r="W588">
        <v>15895054.5</v>
      </c>
      <c r="X588">
        <v>16278329.199999999</v>
      </c>
      <c r="Y588">
        <v>16869993.399999999</v>
      </c>
      <c r="Z588">
        <v>17254290.600000001</v>
      </c>
      <c r="AA588">
        <v>17833630.600000001</v>
      </c>
      <c r="AB588">
        <v>18605605.899999999</v>
      </c>
      <c r="AC588">
        <v>19441680.899999999</v>
      </c>
      <c r="AD588">
        <v>20199244.199999999</v>
      </c>
      <c r="AE588">
        <v>20979394.100000001</v>
      </c>
      <c r="AF588">
        <v>20985664.800000001</v>
      </c>
      <c r="AG588">
        <v>21090277.899999999</v>
      </c>
      <c r="AH588">
        <v>21455384.5</v>
      </c>
      <c r="AI588">
        <v>22229700.5</v>
      </c>
      <c r="AJ588">
        <v>23094229.5</v>
      </c>
      <c r="AK588">
        <v>23624771</v>
      </c>
      <c r="AL588">
        <v>23973115.199999999</v>
      </c>
      <c r="AM588">
        <v>23727713</v>
      </c>
      <c r="AN588">
        <v>22622161.899999999</v>
      </c>
      <c r="AO588">
        <v>23171279.399999999</v>
      </c>
    </row>
    <row r="589" spans="1:41" x14ac:dyDescent="0.2">
      <c r="A589">
        <v>3</v>
      </c>
      <c r="B589">
        <v>197</v>
      </c>
      <c r="C589">
        <v>223.5</v>
      </c>
      <c r="D589">
        <v>242.9</v>
      </c>
      <c r="E589">
        <v>271.7</v>
      </c>
      <c r="F589">
        <v>296.8</v>
      </c>
      <c r="G589">
        <v>316.89999999999998</v>
      </c>
      <c r="H589">
        <v>341.8</v>
      </c>
      <c r="I589">
        <v>370.8</v>
      </c>
      <c r="J589">
        <v>407.4</v>
      </c>
      <c r="K589">
        <v>452.2</v>
      </c>
      <c r="L589">
        <v>494.7</v>
      </c>
      <c r="M589">
        <v>516.70000000000005</v>
      </c>
      <c r="N589">
        <v>537.79999999999995</v>
      </c>
      <c r="O589">
        <v>560</v>
      </c>
      <c r="P589">
        <v>572.29999999999995</v>
      </c>
      <c r="Q589">
        <v>578.20000000000005</v>
      </c>
      <c r="R589">
        <v>598.29999999999995</v>
      </c>
      <c r="S589">
        <v>624.6</v>
      </c>
      <c r="T589">
        <v>650.20000000000005</v>
      </c>
      <c r="U589">
        <v>677.7</v>
      </c>
      <c r="V589">
        <v>694.3</v>
      </c>
      <c r="W589">
        <v>713.9</v>
      </c>
      <c r="X589">
        <v>732.6</v>
      </c>
      <c r="Y589">
        <v>754.1</v>
      </c>
      <c r="Z589">
        <v>779.7</v>
      </c>
      <c r="AA589">
        <v>799</v>
      </c>
      <c r="AB589">
        <v>815</v>
      </c>
      <c r="AC589">
        <v>822.7</v>
      </c>
      <c r="AD589">
        <v>842.4</v>
      </c>
      <c r="AE589">
        <v>872.5</v>
      </c>
      <c r="AF589">
        <v>884.8</v>
      </c>
      <c r="AG589">
        <v>894.9</v>
      </c>
      <c r="AH589">
        <v>925.2</v>
      </c>
      <c r="AI589">
        <v>957.9</v>
      </c>
      <c r="AJ589">
        <v>1000</v>
      </c>
      <c r="AK589">
        <v>1036.9000000000001</v>
      </c>
      <c r="AL589">
        <v>1072.7</v>
      </c>
      <c r="AM589">
        <v>1120.5999999999999</v>
      </c>
      <c r="AN589">
        <v>1102.5999999999999</v>
      </c>
      <c r="AO589">
        <v>1133.9000000000001</v>
      </c>
    </row>
    <row r="590" spans="1:41" x14ac:dyDescent="0.2">
      <c r="A590">
        <v>1</v>
      </c>
      <c r="B590">
        <v>198</v>
      </c>
      <c r="C590">
        <v>1917660.2</v>
      </c>
      <c r="D590">
        <v>2189464.6</v>
      </c>
      <c r="E590">
        <v>2461191.5</v>
      </c>
      <c r="F590">
        <v>2605138.4</v>
      </c>
      <c r="G590">
        <v>2900772.2</v>
      </c>
      <c r="H590">
        <v>3315538</v>
      </c>
      <c r="I590">
        <v>3782634.8</v>
      </c>
      <c r="J590">
        <v>4318835.9000000004</v>
      </c>
      <c r="K590">
        <v>4716705.5</v>
      </c>
      <c r="L590">
        <v>5210371</v>
      </c>
      <c r="M590">
        <v>5290735.0999999996</v>
      </c>
      <c r="N590">
        <v>5669975.4000000004</v>
      </c>
      <c r="O590">
        <v>6244651.5</v>
      </c>
      <c r="P590">
        <v>6547382.5999999996</v>
      </c>
      <c r="Q590">
        <v>6773652.7000000002</v>
      </c>
      <c r="R590">
        <v>7332027.5</v>
      </c>
      <c r="S590">
        <v>7926194.5</v>
      </c>
      <c r="T590">
        <v>8384093.7000000002</v>
      </c>
      <c r="U590">
        <v>8816623.9000000004</v>
      </c>
      <c r="V590">
        <v>8914824.4000000004</v>
      </c>
      <c r="W590">
        <v>9495608.5</v>
      </c>
      <c r="X590">
        <v>9994558.5999999996</v>
      </c>
      <c r="Y590">
        <v>10699285.199999999</v>
      </c>
      <c r="Z590">
        <v>11345891</v>
      </c>
      <c r="AA590">
        <v>12058118.199999999</v>
      </c>
      <c r="AB590">
        <v>12868833</v>
      </c>
      <c r="AC590">
        <v>13595254.1</v>
      </c>
      <c r="AD590">
        <v>14483056.4</v>
      </c>
      <c r="AE590">
        <v>15588597.4</v>
      </c>
      <c r="AF590">
        <v>15679214.300000001</v>
      </c>
      <c r="AG590">
        <v>15804391</v>
      </c>
      <c r="AH590">
        <v>16575740.300000001</v>
      </c>
      <c r="AI590">
        <v>17803167.600000001</v>
      </c>
      <c r="AJ590">
        <v>19356938.699999999</v>
      </c>
      <c r="AK590">
        <v>20566568.600000001</v>
      </c>
      <c r="AL590">
        <v>21586696.5</v>
      </c>
      <c r="AM590">
        <v>22229755.399999999</v>
      </c>
      <c r="AN590">
        <v>20438775.800000001</v>
      </c>
      <c r="AO590">
        <v>21752243.5</v>
      </c>
    </row>
    <row r="591" spans="1:41" x14ac:dyDescent="0.2">
      <c r="A591">
        <v>2</v>
      </c>
      <c r="B591">
        <v>198</v>
      </c>
      <c r="C591">
        <v>8336163.2000000002</v>
      </c>
      <c r="D591">
        <v>8729781.8000000007</v>
      </c>
      <c r="E591">
        <v>8712613.5999999996</v>
      </c>
      <c r="F591">
        <v>8419122.9000000004</v>
      </c>
      <c r="G591">
        <v>8803916.0999999996</v>
      </c>
      <c r="H591">
        <v>9344041.5999999996</v>
      </c>
      <c r="I591">
        <v>9808290.1999999993</v>
      </c>
      <c r="J591">
        <v>10178272.9</v>
      </c>
      <c r="K591">
        <v>9990589.3000000007</v>
      </c>
      <c r="L591">
        <v>10105721.800000001</v>
      </c>
      <c r="M591">
        <v>9864440.5</v>
      </c>
      <c r="N591">
        <v>10185056.300000001</v>
      </c>
      <c r="O591">
        <v>10816537.699999999</v>
      </c>
      <c r="P591">
        <v>11146451.300000001</v>
      </c>
      <c r="Q591">
        <v>11469399.4</v>
      </c>
      <c r="R591">
        <v>12011832.4</v>
      </c>
      <c r="S591">
        <v>12432117.199999999</v>
      </c>
      <c r="T591">
        <v>12630833.699999999</v>
      </c>
      <c r="U591">
        <v>12753091.300000001</v>
      </c>
      <c r="V591">
        <v>12624907.699999999</v>
      </c>
      <c r="W591">
        <v>13098455</v>
      </c>
      <c r="X591">
        <v>13448316.4</v>
      </c>
      <c r="Y591">
        <v>13990473.9</v>
      </c>
      <c r="Z591">
        <v>14350049.1</v>
      </c>
      <c r="AA591">
        <v>14899276.1</v>
      </c>
      <c r="AB591">
        <v>15602240.6</v>
      </c>
      <c r="AC591">
        <v>16365535.6</v>
      </c>
      <c r="AD591">
        <v>17049359.800000001</v>
      </c>
      <c r="AE591">
        <v>17722961.800000001</v>
      </c>
      <c r="AF591">
        <v>17628975.800000001</v>
      </c>
      <c r="AG591">
        <v>17632330.199999999</v>
      </c>
      <c r="AH591">
        <v>17909063.699999999</v>
      </c>
      <c r="AI591">
        <v>18586854.100000001</v>
      </c>
      <c r="AJ591">
        <v>19356938.699999999</v>
      </c>
      <c r="AK591">
        <v>19863100.199999999</v>
      </c>
      <c r="AL591">
        <v>20170755.699999999</v>
      </c>
      <c r="AM591">
        <v>19869676.5</v>
      </c>
      <c r="AN591">
        <v>18661660.5</v>
      </c>
      <c r="AO591">
        <v>19262193.5</v>
      </c>
    </row>
    <row r="592" spans="1:41" x14ac:dyDescent="0.2">
      <c r="A592">
        <v>3</v>
      </c>
      <c r="B592">
        <v>198</v>
      </c>
      <c r="C592">
        <v>230</v>
      </c>
      <c r="D592">
        <v>250.8</v>
      </c>
      <c r="E592">
        <v>282.5</v>
      </c>
      <c r="F592">
        <v>309.39999999999998</v>
      </c>
      <c r="G592">
        <v>329.5</v>
      </c>
      <c r="H592">
        <v>354.8</v>
      </c>
      <c r="I592">
        <v>385.7</v>
      </c>
      <c r="J592">
        <v>424.3</v>
      </c>
      <c r="K592">
        <v>472.1</v>
      </c>
      <c r="L592">
        <v>515.6</v>
      </c>
      <c r="M592">
        <v>536.29999999999995</v>
      </c>
      <c r="N592">
        <v>556.70000000000005</v>
      </c>
      <c r="O592">
        <v>577.29999999999995</v>
      </c>
      <c r="P592">
        <v>587.4</v>
      </c>
      <c r="Q592">
        <v>590.6</v>
      </c>
      <c r="R592">
        <v>610.4</v>
      </c>
      <c r="S592">
        <v>637.6</v>
      </c>
      <c r="T592">
        <v>663.8</v>
      </c>
      <c r="U592">
        <v>691.3</v>
      </c>
      <c r="V592">
        <v>706.1</v>
      </c>
      <c r="W592">
        <v>724.9</v>
      </c>
      <c r="X592">
        <v>743.2</v>
      </c>
      <c r="Y592">
        <v>764.8</v>
      </c>
      <c r="Z592">
        <v>790.7</v>
      </c>
      <c r="AA592">
        <v>809.3</v>
      </c>
      <c r="AB592">
        <v>824.8</v>
      </c>
      <c r="AC592">
        <v>830.7</v>
      </c>
      <c r="AD592">
        <v>849.5</v>
      </c>
      <c r="AE592">
        <v>879.6</v>
      </c>
      <c r="AF592">
        <v>889.4</v>
      </c>
      <c r="AG592">
        <v>896.3</v>
      </c>
      <c r="AH592">
        <v>925.6</v>
      </c>
      <c r="AI592">
        <v>957.8</v>
      </c>
      <c r="AJ592">
        <v>1000</v>
      </c>
      <c r="AK592">
        <v>1035.4000000000001</v>
      </c>
      <c r="AL592">
        <v>1070.2</v>
      </c>
      <c r="AM592">
        <v>1118.8</v>
      </c>
      <c r="AN592">
        <v>1095.2</v>
      </c>
      <c r="AO592">
        <v>1129.3</v>
      </c>
    </row>
    <row r="593" spans="1:41" x14ac:dyDescent="0.2">
      <c r="A593">
        <v>1</v>
      </c>
      <c r="B593">
        <v>199</v>
      </c>
      <c r="C593">
        <v>77563.5</v>
      </c>
      <c r="D593">
        <v>108572.5</v>
      </c>
      <c r="E593">
        <v>111323</v>
      </c>
      <c r="F593">
        <v>111183.5</v>
      </c>
      <c r="G593">
        <v>117566.39999999999</v>
      </c>
      <c r="H593">
        <v>121944.5</v>
      </c>
      <c r="I593">
        <v>143858.79999999999</v>
      </c>
      <c r="J593">
        <v>168141.9</v>
      </c>
      <c r="K593">
        <v>173585.6</v>
      </c>
      <c r="L593">
        <v>178928.1</v>
      </c>
      <c r="M593">
        <v>183934.9</v>
      </c>
      <c r="N593">
        <v>171641.5</v>
      </c>
      <c r="O593">
        <v>184939.3</v>
      </c>
      <c r="P593">
        <v>178608.2</v>
      </c>
      <c r="Q593">
        <v>168442.1</v>
      </c>
      <c r="R593">
        <v>183992.2</v>
      </c>
      <c r="S593">
        <v>196284.6</v>
      </c>
      <c r="T593">
        <v>207925.3</v>
      </c>
      <c r="U593">
        <v>216080.3</v>
      </c>
      <c r="V593">
        <v>211485.4</v>
      </c>
      <c r="W593">
        <v>221221.8</v>
      </c>
      <c r="X593">
        <v>226993.6</v>
      </c>
      <c r="Y593">
        <v>238401.7</v>
      </c>
      <c r="Z593">
        <v>243238.39999999999</v>
      </c>
      <c r="AA593">
        <v>253687.1</v>
      </c>
      <c r="AB593">
        <v>257502.3</v>
      </c>
      <c r="AC593">
        <v>249375</v>
      </c>
      <c r="AD593">
        <v>244901</v>
      </c>
      <c r="AE593">
        <v>243097</v>
      </c>
      <c r="AF593">
        <v>250835</v>
      </c>
      <c r="AG593">
        <v>240845.2</v>
      </c>
      <c r="AH593">
        <v>269599</v>
      </c>
      <c r="AI593">
        <v>305791</v>
      </c>
      <c r="AJ593">
        <v>297965</v>
      </c>
      <c r="AK593">
        <v>299208</v>
      </c>
      <c r="AL593">
        <v>349739</v>
      </c>
      <c r="AM593">
        <v>382069</v>
      </c>
      <c r="AN593">
        <v>340725</v>
      </c>
      <c r="AO593">
        <v>368154</v>
      </c>
    </row>
    <row r="594" spans="1:41" x14ac:dyDescent="0.2">
      <c r="A594">
        <v>2</v>
      </c>
      <c r="B594">
        <v>199</v>
      </c>
      <c r="C594">
        <v>178666.2</v>
      </c>
      <c r="D594">
        <v>181299.9</v>
      </c>
      <c r="E594">
        <v>177692.2</v>
      </c>
      <c r="F594">
        <v>181486.1</v>
      </c>
      <c r="G594">
        <v>186736.2</v>
      </c>
      <c r="H594">
        <v>195027.8</v>
      </c>
      <c r="I594">
        <v>198043.5</v>
      </c>
      <c r="J594">
        <v>211726.2</v>
      </c>
      <c r="K594">
        <v>207291.9</v>
      </c>
      <c r="L594">
        <v>224073.4</v>
      </c>
      <c r="M594">
        <v>226605.3</v>
      </c>
      <c r="N594">
        <v>212501.7</v>
      </c>
      <c r="O594">
        <v>224316.2</v>
      </c>
      <c r="P594">
        <v>233516.6</v>
      </c>
      <c r="Q594">
        <v>230306.4</v>
      </c>
      <c r="R594">
        <v>240702.7</v>
      </c>
      <c r="S594">
        <v>228968.8</v>
      </c>
      <c r="T594">
        <v>238153.2</v>
      </c>
      <c r="U594">
        <v>246078.1</v>
      </c>
      <c r="V594">
        <v>247659.3</v>
      </c>
      <c r="W594">
        <v>258187.1</v>
      </c>
      <c r="X594">
        <v>253590.7</v>
      </c>
      <c r="Y594">
        <v>260206.1</v>
      </c>
      <c r="Z594">
        <v>270713.8</v>
      </c>
      <c r="AA594">
        <v>273644.7</v>
      </c>
      <c r="AB594">
        <v>280448.5</v>
      </c>
      <c r="AC594">
        <v>286189.09999999998</v>
      </c>
      <c r="AD594">
        <v>292025.90000000002</v>
      </c>
      <c r="AE594">
        <v>285370.8</v>
      </c>
      <c r="AF594">
        <v>287850</v>
      </c>
      <c r="AG594">
        <v>277335.59999999998</v>
      </c>
      <c r="AH594">
        <v>285523.5</v>
      </c>
      <c r="AI594">
        <v>316803</v>
      </c>
      <c r="AJ594">
        <v>297965</v>
      </c>
      <c r="AK594">
        <v>297503.40000000002</v>
      </c>
      <c r="AL594">
        <v>293651.59999999998</v>
      </c>
      <c r="AM594">
        <v>312410.8</v>
      </c>
      <c r="AN594">
        <v>313180.40000000002</v>
      </c>
      <c r="AO594">
        <v>301365.40000000002</v>
      </c>
    </row>
    <row r="595" spans="1:41" x14ac:dyDescent="0.2">
      <c r="A595">
        <v>3</v>
      </c>
      <c r="B595">
        <v>199</v>
      </c>
      <c r="C595">
        <v>434.1</v>
      </c>
      <c r="D595">
        <v>598.9</v>
      </c>
      <c r="E595">
        <v>626.5</v>
      </c>
      <c r="F595">
        <v>612.6</v>
      </c>
      <c r="G595">
        <v>629.6</v>
      </c>
      <c r="H595">
        <v>625.29999999999995</v>
      </c>
      <c r="I595">
        <v>726.4</v>
      </c>
      <c r="J595">
        <v>794.1</v>
      </c>
      <c r="K595">
        <v>837.4</v>
      </c>
      <c r="L595">
        <v>798.5</v>
      </c>
      <c r="M595">
        <v>811.7</v>
      </c>
      <c r="N595">
        <v>807.7</v>
      </c>
      <c r="O595">
        <v>824.5</v>
      </c>
      <c r="P595">
        <v>764.9</v>
      </c>
      <c r="Q595">
        <v>731.4</v>
      </c>
      <c r="R595">
        <v>764.4</v>
      </c>
      <c r="S595">
        <v>857.3</v>
      </c>
      <c r="T595">
        <v>873.1</v>
      </c>
      <c r="U595">
        <v>878.1</v>
      </c>
      <c r="V595">
        <v>853.9</v>
      </c>
      <c r="W595">
        <v>856.8</v>
      </c>
      <c r="X595">
        <v>895.1</v>
      </c>
      <c r="Y595">
        <v>916.2</v>
      </c>
      <c r="Z595">
        <v>898.5</v>
      </c>
      <c r="AA595">
        <v>927.1</v>
      </c>
      <c r="AB595">
        <v>918.2</v>
      </c>
      <c r="AC595">
        <v>871.4</v>
      </c>
      <c r="AD595">
        <v>838.6</v>
      </c>
      <c r="AE595">
        <v>851.9</v>
      </c>
      <c r="AF595">
        <v>871.4</v>
      </c>
      <c r="AG595">
        <v>868.4</v>
      </c>
      <c r="AH595">
        <v>944.2</v>
      </c>
      <c r="AI595">
        <v>965.2</v>
      </c>
      <c r="AJ595">
        <v>1000</v>
      </c>
      <c r="AK595">
        <v>1005.7</v>
      </c>
      <c r="AL595">
        <v>1191</v>
      </c>
      <c r="AM595">
        <v>1223</v>
      </c>
      <c r="AN595">
        <v>1088</v>
      </c>
      <c r="AO595">
        <v>1221.5999999999999</v>
      </c>
    </row>
    <row r="596" spans="1:41" x14ac:dyDescent="0.2">
      <c r="A596">
        <v>1</v>
      </c>
      <c r="B596">
        <v>200</v>
      </c>
      <c r="C596">
        <v>71634.100000000006</v>
      </c>
      <c r="D596">
        <v>101000.6</v>
      </c>
      <c r="E596">
        <v>103103.4</v>
      </c>
      <c r="F596">
        <v>102795.1</v>
      </c>
      <c r="G596">
        <v>106739.8</v>
      </c>
      <c r="H596">
        <v>108310.2</v>
      </c>
      <c r="I596">
        <v>128210.4</v>
      </c>
      <c r="J596">
        <v>149577</v>
      </c>
      <c r="K596">
        <v>154641.9</v>
      </c>
      <c r="L596">
        <v>158439.70000000001</v>
      </c>
      <c r="M596">
        <v>161830.39999999999</v>
      </c>
      <c r="N596">
        <v>149647.6</v>
      </c>
      <c r="O596">
        <v>162357.9</v>
      </c>
      <c r="P596">
        <v>155668</v>
      </c>
      <c r="Q596">
        <v>144087.6</v>
      </c>
      <c r="R596">
        <v>154614.70000000001</v>
      </c>
      <c r="S596">
        <v>164336.79999999999</v>
      </c>
      <c r="T596">
        <v>177060.1</v>
      </c>
      <c r="U596">
        <v>183597.9</v>
      </c>
      <c r="V596">
        <v>180337.6</v>
      </c>
      <c r="W596">
        <v>185618.7</v>
      </c>
      <c r="X596">
        <v>188611.3</v>
      </c>
      <c r="Y596">
        <v>198396.79999999999</v>
      </c>
      <c r="Z596">
        <v>202072.1</v>
      </c>
      <c r="AA596">
        <v>212997.2</v>
      </c>
      <c r="AB596">
        <v>219351</v>
      </c>
      <c r="AC596">
        <v>207823</v>
      </c>
      <c r="AD596">
        <v>199950</v>
      </c>
      <c r="AE596">
        <v>204316</v>
      </c>
      <c r="AF596">
        <v>212335</v>
      </c>
      <c r="AG596">
        <v>201908.4</v>
      </c>
      <c r="AH596">
        <v>229837</v>
      </c>
      <c r="AI596">
        <v>261997</v>
      </c>
      <c r="AJ596">
        <v>251481</v>
      </c>
      <c r="AK596">
        <v>252659</v>
      </c>
      <c r="AL596">
        <v>302946</v>
      </c>
      <c r="AM596">
        <v>335264</v>
      </c>
      <c r="AN596">
        <v>299049</v>
      </c>
      <c r="AO596">
        <v>324495.7</v>
      </c>
    </row>
    <row r="597" spans="1:41" x14ac:dyDescent="0.2">
      <c r="A597">
        <v>2</v>
      </c>
      <c r="B597">
        <v>200</v>
      </c>
      <c r="C597">
        <v>157883</v>
      </c>
      <c r="D597">
        <v>160052.20000000001</v>
      </c>
      <c r="E597">
        <v>155110.5</v>
      </c>
      <c r="F597">
        <v>157962.1</v>
      </c>
      <c r="G597">
        <v>161337.9</v>
      </c>
      <c r="H597">
        <v>167324.70000000001</v>
      </c>
      <c r="I597">
        <v>169827.3</v>
      </c>
      <c r="J597">
        <v>181481.3</v>
      </c>
      <c r="K597">
        <v>175573.5</v>
      </c>
      <c r="L597">
        <v>191063.3</v>
      </c>
      <c r="M597">
        <v>190135.9</v>
      </c>
      <c r="N597">
        <v>176407.9</v>
      </c>
      <c r="O597">
        <v>187214.1</v>
      </c>
      <c r="P597">
        <v>195793.4</v>
      </c>
      <c r="Q597">
        <v>190877.3</v>
      </c>
      <c r="R597">
        <v>194680</v>
      </c>
      <c r="S597">
        <v>183270</v>
      </c>
      <c r="T597">
        <v>196250.5</v>
      </c>
      <c r="U597">
        <v>203752.3</v>
      </c>
      <c r="V597">
        <v>206534.6</v>
      </c>
      <c r="W597">
        <v>214799.5</v>
      </c>
      <c r="X597">
        <v>211212.5</v>
      </c>
      <c r="Y597">
        <v>217815.8</v>
      </c>
      <c r="Z597">
        <v>227814.9</v>
      </c>
      <c r="AA597">
        <v>230124.9</v>
      </c>
      <c r="AB597">
        <v>240002.2</v>
      </c>
      <c r="AC597">
        <v>241347.1</v>
      </c>
      <c r="AD597">
        <v>244237.1</v>
      </c>
      <c r="AE597">
        <v>243402.8</v>
      </c>
      <c r="AF597">
        <v>244727.1</v>
      </c>
      <c r="AG597">
        <v>233085.1</v>
      </c>
      <c r="AH597">
        <v>241910.9</v>
      </c>
      <c r="AI597">
        <v>271331.5</v>
      </c>
      <c r="AJ597">
        <v>251481</v>
      </c>
      <c r="AK597">
        <v>251906.2</v>
      </c>
      <c r="AL597">
        <v>248994.2</v>
      </c>
      <c r="AM597">
        <v>269917.5</v>
      </c>
      <c r="AN597">
        <v>273158.5</v>
      </c>
      <c r="AO597">
        <v>262093.6</v>
      </c>
    </row>
    <row r="598" spans="1:41" x14ac:dyDescent="0.2">
      <c r="A598">
        <v>3</v>
      </c>
      <c r="B598">
        <v>200</v>
      </c>
      <c r="C598">
        <v>453.7</v>
      </c>
      <c r="D598">
        <v>631</v>
      </c>
      <c r="E598">
        <v>664.7</v>
      </c>
      <c r="F598">
        <v>650.79999999999995</v>
      </c>
      <c r="G598">
        <v>661.6</v>
      </c>
      <c r="H598">
        <v>647.29999999999995</v>
      </c>
      <c r="I598">
        <v>754.9</v>
      </c>
      <c r="J598">
        <v>824.2</v>
      </c>
      <c r="K598">
        <v>880.8</v>
      </c>
      <c r="L598">
        <v>829.3</v>
      </c>
      <c r="M598">
        <v>851.1</v>
      </c>
      <c r="N598">
        <v>848.3</v>
      </c>
      <c r="O598">
        <v>867.2</v>
      </c>
      <c r="P598">
        <v>795.1</v>
      </c>
      <c r="Q598">
        <v>754.9</v>
      </c>
      <c r="R598">
        <v>794.2</v>
      </c>
      <c r="S598">
        <v>896.7</v>
      </c>
      <c r="T598">
        <v>902.2</v>
      </c>
      <c r="U598">
        <v>901.1</v>
      </c>
      <c r="V598">
        <v>873.2</v>
      </c>
      <c r="W598">
        <v>864.1</v>
      </c>
      <c r="X598">
        <v>893</v>
      </c>
      <c r="Y598">
        <v>910.8</v>
      </c>
      <c r="Z598">
        <v>887</v>
      </c>
      <c r="AA598">
        <v>925.6</v>
      </c>
      <c r="AB598">
        <v>914</v>
      </c>
      <c r="AC598">
        <v>861.1</v>
      </c>
      <c r="AD598">
        <v>818.7</v>
      </c>
      <c r="AE598">
        <v>839.4</v>
      </c>
      <c r="AF598">
        <v>867.6</v>
      </c>
      <c r="AG598">
        <v>866.2</v>
      </c>
      <c r="AH598">
        <v>950.1</v>
      </c>
      <c r="AI598">
        <v>965.6</v>
      </c>
      <c r="AJ598">
        <v>1000</v>
      </c>
      <c r="AK598">
        <v>1003</v>
      </c>
      <c r="AL598">
        <v>1216.7</v>
      </c>
      <c r="AM598">
        <v>1242.0999999999999</v>
      </c>
      <c r="AN598">
        <v>1094.8</v>
      </c>
      <c r="AO598">
        <v>1238.0999999999999</v>
      </c>
    </row>
    <row r="599" spans="1:41" x14ac:dyDescent="0.2">
      <c r="A599">
        <v>1</v>
      </c>
      <c r="B599">
        <v>201</v>
      </c>
      <c r="C599">
        <v>5929.5</v>
      </c>
      <c r="D599">
        <v>7571.9</v>
      </c>
      <c r="E599">
        <v>8219.6</v>
      </c>
      <c r="F599">
        <v>8388.2999999999993</v>
      </c>
      <c r="G599">
        <v>10826.6</v>
      </c>
      <c r="H599">
        <v>13634.2</v>
      </c>
      <c r="I599">
        <v>15648.5</v>
      </c>
      <c r="J599">
        <v>18564.900000000001</v>
      </c>
      <c r="K599">
        <v>18943.7</v>
      </c>
      <c r="L599">
        <v>20488.3</v>
      </c>
      <c r="M599">
        <v>22104.5</v>
      </c>
      <c r="N599">
        <v>21993.9</v>
      </c>
      <c r="O599">
        <v>22581.4</v>
      </c>
      <c r="P599">
        <v>22940.1</v>
      </c>
      <c r="Q599">
        <v>24354.400000000001</v>
      </c>
      <c r="R599">
        <v>29377.599999999999</v>
      </c>
      <c r="S599">
        <v>31947.8</v>
      </c>
      <c r="T599">
        <v>30865.3</v>
      </c>
      <c r="U599">
        <v>32482.5</v>
      </c>
      <c r="V599">
        <v>31147.8</v>
      </c>
      <c r="W599">
        <v>35603.1</v>
      </c>
      <c r="X599">
        <v>38382.300000000003</v>
      </c>
      <c r="Y599">
        <v>40004.800000000003</v>
      </c>
      <c r="Z599">
        <v>41166.300000000003</v>
      </c>
      <c r="AA599">
        <v>40689.9</v>
      </c>
      <c r="AB599">
        <v>38151.300000000003</v>
      </c>
      <c r="AC599">
        <v>41552</v>
      </c>
      <c r="AD599">
        <v>44951</v>
      </c>
      <c r="AE599">
        <v>38781</v>
      </c>
      <c r="AF599">
        <v>38500</v>
      </c>
      <c r="AG599">
        <v>38936.800000000003</v>
      </c>
      <c r="AH599">
        <v>39762</v>
      </c>
      <c r="AI599">
        <v>43794</v>
      </c>
      <c r="AJ599">
        <v>46484</v>
      </c>
      <c r="AK599">
        <v>46549</v>
      </c>
      <c r="AL599">
        <v>46793</v>
      </c>
      <c r="AM599">
        <v>46805</v>
      </c>
      <c r="AN599">
        <v>41676</v>
      </c>
      <c r="AO599">
        <v>43658.3</v>
      </c>
    </row>
    <row r="600" spans="1:41" x14ac:dyDescent="0.2">
      <c r="A600">
        <v>2</v>
      </c>
      <c r="B600">
        <v>201</v>
      </c>
      <c r="C600">
        <v>20783.2</v>
      </c>
      <c r="D600">
        <v>21247.7</v>
      </c>
      <c r="E600">
        <v>22581.7</v>
      </c>
      <c r="F600">
        <v>23524.1</v>
      </c>
      <c r="G600">
        <v>25398.3</v>
      </c>
      <c r="H600">
        <v>27703.1</v>
      </c>
      <c r="I600">
        <v>28216.2</v>
      </c>
      <c r="J600">
        <v>30244.9</v>
      </c>
      <c r="K600">
        <v>31718.5</v>
      </c>
      <c r="L600">
        <v>33010.1</v>
      </c>
      <c r="M600">
        <v>36469.5</v>
      </c>
      <c r="N600">
        <v>36093.800000000003</v>
      </c>
      <c r="O600">
        <v>37102.1</v>
      </c>
      <c r="P600">
        <v>37723.1</v>
      </c>
      <c r="Q600">
        <v>39429.1</v>
      </c>
      <c r="R600">
        <v>46022.7</v>
      </c>
      <c r="S600">
        <v>45698.8</v>
      </c>
      <c r="T600">
        <v>41902.699999999997</v>
      </c>
      <c r="U600">
        <v>42325.8</v>
      </c>
      <c r="V600">
        <v>41124.699999999997</v>
      </c>
      <c r="W600">
        <v>43387.6</v>
      </c>
      <c r="X600">
        <v>42378.2</v>
      </c>
      <c r="Y600">
        <v>42390.3</v>
      </c>
      <c r="Z600">
        <v>42898.9</v>
      </c>
      <c r="AA600">
        <v>43519.8</v>
      </c>
      <c r="AB600">
        <v>40446.300000000003</v>
      </c>
      <c r="AC600">
        <v>44842.1</v>
      </c>
      <c r="AD600">
        <v>47788.800000000003</v>
      </c>
      <c r="AE600">
        <v>41967.9</v>
      </c>
      <c r="AF600">
        <v>43122.9</v>
      </c>
      <c r="AG600">
        <v>44250.5</v>
      </c>
      <c r="AH600">
        <v>43612.7</v>
      </c>
      <c r="AI600">
        <v>45471.4</v>
      </c>
      <c r="AJ600">
        <v>46484</v>
      </c>
      <c r="AK600">
        <v>45597.2</v>
      </c>
      <c r="AL600">
        <v>44657.4</v>
      </c>
      <c r="AM600">
        <v>42493.3</v>
      </c>
      <c r="AN600">
        <v>40022</v>
      </c>
      <c r="AO600">
        <v>39271.699999999997</v>
      </c>
    </row>
    <row r="601" spans="1:41" x14ac:dyDescent="0.2">
      <c r="A601">
        <v>3</v>
      </c>
      <c r="B601">
        <v>201</v>
      </c>
      <c r="C601">
        <v>285.3</v>
      </c>
      <c r="D601">
        <v>356.4</v>
      </c>
      <c r="E601">
        <v>364</v>
      </c>
      <c r="F601">
        <v>356.6</v>
      </c>
      <c r="G601">
        <v>426.3</v>
      </c>
      <c r="H601">
        <v>492.2</v>
      </c>
      <c r="I601">
        <v>554.6</v>
      </c>
      <c r="J601">
        <v>613.79999999999995</v>
      </c>
      <c r="K601">
        <v>597.20000000000005</v>
      </c>
      <c r="L601">
        <v>620.70000000000005</v>
      </c>
      <c r="M601">
        <v>606.1</v>
      </c>
      <c r="N601">
        <v>609.4</v>
      </c>
      <c r="O601">
        <v>608.6</v>
      </c>
      <c r="P601">
        <v>608.1</v>
      </c>
      <c r="Q601">
        <v>617.70000000000005</v>
      </c>
      <c r="R601">
        <v>638.29999999999995</v>
      </c>
      <c r="S601">
        <v>699.1</v>
      </c>
      <c r="T601">
        <v>736.6</v>
      </c>
      <c r="U601">
        <v>767.4</v>
      </c>
      <c r="V601">
        <v>757.4</v>
      </c>
      <c r="W601">
        <v>820.6</v>
      </c>
      <c r="X601">
        <v>905.7</v>
      </c>
      <c r="Y601">
        <v>943.7</v>
      </c>
      <c r="Z601">
        <v>959.6</v>
      </c>
      <c r="AA601">
        <v>935</v>
      </c>
      <c r="AB601">
        <v>943.3</v>
      </c>
      <c r="AC601">
        <v>926.6</v>
      </c>
      <c r="AD601">
        <v>940.6</v>
      </c>
      <c r="AE601">
        <v>924.1</v>
      </c>
      <c r="AF601">
        <v>892.8</v>
      </c>
      <c r="AG601">
        <v>879.9</v>
      </c>
      <c r="AH601">
        <v>911.7</v>
      </c>
      <c r="AI601">
        <v>963.1</v>
      </c>
      <c r="AJ601">
        <v>1000</v>
      </c>
      <c r="AK601">
        <v>1020.9</v>
      </c>
      <c r="AL601">
        <v>1047.8</v>
      </c>
      <c r="AM601">
        <v>1101.5</v>
      </c>
      <c r="AN601">
        <v>1041.3</v>
      </c>
      <c r="AO601">
        <v>1111.7</v>
      </c>
    </row>
    <row r="602" spans="1:41" x14ac:dyDescent="0.2">
      <c r="A602">
        <v>1</v>
      </c>
      <c r="B602">
        <v>202</v>
      </c>
      <c r="C602">
        <v>33192.300000000003</v>
      </c>
      <c r="D602">
        <v>37792.6</v>
      </c>
      <c r="E602">
        <v>56941.8</v>
      </c>
      <c r="F602">
        <v>69000.2</v>
      </c>
      <c r="G602">
        <v>76070.899999999994</v>
      </c>
      <c r="H602">
        <v>86340.5</v>
      </c>
      <c r="I602">
        <v>99374.3</v>
      </c>
      <c r="J602">
        <v>129456.4</v>
      </c>
      <c r="K602">
        <v>181463.5</v>
      </c>
      <c r="L602">
        <v>241772</v>
      </c>
      <c r="M602">
        <v>237712.9</v>
      </c>
      <c r="N602">
        <v>209498.5</v>
      </c>
      <c r="O602">
        <v>221726.1</v>
      </c>
      <c r="P602">
        <v>205856</v>
      </c>
      <c r="Q602">
        <v>137145.5</v>
      </c>
      <c r="R602">
        <v>141094.5</v>
      </c>
      <c r="S602">
        <v>137906.4</v>
      </c>
      <c r="T602">
        <v>146753.5</v>
      </c>
      <c r="U602">
        <v>163991.9</v>
      </c>
      <c r="V602">
        <v>150473.70000000001</v>
      </c>
      <c r="W602">
        <v>145138.29999999999</v>
      </c>
      <c r="X602">
        <v>144267.79999999999</v>
      </c>
      <c r="Y602">
        <v>142022.79999999999</v>
      </c>
      <c r="Z602">
        <v>138794.6</v>
      </c>
      <c r="AA602">
        <v>162920.9</v>
      </c>
      <c r="AB602">
        <v>170618.3</v>
      </c>
      <c r="AC602">
        <v>146591</v>
      </c>
      <c r="AD602">
        <v>149003</v>
      </c>
      <c r="AE602">
        <v>201237</v>
      </c>
      <c r="AF602">
        <v>209283</v>
      </c>
      <c r="AG602">
        <v>188724.9</v>
      </c>
      <c r="AH602">
        <v>238492</v>
      </c>
      <c r="AI602">
        <v>286809</v>
      </c>
      <c r="AJ602">
        <v>372007</v>
      </c>
      <c r="AK602">
        <v>423390</v>
      </c>
      <c r="AL602">
        <v>468510</v>
      </c>
      <c r="AM602">
        <v>590297</v>
      </c>
      <c r="AN602">
        <v>349233</v>
      </c>
      <c r="AO602">
        <v>417899.9</v>
      </c>
    </row>
    <row r="603" spans="1:41" x14ac:dyDescent="0.2">
      <c r="A603">
        <v>2</v>
      </c>
      <c r="B603">
        <v>202</v>
      </c>
      <c r="C603">
        <v>471849.9</v>
      </c>
      <c r="D603">
        <v>473905.2</v>
      </c>
      <c r="E603">
        <v>462352.7</v>
      </c>
      <c r="F603">
        <v>447204.4</v>
      </c>
      <c r="G603">
        <v>449237.8</v>
      </c>
      <c r="H603">
        <v>460414.9</v>
      </c>
      <c r="I603">
        <v>480073.8</v>
      </c>
      <c r="J603">
        <v>490241.6</v>
      </c>
      <c r="K603">
        <v>520045.7</v>
      </c>
      <c r="L603">
        <v>534374.80000000005</v>
      </c>
      <c r="M603">
        <v>505323.3</v>
      </c>
      <c r="N603">
        <v>468622.4</v>
      </c>
      <c r="O603">
        <v>506961.6</v>
      </c>
      <c r="P603">
        <v>489109.2</v>
      </c>
      <c r="Q603">
        <v>436500.6</v>
      </c>
      <c r="R603">
        <v>433929</v>
      </c>
      <c r="S603">
        <v>441613.7</v>
      </c>
      <c r="T603">
        <v>428151.2</v>
      </c>
      <c r="U603">
        <v>437992.5</v>
      </c>
      <c r="V603">
        <v>435393.9</v>
      </c>
      <c r="W603">
        <v>420821.8</v>
      </c>
      <c r="X603">
        <v>430793.8</v>
      </c>
      <c r="Y603">
        <v>434157.1</v>
      </c>
      <c r="Z603">
        <v>422237.4</v>
      </c>
      <c r="AA603">
        <v>426900.1</v>
      </c>
      <c r="AB603">
        <v>441721.9</v>
      </c>
      <c r="AC603">
        <v>440076.4</v>
      </c>
      <c r="AD603">
        <v>398647.4</v>
      </c>
      <c r="AE603">
        <v>393206.3</v>
      </c>
      <c r="AF603">
        <v>403338.1</v>
      </c>
      <c r="AG603">
        <v>387808.3</v>
      </c>
      <c r="AH603">
        <v>377489.6</v>
      </c>
      <c r="AI603">
        <v>381743.5</v>
      </c>
      <c r="AJ603">
        <v>372007</v>
      </c>
      <c r="AK603">
        <v>386255.4</v>
      </c>
      <c r="AL603">
        <v>401856.1</v>
      </c>
      <c r="AM603">
        <v>424252.4</v>
      </c>
      <c r="AN603">
        <v>366405.1</v>
      </c>
      <c r="AO603">
        <v>388140</v>
      </c>
    </row>
    <row r="604" spans="1:41" x14ac:dyDescent="0.2">
      <c r="A604">
        <v>3</v>
      </c>
      <c r="B604">
        <v>202</v>
      </c>
      <c r="C604">
        <v>70.3</v>
      </c>
      <c r="D604">
        <v>79.7</v>
      </c>
      <c r="E604">
        <v>123.2</v>
      </c>
      <c r="F604">
        <v>154.30000000000001</v>
      </c>
      <c r="G604">
        <v>169.3</v>
      </c>
      <c r="H604">
        <v>187.5</v>
      </c>
      <c r="I604">
        <v>207</v>
      </c>
      <c r="J604">
        <v>264.10000000000002</v>
      </c>
      <c r="K604">
        <v>348.9</v>
      </c>
      <c r="L604">
        <v>452.4</v>
      </c>
      <c r="M604">
        <v>470.4</v>
      </c>
      <c r="N604">
        <v>447.1</v>
      </c>
      <c r="O604">
        <v>437.4</v>
      </c>
      <c r="P604">
        <v>420.9</v>
      </c>
      <c r="Q604">
        <v>314.2</v>
      </c>
      <c r="R604">
        <v>325.2</v>
      </c>
      <c r="S604">
        <v>312.3</v>
      </c>
      <c r="T604">
        <v>342.8</v>
      </c>
      <c r="U604">
        <v>374.4</v>
      </c>
      <c r="V604">
        <v>345.6</v>
      </c>
      <c r="W604">
        <v>344.9</v>
      </c>
      <c r="X604">
        <v>334.9</v>
      </c>
      <c r="Y604">
        <v>327.10000000000002</v>
      </c>
      <c r="Z604">
        <v>328.7</v>
      </c>
      <c r="AA604">
        <v>381.6</v>
      </c>
      <c r="AB604">
        <v>386.3</v>
      </c>
      <c r="AC604">
        <v>333.1</v>
      </c>
      <c r="AD604">
        <v>373.8</v>
      </c>
      <c r="AE604">
        <v>511.8</v>
      </c>
      <c r="AF604">
        <v>518.9</v>
      </c>
      <c r="AG604">
        <v>486.6</v>
      </c>
      <c r="AH604">
        <v>631.79999999999995</v>
      </c>
      <c r="AI604">
        <v>751.3</v>
      </c>
      <c r="AJ604">
        <v>1000</v>
      </c>
      <c r="AK604">
        <v>1096.0999999999999</v>
      </c>
      <c r="AL604">
        <v>1165.9000000000001</v>
      </c>
      <c r="AM604">
        <v>1391.4</v>
      </c>
      <c r="AN604">
        <v>953.1</v>
      </c>
      <c r="AO604">
        <v>1076.7</v>
      </c>
    </row>
    <row r="605" spans="1:41" x14ac:dyDescent="0.2">
      <c r="A605">
        <v>1</v>
      </c>
      <c r="B605">
        <v>203</v>
      </c>
      <c r="C605">
        <v>17027.2</v>
      </c>
      <c r="D605">
        <v>19323.099999999999</v>
      </c>
      <c r="E605">
        <v>30254</v>
      </c>
      <c r="F605">
        <v>34900.6</v>
      </c>
      <c r="G605">
        <v>38446.5</v>
      </c>
      <c r="H605">
        <v>44683.5</v>
      </c>
      <c r="I605">
        <v>50128</v>
      </c>
      <c r="J605">
        <v>68308.5</v>
      </c>
      <c r="K605">
        <v>107407.9</v>
      </c>
      <c r="L605">
        <v>149170.5</v>
      </c>
      <c r="M605">
        <v>145766.29999999999</v>
      </c>
      <c r="N605">
        <v>136144.5</v>
      </c>
      <c r="O605">
        <v>142609.20000000001</v>
      </c>
      <c r="P605">
        <v>131248.70000000001</v>
      </c>
      <c r="Q605">
        <v>77685.5</v>
      </c>
      <c r="R605">
        <v>81656.600000000006</v>
      </c>
      <c r="S605">
        <v>72764</v>
      </c>
      <c r="T605">
        <v>80165</v>
      </c>
      <c r="U605">
        <v>91892.7</v>
      </c>
      <c r="V605">
        <v>80711.600000000006</v>
      </c>
      <c r="W605">
        <v>80032.899999999994</v>
      </c>
      <c r="X605">
        <v>79820.3</v>
      </c>
      <c r="Y605">
        <v>74075.100000000006</v>
      </c>
      <c r="Z605">
        <v>70066.399999999994</v>
      </c>
      <c r="AA605">
        <v>92802.3</v>
      </c>
      <c r="AB605">
        <v>93076.3</v>
      </c>
      <c r="AC605">
        <v>70631</v>
      </c>
      <c r="AD605">
        <v>78848</v>
      </c>
      <c r="AE605">
        <v>125214</v>
      </c>
      <c r="AF605">
        <v>122935</v>
      </c>
      <c r="AG605">
        <v>107028.9</v>
      </c>
      <c r="AH605">
        <v>146600</v>
      </c>
      <c r="AI605">
        <v>172417</v>
      </c>
      <c r="AJ605">
        <v>219033</v>
      </c>
      <c r="AK605">
        <v>222726</v>
      </c>
      <c r="AL605">
        <v>234366</v>
      </c>
      <c r="AM605">
        <v>323368</v>
      </c>
      <c r="AN605">
        <v>184766</v>
      </c>
      <c r="AO605">
        <v>231616.1</v>
      </c>
    </row>
    <row r="606" spans="1:41" x14ac:dyDescent="0.2">
      <c r="A606">
        <v>2</v>
      </c>
      <c r="B606">
        <v>203</v>
      </c>
      <c r="C606">
        <v>379824.6</v>
      </c>
      <c r="D606">
        <v>375229.2</v>
      </c>
      <c r="E606">
        <v>357728.9</v>
      </c>
      <c r="F606">
        <v>337429</v>
      </c>
      <c r="G606">
        <v>331446.5</v>
      </c>
      <c r="H606">
        <v>333955</v>
      </c>
      <c r="I606">
        <v>343457.1</v>
      </c>
      <c r="J606">
        <v>344028.9</v>
      </c>
      <c r="K606">
        <v>343203.3</v>
      </c>
      <c r="L606">
        <v>340475.4</v>
      </c>
      <c r="M606">
        <v>330781.40000000002</v>
      </c>
      <c r="N606">
        <v>318220.40000000002</v>
      </c>
      <c r="O606">
        <v>333948.59999999998</v>
      </c>
      <c r="P606">
        <v>327798.40000000002</v>
      </c>
      <c r="Q606">
        <v>318359.40000000002</v>
      </c>
      <c r="R606">
        <v>315755.5</v>
      </c>
      <c r="S606">
        <v>315627.59999999998</v>
      </c>
      <c r="T606">
        <v>305324.3</v>
      </c>
      <c r="U606">
        <v>303704.3</v>
      </c>
      <c r="V606">
        <v>304489.8</v>
      </c>
      <c r="W606">
        <v>300632.5</v>
      </c>
      <c r="X606">
        <v>295852</v>
      </c>
      <c r="Y606">
        <v>297090.09999999998</v>
      </c>
      <c r="Z606">
        <v>293861.7</v>
      </c>
      <c r="AA606">
        <v>293758.40000000002</v>
      </c>
      <c r="AB606">
        <v>294409.40000000002</v>
      </c>
      <c r="AC606">
        <v>301012.8</v>
      </c>
      <c r="AD606">
        <v>269567.5</v>
      </c>
      <c r="AE606">
        <v>252143</v>
      </c>
      <c r="AF606">
        <v>254249.8</v>
      </c>
      <c r="AG606">
        <v>263158.59999999998</v>
      </c>
      <c r="AH606">
        <v>246023.4</v>
      </c>
      <c r="AI606">
        <v>237477.7</v>
      </c>
      <c r="AJ606">
        <v>219033</v>
      </c>
      <c r="AK606">
        <v>221386</v>
      </c>
      <c r="AL606">
        <v>224257.4</v>
      </c>
      <c r="AM606">
        <v>238800.3</v>
      </c>
      <c r="AN606">
        <v>243921.5</v>
      </c>
      <c r="AO606">
        <v>251156</v>
      </c>
    </row>
    <row r="607" spans="1:41" x14ac:dyDescent="0.2">
      <c r="A607">
        <v>3</v>
      </c>
      <c r="B607">
        <v>203</v>
      </c>
      <c r="C607">
        <v>44.8</v>
      </c>
      <c r="D607">
        <v>51.5</v>
      </c>
      <c r="E607">
        <v>84.6</v>
      </c>
      <c r="F607">
        <v>103.4</v>
      </c>
      <c r="G607">
        <v>116</v>
      </c>
      <c r="H607">
        <v>133.80000000000001</v>
      </c>
      <c r="I607">
        <v>146</v>
      </c>
      <c r="J607">
        <v>198.6</v>
      </c>
      <c r="K607">
        <v>313</v>
      </c>
      <c r="L607">
        <v>438.1</v>
      </c>
      <c r="M607">
        <v>440.7</v>
      </c>
      <c r="N607">
        <v>427.8</v>
      </c>
      <c r="O607">
        <v>427</v>
      </c>
      <c r="P607">
        <v>400.4</v>
      </c>
      <c r="Q607">
        <v>244</v>
      </c>
      <c r="R607">
        <v>258.60000000000002</v>
      </c>
      <c r="S607">
        <v>230.5</v>
      </c>
      <c r="T607">
        <v>262.60000000000002</v>
      </c>
      <c r="U607">
        <v>302.60000000000002</v>
      </c>
      <c r="V607">
        <v>265.10000000000002</v>
      </c>
      <c r="W607">
        <v>266.2</v>
      </c>
      <c r="X607">
        <v>269.8</v>
      </c>
      <c r="Y607">
        <v>249.3</v>
      </c>
      <c r="Z607">
        <v>238.4</v>
      </c>
      <c r="AA607">
        <v>315.89999999999998</v>
      </c>
      <c r="AB607">
        <v>316.10000000000002</v>
      </c>
      <c r="AC607">
        <v>234.6</v>
      </c>
      <c r="AD607">
        <v>292.5</v>
      </c>
      <c r="AE607">
        <v>496.6</v>
      </c>
      <c r="AF607">
        <v>483.5</v>
      </c>
      <c r="AG607">
        <v>406.7</v>
      </c>
      <c r="AH607">
        <v>595.9</v>
      </c>
      <c r="AI607">
        <v>726</v>
      </c>
      <c r="AJ607">
        <v>1000</v>
      </c>
      <c r="AK607">
        <v>1006.1</v>
      </c>
      <c r="AL607">
        <v>1045.0999999999999</v>
      </c>
      <c r="AM607">
        <v>1354.1</v>
      </c>
      <c r="AN607">
        <v>757.5</v>
      </c>
      <c r="AO607">
        <v>922.2</v>
      </c>
    </row>
    <row r="608" spans="1:41" x14ac:dyDescent="0.2">
      <c r="A608">
        <v>1</v>
      </c>
      <c r="B608">
        <v>204</v>
      </c>
      <c r="C608">
        <v>12747.8</v>
      </c>
      <c r="D608">
        <v>14591.3</v>
      </c>
      <c r="E608">
        <v>20938.900000000001</v>
      </c>
      <c r="F608">
        <v>25902.2</v>
      </c>
      <c r="G608">
        <v>28031.8</v>
      </c>
      <c r="H608">
        <v>28894.3</v>
      </c>
      <c r="I608">
        <v>32077.599999999999</v>
      </c>
      <c r="J608">
        <v>39953.9</v>
      </c>
      <c r="K608">
        <v>43571.8</v>
      </c>
      <c r="L608">
        <v>45325.4</v>
      </c>
      <c r="M608">
        <v>42117.2</v>
      </c>
      <c r="N608">
        <v>39951.800000000003</v>
      </c>
      <c r="O608">
        <v>44282.8</v>
      </c>
      <c r="P608">
        <v>43515.5</v>
      </c>
      <c r="Q608">
        <v>41998.400000000001</v>
      </c>
      <c r="R608">
        <v>44900.2</v>
      </c>
      <c r="S608">
        <v>47637.4</v>
      </c>
      <c r="T608">
        <v>49987.5</v>
      </c>
      <c r="U608">
        <v>52145.599999999999</v>
      </c>
      <c r="V608">
        <v>49113.599999999999</v>
      </c>
      <c r="W608">
        <v>49297.2</v>
      </c>
      <c r="X608">
        <v>45974.8</v>
      </c>
      <c r="Y608">
        <v>49694.3</v>
      </c>
      <c r="Z608">
        <v>51972.5</v>
      </c>
      <c r="AA608">
        <v>51437.8</v>
      </c>
      <c r="AB608">
        <v>52589.599999999999</v>
      </c>
      <c r="AC608">
        <v>51410</v>
      </c>
      <c r="AD608">
        <v>49517</v>
      </c>
      <c r="AE608">
        <v>49272</v>
      </c>
      <c r="AF608">
        <v>49075</v>
      </c>
      <c r="AG608">
        <v>49279.9</v>
      </c>
      <c r="AH608">
        <v>50780</v>
      </c>
      <c r="AI608">
        <v>59295</v>
      </c>
      <c r="AJ608">
        <v>72285</v>
      </c>
      <c r="AK608">
        <v>82346</v>
      </c>
      <c r="AL608">
        <v>86581</v>
      </c>
      <c r="AM608">
        <v>95436</v>
      </c>
      <c r="AN608">
        <v>76122</v>
      </c>
      <c r="AO608">
        <v>76303.8</v>
      </c>
    </row>
    <row r="609" spans="1:41" x14ac:dyDescent="0.2">
      <c r="A609">
        <v>2</v>
      </c>
      <c r="B609">
        <v>204</v>
      </c>
      <c r="C609">
        <v>53683.9</v>
      </c>
      <c r="D609">
        <v>57714.3</v>
      </c>
      <c r="E609">
        <v>55833.7</v>
      </c>
      <c r="F609">
        <v>52816.800000000003</v>
      </c>
      <c r="G609">
        <v>55823.3</v>
      </c>
      <c r="H609">
        <v>56330.9</v>
      </c>
      <c r="I609">
        <v>58098.8</v>
      </c>
      <c r="J609">
        <v>63330.6</v>
      </c>
      <c r="K609">
        <v>61436.6</v>
      </c>
      <c r="L609">
        <v>59016.1</v>
      </c>
      <c r="M609">
        <v>51162.3</v>
      </c>
      <c r="N609">
        <v>48896.800000000003</v>
      </c>
      <c r="O609">
        <v>57840.9</v>
      </c>
      <c r="P609">
        <v>58534.7</v>
      </c>
      <c r="Q609">
        <v>57835.5</v>
      </c>
      <c r="R609">
        <v>59501.599999999999</v>
      </c>
      <c r="S609">
        <v>61664.1</v>
      </c>
      <c r="T609">
        <v>64502.3</v>
      </c>
      <c r="U609">
        <v>66929.5</v>
      </c>
      <c r="V609">
        <v>64892.800000000003</v>
      </c>
      <c r="W609">
        <v>65401.599999999999</v>
      </c>
      <c r="X609">
        <v>63301.5</v>
      </c>
      <c r="Y609">
        <v>67891.399999999994</v>
      </c>
      <c r="Z609">
        <v>69760.899999999994</v>
      </c>
      <c r="AA609">
        <v>70677.7</v>
      </c>
      <c r="AB609">
        <v>73763.600000000006</v>
      </c>
      <c r="AC609">
        <v>75517.8</v>
      </c>
      <c r="AD609">
        <v>73988.100000000006</v>
      </c>
      <c r="AE609">
        <v>72376.7</v>
      </c>
      <c r="AF609">
        <v>71639.399999999994</v>
      </c>
      <c r="AG609">
        <v>68312.5</v>
      </c>
      <c r="AH609">
        <v>67305.7</v>
      </c>
      <c r="AI609">
        <v>70145.600000000006</v>
      </c>
      <c r="AJ609">
        <v>72285</v>
      </c>
      <c r="AK609">
        <v>73433.2</v>
      </c>
      <c r="AL609">
        <v>72105.3</v>
      </c>
      <c r="AM609">
        <v>69833.8</v>
      </c>
      <c r="AN609">
        <v>55637.4</v>
      </c>
      <c r="AO609">
        <v>52402.6</v>
      </c>
    </row>
    <row r="610" spans="1:41" x14ac:dyDescent="0.2">
      <c r="A610">
        <v>3</v>
      </c>
      <c r="B610">
        <v>204</v>
      </c>
      <c r="C610">
        <v>237.5</v>
      </c>
      <c r="D610">
        <v>252.8</v>
      </c>
      <c r="E610">
        <v>375</v>
      </c>
      <c r="F610">
        <v>490.4</v>
      </c>
      <c r="G610">
        <v>502.2</v>
      </c>
      <c r="H610">
        <v>512.9</v>
      </c>
      <c r="I610">
        <v>552.1</v>
      </c>
      <c r="J610">
        <v>630.9</v>
      </c>
      <c r="K610">
        <v>709.2</v>
      </c>
      <c r="L610">
        <v>768</v>
      </c>
      <c r="M610">
        <v>823.2</v>
      </c>
      <c r="N610">
        <v>817.1</v>
      </c>
      <c r="O610">
        <v>765.6</v>
      </c>
      <c r="P610">
        <v>743.4</v>
      </c>
      <c r="Q610">
        <v>726.2</v>
      </c>
      <c r="R610">
        <v>754.6</v>
      </c>
      <c r="S610">
        <v>772.5</v>
      </c>
      <c r="T610">
        <v>775</v>
      </c>
      <c r="U610">
        <v>779.1</v>
      </c>
      <c r="V610">
        <v>756.8</v>
      </c>
      <c r="W610">
        <v>753.8</v>
      </c>
      <c r="X610">
        <v>726.3</v>
      </c>
      <c r="Y610">
        <v>732</v>
      </c>
      <c r="Z610">
        <v>745</v>
      </c>
      <c r="AA610">
        <v>727.8</v>
      </c>
      <c r="AB610">
        <v>712.9</v>
      </c>
      <c r="AC610">
        <v>680.8</v>
      </c>
      <c r="AD610">
        <v>669.3</v>
      </c>
      <c r="AE610">
        <v>680.8</v>
      </c>
      <c r="AF610">
        <v>685</v>
      </c>
      <c r="AG610">
        <v>721.4</v>
      </c>
      <c r="AH610">
        <v>754.5</v>
      </c>
      <c r="AI610">
        <v>845.3</v>
      </c>
      <c r="AJ610">
        <v>1000</v>
      </c>
      <c r="AK610">
        <v>1121.4000000000001</v>
      </c>
      <c r="AL610">
        <v>1200.8</v>
      </c>
      <c r="AM610">
        <v>1366.6</v>
      </c>
      <c r="AN610">
        <v>1368.2</v>
      </c>
      <c r="AO610">
        <v>1456.1</v>
      </c>
    </row>
    <row r="611" spans="1:41" x14ac:dyDescent="0.2">
      <c r="A611">
        <v>1</v>
      </c>
      <c r="B611">
        <v>205</v>
      </c>
      <c r="C611">
        <v>3417.3</v>
      </c>
      <c r="D611">
        <v>3878.3</v>
      </c>
      <c r="E611">
        <v>5748.9</v>
      </c>
      <c r="F611">
        <v>8197.4</v>
      </c>
      <c r="G611">
        <v>9592.6</v>
      </c>
      <c r="H611">
        <v>12762.7</v>
      </c>
      <c r="I611">
        <v>17168.8</v>
      </c>
      <c r="J611">
        <v>21194</v>
      </c>
      <c r="K611">
        <v>30483.8</v>
      </c>
      <c r="L611">
        <v>47276.2</v>
      </c>
      <c r="M611">
        <v>49829.4</v>
      </c>
      <c r="N611">
        <v>33402.199999999997</v>
      </c>
      <c r="O611">
        <v>34834.1</v>
      </c>
      <c r="P611">
        <v>31091.7</v>
      </c>
      <c r="Q611">
        <v>17461.599999999999</v>
      </c>
      <c r="R611">
        <v>14537.6</v>
      </c>
      <c r="S611">
        <v>17505</v>
      </c>
      <c r="T611">
        <v>16600.900000000001</v>
      </c>
      <c r="U611">
        <v>19953.599999999999</v>
      </c>
      <c r="V611">
        <v>20648.400000000001</v>
      </c>
      <c r="W611">
        <v>15808.1</v>
      </c>
      <c r="X611">
        <v>18472.7</v>
      </c>
      <c r="Y611">
        <v>18253.3</v>
      </c>
      <c r="Z611">
        <v>16755.7</v>
      </c>
      <c r="AA611">
        <v>18680.900000000001</v>
      </c>
      <c r="AB611">
        <v>24952.5</v>
      </c>
      <c r="AC611">
        <v>24550</v>
      </c>
      <c r="AD611">
        <v>20638</v>
      </c>
      <c r="AE611">
        <v>26751</v>
      </c>
      <c r="AF611">
        <v>37273</v>
      </c>
      <c r="AG611">
        <v>32416.1</v>
      </c>
      <c r="AH611">
        <v>41112</v>
      </c>
      <c r="AI611">
        <v>55097</v>
      </c>
      <c r="AJ611">
        <v>80689</v>
      </c>
      <c r="AK611">
        <v>118318</v>
      </c>
      <c r="AL611">
        <v>147563</v>
      </c>
      <c r="AM611">
        <v>171493</v>
      </c>
      <c r="AN611">
        <v>88345</v>
      </c>
      <c r="AO611">
        <v>109980</v>
      </c>
    </row>
    <row r="612" spans="1:41" x14ac:dyDescent="0.2">
      <c r="A612">
        <v>2</v>
      </c>
      <c r="B612">
        <v>205</v>
      </c>
      <c r="C612">
        <v>38341.4</v>
      </c>
      <c r="D612">
        <v>40961.699999999997</v>
      </c>
      <c r="E612">
        <v>48790.1</v>
      </c>
      <c r="F612">
        <v>56958.6</v>
      </c>
      <c r="G612">
        <v>61967.9</v>
      </c>
      <c r="H612">
        <v>70129.100000000006</v>
      </c>
      <c r="I612">
        <v>78518</v>
      </c>
      <c r="J612">
        <v>82882.100000000006</v>
      </c>
      <c r="K612">
        <v>115405.7</v>
      </c>
      <c r="L612">
        <v>134883.29999999999</v>
      </c>
      <c r="M612">
        <v>123379.6</v>
      </c>
      <c r="N612">
        <v>101505.2</v>
      </c>
      <c r="O612">
        <v>115172.2</v>
      </c>
      <c r="P612">
        <v>102776.2</v>
      </c>
      <c r="Q612">
        <v>60305.7</v>
      </c>
      <c r="R612">
        <v>58672</v>
      </c>
      <c r="S612">
        <v>64322.1</v>
      </c>
      <c r="T612">
        <v>58324.7</v>
      </c>
      <c r="U612">
        <v>67358.7</v>
      </c>
      <c r="V612">
        <v>66011.399999999994</v>
      </c>
      <c r="W612">
        <v>54787.7</v>
      </c>
      <c r="X612">
        <v>71640.3</v>
      </c>
      <c r="Y612">
        <v>69175.600000000006</v>
      </c>
      <c r="Z612">
        <v>58614.8</v>
      </c>
      <c r="AA612">
        <v>62464.1</v>
      </c>
      <c r="AB612">
        <v>73548.899999999994</v>
      </c>
      <c r="AC612">
        <v>63545.7</v>
      </c>
      <c r="AD612">
        <v>55091.8</v>
      </c>
      <c r="AE612">
        <v>68686.600000000006</v>
      </c>
      <c r="AF612">
        <v>77449</v>
      </c>
      <c r="AG612">
        <v>56337.2</v>
      </c>
      <c r="AH612">
        <v>64160.5</v>
      </c>
      <c r="AI612">
        <v>74120.100000000006</v>
      </c>
      <c r="AJ612">
        <v>80689</v>
      </c>
      <c r="AK612">
        <v>91436.2</v>
      </c>
      <c r="AL612">
        <v>105493.4</v>
      </c>
      <c r="AM612">
        <v>115618.3</v>
      </c>
      <c r="AN612">
        <v>66846.2</v>
      </c>
      <c r="AO612">
        <v>84581.5</v>
      </c>
    </row>
    <row r="613" spans="1:41" x14ac:dyDescent="0.2">
      <c r="A613">
        <v>3</v>
      </c>
      <c r="B613">
        <v>205</v>
      </c>
      <c r="C613">
        <v>89.1</v>
      </c>
      <c r="D613">
        <v>94.7</v>
      </c>
      <c r="E613">
        <v>117.8</v>
      </c>
      <c r="F613">
        <v>143.9</v>
      </c>
      <c r="G613">
        <v>154.80000000000001</v>
      </c>
      <c r="H613">
        <v>182</v>
      </c>
      <c r="I613">
        <v>218.7</v>
      </c>
      <c r="J613">
        <v>255.7</v>
      </c>
      <c r="K613">
        <v>264.10000000000002</v>
      </c>
      <c r="L613">
        <v>350.5</v>
      </c>
      <c r="M613">
        <v>403.9</v>
      </c>
      <c r="N613">
        <v>329.1</v>
      </c>
      <c r="O613">
        <v>302.5</v>
      </c>
      <c r="P613">
        <v>302.5</v>
      </c>
      <c r="Q613">
        <v>289.60000000000002</v>
      </c>
      <c r="R613">
        <v>247.8</v>
      </c>
      <c r="S613">
        <v>272.10000000000002</v>
      </c>
      <c r="T613">
        <v>284.60000000000002</v>
      </c>
      <c r="U613">
        <v>296.2</v>
      </c>
      <c r="V613">
        <v>312.8</v>
      </c>
      <c r="W613">
        <v>288.5</v>
      </c>
      <c r="X613">
        <v>257.89999999999998</v>
      </c>
      <c r="Y613">
        <v>263.89999999999998</v>
      </c>
      <c r="Z613">
        <v>285.89999999999998</v>
      </c>
      <c r="AA613">
        <v>299.10000000000002</v>
      </c>
      <c r="AB613">
        <v>339.3</v>
      </c>
      <c r="AC613">
        <v>386.3</v>
      </c>
      <c r="AD613">
        <v>374.6</v>
      </c>
      <c r="AE613">
        <v>389.5</v>
      </c>
      <c r="AF613">
        <v>481.3</v>
      </c>
      <c r="AG613">
        <v>575.4</v>
      </c>
      <c r="AH613">
        <v>640.79999999999995</v>
      </c>
      <c r="AI613">
        <v>743.3</v>
      </c>
      <c r="AJ613">
        <v>1000</v>
      </c>
      <c r="AK613">
        <v>1294</v>
      </c>
      <c r="AL613">
        <v>1398.8</v>
      </c>
      <c r="AM613">
        <v>1483.3</v>
      </c>
      <c r="AN613">
        <v>1321.6</v>
      </c>
      <c r="AO613">
        <v>1300.3</v>
      </c>
    </row>
    <row r="614" spans="1:41" x14ac:dyDescent="0.2">
      <c r="A614">
        <v>1</v>
      </c>
      <c r="B614">
        <v>206</v>
      </c>
      <c r="C614">
        <v>45336.5</v>
      </c>
      <c r="D614">
        <v>49818.6</v>
      </c>
      <c r="E614">
        <v>60285.9</v>
      </c>
      <c r="F614">
        <v>73643.8</v>
      </c>
      <c r="G614">
        <v>86497</v>
      </c>
      <c r="H614">
        <v>103247.8</v>
      </c>
      <c r="I614">
        <v>116469.3</v>
      </c>
      <c r="J614">
        <v>138406.70000000001</v>
      </c>
      <c r="K614">
        <v>171303.5</v>
      </c>
      <c r="L614">
        <v>200044.1</v>
      </c>
      <c r="M614">
        <v>224036.5</v>
      </c>
      <c r="N614">
        <v>232081.7</v>
      </c>
      <c r="O614">
        <v>245261.5</v>
      </c>
      <c r="P614">
        <v>240407.6</v>
      </c>
      <c r="Q614">
        <v>223055.1</v>
      </c>
      <c r="R614">
        <v>215860.9</v>
      </c>
      <c r="S614">
        <v>223018.9</v>
      </c>
      <c r="T614">
        <v>230625.5</v>
      </c>
      <c r="U614">
        <v>233673.7</v>
      </c>
      <c r="V614">
        <v>240178.9</v>
      </c>
      <c r="W614">
        <v>245593.5</v>
      </c>
      <c r="X614">
        <v>257889.3</v>
      </c>
      <c r="Y614">
        <v>257785.4</v>
      </c>
      <c r="Z614">
        <v>258644.3</v>
      </c>
      <c r="AA614">
        <v>267830.09999999998</v>
      </c>
      <c r="AB614">
        <v>269441.40000000002</v>
      </c>
      <c r="AC614">
        <v>270022</v>
      </c>
      <c r="AD614">
        <v>313547</v>
      </c>
      <c r="AE614">
        <v>371863</v>
      </c>
      <c r="AF614">
        <v>439527</v>
      </c>
      <c r="AG614">
        <v>320432.09999999998</v>
      </c>
      <c r="AH614">
        <v>330870</v>
      </c>
      <c r="AI614">
        <v>334336</v>
      </c>
      <c r="AJ614">
        <v>391289</v>
      </c>
      <c r="AK614">
        <v>386751</v>
      </c>
      <c r="AL614">
        <v>406917</v>
      </c>
      <c r="AM614">
        <v>441976</v>
      </c>
      <c r="AN614">
        <v>392460</v>
      </c>
      <c r="AO614">
        <v>428987.3</v>
      </c>
    </row>
    <row r="615" spans="1:41" x14ac:dyDescent="0.2">
      <c r="A615">
        <v>2</v>
      </c>
      <c r="B615">
        <v>206</v>
      </c>
      <c r="C615">
        <v>387732.5</v>
      </c>
      <c r="D615">
        <v>388851.1</v>
      </c>
      <c r="E615">
        <v>381693.4</v>
      </c>
      <c r="F615">
        <v>374278.3</v>
      </c>
      <c r="G615">
        <v>376051.20000000001</v>
      </c>
      <c r="H615">
        <v>386183.6</v>
      </c>
      <c r="I615">
        <v>400889.9</v>
      </c>
      <c r="J615">
        <v>429038.7</v>
      </c>
      <c r="K615">
        <v>437143.9</v>
      </c>
      <c r="L615">
        <v>440461.9</v>
      </c>
      <c r="M615">
        <v>428326.6</v>
      </c>
      <c r="N615">
        <v>404994.6</v>
      </c>
      <c r="O615">
        <v>413597.5</v>
      </c>
      <c r="P615">
        <v>398719.1</v>
      </c>
      <c r="Q615">
        <v>375836.4</v>
      </c>
      <c r="R615">
        <v>369825.6</v>
      </c>
      <c r="S615">
        <v>379679.2</v>
      </c>
      <c r="T615">
        <v>378671.7</v>
      </c>
      <c r="U615">
        <v>369984.7</v>
      </c>
      <c r="V615">
        <v>364431.1</v>
      </c>
      <c r="W615">
        <v>368967.9</v>
      </c>
      <c r="X615">
        <v>375124.4</v>
      </c>
      <c r="Y615">
        <v>362311.9</v>
      </c>
      <c r="Z615">
        <v>359904.6</v>
      </c>
      <c r="AA615">
        <v>369338.8</v>
      </c>
      <c r="AB615">
        <v>362800.8</v>
      </c>
      <c r="AC615">
        <v>367761.6</v>
      </c>
      <c r="AD615">
        <v>430287</v>
      </c>
      <c r="AE615">
        <v>478177.6</v>
      </c>
      <c r="AF615">
        <v>511295.9</v>
      </c>
      <c r="AG615">
        <v>405547.1</v>
      </c>
      <c r="AH615">
        <v>378065.9</v>
      </c>
      <c r="AI615">
        <v>368286.2</v>
      </c>
      <c r="AJ615">
        <v>391289</v>
      </c>
      <c r="AK615">
        <v>357632</v>
      </c>
      <c r="AL615">
        <v>372172.3</v>
      </c>
      <c r="AM615">
        <v>391163</v>
      </c>
      <c r="AN615">
        <v>360964.1</v>
      </c>
      <c r="AO615">
        <v>354213.8</v>
      </c>
    </row>
    <row r="616" spans="1:41" x14ac:dyDescent="0.2">
      <c r="A616">
        <v>3</v>
      </c>
      <c r="B616">
        <v>206</v>
      </c>
      <c r="C616">
        <v>116.9</v>
      </c>
      <c r="D616">
        <v>128.1</v>
      </c>
      <c r="E616">
        <v>157.9</v>
      </c>
      <c r="F616">
        <v>196.8</v>
      </c>
      <c r="G616">
        <v>230</v>
      </c>
      <c r="H616">
        <v>267.39999999999998</v>
      </c>
      <c r="I616">
        <v>290.5</v>
      </c>
      <c r="J616">
        <v>322.60000000000002</v>
      </c>
      <c r="K616">
        <v>391.9</v>
      </c>
      <c r="L616">
        <v>454.2</v>
      </c>
      <c r="M616">
        <v>523.1</v>
      </c>
      <c r="N616">
        <v>573</v>
      </c>
      <c r="O616">
        <v>593</v>
      </c>
      <c r="P616">
        <v>602.9</v>
      </c>
      <c r="Q616">
        <v>593.5</v>
      </c>
      <c r="R616">
        <v>583.70000000000005</v>
      </c>
      <c r="S616">
        <v>587.4</v>
      </c>
      <c r="T616">
        <v>609</v>
      </c>
      <c r="U616">
        <v>631.6</v>
      </c>
      <c r="V616">
        <v>659.1</v>
      </c>
      <c r="W616">
        <v>665.6</v>
      </c>
      <c r="X616">
        <v>687.5</v>
      </c>
      <c r="Y616">
        <v>711.5</v>
      </c>
      <c r="Z616">
        <v>718.6</v>
      </c>
      <c r="AA616">
        <v>725.2</v>
      </c>
      <c r="AB616">
        <v>742.7</v>
      </c>
      <c r="AC616">
        <v>734.2</v>
      </c>
      <c r="AD616">
        <v>728.7</v>
      </c>
      <c r="AE616">
        <v>777.7</v>
      </c>
      <c r="AF616">
        <v>859.6</v>
      </c>
      <c r="AG616">
        <v>790.1</v>
      </c>
      <c r="AH616">
        <v>875.2</v>
      </c>
      <c r="AI616">
        <v>907.8</v>
      </c>
      <c r="AJ616">
        <v>1000</v>
      </c>
      <c r="AK616">
        <v>1081.4000000000001</v>
      </c>
      <c r="AL616">
        <v>1093.4000000000001</v>
      </c>
      <c r="AM616">
        <v>1129.9000000000001</v>
      </c>
      <c r="AN616">
        <v>1087.3</v>
      </c>
      <c r="AO616">
        <v>1211.0999999999999</v>
      </c>
    </row>
    <row r="617" spans="1:41" x14ac:dyDescent="0.2">
      <c r="A617">
        <v>1</v>
      </c>
      <c r="B617">
        <v>207</v>
      </c>
      <c r="C617">
        <v>157509.1</v>
      </c>
      <c r="D617">
        <v>174100.5</v>
      </c>
      <c r="E617">
        <v>175673</v>
      </c>
      <c r="F617">
        <v>172803.1</v>
      </c>
      <c r="G617">
        <v>194876.3</v>
      </c>
      <c r="H617">
        <v>226993.8</v>
      </c>
      <c r="I617">
        <v>271561.3</v>
      </c>
      <c r="J617">
        <v>308928.5</v>
      </c>
      <c r="K617">
        <v>310131.90000000002</v>
      </c>
      <c r="L617">
        <v>327265.59999999998</v>
      </c>
      <c r="M617">
        <v>316240.90000000002</v>
      </c>
      <c r="N617">
        <v>353097.5</v>
      </c>
      <c r="O617">
        <v>419104.2</v>
      </c>
      <c r="P617">
        <v>456720.5</v>
      </c>
      <c r="Q617">
        <v>490727.5</v>
      </c>
      <c r="R617">
        <v>505659.2</v>
      </c>
      <c r="S617">
        <v>523058.9</v>
      </c>
      <c r="T617">
        <v>540595.69999999995</v>
      </c>
      <c r="U617">
        <v>539776</v>
      </c>
      <c r="V617">
        <v>489751.6</v>
      </c>
      <c r="W617">
        <v>524925.80000000005</v>
      </c>
      <c r="X617">
        <v>555914.6</v>
      </c>
      <c r="Y617">
        <v>610438.1</v>
      </c>
      <c r="Z617">
        <v>631524.1</v>
      </c>
      <c r="AA617">
        <v>697280.6</v>
      </c>
      <c r="AB617">
        <v>739817.9</v>
      </c>
      <c r="AC617">
        <v>824756</v>
      </c>
      <c r="AD617">
        <v>869667</v>
      </c>
      <c r="AE617">
        <v>937949</v>
      </c>
      <c r="AF617">
        <v>973884</v>
      </c>
      <c r="AG617">
        <v>970617.1</v>
      </c>
      <c r="AH617">
        <v>1030030</v>
      </c>
      <c r="AI617">
        <v>1113857</v>
      </c>
      <c r="AJ617">
        <v>1246103</v>
      </c>
      <c r="AK617">
        <v>1326417</v>
      </c>
      <c r="AL617">
        <v>1328191</v>
      </c>
      <c r="AM617">
        <v>1278105</v>
      </c>
      <c r="AN617">
        <v>1091005</v>
      </c>
      <c r="AO617">
        <v>932458</v>
      </c>
    </row>
    <row r="618" spans="1:41" x14ac:dyDescent="0.2">
      <c r="A618">
        <v>2</v>
      </c>
      <c r="B618">
        <v>207</v>
      </c>
      <c r="C618">
        <v>938671.7</v>
      </c>
      <c r="D618">
        <v>955022</v>
      </c>
      <c r="E618">
        <v>881008.3</v>
      </c>
      <c r="F618">
        <v>782977.3</v>
      </c>
      <c r="G618">
        <v>813340.1</v>
      </c>
      <c r="H618">
        <v>840406.4</v>
      </c>
      <c r="I618">
        <v>877986.7</v>
      </c>
      <c r="J618">
        <v>874655.9</v>
      </c>
      <c r="K618">
        <v>797049.4</v>
      </c>
      <c r="L618">
        <v>779389.4</v>
      </c>
      <c r="M618">
        <v>735957.5</v>
      </c>
      <c r="N618">
        <v>804688.9</v>
      </c>
      <c r="O618">
        <v>918081.6</v>
      </c>
      <c r="P618">
        <v>987717.3</v>
      </c>
      <c r="Q618">
        <v>1022348.9</v>
      </c>
      <c r="R618">
        <v>998931.6</v>
      </c>
      <c r="S618">
        <v>995923.3</v>
      </c>
      <c r="T618">
        <v>989920.7</v>
      </c>
      <c r="U618">
        <v>969773.6</v>
      </c>
      <c r="V618">
        <v>868661.9</v>
      </c>
      <c r="W618">
        <v>918344.7</v>
      </c>
      <c r="X618">
        <v>936513.8</v>
      </c>
      <c r="Y618">
        <v>970644.1</v>
      </c>
      <c r="Z618">
        <v>982152.5</v>
      </c>
      <c r="AA618">
        <v>1056806</v>
      </c>
      <c r="AB618">
        <v>1095864.1000000001</v>
      </c>
      <c r="AC618">
        <v>1192188.5</v>
      </c>
      <c r="AD618">
        <v>1194597.5</v>
      </c>
      <c r="AE618">
        <v>1240017.2</v>
      </c>
      <c r="AF618">
        <v>1250332.5</v>
      </c>
      <c r="AG618">
        <v>1191965</v>
      </c>
      <c r="AH618">
        <v>1198127.3</v>
      </c>
      <c r="AI618">
        <v>1200276.8999999999</v>
      </c>
      <c r="AJ618">
        <v>1246103</v>
      </c>
      <c r="AK618">
        <v>1266269.2</v>
      </c>
      <c r="AL618">
        <v>1210638</v>
      </c>
      <c r="AM618">
        <v>1106680.2</v>
      </c>
      <c r="AN618">
        <v>935360.9</v>
      </c>
      <c r="AO618">
        <v>814658.4</v>
      </c>
    </row>
    <row r="619" spans="1:41" x14ac:dyDescent="0.2">
      <c r="A619">
        <v>3</v>
      </c>
      <c r="B619">
        <v>207</v>
      </c>
      <c r="C619">
        <v>167.8</v>
      </c>
      <c r="D619">
        <v>182.3</v>
      </c>
      <c r="E619">
        <v>199.4</v>
      </c>
      <c r="F619">
        <v>220.7</v>
      </c>
      <c r="G619">
        <v>239.6</v>
      </c>
      <c r="H619">
        <v>270.10000000000002</v>
      </c>
      <c r="I619">
        <v>309.3</v>
      </c>
      <c r="J619">
        <v>353.2</v>
      </c>
      <c r="K619">
        <v>389.1</v>
      </c>
      <c r="L619">
        <v>419.9</v>
      </c>
      <c r="M619">
        <v>429.7</v>
      </c>
      <c r="N619">
        <v>438.8</v>
      </c>
      <c r="O619">
        <v>456.5</v>
      </c>
      <c r="P619">
        <v>462.4</v>
      </c>
      <c r="Q619">
        <v>480</v>
      </c>
      <c r="R619">
        <v>506.2</v>
      </c>
      <c r="S619">
        <v>525.20000000000005</v>
      </c>
      <c r="T619">
        <v>546.1</v>
      </c>
      <c r="U619">
        <v>556.6</v>
      </c>
      <c r="V619">
        <v>563.79999999999995</v>
      </c>
      <c r="W619">
        <v>571.6</v>
      </c>
      <c r="X619">
        <v>593.6</v>
      </c>
      <c r="Y619">
        <v>628.9</v>
      </c>
      <c r="Z619">
        <v>643</v>
      </c>
      <c r="AA619">
        <v>659.8</v>
      </c>
      <c r="AB619">
        <v>675.1</v>
      </c>
      <c r="AC619">
        <v>691.8</v>
      </c>
      <c r="AD619">
        <v>728</v>
      </c>
      <c r="AE619">
        <v>756.4</v>
      </c>
      <c r="AF619">
        <v>778.9</v>
      </c>
      <c r="AG619">
        <v>814.3</v>
      </c>
      <c r="AH619">
        <v>859.7</v>
      </c>
      <c r="AI619">
        <v>928</v>
      </c>
      <c r="AJ619">
        <v>1000</v>
      </c>
      <c r="AK619">
        <v>1047.5</v>
      </c>
      <c r="AL619">
        <v>1097.0999999999999</v>
      </c>
      <c r="AM619">
        <v>1154.9000000000001</v>
      </c>
      <c r="AN619">
        <v>1166.4000000000001</v>
      </c>
      <c r="AO619">
        <v>1144.5999999999999</v>
      </c>
    </row>
    <row r="620" spans="1:41" x14ac:dyDescent="0.2">
      <c r="A620">
        <v>1</v>
      </c>
      <c r="B620">
        <v>208</v>
      </c>
      <c r="C620">
        <v>726884.1</v>
      </c>
      <c r="D620">
        <v>841785.5</v>
      </c>
      <c r="E620">
        <v>980661.1</v>
      </c>
      <c r="F620">
        <v>1000685.5</v>
      </c>
      <c r="G620">
        <v>1141880.8</v>
      </c>
      <c r="H620">
        <v>1306047.8999999999</v>
      </c>
      <c r="I620">
        <v>1463930.8</v>
      </c>
      <c r="J620">
        <v>1660904.3</v>
      </c>
      <c r="K620">
        <v>1782504.1</v>
      </c>
      <c r="L620">
        <v>1936884.1</v>
      </c>
      <c r="M620">
        <v>1875772.6</v>
      </c>
      <c r="N620">
        <v>1963906.9</v>
      </c>
      <c r="O620">
        <v>2153995.6</v>
      </c>
      <c r="P620">
        <v>2175825.4</v>
      </c>
      <c r="Q620">
        <v>2153277.2999999998</v>
      </c>
      <c r="R620">
        <v>2353956.5</v>
      </c>
      <c r="S620">
        <v>2552464.4</v>
      </c>
      <c r="T620">
        <v>2657384.1</v>
      </c>
      <c r="U620">
        <v>2733659.1</v>
      </c>
      <c r="V620">
        <v>2687334</v>
      </c>
      <c r="W620">
        <v>2857157.4</v>
      </c>
      <c r="X620">
        <v>2966993</v>
      </c>
      <c r="Y620">
        <v>3181226.3</v>
      </c>
      <c r="Z620">
        <v>3418731.5</v>
      </c>
      <c r="AA620">
        <v>3533861.5</v>
      </c>
      <c r="AB620">
        <v>3772258.6</v>
      </c>
      <c r="AC620">
        <v>3839895</v>
      </c>
      <c r="AD620">
        <v>3975668</v>
      </c>
      <c r="AE620">
        <v>4140587</v>
      </c>
      <c r="AF620">
        <v>3893373</v>
      </c>
      <c r="AG620">
        <v>3848242.3</v>
      </c>
      <c r="AH620">
        <v>3954015</v>
      </c>
      <c r="AI620">
        <v>4241990</v>
      </c>
      <c r="AJ620">
        <v>4657842</v>
      </c>
      <c r="AK620">
        <v>4921591</v>
      </c>
      <c r="AL620">
        <v>5064559</v>
      </c>
      <c r="AM620">
        <v>5226366</v>
      </c>
      <c r="AN620">
        <v>4522355</v>
      </c>
      <c r="AO620">
        <v>5040575.2</v>
      </c>
    </row>
    <row r="621" spans="1:41" x14ac:dyDescent="0.2">
      <c r="A621">
        <v>2</v>
      </c>
      <c r="B621">
        <v>208</v>
      </c>
      <c r="C621">
        <v>2768722.9</v>
      </c>
      <c r="D621">
        <v>2942855.7</v>
      </c>
      <c r="E621">
        <v>2924900.6</v>
      </c>
      <c r="F621">
        <v>2693270.6</v>
      </c>
      <c r="G621">
        <v>2922339.5</v>
      </c>
      <c r="H621">
        <v>3119637.7</v>
      </c>
      <c r="I621">
        <v>3233703.9</v>
      </c>
      <c r="J621">
        <v>3295104.5</v>
      </c>
      <c r="K621">
        <v>3093210</v>
      </c>
      <c r="L621">
        <v>3072948.2</v>
      </c>
      <c r="M621">
        <v>2896838.3</v>
      </c>
      <c r="N621">
        <v>2988622.9</v>
      </c>
      <c r="O621">
        <v>3172856.4</v>
      </c>
      <c r="P621">
        <v>3195882.1</v>
      </c>
      <c r="Q621">
        <v>3220873.7</v>
      </c>
      <c r="R621">
        <v>3443975.5</v>
      </c>
      <c r="S621">
        <v>3570876.9</v>
      </c>
      <c r="T621">
        <v>3554583.1</v>
      </c>
      <c r="U621">
        <v>3555928.6</v>
      </c>
      <c r="V621">
        <v>3473944.3</v>
      </c>
      <c r="W621">
        <v>3628428.9</v>
      </c>
      <c r="X621">
        <v>3700266.4</v>
      </c>
      <c r="Y621">
        <v>3883199.5</v>
      </c>
      <c r="Z621">
        <v>3988914.2</v>
      </c>
      <c r="AA621">
        <v>4064894</v>
      </c>
      <c r="AB621">
        <v>4316730.2</v>
      </c>
      <c r="AC621">
        <v>4435294</v>
      </c>
      <c r="AD621">
        <v>4553851.7</v>
      </c>
      <c r="AE621">
        <v>4585057</v>
      </c>
      <c r="AF621">
        <v>4337614.5999999996</v>
      </c>
      <c r="AG621">
        <v>4341282.8</v>
      </c>
      <c r="AH621">
        <v>4337786.4000000004</v>
      </c>
      <c r="AI621">
        <v>4485852.5</v>
      </c>
      <c r="AJ621">
        <v>4657842</v>
      </c>
      <c r="AK621">
        <v>4716377.5</v>
      </c>
      <c r="AL621">
        <v>4690558.3</v>
      </c>
      <c r="AM621">
        <v>4489109.4000000004</v>
      </c>
      <c r="AN621">
        <v>4115652.8</v>
      </c>
      <c r="AO621">
        <v>4363013.2</v>
      </c>
    </row>
    <row r="622" spans="1:41" x14ac:dyDescent="0.2">
      <c r="A622">
        <v>3</v>
      </c>
      <c r="B622">
        <v>208</v>
      </c>
      <c r="C622">
        <v>262.5</v>
      </c>
      <c r="D622">
        <v>286</v>
      </c>
      <c r="E622">
        <v>335.3</v>
      </c>
      <c r="F622">
        <v>371.6</v>
      </c>
      <c r="G622">
        <v>390.7</v>
      </c>
      <c r="H622">
        <v>418.7</v>
      </c>
      <c r="I622">
        <v>452.7</v>
      </c>
      <c r="J622">
        <v>504.1</v>
      </c>
      <c r="K622">
        <v>576.29999999999995</v>
      </c>
      <c r="L622">
        <v>630.29999999999995</v>
      </c>
      <c r="M622">
        <v>647.5</v>
      </c>
      <c r="N622">
        <v>657.1</v>
      </c>
      <c r="O622">
        <v>678.9</v>
      </c>
      <c r="P622">
        <v>680.8</v>
      </c>
      <c r="Q622">
        <v>668.5</v>
      </c>
      <c r="R622">
        <v>683.5</v>
      </c>
      <c r="S622">
        <v>714.8</v>
      </c>
      <c r="T622">
        <v>747.6</v>
      </c>
      <c r="U622">
        <v>768.8</v>
      </c>
      <c r="V622">
        <v>773.6</v>
      </c>
      <c r="W622">
        <v>787.4</v>
      </c>
      <c r="X622">
        <v>801.8</v>
      </c>
      <c r="Y622">
        <v>819.2</v>
      </c>
      <c r="Z622">
        <v>857.1</v>
      </c>
      <c r="AA622">
        <v>869.4</v>
      </c>
      <c r="AB622">
        <v>873.9</v>
      </c>
      <c r="AC622">
        <v>865.8</v>
      </c>
      <c r="AD622">
        <v>873</v>
      </c>
      <c r="AE622">
        <v>903.1</v>
      </c>
      <c r="AF622">
        <v>897.6</v>
      </c>
      <c r="AG622">
        <v>886.4</v>
      </c>
      <c r="AH622">
        <v>911.5</v>
      </c>
      <c r="AI622">
        <v>945.6</v>
      </c>
      <c r="AJ622">
        <v>1000</v>
      </c>
      <c r="AK622">
        <v>1043.5</v>
      </c>
      <c r="AL622">
        <v>1079.7</v>
      </c>
      <c r="AM622">
        <v>1164.2</v>
      </c>
      <c r="AN622">
        <v>1098.8</v>
      </c>
      <c r="AO622">
        <v>1155.3</v>
      </c>
    </row>
    <row r="623" spans="1:41" x14ac:dyDescent="0.2">
      <c r="A623">
        <v>1</v>
      </c>
      <c r="B623">
        <v>209</v>
      </c>
      <c r="C623">
        <v>397770.2</v>
      </c>
      <c r="D623">
        <v>463585.1</v>
      </c>
      <c r="E623">
        <v>516834.1</v>
      </c>
      <c r="F623">
        <v>510117.7</v>
      </c>
      <c r="G623">
        <v>592370.5</v>
      </c>
      <c r="H623">
        <v>691081.1</v>
      </c>
      <c r="I623">
        <v>791161.3</v>
      </c>
      <c r="J623">
        <v>886515.1</v>
      </c>
      <c r="K623">
        <v>904060.1</v>
      </c>
      <c r="L623">
        <v>973703.5</v>
      </c>
      <c r="M623">
        <v>919235.4</v>
      </c>
      <c r="N623">
        <v>984311.8</v>
      </c>
      <c r="O623">
        <v>1119974</v>
      </c>
      <c r="P623">
        <v>1149667.8</v>
      </c>
      <c r="Q623">
        <v>1160902.6000000001</v>
      </c>
      <c r="R623">
        <v>1256353.3</v>
      </c>
      <c r="S623">
        <v>1371358.8</v>
      </c>
      <c r="T623">
        <v>1413986.3</v>
      </c>
      <c r="U623">
        <v>1423738</v>
      </c>
      <c r="V623">
        <v>1386114</v>
      </c>
      <c r="W623">
        <v>1494267.6</v>
      </c>
      <c r="X623">
        <v>1575717.6</v>
      </c>
      <c r="Y623">
        <v>1730814.1</v>
      </c>
      <c r="Z623">
        <v>1866842.1</v>
      </c>
      <c r="AA623">
        <v>1942969.3</v>
      </c>
      <c r="AB623">
        <v>2108387.6</v>
      </c>
      <c r="AC623">
        <v>2194920</v>
      </c>
      <c r="AD623">
        <v>2284996</v>
      </c>
      <c r="AE623">
        <v>2327502</v>
      </c>
      <c r="AF623">
        <v>2119884</v>
      </c>
      <c r="AG623">
        <v>2080491.7</v>
      </c>
      <c r="AH623">
        <v>2111445</v>
      </c>
      <c r="AI623">
        <v>2236205</v>
      </c>
      <c r="AJ623">
        <v>2397530</v>
      </c>
      <c r="AK623">
        <v>2527514</v>
      </c>
      <c r="AL623">
        <v>2583619</v>
      </c>
      <c r="AM623">
        <v>2550427</v>
      </c>
      <c r="AN623">
        <v>2181329</v>
      </c>
      <c r="AO623">
        <v>2409998.7999999998</v>
      </c>
    </row>
    <row r="624" spans="1:41" x14ac:dyDescent="0.2">
      <c r="A624">
        <v>2</v>
      </c>
      <c r="B624">
        <v>209</v>
      </c>
      <c r="C624">
        <v>1303379.6000000001</v>
      </c>
      <c r="D624">
        <v>1456332.4</v>
      </c>
      <c r="E624">
        <v>1410018.6</v>
      </c>
      <c r="F624">
        <v>1239360.8999999999</v>
      </c>
      <c r="G624">
        <v>1343434.8</v>
      </c>
      <c r="H624">
        <v>1452309.7</v>
      </c>
      <c r="I624">
        <v>1540235.3</v>
      </c>
      <c r="J624">
        <v>1572242.4</v>
      </c>
      <c r="K624">
        <v>1450440</v>
      </c>
      <c r="L624">
        <v>1434539.3</v>
      </c>
      <c r="M624">
        <v>1279304.3</v>
      </c>
      <c r="N624">
        <v>1327104.5</v>
      </c>
      <c r="O624">
        <v>1459581.8</v>
      </c>
      <c r="P624">
        <v>1485420.9</v>
      </c>
      <c r="Q624">
        <v>1503571.3</v>
      </c>
      <c r="R624">
        <v>1596973.2</v>
      </c>
      <c r="S624">
        <v>1675652.6</v>
      </c>
      <c r="T624">
        <v>1669612.8</v>
      </c>
      <c r="U624">
        <v>1653344.6</v>
      </c>
      <c r="V624">
        <v>1583628.9</v>
      </c>
      <c r="W624">
        <v>1674151.1</v>
      </c>
      <c r="X624">
        <v>1724270</v>
      </c>
      <c r="Y624">
        <v>1837741.9</v>
      </c>
      <c r="Z624">
        <v>1921978.9</v>
      </c>
      <c r="AA624">
        <v>1989894.5</v>
      </c>
      <c r="AB624">
        <v>2149354.7999999998</v>
      </c>
      <c r="AC624">
        <v>2265270.7000000002</v>
      </c>
      <c r="AD624">
        <v>2359393.2999999998</v>
      </c>
      <c r="AE624">
        <v>2386152.7999999998</v>
      </c>
      <c r="AF624">
        <v>2197429.5</v>
      </c>
      <c r="AG624">
        <v>2176128</v>
      </c>
      <c r="AH624">
        <v>2206318.5</v>
      </c>
      <c r="AI624">
        <v>2290141.2999999998</v>
      </c>
      <c r="AJ624">
        <v>2397530</v>
      </c>
      <c r="AK624">
        <v>2461482.1</v>
      </c>
      <c r="AL624">
        <v>2477831.9</v>
      </c>
      <c r="AM624">
        <v>2376788</v>
      </c>
      <c r="AN624">
        <v>2064426.6</v>
      </c>
      <c r="AO624">
        <v>2256632.7000000002</v>
      </c>
    </row>
    <row r="625" spans="1:41" x14ac:dyDescent="0.2">
      <c r="A625">
        <v>3</v>
      </c>
      <c r="B625">
        <v>209</v>
      </c>
      <c r="C625">
        <v>305.2</v>
      </c>
      <c r="D625">
        <v>318.3</v>
      </c>
      <c r="E625">
        <v>366.5</v>
      </c>
      <c r="F625">
        <v>411.6</v>
      </c>
      <c r="G625">
        <v>440.9</v>
      </c>
      <c r="H625">
        <v>475.8</v>
      </c>
      <c r="I625">
        <v>513.70000000000005</v>
      </c>
      <c r="J625">
        <v>563.9</v>
      </c>
      <c r="K625">
        <v>623.29999999999995</v>
      </c>
      <c r="L625">
        <v>678.8</v>
      </c>
      <c r="M625">
        <v>718.5</v>
      </c>
      <c r="N625">
        <v>741.7</v>
      </c>
      <c r="O625">
        <v>767.3</v>
      </c>
      <c r="P625">
        <v>774</v>
      </c>
      <c r="Q625">
        <v>772.1</v>
      </c>
      <c r="R625">
        <v>786.7</v>
      </c>
      <c r="S625">
        <v>818.4</v>
      </c>
      <c r="T625">
        <v>846.9</v>
      </c>
      <c r="U625">
        <v>861.1</v>
      </c>
      <c r="V625">
        <v>875.3</v>
      </c>
      <c r="W625">
        <v>892.6</v>
      </c>
      <c r="X625">
        <v>913.8</v>
      </c>
      <c r="Y625">
        <v>941.8</v>
      </c>
      <c r="Z625">
        <v>971.3</v>
      </c>
      <c r="AA625">
        <v>976.4</v>
      </c>
      <c r="AB625">
        <v>980.9</v>
      </c>
      <c r="AC625">
        <v>968.9</v>
      </c>
      <c r="AD625">
        <v>968.5</v>
      </c>
      <c r="AE625">
        <v>975.4</v>
      </c>
      <c r="AF625">
        <v>964.7</v>
      </c>
      <c r="AG625">
        <v>956.1</v>
      </c>
      <c r="AH625">
        <v>957</v>
      </c>
      <c r="AI625">
        <v>976.4</v>
      </c>
      <c r="AJ625">
        <v>1000</v>
      </c>
      <c r="AK625">
        <v>1026.8</v>
      </c>
      <c r="AL625">
        <v>1042.7</v>
      </c>
      <c r="AM625">
        <v>1073.0999999999999</v>
      </c>
      <c r="AN625">
        <v>1056.5999999999999</v>
      </c>
      <c r="AO625">
        <v>1068</v>
      </c>
    </row>
    <row r="626" spans="1:41" x14ac:dyDescent="0.2">
      <c r="A626">
        <v>1</v>
      </c>
      <c r="B626">
        <v>210</v>
      </c>
      <c r="C626">
        <v>20140.2</v>
      </c>
      <c r="D626">
        <v>23286</v>
      </c>
      <c r="E626">
        <v>21781.599999999999</v>
      </c>
      <c r="F626">
        <v>20045.099999999999</v>
      </c>
      <c r="G626">
        <v>25283</v>
      </c>
      <c r="H626">
        <v>31489.5</v>
      </c>
      <c r="I626">
        <v>36982.800000000003</v>
      </c>
      <c r="J626">
        <v>39433.699999999997</v>
      </c>
      <c r="K626">
        <v>35905.800000000003</v>
      </c>
      <c r="L626">
        <v>35827.9</v>
      </c>
      <c r="M626">
        <v>31883.8</v>
      </c>
      <c r="N626">
        <v>39261.9</v>
      </c>
      <c r="O626">
        <v>41770.1</v>
      </c>
      <c r="P626">
        <v>41710.6</v>
      </c>
      <c r="Q626">
        <v>45661.2</v>
      </c>
      <c r="R626">
        <v>53192.4</v>
      </c>
      <c r="S626">
        <v>54687.3</v>
      </c>
      <c r="T626">
        <v>56586.2</v>
      </c>
      <c r="U626">
        <v>56050</v>
      </c>
      <c r="V626">
        <v>53607.9</v>
      </c>
      <c r="W626">
        <v>61581.3</v>
      </c>
      <c r="X626">
        <v>71307.399999999994</v>
      </c>
      <c r="Y626">
        <v>79244.800000000003</v>
      </c>
      <c r="Z626">
        <v>80230</v>
      </c>
      <c r="AA626">
        <v>82649.3</v>
      </c>
      <c r="AB626">
        <v>88086.399999999994</v>
      </c>
      <c r="AC626">
        <v>91484</v>
      </c>
      <c r="AD626">
        <v>98115</v>
      </c>
      <c r="AE626">
        <v>94906</v>
      </c>
      <c r="AF626">
        <v>88038</v>
      </c>
      <c r="AG626">
        <v>89481.2</v>
      </c>
      <c r="AH626">
        <v>92433</v>
      </c>
      <c r="AI626">
        <v>105180</v>
      </c>
      <c r="AJ626">
        <v>113190</v>
      </c>
      <c r="AK626">
        <v>113251</v>
      </c>
      <c r="AL626">
        <v>101806</v>
      </c>
      <c r="AM626">
        <v>96357</v>
      </c>
      <c r="AN626">
        <v>79183</v>
      </c>
      <c r="AO626">
        <v>86327.7</v>
      </c>
    </row>
    <row r="627" spans="1:41" x14ac:dyDescent="0.2">
      <c r="A627">
        <v>2</v>
      </c>
      <c r="B627">
        <v>210</v>
      </c>
      <c r="C627">
        <v>72878.8</v>
      </c>
      <c r="D627">
        <v>70258.3</v>
      </c>
      <c r="E627">
        <v>62395.1</v>
      </c>
      <c r="F627">
        <v>58532.7</v>
      </c>
      <c r="G627">
        <v>64931.6</v>
      </c>
      <c r="H627">
        <v>70556.399999999994</v>
      </c>
      <c r="I627">
        <v>71474.100000000006</v>
      </c>
      <c r="J627">
        <v>70269.2</v>
      </c>
      <c r="K627">
        <v>65172.2</v>
      </c>
      <c r="L627">
        <v>63717.4</v>
      </c>
      <c r="M627">
        <v>57522.6</v>
      </c>
      <c r="N627">
        <v>66228.3</v>
      </c>
      <c r="O627">
        <v>70322.3</v>
      </c>
      <c r="P627">
        <v>70913.100000000006</v>
      </c>
      <c r="Q627">
        <v>76643.100000000006</v>
      </c>
      <c r="R627">
        <v>85964.5</v>
      </c>
      <c r="S627">
        <v>85993.7</v>
      </c>
      <c r="T627">
        <v>84773.5</v>
      </c>
      <c r="U627">
        <v>83356.399999999994</v>
      </c>
      <c r="V627">
        <v>78043.7</v>
      </c>
      <c r="W627">
        <v>81863.100000000006</v>
      </c>
      <c r="X627">
        <v>82067.5</v>
      </c>
      <c r="Y627">
        <v>87638.5</v>
      </c>
      <c r="Z627">
        <v>89952.3</v>
      </c>
      <c r="AA627">
        <v>92915.5</v>
      </c>
      <c r="AB627">
        <v>95230</v>
      </c>
      <c r="AC627">
        <v>100885.3</v>
      </c>
      <c r="AD627">
        <v>104449.1</v>
      </c>
      <c r="AE627">
        <v>103999.8</v>
      </c>
      <c r="AF627">
        <v>98055.3</v>
      </c>
      <c r="AG627">
        <v>100409.60000000001</v>
      </c>
      <c r="AH627">
        <v>100396.7</v>
      </c>
      <c r="AI627">
        <v>106192.5</v>
      </c>
      <c r="AJ627">
        <v>113190</v>
      </c>
      <c r="AK627">
        <v>114016.4</v>
      </c>
      <c r="AL627">
        <v>104471.1</v>
      </c>
      <c r="AM627">
        <v>99188</v>
      </c>
      <c r="AN627">
        <v>86026.4</v>
      </c>
      <c r="AO627">
        <v>88834.2</v>
      </c>
    </row>
    <row r="628" spans="1:41" x14ac:dyDescent="0.2">
      <c r="A628">
        <v>3</v>
      </c>
      <c r="B628">
        <v>210</v>
      </c>
      <c r="C628">
        <v>276.39999999999998</v>
      </c>
      <c r="D628">
        <v>331.4</v>
      </c>
      <c r="E628">
        <v>349.1</v>
      </c>
      <c r="F628">
        <v>342.5</v>
      </c>
      <c r="G628">
        <v>389.4</v>
      </c>
      <c r="H628">
        <v>446.3</v>
      </c>
      <c r="I628">
        <v>517.4</v>
      </c>
      <c r="J628">
        <v>561.20000000000005</v>
      </c>
      <c r="K628">
        <v>550.9</v>
      </c>
      <c r="L628">
        <v>562.29999999999995</v>
      </c>
      <c r="M628">
        <v>554.29999999999995</v>
      </c>
      <c r="N628">
        <v>592.79999999999995</v>
      </c>
      <c r="O628">
        <v>594</v>
      </c>
      <c r="P628">
        <v>588.20000000000005</v>
      </c>
      <c r="Q628">
        <v>595.79999999999995</v>
      </c>
      <c r="R628">
        <v>618.79999999999995</v>
      </c>
      <c r="S628">
        <v>635.9</v>
      </c>
      <c r="T628">
        <v>667.5</v>
      </c>
      <c r="U628">
        <v>672.4</v>
      </c>
      <c r="V628">
        <v>686.9</v>
      </c>
      <c r="W628">
        <v>752.2</v>
      </c>
      <c r="X628">
        <v>868.9</v>
      </c>
      <c r="Y628">
        <v>904.2</v>
      </c>
      <c r="Z628">
        <v>891.9</v>
      </c>
      <c r="AA628">
        <v>889.5</v>
      </c>
      <c r="AB628">
        <v>925</v>
      </c>
      <c r="AC628">
        <v>906.8</v>
      </c>
      <c r="AD628">
        <v>939.4</v>
      </c>
      <c r="AE628">
        <v>912.6</v>
      </c>
      <c r="AF628">
        <v>897.8</v>
      </c>
      <c r="AG628">
        <v>891.2</v>
      </c>
      <c r="AH628">
        <v>920.7</v>
      </c>
      <c r="AI628">
        <v>990.5</v>
      </c>
      <c r="AJ628">
        <v>1000</v>
      </c>
      <c r="AK628">
        <v>993.3</v>
      </c>
      <c r="AL628">
        <v>974.5</v>
      </c>
      <c r="AM628">
        <v>971.5</v>
      </c>
      <c r="AN628">
        <v>920.4</v>
      </c>
      <c r="AO628">
        <v>971.8</v>
      </c>
    </row>
    <row r="629" spans="1:41" x14ac:dyDescent="0.2">
      <c r="A629">
        <v>1</v>
      </c>
      <c r="B629">
        <v>211</v>
      </c>
      <c r="C629">
        <v>20296.2</v>
      </c>
      <c r="D629">
        <v>22498.1</v>
      </c>
      <c r="E629">
        <v>24786.2</v>
      </c>
      <c r="F629">
        <v>25500.3</v>
      </c>
      <c r="G629">
        <v>28800.2</v>
      </c>
      <c r="H629">
        <v>33253.1</v>
      </c>
      <c r="I629">
        <v>39112.199999999997</v>
      </c>
      <c r="J629">
        <v>43031.199999999997</v>
      </c>
      <c r="K629">
        <v>43220.2</v>
      </c>
      <c r="L629">
        <v>44928.7</v>
      </c>
      <c r="M629">
        <v>42334.400000000001</v>
      </c>
      <c r="N629">
        <v>45596.800000000003</v>
      </c>
      <c r="O629">
        <v>49892.6</v>
      </c>
      <c r="P629">
        <v>51420.5</v>
      </c>
      <c r="Q629">
        <v>53553.599999999999</v>
      </c>
      <c r="R629">
        <v>59681.599999999999</v>
      </c>
      <c r="S629">
        <v>61209.2</v>
      </c>
      <c r="T629">
        <v>61707.3</v>
      </c>
      <c r="U629">
        <v>61619.199999999997</v>
      </c>
      <c r="V629">
        <v>57885.599999999999</v>
      </c>
      <c r="W629">
        <v>60597.2</v>
      </c>
      <c r="X629">
        <v>63712.800000000003</v>
      </c>
      <c r="Y629">
        <v>69187.3</v>
      </c>
      <c r="Z629">
        <v>73734.8</v>
      </c>
      <c r="AA629">
        <v>80045.7</v>
      </c>
      <c r="AB629">
        <v>84175.7</v>
      </c>
      <c r="AC629">
        <v>90119</v>
      </c>
      <c r="AD629">
        <v>93702</v>
      </c>
      <c r="AE629">
        <v>95014</v>
      </c>
      <c r="AF629">
        <v>92546</v>
      </c>
      <c r="AG629">
        <v>93350.8</v>
      </c>
      <c r="AH629">
        <v>95234</v>
      </c>
      <c r="AI629">
        <v>101306</v>
      </c>
      <c r="AJ629">
        <v>112265</v>
      </c>
      <c r="AK629">
        <v>123981</v>
      </c>
      <c r="AL629">
        <v>116409</v>
      </c>
      <c r="AM629">
        <v>106607</v>
      </c>
      <c r="AN629">
        <v>92465</v>
      </c>
      <c r="AO629">
        <v>103139.7</v>
      </c>
    </row>
    <row r="630" spans="1:41" x14ac:dyDescent="0.2">
      <c r="A630">
        <v>2</v>
      </c>
      <c r="B630">
        <v>211</v>
      </c>
      <c r="C630">
        <v>76495.3</v>
      </c>
      <c r="D630">
        <v>81569.600000000006</v>
      </c>
      <c r="E630">
        <v>80009.399999999994</v>
      </c>
      <c r="F630">
        <v>71868.399999999994</v>
      </c>
      <c r="G630">
        <v>74996.100000000006</v>
      </c>
      <c r="H630">
        <v>80374.100000000006</v>
      </c>
      <c r="I630">
        <v>85841</v>
      </c>
      <c r="J630">
        <v>85915.1</v>
      </c>
      <c r="K630">
        <v>77451.600000000006</v>
      </c>
      <c r="L630">
        <v>74072.5</v>
      </c>
      <c r="M630">
        <v>66364.800000000003</v>
      </c>
      <c r="N630">
        <v>70089</v>
      </c>
      <c r="O630">
        <v>74762.7</v>
      </c>
      <c r="P630">
        <v>75359</v>
      </c>
      <c r="Q630">
        <v>77400</v>
      </c>
      <c r="R630">
        <v>86215.3</v>
      </c>
      <c r="S630">
        <v>87358.1</v>
      </c>
      <c r="T630">
        <v>86416.7</v>
      </c>
      <c r="U630">
        <v>84790.2</v>
      </c>
      <c r="V630">
        <v>77823</v>
      </c>
      <c r="W630">
        <v>80939.100000000006</v>
      </c>
      <c r="X630">
        <v>83162.7</v>
      </c>
      <c r="Y630">
        <v>87275.5</v>
      </c>
      <c r="Z630">
        <v>89743.3</v>
      </c>
      <c r="AA630">
        <v>96073.2</v>
      </c>
      <c r="AB630">
        <v>99533.3</v>
      </c>
      <c r="AC630">
        <v>105016.2</v>
      </c>
      <c r="AD630">
        <v>106613.5</v>
      </c>
      <c r="AE630">
        <v>106583.3</v>
      </c>
      <c r="AF630">
        <v>102918.3</v>
      </c>
      <c r="AG630">
        <v>103281.3</v>
      </c>
      <c r="AH630">
        <v>104704.8</v>
      </c>
      <c r="AI630">
        <v>108230.5</v>
      </c>
      <c r="AJ630">
        <v>112265</v>
      </c>
      <c r="AK630">
        <v>115300.3</v>
      </c>
      <c r="AL630">
        <v>106085.4</v>
      </c>
      <c r="AM630">
        <v>94871.7</v>
      </c>
      <c r="AN630">
        <v>80649.2</v>
      </c>
      <c r="AO630">
        <v>90718.8</v>
      </c>
    </row>
    <row r="631" spans="1:41" x14ac:dyDescent="0.2">
      <c r="A631">
        <v>3</v>
      </c>
      <c r="B631">
        <v>211</v>
      </c>
      <c r="C631">
        <v>265.3</v>
      </c>
      <c r="D631">
        <v>275.8</v>
      </c>
      <c r="E631">
        <v>309.8</v>
      </c>
      <c r="F631">
        <v>354.8</v>
      </c>
      <c r="G631">
        <v>384</v>
      </c>
      <c r="H631">
        <v>413.7</v>
      </c>
      <c r="I631">
        <v>455.6</v>
      </c>
      <c r="J631">
        <v>500.9</v>
      </c>
      <c r="K631">
        <v>558</v>
      </c>
      <c r="L631">
        <v>606.6</v>
      </c>
      <c r="M631">
        <v>637.9</v>
      </c>
      <c r="N631">
        <v>650.6</v>
      </c>
      <c r="O631">
        <v>667.3</v>
      </c>
      <c r="P631">
        <v>682.3</v>
      </c>
      <c r="Q631">
        <v>691.9</v>
      </c>
      <c r="R631">
        <v>692.2</v>
      </c>
      <c r="S631">
        <v>700.7</v>
      </c>
      <c r="T631">
        <v>714.1</v>
      </c>
      <c r="U631">
        <v>726.7</v>
      </c>
      <c r="V631">
        <v>743.8</v>
      </c>
      <c r="W631">
        <v>748.7</v>
      </c>
      <c r="X631">
        <v>766.1</v>
      </c>
      <c r="Y631">
        <v>792.7</v>
      </c>
      <c r="Z631">
        <v>821.6</v>
      </c>
      <c r="AA631">
        <v>833.2</v>
      </c>
      <c r="AB631">
        <v>845.7</v>
      </c>
      <c r="AC631">
        <v>858.1</v>
      </c>
      <c r="AD631">
        <v>878.9</v>
      </c>
      <c r="AE631">
        <v>891.5</v>
      </c>
      <c r="AF631">
        <v>899.2</v>
      </c>
      <c r="AG631">
        <v>903.8</v>
      </c>
      <c r="AH631">
        <v>909.5</v>
      </c>
      <c r="AI631">
        <v>936</v>
      </c>
      <c r="AJ631">
        <v>1000</v>
      </c>
      <c r="AK631">
        <v>1075.3</v>
      </c>
      <c r="AL631">
        <v>1097.3</v>
      </c>
      <c r="AM631">
        <v>1123.7</v>
      </c>
      <c r="AN631">
        <v>1146.5</v>
      </c>
      <c r="AO631">
        <v>1136.9000000000001</v>
      </c>
    </row>
    <row r="632" spans="1:41" x14ac:dyDescent="0.2">
      <c r="A632">
        <v>1</v>
      </c>
      <c r="B632">
        <v>212</v>
      </c>
      <c r="C632">
        <v>55164.1</v>
      </c>
      <c r="D632">
        <v>68718.8</v>
      </c>
      <c r="E632">
        <v>90690.3</v>
      </c>
      <c r="F632">
        <v>77647.600000000006</v>
      </c>
      <c r="G632">
        <v>89425</v>
      </c>
      <c r="H632">
        <v>98829.6</v>
      </c>
      <c r="I632">
        <v>113392.9</v>
      </c>
      <c r="J632">
        <v>131870.5</v>
      </c>
      <c r="K632">
        <v>128316.3</v>
      </c>
      <c r="L632">
        <v>135685.70000000001</v>
      </c>
      <c r="M632">
        <v>99303.4</v>
      </c>
      <c r="N632">
        <v>102549.8</v>
      </c>
      <c r="O632">
        <v>112265.60000000001</v>
      </c>
      <c r="P632">
        <v>103954.9</v>
      </c>
      <c r="Q632">
        <v>98942.8</v>
      </c>
      <c r="R632">
        <v>111989.1</v>
      </c>
      <c r="S632">
        <v>138977.5</v>
      </c>
      <c r="T632">
        <v>142331.5</v>
      </c>
      <c r="U632">
        <v>136676.70000000001</v>
      </c>
      <c r="V632">
        <v>124470.7</v>
      </c>
      <c r="W632">
        <v>128572.3</v>
      </c>
      <c r="X632">
        <v>132289.9</v>
      </c>
      <c r="Y632">
        <v>148270.5</v>
      </c>
      <c r="Z632">
        <v>165860.1</v>
      </c>
      <c r="AA632">
        <v>163132.20000000001</v>
      </c>
      <c r="AB632">
        <v>166526.5</v>
      </c>
      <c r="AC632">
        <v>164857</v>
      </c>
      <c r="AD632">
        <v>155132</v>
      </c>
      <c r="AE632">
        <v>154367</v>
      </c>
      <c r="AF632">
        <v>135656</v>
      </c>
      <c r="AG632">
        <v>137775.1</v>
      </c>
      <c r="AH632">
        <v>136023</v>
      </c>
      <c r="AI632">
        <v>180731</v>
      </c>
      <c r="AJ632">
        <v>201094</v>
      </c>
      <c r="AK632">
        <v>231189</v>
      </c>
      <c r="AL632">
        <v>238339</v>
      </c>
      <c r="AM632">
        <v>249137</v>
      </c>
      <c r="AN632">
        <v>179838</v>
      </c>
      <c r="AO632">
        <v>218964.3</v>
      </c>
    </row>
    <row r="633" spans="1:41" x14ac:dyDescent="0.2">
      <c r="A633">
        <v>2</v>
      </c>
      <c r="B633">
        <v>212</v>
      </c>
      <c r="C633">
        <v>219491.8</v>
      </c>
      <c r="D633">
        <v>258065.3</v>
      </c>
      <c r="E633">
        <v>260470.1</v>
      </c>
      <c r="F633">
        <v>200167</v>
      </c>
      <c r="G633">
        <v>216848.5</v>
      </c>
      <c r="H633">
        <v>220921.1</v>
      </c>
      <c r="I633">
        <v>233563.2</v>
      </c>
      <c r="J633">
        <v>237616.5</v>
      </c>
      <c r="K633">
        <v>211437.1</v>
      </c>
      <c r="L633">
        <v>208720</v>
      </c>
      <c r="M633">
        <v>152404.9</v>
      </c>
      <c r="N633">
        <v>154772.20000000001</v>
      </c>
      <c r="O633">
        <v>164707.5</v>
      </c>
      <c r="P633">
        <v>155315.20000000001</v>
      </c>
      <c r="Q633">
        <v>151041.29999999999</v>
      </c>
      <c r="R633">
        <v>165342.1</v>
      </c>
      <c r="S633">
        <v>182638.2</v>
      </c>
      <c r="T633">
        <v>179261.7</v>
      </c>
      <c r="U633">
        <v>176865.2</v>
      </c>
      <c r="V633">
        <v>168100.4</v>
      </c>
      <c r="W633">
        <v>176371.20000000001</v>
      </c>
      <c r="X633">
        <v>183142.39999999999</v>
      </c>
      <c r="Y633">
        <v>193219.1</v>
      </c>
      <c r="Z633">
        <v>195393.4</v>
      </c>
      <c r="AA633">
        <v>200827.1</v>
      </c>
      <c r="AB633">
        <v>203645.7</v>
      </c>
      <c r="AC633">
        <v>209239.2</v>
      </c>
      <c r="AD633">
        <v>206318.8</v>
      </c>
      <c r="AE633">
        <v>198344.7</v>
      </c>
      <c r="AF633">
        <v>180665.9</v>
      </c>
      <c r="AG633">
        <v>182292.4</v>
      </c>
      <c r="AH633">
        <v>175727.3</v>
      </c>
      <c r="AI633">
        <v>197364.8</v>
      </c>
      <c r="AJ633">
        <v>201094</v>
      </c>
      <c r="AK633">
        <v>201624.3</v>
      </c>
      <c r="AL633">
        <v>196608</v>
      </c>
      <c r="AM633">
        <v>185535.6</v>
      </c>
      <c r="AN633">
        <v>164698.9</v>
      </c>
      <c r="AO633">
        <v>174958.4</v>
      </c>
    </row>
    <row r="634" spans="1:41" x14ac:dyDescent="0.2">
      <c r="A634">
        <v>3</v>
      </c>
      <c r="B634">
        <v>212</v>
      </c>
      <c r="C634">
        <v>251.3</v>
      </c>
      <c r="D634">
        <v>266.3</v>
      </c>
      <c r="E634">
        <v>348.2</v>
      </c>
      <c r="F634">
        <v>387.9</v>
      </c>
      <c r="G634">
        <v>412.4</v>
      </c>
      <c r="H634">
        <v>447.4</v>
      </c>
      <c r="I634">
        <v>485.5</v>
      </c>
      <c r="J634">
        <v>555</v>
      </c>
      <c r="K634">
        <v>606.9</v>
      </c>
      <c r="L634">
        <v>650.1</v>
      </c>
      <c r="M634">
        <v>651.6</v>
      </c>
      <c r="N634">
        <v>662.6</v>
      </c>
      <c r="O634">
        <v>681.6</v>
      </c>
      <c r="P634">
        <v>669.3</v>
      </c>
      <c r="Q634">
        <v>655.1</v>
      </c>
      <c r="R634">
        <v>677.3</v>
      </c>
      <c r="S634">
        <v>760.9</v>
      </c>
      <c r="T634">
        <v>794</v>
      </c>
      <c r="U634">
        <v>772.8</v>
      </c>
      <c r="V634">
        <v>740.5</v>
      </c>
      <c r="W634">
        <v>729</v>
      </c>
      <c r="X634">
        <v>722.3</v>
      </c>
      <c r="Y634">
        <v>767.4</v>
      </c>
      <c r="Z634">
        <v>848.9</v>
      </c>
      <c r="AA634">
        <v>812.3</v>
      </c>
      <c r="AB634">
        <v>817.7</v>
      </c>
      <c r="AC634">
        <v>787.9</v>
      </c>
      <c r="AD634">
        <v>751.9</v>
      </c>
      <c r="AE634">
        <v>778.3</v>
      </c>
      <c r="AF634">
        <v>750.9</v>
      </c>
      <c r="AG634">
        <v>755.8</v>
      </c>
      <c r="AH634">
        <v>774.1</v>
      </c>
      <c r="AI634">
        <v>915.7</v>
      </c>
      <c r="AJ634">
        <v>1000</v>
      </c>
      <c r="AK634">
        <v>1146.5999999999999</v>
      </c>
      <c r="AL634">
        <v>1212.3</v>
      </c>
      <c r="AM634">
        <v>1342.8</v>
      </c>
      <c r="AN634">
        <v>1091.9000000000001</v>
      </c>
      <c r="AO634">
        <v>1251.5</v>
      </c>
    </row>
    <row r="635" spans="1:41" x14ac:dyDescent="0.2">
      <c r="A635">
        <v>1</v>
      </c>
      <c r="B635">
        <v>213</v>
      </c>
      <c r="C635">
        <v>49687.5</v>
      </c>
      <c r="D635">
        <v>56937.9</v>
      </c>
      <c r="E635">
        <v>67021.399999999994</v>
      </c>
      <c r="F635">
        <v>68723.899999999994</v>
      </c>
      <c r="G635">
        <v>76019.899999999994</v>
      </c>
      <c r="H635">
        <v>87232.6</v>
      </c>
      <c r="I635">
        <v>99039.2</v>
      </c>
      <c r="J635">
        <v>113435.1</v>
      </c>
      <c r="K635">
        <v>119086.1</v>
      </c>
      <c r="L635">
        <v>127932.4</v>
      </c>
      <c r="M635">
        <v>121899.7</v>
      </c>
      <c r="N635">
        <v>122036.3</v>
      </c>
      <c r="O635">
        <v>134617.70000000001</v>
      </c>
      <c r="P635">
        <v>138052.1</v>
      </c>
      <c r="Q635">
        <v>137001.9</v>
      </c>
      <c r="R635">
        <v>146196</v>
      </c>
      <c r="S635">
        <v>158878.6</v>
      </c>
      <c r="T635">
        <v>163915.1</v>
      </c>
      <c r="U635">
        <v>166713.79999999999</v>
      </c>
      <c r="V635">
        <v>161251.9</v>
      </c>
      <c r="W635">
        <v>170805.9</v>
      </c>
      <c r="X635">
        <v>177992.4</v>
      </c>
      <c r="Y635">
        <v>195212.4</v>
      </c>
      <c r="Z635">
        <v>213462.39999999999</v>
      </c>
      <c r="AA635">
        <v>224592.3</v>
      </c>
      <c r="AB635">
        <v>238105.3</v>
      </c>
      <c r="AC635">
        <v>249024</v>
      </c>
      <c r="AD635">
        <v>252478</v>
      </c>
      <c r="AE635">
        <v>263765</v>
      </c>
      <c r="AF635">
        <v>247850</v>
      </c>
      <c r="AG635">
        <v>242582.1</v>
      </c>
      <c r="AH635">
        <v>241208</v>
      </c>
      <c r="AI635">
        <v>257568</v>
      </c>
      <c r="AJ635">
        <v>285022</v>
      </c>
      <c r="AK635">
        <v>311914</v>
      </c>
      <c r="AL635">
        <v>336274</v>
      </c>
      <c r="AM635">
        <v>338701</v>
      </c>
      <c r="AN635">
        <v>303875</v>
      </c>
      <c r="AO635">
        <v>337065.2</v>
      </c>
    </row>
    <row r="636" spans="1:41" x14ac:dyDescent="0.2">
      <c r="A636">
        <v>2</v>
      </c>
      <c r="B636">
        <v>213</v>
      </c>
      <c r="C636">
        <v>183642</v>
      </c>
      <c r="D636">
        <v>201911.9</v>
      </c>
      <c r="E636">
        <v>196905.2</v>
      </c>
      <c r="F636">
        <v>174725.6</v>
      </c>
      <c r="G636">
        <v>185987.7</v>
      </c>
      <c r="H636">
        <v>199223.2</v>
      </c>
      <c r="I636">
        <v>208540.79999999999</v>
      </c>
      <c r="J636">
        <v>217446</v>
      </c>
      <c r="K636">
        <v>207747.6</v>
      </c>
      <c r="L636">
        <v>205411.4</v>
      </c>
      <c r="M636">
        <v>186828.2</v>
      </c>
      <c r="N636">
        <v>184983.4</v>
      </c>
      <c r="O636">
        <v>198875.7</v>
      </c>
      <c r="P636">
        <v>201363</v>
      </c>
      <c r="Q636">
        <v>199576.1</v>
      </c>
      <c r="R636">
        <v>210409.5</v>
      </c>
      <c r="S636">
        <v>217471.8</v>
      </c>
      <c r="T636">
        <v>213723.4</v>
      </c>
      <c r="U636">
        <v>212529.5</v>
      </c>
      <c r="V636">
        <v>203026.5</v>
      </c>
      <c r="W636">
        <v>214260.6</v>
      </c>
      <c r="X636">
        <v>221119.9</v>
      </c>
      <c r="Y636">
        <v>237890.2</v>
      </c>
      <c r="Z636">
        <v>250521.4</v>
      </c>
      <c r="AA636">
        <v>260309.9</v>
      </c>
      <c r="AB636">
        <v>272416.2</v>
      </c>
      <c r="AC636">
        <v>282020.5</v>
      </c>
      <c r="AD636">
        <v>284690</v>
      </c>
      <c r="AE636">
        <v>294361.7</v>
      </c>
      <c r="AF636">
        <v>274607.3</v>
      </c>
      <c r="AG636">
        <v>267534.3</v>
      </c>
      <c r="AH636">
        <v>264634.8</v>
      </c>
      <c r="AI636">
        <v>271854.8</v>
      </c>
      <c r="AJ636">
        <v>285022</v>
      </c>
      <c r="AK636">
        <v>299067.7</v>
      </c>
      <c r="AL636">
        <v>308996.09999999998</v>
      </c>
      <c r="AM636">
        <v>289792</v>
      </c>
      <c r="AN636">
        <v>259417</v>
      </c>
      <c r="AO636">
        <v>285175.3</v>
      </c>
    </row>
    <row r="637" spans="1:41" x14ac:dyDescent="0.2">
      <c r="A637">
        <v>3</v>
      </c>
      <c r="B637">
        <v>213</v>
      </c>
      <c r="C637">
        <v>270.60000000000002</v>
      </c>
      <c r="D637">
        <v>282</v>
      </c>
      <c r="E637">
        <v>340.4</v>
      </c>
      <c r="F637">
        <v>393.3</v>
      </c>
      <c r="G637">
        <v>408.7</v>
      </c>
      <c r="H637">
        <v>437.9</v>
      </c>
      <c r="I637">
        <v>474.9</v>
      </c>
      <c r="J637">
        <v>521.70000000000005</v>
      </c>
      <c r="K637">
        <v>573.20000000000005</v>
      </c>
      <c r="L637">
        <v>622.79999999999995</v>
      </c>
      <c r="M637">
        <v>652.5</v>
      </c>
      <c r="N637">
        <v>659.7</v>
      </c>
      <c r="O637">
        <v>676.9</v>
      </c>
      <c r="P637">
        <v>685.6</v>
      </c>
      <c r="Q637">
        <v>686.5</v>
      </c>
      <c r="R637">
        <v>694.8</v>
      </c>
      <c r="S637">
        <v>730.6</v>
      </c>
      <c r="T637">
        <v>767</v>
      </c>
      <c r="U637">
        <v>784.4</v>
      </c>
      <c r="V637">
        <v>794.2</v>
      </c>
      <c r="W637">
        <v>797.2</v>
      </c>
      <c r="X637">
        <v>805</v>
      </c>
      <c r="Y637">
        <v>820.6</v>
      </c>
      <c r="Z637">
        <v>852.1</v>
      </c>
      <c r="AA637">
        <v>862.8</v>
      </c>
      <c r="AB637">
        <v>874</v>
      </c>
      <c r="AC637">
        <v>883</v>
      </c>
      <c r="AD637">
        <v>886.9</v>
      </c>
      <c r="AE637">
        <v>896.1</v>
      </c>
      <c r="AF637">
        <v>902.6</v>
      </c>
      <c r="AG637">
        <v>906.7</v>
      </c>
      <c r="AH637">
        <v>911.5</v>
      </c>
      <c r="AI637">
        <v>947.4</v>
      </c>
      <c r="AJ637">
        <v>1000</v>
      </c>
      <c r="AK637">
        <v>1043</v>
      </c>
      <c r="AL637">
        <v>1088.3</v>
      </c>
      <c r="AM637">
        <v>1168.8</v>
      </c>
      <c r="AN637">
        <v>1171.4000000000001</v>
      </c>
      <c r="AO637">
        <v>1182</v>
      </c>
    </row>
    <row r="638" spans="1:41" x14ac:dyDescent="0.2">
      <c r="A638">
        <v>1</v>
      </c>
      <c r="B638">
        <v>214</v>
      </c>
      <c r="C638">
        <v>52783.4</v>
      </c>
      <c r="D638">
        <v>62293</v>
      </c>
      <c r="E638">
        <v>73813.7</v>
      </c>
      <c r="F638">
        <v>77765.399999999994</v>
      </c>
      <c r="G638">
        <v>84601.8</v>
      </c>
      <c r="H638">
        <v>97230.6</v>
      </c>
      <c r="I638">
        <v>111958</v>
      </c>
      <c r="J638">
        <v>127935.3</v>
      </c>
      <c r="K638">
        <v>136899.70000000001</v>
      </c>
      <c r="L638">
        <v>149674.20000000001</v>
      </c>
      <c r="M638">
        <v>134240</v>
      </c>
      <c r="N638">
        <v>120256.1</v>
      </c>
      <c r="O638">
        <v>137130.1</v>
      </c>
      <c r="P638">
        <v>139450.79999999999</v>
      </c>
      <c r="Q638">
        <v>136499.4</v>
      </c>
      <c r="R638">
        <v>140372.4</v>
      </c>
      <c r="S638">
        <v>156475.5</v>
      </c>
      <c r="T638">
        <v>168556.5</v>
      </c>
      <c r="U638">
        <v>171605.7</v>
      </c>
      <c r="V638">
        <v>165075.1</v>
      </c>
      <c r="W638">
        <v>169442.7</v>
      </c>
      <c r="X638">
        <v>184671.8</v>
      </c>
      <c r="Y638">
        <v>205063.2</v>
      </c>
      <c r="Z638">
        <v>225073.9</v>
      </c>
      <c r="AA638">
        <v>238363.5</v>
      </c>
      <c r="AB638">
        <v>261587</v>
      </c>
      <c r="AC638">
        <v>270883</v>
      </c>
      <c r="AD638">
        <v>268827</v>
      </c>
      <c r="AE638">
        <v>285734</v>
      </c>
      <c r="AF638">
        <v>256280</v>
      </c>
      <c r="AG638">
        <v>241924.6</v>
      </c>
      <c r="AH638">
        <v>245677</v>
      </c>
      <c r="AI638">
        <v>260598</v>
      </c>
      <c r="AJ638">
        <v>291470</v>
      </c>
      <c r="AK638">
        <v>314563</v>
      </c>
      <c r="AL638">
        <v>334438</v>
      </c>
      <c r="AM638">
        <v>349723</v>
      </c>
      <c r="AN638">
        <v>261910</v>
      </c>
      <c r="AO638">
        <v>286374.2</v>
      </c>
    </row>
    <row r="639" spans="1:41" x14ac:dyDescent="0.2">
      <c r="A639">
        <v>2</v>
      </c>
      <c r="B639">
        <v>214</v>
      </c>
      <c r="C639">
        <v>177440.8</v>
      </c>
      <c r="D639">
        <v>204085.7</v>
      </c>
      <c r="E639">
        <v>211831.5</v>
      </c>
      <c r="F639">
        <v>190571.8</v>
      </c>
      <c r="G639">
        <v>193390.7</v>
      </c>
      <c r="H639">
        <v>205596.79999999999</v>
      </c>
      <c r="I639">
        <v>219134.8</v>
      </c>
      <c r="J639">
        <v>229198.6</v>
      </c>
      <c r="K639">
        <v>216774.3</v>
      </c>
      <c r="L639">
        <v>216699.4</v>
      </c>
      <c r="M639">
        <v>182061.1</v>
      </c>
      <c r="N639">
        <v>159027.4</v>
      </c>
      <c r="O639">
        <v>178579.7</v>
      </c>
      <c r="P639">
        <v>178324.9</v>
      </c>
      <c r="Q639">
        <v>172225.4</v>
      </c>
      <c r="R639">
        <v>175049.8</v>
      </c>
      <c r="S639">
        <v>190401.6</v>
      </c>
      <c r="T639">
        <v>197846.2</v>
      </c>
      <c r="U639">
        <v>195155.8</v>
      </c>
      <c r="V639">
        <v>182769.4</v>
      </c>
      <c r="W639">
        <v>185535.3</v>
      </c>
      <c r="X639">
        <v>199983.6</v>
      </c>
      <c r="Y639">
        <v>220509.6</v>
      </c>
      <c r="Z639">
        <v>238154.8</v>
      </c>
      <c r="AA639">
        <v>249660</v>
      </c>
      <c r="AB639">
        <v>272016.09999999998</v>
      </c>
      <c r="AC639">
        <v>280120</v>
      </c>
      <c r="AD639">
        <v>276992.90000000002</v>
      </c>
      <c r="AE639">
        <v>293969.8</v>
      </c>
      <c r="AF639">
        <v>263163.90000000002</v>
      </c>
      <c r="AG639">
        <v>249262.6</v>
      </c>
      <c r="AH639">
        <v>253695.3</v>
      </c>
      <c r="AI639">
        <v>267164.3</v>
      </c>
      <c r="AJ639">
        <v>291470</v>
      </c>
      <c r="AK639">
        <v>308410.3</v>
      </c>
      <c r="AL639">
        <v>320132.8</v>
      </c>
      <c r="AM639">
        <v>323460.09999999998</v>
      </c>
      <c r="AN639">
        <v>238052.6</v>
      </c>
      <c r="AO639">
        <v>262436.59999999998</v>
      </c>
    </row>
    <row r="640" spans="1:41" x14ac:dyDescent="0.2">
      <c r="A640">
        <v>3</v>
      </c>
      <c r="B640">
        <v>214</v>
      </c>
      <c r="C640">
        <v>297.5</v>
      </c>
      <c r="D640">
        <v>305.2</v>
      </c>
      <c r="E640">
        <v>348.5</v>
      </c>
      <c r="F640">
        <v>408.1</v>
      </c>
      <c r="G640">
        <v>437.5</v>
      </c>
      <c r="H640">
        <v>472.9</v>
      </c>
      <c r="I640">
        <v>510.9</v>
      </c>
      <c r="J640">
        <v>558.20000000000005</v>
      </c>
      <c r="K640">
        <v>631.5</v>
      </c>
      <c r="L640">
        <v>690.7</v>
      </c>
      <c r="M640">
        <v>737.3</v>
      </c>
      <c r="N640">
        <v>756.2</v>
      </c>
      <c r="O640">
        <v>767.9</v>
      </c>
      <c r="P640">
        <v>782</v>
      </c>
      <c r="Q640">
        <v>792.6</v>
      </c>
      <c r="R640">
        <v>801.9</v>
      </c>
      <c r="S640">
        <v>821.8</v>
      </c>
      <c r="T640">
        <v>852</v>
      </c>
      <c r="U640">
        <v>879.3</v>
      </c>
      <c r="V640">
        <v>903.2</v>
      </c>
      <c r="W640">
        <v>913.3</v>
      </c>
      <c r="X640">
        <v>923.4</v>
      </c>
      <c r="Y640">
        <v>930</v>
      </c>
      <c r="Z640">
        <v>945.1</v>
      </c>
      <c r="AA640">
        <v>954.8</v>
      </c>
      <c r="AB640">
        <v>961.7</v>
      </c>
      <c r="AC640">
        <v>967</v>
      </c>
      <c r="AD640">
        <v>970.5</v>
      </c>
      <c r="AE640">
        <v>972</v>
      </c>
      <c r="AF640">
        <v>973.8</v>
      </c>
      <c r="AG640">
        <v>970.6</v>
      </c>
      <c r="AH640">
        <v>968.4</v>
      </c>
      <c r="AI640">
        <v>975.4</v>
      </c>
      <c r="AJ640">
        <v>1000</v>
      </c>
      <c r="AK640">
        <v>1019.9</v>
      </c>
      <c r="AL640">
        <v>1044.7</v>
      </c>
      <c r="AM640">
        <v>1081.2</v>
      </c>
      <c r="AN640">
        <v>1100.2</v>
      </c>
      <c r="AO640">
        <v>1091.2</v>
      </c>
    </row>
    <row r="641" spans="1:41" x14ac:dyDescent="0.2">
      <c r="A641">
        <v>1</v>
      </c>
      <c r="B641">
        <v>215</v>
      </c>
      <c r="C641">
        <v>39596.6</v>
      </c>
      <c r="D641">
        <v>45398.3</v>
      </c>
      <c r="E641">
        <v>50145</v>
      </c>
      <c r="F641">
        <v>49138.400000000001</v>
      </c>
      <c r="G641">
        <v>56810.400000000001</v>
      </c>
      <c r="H641">
        <v>69535.100000000006</v>
      </c>
      <c r="I641">
        <v>83697.5</v>
      </c>
      <c r="J641">
        <v>99593.3</v>
      </c>
      <c r="K641">
        <v>119982.6</v>
      </c>
      <c r="L641">
        <v>130229</v>
      </c>
      <c r="M641">
        <v>146435.70000000001</v>
      </c>
      <c r="N641">
        <v>159207.1</v>
      </c>
      <c r="O641">
        <v>190703.3</v>
      </c>
      <c r="P641">
        <v>197854.5</v>
      </c>
      <c r="Q641">
        <v>195725.3</v>
      </c>
      <c r="R641">
        <v>213839</v>
      </c>
      <c r="S641">
        <v>233196.5</v>
      </c>
      <c r="T641">
        <v>233836.7</v>
      </c>
      <c r="U641">
        <v>242137.4</v>
      </c>
      <c r="V641">
        <v>243563.7</v>
      </c>
      <c r="W641">
        <v>266735</v>
      </c>
      <c r="X641">
        <v>278622.40000000002</v>
      </c>
      <c r="Y641">
        <v>311826</v>
      </c>
      <c r="Z641">
        <v>360572</v>
      </c>
      <c r="AA641">
        <v>388846.9</v>
      </c>
      <c r="AB641">
        <v>430254.2</v>
      </c>
      <c r="AC641">
        <v>429478</v>
      </c>
      <c r="AD641">
        <v>455314</v>
      </c>
      <c r="AE641">
        <v>503611</v>
      </c>
      <c r="AF641">
        <v>415837</v>
      </c>
      <c r="AG641">
        <v>353247.6</v>
      </c>
      <c r="AH641">
        <v>357363</v>
      </c>
      <c r="AI641">
        <v>371563</v>
      </c>
      <c r="AJ641">
        <v>378466</v>
      </c>
      <c r="AK641">
        <v>392085</v>
      </c>
      <c r="AL641">
        <v>393526</v>
      </c>
      <c r="AM641">
        <v>392606</v>
      </c>
      <c r="AN641">
        <v>353272</v>
      </c>
      <c r="AO641">
        <v>396363.3</v>
      </c>
    </row>
    <row r="642" spans="1:41" x14ac:dyDescent="0.2">
      <c r="A642">
        <v>2</v>
      </c>
      <c r="B642">
        <v>215</v>
      </c>
      <c r="C642">
        <v>52750.6</v>
      </c>
      <c r="D642">
        <v>58744.9</v>
      </c>
      <c r="E642">
        <v>60936.4</v>
      </c>
      <c r="F642">
        <v>56509.1</v>
      </c>
      <c r="G642">
        <v>61272.5</v>
      </c>
      <c r="H642">
        <v>74219.5</v>
      </c>
      <c r="I642">
        <v>88038.8</v>
      </c>
      <c r="J642">
        <v>99223.1</v>
      </c>
      <c r="K642">
        <v>110186.7</v>
      </c>
      <c r="L642">
        <v>111483</v>
      </c>
      <c r="M642">
        <v>120413</v>
      </c>
      <c r="N642">
        <v>123624.5</v>
      </c>
      <c r="O642">
        <v>140241.60000000001</v>
      </c>
      <c r="P642">
        <v>148494.5</v>
      </c>
      <c r="Q642">
        <v>151881.70000000001</v>
      </c>
      <c r="R642">
        <v>159195.79999999999</v>
      </c>
      <c r="S642">
        <v>168544.5</v>
      </c>
      <c r="T642">
        <v>167631.79999999999</v>
      </c>
      <c r="U642">
        <v>174731.7</v>
      </c>
      <c r="V642">
        <v>176354</v>
      </c>
      <c r="W642">
        <v>190717.9</v>
      </c>
      <c r="X642">
        <v>197155.3</v>
      </c>
      <c r="Y642">
        <v>217115.3</v>
      </c>
      <c r="Z642">
        <v>251170.3</v>
      </c>
      <c r="AA642">
        <v>274888.5</v>
      </c>
      <c r="AB642">
        <v>314377.09999999998</v>
      </c>
      <c r="AC642">
        <v>328775.2</v>
      </c>
      <c r="AD642">
        <v>363559.1</v>
      </c>
      <c r="AE642">
        <v>417086.6</v>
      </c>
      <c r="AF642">
        <v>357075.5</v>
      </c>
      <c r="AG642">
        <v>315003.40000000002</v>
      </c>
      <c r="AH642">
        <v>334392.09999999998</v>
      </c>
      <c r="AI642">
        <v>360902</v>
      </c>
      <c r="AJ642">
        <v>378466</v>
      </c>
      <c r="AK642">
        <v>401364.7</v>
      </c>
      <c r="AL642">
        <v>420661.2</v>
      </c>
      <c r="AM642">
        <v>436570.6</v>
      </c>
      <c r="AN642">
        <v>402528.6</v>
      </c>
      <c r="AO642">
        <v>465708.1</v>
      </c>
    </row>
    <row r="643" spans="1:41" x14ac:dyDescent="0.2">
      <c r="A643">
        <v>3</v>
      </c>
      <c r="B643">
        <v>215</v>
      </c>
      <c r="C643">
        <v>750.6</v>
      </c>
      <c r="D643">
        <v>772.8</v>
      </c>
      <c r="E643">
        <v>822.9</v>
      </c>
      <c r="F643">
        <v>869.6</v>
      </c>
      <c r="G643">
        <v>927.2</v>
      </c>
      <c r="H643">
        <v>936.9</v>
      </c>
      <c r="I643">
        <v>950.7</v>
      </c>
      <c r="J643">
        <v>1003.7</v>
      </c>
      <c r="K643">
        <v>1088.9000000000001</v>
      </c>
      <c r="L643">
        <v>1168.2</v>
      </c>
      <c r="M643">
        <v>1216.0999999999999</v>
      </c>
      <c r="N643">
        <v>1287.8</v>
      </c>
      <c r="O643">
        <v>1359.8</v>
      </c>
      <c r="P643">
        <v>1332.4</v>
      </c>
      <c r="Q643">
        <v>1288.7</v>
      </c>
      <c r="R643">
        <v>1343.2</v>
      </c>
      <c r="S643">
        <v>1383.6</v>
      </c>
      <c r="T643">
        <v>1394.9</v>
      </c>
      <c r="U643">
        <v>1385.8</v>
      </c>
      <c r="V643">
        <v>1381.1</v>
      </c>
      <c r="W643">
        <v>1398.6</v>
      </c>
      <c r="X643">
        <v>1413.2</v>
      </c>
      <c r="Y643">
        <v>1436.2</v>
      </c>
      <c r="Z643">
        <v>1435.6</v>
      </c>
      <c r="AA643">
        <v>1414.6</v>
      </c>
      <c r="AB643">
        <v>1368.6</v>
      </c>
      <c r="AC643">
        <v>1306.3</v>
      </c>
      <c r="AD643">
        <v>1252.4000000000001</v>
      </c>
      <c r="AE643">
        <v>1207.4000000000001</v>
      </c>
      <c r="AF643">
        <v>1164.5999999999999</v>
      </c>
      <c r="AG643">
        <v>1121.4000000000001</v>
      </c>
      <c r="AH643">
        <v>1068.7</v>
      </c>
      <c r="AI643">
        <v>1029.5</v>
      </c>
      <c r="AJ643">
        <v>1000</v>
      </c>
      <c r="AK643">
        <v>976.9</v>
      </c>
      <c r="AL643">
        <v>935.5</v>
      </c>
      <c r="AM643">
        <v>899.3</v>
      </c>
      <c r="AN643">
        <v>877.6</v>
      </c>
      <c r="AO643">
        <v>851.1</v>
      </c>
    </row>
    <row r="644" spans="1:41" x14ac:dyDescent="0.2">
      <c r="A644">
        <v>1</v>
      </c>
      <c r="B644">
        <v>216</v>
      </c>
      <c r="C644">
        <v>26053.9</v>
      </c>
      <c r="D644">
        <v>29903</v>
      </c>
      <c r="E644">
        <v>33605.5</v>
      </c>
      <c r="F644">
        <v>31098.3</v>
      </c>
      <c r="G644">
        <v>35571.300000000003</v>
      </c>
      <c r="H644">
        <v>41497.199999999997</v>
      </c>
      <c r="I644">
        <v>45019.9</v>
      </c>
      <c r="J644">
        <v>51137.5</v>
      </c>
      <c r="K644">
        <v>53899.1</v>
      </c>
      <c r="L644">
        <v>56981.7</v>
      </c>
      <c r="M644">
        <v>54763.4</v>
      </c>
      <c r="N644">
        <v>57679.5</v>
      </c>
      <c r="O644">
        <v>65948.800000000003</v>
      </c>
      <c r="P644">
        <v>66553.899999999994</v>
      </c>
      <c r="Q644">
        <v>67841.5</v>
      </c>
      <c r="R644">
        <v>70983.3</v>
      </c>
      <c r="S644">
        <v>77189.5</v>
      </c>
      <c r="T644">
        <v>80085.8</v>
      </c>
      <c r="U644">
        <v>79793.600000000006</v>
      </c>
      <c r="V644">
        <v>76690.3</v>
      </c>
      <c r="W644">
        <v>81048.399999999994</v>
      </c>
      <c r="X644">
        <v>86902.7</v>
      </c>
      <c r="Y644">
        <v>94532.2</v>
      </c>
      <c r="Z644">
        <v>99979.9</v>
      </c>
      <c r="AA644">
        <v>104097</v>
      </c>
      <c r="AB644">
        <v>109194.3</v>
      </c>
      <c r="AC644">
        <v>112993</v>
      </c>
      <c r="AD644">
        <v>114441</v>
      </c>
      <c r="AE644">
        <v>121155</v>
      </c>
      <c r="AF644">
        <v>108769</v>
      </c>
      <c r="AG644">
        <v>99070</v>
      </c>
      <c r="AH644">
        <v>96793</v>
      </c>
      <c r="AI644">
        <v>101643</v>
      </c>
      <c r="AJ644">
        <v>108302</v>
      </c>
      <c r="AK644">
        <v>116577</v>
      </c>
      <c r="AL644">
        <v>119626</v>
      </c>
      <c r="AM644">
        <v>117786</v>
      </c>
      <c r="AN644">
        <v>103591</v>
      </c>
      <c r="AO644">
        <v>116598.8</v>
      </c>
    </row>
    <row r="645" spans="1:41" x14ac:dyDescent="0.2">
      <c r="A645">
        <v>2</v>
      </c>
      <c r="B645">
        <v>216</v>
      </c>
      <c r="C645">
        <v>78261.600000000006</v>
      </c>
      <c r="D645">
        <v>87558.6</v>
      </c>
      <c r="E645">
        <v>84639.5</v>
      </c>
      <c r="F645">
        <v>70192.100000000006</v>
      </c>
      <c r="G645">
        <v>76475.899999999994</v>
      </c>
      <c r="H645">
        <v>84772.800000000003</v>
      </c>
      <c r="I645">
        <v>87443.9</v>
      </c>
      <c r="J645">
        <v>90350.9</v>
      </c>
      <c r="K645">
        <v>85514.2</v>
      </c>
      <c r="L645">
        <v>84742.399999999994</v>
      </c>
      <c r="M645">
        <v>78185.7</v>
      </c>
      <c r="N645">
        <v>79686.8</v>
      </c>
      <c r="O645">
        <v>89487.5</v>
      </c>
      <c r="P645">
        <v>88853.8</v>
      </c>
      <c r="Q645">
        <v>89876.7</v>
      </c>
      <c r="R645">
        <v>92366.9</v>
      </c>
      <c r="S645">
        <v>95971.199999999997</v>
      </c>
      <c r="T645">
        <v>94220.2</v>
      </c>
      <c r="U645">
        <v>91971.4</v>
      </c>
      <c r="V645">
        <v>87342.8</v>
      </c>
      <c r="W645">
        <v>91800.2</v>
      </c>
      <c r="X645">
        <v>97670.6</v>
      </c>
      <c r="Y645">
        <v>104458.1</v>
      </c>
      <c r="Z645">
        <v>107771.5</v>
      </c>
      <c r="AA645">
        <v>111344.4</v>
      </c>
      <c r="AB645">
        <v>116292.3</v>
      </c>
      <c r="AC645">
        <v>120588.9</v>
      </c>
      <c r="AD645">
        <v>122340.8</v>
      </c>
      <c r="AE645">
        <v>127892.9</v>
      </c>
      <c r="AF645">
        <v>114928.3</v>
      </c>
      <c r="AG645">
        <v>104980.9</v>
      </c>
      <c r="AH645">
        <v>102853.4</v>
      </c>
      <c r="AI645">
        <v>106165.4</v>
      </c>
      <c r="AJ645">
        <v>108302</v>
      </c>
      <c r="AK645">
        <v>108836.7</v>
      </c>
      <c r="AL645">
        <v>106977.3</v>
      </c>
      <c r="AM645">
        <v>100645.2</v>
      </c>
      <c r="AN645">
        <v>87477.7</v>
      </c>
      <c r="AO645">
        <v>96210.5</v>
      </c>
    </row>
    <row r="646" spans="1:41" x14ac:dyDescent="0.2">
      <c r="A646">
        <v>3</v>
      </c>
      <c r="B646">
        <v>216</v>
      </c>
      <c r="C646">
        <v>332.9</v>
      </c>
      <c r="D646">
        <v>341.5</v>
      </c>
      <c r="E646">
        <v>397</v>
      </c>
      <c r="F646">
        <v>443</v>
      </c>
      <c r="G646">
        <v>465.1</v>
      </c>
      <c r="H646">
        <v>489.5</v>
      </c>
      <c r="I646">
        <v>514.79999999999995</v>
      </c>
      <c r="J646">
        <v>566</v>
      </c>
      <c r="K646">
        <v>630.29999999999995</v>
      </c>
      <c r="L646">
        <v>672.4</v>
      </c>
      <c r="M646">
        <v>700.4</v>
      </c>
      <c r="N646">
        <v>723.8</v>
      </c>
      <c r="O646">
        <v>737</v>
      </c>
      <c r="P646">
        <v>749</v>
      </c>
      <c r="Q646">
        <v>754.8</v>
      </c>
      <c r="R646">
        <v>768.5</v>
      </c>
      <c r="S646">
        <v>804.3</v>
      </c>
      <c r="T646">
        <v>850</v>
      </c>
      <c r="U646">
        <v>867.6</v>
      </c>
      <c r="V646">
        <v>878</v>
      </c>
      <c r="W646">
        <v>882.9</v>
      </c>
      <c r="X646">
        <v>889.8</v>
      </c>
      <c r="Y646">
        <v>905</v>
      </c>
      <c r="Z646">
        <v>927.7</v>
      </c>
      <c r="AA646">
        <v>934.9</v>
      </c>
      <c r="AB646">
        <v>939</v>
      </c>
      <c r="AC646">
        <v>937</v>
      </c>
      <c r="AD646">
        <v>935.4</v>
      </c>
      <c r="AE646">
        <v>947.3</v>
      </c>
      <c r="AF646">
        <v>946.4</v>
      </c>
      <c r="AG646">
        <v>943.7</v>
      </c>
      <c r="AH646">
        <v>941.1</v>
      </c>
      <c r="AI646">
        <v>957.4</v>
      </c>
      <c r="AJ646">
        <v>1000</v>
      </c>
      <c r="AK646">
        <v>1071.0999999999999</v>
      </c>
      <c r="AL646">
        <v>1118.2</v>
      </c>
      <c r="AM646">
        <v>1170.3</v>
      </c>
      <c r="AN646">
        <v>1184.2</v>
      </c>
      <c r="AO646">
        <v>1211.9000000000001</v>
      </c>
    </row>
    <row r="647" spans="1:41" x14ac:dyDescent="0.2">
      <c r="A647">
        <v>1</v>
      </c>
      <c r="B647">
        <v>217</v>
      </c>
      <c r="C647">
        <v>75735.5</v>
      </c>
      <c r="D647">
        <v>88158.1</v>
      </c>
      <c r="E647">
        <v>82223.100000000006</v>
      </c>
      <c r="F647">
        <v>83841.899999999994</v>
      </c>
      <c r="G647">
        <v>112836.4</v>
      </c>
      <c r="H647">
        <v>138185.9</v>
      </c>
      <c r="I647">
        <v>155063.5</v>
      </c>
      <c r="J647">
        <v>154493.79999999999</v>
      </c>
      <c r="K647">
        <v>125438.39999999999</v>
      </c>
      <c r="L647">
        <v>139898.5</v>
      </c>
      <c r="M647">
        <v>134069.1</v>
      </c>
      <c r="N647">
        <v>172587.1</v>
      </c>
      <c r="O647">
        <v>210723.7</v>
      </c>
      <c r="P647">
        <v>220470</v>
      </c>
      <c r="Q647">
        <v>223524.1</v>
      </c>
      <c r="R647">
        <v>240693.4</v>
      </c>
      <c r="S647">
        <v>258866.1</v>
      </c>
      <c r="T647">
        <v>263285.09999999998</v>
      </c>
      <c r="U647">
        <v>248921.1</v>
      </c>
      <c r="V647">
        <v>239050.8</v>
      </c>
      <c r="W647">
        <v>277369.8</v>
      </c>
      <c r="X647">
        <v>309948.7</v>
      </c>
      <c r="Y647">
        <v>362166.1</v>
      </c>
      <c r="Z647">
        <v>377914.6</v>
      </c>
      <c r="AA647">
        <v>382504</v>
      </c>
      <c r="AB647">
        <v>416162</v>
      </c>
      <c r="AC647">
        <v>433181</v>
      </c>
      <c r="AD647">
        <v>492612</v>
      </c>
      <c r="AE647">
        <v>464286</v>
      </c>
      <c r="AF647">
        <v>418305</v>
      </c>
      <c r="AG647">
        <v>461406.5</v>
      </c>
      <c r="AH647">
        <v>482979</v>
      </c>
      <c r="AI647">
        <v>486125</v>
      </c>
      <c r="AJ647">
        <v>491144</v>
      </c>
      <c r="AK647">
        <v>490050</v>
      </c>
      <c r="AL647">
        <v>476518</v>
      </c>
      <c r="AM647">
        <v>399879</v>
      </c>
      <c r="AN647">
        <v>348804</v>
      </c>
      <c r="AO647">
        <v>376731.3</v>
      </c>
    </row>
    <row r="648" spans="1:41" x14ac:dyDescent="0.2">
      <c r="A648">
        <v>2</v>
      </c>
      <c r="B648">
        <v>217</v>
      </c>
      <c r="C648">
        <v>217494.9</v>
      </c>
      <c r="D648">
        <v>248553</v>
      </c>
      <c r="E648">
        <v>212373</v>
      </c>
      <c r="F648">
        <v>190017.2</v>
      </c>
      <c r="G648">
        <v>240132.5</v>
      </c>
      <c r="H648">
        <v>275442.90000000002</v>
      </c>
      <c r="I648">
        <v>288167.40000000002</v>
      </c>
      <c r="J648">
        <v>264468.59999999998</v>
      </c>
      <c r="K648">
        <v>195252.9</v>
      </c>
      <c r="L648">
        <v>192108.79999999999</v>
      </c>
      <c r="M648">
        <v>173158.9</v>
      </c>
      <c r="N648">
        <v>218686.3</v>
      </c>
      <c r="O648">
        <v>261722.8</v>
      </c>
      <c r="P648">
        <v>267529.90000000002</v>
      </c>
      <c r="Q648">
        <v>265531.2</v>
      </c>
      <c r="R648">
        <v>282108.59999999998</v>
      </c>
      <c r="S648">
        <v>298741.3</v>
      </c>
      <c r="T648">
        <v>296174.59999999998</v>
      </c>
      <c r="U648">
        <v>274247.2</v>
      </c>
      <c r="V648">
        <v>255249.2</v>
      </c>
      <c r="W648">
        <v>290614.7</v>
      </c>
      <c r="X648">
        <v>318746.09999999998</v>
      </c>
      <c r="Y648">
        <v>364268.6</v>
      </c>
      <c r="Z648">
        <v>375845.8</v>
      </c>
      <c r="AA648">
        <v>376680.4</v>
      </c>
      <c r="AB648">
        <v>412150.7</v>
      </c>
      <c r="AC648">
        <v>432167.1</v>
      </c>
      <c r="AD648">
        <v>490636</v>
      </c>
      <c r="AE648">
        <v>460338.2</v>
      </c>
      <c r="AF648">
        <v>416249</v>
      </c>
      <c r="AG648">
        <v>463847.7</v>
      </c>
      <c r="AH648">
        <v>485493.2</v>
      </c>
      <c r="AI648">
        <v>488326.6</v>
      </c>
      <c r="AJ648">
        <v>491144</v>
      </c>
      <c r="AK648">
        <v>491130.7</v>
      </c>
      <c r="AL648">
        <v>472224.7</v>
      </c>
      <c r="AM648">
        <v>389008.4</v>
      </c>
      <c r="AN648">
        <v>333674.59999999998</v>
      </c>
      <c r="AO648">
        <v>357861</v>
      </c>
    </row>
    <row r="649" spans="1:41" x14ac:dyDescent="0.2">
      <c r="A649">
        <v>3</v>
      </c>
      <c r="B649">
        <v>217</v>
      </c>
      <c r="C649">
        <v>348.2</v>
      </c>
      <c r="D649">
        <v>354.7</v>
      </c>
      <c r="E649">
        <v>387.2</v>
      </c>
      <c r="F649">
        <v>441.2</v>
      </c>
      <c r="G649">
        <v>469.9</v>
      </c>
      <c r="H649">
        <v>501.7</v>
      </c>
      <c r="I649">
        <v>538.1</v>
      </c>
      <c r="J649">
        <v>584.20000000000005</v>
      </c>
      <c r="K649">
        <v>642.4</v>
      </c>
      <c r="L649">
        <v>728.2</v>
      </c>
      <c r="M649">
        <v>774.3</v>
      </c>
      <c r="N649">
        <v>789.2</v>
      </c>
      <c r="O649">
        <v>805.1</v>
      </c>
      <c r="P649">
        <v>824.1</v>
      </c>
      <c r="Q649">
        <v>841.8</v>
      </c>
      <c r="R649">
        <v>853.2</v>
      </c>
      <c r="S649">
        <v>866.5</v>
      </c>
      <c r="T649">
        <v>889</v>
      </c>
      <c r="U649">
        <v>907.7</v>
      </c>
      <c r="V649">
        <v>936.5</v>
      </c>
      <c r="W649">
        <v>954.4</v>
      </c>
      <c r="X649">
        <v>972.4</v>
      </c>
      <c r="Y649">
        <v>994.2</v>
      </c>
      <c r="Z649">
        <v>1005.5</v>
      </c>
      <c r="AA649">
        <v>1015.5</v>
      </c>
      <c r="AB649">
        <v>1009.7</v>
      </c>
      <c r="AC649">
        <v>1002.3</v>
      </c>
      <c r="AD649">
        <v>1004</v>
      </c>
      <c r="AE649">
        <v>1008.6</v>
      </c>
      <c r="AF649">
        <v>1004.9</v>
      </c>
      <c r="AG649">
        <v>994.7</v>
      </c>
      <c r="AH649">
        <v>994.8</v>
      </c>
      <c r="AI649">
        <v>995.5</v>
      </c>
      <c r="AJ649">
        <v>1000</v>
      </c>
      <c r="AK649">
        <v>997.8</v>
      </c>
      <c r="AL649">
        <v>1009.1</v>
      </c>
      <c r="AM649">
        <v>1027.9000000000001</v>
      </c>
      <c r="AN649">
        <v>1045.3</v>
      </c>
      <c r="AO649">
        <v>1052.7</v>
      </c>
    </row>
    <row r="650" spans="1:41" x14ac:dyDescent="0.2">
      <c r="A650">
        <v>1</v>
      </c>
      <c r="B650">
        <v>218</v>
      </c>
      <c r="C650">
        <v>29701.7</v>
      </c>
      <c r="D650">
        <v>34928.199999999997</v>
      </c>
      <c r="E650">
        <v>38883</v>
      </c>
      <c r="F650">
        <v>42399.199999999997</v>
      </c>
      <c r="G650">
        <v>44528.5</v>
      </c>
      <c r="H650">
        <v>48351.9</v>
      </c>
      <c r="I650">
        <v>55811.5</v>
      </c>
      <c r="J650">
        <v>69674.399999999994</v>
      </c>
      <c r="K650">
        <v>80938.8</v>
      </c>
      <c r="L650">
        <v>87007.3</v>
      </c>
      <c r="M650">
        <v>87340.4</v>
      </c>
      <c r="N650">
        <v>94984.5</v>
      </c>
      <c r="O650">
        <v>99783.5</v>
      </c>
      <c r="P650">
        <v>111504.6</v>
      </c>
      <c r="Q650">
        <v>120644.8</v>
      </c>
      <c r="R650">
        <v>124759.4</v>
      </c>
      <c r="S650">
        <v>130397.4</v>
      </c>
      <c r="T650">
        <v>138347.9</v>
      </c>
      <c r="U650">
        <v>150549.29999999999</v>
      </c>
      <c r="V650">
        <v>155458.5</v>
      </c>
      <c r="W650">
        <v>157830.20000000001</v>
      </c>
      <c r="X650">
        <v>141354.9</v>
      </c>
      <c r="Y650">
        <v>130404.8</v>
      </c>
      <c r="Z650">
        <v>128005.7</v>
      </c>
      <c r="AA650">
        <v>129810.7</v>
      </c>
      <c r="AB650">
        <v>150627.5</v>
      </c>
      <c r="AC650">
        <v>178990</v>
      </c>
      <c r="AD650">
        <v>173676</v>
      </c>
      <c r="AE650">
        <v>155256</v>
      </c>
      <c r="AF650">
        <v>171938</v>
      </c>
      <c r="AG650">
        <v>164230</v>
      </c>
      <c r="AH650">
        <v>161624</v>
      </c>
      <c r="AI650">
        <v>164623</v>
      </c>
      <c r="AJ650">
        <v>191222</v>
      </c>
      <c r="AK650">
        <v>200264</v>
      </c>
      <c r="AL650">
        <v>234956</v>
      </c>
      <c r="AM650">
        <v>272068</v>
      </c>
      <c r="AN650">
        <v>249673</v>
      </c>
      <c r="AO650">
        <v>261355.7</v>
      </c>
    </row>
    <row r="651" spans="1:41" x14ac:dyDescent="0.2">
      <c r="A651">
        <v>2</v>
      </c>
      <c r="B651">
        <v>218</v>
      </c>
      <c r="C651">
        <v>129962.7</v>
      </c>
      <c r="D651">
        <v>146553.5</v>
      </c>
      <c r="E651">
        <v>146545.29999999999</v>
      </c>
      <c r="F651">
        <v>140200.4</v>
      </c>
      <c r="G651">
        <v>135958.5</v>
      </c>
      <c r="H651">
        <v>136694.79999999999</v>
      </c>
      <c r="I651">
        <v>148825.60000000001</v>
      </c>
      <c r="J651">
        <v>169143.7</v>
      </c>
      <c r="K651">
        <v>178162.9</v>
      </c>
      <c r="L651">
        <v>171504.1</v>
      </c>
      <c r="M651">
        <v>157718.1</v>
      </c>
      <c r="N651">
        <v>162777.79999999999</v>
      </c>
      <c r="O651">
        <v>165299.20000000001</v>
      </c>
      <c r="P651">
        <v>183080.4</v>
      </c>
      <c r="Q651">
        <v>201118.8</v>
      </c>
      <c r="R651">
        <v>206513.4</v>
      </c>
      <c r="S651">
        <v>210278.7</v>
      </c>
      <c r="T651">
        <v>211240.5</v>
      </c>
      <c r="U651">
        <v>220169</v>
      </c>
      <c r="V651">
        <v>219367.2</v>
      </c>
      <c r="W651">
        <v>215207.8</v>
      </c>
      <c r="X651">
        <v>187489.6</v>
      </c>
      <c r="Y651">
        <v>167938.4</v>
      </c>
      <c r="Z651">
        <v>160993.29999999999</v>
      </c>
      <c r="AA651">
        <v>159451.6</v>
      </c>
      <c r="AB651">
        <v>182806.9</v>
      </c>
      <c r="AC651">
        <v>215699.8</v>
      </c>
      <c r="AD651">
        <v>207275.4</v>
      </c>
      <c r="AE651">
        <v>179964.2</v>
      </c>
      <c r="AF651">
        <v>193871.8</v>
      </c>
      <c r="AG651">
        <v>182247.5</v>
      </c>
      <c r="AH651">
        <v>174476.2</v>
      </c>
      <c r="AI651">
        <v>171757.5</v>
      </c>
      <c r="AJ651">
        <v>191222</v>
      </c>
      <c r="AK651">
        <v>193408</v>
      </c>
      <c r="AL651">
        <v>219744.8</v>
      </c>
      <c r="AM651">
        <v>245950.6</v>
      </c>
      <c r="AN651">
        <v>220737.5</v>
      </c>
      <c r="AO651">
        <v>228589</v>
      </c>
    </row>
    <row r="652" spans="1:41" x14ac:dyDescent="0.2">
      <c r="A652">
        <v>3</v>
      </c>
      <c r="B652">
        <v>218</v>
      </c>
      <c r="C652">
        <v>228.5</v>
      </c>
      <c r="D652">
        <v>238.3</v>
      </c>
      <c r="E652">
        <v>265.3</v>
      </c>
      <c r="F652">
        <v>302.39999999999998</v>
      </c>
      <c r="G652">
        <v>327.5</v>
      </c>
      <c r="H652">
        <v>353.7</v>
      </c>
      <c r="I652">
        <v>375</v>
      </c>
      <c r="J652">
        <v>411.9</v>
      </c>
      <c r="K652">
        <v>454.3</v>
      </c>
      <c r="L652">
        <v>507.3</v>
      </c>
      <c r="M652">
        <v>553.79999999999995</v>
      </c>
      <c r="N652">
        <v>583.5</v>
      </c>
      <c r="O652">
        <v>603.70000000000005</v>
      </c>
      <c r="P652">
        <v>609</v>
      </c>
      <c r="Q652">
        <v>599.9</v>
      </c>
      <c r="R652">
        <v>604.1</v>
      </c>
      <c r="S652">
        <v>620.1</v>
      </c>
      <c r="T652">
        <v>654.9</v>
      </c>
      <c r="U652">
        <v>683.8</v>
      </c>
      <c r="V652">
        <v>708.7</v>
      </c>
      <c r="W652">
        <v>733.4</v>
      </c>
      <c r="X652">
        <v>753.9</v>
      </c>
      <c r="Y652">
        <v>776.5</v>
      </c>
      <c r="Z652">
        <v>795.1</v>
      </c>
      <c r="AA652">
        <v>814.1</v>
      </c>
      <c r="AB652">
        <v>824</v>
      </c>
      <c r="AC652">
        <v>829.8</v>
      </c>
      <c r="AD652">
        <v>837.9</v>
      </c>
      <c r="AE652">
        <v>862.7</v>
      </c>
      <c r="AF652">
        <v>886.9</v>
      </c>
      <c r="AG652">
        <v>901.1</v>
      </c>
      <c r="AH652">
        <v>926.3</v>
      </c>
      <c r="AI652">
        <v>958.5</v>
      </c>
      <c r="AJ652">
        <v>1000</v>
      </c>
      <c r="AK652">
        <v>1035.4000000000001</v>
      </c>
      <c r="AL652">
        <v>1069.2</v>
      </c>
      <c r="AM652">
        <v>1106.2</v>
      </c>
      <c r="AN652">
        <v>1131.0999999999999</v>
      </c>
      <c r="AO652">
        <v>1143.3</v>
      </c>
    </row>
    <row r="653" spans="1:41" x14ac:dyDescent="0.2">
      <c r="A653">
        <v>1</v>
      </c>
      <c r="B653">
        <v>219</v>
      </c>
      <c r="C653">
        <v>105437.2</v>
      </c>
      <c r="D653">
        <v>123086.39999999999</v>
      </c>
      <c r="E653">
        <v>121106.1</v>
      </c>
      <c r="F653">
        <v>126241.1</v>
      </c>
      <c r="G653">
        <v>157365</v>
      </c>
      <c r="H653">
        <v>186537.8</v>
      </c>
      <c r="I653">
        <v>210875</v>
      </c>
      <c r="J653">
        <v>224168.3</v>
      </c>
      <c r="K653">
        <v>206377.3</v>
      </c>
      <c r="L653">
        <v>226905.8</v>
      </c>
      <c r="M653">
        <v>221409.5</v>
      </c>
      <c r="N653">
        <v>267571.7</v>
      </c>
      <c r="O653">
        <v>310507.2</v>
      </c>
      <c r="P653">
        <v>331974.59999999998</v>
      </c>
      <c r="Q653">
        <v>344168.9</v>
      </c>
      <c r="R653">
        <v>365452.9</v>
      </c>
      <c r="S653">
        <v>389263.5</v>
      </c>
      <c r="T653">
        <v>401633</v>
      </c>
      <c r="U653">
        <v>399470.4</v>
      </c>
      <c r="V653">
        <v>394509.3</v>
      </c>
      <c r="W653">
        <v>435200.1</v>
      </c>
      <c r="X653">
        <v>451303.6</v>
      </c>
      <c r="Y653">
        <v>492570.9</v>
      </c>
      <c r="Z653">
        <v>505920.3</v>
      </c>
      <c r="AA653">
        <v>512314.7</v>
      </c>
      <c r="AB653">
        <v>566789.5</v>
      </c>
      <c r="AC653">
        <v>612171</v>
      </c>
      <c r="AD653">
        <v>666288</v>
      </c>
      <c r="AE653">
        <v>619542</v>
      </c>
      <c r="AF653">
        <v>590243</v>
      </c>
      <c r="AG653">
        <v>625636.5</v>
      </c>
      <c r="AH653">
        <v>644603</v>
      </c>
      <c r="AI653">
        <v>650748</v>
      </c>
      <c r="AJ653">
        <v>682366</v>
      </c>
      <c r="AK653">
        <v>690314</v>
      </c>
      <c r="AL653">
        <v>711474</v>
      </c>
      <c r="AM653">
        <v>671947</v>
      </c>
      <c r="AN653">
        <v>598477</v>
      </c>
      <c r="AO653">
        <v>638087.1</v>
      </c>
    </row>
    <row r="654" spans="1:41" x14ac:dyDescent="0.2">
      <c r="A654">
        <v>2</v>
      </c>
      <c r="B654">
        <v>219</v>
      </c>
      <c r="C654">
        <v>347457.5</v>
      </c>
      <c r="D654">
        <v>395106.4</v>
      </c>
      <c r="E654">
        <v>358918.3</v>
      </c>
      <c r="F654">
        <v>330217.59999999998</v>
      </c>
      <c r="G654">
        <v>376091</v>
      </c>
      <c r="H654">
        <v>412137.7</v>
      </c>
      <c r="I654">
        <v>436993</v>
      </c>
      <c r="J654">
        <v>433612.3</v>
      </c>
      <c r="K654">
        <v>373415.9</v>
      </c>
      <c r="L654">
        <v>363613</v>
      </c>
      <c r="M654">
        <v>330877</v>
      </c>
      <c r="N654">
        <v>381464.1</v>
      </c>
      <c r="O654">
        <v>427022.1</v>
      </c>
      <c r="P654">
        <v>450610.3</v>
      </c>
      <c r="Q654">
        <v>466650</v>
      </c>
      <c r="R654">
        <v>488621.9</v>
      </c>
      <c r="S654">
        <v>509020</v>
      </c>
      <c r="T654">
        <v>507415.1</v>
      </c>
      <c r="U654">
        <v>494416.2</v>
      </c>
      <c r="V654">
        <v>474616.4</v>
      </c>
      <c r="W654">
        <v>505822.6</v>
      </c>
      <c r="X654">
        <v>506235.7</v>
      </c>
      <c r="Y654">
        <v>532207</v>
      </c>
      <c r="Z654">
        <v>536839.1</v>
      </c>
      <c r="AA654">
        <v>536132</v>
      </c>
      <c r="AB654">
        <v>594957.6</v>
      </c>
      <c r="AC654">
        <v>647866.9</v>
      </c>
      <c r="AD654">
        <v>697911.4</v>
      </c>
      <c r="AE654">
        <v>640302.4</v>
      </c>
      <c r="AF654">
        <v>610120.69999999995</v>
      </c>
      <c r="AG654">
        <v>646095.1</v>
      </c>
      <c r="AH654">
        <v>659969.4</v>
      </c>
      <c r="AI654">
        <v>660084.1</v>
      </c>
      <c r="AJ654">
        <v>682366</v>
      </c>
      <c r="AK654">
        <v>684538.7</v>
      </c>
      <c r="AL654">
        <v>691969.5</v>
      </c>
      <c r="AM654">
        <v>634959</v>
      </c>
      <c r="AN654">
        <v>554412.1</v>
      </c>
      <c r="AO654">
        <v>586450</v>
      </c>
    </row>
    <row r="655" spans="1:41" x14ac:dyDescent="0.2">
      <c r="A655">
        <v>3</v>
      </c>
      <c r="B655">
        <v>219</v>
      </c>
      <c r="C655">
        <v>303.5</v>
      </c>
      <c r="D655">
        <v>311.5</v>
      </c>
      <c r="E655">
        <v>337.4</v>
      </c>
      <c r="F655">
        <v>382.3</v>
      </c>
      <c r="G655">
        <v>418.4</v>
      </c>
      <c r="H655">
        <v>452.6</v>
      </c>
      <c r="I655">
        <v>482.6</v>
      </c>
      <c r="J655">
        <v>517</v>
      </c>
      <c r="K655">
        <v>552.70000000000005</v>
      </c>
      <c r="L655">
        <v>624</v>
      </c>
      <c r="M655">
        <v>669.2</v>
      </c>
      <c r="N655">
        <v>701.4</v>
      </c>
      <c r="O655">
        <v>727.1</v>
      </c>
      <c r="P655">
        <v>736.7</v>
      </c>
      <c r="Q655">
        <v>737.5</v>
      </c>
      <c r="R655">
        <v>747.9</v>
      </c>
      <c r="S655">
        <v>764.7</v>
      </c>
      <c r="T655">
        <v>791.5</v>
      </c>
      <c r="U655">
        <v>808</v>
      </c>
      <c r="V655">
        <v>831.2</v>
      </c>
      <c r="W655">
        <v>860.4</v>
      </c>
      <c r="X655">
        <v>891.5</v>
      </c>
      <c r="Y655">
        <v>925.5</v>
      </c>
      <c r="Z655">
        <v>942.4</v>
      </c>
      <c r="AA655">
        <v>955.6</v>
      </c>
      <c r="AB655">
        <v>952.7</v>
      </c>
      <c r="AC655">
        <v>944.9</v>
      </c>
      <c r="AD655">
        <v>954.7</v>
      </c>
      <c r="AE655">
        <v>967.6</v>
      </c>
      <c r="AF655">
        <v>967.4</v>
      </c>
      <c r="AG655">
        <v>968.3</v>
      </c>
      <c r="AH655">
        <v>976.7</v>
      </c>
      <c r="AI655">
        <v>985.9</v>
      </c>
      <c r="AJ655">
        <v>1000</v>
      </c>
      <c r="AK655">
        <v>1008.4</v>
      </c>
      <c r="AL655">
        <v>1028.2</v>
      </c>
      <c r="AM655">
        <v>1058.3</v>
      </c>
      <c r="AN655">
        <v>1079.5</v>
      </c>
      <c r="AO655">
        <v>1088.0999999999999</v>
      </c>
    </row>
    <row r="656" spans="1:41" x14ac:dyDescent="0.2">
      <c r="A656">
        <v>1</v>
      </c>
      <c r="B656">
        <v>220</v>
      </c>
      <c r="C656">
        <v>11606.5</v>
      </c>
      <c r="D656">
        <v>12981.1</v>
      </c>
      <c r="E656">
        <v>13433.7</v>
      </c>
      <c r="F656">
        <v>12547.1</v>
      </c>
      <c r="G656">
        <v>14436.5</v>
      </c>
      <c r="H656">
        <v>17642.900000000001</v>
      </c>
      <c r="I656">
        <v>20514.3</v>
      </c>
      <c r="J656">
        <v>22018.799999999999</v>
      </c>
      <c r="K656">
        <v>23197.1</v>
      </c>
      <c r="L656">
        <v>24732.7</v>
      </c>
      <c r="M656">
        <v>24827.3</v>
      </c>
      <c r="N656">
        <v>27519.5</v>
      </c>
      <c r="O656">
        <v>31415.9</v>
      </c>
      <c r="P656">
        <v>32623.599999999999</v>
      </c>
      <c r="Q656">
        <v>34468.300000000003</v>
      </c>
      <c r="R656">
        <v>39454.800000000003</v>
      </c>
      <c r="S656">
        <v>40845.4</v>
      </c>
      <c r="T656">
        <v>42449.9</v>
      </c>
      <c r="U656">
        <v>42942.9</v>
      </c>
      <c r="V656">
        <v>40852</v>
      </c>
      <c r="W656">
        <v>44519</v>
      </c>
      <c r="X656">
        <v>47375.5</v>
      </c>
      <c r="Y656">
        <v>50787.4</v>
      </c>
      <c r="Z656">
        <v>53486.8</v>
      </c>
      <c r="AA656">
        <v>55372.6</v>
      </c>
      <c r="AB656">
        <v>63309.8</v>
      </c>
      <c r="AC656">
        <v>68713</v>
      </c>
      <c r="AD656">
        <v>71816</v>
      </c>
      <c r="AE656">
        <v>74061</v>
      </c>
      <c r="AF656">
        <v>70544</v>
      </c>
      <c r="AG656">
        <v>74512.7</v>
      </c>
      <c r="AH656">
        <v>73392</v>
      </c>
      <c r="AI656">
        <v>76743</v>
      </c>
      <c r="AJ656">
        <v>82427</v>
      </c>
      <c r="AK656">
        <v>83457</v>
      </c>
      <c r="AL656">
        <v>81319</v>
      </c>
      <c r="AM656">
        <v>75119</v>
      </c>
      <c r="AN656">
        <v>60992</v>
      </c>
      <c r="AO656">
        <v>69328.399999999994</v>
      </c>
    </row>
    <row r="657" spans="1:41" x14ac:dyDescent="0.2">
      <c r="A657">
        <v>2</v>
      </c>
      <c r="B657">
        <v>220</v>
      </c>
      <c r="C657">
        <v>39642.300000000003</v>
      </c>
      <c r="D657">
        <v>41931.199999999997</v>
      </c>
      <c r="E657">
        <v>38570.1</v>
      </c>
      <c r="F657">
        <v>33482.9</v>
      </c>
      <c r="G657">
        <v>36785.699999999997</v>
      </c>
      <c r="H657">
        <v>42408.4</v>
      </c>
      <c r="I657">
        <v>45779.5</v>
      </c>
      <c r="J657">
        <v>45365</v>
      </c>
      <c r="K657">
        <v>44267</v>
      </c>
      <c r="L657">
        <v>44038.400000000001</v>
      </c>
      <c r="M657">
        <v>41984.4</v>
      </c>
      <c r="N657">
        <v>45298.2</v>
      </c>
      <c r="O657">
        <v>50144</v>
      </c>
      <c r="P657">
        <v>50497.8</v>
      </c>
      <c r="Q657">
        <v>52244.3</v>
      </c>
      <c r="R657">
        <v>58410.6</v>
      </c>
      <c r="S657">
        <v>57733.9</v>
      </c>
      <c r="T657">
        <v>57855</v>
      </c>
      <c r="U657">
        <v>56741.4</v>
      </c>
      <c r="V657">
        <v>52831.8</v>
      </c>
      <c r="W657">
        <v>56837</v>
      </c>
      <c r="X657">
        <v>59142.7</v>
      </c>
      <c r="Y657">
        <v>61298</v>
      </c>
      <c r="Z657">
        <v>62738.5</v>
      </c>
      <c r="AA657">
        <v>63697</v>
      </c>
      <c r="AB657">
        <v>71674.399999999994</v>
      </c>
      <c r="AC657">
        <v>76889.899999999994</v>
      </c>
      <c r="AD657">
        <v>79378.100000000006</v>
      </c>
      <c r="AE657">
        <v>80521.100000000006</v>
      </c>
      <c r="AF657">
        <v>75698.5</v>
      </c>
      <c r="AG657">
        <v>79189</v>
      </c>
      <c r="AH657">
        <v>77263.5</v>
      </c>
      <c r="AI657">
        <v>79768.899999999994</v>
      </c>
      <c r="AJ657">
        <v>82427</v>
      </c>
      <c r="AK657">
        <v>80965.8</v>
      </c>
      <c r="AL657">
        <v>77274</v>
      </c>
      <c r="AM657">
        <v>68891.899999999994</v>
      </c>
      <c r="AN657">
        <v>54419.9</v>
      </c>
      <c r="AO657">
        <v>61856.9</v>
      </c>
    </row>
    <row r="658" spans="1:41" x14ac:dyDescent="0.2">
      <c r="A658">
        <v>3</v>
      </c>
      <c r="B658">
        <v>220</v>
      </c>
      <c r="C658">
        <v>292.8</v>
      </c>
      <c r="D658">
        <v>309.60000000000002</v>
      </c>
      <c r="E658">
        <v>348.3</v>
      </c>
      <c r="F658">
        <v>374.7</v>
      </c>
      <c r="G658">
        <v>392.4</v>
      </c>
      <c r="H658">
        <v>416</v>
      </c>
      <c r="I658">
        <v>448.1</v>
      </c>
      <c r="J658">
        <v>485.4</v>
      </c>
      <c r="K658">
        <v>524</v>
      </c>
      <c r="L658">
        <v>561.6</v>
      </c>
      <c r="M658">
        <v>591.29999999999995</v>
      </c>
      <c r="N658">
        <v>607.5</v>
      </c>
      <c r="O658">
        <v>626.5</v>
      </c>
      <c r="P658">
        <v>646</v>
      </c>
      <c r="Q658">
        <v>659.8</v>
      </c>
      <c r="R658">
        <v>675.5</v>
      </c>
      <c r="S658">
        <v>707.5</v>
      </c>
      <c r="T658">
        <v>733.7</v>
      </c>
      <c r="U658">
        <v>756.8</v>
      </c>
      <c r="V658">
        <v>773.2</v>
      </c>
      <c r="W658">
        <v>783.3</v>
      </c>
      <c r="X658">
        <v>801</v>
      </c>
      <c r="Y658">
        <v>828.5</v>
      </c>
      <c r="Z658">
        <v>852.5</v>
      </c>
      <c r="AA658">
        <v>869.3</v>
      </c>
      <c r="AB658">
        <v>883.3</v>
      </c>
      <c r="AC658">
        <v>893.7</v>
      </c>
      <c r="AD658">
        <v>904.7</v>
      </c>
      <c r="AE658">
        <v>919.8</v>
      </c>
      <c r="AF658">
        <v>931.9</v>
      </c>
      <c r="AG658">
        <v>940.9</v>
      </c>
      <c r="AH658">
        <v>949.9</v>
      </c>
      <c r="AI658">
        <v>962.1</v>
      </c>
      <c r="AJ658">
        <v>1000</v>
      </c>
      <c r="AK658">
        <v>1030.8</v>
      </c>
      <c r="AL658">
        <v>1052.3</v>
      </c>
      <c r="AM658">
        <v>1090.4000000000001</v>
      </c>
      <c r="AN658">
        <v>1120.8</v>
      </c>
      <c r="AO658">
        <v>1120.8</v>
      </c>
    </row>
    <row r="659" spans="1:41" x14ac:dyDescent="0.2">
      <c r="A659">
        <v>1</v>
      </c>
      <c r="B659">
        <v>221</v>
      </c>
      <c r="C659">
        <v>17004.599999999999</v>
      </c>
      <c r="D659">
        <v>18482.5</v>
      </c>
      <c r="E659">
        <v>20450.5</v>
      </c>
      <c r="F659">
        <v>21410.5</v>
      </c>
      <c r="G659">
        <v>24057.4</v>
      </c>
      <c r="H659">
        <v>27832.7</v>
      </c>
      <c r="I659">
        <v>30569.599999999999</v>
      </c>
      <c r="J659">
        <v>33891.5</v>
      </c>
      <c r="K659">
        <v>37175.9</v>
      </c>
      <c r="L659">
        <v>40805.5</v>
      </c>
      <c r="M659">
        <v>42138.400000000001</v>
      </c>
      <c r="N659">
        <v>42633.1</v>
      </c>
      <c r="O659">
        <v>45722.8</v>
      </c>
      <c r="P659">
        <v>46072.2</v>
      </c>
      <c r="Q659">
        <v>47039.7</v>
      </c>
      <c r="R659">
        <v>55191.8</v>
      </c>
      <c r="S659">
        <v>60635.7</v>
      </c>
      <c r="T659">
        <v>62884.3</v>
      </c>
      <c r="U659">
        <v>66728.3</v>
      </c>
      <c r="V659">
        <v>68207.399999999994</v>
      </c>
      <c r="W659">
        <v>75765.8</v>
      </c>
      <c r="X659">
        <v>81539.199999999997</v>
      </c>
      <c r="Y659">
        <v>84119.3</v>
      </c>
      <c r="Z659">
        <v>88521.9</v>
      </c>
      <c r="AA659">
        <v>93555.1</v>
      </c>
      <c r="AB659">
        <v>100359</v>
      </c>
      <c r="AC659">
        <v>105198</v>
      </c>
      <c r="AD659">
        <v>108883</v>
      </c>
      <c r="AE659">
        <v>115347</v>
      </c>
      <c r="AF659">
        <v>114121</v>
      </c>
      <c r="AG659">
        <v>122911</v>
      </c>
      <c r="AH659">
        <v>128719</v>
      </c>
      <c r="AI659">
        <v>130125</v>
      </c>
      <c r="AJ659">
        <v>142928</v>
      </c>
      <c r="AK659">
        <v>150183</v>
      </c>
      <c r="AL659">
        <v>150408</v>
      </c>
      <c r="AM659">
        <v>152444</v>
      </c>
      <c r="AN659">
        <v>147726</v>
      </c>
      <c r="AO659">
        <v>157750.1</v>
      </c>
    </row>
    <row r="660" spans="1:41" x14ac:dyDescent="0.2">
      <c r="A660">
        <v>2</v>
      </c>
      <c r="B660">
        <v>221</v>
      </c>
      <c r="C660">
        <v>55318.9</v>
      </c>
      <c r="D660">
        <v>57100.5</v>
      </c>
      <c r="E660">
        <v>55343</v>
      </c>
      <c r="F660">
        <v>53093.599999999999</v>
      </c>
      <c r="G660">
        <v>56655.3</v>
      </c>
      <c r="H660">
        <v>62099.6</v>
      </c>
      <c r="I660">
        <v>63426.400000000001</v>
      </c>
      <c r="J660">
        <v>63245.7</v>
      </c>
      <c r="K660">
        <v>58473.5</v>
      </c>
      <c r="L660">
        <v>62042</v>
      </c>
      <c r="M660">
        <v>62662.5</v>
      </c>
      <c r="N660">
        <v>61930.5</v>
      </c>
      <c r="O660">
        <v>65438.7</v>
      </c>
      <c r="P660">
        <v>65689.3</v>
      </c>
      <c r="Q660">
        <v>66032.800000000003</v>
      </c>
      <c r="R660">
        <v>75396.600000000006</v>
      </c>
      <c r="S660">
        <v>80519.7</v>
      </c>
      <c r="T660">
        <v>80469.2</v>
      </c>
      <c r="U660">
        <v>82786.7</v>
      </c>
      <c r="V660">
        <v>82721</v>
      </c>
      <c r="W660">
        <v>90004.2</v>
      </c>
      <c r="X660">
        <v>94589.6</v>
      </c>
      <c r="Y660">
        <v>96130.5</v>
      </c>
      <c r="Z660">
        <v>99694.2</v>
      </c>
      <c r="AA660">
        <v>104047</v>
      </c>
      <c r="AB660">
        <v>109212.2</v>
      </c>
      <c r="AC660">
        <v>113868.7</v>
      </c>
      <c r="AD660">
        <v>117139.8</v>
      </c>
      <c r="AE660">
        <v>123090.5</v>
      </c>
      <c r="AF660">
        <v>120195.9</v>
      </c>
      <c r="AG660">
        <v>128079.3</v>
      </c>
      <c r="AH660">
        <v>132681.20000000001</v>
      </c>
      <c r="AI660">
        <v>132414</v>
      </c>
      <c r="AJ660">
        <v>142928</v>
      </c>
      <c r="AK660">
        <v>147357.20000000001</v>
      </c>
      <c r="AL660">
        <v>144656.6</v>
      </c>
      <c r="AM660">
        <v>142873.60000000001</v>
      </c>
      <c r="AN660">
        <v>136744.1</v>
      </c>
      <c r="AO660">
        <v>144283.9</v>
      </c>
    </row>
    <row r="661" spans="1:41" x14ac:dyDescent="0.2">
      <c r="A661">
        <v>3</v>
      </c>
      <c r="B661">
        <v>221</v>
      </c>
      <c r="C661">
        <v>307.39999999999998</v>
      </c>
      <c r="D661">
        <v>323.7</v>
      </c>
      <c r="E661">
        <v>369.5</v>
      </c>
      <c r="F661">
        <v>403.3</v>
      </c>
      <c r="G661">
        <v>424.6</v>
      </c>
      <c r="H661">
        <v>448.2</v>
      </c>
      <c r="I661">
        <v>482</v>
      </c>
      <c r="J661">
        <v>535.9</v>
      </c>
      <c r="K661">
        <v>635.79999999999995</v>
      </c>
      <c r="L661">
        <v>657.7</v>
      </c>
      <c r="M661">
        <v>672.5</v>
      </c>
      <c r="N661">
        <v>688.4</v>
      </c>
      <c r="O661">
        <v>698.7</v>
      </c>
      <c r="P661">
        <v>701.4</v>
      </c>
      <c r="Q661">
        <v>712.4</v>
      </c>
      <c r="R661">
        <v>732</v>
      </c>
      <c r="S661">
        <v>753.1</v>
      </c>
      <c r="T661">
        <v>781.5</v>
      </c>
      <c r="U661">
        <v>806</v>
      </c>
      <c r="V661">
        <v>824.5</v>
      </c>
      <c r="W661">
        <v>841.8</v>
      </c>
      <c r="X661">
        <v>862</v>
      </c>
      <c r="Y661">
        <v>875.1</v>
      </c>
      <c r="Z661">
        <v>887.9</v>
      </c>
      <c r="AA661">
        <v>899.2</v>
      </c>
      <c r="AB661">
        <v>918.9</v>
      </c>
      <c r="AC661">
        <v>923.9</v>
      </c>
      <c r="AD661">
        <v>929.5</v>
      </c>
      <c r="AE661">
        <v>937.1</v>
      </c>
      <c r="AF661">
        <v>949.5</v>
      </c>
      <c r="AG661">
        <v>959.6</v>
      </c>
      <c r="AH661">
        <v>970.1</v>
      </c>
      <c r="AI661">
        <v>982.7</v>
      </c>
      <c r="AJ661">
        <v>1000</v>
      </c>
      <c r="AK661">
        <v>1019.2</v>
      </c>
      <c r="AL661">
        <v>1039.8</v>
      </c>
      <c r="AM661">
        <v>1067</v>
      </c>
      <c r="AN661">
        <v>1080.3</v>
      </c>
      <c r="AO661">
        <v>1093.3</v>
      </c>
    </row>
    <row r="662" spans="1:41" x14ac:dyDescent="0.2">
      <c r="A662">
        <v>1</v>
      </c>
      <c r="B662">
        <v>222</v>
      </c>
      <c r="C662">
        <v>329113.8</v>
      </c>
      <c r="D662">
        <v>378200.5</v>
      </c>
      <c r="E662">
        <v>463827</v>
      </c>
      <c r="F662">
        <v>490567.8</v>
      </c>
      <c r="G662">
        <v>549510.40000000002</v>
      </c>
      <c r="H662">
        <v>614966.80000000005</v>
      </c>
      <c r="I662">
        <v>672769.5</v>
      </c>
      <c r="J662">
        <v>774389.2</v>
      </c>
      <c r="K662">
        <v>878444.1</v>
      </c>
      <c r="L662">
        <v>963180.6</v>
      </c>
      <c r="M662">
        <v>956537.2</v>
      </c>
      <c r="N662">
        <v>979595.1</v>
      </c>
      <c r="O662">
        <v>1034021.6</v>
      </c>
      <c r="P662">
        <v>1026157.6</v>
      </c>
      <c r="Q662">
        <v>992374.7</v>
      </c>
      <c r="R662">
        <v>1097603.2</v>
      </c>
      <c r="S662">
        <v>1181105.6000000001</v>
      </c>
      <c r="T662">
        <v>1243397.8</v>
      </c>
      <c r="U662">
        <v>1309921.1000000001</v>
      </c>
      <c r="V662">
        <v>1301220.1000000001</v>
      </c>
      <c r="W662">
        <v>1362889.8</v>
      </c>
      <c r="X662">
        <v>1391275.4</v>
      </c>
      <c r="Y662">
        <v>1450412.3</v>
      </c>
      <c r="Z662">
        <v>1551889.4</v>
      </c>
      <c r="AA662">
        <v>1590892.2</v>
      </c>
      <c r="AB662">
        <v>1663871.1</v>
      </c>
      <c r="AC662">
        <v>1644975</v>
      </c>
      <c r="AD662">
        <v>1690672</v>
      </c>
      <c r="AE662">
        <v>1813085</v>
      </c>
      <c r="AF662">
        <v>1773489</v>
      </c>
      <c r="AG662">
        <v>1767750.6</v>
      </c>
      <c r="AH662">
        <v>1842570</v>
      </c>
      <c r="AI662">
        <v>2005785</v>
      </c>
      <c r="AJ662">
        <v>2260312</v>
      </c>
      <c r="AK662">
        <v>2394077</v>
      </c>
      <c r="AL662">
        <v>2480940</v>
      </c>
      <c r="AM662">
        <v>2675939</v>
      </c>
      <c r="AN662">
        <v>2341026</v>
      </c>
      <c r="AO662">
        <v>2630576.4</v>
      </c>
    </row>
    <row r="663" spans="1:41" x14ac:dyDescent="0.2">
      <c r="A663">
        <v>2</v>
      </c>
      <c r="B663">
        <v>222</v>
      </c>
      <c r="C663">
        <v>1465343.3</v>
      </c>
      <c r="D663">
        <v>1486523.3</v>
      </c>
      <c r="E663">
        <v>1514882</v>
      </c>
      <c r="F663">
        <v>1453909.7</v>
      </c>
      <c r="G663">
        <v>1578904.7</v>
      </c>
      <c r="H663">
        <v>1667328</v>
      </c>
      <c r="I663">
        <v>1693468.6</v>
      </c>
      <c r="J663">
        <v>1722862.1</v>
      </c>
      <c r="K663">
        <v>1642769.9</v>
      </c>
      <c r="L663">
        <v>1638408.8</v>
      </c>
      <c r="M663">
        <v>1617534.1</v>
      </c>
      <c r="N663">
        <v>1661518.5</v>
      </c>
      <c r="O663">
        <v>1713274.6</v>
      </c>
      <c r="P663">
        <v>1710461.2</v>
      </c>
      <c r="Q663">
        <v>1717302.3</v>
      </c>
      <c r="R663">
        <v>1847002.4</v>
      </c>
      <c r="S663">
        <v>1895224.3</v>
      </c>
      <c r="T663">
        <v>1884970.3</v>
      </c>
      <c r="U663">
        <v>1902584</v>
      </c>
      <c r="V663">
        <v>1890315.4</v>
      </c>
      <c r="W663">
        <v>1954277.7</v>
      </c>
      <c r="X663">
        <v>1975996.5</v>
      </c>
      <c r="Y663">
        <v>2045457.6</v>
      </c>
      <c r="Z663">
        <v>2066935.3</v>
      </c>
      <c r="AA663">
        <v>2074999.5</v>
      </c>
      <c r="AB663">
        <v>2167375.4</v>
      </c>
      <c r="AC663">
        <v>2170023.2999999998</v>
      </c>
      <c r="AD663">
        <v>2194458.5</v>
      </c>
      <c r="AE663">
        <v>2198904.2000000002</v>
      </c>
      <c r="AF663">
        <v>2140185.2000000002</v>
      </c>
      <c r="AG663">
        <v>2165154.7999999998</v>
      </c>
      <c r="AH663">
        <v>2131467.9</v>
      </c>
      <c r="AI663">
        <v>2195711.2999999998</v>
      </c>
      <c r="AJ663">
        <v>2260312</v>
      </c>
      <c r="AK663">
        <v>2254895.4</v>
      </c>
      <c r="AL663">
        <v>2212726.4</v>
      </c>
      <c r="AM663">
        <v>2112321.4</v>
      </c>
      <c r="AN663">
        <v>2051226.2</v>
      </c>
      <c r="AO663">
        <v>2106380.5</v>
      </c>
    </row>
    <row r="664" spans="1:41" x14ac:dyDescent="0.2">
      <c r="A664">
        <v>3</v>
      </c>
      <c r="B664">
        <v>222</v>
      </c>
      <c r="C664">
        <v>224.6</v>
      </c>
      <c r="D664">
        <v>254.4</v>
      </c>
      <c r="E664">
        <v>306.2</v>
      </c>
      <c r="F664">
        <v>337.4</v>
      </c>
      <c r="G664">
        <v>348</v>
      </c>
      <c r="H664">
        <v>368.8</v>
      </c>
      <c r="I664">
        <v>397.3</v>
      </c>
      <c r="J664">
        <v>449.5</v>
      </c>
      <c r="K664">
        <v>534.70000000000005</v>
      </c>
      <c r="L664">
        <v>587.9</v>
      </c>
      <c r="M664">
        <v>591.4</v>
      </c>
      <c r="N664">
        <v>589.6</v>
      </c>
      <c r="O664">
        <v>603.5</v>
      </c>
      <c r="P664">
        <v>599.9</v>
      </c>
      <c r="Q664">
        <v>577.9</v>
      </c>
      <c r="R664">
        <v>594.29999999999995</v>
      </c>
      <c r="S664">
        <v>623.20000000000005</v>
      </c>
      <c r="T664">
        <v>659.6</v>
      </c>
      <c r="U664">
        <v>688.5</v>
      </c>
      <c r="V664">
        <v>688.4</v>
      </c>
      <c r="W664">
        <v>697.4</v>
      </c>
      <c r="X664">
        <v>704.1</v>
      </c>
      <c r="Y664">
        <v>709.1</v>
      </c>
      <c r="Z664">
        <v>750.8</v>
      </c>
      <c r="AA664">
        <v>766.7</v>
      </c>
      <c r="AB664">
        <v>767.7</v>
      </c>
      <c r="AC664">
        <v>758</v>
      </c>
      <c r="AD664">
        <v>770.4</v>
      </c>
      <c r="AE664">
        <v>824.5</v>
      </c>
      <c r="AF664">
        <v>828.7</v>
      </c>
      <c r="AG664">
        <v>816.5</v>
      </c>
      <c r="AH664">
        <v>864.5</v>
      </c>
      <c r="AI664">
        <v>913.5</v>
      </c>
      <c r="AJ664">
        <v>1000</v>
      </c>
      <c r="AK664">
        <v>1061.7</v>
      </c>
      <c r="AL664">
        <v>1121.2</v>
      </c>
      <c r="AM664">
        <v>1266.8</v>
      </c>
      <c r="AN664">
        <v>1141.3</v>
      </c>
      <c r="AO664">
        <v>1248.9000000000001</v>
      </c>
    </row>
    <row r="665" spans="1:41" x14ac:dyDescent="0.2">
      <c r="A665">
        <v>1</v>
      </c>
      <c r="B665">
        <v>223</v>
      </c>
      <c r="C665">
        <v>119647.4</v>
      </c>
      <c r="D665">
        <v>140023.5</v>
      </c>
      <c r="E665">
        <v>166878.39999999999</v>
      </c>
      <c r="F665">
        <v>178080.7</v>
      </c>
      <c r="G665">
        <v>187464</v>
      </c>
      <c r="H665">
        <v>199605.9</v>
      </c>
      <c r="I665">
        <v>223306.1</v>
      </c>
      <c r="J665">
        <v>243671.9</v>
      </c>
      <c r="K665">
        <v>265504.40000000002</v>
      </c>
      <c r="L665">
        <v>283300.2</v>
      </c>
      <c r="M665">
        <v>294113.8</v>
      </c>
      <c r="N665">
        <v>300865.2</v>
      </c>
      <c r="O665">
        <v>314937</v>
      </c>
      <c r="P665">
        <v>317980.5</v>
      </c>
      <c r="Q665">
        <v>325679.3</v>
      </c>
      <c r="R665">
        <v>348618.3</v>
      </c>
      <c r="S665">
        <v>373146.8</v>
      </c>
      <c r="T665">
        <v>387968.4</v>
      </c>
      <c r="U665">
        <v>411952.9</v>
      </c>
      <c r="V665">
        <v>418201.2</v>
      </c>
      <c r="W665">
        <v>441056.8</v>
      </c>
      <c r="X665">
        <v>447903.2</v>
      </c>
      <c r="Y665">
        <v>458620.6</v>
      </c>
      <c r="Z665">
        <v>477759.5</v>
      </c>
      <c r="AA665">
        <v>493875.7</v>
      </c>
      <c r="AB665">
        <v>516382</v>
      </c>
      <c r="AC665">
        <v>528223</v>
      </c>
      <c r="AD665">
        <v>533073</v>
      </c>
      <c r="AE665">
        <v>550291</v>
      </c>
      <c r="AF665">
        <v>571937</v>
      </c>
      <c r="AG665">
        <v>563679.6</v>
      </c>
      <c r="AH665">
        <v>597187</v>
      </c>
      <c r="AI665">
        <v>626545</v>
      </c>
      <c r="AJ665">
        <v>659724</v>
      </c>
      <c r="AK665">
        <v>664307</v>
      </c>
      <c r="AL665">
        <v>704049</v>
      </c>
      <c r="AM665">
        <v>746544</v>
      </c>
      <c r="AN665">
        <v>766734</v>
      </c>
      <c r="AO665">
        <v>807868.9</v>
      </c>
    </row>
    <row r="666" spans="1:41" x14ac:dyDescent="0.2">
      <c r="A666">
        <v>2</v>
      </c>
      <c r="B666">
        <v>223</v>
      </c>
      <c r="C666">
        <v>388027.3</v>
      </c>
      <c r="D666">
        <v>383511</v>
      </c>
      <c r="E666">
        <v>393872.2</v>
      </c>
      <c r="F666">
        <v>394492.3</v>
      </c>
      <c r="G666">
        <v>421080</v>
      </c>
      <c r="H666">
        <v>426510.7</v>
      </c>
      <c r="I666">
        <v>435785.7</v>
      </c>
      <c r="J666">
        <v>434306.5</v>
      </c>
      <c r="K666">
        <v>440545.5</v>
      </c>
      <c r="L666">
        <v>450589.1</v>
      </c>
      <c r="M666">
        <v>460974.4</v>
      </c>
      <c r="N666">
        <v>458401</v>
      </c>
      <c r="O666">
        <v>463521.7</v>
      </c>
      <c r="P666">
        <v>477329.3</v>
      </c>
      <c r="Q666">
        <v>482460.8</v>
      </c>
      <c r="R666">
        <v>505823.6</v>
      </c>
      <c r="S666">
        <v>516465.9</v>
      </c>
      <c r="T666">
        <v>510267.6</v>
      </c>
      <c r="U666">
        <v>522854</v>
      </c>
      <c r="V666">
        <v>525441.5</v>
      </c>
      <c r="W666">
        <v>549239.4</v>
      </c>
      <c r="X666">
        <v>548876.6</v>
      </c>
      <c r="Y666">
        <v>566380.9</v>
      </c>
      <c r="Z666">
        <v>586059.80000000005</v>
      </c>
      <c r="AA666">
        <v>581569.6</v>
      </c>
      <c r="AB666">
        <v>602946.6</v>
      </c>
      <c r="AC666">
        <v>620171.19999999995</v>
      </c>
      <c r="AD666">
        <v>616769.6</v>
      </c>
      <c r="AE666">
        <v>626801.30000000005</v>
      </c>
      <c r="AF666">
        <v>628287</v>
      </c>
      <c r="AG666">
        <v>621174.5</v>
      </c>
      <c r="AH666">
        <v>634834.30000000005</v>
      </c>
      <c r="AI666">
        <v>635847.69999999995</v>
      </c>
      <c r="AJ666">
        <v>659724</v>
      </c>
      <c r="AK666">
        <v>660076.5</v>
      </c>
      <c r="AL666">
        <v>652338.9</v>
      </c>
      <c r="AM666">
        <v>638530.5</v>
      </c>
      <c r="AN666">
        <v>664378.4</v>
      </c>
      <c r="AO666">
        <v>672557</v>
      </c>
    </row>
    <row r="667" spans="1:41" x14ac:dyDescent="0.2">
      <c r="A667">
        <v>3</v>
      </c>
      <c r="B667">
        <v>223</v>
      </c>
      <c r="C667">
        <v>308.3</v>
      </c>
      <c r="D667">
        <v>365.1</v>
      </c>
      <c r="E667">
        <v>423.7</v>
      </c>
      <c r="F667">
        <v>451.4</v>
      </c>
      <c r="G667">
        <v>445.2</v>
      </c>
      <c r="H667">
        <v>468</v>
      </c>
      <c r="I667">
        <v>512.4</v>
      </c>
      <c r="J667">
        <v>561.1</v>
      </c>
      <c r="K667">
        <v>602.70000000000005</v>
      </c>
      <c r="L667">
        <v>628.70000000000005</v>
      </c>
      <c r="M667">
        <v>638</v>
      </c>
      <c r="N667">
        <v>656.3</v>
      </c>
      <c r="O667">
        <v>679.4</v>
      </c>
      <c r="P667">
        <v>666.2</v>
      </c>
      <c r="Q667">
        <v>675</v>
      </c>
      <c r="R667">
        <v>689.2</v>
      </c>
      <c r="S667">
        <v>722.5</v>
      </c>
      <c r="T667">
        <v>760.3</v>
      </c>
      <c r="U667">
        <v>787.9</v>
      </c>
      <c r="V667">
        <v>795.9</v>
      </c>
      <c r="W667">
        <v>803</v>
      </c>
      <c r="X667">
        <v>816</v>
      </c>
      <c r="Y667">
        <v>809.7</v>
      </c>
      <c r="Z667">
        <v>815.2</v>
      </c>
      <c r="AA667">
        <v>849.2</v>
      </c>
      <c r="AB667">
        <v>856.4</v>
      </c>
      <c r="AC667">
        <v>851.7</v>
      </c>
      <c r="AD667">
        <v>864.3</v>
      </c>
      <c r="AE667">
        <v>877.9</v>
      </c>
      <c r="AF667">
        <v>910.3</v>
      </c>
      <c r="AG667">
        <v>907.4</v>
      </c>
      <c r="AH667">
        <v>940.7</v>
      </c>
      <c r="AI667">
        <v>985.4</v>
      </c>
      <c r="AJ667">
        <v>1000</v>
      </c>
      <c r="AK667">
        <v>1006.4</v>
      </c>
      <c r="AL667">
        <v>1079.3</v>
      </c>
      <c r="AM667">
        <v>1169.2</v>
      </c>
      <c r="AN667">
        <v>1154.0999999999999</v>
      </c>
      <c r="AO667">
        <v>1201.2</v>
      </c>
    </row>
    <row r="668" spans="1:41" x14ac:dyDescent="0.2">
      <c r="A668">
        <v>1</v>
      </c>
      <c r="B668">
        <v>224</v>
      </c>
      <c r="C668">
        <v>99633.600000000006</v>
      </c>
      <c r="D668">
        <v>118824.9</v>
      </c>
      <c r="E668">
        <v>142425.70000000001</v>
      </c>
      <c r="F668">
        <v>149934.9</v>
      </c>
      <c r="G668">
        <v>157711.20000000001</v>
      </c>
      <c r="H668">
        <v>167209.29999999999</v>
      </c>
      <c r="I668">
        <v>186783.6</v>
      </c>
      <c r="J668">
        <v>203553.9</v>
      </c>
      <c r="K668">
        <v>220313.3</v>
      </c>
      <c r="L668">
        <v>233166.9</v>
      </c>
      <c r="M668">
        <v>238965.8</v>
      </c>
      <c r="N668">
        <v>243921.7</v>
      </c>
      <c r="O668">
        <v>255937.9</v>
      </c>
      <c r="P668">
        <v>255790</v>
      </c>
      <c r="Q668">
        <v>260486.7</v>
      </c>
      <c r="R668">
        <v>279155</v>
      </c>
      <c r="S668">
        <v>297936.09999999998</v>
      </c>
      <c r="T668">
        <v>310084.7</v>
      </c>
      <c r="U668">
        <v>327501.40000000002</v>
      </c>
      <c r="V668">
        <v>328959.7</v>
      </c>
      <c r="W668">
        <v>345863.6</v>
      </c>
      <c r="X668">
        <v>360274.2</v>
      </c>
      <c r="Y668">
        <v>366326.5</v>
      </c>
      <c r="Z668">
        <v>379288.7</v>
      </c>
      <c r="AA668">
        <v>389825.3</v>
      </c>
      <c r="AB668">
        <v>409384</v>
      </c>
      <c r="AC668">
        <v>418589.8</v>
      </c>
      <c r="AD668">
        <v>422153.5</v>
      </c>
      <c r="AE668">
        <v>436018.7</v>
      </c>
      <c r="AF668">
        <v>453251.3</v>
      </c>
      <c r="AG668">
        <v>445416.1</v>
      </c>
      <c r="AH668">
        <v>472070.7</v>
      </c>
      <c r="AI668">
        <v>495294.8</v>
      </c>
      <c r="AJ668">
        <v>521809.8</v>
      </c>
      <c r="AK668">
        <v>525768.4</v>
      </c>
      <c r="AL668">
        <v>557569.80000000005</v>
      </c>
      <c r="AM668">
        <v>591150.6</v>
      </c>
      <c r="AN668">
        <v>607036.80000000005</v>
      </c>
      <c r="AO668">
        <v>640785.4</v>
      </c>
    </row>
    <row r="669" spans="1:41" x14ac:dyDescent="0.2">
      <c r="A669">
        <v>2</v>
      </c>
      <c r="B669">
        <v>224</v>
      </c>
      <c r="C669">
        <v>280553.7</v>
      </c>
      <c r="D669">
        <v>272159.09999999998</v>
      </c>
      <c r="E669">
        <v>280513.2</v>
      </c>
      <c r="F669">
        <v>279412.40000000002</v>
      </c>
      <c r="G669">
        <v>301818.2</v>
      </c>
      <c r="H669">
        <v>306713</v>
      </c>
      <c r="I669">
        <v>311738.09999999998</v>
      </c>
      <c r="J669">
        <v>310141.2</v>
      </c>
      <c r="K669">
        <v>313202.3</v>
      </c>
      <c r="L669">
        <v>321797.59999999998</v>
      </c>
      <c r="M669">
        <v>330482.8</v>
      </c>
      <c r="N669">
        <v>331341.2</v>
      </c>
      <c r="O669">
        <v>336142.6</v>
      </c>
      <c r="P669">
        <v>347155.5</v>
      </c>
      <c r="Q669">
        <v>351920.8</v>
      </c>
      <c r="R669">
        <v>371818.3</v>
      </c>
      <c r="S669">
        <v>377547.6</v>
      </c>
      <c r="T669">
        <v>374739.3</v>
      </c>
      <c r="U669">
        <v>384416.4</v>
      </c>
      <c r="V669">
        <v>389674.5</v>
      </c>
      <c r="W669">
        <v>411123.20000000001</v>
      </c>
      <c r="X669">
        <v>421518.9</v>
      </c>
      <c r="Y669">
        <v>424362.8</v>
      </c>
      <c r="Z669">
        <v>438662.3</v>
      </c>
      <c r="AA669">
        <v>429345.9</v>
      </c>
      <c r="AB669">
        <v>449976.2</v>
      </c>
      <c r="AC669">
        <v>472720.4</v>
      </c>
      <c r="AD669">
        <v>485577</v>
      </c>
      <c r="AE669">
        <v>497555.3</v>
      </c>
      <c r="AF669">
        <v>502024</v>
      </c>
      <c r="AG669">
        <v>498447.5</v>
      </c>
      <c r="AH669">
        <v>502778</v>
      </c>
      <c r="AI669">
        <v>499566.9</v>
      </c>
      <c r="AJ669">
        <v>521809.8</v>
      </c>
      <c r="AK669">
        <v>523776.6</v>
      </c>
      <c r="AL669">
        <v>512953.1</v>
      </c>
      <c r="AM669">
        <v>496643.8</v>
      </c>
      <c r="AN669">
        <v>524856</v>
      </c>
      <c r="AO669">
        <v>530673.69999999995</v>
      </c>
    </row>
    <row r="670" spans="1:41" x14ac:dyDescent="0.2">
      <c r="A670">
        <v>3</v>
      </c>
      <c r="B670">
        <v>224</v>
      </c>
      <c r="C670">
        <v>355.1</v>
      </c>
      <c r="D670">
        <v>436.6</v>
      </c>
      <c r="E670">
        <v>507.7</v>
      </c>
      <c r="F670">
        <v>536.6</v>
      </c>
      <c r="G670">
        <v>522.5</v>
      </c>
      <c r="H670">
        <v>545.20000000000005</v>
      </c>
      <c r="I670">
        <v>599.20000000000005</v>
      </c>
      <c r="J670">
        <v>656.3</v>
      </c>
      <c r="K670">
        <v>703.4</v>
      </c>
      <c r="L670">
        <v>724.6</v>
      </c>
      <c r="M670">
        <v>723.1</v>
      </c>
      <c r="N670">
        <v>736.2</v>
      </c>
      <c r="O670">
        <v>761.4</v>
      </c>
      <c r="P670">
        <v>736.8</v>
      </c>
      <c r="Q670">
        <v>740.2</v>
      </c>
      <c r="R670">
        <v>750.8</v>
      </c>
      <c r="S670">
        <v>789.1</v>
      </c>
      <c r="T670">
        <v>827.5</v>
      </c>
      <c r="U670">
        <v>851.9</v>
      </c>
      <c r="V670">
        <v>844.2</v>
      </c>
      <c r="W670">
        <v>841.3</v>
      </c>
      <c r="X670">
        <v>854.7</v>
      </c>
      <c r="Y670">
        <v>863.2</v>
      </c>
      <c r="Z670">
        <v>864.6</v>
      </c>
      <c r="AA670">
        <v>908</v>
      </c>
      <c r="AB670">
        <v>909.8</v>
      </c>
      <c r="AC670">
        <v>885.5</v>
      </c>
      <c r="AD670">
        <v>869.4</v>
      </c>
      <c r="AE670">
        <v>876.3</v>
      </c>
      <c r="AF670">
        <v>902.8</v>
      </c>
      <c r="AG670">
        <v>893.6</v>
      </c>
      <c r="AH670">
        <v>938.9</v>
      </c>
      <c r="AI670">
        <v>991.4</v>
      </c>
      <c r="AJ670">
        <v>1000</v>
      </c>
      <c r="AK670">
        <v>1003.8</v>
      </c>
      <c r="AL670">
        <v>1087</v>
      </c>
      <c r="AM670">
        <v>1190.3</v>
      </c>
      <c r="AN670">
        <v>1156.5999999999999</v>
      </c>
      <c r="AO670">
        <v>1207.5</v>
      </c>
    </row>
    <row r="671" spans="1:41" x14ac:dyDescent="0.2">
      <c r="A671">
        <v>1</v>
      </c>
      <c r="B671">
        <v>225</v>
      </c>
      <c r="C671">
        <v>20013.7</v>
      </c>
      <c r="D671">
        <v>21198.6</v>
      </c>
      <c r="E671">
        <v>24452.6</v>
      </c>
      <c r="F671">
        <v>28145.8</v>
      </c>
      <c r="G671">
        <v>29752.799999999999</v>
      </c>
      <c r="H671">
        <v>32396.6</v>
      </c>
      <c r="I671">
        <v>36522.5</v>
      </c>
      <c r="J671">
        <v>40118.1</v>
      </c>
      <c r="K671">
        <v>45191</v>
      </c>
      <c r="L671">
        <v>50133.2</v>
      </c>
      <c r="M671">
        <v>55147.9</v>
      </c>
      <c r="N671">
        <v>56943.5</v>
      </c>
      <c r="O671">
        <v>58999</v>
      </c>
      <c r="P671">
        <v>62190.6</v>
      </c>
      <c r="Q671">
        <v>65192.6</v>
      </c>
      <c r="R671">
        <v>69463.399999999994</v>
      </c>
      <c r="S671">
        <v>75210.600000000006</v>
      </c>
      <c r="T671">
        <v>77883.7</v>
      </c>
      <c r="U671">
        <v>84451.5</v>
      </c>
      <c r="V671">
        <v>89241.5</v>
      </c>
      <c r="W671">
        <v>95193.2</v>
      </c>
      <c r="X671">
        <v>87629</v>
      </c>
      <c r="Y671">
        <v>92294.1</v>
      </c>
      <c r="Z671">
        <v>98470.8</v>
      </c>
      <c r="AA671">
        <v>104050.4</v>
      </c>
      <c r="AB671">
        <v>106998.1</v>
      </c>
      <c r="AC671">
        <v>109633.2</v>
      </c>
      <c r="AD671">
        <v>110919.5</v>
      </c>
      <c r="AE671">
        <v>114272.3</v>
      </c>
      <c r="AF671">
        <v>118685.7</v>
      </c>
      <c r="AG671">
        <v>118263.4</v>
      </c>
      <c r="AH671">
        <v>125116.3</v>
      </c>
      <c r="AI671">
        <v>131250.20000000001</v>
      </c>
      <c r="AJ671">
        <v>137914.20000000001</v>
      </c>
      <c r="AK671">
        <v>138538.6</v>
      </c>
      <c r="AL671">
        <v>146479.20000000001</v>
      </c>
      <c r="AM671">
        <v>155393.4</v>
      </c>
      <c r="AN671">
        <v>159697.20000000001</v>
      </c>
      <c r="AO671">
        <v>167083.5</v>
      </c>
    </row>
    <row r="672" spans="1:41" x14ac:dyDescent="0.2">
      <c r="A672">
        <v>2</v>
      </c>
      <c r="B672">
        <v>225</v>
      </c>
      <c r="C672">
        <v>107473.60000000001</v>
      </c>
      <c r="D672">
        <v>111351.9</v>
      </c>
      <c r="E672">
        <v>113359.1</v>
      </c>
      <c r="F672">
        <v>115079.9</v>
      </c>
      <c r="G672">
        <v>119261.8</v>
      </c>
      <c r="H672">
        <v>119797.7</v>
      </c>
      <c r="I672">
        <v>124047.6</v>
      </c>
      <c r="J672">
        <v>124165.3</v>
      </c>
      <c r="K672">
        <v>127343.2</v>
      </c>
      <c r="L672">
        <v>128791.5</v>
      </c>
      <c r="M672">
        <v>130491.6</v>
      </c>
      <c r="N672">
        <v>127059.8</v>
      </c>
      <c r="O672">
        <v>127379.1</v>
      </c>
      <c r="P672">
        <v>130173.8</v>
      </c>
      <c r="Q672">
        <v>130540</v>
      </c>
      <c r="R672">
        <v>134005.4</v>
      </c>
      <c r="S672">
        <v>138918.29999999999</v>
      </c>
      <c r="T672">
        <v>135528.20000000001</v>
      </c>
      <c r="U672">
        <v>138437.6</v>
      </c>
      <c r="V672">
        <v>135767</v>
      </c>
      <c r="W672">
        <v>138116.20000000001</v>
      </c>
      <c r="X672">
        <v>127357.7</v>
      </c>
      <c r="Y672">
        <v>142018</v>
      </c>
      <c r="Z672">
        <v>147397.5</v>
      </c>
      <c r="AA672">
        <v>152223.70000000001</v>
      </c>
      <c r="AB672">
        <v>152970.5</v>
      </c>
      <c r="AC672">
        <v>147450.70000000001</v>
      </c>
      <c r="AD672">
        <v>131192.6</v>
      </c>
      <c r="AE672">
        <v>129246</v>
      </c>
      <c r="AF672">
        <v>126262.9</v>
      </c>
      <c r="AG672">
        <v>122727</v>
      </c>
      <c r="AH672">
        <v>132056.29999999999</v>
      </c>
      <c r="AI672">
        <v>136280.79999999999</v>
      </c>
      <c r="AJ672">
        <v>137914.20000000001</v>
      </c>
      <c r="AK672">
        <v>136299.79999999999</v>
      </c>
      <c r="AL672">
        <v>139385.9</v>
      </c>
      <c r="AM672">
        <v>141886.70000000001</v>
      </c>
      <c r="AN672">
        <v>139522.4</v>
      </c>
      <c r="AO672">
        <v>141883.20000000001</v>
      </c>
    </row>
    <row r="673" spans="1:41" x14ac:dyDescent="0.2">
      <c r="A673">
        <v>3</v>
      </c>
      <c r="B673">
        <v>225</v>
      </c>
      <c r="C673">
        <v>186.2</v>
      </c>
      <c r="D673">
        <v>190.4</v>
      </c>
      <c r="E673">
        <v>215.7</v>
      </c>
      <c r="F673">
        <v>244.6</v>
      </c>
      <c r="G673">
        <v>249.5</v>
      </c>
      <c r="H673">
        <v>270.39999999999998</v>
      </c>
      <c r="I673">
        <v>294.39999999999998</v>
      </c>
      <c r="J673">
        <v>323.10000000000002</v>
      </c>
      <c r="K673">
        <v>354.9</v>
      </c>
      <c r="L673">
        <v>389.3</v>
      </c>
      <c r="M673">
        <v>422.6</v>
      </c>
      <c r="N673">
        <v>448.2</v>
      </c>
      <c r="O673">
        <v>463.2</v>
      </c>
      <c r="P673">
        <v>477.8</v>
      </c>
      <c r="Q673">
        <v>499.4</v>
      </c>
      <c r="R673">
        <v>518.4</v>
      </c>
      <c r="S673">
        <v>541.4</v>
      </c>
      <c r="T673">
        <v>574.70000000000005</v>
      </c>
      <c r="U673">
        <v>610</v>
      </c>
      <c r="V673">
        <v>657.3</v>
      </c>
      <c r="W673">
        <v>689.2</v>
      </c>
      <c r="X673">
        <v>688.1</v>
      </c>
      <c r="Y673">
        <v>649.9</v>
      </c>
      <c r="Z673">
        <v>668.1</v>
      </c>
      <c r="AA673">
        <v>683.5</v>
      </c>
      <c r="AB673">
        <v>699.5</v>
      </c>
      <c r="AC673">
        <v>743.5</v>
      </c>
      <c r="AD673">
        <v>845.5</v>
      </c>
      <c r="AE673">
        <v>884.1</v>
      </c>
      <c r="AF673">
        <v>940</v>
      </c>
      <c r="AG673">
        <v>963.6</v>
      </c>
      <c r="AH673">
        <v>947.4</v>
      </c>
      <c r="AI673">
        <v>963.1</v>
      </c>
      <c r="AJ673">
        <v>1000</v>
      </c>
      <c r="AK673">
        <v>1016.4</v>
      </c>
      <c r="AL673">
        <v>1050.9000000000001</v>
      </c>
      <c r="AM673">
        <v>1095.2</v>
      </c>
      <c r="AN673">
        <v>1144.5999999999999</v>
      </c>
      <c r="AO673">
        <v>1177.5999999999999</v>
      </c>
    </row>
    <row r="674" spans="1:41" x14ac:dyDescent="0.2">
      <c r="A674">
        <v>1</v>
      </c>
      <c r="B674">
        <v>226</v>
      </c>
      <c r="C674">
        <v>27831</v>
      </c>
      <c r="D674">
        <v>31052.6</v>
      </c>
      <c r="E674">
        <v>32706.400000000001</v>
      </c>
      <c r="F674">
        <v>30972.1</v>
      </c>
      <c r="G674">
        <v>36542.699999999997</v>
      </c>
      <c r="H674">
        <v>41137.599999999999</v>
      </c>
      <c r="I674">
        <v>42887.5</v>
      </c>
      <c r="J674">
        <v>45524.7</v>
      </c>
      <c r="K674">
        <v>47215.9</v>
      </c>
      <c r="L674">
        <v>50334.8</v>
      </c>
      <c r="M674">
        <v>47879.8</v>
      </c>
      <c r="N674">
        <v>53651.8</v>
      </c>
      <c r="O674">
        <v>56385.9</v>
      </c>
      <c r="P674">
        <v>54517.3</v>
      </c>
      <c r="Q674">
        <v>56576.9</v>
      </c>
      <c r="R674">
        <v>65459.4</v>
      </c>
      <c r="S674">
        <v>67570.8</v>
      </c>
      <c r="T674">
        <v>69864.600000000006</v>
      </c>
      <c r="U674">
        <v>68631.8</v>
      </c>
      <c r="V674">
        <v>68153.7</v>
      </c>
      <c r="W674">
        <v>73141.8</v>
      </c>
      <c r="X674">
        <v>76281.2</v>
      </c>
      <c r="Y674">
        <v>80926.8</v>
      </c>
      <c r="Z674">
        <v>82676.800000000003</v>
      </c>
      <c r="AA674">
        <v>82689.5</v>
      </c>
      <c r="AB674">
        <v>89619</v>
      </c>
      <c r="AC674">
        <v>88308</v>
      </c>
      <c r="AD674">
        <v>86942</v>
      </c>
      <c r="AE674">
        <v>85105</v>
      </c>
      <c r="AF674">
        <v>77029</v>
      </c>
      <c r="AG674">
        <v>75406.5</v>
      </c>
      <c r="AH674">
        <v>72924</v>
      </c>
      <c r="AI674">
        <v>73063</v>
      </c>
      <c r="AJ674">
        <v>76259</v>
      </c>
      <c r="AK674">
        <v>71092</v>
      </c>
      <c r="AL674">
        <v>64068</v>
      </c>
      <c r="AM674">
        <v>57786</v>
      </c>
      <c r="AN674">
        <v>45753</v>
      </c>
      <c r="AO674">
        <v>49233.9</v>
      </c>
    </row>
    <row r="675" spans="1:41" x14ac:dyDescent="0.2">
      <c r="A675">
        <v>2</v>
      </c>
      <c r="B675">
        <v>226</v>
      </c>
      <c r="C675">
        <v>61318.2</v>
      </c>
      <c r="D675">
        <v>61618.6</v>
      </c>
      <c r="E675">
        <v>55199.8</v>
      </c>
      <c r="F675">
        <v>54317.4</v>
      </c>
      <c r="G675">
        <v>59863.199999999997</v>
      </c>
      <c r="H675">
        <v>66075.199999999997</v>
      </c>
      <c r="I675">
        <v>66498.399999999994</v>
      </c>
      <c r="J675">
        <v>67004.5</v>
      </c>
      <c r="K675">
        <v>63373.9</v>
      </c>
      <c r="L675">
        <v>61973.7</v>
      </c>
      <c r="M675">
        <v>58592.9</v>
      </c>
      <c r="N675">
        <v>65605.399999999994</v>
      </c>
      <c r="O675">
        <v>67188.100000000006</v>
      </c>
      <c r="P675">
        <v>65531</v>
      </c>
      <c r="Q675">
        <v>67635.899999999994</v>
      </c>
      <c r="R675">
        <v>76664.399999999994</v>
      </c>
      <c r="S675">
        <v>76039.600000000006</v>
      </c>
      <c r="T675">
        <v>76969.399999999994</v>
      </c>
      <c r="U675">
        <v>74040.7</v>
      </c>
      <c r="V675">
        <v>72801.5</v>
      </c>
      <c r="W675">
        <v>77495</v>
      </c>
      <c r="X675">
        <v>81048.899999999994</v>
      </c>
      <c r="Y675">
        <v>85973.9</v>
      </c>
      <c r="Z675">
        <v>85385.600000000006</v>
      </c>
      <c r="AA675">
        <v>84153.9</v>
      </c>
      <c r="AB675">
        <v>90705.2</v>
      </c>
      <c r="AC675">
        <v>89561.8</v>
      </c>
      <c r="AD675">
        <v>89974.2</v>
      </c>
      <c r="AE675">
        <v>88084.3</v>
      </c>
      <c r="AF675">
        <v>79615.600000000006</v>
      </c>
      <c r="AG675">
        <v>78807</v>
      </c>
      <c r="AH675">
        <v>76176.399999999994</v>
      </c>
      <c r="AI675">
        <v>75578.100000000006</v>
      </c>
      <c r="AJ675">
        <v>76259</v>
      </c>
      <c r="AK675">
        <v>69005.600000000006</v>
      </c>
      <c r="AL675">
        <v>61328.6</v>
      </c>
      <c r="AM675">
        <v>53416.2</v>
      </c>
      <c r="AN675">
        <v>41883</v>
      </c>
      <c r="AO675">
        <v>44086.400000000001</v>
      </c>
    </row>
    <row r="676" spans="1:41" x14ac:dyDescent="0.2">
      <c r="A676">
        <v>3</v>
      </c>
      <c r="B676">
        <v>226</v>
      </c>
      <c r="C676">
        <v>453.9</v>
      </c>
      <c r="D676">
        <v>503.9</v>
      </c>
      <c r="E676">
        <v>592.5</v>
      </c>
      <c r="F676">
        <v>570.20000000000005</v>
      </c>
      <c r="G676">
        <v>610.4</v>
      </c>
      <c r="H676">
        <v>622.6</v>
      </c>
      <c r="I676">
        <v>644.9</v>
      </c>
      <c r="J676">
        <v>679.4</v>
      </c>
      <c r="K676">
        <v>745</v>
      </c>
      <c r="L676">
        <v>812.2</v>
      </c>
      <c r="M676">
        <v>817.2</v>
      </c>
      <c r="N676">
        <v>817.8</v>
      </c>
      <c r="O676">
        <v>839.2</v>
      </c>
      <c r="P676">
        <v>831.9</v>
      </c>
      <c r="Q676">
        <v>836.5</v>
      </c>
      <c r="R676">
        <v>853.8</v>
      </c>
      <c r="S676">
        <v>888.6</v>
      </c>
      <c r="T676">
        <v>907.7</v>
      </c>
      <c r="U676">
        <v>926.9</v>
      </c>
      <c r="V676">
        <v>936.2</v>
      </c>
      <c r="W676">
        <v>943.8</v>
      </c>
      <c r="X676">
        <v>941.2</v>
      </c>
      <c r="Y676">
        <v>941.3</v>
      </c>
      <c r="Z676">
        <v>968.3</v>
      </c>
      <c r="AA676">
        <v>982.6</v>
      </c>
      <c r="AB676">
        <v>988</v>
      </c>
      <c r="AC676">
        <v>986</v>
      </c>
      <c r="AD676">
        <v>966.3</v>
      </c>
      <c r="AE676">
        <v>966.2</v>
      </c>
      <c r="AF676">
        <v>967.5</v>
      </c>
      <c r="AG676">
        <v>956.8</v>
      </c>
      <c r="AH676">
        <v>957.3</v>
      </c>
      <c r="AI676">
        <v>966.7</v>
      </c>
      <c r="AJ676">
        <v>1000</v>
      </c>
      <c r="AK676">
        <v>1030.2</v>
      </c>
      <c r="AL676">
        <v>1044.7</v>
      </c>
      <c r="AM676">
        <v>1081.8</v>
      </c>
      <c r="AN676">
        <v>1092.4000000000001</v>
      </c>
      <c r="AO676">
        <v>1116.8</v>
      </c>
    </row>
    <row r="677" spans="1:41" x14ac:dyDescent="0.2">
      <c r="A677">
        <v>1</v>
      </c>
      <c r="B677">
        <v>227</v>
      </c>
      <c r="C677">
        <v>32919</v>
      </c>
      <c r="D677">
        <v>35028.5</v>
      </c>
      <c r="E677">
        <v>35853.599999999999</v>
      </c>
      <c r="F677">
        <v>36711</v>
      </c>
      <c r="G677">
        <v>40215.4</v>
      </c>
      <c r="H677">
        <v>45089.2</v>
      </c>
      <c r="I677">
        <v>48047.4</v>
      </c>
      <c r="J677">
        <v>49228</v>
      </c>
      <c r="K677">
        <v>53448.4</v>
      </c>
      <c r="L677">
        <v>57768</v>
      </c>
      <c r="M677">
        <v>60525.8</v>
      </c>
      <c r="N677">
        <v>62141.7</v>
      </c>
      <c r="O677">
        <v>62873.5</v>
      </c>
      <c r="P677">
        <v>61150.1</v>
      </c>
      <c r="Q677">
        <v>61181</v>
      </c>
      <c r="R677">
        <v>66543.100000000006</v>
      </c>
      <c r="S677">
        <v>67816.7</v>
      </c>
      <c r="T677">
        <v>66428.399999999994</v>
      </c>
      <c r="U677">
        <v>67086.600000000006</v>
      </c>
      <c r="V677">
        <v>67923.5</v>
      </c>
      <c r="W677">
        <v>73382.2</v>
      </c>
      <c r="X677">
        <v>75934.5</v>
      </c>
      <c r="Y677">
        <v>77633.2</v>
      </c>
      <c r="Z677">
        <v>78139.399999999994</v>
      </c>
      <c r="AA677">
        <v>77962.899999999994</v>
      </c>
      <c r="AB677">
        <v>78335.399999999994</v>
      </c>
      <c r="AC677">
        <v>73453</v>
      </c>
      <c r="AD677">
        <v>70952</v>
      </c>
      <c r="AE677">
        <v>67301</v>
      </c>
      <c r="AF677">
        <v>57021</v>
      </c>
      <c r="AG677">
        <v>46626.7</v>
      </c>
      <c r="AH677">
        <v>43531</v>
      </c>
      <c r="AI677">
        <v>38252</v>
      </c>
      <c r="AJ677">
        <v>37121</v>
      </c>
      <c r="AK677">
        <v>35025</v>
      </c>
      <c r="AL677">
        <v>35644</v>
      </c>
      <c r="AM677">
        <v>34240</v>
      </c>
      <c r="AN677">
        <v>18072</v>
      </c>
      <c r="AO677">
        <v>20081.099999999999</v>
      </c>
    </row>
    <row r="678" spans="1:41" x14ac:dyDescent="0.2">
      <c r="A678">
        <v>2</v>
      </c>
      <c r="B678">
        <v>227</v>
      </c>
      <c r="C678">
        <v>75130.2</v>
      </c>
      <c r="D678">
        <v>77129.3</v>
      </c>
      <c r="E678">
        <v>73504.2</v>
      </c>
      <c r="F678">
        <v>73260.899999999994</v>
      </c>
      <c r="G678">
        <v>75598</v>
      </c>
      <c r="H678">
        <v>79426.899999999994</v>
      </c>
      <c r="I678">
        <v>81050.3</v>
      </c>
      <c r="J678">
        <v>77438.3</v>
      </c>
      <c r="K678">
        <v>78799</v>
      </c>
      <c r="L678">
        <v>78917</v>
      </c>
      <c r="M678">
        <v>79293.8</v>
      </c>
      <c r="N678">
        <v>79818.3</v>
      </c>
      <c r="O678">
        <v>78911.7</v>
      </c>
      <c r="P678">
        <v>75633.3</v>
      </c>
      <c r="Q678">
        <v>74503.100000000006</v>
      </c>
      <c r="R678">
        <v>79326.2</v>
      </c>
      <c r="S678">
        <v>78095.899999999994</v>
      </c>
      <c r="T678">
        <v>74299.899999999994</v>
      </c>
      <c r="U678">
        <v>72850.600000000006</v>
      </c>
      <c r="V678">
        <v>72320</v>
      </c>
      <c r="W678">
        <v>76893.100000000006</v>
      </c>
      <c r="X678">
        <v>78774.5</v>
      </c>
      <c r="Y678">
        <v>80099.5</v>
      </c>
      <c r="Z678">
        <v>79848.800000000003</v>
      </c>
      <c r="AA678">
        <v>79270.7</v>
      </c>
      <c r="AB678">
        <v>79124.3</v>
      </c>
      <c r="AC678">
        <v>73714.600000000006</v>
      </c>
      <c r="AD678">
        <v>71043.199999999997</v>
      </c>
      <c r="AE678">
        <v>67122</v>
      </c>
      <c r="AF678">
        <v>56769.4</v>
      </c>
      <c r="AG678">
        <v>46755.9</v>
      </c>
      <c r="AH678">
        <v>43644.1</v>
      </c>
      <c r="AI678">
        <v>38309.5</v>
      </c>
      <c r="AJ678">
        <v>37121</v>
      </c>
      <c r="AK678">
        <v>34804.9</v>
      </c>
      <c r="AL678">
        <v>35025.300000000003</v>
      </c>
      <c r="AM678">
        <v>33278</v>
      </c>
      <c r="AN678">
        <v>17416.7</v>
      </c>
      <c r="AO678">
        <v>19244.599999999999</v>
      </c>
    </row>
    <row r="679" spans="1:41" x14ac:dyDescent="0.2">
      <c r="A679">
        <v>3</v>
      </c>
      <c r="B679">
        <v>227</v>
      </c>
      <c r="C679">
        <v>438.2</v>
      </c>
      <c r="D679">
        <v>454.2</v>
      </c>
      <c r="E679">
        <v>487.8</v>
      </c>
      <c r="F679">
        <v>501.1</v>
      </c>
      <c r="G679">
        <v>532</v>
      </c>
      <c r="H679">
        <v>567.70000000000005</v>
      </c>
      <c r="I679">
        <v>592.79999999999995</v>
      </c>
      <c r="J679">
        <v>635.70000000000005</v>
      </c>
      <c r="K679">
        <v>678.3</v>
      </c>
      <c r="L679">
        <v>732</v>
      </c>
      <c r="M679">
        <v>763.3</v>
      </c>
      <c r="N679">
        <v>778.5</v>
      </c>
      <c r="O679">
        <v>796.8</v>
      </c>
      <c r="P679">
        <v>808.5</v>
      </c>
      <c r="Q679">
        <v>821.2</v>
      </c>
      <c r="R679">
        <v>838.9</v>
      </c>
      <c r="S679">
        <v>868.4</v>
      </c>
      <c r="T679">
        <v>894.1</v>
      </c>
      <c r="U679">
        <v>920.9</v>
      </c>
      <c r="V679">
        <v>939.2</v>
      </c>
      <c r="W679">
        <v>954.3</v>
      </c>
      <c r="X679">
        <v>963.9</v>
      </c>
      <c r="Y679">
        <v>969.2</v>
      </c>
      <c r="Z679">
        <v>978.6</v>
      </c>
      <c r="AA679">
        <v>983.5</v>
      </c>
      <c r="AB679">
        <v>990</v>
      </c>
      <c r="AC679">
        <v>996.5</v>
      </c>
      <c r="AD679">
        <v>998.7</v>
      </c>
      <c r="AE679">
        <v>1002.7</v>
      </c>
      <c r="AF679">
        <v>1004.4</v>
      </c>
      <c r="AG679">
        <v>997.2</v>
      </c>
      <c r="AH679">
        <v>997.4</v>
      </c>
      <c r="AI679">
        <v>998.5</v>
      </c>
      <c r="AJ679">
        <v>1000</v>
      </c>
      <c r="AK679">
        <v>1006.3</v>
      </c>
      <c r="AL679">
        <v>1017.7</v>
      </c>
      <c r="AM679">
        <v>1028.9000000000001</v>
      </c>
      <c r="AN679">
        <v>1037.5999999999999</v>
      </c>
      <c r="AO679">
        <v>1043.5</v>
      </c>
    </row>
    <row r="680" spans="1:41" x14ac:dyDescent="0.2">
      <c r="A680">
        <v>1</v>
      </c>
      <c r="B680">
        <v>228</v>
      </c>
      <c r="C680">
        <v>26956.5</v>
      </c>
      <c r="D680">
        <v>28888.6</v>
      </c>
      <c r="E680">
        <v>29576.7</v>
      </c>
      <c r="F680">
        <v>30285.8</v>
      </c>
      <c r="G680">
        <v>33020</v>
      </c>
      <c r="H680">
        <v>37532.800000000003</v>
      </c>
      <c r="I680">
        <v>39889.599999999999</v>
      </c>
      <c r="J680">
        <v>40332.9</v>
      </c>
      <c r="K680">
        <v>43755</v>
      </c>
      <c r="L680">
        <v>47336.1</v>
      </c>
      <c r="M680">
        <v>50780.6</v>
      </c>
      <c r="N680">
        <v>52259.7</v>
      </c>
      <c r="O680">
        <v>53522.6</v>
      </c>
      <c r="P680">
        <v>52554.7</v>
      </c>
      <c r="Q680">
        <v>53399.7</v>
      </c>
      <c r="R680">
        <v>57548.5</v>
      </c>
      <c r="S680">
        <v>58249.8</v>
      </c>
      <c r="T680">
        <v>56623.199999999997</v>
      </c>
      <c r="U680">
        <v>57212.800000000003</v>
      </c>
      <c r="V680">
        <v>58642.2</v>
      </c>
      <c r="W680">
        <v>63485.7</v>
      </c>
      <c r="X680">
        <v>65811.600000000006</v>
      </c>
      <c r="Y680">
        <v>67764.5</v>
      </c>
      <c r="Z680">
        <v>68647.8</v>
      </c>
      <c r="AA680">
        <v>68346.2</v>
      </c>
      <c r="AB680">
        <v>67979</v>
      </c>
      <c r="AC680">
        <v>63768.1</v>
      </c>
      <c r="AD680">
        <v>61682.6</v>
      </c>
      <c r="AE680">
        <v>58646.9</v>
      </c>
      <c r="AF680">
        <v>49758.7</v>
      </c>
      <c r="AG680">
        <v>40787.599999999999</v>
      </c>
      <c r="AH680">
        <v>38242.800000000003</v>
      </c>
      <c r="AI680">
        <v>33615.5</v>
      </c>
      <c r="AJ680">
        <v>32613.599999999999</v>
      </c>
      <c r="AK680">
        <v>30772.7</v>
      </c>
      <c r="AL680">
        <v>31323.5</v>
      </c>
      <c r="AM680">
        <v>30091.3</v>
      </c>
      <c r="AN680">
        <v>15909</v>
      </c>
      <c r="AO680">
        <v>15299.5</v>
      </c>
    </row>
    <row r="681" spans="1:41" x14ac:dyDescent="0.2">
      <c r="A681">
        <v>2</v>
      </c>
      <c r="B681">
        <v>228</v>
      </c>
      <c r="C681">
        <v>56924.1</v>
      </c>
      <c r="D681">
        <v>59390.2</v>
      </c>
      <c r="E681">
        <v>56403.8</v>
      </c>
      <c r="F681">
        <v>56471</v>
      </c>
      <c r="G681">
        <v>58257.7</v>
      </c>
      <c r="H681">
        <v>62192</v>
      </c>
      <c r="I681">
        <v>64062.5</v>
      </c>
      <c r="J681">
        <v>61938.8</v>
      </c>
      <c r="K681">
        <v>62531.199999999997</v>
      </c>
      <c r="L681">
        <v>62348.1</v>
      </c>
      <c r="M681">
        <v>64063.8</v>
      </c>
      <c r="N681">
        <v>64750</v>
      </c>
      <c r="O681">
        <v>65102</v>
      </c>
      <c r="P681">
        <v>63035</v>
      </c>
      <c r="Q681">
        <v>63394.8</v>
      </c>
      <c r="R681">
        <v>67065.7</v>
      </c>
      <c r="S681">
        <v>65971</v>
      </c>
      <c r="T681">
        <v>62313.9</v>
      </c>
      <c r="U681">
        <v>61215</v>
      </c>
      <c r="V681">
        <v>61437.3</v>
      </c>
      <c r="W681">
        <v>65391.5</v>
      </c>
      <c r="X681">
        <v>67209.3</v>
      </c>
      <c r="Y681">
        <v>69091.899999999994</v>
      </c>
      <c r="Z681">
        <v>69622.399999999994</v>
      </c>
      <c r="AA681">
        <v>68808.2</v>
      </c>
      <c r="AB681">
        <v>68041.7</v>
      </c>
      <c r="AC681">
        <v>63312.7</v>
      </c>
      <c r="AD681">
        <v>61052.5</v>
      </c>
      <c r="AE681">
        <v>57931.7</v>
      </c>
      <c r="AF681">
        <v>49276.7</v>
      </c>
      <c r="AG681">
        <v>40740.6</v>
      </c>
      <c r="AH681">
        <v>38286.9</v>
      </c>
      <c r="AI681">
        <v>33648.6</v>
      </c>
      <c r="AJ681">
        <v>32613.599999999999</v>
      </c>
      <c r="AK681">
        <v>30608.5</v>
      </c>
      <c r="AL681">
        <v>30859.5</v>
      </c>
      <c r="AM681">
        <v>29375.8</v>
      </c>
      <c r="AN681">
        <v>15391.7</v>
      </c>
      <c r="AO681">
        <v>14812.4</v>
      </c>
    </row>
    <row r="682" spans="1:41" x14ac:dyDescent="0.2">
      <c r="A682">
        <v>3</v>
      </c>
      <c r="B682">
        <v>228</v>
      </c>
      <c r="C682">
        <v>473.6</v>
      </c>
      <c r="D682">
        <v>486.4</v>
      </c>
      <c r="E682">
        <v>524.4</v>
      </c>
      <c r="F682">
        <v>536.29999999999995</v>
      </c>
      <c r="G682">
        <v>566.79999999999995</v>
      </c>
      <c r="H682">
        <v>603.5</v>
      </c>
      <c r="I682">
        <v>622.70000000000005</v>
      </c>
      <c r="J682">
        <v>651.20000000000005</v>
      </c>
      <c r="K682">
        <v>699.7</v>
      </c>
      <c r="L682">
        <v>759.2</v>
      </c>
      <c r="M682">
        <v>792.7</v>
      </c>
      <c r="N682">
        <v>807.1</v>
      </c>
      <c r="O682">
        <v>822.1</v>
      </c>
      <c r="P682">
        <v>833.7</v>
      </c>
      <c r="Q682">
        <v>842.3</v>
      </c>
      <c r="R682">
        <v>858.1</v>
      </c>
      <c r="S682">
        <v>883</v>
      </c>
      <c r="T682">
        <v>908.7</v>
      </c>
      <c r="U682">
        <v>934.6</v>
      </c>
      <c r="V682">
        <v>954.5</v>
      </c>
      <c r="W682">
        <v>970.9</v>
      </c>
      <c r="X682">
        <v>979.2</v>
      </c>
      <c r="Y682">
        <v>980.8</v>
      </c>
      <c r="Z682">
        <v>986</v>
      </c>
      <c r="AA682">
        <v>993.3</v>
      </c>
      <c r="AB682">
        <v>999.1</v>
      </c>
      <c r="AC682">
        <v>1007.2</v>
      </c>
      <c r="AD682">
        <v>1010.3</v>
      </c>
      <c r="AE682">
        <v>1012.3</v>
      </c>
      <c r="AF682">
        <v>1009.8</v>
      </c>
      <c r="AG682">
        <v>1001.2</v>
      </c>
      <c r="AH682">
        <v>998.8</v>
      </c>
      <c r="AI682">
        <v>999</v>
      </c>
      <c r="AJ682">
        <v>1000</v>
      </c>
      <c r="AK682">
        <v>1005.4</v>
      </c>
      <c r="AL682">
        <v>1015</v>
      </c>
      <c r="AM682">
        <v>1024.4000000000001</v>
      </c>
      <c r="AN682">
        <v>1033.5999999999999</v>
      </c>
      <c r="AO682">
        <v>1032.9000000000001</v>
      </c>
    </row>
    <row r="683" spans="1:41" x14ac:dyDescent="0.2">
      <c r="A683">
        <v>1</v>
      </c>
      <c r="B683">
        <v>229</v>
      </c>
      <c r="C683">
        <v>5962.5</v>
      </c>
      <c r="D683">
        <v>6139.8</v>
      </c>
      <c r="E683">
        <v>6276.9</v>
      </c>
      <c r="F683">
        <v>6425.2</v>
      </c>
      <c r="G683">
        <v>7195.4</v>
      </c>
      <c r="H683">
        <v>7556.4</v>
      </c>
      <c r="I683">
        <v>8157.8</v>
      </c>
      <c r="J683">
        <v>8895.1</v>
      </c>
      <c r="K683">
        <v>9693.2999999999993</v>
      </c>
      <c r="L683">
        <v>10431.9</v>
      </c>
      <c r="M683">
        <v>9745.2000000000007</v>
      </c>
      <c r="N683">
        <v>9882</v>
      </c>
      <c r="O683">
        <v>9350.9</v>
      </c>
      <c r="P683">
        <v>8595.4</v>
      </c>
      <c r="Q683">
        <v>7781.2</v>
      </c>
      <c r="R683">
        <v>8994.5</v>
      </c>
      <c r="S683">
        <v>9566.9</v>
      </c>
      <c r="T683">
        <v>9805.2000000000007</v>
      </c>
      <c r="U683">
        <v>9873.7999999999993</v>
      </c>
      <c r="V683">
        <v>9281.2999999999993</v>
      </c>
      <c r="W683">
        <v>9896.4</v>
      </c>
      <c r="X683">
        <v>10122.9</v>
      </c>
      <c r="Y683">
        <v>9868.7000000000007</v>
      </c>
      <c r="Z683">
        <v>9491.6</v>
      </c>
      <c r="AA683">
        <v>9616.7000000000007</v>
      </c>
      <c r="AB683">
        <v>10356.4</v>
      </c>
      <c r="AC683">
        <v>9684.9</v>
      </c>
      <c r="AD683">
        <v>9269.4</v>
      </c>
      <c r="AE683">
        <v>8654.1</v>
      </c>
      <c r="AF683">
        <v>7262.3</v>
      </c>
      <c r="AG683">
        <v>5839.1</v>
      </c>
      <c r="AH683">
        <v>5288.2</v>
      </c>
      <c r="AI683">
        <v>4636.5</v>
      </c>
      <c r="AJ683">
        <v>4507.3999999999996</v>
      </c>
      <c r="AK683">
        <v>4252.3</v>
      </c>
      <c r="AL683">
        <v>4320.5</v>
      </c>
      <c r="AM683">
        <v>4148.7</v>
      </c>
      <c r="AN683">
        <v>2163</v>
      </c>
      <c r="AO683">
        <v>4781.6000000000004</v>
      </c>
    </row>
    <row r="684" spans="1:41" x14ac:dyDescent="0.2">
      <c r="A684">
        <v>2</v>
      </c>
      <c r="B684">
        <v>229</v>
      </c>
      <c r="C684">
        <v>18206.099999999999</v>
      </c>
      <c r="D684">
        <v>17739.2</v>
      </c>
      <c r="E684">
        <v>17100.5</v>
      </c>
      <c r="F684">
        <v>16789.900000000001</v>
      </c>
      <c r="G684">
        <v>17340.3</v>
      </c>
      <c r="H684">
        <v>17234.8</v>
      </c>
      <c r="I684">
        <v>16987.7</v>
      </c>
      <c r="J684">
        <v>15499.5</v>
      </c>
      <c r="K684">
        <v>16267.7</v>
      </c>
      <c r="L684">
        <v>16568.900000000001</v>
      </c>
      <c r="M684">
        <v>15230</v>
      </c>
      <c r="N684">
        <v>15068.3</v>
      </c>
      <c r="O684">
        <v>13809.7</v>
      </c>
      <c r="P684">
        <v>12598.3</v>
      </c>
      <c r="Q684">
        <v>11108.3</v>
      </c>
      <c r="R684">
        <v>12260.5</v>
      </c>
      <c r="S684">
        <v>12124.9</v>
      </c>
      <c r="T684">
        <v>11986</v>
      </c>
      <c r="U684">
        <v>11635.6</v>
      </c>
      <c r="V684">
        <v>10882.7</v>
      </c>
      <c r="W684">
        <v>11501.6</v>
      </c>
      <c r="X684">
        <v>11565.2</v>
      </c>
      <c r="Y684">
        <v>11007.6</v>
      </c>
      <c r="Z684">
        <v>10226.4</v>
      </c>
      <c r="AA684">
        <v>10462.4</v>
      </c>
      <c r="AB684">
        <v>11082.6</v>
      </c>
      <c r="AC684">
        <v>10401.9</v>
      </c>
      <c r="AD684">
        <v>9990.7000000000007</v>
      </c>
      <c r="AE684">
        <v>9190.2999999999993</v>
      </c>
      <c r="AF684">
        <v>7492.8</v>
      </c>
      <c r="AG684">
        <v>6015.3</v>
      </c>
      <c r="AH684">
        <v>5357.2</v>
      </c>
      <c r="AI684">
        <v>4660.8999999999996</v>
      </c>
      <c r="AJ684">
        <v>4507.3999999999996</v>
      </c>
      <c r="AK684">
        <v>4196.3999999999996</v>
      </c>
      <c r="AL684">
        <v>4165.8</v>
      </c>
      <c r="AM684">
        <v>3902.1</v>
      </c>
      <c r="AN684">
        <v>2025</v>
      </c>
      <c r="AO684">
        <v>4432.3</v>
      </c>
    </row>
    <row r="685" spans="1:41" x14ac:dyDescent="0.2">
      <c r="A685">
        <v>3</v>
      </c>
      <c r="B685">
        <v>229</v>
      </c>
      <c r="C685">
        <v>327.5</v>
      </c>
      <c r="D685">
        <v>346.1</v>
      </c>
      <c r="E685">
        <v>367.1</v>
      </c>
      <c r="F685">
        <v>382.7</v>
      </c>
      <c r="G685">
        <v>415</v>
      </c>
      <c r="H685">
        <v>438.4</v>
      </c>
      <c r="I685">
        <v>480.2</v>
      </c>
      <c r="J685">
        <v>573.9</v>
      </c>
      <c r="K685">
        <v>595.9</v>
      </c>
      <c r="L685">
        <v>629.6</v>
      </c>
      <c r="M685">
        <v>639.9</v>
      </c>
      <c r="N685">
        <v>655.8</v>
      </c>
      <c r="O685">
        <v>677.1</v>
      </c>
      <c r="P685">
        <v>682.3</v>
      </c>
      <c r="Q685">
        <v>700.5</v>
      </c>
      <c r="R685">
        <v>733.6</v>
      </c>
      <c r="S685">
        <v>789</v>
      </c>
      <c r="T685">
        <v>818.1</v>
      </c>
      <c r="U685">
        <v>848.6</v>
      </c>
      <c r="V685">
        <v>852.9</v>
      </c>
      <c r="W685">
        <v>860.4</v>
      </c>
      <c r="X685">
        <v>875.3</v>
      </c>
      <c r="Y685">
        <v>896.5</v>
      </c>
      <c r="Z685">
        <v>928.1</v>
      </c>
      <c r="AA685">
        <v>919.2</v>
      </c>
      <c r="AB685">
        <v>934.5</v>
      </c>
      <c r="AC685">
        <v>931.1</v>
      </c>
      <c r="AD685">
        <v>927.8</v>
      </c>
      <c r="AE685">
        <v>941.7</v>
      </c>
      <c r="AF685">
        <v>969.2</v>
      </c>
      <c r="AG685">
        <v>970.7</v>
      </c>
      <c r="AH685">
        <v>987.1</v>
      </c>
      <c r="AI685">
        <v>994.8</v>
      </c>
      <c r="AJ685">
        <v>1000</v>
      </c>
      <c r="AK685">
        <v>1013.3</v>
      </c>
      <c r="AL685">
        <v>1037.0999999999999</v>
      </c>
      <c r="AM685">
        <v>1063.2</v>
      </c>
      <c r="AN685">
        <v>1068.0999999999999</v>
      </c>
      <c r="AO685">
        <v>1078.8</v>
      </c>
    </row>
    <row r="686" spans="1:41" x14ac:dyDescent="0.2">
      <c r="A686">
        <v>1</v>
      </c>
      <c r="B686">
        <v>230</v>
      </c>
      <c r="C686">
        <v>26151.4</v>
      </c>
      <c r="D686">
        <v>30336.400000000001</v>
      </c>
      <c r="E686">
        <v>38717.800000000003</v>
      </c>
      <c r="F686">
        <v>38618.9</v>
      </c>
      <c r="G686">
        <v>44729.3</v>
      </c>
      <c r="H686">
        <v>48651</v>
      </c>
      <c r="I686">
        <v>53274.3</v>
      </c>
      <c r="J686">
        <v>60798.6</v>
      </c>
      <c r="K686">
        <v>67953</v>
      </c>
      <c r="L686">
        <v>74975.899999999994</v>
      </c>
      <c r="M686">
        <v>75322</v>
      </c>
      <c r="N686">
        <v>79833.100000000006</v>
      </c>
      <c r="O686">
        <v>90063.7</v>
      </c>
      <c r="P686">
        <v>88375.5</v>
      </c>
      <c r="Q686">
        <v>90892.3</v>
      </c>
      <c r="R686">
        <v>103086.39999999999</v>
      </c>
      <c r="S686">
        <v>116173.4</v>
      </c>
      <c r="T686">
        <v>124180.2</v>
      </c>
      <c r="U686">
        <v>124365.1</v>
      </c>
      <c r="V686">
        <v>122042.7</v>
      </c>
      <c r="W686">
        <v>125608.7</v>
      </c>
      <c r="X686">
        <v>125559.8</v>
      </c>
      <c r="Y686">
        <v>135531.1</v>
      </c>
      <c r="Z686">
        <v>164380.9</v>
      </c>
      <c r="AA686">
        <v>151155.70000000001</v>
      </c>
      <c r="AB686">
        <v>148313.4</v>
      </c>
      <c r="AC686">
        <v>152323</v>
      </c>
      <c r="AD686">
        <v>154855</v>
      </c>
      <c r="AE686">
        <v>162994</v>
      </c>
      <c r="AF686">
        <v>154296</v>
      </c>
      <c r="AG686">
        <v>151615.4</v>
      </c>
      <c r="AH686">
        <v>148172</v>
      </c>
      <c r="AI686">
        <v>152380</v>
      </c>
      <c r="AJ686">
        <v>159290</v>
      </c>
      <c r="AK686">
        <v>166667</v>
      </c>
      <c r="AL686">
        <v>164832</v>
      </c>
      <c r="AM686">
        <v>167146</v>
      </c>
      <c r="AN686">
        <v>158570</v>
      </c>
      <c r="AO686">
        <v>167884.6</v>
      </c>
    </row>
    <row r="687" spans="1:41" x14ac:dyDescent="0.2">
      <c r="A687">
        <v>2</v>
      </c>
      <c r="B687">
        <v>230</v>
      </c>
      <c r="C687">
        <v>102854.8</v>
      </c>
      <c r="D687">
        <v>111608.1</v>
      </c>
      <c r="E687">
        <v>114854.2</v>
      </c>
      <c r="F687">
        <v>100910.7</v>
      </c>
      <c r="G687">
        <v>111599.4</v>
      </c>
      <c r="H687">
        <v>117564.7</v>
      </c>
      <c r="I687">
        <v>123377.2</v>
      </c>
      <c r="J687">
        <v>124928.2</v>
      </c>
      <c r="K687">
        <v>122924.3</v>
      </c>
      <c r="L687">
        <v>124974</v>
      </c>
      <c r="M687">
        <v>123465.2</v>
      </c>
      <c r="N687">
        <v>131376.4</v>
      </c>
      <c r="O687">
        <v>138320.20000000001</v>
      </c>
      <c r="P687">
        <v>135828.4</v>
      </c>
      <c r="Q687">
        <v>138926.9</v>
      </c>
      <c r="R687">
        <v>148941.9</v>
      </c>
      <c r="S687">
        <v>153703.4</v>
      </c>
      <c r="T687">
        <v>154713.4</v>
      </c>
      <c r="U687">
        <v>154631.20000000001</v>
      </c>
      <c r="V687">
        <v>154992.1</v>
      </c>
      <c r="W687">
        <v>159186</v>
      </c>
      <c r="X687">
        <v>161189.1</v>
      </c>
      <c r="Y687">
        <v>168087.1</v>
      </c>
      <c r="Z687">
        <v>166630.70000000001</v>
      </c>
      <c r="AA687">
        <v>166097.4</v>
      </c>
      <c r="AB687">
        <v>169706.7</v>
      </c>
      <c r="AC687">
        <v>170973.8</v>
      </c>
      <c r="AD687">
        <v>174183.2</v>
      </c>
      <c r="AE687">
        <v>170191.5</v>
      </c>
      <c r="AF687">
        <v>160908.5</v>
      </c>
      <c r="AG687">
        <v>161754.70000000001</v>
      </c>
      <c r="AH687">
        <v>156452.1</v>
      </c>
      <c r="AI687">
        <v>158916.70000000001</v>
      </c>
      <c r="AJ687">
        <v>159290</v>
      </c>
      <c r="AK687">
        <v>158639.29999999999</v>
      </c>
      <c r="AL687">
        <v>151908.20000000001</v>
      </c>
      <c r="AM687">
        <v>145053.5</v>
      </c>
      <c r="AN687">
        <v>137473.9</v>
      </c>
      <c r="AO687">
        <v>140241.5</v>
      </c>
    </row>
    <row r="688" spans="1:41" x14ac:dyDescent="0.2">
      <c r="A688">
        <v>3</v>
      </c>
      <c r="B688">
        <v>230</v>
      </c>
      <c r="C688">
        <v>254.3</v>
      </c>
      <c r="D688">
        <v>271.8</v>
      </c>
      <c r="E688">
        <v>337.1</v>
      </c>
      <c r="F688">
        <v>382.7</v>
      </c>
      <c r="G688">
        <v>400.8</v>
      </c>
      <c r="H688">
        <v>413.8</v>
      </c>
      <c r="I688">
        <v>431.8</v>
      </c>
      <c r="J688">
        <v>486.7</v>
      </c>
      <c r="K688">
        <v>552.79999999999995</v>
      </c>
      <c r="L688">
        <v>599.9</v>
      </c>
      <c r="M688">
        <v>610.1</v>
      </c>
      <c r="N688">
        <v>607.70000000000005</v>
      </c>
      <c r="O688">
        <v>651.1</v>
      </c>
      <c r="P688">
        <v>650.6</v>
      </c>
      <c r="Q688">
        <v>654.20000000000005</v>
      </c>
      <c r="R688">
        <v>692.1</v>
      </c>
      <c r="S688">
        <v>755.8</v>
      </c>
      <c r="T688">
        <v>802.6</v>
      </c>
      <c r="U688">
        <v>804.3</v>
      </c>
      <c r="V688">
        <v>787.4</v>
      </c>
      <c r="W688">
        <v>789.1</v>
      </c>
      <c r="X688">
        <v>779</v>
      </c>
      <c r="Y688">
        <v>806.3</v>
      </c>
      <c r="Z688">
        <v>986.5</v>
      </c>
      <c r="AA688">
        <v>910</v>
      </c>
      <c r="AB688">
        <v>873.9</v>
      </c>
      <c r="AC688">
        <v>890.9</v>
      </c>
      <c r="AD688">
        <v>889</v>
      </c>
      <c r="AE688">
        <v>957.7</v>
      </c>
      <c r="AF688">
        <v>958.9</v>
      </c>
      <c r="AG688">
        <v>937.3</v>
      </c>
      <c r="AH688">
        <v>947.1</v>
      </c>
      <c r="AI688">
        <v>958.9</v>
      </c>
      <c r="AJ688">
        <v>1000</v>
      </c>
      <c r="AK688">
        <v>1050.5999999999999</v>
      </c>
      <c r="AL688">
        <v>1085.0999999999999</v>
      </c>
      <c r="AM688">
        <v>1152.3</v>
      </c>
      <c r="AN688">
        <v>1153.5</v>
      </c>
      <c r="AO688">
        <v>1197.0999999999999</v>
      </c>
    </row>
    <row r="689" spans="1:41" x14ac:dyDescent="0.2">
      <c r="A689">
        <v>1</v>
      </c>
      <c r="B689">
        <v>231</v>
      </c>
      <c r="C689">
        <v>14166.6</v>
      </c>
      <c r="D689">
        <v>15634.4</v>
      </c>
      <c r="E689">
        <v>17354.599999999999</v>
      </c>
      <c r="F689">
        <v>18273.099999999999</v>
      </c>
      <c r="G689">
        <v>20631.599999999999</v>
      </c>
      <c r="H689">
        <v>23812.1</v>
      </c>
      <c r="I689">
        <v>26851.3</v>
      </c>
      <c r="J689">
        <v>30036.7</v>
      </c>
      <c r="K689">
        <v>33242.800000000003</v>
      </c>
      <c r="L689">
        <v>36994.699999999997</v>
      </c>
      <c r="M689">
        <v>41450.800000000003</v>
      </c>
      <c r="N689">
        <v>44598.1</v>
      </c>
      <c r="O689">
        <v>50377.7</v>
      </c>
      <c r="P689">
        <v>53668</v>
      </c>
      <c r="Q689">
        <v>56659.7</v>
      </c>
      <c r="R689">
        <v>65296.9</v>
      </c>
      <c r="S689">
        <v>69170.399999999994</v>
      </c>
      <c r="T689">
        <v>72116.2</v>
      </c>
      <c r="U689">
        <v>75915</v>
      </c>
      <c r="V689">
        <v>74147.5</v>
      </c>
      <c r="W689">
        <v>80915.3</v>
      </c>
      <c r="X689">
        <v>83013.399999999994</v>
      </c>
      <c r="Y689">
        <v>85209.4</v>
      </c>
      <c r="Z689">
        <v>92113.2</v>
      </c>
      <c r="AA689">
        <v>95191.6</v>
      </c>
      <c r="AB689">
        <v>97222</v>
      </c>
      <c r="AC689">
        <v>100792</v>
      </c>
      <c r="AD689">
        <v>103536</v>
      </c>
      <c r="AE689">
        <v>106861</v>
      </c>
      <c r="AF689">
        <v>103910</v>
      </c>
      <c r="AG689">
        <v>99013.7</v>
      </c>
      <c r="AH689">
        <v>96002</v>
      </c>
      <c r="AI689">
        <v>97558</v>
      </c>
      <c r="AJ689">
        <v>100992</v>
      </c>
      <c r="AK689">
        <v>103724</v>
      </c>
      <c r="AL689">
        <v>106124</v>
      </c>
      <c r="AM689">
        <v>101265</v>
      </c>
      <c r="AN689">
        <v>89588</v>
      </c>
      <c r="AO689">
        <v>89843.6</v>
      </c>
    </row>
    <row r="690" spans="1:41" x14ac:dyDescent="0.2">
      <c r="A690">
        <v>2</v>
      </c>
      <c r="B690">
        <v>231</v>
      </c>
      <c r="C690">
        <v>49172.5</v>
      </c>
      <c r="D690">
        <v>51552.6</v>
      </c>
      <c r="E690">
        <v>49798.5</v>
      </c>
      <c r="F690">
        <v>47373.8</v>
      </c>
      <c r="G690">
        <v>50807.5</v>
      </c>
      <c r="H690">
        <v>54916.9</v>
      </c>
      <c r="I690">
        <v>58148.3</v>
      </c>
      <c r="J690">
        <v>59411.4</v>
      </c>
      <c r="K690">
        <v>59646.3</v>
      </c>
      <c r="L690">
        <v>60998.2</v>
      </c>
      <c r="M690">
        <v>65787.100000000006</v>
      </c>
      <c r="N690">
        <v>70011.8</v>
      </c>
      <c r="O690">
        <v>75649.600000000006</v>
      </c>
      <c r="P690">
        <v>78011.399999999994</v>
      </c>
      <c r="Q690">
        <v>80643.3</v>
      </c>
      <c r="R690">
        <v>90952.3</v>
      </c>
      <c r="S690">
        <v>93163.8</v>
      </c>
      <c r="T690">
        <v>93131.5</v>
      </c>
      <c r="U690">
        <v>95900.5</v>
      </c>
      <c r="V690">
        <v>92044.5</v>
      </c>
      <c r="W690">
        <v>99350.8</v>
      </c>
      <c r="X690">
        <v>99558.7</v>
      </c>
      <c r="Y690">
        <v>100838.6</v>
      </c>
      <c r="Z690">
        <v>102714.2</v>
      </c>
      <c r="AA690">
        <v>103625.2</v>
      </c>
      <c r="AB690">
        <v>105468.6</v>
      </c>
      <c r="AC690">
        <v>107370</v>
      </c>
      <c r="AD690">
        <v>109986.5</v>
      </c>
      <c r="AE690">
        <v>110969.4</v>
      </c>
      <c r="AF690">
        <v>106483.3</v>
      </c>
      <c r="AG690">
        <v>101805.9</v>
      </c>
      <c r="AH690">
        <v>98517.5</v>
      </c>
      <c r="AI690">
        <v>99283.7</v>
      </c>
      <c r="AJ690">
        <v>100992</v>
      </c>
      <c r="AK690">
        <v>101522.4</v>
      </c>
      <c r="AL690">
        <v>102863.9</v>
      </c>
      <c r="AM690">
        <v>96003.199999999997</v>
      </c>
      <c r="AN690">
        <v>85162.3</v>
      </c>
      <c r="AO690">
        <v>85151.4</v>
      </c>
    </row>
    <row r="691" spans="1:41" x14ac:dyDescent="0.2">
      <c r="A691">
        <v>3</v>
      </c>
      <c r="B691">
        <v>231</v>
      </c>
      <c r="C691">
        <v>288.10000000000002</v>
      </c>
      <c r="D691">
        <v>303.3</v>
      </c>
      <c r="E691">
        <v>348.5</v>
      </c>
      <c r="F691">
        <v>385.7</v>
      </c>
      <c r="G691">
        <v>406.1</v>
      </c>
      <c r="H691">
        <v>433.6</v>
      </c>
      <c r="I691">
        <v>461.8</v>
      </c>
      <c r="J691">
        <v>505.6</v>
      </c>
      <c r="K691">
        <v>557.29999999999995</v>
      </c>
      <c r="L691">
        <v>606.5</v>
      </c>
      <c r="M691">
        <v>630.1</v>
      </c>
      <c r="N691">
        <v>637</v>
      </c>
      <c r="O691">
        <v>665.9</v>
      </c>
      <c r="P691">
        <v>688</v>
      </c>
      <c r="Q691">
        <v>702.6</v>
      </c>
      <c r="R691">
        <v>717.9</v>
      </c>
      <c r="S691">
        <v>742.5</v>
      </c>
      <c r="T691">
        <v>774.3</v>
      </c>
      <c r="U691">
        <v>791.6</v>
      </c>
      <c r="V691">
        <v>805.6</v>
      </c>
      <c r="W691">
        <v>814.4</v>
      </c>
      <c r="X691">
        <v>833.8</v>
      </c>
      <c r="Y691">
        <v>845</v>
      </c>
      <c r="Z691">
        <v>896.8</v>
      </c>
      <c r="AA691">
        <v>918.6</v>
      </c>
      <c r="AB691">
        <v>921.8</v>
      </c>
      <c r="AC691">
        <v>938.7</v>
      </c>
      <c r="AD691">
        <v>941.4</v>
      </c>
      <c r="AE691">
        <v>963</v>
      </c>
      <c r="AF691">
        <v>975.8</v>
      </c>
      <c r="AG691">
        <v>972.6</v>
      </c>
      <c r="AH691">
        <v>974.5</v>
      </c>
      <c r="AI691">
        <v>982.6</v>
      </c>
      <c r="AJ691">
        <v>1000</v>
      </c>
      <c r="AK691">
        <v>1021.7</v>
      </c>
      <c r="AL691">
        <v>1031.7</v>
      </c>
      <c r="AM691">
        <v>1054.8</v>
      </c>
      <c r="AN691">
        <v>1052</v>
      </c>
      <c r="AO691">
        <v>1055.0999999999999</v>
      </c>
    </row>
    <row r="692" spans="1:41" x14ac:dyDescent="0.2">
      <c r="A692">
        <v>1</v>
      </c>
      <c r="B692">
        <v>232</v>
      </c>
      <c r="C692">
        <v>26638.2</v>
      </c>
      <c r="D692">
        <v>32385.4</v>
      </c>
      <c r="E692">
        <v>54486</v>
      </c>
      <c r="F692">
        <v>64164</v>
      </c>
      <c r="G692">
        <v>76009.899999999994</v>
      </c>
      <c r="H692">
        <v>89918</v>
      </c>
      <c r="I692">
        <v>92696.8</v>
      </c>
      <c r="J692">
        <v>130742.3</v>
      </c>
      <c r="K692">
        <v>194069.4</v>
      </c>
      <c r="L692">
        <v>200566.8</v>
      </c>
      <c r="M692">
        <v>186656.6</v>
      </c>
      <c r="N692">
        <v>162226.6</v>
      </c>
      <c r="O692">
        <v>176595.3</v>
      </c>
      <c r="P692">
        <v>165355.9</v>
      </c>
      <c r="Q692">
        <v>110151.3</v>
      </c>
      <c r="R692">
        <v>128637.4</v>
      </c>
      <c r="S692">
        <v>129691.1</v>
      </c>
      <c r="T692">
        <v>141785.29999999999</v>
      </c>
      <c r="U692">
        <v>170199</v>
      </c>
      <c r="V692">
        <v>155877.9</v>
      </c>
      <c r="W692">
        <v>147882.5</v>
      </c>
      <c r="X692">
        <v>142875.4</v>
      </c>
      <c r="Y692">
        <v>141439.79999999999</v>
      </c>
      <c r="Z692">
        <v>149450.29999999999</v>
      </c>
      <c r="AA692">
        <v>171933.2</v>
      </c>
      <c r="AB692">
        <v>174576.2</v>
      </c>
      <c r="AC692">
        <v>134610</v>
      </c>
      <c r="AD692">
        <v>158419</v>
      </c>
      <c r="AE692">
        <v>230113</v>
      </c>
      <c r="AF692">
        <v>215941</v>
      </c>
      <c r="AG692">
        <v>211735.4</v>
      </c>
      <c r="AH692">
        <v>243218</v>
      </c>
      <c r="AI692">
        <v>320649</v>
      </c>
      <c r="AJ692">
        <v>456078</v>
      </c>
      <c r="AK692">
        <v>528441</v>
      </c>
      <c r="AL692">
        <v>583775</v>
      </c>
      <c r="AM692">
        <v>726004</v>
      </c>
      <c r="AN692">
        <v>476400</v>
      </c>
      <c r="AO692">
        <v>635350.9</v>
      </c>
    </row>
    <row r="693" spans="1:41" x14ac:dyDescent="0.2">
      <c r="A693">
        <v>2</v>
      </c>
      <c r="B693">
        <v>232</v>
      </c>
      <c r="C693">
        <v>426236.1</v>
      </c>
      <c r="D693">
        <v>402562.6</v>
      </c>
      <c r="E693">
        <v>423091.20000000001</v>
      </c>
      <c r="F693">
        <v>421655.3</v>
      </c>
      <c r="G693">
        <v>455969.3</v>
      </c>
      <c r="H693">
        <v>474839.6</v>
      </c>
      <c r="I693">
        <v>446132.6</v>
      </c>
      <c r="J693">
        <v>463211.9</v>
      </c>
      <c r="K693">
        <v>455449.1</v>
      </c>
      <c r="L693">
        <v>396498.1</v>
      </c>
      <c r="M693">
        <v>386594.7</v>
      </c>
      <c r="N693">
        <v>364554.3</v>
      </c>
      <c r="O693">
        <v>407806.1</v>
      </c>
      <c r="P693">
        <v>394830.4</v>
      </c>
      <c r="Q693">
        <v>378883.1</v>
      </c>
      <c r="R693">
        <v>417531.3</v>
      </c>
      <c r="S693">
        <v>432638.8</v>
      </c>
      <c r="T693">
        <v>422765.4</v>
      </c>
      <c r="U693">
        <v>419755.7</v>
      </c>
      <c r="V693">
        <v>417589.9</v>
      </c>
      <c r="W693">
        <v>405378.2</v>
      </c>
      <c r="X693">
        <v>401364.7</v>
      </c>
      <c r="Y693">
        <v>406777.5</v>
      </c>
      <c r="Z693">
        <v>412383</v>
      </c>
      <c r="AA693">
        <v>418630.1</v>
      </c>
      <c r="AB693">
        <v>429248.4</v>
      </c>
      <c r="AC693">
        <v>408979</v>
      </c>
      <c r="AD693">
        <v>418444.2</v>
      </c>
      <c r="AE693">
        <v>418704.1</v>
      </c>
      <c r="AF693">
        <v>416891.1</v>
      </c>
      <c r="AG693">
        <v>429159.8</v>
      </c>
      <c r="AH693">
        <v>400207.1</v>
      </c>
      <c r="AI693">
        <v>429419.9</v>
      </c>
      <c r="AJ693">
        <v>456078</v>
      </c>
      <c r="AK693">
        <v>448523</v>
      </c>
      <c r="AL693">
        <v>447945.7</v>
      </c>
      <c r="AM693">
        <v>438990.2</v>
      </c>
      <c r="AN693">
        <v>432881</v>
      </c>
      <c r="AO693">
        <v>440534.2</v>
      </c>
    </row>
    <row r="694" spans="1:41" x14ac:dyDescent="0.2">
      <c r="A694">
        <v>3</v>
      </c>
      <c r="B694">
        <v>232</v>
      </c>
      <c r="C694">
        <v>62.5</v>
      </c>
      <c r="D694">
        <v>80.400000000000006</v>
      </c>
      <c r="E694">
        <v>128.80000000000001</v>
      </c>
      <c r="F694">
        <v>152.19999999999999</v>
      </c>
      <c r="G694">
        <v>166.7</v>
      </c>
      <c r="H694">
        <v>189.4</v>
      </c>
      <c r="I694">
        <v>207.8</v>
      </c>
      <c r="J694">
        <v>282.3</v>
      </c>
      <c r="K694">
        <v>426.1</v>
      </c>
      <c r="L694">
        <v>505.8</v>
      </c>
      <c r="M694">
        <v>482.8</v>
      </c>
      <c r="N694">
        <v>445</v>
      </c>
      <c r="O694">
        <v>433</v>
      </c>
      <c r="P694">
        <v>418.8</v>
      </c>
      <c r="Q694">
        <v>290.7</v>
      </c>
      <c r="R694">
        <v>308.10000000000002</v>
      </c>
      <c r="S694">
        <v>299.8</v>
      </c>
      <c r="T694">
        <v>335.4</v>
      </c>
      <c r="U694">
        <v>405.5</v>
      </c>
      <c r="V694">
        <v>373.3</v>
      </c>
      <c r="W694">
        <v>364.8</v>
      </c>
      <c r="X694">
        <v>356</v>
      </c>
      <c r="Y694">
        <v>347.7</v>
      </c>
      <c r="Z694">
        <v>362.4</v>
      </c>
      <c r="AA694">
        <v>410.7</v>
      </c>
      <c r="AB694">
        <v>406.7</v>
      </c>
      <c r="AC694">
        <v>329.1</v>
      </c>
      <c r="AD694">
        <v>378.6</v>
      </c>
      <c r="AE694">
        <v>549.6</v>
      </c>
      <c r="AF694">
        <v>518</v>
      </c>
      <c r="AG694">
        <v>493.4</v>
      </c>
      <c r="AH694">
        <v>607.70000000000005</v>
      </c>
      <c r="AI694">
        <v>746.7</v>
      </c>
      <c r="AJ694">
        <v>1000</v>
      </c>
      <c r="AK694">
        <v>1178.2</v>
      </c>
      <c r="AL694">
        <v>1303.2</v>
      </c>
      <c r="AM694">
        <v>1653.8</v>
      </c>
      <c r="AN694">
        <v>1100.5</v>
      </c>
      <c r="AO694">
        <v>1442.2</v>
      </c>
    </row>
    <row r="695" spans="1:41" x14ac:dyDescent="0.2">
      <c r="A695">
        <v>1</v>
      </c>
      <c r="B695">
        <v>233</v>
      </c>
      <c r="C695">
        <v>59968.1</v>
      </c>
      <c r="D695">
        <v>68272</v>
      </c>
      <c r="E695">
        <v>88436.2</v>
      </c>
      <c r="F695">
        <v>94853.9</v>
      </c>
      <c r="G695">
        <v>110149.1</v>
      </c>
      <c r="H695">
        <v>125218.9</v>
      </c>
      <c r="I695">
        <v>140271.9</v>
      </c>
      <c r="J695">
        <v>164924.70000000001</v>
      </c>
      <c r="K695">
        <v>166524.6</v>
      </c>
      <c r="L695">
        <v>202851.8</v>
      </c>
      <c r="M695">
        <v>192431.7</v>
      </c>
      <c r="N695">
        <v>213207.2</v>
      </c>
      <c r="O695">
        <v>211555.4</v>
      </c>
      <c r="P695">
        <v>211374.8</v>
      </c>
      <c r="Q695">
        <v>213169.5</v>
      </c>
      <c r="R695">
        <v>232741.8</v>
      </c>
      <c r="S695">
        <v>263034.90000000002</v>
      </c>
      <c r="T695">
        <v>281983.2</v>
      </c>
      <c r="U695">
        <v>290117.40000000002</v>
      </c>
      <c r="V695">
        <v>294334.40000000002</v>
      </c>
      <c r="W695">
        <v>308409.59999999998</v>
      </c>
      <c r="X695">
        <v>318399.3</v>
      </c>
      <c r="Y695">
        <v>338396.2</v>
      </c>
      <c r="Z695">
        <v>364164.8</v>
      </c>
      <c r="AA695">
        <v>370388.7</v>
      </c>
      <c r="AB695">
        <v>402529.9</v>
      </c>
      <c r="AC695">
        <v>405402</v>
      </c>
      <c r="AD695">
        <v>412472</v>
      </c>
      <c r="AE695">
        <v>434414</v>
      </c>
      <c r="AF695">
        <v>425085</v>
      </c>
      <c r="AG695">
        <v>448645.2</v>
      </c>
      <c r="AH695">
        <v>467233</v>
      </c>
      <c r="AI695">
        <v>516414</v>
      </c>
      <c r="AJ695">
        <v>574389</v>
      </c>
      <c r="AK695">
        <v>617198</v>
      </c>
      <c r="AL695">
        <v>615665</v>
      </c>
      <c r="AM695">
        <v>638372</v>
      </c>
      <c r="AN695">
        <v>615974</v>
      </c>
      <c r="AO695">
        <v>676203.7</v>
      </c>
    </row>
    <row r="696" spans="1:41" x14ac:dyDescent="0.2">
      <c r="A696">
        <v>2</v>
      </c>
      <c r="B696">
        <v>233</v>
      </c>
      <c r="C696">
        <v>290587.3</v>
      </c>
      <c r="D696">
        <v>317167.40000000002</v>
      </c>
      <c r="E696">
        <v>327036.09999999998</v>
      </c>
      <c r="F696">
        <v>295110.40000000002</v>
      </c>
      <c r="G696">
        <v>330717.59999999998</v>
      </c>
      <c r="H696">
        <v>362206.2</v>
      </c>
      <c r="I696">
        <v>392768.8</v>
      </c>
      <c r="J696">
        <v>408803.8</v>
      </c>
      <c r="K696">
        <v>341407.8</v>
      </c>
      <c r="L696">
        <v>380011.7</v>
      </c>
      <c r="M696">
        <v>358190.2</v>
      </c>
      <c r="N696">
        <v>400851.8</v>
      </c>
      <c r="O696">
        <v>382140.5</v>
      </c>
      <c r="P696">
        <v>379684.7</v>
      </c>
      <c r="Q696">
        <v>384709.3</v>
      </c>
      <c r="R696">
        <v>406345</v>
      </c>
      <c r="S696">
        <v>420474.9</v>
      </c>
      <c r="T696">
        <v>426846.6</v>
      </c>
      <c r="U696">
        <v>434711.9</v>
      </c>
      <c r="V696">
        <v>431121</v>
      </c>
      <c r="W696">
        <v>448414.6</v>
      </c>
      <c r="X696">
        <v>457430.3</v>
      </c>
      <c r="Y696">
        <v>477782.1</v>
      </c>
      <c r="Z696">
        <v>470985.9</v>
      </c>
      <c r="AA696">
        <v>472928.5</v>
      </c>
      <c r="AB696">
        <v>510740.6</v>
      </c>
      <c r="AC696">
        <v>512817.4</v>
      </c>
      <c r="AD696">
        <v>518265.8</v>
      </c>
      <c r="AE696">
        <v>518597.8</v>
      </c>
      <c r="AF696">
        <v>503100.5</v>
      </c>
      <c r="AG696">
        <v>533947.9</v>
      </c>
      <c r="AH696">
        <v>530588.5</v>
      </c>
      <c r="AI696">
        <v>564137.4</v>
      </c>
      <c r="AJ696">
        <v>574389</v>
      </c>
      <c r="AK696">
        <v>586893.1</v>
      </c>
      <c r="AL696">
        <v>567428.80000000005</v>
      </c>
      <c r="AM696">
        <v>528155.6</v>
      </c>
      <c r="AN696">
        <v>522798.6</v>
      </c>
      <c r="AO696">
        <v>547478.1</v>
      </c>
    </row>
    <row r="697" spans="1:41" x14ac:dyDescent="0.2">
      <c r="A697">
        <v>3</v>
      </c>
      <c r="B697">
        <v>233</v>
      </c>
      <c r="C697">
        <v>206.4</v>
      </c>
      <c r="D697">
        <v>215.3</v>
      </c>
      <c r="E697">
        <v>270.39999999999998</v>
      </c>
      <c r="F697">
        <v>321.39999999999998</v>
      </c>
      <c r="G697">
        <v>333.1</v>
      </c>
      <c r="H697">
        <v>345.7</v>
      </c>
      <c r="I697">
        <v>357.1</v>
      </c>
      <c r="J697">
        <v>403.4</v>
      </c>
      <c r="K697">
        <v>487.8</v>
      </c>
      <c r="L697">
        <v>533.79999999999995</v>
      </c>
      <c r="M697">
        <v>537.20000000000005</v>
      </c>
      <c r="N697">
        <v>531.9</v>
      </c>
      <c r="O697">
        <v>553.6</v>
      </c>
      <c r="P697">
        <v>556.70000000000005</v>
      </c>
      <c r="Q697">
        <v>554.1</v>
      </c>
      <c r="R697">
        <v>572.79999999999995</v>
      </c>
      <c r="S697">
        <v>625.6</v>
      </c>
      <c r="T697">
        <v>660.6</v>
      </c>
      <c r="U697">
        <v>667.4</v>
      </c>
      <c r="V697">
        <v>682.7</v>
      </c>
      <c r="W697">
        <v>687.8</v>
      </c>
      <c r="X697">
        <v>696.1</v>
      </c>
      <c r="Y697">
        <v>708.3</v>
      </c>
      <c r="Z697">
        <v>773.2</v>
      </c>
      <c r="AA697">
        <v>783.2</v>
      </c>
      <c r="AB697">
        <v>788.1</v>
      </c>
      <c r="AC697">
        <v>790.5</v>
      </c>
      <c r="AD697">
        <v>795.9</v>
      </c>
      <c r="AE697">
        <v>837.7</v>
      </c>
      <c r="AF697">
        <v>844.9</v>
      </c>
      <c r="AG697">
        <v>840.2</v>
      </c>
      <c r="AH697">
        <v>880.6</v>
      </c>
      <c r="AI697">
        <v>915.4</v>
      </c>
      <c r="AJ697">
        <v>1000</v>
      </c>
      <c r="AK697">
        <v>1051.5999999999999</v>
      </c>
      <c r="AL697">
        <v>1085</v>
      </c>
      <c r="AM697">
        <v>1208.7</v>
      </c>
      <c r="AN697">
        <v>1178.2</v>
      </c>
      <c r="AO697">
        <v>1235.0999999999999</v>
      </c>
    </row>
    <row r="698" spans="1:41" x14ac:dyDescent="0.2">
      <c r="A698">
        <v>1</v>
      </c>
      <c r="B698">
        <v>234</v>
      </c>
      <c r="C698">
        <v>21792.3</v>
      </c>
      <c r="D698">
        <v>25467.8</v>
      </c>
      <c r="E698">
        <v>29393.9</v>
      </c>
      <c r="F698">
        <v>28894.1</v>
      </c>
      <c r="G698">
        <v>33768.400000000001</v>
      </c>
      <c r="H698">
        <v>41534.1</v>
      </c>
      <c r="I698">
        <v>45434.2</v>
      </c>
      <c r="J698">
        <v>49462.3</v>
      </c>
      <c r="K698">
        <v>50485.599999999999</v>
      </c>
      <c r="L698">
        <v>56388.4</v>
      </c>
      <c r="M698">
        <v>58156.800000000003</v>
      </c>
      <c r="N698">
        <v>63071.4</v>
      </c>
      <c r="O698">
        <v>71233.100000000006</v>
      </c>
      <c r="P698">
        <v>73735.5</v>
      </c>
      <c r="Q698">
        <v>78064.7</v>
      </c>
      <c r="R698">
        <v>87220</v>
      </c>
      <c r="S698">
        <v>94501.7</v>
      </c>
      <c r="T698">
        <v>99071.5</v>
      </c>
      <c r="U698">
        <v>101653.3</v>
      </c>
      <c r="V698">
        <v>100539.1</v>
      </c>
      <c r="W698">
        <v>112492.9</v>
      </c>
      <c r="X698">
        <v>121308.4</v>
      </c>
      <c r="Y698">
        <v>132655.1</v>
      </c>
      <c r="Z698">
        <v>143204.6</v>
      </c>
      <c r="AA698">
        <v>147694.70000000001</v>
      </c>
      <c r="AB698">
        <v>156893.1</v>
      </c>
      <c r="AC698">
        <v>161864</v>
      </c>
      <c r="AD698">
        <v>170423</v>
      </c>
      <c r="AE698">
        <v>176006</v>
      </c>
      <c r="AF698">
        <v>168270</v>
      </c>
      <c r="AG698">
        <v>171028</v>
      </c>
      <c r="AH698">
        <v>174303</v>
      </c>
      <c r="AI698">
        <v>180924</v>
      </c>
      <c r="AJ698">
        <v>196459</v>
      </c>
      <c r="AK698">
        <v>207623</v>
      </c>
      <c r="AL698">
        <v>206783</v>
      </c>
      <c r="AM698">
        <v>204582</v>
      </c>
      <c r="AN698">
        <v>169935</v>
      </c>
      <c r="AO698">
        <v>184109.7</v>
      </c>
    </row>
    <row r="699" spans="1:41" x14ac:dyDescent="0.2">
      <c r="A699">
        <v>2</v>
      </c>
      <c r="B699">
        <v>234</v>
      </c>
      <c r="C699">
        <v>72016.899999999994</v>
      </c>
      <c r="D699">
        <v>81373.8</v>
      </c>
      <c r="E699">
        <v>77525.8</v>
      </c>
      <c r="F699">
        <v>66789.100000000006</v>
      </c>
      <c r="G699">
        <v>73269.600000000006</v>
      </c>
      <c r="H699">
        <v>85787.9</v>
      </c>
      <c r="I699">
        <v>89707.3</v>
      </c>
      <c r="J699">
        <v>87757.3</v>
      </c>
      <c r="K699">
        <v>80624.100000000006</v>
      </c>
      <c r="L699">
        <v>84447.1</v>
      </c>
      <c r="M699">
        <v>84635.7</v>
      </c>
      <c r="N699">
        <v>90899.5</v>
      </c>
      <c r="O699">
        <v>99736.7</v>
      </c>
      <c r="P699">
        <v>103612.7</v>
      </c>
      <c r="Q699">
        <v>109539.8</v>
      </c>
      <c r="R699">
        <v>121417.7</v>
      </c>
      <c r="S699">
        <v>124642</v>
      </c>
      <c r="T699">
        <v>125976.5</v>
      </c>
      <c r="U699">
        <v>127839.5</v>
      </c>
      <c r="V699">
        <v>124004.8</v>
      </c>
      <c r="W699">
        <v>138320.70000000001</v>
      </c>
      <c r="X699">
        <v>147753.70000000001</v>
      </c>
      <c r="Y699">
        <v>159517.9</v>
      </c>
      <c r="Z699">
        <v>162927.4</v>
      </c>
      <c r="AA699">
        <v>168724.1</v>
      </c>
      <c r="AB699">
        <v>179435</v>
      </c>
      <c r="AC699">
        <v>186435.5</v>
      </c>
      <c r="AD699">
        <v>195791.8</v>
      </c>
      <c r="AE699">
        <v>198433.8</v>
      </c>
      <c r="AF699">
        <v>188129.9</v>
      </c>
      <c r="AG699">
        <v>191749.2</v>
      </c>
      <c r="AH699">
        <v>191047.9</v>
      </c>
      <c r="AI699">
        <v>194218.2</v>
      </c>
      <c r="AJ699">
        <v>196459</v>
      </c>
      <c r="AK699">
        <v>195430.6</v>
      </c>
      <c r="AL699">
        <v>193887</v>
      </c>
      <c r="AM699">
        <v>178894.2</v>
      </c>
      <c r="AN699">
        <v>149232.20000000001</v>
      </c>
      <c r="AO699">
        <v>157087.29999999999</v>
      </c>
    </row>
    <row r="700" spans="1:41" x14ac:dyDescent="0.2">
      <c r="A700">
        <v>3</v>
      </c>
      <c r="B700">
        <v>234</v>
      </c>
      <c r="C700">
        <v>302.60000000000002</v>
      </c>
      <c r="D700">
        <v>313</v>
      </c>
      <c r="E700">
        <v>379.1</v>
      </c>
      <c r="F700">
        <v>432.6</v>
      </c>
      <c r="G700">
        <v>460.9</v>
      </c>
      <c r="H700">
        <v>484.1</v>
      </c>
      <c r="I700">
        <v>506.5</v>
      </c>
      <c r="J700">
        <v>563.6</v>
      </c>
      <c r="K700">
        <v>626.20000000000005</v>
      </c>
      <c r="L700">
        <v>667.7</v>
      </c>
      <c r="M700">
        <v>687.1</v>
      </c>
      <c r="N700">
        <v>693.9</v>
      </c>
      <c r="O700">
        <v>714.2</v>
      </c>
      <c r="P700">
        <v>711.6</v>
      </c>
      <c r="Q700">
        <v>712.7</v>
      </c>
      <c r="R700">
        <v>718.3</v>
      </c>
      <c r="S700">
        <v>758.2</v>
      </c>
      <c r="T700">
        <v>786.4</v>
      </c>
      <c r="U700">
        <v>795.2</v>
      </c>
      <c r="V700">
        <v>810.8</v>
      </c>
      <c r="W700">
        <v>813.3</v>
      </c>
      <c r="X700">
        <v>821</v>
      </c>
      <c r="Y700">
        <v>831.6</v>
      </c>
      <c r="Z700">
        <v>878.9</v>
      </c>
      <c r="AA700">
        <v>875.4</v>
      </c>
      <c r="AB700">
        <v>874.4</v>
      </c>
      <c r="AC700">
        <v>868.2</v>
      </c>
      <c r="AD700">
        <v>870.4</v>
      </c>
      <c r="AE700">
        <v>887</v>
      </c>
      <c r="AF700">
        <v>894.4</v>
      </c>
      <c r="AG700">
        <v>891.9</v>
      </c>
      <c r="AH700">
        <v>912.4</v>
      </c>
      <c r="AI700">
        <v>931.6</v>
      </c>
      <c r="AJ700">
        <v>1000</v>
      </c>
      <c r="AK700">
        <v>1062.4000000000001</v>
      </c>
      <c r="AL700">
        <v>1066.5</v>
      </c>
      <c r="AM700">
        <v>1143.5999999999999</v>
      </c>
      <c r="AN700">
        <v>1138.7</v>
      </c>
      <c r="AO700">
        <v>1172</v>
      </c>
    </row>
    <row r="701" spans="1:41" x14ac:dyDescent="0.2">
      <c r="A701">
        <v>1</v>
      </c>
      <c r="B701">
        <v>235</v>
      </c>
      <c r="C701">
        <v>118382.5</v>
      </c>
      <c r="D701">
        <v>133120.79999999999</v>
      </c>
      <c r="E701">
        <v>150594.1</v>
      </c>
      <c r="F701">
        <v>164698.1</v>
      </c>
      <c r="G701">
        <v>175162</v>
      </c>
      <c r="H701">
        <v>192888.7</v>
      </c>
      <c r="I701">
        <v>218206.1</v>
      </c>
      <c r="J701">
        <v>247176</v>
      </c>
      <c r="K701">
        <v>264680.40000000002</v>
      </c>
      <c r="L701">
        <v>293216.5</v>
      </c>
      <c r="M701">
        <v>297642.8</v>
      </c>
      <c r="N701">
        <v>310592.2</v>
      </c>
      <c r="O701">
        <v>358349.9</v>
      </c>
      <c r="P701">
        <v>380512.3</v>
      </c>
      <c r="Q701">
        <v>397871.7</v>
      </c>
      <c r="R701">
        <v>406926.1</v>
      </c>
      <c r="S701">
        <v>456589.8</v>
      </c>
      <c r="T701">
        <v>480433.6</v>
      </c>
      <c r="U701">
        <v>495451.3</v>
      </c>
      <c r="V701">
        <v>521139.4</v>
      </c>
      <c r="W701">
        <v>546168.9</v>
      </c>
      <c r="X701">
        <v>569749.19999999995</v>
      </c>
      <c r="Y701">
        <v>631269</v>
      </c>
      <c r="Z701">
        <v>659460</v>
      </c>
      <c r="AA701">
        <v>697662.9</v>
      </c>
      <c r="AB701">
        <v>746668.9</v>
      </c>
      <c r="AC701">
        <v>771764</v>
      </c>
      <c r="AD701">
        <v>826185</v>
      </c>
      <c r="AE701">
        <v>883069</v>
      </c>
      <c r="AF701">
        <v>861457</v>
      </c>
      <c r="AG701">
        <v>894012.9</v>
      </c>
      <c r="AH701">
        <v>911247</v>
      </c>
      <c r="AI701">
        <v>992763</v>
      </c>
      <c r="AJ701">
        <v>1066146</v>
      </c>
      <c r="AK701">
        <v>1138684</v>
      </c>
      <c r="AL701">
        <v>1209949</v>
      </c>
      <c r="AM701">
        <v>1267188</v>
      </c>
      <c r="AN701">
        <v>1018943</v>
      </c>
      <c r="AO701">
        <v>1213512.3</v>
      </c>
    </row>
    <row r="702" spans="1:41" x14ac:dyDescent="0.2">
      <c r="A702">
        <v>2</v>
      </c>
      <c r="B702">
        <v>235</v>
      </c>
      <c r="C702">
        <v>203007.7</v>
      </c>
      <c r="D702">
        <v>214407.2</v>
      </c>
      <c r="E702">
        <v>227922</v>
      </c>
      <c r="F702">
        <v>238830.9</v>
      </c>
      <c r="G702">
        <v>246924.3</v>
      </c>
      <c r="H702">
        <v>270493.90000000002</v>
      </c>
      <c r="I702">
        <v>289978.59999999998</v>
      </c>
      <c r="J702">
        <v>307026.3</v>
      </c>
      <c r="K702">
        <v>304029.40000000002</v>
      </c>
      <c r="L702">
        <v>324296.3</v>
      </c>
      <c r="M702">
        <v>331638.09999999998</v>
      </c>
      <c r="N702">
        <v>338341.5</v>
      </c>
      <c r="O702">
        <v>385896.6</v>
      </c>
      <c r="P702">
        <v>401102.5</v>
      </c>
      <c r="Q702">
        <v>448113.3</v>
      </c>
      <c r="R702">
        <v>433262.3</v>
      </c>
      <c r="S702">
        <v>465006.3</v>
      </c>
      <c r="T702">
        <v>489396.5</v>
      </c>
      <c r="U702">
        <v>484248.8</v>
      </c>
      <c r="V702">
        <v>510600</v>
      </c>
      <c r="W702">
        <v>545285.5</v>
      </c>
      <c r="X702">
        <v>554477.69999999995</v>
      </c>
      <c r="Y702">
        <v>590266.30000000005</v>
      </c>
      <c r="Z702">
        <v>591982.19999999995</v>
      </c>
      <c r="AA702">
        <v>649096.80000000005</v>
      </c>
      <c r="AB702">
        <v>715894.9</v>
      </c>
      <c r="AC702">
        <v>783477</v>
      </c>
      <c r="AD702">
        <v>843106.1</v>
      </c>
      <c r="AE702">
        <v>896735.2</v>
      </c>
      <c r="AF702">
        <v>908777</v>
      </c>
      <c r="AG702">
        <v>945955.3</v>
      </c>
      <c r="AH702">
        <v>972588.1</v>
      </c>
      <c r="AI702">
        <v>1036871.5</v>
      </c>
      <c r="AJ702">
        <v>1066146</v>
      </c>
      <c r="AK702">
        <v>1103728.8999999999</v>
      </c>
      <c r="AL702">
        <v>1159999.3999999999</v>
      </c>
      <c r="AM702">
        <v>1192288.3999999999</v>
      </c>
      <c r="AN702">
        <v>1024228</v>
      </c>
      <c r="AO702">
        <v>1176417.6000000001</v>
      </c>
    </row>
    <row r="703" spans="1:41" x14ac:dyDescent="0.2">
      <c r="A703">
        <v>3</v>
      </c>
      <c r="B703">
        <v>235</v>
      </c>
      <c r="C703">
        <v>583.1</v>
      </c>
      <c r="D703">
        <v>620.9</v>
      </c>
      <c r="E703">
        <v>660.7</v>
      </c>
      <c r="F703">
        <v>689.6</v>
      </c>
      <c r="G703">
        <v>709.4</v>
      </c>
      <c r="H703">
        <v>713.1</v>
      </c>
      <c r="I703">
        <v>752.5</v>
      </c>
      <c r="J703">
        <v>805.1</v>
      </c>
      <c r="K703">
        <v>870.6</v>
      </c>
      <c r="L703">
        <v>904.2</v>
      </c>
      <c r="M703">
        <v>897.5</v>
      </c>
      <c r="N703">
        <v>918</v>
      </c>
      <c r="O703">
        <v>928.6</v>
      </c>
      <c r="P703">
        <v>948.7</v>
      </c>
      <c r="Q703">
        <v>887.9</v>
      </c>
      <c r="R703">
        <v>939.2</v>
      </c>
      <c r="S703">
        <v>981.9</v>
      </c>
      <c r="T703">
        <v>981.7</v>
      </c>
      <c r="U703">
        <v>1023.1</v>
      </c>
      <c r="V703">
        <v>1020.6</v>
      </c>
      <c r="W703">
        <v>1001.6</v>
      </c>
      <c r="X703">
        <v>1027.5</v>
      </c>
      <c r="Y703">
        <v>1069.5</v>
      </c>
      <c r="Z703">
        <v>1114</v>
      </c>
      <c r="AA703">
        <v>1074.8</v>
      </c>
      <c r="AB703">
        <v>1043</v>
      </c>
      <c r="AC703">
        <v>985</v>
      </c>
      <c r="AD703">
        <v>979.9</v>
      </c>
      <c r="AE703">
        <v>984.8</v>
      </c>
      <c r="AF703">
        <v>947.9</v>
      </c>
      <c r="AG703">
        <v>945.1</v>
      </c>
      <c r="AH703">
        <v>936.9</v>
      </c>
      <c r="AI703">
        <v>957.5</v>
      </c>
      <c r="AJ703">
        <v>1000</v>
      </c>
      <c r="AK703">
        <v>1031.7</v>
      </c>
      <c r="AL703">
        <v>1043.0999999999999</v>
      </c>
      <c r="AM703">
        <v>1062.8</v>
      </c>
      <c r="AN703">
        <v>994.8</v>
      </c>
      <c r="AO703">
        <v>1031.5</v>
      </c>
    </row>
    <row r="704" spans="1:41" x14ac:dyDescent="0.2">
      <c r="A704">
        <v>1</v>
      </c>
      <c r="B704">
        <v>236</v>
      </c>
      <c r="C704">
        <v>121234.7</v>
      </c>
      <c r="D704">
        <v>135748.1</v>
      </c>
      <c r="E704">
        <v>144546.5</v>
      </c>
      <c r="F704">
        <v>156086.79999999999</v>
      </c>
      <c r="G704">
        <v>148918.29999999999</v>
      </c>
      <c r="H704">
        <v>191607.5</v>
      </c>
      <c r="I704">
        <v>214010.2</v>
      </c>
      <c r="J704">
        <v>237475.3</v>
      </c>
      <c r="K704">
        <v>253550.3</v>
      </c>
      <c r="L704">
        <v>274610.40000000002</v>
      </c>
      <c r="M704">
        <v>283963.90000000002</v>
      </c>
      <c r="N704">
        <v>310411.40000000002</v>
      </c>
      <c r="O704">
        <v>332179.5</v>
      </c>
      <c r="P704">
        <v>359385.8</v>
      </c>
      <c r="Q704">
        <v>436473.5</v>
      </c>
      <c r="R704">
        <v>503346</v>
      </c>
      <c r="S704">
        <v>528168.30000000005</v>
      </c>
      <c r="T704">
        <v>561065</v>
      </c>
      <c r="U704">
        <v>588119</v>
      </c>
      <c r="V704">
        <v>599147.1</v>
      </c>
      <c r="W704">
        <v>632190.4</v>
      </c>
      <c r="X704">
        <v>668284.6</v>
      </c>
      <c r="Y704">
        <v>742510.3</v>
      </c>
      <c r="Z704">
        <v>770155.4</v>
      </c>
      <c r="AA704">
        <v>812471</v>
      </c>
      <c r="AB704">
        <v>843992.7</v>
      </c>
      <c r="AC704">
        <v>879784</v>
      </c>
      <c r="AD704">
        <v>944441</v>
      </c>
      <c r="AE704">
        <v>988765</v>
      </c>
      <c r="AF704">
        <v>979395</v>
      </c>
      <c r="AG704">
        <v>1030784.3</v>
      </c>
      <c r="AH704">
        <v>1090484</v>
      </c>
      <c r="AI704">
        <v>1166408</v>
      </c>
      <c r="AJ704">
        <v>1219844</v>
      </c>
      <c r="AK704">
        <v>1286647</v>
      </c>
      <c r="AL704">
        <v>1313512</v>
      </c>
      <c r="AM704">
        <v>1285440</v>
      </c>
      <c r="AN704">
        <v>1193407</v>
      </c>
      <c r="AO704">
        <v>1208125.3999999999</v>
      </c>
    </row>
    <row r="705" spans="1:41" x14ac:dyDescent="0.2">
      <c r="A705">
        <v>2</v>
      </c>
      <c r="B705">
        <v>236</v>
      </c>
      <c r="C705">
        <v>313400.59999999998</v>
      </c>
      <c r="D705">
        <v>329983</v>
      </c>
      <c r="E705">
        <v>322766.3</v>
      </c>
      <c r="F705">
        <v>327516.09999999998</v>
      </c>
      <c r="G705">
        <v>296249.40000000002</v>
      </c>
      <c r="H705">
        <v>361261.6</v>
      </c>
      <c r="I705">
        <v>382141.6</v>
      </c>
      <c r="J705">
        <v>391992.5</v>
      </c>
      <c r="K705">
        <v>386337.7</v>
      </c>
      <c r="L705">
        <v>390351.4</v>
      </c>
      <c r="M705">
        <v>395775.7</v>
      </c>
      <c r="N705">
        <v>420611.8</v>
      </c>
      <c r="O705">
        <v>434390</v>
      </c>
      <c r="P705">
        <v>461346.3</v>
      </c>
      <c r="Q705">
        <v>555668.1</v>
      </c>
      <c r="R705">
        <v>631005.69999999995</v>
      </c>
      <c r="S705">
        <v>647409.1</v>
      </c>
      <c r="T705">
        <v>662793</v>
      </c>
      <c r="U705">
        <v>675402</v>
      </c>
      <c r="V705">
        <v>686239.8</v>
      </c>
      <c r="W705">
        <v>715858.7</v>
      </c>
      <c r="X705">
        <v>741910.7</v>
      </c>
      <c r="Y705">
        <v>804240.6</v>
      </c>
      <c r="Z705">
        <v>826965.6</v>
      </c>
      <c r="AA705">
        <v>859720.6</v>
      </c>
      <c r="AB705">
        <v>890610.4</v>
      </c>
      <c r="AC705">
        <v>937122.4</v>
      </c>
      <c r="AD705">
        <v>995848.8</v>
      </c>
      <c r="AE705">
        <v>1019118.3</v>
      </c>
      <c r="AF705">
        <v>1008775.2</v>
      </c>
      <c r="AG705">
        <v>1070412.1000000001</v>
      </c>
      <c r="AH705">
        <v>1132215.3</v>
      </c>
      <c r="AI705">
        <v>1191952.6000000001</v>
      </c>
      <c r="AJ705">
        <v>1219844</v>
      </c>
      <c r="AK705">
        <v>1267606.3999999999</v>
      </c>
      <c r="AL705">
        <v>1299150.1000000001</v>
      </c>
      <c r="AM705">
        <v>1262372.8</v>
      </c>
      <c r="AN705">
        <v>1163617</v>
      </c>
      <c r="AO705">
        <v>1164980.7</v>
      </c>
    </row>
    <row r="706" spans="1:41" x14ac:dyDescent="0.2">
      <c r="A706">
        <v>3</v>
      </c>
      <c r="B706">
        <v>236</v>
      </c>
      <c r="C706">
        <v>386.8</v>
      </c>
      <c r="D706">
        <v>411.4</v>
      </c>
      <c r="E706">
        <v>447.8</v>
      </c>
      <c r="F706">
        <v>476.6</v>
      </c>
      <c r="G706">
        <v>502.7</v>
      </c>
      <c r="H706">
        <v>530.4</v>
      </c>
      <c r="I706">
        <v>560</v>
      </c>
      <c r="J706">
        <v>605.79999999999995</v>
      </c>
      <c r="K706">
        <v>656.3</v>
      </c>
      <c r="L706">
        <v>703.5</v>
      </c>
      <c r="M706">
        <v>717.5</v>
      </c>
      <c r="N706">
        <v>738</v>
      </c>
      <c r="O706">
        <v>764.7</v>
      </c>
      <c r="P706">
        <v>779</v>
      </c>
      <c r="Q706">
        <v>785.5</v>
      </c>
      <c r="R706">
        <v>797.7</v>
      </c>
      <c r="S706">
        <v>815.8</v>
      </c>
      <c r="T706">
        <v>846.5</v>
      </c>
      <c r="U706">
        <v>870.8</v>
      </c>
      <c r="V706">
        <v>873.1</v>
      </c>
      <c r="W706">
        <v>883.1</v>
      </c>
      <c r="X706">
        <v>900.8</v>
      </c>
      <c r="Y706">
        <v>923.2</v>
      </c>
      <c r="Z706">
        <v>931.3</v>
      </c>
      <c r="AA706">
        <v>945</v>
      </c>
      <c r="AB706">
        <v>947.7</v>
      </c>
      <c r="AC706">
        <v>938.8</v>
      </c>
      <c r="AD706">
        <v>948.4</v>
      </c>
      <c r="AE706">
        <v>970.2</v>
      </c>
      <c r="AF706">
        <v>970.9</v>
      </c>
      <c r="AG706">
        <v>963</v>
      </c>
      <c r="AH706">
        <v>963.1</v>
      </c>
      <c r="AI706">
        <v>978.6</v>
      </c>
      <c r="AJ706">
        <v>1000</v>
      </c>
      <c r="AK706">
        <v>1015</v>
      </c>
      <c r="AL706">
        <v>1011.1</v>
      </c>
      <c r="AM706">
        <v>1018.3</v>
      </c>
      <c r="AN706">
        <v>1025.5999999999999</v>
      </c>
      <c r="AO706">
        <v>1037</v>
      </c>
    </row>
    <row r="707" spans="1:41" x14ac:dyDescent="0.2">
      <c r="A707">
        <v>1</v>
      </c>
      <c r="B707">
        <v>237</v>
      </c>
      <c r="C707">
        <v>91214.6</v>
      </c>
      <c r="D707">
        <v>101079.5</v>
      </c>
      <c r="E707">
        <v>110561.2</v>
      </c>
      <c r="F707">
        <v>110892.1</v>
      </c>
      <c r="G707">
        <v>125677.7</v>
      </c>
      <c r="H707">
        <v>146914.5</v>
      </c>
      <c r="I707">
        <v>174493.1</v>
      </c>
      <c r="J707">
        <v>200167.8</v>
      </c>
      <c r="K707">
        <v>218000.4</v>
      </c>
      <c r="L707">
        <v>237097.2</v>
      </c>
      <c r="M707">
        <v>230514.4</v>
      </c>
      <c r="N707">
        <v>240881.2</v>
      </c>
      <c r="O707">
        <v>261275</v>
      </c>
      <c r="P707">
        <v>265162.59999999998</v>
      </c>
      <c r="Q707">
        <v>273565</v>
      </c>
      <c r="R707">
        <v>291124.40000000002</v>
      </c>
      <c r="S707">
        <v>319310.2</v>
      </c>
      <c r="T707">
        <v>338689.7</v>
      </c>
      <c r="U707">
        <v>365778.5</v>
      </c>
      <c r="V707">
        <v>361692</v>
      </c>
      <c r="W707">
        <v>381182.3</v>
      </c>
      <c r="X707">
        <v>399902.4</v>
      </c>
      <c r="Y707">
        <v>429983.5</v>
      </c>
      <c r="Z707">
        <v>454230.2</v>
      </c>
      <c r="AA707">
        <v>479107.2</v>
      </c>
      <c r="AB707">
        <v>502333.6</v>
      </c>
      <c r="AC707">
        <v>527502</v>
      </c>
      <c r="AD707">
        <v>553524</v>
      </c>
      <c r="AE707">
        <v>588009</v>
      </c>
      <c r="AF707">
        <v>577699</v>
      </c>
      <c r="AG707">
        <v>579034.6</v>
      </c>
      <c r="AH707">
        <v>610732</v>
      </c>
      <c r="AI707">
        <v>656357</v>
      </c>
      <c r="AJ707">
        <v>708138</v>
      </c>
      <c r="AK707">
        <v>762878</v>
      </c>
      <c r="AL707">
        <v>796951</v>
      </c>
      <c r="AM707">
        <v>842256</v>
      </c>
      <c r="AN707">
        <v>712449</v>
      </c>
      <c r="AO707">
        <v>820430.1</v>
      </c>
    </row>
    <row r="708" spans="1:41" x14ac:dyDescent="0.2">
      <c r="A708">
        <v>2</v>
      </c>
      <c r="B708">
        <v>237</v>
      </c>
      <c r="C708">
        <v>323701</v>
      </c>
      <c r="D708">
        <v>349287</v>
      </c>
      <c r="E708">
        <v>354699.1</v>
      </c>
      <c r="F708">
        <v>330531.8</v>
      </c>
      <c r="G708">
        <v>357541.7</v>
      </c>
      <c r="H708">
        <v>380659.7</v>
      </c>
      <c r="I708">
        <v>408174.8</v>
      </c>
      <c r="J708">
        <v>427843.8</v>
      </c>
      <c r="K708">
        <v>407189.9</v>
      </c>
      <c r="L708">
        <v>397231.9</v>
      </c>
      <c r="M708">
        <v>375099.1</v>
      </c>
      <c r="N708">
        <v>398240.5</v>
      </c>
      <c r="O708">
        <v>423762</v>
      </c>
      <c r="P708">
        <v>427670.2</v>
      </c>
      <c r="Q708">
        <v>443101.9</v>
      </c>
      <c r="R708">
        <v>469005.1</v>
      </c>
      <c r="S708">
        <v>490052.2</v>
      </c>
      <c r="T708">
        <v>500194.5</v>
      </c>
      <c r="U708">
        <v>520934.8</v>
      </c>
      <c r="V708">
        <v>513379.5</v>
      </c>
      <c r="W708">
        <v>539578.6</v>
      </c>
      <c r="X708">
        <v>554077.9</v>
      </c>
      <c r="Y708">
        <v>576014.30000000005</v>
      </c>
      <c r="Z708">
        <v>587491.4</v>
      </c>
      <c r="AA708">
        <v>601488.80000000005</v>
      </c>
      <c r="AB708">
        <v>618198.30000000005</v>
      </c>
      <c r="AC708">
        <v>631158.6</v>
      </c>
      <c r="AD708">
        <v>645809.6</v>
      </c>
      <c r="AE708">
        <v>640104.30000000005</v>
      </c>
      <c r="AF708">
        <v>608014.30000000005</v>
      </c>
      <c r="AG708">
        <v>647475.30000000005</v>
      </c>
      <c r="AH708">
        <v>643092.19999999995</v>
      </c>
      <c r="AI708">
        <v>678746.9</v>
      </c>
      <c r="AJ708">
        <v>708138</v>
      </c>
      <c r="AK708">
        <v>727676.5</v>
      </c>
      <c r="AL708">
        <v>745210.6</v>
      </c>
      <c r="AM708">
        <v>731538.1</v>
      </c>
      <c r="AN708">
        <v>644048</v>
      </c>
      <c r="AO708">
        <v>709372.2</v>
      </c>
    </row>
    <row r="709" spans="1:41" x14ac:dyDescent="0.2">
      <c r="A709">
        <v>3</v>
      </c>
      <c r="B709">
        <v>237</v>
      </c>
      <c r="C709">
        <v>281.8</v>
      </c>
      <c r="D709">
        <v>289.39999999999998</v>
      </c>
      <c r="E709">
        <v>311.7</v>
      </c>
      <c r="F709">
        <v>335.5</v>
      </c>
      <c r="G709">
        <v>351.5</v>
      </c>
      <c r="H709">
        <v>385.9</v>
      </c>
      <c r="I709">
        <v>427.5</v>
      </c>
      <c r="J709">
        <v>467.9</v>
      </c>
      <c r="K709">
        <v>535.4</v>
      </c>
      <c r="L709">
        <v>596.9</v>
      </c>
      <c r="M709">
        <v>614.5</v>
      </c>
      <c r="N709">
        <v>604.9</v>
      </c>
      <c r="O709">
        <v>616.6</v>
      </c>
      <c r="P709">
        <v>620</v>
      </c>
      <c r="Q709">
        <v>617.4</v>
      </c>
      <c r="R709">
        <v>620.70000000000005</v>
      </c>
      <c r="S709">
        <v>651.6</v>
      </c>
      <c r="T709">
        <v>677.1</v>
      </c>
      <c r="U709">
        <v>702.2</v>
      </c>
      <c r="V709">
        <v>704.5</v>
      </c>
      <c r="W709">
        <v>706.4</v>
      </c>
      <c r="X709">
        <v>721.7</v>
      </c>
      <c r="Y709">
        <v>746.5</v>
      </c>
      <c r="Z709">
        <v>773.2</v>
      </c>
      <c r="AA709">
        <v>796.5</v>
      </c>
      <c r="AB709">
        <v>812.6</v>
      </c>
      <c r="AC709">
        <v>835.8</v>
      </c>
      <c r="AD709">
        <v>857.1</v>
      </c>
      <c r="AE709">
        <v>918.6</v>
      </c>
      <c r="AF709">
        <v>950.1</v>
      </c>
      <c r="AG709">
        <v>894.3</v>
      </c>
      <c r="AH709">
        <v>949.7</v>
      </c>
      <c r="AI709">
        <v>967</v>
      </c>
      <c r="AJ709">
        <v>1000</v>
      </c>
      <c r="AK709">
        <v>1048.4000000000001</v>
      </c>
      <c r="AL709">
        <v>1069.4000000000001</v>
      </c>
      <c r="AM709">
        <v>1151.3</v>
      </c>
      <c r="AN709">
        <v>1106.2</v>
      </c>
      <c r="AO709">
        <v>1156.5999999999999</v>
      </c>
    </row>
    <row r="710" spans="1:41" x14ac:dyDescent="0.2">
      <c r="A710">
        <v>1</v>
      </c>
      <c r="B710">
        <v>238</v>
      </c>
      <c r="C710">
        <v>12025.5</v>
      </c>
      <c r="D710">
        <v>13552</v>
      </c>
      <c r="E710">
        <v>16008.1</v>
      </c>
      <c r="F710">
        <v>16660.400000000001</v>
      </c>
      <c r="G710">
        <v>18911.8</v>
      </c>
      <c r="H710">
        <v>21491.5</v>
      </c>
      <c r="I710">
        <v>24524.3</v>
      </c>
      <c r="J710">
        <v>29094.2</v>
      </c>
      <c r="K710">
        <v>35323.9</v>
      </c>
      <c r="L710">
        <v>37688.300000000003</v>
      </c>
      <c r="M710">
        <v>37660.6</v>
      </c>
      <c r="N710">
        <v>40886.300000000003</v>
      </c>
      <c r="O710">
        <v>46426.2</v>
      </c>
      <c r="P710">
        <v>49162.7</v>
      </c>
      <c r="Q710">
        <v>53142</v>
      </c>
      <c r="R710">
        <v>60615.7</v>
      </c>
      <c r="S710">
        <v>68070.2</v>
      </c>
      <c r="T710">
        <v>74133.600000000006</v>
      </c>
      <c r="U710">
        <v>81326.899999999994</v>
      </c>
      <c r="V710">
        <v>80437.899999999994</v>
      </c>
      <c r="W710">
        <v>84342.5</v>
      </c>
      <c r="X710">
        <v>90562</v>
      </c>
      <c r="Y710">
        <v>94473.9</v>
      </c>
      <c r="Z710">
        <v>100905.5</v>
      </c>
      <c r="AA710">
        <v>108761.60000000001</v>
      </c>
      <c r="AB710">
        <v>113070.6</v>
      </c>
      <c r="AC710">
        <v>113410</v>
      </c>
      <c r="AD710">
        <v>117199</v>
      </c>
      <c r="AE710">
        <v>125894</v>
      </c>
      <c r="AF710">
        <v>109340</v>
      </c>
      <c r="AG710">
        <v>101585.1</v>
      </c>
      <c r="AH710">
        <v>117896</v>
      </c>
      <c r="AI710">
        <v>122440</v>
      </c>
      <c r="AJ710">
        <v>130203</v>
      </c>
      <c r="AK710">
        <v>140228</v>
      </c>
      <c r="AL710">
        <v>148736</v>
      </c>
      <c r="AM710">
        <v>159817</v>
      </c>
      <c r="AN710">
        <v>133445</v>
      </c>
      <c r="AO710">
        <v>154062.1</v>
      </c>
    </row>
    <row r="711" spans="1:41" x14ac:dyDescent="0.2">
      <c r="A711">
        <v>2</v>
      </c>
      <c r="B711">
        <v>238</v>
      </c>
      <c r="C711">
        <v>45867.6</v>
      </c>
      <c r="D711">
        <v>48616.7</v>
      </c>
      <c r="E711">
        <v>49420.7</v>
      </c>
      <c r="F711">
        <v>50115.199999999997</v>
      </c>
      <c r="G711">
        <v>54474.9</v>
      </c>
      <c r="H711">
        <v>58505.9</v>
      </c>
      <c r="I711">
        <v>67678.8</v>
      </c>
      <c r="J711">
        <v>76575</v>
      </c>
      <c r="K711">
        <v>74215.100000000006</v>
      </c>
      <c r="L711">
        <v>73082.600000000006</v>
      </c>
      <c r="M711">
        <v>75537.2</v>
      </c>
      <c r="N711">
        <v>82787</v>
      </c>
      <c r="O711">
        <v>89445.9</v>
      </c>
      <c r="P711">
        <v>97095.7</v>
      </c>
      <c r="Q711">
        <v>106808</v>
      </c>
      <c r="R711">
        <v>117565.8</v>
      </c>
      <c r="S711">
        <v>123465.5</v>
      </c>
      <c r="T711">
        <v>129696.8</v>
      </c>
      <c r="U711">
        <v>139397.6</v>
      </c>
      <c r="V711">
        <v>135150.1</v>
      </c>
      <c r="W711">
        <v>144225.70000000001</v>
      </c>
      <c r="X711">
        <v>146648.70000000001</v>
      </c>
      <c r="Y711">
        <v>148894.29999999999</v>
      </c>
      <c r="Z711">
        <v>151757.5</v>
      </c>
      <c r="AA711">
        <v>153577.5</v>
      </c>
      <c r="AB711">
        <v>154310.29999999999</v>
      </c>
      <c r="AC711">
        <v>155768</v>
      </c>
      <c r="AD711">
        <v>153218.9</v>
      </c>
      <c r="AE711">
        <v>145754.1</v>
      </c>
      <c r="AF711">
        <v>118938.5</v>
      </c>
      <c r="AG711">
        <v>110082.7</v>
      </c>
      <c r="AH711">
        <v>124369</v>
      </c>
      <c r="AI711">
        <v>129003.3</v>
      </c>
      <c r="AJ711">
        <v>130203</v>
      </c>
      <c r="AK711">
        <v>132921.20000000001</v>
      </c>
      <c r="AL711">
        <v>138453.20000000001</v>
      </c>
      <c r="AM711">
        <v>134095.70000000001</v>
      </c>
      <c r="AN711">
        <v>121056.2</v>
      </c>
      <c r="AO711">
        <v>129968.5</v>
      </c>
    </row>
    <row r="712" spans="1:41" x14ac:dyDescent="0.2">
      <c r="A712">
        <v>3</v>
      </c>
      <c r="B712">
        <v>238</v>
      </c>
      <c r="C712">
        <v>262.2</v>
      </c>
      <c r="D712">
        <v>278.8</v>
      </c>
      <c r="E712">
        <v>323.89999999999998</v>
      </c>
      <c r="F712">
        <v>332.4</v>
      </c>
      <c r="G712">
        <v>347.2</v>
      </c>
      <c r="H712">
        <v>367.3</v>
      </c>
      <c r="I712">
        <v>362.4</v>
      </c>
      <c r="J712">
        <v>379.9</v>
      </c>
      <c r="K712">
        <v>476</v>
      </c>
      <c r="L712">
        <v>515.70000000000005</v>
      </c>
      <c r="M712">
        <v>498.6</v>
      </c>
      <c r="N712">
        <v>493.9</v>
      </c>
      <c r="O712">
        <v>519</v>
      </c>
      <c r="P712">
        <v>506.3</v>
      </c>
      <c r="Q712">
        <v>497.5</v>
      </c>
      <c r="R712">
        <v>515.6</v>
      </c>
      <c r="S712">
        <v>551.29999999999995</v>
      </c>
      <c r="T712">
        <v>571.6</v>
      </c>
      <c r="U712">
        <v>583.4</v>
      </c>
      <c r="V712">
        <v>595.20000000000005</v>
      </c>
      <c r="W712">
        <v>584.79999999999995</v>
      </c>
      <c r="X712">
        <v>617.5</v>
      </c>
      <c r="Y712">
        <v>634.5</v>
      </c>
      <c r="Z712">
        <v>664.9</v>
      </c>
      <c r="AA712">
        <v>708.2</v>
      </c>
      <c r="AB712">
        <v>732.7</v>
      </c>
      <c r="AC712">
        <v>728.1</v>
      </c>
      <c r="AD712">
        <v>764.9</v>
      </c>
      <c r="AE712">
        <v>863.7</v>
      </c>
      <c r="AF712">
        <v>919.3</v>
      </c>
      <c r="AG712">
        <v>922.8</v>
      </c>
      <c r="AH712">
        <v>948</v>
      </c>
      <c r="AI712">
        <v>949.1</v>
      </c>
      <c r="AJ712">
        <v>1000</v>
      </c>
      <c r="AK712">
        <v>1055</v>
      </c>
      <c r="AL712">
        <v>1074.3</v>
      </c>
      <c r="AM712">
        <v>1191.8</v>
      </c>
      <c r="AN712">
        <v>1102.3</v>
      </c>
      <c r="AO712">
        <v>1185.4000000000001</v>
      </c>
    </row>
    <row r="713" spans="1:41" x14ac:dyDescent="0.2">
      <c r="A713">
        <v>1</v>
      </c>
      <c r="B713">
        <v>239</v>
      </c>
      <c r="C713">
        <v>16976.7</v>
      </c>
      <c r="D713">
        <v>18761.099999999999</v>
      </c>
      <c r="E713">
        <v>21527.9</v>
      </c>
      <c r="F713">
        <v>20870.099999999999</v>
      </c>
      <c r="G713">
        <v>23586.7</v>
      </c>
      <c r="H713">
        <v>25562.9</v>
      </c>
      <c r="I713">
        <v>27620.400000000001</v>
      </c>
      <c r="J713">
        <v>32100.2</v>
      </c>
      <c r="K713">
        <v>35978.5</v>
      </c>
      <c r="L713">
        <v>39360.5</v>
      </c>
      <c r="M713">
        <v>35047.4</v>
      </c>
      <c r="N713">
        <v>34138.9</v>
      </c>
      <c r="O713">
        <v>37605</v>
      </c>
      <c r="P713">
        <v>35325.5</v>
      </c>
      <c r="Q713">
        <v>33629.699999999997</v>
      </c>
      <c r="R713">
        <v>34213</v>
      </c>
      <c r="S713">
        <v>35986.199999999997</v>
      </c>
      <c r="T713">
        <v>36150.1</v>
      </c>
      <c r="U713">
        <v>36730.199999999997</v>
      </c>
      <c r="V713">
        <v>36097.9</v>
      </c>
      <c r="W713">
        <v>36693</v>
      </c>
      <c r="X713">
        <v>37094.5</v>
      </c>
      <c r="Y713">
        <v>39505.699999999997</v>
      </c>
      <c r="Z713">
        <v>41368.6</v>
      </c>
      <c r="AA713">
        <v>41914.6</v>
      </c>
      <c r="AB713">
        <v>42492.1</v>
      </c>
      <c r="AC713">
        <v>42911</v>
      </c>
      <c r="AD713">
        <v>42670</v>
      </c>
      <c r="AE713">
        <v>43020</v>
      </c>
      <c r="AF713">
        <v>43782</v>
      </c>
      <c r="AG713">
        <v>44706.8</v>
      </c>
      <c r="AH713">
        <v>46322</v>
      </c>
      <c r="AI713">
        <v>50788</v>
      </c>
      <c r="AJ713">
        <v>59006</v>
      </c>
      <c r="AK713">
        <v>67219</v>
      </c>
      <c r="AL713">
        <v>69724</v>
      </c>
      <c r="AM713">
        <v>78562</v>
      </c>
      <c r="AN713">
        <v>63308</v>
      </c>
      <c r="AO713">
        <v>77367.600000000006</v>
      </c>
    </row>
    <row r="714" spans="1:41" x14ac:dyDescent="0.2">
      <c r="A714">
        <v>2</v>
      </c>
      <c r="B714">
        <v>239</v>
      </c>
      <c r="C714">
        <v>70350.7</v>
      </c>
      <c r="D714">
        <v>75942.3</v>
      </c>
      <c r="E714">
        <v>75160</v>
      </c>
      <c r="F714">
        <v>64338.3</v>
      </c>
      <c r="G714">
        <v>66142.899999999994</v>
      </c>
      <c r="H714">
        <v>67103.100000000006</v>
      </c>
      <c r="I714">
        <v>67789.5</v>
      </c>
      <c r="J714">
        <v>68966.399999999994</v>
      </c>
      <c r="K714">
        <v>66198</v>
      </c>
      <c r="L714">
        <v>62891.7</v>
      </c>
      <c r="M714">
        <v>52234.9</v>
      </c>
      <c r="N714">
        <v>50184.6</v>
      </c>
      <c r="O714">
        <v>52885.9</v>
      </c>
      <c r="P714">
        <v>49381.8</v>
      </c>
      <c r="Q714">
        <v>46637.7</v>
      </c>
      <c r="R714">
        <v>47731</v>
      </c>
      <c r="S714">
        <v>47953.4</v>
      </c>
      <c r="T714">
        <v>47447.4</v>
      </c>
      <c r="U714">
        <v>47715.4</v>
      </c>
      <c r="V714">
        <v>46121.8</v>
      </c>
      <c r="W714">
        <v>46626.1</v>
      </c>
      <c r="X714">
        <v>46711.3</v>
      </c>
      <c r="Y714">
        <v>49347.199999999997</v>
      </c>
      <c r="Z714">
        <v>51720.3</v>
      </c>
      <c r="AA714">
        <v>52496.9</v>
      </c>
      <c r="AB714">
        <v>52935.5</v>
      </c>
      <c r="AC714">
        <v>52826.5</v>
      </c>
      <c r="AD714">
        <v>52737.3</v>
      </c>
      <c r="AE714">
        <v>52496.1</v>
      </c>
      <c r="AF714">
        <v>52454.6</v>
      </c>
      <c r="AG714">
        <v>52507.4</v>
      </c>
      <c r="AH714">
        <v>53304.4</v>
      </c>
      <c r="AI714">
        <v>56072.800000000003</v>
      </c>
      <c r="AJ714">
        <v>59006</v>
      </c>
      <c r="AK714">
        <v>61926.6</v>
      </c>
      <c r="AL714">
        <v>61954.9</v>
      </c>
      <c r="AM714">
        <v>62530</v>
      </c>
      <c r="AN714">
        <v>53374.8</v>
      </c>
      <c r="AO714">
        <v>62013</v>
      </c>
    </row>
    <row r="715" spans="1:41" x14ac:dyDescent="0.2">
      <c r="A715">
        <v>3</v>
      </c>
      <c r="B715">
        <v>239</v>
      </c>
      <c r="C715">
        <v>241.3</v>
      </c>
      <c r="D715">
        <v>247</v>
      </c>
      <c r="E715">
        <v>286.39999999999998</v>
      </c>
      <c r="F715">
        <v>324.39999999999998</v>
      </c>
      <c r="G715">
        <v>356.6</v>
      </c>
      <c r="H715">
        <v>380.9</v>
      </c>
      <c r="I715">
        <v>407.4</v>
      </c>
      <c r="J715">
        <v>465.4</v>
      </c>
      <c r="K715">
        <v>543.5</v>
      </c>
      <c r="L715">
        <v>625.79999999999995</v>
      </c>
      <c r="M715">
        <v>671</v>
      </c>
      <c r="N715">
        <v>680.3</v>
      </c>
      <c r="O715">
        <v>711.1</v>
      </c>
      <c r="P715">
        <v>715.4</v>
      </c>
      <c r="Q715">
        <v>721.1</v>
      </c>
      <c r="R715">
        <v>716.8</v>
      </c>
      <c r="S715">
        <v>750.4</v>
      </c>
      <c r="T715">
        <v>761.9</v>
      </c>
      <c r="U715">
        <v>769.8</v>
      </c>
      <c r="V715">
        <v>782.7</v>
      </c>
      <c r="W715">
        <v>787</v>
      </c>
      <c r="X715">
        <v>794.1</v>
      </c>
      <c r="Y715">
        <v>800.6</v>
      </c>
      <c r="Z715">
        <v>799.9</v>
      </c>
      <c r="AA715">
        <v>798.4</v>
      </c>
      <c r="AB715">
        <v>802.7</v>
      </c>
      <c r="AC715">
        <v>812.3</v>
      </c>
      <c r="AD715">
        <v>809.1</v>
      </c>
      <c r="AE715">
        <v>819.5</v>
      </c>
      <c r="AF715">
        <v>834.7</v>
      </c>
      <c r="AG715">
        <v>851.4</v>
      </c>
      <c r="AH715">
        <v>869</v>
      </c>
      <c r="AI715">
        <v>905.8</v>
      </c>
      <c r="AJ715">
        <v>1000</v>
      </c>
      <c r="AK715">
        <v>1085.5</v>
      </c>
      <c r="AL715">
        <v>1125.4000000000001</v>
      </c>
      <c r="AM715">
        <v>1256.4000000000001</v>
      </c>
      <c r="AN715">
        <v>1186.0999999999999</v>
      </c>
      <c r="AO715">
        <v>1247.5999999999999</v>
      </c>
    </row>
    <row r="716" spans="1:41" x14ac:dyDescent="0.2">
      <c r="A716">
        <v>1</v>
      </c>
      <c r="B716">
        <v>240</v>
      </c>
      <c r="C716">
        <v>4810.6000000000004</v>
      </c>
      <c r="D716">
        <v>5398.8</v>
      </c>
      <c r="E716">
        <v>6639.5</v>
      </c>
      <c r="F716">
        <v>6890.3</v>
      </c>
      <c r="G716">
        <v>7693.9</v>
      </c>
      <c r="H716">
        <v>7783</v>
      </c>
      <c r="I716">
        <v>8945.6</v>
      </c>
      <c r="J716">
        <v>10775.6</v>
      </c>
      <c r="K716">
        <v>11876.2</v>
      </c>
      <c r="L716">
        <v>12350.9</v>
      </c>
      <c r="M716">
        <v>11546.5</v>
      </c>
      <c r="N716">
        <v>12481.6</v>
      </c>
      <c r="O716">
        <v>13534.7</v>
      </c>
      <c r="P716">
        <v>13924.2</v>
      </c>
      <c r="Q716">
        <v>14509.6</v>
      </c>
      <c r="R716">
        <v>15569.8</v>
      </c>
      <c r="S716">
        <v>16497.099999999999</v>
      </c>
      <c r="T716">
        <v>18074.900000000001</v>
      </c>
      <c r="U716">
        <v>19166.5</v>
      </c>
      <c r="V716">
        <v>18986.5</v>
      </c>
      <c r="W716">
        <v>19742.8</v>
      </c>
      <c r="X716">
        <v>20825.400000000001</v>
      </c>
      <c r="Y716">
        <v>23022.400000000001</v>
      </c>
      <c r="Z716">
        <v>24439.5</v>
      </c>
      <c r="AA716">
        <v>24593.7</v>
      </c>
      <c r="AB716">
        <v>24540.400000000001</v>
      </c>
      <c r="AC716">
        <v>24820</v>
      </c>
      <c r="AD716">
        <v>26192</v>
      </c>
      <c r="AE716">
        <v>27584</v>
      </c>
      <c r="AF716">
        <v>27741</v>
      </c>
      <c r="AG716">
        <v>26965.4</v>
      </c>
      <c r="AH716">
        <v>28784</v>
      </c>
      <c r="AI716">
        <v>33849</v>
      </c>
      <c r="AJ716">
        <v>33533</v>
      </c>
      <c r="AK716">
        <v>34339</v>
      </c>
      <c r="AL716">
        <v>34410</v>
      </c>
      <c r="AM716">
        <v>38174</v>
      </c>
      <c r="AN716">
        <v>34202</v>
      </c>
      <c r="AO716">
        <v>35439.5</v>
      </c>
    </row>
    <row r="717" spans="1:41" x14ac:dyDescent="0.2">
      <c r="A717">
        <v>2</v>
      </c>
      <c r="B717">
        <v>240</v>
      </c>
      <c r="C717">
        <v>24459.7</v>
      </c>
      <c r="D717">
        <v>27638.2</v>
      </c>
      <c r="E717">
        <v>28314.2</v>
      </c>
      <c r="F717">
        <v>26470.3</v>
      </c>
      <c r="G717">
        <v>28866.6</v>
      </c>
      <c r="H717">
        <v>28959.200000000001</v>
      </c>
      <c r="I717">
        <v>31705.200000000001</v>
      </c>
      <c r="J717">
        <v>32503.4</v>
      </c>
      <c r="K717">
        <v>32829.4</v>
      </c>
      <c r="L717">
        <v>32372.3</v>
      </c>
      <c r="M717">
        <v>30157.3</v>
      </c>
      <c r="N717">
        <v>29470.1</v>
      </c>
      <c r="O717">
        <v>31074.400000000001</v>
      </c>
      <c r="P717">
        <v>29965.4</v>
      </c>
      <c r="Q717">
        <v>31247.200000000001</v>
      </c>
      <c r="R717">
        <v>33223.699999999997</v>
      </c>
      <c r="S717">
        <v>35339.4</v>
      </c>
      <c r="T717">
        <v>33135.699999999997</v>
      </c>
      <c r="U717">
        <v>32962</v>
      </c>
      <c r="V717">
        <v>32297.599999999999</v>
      </c>
      <c r="W717">
        <v>31948.6</v>
      </c>
      <c r="X717">
        <v>32692.799999999999</v>
      </c>
      <c r="Y717">
        <v>36033.4</v>
      </c>
      <c r="Z717">
        <v>37137.300000000003</v>
      </c>
      <c r="AA717">
        <v>37119.300000000003</v>
      </c>
      <c r="AB717">
        <v>36861.1</v>
      </c>
      <c r="AC717">
        <v>36786.800000000003</v>
      </c>
      <c r="AD717">
        <v>36278.1</v>
      </c>
      <c r="AE717">
        <v>35214.5</v>
      </c>
      <c r="AF717">
        <v>33450.400000000001</v>
      </c>
      <c r="AG717">
        <v>31496.1</v>
      </c>
      <c r="AH717">
        <v>30626.2</v>
      </c>
      <c r="AI717">
        <v>35553.1</v>
      </c>
      <c r="AJ717">
        <v>33533</v>
      </c>
      <c r="AK717">
        <v>32886.300000000003</v>
      </c>
      <c r="AL717">
        <v>32257.5</v>
      </c>
      <c r="AM717">
        <v>31982</v>
      </c>
      <c r="AN717">
        <v>31344.5</v>
      </c>
      <c r="AO717">
        <v>30117.9</v>
      </c>
    </row>
    <row r="718" spans="1:41" x14ac:dyDescent="0.2">
      <c r="A718">
        <v>3</v>
      </c>
      <c r="B718">
        <v>240</v>
      </c>
      <c r="C718">
        <v>196.7</v>
      </c>
      <c r="D718">
        <v>195.3</v>
      </c>
      <c r="E718">
        <v>234.5</v>
      </c>
      <c r="F718">
        <v>260.3</v>
      </c>
      <c r="G718">
        <v>266.5</v>
      </c>
      <c r="H718">
        <v>268.8</v>
      </c>
      <c r="I718">
        <v>282.10000000000002</v>
      </c>
      <c r="J718">
        <v>331.5</v>
      </c>
      <c r="K718">
        <v>361.8</v>
      </c>
      <c r="L718">
        <v>381.5</v>
      </c>
      <c r="M718">
        <v>382.9</v>
      </c>
      <c r="N718">
        <v>423.5</v>
      </c>
      <c r="O718">
        <v>435.6</v>
      </c>
      <c r="P718">
        <v>464.7</v>
      </c>
      <c r="Q718">
        <v>464.3</v>
      </c>
      <c r="R718">
        <v>468.6</v>
      </c>
      <c r="S718">
        <v>466.8</v>
      </c>
      <c r="T718">
        <v>545.5</v>
      </c>
      <c r="U718">
        <v>581.5</v>
      </c>
      <c r="V718">
        <v>587.9</v>
      </c>
      <c r="W718">
        <v>618</v>
      </c>
      <c r="X718">
        <v>637</v>
      </c>
      <c r="Y718">
        <v>638.9</v>
      </c>
      <c r="Z718">
        <v>658.1</v>
      </c>
      <c r="AA718">
        <v>662.6</v>
      </c>
      <c r="AB718">
        <v>665.8</v>
      </c>
      <c r="AC718">
        <v>674.7</v>
      </c>
      <c r="AD718">
        <v>722</v>
      </c>
      <c r="AE718">
        <v>783.3</v>
      </c>
      <c r="AF718">
        <v>829.3</v>
      </c>
      <c r="AG718">
        <v>856.2</v>
      </c>
      <c r="AH718">
        <v>939.8</v>
      </c>
      <c r="AI718">
        <v>952.1</v>
      </c>
      <c r="AJ718">
        <v>1000</v>
      </c>
      <c r="AK718">
        <v>1044.2</v>
      </c>
      <c r="AL718">
        <v>1066.7</v>
      </c>
      <c r="AM718">
        <v>1193.5999999999999</v>
      </c>
      <c r="AN718">
        <v>1091.2</v>
      </c>
      <c r="AO718">
        <v>1176.7</v>
      </c>
    </row>
    <row r="719" spans="1:41" x14ac:dyDescent="0.2">
      <c r="A719">
        <v>1</v>
      </c>
      <c r="B719">
        <v>241</v>
      </c>
      <c r="C719">
        <v>31766.7</v>
      </c>
      <c r="D719">
        <v>35169.300000000003</v>
      </c>
      <c r="E719">
        <v>35389.599999999999</v>
      </c>
      <c r="F719">
        <v>34245.5</v>
      </c>
      <c r="G719">
        <v>38898</v>
      </c>
      <c r="H719">
        <v>47711.6</v>
      </c>
      <c r="I719">
        <v>56895.8</v>
      </c>
      <c r="J719">
        <v>63258.1</v>
      </c>
      <c r="K719">
        <v>64275</v>
      </c>
      <c r="L719">
        <v>68921.2</v>
      </c>
      <c r="M719">
        <v>68317.3</v>
      </c>
      <c r="N719">
        <v>71819.399999999994</v>
      </c>
      <c r="O719">
        <v>75887.199999999997</v>
      </c>
      <c r="P719">
        <v>78478.3</v>
      </c>
      <c r="Q719">
        <v>82670.7</v>
      </c>
      <c r="R719">
        <v>88302.1</v>
      </c>
      <c r="S719">
        <v>98027.3</v>
      </c>
      <c r="T719">
        <v>104843</v>
      </c>
      <c r="U719">
        <v>114146.8</v>
      </c>
      <c r="V719">
        <v>113616.1</v>
      </c>
      <c r="W719">
        <v>121429.7</v>
      </c>
      <c r="X719">
        <v>127804.4</v>
      </c>
      <c r="Y719">
        <v>139608.70000000001</v>
      </c>
      <c r="Z719">
        <v>145071.6</v>
      </c>
      <c r="AA719">
        <v>154877.4</v>
      </c>
      <c r="AB719">
        <v>164418.20000000001</v>
      </c>
      <c r="AC719">
        <v>176478</v>
      </c>
      <c r="AD719">
        <v>188256</v>
      </c>
      <c r="AE719">
        <v>201197</v>
      </c>
      <c r="AF719">
        <v>202089</v>
      </c>
      <c r="AG719">
        <v>205838.9</v>
      </c>
      <c r="AH719">
        <v>210513</v>
      </c>
      <c r="AI719">
        <v>230441</v>
      </c>
      <c r="AJ719">
        <v>253393</v>
      </c>
      <c r="AK719">
        <v>272178</v>
      </c>
      <c r="AL719">
        <v>281803</v>
      </c>
      <c r="AM719">
        <v>290144</v>
      </c>
      <c r="AN719">
        <v>236784</v>
      </c>
      <c r="AO719">
        <v>276111.59999999998</v>
      </c>
    </row>
    <row r="720" spans="1:41" x14ac:dyDescent="0.2">
      <c r="A720">
        <v>2</v>
      </c>
      <c r="B720">
        <v>241</v>
      </c>
      <c r="C720">
        <v>85786.6</v>
      </c>
      <c r="D720">
        <v>92175</v>
      </c>
      <c r="E720">
        <v>90349.7</v>
      </c>
      <c r="F720">
        <v>82866.2</v>
      </c>
      <c r="G720">
        <v>93087.6</v>
      </c>
      <c r="H720">
        <v>101301.2</v>
      </c>
      <c r="I720">
        <v>109332.3</v>
      </c>
      <c r="J720">
        <v>110975</v>
      </c>
      <c r="K720">
        <v>101301.2</v>
      </c>
      <c r="L720">
        <v>96190.5</v>
      </c>
      <c r="M720">
        <v>94912.8</v>
      </c>
      <c r="N720">
        <v>104951.7</v>
      </c>
      <c r="O720">
        <v>110610</v>
      </c>
      <c r="P720">
        <v>111340.1</v>
      </c>
      <c r="Q720">
        <v>115720.7</v>
      </c>
      <c r="R720">
        <v>121561.4</v>
      </c>
      <c r="S720">
        <v>127584.8</v>
      </c>
      <c r="T720">
        <v>129957.6</v>
      </c>
      <c r="U720">
        <v>134155.70000000001</v>
      </c>
      <c r="V720">
        <v>138353.70000000001</v>
      </c>
      <c r="W720">
        <v>148757.6</v>
      </c>
      <c r="X720">
        <v>157153.79999999999</v>
      </c>
      <c r="Y720">
        <v>165732.4</v>
      </c>
      <c r="Z720">
        <v>168105.2</v>
      </c>
      <c r="AA720">
        <v>173685.3</v>
      </c>
      <c r="AB720">
        <v>182389.7</v>
      </c>
      <c r="AC720">
        <v>186831.4</v>
      </c>
      <c r="AD720">
        <v>195289.7</v>
      </c>
      <c r="AE720">
        <v>199451.7</v>
      </c>
      <c r="AF720">
        <v>199115.1</v>
      </c>
      <c r="AG720">
        <v>240188.9</v>
      </c>
      <c r="AH720">
        <v>219916.6</v>
      </c>
      <c r="AI720">
        <v>235480.2</v>
      </c>
      <c r="AJ720">
        <v>253393</v>
      </c>
      <c r="AK720">
        <v>262079.5</v>
      </c>
      <c r="AL720">
        <v>266174.40000000002</v>
      </c>
      <c r="AM720">
        <v>257119.5</v>
      </c>
      <c r="AN720">
        <v>220029.5</v>
      </c>
      <c r="AO720">
        <v>252273</v>
      </c>
    </row>
    <row r="721" spans="1:41" x14ac:dyDescent="0.2">
      <c r="A721">
        <v>3</v>
      </c>
      <c r="B721">
        <v>241</v>
      </c>
      <c r="C721">
        <v>370.3</v>
      </c>
      <c r="D721">
        <v>381.5</v>
      </c>
      <c r="E721">
        <v>391.7</v>
      </c>
      <c r="F721">
        <v>413.3</v>
      </c>
      <c r="G721">
        <v>417.9</v>
      </c>
      <c r="H721">
        <v>471</v>
      </c>
      <c r="I721">
        <v>520.4</v>
      </c>
      <c r="J721">
        <v>570</v>
      </c>
      <c r="K721">
        <v>634.5</v>
      </c>
      <c r="L721">
        <v>716.5</v>
      </c>
      <c r="M721">
        <v>719.8</v>
      </c>
      <c r="N721">
        <v>684.3</v>
      </c>
      <c r="O721">
        <v>686.1</v>
      </c>
      <c r="P721">
        <v>704.9</v>
      </c>
      <c r="Q721">
        <v>714.4</v>
      </c>
      <c r="R721">
        <v>726.4</v>
      </c>
      <c r="S721">
        <v>768.3</v>
      </c>
      <c r="T721">
        <v>806.7</v>
      </c>
      <c r="U721">
        <v>850.9</v>
      </c>
      <c r="V721">
        <v>821.2</v>
      </c>
      <c r="W721">
        <v>816.3</v>
      </c>
      <c r="X721">
        <v>813.2</v>
      </c>
      <c r="Y721">
        <v>842.4</v>
      </c>
      <c r="Z721">
        <v>863</v>
      </c>
      <c r="AA721">
        <v>891.7</v>
      </c>
      <c r="AB721">
        <v>901.5</v>
      </c>
      <c r="AC721">
        <v>944.6</v>
      </c>
      <c r="AD721">
        <v>964</v>
      </c>
      <c r="AE721">
        <v>1008.8</v>
      </c>
      <c r="AF721">
        <v>1014.9</v>
      </c>
      <c r="AG721">
        <v>857</v>
      </c>
      <c r="AH721">
        <v>957.2</v>
      </c>
      <c r="AI721">
        <v>978.6</v>
      </c>
      <c r="AJ721">
        <v>1000</v>
      </c>
      <c r="AK721">
        <v>1038.5</v>
      </c>
      <c r="AL721">
        <v>1058.7</v>
      </c>
      <c r="AM721">
        <v>1128.4000000000001</v>
      </c>
      <c r="AN721">
        <v>1076.0999999999999</v>
      </c>
      <c r="AO721">
        <v>1094.5</v>
      </c>
    </row>
    <row r="722" spans="1:41" x14ac:dyDescent="0.2">
      <c r="A722">
        <v>1</v>
      </c>
      <c r="B722">
        <v>242</v>
      </c>
      <c r="C722">
        <v>6744</v>
      </c>
      <c r="D722">
        <v>7050.1</v>
      </c>
      <c r="E722">
        <v>7779.1</v>
      </c>
      <c r="F722">
        <v>8546.9</v>
      </c>
      <c r="G722">
        <v>8995.7000000000007</v>
      </c>
      <c r="H722">
        <v>9588.9</v>
      </c>
      <c r="I722">
        <v>9960.6</v>
      </c>
      <c r="J722">
        <v>11023.2</v>
      </c>
      <c r="K722">
        <v>12944.6</v>
      </c>
      <c r="L722">
        <v>14898.3</v>
      </c>
      <c r="M722">
        <v>15334.5</v>
      </c>
      <c r="N722">
        <v>14423</v>
      </c>
      <c r="O722">
        <v>15835.2</v>
      </c>
      <c r="P722">
        <v>15539</v>
      </c>
      <c r="Q722">
        <v>14671.8</v>
      </c>
      <c r="R722">
        <v>14744.1</v>
      </c>
      <c r="S722">
        <v>16456.8</v>
      </c>
      <c r="T722">
        <v>15861.5</v>
      </c>
      <c r="U722">
        <v>15861.4</v>
      </c>
      <c r="V722">
        <v>16808.3</v>
      </c>
      <c r="W722">
        <v>16984.5</v>
      </c>
      <c r="X722">
        <v>18006.3</v>
      </c>
      <c r="Y722">
        <v>20276</v>
      </c>
      <c r="Z722">
        <v>21689.7</v>
      </c>
      <c r="AA722">
        <v>22961.200000000001</v>
      </c>
      <c r="AB722">
        <v>24175.8</v>
      </c>
      <c r="AC722">
        <v>26244</v>
      </c>
      <c r="AD722">
        <v>26005</v>
      </c>
      <c r="AE722">
        <v>25658</v>
      </c>
      <c r="AF722">
        <v>26516</v>
      </c>
      <c r="AG722">
        <v>27323.8</v>
      </c>
      <c r="AH722">
        <v>28009</v>
      </c>
      <c r="AI722">
        <v>28676</v>
      </c>
      <c r="AJ722">
        <v>29988</v>
      </c>
      <c r="AK722">
        <v>31827</v>
      </c>
      <c r="AL722">
        <v>32482</v>
      </c>
      <c r="AM722">
        <v>33833</v>
      </c>
      <c r="AN722">
        <v>32025</v>
      </c>
      <c r="AO722">
        <v>37058</v>
      </c>
    </row>
    <row r="723" spans="1:41" x14ac:dyDescent="0.2">
      <c r="A723">
        <v>2</v>
      </c>
      <c r="B723">
        <v>242</v>
      </c>
      <c r="C723">
        <v>23347.200000000001</v>
      </c>
      <c r="D723">
        <v>23665.599999999999</v>
      </c>
      <c r="E723">
        <v>24164.1</v>
      </c>
      <c r="F723">
        <v>24645.7</v>
      </c>
      <c r="G723">
        <v>25442.9</v>
      </c>
      <c r="H723">
        <v>26113.7</v>
      </c>
      <c r="I723">
        <v>25562</v>
      </c>
      <c r="J723">
        <v>25569.7</v>
      </c>
      <c r="K723">
        <v>24974.400000000001</v>
      </c>
      <c r="L723">
        <v>23322.6</v>
      </c>
      <c r="M723">
        <v>22475.9</v>
      </c>
      <c r="N723">
        <v>23237.599999999999</v>
      </c>
      <c r="O723">
        <v>26236.1</v>
      </c>
      <c r="P723">
        <v>25851</v>
      </c>
      <c r="Q723">
        <v>26019.4</v>
      </c>
      <c r="R723">
        <v>25510</v>
      </c>
      <c r="S723">
        <v>25488.1</v>
      </c>
      <c r="T723">
        <v>26230.2</v>
      </c>
      <c r="U723">
        <v>26563.9</v>
      </c>
      <c r="V723">
        <v>26425</v>
      </c>
      <c r="W723">
        <v>26286.3</v>
      </c>
      <c r="X723">
        <v>26594.6</v>
      </c>
      <c r="Y723">
        <v>27399.3</v>
      </c>
      <c r="Z723">
        <v>28118.5</v>
      </c>
      <c r="AA723">
        <v>28410.799999999999</v>
      </c>
      <c r="AB723">
        <v>29048.6</v>
      </c>
      <c r="AC723">
        <v>30512.5</v>
      </c>
      <c r="AD723">
        <v>30097.5</v>
      </c>
      <c r="AE723">
        <v>28194.7</v>
      </c>
      <c r="AF723">
        <v>29420.9</v>
      </c>
      <c r="AG723">
        <v>29430.3</v>
      </c>
      <c r="AH723">
        <v>28944</v>
      </c>
      <c r="AI723">
        <v>29191.7</v>
      </c>
      <c r="AJ723">
        <v>29988</v>
      </c>
      <c r="AK723">
        <v>30829.8</v>
      </c>
      <c r="AL723">
        <v>31369</v>
      </c>
      <c r="AM723">
        <v>31490.6</v>
      </c>
      <c r="AN723">
        <v>29532.1</v>
      </c>
      <c r="AO723">
        <v>33155.4</v>
      </c>
    </row>
    <row r="724" spans="1:41" x14ac:dyDescent="0.2">
      <c r="A724">
        <v>3</v>
      </c>
      <c r="B724">
        <v>242</v>
      </c>
      <c r="C724">
        <v>288.89999999999998</v>
      </c>
      <c r="D724">
        <v>297.89999999999998</v>
      </c>
      <c r="E724">
        <v>321.89999999999998</v>
      </c>
      <c r="F724">
        <v>346.8</v>
      </c>
      <c r="G724">
        <v>353.6</v>
      </c>
      <c r="H724">
        <v>367.2</v>
      </c>
      <c r="I724">
        <v>389.7</v>
      </c>
      <c r="J724">
        <v>431.1</v>
      </c>
      <c r="K724">
        <v>518.29999999999995</v>
      </c>
      <c r="L724">
        <v>638.79999999999995</v>
      </c>
      <c r="M724">
        <v>682.3</v>
      </c>
      <c r="N724">
        <v>620.70000000000005</v>
      </c>
      <c r="O724">
        <v>603.6</v>
      </c>
      <c r="P724">
        <v>601.1</v>
      </c>
      <c r="Q724">
        <v>563.9</v>
      </c>
      <c r="R724">
        <v>578</v>
      </c>
      <c r="S724">
        <v>645.70000000000005</v>
      </c>
      <c r="T724">
        <v>604.70000000000005</v>
      </c>
      <c r="U724">
        <v>597.1</v>
      </c>
      <c r="V724">
        <v>636.1</v>
      </c>
      <c r="W724">
        <v>646.1</v>
      </c>
      <c r="X724">
        <v>677.1</v>
      </c>
      <c r="Y724">
        <v>740</v>
      </c>
      <c r="Z724">
        <v>771.4</v>
      </c>
      <c r="AA724">
        <v>808.2</v>
      </c>
      <c r="AB724">
        <v>832.3</v>
      </c>
      <c r="AC724">
        <v>860.1</v>
      </c>
      <c r="AD724">
        <v>864</v>
      </c>
      <c r="AE724">
        <v>910</v>
      </c>
      <c r="AF724">
        <v>901.3</v>
      </c>
      <c r="AG724">
        <v>928.4</v>
      </c>
      <c r="AH724">
        <v>967.7</v>
      </c>
      <c r="AI724">
        <v>982.3</v>
      </c>
      <c r="AJ724">
        <v>1000</v>
      </c>
      <c r="AK724">
        <v>1032.3</v>
      </c>
      <c r="AL724">
        <v>1035.5</v>
      </c>
      <c r="AM724">
        <v>1074.4000000000001</v>
      </c>
      <c r="AN724">
        <v>1084.4000000000001</v>
      </c>
      <c r="AO724">
        <v>1117.7</v>
      </c>
    </row>
    <row r="725" spans="1:41" x14ac:dyDescent="0.2">
      <c r="A725">
        <v>1</v>
      </c>
      <c r="B725">
        <v>243</v>
      </c>
      <c r="C725">
        <v>4578.8</v>
      </c>
      <c r="D725">
        <v>4948.3999999999996</v>
      </c>
      <c r="E725">
        <v>5413.8</v>
      </c>
      <c r="F725">
        <v>6395.9</v>
      </c>
      <c r="G725">
        <v>7313</v>
      </c>
      <c r="H725">
        <v>9643.5</v>
      </c>
      <c r="I725">
        <v>17076.3</v>
      </c>
      <c r="J725">
        <v>19783.2</v>
      </c>
      <c r="K725">
        <v>21750.9</v>
      </c>
      <c r="L725">
        <v>22852.799999999999</v>
      </c>
      <c r="M725">
        <v>24433.8</v>
      </c>
      <c r="N725">
        <v>25570</v>
      </c>
      <c r="O725">
        <v>26774.6</v>
      </c>
      <c r="P725">
        <v>25532.3</v>
      </c>
      <c r="Q725">
        <v>24936.9</v>
      </c>
      <c r="R725">
        <v>24149.8</v>
      </c>
      <c r="S725">
        <v>23479.1</v>
      </c>
      <c r="T725">
        <v>22284.799999999999</v>
      </c>
      <c r="U725">
        <v>24464.6</v>
      </c>
      <c r="V725">
        <v>23263.5</v>
      </c>
      <c r="W725">
        <v>24481.8</v>
      </c>
      <c r="X725">
        <v>23718.6</v>
      </c>
      <c r="Y725">
        <v>24915.3</v>
      </c>
      <c r="Z725">
        <v>26387.9</v>
      </c>
      <c r="AA725">
        <v>25053.200000000001</v>
      </c>
      <c r="AB725">
        <v>24708.7</v>
      </c>
      <c r="AC725">
        <v>24588</v>
      </c>
      <c r="AD725">
        <v>24481</v>
      </c>
      <c r="AE725">
        <v>23075</v>
      </c>
      <c r="AF725">
        <v>22636</v>
      </c>
      <c r="AG725">
        <v>22350.799999999999</v>
      </c>
      <c r="AH725">
        <v>22610</v>
      </c>
      <c r="AI725">
        <v>23346</v>
      </c>
      <c r="AJ725">
        <v>23200</v>
      </c>
      <c r="AK725">
        <v>24931</v>
      </c>
      <c r="AL725">
        <v>26756</v>
      </c>
      <c r="AM725">
        <v>28002</v>
      </c>
      <c r="AN725">
        <v>19325</v>
      </c>
      <c r="AO725">
        <v>24981.7</v>
      </c>
    </row>
    <row r="726" spans="1:41" x14ac:dyDescent="0.2">
      <c r="A726">
        <v>2</v>
      </c>
      <c r="B726">
        <v>243</v>
      </c>
      <c r="C726">
        <v>23957.9</v>
      </c>
      <c r="D726">
        <v>25518.1</v>
      </c>
      <c r="E726">
        <v>25467.8</v>
      </c>
      <c r="F726">
        <v>25518.1</v>
      </c>
      <c r="G726">
        <v>25920.799999999999</v>
      </c>
      <c r="H726">
        <v>27481.1</v>
      </c>
      <c r="I726">
        <v>29484.3</v>
      </c>
      <c r="J726">
        <v>30616.7</v>
      </c>
      <c r="K726">
        <v>29605.1</v>
      </c>
      <c r="L726">
        <v>28371.9</v>
      </c>
      <c r="M726">
        <v>28472.6</v>
      </c>
      <c r="N726">
        <v>27989.4</v>
      </c>
      <c r="O726">
        <v>28593.4</v>
      </c>
      <c r="P726">
        <v>28402.1</v>
      </c>
      <c r="Q726">
        <v>29086.6</v>
      </c>
      <c r="R726">
        <v>31517.1</v>
      </c>
      <c r="S726">
        <v>31643.8</v>
      </c>
      <c r="T726">
        <v>30161.4</v>
      </c>
      <c r="U726">
        <v>32627.9</v>
      </c>
      <c r="V726">
        <v>30929.1</v>
      </c>
      <c r="W726">
        <v>32447.5</v>
      </c>
      <c r="X726">
        <v>31370.9</v>
      </c>
      <c r="Y726">
        <v>31026.6</v>
      </c>
      <c r="Z726">
        <v>30428.5</v>
      </c>
      <c r="AA726">
        <v>30312.1</v>
      </c>
      <c r="AB726">
        <v>31650.2</v>
      </c>
      <c r="AC726">
        <v>31368.6</v>
      </c>
      <c r="AD726">
        <v>31518</v>
      </c>
      <c r="AE726">
        <v>28546.3</v>
      </c>
      <c r="AF726">
        <v>25972.1</v>
      </c>
      <c r="AG726">
        <v>25278.2</v>
      </c>
      <c r="AH726">
        <v>25617.1</v>
      </c>
      <c r="AI726">
        <v>25458.2</v>
      </c>
      <c r="AJ726">
        <v>23200</v>
      </c>
      <c r="AK726">
        <v>23153.1</v>
      </c>
      <c r="AL726">
        <v>24174.3</v>
      </c>
      <c r="AM726">
        <v>23141</v>
      </c>
      <c r="AN726">
        <v>15528.5</v>
      </c>
      <c r="AO726">
        <v>15543.3</v>
      </c>
    </row>
    <row r="727" spans="1:41" x14ac:dyDescent="0.2">
      <c r="A727">
        <v>3</v>
      </c>
      <c r="B727">
        <v>243</v>
      </c>
      <c r="C727">
        <v>191.1</v>
      </c>
      <c r="D727">
        <v>193.9</v>
      </c>
      <c r="E727">
        <v>212.6</v>
      </c>
      <c r="F727">
        <v>250.6</v>
      </c>
      <c r="G727">
        <v>282.10000000000002</v>
      </c>
      <c r="H727">
        <v>350.9</v>
      </c>
      <c r="I727">
        <v>579.20000000000005</v>
      </c>
      <c r="J727">
        <v>646.20000000000005</v>
      </c>
      <c r="K727">
        <v>734.7</v>
      </c>
      <c r="L727">
        <v>805.5</v>
      </c>
      <c r="M727">
        <v>858.2</v>
      </c>
      <c r="N727">
        <v>913.6</v>
      </c>
      <c r="O727">
        <v>936.4</v>
      </c>
      <c r="P727">
        <v>899</v>
      </c>
      <c r="Q727">
        <v>857.3</v>
      </c>
      <c r="R727">
        <v>766.2</v>
      </c>
      <c r="S727">
        <v>742</v>
      </c>
      <c r="T727">
        <v>738.9</v>
      </c>
      <c r="U727">
        <v>749.8</v>
      </c>
      <c r="V727">
        <v>752.2</v>
      </c>
      <c r="W727">
        <v>754.5</v>
      </c>
      <c r="X727">
        <v>756.1</v>
      </c>
      <c r="Y727">
        <v>803</v>
      </c>
      <c r="Z727">
        <v>867.2</v>
      </c>
      <c r="AA727">
        <v>826.5</v>
      </c>
      <c r="AB727">
        <v>780.7</v>
      </c>
      <c r="AC727">
        <v>783.8</v>
      </c>
      <c r="AD727">
        <v>776.7</v>
      </c>
      <c r="AE727">
        <v>808.3</v>
      </c>
      <c r="AF727">
        <v>871.6</v>
      </c>
      <c r="AG727">
        <v>884.2</v>
      </c>
      <c r="AH727">
        <v>882.6</v>
      </c>
      <c r="AI727">
        <v>917</v>
      </c>
      <c r="AJ727">
        <v>1000</v>
      </c>
      <c r="AK727">
        <v>1076.8</v>
      </c>
      <c r="AL727">
        <v>1106.8</v>
      </c>
      <c r="AM727">
        <v>1210.0999999999999</v>
      </c>
      <c r="AN727">
        <v>1244.5</v>
      </c>
      <c r="AO727">
        <v>1607.2</v>
      </c>
    </row>
    <row r="728" spans="1:41" x14ac:dyDescent="0.2">
      <c r="A728">
        <v>1</v>
      </c>
      <c r="B728">
        <v>244</v>
      </c>
      <c r="C728">
        <v>10337.700000000001</v>
      </c>
      <c r="D728">
        <v>11799.7</v>
      </c>
      <c r="E728">
        <v>13375.4</v>
      </c>
      <c r="F728">
        <v>12998.3</v>
      </c>
      <c r="G728">
        <v>15411.7</v>
      </c>
      <c r="H728">
        <v>19163.8</v>
      </c>
      <c r="I728">
        <v>22351.599999999999</v>
      </c>
      <c r="J728">
        <v>26218.9</v>
      </c>
      <c r="K728">
        <v>27809.5</v>
      </c>
      <c r="L728">
        <v>32402.1</v>
      </c>
      <c r="M728">
        <v>29626.7</v>
      </c>
      <c r="N728">
        <v>32576.3</v>
      </c>
      <c r="O728">
        <v>35717.5</v>
      </c>
      <c r="P728">
        <v>37382</v>
      </c>
      <c r="Q728">
        <v>39440</v>
      </c>
      <c r="R728">
        <v>42676.3</v>
      </c>
      <c r="S728">
        <v>48420</v>
      </c>
      <c r="T728">
        <v>53906.6</v>
      </c>
      <c r="U728">
        <v>59320.800000000003</v>
      </c>
      <c r="V728">
        <v>57115.5</v>
      </c>
      <c r="W728">
        <v>60305.599999999999</v>
      </c>
      <c r="X728">
        <v>63187.1</v>
      </c>
      <c r="Y728">
        <v>67884.899999999994</v>
      </c>
      <c r="Z728">
        <v>71908.7</v>
      </c>
      <c r="AA728">
        <v>77270.100000000006</v>
      </c>
      <c r="AB728">
        <v>82594.5</v>
      </c>
      <c r="AC728">
        <v>90475</v>
      </c>
      <c r="AD728">
        <v>97709</v>
      </c>
      <c r="AE728">
        <v>107847</v>
      </c>
      <c r="AF728">
        <v>109338</v>
      </c>
      <c r="AG728">
        <v>110713.5</v>
      </c>
      <c r="AH728">
        <v>114850</v>
      </c>
      <c r="AI728">
        <v>122402</v>
      </c>
      <c r="AJ728">
        <v>131370</v>
      </c>
      <c r="AK728">
        <v>140087</v>
      </c>
      <c r="AL728">
        <v>147129</v>
      </c>
      <c r="AM728">
        <v>155156</v>
      </c>
      <c r="AN728">
        <v>135718</v>
      </c>
      <c r="AO728">
        <v>156899.9</v>
      </c>
    </row>
    <row r="729" spans="1:41" x14ac:dyDescent="0.2">
      <c r="A729">
        <v>2</v>
      </c>
      <c r="B729">
        <v>244</v>
      </c>
      <c r="C729">
        <v>33317.4</v>
      </c>
      <c r="D729">
        <v>37880</v>
      </c>
      <c r="E729">
        <v>44325</v>
      </c>
      <c r="F729">
        <v>40529.699999999997</v>
      </c>
      <c r="G729">
        <v>45578.2</v>
      </c>
      <c r="H729">
        <v>51577</v>
      </c>
      <c r="I729">
        <v>55448.800000000003</v>
      </c>
      <c r="J729">
        <v>61145.5</v>
      </c>
      <c r="K729">
        <v>58448.2</v>
      </c>
      <c r="L729">
        <v>62371.4</v>
      </c>
      <c r="M729">
        <v>52927</v>
      </c>
      <c r="N729">
        <v>59294.6</v>
      </c>
      <c r="O729">
        <v>63495.1</v>
      </c>
      <c r="P729">
        <v>64071.3</v>
      </c>
      <c r="Q729">
        <v>65171.3</v>
      </c>
      <c r="R729">
        <v>68353.7</v>
      </c>
      <c r="S729">
        <v>73868.600000000006</v>
      </c>
      <c r="T729">
        <v>78397.2</v>
      </c>
      <c r="U729">
        <v>81531</v>
      </c>
      <c r="V729">
        <v>77308</v>
      </c>
      <c r="W729">
        <v>80477.7</v>
      </c>
      <c r="X729">
        <v>82470.5</v>
      </c>
      <c r="Y729">
        <v>85484.4</v>
      </c>
      <c r="Z729">
        <v>87667.9</v>
      </c>
      <c r="AA729">
        <v>91527.8</v>
      </c>
      <c r="AB729">
        <v>95796</v>
      </c>
      <c r="AC729">
        <v>102011.3</v>
      </c>
      <c r="AD729">
        <v>109728.3</v>
      </c>
      <c r="AE729">
        <v>112150.3</v>
      </c>
      <c r="AF729">
        <v>110047.8</v>
      </c>
      <c r="AG729">
        <v>116581.4</v>
      </c>
      <c r="AH729">
        <v>118267.6</v>
      </c>
      <c r="AI729">
        <v>123927.2</v>
      </c>
      <c r="AJ729">
        <v>131370</v>
      </c>
      <c r="AK729">
        <v>135551.5</v>
      </c>
      <c r="AL729">
        <v>141389.4</v>
      </c>
      <c r="AM729">
        <v>141893.70000000001</v>
      </c>
      <c r="AN729">
        <v>121989.7</v>
      </c>
      <c r="AO729">
        <v>136983.6</v>
      </c>
    </row>
    <row r="730" spans="1:41" x14ac:dyDescent="0.2">
      <c r="A730">
        <v>3</v>
      </c>
      <c r="B730">
        <v>244</v>
      </c>
      <c r="C730">
        <v>310.3</v>
      </c>
      <c r="D730">
        <v>311.5</v>
      </c>
      <c r="E730">
        <v>301.8</v>
      </c>
      <c r="F730">
        <v>320.7</v>
      </c>
      <c r="G730">
        <v>338.1</v>
      </c>
      <c r="H730">
        <v>371.6</v>
      </c>
      <c r="I730">
        <v>403.1</v>
      </c>
      <c r="J730">
        <v>428.8</v>
      </c>
      <c r="K730">
        <v>475.8</v>
      </c>
      <c r="L730">
        <v>519.5</v>
      </c>
      <c r="M730">
        <v>559.79999999999995</v>
      </c>
      <c r="N730">
        <v>549.4</v>
      </c>
      <c r="O730">
        <v>562.5</v>
      </c>
      <c r="P730">
        <v>583.4</v>
      </c>
      <c r="Q730">
        <v>605.20000000000005</v>
      </c>
      <c r="R730">
        <v>624.29999999999995</v>
      </c>
      <c r="S730">
        <v>655.5</v>
      </c>
      <c r="T730">
        <v>687.6</v>
      </c>
      <c r="U730">
        <v>727.6</v>
      </c>
      <c r="V730">
        <v>738.8</v>
      </c>
      <c r="W730">
        <v>749.3</v>
      </c>
      <c r="X730">
        <v>766.2</v>
      </c>
      <c r="Y730">
        <v>794.1</v>
      </c>
      <c r="Z730">
        <v>820.2</v>
      </c>
      <c r="AA730">
        <v>844.2</v>
      </c>
      <c r="AB730">
        <v>862.2</v>
      </c>
      <c r="AC730">
        <v>886.9</v>
      </c>
      <c r="AD730">
        <v>890.5</v>
      </c>
      <c r="AE730">
        <v>961.6</v>
      </c>
      <c r="AF730">
        <v>993.6</v>
      </c>
      <c r="AG730">
        <v>949.7</v>
      </c>
      <c r="AH730">
        <v>971.1</v>
      </c>
      <c r="AI730">
        <v>987.7</v>
      </c>
      <c r="AJ730">
        <v>1000</v>
      </c>
      <c r="AK730">
        <v>1033.5</v>
      </c>
      <c r="AL730">
        <v>1040.5999999999999</v>
      </c>
      <c r="AM730">
        <v>1093.5</v>
      </c>
      <c r="AN730">
        <v>1112.5</v>
      </c>
      <c r="AO730">
        <v>1145.4000000000001</v>
      </c>
    </row>
    <row r="731" spans="1:41" x14ac:dyDescent="0.2">
      <c r="A731">
        <v>1</v>
      </c>
      <c r="B731">
        <v>245</v>
      </c>
      <c r="C731">
        <v>3974.5</v>
      </c>
      <c r="D731">
        <v>4400.2</v>
      </c>
      <c r="E731">
        <v>4427.8</v>
      </c>
      <c r="F731">
        <v>4284.6000000000004</v>
      </c>
      <c r="G731">
        <v>4866.7</v>
      </c>
      <c r="H731">
        <v>5969.4</v>
      </c>
      <c r="I731">
        <v>7118.5</v>
      </c>
      <c r="J731">
        <v>7914.5</v>
      </c>
      <c r="K731">
        <v>8041.7</v>
      </c>
      <c r="L731">
        <v>8623</v>
      </c>
      <c r="M731">
        <v>8547.5</v>
      </c>
      <c r="N731">
        <v>8985.7000000000007</v>
      </c>
      <c r="O731">
        <v>9494.6</v>
      </c>
      <c r="P731">
        <v>9818.7999999999993</v>
      </c>
      <c r="Q731">
        <v>10564.4</v>
      </c>
      <c r="R731">
        <v>10853.5</v>
      </c>
      <c r="S731">
        <v>12373.6</v>
      </c>
      <c r="T731">
        <v>13435.2</v>
      </c>
      <c r="U731">
        <v>14761.2</v>
      </c>
      <c r="V731">
        <v>15366.4</v>
      </c>
      <c r="W731">
        <v>17202.5</v>
      </c>
      <c r="X731">
        <v>18704</v>
      </c>
      <c r="Y731">
        <v>20296.400000000001</v>
      </c>
      <c r="Z731">
        <v>22458.9</v>
      </c>
      <c r="AA731">
        <v>23675.4</v>
      </c>
      <c r="AB731">
        <v>26333.3</v>
      </c>
      <c r="AC731">
        <v>28576</v>
      </c>
      <c r="AD731">
        <v>31012</v>
      </c>
      <c r="AE731">
        <v>33734</v>
      </c>
      <c r="AF731">
        <v>36257</v>
      </c>
      <c r="AG731">
        <v>39550.300000000003</v>
      </c>
      <c r="AH731">
        <v>41748</v>
      </c>
      <c r="AI731">
        <v>44415</v>
      </c>
      <c r="AJ731">
        <v>47445</v>
      </c>
      <c r="AK731">
        <v>52069</v>
      </c>
      <c r="AL731">
        <v>55911</v>
      </c>
      <c r="AM731">
        <v>58568</v>
      </c>
      <c r="AN731">
        <v>57642</v>
      </c>
      <c r="AO731">
        <v>58509.7</v>
      </c>
    </row>
    <row r="732" spans="1:41" x14ac:dyDescent="0.2">
      <c r="A732">
        <v>2</v>
      </c>
      <c r="B732">
        <v>245</v>
      </c>
      <c r="C732">
        <v>16613.900000000001</v>
      </c>
      <c r="D732">
        <v>17851.099999999999</v>
      </c>
      <c r="E732">
        <v>17497.599999999999</v>
      </c>
      <c r="F732">
        <v>16048.3</v>
      </c>
      <c r="G732">
        <v>18027.8</v>
      </c>
      <c r="H732">
        <v>19618.5</v>
      </c>
      <c r="I732">
        <v>21173.9</v>
      </c>
      <c r="J732">
        <v>21492</v>
      </c>
      <c r="K732">
        <v>19618.5</v>
      </c>
      <c r="L732">
        <v>18628.8</v>
      </c>
      <c r="M732">
        <v>18381.3</v>
      </c>
      <c r="N732">
        <v>20325.5</v>
      </c>
      <c r="O732">
        <v>21421.3</v>
      </c>
      <c r="P732">
        <v>21562.7</v>
      </c>
      <c r="Q732">
        <v>22411.1</v>
      </c>
      <c r="R732">
        <v>23542.2</v>
      </c>
      <c r="S732">
        <v>24708.799999999999</v>
      </c>
      <c r="T732">
        <v>25168.3</v>
      </c>
      <c r="U732">
        <v>25981.3</v>
      </c>
      <c r="V732">
        <v>26794.3</v>
      </c>
      <c r="W732">
        <v>28809.200000000001</v>
      </c>
      <c r="X732">
        <v>30435.200000000001</v>
      </c>
      <c r="Y732">
        <v>32096.6</v>
      </c>
      <c r="Z732">
        <v>32556.2</v>
      </c>
      <c r="AA732">
        <v>34359</v>
      </c>
      <c r="AB732">
        <v>35207</v>
      </c>
      <c r="AC732">
        <v>35053.5</v>
      </c>
      <c r="AD732">
        <v>36941.9</v>
      </c>
      <c r="AE732">
        <v>38296.699999999997</v>
      </c>
      <c r="AF732">
        <v>38614.800000000003</v>
      </c>
      <c r="AG732">
        <v>41910.400000000001</v>
      </c>
      <c r="AH732">
        <v>42047.3</v>
      </c>
      <c r="AI732">
        <v>44060.4</v>
      </c>
      <c r="AJ732">
        <v>47445</v>
      </c>
      <c r="AK732">
        <v>48328.5</v>
      </c>
      <c r="AL732">
        <v>49438</v>
      </c>
      <c r="AM732">
        <v>49285.7</v>
      </c>
      <c r="AN732">
        <v>51192.800000000003</v>
      </c>
      <c r="AO732">
        <v>49317.5</v>
      </c>
    </row>
    <row r="733" spans="1:41" x14ac:dyDescent="0.2">
      <c r="A733">
        <v>3</v>
      </c>
      <c r="B733">
        <v>245</v>
      </c>
      <c r="C733">
        <v>239.2</v>
      </c>
      <c r="D733">
        <v>246.5</v>
      </c>
      <c r="E733">
        <v>253</v>
      </c>
      <c r="F733">
        <v>267</v>
      </c>
      <c r="G733">
        <v>270</v>
      </c>
      <c r="H733">
        <v>304.3</v>
      </c>
      <c r="I733">
        <v>336.2</v>
      </c>
      <c r="J733">
        <v>368.3</v>
      </c>
      <c r="K733">
        <v>409.9</v>
      </c>
      <c r="L733">
        <v>462.9</v>
      </c>
      <c r="M733">
        <v>465</v>
      </c>
      <c r="N733">
        <v>442.1</v>
      </c>
      <c r="O733">
        <v>443.2</v>
      </c>
      <c r="P733">
        <v>455.4</v>
      </c>
      <c r="Q733">
        <v>471.4</v>
      </c>
      <c r="R733">
        <v>461</v>
      </c>
      <c r="S733">
        <v>500.8</v>
      </c>
      <c r="T733">
        <v>533.79999999999995</v>
      </c>
      <c r="U733">
        <v>568.1</v>
      </c>
      <c r="V733">
        <v>573.5</v>
      </c>
      <c r="W733">
        <v>597.1</v>
      </c>
      <c r="X733">
        <v>614.6</v>
      </c>
      <c r="Y733">
        <v>632.4</v>
      </c>
      <c r="Z733">
        <v>689.8</v>
      </c>
      <c r="AA733">
        <v>689.1</v>
      </c>
      <c r="AB733">
        <v>748</v>
      </c>
      <c r="AC733">
        <v>815.2</v>
      </c>
      <c r="AD733">
        <v>839.5</v>
      </c>
      <c r="AE733">
        <v>880.9</v>
      </c>
      <c r="AF733">
        <v>938.9</v>
      </c>
      <c r="AG733">
        <v>943.7</v>
      </c>
      <c r="AH733">
        <v>992.9</v>
      </c>
      <c r="AI733">
        <v>1008</v>
      </c>
      <c r="AJ733">
        <v>1000</v>
      </c>
      <c r="AK733">
        <v>1077.4000000000001</v>
      </c>
      <c r="AL733">
        <v>1130.9000000000001</v>
      </c>
      <c r="AM733">
        <v>1188.3</v>
      </c>
      <c r="AN733">
        <v>1126</v>
      </c>
      <c r="AO733">
        <v>1186.4000000000001</v>
      </c>
    </row>
    <row r="734" spans="1:41" x14ac:dyDescent="0.2">
      <c r="A734">
        <v>1</v>
      </c>
      <c r="B734">
        <v>246</v>
      </c>
      <c r="C734">
        <v>71614.899999999994</v>
      </c>
      <c r="D734">
        <v>79719.600000000006</v>
      </c>
      <c r="E734">
        <v>88207.7</v>
      </c>
      <c r="F734">
        <v>96830.3</v>
      </c>
      <c r="G734">
        <v>109490.9</v>
      </c>
      <c r="H734">
        <v>123839.6</v>
      </c>
      <c r="I734">
        <v>142105.70000000001</v>
      </c>
      <c r="J734">
        <v>158757.9</v>
      </c>
      <c r="K734">
        <v>178205.6</v>
      </c>
      <c r="L734">
        <v>204511.1</v>
      </c>
      <c r="M734">
        <v>227589</v>
      </c>
      <c r="N734">
        <v>250789.6</v>
      </c>
      <c r="O734">
        <v>270219.90000000002</v>
      </c>
      <c r="P734">
        <v>292424.7</v>
      </c>
      <c r="Q734">
        <v>311254.59999999998</v>
      </c>
      <c r="R734">
        <v>332061.90000000002</v>
      </c>
      <c r="S734">
        <v>359555</v>
      </c>
      <c r="T734">
        <v>381030.40000000002</v>
      </c>
      <c r="U734">
        <v>404557.9</v>
      </c>
      <c r="V734">
        <v>419423.7</v>
      </c>
      <c r="W734">
        <v>443342</v>
      </c>
      <c r="X734">
        <v>476479.1</v>
      </c>
      <c r="Y734">
        <v>509342.4</v>
      </c>
      <c r="Z734">
        <v>554026.30000000005</v>
      </c>
      <c r="AA734">
        <v>609950.80000000005</v>
      </c>
      <c r="AB734">
        <v>671577.1</v>
      </c>
      <c r="AC734">
        <v>741420</v>
      </c>
      <c r="AD734">
        <v>833666</v>
      </c>
      <c r="AE734">
        <v>922174</v>
      </c>
      <c r="AF734">
        <v>947199</v>
      </c>
      <c r="AG734">
        <v>959597.5</v>
      </c>
      <c r="AH734">
        <v>976412</v>
      </c>
      <c r="AI734">
        <v>1026501</v>
      </c>
      <c r="AJ734">
        <v>1077524</v>
      </c>
      <c r="AK734">
        <v>1127662</v>
      </c>
      <c r="AL734">
        <v>1190098</v>
      </c>
      <c r="AM734">
        <v>1224011</v>
      </c>
      <c r="AN734">
        <v>1191925</v>
      </c>
      <c r="AO734">
        <v>1281229.3999999999</v>
      </c>
    </row>
    <row r="735" spans="1:41" x14ac:dyDescent="0.2">
      <c r="A735">
        <v>2</v>
      </c>
      <c r="B735">
        <v>246</v>
      </c>
      <c r="C735">
        <v>224974.8</v>
      </c>
      <c r="D735">
        <v>238430.9</v>
      </c>
      <c r="E735">
        <v>244722.4</v>
      </c>
      <c r="F735">
        <v>248825.4</v>
      </c>
      <c r="G735">
        <v>266349.90000000002</v>
      </c>
      <c r="H735">
        <v>293969.2</v>
      </c>
      <c r="I735">
        <v>327415.3</v>
      </c>
      <c r="J735">
        <v>350021.7</v>
      </c>
      <c r="K735">
        <v>371111.4</v>
      </c>
      <c r="L735">
        <v>392762.8</v>
      </c>
      <c r="M735">
        <v>401203.8</v>
      </c>
      <c r="N735">
        <v>419459.9</v>
      </c>
      <c r="O735">
        <v>427716.2</v>
      </c>
      <c r="P735">
        <v>444594.7</v>
      </c>
      <c r="Q735">
        <v>456119.8</v>
      </c>
      <c r="R735">
        <v>485547.5</v>
      </c>
      <c r="S735">
        <v>510385.9</v>
      </c>
      <c r="T735">
        <v>525394.5</v>
      </c>
      <c r="U735">
        <v>540232.9</v>
      </c>
      <c r="V735">
        <v>538611.6</v>
      </c>
      <c r="W735">
        <v>556597.4</v>
      </c>
      <c r="X735">
        <v>584522.30000000005</v>
      </c>
      <c r="Y735">
        <v>609084</v>
      </c>
      <c r="Z735">
        <v>646601.1</v>
      </c>
      <c r="AA735">
        <v>686355.2</v>
      </c>
      <c r="AB735">
        <v>735003</v>
      </c>
      <c r="AC735">
        <v>790358.7</v>
      </c>
      <c r="AD735">
        <v>871385</v>
      </c>
      <c r="AE735">
        <v>950851.4</v>
      </c>
      <c r="AF735">
        <v>956074.3</v>
      </c>
      <c r="AG735">
        <v>953095.1</v>
      </c>
      <c r="AH735">
        <v>965791.3</v>
      </c>
      <c r="AI735">
        <v>1022247.2</v>
      </c>
      <c r="AJ735">
        <v>1077524</v>
      </c>
      <c r="AK735">
        <v>1109269.7</v>
      </c>
      <c r="AL735">
        <v>1153470.3</v>
      </c>
      <c r="AM735">
        <v>1165426.1000000001</v>
      </c>
      <c r="AN735">
        <v>1115405.3</v>
      </c>
      <c r="AO735">
        <v>1196406.2</v>
      </c>
    </row>
    <row r="736" spans="1:41" x14ac:dyDescent="0.2">
      <c r="A736">
        <v>3</v>
      </c>
      <c r="B736">
        <v>246</v>
      </c>
      <c r="C736">
        <v>318.3</v>
      </c>
      <c r="D736">
        <v>334.4</v>
      </c>
      <c r="E736">
        <v>360.4</v>
      </c>
      <c r="F736">
        <v>389.1</v>
      </c>
      <c r="G736">
        <v>411.1</v>
      </c>
      <c r="H736">
        <v>421.3</v>
      </c>
      <c r="I736">
        <v>434</v>
      </c>
      <c r="J736">
        <v>453.6</v>
      </c>
      <c r="K736">
        <v>480.2</v>
      </c>
      <c r="L736">
        <v>520.70000000000005</v>
      </c>
      <c r="M736">
        <v>567.29999999999995</v>
      </c>
      <c r="N736">
        <v>597.9</v>
      </c>
      <c r="O736">
        <v>631.79999999999995</v>
      </c>
      <c r="P736">
        <v>657.7</v>
      </c>
      <c r="Q736">
        <v>682.4</v>
      </c>
      <c r="R736">
        <v>683.9</v>
      </c>
      <c r="S736">
        <v>704.5</v>
      </c>
      <c r="T736">
        <v>725.2</v>
      </c>
      <c r="U736">
        <v>748.9</v>
      </c>
      <c r="V736">
        <v>778.7</v>
      </c>
      <c r="W736">
        <v>796.5</v>
      </c>
      <c r="X736">
        <v>815.2</v>
      </c>
      <c r="Y736">
        <v>836.2</v>
      </c>
      <c r="Z736">
        <v>856.8</v>
      </c>
      <c r="AA736">
        <v>888.7</v>
      </c>
      <c r="AB736">
        <v>913.7</v>
      </c>
      <c r="AC736">
        <v>938.1</v>
      </c>
      <c r="AD736">
        <v>956.7</v>
      </c>
      <c r="AE736">
        <v>969.8</v>
      </c>
      <c r="AF736">
        <v>990.7</v>
      </c>
      <c r="AG736">
        <v>1006.8</v>
      </c>
      <c r="AH736">
        <v>1011</v>
      </c>
      <c r="AI736">
        <v>1004.2</v>
      </c>
      <c r="AJ736">
        <v>1000</v>
      </c>
      <c r="AK736">
        <v>1016.6</v>
      </c>
      <c r="AL736">
        <v>1031.8</v>
      </c>
      <c r="AM736">
        <v>1050.3</v>
      </c>
      <c r="AN736">
        <v>1068.5999999999999</v>
      </c>
      <c r="AO736">
        <v>1070.9000000000001</v>
      </c>
    </row>
    <row r="737" spans="1:41" x14ac:dyDescent="0.2">
      <c r="A737">
        <v>1</v>
      </c>
      <c r="B737">
        <v>247</v>
      </c>
      <c r="C737">
        <v>17439.3</v>
      </c>
      <c r="D737">
        <v>18943.900000000001</v>
      </c>
      <c r="E737">
        <v>20368.7</v>
      </c>
      <c r="F737">
        <v>22065.7</v>
      </c>
      <c r="G737">
        <v>24958.400000000001</v>
      </c>
      <c r="H737">
        <v>28956</v>
      </c>
      <c r="I737">
        <v>32888.6</v>
      </c>
      <c r="J737">
        <v>37117.1</v>
      </c>
      <c r="K737">
        <v>41426.1</v>
      </c>
      <c r="L737">
        <v>46436.3</v>
      </c>
      <c r="M737">
        <v>51472.2</v>
      </c>
      <c r="N737">
        <v>59067.6</v>
      </c>
      <c r="O737">
        <v>65722.100000000006</v>
      </c>
      <c r="P737">
        <v>72187.899999999994</v>
      </c>
      <c r="Q737">
        <v>77450.2</v>
      </c>
      <c r="R737">
        <v>88273.7</v>
      </c>
      <c r="S737">
        <v>95563.199999999997</v>
      </c>
      <c r="T737">
        <v>101609.1</v>
      </c>
      <c r="U737">
        <v>107799.1</v>
      </c>
      <c r="V737">
        <v>111745.9</v>
      </c>
      <c r="W737">
        <v>120001.8</v>
      </c>
      <c r="X737">
        <v>129887.6</v>
      </c>
      <c r="Y737">
        <v>137618.20000000001</v>
      </c>
      <c r="Z737">
        <v>148690.70000000001</v>
      </c>
      <c r="AA737">
        <v>162138.6</v>
      </c>
      <c r="AB737">
        <v>181800.6</v>
      </c>
      <c r="AC737">
        <v>203490</v>
      </c>
      <c r="AD737">
        <v>227391.6</v>
      </c>
      <c r="AE737">
        <v>246339.5</v>
      </c>
      <c r="AF737">
        <v>251353.3</v>
      </c>
      <c r="AG737">
        <v>253708.79999999999</v>
      </c>
      <c r="AH737">
        <v>255202.8</v>
      </c>
      <c r="AI737">
        <v>269710.8</v>
      </c>
      <c r="AJ737">
        <v>285131.2</v>
      </c>
      <c r="AK737">
        <v>300414.8</v>
      </c>
      <c r="AL737">
        <v>319422.8</v>
      </c>
      <c r="AM737">
        <v>329114.8</v>
      </c>
      <c r="AN737">
        <v>312623.7</v>
      </c>
      <c r="AO737">
        <v>340065.2</v>
      </c>
    </row>
    <row r="738" spans="1:41" x14ac:dyDescent="0.2">
      <c r="A738">
        <v>2</v>
      </c>
      <c r="B738">
        <v>247</v>
      </c>
      <c r="C738">
        <v>98318.8</v>
      </c>
      <c r="D738">
        <v>102160</v>
      </c>
      <c r="E738">
        <v>99418.3</v>
      </c>
      <c r="F738">
        <v>95175.6</v>
      </c>
      <c r="G738">
        <v>100589.9</v>
      </c>
      <c r="H738">
        <v>110474.1</v>
      </c>
      <c r="I738">
        <v>116646.7</v>
      </c>
      <c r="J738">
        <v>119765.8</v>
      </c>
      <c r="K738">
        <v>120679.7</v>
      </c>
      <c r="L738">
        <v>123216.1</v>
      </c>
      <c r="M738">
        <v>125270.8</v>
      </c>
      <c r="N738">
        <v>131294.5</v>
      </c>
      <c r="O738">
        <v>136785</v>
      </c>
      <c r="P738">
        <v>142012.20000000001</v>
      </c>
      <c r="Q738">
        <v>145037.29999999999</v>
      </c>
      <c r="R738">
        <v>159347.79999999999</v>
      </c>
      <c r="S738">
        <v>161305.20000000001</v>
      </c>
      <c r="T738">
        <v>162045.1</v>
      </c>
      <c r="U738">
        <v>163190.39999999999</v>
      </c>
      <c r="V738">
        <v>159910.70000000001</v>
      </c>
      <c r="W738">
        <v>165631.5</v>
      </c>
      <c r="X738">
        <v>171552.7</v>
      </c>
      <c r="Y738">
        <v>175825</v>
      </c>
      <c r="Z738">
        <v>181174.2</v>
      </c>
      <c r="AA738">
        <v>190517.3</v>
      </c>
      <c r="AB738">
        <v>211239.7</v>
      </c>
      <c r="AC738">
        <v>232120.2</v>
      </c>
      <c r="AD738">
        <v>251992.4</v>
      </c>
      <c r="AE738">
        <v>264483.40000000002</v>
      </c>
      <c r="AF738">
        <v>262597.8</v>
      </c>
      <c r="AG738">
        <v>261348.5</v>
      </c>
      <c r="AH738">
        <v>260658.4</v>
      </c>
      <c r="AI738">
        <v>273628.7</v>
      </c>
      <c r="AJ738">
        <v>285131.2</v>
      </c>
      <c r="AK738">
        <v>295149.7</v>
      </c>
      <c r="AL738">
        <v>307638.59999999998</v>
      </c>
      <c r="AM738">
        <v>312019.5</v>
      </c>
      <c r="AN738">
        <v>295678.5</v>
      </c>
      <c r="AO738">
        <v>320494.09999999998</v>
      </c>
    </row>
    <row r="739" spans="1:41" x14ac:dyDescent="0.2">
      <c r="A739">
        <v>3</v>
      </c>
      <c r="B739">
        <v>247</v>
      </c>
      <c r="C739">
        <v>177.4</v>
      </c>
      <c r="D739">
        <v>185.4</v>
      </c>
      <c r="E739">
        <v>204.9</v>
      </c>
      <c r="F739">
        <v>231.8</v>
      </c>
      <c r="G739">
        <v>248.1</v>
      </c>
      <c r="H739">
        <v>262.10000000000002</v>
      </c>
      <c r="I739">
        <v>282</v>
      </c>
      <c r="J739">
        <v>309.89999999999998</v>
      </c>
      <c r="K739">
        <v>343.3</v>
      </c>
      <c r="L739">
        <v>376.9</v>
      </c>
      <c r="M739">
        <v>410.9</v>
      </c>
      <c r="N739">
        <v>449.9</v>
      </c>
      <c r="O739">
        <v>480.5</v>
      </c>
      <c r="P739">
        <v>508.3</v>
      </c>
      <c r="Q739">
        <v>534</v>
      </c>
      <c r="R739">
        <v>554</v>
      </c>
      <c r="S739">
        <v>592.4</v>
      </c>
      <c r="T739">
        <v>627</v>
      </c>
      <c r="U739">
        <v>660.6</v>
      </c>
      <c r="V739">
        <v>698.8</v>
      </c>
      <c r="W739">
        <v>724.5</v>
      </c>
      <c r="X739">
        <v>757.1</v>
      </c>
      <c r="Y739">
        <v>782.7</v>
      </c>
      <c r="Z739">
        <v>820.7</v>
      </c>
      <c r="AA739">
        <v>851</v>
      </c>
      <c r="AB739">
        <v>860.6</v>
      </c>
      <c r="AC739">
        <v>876.7</v>
      </c>
      <c r="AD739">
        <v>902.4</v>
      </c>
      <c r="AE739">
        <v>931.4</v>
      </c>
      <c r="AF739">
        <v>957.2</v>
      </c>
      <c r="AG739">
        <v>970.8</v>
      </c>
      <c r="AH739">
        <v>979.1</v>
      </c>
      <c r="AI739">
        <v>985.7</v>
      </c>
      <c r="AJ739">
        <v>1000</v>
      </c>
      <c r="AK739">
        <v>1017.8</v>
      </c>
      <c r="AL739">
        <v>1038.3</v>
      </c>
      <c r="AM739">
        <v>1054.8</v>
      </c>
      <c r="AN739">
        <v>1057.3</v>
      </c>
      <c r="AO739">
        <v>1061.0999999999999</v>
      </c>
    </row>
    <row r="740" spans="1:41" x14ac:dyDescent="0.2">
      <c r="A740">
        <v>1</v>
      </c>
      <c r="B740">
        <v>248</v>
      </c>
      <c r="C740">
        <v>5792.1</v>
      </c>
      <c r="D740">
        <v>5939.4</v>
      </c>
      <c r="E740">
        <v>6555.8</v>
      </c>
      <c r="F740">
        <v>7273.1</v>
      </c>
      <c r="G740">
        <v>7554</v>
      </c>
      <c r="H740">
        <v>8791.2999999999993</v>
      </c>
      <c r="I740">
        <v>11557.8</v>
      </c>
      <c r="J740">
        <v>12470.5</v>
      </c>
      <c r="K740">
        <v>13591.9</v>
      </c>
      <c r="L740">
        <v>14877.3</v>
      </c>
      <c r="M740">
        <v>15172.8</v>
      </c>
      <c r="N740">
        <v>16451.7</v>
      </c>
      <c r="O740">
        <v>18364.099999999999</v>
      </c>
      <c r="P740">
        <v>20459</v>
      </c>
      <c r="Q740">
        <v>22735.3</v>
      </c>
      <c r="R740">
        <v>26983.8</v>
      </c>
      <c r="S740">
        <v>30435.8</v>
      </c>
      <c r="T740">
        <v>34577.800000000003</v>
      </c>
      <c r="U740">
        <v>38003.800000000003</v>
      </c>
      <c r="V740">
        <v>41075.5</v>
      </c>
      <c r="W740">
        <v>43644.1</v>
      </c>
      <c r="X740">
        <v>48075.199999999997</v>
      </c>
      <c r="Y740">
        <v>50513.4</v>
      </c>
      <c r="Z740">
        <v>54104.5</v>
      </c>
      <c r="AA740">
        <v>57933.599999999999</v>
      </c>
      <c r="AB740">
        <v>60586.1</v>
      </c>
      <c r="AC740">
        <v>65027</v>
      </c>
      <c r="AD740">
        <v>70934</v>
      </c>
      <c r="AE740">
        <v>76219</v>
      </c>
      <c r="AF740">
        <v>78221</v>
      </c>
      <c r="AG740">
        <v>84198.7</v>
      </c>
      <c r="AH740">
        <v>89341</v>
      </c>
      <c r="AI740">
        <v>94930</v>
      </c>
      <c r="AJ740">
        <v>98420</v>
      </c>
      <c r="AK740">
        <v>102126</v>
      </c>
      <c r="AL740">
        <v>105372</v>
      </c>
      <c r="AM740">
        <v>102053</v>
      </c>
      <c r="AN740">
        <v>104377</v>
      </c>
      <c r="AO740">
        <v>109103.5</v>
      </c>
    </row>
    <row r="741" spans="1:41" x14ac:dyDescent="0.2">
      <c r="A741">
        <v>2</v>
      </c>
      <c r="B741">
        <v>248</v>
      </c>
      <c r="C741">
        <v>32215.5</v>
      </c>
      <c r="D741">
        <v>31777.3</v>
      </c>
      <c r="E741">
        <v>32776.199999999997</v>
      </c>
      <c r="F741">
        <v>33602.699999999997</v>
      </c>
      <c r="G741">
        <v>33526.300000000003</v>
      </c>
      <c r="H741">
        <v>37451</v>
      </c>
      <c r="I741">
        <v>46540.9</v>
      </c>
      <c r="J741">
        <v>46464.4</v>
      </c>
      <c r="K741">
        <v>47849.3</v>
      </c>
      <c r="L741">
        <v>49906.5</v>
      </c>
      <c r="M741">
        <v>47925.9</v>
      </c>
      <c r="N741">
        <v>48603.7</v>
      </c>
      <c r="O741">
        <v>50799.1</v>
      </c>
      <c r="P741">
        <v>53548.6</v>
      </c>
      <c r="Q741">
        <v>56926.5</v>
      </c>
      <c r="R741">
        <v>63970.9</v>
      </c>
      <c r="S741">
        <v>68489.100000000006</v>
      </c>
      <c r="T741">
        <v>72125.3</v>
      </c>
      <c r="U741">
        <v>74102.3</v>
      </c>
      <c r="V741">
        <v>76218.100000000006</v>
      </c>
      <c r="W741">
        <v>78311.600000000006</v>
      </c>
      <c r="X741">
        <v>84791.5</v>
      </c>
      <c r="Y741">
        <v>85061.6</v>
      </c>
      <c r="Z741">
        <v>87567.9</v>
      </c>
      <c r="AA741">
        <v>86278.2</v>
      </c>
      <c r="AB741">
        <v>83278.3</v>
      </c>
      <c r="AC741">
        <v>81738.2</v>
      </c>
      <c r="AD741">
        <v>81063.600000000006</v>
      </c>
      <c r="AE741">
        <v>80396.800000000003</v>
      </c>
      <c r="AF741">
        <v>79003.8</v>
      </c>
      <c r="AG741">
        <v>79689.100000000006</v>
      </c>
      <c r="AH741">
        <v>82109.100000000006</v>
      </c>
      <c r="AI741">
        <v>87387.199999999997</v>
      </c>
      <c r="AJ741">
        <v>98420</v>
      </c>
      <c r="AK741">
        <v>98545.7</v>
      </c>
      <c r="AL741">
        <v>100093.5</v>
      </c>
      <c r="AM741">
        <v>96026.9</v>
      </c>
      <c r="AN741">
        <v>91264.6</v>
      </c>
      <c r="AO741">
        <v>97289.1</v>
      </c>
    </row>
    <row r="742" spans="1:41" x14ac:dyDescent="0.2">
      <c r="A742">
        <v>3</v>
      </c>
      <c r="B742">
        <v>248</v>
      </c>
      <c r="C742">
        <v>179.8</v>
      </c>
      <c r="D742">
        <v>186.9</v>
      </c>
      <c r="E742">
        <v>200</v>
      </c>
      <c r="F742">
        <v>216.4</v>
      </c>
      <c r="G742">
        <v>225.3</v>
      </c>
      <c r="H742">
        <v>234.7</v>
      </c>
      <c r="I742">
        <v>248.3</v>
      </c>
      <c r="J742">
        <v>268.39999999999998</v>
      </c>
      <c r="K742">
        <v>284.10000000000002</v>
      </c>
      <c r="L742">
        <v>298.10000000000002</v>
      </c>
      <c r="M742">
        <v>316.60000000000002</v>
      </c>
      <c r="N742">
        <v>338.5</v>
      </c>
      <c r="O742">
        <v>361.5</v>
      </c>
      <c r="P742">
        <v>382.1</v>
      </c>
      <c r="Q742">
        <v>399.4</v>
      </c>
      <c r="R742">
        <v>421.8</v>
      </c>
      <c r="S742">
        <v>444.4</v>
      </c>
      <c r="T742">
        <v>479.4</v>
      </c>
      <c r="U742">
        <v>512.9</v>
      </c>
      <c r="V742">
        <v>538.9</v>
      </c>
      <c r="W742">
        <v>557.29999999999995</v>
      </c>
      <c r="X742">
        <v>567</v>
      </c>
      <c r="Y742">
        <v>593.79999999999995</v>
      </c>
      <c r="Z742">
        <v>617.9</v>
      </c>
      <c r="AA742">
        <v>671.5</v>
      </c>
      <c r="AB742">
        <v>727.5</v>
      </c>
      <c r="AC742">
        <v>795.6</v>
      </c>
      <c r="AD742">
        <v>875</v>
      </c>
      <c r="AE742">
        <v>948</v>
      </c>
      <c r="AF742">
        <v>990.1</v>
      </c>
      <c r="AG742">
        <v>1056.5999999999999</v>
      </c>
      <c r="AH742">
        <v>1088.0999999999999</v>
      </c>
      <c r="AI742">
        <v>1086.3</v>
      </c>
      <c r="AJ742">
        <v>1000</v>
      </c>
      <c r="AK742">
        <v>1036.3</v>
      </c>
      <c r="AL742">
        <v>1052.7</v>
      </c>
      <c r="AM742">
        <v>1062.8</v>
      </c>
      <c r="AN742">
        <v>1143.7</v>
      </c>
      <c r="AO742">
        <v>1121.4000000000001</v>
      </c>
    </row>
    <row r="743" spans="1:41" x14ac:dyDescent="0.2">
      <c r="A743">
        <v>1</v>
      </c>
      <c r="B743">
        <v>249</v>
      </c>
      <c r="C743">
        <v>47429.7</v>
      </c>
      <c r="D743">
        <v>53678.400000000001</v>
      </c>
      <c r="E743">
        <v>59924.3</v>
      </c>
      <c r="F743">
        <v>65848.5</v>
      </c>
      <c r="G743">
        <v>74955.600000000006</v>
      </c>
      <c r="H743">
        <v>83991.7</v>
      </c>
      <c r="I743">
        <v>94996.9</v>
      </c>
      <c r="J743">
        <v>105689.7</v>
      </c>
      <c r="K743">
        <v>118961.9</v>
      </c>
      <c r="L743">
        <v>138063.29999999999</v>
      </c>
      <c r="M743">
        <v>154816</v>
      </c>
      <c r="N743">
        <v>165726.5</v>
      </c>
      <c r="O743">
        <v>175004.6</v>
      </c>
      <c r="P743">
        <v>187264.6</v>
      </c>
      <c r="Q743">
        <v>197049.8</v>
      </c>
      <c r="R743">
        <v>201276.9</v>
      </c>
      <c r="S743">
        <v>214617.8</v>
      </c>
      <c r="T743">
        <v>223036.4</v>
      </c>
      <c r="U743">
        <v>234273.5</v>
      </c>
      <c r="V743">
        <v>241772</v>
      </c>
      <c r="W743">
        <v>254078.9</v>
      </c>
      <c r="X743">
        <v>272239.90000000002</v>
      </c>
      <c r="Y743">
        <v>290802.59999999998</v>
      </c>
      <c r="Z743">
        <v>316064.3</v>
      </c>
      <c r="AA743">
        <v>348629.9</v>
      </c>
      <c r="AB743">
        <v>376180.5</v>
      </c>
      <c r="AC743">
        <v>413282</v>
      </c>
      <c r="AD743">
        <v>460188</v>
      </c>
      <c r="AE743">
        <v>505563</v>
      </c>
      <c r="AF743">
        <v>519620</v>
      </c>
      <c r="AG743">
        <v>519645.3</v>
      </c>
      <c r="AH743">
        <v>527328</v>
      </c>
      <c r="AI743">
        <v>548285</v>
      </c>
      <c r="AJ743">
        <v>572421</v>
      </c>
      <c r="AK743">
        <v>590236</v>
      </c>
      <c r="AL743">
        <v>623616</v>
      </c>
      <c r="AM743">
        <v>644135</v>
      </c>
      <c r="AN743">
        <v>625833</v>
      </c>
      <c r="AO743">
        <v>662795.30000000005</v>
      </c>
    </row>
    <row r="744" spans="1:41" x14ac:dyDescent="0.2">
      <c r="A744">
        <v>2</v>
      </c>
      <c r="B744">
        <v>249</v>
      </c>
      <c r="C744">
        <v>90196.6</v>
      </c>
      <c r="D744">
        <v>99740.6</v>
      </c>
      <c r="E744">
        <v>107174.39999999999</v>
      </c>
      <c r="F744">
        <v>114359.5</v>
      </c>
      <c r="G744">
        <v>125893.8</v>
      </c>
      <c r="H744">
        <v>140020.29999999999</v>
      </c>
      <c r="I744">
        <v>157003</v>
      </c>
      <c r="J744">
        <v>175049.60000000001</v>
      </c>
      <c r="K744">
        <v>192759</v>
      </c>
      <c r="L744">
        <v>208774.1</v>
      </c>
      <c r="M744">
        <v>216247.4</v>
      </c>
      <c r="N744">
        <v>222473.5</v>
      </c>
      <c r="O744">
        <v>221110.8</v>
      </c>
      <c r="P744">
        <v>228432.1</v>
      </c>
      <c r="Q744">
        <v>231741.6</v>
      </c>
      <c r="R744">
        <v>238036.5</v>
      </c>
      <c r="S744">
        <v>253445</v>
      </c>
      <c r="T744">
        <v>260469.3</v>
      </c>
      <c r="U744">
        <v>269728.3</v>
      </c>
      <c r="V744">
        <v>269803.8</v>
      </c>
      <c r="W744">
        <v>280049.40000000002</v>
      </c>
      <c r="X744">
        <v>295355.40000000002</v>
      </c>
      <c r="Y744">
        <v>310555.5</v>
      </c>
      <c r="Z744">
        <v>335951.5</v>
      </c>
      <c r="AA744">
        <v>362274.4</v>
      </c>
      <c r="AB744">
        <v>381471.4</v>
      </c>
      <c r="AC744">
        <v>412670.3</v>
      </c>
      <c r="AD744">
        <v>458638.7</v>
      </c>
      <c r="AE744">
        <v>506994.5</v>
      </c>
      <c r="AF744">
        <v>513184.2</v>
      </c>
      <c r="AG744">
        <v>507696.6</v>
      </c>
      <c r="AH744">
        <v>517344.7</v>
      </c>
      <c r="AI744">
        <v>546330.19999999995</v>
      </c>
      <c r="AJ744">
        <v>572421</v>
      </c>
      <c r="AK744">
        <v>582207.69999999995</v>
      </c>
      <c r="AL744">
        <v>600467.30000000005</v>
      </c>
      <c r="AM744">
        <v>606551.9</v>
      </c>
      <c r="AN744">
        <v>578105.4</v>
      </c>
      <c r="AO744">
        <v>610467.19999999995</v>
      </c>
    </row>
    <row r="745" spans="1:41" x14ac:dyDescent="0.2">
      <c r="A745">
        <v>3</v>
      </c>
      <c r="B745">
        <v>249</v>
      </c>
      <c r="C745">
        <v>525.79999999999995</v>
      </c>
      <c r="D745">
        <v>538.20000000000005</v>
      </c>
      <c r="E745">
        <v>559.1</v>
      </c>
      <c r="F745">
        <v>575.79999999999995</v>
      </c>
      <c r="G745">
        <v>595.4</v>
      </c>
      <c r="H745">
        <v>599.9</v>
      </c>
      <c r="I745">
        <v>605.1</v>
      </c>
      <c r="J745">
        <v>603.79999999999995</v>
      </c>
      <c r="K745">
        <v>617.20000000000005</v>
      </c>
      <c r="L745">
        <v>661.3</v>
      </c>
      <c r="M745">
        <v>715.9</v>
      </c>
      <c r="N745">
        <v>744.9</v>
      </c>
      <c r="O745">
        <v>791.5</v>
      </c>
      <c r="P745">
        <v>819.8</v>
      </c>
      <c r="Q745">
        <v>850.3</v>
      </c>
      <c r="R745">
        <v>845.6</v>
      </c>
      <c r="S745">
        <v>846.8</v>
      </c>
      <c r="T745">
        <v>856.3</v>
      </c>
      <c r="U745">
        <v>868.6</v>
      </c>
      <c r="V745">
        <v>896.1</v>
      </c>
      <c r="W745">
        <v>907.3</v>
      </c>
      <c r="X745">
        <v>921.7</v>
      </c>
      <c r="Y745">
        <v>936.4</v>
      </c>
      <c r="Z745">
        <v>940.8</v>
      </c>
      <c r="AA745">
        <v>962.3</v>
      </c>
      <c r="AB745">
        <v>986.1</v>
      </c>
      <c r="AC745">
        <v>1001.5</v>
      </c>
      <c r="AD745">
        <v>1003.4</v>
      </c>
      <c r="AE745">
        <v>997.2</v>
      </c>
      <c r="AF745">
        <v>1012.5</v>
      </c>
      <c r="AG745">
        <v>1023.5</v>
      </c>
      <c r="AH745">
        <v>1019.3</v>
      </c>
      <c r="AI745">
        <v>1003.6</v>
      </c>
      <c r="AJ745">
        <v>1000</v>
      </c>
      <c r="AK745">
        <v>1013.8</v>
      </c>
      <c r="AL745">
        <v>1038.5999999999999</v>
      </c>
      <c r="AM745">
        <v>1062</v>
      </c>
      <c r="AN745">
        <v>1082.5999999999999</v>
      </c>
      <c r="AO745">
        <v>1085.7</v>
      </c>
    </row>
    <row r="746" spans="1:41" x14ac:dyDescent="0.2">
      <c r="A746">
        <v>1</v>
      </c>
      <c r="B746">
        <v>250</v>
      </c>
      <c r="C746">
        <v>18393.099999999999</v>
      </c>
      <c r="D746">
        <v>20101.8</v>
      </c>
      <c r="E746">
        <v>21727.7</v>
      </c>
      <c r="F746">
        <v>23708.7</v>
      </c>
      <c r="G746">
        <v>26981.200000000001</v>
      </c>
      <c r="H746">
        <v>31056.5</v>
      </c>
      <c r="I746">
        <v>35551</v>
      </c>
      <c r="J746">
        <v>40597.599999999999</v>
      </c>
      <c r="K746">
        <v>45651.8</v>
      </c>
      <c r="L746">
        <v>51570.6</v>
      </c>
      <c r="M746">
        <v>57600.1</v>
      </c>
      <c r="N746">
        <v>68611.399999999994</v>
      </c>
      <c r="O746">
        <v>76851.199999999997</v>
      </c>
      <c r="P746">
        <v>84701.1</v>
      </c>
      <c r="Q746">
        <v>91469.4</v>
      </c>
      <c r="R746">
        <v>103801.2</v>
      </c>
      <c r="S746">
        <v>114501.3</v>
      </c>
      <c r="T746">
        <v>123416.3</v>
      </c>
      <c r="U746">
        <v>132280.70000000001</v>
      </c>
      <c r="V746">
        <v>136576.20000000001</v>
      </c>
      <c r="W746">
        <v>145619</v>
      </c>
      <c r="X746">
        <v>156164.1</v>
      </c>
      <c r="Y746">
        <v>168026.4</v>
      </c>
      <c r="Z746">
        <v>183857.5</v>
      </c>
      <c r="AA746">
        <v>203387.3</v>
      </c>
      <c r="AB746">
        <v>234810.5</v>
      </c>
      <c r="AC746">
        <v>263111</v>
      </c>
      <c r="AD746">
        <v>302544</v>
      </c>
      <c r="AE746">
        <v>340392</v>
      </c>
      <c r="AF746">
        <v>349358</v>
      </c>
      <c r="AG746">
        <v>355753.6</v>
      </c>
      <c r="AH746">
        <v>359743</v>
      </c>
      <c r="AI746">
        <v>383286</v>
      </c>
      <c r="AJ746">
        <v>406683</v>
      </c>
      <c r="AK746">
        <v>435300</v>
      </c>
      <c r="AL746">
        <v>461110</v>
      </c>
      <c r="AM746">
        <v>477823</v>
      </c>
      <c r="AN746">
        <v>461715</v>
      </c>
      <c r="AO746">
        <v>509330.6</v>
      </c>
    </row>
    <row r="747" spans="1:41" x14ac:dyDescent="0.2">
      <c r="A747">
        <v>2</v>
      </c>
      <c r="B747">
        <v>250</v>
      </c>
      <c r="C747">
        <v>102562.7</v>
      </c>
      <c r="D747">
        <v>106913</v>
      </c>
      <c r="E747">
        <v>104771.8</v>
      </c>
      <c r="F747">
        <v>100863.3</v>
      </c>
      <c r="G747">
        <v>106929.8</v>
      </c>
      <c r="H747">
        <v>116497.9</v>
      </c>
      <c r="I747">
        <v>123871.4</v>
      </c>
      <c r="J747">
        <v>128507.7</v>
      </c>
      <c r="K747">
        <v>130503.1</v>
      </c>
      <c r="L747">
        <v>134082.20000000001</v>
      </c>
      <c r="M747">
        <v>137030.39999999999</v>
      </c>
      <c r="N747">
        <v>148382.70000000001</v>
      </c>
      <c r="O747">
        <v>155806.20000000001</v>
      </c>
      <c r="P747">
        <v>162614</v>
      </c>
      <c r="Q747">
        <v>167451.6</v>
      </c>
      <c r="R747">
        <v>183540.1</v>
      </c>
      <c r="S747">
        <v>188451.9</v>
      </c>
      <c r="T747">
        <v>192799.9</v>
      </c>
      <c r="U747">
        <v>196402.3</v>
      </c>
      <c r="V747">
        <v>192589.7</v>
      </c>
      <c r="W747">
        <v>198236.4</v>
      </c>
      <c r="X747">
        <v>204375.4</v>
      </c>
      <c r="Y747">
        <v>213466.9</v>
      </c>
      <c r="Z747">
        <v>223081.7</v>
      </c>
      <c r="AA747">
        <v>237802.6</v>
      </c>
      <c r="AB747">
        <v>270253.3</v>
      </c>
      <c r="AC747">
        <v>295950.2</v>
      </c>
      <c r="AD747">
        <v>331682.59999999998</v>
      </c>
      <c r="AE747">
        <v>363460</v>
      </c>
      <c r="AF747">
        <v>363886.3</v>
      </c>
      <c r="AG747">
        <v>365709.4</v>
      </c>
      <c r="AH747">
        <v>366337.5</v>
      </c>
      <c r="AI747">
        <v>388529.8</v>
      </c>
      <c r="AJ747">
        <v>406683</v>
      </c>
      <c r="AK747">
        <v>428516.3</v>
      </c>
      <c r="AL747">
        <v>452909.6</v>
      </c>
      <c r="AM747">
        <v>462847.3</v>
      </c>
      <c r="AN747">
        <v>446035.3</v>
      </c>
      <c r="AO747">
        <v>488649.9</v>
      </c>
    </row>
    <row r="748" spans="1:41" x14ac:dyDescent="0.2">
      <c r="A748">
        <v>3</v>
      </c>
      <c r="B748">
        <v>250</v>
      </c>
      <c r="C748">
        <v>179.3</v>
      </c>
      <c r="D748">
        <v>188</v>
      </c>
      <c r="E748">
        <v>207.4</v>
      </c>
      <c r="F748">
        <v>235.1</v>
      </c>
      <c r="G748">
        <v>252.3</v>
      </c>
      <c r="H748">
        <v>266.60000000000002</v>
      </c>
      <c r="I748">
        <v>287</v>
      </c>
      <c r="J748">
        <v>315.89999999999998</v>
      </c>
      <c r="K748">
        <v>349.8</v>
      </c>
      <c r="L748">
        <v>384.6</v>
      </c>
      <c r="M748">
        <v>420.3</v>
      </c>
      <c r="N748">
        <v>462.4</v>
      </c>
      <c r="O748">
        <v>493.2</v>
      </c>
      <c r="P748">
        <v>520.9</v>
      </c>
      <c r="Q748">
        <v>546.20000000000005</v>
      </c>
      <c r="R748">
        <v>565.6</v>
      </c>
      <c r="S748">
        <v>607.6</v>
      </c>
      <c r="T748">
        <v>640.1</v>
      </c>
      <c r="U748">
        <v>673.5</v>
      </c>
      <c r="V748">
        <v>709.2</v>
      </c>
      <c r="W748">
        <v>734.6</v>
      </c>
      <c r="X748">
        <v>764.1</v>
      </c>
      <c r="Y748">
        <v>787.1</v>
      </c>
      <c r="Z748">
        <v>824.2</v>
      </c>
      <c r="AA748">
        <v>855.3</v>
      </c>
      <c r="AB748">
        <v>868.9</v>
      </c>
      <c r="AC748">
        <v>889</v>
      </c>
      <c r="AD748">
        <v>912.1</v>
      </c>
      <c r="AE748">
        <v>936.5</v>
      </c>
      <c r="AF748">
        <v>960.1</v>
      </c>
      <c r="AG748">
        <v>972.8</v>
      </c>
      <c r="AH748">
        <v>982</v>
      </c>
      <c r="AI748">
        <v>986.5</v>
      </c>
      <c r="AJ748">
        <v>1000</v>
      </c>
      <c r="AK748">
        <v>1015.8</v>
      </c>
      <c r="AL748">
        <v>1018.1</v>
      </c>
      <c r="AM748">
        <v>1032.4000000000001</v>
      </c>
      <c r="AN748">
        <v>1035.2</v>
      </c>
      <c r="AO748">
        <v>1042.3</v>
      </c>
    </row>
    <row r="749" spans="1:41" x14ac:dyDescent="0.2">
      <c r="A749">
        <v>1</v>
      </c>
      <c r="B749">
        <v>251</v>
      </c>
      <c r="C749">
        <v>91802.2</v>
      </c>
      <c r="D749">
        <v>100026.9</v>
      </c>
      <c r="E749">
        <v>112810.6</v>
      </c>
      <c r="F749">
        <v>132786.29999999999</v>
      </c>
      <c r="G749">
        <v>147337.29999999999</v>
      </c>
      <c r="H749">
        <v>168100.4</v>
      </c>
      <c r="I749">
        <v>199649.3</v>
      </c>
      <c r="J749">
        <v>220501.9</v>
      </c>
      <c r="K749">
        <v>237264</v>
      </c>
      <c r="L749">
        <v>253610.2</v>
      </c>
      <c r="M749">
        <v>278033.2</v>
      </c>
      <c r="N749">
        <v>355149.8</v>
      </c>
      <c r="O749">
        <v>384158.3</v>
      </c>
      <c r="P749">
        <v>442279.2</v>
      </c>
      <c r="Q749">
        <v>497296.2</v>
      </c>
      <c r="R749">
        <v>532872.9</v>
      </c>
      <c r="S749">
        <v>557173</v>
      </c>
      <c r="T749">
        <v>583646</v>
      </c>
      <c r="U749">
        <v>623399.5</v>
      </c>
      <c r="V749">
        <v>679923.5</v>
      </c>
      <c r="W749">
        <v>746372.3</v>
      </c>
      <c r="X749">
        <v>809899.7</v>
      </c>
      <c r="Y749">
        <v>838433.1</v>
      </c>
      <c r="Z749">
        <v>874782.3</v>
      </c>
      <c r="AA749">
        <v>959210.1</v>
      </c>
      <c r="AB749">
        <v>1043290.2</v>
      </c>
      <c r="AC749">
        <v>1155265</v>
      </c>
      <c r="AD749">
        <v>1288861</v>
      </c>
      <c r="AE749">
        <v>1446732</v>
      </c>
      <c r="AF749">
        <v>1465975</v>
      </c>
      <c r="AG749">
        <v>1513184.6</v>
      </c>
      <c r="AH749">
        <v>1623657</v>
      </c>
      <c r="AI749">
        <v>1756095</v>
      </c>
      <c r="AJ749">
        <v>1936433</v>
      </c>
      <c r="AK749">
        <v>2113873</v>
      </c>
      <c r="AL749">
        <v>2233013</v>
      </c>
      <c r="AM749">
        <v>2169263</v>
      </c>
      <c r="AN749">
        <v>2264741</v>
      </c>
      <c r="AO749">
        <v>2306670.6</v>
      </c>
    </row>
    <row r="750" spans="1:41" x14ac:dyDescent="0.2">
      <c r="A750">
        <v>2</v>
      </c>
      <c r="B750">
        <v>251</v>
      </c>
      <c r="C750">
        <v>413897.2</v>
      </c>
      <c r="D750">
        <v>431010.2</v>
      </c>
      <c r="E750">
        <v>459283.5</v>
      </c>
      <c r="F750">
        <v>494842.4</v>
      </c>
      <c r="G750">
        <v>520243.7</v>
      </c>
      <c r="H750">
        <v>551495.19999999995</v>
      </c>
      <c r="I750">
        <v>593253.4</v>
      </c>
      <c r="J750">
        <v>645893.1</v>
      </c>
      <c r="K750">
        <v>681398.5</v>
      </c>
      <c r="L750">
        <v>690289.6</v>
      </c>
      <c r="M750">
        <v>729244.7</v>
      </c>
      <c r="N750">
        <v>775825</v>
      </c>
      <c r="O750">
        <v>807110</v>
      </c>
      <c r="P750">
        <v>868591.3</v>
      </c>
      <c r="Q750">
        <v>928277.9</v>
      </c>
      <c r="R750">
        <v>979462.1</v>
      </c>
      <c r="S750">
        <v>994546.9</v>
      </c>
      <c r="T750">
        <v>1004302.9</v>
      </c>
      <c r="U750">
        <v>981824.8</v>
      </c>
      <c r="V750">
        <v>1026667.2</v>
      </c>
      <c r="W750">
        <v>1058572.3999999999</v>
      </c>
      <c r="X750">
        <v>1117411.6000000001</v>
      </c>
      <c r="Y750">
        <v>1135083.8999999999</v>
      </c>
      <c r="Z750">
        <v>1141613.3</v>
      </c>
      <c r="AA750">
        <v>1198663.2</v>
      </c>
      <c r="AB750">
        <v>1239179.6000000001</v>
      </c>
      <c r="AC750">
        <v>1337625.3999999999</v>
      </c>
      <c r="AD750">
        <v>1461927</v>
      </c>
      <c r="AE750">
        <v>1621029.8</v>
      </c>
      <c r="AF750">
        <v>1653388.3</v>
      </c>
      <c r="AG750">
        <v>1663160.5</v>
      </c>
      <c r="AH750">
        <v>1732931.9</v>
      </c>
      <c r="AI750">
        <v>1800927.5</v>
      </c>
      <c r="AJ750">
        <v>1936433</v>
      </c>
      <c r="AK750">
        <v>2070105.2</v>
      </c>
      <c r="AL750">
        <v>2097577.7000000002</v>
      </c>
      <c r="AM750">
        <v>1969247.3</v>
      </c>
      <c r="AN750">
        <v>2058172.5</v>
      </c>
      <c r="AO750">
        <v>2029285.3</v>
      </c>
    </row>
    <row r="751" spans="1:41" x14ac:dyDescent="0.2">
      <c r="A751">
        <v>3</v>
      </c>
      <c r="B751">
        <v>251</v>
      </c>
      <c r="C751">
        <v>221.8</v>
      </c>
      <c r="D751">
        <v>232.1</v>
      </c>
      <c r="E751">
        <v>245.6</v>
      </c>
      <c r="F751">
        <v>268.3</v>
      </c>
      <c r="G751">
        <v>283.2</v>
      </c>
      <c r="H751">
        <v>304.8</v>
      </c>
      <c r="I751">
        <v>336.5</v>
      </c>
      <c r="J751">
        <v>341.4</v>
      </c>
      <c r="K751">
        <v>348.2</v>
      </c>
      <c r="L751">
        <v>367.4</v>
      </c>
      <c r="M751">
        <v>381.3</v>
      </c>
      <c r="N751">
        <v>457.8</v>
      </c>
      <c r="O751">
        <v>476</v>
      </c>
      <c r="P751">
        <v>509.2</v>
      </c>
      <c r="Q751">
        <v>535.70000000000005</v>
      </c>
      <c r="R751">
        <v>544</v>
      </c>
      <c r="S751">
        <v>560.20000000000005</v>
      </c>
      <c r="T751">
        <v>581.1</v>
      </c>
      <c r="U751">
        <v>634.9</v>
      </c>
      <c r="V751">
        <v>662.3</v>
      </c>
      <c r="W751">
        <v>705.1</v>
      </c>
      <c r="X751">
        <v>724.8</v>
      </c>
      <c r="Y751">
        <v>738.7</v>
      </c>
      <c r="Z751">
        <v>766.3</v>
      </c>
      <c r="AA751">
        <v>800.2</v>
      </c>
      <c r="AB751">
        <v>841.9</v>
      </c>
      <c r="AC751">
        <v>863.7</v>
      </c>
      <c r="AD751">
        <v>881.6</v>
      </c>
      <c r="AE751">
        <v>892.5</v>
      </c>
      <c r="AF751">
        <v>886.6</v>
      </c>
      <c r="AG751">
        <v>909.8</v>
      </c>
      <c r="AH751">
        <v>936.9</v>
      </c>
      <c r="AI751">
        <v>975.1</v>
      </c>
      <c r="AJ751">
        <v>1000</v>
      </c>
      <c r="AK751">
        <v>1021.1</v>
      </c>
      <c r="AL751">
        <v>1064.5999999999999</v>
      </c>
      <c r="AM751">
        <v>1101.5999999999999</v>
      </c>
      <c r="AN751">
        <v>1100.4000000000001</v>
      </c>
      <c r="AO751">
        <v>1136.7</v>
      </c>
    </row>
    <row r="752" spans="1:41" x14ac:dyDescent="0.2">
      <c r="A752">
        <v>1</v>
      </c>
      <c r="B752">
        <v>252</v>
      </c>
      <c r="C752">
        <v>32469.7</v>
      </c>
      <c r="D752">
        <v>37503.300000000003</v>
      </c>
      <c r="E752">
        <v>45482</v>
      </c>
      <c r="F752">
        <v>57665.5</v>
      </c>
      <c r="G752">
        <v>61174.8</v>
      </c>
      <c r="H752">
        <v>68315.5</v>
      </c>
      <c r="I752">
        <v>85756.5</v>
      </c>
      <c r="J752">
        <v>94184.7</v>
      </c>
      <c r="K752">
        <v>98554.2</v>
      </c>
      <c r="L752">
        <v>101948.8</v>
      </c>
      <c r="M752">
        <v>102057.9</v>
      </c>
      <c r="N752">
        <v>152299.70000000001</v>
      </c>
      <c r="O752">
        <v>159153.60000000001</v>
      </c>
      <c r="P752">
        <v>190356.1</v>
      </c>
      <c r="Q752">
        <v>217276.1</v>
      </c>
      <c r="R752">
        <v>244007.3</v>
      </c>
      <c r="S752">
        <v>247868.1</v>
      </c>
      <c r="T752">
        <v>239569.4</v>
      </c>
      <c r="U752">
        <v>245781.4</v>
      </c>
      <c r="V752">
        <v>269480.7</v>
      </c>
      <c r="W752">
        <v>301386.09999999998</v>
      </c>
      <c r="X752">
        <v>317954</v>
      </c>
      <c r="Y752">
        <v>340097.4</v>
      </c>
      <c r="Z752">
        <v>351004.5</v>
      </c>
      <c r="AA752">
        <v>385344.5</v>
      </c>
      <c r="AB752">
        <v>428666.9</v>
      </c>
      <c r="AC752">
        <v>469208</v>
      </c>
      <c r="AD752">
        <v>519830</v>
      </c>
      <c r="AE752">
        <v>561327</v>
      </c>
      <c r="AF752">
        <v>613709</v>
      </c>
      <c r="AG752">
        <v>675879.3</v>
      </c>
      <c r="AH752">
        <v>729315</v>
      </c>
      <c r="AI752">
        <v>759412</v>
      </c>
      <c r="AJ752">
        <v>834662</v>
      </c>
      <c r="AK752">
        <v>889594</v>
      </c>
      <c r="AL752">
        <v>934761</v>
      </c>
      <c r="AM752">
        <v>980178</v>
      </c>
      <c r="AN752">
        <v>1027824</v>
      </c>
      <c r="AO752">
        <v>1051014.8</v>
      </c>
    </row>
    <row r="753" spans="1:41" x14ac:dyDescent="0.2">
      <c r="A753">
        <v>2</v>
      </c>
      <c r="B753">
        <v>252</v>
      </c>
      <c r="C753">
        <v>126924.5</v>
      </c>
      <c r="D753">
        <v>132515.29999999999</v>
      </c>
      <c r="E753">
        <v>153500.1</v>
      </c>
      <c r="F753">
        <v>167988.9</v>
      </c>
      <c r="G753">
        <v>166652.5</v>
      </c>
      <c r="H753">
        <v>175662.6</v>
      </c>
      <c r="I753">
        <v>203851.7</v>
      </c>
      <c r="J753">
        <v>235803.1</v>
      </c>
      <c r="K753">
        <v>262312.7</v>
      </c>
      <c r="L753">
        <v>270283.7</v>
      </c>
      <c r="M753">
        <v>289883.09999999998</v>
      </c>
      <c r="N753">
        <v>318361</v>
      </c>
      <c r="O753">
        <v>333384.09999999998</v>
      </c>
      <c r="P753">
        <v>362380.1</v>
      </c>
      <c r="Q753">
        <v>390747.3</v>
      </c>
      <c r="R753">
        <v>431615.7</v>
      </c>
      <c r="S753">
        <v>439382</v>
      </c>
      <c r="T753">
        <v>434611</v>
      </c>
      <c r="U753">
        <v>401342.9</v>
      </c>
      <c r="V753">
        <v>416165</v>
      </c>
      <c r="W753">
        <v>430289.8</v>
      </c>
      <c r="X753">
        <v>442822.8</v>
      </c>
      <c r="Y753">
        <v>458127.3</v>
      </c>
      <c r="Z753">
        <v>448512.4</v>
      </c>
      <c r="AA753">
        <v>481704</v>
      </c>
      <c r="AB753">
        <v>503839.4</v>
      </c>
      <c r="AC753">
        <v>527515.9</v>
      </c>
      <c r="AD753">
        <v>565857.9</v>
      </c>
      <c r="AE753">
        <v>596920.30000000005</v>
      </c>
      <c r="AF753">
        <v>654903.19999999995</v>
      </c>
      <c r="AG753">
        <v>699131.3</v>
      </c>
      <c r="AH753">
        <v>745806.9</v>
      </c>
      <c r="AI753">
        <v>766880.5</v>
      </c>
      <c r="AJ753">
        <v>834662</v>
      </c>
      <c r="AK753">
        <v>882076.6</v>
      </c>
      <c r="AL753">
        <v>888413.5</v>
      </c>
      <c r="AM753">
        <v>888255.4</v>
      </c>
      <c r="AN753">
        <v>927768.5</v>
      </c>
      <c r="AO753">
        <v>917019.2</v>
      </c>
    </row>
    <row r="754" spans="1:41" x14ac:dyDescent="0.2">
      <c r="A754">
        <v>3</v>
      </c>
      <c r="B754">
        <v>252</v>
      </c>
      <c r="C754">
        <v>255.8</v>
      </c>
      <c r="D754">
        <v>283</v>
      </c>
      <c r="E754">
        <v>296.3</v>
      </c>
      <c r="F754">
        <v>343.3</v>
      </c>
      <c r="G754">
        <v>367.1</v>
      </c>
      <c r="H754">
        <v>388.9</v>
      </c>
      <c r="I754">
        <v>420.7</v>
      </c>
      <c r="J754">
        <v>399.4</v>
      </c>
      <c r="K754">
        <v>375.7</v>
      </c>
      <c r="L754">
        <v>377.2</v>
      </c>
      <c r="M754">
        <v>352.1</v>
      </c>
      <c r="N754">
        <v>478.4</v>
      </c>
      <c r="O754">
        <v>477.4</v>
      </c>
      <c r="P754">
        <v>525.29999999999995</v>
      </c>
      <c r="Q754">
        <v>556.1</v>
      </c>
      <c r="R754">
        <v>565.29999999999995</v>
      </c>
      <c r="S754">
        <v>564.1</v>
      </c>
      <c r="T754">
        <v>551.20000000000005</v>
      </c>
      <c r="U754">
        <v>612.4</v>
      </c>
      <c r="V754">
        <v>647.5</v>
      </c>
      <c r="W754">
        <v>700.4</v>
      </c>
      <c r="X754">
        <v>718</v>
      </c>
      <c r="Y754">
        <v>742.4</v>
      </c>
      <c r="Z754">
        <v>782.6</v>
      </c>
      <c r="AA754">
        <v>800</v>
      </c>
      <c r="AB754">
        <v>850.8</v>
      </c>
      <c r="AC754">
        <v>889.5</v>
      </c>
      <c r="AD754">
        <v>918.7</v>
      </c>
      <c r="AE754">
        <v>940.4</v>
      </c>
      <c r="AF754">
        <v>937.1</v>
      </c>
      <c r="AG754">
        <v>966.7</v>
      </c>
      <c r="AH754">
        <v>977.9</v>
      </c>
      <c r="AI754">
        <v>990.3</v>
      </c>
      <c r="AJ754">
        <v>1000</v>
      </c>
      <c r="AK754">
        <v>1008.5</v>
      </c>
      <c r="AL754">
        <v>1052.2</v>
      </c>
      <c r="AM754">
        <v>1103.5</v>
      </c>
      <c r="AN754">
        <v>1107.8</v>
      </c>
      <c r="AO754">
        <v>1146.0999999999999</v>
      </c>
    </row>
    <row r="755" spans="1:41" x14ac:dyDescent="0.2">
      <c r="A755">
        <v>1</v>
      </c>
      <c r="B755">
        <v>253</v>
      </c>
      <c r="C755">
        <v>10707.4</v>
      </c>
      <c r="D755">
        <v>9641.1</v>
      </c>
      <c r="E755">
        <v>9379.2000000000007</v>
      </c>
      <c r="F755">
        <v>11249.8</v>
      </c>
      <c r="G755">
        <v>13300.7</v>
      </c>
      <c r="H755">
        <v>14105</v>
      </c>
      <c r="I755">
        <v>16661.099999999999</v>
      </c>
      <c r="J755">
        <v>18973.900000000001</v>
      </c>
      <c r="K755">
        <v>25061.3</v>
      </c>
      <c r="L755">
        <v>28752.5</v>
      </c>
      <c r="M755">
        <v>35997.199999999997</v>
      </c>
      <c r="N755">
        <v>45378.3</v>
      </c>
      <c r="O755">
        <v>47856.4</v>
      </c>
      <c r="P755">
        <v>57113</v>
      </c>
      <c r="Q755">
        <v>71487.399999999994</v>
      </c>
      <c r="R755">
        <v>79231.8</v>
      </c>
      <c r="S755">
        <v>75977.3</v>
      </c>
      <c r="T755">
        <v>85958.3</v>
      </c>
      <c r="U755">
        <v>90063.7</v>
      </c>
      <c r="V755">
        <v>101257.8</v>
      </c>
      <c r="W755">
        <v>115695.3</v>
      </c>
      <c r="X755">
        <v>134576.29999999999</v>
      </c>
      <c r="Y755">
        <v>137087.9</v>
      </c>
      <c r="Z755">
        <v>152129.1</v>
      </c>
      <c r="AA755">
        <v>174684.5</v>
      </c>
      <c r="AB755">
        <v>199420.6</v>
      </c>
      <c r="AC755">
        <v>236422</v>
      </c>
      <c r="AD755">
        <v>289982</v>
      </c>
      <c r="AE755">
        <v>356996</v>
      </c>
      <c r="AF755">
        <v>313946</v>
      </c>
      <c r="AG755">
        <v>287421</v>
      </c>
      <c r="AH755">
        <v>303048</v>
      </c>
      <c r="AI755">
        <v>333424</v>
      </c>
      <c r="AJ755">
        <v>394696</v>
      </c>
      <c r="AK755">
        <v>481519</v>
      </c>
      <c r="AL755">
        <v>496994</v>
      </c>
      <c r="AM755">
        <v>371131</v>
      </c>
      <c r="AN755">
        <v>442519</v>
      </c>
      <c r="AO755">
        <v>437269.8</v>
      </c>
    </row>
    <row r="756" spans="1:41" x14ac:dyDescent="0.2">
      <c r="A756">
        <v>2</v>
      </c>
      <c r="B756">
        <v>253</v>
      </c>
      <c r="C756">
        <v>21852.799999999999</v>
      </c>
      <c r="D756">
        <v>17803.099999999999</v>
      </c>
      <c r="E756">
        <v>14536.9</v>
      </c>
      <c r="F756">
        <v>16660.099999999999</v>
      </c>
      <c r="G756">
        <v>19563.400000000001</v>
      </c>
      <c r="H756">
        <v>19346.3</v>
      </c>
      <c r="I756">
        <v>19288.599999999999</v>
      </c>
      <c r="J756">
        <v>20604.599999999999</v>
      </c>
      <c r="K756">
        <v>23192.5</v>
      </c>
      <c r="L756">
        <v>21171</v>
      </c>
      <c r="M756">
        <v>25383.5</v>
      </c>
      <c r="N756">
        <v>38930</v>
      </c>
      <c r="O756">
        <v>40205.300000000003</v>
      </c>
      <c r="P756">
        <v>47931.6</v>
      </c>
      <c r="Q756">
        <v>60104.4</v>
      </c>
      <c r="R756">
        <v>70137.100000000006</v>
      </c>
      <c r="S756">
        <v>58890.2</v>
      </c>
      <c r="T756">
        <v>65253</v>
      </c>
      <c r="U756">
        <v>64815.5</v>
      </c>
      <c r="V756">
        <v>75213.600000000006</v>
      </c>
      <c r="W756">
        <v>88481.7</v>
      </c>
      <c r="X756">
        <v>112965.5</v>
      </c>
      <c r="Y756">
        <v>127162.1</v>
      </c>
      <c r="Z756">
        <v>148280.1</v>
      </c>
      <c r="AA756">
        <v>168298</v>
      </c>
      <c r="AB756">
        <v>186660.5</v>
      </c>
      <c r="AC756">
        <v>229556.9</v>
      </c>
      <c r="AD756">
        <v>295301.40000000002</v>
      </c>
      <c r="AE756">
        <v>384073.7</v>
      </c>
      <c r="AF756">
        <v>348378</v>
      </c>
      <c r="AG756">
        <v>316331.5</v>
      </c>
      <c r="AH756">
        <v>326416.7</v>
      </c>
      <c r="AI756">
        <v>344309.5</v>
      </c>
      <c r="AJ756">
        <v>394696</v>
      </c>
      <c r="AK756">
        <v>466437.2</v>
      </c>
      <c r="AL756">
        <v>464420.6</v>
      </c>
      <c r="AM756">
        <v>340547</v>
      </c>
      <c r="AN756">
        <v>427110</v>
      </c>
      <c r="AO756">
        <v>410655.4</v>
      </c>
    </row>
    <row r="757" spans="1:41" x14ac:dyDescent="0.2">
      <c r="A757">
        <v>3</v>
      </c>
      <c r="B757">
        <v>253</v>
      </c>
      <c r="C757">
        <v>490</v>
      </c>
      <c r="D757">
        <v>541.5</v>
      </c>
      <c r="E757">
        <v>645.20000000000005</v>
      </c>
      <c r="F757">
        <v>675.3</v>
      </c>
      <c r="G757">
        <v>679.9</v>
      </c>
      <c r="H757">
        <v>729.1</v>
      </c>
      <c r="I757">
        <v>863.8</v>
      </c>
      <c r="J757">
        <v>920.9</v>
      </c>
      <c r="K757">
        <v>1080.5999999999999</v>
      </c>
      <c r="L757">
        <v>1358.1</v>
      </c>
      <c r="M757">
        <v>1418.1</v>
      </c>
      <c r="N757">
        <v>1165.5999999999999</v>
      </c>
      <c r="O757">
        <v>1190.3</v>
      </c>
      <c r="P757">
        <v>1191.5999999999999</v>
      </c>
      <c r="Q757">
        <v>1189.4000000000001</v>
      </c>
      <c r="R757">
        <v>1129.7</v>
      </c>
      <c r="S757">
        <v>1290.2</v>
      </c>
      <c r="T757">
        <v>1317.3</v>
      </c>
      <c r="U757">
        <v>1389.5</v>
      </c>
      <c r="V757">
        <v>1346.3</v>
      </c>
      <c r="W757">
        <v>1307.5999999999999</v>
      </c>
      <c r="X757">
        <v>1191.3</v>
      </c>
      <c r="Y757">
        <v>1078.0999999999999</v>
      </c>
      <c r="Z757">
        <v>1026</v>
      </c>
      <c r="AA757">
        <v>1037.9000000000001</v>
      </c>
      <c r="AB757">
        <v>1068.4000000000001</v>
      </c>
      <c r="AC757">
        <v>1029.9000000000001</v>
      </c>
      <c r="AD757">
        <v>982</v>
      </c>
      <c r="AE757">
        <v>929.5</v>
      </c>
      <c r="AF757">
        <v>901.2</v>
      </c>
      <c r="AG757">
        <v>908.6</v>
      </c>
      <c r="AH757">
        <v>928.4</v>
      </c>
      <c r="AI757">
        <v>968.4</v>
      </c>
      <c r="AJ757">
        <v>1000</v>
      </c>
      <c r="AK757">
        <v>1032.3</v>
      </c>
      <c r="AL757">
        <v>1070.0999999999999</v>
      </c>
      <c r="AM757">
        <v>1089.8</v>
      </c>
      <c r="AN757">
        <v>1036.0999999999999</v>
      </c>
      <c r="AO757">
        <v>1064.8</v>
      </c>
    </row>
    <row r="758" spans="1:41" x14ac:dyDescent="0.2">
      <c r="A758">
        <v>1</v>
      </c>
      <c r="B758">
        <v>254</v>
      </c>
      <c r="C758">
        <v>43516.7</v>
      </c>
      <c r="D758">
        <v>47016.7</v>
      </c>
      <c r="E758">
        <v>50733</v>
      </c>
      <c r="F758">
        <v>54537.3</v>
      </c>
      <c r="G758">
        <v>63148.6</v>
      </c>
      <c r="H758">
        <v>74758.8</v>
      </c>
      <c r="I758">
        <v>83983.9</v>
      </c>
      <c r="J758">
        <v>93005.2</v>
      </c>
      <c r="K758">
        <v>98817.1</v>
      </c>
      <c r="L758">
        <v>107919.3</v>
      </c>
      <c r="M758">
        <v>123429.2</v>
      </c>
      <c r="N758">
        <v>133146.6</v>
      </c>
      <c r="O758">
        <v>152230.6</v>
      </c>
      <c r="P758">
        <v>165049.5</v>
      </c>
      <c r="Q758">
        <v>175422.6</v>
      </c>
      <c r="R758">
        <v>173808.5</v>
      </c>
      <c r="S758">
        <v>197220.5</v>
      </c>
      <c r="T758">
        <v>223330.3</v>
      </c>
      <c r="U758">
        <v>251492.6</v>
      </c>
      <c r="V758">
        <v>268999.7</v>
      </c>
      <c r="W758">
        <v>284225.40000000002</v>
      </c>
      <c r="X758">
        <v>310557.90000000002</v>
      </c>
      <c r="Y758">
        <v>312091.5</v>
      </c>
      <c r="Z758">
        <v>321014.2</v>
      </c>
      <c r="AA758">
        <v>343391.5</v>
      </c>
      <c r="AB758">
        <v>353279.6</v>
      </c>
      <c r="AC758">
        <v>378424</v>
      </c>
      <c r="AD758">
        <v>398353</v>
      </c>
      <c r="AE758">
        <v>431953</v>
      </c>
      <c r="AF758">
        <v>450614</v>
      </c>
      <c r="AG758">
        <v>471041.5</v>
      </c>
      <c r="AH758">
        <v>512864</v>
      </c>
      <c r="AI758">
        <v>574329</v>
      </c>
      <c r="AJ758">
        <v>611611</v>
      </c>
      <c r="AK758">
        <v>638986</v>
      </c>
      <c r="AL758">
        <v>680399</v>
      </c>
      <c r="AM758">
        <v>697045</v>
      </c>
      <c r="AN758">
        <v>669186</v>
      </c>
      <c r="AO758">
        <v>695965.7</v>
      </c>
    </row>
    <row r="759" spans="1:41" x14ac:dyDescent="0.2">
      <c r="A759">
        <v>2</v>
      </c>
      <c r="B759">
        <v>254</v>
      </c>
      <c r="C759">
        <v>241656.2</v>
      </c>
      <c r="D759">
        <v>255275.8</v>
      </c>
      <c r="E759">
        <v>266222.8</v>
      </c>
      <c r="F759">
        <v>281911.59999999998</v>
      </c>
      <c r="G759">
        <v>302608.5</v>
      </c>
      <c r="H759">
        <v>322135.7</v>
      </c>
      <c r="I759">
        <v>335319.7</v>
      </c>
      <c r="J759">
        <v>354537.3</v>
      </c>
      <c r="K759">
        <v>361306.6</v>
      </c>
      <c r="L759">
        <v>364242.5</v>
      </c>
      <c r="M759">
        <v>374261.4</v>
      </c>
      <c r="N759">
        <v>371469.4</v>
      </c>
      <c r="O759">
        <v>386148.1</v>
      </c>
      <c r="P759">
        <v>404435.4</v>
      </c>
      <c r="Q759">
        <v>424733.1</v>
      </c>
      <c r="R759">
        <v>425064.2</v>
      </c>
      <c r="S759">
        <v>443280.5</v>
      </c>
      <c r="T759">
        <v>448060.9</v>
      </c>
      <c r="U759">
        <v>453541.9</v>
      </c>
      <c r="V759">
        <v>468003</v>
      </c>
      <c r="W759">
        <v>472506.5</v>
      </c>
      <c r="X759">
        <v>490407.7</v>
      </c>
      <c r="Y759">
        <v>479536.3</v>
      </c>
      <c r="Z759">
        <v>475062.2</v>
      </c>
      <c r="AA759">
        <v>473033</v>
      </c>
      <c r="AB759">
        <v>471196.4</v>
      </c>
      <c r="AC759">
        <v>496175</v>
      </c>
      <c r="AD759">
        <v>507812</v>
      </c>
      <c r="AE759">
        <v>532985.30000000005</v>
      </c>
      <c r="AF759">
        <v>551899.19999999995</v>
      </c>
      <c r="AG759">
        <v>562576.80000000005</v>
      </c>
      <c r="AH759">
        <v>578848.30000000005</v>
      </c>
      <c r="AI759">
        <v>598673.69999999995</v>
      </c>
      <c r="AJ759">
        <v>611611</v>
      </c>
      <c r="AK759">
        <v>618974.80000000005</v>
      </c>
      <c r="AL759">
        <v>630190.19999999995</v>
      </c>
      <c r="AM759">
        <v>631173.69999999995</v>
      </c>
      <c r="AN759">
        <v>590579.1</v>
      </c>
      <c r="AO759">
        <v>595089.19999999995</v>
      </c>
    </row>
    <row r="760" spans="1:41" x14ac:dyDescent="0.2">
      <c r="A760">
        <v>3</v>
      </c>
      <c r="B760">
        <v>254</v>
      </c>
      <c r="C760">
        <v>180.1</v>
      </c>
      <c r="D760">
        <v>184.2</v>
      </c>
      <c r="E760">
        <v>190.6</v>
      </c>
      <c r="F760">
        <v>193.5</v>
      </c>
      <c r="G760">
        <v>208.7</v>
      </c>
      <c r="H760">
        <v>232.1</v>
      </c>
      <c r="I760">
        <v>250.5</v>
      </c>
      <c r="J760">
        <v>262.3</v>
      </c>
      <c r="K760">
        <v>273.5</v>
      </c>
      <c r="L760">
        <v>296.3</v>
      </c>
      <c r="M760">
        <v>329.8</v>
      </c>
      <c r="N760">
        <v>358.4</v>
      </c>
      <c r="O760">
        <v>394.2</v>
      </c>
      <c r="P760">
        <v>408.1</v>
      </c>
      <c r="Q760">
        <v>413</v>
      </c>
      <c r="R760">
        <v>408.9</v>
      </c>
      <c r="S760">
        <v>444.9</v>
      </c>
      <c r="T760">
        <v>498.4</v>
      </c>
      <c r="U760">
        <v>554.5</v>
      </c>
      <c r="V760">
        <v>574.79999999999995</v>
      </c>
      <c r="W760">
        <v>601.5</v>
      </c>
      <c r="X760">
        <v>633.29999999999995</v>
      </c>
      <c r="Y760">
        <v>650.79999999999995</v>
      </c>
      <c r="Z760">
        <v>675.7</v>
      </c>
      <c r="AA760">
        <v>725.9</v>
      </c>
      <c r="AB760">
        <v>749.8</v>
      </c>
      <c r="AC760">
        <v>762.7</v>
      </c>
      <c r="AD760">
        <v>784.4</v>
      </c>
      <c r="AE760">
        <v>810.4</v>
      </c>
      <c r="AF760">
        <v>816.5</v>
      </c>
      <c r="AG760">
        <v>837.3</v>
      </c>
      <c r="AH760">
        <v>886</v>
      </c>
      <c r="AI760">
        <v>959.3</v>
      </c>
      <c r="AJ760">
        <v>1000</v>
      </c>
      <c r="AK760">
        <v>1032.3</v>
      </c>
      <c r="AL760">
        <v>1079.7</v>
      </c>
      <c r="AM760">
        <v>1104.4000000000001</v>
      </c>
      <c r="AN760">
        <v>1133.0999999999999</v>
      </c>
      <c r="AO760">
        <v>1169.5</v>
      </c>
    </row>
    <row r="761" spans="1:41" x14ac:dyDescent="0.2">
      <c r="A761">
        <v>1</v>
      </c>
      <c r="B761">
        <v>255</v>
      </c>
      <c r="C761">
        <v>5108.5</v>
      </c>
      <c r="D761">
        <v>5865.8</v>
      </c>
      <c r="E761">
        <v>7216.4</v>
      </c>
      <c r="F761">
        <v>9333.6</v>
      </c>
      <c r="G761">
        <v>9713.2000000000007</v>
      </c>
      <c r="H761">
        <v>10921.1</v>
      </c>
      <c r="I761">
        <v>13247.8</v>
      </c>
      <c r="J761">
        <v>14338.2</v>
      </c>
      <c r="K761">
        <v>14831.4</v>
      </c>
      <c r="L761">
        <v>14989.6</v>
      </c>
      <c r="M761">
        <v>16548.8</v>
      </c>
      <c r="N761">
        <v>24325.200000000001</v>
      </c>
      <c r="O761">
        <v>24917.7</v>
      </c>
      <c r="P761">
        <v>29760.5</v>
      </c>
      <c r="Q761">
        <v>33110.1</v>
      </c>
      <c r="R761">
        <v>35825.199999999997</v>
      </c>
      <c r="S761">
        <v>36107.199999999997</v>
      </c>
      <c r="T761">
        <v>34788</v>
      </c>
      <c r="U761">
        <v>36061.800000000003</v>
      </c>
      <c r="V761">
        <v>40185.300000000003</v>
      </c>
      <c r="W761">
        <v>45065.4</v>
      </c>
      <c r="X761">
        <v>46811.5</v>
      </c>
      <c r="Y761">
        <v>49156.4</v>
      </c>
      <c r="Z761">
        <v>50634.5</v>
      </c>
      <c r="AA761">
        <v>55789.599999999999</v>
      </c>
      <c r="AB761">
        <v>61923.1</v>
      </c>
      <c r="AC761">
        <v>71211</v>
      </c>
      <c r="AD761">
        <v>80696</v>
      </c>
      <c r="AE761">
        <v>96456</v>
      </c>
      <c r="AF761">
        <v>87706</v>
      </c>
      <c r="AG761">
        <v>78842.8</v>
      </c>
      <c r="AH761">
        <v>78430</v>
      </c>
      <c r="AI761">
        <v>88930</v>
      </c>
      <c r="AJ761">
        <v>95464</v>
      </c>
      <c r="AK761">
        <v>103774</v>
      </c>
      <c r="AL761">
        <v>120859</v>
      </c>
      <c r="AM761">
        <v>120909</v>
      </c>
      <c r="AN761">
        <v>125212</v>
      </c>
      <c r="AO761">
        <v>122420.3</v>
      </c>
    </row>
    <row r="762" spans="1:41" x14ac:dyDescent="0.2">
      <c r="A762">
        <v>2</v>
      </c>
      <c r="B762">
        <v>255</v>
      </c>
      <c r="C762">
        <v>23463.8</v>
      </c>
      <c r="D762">
        <v>25416.1</v>
      </c>
      <c r="E762">
        <v>25023.8</v>
      </c>
      <c r="F762">
        <v>28281.8</v>
      </c>
      <c r="G762">
        <v>31419.3</v>
      </c>
      <c r="H762">
        <v>34350.6</v>
      </c>
      <c r="I762">
        <v>34793.4</v>
      </c>
      <c r="J762">
        <v>34948.1</v>
      </c>
      <c r="K762">
        <v>34586.699999999997</v>
      </c>
      <c r="L762">
        <v>34592.400000000001</v>
      </c>
      <c r="M762">
        <v>39716.699999999997</v>
      </c>
      <c r="N762">
        <v>47064.6</v>
      </c>
      <c r="O762">
        <v>47372.5</v>
      </c>
      <c r="P762">
        <v>53844.2</v>
      </c>
      <c r="Q762">
        <v>52693.1</v>
      </c>
      <c r="R762">
        <v>52645.1</v>
      </c>
      <c r="S762">
        <v>52994.2</v>
      </c>
      <c r="T762">
        <v>56378</v>
      </c>
      <c r="U762">
        <v>62124.5</v>
      </c>
      <c r="V762">
        <v>67285.600000000006</v>
      </c>
      <c r="W762">
        <v>67294.5</v>
      </c>
      <c r="X762">
        <v>71215.5</v>
      </c>
      <c r="Y762">
        <v>70258.3</v>
      </c>
      <c r="Z762">
        <v>69758.600000000006</v>
      </c>
      <c r="AA762">
        <v>75628.2</v>
      </c>
      <c r="AB762">
        <v>77483.199999999997</v>
      </c>
      <c r="AC762">
        <v>84377.5</v>
      </c>
      <c r="AD762">
        <v>92955.7</v>
      </c>
      <c r="AE762">
        <v>107050.5</v>
      </c>
      <c r="AF762">
        <v>98207.9</v>
      </c>
      <c r="AG762">
        <v>85120.8</v>
      </c>
      <c r="AH762">
        <v>81860</v>
      </c>
      <c r="AI762">
        <v>91063.9</v>
      </c>
      <c r="AJ762">
        <v>95464</v>
      </c>
      <c r="AK762">
        <v>102616.5</v>
      </c>
      <c r="AL762">
        <v>114553.4</v>
      </c>
      <c r="AM762">
        <v>109271.2</v>
      </c>
      <c r="AN762">
        <v>112714.9</v>
      </c>
      <c r="AO762">
        <v>106521.5</v>
      </c>
    </row>
    <row r="763" spans="1:41" x14ac:dyDescent="0.2">
      <c r="A763">
        <v>3</v>
      </c>
      <c r="B763">
        <v>255</v>
      </c>
      <c r="C763">
        <v>217.7</v>
      </c>
      <c r="D763">
        <v>230.8</v>
      </c>
      <c r="E763">
        <v>288.39999999999998</v>
      </c>
      <c r="F763">
        <v>330</v>
      </c>
      <c r="G763">
        <v>309.10000000000002</v>
      </c>
      <c r="H763">
        <v>317.89999999999998</v>
      </c>
      <c r="I763">
        <v>380.8</v>
      </c>
      <c r="J763">
        <v>410.3</v>
      </c>
      <c r="K763">
        <v>428.8</v>
      </c>
      <c r="L763">
        <v>433.3</v>
      </c>
      <c r="M763">
        <v>416.7</v>
      </c>
      <c r="N763">
        <v>516.79999999999995</v>
      </c>
      <c r="O763">
        <v>526</v>
      </c>
      <c r="P763">
        <v>552.70000000000005</v>
      </c>
      <c r="Q763">
        <v>628.4</v>
      </c>
      <c r="R763">
        <v>680.5</v>
      </c>
      <c r="S763">
        <v>681.3</v>
      </c>
      <c r="T763">
        <v>617</v>
      </c>
      <c r="U763">
        <v>580.5</v>
      </c>
      <c r="V763">
        <v>597.20000000000005</v>
      </c>
      <c r="W763">
        <v>669.7</v>
      </c>
      <c r="X763">
        <v>657.3</v>
      </c>
      <c r="Y763">
        <v>699.7</v>
      </c>
      <c r="Z763">
        <v>725.9</v>
      </c>
      <c r="AA763">
        <v>737.7</v>
      </c>
      <c r="AB763">
        <v>799.2</v>
      </c>
      <c r="AC763">
        <v>844</v>
      </c>
      <c r="AD763">
        <v>868.1</v>
      </c>
      <c r="AE763">
        <v>901</v>
      </c>
      <c r="AF763">
        <v>893.1</v>
      </c>
      <c r="AG763">
        <v>926.2</v>
      </c>
      <c r="AH763">
        <v>958.1</v>
      </c>
      <c r="AI763">
        <v>976.6</v>
      </c>
      <c r="AJ763">
        <v>1000</v>
      </c>
      <c r="AK763">
        <v>1011.3</v>
      </c>
      <c r="AL763">
        <v>1055</v>
      </c>
      <c r="AM763">
        <v>1106.5</v>
      </c>
      <c r="AN763">
        <v>1110.9000000000001</v>
      </c>
      <c r="AO763">
        <v>1149.3</v>
      </c>
    </row>
    <row r="764" spans="1:41" x14ac:dyDescent="0.2">
      <c r="A764">
        <v>1</v>
      </c>
      <c r="B764">
        <v>256</v>
      </c>
      <c r="C764">
        <v>84461.3</v>
      </c>
      <c r="D764">
        <v>93532.7</v>
      </c>
      <c r="E764">
        <v>102369.5</v>
      </c>
      <c r="F764">
        <v>112929.4</v>
      </c>
      <c r="G764">
        <v>124699.4</v>
      </c>
      <c r="H764">
        <v>139409.60000000001</v>
      </c>
      <c r="I764">
        <v>157401.79999999999</v>
      </c>
      <c r="J764">
        <v>181429.9</v>
      </c>
      <c r="K764">
        <v>206398.8</v>
      </c>
      <c r="L764">
        <v>229291.9</v>
      </c>
      <c r="M764">
        <v>251937.6</v>
      </c>
      <c r="N764">
        <v>270210.40000000002</v>
      </c>
      <c r="O764">
        <v>297156.09999999998</v>
      </c>
      <c r="P764">
        <v>325837.3</v>
      </c>
      <c r="Q764">
        <v>350706.6</v>
      </c>
      <c r="R764">
        <v>376537.7</v>
      </c>
      <c r="S764">
        <v>408919.8</v>
      </c>
      <c r="T764">
        <v>438782.4</v>
      </c>
      <c r="U764">
        <v>474463.7</v>
      </c>
      <c r="V764">
        <v>499376.6</v>
      </c>
      <c r="W764">
        <v>530555.80000000005</v>
      </c>
      <c r="X764">
        <v>559694.9</v>
      </c>
      <c r="Y764">
        <v>603217.19999999995</v>
      </c>
      <c r="Z764">
        <v>648364.30000000005</v>
      </c>
      <c r="AA764">
        <v>683877.9</v>
      </c>
      <c r="AB764">
        <v>730034.8</v>
      </c>
      <c r="AC764">
        <v>785300.8</v>
      </c>
      <c r="AD764">
        <v>843493.5</v>
      </c>
      <c r="AE764">
        <v>932135.3</v>
      </c>
      <c r="AF764">
        <v>983281.9</v>
      </c>
      <c r="AG764">
        <v>1014021.1</v>
      </c>
      <c r="AH764">
        <v>1070894.1000000001</v>
      </c>
      <c r="AI764">
        <v>1161883.3</v>
      </c>
      <c r="AJ764">
        <v>1274605.3</v>
      </c>
      <c r="AK764">
        <v>1338178.8</v>
      </c>
      <c r="AL764">
        <v>1392683.3</v>
      </c>
      <c r="AM764">
        <v>1432827.2</v>
      </c>
      <c r="AN764">
        <v>1407895.4</v>
      </c>
      <c r="AO764">
        <v>1454767.5</v>
      </c>
    </row>
    <row r="765" spans="1:41" x14ac:dyDescent="0.2">
      <c r="A765">
        <v>2</v>
      </c>
      <c r="B765">
        <v>256</v>
      </c>
      <c r="C765">
        <v>406068.7</v>
      </c>
      <c r="D765">
        <v>429762.8</v>
      </c>
      <c r="E765">
        <v>450854.8</v>
      </c>
      <c r="F765">
        <v>464906.9</v>
      </c>
      <c r="G765">
        <v>481184</v>
      </c>
      <c r="H765">
        <v>495970.4</v>
      </c>
      <c r="I765">
        <v>523106.8</v>
      </c>
      <c r="J765">
        <v>556042.69999999995</v>
      </c>
      <c r="K765">
        <v>576225.19999999995</v>
      </c>
      <c r="L765">
        <v>581722.80000000005</v>
      </c>
      <c r="M765">
        <v>588634.80000000005</v>
      </c>
      <c r="N765">
        <v>597182.6</v>
      </c>
      <c r="O765">
        <v>623271.30000000005</v>
      </c>
      <c r="P765">
        <v>645604.6</v>
      </c>
      <c r="Q765">
        <v>658421.6</v>
      </c>
      <c r="R765">
        <v>677511.8</v>
      </c>
      <c r="S765">
        <v>701329.2</v>
      </c>
      <c r="T765">
        <v>722190.7</v>
      </c>
      <c r="U765">
        <v>744765.8</v>
      </c>
      <c r="V765">
        <v>759830.1</v>
      </c>
      <c r="W765">
        <v>777571.1</v>
      </c>
      <c r="X765">
        <v>790965.2</v>
      </c>
      <c r="Y765">
        <v>823872.3</v>
      </c>
      <c r="Z765">
        <v>851783.1</v>
      </c>
      <c r="AA765">
        <v>872042.2</v>
      </c>
      <c r="AB765">
        <v>906288</v>
      </c>
      <c r="AC765">
        <v>946052.6</v>
      </c>
      <c r="AD765">
        <v>991885.7</v>
      </c>
      <c r="AE765">
        <v>1066158.3</v>
      </c>
      <c r="AF765">
        <v>1088421.7</v>
      </c>
      <c r="AG765">
        <v>1086369.6000000001</v>
      </c>
      <c r="AH765">
        <v>1122755.8999999999</v>
      </c>
      <c r="AI765">
        <v>1190540</v>
      </c>
      <c r="AJ765">
        <v>1274605.3</v>
      </c>
      <c r="AK765">
        <v>1295319</v>
      </c>
      <c r="AL765">
        <v>1306053.8</v>
      </c>
      <c r="AM765">
        <v>1310516.8</v>
      </c>
      <c r="AN765">
        <v>1261582.1000000001</v>
      </c>
      <c r="AO765">
        <v>1300236.3999999999</v>
      </c>
    </row>
    <row r="766" spans="1:41" x14ac:dyDescent="0.2">
      <c r="A766">
        <v>3</v>
      </c>
      <c r="B766">
        <v>256</v>
      </c>
      <c r="C766">
        <v>208</v>
      </c>
      <c r="D766">
        <v>217.6</v>
      </c>
      <c r="E766">
        <v>227.1</v>
      </c>
      <c r="F766">
        <v>242.9</v>
      </c>
      <c r="G766">
        <v>259.2</v>
      </c>
      <c r="H766">
        <v>281.10000000000002</v>
      </c>
      <c r="I766">
        <v>300.89999999999998</v>
      </c>
      <c r="J766">
        <v>326.3</v>
      </c>
      <c r="K766">
        <v>358.2</v>
      </c>
      <c r="L766">
        <v>394.2</v>
      </c>
      <c r="M766">
        <v>428</v>
      </c>
      <c r="N766">
        <v>452.5</v>
      </c>
      <c r="O766">
        <v>476.8</v>
      </c>
      <c r="P766">
        <v>504.7</v>
      </c>
      <c r="Q766">
        <v>532.6</v>
      </c>
      <c r="R766">
        <v>555.79999999999995</v>
      </c>
      <c r="S766">
        <v>583.1</v>
      </c>
      <c r="T766">
        <v>607.6</v>
      </c>
      <c r="U766">
        <v>637.1</v>
      </c>
      <c r="V766">
        <v>657.2</v>
      </c>
      <c r="W766">
        <v>682.3</v>
      </c>
      <c r="X766">
        <v>707.6</v>
      </c>
      <c r="Y766">
        <v>732.2</v>
      </c>
      <c r="Z766">
        <v>761.2</v>
      </c>
      <c r="AA766">
        <v>784.2</v>
      </c>
      <c r="AB766">
        <v>805.5</v>
      </c>
      <c r="AC766">
        <v>830.1</v>
      </c>
      <c r="AD766">
        <v>850.4</v>
      </c>
      <c r="AE766">
        <v>874.3</v>
      </c>
      <c r="AF766">
        <v>903.4</v>
      </c>
      <c r="AG766">
        <v>933.4</v>
      </c>
      <c r="AH766">
        <v>953.8</v>
      </c>
      <c r="AI766">
        <v>975.9</v>
      </c>
      <c r="AJ766">
        <v>1000</v>
      </c>
      <c r="AK766">
        <v>1033.0999999999999</v>
      </c>
      <c r="AL766">
        <v>1066.3</v>
      </c>
      <c r="AM766">
        <v>1093.3</v>
      </c>
      <c r="AN766">
        <v>1116</v>
      </c>
      <c r="AO766">
        <v>1118.8</v>
      </c>
    </row>
    <row r="767" spans="1:41" x14ac:dyDescent="0.2">
      <c r="A767">
        <v>1</v>
      </c>
      <c r="B767">
        <v>257</v>
      </c>
      <c r="C767">
        <v>75519.100000000006</v>
      </c>
      <c r="D767">
        <v>82645.3</v>
      </c>
      <c r="E767">
        <v>90323.6</v>
      </c>
      <c r="F767">
        <v>98918.7</v>
      </c>
      <c r="G767">
        <v>108374.39999999999</v>
      </c>
      <c r="H767">
        <v>120403.5</v>
      </c>
      <c r="I767">
        <v>135087.79999999999</v>
      </c>
      <c r="J767">
        <v>151431.4</v>
      </c>
      <c r="K767">
        <v>170802.6</v>
      </c>
      <c r="L767">
        <v>192968.6</v>
      </c>
      <c r="M767">
        <v>210089.5</v>
      </c>
      <c r="N767">
        <v>227233.2</v>
      </c>
      <c r="O767">
        <v>248957.5</v>
      </c>
      <c r="P767">
        <v>274129</v>
      </c>
      <c r="Q767">
        <v>298123.09999999998</v>
      </c>
      <c r="R767">
        <v>320711.5</v>
      </c>
      <c r="S767">
        <v>345434.2</v>
      </c>
      <c r="T767">
        <v>369136</v>
      </c>
      <c r="U767">
        <v>396201.4</v>
      </c>
      <c r="V767">
        <v>417975.8</v>
      </c>
      <c r="W767">
        <v>440719</v>
      </c>
      <c r="X767">
        <v>462538.5</v>
      </c>
      <c r="Y767">
        <v>494929.2</v>
      </c>
      <c r="Z767">
        <v>525204.19999999995</v>
      </c>
      <c r="AA767">
        <v>551640.4</v>
      </c>
      <c r="AB767">
        <v>582928.30000000005</v>
      </c>
      <c r="AC767">
        <v>617764.80000000005</v>
      </c>
      <c r="AD767">
        <v>658161.5</v>
      </c>
      <c r="AE767">
        <v>724812.3</v>
      </c>
      <c r="AF767">
        <v>776342.9</v>
      </c>
      <c r="AG767">
        <v>814617.3</v>
      </c>
      <c r="AH767">
        <v>850506.1</v>
      </c>
      <c r="AI767">
        <v>926364.3</v>
      </c>
      <c r="AJ767">
        <v>1015113.3</v>
      </c>
      <c r="AK767">
        <v>1059090.8</v>
      </c>
      <c r="AL767">
        <v>1097734.3</v>
      </c>
      <c r="AM767">
        <v>1130138.2</v>
      </c>
      <c r="AN767">
        <v>1104858.3999999999</v>
      </c>
      <c r="AO767">
        <v>1142635.7</v>
      </c>
    </row>
    <row r="768" spans="1:41" x14ac:dyDescent="0.2">
      <c r="A768">
        <v>2</v>
      </c>
      <c r="B768">
        <v>257</v>
      </c>
      <c r="C768">
        <v>369068.3</v>
      </c>
      <c r="D768">
        <v>387465.7</v>
      </c>
      <c r="E768">
        <v>407494.1</v>
      </c>
      <c r="F768">
        <v>419293</v>
      </c>
      <c r="G768">
        <v>431773.6</v>
      </c>
      <c r="H768">
        <v>442411.1</v>
      </c>
      <c r="I768">
        <v>463983.5</v>
      </c>
      <c r="J768">
        <v>482558.8</v>
      </c>
      <c r="K768">
        <v>496740.1</v>
      </c>
      <c r="L768">
        <v>507788.7</v>
      </c>
      <c r="M768">
        <v>509482.1</v>
      </c>
      <c r="N768">
        <v>520084.8</v>
      </c>
      <c r="O768">
        <v>540154.5</v>
      </c>
      <c r="P768">
        <v>559637.19999999995</v>
      </c>
      <c r="Q768">
        <v>574235.80000000005</v>
      </c>
      <c r="R768">
        <v>591521.4</v>
      </c>
      <c r="S768">
        <v>608564.80000000005</v>
      </c>
      <c r="T768">
        <v>623710.19999999995</v>
      </c>
      <c r="U768">
        <v>638641.9</v>
      </c>
      <c r="V768">
        <v>652880</v>
      </c>
      <c r="W768">
        <v>662976.6</v>
      </c>
      <c r="X768">
        <v>670164.1</v>
      </c>
      <c r="Y768">
        <v>692102.5</v>
      </c>
      <c r="Z768">
        <v>706605.7</v>
      </c>
      <c r="AA768">
        <v>720344.7</v>
      </c>
      <c r="AB768">
        <v>740428.5</v>
      </c>
      <c r="AC768">
        <v>760600.8</v>
      </c>
      <c r="AD768">
        <v>788477.5</v>
      </c>
      <c r="AE768">
        <v>842217</v>
      </c>
      <c r="AF768">
        <v>867852.3</v>
      </c>
      <c r="AG768">
        <v>875530.7</v>
      </c>
      <c r="AH768">
        <v>891672.1</v>
      </c>
      <c r="AI768">
        <v>949075</v>
      </c>
      <c r="AJ768">
        <v>1015113.3</v>
      </c>
      <c r="AK768">
        <v>1022300.5</v>
      </c>
      <c r="AL768">
        <v>1023362.7</v>
      </c>
      <c r="AM768">
        <v>1024477.2</v>
      </c>
      <c r="AN768">
        <v>983452.1</v>
      </c>
      <c r="AO768">
        <v>1016822.5</v>
      </c>
    </row>
    <row r="769" spans="1:41" x14ac:dyDescent="0.2">
      <c r="A769">
        <v>3</v>
      </c>
      <c r="B769">
        <v>257</v>
      </c>
      <c r="C769">
        <v>204.6</v>
      </c>
      <c r="D769">
        <v>213.3</v>
      </c>
      <c r="E769">
        <v>221.7</v>
      </c>
      <c r="F769">
        <v>235.9</v>
      </c>
      <c r="G769">
        <v>251</v>
      </c>
      <c r="H769">
        <v>272.2</v>
      </c>
      <c r="I769">
        <v>291.10000000000002</v>
      </c>
      <c r="J769">
        <v>313.8</v>
      </c>
      <c r="K769">
        <v>343.8</v>
      </c>
      <c r="L769">
        <v>380</v>
      </c>
      <c r="M769">
        <v>412.4</v>
      </c>
      <c r="N769">
        <v>436.9</v>
      </c>
      <c r="O769">
        <v>460.9</v>
      </c>
      <c r="P769">
        <v>489.8</v>
      </c>
      <c r="Q769">
        <v>519.20000000000005</v>
      </c>
      <c r="R769">
        <v>542.20000000000005</v>
      </c>
      <c r="S769">
        <v>567.6</v>
      </c>
      <c r="T769">
        <v>591.79999999999995</v>
      </c>
      <c r="U769">
        <v>620.4</v>
      </c>
      <c r="V769">
        <v>640.20000000000005</v>
      </c>
      <c r="W769">
        <v>664.8</v>
      </c>
      <c r="X769">
        <v>690.2</v>
      </c>
      <c r="Y769">
        <v>715.1</v>
      </c>
      <c r="Z769">
        <v>743.3</v>
      </c>
      <c r="AA769">
        <v>765.8</v>
      </c>
      <c r="AB769">
        <v>787.3</v>
      </c>
      <c r="AC769">
        <v>812.2</v>
      </c>
      <c r="AD769">
        <v>834.7</v>
      </c>
      <c r="AE769">
        <v>860.6</v>
      </c>
      <c r="AF769">
        <v>894.6</v>
      </c>
      <c r="AG769">
        <v>930.4</v>
      </c>
      <c r="AH769">
        <v>953.8</v>
      </c>
      <c r="AI769">
        <v>976.1</v>
      </c>
      <c r="AJ769">
        <v>1000</v>
      </c>
      <c r="AK769">
        <v>1036</v>
      </c>
      <c r="AL769">
        <v>1072.7</v>
      </c>
      <c r="AM769">
        <v>1103.0999999999999</v>
      </c>
      <c r="AN769">
        <v>1123.4000000000001</v>
      </c>
      <c r="AO769">
        <v>1123.7</v>
      </c>
    </row>
    <row r="770" spans="1:41" x14ac:dyDescent="0.2">
      <c r="A770">
        <v>1</v>
      </c>
      <c r="B770">
        <v>258</v>
      </c>
      <c r="C770">
        <v>8942.2000000000007</v>
      </c>
      <c r="D770">
        <v>10887.4</v>
      </c>
      <c r="E770">
        <v>12045.9</v>
      </c>
      <c r="F770">
        <v>14010.7</v>
      </c>
      <c r="G770">
        <v>16324.9</v>
      </c>
      <c r="H770">
        <v>19006.099999999999</v>
      </c>
      <c r="I770">
        <v>22314</v>
      </c>
      <c r="J770">
        <v>29998.5</v>
      </c>
      <c r="K770">
        <v>35596.199999999997</v>
      </c>
      <c r="L770">
        <v>36323.199999999997</v>
      </c>
      <c r="M770">
        <v>41848.199999999997</v>
      </c>
      <c r="N770">
        <v>42977.2</v>
      </c>
      <c r="O770">
        <v>48198.6</v>
      </c>
      <c r="P770">
        <v>51708.3</v>
      </c>
      <c r="Q770">
        <v>52583.5</v>
      </c>
      <c r="R770">
        <v>55826.2</v>
      </c>
      <c r="S770">
        <v>63485.599999999999</v>
      </c>
      <c r="T770">
        <v>69646.399999999994</v>
      </c>
      <c r="U770">
        <v>78262.3</v>
      </c>
      <c r="V770">
        <v>81400.800000000003</v>
      </c>
      <c r="W770">
        <v>89836.7</v>
      </c>
      <c r="X770">
        <v>97156.4</v>
      </c>
      <c r="Y770">
        <v>108288</v>
      </c>
      <c r="Z770">
        <v>123160.1</v>
      </c>
      <c r="AA770">
        <v>132237.4</v>
      </c>
      <c r="AB770">
        <v>147106.5</v>
      </c>
      <c r="AC770">
        <v>167536</v>
      </c>
      <c r="AD770">
        <v>185332</v>
      </c>
      <c r="AE770">
        <v>207323</v>
      </c>
      <c r="AF770">
        <v>206939</v>
      </c>
      <c r="AG770">
        <v>199403.8</v>
      </c>
      <c r="AH770">
        <v>220388</v>
      </c>
      <c r="AI770">
        <v>235519</v>
      </c>
      <c r="AJ770">
        <v>259492</v>
      </c>
      <c r="AK770">
        <v>279088</v>
      </c>
      <c r="AL770">
        <v>294949</v>
      </c>
      <c r="AM770">
        <v>302689</v>
      </c>
      <c r="AN770">
        <v>303037</v>
      </c>
      <c r="AO770">
        <v>312131.8</v>
      </c>
    </row>
    <row r="771" spans="1:41" x14ac:dyDescent="0.2">
      <c r="A771">
        <v>2</v>
      </c>
      <c r="B771">
        <v>258</v>
      </c>
      <c r="C771">
        <v>37000.5</v>
      </c>
      <c r="D771">
        <v>42297.1</v>
      </c>
      <c r="E771">
        <v>43360.7</v>
      </c>
      <c r="F771">
        <v>45613.9</v>
      </c>
      <c r="G771">
        <v>49410.5</v>
      </c>
      <c r="H771">
        <v>53559.3</v>
      </c>
      <c r="I771">
        <v>59123.3</v>
      </c>
      <c r="J771">
        <v>73483.899999999994</v>
      </c>
      <c r="K771">
        <v>79485.100000000006</v>
      </c>
      <c r="L771">
        <v>73934.100000000006</v>
      </c>
      <c r="M771">
        <v>79152.7</v>
      </c>
      <c r="N771">
        <v>77097.8</v>
      </c>
      <c r="O771">
        <v>83116.800000000003</v>
      </c>
      <c r="P771">
        <v>85967.4</v>
      </c>
      <c r="Q771">
        <v>84185.8</v>
      </c>
      <c r="R771">
        <v>85990.399999999994</v>
      </c>
      <c r="S771">
        <v>92764.4</v>
      </c>
      <c r="T771">
        <v>98480.4</v>
      </c>
      <c r="U771">
        <v>106123.9</v>
      </c>
      <c r="V771">
        <v>106950.1</v>
      </c>
      <c r="W771">
        <v>114594.5</v>
      </c>
      <c r="X771">
        <v>120801</v>
      </c>
      <c r="Y771">
        <v>131769.79999999999</v>
      </c>
      <c r="Z771">
        <v>145177.4</v>
      </c>
      <c r="AA771">
        <v>151697.5</v>
      </c>
      <c r="AB771">
        <v>165859.5</v>
      </c>
      <c r="AC771">
        <v>185451.8</v>
      </c>
      <c r="AD771">
        <v>203408.3</v>
      </c>
      <c r="AE771">
        <v>223941.3</v>
      </c>
      <c r="AF771">
        <v>220569.5</v>
      </c>
      <c r="AG771">
        <v>210839</v>
      </c>
      <c r="AH771">
        <v>231083.8</v>
      </c>
      <c r="AI771">
        <v>241465</v>
      </c>
      <c r="AJ771">
        <v>259492</v>
      </c>
      <c r="AK771">
        <v>273018.5</v>
      </c>
      <c r="AL771">
        <v>282691</v>
      </c>
      <c r="AM771">
        <v>286039.5</v>
      </c>
      <c r="AN771">
        <v>278130</v>
      </c>
      <c r="AO771">
        <v>283414</v>
      </c>
    </row>
    <row r="772" spans="1:41" x14ac:dyDescent="0.2">
      <c r="A772">
        <v>3</v>
      </c>
      <c r="B772">
        <v>258</v>
      </c>
      <c r="C772">
        <v>241.7</v>
      </c>
      <c r="D772">
        <v>257.39999999999998</v>
      </c>
      <c r="E772">
        <v>277.8</v>
      </c>
      <c r="F772">
        <v>307.2</v>
      </c>
      <c r="G772">
        <v>330.4</v>
      </c>
      <c r="H772">
        <v>354.9</v>
      </c>
      <c r="I772">
        <v>377.4</v>
      </c>
      <c r="J772">
        <v>408.2</v>
      </c>
      <c r="K772">
        <v>447.8</v>
      </c>
      <c r="L772">
        <v>491.3</v>
      </c>
      <c r="M772">
        <v>528.70000000000005</v>
      </c>
      <c r="N772">
        <v>557.4</v>
      </c>
      <c r="O772">
        <v>579.9</v>
      </c>
      <c r="P772">
        <v>601.5</v>
      </c>
      <c r="Q772">
        <v>624.6</v>
      </c>
      <c r="R772">
        <v>649.20000000000005</v>
      </c>
      <c r="S772">
        <v>684.4</v>
      </c>
      <c r="T772">
        <v>707.2</v>
      </c>
      <c r="U772">
        <v>737.5</v>
      </c>
      <c r="V772">
        <v>761.1</v>
      </c>
      <c r="W772">
        <v>784</v>
      </c>
      <c r="X772">
        <v>804.3</v>
      </c>
      <c r="Y772">
        <v>821.8</v>
      </c>
      <c r="Z772">
        <v>848.3</v>
      </c>
      <c r="AA772">
        <v>871.7</v>
      </c>
      <c r="AB772">
        <v>886.9</v>
      </c>
      <c r="AC772">
        <v>903.4</v>
      </c>
      <c r="AD772">
        <v>911.1</v>
      </c>
      <c r="AE772">
        <v>925.8</v>
      </c>
      <c r="AF772">
        <v>938.2</v>
      </c>
      <c r="AG772">
        <v>945.8</v>
      </c>
      <c r="AH772">
        <v>953.7</v>
      </c>
      <c r="AI772">
        <v>975.4</v>
      </c>
      <c r="AJ772">
        <v>1000</v>
      </c>
      <c r="AK772">
        <v>1022.2</v>
      </c>
      <c r="AL772">
        <v>1043.4000000000001</v>
      </c>
      <c r="AM772">
        <v>1058.2</v>
      </c>
      <c r="AN772">
        <v>1089.5999999999999</v>
      </c>
      <c r="AO772">
        <v>1101.3</v>
      </c>
    </row>
    <row r="773" spans="1:41" x14ac:dyDescent="0.2">
      <c r="A773">
        <v>1</v>
      </c>
      <c r="B773">
        <v>259</v>
      </c>
      <c r="C773">
        <v>56099.199999999997</v>
      </c>
      <c r="D773">
        <v>65110.400000000001</v>
      </c>
      <c r="E773">
        <v>70986.3</v>
      </c>
      <c r="F773">
        <v>73888.600000000006</v>
      </c>
      <c r="G773">
        <v>80672.5</v>
      </c>
      <c r="H773">
        <v>90990.2</v>
      </c>
      <c r="I773">
        <v>105370.9</v>
      </c>
      <c r="J773">
        <v>129167.4</v>
      </c>
      <c r="K773">
        <v>147118.29999999999</v>
      </c>
      <c r="L773">
        <v>170741.5</v>
      </c>
      <c r="M773">
        <v>184007.3</v>
      </c>
      <c r="N773">
        <v>212178.3</v>
      </c>
      <c r="O773">
        <v>249065.7</v>
      </c>
      <c r="P773">
        <v>269492.5</v>
      </c>
      <c r="Q773">
        <v>293201.8</v>
      </c>
      <c r="R773">
        <v>323431.8</v>
      </c>
      <c r="S773">
        <v>372379.9</v>
      </c>
      <c r="T773">
        <v>419279.7</v>
      </c>
      <c r="U773">
        <v>458122.7</v>
      </c>
      <c r="V773">
        <v>467839.6</v>
      </c>
      <c r="W773">
        <v>503153</v>
      </c>
      <c r="X773">
        <v>527731.4</v>
      </c>
      <c r="Y773">
        <v>555831.4</v>
      </c>
      <c r="Z773">
        <v>604305.19999999995</v>
      </c>
      <c r="AA773">
        <v>674290.1</v>
      </c>
      <c r="AB773">
        <v>745220.4</v>
      </c>
      <c r="AC773">
        <v>831306</v>
      </c>
      <c r="AD773">
        <v>909232</v>
      </c>
      <c r="AE773">
        <v>998720</v>
      </c>
      <c r="AF773">
        <v>1040369</v>
      </c>
      <c r="AG773">
        <v>1057267</v>
      </c>
      <c r="AH773">
        <v>1104886</v>
      </c>
      <c r="AI773">
        <v>1180392</v>
      </c>
      <c r="AJ773">
        <v>1286495</v>
      </c>
      <c r="AK773">
        <v>1382520</v>
      </c>
      <c r="AL773">
        <v>1511099</v>
      </c>
      <c r="AM773">
        <v>1588232</v>
      </c>
      <c r="AN773">
        <v>1514923</v>
      </c>
      <c r="AO773">
        <v>1632559.1</v>
      </c>
    </row>
    <row r="774" spans="1:41" x14ac:dyDescent="0.2">
      <c r="A774">
        <v>2</v>
      </c>
      <c r="B774">
        <v>259</v>
      </c>
      <c r="C774">
        <v>389798.2</v>
      </c>
      <c r="D774">
        <v>412372.4</v>
      </c>
      <c r="E774">
        <v>428131.1</v>
      </c>
      <c r="F774">
        <v>416390.6</v>
      </c>
      <c r="G774">
        <v>403748.7</v>
      </c>
      <c r="H774">
        <v>436397.6</v>
      </c>
      <c r="I774">
        <v>470679.9</v>
      </c>
      <c r="J774">
        <v>516388.7</v>
      </c>
      <c r="K774">
        <v>517441.7</v>
      </c>
      <c r="L774">
        <v>537403.5</v>
      </c>
      <c r="M774">
        <v>521015.9</v>
      </c>
      <c r="N774">
        <v>537832.9</v>
      </c>
      <c r="O774">
        <v>581649.19999999995</v>
      </c>
      <c r="P774">
        <v>602036.30000000005</v>
      </c>
      <c r="Q774">
        <v>625160.6</v>
      </c>
      <c r="R774">
        <v>658477.5</v>
      </c>
      <c r="S774">
        <v>712419.3</v>
      </c>
      <c r="T774">
        <v>761462.3</v>
      </c>
      <c r="U774">
        <v>768507.9</v>
      </c>
      <c r="V774">
        <v>754110.7</v>
      </c>
      <c r="W774">
        <v>768896.5</v>
      </c>
      <c r="X774">
        <v>788666</v>
      </c>
      <c r="Y774">
        <v>812460.1</v>
      </c>
      <c r="Z774">
        <v>846739.9</v>
      </c>
      <c r="AA774">
        <v>907912.6</v>
      </c>
      <c r="AB774">
        <v>966086.4</v>
      </c>
      <c r="AC774">
        <v>1026306.5</v>
      </c>
      <c r="AD774">
        <v>1079912.3999999999</v>
      </c>
      <c r="AE774">
        <v>1130968.8</v>
      </c>
      <c r="AF774">
        <v>1146078.8999999999</v>
      </c>
      <c r="AG774">
        <v>1137389.2</v>
      </c>
      <c r="AH774">
        <v>1163368.6000000001</v>
      </c>
      <c r="AI774">
        <v>1213213.1000000001</v>
      </c>
      <c r="AJ774">
        <v>1286495</v>
      </c>
      <c r="AK774">
        <v>1335083</v>
      </c>
      <c r="AL774">
        <v>1408360.4</v>
      </c>
      <c r="AM774">
        <v>1445303.9</v>
      </c>
      <c r="AN774">
        <v>1369348</v>
      </c>
      <c r="AO774">
        <v>1443778.8</v>
      </c>
    </row>
    <row r="775" spans="1:41" x14ac:dyDescent="0.2">
      <c r="A775">
        <v>3</v>
      </c>
      <c r="B775">
        <v>259</v>
      </c>
      <c r="C775">
        <v>143.9</v>
      </c>
      <c r="D775">
        <v>157.9</v>
      </c>
      <c r="E775">
        <v>165.8</v>
      </c>
      <c r="F775">
        <v>177.5</v>
      </c>
      <c r="G775">
        <v>199.8</v>
      </c>
      <c r="H775">
        <v>208.5</v>
      </c>
      <c r="I775">
        <v>223.9</v>
      </c>
      <c r="J775">
        <v>250.1</v>
      </c>
      <c r="K775">
        <v>284.3</v>
      </c>
      <c r="L775">
        <v>317.7</v>
      </c>
      <c r="M775">
        <v>353.2</v>
      </c>
      <c r="N775">
        <v>394.5</v>
      </c>
      <c r="O775">
        <v>428.2</v>
      </c>
      <c r="P775">
        <v>447.6</v>
      </c>
      <c r="Q775">
        <v>469</v>
      </c>
      <c r="R775">
        <v>491.2</v>
      </c>
      <c r="S775">
        <v>522.70000000000005</v>
      </c>
      <c r="T775">
        <v>550.6</v>
      </c>
      <c r="U775">
        <v>596.1</v>
      </c>
      <c r="V775">
        <v>620.4</v>
      </c>
      <c r="W775">
        <v>654.4</v>
      </c>
      <c r="X775">
        <v>669.1</v>
      </c>
      <c r="Y775">
        <v>684.1</v>
      </c>
      <c r="Z775">
        <v>713.7</v>
      </c>
      <c r="AA775">
        <v>742.7</v>
      </c>
      <c r="AB775">
        <v>771.4</v>
      </c>
      <c r="AC775">
        <v>810</v>
      </c>
      <c r="AD775">
        <v>841.9</v>
      </c>
      <c r="AE775">
        <v>883.1</v>
      </c>
      <c r="AF775">
        <v>907.8</v>
      </c>
      <c r="AG775">
        <v>929.6</v>
      </c>
      <c r="AH775">
        <v>949.7</v>
      </c>
      <c r="AI775">
        <v>972.9</v>
      </c>
      <c r="AJ775">
        <v>1000</v>
      </c>
      <c r="AK775">
        <v>1035.5</v>
      </c>
      <c r="AL775">
        <v>1072.9000000000001</v>
      </c>
      <c r="AM775">
        <v>1098.9000000000001</v>
      </c>
      <c r="AN775">
        <v>1106.3</v>
      </c>
      <c r="AO775">
        <v>1130.8</v>
      </c>
    </row>
    <row r="776" spans="1:41" x14ac:dyDescent="0.2">
      <c r="A776">
        <v>1</v>
      </c>
      <c r="B776">
        <v>260</v>
      </c>
      <c r="C776">
        <v>16143.1</v>
      </c>
      <c r="D776">
        <v>18599.5</v>
      </c>
      <c r="E776">
        <v>20566.2</v>
      </c>
      <c r="F776">
        <v>21368.9</v>
      </c>
      <c r="G776">
        <v>23512.3</v>
      </c>
      <c r="H776">
        <v>25955.3</v>
      </c>
      <c r="I776">
        <v>29757.599999999999</v>
      </c>
      <c r="J776">
        <v>31408.5</v>
      </c>
      <c r="K776">
        <v>35272.400000000001</v>
      </c>
      <c r="L776">
        <v>41590</v>
      </c>
      <c r="M776">
        <v>46120.1</v>
      </c>
      <c r="N776">
        <v>50671.6</v>
      </c>
      <c r="O776">
        <v>57489.599999999999</v>
      </c>
      <c r="P776">
        <v>65313.5</v>
      </c>
      <c r="Q776">
        <v>72805.399999999994</v>
      </c>
      <c r="R776">
        <v>82826.3</v>
      </c>
      <c r="S776">
        <v>93761.4</v>
      </c>
      <c r="T776">
        <v>102384.6</v>
      </c>
      <c r="U776">
        <v>112142.5</v>
      </c>
      <c r="V776">
        <v>114884.1</v>
      </c>
      <c r="W776">
        <v>124550.1</v>
      </c>
      <c r="X776">
        <v>128802</v>
      </c>
      <c r="Y776">
        <v>131625.1</v>
      </c>
      <c r="Z776">
        <v>133229.6</v>
      </c>
      <c r="AA776">
        <v>143174.70000000001</v>
      </c>
      <c r="AB776">
        <v>152772.20000000001</v>
      </c>
      <c r="AC776">
        <v>166307</v>
      </c>
      <c r="AD776">
        <v>176636</v>
      </c>
      <c r="AE776">
        <v>183451</v>
      </c>
      <c r="AF776">
        <v>195719</v>
      </c>
      <c r="AG776">
        <v>204832</v>
      </c>
      <c r="AH776">
        <v>227987</v>
      </c>
      <c r="AI776">
        <v>238120</v>
      </c>
      <c r="AJ776">
        <v>252762</v>
      </c>
      <c r="AK776">
        <v>267980</v>
      </c>
      <c r="AL776">
        <v>285849</v>
      </c>
      <c r="AM776">
        <v>286922</v>
      </c>
      <c r="AN776">
        <v>281686</v>
      </c>
      <c r="AO776">
        <v>293223.5</v>
      </c>
    </row>
    <row r="777" spans="1:41" x14ac:dyDescent="0.2">
      <c r="A777">
        <v>2</v>
      </c>
      <c r="B777">
        <v>260</v>
      </c>
      <c r="C777">
        <v>134865.20000000001</v>
      </c>
      <c r="D777">
        <v>142164.20000000001</v>
      </c>
      <c r="E777">
        <v>145298.20000000001</v>
      </c>
      <c r="F777">
        <v>141226.5</v>
      </c>
      <c r="G777">
        <v>145529.60000000001</v>
      </c>
      <c r="H777">
        <v>150210.20000000001</v>
      </c>
      <c r="I777">
        <v>161118.1</v>
      </c>
      <c r="J777">
        <v>156892.1</v>
      </c>
      <c r="K777">
        <v>155654</v>
      </c>
      <c r="L777">
        <v>162039.6</v>
      </c>
      <c r="M777">
        <v>158637.70000000001</v>
      </c>
      <c r="N777">
        <v>153112.70000000001</v>
      </c>
      <c r="O777">
        <v>159039.6</v>
      </c>
      <c r="P777">
        <v>169614.5</v>
      </c>
      <c r="Q777">
        <v>177374.3</v>
      </c>
      <c r="R777">
        <v>186964.7</v>
      </c>
      <c r="S777">
        <v>203817.5</v>
      </c>
      <c r="T777">
        <v>210564.1</v>
      </c>
      <c r="U777">
        <v>215340.7</v>
      </c>
      <c r="V777">
        <v>209315.8</v>
      </c>
      <c r="W777">
        <v>216094.3</v>
      </c>
      <c r="X777">
        <v>214862.4</v>
      </c>
      <c r="Y777">
        <v>212982.1</v>
      </c>
      <c r="Z777">
        <v>208908</v>
      </c>
      <c r="AA777">
        <v>216895.2</v>
      </c>
      <c r="AB777">
        <v>222392</v>
      </c>
      <c r="AC777">
        <v>230610.6</v>
      </c>
      <c r="AD777">
        <v>232937.2</v>
      </c>
      <c r="AE777">
        <v>229374.1</v>
      </c>
      <c r="AF777">
        <v>232963.6</v>
      </c>
      <c r="AG777">
        <v>231953.3</v>
      </c>
      <c r="AH777">
        <v>246995.8</v>
      </c>
      <c r="AI777">
        <v>248554.9</v>
      </c>
      <c r="AJ777">
        <v>252762</v>
      </c>
      <c r="AK777">
        <v>256566.8</v>
      </c>
      <c r="AL777">
        <v>262780.90000000002</v>
      </c>
      <c r="AM777">
        <v>253550.8</v>
      </c>
      <c r="AN777">
        <v>242301.9</v>
      </c>
      <c r="AO777">
        <v>243550.7</v>
      </c>
    </row>
    <row r="778" spans="1:41" x14ac:dyDescent="0.2">
      <c r="A778">
        <v>3</v>
      </c>
      <c r="B778">
        <v>260</v>
      </c>
      <c r="C778">
        <v>119.7</v>
      </c>
      <c r="D778">
        <v>130.80000000000001</v>
      </c>
      <c r="E778">
        <v>141.5</v>
      </c>
      <c r="F778">
        <v>151.30000000000001</v>
      </c>
      <c r="G778">
        <v>161.6</v>
      </c>
      <c r="H778">
        <v>172.8</v>
      </c>
      <c r="I778">
        <v>184.7</v>
      </c>
      <c r="J778">
        <v>200.2</v>
      </c>
      <c r="K778">
        <v>226.6</v>
      </c>
      <c r="L778">
        <v>256.7</v>
      </c>
      <c r="M778">
        <v>290.7</v>
      </c>
      <c r="N778">
        <v>330.9</v>
      </c>
      <c r="O778">
        <v>361.5</v>
      </c>
      <c r="P778">
        <v>385.1</v>
      </c>
      <c r="Q778">
        <v>410.5</v>
      </c>
      <c r="R778">
        <v>443</v>
      </c>
      <c r="S778">
        <v>460</v>
      </c>
      <c r="T778">
        <v>486.2</v>
      </c>
      <c r="U778">
        <v>520.79999999999995</v>
      </c>
      <c r="V778">
        <v>548.9</v>
      </c>
      <c r="W778">
        <v>576.4</v>
      </c>
      <c r="X778">
        <v>599.5</v>
      </c>
      <c r="Y778">
        <v>618</v>
      </c>
      <c r="Z778">
        <v>637.70000000000005</v>
      </c>
      <c r="AA778">
        <v>660.1</v>
      </c>
      <c r="AB778">
        <v>686.9</v>
      </c>
      <c r="AC778">
        <v>721.2</v>
      </c>
      <c r="AD778">
        <v>758.3</v>
      </c>
      <c r="AE778">
        <v>799.8</v>
      </c>
      <c r="AF778">
        <v>840.1</v>
      </c>
      <c r="AG778">
        <v>883.1</v>
      </c>
      <c r="AH778">
        <v>923</v>
      </c>
      <c r="AI778">
        <v>958</v>
      </c>
      <c r="AJ778">
        <v>1000</v>
      </c>
      <c r="AK778">
        <v>1044.5</v>
      </c>
      <c r="AL778">
        <v>1087.8</v>
      </c>
      <c r="AM778">
        <v>1131.5999999999999</v>
      </c>
      <c r="AN778">
        <v>1162.5</v>
      </c>
      <c r="AO778">
        <v>1204</v>
      </c>
    </row>
    <row r="779" spans="1:41" x14ac:dyDescent="0.2">
      <c r="A779">
        <v>1</v>
      </c>
      <c r="B779">
        <v>261</v>
      </c>
      <c r="C779">
        <v>1651</v>
      </c>
      <c r="D779">
        <v>2004.2</v>
      </c>
      <c r="E779">
        <v>2352.4</v>
      </c>
      <c r="F779">
        <v>2844.1</v>
      </c>
      <c r="G779">
        <v>3501.4</v>
      </c>
      <c r="H779">
        <v>3636</v>
      </c>
      <c r="I779">
        <v>4608.6000000000004</v>
      </c>
      <c r="J779">
        <v>6024.6</v>
      </c>
      <c r="K779">
        <v>7314.7</v>
      </c>
      <c r="L779">
        <v>8887.4</v>
      </c>
      <c r="M779">
        <v>10607.5</v>
      </c>
      <c r="N779">
        <v>16520.2</v>
      </c>
      <c r="O779">
        <v>19264.5</v>
      </c>
      <c r="P779">
        <v>21660.3</v>
      </c>
      <c r="Q779">
        <v>24267.3</v>
      </c>
      <c r="R779">
        <v>26878.1</v>
      </c>
      <c r="S779">
        <v>32781.699999999997</v>
      </c>
      <c r="T779">
        <v>37748.1</v>
      </c>
      <c r="U779">
        <v>42377.5</v>
      </c>
      <c r="V779">
        <v>45287.8</v>
      </c>
      <c r="W779">
        <v>50225.3</v>
      </c>
      <c r="X779">
        <v>56593.599999999999</v>
      </c>
      <c r="Y779">
        <v>65068.2</v>
      </c>
      <c r="Z779">
        <v>75054.100000000006</v>
      </c>
      <c r="AA779">
        <v>88510.9</v>
      </c>
      <c r="AB779">
        <v>103322.2</v>
      </c>
      <c r="AC779">
        <v>129858</v>
      </c>
      <c r="AD779">
        <v>156833</v>
      </c>
      <c r="AE779">
        <v>177669</v>
      </c>
      <c r="AF779">
        <v>177238</v>
      </c>
      <c r="AG779">
        <v>168466.1</v>
      </c>
      <c r="AH779">
        <v>167444</v>
      </c>
      <c r="AI779">
        <v>170497</v>
      </c>
      <c r="AJ779">
        <v>183732</v>
      </c>
      <c r="AK779">
        <v>197074</v>
      </c>
      <c r="AL779">
        <v>223114</v>
      </c>
      <c r="AM779">
        <v>241866</v>
      </c>
      <c r="AN779">
        <v>240171</v>
      </c>
      <c r="AO779">
        <v>254719.7</v>
      </c>
    </row>
    <row r="780" spans="1:41" x14ac:dyDescent="0.2">
      <c r="A780">
        <v>2</v>
      </c>
      <c r="B780">
        <v>261</v>
      </c>
      <c r="C780">
        <v>6602.4</v>
      </c>
      <c r="D780">
        <v>7394.4</v>
      </c>
      <c r="E780">
        <v>8328.7999999999993</v>
      </c>
      <c r="F780">
        <v>8848.5</v>
      </c>
      <c r="G780">
        <v>9863.2999999999993</v>
      </c>
      <c r="H780">
        <v>9371.6</v>
      </c>
      <c r="I780">
        <v>11239.9</v>
      </c>
      <c r="J780">
        <v>13600.4</v>
      </c>
      <c r="K780">
        <v>15282.8</v>
      </c>
      <c r="L780">
        <v>16905</v>
      </c>
      <c r="M780">
        <v>18295.099999999999</v>
      </c>
      <c r="N780">
        <v>26585.1</v>
      </c>
      <c r="O780">
        <v>29592.400000000001</v>
      </c>
      <c r="P780">
        <v>32051.5</v>
      </c>
      <c r="Q780">
        <v>34871.1</v>
      </c>
      <c r="R780">
        <v>37637.300000000003</v>
      </c>
      <c r="S780">
        <v>42233.599999999999</v>
      </c>
      <c r="T780">
        <v>47847</v>
      </c>
      <c r="U780">
        <v>51669.7</v>
      </c>
      <c r="V780">
        <v>53568.800000000003</v>
      </c>
      <c r="W780">
        <v>57453.8</v>
      </c>
      <c r="X780">
        <v>63535.8</v>
      </c>
      <c r="Y780">
        <v>72392.600000000006</v>
      </c>
      <c r="Z780">
        <v>80385.600000000006</v>
      </c>
      <c r="AA780">
        <v>91192.1</v>
      </c>
      <c r="AB780">
        <v>103379.2</v>
      </c>
      <c r="AC780">
        <v>124950.8</v>
      </c>
      <c r="AD780">
        <v>149226</v>
      </c>
      <c r="AE780">
        <v>164748.79999999999</v>
      </c>
      <c r="AF780">
        <v>163943.29999999999</v>
      </c>
      <c r="AG780">
        <v>158633</v>
      </c>
      <c r="AH780">
        <v>162030</v>
      </c>
      <c r="AI780">
        <v>169399.3</v>
      </c>
      <c r="AJ780">
        <v>183732</v>
      </c>
      <c r="AK780">
        <v>195067.4</v>
      </c>
      <c r="AL780">
        <v>219340.6</v>
      </c>
      <c r="AM780">
        <v>238587</v>
      </c>
      <c r="AN780">
        <v>240698.9</v>
      </c>
      <c r="AO780">
        <v>258489.4</v>
      </c>
    </row>
    <row r="781" spans="1:41" x14ac:dyDescent="0.2">
      <c r="A781">
        <v>3</v>
      </c>
      <c r="B781">
        <v>261</v>
      </c>
      <c r="C781">
        <v>250.1</v>
      </c>
      <c r="D781">
        <v>271</v>
      </c>
      <c r="E781">
        <v>282.39999999999998</v>
      </c>
      <c r="F781">
        <v>321.39999999999998</v>
      </c>
      <c r="G781">
        <v>355</v>
      </c>
      <c r="H781">
        <v>388</v>
      </c>
      <c r="I781">
        <v>410</v>
      </c>
      <c r="J781">
        <v>443</v>
      </c>
      <c r="K781">
        <v>478.6</v>
      </c>
      <c r="L781">
        <v>525.70000000000005</v>
      </c>
      <c r="M781">
        <v>579.79999999999995</v>
      </c>
      <c r="N781">
        <v>621.4</v>
      </c>
      <c r="O781">
        <v>651</v>
      </c>
      <c r="P781">
        <v>675.8</v>
      </c>
      <c r="Q781">
        <v>695.9</v>
      </c>
      <c r="R781">
        <v>714.1</v>
      </c>
      <c r="S781">
        <v>776.2</v>
      </c>
      <c r="T781">
        <v>788.9</v>
      </c>
      <c r="U781">
        <v>820.2</v>
      </c>
      <c r="V781">
        <v>845.4</v>
      </c>
      <c r="W781">
        <v>874.2</v>
      </c>
      <c r="X781">
        <v>890.7</v>
      </c>
      <c r="Y781">
        <v>898.8</v>
      </c>
      <c r="Z781">
        <v>933.7</v>
      </c>
      <c r="AA781">
        <v>970.6</v>
      </c>
      <c r="AB781">
        <v>999.4</v>
      </c>
      <c r="AC781">
        <v>1039.3</v>
      </c>
      <c r="AD781">
        <v>1051</v>
      </c>
      <c r="AE781">
        <v>1078.4000000000001</v>
      </c>
      <c r="AF781">
        <v>1081.0999999999999</v>
      </c>
      <c r="AG781">
        <v>1062</v>
      </c>
      <c r="AH781">
        <v>1033.4000000000001</v>
      </c>
      <c r="AI781">
        <v>1006.5</v>
      </c>
      <c r="AJ781">
        <v>1000</v>
      </c>
      <c r="AK781">
        <v>1010.3</v>
      </c>
      <c r="AL781">
        <v>1017.2</v>
      </c>
      <c r="AM781">
        <v>1013.7</v>
      </c>
      <c r="AN781">
        <v>997.8</v>
      </c>
      <c r="AO781">
        <v>985.4</v>
      </c>
    </row>
    <row r="782" spans="1:41" x14ac:dyDescent="0.2">
      <c r="A782">
        <v>1</v>
      </c>
      <c r="B782">
        <v>262</v>
      </c>
      <c r="C782">
        <v>38305.1</v>
      </c>
      <c r="D782">
        <v>44506.7</v>
      </c>
      <c r="E782">
        <v>48067.8</v>
      </c>
      <c r="F782">
        <v>49675.6</v>
      </c>
      <c r="G782">
        <v>53658.8</v>
      </c>
      <c r="H782">
        <v>61398.9</v>
      </c>
      <c r="I782">
        <v>71004.800000000003</v>
      </c>
      <c r="J782">
        <v>91734.2</v>
      </c>
      <c r="K782">
        <v>104531.2</v>
      </c>
      <c r="L782">
        <v>120264.2</v>
      </c>
      <c r="M782">
        <v>127279.7</v>
      </c>
      <c r="N782">
        <v>144986.4</v>
      </c>
      <c r="O782">
        <v>172311.6</v>
      </c>
      <c r="P782">
        <v>182518.7</v>
      </c>
      <c r="Q782">
        <v>196129.2</v>
      </c>
      <c r="R782">
        <v>213727.4</v>
      </c>
      <c r="S782">
        <v>245836.7</v>
      </c>
      <c r="T782">
        <v>279147</v>
      </c>
      <c r="U782">
        <v>303602.7</v>
      </c>
      <c r="V782">
        <v>307667.7</v>
      </c>
      <c r="W782">
        <v>328377.59999999998</v>
      </c>
      <c r="X782">
        <v>342335.9</v>
      </c>
      <c r="Y782">
        <v>359138.2</v>
      </c>
      <c r="Z782">
        <v>396021.5</v>
      </c>
      <c r="AA782">
        <v>442604.5</v>
      </c>
      <c r="AB782">
        <v>489126</v>
      </c>
      <c r="AC782">
        <v>535141</v>
      </c>
      <c r="AD782">
        <v>575763</v>
      </c>
      <c r="AE782">
        <v>637600</v>
      </c>
      <c r="AF782">
        <v>667412</v>
      </c>
      <c r="AG782">
        <v>683968.8</v>
      </c>
      <c r="AH782">
        <v>709455</v>
      </c>
      <c r="AI782">
        <v>771775</v>
      </c>
      <c r="AJ782">
        <v>850001</v>
      </c>
      <c r="AK782">
        <v>917466</v>
      </c>
      <c r="AL782">
        <v>1002136</v>
      </c>
      <c r="AM782">
        <v>1059444</v>
      </c>
      <c r="AN782">
        <v>993066</v>
      </c>
      <c r="AO782">
        <v>1084615.8</v>
      </c>
    </row>
    <row r="783" spans="1:41" x14ac:dyDescent="0.2">
      <c r="A783">
        <v>2</v>
      </c>
      <c r="B783">
        <v>262</v>
      </c>
      <c r="C783">
        <v>248330.7</v>
      </c>
      <c r="D783">
        <v>262813.8</v>
      </c>
      <c r="E783">
        <v>274504.2</v>
      </c>
      <c r="F783">
        <v>266315.59999999998</v>
      </c>
      <c r="G783">
        <v>248355.8</v>
      </c>
      <c r="H783">
        <v>276815.8</v>
      </c>
      <c r="I783">
        <v>298321.90000000002</v>
      </c>
      <c r="J783">
        <v>345896.2</v>
      </c>
      <c r="K783">
        <v>346504.9</v>
      </c>
      <c r="L783">
        <v>358458.9</v>
      </c>
      <c r="M783">
        <v>344083.1</v>
      </c>
      <c r="N783">
        <v>358135</v>
      </c>
      <c r="O783">
        <v>393017.2</v>
      </c>
      <c r="P783">
        <v>400370.3</v>
      </c>
      <c r="Q783">
        <v>412915.1</v>
      </c>
      <c r="R783">
        <v>433875.5</v>
      </c>
      <c r="S783">
        <v>466368.2</v>
      </c>
      <c r="T783">
        <v>503051.2</v>
      </c>
      <c r="U783">
        <v>501497.5</v>
      </c>
      <c r="V783">
        <v>491226</v>
      </c>
      <c r="W783">
        <v>495348.4</v>
      </c>
      <c r="X783">
        <v>510267.8</v>
      </c>
      <c r="Y783">
        <v>527085.5</v>
      </c>
      <c r="Z783">
        <v>557446.30000000005</v>
      </c>
      <c r="AA783">
        <v>599825.30000000005</v>
      </c>
      <c r="AB783">
        <v>640315.19999999995</v>
      </c>
      <c r="AC783">
        <v>670745.1</v>
      </c>
      <c r="AD783">
        <v>697749.2</v>
      </c>
      <c r="AE783">
        <v>736845.8</v>
      </c>
      <c r="AF783">
        <v>749172</v>
      </c>
      <c r="AG783">
        <v>746802.9</v>
      </c>
      <c r="AH783">
        <v>754342.8</v>
      </c>
      <c r="AI783">
        <v>795258.9</v>
      </c>
      <c r="AJ783">
        <v>850001</v>
      </c>
      <c r="AK783">
        <v>883448.8</v>
      </c>
      <c r="AL783">
        <v>926238.8</v>
      </c>
      <c r="AM783">
        <v>953166.1</v>
      </c>
      <c r="AN783">
        <v>886347.2</v>
      </c>
      <c r="AO783">
        <v>941738.6</v>
      </c>
    </row>
    <row r="784" spans="1:41" x14ac:dyDescent="0.2">
      <c r="A784">
        <v>3</v>
      </c>
      <c r="B784">
        <v>262</v>
      </c>
      <c r="C784">
        <v>154.30000000000001</v>
      </c>
      <c r="D784">
        <v>169.3</v>
      </c>
      <c r="E784">
        <v>175.1</v>
      </c>
      <c r="F784">
        <v>186.5</v>
      </c>
      <c r="G784">
        <v>216.1</v>
      </c>
      <c r="H784">
        <v>221.8</v>
      </c>
      <c r="I784">
        <v>238</v>
      </c>
      <c r="J784">
        <v>265.2</v>
      </c>
      <c r="K784">
        <v>301.7</v>
      </c>
      <c r="L784">
        <v>335.5</v>
      </c>
      <c r="M784">
        <v>369.9</v>
      </c>
      <c r="N784">
        <v>404.8</v>
      </c>
      <c r="O784">
        <v>438.4</v>
      </c>
      <c r="P784">
        <v>455.9</v>
      </c>
      <c r="Q784">
        <v>475</v>
      </c>
      <c r="R784">
        <v>492.6</v>
      </c>
      <c r="S784">
        <v>527.1</v>
      </c>
      <c r="T784">
        <v>554.9</v>
      </c>
      <c r="U784">
        <v>605.4</v>
      </c>
      <c r="V784">
        <v>626.29999999999995</v>
      </c>
      <c r="W784">
        <v>662.9</v>
      </c>
      <c r="X784">
        <v>670.9</v>
      </c>
      <c r="Y784">
        <v>681.4</v>
      </c>
      <c r="Z784">
        <v>710.4</v>
      </c>
      <c r="AA784">
        <v>737.9</v>
      </c>
      <c r="AB784">
        <v>763.9</v>
      </c>
      <c r="AC784">
        <v>797.8</v>
      </c>
      <c r="AD784">
        <v>825.2</v>
      </c>
      <c r="AE784">
        <v>865.3</v>
      </c>
      <c r="AF784">
        <v>890.9</v>
      </c>
      <c r="AG784">
        <v>915.9</v>
      </c>
      <c r="AH784">
        <v>940.5</v>
      </c>
      <c r="AI784">
        <v>970.5</v>
      </c>
      <c r="AJ784">
        <v>1000</v>
      </c>
      <c r="AK784">
        <v>1038.5</v>
      </c>
      <c r="AL784">
        <v>1081.9000000000001</v>
      </c>
      <c r="AM784">
        <v>1111.5</v>
      </c>
      <c r="AN784">
        <v>1120.4000000000001</v>
      </c>
      <c r="AO784">
        <v>1151.7</v>
      </c>
    </row>
    <row r="785" spans="1:41" x14ac:dyDescent="0.2">
      <c r="A785">
        <v>1</v>
      </c>
      <c r="B785">
        <v>263</v>
      </c>
      <c r="C785">
        <v>11965.1</v>
      </c>
      <c r="D785">
        <v>14064.1</v>
      </c>
      <c r="E785">
        <v>16332.5</v>
      </c>
      <c r="F785">
        <v>19409.900000000001</v>
      </c>
      <c r="G785">
        <v>21918.799999999999</v>
      </c>
      <c r="H785">
        <v>23954.9</v>
      </c>
      <c r="I785">
        <v>33323.599999999999</v>
      </c>
      <c r="J785">
        <v>38090</v>
      </c>
      <c r="K785">
        <v>41069</v>
      </c>
      <c r="L785">
        <v>44969</v>
      </c>
      <c r="M785">
        <v>34140.800000000003</v>
      </c>
      <c r="N785">
        <v>53558.9</v>
      </c>
      <c r="O785">
        <v>59508.6</v>
      </c>
      <c r="P785">
        <v>71498.399999999994</v>
      </c>
      <c r="Q785">
        <v>87620.4</v>
      </c>
      <c r="R785">
        <v>107858.4</v>
      </c>
      <c r="S785">
        <v>111922.4</v>
      </c>
      <c r="T785">
        <v>109000.8</v>
      </c>
      <c r="U785">
        <v>109216.7</v>
      </c>
      <c r="V785">
        <v>114983.3</v>
      </c>
      <c r="W785">
        <v>127653.6</v>
      </c>
      <c r="X785">
        <v>139924.79999999999</v>
      </c>
      <c r="Y785">
        <v>155686.1</v>
      </c>
      <c r="Z785">
        <v>160966.29999999999</v>
      </c>
      <c r="AA785">
        <v>175437.6</v>
      </c>
      <c r="AB785">
        <v>195891.3</v>
      </c>
      <c r="AC785">
        <v>221476</v>
      </c>
      <c r="AD785">
        <v>239709</v>
      </c>
      <c r="AE785">
        <v>259928</v>
      </c>
      <c r="AF785">
        <v>259108</v>
      </c>
      <c r="AG785">
        <v>262196.2</v>
      </c>
      <c r="AH785">
        <v>276646</v>
      </c>
      <c r="AI785">
        <v>309572</v>
      </c>
      <c r="AJ785">
        <v>335616</v>
      </c>
      <c r="AK785">
        <v>355785</v>
      </c>
      <c r="AL785">
        <v>393916</v>
      </c>
      <c r="AM785">
        <v>401037</v>
      </c>
      <c r="AN785">
        <v>378177</v>
      </c>
      <c r="AO785">
        <v>364670.6</v>
      </c>
    </row>
    <row r="786" spans="1:41" x14ac:dyDescent="0.2">
      <c r="A786">
        <v>2</v>
      </c>
      <c r="B786">
        <v>263</v>
      </c>
      <c r="C786">
        <v>75849.3</v>
      </c>
      <c r="D786">
        <v>81415</v>
      </c>
      <c r="E786">
        <v>85156.1</v>
      </c>
      <c r="F786">
        <v>87407.6</v>
      </c>
      <c r="G786">
        <v>93165.6</v>
      </c>
      <c r="H786">
        <v>101061.4</v>
      </c>
      <c r="I786">
        <v>109519.5</v>
      </c>
      <c r="J786">
        <v>122434.8</v>
      </c>
      <c r="K786">
        <v>133945.9</v>
      </c>
      <c r="L786">
        <v>150055.79999999999</v>
      </c>
      <c r="M786">
        <v>136196.5</v>
      </c>
      <c r="N786">
        <v>146291.70000000001</v>
      </c>
      <c r="O786">
        <v>154936.5</v>
      </c>
      <c r="P786">
        <v>164567.6</v>
      </c>
      <c r="Q786">
        <v>178850.4</v>
      </c>
      <c r="R786">
        <v>191506.2</v>
      </c>
      <c r="S786">
        <v>189059.8</v>
      </c>
      <c r="T786">
        <v>187795.5</v>
      </c>
      <c r="U786">
        <v>186519.5</v>
      </c>
      <c r="V786">
        <v>181768.3</v>
      </c>
      <c r="W786">
        <v>185676.9</v>
      </c>
      <c r="X786">
        <v>190405.7</v>
      </c>
      <c r="Y786">
        <v>207792.5</v>
      </c>
      <c r="Z786">
        <v>206629.5</v>
      </c>
      <c r="AA786">
        <v>222065.6</v>
      </c>
      <c r="AB786">
        <v>228579.5</v>
      </c>
      <c r="AC786">
        <v>246374.8</v>
      </c>
      <c r="AD786">
        <v>259462.5</v>
      </c>
      <c r="AE786">
        <v>273798.90000000002</v>
      </c>
      <c r="AF786">
        <v>282600.7</v>
      </c>
      <c r="AG786">
        <v>280682.09999999998</v>
      </c>
      <c r="AH786">
        <v>285267.7</v>
      </c>
      <c r="AI786">
        <v>315391</v>
      </c>
      <c r="AJ786">
        <v>335616</v>
      </c>
      <c r="AK786">
        <v>351725.7</v>
      </c>
      <c r="AL786">
        <v>375239.3</v>
      </c>
      <c r="AM786">
        <v>365782.5</v>
      </c>
      <c r="AN786">
        <v>341323.4</v>
      </c>
      <c r="AO786">
        <v>318849.5</v>
      </c>
    </row>
    <row r="787" spans="1:41" x14ac:dyDescent="0.2">
      <c r="A787">
        <v>3</v>
      </c>
      <c r="B787">
        <v>263</v>
      </c>
      <c r="C787">
        <v>157.69999999999999</v>
      </c>
      <c r="D787">
        <v>172.7</v>
      </c>
      <c r="E787">
        <v>191.8</v>
      </c>
      <c r="F787">
        <v>222.1</v>
      </c>
      <c r="G787">
        <v>235.3</v>
      </c>
      <c r="H787">
        <v>237</v>
      </c>
      <c r="I787">
        <v>304.3</v>
      </c>
      <c r="J787">
        <v>311.10000000000002</v>
      </c>
      <c r="K787">
        <v>306.60000000000002</v>
      </c>
      <c r="L787">
        <v>299.7</v>
      </c>
      <c r="M787">
        <v>250.7</v>
      </c>
      <c r="N787">
        <v>366.1</v>
      </c>
      <c r="O787">
        <v>384.1</v>
      </c>
      <c r="P787">
        <v>434.5</v>
      </c>
      <c r="Q787">
        <v>489.9</v>
      </c>
      <c r="R787">
        <v>563.20000000000005</v>
      </c>
      <c r="S787">
        <v>592</v>
      </c>
      <c r="T787">
        <v>580.4</v>
      </c>
      <c r="U787">
        <v>585.6</v>
      </c>
      <c r="V787">
        <v>632.6</v>
      </c>
      <c r="W787">
        <v>687.5</v>
      </c>
      <c r="X787">
        <v>734.9</v>
      </c>
      <c r="Y787">
        <v>749.2</v>
      </c>
      <c r="Z787">
        <v>779</v>
      </c>
      <c r="AA787">
        <v>790</v>
      </c>
      <c r="AB787">
        <v>857</v>
      </c>
      <c r="AC787">
        <v>898.9</v>
      </c>
      <c r="AD787">
        <v>923.9</v>
      </c>
      <c r="AE787">
        <v>949.3</v>
      </c>
      <c r="AF787">
        <v>916.9</v>
      </c>
      <c r="AG787">
        <v>934.1</v>
      </c>
      <c r="AH787">
        <v>969.8</v>
      </c>
      <c r="AI787">
        <v>981.5</v>
      </c>
      <c r="AJ787">
        <v>1000</v>
      </c>
      <c r="AK787">
        <v>1011.5</v>
      </c>
      <c r="AL787">
        <v>1049.8</v>
      </c>
      <c r="AM787">
        <v>1096.4000000000001</v>
      </c>
      <c r="AN787">
        <v>1108</v>
      </c>
      <c r="AO787">
        <v>1143.7</v>
      </c>
    </row>
    <row r="788" spans="1:41" x14ac:dyDescent="0.2">
      <c r="A788">
        <v>1</v>
      </c>
      <c r="B788">
        <v>264</v>
      </c>
      <c r="C788">
        <v>31435.7</v>
      </c>
      <c r="D788">
        <v>35693.9</v>
      </c>
      <c r="E788">
        <v>37663.9</v>
      </c>
      <c r="F788">
        <v>37242.1</v>
      </c>
      <c r="G788">
        <v>42774.1</v>
      </c>
      <c r="H788">
        <v>49496</v>
      </c>
      <c r="I788">
        <v>57743.1</v>
      </c>
      <c r="J788">
        <v>65846.5</v>
      </c>
      <c r="K788">
        <v>69912.3</v>
      </c>
      <c r="L788">
        <v>76259.600000000006</v>
      </c>
      <c r="M788">
        <v>81490.3</v>
      </c>
      <c r="N788">
        <v>92108.1</v>
      </c>
      <c r="O788">
        <v>107601.2</v>
      </c>
      <c r="P788">
        <v>117212.5</v>
      </c>
      <c r="Q788">
        <v>127218.3</v>
      </c>
      <c r="R788">
        <v>140136.20000000001</v>
      </c>
      <c r="S788">
        <v>161393.9</v>
      </c>
      <c r="T788">
        <v>180501.7</v>
      </c>
      <c r="U788">
        <v>199414.6</v>
      </c>
      <c r="V788">
        <v>200797.7</v>
      </c>
      <c r="W788">
        <v>219690.3</v>
      </c>
      <c r="X788">
        <v>231524.4</v>
      </c>
      <c r="Y788">
        <v>253714.2</v>
      </c>
      <c r="Z788">
        <v>282114.40000000002</v>
      </c>
      <c r="AA788">
        <v>313670</v>
      </c>
      <c r="AB788">
        <v>347508.2</v>
      </c>
      <c r="AC788">
        <v>394479</v>
      </c>
      <c r="AD788">
        <v>430675</v>
      </c>
      <c r="AE788">
        <v>470338</v>
      </c>
      <c r="AF788">
        <v>465888</v>
      </c>
      <c r="AG788">
        <v>461137</v>
      </c>
      <c r="AH788">
        <v>485977</v>
      </c>
      <c r="AI788">
        <v>516414</v>
      </c>
      <c r="AJ788">
        <v>563577</v>
      </c>
      <c r="AK788">
        <v>604982</v>
      </c>
      <c r="AL788">
        <v>641046</v>
      </c>
      <c r="AM788">
        <v>666373</v>
      </c>
      <c r="AN788">
        <v>621860</v>
      </c>
      <c r="AO788">
        <v>670146.6</v>
      </c>
    </row>
    <row r="789" spans="1:41" x14ac:dyDescent="0.2">
      <c r="A789">
        <v>2</v>
      </c>
      <c r="B789">
        <v>264</v>
      </c>
      <c r="C789">
        <v>141028.4</v>
      </c>
      <c r="D789">
        <v>149367</v>
      </c>
      <c r="E789">
        <v>152701.4</v>
      </c>
      <c r="F789">
        <v>135062.79999999999</v>
      </c>
      <c r="G789">
        <v>141811</v>
      </c>
      <c r="H789">
        <v>148376.29999999999</v>
      </c>
      <c r="I789">
        <v>161887.79999999999</v>
      </c>
      <c r="J789">
        <v>170988.79999999999</v>
      </c>
      <c r="K789">
        <v>167448.79999999999</v>
      </c>
      <c r="L789">
        <v>165477.6</v>
      </c>
      <c r="M789">
        <v>163707.5</v>
      </c>
      <c r="N789">
        <v>176831.5</v>
      </c>
      <c r="O789">
        <v>199299.5</v>
      </c>
      <c r="P789">
        <v>209594.1</v>
      </c>
      <c r="Q789">
        <v>220896.1</v>
      </c>
      <c r="R789">
        <v>238176</v>
      </c>
      <c r="S789">
        <v>257333.1</v>
      </c>
      <c r="T789">
        <v>281189.90000000002</v>
      </c>
      <c r="U789">
        <v>297241.59999999998</v>
      </c>
      <c r="V789">
        <v>292632.40000000002</v>
      </c>
      <c r="W789">
        <v>309447.59999999998</v>
      </c>
      <c r="X789">
        <v>321326.2</v>
      </c>
      <c r="Y789">
        <v>345166.2</v>
      </c>
      <c r="Z789">
        <v>377007.9</v>
      </c>
      <c r="AA789">
        <v>404016.6</v>
      </c>
      <c r="AB789">
        <v>436854.1</v>
      </c>
      <c r="AC789">
        <v>478775.4</v>
      </c>
      <c r="AD789">
        <v>505218.4</v>
      </c>
      <c r="AE789">
        <v>529788</v>
      </c>
      <c r="AF789">
        <v>513902</v>
      </c>
      <c r="AG789">
        <v>500276.4</v>
      </c>
      <c r="AH789">
        <v>513940.4</v>
      </c>
      <c r="AI789">
        <v>528767.9</v>
      </c>
      <c r="AJ789">
        <v>563577</v>
      </c>
      <c r="AK789">
        <v>585734.30000000005</v>
      </c>
      <c r="AL789">
        <v>600497.30000000005</v>
      </c>
      <c r="AM789">
        <v>609337.19999999995</v>
      </c>
      <c r="AN789">
        <v>564949</v>
      </c>
      <c r="AO789">
        <v>592331.6</v>
      </c>
    </row>
    <row r="790" spans="1:41" x14ac:dyDescent="0.2">
      <c r="A790">
        <v>3</v>
      </c>
      <c r="B790">
        <v>264</v>
      </c>
      <c r="C790">
        <v>222.9</v>
      </c>
      <c r="D790">
        <v>239</v>
      </c>
      <c r="E790">
        <v>246.7</v>
      </c>
      <c r="F790">
        <v>275.7</v>
      </c>
      <c r="G790">
        <v>301.60000000000002</v>
      </c>
      <c r="H790">
        <v>333.6</v>
      </c>
      <c r="I790">
        <v>356.7</v>
      </c>
      <c r="J790">
        <v>385.1</v>
      </c>
      <c r="K790">
        <v>417.5</v>
      </c>
      <c r="L790">
        <v>460.8</v>
      </c>
      <c r="M790">
        <v>497.8</v>
      </c>
      <c r="N790">
        <v>520.9</v>
      </c>
      <c r="O790">
        <v>539.9</v>
      </c>
      <c r="P790">
        <v>559.20000000000005</v>
      </c>
      <c r="Q790">
        <v>575.9</v>
      </c>
      <c r="R790">
        <v>588.4</v>
      </c>
      <c r="S790">
        <v>627.20000000000005</v>
      </c>
      <c r="T790">
        <v>641.9</v>
      </c>
      <c r="U790">
        <v>670.9</v>
      </c>
      <c r="V790">
        <v>686.2</v>
      </c>
      <c r="W790">
        <v>709.9</v>
      </c>
      <c r="X790">
        <v>720.5</v>
      </c>
      <c r="Y790">
        <v>735</v>
      </c>
      <c r="Z790">
        <v>748.3</v>
      </c>
      <c r="AA790">
        <v>776.4</v>
      </c>
      <c r="AB790">
        <v>795.5</v>
      </c>
      <c r="AC790">
        <v>823.9</v>
      </c>
      <c r="AD790">
        <v>852.5</v>
      </c>
      <c r="AE790">
        <v>887.8</v>
      </c>
      <c r="AF790">
        <v>906.6</v>
      </c>
      <c r="AG790">
        <v>921.8</v>
      </c>
      <c r="AH790">
        <v>945.6</v>
      </c>
      <c r="AI790">
        <v>976.6</v>
      </c>
      <c r="AJ790">
        <v>1000</v>
      </c>
      <c r="AK790">
        <v>1032.9000000000001</v>
      </c>
      <c r="AL790">
        <v>1067.5</v>
      </c>
      <c r="AM790">
        <v>1093.5999999999999</v>
      </c>
      <c r="AN790">
        <v>1100.7</v>
      </c>
      <c r="AO790">
        <v>1131.4000000000001</v>
      </c>
    </row>
    <row r="791" spans="1:41" x14ac:dyDescent="0.2">
      <c r="A791">
        <v>1</v>
      </c>
      <c r="B791">
        <v>265</v>
      </c>
      <c r="C791">
        <v>23301.8</v>
      </c>
      <c r="D791">
        <v>26688.799999999999</v>
      </c>
      <c r="E791">
        <v>28602.400000000001</v>
      </c>
      <c r="F791">
        <v>28473.5</v>
      </c>
      <c r="G791">
        <v>32814.199999999997</v>
      </c>
      <c r="H791">
        <v>37279.4</v>
      </c>
      <c r="I791">
        <v>43174.9</v>
      </c>
      <c r="J791">
        <v>49649.3</v>
      </c>
      <c r="K791">
        <v>53454.7</v>
      </c>
      <c r="L791">
        <v>58612.3</v>
      </c>
      <c r="M791">
        <v>63997.599999999999</v>
      </c>
      <c r="N791">
        <v>73718.7</v>
      </c>
      <c r="O791">
        <v>88170.3</v>
      </c>
      <c r="P791">
        <v>97118.2</v>
      </c>
      <c r="Q791">
        <v>106050.5</v>
      </c>
      <c r="R791">
        <v>117526.39999999999</v>
      </c>
      <c r="S791">
        <v>136294</v>
      </c>
      <c r="T791">
        <v>153656.6</v>
      </c>
      <c r="U791">
        <v>170187.3</v>
      </c>
      <c r="V791">
        <v>171706.3</v>
      </c>
      <c r="W791">
        <v>188598.2</v>
      </c>
      <c r="X791">
        <v>198800.1</v>
      </c>
      <c r="Y791">
        <v>217967.3</v>
      </c>
      <c r="Z791">
        <v>244968.8</v>
      </c>
      <c r="AA791">
        <v>274013.59999999998</v>
      </c>
      <c r="AB791">
        <v>305457.7</v>
      </c>
      <c r="AC791">
        <v>347909</v>
      </c>
      <c r="AD791">
        <v>379898</v>
      </c>
      <c r="AE791">
        <v>417474</v>
      </c>
      <c r="AF791">
        <v>412395</v>
      </c>
      <c r="AG791">
        <v>407664</v>
      </c>
      <c r="AH791">
        <v>429088</v>
      </c>
      <c r="AI791">
        <v>455231</v>
      </c>
      <c r="AJ791">
        <v>496847</v>
      </c>
      <c r="AK791">
        <v>532346</v>
      </c>
      <c r="AL791">
        <v>566010</v>
      </c>
      <c r="AM791">
        <v>587712</v>
      </c>
      <c r="AN791">
        <v>545910</v>
      </c>
      <c r="AO791">
        <v>584823.30000000005</v>
      </c>
    </row>
    <row r="792" spans="1:41" x14ac:dyDescent="0.2">
      <c r="A792">
        <v>2</v>
      </c>
      <c r="B792">
        <v>265</v>
      </c>
      <c r="C792">
        <v>119109</v>
      </c>
      <c r="D792">
        <v>125815.4</v>
      </c>
      <c r="E792">
        <v>129616.2</v>
      </c>
      <c r="F792">
        <v>113889.7</v>
      </c>
      <c r="G792">
        <v>118026.2</v>
      </c>
      <c r="H792">
        <v>122492.8</v>
      </c>
      <c r="I792">
        <v>133952.29999999999</v>
      </c>
      <c r="J792">
        <v>142633.60000000001</v>
      </c>
      <c r="K792">
        <v>141565.29999999999</v>
      </c>
      <c r="L792">
        <v>140899.9</v>
      </c>
      <c r="M792">
        <v>139456.29999999999</v>
      </c>
      <c r="N792">
        <v>150015.29999999999</v>
      </c>
      <c r="O792">
        <v>171037.5</v>
      </c>
      <c r="P792">
        <v>181145.60000000001</v>
      </c>
      <c r="Q792">
        <v>191328.3</v>
      </c>
      <c r="R792">
        <v>207115.8</v>
      </c>
      <c r="S792">
        <v>224733.9</v>
      </c>
      <c r="T792">
        <v>247984.4</v>
      </c>
      <c r="U792">
        <v>262963.5</v>
      </c>
      <c r="V792">
        <v>257281.6</v>
      </c>
      <c r="W792">
        <v>271438.5</v>
      </c>
      <c r="X792">
        <v>281171.8</v>
      </c>
      <c r="Y792">
        <v>302819.90000000002</v>
      </c>
      <c r="Z792">
        <v>328458.90000000002</v>
      </c>
      <c r="AA792">
        <v>354068.5</v>
      </c>
      <c r="AB792">
        <v>384652.79999999999</v>
      </c>
      <c r="AC792">
        <v>423747.3</v>
      </c>
      <c r="AD792">
        <v>449436.4</v>
      </c>
      <c r="AE792">
        <v>472219</v>
      </c>
      <c r="AF792">
        <v>453697.8</v>
      </c>
      <c r="AG792">
        <v>438190.1</v>
      </c>
      <c r="AH792">
        <v>455629.2</v>
      </c>
      <c r="AI792">
        <v>466860.1</v>
      </c>
      <c r="AJ792">
        <v>496847</v>
      </c>
      <c r="AK792">
        <v>514488.4</v>
      </c>
      <c r="AL792">
        <v>529017.80000000005</v>
      </c>
      <c r="AM792">
        <v>537604.5</v>
      </c>
      <c r="AN792">
        <v>497547.5</v>
      </c>
      <c r="AO792">
        <v>518216</v>
      </c>
    </row>
    <row r="793" spans="1:41" x14ac:dyDescent="0.2">
      <c r="A793">
        <v>3</v>
      </c>
      <c r="B793">
        <v>265</v>
      </c>
      <c r="C793">
        <v>195.6</v>
      </c>
      <c r="D793">
        <v>212.1</v>
      </c>
      <c r="E793">
        <v>220.7</v>
      </c>
      <c r="F793">
        <v>250</v>
      </c>
      <c r="G793">
        <v>278</v>
      </c>
      <c r="H793">
        <v>304.3</v>
      </c>
      <c r="I793">
        <v>322.3</v>
      </c>
      <c r="J793">
        <v>348.1</v>
      </c>
      <c r="K793">
        <v>377.6</v>
      </c>
      <c r="L793">
        <v>416</v>
      </c>
      <c r="M793">
        <v>458.9</v>
      </c>
      <c r="N793">
        <v>491.4</v>
      </c>
      <c r="O793">
        <v>515.5</v>
      </c>
      <c r="P793">
        <v>536.1</v>
      </c>
      <c r="Q793">
        <v>554.29999999999995</v>
      </c>
      <c r="R793">
        <v>567.4</v>
      </c>
      <c r="S793">
        <v>606.5</v>
      </c>
      <c r="T793">
        <v>619.6</v>
      </c>
      <c r="U793">
        <v>647.20000000000005</v>
      </c>
      <c r="V793">
        <v>667.4</v>
      </c>
      <c r="W793">
        <v>694.8</v>
      </c>
      <c r="X793">
        <v>707</v>
      </c>
      <c r="Y793">
        <v>719.8</v>
      </c>
      <c r="Z793">
        <v>745.8</v>
      </c>
      <c r="AA793">
        <v>773.9</v>
      </c>
      <c r="AB793">
        <v>794.1</v>
      </c>
      <c r="AC793">
        <v>821</v>
      </c>
      <c r="AD793">
        <v>845.3</v>
      </c>
      <c r="AE793">
        <v>884.1</v>
      </c>
      <c r="AF793">
        <v>909</v>
      </c>
      <c r="AG793">
        <v>930.3</v>
      </c>
      <c r="AH793">
        <v>941.7</v>
      </c>
      <c r="AI793">
        <v>975.1</v>
      </c>
      <c r="AJ793">
        <v>1000</v>
      </c>
      <c r="AK793">
        <v>1034.7</v>
      </c>
      <c r="AL793">
        <v>1069.9000000000001</v>
      </c>
      <c r="AM793">
        <v>1093.2</v>
      </c>
      <c r="AN793">
        <v>1097.2</v>
      </c>
      <c r="AO793">
        <v>1128.5</v>
      </c>
    </row>
    <row r="794" spans="1:41" x14ac:dyDescent="0.2">
      <c r="A794">
        <v>1</v>
      </c>
      <c r="B794">
        <v>266</v>
      </c>
      <c r="C794">
        <v>8133.9</v>
      </c>
      <c r="D794">
        <v>9005.1</v>
      </c>
      <c r="E794">
        <v>9061.5</v>
      </c>
      <c r="F794">
        <v>8768.6</v>
      </c>
      <c r="G794">
        <v>9959.9</v>
      </c>
      <c r="H794">
        <v>12216.5</v>
      </c>
      <c r="I794">
        <v>14568.2</v>
      </c>
      <c r="J794">
        <v>16197.2</v>
      </c>
      <c r="K794">
        <v>16457.599999999999</v>
      </c>
      <c r="L794">
        <v>17647.3</v>
      </c>
      <c r="M794">
        <v>17492.7</v>
      </c>
      <c r="N794">
        <v>18389.400000000001</v>
      </c>
      <c r="O794">
        <v>19430.900000000001</v>
      </c>
      <c r="P794">
        <v>20094.400000000001</v>
      </c>
      <c r="Q794">
        <v>21167.8</v>
      </c>
      <c r="R794">
        <v>22609.8</v>
      </c>
      <c r="S794">
        <v>25099.9</v>
      </c>
      <c r="T794">
        <v>26845.1</v>
      </c>
      <c r="U794">
        <v>29227.3</v>
      </c>
      <c r="V794">
        <v>29091.4</v>
      </c>
      <c r="W794">
        <v>31092.1</v>
      </c>
      <c r="X794">
        <v>32724.3</v>
      </c>
      <c r="Y794">
        <v>35746.800000000003</v>
      </c>
      <c r="Z794">
        <v>37145.599999999999</v>
      </c>
      <c r="AA794">
        <v>39656.400000000001</v>
      </c>
      <c r="AB794">
        <v>42050.5</v>
      </c>
      <c r="AC794">
        <v>46570</v>
      </c>
      <c r="AD794">
        <v>50777</v>
      </c>
      <c r="AE794">
        <v>52864</v>
      </c>
      <c r="AF794">
        <v>53493</v>
      </c>
      <c r="AG794">
        <v>53473</v>
      </c>
      <c r="AH794">
        <v>56889</v>
      </c>
      <c r="AI794">
        <v>61183</v>
      </c>
      <c r="AJ794">
        <v>66730</v>
      </c>
      <c r="AK794">
        <v>72636</v>
      </c>
      <c r="AL794">
        <v>75036</v>
      </c>
      <c r="AM794">
        <v>78661</v>
      </c>
      <c r="AN794">
        <v>75950</v>
      </c>
      <c r="AO794">
        <v>85323.3</v>
      </c>
    </row>
    <row r="795" spans="1:41" x14ac:dyDescent="0.2">
      <c r="A795">
        <v>2</v>
      </c>
      <c r="B795">
        <v>266</v>
      </c>
      <c r="C795">
        <v>21919.3</v>
      </c>
      <c r="D795">
        <v>23551.599999999999</v>
      </c>
      <c r="E795">
        <v>23085.3</v>
      </c>
      <c r="F795">
        <v>21173.1</v>
      </c>
      <c r="G795">
        <v>23784.799999999999</v>
      </c>
      <c r="H795">
        <v>25883.5</v>
      </c>
      <c r="I795">
        <v>27935.5</v>
      </c>
      <c r="J795">
        <v>28355.200000000001</v>
      </c>
      <c r="K795">
        <v>25883.5</v>
      </c>
      <c r="L795">
        <v>24577.599999999999</v>
      </c>
      <c r="M795">
        <v>24251.200000000001</v>
      </c>
      <c r="N795">
        <v>26816.2</v>
      </c>
      <c r="O795">
        <v>28261.9</v>
      </c>
      <c r="P795">
        <v>28448.5</v>
      </c>
      <c r="Q795">
        <v>29567.8</v>
      </c>
      <c r="R795">
        <v>31060.2</v>
      </c>
      <c r="S795">
        <v>32599.200000000001</v>
      </c>
      <c r="T795">
        <v>33205.5</v>
      </c>
      <c r="U795">
        <v>34278.1</v>
      </c>
      <c r="V795">
        <v>35350.800000000003</v>
      </c>
      <c r="W795">
        <v>38009.1</v>
      </c>
      <c r="X795">
        <v>40154.400000000001</v>
      </c>
      <c r="Y795">
        <v>42346.3</v>
      </c>
      <c r="Z795">
        <v>48549</v>
      </c>
      <c r="AA795">
        <v>49948.1</v>
      </c>
      <c r="AB795">
        <v>52201.3</v>
      </c>
      <c r="AC795">
        <v>55028.1</v>
      </c>
      <c r="AD795">
        <v>55782</v>
      </c>
      <c r="AE795">
        <v>57569</v>
      </c>
      <c r="AF795">
        <v>60204.2</v>
      </c>
      <c r="AG795">
        <v>62086.3</v>
      </c>
      <c r="AH795">
        <v>58311.199999999997</v>
      </c>
      <c r="AI795">
        <v>61907.8</v>
      </c>
      <c r="AJ795">
        <v>66730</v>
      </c>
      <c r="AK795">
        <v>71245.8</v>
      </c>
      <c r="AL795">
        <v>71479.5</v>
      </c>
      <c r="AM795">
        <v>71732.7</v>
      </c>
      <c r="AN795">
        <v>67401.5</v>
      </c>
      <c r="AO795">
        <v>74115.600000000006</v>
      </c>
    </row>
    <row r="796" spans="1:41" x14ac:dyDescent="0.2">
      <c r="A796">
        <v>3</v>
      </c>
      <c r="B796">
        <v>266</v>
      </c>
      <c r="C796">
        <v>371.1</v>
      </c>
      <c r="D796">
        <v>382.4</v>
      </c>
      <c r="E796">
        <v>392.5</v>
      </c>
      <c r="F796">
        <v>414.1</v>
      </c>
      <c r="G796">
        <v>418.7</v>
      </c>
      <c r="H796">
        <v>472</v>
      </c>
      <c r="I796">
        <v>521.5</v>
      </c>
      <c r="J796">
        <v>571.20000000000005</v>
      </c>
      <c r="K796">
        <v>635.79999999999995</v>
      </c>
      <c r="L796">
        <v>718</v>
      </c>
      <c r="M796">
        <v>721.3</v>
      </c>
      <c r="N796">
        <v>685.8</v>
      </c>
      <c r="O796">
        <v>687.5</v>
      </c>
      <c r="P796">
        <v>706.3</v>
      </c>
      <c r="Q796">
        <v>715.9</v>
      </c>
      <c r="R796">
        <v>727.9</v>
      </c>
      <c r="S796">
        <v>770</v>
      </c>
      <c r="T796">
        <v>808.5</v>
      </c>
      <c r="U796">
        <v>852.7</v>
      </c>
      <c r="V796">
        <v>822.9</v>
      </c>
      <c r="W796">
        <v>818</v>
      </c>
      <c r="X796">
        <v>815</v>
      </c>
      <c r="Y796">
        <v>844.2</v>
      </c>
      <c r="Z796">
        <v>765.1</v>
      </c>
      <c r="AA796">
        <v>794</v>
      </c>
      <c r="AB796">
        <v>805.5</v>
      </c>
      <c r="AC796">
        <v>846.3</v>
      </c>
      <c r="AD796">
        <v>910.3</v>
      </c>
      <c r="AE796">
        <v>918.3</v>
      </c>
      <c r="AF796">
        <v>888.5</v>
      </c>
      <c r="AG796">
        <v>861.3</v>
      </c>
      <c r="AH796">
        <v>975.6</v>
      </c>
      <c r="AI796">
        <v>988.3</v>
      </c>
      <c r="AJ796">
        <v>1000</v>
      </c>
      <c r="AK796">
        <v>1019.5</v>
      </c>
      <c r="AL796">
        <v>1049.8</v>
      </c>
      <c r="AM796">
        <v>1096.5999999999999</v>
      </c>
      <c r="AN796">
        <v>1126.8</v>
      </c>
      <c r="AO796">
        <v>1151.2</v>
      </c>
    </row>
    <row r="797" spans="1:41" x14ac:dyDescent="0.2">
      <c r="A797">
        <v>1</v>
      </c>
      <c r="B797">
        <v>267</v>
      </c>
      <c r="C797">
        <v>12796.7</v>
      </c>
      <c r="D797">
        <v>14166.3</v>
      </c>
      <c r="E797">
        <v>15402.9</v>
      </c>
      <c r="F797">
        <v>17142</v>
      </c>
      <c r="G797">
        <v>18966.8</v>
      </c>
      <c r="H797">
        <v>20429.5</v>
      </c>
      <c r="I797">
        <v>22508.7</v>
      </c>
      <c r="J797">
        <v>24496</v>
      </c>
      <c r="K797">
        <v>27245.8</v>
      </c>
      <c r="L797">
        <v>30199.4</v>
      </c>
      <c r="M797">
        <v>33092.300000000003</v>
      </c>
      <c r="N797">
        <v>36429.199999999997</v>
      </c>
      <c r="O797">
        <v>39691.300000000003</v>
      </c>
      <c r="P797">
        <v>43147.5</v>
      </c>
      <c r="Q797">
        <v>46372.6</v>
      </c>
      <c r="R797">
        <v>50698.1</v>
      </c>
      <c r="S797">
        <v>56926.400000000001</v>
      </c>
      <c r="T797">
        <v>63042.5</v>
      </c>
      <c r="U797">
        <v>68772.800000000003</v>
      </c>
      <c r="V797">
        <v>73907.5</v>
      </c>
      <c r="W797">
        <v>79960.2</v>
      </c>
      <c r="X797">
        <v>84588.9</v>
      </c>
      <c r="Y797">
        <v>89958.399999999994</v>
      </c>
      <c r="Z797">
        <v>96269.3</v>
      </c>
      <c r="AA797">
        <v>104612.5</v>
      </c>
      <c r="AB797">
        <v>112648.4</v>
      </c>
      <c r="AC797">
        <v>121756</v>
      </c>
      <c r="AD797">
        <v>130798</v>
      </c>
      <c r="AE797">
        <v>142567</v>
      </c>
      <c r="AF797">
        <v>153754</v>
      </c>
      <c r="AG797">
        <v>155274.4</v>
      </c>
      <c r="AH797">
        <v>163383</v>
      </c>
      <c r="AI797">
        <v>173063</v>
      </c>
      <c r="AJ797">
        <v>184774</v>
      </c>
      <c r="AK797">
        <v>197437</v>
      </c>
      <c r="AL797">
        <v>210767</v>
      </c>
      <c r="AM797">
        <v>224908</v>
      </c>
      <c r="AN797">
        <v>240194</v>
      </c>
      <c r="AO797">
        <v>260721.5</v>
      </c>
    </row>
    <row r="798" spans="1:41" x14ac:dyDescent="0.2">
      <c r="A798">
        <v>2</v>
      </c>
      <c r="B798">
        <v>267</v>
      </c>
      <c r="C798">
        <v>102234.3</v>
      </c>
      <c r="D798">
        <v>103296.9</v>
      </c>
      <c r="E798">
        <v>99032.5</v>
      </c>
      <c r="F798">
        <v>100553.5</v>
      </c>
      <c r="G798">
        <v>102608.4</v>
      </c>
      <c r="H798">
        <v>102854.2</v>
      </c>
      <c r="I798">
        <v>104303.5</v>
      </c>
      <c r="J798">
        <v>104804.9</v>
      </c>
      <c r="K798">
        <v>105415.2</v>
      </c>
      <c r="L798">
        <v>107339.2</v>
      </c>
      <c r="M798">
        <v>112622.39999999999</v>
      </c>
      <c r="N798">
        <v>116911.2</v>
      </c>
      <c r="O798">
        <v>121347.5</v>
      </c>
      <c r="P798">
        <v>126478.1</v>
      </c>
      <c r="Q798">
        <v>131102.9</v>
      </c>
      <c r="R798">
        <v>137170.1</v>
      </c>
      <c r="S798">
        <v>143072</v>
      </c>
      <c r="T798">
        <v>149047.5</v>
      </c>
      <c r="U798">
        <v>153649.1</v>
      </c>
      <c r="V798">
        <v>155713.70000000001</v>
      </c>
      <c r="W798">
        <v>159465.9</v>
      </c>
      <c r="X798">
        <v>163441.29999999999</v>
      </c>
      <c r="Y798">
        <v>167227.70000000001</v>
      </c>
      <c r="Z798">
        <v>173543.6</v>
      </c>
      <c r="AA798">
        <v>178964.1</v>
      </c>
      <c r="AB798">
        <v>183706.9</v>
      </c>
      <c r="AC798">
        <v>189864.7</v>
      </c>
      <c r="AD798">
        <v>194085.8</v>
      </c>
      <c r="AE798">
        <v>201572.5</v>
      </c>
      <c r="AF798">
        <v>206227.9</v>
      </c>
      <c r="AG798">
        <v>195573.8</v>
      </c>
      <c r="AH798">
        <v>190816.8</v>
      </c>
      <c r="AI798">
        <v>186049.3</v>
      </c>
      <c r="AJ798">
        <v>184774</v>
      </c>
      <c r="AK798">
        <v>185726.6</v>
      </c>
      <c r="AL798">
        <v>187782.7</v>
      </c>
      <c r="AM798">
        <v>189464.3</v>
      </c>
      <c r="AN798">
        <v>191842.4</v>
      </c>
      <c r="AO798">
        <v>198543.6</v>
      </c>
    </row>
    <row r="799" spans="1:41" x14ac:dyDescent="0.2">
      <c r="A799">
        <v>3</v>
      </c>
      <c r="B799">
        <v>267</v>
      </c>
      <c r="C799">
        <v>125.2</v>
      </c>
      <c r="D799">
        <v>137.1</v>
      </c>
      <c r="E799">
        <v>155.5</v>
      </c>
      <c r="F799">
        <v>170.5</v>
      </c>
      <c r="G799">
        <v>184.8</v>
      </c>
      <c r="H799">
        <v>198.6</v>
      </c>
      <c r="I799">
        <v>215.8</v>
      </c>
      <c r="J799">
        <v>233.7</v>
      </c>
      <c r="K799">
        <v>258.5</v>
      </c>
      <c r="L799">
        <v>281.3</v>
      </c>
      <c r="M799">
        <v>293.8</v>
      </c>
      <c r="N799">
        <v>311.60000000000002</v>
      </c>
      <c r="O799">
        <v>327.10000000000002</v>
      </c>
      <c r="P799">
        <v>341.1</v>
      </c>
      <c r="Q799">
        <v>353.7</v>
      </c>
      <c r="R799">
        <v>369.6</v>
      </c>
      <c r="S799">
        <v>397.9</v>
      </c>
      <c r="T799">
        <v>423</v>
      </c>
      <c r="U799">
        <v>447.6</v>
      </c>
      <c r="V799">
        <v>474.6</v>
      </c>
      <c r="W799">
        <v>501.4</v>
      </c>
      <c r="X799">
        <v>517.5</v>
      </c>
      <c r="Y799">
        <v>537.9</v>
      </c>
      <c r="Z799">
        <v>554.70000000000005</v>
      </c>
      <c r="AA799">
        <v>584.5</v>
      </c>
      <c r="AB799">
        <v>613.20000000000005</v>
      </c>
      <c r="AC799">
        <v>641.29999999999995</v>
      </c>
      <c r="AD799">
        <v>673.9</v>
      </c>
      <c r="AE799">
        <v>707.3</v>
      </c>
      <c r="AF799">
        <v>745.6</v>
      </c>
      <c r="AG799">
        <v>793.9</v>
      </c>
      <c r="AH799">
        <v>856.2</v>
      </c>
      <c r="AI799">
        <v>930.2</v>
      </c>
      <c r="AJ799">
        <v>1000</v>
      </c>
      <c r="AK799">
        <v>1063.0999999999999</v>
      </c>
      <c r="AL799">
        <v>1122.4000000000001</v>
      </c>
      <c r="AM799">
        <v>1187.0999999999999</v>
      </c>
      <c r="AN799">
        <v>1252</v>
      </c>
      <c r="AO799">
        <v>1313.2</v>
      </c>
    </row>
    <row r="800" spans="1:41" x14ac:dyDescent="0.2">
      <c r="A800">
        <v>1</v>
      </c>
      <c r="B800">
        <v>268</v>
      </c>
      <c r="C800">
        <v>63101.7</v>
      </c>
      <c r="D800">
        <v>70476.600000000006</v>
      </c>
      <c r="E800">
        <v>79289.8</v>
      </c>
      <c r="F800">
        <v>92017.5</v>
      </c>
      <c r="G800">
        <v>104825.4</v>
      </c>
      <c r="H800">
        <v>118998.8</v>
      </c>
      <c r="I800">
        <v>134435.29999999999</v>
      </c>
      <c r="J800">
        <v>152469.6</v>
      </c>
      <c r="K800">
        <v>175117.7</v>
      </c>
      <c r="L800">
        <v>204628.2</v>
      </c>
      <c r="M800">
        <v>226636.6</v>
      </c>
      <c r="N800">
        <v>254279.8</v>
      </c>
      <c r="O800">
        <v>278735.59999999998</v>
      </c>
      <c r="P800">
        <v>305827.90000000002</v>
      </c>
      <c r="Q800">
        <v>335686.9</v>
      </c>
      <c r="R800">
        <v>376543.5</v>
      </c>
      <c r="S800">
        <v>423662.3</v>
      </c>
      <c r="T800">
        <v>469133.6</v>
      </c>
      <c r="U800">
        <v>526464.80000000005</v>
      </c>
      <c r="V800">
        <v>572470.80000000005</v>
      </c>
      <c r="W800">
        <v>628761.9</v>
      </c>
      <c r="X800">
        <v>668974.6</v>
      </c>
      <c r="Y800">
        <v>703998.7</v>
      </c>
      <c r="Z800">
        <v>747461.5</v>
      </c>
      <c r="AA800">
        <v>781247.8</v>
      </c>
      <c r="AB800">
        <v>818974.7</v>
      </c>
      <c r="AC800">
        <v>870607</v>
      </c>
      <c r="AD800">
        <v>913916</v>
      </c>
      <c r="AE800">
        <v>973021</v>
      </c>
      <c r="AF800">
        <v>1056832</v>
      </c>
      <c r="AG800">
        <v>1140371.2</v>
      </c>
      <c r="AH800">
        <v>1217589</v>
      </c>
      <c r="AI800">
        <v>1290780</v>
      </c>
      <c r="AJ800">
        <v>1377867</v>
      </c>
      <c r="AK800">
        <v>1453256</v>
      </c>
      <c r="AL800">
        <v>1555347</v>
      </c>
      <c r="AM800">
        <v>1643778</v>
      </c>
      <c r="AN800">
        <v>1705158</v>
      </c>
      <c r="AO800">
        <v>1763188.1</v>
      </c>
    </row>
    <row r="801" spans="1:41" x14ac:dyDescent="0.2">
      <c r="A801">
        <v>2</v>
      </c>
      <c r="B801">
        <v>268</v>
      </c>
      <c r="C801">
        <v>403265.5</v>
      </c>
      <c r="D801">
        <v>432896.9</v>
      </c>
      <c r="E801">
        <v>446377.7</v>
      </c>
      <c r="F801">
        <v>468413.4</v>
      </c>
      <c r="G801">
        <v>487042.2</v>
      </c>
      <c r="H801">
        <v>508378.5</v>
      </c>
      <c r="I801">
        <v>532370</v>
      </c>
      <c r="J801">
        <v>551441.1</v>
      </c>
      <c r="K801">
        <v>566722.4</v>
      </c>
      <c r="L801">
        <v>594902.30000000005</v>
      </c>
      <c r="M801">
        <v>603257</v>
      </c>
      <c r="N801">
        <v>633763.30000000005</v>
      </c>
      <c r="O801">
        <v>654796.4</v>
      </c>
      <c r="P801">
        <v>683370.3</v>
      </c>
      <c r="Q801">
        <v>713585.1</v>
      </c>
      <c r="R801">
        <v>754015.4</v>
      </c>
      <c r="S801">
        <v>791053.9</v>
      </c>
      <c r="T801">
        <v>820132.4</v>
      </c>
      <c r="U801">
        <v>860182.4</v>
      </c>
      <c r="V801">
        <v>879726.6</v>
      </c>
      <c r="W801">
        <v>917994.3</v>
      </c>
      <c r="X801">
        <v>939255.1</v>
      </c>
      <c r="Y801">
        <v>956766.5</v>
      </c>
      <c r="Z801">
        <v>988285</v>
      </c>
      <c r="AA801">
        <v>1008858.8</v>
      </c>
      <c r="AB801">
        <v>1035449</v>
      </c>
      <c r="AC801">
        <v>1077530.5</v>
      </c>
      <c r="AD801">
        <v>1105061.7</v>
      </c>
      <c r="AE801">
        <v>1142178.2</v>
      </c>
      <c r="AF801">
        <v>1201475.3</v>
      </c>
      <c r="AG801">
        <v>1263559.5</v>
      </c>
      <c r="AH801">
        <v>1301206.8999999999</v>
      </c>
      <c r="AI801">
        <v>1332586</v>
      </c>
      <c r="AJ801">
        <v>1377867</v>
      </c>
      <c r="AK801">
        <v>1410693.7</v>
      </c>
      <c r="AL801">
        <v>1456338.2</v>
      </c>
      <c r="AM801">
        <v>1497756.7</v>
      </c>
      <c r="AN801">
        <v>1511723.1</v>
      </c>
      <c r="AO801">
        <v>1525872.9</v>
      </c>
    </row>
    <row r="802" spans="1:41" x14ac:dyDescent="0.2">
      <c r="A802">
        <v>3</v>
      </c>
      <c r="B802">
        <v>268</v>
      </c>
      <c r="C802">
        <v>156.5</v>
      </c>
      <c r="D802">
        <v>162.80000000000001</v>
      </c>
      <c r="E802">
        <v>177.6</v>
      </c>
      <c r="F802">
        <v>196.4</v>
      </c>
      <c r="G802">
        <v>215.2</v>
      </c>
      <c r="H802">
        <v>234.1</v>
      </c>
      <c r="I802">
        <v>252.5</v>
      </c>
      <c r="J802">
        <v>276.5</v>
      </c>
      <c r="K802">
        <v>309</v>
      </c>
      <c r="L802">
        <v>344</v>
      </c>
      <c r="M802">
        <v>375.7</v>
      </c>
      <c r="N802">
        <v>401.2</v>
      </c>
      <c r="O802">
        <v>425.7</v>
      </c>
      <c r="P802">
        <v>447.5</v>
      </c>
      <c r="Q802">
        <v>470.4</v>
      </c>
      <c r="R802">
        <v>499.4</v>
      </c>
      <c r="S802">
        <v>535.6</v>
      </c>
      <c r="T802">
        <v>572</v>
      </c>
      <c r="U802">
        <v>612</v>
      </c>
      <c r="V802">
        <v>650.70000000000005</v>
      </c>
      <c r="W802">
        <v>684.9</v>
      </c>
      <c r="X802">
        <v>712.2</v>
      </c>
      <c r="Y802">
        <v>735.8</v>
      </c>
      <c r="Z802">
        <v>756.3</v>
      </c>
      <c r="AA802">
        <v>774.4</v>
      </c>
      <c r="AB802">
        <v>790.9</v>
      </c>
      <c r="AC802">
        <v>808</v>
      </c>
      <c r="AD802">
        <v>827</v>
      </c>
      <c r="AE802">
        <v>851.9</v>
      </c>
      <c r="AF802">
        <v>879.6</v>
      </c>
      <c r="AG802">
        <v>902.5</v>
      </c>
      <c r="AH802">
        <v>935.7</v>
      </c>
      <c r="AI802">
        <v>968.6</v>
      </c>
      <c r="AJ802">
        <v>1000</v>
      </c>
      <c r="AK802">
        <v>1030.2</v>
      </c>
      <c r="AL802">
        <v>1068</v>
      </c>
      <c r="AM802">
        <v>1097.5</v>
      </c>
      <c r="AN802">
        <v>1128</v>
      </c>
      <c r="AO802">
        <v>1155.5</v>
      </c>
    </row>
    <row r="803" spans="1:41" x14ac:dyDescent="0.2">
      <c r="A803">
        <v>1</v>
      </c>
      <c r="B803">
        <v>269</v>
      </c>
      <c r="C803">
        <v>27692.400000000001</v>
      </c>
      <c r="D803">
        <v>31425.7</v>
      </c>
      <c r="E803">
        <v>34900.699999999997</v>
      </c>
      <c r="F803">
        <v>40514.400000000001</v>
      </c>
      <c r="G803">
        <v>45620.1</v>
      </c>
      <c r="H803">
        <v>52083.8</v>
      </c>
      <c r="I803">
        <v>57589.9</v>
      </c>
      <c r="J803">
        <v>64746.9</v>
      </c>
      <c r="K803">
        <v>74325.899999999994</v>
      </c>
      <c r="L803">
        <v>87947.9</v>
      </c>
      <c r="M803">
        <v>95432.2</v>
      </c>
      <c r="N803">
        <v>108690.1</v>
      </c>
      <c r="O803">
        <v>121813.5</v>
      </c>
      <c r="P803">
        <v>136211.4</v>
      </c>
      <c r="Q803">
        <v>150861.20000000001</v>
      </c>
      <c r="R803">
        <v>173079.6</v>
      </c>
      <c r="S803">
        <v>195991.9</v>
      </c>
      <c r="T803">
        <v>215033.4</v>
      </c>
      <c r="U803">
        <v>243955.5</v>
      </c>
      <c r="V803">
        <v>266278.2</v>
      </c>
      <c r="W803">
        <v>296084.40000000002</v>
      </c>
      <c r="X803">
        <v>311400.90000000002</v>
      </c>
      <c r="Y803">
        <v>328491.2</v>
      </c>
      <c r="Z803">
        <v>351285.1</v>
      </c>
      <c r="AA803">
        <v>366266.9</v>
      </c>
      <c r="AB803">
        <v>384604.2</v>
      </c>
      <c r="AC803">
        <v>406790</v>
      </c>
      <c r="AD803">
        <v>424980</v>
      </c>
      <c r="AE803">
        <v>451014</v>
      </c>
      <c r="AF803">
        <v>489264</v>
      </c>
      <c r="AG803">
        <v>524771.69999999995</v>
      </c>
      <c r="AH803">
        <v>564824</v>
      </c>
      <c r="AI803">
        <v>608204</v>
      </c>
      <c r="AJ803">
        <v>650042</v>
      </c>
      <c r="AK803">
        <v>682364</v>
      </c>
      <c r="AL803">
        <v>734259</v>
      </c>
      <c r="AM803">
        <v>767547</v>
      </c>
      <c r="AN803">
        <v>796478</v>
      </c>
      <c r="AO803">
        <v>802928.6</v>
      </c>
    </row>
    <row r="804" spans="1:41" x14ac:dyDescent="0.2">
      <c r="A804">
        <v>2</v>
      </c>
      <c r="B804">
        <v>269</v>
      </c>
      <c r="C804">
        <v>173789.5</v>
      </c>
      <c r="D804">
        <v>190938</v>
      </c>
      <c r="E804">
        <v>194650.9</v>
      </c>
      <c r="F804">
        <v>201642.5</v>
      </c>
      <c r="G804">
        <v>205716</v>
      </c>
      <c r="H804">
        <v>215511.2</v>
      </c>
      <c r="I804">
        <v>221137.2</v>
      </c>
      <c r="J804">
        <v>228448.5</v>
      </c>
      <c r="K804">
        <v>236230.39999999999</v>
      </c>
      <c r="L804">
        <v>253312.6</v>
      </c>
      <c r="M804">
        <v>253557.1</v>
      </c>
      <c r="N804">
        <v>268214.09999999998</v>
      </c>
      <c r="O804">
        <v>281381.8</v>
      </c>
      <c r="P804">
        <v>296435.90000000002</v>
      </c>
      <c r="Q804">
        <v>308049.3</v>
      </c>
      <c r="R804">
        <v>332087.5</v>
      </c>
      <c r="S804">
        <v>350996.2</v>
      </c>
      <c r="T804">
        <v>361022.9</v>
      </c>
      <c r="U804">
        <v>383306</v>
      </c>
      <c r="V804">
        <v>394937.5</v>
      </c>
      <c r="W804">
        <v>416387.6</v>
      </c>
      <c r="X804">
        <v>421061.9</v>
      </c>
      <c r="Y804">
        <v>427462.3</v>
      </c>
      <c r="Z804">
        <v>444181.5</v>
      </c>
      <c r="AA804">
        <v>455673.8</v>
      </c>
      <c r="AB804">
        <v>465929.3</v>
      </c>
      <c r="AC804">
        <v>480655.9</v>
      </c>
      <c r="AD804">
        <v>490301.3</v>
      </c>
      <c r="AE804">
        <v>508167.4</v>
      </c>
      <c r="AF804">
        <v>534545.69999999995</v>
      </c>
      <c r="AG804">
        <v>565010.9</v>
      </c>
      <c r="AH804">
        <v>594491.69999999995</v>
      </c>
      <c r="AI804">
        <v>623537.6</v>
      </c>
      <c r="AJ804">
        <v>650042</v>
      </c>
      <c r="AK804">
        <v>668899.5</v>
      </c>
      <c r="AL804">
        <v>693635.7</v>
      </c>
      <c r="AM804">
        <v>708016.4</v>
      </c>
      <c r="AN804">
        <v>718011.2</v>
      </c>
      <c r="AO804">
        <v>708177.3</v>
      </c>
    </row>
    <row r="805" spans="1:41" x14ac:dyDescent="0.2">
      <c r="A805">
        <v>3</v>
      </c>
      <c r="B805">
        <v>269</v>
      </c>
      <c r="C805">
        <v>159.30000000000001</v>
      </c>
      <c r="D805">
        <v>164.6</v>
      </c>
      <c r="E805">
        <v>179.3</v>
      </c>
      <c r="F805">
        <v>200.9</v>
      </c>
      <c r="G805">
        <v>221.8</v>
      </c>
      <c r="H805">
        <v>241.7</v>
      </c>
      <c r="I805">
        <v>260.39999999999998</v>
      </c>
      <c r="J805">
        <v>283.39999999999998</v>
      </c>
      <c r="K805">
        <v>314.60000000000002</v>
      </c>
      <c r="L805">
        <v>347.2</v>
      </c>
      <c r="M805">
        <v>376.4</v>
      </c>
      <c r="N805">
        <v>405.2</v>
      </c>
      <c r="O805">
        <v>432.9</v>
      </c>
      <c r="P805">
        <v>459.5</v>
      </c>
      <c r="Q805">
        <v>489.7</v>
      </c>
      <c r="R805">
        <v>521.20000000000005</v>
      </c>
      <c r="S805">
        <v>558.4</v>
      </c>
      <c r="T805">
        <v>595.6</v>
      </c>
      <c r="U805">
        <v>636.5</v>
      </c>
      <c r="V805">
        <v>674.2</v>
      </c>
      <c r="W805">
        <v>711.1</v>
      </c>
      <c r="X805">
        <v>739.6</v>
      </c>
      <c r="Y805">
        <v>768.5</v>
      </c>
      <c r="Z805">
        <v>790.9</v>
      </c>
      <c r="AA805">
        <v>803.8</v>
      </c>
      <c r="AB805">
        <v>825.5</v>
      </c>
      <c r="AC805">
        <v>846.3</v>
      </c>
      <c r="AD805">
        <v>866.8</v>
      </c>
      <c r="AE805">
        <v>887.5</v>
      </c>
      <c r="AF805">
        <v>915.3</v>
      </c>
      <c r="AG805">
        <v>928.8</v>
      </c>
      <c r="AH805">
        <v>950.1</v>
      </c>
      <c r="AI805">
        <v>975.4</v>
      </c>
      <c r="AJ805">
        <v>1000</v>
      </c>
      <c r="AK805">
        <v>1020.1</v>
      </c>
      <c r="AL805">
        <v>1058.5999999999999</v>
      </c>
      <c r="AM805">
        <v>1084.0999999999999</v>
      </c>
      <c r="AN805">
        <v>1109.3</v>
      </c>
      <c r="AO805">
        <v>1133.8</v>
      </c>
    </row>
    <row r="806" spans="1:41" x14ac:dyDescent="0.2">
      <c r="A806">
        <v>1</v>
      </c>
      <c r="B806">
        <v>270</v>
      </c>
      <c r="C806">
        <v>29307.7</v>
      </c>
      <c r="D806">
        <v>32569.3</v>
      </c>
      <c r="E806">
        <v>37290.1</v>
      </c>
      <c r="F806">
        <v>43749.8</v>
      </c>
      <c r="G806">
        <v>50721.2</v>
      </c>
      <c r="H806">
        <v>57507.6</v>
      </c>
      <c r="I806">
        <v>66530.2</v>
      </c>
      <c r="J806">
        <v>76100.3</v>
      </c>
      <c r="K806">
        <v>88110.399999999994</v>
      </c>
      <c r="L806">
        <v>102887.7</v>
      </c>
      <c r="M806">
        <v>116481.9</v>
      </c>
      <c r="N806">
        <v>129657.60000000001</v>
      </c>
      <c r="O806">
        <v>139425.79999999999</v>
      </c>
      <c r="P806">
        <v>150376.5</v>
      </c>
      <c r="Q806">
        <v>162921.60000000001</v>
      </c>
      <c r="R806">
        <v>176250.8</v>
      </c>
      <c r="S806">
        <v>195722.2</v>
      </c>
      <c r="T806">
        <v>215613.2</v>
      </c>
      <c r="U806">
        <v>239915.5</v>
      </c>
      <c r="V806">
        <v>264337</v>
      </c>
      <c r="W806">
        <v>289131.3</v>
      </c>
      <c r="X806">
        <v>308854.09999999998</v>
      </c>
      <c r="Y806">
        <v>321312.8</v>
      </c>
      <c r="Z806">
        <v>337317.7</v>
      </c>
      <c r="AA806">
        <v>353255.5</v>
      </c>
      <c r="AB806">
        <v>371515.3</v>
      </c>
      <c r="AC806">
        <v>397329</v>
      </c>
      <c r="AD806">
        <v>415260</v>
      </c>
      <c r="AE806">
        <v>438961</v>
      </c>
      <c r="AF806">
        <v>474077</v>
      </c>
      <c r="AG806">
        <v>516099.1</v>
      </c>
      <c r="AH806">
        <v>547296</v>
      </c>
      <c r="AI806">
        <v>576725</v>
      </c>
      <c r="AJ806">
        <v>613916</v>
      </c>
      <c r="AK806">
        <v>651292</v>
      </c>
      <c r="AL806">
        <v>692432</v>
      </c>
      <c r="AM806">
        <v>741287</v>
      </c>
      <c r="AN806">
        <v>766379</v>
      </c>
      <c r="AO806">
        <v>800516.2</v>
      </c>
    </row>
    <row r="807" spans="1:41" x14ac:dyDescent="0.2">
      <c r="A807">
        <v>2</v>
      </c>
      <c r="B807">
        <v>270</v>
      </c>
      <c r="C807">
        <v>200535.2</v>
      </c>
      <c r="D807">
        <v>211052.1</v>
      </c>
      <c r="E807">
        <v>219269.5</v>
      </c>
      <c r="F807">
        <v>232005.9</v>
      </c>
      <c r="G807">
        <v>247234.7</v>
      </c>
      <c r="H807">
        <v>258964</v>
      </c>
      <c r="I807">
        <v>275903.8</v>
      </c>
      <c r="J807">
        <v>287229.5</v>
      </c>
      <c r="K807">
        <v>296861.59999999998</v>
      </c>
      <c r="L807">
        <v>309188.09999999998</v>
      </c>
      <c r="M807">
        <v>317799.7</v>
      </c>
      <c r="N807">
        <v>329782.8</v>
      </c>
      <c r="O807">
        <v>334351.3</v>
      </c>
      <c r="P807">
        <v>343976.2</v>
      </c>
      <c r="Q807">
        <v>358528.1</v>
      </c>
      <c r="R807">
        <v>368086.4</v>
      </c>
      <c r="S807">
        <v>381594.3</v>
      </c>
      <c r="T807">
        <v>392313.9</v>
      </c>
      <c r="U807">
        <v>407618.7</v>
      </c>
      <c r="V807">
        <v>420433.6</v>
      </c>
      <c r="W807">
        <v>436996.1</v>
      </c>
      <c r="X807">
        <v>447235.2</v>
      </c>
      <c r="Y807">
        <v>451864.8</v>
      </c>
      <c r="Z807">
        <v>461699.1</v>
      </c>
      <c r="AA807">
        <v>469596.7</v>
      </c>
      <c r="AB807">
        <v>486565.5</v>
      </c>
      <c r="AC807">
        <v>512184</v>
      </c>
      <c r="AD807">
        <v>524089.7</v>
      </c>
      <c r="AE807">
        <v>536461.1</v>
      </c>
      <c r="AF807">
        <v>560447.19999999995</v>
      </c>
      <c r="AG807">
        <v>589049.30000000005</v>
      </c>
      <c r="AH807">
        <v>594145.4</v>
      </c>
      <c r="AI807">
        <v>598993</v>
      </c>
      <c r="AJ807">
        <v>613916</v>
      </c>
      <c r="AK807">
        <v>626345.4</v>
      </c>
      <c r="AL807">
        <v>642480.6</v>
      </c>
      <c r="AM807">
        <v>667327.30000000005</v>
      </c>
      <c r="AN807">
        <v>666905</v>
      </c>
      <c r="AO807">
        <v>677610.9</v>
      </c>
    </row>
    <row r="808" spans="1:41" x14ac:dyDescent="0.2">
      <c r="A808">
        <v>3</v>
      </c>
      <c r="B808">
        <v>270</v>
      </c>
      <c r="C808">
        <v>146.1</v>
      </c>
      <c r="D808">
        <v>154.30000000000001</v>
      </c>
      <c r="E808">
        <v>170.1</v>
      </c>
      <c r="F808">
        <v>188.6</v>
      </c>
      <c r="G808">
        <v>205.2</v>
      </c>
      <c r="H808">
        <v>222.1</v>
      </c>
      <c r="I808">
        <v>241.1</v>
      </c>
      <c r="J808">
        <v>264.89999999999998</v>
      </c>
      <c r="K808">
        <v>296.8</v>
      </c>
      <c r="L808">
        <v>332.8</v>
      </c>
      <c r="M808">
        <v>366.5</v>
      </c>
      <c r="N808">
        <v>393.2</v>
      </c>
      <c r="O808">
        <v>417</v>
      </c>
      <c r="P808">
        <v>437.2</v>
      </c>
      <c r="Q808">
        <v>454.4</v>
      </c>
      <c r="R808">
        <v>478.8</v>
      </c>
      <c r="S808">
        <v>512.9</v>
      </c>
      <c r="T808">
        <v>549.6</v>
      </c>
      <c r="U808">
        <v>588.6</v>
      </c>
      <c r="V808">
        <v>628.70000000000005</v>
      </c>
      <c r="W808">
        <v>661.6</v>
      </c>
      <c r="X808">
        <v>690.6</v>
      </c>
      <c r="Y808">
        <v>711.1</v>
      </c>
      <c r="Z808">
        <v>730.6</v>
      </c>
      <c r="AA808">
        <v>752.3</v>
      </c>
      <c r="AB808">
        <v>763.5</v>
      </c>
      <c r="AC808">
        <v>775.8</v>
      </c>
      <c r="AD808">
        <v>792.3</v>
      </c>
      <c r="AE808">
        <v>818.3</v>
      </c>
      <c r="AF808">
        <v>845.9</v>
      </c>
      <c r="AG808">
        <v>876.2</v>
      </c>
      <c r="AH808">
        <v>921.1</v>
      </c>
      <c r="AI808">
        <v>962.8</v>
      </c>
      <c r="AJ808">
        <v>1000</v>
      </c>
      <c r="AK808">
        <v>1039.8</v>
      </c>
      <c r="AL808">
        <v>1077.7</v>
      </c>
      <c r="AM808">
        <v>1110.8</v>
      </c>
      <c r="AN808">
        <v>1149.2</v>
      </c>
      <c r="AO808">
        <v>1181.4000000000001</v>
      </c>
    </row>
    <row r="809" spans="1:41" x14ac:dyDescent="0.2">
      <c r="A809">
        <v>1</v>
      </c>
      <c r="B809">
        <v>271</v>
      </c>
      <c r="C809">
        <v>6101.6</v>
      </c>
      <c r="D809">
        <v>6481.6</v>
      </c>
      <c r="E809">
        <v>7098.9</v>
      </c>
      <c r="F809">
        <v>7753.2</v>
      </c>
      <c r="G809">
        <v>8484</v>
      </c>
      <c r="H809">
        <v>9407.4</v>
      </c>
      <c r="I809">
        <v>10315.200000000001</v>
      </c>
      <c r="J809">
        <v>11622.5</v>
      </c>
      <c r="K809">
        <v>12681.4</v>
      </c>
      <c r="L809">
        <v>13792.6</v>
      </c>
      <c r="M809">
        <v>14722.5</v>
      </c>
      <c r="N809">
        <v>15932.1</v>
      </c>
      <c r="O809">
        <v>17496.3</v>
      </c>
      <c r="P809">
        <v>19240</v>
      </c>
      <c r="Q809">
        <v>21904.1</v>
      </c>
      <c r="R809">
        <v>27213</v>
      </c>
      <c r="S809">
        <v>31948.2</v>
      </c>
      <c r="T809">
        <v>38487</v>
      </c>
      <c r="U809">
        <v>42593.9</v>
      </c>
      <c r="V809">
        <v>41855.699999999997</v>
      </c>
      <c r="W809">
        <v>43546.2</v>
      </c>
      <c r="X809">
        <v>48719.6</v>
      </c>
      <c r="Y809">
        <v>54194.7</v>
      </c>
      <c r="Z809">
        <v>58858.7</v>
      </c>
      <c r="AA809">
        <v>61725.4</v>
      </c>
      <c r="AB809">
        <v>62855.1</v>
      </c>
      <c r="AC809">
        <v>66488</v>
      </c>
      <c r="AD809">
        <v>73676</v>
      </c>
      <c r="AE809">
        <v>83046</v>
      </c>
      <c r="AF809">
        <v>93491</v>
      </c>
      <c r="AG809">
        <v>99500.4</v>
      </c>
      <c r="AH809">
        <v>105469</v>
      </c>
      <c r="AI809">
        <v>105851</v>
      </c>
      <c r="AJ809">
        <v>113909</v>
      </c>
      <c r="AK809">
        <v>119600</v>
      </c>
      <c r="AL809">
        <v>128656</v>
      </c>
      <c r="AM809">
        <v>134944</v>
      </c>
      <c r="AN809">
        <v>142301</v>
      </c>
      <c r="AO809">
        <v>159743.29999999999</v>
      </c>
    </row>
    <row r="810" spans="1:41" x14ac:dyDescent="0.2">
      <c r="A810">
        <v>2</v>
      </c>
      <c r="B810">
        <v>271</v>
      </c>
      <c r="C810">
        <v>28940.799999999999</v>
      </c>
      <c r="D810">
        <v>30906.799999999999</v>
      </c>
      <c r="E810">
        <v>32457.3</v>
      </c>
      <c r="F810">
        <v>34765</v>
      </c>
      <c r="G810">
        <v>34091.4</v>
      </c>
      <c r="H810">
        <v>33903.199999999997</v>
      </c>
      <c r="I810">
        <v>35329.1</v>
      </c>
      <c r="J810">
        <v>35763.199999999997</v>
      </c>
      <c r="K810">
        <v>33630.5</v>
      </c>
      <c r="L810">
        <v>32401.5</v>
      </c>
      <c r="M810">
        <v>31900.1</v>
      </c>
      <c r="N810">
        <v>35766.400000000001</v>
      </c>
      <c r="O810">
        <v>39063.300000000003</v>
      </c>
      <c r="P810">
        <v>42958.2</v>
      </c>
      <c r="Q810">
        <v>47007.7</v>
      </c>
      <c r="R810">
        <v>53841.5</v>
      </c>
      <c r="S810">
        <v>58463.5</v>
      </c>
      <c r="T810">
        <v>66795.5</v>
      </c>
      <c r="U810">
        <v>69257.8</v>
      </c>
      <c r="V810">
        <v>64355.5</v>
      </c>
      <c r="W810">
        <v>64610.6</v>
      </c>
      <c r="X810">
        <v>70958.100000000006</v>
      </c>
      <c r="Y810">
        <v>77439.3</v>
      </c>
      <c r="Z810">
        <v>82404.3</v>
      </c>
      <c r="AA810">
        <v>83588.3</v>
      </c>
      <c r="AB810">
        <v>82954.2</v>
      </c>
      <c r="AC810">
        <v>84690.5</v>
      </c>
      <c r="AD810">
        <v>90670.6</v>
      </c>
      <c r="AE810">
        <v>97549.7</v>
      </c>
      <c r="AF810">
        <v>106482.5</v>
      </c>
      <c r="AG810">
        <v>109499.3</v>
      </c>
      <c r="AH810">
        <v>112569.8</v>
      </c>
      <c r="AI810">
        <v>110055.4</v>
      </c>
      <c r="AJ810">
        <v>113909</v>
      </c>
      <c r="AK810">
        <v>115448.8</v>
      </c>
      <c r="AL810">
        <v>120221.8</v>
      </c>
      <c r="AM810">
        <v>122413</v>
      </c>
      <c r="AN810">
        <v>126806.8</v>
      </c>
      <c r="AO810">
        <v>140084.70000000001</v>
      </c>
    </row>
    <row r="811" spans="1:41" x14ac:dyDescent="0.2">
      <c r="A811">
        <v>3</v>
      </c>
      <c r="B811">
        <v>271</v>
      </c>
      <c r="C811">
        <v>210.8</v>
      </c>
      <c r="D811">
        <v>209.7</v>
      </c>
      <c r="E811">
        <v>218.7</v>
      </c>
      <c r="F811">
        <v>223</v>
      </c>
      <c r="G811">
        <v>248.9</v>
      </c>
      <c r="H811">
        <v>277.5</v>
      </c>
      <c r="I811">
        <v>292</v>
      </c>
      <c r="J811">
        <v>325</v>
      </c>
      <c r="K811">
        <v>377.1</v>
      </c>
      <c r="L811">
        <v>425.7</v>
      </c>
      <c r="M811">
        <v>461.5</v>
      </c>
      <c r="N811">
        <v>445.4</v>
      </c>
      <c r="O811">
        <v>447.9</v>
      </c>
      <c r="P811">
        <v>447.9</v>
      </c>
      <c r="Q811">
        <v>466</v>
      </c>
      <c r="R811">
        <v>505.4</v>
      </c>
      <c r="S811">
        <v>546.5</v>
      </c>
      <c r="T811">
        <v>576.20000000000005</v>
      </c>
      <c r="U811">
        <v>615</v>
      </c>
      <c r="V811">
        <v>650.4</v>
      </c>
      <c r="W811">
        <v>674</v>
      </c>
      <c r="X811">
        <v>686.6</v>
      </c>
      <c r="Y811">
        <v>699.8</v>
      </c>
      <c r="Z811">
        <v>714.3</v>
      </c>
      <c r="AA811">
        <v>738.4</v>
      </c>
      <c r="AB811">
        <v>757.7</v>
      </c>
      <c r="AC811">
        <v>785.1</v>
      </c>
      <c r="AD811">
        <v>812.6</v>
      </c>
      <c r="AE811">
        <v>851.3</v>
      </c>
      <c r="AF811">
        <v>878</v>
      </c>
      <c r="AG811">
        <v>908.7</v>
      </c>
      <c r="AH811">
        <v>936.9</v>
      </c>
      <c r="AI811">
        <v>961.8</v>
      </c>
      <c r="AJ811">
        <v>1000</v>
      </c>
      <c r="AK811">
        <v>1036</v>
      </c>
      <c r="AL811">
        <v>1070.2</v>
      </c>
      <c r="AM811">
        <v>1102.4000000000001</v>
      </c>
      <c r="AN811">
        <v>1122.2</v>
      </c>
      <c r="AO811">
        <v>1140.3</v>
      </c>
    </row>
    <row r="812" spans="1:41" x14ac:dyDescent="0.2">
      <c r="A812">
        <v>1</v>
      </c>
      <c r="B812">
        <v>272</v>
      </c>
      <c r="C812">
        <v>9955.1</v>
      </c>
      <c r="D812">
        <v>11117.4</v>
      </c>
      <c r="E812">
        <v>12393.9</v>
      </c>
      <c r="F812">
        <v>13780.7</v>
      </c>
      <c r="G812">
        <v>15574.2</v>
      </c>
      <c r="H812">
        <v>17446.7</v>
      </c>
      <c r="I812">
        <v>20044.400000000001</v>
      </c>
      <c r="J812">
        <v>22767.1</v>
      </c>
      <c r="K812">
        <v>26066</v>
      </c>
      <c r="L812">
        <v>30246.3</v>
      </c>
      <c r="M812">
        <v>32573.7</v>
      </c>
      <c r="N812">
        <v>36004.199999999997</v>
      </c>
      <c r="O812">
        <v>39494.1</v>
      </c>
      <c r="P812">
        <v>42675.8</v>
      </c>
      <c r="Q812">
        <v>46400.800000000003</v>
      </c>
      <c r="R812">
        <v>48934.5</v>
      </c>
      <c r="S812">
        <v>54682.2</v>
      </c>
      <c r="T812">
        <v>59290.6</v>
      </c>
      <c r="U812">
        <v>66873.399999999994</v>
      </c>
      <c r="V812">
        <v>70203.7</v>
      </c>
      <c r="W812">
        <v>78468.3</v>
      </c>
      <c r="X812">
        <v>89096.2</v>
      </c>
      <c r="Y812">
        <v>97992.8</v>
      </c>
      <c r="Z812">
        <v>108390.39999999999</v>
      </c>
      <c r="AA812">
        <v>117802</v>
      </c>
      <c r="AB812">
        <v>124431.7</v>
      </c>
      <c r="AC812">
        <v>131908</v>
      </c>
      <c r="AD812">
        <v>138359</v>
      </c>
      <c r="AE812">
        <v>147215</v>
      </c>
      <c r="AF812">
        <v>154056</v>
      </c>
      <c r="AG812">
        <v>163422.39999999999</v>
      </c>
      <c r="AH812">
        <v>171592</v>
      </c>
      <c r="AI812">
        <v>176529</v>
      </c>
      <c r="AJ812">
        <v>182831</v>
      </c>
      <c r="AK812">
        <v>198119</v>
      </c>
      <c r="AL812">
        <v>213669.7</v>
      </c>
      <c r="AM812">
        <v>222627.7</v>
      </c>
      <c r="AN812">
        <v>211591.1</v>
      </c>
      <c r="AO812">
        <v>220340.9</v>
      </c>
    </row>
    <row r="813" spans="1:41" x14ac:dyDescent="0.2">
      <c r="A813">
        <v>2</v>
      </c>
      <c r="B813">
        <v>272</v>
      </c>
      <c r="C813">
        <v>51359.7</v>
      </c>
      <c r="D813">
        <v>56226.5</v>
      </c>
      <c r="E813">
        <v>58712.1</v>
      </c>
      <c r="F813">
        <v>60170.9</v>
      </c>
      <c r="G813">
        <v>63994.5</v>
      </c>
      <c r="H813">
        <v>70022</v>
      </c>
      <c r="I813">
        <v>73688.5</v>
      </c>
      <c r="J813">
        <v>74873.7</v>
      </c>
      <c r="K813">
        <v>78267.7</v>
      </c>
      <c r="L813">
        <v>82353.899999999994</v>
      </c>
      <c r="M813">
        <v>81124</v>
      </c>
      <c r="N813">
        <v>86895.1</v>
      </c>
      <c r="O813">
        <v>89838.7</v>
      </c>
      <c r="P813">
        <v>94527.2</v>
      </c>
      <c r="Q813">
        <v>96067.3</v>
      </c>
      <c r="R813">
        <v>96250.8</v>
      </c>
      <c r="S813">
        <v>102567.5</v>
      </c>
      <c r="T813">
        <v>104260</v>
      </c>
      <c r="U813">
        <v>110743.7</v>
      </c>
      <c r="V813">
        <v>110373.4</v>
      </c>
      <c r="W813">
        <v>122917.1</v>
      </c>
      <c r="X813">
        <v>134210</v>
      </c>
      <c r="Y813">
        <v>141918.39999999999</v>
      </c>
      <c r="Z813">
        <v>150553.5</v>
      </c>
      <c r="AA813">
        <v>157926.5</v>
      </c>
      <c r="AB813">
        <v>162557.1</v>
      </c>
      <c r="AC813">
        <v>169109</v>
      </c>
      <c r="AD813">
        <v>169896.6</v>
      </c>
      <c r="AE813">
        <v>174342.1</v>
      </c>
      <c r="AF813">
        <v>175696.6</v>
      </c>
      <c r="AG813">
        <v>181139.20000000001</v>
      </c>
      <c r="AH813">
        <v>183479.9</v>
      </c>
      <c r="AI813">
        <v>182883.4</v>
      </c>
      <c r="AJ813">
        <v>182831</v>
      </c>
      <c r="AK813">
        <v>191489.2</v>
      </c>
      <c r="AL813">
        <v>199068.9</v>
      </c>
      <c r="AM813">
        <v>200702.5</v>
      </c>
      <c r="AN813">
        <v>188227.8</v>
      </c>
      <c r="AO813">
        <v>192843</v>
      </c>
    </row>
    <row r="814" spans="1:41" x14ac:dyDescent="0.2">
      <c r="A814">
        <v>3</v>
      </c>
      <c r="B814">
        <v>272</v>
      </c>
      <c r="C814">
        <v>193.8</v>
      </c>
      <c r="D814">
        <v>197.7</v>
      </c>
      <c r="E814">
        <v>211.1</v>
      </c>
      <c r="F814">
        <v>229</v>
      </c>
      <c r="G814">
        <v>243.4</v>
      </c>
      <c r="H814">
        <v>249.2</v>
      </c>
      <c r="I814">
        <v>272</v>
      </c>
      <c r="J814">
        <v>304.10000000000002</v>
      </c>
      <c r="K814">
        <v>333</v>
      </c>
      <c r="L814">
        <v>367.3</v>
      </c>
      <c r="M814">
        <v>401.5</v>
      </c>
      <c r="N814">
        <v>414.3</v>
      </c>
      <c r="O814">
        <v>439.6</v>
      </c>
      <c r="P814">
        <v>451.5</v>
      </c>
      <c r="Q814">
        <v>483</v>
      </c>
      <c r="R814">
        <v>508.4</v>
      </c>
      <c r="S814">
        <v>533.1</v>
      </c>
      <c r="T814">
        <v>568.70000000000005</v>
      </c>
      <c r="U814">
        <v>603.9</v>
      </c>
      <c r="V814">
        <v>636.1</v>
      </c>
      <c r="W814">
        <v>638.4</v>
      </c>
      <c r="X814">
        <v>663.9</v>
      </c>
      <c r="Y814">
        <v>690.5</v>
      </c>
      <c r="Z814">
        <v>719.9</v>
      </c>
      <c r="AA814">
        <v>745.9</v>
      </c>
      <c r="AB814">
        <v>765.5</v>
      </c>
      <c r="AC814">
        <v>780</v>
      </c>
      <c r="AD814">
        <v>814.4</v>
      </c>
      <c r="AE814">
        <v>844.4</v>
      </c>
      <c r="AF814">
        <v>876.8</v>
      </c>
      <c r="AG814">
        <v>902.2</v>
      </c>
      <c r="AH814">
        <v>935.2</v>
      </c>
      <c r="AI814">
        <v>965.3</v>
      </c>
      <c r="AJ814">
        <v>1000</v>
      </c>
      <c r="AK814">
        <v>1034.5999999999999</v>
      </c>
      <c r="AL814">
        <v>1073.3</v>
      </c>
      <c r="AM814">
        <v>1109.2</v>
      </c>
      <c r="AN814">
        <v>1124.0999999999999</v>
      </c>
      <c r="AO814">
        <v>1142.5999999999999</v>
      </c>
    </row>
    <row r="815" spans="1:41" x14ac:dyDescent="0.2">
      <c r="A815">
        <v>1</v>
      </c>
      <c r="B815">
        <v>273</v>
      </c>
      <c r="C815">
        <v>5789.1</v>
      </c>
      <c r="D815">
        <v>6303.6</v>
      </c>
      <c r="E815">
        <v>6913.5</v>
      </c>
      <c r="F815">
        <v>7543.5</v>
      </c>
      <c r="G815">
        <v>8522.1</v>
      </c>
      <c r="H815">
        <v>9480.4</v>
      </c>
      <c r="I815">
        <v>11006.6</v>
      </c>
      <c r="J815">
        <v>12359.1</v>
      </c>
      <c r="K815">
        <v>14029.8</v>
      </c>
      <c r="L815">
        <v>15609.4</v>
      </c>
      <c r="M815">
        <v>16585.3</v>
      </c>
      <c r="N815">
        <v>18420.599999999999</v>
      </c>
      <c r="O815">
        <v>20712.3</v>
      </c>
      <c r="P815">
        <v>22158.400000000001</v>
      </c>
      <c r="Q815">
        <v>25099.1</v>
      </c>
      <c r="R815">
        <v>25997.200000000001</v>
      </c>
      <c r="S815">
        <v>28612.6</v>
      </c>
      <c r="T815">
        <v>29960.400000000001</v>
      </c>
      <c r="U815">
        <v>33669.4</v>
      </c>
      <c r="V815">
        <v>35201.1</v>
      </c>
      <c r="W815">
        <v>38156.400000000001</v>
      </c>
      <c r="X815">
        <v>43444.4</v>
      </c>
      <c r="Y815">
        <v>46229.7</v>
      </c>
      <c r="Z815">
        <v>49467.9</v>
      </c>
      <c r="AA815">
        <v>53485.5</v>
      </c>
      <c r="AB815">
        <v>56560</v>
      </c>
      <c r="AC815">
        <v>62037</v>
      </c>
      <c r="AD815">
        <v>66588</v>
      </c>
      <c r="AE815">
        <v>73387</v>
      </c>
      <c r="AF815">
        <v>80555</v>
      </c>
      <c r="AG815">
        <v>88242.6</v>
      </c>
      <c r="AH815">
        <v>93452</v>
      </c>
      <c r="AI815">
        <v>95840</v>
      </c>
      <c r="AJ815">
        <v>99563</v>
      </c>
      <c r="AK815">
        <v>108513</v>
      </c>
      <c r="AL815">
        <v>118387.7</v>
      </c>
      <c r="AM815">
        <v>125979.7</v>
      </c>
      <c r="AN815">
        <v>121723.1</v>
      </c>
      <c r="AO815">
        <v>129862</v>
      </c>
    </row>
    <row r="816" spans="1:41" x14ac:dyDescent="0.2">
      <c r="A816">
        <v>2</v>
      </c>
      <c r="B816">
        <v>273</v>
      </c>
      <c r="C816">
        <v>24489.1</v>
      </c>
      <c r="D816">
        <v>25381.3</v>
      </c>
      <c r="E816">
        <v>26137.4</v>
      </c>
      <c r="F816">
        <v>26389.599999999999</v>
      </c>
      <c r="G816">
        <v>28753.8</v>
      </c>
      <c r="H816">
        <v>30753.200000000001</v>
      </c>
      <c r="I816">
        <v>33991.599999999999</v>
      </c>
      <c r="J816">
        <v>35552.699999999997</v>
      </c>
      <c r="K816">
        <v>38612.699999999997</v>
      </c>
      <c r="L816">
        <v>40380.1</v>
      </c>
      <c r="M816">
        <v>40854.6</v>
      </c>
      <c r="N816">
        <v>42681.9</v>
      </c>
      <c r="O816">
        <v>45203.1</v>
      </c>
      <c r="P816">
        <v>46381.5</v>
      </c>
      <c r="Q816">
        <v>50868.9</v>
      </c>
      <c r="R816">
        <v>50714</v>
      </c>
      <c r="S816">
        <v>52878</v>
      </c>
      <c r="T816">
        <v>52396.800000000003</v>
      </c>
      <c r="U816">
        <v>55705.7</v>
      </c>
      <c r="V816">
        <v>55412.7</v>
      </c>
      <c r="W816">
        <v>59054.1</v>
      </c>
      <c r="X816">
        <v>66468.2</v>
      </c>
      <c r="Y816">
        <v>68990.7</v>
      </c>
      <c r="Z816">
        <v>71348.3</v>
      </c>
      <c r="AA816">
        <v>73748.5</v>
      </c>
      <c r="AB816">
        <v>75898.8</v>
      </c>
      <c r="AC816">
        <v>81648.399999999994</v>
      </c>
      <c r="AD816">
        <v>82964.600000000006</v>
      </c>
      <c r="AE816">
        <v>88531.7</v>
      </c>
      <c r="AF816">
        <v>93206.1</v>
      </c>
      <c r="AG816">
        <v>98798.5</v>
      </c>
      <c r="AH816">
        <v>100514.6</v>
      </c>
      <c r="AI816">
        <v>99584.2</v>
      </c>
      <c r="AJ816">
        <v>99563</v>
      </c>
      <c r="AK816">
        <v>104801.7</v>
      </c>
      <c r="AL816">
        <v>109835.8</v>
      </c>
      <c r="AM816">
        <v>113370.7</v>
      </c>
      <c r="AN816">
        <v>107818.7</v>
      </c>
      <c r="AO816">
        <v>113036.9</v>
      </c>
    </row>
    <row r="817" spans="1:41" x14ac:dyDescent="0.2">
      <c r="A817">
        <v>3</v>
      </c>
      <c r="B817">
        <v>273</v>
      </c>
      <c r="C817">
        <v>236.4</v>
      </c>
      <c r="D817">
        <v>248.4</v>
      </c>
      <c r="E817">
        <v>264.5</v>
      </c>
      <c r="F817">
        <v>285.89999999999998</v>
      </c>
      <c r="G817">
        <v>296.39999999999998</v>
      </c>
      <c r="H817">
        <v>308.3</v>
      </c>
      <c r="I817">
        <v>323.8</v>
      </c>
      <c r="J817">
        <v>347.6</v>
      </c>
      <c r="K817">
        <v>363.3</v>
      </c>
      <c r="L817">
        <v>386.6</v>
      </c>
      <c r="M817">
        <v>406</v>
      </c>
      <c r="N817">
        <v>431.6</v>
      </c>
      <c r="O817">
        <v>458.2</v>
      </c>
      <c r="P817">
        <v>477.7</v>
      </c>
      <c r="Q817">
        <v>493.4</v>
      </c>
      <c r="R817">
        <v>512.6</v>
      </c>
      <c r="S817">
        <v>541.1</v>
      </c>
      <c r="T817">
        <v>571.79999999999995</v>
      </c>
      <c r="U817">
        <v>604.4</v>
      </c>
      <c r="V817">
        <v>635.29999999999995</v>
      </c>
      <c r="W817">
        <v>646.1</v>
      </c>
      <c r="X817">
        <v>653.6</v>
      </c>
      <c r="Y817">
        <v>670.1</v>
      </c>
      <c r="Z817">
        <v>693.3</v>
      </c>
      <c r="AA817">
        <v>725.2</v>
      </c>
      <c r="AB817">
        <v>745.2</v>
      </c>
      <c r="AC817">
        <v>759.8</v>
      </c>
      <c r="AD817">
        <v>802.6</v>
      </c>
      <c r="AE817">
        <v>828.9</v>
      </c>
      <c r="AF817">
        <v>864.3</v>
      </c>
      <c r="AG817">
        <v>893.2</v>
      </c>
      <c r="AH817">
        <v>929.7</v>
      </c>
      <c r="AI817">
        <v>962.4</v>
      </c>
      <c r="AJ817">
        <v>1000</v>
      </c>
      <c r="AK817">
        <v>1035.4000000000001</v>
      </c>
      <c r="AL817">
        <v>1077.9000000000001</v>
      </c>
      <c r="AM817">
        <v>1111.2</v>
      </c>
      <c r="AN817">
        <v>1129</v>
      </c>
      <c r="AO817">
        <v>1148.8</v>
      </c>
    </row>
    <row r="818" spans="1:41" x14ac:dyDescent="0.2">
      <c r="A818">
        <v>1</v>
      </c>
      <c r="B818">
        <v>274</v>
      </c>
      <c r="C818">
        <v>5291.4</v>
      </c>
      <c r="D818">
        <v>5732.9</v>
      </c>
      <c r="E818">
        <v>6213.4</v>
      </c>
      <c r="F818">
        <v>6763.2</v>
      </c>
      <c r="G818">
        <v>7637.8</v>
      </c>
      <c r="H818">
        <v>8466.7000000000007</v>
      </c>
      <c r="I818">
        <v>9850.7000000000007</v>
      </c>
      <c r="J818">
        <v>11064.7</v>
      </c>
      <c r="K818">
        <v>12554.8</v>
      </c>
      <c r="L818">
        <v>13915.7</v>
      </c>
      <c r="M818">
        <v>14804.1</v>
      </c>
      <c r="N818">
        <v>16508.099999999999</v>
      </c>
      <c r="O818">
        <v>18664.900000000001</v>
      </c>
      <c r="P818">
        <v>19895.900000000001</v>
      </c>
      <c r="Q818">
        <v>22698</v>
      </c>
      <c r="R818">
        <v>23443</v>
      </c>
      <c r="S818">
        <v>25790.400000000001</v>
      </c>
      <c r="T818">
        <v>26804.5</v>
      </c>
      <c r="U818">
        <v>30296.6</v>
      </c>
      <c r="V818">
        <v>31726.2</v>
      </c>
      <c r="W818">
        <v>34378.9</v>
      </c>
      <c r="X818">
        <v>39285.800000000003</v>
      </c>
      <c r="Y818">
        <v>41899.699999999997</v>
      </c>
      <c r="Z818">
        <v>44911.8</v>
      </c>
      <c r="AA818">
        <v>48840.1</v>
      </c>
      <c r="AB818">
        <v>51740.9</v>
      </c>
      <c r="AC818">
        <v>56435.4</v>
      </c>
      <c r="AD818">
        <v>60259.199999999997</v>
      </c>
      <c r="AE818">
        <v>66113.399999999994</v>
      </c>
      <c r="AF818">
        <v>72144.399999999994</v>
      </c>
      <c r="AG818">
        <v>78253</v>
      </c>
      <c r="AH818">
        <v>82932.5</v>
      </c>
      <c r="AI818">
        <v>85036.4</v>
      </c>
      <c r="AJ818">
        <v>88347.199999999997</v>
      </c>
      <c r="AK818">
        <v>96247.2</v>
      </c>
      <c r="AL818">
        <v>104382.9</v>
      </c>
      <c r="AM818">
        <v>110179.8</v>
      </c>
      <c r="AN818">
        <v>106204.4</v>
      </c>
      <c r="AO818">
        <v>113938.2</v>
      </c>
    </row>
    <row r="819" spans="1:41" x14ac:dyDescent="0.2">
      <c r="A819">
        <v>2</v>
      </c>
      <c r="B819">
        <v>274</v>
      </c>
      <c r="C819">
        <v>22844.1</v>
      </c>
      <c r="D819">
        <v>23657</v>
      </c>
      <c r="E819">
        <v>24206</v>
      </c>
      <c r="F819">
        <v>24509</v>
      </c>
      <c r="G819">
        <v>26763.7</v>
      </c>
      <c r="H819">
        <v>28560.7</v>
      </c>
      <c r="I819">
        <v>31541.599999999999</v>
      </c>
      <c r="J819">
        <v>33013.5</v>
      </c>
      <c r="K819">
        <v>35961</v>
      </c>
      <c r="L819">
        <v>37516.6</v>
      </c>
      <c r="M819">
        <v>37977.800000000003</v>
      </c>
      <c r="N819">
        <v>39656.9</v>
      </c>
      <c r="O819">
        <v>41901.699999999997</v>
      </c>
      <c r="P819">
        <v>42675.8</v>
      </c>
      <c r="Q819">
        <v>46873.2</v>
      </c>
      <c r="R819">
        <v>46436.1</v>
      </c>
      <c r="S819">
        <v>48204.5</v>
      </c>
      <c r="T819">
        <v>47514</v>
      </c>
      <c r="U819">
        <v>50708.2</v>
      </c>
      <c r="V819">
        <v>50442.8</v>
      </c>
      <c r="W819">
        <v>53927.3</v>
      </c>
      <c r="X819">
        <v>60746</v>
      </c>
      <c r="Y819">
        <v>62655.9</v>
      </c>
      <c r="Z819">
        <v>64551.6</v>
      </c>
      <c r="AA819">
        <v>67146.899999999994</v>
      </c>
      <c r="AB819">
        <v>69238</v>
      </c>
      <c r="AC819">
        <v>74066.7</v>
      </c>
      <c r="AD819">
        <v>74890</v>
      </c>
      <c r="AE819">
        <v>79811.100000000006</v>
      </c>
      <c r="AF819">
        <v>83485.399999999994</v>
      </c>
      <c r="AG819">
        <v>87611.1</v>
      </c>
      <c r="AH819">
        <v>89304.8</v>
      </c>
      <c r="AI819">
        <v>88431.5</v>
      </c>
      <c r="AJ819">
        <v>88347.199999999997</v>
      </c>
      <c r="AK819">
        <v>92954.7</v>
      </c>
      <c r="AL819">
        <v>96815.9</v>
      </c>
      <c r="AM819">
        <v>99012.5</v>
      </c>
      <c r="AN819">
        <v>93924.6</v>
      </c>
      <c r="AO819">
        <v>98998.8</v>
      </c>
    </row>
    <row r="820" spans="1:41" x14ac:dyDescent="0.2">
      <c r="A820">
        <v>3</v>
      </c>
      <c r="B820">
        <v>274</v>
      </c>
      <c r="C820">
        <v>231.6</v>
      </c>
      <c r="D820">
        <v>242.3</v>
      </c>
      <c r="E820">
        <v>256.7</v>
      </c>
      <c r="F820">
        <v>275.89999999999998</v>
      </c>
      <c r="G820">
        <v>285.39999999999998</v>
      </c>
      <c r="H820">
        <v>296.39999999999998</v>
      </c>
      <c r="I820">
        <v>312.3</v>
      </c>
      <c r="J820">
        <v>335.2</v>
      </c>
      <c r="K820">
        <v>349.1</v>
      </c>
      <c r="L820">
        <v>370.9</v>
      </c>
      <c r="M820">
        <v>389.8</v>
      </c>
      <c r="N820">
        <v>416.3</v>
      </c>
      <c r="O820">
        <v>445.4</v>
      </c>
      <c r="P820">
        <v>466.2</v>
      </c>
      <c r="Q820">
        <v>484.2</v>
      </c>
      <c r="R820">
        <v>504.8</v>
      </c>
      <c r="S820">
        <v>535</v>
      </c>
      <c r="T820">
        <v>564.1</v>
      </c>
      <c r="U820">
        <v>597.5</v>
      </c>
      <c r="V820">
        <v>629</v>
      </c>
      <c r="W820">
        <v>637.5</v>
      </c>
      <c r="X820">
        <v>646.70000000000005</v>
      </c>
      <c r="Y820">
        <v>668.7</v>
      </c>
      <c r="Z820">
        <v>695.8</v>
      </c>
      <c r="AA820">
        <v>727.4</v>
      </c>
      <c r="AB820">
        <v>747.3</v>
      </c>
      <c r="AC820">
        <v>762</v>
      </c>
      <c r="AD820">
        <v>804.6</v>
      </c>
      <c r="AE820">
        <v>828.4</v>
      </c>
      <c r="AF820">
        <v>864.2</v>
      </c>
      <c r="AG820">
        <v>893.2</v>
      </c>
      <c r="AH820">
        <v>928.6</v>
      </c>
      <c r="AI820">
        <v>961.6</v>
      </c>
      <c r="AJ820">
        <v>1000</v>
      </c>
      <c r="AK820">
        <v>1035.4000000000001</v>
      </c>
      <c r="AL820">
        <v>1078.2</v>
      </c>
      <c r="AM820">
        <v>1112.8</v>
      </c>
      <c r="AN820">
        <v>1130.7</v>
      </c>
      <c r="AO820">
        <v>1150.9000000000001</v>
      </c>
    </row>
    <row r="821" spans="1:41" x14ac:dyDescent="0.2">
      <c r="A821">
        <v>1</v>
      </c>
      <c r="B821">
        <v>275</v>
      </c>
      <c r="C821">
        <v>4165.8999999999996</v>
      </c>
      <c r="D821">
        <v>4813.8999999999996</v>
      </c>
      <c r="E821">
        <v>5480.3</v>
      </c>
      <c r="F821">
        <v>6237.2</v>
      </c>
      <c r="G821">
        <v>7052.2</v>
      </c>
      <c r="H821">
        <v>7966.3</v>
      </c>
      <c r="I821">
        <v>9037.9</v>
      </c>
      <c r="J821">
        <v>10408</v>
      </c>
      <c r="K821">
        <v>12036.3</v>
      </c>
      <c r="L821">
        <v>14636.8</v>
      </c>
      <c r="M821">
        <v>15988.4</v>
      </c>
      <c r="N821">
        <v>17583.599999999999</v>
      </c>
      <c r="O821">
        <v>18781.8</v>
      </c>
      <c r="P821">
        <v>20517.400000000001</v>
      </c>
      <c r="Q821">
        <v>21301.7</v>
      </c>
      <c r="R821">
        <v>22937.200000000001</v>
      </c>
      <c r="S821">
        <v>26069.599999999999</v>
      </c>
      <c r="T821">
        <v>29330.2</v>
      </c>
      <c r="U821">
        <v>33204</v>
      </c>
      <c r="V821">
        <v>35002.6</v>
      </c>
      <c r="W821">
        <v>40311.800000000003</v>
      </c>
      <c r="X821">
        <v>45651.8</v>
      </c>
      <c r="Y821">
        <v>51763.1</v>
      </c>
      <c r="Z821">
        <v>58922.6</v>
      </c>
      <c r="AA821">
        <v>64316.6</v>
      </c>
      <c r="AB821">
        <v>67871.7</v>
      </c>
      <c r="AC821">
        <v>69871</v>
      </c>
      <c r="AD821">
        <v>71771</v>
      </c>
      <c r="AE821">
        <v>73828</v>
      </c>
      <c r="AF821">
        <v>73501</v>
      </c>
      <c r="AG821">
        <v>75179.899999999994</v>
      </c>
      <c r="AH821">
        <v>78140</v>
      </c>
      <c r="AI821">
        <v>80689</v>
      </c>
      <c r="AJ821">
        <v>83268</v>
      </c>
      <c r="AK821">
        <v>89606</v>
      </c>
      <c r="AL821">
        <v>95282</v>
      </c>
      <c r="AM821">
        <v>96648</v>
      </c>
      <c r="AN821">
        <v>89868</v>
      </c>
      <c r="AO821">
        <v>90478.9</v>
      </c>
    </row>
    <row r="822" spans="1:41" x14ac:dyDescent="0.2">
      <c r="A822">
        <v>2</v>
      </c>
      <c r="B822">
        <v>275</v>
      </c>
      <c r="C822">
        <v>26870.5</v>
      </c>
      <c r="D822">
        <v>30845.200000000001</v>
      </c>
      <c r="E822">
        <v>32574.7</v>
      </c>
      <c r="F822">
        <v>33781.300000000003</v>
      </c>
      <c r="G822">
        <v>35240.699999999997</v>
      </c>
      <c r="H822">
        <v>39268.9</v>
      </c>
      <c r="I822">
        <v>39696.800000000003</v>
      </c>
      <c r="J822">
        <v>39320.9</v>
      </c>
      <c r="K822">
        <v>39655</v>
      </c>
      <c r="L822">
        <v>41973.9</v>
      </c>
      <c r="M822">
        <v>40269.5</v>
      </c>
      <c r="N822">
        <v>44213.2</v>
      </c>
      <c r="O822">
        <v>44635.7</v>
      </c>
      <c r="P822">
        <v>48145.7</v>
      </c>
      <c r="Q822">
        <v>45198.400000000001</v>
      </c>
      <c r="R822">
        <v>45536.800000000003</v>
      </c>
      <c r="S822">
        <v>49689.5</v>
      </c>
      <c r="T822">
        <v>51863.199999999997</v>
      </c>
      <c r="U822">
        <v>55037.9</v>
      </c>
      <c r="V822">
        <v>54960.6</v>
      </c>
      <c r="W822">
        <v>63863</v>
      </c>
      <c r="X822">
        <v>67741.899999999994</v>
      </c>
      <c r="Y822">
        <v>72927.7</v>
      </c>
      <c r="Z822">
        <v>79205.2</v>
      </c>
      <c r="AA822">
        <v>84178</v>
      </c>
      <c r="AB822">
        <v>86658.4</v>
      </c>
      <c r="AC822">
        <v>87460.6</v>
      </c>
      <c r="AD822">
        <v>86932</v>
      </c>
      <c r="AE822">
        <v>85810.4</v>
      </c>
      <c r="AF822">
        <v>82490.5</v>
      </c>
      <c r="AG822">
        <v>82340.7</v>
      </c>
      <c r="AH822">
        <v>82965.399999999994</v>
      </c>
      <c r="AI822">
        <v>83299.100000000006</v>
      </c>
      <c r="AJ822">
        <v>83268</v>
      </c>
      <c r="AK822">
        <v>86687.5</v>
      </c>
      <c r="AL822">
        <v>89233.1</v>
      </c>
      <c r="AM822">
        <v>87331.8</v>
      </c>
      <c r="AN822">
        <v>80409.100000000006</v>
      </c>
      <c r="AO822">
        <v>79806.100000000006</v>
      </c>
    </row>
    <row r="823" spans="1:41" x14ac:dyDescent="0.2">
      <c r="A823">
        <v>3</v>
      </c>
      <c r="B823">
        <v>275</v>
      </c>
      <c r="C823">
        <v>155</v>
      </c>
      <c r="D823">
        <v>156.1</v>
      </c>
      <c r="E823">
        <v>168.2</v>
      </c>
      <c r="F823">
        <v>184.6</v>
      </c>
      <c r="G823">
        <v>200.1</v>
      </c>
      <c r="H823">
        <v>202.9</v>
      </c>
      <c r="I823">
        <v>227.7</v>
      </c>
      <c r="J823">
        <v>264.7</v>
      </c>
      <c r="K823">
        <v>303.5</v>
      </c>
      <c r="L823">
        <v>348.7</v>
      </c>
      <c r="M823">
        <v>397</v>
      </c>
      <c r="N823">
        <v>397.7</v>
      </c>
      <c r="O823">
        <v>420.8</v>
      </c>
      <c r="P823">
        <v>426.2</v>
      </c>
      <c r="Q823">
        <v>471.3</v>
      </c>
      <c r="R823">
        <v>503.7</v>
      </c>
      <c r="S823">
        <v>524.6</v>
      </c>
      <c r="T823">
        <v>565.5</v>
      </c>
      <c r="U823">
        <v>603.29999999999995</v>
      </c>
      <c r="V823">
        <v>636.9</v>
      </c>
      <c r="W823">
        <v>631.20000000000005</v>
      </c>
      <c r="X823">
        <v>673.9</v>
      </c>
      <c r="Y823">
        <v>709.8</v>
      </c>
      <c r="Z823">
        <v>743.9</v>
      </c>
      <c r="AA823">
        <v>764.1</v>
      </c>
      <c r="AB823">
        <v>783.2</v>
      </c>
      <c r="AC823">
        <v>798.9</v>
      </c>
      <c r="AD823">
        <v>825.6</v>
      </c>
      <c r="AE823">
        <v>860.4</v>
      </c>
      <c r="AF823">
        <v>891</v>
      </c>
      <c r="AG823">
        <v>913</v>
      </c>
      <c r="AH823">
        <v>941.8</v>
      </c>
      <c r="AI823">
        <v>968.7</v>
      </c>
      <c r="AJ823">
        <v>1000</v>
      </c>
      <c r="AK823">
        <v>1033.7</v>
      </c>
      <c r="AL823">
        <v>1067.8</v>
      </c>
      <c r="AM823">
        <v>1106.7</v>
      </c>
      <c r="AN823">
        <v>1117.5999999999999</v>
      </c>
      <c r="AO823">
        <v>1133.7</v>
      </c>
    </row>
    <row r="824" spans="1:41" x14ac:dyDescent="0.2">
      <c r="A824">
        <v>1</v>
      </c>
      <c r="B824">
        <v>276</v>
      </c>
      <c r="C824">
        <v>54999.3</v>
      </c>
      <c r="D824">
        <v>60953</v>
      </c>
      <c r="E824">
        <v>67695.399999999994</v>
      </c>
      <c r="F824">
        <v>76173.3</v>
      </c>
      <c r="G824">
        <v>86768.3</v>
      </c>
      <c r="H824">
        <v>96683.5</v>
      </c>
      <c r="I824">
        <v>110015.2</v>
      </c>
      <c r="J824">
        <v>126722.7</v>
      </c>
      <c r="K824">
        <v>138925.20000000001</v>
      </c>
      <c r="L824">
        <v>152587</v>
      </c>
      <c r="M824">
        <v>162451.70000000001</v>
      </c>
      <c r="N824">
        <v>175495.2</v>
      </c>
      <c r="O824">
        <v>187365.7</v>
      </c>
      <c r="P824">
        <v>202920.7</v>
      </c>
      <c r="Q824">
        <v>214421.6</v>
      </c>
      <c r="R824">
        <v>242869.4</v>
      </c>
      <c r="S824">
        <v>262874.09999999998</v>
      </c>
      <c r="T824">
        <v>280541.2</v>
      </c>
      <c r="U824">
        <v>299662.09999999998</v>
      </c>
      <c r="V824">
        <v>305010.7</v>
      </c>
      <c r="W824">
        <v>318117.5</v>
      </c>
      <c r="X824">
        <v>337772</v>
      </c>
      <c r="Y824">
        <v>356518.6</v>
      </c>
      <c r="Z824">
        <v>372685.5</v>
      </c>
      <c r="AA824">
        <v>390978.7</v>
      </c>
      <c r="AB824">
        <v>416849</v>
      </c>
      <c r="AC824">
        <v>440993</v>
      </c>
      <c r="AD824">
        <v>467940</v>
      </c>
      <c r="AE824">
        <v>507203</v>
      </c>
      <c r="AF824">
        <v>517817</v>
      </c>
      <c r="AG824">
        <v>541435.6</v>
      </c>
      <c r="AH824">
        <v>571749</v>
      </c>
      <c r="AI824">
        <v>614482</v>
      </c>
      <c r="AJ824">
        <v>655407</v>
      </c>
      <c r="AK824">
        <v>697106</v>
      </c>
      <c r="AL824">
        <v>729287</v>
      </c>
      <c r="AM824">
        <v>750328</v>
      </c>
      <c r="AN824">
        <v>718869</v>
      </c>
      <c r="AO824">
        <v>776077.8</v>
      </c>
    </row>
    <row r="825" spans="1:41" x14ac:dyDescent="0.2">
      <c r="A825">
        <v>2</v>
      </c>
      <c r="B825">
        <v>276</v>
      </c>
      <c r="C825">
        <v>270687.2</v>
      </c>
      <c r="D825">
        <v>281975.2</v>
      </c>
      <c r="E825">
        <v>282403.20000000001</v>
      </c>
      <c r="F825">
        <v>291976.09999999998</v>
      </c>
      <c r="G825">
        <v>311739</v>
      </c>
      <c r="H825">
        <v>324870.90000000002</v>
      </c>
      <c r="I825">
        <v>338838.4</v>
      </c>
      <c r="J825">
        <v>351158.4</v>
      </c>
      <c r="K825">
        <v>348374</v>
      </c>
      <c r="L825">
        <v>350570.7</v>
      </c>
      <c r="M825">
        <v>349600.8</v>
      </c>
      <c r="N825">
        <v>361791.9</v>
      </c>
      <c r="O825">
        <v>367774.1</v>
      </c>
      <c r="P825">
        <v>380638.1</v>
      </c>
      <c r="Q825">
        <v>386217.1</v>
      </c>
      <c r="R825">
        <v>418533.2</v>
      </c>
      <c r="S825">
        <v>433285.6</v>
      </c>
      <c r="T825">
        <v>442003.6</v>
      </c>
      <c r="U825">
        <v>451307.2</v>
      </c>
      <c r="V825">
        <v>440844.9</v>
      </c>
      <c r="W825">
        <v>450080.8</v>
      </c>
      <c r="X825">
        <v>467750.8</v>
      </c>
      <c r="Y825">
        <v>484596.1</v>
      </c>
      <c r="Z825">
        <v>494043.7</v>
      </c>
      <c r="AA825">
        <v>503308.5</v>
      </c>
      <c r="AB825">
        <v>520045.4</v>
      </c>
      <c r="AC825">
        <v>534515.5</v>
      </c>
      <c r="AD825">
        <v>552272.6</v>
      </c>
      <c r="AE825">
        <v>580438.4</v>
      </c>
      <c r="AF825">
        <v>577448</v>
      </c>
      <c r="AG825">
        <v>591567.9</v>
      </c>
      <c r="AH825">
        <v>612441.80000000005</v>
      </c>
      <c r="AI825">
        <v>634982.6</v>
      </c>
      <c r="AJ825">
        <v>655407</v>
      </c>
      <c r="AK825">
        <v>673356.3</v>
      </c>
      <c r="AL825">
        <v>676237.2</v>
      </c>
      <c r="AM825">
        <v>672197.5</v>
      </c>
      <c r="AN825">
        <v>635953.6</v>
      </c>
      <c r="AO825">
        <v>677401.2</v>
      </c>
    </row>
    <row r="826" spans="1:41" x14ac:dyDescent="0.2">
      <c r="A826">
        <v>3</v>
      </c>
      <c r="B826">
        <v>276</v>
      </c>
      <c r="C826">
        <v>203.2</v>
      </c>
      <c r="D826">
        <v>216.2</v>
      </c>
      <c r="E826">
        <v>239.7</v>
      </c>
      <c r="F826">
        <v>260.89999999999998</v>
      </c>
      <c r="G826">
        <v>278.3</v>
      </c>
      <c r="H826">
        <v>297.60000000000002</v>
      </c>
      <c r="I826">
        <v>324.7</v>
      </c>
      <c r="J826">
        <v>360.9</v>
      </c>
      <c r="K826">
        <v>398.8</v>
      </c>
      <c r="L826">
        <v>435.3</v>
      </c>
      <c r="M826">
        <v>464.7</v>
      </c>
      <c r="N826">
        <v>485.1</v>
      </c>
      <c r="O826">
        <v>509.5</v>
      </c>
      <c r="P826">
        <v>533.1</v>
      </c>
      <c r="Q826">
        <v>555.20000000000005</v>
      </c>
      <c r="R826">
        <v>580.29999999999995</v>
      </c>
      <c r="S826">
        <v>606.70000000000005</v>
      </c>
      <c r="T826">
        <v>634.70000000000005</v>
      </c>
      <c r="U826">
        <v>664</v>
      </c>
      <c r="V826">
        <v>691.9</v>
      </c>
      <c r="W826">
        <v>706.8</v>
      </c>
      <c r="X826">
        <v>722.1</v>
      </c>
      <c r="Y826">
        <v>735.7</v>
      </c>
      <c r="Z826">
        <v>754.4</v>
      </c>
      <c r="AA826">
        <v>776.8</v>
      </c>
      <c r="AB826">
        <v>801.6</v>
      </c>
      <c r="AC826">
        <v>825</v>
      </c>
      <c r="AD826">
        <v>847.3</v>
      </c>
      <c r="AE826">
        <v>873.8</v>
      </c>
      <c r="AF826">
        <v>896.7</v>
      </c>
      <c r="AG826">
        <v>915.3</v>
      </c>
      <c r="AH826">
        <v>933.6</v>
      </c>
      <c r="AI826">
        <v>967.7</v>
      </c>
      <c r="AJ826">
        <v>1000</v>
      </c>
      <c r="AK826">
        <v>1035.3</v>
      </c>
      <c r="AL826">
        <v>1078.4000000000001</v>
      </c>
      <c r="AM826">
        <v>1116.2</v>
      </c>
      <c r="AN826">
        <v>1130.4000000000001</v>
      </c>
      <c r="AO826">
        <v>1145.7</v>
      </c>
    </row>
    <row r="827" spans="1:41" x14ac:dyDescent="0.2">
      <c r="A827">
        <v>1</v>
      </c>
      <c r="B827">
        <v>277</v>
      </c>
      <c r="C827">
        <v>11728.7</v>
      </c>
      <c r="D827">
        <v>12781.6</v>
      </c>
      <c r="E827">
        <v>13666.9</v>
      </c>
      <c r="F827">
        <v>15092.5</v>
      </c>
      <c r="G827">
        <v>17439.8</v>
      </c>
      <c r="H827">
        <v>20422.099999999999</v>
      </c>
      <c r="I827">
        <v>24310.7</v>
      </c>
      <c r="J827">
        <v>28706.5</v>
      </c>
      <c r="K827">
        <v>31226.9</v>
      </c>
      <c r="L827">
        <v>35326.1</v>
      </c>
      <c r="M827">
        <v>37430.800000000003</v>
      </c>
      <c r="N827">
        <v>41021.800000000003</v>
      </c>
      <c r="O827">
        <v>44405.4</v>
      </c>
      <c r="P827">
        <v>50039.3</v>
      </c>
      <c r="Q827">
        <v>52694.9</v>
      </c>
      <c r="R827">
        <v>59433.2</v>
      </c>
      <c r="S827">
        <v>65035.5</v>
      </c>
      <c r="T827">
        <v>68013.3</v>
      </c>
      <c r="U827">
        <v>71356</v>
      </c>
      <c r="V827">
        <v>72611.8</v>
      </c>
      <c r="W827">
        <v>78857.5</v>
      </c>
      <c r="X827">
        <v>83649.3</v>
      </c>
      <c r="Y827">
        <v>91130.1</v>
      </c>
      <c r="Z827">
        <v>97892</v>
      </c>
      <c r="AA827">
        <v>105280.6</v>
      </c>
      <c r="AB827">
        <v>113306.4</v>
      </c>
      <c r="AC827">
        <v>119777</v>
      </c>
      <c r="AD827">
        <v>130318</v>
      </c>
      <c r="AE827">
        <v>145248</v>
      </c>
      <c r="AF827">
        <v>139927</v>
      </c>
      <c r="AG827">
        <v>143218.1</v>
      </c>
      <c r="AH827">
        <v>152032</v>
      </c>
      <c r="AI827">
        <v>168150</v>
      </c>
      <c r="AJ827">
        <v>184895</v>
      </c>
      <c r="AK827">
        <v>198748</v>
      </c>
      <c r="AL827">
        <v>210605</v>
      </c>
      <c r="AM827">
        <v>217644</v>
      </c>
      <c r="AN827">
        <v>194191</v>
      </c>
      <c r="AO827">
        <v>213355.3</v>
      </c>
    </row>
    <row r="828" spans="1:41" x14ac:dyDescent="0.2">
      <c r="A828">
        <v>2</v>
      </c>
      <c r="B828">
        <v>277</v>
      </c>
      <c r="C828">
        <v>73844.3</v>
      </c>
      <c r="D828">
        <v>77220.899999999994</v>
      </c>
      <c r="E828">
        <v>77236.100000000006</v>
      </c>
      <c r="F828">
        <v>79451</v>
      </c>
      <c r="G828">
        <v>85280.1</v>
      </c>
      <c r="H828">
        <v>92391.1</v>
      </c>
      <c r="I828">
        <v>97869.3</v>
      </c>
      <c r="J828">
        <v>101835.9</v>
      </c>
      <c r="K828">
        <v>97844</v>
      </c>
      <c r="L828">
        <v>99709.5</v>
      </c>
      <c r="M828">
        <v>95481.9</v>
      </c>
      <c r="N828">
        <v>99598.8</v>
      </c>
      <c r="O828">
        <v>100301.3</v>
      </c>
      <c r="P828">
        <v>105630.6</v>
      </c>
      <c r="Q828">
        <v>106758.3</v>
      </c>
      <c r="R828">
        <v>113216.9</v>
      </c>
      <c r="S828">
        <v>117022.9</v>
      </c>
      <c r="T828">
        <v>116933.7</v>
      </c>
      <c r="U828">
        <v>117435.2</v>
      </c>
      <c r="V828">
        <v>113683.3</v>
      </c>
      <c r="W828">
        <v>119975.5</v>
      </c>
      <c r="X828">
        <v>123422.1</v>
      </c>
      <c r="Y828">
        <v>130738.7</v>
      </c>
      <c r="Z828">
        <v>135526.29999999999</v>
      </c>
      <c r="AA828">
        <v>139520.20000000001</v>
      </c>
      <c r="AB828">
        <v>143974.29999999999</v>
      </c>
      <c r="AC828">
        <v>146178.29999999999</v>
      </c>
      <c r="AD828">
        <v>154020.20000000001</v>
      </c>
      <c r="AE828">
        <v>164133.20000000001</v>
      </c>
      <c r="AF828">
        <v>155997.9</v>
      </c>
      <c r="AG828">
        <v>159310</v>
      </c>
      <c r="AH828">
        <v>166511.9</v>
      </c>
      <c r="AI828">
        <v>174743.1</v>
      </c>
      <c r="AJ828">
        <v>184895</v>
      </c>
      <c r="AK828">
        <v>190368</v>
      </c>
      <c r="AL828">
        <v>191483.5</v>
      </c>
      <c r="AM828">
        <v>195315.5</v>
      </c>
      <c r="AN828">
        <v>182055.2</v>
      </c>
      <c r="AO828">
        <v>196849.5</v>
      </c>
    </row>
    <row r="829" spans="1:41" x14ac:dyDescent="0.2">
      <c r="A829">
        <v>3</v>
      </c>
      <c r="B829">
        <v>277</v>
      </c>
      <c r="C829">
        <v>158.80000000000001</v>
      </c>
      <c r="D829">
        <v>165.5</v>
      </c>
      <c r="E829">
        <v>177</v>
      </c>
      <c r="F829">
        <v>190</v>
      </c>
      <c r="G829">
        <v>204.5</v>
      </c>
      <c r="H829">
        <v>221</v>
      </c>
      <c r="I829">
        <v>248.4</v>
      </c>
      <c r="J829">
        <v>281.89999999999998</v>
      </c>
      <c r="K829">
        <v>319.2</v>
      </c>
      <c r="L829">
        <v>354.3</v>
      </c>
      <c r="M829">
        <v>392</v>
      </c>
      <c r="N829">
        <v>411.9</v>
      </c>
      <c r="O829">
        <v>442.7</v>
      </c>
      <c r="P829">
        <v>473.7</v>
      </c>
      <c r="Q829">
        <v>493.6</v>
      </c>
      <c r="R829">
        <v>525</v>
      </c>
      <c r="S829">
        <v>555.79999999999995</v>
      </c>
      <c r="T829">
        <v>581.6</v>
      </c>
      <c r="U829">
        <v>607.6</v>
      </c>
      <c r="V829">
        <v>638.70000000000005</v>
      </c>
      <c r="W829">
        <v>657.3</v>
      </c>
      <c r="X829">
        <v>677.8</v>
      </c>
      <c r="Y829">
        <v>697</v>
      </c>
      <c r="Z829">
        <v>722.3</v>
      </c>
      <c r="AA829">
        <v>754.6</v>
      </c>
      <c r="AB829">
        <v>787</v>
      </c>
      <c r="AC829">
        <v>819.4</v>
      </c>
      <c r="AD829">
        <v>846.1</v>
      </c>
      <c r="AE829">
        <v>884.9</v>
      </c>
      <c r="AF829">
        <v>897</v>
      </c>
      <c r="AG829">
        <v>899</v>
      </c>
      <c r="AH829">
        <v>913</v>
      </c>
      <c r="AI829">
        <v>962.3</v>
      </c>
      <c r="AJ829">
        <v>1000</v>
      </c>
      <c r="AK829">
        <v>1044</v>
      </c>
      <c r="AL829">
        <v>1099.9000000000001</v>
      </c>
      <c r="AM829">
        <v>1114.3</v>
      </c>
      <c r="AN829">
        <v>1066.7</v>
      </c>
      <c r="AO829">
        <v>1083.8</v>
      </c>
    </row>
    <row r="830" spans="1:41" x14ac:dyDescent="0.2">
      <c r="A830">
        <v>1</v>
      </c>
      <c r="B830">
        <v>278</v>
      </c>
      <c r="C830">
        <v>43270.6</v>
      </c>
      <c r="D830">
        <v>48171.4</v>
      </c>
      <c r="E830">
        <v>54028.5</v>
      </c>
      <c r="F830">
        <v>61080.800000000003</v>
      </c>
      <c r="G830">
        <v>69328.5</v>
      </c>
      <c r="H830">
        <v>76261.399999999994</v>
      </c>
      <c r="I830">
        <v>85704.4</v>
      </c>
      <c r="J830">
        <v>98016.2</v>
      </c>
      <c r="K830">
        <v>107698.3</v>
      </c>
      <c r="L830">
        <v>117260.9</v>
      </c>
      <c r="M830">
        <v>125020.9</v>
      </c>
      <c r="N830">
        <v>134473.5</v>
      </c>
      <c r="O830">
        <v>142960.29999999999</v>
      </c>
      <c r="P830">
        <v>152881.4</v>
      </c>
      <c r="Q830">
        <v>161726.79999999999</v>
      </c>
      <c r="R830">
        <v>183436.2</v>
      </c>
      <c r="S830">
        <v>197838.6</v>
      </c>
      <c r="T830">
        <v>212527.9</v>
      </c>
      <c r="U830">
        <v>228306.1</v>
      </c>
      <c r="V830">
        <v>232398.9</v>
      </c>
      <c r="W830">
        <v>239260</v>
      </c>
      <c r="X830">
        <v>254122.7</v>
      </c>
      <c r="Y830">
        <v>265388.5</v>
      </c>
      <c r="Z830">
        <v>274793.5</v>
      </c>
      <c r="AA830">
        <v>285698.2</v>
      </c>
      <c r="AB830">
        <v>303542.59999999998</v>
      </c>
      <c r="AC830">
        <v>321216</v>
      </c>
      <c r="AD830">
        <v>337622</v>
      </c>
      <c r="AE830">
        <v>361955</v>
      </c>
      <c r="AF830">
        <v>377890</v>
      </c>
      <c r="AG830">
        <v>398217.5</v>
      </c>
      <c r="AH830">
        <v>419717</v>
      </c>
      <c r="AI830">
        <v>446332</v>
      </c>
      <c r="AJ830">
        <v>470512</v>
      </c>
      <c r="AK830">
        <v>498358</v>
      </c>
      <c r="AL830">
        <v>518682</v>
      </c>
      <c r="AM830">
        <v>532684</v>
      </c>
      <c r="AN830">
        <v>524678</v>
      </c>
      <c r="AO830">
        <v>562722.4</v>
      </c>
    </row>
    <row r="831" spans="1:41" x14ac:dyDescent="0.2">
      <c r="A831">
        <v>2</v>
      </c>
      <c r="B831">
        <v>278</v>
      </c>
      <c r="C831">
        <v>196842.9</v>
      </c>
      <c r="D831">
        <v>204754.3</v>
      </c>
      <c r="E831">
        <v>205167.1</v>
      </c>
      <c r="F831">
        <v>212525.2</v>
      </c>
      <c r="G831">
        <v>226458.9</v>
      </c>
      <c r="H831">
        <v>232479.8</v>
      </c>
      <c r="I831">
        <v>240969.1</v>
      </c>
      <c r="J831">
        <v>249322.5</v>
      </c>
      <c r="K831">
        <v>250530</v>
      </c>
      <c r="L831">
        <v>250861.1</v>
      </c>
      <c r="M831">
        <v>254118.9</v>
      </c>
      <c r="N831">
        <v>262193.09999999998</v>
      </c>
      <c r="O831">
        <v>267472.7</v>
      </c>
      <c r="P831">
        <v>275007.5</v>
      </c>
      <c r="Q831">
        <v>279458.8</v>
      </c>
      <c r="R831">
        <v>305316.3</v>
      </c>
      <c r="S831">
        <v>316262.7</v>
      </c>
      <c r="T831">
        <v>325069.90000000002</v>
      </c>
      <c r="U831">
        <v>333872</v>
      </c>
      <c r="V831">
        <v>327161.59999999998</v>
      </c>
      <c r="W831">
        <v>330105.2</v>
      </c>
      <c r="X831">
        <v>344328.7</v>
      </c>
      <c r="Y831">
        <v>353857.4</v>
      </c>
      <c r="Z831">
        <v>358517.4</v>
      </c>
      <c r="AA831">
        <v>363788.2</v>
      </c>
      <c r="AB831">
        <v>376071.1</v>
      </c>
      <c r="AC831">
        <v>388337.2</v>
      </c>
      <c r="AD831">
        <v>398252.4</v>
      </c>
      <c r="AE831">
        <v>416305.3</v>
      </c>
      <c r="AF831">
        <v>421450.1</v>
      </c>
      <c r="AG831">
        <v>432257.9</v>
      </c>
      <c r="AH831">
        <v>445930</v>
      </c>
      <c r="AI831">
        <v>460239.6</v>
      </c>
      <c r="AJ831">
        <v>470512</v>
      </c>
      <c r="AK831">
        <v>482988.3</v>
      </c>
      <c r="AL831">
        <v>484753.7</v>
      </c>
      <c r="AM831">
        <v>476882</v>
      </c>
      <c r="AN831">
        <v>453898.4</v>
      </c>
      <c r="AO831">
        <v>480551.7</v>
      </c>
    </row>
    <row r="832" spans="1:41" x14ac:dyDescent="0.2">
      <c r="A832">
        <v>3</v>
      </c>
      <c r="B832">
        <v>278</v>
      </c>
      <c r="C832">
        <v>219.8</v>
      </c>
      <c r="D832">
        <v>235.3</v>
      </c>
      <c r="E832">
        <v>263.3</v>
      </c>
      <c r="F832">
        <v>287.39999999999998</v>
      </c>
      <c r="G832">
        <v>306.10000000000002</v>
      </c>
      <c r="H832">
        <v>328</v>
      </c>
      <c r="I832">
        <v>355.7</v>
      </c>
      <c r="J832">
        <v>393.1</v>
      </c>
      <c r="K832">
        <v>429.9</v>
      </c>
      <c r="L832">
        <v>467.4</v>
      </c>
      <c r="M832">
        <v>492</v>
      </c>
      <c r="N832">
        <v>512.9</v>
      </c>
      <c r="O832">
        <v>534.5</v>
      </c>
      <c r="P832">
        <v>555.9</v>
      </c>
      <c r="Q832">
        <v>578.70000000000005</v>
      </c>
      <c r="R832">
        <v>600.79999999999995</v>
      </c>
      <c r="S832">
        <v>625.6</v>
      </c>
      <c r="T832">
        <v>653.79999999999995</v>
      </c>
      <c r="U832">
        <v>683.8</v>
      </c>
      <c r="V832">
        <v>710.3</v>
      </c>
      <c r="W832">
        <v>724.8</v>
      </c>
      <c r="X832">
        <v>738</v>
      </c>
      <c r="Y832">
        <v>750</v>
      </c>
      <c r="Z832">
        <v>766.5</v>
      </c>
      <c r="AA832">
        <v>785.3</v>
      </c>
      <c r="AB832">
        <v>807.1</v>
      </c>
      <c r="AC832">
        <v>827.2</v>
      </c>
      <c r="AD832">
        <v>847.8</v>
      </c>
      <c r="AE832">
        <v>869.4</v>
      </c>
      <c r="AF832">
        <v>896.6</v>
      </c>
      <c r="AG832">
        <v>921.2</v>
      </c>
      <c r="AH832">
        <v>941.2</v>
      </c>
      <c r="AI832">
        <v>969.8</v>
      </c>
      <c r="AJ832">
        <v>1000</v>
      </c>
      <c r="AK832">
        <v>1031.8</v>
      </c>
      <c r="AL832">
        <v>1070</v>
      </c>
      <c r="AM832">
        <v>1117</v>
      </c>
      <c r="AN832">
        <v>1155.9000000000001</v>
      </c>
      <c r="AO832">
        <v>1171</v>
      </c>
    </row>
    <row r="833" spans="1:41" x14ac:dyDescent="0.2">
      <c r="A833">
        <v>1</v>
      </c>
      <c r="B833">
        <v>279</v>
      </c>
      <c r="C833">
        <v>58111.8</v>
      </c>
      <c r="D833">
        <v>62585.4</v>
      </c>
      <c r="E833">
        <v>67452.399999999994</v>
      </c>
      <c r="F833">
        <v>73945.2</v>
      </c>
      <c r="G833">
        <v>81095</v>
      </c>
      <c r="H833">
        <v>90203.8</v>
      </c>
      <c r="I833">
        <v>98132.800000000003</v>
      </c>
      <c r="J833">
        <v>107930</v>
      </c>
      <c r="K833">
        <v>114163.2</v>
      </c>
      <c r="L833">
        <v>123509</v>
      </c>
      <c r="M833">
        <v>128963.8</v>
      </c>
      <c r="N833">
        <v>141661.1</v>
      </c>
      <c r="O833">
        <v>154823.79999999999</v>
      </c>
      <c r="P833">
        <v>171587.7</v>
      </c>
      <c r="Q833">
        <v>182915.3</v>
      </c>
      <c r="R833">
        <v>198123.5</v>
      </c>
      <c r="S833">
        <v>219904</v>
      </c>
      <c r="T833">
        <v>236372.5</v>
      </c>
      <c r="U833">
        <v>249145.9</v>
      </c>
      <c r="V833">
        <v>249685.1</v>
      </c>
      <c r="W833">
        <v>265955.20000000001</v>
      </c>
      <c r="X833">
        <v>278878.09999999998</v>
      </c>
      <c r="Y833">
        <v>300955.2</v>
      </c>
      <c r="Z833">
        <v>321747</v>
      </c>
      <c r="AA833">
        <v>342219.4</v>
      </c>
      <c r="AB833">
        <v>359773.7</v>
      </c>
      <c r="AC833">
        <v>391054.3</v>
      </c>
      <c r="AD833">
        <v>409470.9</v>
      </c>
      <c r="AE833">
        <v>433988.1</v>
      </c>
      <c r="AF833">
        <v>449481.4</v>
      </c>
      <c r="AG833">
        <v>463790.8</v>
      </c>
      <c r="AH833">
        <v>477486.2</v>
      </c>
      <c r="AI833">
        <v>499145.4</v>
      </c>
      <c r="AJ833">
        <v>522475.4</v>
      </c>
      <c r="AK833">
        <v>552083.80000000005</v>
      </c>
      <c r="AL833">
        <v>577442.5</v>
      </c>
      <c r="AM833">
        <v>592673.5</v>
      </c>
      <c r="AN833">
        <v>562865.19999999995</v>
      </c>
      <c r="AO833">
        <v>591729.4</v>
      </c>
    </row>
    <row r="834" spans="1:41" x14ac:dyDescent="0.2">
      <c r="A834">
        <v>2</v>
      </c>
      <c r="B834">
        <v>279</v>
      </c>
      <c r="C834">
        <v>271247.5</v>
      </c>
      <c r="D834">
        <v>277416.8</v>
      </c>
      <c r="E834">
        <v>272204.09999999998</v>
      </c>
      <c r="F834">
        <v>274477.7</v>
      </c>
      <c r="G834">
        <v>283609</v>
      </c>
      <c r="H834">
        <v>296560.3</v>
      </c>
      <c r="I834">
        <v>302234.3</v>
      </c>
      <c r="J834">
        <v>306595.40000000002</v>
      </c>
      <c r="K834">
        <v>291940.5</v>
      </c>
      <c r="L834">
        <v>289716.5</v>
      </c>
      <c r="M834">
        <v>282269.40000000002</v>
      </c>
      <c r="N834">
        <v>295646.8</v>
      </c>
      <c r="O834">
        <v>308936.40000000002</v>
      </c>
      <c r="P834">
        <v>331385.8</v>
      </c>
      <c r="Q834">
        <v>341951.2</v>
      </c>
      <c r="R834">
        <v>354544.2</v>
      </c>
      <c r="S834">
        <v>377534.5</v>
      </c>
      <c r="T834">
        <v>391190.6</v>
      </c>
      <c r="U834">
        <v>397773.2</v>
      </c>
      <c r="V834">
        <v>384319.1</v>
      </c>
      <c r="W834">
        <v>395762</v>
      </c>
      <c r="X834">
        <v>403606.9</v>
      </c>
      <c r="Y834">
        <v>425466.4</v>
      </c>
      <c r="Z834">
        <v>442886.8</v>
      </c>
      <c r="AA834">
        <v>457273</v>
      </c>
      <c r="AB834">
        <v>466222.5</v>
      </c>
      <c r="AC834">
        <v>495755.1</v>
      </c>
      <c r="AD834">
        <v>504078.1</v>
      </c>
      <c r="AE834">
        <v>514048.6</v>
      </c>
      <c r="AF834">
        <v>511664.4</v>
      </c>
      <c r="AG834">
        <v>511735.3</v>
      </c>
      <c r="AH834">
        <v>512174.1</v>
      </c>
      <c r="AI834">
        <v>518733</v>
      </c>
      <c r="AJ834">
        <v>522475.4</v>
      </c>
      <c r="AK834">
        <v>531548.30000000005</v>
      </c>
      <c r="AL834">
        <v>536893.30000000005</v>
      </c>
      <c r="AM834">
        <v>534126.6</v>
      </c>
      <c r="AN834">
        <v>499676.9</v>
      </c>
      <c r="AO834">
        <v>514483.9</v>
      </c>
    </row>
    <row r="835" spans="1:41" x14ac:dyDescent="0.2">
      <c r="A835">
        <v>3</v>
      </c>
      <c r="B835">
        <v>279</v>
      </c>
      <c r="C835">
        <v>214.2</v>
      </c>
      <c r="D835">
        <v>225.6</v>
      </c>
      <c r="E835">
        <v>247.8</v>
      </c>
      <c r="F835">
        <v>269.39999999999998</v>
      </c>
      <c r="G835">
        <v>285.89999999999998</v>
      </c>
      <c r="H835">
        <v>304.2</v>
      </c>
      <c r="I835">
        <v>324.7</v>
      </c>
      <c r="J835">
        <v>352</v>
      </c>
      <c r="K835">
        <v>391</v>
      </c>
      <c r="L835">
        <v>426.3</v>
      </c>
      <c r="M835">
        <v>456.9</v>
      </c>
      <c r="N835">
        <v>479.2</v>
      </c>
      <c r="O835">
        <v>501.2</v>
      </c>
      <c r="P835">
        <v>517.79999999999995</v>
      </c>
      <c r="Q835">
        <v>534.9</v>
      </c>
      <c r="R835">
        <v>558.79999999999995</v>
      </c>
      <c r="S835">
        <v>582.5</v>
      </c>
      <c r="T835">
        <v>604.20000000000005</v>
      </c>
      <c r="U835">
        <v>626.4</v>
      </c>
      <c r="V835">
        <v>649.70000000000005</v>
      </c>
      <c r="W835">
        <v>672</v>
      </c>
      <c r="X835">
        <v>691</v>
      </c>
      <c r="Y835">
        <v>707.4</v>
      </c>
      <c r="Z835">
        <v>726.5</v>
      </c>
      <c r="AA835">
        <v>748.4</v>
      </c>
      <c r="AB835">
        <v>771.7</v>
      </c>
      <c r="AC835">
        <v>788.8</v>
      </c>
      <c r="AD835">
        <v>812.3</v>
      </c>
      <c r="AE835">
        <v>844.3</v>
      </c>
      <c r="AF835">
        <v>878.5</v>
      </c>
      <c r="AG835">
        <v>906.3</v>
      </c>
      <c r="AH835">
        <v>932.3</v>
      </c>
      <c r="AI835">
        <v>962.2</v>
      </c>
      <c r="AJ835">
        <v>1000</v>
      </c>
      <c r="AK835">
        <v>1038.5999999999999</v>
      </c>
      <c r="AL835">
        <v>1075.5</v>
      </c>
      <c r="AM835">
        <v>1109.5999999999999</v>
      </c>
      <c r="AN835">
        <v>1126.5</v>
      </c>
      <c r="AO835">
        <v>1150.0999999999999</v>
      </c>
    </row>
    <row r="836" spans="1:41" x14ac:dyDescent="0.2">
      <c r="A836">
        <v>1</v>
      </c>
      <c r="B836">
        <v>280</v>
      </c>
      <c r="C836">
        <v>23766.400000000001</v>
      </c>
      <c r="D836">
        <v>25628.5</v>
      </c>
      <c r="E836">
        <v>27525.9</v>
      </c>
      <c r="F836">
        <v>30981.200000000001</v>
      </c>
      <c r="G836">
        <v>33941.5</v>
      </c>
      <c r="H836">
        <v>38302</v>
      </c>
      <c r="I836">
        <v>41057.699999999997</v>
      </c>
      <c r="J836">
        <v>45363.8</v>
      </c>
      <c r="K836">
        <v>47147.4</v>
      </c>
      <c r="L836">
        <v>50202.9</v>
      </c>
      <c r="M836">
        <v>50263.8</v>
      </c>
      <c r="N836">
        <v>54723.199999999997</v>
      </c>
      <c r="O836">
        <v>60700.4</v>
      </c>
      <c r="P836">
        <v>69553.399999999994</v>
      </c>
      <c r="Q836">
        <v>72715</v>
      </c>
      <c r="R836">
        <v>80102.100000000006</v>
      </c>
      <c r="S836">
        <v>88262.7</v>
      </c>
      <c r="T836">
        <v>92991.4</v>
      </c>
      <c r="U836">
        <v>95561.3</v>
      </c>
      <c r="V836">
        <v>91413.1</v>
      </c>
      <c r="W836">
        <v>96237.4</v>
      </c>
      <c r="X836">
        <v>102002.2</v>
      </c>
      <c r="Y836">
        <v>110464.2</v>
      </c>
      <c r="Z836">
        <v>120012.1</v>
      </c>
      <c r="AA836">
        <v>126620.8</v>
      </c>
      <c r="AB836">
        <v>134724.70000000001</v>
      </c>
      <c r="AC836">
        <v>142870.6</v>
      </c>
      <c r="AD836">
        <v>148257.1</v>
      </c>
      <c r="AE836">
        <v>155407.9</v>
      </c>
      <c r="AF836">
        <v>159277</v>
      </c>
      <c r="AG836">
        <v>160216.70000000001</v>
      </c>
      <c r="AH836">
        <v>164676</v>
      </c>
      <c r="AI836">
        <v>172096.7</v>
      </c>
      <c r="AJ836">
        <v>180260.7</v>
      </c>
      <c r="AK836">
        <v>190391.9</v>
      </c>
      <c r="AL836">
        <v>197191.3</v>
      </c>
      <c r="AM836">
        <v>203373.3</v>
      </c>
      <c r="AN836">
        <v>193106.2</v>
      </c>
      <c r="AO836">
        <v>204590.9</v>
      </c>
    </row>
    <row r="837" spans="1:41" x14ac:dyDescent="0.2">
      <c r="A837">
        <v>2</v>
      </c>
      <c r="B837">
        <v>280</v>
      </c>
      <c r="C837">
        <v>98806.3</v>
      </c>
      <c r="D837">
        <v>101668.7</v>
      </c>
      <c r="E837">
        <v>102149.4</v>
      </c>
      <c r="F837">
        <v>105809.60000000001</v>
      </c>
      <c r="G837">
        <v>109968.4</v>
      </c>
      <c r="H837">
        <v>117859.3</v>
      </c>
      <c r="I837">
        <v>119971</v>
      </c>
      <c r="J837">
        <v>123633.5</v>
      </c>
      <c r="K837">
        <v>118712.1</v>
      </c>
      <c r="L837">
        <v>116532.2</v>
      </c>
      <c r="M837">
        <v>107270</v>
      </c>
      <c r="N837">
        <v>111098.4</v>
      </c>
      <c r="O837">
        <v>117927.1</v>
      </c>
      <c r="P837">
        <v>130723.6</v>
      </c>
      <c r="Q837">
        <v>132624.9</v>
      </c>
      <c r="R837">
        <v>139065.20000000001</v>
      </c>
      <c r="S837">
        <v>147556.70000000001</v>
      </c>
      <c r="T837">
        <v>150961.9</v>
      </c>
      <c r="U837">
        <v>149969.5</v>
      </c>
      <c r="V837">
        <v>137705.79999999999</v>
      </c>
      <c r="W837">
        <v>138818.5</v>
      </c>
      <c r="X837">
        <v>141994.6</v>
      </c>
      <c r="Y837">
        <v>151049.70000000001</v>
      </c>
      <c r="Z837">
        <v>161252.4</v>
      </c>
      <c r="AA837">
        <v>165230.70000000001</v>
      </c>
      <c r="AB837">
        <v>171560.9</v>
      </c>
      <c r="AC837">
        <v>179489.6</v>
      </c>
      <c r="AD837">
        <v>180930.3</v>
      </c>
      <c r="AE837">
        <v>184104.3</v>
      </c>
      <c r="AF837">
        <v>181561</v>
      </c>
      <c r="AG837">
        <v>176327.2</v>
      </c>
      <c r="AH837">
        <v>175838</v>
      </c>
      <c r="AI837">
        <v>178175.2</v>
      </c>
      <c r="AJ837">
        <v>180260.7</v>
      </c>
      <c r="AK837">
        <v>183244.6</v>
      </c>
      <c r="AL837">
        <v>184493.4</v>
      </c>
      <c r="AM837">
        <v>182516.9</v>
      </c>
      <c r="AN837">
        <v>168079.6</v>
      </c>
      <c r="AO837">
        <v>174897.7</v>
      </c>
    </row>
    <row r="838" spans="1:41" x14ac:dyDescent="0.2">
      <c r="A838">
        <v>3</v>
      </c>
      <c r="B838">
        <v>280</v>
      </c>
      <c r="C838">
        <v>240.5</v>
      </c>
      <c r="D838">
        <v>252.1</v>
      </c>
      <c r="E838">
        <v>269.5</v>
      </c>
      <c r="F838">
        <v>292.8</v>
      </c>
      <c r="G838">
        <v>308.60000000000002</v>
      </c>
      <c r="H838">
        <v>325</v>
      </c>
      <c r="I838">
        <v>342.2</v>
      </c>
      <c r="J838">
        <v>366.9</v>
      </c>
      <c r="K838">
        <v>397.2</v>
      </c>
      <c r="L838">
        <v>430.8</v>
      </c>
      <c r="M838">
        <v>468.6</v>
      </c>
      <c r="N838">
        <v>492.6</v>
      </c>
      <c r="O838">
        <v>514.70000000000005</v>
      </c>
      <c r="P838">
        <v>532.1</v>
      </c>
      <c r="Q838">
        <v>548.29999999999995</v>
      </c>
      <c r="R838">
        <v>576</v>
      </c>
      <c r="S838">
        <v>598.20000000000005</v>
      </c>
      <c r="T838">
        <v>616</v>
      </c>
      <c r="U838">
        <v>637.20000000000005</v>
      </c>
      <c r="V838">
        <v>663.8</v>
      </c>
      <c r="W838">
        <v>693.3</v>
      </c>
      <c r="X838">
        <v>718.4</v>
      </c>
      <c r="Y838">
        <v>731.3</v>
      </c>
      <c r="Z838">
        <v>744.3</v>
      </c>
      <c r="AA838">
        <v>766.3</v>
      </c>
      <c r="AB838">
        <v>785.3</v>
      </c>
      <c r="AC838">
        <v>796</v>
      </c>
      <c r="AD838">
        <v>819.4</v>
      </c>
      <c r="AE838">
        <v>844.1</v>
      </c>
      <c r="AF838">
        <v>877.3</v>
      </c>
      <c r="AG838">
        <v>908.6</v>
      </c>
      <c r="AH838">
        <v>936.5</v>
      </c>
      <c r="AI838">
        <v>965.9</v>
      </c>
      <c r="AJ838">
        <v>1000</v>
      </c>
      <c r="AK838">
        <v>1039</v>
      </c>
      <c r="AL838">
        <v>1068.8</v>
      </c>
      <c r="AM838">
        <v>1114.3</v>
      </c>
      <c r="AN838">
        <v>1148.9000000000001</v>
      </c>
      <c r="AO838">
        <v>1169.8</v>
      </c>
    </row>
    <row r="839" spans="1:41" x14ac:dyDescent="0.2">
      <c r="A839">
        <v>1</v>
      </c>
      <c r="B839">
        <v>281</v>
      </c>
      <c r="C839">
        <v>14769.8</v>
      </c>
      <c r="D839">
        <v>15921.5</v>
      </c>
      <c r="E839">
        <v>16538.7</v>
      </c>
      <c r="F839">
        <v>17645.8</v>
      </c>
      <c r="G839">
        <v>19268.7</v>
      </c>
      <c r="H839">
        <v>21278.6</v>
      </c>
      <c r="I839">
        <v>23783.8</v>
      </c>
      <c r="J839">
        <v>25715.3</v>
      </c>
      <c r="K839">
        <v>26916.400000000001</v>
      </c>
      <c r="L839">
        <v>28234.400000000001</v>
      </c>
      <c r="M839">
        <v>29314.2</v>
      </c>
      <c r="N839">
        <v>34162.199999999997</v>
      </c>
      <c r="O839">
        <v>36768.699999999997</v>
      </c>
      <c r="P839">
        <v>40712.800000000003</v>
      </c>
      <c r="Q839">
        <v>44238.5</v>
      </c>
      <c r="R839">
        <v>48395.1</v>
      </c>
      <c r="S839">
        <v>55334.5</v>
      </c>
      <c r="T839">
        <v>59762.3</v>
      </c>
      <c r="U839">
        <v>64732.7</v>
      </c>
      <c r="V839">
        <v>63825.4</v>
      </c>
      <c r="W839">
        <v>70742</v>
      </c>
      <c r="X839">
        <v>74853</v>
      </c>
      <c r="Y839">
        <v>79521</v>
      </c>
      <c r="Z839">
        <v>84710.9</v>
      </c>
      <c r="AA839">
        <v>89058.4</v>
      </c>
      <c r="AB839">
        <v>93727.5</v>
      </c>
      <c r="AC839">
        <v>102580.8</v>
      </c>
      <c r="AD839">
        <v>107191.9</v>
      </c>
      <c r="AE839">
        <v>112907.1</v>
      </c>
      <c r="AF839">
        <v>117108.7</v>
      </c>
      <c r="AG839">
        <v>120621.7</v>
      </c>
      <c r="AH839">
        <v>123851.1</v>
      </c>
      <c r="AI839">
        <v>129449.9</v>
      </c>
      <c r="AJ839">
        <v>135578.70000000001</v>
      </c>
      <c r="AK839">
        <v>143180.5</v>
      </c>
      <c r="AL839">
        <v>148273.4</v>
      </c>
      <c r="AM839">
        <v>152925.9</v>
      </c>
      <c r="AN839">
        <v>145293.79999999999</v>
      </c>
      <c r="AO839">
        <v>141404.70000000001</v>
      </c>
    </row>
    <row r="840" spans="1:41" x14ac:dyDescent="0.2">
      <c r="A840">
        <v>2</v>
      </c>
      <c r="B840">
        <v>281</v>
      </c>
      <c r="C840">
        <v>77560</v>
      </c>
      <c r="D840">
        <v>79919.399999999994</v>
      </c>
      <c r="E840">
        <v>76660.100000000006</v>
      </c>
      <c r="F840">
        <v>75751.899999999994</v>
      </c>
      <c r="G840">
        <v>77468.899999999994</v>
      </c>
      <c r="H840">
        <v>80113.7</v>
      </c>
      <c r="I840">
        <v>82420.399999999994</v>
      </c>
      <c r="J840">
        <v>81726</v>
      </c>
      <c r="K840">
        <v>75499.199999999997</v>
      </c>
      <c r="L840">
        <v>71932.7</v>
      </c>
      <c r="M840">
        <v>69422</v>
      </c>
      <c r="N840">
        <v>75353.8</v>
      </c>
      <c r="O840">
        <v>76616</v>
      </c>
      <c r="P840">
        <v>80818.100000000006</v>
      </c>
      <c r="Q840">
        <v>84037.3</v>
      </c>
      <c r="R840">
        <v>87860.3</v>
      </c>
      <c r="S840">
        <v>96976.7</v>
      </c>
      <c r="T840">
        <v>99776.1</v>
      </c>
      <c r="U840">
        <v>102202.2</v>
      </c>
      <c r="V840">
        <v>96792.5</v>
      </c>
      <c r="W840">
        <v>103847.4</v>
      </c>
      <c r="X840">
        <v>107279.9</v>
      </c>
      <c r="Y840">
        <v>110772.2</v>
      </c>
      <c r="Z840">
        <v>114527.2</v>
      </c>
      <c r="AA840">
        <v>117202.4</v>
      </c>
      <c r="AB840">
        <v>120442.9</v>
      </c>
      <c r="AC840">
        <v>128468.7</v>
      </c>
      <c r="AD840">
        <v>130562.4</v>
      </c>
      <c r="AE840">
        <v>133455.79999999999</v>
      </c>
      <c r="AF840">
        <v>132799.4</v>
      </c>
      <c r="AG840">
        <v>132674.70000000001</v>
      </c>
      <c r="AH840">
        <v>132433.5</v>
      </c>
      <c r="AI840">
        <v>134183.5</v>
      </c>
      <c r="AJ840">
        <v>135578.70000000001</v>
      </c>
      <c r="AK840">
        <v>137694.39999999999</v>
      </c>
      <c r="AL840">
        <v>137431.79999999999</v>
      </c>
      <c r="AM840">
        <v>134825</v>
      </c>
      <c r="AN840">
        <v>123753.60000000001</v>
      </c>
      <c r="AO840">
        <v>117392.5</v>
      </c>
    </row>
    <row r="841" spans="1:41" x14ac:dyDescent="0.2">
      <c r="A841">
        <v>3</v>
      </c>
      <c r="B841">
        <v>281</v>
      </c>
      <c r="C841">
        <v>190.4</v>
      </c>
      <c r="D841">
        <v>199.2</v>
      </c>
      <c r="E841">
        <v>215.7</v>
      </c>
      <c r="F841">
        <v>232.9</v>
      </c>
      <c r="G841">
        <v>248.7</v>
      </c>
      <c r="H841">
        <v>265.60000000000002</v>
      </c>
      <c r="I841">
        <v>288.60000000000002</v>
      </c>
      <c r="J841">
        <v>314.7</v>
      </c>
      <c r="K841">
        <v>356.5</v>
      </c>
      <c r="L841">
        <v>392.5</v>
      </c>
      <c r="M841">
        <v>422.3</v>
      </c>
      <c r="N841">
        <v>453.4</v>
      </c>
      <c r="O841">
        <v>479.9</v>
      </c>
      <c r="P841">
        <v>503.8</v>
      </c>
      <c r="Q841">
        <v>526.4</v>
      </c>
      <c r="R841">
        <v>550.79999999999995</v>
      </c>
      <c r="S841">
        <v>570.6</v>
      </c>
      <c r="T841">
        <v>599</v>
      </c>
      <c r="U841">
        <v>633.4</v>
      </c>
      <c r="V841">
        <v>659.4</v>
      </c>
      <c r="W841">
        <v>681.2</v>
      </c>
      <c r="X841">
        <v>697.7</v>
      </c>
      <c r="Y841">
        <v>717.9</v>
      </c>
      <c r="Z841">
        <v>739.7</v>
      </c>
      <c r="AA841">
        <v>759.9</v>
      </c>
      <c r="AB841">
        <v>778.2</v>
      </c>
      <c r="AC841">
        <v>798.5</v>
      </c>
      <c r="AD841">
        <v>821</v>
      </c>
      <c r="AE841">
        <v>846</v>
      </c>
      <c r="AF841">
        <v>881.8</v>
      </c>
      <c r="AG841">
        <v>909.2</v>
      </c>
      <c r="AH841">
        <v>935.2</v>
      </c>
      <c r="AI841">
        <v>964.7</v>
      </c>
      <c r="AJ841">
        <v>1000</v>
      </c>
      <c r="AK841">
        <v>1039.8</v>
      </c>
      <c r="AL841">
        <v>1078.9000000000001</v>
      </c>
      <c r="AM841">
        <v>1134.3</v>
      </c>
      <c r="AN841">
        <v>1174.0999999999999</v>
      </c>
      <c r="AO841">
        <v>1204.5</v>
      </c>
    </row>
    <row r="842" spans="1:41" x14ac:dyDescent="0.2">
      <c r="A842">
        <v>1</v>
      </c>
      <c r="B842">
        <v>282</v>
      </c>
      <c r="C842">
        <v>16388</v>
      </c>
      <c r="D842">
        <v>17715</v>
      </c>
      <c r="E842">
        <v>20219.099999999999</v>
      </c>
      <c r="F842">
        <v>22119.3</v>
      </c>
      <c r="G842">
        <v>24133.7</v>
      </c>
      <c r="H842">
        <v>26458</v>
      </c>
      <c r="I842">
        <v>28781.3</v>
      </c>
      <c r="J842">
        <v>32444.2</v>
      </c>
      <c r="K842">
        <v>35874.5</v>
      </c>
      <c r="L842">
        <v>40805.199999999997</v>
      </c>
      <c r="M842">
        <v>44845.599999999999</v>
      </c>
      <c r="N842">
        <v>48142.3</v>
      </c>
      <c r="O842">
        <v>51971.199999999997</v>
      </c>
      <c r="P842">
        <v>55909.7</v>
      </c>
      <c r="Q842">
        <v>60143.5</v>
      </c>
      <c r="R842">
        <v>63729.599999999999</v>
      </c>
      <c r="S842">
        <v>69874.5</v>
      </c>
      <c r="T842">
        <v>76572</v>
      </c>
      <c r="U842">
        <v>81287.8</v>
      </c>
      <c r="V842">
        <v>86976.5</v>
      </c>
      <c r="W842">
        <v>90685.1</v>
      </c>
      <c r="X842">
        <v>93098.1</v>
      </c>
      <c r="Y842">
        <v>101140.4</v>
      </c>
      <c r="Z842">
        <v>106184.4</v>
      </c>
      <c r="AA842">
        <v>115302.5</v>
      </c>
      <c r="AB842">
        <v>119112.2</v>
      </c>
      <c r="AC842">
        <v>132131.70000000001</v>
      </c>
      <c r="AD842">
        <v>141000</v>
      </c>
      <c r="AE842">
        <v>152097.4</v>
      </c>
      <c r="AF842">
        <v>159969.29999999999</v>
      </c>
      <c r="AG842">
        <v>170136.6</v>
      </c>
      <c r="AH842">
        <v>174874.7</v>
      </c>
      <c r="AI842">
        <v>182678.2</v>
      </c>
      <c r="AJ842">
        <v>191314.4</v>
      </c>
      <c r="AK842">
        <v>202206.2</v>
      </c>
      <c r="AL842">
        <v>214247.1</v>
      </c>
      <c r="AM842">
        <v>217744.2</v>
      </c>
      <c r="AN842">
        <v>207390.1</v>
      </c>
      <c r="AO842">
        <v>228835.7</v>
      </c>
    </row>
    <row r="843" spans="1:41" x14ac:dyDescent="0.2">
      <c r="A843">
        <v>2</v>
      </c>
      <c r="B843">
        <v>282</v>
      </c>
      <c r="C843">
        <v>80421</v>
      </c>
      <c r="D843">
        <v>81766.3</v>
      </c>
      <c r="E843">
        <v>81180.399999999994</v>
      </c>
      <c r="F843">
        <v>81457.5</v>
      </c>
      <c r="G843">
        <v>84320.2</v>
      </c>
      <c r="H843">
        <v>86393.2</v>
      </c>
      <c r="I843">
        <v>87511.8</v>
      </c>
      <c r="J843">
        <v>90267.7</v>
      </c>
      <c r="K843">
        <v>87991.7</v>
      </c>
      <c r="L843">
        <v>92201.4</v>
      </c>
      <c r="M843">
        <v>96467.1</v>
      </c>
      <c r="N843">
        <v>100081.5</v>
      </c>
      <c r="O843">
        <v>104074.9</v>
      </c>
      <c r="P843">
        <v>109775.7</v>
      </c>
      <c r="Q843">
        <v>114695.2</v>
      </c>
      <c r="R843">
        <v>117092</v>
      </c>
      <c r="S843">
        <v>121886.1</v>
      </c>
      <c r="T843">
        <v>128602.1</v>
      </c>
      <c r="U843">
        <v>133206.79999999999</v>
      </c>
      <c r="V843">
        <v>138230.70000000001</v>
      </c>
      <c r="W843">
        <v>140636.70000000001</v>
      </c>
      <c r="X843">
        <v>141258</v>
      </c>
      <c r="Y843">
        <v>149493.4</v>
      </c>
      <c r="Z843">
        <v>152049.29999999999</v>
      </c>
      <c r="AA843">
        <v>159583</v>
      </c>
      <c r="AB843">
        <v>158071.5</v>
      </c>
      <c r="AC843">
        <v>170333.7</v>
      </c>
      <c r="AD843">
        <v>176084.8</v>
      </c>
      <c r="AE843">
        <v>179916.7</v>
      </c>
      <c r="AF843">
        <v>182032.7</v>
      </c>
      <c r="AG843">
        <v>188859.9</v>
      </c>
      <c r="AH843">
        <v>188876.6</v>
      </c>
      <c r="AI843">
        <v>190748.5</v>
      </c>
      <c r="AJ843">
        <v>191314.4</v>
      </c>
      <c r="AK843">
        <v>194860</v>
      </c>
      <c r="AL843">
        <v>198382.3</v>
      </c>
      <c r="AM843">
        <v>199878.2</v>
      </c>
      <c r="AN843">
        <v>192570.3</v>
      </c>
      <c r="AO843">
        <v>206942.9</v>
      </c>
    </row>
    <row r="844" spans="1:41" x14ac:dyDescent="0.2">
      <c r="A844">
        <v>3</v>
      </c>
      <c r="B844">
        <v>282</v>
      </c>
      <c r="C844">
        <v>203.8</v>
      </c>
      <c r="D844">
        <v>216.7</v>
      </c>
      <c r="E844">
        <v>249.1</v>
      </c>
      <c r="F844">
        <v>271.5</v>
      </c>
      <c r="G844">
        <v>286.2</v>
      </c>
      <c r="H844">
        <v>306.3</v>
      </c>
      <c r="I844">
        <v>328.9</v>
      </c>
      <c r="J844">
        <v>359.4</v>
      </c>
      <c r="K844">
        <v>407.7</v>
      </c>
      <c r="L844">
        <v>442.6</v>
      </c>
      <c r="M844">
        <v>464.9</v>
      </c>
      <c r="N844">
        <v>481</v>
      </c>
      <c r="O844">
        <v>499.4</v>
      </c>
      <c r="P844">
        <v>509.3</v>
      </c>
      <c r="Q844">
        <v>524.4</v>
      </c>
      <c r="R844">
        <v>544.29999999999995</v>
      </c>
      <c r="S844">
        <v>573.29999999999995</v>
      </c>
      <c r="T844">
        <v>595.4</v>
      </c>
      <c r="U844">
        <v>610.20000000000005</v>
      </c>
      <c r="V844">
        <v>629.20000000000005</v>
      </c>
      <c r="W844">
        <v>644.79999999999995</v>
      </c>
      <c r="X844">
        <v>659.1</v>
      </c>
      <c r="Y844">
        <v>676.6</v>
      </c>
      <c r="Z844">
        <v>698.4</v>
      </c>
      <c r="AA844">
        <v>722.5</v>
      </c>
      <c r="AB844">
        <v>753.5</v>
      </c>
      <c r="AC844">
        <v>775.7</v>
      </c>
      <c r="AD844">
        <v>800.8</v>
      </c>
      <c r="AE844">
        <v>845.4</v>
      </c>
      <c r="AF844">
        <v>878.8</v>
      </c>
      <c r="AG844">
        <v>900.9</v>
      </c>
      <c r="AH844">
        <v>925.9</v>
      </c>
      <c r="AI844">
        <v>957.7</v>
      </c>
      <c r="AJ844">
        <v>1000</v>
      </c>
      <c r="AK844">
        <v>1037.7</v>
      </c>
      <c r="AL844">
        <v>1080</v>
      </c>
      <c r="AM844">
        <v>1089.4000000000001</v>
      </c>
      <c r="AN844">
        <v>1077</v>
      </c>
      <c r="AO844">
        <v>1105.8</v>
      </c>
    </row>
    <row r="845" spans="1:41" x14ac:dyDescent="0.2">
      <c r="A845">
        <v>1</v>
      </c>
      <c r="B845">
        <v>283</v>
      </c>
      <c r="C845">
        <v>269754.40000000002</v>
      </c>
      <c r="D845">
        <v>288253.7</v>
      </c>
      <c r="E845">
        <v>320733.8</v>
      </c>
      <c r="F845">
        <v>358851.2</v>
      </c>
      <c r="G845">
        <v>388217.59999999998</v>
      </c>
      <c r="H845">
        <v>426204.3</v>
      </c>
      <c r="I845">
        <v>465834</v>
      </c>
      <c r="J845">
        <v>513962.8</v>
      </c>
      <c r="K845">
        <v>579268</v>
      </c>
      <c r="L845">
        <v>648436.4</v>
      </c>
      <c r="M845">
        <v>710200.9</v>
      </c>
      <c r="N845">
        <v>764752.9</v>
      </c>
      <c r="O845">
        <v>824808.6</v>
      </c>
      <c r="P845">
        <v>902099.1</v>
      </c>
      <c r="Q845">
        <v>971896.9</v>
      </c>
      <c r="R845">
        <v>1024123</v>
      </c>
      <c r="S845">
        <v>1079921.8999999999</v>
      </c>
      <c r="T845">
        <v>1152031.6000000001</v>
      </c>
      <c r="U845">
        <v>1232197.3</v>
      </c>
      <c r="V845">
        <v>1304857.8</v>
      </c>
      <c r="W845">
        <v>1361888.7</v>
      </c>
      <c r="X845">
        <v>1413216.6</v>
      </c>
      <c r="Y845">
        <v>1463173.5</v>
      </c>
      <c r="Z845">
        <v>1513889.3</v>
      </c>
      <c r="AA845">
        <v>1562576.6</v>
      </c>
      <c r="AB845">
        <v>1627672.3</v>
      </c>
      <c r="AC845">
        <v>1691739.6</v>
      </c>
      <c r="AD845">
        <v>1784170.1</v>
      </c>
      <c r="AE845">
        <v>1895056.8</v>
      </c>
      <c r="AF845">
        <v>2016423.7</v>
      </c>
      <c r="AG845">
        <v>2158134</v>
      </c>
      <c r="AH845">
        <v>2321879.4</v>
      </c>
      <c r="AI845">
        <v>2461926.7000000002</v>
      </c>
      <c r="AJ845">
        <v>2604539.1</v>
      </c>
      <c r="AK845">
        <v>2749627.5</v>
      </c>
      <c r="AL845">
        <v>2914267</v>
      </c>
      <c r="AM845">
        <v>3116113.9</v>
      </c>
      <c r="AN845">
        <v>3214698.6</v>
      </c>
      <c r="AO845">
        <v>3248814.5</v>
      </c>
    </row>
    <row r="846" spans="1:41" x14ac:dyDescent="0.2">
      <c r="A846">
        <v>2</v>
      </c>
      <c r="B846">
        <v>283</v>
      </c>
      <c r="C846">
        <v>1444340.2</v>
      </c>
      <c r="D846">
        <v>1445619.1</v>
      </c>
      <c r="E846">
        <v>1472102.7</v>
      </c>
      <c r="F846">
        <v>1499701.8</v>
      </c>
      <c r="G846">
        <v>1506442.8</v>
      </c>
      <c r="H846">
        <v>1534799.4</v>
      </c>
      <c r="I846">
        <v>1568201.3</v>
      </c>
      <c r="J846">
        <v>1592797.1</v>
      </c>
      <c r="K846">
        <v>1617133.3</v>
      </c>
      <c r="L846">
        <v>1633133.5</v>
      </c>
      <c r="M846">
        <v>1662669.8</v>
      </c>
      <c r="N846">
        <v>1699669.6</v>
      </c>
      <c r="O846">
        <v>1727645.8</v>
      </c>
      <c r="P846">
        <v>1804978.2</v>
      </c>
      <c r="Q846">
        <v>1885316.4</v>
      </c>
      <c r="R846">
        <v>1918084.1</v>
      </c>
      <c r="S846">
        <v>1951468.6</v>
      </c>
      <c r="T846">
        <v>1998350.6</v>
      </c>
      <c r="U846">
        <v>2042391.1</v>
      </c>
      <c r="V846">
        <v>2062429.3</v>
      </c>
      <c r="W846">
        <v>2077285</v>
      </c>
      <c r="X846">
        <v>2091005.7</v>
      </c>
      <c r="Y846">
        <v>2105709.4</v>
      </c>
      <c r="Z846">
        <v>2107731.2000000002</v>
      </c>
      <c r="AA846">
        <v>2117560.4</v>
      </c>
      <c r="AB846">
        <v>2160173.4</v>
      </c>
      <c r="AC846">
        <v>2209715.2999999998</v>
      </c>
      <c r="AD846">
        <v>2257584.7000000002</v>
      </c>
      <c r="AE846">
        <v>2306586.7999999998</v>
      </c>
      <c r="AF846">
        <v>2382326.7999999998</v>
      </c>
      <c r="AG846">
        <v>2480960</v>
      </c>
      <c r="AH846">
        <v>2548529.2000000002</v>
      </c>
      <c r="AI846">
        <v>2590023.4</v>
      </c>
      <c r="AJ846">
        <v>2604539.1</v>
      </c>
      <c r="AK846">
        <v>2622902.4</v>
      </c>
      <c r="AL846">
        <v>2666897</v>
      </c>
      <c r="AM846">
        <v>2726324.6</v>
      </c>
      <c r="AN846">
        <v>2807886.9</v>
      </c>
      <c r="AO846">
        <v>2770750.8</v>
      </c>
    </row>
    <row r="847" spans="1:41" x14ac:dyDescent="0.2">
      <c r="A847">
        <v>3</v>
      </c>
      <c r="B847">
        <v>283</v>
      </c>
      <c r="C847">
        <v>186.8</v>
      </c>
      <c r="D847">
        <v>199.4</v>
      </c>
      <c r="E847">
        <v>217.9</v>
      </c>
      <c r="F847">
        <v>239.3</v>
      </c>
      <c r="G847">
        <v>257.7</v>
      </c>
      <c r="H847">
        <v>277.7</v>
      </c>
      <c r="I847">
        <v>297</v>
      </c>
      <c r="J847">
        <v>322.7</v>
      </c>
      <c r="K847">
        <v>358.2</v>
      </c>
      <c r="L847">
        <v>397.1</v>
      </c>
      <c r="M847">
        <v>427.1</v>
      </c>
      <c r="N847">
        <v>449.9</v>
      </c>
      <c r="O847">
        <v>477.4</v>
      </c>
      <c r="P847">
        <v>499.8</v>
      </c>
      <c r="Q847">
        <v>515.5</v>
      </c>
      <c r="R847">
        <v>533.9</v>
      </c>
      <c r="S847">
        <v>553.4</v>
      </c>
      <c r="T847">
        <v>576.5</v>
      </c>
      <c r="U847">
        <v>603.29999999999995</v>
      </c>
      <c r="V847">
        <v>632.70000000000005</v>
      </c>
      <c r="W847">
        <v>655.6</v>
      </c>
      <c r="X847">
        <v>675.9</v>
      </c>
      <c r="Y847">
        <v>694.9</v>
      </c>
      <c r="Z847">
        <v>718.3</v>
      </c>
      <c r="AA847">
        <v>737.9</v>
      </c>
      <c r="AB847">
        <v>753.5</v>
      </c>
      <c r="AC847">
        <v>765.6</v>
      </c>
      <c r="AD847">
        <v>790.3</v>
      </c>
      <c r="AE847">
        <v>821.6</v>
      </c>
      <c r="AF847">
        <v>846.4</v>
      </c>
      <c r="AG847">
        <v>869.9</v>
      </c>
      <c r="AH847">
        <v>911.1</v>
      </c>
      <c r="AI847">
        <v>950.5</v>
      </c>
      <c r="AJ847">
        <v>1000</v>
      </c>
      <c r="AK847">
        <v>1048.3</v>
      </c>
      <c r="AL847">
        <v>1092.8</v>
      </c>
      <c r="AM847">
        <v>1143</v>
      </c>
      <c r="AN847">
        <v>1144.9000000000001</v>
      </c>
      <c r="AO847">
        <v>1172.5</v>
      </c>
    </row>
    <row r="848" spans="1:41" x14ac:dyDescent="0.2">
      <c r="A848">
        <v>1</v>
      </c>
      <c r="B848">
        <v>284</v>
      </c>
      <c r="C848">
        <v>121093.8</v>
      </c>
      <c r="D848">
        <v>123357.1</v>
      </c>
      <c r="E848">
        <v>134446.79999999999</v>
      </c>
      <c r="F848">
        <v>147044</v>
      </c>
      <c r="G848">
        <v>157058.4</v>
      </c>
      <c r="H848">
        <v>173582.7</v>
      </c>
      <c r="I848">
        <v>188943.5</v>
      </c>
      <c r="J848">
        <v>208107.6</v>
      </c>
      <c r="K848">
        <v>239005.7</v>
      </c>
      <c r="L848">
        <v>273119.09999999998</v>
      </c>
      <c r="M848">
        <v>301404.3</v>
      </c>
      <c r="N848">
        <v>325788.40000000002</v>
      </c>
      <c r="O848">
        <v>351934.8</v>
      </c>
      <c r="P848">
        <v>383524.5</v>
      </c>
      <c r="Q848">
        <v>405813.1</v>
      </c>
      <c r="R848">
        <v>424547.3</v>
      </c>
      <c r="S848">
        <v>437884.7</v>
      </c>
      <c r="T848">
        <v>458792.6</v>
      </c>
      <c r="U848">
        <v>481602.1</v>
      </c>
      <c r="V848">
        <v>506575.2</v>
      </c>
      <c r="W848">
        <v>515532.9</v>
      </c>
      <c r="X848">
        <v>513848.5</v>
      </c>
      <c r="Y848">
        <v>517402.9</v>
      </c>
      <c r="Z848">
        <v>519454.5</v>
      </c>
      <c r="AA848">
        <v>529011.9</v>
      </c>
      <c r="AB848">
        <v>539762.1</v>
      </c>
      <c r="AC848">
        <v>548254.9</v>
      </c>
      <c r="AD848">
        <v>567970.30000000005</v>
      </c>
      <c r="AE848">
        <v>597875.9</v>
      </c>
      <c r="AF848">
        <v>624825.4</v>
      </c>
      <c r="AG848">
        <v>682842.7</v>
      </c>
      <c r="AH848">
        <v>765616.9</v>
      </c>
      <c r="AI848">
        <v>831907.5</v>
      </c>
      <c r="AJ848">
        <v>882314.4</v>
      </c>
      <c r="AK848">
        <v>928873.9</v>
      </c>
      <c r="AL848">
        <v>976444.2</v>
      </c>
      <c r="AM848">
        <v>1062495.6000000001</v>
      </c>
      <c r="AN848">
        <v>1107061</v>
      </c>
      <c r="AO848">
        <v>1158556.5</v>
      </c>
    </row>
    <row r="849" spans="1:41" x14ac:dyDescent="0.2">
      <c r="A849">
        <v>2</v>
      </c>
      <c r="B849">
        <v>284</v>
      </c>
      <c r="C849">
        <v>633870.9</v>
      </c>
      <c r="D849">
        <v>606534.19999999995</v>
      </c>
      <c r="E849">
        <v>602933.6</v>
      </c>
      <c r="F849">
        <v>598635.4</v>
      </c>
      <c r="G849">
        <v>592303.69999999995</v>
      </c>
      <c r="H849">
        <v>604863.80000000005</v>
      </c>
      <c r="I849">
        <v>615915.30000000005</v>
      </c>
      <c r="J849">
        <v>622729.1</v>
      </c>
      <c r="K849">
        <v>642270.5</v>
      </c>
      <c r="L849">
        <v>658119.5</v>
      </c>
      <c r="M849">
        <v>675499.2</v>
      </c>
      <c r="N849">
        <v>700737.3</v>
      </c>
      <c r="O849">
        <v>710874.2</v>
      </c>
      <c r="P849">
        <v>740483.3</v>
      </c>
      <c r="Q849">
        <v>764744.5</v>
      </c>
      <c r="R849">
        <v>781911.2</v>
      </c>
      <c r="S849">
        <v>780368.5</v>
      </c>
      <c r="T849">
        <v>792367.8</v>
      </c>
      <c r="U849">
        <v>805957.6</v>
      </c>
      <c r="V849">
        <v>803685.9</v>
      </c>
      <c r="W849">
        <v>788547.9</v>
      </c>
      <c r="X849">
        <v>765661.3</v>
      </c>
      <c r="Y849">
        <v>752513.6</v>
      </c>
      <c r="Z849">
        <v>724452.3</v>
      </c>
      <c r="AA849">
        <v>714872.9</v>
      </c>
      <c r="AB849">
        <v>713873.6</v>
      </c>
      <c r="AC849">
        <v>713202.7</v>
      </c>
      <c r="AD849">
        <v>719072.9</v>
      </c>
      <c r="AE849">
        <v>732307</v>
      </c>
      <c r="AF849">
        <v>745125</v>
      </c>
      <c r="AG849">
        <v>782524.5</v>
      </c>
      <c r="AH849">
        <v>839392.3</v>
      </c>
      <c r="AI849">
        <v>871185.4</v>
      </c>
      <c r="AJ849">
        <v>882314.4</v>
      </c>
      <c r="AK849">
        <v>887682.7</v>
      </c>
      <c r="AL849">
        <v>899601.5</v>
      </c>
      <c r="AM849">
        <v>945949.1</v>
      </c>
      <c r="AN849">
        <v>984810.7</v>
      </c>
      <c r="AO849">
        <v>1012107.8</v>
      </c>
    </row>
    <row r="850" spans="1:41" x14ac:dyDescent="0.2">
      <c r="A850">
        <v>3</v>
      </c>
      <c r="B850">
        <v>284</v>
      </c>
      <c r="C850">
        <v>191</v>
      </c>
      <c r="D850">
        <v>203.4</v>
      </c>
      <c r="E850">
        <v>223</v>
      </c>
      <c r="F850">
        <v>245.6</v>
      </c>
      <c r="G850">
        <v>265.2</v>
      </c>
      <c r="H850">
        <v>287</v>
      </c>
      <c r="I850">
        <v>306.8</v>
      </c>
      <c r="J850">
        <v>334.2</v>
      </c>
      <c r="K850">
        <v>372.1</v>
      </c>
      <c r="L850">
        <v>415</v>
      </c>
      <c r="M850">
        <v>446.2</v>
      </c>
      <c r="N850">
        <v>464.9</v>
      </c>
      <c r="O850">
        <v>495.1</v>
      </c>
      <c r="P850">
        <v>517.9</v>
      </c>
      <c r="Q850">
        <v>530.70000000000005</v>
      </c>
      <c r="R850">
        <v>543</v>
      </c>
      <c r="S850">
        <v>561.1</v>
      </c>
      <c r="T850">
        <v>579</v>
      </c>
      <c r="U850">
        <v>597.6</v>
      </c>
      <c r="V850">
        <v>630.29999999999995</v>
      </c>
      <c r="W850">
        <v>653.79999999999995</v>
      </c>
      <c r="X850">
        <v>671.1</v>
      </c>
      <c r="Y850">
        <v>687.6</v>
      </c>
      <c r="Z850">
        <v>717</v>
      </c>
      <c r="AA850">
        <v>740</v>
      </c>
      <c r="AB850">
        <v>756.1</v>
      </c>
      <c r="AC850">
        <v>768.7</v>
      </c>
      <c r="AD850">
        <v>789.9</v>
      </c>
      <c r="AE850">
        <v>816.4</v>
      </c>
      <c r="AF850">
        <v>838.6</v>
      </c>
      <c r="AG850">
        <v>872.6</v>
      </c>
      <c r="AH850">
        <v>912.1</v>
      </c>
      <c r="AI850">
        <v>954.9</v>
      </c>
      <c r="AJ850">
        <v>1000</v>
      </c>
      <c r="AK850">
        <v>1046.4000000000001</v>
      </c>
      <c r="AL850">
        <v>1085.4000000000001</v>
      </c>
      <c r="AM850">
        <v>1123.2</v>
      </c>
      <c r="AN850">
        <v>1124.0999999999999</v>
      </c>
      <c r="AO850">
        <v>1144.7</v>
      </c>
    </row>
    <row r="851" spans="1:41" x14ac:dyDescent="0.2">
      <c r="A851">
        <v>1</v>
      </c>
      <c r="B851">
        <v>285</v>
      </c>
      <c r="C851">
        <v>110016.7</v>
      </c>
      <c r="D851">
        <v>111691.4</v>
      </c>
      <c r="E851">
        <v>121391.2</v>
      </c>
      <c r="F851">
        <v>132620.79999999999</v>
      </c>
      <c r="G851">
        <v>140114.79999999999</v>
      </c>
      <c r="H851">
        <v>154565.20000000001</v>
      </c>
      <c r="I851">
        <v>167991.5</v>
      </c>
      <c r="J851">
        <v>184642.3</v>
      </c>
      <c r="K851">
        <v>213725.1</v>
      </c>
      <c r="L851">
        <v>244601.8</v>
      </c>
      <c r="M851">
        <v>269501.59999999998</v>
      </c>
      <c r="N851">
        <v>292624.40000000002</v>
      </c>
      <c r="O851">
        <v>316555.09999999998</v>
      </c>
      <c r="P851">
        <v>345267.20000000001</v>
      </c>
      <c r="Q851">
        <v>364952.6</v>
      </c>
      <c r="R851">
        <v>381551.6</v>
      </c>
      <c r="S851">
        <v>390394.2</v>
      </c>
      <c r="T851">
        <v>407905.5</v>
      </c>
      <c r="U851">
        <v>429387.5</v>
      </c>
      <c r="V851">
        <v>449745.8</v>
      </c>
      <c r="W851">
        <v>455649.1</v>
      </c>
      <c r="X851">
        <v>452426.8</v>
      </c>
      <c r="Y851">
        <v>454009.2</v>
      </c>
      <c r="Z851">
        <v>451111.3</v>
      </c>
      <c r="AA851">
        <v>457982.9</v>
      </c>
      <c r="AB851">
        <v>466629.8</v>
      </c>
      <c r="AC851">
        <v>471902.9</v>
      </c>
      <c r="AD851">
        <v>488388.3</v>
      </c>
      <c r="AE851">
        <v>516099.9</v>
      </c>
      <c r="AF851">
        <v>541742.4</v>
      </c>
      <c r="AG851">
        <v>599831.1</v>
      </c>
      <c r="AH851">
        <v>679865.9</v>
      </c>
      <c r="AI851">
        <v>744851.5</v>
      </c>
      <c r="AJ851">
        <v>794064.4</v>
      </c>
      <c r="AK851">
        <v>836449.9</v>
      </c>
      <c r="AL851">
        <v>881857.2</v>
      </c>
      <c r="AM851">
        <v>966355.6</v>
      </c>
      <c r="AN851">
        <v>1015904</v>
      </c>
      <c r="AO851">
        <v>1059921.5</v>
      </c>
    </row>
    <row r="852" spans="1:41" x14ac:dyDescent="0.2">
      <c r="A852">
        <v>2</v>
      </c>
      <c r="B852">
        <v>285</v>
      </c>
      <c r="C852">
        <v>580994.6</v>
      </c>
      <c r="D852">
        <v>552176.80000000005</v>
      </c>
      <c r="E852">
        <v>550179.5</v>
      </c>
      <c r="F852">
        <v>544128.4</v>
      </c>
      <c r="G852">
        <v>538481.69999999995</v>
      </c>
      <c r="H852">
        <v>546934.69999999995</v>
      </c>
      <c r="I852">
        <v>557207.30000000005</v>
      </c>
      <c r="J852">
        <v>562293.69999999995</v>
      </c>
      <c r="K852">
        <v>579780.69999999995</v>
      </c>
      <c r="L852">
        <v>598067.6</v>
      </c>
      <c r="M852">
        <v>613171.9</v>
      </c>
      <c r="N852">
        <v>635999.6</v>
      </c>
      <c r="O852">
        <v>643650.30000000005</v>
      </c>
      <c r="P852">
        <v>673621.6</v>
      </c>
      <c r="Q852">
        <v>695128.9</v>
      </c>
      <c r="R852">
        <v>710203.4</v>
      </c>
      <c r="S852">
        <v>709050.7</v>
      </c>
      <c r="T852">
        <v>717310.6</v>
      </c>
      <c r="U852">
        <v>728161.3</v>
      </c>
      <c r="V852">
        <v>729913.1</v>
      </c>
      <c r="W852">
        <v>712448.6</v>
      </c>
      <c r="X852">
        <v>687867.1</v>
      </c>
      <c r="Y852">
        <v>668687.69999999995</v>
      </c>
      <c r="Z852">
        <v>644104.1</v>
      </c>
      <c r="AA852">
        <v>631981.4</v>
      </c>
      <c r="AB852">
        <v>628250.5</v>
      </c>
      <c r="AC852">
        <v>624819.6</v>
      </c>
      <c r="AD852">
        <v>628739</v>
      </c>
      <c r="AE852">
        <v>639606.19999999995</v>
      </c>
      <c r="AF852">
        <v>655982.4</v>
      </c>
      <c r="AG852">
        <v>696112.5</v>
      </c>
      <c r="AH852">
        <v>752664.8</v>
      </c>
      <c r="AI852">
        <v>784128.1</v>
      </c>
      <c r="AJ852">
        <v>794064.4</v>
      </c>
      <c r="AK852">
        <v>801153.8</v>
      </c>
      <c r="AL852">
        <v>813717.2</v>
      </c>
      <c r="AM852">
        <v>862686.5</v>
      </c>
      <c r="AN852">
        <v>908463.2</v>
      </c>
      <c r="AO852">
        <v>930023.9</v>
      </c>
    </row>
    <row r="853" spans="1:41" x14ac:dyDescent="0.2">
      <c r="A853">
        <v>3</v>
      </c>
      <c r="B853">
        <v>285</v>
      </c>
      <c r="C853">
        <v>189.4</v>
      </c>
      <c r="D853">
        <v>202.3</v>
      </c>
      <c r="E853">
        <v>220.6</v>
      </c>
      <c r="F853">
        <v>243.7</v>
      </c>
      <c r="G853">
        <v>260.2</v>
      </c>
      <c r="H853">
        <v>282.60000000000002</v>
      </c>
      <c r="I853">
        <v>301.5</v>
      </c>
      <c r="J853">
        <v>328.4</v>
      </c>
      <c r="K853">
        <v>368.6</v>
      </c>
      <c r="L853">
        <v>409</v>
      </c>
      <c r="M853">
        <v>439.5</v>
      </c>
      <c r="N853">
        <v>460.1</v>
      </c>
      <c r="O853">
        <v>491.8</v>
      </c>
      <c r="P853">
        <v>512.6</v>
      </c>
      <c r="Q853">
        <v>525</v>
      </c>
      <c r="R853">
        <v>537.20000000000005</v>
      </c>
      <c r="S853">
        <v>550.6</v>
      </c>
      <c r="T853">
        <v>568.70000000000005</v>
      </c>
      <c r="U853">
        <v>589.70000000000005</v>
      </c>
      <c r="V853">
        <v>616.20000000000005</v>
      </c>
      <c r="W853">
        <v>639.6</v>
      </c>
      <c r="X853">
        <v>657.7</v>
      </c>
      <c r="Y853">
        <v>679</v>
      </c>
      <c r="Z853">
        <v>700.4</v>
      </c>
      <c r="AA853">
        <v>724.7</v>
      </c>
      <c r="AB853">
        <v>742.7</v>
      </c>
      <c r="AC853">
        <v>755.3</v>
      </c>
      <c r="AD853">
        <v>776.8</v>
      </c>
      <c r="AE853">
        <v>806.9</v>
      </c>
      <c r="AF853">
        <v>825.8</v>
      </c>
      <c r="AG853">
        <v>861.7</v>
      </c>
      <c r="AH853">
        <v>903.3</v>
      </c>
      <c r="AI853">
        <v>949.9</v>
      </c>
      <c r="AJ853">
        <v>1000</v>
      </c>
      <c r="AK853">
        <v>1044.0999999999999</v>
      </c>
      <c r="AL853">
        <v>1083.7</v>
      </c>
      <c r="AM853">
        <v>1120.2</v>
      </c>
      <c r="AN853">
        <v>1118.3</v>
      </c>
      <c r="AO853">
        <v>1139.7</v>
      </c>
    </row>
    <row r="854" spans="1:41" x14ac:dyDescent="0.2">
      <c r="A854">
        <v>1</v>
      </c>
      <c r="B854">
        <v>286</v>
      </c>
      <c r="C854">
        <v>11077.1</v>
      </c>
      <c r="D854">
        <v>11665.7</v>
      </c>
      <c r="E854">
        <v>13055.6</v>
      </c>
      <c r="F854">
        <v>14423.3</v>
      </c>
      <c r="G854">
        <v>16943.7</v>
      </c>
      <c r="H854">
        <v>19017.5</v>
      </c>
      <c r="I854">
        <v>20952</v>
      </c>
      <c r="J854">
        <v>23465.3</v>
      </c>
      <c r="K854">
        <v>25280.5</v>
      </c>
      <c r="L854">
        <v>28517.3</v>
      </c>
      <c r="M854">
        <v>31902.7</v>
      </c>
      <c r="N854">
        <v>33164.1</v>
      </c>
      <c r="O854">
        <v>35379.699999999997</v>
      </c>
      <c r="P854">
        <v>38257.300000000003</v>
      </c>
      <c r="Q854">
        <v>40860.5</v>
      </c>
      <c r="R854">
        <v>42995.7</v>
      </c>
      <c r="S854">
        <v>47490.400000000001</v>
      </c>
      <c r="T854">
        <v>50887.1</v>
      </c>
      <c r="U854">
        <v>52214.6</v>
      </c>
      <c r="V854">
        <v>56829.5</v>
      </c>
      <c r="W854">
        <v>59883.8</v>
      </c>
      <c r="X854">
        <v>61421.7</v>
      </c>
      <c r="Y854">
        <v>63393.7</v>
      </c>
      <c r="Z854">
        <v>68343.100000000006</v>
      </c>
      <c r="AA854">
        <v>71029</v>
      </c>
      <c r="AB854">
        <v>73132.3</v>
      </c>
      <c r="AC854">
        <v>76352</v>
      </c>
      <c r="AD854">
        <v>79582</v>
      </c>
      <c r="AE854">
        <v>81776</v>
      </c>
      <c r="AF854">
        <v>83083</v>
      </c>
      <c r="AG854">
        <v>83011.600000000006</v>
      </c>
      <c r="AH854">
        <v>85751</v>
      </c>
      <c r="AI854">
        <v>87056</v>
      </c>
      <c r="AJ854">
        <v>88250</v>
      </c>
      <c r="AK854">
        <v>92424</v>
      </c>
      <c r="AL854">
        <v>94587</v>
      </c>
      <c r="AM854">
        <v>96140</v>
      </c>
      <c r="AN854">
        <v>91157</v>
      </c>
      <c r="AO854">
        <v>98635</v>
      </c>
    </row>
    <row r="855" spans="1:41" x14ac:dyDescent="0.2">
      <c r="A855">
        <v>2</v>
      </c>
      <c r="B855">
        <v>286</v>
      </c>
      <c r="C855">
        <v>52876.3</v>
      </c>
      <c r="D855">
        <v>54357.3</v>
      </c>
      <c r="E855">
        <v>52754.2</v>
      </c>
      <c r="F855">
        <v>54507</v>
      </c>
      <c r="G855">
        <v>53822</v>
      </c>
      <c r="H855">
        <v>57929.1</v>
      </c>
      <c r="I855">
        <v>58708</v>
      </c>
      <c r="J855">
        <v>60435.4</v>
      </c>
      <c r="K855">
        <v>62489.8</v>
      </c>
      <c r="L855">
        <v>60051.9</v>
      </c>
      <c r="M855">
        <v>62327.3</v>
      </c>
      <c r="N855">
        <v>64737.7</v>
      </c>
      <c r="O855">
        <v>67223.899999999994</v>
      </c>
      <c r="P855">
        <v>66861.8</v>
      </c>
      <c r="Q855">
        <v>69615.600000000006</v>
      </c>
      <c r="R855">
        <v>71707.8</v>
      </c>
      <c r="S855">
        <v>71317.8</v>
      </c>
      <c r="T855">
        <v>75057.2</v>
      </c>
      <c r="U855">
        <v>77796.3</v>
      </c>
      <c r="V855">
        <v>73772.7</v>
      </c>
      <c r="W855">
        <v>76099.3</v>
      </c>
      <c r="X855">
        <v>77794.2</v>
      </c>
      <c r="Y855">
        <v>83825.899999999994</v>
      </c>
      <c r="Z855">
        <v>80348.3</v>
      </c>
      <c r="AA855">
        <v>82891.399999999994</v>
      </c>
      <c r="AB855">
        <v>85623.1</v>
      </c>
      <c r="AC855">
        <v>88383.1</v>
      </c>
      <c r="AD855">
        <v>90333.8</v>
      </c>
      <c r="AE855">
        <v>92700.9</v>
      </c>
      <c r="AF855">
        <v>89142.6</v>
      </c>
      <c r="AG855">
        <v>86412</v>
      </c>
      <c r="AH855">
        <v>86727.5</v>
      </c>
      <c r="AI855">
        <v>87057.3</v>
      </c>
      <c r="AJ855">
        <v>88250</v>
      </c>
      <c r="AK855">
        <v>86528.9</v>
      </c>
      <c r="AL855">
        <v>85884.3</v>
      </c>
      <c r="AM855">
        <v>83262.600000000006</v>
      </c>
      <c r="AN855">
        <v>76347.399999999994</v>
      </c>
      <c r="AO855">
        <v>82083.899999999994</v>
      </c>
    </row>
    <row r="856" spans="1:41" x14ac:dyDescent="0.2">
      <c r="A856">
        <v>3</v>
      </c>
      <c r="B856">
        <v>286</v>
      </c>
      <c r="C856">
        <v>209.5</v>
      </c>
      <c r="D856">
        <v>214.6</v>
      </c>
      <c r="E856">
        <v>247.5</v>
      </c>
      <c r="F856">
        <v>264.60000000000002</v>
      </c>
      <c r="G856">
        <v>314.8</v>
      </c>
      <c r="H856">
        <v>328.3</v>
      </c>
      <c r="I856">
        <v>356.9</v>
      </c>
      <c r="J856">
        <v>388.3</v>
      </c>
      <c r="K856">
        <v>404.6</v>
      </c>
      <c r="L856">
        <v>474.9</v>
      </c>
      <c r="M856">
        <v>511.9</v>
      </c>
      <c r="N856">
        <v>512.29999999999995</v>
      </c>
      <c r="O856">
        <v>526.29999999999995</v>
      </c>
      <c r="P856">
        <v>572.20000000000005</v>
      </c>
      <c r="Q856">
        <v>586.9</v>
      </c>
      <c r="R856">
        <v>599.6</v>
      </c>
      <c r="S856">
        <v>665.9</v>
      </c>
      <c r="T856">
        <v>678</v>
      </c>
      <c r="U856">
        <v>671.2</v>
      </c>
      <c r="V856">
        <v>770.3</v>
      </c>
      <c r="W856">
        <v>786.9</v>
      </c>
      <c r="X856">
        <v>789.5</v>
      </c>
      <c r="Y856">
        <v>756.3</v>
      </c>
      <c r="Z856">
        <v>850.6</v>
      </c>
      <c r="AA856">
        <v>856.9</v>
      </c>
      <c r="AB856">
        <v>854.1</v>
      </c>
      <c r="AC856">
        <v>863.9</v>
      </c>
      <c r="AD856">
        <v>881</v>
      </c>
      <c r="AE856">
        <v>882.1</v>
      </c>
      <c r="AF856">
        <v>932</v>
      </c>
      <c r="AG856">
        <v>960.6</v>
      </c>
      <c r="AH856">
        <v>988.7</v>
      </c>
      <c r="AI856">
        <v>1000</v>
      </c>
      <c r="AJ856">
        <v>1000</v>
      </c>
      <c r="AK856">
        <v>1068.0999999999999</v>
      </c>
      <c r="AL856">
        <v>1101.3</v>
      </c>
      <c r="AM856">
        <v>1154.7</v>
      </c>
      <c r="AN856">
        <v>1194</v>
      </c>
      <c r="AO856">
        <v>1201.5999999999999</v>
      </c>
    </row>
    <row r="857" spans="1:41" x14ac:dyDescent="0.2">
      <c r="A857">
        <v>1</v>
      </c>
      <c r="B857">
        <v>287</v>
      </c>
      <c r="C857">
        <v>148660.6</v>
      </c>
      <c r="D857">
        <v>164896.6</v>
      </c>
      <c r="E857">
        <v>186287.1</v>
      </c>
      <c r="F857">
        <v>211807.2</v>
      </c>
      <c r="G857">
        <v>231159.2</v>
      </c>
      <c r="H857">
        <v>252621.6</v>
      </c>
      <c r="I857">
        <v>276890.5</v>
      </c>
      <c r="J857">
        <v>305855.2</v>
      </c>
      <c r="K857">
        <v>340262.3</v>
      </c>
      <c r="L857">
        <v>375317.3</v>
      </c>
      <c r="M857">
        <v>408796.6</v>
      </c>
      <c r="N857">
        <v>438964.5</v>
      </c>
      <c r="O857">
        <v>472873.8</v>
      </c>
      <c r="P857">
        <v>518574.6</v>
      </c>
      <c r="Q857">
        <v>566083.80000000005</v>
      </c>
      <c r="R857">
        <v>599575.69999999995</v>
      </c>
      <c r="S857">
        <v>642037.19999999995</v>
      </c>
      <c r="T857">
        <v>693239</v>
      </c>
      <c r="U857">
        <v>750595.2</v>
      </c>
      <c r="V857">
        <v>798282.5</v>
      </c>
      <c r="W857">
        <v>846355.7</v>
      </c>
      <c r="X857">
        <v>899368.1</v>
      </c>
      <c r="Y857">
        <v>945770.6</v>
      </c>
      <c r="Z857">
        <v>994434.8</v>
      </c>
      <c r="AA857">
        <v>1033564.7</v>
      </c>
      <c r="AB857">
        <v>1087910.2</v>
      </c>
      <c r="AC857">
        <v>1143484.7</v>
      </c>
      <c r="AD857">
        <v>1216199.8999999999</v>
      </c>
      <c r="AE857">
        <v>1297180.8</v>
      </c>
      <c r="AF857">
        <v>1391598.3</v>
      </c>
      <c r="AG857">
        <v>1475291.2</v>
      </c>
      <c r="AH857">
        <v>1556262.5</v>
      </c>
      <c r="AI857">
        <v>1630019.2</v>
      </c>
      <c r="AJ857">
        <v>1722224.7</v>
      </c>
      <c r="AK857">
        <v>1820753.6</v>
      </c>
      <c r="AL857">
        <v>1937822.8</v>
      </c>
      <c r="AM857">
        <v>2053618.2</v>
      </c>
      <c r="AN857">
        <v>2107637.6</v>
      </c>
      <c r="AO857">
        <v>2090258</v>
      </c>
    </row>
    <row r="858" spans="1:41" x14ac:dyDescent="0.2">
      <c r="A858">
        <v>2</v>
      </c>
      <c r="B858">
        <v>287</v>
      </c>
      <c r="C858">
        <v>810469.3</v>
      </c>
      <c r="D858">
        <v>839084.9</v>
      </c>
      <c r="E858">
        <v>869169.1</v>
      </c>
      <c r="F858">
        <v>901066.3</v>
      </c>
      <c r="G858">
        <v>914139</v>
      </c>
      <c r="H858">
        <v>929935.6</v>
      </c>
      <c r="I858">
        <v>952286</v>
      </c>
      <c r="J858">
        <v>970068</v>
      </c>
      <c r="K858">
        <v>974862.7</v>
      </c>
      <c r="L858">
        <v>975014.1</v>
      </c>
      <c r="M858">
        <v>987170.6</v>
      </c>
      <c r="N858">
        <v>998932.3</v>
      </c>
      <c r="O858">
        <v>1016771.6</v>
      </c>
      <c r="P858">
        <v>1064494.8999999999</v>
      </c>
      <c r="Q858">
        <v>1120571.8999999999</v>
      </c>
      <c r="R858">
        <v>1136172.8999999999</v>
      </c>
      <c r="S858">
        <v>1171100.1000000001</v>
      </c>
      <c r="T858">
        <v>1205982.8</v>
      </c>
      <c r="U858">
        <v>1236433.5</v>
      </c>
      <c r="V858">
        <v>1258743.3999999999</v>
      </c>
      <c r="W858">
        <v>1288737.1000000001</v>
      </c>
      <c r="X858">
        <v>1325344.3999999999</v>
      </c>
      <c r="Y858">
        <v>1353195.9</v>
      </c>
      <c r="Z858">
        <v>1383278.9</v>
      </c>
      <c r="AA858">
        <v>1402687.5</v>
      </c>
      <c r="AB858">
        <v>1446299.8</v>
      </c>
      <c r="AC858">
        <v>1496512.6</v>
      </c>
      <c r="AD858">
        <v>1538511.8</v>
      </c>
      <c r="AE858">
        <v>1574279.8</v>
      </c>
      <c r="AF858">
        <v>1637201.8</v>
      </c>
      <c r="AG858">
        <v>1698435.5</v>
      </c>
      <c r="AH858">
        <v>1709136.9</v>
      </c>
      <c r="AI858">
        <v>1718838</v>
      </c>
      <c r="AJ858">
        <v>1722224.7</v>
      </c>
      <c r="AK858">
        <v>1735219.7</v>
      </c>
      <c r="AL858">
        <v>1767295.5</v>
      </c>
      <c r="AM858">
        <v>1780375.5</v>
      </c>
      <c r="AN858">
        <v>1823076.3</v>
      </c>
      <c r="AO858">
        <v>1758643</v>
      </c>
    </row>
    <row r="859" spans="1:41" x14ac:dyDescent="0.2">
      <c r="A859">
        <v>3</v>
      </c>
      <c r="B859">
        <v>287</v>
      </c>
      <c r="C859">
        <v>183.4</v>
      </c>
      <c r="D859">
        <v>196.5</v>
      </c>
      <c r="E859">
        <v>214.3</v>
      </c>
      <c r="F859">
        <v>235.1</v>
      </c>
      <c r="G859">
        <v>252.9</v>
      </c>
      <c r="H859">
        <v>271.7</v>
      </c>
      <c r="I859">
        <v>290.8</v>
      </c>
      <c r="J859">
        <v>315.3</v>
      </c>
      <c r="K859">
        <v>349</v>
      </c>
      <c r="L859">
        <v>384.9</v>
      </c>
      <c r="M859">
        <v>414.1</v>
      </c>
      <c r="N859">
        <v>439.4</v>
      </c>
      <c r="O859">
        <v>465.1</v>
      </c>
      <c r="P859">
        <v>487.2</v>
      </c>
      <c r="Q859">
        <v>505.2</v>
      </c>
      <c r="R859">
        <v>527.70000000000005</v>
      </c>
      <c r="S859">
        <v>548.20000000000005</v>
      </c>
      <c r="T859">
        <v>574.79999999999995</v>
      </c>
      <c r="U859">
        <v>607.1</v>
      </c>
      <c r="V859">
        <v>634.20000000000005</v>
      </c>
      <c r="W859">
        <v>656.7</v>
      </c>
      <c r="X859">
        <v>678.6</v>
      </c>
      <c r="Y859">
        <v>698.9</v>
      </c>
      <c r="Z859">
        <v>718.9</v>
      </c>
      <c r="AA859">
        <v>736.8</v>
      </c>
      <c r="AB859">
        <v>752.2</v>
      </c>
      <c r="AC859">
        <v>764.1</v>
      </c>
      <c r="AD859">
        <v>790.5</v>
      </c>
      <c r="AE859">
        <v>824</v>
      </c>
      <c r="AF859">
        <v>850</v>
      </c>
      <c r="AG859">
        <v>868.6</v>
      </c>
      <c r="AH859">
        <v>910.6</v>
      </c>
      <c r="AI859">
        <v>948.3</v>
      </c>
      <c r="AJ859">
        <v>1000</v>
      </c>
      <c r="AK859">
        <v>1049.3</v>
      </c>
      <c r="AL859">
        <v>1096.5</v>
      </c>
      <c r="AM859">
        <v>1153.5</v>
      </c>
      <c r="AN859">
        <v>1156.0999999999999</v>
      </c>
      <c r="AO859">
        <v>1188.5999999999999</v>
      </c>
    </row>
    <row r="860" spans="1:41" x14ac:dyDescent="0.2">
      <c r="A860">
        <v>1</v>
      </c>
      <c r="B860">
        <v>288</v>
      </c>
      <c r="C860">
        <v>129782.1</v>
      </c>
      <c r="D860">
        <v>144468.20000000001</v>
      </c>
      <c r="E860">
        <v>164183.4</v>
      </c>
      <c r="F860">
        <v>187554.8</v>
      </c>
      <c r="G860">
        <v>204503.2</v>
      </c>
      <c r="H860">
        <v>223335.1</v>
      </c>
      <c r="I860">
        <v>244294.39999999999</v>
      </c>
      <c r="J860">
        <v>269178.7</v>
      </c>
      <c r="K860">
        <v>298834.3</v>
      </c>
      <c r="L860">
        <v>329013.59999999998</v>
      </c>
      <c r="M860">
        <v>357721.7</v>
      </c>
      <c r="N860">
        <v>383113.3</v>
      </c>
      <c r="O860">
        <v>411438.7</v>
      </c>
      <c r="P860">
        <v>451664.9</v>
      </c>
      <c r="Q860">
        <v>494294.2</v>
      </c>
      <c r="R860">
        <v>523182.8</v>
      </c>
      <c r="S860">
        <v>560274</v>
      </c>
      <c r="T860">
        <v>604203.5</v>
      </c>
      <c r="U860">
        <v>656779.80000000005</v>
      </c>
      <c r="V860">
        <v>699250.4</v>
      </c>
      <c r="W860">
        <v>741085.2</v>
      </c>
      <c r="X860">
        <v>787124.4</v>
      </c>
      <c r="Y860">
        <v>832170.3</v>
      </c>
      <c r="Z860">
        <v>877569.3</v>
      </c>
      <c r="AA860">
        <v>914968.9</v>
      </c>
      <c r="AB860">
        <v>959907.7</v>
      </c>
      <c r="AC860">
        <v>1010481.7</v>
      </c>
      <c r="AD860">
        <v>1076293.8999999999</v>
      </c>
      <c r="AE860">
        <v>1150901.8</v>
      </c>
      <c r="AF860">
        <v>1237347.3</v>
      </c>
      <c r="AG860">
        <v>1313728.3999999999</v>
      </c>
      <c r="AH860">
        <v>1384877.5</v>
      </c>
      <c r="AI860">
        <v>1446856.2</v>
      </c>
      <c r="AJ860">
        <v>1524769.7</v>
      </c>
      <c r="AK860">
        <v>1608397.6</v>
      </c>
      <c r="AL860">
        <v>1713051.8</v>
      </c>
      <c r="AM860">
        <v>1815504.2</v>
      </c>
      <c r="AN860">
        <v>1858770.6</v>
      </c>
      <c r="AO860">
        <v>1860203</v>
      </c>
    </row>
    <row r="861" spans="1:41" x14ac:dyDescent="0.2">
      <c r="A861">
        <v>2</v>
      </c>
      <c r="B861">
        <v>288</v>
      </c>
      <c r="C861">
        <v>707249.2</v>
      </c>
      <c r="D861">
        <v>731936.2</v>
      </c>
      <c r="E861">
        <v>761057.1</v>
      </c>
      <c r="F861">
        <v>792533.5</v>
      </c>
      <c r="G861">
        <v>805034.3</v>
      </c>
      <c r="H861">
        <v>819855</v>
      </c>
      <c r="I861">
        <v>839333.2</v>
      </c>
      <c r="J861">
        <v>850531.9</v>
      </c>
      <c r="K861">
        <v>852752.9</v>
      </c>
      <c r="L861">
        <v>853067.3</v>
      </c>
      <c r="M861">
        <v>865167.9</v>
      </c>
      <c r="N861">
        <v>874071</v>
      </c>
      <c r="O861">
        <v>886412</v>
      </c>
      <c r="P861">
        <v>927824.2</v>
      </c>
      <c r="Q861">
        <v>978796.7</v>
      </c>
      <c r="R861">
        <v>990993.1</v>
      </c>
      <c r="S861">
        <v>1022384.7</v>
      </c>
      <c r="T861">
        <v>1052874.8</v>
      </c>
      <c r="U861">
        <v>1084015</v>
      </c>
      <c r="V861">
        <v>1106563.8</v>
      </c>
      <c r="W861">
        <v>1134468.2</v>
      </c>
      <c r="X861">
        <v>1168260.6000000001</v>
      </c>
      <c r="Y861">
        <v>1198884.7</v>
      </c>
      <c r="Z861">
        <v>1228777.1000000001</v>
      </c>
      <c r="AA861">
        <v>1251008.1000000001</v>
      </c>
      <c r="AB861">
        <v>1285941.8999999999</v>
      </c>
      <c r="AC861">
        <v>1333027.1000000001</v>
      </c>
      <c r="AD861">
        <v>1369321</v>
      </c>
      <c r="AE861">
        <v>1403776.1</v>
      </c>
      <c r="AF861">
        <v>1461867.3</v>
      </c>
      <c r="AG861">
        <v>1515624.6</v>
      </c>
      <c r="AH861">
        <v>1523953.9</v>
      </c>
      <c r="AI861">
        <v>1529435.2</v>
      </c>
      <c r="AJ861">
        <v>1524769.7</v>
      </c>
      <c r="AK861">
        <v>1532488.9</v>
      </c>
      <c r="AL861">
        <v>1555125.8</v>
      </c>
      <c r="AM861">
        <v>1562510.9</v>
      </c>
      <c r="AN861">
        <v>1602772.1</v>
      </c>
      <c r="AO861">
        <v>1561575.8</v>
      </c>
    </row>
    <row r="862" spans="1:41" x14ac:dyDescent="0.2">
      <c r="A862">
        <v>3</v>
      </c>
      <c r="B862">
        <v>288</v>
      </c>
      <c r="C862">
        <v>183.5</v>
      </c>
      <c r="D862">
        <v>197.4</v>
      </c>
      <c r="E862">
        <v>215.7</v>
      </c>
      <c r="F862">
        <v>236.7</v>
      </c>
      <c r="G862">
        <v>254</v>
      </c>
      <c r="H862">
        <v>272.39999999999998</v>
      </c>
      <c r="I862">
        <v>291.10000000000002</v>
      </c>
      <c r="J862">
        <v>316.5</v>
      </c>
      <c r="K862">
        <v>350.4</v>
      </c>
      <c r="L862">
        <v>385.7</v>
      </c>
      <c r="M862">
        <v>413.5</v>
      </c>
      <c r="N862">
        <v>438.3</v>
      </c>
      <c r="O862">
        <v>464.2</v>
      </c>
      <c r="P862">
        <v>486.8</v>
      </c>
      <c r="Q862">
        <v>505</v>
      </c>
      <c r="R862">
        <v>527.9</v>
      </c>
      <c r="S862">
        <v>548</v>
      </c>
      <c r="T862">
        <v>573.9</v>
      </c>
      <c r="U862">
        <v>605.9</v>
      </c>
      <c r="V862">
        <v>631.9</v>
      </c>
      <c r="W862">
        <v>653.20000000000005</v>
      </c>
      <c r="X862">
        <v>673.8</v>
      </c>
      <c r="Y862">
        <v>694.1</v>
      </c>
      <c r="Z862">
        <v>714.2</v>
      </c>
      <c r="AA862">
        <v>731.4</v>
      </c>
      <c r="AB862">
        <v>746.5</v>
      </c>
      <c r="AC862">
        <v>758</v>
      </c>
      <c r="AD862">
        <v>786</v>
      </c>
      <c r="AE862">
        <v>819.9</v>
      </c>
      <c r="AF862">
        <v>846.4</v>
      </c>
      <c r="AG862">
        <v>866.8</v>
      </c>
      <c r="AH862">
        <v>908.7</v>
      </c>
      <c r="AI862">
        <v>946</v>
      </c>
      <c r="AJ862">
        <v>1000</v>
      </c>
      <c r="AK862">
        <v>1049.5</v>
      </c>
      <c r="AL862">
        <v>1101.5999999999999</v>
      </c>
      <c r="AM862">
        <v>1161.9000000000001</v>
      </c>
      <c r="AN862">
        <v>1159.7</v>
      </c>
      <c r="AO862">
        <v>1191.2</v>
      </c>
    </row>
    <row r="863" spans="1:41" x14ac:dyDescent="0.2">
      <c r="A863">
        <v>1</v>
      </c>
      <c r="B863">
        <v>289</v>
      </c>
      <c r="C863">
        <v>18878.5</v>
      </c>
      <c r="D863">
        <v>20428.400000000001</v>
      </c>
      <c r="E863">
        <v>22103.7</v>
      </c>
      <c r="F863">
        <v>24252.400000000001</v>
      </c>
      <c r="G863">
        <v>26656</v>
      </c>
      <c r="H863">
        <v>29286.5</v>
      </c>
      <c r="I863">
        <v>32596.1</v>
      </c>
      <c r="J863">
        <v>36676.5</v>
      </c>
      <c r="K863">
        <v>41428</v>
      </c>
      <c r="L863">
        <v>46303.7</v>
      </c>
      <c r="M863">
        <v>51074.9</v>
      </c>
      <c r="N863">
        <v>55851.199999999997</v>
      </c>
      <c r="O863">
        <v>61435.1</v>
      </c>
      <c r="P863">
        <v>66909.600000000006</v>
      </c>
      <c r="Q863">
        <v>71789.600000000006</v>
      </c>
      <c r="R863">
        <v>76392.899999999994</v>
      </c>
      <c r="S863">
        <v>81763.3</v>
      </c>
      <c r="T863">
        <v>89035.4</v>
      </c>
      <c r="U863">
        <v>93815.4</v>
      </c>
      <c r="V863">
        <v>99032.2</v>
      </c>
      <c r="W863">
        <v>105270.5</v>
      </c>
      <c r="X863">
        <v>112243.7</v>
      </c>
      <c r="Y863">
        <v>113600.3</v>
      </c>
      <c r="Z863">
        <v>116865.60000000001</v>
      </c>
      <c r="AA863">
        <v>118595.8</v>
      </c>
      <c r="AB863">
        <v>128002.5</v>
      </c>
      <c r="AC863">
        <v>133003</v>
      </c>
      <c r="AD863">
        <v>139906</v>
      </c>
      <c r="AE863">
        <v>146279</v>
      </c>
      <c r="AF863">
        <v>154251</v>
      </c>
      <c r="AG863">
        <v>161562.79999999999</v>
      </c>
      <c r="AH863">
        <v>171385</v>
      </c>
      <c r="AI863">
        <v>183163</v>
      </c>
      <c r="AJ863">
        <v>197455</v>
      </c>
      <c r="AK863">
        <v>212356</v>
      </c>
      <c r="AL863">
        <v>224771</v>
      </c>
      <c r="AM863">
        <v>238114</v>
      </c>
      <c r="AN863">
        <v>248867</v>
      </c>
      <c r="AO863">
        <v>230055</v>
      </c>
    </row>
    <row r="864" spans="1:41" x14ac:dyDescent="0.2">
      <c r="A864">
        <v>2</v>
      </c>
      <c r="B864">
        <v>289</v>
      </c>
      <c r="C864">
        <v>103220.1</v>
      </c>
      <c r="D864">
        <v>107148.8</v>
      </c>
      <c r="E864">
        <v>108112</v>
      </c>
      <c r="F864">
        <v>108532.8</v>
      </c>
      <c r="G864">
        <v>109104.7</v>
      </c>
      <c r="H864">
        <v>110080.6</v>
      </c>
      <c r="I864">
        <v>112952.8</v>
      </c>
      <c r="J864">
        <v>119536.1</v>
      </c>
      <c r="K864">
        <v>122109.8</v>
      </c>
      <c r="L864">
        <v>121946.8</v>
      </c>
      <c r="M864">
        <v>122002.6</v>
      </c>
      <c r="N864">
        <v>124861.3</v>
      </c>
      <c r="O864">
        <v>130359.6</v>
      </c>
      <c r="P864">
        <v>136670.6</v>
      </c>
      <c r="Q864">
        <v>141775.20000000001</v>
      </c>
      <c r="R864">
        <v>145179.79999999999</v>
      </c>
      <c r="S864">
        <v>148715.4</v>
      </c>
      <c r="T864">
        <v>153108</v>
      </c>
      <c r="U864">
        <v>152418.5</v>
      </c>
      <c r="V864">
        <v>152179.70000000001</v>
      </c>
      <c r="W864">
        <v>154268.9</v>
      </c>
      <c r="X864">
        <v>157083.79999999999</v>
      </c>
      <c r="Y864">
        <v>154311.1</v>
      </c>
      <c r="Z864">
        <v>154501.79999999999</v>
      </c>
      <c r="AA864">
        <v>151679.5</v>
      </c>
      <c r="AB864">
        <v>160357.9</v>
      </c>
      <c r="AC864">
        <v>163485.4</v>
      </c>
      <c r="AD864">
        <v>169190.8</v>
      </c>
      <c r="AE864">
        <v>170503.7</v>
      </c>
      <c r="AF864">
        <v>175334.5</v>
      </c>
      <c r="AG864">
        <v>182810.8</v>
      </c>
      <c r="AH864">
        <v>185183.1</v>
      </c>
      <c r="AI864">
        <v>189402.8</v>
      </c>
      <c r="AJ864">
        <v>197455</v>
      </c>
      <c r="AK864">
        <v>202730.8</v>
      </c>
      <c r="AL864">
        <v>212169.7</v>
      </c>
      <c r="AM864">
        <v>217864.6</v>
      </c>
      <c r="AN864">
        <v>220304.1</v>
      </c>
      <c r="AO864">
        <v>197067.2</v>
      </c>
    </row>
    <row r="865" spans="1:41" x14ac:dyDescent="0.2">
      <c r="A865">
        <v>3</v>
      </c>
      <c r="B865">
        <v>289</v>
      </c>
      <c r="C865">
        <v>182.9</v>
      </c>
      <c r="D865">
        <v>190.7</v>
      </c>
      <c r="E865">
        <v>204.5</v>
      </c>
      <c r="F865">
        <v>223.5</v>
      </c>
      <c r="G865">
        <v>244.3</v>
      </c>
      <c r="H865">
        <v>266</v>
      </c>
      <c r="I865">
        <v>288.60000000000002</v>
      </c>
      <c r="J865">
        <v>306.8</v>
      </c>
      <c r="K865">
        <v>339.3</v>
      </c>
      <c r="L865">
        <v>379.7</v>
      </c>
      <c r="M865">
        <v>418.6</v>
      </c>
      <c r="N865">
        <v>447.3</v>
      </c>
      <c r="O865">
        <v>471.3</v>
      </c>
      <c r="P865">
        <v>489.6</v>
      </c>
      <c r="Q865">
        <v>506.4</v>
      </c>
      <c r="R865">
        <v>526.20000000000005</v>
      </c>
      <c r="S865">
        <v>549.79999999999995</v>
      </c>
      <c r="T865">
        <v>581.5</v>
      </c>
      <c r="U865">
        <v>615.5</v>
      </c>
      <c r="V865">
        <v>650.79999999999995</v>
      </c>
      <c r="W865">
        <v>682.4</v>
      </c>
      <c r="X865">
        <v>714.5</v>
      </c>
      <c r="Y865">
        <v>736.2</v>
      </c>
      <c r="Z865">
        <v>756.4</v>
      </c>
      <c r="AA865">
        <v>781.9</v>
      </c>
      <c r="AB865">
        <v>798.2</v>
      </c>
      <c r="AC865">
        <v>813.5</v>
      </c>
      <c r="AD865">
        <v>826.9</v>
      </c>
      <c r="AE865">
        <v>857.9</v>
      </c>
      <c r="AF865">
        <v>879.8</v>
      </c>
      <c r="AG865">
        <v>883.8</v>
      </c>
      <c r="AH865">
        <v>925.5</v>
      </c>
      <c r="AI865">
        <v>967.1</v>
      </c>
      <c r="AJ865">
        <v>1000</v>
      </c>
      <c r="AK865">
        <v>1047.5</v>
      </c>
      <c r="AL865">
        <v>1059.4000000000001</v>
      </c>
      <c r="AM865">
        <v>1092.9000000000001</v>
      </c>
      <c r="AN865">
        <v>1129.7</v>
      </c>
      <c r="AO865">
        <v>1167.4000000000001</v>
      </c>
    </row>
    <row r="866" spans="1:41" x14ac:dyDescent="0.2">
      <c r="A866">
        <v>1</v>
      </c>
      <c r="B866">
        <v>290</v>
      </c>
      <c r="C866">
        <v>80781.2</v>
      </c>
      <c r="D866">
        <v>88433.8</v>
      </c>
      <c r="E866">
        <v>97692</v>
      </c>
      <c r="F866">
        <v>107225.60000000001</v>
      </c>
      <c r="G866">
        <v>117668</v>
      </c>
      <c r="H866">
        <v>131147.29999999999</v>
      </c>
      <c r="I866">
        <v>148989.70000000001</v>
      </c>
      <c r="J866">
        <v>168799.8</v>
      </c>
      <c r="K866">
        <v>191501.9</v>
      </c>
      <c r="L866">
        <v>215302.6</v>
      </c>
      <c r="M866">
        <v>233006.2</v>
      </c>
      <c r="N866">
        <v>251608.2</v>
      </c>
      <c r="O866">
        <v>274701.5</v>
      </c>
      <c r="P866">
        <v>298276.8</v>
      </c>
      <c r="Q866">
        <v>322878.7</v>
      </c>
      <c r="R866">
        <v>348960</v>
      </c>
      <c r="S866">
        <v>378806.6</v>
      </c>
      <c r="T866">
        <v>407693.3</v>
      </c>
      <c r="U866">
        <v>437274.9</v>
      </c>
      <c r="V866">
        <v>462660.4</v>
      </c>
      <c r="W866">
        <v>490375.5</v>
      </c>
      <c r="X866">
        <v>518024.9</v>
      </c>
      <c r="Y866">
        <v>558402.4</v>
      </c>
      <c r="Z866">
        <v>593861.9</v>
      </c>
      <c r="AA866">
        <v>628299</v>
      </c>
      <c r="AB866">
        <v>666764.4</v>
      </c>
      <c r="AC866">
        <v>707090.2</v>
      </c>
      <c r="AD866">
        <v>748050.5</v>
      </c>
      <c r="AE866">
        <v>819983.7</v>
      </c>
      <c r="AF866">
        <v>873406.1</v>
      </c>
      <c r="AG866">
        <v>911380.9</v>
      </c>
      <c r="AH866">
        <v>953517.9</v>
      </c>
      <c r="AI866">
        <v>1029035.7</v>
      </c>
      <c r="AJ866">
        <v>1132751.7</v>
      </c>
      <c r="AK866">
        <v>1179833.2</v>
      </c>
      <c r="AL866">
        <v>1215823.7</v>
      </c>
      <c r="AM866">
        <v>1243697.8</v>
      </c>
      <c r="AN866">
        <v>1288600</v>
      </c>
      <c r="AO866">
        <v>1272590.3999999999</v>
      </c>
    </row>
    <row r="867" spans="1:41" x14ac:dyDescent="0.2">
      <c r="A867">
        <v>2</v>
      </c>
      <c r="B867">
        <v>290</v>
      </c>
      <c r="C867">
        <v>369825.1</v>
      </c>
      <c r="D867">
        <v>388841.4</v>
      </c>
      <c r="E867">
        <v>414303.7</v>
      </c>
      <c r="F867">
        <v>427570.3</v>
      </c>
      <c r="G867">
        <v>440725.8</v>
      </c>
      <c r="H867">
        <v>453201.4</v>
      </c>
      <c r="I867">
        <v>482005.3</v>
      </c>
      <c r="J867">
        <v>507237.7</v>
      </c>
      <c r="K867">
        <v>527322.19999999995</v>
      </c>
      <c r="L867">
        <v>538400.19999999995</v>
      </c>
      <c r="M867">
        <v>538516.9</v>
      </c>
      <c r="N867">
        <v>548896.9</v>
      </c>
      <c r="O867">
        <v>570481.1</v>
      </c>
      <c r="P867">
        <v>585778.4</v>
      </c>
      <c r="Q867">
        <v>599289.30000000005</v>
      </c>
      <c r="R867">
        <v>619341.30000000005</v>
      </c>
      <c r="S867">
        <v>642391.5</v>
      </c>
      <c r="T867">
        <v>663352.19999999995</v>
      </c>
      <c r="U867">
        <v>678676.2</v>
      </c>
      <c r="V867">
        <v>697359</v>
      </c>
      <c r="W867">
        <v>719314.5</v>
      </c>
      <c r="X867">
        <v>739007.1</v>
      </c>
      <c r="Y867">
        <v>773810</v>
      </c>
      <c r="Z867">
        <v>796510.4</v>
      </c>
      <c r="AA867">
        <v>816794.1</v>
      </c>
      <c r="AB867">
        <v>843191.8</v>
      </c>
      <c r="AC867">
        <v>866430</v>
      </c>
      <c r="AD867">
        <v>892299.8</v>
      </c>
      <c r="AE867">
        <v>949845.5</v>
      </c>
      <c r="AF867">
        <v>974362.2</v>
      </c>
      <c r="AG867">
        <v>976987.7</v>
      </c>
      <c r="AH867">
        <v>997791.6</v>
      </c>
      <c r="AI867">
        <v>1052823</v>
      </c>
      <c r="AJ867">
        <v>1132751.7</v>
      </c>
      <c r="AK867">
        <v>1138768.3999999999</v>
      </c>
      <c r="AL867">
        <v>1135462.5</v>
      </c>
      <c r="AM867">
        <v>1131711.8999999999</v>
      </c>
      <c r="AN867">
        <v>1152614.5</v>
      </c>
      <c r="AO867">
        <v>1138335.1000000001</v>
      </c>
    </row>
    <row r="868" spans="1:41" x14ac:dyDescent="0.2">
      <c r="A868">
        <v>3</v>
      </c>
      <c r="B868">
        <v>290</v>
      </c>
      <c r="C868">
        <v>218.4</v>
      </c>
      <c r="D868">
        <v>227.4</v>
      </c>
      <c r="E868">
        <v>235.8</v>
      </c>
      <c r="F868">
        <v>250.8</v>
      </c>
      <c r="G868">
        <v>267</v>
      </c>
      <c r="H868">
        <v>289.39999999999998</v>
      </c>
      <c r="I868">
        <v>309.10000000000002</v>
      </c>
      <c r="J868">
        <v>332.8</v>
      </c>
      <c r="K868">
        <v>363.2</v>
      </c>
      <c r="L868">
        <v>399.9</v>
      </c>
      <c r="M868">
        <v>432.7</v>
      </c>
      <c r="N868">
        <v>458.4</v>
      </c>
      <c r="O868">
        <v>481.5</v>
      </c>
      <c r="P868">
        <v>509.2</v>
      </c>
      <c r="Q868">
        <v>538.79999999999995</v>
      </c>
      <c r="R868">
        <v>563.4</v>
      </c>
      <c r="S868">
        <v>589.70000000000005</v>
      </c>
      <c r="T868">
        <v>614.6</v>
      </c>
      <c r="U868">
        <v>644.29999999999995</v>
      </c>
      <c r="V868">
        <v>663.4</v>
      </c>
      <c r="W868">
        <v>681.7</v>
      </c>
      <c r="X868">
        <v>701</v>
      </c>
      <c r="Y868">
        <v>721.6</v>
      </c>
      <c r="Z868">
        <v>745.6</v>
      </c>
      <c r="AA868">
        <v>769.2</v>
      </c>
      <c r="AB868">
        <v>790.8</v>
      </c>
      <c r="AC868">
        <v>816.1</v>
      </c>
      <c r="AD868">
        <v>838.3</v>
      </c>
      <c r="AE868">
        <v>863.3</v>
      </c>
      <c r="AF868">
        <v>896.4</v>
      </c>
      <c r="AG868">
        <v>932.8</v>
      </c>
      <c r="AH868">
        <v>955.6</v>
      </c>
      <c r="AI868">
        <v>977.4</v>
      </c>
      <c r="AJ868">
        <v>1000</v>
      </c>
      <c r="AK868">
        <v>1036.0999999999999</v>
      </c>
      <c r="AL868">
        <v>1070.8</v>
      </c>
      <c r="AM868">
        <v>1099</v>
      </c>
      <c r="AN868">
        <v>1118</v>
      </c>
      <c r="AO868">
        <v>1117.9000000000001</v>
      </c>
    </row>
    <row r="869" spans="1:41" x14ac:dyDescent="0.2">
      <c r="A869">
        <v>1</v>
      </c>
      <c r="B869">
        <v>291</v>
      </c>
      <c r="C869">
        <v>2109301.2999999998</v>
      </c>
      <c r="D869">
        <v>2369300.7000000002</v>
      </c>
      <c r="E869">
        <v>2671323.1</v>
      </c>
      <c r="F869">
        <v>2853556.2</v>
      </c>
      <c r="G869">
        <v>3172323.7</v>
      </c>
      <c r="H869">
        <v>3622129.2</v>
      </c>
      <c r="I869">
        <v>4107310.4</v>
      </c>
      <c r="J869">
        <v>4668175</v>
      </c>
      <c r="K869">
        <v>5126930.7</v>
      </c>
      <c r="L869">
        <v>5684077.5</v>
      </c>
      <c r="M869">
        <v>5821088.7999999998</v>
      </c>
      <c r="N869">
        <v>6267557.7999999998</v>
      </c>
      <c r="O869">
        <v>6888509.5</v>
      </c>
      <c r="P869">
        <v>7274344</v>
      </c>
      <c r="Q869">
        <v>7579877.0999999996</v>
      </c>
      <c r="R869">
        <v>8177667.4000000004</v>
      </c>
      <c r="S869">
        <v>8815562.0999999996</v>
      </c>
      <c r="T869">
        <v>9333684.5</v>
      </c>
      <c r="U869">
        <v>9837928.6999999993</v>
      </c>
      <c r="V869">
        <v>10012649.800000001</v>
      </c>
      <c r="W869">
        <v>10642420.1</v>
      </c>
      <c r="X869">
        <v>11188516.4</v>
      </c>
      <c r="Y869">
        <v>11931420.6</v>
      </c>
      <c r="Z869">
        <v>12622871.699999999</v>
      </c>
      <c r="AA869">
        <v>13371840.1</v>
      </c>
      <c r="AB869">
        <v>14240988.9</v>
      </c>
      <c r="AC869">
        <v>15039464.699999999</v>
      </c>
      <c r="AD869">
        <v>16025709.199999999</v>
      </c>
      <c r="AE869">
        <v>17240997.300000001</v>
      </c>
      <c r="AF869">
        <v>17445450</v>
      </c>
      <c r="AG869">
        <v>17722510.5</v>
      </c>
      <c r="AH869">
        <v>18627871.399999999</v>
      </c>
      <c r="AI869">
        <v>19959730.300000001</v>
      </c>
      <c r="AJ869">
        <v>21664481.899999999</v>
      </c>
      <c r="AK869">
        <v>23016996.399999999</v>
      </c>
      <c r="AL869">
        <v>24149893.199999999</v>
      </c>
      <c r="AM869">
        <v>24961574.5</v>
      </c>
      <c r="AN869">
        <v>23310281</v>
      </c>
      <c r="AO869">
        <v>24630629.100000001</v>
      </c>
    </row>
    <row r="870" spans="1:41" x14ac:dyDescent="0.2">
      <c r="A870">
        <v>2</v>
      </c>
      <c r="B870">
        <v>291</v>
      </c>
      <c r="C870">
        <v>9596687.6999999993</v>
      </c>
      <c r="D870">
        <v>9989573.4000000004</v>
      </c>
      <c r="E870">
        <v>10005385.4</v>
      </c>
      <c r="F870">
        <v>9737432</v>
      </c>
      <c r="G870">
        <v>10123001.6</v>
      </c>
      <c r="H870">
        <v>10684836.6</v>
      </c>
      <c r="I870">
        <v>11178707.6</v>
      </c>
      <c r="J870">
        <v>11560963.4</v>
      </c>
      <c r="K870">
        <v>11405842.1</v>
      </c>
      <c r="L870">
        <v>11520385.1</v>
      </c>
      <c r="M870">
        <v>11307017.6</v>
      </c>
      <c r="N870">
        <v>11679989.9</v>
      </c>
      <c r="O870">
        <v>12327051.199999999</v>
      </c>
      <c r="P870">
        <v>12724606.800000001</v>
      </c>
      <c r="Q870">
        <v>13130318.300000001</v>
      </c>
      <c r="R870">
        <v>13699011.4</v>
      </c>
      <c r="S870">
        <v>14162792.1</v>
      </c>
      <c r="T870">
        <v>14396695.4</v>
      </c>
      <c r="U870">
        <v>14553833.699999999</v>
      </c>
      <c r="V870">
        <v>14443888.4</v>
      </c>
      <c r="W870">
        <v>14922171.800000001</v>
      </c>
      <c r="X870">
        <v>15288655.1</v>
      </c>
      <c r="Y870">
        <v>15837805.300000001</v>
      </c>
      <c r="Z870">
        <v>16187825.800000001</v>
      </c>
      <c r="AA870">
        <v>16743425.199999999</v>
      </c>
      <c r="AB870">
        <v>17479107.699999999</v>
      </c>
      <c r="AC870">
        <v>18286174.699999999</v>
      </c>
      <c r="AD870">
        <v>19014491.300000001</v>
      </c>
      <c r="AE870">
        <v>19741740.300000001</v>
      </c>
      <c r="AF870">
        <v>19722900.300000001</v>
      </c>
      <c r="AG870">
        <v>19836885.600000001</v>
      </c>
      <c r="AH870">
        <v>20171829.199999999</v>
      </c>
      <c r="AI870">
        <v>20860129.300000001</v>
      </c>
      <c r="AJ870">
        <v>21664481.899999999</v>
      </c>
      <c r="AK870">
        <v>22189275.699999999</v>
      </c>
      <c r="AL870">
        <v>22544189.600000001</v>
      </c>
      <c r="AM870">
        <v>22283805.399999999</v>
      </c>
      <c r="AN870">
        <v>21157394.100000001</v>
      </c>
      <c r="AO870">
        <v>21731083.399999999</v>
      </c>
    </row>
    <row r="871" spans="1:41" x14ac:dyDescent="0.2">
      <c r="A871">
        <v>3</v>
      </c>
      <c r="B871">
        <v>291</v>
      </c>
      <c r="C871">
        <v>219.8</v>
      </c>
      <c r="D871">
        <v>237.2</v>
      </c>
      <c r="E871">
        <v>267</v>
      </c>
      <c r="F871">
        <v>293.10000000000002</v>
      </c>
      <c r="G871">
        <v>313.39999999999998</v>
      </c>
      <c r="H871">
        <v>339</v>
      </c>
      <c r="I871">
        <v>367.4</v>
      </c>
      <c r="J871">
        <v>403.8</v>
      </c>
      <c r="K871">
        <v>449.5</v>
      </c>
      <c r="L871">
        <v>493.4</v>
      </c>
      <c r="M871">
        <v>514.79999999999995</v>
      </c>
      <c r="N871">
        <v>536.6</v>
      </c>
      <c r="O871">
        <v>558.79999999999995</v>
      </c>
      <c r="P871">
        <v>571.70000000000005</v>
      </c>
      <c r="Q871">
        <v>577.29999999999995</v>
      </c>
      <c r="R871">
        <v>597</v>
      </c>
      <c r="S871">
        <v>622.4</v>
      </c>
      <c r="T871">
        <v>648.29999999999995</v>
      </c>
      <c r="U871">
        <v>676</v>
      </c>
      <c r="V871">
        <v>693.2</v>
      </c>
      <c r="W871">
        <v>713.2</v>
      </c>
      <c r="X871">
        <v>731.8</v>
      </c>
      <c r="Y871">
        <v>753.4</v>
      </c>
      <c r="Z871">
        <v>779.8</v>
      </c>
      <c r="AA871">
        <v>798.6</v>
      </c>
      <c r="AB871">
        <v>814.7</v>
      </c>
      <c r="AC871">
        <v>822.5</v>
      </c>
      <c r="AD871">
        <v>842.8</v>
      </c>
      <c r="AE871">
        <v>873.3</v>
      </c>
      <c r="AF871">
        <v>884.5</v>
      </c>
      <c r="AG871">
        <v>893.4</v>
      </c>
      <c r="AH871">
        <v>923.5</v>
      </c>
      <c r="AI871">
        <v>956.8</v>
      </c>
      <c r="AJ871">
        <v>1000</v>
      </c>
      <c r="AK871">
        <v>1037.3</v>
      </c>
      <c r="AL871">
        <v>1071.2</v>
      </c>
      <c r="AM871">
        <v>1120.2</v>
      </c>
      <c r="AN871">
        <v>1101.8</v>
      </c>
      <c r="AO871">
        <v>1133.4000000000001</v>
      </c>
    </row>
    <row r="872" spans="1:41" x14ac:dyDescent="0.2">
      <c r="A872">
        <v>1</v>
      </c>
      <c r="B872">
        <v>292</v>
      </c>
      <c r="C872">
        <v>920223.2</v>
      </c>
      <c r="D872">
        <v>1057154</v>
      </c>
      <c r="E872">
        <v>1217165.5</v>
      </c>
      <c r="F872">
        <v>1246437.8999999999</v>
      </c>
      <c r="G872">
        <v>1417479.5</v>
      </c>
      <c r="H872">
        <v>1625878.7</v>
      </c>
      <c r="I872">
        <v>1842076.9</v>
      </c>
      <c r="J872">
        <v>2107214.1</v>
      </c>
      <c r="K872">
        <v>2282867.2000000002</v>
      </c>
      <c r="L872">
        <v>2514386.4</v>
      </c>
      <c r="M872">
        <v>2438354.2999999998</v>
      </c>
      <c r="N872">
        <v>2535607.2000000002</v>
      </c>
      <c r="O872">
        <v>2804198.2</v>
      </c>
      <c r="P872">
        <v>2847284.1</v>
      </c>
      <c r="Q872">
        <v>2789738.1</v>
      </c>
      <c r="R872">
        <v>3012116.1</v>
      </c>
      <c r="S872">
        <v>3225592.3</v>
      </c>
      <c r="T872">
        <v>3357264.5</v>
      </c>
      <c r="U872">
        <v>3450178.9</v>
      </c>
      <c r="V872">
        <v>3339482.5</v>
      </c>
      <c r="W872">
        <v>3541656.9</v>
      </c>
      <c r="X872">
        <v>3683834.9</v>
      </c>
      <c r="Y872">
        <v>3950880.4</v>
      </c>
      <c r="Z872">
        <v>4206219.4000000004</v>
      </c>
      <c r="AA872">
        <v>4410133</v>
      </c>
      <c r="AB872">
        <v>4696890</v>
      </c>
      <c r="AC872">
        <v>4826559.0999999996</v>
      </c>
      <c r="AD872">
        <v>5010743.7</v>
      </c>
      <c r="AE872">
        <v>5293788.9000000004</v>
      </c>
      <c r="AF872">
        <v>5090313.4000000004</v>
      </c>
      <c r="AG872">
        <v>5021230.9000000004</v>
      </c>
      <c r="AH872">
        <v>5236472</v>
      </c>
      <c r="AI872">
        <v>5658003.5999999996</v>
      </c>
      <c r="AJ872">
        <v>6292242.7000000002</v>
      </c>
      <c r="AK872">
        <v>6687711.5</v>
      </c>
      <c r="AL872">
        <v>6877659.4000000004</v>
      </c>
      <c r="AM872">
        <v>7111172.2999999998</v>
      </c>
      <c r="AN872">
        <v>5977199.7999999998</v>
      </c>
      <c r="AO872">
        <v>6405556.2999999998</v>
      </c>
    </row>
    <row r="873" spans="1:41" x14ac:dyDescent="0.2">
      <c r="A873">
        <v>2</v>
      </c>
      <c r="B873">
        <v>292</v>
      </c>
      <c r="C873">
        <v>4188555.2</v>
      </c>
      <c r="D873">
        <v>4381317.7</v>
      </c>
      <c r="E873">
        <v>4278837</v>
      </c>
      <c r="F873">
        <v>3935004.4</v>
      </c>
      <c r="G873">
        <v>4196147.8</v>
      </c>
      <c r="H873">
        <v>4433676.5</v>
      </c>
      <c r="I873">
        <v>4604355.2</v>
      </c>
      <c r="J873">
        <v>4672589.9000000004</v>
      </c>
      <c r="K873">
        <v>4425454.0999999996</v>
      </c>
      <c r="L873">
        <v>4401365.8</v>
      </c>
      <c r="M873">
        <v>4153742</v>
      </c>
      <c r="N873">
        <v>4278812.9000000004</v>
      </c>
      <c r="O873">
        <v>4615401.9000000004</v>
      </c>
      <c r="P873">
        <v>4689470.9000000004</v>
      </c>
      <c r="Q873">
        <v>4696225.9000000004</v>
      </c>
      <c r="R873">
        <v>4897160.5</v>
      </c>
      <c r="S873">
        <v>5027704</v>
      </c>
      <c r="T873">
        <v>4990169.7</v>
      </c>
      <c r="U873">
        <v>4980518.9000000004</v>
      </c>
      <c r="V873">
        <v>4793800.9000000004</v>
      </c>
      <c r="W873">
        <v>4984673.5999999996</v>
      </c>
      <c r="X873">
        <v>5083572.0999999996</v>
      </c>
      <c r="Y873">
        <v>5303979.9000000004</v>
      </c>
      <c r="Z873">
        <v>5409121.4000000004</v>
      </c>
      <c r="AA873">
        <v>5564090.4000000004</v>
      </c>
      <c r="AB873">
        <v>5867605.7000000002</v>
      </c>
      <c r="AC873">
        <v>6082134.9000000004</v>
      </c>
      <c r="AD873">
        <v>6163170</v>
      </c>
      <c r="AE873">
        <v>6232414.7999999998</v>
      </c>
      <c r="AF873">
        <v>6006004.2999999998</v>
      </c>
      <c r="AG873">
        <v>5935860.5999999996</v>
      </c>
      <c r="AH873">
        <v>5928189.0999999996</v>
      </c>
      <c r="AI873">
        <v>6083553.4000000004</v>
      </c>
      <c r="AJ873">
        <v>6292242.7000000002</v>
      </c>
      <c r="AK873">
        <v>6385427.9000000004</v>
      </c>
      <c r="AL873">
        <v>6319826.7000000002</v>
      </c>
      <c r="AM873">
        <v>6037163.5999999996</v>
      </c>
      <c r="AN873">
        <v>5433719.4000000004</v>
      </c>
      <c r="AO873">
        <v>5580566.7000000002</v>
      </c>
    </row>
    <row r="874" spans="1:41" x14ac:dyDescent="0.2">
      <c r="A874">
        <v>3</v>
      </c>
      <c r="B874">
        <v>292</v>
      </c>
      <c r="C874">
        <v>219.7</v>
      </c>
      <c r="D874">
        <v>241.3</v>
      </c>
      <c r="E874">
        <v>284.5</v>
      </c>
      <c r="F874">
        <v>316.8</v>
      </c>
      <c r="G874">
        <v>337.8</v>
      </c>
      <c r="H874">
        <v>366.7</v>
      </c>
      <c r="I874">
        <v>400.1</v>
      </c>
      <c r="J874">
        <v>451</v>
      </c>
      <c r="K874">
        <v>515.79999999999995</v>
      </c>
      <c r="L874">
        <v>571.29999999999995</v>
      </c>
      <c r="M874">
        <v>587</v>
      </c>
      <c r="N874">
        <v>592.6</v>
      </c>
      <c r="O874">
        <v>607.6</v>
      </c>
      <c r="P874">
        <v>607.20000000000005</v>
      </c>
      <c r="Q874">
        <v>594</v>
      </c>
      <c r="R874">
        <v>615.1</v>
      </c>
      <c r="S874">
        <v>641.6</v>
      </c>
      <c r="T874">
        <v>672.8</v>
      </c>
      <c r="U874">
        <v>692.7</v>
      </c>
      <c r="V874">
        <v>696.6</v>
      </c>
      <c r="W874">
        <v>710.5</v>
      </c>
      <c r="X874">
        <v>724.7</v>
      </c>
      <c r="Y874">
        <v>744.9</v>
      </c>
      <c r="Z874">
        <v>777.6</v>
      </c>
      <c r="AA874">
        <v>792.6</v>
      </c>
      <c r="AB874">
        <v>800.5</v>
      </c>
      <c r="AC874">
        <v>793.6</v>
      </c>
      <c r="AD874">
        <v>813</v>
      </c>
      <c r="AE874">
        <v>849.4</v>
      </c>
      <c r="AF874">
        <v>847.5</v>
      </c>
      <c r="AG874">
        <v>845.9</v>
      </c>
      <c r="AH874">
        <v>883.3</v>
      </c>
      <c r="AI874">
        <v>930</v>
      </c>
      <c r="AJ874">
        <v>1000</v>
      </c>
      <c r="AK874">
        <v>1047.3</v>
      </c>
      <c r="AL874">
        <v>1088.3</v>
      </c>
      <c r="AM874">
        <v>1177.9000000000001</v>
      </c>
      <c r="AN874">
        <v>1100</v>
      </c>
      <c r="AO874">
        <v>1147.8</v>
      </c>
    </row>
    <row r="875" spans="1:41" x14ac:dyDescent="0.2">
      <c r="A875">
        <v>1</v>
      </c>
      <c r="B875">
        <v>293</v>
      </c>
      <c r="C875">
        <v>919323.7</v>
      </c>
      <c r="D875">
        <v>1023893</v>
      </c>
      <c r="E875">
        <v>1133423.7</v>
      </c>
      <c r="F875">
        <v>1248267.1000000001</v>
      </c>
      <c r="G875">
        <v>1366626.6</v>
      </c>
      <c r="H875">
        <v>1570046.3</v>
      </c>
      <c r="I875">
        <v>1799399.5</v>
      </c>
      <c r="J875">
        <v>2046998.1</v>
      </c>
      <c r="K875">
        <v>2264795.6</v>
      </c>
      <c r="L875">
        <v>2521254.7000000002</v>
      </c>
      <c r="M875">
        <v>2672533.6</v>
      </c>
      <c r="N875">
        <v>2967197.6</v>
      </c>
      <c r="O875">
        <v>3259502.7</v>
      </c>
      <c r="P875">
        <v>3524960.8</v>
      </c>
      <c r="Q875">
        <v>3818242.1</v>
      </c>
      <c r="R875">
        <v>4141428.3</v>
      </c>
      <c r="S875">
        <v>4510047.9000000004</v>
      </c>
      <c r="T875">
        <v>4824388.4000000004</v>
      </c>
      <c r="U875">
        <v>5155552.5</v>
      </c>
      <c r="V875">
        <v>5368309.5999999996</v>
      </c>
      <c r="W875">
        <v>5738874.5</v>
      </c>
      <c r="X875">
        <v>6091465</v>
      </c>
      <c r="Y875">
        <v>6517366.7999999998</v>
      </c>
      <c r="Z875">
        <v>6902762.9000000004</v>
      </c>
      <c r="AA875">
        <v>7399130.5</v>
      </c>
      <c r="AB875">
        <v>7916426.5</v>
      </c>
      <c r="AC875">
        <v>8521166</v>
      </c>
      <c r="AD875">
        <v>9230795.4000000004</v>
      </c>
      <c r="AE875">
        <v>10052151.699999999</v>
      </c>
      <c r="AF875">
        <v>10338713</v>
      </c>
      <c r="AG875">
        <v>10543145.699999999</v>
      </c>
      <c r="AH875">
        <v>11069519.9</v>
      </c>
      <c r="AI875">
        <v>11839800.1</v>
      </c>
      <c r="AJ875">
        <v>12767700.1</v>
      </c>
      <c r="AK875">
        <v>13579657.4</v>
      </c>
      <c r="AL875">
        <v>14357966.9</v>
      </c>
      <c r="AM875">
        <v>14734288.300000001</v>
      </c>
      <c r="AN875">
        <v>14118382.699999999</v>
      </c>
      <c r="AO875">
        <v>14976258.300000001</v>
      </c>
    </row>
    <row r="876" spans="1:41" x14ac:dyDescent="0.2">
      <c r="A876">
        <v>2</v>
      </c>
      <c r="B876">
        <v>293</v>
      </c>
      <c r="C876">
        <v>3963792.3</v>
      </c>
      <c r="D876">
        <v>4162636.6</v>
      </c>
      <c r="E876">
        <v>4254445.7</v>
      </c>
      <c r="F876">
        <v>4302725.8</v>
      </c>
      <c r="G876">
        <v>4420411</v>
      </c>
      <c r="H876">
        <v>4716360.7</v>
      </c>
      <c r="I876">
        <v>5006151.0999999996</v>
      </c>
      <c r="J876">
        <v>5295576.4000000004</v>
      </c>
      <c r="K876">
        <v>5363254.8</v>
      </c>
      <c r="L876">
        <v>5485885.7999999998</v>
      </c>
      <c r="M876">
        <v>5490605.7999999998</v>
      </c>
      <c r="N876">
        <v>5701507.4000000004</v>
      </c>
      <c r="O876">
        <v>5984003.5</v>
      </c>
      <c r="P876">
        <v>6230157.7000000002</v>
      </c>
      <c r="Q876">
        <v>6548776</v>
      </c>
      <c r="R876">
        <v>6883766.7999999998</v>
      </c>
      <c r="S876">
        <v>7183619.5</v>
      </c>
      <c r="T876">
        <v>7408175</v>
      </c>
      <c r="U876">
        <v>7530923.7000000002</v>
      </c>
      <c r="V876">
        <v>7587658.2000000002</v>
      </c>
      <c r="W876">
        <v>7860213.2000000002</v>
      </c>
      <c r="X876">
        <v>8114077.2999999998</v>
      </c>
      <c r="Y876">
        <v>8428115.9000000004</v>
      </c>
      <c r="Z876">
        <v>8670973.1999999993</v>
      </c>
      <c r="AA876">
        <v>9061774.4000000004</v>
      </c>
      <c r="AB876">
        <v>9451328.5999999996</v>
      </c>
      <c r="AC876">
        <v>9994324.5</v>
      </c>
      <c r="AD876">
        <v>10593736.699999999</v>
      </c>
      <c r="AE876">
        <v>11202738.699999999</v>
      </c>
      <c r="AF876">
        <v>11334569.199999999</v>
      </c>
      <c r="AG876">
        <v>11420065</v>
      </c>
      <c r="AH876">
        <v>11695110.800000001</v>
      </c>
      <c r="AI876">
        <v>12186552.5</v>
      </c>
      <c r="AJ876">
        <v>12767700.1</v>
      </c>
      <c r="AK876">
        <v>13180945.4</v>
      </c>
      <c r="AL876">
        <v>13557465.9</v>
      </c>
      <c r="AM876">
        <v>13520317.199999999</v>
      </c>
      <c r="AN876">
        <v>12915787.800000001</v>
      </c>
      <c r="AO876">
        <v>13379765.800000001</v>
      </c>
    </row>
    <row r="877" spans="1:41" x14ac:dyDescent="0.2">
      <c r="A877">
        <v>3</v>
      </c>
      <c r="B877">
        <v>293</v>
      </c>
      <c r="C877">
        <v>231.9</v>
      </c>
      <c r="D877">
        <v>246</v>
      </c>
      <c r="E877">
        <v>266.39999999999998</v>
      </c>
      <c r="F877">
        <v>290.10000000000002</v>
      </c>
      <c r="G877">
        <v>309.2</v>
      </c>
      <c r="H877">
        <v>332.9</v>
      </c>
      <c r="I877">
        <v>359.4</v>
      </c>
      <c r="J877">
        <v>386.5</v>
      </c>
      <c r="K877">
        <v>422.3</v>
      </c>
      <c r="L877">
        <v>459.6</v>
      </c>
      <c r="M877">
        <v>486.7</v>
      </c>
      <c r="N877">
        <v>520.4</v>
      </c>
      <c r="O877">
        <v>544.70000000000005</v>
      </c>
      <c r="P877">
        <v>565.79999999999995</v>
      </c>
      <c r="Q877">
        <v>583</v>
      </c>
      <c r="R877">
        <v>601.6</v>
      </c>
      <c r="S877">
        <v>627.79999999999995</v>
      </c>
      <c r="T877">
        <v>651.20000000000005</v>
      </c>
      <c r="U877">
        <v>684.6</v>
      </c>
      <c r="V877">
        <v>707.5</v>
      </c>
      <c r="W877">
        <v>730.1</v>
      </c>
      <c r="X877">
        <v>750.7</v>
      </c>
      <c r="Y877">
        <v>773.3</v>
      </c>
      <c r="Z877">
        <v>796.1</v>
      </c>
      <c r="AA877">
        <v>816.5</v>
      </c>
      <c r="AB877">
        <v>837.6</v>
      </c>
      <c r="AC877">
        <v>852.6</v>
      </c>
      <c r="AD877">
        <v>871.3</v>
      </c>
      <c r="AE877">
        <v>897.3</v>
      </c>
      <c r="AF877">
        <v>912.1</v>
      </c>
      <c r="AG877">
        <v>923.2</v>
      </c>
      <c r="AH877">
        <v>946.5</v>
      </c>
      <c r="AI877">
        <v>971.5</v>
      </c>
      <c r="AJ877">
        <v>1000</v>
      </c>
      <c r="AK877">
        <v>1030.2</v>
      </c>
      <c r="AL877">
        <v>1059</v>
      </c>
      <c r="AM877">
        <v>1089.8</v>
      </c>
      <c r="AN877">
        <v>1093.0999999999999</v>
      </c>
      <c r="AO877">
        <v>1119.3</v>
      </c>
    </row>
    <row r="878" spans="1:41" x14ac:dyDescent="0.2">
      <c r="A878">
        <v>1</v>
      </c>
      <c r="B878">
        <v>294</v>
      </c>
      <c r="C878">
        <v>2190632.4</v>
      </c>
      <c r="D878">
        <v>2457579.6</v>
      </c>
      <c r="E878">
        <v>2768294.3</v>
      </c>
      <c r="F878">
        <v>2960031.8</v>
      </c>
      <c r="G878">
        <v>3289091.3</v>
      </c>
      <c r="H878">
        <v>3750945.2</v>
      </c>
      <c r="I878">
        <v>4253599.5999999996</v>
      </c>
      <c r="J878">
        <v>4833456.5999999996</v>
      </c>
      <c r="K878">
        <v>5313889.8</v>
      </c>
      <c r="L878">
        <v>5895181.9000000004</v>
      </c>
      <c r="M878">
        <v>6050007.4000000004</v>
      </c>
      <c r="N878">
        <v>6514695</v>
      </c>
      <c r="O878">
        <v>7159222.2999999998</v>
      </c>
      <c r="P878">
        <v>7569150.2999999998</v>
      </c>
      <c r="Q878">
        <v>7899986.2999999998</v>
      </c>
      <c r="R878">
        <v>8521118.3000000007</v>
      </c>
      <c r="S878">
        <v>9188638.4000000004</v>
      </c>
      <c r="T878">
        <v>9735893.3000000007</v>
      </c>
      <c r="U878">
        <v>10270015.800000001</v>
      </c>
      <c r="V878">
        <v>10470857.1</v>
      </c>
      <c r="W878">
        <v>11126650.800000001</v>
      </c>
      <c r="X878">
        <v>11698806.5</v>
      </c>
      <c r="Y878">
        <v>12482459.4</v>
      </c>
      <c r="Z878">
        <v>13210403.9</v>
      </c>
      <c r="AA878">
        <v>13995306.699999999</v>
      </c>
      <c r="AB878">
        <v>14905767.5</v>
      </c>
      <c r="AC878">
        <v>15744708.9</v>
      </c>
      <c r="AD878">
        <v>16770376.1</v>
      </c>
      <c r="AE878">
        <v>18060540.899999999</v>
      </c>
      <c r="AF878">
        <v>18318209.100000001</v>
      </c>
      <c r="AG878">
        <v>18633060.699999999</v>
      </c>
      <c r="AH878">
        <v>19581538.600000001</v>
      </c>
      <c r="AI878">
        <v>20988339</v>
      </c>
      <c r="AJ878">
        <v>22796264.5</v>
      </c>
      <c r="AK878">
        <v>24196821.300000001</v>
      </c>
      <c r="AL878">
        <v>25367048.199999999</v>
      </c>
      <c r="AM878">
        <v>26207498.100000001</v>
      </c>
      <c r="AN878">
        <v>24601349.399999999</v>
      </c>
      <c r="AO878">
        <v>25905494.399999999</v>
      </c>
    </row>
    <row r="879" spans="1:41" x14ac:dyDescent="0.2">
      <c r="A879">
        <v>2</v>
      </c>
      <c r="B879">
        <v>294</v>
      </c>
      <c r="C879">
        <v>9971662.4000000004</v>
      </c>
      <c r="D879">
        <v>10382942.4</v>
      </c>
      <c r="E879">
        <v>10421327.9</v>
      </c>
      <c r="F879">
        <v>10164908.800000001</v>
      </c>
      <c r="G879">
        <v>10564348.4</v>
      </c>
      <c r="H879">
        <v>11137014.6</v>
      </c>
      <c r="I879">
        <v>11660453.4</v>
      </c>
      <c r="J879">
        <v>12066581.5</v>
      </c>
      <c r="K879">
        <v>11927752.9</v>
      </c>
      <c r="L879">
        <v>12053182.199999999</v>
      </c>
      <c r="M879">
        <v>11839021.9</v>
      </c>
      <c r="N879">
        <v>12221121.199999999</v>
      </c>
      <c r="O879">
        <v>12890348.4</v>
      </c>
      <c r="P879">
        <v>13303691.300000001</v>
      </c>
      <c r="Q879">
        <v>13723698.699999999</v>
      </c>
      <c r="R879">
        <v>14308555.1</v>
      </c>
      <c r="S879">
        <v>14797008.5</v>
      </c>
      <c r="T879">
        <v>15054383.300000001</v>
      </c>
      <c r="U879">
        <v>15228080.5</v>
      </c>
      <c r="V879">
        <v>15137036.6</v>
      </c>
      <c r="W879">
        <v>15636867.300000001</v>
      </c>
      <c r="X879">
        <v>16024738.6</v>
      </c>
      <c r="Y879">
        <v>16609787.300000001</v>
      </c>
      <c r="Z879">
        <v>16983576.800000001</v>
      </c>
      <c r="AA879">
        <v>17559985.899999999</v>
      </c>
      <c r="AB879">
        <v>18325157.399999999</v>
      </c>
      <c r="AC879">
        <v>19155491.800000001</v>
      </c>
      <c r="AD879">
        <v>19907218.300000001</v>
      </c>
      <c r="AE879">
        <v>20694023.300000001</v>
      </c>
      <c r="AF879">
        <v>20697814.800000001</v>
      </c>
      <c r="AG879">
        <v>20812942.300000001</v>
      </c>
      <c r="AH879">
        <v>21169861</v>
      </c>
      <c r="AI879">
        <v>21912897.5</v>
      </c>
      <c r="AJ879">
        <v>22796264.5</v>
      </c>
      <c r="AK879">
        <v>23327267.600000001</v>
      </c>
      <c r="AL879">
        <v>23679463.600000001</v>
      </c>
      <c r="AM879">
        <v>23415302.199999999</v>
      </c>
      <c r="AN879">
        <v>22308981.5</v>
      </c>
      <c r="AO879">
        <v>22869914</v>
      </c>
    </row>
    <row r="880" spans="1:41" x14ac:dyDescent="0.2">
      <c r="A880">
        <v>3</v>
      </c>
      <c r="B880">
        <v>294</v>
      </c>
      <c r="C880">
        <v>219.7</v>
      </c>
      <c r="D880">
        <v>236.7</v>
      </c>
      <c r="E880">
        <v>265.60000000000002</v>
      </c>
      <c r="F880">
        <v>291.2</v>
      </c>
      <c r="G880">
        <v>311.3</v>
      </c>
      <c r="H880">
        <v>336.8</v>
      </c>
      <c r="I880">
        <v>364.8</v>
      </c>
      <c r="J880">
        <v>400.6</v>
      </c>
      <c r="K880">
        <v>445.5</v>
      </c>
      <c r="L880">
        <v>489.1</v>
      </c>
      <c r="M880">
        <v>511</v>
      </c>
      <c r="N880">
        <v>533.1</v>
      </c>
      <c r="O880">
        <v>555.4</v>
      </c>
      <c r="P880">
        <v>569</v>
      </c>
      <c r="Q880">
        <v>575.6</v>
      </c>
      <c r="R880">
        <v>595.5</v>
      </c>
      <c r="S880">
        <v>621</v>
      </c>
      <c r="T880">
        <v>646.70000000000005</v>
      </c>
      <c r="U880">
        <v>674.4</v>
      </c>
      <c r="V880">
        <v>691.7</v>
      </c>
      <c r="W880">
        <v>711.6</v>
      </c>
      <c r="X880">
        <v>730</v>
      </c>
      <c r="Y880">
        <v>751.5</v>
      </c>
      <c r="Z880">
        <v>777.8</v>
      </c>
      <c r="AA880">
        <v>797</v>
      </c>
      <c r="AB880">
        <v>813.4</v>
      </c>
      <c r="AC880">
        <v>821.9</v>
      </c>
      <c r="AD880">
        <v>842.4</v>
      </c>
      <c r="AE880">
        <v>872.7</v>
      </c>
      <c r="AF880">
        <v>885</v>
      </c>
      <c r="AG880">
        <v>895.3</v>
      </c>
      <c r="AH880">
        <v>925</v>
      </c>
      <c r="AI880">
        <v>957.8</v>
      </c>
      <c r="AJ880">
        <v>1000</v>
      </c>
      <c r="AK880">
        <v>1037.3</v>
      </c>
      <c r="AL880">
        <v>1071.3</v>
      </c>
      <c r="AM880">
        <v>1119.2</v>
      </c>
      <c r="AN880">
        <v>1102.8</v>
      </c>
      <c r="AO880">
        <v>1132.7</v>
      </c>
    </row>
    <row r="881" spans="1:41" x14ac:dyDescent="0.2">
      <c r="A881">
        <v>1</v>
      </c>
      <c r="B881">
        <v>295</v>
      </c>
      <c r="C881">
        <v>917585.4</v>
      </c>
      <c r="D881">
        <v>1053678.7</v>
      </c>
      <c r="E881">
        <v>1213275.8999999999</v>
      </c>
      <c r="F881">
        <v>1242488.8999999999</v>
      </c>
      <c r="G881">
        <v>1412828</v>
      </c>
      <c r="H881">
        <v>1619382.2</v>
      </c>
      <c r="I881">
        <v>1834866.4</v>
      </c>
      <c r="J881">
        <v>2099289.2000000002</v>
      </c>
      <c r="K881">
        <v>2274099.6</v>
      </c>
      <c r="L881">
        <v>2505921.7999999998</v>
      </c>
      <c r="M881">
        <v>2429726.5</v>
      </c>
      <c r="N881">
        <v>2526502.9</v>
      </c>
      <c r="O881">
        <v>2794826</v>
      </c>
      <c r="P881">
        <v>2838401.9</v>
      </c>
      <c r="Q881">
        <v>2781150.2</v>
      </c>
      <c r="R881">
        <v>3000710.2</v>
      </c>
      <c r="S881">
        <v>3213429.8</v>
      </c>
      <c r="T881">
        <v>3344733.2</v>
      </c>
      <c r="U881">
        <v>3437427</v>
      </c>
      <c r="V881">
        <v>3327559.3</v>
      </c>
      <c r="W881">
        <v>3527221.5</v>
      </c>
      <c r="X881">
        <v>3667175.3</v>
      </c>
      <c r="Y881">
        <v>3933687.2</v>
      </c>
      <c r="Z881">
        <v>4189050.2</v>
      </c>
      <c r="AA881">
        <v>4394062.9000000004</v>
      </c>
      <c r="AB881">
        <v>4682694.8</v>
      </c>
      <c r="AC881">
        <v>4811242</v>
      </c>
      <c r="AD881">
        <v>4994338</v>
      </c>
      <c r="AE881">
        <v>5279773</v>
      </c>
      <c r="AF881">
        <v>5076540</v>
      </c>
      <c r="AG881">
        <v>5007584.3</v>
      </c>
      <c r="AH881">
        <v>5222537</v>
      </c>
      <c r="AI881">
        <v>5642656</v>
      </c>
      <c r="AJ881">
        <v>6275952</v>
      </c>
      <c r="AK881">
        <v>6671398</v>
      </c>
      <c r="AL881">
        <v>6861260</v>
      </c>
      <c r="AM881">
        <v>7094768</v>
      </c>
      <c r="AN881">
        <v>5962593</v>
      </c>
      <c r="AO881">
        <v>6390933.0999999996</v>
      </c>
    </row>
    <row r="882" spans="1:41" x14ac:dyDescent="0.2">
      <c r="A882">
        <v>2</v>
      </c>
      <c r="B882">
        <v>295</v>
      </c>
      <c r="C882">
        <v>4179244.5</v>
      </c>
      <c r="D882">
        <v>4371782.9000000004</v>
      </c>
      <c r="E882">
        <v>4268261.5999999996</v>
      </c>
      <c r="F882">
        <v>3923452.3</v>
      </c>
      <c r="G882">
        <v>4184917.4</v>
      </c>
      <c r="H882">
        <v>4420459</v>
      </c>
      <c r="I882">
        <v>4591764.5</v>
      </c>
      <c r="J882">
        <v>4660002</v>
      </c>
      <c r="K882">
        <v>4410305.0999999996</v>
      </c>
      <c r="L882">
        <v>4386712.5</v>
      </c>
      <c r="M882">
        <v>4138119</v>
      </c>
      <c r="N882">
        <v>4261934.2</v>
      </c>
      <c r="O882">
        <v>4597899.5999999996</v>
      </c>
      <c r="P882">
        <v>4672708.7</v>
      </c>
      <c r="Q882">
        <v>4679723.2</v>
      </c>
      <c r="R882">
        <v>4876836.2</v>
      </c>
      <c r="S882">
        <v>5008413.9000000004</v>
      </c>
      <c r="T882">
        <v>4972655</v>
      </c>
      <c r="U882">
        <v>4963694.7</v>
      </c>
      <c r="V882">
        <v>4778000.0999999996</v>
      </c>
      <c r="W882">
        <v>4967595.4000000004</v>
      </c>
      <c r="X882">
        <v>5067574</v>
      </c>
      <c r="Y882">
        <v>5288000.7</v>
      </c>
      <c r="Z882">
        <v>5393304.0999999996</v>
      </c>
      <c r="AA882">
        <v>5548600.2000000002</v>
      </c>
      <c r="AB882">
        <v>5854316.2999999998</v>
      </c>
      <c r="AC882">
        <v>6067558.7999999998</v>
      </c>
      <c r="AD882">
        <v>6147096.5999999996</v>
      </c>
      <c r="AE882">
        <v>6218280.4000000004</v>
      </c>
      <c r="AF882">
        <v>5991285.2999999998</v>
      </c>
      <c r="AG882">
        <v>5921056.0999999996</v>
      </c>
      <c r="AH882">
        <v>5913403.2999999998</v>
      </c>
      <c r="AI882">
        <v>6067872.9000000004</v>
      </c>
      <c r="AJ882">
        <v>6275952</v>
      </c>
      <c r="AK882">
        <v>6368902.0999999996</v>
      </c>
      <c r="AL882">
        <v>6303052.5</v>
      </c>
      <c r="AM882">
        <v>6020042</v>
      </c>
      <c r="AN882">
        <v>5417418.7999999998</v>
      </c>
      <c r="AO882">
        <v>5565811.5999999996</v>
      </c>
    </row>
    <row r="883" spans="1:41" x14ac:dyDescent="0.2">
      <c r="A883">
        <v>3</v>
      </c>
      <c r="B883">
        <v>295</v>
      </c>
      <c r="C883">
        <v>219.6</v>
      </c>
      <c r="D883">
        <v>241</v>
      </c>
      <c r="E883">
        <v>284.3</v>
      </c>
      <c r="F883">
        <v>316.7</v>
      </c>
      <c r="G883">
        <v>337.6</v>
      </c>
      <c r="H883">
        <v>366.3</v>
      </c>
      <c r="I883">
        <v>399.6</v>
      </c>
      <c r="J883">
        <v>450.5</v>
      </c>
      <c r="K883">
        <v>515.6</v>
      </c>
      <c r="L883">
        <v>571.29999999999995</v>
      </c>
      <c r="M883">
        <v>587.20000000000005</v>
      </c>
      <c r="N883">
        <v>592.79999999999995</v>
      </c>
      <c r="O883">
        <v>607.79999999999995</v>
      </c>
      <c r="P883">
        <v>607.4</v>
      </c>
      <c r="Q883">
        <v>594.29999999999995</v>
      </c>
      <c r="R883">
        <v>615.29999999999995</v>
      </c>
      <c r="S883">
        <v>641.6</v>
      </c>
      <c r="T883">
        <v>672.6</v>
      </c>
      <c r="U883">
        <v>692.5</v>
      </c>
      <c r="V883">
        <v>696.4</v>
      </c>
      <c r="W883">
        <v>710</v>
      </c>
      <c r="X883">
        <v>723.7</v>
      </c>
      <c r="Y883">
        <v>743.9</v>
      </c>
      <c r="Z883">
        <v>776.7</v>
      </c>
      <c r="AA883">
        <v>791.9</v>
      </c>
      <c r="AB883">
        <v>799.9</v>
      </c>
      <c r="AC883">
        <v>792.9</v>
      </c>
      <c r="AD883">
        <v>812.5</v>
      </c>
      <c r="AE883">
        <v>849.1</v>
      </c>
      <c r="AF883">
        <v>847.3</v>
      </c>
      <c r="AG883">
        <v>845.7</v>
      </c>
      <c r="AH883">
        <v>883.2</v>
      </c>
      <c r="AI883">
        <v>929.9</v>
      </c>
      <c r="AJ883">
        <v>1000</v>
      </c>
      <c r="AK883">
        <v>1047.5</v>
      </c>
      <c r="AL883">
        <v>1088.5999999999999</v>
      </c>
      <c r="AM883">
        <v>1178.5</v>
      </c>
      <c r="AN883">
        <v>1100.5999999999999</v>
      </c>
      <c r="AO883">
        <v>1148.2</v>
      </c>
    </row>
    <row r="884" spans="1:41" x14ac:dyDescent="0.2">
      <c r="A884">
        <v>1</v>
      </c>
      <c r="B884">
        <v>296</v>
      </c>
      <c r="C884">
        <v>1273046.8999999999</v>
      </c>
      <c r="D884">
        <v>1403900.9</v>
      </c>
      <c r="E884">
        <v>1555018.4</v>
      </c>
      <c r="F884">
        <v>1717542.9</v>
      </c>
      <c r="G884">
        <v>1876263.3</v>
      </c>
      <c r="H884">
        <v>2131563</v>
      </c>
      <c r="I884">
        <v>2418733.2000000002</v>
      </c>
      <c r="J884">
        <v>2734167.4</v>
      </c>
      <c r="K884">
        <v>3039790.3</v>
      </c>
      <c r="L884">
        <v>3389260.1</v>
      </c>
      <c r="M884">
        <v>3620280.9</v>
      </c>
      <c r="N884">
        <v>3988192.1</v>
      </c>
      <c r="O884">
        <v>4364396.3</v>
      </c>
      <c r="P884">
        <v>4730748.4000000004</v>
      </c>
      <c r="Q884">
        <v>5118836</v>
      </c>
      <c r="R884">
        <v>5520408.0999999996</v>
      </c>
      <c r="S884">
        <v>5975208.7000000002</v>
      </c>
      <c r="T884">
        <v>6391160.0999999996</v>
      </c>
      <c r="U884">
        <v>6832588.7000000002</v>
      </c>
      <c r="V884">
        <v>7143297.7999999998</v>
      </c>
      <c r="W884">
        <v>7599429.2999999998</v>
      </c>
      <c r="X884">
        <v>8031631.0999999996</v>
      </c>
      <c r="Y884">
        <v>8548772.1999999993</v>
      </c>
      <c r="Z884">
        <v>9021353.6999999993</v>
      </c>
      <c r="AA884">
        <v>9601243.8000000007</v>
      </c>
      <c r="AB884">
        <v>10223072.699999999</v>
      </c>
      <c r="AC884">
        <v>10933466.9</v>
      </c>
      <c r="AD884">
        <v>11776038.1</v>
      </c>
      <c r="AE884">
        <v>12780767.9</v>
      </c>
      <c r="AF884">
        <v>13241669.1</v>
      </c>
      <c r="AG884">
        <v>13625476.4</v>
      </c>
      <c r="AH884">
        <v>14359001.6</v>
      </c>
      <c r="AI884">
        <v>15345683</v>
      </c>
      <c r="AJ884">
        <v>16520312.5</v>
      </c>
      <c r="AK884">
        <v>17525423.300000001</v>
      </c>
      <c r="AL884">
        <v>18505788.199999999</v>
      </c>
      <c r="AM884">
        <v>19112730.100000001</v>
      </c>
      <c r="AN884">
        <v>18638756.399999999</v>
      </c>
      <c r="AO884">
        <v>19514561.199999999</v>
      </c>
    </row>
    <row r="885" spans="1:41" x14ac:dyDescent="0.2">
      <c r="A885">
        <v>2</v>
      </c>
      <c r="B885">
        <v>296</v>
      </c>
      <c r="C885">
        <v>5792417.9000000004</v>
      </c>
      <c r="D885">
        <v>6011159.5</v>
      </c>
      <c r="E885">
        <v>6153066.2999999998</v>
      </c>
      <c r="F885">
        <v>6241456.5</v>
      </c>
      <c r="G885">
        <v>6379431.0999999996</v>
      </c>
      <c r="H885">
        <v>6716555.7000000002</v>
      </c>
      <c r="I885">
        <v>7068688.9000000004</v>
      </c>
      <c r="J885">
        <v>7406579.4000000004</v>
      </c>
      <c r="K885">
        <v>7517447.7999999998</v>
      </c>
      <c r="L885">
        <v>7666469.7000000002</v>
      </c>
      <c r="M885">
        <v>7700902.9000000004</v>
      </c>
      <c r="N885">
        <v>7959187</v>
      </c>
      <c r="O885">
        <v>8292448.7999999998</v>
      </c>
      <c r="P885">
        <v>8630982.5999999996</v>
      </c>
      <c r="Q885">
        <v>9043975.5</v>
      </c>
      <c r="R885">
        <v>9431719</v>
      </c>
      <c r="S885">
        <v>9788594.5999999996</v>
      </c>
      <c r="T885">
        <v>10081728.4</v>
      </c>
      <c r="U885">
        <v>10264385.699999999</v>
      </c>
      <c r="V885">
        <v>10359036.5</v>
      </c>
      <c r="W885">
        <v>10669272</v>
      </c>
      <c r="X885">
        <v>10957164.6</v>
      </c>
      <c r="Y885">
        <v>11321786.5</v>
      </c>
      <c r="Z885">
        <v>11590272.699999999</v>
      </c>
      <c r="AA885">
        <v>12011385.699999999</v>
      </c>
      <c r="AB885">
        <v>12470841.1</v>
      </c>
      <c r="AC885">
        <v>13087932.9</v>
      </c>
      <c r="AD885">
        <v>13760121.699999999</v>
      </c>
      <c r="AE885">
        <v>14475742.800000001</v>
      </c>
      <c r="AF885">
        <v>14706529.5</v>
      </c>
      <c r="AG885">
        <v>14891886.199999999</v>
      </c>
      <c r="AH885">
        <v>15256457.699999999</v>
      </c>
      <c r="AI885">
        <v>15845024.6</v>
      </c>
      <c r="AJ885">
        <v>16520312.5</v>
      </c>
      <c r="AK885">
        <v>16958365.5</v>
      </c>
      <c r="AL885">
        <v>17376411.199999999</v>
      </c>
      <c r="AM885">
        <v>17395260.199999999</v>
      </c>
      <c r="AN885">
        <v>16891562.699999999</v>
      </c>
      <c r="AO885">
        <v>17304102.399999999</v>
      </c>
    </row>
    <row r="886" spans="1:41" x14ac:dyDescent="0.2">
      <c r="A886">
        <v>3</v>
      </c>
      <c r="B886">
        <v>296</v>
      </c>
      <c r="C886">
        <v>219.8</v>
      </c>
      <c r="D886">
        <v>233.5</v>
      </c>
      <c r="E886">
        <v>252.7</v>
      </c>
      <c r="F886">
        <v>275.2</v>
      </c>
      <c r="G886">
        <v>294.10000000000002</v>
      </c>
      <c r="H886">
        <v>317.39999999999998</v>
      </c>
      <c r="I886">
        <v>342.2</v>
      </c>
      <c r="J886">
        <v>369.2</v>
      </c>
      <c r="K886">
        <v>404.4</v>
      </c>
      <c r="L886">
        <v>442.1</v>
      </c>
      <c r="M886">
        <v>470.1</v>
      </c>
      <c r="N886">
        <v>501.1</v>
      </c>
      <c r="O886">
        <v>526.29999999999995</v>
      </c>
      <c r="P886">
        <v>548.1</v>
      </c>
      <c r="Q886">
        <v>566</v>
      </c>
      <c r="R886">
        <v>585.29999999999995</v>
      </c>
      <c r="S886">
        <v>610.4</v>
      </c>
      <c r="T886">
        <v>633.9</v>
      </c>
      <c r="U886">
        <v>665.7</v>
      </c>
      <c r="V886">
        <v>689.6</v>
      </c>
      <c r="W886">
        <v>712.3</v>
      </c>
      <c r="X886">
        <v>733</v>
      </c>
      <c r="Y886">
        <v>755.1</v>
      </c>
      <c r="Z886">
        <v>778.4</v>
      </c>
      <c r="AA886">
        <v>799.3</v>
      </c>
      <c r="AB886">
        <v>819.8</v>
      </c>
      <c r="AC886">
        <v>835.4</v>
      </c>
      <c r="AD886">
        <v>855.8</v>
      </c>
      <c r="AE886">
        <v>882.9</v>
      </c>
      <c r="AF886">
        <v>900.4</v>
      </c>
      <c r="AG886">
        <v>915</v>
      </c>
      <c r="AH886">
        <v>941.2</v>
      </c>
      <c r="AI886">
        <v>968.5</v>
      </c>
      <c r="AJ886">
        <v>1000</v>
      </c>
      <c r="AK886">
        <v>1033.4000000000001</v>
      </c>
      <c r="AL886">
        <v>1065</v>
      </c>
      <c r="AM886">
        <v>1098.7</v>
      </c>
      <c r="AN886">
        <v>1103.4000000000001</v>
      </c>
      <c r="AO886">
        <v>1127.7</v>
      </c>
    </row>
    <row r="887" spans="1:41" x14ac:dyDescent="0.2">
      <c r="A887">
        <v>1</v>
      </c>
      <c r="B887">
        <v>297</v>
      </c>
      <c r="C887">
        <v>1192265.7</v>
      </c>
      <c r="D887">
        <v>1315467.1000000001</v>
      </c>
      <c r="E887">
        <v>1457326.4</v>
      </c>
      <c r="F887">
        <v>1610317.3</v>
      </c>
      <c r="G887">
        <v>1758595.4</v>
      </c>
      <c r="H887">
        <v>2000415.7</v>
      </c>
      <c r="I887">
        <v>2269743.5</v>
      </c>
      <c r="J887">
        <v>2565367.6</v>
      </c>
      <c r="K887">
        <v>2848288.4</v>
      </c>
      <c r="L887">
        <v>3173957.5</v>
      </c>
      <c r="M887">
        <v>3387274.7</v>
      </c>
      <c r="N887">
        <v>3736584</v>
      </c>
      <c r="O887">
        <v>4089694.9</v>
      </c>
      <c r="P887">
        <v>4432471.5999999996</v>
      </c>
      <c r="Q887">
        <v>4795957.3</v>
      </c>
      <c r="R887">
        <v>5171448.0999999996</v>
      </c>
      <c r="S887">
        <v>5596402</v>
      </c>
      <c r="T887">
        <v>5983466.7999999998</v>
      </c>
      <c r="U887">
        <v>6395313.7999999998</v>
      </c>
      <c r="V887">
        <v>6680637.5</v>
      </c>
      <c r="W887">
        <v>7109053.7999999998</v>
      </c>
      <c r="X887">
        <v>7513606.2999999998</v>
      </c>
      <c r="Y887">
        <v>7990369.7999999998</v>
      </c>
      <c r="Z887">
        <v>8427491.8000000007</v>
      </c>
      <c r="AA887">
        <v>8972944.8000000007</v>
      </c>
      <c r="AB887">
        <v>9556308.3000000007</v>
      </c>
      <c r="AC887">
        <v>10226376.699999999</v>
      </c>
      <c r="AD887">
        <v>11027987.6</v>
      </c>
      <c r="AE887">
        <v>11960784.199999999</v>
      </c>
      <c r="AF887">
        <v>12368263</v>
      </c>
      <c r="AG887">
        <v>12714095.5</v>
      </c>
      <c r="AH887">
        <v>13405483.800000001</v>
      </c>
      <c r="AI887">
        <v>14316647.300000001</v>
      </c>
      <c r="AJ887">
        <v>15387560.800000001</v>
      </c>
      <c r="AK887">
        <v>16345590.1</v>
      </c>
      <c r="AL887">
        <v>17289964.5</v>
      </c>
      <c r="AM887">
        <v>17869032.300000001</v>
      </c>
      <c r="AN887">
        <v>17350156.399999999</v>
      </c>
      <c r="AO887">
        <v>18241970.899999999</v>
      </c>
    </row>
    <row r="888" spans="1:41" x14ac:dyDescent="0.2">
      <c r="A888">
        <v>2</v>
      </c>
      <c r="B888">
        <v>297</v>
      </c>
      <c r="C888">
        <v>5422592.7999999998</v>
      </c>
      <c r="D888">
        <v>5622318.0999999996</v>
      </c>
      <c r="E888">
        <v>5738762.5999999996</v>
      </c>
      <c r="F888">
        <v>5813886.2999999998</v>
      </c>
      <c r="G888">
        <v>5938705.2999999998</v>
      </c>
      <c r="H888">
        <v>6263354.2999999998</v>
      </c>
      <c r="I888">
        <v>6586683.5999999996</v>
      </c>
      <c r="J888">
        <v>6899341.7000000002</v>
      </c>
      <c r="K888">
        <v>6990125.5</v>
      </c>
      <c r="L888">
        <v>7128069.5</v>
      </c>
      <c r="M888">
        <v>7162386</v>
      </c>
      <c r="N888">
        <v>7410290</v>
      </c>
      <c r="O888">
        <v>7721967.7000000002</v>
      </c>
      <c r="P888">
        <v>8045204.2000000002</v>
      </c>
      <c r="Q888">
        <v>8444686.1999999993</v>
      </c>
      <c r="R888">
        <v>8812377.5999999996</v>
      </c>
      <c r="S888">
        <v>9146203.0999999996</v>
      </c>
      <c r="T888">
        <v>9418376.0999999996</v>
      </c>
      <c r="U888">
        <v>9585709.5</v>
      </c>
      <c r="V888">
        <v>9661677.5999999996</v>
      </c>
      <c r="W888">
        <v>9949957.5</v>
      </c>
      <c r="X888">
        <v>10218157.5</v>
      </c>
      <c r="Y888">
        <v>10547976.5</v>
      </c>
      <c r="Z888">
        <v>10793762.300000001</v>
      </c>
      <c r="AA888">
        <v>11194591.6</v>
      </c>
      <c r="AB888">
        <v>11627649.300000001</v>
      </c>
      <c r="AC888">
        <v>12221502.9</v>
      </c>
      <c r="AD888">
        <v>12867821.9</v>
      </c>
      <c r="AE888">
        <v>13525897.300000001</v>
      </c>
      <c r="AF888">
        <v>13732167.300000001</v>
      </c>
      <c r="AG888">
        <v>13914898.5</v>
      </c>
      <c r="AH888">
        <v>14258666.1</v>
      </c>
      <c r="AI888">
        <v>14792201.699999999</v>
      </c>
      <c r="AJ888">
        <v>15387560.800000001</v>
      </c>
      <c r="AK888">
        <v>15819597.1</v>
      </c>
      <c r="AL888">
        <v>16240948.6</v>
      </c>
      <c r="AM888">
        <v>16263548.300000001</v>
      </c>
      <c r="AN888">
        <v>15738948.199999999</v>
      </c>
      <c r="AO888">
        <v>16165767.300000001</v>
      </c>
    </row>
    <row r="889" spans="1:41" x14ac:dyDescent="0.2">
      <c r="A889">
        <v>3</v>
      </c>
      <c r="B889">
        <v>297</v>
      </c>
      <c r="C889">
        <v>219.9</v>
      </c>
      <c r="D889">
        <v>234</v>
      </c>
      <c r="E889">
        <v>253.9</v>
      </c>
      <c r="F889">
        <v>277</v>
      </c>
      <c r="G889">
        <v>296.10000000000002</v>
      </c>
      <c r="H889">
        <v>319.39999999999998</v>
      </c>
      <c r="I889">
        <v>344.6</v>
      </c>
      <c r="J889">
        <v>371.8</v>
      </c>
      <c r="K889">
        <v>407.5</v>
      </c>
      <c r="L889">
        <v>445.3</v>
      </c>
      <c r="M889">
        <v>472.9</v>
      </c>
      <c r="N889">
        <v>504.2</v>
      </c>
      <c r="O889">
        <v>529.6</v>
      </c>
      <c r="P889">
        <v>550.9</v>
      </c>
      <c r="Q889">
        <v>567.9</v>
      </c>
      <c r="R889">
        <v>586.79999999999995</v>
      </c>
      <c r="S889">
        <v>611.9</v>
      </c>
      <c r="T889">
        <v>635.29999999999995</v>
      </c>
      <c r="U889">
        <v>667.2</v>
      </c>
      <c r="V889">
        <v>691.5</v>
      </c>
      <c r="W889">
        <v>714.5</v>
      </c>
      <c r="X889">
        <v>735.3</v>
      </c>
      <c r="Y889">
        <v>757.5</v>
      </c>
      <c r="Z889">
        <v>780.8</v>
      </c>
      <c r="AA889">
        <v>801.5</v>
      </c>
      <c r="AB889">
        <v>821.9</v>
      </c>
      <c r="AC889">
        <v>836.8</v>
      </c>
      <c r="AD889">
        <v>857</v>
      </c>
      <c r="AE889">
        <v>884.3</v>
      </c>
      <c r="AF889">
        <v>900.7</v>
      </c>
      <c r="AG889">
        <v>913.7</v>
      </c>
      <c r="AH889">
        <v>940.2</v>
      </c>
      <c r="AI889">
        <v>967.9</v>
      </c>
      <c r="AJ889">
        <v>1000</v>
      </c>
      <c r="AK889">
        <v>1033.2</v>
      </c>
      <c r="AL889">
        <v>1064.5999999999999</v>
      </c>
      <c r="AM889">
        <v>1098.7</v>
      </c>
      <c r="AN889">
        <v>1102.4000000000001</v>
      </c>
      <c r="AO889">
        <v>1128.4000000000001</v>
      </c>
    </row>
    <row r="890" spans="1:41" x14ac:dyDescent="0.2">
      <c r="A890">
        <v>1</v>
      </c>
      <c r="B890">
        <v>298</v>
      </c>
      <c r="C890">
        <v>176263.6</v>
      </c>
      <c r="D890">
        <v>193559.6</v>
      </c>
      <c r="E890">
        <v>215180.1</v>
      </c>
      <c r="F890">
        <v>245715.7</v>
      </c>
      <c r="G890">
        <v>272036.7</v>
      </c>
      <c r="H890">
        <v>307510</v>
      </c>
      <c r="I890">
        <v>357051.1</v>
      </c>
      <c r="J890">
        <v>401931.8</v>
      </c>
      <c r="K890">
        <v>443662.8</v>
      </c>
      <c r="L890">
        <v>482902</v>
      </c>
      <c r="M890">
        <v>529970.80000000005</v>
      </c>
      <c r="N890">
        <v>625360.1</v>
      </c>
      <c r="O890">
        <v>681314.4</v>
      </c>
      <c r="P890">
        <v>768116.4</v>
      </c>
      <c r="Q890">
        <v>848002.8</v>
      </c>
      <c r="R890">
        <v>909410.6</v>
      </c>
      <c r="S890">
        <v>966092.80000000005</v>
      </c>
      <c r="T890">
        <v>1022428.3</v>
      </c>
      <c r="U890">
        <v>1097863.2</v>
      </c>
      <c r="V890">
        <v>1179300.1000000001</v>
      </c>
      <c r="W890">
        <v>1276928</v>
      </c>
      <c r="X890">
        <v>1369594.7</v>
      </c>
      <c r="Y890">
        <v>1441650.3</v>
      </c>
      <c r="Z890">
        <v>1523146.7</v>
      </c>
      <c r="AA890">
        <v>1643087.9</v>
      </c>
      <c r="AB890">
        <v>1773325</v>
      </c>
      <c r="AC890">
        <v>1940565.8</v>
      </c>
      <c r="AD890">
        <v>2132354.5</v>
      </c>
      <c r="AE890">
        <v>2378867.2999999998</v>
      </c>
      <c r="AF890">
        <v>2449256.9</v>
      </c>
      <c r="AG890">
        <v>2527205.7000000002</v>
      </c>
      <c r="AH890">
        <v>2694551.1</v>
      </c>
      <c r="AI890">
        <v>2917978.3</v>
      </c>
      <c r="AJ890">
        <v>3211038.3</v>
      </c>
      <c r="AK890">
        <v>3452051.8</v>
      </c>
      <c r="AL890">
        <v>3625696.3</v>
      </c>
      <c r="AM890">
        <v>3602090.2</v>
      </c>
      <c r="AN890">
        <v>3672636.4</v>
      </c>
      <c r="AO890">
        <v>3761438.1</v>
      </c>
    </row>
    <row r="891" spans="1:41" x14ac:dyDescent="0.2">
      <c r="A891">
        <v>2</v>
      </c>
      <c r="B891">
        <v>298</v>
      </c>
      <c r="C891">
        <v>819965.9</v>
      </c>
      <c r="D891">
        <v>860773</v>
      </c>
      <c r="E891">
        <v>910138.3</v>
      </c>
      <c r="F891">
        <v>959749.3</v>
      </c>
      <c r="G891">
        <v>1001427.8</v>
      </c>
      <c r="H891">
        <v>1047465.6</v>
      </c>
      <c r="I891">
        <v>1116360.2</v>
      </c>
      <c r="J891">
        <v>1201935.8</v>
      </c>
      <c r="K891">
        <v>1257623.8</v>
      </c>
      <c r="L891">
        <v>1272012.3</v>
      </c>
      <c r="M891">
        <v>1317879.5</v>
      </c>
      <c r="N891">
        <v>1373007.6</v>
      </c>
      <c r="O891">
        <v>1430381.3</v>
      </c>
      <c r="P891">
        <v>1514195.9</v>
      </c>
      <c r="Q891">
        <v>1586699.6</v>
      </c>
      <c r="R891">
        <v>1656973.9</v>
      </c>
      <c r="S891">
        <v>1695876.1</v>
      </c>
      <c r="T891">
        <v>1726493.6</v>
      </c>
      <c r="U891">
        <v>1726590.6</v>
      </c>
      <c r="V891">
        <v>1786497.3</v>
      </c>
      <c r="W891">
        <v>1836143.5</v>
      </c>
      <c r="X891">
        <v>1908376.7</v>
      </c>
      <c r="Y891">
        <v>1958956.2</v>
      </c>
      <c r="Z891">
        <v>1993396.4</v>
      </c>
      <c r="AA891">
        <v>2070705.4</v>
      </c>
      <c r="AB891">
        <v>2145467.6</v>
      </c>
      <c r="AC891">
        <v>2283677.9</v>
      </c>
      <c r="AD891">
        <v>2453812.7000000002</v>
      </c>
      <c r="AE891">
        <v>2687188.1</v>
      </c>
      <c r="AF891">
        <v>2741810</v>
      </c>
      <c r="AG891">
        <v>2749530.1</v>
      </c>
      <c r="AH891">
        <v>2855687.8</v>
      </c>
      <c r="AI891">
        <v>2991467.6</v>
      </c>
      <c r="AJ891">
        <v>3211038.3</v>
      </c>
      <c r="AK891">
        <v>3365424.2</v>
      </c>
      <c r="AL891">
        <v>3403631.5</v>
      </c>
      <c r="AM891">
        <v>3279764.1</v>
      </c>
      <c r="AN891">
        <v>3319754.6</v>
      </c>
      <c r="AO891">
        <v>3329521.7</v>
      </c>
    </row>
    <row r="892" spans="1:41" x14ac:dyDescent="0.2">
      <c r="A892">
        <v>3</v>
      </c>
      <c r="B892">
        <v>298</v>
      </c>
      <c r="C892">
        <v>215</v>
      </c>
      <c r="D892">
        <v>224.9</v>
      </c>
      <c r="E892">
        <v>236.4</v>
      </c>
      <c r="F892">
        <v>256</v>
      </c>
      <c r="G892">
        <v>271.60000000000002</v>
      </c>
      <c r="H892">
        <v>293.60000000000002</v>
      </c>
      <c r="I892">
        <v>319.8</v>
      </c>
      <c r="J892">
        <v>334.4</v>
      </c>
      <c r="K892">
        <v>352.8</v>
      </c>
      <c r="L892">
        <v>379.6</v>
      </c>
      <c r="M892">
        <v>402.1</v>
      </c>
      <c r="N892">
        <v>455.5</v>
      </c>
      <c r="O892">
        <v>476.3</v>
      </c>
      <c r="P892">
        <v>507.3</v>
      </c>
      <c r="Q892">
        <v>534.4</v>
      </c>
      <c r="R892">
        <v>548.79999999999995</v>
      </c>
      <c r="S892">
        <v>569.70000000000005</v>
      </c>
      <c r="T892">
        <v>592.20000000000005</v>
      </c>
      <c r="U892">
        <v>635.9</v>
      </c>
      <c r="V892">
        <v>660.1</v>
      </c>
      <c r="W892">
        <v>695.4</v>
      </c>
      <c r="X892">
        <v>717.7</v>
      </c>
      <c r="Y892">
        <v>735.9</v>
      </c>
      <c r="Z892">
        <v>764.1</v>
      </c>
      <c r="AA892">
        <v>793.5</v>
      </c>
      <c r="AB892">
        <v>826.5</v>
      </c>
      <c r="AC892">
        <v>849.8</v>
      </c>
      <c r="AD892">
        <v>869</v>
      </c>
      <c r="AE892">
        <v>885.3</v>
      </c>
      <c r="AF892">
        <v>893.3</v>
      </c>
      <c r="AG892">
        <v>919.1</v>
      </c>
      <c r="AH892">
        <v>943.6</v>
      </c>
      <c r="AI892">
        <v>975.4</v>
      </c>
      <c r="AJ892">
        <v>1000</v>
      </c>
      <c r="AK892">
        <v>1025.7</v>
      </c>
      <c r="AL892">
        <v>1065.2</v>
      </c>
      <c r="AM892">
        <v>1098.3</v>
      </c>
      <c r="AN892">
        <v>1106.3</v>
      </c>
      <c r="AO892">
        <v>1129.7</v>
      </c>
    </row>
    <row r="893" spans="1:41" x14ac:dyDescent="0.2">
      <c r="A893">
        <v>1</v>
      </c>
      <c r="B893">
        <v>299</v>
      </c>
      <c r="C893">
        <v>99500</v>
      </c>
      <c r="D893">
        <v>114868.4</v>
      </c>
      <c r="E893">
        <v>124982.7</v>
      </c>
      <c r="F893">
        <v>130540.5</v>
      </c>
      <c r="G893">
        <v>145365.4</v>
      </c>
      <c r="H893">
        <v>164441</v>
      </c>
      <c r="I893">
        <v>196437.7</v>
      </c>
      <c r="J893">
        <v>233103.9</v>
      </c>
      <c r="K893">
        <v>258099.6</v>
      </c>
      <c r="L893">
        <v>291970.09999999998</v>
      </c>
      <c r="M893">
        <v>299638.40000000002</v>
      </c>
      <c r="N893">
        <v>357845.2</v>
      </c>
      <c r="O893">
        <v>416175.5</v>
      </c>
      <c r="P893">
        <v>458203.4</v>
      </c>
      <c r="Q893">
        <v>508040.5</v>
      </c>
      <c r="R893">
        <v>571426.4</v>
      </c>
      <c r="S893">
        <v>645696.19999999995</v>
      </c>
      <c r="T893">
        <v>708782.2</v>
      </c>
      <c r="U893">
        <v>766754</v>
      </c>
      <c r="V893">
        <v>783620.6</v>
      </c>
      <c r="W893">
        <v>850497</v>
      </c>
      <c r="X893">
        <v>899180.6</v>
      </c>
      <c r="Y893">
        <v>965231.7</v>
      </c>
      <c r="Z893">
        <v>1047385.9</v>
      </c>
      <c r="AA893">
        <v>1163397.7</v>
      </c>
      <c r="AB893">
        <v>1288619.8999999999</v>
      </c>
      <c r="AC893">
        <v>1447261</v>
      </c>
      <c r="AD893">
        <v>1579616</v>
      </c>
      <c r="AE893">
        <v>1728986</v>
      </c>
      <c r="AF893">
        <v>1765365</v>
      </c>
      <c r="AG893">
        <v>1780600.1</v>
      </c>
      <c r="AH893">
        <v>1867509</v>
      </c>
      <c r="AI893">
        <v>2006378</v>
      </c>
      <c r="AJ893">
        <v>2185688</v>
      </c>
      <c r="AK893">
        <v>2343287</v>
      </c>
      <c r="AL893">
        <v>2546061</v>
      </c>
      <c r="AM893">
        <v>2655642</v>
      </c>
      <c r="AN893">
        <v>2514960</v>
      </c>
      <c r="AO893">
        <v>2667376.2999999998</v>
      </c>
    </row>
    <row r="894" spans="1:41" x14ac:dyDescent="0.2">
      <c r="A894">
        <v>2</v>
      </c>
      <c r="B894">
        <v>299</v>
      </c>
      <c r="C894">
        <v>606675.9</v>
      </c>
      <c r="D894">
        <v>643154.4</v>
      </c>
      <c r="E894">
        <v>665988.69999999995</v>
      </c>
      <c r="F894">
        <v>638861</v>
      </c>
      <c r="G894">
        <v>638725.19999999995</v>
      </c>
      <c r="H894">
        <v>685835.3</v>
      </c>
      <c r="I894">
        <v>742087.1</v>
      </c>
      <c r="J894">
        <v>809812.4</v>
      </c>
      <c r="K894">
        <v>818836.4</v>
      </c>
      <c r="L894">
        <v>852936.9</v>
      </c>
      <c r="M894">
        <v>820919.9</v>
      </c>
      <c r="N894">
        <v>860956.1</v>
      </c>
      <c r="O894">
        <v>935885.1</v>
      </c>
      <c r="P894">
        <v>976198</v>
      </c>
      <c r="Q894">
        <v>1024907.1</v>
      </c>
      <c r="R894">
        <v>1088159.7</v>
      </c>
      <c r="S894">
        <v>1158812.2</v>
      </c>
      <c r="T894">
        <v>1230447.7</v>
      </c>
      <c r="U894">
        <v>1252269.1000000001</v>
      </c>
      <c r="V894">
        <v>1228511.3999999999</v>
      </c>
      <c r="W894">
        <v>1264021</v>
      </c>
      <c r="X894">
        <v>1300397.8999999999</v>
      </c>
      <c r="Y894">
        <v>1365418.8</v>
      </c>
      <c r="Z894">
        <v>1430377.3</v>
      </c>
      <c r="AA894">
        <v>1533994.8</v>
      </c>
      <c r="AB894">
        <v>1631520</v>
      </c>
      <c r="AC894">
        <v>1751456.6</v>
      </c>
      <c r="AD894">
        <v>1844593.3</v>
      </c>
      <c r="AE894">
        <v>1934555.7</v>
      </c>
      <c r="AF894">
        <v>1942581.6</v>
      </c>
      <c r="AG894">
        <v>1918347.8</v>
      </c>
      <c r="AH894">
        <v>1962576.7</v>
      </c>
      <c r="AI894">
        <v>2057371.9</v>
      </c>
      <c r="AJ894">
        <v>2185688</v>
      </c>
      <c r="AK894">
        <v>2272543</v>
      </c>
      <c r="AL894">
        <v>2384097</v>
      </c>
      <c r="AM894">
        <v>2420423.6</v>
      </c>
      <c r="AN894">
        <v>2275620.5</v>
      </c>
      <c r="AO894">
        <v>2354959.9</v>
      </c>
    </row>
    <row r="895" spans="1:41" x14ac:dyDescent="0.2">
      <c r="A895">
        <v>3</v>
      </c>
      <c r="B895">
        <v>299</v>
      </c>
      <c r="C895">
        <v>164</v>
      </c>
      <c r="D895">
        <v>178.6</v>
      </c>
      <c r="E895">
        <v>187.7</v>
      </c>
      <c r="F895">
        <v>204.3</v>
      </c>
      <c r="G895">
        <v>227.6</v>
      </c>
      <c r="H895">
        <v>239.8</v>
      </c>
      <c r="I895">
        <v>264.7</v>
      </c>
      <c r="J895">
        <v>287.8</v>
      </c>
      <c r="K895">
        <v>315.2</v>
      </c>
      <c r="L895">
        <v>342.3</v>
      </c>
      <c r="M895">
        <v>365</v>
      </c>
      <c r="N895">
        <v>415.6</v>
      </c>
      <c r="O895">
        <v>444.7</v>
      </c>
      <c r="P895">
        <v>469.4</v>
      </c>
      <c r="Q895">
        <v>495.7</v>
      </c>
      <c r="R895">
        <v>525.1</v>
      </c>
      <c r="S895">
        <v>557.20000000000005</v>
      </c>
      <c r="T895">
        <v>576</v>
      </c>
      <c r="U895">
        <v>612.29999999999995</v>
      </c>
      <c r="V895">
        <v>637.9</v>
      </c>
      <c r="W895">
        <v>672.9</v>
      </c>
      <c r="X895">
        <v>691.5</v>
      </c>
      <c r="Y895">
        <v>706.9</v>
      </c>
      <c r="Z895">
        <v>732.2</v>
      </c>
      <c r="AA895">
        <v>758.4</v>
      </c>
      <c r="AB895">
        <v>789.8</v>
      </c>
      <c r="AC895">
        <v>826.3</v>
      </c>
      <c r="AD895">
        <v>856.3</v>
      </c>
      <c r="AE895">
        <v>893.7</v>
      </c>
      <c r="AF895">
        <v>908.8</v>
      </c>
      <c r="AG895">
        <v>928.2</v>
      </c>
      <c r="AH895">
        <v>951.6</v>
      </c>
      <c r="AI895">
        <v>975.2</v>
      </c>
      <c r="AJ895">
        <v>1000</v>
      </c>
      <c r="AK895">
        <v>1031.0999999999999</v>
      </c>
      <c r="AL895">
        <v>1067.9000000000001</v>
      </c>
      <c r="AM895">
        <v>1097.2</v>
      </c>
      <c r="AN895">
        <v>1105.2</v>
      </c>
      <c r="AO895">
        <v>1132.7</v>
      </c>
    </row>
    <row r="896" spans="1:41" x14ac:dyDescent="0.2">
      <c r="A896">
        <v>1</v>
      </c>
      <c r="B896">
        <v>300</v>
      </c>
      <c r="C896">
        <v>64954.3</v>
      </c>
      <c r="D896">
        <v>72070.399999999994</v>
      </c>
      <c r="E896">
        <v>80089.2</v>
      </c>
      <c r="F896">
        <v>89954.1</v>
      </c>
      <c r="G896">
        <v>102342.5</v>
      </c>
      <c r="H896">
        <v>114130.3</v>
      </c>
      <c r="I896">
        <v>130059.6</v>
      </c>
      <c r="J896">
        <v>149489.79999999999</v>
      </c>
      <c r="K896">
        <v>164991.20000000001</v>
      </c>
      <c r="L896">
        <v>182833.2</v>
      </c>
      <c r="M896">
        <v>195025.4</v>
      </c>
      <c r="N896">
        <v>211499.4</v>
      </c>
      <c r="O896">
        <v>226859.8</v>
      </c>
      <c r="P896">
        <v>245596.5</v>
      </c>
      <c r="Q896">
        <v>260822.39999999999</v>
      </c>
      <c r="R896">
        <v>291803.8</v>
      </c>
      <c r="S896">
        <v>317556.2</v>
      </c>
      <c r="T896">
        <v>339831.7</v>
      </c>
      <c r="U896">
        <v>366535.5</v>
      </c>
      <c r="V896">
        <v>375214.3</v>
      </c>
      <c r="W896">
        <v>396585.8</v>
      </c>
      <c r="X896">
        <v>426868.2</v>
      </c>
      <c r="Y896">
        <v>454511.3</v>
      </c>
      <c r="Z896">
        <v>481075.9</v>
      </c>
      <c r="AA896">
        <v>508780.79999999999</v>
      </c>
      <c r="AB896">
        <v>541280.69999999995</v>
      </c>
      <c r="AC896">
        <v>572901</v>
      </c>
      <c r="AD896">
        <v>606299</v>
      </c>
      <c r="AE896">
        <v>654418</v>
      </c>
      <c r="AF896">
        <v>671873</v>
      </c>
      <c r="AG896">
        <v>704858</v>
      </c>
      <c r="AH896">
        <v>743341</v>
      </c>
      <c r="AI896">
        <v>791011</v>
      </c>
      <c r="AJ896">
        <v>838238</v>
      </c>
      <c r="AK896">
        <v>895225</v>
      </c>
      <c r="AL896">
        <v>942956.7</v>
      </c>
      <c r="AM896">
        <v>972955.7</v>
      </c>
      <c r="AN896">
        <v>930460.1</v>
      </c>
      <c r="AO896">
        <v>996418.7</v>
      </c>
    </row>
    <row r="897" spans="1:41" x14ac:dyDescent="0.2">
      <c r="A897">
        <v>2</v>
      </c>
      <c r="B897">
        <v>300</v>
      </c>
      <c r="C897">
        <v>322046.90000000002</v>
      </c>
      <c r="D897">
        <v>338201.8</v>
      </c>
      <c r="E897">
        <v>341115.3</v>
      </c>
      <c r="F897">
        <v>352147</v>
      </c>
      <c r="G897">
        <v>375733.5</v>
      </c>
      <c r="H897">
        <v>394892.9</v>
      </c>
      <c r="I897">
        <v>412526.9</v>
      </c>
      <c r="J897">
        <v>426032.1</v>
      </c>
      <c r="K897">
        <v>426641.7</v>
      </c>
      <c r="L897">
        <v>432924.6</v>
      </c>
      <c r="M897">
        <v>430724.8</v>
      </c>
      <c r="N897">
        <v>448687</v>
      </c>
      <c r="O897">
        <v>457612.79999999999</v>
      </c>
      <c r="P897">
        <v>475165.3</v>
      </c>
      <c r="Q897">
        <v>482284.4</v>
      </c>
      <c r="R897">
        <v>514784</v>
      </c>
      <c r="S897">
        <v>535853.1</v>
      </c>
      <c r="T897">
        <v>546263.6</v>
      </c>
      <c r="U897">
        <v>562050.9</v>
      </c>
      <c r="V897">
        <v>551218.30000000005</v>
      </c>
      <c r="W897">
        <v>572997.9</v>
      </c>
      <c r="X897">
        <v>601960.80000000005</v>
      </c>
      <c r="Y897">
        <v>626514.5</v>
      </c>
      <c r="Z897">
        <v>644597.19999999995</v>
      </c>
      <c r="AA897">
        <v>661235</v>
      </c>
      <c r="AB897">
        <v>682602.5</v>
      </c>
      <c r="AC897">
        <v>703624.5</v>
      </c>
      <c r="AD897">
        <v>722169.2</v>
      </c>
      <c r="AE897">
        <v>754780.6</v>
      </c>
      <c r="AF897">
        <v>753144.6</v>
      </c>
      <c r="AG897">
        <v>772707.1</v>
      </c>
      <c r="AH897">
        <v>795921.8</v>
      </c>
      <c r="AI897">
        <v>817866</v>
      </c>
      <c r="AJ897">
        <v>838238</v>
      </c>
      <c r="AK897">
        <v>864845.5</v>
      </c>
      <c r="AL897">
        <v>875306.1</v>
      </c>
      <c r="AM897">
        <v>872900</v>
      </c>
      <c r="AN897">
        <v>824181.3</v>
      </c>
      <c r="AO897">
        <v>870244.2</v>
      </c>
    </row>
    <row r="898" spans="1:41" x14ac:dyDescent="0.2">
      <c r="A898">
        <v>3</v>
      </c>
      <c r="B898">
        <v>300</v>
      </c>
      <c r="C898">
        <v>201.7</v>
      </c>
      <c r="D898">
        <v>213.1</v>
      </c>
      <c r="E898">
        <v>234.8</v>
      </c>
      <c r="F898">
        <v>255.4</v>
      </c>
      <c r="G898">
        <v>272.39999999999998</v>
      </c>
      <c r="H898">
        <v>289</v>
      </c>
      <c r="I898">
        <v>315.3</v>
      </c>
      <c r="J898">
        <v>350.9</v>
      </c>
      <c r="K898">
        <v>386.7</v>
      </c>
      <c r="L898">
        <v>422.3</v>
      </c>
      <c r="M898">
        <v>452.8</v>
      </c>
      <c r="N898">
        <v>471.4</v>
      </c>
      <c r="O898">
        <v>495.7</v>
      </c>
      <c r="P898">
        <v>516.9</v>
      </c>
      <c r="Q898">
        <v>540.79999999999995</v>
      </c>
      <c r="R898">
        <v>566.79999999999995</v>
      </c>
      <c r="S898">
        <v>592.6</v>
      </c>
      <c r="T898">
        <v>622.1</v>
      </c>
      <c r="U898">
        <v>652.1</v>
      </c>
      <c r="V898">
        <v>680.7</v>
      </c>
      <c r="W898">
        <v>692.1</v>
      </c>
      <c r="X898">
        <v>709.1</v>
      </c>
      <c r="Y898">
        <v>725.5</v>
      </c>
      <c r="Z898">
        <v>746.3</v>
      </c>
      <c r="AA898">
        <v>769.4</v>
      </c>
      <c r="AB898">
        <v>793</v>
      </c>
      <c r="AC898">
        <v>814.2</v>
      </c>
      <c r="AD898">
        <v>839.6</v>
      </c>
      <c r="AE898">
        <v>867</v>
      </c>
      <c r="AF898">
        <v>892.1</v>
      </c>
      <c r="AG898">
        <v>912.2</v>
      </c>
      <c r="AH898">
        <v>933.9</v>
      </c>
      <c r="AI898">
        <v>967.2</v>
      </c>
      <c r="AJ898">
        <v>1000</v>
      </c>
      <c r="AK898">
        <v>1035.0999999999999</v>
      </c>
      <c r="AL898">
        <v>1077.3</v>
      </c>
      <c r="AM898">
        <v>1114.5999999999999</v>
      </c>
      <c r="AN898">
        <v>1129</v>
      </c>
      <c r="AO898">
        <v>1145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O904"/>
  <sheetViews>
    <sheetView workbookViewId="0">
      <selection activeCell="A5" sqref="A5"/>
    </sheetView>
  </sheetViews>
  <sheetFormatPr defaultRowHeight="12.75" x14ac:dyDescent="0.2"/>
  <cols>
    <col min="1" max="1" width="13.85546875" bestFit="1" customWidth="1"/>
    <col min="2" max="2" width="15.28515625" bestFit="1" customWidth="1"/>
    <col min="3" max="41" width="12" bestFit="1" customWidth="1"/>
  </cols>
  <sheetData>
    <row r="3" spans="1:41" x14ac:dyDescent="0.2">
      <c r="A3" s="7" t="s">
        <v>427</v>
      </c>
      <c r="B3" t="s">
        <v>424</v>
      </c>
      <c r="C3" t="s">
        <v>425</v>
      </c>
      <c r="D3" t="s">
        <v>428</v>
      </c>
      <c r="E3" t="s">
        <v>429</v>
      </c>
      <c r="F3" t="s">
        <v>430</v>
      </c>
      <c r="G3" t="s">
        <v>431</v>
      </c>
      <c r="H3" t="s">
        <v>432</v>
      </c>
      <c r="I3" t="s">
        <v>433</v>
      </c>
      <c r="J3" t="s">
        <v>434</v>
      </c>
      <c r="K3" t="s">
        <v>435</v>
      </c>
      <c r="L3" t="s">
        <v>436</v>
      </c>
      <c r="M3" t="s">
        <v>437</v>
      </c>
      <c r="N3" t="s">
        <v>438</v>
      </c>
      <c r="O3" t="s">
        <v>439</v>
      </c>
      <c r="P3" t="s">
        <v>440</v>
      </c>
      <c r="Q3" t="s">
        <v>441</v>
      </c>
      <c r="R3" t="s">
        <v>442</v>
      </c>
      <c r="S3" t="s">
        <v>443</v>
      </c>
      <c r="T3" t="s">
        <v>444</v>
      </c>
      <c r="U3" t="s">
        <v>445</v>
      </c>
      <c r="V3" t="s">
        <v>446</v>
      </c>
      <c r="W3" t="s">
        <v>447</v>
      </c>
      <c r="X3" t="s">
        <v>448</v>
      </c>
      <c r="Y3" t="s">
        <v>449</v>
      </c>
      <c r="Z3" t="s">
        <v>450</v>
      </c>
      <c r="AA3" t="s">
        <v>451</v>
      </c>
      <c r="AB3" t="s">
        <v>452</v>
      </c>
      <c r="AC3" t="s">
        <v>453</v>
      </c>
      <c r="AD3" t="s">
        <v>454</v>
      </c>
      <c r="AE3" t="s">
        <v>455</v>
      </c>
      <c r="AF3" t="s">
        <v>456</v>
      </c>
      <c r="AG3" t="s">
        <v>457</v>
      </c>
      <c r="AH3" t="s">
        <v>458</v>
      </c>
      <c r="AI3" t="s">
        <v>459</v>
      </c>
      <c r="AJ3" t="s">
        <v>460</v>
      </c>
      <c r="AK3" t="s">
        <v>461</v>
      </c>
      <c r="AL3" t="s">
        <v>462</v>
      </c>
      <c r="AM3" t="s">
        <v>463</v>
      </c>
      <c r="AN3" t="s">
        <v>464</v>
      </c>
      <c r="AO3" t="s">
        <v>465</v>
      </c>
    </row>
    <row r="4" spans="1:41" x14ac:dyDescent="0.2">
      <c r="A4" s="8">
        <v>1</v>
      </c>
      <c r="B4" s="6">
        <v>44954</v>
      </c>
      <c r="C4" s="6">
        <v>21579719.499999985</v>
      </c>
      <c r="D4" s="6">
        <v>24355627.199999999</v>
      </c>
      <c r="E4" s="6">
        <v>27403859.699999996</v>
      </c>
      <c r="F4" s="6">
        <v>29250041.400000002</v>
      </c>
      <c r="G4" s="6">
        <v>32520335.400000002</v>
      </c>
      <c r="H4" s="6">
        <v>37020011.399999999</v>
      </c>
      <c r="I4" s="6">
        <v>42006900.800000019</v>
      </c>
      <c r="J4" s="6">
        <v>47736761.399999999</v>
      </c>
      <c r="K4" s="6">
        <v>52361397.799999997</v>
      </c>
      <c r="L4" s="6">
        <v>57972327.900000006</v>
      </c>
      <c r="M4" s="6">
        <v>59472040.399999984</v>
      </c>
      <c r="N4" s="6">
        <v>64028764.000000007</v>
      </c>
      <c r="O4" s="6">
        <v>70323325.300000012</v>
      </c>
      <c r="P4" s="6">
        <v>74253447</v>
      </c>
      <c r="Q4" s="6">
        <v>77393552.400000006</v>
      </c>
      <c r="R4" s="6">
        <v>83595211.299999982</v>
      </c>
      <c r="S4" s="6">
        <v>90219156.700000003</v>
      </c>
      <c r="T4" s="6">
        <v>95595357.599999994</v>
      </c>
      <c r="U4" s="6">
        <v>100873780.49999997</v>
      </c>
      <c r="V4" s="6">
        <v>102832182.69999997</v>
      </c>
      <c r="W4" s="6">
        <v>109364323.59999998</v>
      </c>
      <c r="X4" s="6">
        <v>114989660.69999997</v>
      </c>
      <c r="Y4" s="6">
        <v>122595942.30000001</v>
      </c>
      <c r="Z4" s="6">
        <v>129798543.70000003</v>
      </c>
      <c r="AA4" s="6">
        <v>137510760.70000005</v>
      </c>
      <c r="AB4" s="6">
        <v>146554833.00000003</v>
      </c>
      <c r="AC4" s="6">
        <v>154830589.5</v>
      </c>
      <c r="AD4" s="6">
        <v>164930805.59999999</v>
      </c>
      <c r="AE4" s="6">
        <v>177401754.90000004</v>
      </c>
      <c r="AF4" s="6">
        <v>179619881.10000002</v>
      </c>
      <c r="AG4" s="6">
        <v>182596549</v>
      </c>
      <c r="AH4" s="6">
        <v>191917204.40000001</v>
      </c>
      <c r="AI4" s="6">
        <v>205686167.70000005</v>
      </c>
      <c r="AJ4" s="6">
        <v>223096560.80000004</v>
      </c>
      <c r="AK4" s="6">
        <v>236834514.60000002</v>
      </c>
      <c r="AL4" s="6">
        <v>248735132.69999999</v>
      </c>
      <c r="AM4" s="6">
        <v>256983298.90000004</v>
      </c>
      <c r="AN4" s="6">
        <v>241203151.90000001</v>
      </c>
      <c r="AO4" s="6">
        <v>254848940.40000001</v>
      </c>
    </row>
    <row r="5" spans="1:41" x14ac:dyDescent="0.2">
      <c r="A5" s="9">
        <v>1</v>
      </c>
      <c r="B5" s="6">
        <v>1</v>
      </c>
      <c r="C5" s="6">
        <v>34105</v>
      </c>
      <c r="D5" s="6">
        <v>52670.400000000001</v>
      </c>
      <c r="E5" s="6">
        <v>59588.800000000003</v>
      </c>
      <c r="F5" s="6">
        <v>57460.4</v>
      </c>
      <c r="G5" s="6">
        <v>58224.4</v>
      </c>
      <c r="H5" s="6">
        <v>58413.5</v>
      </c>
      <c r="I5" s="6">
        <v>66095.399999999994</v>
      </c>
      <c r="J5" s="6">
        <v>76732.399999999994</v>
      </c>
      <c r="K5" s="6">
        <v>83107.199999999997</v>
      </c>
      <c r="L5" s="6">
        <v>85684.6</v>
      </c>
      <c r="M5" s="6">
        <v>87911.6</v>
      </c>
      <c r="N5" s="6">
        <v>76413.8</v>
      </c>
      <c r="O5" s="6">
        <v>85663.6</v>
      </c>
      <c r="P5" s="6">
        <v>82206.899999999994</v>
      </c>
      <c r="Q5" s="6">
        <v>68805.3</v>
      </c>
      <c r="R5" s="6">
        <v>74657.8</v>
      </c>
      <c r="S5" s="6">
        <v>80546</v>
      </c>
      <c r="T5" s="6">
        <v>88768.3</v>
      </c>
      <c r="U5" s="6">
        <v>89756.2</v>
      </c>
      <c r="V5" s="6">
        <v>90118.399999999994</v>
      </c>
      <c r="W5" s="6">
        <v>95518.399999999994</v>
      </c>
      <c r="X5" s="6">
        <v>93451.8</v>
      </c>
      <c r="Y5" s="6">
        <v>105622.5</v>
      </c>
      <c r="Z5" s="6">
        <v>110431.1</v>
      </c>
      <c r="AA5" s="6">
        <v>115196.6</v>
      </c>
      <c r="AB5" s="6">
        <v>117861.2</v>
      </c>
      <c r="AC5" s="6">
        <v>110560.9</v>
      </c>
      <c r="AD5" s="6">
        <v>105169.1</v>
      </c>
      <c r="AE5" s="6">
        <v>105792.8</v>
      </c>
      <c r="AF5" s="6">
        <v>108664.2</v>
      </c>
      <c r="AG5" s="6">
        <v>101050</v>
      </c>
      <c r="AH5" s="6">
        <v>115137.5</v>
      </c>
      <c r="AI5" s="6">
        <v>131297.9</v>
      </c>
      <c r="AJ5" s="6">
        <v>125839.5</v>
      </c>
      <c r="AK5" s="6">
        <v>126384.9</v>
      </c>
      <c r="AL5" s="6">
        <v>151252.1</v>
      </c>
      <c r="AM5" s="6">
        <v>167436</v>
      </c>
      <c r="AN5" s="6">
        <v>149640.6</v>
      </c>
      <c r="AO5" s="6">
        <v>172399.6</v>
      </c>
    </row>
    <row r="6" spans="1:41" x14ac:dyDescent="0.2">
      <c r="A6" s="9">
        <v>2</v>
      </c>
      <c r="B6" s="6">
        <v>2</v>
      </c>
      <c r="C6" s="6">
        <v>37529.1</v>
      </c>
      <c r="D6" s="6">
        <v>48330.2</v>
      </c>
      <c r="E6" s="6">
        <v>43514.6</v>
      </c>
      <c r="F6" s="6">
        <v>45334.8</v>
      </c>
      <c r="G6" s="6">
        <v>48515.3</v>
      </c>
      <c r="H6" s="6">
        <v>49896.800000000003</v>
      </c>
      <c r="I6" s="6">
        <v>62115</v>
      </c>
      <c r="J6" s="6">
        <v>72844.5</v>
      </c>
      <c r="K6" s="6">
        <v>71534.7</v>
      </c>
      <c r="L6" s="6">
        <v>72755.100000000006</v>
      </c>
      <c r="M6" s="6">
        <v>73918.8</v>
      </c>
      <c r="N6" s="6">
        <v>73233.8</v>
      </c>
      <c r="O6" s="6">
        <v>76694.2</v>
      </c>
      <c r="P6" s="6">
        <v>73461.100000000006</v>
      </c>
      <c r="Q6" s="6">
        <v>75282.3</v>
      </c>
      <c r="R6" s="6">
        <v>79956.899999999994</v>
      </c>
      <c r="S6" s="6">
        <v>83790.8</v>
      </c>
      <c r="T6" s="6">
        <v>88291.8</v>
      </c>
      <c r="U6" s="6">
        <v>93841.7</v>
      </c>
      <c r="V6" s="6">
        <v>90219.199999999997</v>
      </c>
      <c r="W6" s="6">
        <v>90100.2</v>
      </c>
      <c r="X6" s="6">
        <v>95159.5</v>
      </c>
      <c r="Y6" s="6">
        <v>92774.3</v>
      </c>
      <c r="Z6" s="6">
        <v>91641</v>
      </c>
      <c r="AA6" s="6">
        <v>97800.6</v>
      </c>
      <c r="AB6" s="6">
        <v>101489.8</v>
      </c>
      <c r="AC6" s="6">
        <v>97262.1</v>
      </c>
      <c r="AD6" s="6">
        <v>94780.9</v>
      </c>
      <c r="AE6" s="6">
        <v>98523.199999999997</v>
      </c>
      <c r="AF6" s="6">
        <v>103670.8</v>
      </c>
      <c r="AG6" s="6">
        <v>100858.4</v>
      </c>
      <c r="AH6" s="6">
        <v>114699.5</v>
      </c>
      <c r="AI6" s="6">
        <v>130699.1</v>
      </c>
      <c r="AJ6" s="6">
        <v>125641.5</v>
      </c>
      <c r="AK6" s="6">
        <v>126274.1</v>
      </c>
      <c r="AL6" s="6">
        <v>151693.9</v>
      </c>
      <c r="AM6" s="6">
        <v>167828</v>
      </c>
      <c r="AN6" s="6">
        <v>149408.4</v>
      </c>
      <c r="AO6" s="6">
        <v>152096.20000000001</v>
      </c>
    </row>
    <row r="7" spans="1:41" x14ac:dyDescent="0.2">
      <c r="A7" s="9">
        <v>3</v>
      </c>
      <c r="B7" s="6">
        <v>3</v>
      </c>
      <c r="C7" s="6">
        <v>879.4</v>
      </c>
      <c r="D7" s="6">
        <v>1151.3</v>
      </c>
      <c r="E7" s="6">
        <v>1293.0999999999999</v>
      </c>
      <c r="F7" s="6">
        <v>1338</v>
      </c>
      <c r="G7" s="6">
        <v>1565.9</v>
      </c>
      <c r="H7" s="6">
        <v>2179.3000000000002</v>
      </c>
      <c r="I7" s="6">
        <v>2411.9</v>
      </c>
      <c r="J7" s="6">
        <v>2646.1</v>
      </c>
      <c r="K7" s="6">
        <v>2984.4</v>
      </c>
      <c r="L7" s="6">
        <v>2878.6</v>
      </c>
      <c r="M7" s="6">
        <v>3000.2</v>
      </c>
      <c r="N7" s="6">
        <v>3117.1</v>
      </c>
      <c r="O7" s="6">
        <v>3193.6</v>
      </c>
      <c r="P7" s="6">
        <v>3026.5</v>
      </c>
      <c r="Q7" s="6">
        <v>2911.2</v>
      </c>
      <c r="R7" s="6">
        <v>3871.4</v>
      </c>
      <c r="S7" s="6">
        <v>4102.1000000000004</v>
      </c>
      <c r="T7" s="6">
        <v>4221</v>
      </c>
      <c r="U7" s="6">
        <v>4319.5</v>
      </c>
      <c r="V7" s="6">
        <v>4055.8</v>
      </c>
      <c r="W7" s="6">
        <v>4958.3</v>
      </c>
      <c r="X7" s="6">
        <v>5749.7</v>
      </c>
      <c r="Y7" s="6">
        <v>5960.7</v>
      </c>
      <c r="Z7" s="6">
        <v>5980.1</v>
      </c>
      <c r="AA7" s="6">
        <v>5602.7</v>
      </c>
      <c r="AB7" s="6">
        <v>4946.2</v>
      </c>
      <c r="AC7" s="6">
        <v>5750.7</v>
      </c>
      <c r="AD7" s="6">
        <v>6605.2</v>
      </c>
      <c r="AE7" s="6">
        <v>6020.8</v>
      </c>
      <c r="AF7" s="6">
        <v>6306.6</v>
      </c>
      <c r="AG7" s="6">
        <v>7045.5</v>
      </c>
      <c r="AH7" s="6">
        <v>7190.4</v>
      </c>
      <c r="AI7" s="6">
        <v>7920.8</v>
      </c>
      <c r="AJ7" s="6">
        <v>8406.4</v>
      </c>
      <c r="AK7" s="6">
        <v>8418.1</v>
      </c>
      <c r="AL7" s="6">
        <v>8461.2999999999993</v>
      </c>
      <c r="AM7" s="6">
        <v>8461.9</v>
      </c>
      <c r="AN7" s="6">
        <v>7534.3</v>
      </c>
      <c r="AO7" s="6">
        <v>7542.8</v>
      </c>
    </row>
    <row r="8" spans="1:41" x14ac:dyDescent="0.2">
      <c r="A8" s="9">
        <v>4</v>
      </c>
      <c r="B8" s="6">
        <v>4</v>
      </c>
      <c r="C8" s="6">
        <v>2637.8</v>
      </c>
      <c r="D8" s="6">
        <v>3475.3</v>
      </c>
      <c r="E8" s="6">
        <v>3889.6</v>
      </c>
      <c r="F8" s="6">
        <v>3949</v>
      </c>
      <c r="G8" s="6">
        <v>4651.5</v>
      </c>
      <c r="H8" s="6">
        <v>6496.5</v>
      </c>
      <c r="I8" s="6">
        <v>7210.5</v>
      </c>
      <c r="J8" s="6">
        <v>7924.9</v>
      </c>
      <c r="K8" s="6">
        <v>8767.6</v>
      </c>
      <c r="L8" s="6">
        <v>8464.6</v>
      </c>
      <c r="M8" s="6">
        <v>8627.7999999999993</v>
      </c>
      <c r="N8" s="6">
        <v>9104.2999999999993</v>
      </c>
      <c r="O8" s="6">
        <v>9372.2000000000007</v>
      </c>
      <c r="P8" s="6">
        <v>8882.2000000000007</v>
      </c>
      <c r="Q8" s="6">
        <v>8587.9</v>
      </c>
      <c r="R8" s="6">
        <v>11405.9</v>
      </c>
      <c r="S8" s="6">
        <v>12162.5</v>
      </c>
      <c r="T8" s="6">
        <v>12531.3</v>
      </c>
      <c r="U8" s="6">
        <v>12751.9</v>
      </c>
      <c r="V8" s="6">
        <v>11923.2</v>
      </c>
      <c r="W8" s="6">
        <v>14435.4</v>
      </c>
      <c r="X8" s="6">
        <v>16659.5</v>
      </c>
      <c r="Y8" s="6">
        <v>17193.2</v>
      </c>
      <c r="Z8" s="6">
        <v>17169.2</v>
      </c>
      <c r="AA8" s="6">
        <v>16070.1</v>
      </c>
      <c r="AB8" s="6">
        <v>14195.2</v>
      </c>
      <c r="AC8" s="6">
        <v>15317.1</v>
      </c>
      <c r="AD8" s="6">
        <v>16405.7</v>
      </c>
      <c r="AE8" s="6">
        <v>14015.9</v>
      </c>
      <c r="AF8" s="6">
        <v>13773.4</v>
      </c>
      <c r="AG8" s="6">
        <v>13646.6</v>
      </c>
      <c r="AH8" s="6">
        <v>13935</v>
      </c>
      <c r="AI8" s="6">
        <v>15347.6</v>
      </c>
      <c r="AJ8" s="6">
        <v>16290.7</v>
      </c>
      <c r="AK8" s="6">
        <v>16313.5</v>
      </c>
      <c r="AL8" s="6">
        <v>16399.400000000001</v>
      </c>
      <c r="AM8" s="6">
        <v>16404.3</v>
      </c>
      <c r="AN8" s="6">
        <v>14606.8</v>
      </c>
      <c r="AO8" s="6">
        <v>14623.2</v>
      </c>
    </row>
    <row r="9" spans="1:41" x14ac:dyDescent="0.2">
      <c r="A9" s="9">
        <v>5</v>
      </c>
      <c r="B9" s="6">
        <v>5</v>
      </c>
      <c r="C9" s="6">
        <v>1368.4</v>
      </c>
      <c r="D9" s="6">
        <v>1711.2</v>
      </c>
      <c r="E9" s="6">
        <v>1695.2</v>
      </c>
      <c r="F9" s="6">
        <v>1780.2</v>
      </c>
      <c r="G9" s="6">
        <v>2458.5</v>
      </c>
      <c r="H9" s="6">
        <v>2838</v>
      </c>
      <c r="I9" s="6">
        <v>3377.6</v>
      </c>
      <c r="J9" s="6">
        <v>4072</v>
      </c>
      <c r="K9" s="6">
        <v>4081.6</v>
      </c>
      <c r="L9" s="6">
        <v>4363.6000000000004</v>
      </c>
      <c r="M9" s="6">
        <v>4357.8</v>
      </c>
      <c r="N9" s="6">
        <v>4301.3</v>
      </c>
      <c r="O9" s="6">
        <v>4288.8999999999996</v>
      </c>
      <c r="P9" s="6">
        <v>4248.8999999999996</v>
      </c>
      <c r="Q9" s="6">
        <v>5041.3999999999996</v>
      </c>
      <c r="R9" s="6">
        <v>5689</v>
      </c>
      <c r="S9" s="6">
        <v>6418.8</v>
      </c>
      <c r="T9" s="6">
        <v>5915.9</v>
      </c>
      <c r="U9" s="6">
        <v>6436.4</v>
      </c>
      <c r="V9" s="6">
        <v>6041.1</v>
      </c>
      <c r="W9" s="6">
        <v>6717.2</v>
      </c>
      <c r="X9" s="6">
        <v>6342.5</v>
      </c>
      <c r="Y9" s="6">
        <v>7020.7</v>
      </c>
      <c r="Z9" s="6">
        <v>6877.8</v>
      </c>
      <c r="AA9" s="6">
        <v>6372</v>
      </c>
      <c r="AB9" s="6">
        <v>6314.4</v>
      </c>
      <c r="AC9" s="6">
        <v>6704.4</v>
      </c>
      <c r="AD9" s="6">
        <v>7091.8</v>
      </c>
      <c r="AE9" s="6">
        <v>5981.1</v>
      </c>
      <c r="AF9" s="6">
        <v>5799.8</v>
      </c>
      <c r="AG9" s="6">
        <v>5581</v>
      </c>
      <c r="AH9" s="6">
        <v>5705.4</v>
      </c>
      <c r="AI9" s="6">
        <v>6283.7</v>
      </c>
      <c r="AJ9" s="6">
        <v>6669.9</v>
      </c>
      <c r="AK9" s="6">
        <v>6679.2</v>
      </c>
      <c r="AL9" s="6">
        <v>6714.4</v>
      </c>
      <c r="AM9" s="6">
        <v>6716.4</v>
      </c>
      <c r="AN9" s="6">
        <v>5980.4</v>
      </c>
      <c r="AO9" s="6">
        <v>7896</v>
      </c>
    </row>
    <row r="10" spans="1:41" x14ac:dyDescent="0.2">
      <c r="A10" s="9">
        <v>6</v>
      </c>
      <c r="B10" s="6">
        <v>6</v>
      </c>
      <c r="C10" s="6">
        <v>1043.9000000000001</v>
      </c>
      <c r="D10" s="6">
        <v>1234.0999999999999</v>
      </c>
      <c r="E10" s="6">
        <v>1341.7</v>
      </c>
      <c r="F10" s="6">
        <v>1321</v>
      </c>
      <c r="G10" s="6">
        <v>2150.8000000000002</v>
      </c>
      <c r="H10" s="6">
        <v>2120.5</v>
      </c>
      <c r="I10" s="6">
        <v>2648.5</v>
      </c>
      <c r="J10" s="6">
        <v>3922</v>
      </c>
      <c r="K10" s="6">
        <v>3110.1</v>
      </c>
      <c r="L10" s="6">
        <v>4781.6000000000004</v>
      </c>
      <c r="M10" s="6">
        <v>6118.7</v>
      </c>
      <c r="N10" s="6">
        <v>5471.2</v>
      </c>
      <c r="O10" s="6">
        <v>5726.8</v>
      </c>
      <c r="P10" s="6">
        <v>6782.5</v>
      </c>
      <c r="Q10" s="6">
        <v>7814</v>
      </c>
      <c r="R10" s="6">
        <v>8411.2999999999993</v>
      </c>
      <c r="S10" s="6">
        <v>9264.4</v>
      </c>
      <c r="T10" s="6">
        <v>8197.1</v>
      </c>
      <c r="U10" s="6">
        <v>8974.7000000000007</v>
      </c>
      <c r="V10" s="6">
        <v>9127.6</v>
      </c>
      <c r="W10" s="6">
        <v>9492.2000000000007</v>
      </c>
      <c r="X10" s="6">
        <v>9630.6</v>
      </c>
      <c r="Y10" s="6">
        <v>9830.2000000000007</v>
      </c>
      <c r="Z10" s="6">
        <v>11139.1</v>
      </c>
      <c r="AA10" s="6">
        <v>12645.1</v>
      </c>
      <c r="AB10" s="6">
        <v>12695.5</v>
      </c>
      <c r="AC10" s="6">
        <v>13779.8</v>
      </c>
      <c r="AD10" s="6">
        <v>14848.3</v>
      </c>
      <c r="AE10" s="6">
        <v>12763.2</v>
      </c>
      <c r="AF10" s="6">
        <v>12620.3</v>
      </c>
      <c r="AG10" s="6">
        <v>12663.6</v>
      </c>
      <c r="AH10" s="6">
        <v>12931.2</v>
      </c>
      <c r="AI10" s="6">
        <v>14241.9</v>
      </c>
      <c r="AJ10" s="6">
        <v>15117.1</v>
      </c>
      <c r="AK10" s="6">
        <v>15138.2</v>
      </c>
      <c r="AL10" s="6">
        <v>15217.9</v>
      </c>
      <c r="AM10" s="6">
        <v>15222.5</v>
      </c>
      <c r="AN10" s="6">
        <v>13554.5</v>
      </c>
      <c r="AO10" s="6">
        <v>13596.3</v>
      </c>
    </row>
    <row r="11" spans="1:41" x14ac:dyDescent="0.2">
      <c r="A11" s="9">
        <v>7</v>
      </c>
      <c r="B11" s="6">
        <v>7</v>
      </c>
      <c r="C11" s="6">
        <v>17027.2</v>
      </c>
      <c r="D11" s="6">
        <v>19323.099999999999</v>
      </c>
      <c r="E11" s="6">
        <v>30254</v>
      </c>
      <c r="F11" s="6">
        <v>34900.6</v>
      </c>
      <c r="G11" s="6">
        <v>38446.5</v>
      </c>
      <c r="H11" s="6">
        <v>44683.5</v>
      </c>
      <c r="I11" s="6">
        <v>50128</v>
      </c>
      <c r="J11" s="6">
        <v>68308.5</v>
      </c>
      <c r="K11" s="6">
        <v>107407.9</v>
      </c>
      <c r="L11" s="6">
        <v>149170.5</v>
      </c>
      <c r="M11" s="6">
        <v>145766.29999999999</v>
      </c>
      <c r="N11" s="6">
        <v>136144.5</v>
      </c>
      <c r="O11" s="6">
        <v>142609.20000000001</v>
      </c>
      <c r="P11" s="6">
        <v>131248.70000000001</v>
      </c>
      <c r="Q11" s="6">
        <v>77685.5</v>
      </c>
      <c r="R11" s="6">
        <v>81656.600000000006</v>
      </c>
      <c r="S11" s="6">
        <v>72764</v>
      </c>
      <c r="T11" s="6">
        <v>80165</v>
      </c>
      <c r="U11" s="6">
        <v>91892.7</v>
      </c>
      <c r="V11" s="6">
        <v>80711.600000000006</v>
      </c>
      <c r="W11" s="6">
        <v>80032.899999999994</v>
      </c>
      <c r="X11" s="6">
        <v>79820.3</v>
      </c>
      <c r="Y11" s="6">
        <v>74075.100000000006</v>
      </c>
      <c r="Z11" s="6">
        <v>70066.399999999994</v>
      </c>
      <c r="AA11" s="6">
        <v>92802.3</v>
      </c>
      <c r="AB11" s="6">
        <v>93076.3</v>
      </c>
      <c r="AC11" s="6">
        <v>70631</v>
      </c>
      <c r="AD11" s="6">
        <v>78848</v>
      </c>
      <c r="AE11" s="6">
        <v>125214</v>
      </c>
      <c r="AF11" s="6">
        <v>122935</v>
      </c>
      <c r="AG11" s="6">
        <v>107028.9</v>
      </c>
      <c r="AH11" s="6">
        <v>146600</v>
      </c>
      <c r="AI11" s="6">
        <v>172417</v>
      </c>
      <c r="AJ11" s="6">
        <v>219033</v>
      </c>
      <c r="AK11" s="6">
        <v>222726</v>
      </c>
      <c r="AL11" s="6">
        <v>234366</v>
      </c>
      <c r="AM11" s="6">
        <v>323368</v>
      </c>
      <c r="AN11" s="6">
        <v>184766</v>
      </c>
      <c r="AO11" s="6">
        <v>231616.1</v>
      </c>
    </row>
    <row r="12" spans="1:41" x14ac:dyDescent="0.2">
      <c r="A12" s="9">
        <v>8</v>
      </c>
      <c r="B12" s="6">
        <v>8</v>
      </c>
      <c r="C12" s="6">
        <v>5651.6</v>
      </c>
      <c r="D12" s="6">
        <v>6256.2</v>
      </c>
      <c r="E12" s="6">
        <v>11751.7</v>
      </c>
      <c r="F12" s="6">
        <v>15450.9</v>
      </c>
      <c r="G12" s="6">
        <v>16339.2</v>
      </c>
      <c r="H12" s="6">
        <v>16972.2</v>
      </c>
      <c r="I12" s="6">
        <v>17950.900000000001</v>
      </c>
      <c r="J12" s="6">
        <v>22745.3</v>
      </c>
      <c r="K12" s="6">
        <v>25021</v>
      </c>
      <c r="L12" s="6">
        <v>26647.599999999999</v>
      </c>
      <c r="M12" s="6">
        <v>28022.7</v>
      </c>
      <c r="N12" s="6">
        <v>24913.200000000001</v>
      </c>
      <c r="O12" s="6">
        <v>28183.8</v>
      </c>
      <c r="P12" s="6">
        <v>27332.7</v>
      </c>
      <c r="Q12" s="6">
        <v>26017.1</v>
      </c>
      <c r="R12" s="6">
        <v>26077.8</v>
      </c>
      <c r="S12" s="6">
        <v>25801.5</v>
      </c>
      <c r="T12" s="6">
        <v>26347.8</v>
      </c>
      <c r="U12" s="6">
        <v>27594.1</v>
      </c>
      <c r="V12" s="6">
        <v>26375.1</v>
      </c>
      <c r="W12" s="6">
        <v>25842.400000000001</v>
      </c>
      <c r="X12" s="6">
        <v>23067.4</v>
      </c>
      <c r="Y12" s="6">
        <v>24665.5</v>
      </c>
      <c r="Z12" s="6">
        <v>24145.200000000001</v>
      </c>
      <c r="AA12" s="6">
        <v>24394.2</v>
      </c>
      <c r="AB12" s="6">
        <v>24500.799999999999</v>
      </c>
      <c r="AC12" s="6">
        <v>23788.3</v>
      </c>
      <c r="AD12" s="6">
        <v>22629</v>
      </c>
      <c r="AE12" s="6">
        <v>22208.5</v>
      </c>
      <c r="AF12" s="6">
        <v>21920.799999999999</v>
      </c>
      <c r="AG12" s="6">
        <v>21536.5</v>
      </c>
      <c r="AH12" s="6">
        <v>22085.599999999999</v>
      </c>
      <c r="AI12" s="6">
        <v>25879.8</v>
      </c>
      <c r="AJ12" s="6">
        <v>31667.7</v>
      </c>
      <c r="AK12" s="6">
        <v>35986.199999999997</v>
      </c>
      <c r="AL12" s="6">
        <v>37700.300000000003</v>
      </c>
      <c r="AM12" s="6">
        <v>41610.800000000003</v>
      </c>
      <c r="AN12" s="6">
        <v>33323.4</v>
      </c>
      <c r="AO12" s="6">
        <v>31292.5</v>
      </c>
    </row>
    <row r="13" spans="1:41" x14ac:dyDescent="0.2">
      <c r="A13" s="9">
        <v>9</v>
      </c>
      <c r="B13" s="6">
        <v>9</v>
      </c>
      <c r="C13" s="6">
        <v>3185.1</v>
      </c>
      <c r="D13" s="6">
        <v>3830.9</v>
      </c>
      <c r="E13" s="6">
        <v>3908.4</v>
      </c>
      <c r="F13" s="6">
        <v>4473</v>
      </c>
      <c r="G13" s="6">
        <v>5264.7</v>
      </c>
      <c r="H13" s="6">
        <v>5031.2</v>
      </c>
      <c r="I13" s="6">
        <v>6218.8</v>
      </c>
      <c r="J13" s="6">
        <v>8156.1</v>
      </c>
      <c r="K13" s="6">
        <v>8873.9</v>
      </c>
      <c r="L13" s="6">
        <v>8860.2000000000007</v>
      </c>
      <c r="M13" s="6">
        <v>5732.6</v>
      </c>
      <c r="N13" s="6">
        <v>5914.1</v>
      </c>
      <c r="O13" s="6">
        <v>5704.3</v>
      </c>
      <c r="P13" s="6">
        <v>5293</v>
      </c>
      <c r="Q13" s="6">
        <v>5190.8</v>
      </c>
      <c r="R13" s="6">
        <v>6606.4</v>
      </c>
      <c r="S13" s="6">
        <v>9036.2999999999993</v>
      </c>
      <c r="T13" s="6">
        <v>10343.299999999999</v>
      </c>
      <c r="U13" s="6">
        <v>10814.9</v>
      </c>
      <c r="V13" s="6">
        <v>9675.9</v>
      </c>
      <c r="W13" s="6">
        <v>10096.1</v>
      </c>
      <c r="X13" s="6">
        <v>9392.9</v>
      </c>
      <c r="Y13" s="6">
        <v>10217</v>
      </c>
      <c r="Z13" s="6">
        <v>12233.3</v>
      </c>
      <c r="AA13" s="6">
        <v>11286.7</v>
      </c>
      <c r="AB13" s="6">
        <v>11319.3</v>
      </c>
      <c r="AC13" s="6">
        <v>10667.1</v>
      </c>
      <c r="AD13" s="6">
        <v>9845.4</v>
      </c>
      <c r="AE13" s="6">
        <v>9370.7999999999993</v>
      </c>
      <c r="AF13" s="6">
        <v>8928</v>
      </c>
      <c r="AG13" s="6">
        <v>8140.8</v>
      </c>
      <c r="AH13" s="6">
        <v>8367</v>
      </c>
      <c r="AI13" s="6">
        <v>9811.9</v>
      </c>
      <c r="AJ13" s="6">
        <v>12018.7</v>
      </c>
      <c r="AK13" s="6">
        <v>13677.9</v>
      </c>
      <c r="AL13" s="6">
        <v>14344</v>
      </c>
      <c r="AM13" s="6">
        <v>15810.3</v>
      </c>
      <c r="AN13" s="6">
        <v>12639.4</v>
      </c>
      <c r="AO13" s="6">
        <v>12934.2</v>
      </c>
    </row>
    <row r="14" spans="1:41" x14ac:dyDescent="0.2">
      <c r="A14" s="9">
        <v>10</v>
      </c>
      <c r="B14" s="6">
        <v>10</v>
      </c>
      <c r="C14" s="6">
        <v>3911.1</v>
      </c>
      <c r="D14" s="6">
        <v>4504.2</v>
      </c>
      <c r="E14" s="6">
        <v>5278.8</v>
      </c>
      <c r="F14" s="6">
        <v>5978.3</v>
      </c>
      <c r="G14" s="6">
        <v>6427.9</v>
      </c>
      <c r="H14" s="6">
        <v>6890.9</v>
      </c>
      <c r="I14" s="6">
        <v>7907.9</v>
      </c>
      <c r="J14" s="6">
        <v>9052.6</v>
      </c>
      <c r="K14" s="6">
        <v>9676.9</v>
      </c>
      <c r="L14" s="6">
        <v>9817.5</v>
      </c>
      <c r="M14" s="6">
        <v>8361.9</v>
      </c>
      <c r="N14" s="6">
        <v>9124.5</v>
      </c>
      <c r="O14" s="6">
        <v>10394.700000000001</v>
      </c>
      <c r="P14" s="6">
        <v>10889.9</v>
      </c>
      <c r="Q14" s="6">
        <v>10790.5</v>
      </c>
      <c r="R14" s="6">
        <v>12216.1</v>
      </c>
      <c r="S14" s="6">
        <v>12799.7</v>
      </c>
      <c r="T14" s="6">
        <v>13296.4</v>
      </c>
      <c r="U14" s="6">
        <v>13736.6</v>
      </c>
      <c r="V14" s="6">
        <v>13062.6</v>
      </c>
      <c r="W14" s="6">
        <v>13358.7</v>
      </c>
      <c r="X14" s="6">
        <v>13514.6</v>
      </c>
      <c r="Y14" s="6">
        <v>14811.9</v>
      </c>
      <c r="Z14" s="6">
        <v>15594</v>
      </c>
      <c r="AA14" s="6">
        <v>15756.9</v>
      </c>
      <c r="AB14" s="6">
        <v>16769.5</v>
      </c>
      <c r="AC14" s="6">
        <v>16954.5</v>
      </c>
      <c r="AD14" s="6">
        <v>17042.7</v>
      </c>
      <c r="AE14" s="6">
        <v>17692.7</v>
      </c>
      <c r="AF14" s="6">
        <v>18226.099999999999</v>
      </c>
      <c r="AG14" s="6">
        <v>19602.7</v>
      </c>
      <c r="AH14" s="6">
        <v>20327.400000000001</v>
      </c>
      <c r="AI14" s="6">
        <v>23603.3</v>
      </c>
      <c r="AJ14" s="6">
        <v>28598.7</v>
      </c>
      <c r="AK14" s="6">
        <v>32681.9</v>
      </c>
      <c r="AL14" s="6">
        <v>34536.800000000003</v>
      </c>
      <c r="AM14" s="6">
        <v>38014.9</v>
      </c>
      <c r="AN14" s="6">
        <v>30159.200000000001</v>
      </c>
      <c r="AO14" s="6">
        <v>32077.1</v>
      </c>
    </row>
    <row r="15" spans="1:41" x14ac:dyDescent="0.2">
      <c r="A15" s="9">
        <v>11</v>
      </c>
      <c r="B15" s="6">
        <v>11</v>
      </c>
      <c r="C15" s="6">
        <v>3417.3</v>
      </c>
      <c r="D15" s="6">
        <v>3878.3</v>
      </c>
      <c r="E15" s="6">
        <v>5748.9</v>
      </c>
      <c r="F15" s="6">
        <v>8197.4</v>
      </c>
      <c r="G15" s="6">
        <v>9592.6</v>
      </c>
      <c r="H15" s="6">
        <v>12762.7</v>
      </c>
      <c r="I15" s="6">
        <v>17168.8</v>
      </c>
      <c r="J15" s="6">
        <v>21194</v>
      </c>
      <c r="K15" s="6">
        <v>30483.8</v>
      </c>
      <c r="L15" s="6">
        <v>47276.2</v>
      </c>
      <c r="M15" s="6">
        <v>49829.4</v>
      </c>
      <c r="N15" s="6">
        <v>33402.199999999997</v>
      </c>
      <c r="O15" s="6">
        <v>34834.1</v>
      </c>
      <c r="P15" s="6">
        <v>31091.7</v>
      </c>
      <c r="Q15" s="6">
        <v>17461.599999999999</v>
      </c>
      <c r="R15" s="6">
        <v>14537.6</v>
      </c>
      <c r="S15" s="6">
        <v>17505</v>
      </c>
      <c r="T15" s="6">
        <v>16600.900000000001</v>
      </c>
      <c r="U15" s="6">
        <v>19953.599999999999</v>
      </c>
      <c r="V15" s="6">
        <v>20648.400000000001</v>
      </c>
      <c r="W15" s="6">
        <v>15808.1</v>
      </c>
      <c r="X15" s="6">
        <v>18472.7</v>
      </c>
      <c r="Y15" s="6">
        <v>18253.3</v>
      </c>
      <c r="Z15" s="6">
        <v>16755.7</v>
      </c>
      <c r="AA15" s="6">
        <v>18680.900000000001</v>
      </c>
      <c r="AB15" s="6">
        <v>24952.5</v>
      </c>
      <c r="AC15" s="6">
        <v>24550</v>
      </c>
      <c r="AD15" s="6">
        <v>20638</v>
      </c>
      <c r="AE15" s="6">
        <v>26751</v>
      </c>
      <c r="AF15" s="6">
        <v>37273</v>
      </c>
      <c r="AG15" s="6">
        <v>32416.1</v>
      </c>
      <c r="AH15" s="6">
        <v>41112</v>
      </c>
      <c r="AI15" s="6">
        <v>55097</v>
      </c>
      <c r="AJ15" s="6">
        <v>80689</v>
      </c>
      <c r="AK15" s="6">
        <v>118318</v>
      </c>
      <c r="AL15" s="6">
        <v>147563</v>
      </c>
      <c r="AM15" s="6">
        <v>171493</v>
      </c>
      <c r="AN15" s="6">
        <v>88345</v>
      </c>
      <c r="AO15" s="6">
        <v>109980</v>
      </c>
    </row>
    <row r="16" spans="1:41" x14ac:dyDescent="0.2">
      <c r="A16" s="9">
        <v>12</v>
      </c>
      <c r="B16" s="6">
        <v>12</v>
      </c>
      <c r="C16" s="6">
        <v>26833.599999999999</v>
      </c>
      <c r="D16" s="6">
        <v>30488.400000000001</v>
      </c>
      <c r="E16" s="6">
        <v>37605.599999999999</v>
      </c>
      <c r="F16" s="6">
        <v>45107.4</v>
      </c>
      <c r="G16" s="6">
        <v>51455.199999999997</v>
      </c>
      <c r="H16" s="6">
        <v>60207.4</v>
      </c>
      <c r="I16" s="6">
        <v>67228.3</v>
      </c>
      <c r="J16" s="6">
        <v>76365.2</v>
      </c>
      <c r="K16" s="6">
        <v>91849.9</v>
      </c>
      <c r="L16" s="6">
        <v>106180.4</v>
      </c>
      <c r="M16" s="6">
        <v>117200.4</v>
      </c>
      <c r="N16" s="6">
        <v>124665.8</v>
      </c>
      <c r="O16" s="6">
        <v>138149.9</v>
      </c>
      <c r="P16" s="6">
        <v>143529.1</v>
      </c>
      <c r="Q16" s="6">
        <v>146795.29999999999</v>
      </c>
      <c r="R16" s="6">
        <v>149718.20000000001</v>
      </c>
      <c r="S16" s="6">
        <v>156462.20000000001</v>
      </c>
      <c r="T16" s="6">
        <v>163194.6</v>
      </c>
      <c r="U16" s="6">
        <v>169934.8</v>
      </c>
      <c r="V16" s="6">
        <v>178131.1</v>
      </c>
      <c r="W16" s="6">
        <v>181087.6</v>
      </c>
      <c r="X16" s="6">
        <v>189711.8</v>
      </c>
      <c r="Y16" s="6">
        <v>195106.4</v>
      </c>
      <c r="Z16" s="6">
        <v>200216.4</v>
      </c>
      <c r="AA16" s="6">
        <v>204293.4</v>
      </c>
      <c r="AB16" s="6">
        <v>206524.5</v>
      </c>
      <c r="AC16" s="6">
        <v>205167.4</v>
      </c>
      <c r="AD16" s="6">
        <v>235936.2</v>
      </c>
      <c r="AE16" s="6">
        <v>276666.90000000002</v>
      </c>
      <c r="AF16" s="6">
        <v>323243.09999999998</v>
      </c>
      <c r="AG16" s="6">
        <v>229374.2</v>
      </c>
      <c r="AH16" s="6">
        <v>236813.1</v>
      </c>
      <c r="AI16" s="6">
        <v>239258.2</v>
      </c>
      <c r="AJ16" s="6">
        <v>280044</v>
      </c>
      <c r="AK16" s="6">
        <v>276745</v>
      </c>
      <c r="AL16" s="6">
        <v>291195.2</v>
      </c>
      <c r="AM16" s="6">
        <v>316354.90000000002</v>
      </c>
      <c r="AN16" s="6">
        <v>280836.2</v>
      </c>
      <c r="AO16" s="6">
        <v>294522.90000000002</v>
      </c>
    </row>
    <row r="17" spans="1:41" x14ac:dyDescent="0.2">
      <c r="A17" s="9">
        <v>13</v>
      </c>
      <c r="B17" s="6">
        <v>13</v>
      </c>
      <c r="C17" s="6">
        <v>17963.5</v>
      </c>
      <c r="D17" s="6">
        <v>18733.400000000001</v>
      </c>
      <c r="E17" s="6">
        <v>22018.7</v>
      </c>
      <c r="F17" s="6">
        <v>27802.1</v>
      </c>
      <c r="G17" s="6">
        <v>34234.300000000003</v>
      </c>
      <c r="H17" s="6">
        <v>42143.6</v>
      </c>
      <c r="I17" s="6">
        <v>48228.2</v>
      </c>
      <c r="J17" s="6">
        <v>60910.7</v>
      </c>
      <c r="K17" s="6">
        <v>78189.8</v>
      </c>
      <c r="L17" s="6">
        <v>92454.9</v>
      </c>
      <c r="M17" s="6">
        <v>105268.4</v>
      </c>
      <c r="N17" s="6">
        <v>105653.3</v>
      </c>
      <c r="O17" s="6">
        <v>105102.8</v>
      </c>
      <c r="P17" s="6">
        <v>94595.3</v>
      </c>
      <c r="Q17" s="6">
        <v>73694.2</v>
      </c>
      <c r="R17" s="6">
        <v>63308.6</v>
      </c>
      <c r="S17" s="6">
        <v>63479.7</v>
      </c>
      <c r="T17" s="6">
        <v>64034</v>
      </c>
      <c r="U17" s="6">
        <v>60088</v>
      </c>
      <c r="V17" s="6">
        <v>58172.3</v>
      </c>
      <c r="W17" s="6">
        <v>60432</v>
      </c>
      <c r="X17" s="6">
        <v>63672.7</v>
      </c>
      <c r="Y17" s="6">
        <v>57739.1</v>
      </c>
      <c r="Z17" s="6">
        <v>53137.9</v>
      </c>
      <c r="AA17" s="6">
        <v>57879.3</v>
      </c>
      <c r="AB17" s="6">
        <v>56991.8</v>
      </c>
      <c r="AC17" s="6">
        <v>58762.8</v>
      </c>
      <c r="AD17" s="6">
        <v>70545.8</v>
      </c>
      <c r="AE17" s="6">
        <v>86819</v>
      </c>
      <c r="AF17" s="6">
        <v>106423</v>
      </c>
      <c r="AG17" s="6">
        <v>83482.899999999994</v>
      </c>
      <c r="AH17" s="6">
        <v>86221.9</v>
      </c>
      <c r="AI17" s="6">
        <v>87137.1</v>
      </c>
      <c r="AJ17" s="6">
        <v>102072.4</v>
      </c>
      <c r="AK17" s="6">
        <v>100837.2</v>
      </c>
      <c r="AL17" s="6">
        <v>106042.2</v>
      </c>
      <c r="AM17" s="6">
        <v>115118.2</v>
      </c>
      <c r="AN17" s="6">
        <v>102083.4</v>
      </c>
      <c r="AO17" s="6">
        <v>122617</v>
      </c>
    </row>
    <row r="18" spans="1:41" x14ac:dyDescent="0.2">
      <c r="A18" s="9">
        <v>14</v>
      </c>
      <c r="B18" s="6">
        <v>14</v>
      </c>
      <c r="C18" s="6">
        <v>539.4</v>
      </c>
      <c r="D18" s="6">
        <v>596.79999999999995</v>
      </c>
      <c r="E18" s="6">
        <v>661.6</v>
      </c>
      <c r="F18" s="6">
        <v>734.3</v>
      </c>
      <c r="G18" s="6">
        <v>807.5</v>
      </c>
      <c r="H18" s="6">
        <v>896.8</v>
      </c>
      <c r="I18" s="6">
        <v>1012.8</v>
      </c>
      <c r="J18" s="6">
        <v>1130.8</v>
      </c>
      <c r="K18" s="6">
        <v>1263.8</v>
      </c>
      <c r="L18" s="6">
        <v>1408.8</v>
      </c>
      <c r="M18" s="6">
        <v>1567.6</v>
      </c>
      <c r="N18" s="6">
        <v>1762.6</v>
      </c>
      <c r="O18" s="6">
        <v>2008.9</v>
      </c>
      <c r="P18" s="6">
        <v>2283.1999999999998</v>
      </c>
      <c r="Q18" s="6">
        <v>2565.6</v>
      </c>
      <c r="R18" s="6">
        <v>2834</v>
      </c>
      <c r="S18" s="6">
        <v>3077</v>
      </c>
      <c r="T18" s="6">
        <v>3397</v>
      </c>
      <c r="U18" s="6">
        <v>3651</v>
      </c>
      <c r="V18" s="6">
        <v>3875.6</v>
      </c>
      <c r="W18" s="6">
        <v>4073.9</v>
      </c>
      <c r="X18" s="6">
        <v>4504.8</v>
      </c>
      <c r="Y18" s="6">
        <v>4939.8</v>
      </c>
      <c r="Z18" s="6">
        <v>5290</v>
      </c>
      <c r="AA18" s="6">
        <v>5657.4</v>
      </c>
      <c r="AB18" s="6">
        <v>5925.1</v>
      </c>
      <c r="AC18" s="6">
        <v>6091.8</v>
      </c>
      <c r="AD18" s="6">
        <v>7065</v>
      </c>
      <c r="AE18" s="6">
        <v>8377.1</v>
      </c>
      <c r="AF18" s="6">
        <v>9860.9</v>
      </c>
      <c r="AG18" s="6">
        <v>7575</v>
      </c>
      <c r="AH18" s="6">
        <v>7835</v>
      </c>
      <c r="AI18" s="6">
        <v>7940.7</v>
      </c>
      <c r="AJ18" s="6">
        <v>9172.7000000000007</v>
      </c>
      <c r="AK18" s="6">
        <v>9168.7999999999993</v>
      </c>
      <c r="AL18" s="6">
        <v>9679.6</v>
      </c>
      <c r="AM18" s="6">
        <v>10502.9</v>
      </c>
      <c r="AN18" s="6">
        <v>9540.4</v>
      </c>
      <c r="AO18" s="6">
        <v>11847.3</v>
      </c>
    </row>
    <row r="19" spans="1:41" x14ac:dyDescent="0.2">
      <c r="A19" s="9">
        <v>15</v>
      </c>
      <c r="B19" s="6">
        <v>15</v>
      </c>
      <c r="C19" s="6">
        <v>157509.1</v>
      </c>
      <c r="D19" s="6">
        <v>174100.5</v>
      </c>
      <c r="E19" s="6">
        <v>175673</v>
      </c>
      <c r="F19" s="6">
        <v>172803.1</v>
      </c>
      <c r="G19" s="6">
        <v>194876.3</v>
      </c>
      <c r="H19" s="6">
        <v>226993.8</v>
      </c>
      <c r="I19" s="6">
        <v>271561.3</v>
      </c>
      <c r="J19" s="6">
        <v>308928.5</v>
      </c>
      <c r="K19" s="6">
        <v>310131.90000000002</v>
      </c>
      <c r="L19" s="6">
        <v>327265.59999999998</v>
      </c>
      <c r="M19" s="6">
        <v>316240.90000000002</v>
      </c>
      <c r="N19" s="6">
        <v>353097.5</v>
      </c>
      <c r="O19" s="6">
        <v>419104.2</v>
      </c>
      <c r="P19" s="6">
        <v>456720.5</v>
      </c>
      <c r="Q19" s="6">
        <v>490727.5</v>
      </c>
      <c r="R19" s="6">
        <v>505659.2</v>
      </c>
      <c r="S19" s="6">
        <v>523058.9</v>
      </c>
      <c r="T19" s="6">
        <v>540595.69999999995</v>
      </c>
      <c r="U19" s="6">
        <v>539776</v>
      </c>
      <c r="V19" s="6">
        <v>489751.6</v>
      </c>
      <c r="W19" s="6">
        <v>524925.80000000005</v>
      </c>
      <c r="X19" s="6">
        <v>555914.6</v>
      </c>
      <c r="Y19" s="6">
        <v>610438.1</v>
      </c>
      <c r="Z19" s="6">
        <v>631524.1</v>
      </c>
      <c r="AA19" s="6">
        <v>697280.6</v>
      </c>
      <c r="AB19" s="6">
        <v>739817.9</v>
      </c>
      <c r="AC19" s="6">
        <v>824756</v>
      </c>
      <c r="AD19" s="6">
        <v>869667</v>
      </c>
      <c r="AE19" s="6">
        <v>937949</v>
      </c>
      <c r="AF19" s="6">
        <v>973884</v>
      </c>
      <c r="AG19" s="6">
        <v>970617.1</v>
      </c>
      <c r="AH19" s="6">
        <v>1030030</v>
      </c>
      <c r="AI19" s="6">
        <v>1113857</v>
      </c>
      <c r="AJ19" s="6">
        <v>1246103</v>
      </c>
      <c r="AK19" s="6">
        <v>1326417</v>
      </c>
      <c r="AL19" s="6">
        <v>1328191</v>
      </c>
      <c r="AM19" s="6">
        <v>1278105</v>
      </c>
      <c r="AN19" s="6">
        <v>1091005</v>
      </c>
      <c r="AO19" s="6">
        <v>932458</v>
      </c>
    </row>
    <row r="20" spans="1:41" x14ac:dyDescent="0.2">
      <c r="A20" s="9">
        <v>16</v>
      </c>
      <c r="B20" s="6">
        <v>16</v>
      </c>
      <c r="C20" s="6">
        <v>6101.1</v>
      </c>
      <c r="D20" s="6">
        <v>8240.6</v>
      </c>
      <c r="E20" s="6">
        <v>9295.5</v>
      </c>
      <c r="F20" s="6">
        <v>9088.1</v>
      </c>
      <c r="G20" s="6">
        <v>10065.6</v>
      </c>
      <c r="H20" s="6">
        <v>11250.8</v>
      </c>
      <c r="I20" s="6">
        <v>11550.6</v>
      </c>
      <c r="J20" s="6">
        <v>12750.3</v>
      </c>
      <c r="K20" s="6">
        <v>13662.6</v>
      </c>
      <c r="L20" s="6">
        <v>14350.4</v>
      </c>
      <c r="M20" s="6">
        <v>14877.1</v>
      </c>
      <c r="N20" s="6">
        <v>15674.6</v>
      </c>
      <c r="O20" s="6">
        <v>15934.7</v>
      </c>
      <c r="P20" s="6">
        <v>14892.6</v>
      </c>
      <c r="Q20" s="6">
        <v>14358.3</v>
      </c>
      <c r="R20" s="6">
        <v>15671.1</v>
      </c>
      <c r="S20" s="6">
        <v>17765</v>
      </c>
      <c r="T20" s="6">
        <v>19182</v>
      </c>
      <c r="U20" s="6">
        <v>19507.3</v>
      </c>
      <c r="V20" s="6">
        <v>19705.099999999999</v>
      </c>
      <c r="W20" s="6">
        <v>20277.099999999999</v>
      </c>
      <c r="X20" s="6">
        <v>20944.7</v>
      </c>
      <c r="Y20" s="6">
        <v>20849.2</v>
      </c>
      <c r="Z20" s="6">
        <v>22344.7</v>
      </c>
      <c r="AA20" s="6">
        <v>24303.200000000001</v>
      </c>
      <c r="AB20" s="6">
        <v>26295.200000000001</v>
      </c>
      <c r="AC20" s="6">
        <v>26469</v>
      </c>
      <c r="AD20" s="6">
        <v>26311.599999999999</v>
      </c>
      <c r="AE20" s="6">
        <v>26697.4</v>
      </c>
      <c r="AF20" s="6">
        <v>27321.8</v>
      </c>
      <c r="AG20" s="6">
        <v>26160.5</v>
      </c>
      <c r="AH20" s="6">
        <v>27728.9</v>
      </c>
      <c r="AI20" s="6">
        <v>29088.7</v>
      </c>
      <c r="AJ20" s="6">
        <v>30631.5</v>
      </c>
      <c r="AK20" s="6">
        <v>30846.7</v>
      </c>
      <c r="AL20" s="6">
        <v>32690.9</v>
      </c>
      <c r="AM20" s="6">
        <v>34668.1</v>
      </c>
      <c r="AN20" s="6">
        <v>35605.300000000003</v>
      </c>
      <c r="AO20" s="6">
        <v>37757.300000000003</v>
      </c>
    </row>
    <row r="21" spans="1:41" x14ac:dyDescent="0.2">
      <c r="A21" s="9">
        <v>17</v>
      </c>
      <c r="B21" s="6">
        <v>17</v>
      </c>
      <c r="C21" s="6">
        <v>10927.2</v>
      </c>
      <c r="D21" s="6">
        <v>15313.4</v>
      </c>
      <c r="E21" s="6">
        <v>21713</v>
      </c>
      <c r="F21" s="6">
        <v>21324.1</v>
      </c>
      <c r="G21" s="6">
        <v>20602.2</v>
      </c>
      <c r="H21" s="6">
        <v>21885.200000000001</v>
      </c>
      <c r="I21" s="6">
        <v>23856.1</v>
      </c>
      <c r="J21" s="6">
        <v>26311.5</v>
      </c>
      <c r="K21" s="6">
        <v>29174.1</v>
      </c>
      <c r="L21" s="6">
        <v>30889.5</v>
      </c>
      <c r="M21" s="6">
        <v>28698</v>
      </c>
      <c r="N21" s="6">
        <v>29716.5</v>
      </c>
      <c r="O21" s="6">
        <v>32316.7</v>
      </c>
      <c r="P21" s="6">
        <v>31549.8</v>
      </c>
      <c r="Q21" s="6">
        <v>30019.7</v>
      </c>
      <c r="R21" s="6">
        <v>30985.4</v>
      </c>
      <c r="S21" s="6">
        <v>37011.599999999999</v>
      </c>
      <c r="T21" s="6">
        <v>38850.5</v>
      </c>
      <c r="U21" s="6">
        <v>39625.9</v>
      </c>
      <c r="V21" s="6">
        <v>39063.1</v>
      </c>
      <c r="W21" s="6">
        <v>40615.1</v>
      </c>
      <c r="X21" s="6">
        <v>43308.5</v>
      </c>
      <c r="Y21" s="6">
        <v>45883.3</v>
      </c>
      <c r="Z21" s="6">
        <v>47479.4</v>
      </c>
      <c r="AA21" s="6">
        <v>47878.1</v>
      </c>
      <c r="AB21" s="6">
        <v>50059.1</v>
      </c>
      <c r="AC21" s="6">
        <v>49893.2</v>
      </c>
      <c r="AD21" s="6">
        <v>48850.6</v>
      </c>
      <c r="AE21" s="6">
        <v>50581.7</v>
      </c>
      <c r="AF21" s="6">
        <v>52184</v>
      </c>
      <c r="AG21" s="6">
        <v>46379</v>
      </c>
      <c r="AH21" s="6">
        <v>49641.2</v>
      </c>
      <c r="AI21" s="6">
        <v>52190.5</v>
      </c>
      <c r="AJ21" s="6">
        <v>55853.7</v>
      </c>
      <c r="AK21" s="6">
        <v>57342.9</v>
      </c>
      <c r="AL21" s="6">
        <v>61857.7</v>
      </c>
      <c r="AM21" s="6">
        <v>65362.3</v>
      </c>
      <c r="AN21" s="6">
        <v>66908.3</v>
      </c>
      <c r="AO21" s="6">
        <v>70952.3</v>
      </c>
    </row>
    <row r="22" spans="1:41" x14ac:dyDescent="0.2">
      <c r="A22" s="9">
        <v>18</v>
      </c>
      <c r="B22" s="6">
        <v>18</v>
      </c>
      <c r="C22" s="6">
        <v>6006.8</v>
      </c>
      <c r="D22" s="6">
        <v>6612.5</v>
      </c>
      <c r="E22" s="6">
        <v>11604</v>
      </c>
      <c r="F22" s="6">
        <v>10647.7</v>
      </c>
      <c r="G22" s="6">
        <v>9568.4</v>
      </c>
      <c r="H22" s="6">
        <v>9913.5</v>
      </c>
      <c r="I22" s="6">
        <v>10203.4</v>
      </c>
      <c r="J22" s="6">
        <v>11202.5</v>
      </c>
      <c r="K22" s="6">
        <v>14424.3</v>
      </c>
      <c r="L22" s="6">
        <v>14565.9</v>
      </c>
      <c r="M22" s="6">
        <v>13737.8</v>
      </c>
      <c r="N22" s="6">
        <v>14284.9</v>
      </c>
      <c r="O22" s="6">
        <v>14310.7</v>
      </c>
      <c r="P22" s="6">
        <v>14372.6</v>
      </c>
      <c r="Q22" s="6">
        <v>15795.4</v>
      </c>
      <c r="R22" s="6">
        <v>15613.3</v>
      </c>
      <c r="S22" s="6">
        <v>16465</v>
      </c>
      <c r="T22" s="6">
        <v>16875.599999999999</v>
      </c>
      <c r="U22" s="6">
        <v>17552</v>
      </c>
      <c r="V22" s="6">
        <v>18383.400000000001</v>
      </c>
      <c r="W22" s="6">
        <v>19871.5</v>
      </c>
      <c r="X22" s="6">
        <v>20513.599999999999</v>
      </c>
      <c r="Y22" s="6">
        <v>20790.3</v>
      </c>
      <c r="Z22" s="6">
        <v>21314.5</v>
      </c>
      <c r="AA22" s="6">
        <v>22867.7</v>
      </c>
      <c r="AB22" s="6">
        <v>24106.2</v>
      </c>
      <c r="AC22" s="6">
        <v>24398</v>
      </c>
      <c r="AD22" s="6">
        <v>24392.5</v>
      </c>
      <c r="AE22" s="6">
        <v>24825.200000000001</v>
      </c>
      <c r="AF22" s="6">
        <v>25476</v>
      </c>
      <c r="AG22" s="6">
        <v>24771.4</v>
      </c>
      <c r="AH22" s="6">
        <v>26218.9</v>
      </c>
      <c r="AI22" s="6">
        <v>27495.4</v>
      </c>
      <c r="AJ22" s="6">
        <v>28892.400000000001</v>
      </c>
      <c r="AK22" s="6">
        <v>29024</v>
      </c>
      <c r="AL22" s="6">
        <v>30686.7</v>
      </c>
      <c r="AM22" s="6">
        <v>32554.5</v>
      </c>
      <c r="AN22" s="6">
        <v>33443.9</v>
      </c>
      <c r="AO22" s="6">
        <v>35465.300000000003</v>
      </c>
    </row>
    <row r="23" spans="1:41" x14ac:dyDescent="0.2">
      <c r="A23" s="9">
        <v>19</v>
      </c>
      <c r="B23" s="6">
        <v>19</v>
      </c>
      <c r="C23" s="6">
        <v>9792.7000000000007</v>
      </c>
      <c r="D23" s="6">
        <v>11207.9</v>
      </c>
      <c r="E23" s="6">
        <v>13187.6</v>
      </c>
      <c r="F23" s="6">
        <v>14312.9</v>
      </c>
      <c r="G23" s="6">
        <v>15178</v>
      </c>
      <c r="H23" s="6">
        <v>16622.099999999999</v>
      </c>
      <c r="I23" s="6">
        <v>18775.5</v>
      </c>
      <c r="J23" s="6">
        <v>20125.599999999999</v>
      </c>
      <c r="K23" s="6">
        <v>21176.5</v>
      </c>
      <c r="L23" s="6">
        <v>22755.9</v>
      </c>
      <c r="M23" s="6">
        <v>24420.400000000001</v>
      </c>
      <c r="N23" s="6">
        <v>25328.7</v>
      </c>
      <c r="O23" s="6">
        <v>27666.7</v>
      </c>
      <c r="P23" s="6">
        <v>28379.8</v>
      </c>
      <c r="Q23" s="6">
        <v>28976.7</v>
      </c>
      <c r="R23" s="6">
        <v>31527.5</v>
      </c>
      <c r="S23" s="6">
        <v>32972.300000000003</v>
      </c>
      <c r="T23" s="6">
        <v>36084.800000000003</v>
      </c>
      <c r="U23" s="6">
        <v>38612.400000000001</v>
      </c>
      <c r="V23" s="6">
        <v>40496.300000000003</v>
      </c>
      <c r="W23" s="6">
        <v>39958</v>
      </c>
      <c r="X23" s="6">
        <v>40548.6</v>
      </c>
      <c r="Y23" s="6">
        <v>42134.9</v>
      </c>
      <c r="Z23" s="6">
        <v>43387.4</v>
      </c>
      <c r="AA23" s="6">
        <v>44674.6</v>
      </c>
      <c r="AB23" s="6">
        <v>45512.3</v>
      </c>
      <c r="AC23" s="6">
        <v>47092.9</v>
      </c>
      <c r="AD23" s="6">
        <v>48088.4</v>
      </c>
      <c r="AE23" s="6">
        <v>50109.599999999999</v>
      </c>
      <c r="AF23" s="6">
        <v>52611.7</v>
      </c>
      <c r="AG23" s="6">
        <v>53277.5</v>
      </c>
      <c r="AH23" s="6">
        <v>56428.7</v>
      </c>
      <c r="AI23" s="6">
        <v>59180.2</v>
      </c>
      <c r="AJ23" s="6">
        <v>62232.4</v>
      </c>
      <c r="AK23" s="6">
        <v>62517.5</v>
      </c>
      <c r="AL23" s="6">
        <v>66169.399999999994</v>
      </c>
      <c r="AM23" s="6">
        <v>70182.399999999994</v>
      </c>
      <c r="AN23" s="6">
        <v>72038.600000000006</v>
      </c>
      <c r="AO23" s="6">
        <v>76392.600000000006</v>
      </c>
    </row>
    <row r="24" spans="1:41" x14ac:dyDescent="0.2">
      <c r="A24" s="9">
        <v>20</v>
      </c>
      <c r="B24" s="6">
        <v>20</v>
      </c>
      <c r="C24" s="6">
        <v>15574.8</v>
      </c>
      <c r="D24" s="6">
        <v>17204.099999999999</v>
      </c>
      <c r="E24" s="6">
        <v>19937.8</v>
      </c>
      <c r="F24" s="6">
        <v>21647.9</v>
      </c>
      <c r="G24" s="6">
        <v>23714.1</v>
      </c>
      <c r="H24" s="6">
        <v>24840.400000000001</v>
      </c>
      <c r="I24" s="6">
        <v>26639.599999999999</v>
      </c>
      <c r="J24" s="6">
        <v>28850.5</v>
      </c>
      <c r="K24" s="6">
        <v>32404.3</v>
      </c>
      <c r="L24" s="6">
        <v>35282.699999999997</v>
      </c>
      <c r="M24" s="6">
        <v>37036.9</v>
      </c>
      <c r="N24" s="6">
        <v>38418</v>
      </c>
      <c r="O24" s="6">
        <v>38598.300000000003</v>
      </c>
      <c r="P24" s="6">
        <v>39246.9</v>
      </c>
      <c r="Q24" s="6">
        <v>40287.5</v>
      </c>
      <c r="R24" s="6">
        <v>42660.4</v>
      </c>
      <c r="S24" s="6">
        <v>44747.199999999997</v>
      </c>
      <c r="T24" s="6">
        <v>45795.8</v>
      </c>
      <c r="U24" s="6">
        <v>48577.2</v>
      </c>
      <c r="V24" s="6">
        <v>47519.3</v>
      </c>
      <c r="W24" s="6">
        <v>51610</v>
      </c>
      <c r="X24" s="6">
        <v>51021.7</v>
      </c>
      <c r="Y24" s="6">
        <v>51244.3</v>
      </c>
      <c r="Z24" s="6">
        <v>53185.7</v>
      </c>
      <c r="AA24" s="6">
        <v>55402.8</v>
      </c>
      <c r="AB24" s="6">
        <v>55923.9</v>
      </c>
      <c r="AC24" s="6">
        <v>57563.6</v>
      </c>
      <c r="AD24" s="6">
        <v>58487.1</v>
      </c>
      <c r="AE24" s="6">
        <v>60636.6</v>
      </c>
      <c r="AF24" s="6">
        <v>63363.6</v>
      </c>
      <c r="AG24" s="6">
        <v>63487.5</v>
      </c>
      <c r="AH24" s="6">
        <v>67226.600000000006</v>
      </c>
      <c r="AI24" s="6">
        <v>70533.100000000006</v>
      </c>
      <c r="AJ24" s="6">
        <v>74226.5</v>
      </c>
      <c r="AK24" s="6">
        <v>74701.7</v>
      </c>
      <c r="AL24" s="6">
        <v>79119.600000000006</v>
      </c>
      <c r="AM24" s="6">
        <v>83902.399999999994</v>
      </c>
      <c r="AN24" s="6">
        <v>86188.7</v>
      </c>
      <c r="AO24" s="6">
        <v>86089.7</v>
      </c>
    </row>
    <row r="25" spans="1:41" x14ac:dyDescent="0.2">
      <c r="A25" s="9">
        <v>21</v>
      </c>
      <c r="B25" s="6">
        <v>21</v>
      </c>
      <c r="C25" s="6">
        <v>30855.9</v>
      </c>
      <c r="D25" s="6">
        <v>37520.1</v>
      </c>
      <c r="E25" s="6">
        <v>39553.4</v>
      </c>
      <c r="F25" s="6">
        <v>42954.1</v>
      </c>
      <c r="G25" s="6">
        <v>45078.9</v>
      </c>
      <c r="H25" s="6">
        <v>45793.599999999999</v>
      </c>
      <c r="I25" s="6">
        <v>54854.400000000001</v>
      </c>
      <c r="J25" s="6">
        <v>60805</v>
      </c>
      <c r="K25" s="6">
        <v>61942.7</v>
      </c>
      <c r="L25" s="6">
        <v>64760.3</v>
      </c>
      <c r="M25" s="6">
        <v>66257.600000000006</v>
      </c>
      <c r="N25" s="6">
        <v>65111.6</v>
      </c>
      <c r="O25" s="6">
        <v>67640.3</v>
      </c>
      <c r="P25" s="6">
        <v>65787.3</v>
      </c>
      <c r="Q25" s="6">
        <v>67605.7</v>
      </c>
      <c r="R25" s="6">
        <v>75105.399999999994</v>
      </c>
      <c r="S25" s="6">
        <v>79304.7</v>
      </c>
      <c r="T25" s="6">
        <v>82410.600000000006</v>
      </c>
      <c r="U25" s="6">
        <v>88116.2</v>
      </c>
      <c r="V25" s="6">
        <v>86696.8</v>
      </c>
      <c r="W25" s="6">
        <v>91318.9</v>
      </c>
      <c r="X25" s="6">
        <v>96339.199999999997</v>
      </c>
      <c r="Y25" s="6">
        <v>94951.4</v>
      </c>
      <c r="Z25" s="6">
        <v>97761.5</v>
      </c>
      <c r="AA25" s="6">
        <v>99106</v>
      </c>
      <c r="AB25" s="6">
        <v>108936.5</v>
      </c>
      <c r="AC25" s="6">
        <v>111543.8</v>
      </c>
      <c r="AD25" s="6">
        <v>112721.7</v>
      </c>
      <c r="AE25" s="6">
        <v>115942.5</v>
      </c>
      <c r="AF25" s="6">
        <v>120353.4</v>
      </c>
      <c r="AG25" s="6">
        <v>119142.7</v>
      </c>
      <c r="AH25" s="6">
        <v>126175.6</v>
      </c>
      <c r="AI25" s="6">
        <v>132309.20000000001</v>
      </c>
      <c r="AJ25" s="6">
        <v>139052.1</v>
      </c>
      <c r="AK25" s="6">
        <v>139680.29999999999</v>
      </c>
      <c r="AL25" s="6">
        <v>147694.70000000001</v>
      </c>
      <c r="AM25" s="6">
        <v>156712.5</v>
      </c>
      <c r="AN25" s="6">
        <v>161018.6</v>
      </c>
      <c r="AO25" s="6">
        <v>168886.7</v>
      </c>
    </row>
    <row r="26" spans="1:41" x14ac:dyDescent="0.2">
      <c r="A26" s="9">
        <v>22</v>
      </c>
      <c r="B26" s="6">
        <v>22</v>
      </c>
      <c r="C26" s="6">
        <v>1831</v>
      </c>
      <c r="D26" s="6">
        <v>2212</v>
      </c>
      <c r="E26" s="6">
        <v>2325.3000000000002</v>
      </c>
      <c r="F26" s="6">
        <v>2378.1999999999998</v>
      </c>
      <c r="G26" s="6">
        <v>3094.8</v>
      </c>
      <c r="H26" s="6">
        <v>3968.3</v>
      </c>
      <c r="I26" s="6">
        <v>4525.8</v>
      </c>
      <c r="J26" s="6">
        <v>4977.8</v>
      </c>
      <c r="K26" s="6">
        <v>5134</v>
      </c>
      <c r="L26" s="6">
        <v>5763.5</v>
      </c>
      <c r="M26" s="6">
        <v>5623.4</v>
      </c>
      <c r="N26" s="6">
        <v>5409.4</v>
      </c>
      <c r="O26" s="6">
        <v>5116.7</v>
      </c>
      <c r="P26" s="6">
        <v>4485.3999999999996</v>
      </c>
      <c r="Q26" s="6">
        <v>4836.5</v>
      </c>
      <c r="R26" s="6">
        <v>6274.3</v>
      </c>
      <c r="S26" s="6">
        <v>6540.1</v>
      </c>
      <c r="T26" s="6">
        <v>6158.5</v>
      </c>
      <c r="U26" s="6">
        <v>6779.9</v>
      </c>
      <c r="V26" s="6">
        <v>6797.7</v>
      </c>
      <c r="W26" s="6">
        <v>7611.3</v>
      </c>
      <c r="X26" s="6">
        <v>7405.8</v>
      </c>
      <c r="Y26" s="6">
        <v>7404.5</v>
      </c>
      <c r="Z26" s="6">
        <v>7298.2</v>
      </c>
      <c r="AA26" s="6">
        <v>7305.4</v>
      </c>
      <c r="AB26" s="6">
        <v>6510</v>
      </c>
      <c r="AC26" s="6">
        <v>6834.2</v>
      </c>
      <c r="AD26" s="6">
        <v>7083.6</v>
      </c>
      <c r="AE26" s="6">
        <v>7467.3</v>
      </c>
      <c r="AF26" s="6">
        <v>7940.3</v>
      </c>
      <c r="AG26" s="6">
        <v>8275.7000000000007</v>
      </c>
      <c r="AH26" s="6">
        <v>8763.1</v>
      </c>
      <c r="AI26" s="6">
        <v>9190.9</v>
      </c>
      <c r="AJ26" s="6">
        <v>9659.1</v>
      </c>
      <c r="AK26" s="6">
        <v>9702.7000000000007</v>
      </c>
      <c r="AL26" s="6">
        <v>10259.200000000001</v>
      </c>
      <c r="AM26" s="6">
        <v>10885.5</v>
      </c>
      <c r="AN26" s="6">
        <v>11185.7</v>
      </c>
      <c r="AO26" s="6">
        <v>11861.8</v>
      </c>
    </row>
    <row r="27" spans="1:41" x14ac:dyDescent="0.2">
      <c r="A27" s="9">
        <v>23</v>
      </c>
      <c r="B27" s="6">
        <v>23</v>
      </c>
      <c r="C27" s="6">
        <v>9325.1</v>
      </c>
      <c r="D27" s="6">
        <v>10226.700000000001</v>
      </c>
      <c r="E27" s="6">
        <v>12584.4</v>
      </c>
      <c r="F27" s="6">
        <v>13978.2</v>
      </c>
      <c r="G27" s="6">
        <v>14572.1</v>
      </c>
      <c r="H27" s="6">
        <v>14608.8</v>
      </c>
      <c r="I27" s="6">
        <v>15736.7</v>
      </c>
      <c r="J27" s="6">
        <v>17235.2</v>
      </c>
      <c r="K27" s="6">
        <v>18835.7</v>
      </c>
      <c r="L27" s="6">
        <v>20207.5</v>
      </c>
      <c r="M27" s="6">
        <v>21474.6</v>
      </c>
      <c r="N27" s="6">
        <v>22150.1</v>
      </c>
      <c r="O27" s="6">
        <v>23563.9</v>
      </c>
      <c r="P27" s="6">
        <v>25090.9</v>
      </c>
      <c r="Q27" s="6">
        <v>25770.3</v>
      </c>
      <c r="R27" s="6">
        <v>27589.7</v>
      </c>
      <c r="S27" s="6">
        <v>28331.7</v>
      </c>
      <c r="T27" s="6">
        <v>29340.6</v>
      </c>
      <c r="U27" s="6">
        <v>30742.9</v>
      </c>
      <c r="V27" s="6">
        <v>31359.5</v>
      </c>
      <c r="W27" s="6">
        <v>34011.5</v>
      </c>
      <c r="X27" s="6">
        <v>35682.5</v>
      </c>
      <c r="Y27" s="6">
        <v>37102.199999999997</v>
      </c>
      <c r="Z27" s="6">
        <v>38877.599999999999</v>
      </c>
      <c r="AA27" s="6">
        <v>39472.699999999997</v>
      </c>
      <c r="AB27" s="6">
        <v>43436.2</v>
      </c>
      <c r="AC27" s="6">
        <v>44607.8</v>
      </c>
      <c r="AD27" s="6">
        <v>45089.5</v>
      </c>
      <c r="AE27" s="6">
        <v>46516.5</v>
      </c>
      <c r="AF27" s="6">
        <v>48144.800000000003</v>
      </c>
      <c r="AG27" s="6">
        <v>47739.9</v>
      </c>
      <c r="AH27" s="6">
        <v>50367.3</v>
      </c>
      <c r="AI27" s="6">
        <v>52878.2</v>
      </c>
      <c r="AJ27" s="6">
        <v>55536.2</v>
      </c>
      <c r="AK27" s="6">
        <v>55788.6</v>
      </c>
      <c r="AL27" s="6">
        <v>58980.1</v>
      </c>
      <c r="AM27" s="6">
        <v>62533.599999999999</v>
      </c>
      <c r="AN27" s="6">
        <v>64297.8</v>
      </c>
      <c r="AO27" s="6">
        <v>68184</v>
      </c>
    </row>
    <row r="28" spans="1:41" x14ac:dyDescent="0.2">
      <c r="A28" s="9">
        <v>24</v>
      </c>
      <c r="B28" s="6">
        <v>24</v>
      </c>
      <c r="C28" s="6">
        <v>9219.1</v>
      </c>
      <c r="D28" s="6">
        <v>10287.5</v>
      </c>
      <c r="E28" s="6">
        <v>12224.6</v>
      </c>
      <c r="F28" s="6">
        <v>13603.7</v>
      </c>
      <c r="G28" s="6">
        <v>15837.1</v>
      </c>
      <c r="H28" s="6">
        <v>18326.599999999999</v>
      </c>
      <c r="I28" s="6">
        <v>20641.599999999999</v>
      </c>
      <c r="J28" s="6">
        <v>21295.5</v>
      </c>
      <c r="K28" s="6">
        <v>23559.1</v>
      </c>
      <c r="L28" s="6">
        <v>24591</v>
      </c>
      <c r="M28" s="6">
        <v>26840</v>
      </c>
      <c r="N28" s="6">
        <v>27827.9</v>
      </c>
      <c r="O28" s="6">
        <v>30789.9</v>
      </c>
      <c r="P28" s="6">
        <v>31984.7</v>
      </c>
      <c r="Q28" s="6">
        <v>32836.6</v>
      </c>
      <c r="R28" s="6">
        <v>33727.9</v>
      </c>
      <c r="S28" s="6">
        <v>34798.6</v>
      </c>
      <c r="T28" s="6">
        <v>35386.199999999997</v>
      </c>
      <c r="U28" s="6">
        <v>37987.699999999997</v>
      </c>
      <c r="V28" s="6">
        <v>38938.5</v>
      </c>
      <c r="W28" s="6">
        <v>40590.1</v>
      </c>
      <c r="X28" s="6">
        <v>44509.7</v>
      </c>
      <c r="Y28" s="6">
        <v>45966.3</v>
      </c>
      <c r="Z28" s="6">
        <v>47639.8</v>
      </c>
      <c r="AA28" s="6">
        <v>48814.7</v>
      </c>
      <c r="AB28" s="6">
        <v>48604.5</v>
      </c>
      <c r="AC28" s="6">
        <v>50187.5</v>
      </c>
      <c r="AD28" s="6">
        <v>51128.5</v>
      </c>
      <c r="AE28" s="6">
        <v>53241.9</v>
      </c>
      <c r="AF28" s="6">
        <v>55855.6</v>
      </c>
      <c r="AG28" s="6">
        <v>56181.8</v>
      </c>
      <c r="AH28" s="6">
        <v>59520.3</v>
      </c>
      <c r="AI28" s="6">
        <v>62428.5</v>
      </c>
      <c r="AJ28" s="6">
        <v>65725.8</v>
      </c>
      <c r="AK28" s="6">
        <v>66163.899999999994</v>
      </c>
      <c r="AL28" s="6">
        <v>70111.600000000006</v>
      </c>
      <c r="AM28" s="6">
        <v>74349.399999999994</v>
      </c>
      <c r="AN28" s="6">
        <v>76350</v>
      </c>
      <c r="AO28" s="6">
        <v>85195.7</v>
      </c>
    </row>
    <row r="29" spans="1:41" x14ac:dyDescent="0.2">
      <c r="A29" s="9">
        <v>25</v>
      </c>
      <c r="B29" s="6">
        <v>25</v>
      </c>
      <c r="C29" s="6">
        <v>13145.2</v>
      </c>
      <c r="D29" s="6">
        <v>13842.3</v>
      </c>
      <c r="E29" s="6">
        <v>16169.1</v>
      </c>
      <c r="F29" s="6">
        <v>18795</v>
      </c>
      <c r="G29" s="6">
        <v>19559.400000000001</v>
      </c>
      <c r="H29" s="6">
        <v>21896.400000000001</v>
      </c>
      <c r="I29" s="6">
        <v>24978.1</v>
      </c>
      <c r="J29" s="6">
        <v>27818.799999999999</v>
      </c>
      <c r="K29" s="6">
        <v>31043.3</v>
      </c>
      <c r="L29" s="6">
        <v>33888.400000000001</v>
      </c>
      <c r="M29" s="6">
        <v>36514.199999999997</v>
      </c>
      <c r="N29" s="6">
        <v>38088.5</v>
      </c>
      <c r="O29" s="6">
        <v>38766.1</v>
      </c>
      <c r="P29" s="6">
        <v>40719.699999999997</v>
      </c>
      <c r="Q29" s="6">
        <v>43064.7</v>
      </c>
      <c r="R29" s="6">
        <v>45381.8</v>
      </c>
      <c r="S29" s="6">
        <v>47561.8</v>
      </c>
      <c r="T29" s="6">
        <v>47947.9</v>
      </c>
      <c r="U29" s="6">
        <v>49736.5</v>
      </c>
      <c r="V29" s="6">
        <v>52079.5</v>
      </c>
      <c r="W29" s="6">
        <v>54357.3</v>
      </c>
      <c r="X29" s="6">
        <v>54699.8</v>
      </c>
      <c r="Y29" s="6">
        <v>57464.800000000003</v>
      </c>
      <c r="Z29" s="6">
        <v>60204.1</v>
      </c>
      <c r="AA29" s="6">
        <v>64046</v>
      </c>
      <c r="AB29" s="6">
        <v>65145.2</v>
      </c>
      <c r="AC29" s="6">
        <v>66471.8</v>
      </c>
      <c r="AD29" s="6">
        <v>66985.5</v>
      </c>
      <c r="AE29" s="6">
        <v>68724.5</v>
      </c>
      <c r="AF29" s="6">
        <v>71113.899999999994</v>
      </c>
      <c r="AG29" s="6">
        <v>70338.3</v>
      </c>
      <c r="AH29" s="6">
        <v>74439.3</v>
      </c>
      <c r="AI29" s="6">
        <v>78081</v>
      </c>
      <c r="AJ29" s="6">
        <v>82051</v>
      </c>
      <c r="AK29" s="6">
        <v>82422.3</v>
      </c>
      <c r="AL29" s="6">
        <v>87147.7</v>
      </c>
      <c r="AM29" s="6">
        <v>92457.8</v>
      </c>
      <c r="AN29" s="6">
        <v>95014.3</v>
      </c>
      <c r="AO29" s="6">
        <v>99088.8</v>
      </c>
    </row>
    <row r="30" spans="1:41" x14ac:dyDescent="0.2">
      <c r="A30" s="9">
        <v>26</v>
      </c>
      <c r="B30" s="6">
        <v>26</v>
      </c>
      <c r="C30" s="6">
        <v>6868.5</v>
      </c>
      <c r="D30" s="6">
        <v>7356.4</v>
      </c>
      <c r="E30" s="6">
        <v>8283.6</v>
      </c>
      <c r="F30" s="6">
        <v>9350.7999999999993</v>
      </c>
      <c r="G30" s="6">
        <v>10193.4</v>
      </c>
      <c r="H30" s="6">
        <v>10500.2</v>
      </c>
      <c r="I30" s="6">
        <v>11544.4</v>
      </c>
      <c r="J30" s="6">
        <v>12299.3</v>
      </c>
      <c r="K30" s="6">
        <v>14147.7</v>
      </c>
      <c r="L30" s="6">
        <v>16244.9</v>
      </c>
      <c r="M30" s="6">
        <v>18633.8</v>
      </c>
      <c r="N30" s="6">
        <v>18855</v>
      </c>
      <c r="O30" s="6">
        <v>20232.900000000001</v>
      </c>
      <c r="P30" s="6">
        <v>21470.9</v>
      </c>
      <c r="Q30" s="6">
        <v>22127.8</v>
      </c>
      <c r="R30" s="6">
        <v>24081.5</v>
      </c>
      <c r="S30" s="6">
        <v>27648.799999999999</v>
      </c>
      <c r="T30" s="6">
        <v>29935.7</v>
      </c>
      <c r="U30" s="6">
        <v>34715</v>
      </c>
      <c r="V30" s="6">
        <v>37162</v>
      </c>
      <c r="W30" s="6">
        <v>40835.9</v>
      </c>
      <c r="X30" s="6">
        <v>32929.199999999997</v>
      </c>
      <c r="Y30" s="6">
        <v>34829.300000000003</v>
      </c>
      <c r="Z30" s="6">
        <v>38266.6</v>
      </c>
      <c r="AA30" s="6">
        <v>40004.400000000001</v>
      </c>
      <c r="AB30" s="6">
        <v>41852.800000000003</v>
      </c>
      <c r="AC30" s="6">
        <v>43161.4</v>
      </c>
      <c r="AD30" s="6">
        <v>43934</v>
      </c>
      <c r="AE30" s="6">
        <v>45547.8</v>
      </c>
      <c r="AF30" s="6">
        <v>47571.8</v>
      </c>
      <c r="AG30" s="6">
        <v>47925.2</v>
      </c>
      <c r="AH30" s="6">
        <v>50677</v>
      </c>
      <c r="AI30" s="6">
        <v>53169.3</v>
      </c>
      <c r="AJ30" s="6">
        <v>55863.3</v>
      </c>
      <c r="AK30" s="6">
        <v>56116.3</v>
      </c>
      <c r="AL30" s="6">
        <v>59331.5</v>
      </c>
      <c r="AM30" s="6">
        <v>62935.6</v>
      </c>
      <c r="AN30" s="6">
        <v>64682.9</v>
      </c>
      <c r="AO30" s="6">
        <v>67994.7</v>
      </c>
    </row>
    <row r="31" spans="1:41" x14ac:dyDescent="0.2">
      <c r="A31" s="9">
        <v>27</v>
      </c>
      <c r="B31" s="6">
        <v>27</v>
      </c>
      <c r="C31" s="6">
        <v>27831</v>
      </c>
      <c r="D31" s="6">
        <v>31052.6</v>
      </c>
      <c r="E31" s="6">
        <v>32706.400000000001</v>
      </c>
      <c r="F31" s="6">
        <v>30972.1</v>
      </c>
      <c r="G31" s="6">
        <v>36542.699999999997</v>
      </c>
      <c r="H31" s="6">
        <v>41137.599999999999</v>
      </c>
      <c r="I31" s="6">
        <v>42887.5</v>
      </c>
      <c r="J31" s="6">
        <v>45524.7</v>
      </c>
      <c r="K31" s="6">
        <v>47215.9</v>
      </c>
      <c r="L31" s="6">
        <v>50334.8</v>
      </c>
      <c r="M31" s="6">
        <v>47879.8</v>
      </c>
      <c r="N31" s="6">
        <v>53651.8</v>
      </c>
      <c r="O31" s="6">
        <v>56385.9</v>
      </c>
      <c r="P31" s="6">
        <v>54517.3</v>
      </c>
      <c r="Q31" s="6">
        <v>56576.9</v>
      </c>
      <c r="R31" s="6">
        <v>65459.4</v>
      </c>
      <c r="S31" s="6">
        <v>67570.8</v>
      </c>
      <c r="T31" s="6">
        <v>69864.600000000006</v>
      </c>
      <c r="U31" s="6">
        <v>68631.8</v>
      </c>
      <c r="V31" s="6">
        <v>68153.7</v>
      </c>
      <c r="W31" s="6">
        <v>73141.8</v>
      </c>
      <c r="X31" s="6">
        <v>76281.2</v>
      </c>
      <c r="Y31" s="6">
        <v>80926.8</v>
      </c>
      <c r="Z31" s="6">
        <v>82676.800000000003</v>
      </c>
      <c r="AA31" s="6">
        <v>82689.5</v>
      </c>
      <c r="AB31" s="6">
        <v>89619</v>
      </c>
      <c r="AC31" s="6">
        <v>88308</v>
      </c>
      <c r="AD31" s="6">
        <v>86942</v>
      </c>
      <c r="AE31" s="6">
        <v>85105</v>
      </c>
      <c r="AF31" s="6">
        <v>77029</v>
      </c>
      <c r="AG31" s="6">
        <v>75406.5</v>
      </c>
      <c r="AH31" s="6">
        <v>72924</v>
      </c>
      <c r="AI31" s="6">
        <v>73063</v>
      </c>
      <c r="AJ31" s="6">
        <v>76259</v>
      </c>
      <c r="AK31" s="6">
        <v>71092</v>
      </c>
      <c r="AL31" s="6">
        <v>64068</v>
      </c>
      <c r="AM31" s="6">
        <v>57786</v>
      </c>
      <c r="AN31" s="6">
        <v>45753</v>
      </c>
      <c r="AO31" s="6">
        <v>49233.9</v>
      </c>
    </row>
    <row r="32" spans="1:41" x14ac:dyDescent="0.2">
      <c r="A32" s="9">
        <v>28</v>
      </c>
      <c r="B32" s="6">
        <v>28</v>
      </c>
      <c r="C32" s="6">
        <v>26956.5</v>
      </c>
      <c r="D32" s="6">
        <v>28888.6</v>
      </c>
      <c r="E32" s="6">
        <v>29576.7</v>
      </c>
      <c r="F32" s="6">
        <v>30285.8</v>
      </c>
      <c r="G32" s="6">
        <v>33020</v>
      </c>
      <c r="H32" s="6">
        <v>37532.800000000003</v>
      </c>
      <c r="I32" s="6">
        <v>39889.599999999999</v>
      </c>
      <c r="J32" s="6">
        <v>40332.9</v>
      </c>
      <c r="K32" s="6">
        <v>43755</v>
      </c>
      <c r="L32" s="6">
        <v>47336.1</v>
      </c>
      <c r="M32" s="6">
        <v>50780.6</v>
      </c>
      <c r="N32" s="6">
        <v>52259.7</v>
      </c>
      <c r="O32" s="6">
        <v>53522.6</v>
      </c>
      <c r="P32" s="6">
        <v>52554.7</v>
      </c>
      <c r="Q32" s="6">
        <v>53399.7</v>
      </c>
      <c r="R32" s="6">
        <v>57548.5</v>
      </c>
      <c r="S32" s="6">
        <v>58249.8</v>
      </c>
      <c r="T32" s="6">
        <v>56623.199999999997</v>
      </c>
      <c r="U32" s="6">
        <v>57212.800000000003</v>
      </c>
      <c r="V32" s="6">
        <v>58642.2</v>
      </c>
      <c r="W32" s="6">
        <v>63485.7</v>
      </c>
      <c r="X32" s="6">
        <v>65811.600000000006</v>
      </c>
      <c r="Y32" s="6">
        <v>67764.5</v>
      </c>
      <c r="Z32" s="6">
        <v>68647.8</v>
      </c>
      <c r="AA32" s="6">
        <v>68346.2</v>
      </c>
      <c r="AB32" s="6">
        <v>67979</v>
      </c>
      <c r="AC32" s="6">
        <v>63768.1</v>
      </c>
      <c r="AD32" s="6">
        <v>61682.6</v>
      </c>
      <c r="AE32" s="6">
        <v>58646.9</v>
      </c>
      <c r="AF32" s="6">
        <v>49758.7</v>
      </c>
      <c r="AG32" s="6">
        <v>40787.599999999999</v>
      </c>
      <c r="AH32" s="6">
        <v>38242.800000000003</v>
      </c>
      <c r="AI32" s="6">
        <v>33615.5</v>
      </c>
      <c r="AJ32" s="6">
        <v>32613.599999999999</v>
      </c>
      <c r="AK32" s="6">
        <v>30772.7</v>
      </c>
      <c r="AL32" s="6">
        <v>31323.5</v>
      </c>
      <c r="AM32" s="6">
        <v>30091.3</v>
      </c>
      <c r="AN32" s="6">
        <v>15909</v>
      </c>
      <c r="AO32" s="6">
        <v>15299.5</v>
      </c>
    </row>
    <row r="33" spans="1:41" x14ac:dyDescent="0.2">
      <c r="A33" s="9">
        <v>29</v>
      </c>
      <c r="B33" s="6">
        <v>29</v>
      </c>
      <c r="C33" s="6">
        <v>5962.5</v>
      </c>
      <c r="D33" s="6">
        <v>6139.8</v>
      </c>
      <c r="E33" s="6">
        <v>6276.9</v>
      </c>
      <c r="F33" s="6">
        <v>6425.2</v>
      </c>
      <c r="G33" s="6">
        <v>7195.4</v>
      </c>
      <c r="H33" s="6">
        <v>7556.4</v>
      </c>
      <c r="I33" s="6">
        <v>8157.8</v>
      </c>
      <c r="J33" s="6">
        <v>8895.1</v>
      </c>
      <c r="K33" s="6">
        <v>9693.2999999999993</v>
      </c>
      <c r="L33" s="6">
        <v>10431.9</v>
      </c>
      <c r="M33" s="6">
        <v>9745.2000000000007</v>
      </c>
      <c r="N33" s="6">
        <v>9882</v>
      </c>
      <c r="O33" s="6">
        <v>9350.9</v>
      </c>
      <c r="P33" s="6">
        <v>8595.4</v>
      </c>
      <c r="Q33" s="6">
        <v>7781.2</v>
      </c>
      <c r="R33" s="6">
        <v>8994.5</v>
      </c>
      <c r="S33" s="6">
        <v>9566.9</v>
      </c>
      <c r="T33" s="6">
        <v>9805.2000000000007</v>
      </c>
      <c r="U33" s="6">
        <v>9873.7999999999993</v>
      </c>
      <c r="V33" s="6">
        <v>9281.2999999999993</v>
      </c>
      <c r="W33" s="6">
        <v>9896.4</v>
      </c>
      <c r="X33" s="6">
        <v>10122.9</v>
      </c>
      <c r="Y33" s="6">
        <v>9868.7000000000007</v>
      </c>
      <c r="Z33" s="6">
        <v>9491.6</v>
      </c>
      <c r="AA33" s="6">
        <v>9616.7000000000007</v>
      </c>
      <c r="AB33" s="6">
        <v>10356.4</v>
      </c>
      <c r="AC33" s="6">
        <v>9684.9</v>
      </c>
      <c r="AD33" s="6">
        <v>9269.4</v>
      </c>
      <c r="AE33" s="6">
        <v>8654.1</v>
      </c>
      <c r="AF33" s="6">
        <v>7262.3</v>
      </c>
      <c r="AG33" s="6">
        <v>5839.1</v>
      </c>
      <c r="AH33" s="6">
        <v>5288.2</v>
      </c>
      <c r="AI33" s="6">
        <v>4636.5</v>
      </c>
      <c r="AJ33" s="6">
        <v>4507.3999999999996</v>
      </c>
      <c r="AK33" s="6">
        <v>4252.3</v>
      </c>
      <c r="AL33" s="6">
        <v>4320.5</v>
      </c>
      <c r="AM33" s="6">
        <v>4148.7</v>
      </c>
      <c r="AN33" s="6">
        <v>2163</v>
      </c>
      <c r="AO33" s="6">
        <v>4781.6000000000004</v>
      </c>
    </row>
    <row r="34" spans="1:41" x14ac:dyDescent="0.2">
      <c r="A34" s="9">
        <v>30</v>
      </c>
      <c r="B34" s="6">
        <v>30</v>
      </c>
      <c r="C34" s="6">
        <v>5986.2</v>
      </c>
      <c r="D34" s="6">
        <v>7235.9</v>
      </c>
      <c r="E34" s="6">
        <v>7028.1</v>
      </c>
      <c r="F34" s="6">
        <v>6294.8</v>
      </c>
      <c r="G34" s="6">
        <v>8140.5</v>
      </c>
      <c r="H34" s="6">
        <v>10186.9</v>
      </c>
      <c r="I34" s="6">
        <v>11790.1</v>
      </c>
      <c r="J34" s="6">
        <v>13124.3</v>
      </c>
      <c r="K34" s="6">
        <v>12093.1</v>
      </c>
      <c r="L34" s="6">
        <v>11433.7</v>
      </c>
      <c r="M34" s="6">
        <v>9889.2999999999993</v>
      </c>
      <c r="N34" s="6">
        <v>12097.1</v>
      </c>
      <c r="O34" s="6">
        <v>12728.1</v>
      </c>
      <c r="P34" s="6">
        <v>12658.9</v>
      </c>
      <c r="Q34" s="6">
        <v>14417.1</v>
      </c>
      <c r="R34" s="6">
        <v>16853</v>
      </c>
      <c r="S34" s="6">
        <v>17709.7</v>
      </c>
      <c r="T34" s="6">
        <v>18002.3</v>
      </c>
      <c r="U34" s="6">
        <v>17817.8</v>
      </c>
      <c r="V34" s="6">
        <v>17405.099999999999</v>
      </c>
      <c r="W34" s="6">
        <v>20508.3</v>
      </c>
      <c r="X34" s="6">
        <v>23781.4</v>
      </c>
      <c r="Y34" s="6">
        <v>26351.1</v>
      </c>
      <c r="Z34" s="6">
        <v>25468.6</v>
      </c>
      <c r="AA34" s="6">
        <v>26313.8</v>
      </c>
      <c r="AB34" s="6">
        <v>29184</v>
      </c>
      <c r="AC34" s="6">
        <v>29782.2</v>
      </c>
      <c r="AD34" s="6">
        <v>31351.3</v>
      </c>
      <c r="AE34" s="6">
        <v>29711.3</v>
      </c>
      <c r="AF34" s="6">
        <v>27009.1</v>
      </c>
      <c r="AG34" s="6">
        <v>26627.1</v>
      </c>
      <c r="AH34" s="6">
        <v>27520.3</v>
      </c>
      <c r="AI34" s="6">
        <v>31319.8</v>
      </c>
      <c r="AJ34" s="6">
        <v>33707.4</v>
      </c>
      <c r="AK34" s="6">
        <v>33675.1</v>
      </c>
      <c r="AL34" s="6">
        <v>30208.799999999999</v>
      </c>
      <c r="AM34" s="6">
        <v>28598.799999999999</v>
      </c>
      <c r="AN34" s="6">
        <v>23574.7</v>
      </c>
      <c r="AO34" s="6">
        <v>23627.5</v>
      </c>
    </row>
    <row r="35" spans="1:41" x14ac:dyDescent="0.2">
      <c r="A35" s="9">
        <v>31</v>
      </c>
      <c r="B35" s="6">
        <v>31</v>
      </c>
      <c r="C35" s="6">
        <v>3957.1</v>
      </c>
      <c r="D35" s="6">
        <v>4582.8</v>
      </c>
      <c r="E35" s="6">
        <v>4286</v>
      </c>
      <c r="F35" s="6">
        <v>4157.3</v>
      </c>
      <c r="G35" s="6">
        <v>5412.1</v>
      </c>
      <c r="H35" s="6">
        <v>6592</v>
      </c>
      <c r="I35" s="6">
        <v>8225</v>
      </c>
      <c r="J35" s="6">
        <v>8481.2000000000007</v>
      </c>
      <c r="K35" s="6">
        <v>7446</v>
      </c>
      <c r="L35" s="6">
        <v>7475.1</v>
      </c>
      <c r="M35" s="6">
        <v>6863.7</v>
      </c>
      <c r="N35" s="6">
        <v>8564</v>
      </c>
      <c r="O35" s="6">
        <v>9222.7999999999993</v>
      </c>
      <c r="P35" s="6">
        <v>9045.2000000000007</v>
      </c>
      <c r="Q35" s="6">
        <v>10262.299999999999</v>
      </c>
      <c r="R35" s="6">
        <v>11658.5</v>
      </c>
      <c r="S35" s="6">
        <v>11843.6</v>
      </c>
      <c r="T35" s="6">
        <v>12702.7</v>
      </c>
      <c r="U35" s="6">
        <v>12034.1</v>
      </c>
      <c r="V35" s="6">
        <v>11243.3</v>
      </c>
      <c r="W35" s="6">
        <v>14041.6</v>
      </c>
      <c r="X35" s="6">
        <v>16176.3</v>
      </c>
      <c r="Y35" s="6">
        <v>18474.099999999999</v>
      </c>
      <c r="Z35" s="6">
        <v>18692</v>
      </c>
      <c r="AA35" s="6">
        <v>18326.2</v>
      </c>
      <c r="AB35" s="6">
        <v>18631.400000000001</v>
      </c>
      <c r="AC35" s="6">
        <v>19548.7</v>
      </c>
      <c r="AD35" s="6">
        <v>21166</v>
      </c>
      <c r="AE35" s="6">
        <v>20642.8</v>
      </c>
      <c r="AF35" s="6">
        <v>19310.3</v>
      </c>
      <c r="AG35" s="6">
        <v>20075.2</v>
      </c>
      <c r="AH35" s="6">
        <v>20762</v>
      </c>
      <c r="AI35" s="6">
        <v>23628.1</v>
      </c>
      <c r="AJ35" s="6">
        <v>25426</v>
      </c>
      <c r="AK35" s="6">
        <v>25451.7</v>
      </c>
      <c r="AL35" s="6">
        <v>22839.200000000001</v>
      </c>
      <c r="AM35" s="6">
        <v>21613.5</v>
      </c>
      <c r="AN35" s="6">
        <v>17803.3</v>
      </c>
      <c r="AO35" s="6">
        <v>21690.9</v>
      </c>
    </row>
    <row r="36" spans="1:41" x14ac:dyDescent="0.2">
      <c r="A36" s="9">
        <v>32</v>
      </c>
      <c r="B36" s="6">
        <v>32</v>
      </c>
      <c r="C36" s="6">
        <v>10197</v>
      </c>
      <c r="D36" s="6">
        <v>11467.3</v>
      </c>
      <c r="E36" s="6">
        <v>10467.5</v>
      </c>
      <c r="F36" s="6">
        <v>9592.9</v>
      </c>
      <c r="G36" s="6">
        <v>11730.3</v>
      </c>
      <c r="H36" s="6">
        <v>14710.6</v>
      </c>
      <c r="I36" s="6">
        <v>16967.7</v>
      </c>
      <c r="J36" s="6">
        <v>17828.2</v>
      </c>
      <c r="K36" s="6">
        <v>16366.7</v>
      </c>
      <c r="L36" s="6">
        <v>16919.099999999999</v>
      </c>
      <c r="M36" s="6">
        <v>15130.9</v>
      </c>
      <c r="N36" s="6">
        <v>18600.8</v>
      </c>
      <c r="O36" s="6">
        <v>19819.2</v>
      </c>
      <c r="P36" s="6">
        <v>20006.599999999999</v>
      </c>
      <c r="Q36" s="6">
        <v>20981.8</v>
      </c>
      <c r="R36" s="6">
        <v>24680.799999999999</v>
      </c>
      <c r="S36" s="6">
        <v>25134</v>
      </c>
      <c r="T36" s="6">
        <v>25881.200000000001</v>
      </c>
      <c r="U36" s="6">
        <v>26198</v>
      </c>
      <c r="V36" s="6">
        <v>24959.4</v>
      </c>
      <c r="W36" s="6">
        <v>27031.5</v>
      </c>
      <c r="X36" s="6">
        <v>31349.599999999999</v>
      </c>
      <c r="Y36" s="6">
        <v>34419.699999999997</v>
      </c>
      <c r="Z36" s="6">
        <v>36069.5</v>
      </c>
      <c r="AA36" s="6">
        <v>38009.199999999997</v>
      </c>
      <c r="AB36" s="6">
        <v>40271</v>
      </c>
      <c r="AC36" s="6">
        <v>42153.2</v>
      </c>
      <c r="AD36" s="6">
        <v>45597.7</v>
      </c>
      <c r="AE36" s="6">
        <v>44551.9</v>
      </c>
      <c r="AF36" s="6">
        <v>41718.6</v>
      </c>
      <c r="AG36" s="6">
        <v>42778.9</v>
      </c>
      <c r="AH36" s="6">
        <v>44150.7</v>
      </c>
      <c r="AI36" s="6">
        <v>50232.1</v>
      </c>
      <c r="AJ36" s="6">
        <v>54056.6</v>
      </c>
      <c r="AK36" s="6">
        <v>54124.2</v>
      </c>
      <c r="AL36" s="6">
        <v>48757.9</v>
      </c>
      <c r="AM36" s="6">
        <v>46144.7</v>
      </c>
      <c r="AN36" s="6">
        <v>37805.1</v>
      </c>
      <c r="AO36" s="6">
        <v>41009.300000000003</v>
      </c>
    </row>
    <row r="37" spans="1:41" x14ac:dyDescent="0.2">
      <c r="A37" s="9">
        <v>33</v>
      </c>
      <c r="B37" s="6">
        <v>33</v>
      </c>
      <c r="C37" s="6">
        <v>12031.6</v>
      </c>
      <c r="D37" s="6">
        <v>14098.6</v>
      </c>
      <c r="E37" s="6">
        <v>19155.400000000001</v>
      </c>
      <c r="F37" s="6">
        <v>18673.7</v>
      </c>
      <c r="G37" s="6">
        <v>22053.5</v>
      </c>
      <c r="H37" s="6">
        <v>23468.5</v>
      </c>
      <c r="I37" s="6">
        <v>25344.9</v>
      </c>
      <c r="J37" s="6">
        <v>29572</v>
      </c>
      <c r="K37" s="6">
        <v>33625.5</v>
      </c>
      <c r="L37" s="6">
        <v>37152.1</v>
      </c>
      <c r="M37" s="6">
        <v>36364.9</v>
      </c>
      <c r="N37" s="6">
        <v>38440.300000000003</v>
      </c>
      <c r="O37" s="6">
        <v>44041</v>
      </c>
      <c r="P37" s="6">
        <v>41960.9</v>
      </c>
      <c r="Q37" s="6">
        <v>44023</v>
      </c>
      <c r="R37" s="6">
        <v>50288.800000000003</v>
      </c>
      <c r="S37" s="6">
        <v>58383.7</v>
      </c>
      <c r="T37" s="6">
        <v>62196.3</v>
      </c>
      <c r="U37" s="6">
        <v>61670.7</v>
      </c>
      <c r="V37" s="6">
        <v>58157.599999999999</v>
      </c>
      <c r="W37" s="6">
        <v>58872.1</v>
      </c>
      <c r="X37" s="6">
        <v>57008.9</v>
      </c>
      <c r="Y37" s="6">
        <v>62816.7</v>
      </c>
      <c r="Z37" s="6">
        <v>82100.800000000003</v>
      </c>
      <c r="AA37" s="6">
        <v>70288.899999999994</v>
      </c>
      <c r="AB37" s="6">
        <v>71273.5</v>
      </c>
      <c r="AC37" s="6">
        <v>72652.399999999994</v>
      </c>
      <c r="AD37" s="6">
        <v>73434.899999999994</v>
      </c>
      <c r="AE37" s="6">
        <v>76351.3</v>
      </c>
      <c r="AF37" s="6">
        <v>71729.7</v>
      </c>
      <c r="AG37" s="6">
        <v>70002.399999999994</v>
      </c>
      <c r="AH37" s="6">
        <v>68079.3</v>
      </c>
      <c r="AI37" s="6">
        <v>69853</v>
      </c>
      <c r="AJ37" s="6">
        <v>72962.100000000006</v>
      </c>
      <c r="AK37" s="6">
        <v>76298.3</v>
      </c>
      <c r="AL37" s="6">
        <v>75217.8</v>
      </c>
      <c r="AM37" s="6">
        <v>76407.8</v>
      </c>
      <c r="AN37" s="6">
        <v>72742.7</v>
      </c>
      <c r="AO37" s="6">
        <v>78432.3</v>
      </c>
    </row>
    <row r="38" spans="1:41" x14ac:dyDescent="0.2">
      <c r="A38" s="9">
        <v>34</v>
      </c>
      <c r="B38" s="6">
        <v>34</v>
      </c>
      <c r="C38" s="6">
        <v>14119.8</v>
      </c>
      <c r="D38" s="6">
        <v>16237.8</v>
      </c>
      <c r="E38" s="6">
        <v>19562.400000000001</v>
      </c>
      <c r="F38" s="6">
        <v>19945.2</v>
      </c>
      <c r="G38" s="6">
        <v>22675.8</v>
      </c>
      <c r="H38" s="6">
        <v>25182.5</v>
      </c>
      <c r="I38" s="6">
        <v>27929.4</v>
      </c>
      <c r="J38" s="6">
        <v>31226.6</v>
      </c>
      <c r="K38" s="6">
        <v>34327.5</v>
      </c>
      <c r="L38" s="6">
        <v>37823.800000000003</v>
      </c>
      <c r="M38" s="6">
        <v>38957.1</v>
      </c>
      <c r="N38" s="6">
        <v>41392.800000000003</v>
      </c>
      <c r="O38" s="6">
        <v>46022.7</v>
      </c>
      <c r="P38" s="6">
        <v>46414.6</v>
      </c>
      <c r="Q38" s="6">
        <v>46869.3</v>
      </c>
      <c r="R38" s="6">
        <v>52797.599999999999</v>
      </c>
      <c r="S38" s="6">
        <v>57789.7</v>
      </c>
      <c r="T38" s="6">
        <v>61984</v>
      </c>
      <c r="U38" s="6">
        <v>62694.400000000001</v>
      </c>
      <c r="V38" s="6">
        <v>63885.1</v>
      </c>
      <c r="W38" s="6">
        <v>66736.7</v>
      </c>
      <c r="X38" s="6">
        <v>68550.899999999994</v>
      </c>
      <c r="Y38" s="6">
        <v>72714.5</v>
      </c>
      <c r="Z38" s="6">
        <v>82280.2</v>
      </c>
      <c r="AA38" s="6">
        <v>80866.8</v>
      </c>
      <c r="AB38" s="6">
        <v>77039.899999999994</v>
      </c>
      <c r="AC38" s="6">
        <v>79670.600000000006</v>
      </c>
      <c r="AD38" s="6">
        <v>81420.100000000006</v>
      </c>
      <c r="AE38" s="6">
        <v>86642.7</v>
      </c>
      <c r="AF38" s="6">
        <v>82566.3</v>
      </c>
      <c r="AG38" s="6">
        <v>81613</v>
      </c>
      <c r="AH38" s="6">
        <v>80092.7</v>
      </c>
      <c r="AI38" s="6">
        <v>82527</v>
      </c>
      <c r="AJ38" s="6">
        <v>86327.9</v>
      </c>
      <c r="AK38" s="6">
        <v>90368.7</v>
      </c>
      <c r="AL38" s="6">
        <v>89614.2</v>
      </c>
      <c r="AM38" s="6">
        <v>90738.2</v>
      </c>
      <c r="AN38" s="6">
        <v>85827.3</v>
      </c>
      <c r="AO38" s="6">
        <v>89452.2</v>
      </c>
    </row>
    <row r="39" spans="1:41" x14ac:dyDescent="0.2">
      <c r="A39" s="9">
        <v>35</v>
      </c>
      <c r="B39" s="6">
        <v>35</v>
      </c>
      <c r="C39" s="6">
        <v>14166.6</v>
      </c>
      <c r="D39" s="6">
        <v>15634.4</v>
      </c>
      <c r="E39" s="6">
        <v>17354.599999999999</v>
      </c>
      <c r="F39" s="6">
        <v>18273.099999999999</v>
      </c>
      <c r="G39" s="6">
        <v>20631.599999999999</v>
      </c>
      <c r="H39" s="6">
        <v>23812.1</v>
      </c>
      <c r="I39" s="6">
        <v>26851.3</v>
      </c>
      <c r="J39" s="6">
        <v>30036.7</v>
      </c>
      <c r="K39" s="6">
        <v>33242.800000000003</v>
      </c>
      <c r="L39" s="6">
        <v>36994.699999999997</v>
      </c>
      <c r="M39" s="6">
        <v>41450.800000000003</v>
      </c>
      <c r="N39" s="6">
        <v>44598.1</v>
      </c>
      <c r="O39" s="6">
        <v>50377.7</v>
      </c>
      <c r="P39" s="6">
        <v>53668</v>
      </c>
      <c r="Q39" s="6">
        <v>56659.7</v>
      </c>
      <c r="R39" s="6">
        <v>65296.9</v>
      </c>
      <c r="S39" s="6">
        <v>69170.399999999994</v>
      </c>
      <c r="T39" s="6">
        <v>72116.2</v>
      </c>
      <c r="U39" s="6">
        <v>75915</v>
      </c>
      <c r="V39" s="6">
        <v>74147.5</v>
      </c>
      <c r="W39" s="6">
        <v>80915.3</v>
      </c>
      <c r="X39" s="6">
        <v>83013.399999999994</v>
      </c>
      <c r="Y39" s="6">
        <v>85209.4</v>
      </c>
      <c r="Z39" s="6">
        <v>92113.2</v>
      </c>
      <c r="AA39" s="6">
        <v>95191.6</v>
      </c>
      <c r="AB39" s="6">
        <v>97222</v>
      </c>
      <c r="AC39" s="6">
        <v>100792</v>
      </c>
      <c r="AD39" s="6">
        <v>103536</v>
      </c>
      <c r="AE39" s="6">
        <v>106861</v>
      </c>
      <c r="AF39" s="6">
        <v>103910</v>
      </c>
      <c r="AG39" s="6">
        <v>99013.7</v>
      </c>
      <c r="AH39" s="6">
        <v>96002</v>
      </c>
      <c r="AI39" s="6">
        <v>97558</v>
      </c>
      <c r="AJ39" s="6">
        <v>100992</v>
      </c>
      <c r="AK39" s="6">
        <v>103724</v>
      </c>
      <c r="AL39" s="6">
        <v>106124</v>
      </c>
      <c r="AM39" s="6">
        <v>101265</v>
      </c>
      <c r="AN39" s="6">
        <v>89588</v>
      </c>
      <c r="AO39" s="6">
        <v>89843.6</v>
      </c>
    </row>
    <row r="40" spans="1:41" x14ac:dyDescent="0.2">
      <c r="A40" s="9">
        <v>36</v>
      </c>
      <c r="B40" s="6">
        <v>36</v>
      </c>
      <c r="C40" s="6">
        <v>26638.2</v>
      </c>
      <c r="D40" s="6">
        <v>32385.4</v>
      </c>
      <c r="E40" s="6">
        <v>54486</v>
      </c>
      <c r="F40" s="6">
        <v>64164</v>
      </c>
      <c r="G40" s="6">
        <v>76009.899999999994</v>
      </c>
      <c r="H40" s="6">
        <v>89918</v>
      </c>
      <c r="I40" s="6">
        <v>92696.8</v>
      </c>
      <c r="J40" s="6">
        <v>130742.3</v>
      </c>
      <c r="K40" s="6">
        <v>194069.4</v>
      </c>
      <c r="L40" s="6">
        <v>200566.8</v>
      </c>
      <c r="M40" s="6">
        <v>186656.6</v>
      </c>
      <c r="N40" s="6">
        <v>162226.6</v>
      </c>
      <c r="O40" s="6">
        <v>176595.3</v>
      </c>
      <c r="P40" s="6">
        <v>165355.9</v>
      </c>
      <c r="Q40" s="6">
        <v>110151.3</v>
      </c>
      <c r="R40" s="6">
        <v>128637.4</v>
      </c>
      <c r="S40" s="6">
        <v>129691.1</v>
      </c>
      <c r="T40" s="6">
        <v>141785.29999999999</v>
      </c>
      <c r="U40" s="6">
        <v>170199</v>
      </c>
      <c r="V40" s="6">
        <v>155877.9</v>
      </c>
      <c r="W40" s="6">
        <v>147882.5</v>
      </c>
      <c r="X40" s="6">
        <v>142875.4</v>
      </c>
      <c r="Y40" s="6">
        <v>141439.79999999999</v>
      </c>
      <c r="Z40" s="6">
        <v>149450.29999999999</v>
      </c>
      <c r="AA40" s="6">
        <v>171933.2</v>
      </c>
      <c r="AB40" s="6">
        <v>174576.2</v>
      </c>
      <c r="AC40" s="6">
        <v>134610</v>
      </c>
      <c r="AD40" s="6">
        <v>158419</v>
      </c>
      <c r="AE40" s="6">
        <v>230113</v>
      </c>
      <c r="AF40" s="6">
        <v>215941</v>
      </c>
      <c r="AG40" s="6">
        <v>211735.4</v>
      </c>
      <c r="AH40" s="6">
        <v>243218</v>
      </c>
      <c r="AI40" s="6">
        <v>320649</v>
      </c>
      <c r="AJ40" s="6">
        <v>456078</v>
      </c>
      <c r="AK40" s="6">
        <v>528441</v>
      </c>
      <c r="AL40" s="6">
        <v>583775</v>
      </c>
      <c r="AM40" s="6">
        <v>726004</v>
      </c>
      <c r="AN40" s="6">
        <v>476400</v>
      </c>
      <c r="AO40" s="6">
        <v>635350.9</v>
      </c>
    </row>
    <row r="41" spans="1:41" x14ac:dyDescent="0.2">
      <c r="A41" s="9">
        <v>37</v>
      </c>
      <c r="B41" s="6">
        <v>37</v>
      </c>
      <c r="C41" s="6">
        <v>18103.599999999999</v>
      </c>
      <c r="D41" s="6">
        <v>20817.2</v>
      </c>
      <c r="E41" s="6">
        <v>29837.200000000001</v>
      </c>
      <c r="F41" s="6">
        <v>32776.400000000001</v>
      </c>
      <c r="G41" s="6">
        <v>39651.300000000003</v>
      </c>
      <c r="H41" s="6">
        <v>45948.3</v>
      </c>
      <c r="I41" s="6">
        <v>52641.2</v>
      </c>
      <c r="J41" s="6">
        <v>65480.4</v>
      </c>
      <c r="K41" s="6">
        <v>56388.7</v>
      </c>
      <c r="L41" s="6">
        <v>80335</v>
      </c>
      <c r="M41" s="6">
        <v>69906</v>
      </c>
      <c r="N41" s="6">
        <v>81593.100000000006</v>
      </c>
      <c r="O41" s="6">
        <v>68622.899999999994</v>
      </c>
      <c r="P41" s="6">
        <v>68034.5</v>
      </c>
      <c r="Q41" s="6">
        <v>64809.2</v>
      </c>
      <c r="R41" s="6">
        <v>65672.899999999994</v>
      </c>
      <c r="S41" s="6">
        <v>76292</v>
      </c>
      <c r="T41" s="6">
        <v>83655.3</v>
      </c>
      <c r="U41" s="6">
        <v>85227.4</v>
      </c>
      <c r="V41" s="6">
        <v>83743.100000000006</v>
      </c>
      <c r="W41" s="6">
        <v>84586.3</v>
      </c>
      <c r="X41" s="6">
        <v>83864.899999999994</v>
      </c>
      <c r="Y41" s="6">
        <v>88705.1</v>
      </c>
      <c r="Z41" s="6">
        <v>96455.2</v>
      </c>
      <c r="AA41" s="6">
        <v>96279.7</v>
      </c>
      <c r="AB41" s="6">
        <v>110106.1</v>
      </c>
      <c r="AC41" s="6">
        <v>107861.9</v>
      </c>
      <c r="AD41" s="6">
        <v>107620.8</v>
      </c>
      <c r="AE41" s="6">
        <v>113430.9</v>
      </c>
      <c r="AF41" s="6">
        <v>106729.7</v>
      </c>
      <c r="AG41" s="6">
        <v>106174.7</v>
      </c>
      <c r="AH41" s="6">
        <v>111631.9</v>
      </c>
      <c r="AI41" s="6">
        <v>124178.7</v>
      </c>
      <c r="AJ41" s="6">
        <v>139022.29999999999</v>
      </c>
      <c r="AK41" s="6">
        <v>148762</v>
      </c>
      <c r="AL41" s="6">
        <v>150432.6</v>
      </c>
      <c r="AM41" s="6">
        <v>155274.4</v>
      </c>
      <c r="AN41" s="6">
        <v>146940.70000000001</v>
      </c>
      <c r="AO41" s="6">
        <v>166525.70000000001</v>
      </c>
    </row>
    <row r="42" spans="1:41" x14ac:dyDescent="0.2">
      <c r="A42" s="9">
        <v>38</v>
      </c>
      <c r="B42" s="6">
        <v>38</v>
      </c>
      <c r="C42" s="6">
        <v>9764.7999999999993</v>
      </c>
      <c r="D42" s="6">
        <v>11682.2</v>
      </c>
      <c r="E42" s="6">
        <v>14849.2</v>
      </c>
      <c r="F42" s="6">
        <v>14223.4</v>
      </c>
      <c r="G42" s="6">
        <v>17100.900000000001</v>
      </c>
      <c r="H42" s="6">
        <v>20000</v>
      </c>
      <c r="I42" s="6">
        <v>21925.8</v>
      </c>
      <c r="J42" s="6">
        <v>26304.400000000001</v>
      </c>
      <c r="K42" s="6">
        <v>27368.1</v>
      </c>
      <c r="L42" s="6">
        <v>30599.3</v>
      </c>
      <c r="M42" s="6">
        <v>28337.5</v>
      </c>
      <c r="N42" s="6">
        <v>32887.199999999997</v>
      </c>
      <c r="O42" s="6">
        <v>35299</v>
      </c>
      <c r="P42" s="6">
        <v>33427.199999999997</v>
      </c>
      <c r="Q42" s="6">
        <v>35109.599999999999</v>
      </c>
      <c r="R42" s="6">
        <v>40721</v>
      </c>
      <c r="S42" s="6">
        <v>48233.7</v>
      </c>
      <c r="T42" s="6">
        <v>50368.9</v>
      </c>
      <c r="U42" s="6">
        <v>48265.4</v>
      </c>
      <c r="V42" s="6">
        <v>46087.1</v>
      </c>
      <c r="W42" s="6">
        <v>48195.5</v>
      </c>
      <c r="X42" s="6">
        <v>49419</v>
      </c>
      <c r="Y42" s="6">
        <v>55457.3</v>
      </c>
      <c r="Z42" s="6">
        <v>62762.5</v>
      </c>
      <c r="AA42" s="6">
        <v>59376.6</v>
      </c>
      <c r="AB42" s="6">
        <v>64212.5</v>
      </c>
      <c r="AC42" s="6">
        <v>63175.9</v>
      </c>
      <c r="AD42" s="6">
        <v>62276</v>
      </c>
      <c r="AE42" s="6">
        <v>64099.9</v>
      </c>
      <c r="AF42" s="6">
        <v>60666.3</v>
      </c>
      <c r="AG42" s="6">
        <v>59739.3</v>
      </c>
      <c r="AH42" s="6">
        <v>62392.7</v>
      </c>
      <c r="AI42" s="6">
        <v>69056.399999999994</v>
      </c>
      <c r="AJ42" s="6">
        <v>77279.399999999994</v>
      </c>
      <c r="AK42" s="6">
        <v>82762</v>
      </c>
      <c r="AL42" s="6">
        <v>83405</v>
      </c>
      <c r="AM42" s="6">
        <v>86207.3</v>
      </c>
      <c r="AN42" s="6">
        <v>81391.199999999997</v>
      </c>
      <c r="AO42" s="6">
        <v>81003.7</v>
      </c>
    </row>
    <row r="43" spans="1:41" x14ac:dyDescent="0.2">
      <c r="A43" s="9">
        <v>39</v>
      </c>
      <c r="B43" s="6">
        <v>39</v>
      </c>
      <c r="C43" s="6">
        <v>3884.9</v>
      </c>
      <c r="D43" s="6">
        <v>4596.6000000000004</v>
      </c>
      <c r="E43" s="6">
        <v>7337.8</v>
      </c>
      <c r="F43" s="6">
        <v>9157.5</v>
      </c>
      <c r="G43" s="6">
        <v>9091.2999999999993</v>
      </c>
      <c r="H43" s="6">
        <v>9820.1</v>
      </c>
      <c r="I43" s="6">
        <v>10474</v>
      </c>
      <c r="J43" s="6">
        <v>12107.2</v>
      </c>
      <c r="K43" s="6">
        <v>14568.7</v>
      </c>
      <c r="L43" s="6">
        <v>16151.8</v>
      </c>
      <c r="M43" s="6">
        <v>14487.3</v>
      </c>
      <c r="N43" s="6">
        <v>13571.3</v>
      </c>
      <c r="O43" s="6">
        <v>15580</v>
      </c>
      <c r="P43" s="6">
        <v>14598.6</v>
      </c>
      <c r="Q43" s="6">
        <v>12527</v>
      </c>
      <c r="R43" s="6">
        <v>14106.4</v>
      </c>
      <c r="S43" s="6">
        <v>15895.8</v>
      </c>
      <c r="T43" s="6">
        <v>17018.099999999999</v>
      </c>
      <c r="U43" s="6">
        <v>18100.900000000001</v>
      </c>
      <c r="V43" s="6">
        <v>18313</v>
      </c>
      <c r="W43" s="6">
        <v>18635.099999999999</v>
      </c>
      <c r="X43" s="6">
        <v>18728.2</v>
      </c>
      <c r="Y43" s="6">
        <v>20663.8</v>
      </c>
      <c r="Z43" s="6">
        <v>22270.7</v>
      </c>
      <c r="AA43" s="6">
        <v>23092.400000000001</v>
      </c>
      <c r="AB43" s="6">
        <v>23905</v>
      </c>
      <c r="AC43" s="6">
        <v>22836.2</v>
      </c>
      <c r="AD43" s="6">
        <v>22099.8</v>
      </c>
      <c r="AE43" s="6">
        <v>21993</v>
      </c>
      <c r="AF43" s="6">
        <v>20317.400000000001</v>
      </c>
      <c r="AG43" s="6">
        <v>18961.099999999999</v>
      </c>
      <c r="AH43" s="6">
        <v>19807.400000000001</v>
      </c>
      <c r="AI43" s="6">
        <v>21952.3</v>
      </c>
      <c r="AJ43" s="6">
        <v>24431.9</v>
      </c>
      <c r="AK43" s="6">
        <v>26279.9</v>
      </c>
      <c r="AL43" s="6">
        <v>26236.2</v>
      </c>
      <c r="AM43" s="6">
        <v>27191</v>
      </c>
      <c r="AN43" s="6">
        <v>26137.4</v>
      </c>
      <c r="AO43" s="6">
        <v>29621.1</v>
      </c>
    </row>
    <row r="44" spans="1:41" x14ac:dyDescent="0.2">
      <c r="A44" s="9">
        <v>40</v>
      </c>
      <c r="B44" s="6">
        <v>40</v>
      </c>
      <c r="C44" s="6">
        <v>7674.3</v>
      </c>
      <c r="D44" s="6">
        <v>8373.5</v>
      </c>
      <c r="E44" s="6">
        <v>9620.9</v>
      </c>
      <c r="F44" s="6">
        <v>10749.6</v>
      </c>
      <c r="G44" s="6">
        <v>12457.1</v>
      </c>
      <c r="H44" s="6">
        <v>13635.8</v>
      </c>
      <c r="I44" s="6">
        <v>15111.2</v>
      </c>
      <c r="J44" s="6">
        <v>16543</v>
      </c>
      <c r="K44" s="6">
        <v>19018.8</v>
      </c>
      <c r="L44" s="6">
        <v>21357</v>
      </c>
      <c r="M44" s="6">
        <v>23634.6</v>
      </c>
      <c r="N44" s="6">
        <v>26232.2</v>
      </c>
      <c r="O44" s="6">
        <v>27722.7</v>
      </c>
      <c r="P44" s="6">
        <v>29985.7</v>
      </c>
      <c r="Q44" s="6">
        <v>32939.4</v>
      </c>
      <c r="R44" s="6">
        <v>37576.699999999997</v>
      </c>
      <c r="S44" s="6">
        <v>42097</v>
      </c>
      <c r="T44" s="6">
        <v>47004.1</v>
      </c>
      <c r="U44" s="6">
        <v>51412</v>
      </c>
      <c r="V44" s="6">
        <v>58222.1</v>
      </c>
      <c r="W44" s="6">
        <v>64761.3</v>
      </c>
      <c r="X44" s="6">
        <v>67935.600000000006</v>
      </c>
      <c r="Y44" s="6">
        <v>72547.399999999994</v>
      </c>
      <c r="Z44" s="6">
        <v>77431</v>
      </c>
      <c r="AA44" s="6">
        <v>82815.199999999997</v>
      </c>
      <c r="AB44" s="6">
        <v>88940.6</v>
      </c>
      <c r="AC44" s="6">
        <v>95429.8</v>
      </c>
      <c r="AD44" s="6">
        <v>103266.4</v>
      </c>
      <c r="AE44" s="6">
        <v>113751</v>
      </c>
      <c r="AF44" s="6">
        <v>118453.1</v>
      </c>
      <c r="AG44" s="6">
        <v>138446.79999999999</v>
      </c>
      <c r="AH44" s="6">
        <v>143707.9</v>
      </c>
      <c r="AI44" s="6">
        <v>158278.79999999999</v>
      </c>
      <c r="AJ44" s="6">
        <v>175196.9</v>
      </c>
      <c r="AK44" s="6">
        <v>188858.5</v>
      </c>
      <c r="AL44" s="6">
        <v>186507.8</v>
      </c>
      <c r="AM44" s="6">
        <v>194042.9</v>
      </c>
      <c r="AN44" s="6">
        <v>189984.9</v>
      </c>
      <c r="AO44" s="6">
        <v>215307.1</v>
      </c>
    </row>
    <row r="45" spans="1:41" x14ac:dyDescent="0.2">
      <c r="A45" s="9">
        <v>41</v>
      </c>
      <c r="B45" s="6">
        <v>41</v>
      </c>
      <c r="C45" s="6">
        <v>4578.1000000000004</v>
      </c>
      <c r="D45" s="6">
        <v>5209.6000000000004</v>
      </c>
      <c r="E45" s="6">
        <v>6146.9</v>
      </c>
      <c r="F45" s="6">
        <v>6317.2</v>
      </c>
      <c r="G45" s="6">
        <v>7178.6</v>
      </c>
      <c r="H45" s="6">
        <v>8137.6</v>
      </c>
      <c r="I45" s="6">
        <v>8818.9</v>
      </c>
      <c r="J45" s="6">
        <v>9884.6</v>
      </c>
      <c r="K45" s="6">
        <v>10312</v>
      </c>
      <c r="L45" s="6">
        <v>11429</v>
      </c>
      <c r="M45" s="6">
        <v>11590.6</v>
      </c>
      <c r="N45" s="6">
        <v>12833.8</v>
      </c>
      <c r="O45" s="6">
        <v>13823.1</v>
      </c>
      <c r="P45" s="6">
        <v>14684.2</v>
      </c>
      <c r="Q45" s="6">
        <v>15001.9</v>
      </c>
      <c r="R45" s="6">
        <v>16751.599999999999</v>
      </c>
      <c r="S45" s="6">
        <v>17727.7</v>
      </c>
      <c r="T45" s="6">
        <v>18257.2</v>
      </c>
      <c r="U45" s="6">
        <v>19012.2</v>
      </c>
      <c r="V45" s="6">
        <v>19024.5</v>
      </c>
      <c r="W45" s="6">
        <v>19889.099999999999</v>
      </c>
      <c r="X45" s="6">
        <v>21102.9</v>
      </c>
      <c r="Y45" s="6">
        <v>22424.3</v>
      </c>
      <c r="Z45" s="6">
        <v>22884.6</v>
      </c>
      <c r="AA45" s="6">
        <v>23831.5</v>
      </c>
      <c r="AB45" s="6">
        <v>25329.8</v>
      </c>
      <c r="AC45" s="6">
        <v>25340.400000000001</v>
      </c>
      <c r="AD45" s="6">
        <v>25515.1</v>
      </c>
      <c r="AE45" s="6">
        <v>26415.9</v>
      </c>
      <c r="AF45" s="6">
        <v>25683.200000000001</v>
      </c>
      <c r="AG45" s="6">
        <v>26735.7</v>
      </c>
      <c r="AH45" s="6">
        <v>27779.4</v>
      </c>
      <c r="AI45" s="6">
        <v>30693.4</v>
      </c>
      <c r="AJ45" s="6">
        <v>34092.699999999997</v>
      </c>
      <c r="AK45" s="6">
        <v>36674</v>
      </c>
      <c r="AL45" s="6">
        <v>36469.5</v>
      </c>
      <c r="AM45" s="6">
        <v>37852.9</v>
      </c>
      <c r="AN45" s="6">
        <v>36566.5</v>
      </c>
      <c r="AO45" s="6">
        <v>32314</v>
      </c>
    </row>
    <row r="46" spans="1:41" x14ac:dyDescent="0.2">
      <c r="A46" s="9">
        <v>42</v>
      </c>
      <c r="B46" s="6">
        <v>42</v>
      </c>
      <c r="C46" s="6">
        <v>9192.4</v>
      </c>
      <c r="D46" s="6">
        <v>9944.5</v>
      </c>
      <c r="E46" s="6">
        <v>11420</v>
      </c>
      <c r="F46" s="6">
        <v>12248</v>
      </c>
      <c r="G46" s="6">
        <v>13858.9</v>
      </c>
      <c r="H46" s="6">
        <v>15353.1</v>
      </c>
      <c r="I46" s="6">
        <v>17281.5</v>
      </c>
      <c r="J46" s="6">
        <v>18259</v>
      </c>
      <c r="K46" s="6">
        <v>20693.3</v>
      </c>
      <c r="L46" s="6">
        <v>23126.1</v>
      </c>
      <c r="M46" s="6">
        <v>24473</v>
      </c>
      <c r="N46" s="6">
        <v>25416.1</v>
      </c>
      <c r="O46" s="6">
        <v>26810.1</v>
      </c>
      <c r="P46" s="6">
        <v>27785.4</v>
      </c>
      <c r="Q46" s="6">
        <v>29507.3</v>
      </c>
      <c r="R46" s="6">
        <v>32667.3</v>
      </c>
      <c r="S46" s="6">
        <v>35589.800000000003</v>
      </c>
      <c r="T46" s="6">
        <v>36542.300000000003</v>
      </c>
      <c r="U46" s="6">
        <v>38957.300000000003</v>
      </c>
      <c r="V46" s="6">
        <v>39348.6</v>
      </c>
      <c r="W46" s="6">
        <v>40477.1</v>
      </c>
      <c r="X46" s="6">
        <v>44095.3</v>
      </c>
      <c r="Y46" s="6">
        <v>43761.8</v>
      </c>
      <c r="Z46" s="6">
        <v>46814.1</v>
      </c>
      <c r="AA46" s="6">
        <v>48707.5</v>
      </c>
      <c r="AB46" s="6">
        <v>51840.5</v>
      </c>
      <c r="AC46" s="6">
        <v>52877.3</v>
      </c>
      <c r="AD46" s="6">
        <v>54428.9</v>
      </c>
      <c r="AE46" s="6">
        <v>57402.7</v>
      </c>
      <c r="AF46" s="6">
        <v>57051.5</v>
      </c>
      <c r="AG46" s="6">
        <v>62091.4</v>
      </c>
      <c r="AH46" s="6">
        <v>64449.3</v>
      </c>
      <c r="AI46" s="6">
        <v>71372</v>
      </c>
      <c r="AJ46" s="6">
        <v>79206.600000000006</v>
      </c>
      <c r="AK46" s="6">
        <v>85366.1</v>
      </c>
      <c r="AL46" s="6">
        <v>84809.5</v>
      </c>
      <c r="AM46" s="6">
        <v>88000.7</v>
      </c>
      <c r="AN46" s="6">
        <v>85732.4</v>
      </c>
      <c r="AO46" s="6">
        <v>95650.7</v>
      </c>
    </row>
    <row r="47" spans="1:41" x14ac:dyDescent="0.2">
      <c r="A47" s="9">
        <v>43</v>
      </c>
      <c r="B47" s="6">
        <v>43</v>
      </c>
      <c r="C47" s="6">
        <v>6770</v>
      </c>
      <c r="D47" s="6">
        <v>7648.4</v>
      </c>
      <c r="E47" s="6">
        <v>9224.2999999999993</v>
      </c>
      <c r="F47" s="6">
        <v>9381.9</v>
      </c>
      <c r="G47" s="6">
        <v>10810.9</v>
      </c>
      <c r="H47" s="6">
        <v>12323.9</v>
      </c>
      <c r="I47" s="6">
        <v>14019.4</v>
      </c>
      <c r="J47" s="6">
        <v>16346</v>
      </c>
      <c r="K47" s="6">
        <v>18174.900000000001</v>
      </c>
      <c r="L47" s="6">
        <v>19853.5</v>
      </c>
      <c r="M47" s="6">
        <v>20002.599999999999</v>
      </c>
      <c r="N47" s="6">
        <v>20673.400000000001</v>
      </c>
      <c r="O47" s="6">
        <v>23697.5</v>
      </c>
      <c r="P47" s="6">
        <v>22859.200000000001</v>
      </c>
      <c r="Q47" s="6">
        <v>23275.1</v>
      </c>
      <c r="R47" s="6">
        <v>25245.8</v>
      </c>
      <c r="S47" s="6">
        <v>27198.7</v>
      </c>
      <c r="T47" s="6">
        <v>29137.3</v>
      </c>
      <c r="U47" s="6">
        <v>29142.2</v>
      </c>
      <c r="V47" s="6">
        <v>29596.1</v>
      </c>
      <c r="W47" s="6">
        <v>31865.1</v>
      </c>
      <c r="X47" s="6">
        <v>33253.199999999997</v>
      </c>
      <c r="Y47" s="6">
        <v>34836.6</v>
      </c>
      <c r="Z47" s="6">
        <v>35546.6</v>
      </c>
      <c r="AA47" s="6">
        <v>36286</v>
      </c>
      <c r="AB47" s="6">
        <v>38195.5</v>
      </c>
      <c r="AC47" s="6">
        <v>37880.5</v>
      </c>
      <c r="AD47" s="6">
        <v>37265</v>
      </c>
      <c r="AE47" s="6">
        <v>37320.6</v>
      </c>
      <c r="AF47" s="6">
        <v>36183.800000000003</v>
      </c>
      <c r="AG47" s="6">
        <v>36496.199999999997</v>
      </c>
      <c r="AH47" s="6">
        <v>37464.400000000001</v>
      </c>
      <c r="AI47" s="6">
        <v>40882.300000000003</v>
      </c>
      <c r="AJ47" s="6">
        <v>45159.199999999997</v>
      </c>
      <c r="AK47" s="6">
        <v>48495.4</v>
      </c>
      <c r="AL47" s="6">
        <v>47804.5</v>
      </c>
      <c r="AM47" s="6">
        <v>49802.9</v>
      </c>
      <c r="AN47" s="6">
        <v>49220.9</v>
      </c>
      <c r="AO47" s="6">
        <v>55781.3</v>
      </c>
    </row>
    <row r="48" spans="1:41" x14ac:dyDescent="0.2">
      <c r="A48" s="9">
        <v>44</v>
      </c>
      <c r="B48" s="6">
        <v>44</v>
      </c>
      <c r="C48" s="6">
        <v>12285.4</v>
      </c>
      <c r="D48" s="6">
        <v>14711.9</v>
      </c>
      <c r="E48" s="6">
        <v>17421.900000000001</v>
      </c>
      <c r="F48" s="6">
        <v>17212.3</v>
      </c>
      <c r="G48" s="6">
        <v>20882.599999999999</v>
      </c>
      <c r="H48" s="6">
        <v>26373.9</v>
      </c>
      <c r="I48" s="6">
        <v>29814.6</v>
      </c>
      <c r="J48" s="6">
        <v>32554.1</v>
      </c>
      <c r="K48" s="6">
        <v>34485.699999999997</v>
      </c>
      <c r="L48" s="6">
        <v>38259.300000000003</v>
      </c>
      <c r="M48" s="6">
        <v>40697.800000000003</v>
      </c>
      <c r="N48" s="6">
        <v>44193.9</v>
      </c>
      <c r="O48" s="6">
        <v>50639.8</v>
      </c>
      <c r="P48" s="6">
        <v>53208.5</v>
      </c>
      <c r="Q48" s="6">
        <v>57921</v>
      </c>
      <c r="R48" s="6">
        <v>65819.5</v>
      </c>
      <c r="S48" s="6">
        <v>71453.8</v>
      </c>
      <c r="T48" s="6">
        <v>75149.899999999994</v>
      </c>
      <c r="U48" s="6">
        <v>77281.100000000006</v>
      </c>
      <c r="V48" s="6">
        <v>76574</v>
      </c>
      <c r="W48" s="6">
        <v>87239</v>
      </c>
      <c r="X48" s="6">
        <v>93936.6</v>
      </c>
      <c r="Y48" s="6">
        <v>104139.5</v>
      </c>
      <c r="Z48" s="6">
        <v>112488.7</v>
      </c>
      <c r="AA48" s="6">
        <v>116451.8</v>
      </c>
      <c r="AB48" s="6">
        <v>122639.2</v>
      </c>
      <c r="AC48" s="6">
        <v>127669.1</v>
      </c>
      <c r="AD48" s="6">
        <v>135050</v>
      </c>
      <c r="AE48" s="6">
        <v>140162.20000000001</v>
      </c>
      <c r="AF48" s="6">
        <v>134674.1</v>
      </c>
      <c r="AG48" s="6">
        <v>138910.39999999999</v>
      </c>
      <c r="AH48" s="6">
        <v>141494.70000000001</v>
      </c>
      <c r="AI48" s="6">
        <v>146808.6</v>
      </c>
      <c r="AJ48" s="6">
        <v>159302.70000000001</v>
      </c>
      <c r="AK48" s="6">
        <v>168525.1</v>
      </c>
      <c r="AL48" s="6">
        <v>167573.79999999999</v>
      </c>
      <c r="AM48" s="6">
        <v>165913.1</v>
      </c>
      <c r="AN48" s="6">
        <v>137905.70000000001</v>
      </c>
      <c r="AO48" s="6">
        <v>149559.79999999999</v>
      </c>
    </row>
    <row r="49" spans="1:41" x14ac:dyDescent="0.2">
      <c r="A49" s="9">
        <v>45</v>
      </c>
      <c r="B49" s="6">
        <v>45</v>
      </c>
      <c r="C49" s="6">
        <v>9506.9</v>
      </c>
      <c r="D49" s="6">
        <v>10755.8</v>
      </c>
      <c r="E49" s="6">
        <v>11972</v>
      </c>
      <c r="F49" s="6">
        <v>11681.8</v>
      </c>
      <c r="G49" s="6">
        <v>12885.9</v>
      </c>
      <c r="H49" s="6">
        <v>15160.2</v>
      </c>
      <c r="I49" s="6">
        <v>15619.6</v>
      </c>
      <c r="J49" s="6">
        <v>16908.2</v>
      </c>
      <c r="K49" s="6">
        <v>15999.9</v>
      </c>
      <c r="L49" s="6">
        <v>18129.099999999999</v>
      </c>
      <c r="M49" s="6">
        <v>17459</v>
      </c>
      <c r="N49" s="6">
        <v>18877.5</v>
      </c>
      <c r="O49" s="6">
        <v>20593.3</v>
      </c>
      <c r="P49" s="6">
        <v>20527</v>
      </c>
      <c r="Q49" s="6">
        <v>20143.8</v>
      </c>
      <c r="R49" s="6">
        <v>21400.5</v>
      </c>
      <c r="S49" s="6">
        <v>23047.9</v>
      </c>
      <c r="T49" s="6">
        <v>23921.5</v>
      </c>
      <c r="U49" s="6">
        <v>24372.2</v>
      </c>
      <c r="V49" s="6">
        <v>23965.1</v>
      </c>
      <c r="W49" s="6">
        <v>25253.9</v>
      </c>
      <c r="X49" s="6">
        <v>27371.8</v>
      </c>
      <c r="Y49" s="6">
        <v>28515.599999999999</v>
      </c>
      <c r="Z49" s="6">
        <v>30715.9</v>
      </c>
      <c r="AA49" s="6">
        <v>31242.9</v>
      </c>
      <c r="AB49" s="6">
        <v>34253.9</v>
      </c>
      <c r="AC49" s="6">
        <v>34194.9</v>
      </c>
      <c r="AD49" s="6">
        <v>35373</v>
      </c>
      <c r="AE49" s="6">
        <v>35843.800000000003</v>
      </c>
      <c r="AF49" s="6">
        <v>33595.9</v>
      </c>
      <c r="AG49" s="6">
        <v>32117.599999999999</v>
      </c>
      <c r="AH49" s="6">
        <v>32808.300000000003</v>
      </c>
      <c r="AI49" s="6">
        <v>34115.4</v>
      </c>
      <c r="AJ49" s="6">
        <v>37156.300000000003</v>
      </c>
      <c r="AK49" s="6">
        <v>39097.9</v>
      </c>
      <c r="AL49" s="6">
        <v>39209.199999999997</v>
      </c>
      <c r="AM49" s="6">
        <v>38668.9</v>
      </c>
      <c r="AN49" s="6">
        <v>32029.3</v>
      </c>
      <c r="AO49" s="6">
        <v>34549.9</v>
      </c>
    </row>
    <row r="50" spans="1:41" x14ac:dyDescent="0.2">
      <c r="A50" s="9">
        <v>46</v>
      </c>
      <c r="B50" s="6">
        <v>46</v>
      </c>
      <c r="C50" s="6">
        <v>2384.9</v>
      </c>
      <c r="D50" s="6">
        <v>2704.1</v>
      </c>
      <c r="E50" s="6">
        <v>3159.2</v>
      </c>
      <c r="F50" s="6">
        <v>3047.4</v>
      </c>
      <c r="G50" s="6">
        <v>3421.5</v>
      </c>
      <c r="H50" s="6">
        <v>3824.8</v>
      </c>
      <c r="I50" s="6">
        <v>4377.3999999999996</v>
      </c>
      <c r="J50" s="6">
        <v>4856.5</v>
      </c>
      <c r="K50" s="6">
        <v>4950.5</v>
      </c>
      <c r="L50" s="6">
        <v>5071.1000000000004</v>
      </c>
      <c r="M50" s="6">
        <v>4393.7</v>
      </c>
      <c r="N50" s="6">
        <v>4722.3</v>
      </c>
      <c r="O50" s="6">
        <v>5466.2</v>
      </c>
      <c r="P50" s="6">
        <v>5532.1</v>
      </c>
      <c r="Q50" s="6">
        <v>5743.3</v>
      </c>
      <c r="R50" s="6">
        <v>6280.8</v>
      </c>
      <c r="S50" s="6">
        <v>6630.7</v>
      </c>
      <c r="T50" s="6">
        <v>6762.7</v>
      </c>
      <c r="U50" s="6">
        <v>6777.7</v>
      </c>
      <c r="V50" s="6">
        <v>6342.2</v>
      </c>
      <c r="W50" s="6">
        <v>6832.9</v>
      </c>
      <c r="X50" s="6">
        <v>7140.6</v>
      </c>
      <c r="Y50" s="6">
        <v>7859.7</v>
      </c>
      <c r="Z50" s="6">
        <v>8233.6</v>
      </c>
      <c r="AA50" s="6">
        <v>8874.6</v>
      </c>
      <c r="AB50" s="6">
        <v>8912.6</v>
      </c>
      <c r="AC50" s="6">
        <v>9275.6</v>
      </c>
      <c r="AD50" s="6">
        <v>9363.6</v>
      </c>
      <c r="AE50" s="6">
        <v>9250.2999999999993</v>
      </c>
      <c r="AF50" s="6">
        <v>8715.1</v>
      </c>
      <c r="AG50" s="6">
        <v>8176.8</v>
      </c>
      <c r="AH50" s="6">
        <v>8390.5</v>
      </c>
      <c r="AI50" s="6">
        <v>8945.4</v>
      </c>
      <c r="AJ50" s="6">
        <v>9826</v>
      </c>
      <c r="AK50" s="6">
        <v>10903.9</v>
      </c>
      <c r="AL50" s="6">
        <v>10283.200000000001</v>
      </c>
      <c r="AM50" s="6">
        <v>9423.7000000000007</v>
      </c>
      <c r="AN50" s="6">
        <v>8122.3</v>
      </c>
      <c r="AO50" s="6">
        <v>8798.1</v>
      </c>
    </row>
    <row r="51" spans="1:41" x14ac:dyDescent="0.2">
      <c r="A51" s="9">
        <v>47</v>
      </c>
      <c r="B51" s="6">
        <v>47</v>
      </c>
      <c r="C51" s="6">
        <v>5580.6</v>
      </c>
      <c r="D51" s="6">
        <v>6185.6</v>
      </c>
      <c r="E51" s="6">
        <v>6320.4</v>
      </c>
      <c r="F51" s="6">
        <v>6797</v>
      </c>
      <c r="G51" s="6">
        <v>8025.5</v>
      </c>
      <c r="H51" s="6">
        <v>9072.4</v>
      </c>
      <c r="I51" s="6">
        <v>10495.7</v>
      </c>
      <c r="J51" s="6">
        <v>10854</v>
      </c>
      <c r="K51" s="6">
        <v>11328.1</v>
      </c>
      <c r="L51" s="6">
        <v>12473.3</v>
      </c>
      <c r="M51" s="6">
        <v>12403.8</v>
      </c>
      <c r="N51" s="6">
        <v>12914.3</v>
      </c>
      <c r="O51" s="6">
        <v>13401.4</v>
      </c>
      <c r="P51" s="6">
        <v>13729.6</v>
      </c>
      <c r="Q51" s="6">
        <v>14420.7</v>
      </c>
      <c r="R51" s="6">
        <v>16085.2</v>
      </c>
      <c r="S51" s="6">
        <v>16566.5</v>
      </c>
      <c r="T51" s="6">
        <v>17052.8</v>
      </c>
      <c r="U51" s="6">
        <v>17091.7</v>
      </c>
      <c r="V51" s="6">
        <v>16771.400000000001</v>
      </c>
      <c r="W51" s="6">
        <v>17740.8</v>
      </c>
      <c r="X51" s="6">
        <v>18816.5</v>
      </c>
      <c r="Y51" s="6">
        <v>19842.7</v>
      </c>
      <c r="Z51" s="6">
        <v>20215.099999999999</v>
      </c>
      <c r="AA51" s="6">
        <v>21477.5</v>
      </c>
      <c r="AB51" s="6">
        <v>22408.9</v>
      </c>
      <c r="AC51" s="6">
        <v>23611.1</v>
      </c>
      <c r="AD51" s="6">
        <v>24050.9</v>
      </c>
      <c r="AE51" s="6">
        <v>23843.200000000001</v>
      </c>
      <c r="AF51" s="6">
        <v>22857.9</v>
      </c>
      <c r="AG51" s="6">
        <v>22185.7</v>
      </c>
      <c r="AH51" s="6">
        <v>22589</v>
      </c>
      <c r="AI51" s="6">
        <v>23867</v>
      </c>
      <c r="AJ51" s="6">
        <v>26326.9</v>
      </c>
      <c r="AK51" s="6">
        <v>29194.2</v>
      </c>
      <c r="AL51" s="6">
        <v>27330.2</v>
      </c>
      <c r="AM51" s="6">
        <v>25045.7</v>
      </c>
      <c r="AN51" s="6">
        <v>21802.799999999999</v>
      </c>
      <c r="AO51" s="6">
        <v>23616.799999999999</v>
      </c>
    </row>
    <row r="52" spans="1:41" x14ac:dyDescent="0.2">
      <c r="A52" s="9">
        <v>48</v>
      </c>
      <c r="B52" s="6">
        <v>48</v>
      </c>
      <c r="C52" s="6">
        <v>8141.6</v>
      </c>
      <c r="D52" s="6">
        <v>8887.7999999999993</v>
      </c>
      <c r="E52" s="6">
        <v>9864.6</v>
      </c>
      <c r="F52" s="6">
        <v>10086.799999999999</v>
      </c>
      <c r="G52" s="6">
        <v>10753.6</v>
      </c>
      <c r="H52" s="6">
        <v>12593.3</v>
      </c>
      <c r="I52" s="6">
        <v>15034.9</v>
      </c>
      <c r="J52" s="6">
        <v>17107.5</v>
      </c>
      <c r="K52" s="6">
        <v>16967.099999999999</v>
      </c>
      <c r="L52" s="6">
        <v>16892.099999999999</v>
      </c>
      <c r="M52" s="6">
        <v>15673</v>
      </c>
      <c r="N52" s="6">
        <v>16969.5</v>
      </c>
      <c r="O52" s="6">
        <v>18534.8</v>
      </c>
      <c r="P52" s="6">
        <v>19297.099999999999</v>
      </c>
      <c r="Q52" s="6">
        <v>20454.2</v>
      </c>
      <c r="R52" s="6">
        <v>23850.6</v>
      </c>
      <c r="S52" s="6">
        <v>24036.7</v>
      </c>
      <c r="T52" s="6">
        <v>24211.7</v>
      </c>
      <c r="U52" s="6">
        <v>24157.8</v>
      </c>
      <c r="V52" s="6">
        <v>22054.6</v>
      </c>
      <c r="W52" s="6">
        <v>22559.599999999999</v>
      </c>
      <c r="X52" s="6">
        <v>23826.5</v>
      </c>
      <c r="Y52" s="6">
        <v>26098</v>
      </c>
      <c r="Z52" s="6">
        <v>28683.9</v>
      </c>
      <c r="AA52" s="6">
        <v>31730.3</v>
      </c>
      <c r="AB52" s="6">
        <v>33311.1</v>
      </c>
      <c r="AC52" s="6">
        <v>36670.5</v>
      </c>
      <c r="AD52" s="6">
        <v>39302.300000000003</v>
      </c>
      <c r="AE52" s="6">
        <v>41031.5</v>
      </c>
      <c r="AF52" s="6">
        <v>41073.699999999997</v>
      </c>
      <c r="AG52" s="6">
        <v>43567.9</v>
      </c>
      <c r="AH52" s="6">
        <v>44407.3</v>
      </c>
      <c r="AI52" s="6">
        <v>47315.4</v>
      </c>
      <c r="AJ52" s="6">
        <v>52557.9</v>
      </c>
      <c r="AK52" s="6">
        <v>58004.7</v>
      </c>
      <c r="AL52" s="6">
        <v>54442.3</v>
      </c>
      <c r="AM52" s="6">
        <v>49844.3</v>
      </c>
      <c r="AN52" s="6">
        <v>43275.4</v>
      </c>
      <c r="AO52" s="6">
        <v>46876</v>
      </c>
    </row>
    <row r="53" spans="1:41" x14ac:dyDescent="0.2">
      <c r="A53" s="9">
        <v>49</v>
      </c>
      <c r="B53" s="6">
        <v>49</v>
      </c>
      <c r="C53" s="6">
        <v>4189.1000000000004</v>
      </c>
      <c r="D53" s="6">
        <v>4720.6000000000004</v>
      </c>
      <c r="E53" s="6">
        <v>5442</v>
      </c>
      <c r="F53" s="6">
        <v>5569.1</v>
      </c>
      <c r="G53" s="6">
        <v>6599.6</v>
      </c>
      <c r="H53" s="6">
        <v>7762.6</v>
      </c>
      <c r="I53" s="6">
        <v>9204.2000000000007</v>
      </c>
      <c r="J53" s="6">
        <v>10213.200000000001</v>
      </c>
      <c r="K53" s="6">
        <v>9974.4</v>
      </c>
      <c r="L53" s="6">
        <v>10492.1</v>
      </c>
      <c r="M53" s="6">
        <v>9863.9</v>
      </c>
      <c r="N53" s="6">
        <v>10990.7</v>
      </c>
      <c r="O53" s="6">
        <v>12490.2</v>
      </c>
      <c r="P53" s="6">
        <v>12861.7</v>
      </c>
      <c r="Q53" s="6">
        <v>12935.3</v>
      </c>
      <c r="R53" s="6">
        <v>13465</v>
      </c>
      <c r="S53" s="6">
        <v>13975.3</v>
      </c>
      <c r="T53" s="6">
        <v>13680</v>
      </c>
      <c r="U53" s="6">
        <v>13592</v>
      </c>
      <c r="V53" s="6">
        <v>12717.4</v>
      </c>
      <c r="W53" s="6">
        <v>13463.9</v>
      </c>
      <c r="X53" s="6">
        <v>13929.2</v>
      </c>
      <c r="Y53" s="6">
        <v>15386.9</v>
      </c>
      <c r="Z53" s="6">
        <v>16602.2</v>
      </c>
      <c r="AA53" s="6">
        <v>17963.3</v>
      </c>
      <c r="AB53" s="6">
        <v>19543.2</v>
      </c>
      <c r="AC53" s="6">
        <v>20561.900000000001</v>
      </c>
      <c r="AD53" s="6">
        <v>20985.200000000001</v>
      </c>
      <c r="AE53" s="6">
        <v>20888.900000000001</v>
      </c>
      <c r="AF53" s="6">
        <v>19899.400000000001</v>
      </c>
      <c r="AG53" s="6">
        <v>19420.3</v>
      </c>
      <c r="AH53" s="6">
        <v>19847.3</v>
      </c>
      <c r="AI53" s="6">
        <v>21178.3</v>
      </c>
      <c r="AJ53" s="6">
        <v>23554.2</v>
      </c>
      <c r="AK53" s="6">
        <v>25878.2</v>
      </c>
      <c r="AL53" s="6">
        <v>24353.3</v>
      </c>
      <c r="AM53" s="6">
        <v>22293.3</v>
      </c>
      <c r="AN53" s="6">
        <v>19264.5</v>
      </c>
      <c r="AO53" s="6">
        <v>23848.9</v>
      </c>
    </row>
    <row r="54" spans="1:41" x14ac:dyDescent="0.2">
      <c r="A54" s="9">
        <v>50</v>
      </c>
      <c r="B54" s="6">
        <v>50</v>
      </c>
      <c r="C54" s="6">
        <v>24424.2</v>
      </c>
      <c r="D54" s="6">
        <v>30957.1</v>
      </c>
      <c r="E54" s="6">
        <v>42499.9</v>
      </c>
      <c r="F54" s="6">
        <v>36381.800000000003</v>
      </c>
      <c r="G54" s="6">
        <v>40439</v>
      </c>
      <c r="H54" s="6">
        <v>42838.2</v>
      </c>
      <c r="I54" s="6">
        <v>50029.1</v>
      </c>
      <c r="J54" s="6">
        <v>56967.6</v>
      </c>
      <c r="K54" s="6">
        <v>51514.1</v>
      </c>
      <c r="L54" s="6">
        <v>58582.400000000001</v>
      </c>
      <c r="M54" s="6">
        <v>37529.1</v>
      </c>
      <c r="N54" s="6">
        <v>37134.9</v>
      </c>
      <c r="O54" s="6">
        <v>41229.599999999999</v>
      </c>
      <c r="P54" s="6">
        <v>38993.5</v>
      </c>
      <c r="Q54" s="6">
        <v>35747.9</v>
      </c>
      <c r="R54" s="6">
        <v>39529.5</v>
      </c>
      <c r="S54" s="6">
        <v>48965.5</v>
      </c>
      <c r="T54" s="6">
        <v>49221.7</v>
      </c>
      <c r="U54" s="6">
        <v>47272.9</v>
      </c>
      <c r="V54" s="6">
        <v>42045.2</v>
      </c>
      <c r="W54" s="6">
        <v>43632.800000000003</v>
      </c>
      <c r="X54" s="6">
        <v>46102.8</v>
      </c>
      <c r="Y54" s="6">
        <v>52118.8</v>
      </c>
      <c r="Z54" s="6">
        <v>56009.7</v>
      </c>
      <c r="AA54" s="6">
        <v>56109.1</v>
      </c>
      <c r="AB54" s="6">
        <v>58557.7</v>
      </c>
      <c r="AC54" s="6">
        <v>57884.5</v>
      </c>
      <c r="AD54" s="6">
        <v>54110</v>
      </c>
      <c r="AE54" s="6">
        <v>53511.5</v>
      </c>
      <c r="AF54" s="6">
        <v>46740.7</v>
      </c>
      <c r="AG54" s="6">
        <v>46850.5</v>
      </c>
      <c r="AH54" s="6">
        <v>46172</v>
      </c>
      <c r="AI54" s="6">
        <v>61462.400000000001</v>
      </c>
      <c r="AJ54" s="6">
        <v>68103.5</v>
      </c>
      <c r="AK54" s="6">
        <v>78278.8</v>
      </c>
      <c r="AL54" s="6">
        <v>80428.2</v>
      </c>
      <c r="AM54" s="6">
        <v>84328.9</v>
      </c>
      <c r="AN54" s="6">
        <v>61114.2</v>
      </c>
      <c r="AO54" s="6">
        <v>88949.8</v>
      </c>
    </row>
    <row r="55" spans="1:41" x14ac:dyDescent="0.2">
      <c r="A55" s="9">
        <v>51</v>
      </c>
      <c r="B55" s="6">
        <v>51</v>
      </c>
      <c r="C55" s="6">
        <v>4017.7</v>
      </c>
      <c r="D55" s="6">
        <v>5030.3</v>
      </c>
      <c r="E55" s="6">
        <v>6791.4</v>
      </c>
      <c r="F55" s="6">
        <v>5521.6</v>
      </c>
      <c r="G55" s="6">
        <v>5931.3</v>
      </c>
      <c r="H55" s="6">
        <v>7399.5</v>
      </c>
      <c r="I55" s="6">
        <v>8711.2000000000007</v>
      </c>
      <c r="J55" s="6">
        <v>9923.7999999999993</v>
      </c>
      <c r="K55" s="6">
        <v>9604.9</v>
      </c>
      <c r="L55" s="6">
        <v>11131.4</v>
      </c>
      <c r="M55" s="6">
        <v>8903.7999999999993</v>
      </c>
      <c r="N55" s="6">
        <v>8573.7000000000007</v>
      </c>
      <c r="O55" s="6">
        <v>9887.9</v>
      </c>
      <c r="P55" s="6">
        <v>8979.6</v>
      </c>
      <c r="Q55" s="6">
        <v>8895.6</v>
      </c>
      <c r="R55" s="6">
        <v>12014.6</v>
      </c>
      <c r="S55" s="6">
        <v>14722</v>
      </c>
      <c r="T55" s="6">
        <v>14722</v>
      </c>
      <c r="U55" s="6">
        <v>14510.4</v>
      </c>
      <c r="V55" s="6">
        <v>13950.1</v>
      </c>
      <c r="W55" s="6">
        <v>14485.8</v>
      </c>
      <c r="X55" s="6">
        <v>15984.9</v>
      </c>
      <c r="Y55" s="6">
        <v>17430.400000000001</v>
      </c>
      <c r="Z55" s="6">
        <v>18566.5</v>
      </c>
      <c r="AA55" s="6">
        <v>18114.400000000001</v>
      </c>
      <c r="AB55" s="6">
        <v>18280.099999999999</v>
      </c>
      <c r="AC55" s="6">
        <v>18145.400000000001</v>
      </c>
      <c r="AD55" s="6">
        <v>16987.400000000001</v>
      </c>
      <c r="AE55" s="6">
        <v>16797.599999999999</v>
      </c>
      <c r="AF55" s="6">
        <v>14747</v>
      </c>
      <c r="AG55" s="6">
        <v>14909.3</v>
      </c>
      <c r="AH55" s="6">
        <v>14666.4</v>
      </c>
      <c r="AI55" s="6">
        <v>19504.5</v>
      </c>
      <c r="AJ55" s="6">
        <v>21727.7</v>
      </c>
      <c r="AK55" s="6">
        <v>24934.2</v>
      </c>
      <c r="AL55" s="6">
        <v>25589.8</v>
      </c>
      <c r="AM55" s="6">
        <v>26807.599999999999</v>
      </c>
      <c r="AN55" s="6">
        <v>19365.099999999999</v>
      </c>
      <c r="AO55" s="6">
        <v>22401.599999999999</v>
      </c>
    </row>
    <row r="56" spans="1:41" x14ac:dyDescent="0.2">
      <c r="A56" s="9">
        <v>52</v>
      </c>
      <c r="B56" s="6">
        <v>52</v>
      </c>
      <c r="C56" s="6">
        <v>8139.7</v>
      </c>
      <c r="D56" s="6">
        <v>9815.9</v>
      </c>
      <c r="E56" s="6">
        <v>12857.4</v>
      </c>
      <c r="F56" s="6">
        <v>11301.4</v>
      </c>
      <c r="G56" s="6">
        <v>14859.9</v>
      </c>
      <c r="H56" s="6">
        <v>17716.8</v>
      </c>
      <c r="I56" s="6">
        <v>20479.900000000001</v>
      </c>
      <c r="J56" s="6">
        <v>23177.7</v>
      </c>
      <c r="K56" s="6">
        <v>25353.1</v>
      </c>
      <c r="L56" s="6">
        <v>25444</v>
      </c>
      <c r="M56" s="6">
        <v>21186.799999999999</v>
      </c>
      <c r="N56" s="6">
        <v>24184.1</v>
      </c>
      <c r="O56" s="6">
        <v>26014.6</v>
      </c>
      <c r="P56" s="6">
        <v>23078.400000000001</v>
      </c>
      <c r="Q56" s="6">
        <v>22627</v>
      </c>
      <c r="R56" s="6">
        <v>25009.8</v>
      </c>
      <c r="S56" s="6">
        <v>32122</v>
      </c>
      <c r="T56" s="6">
        <v>32798.5</v>
      </c>
      <c r="U56" s="6">
        <v>31156.1</v>
      </c>
      <c r="V56" s="6">
        <v>29000.1</v>
      </c>
      <c r="W56" s="6">
        <v>28979.1</v>
      </c>
      <c r="X56" s="6">
        <v>27295.8</v>
      </c>
      <c r="Y56" s="6">
        <v>29812.799999999999</v>
      </c>
      <c r="Z56" s="6">
        <v>35487.5</v>
      </c>
      <c r="AA56" s="6">
        <v>33250.5</v>
      </c>
      <c r="AB56" s="6">
        <v>32122.799999999999</v>
      </c>
      <c r="AC56" s="6">
        <v>31893.1</v>
      </c>
      <c r="AD56" s="6">
        <v>30397.9</v>
      </c>
      <c r="AE56" s="6">
        <v>30595.200000000001</v>
      </c>
      <c r="AF56" s="6">
        <v>27221.5</v>
      </c>
      <c r="AG56" s="6">
        <v>27983</v>
      </c>
      <c r="AH56" s="6">
        <v>27761.200000000001</v>
      </c>
      <c r="AI56" s="6">
        <v>36930.6</v>
      </c>
      <c r="AJ56" s="6">
        <v>41117.199999999997</v>
      </c>
      <c r="AK56" s="6">
        <v>47376</v>
      </c>
      <c r="AL56" s="6">
        <v>49125.4</v>
      </c>
      <c r="AM56" s="6">
        <v>51135.3</v>
      </c>
      <c r="AN56" s="6">
        <v>36800.6</v>
      </c>
      <c r="AO56" s="6">
        <v>34859.800000000003</v>
      </c>
    </row>
    <row r="57" spans="1:41" x14ac:dyDescent="0.2">
      <c r="A57" s="9">
        <v>53</v>
      </c>
      <c r="B57" s="6">
        <v>53</v>
      </c>
      <c r="C57" s="6">
        <v>10661.6</v>
      </c>
      <c r="D57" s="6">
        <v>13505.7</v>
      </c>
      <c r="E57" s="6">
        <v>17000.7</v>
      </c>
      <c r="F57" s="6">
        <v>12929.5</v>
      </c>
      <c r="G57" s="6">
        <v>15210</v>
      </c>
      <c r="H57" s="6">
        <v>16431.8</v>
      </c>
      <c r="I57" s="6">
        <v>17618</v>
      </c>
      <c r="J57" s="6">
        <v>23235.599999999999</v>
      </c>
      <c r="K57" s="6">
        <v>24380.799999999999</v>
      </c>
      <c r="L57" s="6">
        <v>22589.200000000001</v>
      </c>
      <c r="M57" s="6">
        <v>17646.3</v>
      </c>
      <c r="N57" s="6">
        <v>18415.400000000001</v>
      </c>
      <c r="O57" s="6">
        <v>17815.7</v>
      </c>
      <c r="P57" s="6">
        <v>16407.2</v>
      </c>
      <c r="Q57" s="6">
        <v>15757.4</v>
      </c>
      <c r="R57" s="6">
        <v>18738.900000000001</v>
      </c>
      <c r="S57" s="6">
        <v>24125.599999999999</v>
      </c>
      <c r="T57" s="6">
        <v>25981.5</v>
      </c>
      <c r="U57" s="6">
        <v>24793.200000000001</v>
      </c>
      <c r="V57" s="6">
        <v>21870.7</v>
      </c>
      <c r="W57" s="6">
        <v>22909.3</v>
      </c>
      <c r="X57" s="6">
        <v>22862.799999999999</v>
      </c>
      <c r="Y57" s="6">
        <v>26354</v>
      </c>
      <c r="Z57" s="6">
        <v>31102.3</v>
      </c>
      <c r="AA57" s="6">
        <v>29587.4</v>
      </c>
      <c r="AB57" s="6">
        <v>28938.2</v>
      </c>
      <c r="AC57" s="6">
        <v>28083.9</v>
      </c>
      <c r="AD57" s="6">
        <v>26042.3</v>
      </c>
      <c r="AE57" s="6">
        <v>25687.3</v>
      </c>
      <c r="AF57" s="6">
        <v>22177.9</v>
      </c>
      <c r="AG57" s="6">
        <v>21815.599999999999</v>
      </c>
      <c r="AH57" s="6">
        <v>21592.9</v>
      </c>
      <c r="AI57" s="6">
        <v>28760.799999999999</v>
      </c>
      <c r="AJ57" s="6">
        <v>32295.5</v>
      </c>
      <c r="AK57" s="6">
        <v>37149.5</v>
      </c>
      <c r="AL57" s="6">
        <v>38563.699999999997</v>
      </c>
      <c r="AM57" s="6">
        <v>40091.199999999997</v>
      </c>
      <c r="AN57" s="6">
        <v>28720.6</v>
      </c>
      <c r="AO57" s="6">
        <v>40804.5</v>
      </c>
    </row>
    <row r="58" spans="1:41" x14ac:dyDescent="0.2">
      <c r="A58" s="9">
        <v>54</v>
      </c>
      <c r="B58" s="6">
        <v>54</v>
      </c>
      <c r="C58" s="6">
        <v>7921</v>
      </c>
      <c r="D58" s="6">
        <v>9409.7999999999993</v>
      </c>
      <c r="E58" s="6">
        <v>11540.9</v>
      </c>
      <c r="F58" s="6">
        <v>11513.3</v>
      </c>
      <c r="G58" s="6">
        <v>12984.9</v>
      </c>
      <c r="H58" s="6">
        <v>14443.2</v>
      </c>
      <c r="I58" s="6">
        <v>16554.599999999999</v>
      </c>
      <c r="J58" s="6">
        <v>18565.8</v>
      </c>
      <c r="K58" s="6">
        <v>17463.5</v>
      </c>
      <c r="L58" s="6">
        <v>17938.8</v>
      </c>
      <c r="M58" s="6">
        <v>14037.5</v>
      </c>
      <c r="N58" s="6">
        <v>14241.6</v>
      </c>
      <c r="O58" s="6">
        <v>17317.7</v>
      </c>
      <c r="P58" s="6">
        <v>16496.400000000001</v>
      </c>
      <c r="Q58" s="6">
        <v>15914.9</v>
      </c>
      <c r="R58" s="6">
        <v>16696.400000000001</v>
      </c>
      <c r="S58" s="6">
        <v>19042.5</v>
      </c>
      <c r="T58" s="6">
        <v>19607.8</v>
      </c>
      <c r="U58" s="6">
        <v>18944.099999999999</v>
      </c>
      <c r="V58" s="6">
        <v>17604.5</v>
      </c>
      <c r="W58" s="6">
        <v>18565.3</v>
      </c>
      <c r="X58" s="6">
        <v>20043.599999999999</v>
      </c>
      <c r="Y58" s="6">
        <v>22554.5</v>
      </c>
      <c r="Z58" s="6">
        <v>24694.1</v>
      </c>
      <c r="AA58" s="6">
        <v>26070.9</v>
      </c>
      <c r="AB58" s="6">
        <v>28627.8</v>
      </c>
      <c r="AC58" s="6">
        <v>28850.1</v>
      </c>
      <c r="AD58" s="6">
        <v>27594.400000000001</v>
      </c>
      <c r="AE58" s="6">
        <v>27775.5</v>
      </c>
      <c r="AF58" s="6">
        <v>24769</v>
      </c>
      <c r="AG58" s="6">
        <v>26216.7</v>
      </c>
      <c r="AH58" s="6">
        <v>25830.5</v>
      </c>
      <c r="AI58" s="6">
        <v>34072.699999999997</v>
      </c>
      <c r="AJ58" s="6">
        <v>37850.1</v>
      </c>
      <c r="AK58" s="6">
        <v>43450.5</v>
      </c>
      <c r="AL58" s="6">
        <v>44632</v>
      </c>
      <c r="AM58" s="6">
        <v>46774</v>
      </c>
      <c r="AN58" s="6">
        <v>33837.5</v>
      </c>
      <c r="AO58" s="6">
        <v>31948.799999999999</v>
      </c>
    </row>
    <row r="59" spans="1:41" x14ac:dyDescent="0.2">
      <c r="A59" s="9">
        <v>55</v>
      </c>
      <c r="B59" s="6">
        <v>55</v>
      </c>
      <c r="C59" s="6">
        <v>5182.7</v>
      </c>
      <c r="D59" s="6">
        <v>6056.8</v>
      </c>
      <c r="E59" s="6">
        <v>7320.7</v>
      </c>
      <c r="F59" s="6">
        <v>7093</v>
      </c>
      <c r="G59" s="6">
        <v>7933.2</v>
      </c>
      <c r="H59" s="6">
        <v>9214.2999999999993</v>
      </c>
      <c r="I59" s="6">
        <v>10498.7</v>
      </c>
      <c r="J59" s="6">
        <v>12328.2</v>
      </c>
      <c r="K59" s="6">
        <v>13008.9</v>
      </c>
      <c r="L59" s="6">
        <v>14206.1</v>
      </c>
      <c r="M59" s="6">
        <v>12606.3</v>
      </c>
      <c r="N59" s="6">
        <v>12655.6</v>
      </c>
      <c r="O59" s="6">
        <v>14805.9</v>
      </c>
      <c r="P59" s="6">
        <v>14323.9</v>
      </c>
      <c r="Q59" s="6">
        <v>13608.9</v>
      </c>
      <c r="R59" s="6">
        <v>14867.7</v>
      </c>
      <c r="S59" s="6">
        <v>16077.4</v>
      </c>
      <c r="T59" s="6">
        <v>17162</v>
      </c>
      <c r="U59" s="6">
        <v>17120.5</v>
      </c>
      <c r="V59" s="6">
        <v>16207.8</v>
      </c>
      <c r="W59" s="6">
        <v>16705.5</v>
      </c>
      <c r="X59" s="6">
        <v>17790.599999999999</v>
      </c>
      <c r="Y59" s="6">
        <v>19304.7</v>
      </c>
      <c r="Z59" s="6">
        <v>21085.599999999999</v>
      </c>
      <c r="AA59" s="6">
        <v>22301.4</v>
      </c>
      <c r="AB59" s="6">
        <v>24360.3</v>
      </c>
      <c r="AC59" s="6">
        <v>24770.5</v>
      </c>
      <c r="AD59" s="6">
        <v>24546</v>
      </c>
      <c r="AE59" s="6">
        <v>24804.799999999999</v>
      </c>
      <c r="AF59" s="6">
        <v>22880.5</v>
      </c>
      <c r="AG59" s="6">
        <v>21119.1</v>
      </c>
      <c r="AH59" s="6">
        <v>20944.8</v>
      </c>
      <c r="AI59" s="6">
        <v>22254.5</v>
      </c>
      <c r="AJ59" s="6">
        <v>24592.2</v>
      </c>
      <c r="AK59" s="6">
        <v>26899.9</v>
      </c>
      <c r="AL59" s="6">
        <v>28948</v>
      </c>
      <c r="AM59" s="6">
        <v>29160.3</v>
      </c>
      <c r="AN59" s="6">
        <v>26373</v>
      </c>
      <c r="AO59" s="6">
        <v>30023.9</v>
      </c>
    </row>
    <row r="60" spans="1:41" x14ac:dyDescent="0.2">
      <c r="A60" s="9">
        <v>56</v>
      </c>
      <c r="B60" s="6">
        <v>56</v>
      </c>
      <c r="C60" s="6">
        <v>2289.5</v>
      </c>
      <c r="D60" s="6">
        <v>2588.6999999999998</v>
      </c>
      <c r="E60" s="6">
        <v>2897.5</v>
      </c>
      <c r="F60" s="6">
        <v>2955.9</v>
      </c>
      <c r="G60" s="6">
        <v>3438.7</v>
      </c>
      <c r="H60" s="6">
        <v>4113.7</v>
      </c>
      <c r="I60" s="6">
        <v>4687.6000000000004</v>
      </c>
      <c r="J60" s="6">
        <v>5304.8</v>
      </c>
      <c r="K60" s="6">
        <v>5365.6</v>
      </c>
      <c r="L60" s="6">
        <v>5832.3</v>
      </c>
      <c r="M60" s="6">
        <v>5331.2</v>
      </c>
      <c r="N60" s="6">
        <v>5360.2</v>
      </c>
      <c r="O60" s="6">
        <v>5983.1</v>
      </c>
      <c r="P60" s="6">
        <v>6106.5</v>
      </c>
      <c r="Q60" s="6">
        <v>6279</v>
      </c>
      <c r="R60" s="6">
        <v>6632.7</v>
      </c>
      <c r="S60" s="6">
        <v>7114.8</v>
      </c>
      <c r="T60" s="6">
        <v>7662.3</v>
      </c>
      <c r="U60" s="6">
        <v>7713.6</v>
      </c>
      <c r="V60" s="6">
        <v>7617.7</v>
      </c>
      <c r="W60" s="6">
        <v>7991.7</v>
      </c>
      <c r="X60" s="6">
        <v>8751.5</v>
      </c>
      <c r="Y60" s="6">
        <v>9657.1</v>
      </c>
      <c r="Z60" s="6">
        <v>10344</v>
      </c>
      <c r="AA60" s="6">
        <v>11136.6</v>
      </c>
      <c r="AB60" s="6">
        <v>10946.6</v>
      </c>
      <c r="AC60" s="6">
        <v>11242.5</v>
      </c>
      <c r="AD60" s="6">
        <v>11244.8</v>
      </c>
      <c r="AE60" s="6">
        <v>11598.6</v>
      </c>
      <c r="AF60" s="6">
        <v>10792.8</v>
      </c>
      <c r="AG60" s="6">
        <v>10343.299999999999</v>
      </c>
      <c r="AH60" s="6">
        <v>10306.1</v>
      </c>
      <c r="AI60" s="6">
        <v>11035.4</v>
      </c>
      <c r="AJ60" s="6">
        <v>12217.4</v>
      </c>
      <c r="AK60" s="6">
        <v>13406</v>
      </c>
      <c r="AL60" s="6">
        <v>14461.5</v>
      </c>
      <c r="AM60" s="6">
        <v>14550.2</v>
      </c>
      <c r="AN60" s="6">
        <v>12974.6</v>
      </c>
      <c r="AO60" s="6">
        <v>15082.7</v>
      </c>
    </row>
    <row r="61" spans="1:41" x14ac:dyDescent="0.2">
      <c r="A61" s="9">
        <v>57</v>
      </c>
      <c r="B61" s="6">
        <v>57</v>
      </c>
      <c r="C61" s="6">
        <v>10831.4</v>
      </c>
      <c r="D61" s="6">
        <v>12372.7</v>
      </c>
      <c r="E61" s="6">
        <v>14331.7</v>
      </c>
      <c r="F61" s="6">
        <v>14364.8</v>
      </c>
      <c r="G61" s="6">
        <v>15603.9</v>
      </c>
      <c r="H61" s="6">
        <v>18217.900000000001</v>
      </c>
      <c r="I61" s="6">
        <v>20649.8</v>
      </c>
      <c r="J61" s="6">
        <v>23667.9</v>
      </c>
      <c r="K61" s="6">
        <v>25360.6</v>
      </c>
      <c r="L61" s="6">
        <v>27147.5</v>
      </c>
      <c r="M61" s="6">
        <v>26549.3</v>
      </c>
      <c r="N61" s="6">
        <v>26140.2</v>
      </c>
      <c r="O61" s="6">
        <v>27640.2</v>
      </c>
      <c r="P61" s="6">
        <v>29172.3</v>
      </c>
      <c r="Q61" s="6">
        <v>29428.3</v>
      </c>
      <c r="R61" s="6">
        <v>32453</v>
      </c>
      <c r="S61" s="6">
        <v>34325.9</v>
      </c>
      <c r="T61" s="6">
        <v>35265.300000000003</v>
      </c>
      <c r="U61" s="6">
        <v>35286.800000000003</v>
      </c>
      <c r="V61" s="6">
        <v>33193.199999999997</v>
      </c>
      <c r="W61" s="6">
        <v>35375.699999999997</v>
      </c>
      <c r="X61" s="6">
        <v>36780.5</v>
      </c>
      <c r="Y61" s="6">
        <v>40393.800000000003</v>
      </c>
      <c r="Z61" s="6">
        <v>44073.5</v>
      </c>
      <c r="AA61" s="6">
        <v>46580.800000000003</v>
      </c>
      <c r="AB61" s="6">
        <v>51835.5</v>
      </c>
      <c r="AC61" s="6">
        <v>54774.9</v>
      </c>
      <c r="AD61" s="6">
        <v>56553.1</v>
      </c>
      <c r="AE61" s="6">
        <v>60072.3</v>
      </c>
      <c r="AF61" s="6">
        <v>57558.400000000001</v>
      </c>
      <c r="AG61" s="6">
        <v>58365.5</v>
      </c>
      <c r="AH61" s="6">
        <v>58296.1</v>
      </c>
      <c r="AI61" s="6">
        <v>62173.3</v>
      </c>
      <c r="AJ61" s="6">
        <v>68938.3</v>
      </c>
      <c r="AK61" s="6">
        <v>75388.3</v>
      </c>
      <c r="AL61" s="6">
        <v>81381.3</v>
      </c>
      <c r="AM61" s="6">
        <v>81888.899999999994</v>
      </c>
      <c r="AN61" s="6">
        <v>73365.399999999994</v>
      </c>
      <c r="AO61" s="6">
        <v>80319.600000000006</v>
      </c>
    </row>
    <row r="62" spans="1:41" x14ac:dyDescent="0.2">
      <c r="A62" s="9">
        <v>58</v>
      </c>
      <c r="B62" s="6">
        <v>58</v>
      </c>
      <c r="C62" s="6">
        <v>7593</v>
      </c>
      <c r="D62" s="6">
        <v>8589.1</v>
      </c>
      <c r="E62" s="6">
        <v>10644.7</v>
      </c>
      <c r="F62" s="6">
        <v>11966.2</v>
      </c>
      <c r="G62" s="6">
        <v>12979.3</v>
      </c>
      <c r="H62" s="6">
        <v>14825.9</v>
      </c>
      <c r="I62" s="6">
        <v>16234.9</v>
      </c>
      <c r="J62" s="6">
        <v>18172</v>
      </c>
      <c r="K62" s="6">
        <v>18863.5</v>
      </c>
      <c r="L62" s="6">
        <v>19391.099999999999</v>
      </c>
      <c r="M62" s="6">
        <v>18541.599999999999</v>
      </c>
      <c r="N62" s="6">
        <v>17675.2</v>
      </c>
      <c r="O62" s="6">
        <v>17938.099999999999</v>
      </c>
      <c r="P62" s="6">
        <v>17989</v>
      </c>
      <c r="Q62" s="6">
        <v>16913.5</v>
      </c>
      <c r="R62" s="6">
        <v>17618.400000000001</v>
      </c>
      <c r="S62" s="6">
        <v>18833.3</v>
      </c>
      <c r="T62" s="6">
        <v>19146.599999999999</v>
      </c>
      <c r="U62" s="6">
        <v>20448.2</v>
      </c>
      <c r="V62" s="6">
        <v>20530.599999999999</v>
      </c>
      <c r="W62" s="6">
        <v>20521.900000000001</v>
      </c>
      <c r="X62" s="6">
        <v>19812.3</v>
      </c>
      <c r="Y62" s="6">
        <v>21212.5</v>
      </c>
      <c r="Z62" s="6">
        <v>22180.3</v>
      </c>
      <c r="AA62" s="6">
        <v>22516.5</v>
      </c>
      <c r="AB62" s="6">
        <v>22400.9</v>
      </c>
      <c r="AC62" s="6">
        <v>23359.4</v>
      </c>
      <c r="AD62" s="6">
        <v>23708.2</v>
      </c>
      <c r="AE62" s="6">
        <v>24724</v>
      </c>
      <c r="AF62" s="6">
        <v>23331.8</v>
      </c>
      <c r="AG62" s="6">
        <v>23001.9</v>
      </c>
      <c r="AH62" s="6">
        <v>22868.6</v>
      </c>
      <c r="AI62" s="6">
        <v>24377.599999999999</v>
      </c>
      <c r="AJ62" s="6">
        <v>26989.200000000001</v>
      </c>
      <c r="AK62" s="6">
        <v>29562.400000000001</v>
      </c>
      <c r="AL62" s="6">
        <v>31874.6</v>
      </c>
      <c r="AM62" s="6">
        <v>32091.7</v>
      </c>
      <c r="AN62" s="6">
        <v>28928.5</v>
      </c>
      <c r="AO62" s="6">
        <v>34699</v>
      </c>
    </row>
    <row r="63" spans="1:41" x14ac:dyDescent="0.2">
      <c r="A63" s="9">
        <v>59</v>
      </c>
      <c r="B63" s="6">
        <v>59</v>
      </c>
      <c r="C63" s="6">
        <v>3072</v>
      </c>
      <c r="D63" s="6">
        <v>3392.1</v>
      </c>
      <c r="E63" s="6">
        <v>3472.3</v>
      </c>
      <c r="F63" s="6">
        <v>3604.8</v>
      </c>
      <c r="G63" s="6">
        <v>4372.6000000000004</v>
      </c>
      <c r="H63" s="6">
        <v>4947.6000000000004</v>
      </c>
      <c r="I63" s="6">
        <v>5462</v>
      </c>
      <c r="J63" s="6">
        <v>5953</v>
      </c>
      <c r="K63" s="6">
        <v>5483.7</v>
      </c>
      <c r="L63" s="6">
        <v>6002</v>
      </c>
      <c r="M63" s="6">
        <v>5486.7</v>
      </c>
      <c r="N63" s="6">
        <v>6419.5</v>
      </c>
      <c r="O63" s="6">
        <v>7145.4</v>
      </c>
      <c r="P63" s="6">
        <v>7477.1</v>
      </c>
      <c r="Q63" s="6">
        <v>7336.5</v>
      </c>
      <c r="R63" s="6">
        <v>7781</v>
      </c>
      <c r="S63" s="6">
        <v>8041.5</v>
      </c>
      <c r="T63" s="6">
        <v>8332.2999999999993</v>
      </c>
      <c r="U63" s="6">
        <v>8105.6</v>
      </c>
      <c r="V63" s="6">
        <v>7868</v>
      </c>
      <c r="W63" s="6">
        <v>8458.2000000000007</v>
      </c>
      <c r="X63" s="6">
        <v>8831.2999999999993</v>
      </c>
      <c r="Y63" s="6">
        <v>10040</v>
      </c>
      <c r="Z63" s="6">
        <v>10192.6</v>
      </c>
      <c r="AA63" s="6">
        <v>10585.5</v>
      </c>
      <c r="AB63" s="6">
        <v>10900.6</v>
      </c>
      <c r="AC63" s="6">
        <v>11196.8</v>
      </c>
      <c r="AD63" s="6">
        <v>11204.8</v>
      </c>
      <c r="AE63" s="6">
        <v>11481.5</v>
      </c>
      <c r="AF63" s="6">
        <v>10642.1</v>
      </c>
      <c r="AG63" s="6">
        <v>10131</v>
      </c>
      <c r="AH63" s="6">
        <v>10076.6</v>
      </c>
      <c r="AI63" s="6">
        <v>10775.6</v>
      </c>
      <c r="AJ63" s="6">
        <v>11930.1</v>
      </c>
      <c r="AK63" s="6">
        <v>13052.5</v>
      </c>
      <c r="AL63" s="6">
        <v>14063.8</v>
      </c>
      <c r="AM63" s="6">
        <v>14151.3</v>
      </c>
      <c r="AN63" s="6">
        <v>12644.9</v>
      </c>
      <c r="AO63" s="6">
        <v>14699.4</v>
      </c>
    </row>
    <row r="64" spans="1:41" x14ac:dyDescent="0.2">
      <c r="A64" s="9">
        <v>60</v>
      </c>
      <c r="B64" s="6">
        <v>60</v>
      </c>
      <c r="C64" s="6">
        <v>1964</v>
      </c>
      <c r="D64" s="6">
        <v>2165.6999999999998</v>
      </c>
      <c r="E64" s="6">
        <v>2440.6</v>
      </c>
      <c r="F64" s="6">
        <v>2315.8000000000002</v>
      </c>
      <c r="G64" s="6">
        <v>2650.4</v>
      </c>
      <c r="H64" s="6">
        <v>3038.6</v>
      </c>
      <c r="I64" s="6">
        <v>3329.9</v>
      </c>
      <c r="J64" s="6">
        <v>3738.8</v>
      </c>
      <c r="K64" s="6">
        <v>3476.7</v>
      </c>
      <c r="L64" s="6">
        <v>3632.4</v>
      </c>
      <c r="M64" s="6">
        <v>4023.4</v>
      </c>
      <c r="N64" s="6">
        <v>4430</v>
      </c>
      <c r="O64" s="6">
        <v>4891.1000000000004</v>
      </c>
      <c r="P64" s="6">
        <v>4949.3999999999996</v>
      </c>
      <c r="Q64" s="6">
        <v>4969</v>
      </c>
      <c r="R64" s="6">
        <v>5004.8</v>
      </c>
      <c r="S64" s="6">
        <v>5442.3</v>
      </c>
      <c r="T64" s="6">
        <v>5387.4</v>
      </c>
      <c r="U64" s="6">
        <v>5692.2</v>
      </c>
      <c r="V64" s="6">
        <v>5723.7</v>
      </c>
      <c r="W64" s="6">
        <v>6106.4</v>
      </c>
      <c r="X64" s="6">
        <v>6890.1</v>
      </c>
      <c r="Y64" s="6">
        <v>7121.9</v>
      </c>
      <c r="Z64" s="6">
        <v>7882.4</v>
      </c>
      <c r="AA64" s="6">
        <v>8149.7</v>
      </c>
      <c r="AB64" s="6">
        <v>8275.4</v>
      </c>
      <c r="AC64" s="6">
        <v>9497.9</v>
      </c>
      <c r="AD64" s="6">
        <v>9777.2999999999993</v>
      </c>
      <c r="AE64" s="6">
        <v>10855.6</v>
      </c>
      <c r="AF64" s="6">
        <v>9147.1</v>
      </c>
      <c r="AG64" s="6">
        <v>8564.2999999999993</v>
      </c>
      <c r="AH64" s="6">
        <v>8349</v>
      </c>
      <c r="AI64" s="6">
        <v>9390.6</v>
      </c>
      <c r="AJ64" s="6">
        <v>10130</v>
      </c>
      <c r="AK64" s="6">
        <v>10889.1</v>
      </c>
      <c r="AL64" s="6">
        <v>11583</v>
      </c>
      <c r="AM64" s="6">
        <v>11735.8</v>
      </c>
      <c r="AN64" s="6">
        <v>10125.5</v>
      </c>
      <c r="AO64" s="6">
        <v>11770.7</v>
      </c>
    </row>
    <row r="65" spans="1:41" x14ac:dyDescent="0.2">
      <c r="A65" s="9">
        <v>61</v>
      </c>
      <c r="B65" s="6">
        <v>61</v>
      </c>
      <c r="C65" s="6">
        <v>6247.6</v>
      </c>
      <c r="D65" s="6">
        <v>7549.8</v>
      </c>
      <c r="E65" s="6">
        <v>9107.4</v>
      </c>
      <c r="F65" s="6">
        <v>8546.9</v>
      </c>
      <c r="G65" s="6">
        <v>9233.2000000000007</v>
      </c>
      <c r="H65" s="6">
        <v>10711.6</v>
      </c>
      <c r="I65" s="6">
        <v>12719.8</v>
      </c>
      <c r="J65" s="6">
        <v>15242.7</v>
      </c>
      <c r="K65" s="6">
        <v>16457.599999999999</v>
      </c>
      <c r="L65" s="6">
        <v>17741.099999999999</v>
      </c>
      <c r="M65" s="6">
        <v>16002.1</v>
      </c>
      <c r="N65" s="6">
        <v>16505.3</v>
      </c>
      <c r="O65" s="6">
        <v>18543.900000000001</v>
      </c>
      <c r="P65" s="6">
        <v>19724.8</v>
      </c>
      <c r="Q65" s="6">
        <v>19873.7</v>
      </c>
      <c r="R65" s="6">
        <v>20378</v>
      </c>
      <c r="S65" s="6">
        <v>22247.1</v>
      </c>
      <c r="T65" s="6">
        <v>23587.8</v>
      </c>
      <c r="U65" s="6">
        <v>24406.400000000001</v>
      </c>
      <c r="V65" s="6">
        <v>23932.1</v>
      </c>
      <c r="W65" s="6">
        <v>26417.7</v>
      </c>
      <c r="X65" s="6">
        <v>27804.1</v>
      </c>
      <c r="Y65" s="6">
        <v>31961.1</v>
      </c>
      <c r="Z65" s="6">
        <v>37204</v>
      </c>
      <c r="AA65" s="6">
        <v>39926.5</v>
      </c>
      <c r="AB65" s="6">
        <v>42633.4</v>
      </c>
      <c r="AC65" s="6">
        <v>44271</v>
      </c>
      <c r="AD65" s="6">
        <v>44736.1</v>
      </c>
      <c r="AE65" s="6">
        <v>46352.5</v>
      </c>
      <c r="AF65" s="6">
        <v>43638.1</v>
      </c>
      <c r="AG65" s="6">
        <v>42707.3</v>
      </c>
      <c r="AH65" s="6">
        <v>42435.7</v>
      </c>
      <c r="AI65" s="6">
        <v>45116.3</v>
      </c>
      <c r="AJ65" s="6">
        <v>49957.5</v>
      </c>
      <c r="AK65" s="6">
        <v>54690.6</v>
      </c>
      <c r="AL65" s="6">
        <v>58935</v>
      </c>
      <c r="AM65" s="6">
        <v>59405.5</v>
      </c>
      <c r="AN65" s="6">
        <v>53520.1</v>
      </c>
      <c r="AO65" s="6">
        <v>56809.7</v>
      </c>
    </row>
    <row r="66" spans="1:41" x14ac:dyDescent="0.2">
      <c r="A66" s="9">
        <v>62</v>
      </c>
      <c r="B66" s="6">
        <v>62</v>
      </c>
      <c r="C66" s="6">
        <v>2222.1</v>
      </c>
      <c r="D66" s="6">
        <v>2542.1999999999998</v>
      </c>
      <c r="E66" s="6">
        <v>2868.6</v>
      </c>
      <c r="F66" s="6">
        <v>2965.5</v>
      </c>
      <c r="G66" s="6">
        <v>3498.3</v>
      </c>
      <c r="H66" s="6">
        <v>4235.6000000000004</v>
      </c>
      <c r="I66" s="6">
        <v>5057</v>
      </c>
      <c r="J66" s="6">
        <v>5645.2</v>
      </c>
      <c r="K66" s="6">
        <v>6034.9</v>
      </c>
      <c r="L66" s="6">
        <v>6365.3</v>
      </c>
      <c r="M66" s="6">
        <v>6304.2</v>
      </c>
      <c r="N66" s="6">
        <v>6357.1</v>
      </c>
      <c r="O66" s="6">
        <v>7927.1</v>
      </c>
      <c r="P66" s="6">
        <v>8073.9</v>
      </c>
      <c r="Q66" s="6">
        <v>8431.5</v>
      </c>
      <c r="R66" s="6">
        <v>9261.2999999999993</v>
      </c>
      <c r="S66" s="6">
        <v>11037.6</v>
      </c>
      <c r="T66" s="6">
        <v>11145.3</v>
      </c>
      <c r="U66" s="6">
        <v>11405.3</v>
      </c>
      <c r="V66" s="6">
        <v>10610.8</v>
      </c>
      <c r="W66" s="6">
        <v>11934.7</v>
      </c>
      <c r="X66" s="6">
        <v>13141.8</v>
      </c>
      <c r="Y66" s="6">
        <v>14912.9</v>
      </c>
      <c r="Z66" s="6">
        <v>16628</v>
      </c>
      <c r="AA66" s="6">
        <v>17400.5</v>
      </c>
      <c r="AB66" s="6">
        <v>18115.099999999999</v>
      </c>
      <c r="AC66" s="6">
        <v>18985.8</v>
      </c>
      <c r="AD66" s="6">
        <v>19378.900000000001</v>
      </c>
      <c r="AE66" s="6">
        <v>20287.2</v>
      </c>
      <c r="AF66" s="6">
        <v>19247.5</v>
      </c>
      <c r="AG66" s="6">
        <v>19259.7</v>
      </c>
      <c r="AH66" s="6">
        <v>19146</v>
      </c>
      <c r="AI66" s="6">
        <v>20402.400000000001</v>
      </c>
      <c r="AJ66" s="6">
        <v>22581</v>
      </c>
      <c r="AK66" s="6">
        <v>24759.7</v>
      </c>
      <c r="AL66" s="6">
        <v>26678.2</v>
      </c>
      <c r="AM66" s="6">
        <v>26894.3</v>
      </c>
      <c r="AN66" s="6">
        <v>24201.4</v>
      </c>
      <c r="AO66" s="6">
        <v>23996</v>
      </c>
    </row>
    <row r="67" spans="1:41" x14ac:dyDescent="0.2">
      <c r="A67" s="9">
        <v>63</v>
      </c>
      <c r="B67" s="6">
        <v>63</v>
      </c>
      <c r="C67" s="6">
        <v>10285.200000000001</v>
      </c>
      <c r="D67" s="6">
        <v>11680.7</v>
      </c>
      <c r="E67" s="6">
        <v>13938</v>
      </c>
      <c r="F67" s="6">
        <v>14911</v>
      </c>
      <c r="G67" s="6">
        <v>16310.2</v>
      </c>
      <c r="H67" s="6">
        <v>17927.5</v>
      </c>
      <c r="I67" s="6">
        <v>20399.5</v>
      </c>
      <c r="J67" s="6">
        <v>23382.6</v>
      </c>
      <c r="K67" s="6">
        <v>25034.799999999999</v>
      </c>
      <c r="L67" s="6">
        <v>27614.6</v>
      </c>
      <c r="M67" s="6">
        <v>27054.9</v>
      </c>
      <c r="N67" s="6">
        <v>26493.1</v>
      </c>
      <c r="O67" s="6">
        <v>29742.799999999999</v>
      </c>
      <c r="P67" s="6">
        <v>30235.3</v>
      </c>
      <c r="Q67" s="6">
        <v>30161.3</v>
      </c>
      <c r="R67" s="6">
        <v>32199.1</v>
      </c>
      <c r="S67" s="6">
        <v>35758.699999999997</v>
      </c>
      <c r="T67" s="6">
        <v>36226</v>
      </c>
      <c r="U67" s="6">
        <v>36535.300000000003</v>
      </c>
      <c r="V67" s="6">
        <v>35568</v>
      </c>
      <c r="W67" s="6">
        <v>37294.1</v>
      </c>
      <c r="X67" s="6">
        <v>38190.300000000003</v>
      </c>
      <c r="Y67" s="6">
        <v>40608.5</v>
      </c>
      <c r="Z67" s="6">
        <v>43871.9</v>
      </c>
      <c r="AA67" s="6">
        <v>45994.7</v>
      </c>
      <c r="AB67" s="6">
        <v>48637.5</v>
      </c>
      <c r="AC67" s="6">
        <v>50925.2</v>
      </c>
      <c r="AD67" s="6">
        <v>51328.9</v>
      </c>
      <c r="AE67" s="6">
        <v>53588.6</v>
      </c>
      <c r="AF67" s="6">
        <v>50611.6</v>
      </c>
      <c r="AG67" s="6">
        <v>49089.9</v>
      </c>
      <c r="AH67" s="6">
        <v>48785.1</v>
      </c>
      <c r="AI67" s="6">
        <v>52042.3</v>
      </c>
      <c r="AJ67" s="6">
        <v>57686.2</v>
      </c>
      <c r="AK67" s="6">
        <v>63265.7</v>
      </c>
      <c r="AL67" s="6">
        <v>68348.7</v>
      </c>
      <c r="AM67" s="6">
        <v>68823.100000000006</v>
      </c>
      <c r="AN67" s="6">
        <v>61741.7</v>
      </c>
      <c r="AO67" s="6">
        <v>69664.2</v>
      </c>
    </row>
    <row r="68" spans="1:41" x14ac:dyDescent="0.2">
      <c r="A68" s="9">
        <v>64</v>
      </c>
      <c r="B68" s="6">
        <v>64</v>
      </c>
      <c r="C68" s="6">
        <v>12522.5</v>
      </c>
      <c r="D68" s="6">
        <v>15153.9</v>
      </c>
      <c r="E68" s="6">
        <v>19511.599999999999</v>
      </c>
      <c r="F68" s="6">
        <v>22811.9</v>
      </c>
      <c r="G68" s="6">
        <v>24089.4</v>
      </c>
      <c r="H68" s="6">
        <v>27953.200000000001</v>
      </c>
      <c r="I68" s="6">
        <v>31824.400000000001</v>
      </c>
      <c r="J68" s="6">
        <v>36684.300000000003</v>
      </c>
      <c r="K68" s="6">
        <v>38196.1</v>
      </c>
      <c r="L68" s="6">
        <v>43901.7</v>
      </c>
      <c r="M68" s="6">
        <v>35483.9</v>
      </c>
      <c r="N68" s="6">
        <v>27834.400000000001</v>
      </c>
      <c r="O68" s="6">
        <v>30768</v>
      </c>
      <c r="P68" s="6">
        <v>29474.400000000001</v>
      </c>
      <c r="Q68" s="6">
        <v>26291.3</v>
      </c>
      <c r="R68" s="6">
        <v>26060.9</v>
      </c>
      <c r="S68" s="6">
        <v>30219.8</v>
      </c>
      <c r="T68" s="6">
        <v>32484.6</v>
      </c>
      <c r="U68" s="6">
        <v>34853.800000000003</v>
      </c>
      <c r="V68" s="6">
        <v>31460.400000000001</v>
      </c>
      <c r="W68" s="6">
        <v>30955</v>
      </c>
      <c r="X68" s="6">
        <v>34938</v>
      </c>
      <c r="Y68" s="6">
        <v>39187.199999999997</v>
      </c>
      <c r="Z68" s="6">
        <v>42691.6</v>
      </c>
      <c r="AA68" s="6">
        <v>45754.2</v>
      </c>
      <c r="AB68" s="6">
        <v>52311.6</v>
      </c>
      <c r="AC68" s="6">
        <v>53720.7</v>
      </c>
      <c r="AD68" s="6">
        <v>52534.9</v>
      </c>
      <c r="AE68" s="6">
        <v>55415.1</v>
      </c>
      <c r="AF68" s="6">
        <v>49154.9</v>
      </c>
      <c r="AG68" s="6">
        <v>45760.5</v>
      </c>
      <c r="AH68" s="6">
        <v>46417.9</v>
      </c>
      <c r="AI68" s="6">
        <v>49131.9</v>
      </c>
      <c r="AJ68" s="6">
        <v>54889</v>
      </c>
      <c r="AK68" s="6">
        <v>59295.9</v>
      </c>
      <c r="AL68" s="6">
        <v>63083.8</v>
      </c>
      <c r="AM68" s="6">
        <v>66027.600000000006</v>
      </c>
      <c r="AN68" s="6">
        <v>49290</v>
      </c>
      <c r="AO68" s="6">
        <v>55801.5</v>
      </c>
    </row>
    <row r="69" spans="1:41" x14ac:dyDescent="0.2">
      <c r="A69" s="9">
        <v>65</v>
      </c>
      <c r="B69" s="6">
        <v>65</v>
      </c>
      <c r="C69" s="6">
        <v>5824.1</v>
      </c>
      <c r="D69" s="6">
        <v>6815.6</v>
      </c>
      <c r="E69" s="6">
        <v>7927.6</v>
      </c>
      <c r="F69" s="6">
        <v>8179.1</v>
      </c>
      <c r="G69" s="6">
        <v>8716.5</v>
      </c>
      <c r="H69" s="6">
        <v>8374</v>
      </c>
      <c r="I69" s="6">
        <v>9615.7000000000007</v>
      </c>
      <c r="J69" s="6">
        <v>10742.6</v>
      </c>
      <c r="K69" s="6">
        <v>11691.8</v>
      </c>
      <c r="L69" s="6">
        <v>12124.2</v>
      </c>
      <c r="M69" s="6">
        <v>11985.2</v>
      </c>
      <c r="N69" s="6">
        <v>11730</v>
      </c>
      <c r="O69" s="6">
        <v>13187.2</v>
      </c>
      <c r="P69" s="6">
        <v>13860.6</v>
      </c>
      <c r="Q69" s="6">
        <v>14158.7</v>
      </c>
      <c r="R69" s="6">
        <v>16522</v>
      </c>
      <c r="S69" s="6">
        <v>18456.5</v>
      </c>
      <c r="T69" s="6">
        <v>20325.400000000001</v>
      </c>
      <c r="U69" s="6">
        <v>20561.599999999999</v>
      </c>
      <c r="V69" s="6">
        <v>19990.900000000001</v>
      </c>
      <c r="W69" s="6">
        <v>20559.400000000001</v>
      </c>
      <c r="X69" s="6">
        <v>22925.9</v>
      </c>
      <c r="Y69" s="6">
        <v>26001.9</v>
      </c>
      <c r="Z69" s="6">
        <v>31347.4</v>
      </c>
      <c r="AA69" s="6">
        <v>34136.400000000001</v>
      </c>
      <c r="AB69" s="6">
        <v>34792</v>
      </c>
      <c r="AC69" s="6">
        <v>35327.199999999997</v>
      </c>
      <c r="AD69" s="6">
        <v>34425.5</v>
      </c>
      <c r="AE69" s="6">
        <v>35965.199999999997</v>
      </c>
      <c r="AF69" s="6">
        <v>31605.5</v>
      </c>
      <c r="AG69" s="6">
        <v>28777.599999999999</v>
      </c>
      <c r="AH69" s="6">
        <v>29282.7</v>
      </c>
      <c r="AI69" s="6">
        <v>31134.400000000001</v>
      </c>
      <c r="AJ69" s="6">
        <v>34823.300000000003</v>
      </c>
      <c r="AK69" s="6">
        <v>37753.5</v>
      </c>
      <c r="AL69" s="6">
        <v>40216.5</v>
      </c>
      <c r="AM69" s="6">
        <v>41979.7</v>
      </c>
      <c r="AN69" s="6">
        <v>31157.1</v>
      </c>
      <c r="AO69" s="6">
        <v>32251.4</v>
      </c>
    </row>
    <row r="70" spans="1:41" x14ac:dyDescent="0.2">
      <c r="A70" s="9">
        <v>66</v>
      </c>
      <c r="B70" s="6">
        <v>66</v>
      </c>
      <c r="C70" s="6">
        <v>5071.3</v>
      </c>
      <c r="D70" s="6">
        <v>5771.2</v>
      </c>
      <c r="E70" s="6">
        <v>6508.6</v>
      </c>
      <c r="F70" s="6">
        <v>6509.2</v>
      </c>
      <c r="G70" s="6">
        <v>7510.3</v>
      </c>
      <c r="H70" s="6">
        <v>9241.9</v>
      </c>
      <c r="I70" s="6">
        <v>10341.1</v>
      </c>
      <c r="J70" s="6">
        <v>11770.6</v>
      </c>
      <c r="K70" s="6">
        <v>13780.5</v>
      </c>
      <c r="L70" s="6">
        <v>14723.7</v>
      </c>
      <c r="M70" s="6">
        <v>15289.8</v>
      </c>
      <c r="N70" s="6">
        <v>15325.2</v>
      </c>
      <c r="O70" s="6">
        <v>16651.599999999999</v>
      </c>
      <c r="P70" s="6">
        <v>17534.5</v>
      </c>
      <c r="Q70" s="6">
        <v>17768.8</v>
      </c>
      <c r="R70" s="6">
        <v>17544.2</v>
      </c>
      <c r="S70" s="6">
        <v>18648.2</v>
      </c>
      <c r="T70" s="6">
        <v>20381.8</v>
      </c>
      <c r="U70" s="6">
        <v>20148.8</v>
      </c>
      <c r="V70" s="6">
        <v>19541.3</v>
      </c>
      <c r="W70" s="6">
        <v>20796.7</v>
      </c>
      <c r="X70" s="6">
        <v>21694</v>
      </c>
      <c r="Y70" s="6">
        <v>22811.8</v>
      </c>
      <c r="Z70" s="6">
        <v>23646.6</v>
      </c>
      <c r="AA70" s="6">
        <v>24994.799999999999</v>
      </c>
      <c r="AB70" s="6">
        <v>24890.6</v>
      </c>
      <c r="AC70" s="6">
        <v>25204.7</v>
      </c>
      <c r="AD70" s="6">
        <v>25523.3</v>
      </c>
      <c r="AE70" s="6">
        <v>26366.9</v>
      </c>
      <c r="AF70" s="6">
        <v>23431</v>
      </c>
      <c r="AG70" s="6">
        <v>20447.5</v>
      </c>
      <c r="AH70" s="6">
        <v>20931.900000000001</v>
      </c>
      <c r="AI70" s="6">
        <v>22378.9</v>
      </c>
      <c r="AJ70" s="6">
        <v>25339</v>
      </c>
      <c r="AK70" s="6">
        <v>27285.4</v>
      </c>
      <c r="AL70" s="6">
        <v>29042.5</v>
      </c>
      <c r="AM70" s="6">
        <v>30141.599999999999</v>
      </c>
      <c r="AN70" s="6">
        <v>22301.599999999999</v>
      </c>
      <c r="AO70" s="6">
        <v>23084.9</v>
      </c>
    </row>
    <row r="71" spans="1:41" x14ac:dyDescent="0.2">
      <c r="A71" s="9">
        <v>67</v>
      </c>
      <c r="B71" s="6">
        <v>67</v>
      </c>
      <c r="C71" s="6">
        <v>7464.3</v>
      </c>
      <c r="D71" s="6">
        <v>8561.2000000000007</v>
      </c>
      <c r="E71" s="6">
        <v>8569.5</v>
      </c>
      <c r="F71" s="6">
        <v>7843.6</v>
      </c>
      <c r="G71" s="6">
        <v>9377.6</v>
      </c>
      <c r="H71" s="6">
        <v>10524.2</v>
      </c>
      <c r="I71" s="6">
        <v>12101</v>
      </c>
      <c r="J71" s="6">
        <v>13402.3</v>
      </c>
      <c r="K71" s="6">
        <v>13301</v>
      </c>
      <c r="L71" s="6">
        <v>14302.8</v>
      </c>
      <c r="M71" s="6">
        <v>14066.5</v>
      </c>
      <c r="N71" s="6">
        <v>14608.3</v>
      </c>
      <c r="O71" s="6">
        <v>16659.3</v>
      </c>
      <c r="P71" s="6">
        <v>16821.099999999999</v>
      </c>
      <c r="Q71" s="6">
        <v>16897.099999999999</v>
      </c>
      <c r="R71" s="6">
        <v>17737.099999999999</v>
      </c>
      <c r="S71" s="6">
        <v>19494.900000000001</v>
      </c>
      <c r="T71" s="6">
        <v>20733.2</v>
      </c>
      <c r="U71" s="6">
        <v>19922.5</v>
      </c>
      <c r="V71" s="6">
        <v>19310.5</v>
      </c>
      <c r="W71" s="6">
        <v>20695.5</v>
      </c>
      <c r="X71" s="6">
        <v>22487</v>
      </c>
      <c r="Y71" s="6">
        <v>25271.599999999999</v>
      </c>
      <c r="Z71" s="6">
        <v>26819</v>
      </c>
      <c r="AA71" s="6">
        <v>28849.5</v>
      </c>
      <c r="AB71" s="6">
        <v>29787.3</v>
      </c>
      <c r="AC71" s="6">
        <v>31521.3</v>
      </c>
      <c r="AD71" s="6">
        <v>31764.1</v>
      </c>
      <c r="AE71" s="6">
        <v>34490</v>
      </c>
      <c r="AF71" s="6">
        <v>31535.4</v>
      </c>
      <c r="AG71" s="6">
        <v>31140.2</v>
      </c>
      <c r="AH71" s="6">
        <v>31553.1</v>
      </c>
      <c r="AI71" s="6">
        <v>33428</v>
      </c>
      <c r="AJ71" s="6">
        <v>37437.599999999999</v>
      </c>
      <c r="AK71" s="6">
        <v>40294.400000000001</v>
      </c>
      <c r="AL71" s="6">
        <v>42811</v>
      </c>
      <c r="AM71" s="6">
        <v>44846.400000000001</v>
      </c>
      <c r="AN71" s="6">
        <v>33317.4</v>
      </c>
      <c r="AO71" s="6">
        <v>34701.199999999997</v>
      </c>
    </row>
    <row r="72" spans="1:41" x14ac:dyDescent="0.2">
      <c r="A72" s="9">
        <v>68</v>
      </c>
      <c r="B72" s="6">
        <v>68</v>
      </c>
      <c r="C72" s="6">
        <v>6113</v>
      </c>
      <c r="D72" s="6">
        <v>7664.4</v>
      </c>
      <c r="E72" s="6">
        <v>9280.7000000000007</v>
      </c>
      <c r="F72" s="6">
        <v>9200.2000000000007</v>
      </c>
      <c r="G72" s="6">
        <v>9549.7999999999993</v>
      </c>
      <c r="H72" s="6">
        <v>10882.6</v>
      </c>
      <c r="I72" s="6">
        <v>13040.6</v>
      </c>
      <c r="J72" s="6">
        <v>15393.7</v>
      </c>
      <c r="K72" s="6">
        <v>17426.900000000001</v>
      </c>
      <c r="L72" s="6">
        <v>18761.400000000001</v>
      </c>
      <c r="M72" s="6">
        <v>15169.2</v>
      </c>
      <c r="N72" s="6">
        <v>12706.2</v>
      </c>
      <c r="O72" s="6">
        <v>15303.8</v>
      </c>
      <c r="P72" s="6">
        <v>16327.8</v>
      </c>
      <c r="Q72" s="6">
        <v>16943.900000000001</v>
      </c>
      <c r="R72" s="6">
        <v>16627.099999999999</v>
      </c>
      <c r="S72" s="6">
        <v>17972.900000000001</v>
      </c>
      <c r="T72" s="6">
        <v>20229.400000000001</v>
      </c>
      <c r="U72" s="6">
        <v>20240.400000000001</v>
      </c>
      <c r="V72" s="6">
        <v>19041.900000000001</v>
      </c>
      <c r="W72" s="6">
        <v>19641.599999999999</v>
      </c>
      <c r="X72" s="6">
        <v>20701.400000000001</v>
      </c>
      <c r="Y72" s="6">
        <v>23286.3</v>
      </c>
      <c r="Z72" s="6">
        <v>26581.200000000001</v>
      </c>
      <c r="AA72" s="6">
        <v>27832</v>
      </c>
      <c r="AB72" s="6">
        <v>29837.3</v>
      </c>
      <c r="AC72" s="6">
        <v>30290.400000000001</v>
      </c>
      <c r="AD72" s="6">
        <v>29339.5</v>
      </c>
      <c r="AE72" s="6">
        <v>30658.9</v>
      </c>
      <c r="AF72" s="6">
        <v>26978.9</v>
      </c>
      <c r="AG72" s="6">
        <v>24658.6</v>
      </c>
      <c r="AH72" s="6">
        <v>25037.3</v>
      </c>
      <c r="AI72" s="6">
        <v>26527.599999999999</v>
      </c>
      <c r="AJ72" s="6">
        <v>29614</v>
      </c>
      <c r="AK72" s="6">
        <v>31885.8</v>
      </c>
      <c r="AL72" s="6">
        <v>33929.1</v>
      </c>
      <c r="AM72" s="6">
        <v>35503.1</v>
      </c>
      <c r="AN72" s="6">
        <v>26653.1</v>
      </c>
      <c r="AO72" s="6">
        <v>27589.1</v>
      </c>
    </row>
    <row r="73" spans="1:41" x14ac:dyDescent="0.2">
      <c r="A73" s="9">
        <v>69</v>
      </c>
      <c r="B73" s="6">
        <v>69</v>
      </c>
      <c r="C73" s="6">
        <v>5843.7</v>
      </c>
      <c r="D73" s="6">
        <v>6801.4</v>
      </c>
      <c r="E73" s="6">
        <v>7923.9</v>
      </c>
      <c r="F73" s="6">
        <v>8365.2999999999993</v>
      </c>
      <c r="G73" s="6">
        <v>9381.7000000000007</v>
      </c>
      <c r="H73" s="6">
        <v>10567.1</v>
      </c>
      <c r="I73" s="6">
        <v>12145.7</v>
      </c>
      <c r="J73" s="6">
        <v>13364.3</v>
      </c>
      <c r="K73" s="6">
        <v>13975.8</v>
      </c>
      <c r="L73" s="6">
        <v>15226.2</v>
      </c>
      <c r="M73" s="6">
        <v>13292.5</v>
      </c>
      <c r="N73" s="6">
        <v>12055.3</v>
      </c>
      <c r="O73" s="6">
        <v>15284.5</v>
      </c>
      <c r="P73" s="6">
        <v>14868.1</v>
      </c>
      <c r="Q73" s="6">
        <v>14038.4</v>
      </c>
      <c r="R73" s="6">
        <v>14273.3</v>
      </c>
      <c r="S73" s="6">
        <v>16178.3</v>
      </c>
      <c r="T73" s="6">
        <v>16939.3</v>
      </c>
      <c r="U73" s="6">
        <v>16931.5</v>
      </c>
      <c r="V73" s="6">
        <v>16947.3</v>
      </c>
      <c r="W73" s="6">
        <v>17728.3</v>
      </c>
      <c r="X73" s="6">
        <v>18768.599999999999</v>
      </c>
      <c r="Y73" s="6">
        <v>21563.9</v>
      </c>
      <c r="Z73" s="6">
        <v>22182.9</v>
      </c>
      <c r="AA73" s="6">
        <v>22797.1</v>
      </c>
      <c r="AB73" s="6">
        <v>30286.799999999999</v>
      </c>
      <c r="AC73" s="6">
        <v>32977.699999999997</v>
      </c>
      <c r="AD73" s="6">
        <v>34022.699999999997</v>
      </c>
      <c r="AE73" s="6">
        <v>37893.300000000003</v>
      </c>
      <c r="AF73" s="6">
        <v>35615.1</v>
      </c>
      <c r="AG73" s="6">
        <v>36346.699999999997</v>
      </c>
      <c r="AH73" s="6">
        <v>36709.1</v>
      </c>
      <c r="AI73" s="6">
        <v>38740</v>
      </c>
      <c r="AJ73" s="6">
        <v>43163</v>
      </c>
      <c r="AK73" s="6">
        <v>46457</v>
      </c>
      <c r="AL73" s="6">
        <v>49337.5</v>
      </c>
      <c r="AM73" s="6">
        <v>51717.9</v>
      </c>
      <c r="AN73" s="6">
        <v>39176.800000000003</v>
      </c>
      <c r="AO73" s="6">
        <v>40552.699999999997</v>
      </c>
    </row>
    <row r="74" spans="1:41" x14ac:dyDescent="0.2">
      <c r="A74" s="9">
        <v>70</v>
      </c>
      <c r="B74" s="6">
        <v>70</v>
      </c>
      <c r="C74" s="6">
        <v>9944.4</v>
      </c>
      <c r="D74" s="6">
        <v>11525.3</v>
      </c>
      <c r="E74" s="6">
        <v>14091.9</v>
      </c>
      <c r="F74" s="6">
        <v>14856</v>
      </c>
      <c r="G74" s="6">
        <v>15976.4</v>
      </c>
      <c r="H74" s="6">
        <v>19687.599999999999</v>
      </c>
      <c r="I74" s="6">
        <v>22889.4</v>
      </c>
      <c r="J74" s="6">
        <v>26577.599999999999</v>
      </c>
      <c r="K74" s="6">
        <v>28527.599999999999</v>
      </c>
      <c r="L74" s="6">
        <v>30634.3</v>
      </c>
      <c r="M74" s="6">
        <v>28952.9</v>
      </c>
      <c r="N74" s="6">
        <v>25996.799999999999</v>
      </c>
      <c r="O74" s="6">
        <v>29275.599999999999</v>
      </c>
      <c r="P74" s="6">
        <v>30564.2</v>
      </c>
      <c r="Q74" s="6">
        <v>30401.200000000001</v>
      </c>
      <c r="R74" s="6">
        <v>31607.7</v>
      </c>
      <c r="S74" s="6">
        <v>35504.9</v>
      </c>
      <c r="T74" s="6">
        <v>37462.800000000003</v>
      </c>
      <c r="U74" s="6">
        <v>38947.199999999997</v>
      </c>
      <c r="V74" s="6">
        <v>38782.6</v>
      </c>
      <c r="W74" s="6">
        <v>39066.199999999997</v>
      </c>
      <c r="X74" s="6">
        <v>43156.800000000003</v>
      </c>
      <c r="Y74" s="6">
        <v>46940.5</v>
      </c>
      <c r="Z74" s="6">
        <v>51805.2</v>
      </c>
      <c r="AA74" s="6">
        <v>53999.4</v>
      </c>
      <c r="AB74" s="6">
        <v>59681.5</v>
      </c>
      <c r="AC74" s="6">
        <v>61841</v>
      </c>
      <c r="AD74" s="6">
        <v>61217.1</v>
      </c>
      <c r="AE74" s="6">
        <v>64944.6</v>
      </c>
      <c r="AF74" s="6">
        <v>57959.3</v>
      </c>
      <c r="AG74" s="6">
        <v>54793.5</v>
      </c>
      <c r="AH74" s="6">
        <v>55745</v>
      </c>
      <c r="AI74" s="6">
        <v>59257.1</v>
      </c>
      <c r="AJ74" s="6">
        <v>66204.100000000006</v>
      </c>
      <c r="AK74" s="6">
        <v>71591</v>
      </c>
      <c r="AL74" s="6">
        <v>76017.600000000006</v>
      </c>
      <c r="AM74" s="6">
        <v>79506.7</v>
      </c>
      <c r="AN74" s="6">
        <v>60013.9</v>
      </c>
      <c r="AO74" s="6">
        <v>72393.399999999994</v>
      </c>
    </row>
    <row r="75" spans="1:41" x14ac:dyDescent="0.2">
      <c r="A75" s="9">
        <v>71</v>
      </c>
      <c r="B75" s="6">
        <v>71</v>
      </c>
      <c r="C75" s="6">
        <v>6519.5</v>
      </c>
      <c r="D75" s="6">
        <v>7532.3</v>
      </c>
      <c r="E75" s="6">
        <v>9158</v>
      </c>
      <c r="F75" s="6">
        <v>8611</v>
      </c>
      <c r="G75" s="6">
        <v>10347.799999999999</v>
      </c>
      <c r="H75" s="6">
        <v>12593.3</v>
      </c>
      <c r="I75" s="6">
        <v>15727.5</v>
      </c>
      <c r="J75" s="6">
        <v>20518.900000000001</v>
      </c>
      <c r="K75" s="6">
        <v>23998.9</v>
      </c>
      <c r="L75" s="6">
        <v>28395.200000000001</v>
      </c>
      <c r="M75" s="6">
        <v>32557.9</v>
      </c>
      <c r="N75" s="6">
        <v>38907.699999999997</v>
      </c>
      <c r="O75" s="6">
        <v>48894.8</v>
      </c>
      <c r="P75" s="6">
        <v>50450</v>
      </c>
      <c r="Q75" s="6">
        <v>46107.1</v>
      </c>
      <c r="R75" s="6">
        <v>53915.8</v>
      </c>
      <c r="S75" s="6">
        <v>60430.400000000001</v>
      </c>
      <c r="T75" s="6">
        <v>57486.9</v>
      </c>
      <c r="U75" s="6">
        <v>56596</v>
      </c>
      <c r="V75" s="6">
        <v>52491.9</v>
      </c>
      <c r="W75" s="6">
        <v>59451</v>
      </c>
      <c r="X75" s="6">
        <v>61728.9</v>
      </c>
      <c r="Y75" s="6">
        <v>70282.899999999994</v>
      </c>
      <c r="Z75" s="6">
        <v>82382.5</v>
      </c>
      <c r="AA75" s="6">
        <v>93557.8</v>
      </c>
      <c r="AB75" s="6">
        <v>103694.3</v>
      </c>
      <c r="AC75" s="6">
        <v>101290.8</v>
      </c>
      <c r="AD75" s="6">
        <v>103835.2</v>
      </c>
      <c r="AE75" s="6">
        <v>112125</v>
      </c>
      <c r="AF75" s="6">
        <v>88767.1</v>
      </c>
      <c r="AG75" s="6">
        <v>71241.5</v>
      </c>
      <c r="AH75" s="6">
        <v>72354.100000000006</v>
      </c>
      <c r="AI75" s="6">
        <v>73917.600000000006</v>
      </c>
      <c r="AJ75" s="6">
        <v>75797.3</v>
      </c>
      <c r="AK75" s="6">
        <v>77710.600000000006</v>
      </c>
      <c r="AL75" s="6">
        <v>77982.7</v>
      </c>
      <c r="AM75" s="6">
        <v>77736.100000000006</v>
      </c>
      <c r="AN75" s="6">
        <v>70592.800000000003</v>
      </c>
      <c r="AO75" s="6">
        <v>85477.1</v>
      </c>
    </row>
    <row r="76" spans="1:41" x14ac:dyDescent="0.2">
      <c r="A76" s="9">
        <v>72</v>
      </c>
      <c r="B76" s="6">
        <v>72</v>
      </c>
      <c r="C76" s="6">
        <v>8343.7000000000007</v>
      </c>
      <c r="D76" s="6">
        <v>9085.5</v>
      </c>
      <c r="E76" s="6">
        <v>10252</v>
      </c>
      <c r="F76" s="6">
        <v>10469.9</v>
      </c>
      <c r="G76" s="6">
        <v>11470.6</v>
      </c>
      <c r="H76" s="6">
        <v>14077.9</v>
      </c>
      <c r="I76" s="6">
        <v>13309.4</v>
      </c>
      <c r="J76" s="6">
        <v>15439</v>
      </c>
      <c r="K76" s="6">
        <v>19606.400000000001</v>
      </c>
      <c r="L76" s="6">
        <v>21692.9</v>
      </c>
      <c r="M76" s="6">
        <v>22492</v>
      </c>
      <c r="N76" s="6">
        <v>24525.8</v>
      </c>
      <c r="O76" s="6">
        <v>29821.200000000001</v>
      </c>
      <c r="P76" s="6">
        <v>32848.199999999997</v>
      </c>
      <c r="Q76" s="6">
        <v>33504.5</v>
      </c>
      <c r="R76" s="6">
        <v>34004.1</v>
      </c>
      <c r="S76" s="6">
        <v>36059.699999999997</v>
      </c>
      <c r="T76" s="6">
        <v>35223.800000000003</v>
      </c>
      <c r="U76" s="6">
        <v>38530.699999999997</v>
      </c>
      <c r="V76" s="6">
        <v>38153.300000000003</v>
      </c>
      <c r="W76" s="6">
        <v>43210.1</v>
      </c>
      <c r="X76" s="6">
        <v>46017.4</v>
      </c>
      <c r="Y76" s="6">
        <v>53322.400000000001</v>
      </c>
      <c r="Z76" s="6">
        <v>58951.5</v>
      </c>
      <c r="AA76" s="6">
        <v>68475.600000000006</v>
      </c>
      <c r="AB76" s="6">
        <v>82161.100000000006</v>
      </c>
      <c r="AC76" s="6">
        <v>80745.399999999994</v>
      </c>
      <c r="AD76" s="6">
        <v>84987.4</v>
      </c>
      <c r="AE76" s="6">
        <v>92946.1</v>
      </c>
      <c r="AF76" s="6">
        <v>76278.7</v>
      </c>
      <c r="AG76" s="6">
        <v>63685</v>
      </c>
      <c r="AH76" s="6">
        <v>63910.8</v>
      </c>
      <c r="AI76" s="6">
        <v>67158.600000000006</v>
      </c>
      <c r="AJ76" s="6">
        <v>67907.199999999997</v>
      </c>
      <c r="AK76" s="6">
        <v>70373.7</v>
      </c>
      <c r="AL76" s="6">
        <v>70480</v>
      </c>
      <c r="AM76" s="6">
        <v>70758.100000000006</v>
      </c>
      <c r="AN76" s="6">
        <v>63559</v>
      </c>
      <c r="AO76" s="6">
        <v>63478.7</v>
      </c>
    </row>
    <row r="77" spans="1:41" x14ac:dyDescent="0.2">
      <c r="A77" s="9">
        <v>73</v>
      </c>
      <c r="B77" s="6">
        <v>73</v>
      </c>
      <c r="C77" s="6">
        <v>4226.1000000000004</v>
      </c>
      <c r="D77" s="6">
        <v>4898.8</v>
      </c>
      <c r="E77" s="6">
        <v>4630.6000000000004</v>
      </c>
      <c r="F77" s="6">
        <v>4229.3999999999996</v>
      </c>
      <c r="G77" s="6">
        <v>4812.7</v>
      </c>
      <c r="H77" s="6">
        <v>5455.4</v>
      </c>
      <c r="I77" s="6">
        <v>6131.4</v>
      </c>
      <c r="J77" s="6">
        <v>6255.9</v>
      </c>
      <c r="K77" s="6">
        <v>6471.1</v>
      </c>
      <c r="L77" s="6">
        <v>6717.6</v>
      </c>
      <c r="M77" s="6">
        <v>5771.7</v>
      </c>
      <c r="N77" s="6">
        <v>6446.4</v>
      </c>
      <c r="O77" s="6">
        <v>7820.9</v>
      </c>
      <c r="P77" s="6">
        <v>8459.7000000000007</v>
      </c>
      <c r="Q77" s="6">
        <v>8912.6</v>
      </c>
      <c r="R77" s="6">
        <v>5626.3</v>
      </c>
      <c r="S77" s="6">
        <v>6021.9</v>
      </c>
      <c r="T77" s="6">
        <v>7005.5</v>
      </c>
      <c r="U77" s="6">
        <v>7158</v>
      </c>
      <c r="V77" s="6">
        <v>7608.3</v>
      </c>
      <c r="W77" s="6">
        <v>8346.7000000000007</v>
      </c>
      <c r="X77" s="6">
        <v>8717.9</v>
      </c>
      <c r="Y77" s="6">
        <v>9614.7999999999993</v>
      </c>
      <c r="Z77" s="6">
        <v>11040.7</v>
      </c>
      <c r="AA77" s="6">
        <v>8554.9</v>
      </c>
      <c r="AB77" s="6">
        <v>7830</v>
      </c>
      <c r="AC77" s="6">
        <v>8290.4</v>
      </c>
      <c r="AD77" s="6">
        <v>9064.5</v>
      </c>
      <c r="AE77" s="6">
        <v>10423.4</v>
      </c>
      <c r="AF77" s="6">
        <v>8899.6</v>
      </c>
      <c r="AG77" s="6">
        <v>8409.7000000000007</v>
      </c>
      <c r="AH77" s="6">
        <v>8503</v>
      </c>
      <c r="AI77" s="6">
        <v>9129.7999999999993</v>
      </c>
      <c r="AJ77" s="6">
        <v>9022.5</v>
      </c>
      <c r="AK77" s="6">
        <v>9375.6</v>
      </c>
      <c r="AL77" s="6">
        <v>9279.2000000000007</v>
      </c>
      <c r="AM77" s="6">
        <v>9117.6</v>
      </c>
      <c r="AN77" s="6">
        <v>8477.2000000000007</v>
      </c>
      <c r="AO77" s="6">
        <v>10264.6</v>
      </c>
    </row>
    <row r="78" spans="1:41" x14ac:dyDescent="0.2">
      <c r="A78" s="9">
        <v>74</v>
      </c>
      <c r="B78" s="6">
        <v>74</v>
      </c>
      <c r="C78" s="6">
        <v>9553.7000000000007</v>
      </c>
      <c r="D78" s="6">
        <v>11602.4</v>
      </c>
      <c r="E78" s="6">
        <v>12031.6</v>
      </c>
      <c r="F78" s="6">
        <v>10664</v>
      </c>
      <c r="G78" s="6">
        <v>13046.7</v>
      </c>
      <c r="H78" s="6">
        <v>15900</v>
      </c>
      <c r="I78" s="6">
        <v>18486.099999999999</v>
      </c>
      <c r="J78" s="6">
        <v>23167.9</v>
      </c>
      <c r="K78" s="6">
        <v>30294.2</v>
      </c>
      <c r="L78" s="6">
        <v>28870</v>
      </c>
      <c r="M78" s="6">
        <v>32570.1</v>
      </c>
      <c r="N78" s="6">
        <v>35124.6</v>
      </c>
      <c r="O78" s="6">
        <v>45215</v>
      </c>
      <c r="P78" s="6">
        <v>40483.300000000003</v>
      </c>
      <c r="Q78" s="6">
        <v>39375.199999999997</v>
      </c>
      <c r="R78" s="6">
        <v>48879.9</v>
      </c>
      <c r="S78" s="6">
        <v>55572.7</v>
      </c>
      <c r="T78" s="6">
        <v>58294.400000000001</v>
      </c>
      <c r="U78" s="6">
        <v>59175.3</v>
      </c>
      <c r="V78" s="6">
        <v>63311.8</v>
      </c>
      <c r="W78" s="6">
        <v>71525.8</v>
      </c>
      <c r="X78" s="6">
        <v>78511.3</v>
      </c>
      <c r="Y78" s="6">
        <v>94099.5</v>
      </c>
      <c r="Z78" s="6">
        <v>116753.2</v>
      </c>
      <c r="AA78" s="6">
        <v>124623.6</v>
      </c>
      <c r="AB78" s="6">
        <v>137568.29999999999</v>
      </c>
      <c r="AC78" s="6">
        <v>136768.20000000001</v>
      </c>
      <c r="AD78" s="6">
        <v>144641.29999999999</v>
      </c>
      <c r="AE78" s="6">
        <v>158841</v>
      </c>
      <c r="AF78" s="6">
        <v>130924.3</v>
      </c>
      <c r="AG78" s="6">
        <v>109774</v>
      </c>
      <c r="AH78" s="6">
        <v>110758</v>
      </c>
      <c r="AI78" s="6">
        <v>114905.60000000001</v>
      </c>
      <c r="AJ78" s="6">
        <v>117396.9</v>
      </c>
      <c r="AK78" s="6">
        <v>121999.2</v>
      </c>
      <c r="AL78" s="6">
        <v>122226.1</v>
      </c>
      <c r="AM78" s="6">
        <v>121752.3</v>
      </c>
      <c r="AN78" s="6">
        <v>108694.1</v>
      </c>
      <c r="AO78" s="6">
        <v>116241.60000000001</v>
      </c>
    </row>
    <row r="79" spans="1:41" x14ac:dyDescent="0.2">
      <c r="A79" s="9">
        <v>75</v>
      </c>
      <c r="B79" s="6">
        <v>75</v>
      </c>
      <c r="C79" s="6">
        <v>9923.9</v>
      </c>
      <c r="D79" s="6">
        <v>11177.2</v>
      </c>
      <c r="E79" s="6">
        <v>12892.6</v>
      </c>
      <c r="F79" s="6">
        <v>13898.3</v>
      </c>
      <c r="G79" s="6">
        <v>15620.2</v>
      </c>
      <c r="H79" s="6">
        <v>19340.599999999999</v>
      </c>
      <c r="I79" s="6">
        <v>27160.6</v>
      </c>
      <c r="J79" s="6">
        <v>31152.1</v>
      </c>
      <c r="K79" s="6">
        <v>35080.9</v>
      </c>
      <c r="L79" s="6">
        <v>39495.599999999999</v>
      </c>
      <c r="M79" s="6">
        <v>47806.2</v>
      </c>
      <c r="N79" s="6">
        <v>49869.8</v>
      </c>
      <c r="O79" s="6">
        <v>54262.2</v>
      </c>
      <c r="P79" s="6">
        <v>60176.2</v>
      </c>
      <c r="Q79" s="6">
        <v>61337</v>
      </c>
      <c r="R79" s="6">
        <v>66010</v>
      </c>
      <c r="S79" s="6">
        <v>69471.199999999997</v>
      </c>
      <c r="T79" s="6">
        <v>70469.2</v>
      </c>
      <c r="U79" s="6">
        <v>74813.8</v>
      </c>
      <c r="V79" s="6">
        <v>75580.600000000006</v>
      </c>
      <c r="W79" s="6">
        <v>77779</v>
      </c>
      <c r="X79" s="6">
        <v>76943.399999999994</v>
      </c>
      <c r="Y79" s="6">
        <v>76941.399999999994</v>
      </c>
      <c r="Z79" s="6">
        <v>83532.800000000003</v>
      </c>
      <c r="AA79" s="6">
        <v>86117.8</v>
      </c>
      <c r="AB79" s="6">
        <v>89343.5</v>
      </c>
      <c r="AC79" s="6">
        <v>92668.9</v>
      </c>
      <c r="AD79" s="6">
        <v>102619.9</v>
      </c>
      <c r="AE79" s="6">
        <v>118116.9</v>
      </c>
      <c r="AF79" s="6">
        <v>101748.2</v>
      </c>
      <c r="AG79" s="6">
        <v>92496.3</v>
      </c>
      <c r="AH79" s="6">
        <v>94112.9</v>
      </c>
      <c r="AI79" s="6">
        <v>98440.1</v>
      </c>
      <c r="AJ79" s="6">
        <v>100124.6</v>
      </c>
      <c r="AK79" s="6">
        <v>104164.3</v>
      </c>
      <c r="AL79" s="6">
        <v>105077.5</v>
      </c>
      <c r="AM79" s="6">
        <v>104771.4</v>
      </c>
      <c r="AN79" s="6">
        <v>94302.2</v>
      </c>
      <c r="AO79" s="6">
        <v>114185.4</v>
      </c>
    </row>
    <row r="80" spans="1:41" x14ac:dyDescent="0.2">
      <c r="A80" s="9">
        <v>76</v>
      </c>
      <c r="B80" s="6">
        <v>76</v>
      </c>
      <c r="C80" s="6">
        <v>1029.7</v>
      </c>
      <c r="D80" s="6">
        <v>1102.2</v>
      </c>
      <c r="E80" s="6">
        <v>1180.2</v>
      </c>
      <c r="F80" s="6">
        <v>1265.8</v>
      </c>
      <c r="G80" s="6">
        <v>1512.3</v>
      </c>
      <c r="H80" s="6">
        <v>2168</v>
      </c>
      <c r="I80" s="6">
        <v>2882.4</v>
      </c>
      <c r="J80" s="6">
        <v>3059.3</v>
      </c>
      <c r="K80" s="6">
        <v>4531.2</v>
      </c>
      <c r="L80" s="6">
        <v>5057.6000000000004</v>
      </c>
      <c r="M80" s="6">
        <v>5237.8</v>
      </c>
      <c r="N80" s="6">
        <v>4332.8</v>
      </c>
      <c r="O80" s="6">
        <v>4689.2</v>
      </c>
      <c r="P80" s="6">
        <v>5437</v>
      </c>
      <c r="Q80" s="6">
        <v>6488.9</v>
      </c>
      <c r="R80" s="6">
        <v>5402.8</v>
      </c>
      <c r="S80" s="6">
        <v>5640.6</v>
      </c>
      <c r="T80" s="6">
        <v>5357</v>
      </c>
      <c r="U80" s="6">
        <v>5863.5</v>
      </c>
      <c r="V80" s="6">
        <v>6417.8</v>
      </c>
      <c r="W80" s="6">
        <v>6422.4</v>
      </c>
      <c r="X80" s="6">
        <v>6703.5</v>
      </c>
      <c r="Y80" s="6">
        <v>7565</v>
      </c>
      <c r="Z80" s="6">
        <v>7911.3</v>
      </c>
      <c r="AA80" s="6">
        <v>7517.2</v>
      </c>
      <c r="AB80" s="6">
        <v>9657</v>
      </c>
      <c r="AC80" s="6">
        <v>9714.2999999999993</v>
      </c>
      <c r="AD80" s="6">
        <v>10165.700000000001</v>
      </c>
      <c r="AE80" s="6">
        <v>11158.5</v>
      </c>
      <c r="AF80" s="6">
        <v>9219</v>
      </c>
      <c r="AG80" s="6">
        <v>7641.1</v>
      </c>
      <c r="AH80" s="6">
        <v>7724.2</v>
      </c>
      <c r="AI80" s="6">
        <v>8011.2</v>
      </c>
      <c r="AJ80" s="6">
        <v>8217.4</v>
      </c>
      <c r="AK80" s="6">
        <v>8461.5</v>
      </c>
      <c r="AL80" s="6">
        <v>8480.5</v>
      </c>
      <c r="AM80" s="6">
        <v>8470.5</v>
      </c>
      <c r="AN80" s="6">
        <v>7646.7</v>
      </c>
      <c r="AO80" s="6">
        <v>6716</v>
      </c>
    </row>
    <row r="81" spans="1:41" x14ac:dyDescent="0.2">
      <c r="A81" s="9">
        <v>77</v>
      </c>
      <c r="B81" s="6">
        <v>77</v>
      </c>
      <c r="C81" s="6">
        <v>3021.2</v>
      </c>
      <c r="D81" s="6">
        <v>3246.8</v>
      </c>
      <c r="E81" s="6">
        <v>3280.9</v>
      </c>
      <c r="F81" s="6">
        <v>3120.7</v>
      </c>
      <c r="G81" s="6">
        <v>3625.3</v>
      </c>
      <c r="H81" s="6">
        <v>4205.8999999999996</v>
      </c>
      <c r="I81" s="6">
        <v>4812</v>
      </c>
      <c r="J81" s="6">
        <v>5446.9</v>
      </c>
      <c r="K81" s="6">
        <v>5638.7</v>
      </c>
      <c r="L81" s="6">
        <v>5928.4</v>
      </c>
      <c r="M81" s="6">
        <v>6112</v>
      </c>
      <c r="N81" s="6">
        <v>6693.6</v>
      </c>
      <c r="O81" s="6">
        <v>7575.5</v>
      </c>
      <c r="P81" s="6">
        <v>8248.1</v>
      </c>
      <c r="Q81" s="6">
        <v>8561</v>
      </c>
      <c r="R81" s="6">
        <v>9011.9</v>
      </c>
      <c r="S81" s="6">
        <v>9357.7999999999993</v>
      </c>
      <c r="T81" s="6">
        <v>9216.6</v>
      </c>
      <c r="U81" s="6">
        <v>9179.7000000000007</v>
      </c>
      <c r="V81" s="6">
        <v>8729.5</v>
      </c>
      <c r="W81" s="6">
        <v>9467.5</v>
      </c>
      <c r="X81" s="6">
        <v>9694.5</v>
      </c>
      <c r="Y81" s="6">
        <v>10649.4</v>
      </c>
      <c r="Z81" s="6">
        <v>10932.6</v>
      </c>
      <c r="AA81" s="6">
        <v>11500.2</v>
      </c>
      <c r="AB81" s="6">
        <v>12278.3</v>
      </c>
      <c r="AC81" s="6">
        <v>12806.1</v>
      </c>
      <c r="AD81" s="6">
        <v>13158.7</v>
      </c>
      <c r="AE81" s="6">
        <v>13955.2</v>
      </c>
      <c r="AF81" s="6">
        <v>12819.6</v>
      </c>
      <c r="AG81" s="6">
        <v>11950.7</v>
      </c>
      <c r="AH81" s="6">
        <v>11640.1</v>
      </c>
      <c r="AI81" s="6">
        <v>12190.3</v>
      </c>
      <c r="AJ81" s="6">
        <v>12906</v>
      </c>
      <c r="AK81" s="6">
        <v>13817.2</v>
      </c>
      <c r="AL81" s="6">
        <v>14154.1</v>
      </c>
      <c r="AM81" s="6">
        <v>13962.3</v>
      </c>
      <c r="AN81" s="6">
        <v>12365.5</v>
      </c>
      <c r="AO81" s="6">
        <v>13312.5</v>
      </c>
    </row>
    <row r="82" spans="1:41" x14ac:dyDescent="0.2">
      <c r="A82" s="9">
        <v>78</v>
      </c>
      <c r="B82" s="6">
        <v>78</v>
      </c>
      <c r="C82" s="6">
        <v>6355.4</v>
      </c>
      <c r="D82" s="6">
        <v>7068.5</v>
      </c>
      <c r="E82" s="6">
        <v>7247.6</v>
      </c>
      <c r="F82" s="6">
        <v>7241.6</v>
      </c>
      <c r="G82" s="6">
        <v>8341.7000000000007</v>
      </c>
      <c r="H82" s="6">
        <v>9778.6</v>
      </c>
      <c r="I82" s="6">
        <v>10474.1</v>
      </c>
      <c r="J82" s="6">
        <v>11592.8</v>
      </c>
      <c r="K82" s="6">
        <v>11744.8</v>
      </c>
      <c r="L82" s="6">
        <v>11969.2</v>
      </c>
      <c r="M82" s="6">
        <v>11528</v>
      </c>
      <c r="N82" s="6">
        <v>13280.8</v>
      </c>
      <c r="O82" s="6">
        <v>14931.7</v>
      </c>
      <c r="P82" s="6">
        <v>14911.9</v>
      </c>
      <c r="Q82" s="6">
        <v>15295.1</v>
      </c>
      <c r="R82" s="6">
        <v>15265.8</v>
      </c>
      <c r="S82" s="6">
        <v>16082.4</v>
      </c>
      <c r="T82" s="6">
        <v>16849.5</v>
      </c>
      <c r="U82" s="6">
        <v>16644.900000000001</v>
      </c>
      <c r="V82" s="6">
        <v>16303.7</v>
      </c>
      <c r="W82" s="6">
        <v>17049.2</v>
      </c>
      <c r="X82" s="6">
        <v>18797.900000000001</v>
      </c>
      <c r="Y82" s="6">
        <v>21051.7</v>
      </c>
      <c r="Z82" s="6">
        <v>20183.400000000001</v>
      </c>
      <c r="AA82" s="6">
        <v>20553.7</v>
      </c>
      <c r="AB82" s="6">
        <v>20588.5</v>
      </c>
      <c r="AC82" s="6">
        <v>21608.5</v>
      </c>
      <c r="AD82" s="6">
        <v>22229.3</v>
      </c>
      <c r="AE82" s="6">
        <v>23853.200000000001</v>
      </c>
      <c r="AF82" s="6">
        <v>21905.200000000001</v>
      </c>
      <c r="AG82" s="6">
        <v>21186</v>
      </c>
      <c r="AH82" s="6">
        <v>20873.8</v>
      </c>
      <c r="AI82" s="6">
        <v>21880.7</v>
      </c>
      <c r="AJ82" s="6">
        <v>23451.4</v>
      </c>
      <c r="AK82" s="6">
        <v>25736.1</v>
      </c>
      <c r="AL82" s="6">
        <v>26340.9</v>
      </c>
      <c r="AM82" s="6">
        <v>25897.4</v>
      </c>
      <c r="AN82" s="6">
        <v>22296</v>
      </c>
      <c r="AO82" s="6">
        <v>24003.4</v>
      </c>
    </row>
    <row r="83" spans="1:41" x14ac:dyDescent="0.2">
      <c r="A83" s="9">
        <v>79</v>
      </c>
      <c r="B83" s="6">
        <v>79</v>
      </c>
      <c r="C83" s="6">
        <v>7273.8</v>
      </c>
      <c r="D83" s="6">
        <v>8555.5</v>
      </c>
      <c r="E83" s="6">
        <v>9866.1</v>
      </c>
      <c r="F83" s="6">
        <v>9433.5</v>
      </c>
      <c r="G83" s="6">
        <v>10423</v>
      </c>
      <c r="H83" s="6">
        <v>12395.3</v>
      </c>
      <c r="I83" s="6">
        <v>14392.5</v>
      </c>
      <c r="J83" s="6">
        <v>15961.2</v>
      </c>
      <c r="K83" s="6">
        <v>17084.900000000001</v>
      </c>
      <c r="L83" s="6">
        <v>18591.2</v>
      </c>
      <c r="M83" s="6">
        <v>18035.3</v>
      </c>
      <c r="N83" s="6">
        <v>17755.2</v>
      </c>
      <c r="O83" s="6">
        <v>20297.8</v>
      </c>
      <c r="P83" s="6">
        <v>20205.7</v>
      </c>
      <c r="Q83" s="6">
        <v>20230.900000000001</v>
      </c>
      <c r="R83" s="6">
        <v>20269.5</v>
      </c>
      <c r="S83" s="6">
        <v>22484.5</v>
      </c>
      <c r="T83" s="6">
        <v>23779.200000000001</v>
      </c>
      <c r="U83" s="6">
        <v>24318.1</v>
      </c>
      <c r="V83" s="6">
        <v>23425.7</v>
      </c>
      <c r="W83" s="6">
        <v>24300.6</v>
      </c>
      <c r="X83" s="6">
        <v>26669.5</v>
      </c>
      <c r="Y83" s="6">
        <v>28681.5</v>
      </c>
      <c r="Z83" s="6">
        <v>32189</v>
      </c>
      <c r="AA83" s="6">
        <v>33384.199999999997</v>
      </c>
      <c r="AB83" s="6">
        <v>34890.400000000001</v>
      </c>
      <c r="AC83" s="6">
        <v>35566.800000000003</v>
      </c>
      <c r="AD83" s="6">
        <v>35826.1</v>
      </c>
      <c r="AE83" s="6">
        <v>37322.800000000003</v>
      </c>
      <c r="AF83" s="6">
        <v>33295.699999999997</v>
      </c>
      <c r="AG83" s="6">
        <v>29819.7</v>
      </c>
      <c r="AH83" s="6">
        <v>29147.599999999999</v>
      </c>
      <c r="AI83" s="6">
        <v>30610.9</v>
      </c>
      <c r="AJ83" s="6">
        <v>32658.1</v>
      </c>
      <c r="AK83" s="6">
        <v>35176</v>
      </c>
      <c r="AL83" s="6">
        <v>36157.9</v>
      </c>
      <c r="AM83" s="6">
        <v>35636.199999999997</v>
      </c>
      <c r="AN83" s="6">
        <v>31223.599999999999</v>
      </c>
      <c r="AO83" s="6">
        <v>37254.1</v>
      </c>
    </row>
    <row r="84" spans="1:41" x14ac:dyDescent="0.2">
      <c r="A84" s="9">
        <v>80</v>
      </c>
      <c r="B84" s="6">
        <v>80</v>
      </c>
      <c r="C84" s="6">
        <v>9403.4</v>
      </c>
      <c r="D84" s="6">
        <v>11032.2</v>
      </c>
      <c r="E84" s="6">
        <v>13211</v>
      </c>
      <c r="F84" s="6">
        <v>11302.6</v>
      </c>
      <c r="G84" s="6">
        <v>13181.2</v>
      </c>
      <c r="H84" s="6">
        <v>15117.4</v>
      </c>
      <c r="I84" s="6">
        <v>15341.3</v>
      </c>
      <c r="J84" s="6">
        <v>18136.7</v>
      </c>
      <c r="K84" s="6">
        <v>19430.599999999999</v>
      </c>
      <c r="L84" s="6">
        <v>20492.900000000001</v>
      </c>
      <c r="M84" s="6">
        <v>19088.2</v>
      </c>
      <c r="N84" s="6">
        <v>19949.8</v>
      </c>
      <c r="O84" s="6">
        <v>23143.7</v>
      </c>
      <c r="P84" s="6">
        <v>23188.3</v>
      </c>
      <c r="Q84" s="6">
        <v>23754.6</v>
      </c>
      <c r="R84" s="6">
        <v>26436.1</v>
      </c>
      <c r="S84" s="6">
        <v>29264.9</v>
      </c>
      <c r="T84" s="6">
        <v>30240.6</v>
      </c>
      <c r="U84" s="6">
        <v>29650.799999999999</v>
      </c>
      <c r="V84" s="6">
        <v>28231.4</v>
      </c>
      <c r="W84" s="6">
        <v>30231</v>
      </c>
      <c r="X84" s="6">
        <v>31740.799999999999</v>
      </c>
      <c r="Y84" s="6">
        <v>34149.599999999999</v>
      </c>
      <c r="Z84" s="6">
        <v>36674.9</v>
      </c>
      <c r="AA84" s="6">
        <v>38658.800000000003</v>
      </c>
      <c r="AB84" s="6">
        <v>41437.1</v>
      </c>
      <c r="AC84" s="6">
        <v>43011.6</v>
      </c>
      <c r="AD84" s="6">
        <v>43227</v>
      </c>
      <c r="AE84" s="6">
        <v>46023.9</v>
      </c>
      <c r="AF84" s="6">
        <v>40748.6</v>
      </c>
      <c r="AG84" s="6">
        <v>36113.699999999997</v>
      </c>
      <c r="AH84" s="6">
        <v>35131.5</v>
      </c>
      <c r="AI84" s="6">
        <v>36961.1</v>
      </c>
      <c r="AJ84" s="6">
        <v>39286.6</v>
      </c>
      <c r="AK84" s="6">
        <v>41847.599999999999</v>
      </c>
      <c r="AL84" s="6">
        <v>42973.2</v>
      </c>
      <c r="AM84" s="6">
        <v>42290</v>
      </c>
      <c r="AN84" s="6">
        <v>37705.9</v>
      </c>
      <c r="AO84" s="6">
        <v>42028.800000000003</v>
      </c>
    </row>
    <row r="85" spans="1:41" x14ac:dyDescent="0.2">
      <c r="A85" s="9">
        <v>81</v>
      </c>
      <c r="B85" s="6">
        <v>81</v>
      </c>
      <c r="C85" s="6">
        <v>41801.300000000003</v>
      </c>
      <c r="D85" s="6">
        <v>48935</v>
      </c>
      <c r="E85" s="6">
        <v>42739.5</v>
      </c>
      <c r="F85" s="6">
        <v>44173.3</v>
      </c>
      <c r="G85" s="6">
        <v>61103.199999999997</v>
      </c>
      <c r="H85" s="6">
        <v>74548.3</v>
      </c>
      <c r="I85" s="6">
        <v>82715.600000000006</v>
      </c>
      <c r="J85" s="6">
        <v>82955.7</v>
      </c>
      <c r="K85" s="6">
        <v>64552</v>
      </c>
      <c r="L85" s="6">
        <v>72361.3</v>
      </c>
      <c r="M85" s="6">
        <v>68918.899999999994</v>
      </c>
      <c r="N85" s="6">
        <v>93461.6</v>
      </c>
      <c r="O85" s="6">
        <v>115027</v>
      </c>
      <c r="P85" s="6">
        <v>119178.7</v>
      </c>
      <c r="Q85" s="6">
        <v>122629.8</v>
      </c>
      <c r="R85" s="6">
        <v>129913.3</v>
      </c>
      <c r="S85" s="6">
        <v>138403.1</v>
      </c>
      <c r="T85" s="6">
        <v>145471.9</v>
      </c>
      <c r="U85" s="6">
        <v>136802.70000000001</v>
      </c>
      <c r="V85" s="6">
        <v>130415.6</v>
      </c>
      <c r="W85" s="6">
        <v>149011.70000000001</v>
      </c>
      <c r="X85" s="6">
        <v>163506</v>
      </c>
      <c r="Y85" s="6">
        <v>192429.9</v>
      </c>
      <c r="Z85" s="6">
        <v>195992.7</v>
      </c>
      <c r="AA85" s="6">
        <v>195538.2</v>
      </c>
      <c r="AB85" s="6">
        <v>219779.8</v>
      </c>
      <c r="AC85" s="6">
        <v>227626.6</v>
      </c>
      <c r="AD85" s="6">
        <v>258541.2</v>
      </c>
      <c r="AE85" s="6">
        <v>242224</v>
      </c>
      <c r="AF85" s="6">
        <v>217097.8</v>
      </c>
      <c r="AG85" s="6">
        <v>237902.8</v>
      </c>
      <c r="AH85" s="6">
        <v>248730</v>
      </c>
      <c r="AI85" s="6">
        <v>250413.2</v>
      </c>
      <c r="AJ85" s="6">
        <v>252228.5</v>
      </c>
      <c r="AK85" s="6">
        <v>251069.6</v>
      </c>
      <c r="AL85" s="6">
        <v>243582.4</v>
      </c>
      <c r="AM85" s="6">
        <v>204240.8</v>
      </c>
      <c r="AN85" s="6">
        <v>179165.5</v>
      </c>
      <c r="AO85" s="6">
        <v>191988.9</v>
      </c>
    </row>
    <row r="86" spans="1:41" x14ac:dyDescent="0.2">
      <c r="A86" s="9">
        <v>82</v>
      </c>
      <c r="B86" s="6">
        <v>82</v>
      </c>
      <c r="C86" s="6">
        <v>4104.8999999999996</v>
      </c>
      <c r="D86" s="6">
        <v>4245.2</v>
      </c>
      <c r="E86" s="6">
        <v>4084.9</v>
      </c>
      <c r="F86" s="6">
        <v>3951.7</v>
      </c>
      <c r="G86" s="6">
        <v>5264.9</v>
      </c>
      <c r="H86" s="6">
        <v>7084</v>
      </c>
      <c r="I86" s="6">
        <v>8572.4</v>
      </c>
      <c r="J86" s="6">
        <v>7608.6</v>
      </c>
      <c r="K86" s="6">
        <v>6384.4</v>
      </c>
      <c r="L86" s="6">
        <v>6775.3</v>
      </c>
      <c r="M86" s="6">
        <v>6623.5</v>
      </c>
      <c r="N86" s="6">
        <v>8665</v>
      </c>
      <c r="O86" s="6">
        <v>10101.4</v>
      </c>
      <c r="P86" s="6">
        <v>9768.1</v>
      </c>
      <c r="Q86" s="6">
        <v>9876.7000000000007</v>
      </c>
      <c r="R86" s="6">
        <v>12548.5</v>
      </c>
      <c r="S86" s="6">
        <v>12424.5</v>
      </c>
      <c r="T86" s="6">
        <v>12579.8</v>
      </c>
      <c r="U86" s="6">
        <v>11684.1</v>
      </c>
      <c r="V86" s="6">
        <v>10590.1</v>
      </c>
      <c r="W86" s="6">
        <v>13706</v>
      </c>
      <c r="X86" s="6">
        <v>16787.400000000001</v>
      </c>
      <c r="Y86" s="6">
        <v>19396.900000000001</v>
      </c>
      <c r="Z86" s="6">
        <v>21200.9</v>
      </c>
      <c r="AA86" s="6">
        <v>20920.5</v>
      </c>
      <c r="AB86" s="6">
        <v>22267.9</v>
      </c>
      <c r="AC86" s="6">
        <v>23136.3</v>
      </c>
      <c r="AD86" s="6">
        <v>26268.5</v>
      </c>
      <c r="AE86" s="6">
        <v>24730.9</v>
      </c>
      <c r="AF86" s="6">
        <v>22170.400000000001</v>
      </c>
      <c r="AG86" s="6">
        <v>24434.3</v>
      </c>
      <c r="AH86" s="6">
        <v>25560.400000000001</v>
      </c>
      <c r="AI86" s="6">
        <v>25879.200000000001</v>
      </c>
      <c r="AJ86" s="6">
        <v>26188.9</v>
      </c>
      <c r="AK86" s="6">
        <v>26213.7</v>
      </c>
      <c r="AL86" s="6">
        <v>25568.1</v>
      </c>
      <c r="AM86" s="6">
        <v>21503.8</v>
      </c>
      <c r="AN86" s="6">
        <v>18616.7</v>
      </c>
      <c r="AO86" s="6">
        <v>22911.5</v>
      </c>
    </row>
    <row r="87" spans="1:41" x14ac:dyDescent="0.2">
      <c r="A87" s="9">
        <v>83</v>
      </c>
      <c r="B87" s="6">
        <v>83</v>
      </c>
      <c r="C87" s="6">
        <v>29829.3</v>
      </c>
      <c r="D87" s="6">
        <v>34977.9</v>
      </c>
      <c r="E87" s="6">
        <v>35398.6</v>
      </c>
      <c r="F87" s="6">
        <v>35716.9</v>
      </c>
      <c r="G87" s="6">
        <v>46468.3</v>
      </c>
      <c r="H87" s="6">
        <v>56553.599999999999</v>
      </c>
      <c r="I87" s="6">
        <v>63775.5</v>
      </c>
      <c r="J87" s="6">
        <v>63929.5</v>
      </c>
      <c r="K87" s="6">
        <v>54502.1</v>
      </c>
      <c r="L87" s="6">
        <v>60761.8</v>
      </c>
      <c r="M87" s="6">
        <v>58526.7</v>
      </c>
      <c r="N87" s="6">
        <v>70460.5</v>
      </c>
      <c r="O87" s="6">
        <v>85595.4</v>
      </c>
      <c r="P87" s="6">
        <v>91523.1</v>
      </c>
      <c r="Q87" s="6">
        <v>91017.600000000006</v>
      </c>
      <c r="R87" s="6">
        <v>98231.6</v>
      </c>
      <c r="S87" s="6">
        <v>108038.6</v>
      </c>
      <c r="T87" s="6">
        <v>105233.4</v>
      </c>
      <c r="U87" s="6">
        <v>100434.3</v>
      </c>
      <c r="V87" s="6">
        <v>98045.1</v>
      </c>
      <c r="W87" s="6">
        <v>114652.1</v>
      </c>
      <c r="X87" s="6">
        <v>129655.2</v>
      </c>
      <c r="Y87" s="6">
        <v>150339.29999999999</v>
      </c>
      <c r="Z87" s="6">
        <v>160721</v>
      </c>
      <c r="AA87" s="6">
        <v>166045.29999999999</v>
      </c>
      <c r="AB87" s="6">
        <v>174114.3</v>
      </c>
      <c r="AC87" s="6">
        <v>182418.1</v>
      </c>
      <c r="AD87" s="6">
        <v>207802.3</v>
      </c>
      <c r="AE87" s="6">
        <v>197331.1</v>
      </c>
      <c r="AF87" s="6">
        <v>179036.9</v>
      </c>
      <c r="AG87" s="6">
        <v>199069.4</v>
      </c>
      <c r="AH87" s="6">
        <v>208688.5</v>
      </c>
      <c r="AI87" s="6">
        <v>209832.6</v>
      </c>
      <c r="AJ87" s="6">
        <v>212726.5</v>
      </c>
      <c r="AK87" s="6">
        <v>212766.7</v>
      </c>
      <c r="AL87" s="6">
        <v>207367.6</v>
      </c>
      <c r="AM87" s="6">
        <v>174134.39999999999</v>
      </c>
      <c r="AN87" s="6">
        <v>151021.79999999999</v>
      </c>
      <c r="AO87" s="6">
        <v>161830.9</v>
      </c>
    </row>
    <row r="88" spans="1:41" x14ac:dyDescent="0.2">
      <c r="A88" s="9">
        <v>84</v>
      </c>
      <c r="B88" s="6">
        <v>84</v>
      </c>
      <c r="C88" s="6">
        <v>20624.900000000001</v>
      </c>
      <c r="D88" s="6">
        <v>24407.8</v>
      </c>
      <c r="E88" s="6">
        <v>26615.5</v>
      </c>
      <c r="F88" s="6">
        <v>28428.1</v>
      </c>
      <c r="G88" s="6">
        <v>29944.1</v>
      </c>
      <c r="H88" s="6">
        <v>31765.8</v>
      </c>
      <c r="I88" s="6">
        <v>36643.199999999997</v>
      </c>
      <c r="J88" s="6">
        <v>47237.1</v>
      </c>
      <c r="K88" s="6">
        <v>57221.2</v>
      </c>
      <c r="L88" s="6">
        <v>63436.9</v>
      </c>
      <c r="M88" s="6">
        <v>64990.8</v>
      </c>
      <c r="N88" s="6">
        <v>73207.899999999994</v>
      </c>
      <c r="O88" s="6">
        <v>76146.2</v>
      </c>
      <c r="P88" s="6">
        <v>88834.8</v>
      </c>
      <c r="Q88" s="6">
        <v>98818.8</v>
      </c>
      <c r="R88" s="6">
        <v>101352.9</v>
      </c>
      <c r="S88" s="6">
        <v>105420.2</v>
      </c>
      <c r="T88" s="6">
        <v>111027.6</v>
      </c>
      <c r="U88" s="6">
        <v>122491.6</v>
      </c>
      <c r="V88" s="6">
        <v>128509.8</v>
      </c>
      <c r="W88" s="6">
        <v>129011.3</v>
      </c>
      <c r="X88" s="6">
        <v>113834</v>
      </c>
      <c r="Y88" s="6">
        <v>101085.9</v>
      </c>
      <c r="Z88" s="6">
        <v>97902</v>
      </c>
      <c r="AA88" s="6">
        <v>99134.5</v>
      </c>
      <c r="AB88" s="6">
        <v>117838.2</v>
      </c>
      <c r="AC88" s="6">
        <v>139099.20000000001</v>
      </c>
      <c r="AD88" s="6">
        <v>133632</v>
      </c>
      <c r="AE88" s="6">
        <v>118525.8</v>
      </c>
      <c r="AF88" s="6">
        <v>130230.2</v>
      </c>
      <c r="AG88" s="6">
        <v>122737.4</v>
      </c>
      <c r="AH88" s="6">
        <v>120862.8</v>
      </c>
      <c r="AI88" s="6">
        <v>122990.6</v>
      </c>
      <c r="AJ88" s="6">
        <v>143113.4</v>
      </c>
      <c r="AK88" s="6">
        <v>149728.6</v>
      </c>
      <c r="AL88" s="6">
        <v>175912.1</v>
      </c>
      <c r="AM88" s="6">
        <v>203768.1</v>
      </c>
      <c r="AN88" s="6">
        <v>185397.1</v>
      </c>
      <c r="AO88" s="6">
        <v>188742.5</v>
      </c>
    </row>
    <row r="89" spans="1:41" x14ac:dyDescent="0.2">
      <c r="A89" s="9">
        <v>85</v>
      </c>
      <c r="B89" s="6">
        <v>85</v>
      </c>
      <c r="C89" s="6">
        <v>2570.3000000000002</v>
      </c>
      <c r="D89" s="6">
        <v>2918.2</v>
      </c>
      <c r="E89" s="6">
        <v>3724.9</v>
      </c>
      <c r="F89" s="6">
        <v>4430.3999999999996</v>
      </c>
      <c r="G89" s="6">
        <v>3819.5</v>
      </c>
      <c r="H89" s="6">
        <v>4524.1000000000004</v>
      </c>
      <c r="I89" s="6">
        <v>5767.5</v>
      </c>
      <c r="J89" s="6">
        <v>8105</v>
      </c>
      <c r="K89" s="6">
        <v>8155.4</v>
      </c>
      <c r="L89" s="6">
        <v>5746.1</v>
      </c>
      <c r="M89" s="6">
        <v>3677.7</v>
      </c>
      <c r="N89" s="6">
        <v>2432.5</v>
      </c>
      <c r="O89" s="6">
        <v>3252.2</v>
      </c>
      <c r="P89" s="6">
        <v>2964.4</v>
      </c>
      <c r="Q89" s="6">
        <v>2843.4</v>
      </c>
      <c r="R89" s="6">
        <v>2692.5</v>
      </c>
      <c r="S89" s="6">
        <v>3544.2</v>
      </c>
      <c r="T89" s="6">
        <v>4716</v>
      </c>
      <c r="U89" s="6">
        <v>4995.3</v>
      </c>
      <c r="V89" s="6">
        <v>4708.2</v>
      </c>
      <c r="W89" s="6">
        <v>4850.8</v>
      </c>
      <c r="X89" s="6">
        <v>5610.9</v>
      </c>
      <c r="Y89" s="6">
        <v>6946.8</v>
      </c>
      <c r="Z89" s="6">
        <v>7678.5</v>
      </c>
      <c r="AA89" s="6">
        <v>7483.8</v>
      </c>
      <c r="AB89" s="6">
        <v>8381.7999999999993</v>
      </c>
      <c r="AC89" s="6">
        <v>9614.7000000000007</v>
      </c>
      <c r="AD89" s="6">
        <v>9299.2999999999993</v>
      </c>
      <c r="AE89" s="6">
        <v>8155.8</v>
      </c>
      <c r="AF89" s="6">
        <v>8648</v>
      </c>
      <c r="AG89" s="6">
        <v>7529.4</v>
      </c>
      <c r="AH89" s="6">
        <v>7578.3</v>
      </c>
      <c r="AI89" s="6">
        <v>7713.2</v>
      </c>
      <c r="AJ89" s="6">
        <v>8984.2999999999993</v>
      </c>
      <c r="AK89" s="6">
        <v>9360.6</v>
      </c>
      <c r="AL89" s="6">
        <v>10900.3</v>
      </c>
      <c r="AM89" s="6">
        <v>12559</v>
      </c>
      <c r="AN89" s="6">
        <v>12177.9</v>
      </c>
      <c r="AO89" s="6">
        <v>12301</v>
      </c>
    </row>
    <row r="90" spans="1:41" x14ac:dyDescent="0.2">
      <c r="A90" s="9">
        <v>86</v>
      </c>
      <c r="B90" s="6">
        <v>86</v>
      </c>
      <c r="C90" s="6">
        <v>4104.2</v>
      </c>
      <c r="D90" s="6">
        <v>4880.8999999999996</v>
      </c>
      <c r="E90" s="6">
        <v>5658.5</v>
      </c>
      <c r="F90" s="6">
        <v>6620.3</v>
      </c>
      <c r="G90" s="6">
        <v>7150.3</v>
      </c>
      <c r="H90" s="6">
        <v>7908.9</v>
      </c>
      <c r="I90" s="6">
        <v>8637.2000000000007</v>
      </c>
      <c r="J90" s="6">
        <v>9475.7999999999993</v>
      </c>
      <c r="K90" s="6">
        <v>10860.4</v>
      </c>
      <c r="L90" s="6">
        <v>12679.5</v>
      </c>
      <c r="M90" s="6">
        <v>12741.2</v>
      </c>
      <c r="N90" s="6">
        <v>11575.8</v>
      </c>
      <c r="O90" s="6">
        <v>12379.5</v>
      </c>
      <c r="P90" s="6">
        <v>12137.4</v>
      </c>
      <c r="Q90" s="6">
        <v>12102.3</v>
      </c>
      <c r="R90" s="6">
        <v>12886.9</v>
      </c>
      <c r="S90" s="6">
        <v>13666.4</v>
      </c>
      <c r="T90" s="6">
        <v>14328</v>
      </c>
      <c r="U90" s="6">
        <v>14884.3</v>
      </c>
      <c r="V90" s="6">
        <v>13748.9</v>
      </c>
      <c r="W90" s="6">
        <v>14302</v>
      </c>
      <c r="X90" s="6">
        <v>13992.7</v>
      </c>
      <c r="Y90" s="6">
        <v>14201.9</v>
      </c>
      <c r="Z90" s="6">
        <v>14179.4</v>
      </c>
      <c r="AA90" s="6">
        <v>14566.7</v>
      </c>
      <c r="AB90" s="6">
        <v>15797.9</v>
      </c>
      <c r="AC90" s="6">
        <v>19477.900000000001</v>
      </c>
      <c r="AD90" s="6">
        <v>19601.900000000001</v>
      </c>
      <c r="AE90" s="6">
        <v>18027.5</v>
      </c>
      <c r="AF90" s="6">
        <v>20735.8</v>
      </c>
      <c r="AG90" s="6">
        <v>21093.7</v>
      </c>
      <c r="AH90" s="6">
        <v>20525.900000000001</v>
      </c>
      <c r="AI90" s="6">
        <v>20987.599999999999</v>
      </c>
      <c r="AJ90" s="6">
        <v>24237.8</v>
      </c>
      <c r="AK90" s="6">
        <v>25486.6</v>
      </c>
      <c r="AL90" s="6">
        <v>29830.6</v>
      </c>
      <c r="AM90" s="6">
        <v>34574.1</v>
      </c>
      <c r="AN90" s="6">
        <v>32069.5</v>
      </c>
      <c r="AO90" s="6">
        <v>34364.800000000003</v>
      </c>
    </row>
    <row r="91" spans="1:41" x14ac:dyDescent="0.2">
      <c r="A91" s="9">
        <v>87</v>
      </c>
      <c r="B91" s="6">
        <v>87</v>
      </c>
      <c r="C91" s="6">
        <v>2402.1999999999998</v>
      </c>
      <c r="D91" s="6">
        <v>2721.4</v>
      </c>
      <c r="E91" s="6">
        <v>2884</v>
      </c>
      <c r="F91" s="6">
        <v>2920.5</v>
      </c>
      <c r="G91" s="6">
        <v>3614.7</v>
      </c>
      <c r="H91" s="6">
        <v>4153.2</v>
      </c>
      <c r="I91" s="6">
        <v>4763.5</v>
      </c>
      <c r="J91" s="6">
        <v>4856.5</v>
      </c>
      <c r="K91" s="6">
        <v>4701.8</v>
      </c>
      <c r="L91" s="6">
        <v>5144.7</v>
      </c>
      <c r="M91" s="6">
        <v>5930.6</v>
      </c>
      <c r="N91" s="6">
        <v>7768.3</v>
      </c>
      <c r="O91" s="6">
        <v>8005.5</v>
      </c>
      <c r="P91" s="6">
        <v>7567.9</v>
      </c>
      <c r="Q91" s="6">
        <v>6880.3</v>
      </c>
      <c r="R91" s="6">
        <v>7827.1</v>
      </c>
      <c r="S91" s="6">
        <v>7766.7</v>
      </c>
      <c r="T91" s="6">
        <v>8276.4</v>
      </c>
      <c r="U91" s="6">
        <v>8178.1</v>
      </c>
      <c r="V91" s="6">
        <v>8491.6</v>
      </c>
      <c r="W91" s="6">
        <v>9666.2000000000007</v>
      </c>
      <c r="X91" s="6">
        <v>7917.3</v>
      </c>
      <c r="Y91" s="6">
        <v>8170.2</v>
      </c>
      <c r="Z91" s="6">
        <v>8245.7999999999993</v>
      </c>
      <c r="AA91" s="6">
        <v>8625.7000000000007</v>
      </c>
      <c r="AB91" s="6">
        <v>8609.6</v>
      </c>
      <c r="AC91" s="6">
        <v>10798.1</v>
      </c>
      <c r="AD91" s="6">
        <v>11142.8</v>
      </c>
      <c r="AE91" s="6">
        <v>10547</v>
      </c>
      <c r="AF91" s="6">
        <v>12324</v>
      </c>
      <c r="AG91" s="6">
        <v>12869.5</v>
      </c>
      <c r="AH91" s="6">
        <v>12656.9</v>
      </c>
      <c r="AI91" s="6">
        <v>12931.6</v>
      </c>
      <c r="AJ91" s="6">
        <v>14886.5</v>
      </c>
      <c r="AK91" s="6">
        <v>15688.3</v>
      </c>
      <c r="AL91" s="6">
        <v>18313</v>
      </c>
      <c r="AM91" s="6">
        <v>21166.799999999999</v>
      </c>
      <c r="AN91" s="6">
        <v>20028.5</v>
      </c>
      <c r="AO91" s="6">
        <v>25947.5</v>
      </c>
    </row>
    <row r="92" spans="1:41" x14ac:dyDescent="0.2">
      <c r="A92" s="9">
        <v>88</v>
      </c>
      <c r="B92" s="6">
        <v>88</v>
      </c>
      <c r="C92" s="6">
        <v>7681.2</v>
      </c>
      <c r="D92" s="6">
        <v>8536.1</v>
      </c>
      <c r="E92" s="6">
        <v>8700.4</v>
      </c>
      <c r="F92" s="6">
        <v>8116.1</v>
      </c>
      <c r="G92" s="6">
        <v>9408.6</v>
      </c>
      <c r="H92" s="6">
        <v>11304.9</v>
      </c>
      <c r="I92" s="6">
        <v>13246.8</v>
      </c>
      <c r="J92" s="6">
        <v>13749</v>
      </c>
      <c r="K92" s="6">
        <v>14108.6</v>
      </c>
      <c r="L92" s="6">
        <v>14731.7</v>
      </c>
      <c r="M92" s="6">
        <v>14212.1</v>
      </c>
      <c r="N92" s="6">
        <v>16096</v>
      </c>
      <c r="O92" s="6">
        <v>18256.7</v>
      </c>
      <c r="P92" s="6">
        <v>18718.400000000001</v>
      </c>
      <c r="Q92" s="6">
        <v>20000.400000000001</v>
      </c>
      <c r="R92" s="6">
        <v>22589.3</v>
      </c>
      <c r="S92" s="6">
        <v>23422.7</v>
      </c>
      <c r="T92" s="6">
        <v>23935.9</v>
      </c>
      <c r="U92" s="6">
        <v>24407.1</v>
      </c>
      <c r="V92" s="6">
        <v>23452.400000000001</v>
      </c>
      <c r="W92" s="6">
        <v>25619.8</v>
      </c>
      <c r="X92" s="6">
        <v>27551.599999999999</v>
      </c>
      <c r="Y92" s="6">
        <v>29857.200000000001</v>
      </c>
      <c r="Z92" s="6">
        <v>31362.9</v>
      </c>
      <c r="AA92" s="6">
        <v>32560.7</v>
      </c>
      <c r="AB92" s="6">
        <v>35590.199999999997</v>
      </c>
      <c r="AC92" s="6">
        <v>38854.699999999997</v>
      </c>
      <c r="AD92" s="6">
        <v>40867</v>
      </c>
      <c r="AE92" s="6">
        <v>42420.9</v>
      </c>
      <c r="AF92" s="6">
        <v>40670.5</v>
      </c>
      <c r="AG92" s="6">
        <v>43654.6</v>
      </c>
      <c r="AH92" s="6">
        <v>42965.8</v>
      </c>
      <c r="AI92" s="6">
        <v>44919.1</v>
      </c>
      <c r="AJ92" s="6">
        <v>48191.5</v>
      </c>
      <c r="AK92" s="6">
        <v>48736.6</v>
      </c>
      <c r="AL92" s="6">
        <v>47415.1</v>
      </c>
      <c r="AM92" s="6">
        <v>43789.4</v>
      </c>
      <c r="AN92" s="6">
        <v>35690.9</v>
      </c>
      <c r="AO92" s="6">
        <v>39161.1</v>
      </c>
    </row>
    <row r="93" spans="1:41" x14ac:dyDescent="0.2">
      <c r="A93" s="9">
        <v>89</v>
      </c>
      <c r="B93" s="6">
        <v>89</v>
      </c>
      <c r="C93" s="6">
        <v>2594.6999999999998</v>
      </c>
      <c r="D93" s="6">
        <v>2919.5</v>
      </c>
      <c r="E93" s="6">
        <v>3256.6</v>
      </c>
      <c r="F93" s="6">
        <v>2979</v>
      </c>
      <c r="G93" s="6">
        <v>3358.2</v>
      </c>
      <c r="H93" s="6">
        <v>4370.8</v>
      </c>
      <c r="I93" s="6">
        <v>5050.8</v>
      </c>
      <c r="J93" s="6">
        <v>5764.6</v>
      </c>
      <c r="K93" s="6">
        <v>6343.3</v>
      </c>
      <c r="L93" s="6">
        <v>6914.5</v>
      </c>
      <c r="M93" s="6">
        <v>7717.4</v>
      </c>
      <c r="N93" s="6">
        <v>8228.7000000000007</v>
      </c>
      <c r="O93" s="6">
        <v>10008.1</v>
      </c>
      <c r="P93" s="6">
        <v>10671</v>
      </c>
      <c r="Q93" s="6">
        <v>10995.2</v>
      </c>
      <c r="R93" s="6">
        <v>12867.6</v>
      </c>
      <c r="S93" s="6">
        <v>13338.9</v>
      </c>
      <c r="T93" s="6">
        <v>13928</v>
      </c>
      <c r="U93" s="6">
        <v>13978.1</v>
      </c>
      <c r="V93" s="6">
        <v>12994.5</v>
      </c>
      <c r="W93" s="6">
        <v>14371.4</v>
      </c>
      <c r="X93" s="6">
        <v>15149.2</v>
      </c>
      <c r="Y93" s="6">
        <v>15806.5</v>
      </c>
      <c r="Z93" s="6">
        <v>16758.8</v>
      </c>
      <c r="AA93" s="6">
        <v>17193.599999999999</v>
      </c>
      <c r="AB93" s="6">
        <v>21519.5</v>
      </c>
      <c r="AC93" s="6">
        <v>23018.6</v>
      </c>
      <c r="AD93" s="6">
        <v>23670</v>
      </c>
      <c r="AE93" s="6">
        <v>24148.5</v>
      </c>
      <c r="AF93" s="6">
        <v>22670.400000000001</v>
      </c>
      <c r="AG93" s="6">
        <v>23216.1</v>
      </c>
      <c r="AH93" s="6">
        <v>22903.7</v>
      </c>
      <c r="AI93" s="6">
        <v>23952.799999999999</v>
      </c>
      <c r="AJ93" s="6">
        <v>25778.5</v>
      </c>
      <c r="AK93" s="6">
        <v>26219.1</v>
      </c>
      <c r="AL93" s="6">
        <v>25625.200000000001</v>
      </c>
      <c r="AM93" s="6">
        <v>23676.5</v>
      </c>
      <c r="AN93" s="6">
        <v>19046.400000000001</v>
      </c>
      <c r="AO93" s="6">
        <v>21368.799999999999</v>
      </c>
    </row>
    <row r="94" spans="1:41" x14ac:dyDescent="0.2">
      <c r="A94" s="9">
        <v>90</v>
      </c>
      <c r="B94" s="6">
        <v>90</v>
      </c>
      <c r="C94" s="6">
        <v>1330.5</v>
      </c>
      <c r="D94" s="6">
        <v>1525.5</v>
      </c>
      <c r="E94" s="6">
        <v>1476.7</v>
      </c>
      <c r="F94" s="6">
        <v>1452</v>
      </c>
      <c r="G94" s="6">
        <v>1669.8</v>
      </c>
      <c r="H94" s="6">
        <v>1967.2</v>
      </c>
      <c r="I94" s="6">
        <v>2216.6999999999998</v>
      </c>
      <c r="J94" s="6">
        <v>2505.1999999999998</v>
      </c>
      <c r="K94" s="6">
        <v>2745.2</v>
      </c>
      <c r="L94" s="6">
        <v>3086.5</v>
      </c>
      <c r="M94" s="6">
        <v>2897.8</v>
      </c>
      <c r="N94" s="6">
        <v>3194.8</v>
      </c>
      <c r="O94" s="6">
        <v>3151</v>
      </c>
      <c r="P94" s="6">
        <v>3234.2</v>
      </c>
      <c r="Q94" s="6">
        <v>3472.6</v>
      </c>
      <c r="R94" s="6">
        <v>3997.9</v>
      </c>
      <c r="S94" s="6">
        <v>4083.8</v>
      </c>
      <c r="T94" s="6">
        <v>4586</v>
      </c>
      <c r="U94" s="6">
        <v>4557.6000000000004</v>
      </c>
      <c r="V94" s="6">
        <v>4405.1000000000004</v>
      </c>
      <c r="W94" s="6">
        <v>4527.8</v>
      </c>
      <c r="X94" s="6">
        <v>4674.8</v>
      </c>
      <c r="Y94" s="6">
        <v>5123.7</v>
      </c>
      <c r="Z94" s="6">
        <v>5365.1</v>
      </c>
      <c r="AA94" s="6">
        <v>5618.3</v>
      </c>
      <c r="AB94" s="6">
        <v>6200.2</v>
      </c>
      <c r="AC94" s="6">
        <v>6839.7</v>
      </c>
      <c r="AD94" s="6">
        <v>7279</v>
      </c>
      <c r="AE94" s="6">
        <v>7491.7</v>
      </c>
      <c r="AF94" s="6">
        <v>7203.1</v>
      </c>
      <c r="AG94" s="6">
        <v>7642</v>
      </c>
      <c r="AH94" s="6">
        <v>7522.6</v>
      </c>
      <c r="AI94" s="6">
        <v>7871.1</v>
      </c>
      <c r="AJ94" s="6">
        <v>8457</v>
      </c>
      <c r="AK94" s="6">
        <v>8501.2999999999993</v>
      </c>
      <c r="AL94" s="6">
        <v>8278.7000000000007</v>
      </c>
      <c r="AM94" s="6">
        <v>7653.1</v>
      </c>
      <c r="AN94" s="6">
        <v>6254.7</v>
      </c>
      <c r="AO94" s="6">
        <v>8798.5</v>
      </c>
    </row>
    <row r="95" spans="1:41" x14ac:dyDescent="0.2">
      <c r="A95" s="9">
        <v>91</v>
      </c>
      <c r="B95" s="6">
        <v>91</v>
      </c>
      <c r="C95" s="6">
        <v>3621.2</v>
      </c>
      <c r="D95" s="6">
        <v>4085.7</v>
      </c>
      <c r="E95" s="6">
        <v>4907.8</v>
      </c>
      <c r="F95" s="6">
        <v>5458.6</v>
      </c>
      <c r="G95" s="6">
        <v>6036</v>
      </c>
      <c r="H95" s="6">
        <v>6615</v>
      </c>
      <c r="I95" s="6">
        <v>7516</v>
      </c>
      <c r="J95" s="6">
        <v>8295.2000000000007</v>
      </c>
      <c r="K95" s="6">
        <v>9501.9</v>
      </c>
      <c r="L95" s="6">
        <v>10878.8</v>
      </c>
      <c r="M95" s="6">
        <v>12432.3</v>
      </c>
      <c r="N95" s="6">
        <v>13403.4</v>
      </c>
      <c r="O95" s="6">
        <v>14890.9</v>
      </c>
      <c r="P95" s="6">
        <v>16314.1</v>
      </c>
      <c r="Q95" s="6">
        <v>16924.900000000001</v>
      </c>
      <c r="R95" s="6">
        <v>19962.599999999999</v>
      </c>
      <c r="S95" s="6">
        <v>22148.7</v>
      </c>
      <c r="T95" s="6">
        <v>23137.5</v>
      </c>
      <c r="U95" s="6">
        <v>25364.400000000001</v>
      </c>
      <c r="V95" s="6">
        <v>27134.400000000001</v>
      </c>
      <c r="W95" s="6">
        <v>31774.3</v>
      </c>
      <c r="X95" s="6">
        <v>34540.300000000003</v>
      </c>
      <c r="Y95" s="6">
        <v>34568</v>
      </c>
      <c r="Z95" s="6">
        <v>35881.199999999997</v>
      </c>
      <c r="AA95" s="6">
        <v>38714</v>
      </c>
      <c r="AB95" s="6">
        <v>42927.6</v>
      </c>
      <c r="AC95" s="6">
        <v>45768.9</v>
      </c>
      <c r="AD95" s="6">
        <v>48212.800000000003</v>
      </c>
      <c r="AE95" s="6">
        <v>52189.3</v>
      </c>
      <c r="AF95" s="6">
        <v>52807.1</v>
      </c>
      <c r="AG95" s="6">
        <v>59792</v>
      </c>
      <c r="AH95" s="6">
        <v>62949</v>
      </c>
      <c r="AI95" s="6">
        <v>63947.199999999997</v>
      </c>
      <c r="AJ95" s="6">
        <v>70362.8</v>
      </c>
      <c r="AK95" s="6">
        <v>73915.199999999997</v>
      </c>
      <c r="AL95" s="6">
        <v>74070.3</v>
      </c>
      <c r="AM95" s="6">
        <v>75007.600000000006</v>
      </c>
      <c r="AN95" s="6">
        <v>72017.3</v>
      </c>
      <c r="AO95" s="6">
        <v>76904.100000000006</v>
      </c>
    </row>
    <row r="96" spans="1:41" x14ac:dyDescent="0.2">
      <c r="A96" s="9">
        <v>92</v>
      </c>
      <c r="B96" s="6">
        <v>92</v>
      </c>
      <c r="C96" s="6">
        <v>13383.3</v>
      </c>
      <c r="D96" s="6">
        <v>14396.9</v>
      </c>
      <c r="E96" s="6">
        <v>15542.6</v>
      </c>
      <c r="F96" s="6">
        <v>15951.9</v>
      </c>
      <c r="G96" s="6">
        <v>18021.400000000001</v>
      </c>
      <c r="H96" s="6">
        <v>21217.7</v>
      </c>
      <c r="I96" s="6">
        <v>23053.599999999999</v>
      </c>
      <c r="J96" s="6">
        <v>25596.3</v>
      </c>
      <c r="K96" s="6">
        <v>27674</v>
      </c>
      <c r="L96" s="6">
        <v>29926.7</v>
      </c>
      <c r="M96" s="6">
        <v>29706.1</v>
      </c>
      <c r="N96" s="6">
        <v>29229.7</v>
      </c>
      <c r="O96" s="6">
        <v>30831.9</v>
      </c>
      <c r="P96" s="6">
        <v>29758.1</v>
      </c>
      <c r="Q96" s="6">
        <v>30114.799999999999</v>
      </c>
      <c r="R96" s="6">
        <v>35229.199999999997</v>
      </c>
      <c r="S96" s="6">
        <v>38487</v>
      </c>
      <c r="T96" s="6">
        <v>39746.800000000003</v>
      </c>
      <c r="U96" s="6">
        <v>41363.9</v>
      </c>
      <c r="V96" s="6">
        <v>41073.1</v>
      </c>
      <c r="W96" s="6">
        <v>43991.5</v>
      </c>
      <c r="X96" s="6">
        <v>46998.9</v>
      </c>
      <c r="Y96" s="6">
        <v>49551.3</v>
      </c>
      <c r="Z96" s="6">
        <v>52640.7</v>
      </c>
      <c r="AA96" s="6">
        <v>54841.1</v>
      </c>
      <c r="AB96" s="6">
        <v>57431.3</v>
      </c>
      <c r="AC96" s="6">
        <v>59429.1</v>
      </c>
      <c r="AD96" s="6">
        <v>60670.2</v>
      </c>
      <c r="AE96" s="6">
        <v>63157.7</v>
      </c>
      <c r="AF96" s="6">
        <v>61313.9</v>
      </c>
      <c r="AG96" s="6">
        <v>63119</v>
      </c>
      <c r="AH96" s="6">
        <v>65770</v>
      </c>
      <c r="AI96" s="6">
        <v>66177.8</v>
      </c>
      <c r="AJ96" s="6">
        <v>72565.2</v>
      </c>
      <c r="AK96" s="6">
        <v>76267.8</v>
      </c>
      <c r="AL96" s="6">
        <v>76337.7</v>
      </c>
      <c r="AM96" s="6">
        <v>77436.399999999994</v>
      </c>
      <c r="AN96" s="6">
        <v>75708.7</v>
      </c>
      <c r="AO96" s="6">
        <v>80846</v>
      </c>
    </row>
    <row r="97" spans="1:41" x14ac:dyDescent="0.2">
      <c r="A97" s="9">
        <v>93</v>
      </c>
      <c r="B97" s="6">
        <v>93</v>
      </c>
      <c r="C97" s="6">
        <v>118382.5</v>
      </c>
      <c r="D97" s="6">
        <v>133120.79999999999</v>
      </c>
      <c r="E97" s="6">
        <v>150594.1</v>
      </c>
      <c r="F97" s="6">
        <v>164698.1</v>
      </c>
      <c r="G97" s="6">
        <v>175162</v>
      </c>
      <c r="H97" s="6">
        <v>192888.7</v>
      </c>
      <c r="I97" s="6">
        <v>218206.1</v>
      </c>
      <c r="J97" s="6">
        <v>247176</v>
      </c>
      <c r="K97" s="6">
        <v>264680.40000000002</v>
      </c>
      <c r="L97" s="6">
        <v>293216.5</v>
      </c>
      <c r="M97" s="6">
        <v>297642.8</v>
      </c>
      <c r="N97" s="6">
        <v>310592.2</v>
      </c>
      <c r="O97" s="6">
        <v>358349.9</v>
      </c>
      <c r="P97" s="6">
        <v>380512.3</v>
      </c>
      <c r="Q97" s="6">
        <v>397871.7</v>
      </c>
      <c r="R97" s="6">
        <v>406926.1</v>
      </c>
      <c r="S97" s="6">
        <v>456589.8</v>
      </c>
      <c r="T97" s="6">
        <v>480433.6</v>
      </c>
      <c r="U97" s="6">
        <v>495451.3</v>
      </c>
      <c r="V97" s="6">
        <v>521139.4</v>
      </c>
      <c r="W97" s="6">
        <v>546168.9</v>
      </c>
      <c r="X97" s="6">
        <v>569749.19999999995</v>
      </c>
      <c r="Y97" s="6">
        <v>631269</v>
      </c>
      <c r="Z97" s="6">
        <v>659460</v>
      </c>
      <c r="AA97" s="6">
        <v>697662.9</v>
      </c>
      <c r="AB97" s="6">
        <v>746668.9</v>
      </c>
      <c r="AC97" s="6">
        <v>771764</v>
      </c>
      <c r="AD97" s="6">
        <v>826185</v>
      </c>
      <c r="AE97" s="6">
        <v>883069</v>
      </c>
      <c r="AF97" s="6">
        <v>861457</v>
      </c>
      <c r="AG97" s="6">
        <v>894012.9</v>
      </c>
      <c r="AH97" s="6">
        <v>911247</v>
      </c>
      <c r="AI97" s="6">
        <v>992763</v>
      </c>
      <c r="AJ97" s="6">
        <v>1066146</v>
      </c>
      <c r="AK97" s="6">
        <v>1138684</v>
      </c>
      <c r="AL97" s="6">
        <v>1209949</v>
      </c>
      <c r="AM97" s="6">
        <v>1267188</v>
      </c>
      <c r="AN97" s="6">
        <v>1018943</v>
      </c>
      <c r="AO97" s="6">
        <v>1213512.3</v>
      </c>
    </row>
    <row r="98" spans="1:41" x14ac:dyDescent="0.2">
      <c r="A98" s="9">
        <v>94</v>
      </c>
      <c r="B98" s="6">
        <v>94</v>
      </c>
      <c r="C98" s="6">
        <v>121234.7</v>
      </c>
      <c r="D98" s="6">
        <v>135748.1</v>
      </c>
      <c r="E98" s="6">
        <v>144546.5</v>
      </c>
      <c r="F98" s="6">
        <v>156086.79999999999</v>
      </c>
      <c r="G98" s="6">
        <v>148918.29999999999</v>
      </c>
      <c r="H98" s="6">
        <v>191607.5</v>
      </c>
      <c r="I98" s="6">
        <v>214010.2</v>
      </c>
      <c r="J98" s="6">
        <v>237475.3</v>
      </c>
      <c r="K98" s="6">
        <v>253550.3</v>
      </c>
      <c r="L98" s="6">
        <v>274610.40000000002</v>
      </c>
      <c r="M98" s="6">
        <v>283963.90000000002</v>
      </c>
      <c r="N98" s="6">
        <v>310411.40000000002</v>
      </c>
      <c r="O98" s="6">
        <v>332179.5</v>
      </c>
      <c r="P98" s="6">
        <v>359385.8</v>
      </c>
      <c r="Q98" s="6">
        <v>436473.5</v>
      </c>
      <c r="R98" s="6">
        <v>503346</v>
      </c>
      <c r="S98" s="6">
        <v>528168.30000000005</v>
      </c>
      <c r="T98" s="6">
        <v>561065</v>
      </c>
      <c r="U98" s="6">
        <v>588119</v>
      </c>
      <c r="V98" s="6">
        <v>599147.1</v>
      </c>
      <c r="W98" s="6">
        <v>632190.4</v>
      </c>
      <c r="X98" s="6">
        <v>668284.6</v>
      </c>
      <c r="Y98" s="6">
        <v>742510.3</v>
      </c>
      <c r="Z98" s="6">
        <v>770155.4</v>
      </c>
      <c r="AA98" s="6">
        <v>812471</v>
      </c>
      <c r="AB98" s="6">
        <v>843992.7</v>
      </c>
      <c r="AC98" s="6">
        <v>879784</v>
      </c>
      <c r="AD98" s="6">
        <v>944441</v>
      </c>
      <c r="AE98" s="6">
        <v>988765</v>
      </c>
      <c r="AF98" s="6">
        <v>979395</v>
      </c>
      <c r="AG98" s="6">
        <v>1030784.3</v>
      </c>
      <c r="AH98" s="6">
        <v>1090484</v>
      </c>
      <c r="AI98" s="6">
        <v>1166408</v>
      </c>
      <c r="AJ98" s="6">
        <v>1219844</v>
      </c>
      <c r="AK98" s="6">
        <v>1286647</v>
      </c>
      <c r="AL98" s="6">
        <v>1313512</v>
      </c>
      <c r="AM98" s="6">
        <v>1285440</v>
      </c>
      <c r="AN98" s="6">
        <v>1193407</v>
      </c>
      <c r="AO98" s="6">
        <v>1208125.3999999999</v>
      </c>
    </row>
    <row r="99" spans="1:41" x14ac:dyDescent="0.2">
      <c r="A99" s="9">
        <v>95</v>
      </c>
      <c r="B99" s="6">
        <v>95</v>
      </c>
      <c r="C99" s="6">
        <v>12025.5</v>
      </c>
      <c r="D99" s="6">
        <v>13552</v>
      </c>
      <c r="E99" s="6">
        <v>16008.1</v>
      </c>
      <c r="F99" s="6">
        <v>16660.400000000001</v>
      </c>
      <c r="G99" s="6">
        <v>18911.8</v>
      </c>
      <c r="H99" s="6">
        <v>21491.5</v>
      </c>
      <c r="I99" s="6">
        <v>24524.3</v>
      </c>
      <c r="J99" s="6">
        <v>29094.2</v>
      </c>
      <c r="K99" s="6">
        <v>35323.9</v>
      </c>
      <c r="L99" s="6">
        <v>37688.300000000003</v>
      </c>
      <c r="M99" s="6">
        <v>37660.6</v>
      </c>
      <c r="N99" s="6">
        <v>40886.300000000003</v>
      </c>
      <c r="O99" s="6">
        <v>46426.2</v>
      </c>
      <c r="P99" s="6">
        <v>49162.7</v>
      </c>
      <c r="Q99" s="6">
        <v>53142</v>
      </c>
      <c r="R99" s="6">
        <v>60615.7</v>
      </c>
      <c r="S99" s="6">
        <v>68070.2</v>
      </c>
      <c r="T99" s="6">
        <v>74133.600000000006</v>
      </c>
      <c r="U99" s="6">
        <v>81326.899999999994</v>
      </c>
      <c r="V99" s="6">
        <v>80437.899999999994</v>
      </c>
      <c r="W99" s="6">
        <v>84342.5</v>
      </c>
      <c r="X99" s="6">
        <v>90562</v>
      </c>
      <c r="Y99" s="6">
        <v>94473.9</v>
      </c>
      <c r="Z99" s="6">
        <v>100905.5</v>
      </c>
      <c r="AA99" s="6">
        <v>108761.60000000001</v>
      </c>
      <c r="AB99" s="6">
        <v>113070.6</v>
      </c>
      <c r="AC99" s="6">
        <v>113410</v>
      </c>
      <c r="AD99" s="6">
        <v>117199</v>
      </c>
      <c r="AE99" s="6">
        <v>125894</v>
      </c>
      <c r="AF99" s="6">
        <v>109340</v>
      </c>
      <c r="AG99" s="6">
        <v>101585.1</v>
      </c>
      <c r="AH99" s="6">
        <v>117896</v>
      </c>
      <c r="AI99" s="6">
        <v>122440</v>
      </c>
      <c r="AJ99" s="6">
        <v>130203</v>
      </c>
      <c r="AK99" s="6">
        <v>140228</v>
      </c>
      <c r="AL99" s="6">
        <v>148736</v>
      </c>
      <c r="AM99" s="6">
        <v>159817</v>
      </c>
      <c r="AN99" s="6">
        <v>133445</v>
      </c>
      <c r="AO99" s="6">
        <v>154062.1</v>
      </c>
    </row>
    <row r="100" spans="1:41" x14ac:dyDescent="0.2">
      <c r="A100" s="9">
        <v>96</v>
      </c>
      <c r="B100" s="6">
        <v>96</v>
      </c>
      <c r="C100" s="6">
        <v>16976.7</v>
      </c>
      <c r="D100" s="6">
        <v>18761.099999999999</v>
      </c>
      <c r="E100" s="6">
        <v>21527.9</v>
      </c>
      <c r="F100" s="6">
        <v>20870.099999999999</v>
      </c>
      <c r="G100" s="6">
        <v>23586.7</v>
      </c>
      <c r="H100" s="6">
        <v>25562.9</v>
      </c>
      <c r="I100" s="6">
        <v>27620.400000000001</v>
      </c>
      <c r="J100" s="6">
        <v>32100.2</v>
      </c>
      <c r="K100" s="6">
        <v>35978.5</v>
      </c>
      <c r="L100" s="6">
        <v>39360.5</v>
      </c>
      <c r="M100" s="6">
        <v>35047.4</v>
      </c>
      <c r="N100" s="6">
        <v>34138.9</v>
      </c>
      <c r="O100" s="6">
        <v>37605</v>
      </c>
      <c r="P100" s="6">
        <v>35325.5</v>
      </c>
      <c r="Q100" s="6">
        <v>33629.699999999997</v>
      </c>
      <c r="R100" s="6">
        <v>34213</v>
      </c>
      <c r="S100" s="6">
        <v>35986.199999999997</v>
      </c>
      <c r="T100" s="6">
        <v>36150.1</v>
      </c>
      <c r="U100" s="6">
        <v>36730.199999999997</v>
      </c>
      <c r="V100" s="6">
        <v>36097.9</v>
      </c>
      <c r="W100" s="6">
        <v>36693</v>
      </c>
      <c r="X100" s="6">
        <v>37094.5</v>
      </c>
      <c r="Y100" s="6">
        <v>39505.699999999997</v>
      </c>
      <c r="Z100" s="6">
        <v>41368.6</v>
      </c>
      <c r="AA100" s="6">
        <v>41914.6</v>
      </c>
      <c r="AB100" s="6">
        <v>42492.1</v>
      </c>
      <c r="AC100" s="6">
        <v>42911</v>
      </c>
      <c r="AD100" s="6">
        <v>42670</v>
      </c>
      <c r="AE100" s="6">
        <v>43020</v>
      </c>
      <c r="AF100" s="6">
        <v>43782</v>
      </c>
      <c r="AG100" s="6">
        <v>44706.8</v>
      </c>
      <c r="AH100" s="6">
        <v>46322</v>
      </c>
      <c r="AI100" s="6">
        <v>50788</v>
      </c>
      <c r="AJ100" s="6">
        <v>59006</v>
      </c>
      <c r="AK100" s="6">
        <v>67219</v>
      </c>
      <c r="AL100" s="6">
        <v>69724</v>
      </c>
      <c r="AM100" s="6">
        <v>78562</v>
      </c>
      <c r="AN100" s="6">
        <v>63308</v>
      </c>
      <c r="AO100" s="6">
        <v>77367.600000000006</v>
      </c>
    </row>
    <row r="101" spans="1:41" x14ac:dyDescent="0.2">
      <c r="A101" s="9">
        <v>97</v>
      </c>
      <c r="B101" s="6">
        <v>97</v>
      </c>
      <c r="C101" s="6">
        <v>4810.6000000000004</v>
      </c>
      <c r="D101" s="6">
        <v>5398.8</v>
      </c>
      <c r="E101" s="6">
        <v>6639.5</v>
      </c>
      <c r="F101" s="6">
        <v>6890.3</v>
      </c>
      <c r="G101" s="6">
        <v>7693.9</v>
      </c>
      <c r="H101" s="6">
        <v>7783</v>
      </c>
      <c r="I101" s="6">
        <v>8945.6</v>
      </c>
      <c r="J101" s="6">
        <v>10775.6</v>
      </c>
      <c r="K101" s="6">
        <v>11876.2</v>
      </c>
      <c r="L101" s="6">
        <v>12350.9</v>
      </c>
      <c r="M101" s="6">
        <v>11546.5</v>
      </c>
      <c r="N101" s="6">
        <v>12481.6</v>
      </c>
      <c r="O101" s="6">
        <v>13534.7</v>
      </c>
      <c r="P101" s="6">
        <v>13924.2</v>
      </c>
      <c r="Q101" s="6">
        <v>14509.6</v>
      </c>
      <c r="R101" s="6">
        <v>15569.8</v>
      </c>
      <c r="S101" s="6">
        <v>16497.099999999999</v>
      </c>
      <c r="T101" s="6">
        <v>18074.900000000001</v>
      </c>
      <c r="U101" s="6">
        <v>19166.5</v>
      </c>
      <c r="V101" s="6">
        <v>18986.5</v>
      </c>
      <c r="W101" s="6">
        <v>19742.8</v>
      </c>
      <c r="X101" s="6">
        <v>20825.400000000001</v>
      </c>
      <c r="Y101" s="6">
        <v>23022.400000000001</v>
      </c>
      <c r="Z101" s="6">
        <v>24439.5</v>
      </c>
      <c r="AA101" s="6">
        <v>24593.7</v>
      </c>
      <c r="AB101" s="6">
        <v>24540.400000000001</v>
      </c>
      <c r="AC101" s="6">
        <v>24820</v>
      </c>
      <c r="AD101" s="6">
        <v>26192</v>
      </c>
      <c r="AE101" s="6">
        <v>27584</v>
      </c>
      <c r="AF101" s="6">
        <v>27741</v>
      </c>
      <c r="AG101" s="6">
        <v>26965.4</v>
      </c>
      <c r="AH101" s="6">
        <v>28784</v>
      </c>
      <c r="AI101" s="6">
        <v>33849</v>
      </c>
      <c r="AJ101" s="6">
        <v>33533</v>
      </c>
      <c r="AK101" s="6">
        <v>34339</v>
      </c>
      <c r="AL101" s="6">
        <v>34410</v>
      </c>
      <c r="AM101" s="6">
        <v>38174</v>
      </c>
      <c r="AN101" s="6">
        <v>34202</v>
      </c>
      <c r="AO101" s="6">
        <v>35439.5</v>
      </c>
    </row>
    <row r="102" spans="1:41" x14ac:dyDescent="0.2">
      <c r="A102" s="9">
        <v>98</v>
      </c>
      <c r="B102" s="6">
        <v>98</v>
      </c>
      <c r="C102" s="6">
        <v>31766.7</v>
      </c>
      <c r="D102" s="6">
        <v>35169.300000000003</v>
      </c>
      <c r="E102" s="6">
        <v>35389.599999999999</v>
      </c>
      <c r="F102" s="6">
        <v>34245.5</v>
      </c>
      <c r="G102" s="6">
        <v>38898</v>
      </c>
      <c r="H102" s="6">
        <v>47711.6</v>
      </c>
      <c r="I102" s="6">
        <v>56895.8</v>
      </c>
      <c r="J102" s="6">
        <v>63258.1</v>
      </c>
      <c r="K102" s="6">
        <v>64275</v>
      </c>
      <c r="L102" s="6">
        <v>68921.2</v>
      </c>
      <c r="M102" s="6">
        <v>68317.3</v>
      </c>
      <c r="N102" s="6">
        <v>71819.399999999994</v>
      </c>
      <c r="O102" s="6">
        <v>75887.199999999997</v>
      </c>
      <c r="P102" s="6">
        <v>78478.3</v>
      </c>
      <c r="Q102" s="6">
        <v>82670.7</v>
      </c>
      <c r="R102" s="6">
        <v>88302.1</v>
      </c>
      <c r="S102" s="6">
        <v>98027.3</v>
      </c>
      <c r="T102" s="6">
        <v>104843</v>
      </c>
      <c r="U102" s="6">
        <v>114146.8</v>
      </c>
      <c r="V102" s="6">
        <v>113616.1</v>
      </c>
      <c r="W102" s="6">
        <v>121429.7</v>
      </c>
      <c r="X102" s="6">
        <v>127804.4</v>
      </c>
      <c r="Y102" s="6">
        <v>139608.70000000001</v>
      </c>
      <c r="Z102" s="6">
        <v>145071.6</v>
      </c>
      <c r="AA102" s="6">
        <v>154877.4</v>
      </c>
      <c r="AB102" s="6">
        <v>164418.20000000001</v>
      </c>
      <c r="AC102" s="6">
        <v>176478</v>
      </c>
      <c r="AD102" s="6">
        <v>188256</v>
      </c>
      <c r="AE102" s="6">
        <v>201197</v>
      </c>
      <c r="AF102" s="6">
        <v>202089</v>
      </c>
      <c r="AG102" s="6">
        <v>205838.9</v>
      </c>
      <c r="AH102" s="6">
        <v>210513</v>
      </c>
      <c r="AI102" s="6">
        <v>230441</v>
      </c>
      <c r="AJ102" s="6">
        <v>253393</v>
      </c>
      <c r="AK102" s="6">
        <v>272178</v>
      </c>
      <c r="AL102" s="6">
        <v>281803</v>
      </c>
      <c r="AM102" s="6">
        <v>290144</v>
      </c>
      <c r="AN102" s="6">
        <v>236784</v>
      </c>
      <c r="AO102" s="6">
        <v>276111.59999999998</v>
      </c>
    </row>
    <row r="103" spans="1:41" x14ac:dyDescent="0.2">
      <c r="A103" s="9">
        <v>99</v>
      </c>
      <c r="B103" s="6">
        <v>99</v>
      </c>
      <c r="C103" s="6">
        <v>6744</v>
      </c>
      <c r="D103" s="6">
        <v>7050.1</v>
      </c>
      <c r="E103" s="6">
        <v>7779.1</v>
      </c>
      <c r="F103" s="6">
        <v>8546.9</v>
      </c>
      <c r="G103" s="6">
        <v>8995.7000000000007</v>
      </c>
      <c r="H103" s="6">
        <v>9588.9</v>
      </c>
      <c r="I103" s="6">
        <v>9960.6</v>
      </c>
      <c r="J103" s="6">
        <v>11023.2</v>
      </c>
      <c r="K103" s="6">
        <v>12944.6</v>
      </c>
      <c r="L103" s="6">
        <v>14898.3</v>
      </c>
      <c r="M103" s="6">
        <v>15334.5</v>
      </c>
      <c r="N103" s="6">
        <v>14423</v>
      </c>
      <c r="O103" s="6">
        <v>15835.2</v>
      </c>
      <c r="P103" s="6">
        <v>15539</v>
      </c>
      <c r="Q103" s="6">
        <v>14671.8</v>
      </c>
      <c r="R103" s="6">
        <v>14744.1</v>
      </c>
      <c r="S103" s="6">
        <v>16456.8</v>
      </c>
      <c r="T103" s="6">
        <v>15861.5</v>
      </c>
      <c r="U103" s="6">
        <v>15861.4</v>
      </c>
      <c r="V103" s="6">
        <v>16808.3</v>
      </c>
      <c r="W103" s="6">
        <v>16984.5</v>
      </c>
      <c r="X103" s="6">
        <v>18006.3</v>
      </c>
      <c r="Y103" s="6">
        <v>20276</v>
      </c>
      <c r="Z103" s="6">
        <v>21689.7</v>
      </c>
      <c r="AA103" s="6">
        <v>22961.200000000001</v>
      </c>
      <c r="AB103" s="6">
        <v>24175.8</v>
      </c>
      <c r="AC103" s="6">
        <v>26244</v>
      </c>
      <c r="AD103" s="6">
        <v>26005</v>
      </c>
      <c r="AE103" s="6">
        <v>25658</v>
      </c>
      <c r="AF103" s="6">
        <v>26516</v>
      </c>
      <c r="AG103" s="6">
        <v>27323.8</v>
      </c>
      <c r="AH103" s="6">
        <v>28009</v>
      </c>
      <c r="AI103" s="6">
        <v>28676</v>
      </c>
      <c r="AJ103" s="6">
        <v>29988</v>
      </c>
      <c r="AK103" s="6">
        <v>31827</v>
      </c>
      <c r="AL103" s="6">
        <v>32482</v>
      </c>
      <c r="AM103" s="6">
        <v>33833</v>
      </c>
      <c r="AN103" s="6">
        <v>32025</v>
      </c>
      <c r="AO103" s="6">
        <v>37058</v>
      </c>
    </row>
    <row r="104" spans="1:41" x14ac:dyDescent="0.2">
      <c r="A104" s="9">
        <v>100</v>
      </c>
      <c r="B104" s="6">
        <v>100</v>
      </c>
      <c r="C104" s="6">
        <v>4578.8</v>
      </c>
      <c r="D104" s="6">
        <v>4948.3999999999996</v>
      </c>
      <c r="E104" s="6">
        <v>5413.8</v>
      </c>
      <c r="F104" s="6">
        <v>6395.9</v>
      </c>
      <c r="G104" s="6">
        <v>7313</v>
      </c>
      <c r="H104" s="6">
        <v>9643.5</v>
      </c>
      <c r="I104" s="6">
        <v>17076.3</v>
      </c>
      <c r="J104" s="6">
        <v>19783.2</v>
      </c>
      <c r="K104" s="6">
        <v>21750.9</v>
      </c>
      <c r="L104" s="6">
        <v>22852.799999999999</v>
      </c>
      <c r="M104" s="6">
        <v>24433.8</v>
      </c>
      <c r="N104" s="6">
        <v>25570</v>
      </c>
      <c r="O104" s="6">
        <v>26774.6</v>
      </c>
      <c r="P104" s="6">
        <v>25532.3</v>
      </c>
      <c r="Q104" s="6">
        <v>24936.9</v>
      </c>
      <c r="R104" s="6">
        <v>24149.8</v>
      </c>
      <c r="S104" s="6">
        <v>23479.1</v>
      </c>
      <c r="T104" s="6">
        <v>22284.799999999999</v>
      </c>
      <c r="U104" s="6">
        <v>24464.6</v>
      </c>
      <c r="V104" s="6">
        <v>23263.5</v>
      </c>
      <c r="W104" s="6">
        <v>24481.8</v>
      </c>
      <c r="X104" s="6">
        <v>23718.6</v>
      </c>
      <c r="Y104" s="6">
        <v>24915.3</v>
      </c>
      <c r="Z104" s="6">
        <v>26387.9</v>
      </c>
      <c r="AA104" s="6">
        <v>25053.200000000001</v>
      </c>
      <c r="AB104" s="6">
        <v>24708.7</v>
      </c>
      <c r="AC104" s="6">
        <v>24588</v>
      </c>
      <c r="AD104" s="6">
        <v>24481</v>
      </c>
      <c r="AE104" s="6">
        <v>23075</v>
      </c>
      <c r="AF104" s="6">
        <v>22636</v>
      </c>
      <c r="AG104" s="6">
        <v>22350.799999999999</v>
      </c>
      <c r="AH104" s="6">
        <v>22610</v>
      </c>
      <c r="AI104" s="6">
        <v>23346</v>
      </c>
      <c r="AJ104" s="6">
        <v>23200</v>
      </c>
      <c r="AK104" s="6">
        <v>24931</v>
      </c>
      <c r="AL104" s="6">
        <v>26756</v>
      </c>
      <c r="AM104" s="6">
        <v>28002</v>
      </c>
      <c r="AN104" s="6">
        <v>19325</v>
      </c>
      <c r="AO104" s="6">
        <v>24981.7</v>
      </c>
    </row>
    <row r="105" spans="1:41" x14ac:dyDescent="0.2">
      <c r="A105" s="9">
        <v>101</v>
      </c>
      <c r="B105" s="6">
        <v>101</v>
      </c>
      <c r="C105" s="6">
        <v>2270.1999999999998</v>
      </c>
      <c r="D105" s="6">
        <v>2868</v>
      </c>
      <c r="E105" s="6">
        <v>4387.8</v>
      </c>
      <c r="F105" s="6">
        <v>4301.2</v>
      </c>
      <c r="G105" s="6">
        <v>5533</v>
      </c>
      <c r="H105" s="6">
        <v>7046.8</v>
      </c>
      <c r="I105" s="6">
        <v>7902.1</v>
      </c>
      <c r="J105" s="6">
        <v>10153.700000000001</v>
      </c>
      <c r="K105" s="6">
        <v>11486.1</v>
      </c>
      <c r="L105" s="6">
        <v>14898.7</v>
      </c>
      <c r="M105" s="6">
        <v>12276.6</v>
      </c>
      <c r="N105" s="6">
        <v>14336.8</v>
      </c>
      <c r="O105" s="6">
        <v>16444.900000000001</v>
      </c>
      <c r="P105" s="6">
        <v>17451.400000000001</v>
      </c>
      <c r="Q105" s="6">
        <v>18444.599999999999</v>
      </c>
      <c r="R105" s="6">
        <v>20250.8</v>
      </c>
      <c r="S105" s="6">
        <v>23524.6</v>
      </c>
      <c r="T105" s="6">
        <v>27280.3</v>
      </c>
      <c r="U105" s="6">
        <v>30331.7</v>
      </c>
      <c r="V105" s="6">
        <v>28261.200000000001</v>
      </c>
      <c r="W105" s="6">
        <v>29467</v>
      </c>
      <c r="X105" s="6">
        <v>30729.5</v>
      </c>
      <c r="Y105" s="6">
        <v>32429.5</v>
      </c>
      <c r="Z105" s="6">
        <v>35065.800000000003</v>
      </c>
      <c r="AA105" s="6">
        <v>37936.9</v>
      </c>
      <c r="AB105" s="6">
        <v>40672.300000000003</v>
      </c>
      <c r="AC105" s="6">
        <v>43854.1</v>
      </c>
      <c r="AD105" s="6">
        <v>46580.7</v>
      </c>
      <c r="AE105" s="6">
        <v>50464.800000000003</v>
      </c>
      <c r="AF105" s="6">
        <v>50495.1</v>
      </c>
      <c r="AG105" s="6">
        <v>49455.7</v>
      </c>
      <c r="AH105" s="6">
        <v>51299.3</v>
      </c>
      <c r="AI105" s="6">
        <v>54793.8</v>
      </c>
      <c r="AJ105" s="6">
        <v>58574.400000000001</v>
      </c>
      <c r="AK105" s="6">
        <v>62385</v>
      </c>
      <c r="AL105" s="6">
        <v>65697.899999999994</v>
      </c>
      <c r="AM105" s="6">
        <v>69233.8</v>
      </c>
      <c r="AN105" s="6">
        <v>60000.2</v>
      </c>
      <c r="AO105" s="6">
        <v>72661.399999999994</v>
      </c>
    </row>
    <row r="106" spans="1:41" x14ac:dyDescent="0.2">
      <c r="A106" s="9">
        <v>102</v>
      </c>
      <c r="B106" s="6">
        <v>102</v>
      </c>
      <c r="C106" s="6">
        <v>8067.6</v>
      </c>
      <c r="D106" s="6">
        <v>8931.7000000000007</v>
      </c>
      <c r="E106" s="6">
        <v>8987.7000000000007</v>
      </c>
      <c r="F106" s="6">
        <v>8697.1</v>
      </c>
      <c r="G106" s="6">
        <v>9878.7000000000007</v>
      </c>
      <c r="H106" s="6">
        <v>12117</v>
      </c>
      <c r="I106" s="6">
        <v>14449.4</v>
      </c>
      <c r="J106" s="6">
        <v>16065.2</v>
      </c>
      <c r="K106" s="6">
        <v>16323.5</v>
      </c>
      <c r="L106" s="6">
        <v>17503.400000000001</v>
      </c>
      <c r="M106" s="6">
        <v>17350.099999999999</v>
      </c>
      <c r="N106" s="6">
        <v>18239.5</v>
      </c>
      <c r="O106" s="6">
        <v>19272.599999999999</v>
      </c>
      <c r="P106" s="6">
        <v>19930.599999999999</v>
      </c>
      <c r="Q106" s="6">
        <v>20995.3</v>
      </c>
      <c r="R106" s="6">
        <v>22425.5</v>
      </c>
      <c r="S106" s="6">
        <v>24895.3</v>
      </c>
      <c r="T106" s="6">
        <v>26626.3</v>
      </c>
      <c r="U106" s="6">
        <v>28989.1</v>
      </c>
      <c r="V106" s="6">
        <v>28854.3</v>
      </c>
      <c r="W106" s="6">
        <v>30838.7</v>
      </c>
      <c r="X106" s="6">
        <v>32457.599999999999</v>
      </c>
      <c r="Y106" s="6">
        <v>35455.5</v>
      </c>
      <c r="Z106" s="6">
        <v>36842.800000000003</v>
      </c>
      <c r="AA106" s="6">
        <v>39333.199999999997</v>
      </c>
      <c r="AB106" s="6">
        <v>41922.199999999997</v>
      </c>
      <c r="AC106" s="6">
        <v>46620.9</v>
      </c>
      <c r="AD106" s="6">
        <v>51128.3</v>
      </c>
      <c r="AE106" s="6">
        <v>57382.2</v>
      </c>
      <c r="AF106" s="6">
        <v>58842.9</v>
      </c>
      <c r="AG106" s="6">
        <v>61257.8</v>
      </c>
      <c r="AH106" s="6">
        <v>63550.7</v>
      </c>
      <c r="AI106" s="6">
        <v>67608.2</v>
      </c>
      <c r="AJ106" s="6">
        <v>72795.600000000006</v>
      </c>
      <c r="AK106" s="6">
        <v>77702</v>
      </c>
      <c r="AL106" s="6">
        <v>81431.100000000006</v>
      </c>
      <c r="AM106" s="6">
        <v>85922.2</v>
      </c>
      <c r="AN106" s="6">
        <v>75717.8</v>
      </c>
      <c r="AO106" s="6">
        <v>84238.5</v>
      </c>
    </row>
    <row r="107" spans="1:41" x14ac:dyDescent="0.2">
      <c r="A107" s="9">
        <v>103</v>
      </c>
      <c r="B107" s="6">
        <v>103</v>
      </c>
      <c r="C107" s="6">
        <v>3974.5</v>
      </c>
      <c r="D107" s="6">
        <v>4400.2</v>
      </c>
      <c r="E107" s="6">
        <v>4427.8</v>
      </c>
      <c r="F107" s="6">
        <v>4284.6000000000004</v>
      </c>
      <c r="G107" s="6">
        <v>4866.7</v>
      </c>
      <c r="H107" s="6">
        <v>5969.4</v>
      </c>
      <c r="I107" s="6">
        <v>7118.5</v>
      </c>
      <c r="J107" s="6">
        <v>7914.5</v>
      </c>
      <c r="K107" s="6">
        <v>8041.7</v>
      </c>
      <c r="L107" s="6">
        <v>8623</v>
      </c>
      <c r="M107" s="6">
        <v>8547.5</v>
      </c>
      <c r="N107" s="6">
        <v>8985.7000000000007</v>
      </c>
      <c r="O107" s="6">
        <v>9494.6</v>
      </c>
      <c r="P107" s="6">
        <v>9818.7999999999993</v>
      </c>
      <c r="Q107" s="6">
        <v>10564.4</v>
      </c>
      <c r="R107" s="6">
        <v>10853.5</v>
      </c>
      <c r="S107" s="6">
        <v>12373.6</v>
      </c>
      <c r="T107" s="6">
        <v>13435.2</v>
      </c>
      <c r="U107" s="6">
        <v>14761.2</v>
      </c>
      <c r="V107" s="6">
        <v>15366.4</v>
      </c>
      <c r="W107" s="6">
        <v>17202.5</v>
      </c>
      <c r="X107" s="6">
        <v>18704</v>
      </c>
      <c r="Y107" s="6">
        <v>20296.400000000001</v>
      </c>
      <c r="Z107" s="6">
        <v>22458.9</v>
      </c>
      <c r="AA107" s="6">
        <v>23675.4</v>
      </c>
      <c r="AB107" s="6">
        <v>26333.3</v>
      </c>
      <c r="AC107" s="6">
        <v>28576</v>
      </c>
      <c r="AD107" s="6">
        <v>31012</v>
      </c>
      <c r="AE107" s="6">
        <v>33734</v>
      </c>
      <c r="AF107" s="6">
        <v>36257</v>
      </c>
      <c r="AG107" s="6">
        <v>39550.300000000003</v>
      </c>
      <c r="AH107" s="6">
        <v>41748</v>
      </c>
      <c r="AI107" s="6">
        <v>44415</v>
      </c>
      <c r="AJ107" s="6">
        <v>47445</v>
      </c>
      <c r="AK107" s="6">
        <v>52069</v>
      </c>
      <c r="AL107" s="6">
        <v>55911</v>
      </c>
      <c r="AM107" s="6">
        <v>58568</v>
      </c>
      <c r="AN107" s="6">
        <v>57642</v>
      </c>
      <c r="AO107" s="6">
        <v>58509.7</v>
      </c>
    </row>
    <row r="108" spans="1:41" x14ac:dyDescent="0.2">
      <c r="A108" s="9">
        <v>104</v>
      </c>
      <c r="B108" s="6">
        <v>104</v>
      </c>
      <c r="C108" s="6">
        <v>16470.400000000001</v>
      </c>
      <c r="D108" s="6">
        <v>17767.8</v>
      </c>
      <c r="E108" s="6">
        <v>18988.2</v>
      </c>
      <c r="F108" s="6">
        <v>20396.7</v>
      </c>
      <c r="G108" s="6">
        <v>22903.599999999999</v>
      </c>
      <c r="H108" s="6">
        <v>26822.2</v>
      </c>
      <c r="I108" s="6">
        <v>30184.1</v>
      </c>
      <c r="J108" s="6">
        <v>33581.5</v>
      </c>
      <c r="K108" s="6">
        <v>37133.4</v>
      </c>
      <c r="L108" s="6">
        <v>41220.699999999997</v>
      </c>
      <c r="M108" s="6">
        <v>45247.1</v>
      </c>
      <c r="N108" s="6">
        <v>49372.6</v>
      </c>
      <c r="O108" s="6">
        <v>54416.6</v>
      </c>
      <c r="P108" s="6">
        <v>59476.4</v>
      </c>
      <c r="Q108" s="6">
        <v>63208.7</v>
      </c>
      <c r="R108" s="6">
        <v>72500.100000000006</v>
      </c>
      <c r="S108" s="6">
        <v>76325.100000000006</v>
      </c>
      <c r="T108" s="6">
        <v>79456.399999999994</v>
      </c>
      <c r="U108" s="6">
        <v>82929.600000000006</v>
      </c>
      <c r="V108" s="6">
        <v>84192.8</v>
      </c>
      <c r="W108" s="6">
        <v>88038.5</v>
      </c>
      <c r="X108" s="6">
        <v>91976</v>
      </c>
      <c r="Y108" s="6">
        <v>94173.7</v>
      </c>
      <c r="Z108" s="6">
        <v>98646.1</v>
      </c>
      <c r="AA108" s="6">
        <v>102957.8</v>
      </c>
      <c r="AB108" s="6">
        <v>116273.60000000001</v>
      </c>
      <c r="AC108" s="6">
        <v>127224.4</v>
      </c>
      <c r="AD108" s="6">
        <v>138339.4</v>
      </c>
      <c r="AE108" s="6">
        <v>146830.70000000001</v>
      </c>
      <c r="AF108" s="6">
        <v>145648.70000000001</v>
      </c>
      <c r="AG108" s="6">
        <v>142531.1</v>
      </c>
      <c r="AH108" s="6">
        <v>143697.60000000001</v>
      </c>
      <c r="AI108" s="6">
        <v>151433.20000000001</v>
      </c>
      <c r="AJ108" s="6">
        <v>159528.4</v>
      </c>
      <c r="AK108" s="6">
        <v>167095.20000000001</v>
      </c>
      <c r="AL108" s="6">
        <v>175274.2</v>
      </c>
      <c r="AM108" s="6">
        <v>178431.2</v>
      </c>
      <c r="AN108" s="6">
        <v>165963.20000000001</v>
      </c>
      <c r="AO108" s="6">
        <v>184069.7</v>
      </c>
    </row>
    <row r="109" spans="1:41" x14ac:dyDescent="0.2">
      <c r="A109" s="9">
        <v>105</v>
      </c>
      <c r="B109" s="6">
        <v>105</v>
      </c>
      <c r="C109" s="6">
        <v>968.9</v>
      </c>
      <c r="D109" s="6">
        <v>1176.2</v>
      </c>
      <c r="E109" s="6">
        <v>1380.5</v>
      </c>
      <c r="F109" s="6">
        <v>1669.1</v>
      </c>
      <c r="G109" s="6">
        <v>2054.8000000000002</v>
      </c>
      <c r="H109" s="6">
        <v>2133.8000000000002</v>
      </c>
      <c r="I109" s="6">
        <v>2704.6</v>
      </c>
      <c r="J109" s="6">
        <v>3535.6</v>
      </c>
      <c r="K109" s="6">
        <v>4292.7</v>
      </c>
      <c r="L109" s="6">
        <v>5215.6000000000004</v>
      </c>
      <c r="M109" s="6">
        <v>6225.1</v>
      </c>
      <c r="N109" s="6">
        <v>9695</v>
      </c>
      <c r="O109" s="6">
        <v>11305.5</v>
      </c>
      <c r="P109" s="6">
        <v>12711.5</v>
      </c>
      <c r="Q109" s="6">
        <v>14241.4</v>
      </c>
      <c r="R109" s="6">
        <v>15773.6</v>
      </c>
      <c r="S109" s="6">
        <v>19238.2</v>
      </c>
      <c r="T109" s="6">
        <v>22152.7</v>
      </c>
      <c r="U109" s="6">
        <v>24869.5</v>
      </c>
      <c r="V109" s="6">
        <v>27553.200000000001</v>
      </c>
      <c r="W109" s="6">
        <v>31963.3</v>
      </c>
      <c r="X109" s="6">
        <v>37911.599999999999</v>
      </c>
      <c r="Y109" s="6">
        <v>43444.5</v>
      </c>
      <c r="Z109" s="6">
        <v>50044.6</v>
      </c>
      <c r="AA109" s="6">
        <v>59180.800000000003</v>
      </c>
      <c r="AB109" s="6">
        <v>65527</v>
      </c>
      <c r="AC109" s="6">
        <v>76265.600000000006</v>
      </c>
      <c r="AD109" s="6">
        <v>89052.2</v>
      </c>
      <c r="AE109" s="6">
        <v>99508.7</v>
      </c>
      <c r="AF109" s="6">
        <v>105704.6</v>
      </c>
      <c r="AG109" s="6">
        <v>111177.7</v>
      </c>
      <c r="AH109" s="6">
        <v>111505.2</v>
      </c>
      <c r="AI109" s="6">
        <v>118277.6</v>
      </c>
      <c r="AJ109" s="6">
        <v>125602.8</v>
      </c>
      <c r="AK109" s="6">
        <v>133319.70000000001</v>
      </c>
      <c r="AL109" s="6">
        <v>144148.6</v>
      </c>
      <c r="AM109" s="6">
        <v>150683.5</v>
      </c>
      <c r="AN109" s="6">
        <v>146660.4</v>
      </c>
      <c r="AO109" s="6">
        <v>155995.4</v>
      </c>
    </row>
    <row r="110" spans="1:41" x14ac:dyDescent="0.2">
      <c r="A110" s="9">
        <v>106</v>
      </c>
      <c r="B110" s="6">
        <v>106</v>
      </c>
      <c r="C110" s="6">
        <v>5792.1</v>
      </c>
      <c r="D110" s="6">
        <v>5939.4</v>
      </c>
      <c r="E110" s="6">
        <v>6555.8</v>
      </c>
      <c r="F110" s="6">
        <v>7273.1</v>
      </c>
      <c r="G110" s="6">
        <v>7554</v>
      </c>
      <c r="H110" s="6">
        <v>8791.2999999999993</v>
      </c>
      <c r="I110" s="6">
        <v>11557.8</v>
      </c>
      <c r="J110" s="6">
        <v>12470.5</v>
      </c>
      <c r="K110" s="6">
        <v>13591.9</v>
      </c>
      <c r="L110" s="6">
        <v>14877.3</v>
      </c>
      <c r="M110" s="6">
        <v>15172.8</v>
      </c>
      <c r="N110" s="6">
        <v>16451.7</v>
      </c>
      <c r="O110" s="6">
        <v>18364.099999999999</v>
      </c>
      <c r="P110" s="6">
        <v>20459</v>
      </c>
      <c r="Q110" s="6">
        <v>22735.3</v>
      </c>
      <c r="R110" s="6">
        <v>26983.8</v>
      </c>
      <c r="S110" s="6">
        <v>30435.8</v>
      </c>
      <c r="T110" s="6">
        <v>34577.800000000003</v>
      </c>
      <c r="U110" s="6">
        <v>38003.800000000003</v>
      </c>
      <c r="V110" s="6">
        <v>41075.5</v>
      </c>
      <c r="W110" s="6">
        <v>43644.1</v>
      </c>
      <c r="X110" s="6">
        <v>48075.199999999997</v>
      </c>
      <c r="Y110" s="6">
        <v>50513.4</v>
      </c>
      <c r="Z110" s="6">
        <v>54104.5</v>
      </c>
      <c r="AA110" s="6">
        <v>57933.599999999999</v>
      </c>
      <c r="AB110" s="6">
        <v>60586.1</v>
      </c>
      <c r="AC110" s="6">
        <v>65027</v>
      </c>
      <c r="AD110" s="6">
        <v>70934</v>
      </c>
      <c r="AE110" s="6">
        <v>76219</v>
      </c>
      <c r="AF110" s="6">
        <v>78221</v>
      </c>
      <c r="AG110" s="6">
        <v>84198.7</v>
      </c>
      <c r="AH110" s="6">
        <v>89341</v>
      </c>
      <c r="AI110" s="6">
        <v>94930</v>
      </c>
      <c r="AJ110" s="6">
        <v>98420</v>
      </c>
      <c r="AK110" s="6">
        <v>102126</v>
      </c>
      <c r="AL110" s="6">
        <v>105372</v>
      </c>
      <c r="AM110" s="6">
        <v>102053</v>
      </c>
      <c r="AN110" s="6">
        <v>104377</v>
      </c>
      <c r="AO110" s="6">
        <v>109103.5</v>
      </c>
    </row>
    <row r="111" spans="1:41" x14ac:dyDescent="0.2">
      <c r="A111" s="9">
        <v>107</v>
      </c>
      <c r="B111" s="6">
        <v>107</v>
      </c>
      <c r="C111" s="6">
        <v>1038.5</v>
      </c>
      <c r="D111" s="6">
        <v>1263.9000000000001</v>
      </c>
      <c r="E111" s="6">
        <v>1548.5</v>
      </c>
      <c r="F111" s="6">
        <v>1861.9</v>
      </c>
      <c r="G111" s="6">
        <v>2216</v>
      </c>
      <c r="H111" s="6">
        <v>2780.1</v>
      </c>
      <c r="I111" s="6">
        <v>3413.8</v>
      </c>
      <c r="J111" s="6">
        <v>4116.8</v>
      </c>
      <c r="K111" s="6">
        <v>5328.2</v>
      </c>
      <c r="L111" s="6">
        <v>7574.7</v>
      </c>
      <c r="M111" s="6">
        <v>9541.6</v>
      </c>
      <c r="N111" s="6">
        <v>12043.9</v>
      </c>
      <c r="O111" s="6">
        <v>14126</v>
      </c>
      <c r="P111" s="6">
        <v>15957.4</v>
      </c>
      <c r="Q111" s="6">
        <v>17844.7</v>
      </c>
      <c r="R111" s="6">
        <v>20008.2</v>
      </c>
      <c r="S111" s="6">
        <v>23188.2</v>
      </c>
      <c r="T111" s="6">
        <v>26939.1</v>
      </c>
      <c r="U111" s="6">
        <v>30549.4</v>
      </c>
      <c r="V111" s="6">
        <v>32645.1</v>
      </c>
      <c r="W111" s="6">
        <v>36268.9</v>
      </c>
      <c r="X111" s="6">
        <v>39247.300000000003</v>
      </c>
      <c r="Y111" s="6">
        <v>37853</v>
      </c>
      <c r="Z111" s="6">
        <v>41487</v>
      </c>
      <c r="AA111" s="6">
        <v>46420.4</v>
      </c>
      <c r="AB111" s="6">
        <v>51053.8</v>
      </c>
      <c r="AC111" s="6">
        <v>56445.7</v>
      </c>
      <c r="AD111" s="6">
        <v>62933.599999999999</v>
      </c>
      <c r="AE111" s="6">
        <v>71064.5</v>
      </c>
      <c r="AF111" s="6">
        <v>70136.399999999994</v>
      </c>
      <c r="AG111" s="6">
        <v>75391.7</v>
      </c>
      <c r="AH111" s="6">
        <v>77435.5</v>
      </c>
      <c r="AI111" s="6">
        <v>82606.7</v>
      </c>
      <c r="AJ111" s="6">
        <v>84862</v>
      </c>
      <c r="AK111" s="6">
        <v>87543.2</v>
      </c>
      <c r="AL111" s="6">
        <v>89713.4</v>
      </c>
      <c r="AM111" s="6">
        <v>89950.8</v>
      </c>
      <c r="AN111" s="6">
        <v>82952.7</v>
      </c>
      <c r="AO111" s="6">
        <v>111232.7</v>
      </c>
    </row>
    <row r="112" spans="1:41" x14ac:dyDescent="0.2">
      <c r="A112" s="9">
        <v>108</v>
      </c>
      <c r="B112" s="6">
        <v>108</v>
      </c>
      <c r="C112" s="6">
        <v>46391.199999999997</v>
      </c>
      <c r="D112" s="6">
        <v>52414.6</v>
      </c>
      <c r="E112" s="6">
        <v>58375.8</v>
      </c>
      <c r="F112" s="6">
        <v>63986.6</v>
      </c>
      <c r="G112" s="6">
        <v>72739.7</v>
      </c>
      <c r="H112" s="6">
        <v>81211.600000000006</v>
      </c>
      <c r="I112" s="6">
        <v>91583.1</v>
      </c>
      <c r="J112" s="6">
        <v>101572.9</v>
      </c>
      <c r="K112" s="6">
        <v>113633.7</v>
      </c>
      <c r="L112" s="6">
        <v>130488.6</v>
      </c>
      <c r="M112" s="6">
        <v>145274.4</v>
      </c>
      <c r="N112" s="6">
        <v>153682.6</v>
      </c>
      <c r="O112" s="6">
        <v>160878.6</v>
      </c>
      <c r="P112" s="6">
        <v>171307.2</v>
      </c>
      <c r="Q112" s="6">
        <v>179205.1</v>
      </c>
      <c r="R112" s="6">
        <v>181268.7</v>
      </c>
      <c r="S112" s="6">
        <v>191429.7</v>
      </c>
      <c r="T112" s="6">
        <v>196097.3</v>
      </c>
      <c r="U112" s="6">
        <v>203724.2</v>
      </c>
      <c r="V112" s="6">
        <v>209126.9</v>
      </c>
      <c r="W112" s="6">
        <v>217810</v>
      </c>
      <c r="X112" s="6">
        <v>232992.6</v>
      </c>
      <c r="Y112" s="6">
        <v>252949.7</v>
      </c>
      <c r="Z112" s="6">
        <v>274577.3</v>
      </c>
      <c r="AA112" s="6">
        <v>302209.5</v>
      </c>
      <c r="AB112" s="6">
        <v>325126.7</v>
      </c>
      <c r="AC112" s="6">
        <v>356836.3</v>
      </c>
      <c r="AD112" s="6">
        <v>397254.40000000002</v>
      </c>
      <c r="AE112" s="6">
        <v>434498.5</v>
      </c>
      <c r="AF112" s="6">
        <v>449483.6</v>
      </c>
      <c r="AG112" s="6">
        <v>444253.7</v>
      </c>
      <c r="AH112" s="6">
        <v>449892.5</v>
      </c>
      <c r="AI112" s="6">
        <v>465678.3</v>
      </c>
      <c r="AJ112" s="6">
        <v>487559</v>
      </c>
      <c r="AK112" s="6">
        <v>502692.8</v>
      </c>
      <c r="AL112" s="6">
        <v>533902.6</v>
      </c>
      <c r="AM112" s="6">
        <v>554184.19999999995</v>
      </c>
      <c r="AN112" s="6">
        <v>542880.30000000005</v>
      </c>
      <c r="AO112" s="6">
        <v>551562.69999999995</v>
      </c>
    </row>
    <row r="113" spans="1:41" x14ac:dyDescent="0.2">
      <c r="A113" s="9">
        <v>109</v>
      </c>
      <c r="B113" s="6">
        <v>109</v>
      </c>
      <c r="C113" s="6">
        <v>953.8</v>
      </c>
      <c r="D113" s="6">
        <v>1157.8</v>
      </c>
      <c r="E113" s="6">
        <v>1359</v>
      </c>
      <c r="F113" s="6">
        <v>1643</v>
      </c>
      <c r="G113" s="6">
        <v>2022.8</v>
      </c>
      <c r="H113" s="6">
        <v>2100.5</v>
      </c>
      <c r="I113" s="6">
        <v>2662.4</v>
      </c>
      <c r="J113" s="6">
        <v>3480.4</v>
      </c>
      <c r="K113" s="6">
        <v>4225.7</v>
      </c>
      <c r="L113" s="6">
        <v>5134.2</v>
      </c>
      <c r="M113" s="6">
        <v>6127.9</v>
      </c>
      <c r="N113" s="6">
        <v>9543.7999999999993</v>
      </c>
      <c r="O113" s="6">
        <v>11129.1</v>
      </c>
      <c r="P113" s="6">
        <v>12513.2</v>
      </c>
      <c r="Q113" s="6">
        <v>14019.2</v>
      </c>
      <c r="R113" s="6">
        <v>15527.5</v>
      </c>
      <c r="S113" s="6">
        <v>18938.099999999999</v>
      </c>
      <c r="T113" s="6">
        <v>21807.1</v>
      </c>
      <c r="U113" s="6">
        <v>24481.599999999999</v>
      </c>
      <c r="V113" s="6">
        <v>24830.3</v>
      </c>
      <c r="W113" s="6">
        <v>25617.200000000001</v>
      </c>
      <c r="X113" s="6">
        <v>26276.5</v>
      </c>
      <c r="Y113" s="6">
        <v>30408.2</v>
      </c>
      <c r="Z113" s="6">
        <v>35166.800000000003</v>
      </c>
      <c r="AA113" s="6">
        <v>41248.800000000003</v>
      </c>
      <c r="AB113" s="6">
        <v>53009.9</v>
      </c>
      <c r="AC113" s="6">
        <v>59621</v>
      </c>
      <c r="AD113" s="6">
        <v>75152.399999999994</v>
      </c>
      <c r="AE113" s="6">
        <v>94052.5</v>
      </c>
      <c r="AF113" s="6">
        <v>98004.7</v>
      </c>
      <c r="AG113" s="6">
        <v>102044.8</v>
      </c>
      <c r="AH113" s="6">
        <v>104540.2</v>
      </c>
      <c r="AI113" s="6">
        <v>113575.2</v>
      </c>
      <c r="AJ113" s="6">
        <v>121551.8</v>
      </c>
      <c r="AK113" s="6">
        <v>134885.20000000001</v>
      </c>
      <c r="AL113" s="6">
        <v>141687.20000000001</v>
      </c>
      <c r="AM113" s="6">
        <v>148708.20000000001</v>
      </c>
      <c r="AN113" s="6">
        <v>149091.29999999999</v>
      </c>
      <c r="AO113" s="6">
        <v>169265.4</v>
      </c>
    </row>
    <row r="114" spans="1:41" x14ac:dyDescent="0.2">
      <c r="A114" s="9">
        <v>110</v>
      </c>
      <c r="B114" s="6">
        <v>110</v>
      </c>
      <c r="C114" s="6">
        <v>32469.7</v>
      </c>
      <c r="D114" s="6">
        <v>37503.300000000003</v>
      </c>
      <c r="E114" s="6">
        <v>45482</v>
      </c>
      <c r="F114" s="6">
        <v>57665.5</v>
      </c>
      <c r="G114" s="6">
        <v>61174.8</v>
      </c>
      <c r="H114" s="6">
        <v>68315.5</v>
      </c>
      <c r="I114" s="6">
        <v>85756.5</v>
      </c>
      <c r="J114" s="6">
        <v>94184.7</v>
      </c>
      <c r="K114" s="6">
        <v>98554.2</v>
      </c>
      <c r="L114" s="6">
        <v>101948.8</v>
      </c>
      <c r="M114" s="6">
        <v>102057.9</v>
      </c>
      <c r="N114" s="6">
        <v>152299.70000000001</v>
      </c>
      <c r="O114" s="6">
        <v>159153.60000000001</v>
      </c>
      <c r="P114" s="6">
        <v>190356.1</v>
      </c>
      <c r="Q114" s="6">
        <v>217276.1</v>
      </c>
      <c r="R114" s="6">
        <v>244007.3</v>
      </c>
      <c r="S114" s="6">
        <v>247868.1</v>
      </c>
      <c r="T114" s="6">
        <v>239569.4</v>
      </c>
      <c r="U114" s="6">
        <v>245781.4</v>
      </c>
      <c r="V114" s="6">
        <v>269480.7</v>
      </c>
      <c r="W114" s="6">
        <v>301386.09999999998</v>
      </c>
      <c r="X114" s="6">
        <v>317954</v>
      </c>
      <c r="Y114" s="6">
        <v>340097.4</v>
      </c>
      <c r="Z114" s="6">
        <v>351004.5</v>
      </c>
      <c r="AA114" s="6">
        <v>385344.5</v>
      </c>
      <c r="AB114" s="6">
        <v>428666.9</v>
      </c>
      <c r="AC114" s="6">
        <v>469208</v>
      </c>
      <c r="AD114" s="6">
        <v>519830</v>
      </c>
      <c r="AE114" s="6">
        <v>561327</v>
      </c>
      <c r="AF114" s="6">
        <v>613709</v>
      </c>
      <c r="AG114" s="6">
        <v>675879.3</v>
      </c>
      <c r="AH114" s="6">
        <v>729315</v>
      </c>
      <c r="AI114" s="6">
        <v>759412</v>
      </c>
      <c r="AJ114" s="6">
        <v>834662</v>
      </c>
      <c r="AK114" s="6">
        <v>889594</v>
      </c>
      <c r="AL114" s="6">
        <v>934761</v>
      </c>
      <c r="AM114" s="6">
        <v>980178</v>
      </c>
      <c r="AN114" s="6">
        <v>1027824</v>
      </c>
      <c r="AO114" s="6">
        <v>1051014.8</v>
      </c>
    </row>
    <row r="115" spans="1:41" x14ac:dyDescent="0.2">
      <c r="A115" s="9">
        <v>111</v>
      </c>
      <c r="B115" s="6">
        <v>111</v>
      </c>
      <c r="C115" s="6">
        <v>10707.4</v>
      </c>
      <c r="D115" s="6">
        <v>9641.1</v>
      </c>
      <c r="E115" s="6">
        <v>9379.2000000000007</v>
      </c>
      <c r="F115" s="6">
        <v>11249.8</v>
      </c>
      <c r="G115" s="6">
        <v>13300.7</v>
      </c>
      <c r="H115" s="6">
        <v>14105</v>
      </c>
      <c r="I115" s="6">
        <v>16661.099999999999</v>
      </c>
      <c r="J115" s="6">
        <v>18973.900000000001</v>
      </c>
      <c r="K115" s="6">
        <v>25061.3</v>
      </c>
      <c r="L115" s="6">
        <v>28752.5</v>
      </c>
      <c r="M115" s="6">
        <v>35997.199999999997</v>
      </c>
      <c r="N115" s="6">
        <v>45378.3</v>
      </c>
      <c r="O115" s="6">
        <v>47856.4</v>
      </c>
      <c r="P115" s="6">
        <v>57113</v>
      </c>
      <c r="Q115" s="6">
        <v>71487.399999999994</v>
      </c>
      <c r="R115" s="6">
        <v>79231.8</v>
      </c>
      <c r="S115" s="6">
        <v>75977.3</v>
      </c>
      <c r="T115" s="6">
        <v>85958.3</v>
      </c>
      <c r="U115" s="6">
        <v>90063.7</v>
      </c>
      <c r="V115" s="6">
        <v>101257.8</v>
      </c>
      <c r="W115" s="6">
        <v>115695.3</v>
      </c>
      <c r="X115" s="6">
        <v>134576.29999999999</v>
      </c>
      <c r="Y115" s="6">
        <v>137087.9</v>
      </c>
      <c r="Z115" s="6">
        <v>152129.1</v>
      </c>
      <c r="AA115" s="6">
        <v>174684.5</v>
      </c>
      <c r="AB115" s="6">
        <v>199420.6</v>
      </c>
      <c r="AC115" s="6">
        <v>236422</v>
      </c>
      <c r="AD115" s="6">
        <v>289982</v>
      </c>
      <c r="AE115" s="6">
        <v>356996</v>
      </c>
      <c r="AF115" s="6">
        <v>313946</v>
      </c>
      <c r="AG115" s="6">
        <v>287421</v>
      </c>
      <c r="AH115" s="6">
        <v>303048</v>
      </c>
      <c r="AI115" s="6">
        <v>333424</v>
      </c>
      <c r="AJ115" s="6">
        <v>394696</v>
      </c>
      <c r="AK115" s="6">
        <v>481519</v>
      </c>
      <c r="AL115" s="6">
        <v>496994</v>
      </c>
      <c r="AM115" s="6">
        <v>371131</v>
      </c>
      <c r="AN115" s="6">
        <v>442519</v>
      </c>
      <c r="AO115" s="6">
        <v>437269.8</v>
      </c>
    </row>
    <row r="116" spans="1:41" x14ac:dyDescent="0.2">
      <c r="A116" s="9">
        <v>112</v>
      </c>
      <c r="B116" s="6">
        <v>112</v>
      </c>
      <c r="C116" s="6">
        <v>31277.5</v>
      </c>
      <c r="D116" s="6">
        <v>34149</v>
      </c>
      <c r="E116" s="6">
        <v>35864.5</v>
      </c>
      <c r="F116" s="6">
        <v>38515.199999999997</v>
      </c>
      <c r="G116" s="6">
        <v>43610.1</v>
      </c>
      <c r="H116" s="6">
        <v>51641.1</v>
      </c>
      <c r="I116" s="6">
        <v>60452.5</v>
      </c>
      <c r="J116" s="6">
        <v>65191.1</v>
      </c>
      <c r="K116" s="6">
        <v>70716.5</v>
      </c>
      <c r="L116" s="6">
        <v>77167.399999999994</v>
      </c>
      <c r="M116" s="6">
        <v>87496</v>
      </c>
      <c r="N116" s="6">
        <v>94666</v>
      </c>
      <c r="O116" s="6">
        <v>107274.3</v>
      </c>
      <c r="P116" s="6">
        <v>117773.8</v>
      </c>
      <c r="Q116" s="6">
        <v>117370.7</v>
      </c>
      <c r="R116" s="6">
        <v>116227.6</v>
      </c>
      <c r="S116" s="6">
        <v>137682.79999999999</v>
      </c>
      <c r="T116" s="6">
        <v>160837.29999999999</v>
      </c>
      <c r="U116" s="6">
        <v>180156.2</v>
      </c>
      <c r="V116" s="6">
        <v>199666.9</v>
      </c>
      <c r="W116" s="6">
        <v>214859.8</v>
      </c>
      <c r="X116" s="6">
        <v>238383.6</v>
      </c>
      <c r="Y116" s="6">
        <v>239370.4</v>
      </c>
      <c r="Z116" s="6">
        <v>245421.4</v>
      </c>
      <c r="AA116" s="6">
        <v>251074.2</v>
      </c>
      <c r="AB116" s="6">
        <v>264832.5</v>
      </c>
      <c r="AC116" s="6">
        <v>282713.90000000002</v>
      </c>
      <c r="AD116" s="6">
        <v>296704.40000000002</v>
      </c>
      <c r="AE116" s="6">
        <v>320689.90000000002</v>
      </c>
      <c r="AF116" s="6">
        <v>333368.7</v>
      </c>
      <c r="AG116" s="6">
        <v>346046</v>
      </c>
      <c r="AH116" s="6">
        <v>376739.6</v>
      </c>
      <c r="AI116" s="6">
        <v>421951.2</v>
      </c>
      <c r="AJ116" s="6">
        <v>449298.5</v>
      </c>
      <c r="AK116" s="6">
        <v>469358.5</v>
      </c>
      <c r="AL116" s="6">
        <v>499716.4</v>
      </c>
      <c r="AM116" s="6">
        <v>511988.6</v>
      </c>
      <c r="AN116" s="6">
        <v>491578.8</v>
      </c>
      <c r="AO116" s="6">
        <v>514805.9</v>
      </c>
    </row>
    <row r="117" spans="1:41" x14ac:dyDescent="0.2">
      <c r="A117" s="9">
        <v>113</v>
      </c>
      <c r="B117" s="6">
        <v>113</v>
      </c>
      <c r="C117" s="6">
        <v>12239.2</v>
      </c>
      <c r="D117" s="6">
        <v>12867.7</v>
      </c>
      <c r="E117" s="6">
        <v>14868.5</v>
      </c>
      <c r="F117" s="6">
        <v>16022.1</v>
      </c>
      <c r="G117" s="6">
        <v>19538.5</v>
      </c>
      <c r="H117" s="6">
        <v>23117.7</v>
      </c>
      <c r="I117" s="6">
        <v>23531.5</v>
      </c>
      <c r="J117" s="6">
        <v>27814.1</v>
      </c>
      <c r="K117" s="6">
        <v>28100.6</v>
      </c>
      <c r="L117" s="6">
        <v>30751.9</v>
      </c>
      <c r="M117" s="6">
        <v>35933.199999999997</v>
      </c>
      <c r="N117" s="6">
        <v>38480.6</v>
      </c>
      <c r="O117" s="6">
        <v>44956.3</v>
      </c>
      <c r="P117" s="6">
        <v>47275.7</v>
      </c>
      <c r="Q117" s="6">
        <v>58051.9</v>
      </c>
      <c r="R117" s="6">
        <v>57580.9</v>
      </c>
      <c r="S117" s="6">
        <v>59537.7</v>
      </c>
      <c r="T117" s="6">
        <v>62493</v>
      </c>
      <c r="U117" s="6">
        <v>71336.399999999994</v>
      </c>
      <c r="V117" s="6">
        <v>69332.7</v>
      </c>
      <c r="W117" s="6">
        <v>69365.600000000006</v>
      </c>
      <c r="X117" s="6">
        <v>72174.3</v>
      </c>
      <c r="Y117" s="6">
        <v>72721.100000000006</v>
      </c>
      <c r="Z117" s="6">
        <v>75592.7</v>
      </c>
      <c r="AA117" s="6">
        <v>92317.3</v>
      </c>
      <c r="AB117" s="6">
        <v>88447.1</v>
      </c>
      <c r="AC117" s="6">
        <v>95710.1</v>
      </c>
      <c r="AD117" s="6">
        <v>101648.6</v>
      </c>
      <c r="AE117" s="6">
        <v>111263.1</v>
      </c>
      <c r="AF117" s="6">
        <v>117245.3</v>
      </c>
      <c r="AG117" s="6">
        <v>124995.5</v>
      </c>
      <c r="AH117" s="6">
        <v>136124.4</v>
      </c>
      <c r="AI117" s="6">
        <v>152377.79999999999</v>
      </c>
      <c r="AJ117" s="6">
        <v>162312.5</v>
      </c>
      <c r="AK117" s="6">
        <v>169627.5</v>
      </c>
      <c r="AL117" s="6">
        <v>180682.6</v>
      </c>
      <c r="AM117" s="6">
        <v>185056.4</v>
      </c>
      <c r="AN117" s="6">
        <v>177607.2</v>
      </c>
      <c r="AO117" s="6">
        <v>181159.8</v>
      </c>
    </row>
    <row r="118" spans="1:41" x14ac:dyDescent="0.2">
      <c r="A118" s="9">
        <v>114</v>
      </c>
      <c r="B118" s="6">
        <v>114</v>
      </c>
      <c r="C118" s="6">
        <v>5108.5</v>
      </c>
      <c r="D118" s="6">
        <v>5865.8</v>
      </c>
      <c r="E118" s="6">
        <v>7216.4</v>
      </c>
      <c r="F118" s="6">
        <v>9333.6</v>
      </c>
      <c r="G118" s="6">
        <v>9713.2000000000007</v>
      </c>
      <c r="H118" s="6">
        <v>10921.1</v>
      </c>
      <c r="I118" s="6">
        <v>13247.8</v>
      </c>
      <c r="J118" s="6">
        <v>14338.2</v>
      </c>
      <c r="K118" s="6">
        <v>14831.4</v>
      </c>
      <c r="L118" s="6">
        <v>14989.6</v>
      </c>
      <c r="M118" s="6">
        <v>16548.8</v>
      </c>
      <c r="N118" s="6">
        <v>24325.200000000001</v>
      </c>
      <c r="O118" s="6">
        <v>24917.7</v>
      </c>
      <c r="P118" s="6">
        <v>29760.5</v>
      </c>
      <c r="Q118" s="6">
        <v>33110.1</v>
      </c>
      <c r="R118" s="6">
        <v>35825.199999999997</v>
      </c>
      <c r="S118" s="6">
        <v>36107.199999999997</v>
      </c>
      <c r="T118" s="6">
        <v>34788</v>
      </c>
      <c r="U118" s="6">
        <v>36061.800000000003</v>
      </c>
      <c r="V118" s="6">
        <v>40185.300000000003</v>
      </c>
      <c r="W118" s="6">
        <v>45065.4</v>
      </c>
      <c r="X118" s="6">
        <v>46811.5</v>
      </c>
      <c r="Y118" s="6">
        <v>49156.4</v>
      </c>
      <c r="Z118" s="6">
        <v>50634.5</v>
      </c>
      <c r="AA118" s="6">
        <v>55789.599999999999</v>
      </c>
      <c r="AB118" s="6">
        <v>61923.1</v>
      </c>
      <c r="AC118" s="6">
        <v>71211</v>
      </c>
      <c r="AD118" s="6">
        <v>80696</v>
      </c>
      <c r="AE118" s="6">
        <v>96456</v>
      </c>
      <c r="AF118" s="6">
        <v>87706</v>
      </c>
      <c r="AG118" s="6">
        <v>78842.8</v>
      </c>
      <c r="AH118" s="6">
        <v>78430</v>
      </c>
      <c r="AI118" s="6">
        <v>88930</v>
      </c>
      <c r="AJ118" s="6">
        <v>95464</v>
      </c>
      <c r="AK118" s="6">
        <v>103774</v>
      </c>
      <c r="AL118" s="6">
        <v>120859</v>
      </c>
      <c r="AM118" s="6">
        <v>120909</v>
      </c>
      <c r="AN118" s="6">
        <v>125212</v>
      </c>
      <c r="AO118" s="6">
        <v>122420.3</v>
      </c>
    </row>
    <row r="119" spans="1:41" x14ac:dyDescent="0.2">
      <c r="A119" s="9">
        <v>115</v>
      </c>
      <c r="B119" s="6">
        <v>115</v>
      </c>
      <c r="C119" s="6">
        <v>75519.100000000006</v>
      </c>
      <c r="D119" s="6">
        <v>82645.3</v>
      </c>
      <c r="E119" s="6">
        <v>90323.6</v>
      </c>
      <c r="F119" s="6">
        <v>98918.7</v>
      </c>
      <c r="G119" s="6">
        <v>108374.39999999999</v>
      </c>
      <c r="H119" s="6">
        <v>120403.5</v>
      </c>
      <c r="I119" s="6">
        <v>135087.79999999999</v>
      </c>
      <c r="J119" s="6">
        <v>151431.4</v>
      </c>
      <c r="K119" s="6">
        <v>170802.6</v>
      </c>
      <c r="L119" s="6">
        <v>192968.6</v>
      </c>
      <c r="M119" s="6">
        <v>210089.5</v>
      </c>
      <c r="N119" s="6">
        <v>227233.2</v>
      </c>
      <c r="O119" s="6">
        <v>248957.5</v>
      </c>
      <c r="P119" s="6">
        <v>274129</v>
      </c>
      <c r="Q119" s="6">
        <v>298123.09999999998</v>
      </c>
      <c r="R119" s="6">
        <v>320711.5</v>
      </c>
      <c r="S119" s="6">
        <v>345434.2</v>
      </c>
      <c r="T119" s="6">
        <v>369136</v>
      </c>
      <c r="U119" s="6">
        <v>396201.4</v>
      </c>
      <c r="V119" s="6">
        <v>417975.8</v>
      </c>
      <c r="W119" s="6">
        <v>440719</v>
      </c>
      <c r="X119" s="6">
        <v>462538.5</v>
      </c>
      <c r="Y119" s="6">
        <v>494929.2</v>
      </c>
      <c r="Z119" s="6">
        <v>525204.19999999995</v>
      </c>
      <c r="AA119" s="6">
        <v>551640.4</v>
      </c>
      <c r="AB119" s="6">
        <v>582928.30000000005</v>
      </c>
      <c r="AC119" s="6">
        <v>617764.80000000005</v>
      </c>
      <c r="AD119" s="6">
        <v>658161.5</v>
      </c>
      <c r="AE119" s="6">
        <v>724812.3</v>
      </c>
      <c r="AF119" s="6">
        <v>776342.9</v>
      </c>
      <c r="AG119" s="6">
        <v>814617.3</v>
      </c>
      <c r="AH119" s="6">
        <v>850506.1</v>
      </c>
      <c r="AI119" s="6">
        <v>926364.3</v>
      </c>
      <c r="AJ119" s="6">
        <v>1015113.3</v>
      </c>
      <c r="AK119" s="6">
        <v>1059090.8</v>
      </c>
      <c r="AL119" s="6">
        <v>1097734.3</v>
      </c>
      <c r="AM119" s="6">
        <v>1130138.2</v>
      </c>
      <c r="AN119" s="6">
        <v>1104858.3999999999</v>
      </c>
      <c r="AO119" s="6">
        <v>1142635.7</v>
      </c>
    </row>
    <row r="120" spans="1:41" x14ac:dyDescent="0.2">
      <c r="A120" s="9">
        <v>116</v>
      </c>
      <c r="B120" s="6">
        <v>116</v>
      </c>
      <c r="C120" s="6">
        <v>1115.9000000000001</v>
      </c>
      <c r="D120" s="6">
        <v>1178.4000000000001</v>
      </c>
      <c r="E120" s="6">
        <v>1223.5</v>
      </c>
      <c r="F120" s="6">
        <v>1381</v>
      </c>
      <c r="G120" s="6">
        <v>1522.3</v>
      </c>
      <c r="H120" s="6">
        <v>1714.7</v>
      </c>
      <c r="I120" s="6">
        <v>1833.1</v>
      </c>
      <c r="J120" s="6">
        <v>2033.3</v>
      </c>
      <c r="K120" s="6">
        <v>2366.4</v>
      </c>
      <c r="L120" s="6">
        <v>2734.4</v>
      </c>
      <c r="M120" s="6">
        <v>2825.7</v>
      </c>
      <c r="N120" s="6">
        <v>3101.1</v>
      </c>
      <c r="O120" s="6">
        <v>4270.5</v>
      </c>
      <c r="P120" s="6">
        <v>5214.3999999999996</v>
      </c>
      <c r="Q120" s="6">
        <v>5742.9</v>
      </c>
      <c r="R120" s="6">
        <v>6186</v>
      </c>
      <c r="S120" s="6">
        <v>6769.8</v>
      </c>
      <c r="T120" s="6">
        <v>7410.7</v>
      </c>
      <c r="U120" s="6">
        <v>7995.1</v>
      </c>
      <c r="V120" s="6">
        <v>9024.4</v>
      </c>
      <c r="W120" s="6">
        <v>11669.7</v>
      </c>
      <c r="X120" s="6">
        <v>14280.9</v>
      </c>
      <c r="Y120" s="6">
        <v>17695.8</v>
      </c>
      <c r="Z120" s="6">
        <v>21440.799999999999</v>
      </c>
      <c r="AA120" s="6">
        <v>25625.3</v>
      </c>
      <c r="AB120" s="6">
        <v>30620.5</v>
      </c>
      <c r="AC120" s="6">
        <v>34412.9</v>
      </c>
      <c r="AD120" s="6">
        <v>37575.4</v>
      </c>
      <c r="AE120" s="6">
        <v>41489.800000000003</v>
      </c>
      <c r="AF120" s="6">
        <v>40854.5</v>
      </c>
      <c r="AG120" s="6">
        <v>38213.199999999997</v>
      </c>
      <c r="AH120" s="6">
        <v>42284.3</v>
      </c>
      <c r="AI120" s="6">
        <v>45187.199999999997</v>
      </c>
      <c r="AJ120" s="6">
        <v>49798.5</v>
      </c>
      <c r="AK120" s="6">
        <v>53546.8</v>
      </c>
      <c r="AL120" s="6">
        <v>56594.2</v>
      </c>
      <c r="AM120" s="6">
        <v>58091.5</v>
      </c>
      <c r="AN120" s="6">
        <v>58199.4</v>
      </c>
      <c r="AO120" s="6">
        <v>55545</v>
      </c>
    </row>
    <row r="121" spans="1:41" x14ac:dyDescent="0.2">
      <c r="A121" s="9">
        <v>117</v>
      </c>
      <c r="B121" s="6">
        <v>117</v>
      </c>
      <c r="C121" s="6">
        <v>1416</v>
      </c>
      <c r="D121" s="6">
        <v>1833.1</v>
      </c>
      <c r="E121" s="6">
        <v>1805.6</v>
      </c>
      <c r="F121" s="6">
        <v>2148.6</v>
      </c>
      <c r="G121" s="6">
        <v>2524.4</v>
      </c>
      <c r="H121" s="6">
        <v>3048.4</v>
      </c>
      <c r="I121" s="6">
        <v>3807.2</v>
      </c>
      <c r="J121" s="6">
        <v>5770.5</v>
      </c>
      <c r="K121" s="6">
        <v>6109.9</v>
      </c>
      <c r="L121" s="6">
        <v>5144.3999999999996</v>
      </c>
      <c r="M121" s="6">
        <v>6788.1</v>
      </c>
      <c r="N121" s="6">
        <v>6978.7</v>
      </c>
      <c r="O121" s="6">
        <v>7793.6</v>
      </c>
      <c r="P121" s="6">
        <v>8378.6</v>
      </c>
      <c r="Q121" s="6">
        <v>8809.4</v>
      </c>
      <c r="R121" s="6">
        <v>9244.2999999999993</v>
      </c>
      <c r="S121" s="6">
        <v>11337.9</v>
      </c>
      <c r="T121" s="6">
        <v>12569.9</v>
      </c>
      <c r="U121" s="6">
        <v>13791.8</v>
      </c>
      <c r="V121" s="6">
        <v>13494.3</v>
      </c>
      <c r="W121" s="6">
        <v>13612</v>
      </c>
      <c r="X121" s="6">
        <v>14670.1</v>
      </c>
      <c r="Y121" s="6">
        <v>15797.6</v>
      </c>
      <c r="Z121" s="6">
        <v>17628.900000000001</v>
      </c>
      <c r="AA121" s="6">
        <v>18438.5</v>
      </c>
      <c r="AB121" s="6">
        <v>19421.900000000001</v>
      </c>
      <c r="AC121" s="6">
        <v>21771.200000000001</v>
      </c>
      <c r="AD121" s="6">
        <v>23648.1</v>
      </c>
      <c r="AE121" s="6">
        <v>25900.2</v>
      </c>
      <c r="AF121" s="6">
        <v>25379.200000000001</v>
      </c>
      <c r="AG121" s="6">
        <v>23638.799999999999</v>
      </c>
      <c r="AH121" s="6">
        <v>25951.8</v>
      </c>
      <c r="AI121" s="6">
        <v>27726.7</v>
      </c>
      <c r="AJ121" s="6">
        <v>30408.1</v>
      </c>
      <c r="AK121" s="6">
        <v>32747.3</v>
      </c>
      <c r="AL121" s="6">
        <v>34606</v>
      </c>
      <c r="AM121" s="6">
        <v>35434.400000000001</v>
      </c>
      <c r="AN121" s="6">
        <v>35341.9</v>
      </c>
      <c r="AO121" s="6">
        <v>39597.4</v>
      </c>
    </row>
    <row r="122" spans="1:41" x14ac:dyDescent="0.2">
      <c r="A122" s="9">
        <v>118</v>
      </c>
      <c r="B122" s="6">
        <v>118</v>
      </c>
      <c r="C122" s="6">
        <v>2271.6999999999998</v>
      </c>
      <c r="D122" s="6">
        <v>2940.7</v>
      </c>
      <c r="E122" s="6">
        <v>2896.6</v>
      </c>
      <c r="F122" s="6">
        <v>3446.8</v>
      </c>
      <c r="G122" s="6">
        <v>4049.7</v>
      </c>
      <c r="H122" s="6">
        <v>4890.3</v>
      </c>
      <c r="I122" s="6">
        <v>6107.6</v>
      </c>
      <c r="J122" s="6">
        <v>9257.2999999999993</v>
      </c>
      <c r="K122" s="6">
        <v>9801.7000000000007</v>
      </c>
      <c r="L122" s="6">
        <v>8252.7999999999993</v>
      </c>
      <c r="M122" s="6">
        <v>10889.6</v>
      </c>
      <c r="N122" s="6">
        <v>11195.4</v>
      </c>
      <c r="O122" s="6">
        <v>12502.8</v>
      </c>
      <c r="P122" s="6">
        <v>13441.2</v>
      </c>
      <c r="Q122" s="6">
        <v>14132.3</v>
      </c>
      <c r="R122" s="6">
        <v>14830.1</v>
      </c>
      <c r="S122" s="6">
        <v>18188.7</v>
      </c>
      <c r="T122" s="6">
        <v>20165.099999999999</v>
      </c>
      <c r="U122" s="6">
        <v>22125.3</v>
      </c>
      <c r="V122" s="6">
        <v>21647.9</v>
      </c>
      <c r="W122" s="6">
        <v>21836.799999999999</v>
      </c>
      <c r="X122" s="6">
        <v>23534.3</v>
      </c>
      <c r="Y122" s="6">
        <v>25343</v>
      </c>
      <c r="Z122" s="6">
        <v>28280.799999999999</v>
      </c>
      <c r="AA122" s="6">
        <v>29579.599999999999</v>
      </c>
      <c r="AB122" s="6">
        <v>31284.799999999999</v>
      </c>
      <c r="AC122" s="6">
        <v>35114.199999999997</v>
      </c>
      <c r="AD122" s="6">
        <v>38282.699999999997</v>
      </c>
      <c r="AE122" s="6">
        <v>42202.2</v>
      </c>
      <c r="AF122" s="6">
        <v>41495</v>
      </c>
      <c r="AG122" s="6">
        <v>38930</v>
      </c>
      <c r="AH122" s="6">
        <v>42998.7</v>
      </c>
      <c r="AI122" s="6">
        <v>45958.3</v>
      </c>
      <c r="AJ122" s="6">
        <v>50666</v>
      </c>
      <c r="AK122" s="6">
        <v>54525.3</v>
      </c>
      <c r="AL122" s="6">
        <v>57626</v>
      </c>
      <c r="AM122" s="6">
        <v>59148.7</v>
      </c>
      <c r="AN122" s="6">
        <v>59140.6</v>
      </c>
      <c r="AO122" s="6">
        <v>66378.2</v>
      </c>
    </row>
    <row r="123" spans="1:41" x14ac:dyDescent="0.2">
      <c r="A123" s="9">
        <v>119</v>
      </c>
      <c r="B123" s="6">
        <v>119</v>
      </c>
      <c r="C123" s="6">
        <v>4138.6000000000004</v>
      </c>
      <c r="D123" s="6">
        <v>4935.2</v>
      </c>
      <c r="E123" s="6">
        <v>6120.2</v>
      </c>
      <c r="F123" s="6">
        <v>7034.3</v>
      </c>
      <c r="G123" s="6">
        <v>8228.5</v>
      </c>
      <c r="H123" s="6">
        <v>9352.7000000000007</v>
      </c>
      <c r="I123" s="6">
        <v>10566.1</v>
      </c>
      <c r="J123" s="6">
        <v>12937.4</v>
      </c>
      <c r="K123" s="6">
        <v>17318.2</v>
      </c>
      <c r="L123" s="6">
        <v>20191.7</v>
      </c>
      <c r="M123" s="6">
        <v>21344.7</v>
      </c>
      <c r="N123" s="6">
        <v>21702</v>
      </c>
      <c r="O123" s="6">
        <v>23631.599999999999</v>
      </c>
      <c r="P123" s="6">
        <v>24674.1</v>
      </c>
      <c r="Q123" s="6">
        <v>23899</v>
      </c>
      <c r="R123" s="6">
        <v>25565.9</v>
      </c>
      <c r="S123" s="6">
        <v>27189.200000000001</v>
      </c>
      <c r="T123" s="6">
        <v>29500.6</v>
      </c>
      <c r="U123" s="6">
        <v>34350.1</v>
      </c>
      <c r="V123" s="6">
        <v>37234.300000000003</v>
      </c>
      <c r="W123" s="6">
        <v>42718.2</v>
      </c>
      <c r="X123" s="6">
        <v>44671.1</v>
      </c>
      <c r="Y123" s="6">
        <v>49451.6</v>
      </c>
      <c r="Z123" s="6">
        <v>55809.599999999999</v>
      </c>
      <c r="AA123" s="6">
        <v>58594</v>
      </c>
      <c r="AB123" s="6">
        <v>65779.399999999994</v>
      </c>
      <c r="AC123" s="6">
        <v>76237.7</v>
      </c>
      <c r="AD123" s="6">
        <v>85825.9</v>
      </c>
      <c r="AE123" s="6">
        <v>97730.9</v>
      </c>
      <c r="AF123" s="6">
        <v>99210.3</v>
      </c>
      <c r="AG123" s="6">
        <v>98621.8</v>
      </c>
      <c r="AH123" s="6">
        <v>109153.2</v>
      </c>
      <c r="AI123" s="6">
        <v>116646.9</v>
      </c>
      <c r="AJ123" s="6">
        <v>128619.3</v>
      </c>
      <c r="AK123" s="6">
        <v>138268.6</v>
      </c>
      <c r="AL123" s="6">
        <v>146122.79999999999</v>
      </c>
      <c r="AM123" s="6">
        <v>150014.39999999999</v>
      </c>
      <c r="AN123" s="6">
        <v>150355.1</v>
      </c>
      <c r="AO123" s="6">
        <v>150611.20000000001</v>
      </c>
    </row>
    <row r="124" spans="1:41" x14ac:dyDescent="0.2">
      <c r="A124" s="9">
        <v>120</v>
      </c>
      <c r="B124" s="6">
        <v>120</v>
      </c>
      <c r="C124" s="6">
        <v>16143.1</v>
      </c>
      <c r="D124" s="6">
        <v>18599.5</v>
      </c>
      <c r="E124" s="6">
        <v>20566.2</v>
      </c>
      <c r="F124" s="6">
        <v>21368.9</v>
      </c>
      <c r="G124" s="6">
        <v>23512.3</v>
      </c>
      <c r="H124" s="6">
        <v>25955.3</v>
      </c>
      <c r="I124" s="6">
        <v>29757.599999999999</v>
      </c>
      <c r="J124" s="6">
        <v>31408.5</v>
      </c>
      <c r="K124" s="6">
        <v>35272.400000000001</v>
      </c>
      <c r="L124" s="6">
        <v>41590</v>
      </c>
      <c r="M124" s="6">
        <v>46120.1</v>
      </c>
      <c r="N124" s="6">
        <v>50671.6</v>
      </c>
      <c r="O124" s="6">
        <v>57489.599999999999</v>
      </c>
      <c r="P124" s="6">
        <v>65313.5</v>
      </c>
      <c r="Q124" s="6">
        <v>72805.399999999994</v>
      </c>
      <c r="R124" s="6">
        <v>82826.3</v>
      </c>
      <c r="S124" s="6">
        <v>93761.4</v>
      </c>
      <c r="T124" s="6">
        <v>102384.6</v>
      </c>
      <c r="U124" s="6">
        <v>112142.5</v>
      </c>
      <c r="V124" s="6">
        <v>114884.1</v>
      </c>
      <c r="W124" s="6">
        <v>124550.1</v>
      </c>
      <c r="X124" s="6">
        <v>128802</v>
      </c>
      <c r="Y124" s="6">
        <v>131625.1</v>
      </c>
      <c r="Z124" s="6">
        <v>133229.6</v>
      </c>
      <c r="AA124" s="6">
        <v>143174.70000000001</v>
      </c>
      <c r="AB124" s="6">
        <v>152772.20000000001</v>
      </c>
      <c r="AC124" s="6">
        <v>166307</v>
      </c>
      <c r="AD124" s="6">
        <v>176636</v>
      </c>
      <c r="AE124" s="6">
        <v>183451</v>
      </c>
      <c r="AF124" s="6">
        <v>195719</v>
      </c>
      <c r="AG124" s="6">
        <v>204832</v>
      </c>
      <c r="AH124" s="6">
        <v>227987</v>
      </c>
      <c r="AI124" s="6">
        <v>238120</v>
      </c>
      <c r="AJ124" s="6">
        <v>252762</v>
      </c>
      <c r="AK124" s="6">
        <v>267980</v>
      </c>
      <c r="AL124" s="6">
        <v>285849</v>
      </c>
      <c r="AM124" s="6">
        <v>286922</v>
      </c>
      <c r="AN124" s="6">
        <v>281686</v>
      </c>
      <c r="AO124" s="6">
        <v>293223.5</v>
      </c>
    </row>
    <row r="125" spans="1:41" x14ac:dyDescent="0.2">
      <c r="A125" s="9">
        <v>121</v>
      </c>
      <c r="B125" s="6">
        <v>121</v>
      </c>
      <c r="C125" s="6">
        <v>6768.5</v>
      </c>
      <c r="D125" s="6">
        <v>6956.9</v>
      </c>
      <c r="E125" s="6">
        <v>8368.6</v>
      </c>
      <c r="F125" s="6">
        <v>9690.6</v>
      </c>
      <c r="G125" s="6">
        <v>9762.4</v>
      </c>
      <c r="H125" s="6">
        <v>10996.1</v>
      </c>
      <c r="I125" s="6">
        <v>13183.4</v>
      </c>
      <c r="J125" s="6">
        <v>16198.9</v>
      </c>
      <c r="K125" s="6">
        <v>17303</v>
      </c>
      <c r="L125" s="6">
        <v>19708.400000000001</v>
      </c>
      <c r="M125" s="6">
        <v>19609</v>
      </c>
      <c r="N125" s="6">
        <v>20037</v>
      </c>
      <c r="O125" s="6">
        <v>22228.3</v>
      </c>
      <c r="P125" s="6">
        <v>26120.3</v>
      </c>
      <c r="Q125" s="6">
        <v>28174</v>
      </c>
      <c r="R125" s="6">
        <v>32725.1</v>
      </c>
      <c r="S125" s="6">
        <v>35953.1</v>
      </c>
      <c r="T125" s="6">
        <v>39708.699999999997</v>
      </c>
      <c r="U125" s="6">
        <v>40080.1</v>
      </c>
      <c r="V125" s="6">
        <v>41488.1</v>
      </c>
      <c r="W125" s="6">
        <v>45734.3</v>
      </c>
      <c r="X125" s="6">
        <v>48951.199999999997</v>
      </c>
      <c r="Y125" s="6">
        <v>52426.400000000001</v>
      </c>
      <c r="Z125" s="6">
        <v>59971.9</v>
      </c>
      <c r="AA125" s="6">
        <v>66897.7</v>
      </c>
      <c r="AB125" s="6">
        <v>72374.7</v>
      </c>
      <c r="AC125" s="6">
        <v>79633.2</v>
      </c>
      <c r="AD125" s="6">
        <v>85886.1</v>
      </c>
      <c r="AE125" s="6">
        <v>95395.3</v>
      </c>
      <c r="AF125" s="6">
        <v>100198.8</v>
      </c>
      <c r="AG125" s="6">
        <v>103362.9</v>
      </c>
      <c r="AH125" s="6">
        <v>107198.3</v>
      </c>
      <c r="AI125" s="6">
        <v>116574.2</v>
      </c>
      <c r="AJ125" s="6">
        <v>128390.2</v>
      </c>
      <c r="AK125" s="6">
        <v>138579.1</v>
      </c>
      <c r="AL125" s="6">
        <v>151408.6</v>
      </c>
      <c r="AM125" s="6">
        <v>160054.29999999999</v>
      </c>
      <c r="AN125" s="6">
        <v>149951.79999999999</v>
      </c>
      <c r="AO125" s="6">
        <v>158284.4</v>
      </c>
    </row>
    <row r="126" spans="1:41" x14ac:dyDescent="0.2">
      <c r="A126" s="9">
        <v>122</v>
      </c>
      <c r="B126" s="6">
        <v>122</v>
      </c>
      <c r="C126" s="6">
        <v>8937.1</v>
      </c>
      <c r="D126" s="6">
        <v>11168.8</v>
      </c>
      <c r="E126" s="6">
        <v>11970.8</v>
      </c>
      <c r="F126" s="6">
        <v>13159.7</v>
      </c>
      <c r="G126" s="6">
        <v>13390.3</v>
      </c>
      <c r="H126" s="6">
        <v>17357.099999999999</v>
      </c>
      <c r="I126" s="6">
        <v>20825.3</v>
      </c>
      <c r="J126" s="6">
        <v>27613.8</v>
      </c>
      <c r="K126" s="6">
        <v>34584.400000000001</v>
      </c>
      <c r="L126" s="6">
        <v>42147.3</v>
      </c>
      <c r="M126" s="6">
        <v>42722</v>
      </c>
      <c r="N126" s="6">
        <v>48250.6</v>
      </c>
      <c r="O126" s="6">
        <v>52014.8</v>
      </c>
      <c r="P126" s="6">
        <v>58072.2</v>
      </c>
      <c r="Q126" s="6">
        <v>60443.1</v>
      </c>
      <c r="R126" s="6">
        <v>67194.2</v>
      </c>
      <c r="S126" s="6">
        <v>74350.399999999994</v>
      </c>
      <c r="T126" s="6">
        <v>87356.800000000003</v>
      </c>
      <c r="U126" s="6">
        <v>94834.6</v>
      </c>
      <c r="V126" s="6">
        <v>95066.6</v>
      </c>
      <c r="W126" s="6">
        <v>97795.5</v>
      </c>
      <c r="X126" s="6">
        <v>98199.5</v>
      </c>
      <c r="Y126" s="6">
        <v>101060.4</v>
      </c>
      <c r="Z126" s="6">
        <v>110084.6</v>
      </c>
      <c r="AA126" s="6">
        <v>120373.8</v>
      </c>
      <c r="AB126" s="6">
        <v>130937.7</v>
      </c>
      <c r="AC126" s="6">
        <v>142197.70000000001</v>
      </c>
      <c r="AD126" s="6">
        <v>151752</v>
      </c>
      <c r="AE126" s="6">
        <v>166641.5</v>
      </c>
      <c r="AF126" s="6">
        <v>172910</v>
      </c>
      <c r="AG126" s="6">
        <v>174071.7</v>
      </c>
      <c r="AH126" s="6">
        <v>180566.9</v>
      </c>
      <c r="AI126" s="6">
        <v>196447.6</v>
      </c>
      <c r="AJ126" s="6">
        <v>216354.9</v>
      </c>
      <c r="AK126" s="6">
        <v>233506</v>
      </c>
      <c r="AL126" s="6">
        <v>255015.6</v>
      </c>
      <c r="AM126" s="6">
        <v>269606.7</v>
      </c>
      <c r="AN126" s="6">
        <v>252717</v>
      </c>
      <c r="AO126" s="6">
        <v>303449.7</v>
      </c>
    </row>
    <row r="127" spans="1:41" x14ac:dyDescent="0.2">
      <c r="A127" s="9">
        <v>123</v>
      </c>
      <c r="B127" s="6">
        <v>123</v>
      </c>
      <c r="C127" s="6">
        <v>2545.1</v>
      </c>
      <c r="D127" s="6">
        <v>2748.3</v>
      </c>
      <c r="E127" s="6">
        <v>2878.6</v>
      </c>
      <c r="F127" s="6">
        <v>2898.1</v>
      </c>
      <c r="G127" s="6">
        <v>3083.7</v>
      </c>
      <c r="H127" s="6">
        <v>3342.7</v>
      </c>
      <c r="I127" s="6">
        <v>3723.3</v>
      </c>
      <c r="J127" s="6">
        <v>4115.3999999999996</v>
      </c>
      <c r="K127" s="6">
        <v>4377.3</v>
      </c>
      <c r="L127" s="6">
        <v>4609.7</v>
      </c>
      <c r="M127" s="6">
        <v>4648.3</v>
      </c>
      <c r="N127" s="6">
        <v>5033.8999999999996</v>
      </c>
      <c r="O127" s="6">
        <v>5724.9</v>
      </c>
      <c r="P127" s="6">
        <v>6282.8</v>
      </c>
      <c r="Q127" s="6">
        <v>6773</v>
      </c>
      <c r="R127" s="6">
        <v>7535.3</v>
      </c>
      <c r="S127" s="6">
        <v>8675.5</v>
      </c>
      <c r="T127" s="6">
        <v>9657.1</v>
      </c>
      <c r="U127" s="6">
        <v>10784.9</v>
      </c>
      <c r="V127" s="6">
        <v>10857.1</v>
      </c>
      <c r="W127" s="6">
        <v>11320.4</v>
      </c>
      <c r="X127" s="6">
        <v>12352.9</v>
      </c>
      <c r="Y127" s="6">
        <v>13431.6</v>
      </c>
      <c r="Z127" s="6">
        <v>14617.3</v>
      </c>
      <c r="AA127" s="6">
        <v>16236.1</v>
      </c>
      <c r="AB127" s="6">
        <v>17869.400000000001</v>
      </c>
      <c r="AC127" s="6">
        <v>18955.7</v>
      </c>
      <c r="AD127" s="6">
        <v>19712.2</v>
      </c>
      <c r="AE127" s="6">
        <v>21106.1</v>
      </c>
      <c r="AF127" s="6">
        <v>21358.3</v>
      </c>
      <c r="AG127" s="6">
        <v>20392.5</v>
      </c>
      <c r="AH127" s="6">
        <v>21147.8</v>
      </c>
      <c r="AI127" s="6">
        <v>22993.4</v>
      </c>
      <c r="AJ127" s="6">
        <v>25323.5</v>
      </c>
      <c r="AK127" s="6">
        <v>27337.8</v>
      </c>
      <c r="AL127" s="6">
        <v>29879.8</v>
      </c>
      <c r="AM127" s="6">
        <v>31586.3</v>
      </c>
      <c r="AN127" s="6">
        <v>29589</v>
      </c>
      <c r="AO127" s="6">
        <v>35360.300000000003</v>
      </c>
    </row>
    <row r="128" spans="1:41" x14ac:dyDescent="0.2">
      <c r="A128" s="9">
        <v>124</v>
      </c>
      <c r="B128" s="6">
        <v>124</v>
      </c>
      <c r="C128" s="6">
        <v>1651</v>
      </c>
      <c r="D128" s="6">
        <v>2004.2</v>
      </c>
      <c r="E128" s="6">
        <v>2352.4</v>
      </c>
      <c r="F128" s="6">
        <v>2844.1</v>
      </c>
      <c r="G128" s="6">
        <v>3501.4</v>
      </c>
      <c r="H128" s="6">
        <v>3636</v>
      </c>
      <c r="I128" s="6">
        <v>4608.6000000000004</v>
      </c>
      <c r="J128" s="6">
        <v>6024.6</v>
      </c>
      <c r="K128" s="6">
        <v>7314.7</v>
      </c>
      <c r="L128" s="6">
        <v>8887.4</v>
      </c>
      <c r="M128" s="6">
        <v>10607.5</v>
      </c>
      <c r="N128" s="6">
        <v>16520.2</v>
      </c>
      <c r="O128" s="6">
        <v>19264.5</v>
      </c>
      <c r="P128" s="6">
        <v>21660.3</v>
      </c>
      <c r="Q128" s="6">
        <v>24267.3</v>
      </c>
      <c r="R128" s="6">
        <v>26878.1</v>
      </c>
      <c r="S128" s="6">
        <v>32781.699999999997</v>
      </c>
      <c r="T128" s="6">
        <v>37748.1</v>
      </c>
      <c r="U128" s="6">
        <v>42377.5</v>
      </c>
      <c r="V128" s="6">
        <v>45287.8</v>
      </c>
      <c r="W128" s="6">
        <v>50225.3</v>
      </c>
      <c r="X128" s="6">
        <v>56593.599999999999</v>
      </c>
      <c r="Y128" s="6">
        <v>65068.2</v>
      </c>
      <c r="Z128" s="6">
        <v>75054.100000000006</v>
      </c>
      <c r="AA128" s="6">
        <v>88510.9</v>
      </c>
      <c r="AB128" s="6">
        <v>103322.2</v>
      </c>
      <c r="AC128" s="6">
        <v>129858</v>
      </c>
      <c r="AD128" s="6">
        <v>156833</v>
      </c>
      <c r="AE128" s="6">
        <v>177669</v>
      </c>
      <c r="AF128" s="6">
        <v>177238</v>
      </c>
      <c r="AG128" s="6">
        <v>168466.1</v>
      </c>
      <c r="AH128" s="6">
        <v>167444</v>
      </c>
      <c r="AI128" s="6">
        <v>170497</v>
      </c>
      <c r="AJ128" s="6">
        <v>183732</v>
      </c>
      <c r="AK128" s="6">
        <v>197074</v>
      </c>
      <c r="AL128" s="6">
        <v>223114</v>
      </c>
      <c r="AM128" s="6">
        <v>241866</v>
      </c>
      <c r="AN128" s="6">
        <v>240171</v>
      </c>
      <c r="AO128" s="6">
        <v>254719.7</v>
      </c>
    </row>
    <row r="129" spans="1:41" x14ac:dyDescent="0.2">
      <c r="A129" s="9">
        <v>125</v>
      </c>
      <c r="B129" s="6">
        <v>125</v>
      </c>
      <c r="C129" s="6">
        <v>3229.2</v>
      </c>
      <c r="D129" s="6">
        <v>4122.3</v>
      </c>
      <c r="E129" s="6">
        <v>4523.8</v>
      </c>
      <c r="F129" s="6">
        <v>4511.5</v>
      </c>
      <c r="G129" s="6">
        <v>5406.9</v>
      </c>
      <c r="H129" s="6">
        <v>6328.5</v>
      </c>
      <c r="I129" s="6">
        <v>7114.3</v>
      </c>
      <c r="J129" s="6">
        <v>10131.299999999999</v>
      </c>
      <c r="K129" s="6">
        <v>11459.7</v>
      </c>
      <c r="L129" s="6">
        <v>13052</v>
      </c>
      <c r="M129" s="6">
        <v>15189</v>
      </c>
      <c r="N129" s="6">
        <v>20421.2</v>
      </c>
      <c r="O129" s="6">
        <v>29030.400000000001</v>
      </c>
      <c r="P129" s="6">
        <v>27821</v>
      </c>
      <c r="Q129" s="6">
        <v>30684.3</v>
      </c>
      <c r="R129" s="6">
        <v>32104.5</v>
      </c>
      <c r="S129" s="6">
        <v>38699.9</v>
      </c>
      <c r="T129" s="6">
        <v>43620.6</v>
      </c>
      <c r="U129" s="6">
        <v>47992.1</v>
      </c>
      <c r="V129" s="6">
        <v>49847.4</v>
      </c>
      <c r="W129" s="6">
        <v>53646.9</v>
      </c>
      <c r="X129" s="6">
        <v>55523.7</v>
      </c>
      <c r="Y129" s="6">
        <v>60269.7</v>
      </c>
      <c r="Z129" s="6">
        <v>70148</v>
      </c>
      <c r="AA129" s="6">
        <v>77581.2</v>
      </c>
      <c r="AB129" s="6">
        <v>86373.2</v>
      </c>
      <c r="AC129" s="6">
        <v>95488.8</v>
      </c>
      <c r="AD129" s="6">
        <v>103894.5</v>
      </c>
      <c r="AE129" s="6">
        <v>116176.1</v>
      </c>
      <c r="AF129" s="6">
        <v>122692.6</v>
      </c>
      <c r="AG129" s="6">
        <v>127797.7</v>
      </c>
      <c r="AH129" s="6">
        <v>132561</v>
      </c>
      <c r="AI129" s="6">
        <v>144297.79999999999</v>
      </c>
      <c r="AJ129" s="6">
        <v>158967.5</v>
      </c>
      <c r="AK129" s="6">
        <v>171574.3</v>
      </c>
      <c r="AL129" s="6">
        <v>187299.5</v>
      </c>
      <c r="AM129" s="6">
        <v>198059.6</v>
      </c>
      <c r="AN129" s="6">
        <v>185697.9</v>
      </c>
      <c r="AO129" s="6">
        <v>195644.1</v>
      </c>
    </row>
    <row r="130" spans="1:41" x14ac:dyDescent="0.2">
      <c r="A130" s="9">
        <v>126</v>
      </c>
      <c r="B130" s="6">
        <v>126</v>
      </c>
      <c r="C130" s="6">
        <v>5288.1</v>
      </c>
      <c r="D130" s="6">
        <v>6349.8</v>
      </c>
      <c r="E130" s="6">
        <v>6489</v>
      </c>
      <c r="F130" s="6">
        <v>5948.3</v>
      </c>
      <c r="G130" s="6">
        <v>6440.1</v>
      </c>
      <c r="H130" s="6">
        <v>6647.7</v>
      </c>
      <c r="I130" s="6">
        <v>7258.4</v>
      </c>
      <c r="J130" s="6">
        <v>10006.5</v>
      </c>
      <c r="K130" s="6">
        <v>10914.7</v>
      </c>
      <c r="L130" s="6">
        <v>11931.9</v>
      </c>
      <c r="M130" s="6">
        <v>13252.6</v>
      </c>
      <c r="N130" s="6">
        <v>15980.5</v>
      </c>
      <c r="O130" s="6">
        <v>20614.8</v>
      </c>
      <c r="P130" s="6">
        <v>19059.8</v>
      </c>
      <c r="Q130" s="6">
        <v>21171.200000000001</v>
      </c>
      <c r="R130" s="6">
        <v>22317.1</v>
      </c>
      <c r="S130" s="6">
        <v>27415</v>
      </c>
      <c r="T130" s="6">
        <v>31471.1</v>
      </c>
      <c r="U130" s="6">
        <v>35480.300000000003</v>
      </c>
      <c r="V130" s="6">
        <v>36265.1</v>
      </c>
      <c r="W130" s="6">
        <v>39779.5</v>
      </c>
      <c r="X130" s="6">
        <v>42790.3</v>
      </c>
      <c r="Y130" s="6">
        <v>44398.1</v>
      </c>
      <c r="Z130" s="6">
        <v>46552.9</v>
      </c>
      <c r="AA130" s="6">
        <v>53522.6</v>
      </c>
      <c r="AB130" s="6">
        <v>60667.5</v>
      </c>
      <c r="AC130" s="6">
        <v>68819.100000000006</v>
      </c>
      <c r="AD130" s="6">
        <v>76869.5</v>
      </c>
      <c r="AE130" s="6">
        <v>88144.3</v>
      </c>
      <c r="AF130" s="6">
        <v>95325.2</v>
      </c>
      <c r="AG130" s="6">
        <v>104009.2</v>
      </c>
      <c r="AH130" s="6">
        <v>107905.3</v>
      </c>
      <c r="AI130" s="6">
        <v>117431.4</v>
      </c>
      <c r="AJ130" s="6">
        <v>129326.7</v>
      </c>
      <c r="AK130" s="6">
        <v>139579.79999999999</v>
      </c>
      <c r="AL130" s="6">
        <v>152406.1</v>
      </c>
      <c r="AM130" s="6">
        <v>161142</v>
      </c>
      <c r="AN130" s="6">
        <v>151105.79999999999</v>
      </c>
      <c r="AO130" s="6">
        <v>159697</v>
      </c>
    </row>
    <row r="131" spans="1:41" x14ac:dyDescent="0.2">
      <c r="A131" s="9">
        <v>127</v>
      </c>
      <c r="B131" s="6">
        <v>127</v>
      </c>
      <c r="C131" s="6">
        <v>5990.9</v>
      </c>
      <c r="D131" s="6">
        <v>6500.9</v>
      </c>
      <c r="E131" s="6">
        <v>7031.3</v>
      </c>
      <c r="F131" s="6">
        <v>7228.9</v>
      </c>
      <c r="G131" s="6">
        <v>8821.1</v>
      </c>
      <c r="H131" s="6">
        <v>9754.5</v>
      </c>
      <c r="I131" s="6">
        <v>11287.4</v>
      </c>
      <c r="J131" s="6">
        <v>13173.4</v>
      </c>
      <c r="K131" s="6">
        <v>14444.7</v>
      </c>
      <c r="L131" s="6">
        <v>16300.6</v>
      </c>
      <c r="M131" s="6">
        <v>17959.5</v>
      </c>
      <c r="N131" s="6">
        <v>18502.900000000001</v>
      </c>
      <c r="O131" s="6">
        <v>21077.7</v>
      </c>
      <c r="P131" s="6">
        <v>25172.7</v>
      </c>
      <c r="Q131" s="6">
        <v>26679.4</v>
      </c>
      <c r="R131" s="6">
        <v>28445</v>
      </c>
      <c r="S131" s="6">
        <v>31989.8</v>
      </c>
      <c r="T131" s="6">
        <v>34326</v>
      </c>
      <c r="U131" s="6">
        <v>37219.1</v>
      </c>
      <c r="V131" s="6">
        <v>36108.6</v>
      </c>
      <c r="W131" s="6">
        <v>38380.400000000001</v>
      </c>
      <c r="X131" s="6">
        <v>39639.800000000003</v>
      </c>
      <c r="Y131" s="6">
        <v>40987.4</v>
      </c>
      <c r="Z131" s="6">
        <v>45822.1</v>
      </c>
      <c r="AA131" s="6">
        <v>51858.9</v>
      </c>
      <c r="AB131" s="6">
        <v>57272.3</v>
      </c>
      <c r="AC131" s="6">
        <v>63018.5</v>
      </c>
      <c r="AD131" s="6">
        <v>67959</v>
      </c>
      <c r="AE131" s="6">
        <v>75507.5</v>
      </c>
      <c r="AF131" s="6">
        <v>79365.2</v>
      </c>
      <c r="AG131" s="6">
        <v>81997.600000000006</v>
      </c>
      <c r="AH131" s="6">
        <v>85033.2</v>
      </c>
      <c r="AI131" s="6">
        <v>92453.7</v>
      </c>
      <c r="AJ131" s="6">
        <v>101823</v>
      </c>
      <c r="AK131" s="6">
        <v>109910.6</v>
      </c>
      <c r="AL131" s="6">
        <v>120111.5</v>
      </c>
      <c r="AM131" s="6">
        <v>126964.1</v>
      </c>
      <c r="AN131" s="6">
        <v>118925.8</v>
      </c>
      <c r="AO131" s="6">
        <v>123809.3</v>
      </c>
    </row>
    <row r="132" spans="1:41" x14ac:dyDescent="0.2">
      <c r="A132" s="9">
        <v>128</v>
      </c>
      <c r="B132" s="6">
        <v>128</v>
      </c>
      <c r="C132" s="6">
        <v>5546.1</v>
      </c>
      <c r="D132" s="6">
        <v>6659.7</v>
      </c>
      <c r="E132" s="6">
        <v>6805.6</v>
      </c>
      <c r="F132" s="6">
        <v>6238.6</v>
      </c>
      <c r="G132" s="6">
        <v>6754.4</v>
      </c>
      <c r="H132" s="6">
        <v>6972.1</v>
      </c>
      <c r="I132" s="6">
        <v>7612.6</v>
      </c>
      <c r="J132" s="6">
        <v>10494.8</v>
      </c>
      <c r="K132" s="6">
        <v>11447.3</v>
      </c>
      <c r="L132" s="6">
        <v>12514.2</v>
      </c>
      <c r="M132" s="6">
        <v>13899.3</v>
      </c>
      <c r="N132" s="6">
        <v>16760.400000000001</v>
      </c>
      <c r="O132" s="6">
        <v>21620.7</v>
      </c>
      <c r="P132" s="6">
        <v>19989.900000000001</v>
      </c>
      <c r="Q132" s="6">
        <v>22204.3</v>
      </c>
      <c r="R132" s="6">
        <v>23406.2</v>
      </c>
      <c r="S132" s="6">
        <v>28752.799999999999</v>
      </c>
      <c r="T132" s="6">
        <v>33006.800000000003</v>
      </c>
      <c r="U132" s="6">
        <v>37211.699999999997</v>
      </c>
      <c r="V132" s="6">
        <v>38034.800000000003</v>
      </c>
      <c r="W132" s="6">
        <v>41720.699999999997</v>
      </c>
      <c r="X132" s="6">
        <v>44878.400000000001</v>
      </c>
      <c r="Y132" s="6">
        <v>46564.7</v>
      </c>
      <c r="Z132" s="6">
        <v>48824.6</v>
      </c>
      <c r="AA132" s="6">
        <v>56134.400000000001</v>
      </c>
      <c r="AB132" s="6">
        <v>63631.1</v>
      </c>
      <c r="AC132" s="6">
        <v>67028</v>
      </c>
      <c r="AD132" s="6">
        <v>69689.7</v>
      </c>
      <c r="AE132" s="6">
        <v>74629.100000000006</v>
      </c>
      <c r="AF132" s="6">
        <v>75561.7</v>
      </c>
      <c r="AG132" s="6">
        <v>72337.2</v>
      </c>
      <c r="AH132" s="6">
        <v>75042.5</v>
      </c>
      <c r="AI132" s="6">
        <v>81576.800000000003</v>
      </c>
      <c r="AJ132" s="6">
        <v>89815.3</v>
      </c>
      <c r="AK132" s="6">
        <v>96978.3</v>
      </c>
      <c r="AL132" s="6">
        <v>106014.9</v>
      </c>
      <c r="AM132" s="6">
        <v>112031</v>
      </c>
      <c r="AN132" s="6">
        <v>105078.7</v>
      </c>
      <c r="AO132" s="6">
        <v>108371.1</v>
      </c>
    </row>
    <row r="133" spans="1:41" x14ac:dyDescent="0.2">
      <c r="A133" s="9">
        <v>129</v>
      </c>
      <c r="B133" s="6">
        <v>129</v>
      </c>
      <c r="C133" s="6">
        <v>11965.1</v>
      </c>
      <c r="D133" s="6">
        <v>14064.1</v>
      </c>
      <c r="E133" s="6">
        <v>16332.5</v>
      </c>
      <c r="F133" s="6">
        <v>19409.900000000001</v>
      </c>
      <c r="G133" s="6">
        <v>21918.799999999999</v>
      </c>
      <c r="H133" s="6">
        <v>23954.9</v>
      </c>
      <c r="I133" s="6">
        <v>33323.599999999999</v>
      </c>
      <c r="J133" s="6">
        <v>38090</v>
      </c>
      <c r="K133" s="6">
        <v>41069</v>
      </c>
      <c r="L133" s="6">
        <v>44969</v>
      </c>
      <c r="M133" s="6">
        <v>34140.800000000003</v>
      </c>
      <c r="N133" s="6">
        <v>53558.9</v>
      </c>
      <c r="O133" s="6">
        <v>59508.6</v>
      </c>
      <c r="P133" s="6">
        <v>71498.399999999994</v>
      </c>
      <c r="Q133" s="6">
        <v>87620.4</v>
      </c>
      <c r="R133" s="6">
        <v>107858.4</v>
      </c>
      <c r="S133" s="6">
        <v>111922.4</v>
      </c>
      <c r="T133" s="6">
        <v>109000.8</v>
      </c>
      <c r="U133" s="6">
        <v>109216.7</v>
      </c>
      <c r="V133" s="6">
        <v>114983.3</v>
      </c>
      <c r="W133" s="6">
        <v>127653.6</v>
      </c>
      <c r="X133" s="6">
        <v>139924.79999999999</v>
      </c>
      <c r="Y133" s="6">
        <v>155686.1</v>
      </c>
      <c r="Z133" s="6">
        <v>160966.29999999999</v>
      </c>
      <c r="AA133" s="6">
        <v>175437.6</v>
      </c>
      <c r="AB133" s="6">
        <v>195891.3</v>
      </c>
      <c r="AC133" s="6">
        <v>221476</v>
      </c>
      <c r="AD133" s="6">
        <v>239709</v>
      </c>
      <c r="AE133" s="6">
        <v>259928</v>
      </c>
      <c r="AF133" s="6">
        <v>259108</v>
      </c>
      <c r="AG133" s="6">
        <v>262196.2</v>
      </c>
      <c r="AH133" s="6">
        <v>276646</v>
      </c>
      <c r="AI133" s="6">
        <v>309572</v>
      </c>
      <c r="AJ133" s="6">
        <v>335616</v>
      </c>
      <c r="AK133" s="6">
        <v>355785</v>
      </c>
      <c r="AL133" s="6">
        <v>393916</v>
      </c>
      <c r="AM133" s="6">
        <v>401037</v>
      </c>
      <c r="AN133" s="6">
        <v>378177</v>
      </c>
      <c r="AO133" s="6">
        <v>364670.6</v>
      </c>
    </row>
    <row r="134" spans="1:41" x14ac:dyDescent="0.2">
      <c r="A134" s="9">
        <v>130</v>
      </c>
      <c r="B134" s="6">
        <v>130</v>
      </c>
      <c r="C134" s="6">
        <v>1175.2</v>
      </c>
      <c r="D134" s="6">
        <v>1500.2</v>
      </c>
      <c r="E134" s="6">
        <v>1646.3</v>
      </c>
      <c r="F134" s="6">
        <v>1641.9</v>
      </c>
      <c r="G134" s="6">
        <v>1967.7</v>
      </c>
      <c r="H134" s="6">
        <v>2303.1</v>
      </c>
      <c r="I134" s="6">
        <v>2589.1</v>
      </c>
      <c r="J134" s="6">
        <v>3687.1</v>
      </c>
      <c r="K134" s="6">
        <v>4170.5</v>
      </c>
      <c r="L134" s="6">
        <v>4750</v>
      </c>
      <c r="M134" s="6">
        <v>5527.7</v>
      </c>
      <c r="N134" s="6">
        <v>7431.9</v>
      </c>
      <c r="O134" s="6">
        <v>10565</v>
      </c>
      <c r="P134" s="6">
        <v>10124.9</v>
      </c>
      <c r="Q134" s="6">
        <v>11166.9</v>
      </c>
      <c r="R134" s="6">
        <v>11683.8</v>
      </c>
      <c r="S134" s="6">
        <v>14084.1</v>
      </c>
      <c r="T134" s="6">
        <v>15874.8</v>
      </c>
      <c r="U134" s="6">
        <v>17465.8</v>
      </c>
      <c r="V134" s="6">
        <v>18141</v>
      </c>
      <c r="W134" s="6">
        <v>19523.7</v>
      </c>
      <c r="X134" s="6">
        <v>20206.7</v>
      </c>
      <c r="Y134" s="6">
        <v>21933.9</v>
      </c>
      <c r="Z134" s="6">
        <v>25528.9</v>
      </c>
      <c r="AA134" s="6">
        <v>28234.1</v>
      </c>
      <c r="AB134" s="6">
        <v>31434.1</v>
      </c>
      <c r="AC134" s="6">
        <v>34985.699999999997</v>
      </c>
      <c r="AD134" s="6">
        <v>37411.5</v>
      </c>
      <c r="AE134" s="6">
        <v>40196</v>
      </c>
      <c r="AF134" s="6">
        <v>38779.300000000003</v>
      </c>
      <c r="AG134" s="6">
        <v>36516</v>
      </c>
      <c r="AH134" s="6">
        <v>38439.1</v>
      </c>
      <c r="AI134" s="6">
        <v>40830.300000000003</v>
      </c>
      <c r="AJ134" s="6">
        <v>44582.5</v>
      </c>
      <c r="AK134" s="6">
        <v>47773.9</v>
      </c>
      <c r="AL134" s="6">
        <v>50801.2</v>
      </c>
      <c r="AM134" s="6">
        <v>52760.5</v>
      </c>
      <c r="AN134" s="6">
        <v>49096.1</v>
      </c>
      <c r="AO134" s="6">
        <v>51978.5</v>
      </c>
    </row>
    <row r="135" spans="1:41" x14ac:dyDescent="0.2">
      <c r="A135" s="9">
        <v>131</v>
      </c>
      <c r="B135" s="6">
        <v>131</v>
      </c>
      <c r="C135" s="6">
        <v>315.39999999999998</v>
      </c>
      <c r="D135" s="6">
        <v>402.7</v>
      </c>
      <c r="E135" s="6">
        <v>441.9</v>
      </c>
      <c r="F135" s="6">
        <v>440.7</v>
      </c>
      <c r="G135" s="6">
        <v>528.1</v>
      </c>
      <c r="H135" s="6">
        <v>618.20000000000005</v>
      </c>
      <c r="I135" s="6">
        <v>694.9</v>
      </c>
      <c r="J135" s="6">
        <v>989.6</v>
      </c>
      <c r="K135" s="6">
        <v>1119.4000000000001</v>
      </c>
      <c r="L135" s="6">
        <v>1274.9000000000001</v>
      </c>
      <c r="M135" s="6">
        <v>1483.6</v>
      </c>
      <c r="N135" s="6">
        <v>1994.7</v>
      </c>
      <c r="O135" s="6">
        <v>2835.7</v>
      </c>
      <c r="P135" s="6">
        <v>2717.5</v>
      </c>
      <c r="Q135" s="6">
        <v>2997.2</v>
      </c>
      <c r="R135" s="6">
        <v>3135.9</v>
      </c>
      <c r="S135" s="6">
        <v>3780.2</v>
      </c>
      <c r="T135" s="6">
        <v>4260.8</v>
      </c>
      <c r="U135" s="6">
        <v>4687.8</v>
      </c>
      <c r="V135" s="6">
        <v>4869</v>
      </c>
      <c r="W135" s="6">
        <v>5240.2</v>
      </c>
      <c r="X135" s="6">
        <v>5423.5</v>
      </c>
      <c r="Y135" s="6">
        <v>5887.1</v>
      </c>
      <c r="Z135" s="6">
        <v>6852</v>
      </c>
      <c r="AA135" s="6">
        <v>7578</v>
      </c>
      <c r="AB135" s="6">
        <v>8436.6</v>
      </c>
      <c r="AC135" s="6">
        <v>10008.700000000001</v>
      </c>
      <c r="AD135" s="6">
        <v>11384.9</v>
      </c>
      <c r="AE135" s="6">
        <v>12991.3</v>
      </c>
      <c r="AF135" s="6">
        <v>13304.3</v>
      </c>
      <c r="AG135" s="6">
        <v>14059.4</v>
      </c>
      <c r="AH135" s="6">
        <v>14807.1</v>
      </c>
      <c r="AI135" s="6">
        <v>15695.9</v>
      </c>
      <c r="AJ135" s="6">
        <v>17136.3</v>
      </c>
      <c r="AK135" s="6">
        <v>18369.8</v>
      </c>
      <c r="AL135" s="6">
        <v>19535.099999999999</v>
      </c>
      <c r="AM135" s="6">
        <v>20285.7</v>
      </c>
      <c r="AN135" s="6">
        <v>18836.599999999999</v>
      </c>
      <c r="AO135" s="6">
        <v>19821.7</v>
      </c>
    </row>
    <row r="136" spans="1:41" x14ac:dyDescent="0.2">
      <c r="A136" s="9">
        <v>132</v>
      </c>
      <c r="B136" s="6">
        <v>132</v>
      </c>
      <c r="C136" s="6">
        <v>2302.5</v>
      </c>
      <c r="D136" s="6">
        <v>2603.3000000000002</v>
      </c>
      <c r="E136" s="6">
        <v>2811.6</v>
      </c>
      <c r="F136" s="6">
        <v>2796.7</v>
      </c>
      <c r="G136" s="6">
        <v>3619.3</v>
      </c>
      <c r="H136" s="6">
        <v>4633.8999999999996</v>
      </c>
      <c r="I136" s="6">
        <v>6242.5</v>
      </c>
      <c r="J136" s="6">
        <v>6530.1</v>
      </c>
      <c r="K136" s="6">
        <v>7970.1</v>
      </c>
      <c r="L136" s="6">
        <v>9339.1</v>
      </c>
      <c r="M136" s="6">
        <v>9043</v>
      </c>
      <c r="N136" s="6">
        <v>9407.7000000000007</v>
      </c>
      <c r="O136" s="6">
        <v>12413.7</v>
      </c>
      <c r="P136" s="6">
        <v>14169</v>
      </c>
      <c r="Q136" s="6">
        <v>15914.7</v>
      </c>
      <c r="R136" s="6">
        <v>19624.099999999999</v>
      </c>
      <c r="S136" s="6">
        <v>24385.4</v>
      </c>
      <c r="T136" s="6">
        <v>27633.599999999999</v>
      </c>
      <c r="U136" s="6">
        <v>31400.9</v>
      </c>
      <c r="V136" s="6">
        <v>32274.3</v>
      </c>
      <c r="W136" s="6">
        <v>37355</v>
      </c>
      <c r="X136" s="6">
        <v>40673.599999999999</v>
      </c>
      <c r="Y136" s="6">
        <v>46304.3</v>
      </c>
      <c r="Z136" s="6">
        <v>57288.9</v>
      </c>
      <c r="AA136" s="6">
        <v>66179.399999999994</v>
      </c>
      <c r="AB136" s="6">
        <v>77172.100000000006</v>
      </c>
      <c r="AC136" s="6">
        <v>88755.7</v>
      </c>
      <c r="AD136" s="6">
        <v>98055</v>
      </c>
      <c r="AE136" s="6">
        <v>108907.6</v>
      </c>
      <c r="AF136" s="6">
        <v>108650</v>
      </c>
      <c r="AG136" s="6">
        <v>109482.4</v>
      </c>
      <c r="AH136" s="6">
        <v>115266</v>
      </c>
      <c r="AI136" s="6">
        <v>122372.1</v>
      </c>
      <c r="AJ136" s="6">
        <v>133544.70000000001</v>
      </c>
      <c r="AK136" s="6">
        <v>143069.20000000001</v>
      </c>
      <c r="AL136" s="6">
        <v>152160.1</v>
      </c>
      <c r="AM136" s="6">
        <v>158000.5</v>
      </c>
      <c r="AN136" s="6">
        <v>146733.6</v>
      </c>
      <c r="AO136" s="6">
        <v>169494.8</v>
      </c>
    </row>
    <row r="137" spans="1:41" x14ac:dyDescent="0.2">
      <c r="A137" s="9">
        <v>133</v>
      </c>
      <c r="B137" s="6">
        <v>133</v>
      </c>
      <c r="C137" s="6">
        <v>5723.2</v>
      </c>
      <c r="D137" s="6">
        <v>6180.2</v>
      </c>
      <c r="E137" s="6">
        <v>6473.1</v>
      </c>
      <c r="F137" s="6">
        <v>6516.9</v>
      </c>
      <c r="G137" s="6">
        <v>6934.3</v>
      </c>
      <c r="H137" s="6">
        <v>7516.8</v>
      </c>
      <c r="I137" s="6">
        <v>8372.7000000000007</v>
      </c>
      <c r="J137" s="6">
        <v>9254.2999999999993</v>
      </c>
      <c r="K137" s="6">
        <v>9843.2999999999993</v>
      </c>
      <c r="L137" s="6">
        <v>10365.9</v>
      </c>
      <c r="M137" s="6">
        <v>10452.700000000001</v>
      </c>
      <c r="N137" s="6">
        <v>11319.7</v>
      </c>
      <c r="O137" s="6">
        <v>12873.7</v>
      </c>
      <c r="P137" s="6">
        <v>14128.2</v>
      </c>
      <c r="Q137" s="6">
        <v>15230.5</v>
      </c>
      <c r="R137" s="6">
        <v>16944.5</v>
      </c>
      <c r="S137" s="6">
        <v>19508.599999999999</v>
      </c>
      <c r="T137" s="6">
        <v>21715.8</v>
      </c>
      <c r="U137" s="6">
        <v>24252.1</v>
      </c>
      <c r="V137" s="6">
        <v>24414.400000000001</v>
      </c>
      <c r="W137" s="6">
        <v>25456.2</v>
      </c>
      <c r="X137" s="6">
        <v>27778.1</v>
      </c>
      <c r="Y137" s="6">
        <v>30203.599999999999</v>
      </c>
      <c r="Z137" s="6">
        <v>32869.9</v>
      </c>
      <c r="AA137" s="6">
        <v>36510.1</v>
      </c>
      <c r="AB137" s="6">
        <v>40182.1</v>
      </c>
      <c r="AC137" s="6">
        <v>45352</v>
      </c>
      <c r="AD137" s="6">
        <v>49077.2</v>
      </c>
      <c r="AE137" s="6">
        <v>53440.6</v>
      </c>
      <c r="AF137" s="6">
        <v>52300.4</v>
      </c>
      <c r="AG137" s="6">
        <v>50722.2</v>
      </c>
      <c r="AH137" s="6">
        <v>53389.1</v>
      </c>
      <c r="AI137" s="6">
        <v>56645.9</v>
      </c>
      <c r="AJ137" s="6">
        <v>61816</v>
      </c>
      <c r="AK137" s="6">
        <v>66224.7</v>
      </c>
      <c r="AL137" s="6">
        <v>70422.8</v>
      </c>
      <c r="AM137" s="6">
        <v>73115.100000000006</v>
      </c>
      <c r="AN137" s="6">
        <v>67888.899999999994</v>
      </c>
      <c r="AO137" s="6">
        <v>77258</v>
      </c>
    </row>
    <row r="138" spans="1:41" x14ac:dyDescent="0.2">
      <c r="A138" s="9">
        <v>134</v>
      </c>
      <c r="B138" s="6">
        <v>134</v>
      </c>
      <c r="C138" s="6">
        <v>901.1</v>
      </c>
      <c r="D138" s="6">
        <v>1138.3</v>
      </c>
      <c r="E138" s="6">
        <v>1741.6</v>
      </c>
      <c r="F138" s="6">
        <v>1707.2</v>
      </c>
      <c r="G138" s="6">
        <v>2196.1</v>
      </c>
      <c r="H138" s="6">
        <v>2676.1</v>
      </c>
      <c r="I138" s="6">
        <v>3203.3</v>
      </c>
      <c r="J138" s="6">
        <v>3834.3</v>
      </c>
      <c r="K138" s="6">
        <v>4589.6000000000004</v>
      </c>
      <c r="L138" s="6">
        <v>5493.7</v>
      </c>
      <c r="M138" s="6">
        <v>6575.8</v>
      </c>
      <c r="N138" s="6">
        <v>6686.8</v>
      </c>
      <c r="O138" s="6">
        <v>8057.9</v>
      </c>
      <c r="P138" s="6">
        <v>9734.2000000000007</v>
      </c>
      <c r="Q138" s="6">
        <v>10288.9</v>
      </c>
      <c r="R138" s="6">
        <v>11295.9</v>
      </c>
      <c r="S138" s="6">
        <v>12340.2</v>
      </c>
      <c r="T138" s="6">
        <v>13460.3</v>
      </c>
      <c r="U138" s="6">
        <v>13999.5</v>
      </c>
      <c r="V138" s="6">
        <v>13241.9</v>
      </c>
      <c r="W138" s="6">
        <v>18476.900000000001</v>
      </c>
      <c r="X138" s="6">
        <v>19268.599999999999</v>
      </c>
      <c r="Y138" s="6">
        <v>20334.5</v>
      </c>
      <c r="Z138" s="6">
        <v>21987.599999999999</v>
      </c>
      <c r="AA138" s="6">
        <v>23787.9</v>
      </c>
      <c r="AB138" s="6">
        <v>25502.400000000001</v>
      </c>
      <c r="AC138" s="6">
        <v>28173.1</v>
      </c>
      <c r="AD138" s="6">
        <v>29771.4</v>
      </c>
      <c r="AE138" s="6">
        <v>31648.3</v>
      </c>
      <c r="AF138" s="6">
        <v>30213.3</v>
      </c>
      <c r="AG138" s="6">
        <v>27805.1</v>
      </c>
      <c r="AH138" s="6">
        <v>29267.1</v>
      </c>
      <c r="AI138" s="6">
        <v>31041.200000000001</v>
      </c>
      <c r="AJ138" s="6">
        <v>33877.1</v>
      </c>
      <c r="AK138" s="6">
        <v>36300.5</v>
      </c>
      <c r="AL138" s="6">
        <v>38581</v>
      </c>
      <c r="AM138" s="6">
        <v>40071</v>
      </c>
      <c r="AN138" s="6">
        <v>37211.5</v>
      </c>
      <c r="AO138" s="6">
        <v>41178.1</v>
      </c>
    </row>
    <row r="139" spans="1:41" x14ac:dyDescent="0.2">
      <c r="A139" s="9">
        <v>135</v>
      </c>
      <c r="B139" s="6">
        <v>135</v>
      </c>
      <c r="C139" s="6">
        <v>3183.7</v>
      </c>
      <c r="D139" s="6">
        <v>3437.8</v>
      </c>
      <c r="E139" s="6">
        <v>3600.8</v>
      </c>
      <c r="F139" s="6">
        <v>3625.2</v>
      </c>
      <c r="G139" s="6">
        <v>3857.3</v>
      </c>
      <c r="H139" s="6">
        <v>4181.3999999999996</v>
      </c>
      <c r="I139" s="6">
        <v>4657.5</v>
      </c>
      <c r="J139" s="6">
        <v>5147.8999999999996</v>
      </c>
      <c r="K139" s="6">
        <v>5475.5</v>
      </c>
      <c r="L139" s="6">
        <v>5766.2</v>
      </c>
      <c r="M139" s="6">
        <v>5814.5</v>
      </c>
      <c r="N139" s="6">
        <v>6296.8</v>
      </c>
      <c r="O139" s="6">
        <v>7161.2</v>
      </c>
      <c r="P139" s="6">
        <v>7859.1</v>
      </c>
      <c r="Q139" s="6">
        <v>8472.2000000000007</v>
      </c>
      <c r="R139" s="6">
        <v>9425.7000000000007</v>
      </c>
      <c r="S139" s="6">
        <v>10852</v>
      </c>
      <c r="T139" s="6">
        <v>12079.9</v>
      </c>
      <c r="U139" s="6">
        <v>13490.7</v>
      </c>
      <c r="V139" s="6">
        <v>13581</v>
      </c>
      <c r="W139" s="6">
        <v>14160.5</v>
      </c>
      <c r="X139" s="6">
        <v>15452.1</v>
      </c>
      <c r="Y139" s="6">
        <v>16801.3</v>
      </c>
      <c r="Z139" s="6">
        <v>18284.5</v>
      </c>
      <c r="AA139" s="6">
        <v>20309.400000000001</v>
      </c>
      <c r="AB139" s="6">
        <v>22352.5</v>
      </c>
      <c r="AC139" s="6">
        <v>26182.400000000001</v>
      </c>
      <c r="AD139" s="6">
        <v>29324.799999999999</v>
      </c>
      <c r="AE139" s="6">
        <v>33057.9</v>
      </c>
      <c r="AF139" s="6">
        <v>33491.800000000003</v>
      </c>
      <c r="AG139" s="6">
        <v>34766</v>
      </c>
      <c r="AH139" s="6">
        <v>36592.300000000003</v>
      </c>
      <c r="AI139" s="6">
        <v>38794.1</v>
      </c>
      <c r="AJ139" s="6">
        <v>42340.5</v>
      </c>
      <c r="AK139" s="6">
        <v>45372.4</v>
      </c>
      <c r="AL139" s="6">
        <v>48222.8</v>
      </c>
      <c r="AM139" s="6">
        <v>50079.199999999997</v>
      </c>
      <c r="AN139" s="6">
        <v>46501.599999999999</v>
      </c>
      <c r="AO139" s="6">
        <v>50385</v>
      </c>
    </row>
    <row r="140" spans="1:41" x14ac:dyDescent="0.2">
      <c r="A140" s="9">
        <v>136</v>
      </c>
      <c r="B140" s="6">
        <v>136</v>
      </c>
      <c r="C140" s="6">
        <v>5173.5</v>
      </c>
      <c r="D140" s="6">
        <v>6537.6</v>
      </c>
      <c r="E140" s="6">
        <v>6766.6</v>
      </c>
      <c r="F140" s="6">
        <v>6589.9</v>
      </c>
      <c r="G140" s="6">
        <v>8226</v>
      </c>
      <c r="H140" s="6">
        <v>9403.9</v>
      </c>
      <c r="I140" s="6">
        <v>10791.8</v>
      </c>
      <c r="J140" s="6">
        <v>12885.5</v>
      </c>
      <c r="K140" s="6">
        <v>12499.8</v>
      </c>
      <c r="L140" s="6">
        <v>13422.7</v>
      </c>
      <c r="M140" s="6">
        <v>16831.7</v>
      </c>
      <c r="N140" s="6">
        <v>21626.7</v>
      </c>
      <c r="O140" s="6">
        <v>24079.5</v>
      </c>
      <c r="P140" s="6">
        <v>27209.3</v>
      </c>
      <c r="Q140" s="6">
        <v>29932.1</v>
      </c>
      <c r="R140" s="6">
        <v>32012.5</v>
      </c>
      <c r="S140" s="6">
        <v>35911.599999999999</v>
      </c>
      <c r="T140" s="6">
        <v>41453.300000000003</v>
      </c>
      <c r="U140" s="6">
        <v>45706.2</v>
      </c>
      <c r="V140" s="6">
        <v>45871.9</v>
      </c>
      <c r="W140" s="6">
        <v>48249</v>
      </c>
      <c r="X140" s="6">
        <v>48023.9</v>
      </c>
      <c r="Y140" s="6">
        <v>52610.3</v>
      </c>
      <c r="Z140" s="6">
        <v>56155.4</v>
      </c>
      <c r="AA140" s="6">
        <v>62533.8</v>
      </c>
      <c r="AB140" s="6">
        <v>68591.7</v>
      </c>
      <c r="AC140" s="6">
        <v>79330.3</v>
      </c>
      <c r="AD140" s="6">
        <v>87756.6</v>
      </c>
      <c r="AE140" s="6">
        <v>97773.5</v>
      </c>
      <c r="AF140" s="6">
        <v>97953.2</v>
      </c>
      <c r="AG140" s="6">
        <v>99585</v>
      </c>
      <c r="AH140" s="6">
        <v>104810.7</v>
      </c>
      <c r="AI140" s="6">
        <v>111124.9</v>
      </c>
      <c r="AJ140" s="6">
        <v>121288.7</v>
      </c>
      <c r="AK140" s="6">
        <v>129978.2</v>
      </c>
      <c r="AL140" s="6">
        <v>138137.20000000001</v>
      </c>
      <c r="AM140" s="6">
        <v>143465.20000000001</v>
      </c>
      <c r="AN140" s="6">
        <v>133253.9</v>
      </c>
      <c r="AO140" s="6">
        <v>132944.20000000001</v>
      </c>
    </row>
    <row r="141" spans="1:41" x14ac:dyDescent="0.2">
      <c r="A141" s="9">
        <v>137</v>
      </c>
      <c r="B141" s="6">
        <v>137</v>
      </c>
      <c r="C141" s="6">
        <v>4527.3</v>
      </c>
      <c r="D141" s="6">
        <v>4888.7</v>
      </c>
      <c r="E141" s="6">
        <v>5120.5</v>
      </c>
      <c r="F141" s="6">
        <v>5155.1000000000004</v>
      </c>
      <c r="G141" s="6">
        <v>5485.3</v>
      </c>
      <c r="H141" s="6">
        <v>5946.1</v>
      </c>
      <c r="I141" s="6">
        <v>6623.1</v>
      </c>
      <c r="J141" s="6">
        <v>7320.5</v>
      </c>
      <c r="K141" s="6">
        <v>7786.5</v>
      </c>
      <c r="L141" s="6">
        <v>8199.7999999999993</v>
      </c>
      <c r="M141" s="6">
        <v>8268.5</v>
      </c>
      <c r="N141" s="6">
        <v>8954.2999999999993</v>
      </c>
      <c r="O141" s="6">
        <v>10183.6</v>
      </c>
      <c r="P141" s="6">
        <v>11175.9</v>
      </c>
      <c r="Q141" s="6">
        <v>12047.9</v>
      </c>
      <c r="R141" s="6">
        <v>13403.8</v>
      </c>
      <c r="S141" s="6">
        <v>15432.1</v>
      </c>
      <c r="T141" s="6">
        <v>17178.099999999999</v>
      </c>
      <c r="U141" s="6">
        <v>19184.3</v>
      </c>
      <c r="V141" s="6">
        <v>19312.8</v>
      </c>
      <c r="W141" s="6">
        <v>20136.8</v>
      </c>
      <c r="X141" s="6">
        <v>21973.5</v>
      </c>
      <c r="Y141" s="6">
        <v>23892.2</v>
      </c>
      <c r="Z141" s="6">
        <v>26001.4</v>
      </c>
      <c r="AA141" s="6">
        <v>28880.9</v>
      </c>
      <c r="AB141" s="6">
        <v>31786.400000000001</v>
      </c>
      <c r="AC141" s="6">
        <v>35121.199999999997</v>
      </c>
      <c r="AD141" s="6">
        <v>37116.6</v>
      </c>
      <c r="AE141" s="6">
        <v>39458.9</v>
      </c>
      <c r="AF141" s="6">
        <v>37702.6</v>
      </c>
      <c r="AG141" s="6">
        <v>34727.800000000003</v>
      </c>
      <c r="AH141" s="6">
        <v>36516.6</v>
      </c>
      <c r="AI141" s="6">
        <v>38726.5</v>
      </c>
      <c r="AJ141" s="6">
        <v>42261.2</v>
      </c>
      <c r="AK141" s="6">
        <v>45257.2</v>
      </c>
      <c r="AL141" s="6">
        <v>48149.7</v>
      </c>
      <c r="AM141" s="6">
        <v>49934.7</v>
      </c>
      <c r="AN141" s="6">
        <v>46387.8</v>
      </c>
      <c r="AO141" s="6">
        <v>41763</v>
      </c>
    </row>
    <row r="142" spans="1:41" x14ac:dyDescent="0.2">
      <c r="A142" s="9">
        <v>138</v>
      </c>
      <c r="B142" s="6">
        <v>138</v>
      </c>
      <c r="C142" s="6">
        <v>8133.9</v>
      </c>
      <c r="D142" s="6">
        <v>9005.1</v>
      </c>
      <c r="E142" s="6">
        <v>9061.5</v>
      </c>
      <c r="F142" s="6">
        <v>8768.6</v>
      </c>
      <c r="G142" s="6">
        <v>9959.9</v>
      </c>
      <c r="H142" s="6">
        <v>12216.5</v>
      </c>
      <c r="I142" s="6">
        <v>14568.2</v>
      </c>
      <c r="J142" s="6">
        <v>16197.2</v>
      </c>
      <c r="K142" s="6">
        <v>16457.599999999999</v>
      </c>
      <c r="L142" s="6">
        <v>17647.3</v>
      </c>
      <c r="M142" s="6">
        <v>17492.7</v>
      </c>
      <c r="N142" s="6">
        <v>18389.400000000001</v>
      </c>
      <c r="O142" s="6">
        <v>19430.900000000001</v>
      </c>
      <c r="P142" s="6">
        <v>20094.400000000001</v>
      </c>
      <c r="Q142" s="6">
        <v>21167.8</v>
      </c>
      <c r="R142" s="6">
        <v>22609.8</v>
      </c>
      <c r="S142" s="6">
        <v>25099.9</v>
      </c>
      <c r="T142" s="6">
        <v>26845.1</v>
      </c>
      <c r="U142" s="6">
        <v>29227.3</v>
      </c>
      <c r="V142" s="6">
        <v>29091.4</v>
      </c>
      <c r="W142" s="6">
        <v>31092.1</v>
      </c>
      <c r="X142" s="6">
        <v>32724.3</v>
      </c>
      <c r="Y142" s="6">
        <v>35746.800000000003</v>
      </c>
      <c r="Z142" s="6">
        <v>37145.599999999999</v>
      </c>
      <c r="AA142" s="6">
        <v>39656.400000000001</v>
      </c>
      <c r="AB142" s="6">
        <v>42050.5</v>
      </c>
      <c r="AC142" s="6">
        <v>46570</v>
      </c>
      <c r="AD142" s="6">
        <v>50777</v>
      </c>
      <c r="AE142" s="6">
        <v>52864</v>
      </c>
      <c r="AF142" s="6">
        <v>53493</v>
      </c>
      <c r="AG142" s="6">
        <v>53473</v>
      </c>
      <c r="AH142" s="6">
        <v>56889</v>
      </c>
      <c r="AI142" s="6">
        <v>61183</v>
      </c>
      <c r="AJ142" s="6">
        <v>66730</v>
      </c>
      <c r="AK142" s="6">
        <v>72636</v>
      </c>
      <c r="AL142" s="6">
        <v>75036</v>
      </c>
      <c r="AM142" s="6">
        <v>78661</v>
      </c>
      <c r="AN142" s="6">
        <v>75950</v>
      </c>
      <c r="AO142" s="6">
        <v>85323.3</v>
      </c>
    </row>
    <row r="143" spans="1:41" x14ac:dyDescent="0.2">
      <c r="A143" s="9">
        <v>139</v>
      </c>
      <c r="B143" s="6">
        <v>139</v>
      </c>
      <c r="C143" s="6">
        <v>3408.9</v>
      </c>
      <c r="D143" s="6">
        <v>3814.1</v>
      </c>
      <c r="E143" s="6">
        <v>4351.7</v>
      </c>
      <c r="F143" s="6">
        <v>4768.6000000000004</v>
      </c>
      <c r="G143" s="6">
        <v>5084.2</v>
      </c>
      <c r="H143" s="6">
        <v>5297.1</v>
      </c>
      <c r="I143" s="6">
        <v>6165.9</v>
      </c>
      <c r="J143" s="6">
        <v>6533.4</v>
      </c>
      <c r="K143" s="6">
        <v>7275</v>
      </c>
      <c r="L143" s="6">
        <v>7690.5</v>
      </c>
      <c r="M143" s="6">
        <v>7904.8</v>
      </c>
      <c r="N143" s="6">
        <v>8584</v>
      </c>
      <c r="O143" s="6">
        <v>9295.6</v>
      </c>
      <c r="P143" s="6">
        <v>9917.7000000000007</v>
      </c>
      <c r="Q143" s="6">
        <v>10363.1</v>
      </c>
      <c r="R143" s="6">
        <v>11421.5</v>
      </c>
      <c r="S143" s="6">
        <v>12464.3</v>
      </c>
      <c r="T143" s="6">
        <v>13700.6</v>
      </c>
      <c r="U143" s="6">
        <v>15135.6</v>
      </c>
      <c r="V143" s="6">
        <v>16062.8</v>
      </c>
      <c r="W143" s="6">
        <v>16832.900000000001</v>
      </c>
      <c r="X143" s="6">
        <v>17300.400000000001</v>
      </c>
      <c r="Y143" s="6">
        <v>17971.8</v>
      </c>
      <c r="Z143" s="6">
        <v>18905.599999999999</v>
      </c>
      <c r="AA143" s="6">
        <v>19940.599999999999</v>
      </c>
      <c r="AB143" s="6">
        <v>20293.7</v>
      </c>
      <c r="AC143" s="6">
        <v>21907.200000000001</v>
      </c>
      <c r="AD143" s="6">
        <v>23471.5</v>
      </c>
      <c r="AE143" s="6">
        <v>25546.400000000001</v>
      </c>
      <c r="AF143" s="6">
        <v>27514.5</v>
      </c>
      <c r="AG143" s="6">
        <v>27644.5</v>
      </c>
      <c r="AH143" s="6">
        <v>29175.4</v>
      </c>
      <c r="AI143" s="6">
        <v>30958</v>
      </c>
      <c r="AJ143" s="6">
        <v>33046.1</v>
      </c>
      <c r="AK143" s="6">
        <v>35316.300000000003</v>
      </c>
      <c r="AL143" s="6">
        <v>37712.300000000003</v>
      </c>
      <c r="AM143" s="6">
        <v>40251.699999999997</v>
      </c>
      <c r="AN143" s="6">
        <v>42874.9</v>
      </c>
      <c r="AO143" s="6">
        <v>43079.8</v>
      </c>
    </row>
    <row r="144" spans="1:41" x14ac:dyDescent="0.2">
      <c r="A144" s="9">
        <v>140</v>
      </c>
      <c r="B144" s="6">
        <v>140</v>
      </c>
      <c r="C144" s="6">
        <v>7300.8</v>
      </c>
      <c r="D144" s="6">
        <v>7998.6</v>
      </c>
      <c r="E144" s="6">
        <v>8595.1</v>
      </c>
      <c r="F144" s="6">
        <v>9195</v>
      </c>
      <c r="G144" s="6">
        <v>9972.7000000000007</v>
      </c>
      <c r="H144" s="6">
        <v>10849.4</v>
      </c>
      <c r="I144" s="6">
        <v>11545</v>
      </c>
      <c r="J144" s="6">
        <v>12840.4</v>
      </c>
      <c r="K144" s="6">
        <v>14475.6</v>
      </c>
      <c r="L144" s="6">
        <v>16619.599999999999</v>
      </c>
      <c r="M144" s="6">
        <v>19140.7</v>
      </c>
      <c r="N144" s="6">
        <v>21165.4</v>
      </c>
      <c r="O144" s="6">
        <v>23109</v>
      </c>
      <c r="P144" s="6">
        <v>25052.7</v>
      </c>
      <c r="Q144" s="6">
        <v>27157.3</v>
      </c>
      <c r="R144" s="6">
        <v>29371.1</v>
      </c>
      <c r="S144" s="6">
        <v>32036.2</v>
      </c>
      <c r="T144" s="6">
        <v>35469.9</v>
      </c>
      <c r="U144" s="6">
        <v>39100.699999999997</v>
      </c>
      <c r="V144" s="6">
        <v>43217.599999999999</v>
      </c>
      <c r="W144" s="6">
        <v>47645.2</v>
      </c>
      <c r="X144" s="6">
        <v>51151</v>
      </c>
      <c r="Y144" s="6">
        <v>54728.800000000003</v>
      </c>
      <c r="Z144" s="6">
        <v>58424.800000000003</v>
      </c>
      <c r="AA144" s="6">
        <v>63432</v>
      </c>
      <c r="AB144" s="6">
        <v>68946.5</v>
      </c>
      <c r="AC144" s="6">
        <v>74109.899999999994</v>
      </c>
      <c r="AD144" s="6">
        <v>79300</v>
      </c>
      <c r="AE144" s="6">
        <v>85991.9</v>
      </c>
      <c r="AF144" s="6">
        <v>92220.2</v>
      </c>
      <c r="AG144" s="6">
        <v>92280.1</v>
      </c>
      <c r="AH144" s="6">
        <v>96877.6</v>
      </c>
      <c r="AI144" s="6">
        <v>102482.4</v>
      </c>
      <c r="AJ144" s="6">
        <v>109431.6</v>
      </c>
      <c r="AK144" s="6">
        <v>116923.2</v>
      </c>
      <c r="AL144" s="6">
        <v>124784.1</v>
      </c>
      <c r="AM144" s="6">
        <v>133125</v>
      </c>
      <c r="AN144" s="6">
        <v>142395.70000000001</v>
      </c>
      <c r="AO144" s="6">
        <v>164658.9</v>
      </c>
    </row>
    <row r="145" spans="1:41" x14ac:dyDescent="0.2">
      <c r="A145" s="9">
        <v>141</v>
      </c>
      <c r="B145" s="6">
        <v>141</v>
      </c>
      <c r="C145" s="6">
        <v>2087</v>
      </c>
      <c r="D145" s="6">
        <v>2353.6</v>
      </c>
      <c r="E145" s="6">
        <v>2456</v>
      </c>
      <c r="F145" s="6">
        <v>3178.4</v>
      </c>
      <c r="G145" s="6">
        <v>3909.9</v>
      </c>
      <c r="H145" s="6">
        <v>4282.8999999999996</v>
      </c>
      <c r="I145" s="6">
        <v>4797.8</v>
      </c>
      <c r="J145" s="6">
        <v>5122.2</v>
      </c>
      <c r="K145" s="6">
        <v>5495.2</v>
      </c>
      <c r="L145" s="6">
        <v>5889.2</v>
      </c>
      <c r="M145" s="6">
        <v>6046.8</v>
      </c>
      <c r="N145" s="6">
        <v>6679.8</v>
      </c>
      <c r="O145" s="6">
        <v>7286.6</v>
      </c>
      <c r="P145" s="6">
        <v>8177.1</v>
      </c>
      <c r="Q145" s="6">
        <v>8852.2000000000007</v>
      </c>
      <c r="R145" s="6">
        <v>9905.5</v>
      </c>
      <c r="S145" s="6">
        <v>12425.9</v>
      </c>
      <c r="T145" s="6">
        <v>13871.9</v>
      </c>
      <c r="U145" s="6">
        <v>14536.5</v>
      </c>
      <c r="V145" s="6">
        <v>14627.1</v>
      </c>
      <c r="W145" s="6">
        <v>15482.1</v>
      </c>
      <c r="X145" s="6">
        <v>16137.5</v>
      </c>
      <c r="Y145" s="6">
        <v>17257.8</v>
      </c>
      <c r="Z145" s="6">
        <v>18938.900000000001</v>
      </c>
      <c r="AA145" s="6">
        <v>21240</v>
      </c>
      <c r="AB145" s="6">
        <v>23408.2</v>
      </c>
      <c r="AC145" s="6">
        <v>25738.9</v>
      </c>
      <c r="AD145" s="6">
        <v>28026.5</v>
      </c>
      <c r="AE145" s="6">
        <v>31028.7</v>
      </c>
      <c r="AF145" s="6">
        <v>34019.300000000003</v>
      </c>
      <c r="AG145" s="6">
        <v>35349.699999999997</v>
      </c>
      <c r="AH145" s="6">
        <v>37330</v>
      </c>
      <c r="AI145" s="6">
        <v>39622.6</v>
      </c>
      <c r="AJ145" s="6">
        <v>42296.3</v>
      </c>
      <c r="AK145" s="6">
        <v>45197.5</v>
      </c>
      <c r="AL145" s="6">
        <v>48270.7</v>
      </c>
      <c r="AM145" s="6">
        <v>51531.3</v>
      </c>
      <c r="AN145" s="6">
        <v>54923.4</v>
      </c>
      <c r="AO145" s="6">
        <v>52982.8</v>
      </c>
    </row>
    <row r="146" spans="1:41" x14ac:dyDescent="0.2">
      <c r="A146" s="9">
        <v>142</v>
      </c>
      <c r="B146" s="6">
        <v>142</v>
      </c>
      <c r="C146" s="6">
        <v>24218.6</v>
      </c>
      <c r="D146" s="6">
        <v>27252.7</v>
      </c>
      <c r="E146" s="6">
        <v>30124</v>
      </c>
      <c r="F146" s="6">
        <v>34698</v>
      </c>
      <c r="G146" s="6">
        <v>38499.1</v>
      </c>
      <c r="H146" s="6">
        <v>43848.5</v>
      </c>
      <c r="I146" s="6">
        <v>48324.6</v>
      </c>
      <c r="J146" s="6">
        <v>54267.7</v>
      </c>
      <c r="K146" s="6">
        <v>62500.5</v>
      </c>
      <c r="L146" s="6">
        <v>73662.600000000006</v>
      </c>
      <c r="M146" s="6">
        <v>80252.600000000006</v>
      </c>
      <c r="N146" s="6">
        <v>89969.3</v>
      </c>
      <c r="O146" s="6">
        <v>99899.1</v>
      </c>
      <c r="P146" s="6">
        <v>110680.3</v>
      </c>
      <c r="Q146" s="6">
        <v>121504</v>
      </c>
      <c r="R146" s="6">
        <v>139554.1</v>
      </c>
      <c r="S146" s="6">
        <v>156714.4</v>
      </c>
      <c r="T146" s="6">
        <v>169793</v>
      </c>
      <c r="U146" s="6">
        <v>187709.4</v>
      </c>
      <c r="V146" s="6">
        <v>201621.9</v>
      </c>
      <c r="W146" s="6">
        <v>221506.6</v>
      </c>
      <c r="X146" s="6">
        <v>228359.6</v>
      </c>
      <c r="Y146" s="6">
        <v>238522.2</v>
      </c>
      <c r="Z146" s="6">
        <v>253112.1</v>
      </c>
      <c r="AA146" s="6">
        <v>262432.40000000002</v>
      </c>
      <c r="AB146" s="6">
        <v>274945.59999999998</v>
      </c>
      <c r="AC146" s="6">
        <v>292696.90000000002</v>
      </c>
      <c r="AD146" s="6">
        <v>307745.40000000002</v>
      </c>
      <c r="AE146" s="6">
        <v>328604.3</v>
      </c>
      <c r="AF146" s="6">
        <v>358756.8</v>
      </c>
      <c r="AG146" s="6">
        <v>389669</v>
      </c>
      <c r="AH146" s="6">
        <v>419366.6</v>
      </c>
      <c r="AI146" s="6">
        <v>451503.5</v>
      </c>
      <c r="AJ146" s="6">
        <v>482553.1</v>
      </c>
      <c r="AK146" s="6">
        <v>506583.2</v>
      </c>
      <c r="AL146" s="6">
        <v>545022.80000000005</v>
      </c>
      <c r="AM146" s="6">
        <v>569706.5</v>
      </c>
      <c r="AN146" s="6">
        <v>591182.80000000005</v>
      </c>
      <c r="AO146" s="6">
        <v>583210.5</v>
      </c>
    </row>
    <row r="147" spans="1:41" x14ac:dyDescent="0.2">
      <c r="A147" s="9">
        <v>143</v>
      </c>
      <c r="B147" s="6">
        <v>143</v>
      </c>
      <c r="C147" s="6">
        <v>946.7</v>
      </c>
      <c r="D147" s="6">
        <v>1137.3</v>
      </c>
      <c r="E147" s="6">
        <v>1301.8</v>
      </c>
      <c r="F147" s="6">
        <v>1585.1</v>
      </c>
      <c r="G147" s="6">
        <v>1940.7</v>
      </c>
      <c r="H147" s="6">
        <v>2244.4</v>
      </c>
      <c r="I147" s="6">
        <v>2525.1</v>
      </c>
      <c r="J147" s="6">
        <v>2855.9</v>
      </c>
      <c r="K147" s="6">
        <v>3222.8</v>
      </c>
      <c r="L147" s="6">
        <v>3893.2</v>
      </c>
      <c r="M147" s="6">
        <v>4136.8999999999996</v>
      </c>
      <c r="N147" s="6">
        <v>5102</v>
      </c>
      <c r="O147" s="6">
        <v>5972.3</v>
      </c>
      <c r="P147" s="6">
        <v>6958</v>
      </c>
      <c r="Q147" s="6">
        <v>8000.8</v>
      </c>
      <c r="R147" s="6">
        <v>9136.7000000000007</v>
      </c>
      <c r="S147" s="6">
        <v>9978.2999999999993</v>
      </c>
      <c r="T147" s="6">
        <v>11930.9</v>
      </c>
      <c r="U147" s="6">
        <v>15300.5</v>
      </c>
      <c r="V147" s="6">
        <v>18366.599999999999</v>
      </c>
      <c r="W147" s="6">
        <v>22474.7</v>
      </c>
      <c r="X147" s="6">
        <v>26506.2</v>
      </c>
      <c r="Y147" s="6">
        <v>30487.9</v>
      </c>
      <c r="Z147" s="6">
        <v>34601</v>
      </c>
      <c r="AA147" s="6">
        <v>36964.400000000001</v>
      </c>
      <c r="AB147" s="6">
        <v>37976.400000000001</v>
      </c>
      <c r="AC147" s="6">
        <v>37631.5</v>
      </c>
      <c r="AD147" s="6">
        <v>36638.699999999997</v>
      </c>
      <c r="AE147" s="6">
        <v>36085.800000000003</v>
      </c>
      <c r="AF147" s="6">
        <v>36074.5</v>
      </c>
      <c r="AG147" s="6">
        <v>32123.9</v>
      </c>
      <c r="AH147" s="6">
        <v>34586.5</v>
      </c>
      <c r="AI147" s="6">
        <v>37273.9</v>
      </c>
      <c r="AJ147" s="6">
        <v>39854.199999999997</v>
      </c>
      <c r="AK147" s="6">
        <v>41850</v>
      </c>
      <c r="AL147" s="6">
        <v>45057</v>
      </c>
      <c r="AM147" s="6">
        <v>47097.1</v>
      </c>
      <c r="AN147" s="6">
        <v>48905.9</v>
      </c>
      <c r="AO147" s="6">
        <v>52078.8</v>
      </c>
    </row>
    <row r="148" spans="1:41" x14ac:dyDescent="0.2">
      <c r="A148" s="9">
        <v>144</v>
      </c>
      <c r="B148" s="6">
        <v>144</v>
      </c>
      <c r="C148" s="6">
        <v>2527.1</v>
      </c>
      <c r="D148" s="6">
        <v>3035.7</v>
      </c>
      <c r="E148" s="6">
        <v>3474.9</v>
      </c>
      <c r="F148" s="6">
        <v>4231.2</v>
      </c>
      <c r="G148" s="6">
        <v>5180.3</v>
      </c>
      <c r="H148" s="6">
        <v>5990.9</v>
      </c>
      <c r="I148" s="6">
        <v>6740.2</v>
      </c>
      <c r="J148" s="6">
        <v>7623.2</v>
      </c>
      <c r="K148" s="6">
        <v>8602.7000000000007</v>
      </c>
      <c r="L148" s="6">
        <v>10392.1</v>
      </c>
      <c r="M148" s="6">
        <v>11042.7</v>
      </c>
      <c r="N148" s="6">
        <v>13618.8</v>
      </c>
      <c r="O148" s="6">
        <v>15942.1</v>
      </c>
      <c r="P148" s="6">
        <v>18573.099999999999</v>
      </c>
      <c r="Q148" s="6">
        <v>21356.5</v>
      </c>
      <c r="R148" s="6">
        <v>24388.799999999999</v>
      </c>
      <c r="S148" s="6">
        <v>29299.200000000001</v>
      </c>
      <c r="T148" s="6">
        <v>33309.599999999999</v>
      </c>
      <c r="U148" s="6">
        <v>40945.599999999999</v>
      </c>
      <c r="V148" s="6">
        <v>46289.7</v>
      </c>
      <c r="W148" s="6">
        <v>52103.199999999997</v>
      </c>
      <c r="X148" s="6">
        <v>56535</v>
      </c>
      <c r="Y148" s="6">
        <v>59481.1</v>
      </c>
      <c r="Z148" s="6">
        <v>63572.1</v>
      </c>
      <c r="AA148" s="6">
        <v>66870.2</v>
      </c>
      <c r="AB148" s="6">
        <v>71682.3</v>
      </c>
      <c r="AC148" s="6">
        <v>76461.5</v>
      </c>
      <c r="AD148" s="6">
        <v>80595.899999999994</v>
      </c>
      <c r="AE148" s="6">
        <v>86323.9</v>
      </c>
      <c r="AF148" s="6">
        <v>94432.7</v>
      </c>
      <c r="AG148" s="6">
        <v>102978.8</v>
      </c>
      <c r="AH148" s="6">
        <v>110870.9</v>
      </c>
      <c r="AI148" s="6">
        <v>119426.5</v>
      </c>
      <c r="AJ148" s="6">
        <v>127634.7</v>
      </c>
      <c r="AK148" s="6">
        <v>133930.9</v>
      </c>
      <c r="AL148" s="6">
        <v>144179.20000000001</v>
      </c>
      <c r="AM148" s="6">
        <v>150743.4</v>
      </c>
      <c r="AN148" s="6">
        <v>156389.29999999999</v>
      </c>
      <c r="AO148" s="6">
        <v>167639.20000000001</v>
      </c>
    </row>
    <row r="149" spans="1:41" x14ac:dyDescent="0.2">
      <c r="A149" s="9">
        <v>145</v>
      </c>
      <c r="B149" s="6">
        <v>145</v>
      </c>
      <c r="C149" s="6">
        <v>22070.799999999999</v>
      </c>
      <c r="D149" s="6">
        <v>24509.9</v>
      </c>
      <c r="E149" s="6">
        <v>28216.7</v>
      </c>
      <c r="F149" s="6">
        <v>33358.199999999997</v>
      </c>
      <c r="G149" s="6">
        <v>38911.9</v>
      </c>
      <c r="H149" s="6">
        <v>44126.400000000001</v>
      </c>
      <c r="I149" s="6">
        <v>50914</v>
      </c>
      <c r="J149" s="6">
        <v>58376.3</v>
      </c>
      <c r="K149" s="6">
        <v>67750.399999999994</v>
      </c>
      <c r="L149" s="6">
        <v>80052.600000000006</v>
      </c>
      <c r="M149" s="6">
        <v>92169.1</v>
      </c>
      <c r="N149" s="6">
        <v>101946.5</v>
      </c>
      <c r="O149" s="6">
        <v>108675.8</v>
      </c>
      <c r="P149" s="6">
        <v>116657.4</v>
      </c>
      <c r="Q149" s="6">
        <v>125969.1</v>
      </c>
      <c r="R149" s="6">
        <v>136779.6</v>
      </c>
      <c r="S149" s="6">
        <v>151074.4</v>
      </c>
      <c r="T149" s="6">
        <v>166210.20000000001</v>
      </c>
      <c r="U149" s="6">
        <v>183083.4</v>
      </c>
      <c r="V149" s="6">
        <v>202696.6</v>
      </c>
      <c r="W149" s="6">
        <v>222163.4</v>
      </c>
      <c r="X149" s="6">
        <v>236451</v>
      </c>
      <c r="Y149" s="6">
        <v>245872.3</v>
      </c>
      <c r="Z149" s="6">
        <v>254833.5</v>
      </c>
      <c r="AA149" s="6">
        <v>264139.5</v>
      </c>
      <c r="AB149" s="6">
        <v>276480.3</v>
      </c>
      <c r="AC149" s="6">
        <v>295989.3</v>
      </c>
      <c r="AD149" s="6">
        <v>309874</v>
      </c>
      <c r="AE149" s="6">
        <v>328061.2</v>
      </c>
      <c r="AF149" s="6">
        <v>354858.3</v>
      </c>
      <c r="AG149" s="6">
        <v>387357.3</v>
      </c>
      <c r="AH149" s="6">
        <v>410773</v>
      </c>
      <c r="AI149" s="6">
        <v>432888.9</v>
      </c>
      <c r="AJ149" s="6">
        <v>460821.6</v>
      </c>
      <c r="AK149" s="6">
        <v>488901.1</v>
      </c>
      <c r="AL149" s="6">
        <v>519736.4</v>
      </c>
      <c r="AM149" s="6">
        <v>556380.19999999995</v>
      </c>
      <c r="AN149" s="6">
        <v>575224.19999999995</v>
      </c>
      <c r="AO149" s="6">
        <v>599968.6</v>
      </c>
    </row>
    <row r="150" spans="1:41" x14ac:dyDescent="0.2">
      <c r="A150" s="9">
        <v>146</v>
      </c>
      <c r="B150" s="6">
        <v>146</v>
      </c>
      <c r="C150" s="6">
        <v>7236.9</v>
      </c>
      <c r="D150" s="6">
        <v>8059.3</v>
      </c>
      <c r="E150" s="6">
        <v>9073.5</v>
      </c>
      <c r="F150" s="6">
        <v>10391.6</v>
      </c>
      <c r="G150" s="6">
        <v>11809.3</v>
      </c>
      <c r="H150" s="6">
        <v>13381.3</v>
      </c>
      <c r="I150" s="6">
        <v>15616.2</v>
      </c>
      <c r="J150" s="6">
        <v>17723.900000000001</v>
      </c>
      <c r="K150" s="6">
        <v>20360</v>
      </c>
      <c r="L150" s="6">
        <v>22835.1</v>
      </c>
      <c r="M150" s="6">
        <v>24312.799999999999</v>
      </c>
      <c r="N150" s="6">
        <v>27711.1</v>
      </c>
      <c r="O150" s="6">
        <v>30750</v>
      </c>
      <c r="P150" s="6">
        <v>33719.1</v>
      </c>
      <c r="Q150" s="6">
        <v>36952.5</v>
      </c>
      <c r="R150" s="6">
        <v>39471.199999999997</v>
      </c>
      <c r="S150" s="6">
        <v>44647.8</v>
      </c>
      <c r="T150" s="6">
        <v>49403</v>
      </c>
      <c r="U150" s="6">
        <v>56832</v>
      </c>
      <c r="V150" s="6">
        <v>61640.3</v>
      </c>
      <c r="W150" s="6">
        <v>66967.899999999994</v>
      </c>
      <c r="X150" s="6">
        <v>72403.100000000006</v>
      </c>
      <c r="Y150" s="6">
        <v>75440.5</v>
      </c>
      <c r="Z150" s="6">
        <v>82484.2</v>
      </c>
      <c r="AA150" s="6">
        <v>89116</v>
      </c>
      <c r="AB150" s="6">
        <v>95035</v>
      </c>
      <c r="AC150" s="6">
        <v>101339.7</v>
      </c>
      <c r="AD150" s="6">
        <v>105386</v>
      </c>
      <c r="AE150" s="6">
        <v>110899.8</v>
      </c>
      <c r="AF150" s="6">
        <v>119218.7</v>
      </c>
      <c r="AG150" s="6">
        <v>128741.8</v>
      </c>
      <c r="AH150" s="6">
        <v>136523</v>
      </c>
      <c r="AI150" s="6">
        <v>143836.1</v>
      </c>
      <c r="AJ150" s="6">
        <v>153094.39999999999</v>
      </c>
      <c r="AK150" s="6">
        <v>162390.9</v>
      </c>
      <c r="AL150" s="6">
        <v>172695.6</v>
      </c>
      <c r="AM150" s="6">
        <v>184906.8</v>
      </c>
      <c r="AN150" s="6">
        <v>191154.8</v>
      </c>
      <c r="AO150" s="6">
        <v>200547.6</v>
      </c>
    </row>
    <row r="151" spans="1:41" x14ac:dyDescent="0.2">
      <c r="A151" s="9">
        <v>147</v>
      </c>
      <c r="B151" s="6">
        <v>147</v>
      </c>
      <c r="C151" s="6">
        <v>2608.1999999999998</v>
      </c>
      <c r="D151" s="6">
        <v>2731.7</v>
      </c>
      <c r="E151" s="6">
        <v>3031.1</v>
      </c>
      <c r="F151" s="6">
        <v>3244.4</v>
      </c>
      <c r="G151" s="6">
        <v>3360.4</v>
      </c>
      <c r="H151" s="6">
        <v>3577.4</v>
      </c>
      <c r="I151" s="6">
        <v>3689.7</v>
      </c>
      <c r="J151" s="6">
        <v>3977.8</v>
      </c>
      <c r="K151" s="6">
        <v>4026.5</v>
      </c>
      <c r="L151" s="6">
        <v>4183.6000000000004</v>
      </c>
      <c r="M151" s="6">
        <v>4367</v>
      </c>
      <c r="N151" s="6">
        <v>4692.6000000000004</v>
      </c>
      <c r="O151" s="6">
        <v>5111.7</v>
      </c>
      <c r="P151" s="6">
        <v>5433.5</v>
      </c>
      <c r="Q151" s="6">
        <v>6415.9</v>
      </c>
      <c r="R151" s="6">
        <v>8862</v>
      </c>
      <c r="S151" s="6">
        <v>11799.2</v>
      </c>
      <c r="T151" s="6">
        <v>13874.4</v>
      </c>
      <c r="U151" s="6">
        <v>16771.599999999999</v>
      </c>
      <c r="V151" s="6">
        <v>17100.8</v>
      </c>
      <c r="W151" s="6">
        <v>17120.8</v>
      </c>
      <c r="X151" s="6">
        <v>19697.2</v>
      </c>
      <c r="Y151" s="6">
        <v>22664.6</v>
      </c>
      <c r="Z151" s="6">
        <v>24741.3</v>
      </c>
      <c r="AA151" s="6">
        <v>26636</v>
      </c>
      <c r="AB151" s="6">
        <v>26553.9</v>
      </c>
      <c r="AC151" s="6">
        <v>28303.1</v>
      </c>
      <c r="AD151" s="6">
        <v>31610.7</v>
      </c>
      <c r="AE151" s="6">
        <v>35924.1</v>
      </c>
      <c r="AF151" s="6">
        <v>40768.300000000003</v>
      </c>
      <c r="AG151" s="6">
        <v>44083.4</v>
      </c>
      <c r="AH151" s="6">
        <v>46724.800000000003</v>
      </c>
      <c r="AI151" s="6">
        <v>46895.8</v>
      </c>
      <c r="AJ151" s="6">
        <v>50457.4</v>
      </c>
      <c r="AK151" s="6">
        <v>52990.1</v>
      </c>
      <c r="AL151" s="6">
        <v>57001.4</v>
      </c>
      <c r="AM151" s="6">
        <v>59773.1</v>
      </c>
      <c r="AN151" s="6">
        <v>63036.7</v>
      </c>
      <c r="AO151" s="6">
        <v>71704.600000000006</v>
      </c>
    </row>
    <row r="152" spans="1:41" x14ac:dyDescent="0.2">
      <c r="A152" s="9">
        <v>148</v>
      </c>
      <c r="B152" s="6">
        <v>148</v>
      </c>
      <c r="C152" s="6">
        <v>1235.0999999999999</v>
      </c>
      <c r="D152" s="6">
        <v>1293.5</v>
      </c>
      <c r="E152" s="6">
        <v>1435.3</v>
      </c>
      <c r="F152" s="6">
        <v>1536.3</v>
      </c>
      <c r="G152" s="6">
        <v>1591.2</v>
      </c>
      <c r="H152" s="6">
        <v>1694</v>
      </c>
      <c r="I152" s="6">
        <v>1747.1</v>
      </c>
      <c r="J152" s="6">
        <v>1883.6</v>
      </c>
      <c r="K152" s="6">
        <v>1906.6</v>
      </c>
      <c r="L152" s="6">
        <v>1981</v>
      </c>
      <c r="M152" s="6">
        <v>2067.9</v>
      </c>
      <c r="N152" s="6">
        <v>2222</v>
      </c>
      <c r="O152" s="6">
        <v>2420.5</v>
      </c>
      <c r="P152" s="6">
        <v>2572.9</v>
      </c>
      <c r="Q152" s="6">
        <v>3038.1</v>
      </c>
      <c r="R152" s="6">
        <v>4196.3</v>
      </c>
      <c r="S152" s="6">
        <v>5587.2</v>
      </c>
      <c r="T152" s="6">
        <v>6569.8</v>
      </c>
      <c r="U152" s="6">
        <v>7941.7</v>
      </c>
      <c r="V152" s="6">
        <v>7680.6</v>
      </c>
      <c r="W152" s="6">
        <v>7690.1</v>
      </c>
      <c r="X152" s="6">
        <v>8910.1</v>
      </c>
      <c r="Y152" s="6">
        <v>10315.200000000001</v>
      </c>
      <c r="Z152" s="6">
        <v>11715.5</v>
      </c>
      <c r="AA152" s="6">
        <v>12612.7</v>
      </c>
      <c r="AB152" s="6">
        <v>12721.8</v>
      </c>
      <c r="AC152" s="6">
        <v>13777.7</v>
      </c>
      <c r="AD152" s="6">
        <v>15588.2</v>
      </c>
      <c r="AE152" s="6">
        <v>17909.8</v>
      </c>
      <c r="AF152" s="6">
        <v>20553.099999999999</v>
      </c>
      <c r="AG152" s="6">
        <v>22710.1</v>
      </c>
      <c r="AH152" s="6">
        <v>24075.3</v>
      </c>
      <c r="AI152" s="6">
        <v>24167.5</v>
      </c>
      <c r="AJ152" s="6">
        <v>26002.799999999999</v>
      </c>
      <c r="AK152" s="6">
        <v>27277.599999999999</v>
      </c>
      <c r="AL152" s="6">
        <v>29333.8</v>
      </c>
      <c r="AM152" s="6">
        <v>30785.8</v>
      </c>
      <c r="AN152" s="6">
        <v>32457.3</v>
      </c>
      <c r="AO152" s="6">
        <v>38153.5</v>
      </c>
    </row>
    <row r="153" spans="1:41" x14ac:dyDescent="0.2">
      <c r="A153" s="9">
        <v>149</v>
      </c>
      <c r="B153" s="6">
        <v>149</v>
      </c>
      <c r="C153" s="6">
        <v>2258.3000000000002</v>
      </c>
      <c r="D153" s="6">
        <v>2456.3000000000002</v>
      </c>
      <c r="E153" s="6">
        <v>2632.6</v>
      </c>
      <c r="F153" s="6">
        <v>2972.6</v>
      </c>
      <c r="G153" s="6">
        <v>3532.5</v>
      </c>
      <c r="H153" s="6">
        <v>4136</v>
      </c>
      <c r="I153" s="6">
        <v>4878.3999999999996</v>
      </c>
      <c r="J153" s="6">
        <v>5761.1</v>
      </c>
      <c r="K153" s="6">
        <v>6748.3</v>
      </c>
      <c r="L153" s="6">
        <v>7627.9</v>
      </c>
      <c r="M153" s="6">
        <v>8287.6</v>
      </c>
      <c r="N153" s="6">
        <v>9017.5</v>
      </c>
      <c r="O153" s="6">
        <v>9964.2000000000007</v>
      </c>
      <c r="P153" s="6">
        <v>11233.7</v>
      </c>
      <c r="Q153" s="6">
        <v>12450.1</v>
      </c>
      <c r="R153" s="6">
        <v>14154.8</v>
      </c>
      <c r="S153" s="6">
        <v>14561.8</v>
      </c>
      <c r="T153" s="6">
        <v>18042.8</v>
      </c>
      <c r="U153" s="6">
        <v>17880.599999999999</v>
      </c>
      <c r="V153" s="6">
        <v>17074.3</v>
      </c>
      <c r="W153" s="6">
        <v>18735.2</v>
      </c>
      <c r="X153" s="6">
        <v>20112.400000000001</v>
      </c>
      <c r="Y153" s="6">
        <v>21215</v>
      </c>
      <c r="Z153" s="6">
        <v>22401.8</v>
      </c>
      <c r="AA153" s="6">
        <v>22476.7</v>
      </c>
      <c r="AB153" s="6">
        <v>23579.5</v>
      </c>
      <c r="AC153" s="6">
        <v>24407.200000000001</v>
      </c>
      <c r="AD153" s="6">
        <v>26477</v>
      </c>
      <c r="AE153" s="6">
        <v>29212.1</v>
      </c>
      <c r="AF153" s="6">
        <v>32169.599999999999</v>
      </c>
      <c r="AG153" s="6">
        <v>32706.9</v>
      </c>
      <c r="AH153" s="6">
        <v>34668.9</v>
      </c>
      <c r="AI153" s="6">
        <v>34787.699999999997</v>
      </c>
      <c r="AJ153" s="6">
        <v>37448.800000000003</v>
      </c>
      <c r="AK153" s="6">
        <v>39332.300000000003</v>
      </c>
      <c r="AL153" s="6">
        <v>42320.800000000003</v>
      </c>
      <c r="AM153" s="6">
        <v>44385.1</v>
      </c>
      <c r="AN153" s="6">
        <v>46807</v>
      </c>
      <c r="AO153" s="6">
        <v>49885.2</v>
      </c>
    </row>
    <row r="154" spans="1:41" x14ac:dyDescent="0.2">
      <c r="A154" s="9">
        <v>150</v>
      </c>
      <c r="B154" s="6">
        <v>150</v>
      </c>
      <c r="C154" s="6">
        <v>564</v>
      </c>
      <c r="D154" s="6">
        <v>614.79999999999995</v>
      </c>
      <c r="E154" s="6">
        <v>688.6</v>
      </c>
      <c r="F154" s="6">
        <v>770.5</v>
      </c>
      <c r="G154" s="6">
        <v>922.7</v>
      </c>
      <c r="H154" s="6">
        <v>1058.8</v>
      </c>
      <c r="I154" s="6">
        <v>1298.7</v>
      </c>
      <c r="J154" s="6">
        <v>1494.8</v>
      </c>
      <c r="K154" s="6">
        <v>1753.2</v>
      </c>
      <c r="L154" s="6">
        <v>2013.8</v>
      </c>
      <c r="M154" s="6">
        <v>2108.4</v>
      </c>
      <c r="N154" s="6">
        <v>2414.1</v>
      </c>
      <c r="O154" s="6">
        <v>2776.3</v>
      </c>
      <c r="P154" s="6">
        <v>3158</v>
      </c>
      <c r="Q154" s="6">
        <v>3859.3</v>
      </c>
      <c r="R154" s="6">
        <v>4002.3</v>
      </c>
      <c r="S154" s="6">
        <v>4348.3</v>
      </c>
      <c r="T154" s="6">
        <v>4381.8</v>
      </c>
      <c r="U154" s="6">
        <v>5141.8999999999996</v>
      </c>
      <c r="V154" s="6">
        <v>5370.3</v>
      </c>
      <c r="W154" s="6">
        <v>5959.7</v>
      </c>
      <c r="X154" s="6">
        <v>7038.1</v>
      </c>
      <c r="Y154" s="6">
        <v>7531.7</v>
      </c>
      <c r="Z154" s="6">
        <v>8120</v>
      </c>
      <c r="AA154" s="6">
        <v>8643.6</v>
      </c>
      <c r="AB154" s="6">
        <v>9148.5</v>
      </c>
      <c r="AC154" s="6">
        <v>9791.9</v>
      </c>
      <c r="AD154" s="6">
        <v>10305.200000000001</v>
      </c>
      <c r="AE154" s="6">
        <v>11192.2</v>
      </c>
      <c r="AF154" s="6">
        <v>11961.6</v>
      </c>
      <c r="AG154" s="6">
        <v>12536</v>
      </c>
      <c r="AH154" s="6">
        <v>13396.1</v>
      </c>
      <c r="AI154" s="6">
        <v>13694.5</v>
      </c>
      <c r="AJ154" s="6">
        <v>14206</v>
      </c>
      <c r="AK154" s="6">
        <v>15412.5</v>
      </c>
      <c r="AL154" s="6">
        <v>16874</v>
      </c>
      <c r="AM154" s="6">
        <v>17819.400000000001</v>
      </c>
      <c r="AN154" s="6">
        <v>17062.400000000001</v>
      </c>
      <c r="AO154" s="6">
        <v>15412.9</v>
      </c>
    </row>
    <row r="155" spans="1:41" x14ac:dyDescent="0.2">
      <c r="A155" s="9">
        <v>151</v>
      </c>
      <c r="B155" s="6">
        <v>151</v>
      </c>
      <c r="C155" s="6">
        <v>3119.7</v>
      </c>
      <c r="D155" s="6">
        <v>3366.9</v>
      </c>
      <c r="E155" s="6">
        <v>3559.6</v>
      </c>
      <c r="F155" s="6">
        <v>3796.6</v>
      </c>
      <c r="G155" s="6">
        <v>4088.2</v>
      </c>
      <c r="H155" s="6">
        <v>4392.3999999999996</v>
      </c>
      <c r="I155" s="6">
        <v>4855.1000000000004</v>
      </c>
      <c r="J155" s="6">
        <v>5312.7</v>
      </c>
      <c r="K155" s="6">
        <v>5809.7</v>
      </c>
      <c r="L155" s="6">
        <v>6172.2</v>
      </c>
      <c r="M155" s="6">
        <v>6695.8</v>
      </c>
      <c r="N155" s="6">
        <v>7226.9</v>
      </c>
      <c r="O155" s="6">
        <v>7993.8</v>
      </c>
      <c r="P155" s="6">
        <v>7761.9</v>
      </c>
      <c r="Q155" s="6">
        <v>7872.1</v>
      </c>
      <c r="R155" s="6">
        <v>8068.6</v>
      </c>
      <c r="S155" s="6">
        <v>9078.9</v>
      </c>
      <c r="T155" s="6">
        <v>9949.7999999999993</v>
      </c>
      <c r="U155" s="6">
        <v>10502.5</v>
      </c>
      <c r="V155" s="6">
        <v>11033.7</v>
      </c>
      <c r="W155" s="6">
        <v>11407.6</v>
      </c>
      <c r="X155" s="6">
        <v>12305.1</v>
      </c>
      <c r="Y155" s="6">
        <v>13068.3</v>
      </c>
      <c r="Z155" s="6">
        <v>14115.3</v>
      </c>
      <c r="AA155" s="6">
        <v>16109.4</v>
      </c>
      <c r="AB155" s="6">
        <v>16759</v>
      </c>
      <c r="AC155" s="6">
        <v>18539.400000000001</v>
      </c>
      <c r="AD155" s="6">
        <v>20074.599999999999</v>
      </c>
      <c r="AE155" s="6">
        <v>22379</v>
      </c>
      <c r="AF155" s="6">
        <v>24440.3</v>
      </c>
      <c r="AG155" s="6">
        <v>26721.5</v>
      </c>
      <c r="AH155" s="6">
        <v>28434.400000000001</v>
      </c>
      <c r="AI155" s="6">
        <v>29147.5</v>
      </c>
      <c r="AJ155" s="6">
        <v>30308.6</v>
      </c>
      <c r="AK155" s="6">
        <v>32922.199999999997</v>
      </c>
      <c r="AL155" s="6">
        <v>36170.9</v>
      </c>
      <c r="AM155" s="6">
        <v>38198.5</v>
      </c>
      <c r="AN155" s="6">
        <v>36321.599999999999</v>
      </c>
      <c r="AO155" s="6">
        <v>40039.1</v>
      </c>
    </row>
    <row r="156" spans="1:41" x14ac:dyDescent="0.2">
      <c r="A156" s="9">
        <v>152</v>
      </c>
      <c r="B156" s="6">
        <v>152</v>
      </c>
      <c r="C156" s="6">
        <v>686.7</v>
      </c>
      <c r="D156" s="6">
        <v>748</v>
      </c>
      <c r="E156" s="6">
        <v>839.4</v>
      </c>
      <c r="F156" s="6">
        <v>938</v>
      </c>
      <c r="G156" s="6">
        <v>1122</v>
      </c>
      <c r="H156" s="6">
        <v>1288</v>
      </c>
      <c r="I156" s="6">
        <v>1579</v>
      </c>
      <c r="J156" s="6">
        <v>1818.3</v>
      </c>
      <c r="K156" s="6">
        <v>2132.1999999999998</v>
      </c>
      <c r="L156" s="6">
        <v>2447.1999999999998</v>
      </c>
      <c r="M156" s="6">
        <v>2562.6999999999998</v>
      </c>
      <c r="N156" s="6">
        <v>2933.1</v>
      </c>
      <c r="O156" s="6">
        <v>3372</v>
      </c>
      <c r="P156" s="6">
        <v>3833.8</v>
      </c>
      <c r="Q156" s="6">
        <v>4684</v>
      </c>
      <c r="R156" s="6">
        <v>4857.2</v>
      </c>
      <c r="S156" s="6">
        <v>5280.5</v>
      </c>
      <c r="T156" s="6">
        <v>5327.4</v>
      </c>
      <c r="U156" s="6">
        <v>6258.2</v>
      </c>
      <c r="V156" s="6">
        <v>6544.4</v>
      </c>
      <c r="W156" s="6">
        <v>7265.9</v>
      </c>
      <c r="X156" s="6">
        <v>8517.7999999999993</v>
      </c>
      <c r="Y156" s="6">
        <v>9097.5</v>
      </c>
      <c r="Z156" s="6">
        <v>9685.5</v>
      </c>
      <c r="AA156" s="6">
        <v>10288</v>
      </c>
      <c r="AB156" s="6">
        <v>11034.1</v>
      </c>
      <c r="AC156" s="6">
        <v>12120.2</v>
      </c>
      <c r="AD156" s="6">
        <v>13029</v>
      </c>
      <c r="AE156" s="6">
        <v>14352.8</v>
      </c>
      <c r="AF156" s="6">
        <v>15884.2</v>
      </c>
      <c r="AG156" s="6">
        <v>17616.5</v>
      </c>
      <c r="AH156" s="6">
        <v>18488.599999999999</v>
      </c>
      <c r="AI156" s="6">
        <v>19038.8</v>
      </c>
      <c r="AJ156" s="6">
        <v>19776.2</v>
      </c>
      <c r="AK156" s="6">
        <v>21716.6</v>
      </c>
      <c r="AL156" s="6">
        <v>23347.200000000001</v>
      </c>
      <c r="AM156" s="6">
        <v>24715.4</v>
      </c>
      <c r="AN156" s="6">
        <v>24006.1</v>
      </c>
      <c r="AO156" s="6">
        <v>25721.200000000001</v>
      </c>
    </row>
    <row r="157" spans="1:41" x14ac:dyDescent="0.2">
      <c r="A157" s="9">
        <v>153</v>
      </c>
      <c r="B157" s="6">
        <v>153</v>
      </c>
      <c r="C157" s="6">
        <v>921</v>
      </c>
      <c r="D157" s="6">
        <v>1003.3</v>
      </c>
      <c r="E157" s="6">
        <v>1125.9000000000001</v>
      </c>
      <c r="F157" s="6">
        <v>1258.0999999999999</v>
      </c>
      <c r="G157" s="6">
        <v>1504.9</v>
      </c>
      <c r="H157" s="6">
        <v>1727.5</v>
      </c>
      <c r="I157" s="6">
        <v>2117.8000000000002</v>
      </c>
      <c r="J157" s="6">
        <v>2438.8000000000002</v>
      </c>
      <c r="K157" s="6">
        <v>2859.8</v>
      </c>
      <c r="L157" s="6">
        <v>3282.4</v>
      </c>
      <c r="M157" s="6">
        <v>3437.3</v>
      </c>
      <c r="N157" s="6">
        <v>3934.1</v>
      </c>
      <c r="O157" s="6">
        <v>4522.8</v>
      </c>
      <c r="P157" s="6">
        <v>5142.2</v>
      </c>
      <c r="Q157" s="6">
        <v>6282.6</v>
      </c>
      <c r="R157" s="6">
        <v>6514.8</v>
      </c>
      <c r="S157" s="6">
        <v>7082.6</v>
      </c>
      <c r="T157" s="6">
        <v>7145.5</v>
      </c>
      <c r="U157" s="6">
        <v>8394</v>
      </c>
      <c r="V157" s="6">
        <v>8777.7999999999993</v>
      </c>
      <c r="W157" s="6">
        <v>9745.6</v>
      </c>
      <c r="X157" s="6">
        <v>11424.7</v>
      </c>
      <c r="Y157" s="6">
        <v>12202.2</v>
      </c>
      <c r="Z157" s="6">
        <v>12990.9</v>
      </c>
      <c r="AA157" s="6">
        <v>13799.1</v>
      </c>
      <c r="AB157" s="6">
        <v>14799.2</v>
      </c>
      <c r="AC157" s="6">
        <v>15983.8</v>
      </c>
      <c r="AD157" s="6">
        <v>16850.5</v>
      </c>
      <c r="AE157" s="6">
        <v>18189.400000000001</v>
      </c>
      <c r="AF157" s="6">
        <v>19858.3</v>
      </c>
      <c r="AG157" s="6">
        <v>21378.9</v>
      </c>
      <c r="AH157" s="6">
        <v>22613.3</v>
      </c>
      <c r="AI157" s="6">
        <v>23155.599999999999</v>
      </c>
      <c r="AJ157" s="6">
        <v>24056.5</v>
      </c>
      <c r="AK157" s="6">
        <v>26195.9</v>
      </c>
      <c r="AL157" s="6">
        <v>27990.7</v>
      </c>
      <c r="AM157" s="6">
        <v>29446.5</v>
      </c>
      <c r="AN157" s="6">
        <v>28814.3</v>
      </c>
      <c r="AO157" s="6">
        <v>32765.1</v>
      </c>
    </row>
    <row r="158" spans="1:41" x14ac:dyDescent="0.2">
      <c r="A158" s="9">
        <v>154</v>
      </c>
      <c r="B158" s="6">
        <v>154</v>
      </c>
      <c r="C158" s="6">
        <v>497.7</v>
      </c>
      <c r="D158" s="6">
        <v>570.6</v>
      </c>
      <c r="E158" s="6">
        <v>700.1</v>
      </c>
      <c r="F158" s="6">
        <v>780.3</v>
      </c>
      <c r="G158" s="6">
        <v>884.2</v>
      </c>
      <c r="H158" s="6">
        <v>1013.7</v>
      </c>
      <c r="I158" s="6">
        <v>1155.9000000000001</v>
      </c>
      <c r="J158" s="6">
        <v>1294.4000000000001</v>
      </c>
      <c r="K158" s="6">
        <v>1474.9</v>
      </c>
      <c r="L158" s="6">
        <v>1693.7</v>
      </c>
      <c r="M158" s="6">
        <v>1781.2</v>
      </c>
      <c r="N158" s="6">
        <v>1912.5</v>
      </c>
      <c r="O158" s="6">
        <v>2047.4</v>
      </c>
      <c r="P158" s="6">
        <v>2262.5</v>
      </c>
      <c r="Q158" s="6">
        <v>2401.1</v>
      </c>
      <c r="R158" s="6">
        <v>2554.1999999999998</v>
      </c>
      <c r="S158" s="6">
        <v>2822.2</v>
      </c>
      <c r="T158" s="6">
        <v>3155.9</v>
      </c>
      <c r="U158" s="6">
        <v>3372.8</v>
      </c>
      <c r="V158" s="6">
        <v>3474.9</v>
      </c>
      <c r="W158" s="6">
        <v>3777.6</v>
      </c>
      <c r="X158" s="6">
        <v>4158.6000000000004</v>
      </c>
      <c r="Y158" s="6">
        <v>4330</v>
      </c>
      <c r="Z158" s="6">
        <v>4556.1000000000004</v>
      </c>
      <c r="AA158" s="6">
        <v>4645.3999999999996</v>
      </c>
      <c r="AB158" s="6">
        <v>4819.2</v>
      </c>
      <c r="AC158" s="6">
        <v>5601.6</v>
      </c>
      <c r="AD158" s="6">
        <v>6328.8</v>
      </c>
      <c r="AE158" s="6">
        <v>7273.6</v>
      </c>
      <c r="AF158" s="6">
        <v>8410.6</v>
      </c>
      <c r="AG158" s="6">
        <v>9989.6</v>
      </c>
      <c r="AH158" s="6">
        <v>10519.5</v>
      </c>
      <c r="AI158" s="6">
        <v>10803.6</v>
      </c>
      <c r="AJ158" s="6">
        <v>11215.8</v>
      </c>
      <c r="AK158" s="6">
        <v>12265.8</v>
      </c>
      <c r="AL158" s="6">
        <v>14004.8</v>
      </c>
      <c r="AM158" s="6">
        <v>15799.9</v>
      </c>
      <c r="AN158" s="6">
        <v>15518.7</v>
      </c>
      <c r="AO158" s="6">
        <v>15923.8</v>
      </c>
    </row>
    <row r="159" spans="1:41" x14ac:dyDescent="0.2">
      <c r="A159" s="9">
        <v>155</v>
      </c>
      <c r="B159" s="6">
        <v>155</v>
      </c>
      <c r="C159" s="6">
        <v>4165.8999999999996</v>
      </c>
      <c r="D159" s="6">
        <v>4813.8999999999996</v>
      </c>
      <c r="E159" s="6">
        <v>5480.3</v>
      </c>
      <c r="F159" s="6">
        <v>6237.2</v>
      </c>
      <c r="G159" s="6">
        <v>7052.2</v>
      </c>
      <c r="H159" s="6">
        <v>7966.3</v>
      </c>
      <c r="I159" s="6">
        <v>9037.9</v>
      </c>
      <c r="J159" s="6">
        <v>10408</v>
      </c>
      <c r="K159" s="6">
        <v>12036.3</v>
      </c>
      <c r="L159" s="6">
        <v>14636.8</v>
      </c>
      <c r="M159" s="6">
        <v>15988.4</v>
      </c>
      <c r="N159" s="6">
        <v>17583.599999999999</v>
      </c>
      <c r="O159" s="6">
        <v>18781.8</v>
      </c>
      <c r="P159" s="6">
        <v>20517.400000000001</v>
      </c>
      <c r="Q159" s="6">
        <v>21301.7</v>
      </c>
      <c r="R159" s="6">
        <v>22937.200000000001</v>
      </c>
      <c r="S159" s="6">
        <v>26069.599999999999</v>
      </c>
      <c r="T159" s="6">
        <v>29330.2</v>
      </c>
      <c r="U159" s="6">
        <v>33204</v>
      </c>
      <c r="V159" s="6">
        <v>35002.6</v>
      </c>
      <c r="W159" s="6">
        <v>40311.800000000003</v>
      </c>
      <c r="X159" s="6">
        <v>45651.8</v>
      </c>
      <c r="Y159" s="6">
        <v>51763.1</v>
      </c>
      <c r="Z159" s="6">
        <v>58922.6</v>
      </c>
      <c r="AA159" s="6">
        <v>64316.6</v>
      </c>
      <c r="AB159" s="6">
        <v>67871.7</v>
      </c>
      <c r="AC159" s="6">
        <v>69871</v>
      </c>
      <c r="AD159" s="6">
        <v>71771</v>
      </c>
      <c r="AE159" s="6">
        <v>73828</v>
      </c>
      <c r="AF159" s="6">
        <v>73501</v>
      </c>
      <c r="AG159" s="6">
        <v>75179.899999999994</v>
      </c>
      <c r="AH159" s="6">
        <v>78140</v>
      </c>
      <c r="AI159" s="6">
        <v>80689</v>
      </c>
      <c r="AJ159" s="6">
        <v>83268</v>
      </c>
      <c r="AK159" s="6">
        <v>89606</v>
      </c>
      <c r="AL159" s="6">
        <v>95282</v>
      </c>
      <c r="AM159" s="6">
        <v>96648</v>
      </c>
      <c r="AN159" s="6">
        <v>89868</v>
      </c>
      <c r="AO159" s="6">
        <v>90478.9</v>
      </c>
    </row>
    <row r="160" spans="1:41" x14ac:dyDescent="0.2">
      <c r="A160" s="9">
        <v>156</v>
      </c>
      <c r="B160" s="6">
        <v>156</v>
      </c>
      <c r="C160" s="6">
        <v>11728.7</v>
      </c>
      <c r="D160" s="6">
        <v>12781.6</v>
      </c>
      <c r="E160" s="6">
        <v>13666.9</v>
      </c>
      <c r="F160" s="6">
        <v>15092.5</v>
      </c>
      <c r="G160" s="6">
        <v>17439.8</v>
      </c>
      <c r="H160" s="6">
        <v>20422.099999999999</v>
      </c>
      <c r="I160" s="6">
        <v>24310.7</v>
      </c>
      <c r="J160" s="6">
        <v>28706.5</v>
      </c>
      <c r="K160" s="6">
        <v>31226.9</v>
      </c>
      <c r="L160" s="6">
        <v>35326.1</v>
      </c>
      <c r="M160" s="6">
        <v>37430.800000000003</v>
      </c>
      <c r="N160" s="6">
        <v>41021.800000000003</v>
      </c>
      <c r="O160" s="6">
        <v>44405.4</v>
      </c>
      <c r="P160" s="6">
        <v>50039.3</v>
      </c>
      <c r="Q160" s="6">
        <v>52694.9</v>
      </c>
      <c r="R160" s="6">
        <v>59433.2</v>
      </c>
      <c r="S160" s="6">
        <v>65035.5</v>
      </c>
      <c r="T160" s="6">
        <v>68013.3</v>
      </c>
      <c r="U160" s="6">
        <v>71356</v>
      </c>
      <c r="V160" s="6">
        <v>72611.8</v>
      </c>
      <c r="W160" s="6">
        <v>78857.5</v>
      </c>
      <c r="X160" s="6">
        <v>83649.3</v>
      </c>
      <c r="Y160" s="6">
        <v>91130.1</v>
      </c>
      <c r="Z160" s="6">
        <v>97892</v>
      </c>
      <c r="AA160" s="6">
        <v>105280.6</v>
      </c>
      <c r="AB160" s="6">
        <v>113306.4</v>
      </c>
      <c r="AC160" s="6">
        <v>119777</v>
      </c>
      <c r="AD160" s="6">
        <v>130318</v>
      </c>
      <c r="AE160" s="6">
        <v>145248</v>
      </c>
      <c r="AF160" s="6">
        <v>139927</v>
      </c>
      <c r="AG160" s="6">
        <v>143218.1</v>
      </c>
      <c r="AH160" s="6">
        <v>152032</v>
      </c>
      <c r="AI160" s="6">
        <v>168150</v>
      </c>
      <c r="AJ160" s="6">
        <v>184895</v>
      </c>
      <c r="AK160" s="6">
        <v>198748</v>
      </c>
      <c r="AL160" s="6">
        <v>210605</v>
      </c>
      <c r="AM160" s="6">
        <v>217644</v>
      </c>
      <c r="AN160" s="6">
        <v>194191</v>
      </c>
      <c r="AO160" s="6">
        <v>213355.3</v>
      </c>
    </row>
    <row r="161" spans="1:41" x14ac:dyDescent="0.2">
      <c r="A161" s="9">
        <v>157</v>
      </c>
      <c r="B161" s="6">
        <v>157</v>
      </c>
      <c r="C161" s="6">
        <v>43270.6</v>
      </c>
      <c r="D161" s="6">
        <v>48171.4</v>
      </c>
      <c r="E161" s="6">
        <v>54028.5</v>
      </c>
      <c r="F161" s="6">
        <v>61080.800000000003</v>
      </c>
      <c r="G161" s="6">
        <v>69328.5</v>
      </c>
      <c r="H161" s="6">
        <v>76261.399999999994</v>
      </c>
      <c r="I161" s="6">
        <v>85704.4</v>
      </c>
      <c r="J161" s="6">
        <v>98016.2</v>
      </c>
      <c r="K161" s="6">
        <v>107698.3</v>
      </c>
      <c r="L161" s="6">
        <v>117260.9</v>
      </c>
      <c r="M161" s="6">
        <v>125020.9</v>
      </c>
      <c r="N161" s="6">
        <v>134473.5</v>
      </c>
      <c r="O161" s="6">
        <v>142960.29999999999</v>
      </c>
      <c r="P161" s="6">
        <v>152881.4</v>
      </c>
      <c r="Q161" s="6">
        <v>161726.79999999999</v>
      </c>
      <c r="R161" s="6">
        <v>183436.2</v>
      </c>
      <c r="S161" s="6">
        <v>197838.6</v>
      </c>
      <c r="T161" s="6">
        <v>212527.9</v>
      </c>
      <c r="U161" s="6">
        <v>228306.1</v>
      </c>
      <c r="V161" s="6">
        <v>232398.9</v>
      </c>
      <c r="W161" s="6">
        <v>239260</v>
      </c>
      <c r="X161" s="6">
        <v>254122.7</v>
      </c>
      <c r="Y161" s="6">
        <v>265388.5</v>
      </c>
      <c r="Z161" s="6">
        <v>274793.5</v>
      </c>
      <c r="AA161" s="6">
        <v>285698.2</v>
      </c>
      <c r="AB161" s="6">
        <v>303542.59999999998</v>
      </c>
      <c r="AC161" s="6">
        <v>321216</v>
      </c>
      <c r="AD161" s="6">
        <v>337622</v>
      </c>
      <c r="AE161" s="6">
        <v>361955</v>
      </c>
      <c r="AF161" s="6">
        <v>377890</v>
      </c>
      <c r="AG161" s="6">
        <v>398217.5</v>
      </c>
      <c r="AH161" s="6">
        <v>419717</v>
      </c>
      <c r="AI161" s="6">
        <v>446332</v>
      </c>
      <c r="AJ161" s="6">
        <v>470512</v>
      </c>
      <c r="AK161" s="6">
        <v>498358</v>
      </c>
      <c r="AL161" s="6">
        <v>518682</v>
      </c>
      <c r="AM161" s="6">
        <v>532684</v>
      </c>
      <c r="AN161" s="6">
        <v>524678</v>
      </c>
      <c r="AO161" s="6">
        <v>562722.4</v>
      </c>
    </row>
    <row r="162" spans="1:41" x14ac:dyDescent="0.2">
      <c r="A162" s="9">
        <v>158</v>
      </c>
      <c r="B162" s="6">
        <v>158</v>
      </c>
      <c r="C162" s="6">
        <v>11116.5</v>
      </c>
      <c r="D162" s="6">
        <v>11681.3</v>
      </c>
      <c r="E162" s="6">
        <v>12496.6</v>
      </c>
      <c r="F162" s="6">
        <v>14578.3</v>
      </c>
      <c r="G162" s="6">
        <v>16281.4</v>
      </c>
      <c r="H162" s="6">
        <v>18920</v>
      </c>
      <c r="I162" s="6">
        <v>21030.3</v>
      </c>
      <c r="J162" s="6">
        <v>23718.9</v>
      </c>
      <c r="K162" s="6">
        <v>24810.3</v>
      </c>
      <c r="L162" s="6">
        <v>26935</v>
      </c>
      <c r="M162" s="6">
        <v>27927.7</v>
      </c>
      <c r="N162" s="6">
        <v>31707.7</v>
      </c>
      <c r="O162" s="6">
        <v>36486.800000000003</v>
      </c>
      <c r="P162" s="6">
        <v>42449.599999999999</v>
      </c>
      <c r="Q162" s="6">
        <v>44742.1</v>
      </c>
      <c r="R162" s="6">
        <v>48932.6</v>
      </c>
      <c r="S162" s="6">
        <v>54298.7</v>
      </c>
      <c r="T162" s="6">
        <v>57632.5</v>
      </c>
      <c r="U162" s="6">
        <v>58788.3</v>
      </c>
      <c r="V162" s="6">
        <v>55179.3</v>
      </c>
      <c r="W162" s="6">
        <v>58642.7</v>
      </c>
      <c r="X162" s="6">
        <v>62734.5</v>
      </c>
      <c r="Y162" s="6">
        <v>68783.199999999997</v>
      </c>
      <c r="Z162" s="6">
        <v>74355.399999999994</v>
      </c>
      <c r="AA162" s="6">
        <v>79652.3</v>
      </c>
      <c r="AB162" s="6">
        <v>85428.3</v>
      </c>
      <c r="AC162" s="6">
        <v>90038.8</v>
      </c>
      <c r="AD162" s="6">
        <v>93183.6</v>
      </c>
      <c r="AE162" s="6">
        <v>97395</v>
      </c>
      <c r="AF162" s="6">
        <v>99529</v>
      </c>
      <c r="AG162" s="6">
        <v>99416.1</v>
      </c>
      <c r="AH162" s="6">
        <v>102236.6</v>
      </c>
      <c r="AI162" s="6">
        <v>106853.6</v>
      </c>
      <c r="AJ162" s="6">
        <v>111909.6</v>
      </c>
      <c r="AK162" s="6">
        <v>118182.2</v>
      </c>
      <c r="AL162" s="6">
        <v>122401.5</v>
      </c>
      <c r="AM162" s="6">
        <v>126244.3</v>
      </c>
      <c r="AN162" s="6">
        <v>119909.4</v>
      </c>
      <c r="AO162" s="6">
        <v>124190.9</v>
      </c>
    </row>
    <row r="163" spans="1:41" x14ac:dyDescent="0.2">
      <c r="A163" s="9">
        <v>159</v>
      </c>
      <c r="B163" s="6">
        <v>159</v>
      </c>
      <c r="C163" s="6">
        <v>7634.4</v>
      </c>
      <c r="D163" s="6">
        <v>8312.5</v>
      </c>
      <c r="E163" s="6">
        <v>8904.7999999999993</v>
      </c>
      <c r="F163" s="6">
        <v>10019.4</v>
      </c>
      <c r="G163" s="6">
        <v>10623.4</v>
      </c>
      <c r="H163" s="6">
        <v>11387.3</v>
      </c>
      <c r="I163" s="6">
        <v>10982</v>
      </c>
      <c r="J163" s="6">
        <v>11285.9</v>
      </c>
      <c r="K163" s="6">
        <v>11192.4</v>
      </c>
      <c r="L163" s="6">
        <v>11157.3</v>
      </c>
      <c r="M163" s="6">
        <v>11071.6</v>
      </c>
      <c r="N163" s="6">
        <v>11445.7</v>
      </c>
      <c r="O163" s="6">
        <v>11819.8</v>
      </c>
      <c r="P163" s="6">
        <v>13105.9</v>
      </c>
      <c r="Q163" s="6">
        <v>13394.2</v>
      </c>
      <c r="R163" s="6">
        <v>15073.9</v>
      </c>
      <c r="S163" s="6">
        <v>16320.9</v>
      </c>
      <c r="T163" s="6">
        <v>16223.5</v>
      </c>
      <c r="U163" s="6">
        <v>16211.8</v>
      </c>
      <c r="V163" s="6">
        <v>15564.9</v>
      </c>
      <c r="W163" s="6">
        <v>15907.9</v>
      </c>
      <c r="X163" s="6">
        <v>16749.599999999999</v>
      </c>
      <c r="Y163" s="6">
        <v>16621</v>
      </c>
      <c r="Z163" s="6">
        <v>17478.400000000001</v>
      </c>
      <c r="AA163" s="6">
        <v>17427.7</v>
      </c>
      <c r="AB163" s="6">
        <v>17980.8</v>
      </c>
      <c r="AC163" s="6">
        <v>19035.8</v>
      </c>
      <c r="AD163" s="6">
        <v>19618.8</v>
      </c>
      <c r="AE163" s="6">
        <v>20410.099999999999</v>
      </c>
      <c r="AF163" s="6">
        <v>20735.599999999999</v>
      </c>
      <c r="AG163" s="6">
        <v>20510.5</v>
      </c>
      <c r="AH163" s="6">
        <v>21060.5</v>
      </c>
      <c r="AI163" s="6">
        <v>22003.1</v>
      </c>
      <c r="AJ163" s="6">
        <v>23018.6</v>
      </c>
      <c r="AK163" s="6">
        <v>24325.3</v>
      </c>
      <c r="AL163" s="6">
        <v>25194.1</v>
      </c>
      <c r="AM163" s="6">
        <v>25989</v>
      </c>
      <c r="AN163" s="6">
        <v>24645.7</v>
      </c>
      <c r="AO163" s="6">
        <v>25772.1</v>
      </c>
    </row>
    <row r="164" spans="1:41" x14ac:dyDescent="0.2">
      <c r="A164" s="9">
        <v>160</v>
      </c>
      <c r="B164" s="6">
        <v>160</v>
      </c>
      <c r="C164" s="6">
        <v>1806.3</v>
      </c>
      <c r="D164" s="6">
        <v>2221.9</v>
      </c>
      <c r="E164" s="6">
        <v>2528.1999999999998</v>
      </c>
      <c r="F164" s="6">
        <v>2781.4</v>
      </c>
      <c r="G164" s="6">
        <v>3216.4</v>
      </c>
      <c r="H164" s="6">
        <v>3967.9</v>
      </c>
      <c r="I164" s="6">
        <v>4739.3999999999996</v>
      </c>
      <c r="J164" s="6">
        <v>5133.3</v>
      </c>
      <c r="K164" s="6">
        <v>5549.6</v>
      </c>
      <c r="L164" s="6">
        <v>6090.8</v>
      </c>
      <c r="M164" s="6">
        <v>5768.4</v>
      </c>
      <c r="N164" s="6">
        <v>5832.1</v>
      </c>
      <c r="O164" s="6">
        <v>6376.8</v>
      </c>
      <c r="P164" s="6">
        <v>7457.3</v>
      </c>
      <c r="Q164" s="6">
        <v>8075.8</v>
      </c>
      <c r="R164" s="6">
        <v>8850.9</v>
      </c>
      <c r="S164" s="6">
        <v>10002.6</v>
      </c>
      <c r="T164" s="6">
        <v>10933.4</v>
      </c>
      <c r="U164" s="6">
        <v>11832.6</v>
      </c>
      <c r="V164" s="6">
        <v>11658.1</v>
      </c>
      <c r="W164" s="6">
        <v>12678.8</v>
      </c>
      <c r="X164" s="6">
        <v>13230.8</v>
      </c>
      <c r="Y164" s="6">
        <v>14638</v>
      </c>
      <c r="Z164" s="6">
        <v>16144.5</v>
      </c>
      <c r="AA164" s="6">
        <v>16587.400000000001</v>
      </c>
      <c r="AB164" s="6">
        <v>17232.900000000001</v>
      </c>
      <c r="AC164" s="6">
        <v>18636.599999999999</v>
      </c>
      <c r="AD164" s="6">
        <v>19592.5</v>
      </c>
      <c r="AE164" s="6">
        <v>20834.2</v>
      </c>
      <c r="AF164" s="6">
        <v>21676.3</v>
      </c>
      <c r="AG164" s="6">
        <v>22515.8</v>
      </c>
      <c r="AH164" s="6">
        <v>23130.3</v>
      </c>
      <c r="AI164" s="6">
        <v>24166.1</v>
      </c>
      <c r="AJ164" s="6">
        <v>25352.7</v>
      </c>
      <c r="AK164" s="6">
        <v>26784.7</v>
      </c>
      <c r="AL164" s="6">
        <v>27744.9</v>
      </c>
      <c r="AM164" s="6">
        <v>28605.200000000001</v>
      </c>
      <c r="AN164" s="6">
        <v>27142</v>
      </c>
      <c r="AO164" s="6">
        <v>31367.9</v>
      </c>
    </row>
    <row r="165" spans="1:41" x14ac:dyDescent="0.2">
      <c r="A165" s="9">
        <v>161</v>
      </c>
      <c r="B165" s="6">
        <v>161</v>
      </c>
      <c r="C165" s="6">
        <v>3209.2</v>
      </c>
      <c r="D165" s="6">
        <v>3412.9</v>
      </c>
      <c r="E165" s="6">
        <v>3596.2</v>
      </c>
      <c r="F165" s="6">
        <v>3602</v>
      </c>
      <c r="G165" s="6">
        <v>3820.2</v>
      </c>
      <c r="H165" s="6">
        <v>4026.8</v>
      </c>
      <c r="I165" s="6">
        <v>4306.1000000000004</v>
      </c>
      <c r="J165" s="6">
        <v>5225.5</v>
      </c>
      <c r="K165" s="6">
        <v>5595.1</v>
      </c>
      <c r="L165" s="6">
        <v>6019.8</v>
      </c>
      <c r="M165" s="6">
        <v>5496.1</v>
      </c>
      <c r="N165" s="6">
        <v>5737.6</v>
      </c>
      <c r="O165" s="6">
        <v>6016.9</v>
      </c>
      <c r="P165" s="6">
        <v>6540.7</v>
      </c>
      <c r="Q165" s="6">
        <v>6502.8</v>
      </c>
      <c r="R165" s="6">
        <v>7244.8</v>
      </c>
      <c r="S165" s="6">
        <v>7640.5</v>
      </c>
      <c r="T165" s="6">
        <v>8202</v>
      </c>
      <c r="U165" s="6">
        <v>8728.6</v>
      </c>
      <c r="V165" s="6">
        <v>9010.9</v>
      </c>
      <c r="W165" s="6">
        <v>9008</v>
      </c>
      <c r="X165" s="6">
        <v>9287.2999999999993</v>
      </c>
      <c r="Y165" s="6">
        <v>10422</v>
      </c>
      <c r="Z165" s="6">
        <v>12033.9</v>
      </c>
      <c r="AA165" s="6">
        <v>12953.3</v>
      </c>
      <c r="AB165" s="6">
        <v>14082.8</v>
      </c>
      <c r="AC165" s="6">
        <v>15159.4</v>
      </c>
      <c r="AD165" s="6">
        <v>15862.2</v>
      </c>
      <c r="AE165" s="6">
        <v>16768.5</v>
      </c>
      <c r="AF165" s="6">
        <v>17336.2</v>
      </c>
      <c r="AG165" s="6">
        <v>17774.3</v>
      </c>
      <c r="AH165" s="6">
        <v>18248.599999999999</v>
      </c>
      <c r="AI165" s="6">
        <v>19073.900000000001</v>
      </c>
      <c r="AJ165" s="6">
        <v>19979.7</v>
      </c>
      <c r="AK165" s="6">
        <v>21099.7</v>
      </c>
      <c r="AL165" s="6">
        <v>21850.9</v>
      </c>
      <c r="AM165" s="6">
        <v>22534.799999999999</v>
      </c>
      <c r="AN165" s="6">
        <v>21409</v>
      </c>
      <c r="AO165" s="6">
        <v>23260</v>
      </c>
    </row>
    <row r="166" spans="1:41" x14ac:dyDescent="0.2">
      <c r="A166" s="9">
        <v>162</v>
      </c>
      <c r="B166" s="6">
        <v>162</v>
      </c>
      <c r="C166" s="6">
        <v>3650.1</v>
      </c>
      <c r="D166" s="6">
        <v>3996.8</v>
      </c>
      <c r="E166" s="6">
        <v>4196.3999999999996</v>
      </c>
      <c r="F166" s="6">
        <v>4496.6000000000004</v>
      </c>
      <c r="G166" s="6">
        <v>4879.3999999999996</v>
      </c>
      <c r="H166" s="6">
        <v>5603.1</v>
      </c>
      <c r="I166" s="6">
        <v>6233.2</v>
      </c>
      <c r="J166" s="6">
        <v>6652.7</v>
      </c>
      <c r="K166" s="6">
        <v>7048.3</v>
      </c>
      <c r="L166" s="6">
        <v>7380.5</v>
      </c>
      <c r="M166" s="6">
        <v>7512</v>
      </c>
      <c r="N166" s="6">
        <v>9438.7999999999993</v>
      </c>
      <c r="O166" s="6">
        <v>9930.4</v>
      </c>
      <c r="P166" s="6">
        <v>11195.2</v>
      </c>
      <c r="Q166" s="6">
        <v>12521.7</v>
      </c>
      <c r="R166" s="6">
        <v>13987.2</v>
      </c>
      <c r="S166" s="6">
        <v>16219.5</v>
      </c>
      <c r="T166" s="6">
        <v>17733.3</v>
      </c>
      <c r="U166" s="6">
        <v>19291.900000000001</v>
      </c>
      <c r="V166" s="6">
        <v>18312.2</v>
      </c>
      <c r="W166" s="6">
        <v>20746.900000000001</v>
      </c>
      <c r="X166" s="6">
        <v>21906.400000000001</v>
      </c>
      <c r="Y166" s="6">
        <v>23405.1</v>
      </c>
      <c r="Z166" s="6">
        <v>25392.400000000001</v>
      </c>
      <c r="AA166" s="6">
        <v>26921.4</v>
      </c>
      <c r="AB166" s="6">
        <v>28948.400000000001</v>
      </c>
      <c r="AC166" s="6">
        <v>31839.5</v>
      </c>
      <c r="AD166" s="6">
        <v>34029</v>
      </c>
      <c r="AE166" s="6">
        <v>36729.1</v>
      </c>
      <c r="AF166" s="6">
        <v>38756.400000000001</v>
      </c>
      <c r="AG166" s="6">
        <v>41352.300000000003</v>
      </c>
      <c r="AH166" s="6">
        <v>42454.8</v>
      </c>
      <c r="AI166" s="6">
        <v>44377.4</v>
      </c>
      <c r="AJ166" s="6">
        <v>46477.8</v>
      </c>
      <c r="AK166" s="6">
        <v>49082</v>
      </c>
      <c r="AL166" s="6">
        <v>50829.3</v>
      </c>
      <c r="AM166" s="6">
        <v>52423.1</v>
      </c>
      <c r="AN166" s="6">
        <v>49816.6</v>
      </c>
      <c r="AO166" s="6">
        <v>49529.2</v>
      </c>
    </row>
    <row r="167" spans="1:41" x14ac:dyDescent="0.2">
      <c r="A167" s="9">
        <v>163</v>
      </c>
      <c r="B167" s="6">
        <v>163</v>
      </c>
      <c r="C167" s="6">
        <v>2932.1</v>
      </c>
      <c r="D167" s="6">
        <v>3016.8</v>
      </c>
      <c r="E167" s="6">
        <v>3121.9</v>
      </c>
      <c r="F167" s="6">
        <v>3199.6</v>
      </c>
      <c r="G167" s="6">
        <v>3518.6</v>
      </c>
      <c r="H167" s="6">
        <v>3737.2</v>
      </c>
      <c r="I167" s="6">
        <v>4209.1000000000004</v>
      </c>
      <c r="J167" s="6">
        <v>4747.2</v>
      </c>
      <c r="K167" s="6">
        <v>4615</v>
      </c>
      <c r="L167" s="6">
        <v>4899.2</v>
      </c>
      <c r="M167" s="6">
        <v>5203.3</v>
      </c>
      <c r="N167" s="6">
        <v>5613.1</v>
      </c>
      <c r="O167" s="6">
        <v>6188.1</v>
      </c>
      <c r="P167" s="6">
        <v>6878.2</v>
      </c>
      <c r="Q167" s="6">
        <v>7149.2</v>
      </c>
      <c r="R167" s="6">
        <v>7492.9</v>
      </c>
      <c r="S167" s="6">
        <v>8193.6</v>
      </c>
      <c r="T167" s="6">
        <v>8455.2999999999993</v>
      </c>
      <c r="U167" s="6">
        <v>9022.4</v>
      </c>
      <c r="V167" s="6">
        <v>9411.1</v>
      </c>
      <c r="W167" s="6">
        <v>10031.1</v>
      </c>
      <c r="X167" s="6">
        <v>10830.9</v>
      </c>
      <c r="Y167" s="6">
        <v>11392.7</v>
      </c>
      <c r="Z167" s="6">
        <v>11924.4</v>
      </c>
      <c r="AA167" s="6">
        <v>12470.7</v>
      </c>
      <c r="AB167" s="6">
        <v>12366.9</v>
      </c>
      <c r="AC167" s="6">
        <v>14597.9</v>
      </c>
      <c r="AD167" s="6">
        <v>14696.2</v>
      </c>
      <c r="AE167" s="6">
        <v>14676.2</v>
      </c>
      <c r="AF167" s="6">
        <v>15101.6</v>
      </c>
      <c r="AG167" s="6">
        <v>15116.6</v>
      </c>
      <c r="AH167" s="6">
        <v>15531.9</v>
      </c>
      <c r="AI167" s="6">
        <v>16232.3</v>
      </c>
      <c r="AJ167" s="6">
        <v>17001.5</v>
      </c>
      <c r="AK167" s="6">
        <v>17954.5</v>
      </c>
      <c r="AL167" s="6">
        <v>18594.599999999999</v>
      </c>
      <c r="AM167" s="6">
        <v>19179.599999999999</v>
      </c>
      <c r="AN167" s="6">
        <v>18215.099999999999</v>
      </c>
      <c r="AO167" s="6">
        <v>16856.400000000001</v>
      </c>
    </row>
    <row r="168" spans="1:41" x14ac:dyDescent="0.2">
      <c r="A168" s="9">
        <v>164</v>
      </c>
      <c r="B168" s="6">
        <v>164</v>
      </c>
      <c r="C168" s="6">
        <v>4820.3999999999996</v>
      </c>
      <c r="D168" s="6">
        <v>5023</v>
      </c>
      <c r="E168" s="6">
        <v>5118.8999999999996</v>
      </c>
      <c r="F168" s="6">
        <v>5387.9</v>
      </c>
      <c r="G168" s="6">
        <v>5758.2</v>
      </c>
      <c r="H168" s="6">
        <v>6249.3</v>
      </c>
      <c r="I168" s="6">
        <v>7104.6</v>
      </c>
      <c r="J168" s="6">
        <v>7684.6</v>
      </c>
      <c r="K168" s="6">
        <v>8312.7999999999993</v>
      </c>
      <c r="L168" s="6">
        <v>8635.7000000000007</v>
      </c>
      <c r="M168" s="6">
        <v>8999.7000000000007</v>
      </c>
      <c r="N168" s="6">
        <v>9665.4</v>
      </c>
      <c r="O168" s="6">
        <v>10776.9</v>
      </c>
      <c r="P168" s="6">
        <v>11412.5</v>
      </c>
      <c r="Q168" s="6">
        <v>11795</v>
      </c>
      <c r="R168" s="6">
        <v>12616.2</v>
      </c>
      <c r="S168" s="6">
        <v>13962</v>
      </c>
      <c r="T168" s="6">
        <v>14790.6</v>
      </c>
      <c r="U168" s="6">
        <v>15472</v>
      </c>
      <c r="V168" s="6">
        <v>15670.6</v>
      </c>
      <c r="W168" s="6">
        <v>16732.400000000001</v>
      </c>
      <c r="X168" s="6">
        <v>16931.599999999999</v>
      </c>
      <c r="Y168" s="6">
        <v>17414.400000000001</v>
      </c>
      <c r="Z168" s="6">
        <v>18210</v>
      </c>
      <c r="AA168" s="6">
        <v>18877.400000000001</v>
      </c>
      <c r="AB168" s="6">
        <v>19955.2</v>
      </c>
      <c r="AC168" s="6">
        <v>21261.200000000001</v>
      </c>
      <c r="AD168" s="6">
        <v>22023.3</v>
      </c>
      <c r="AE168" s="6">
        <v>23039.3</v>
      </c>
      <c r="AF168" s="6">
        <v>23566.400000000001</v>
      </c>
      <c r="AG168" s="6">
        <v>23629.8</v>
      </c>
      <c r="AH168" s="6">
        <v>24258.9</v>
      </c>
      <c r="AI168" s="6">
        <v>25355</v>
      </c>
      <c r="AJ168" s="6">
        <v>26555.9</v>
      </c>
      <c r="AK168" s="6">
        <v>28045.4</v>
      </c>
      <c r="AL168" s="6">
        <v>29040.799999999999</v>
      </c>
      <c r="AM168" s="6">
        <v>29949.5</v>
      </c>
      <c r="AN168" s="6">
        <v>28456.6</v>
      </c>
      <c r="AO168" s="6">
        <v>26518.2</v>
      </c>
    </row>
    <row r="169" spans="1:41" x14ac:dyDescent="0.2">
      <c r="A169" s="9">
        <v>165</v>
      </c>
      <c r="B169" s="6">
        <v>165</v>
      </c>
      <c r="C169" s="6">
        <v>3367.2</v>
      </c>
      <c r="D169" s="6">
        <v>3884.9</v>
      </c>
      <c r="E169" s="6">
        <v>4101.5</v>
      </c>
      <c r="F169" s="6">
        <v>4561.7</v>
      </c>
      <c r="G169" s="6">
        <v>5112.5</v>
      </c>
      <c r="H169" s="6">
        <v>5689</v>
      </c>
      <c r="I169" s="6">
        <v>6236.9</v>
      </c>
      <c r="J169" s="6">
        <v>6630.9</v>
      </c>
      <c r="K169" s="6">
        <v>6940.3</v>
      </c>
      <c r="L169" s="6">
        <v>7319</v>
      </c>
      <c r="M169" s="6">
        <v>7599.2</v>
      </c>
      <c r="N169" s="6">
        <v>9444.7999999999993</v>
      </c>
      <c r="O169" s="6">
        <v>9873.2000000000007</v>
      </c>
      <c r="P169" s="6">
        <v>11226.9</v>
      </c>
      <c r="Q169" s="6">
        <v>12772.6</v>
      </c>
      <c r="R169" s="6">
        <v>14298.8</v>
      </c>
      <c r="S169" s="6">
        <v>16959.400000000001</v>
      </c>
      <c r="T169" s="6">
        <v>18783.099999999999</v>
      </c>
      <c r="U169" s="6">
        <v>20946.400000000001</v>
      </c>
      <c r="V169" s="6">
        <v>20431.599999999999</v>
      </c>
      <c r="W169" s="6">
        <v>23231.599999999999</v>
      </c>
      <c r="X169" s="6">
        <v>25184.2</v>
      </c>
      <c r="Y169" s="6">
        <v>27308.799999999999</v>
      </c>
      <c r="Z169" s="6">
        <v>29184</v>
      </c>
      <c r="AA169" s="6">
        <v>30788.9</v>
      </c>
      <c r="AB169" s="6">
        <v>32457</v>
      </c>
      <c r="AC169" s="6">
        <v>34882.199999999997</v>
      </c>
      <c r="AD169" s="6">
        <v>36443.4</v>
      </c>
      <c r="AE169" s="6">
        <v>38462.5</v>
      </c>
      <c r="AF169" s="6">
        <v>39684.300000000003</v>
      </c>
      <c r="AG169" s="6">
        <v>40522.9</v>
      </c>
      <c r="AH169" s="6">
        <v>41605.5</v>
      </c>
      <c r="AI169" s="6">
        <v>43485.2</v>
      </c>
      <c r="AJ169" s="6">
        <v>45543.5</v>
      </c>
      <c r="AK169" s="6">
        <v>48098.7</v>
      </c>
      <c r="AL169" s="6">
        <v>49808.800000000003</v>
      </c>
      <c r="AM169" s="6">
        <v>51373.8</v>
      </c>
      <c r="AN169" s="6">
        <v>48805.5</v>
      </c>
      <c r="AO169" s="6">
        <v>48500.800000000003</v>
      </c>
    </row>
    <row r="170" spans="1:41" x14ac:dyDescent="0.2">
      <c r="A170" s="9">
        <v>166</v>
      </c>
      <c r="B170" s="6">
        <v>166</v>
      </c>
      <c r="C170" s="6">
        <v>6892.7</v>
      </c>
      <c r="D170" s="6">
        <v>7495.2</v>
      </c>
      <c r="E170" s="6">
        <v>8237.5</v>
      </c>
      <c r="F170" s="6">
        <v>8960.6</v>
      </c>
      <c r="G170" s="6">
        <v>9652.6</v>
      </c>
      <c r="H170" s="6">
        <v>10401.9</v>
      </c>
      <c r="I170" s="6">
        <v>11602.9</v>
      </c>
      <c r="J170" s="6">
        <v>12547.3</v>
      </c>
      <c r="K170" s="6">
        <v>13658.7</v>
      </c>
      <c r="L170" s="6">
        <v>15687.4</v>
      </c>
      <c r="M170" s="6">
        <v>16926.5</v>
      </c>
      <c r="N170" s="6">
        <v>17935.3</v>
      </c>
      <c r="O170" s="6">
        <v>19368.599999999999</v>
      </c>
      <c r="P170" s="6">
        <v>20655</v>
      </c>
      <c r="Q170" s="6">
        <v>21981.7</v>
      </c>
      <c r="R170" s="6">
        <v>22890.9</v>
      </c>
      <c r="S170" s="6">
        <v>24749.599999999999</v>
      </c>
      <c r="T170" s="6">
        <v>26448.400000000001</v>
      </c>
      <c r="U170" s="6">
        <v>28384.6</v>
      </c>
      <c r="V170" s="6">
        <v>30249.3</v>
      </c>
      <c r="W170" s="6">
        <v>31553.8</v>
      </c>
      <c r="X170" s="6">
        <v>33208.400000000001</v>
      </c>
      <c r="Y170" s="6">
        <v>36836.300000000003</v>
      </c>
      <c r="Z170" s="6">
        <v>38851.9</v>
      </c>
      <c r="AA170" s="6">
        <v>42877.1</v>
      </c>
      <c r="AB170" s="6">
        <v>44548.5</v>
      </c>
      <c r="AC170" s="6">
        <v>48735.7</v>
      </c>
      <c r="AD170" s="6">
        <v>51933.2</v>
      </c>
      <c r="AE170" s="6">
        <v>55877.9</v>
      </c>
      <c r="AF170" s="6">
        <v>58789.7</v>
      </c>
      <c r="AG170" s="6">
        <v>62168.9</v>
      </c>
      <c r="AH170" s="6">
        <v>63945.9</v>
      </c>
      <c r="AI170" s="6">
        <v>66799</v>
      </c>
      <c r="AJ170" s="6">
        <v>69953</v>
      </c>
      <c r="AK170" s="6">
        <v>73873.8</v>
      </c>
      <c r="AL170" s="6">
        <v>81200.7</v>
      </c>
      <c r="AM170" s="6">
        <v>78967.7</v>
      </c>
      <c r="AN170" s="6">
        <v>74856.100000000006</v>
      </c>
      <c r="AO170" s="6">
        <v>76109.3</v>
      </c>
    </row>
    <row r="171" spans="1:41" x14ac:dyDescent="0.2">
      <c r="A171" s="9">
        <v>167</v>
      </c>
      <c r="B171" s="6">
        <v>167</v>
      </c>
      <c r="C171" s="6">
        <v>1975</v>
      </c>
      <c r="D171" s="6">
        <v>1975</v>
      </c>
      <c r="E171" s="6">
        <v>2806.6</v>
      </c>
      <c r="F171" s="6">
        <v>3066.4</v>
      </c>
      <c r="G171" s="6">
        <v>3482.2</v>
      </c>
      <c r="H171" s="6">
        <v>4079.9</v>
      </c>
      <c r="I171" s="6">
        <v>3768.1</v>
      </c>
      <c r="J171" s="6">
        <v>5223.3</v>
      </c>
      <c r="K171" s="6">
        <v>6054.9</v>
      </c>
      <c r="L171" s="6">
        <v>6782.5</v>
      </c>
      <c r="M171" s="6">
        <v>7977.9</v>
      </c>
      <c r="N171" s="6">
        <v>9147.2999999999993</v>
      </c>
      <c r="O171" s="6">
        <v>9849</v>
      </c>
      <c r="P171" s="6">
        <v>10784.5</v>
      </c>
      <c r="Q171" s="6">
        <v>11927.9</v>
      </c>
      <c r="R171" s="6">
        <v>13357.2</v>
      </c>
      <c r="S171" s="6">
        <v>15462.1</v>
      </c>
      <c r="T171" s="6">
        <v>18476.5</v>
      </c>
      <c r="U171" s="6">
        <v>18970.3</v>
      </c>
      <c r="V171" s="6">
        <v>20711.400000000001</v>
      </c>
      <c r="W171" s="6">
        <v>21569</v>
      </c>
      <c r="X171" s="6">
        <v>20594.2</v>
      </c>
      <c r="Y171" s="6">
        <v>21626.799999999999</v>
      </c>
      <c r="Z171" s="6">
        <v>22429.5</v>
      </c>
      <c r="AA171" s="6">
        <v>23655</v>
      </c>
      <c r="AB171" s="6">
        <v>23850.6</v>
      </c>
      <c r="AC171" s="6">
        <v>26969.7</v>
      </c>
      <c r="AD171" s="6">
        <v>29467.1</v>
      </c>
      <c r="AE171" s="6">
        <v>32480.2</v>
      </c>
      <c r="AF171" s="6">
        <v>34924.699999999997</v>
      </c>
      <c r="AG171" s="6">
        <v>38614.800000000003</v>
      </c>
      <c r="AH171" s="6">
        <v>39652.199999999997</v>
      </c>
      <c r="AI171" s="6">
        <v>41443.300000000003</v>
      </c>
      <c r="AJ171" s="6">
        <v>43402.7</v>
      </c>
      <c r="AK171" s="6">
        <v>45839.8</v>
      </c>
      <c r="AL171" s="6">
        <v>47471.3</v>
      </c>
      <c r="AM171" s="6">
        <v>50450.5</v>
      </c>
      <c r="AN171" s="6">
        <v>48244.3</v>
      </c>
      <c r="AO171" s="6">
        <v>64346</v>
      </c>
    </row>
    <row r="172" spans="1:41" x14ac:dyDescent="0.2">
      <c r="A172" s="9">
        <v>168</v>
      </c>
      <c r="B172" s="6">
        <v>168</v>
      </c>
      <c r="C172" s="6">
        <v>7520.3</v>
      </c>
      <c r="D172" s="6">
        <v>8244.7999999999993</v>
      </c>
      <c r="E172" s="6">
        <v>9175</v>
      </c>
      <c r="F172" s="6">
        <v>10092.200000000001</v>
      </c>
      <c r="G172" s="6">
        <v>10998.9</v>
      </c>
      <c r="H172" s="6">
        <v>11976.2</v>
      </c>
      <c r="I172" s="6">
        <v>13410.3</v>
      </c>
      <c r="J172" s="6">
        <v>14673.6</v>
      </c>
      <c r="K172" s="6">
        <v>16160.9</v>
      </c>
      <c r="L172" s="6">
        <v>18335.2</v>
      </c>
      <c r="M172" s="6">
        <v>19941.099999999999</v>
      </c>
      <c r="N172" s="6">
        <v>21059.7</v>
      </c>
      <c r="O172" s="6">
        <v>22753.599999999999</v>
      </c>
      <c r="P172" s="6">
        <v>24470.2</v>
      </c>
      <c r="Q172" s="6">
        <v>26233.9</v>
      </c>
      <c r="R172" s="6">
        <v>27481.5</v>
      </c>
      <c r="S172" s="6">
        <v>29662.799999999999</v>
      </c>
      <c r="T172" s="6">
        <v>31647.1</v>
      </c>
      <c r="U172" s="6">
        <v>33933</v>
      </c>
      <c r="V172" s="6">
        <v>36015.800000000003</v>
      </c>
      <c r="W172" s="6">
        <v>37562.400000000001</v>
      </c>
      <c r="X172" s="6">
        <v>39295.5</v>
      </c>
      <c r="Y172" s="6">
        <v>42677.3</v>
      </c>
      <c r="Z172" s="6">
        <v>44903.1</v>
      </c>
      <c r="AA172" s="6">
        <v>48770.5</v>
      </c>
      <c r="AB172" s="6">
        <v>50713.1</v>
      </c>
      <c r="AC172" s="6">
        <v>56426.3</v>
      </c>
      <c r="AD172" s="6">
        <v>59599.6</v>
      </c>
      <c r="AE172" s="6">
        <v>63739.4</v>
      </c>
      <c r="AF172" s="6">
        <v>66254.899999999994</v>
      </c>
      <c r="AG172" s="6">
        <v>69352.800000000003</v>
      </c>
      <c r="AH172" s="6">
        <v>71276.600000000006</v>
      </c>
      <c r="AI172" s="6">
        <v>74435.899999999994</v>
      </c>
      <c r="AJ172" s="6">
        <v>77958.7</v>
      </c>
      <c r="AK172" s="6">
        <v>82492.600000000006</v>
      </c>
      <c r="AL172" s="6">
        <v>85575.2</v>
      </c>
      <c r="AM172" s="6">
        <v>88326</v>
      </c>
      <c r="AN172" s="6">
        <v>84289.7</v>
      </c>
      <c r="AO172" s="6">
        <v>88380.4</v>
      </c>
    </row>
    <row r="173" spans="1:41" x14ac:dyDescent="0.2">
      <c r="A173" s="9">
        <v>169</v>
      </c>
      <c r="B173" s="6">
        <v>169</v>
      </c>
      <c r="C173" s="6">
        <v>3187.6</v>
      </c>
      <c r="D173" s="6">
        <v>3320.4</v>
      </c>
      <c r="E173" s="6">
        <v>3168.8</v>
      </c>
      <c r="F173" s="6">
        <v>3199</v>
      </c>
      <c r="G173" s="6">
        <v>3751.2</v>
      </c>
      <c r="H173" s="6">
        <v>4165.1000000000004</v>
      </c>
      <c r="I173" s="6">
        <v>4510</v>
      </c>
      <c r="J173" s="6">
        <v>4406.7</v>
      </c>
      <c r="K173" s="6">
        <v>4224.8</v>
      </c>
      <c r="L173" s="6">
        <v>4266.3999999999996</v>
      </c>
      <c r="M173" s="6">
        <v>4540.2</v>
      </c>
      <c r="N173" s="6">
        <v>4633.3999999999996</v>
      </c>
      <c r="O173" s="6">
        <v>5383.5</v>
      </c>
      <c r="P173" s="6">
        <v>5411.7</v>
      </c>
      <c r="Q173" s="6">
        <v>5818.3</v>
      </c>
      <c r="R173" s="6">
        <v>5896.8</v>
      </c>
      <c r="S173" s="6">
        <v>6432.2</v>
      </c>
      <c r="T173" s="6">
        <v>7046.8</v>
      </c>
      <c r="U173" s="6">
        <v>7564.1</v>
      </c>
      <c r="V173" s="6">
        <v>7470.1</v>
      </c>
      <c r="W173" s="6">
        <v>8290.7000000000007</v>
      </c>
      <c r="X173" s="6">
        <v>8924.7000000000007</v>
      </c>
      <c r="Y173" s="6">
        <v>9829.6</v>
      </c>
      <c r="Z173" s="6">
        <v>10839.5</v>
      </c>
      <c r="AA173" s="6">
        <v>11237.7</v>
      </c>
      <c r="AB173" s="6">
        <v>12209.4</v>
      </c>
      <c r="AC173" s="6">
        <v>13471.2</v>
      </c>
      <c r="AD173" s="6">
        <v>13022</v>
      </c>
      <c r="AE173" s="6">
        <v>13575.8</v>
      </c>
      <c r="AF173" s="6">
        <v>13126.3</v>
      </c>
      <c r="AG173" s="6">
        <v>12815.9</v>
      </c>
      <c r="AH173" s="6">
        <v>14084.4</v>
      </c>
      <c r="AI173" s="6">
        <v>14920.6</v>
      </c>
      <c r="AJ173" s="6">
        <v>15321.6</v>
      </c>
      <c r="AK173" s="6">
        <v>16305.2</v>
      </c>
      <c r="AL173" s="6">
        <v>17730.599999999999</v>
      </c>
      <c r="AM173" s="6">
        <v>18630.099999999999</v>
      </c>
      <c r="AN173" s="6">
        <v>17075.099999999999</v>
      </c>
      <c r="AO173" s="6">
        <v>16898.099999999999</v>
      </c>
    </row>
    <row r="174" spans="1:41" x14ac:dyDescent="0.2">
      <c r="A174" s="9">
        <v>170</v>
      </c>
      <c r="B174" s="6">
        <v>170</v>
      </c>
      <c r="C174" s="6">
        <v>7891.8</v>
      </c>
      <c r="D174" s="6">
        <v>8347.2999999999993</v>
      </c>
      <c r="E174" s="6">
        <v>9017</v>
      </c>
      <c r="F174" s="6">
        <v>10025</v>
      </c>
      <c r="G174" s="6">
        <v>11210.1</v>
      </c>
      <c r="H174" s="6">
        <v>13010.9</v>
      </c>
      <c r="I174" s="6">
        <v>14147.1</v>
      </c>
      <c r="J174" s="6">
        <v>16122</v>
      </c>
      <c r="K174" s="6">
        <v>17160</v>
      </c>
      <c r="L174" s="6">
        <v>19152</v>
      </c>
      <c r="M174" s="6">
        <v>22622.5</v>
      </c>
      <c r="N174" s="6">
        <v>23605.4</v>
      </c>
      <c r="O174" s="6">
        <v>25339.200000000001</v>
      </c>
      <c r="P174" s="6">
        <v>27763.599999999999</v>
      </c>
      <c r="Q174" s="6">
        <v>30131.9</v>
      </c>
      <c r="R174" s="6">
        <v>31559.3</v>
      </c>
      <c r="S174" s="6">
        <v>35070.800000000003</v>
      </c>
      <c r="T174" s="6">
        <v>38016.800000000003</v>
      </c>
      <c r="U174" s="6">
        <v>39240</v>
      </c>
      <c r="V174" s="6">
        <v>43366.1</v>
      </c>
      <c r="W174" s="6">
        <v>46196.9</v>
      </c>
      <c r="X174" s="6">
        <v>47465.1</v>
      </c>
      <c r="Y174" s="6">
        <v>49301</v>
      </c>
      <c r="Z174" s="6">
        <v>54229.9</v>
      </c>
      <c r="AA174" s="6">
        <v>56365</v>
      </c>
      <c r="AB174" s="6">
        <v>58388.800000000003</v>
      </c>
      <c r="AC174" s="6">
        <v>60901.7</v>
      </c>
      <c r="AD174" s="6">
        <v>63551.4</v>
      </c>
      <c r="AE174" s="6">
        <v>64925.5</v>
      </c>
      <c r="AF174" s="6">
        <v>65862.899999999994</v>
      </c>
      <c r="AG174" s="6">
        <v>66595.399999999994</v>
      </c>
      <c r="AH174" s="6">
        <v>68360</v>
      </c>
      <c r="AI174" s="6">
        <v>69426.100000000006</v>
      </c>
      <c r="AJ174" s="6">
        <v>70087.5</v>
      </c>
      <c r="AK174" s="6">
        <v>72748.100000000006</v>
      </c>
      <c r="AL174" s="6">
        <v>74600.3</v>
      </c>
      <c r="AM174" s="6">
        <v>74919.8</v>
      </c>
      <c r="AN174" s="6">
        <v>68661.899999999994</v>
      </c>
      <c r="AO174" s="6">
        <v>75135.100000000006</v>
      </c>
    </row>
    <row r="175" spans="1:41" x14ac:dyDescent="0.2">
      <c r="A175" s="9">
        <v>171</v>
      </c>
      <c r="B175" s="6">
        <v>171</v>
      </c>
      <c r="C175" s="6">
        <v>940.6</v>
      </c>
      <c r="D175" s="6">
        <v>1048.5</v>
      </c>
      <c r="E175" s="6">
        <v>1318.5</v>
      </c>
      <c r="F175" s="6">
        <v>1658.8</v>
      </c>
      <c r="G175" s="6">
        <v>2292</v>
      </c>
      <c r="H175" s="6">
        <v>2402.6999999999998</v>
      </c>
      <c r="I175" s="6">
        <v>2916.9</v>
      </c>
      <c r="J175" s="6">
        <v>3321.3</v>
      </c>
      <c r="K175" s="6">
        <v>4065.9</v>
      </c>
      <c r="L175" s="6">
        <v>4727.7</v>
      </c>
      <c r="M175" s="6">
        <v>4831.6000000000004</v>
      </c>
      <c r="N175" s="6">
        <v>5107</v>
      </c>
      <c r="O175" s="6">
        <v>5567.8</v>
      </c>
      <c r="P175" s="6">
        <v>5751.9</v>
      </c>
      <c r="Q175" s="6">
        <v>6046.9</v>
      </c>
      <c r="R175" s="6">
        <v>6766.3</v>
      </c>
      <c r="S175" s="6">
        <v>7329.6</v>
      </c>
      <c r="T175" s="6">
        <v>7450.5</v>
      </c>
      <c r="U175" s="6">
        <v>7213</v>
      </c>
      <c r="V175" s="6">
        <v>7245.4</v>
      </c>
      <c r="W175" s="6">
        <v>7236.9</v>
      </c>
      <c r="X175" s="6">
        <v>7637.3</v>
      </c>
      <c r="Y175" s="6">
        <v>7791.9</v>
      </c>
      <c r="Z175" s="6">
        <v>7689.3</v>
      </c>
      <c r="AA175" s="6">
        <v>8360.9</v>
      </c>
      <c r="AB175" s="6">
        <v>8337.5</v>
      </c>
      <c r="AC175" s="6">
        <v>8919.9</v>
      </c>
      <c r="AD175" s="6">
        <v>9089.2000000000007</v>
      </c>
      <c r="AE175" s="6">
        <v>9746.6</v>
      </c>
      <c r="AF175" s="6">
        <v>10403.9</v>
      </c>
      <c r="AG175" s="6">
        <v>9818</v>
      </c>
      <c r="AH175" s="6">
        <v>10129.799999999999</v>
      </c>
      <c r="AI175" s="6">
        <v>10423.5</v>
      </c>
      <c r="AJ175" s="6">
        <v>11081.3</v>
      </c>
      <c r="AK175" s="6">
        <v>12330.8</v>
      </c>
      <c r="AL175" s="6">
        <v>12521.1</v>
      </c>
      <c r="AM175" s="6">
        <v>13434.2</v>
      </c>
      <c r="AN175" s="6">
        <v>14126.2</v>
      </c>
      <c r="AO175" s="6">
        <v>15915.5</v>
      </c>
    </row>
    <row r="176" spans="1:41" x14ac:dyDescent="0.2">
      <c r="A176" s="9">
        <v>172</v>
      </c>
      <c r="B176" s="6">
        <v>172</v>
      </c>
      <c r="C176" s="6">
        <v>2244.6</v>
      </c>
      <c r="D176" s="6">
        <v>2269.9</v>
      </c>
      <c r="E176" s="6">
        <v>2720.2</v>
      </c>
      <c r="F176" s="6">
        <v>2739.5</v>
      </c>
      <c r="G176" s="6">
        <v>3441.5</v>
      </c>
      <c r="H176" s="6">
        <v>3603.9</v>
      </c>
      <c r="I176" s="6">
        <v>3888.1</v>
      </c>
      <c r="J176" s="6">
        <v>4022</v>
      </c>
      <c r="K176" s="6">
        <v>4054.6</v>
      </c>
      <c r="L176" s="6">
        <v>4637.6000000000004</v>
      </c>
      <c r="M176" s="6">
        <v>4448.6000000000004</v>
      </c>
      <c r="N176" s="6">
        <v>4451.6000000000004</v>
      </c>
      <c r="O176" s="6">
        <v>4472.7</v>
      </c>
      <c r="P176" s="6">
        <v>4741.8</v>
      </c>
      <c r="Q176" s="6">
        <v>4681.7</v>
      </c>
      <c r="R176" s="6">
        <v>4670.1000000000004</v>
      </c>
      <c r="S176" s="6">
        <v>5090</v>
      </c>
      <c r="T176" s="6">
        <v>5419.9</v>
      </c>
      <c r="U176" s="6">
        <v>5761.6</v>
      </c>
      <c r="V176" s="6">
        <v>6218</v>
      </c>
      <c r="W176" s="6">
        <v>6450</v>
      </c>
      <c r="X176" s="6">
        <v>6319.2</v>
      </c>
      <c r="Y176" s="6">
        <v>6300.8</v>
      </c>
      <c r="Z176" s="6">
        <v>6423.9</v>
      </c>
      <c r="AA176" s="6">
        <v>6303.1</v>
      </c>
      <c r="AB176" s="6">
        <v>6406</v>
      </c>
      <c r="AC176" s="6">
        <v>6530.4</v>
      </c>
      <c r="AD176" s="6">
        <v>6941.3</v>
      </c>
      <c r="AE176" s="6">
        <v>7104</v>
      </c>
      <c r="AF176" s="6">
        <v>6816.3</v>
      </c>
      <c r="AG176" s="6">
        <v>6598.2</v>
      </c>
      <c r="AH176" s="6">
        <v>7261.2</v>
      </c>
      <c r="AI176" s="6">
        <v>7206.3</v>
      </c>
      <c r="AJ176" s="6">
        <v>7081.2</v>
      </c>
      <c r="AK176" s="6">
        <v>7345.2</v>
      </c>
      <c r="AL176" s="6">
        <v>7465.6</v>
      </c>
      <c r="AM176" s="6">
        <v>7786</v>
      </c>
      <c r="AN176" s="6">
        <v>8368.9</v>
      </c>
      <c r="AO176" s="6">
        <v>7584.5</v>
      </c>
    </row>
    <row r="177" spans="1:41" x14ac:dyDescent="0.2">
      <c r="A177" s="9">
        <v>173</v>
      </c>
      <c r="B177" s="6">
        <v>173</v>
      </c>
      <c r="C177" s="6">
        <v>40538</v>
      </c>
      <c r="D177" s="6">
        <v>41411</v>
      </c>
      <c r="E177" s="6">
        <v>44083</v>
      </c>
      <c r="F177" s="6">
        <v>47927</v>
      </c>
      <c r="G177" s="6">
        <v>50250</v>
      </c>
      <c r="H177" s="6">
        <v>53632</v>
      </c>
      <c r="I177" s="6">
        <v>57502</v>
      </c>
      <c r="J177" s="6">
        <v>61666</v>
      </c>
      <c r="K177" s="6">
        <v>68557</v>
      </c>
      <c r="L177" s="6">
        <v>78803</v>
      </c>
      <c r="M177" s="6">
        <v>87439</v>
      </c>
      <c r="N177" s="6">
        <v>92437</v>
      </c>
      <c r="O177" s="6">
        <v>107538</v>
      </c>
      <c r="P177" s="6">
        <v>115349</v>
      </c>
      <c r="Q177" s="6">
        <v>118750</v>
      </c>
      <c r="R177" s="6">
        <v>123535</v>
      </c>
      <c r="S177" s="6">
        <v>126901</v>
      </c>
      <c r="T177" s="6">
        <v>131700</v>
      </c>
      <c r="U177" s="6">
        <v>134532</v>
      </c>
      <c r="V177" s="6">
        <v>141821</v>
      </c>
      <c r="W177" s="6">
        <v>143016</v>
      </c>
      <c r="X177" s="6">
        <v>137681</v>
      </c>
      <c r="Y177" s="6">
        <v>133652</v>
      </c>
      <c r="Z177" s="6">
        <v>129755</v>
      </c>
      <c r="AA177" s="6">
        <v>132304</v>
      </c>
      <c r="AB177" s="6">
        <v>131868</v>
      </c>
      <c r="AC177" s="6">
        <v>130750</v>
      </c>
      <c r="AD177" s="6">
        <v>132699</v>
      </c>
      <c r="AE177" s="6">
        <v>138088</v>
      </c>
      <c r="AF177" s="6">
        <v>144764</v>
      </c>
      <c r="AG177" s="6">
        <v>162027</v>
      </c>
      <c r="AH177" s="6">
        <v>182139</v>
      </c>
      <c r="AI177" s="6">
        <v>199408</v>
      </c>
      <c r="AJ177" s="6">
        <v>215706</v>
      </c>
      <c r="AK177" s="6">
        <v>225614</v>
      </c>
      <c r="AL177" s="6">
        <v>238283</v>
      </c>
      <c r="AM177" s="6">
        <v>254491</v>
      </c>
      <c r="AN177" s="6">
        <v>273251</v>
      </c>
      <c r="AO177" s="6">
        <v>287584</v>
      </c>
    </row>
    <row r="178" spans="1:41" x14ac:dyDescent="0.2">
      <c r="A178" s="9">
        <v>174</v>
      </c>
      <c r="B178" s="6">
        <v>174</v>
      </c>
      <c r="C178" s="6">
        <v>13765</v>
      </c>
      <c r="D178" s="6">
        <v>13953</v>
      </c>
      <c r="E178" s="6">
        <v>14700</v>
      </c>
      <c r="F178" s="6">
        <v>15703</v>
      </c>
      <c r="G178" s="6">
        <v>17050</v>
      </c>
      <c r="H178" s="6">
        <v>18407</v>
      </c>
      <c r="I178" s="6">
        <v>19931</v>
      </c>
      <c r="J178" s="6">
        <v>21284</v>
      </c>
      <c r="K178" s="6">
        <v>23452</v>
      </c>
      <c r="L178" s="6">
        <v>26261</v>
      </c>
      <c r="M178" s="6">
        <v>29179</v>
      </c>
      <c r="N178" s="6">
        <v>31674</v>
      </c>
      <c r="O178" s="6">
        <v>34767</v>
      </c>
      <c r="P178" s="6">
        <v>37408</v>
      </c>
      <c r="Q178" s="6">
        <v>40155</v>
      </c>
      <c r="R178" s="6">
        <v>42963</v>
      </c>
      <c r="S178" s="6">
        <v>45869</v>
      </c>
      <c r="T178" s="6">
        <v>48989</v>
      </c>
      <c r="U178" s="6">
        <v>52250</v>
      </c>
      <c r="V178" s="6">
        <v>55333</v>
      </c>
      <c r="W178" s="6">
        <v>57142</v>
      </c>
      <c r="X178" s="6">
        <v>59400</v>
      </c>
      <c r="Y178" s="6">
        <v>60970</v>
      </c>
      <c r="Z178" s="6">
        <v>61740</v>
      </c>
      <c r="AA178" s="6">
        <v>61229</v>
      </c>
      <c r="AB178" s="6">
        <v>60366</v>
      </c>
      <c r="AC178" s="6">
        <v>59660</v>
      </c>
      <c r="AD178" s="6">
        <v>59978</v>
      </c>
      <c r="AE178" s="6">
        <v>60682</v>
      </c>
      <c r="AF178" s="6">
        <v>60472</v>
      </c>
      <c r="AG178" s="6">
        <v>60489</v>
      </c>
      <c r="AH178" s="6">
        <v>61680</v>
      </c>
      <c r="AI178" s="6">
        <v>64764</v>
      </c>
      <c r="AJ178" s="6">
        <v>68687</v>
      </c>
      <c r="AK178" s="6">
        <v>73150</v>
      </c>
      <c r="AL178" s="6">
        <v>77407</v>
      </c>
      <c r="AM178" s="6">
        <v>82888</v>
      </c>
      <c r="AN178" s="6">
        <v>86190</v>
      </c>
      <c r="AO178" s="6">
        <v>90478</v>
      </c>
    </row>
    <row r="179" spans="1:41" x14ac:dyDescent="0.2">
      <c r="A179" s="9">
        <v>175</v>
      </c>
      <c r="B179" s="6">
        <v>175</v>
      </c>
      <c r="C179" s="6">
        <v>25707.1</v>
      </c>
      <c r="D179" s="6">
        <v>24986.7</v>
      </c>
      <c r="E179" s="6">
        <v>27155.8</v>
      </c>
      <c r="F179" s="6">
        <v>28308</v>
      </c>
      <c r="G179" s="6">
        <v>28950.799999999999</v>
      </c>
      <c r="H179" s="6">
        <v>32765.7</v>
      </c>
      <c r="I179" s="6">
        <v>35973.599999999999</v>
      </c>
      <c r="J179" s="6">
        <v>41592.400000000001</v>
      </c>
      <c r="K179" s="6">
        <v>52677.8</v>
      </c>
      <c r="L179" s="6">
        <v>63502.5</v>
      </c>
      <c r="M179" s="6">
        <v>76023.7</v>
      </c>
      <c r="N179" s="6">
        <v>85489.2</v>
      </c>
      <c r="O179" s="6">
        <v>91778.7</v>
      </c>
      <c r="P179" s="6">
        <v>102155.7</v>
      </c>
      <c r="Q179" s="6">
        <v>110267</v>
      </c>
      <c r="R179" s="6">
        <v>118595.2</v>
      </c>
      <c r="S179" s="6">
        <v>122459.8</v>
      </c>
      <c r="T179" s="6">
        <v>120538.5</v>
      </c>
      <c r="U179" s="6">
        <v>123844.9</v>
      </c>
      <c r="V179" s="6">
        <v>125274.7</v>
      </c>
      <c r="W179" s="6">
        <v>118484.8</v>
      </c>
      <c r="X179" s="6">
        <v>114119.7</v>
      </c>
      <c r="Y179" s="6">
        <v>111594.3</v>
      </c>
      <c r="Z179" s="6">
        <v>108617.3</v>
      </c>
      <c r="AA179" s="6">
        <v>113141.6</v>
      </c>
      <c r="AB179" s="6">
        <v>115765.9</v>
      </c>
      <c r="AC179" s="6">
        <v>116097</v>
      </c>
      <c r="AD179" s="6">
        <v>122408</v>
      </c>
      <c r="AE179" s="6">
        <v>130159.6</v>
      </c>
      <c r="AF179" s="6">
        <v>141333.79999999999</v>
      </c>
      <c r="AG179" s="6">
        <v>162439.79999999999</v>
      </c>
      <c r="AH179" s="6">
        <v>200931.20000000001</v>
      </c>
      <c r="AI179" s="6">
        <v>227888.9</v>
      </c>
      <c r="AJ179" s="6">
        <v>241966.2</v>
      </c>
      <c r="AK179" s="6">
        <v>257375</v>
      </c>
      <c r="AL179" s="6">
        <v>272663</v>
      </c>
      <c r="AM179" s="6">
        <v>313185.59999999998</v>
      </c>
      <c r="AN179" s="6">
        <v>319937.09999999998</v>
      </c>
      <c r="AO179" s="6">
        <v>325328.3</v>
      </c>
    </row>
    <row r="180" spans="1:41" x14ac:dyDescent="0.2">
      <c r="A180" s="9">
        <v>176</v>
      </c>
      <c r="B180" s="6">
        <v>176</v>
      </c>
      <c r="C180" s="6">
        <v>14846</v>
      </c>
      <c r="D180" s="6">
        <v>16023</v>
      </c>
      <c r="E180" s="6">
        <v>17961</v>
      </c>
      <c r="F180" s="6">
        <v>20457</v>
      </c>
      <c r="G180" s="6">
        <v>23057</v>
      </c>
      <c r="H180" s="6">
        <v>26298</v>
      </c>
      <c r="I180" s="6">
        <v>28256</v>
      </c>
      <c r="J180" s="6">
        <v>30142</v>
      </c>
      <c r="K180" s="6">
        <v>33979</v>
      </c>
      <c r="L180" s="6">
        <v>36286</v>
      </c>
      <c r="M180" s="6">
        <v>37869</v>
      </c>
      <c r="N180" s="6">
        <v>39880</v>
      </c>
      <c r="O180" s="6">
        <v>41824</v>
      </c>
      <c r="P180" s="6">
        <v>43603</v>
      </c>
      <c r="Q180" s="6">
        <v>44332</v>
      </c>
      <c r="R180" s="6">
        <v>46757</v>
      </c>
      <c r="S180" s="6">
        <v>51072</v>
      </c>
      <c r="T180" s="6">
        <v>54001</v>
      </c>
      <c r="U180" s="6">
        <v>59333</v>
      </c>
      <c r="V180" s="6">
        <v>64039</v>
      </c>
      <c r="W180" s="6">
        <v>67681</v>
      </c>
      <c r="X180" s="6">
        <v>73263</v>
      </c>
      <c r="Y180" s="6">
        <v>75202</v>
      </c>
      <c r="Z180" s="6">
        <v>76056</v>
      </c>
      <c r="AA180" s="6">
        <v>77395</v>
      </c>
      <c r="AB180" s="6">
        <v>80227</v>
      </c>
      <c r="AC180" s="6">
        <v>83503</v>
      </c>
      <c r="AD180" s="6">
        <v>87893</v>
      </c>
      <c r="AE180" s="6">
        <v>94875</v>
      </c>
      <c r="AF180" s="6">
        <v>97332</v>
      </c>
      <c r="AG180" s="6">
        <v>106354</v>
      </c>
      <c r="AH180" s="6">
        <v>115629</v>
      </c>
      <c r="AI180" s="6">
        <v>123603</v>
      </c>
      <c r="AJ180" s="6">
        <v>128742</v>
      </c>
      <c r="AK180" s="6">
        <v>134531</v>
      </c>
      <c r="AL180" s="6">
        <v>141440</v>
      </c>
      <c r="AM180" s="6">
        <v>149344</v>
      </c>
      <c r="AN180" s="6">
        <v>160728</v>
      </c>
      <c r="AO180" s="6">
        <v>168616</v>
      </c>
    </row>
    <row r="181" spans="1:41" x14ac:dyDescent="0.2">
      <c r="A181" s="9">
        <v>177</v>
      </c>
      <c r="B181" s="6">
        <v>177</v>
      </c>
      <c r="C181" s="6">
        <v>2384</v>
      </c>
      <c r="D181" s="6">
        <v>2539</v>
      </c>
      <c r="E181" s="6">
        <v>2829</v>
      </c>
      <c r="F181" s="6">
        <v>3222</v>
      </c>
      <c r="G181" s="6">
        <v>3447</v>
      </c>
      <c r="H181" s="6">
        <v>3683</v>
      </c>
      <c r="I181" s="6">
        <v>4002</v>
      </c>
      <c r="J181" s="6">
        <v>4502</v>
      </c>
      <c r="K181" s="6">
        <v>5218</v>
      </c>
      <c r="L181" s="6">
        <v>6030</v>
      </c>
      <c r="M181" s="6">
        <v>6727</v>
      </c>
      <c r="N181" s="6">
        <v>7256</v>
      </c>
      <c r="O181" s="6">
        <v>7941</v>
      </c>
      <c r="P181" s="6">
        <v>8653</v>
      </c>
      <c r="Q181" s="6">
        <v>9333</v>
      </c>
      <c r="R181" s="6">
        <v>10049</v>
      </c>
      <c r="S181" s="6">
        <v>10908</v>
      </c>
      <c r="T181" s="6">
        <v>11754</v>
      </c>
      <c r="U181" s="6">
        <v>12682</v>
      </c>
      <c r="V181" s="6">
        <v>13641</v>
      </c>
      <c r="W181" s="6">
        <v>14156</v>
      </c>
      <c r="X181" s="6">
        <v>14846</v>
      </c>
      <c r="Y181" s="6">
        <v>15341</v>
      </c>
      <c r="Z181" s="6">
        <v>16046</v>
      </c>
      <c r="AA181" s="6">
        <v>16633</v>
      </c>
      <c r="AB181" s="6">
        <v>17569</v>
      </c>
      <c r="AC181" s="6">
        <v>18334</v>
      </c>
      <c r="AD181" s="6">
        <v>19824</v>
      </c>
      <c r="AE181" s="6">
        <v>21457</v>
      </c>
      <c r="AF181" s="6">
        <v>22368</v>
      </c>
      <c r="AG181" s="6">
        <v>22970</v>
      </c>
      <c r="AH181" s="6">
        <v>23473</v>
      </c>
      <c r="AI181" s="6">
        <v>24237</v>
      </c>
      <c r="AJ181" s="6">
        <v>25608</v>
      </c>
      <c r="AK181" s="6">
        <v>27350</v>
      </c>
      <c r="AL181" s="6">
        <v>28912</v>
      </c>
      <c r="AM181" s="6">
        <v>30357</v>
      </c>
      <c r="AN181" s="6">
        <v>31504</v>
      </c>
      <c r="AO181" s="6">
        <v>32459</v>
      </c>
    </row>
    <row r="182" spans="1:41" x14ac:dyDescent="0.2">
      <c r="A182" s="9">
        <v>178</v>
      </c>
      <c r="B182" s="6">
        <v>178</v>
      </c>
      <c r="C182" s="6">
        <v>12776.7</v>
      </c>
      <c r="D182" s="6">
        <v>12778.7</v>
      </c>
      <c r="E182" s="6">
        <v>14662.4</v>
      </c>
      <c r="F182" s="6">
        <v>17003.7</v>
      </c>
      <c r="G182" s="6">
        <v>17360</v>
      </c>
      <c r="H182" s="6">
        <v>19779.5</v>
      </c>
      <c r="I182" s="6">
        <v>22326.9</v>
      </c>
      <c r="J182" s="6">
        <v>25455.9</v>
      </c>
      <c r="K182" s="6">
        <v>29841.3</v>
      </c>
      <c r="L182" s="6">
        <v>33719.300000000003</v>
      </c>
      <c r="M182" s="6">
        <v>32263.9</v>
      </c>
      <c r="N182" s="6">
        <v>35888.1</v>
      </c>
      <c r="O182" s="6">
        <v>32706.400000000001</v>
      </c>
      <c r="P182" s="6">
        <v>38098.6</v>
      </c>
      <c r="Q182" s="6">
        <v>42115.6</v>
      </c>
      <c r="R182" s="6">
        <v>39652.400000000001</v>
      </c>
      <c r="S182" s="6">
        <v>33184.400000000001</v>
      </c>
      <c r="T182" s="6">
        <v>40923.1</v>
      </c>
      <c r="U182" s="6">
        <v>46745.599999999999</v>
      </c>
      <c r="V182" s="6">
        <v>49637.1</v>
      </c>
      <c r="W182" s="6">
        <v>55169.3</v>
      </c>
      <c r="X182" s="6">
        <v>53117.2</v>
      </c>
      <c r="Y182" s="6">
        <v>57249.9</v>
      </c>
      <c r="Z182" s="6">
        <v>58897.1</v>
      </c>
      <c r="AA182" s="6">
        <v>57280.3</v>
      </c>
      <c r="AB182" s="6">
        <v>60833.9</v>
      </c>
      <c r="AC182" s="6">
        <v>63558.9</v>
      </c>
      <c r="AD182" s="6">
        <v>65586.3</v>
      </c>
      <c r="AE182" s="6">
        <v>70838.399999999994</v>
      </c>
      <c r="AF182" s="6">
        <v>75472.600000000006</v>
      </c>
      <c r="AG182" s="6">
        <v>85551.3</v>
      </c>
      <c r="AH182" s="6">
        <v>96013.8</v>
      </c>
      <c r="AI182" s="6">
        <v>104950.7</v>
      </c>
      <c r="AJ182" s="6">
        <v>113355.2</v>
      </c>
      <c r="AK182" s="6">
        <v>118429.9</v>
      </c>
      <c r="AL182" s="6">
        <v>123152.3</v>
      </c>
      <c r="AM182" s="6">
        <v>136090</v>
      </c>
      <c r="AN182" s="6">
        <v>144293.9</v>
      </c>
      <c r="AO182" s="6">
        <v>155456.20000000001</v>
      </c>
    </row>
    <row r="183" spans="1:41" x14ac:dyDescent="0.2">
      <c r="A183" s="9">
        <v>179</v>
      </c>
      <c r="B183" s="6">
        <v>179</v>
      </c>
      <c r="C183" s="6">
        <v>1423.7</v>
      </c>
      <c r="D183" s="6">
        <v>1498.3</v>
      </c>
      <c r="E183" s="6">
        <v>1580.2</v>
      </c>
      <c r="F183" s="6">
        <v>1694</v>
      </c>
      <c r="G183" s="6">
        <v>2024.1</v>
      </c>
      <c r="H183" s="6">
        <v>2302.9</v>
      </c>
      <c r="I183" s="6">
        <v>2447.4</v>
      </c>
      <c r="J183" s="6">
        <v>2641.5</v>
      </c>
      <c r="K183" s="6">
        <v>3051.2</v>
      </c>
      <c r="L183" s="6">
        <v>3693.6</v>
      </c>
      <c r="M183" s="6">
        <v>4074.9</v>
      </c>
      <c r="N183" s="6">
        <v>4226.2</v>
      </c>
      <c r="O183" s="6">
        <v>4556.8</v>
      </c>
      <c r="P183" s="6">
        <v>4933</v>
      </c>
      <c r="Q183" s="6">
        <v>5248.2</v>
      </c>
      <c r="R183" s="6">
        <v>5426.3</v>
      </c>
      <c r="S183" s="6">
        <v>6136.4</v>
      </c>
      <c r="T183" s="6">
        <v>6735</v>
      </c>
      <c r="U183" s="6">
        <v>6171.2</v>
      </c>
      <c r="V183" s="6">
        <v>6794</v>
      </c>
      <c r="W183" s="6">
        <v>7421.2</v>
      </c>
      <c r="X183" s="6">
        <v>7617.8</v>
      </c>
      <c r="Y183" s="6">
        <v>7763.3</v>
      </c>
      <c r="Z183" s="6">
        <v>7578.8</v>
      </c>
      <c r="AA183" s="6">
        <v>7619.5</v>
      </c>
      <c r="AB183" s="6">
        <v>7512.9</v>
      </c>
      <c r="AC183" s="6">
        <v>7701.1</v>
      </c>
      <c r="AD183" s="6">
        <v>7935.3</v>
      </c>
      <c r="AE183" s="6">
        <v>8446.6</v>
      </c>
      <c r="AF183" s="6">
        <v>8877.9</v>
      </c>
      <c r="AG183" s="6">
        <v>8967.6</v>
      </c>
      <c r="AH183" s="6">
        <v>9385.4</v>
      </c>
      <c r="AI183" s="6">
        <v>9965</v>
      </c>
      <c r="AJ183" s="6">
        <v>10512.6</v>
      </c>
      <c r="AK183" s="6">
        <v>11165.2</v>
      </c>
      <c r="AL183" s="6">
        <v>11746.8</v>
      </c>
      <c r="AM183" s="6">
        <v>12360.4</v>
      </c>
      <c r="AN183" s="6">
        <v>13055.1</v>
      </c>
      <c r="AO183" s="6">
        <v>12597.9</v>
      </c>
    </row>
    <row r="184" spans="1:41" x14ac:dyDescent="0.2">
      <c r="A184" s="9">
        <v>180</v>
      </c>
      <c r="B184" s="6">
        <v>180</v>
      </c>
      <c r="C184" s="6">
        <v>15179.9</v>
      </c>
      <c r="D184" s="6">
        <v>16462.900000000001</v>
      </c>
      <c r="E184" s="6">
        <v>17848.599999999999</v>
      </c>
      <c r="F184" s="6">
        <v>19618.2</v>
      </c>
      <c r="G184" s="6">
        <v>21421.599999999999</v>
      </c>
      <c r="H184" s="6">
        <v>23466.7</v>
      </c>
      <c r="I184" s="6">
        <v>26219.3</v>
      </c>
      <c r="J184" s="6">
        <v>29599.200000000001</v>
      </c>
      <c r="K184" s="6">
        <v>33375</v>
      </c>
      <c r="L184" s="6">
        <v>37056.6</v>
      </c>
      <c r="M184" s="6">
        <v>40874.400000000001</v>
      </c>
      <c r="N184" s="6">
        <v>44896.5</v>
      </c>
      <c r="O184" s="6">
        <v>49465.2</v>
      </c>
      <c r="P184" s="6">
        <v>53899.1</v>
      </c>
      <c r="Q184" s="6">
        <v>57868.800000000003</v>
      </c>
      <c r="R184" s="6">
        <v>61717.3</v>
      </c>
      <c r="S184" s="6">
        <v>65770.2</v>
      </c>
      <c r="T184" s="6">
        <v>71574</v>
      </c>
      <c r="U184" s="6">
        <v>76221.2</v>
      </c>
      <c r="V184" s="6">
        <v>80216.5</v>
      </c>
      <c r="W184" s="6">
        <v>85096.3</v>
      </c>
      <c r="X184" s="6">
        <v>91521</v>
      </c>
      <c r="Y184" s="6">
        <v>92406.8</v>
      </c>
      <c r="Z184" s="6">
        <v>94997</v>
      </c>
      <c r="AA184" s="6">
        <v>97713.3</v>
      </c>
      <c r="AB184" s="6">
        <v>104114.6</v>
      </c>
      <c r="AC184" s="6">
        <v>110177.2</v>
      </c>
      <c r="AD184" s="6">
        <v>115905.9</v>
      </c>
      <c r="AE184" s="6">
        <v>120912.8</v>
      </c>
      <c r="AF184" s="6">
        <v>127378.8</v>
      </c>
      <c r="AG184" s="6">
        <v>133393.4</v>
      </c>
      <c r="AH184" s="6">
        <v>141615.29999999999</v>
      </c>
      <c r="AI184" s="6">
        <v>151404.70000000001</v>
      </c>
      <c r="AJ184" s="6">
        <v>163419.6</v>
      </c>
      <c r="AK184" s="6">
        <v>175875.1</v>
      </c>
      <c r="AL184" s="6">
        <v>186219.6</v>
      </c>
      <c r="AM184" s="6">
        <v>197347.3</v>
      </c>
      <c r="AN184" s="6">
        <v>206139.9</v>
      </c>
      <c r="AO184" s="6">
        <v>190061.2</v>
      </c>
    </row>
    <row r="185" spans="1:41" x14ac:dyDescent="0.2">
      <c r="A185" s="9">
        <v>181</v>
      </c>
      <c r="B185" s="6">
        <v>181</v>
      </c>
      <c r="C185" s="6">
        <v>4397.5</v>
      </c>
      <c r="D185" s="6">
        <v>4913.5</v>
      </c>
      <c r="E185" s="6">
        <v>5400.5</v>
      </c>
      <c r="F185" s="6">
        <v>6078.4</v>
      </c>
      <c r="G185" s="6">
        <v>6671.8</v>
      </c>
      <c r="H185" s="6">
        <v>7274.5</v>
      </c>
      <c r="I185" s="6">
        <v>7969</v>
      </c>
      <c r="J185" s="6">
        <v>8740.2999999999993</v>
      </c>
      <c r="K185" s="6">
        <v>9676.5</v>
      </c>
      <c r="L185" s="6">
        <v>10535.5</v>
      </c>
      <c r="M185" s="6">
        <v>11403.8</v>
      </c>
      <c r="N185" s="6">
        <v>12183.7</v>
      </c>
      <c r="O185" s="6">
        <v>13091.5</v>
      </c>
      <c r="P185" s="6">
        <v>14278.5</v>
      </c>
      <c r="Q185" s="6">
        <v>15410.3</v>
      </c>
      <c r="R185" s="6">
        <v>16488.3</v>
      </c>
      <c r="S185" s="6">
        <v>17735.900000000001</v>
      </c>
      <c r="T185" s="6">
        <v>19081.900000000001</v>
      </c>
      <c r="U185" s="6">
        <v>20793.099999999999</v>
      </c>
      <c r="V185" s="6">
        <v>22053.8</v>
      </c>
      <c r="W185" s="6">
        <v>23264.5</v>
      </c>
      <c r="X185" s="6">
        <v>26552.5</v>
      </c>
      <c r="Y185" s="6">
        <v>28351.8</v>
      </c>
      <c r="Z185" s="6">
        <v>28684.6</v>
      </c>
      <c r="AA185" s="6">
        <v>28886</v>
      </c>
      <c r="AB185" s="6">
        <v>29217.5</v>
      </c>
      <c r="AC185" s="6">
        <v>31125.3</v>
      </c>
      <c r="AD185" s="6">
        <v>33995.300000000003</v>
      </c>
      <c r="AE185" s="6">
        <v>35251.1</v>
      </c>
      <c r="AF185" s="6">
        <v>36671.699999999997</v>
      </c>
      <c r="AG185" s="6">
        <v>39066.199999999997</v>
      </c>
      <c r="AH185" s="6">
        <v>41442</v>
      </c>
      <c r="AI185" s="6">
        <v>42991.6</v>
      </c>
      <c r="AJ185" s="6">
        <v>44830.9</v>
      </c>
      <c r="AK185" s="6">
        <v>46771.4</v>
      </c>
      <c r="AL185" s="6">
        <v>48621.3</v>
      </c>
      <c r="AM185" s="6">
        <v>51160.7</v>
      </c>
      <c r="AN185" s="6">
        <v>51761.5</v>
      </c>
      <c r="AO185" s="6">
        <v>51768.6</v>
      </c>
    </row>
    <row r="186" spans="1:41" x14ac:dyDescent="0.2">
      <c r="A186" s="9">
        <v>182</v>
      </c>
      <c r="B186" s="6">
        <v>182</v>
      </c>
      <c r="C186" s="6">
        <v>32360.2</v>
      </c>
      <c r="D186" s="6">
        <v>36157.800000000003</v>
      </c>
      <c r="E186" s="6">
        <v>39741.300000000003</v>
      </c>
      <c r="F186" s="6">
        <v>44730.1</v>
      </c>
      <c r="G186" s="6">
        <v>49096.3</v>
      </c>
      <c r="H186" s="6">
        <v>53531.5</v>
      </c>
      <c r="I186" s="6">
        <v>58642</v>
      </c>
      <c r="J186" s="6">
        <v>64318.2</v>
      </c>
      <c r="K186" s="6">
        <v>71207.8</v>
      </c>
      <c r="L186" s="6">
        <v>77528.7</v>
      </c>
      <c r="M186" s="6">
        <v>83918.6</v>
      </c>
      <c r="N186" s="6">
        <v>89657.600000000006</v>
      </c>
      <c r="O186" s="6">
        <v>96337.9</v>
      </c>
      <c r="P186" s="6">
        <v>105072.9</v>
      </c>
      <c r="Q186" s="6">
        <v>113401.60000000001</v>
      </c>
      <c r="R186" s="6">
        <v>121334</v>
      </c>
      <c r="S186" s="6">
        <v>130514.8</v>
      </c>
      <c r="T186" s="6">
        <v>140420.29999999999</v>
      </c>
      <c r="U186" s="6">
        <v>153012.70000000001</v>
      </c>
      <c r="V186" s="6">
        <v>162289.79999999999</v>
      </c>
      <c r="W186" s="6">
        <v>171198.6</v>
      </c>
      <c r="X186" s="6">
        <v>201228.7</v>
      </c>
      <c r="Y186" s="6">
        <v>214970.9</v>
      </c>
      <c r="Z186" s="6">
        <v>225711.3</v>
      </c>
      <c r="AA186" s="6">
        <v>235257</v>
      </c>
      <c r="AB186" s="6">
        <v>246458.5</v>
      </c>
      <c r="AC186" s="6">
        <v>257824.6</v>
      </c>
      <c r="AD186" s="6">
        <v>272142.2</v>
      </c>
      <c r="AE186" s="6">
        <v>288015.2</v>
      </c>
      <c r="AF186" s="6">
        <v>305995</v>
      </c>
      <c r="AG186" s="6">
        <v>323915.59999999998</v>
      </c>
      <c r="AH186" s="6">
        <v>344427.7</v>
      </c>
      <c r="AI186" s="6">
        <v>356934.9</v>
      </c>
      <c r="AJ186" s="6">
        <v>373448.6</v>
      </c>
      <c r="AK186" s="6">
        <v>392061.5</v>
      </c>
      <c r="AL186" s="6">
        <v>414175.1</v>
      </c>
      <c r="AM186" s="6">
        <v>434325.7</v>
      </c>
      <c r="AN186" s="6">
        <v>440073.9</v>
      </c>
      <c r="AO186" s="6">
        <v>443307.1</v>
      </c>
    </row>
    <row r="187" spans="1:41" x14ac:dyDescent="0.2">
      <c r="A187" s="9">
        <v>183</v>
      </c>
      <c r="B187" s="6">
        <v>183</v>
      </c>
      <c r="C187" s="6">
        <v>24149.8</v>
      </c>
      <c r="D187" s="6">
        <v>26983.8</v>
      </c>
      <c r="E187" s="6">
        <v>29658.2</v>
      </c>
      <c r="F187" s="6">
        <v>33381.199999999997</v>
      </c>
      <c r="G187" s="6">
        <v>36639.599999999999</v>
      </c>
      <c r="H187" s="6">
        <v>39949.5</v>
      </c>
      <c r="I187" s="6">
        <v>43763.4</v>
      </c>
      <c r="J187" s="6">
        <v>47999.4</v>
      </c>
      <c r="K187" s="6">
        <v>53141</v>
      </c>
      <c r="L187" s="6">
        <v>57858.1</v>
      </c>
      <c r="M187" s="6">
        <v>62626.8</v>
      </c>
      <c r="N187" s="6">
        <v>66909.600000000006</v>
      </c>
      <c r="O187" s="6">
        <v>71895</v>
      </c>
      <c r="P187" s="6">
        <v>78413.8</v>
      </c>
      <c r="Q187" s="6">
        <v>84629.4</v>
      </c>
      <c r="R187" s="6">
        <v>90549.1</v>
      </c>
      <c r="S187" s="6">
        <v>97400.6</v>
      </c>
      <c r="T187" s="6">
        <v>104792.9</v>
      </c>
      <c r="U187" s="6">
        <v>114190.3</v>
      </c>
      <c r="V187" s="6">
        <v>121113.60000000001</v>
      </c>
      <c r="W187" s="6">
        <v>127762.1</v>
      </c>
      <c r="X187" s="6">
        <v>110466</v>
      </c>
      <c r="Y187" s="6">
        <v>117433.4</v>
      </c>
      <c r="Z187" s="6">
        <v>122545.7</v>
      </c>
      <c r="AA187" s="6">
        <v>126531.3</v>
      </c>
      <c r="AB187" s="6">
        <v>131336.5</v>
      </c>
      <c r="AC187" s="6">
        <v>138595.9</v>
      </c>
      <c r="AD187" s="6">
        <v>147402</v>
      </c>
      <c r="AE187" s="6">
        <v>156911.79999999999</v>
      </c>
      <c r="AF187" s="6">
        <v>168111.4</v>
      </c>
      <c r="AG187" s="6">
        <v>179986.9</v>
      </c>
      <c r="AH187" s="6">
        <v>193430.9</v>
      </c>
      <c r="AI187" s="6">
        <v>201806.3</v>
      </c>
      <c r="AJ187" s="6">
        <v>213116.7</v>
      </c>
      <c r="AK187" s="6">
        <v>224343.8</v>
      </c>
      <c r="AL187" s="6">
        <v>238409.1</v>
      </c>
      <c r="AM187" s="6">
        <v>253803</v>
      </c>
      <c r="AN187" s="6">
        <v>259577.1</v>
      </c>
      <c r="AO187" s="6">
        <v>263346.3</v>
      </c>
    </row>
    <row r="188" spans="1:41" x14ac:dyDescent="0.2">
      <c r="A188" s="9">
        <v>184</v>
      </c>
      <c r="B188" s="6">
        <v>184</v>
      </c>
      <c r="C188" s="6">
        <v>2274.9</v>
      </c>
      <c r="D188" s="6">
        <v>2467.1999999999998</v>
      </c>
      <c r="E188" s="6">
        <v>2674.9</v>
      </c>
      <c r="F188" s="6">
        <v>2940.1</v>
      </c>
      <c r="G188" s="6">
        <v>3210.4</v>
      </c>
      <c r="H188" s="6">
        <v>3516.9</v>
      </c>
      <c r="I188" s="6">
        <v>3929.4</v>
      </c>
      <c r="J188" s="6">
        <v>4435.8999999999996</v>
      </c>
      <c r="K188" s="6">
        <v>5001.8</v>
      </c>
      <c r="L188" s="6">
        <v>5553.5</v>
      </c>
      <c r="M188" s="6">
        <v>6125.7</v>
      </c>
      <c r="N188" s="6">
        <v>6728.5</v>
      </c>
      <c r="O188" s="6">
        <v>7413.1</v>
      </c>
      <c r="P188" s="6">
        <v>8077.6</v>
      </c>
      <c r="Q188" s="6">
        <v>8672.5</v>
      </c>
      <c r="R188" s="6">
        <v>9249.2999999999993</v>
      </c>
      <c r="S188" s="6">
        <v>9856.7000000000007</v>
      </c>
      <c r="T188" s="6">
        <v>10726.5</v>
      </c>
      <c r="U188" s="6">
        <v>11422.9</v>
      </c>
      <c r="V188" s="6">
        <v>12021.7</v>
      </c>
      <c r="W188" s="6">
        <v>12753</v>
      </c>
      <c r="X188" s="6">
        <v>13104.9</v>
      </c>
      <c r="Y188" s="6">
        <v>13430.2</v>
      </c>
      <c r="Z188" s="6">
        <v>14289.7</v>
      </c>
      <c r="AA188" s="6">
        <v>13263</v>
      </c>
      <c r="AB188" s="6">
        <v>16375</v>
      </c>
      <c r="AC188" s="6">
        <v>15124.7</v>
      </c>
      <c r="AD188" s="6">
        <v>16064.9</v>
      </c>
      <c r="AE188" s="6">
        <v>16919.599999999999</v>
      </c>
      <c r="AF188" s="6">
        <v>17994.3</v>
      </c>
      <c r="AG188" s="6">
        <v>19201.8</v>
      </c>
      <c r="AH188" s="6">
        <v>20384.2</v>
      </c>
      <c r="AI188" s="6">
        <v>21793.3</v>
      </c>
      <c r="AJ188" s="6">
        <v>23522.799999999999</v>
      </c>
      <c r="AK188" s="6">
        <v>25315.599999999999</v>
      </c>
      <c r="AL188" s="6">
        <v>26804.6</v>
      </c>
      <c r="AM188" s="6">
        <v>28406.400000000001</v>
      </c>
      <c r="AN188" s="6">
        <v>29672</v>
      </c>
      <c r="AO188" s="6">
        <v>27395.9</v>
      </c>
    </row>
    <row r="189" spans="1:41" x14ac:dyDescent="0.2">
      <c r="A189" s="9">
        <v>185</v>
      </c>
      <c r="B189" s="6">
        <v>185</v>
      </c>
      <c r="C189" s="6">
        <v>3904.9</v>
      </c>
      <c r="D189" s="6">
        <v>4363.1000000000004</v>
      </c>
      <c r="E189" s="6">
        <v>4795.6000000000004</v>
      </c>
      <c r="F189" s="6">
        <v>5397.6</v>
      </c>
      <c r="G189" s="6">
        <v>5924.4</v>
      </c>
      <c r="H189" s="6">
        <v>6459.6</v>
      </c>
      <c r="I189" s="6">
        <v>7076.3</v>
      </c>
      <c r="J189" s="6">
        <v>7761.3</v>
      </c>
      <c r="K189" s="6">
        <v>8592.6</v>
      </c>
      <c r="L189" s="6">
        <v>9355.4</v>
      </c>
      <c r="M189" s="6">
        <v>10126.4</v>
      </c>
      <c r="N189" s="6">
        <v>10818.9</v>
      </c>
      <c r="O189" s="6">
        <v>11625.1</v>
      </c>
      <c r="P189" s="6">
        <v>12679.1</v>
      </c>
      <c r="Q189" s="6">
        <v>13684.1</v>
      </c>
      <c r="R189" s="6">
        <v>14641.3</v>
      </c>
      <c r="S189" s="6">
        <v>15749.2</v>
      </c>
      <c r="T189" s="6">
        <v>16944.5</v>
      </c>
      <c r="U189" s="6">
        <v>18464</v>
      </c>
      <c r="V189" s="6">
        <v>19583.400000000001</v>
      </c>
      <c r="W189" s="6">
        <v>20658.5</v>
      </c>
      <c r="X189" s="6">
        <v>25588.7</v>
      </c>
      <c r="Y189" s="6">
        <v>25176</v>
      </c>
      <c r="Z189" s="6">
        <v>25793</v>
      </c>
      <c r="AA189" s="6">
        <v>26112.799999999999</v>
      </c>
      <c r="AB189" s="6">
        <v>26556.5</v>
      </c>
      <c r="AC189" s="6">
        <v>26512.6</v>
      </c>
      <c r="AD189" s="6">
        <v>26362</v>
      </c>
      <c r="AE189" s="6">
        <v>27790.799999999999</v>
      </c>
      <c r="AF189" s="6">
        <v>29846.9</v>
      </c>
      <c r="AG189" s="6">
        <v>30344.7</v>
      </c>
      <c r="AH189" s="6">
        <v>31235.599999999999</v>
      </c>
      <c r="AI189" s="6">
        <v>31556.7</v>
      </c>
      <c r="AJ189" s="6">
        <v>32320.1</v>
      </c>
      <c r="AK189" s="6">
        <v>33183.300000000003</v>
      </c>
      <c r="AL189" s="6">
        <v>34954.699999999997</v>
      </c>
      <c r="AM189" s="6">
        <v>35654</v>
      </c>
      <c r="AN189" s="6">
        <v>35648.199999999997</v>
      </c>
      <c r="AO189" s="6">
        <v>35298.800000000003</v>
      </c>
    </row>
    <row r="190" spans="1:41" x14ac:dyDescent="0.2">
      <c r="A190" s="9">
        <v>186</v>
      </c>
      <c r="B190" s="6">
        <v>186</v>
      </c>
      <c r="C190" s="6">
        <v>9139.2000000000007</v>
      </c>
      <c r="D190" s="6">
        <v>10211.700000000001</v>
      </c>
      <c r="E190" s="6">
        <v>11223.8</v>
      </c>
      <c r="F190" s="6">
        <v>12632.7</v>
      </c>
      <c r="G190" s="6">
        <v>13865.8</v>
      </c>
      <c r="H190" s="6">
        <v>15118.4</v>
      </c>
      <c r="I190" s="6">
        <v>16561.7</v>
      </c>
      <c r="J190" s="6">
        <v>18164.8</v>
      </c>
      <c r="K190" s="6">
        <v>20110.599999999999</v>
      </c>
      <c r="L190" s="6">
        <v>21895.7</v>
      </c>
      <c r="M190" s="6">
        <v>23700.400000000001</v>
      </c>
      <c r="N190" s="6">
        <v>25321.200000000001</v>
      </c>
      <c r="O190" s="6">
        <v>27207.8</v>
      </c>
      <c r="P190" s="6">
        <v>29674.799999999999</v>
      </c>
      <c r="Q190" s="6">
        <v>32027</v>
      </c>
      <c r="R190" s="6">
        <v>34267.300000000003</v>
      </c>
      <c r="S190" s="6">
        <v>36860.1</v>
      </c>
      <c r="T190" s="6">
        <v>39657.599999999999</v>
      </c>
      <c r="U190" s="6">
        <v>43214</v>
      </c>
      <c r="V190" s="6">
        <v>45834</v>
      </c>
      <c r="W190" s="6">
        <v>48350.1</v>
      </c>
      <c r="X190" s="6">
        <v>59391</v>
      </c>
      <c r="Y190" s="6">
        <v>60712.2</v>
      </c>
      <c r="Z190" s="6">
        <v>63563.1</v>
      </c>
      <c r="AA190" s="6">
        <v>66026.100000000006</v>
      </c>
      <c r="AB190" s="6">
        <v>68946.2</v>
      </c>
      <c r="AC190" s="6">
        <v>71794.5</v>
      </c>
      <c r="AD190" s="6">
        <v>76965.2</v>
      </c>
      <c r="AE190" s="6">
        <v>80830.2</v>
      </c>
      <c r="AF190" s="6">
        <v>87741.1</v>
      </c>
      <c r="AG190" s="6">
        <v>91802.6</v>
      </c>
      <c r="AH190" s="6">
        <v>96070.8</v>
      </c>
      <c r="AI190" s="6">
        <v>100386.1</v>
      </c>
      <c r="AJ190" s="6">
        <v>105656.4</v>
      </c>
      <c r="AK190" s="6">
        <v>110638.39999999999</v>
      </c>
      <c r="AL190" s="6">
        <v>117923.3</v>
      </c>
      <c r="AM190" s="6">
        <v>125460</v>
      </c>
      <c r="AN190" s="6">
        <v>130853.8</v>
      </c>
      <c r="AO190" s="6">
        <v>132857.70000000001</v>
      </c>
    </row>
    <row r="191" spans="1:41" x14ac:dyDescent="0.2">
      <c r="A191" s="9">
        <v>187</v>
      </c>
      <c r="B191" s="6">
        <v>187</v>
      </c>
      <c r="C191" s="6">
        <v>13431.5</v>
      </c>
      <c r="D191" s="6">
        <v>15007.7</v>
      </c>
      <c r="E191" s="6">
        <v>16495.099999999999</v>
      </c>
      <c r="F191" s="6">
        <v>18565.7</v>
      </c>
      <c r="G191" s="6">
        <v>20377.900000000001</v>
      </c>
      <c r="H191" s="6">
        <v>22218.799999999999</v>
      </c>
      <c r="I191" s="6">
        <v>24340</v>
      </c>
      <c r="J191" s="6">
        <v>26696</v>
      </c>
      <c r="K191" s="6">
        <v>29555.599999999999</v>
      </c>
      <c r="L191" s="6">
        <v>32179.1</v>
      </c>
      <c r="M191" s="6">
        <v>34831.300000000003</v>
      </c>
      <c r="N191" s="6">
        <v>37213.4</v>
      </c>
      <c r="O191" s="6">
        <v>39986.1</v>
      </c>
      <c r="P191" s="6">
        <v>43611.7</v>
      </c>
      <c r="Q191" s="6">
        <v>47068.6</v>
      </c>
      <c r="R191" s="6">
        <v>50361</v>
      </c>
      <c r="S191" s="6">
        <v>54171.6</v>
      </c>
      <c r="T191" s="6">
        <v>58283</v>
      </c>
      <c r="U191" s="6">
        <v>63509.599999999999</v>
      </c>
      <c r="V191" s="6">
        <v>67360.100000000006</v>
      </c>
      <c r="W191" s="6">
        <v>71057.8</v>
      </c>
      <c r="X191" s="6">
        <v>66483.100000000006</v>
      </c>
      <c r="Y191" s="6">
        <v>68578.7</v>
      </c>
      <c r="Z191" s="6">
        <v>71428.3</v>
      </c>
      <c r="AA191" s="6">
        <v>74249.899999999994</v>
      </c>
      <c r="AB191" s="6">
        <v>77565.7</v>
      </c>
      <c r="AC191" s="6">
        <v>80558.100000000006</v>
      </c>
      <c r="AD191" s="6">
        <v>85596.5</v>
      </c>
      <c r="AE191" s="6">
        <v>90198</v>
      </c>
      <c r="AF191" s="6">
        <v>96675.9</v>
      </c>
      <c r="AG191" s="6">
        <v>100641.9</v>
      </c>
      <c r="AH191" s="6">
        <v>105048.1</v>
      </c>
      <c r="AI191" s="6">
        <v>109237.4</v>
      </c>
      <c r="AJ191" s="6">
        <v>113965.3</v>
      </c>
      <c r="AK191" s="6">
        <v>120129.5</v>
      </c>
      <c r="AL191" s="6">
        <v>127568.4</v>
      </c>
      <c r="AM191" s="6">
        <v>132648.6</v>
      </c>
      <c r="AN191" s="6">
        <v>136026.5</v>
      </c>
      <c r="AO191" s="6">
        <v>137360.4</v>
      </c>
    </row>
    <row r="192" spans="1:41" x14ac:dyDescent="0.2">
      <c r="A192" s="9">
        <v>188</v>
      </c>
      <c r="B192" s="6">
        <v>188</v>
      </c>
      <c r="C192" s="6">
        <v>10174</v>
      </c>
      <c r="D192" s="6">
        <v>11326</v>
      </c>
      <c r="E192" s="6">
        <v>14061</v>
      </c>
      <c r="F192" s="6">
        <v>15936</v>
      </c>
      <c r="G192" s="6">
        <v>16606</v>
      </c>
      <c r="H192" s="6">
        <v>17531</v>
      </c>
      <c r="I192" s="6">
        <v>18862</v>
      </c>
      <c r="J192" s="6">
        <v>21074</v>
      </c>
      <c r="K192" s="6">
        <v>24339</v>
      </c>
      <c r="L192" s="6">
        <v>27825</v>
      </c>
      <c r="M192" s="6">
        <v>30330</v>
      </c>
      <c r="N192" s="6">
        <v>31153</v>
      </c>
      <c r="O192" s="6">
        <v>32005</v>
      </c>
      <c r="P192" s="6">
        <v>33678</v>
      </c>
      <c r="Q192" s="6">
        <v>36154</v>
      </c>
      <c r="R192" s="6">
        <v>38978</v>
      </c>
      <c r="S192" s="6">
        <v>41501</v>
      </c>
      <c r="T192" s="6">
        <v>44381</v>
      </c>
      <c r="U192" s="6">
        <v>47985</v>
      </c>
      <c r="V192" s="6">
        <v>51120</v>
      </c>
      <c r="W192" s="6">
        <v>53367</v>
      </c>
      <c r="X192" s="6">
        <v>56266</v>
      </c>
      <c r="Y192" s="6">
        <v>59516</v>
      </c>
      <c r="Z192" s="6">
        <v>63437</v>
      </c>
      <c r="AA192" s="6">
        <v>66662</v>
      </c>
      <c r="AB192" s="6">
        <v>70205</v>
      </c>
      <c r="AC192" s="6">
        <v>73890</v>
      </c>
      <c r="AD192" s="6">
        <v>78704</v>
      </c>
      <c r="AE192" s="6">
        <v>84680</v>
      </c>
      <c r="AF192" s="6">
        <v>89657</v>
      </c>
      <c r="AG192" s="6">
        <v>93835</v>
      </c>
      <c r="AH192" s="6">
        <v>97603</v>
      </c>
      <c r="AI192" s="6">
        <v>104419</v>
      </c>
      <c r="AJ192" s="6">
        <v>114395</v>
      </c>
      <c r="AK192" s="6">
        <v>124179</v>
      </c>
      <c r="AL192" s="6">
        <v>136900</v>
      </c>
      <c r="AM192" s="6">
        <v>147453</v>
      </c>
      <c r="AN192" s="6">
        <v>154562</v>
      </c>
      <c r="AO192" s="6">
        <v>157877</v>
      </c>
    </row>
    <row r="193" spans="1:41" x14ac:dyDescent="0.2">
      <c r="A193" s="9">
        <v>189</v>
      </c>
      <c r="B193" s="6">
        <v>189</v>
      </c>
      <c r="C193" s="6">
        <v>32225</v>
      </c>
      <c r="D193" s="6">
        <v>35504.400000000001</v>
      </c>
      <c r="E193" s="6">
        <v>42808</v>
      </c>
      <c r="F193" s="6">
        <v>50833.2</v>
      </c>
      <c r="G193" s="6">
        <v>55321.3</v>
      </c>
      <c r="H193" s="6">
        <v>61251.8</v>
      </c>
      <c r="I193" s="6">
        <v>67080</v>
      </c>
      <c r="J193" s="6">
        <v>74424.600000000006</v>
      </c>
      <c r="K193" s="6">
        <v>82211.3</v>
      </c>
      <c r="L193" s="6">
        <v>91836.1</v>
      </c>
      <c r="M193" s="6">
        <v>100784.4</v>
      </c>
      <c r="N193" s="6">
        <v>109855.9</v>
      </c>
      <c r="O193" s="6">
        <v>119290.3</v>
      </c>
      <c r="P193" s="6">
        <v>134256.20000000001</v>
      </c>
      <c r="Q193" s="6">
        <v>151919.20000000001</v>
      </c>
      <c r="R193" s="6">
        <v>156563.70000000001</v>
      </c>
      <c r="S193" s="6">
        <v>166340.9</v>
      </c>
      <c r="T193" s="6">
        <v>180642.3</v>
      </c>
      <c r="U193" s="6">
        <v>195611.2</v>
      </c>
      <c r="V193" s="6">
        <v>209895.6</v>
      </c>
      <c r="W193" s="6">
        <v>225426.8</v>
      </c>
      <c r="X193" s="6">
        <v>241148.4</v>
      </c>
      <c r="Y193" s="6">
        <v>257431.3</v>
      </c>
      <c r="Z193" s="6">
        <v>276406.3</v>
      </c>
      <c r="AA193" s="6">
        <v>291243.90000000002</v>
      </c>
      <c r="AB193" s="6">
        <v>309621.7</v>
      </c>
      <c r="AC193" s="6">
        <v>330180.7</v>
      </c>
      <c r="AD193" s="6">
        <v>355126.9</v>
      </c>
      <c r="AE193" s="6">
        <v>387224.8</v>
      </c>
      <c r="AF193" s="6">
        <v>422648.3</v>
      </c>
      <c r="AG193" s="6">
        <v>454135.4</v>
      </c>
      <c r="AH193" s="6">
        <v>475619.5</v>
      </c>
      <c r="AI193" s="6">
        <v>499524.2</v>
      </c>
      <c r="AJ193" s="6">
        <v>527036.69999999995</v>
      </c>
      <c r="AK193" s="6">
        <v>557090.6</v>
      </c>
      <c r="AL193" s="6">
        <v>594499.80000000005</v>
      </c>
      <c r="AM193" s="6">
        <v>634999.19999999995</v>
      </c>
      <c r="AN193" s="6">
        <v>650267.6</v>
      </c>
      <c r="AO193" s="6">
        <v>638387</v>
      </c>
    </row>
    <row r="194" spans="1:41" x14ac:dyDescent="0.2">
      <c r="A194" s="9">
        <v>190</v>
      </c>
      <c r="B194" s="6">
        <v>190</v>
      </c>
      <c r="C194" s="6">
        <v>80781.2</v>
      </c>
      <c r="D194" s="6">
        <v>88433.8</v>
      </c>
      <c r="E194" s="6">
        <v>97692</v>
      </c>
      <c r="F194" s="6">
        <v>107225.60000000001</v>
      </c>
      <c r="G194" s="6">
        <v>117668</v>
      </c>
      <c r="H194" s="6">
        <v>131147.29999999999</v>
      </c>
      <c r="I194" s="6">
        <v>148989.70000000001</v>
      </c>
      <c r="J194" s="6">
        <v>168799.8</v>
      </c>
      <c r="K194" s="6">
        <v>191501.9</v>
      </c>
      <c r="L194" s="6">
        <v>215302.6</v>
      </c>
      <c r="M194" s="6">
        <v>233006.2</v>
      </c>
      <c r="N194" s="6">
        <v>251608.2</v>
      </c>
      <c r="O194" s="6">
        <v>274701.5</v>
      </c>
      <c r="P194" s="6">
        <v>298276.8</v>
      </c>
      <c r="Q194" s="6">
        <v>322878.7</v>
      </c>
      <c r="R194" s="6">
        <v>348960</v>
      </c>
      <c r="S194" s="6">
        <v>378806.6</v>
      </c>
      <c r="T194" s="6">
        <v>407693.3</v>
      </c>
      <c r="U194" s="6">
        <v>437274.9</v>
      </c>
      <c r="V194" s="6">
        <v>462660.4</v>
      </c>
      <c r="W194" s="6">
        <v>490375.5</v>
      </c>
      <c r="X194" s="6">
        <v>518024.9</v>
      </c>
      <c r="Y194" s="6">
        <v>558402.4</v>
      </c>
      <c r="Z194" s="6">
        <v>593861.9</v>
      </c>
      <c r="AA194" s="6">
        <v>628299</v>
      </c>
      <c r="AB194" s="6">
        <v>666764.4</v>
      </c>
      <c r="AC194" s="6">
        <v>707090.2</v>
      </c>
      <c r="AD194" s="6">
        <v>748050.5</v>
      </c>
      <c r="AE194" s="6">
        <v>819983.7</v>
      </c>
      <c r="AF194" s="6">
        <v>873406.1</v>
      </c>
      <c r="AG194" s="6">
        <v>911380.9</v>
      </c>
      <c r="AH194" s="6">
        <v>953517.9</v>
      </c>
      <c r="AI194" s="6">
        <v>1029035.7</v>
      </c>
      <c r="AJ194" s="6">
        <v>1132751.7</v>
      </c>
      <c r="AK194" s="6">
        <v>1179833.2</v>
      </c>
      <c r="AL194" s="6">
        <v>1215823.7</v>
      </c>
      <c r="AM194" s="6">
        <v>1243697.8</v>
      </c>
      <c r="AN194" s="6">
        <v>1288600</v>
      </c>
      <c r="AO194" s="6">
        <v>1272590.3999999999</v>
      </c>
    </row>
    <row r="195" spans="1:41" x14ac:dyDescent="0.2">
      <c r="A195" s="9">
        <v>191</v>
      </c>
      <c r="B195" s="6">
        <v>191</v>
      </c>
      <c r="C195" s="6">
        <v>0</v>
      </c>
      <c r="D195" s="6">
        <v>0</v>
      </c>
      <c r="E195" s="6">
        <v>0</v>
      </c>
      <c r="F195" s="6">
        <v>0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0</v>
      </c>
      <c r="P195" s="6">
        <v>0</v>
      </c>
      <c r="Q195" s="6">
        <v>0</v>
      </c>
      <c r="R195" s="6">
        <v>0</v>
      </c>
      <c r="S195" s="6">
        <v>0</v>
      </c>
      <c r="T195" s="6">
        <v>0</v>
      </c>
      <c r="U195" s="6">
        <v>0</v>
      </c>
      <c r="V195" s="6">
        <v>0</v>
      </c>
      <c r="W195" s="6">
        <v>0</v>
      </c>
      <c r="X195" s="6">
        <v>0</v>
      </c>
      <c r="Y195" s="6">
        <v>0</v>
      </c>
      <c r="Z195" s="6">
        <v>0</v>
      </c>
      <c r="AA195" s="6">
        <v>0</v>
      </c>
      <c r="AB195" s="6">
        <v>0</v>
      </c>
      <c r="AC195" s="6">
        <v>0</v>
      </c>
      <c r="AD195" s="6">
        <v>0</v>
      </c>
      <c r="AE195" s="6">
        <v>0</v>
      </c>
      <c r="AF195" s="6">
        <v>0</v>
      </c>
      <c r="AG195" s="6">
        <v>0</v>
      </c>
      <c r="AH195" s="6">
        <v>0</v>
      </c>
      <c r="AI195" s="6">
        <v>0</v>
      </c>
      <c r="AJ195" s="6">
        <v>0</v>
      </c>
      <c r="AK195" s="6">
        <v>0</v>
      </c>
      <c r="AL195" s="6">
        <v>0</v>
      </c>
      <c r="AM195" s="6">
        <v>0</v>
      </c>
      <c r="AN195" s="6">
        <v>0</v>
      </c>
      <c r="AO195" s="6">
        <v>0</v>
      </c>
    </row>
    <row r="196" spans="1:41" x14ac:dyDescent="0.2">
      <c r="A196" s="9">
        <v>192</v>
      </c>
      <c r="B196" s="6">
        <v>192</v>
      </c>
      <c r="C196" s="6">
        <v>0</v>
      </c>
      <c r="D196" s="6">
        <v>0</v>
      </c>
      <c r="E196" s="6">
        <v>0</v>
      </c>
      <c r="F196" s="6">
        <v>0</v>
      </c>
      <c r="G196" s="6">
        <v>0</v>
      </c>
      <c r="H196" s="6">
        <v>0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0</v>
      </c>
      <c r="O196" s="6">
        <v>0</v>
      </c>
      <c r="P196" s="6">
        <v>0</v>
      </c>
      <c r="Q196" s="6">
        <v>0</v>
      </c>
      <c r="R196" s="6">
        <v>0</v>
      </c>
      <c r="S196" s="6">
        <v>0</v>
      </c>
      <c r="T196" s="6">
        <v>0</v>
      </c>
      <c r="U196" s="6">
        <v>0</v>
      </c>
      <c r="V196" s="6">
        <v>0</v>
      </c>
      <c r="W196" s="6">
        <v>0</v>
      </c>
      <c r="X196" s="6">
        <v>0</v>
      </c>
      <c r="Y196" s="6">
        <v>0</v>
      </c>
      <c r="Z196" s="6">
        <v>0</v>
      </c>
      <c r="AA196" s="6">
        <v>0</v>
      </c>
      <c r="AB196" s="6">
        <v>0</v>
      </c>
      <c r="AC196" s="6">
        <v>0</v>
      </c>
      <c r="AD196" s="6">
        <v>0</v>
      </c>
      <c r="AE196" s="6">
        <v>0</v>
      </c>
      <c r="AF196" s="6">
        <v>0</v>
      </c>
      <c r="AG196" s="6">
        <v>0</v>
      </c>
      <c r="AH196" s="6">
        <v>0</v>
      </c>
      <c r="AI196" s="6">
        <v>0</v>
      </c>
      <c r="AJ196" s="6">
        <v>0</v>
      </c>
      <c r="AK196" s="6">
        <v>0</v>
      </c>
      <c r="AL196" s="6">
        <v>0</v>
      </c>
      <c r="AM196" s="6">
        <v>0</v>
      </c>
      <c r="AN196" s="6">
        <v>0</v>
      </c>
      <c r="AO196" s="6">
        <v>0</v>
      </c>
    </row>
    <row r="197" spans="1:41" x14ac:dyDescent="0.2">
      <c r="A197" s="9">
        <v>193</v>
      </c>
      <c r="B197" s="6">
        <v>193</v>
      </c>
      <c r="C197" s="6">
        <v>0</v>
      </c>
      <c r="D197" s="6">
        <v>0</v>
      </c>
      <c r="E197" s="6">
        <v>0</v>
      </c>
      <c r="F197" s="6">
        <v>0</v>
      </c>
      <c r="G197" s="6">
        <v>0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0</v>
      </c>
      <c r="P197" s="6">
        <v>0</v>
      </c>
      <c r="Q197" s="6">
        <v>0</v>
      </c>
      <c r="R197" s="6">
        <v>0</v>
      </c>
      <c r="S197" s="6">
        <v>0</v>
      </c>
      <c r="T197" s="6">
        <v>0</v>
      </c>
      <c r="U197" s="6">
        <v>0</v>
      </c>
      <c r="V197" s="6">
        <v>0</v>
      </c>
      <c r="W197" s="6">
        <v>0</v>
      </c>
      <c r="X197" s="6">
        <v>0</v>
      </c>
      <c r="Y197" s="6">
        <v>0</v>
      </c>
      <c r="Z197" s="6">
        <v>0</v>
      </c>
      <c r="AA197" s="6">
        <v>0</v>
      </c>
      <c r="AB197" s="6">
        <v>0</v>
      </c>
      <c r="AC197" s="6">
        <v>0</v>
      </c>
      <c r="AD197" s="6">
        <v>0</v>
      </c>
      <c r="AE197" s="6">
        <v>0</v>
      </c>
      <c r="AF197" s="6">
        <v>0</v>
      </c>
      <c r="AG197" s="6">
        <v>0</v>
      </c>
      <c r="AH197" s="6">
        <v>0</v>
      </c>
      <c r="AI197" s="6">
        <v>0</v>
      </c>
      <c r="AJ197" s="6">
        <v>0</v>
      </c>
      <c r="AK197" s="6">
        <v>0</v>
      </c>
      <c r="AL197" s="6">
        <v>0</v>
      </c>
      <c r="AM197" s="6">
        <v>0</v>
      </c>
      <c r="AN197" s="6">
        <v>0</v>
      </c>
      <c r="AO197" s="6">
        <v>0</v>
      </c>
    </row>
    <row r="198" spans="1:41" x14ac:dyDescent="0.2">
      <c r="A198" s="9">
        <v>194</v>
      </c>
      <c r="B198" s="6">
        <v>194</v>
      </c>
      <c r="C198" s="6">
        <v>0</v>
      </c>
      <c r="D198" s="6">
        <v>0</v>
      </c>
      <c r="E198" s="6">
        <v>0</v>
      </c>
      <c r="F198" s="6">
        <v>0</v>
      </c>
      <c r="G198" s="6">
        <v>0</v>
      </c>
      <c r="H198" s="6">
        <v>0</v>
      </c>
      <c r="I198" s="6">
        <v>0</v>
      </c>
      <c r="J198" s="6">
        <v>0</v>
      </c>
      <c r="K198" s="6">
        <v>0</v>
      </c>
      <c r="L198" s="6">
        <v>0</v>
      </c>
      <c r="M198" s="6">
        <v>0</v>
      </c>
      <c r="N198" s="6">
        <v>0</v>
      </c>
      <c r="O198" s="6">
        <v>0</v>
      </c>
      <c r="P198" s="6">
        <v>0</v>
      </c>
      <c r="Q198" s="6">
        <v>0</v>
      </c>
      <c r="R198" s="6">
        <v>0</v>
      </c>
      <c r="S198" s="6">
        <v>0</v>
      </c>
      <c r="T198" s="6">
        <v>0</v>
      </c>
      <c r="U198" s="6">
        <v>0</v>
      </c>
      <c r="V198" s="6">
        <v>0</v>
      </c>
      <c r="W198" s="6">
        <v>0</v>
      </c>
      <c r="X198" s="6">
        <v>0</v>
      </c>
      <c r="Y198" s="6">
        <v>0</v>
      </c>
      <c r="Z198" s="6">
        <v>0</v>
      </c>
      <c r="AA198" s="6">
        <v>0</v>
      </c>
      <c r="AB198" s="6">
        <v>0</v>
      </c>
      <c r="AC198" s="6">
        <v>0</v>
      </c>
      <c r="AD198" s="6">
        <v>0</v>
      </c>
      <c r="AE198" s="6">
        <v>0</v>
      </c>
      <c r="AF198" s="6">
        <v>0</v>
      </c>
      <c r="AG198" s="6">
        <v>0</v>
      </c>
      <c r="AH198" s="6">
        <v>0</v>
      </c>
      <c r="AI198" s="6">
        <v>0</v>
      </c>
      <c r="AJ198" s="6">
        <v>0</v>
      </c>
      <c r="AK198" s="6">
        <v>0</v>
      </c>
      <c r="AL198" s="6">
        <v>0</v>
      </c>
      <c r="AM198" s="6">
        <v>0</v>
      </c>
      <c r="AN198" s="6">
        <v>0</v>
      </c>
      <c r="AO198" s="6">
        <v>0</v>
      </c>
    </row>
    <row r="199" spans="1:41" x14ac:dyDescent="0.2">
      <c r="A199" s="9">
        <v>195</v>
      </c>
      <c r="B199" s="6">
        <v>195</v>
      </c>
      <c r="C199" s="6">
        <v>0</v>
      </c>
      <c r="D199" s="6">
        <v>0</v>
      </c>
      <c r="E199" s="6">
        <v>0</v>
      </c>
      <c r="F199" s="6">
        <v>0</v>
      </c>
      <c r="G199" s="6">
        <v>0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  <c r="P199" s="6">
        <v>0</v>
      </c>
      <c r="Q199" s="6">
        <v>0</v>
      </c>
      <c r="R199" s="6">
        <v>0</v>
      </c>
      <c r="S199" s="6">
        <v>0</v>
      </c>
      <c r="T199" s="6">
        <v>0</v>
      </c>
      <c r="U199" s="6">
        <v>0</v>
      </c>
      <c r="V199" s="6">
        <v>0</v>
      </c>
      <c r="W199" s="6">
        <v>0</v>
      </c>
      <c r="X199" s="6">
        <v>0</v>
      </c>
      <c r="Y199" s="6">
        <v>0</v>
      </c>
      <c r="Z199" s="6">
        <v>0</v>
      </c>
      <c r="AA199" s="6">
        <v>0</v>
      </c>
      <c r="AB199" s="6">
        <v>0</v>
      </c>
      <c r="AC199" s="6">
        <v>0</v>
      </c>
      <c r="AD199" s="6">
        <v>0</v>
      </c>
      <c r="AE199" s="6">
        <v>0</v>
      </c>
      <c r="AF199" s="6">
        <v>0</v>
      </c>
      <c r="AG199" s="6">
        <v>0</v>
      </c>
      <c r="AH199" s="6">
        <v>0</v>
      </c>
      <c r="AI199" s="6">
        <v>0</v>
      </c>
      <c r="AJ199" s="6">
        <v>0</v>
      </c>
      <c r="AK199" s="6">
        <v>0</v>
      </c>
      <c r="AL199" s="6">
        <v>0</v>
      </c>
      <c r="AM199" s="6">
        <v>0</v>
      </c>
      <c r="AN199" s="6">
        <v>0</v>
      </c>
      <c r="AO199" s="6">
        <v>0</v>
      </c>
    </row>
    <row r="200" spans="1:41" x14ac:dyDescent="0.2">
      <c r="A200" s="9">
        <v>197</v>
      </c>
      <c r="B200" s="6">
        <v>197</v>
      </c>
      <c r="C200" s="6">
        <v>2268195.9</v>
      </c>
      <c r="D200" s="6">
        <v>2566152.1</v>
      </c>
      <c r="E200" s="6">
        <v>2879617.3</v>
      </c>
      <c r="F200" s="6">
        <v>3071215.2</v>
      </c>
      <c r="G200" s="6">
        <v>3406657.7</v>
      </c>
      <c r="H200" s="6">
        <v>3872889.6</v>
      </c>
      <c r="I200" s="6">
        <v>4397458.5</v>
      </c>
      <c r="J200" s="6">
        <v>5001598.5</v>
      </c>
      <c r="K200" s="6">
        <v>5487475.4000000004</v>
      </c>
      <c r="L200" s="6">
        <v>6074109.9000000004</v>
      </c>
      <c r="M200" s="6">
        <v>6233942.2999999998</v>
      </c>
      <c r="N200" s="6">
        <v>6686336.5</v>
      </c>
      <c r="O200" s="6">
        <v>7344161.5999999996</v>
      </c>
      <c r="P200" s="6">
        <v>7747758.4000000004</v>
      </c>
      <c r="Q200" s="6">
        <v>8068428.2999999998</v>
      </c>
      <c r="R200" s="6">
        <v>8705110.5</v>
      </c>
      <c r="S200" s="6">
        <v>9384923.0999999996</v>
      </c>
      <c r="T200" s="6">
        <v>9943818.6999999993</v>
      </c>
      <c r="U200" s="6">
        <v>10486096.1</v>
      </c>
      <c r="V200" s="6">
        <v>10682342.5</v>
      </c>
      <c r="W200" s="6">
        <v>11347872.6</v>
      </c>
      <c r="X200" s="6">
        <v>11925800</v>
      </c>
      <c r="Y200" s="6">
        <v>12720861.1</v>
      </c>
      <c r="Z200" s="6">
        <v>13453642.300000001</v>
      </c>
      <c r="AA200" s="6">
        <v>14248993.800000001</v>
      </c>
      <c r="AB200" s="6">
        <v>15163269.800000001</v>
      </c>
      <c r="AC200" s="6">
        <v>15994083.9</v>
      </c>
      <c r="AD200" s="6">
        <v>17015277.100000001</v>
      </c>
      <c r="AE200" s="6">
        <v>18303637.899999999</v>
      </c>
      <c r="AF200" s="6">
        <v>18569044.100000001</v>
      </c>
      <c r="AG200" s="6">
        <v>18873905.899999999</v>
      </c>
      <c r="AH200" s="6">
        <v>19851137.600000001</v>
      </c>
      <c r="AI200" s="6">
        <v>21294130</v>
      </c>
      <c r="AJ200" s="6">
        <v>23094229.5</v>
      </c>
      <c r="AK200" s="6">
        <v>24496029.300000001</v>
      </c>
      <c r="AL200" s="6">
        <v>25716787.199999999</v>
      </c>
      <c r="AM200" s="6">
        <v>26589567.100000001</v>
      </c>
      <c r="AN200" s="6">
        <v>24942074.399999999</v>
      </c>
      <c r="AO200" s="6">
        <v>26273648.399999999</v>
      </c>
    </row>
    <row r="201" spans="1:41" x14ac:dyDescent="0.2">
      <c r="A201" s="9">
        <v>198</v>
      </c>
      <c r="B201" s="6">
        <v>198</v>
      </c>
      <c r="C201" s="6">
        <v>1917660.2</v>
      </c>
      <c r="D201" s="6">
        <v>2189464.6</v>
      </c>
      <c r="E201" s="6">
        <v>2461191.5</v>
      </c>
      <c r="F201" s="6">
        <v>2605138.4</v>
      </c>
      <c r="G201" s="6">
        <v>2900772.2</v>
      </c>
      <c r="H201" s="6">
        <v>3315538</v>
      </c>
      <c r="I201" s="6">
        <v>3782634.8</v>
      </c>
      <c r="J201" s="6">
        <v>4318835.9000000004</v>
      </c>
      <c r="K201" s="6">
        <v>4716705.5</v>
      </c>
      <c r="L201" s="6">
        <v>5210371</v>
      </c>
      <c r="M201" s="6">
        <v>5290735.0999999996</v>
      </c>
      <c r="N201" s="6">
        <v>5669975.4000000004</v>
      </c>
      <c r="O201" s="6">
        <v>6244651.5</v>
      </c>
      <c r="P201" s="6">
        <v>6547382.5999999996</v>
      </c>
      <c r="Q201" s="6">
        <v>6773652.7000000002</v>
      </c>
      <c r="R201" s="6">
        <v>7332027.5</v>
      </c>
      <c r="S201" s="6">
        <v>7926194.5</v>
      </c>
      <c r="T201" s="6">
        <v>8384093.7000000002</v>
      </c>
      <c r="U201" s="6">
        <v>8816623.9000000004</v>
      </c>
      <c r="V201" s="6">
        <v>8914824.4000000004</v>
      </c>
      <c r="W201" s="6">
        <v>9495608.5</v>
      </c>
      <c r="X201" s="6">
        <v>9994558.5999999996</v>
      </c>
      <c r="Y201" s="6">
        <v>10699285.199999999</v>
      </c>
      <c r="Z201" s="6">
        <v>11345891</v>
      </c>
      <c r="AA201" s="6">
        <v>12058118.199999999</v>
      </c>
      <c r="AB201" s="6">
        <v>12868833</v>
      </c>
      <c r="AC201" s="6">
        <v>13595254.1</v>
      </c>
      <c r="AD201" s="6">
        <v>14483056.4</v>
      </c>
      <c r="AE201" s="6">
        <v>15588597.4</v>
      </c>
      <c r="AF201" s="6">
        <v>15679214.300000001</v>
      </c>
      <c r="AG201" s="6">
        <v>15804391</v>
      </c>
      <c r="AH201" s="6">
        <v>16575740.300000001</v>
      </c>
      <c r="AI201" s="6">
        <v>17803167.600000001</v>
      </c>
      <c r="AJ201" s="6">
        <v>19356938.699999999</v>
      </c>
      <c r="AK201" s="6">
        <v>20566568.600000001</v>
      </c>
      <c r="AL201" s="6">
        <v>21586696.5</v>
      </c>
      <c r="AM201" s="6">
        <v>22229755.399999999</v>
      </c>
      <c r="AN201" s="6">
        <v>20438775.800000001</v>
      </c>
      <c r="AO201" s="6">
        <v>21752243.5</v>
      </c>
    </row>
    <row r="202" spans="1:41" x14ac:dyDescent="0.2">
      <c r="A202" s="9">
        <v>199</v>
      </c>
      <c r="B202" s="6">
        <v>199</v>
      </c>
      <c r="C202" s="6">
        <v>77563.5</v>
      </c>
      <c r="D202" s="6">
        <v>108572.5</v>
      </c>
      <c r="E202" s="6">
        <v>111323</v>
      </c>
      <c r="F202" s="6">
        <v>111183.5</v>
      </c>
      <c r="G202" s="6">
        <v>117566.39999999999</v>
      </c>
      <c r="H202" s="6">
        <v>121944.5</v>
      </c>
      <c r="I202" s="6">
        <v>143858.79999999999</v>
      </c>
      <c r="J202" s="6">
        <v>168141.9</v>
      </c>
      <c r="K202" s="6">
        <v>173585.6</v>
      </c>
      <c r="L202" s="6">
        <v>178928.1</v>
      </c>
      <c r="M202" s="6">
        <v>183934.9</v>
      </c>
      <c r="N202" s="6">
        <v>171641.5</v>
      </c>
      <c r="O202" s="6">
        <v>184939.3</v>
      </c>
      <c r="P202" s="6">
        <v>178608.2</v>
      </c>
      <c r="Q202" s="6">
        <v>168442.1</v>
      </c>
      <c r="R202" s="6">
        <v>183992.2</v>
      </c>
      <c r="S202" s="6">
        <v>196284.6</v>
      </c>
      <c r="T202" s="6">
        <v>207925.3</v>
      </c>
      <c r="U202" s="6">
        <v>216080.3</v>
      </c>
      <c r="V202" s="6">
        <v>211485.4</v>
      </c>
      <c r="W202" s="6">
        <v>221221.8</v>
      </c>
      <c r="X202" s="6">
        <v>226993.6</v>
      </c>
      <c r="Y202" s="6">
        <v>238401.7</v>
      </c>
      <c r="Z202" s="6">
        <v>243238.39999999999</v>
      </c>
      <c r="AA202" s="6">
        <v>253687.1</v>
      </c>
      <c r="AB202" s="6">
        <v>257502.3</v>
      </c>
      <c r="AC202" s="6">
        <v>249375</v>
      </c>
      <c r="AD202" s="6">
        <v>244901</v>
      </c>
      <c r="AE202" s="6">
        <v>243097</v>
      </c>
      <c r="AF202" s="6">
        <v>250835</v>
      </c>
      <c r="AG202" s="6">
        <v>240845.2</v>
      </c>
      <c r="AH202" s="6">
        <v>269599</v>
      </c>
      <c r="AI202" s="6">
        <v>305791</v>
      </c>
      <c r="AJ202" s="6">
        <v>297965</v>
      </c>
      <c r="AK202" s="6">
        <v>299208</v>
      </c>
      <c r="AL202" s="6">
        <v>349739</v>
      </c>
      <c r="AM202" s="6">
        <v>382069</v>
      </c>
      <c r="AN202" s="6">
        <v>340725</v>
      </c>
      <c r="AO202" s="6">
        <v>368154</v>
      </c>
    </row>
    <row r="203" spans="1:41" x14ac:dyDescent="0.2">
      <c r="A203" s="9">
        <v>200</v>
      </c>
      <c r="B203" s="6">
        <v>200</v>
      </c>
      <c r="C203" s="6">
        <v>71634.100000000006</v>
      </c>
      <c r="D203" s="6">
        <v>101000.6</v>
      </c>
      <c r="E203" s="6">
        <v>103103.4</v>
      </c>
      <c r="F203" s="6">
        <v>102795.1</v>
      </c>
      <c r="G203" s="6">
        <v>106739.8</v>
      </c>
      <c r="H203" s="6">
        <v>108310.2</v>
      </c>
      <c r="I203" s="6">
        <v>128210.4</v>
      </c>
      <c r="J203" s="6">
        <v>149577</v>
      </c>
      <c r="K203" s="6">
        <v>154641.9</v>
      </c>
      <c r="L203" s="6">
        <v>158439.70000000001</v>
      </c>
      <c r="M203" s="6">
        <v>161830.39999999999</v>
      </c>
      <c r="N203" s="6">
        <v>149647.6</v>
      </c>
      <c r="O203" s="6">
        <v>162357.9</v>
      </c>
      <c r="P203" s="6">
        <v>155668</v>
      </c>
      <c r="Q203" s="6">
        <v>144087.6</v>
      </c>
      <c r="R203" s="6">
        <v>154614.70000000001</v>
      </c>
      <c r="S203" s="6">
        <v>164336.79999999999</v>
      </c>
      <c r="T203" s="6">
        <v>177060.1</v>
      </c>
      <c r="U203" s="6">
        <v>183597.9</v>
      </c>
      <c r="V203" s="6">
        <v>180337.6</v>
      </c>
      <c r="W203" s="6">
        <v>185618.7</v>
      </c>
      <c r="X203" s="6">
        <v>188611.3</v>
      </c>
      <c r="Y203" s="6">
        <v>198396.79999999999</v>
      </c>
      <c r="Z203" s="6">
        <v>202072.1</v>
      </c>
      <c r="AA203" s="6">
        <v>212997.2</v>
      </c>
      <c r="AB203" s="6">
        <v>219351</v>
      </c>
      <c r="AC203" s="6">
        <v>207823</v>
      </c>
      <c r="AD203" s="6">
        <v>199950</v>
      </c>
      <c r="AE203" s="6">
        <v>204316</v>
      </c>
      <c r="AF203" s="6">
        <v>212335</v>
      </c>
      <c r="AG203" s="6">
        <v>201908.4</v>
      </c>
      <c r="AH203" s="6">
        <v>229837</v>
      </c>
      <c r="AI203" s="6">
        <v>261997</v>
      </c>
      <c r="AJ203" s="6">
        <v>251481</v>
      </c>
      <c r="AK203" s="6">
        <v>252659</v>
      </c>
      <c r="AL203" s="6">
        <v>302946</v>
      </c>
      <c r="AM203" s="6">
        <v>335264</v>
      </c>
      <c r="AN203" s="6">
        <v>299049</v>
      </c>
      <c r="AO203" s="6">
        <v>324495.7</v>
      </c>
    </row>
    <row r="204" spans="1:41" x14ac:dyDescent="0.2">
      <c r="A204" s="9">
        <v>201</v>
      </c>
      <c r="B204" s="6">
        <v>201</v>
      </c>
      <c r="C204" s="6">
        <v>5929.5</v>
      </c>
      <c r="D204" s="6">
        <v>7571.9</v>
      </c>
      <c r="E204" s="6">
        <v>8219.6</v>
      </c>
      <c r="F204" s="6">
        <v>8388.2999999999993</v>
      </c>
      <c r="G204" s="6">
        <v>10826.6</v>
      </c>
      <c r="H204" s="6">
        <v>13634.2</v>
      </c>
      <c r="I204" s="6">
        <v>15648.5</v>
      </c>
      <c r="J204" s="6">
        <v>18564.900000000001</v>
      </c>
      <c r="K204" s="6">
        <v>18943.7</v>
      </c>
      <c r="L204" s="6">
        <v>20488.3</v>
      </c>
      <c r="M204" s="6">
        <v>22104.5</v>
      </c>
      <c r="N204" s="6">
        <v>21993.9</v>
      </c>
      <c r="O204" s="6">
        <v>22581.4</v>
      </c>
      <c r="P204" s="6">
        <v>22940.1</v>
      </c>
      <c r="Q204" s="6">
        <v>24354.400000000001</v>
      </c>
      <c r="R204" s="6">
        <v>29377.599999999999</v>
      </c>
      <c r="S204" s="6">
        <v>31947.8</v>
      </c>
      <c r="T204" s="6">
        <v>30865.3</v>
      </c>
      <c r="U204" s="6">
        <v>32482.5</v>
      </c>
      <c r="V204" s="6">
        <v>31147.8</v>
      </c>
      <c r="W204" s="6">
        <v>35603.1</v>
      </c>
      <c r="X204" s="6">
        <v>38382.300000000003</v>
      </c>
      <c r="Y204" s="6">
        <v>40004.800000000003</v>
      </c>
      <c r="Z204" s="6">
        <v>41166.300000000003</v>
      </c>
      <c r="AA204" s="6">
        <v>40689.9</v>
      </c>
      <c r="AB204" s="6">
        <v>38151.300000000003</v>
      </c>
      <c r="AC204" s="6">
        <v>41552</v>
      </c>
      <c r="AD204" s="6">
        <v>44951</v>
      </c>
      <c r="AE204" s="6">
        <v>38781</v>
      </c>
      <c r="AF204" s="6">
        <v>38500</v>
      </c>
      <c r="AG204" s="6">
        <v>38936.800000000003</v>
      </c>
      <c r="AH204" s="6">
        <v>39762</v>
      </c>
      <c r="AI204" s="6">
        <v>43794</v>
      </c>
      <c r="AJ204" s="6">
        <v>46484</v>
      </c>
      <c r="AK204" s="6">
        <v>46549</v>
      </c>
      <c r="AL204" s="6">
        <v>46793</v>
      </c>
      <c r="AM204" s="6">
        <v>46805</v>
      </c>
      <c r="AN204" s="6">
        <v>41676</v>
      </c>
      <c r="AO204" s="6">
        <v>43658.3</v>
      </c>
    </row>
    <row r="205" spans="1:41" x14ac:dyDescent="0.2">
      <c r="A205" s="9">
        <v>202</v>
      </c>
      <c r="B205" s="6">
        <v>202</v>
      </c>
      <c r="C205" s="6">
        <v>33192.300000000003</v>
      </c>
      <c r="D205" s="6">
        <v>37792.6</v>
      </c>
      <c r="E205" s="6">
        <v>56941.8</v>
      </c>
      <c r="F205" s="6">
        <v>69000.2</v>
      </c>
      <c r="G205" s="6">
        <v>76070.899999999994</v>
      </c>
      <c r="H205" s="6">
        <v>86340.5</v>
      </c>
      <c r="I205" s="6">
        <v>99374.3</v>
      </c>
      <c r="J205" s="6">
        <v>129456.4</v>
      </c>
      <c r="K205" s="6">
        <v>181463.5</v>
      </c>
      <c r="L205" s="6">
        <v>241772</v>
      </c>
      <c r="M205" s="6">
        <v>237712.9</v>
      </c>
      <c r="N205" s="6">
        <v>209498.5</v>
      </c>
      <c r="O205" s="6">
        <v>221726.1</v>
      </c>
      <c r="P205" s="6">
        <v>205856</v>
      </c>
      <c r="Q205" s="6">
        <v>137145.5</v>
      </c>
      <c r="R205" s="6">
        <v>141094.5</v>
      </c>
      <c r="S205" s="6">
        <v>137906.4</v>
      </c>
      <c r="T205" s="6">
        <v>146753.5</v>
      </c>
      <c r="U205" s="6">
        <v>163991.9</v>
      </c>
      <c r="V205" s="6">
        <v>150473.70000000001</v>
      </c>
      <c r="W205" s="6">
        <v>145138.29999999999</v>
      </c>
      <c r="X205" s="6">
        <v>144267.79999999999</v>
      </c>
      <c r="Y205" s="6">
        <v>142022.79999999999</v>
      </c>
      <c r="Z205" s="6">
        <v>138794.6</v>
      </c>
      <c r="AA205" s="6">
        <v>162920.9</v>
      </c>
      <c r="AB205" s="6">
        <v>170618.3</v>
      </c>
      <c r="AC205" s="6">
        <v>146591</v>
      </c>
      <c r="AD205" s="6">
        <v>149003</v>
      </c>
      <c r="AE205" s="6">
        <v>201237</v>
      </c>
      <c r="AF205" s="6">
        <v>209283</v>
      </c>
      <c r="AG205" s="6">
        <v>188724.9</v>
      </c>
      <c r="AH205" s="6">
        <v>238492</v>
      </c>
      <c r="AI205" s="6">
        <v>286809</v>
      </c>
      <c r="AJ205" s="6">
        <v>372007</v>
      </c>
      <c r="AK205" s="6">
        <v>423390</v>
      </c>
      <c r="AL205" s="6">
        <v>468510</v>
      </c>
      <c r="AM205" s="6">
        <v>590297</v>
      </c>
      <c r="AN205" s="6">
        <v>349233</v>
      </c>
      <c r="AO205" s="6">
        <v>417899.9</v>
      </c>
    </row>
    <row r="206" spans="1:41" x14ac:dyDescent="0.2">
      <c r="A206" s="9">
        <v>203</v>
      </c>
      <c r="B206" s="6">
        <v>203</v>
      </c>
      <c r="C206" s="6">
        <v>17027.2</v>
      </c>
      <c r="D206" s="6">
        <v>19323.099999999999</v>
      </c>
      <c r="E206" s="6">
        <v>30254</v>
      </c>
      <c r="F206" s="6">
        <v>34900.6</v>
      </c>
      <c r="G206" s="6">
        <v>38446.5</v>
      </c>
      <c r="H206" s="6">
        <v>44683.5</v>
      </c>
      <c r="I206" s="6">
        <v>50128</v>
      </c>
      <c r="J206" s="6">
        <v>68308.5</v>
      </c>
      <c r="K206" s="6">
        <v>107407.9</v>
      </c>
      <c r="L206" s="6">
        <v>149170.5</v>
      </c>
      <c r="M206" s="6">
        <v>145766.29999999999</v>
      </c>
      <c r="N206" s="6">
        <v>136144.5</v>
      </c>
      <c r="O206" s="6">
        <v>142609.20000000001</v>
      </c>
      <c r="P206" s="6">
        <v>131248.70000000001</v>
      </c>
      <c r="Q206" s="6">
        <v>77685.5</v>
      </c>
      <c r="R206" s="6">
        <v>81656.600000000006</v>
      </c>
      <c r="S206" s="6">
        <v>72764</v>
      </c>
      <c r="T206" s="6">
        <v>80165</v>
      </c>
      <c r="U206" s="6">
        <v>91892.7</v>
      </c>
      <c r="V206" s="6">
        <v>80711.600000000006</v>
      </c>
      <c r="W206" s="6">
        <v>80032.899999999994</v>
      </c>
      <c r="X206" s="6">
        <v>79820.3</v>
      </c>
      <c r="Y206" s="6">
        <v>74075.100000000006</v>
      </c>
      <c r="Z206" s="6">
        <v>70066.399999999994</v>
      </c>
      <c r="AA206" s="6">
        <v>92802.3</v>
      </c>
      <c r="AB206" s="6">
        <v>93076.3</v>
      </c>
      <c r="AC206" s="6">
        <v>70631</v>
      </c>
      <c r="AD206" s="6">
        <v>78848</v>
      </c>
      <c r="AE206" s="6">
        <v>125214</v>
      </c>
      <c r="AF206" s="6">
        <v>122935</v>
      </c>
      <c r="AG206" s="6">
        <v>107028.9</v>
      </c>
      <c r="AH206" s="6">
        <v>146600</v>
      </c>
      <c r="AI206" s="6">
        <v>172417</v>
      </c>
      <c r="AJ206" s="6">
        <v>219033</v>
      </c>
      <c r="AK206" s="6">
        <v>222726</v>
      </c>
      <c r="AL206" s="6">
        <v>234366</v>
      </c>
      <c r="AM206" s="6">
        <v>323368</v>
      </c>
      <c r="AN206" s="6">
        <v>184766</v>
      </c>
      <c r="AO206" s="6">
        <v>231616.1</v>
      </c>
    </row>
    <row r="207" spans="1:41" x14ac:dyDescent="0.2">
      <c r="A207" s="9">
        <v>204</v>
      </c>
      <c r="B207" s="6">
        <v>204</v>
      </c>
      <c r="C207" s="6">
        <v>12747.8</v>
      </c>
      <c r="D207" s="6">
        <v>14591.3</v>
      </c>
      <c r="E207" s="6">
        <v>20938.900000000001</v>
      </c>
      <c r="F207" s="6">
        <v>25902.2</v>
      </c>
      <c r="G207" s="6">
        <v>28031.8</v>
      </c>
      <c r="H207" s="6">
        <v>28894.3</v>
      </c>
      <c r="I207" s="6">
        <v>32077.599999999999</v>
      </c>
      <c r="J207" s="6">
        <v>39953.9</v>
      </c>
      <c r="K207" s="6">
        <v>43571.8</v>
      </c>
      <c r="L207" s="6">
        <v>45325.4</v>
      </c>
      <c r="M207" s="6">
        <v>42117.2</v>
      </c>
      <c r="N207" s="6">
        <v>39951.800000000003</v>
      </c>
      <c r="O207" s="6">
        <v>44282.8</v>
      </c>
      <c r="P207" s="6">
        <v>43515.5</v>
      </c>
      <c r="Q207" s="6">
        <v>41998.400000000001</v>
      </c>
      <c r="R207" s="6">
        <v>44900.2</v>
      </c>
      <c r="S207" s="6">
        <v>47637.4</v>
      </c>
      <c r="T207" s="6">
        <v>49987.5</v>
      </c>
      <c r="U207" s="6">
        <v>52145.599999999999</v>
      </c>
      <c r="V207" s="6">
        <v>49113.599999999999</v>
      </c>
      <c r="W207" s="6">
        <v>49297.2</v>
      </c>
      <c r="X207" s="6">
        <v>45974.8</v>
      </c>
      <c r="Y207" s="6">
        <v>49694.3</v>
      </c>
      <c r="Z207" s="6">
        <v>51972.5</v>
      </c>
      <c r="AA207" s="6">
        <v>51437.8</v>
      </c>
      <c r="AB207" s="6">
        <v>52589.599999999999</v>
      </c>
      <c r="AC207" s="6">
        <v>51410</v>
      </c>
      <c r="AD207" s="6">
        <v>49517</v>
      </c>
      <c r="AE207" s="6">
        <v>49272</v>
      </c>
      <c r="AF207" s="6">
        <v>49075</v>
      </c>
      <c r="AG207" s="6">
        <v>49279.9</v>
      </c>
      <c r="AH207" s="6">
        <v>50780</v>
      </c>
      <c r="AI207" s="6">
        <v>59295</v>
      </c>
      <c r="AJ207" s="6">
        <v>72285</v>
      </c>
      <c r="AK207" s="6">
        <v>82346</v>
      </c>
      <c r="AL207" s="6">
        <v>86581</v>
      </c>
      <c r="AM207" s="6">
        <v>95436</v>
      </c>
      <c r="AN207" s="6">
        <v>76122</v>
      </c>
      <c r="AO207" s="6">
        <v>76303.8</v>
      </c>
    </row>
    <row r="208" spans="1:41" x14ac:dyDescent="0.2">
      <c r="A208" s="9">
        <v>205</v>
      </c>
      <c r="B208" s="6">
        <v>205</v>
      </c>
      <c r="C208" s="6">
        <v>3417.3</v>
      </c>
      <c r="D208" s="6">
        <v>3878.3</v>
      </c>
      <c r="E208" s="6">
        <v>5748.9</v>
      </c>
      <c r="F208" s="6">
        <v>8197.4</v>
      </c>
      <c r="G208" s="6">
        <v>9592.6</v>
      </c>
      <c r="H208" s="6">
        <v>12762.7</v>
      </c>
      <c r="I208" s="6">
        <v>17168.8</v>
      </c>
      <c r="J208" s="6">
        <v>21194</v>
      </c>
      <c r="K208" s="6">
        <v>30483.8</v>
      </c>
      <c r="L208" s="6">
        <v>47276.2</v>
      </c>
      <c r="M208" s="6">
        <v>49829.4</v>
      </c>
      <c r="N208" s="6">
        <v>33402.199999999997</v>
      </c>
      <c r="O208" s="6">
        <v>34834.1</v>
      </c>
      <c r="P208" s="6">
        <v>31091.7</v>
      </c>
      <c r="Q208" s="6">
        <v>17461.599999999999</v>
      </c>
      <c r="R208" s="6">
        <v>14537.6</v>
      </c>
      <c r="S208" s="6">
        <v>17505</v>
      </c>
      <c r="T208" s="6">
        <v>16600.900000000001</v>
      </c>
      <c r="U208" s="6">
        <v>19953.599999999999</v>
      </c>
      <c r="V208" s="6">
        <v>20648.400000000001</v>
      </c>
      <c r="W208" s="6">
        <v>15808.1</v>
      </c>
      <c r="X208" s="6">
        <v>18472.7</v>
      </c>
      <c r="Y208" s="6">
        <v>18253.3</v>
      </c>
      <c r="Z208" s="6">
        <v>16755.7</v>
      </c>
      <c r="AA208" s="6">
        <v>18680.900000000001</v>
      </c>
      <c r="AB208" s="6">
        <v>24952.5</v>
      </c>
      <c r="AC208" s="6">
        <v>24550</v>
      </c>
      <c r="AD208" s="6">
        <v>20638</v>
      </c>
      <c r="AE208" s="6">
        <v>26751</v>
      </c>
      <c r="AF208" s="6">
        <v>37273</v>
      </c>
      <c r="AG208" s="6">
        <v>32416.1</v>
      </c>
      <c r="AH208" s="6">
        <v>41112</v>
      </c>
      <c r="AI208" s="6">
        <v>55097</v>
      </c>
      <c r="AJ208" s="6">
        <v>80689</v>
      </c>
      <c r="AK208" s="6">
        <v>118318</v>
      </c>
      <c r="AL208" s="6">
        <v>147563</v>
      </c>
      <c r="AM208" s="6">
        <v>171493</v>
      </c>
      <c r="AN208" s="6">
        <v>88345</v>
      </c>
      <c r="AO208" s="6">
        <v>109980</v>
      </c>
    </row>
    <row r="209" spans="1:41" x14ac:dyDescent="0.2">
      <c r="A209" s="9">
        <v>206</v>
      </c>
      <c r="B209" s="6">
        <v>206</v>
      </c>
      <c r="C209" s="6">
        <v>45336.5</v>
      </c>
      <c r="D209" s="6">
        <v>49818.6</v>
      </c>
      <c r="E209" s="6">
        <v>60285.9</v>
      </c>
      <c r="F209" s="6">
        <v>73643.8</v>
      </c>
      <c r="G209" s="6">
        <v>86497</v>
      </c>
      <c r="H209" s="6">
        <v>103247.8</v>
      </c>
      <c r="I209" s="6">
        <v>116469.3</v>
      </c>
      <c r="J209" s="6">
        <v>138406.70000000001</v>
      </c>
      <c r="K209" s="6">
        <v>171303.5</v>
      </c>
      <c r="L209" s="6">
        <v>200044.1</v>
      </c>
      <c r="M209" s="6">
        <v>224036.5</v>
      </c>
      <c r="N209" s="6">
        <v>232081.7</v>
      </c>
      <c r="O209" s="6">
        <v>245261.5</v>
      </c>
      <c r="P209" s="6">
        <v>240407.6</v>
      </c>
      <c r="Q209" s="6">
        <v>223055.1</v>
      </c>
      <c r="R209" s="6">
        <v>215860.9</v>
      </c>
      <c r="S209" s="6">
        <v>223018.9</v>
      </c>
      <c r="T209" s="6">
        <v>230625.5</v>
      </c>
      <c r="U209" s="6">
        <v>233673.7</v>
      </c>
      <c r="V209" s="6">
        <v>240178.9</v>
      </c>
      <c r="W209" s="6">
        <v>245593.5</v>
      </c>
      <c r="X209" s="6">
        <v>257889.3</v>
      </c>
      <c r="Y209" s="6">
        <v>257785.4</v>
      </c>
      <c r="Z209" s="6">
        <v>258644.3</v>
      </c>
      <c r="AA209" s="6">
        <v>267830.09999999998</v>
      </c>
      <c r="AB209" s="6">
        <v>269441.40000000002</v>
      </c>
      <c r="AC209" s="6">
        <v>270022</v>
      </c>
      <c r="AD209" s="6">
        <v>313547</v>
      </c>
      <c r="AE209" s="6">
        <v>371863</v>
      </c>
      <c r="AF209" s="6">
        <v>439527</v>
      </c>
      <c r="AG209" s="6">
        <v>320432.09999999998</v>
      </c>
      <c r="AH209" s="6">
        <v>330870</v>
      </c>
      <c r="AI209" s="6">
        <v>334336</v>
      </c>
      <c r="AJ209" s="6">
        <v>391289</v>
      </c>
      <c r="AK209" s="6">
        <v>386751</v>
      </c>
      <c r="AL209" s="6">
        <v>406917</v>
      </c>
      <c r="AM209" s="6">
        <v>441976</v>
      </c>
      <c r="AN209" s="6">
        <v>392460</v>
      </c>
      <c r="AO209" s="6">
        <v>428987.3</v>
      </c>
    </row>
    <row r="210" spans="1:41" x14ac:dyDescent="0.2">
      <c r="A210" s="9">
        <v>207</v>
      </c>
      <c r="B210" s="6">
        <v>207</v>
      </c>
      <c r="C210" s="6">
        <v>157509.1</v>
      </c>
      <c r="D210" s="6">
        <v>174100.5</v>
      </c>
      <c r="E210" s="6">
        <v>175673</v>
      </c>
      <c r="F210" s="6">
        <v>172803.1</v>
      </c>
      <c r="G210" s="6">
        <v>194876.3</v>
      </c>
      <c r="H210" s="6">
        <v>226993.8</v>
      </c>
      <c r="I210" s="6">
        <v>271561.3</v>
      </c>
      <c r="J210" s="6">
        <v>308928.5</v>
      </c>
      <c r="K210" s="6">
        <v>310131.90000000002</v>
      </c>
      <c r="L210" s="6">
        <v>327265.59999999998</v>
      </c>
      <c r="M210" s="6">
        <v>316240.90000000002</v>
      </c>
      <c r="N210" s="6">
        <v>353097.5</v>
      </c>
      <c r="O210" s="6">
        <v>419104.2</v>
      </c>
      <c r="P210" s="6">
        <v>456720.5</v>
      </c>
      <c r="Q210" s="6">
        <v>490727.5</v>
      </c>
      <c r="R210" s="6">
        <v>505659.2</v>
      </c>
      <c r="S210" s="6">
        <v>523058.9</v>
      </c>
      <c r="T210" s="6">
        <v>540595.69999999995</v>
      </c>
      <c r="U210" s="6">
        <v>539776</v>
      </c>
      <c r="V210" s="6">
        <v>489751.6</v>
      </c>
      <c r="W210" s="6">
        <v>524925.80000000005</v>
      </c>
      <c r="X210" s="6">
        <v>555914.6</v>
      </c>
      <c r="Y210" s="6">
        <v>610438.1</v>
      </c>
      <c r="Z210" s="6">
        <v>631524.1</v>
      </c>
      <c r="AA210" s="6">
        <v>697280.6</v>
      </c>
      <c r="AB210" s="6">
        <v>739817.9</v>
      </c>
      <c r="AC210" s="6">
        <v>824756</v>
      </c>
      <c r="AD210" s="6">
        <v>869667</v>
      </c>
      <c r="AE210" s="6">
        <v>937949</v>
      </c>
      <c r="AF210" s="6">
        <v>973884</v>
      </c>
      <c r="AG210" s="6">
        <v>970617.1</v>
      </c>
      <c r="AH210" s="6">
        <v>1030030</v>
      </c>
      <c r="AI210" s="6">
        <v>1113857</v>
      </c>
      <c r="AJ210" s="6">
        <v>1246103</v>
      </c>
      <c r="AK210" s="6">
        <v>1326417</v>
      </c>
      <c r="AL210" s="6">
        <v>1328191</v>
      </c>
      <c r="AM210" s="6">
        <v>1278105</v>
      </c>
      <c r="AN210" s="6">
        <v>1091005</v>
      </c>
      <c r="AO210" s="6">
        <v>932458</v>
      </c>
    </row>
    <row r="211" spans="1:41" x14ac:dyDescent="0.2">
      <c r="A211" s="9">
        <v>208</v>
      </c>
      <c r="B211" s="6">
        <v>208</v>
      </c>
      <c r="C211" s="6">
        <v>726884.1</v>
      </c>
      <c r="D211" s="6">
        <v>841785.5</v>
      </c>
      <c r="E211" s="6">
        <v>980661.1</v>
      </c>
      <c r="F211" s="6">
        <v>1000685.5</v>
      </c>
      <c r="G211" s="6">
        <v>1141880.8</v>
      </c>
      <c r="H211" s="6">
        <v>1306047.8999999999</v>
      </c>
      <c r="I211" s="6">
        <v>1463930.8</v>
      </c>
      <c r="J211" s="6">
        <v>1660904.3</v>
      </c>
      <c r="K211" s="6">
        <v>1782504.1</v>
      </c>
      <c r="L211" s="6">
        <v>1936884.1</v>
      </c>
      <c r="M211" s="6">
        <v>1875772.6</v>
      </c>
      <c r="N211" s="6">
        <v>1963906.9</v>
      </c>
      <c r="O211" s="6">
        <v>2153995.6</v>
      </c>
      <c r="P211" s="6">
        <v>2175825.4</v>
      </c>
      <c r="Q211" s="6">
        <v>2153277.2999999998</v>
      </c>
      <c r="R211" s="6">
        <v>2353956.5</v>
      </c>
      <c r="S211" s="6">
        <v>2552464.4</v>
      </c>
      <c r="T211" s="6">
        <v>2657384.1</v>
      </c>
      <c r="U211" s="6">
        <v>2733659.1</v>
      </c>
      <c r="V211" s="6">
        <v>2687334</v>
      </c>
      <c r="W211" s="6">
        <v>2857157.4</v>
      </c>
      <c r="X211" s="6">
        <v>2966993</v>
      </c>
      <c r="Y211" s="6">
        <v>3181226.3</v>
      </c>
      <c r="Z211" s="6">
        <v>3418731.5</v>
      </c>
      <c r="AA211" s="6">
        <v>3533861.5</v>
      </c>
      <c r="AB211" s="6">
        <v>3772258.6</v>
      </c>
      <c r="AC211" s="6">
        <v>3839895</v>
      </c>
      <c r="AD211" s="6">
        <v>3975668</v>
      </c>
      <c r="AE211" s="6">
        <v>4140587</v>
      </c>
      <c r="AF211" s="6">
        <v>3893373</v>
      </c>
      <c r="AG211" s="6">
        <v>3848242.3</v>
      </c>
      <c r="AH211" s="6">
        <v>3954015</v>
      </c>
      <c r="AI211" s="6">
        <v>4241990</v>
      </c>
      <c r="AJ211" s="6">
        <v>4657842</v>
      </c>
      <c r="AK211" s="6">
        <v>4921591</v>
      </c>
      <c r="AL211" s="6">
        <v>5064559</v>
      </c>
      <c r="AM211" s="6">
        <v>5226366</v>
      </c>
      <c r="AN211" s="6">
        <v>4522355</v>
      </c>
      <c r="AO211" s="6">
        <v>5040575.2</v>
      </c>
    </row>
    <row r="212" spans="1:41" x14ac:dyDescent="0.2">
      <c r="A212" s="9">
        <v>209</v>
      </c>
      <c r="B212" s="6">
        <v>209</v>
      </c>
      <c r="C212" s="6">
        <v>397770.2</v>
      </c>
      <c r="D212" s="6">
        <v>463585.1</v>
      </c>
      <c r="E212" s="6">
        <v>516834.1</v>
      </c>
      <c r="F212" s="6">
        <v>510117.7</v>
      </c>
      <c r="G212" s="6">
        <v>592370.5</v>
      </c>
      <c r="H212" s="6">
        <v>691081.1</v>
      </c>
      <c r="I212" s="6">
        <v>791161.3</v>
      </c>
      <c r="J212" s="6">
        <v>886515.1</v>
      </c>
      <c r="K212" s="6">
        <v>904060.1</v>
      </c>
      <c r="L212" s="6">
        <v>973703.5</v>
      </c>
      <c r="M212" s="6">
        <v>919235.4</v>
      </c>
      <c r="N212" s="6">
        <v>984311.8</v>
      </c>
      <c r="O212" s="6">
        <v>1119974</v>
      </c>
      <c r="P212" s="6">
        <v>1149667.8</v>
      </c>
      <c r="Q212" s="6">
        <v>1160902.6000000001</v>
      </c>
      <c r="R212" s="6">
        <v>1256353.3</v>
      </c>
      <c r="S212" s="6">
        <v>1371358.8</v>
      </c>
      <c r="T212" s="6">
        <v>1413986.3</v>
      </c>
      <c r="U212" s="6">
        <v>1423738</v>
      </c>
      <c r="V212" s="6">
        <v>1386114</v>
      </c>
      <c r="W212" s="6">
        <v>1494267.6</v>
      </c>
      <c r="X212" s="6">
        <v>1575717.6</v>
      </c>
      <c r="Y212" s="6">
        <v>1730814.1</v>
      </c>
      <c r="Z212" s="6">
        <v>1866842.1</v>
      </c>
      <c r="AA212" s="6">
        <v>1942969.3</v>
      </c>
      <c r="AB212" s="6">
        <v>2108387.6</v>
      </c>
      <c r="AC212" s="6">
        <v>2194920</v>
      </c>
      <c r="AD212" s="6">
        <v>2284996</v>
      </c>
      <c r="AE212" s="6">
        <v>2327502</v>
      </c>
      <c r="AF212" s="6">
        <v>2119884</v>
      </c>
      <c r="AG212" s="6">
        <v>2080491.7</v>
      </c>
      <c r="AH212" s="6">
        <v>2111445</v>
      </c>
      <c r="AI212" s="6">
        <v>2236205</v>
      </c>
      <c r="AJ212" s="6">
        <v>2397530</v>
      </c>
      <c r="AK212" s="6">
        <v>2527514</v>
      </c>
      <c r="AL212" s="6">
        <v>2583619</v>
      </c>
      <c r="AM212" s="6">
        <v>2550427</v>
      </c>
      <c r="AN212" s="6">
        <v>2181329</v>
      </c>
      <c r="AO212" s="6">
        <v>2409998.7999999998</v>
      </c>
    </row>
    <row r="213" spans="1:41" x14ac:dyDescent="0.2">
      <c r="A213" s="9">
        <v>210</v>
      </c>
      <c r="B213" s="6">
        <v>210</v>
      </c>
      <c r="C213" s="6">
        <v>20140.2</v>
      </c>
      <c r="D213" s="6">
        <v>23286</v>
      </c>
      <c r="E213" s="6">
        <v>21781.599999999999</v>
      </c>
      <c r="F213" s="6">
        <v>20045.099999999999</v>
      </c>
      <c r="G213" s="6">
        <v>25283</v>
      </c>
      <c r="H213" s="6">
        <v>31489.5</v>
      </c>
      <c r="I213" s="6">
        <v>36982.800000000003</v>
      </c>
      <c r="J213" s="6">
        <v>39433.699999999997</v>
      </c>
      <c r="K213" s="6">
        <v>35905.800000000003</v>
      </c>
      <c r="L213" s="6">
        <v>35827.9</v>
      </c>
      <c r="M213" s="6">
        <v>31883.8</v>
      </c>
      <c r="N213" s="6">
        <v>39261.9</v>
      </c>
      <c r="O213" s="6">
        <v>41770.1</v>
      </c>
      <c r="P213" s="6">
        <v>41710.6</v>
      </c>
      <c r="Q213" s="6">
        <v>45661.2</v>
      </c>
      <c r="R213" s="6">
        <v>53192.4</v>
      </c>
      <c r="S213" s="6">
        <v>54687.3</v>
      </c>
      <c r="T213" s="6">
        <v>56586.2</v>
      </c>
      <c r="U213" s="6">
        <v>56050</v>
      </c>
      <c r="V213" s="6">
        <v>53607.9</v>
      </c>
      <c r="W213" s="6">
        <v>61581.3</v>
      </c>
      <c r="X213" s="6">
        <v>71307.399999999994</v>
      </c>
      <c r="Y213" s="6">
        <v>79244.800000000003</v>
      </c>
      <c r="Z213" s="6">
        <v>80230</v>
      </c>
      <c r="AA213" s="6">
        <v>82649.3</v>
      </c>
      <c r="AB213" s="6">
        <v>88086.399999999994</v>
      </c>
      <c r="AC213" s="6">
        <v>91484</v>
      </c>
      <c r="AD213" s="6">
        <v>98115</v>
      </c>
      <c r="AE213" s="6">
        <v>94906</v>
      </c>
      <c r="AF213" s="6">
        <v>88038</v>
      </c>
      <c r="AG213" s="6">
        <v>89481.2</v>
      </c>
      <c r="AH213" s="6">
        <v>92433</v>
      </c>
      <c r="AI213" s="6">
        <v>105180</v>
      </c>
      <c r="AJ213" s="6">
        <v>113190</v>
      </c>
      <c r="AK213" s="6">
        <v>113251</v>
      </c>
      <c r="AL213" s="6">
        <v>101806</v>
      </c>
      <c r="AM213" s="6">
        <v>96357</v>
      </c>
      <c r="AN213" s="6">
        <v>79183</v>
      </c>
      <c r="AO213" s="6">
        <v>86327.7</v>
      </c>
    </row>
    <row r="214" spans="1:41" x14ac:dyDescent="0.2">
      <c r="A214" s="9">
        <v>211</v>
      </c>
      <c r="B214" s="6">
        <v>211</v>
      </c>
      <c r="C214" s="6">
        <v>20296.2</v>
      </c>
      <c r="D214" s="6">
        <v>22498.1</v>
      </c>
      <c r="E214" s="6">
        <v>24786.2</v>
      </c>
      <c r="F214" s="6">
        <v>25500.3</v>
      </c>
      <c r="G214" s="6">
        <v>28800.2</v>
      </c>
      <c r="H214" s="6">
        <v>33253.1</v>
      </c>
      <c r="I214" s="6">
        <v>39112.199999999997</v>
      </c>
      <c r="J214" s="6">
        <v>43031.199999999997</v>
      </c>
      <c r="K214" s="6">
        <v>43220.2</v>
      </c>
      <c r="L214" s="6">
        <v>44928.7</v>
      </c>
      <c r="M214" s="6">
        <v>42334.400000000001</v>
      </c>
      <c r="N214" s="6">
        <v>45596.800000000003</v>
      </c>
      <c r="O214" s="6">
        <v>49892.6</v>
      </c>
      <c r="P214" s="6">
        <v>51420.5</v>
      </c>
      <c r="Q214" s="6">
        <v>53553.599999999999</v>
      </c>
      <c r="R214" s="6">
        <v>59681.599999999999</v>
      </c>
      <c r="S214" s="6">
        <v>61209.2</v>
      </c>
      <c r="T214" s="6">
        <v>61707.3</v>
      </c>
      <c r="U214" s="6">
        <v>61619.199999999997</v>
      </c>
      <c r="V214" s="6">
        <v>57885.599999999999</v>
      </c>
      <c r="W214" s="6">
        <v>60597.2</v>
      </c>
      <c r="X214" s="6">
        <v>63712.800000000003</v>
      </c>
      <c r="Y214" s="6">
        <v>69187.3</v>
      </c>
      <c r="Z214" s="6">
        <v>73734.8</v>
      </c>
      <c r="AA214" s="6">
        <v>80045.7</v>
      </c>
      <c r="AB214" s="6">
        <v>84175.7</v>
      </c>
      <c r="AC214" s="6">
        <v>90119</v>
      </c>
      <c r="AD214" s="6">
        <v>93702</v>
      </c>
      <c r="AE214" s="6">
        <v>95014</v>
      </c>
      <c r="AF214" s="6">
        <v>92546</v>
      </c>
      <c r="AG214" s="6">
        <v>93350.8</v>
      </c>
      <c r="AH214" s="6">
        <v>95234</v>
      </c>
      <c r="AI214" s="6">
        <v>101306</v>
      </c>
      <c r="AJ214" s="6">
        <v>112265</v>
      </c>
      <c r="AK214" s="6">
        <v>123981</v>
      </c>
      <c r="AL214" s="6">
        <v>116409</v>
      </c>
      <c r="AM214" s="6">
        <v>106607</v>
      </c>
      <c r="AN214" s="6">
        <v>92465</v>
      </c>
      <c r="AO214" s="6">
        <v>103139.7</v>
      </c>
    </row>
    <row r="215" spans="1:41" x14ac:dyDescent="0.2">
      <c r="A215" s="9">
        <v>212</v>
      </c>
      <c r="B215" s="6">
        <v>212</v>
      </c>
      <c r="C215" s="6">
        <v>55164.1</v>
      </c>
      <c r="D215" s="6">
        <v>68718.8</v>
      </c>
      <c r="E215" s="6">
        <v>90690.3</v>
      </c>
      <c r="F215" s="6">
        <v>77647.600000000006</v>
      </c>
      <c r="G215" s="6">
        <v>89425</v>
      </c>
      <c r="H215" s="6">
        <v>98829.6</v>
      </c>
      <c r="I215" s="6">
        <v>113392.9</v>
      </c>
      <c r="J215" s="6">
        <v>131870.5</v>
      </c>
      <c r="K215" s="6">
        <v>128316.3</v>
      </c>
      <c r="L215" s="6">
        <v>135685.70000000001</v>
      </c>
      <c r="M215" s="6">
        <v>99303.4</v>
      </c>
      <c r="N215" s="6">
        <v>102549.8</v>
      </c>
      <c r="O215" s="6">
        <v>112265.60000000001</v>
      </c>
      <c r="P215" s="6">
        <v>103954.9</v>
      </c>
      <c r="Q215" s="6">
        <v>98942.8</v>
      </c>
      <c r="R215" s="6">
        <v>111989.1</v>
      </c>
      <c r="S215" s="6">
        <v>138977.5</v>
      </c>
      <c r="T215" s="6">
        <v>142331.5</v>
      </c>
      <c r="U215" s="6">
        <v>136676.70000000001</v>
      </c>
      <c r="V215" s="6">
        <v>124470.7</v>
      </c>
      <c r="W215" s="6">
        <v>128572.3</v>
      </c>
      <c r="X215" s="6">
        <v>132289.9</v>
      </c>
      <c r="Y215" s="6">
        <v>148270.5</v>
      </c>
      <c r="Z215" s="6">
        <v>165860.1</v>
      </c>
      <c r="AA215" s="6">
        <v>163132.20000000001</v>
      </c>
      <c r="AB215" s="6">
        <v>166526.5</v>
      </c>
      <c r="AC215" s="6">
        <v>164857</v>
      </c>
      <c r="AD215" s="6">
        <v>155132</v>
      </c>
      <c r="AE215" s="6">
        <v>154367</v>
      </c>
      <c r="AF215" s="6">
        <v>135656</v>
      </c>
      <c r="AG215" s="6">
        <v>137775.1</v>
      </c>
      <c r="AH215" s="6">
        <v>136023</v>
      </c>
      <c r="AI215" s="6">
        <v>180731</v>
      </c>
      <c r="AJ215" s="6">
        <v>201094</v>
      </c>
      <c r="AK215" s="6">
        <v>231189</v>
      </c>
      <c r="AL215" s="6">
        <v>238339</v>
      </c>
      <c r="AM215" s="6">
        <v>249137</v>
      </c>
      <c r="AN215" s="6">
        <v>179838</v>
      </c>
      <c r="AO215" s="6">
        <v>218964.3</v>
      </c>
    </row>
    <row r="216" spans="1:41" x14ac:dyDescent="0.2">
      <c r="A216" s="9">
        <v>213</v>
      </c>
      <c r="B216" s="6">
        <v>213</v>
      </c>
      <c r="C216" s="6">
        <v>49687.5</v>
      </c>
      <c r="D216" s="6">
        <v>56937.9</v>
      </c>
      <c r="E216" s="6">
        <v>67021.399999999994</v>
      </c>
      <c r="F216" s="6">
        <v>68723.899999999994</v>
      </c>
      <c r="G216" s="6">
        <v>76019.899999999994</v>
      </c>
      <c r="H216" s="6">
        <v>87232.6</v>
      </c>
      <c r="I216" s="6">
        <v>99039.2</v>
      </c>
      <c r="J216" s="6">
        <v>113435.1</v>
      </c>
      <c r="K216" s="6">
        <v>119086.1</v>
      </c>
      <c r="L216" s="6">
        <v>127932.4</v>
      </c>
      <c r="M216" s="6">
        <v>121899.7</v>
      </c>
      <c r="N216" s="6">
        <v>122036.3</v>
      </c>
      <c r="O216" s="6">
        <v>134617.70000000001</v>
      </c>
      <c r="P216" s="6">
        <v>138052.1</v>
      </c>
      <c r="Q216" s="6">
        <v>137001.9</v>
      </c>
      <c r="R216" s="6">
        <v>146196</v>
      </c>
      <c r="S216" s="6">
        <v>158878.6</v>
      </c>
      <c r="T216" s="6">
        <v>163915.1</v>
      </c>
      <c r="U216" s="6">
        <v>166713.79999999999</v>
      </c>
      <c r="V216" s="6">
        <v>161251.9</v>
      </c>
      <c r="W216" s="6">
        <v>170805.9</v>
      </c>
      <c r="X216" s="6">
        <v>177992.4</v>
      </c>
      <c r="Y216" s="6">
        <v>195212.4</v>
      </c>
      <c r="Z216" s="6">
        <v>213462.39999999999</v>
      </c>
      <c r="AA216" s="6">
        <v>224592.3</v>
      </c>
      <c r="AB216" s="6">
        <v>238105.3</v>
      </c>
      <c r="AC216" s="6">
        <v>249024</v>
      </c>
      <c r="AD216" s="6">
        <v>252478</v>
      </c>
      <c r="AE216" s="6">
        <v>263765</v>
      </c>
      <c r="AF216" s="6">
        <v>247850</v>
      </c>
      <c r="AG216" s="6">
        <v>242582.1</v>
      </c>
      <c r="AH216" s="6">
        <v>241208</v>
      </c>
      <c r="AI216" s="6">
        <v>257568</v>
      </c>
      <c r="AJ216" s="6">
        <v>285022</v>
      </c>
      <c r="AK216" s="6">
        <v>311914</v>
      </c>
      <c r="AL216" s="6">
        <v>336274</v>
      </c>
      <c r="AM216" s="6">
        <v>338701</v>
      </c>
      <c r="AN216" s="6">
        <v>303875</v>
      </c>
      <c r="AO216" s="6">
        <v>337065.2</v>
      </c>
    </row>
    <row r="217" spans="1:41" x14ac:dyDescent="0.2">
      <c r="A217" s="9">
        <v>214</v>
      </c>
      <c r="B217" s="6">
        <v>214</v>
      </c>
      <c r="C217" s="6">
        <v>52783.4</v>
      </c>
      <c r="D217" s="6">
        <v>62293</v>
      </c>
      <c r="E217" s="6">
        <v>73813.7</v>
      </c>
      <c r="F217" s="6">
        <v>77765.399999999994</v>
      </c>
      <c r="G217" s="6">
        <v>84601.8</v>
      </c>
      <c r="H217" s="6">
        <v>97230.6</v>
      </c>
      <c r="I217" s="6">
        <v>111958</v>
      </c>
      <c r="J217" s="6">
        <v>127935.3</v>
      </c>
      <c r="K217" s="6">
        <v>136899.70000000001</v>
      </c>
      <c r="L217" s="6">
        <v>149674.20000000001</v>
      </c>
      <c r="M217" s="6">
        <v>134240</v>
      </c>
      <c r="N217" s="6">
        <v>120256.1</v>
      </c>
      <c r="O217" s="6">
        <v>137130.1</v>
      </c>
      <c r="P217" s="6">
        <v>139450.79999999999</v>
      </c>
      <c r="Q217" s="6">
        <v>136499.4</v>
      </c>
      <c r="R217" s="6">
        <v>140372.4</v>
      </c>
      <c r="S217" s="6">
        <v>156475.5</v>
      </c>
      <c r="T217" s="6">
        <v>168556.5</v>
      </c>
      <c r="U217" s="6">
        <v>171605.7</v>
      </c>
      <c r="V217" s="6">
        <v>165075.1</v>
      </c>
      <c r="W217" s="6">
        <v>169442.7</v>
      </c>
      <c r="X217" s="6">
        <v>184671.8</v>
      </c>
      <c r="Y217" s="6">
        <v>205063.2</v>
      </c>
      <c r="Z217" s="6">
        <v>225073.9</v>
      </c>
      <c r="AA217" s="6">
        <v>238363.5</v>
      </c>
      <c r="AB217" s="6">
        <v>261587</v>
      </c>
      <c r="AC217" s="6">
        <v>270883</v>
      </c>
      <c r="AD217" s="6">
        <v>268827</v>
      </c>
      <c r="AE217" s="6">
        <v>285734</v>
      </c>
      <c r="AF217" s="6">
        <v>256280</v>
      </c>
      <c r="AG217" s="6">
        <v>241924.6</v>
      </c>
      <c r="AH217" s="6">
        <v>245677</v>
      </c>
      <c r="AI217" s="6">
        <v>260598</v>
      </c>
      <c r="AJ217" s="6">
        <v>291470</v>
      </c>
      <c r="AK217" s="6">
        <v>314563</v>
      </c>
      <c r="AL217" s="6">
        <v>334438</v>
      </c>
      <c r="AM217" s="6">
        <v>349723</v>
      </c>
      <c r="AN217" s="6">
        <v>261910</v>
      </c>
      <c r="AO217" s="6">
        <v>286374.2</v>
      </c>
    </row>
    <row r="218" spans="1:41" x14ac:dyDescent="0.2">
      <c r="A218" s="9">
        <v>215</v>
      </c>
      <c r="B218" s="6">
        <v>215</v>
      </c>
      <c r="C218" s="6">
        <v>39596.6</v>
      </c>
      <c r="D218" s="6">
        <v>45398.3</v>
      </c>
      <c r="E218" s="6">
        <v>50145</v>
      </c>
      <c r="F218" s="6">
        <v>49138.400000000001</v>
      </c>
      <c r="G218" s="6">
        <v>56810.400000000001</v>
      </c>
      <c r="H218" s="6">
        <v>69535.100000000006</v>
      </c>
      <c r="I218" s="6">
        <v>83697.5</v>
      </c>
      <c r="J218" s="6">
        <v>99593.3</v>
      </c>
      <c r="K218" s="6">
        <v>119982.6</v>
      </c>
      <c r="L218" s="6">
        <v>130229</v>
      </c>
      <c r="M218" s="6">
        <v>146435.70000000001</v>
      </c>
      <c r="N218" s="6">
        <v>159207.1</v>
      </c>
      <c r="O218" s="6">
        <v>190703.3</v>
      </c>
      <c r="P218" s="6">
        <v>197854.5</v>
      </c>
      <c r="Q218" s="6">
        <v>195725.3</v>
      </c>
      <c r="R218" s="6">
        <v>213839</v>
      </c>
      <c r="S218" s="6">
        <v>233196.5</v>
      </c>
      <c r="T218" s="6">
        <v>233836.7</v>
      </c>
      <c r="U218" s="6">
        <v>242137.4</v>
      </c>
      <c r="V218" s="6">
        <v>243563.7</v>
      </c>
      <c r="W218" s="6">
        <v>266735</v>
      </c>
      <c r="X218" s="6">
        <v>278622.40000000002</v>
      </c>
      <c r="Y218" s="6">
        <v>311826</v>
      </c>
      <c r="Z218" s="6">
        <v>360572</v>
      </c>
      <c r="AA218" s="6">
        <v>388846.9</v>
      </c>
      <c r="AB218" s="6">
        <v>430254.2</v>
      </c>
      <c r="AC218" s="6">
        <v>429478</v>
      </c>
      <c r="AD218" s="6">
        <v>455314</v>
      </c>
      <c r="AE218" s="6">
        <v>503611</v>
      </c>
      <c r="AF218" s="6">
        <v>415837</v>
      </c>
      <c r="AG218" s="6">
        <v>353247.6</v>
      </c>
      <c r="AH218" s="6">
        <v>357363</v>
      </c>
      <c r="AI218" s="6">
        <v>371563</v>
      </c>
      <c r="AJ218" s="6">
        <v>378466</v>
      </c>
      <c r="AK218" s="6">
        <v>392085</v>
      </c>
      <c r="AL218" s="6">
        <v>393526</v>
      </c>
      <c r="AM218" s="6">
        <v>392606</v>
      </c>
      <c r="AN218" s="6">
        <v>353272</v>
      </c>
      <c r="AO218" s="6">
        <v>396363.3</v>
      </c>
    </row>
    <row r="219" spans="1:41" x14ac:dyDescent="0.2">
      <c r="A219" s="9">
        <v>216</v>
      </c>
      <c r="B219" s="6">
        <v>216</v>
      </c>
      <c r="C219" s="6">
        <v>26053.9</v>
      </c>
      <c r="D219" s="6">
        <v>29903</v>
      </c>
      <c r="E219" s="6">
        <v>33605.5</v>
      </c>
      <c r="F219" s="6">
        <v>31098.3</v>
      </c>
      <c r="G219" s="6">
        <v>35571.300000000003</v>
      </c>
      <c r="H219" s="6">
        <v>41497.199999999997</v>
      </c>
      <c r="I219" s="6">
        <v>45019.9</v>
      </c>
      <c r="J219" s="6">
        <v>51137.5</v>
      </c>
      <c r="K219" s="6">
        <v>53899.1</v>
      </c>
      <c r="L219" s="6">
        <v>56981.7</v>
      </c>
      <c r="M219" s="6">
        <v>54763.4</v>
      </c>
      <c r="N219" s="6">
        <v>57679.5</v>
      </c>
      <c r="O219" s="6">
        <v>65948.800000000003</v>
      </c>
      <c r="P219" s="6">
        <v>66553.899999999994</v>
      </c>
      <c r="Q219" s="6">
        <v>67841.5</v>
      </c>
      <c r="R219" s="6">
        <v>70983.3</v>
      </c>
      <c r="S219" s="6">
        <v>77189.5</v>
      </c>
      <c r="T219" s="6">
        <v>80085.8</v>
      </c>
      <c r="U219" s="6">
        <v>79793.600000000006</v>
      </c>
      <c r="V219" s="6">
        <v>76690.3</v>
      </c>
      <c r="W219" s="6">
        <v>81048.399999999994</v>
      </c>
      <c r="X219" s="6">
        <v>86902.7</v>
      </c>
      <c r="Y219" s="6">
        <v>94532.2</v>
      </c>
      <c r="Z219" s="6">
        <v>99979.9</v>
      </c>
      <c r="AA219" s="6">
        <v>104097</v>
      </c>
      <c r="AB219" s="6">
        <v>109194.3</v>
      </c>
      <c r="AC219" s="6">
        <v>112993</v>
      </c>
      <c r="AD219" s="6">
        <v>114441</v>
      </c>
      <c r="AE219" s="6">
        <v>121155</v>
      </c>
      <c r="AF219" s="6">
        <v>108769</v>
      </c>
      <c r="AG219" s="6">
        <v>99070</v>
      </c>
      <c r="AH219" s="6">
        <v>96793</v>
      </c>
      <c r="AI219" s="6">
        <v>101643</v>
      </c>
      <c r="AJ219" s="6">
        <v>108302</v>
      </c>
      <c r="AK219" s="6">
        <v>116577</v>
      </c>
      <c r="AL219" s="6">
        <v>119626</v>
      </c>
      <c r="AM219" s="6">
        <v>117786</v>
      </c>
      <c r="AN219" s="6">
        <v>103591</v>
      </c>
      <c r="AO219" s="6">
        <v>116598.8</v>
      </c>
    </row>
    <row r="220" spans="1:41" x14ac:dyDescent="0.2">
      <c r="A220" s="9">
        <v>217</v>
      </c>
      <c r="B220" s="6">
        <v>217</v>
      </c>
      <c r="C220" s="6">
        <v>75735.5</v>
      </c>
      <c r="D220" s="6">
        <v>88158.1</v>
      </c>
      <c r="E220" s="6">
        <v>82223.100000000006</v>
      </c>
      <c r="F220" s="6">
        <v>83841.899999999994</v>
      </c>
      <c r="G220" s="6">
        <v>112836.4</v>
      </c>
      <c r="H220" s="6">
        <v>138185.9</v>
      </c>
      <c r="I220" s="6">
        <v>155063.5</v>
      </c>
      <c r="J220" s="6">
        <v>154493.79999999999</v>
      </c>
      <c r="K220" s="6">
        <v>125438.39999999999</v>
      </c>
      <c r="L220" s="6">
        <v>139898.5</v>
      </c>
      <c r="M220" s="6">
        <v>134069.1</v>
      </c>
      <c r="N220" s="6">
        <v>172587.1</v>
      </c>
      <c r="O220" s="6">
        <v>210723.7</v>
      </c>
      <c r="P220" s="6">
        <v>220470</v>
      </c>
      <c r="Q220" s="6">
        <v>223524.1</v>
      </c>
      <c r="R220" s="6">
        <v>240693.4</v>
      </c>
      <c r="S220" s="6">
        <v>258866.1</v>
      </c>
      <c r="T220" s="6">
        <v>263285.09999999998</v>
      </c>
      <c r="U220" s="6">
        <v>248921.1</v>
      </c>
      <c r="V220" s="6">
        <v>239050.8</v>
      </c>
      <c r="W220" s="6">
        <v>277369.8</v>
      </c>
      <c r="X220" s="6">
        <v>309948.7</v>
      </c>
      <c r="Y220" s="6">
        <v>362166.1</v>
      </c>
      <c r="Z220" s="6">
        <v>377914.6</v>
      </c>
      <c r="AA220" s="6">
        <v>382504</v>
      </c>
      <c r="AB220" s="6">
        <v>416162</v>
      </c>
      <c r="AC220" s="6">
        <v>433181</v>
      </c>
      <c r="AD220" s="6">
        <v>492612</v>
      </c>
      <c r="AE220" s="6">
        <v>464286</v>
      </c>
      <c r="AF220" s="6">
        <v>418305</v>
      </c>
      <c r="AG220" s="6">
        <v>461406.5</v>
      </c>
      <c r="AH220" s="6">
        <v>482979</v>
      </c>
      <c r="AI220" s="6">
        <v>486125</v>
      </c>
      <c r="AJ220" s="6">
        <v>491144</v>
      </c>
      <c r="AK220" s="6">
        <v>490050</v>
      </c>
      <c r="AL220" s="6">
        <v>476518</v>
      </c>
      <c r="AM220" s="6">
        <v>399879</v>
      </c>
      <c r="AN220" s="6">
        <v>348804</v>
      </c>
      <c r="AO220" s="6">
        <v>376731.3</v>
      </c>
    </row>
    <row r="221" spans="1:41" x14ac:dyDescent="0.2">
      <c r="A221" s="9">
        <v>218</v>
      </c>
      <c r="B221" s="6">
        <v>218</v>
      </c>
      <c r="C221" s="6">
        <v>29701.7</v>
      </c>
      <c r="D221" s="6">
        <v>34928.199999999997</v>
      </c>
      <c r="E221" s="6">
        <v>38883</v>
      </c>
      <c r="F221" s="6">
        <v>42399.199999999997</v>
      </c>
      <c r="G221" s="6">
        <v>44528.5</v>
      </c>
      <c r="H221" s="6">
        <v>48351.9</v>
      </c>
      <c r="I221" s="6">
        <v>55811.5</v>
      </c>
      <c r="J221" s="6">
        <v>69674.399999999994</v>
      </c>
      <c r="K221" s="6">
        <v>80938.8</v>
      </c>
      <c r="L221" s="6">
        <v>87007.3</v>
      </c>
      <c r="M221" s="6">
        <v>87340.4</v>
      </c>
      <c r="N221" s="6">
        <v>94984.5</v>
      </c>
      <c r="O221" s="6">
        <v>99783.5</v>
      </c>
      <c r="P221" s="6">
        <v>111504.6</v>
      </c>
      <c r="Q221" s="6">
        <v>120644.8</v>
      </c>
      <c r="R221" s="6">
        <v>124759.4</v>
      </c>
      <c r="S221" s="6">
        <v>130397.4</v>
      </c>
      <c r="T221" s="6">
        <v>138347.9</v>
      </c>
      <c r="U221" s="6">
        <v>150549.29999999999</v>
      </c>
      <c r="V221" s="6">
        <v>155458.5</v>
      </c>
      <c r="W221" s="6">
        <v>157830.20000000001</v>
      </c>
      <c r="X221" s="6">
        <v>141354.9</v>
      </c>
      <c r="Y221" s="6">
        <v>130404.8</v>
      </c>
      <c r="Z221" s="6">
        <v>128005.7</v>
      </c>
      <c r="AA221" s="6">
        <v>129810.7</v>
      </c>
      <c r="AB221" s="6">
        <v>150627.5</v>
      </c>
      <c r="AC221" s="6">
        <v>178990</v>
      </c>
      <c r="AD221" s="6">
        <v>173676</v>
      </c>
      <c r="AE221" s="6">
        <v>155256</v>
      </c>
      <c r="AF221" s="6">
        <v>171938</v>
      </c>
      <c r="AG221" s="6">
        <v>164230</v>
      </c>
      <c r="AH221" s="6">
        <v>161624</v>
      </c>
      <c r="AI221" s="6">
        <v>164623</v>
      </c>
      <c r="AJ221" s="6">
        <v>191222</v>
      </c>
      <c r="AK221" s="6">
        <v>200264</v>
      </c>
      <c r="AL221" s="6">
        <v>234956</v>
      </c>
      <c r="AM221" s="6">
        <v>272068</v>
      </c>
      <c r="AN221" s="6">
        <v>249673</v>
      </c>
      <c r="AO221" s="6">
        <v>261355.7</v>
      </c>
    </row>
    <row r="222" spans="1:41" x14ac:dyDescent="0.2">
      <c r="A222" s="9">
        <v>219</v>
      </c>
      <c r="B222" s="6">
        <v>219</v>
      </c>
      <c r="C222" s="6">
        <v>105437.2</v>
      </c>
      <c r="D222" s="6">
        <v>123086.39999999999</v>
      </c>
      <c r="E222" s="6">
        <v>121106.1</v>
      </c>
      <c r="F222" s="6">
        <v>126241.1</v>
      </c>
      <c r="G222" s="6">
        <v>157365</v>
      </c>
      <c r="H222" s="6">
        <v>186537.8</v>
      </c>
      <c r="I222" s="6">
        <v>210875</v>
      </c>
      <c r="J222" s="6">
        <v>224168.3</v>
      </c>
      <c r="K222" s="6">
        <v>206377.3</v>
      </c>
      <c r="L222" s="6">
        <v>226905.8</v>
      </c>
      <c r="M222" s="6">
        <v>221409.5</v>
      </c>
      <c r="N222" s="6">
        <v>267571.7</v>
      </c>
      <c r="O222" s="6">
        <v>310507.2</v>
      </c>
      <c r="P222" s="6">
        <v>331974.59999999998</v>
      </c>
      <c r="Q222" s="6">
        <v>344168.9</v>
      </c>
      <c r="R222" s="6">
        <v>365452.9</v>
      </c>
      <c r="S222" s="6">
        <v>389263.5</v>
      </c>
      <c r="T222" s="6">
        <v>401633</v>
      </c>
      <c r="U222" s="6">
        <v>399470.4</v>
      </c>
      <c r="V222" s="6">
        <v>394509.3</v>
      </c>
      <c r="W222" s="6">
        <v>435200.1</v>
      </c>
      <c r="X222" s="6">
        <v>451303.6</v>
      </c>
      <c r="Y222" s="6">
        <v>492570.9</v>
      </c>
      <c r="Z222" s="6">
        <v>505920.3</v>
      </c>
      <c r="AA222" s="6">
        <v>512314.7</v>
      </c>
      <c r="AB222" s="6">
        <v>566789.5</v>
      </c>
      <c r="AC222" s="6">
        <v>612171</v>
      </c>
      <c r="AD222" s="6">
        <v>666288</v>
      </c>
      <c r="AE222" s="6">
        <v>619542</v>
      </c>
      <c r="AF222" s="6">
        <v>590243</v>
      </c>
      <c r="AG222" s="6">
        <v>625636.5</v>
      </c>
      <c r="AH222" s="6">
        <v>644603</v>
      </c>
      <c r="AI222" s="6">
        <v>650748</v>
      </c>
      <c r="AJ222" s="6">
        <v>682366</v>
      </c>
      <c r="AK222" s="6">
        <v>690314</v>
      </c>
      <c r="AL222" s="6">
        <v>711474</v>
      </c>
      <c r="AM222" s="6">
        <v>671947</v>
      </c>
      <c r="AN222" s="6">
        <v>598477</v>
      </c>
      <c r="AO222" s="6">
        <v>638087.1</v>
      </c>
    </row>
    <row r="223" spans="1:41" x14ac:dyDescent="0.2">
      <c r="A223" s="9">
        <v>220</v>
      </c>
      <c r="B223" s="6">
        <v>220</v>
      </c>
      <c r="C223" s="6">
        <v>11606.5</v>
      </c>
      <c r="D223" s="6">
        <v>12981.1</v>
      </c>
      <c r="E223" s="6">
        <v>13433.7</v>
      </c>
      <c r="F223" s="6">
        <v>12547.1</v>
      </c>
      <c r="G223" s="6">
        <v>14436.5</v>
      </c>
      <c r="H223" s="6">
        <v>17642.900000000001</v>
      </c>
      <c r="I223" s="6">
        <v>20514.3</v>
      </c>
      <c r="J223" s="6">
        <v>22018.799999999999</v>
      </c>
      <c r="K223" s="6">
        <v>23197.1</v>
      </c>
      <c r="L223" s="6">
        <v>24732.7</v>
      </c>
      <c r="M223" s="6">
        <v>24827.3</v>
      </c>
      <c r="N223" s="6">
        <v>27519.5</v>
      </c>
      <c r="O223" s="6">
        <v>31415.9</v>
      </c>
      <c r="P223" s="6">
        <v>32623.599999999999</v>
      </c>
      <c r="Q223" s="6">
        <v>34468.300000000003</v>
      </c>
      <c r="R223" s="6">
        <v>39454.800000000003</v>
      </c>
      <c r="S223" s="6">
        <v>40845.4</v>
      </c>
      <c r="T223" s="6">
        <v>42449.9</v>
      </c>
      <c r="U223" s="6">
        <v>42942.9</v>
      </c>
      <c r="V223" s="6">
        <v>40852</v>
      </c>
      <c r="W223" s="6">
        <v>44519</v>
      </c>
      <c r="X223" s="6">
        <v>47375.5</v>
      </c>
      <c r="Y223" s="6">
        <v>50787.4</v>
      </c>
      <c r="Z223" s="6">
        <v>53486.8</v>
      </c>
      <c r="AA223" s="6">
        <v>55372.6</v>
      </c>
      <c r="AB223" s="6">
        <v>63309.8</v>
      </c>
      <c r="AC223" s="6">
        <v>68713</v>
      </c>
      <c r="AD223" s="6">
        <v>71816</v>
      </c>
      <c r="AE223" s="6">
        <v>74061</v>
      </c>
      <c r="AF223" s="6">
        <v>70544</v>
      </c>
      <c r="AG223" s="6">
        <v>74512.7</v>
      </c>
      <c r="AH223" s="6">
        <v>73392</v>
      </c>
      <c r="AI223" s="6">
        <v>76743</v>
      </c>
      <c r="AJ223" s="6">
        <v>82427</v>
      </c>
      <c r="AK223" s="6">
        <v>83457</v>
      </c>
      <c r="AL223" s="6">
        <v>81319</v>
      </c>
      <c r="AM223" s="6">
        <v>75119</v>
      </c>
      <c r="AN223" s="6">
        <v>60992</v>
      </c>
      <c r="AO223" s="6">
        <v>69328.399999999994</v>
      </c>
    </row>
    <row r="224" spans="1:41" x14ac:dyDescent="0.2">
      <c r="A224" s="9">
        <v>221</v>
      </c>
      <c r="B224" s="6">
        <v>221</v>
      </c>
      <c r="C224" s="6">
        <v>17004.599999999999</v>
      </c>
      <c r="D224" s="6">
        <v>18482.5</v>
      </c>
      <c r="E224" s="6">
        <v>20450.5</v>
      </c>
      <c r="F224" s="6">
        <v>21410.5</v>
      </c>
      <c r="G224" s="6">
        <v>24057.4</v>
      </c>
      <c r="H224" s="6">
        <v>27832.7</v>
      </c>
      <c r="I224" s="6">
        <v>30569.599999999999</v>
      </c>
      <c r="J224" s="6">
        <v>33891.5</v>
      </c>
      <c r="K224" s="6">
        <v>37175.9</v>
      </c>
      <c r="L224" s="6">
        <v>40805.5</v>
      </c>
      <c r="M224" s="6">
        <v>42138.400000000001</v>
      </c>
      <c r="N224" s="6">
        <v>42633.1</v>
      </c>
      <c r="O224" s="6">
        <v>45722.8</v>
      </c>
      <c r="P224" s="6">
        <v>46072.2</v>
      </c>
      <c r="Q224" s="6">
        <v>47039.7</v>
      </c>
      <c r="R224" s="6">
        <v>55191.8</v>
      </c>
      <c r="S224" s="6">
        <v>60635.7</v>
      </c>
      <c r="T224" s="6">
        <v>62884.3</v>
      </c>
      <c r="U224" s="6">
        <v>66728.3</v>
      </c>
      <c r="V224" s="6">
        <v>68207.399999999994</v>
      </c>
      <c r="W224" s="6">
        <v>75765.8</v>
      </c>
      <c r="X224" s="6">
        <v>81539.199999999997</v>
      </c>
      <c r="Y224" s="6">
        <v>84119.3</v>
      </c>
      <c r="Z224" s="6">
        <v>88521.9</v>
      </c>
      <c r="AA224" s="6">
        <v>93555.1</v>
      </c>
      <c r="AB224" s="6">
        <v>100359</v>
      </c>
      <c r="AC224" s="6">
        <v>105198</v>
      </c>
      <c r="AD224" s="6">
        <v>108883</v>
      </c>
      <c r="AE224" s="6">
        <v>115347</v>
      </c>
      <c r="AF224" s="6">
        <v>114121</v>
      </c>
      <c r="AG224" s="6">
        <v>122911</v>
      </c>
      <c r="AH224" s="6">
        <v>128719</v>
      </c>
      <c r="AI224" s="6">
        <v>130125</v>
      </c>
      <c r="AJ224" s="6">
        <v>142928</v>
      </c>
      <c r="AK224" s="6">
        <v>150183</v>
      </c>
      <c r="AL224" s="6">
        <v>150408</v>
      </c>
      <c r="AM224" s="6">
        <v>152444</v>
      </c>
      <c r="AN224" s="6">
        <v>147726</v>
      </c>
      <c r="AO224" s="6">
        <v>157750.1</v>
      </c>
    </row>
    <row r="225" spans="1:41" x14ac:dyDescent="0.2">
      <c r="A225" s="9">
        <v>222</v>
      </c>
      <c r="B225" s="6">
        <v>222</v>
      </c>
      <c r="C225" s="6">
        <v>329113.8</v>
      </c>
      <c r="D225" s="6">
        <v>378200.5</v>
      </c>
      <c r="E225" s="6">
        <v>463827</v>
      </c>
      <c r="F225" s="6">
        <v>490567.8</v>
      </c>
      <c r="G225" s="6">
        <v>549510.40000000002</v>
      </c>
      <c r="H225" s="6">
        <v>614966.80000000005</v>
      </c>
      <c r="I225" s="6">
        <v>672769.5</v>
      </c>
      <c r="J225" s="6">
        <v>774389.2</v>
      </c>
      <c r="K225" s="6">
        <v>878444.1</v>
      </c>
      <c r="L225" s="6">
        <v>963180.6</v>
      </c>
      <c r="M225" s="6">
        <v>956537.2</v>
      </c>
      <c r="N225" s="6">
        <v>979595.1</v>
      </c>
      <c r="O225" s="6">
        <v>1034021.6</v>
      </c>
      <c r="P225" s="6">
        <v>1026157.6</v>
      </c>
      <c r="Q225" s="6">
        <v>992374.7</v>
      </c>
      <c r="R225" s="6">
        <v>1097603.2</v>
      </c>
      <c r="S225" s="6">
        <v>1181105.6000000001</v>
      </c>
      <c r="T225" s="6">
        <v>1243397.8</v>
      </c>
      <c r="U225" s="6">
        <v>1309921.1000000001</v>
      </c>
      <c r="V225" s="6">
        <v>1301220.1000000001</v>
      </c>
      <c r="W225" s="6">
        <v>1362889.8</v>
      </c>
      <c r="X225" s="6">
        <v>1391275.4</v>
      </c>
      <c r="Y225" s="6">
        <v>1450412.3</v>
      </c>
      <c r="Z225" s="6">
        <v>1551889.4</v>
      </c>
      <c r="AA225" s="6">
        <v>1590892.2</v>
      </c>
      <c r="AB225" s="6">
        <v>1663871.1</v>
      </c>
      <c r="AC225" s="6">
        <v>1644975</v>
      </c>
      <c r="AD225" s="6">
        <v>1690672</v>
      </c>
      <c r="AE225" s="6">
        <v>1813085</v>
      </c>
      <c r="AF225" s="6">
        <v>1773489</v>
      </c>
      <c r="AG225" s="6">
        <v>1767750.6</v>
      </c>
      <c r="AH225" s="6">
        <v>1842570</v>
      </c>
      <c r="AI225" s="6">
        <v>2005785</v>
      </c>
      <c r="AJ225" s="6">
        <v>2260312</v>
      </c>
      <c r="AK225" s="6">
        <v>2394077</v>
      </c>
      <c r="AL225" s="6">
        <v>2480940</v>
      </c>
      <c r="AM225" s="6">
        <v>2675939</v>
      </c>
      <c r="AN225" s="6">
        <v>2341026</v>
      </c>
      <c r="AO225" s="6">
        <v>2630576.4</v>
      </c>
    </row>
    <row r="226" spans="1:41" x14ac:dyDescent="0.2">
      <c r="A226" s="9">
        <v>223</v>
      </c>
      <c r="B226" s="6">
        <v>223</v>
      </c>
      <c r="C226" s="6">
        <v>119647.4</v>
      </c>
      <c r="D226" s="6">
        <v>140023.5</v>
      </c>
      <c r="E226" s="6">
        <v>166878.39999999999</v>
      </c>
      <c r="F226" s="6">
        <v>178080.7</v>
      </c>
      <c r="G226" s="6">
        <v>187464</v>
      </c>
      <c r="H226" s="6">
        <v>199605.9</v>
      </c>
      <c r="I226" s="6">
        <v>223306.1</v>
      </c>
      <c r="J226" s="6">
        <v>243671.9</v>
      </c>
      <c r="K226" s="6">
        <v>265504.40000000002</v>
      </c>
      <c r="L226" s="6">
        <v>283300.2</v>
      </c>
      <c r="M226" s="6">
        <v>294113.8</v>
      </c>
      <c r="N226" s="6">
        <v>300865.2</v>
      </c>
      <c r="O226" s="6">
        <v>314937</v>
      </c>
      <c r="P226" s="6">
        <v>317980.5</v>
      </c>
      <c r="Q226" s="6">
        <v>325679.3</v>
      </c>
      <c r="R226" s="6">
        <v>348618.3</v>
      </c>
      <c r="S226" s="6">
        <v>373146.8</v>
      </c>
      <c r="T226" s="6">
        <v>387968.4</v>
      </c>
      <c r="U226" s="6">
        <v>411952.9</v>
      </c>
      <c r="V226" s="6">
        <v>418201.2</v>
      </c>
      <c r="W226" s="6">
        <v>441056.8</v>
      </c>
      <c r="X226" s="6">
        <v>447903.2</v>
      </c>
      <c r="Y226" s="6">
        <v>458620.6</v>
      </c>
      <c r="Z226" s="6">
        <v>477759.5</v>
      </c>
      <c r="AA226" s="6">
        <v>493875.7</v>
      </c>
      <c r="AB226" s="6">
        <v>516382</v>
      </c>
      <c r="AC226" s="6">
        <v>528223</v>
      </c>
      <c r="AD226" s="6">
        <v>533073</v>
      </c>
      <c r="AE226" s="6">
        <v>550291</v>
      </c>
      <c r="AF226" s="6">
        <v>571937</v>
      </c>
      <c r="AG226" s="6">
        <v>563679.6</v>
      </c>
      <c r="AH226" s="6">
        <v>597187</v>
      </c>
      <c r="AI226" s="6">
        <v>626545</v>
      </c>
      <c r="AJ226" s="6">
        <v>659724</v>
      </c>
      <c r="AK226" s="6">
        <v>664307</v>
      </c>
      <c r="AL226" s="6">
        <v>704049</v>
      </c>
      <c r="AM226" s="6">
        <v>746544</v>
      </c>
      <c r="AN226" s="6">
        <v>766734</v>
      </c>
      <c r="AO226" s="6">
        <v>807868.9</v>
      </c>
    </row>
    <row r="227" spans="1:41" x14ac:dyDescent="0.2">
      <c r="A227" s="9">
        <v>224</v>
      </c>
      <c r="B227" s="6">
        <v>224</v>
      </c>
      <c r="C227" s="6">
        <v>99633.600000000006</v>
      </c>
      <c r="D227" s="6">
        <v>118824.9</v>
      </c>
      <c r="E227" s="6">
        <v>142425.70000000001</v>
      </c>
      <c r="F227" s="6">
        <v>149934.9</v>
      </c>
      <c r="G227" s="6">
        <v>157711.20000000001</v>
      </c>
      <c r="H227" s="6">
        <v>167209.29999999999</v>
      </c>
      <c r="I227" s="6">
        <v>186783.6</v>
      </c>
      <c r="J227" s="6">
        <v>203553.9</v>
      </c>
      <c r="K227" s="6">
        <v>220313.3</v>
      </c>
      <c r="L227" s="6">
        <v>233166.9</v>
      </c>
      <c r="M227" s="6">
        <v>238965.8</v>
      </c>
      <c r="N227" s="6">
        <v>243921.7</v>
      </c>
      <c r="O227" s="6">
        <v>255937.9</v>
      </c>
      <c r="P227" s="6">
        <v>255790</v>
      </c>
      <c r="Q227" s="6">
        <v>260486.7</v>
      </c>
      <c r="R227" s="6">
        <v>279155</v>
      </c>
      <c r="S227" s="6">
        <v>297936.09999999998</v>
      </c>
      <c r="T227" s="6">
        <v>310084.7</v>
      </c>
      <c r="U227" s="6">
        <v>327501.40000000002</v>
      </c>
      <c r="V227" s="6">
        <v>328959.7</v>
      </c>
      <c r="W227" s="6">
        <v>345863.6</v>
      </c>
      <c r="X227" s="6">
        <v>360274.2</v>
      </c>
      <c r="Y227" s="6">
        <v>366326.5</v>
      </c>
      <c r="Z227" s="6">
        <v>379288.7</v>
      </c>
      <c r="AA227" s="6">
        <v>389825.3</v>
      </c>
      <c r="AB227" s="6">
        <v>409384</v>
      </c>
      <c r="AC227" s="6">
        <v>418589.8</v>
      </c>
      <c r="AD227" s="6">
        <v>422153.5</v>
      </c>
      <c r="AE227" s="6">
        <v>436018.7</v>
      </c>
      <c r="AF227" s="6">
        <v>453251.3</v>
      </c>
      <c r="AG227" s="6">
        <v>445416.1</v>
      </c>
      <c r="AH227" s="6">
        <v>472070.7</v>
      </c>
      <c r="AI227" s="6">
        <v>495294.8</v>
      </c>
      <c r="AJ227" s="6">
        <v>521809.8</v>
      </c>
      <c r="AK227" s="6">
        <v>525768.4</v>
      </c>
      <c r="AL227" s="6">
        <v>557569.80000000005</v>
      </c>
      <c r="AM227" s="6">
        <v>591150.6</v>
      </c>
      <c r="AN227" s="6">
        <v>607036.80000000005</v>
      </c>
      <c r="AO227" s="6">
        <v>640785.4</v>
      </c>
    </row>
    <row r="228" spans="1:41" x14ac:dyDescent="0.2">
      <c r="A228" s="9">
        <v>225</v>
      </c>
      <c r="B228" s="6">
        <v>225</v>
      </c>
      <c r="C228" s="6">
        <v>20013.7</v>
      </c>
      <c r="D228" s="6">
        <v>21198.6</v>
      </c>
      <c r="E228" s="6">
        <v>24452.6</v>
      </c>
      <c r="F228" s="6">
        <v>28145.8</v>
      </c>
      <c r="G228" s="6">
        <v>29752.799999999999</v>
      </c>
      <c r="H228" s="6">
        <v>32396.6</v>
      </c>
      <c r="I228" s="6">
        <v>36522.5</v>
      </c>
      <c r="J228" s="6">
        <v>40118.1</v>
      </c>
      <c r="K228" s="6">
        <v>45191</v>
      </c>
      <c r="L228" s="6">
        <v>50133.2</v>
      </c>
      <c r="M228" s="6">
        <v>55147.9</v>
      </c>
      <c r="N228" s="6">
        <v>56943.5</v>
      </c>
      <c r="O228" s="6">
        <v>58999</v>
      </c>
      <c r="P228" s="6">
        <v>62190.6</v>
      </c>
      <c r="Q228" s="6">
        <v>65192.6</v>
      </c>
      <c r="R228" s="6">
        <v>69463.399999999994</v>
      </c>
      <c r="S228" s="6">
        <v>75210.600000000006</v>
      </c>
      <c r="T228" s="6">
        <v>77883.7</v>
      </c>
      <c r="U228" s="6">
        <v>84451.5</v>
      </c>
      <c r="V228" s="6">
        <v>89241.5</v>
      </c>
      <c r="W228" s="6">
        <v>95193.2</v>
      </c>
      <c r="X228" s="6">
        <v>87629</v>
      </c>
      <c r="Y228" s="6">
        <v>92294.1</v>
      </c>
      <c r="Z228" s="6">
        <v>98470.8</v>
      </c>
      <c r="AA228" s="6">
        <v>104050.4</v>
      </c>
      <c r="AB228" s="6">
        <v>106998.1</v>
      </c>
      <c r="AC228" s="6">
        <v>109633.2</v>
      </c>
      <c r="AD228" s="6">
        <v>110919.5</v>
      </c>
      <c r="AE228" s="6">
        <v>114272.3</v>
      </c>
      <c r="AF228" s="6">
        <v>118685.7</v>
      </c>
      <c r="AG228" s="6">
        <v>118263.4</v>
      </c>
      <c r="AH228" s="6">
        <v>125116.3</v>
      </c>
      <c r="AI228" s="6">
        <v>131250.20000000001</v>
      </c>
      <c r="AJ228" s="6">
        <v>137914.20000000001</v>
      </c>
      <c r="AK228" s="6">
        <v>138538.6</v>
      </c>
      <c r="AL228" s="6">
        <v>146479.20000000001</v>
      </c>
      <c r="AM228" s="6">
        <v>155393.4</v>
      </c>
      <c r="AN228" s="6">
        <v>159697.20000000001</v>
      </c>
      <c r="AO228" s="6">
        <v>167083.5</v>
      </c>
    </row>
    <row r="229" spans="1:41" x14ac:dyDescent="0.2">
      <c r="A229" s="9">
        <v>226</v>
      </c>
      <c r="B229" s="6">
        <v>226</v>
      </c>
      <c r="C229" s="6">
        <v>27831</v>
      </c>
      <c r="D229" s="6">
        <v>31052.6</v>
      </c>
      <c r="E229" s="6">
        <v>32706.400000000001</v>
      </c>
      <c r="F229" s="6">
        <v>30972.1</v>
      </c>
      <c r="G229" s="6">
        <v>36542.699999999997</v>
      </c>
      <c r="H229" s="6">
        <v>41137.599999999999</v>
      </c>
      <c r="I229" s="6">
        <v>42887.5</v>
      </c>
      <c r="J229" s="6">
        <v>45524.7</v>
      </c>
      <c r="K229" s="6">
        <v>47215.9</v>
      </c>
      <c r="L229" s="6">
        <v>50334.8</v>
      </c>
      <c r="M229" s="6">
        <v>47879.8</v>
      </c>
      <c r="N229" s="6">
        <v>53651.8</v>
      </c>
      <c r="O229" s="6">
        <v>56385.9</v>
      </c>
      <c r="P229" s="6">
        <v>54517.3</v>
      </c>
      <c r="Q229" s="6">
        <v>56576.9</v>
      </c>
      <c r="R229" s="6">
        <v>65459.4</v>
      </c>
      <c r="S229" s="6">
        <v>67570.8</v>
      </c>
      <c r="T229" s="6">
        <v>69864.600000000006</v>
      </c>
      <c r="U229" s="6">
        <v>68631.8</v>
      </c>
      <c r="V229" s="6">
        <v>68153.7</v>
      </c>
      <c r="W229" s="6">
        <v>73141.8</v>
      </c>
      <c r="X229" s="6">
        <v>76281.2</v>
      </c>
      <c r="Y229" s="6">
        <v>80926.8</v>
      </c>
      <c r="Z229" s="6">
        <v>82676.800000000003</v>
      </c>
      <c r="AA229" s="6">
        <v>82689.5</v>
      </c>
      <c r="AB229" s="6">
        <v>89619</v>
      </c>
      <c r="AC229" s="6">
        <v>88308</v>
      </c>
      <c r="AD229" s="6">
        <v>86942</v>
      </c>
      <c r="AE229" s="6">
        <v>85105</v>
      </c>
      <c r="AF229" s="6">
        <v>77029</v>
      </c>
      <c r="AG229" s="6">
        <v>75406.5</v>
      </c>
      <c r="AH229" s="6">
        <v>72924</v>
      </c>
      <c r="AI229" s="6">
        <v>73063</v>
      </c>
      <c r="AJ229" s="6">
        <v>76259</v>
      </c>
      <c r="AK229" s="6">
        <v>71092</v>
      </c>
      <c r="AL229" s="6">
        <v>64068</v>
      </c>
      <c r="AM229" s="6">
        <v>57786</v>
      </c>
      <c r="AN229" s="6">
        <v>45753</v>
      </c>
      <c r="AO229" s="6">
        <v>49233.9</v>
      </c>
    </row>
    <row r="230" spans="1:41" x14ac:dyDescent="0.2">
      <c r="A230" s="9">
        <v>227</v>
      </c>
      <c r="B230" s="6">
        <v>227</v>
      </c>
      <c r="C230" s="6">
        <v>32919</v>
      </c>
      <c r="D230" s="6">
        <v>35028.5</v>
      </c>
      <c r="E230" s="6">
        <v>35853.599999999999</v>
      </c>
      <c r="F230" s="6">
        <v>36711</v>
      </c>
      <c r="G230" s="6">
        <v>40215.4</v>
      </c>
      <c r="H230" s="6">
        <v>45089.2</v>
      </c>
      <c r="I230" s="6">
        <v>48047.4</v>
      </c>
      <c r="J230" s="6">
        <v>49228</v>
      </c>
      <c r="K230" s="6">
        <v>53448.4</v>
      </c>
      <c r="L230" s="6">
        <v>57768</v>
      </c>
      <c r="M230" s="6">
        <v>60525.8</v>
      </c>
      <c r="N230" s="6">
        <v>62141.7</v>
      </c>
      <c r="O230" s="6">
        <v>62873.5</v>
      </c>
      <c r="P230" s="6">
        <v>61150.1</v>
      </c>
      <c r="Q230" s="6">
        <v>61181</v>
      </c>
      <c r="R230" s="6">
        <v>66543.100000000006</v>
      </c>
      <c r="S230" s="6">
        <v>67816.7</v>
      </c>
      <c r="T230" s="6">
        <v>66428.399999999994</v>
      </c>
      <c r="U230" s="6">
        <v>67086.600000000006</v>
      </c>
      <c r="V230" s="6">
        <v>67923.5</v>
      </c>
      <c r="W230" s="6">
        <v>73382.2</v>
      </c>
      <c r="X230" s="6">
        <v>75934.5</v>
      </c>
      <c r="Y230" s="6">
        <v>77633.2</v>
      </c>
      <c r="Z230" s="6">
        <v>78139.399999999994</v>
      </c>
      <c r="AA230" s="6">
        <v>77962.899999999994</v>
      </c>
      <c r="AB230" s="6">
        <v>78335.399999999994</v>
      </c>
      <c r="AC230" s="6">
        <v>73453</v>
      </c>
      <c r="AD230" s="6">
        <v>70952</v>
      </c>
      <c r="AE230" s="6">
        <v>67301</v>
      </c>
      <c r="AF230" s="6">
        <v>57021</v>
      </c>
      <c r="AG230" s="6">
        <v>46626.7</v>
      </c>
      <c r="AH230" s="6">
        <v>43531</v>
      </c>
      <c r="AI230" s="6">
        <v>38252</v>
      </c>
      <c r="AJ230" s="6">
        <v>37121</v>
      </c>
      <c r="AK230" s="6">
        <v>35025</v>
      </c>
      <c r="AL230" s="6">
        <v>35644</v>
      </c>
      <c r="AM230" s="6">
        <v>34240</v>
      </c>
      <c r="AN230" s="6">
        <v>18072</v>
      </c>
      <c r="AO230" s="6">
        <v>20081.099999999999</v>
      </c>
    </row>
    <row r="231" spans="1:41" x14ac:dyDescent="0.2">
      <c r="A231" s="9">
        <v>228</v>
      </c>
      <c r="B231" s="6">
        <v>228</v>
      </c>
      <c r="C231" s="6">
        <v>26956.5</v>
      </c>
      <c r="D231" s="6">
        <v>28888.6</v>
      </c>
      <c r="E231" s="6">
        <v>29576.7</v>
      </c>
      <c r="F231" s="6">
        <v>30285.8</v>
      </c>
      <c r="G231" s="6">
        <v>33020</v>
      </c>
      <c r="H231" s="6">
        <v>37532.800000000003</v>
      </c>
      <c r="I231" s="6">
        <v>39889.599999999999</v>
      </c>
      <c r="J231" s="6">
        <v>40332.9</v>
      </c>
      <c r="K231" s="6">
        <v>43755</v>
      </c>
      <c r="L231" s="6">
        <v>47336.1</v>
      </c>
      <c r="M231" s="6">
        <v>50780.6</v>
      </c>
      <c r="N231" s="6">
        <v>52259.7</v>
      </c>
      <c r="O231" s="6">
        <v>53522.6</v>
      </c>
      <c r="P231" s="6">
        <v>52554.7</v>
      </c>
      <c r="Q231" s="6">
        <v>53399.7</v>
      </c>
      <c r="R231" s="6">
        <v>57548.5</v>
      </c>
      <c r="S231" s="6">
        <v>58249.8</v>
      </c>
      <c r="T231" s="6">
        <v>56623.199999999997</v>
      </c>
      <c r="U231" s="6">
        <v>57212.800000000003</v>
      </c>
      <c r="V231" s="6">
        <v>58642.2</v>
      </c>
      <c r="W231" s="6">
        <v>63485.7</v>
      </c>
      <c r="X231" s="6">
        <v>65811.600000000006</v>
      </c>
      <c r="Y231" s="6">
        <v>67764.5</v>
      </c>
      <c r="Z231" s="6">
        <v>68647.8</v>
      </c>
      <c r="AA231" s="6">
        <v>68346.2</v>
      </c>
      <c r="AB231" s="6">
        <v>67979</v>
      </c>
      <c r="AC231" s="6">
        <v>63768.1</v>
      </c>
      <c r="AD231" s="6">
        <v>61682.6</v>
      </c>
      <c r="AE231" s="6">
        <v>58646.9</v>
      </c>
      <c r="AF231" s="6">
        <v>49758.7</v>
      </c>
      <c r="AG231" s="6">
        <v>40787.599999999999</v>
      </c>
      <c r="AH231" s="6">
        <v>38242.800000000003</v>
      </c>
      <c r="AI231" s="6">
        <v>33615.5</v>
      </c>
      <c r="AJ231" s="6">
        <v>32613.599999999999</v>
      </c>
      <c r="AK231" s="6">
        <v>30772.7</v>
      </c>
      <c r="AL231" s="6">
        <v>31323.5</v>
      </c>
      <c r="AM231" s="6">
        <v>30091.3</v>
      </c>
      <c r="AN231" s="6">
        <v>15909</v>
      </c>
      <c r="AO231" s="6">
        <v>15299.5</v>
      </c>
    </row>
    <row r="232" spans="1:41" x14ac:dyDescent="0.2">
      <c r="A232" s="9">
        <v>229</v>
      </c>
      <c r="B232" s="6">
        <v>229</v>
      </c>
      <c r="C232" s="6">
        <v>5962.5</v>
      </c>
      <c r="D232" s="6">
        <v>6139.8</v>
      </c>
      <c r="E232" s="6">
        <v>6276.9</v>
      </c>
      <c r="F232" s="6">
        <v>6425.2</v>
      </c>
      <c r="G232" s="6">
        <v>7195.4</v>
      </c>
      <c r="H232" s="6">
        <v>7556.4</v>
      </c>
      <c r="I232" s="6">
        <v>8157.8</v>
      </c>
      <c r="J232" s="6">
        <v>8895.1</v>
      </c>
      <c r="K232" s="6">
        <v>9693.2999999999993</v>
      </c>
      <c r="L232" s="6">
        <v>10431.9</v>
      </c>
      <c r="M232" s="6">
        <v>9745.2000000000007</v>
      </c>
      <c r="N232" s="6">
        <v>9882</v>
      </c>
      <c r="O232" s="6">
        <v>9350.9</v>
      </c>
      <c r="P232" s="6">
        <v>8595.4</v>
      </c>
      <c r="Q232" s="6">
        <v>7781.2</v>
      </c>
      <c r="R232" s="6">
        <v>8994.5</v>
      </c>
      <c r="S232" s="6">
        <v>9566.9</v>
      </c>
      <c r="T232" s="6">
        <v>9805.2000000000007</v>
      </c>
      <c r="U232" s="6">
        <v>9873.7999999999993</v>
      </c>
      <c r="V232" s="6">
        <v>9281.2999999999993</v>
      </c>
      <c r="W232" s="6">
        <v>9896.4</v>
      </c>
      <c r="X232" s="6">
        <v>10122.9</v>
      </c>
      <c r="Y232" s="6">
        <v>9868.7000000000007</v>
      </c>
      <c r="Z232" s="6">
        <v>9491.6</v>
      </c>
      <c r="AA232" s="6">
        <v>9616.7000000000007</v>
      </c>
      <c r="AB232" s="6">
        <v>10356.4</v>
      </c>
      <c r="AC232" s="6">
        <v>9684.9</v>
      </c>
      <c r="AD232" s="6">
        <v>9269.4</v>
      </c>
      <c r="AE232" s="6">
        <v>8654.1</v>
      </c>
      <c r="AF232" s="6">
        <v>7262.3</v>
      </c>
      <c r="AG232" s="6">
        <v>5839.1</v>
      </c>
      <c r="AH232" s="6">
        <v>5288.2</v>
      </c>
      <c r="AI232" s="6">
        <v>4636.5</v>
      </c>
      <c r="AJ232" s="6">
        <v>4507.3999999999996</v>
      </c>
      <c r="AK232" s="6">
        <v>4252.3</v>
      </c>
      <c r="AL232" s="6">
        <v>4320.5</v>
      </c>
      <c r="AM232" s="6">
        <v>4148.7</v>
      </c>
      <c r="AN232" s="6">
        <v>2163</v>
      </c>
      <c r="AO232" s="6">
        <v>4781.6000000000004</v>
      </c>
    </row>
    <row r="233" spans="1:41" x14ac:dyDescent="0.2">
      <c r="A233" s="9">
        <v>230</v>
      </c>
      <c r="B233" s="6">
        <v>230</v>
      </c>
      <c r="C233" s="6">
        <v>26151.4</v>
      </c>
      <c r="D233" s="6">
        <v>30336.400000000001</v>
      </c>
      <c r="E233" s="6">
        <v>38717.800000000003</v>
      </c>
      <c r="F233" s="6">
        <v>38618.9</v>
      </c>
      <c r="G233" s="6">
        <v>44729.3</v>
      </c>
      <c r="H233" s="6">
        <v>48651</v>
      </c>
      <c r="I233" s="6">
        <v>53274.3</v>
      </c>
      <c r="J233" s="6">
        <v>60798.6</v>
      </c>
      <c r="K233" s="6">
        <v>67953</v>
      </c>
      <c r="L233" s="6">
        <v>74975.899999999994</v>
      </c>
      <c r="M233" s="6">
        <v>75322</v>
      </c>
      <c r="N233" s="6">
        <v>79833.100000000006</v>
      </c>
      <c r="O233" s="6">
        <v>90063.7</v>
      </c>
      <c r="P233" s="6">
        <v>88375.5</v>
      </c>
      <c r="Q233" s="6">
        <v>90892.3</v>
      </c>
      <c r="R233" s="6">
        <v>103086.39999999999</v>
      </c>
      <c r="S233" s="6">
        <v>116173.4</v>
      </c>
      <c r="T233" s="6">
        <v>124180.2</v>
      </c>
      <c r="U233" s="6">
        <v>124365.1</v>
      </c>
      <c r="V233" s="6">
        <v>122042.7</v>
      </c>
      <c r="W233" s="6">
        <v>125608.7</v>
      </c>
      <c r="X233" s="6">
        <v>125559.8</v>
      </c>
      <c r="Y233" s="6">
        <v>135531.1</v>
      </c>
      <c r="Z233" s="6">
        <v>164380.9</v>
      </c>
      <c r="AA233" s="6">
        <v>151155.70000000001</v>
      </c>
      <c r="AB233" s="6">
        <v>148313.4</v>
      </c>
      <c r="AC233" s="6">
        <v>152323</v>
      </c>
      <c r="AD233" s="6">
        <v>154855</v>
      </c>
      <c r="AE233" s="6">
        <v>162994</v>
      </c>
      <c r="AF233" s="6">
        <v>154296</v>
      </c>
      <c r="AG233" s="6">
        <v>151615.4</v>
      </c>
      <c r="AH233" s="6">
        <v>148172</v>
      </c>
      <c r="AI233" s="6">
        <v>152380</v>
      </c>
      <c r="AJ233" s="6">
        <v>159290</v>
      </c>
      <c r="AK233" s="6">
        <v>166667</v>
      </c>
      <c r="AL233" s="6">
        <v>164832</v>
      </c>
      <c r="AM233" s="6">
        <v>167146</v>
      </c>
      <c r="AN233" s="6">
        <v>158570</v>
      </c>
      <c r="AO233" s="6">
        <v>167884.6</v>
      </c>
    </row>
    <row r="234" spans="1:41" x14ac:dyDescent="0.2">
      <c r="A234" s="9">
        <v>231</v>
      </c>
      <c r="B234" s="6">
        <v>231</v>
      </c>
      <c r="C234" s="6">
        <v>14166.6</v>
      </c>
      <c r="D234" s="6">
        <v>15634.4</v>
      </c>
      <c r="E234" s="6">
        <v>17354.599999999999</v>
      </c>
      <c r="F234" s="6">
        <v>18273.099999999999</v>
      </c>
      <c r="G234" s="6">
        <v>20631.599999999999</v>
      </c>
      <c r="H234" s="6">
        <v>23812.1</v>
      </c>
      <c r="I234" s="6">
        <v>26851.3</v>
      </c>
      <c r="J234" s="6">
        <v>30036.7</v>
      </c>
      <c r="K234" s="6">
        <v>33242.800000000003</v>
      </c>
      <c r="L234" s="6">
        <v>36994.699999999997</v>
      </c>
      <c r="M234" s="6">
        <v>41450.800000000003</v>
      </c>
      <c r="N234" s="6">
        <v>44598.1</v>
      </c>
      <c r="O234" s="6">
        <v>50377.7</v>
      </c>
      <c r="P234" s="6">
        <v>53668</v>
      </c>
      <c r="Q234" s="6">
        <v>56659.7</v>
      </c>
      <c r="R234" s="6">
        <v>65296.9</v>
      </c>
      <c r="S234" s="6">
        <v>69170.399999999994</v>
      </c>
      <c r="T234" s="6">
        <v>72116.2</v>
      </c>
      <c r="U234" s="6">
        <v>75915</v>
      </c>
      <c r="V234" s="6">
        <v>74147.5</v>
      </c>
      <c r="W234" s="6">
        <v>80915.3</v>
      </c>
      <c r="X234" s="6">
        <v>83013.399999999994</v>
      </c>
      <c r="Y234" s="6">
        <v>85209.4</v>
      </c>
      <c r="Z234" s="6">
        <v>92113.2</v>
      </c>
      <c r="AA234" s="6">
        <v>95191.6</v>
      </c>
      <c r="AB234" s="6">
        <v>97222</v>
      </c>
      <c r="AC234" s="6">
        <v>100792</v>
      </c>
      <c r="AD234" s="6">
        <v>103536</v>
      </c>
      <c r="AE234" s="6">
        <v>106861</v>
      </c>
      <c r="AF234" s="6">
        <v>103910</v>
      </c>
      <c r="AG234" s="6">
        <v>99013.7</v>
      </c>
      <c r="AH234" s="6">
        <v>96002</v>
      </c>
      <c r="AI234" s="6">
        <v>97558</v>
      </c>
      <c r="AJ234" s="6">
        <v>100992</v>
      </c>
      <c r="AK234" s="6">
        <v>103724</v>
      </c>
      <c r="AL234" s="6">
        <v>106124</v>
      </c>
      <c r="AM234" s="6">
        <v>101265</v>
      </c>
      <c r="AN234" s="6">
        <v>89588</v>
      </c>
      <c r="AO234" s="6">
        <v>89843.6</v>
      </c>
    </row>
    <row r="235" spans="1:41" x14ac:dyDescent="0.2">
      <c r="A235" s="9">
        <v>232</v>
      </c>
      <c r="B235" s="6">
        <v>232</v>
      </c>
      <c r="C235" s="6">
        <v>26638.2</v>
      </c>
      <c r="D235" s="6">
        <v>32385.4</v>
      </c>
      <c r="E235" s="6">
        <v>54486</v>
      </c>
      <c r="F235" s="6">
        <v>64164</v>
      </c>
      <c r="G235" s="6">
        <v>76009.899999999994</v>
      </c>
      <c r="H235" s="6">
        <v>89918</v>
      </c>
      <c r="I235" s="6">
        <v>92696.8</v>
      </c>
      <c r="J235" s="6">
        <v>130742.3</v>
      </c>
      <c r="K235" s="6">
        <v>194069.4</v>
      </c>
      <c r="L235" s="6">
        <v>200566.8</v>
      </c>
      <c r="M235" s="6">
        <v>186656.6</v>
      </c>
      <c r="N235" s="6">
        <v>162226.6</v>
      </c>
      <c r="O235" s="6">
        <v>176595.3</v>
      </c>
      <c r="P235" s="6">
        <v>165355.9</v>
      </c>
      <c r="Q235" s="6">
        <v>110151.3</v>
      </c>
      <c r="R235" s="6">
        <v>128637.4</v>
      </c>
      <c r="S235" s="6">
        <v>129691.1</v>
      </c>
      <c r="T235" s="6">
        <v>141785.29999999999</v>
      </c>
      <c r="U235" s="6">
        <v>170199</v>
      </c>
      <c r="V235" s="6">
        <v>155877.9</v>
      </c>
      <c r="W235" s="6">
        <v>147882.5</v>
      </c>
      <c r="X235" s="6">
        <v>142875.4</v>
      </c>
      <c r="Y235" s="6">
        <v>141439.79999999999</v>
      </c>
      <c r="Z235" s="6">
        <v>149450.29999999999</v>
      </c>
      <c r="AA235" s="6">
        <v>171933.2</v>
      </c>
      <c r="AB235" s="6">
        <v>174576.2</v>
      </c>
      <c r="AC235" s="6">
        <v>134610</v>
      </c>
      <c r="AD235" s="6">
        <v>158419</v>
      </c>
      <c r="AE235" s="6">
        <v>230113</v>
      </c>
      <c r="AF235" s="6">
        <v>215941</v>
      </c>
      <c r="AG235" s="6">
        <v>211735.4</v>
      </c>
      <c r="AH235" s="6">
        <v>243218</v>
      </c>
      <c r="AI235" s="6">
        <v>320649</v>
      </c>
      <c r="AJ235" s="6">
        <v>456078</v>
      </c>
      <c r="AK235" s="6">
        <v>528441</v>
      </c>
      <c r="AL235" s="6">
        <v>583775</v>
      </c>
      <c r="AM235" s="6">
        <v>726004</v>
      </c>
      <c r="AN235" s="6">
        <v>476400</v>
      </c>
      <c r="AO235" s="6">
        <v>635350.9</v>
      </c>
    </row>
    <row r="236" spans="1:41" x14ac:dyDescent="0.2">
      <c r="A236" s="9">
        <v>233</v>
      </c>
      <c r="B236" s="6">
        <v>233</v>
      </c>
      <c r="C236" s="6">
        <v>59968.1</v>
      </c>
      <c r="D236" s="6">
        <v>68272</v>
      </c>
      <c r="E236" s="6">
        <v>88436.2</v>
      </c>
      <c r="F236" s="6">
        <v>94853.9</v>
      </c>
      <c r="G236" s="6">
        <v>110149.1</v>
      </c>
      <c r="H236" s="6">
        <v>125218.9</v>
      </c>
      <c r="I236" s="6">
        <v>140271.9</v>
      </c>
      <c r="J236" s="6">
        <v>164924.70000000001</v>
      </c>
      <c r="K236" s="6">
        <v>166524.6</v>
      </c>
      <c r="L236" s="6">
        <v>202851.8</v>
      </c>
      <c r="M236" s="6">
        <v>192431.7</v>
      </c>
      <c r="N236" s="6">
        <v>213207.2</v>
      </c>
      <c r="O236" s="6">
        <v>211555.4</v>
      </c>
      <c r="P236" s="6">
        <v>211374.8</v>
      </c>
      <c r="Q236" s="6">
        <v>213169.5</v>
      </c>
      <c r="R236" s="6">
        <v>232741.8</v>
      </c>
      <c r="S236" s="6">
        <v>263034.90000000002</v>
      </c>
      <c r="T236" s="6">
        <v>281983.2</v>
      </c>
      <c r="U236" s="6">
        <v>290117.40000000002</v>
      </c>
      <c r="V236" s="6">
        <v>294334.40000000002</v>
      </c>
      <c r="W236" s="6">
        <v>308409.59999999998</v>
      </c>
      <c r="X236" s="6">
        <v>318399.3</v>
      </c>
      <c r="Y236" s="6">
        <v>338396.2</v>
      </c>
      <c r="Z236" s="6">
        <v>364164.8</v>
      </c>
      <c r="AA236" s="6">
        <v>370388.7</v>
      </c>
      <c r="AB236" s="6">
        <v>402529.9</v>
      </c>
      <c r="AC236" s="6">
        <v>405402</v>
      </c>
      <c r="AD236" s="6">
        <v>412472</v>
      </c>
      <c r="AE236" s="6">
        <v>434414</v>
      </c>
      <c r="AF236" s="6">
        <v>425085</v>
      </c>
      <c r="AG236" s="6">
        <v>448645.2</v>
      </c>
      <c r="AH236" s="6">
        <v>467233</v>
      </c>
      <c r="AI236" s="6">
        <v>516414</v>
      </c>
      <c r="AJ236" s="6">
        <v>574389</v>
      </c>
      <c r="AK236" s="6">
        <v>617198</v>
      </c>
      <c r="AL236" s="6">
        <v>615665</v>
      </c>
      <c r="AM236" s="6">
        <v>638372</v>
      </c>
      <c r="AN236" s="6">
        <v>615974</v>
      </c>
      <c r="AO236" s="6">
        <v>676203.7</v>
      </c>
    </row>
    <row r="237" spans="1:41" x14ac:dyDescent="0.2">
      <c r="A237" s="9">
        <v>234</v>
      </c>
      <c r="B237" s="6">
        <v>234</v>
      </c>
      <c r="C237" s="6">
        <v>21792.3</v>
      </c>
      <c r="D237" s="6">
        <v>25467.8</v>
      </c>
      <c r="E237" s="6">
        <v>29393.9</v>
      </c>
      <c r="F237" s="6">
        <v>28894.1</v>
      </c>
      <c r="G237" s="6">
        <v>33768.400000000001</v>
      </c>
      <c r="H237" s="6">
        <v>41534.1</v>
      </c>
      <c r="I237" s="6">
        <v>45434.2</v>
      </c>
      <c r="J237" s="6">
        <v>49462.3</v>
      </c>
      <c r="K237" s="6">
        <v>50485.599999999999</v>
      </c>
      <c r="L237" s="6">
        <v>56388.4</v>
      </c>
      <c r="M237" s="6">
        <v>58156.800000000003</v>
      </c>
      <c r="N237" s="6">
        <v>63071.4</v>
      </c>
      <c r="O237" s="6">
        <v>71233.100000000006</v>
      </c>
      <c r="P237" s="6">
        <v>73735.5</v>
      </c>
      <c r="Q237" s="6">
        <v>78064.7</v>
      </c>
      <c r="R237" s="6">
        <v>87220</v>
      </c>
      <c r="S237" s="6">
        <v>94501.7</v>
      </c>
      <c r="T237" s="6">
        <v>99071.5</v>
      </c>
      <c r="U237" s="6">
        <v>101653.3</v>
      </c>
      <c r="V237" s="6">
        <v>100539.1</v>
      </c>
      <c r="W237" s="6">
        <v>112492.9</v>
      </c>
      <c r="X237" s="6">
        <v>121308.4</v>
      </c>
      <c r="Y237" s="6">
        <v>132655.1</v>
      </c>
      <c r="Z237" s="6">
        <v>143204.6</v>
      </c>
      <c r="AA237" s="6">
        <v>147694.70000000001</v>
      </c>
      <c r="AB237" s="6">
        <v>156893.1</v>
      </c>
      <c r="AC237" s="6">
        <v>161864</v>
      </c>
      <c r="AD237" s="6">
        <v>170423</v>
      </c>
      <c r="AE237" s="6">
        <v>176006</v>
      </c>
      <c r="AF237" s="6">
        <v>168270</v>
      </c>
      <c r="AG237" s="6">
        <v>171028</v>
      </c>
      <c r="AH237" s="6">
        <v>174303</v>
      </c>
      <c r="AI237" s="6">
        <v>180924</v>
      </c>
      <c r="AJ237" s="6">
        <v>196459</v>
      </c>
      <c r="AK237" s="6">
        <v>207623</v>
      </c>
      <c r="AL237" s="6">
        <v>206783</v>
      </c>
      <c r="AM237" s="6">
        <v>204582</v>
      </c>
      <c r="AN237" s="6">
        <v>169935</v>
      </c>
      <c r="AO237" s="6">
        <v>184109.7</v>
      </c>
    </row>
    <row r="238" spans="1:41" x14ac:dyDescent="0.2">
      <c r="A238" s="9">
        <v>235</v>
      </c>
      <c r="B238" s="6">
        <v>235</v>
      </c>
      <c r="C238" s="6">
        <v>118382.5</v>
      </c>
      <c r="D238" s="6">
        <v>133120.79999999999</v>
      </c>
      <c r="E238" s="6">
        <v>150594.1</v>
      </c>
      <c r="F238" s="6">
        <v>164698.1</v>
      </c>
      <c r="G238" s="6">
        <v>175162</v>
      </c>
      <c r="H238" s="6">
        <v>192888.7</v>
      </c>
      <c r="I238" s="6">
        <v>218206.1</v>
      </c>
      <c r="J238" s="6">
        <v>247176</v>
      </c>
      <c r="K238" s="6">
        <v>264680.40000000002</v>
      </c>
      <c r="L238" s="6">
        <v>293216.5</v>
      </c>
      <c r="M238" s="6">
        <v>297642.8</v>
      </c>
      <c r="N238" s="6">
        <v>310592.2</v>
      </c>
      <c r="O238" s="6">
        <v>358349.9</v>
      </c>
      <c r="P238" s="6">
        <v>380512.3</v>
      </c>
      <c r="Q238" s="6">
        <v>397871.7</v>
      </c>
      <c r="R238" s="6">
        <v>406926.1</v>
      </c>
      <c r="S238" s="6">
        <v>456589.8</v>
      </c>
      <c r="T238" s="6">
        <v>480433.6</v>
      </c>
      <c r="U238" s="6">
        <v>495451.3</v>
      </c>
      <c r="V238" s="6">
        <v>521139.4</v>
      </c>
      <c r="W238" s="6">
        <v>546168.9</v>
      </c>
      <c r="X238" s="6">
        <v>569749.19999999995</v>
      </c>
      <c r="Y238" s="6">
        <v>631269</v>
      </c>
      <c r="Z238" s="6">
        <v>659460</v>
      </c>
      <c r="AA238" s="6">
        <v>697662.9</v>
      </c>
      <c r="AB238" s="6">
        <v>746668.9</v>
      </c>
      <c r="AC238" s="6">
        <v>771764</v>
      </c>
      <c r="AD238" s="6">
        <v>826185</v>
      </c>
      <c r="AE238" s="6">
        <v>883069</v>
      </c>
      <c r="AF238" s="6">
        <v>861457</v>
      </c>
      <c r="AG238" s="6">
        <v>894012.9</v>
      </c>
      <c r="AH238" s="6">
        <v>911247</v>
      </c>
      <c r="AI238" s="6">
        <v>992763</v>
      </c>
      <c r="AJ238" s="6">
        <v>1066146</v>
      </c>
      <c r="AK238" s="6">
        <v>1138684</v>
      </c>
      <c r="AL238" s="6">
        <v>1209949</v>
      </c>
      <c r="AM238" s="6">
        <v>1267188</v>
      </c>
      <c r="AN238" s="6">
        <v>1018943</v>
      </c>
      <c r="AO238" s="6">
        <v>1213512.3</v>
      </c>
    </row>
    <row r="239" spans="1:41" x14ac:dyDescent="0.2">
      <c r="A239" s="9">
        <v>236</v>
      </c>
      <c r="B239" s="6">
        <v>236</v>
      </c>
      <c r="C239" s="6">
        <v>121234.7</v>
      </c>
      <c r="D239" s="6">
        <v>135748.1</v>
      </c>
      <c r="E239" s="6">
        <v>144546.5</v>
      </c>
      <c r="F239" s="6">
        <v>156086.79999999999</v>
      </c>
      <c r="G239" s="6">
        <v>148918.29999999999</v>
      </c>
      <c r="H239" s="6">
        <v>191607.5</v>
      </c>
      <c r="I239" s="6">
        <v>214010.2</v>
      </c>
      <c r="J239" s="6">
        <v>237475.3</v>
      </c>
      <c r="K239" s="6">
        <v>253550.3</v>
      </c>
      <c r="L239" s="6">
        <v>274610.40000000002</v>
      </c>
      <c r="M239" s="6">
        <v>283963.90000000002</v>
      </c>
      <c r="N239" s="6">
        <v>310411.40000000002</v>
      </c>
      <c r="O239" s="6">
        <v>332179.5</v>
      </c>
      <c r="P239" s="6">
        <v>359385.8</v>
      </c>
      <c r="Q239" s="6">
        <v>436473.5</v>
      </c>
      <c r="R239" s="6">
        <v>503346</v>
      </c>
      <c r="S239" s="6">
        <v>528168.30000000005</v>
      </c>
      <c r="T239" s="6">
        <v>561065</v>
      </c>
      <c r="U239" s="6">
        <v>588119</v>
      </c>
      <c r="V239" s="6">
        <v>599147.1</v>
      </c>
      <c r="W239" s="6">
        <v>632190.4</v>
      </c>
      <c r="X239" s="6">
        <v>668284.6</v>
      </c>
      <c r="Y239" s="6">
        <v>742510.3</v>
      </c>
      <c r="Z239" s="6">
        <v>770155.4</v>
      </c>
      <c r="AA239" s="6">
        <v>812471</v>
      </c>
      <c r="AB239" s="6">
        <v>843992.7</v>
      </c>
      <c r="AC239" s="6">
        <v>879784</v>
      </c>
      <c r="AD239" s="6">
        <v>944441</v>
      </c>
      <c r="AE239" s="6">
        <v>988765</v>
      </c>
      <c r="AF239" s="6">
        <v>979395</v>
      </c>
      <c r="AG239" s="6">
        <v>1030784.3</v>
      </c>
      <c r="AH239" s="6">
        <v>1090484</v>
      </c>
      <c r="AI239" s="6">
        <v>1166408</v>
      </c>
      <c r="AJ239" s="6">
        <v>1219844</v>
      </c>
      <c r="AK239" s="6">
        <v>1286647</v>
      </c>
      <c r="AL239" s="6">
        <v>1313512</v>
      </c>
      <c r="AM239" s="6">
        <v>1285440</v>
      </c>
      <c r="AN239" s="6">
        <v>1193407</v>
      </c>
      <c r="AO239" s="6">
        <v>1208125.3999999999</v>
      </c>
    </row>
    <row r="240" spans="1:41" x14ac:dyDescent="0.2">
      <c r="A240" s="9">
        <v>237</v>
      </c>
      <c r="B240" s="6">
        <v>237</v>
      </c>
      <c r="C240" s="6">
        <v>91214.6</v>
      </c>
      <c r="D240" s="6">
        <v>101079.5</v>
      </c>
      <c r="E240" s="6">
        <v>110561.2</v>
      </c>
      <c r="F240" s="6">
        <v>110892.1</v>
      </c>
      <c r="G240" s="6">
        <v>125677.7</v>
      </c>
      <c r="H240" s="6">
        <v>146914.5</v>
      </c>
      <c r="I240" s="6">
        <v>174493.1</v>
      </c>
      <c r="J240" s="6">
        <v>200167.8</v>
      </c>
      <c r="K240" s="6">
        <v>218000.4</v>
      </c>
      <c r="L240" s="6">
        <v>237097.2</v>
      </c>
      <c r="M240" s="6">
        <v>230514.4</v>
      </c>
      <c r="N240" s="6">
        <v>240881.2</v>
      </c>
      <c r="O240" s="6">
        <v>261275</v>
      </c>
      <c r="P240" s="6">
        <v>265162.59999999998</v>
      </c>
      <c r="Q240" s="6">
        <v>273565</v>
      </c>
      <c r="R240" s="6">
        <v>291124.40000000002</v>
      </c>
      <c r="S240" s="6">
        <v>319310.2</v>
      </c>
      <c r="T240" s="6">
        <v>338689.7</v>
      </c>
      <c r="U240" s="6">
        <v>365778.5</v>
      </c>
      <c r="V240" s="6">
        <v>361692</v>
      </c>
      <c r="W240" s="6">
        <v>381182.3</v>
      </c>
      <c r="X240" s="6">
        <v>399902.4</v>
      </c>
      <c r="Y240" s="6">
        <v>429983.5</v>
      </c>
      <c r="Z240" s="6">
        <v>454230.2</v>
      </c>
      <c r="AA240" s="6">
        <v>479107.2</v>
      </c>
      <c r="AB240" s="6">
        <v>502333.6</v>
      </c>
      <c r="AC240" s="6">
        <v>527502</v>
      </c>
      <c r="AD240" s="6">
        <v>553524</v>
      </c>
      <c r="AE240" s="6">
        <v>588009</v>
      </c>
      <c r="AF240" s="6">
        <v>577699</v>
      </c>
      <c r="AG240" s="6">
        <v>579034.6</v>
      </c>
      <c r="AH240" s="6">
        <v>610732</v>
      </c>
      <c r="AI240" s="6">
        <v>656357</v>
      </c>
      <c r="AJ240" s="6">
        <v>708138</v>
      </c>
      <c r="AK240" s="6">
        <v>762878</v>
      </c>
      <c r="AL240" s="6">
        <v>796951</v>
      </c>
      <c r="AM240" s="6">
        <v>842256</v>
      </c>
      <c r="AN240" s="6">
        <v>712449</v>
      </c>
      <c r="AO240" s="6">
        <v>820430.1</v>
      </c>
    </row>
    <row r="241" spans="1:41" x14ac:dyDescent="0.2">
      <c r="A241" s="9">
        <v>238</v>
      </c>
      <c r="B241" s="6">
        <v>238</v>
      </c>
      <c r="C241" s="6">
        <v>12025.5</v>
      </c>
      <c r="D241" s="6">
        <v>13552</v>
      </c>
      <c r="E241" s="6">
        <v>16008.1</v>
      </c>
      <c r="F241" s="6">
        <v>16660.400000000001</v>
      </c>
      <c r="G241" s="6">
        <v>18911.8</v>
      </c>
      <c r="H241" s="6">
        <v>21491.5</v>
      </c>
      <c r="I241" s="6">
        <v>24524.3</v>
      </c>
      <c r="J241" s="6">
        <v>29094.2</v>
      </c>
      <c r="K241" s="6">
        <v>35323.9</v>
      </c>
      <c r="L241" s="6">
        <v>37688.300000000003</v>
      </c>
      <c r="M241" s="6">
        <v>37660.6</v>
      </c>
      <c r="N241" s="6">
        <v>40886.300000000003</v>
      </c>
      <c r="O241" s="6">
        <v>46426.2</v>
      </c>
      <c r="P241" s="6">
        <v>49162.7</v>
      </c>
      <c r="Q241" s="6">
        <v>53142</v>
      </c>
      <c r="R241" s="6">
        <v>60615.7</v>
      </c>
      <c r="S241" s="6">
        <v>68070.2</v>
      </c>
      <c r="T241" s="6">
        <v>74133.600000000006</v>
      </c>
      <c r="U241" s="6">
        <v>81326.899999999994</v>
      </c>
      <c r="V241" s="6">
        <v>80437.899999999994</v>
      </c>
      <c r="W241" s="6">
        <v>84342.5</v>
      </c>
      <c r="X241" s="6">
        <v>90562</v>
      </c>
      <c r="Y241" s="6">
        <v>94473.9</v>
      </c>
      <c r="Z241" s="6">
        <v>100905.5</v>
      </c>
      <c r="AA241" s="6">
        <v>108761.60000000001</v>
      </c>
      <c r="AB241" s="6">
        <v>113070.6</v>
      </c>
      <c r="AC241" s="6">
        <v>113410</v>
      </c>
      <c r="AD241" s="6">
        <v>117199</v>
      </c>
      <c r="AE241" s="6">
        <v>125894</v>
      </c>
      <c r="AF241" s="6">
        <v>109340</v>
      </c>
      <c r="AG241" s="6">
        <v>101585.1</v>
      </c>
      <c r="AH241" s="6">
        <v>117896</v>
      </c>
      <c r="AI241" s="6">
        <v>122440</v>
      </c>
      <c r="AJ241" s="6">
        <v>130203</v>
      </c>
      <c r="AK241" s="6">
        <v>140228</v>
      </c>
      <c r="AL241" s="6">
        <v>148736</v>
      </c>
      <c r="AM241" s="6">
        <v>159817</v>
      </c>
      <c r="AN241" s="6">
        <v>133445</v>
      </c>
      <c r="AO241" s="6">
        <v>154062.1</v>
      </c>
    </row>
    <row r="242" spans="1:41" x14ac:dyDescent="0.2">
      <c r="A242" s="9">
        <v>239</v>
      </c>
      <c r="B242" s="6">
        <v>239</v>
      </c>
      <c r="C242" s="6">
        <v>16976.7</v>
      </c>
      <c r="D242" s="6">
        <v>18761.099999999999</v>
      </c>
      <c r="E242" s="6">
        <v>21527.9</v>
      </c>
      <c r="F242" s="6">
        <v>20870.099999999999</v>
      </c>
      <c r="G242" s="6">
        <v>23586.7</v>
      </c>
      <c r="H242" s="6">
        <v>25562.9</v>
      </c>
      <c r="I242" s="6">
        <v>27620.400000000001</v>
      </c>
      <c r="J242" s="6">
        <v>32100.2</v>
      </c>
      <c r="K242" s="6">
        <v>35978.5</v>
      </c>
      <c r="L242" s="6">
        <v>39360.5</v>
      </c>
      <c r="M242" s="6">
        <v>35047.4</v>
      </c>
      <c r="N242" s="6">
        <v>34138.9</v>
      </c>
      <c r="O242" s="6">
        <v>37605</v>
      </c>
      <c r="P242" s="6">
        <v>35325.5</v>
      </c>
      <c r="Q242" s="6">
        <v>33629.699999999997</v>
      </c>
      <c r="R242" s="6">
        <v>34213</v>
      </c>
      <c r="S242" s="6">
        <v>35986.199999999997</v>
      </c>
      <c r="T242" s="6">
        <v>36150.1</v>
      </c>
      <c r="U242" s="6">
        <v>36730.199999999997</v>
      </c>
      <c r="V242" s="6">
        <v>36097.9</v>
      </c>
      <c r="W242" s="6">
        <v>36693</v>
      </c>
      <c r="X242" s="6">
        <v>37094.5</v>
      </c>
      <c r="Y242" s="6">
        <v>39505.699999999997</v>
      </c>
      <c r="Z242" s="6">
        <v>41368.6</v>
      </c>
      <c r="AA242" s="6">
        <v>41914.6</v>
      </c>
      <c r="AB242" s="6">
        <v>42492.1</v>
      </c>
      <c r="AC242" s="6">
        <v>42911</v>
      </c>
      <c r="AD242" s="6">
        <v>42670</v>
      </c>
      <c r="AE242" s="6">
        <v>43020</v>
      </c>
      <c r="AF242" s="6">
        <v>43782</v>
      </c>
      <c r="AG242" s="6">
        <v>44706.8</v>
      </c>
      <c r="AH242" s="6">
        <v>46322</v>
      </c>
      <c r="AI242" s="6">
        <v>50788</v>
      </c>
      <c r="AJ242" s="6">
        <v>59006</v>
      </c>
      <c r="AK242" s="6">
        <v>67219</v>
      </c>
      <c r="AL242" s="6">
        <v>69724</v>
      </c>
      <c r="AM242" s="6">
        <v>78562</v>
      </c>
      <c r="AN242" s="6">
        <v>63308</v>
      </c>
      <c r="AO242" s="6">
        <v>77367.600000000006</v>
      </c>
    </row>
    <row r="243" spans="1:41" x14ac:dyDescent="0.2">
      <c r="A243" s="9">
        <v>240</v>
      </c>
      <c r="B243" s="6">
        <v>240</v>
      </c>
      <c r="C243" s="6">
        <v>4810.6000000000004</v>
      </c>
      <c r="D243" s="6">
        <v>5398.8</v>
      </c>
      <c r="E243" s="6">
        <v>6639.5</v>
      </c>
      <c r="F243" s="6">
        <v>6890.3</v>
      </c>
      <c r="G243" s="6">
        <v>7693.9</v>
      </c>
      <c r="H243" s="6">
        <v>7783</v>
      </c>
      <c r="I243" s="6">
        <v>8945.6</v>
      </c>
      <c r="J243" s="6">
        <v>10775.6</v>
      </c>
      <c r="K243" s="6">
        <v>11876.2</v>
      </c>
      <c r="L243" s="6">
        <v>12350.9</v>
      </c>
      <c r="M243" s="6">
        <v>11546.5</v>
      </c>
      <c r="N243" s="6">
        <v>12481.6</v>
      </c>
      <c r="O243" s="6">
        <v>13534.7</v>
      </c>
      <c r="P243" s="6">
        <v>13924.2</v>
      </c>
      <c r="Q243" s="6">
        <v>14509.6</v>
      </c>
      <c r="R243" s="6">
        <v>15569.8</v>
      </c>
      <c r="S243" s="6">
        <v>16497.099999999999</v>
      </c>
      <c r="T243" s="6">
        <v>18074.900000000001</v>
      </c>
      <c r="U243" s="6">
        <v>19166.5</v>
      </c>
      <c r="V243" s="6">
        <v>18986.5</v>
      </c>
      <c r="W243" s="6">
        <v>19742.8</v>
      </c>
      <c r="X243" s="6">
        <v>20825.400000000001</v>
      </c>
      <c r="Y243" s="6">
        <v>23022.400000000001</v>
      </c>
      <c r="Z243" s="6">
        <v>24439.5</v>
      </c>
      <c r="AA243" s="6">
        <v>24593.7</v>
      </c>
      <c r="AB243" s="6">
        <v>24540.400000000001</v>
      </c>
      <c r="AC243" s="6">
        <v>24820</v>
      </c>
      <c r="AD243" s="6">
        <v>26192</v>
      </c>
      <c r="AE243" s="6">
        <v>27584</v>
      </c>
      <c r="AF243" s="6">
        <v>27741</v>
      </c>
      <c r="AG243" s="6">
        <v>26965.4</v>
      </c>
      <c r="AH243" s="6">
        <v>28784</v>
      </c>
      <c r="AI243" s="6">
        <v>33849</v>
      </c>
      <c r="AJ243" s="6">
        <v>33533</v>
      </c>
      <c r="AK243" s="6">
        <v>34339</v>
      </c>
      <c r="AL243" s="6">
        <v>34410</v>
      </c>
      <c r="AM243" s="6">
        <v>38174</v>
      </c>
      <c r="AN243" s="6">
        <v>34202</v>
      </c>
      <c r="AO243" s="6">
        <v>35439.5</v>
      </c>
    </row>
    <row r="244" spans="1:41" x14ac:dyDescent="0.2">
      <c r="A244" s="9">
        <v>241</v>
      </c>
      <c r="B244" s="6">
        <v>241</v>
      </c>
      <c r="C244" s="6">
        <v>31766.7</v>
      </c>
      <c r="D244" s="6">
        <v>35169.300000000003</v>
      </c>
      <c r="E244" s="6">
        <v>35389.599999999999</v>
      </c>
      <c r="F244" s="6">
        <v>34245.5</v>
      </c>
      <c r="G244" s="6">
        <v>38898</v>
      </c>
      <c r="H244" s="6">
        <v>47711.6</v>
      </c>
      <c r="I244" s="6">
        <v>56895.8</v>
      </c>
      <c r="J244" s="6">
        <v>63258.1</v>
      </c>
      <c r="K244" s="6">
        <v>64275</v>
      </c>
      <c r="L244" s="6">
        <v>68921.2</v>
      </c>
      <c r="M244" s="6">
        <v>68317.3</v>
      </c>
      <c r="N244" s="6">
        <v>71819.399999999994</v>
      </c>
      <c r="O244" s="6">
        <v>75887.199999999997</v>
      </c>
      <c r="P244" s="6">
        <v>78478.3</v>
      </c>
      <c r="Q244" s="6">
        <v>82670.7</v>
      </c>
      <c r="R244" s="6">
        <v>88302.1</v>
      </c>
      <c r="S244" s="6">
        <v>98027.3</v>
      </c>
      <c r="T244" s="6">
        <v>104843</v>
      </c>
      <c r="U244" s="6">
        <v>114146.8</v>
      </c>
      <c r="V244" s="6">
        <v>113616.1</v>
      </c>
      <c r="W244" s="6">
        <v>121429.7</v>
      </c>
      <c r="X244" s="6">
        <v>127804.4</v>
      </c>
      <c r="Y244" s="6">
        <v>139608.70000000001</v>
      </c>
      <c r="Z244" s="6">
        <v>145071.6</v>
      </c>
      <c r="AA244" s="6">
        <v>154877.4</v>
      </c>
      <c r="AB244" s="6">
        <v>164418.20000000001</v>
      </c>
      <c r="AC244" s="6">
        <v>176478</v>
      </c>
      <c r="AD244" s="6">
        <v>188256</v>
      </c>
      <c r="AE244" s="6">
        <v>201197</v>
      </c>
      <c r="AF244" s="6">
        <v>202089</v>
      </c>
      <c r="AG244" s="6">
        <v>205838.9</v>
      </c>
      <c r="AH244" s="6">
        <v>210513</v>
      </c>
      <c r="AI244" s="6">
        <v>230441</v>
      </c>
      <c r="AJ244" s="6">
        <v>253393</v>
      </c>
      <c r="AK244" s="6">
        <v>272178</v>
      </c>
      <c r="AL244" s="6">
        <v>281803</v>
      </c>
      <c r="AM244" s="6">
        <v>290144</v>
      </c>
      <c r="AN244" s="6">
        <v>236784</v>
      </c>
      <c r="AO244" s="6">
        <v>276111.59999999998</v>
      </c>
    </row>
    <row r="245" spans="1:41" x14ac:dyDescent="0.2">
      <c r="A245" s="9">
        <v>242</v>
      </c>
      <c r="B245" s="6">
        <v>242</v>
      </c>
      <c r="C245" s="6">
        <v>6744</v>
      </c>
      <c r="D245" s="6">
        <v>7050.1</v>
      </c>
      <c r="E245" s="6">
        <v>7779.1</v>
      </c>
      <c r="F245" s="6">
        <v>8546.9</v>
      </c>
      <c r="G245" s="6">
        <v>8995.7000000000007</v>
      </c>
      <c r="H245" s="6">
        <v>9588.9</v>
      </c>
      <c r="I245" s="6">
        <v>9960.6</v>
      </c>
      <c r="J245" s="6">
        <v>11023.2</v>
      </c>
      <c r="K245" s="6">
        <v>12944.6</v>
      </c>
      <c r="L245" s="6">
        <v>14898.3</v>
      </c>
      <c r="M245" s="6">
        <v>15334.5</v>
      </c>
      <c r="N245" s="6">
        <v>14423</v>
      </c>
      <c r="O245" s="6">
        <v>15835.2</v>
      </c>
      <c r="P245" s="6">
        <v>15539</v>
      </c>
      <c r="Q245" s="6">
        <v>14671.8</v>
      </c>
      <c r="R245" s="6">
        <v>14744.1</v>
      </c>
      <c r="S245" s="6">
        <v>16456.8</v>
      </c>
      <c r="T245" s="6">
        <v>15861.5</v>
      </c>
      <c r="U245" s="6">
        <v>15861.4</v>
      </c>
      <c r="V245" s="6">
        <v>16808.3</v>
      </c>
      <c r="W245" s="6">
        <v>16984.5</v>
      </c>
      <c r="X245" s="6">
        <v>18006.3</v>
      </c>
      <c r="Y245" s="6">
        <v>20276</v>
      </c>
      <c r="Z245" s="6">
        <v>21689.7</v>
      </c>
      <c r="AA245" s="6">
        <v>22961.200000000001</v>
      </c>
      <c r="AB245" s="6">
        <v>24175.8</v>
      </c>
      <c r="AC245" s="6">
        <v>26244</v>
      </c>
      <c r="AD245" s="6">
        <v>26005</v>
      </c>
      <c r="AE245" s="6">
        <v>25658</v>
      </c>
      <c r="AF245" s="6">
        <v>26516</v>
      </c>
      <c r="AG245" s="6">
        <v>27323.8</v>
      </c>
      <c r="AH245" s="6">
        <v>28009</v>
      </c>
      <c r="AI245" s="6">
        <v>28676</v>
      </c>
      <c r="AJ245" s="6">
        <v>29988</v>
      </c>
      <c r="AK245" s="6">
        <v>31827</v>
      </c>
      <c r="AL245" s="6">
        <v>32482</v>
      </c>
      <c r="AM245" s="6">
        <v>33833</v>
      </c>
      <c r="AN245" s="6">
        <v>32025</v>
      </c>
      <c r="AO245" s="6">
        <v>37058</v>
      </c>
    </row>
    <row r="246" spans="1:41" x14ac:dyDescent="0.2">
      <c r="A246" s="9">
        <v>243</v>
      </c>
      <c r="B246" s="6">
        <v>243</v>
      </c>
      <c r="C246" s="6">
        <v>4578.8</v>
      </c>
      <c r="D246" s="6">
        <v>4948.3999999999996</v>
      </c>
      <c r="E246" s="6">
        <v>5413.8</v>
      </c>
      <c r="F246" s="6">
        <v>6395.9</v>
      </c>
      <c r="G246" s="6">
        <v>7313</v>
      </c>
      <c r="H246" s="6">
        <v>9643.5</v>
      </c>
      <c r="I246" s="6">
        <v>17076.3</v>
      </c>
      <c r="J246" s="6">
        <v>19783.2</v>
      </c>
      <c r="K246" s="6">
        <v>21750.9</v>
      </c>
      <c r="L246" s="6">
        <v>22852.799999999999</v>
      </c>
      <c r="M246" s="6">
        <v>24433.8</v>
      </c>
      <c r="N246" s="6">
        <v>25570</v>
      </c>
      <c r="O246" s="6">
        <v>26774.6</v>
      </c>
      <c r="P246" s="6">
        <v>25532.3</v>
      </c>
      <c r="Q246" s="6">
        <v>24936.9</v>
      </c>
      <c r="R246" s="6">
        <v>24149.8</v>
      </c>
      <c r="S246" s="6">
        <v>23479.1</v>
      </c>
      <c r="T246" s="6">
        <v>22284.799999999999</v>
      </c>
      <c r="U246" s="6">
        <v>24464.6</v>
      </c>
      <c r="V246" s="6">
        <v>23263.5</v>
      </c>
      <c r="W246" s="6">
        <v>24481.8</v>
      </c>
      <c r="X246" s="6">
        <v>23718.6</v>
      </c>
      <c r="Y246" s="6">
        <v>24915.3</v>
      </c>
      <c r="Z246" s="6">
        <v>26387.9</v>
      </c>
      <c r="AA246" s="6">
        <v>25053.200000000001</v>
      </c>
      <c r="AB246" s="6">
        <v>24708.7</v>
      </c>
      <c r="AC246" s="6">
        <v>24588</v>
      </c>
      <c r="AD246" s="6">
        <v>24481</v>
      </c>
      <c r="AE246" s="6">
        <v>23075</v>
      </c>
      <c r="AF246" s="6">
        <v>22636</v>
      </c>
      <c r="AG246" s="6">
        <v>22350.799999999999</v>
      </c>
      <c r="AH246" s="6">
        <v>22610</v>
      </c>
      <c r="AI246" s="6">
        <v>23346</v>
      </c>
      <c r="AJ246" s="6">
        <v>23200</v>
      </c>
      <c r="AK246" s="6">
        <v>24931</v>
      </c>
      <c r="AL246" s="6">
        <v>26756</v>
      </c>
      <c r="AM246" s="6">
        <v>28002</v>
      </c>
      <c r="AN246" s="6">
        <v>19325</v>
      </c>
      <c r="AO246" s="6">
        <v>24981.7</v>
      </c>
    </row>
    <row r="247" spans="1:41" x14ac:dyDescent="0.2">
      <c r="A247" s="9">
        <v>244</v>
      </c>
      <c r="B247" s="6">
        <v>244</v>
      </c>
      <c r="C247" s="6">
        <v>10337.700000000001</v>
      </c>
      <c r="D247" s="6">
        <v>11799.7</v>
      </c>
      <c r="E247" s="6">
        <v>13375.4</v>
      </c>
      <c r="F247" s="6">
        <v>12998.3</v>
      </c>
      <c r="G247" s="6">
        <v>15411.7</v>
      </c>
      <c r="H247" s="6">
        <v>19163.8</v>
      </c>
      <c r="I247" s="6">
        <v>22351.599999999999</v>
      </c>
      <c r="J247" s="6">
        <v>26218.9</v>
      </c>
      <c r="K247" s="6">
        <v>27809.5</v>
      </c>
      <c r="L247" s="6">
        <v>32402.1</v>
      </c>
      <c r="M247" s="6">
        <v>29626.7</v>
      </c>
      <c r="N247" s="6">
        <v>32576.3</v>
      </c>
      <c r="O247" s="6">
        <v>35717.5</v>
      </c>
      <c r="P247" s="6">
        <v>37382</v>
      </c>
      <c r="Q247" s="6">
        <v>39440</v>
      </c>
      <c r="R247" s="6">
        <v>42676.3</v>
      </c>
      <c r="S247" s="6">
        <v>48420</v>
      </c>
      <c r="T247" s="6">
        <v>53906.6</v>
      </c>
      <c r="U247" s="6">
        <v>59320.800000000003</v>
      </c>
      <c r="V247" s="6">
        <v>57115.5</v>
      </c>
      <c r="W247" s="6">
        <v>60305.599999999999</v>
      </c>
      <c r="X247" s="6">
        <v>63187.1</v>
      </c>
      <c r="Y247" s="6">
        <v>67884.899999999994</v>
      </c>
      <c r="Z247" s="6">
        <v>71908.7</v>
      </c>
      <c r="AA247" s="6">
        <v>77270.100000000006</v>
      </c>
      <c r="AB247" s="6">
        <v>82594.5</v>
      </c>
      <c r="AC247" s="6">
        <v>90475</v>
      </c>
      <c r="AD247" s="6">
        <v>97709</v>
      </c>
      <c r="AE247" s="6">
        <v>107847</v>
      </c>
      <c r="AF247" s="6">
        <v>109338</v>
      </c>
      <c r="AG247" s="6">
        <v>110713.5</v>
      </c>
      <c r="AH247" s="6">
        <v>114850</v>
      </c>
      <c r="AI247" s="6">
        <v>122402</v>
      </c>
      <c r="AJ247" s="6">
        <v>131370</v>
      </c>
      <c r="AK247" s="6">
        <v>140087</v>
      </c>
      <c r="AL247" s="6">
        <v>147129</v>
      </c>
      <c r="AM247" s="6">
        <v>155156</v>
      </c>
      <c r="AN247" s="6">
        <v>135718</v>
      </c>
      <c r="AO247" s="6">
        <v>156899.9</v>
      </c>
    </row>
    <row r="248" spans="1:41" x14ac:dyDescent="0.2">
      <c r="A248" s="9">
        <v>245</v>
      </c>
      <c r="B248" s="6">
        <v>245</v>
      </c>
      <c r="C248" s="6">
        <v>3974.5</v>
      </c>
      <c r="D248" s="6">
        <v>4400.2</v>
      </c>
      <c r="E248" s="6">
        <v>4427.8</v>
      </c>
      <c r="F248" s="6">
        <v>4284.6000000000004</v>
      </c>
      <c r="G248" s="6">
        <v>4866.7</v>
      </c>
      <c r="H248" s="6">
        <v>5969.4</v>
      </c>
      <c r="I248" s="6">
        <v>7118.5</v>
      </c>
      <c r="J248" s="6">
        <v>7914.5</v>
      </c>
      <c r="K248" s="6">
        <v>8041.7</v>
      </c>
      <c r="L248" s="6">
        <v>8623</v>
      </c>
      <c r="M248" s="6">
        <v>8547.5</v>
      </c>
      <c r="N248" s="6">
        <v>8985.7000000000007</v>
      </c>
      <c r="O248" s="6">
        <v>9494.6</v>
      </c>
      <c r="P248" s="6">
        <v>9818.7999999999993</v>
      </c>
      <c r="Q248" s="6">
        <v>10564.4</v>
      </c>
      <c r="R248" s="6">
        <v>10853.5</v>
      </c>
      <c r="S248" s="6">
        <v>12373.6</v>
      </c>
      <c r="T248" s="6">
        <v>13435.2</v>
      </c>
      <c r="U248" s="6">
        <v>14761.2</v>
      </c>
      <c r="V248" s="6">
        <v>15366.4</v>
      </c>
      <c r="W248" s="6">
        <v>17202.5</v>
      </c>
      <c r="X248" s="6">
        <v>18704</v>
      </c>
      <c r="Y248" s="6">
        <v>20296.400000000001</v>
      </c>
      <c r="Z248" s="6">
        <v>22458.9</v>
      </c>
      <c r="AA248" s="6">
        <v>23675.4</v>
      </c>
      <c r="AB248" s="6">
        <v>26333.3</v>
      </c>
      <c r="AC248" s="6">
        <v>28576</v>
      </c>
      <c r="AD248" s="6">
        <v>31012</v>
      </c>
      <c r="AE248" s="6">
        <v>33734</v>
      </c>
      <c r="AF248" s="6">
        <v>36257</v>
      </c>
      <c r="AG248" s="6">
        <v>39550.300000000003</v>
      </c>
      <c r="AH248" s="6">
        <v>41748</v>
      </c>
      <c r="AI248" s="6">
        <v>44415</v>
      </c>
      <c r="AJ248" s="6">
        <v>47445</v>
      </c>
      <c r="AK248" s="6">
        <v>52069</v>
      </c>
      <c r="AL248" s="6">
        <v>55911</v>
      </c>
      <c r="AM248" s="6">
        <v>58568</v>
      </c>
      <c r="AN248" s="6">
        <v>57642</v>
      </c>
      <c r="AO248" s="6">
        <v>58509.7</v>
      </c>
    </row>
    <row r="249" spans="1:41" x14ac:dyDescent="0.2">
      <c r="A249" s="9">
        <v>246</v>
      </c>
      <c r="B249" s="6">
        <v>246</v>
      </c>
      <c r="C249" s="6">
        <v>71614.899999999994</v>
      </c>
      <c r="D249" s="6">
        <v>79719.600000000006</v>
      </c>
      <c r="E249" s="6">
        <v>88207.7</v>
      </c>
      <c r="F249" s="6">
        <v>96830.3</v>
      </c>
      <c r="G249" s="6">
        <v>109490.9</v>
      </c>
      <c r="H249" s="6">
        <v>123839.6</v>
      </c>
      <c r="I249" s="6">
        <v>142105.70000000001</v>
      </c>
      <c r="J249" s="6">
        <v>158757.9</v>
      </c>
      <c r="K249" s="6">
        <v>178205.6</v>
      </c>
      <c r="L249" s="6">
        <v>204511.1</v>
      </c>
      <c r="M249" s="6">
        <v>227589</v>
      </c>
      <c r="N249" s="6">
        <v>250789.6</v>
      </c>
      <c r="O249" s="6">
        <v>270219.90000000002</v>
      </c>
      <c r="P249" s="6">
        <v>292424.7</v>
      </c>
      <c r="Q249" s="6">
        <v>311254.59999999998</v>
      </c>
      <c r="R249" s="6">
        <v>332061.90000000002</v>
      </c>
      <c r="S249" s="6">
        <v>359555</v>
      </c>
      <c r="T249" s="6">
        <v>381030.40000000002</v>
      </c>
      <c r="U249" s="6">
        <v>404557.9</v>
      </c>
      <c r="V249" s="6">
        <v>419423.7</v>
      </c>
      <c r="W249" s="6">
        <v>443342</v>
      </c>
      <c r="X249" s="6">
        <v>476479.1</v>
      </c>
      <c r="Y249" s="6">
        <v>509342.4</v>
      </c>
      <c r="Z249" s="6">
        <v>554026.30000000005</v>
      </c>
      <c r="AA249" s="6">
        <v>609950.80000000005</v>
      </c>
      <c r="AB249" s="6">
        <v>671577.1</v>
      </c>
      <c r="AC249" s="6">
        <v>741420</v>
      </c>
      <c r="AD249" s="6">
        <v>833666</v>
      </c>
      <c r="AE249" s="6">
        <v>922174</v>
      </c>
      <c r="AF249" s="6">
        <v>947199</v>
      </c>
      <c r="AG249" s="6">
        <v>959597.5</v>
      </c>
      <c r="AH249" s="6">
        <v>976412</v>
      </c>
      <c r="AI249" s="6">
        <v>1026501</v>
      </c>
      <c r="AJ249" s="6">
        <v>1077524</v>
      </c>
      <c r="AK249" s="6">
        <v>1127662</v>
      </c>
      <c r="AL249" s="6">
        <v>1190098</v>
      </c>
      <c r="AM249" s="6">
        <v>1224011</v>
      </c>
      <c r="AN249" s="6">
        <v>1191925</v>
      </c>
      <c r="AO249" s="6">
        <v>1281229.3999999999</v>
      </c>
    </row>
    <row r="250" spans="1:41" x14ac:dyDescent="0.2">
      <c r="A250" s="9">
        <v>247</v>
      </c>
      <c r="B250" s="6">
        <v>247</v>
      </c>
      <c r="C250" s="6">
        <v>17439.3</v>
      </c>
      <c r="D250" s="6">
        <v>18943.900000000001</v>
      </c>
      <c r="E250" s="6">
        <v>20368.7</v>
      </c>
      <c r="F250" s="6">
        <v>22065.7</v>
      </c>
      <c r="G250" s="6">
        <v>24958.400000000001</v>
      </c>
      <c r="H250" s="6">
        <v>28956</v>
      </c>
      <c r="I250" s="6">
        <v>32888.6</v>
      </c>
      <c r="J250" s="6">
        <v>37117.1</v>
      </c>
      <c r="K250" s="6">
        <v>41426.1</v>
      </c>
      <c r="L250" s="6">
        <v>46436.3</v>
      </c>
      <c r="M250" s="6">
        <v>51472.2</v>
      </c>
      <c r="N250" s="6">
        <v>59067.6</v>
      </c>
      <c r="O250" s="6">
        <v>65722.100000000006</v>
      </c>
      <c r="P250" s="6">
        <v>72187.899999999994</v>
      </c>
      <c r="Q250" s="6">
        <v>77450.2</v>
      </c>
      <c r="R250" s="6">
        <v>88273.7</v>
      </c>
      <c r="S250" s="6">
        <v>95563.199999999997</v>
      </c>
      <c r="T250" s="6">
        <v>101609.1</v>
      </c>
      <c r="U250" s="6">
        <v>107799.1</v>
      </c>
      <c r="V250" s="6">
        <v>111745.9</v>
      </c>
      <c r="W250" s="6">
        <v>120001.8</v>
      </c>
      <c r="X250" s="6">
        <v>129887.6</v>
      </c>
      <c r="Y250" s="6">
        <v>137618.20000000001</v>
      </c>
      <c r="Z250" s="6">
        <v>148690.70000000001</v>
      </c>
      <c r="AA250" s="6">
        <v>162138.6</v>
      </c>
      <c r="AB250" s="6">
        <v>181800.6</v>
      </c>
      <c r="AC250" s="6">
        <v>203490</v>
      </c>
      <c r="AD250" s="6">
        <v>227391.6</v>
      </c>
      <c r="AE250" s="6">
        <v>246339.5</v>
      </c>
      <c r="AF250" s="6">
        <v>251353.3</v>
      </c>
      <c r="AG250" s="6">
        <v>253708.79999999999</v>
      </c>
      <c r="AH250" s="6">
        <v>255202.8</v>
      </c>
      <c r="AI250" s="6">
        <v>269710.8</v>
      </c>
      <c r="AJ250" s="6">
        <v>285131.2</v>
      </c>
      <c r="AK250" s="6">
        <v>300414.8</v>
      </c>
      <c r="AL250" s="6">
        <v>319422.8</v>
      </c>
      <c r="AM250" s="6">
        <v>329114.8</v>
      </c>
      <c r="AN250" s="6">
        <v>312623.7</v>
      </c>
      <c r="AO250" s="6">
        <v>340065.2</v>
      </c>
    </row>
    <row r="251" spans="1:41" x14ac:dyDescent="0.2">
      <c r="A251" s="9">
        <v>248</v>
      </c>
      <c r="B251" s="6">
        <v>248</v>
      </c>
      <c r="C251" s="6">
        <v>5792.1</v>
      </c>
      <c r="D251" s="6">
        <v>5939.4</v>
      </c>
      <c r="E251" s="6">
        <v>6555.8</v>
      </c>
      <c r="F251" s="6">
        <v>7273.1</v>
      </c>
      <c r="G251" s="6">
        <v>7554</v>
      </c>
      <c r="H251" s="6">
        <v>8791.2999999999993</v>
      </c>
      <c r="I251" s="6">
        <v>11557.8</v>
      </c>
      <c r="J251" s="6">
        <v>12470.5</v>
      </c>
      <c r="K251" s="6">
        <v>13591.9</v>
      </c>
      <c r="L251" s="6">
        <v>14877.3</v>
      </c>
      <c r="M251" s="6">
        <v>15172.8</v>
      </c>
      <c r="N251" s="6">
        <v>16451.7</v>
      </c>
      <c r="O251" s="6">
        <v>18364.099999999999</v>
      </c>
      <c r="P251" s="6">
        <v>20459</v>
      </c>
      <c r="Q251" s="6">
        <v>22735.3</v>
      </c>
      <c r="R251" s="6">
        <v>26983.8</v>
      </c>
      <c r="S251" s="6">
        <v>30435.8</v>
      </c>
      <c r="T251" s="6">
        <v>34577.800000000003</v>
      </c>
      <c r="U251" s="6">
        <v>38003.800000000003</v>
      </c>
      <c r="V251" s="6">
        <v>41075.5</v>
      </c>
      <c r="W251" s="6">
        <v>43644.1</v>
      </c>
      <c r="X251" s="6">
        <v>48075.199999999997</v>
      </c>
      <c r="Y251" s="6">
        <v>50513.4</v>
      </c>
      <c r="Z251" s="6">
        <v>54104.5</v>
      </c>
      <c r="AA251" s="6">
        <v>57933.599999999999</v>
      </c>
      <c r="AB251" s="6">
        <v>60586.1</v>
      </c>
      <c r="AC251" s="6">
        <v>65027</v>
      </c>
      <c r="AD251" s="6">
        <v>70934</v>
      </c>
      <c r="AE251" s="6">
        <v>76219</v>
      </c>
      <c r="AF251" s="6">
        <v>78221</v>
      </c>
      <c r="AG251" s="6">
        <v>84198.7</v>
      </c>
      <c r="AH251" s="6">
        <v>89341</v>
      </c>
      <c r="AI251" s="6">
        <v>94930</v>
      </c>
      <c r="AJ251" s="6">
        <v>98420</v>
      </c>
      <c r="AK251" s="6">
        <v>102126</v>
      </c>
      <c r="AL251" s="6">
        <v>105372</v>
      </c>
      <c r="AM251" s="6">
        <v>102053</v>
      </c>
      <c r="AN251" s="6">
        <v>104377</v>
      </c>
      <c r="AO251" s="6">
        <v>109103.5</v>
      </c>
    </row>
    <row r="252" spans="1:41" x14ac:dyDescent="0.2">
      <c r="A252" s="9">
        <v>249</v>
      </c>
      <c r="B252" s="6">
        <v>249</v>
      </c>
      <c r="C252" s="6">
        <v>47429.7</v>
      </c>
      <c r="D252" s="6">
        <v>53678.400000000001</v>
      </c>
      <c r="E252" s="6">
        <v>59924.3</v>
      </c>
      <c r="F252" s="6">
        <v>65848.5</v>
      </c>
      <c r="G252" s="6">
        <v>74955.600000000006</v>
      </c>
      <c r="H252" s="6">
        <v>83991.7</v>
      </c>
      <c r="I252" s="6">
        <v>94996.9</v>
      </c>
      <c r="J252" s="6">
        <v>105689.7</v>
      </c>
      <c r="K252" s="6">
        <v>118961.9</v>
      </c>
      <c r="L252" s="6">
        <v>138063.29999999999</v>
      </c>
      <c r="M252" s="6">
        <v>154816</v>
      </c>
      <c r="N252" s="6">
        <v>165726.5</v>
      </c>
      <c r="O252" s="6">
        <v>175004.6</v>
      </c>
      <c r="P252" s="6">
        <v>187264.6</v>
      </c>
      <c r="Q252" s="6">
        <v>197049.8</v>
      </c>
      <c r="R252" s="6">
        <v>201276.9</v>
      </c>
      <c r="S252" s="6">
        <v>214617.8</v>
      </c>
      <c r="T252" s="6">
        <v>223036.4</v>
      </c>
      <c r="U252" s="6">
        <v>234273.5</v>
      </c>
      <c r="V252" s="6">
        <v>241772</v>
      </c>
      <c r="W252" s="6">
        <v>254078.9</v>
      </c>
      <c r="X252" s="6">
        <v>272239.90000000002</v>
      </c>
      <c r="Y252" s="6">
        <v>290802.59999999998</v>
      </c>
      <c r="Z252" s="6">
        <v>316064.3</v>
      </c>
      <c r="AA252" s="6">
        <v>348629.9</v>
      </c>
      <c r="AB252" s="6">
        <v>376180.5</v>
      </c>
      <c r="AC252" s="6">
        <v>413282</v>
      </c>
      <c r="AD252" s="6">
        <v>460188</v>
      </c>
      <c r="AE252" s="6">
        <v>505563</v>
      </c>
      <c r="AF252" s="6">
        <v>519620</v>
      </c>
      <c r="AG252" s="6">
        <v>519645.3</v>
      </c>
      <c r="AH252" s="6">
        <v>527328</v>
      </c>
      <c r="AI252" s="6">
        <v>548285</v>
      </c>
      <c r="AJ252" s="6">
        <v>572421</v>
      </c>
      <c r="AK252" s="6">
        <v>590236</v>
      </c>
      <c r="AL252" s="6">
        <v>623616</v>
      </c>
      <c r="AM252" s="6">
        <v>644135</v>
      </c>
      <c r="AN252" s="6">
        <v>625833</v>
      </c>
      <c r="AO252" s="6">
        <v>662795.30000000005</v>
      </c>
    </row>
    <row r="253" spans="1:41" x14ac:dyDescent="0.2">
      <c r="A253" s="9">
        <v>250</v>
      </c>
      <c r="B253" s="6">
        <v>250</v>
      </c>
      <c r="C253" s="6">
        <v>18393.099999999999</v>
      </c>
      <c r="D253" s="6">
        <v>20101.8</v>
      </c>
      <c r="E253" s="6">
        <v>21727.7</v>
      </c>
      <c r="F253" s="6">
        <v>23708.7</v>
      </c>
      <c r="G253" s="6">
        <v>26981.200000000001</v>
      </c>
      <c r="H253" s="6">
        <v>31056.5</v>
      </c>
      <c r="I253" s="6">
        <v>35551</v>
      </c>
      <c r="J253" s="6">
        <v>40597.599999999999</v>
      </c>
      <c r="K253" s="6">
        <v>45651.8</v>
      </c>
      <c r="L253" s="6">
        <v>51570.6</v>
      </c>
      <c r="M253" s="6">
        <v>57600.1</v>
      </c>
      <c r="N253" s="6">
        <v>68611.399999999994</v>
      </c>
      <c r="O253" s="6">
        <v>76851.199999999997</v>
      </c>
      <c r="P253" s="6">
        <v>84701.1</v>
      </c>
      <c r="Q253" s="6">
        <v>91469.4</v>
      </c>
      <c r="R253" s="6">
        <v>103801.2</v>
      </c>
      <c r="S253" s="6">
        <v>114501.3</v>
      </c>
      <c r="T253" s="6">
        <v>123416.3</v>
      </c>
      <c r="U253" s="6">
        <v>132280.70000000001</v>
      </c>
      <c r="V253" s="6">
        <v>136576.20000000001</v>
      </c>
      <c r="W253" s="6">
        <v>145619</v>
      </c>
      <c r="X253" s="6">
        <v>156164.1</v>
      </c>
      <c r="Y253" s="6">
        <v>168026.4</v>
      </c>
      <c r="Z253" s="6">
        <v>183857.5</v>
      </c>
      <c r="AA253" s="6">
        <v>203387.3</v>
      </c>
      <c r="AB253" s="6">
        <v>234810.5</v>
      </c>
      <c r="AC253" s="6">
        <v>263111</v>
      </c>
      <c r="AD253" s="6">
        <v>302544</v>
      </c>
      <c r="AE253" s="6">
        <v>340392</v>
      </c>
      <c r="AF253" s="6">
        <v>349358</v>
      </c>
      <c r="AG253" s="6">
        <v>355753.6</v>
      </c>
      <c r="AH253" s="6">
        <v>359743</v>
      </c>
      <c r="AI253" s="6">
        <v>383286</v>
      </c>
      <c r="AJ253" s="6">
        <v>406683</v>
      </c>
      <c r="AK253" s="6">
        <v>435300</v>
      </c>
      <c r="AL253" s="6">
        <v>461110</v>
      </c>
      <c r="AM253" s="6">
        <v>477823</v>
      </c>
      <c r="AN253" s="6">
        <v>461715</v>
      </c>
      <c r="AO253" s="6">
        <v>509330.6</v>
      </c>
    </row>
    <row r="254" spans="1:41" x14ac:dyDescent="0.2">
      <c r="A254" s="9">
        <v>251</v>
      </c>
      <c r="B254" s="6">
        <v>251</v>
      </c>
      <c r="C254" s="6">
        <v>91802.2</v>
      </c>
      <c r="D254" s="6">
        <v>100026.9</v>
      </c>
      <c r="E254" s="6">
        <v>112810.6</v>
      </c>
      <c r="F254" s="6">
        <v>132786.29999999999</v>
      </c>
      <c r="G254" s="6">
        <v>147337.29999999999</v>
      </c>
      <c r="H254" s="6">
        <v>168100.4</v>
      </c>
      <c r="I254" s="6">
        <v>199649.3</v>
      </c>
      <c r="J254" s="6">
        <v>220501.9</v>
      </c>
      <c r="K254" s="6">
        <v>237264</v>
      </c>
      <c r="L254" s="6">
        <v>253610.2</v>
      </c>
      <c r="M254" s="6">
        <v>278033.2</v>
      </c>
      <c r="N254" s="6">
        <v>355149.8</v>
      </c>
      <c r="O254" s="6">
        <v>384158.3</v>
      </c>
      <c r="P254" s="6">
        <v>442279.2</v>
      </c>
      <c r="Q254" s="6">
        <v>497296.2</v>
      </c>
      <c r="R254" s="6">
        <v>532872.9</v>
      </c>
      <c r="S254" s="6">
        <v>557173</v>
      </c>
      <c r="T254" s="6">
        <v>583646</v>
      </c>
      <c r="U254" s="6">
        <v>623399.5</v>
      </c>
      <c r="V254" s="6">
        <v>679923.5</v>
      </c>
      <c r="W254" s="6">
        <v>746372.3</v>
      </c>
      <c r="X254" s="6">
        <v>809899.7</v>
      </c>
      <c r="Y254" s="6">
        <v>838433.1</v>
      </c>
      <c r="Z254" s="6">
        <v>874782.3</v>
      </c>
      <c r="AA254" s="6">
        <v>959210.1</v>
      </c>
      <c r="AB254" s="6">
        <v>1043290.2</v>
      </c>
      <c r="AC254" s="6">
        <v>1155265</v>
      </c>
      <c r="AD254" s="6">
        <v>1288861</v>
      </c>
      <c r="AE254" s="6">
        <v>1446732</v>
      </c>
      <c r="AF254" s="6">
        <v>1465975</v>
      </c>
      <c r="AG254" s="6">
        <v>1513184.6</v>
      </c>
      <c r="AH254" s="6">
        <v>1623657</v>
      </c>
      <c r="AI254" s="6">
        <v>1756095</v>
      </c>
      <c r="AJ254" s="6">
        <v>1936433</v>
      </c>
      <c r="AK254" s="6">
        <v>2113873</v>
      </c>
      <c r="AL254" s="6">
        <v>2233013</v>
      </c>
      <c r="AM254" s="6">
        <v>2169263</v>
      </c>
      <c r="AN254" s="6">
        <v>2264741</v>
      </c>
      <c r="AO254" s="6">
        <v>2306670.6</v>
      </c>
    </row>
    <row r="255" spans="1:41" x14ac:dyDescent="0.2">
      <c r="A255" s="9">
        <v>252</v>
      </c>
      <c r="B255" s="6">
        <v>252</v>
      </c>
      <c r="C255" s="6">
        <v>32469.7</v>
      </c>
      <c r="D255" s="6">
        <v>37503.300000000003</v>
      </c>
      <c r="E255" s="6">
        <v>45482</v>
      </c>
      <c r="F255" s="6">
        <v>57665.5</v>
      </c>
      <c r="G255" s="6">
        <v>61174.8</v>
      </c>
      <c r="H255" s="6">
        <v>68315.5</v>
      </c>
      <c r="I255" s="6">
        <v>85756.5</v>
      </c>
      <c r="J255" s="6">
        <v>94184.7</v>
      </c>
      <c r="K255" s="6">
        <v>98554.2</v>
      </c>
      <c r="L255" s="6">
        <v>101948.8</v>
      </c>
      <c r="M255" s="6">
        <v>102057.9</v>
      </c>
      <c r="N255" s="6">
        <v>152299.70000000001</v>
      </c>
      <c r="O255" s="6">
        <v>159153.60000000001</v>
      </c>
      <c r="P255" s="6">
        <v>190356.1</v>
      </c>
      <c r="Q255" s="6">
        <v>217276.1</v>
      </c>
      <c r="R255" s="6">
        <v>244007.3</v>
      </c>
      <c r="S255" s="6">
        <v>247868.1</v>
      </c>
      <c r="T255" s="6">
        <v>239569.4</v>
      </c>
      <c r="U255" s="6">
        <v>245781.4</v>
      </c>
      <c r="V255" s="6">
        <v>269480.7</v>
      </c>
      <c r="W255" s="6">
        <v>301386.09999999998</v>
      </c>
      <c r="X255" s="6">
        <v>317954</v>
      </c>
      <c r="Y255" s="6">
        <v>340097.4</v>
      </c>
      <c r="Z255" s="6">
        <v>351004.5</v>
      </c>
      <c r="AA255" s="6">
        <v>385344.5</v>
      </c>
      <c r="AB255" s="6">
        <v>428666.9</v>
      </c>
      <c r="AC255" s="6">
        <v>469208</v>
      </c>
      <c r="AD255" s="6">
        <v>519830</v>
      </c>
      <c r="AE255" s="6">
        <v>561327</v>
      </c>
      <c r="AF255" s="6">
        <v>613709</v>
      </c>
      <c r="AG255" s="6">
        <v>675879.3</v>
      </c>
      <c r="AH255" s="6">
        <v>729315</v>
      </c>
      <c r="AI255" s="6">
        <v>759412</v>
      </c>
      <c r="AJ255" s="6">
        <v>834662</v>
      </c>
      <c r="AK255" s="6">
        <v>889594</v>
      </c>
      <c r="AL255" s="6">
        <v>934761</v>
      </c>
      <c r="AM255" s="6">
        <v>980178</v>
      </c>
      <c r="AN255" s="6">
        <v>1027824</v>
      </c>
      <c r="AO255" s="6">
        <v>1051014.8</v>
      </c>
    </row>
    <row r="256" spans="1:41" x14ac:dyDescent="0.2">
      <c r="A256" s="9">
        <v>253</v>
      </c>
      <c r="B256" s="6">
        <v>253</v>
      </c>
      <c r="C256" s="6">
        <v>10707.4</v>
      </c>
      <c r="D256" s="6">
        <v>9641.1</v>
      </c>
      <c r="E256" s="6">
        <v>9379.2000000000007</v>
      </c>
      <c r="F256" s="6">
        <v>11249.8</v>
      </c>
      <c r="G256" s="6">
        <v>13300.7</v>
      </c>
      <c r="H256" s="6">
        <v>14105</v>
      </c>
      <c r="I256" s="6">
        <v>16661.099999999999</v>
      </c>
      <c r="J256" s="6">
        <v>18973.900000000001</v>
      </c>
      <c r="K256" s="6">
        <v>25061.3</v>
      </c>
      <c r="L256" s="6">
        <v>28752.5</v>
      </c>
      <c r="M256" s="6">
        <v>35997.199999999997</v>
      </c>
      <c r="N256" s="6">
        <v>45378.3</v>
      </c>
      <c r="O256" s="6">
        <v>47856.4</v>
      </c>
      <c r="P256" s="6">
        <v>57113</v>
      </c>
      <c r="Q256" s="6">
        <v>71487.399999999994</v>
      </c>
      <c r="R256" s="6">
        <v>79231.8</v>
      </c>
      <c r="S256" s="6">
        <v>75977.3</v>
      </c>
      <c r="T256" s="6">
        <v>85958.3</v>
      </c>
      <c r="U256" s="6">
        <v>90063.7</v>
      </c>
      <c r="V256" s="6">
        <v>101257.8</v>
      </c>
      <c r="W256" s="6">
        <v>115695.3</v>
      </c>
      <c r="X256" s="6">
        <v>134576.29999999999</v>
      </c>
      <c r="Y256" s="6">
        <v>137087.9</v>
      </c>
      <c r="Z256" s="6">
        <v>152129.1</v>
      </c>
      <c r="AA256" s="6">
        <v>174684.5</v>
      </c>
      <c r="AB256" s="6">
        <v>199420.6</v>
      </c>
      <c r="AC256" s="6">
        <v>236422</v>
      </c>
      <c r="AD256" s="6">
        <v>289982</v>
      </c>
      <c r="AE256" s="6">
        <v>356996</v>
      </c>
      <c r="AF256" s="6">
        <v>313946</v>
      </c>
      <c r="AG256" s="6">
        <v>287421</v>
      </c>
      <c r="AH256" s="6">
        <v>303048</v>
      </c>
      <c r="AI256" s="6">
        <v>333424</v>
      </c>
      <c r="AJ256" s="6">
        <v>394696</v>
      </c>
      <c r="AK256" s="6">
        <v>481519</v>
      </c>
      <c r="AL256" s="6">
        <v>496994</v>
      </c>
      <c r="AM256" s="6">
        <v>371131</v>
      </c>
      <c r="AN256" s="6">
        <v>442519</v>
      </c>
      <c r="AO256" s="6">
        <v>437269.8</v>
      </c>
    </row>
    <row r="257" spans="1:41" x14ac:dyDescent="0.2">
      <c r="A257" s="9">
        <v>254</v>
      </c>
      <c r="B257" s="6">
        <v>254</v>
      </c>
      <c r="C257" s="6">
        <v>43516.7</v>
      </c>
      <c r="D257" s="6">
        <v>47016.7</v>
      </c>
      <c r="E257" s="6">
        <v>50733</v>
      </c>
      <c r="F257" s="6">
        <v>54537.3</v>
      </c>
      <c r="G257" s="6">
        <v>63148.6</v>
      </c>
      <c r="H257" s="6">
        <v>74758.8</v>
      </c>
      <c r="I257" s="6">
        <v>83983.9</v>
      </c>
      <c r="J257" s="6">
        <v>93005.2</v>
      </c>
      <c r="K257" s="6">
        <v>98817.1</v>
      </c>
      <c r="L257" s="6">
        <v>107919.3</v>
      </c>
      <c r="M257" s="6">
        <v>123429.2</v>
      </c>
      <c r="N257" s="6">
        <v>133146.6</v>
      </c>
      <c r="O257" s="6">
        <v>152230.6</v>
      </c>
      <c r="P257" s="6">
        <v>165049.5</v>
      </c>
      <c r="Q257" s="6">
        <v>175422.6</v>
      </c>
      <c r="R257" s="6">
        <v>173808.5</v>
      </c>
      <c r="S257" s="6">
        <v>197220.5</v>
      </c>
      <c r="T257" s="6">
        <v>223330.3</v>
      </c>
      <c r="U257" s="6">
        <v>251492.6</v>
      </c>
      <c r="V257" s="6">
        <v>268999.7</v>
      </c>
      <c r="W257" s="6">
        <v>284225.40000000002</v>
      </c>
      <c r="X257" s="6">
        <v>310557.90000000002</v>
      </c>
      <c r="Y257" s="6">
        <v>312091.5</v>
      </c>
      <c r="Z257" s="6">
        <v>321014.2</v>
      </c>
      <c r="AA257" s="6">
        <v>343391.5</v>
      </c>
      <c r="AB257" s="6">
        <v>353279.6</v>
      </c>
      <c r="AC257" s="6">
        <v>378424</v>
      </c>
      <c r="AD257" s="6">
        <v>398353</v>
      </c>
      <c r="AE257" s="6">
        <v>431953</v>
      </c>
      <c r="AF257" s="6">
        <v>450614</v>
      </c>
      <c r="AG257" s="6">
        <v>471041.5</v>
      </c>
      <c r="AH257" s="6">
        <v>512864</v>
      </c>
      <c r="AI257" s="6">
        <v>574329</v>
      </c>
      <c r="AJ257" s="6">
        <v>611611</v>
      </c>
      <c r="AK257" s="6">
        <v>638986</v>
      </c>
      <c r="AL257" s="6">
        <v>680399</v>
      </c>
      <c r="AM257" s="6">
        <v>697045</v>
      </c>
      <c r="AN257" s="6">
        <v>669186</v>
      </c>
      <c r="AO257" s="6">
        <v>695965.7</v>
      </c>
    </row>
    <row r="258" spans="1:41" x14ac:dyDescent="0.2">
      <c r="A258" s="9">
        <v>255</v>
      </c>
      <c r="B258" s="6">
        <v>255</v>
      </c>
      <c r="C258" s="6">
        <v>5108.5</v>
      </c>
      <c r="D258" s="6">
        <v>5865.8</v>
      </c>
      <c r="E258" s="6">
        <v>7216.4</v>
      </c>
      <c r="F258" s="6">
        <v>9333.6</v>
      </c>
      <c r="G258" s="6">
        <v>9713.2000000000007</v>
      </c>
      <c r="H258" s="6">
        <v>10921.1</v>
      </c>
      <c r="I258" s="6">
        <v>13247.8</v>
      </c>
      <c r="J258" s="6">
        <v>14338.2</v>
      </c>
      <c r="K258" s="6">
        <v>14831.4</v>
      </c>
      <c r="L258" s="6">
        <v>14989.6</v>
      </c>
      <c r="M258" s="6">
        <v>16548.8</v>
      </c>
      <c r="N258" s="6">
        <v>24325.200000000001</v>
      </c>
      <c r="O258" s="6">
        <v>24917.7</v>
      </c>
      <c r="P258" s="6">
        <v>29760.5</v>
      </c>
      <c r="Q258" s="6">
        <v>33110.1</v>
      </c>
      <c r="R258" s="6">
        <v>35825.199999999997</v>
      </c>
      <c r="S258" s="6">
        <v>36107.199999999997</v>
      </c>
      <c r="T258" s="6">
        <v>34788</v>
      </c>
      <c r="U258" s="6">
        <v>36061.800000000003</v>
      </c>
      <c r="V258" s="6">
        <v>40185.300000000003</v>
      </c>
      <c r="W258" s="6">
        <v>45065.4</v>
      </c>
      <c r="X258" s="6">
        <v>46811.5</v>
      </c>
      <c r="Y258" s="6">
        <v>49156.4</v>
      </c>
      <c r="Z258" s="6">
        <v>50634.5</v>
      </c>
      <c r="AA258" s="6">
        <v>55789.599999999999</v>
      </c>
      <c r="AB258" s="6">
        <v>61923.1</v>
      </c>
      <c r="AC258" s="6">
        <v>71211</v>
      </c>
      <c r="AD258" s="6">
        <v>80696</v>
      </c>
      <c r="AE258" s="6">
        <v>96456</v>
      </c>
      <c r="AF258" s="6">
        <v>87706</v>
      </c>
      <c r="AG258" s="6">
        <v>78842.8</v>
      </c>
      <c r="AH258" s="6">
        <v>78430</v>
      </c>
      <c r="AI258" s="6">
        <v>88930</v>
      </c>
      <c r="AJ258" s="6">
        <v>95464</v>
      </c>
      <c r="AK258" s="6">
        <v>103774</v>
      </c>
      <c r="AL258" s="6">
        <v>120859</v>
      </c>
      <c r="AM258" s="6">
        <v>120909</v>
      </c>
      <c r="AN258" s="6">
        <v>125212</v>
      </c>
      <c r="AO258" s="6">
        <v>122420.3</v>
      </c>
    </row>
    <row r="259" spans="1:41" x14ac:dyDescent="0.2">
      <c r="A259" s="9">
        <v>256</v>
      </c>
      <c r="B259" s="6">
        <v>256</v>
      </c>
      <c r="C259" s="6">
        <v>84461.3</v>
      </c>
      <c r="D259" s="6">
        <v>93532.7</v>
      </c>
      <c r="E259" s="6">
        <v>102369.5</v>
      </c>
      <c r="F259" s="6">
        <v>112929.4</v>
      </c>
      <c r="G259" s="6">
        <v>124699.4</v>
      </c>
      <c r="H259" s="6">
        <v>139409.60000000001</v>
      </c>
      <c r="I259" s="6">
        <v>157401.79999999999</v>
      </c>
      <c r="J259" s="6">
        <v>181429.9</v>
      </c>
      <c r="K259" s="6">
        <v>206398.8</v>
      </c>
      <c r="L259" s="6">
        <v>229291.9</v>
      </c>
      <c r="M259" s="6">
        <v>251937.6</v>
      </c>
      <c r="N259" s="6">
        <v>270210.40000000002</v>
      </c>
      <c r="O259" s="6">
        <v>297156.09999999998</v>
      </c>
      <c r="P259" s="6">
        <v>325837.3</v>
      </c>
      <c r="Q259" s="6">
        <v>350706.6</v>
      </c>
      <c r="R259" s="6">
        <v>376537.7</v>
      </c>
      <c r="S259" s="6">
        <v>408919.8</v>
      </c>
      <c r="T259" s="6">
        <v>438782.4</v>
      </c>
      <c r="U259" s="6">
        <v>474463.7</v>
      </c>
      <c r="V259" s="6">
        <v>499376.6</v>
      </c>
      <c r="W259" s="6">
        <v>530555.80000000005</v>
      </c>
      <c r="X259" s="6">
        <v>559694.9</v>
      </c>
      <c r="Y259" s="6">
        <v>603217.19999999995</v>
      </c>
      <c r="Z259" s="6">
        <v>648364.30000000005</v>
      </c>
      <c r="AA259" s="6">
        <v>683877.9</v>
      </c>
      <c r="AB259" s="6">
        <v>730034.8</v>
      </c>
      <c r="AC259" s="6">
        <v>785300.8</v>
      </c>
      <c r="AD259" s="6">
        <v>843493.5</v>
      </c>
      <c r="AE259" s="6">
        <v>932135.3</v>
      </c>
      <c r="AF259" s="6">
        <v>983281.9</v>
      </c>
      <c r="AG259" s="6">
        <v>1014021.1</v>
      </c>
      <c r="AH259" s="6">
        <v>1070894.1000000001</v>
      </c>
      <c r="AI259" s="6">
        <v>1161883.3</v>
      </c>
      <c r="AJ259" s="6">
        <v>1274605.3</v>
      </c>
      <c r="AK259" s="6">
        <v>1338178.8</v>
      </c>
      <c r="AL259" s="6">
        <v>1392683.3</v>
      </c>
      <c r="AM259" s="6">
        <v>1432827.2</v>
      </c>
      <c r="AN259" s="6">
        <v>1407895.4</v>
      </c>
      <c r="AO259" s="6">
        <v>1454767.5</v>
      </c>
    </row>
    <row r="260" spans="1:41" x14ac:dyDescent="0.2">
      <c r="A260" s="9">
        <v>257</v>
      </c>
      <c r="B260" s="6">
        <v>257</v>
      </c>
      <c r="C260" s="6">
        <v>75519.100000000006</v>
      </c>
      <c r="D260" s="6">
        <v>82645.3</v>
      </c>
      <c r="E260" s="6">
        <v>90323.6</v>
      </c>
      <c r="F260" s="6">
        <v>98918.7</v>
      </c>
      <c r="G260" s="6">
        <v>108374.39999999999</v>
      </c>
      <c r="H260" s="6">
        <v>120403.5</v>
      </c>
      <c r="I260" s="6">
        <v>135087.79999999999</v>
      </c>
      <c r="J260" s="6">
        <v>151431.4</v>
      </c>
      <c r="K260" s="6">
        <v>170802.6</v>
      </c>
      <c r="L260" s="6">
        <v>192968.6</v>
      </c>
      <c r="M260" s="6">
        <v>210089.5</v>
      </c>
      <c r="N260" s="6">
        <v>227233.2</v>
      </c>
      <c r="O260" s="6">
        <v>248957.5</v>
      </c>
      <c r="P260" s="6">
        <v>274129</v>
      </c>
      <c r="Q260" s="6">
        <v>298123.09999999998</v>
      </c>
      <c r="R260" s="6">
        <v>320711.5</v>
      </c>
      <c r="S260" s="6">
        <v>345434.2</v>
      </c>
      <c r="T260" s="6">
        <v>369136</v>
      </c>
      <c r="U260" s="6">
        <v>396201.4</v>
      </c>
      <c r="V260" s="6">
        <v>417975.8</v>
      </c>
      <c r="W260" s="6">
        <v>440719</v>
      </c>
      <c r="X260" s="6">
        <v>462538.5</v>
      </c>
      <c r="Y260" s="6">
        <v>494929.2</v>
      </c>
      <c r="Z260" s="6">
        <v>525204.19999999995</v>
      </c>
      <c r="AA260" s="6">
        <v>551640.4</v>
      </c>
      <c r="AB260" s="6">
        <v>582928.30000000005</v>
      </c>
      <c r="AC260" s="6">
        <v>617764.80000000005</v>
      </c>
      <c r="AD260" s="6">
        <v>658161.5</v>
      </c>
      <c r="AE260" s="6">
        <v>724812.3</v>
      </c>
      <c r="AF260" s="6">
        <v>776342.9</v>
      </c>
      <c r="AG260" s="6">
        <v>814617.3</v>
      </c>
      <c r="AH260" s="6">
        <v>850506.1</v>
      </c>
      <c r="AI260" s="6">
        <v>926364.3</v>
      </c>
      <c r="AJ260" s="6">
        <v>1015113.3</v>
      </c>
      <c r="AK260" s="6">
        <v>1059090.8</v>
      </c>
      <c r="AL260" s="6">
        <v>1097734.3</v>
      </c>
      <c r="AM260" s="6">
        <v>1130138.2</v>
      </c>
      <c r="AN260" s="6">
        <v>1104858.3999999999</v>
      </c>
      <c r="AO260" s="6">
        <v>1142635.7</v>
      </c>
    </row>
    <row r="261" spans="1:41" x14ac:dyDescent="0.2">
      <c r="A261" s="9">
        <v>258</v>
      </c>
      <c r="B261" s="6">
        <v>258</v>
      </c>
      <c r="C261" s="6">
        <v>8942.2000000000007</v>
      </c>
      <c r="D261" s="6">
        <v>10887.4</v>
      </c>
      <c r="E261" s="6">
        <v>12045.9</v>
      </c>
      <c r="F261" s="6">
        <v>14010.7</v>
      </c>
      <c r="G261" s="6">
        <v>16324.9</v>
      </c>
      <c r="H261" s="6">
        <v>19006.099999999999</v>
      </c>
      <c r="I261" s="6">
        <v>22314</v>
      </c>
      <c r="J261" s="6">
        <v>29998.5</v>
      </c>
      <c r="K261" s="6">
        <v>35596.199999999997</v>
      </c>
      <c r="L261" s="6">
        <v>36323.199999999997</v>
      </c>
      <c r="M261" s="6">
        <v>41848.199999999997</v>
      </c>
      <c r="N261" s="6">
        <v>42977.2</v>
      </c>
      <c r="O261" s="6">
        <v>48198.6</v>
      </c>
      <c r="P261" s="6">
        <v>51708.3</v>
      </c>
      <c r="Q261" s="6">
        <v>52583.5</v>
      </c>
      <c r="R261" s="6">
        <v>55826.2</v>
      </c>
      <c r="S261" s="6">
        <v>63485.599999999999</v>
      </c>
      <c r="T261" s="6">
        <v>69646.399999999994</v>
      </c>
      <c r="U261" s="6">
        <v>78262.3</v>
      </c>
      <c r="V261" s="6">
        <v>81400.800000000003</v>
      </c>
      <c r="W261" s="6">
        <v>89836.7</v>
      </c>
      <c r="X261" s="6">
        <v>97156.4</v>
      </c>
      <c r="Y261" s="6">
        <v>108288</v>
      </c>
      <c r="Z261" s="6">
        <v>123160.1</v>
      </c>
      <c r="AA261" s="6">
        <v>132237.4</v>
      </c>
      <c r="AB261" s="6">
        <v>147106.5</v>
      </c>
      <c r="AC261" s="6">
        <v>167536</v>
      </c>
      <c r="AD261" s="6">
        <v>185332</v>
      </c>
      <c r="AE261" s="6">
        <v>207323</v>
      </c>
      <c r="AF261" s="6">
        <v>206939</v>
      </c>
      <c r="AG261" s="6">
        <v>199403.8</v>
      </c>
      <c r="AH261" s="6">
        <v>220388</v>
      </c>
      <c r="AI261" s="6">
        <v>235519</v>
      </c>
      <c r="AJ261" s="6">
        <v>259492</v>
      </c>
      <c r="AK261" s="6">
        <v>279088</v>
      </c>
      <c r="AL261" s="6">
        <v>294949</v>
      </c>
      <c r="AM261" s="6">
        <v>302689</v>
      </c>
      <c r="AN261" s="6">
        <v>303037</v>
      </c>
      <c r="AO261" s="6">
        <v>312131.8</v>
      </c>
    </row>
    <row r="262" spans="1:41" x14ac:dyDescent="0.2">
      <c r="A262" s="9">
        <v>259</v>
      </c>
      <c r="B262" s="6">
        <v>259</v>
      </c>
      <c r="C262" s="6">
        <v>56099.199999999997</v>
      </c>
      <c r="D262" s="6">
        <v>65110.400000000001</v>
      </c>
      <c r="E262" s="6">
        <v>70986.3</v>
      </c>
      <c r="F262" s="6">
        <v>73888.600000000006</v>
      </c>
      <c r="G262" s="6">
        <v>80672.5</v>
      </c>
      <c r="H262" s="6">
        <v>90990.2</v>
      </c>
      <c r="I262" s="6">
        <v>105370.9</v>
      </c>
      <c r="J262" s="6">
        <v>129167.4</v>
      </c>
      <c r="K262" s="6">
        <v>147118.29999999999</v>
      </c>
      <c r="L262" s="6">
        <v>170741.5</v>
      </c>
      <c r="M262" s="6">
        <v>184007.3</v>
      </c>
      <c r="N262" s="6">
        <v>212178.3</v>
      </c>
      <c r="O262" s="6">
        <v>249065.7</v>
      </c>
      <c r="P262" s="6">
        <v>269492.5</v>
      </c>
      <c r="Q262" s="6">
        <v>293201.8</v>
      </c>
      <c r="R262" s="6">
        <v>323431.8</v>
      </c>
      <c r="S262" s="6">
        <v>372379.9</v>
      </c>
      <c r="T262" s="6">
        <v>419279.7</v>
      </c>
      <c r="U262" s="6">
        <v>458122.7</v>
      </c>
      <c r="V262" s="6">
        <v>467839.6</v>
      </c>
      <c r="W262" s="6">
        <v>503153</v>
      </c>
      <c r="X262" s="6">
        <v>527731.4</v>
      </c>
      <c r="Y262" s="6">
        <v>555831.4</v>
      </c>
      <c r="Z262" s="6">
        <v>604305.19999999995</v>
      </c>
      <c r="AA262" s="6">
        <v>674290.1</v>
      </c>
      <c r="AB262" s="6">
        <v>745220.4</v>
      </c>
      <c r="AC262" s="6">
        <v>831306</v>
      </c>
      <c r="AD262" s="6">
        <v>909232</v>
      </c>
      <c r="AE262" s="6">
        <v>998720</v>
      </c>
      <c r="AF262" s="6">
        <v>1040369</v>
      </c>
      <c r="AG262" s="6">
        <v>1057267</v>
      </c>
      <c r="AH262" s="6">
        <v>1104886</v>
      </c>
      <c r="AI262" s="6">
        <v>1180392</v>
      </c>
      <c r="AJ262" s="6">
        <v>1286495</v>
      </c>
      <c r="AK262" s="6">
        <v>1382520</v>
      </c>
      <c r="AL262" s="6">
        <v>1511099</v>
      </c>
      <c r="AM262" s="6">
        <v>1588232</v>
      </c>
      <c r="AN262" s="6">
        <v>1514923</v>
      </c>
      <c r="AO262" s="6">
        <v>1632559.1</v>
      </c>
    </row>
    <row r="263" spans="1:41" x14ac:dyDescent="0.2">
      <c r="A263" s="9">
        <v>260</v>
      </c>
      <c r="B263" s="6">
        <v>260</v>
      </c>
      <c r="C263" s="6">
        <v>16143.1</v>
      </c>
      <c r="D263" s="6">
        <v>18599.5</v>
      </c>
      <c r="E263" s="6">
        <v>20566.2</v>
      </c>
      <c r="F263" s="6">
        <v>21368.9</v>
      </c>
      <c r="G263" s="6">
        <v>23512.3</v>
      </c>
      <c r="H263" s="6">
        <v>25955.3</v>
      </c>
      <c r="I263" s="6">
        <v>29757.599999999999</v>
      </c>
      <c r="J263" s="6">
        <v>31408.5</v>
      </c>
      <c r="K263" s="6">
        <v>35272.400000000001</v>
      </c>
      <c r="L263" s="6">
        <v>41590</v>
      </c>
      <c r="M263" s="6">
        <v>46120.1</v>
      </c>
      <c r="N263" s="6">
        <v>50671.6</v>
      </c>
      <c r="O263" s="6">
        <v>57489.599999999999</v>
      </c>
      <c r="P263" s="6">
        <v>65313.5</v>
      </c>
      <c r="Q263" s="6">
        <v>72805.399999999994</v>
      </c>
      <c r="R263" s="6">
        <v>82826.3</v>
      </c>
      <c r="S263" s="6">
        <v>93761.4</v>
      </c>
      <c r="T263" s="6">
        <v>102384.6</v>
      </c>
      <c r="U263" s="6">
        <v>112142.5</v>
      </c>
      <c r="V263" s="6">
        <v>114884.1</v>
      </c>
      <c r="W263" s="6">
        <v>124550.1</v>
      </c>
      <c r="X263" s="6">
        <v>128802</v>
      </c>
      <c r="Y263" s="6">
        <v>131625.1</v>
      </c>
      <c r="Z263" s="6">
        <v>133229.6</v>
      </c>
      <c r="AA263" s="6">
        <v>143174.70000000001</v>
      </c>
      <c r="AB263" s="6">
        <v>152772.20000000001</v>
      </c>
      <c r="AC263" s="6">
        <v>166307</v>
      </c>
      <c r="AD263" s="6">
        <v>176636</v>
      </c>
      <c r="AE263" s="6">
        <v>183451</v>
      </c>
      <c r="AF263" s="6">
        <v>195719</v>
      </c>
      <c r="AG263" s="6">
        <v>204832</v>
      </c>
      <c r="AH263" s="6">
        <v>227987</v>
      </c>
      <c r="AI263" s="6">
        <v>238120</v>
      </c>
      <c r="AJ263" s="6">
        <v>252762</v>
      </c>
      <c r="AK263" s="6">
        <v>267980</v>
      </c>
      <c r="AL263" s="6">
        <v>285849</v>
      </c>
      <c r="AM263" s="6">
        <v>286922</v>
      </c>
      <c r="AN263" s="6">
        <v>281686</v>
      </c>
      <c r="AO263" s="6">
        <v>293223.5</v>
      </c>
    </row>
    <row r="264" spans="1:41" x14ac:dyDescent="0.2">
      <c r="A264" s="9">
        <v>261</v>
      </c>
      <c r="B264" s="6">
        <v>261</v>
      </c>
      <c r="C264" s="6">
        <v>1651</v>
      </c>
      <c r="D264" s="6">
        <v>2004.2</v>
      </c>
      <c r="E264" s="6">
        <v>2352.4</v>
      </c>
      <c r="F264" s="6">
        <v>2844.1</v>
      </c>
      <c r="G264" s="6">
        <v>3501.4</v>
      </c>
      <c r="H264" s="6">
        <v>3636</v>
      </c>
      <c r="I264" s="6">
        <v>4608.6000000000004</v>
      </c>
      <c r="J264" s="6">
        <v>6024.6</v>
      </c>
      <c r="K264" s="6">
        <v>7314.7</v>
      </c>
      <c r="L264" s="6">
        <v>8887.4</v>
      </c>
      <c r="M264" s="6">
        <v>10607.5</v>
      </c>
      <c r="N264" s="6">
        <v>16520.2</v>
      </c>
      <c r="O264" s="6">
        <v>19264.5</v>
      </c>
      <c r="P264" s="6">
        <v>21660.3</v>
      </c>
      <c r="Q264" s="6">
        <v>24267.3</v>
      </c>
      <c r="R264" s="6">
        <v>26878.1</v>
      </c>
      <c r="S264" s="6">
        <v>32781.699999999997</v>
      </c>
      <c r="T264" s="6">
        <v>37748.1</v>
      </c>
      <c r="U264" s="6">
        <v>42377.5</v>
      </c>
      <c r="V264" s="6">
        <v>45287.8</v>
      </c>
      <c r="W264" s="6">
        <v>50225.3</v>
      </c>
      <c r="X264" s="6">
        <v>56593.599999999999</v>
      </c>
      <c r="Y264" s="6">
        <v>65068.2</v>
      </c>
      <c r="Z264" s="6">
        <v>75054.100000000006</v>
      </c>
      <c r="AA264" s="6">
        <v>88510.9</v>
      </c>
      <c r="AB264" s="6">
        <v>103322.2</v>
      </c>
      <c r="AC264" s="6">
        <v>129858</v>
      </c>
      <c r="AD264" s="6">
        <v>156833</v>
      </c>
      <c r="AE264" s="6">
        <v>177669</v>
      </c>
      <c r="AF264" s="6">
        <v>177238</v>
      </c>
      <c r="AG264" s="6">
        <v>168466.1</v>
      </c>
      <c r="AH264" s="6">
        <v>167444</v>
      </c>
      <c r="AI264" s="6">
        <v>170497</v>
      </c>
      <c r="AJ264" s="6">
        <v>183732</v>
      </c>
      <c r="AK264" s="6">
        <v>197074</v>
      </c>
      <c r="AL264" s="6">
        <v>223114</v>
      </c>
      <c r="AM264" s="6">
        <v>241866</v>
      </c>
      <c r="AN264" s="6">
        <v>240171</v>
      </c>
      <c r="AO264" s="6">
        <v>254719.7</v>
      </c>
    </row>
    <row r="265" spans="1:41" x14ac:dyDescent="0.2">
      <c r="A265" s="9">
        <v>262</v>
      </c>
      <c r="B265" s="6">
        <v>262</v>
      </c>
      <c r="C265" s="6">
        <v>38305.1</v>
      </c>
      <c r="D265" s="6">
        <v>44506.7</v>
      </c>
      <c r="E265" s="6">
        <v>48067.8</v>
      </c>
      <c r="F265" s="6">
        <v>49675.6</v>
      </c>
      <c r="G265" s="6">
        <v>53658.8</v>
      </c>
      <c r="H265" s="6">
        <v>61398.9</v>
      </c>
      <c r="I265" s="6">
        <v>71004.800000000003</v>
      </c>
      <c r="J265" s="6">
        <v>91734.2</v>
      </c>
      <c r="K265" s="6">
        <v>104531.2</v>
      </c>
      <c r="L265" s="6">
        <v>120264.2</v>
      </c>
      <c r="M265" s="6">
        <v>127279.7</v>
      </c>
      <c r="N265" s="6">
        <v>144986.4</v>
      </c>
      <c r="O265" s="6">
        <v>172311.6</v>
      </c>
      <c r="P265" s="6">
        <v>182518.7</v>
      </c>
      <c r="Q265" s="6">
        <v>196129.2</v>
      </c>
      <c r="R265" s="6">
        <v>213727.4</v>
      </c>
      <c r="S265" s="6">
        <v>245836.7</v>
      </c>
      <c r="T265" s="6">
        <v>279147</v>
      </c>
      <c r="U265" s="6">
        <v>303602.7</v>
      </c>
      <c r="V265" s="6">
        <v>307667.7</v>
      </c>
      <c r="W265" s="6">
        <v>328377.59999999998</v>
      </c>
      <c r="X265" s="6">
        <v>342335.9</v>
      </c>
      <c r="Y265" s="6">
        <v>359138.2</v>
      </c>
      <c r="Z265" s="6">
        <v>396021.5</v>
      </c>
      <c r="AA265" s="6">
        <v>442604.5</v>
      </c>
      <c r="AB265" s="6">
        <v>489126</v>
      </c>
      <c r="AC265" s="6">
        <v>535141</v>
      </c>
      <c r="AD265" s="6">
        <v>575763</v>
      </c>
      <c r="AE265" s="6">
        <v>637600</v>
      </c>
      <c r="AF265" s="6">
        <v>667412</v>
      </c>
      <c r="AG265" s="6">
        <v>683968.8</v>
      </c>
      <c r="AH265" s="6">
        <v>709455</v>
      </c>
      <c r="AI265" s="6">
        <v>771775</v>
      </c>
      <c r="AJ265" s="6">
        <v>850001</v>
      </c>
      <c r="AK265" s="6">
        <v>917466</v>
      </c>
      <c r="AL265" s="6">
        <v>1002136</v>
      </c>
      <c r="AM265" s="6">
        <v>1059444</v>
      </c>
      <c r="AN265" s="6">
        <v>993066</v>
      </c>
      <c r="AO265" s="6">
        <v>1084615.8</v>
      </c>
    </row>
    <row r="266" spans="1:41" x14ac:dyDescent="0.2">
      <c r="A266" s="9">
        <v>263</v>
      </c>
      <c r="B266" s="6">
        <v>263</v>
      </c>
      <c r="C266" s="6">
        <v>11965.1</v>
      </c>
      <c r="D266" s="6">
        <v>14064.1</v>
      </c>
      <c r="E266" s="6">
        <v>16332.5</v>
      </c>
      <c r="F266" s="6">
        <v>19409.900000000001</v>
      </c>
      <c r="G266" s="6">
        <v>21918.799999999999</v>
      </c>
      <c r="H266" s="6">
        <v>23954.9</v>
      </c>
      <c r="I266" s="6">
        <v>33323.599999999999</v>
      </c>
      <c r="J266" s="6">
        <v>38090</v>
      </c>
      <c r="K266" s="6">
        <v>41069</v>
      </c>
      <c r="L266" s="6">
        <v>44969</v>
      </c>
      <c r="M266" s="6">
        <v>34140.800000000003</v>
      </c>
      <c r="N266" s="6">
        <v>53558.9</v>
      </c>
      <c r="O266" s="6">
        <v>59508.6</v>
      </c>
      <c r="P266" s="6">
        <v>71498.399999999994</v>
      </c>
      <c r="Q266" s="6">
        <v>87620.4</v>
      </c>
      <c r="R266" s="6">
        <v>107858.4</v>
      </c>
      <c r="S266" s="6">
        <v>111922.4</v>
      </c>
      <c r="T266" s="6">
        <v>109000.8</v>
      </c>
      <c r="U266" s="6">
        <v>109216.7</v>
      </c>
      <c r="V266" s="6">
        <v>114983.3</v>
      </c>
      <c r="W266" s="6">
        <v>127653.6</v>
      </c>
      <c r="X266" s="6">
        <v>139924.79999999999</v>
      </c>
      <c r="Y266" s="6">
        <v>155686.1</v>
      </c>
      <c r="Z266" s="6">
        <v>160966.29999999999</v>
      </c>
      <c r="AA266" s="6">
        <v>175437.6</v>
      </c>
      <c r="AB266" s="6">
        <v>195891.3</v>
      </c>
      <c r="AC266" s="6">
        <v>221476</v>
      </c>
      <c r="AD266" s="6">
        <v>239709</v>
      </c>
      <c r="AE266" s="6">
        <v>259928</v>
      </c>
      <c r="AF266" s="6">
        <v>259108</v>
      </c>
      <c r="AG266" s="6">
        <v>262196.2</v>
      </c>
      <c r="AH266" s="6">
        <v>276646</v>
      </c>
      <c r="AI266" s="6">
        <v>309572</v>
      </c>
      <c r="AJ266" s="6">
        <v>335616</v>
      </c>
      <c r="AK266" s="6">
        <v>355785</v>
      </c>
      <c r="AL266" s="6">
        <v>393916</v>
      </c>
      <c r="AM266" s="6">
        <v>401037</v>
      </c>
      <c r="AN266" s="6">
        <v>378177</v>
      </c>
      <c r="AO266" s="6">
        <v>364670.6</v>
      </c>
    </row>
    <row r="267" spans="1:41" x14ac:dyDescent="0.2">
      <c r="A267" s="9">
        <v>264</v>
      </c>
      <c r="B267" s="6">
        <v>264</v>
      </c>
      <c r="C267" s="6">
        <v>31435.7</v>
      </c>
      <c r="D267" s="6">
        <v>35693.9</v>
      </c>
      <c r="E267" s="6">
        <v>37663.9</v>
      </c>
      <c r="F267" s="6">
        <v>37242.1</v>
      </c>
      <c r="G267" s="6">
        <v>42774.1</v>
      </c>
      <c r="H267" s="6">
        <v>49496</v>
      </c>
      <c r="I267" s="6">
        <v>57743.1</v>
      </c>
      <c r="J267" s="6">
        <v>65846.5</v>
      </c>
      <c r="K267" s="6">
        <v>69912.3</v>
      </c>
      <c r="L267" s="6">
        <v>76259.600000000006</v>
      </c>
      <c r="M267" s="6">
        <v>81490.3</v>
      </c>
      <c r="N267" s="6">
        <v>92108.1</v>
      </c>
      <c r="O267" s="6">
        <v>107601.2</v>
      </c>
      <c r="P267" s="6">
        <v>117212.5</v>
      </c>
      <c r="Q267" s="6">
        <v>127218.3</v>
      </c>
      <c r="R267" s="6">
        <v>140136.20000000001</v>
      </c>
      <c r="S267" s="6">
        <v>161393.9</v>
      </c>
      <c r="T267" s="6">
        <v>180501.7</v>
      </c>
      <c r="U267" s="6">
        <v>199414.6</v>
      </c>
      <c r="V267" s="6">
        <v>200797.7</v>
      </c>
      <c r="W267" s="6">
        <v>219690.3</v>
      </c>
      <c r="X267" s="6">
        <v>231524.4</v>
      </c>
      <c r="Y267" s="6">
        <v>253714.2</v>
      </c>
      <c r="Z267" s="6">
        <v>282114.40000000002</v>
      </c>
      <c r="AA267" s="6">
        <v>313670</v>
      </c>
      <c r="AB267" s="6">
        <v>347508.2</v>
      </c>
      <c r="AC267" s="6">
        <v>394479</v>
      </c>
      <c r="AD267" s="6">
        <v>430675</v>
      </c>
      <c r="AE267" s="6">
        <v>470338</v>
      </c>
      <c r="AF267" s="6">
        <v>465888</v>
      </c>
      <c r="AG267" s="6">
        <v>461137</v>
      </c>
      <c r="AH267" s="6">
        <v>485977</v>
      </c>
      <c r="AI267" s="6">
        <v>516414</v>
      </c>
      <c r="AJ267" s="6">
        <v>563577</v>
      </c>
      <c r="AK267" s="6">
        <v>604982</v>
      </c>
      <c r="AL267" s="6">
        <v>641046</v>
      </c>
      <c r="AM267" s="6">
        <v>666373</v>
      </c>
      <c r="AN267" s="6">
        <v>621860</v>
      </c>
      <c r="AO267" s="6">
        <v>670146.6</v>
      </c>
    </row>
    <row r="268" spans="1:41" x14ac:dyDescent="0.2">
      <c r="A268" s="9">
        <v>265</v>
      </c>
      <c r="B268" s="6">
        <v>265</v>
      </c>
      <c r="C268" s="6">
        <v>23301.8</v>
      </c>
      <c r="D268" s="6">
        <v>26688.799999999999</v>
      </c>
      <c r="E268" s="6">
        <v>28602.400000000001</v>
      </c>
      <c r="F268" s="6">
        <v>28473.5</v>
      </c>
      <c r="G268" s="6">
        <v>32814.199999999997</v>
      </c>
      <c r="H268" s="6">
        <v>37279.4</v>
      </c>
      <c r="I268" s="6">
        <v>43174.9</v>
      </c>
      <c r="J268" s="6">
        <v>49649.3</v>
      </c>
      <c r="K268" s="6">
        <v>53454.7</v>
      </c>
      <c r="L268" s="6">
        <v>58612.3</v>
      </c>
      <c r="M268" s="6">
        <v>63997.599999999999</v>
      </c>
      <c r="N268" s="6">
        <v>73718.7</v>
      </c>
      <c r="O268" s="6">
        <v>88170.3</v>
      </c>
      <c r="P268" s="6">
        <v>97118.2</v>
      </c>
      <c r="Q268" s="6">
        <v>106050.5</v>
      </c>
      <c r="R268" s="6">
        <v>117526.39999999999</v>
      </c>
      <c r="S268" s="6">
        <v>136294</v>
      </c>
      <c r="T268" s="6">
        <v>153656.6</v>
      </c>
      <c r="U268" s="6">
        <v>170187.3</v>
      </c>
      <c r="V268" s="6">
        <v>171706.3</v>
      </c>
      <c r="W268" s="6">
        <v>188598.2</v>
      </c>
      <c r="X268" s="6">
        <v>198800.1</v>
      </c>
      <c r="Y268" s="6">
        <v>217967.3</v>
      </c>
      <c r="Z268" s="6">
        <v>244968.8</v>
      </c>
      <c r="AA268" s="6">
        <v>274013.59999999998</v>
      </c>
      <c r="AB268" s="6">
        <v>305457.7</v>
      </c>
      <c r="AC268" s="6">
        <v>347909</v>
      </c>
      <c r="AD268" s="6">
        <v>379898</v>
      </c>
      <c r="AE268" s="6">
        <v>417474</v>
      </c>
      <c r="AF268" s="6">
        <v>412395</v>
      </c>
      <c r="AG268" s="6">
        <v>407664</v>
      </c>
      <c r="AH268" s="6">
        <v>429088</v>
      </c>
      <c r="AI268" s="6">
        <v>455231</v>
      </c>
      <c r="AJ268" s="6">
        <v>496847</v>
      </c>
      <c r="AK268" s="6">
        <v>532346</v>
      </c>
      <c r="AL268" s="6">
        <v>566010</v>
      </c>
      <c r="AM268" s="6">
        <v>587712</v>
      </c>
      <c r="AN268" s="6">
        <v>545910</v>
      </c>
      <c r="AO268" s="6">
        <v>584823.30000000005</v>
      </c>
    </row>
    <row r="269" spans="1:41" x14ac:dyDescent="0.2">
      <c r="A269" s="9">
        <v>266</v>
      </c>
      <c r="B269" s="6">
        <v>266</v>
      </c>
      <c r="C269" s="6">
        <v>8133.9</v>
      </c>
      <c r="D269" s="6">
        <v>9005.1</v>
      </c>
      <c r="E269" s="6">
        <v>9061.5</v>
      </c>
      <c r="F269" s="6">
        <v>8768.6</v>
      </c>
      <c r="G269" s="6">
        <v>9959.9</v>
      </c>
      <c r="H269" s="6">
        <v>12216.5</v>
      </c>
      <c r="I269" s="6">
        <v>14568.2</v>
      </c>
      <c r="J269" s="6">
        <v>16197.2</v>
      </c>
      <c r="K269" s="6">
        <v>16457.599999999999</v>
      </c>
      <c r="L269" s="6">
        <v>17647.3</v>
      </c>
      <c r="M269" s="6">
        <v>17492.7</v>
      </c>
      <c r="N269" s="6">
        <v>18389.400000000001</v>
      </c>
      <c r="O269" s="6">
        <v>19430.900000000001</v>
      </c>
      <c r="P269" s="6">
        <v>20094.400000000001</v>
      </c>
      <c r="Q269" s="6">
        <v>21167.8</v>
      </c>
      <c r="R269" s="6">
        <v>22609.8</v>
      </c>
      <c r="S269" s="6">
        <v>25099.9</v>
      </c>
      <c r="T269" s="6">
        <v>26845.1</v>
      </c>
      <c r="U269" s="6">
        <v>29227.3</v>
      </c>
      <c r="V269" s="6">
        <v>29091.4</v>
      </c>
      <c r="W269" s="6">
        <v>31092.1</v>
      </c>
      <c r="X269" s="6">
        <v>32724.3</v>
      </c>
      <c r="Y269" s="6">
        <v>35746.800000000003</v>
      </c>
      <c r="Z269" s="6">
        <v>37145.599999999999</v>
      </c>
      <c r="AA269" s="6">
        <v>39656.400000000001</v>
      </c>
      <c r="AB269" s="6">
        <v>42050.5</v>
      </c>
      <c r="AC269" s="6">
        <v>46570</v>
      </c>
      <c r="AD269" s="6">
        <v>50777</v>
      </c>
      <c r="AE269" s="6">
        <v>52864</v>
      </c>
      <c r="AF269" s="6">
        <v>53493</v>
      </c>
      <c r="AG269" s="6">
        <v>53473</v>
      </c>
      <c r="AH269" s="6">
        <v>56889</v>
      </c>
      <c r="AI269" s="6">
        <v>61183</v>
      </c>
      <c r="AJ269" s="6">
        <v>66730</v>
      </c>
      <c r="AK269" s="6">
        <v>72636</v>
      </c>
      <c r="AL269" s="6">
        <v>75036</v>
      </c>
      <c r="AM269" s="6">
        <v>78661</v>
      </c>
      <c r="AN269" s="6">
        <v>75950</v>
      </c>
      <c r="AO269" s="6">
        <v>85323.3</v>
      </c>
    </row>
    <row r="270" spans="1:41" x14ac:dyDescent="0.2">
      <c r="A270" s="9">
        <v>267</v>
      </c>
      <c r="B270" s="6">
        <v>267</v>
      </c>
      <c r="C270" s="6">
        <v>12796.7</v>
      </c>
      <c r="D270" s="6">
        <v>14166.3</v>
      </c>
      <c r="E270" s="6">
        <v>15402.9</v>
      </c>
      <c r="F270" s="6">
        <v>17142</v>
      </c>
      <c r="G270" s="6">
        <v>18966.8</v>
      </c>
      <c r="H270" s="6">
        <v>20429.5</v>
      </c>
      <c r="I270" s="6">
        <v>22508.7</v>
      </c>
      <c r="J270" s="6">
        <v>24496</v>
      </c>
      <c r="K270" s="6">
        <v>27245.8</v>
      </c>
      <c r="L270" s="6">
        <v>30199.4</v>
      </c>
      <c r="M270" s="6">
        <v>33092.300000000003</v>
      </c>
      <c r="N270" s="6">
        <v>36429.199999999997</v>
      </c>
      <c r="O270" s="6">
        <v>39691.300000000003</v>
      </c>
      <c r="P270" s="6">
        <v>43147.5</v>
      </c>
      <c r="Q270" s="6">
        <v>46372.6</v>
      </c>
      <c r="R270" s="6">
        <v>50698.1</v>
      </c>
      <c r="S270" s="6">
        <v>56926.400000000001</v>
      </c>
      <c r="T270" s="6">
        <v>63042.5</v>
      </c>
      <c r="U270" s="6">
        <v>68772.800000000003</v>
      </c>
      <c r="V270" s="6">
        <v>73907.5</v>
      </c>
      <c r="W270" s="6">
        <v>79960.2</v>
      </c>
      <c r="X270" s="6">
        <v>84588.9</v>
      </c>
      <c r="Y270" s="6">
        <v>89958.399999999994</v>
      </c>
      <c r="Z270" s="6">
        <v>96269.3</v>
      </c>
      <c r="AA270" s="6">
        <v>104612.5</v>
      </c>
      <c r="AB270" s="6">
        <v>112648.4</v>
      </c>
      <c r="AC270" s="6">
        <v>121756</v>
      </c>
      <c r="AD270" s="6">
        <v>130798</v>
      </c>
      <c r="AE270" s="6">
        <v>142567</v>
      </c>
      <c r="AF270" s="6">
        <v>153754</v>
      </c>
      <c r="AG270" s="6">
        <v>155274.4</v>
      </c>
      <c r="AH270" s="6">
        <v>163383</v>
      </c>
      <c r="AI270" s="6">
        <v>173063</v>
      </c>
      <c r="AJ270" s="6">
        <v>184774</v>
      </c>
      <c r="AK270" s="6">
        <v>197437</v>
      </c>
      <c r="AL270" s="6">
        <v>210767</v>
      </c>
      <c r="AM270" s="6">
        <v>224908</v>
      </c>
      <c r="AN270" s="6">
        <v>240194</v>
      </c>
      <c r="AO270" s="6">
        <v>260721.5</v>
      </c>
    </row>
    <row r="271" spans="1:41" x14ac:dyDescent="0.2">
      <c r="A271" s="9">
        <v>268</v>
      </c>
      <c r="B271" s="6">
        <v>268</v>
      </c>
      <c r="C271" s="6">
        <v>63101.7</v>
      </c>
      <c r="D271" s="6">
        <v>70476.600000000006</v>
      </c>
      <c r="E271" s="6">
        <v>79289.8</v>
      </c>
      <c r="F271" s="6">
        <v>92017.5</v>
      </c>
      <c r="G271" s="6">
        <v>104825.4</v>
      </c>
      <c r="H271" s="6">
        <v>118998.8</v>
      </c>
      <c r="I271" s="6">
        <v>134435.29999999999</v>
      </c>
      <c r="J271" s="6">
        <v>152469.6</v>
      </c>
      <c r="K271" s="6">
        <v>175117.7</v>
      </c>
      <c r="L271" s="6">
        <v>204628.2</v>
      </c>
      <c r="M271" s="6">
        <v>226636.6</v>
      </c>
      <c r="N271" s="6">
        <v>254279.8</v>
      </c>
      <c r="O271" s="6">
        <v>278735.59999999998</v>
      </c>
      <c r="P271" s="6">
        <v>305827.90000000002</v>
      </c>
      <c r="Q271" s="6">
        <v>335686.9</v>
      </c>
      <c r="R271" s="6">
        <v>376543.5</v>
      </c>
      <c r="S271" s="6">
        <v>423662.3</v>
      </c>
      <c r="T271" s="6">
        <v>469133.6</v>
      </c>
      <c r="U271" s="6">
        <v>526464.80000000005</v>
      </c>
      <c r="V271" s="6">
        <v>572470.80000000005</v>
      </c>
      <c r="W271" s="6">
        <v>628761.9</v>
      </c>
      <c r="X271" s="6">
        <v>668974.6</v>
      </c>
      <c r="Y271" s="6">
        <v>703998.7</v>
      </c>
      <c r="Z271" s="6">
        <v>747461.5</v>
      </c>
      <c r="AA271" s="6">
        <v>781247.8</v>
      </c>
      <c r="AB271" s="6">
        <v>818974.7</v>
      </c>
      <c r="AC271" s="6">
        <v>870607</v>
      </c>
      <c r="AD271" s="6">
        <v>913916</v>
      </c>
      <c r="AE271" s="6">
        <v>973021</v>
      </c>
      <c r="AF271" s="6">
        <v>1056832</v>
      </c>
      <c r="AG271" s="6">
        <v>1140371.2</v>
      </c>
      <c r="AH271" s="6">
        <v>1217589</v>
      </c>
      <c r="AI271" s="6">
        <v>1290780</v>
      </c>
      <c r="AJ271" s="6">
        <v>1377867</v>
      </c>
      <c r="AK271" s="6">
        <v>1453256</v>
      </c>
      <c r="AL271" s="6">
        <v>1555347</v>
      </c>
      <c r="AM271" s="6">
        <v>1643778</v>
      </c>
      <c r="AN271" s="6">
        <v>1705158</v>
      </c>
      <c r="AO271" s="6">
        <v>1763188.1</v>
      </c>
    </row>
    <row r="272" spans="1:41" x14ac:dyDescent="0.2">
      <c r="A272" s="9">
        <v>269</v>
      </c>
      <c r="B272" s="6">
        <v>269</v>
      </c>
      <c r="C272" s="6">
        <v>27692.400000000001</v>
      </c>
      <c r="D272" s="6">
        <v>31425.7</v>
      </c>
      <c r="E272" s="6">
        <v>34900.699999999997</v>
      </c>
      <c r="F272" s="6">
        <v>40514.400000000001</v>
      </c>
      <c r="G272" s="6">
        <v>45620.1</v>
      </c>
      <c r="H272" s="6">
        <v>52083.8</v>
      </c>
      <c r="I272" s="6">
        <v>57589.9</v>
      </c>
      <c r="J272" s="6">
        <v>64746.9</v>
      </c>
      <c r="K272" s="6">
        <v>74325.899999999994</v>
      </c>
      <c r="L272" s="6">
        <v>87947.9</v>
      </c>
      <c r="M272" s="6">
        <v>95432.2</v>
      </c>
      <c r="N272" s="6">
        <v>108690.1</v>
      </c>
      <c r="O272" s="6">
        <v>121813.5</v>
      </c>
      <c r="P272" s="6">
        <v>136211.4</v>
      </c>
      <c r="Q272" s="6">
        <v>150861.20000000001</v>
      </c>
      <c r="R272" s="6">
        <v>173079.6</v>
      </c>
      <c r="S272" s="6">
        <v>195991.9</v>
      </c>
      <c r="T272" s="6">
        <v>215033.4</v>
      </c>
      <c r="U272" s="6">
        <v>243955.5</v>
      </c>
      <c r="V272" s="6">
        <v>266278.2</v>
      </c>
      <c r="W272" s="6">
        <v>296084.40000000002</v>
      </c>
      <c r="X272" s="6">
        <v>311400.90000000002</v>
      </c>
      <c r="Y272" s="6">
        <v>328491.2</v>
      </c>
      <c r="Z272" s="6">
        <v>351285.1</v>
      </c>
      <c r="AA272" s="6">
        <v>366266.9</v>
      </c>
      <c r="AB272" s="6">
        <v>384604.2</v>
      </c>
      <c r="AC272" s="6">
        <v>406790</v>
      </c>
      <c r="AD272" s="6">
        <v>424980</v>
      </c>
      <c r="AE272" s="6">
        <v>451014</v>
      </c>
      <c r="AF272" s="6">
        <v>489264</v>
      </c>
      <c r="AG272" s="6">
        <v>524771.69999999995</v>
      </c>
      <c r="AH272" s="6">
        <v>564824</v>
      </c>
      <c r="AI272" s="6">
        <v>608204</v>
      </c>
      <c r="AJ272" s="6">
        <v>650042</v>
      </c>
      <c r="AK272" s="6">
        <v>682364</v>
      </c>
      <c r="AL272" s="6">
        <v>734259</v>
      </c>
      <c r="AM272" s="6">
        <v>767547</v>
      </c>
      <c r="AN272" s="6">
        <v>796478</v>
      </c>
      <c r="AO272" s="6">
        <v>802928.6</v>
      </c>
    </row>
    <row r="273" spans="1:41" x14ac:dyDescent="0.2">
      <c r="A273" s="9">
        <v>270</v>
      </c>
      <c r="B273" s="6">
        <v>270</v>
      </c>
      <c r="C273" s="6">
        <v>29307.7</v>
      </c>
      <c r="D273" s="6">
        <v>32569.3</v>
      </c>
      <c r="E273" s="6">
        <v>37290.1</v>
      </c>
      <c r="F273" s="6">
        <v>43749.8</v>
      </c>
      <c r="G273" s="6">
        <v>50721.2</v>
      </c>
      <c r="H273" s="6">
        <v>57507.6</v>
      </c>
      <c r="I273" s="6">
        <v>66530.2</v>
      </c>
      <c r="J273" s="6">
        <v>76100.3</v>
      </c>
      <c r="K273" s="6">
        <v>88110.399999999994</v>
      </c>
      <c r="L273" s="6">
        <v>102887.7</v>
      </c>
      <c r="M273" s="6">
        <v>116481.9</v>
      </c>
      <c r="N273" s="6">
        <v>129657.60000000001</v>
      </c>
      <c r="O273" s="6">
        <v>139425.79999999999</v>
      </c>
      <c r="P273" s="6">
        <v>150376.5</v>
      </c>
      <c r="Q273" s="6">
        <v>162921.60000000001</v>
      </c>
      <c r="R273" s="6">
        <v>176250.8</v>
      </c>
      <c r="S273" s="6">
        <v>195722.2</v>
      </c>
      <c r="T273" s="6">
        <v>215613.2</v>
      </c>
      <c r="U273" s="6">
        <v>239915.5</v>
      </c>
      <c r="V273" s="6">
        <v>264337</v>
      </c>
      <c r="W273" s="6">
        <v>289131.3</v>
      </c>
      <c r="X273" s="6">
        <v>308854.09999999998</v>
      </c>
      <c r="Y273" s="6">
        <v>321312.8</v>
      </c>
      <c r="Z273" s="6">
        <v>337317.7</v>
      </c>
      <c r="AA273" s="6">
        <v>353255.5</v>
      </c>
      <c r="AB273" s="6">
        <v>371515.3</v>
      </c>
      <c r="AC273" s="6">
        <v>397329</v>
      </c>
      <c r="AD273" s="6">
        <v>415260</v>
      </c>
      <c r="AE273" s="6">
        <v>438961</v>
      </c>
      <c r="AF273" s="6">
        <v>474077</v>
      </c>
      <c r="AG273" s="6">
        <v>516099.1</v>
      </c>
      <c r="AH273" s="6">
        <v>547296</v>
      </c>
      <c r="AI273" s="6">
        <v>576725</v>
      </c>
      <c r="AJ273" s="6">
        <v>613916</v>
      </c>
      <c r="AK273" s="6">
        <v>651292</v>
      </c>
      <c r="AL273" s="6">
        <v>692432</v>
      </c>
      <c r="AM273" s="6">
        <v>741287</v>
      </c>
      <c r="AN273" s="6">
        <v>766379</v>
      </c>
      <c r="AO273" s="6">
        <v>800516.2</v>
      </c>
    </row>
    <row r="274" spans="1:41" x14ac:dyDescent="0.2">
      <c r="A274" s="9">
        <v>271</v>
      </c>
      <c r="B274" s="6">
        <v>271</v>
      </c>
      <c r="C274" s="6">
        <v>6101.6</v>
      </c>
      <c r="D274" s="6">
        <v>6481.6</v>
      </c>
      <c r="E274" s="6">
        <v>7098.9</v>
      </c>
      <c r="F274" s="6">
        <v>7753.2</v>
      </c>
      <c r="G274" s="6">
        <v>8484</v>
      </c>
      <c r="H274" s="6">
        <v>9407.4</v>
      </c>
      <c r="I274" s="6">
        <v>10315.200000000001</v>
      </c>
      <c r="J274" s="6">
        <v>11622.5</v>
      </c>
      <c r="K274" s="6">
        <v>12681.4</v>
      </c>
      <c r="L274" s="6">
        <v>13792.6</v>
      </c>
      <c r="M274" s="6">
        <v>14722.5</v>
      </c>
      <c r="N274" s="6">
        <v>15932.1</v>
      </c>
      <c r="O274" s="6">
        <v>17496.3</v>
      </c>
      <c r="P274" s="6">
        <v>19240</v>
      </c>
      <c r="Q274" s="6">
        <v>21904.1</v>
      </c>
      <c r="R274" s="6">
        <v>27213</v>
      </c>
      <c r="S274" s="6">
        <v>31948.2</v>
      </c>
      <c r="T274" s="6">
        <v>38487</v>
      </c>
      <c r="U274" s="6">
        <v>42593.9</v>
      </c>
      <c r="V274" s="6">
        <v>41855.699999999997</v>
      </c>
      <c r="W274" s="6">
        <v>43546.2</v>
      </c>
      <c r="X274" s="6">
        <v>48719.6</v>
      </c>
      <c r="Y274" s="6">
        <v>54194.7</v>
      </c>
      <c r="Z274" s="6">
        <v>58858.7</v>
      </c>
      <c r="AA274" s="6">
        <v>61725.4</v>
      </c>
      <c r="AB274" s="6">
        <v>62855.1</v>
      </c>
      <c r="AC274" s="6">
        <v>66488</v>
      </c>
      <c r="AD274" s="6">
        <v>73676</v>
      </c>
      <c r="AE274" s="6">
        <v>83046</v>
      </c>
      <c r="AF274" s="6">
        <v>93491</v>
      </c>
      <c r="AG274" s="6">
        <v>99500.4</v>
      </c>
      <c r="AH274" s="6">
        <v>105469</v>
      </c>
      <c r="AI274" s="6">
        <v>105851</v>
      </c>
      <c r="AJ274" s="6">
        <v>113909</v>
      </c>
      <c r="AK274" s="6">
        <v>119600</v>
      </c>
      <c r="AL274" s="6">
        <v>128656</v>
      </c>
      <c r="AM274" s="6">
        <v>134944</v>
      </c>
      <c r="AN274" s="6">
        <v>142301</v>
      </c>
      <c r="AO274" s="6">
        <v>159743.29999999999</v>
      </c>
    </row>
    <row r="275" spans="1:41" x14ac:dyDescent="0.2">
      <c r="A275" s="9">
        <v>272</v>
      </c>
      <c r="B275" s="6">
        <v>272</v>
      </c>
      <c r="C275" s="6">
        <v>9955.1</v>
      </c>
      <c r="D275" s="6">
        <v>11117.4</v>
      </c>
      <c r="E275" s="6">
        <v>12393.9</v>
      </c>
      <c r="F275" s="6">
        <v>13780.7</v>
      </c>
      <c r="G275" s="6">
        <v>15574.2</v>
      </c>
      <c r="H275" s="6">
        <v>17446.7</v>
      </c>
      <c r="I275" s="6">
        <v>20044.400000000001</v>
      </c>
      <c r="J275" s="6">
        <v>22767.1</v>
      </c>
      <c r="K275" s="6">
        <v>26066</v>
      </c>
      <c r="L275" s="6">
        <v>30246.3</v>
      </c>
      <c r="M275" s="6">
        <v>32573.7</v>
      </c>
      <c r="N275" s="6">
        <v>36004.199999999997</v>
      </c>
      <c r="O275" s="6">
        <v>39494.1</v>
      </c>
      <c r="P275" s="6">
        <v>42675.8</v>
      </c>
      <c r="Q275" s="6">
        <v>46400.800000000003</v>
      </c>
      <c r="R275" s="6">
        <v>48934.5</v>
      </c>
      <c r="S275" s="6">
        <v>54682.2</v>
      </c>
      <c r="T275" s="6">
        <v>59290.6</v>
      </c>
      <c r="U275" s="6">
        <v>66873.399999999994</v>
      </c>
      <c r="V275" s="6">
        <v>70203.7</v>
      </c>
      <c r="W275" s="6">
        <v>78468.3</v>
      </c>
      <c r="X275" s="6">
        <v>89096.2</v>
      </c>
      <c r="Y275" s="6">
        <v>97992.8</v>
      </c>
      <c r="Z275" s="6">
        <v>108390.39999999999</v>
      </c>
      <c r="AA275" s="6">
        <v>117802</v>
      </c>
      <c r="AB275" s="6">
        <v>124431.7</v>
      </c>
      <c r="AC275" s="6">
        <v>131908</v>
      </c>
      <c r="AD275" s="6">
        <v>138359</v>
      </c>
      <c r="AE275" s="6">
        <v>147215</v>
      </c>
      <c r="AF275" s="6">
        <v>154056</v>
      </c>
      <c r="AG275" s="6">
        <v>163422.39999999999</v>
      </c>
      <c r="AH275" s="6">
        <v>171592</v>
      </c>
      <c r="AI275" s="6">
        <v>176529</v>
      </c>
      <c r="AJ275" s="6">
        <v>182831</v>
      </c>
      <c r="AK275" s="6">
        <v>198119</v>
      </c>
      <c r="AL275" s="6">
        <v>213669.7</v>
      </c>
      <c r="AM275" s="6">
        <v>222627.7</v>
      </c>
      <c r="AN275" s="6">
        <v>211591.1</v>
      </c>
      <c r="AO275" s="6">
        <v>220340.9</v>
      </c>
    </row>
    <row r="276" spans="1:41" x14ac:dyDescent="0.2">
      <c r="A276" s="9">
        <v>273</v>
      </c>
      <c r="B276" s="6">
        <v>273</v>
      </c>
      <c r="C276" s="6">
        <v>5789.1</v>
      </c>
      <c r="D276" s="6">
        <v>6303.6</v>
      </c>
      <c r="E276" s="6">
        <v>6913.5</v>
      </c>
      <c r="F276" s="6">
        <v>7543.5</v>
      </c>
      <c r="G276" s="6">
        <v>8522.1</v>
      </c>
      <c r="H276" s="6">
        <v>9480.4</v>
      </c>
      <c r="I276" s="6">
        <v>11006.6</v>
      </c>
      <c r="J276" s="6">
        <v>12359.1</v>
      </c>
      <c r="K276" s="6">
        <v>14029.8</v>
      </c>
      <c r="L276" s="6">
        <v>15609.4</v>
      </c>
      <c r="M276" s="6">
        <v>16585.3</v>
      </c>
      <c r="N276" s="6">
        <v>18420.599999999999</v>
      </c>
      <c r="O276" s="6">
        <v>20712.3</v>
      </c>
      <c r="P276" s="6">
        <v>22158.400000000001</v>
      </c>
      <c r="Q276" s="6">
        <v>25099.1</v>
      </c>
      <c r="R276" s="6">
        <v>25997.200000000001</v>
      </c>
      <c r="S276" s="6">
        <v>28612.6</v>
      </c>
      <c r="T276" s="6">
        <v>29960.400000000001</v>
      </c>
      <c r="U276" s="6">
        <v>33669.4</v>
      </c>
      <c r="V276" s="6">
        <v>35201.1</v>
      </c>
      <c r="W276" s="6">
        <v>38156.400000000001</v>
      </c>
      <c r="X276" s="6">
        <v>43444.4</v>
      </c>
      <c r="Y276" s="6">
        <v>46229.7</v>
      </c>
      <c r="Z276" s="6">
        <v>49467.9</v>
      </c>
      <c r="AA276" s="6">
        <v>53485.5</v>
      </c>
      <c r="AB276" s="6">
        <v>56560</v>
      </c>
      <c r="AC276" s="6">
        <v>62037</v>
      </c>
      <c r="AD276" s="6">
        <v>66588</v>
      </c>
      <c r="AE276" s="6">
        <v>73387</v>
      </c>
      <c r="AF276" s="6">
        <v>80555</v>
      </c>
      <c r="AG276" s="6">
        <v>88242.6</v>
      </c>
      <c r="AH276" s="6">
        <v>93452</v>
      </c>
      <c r="AI276" s="6">
        <v>95840</v>
      </c>
      <c r="AJ276" s="6">
        <v>99563</v>
      </c>
      <c r="AK276" s="6">
        <v>108513</v>
      </c>
      <c r="AL276" s="6">
        <v>118387.7</v>
      </c>
      <c r="AM276" s="6">
        <v>125979.7</v>
      </c>
      <c r="AN276" s="6">
        <v>121723.1</v>
      </c>
      <c r="AO276" s="6">
        <v>129862</v>
      </c>
    </row>
    <row r="277" spans="1:41" x14ac:dyDescent="0.2">
      <c r="A277" s="9">
        <v>274</v>
      </c>
      <c r="B277" s="6">
        <v>274</v>
      </c>
      <c r="C277" s="6">
        <v>5291.4</v>
      </c>
      <c r="D277" s="6">
        <v>5732.9</v>
      </c>
      <c r="E277" s="6">
        <v>6213.4</v>
      </c>
      <c r="F277" s="6">
        <v>6763.2</v>
      </c>
      <c r="G277" s="6">
        <v>7637.8</v>
      </c>
      <c r="H277" s="6">
        <v>8466.7000000000007</v>
      </c>
      <c r="I277" s="6">
        <v>9850.7000000000007</v>
      </c>
      <c r="J277" s="6">
        <v>11064.7</v>
      </c>
      <c r="K277" s="6">
        <v>12554.8</v>
      </c>
      <c r="L277" s="6">
        <v>13915.7</v>
      </c>
      <c r="M277" s="6">
        <v>14804.1</v>
      </c>
      <c r="N277" s="6">
        <v>16508.099999999999</v>
      </c>
      <c r="O277" s="6">
        <v>18664.900000000001</v>
      </c>
      <c r="P277" s="6">
        <v>19895.900000000001</v>
      </c>
      <c r="Q277" s="6">
        <v>22698</v>
      </c>
      <c r="R277" s="6">
        <v>23443</v>
      </c>
      <c r="S277" s="6">
        <v>25790.400000000001</v>
      </c>
      <c r="T277" s="6">
        <v>26804.5</v>
      </c>
      <c r="U277" s="6">
        <v>30296.6</v>
      </c>
      <c r="V277" s="6">
        <v>31726.2</v>
      </c>
      <c r="W277" s="6">
        <v>34378.9</v>
      </c>
      <c r="X277" s="6">
        <v>39285.800000000003</v>
      </c>
      <c r="Y277" s="6">
        <v>41899.699999999997</v>
      </c>
      <c r="Z277" s="6">
        <v>44911.8</v>
      </c>
      <c r="AA277" s="6">
        <v>48840.1</v>
      </c>
      <c r="AB277" s="6">
        <v>51740.9</v>
      </c>
      <c r="AC277" s="6">
        <v>56435.4</v>
      </c>
      <c r="AD277" s="6">
        <v>60259.199999999997</v>
      </c>
      <c r="AE277" s="6">
        <v>66113.399999999994</v>
      </c>
      <c r="AF277" s="6">
        <v>72144.399999999994</v>
      </c>
      <c r="AG277" s="6">
        <v>78253</v>
      </c>
      <c r="AH277" s="6">
        <v>82932.5</v>
      </c>
      <c r="AI277" s="6">
        <v>85036.4</v>
      </c>
      <c r="AJ277" s="6">
        <v>88347.199999999997</v>
      </c>
      <c r="AK277" s="6">
        <v>96247.2</v>
      </c>
      <c r="AL277" s="6">
        <v>104382.9</v>
      </c>
      <c r="AM277" s="6">
        <v>110179.8</v>
      </c>
      <c r="AN277" s="6">
        <v>106204.4</v>
      </c>
      <c r="AO277" s="6">
        <v>113938.2</v>
      </c>
    </row>
    <row r="278" spans="1:41" x14ac:dyDescent="0.2">
      <c r="A278" s="9">
        <v>275</v>
      </c>
      <c r="B278" s="6">
        <v>275</v>
      </c>
      <c r="C278" s="6">
        <v>4165.8999999999996</v>
      </c>
      <c r="D278" s="6">
        <v>4813.8999999999996</v>
      </c>
      <c r="E278" s="6">
        <v>5480.3</v>
      </c>
      <c r="F278" s="6">
        <v>6237.2</v>
      </c>
      <c r="G278" s="6">
        <v>7052.2</v>
      </c>
      <c r="H278" s="6">
        <v>7966.3</v>
      </c>
      <c r="I278" s="6">
        <v>9037.9</v>
      </c>
      <c r="J278" s="6">
        <v>10408</v>
      </c>
      <c r="K278" s="6">
        <v>12036.3</v>
      </c>
      <c r="L278" s="6">
        <v>14636.8</v>
      </c>
      <c r="M278" s="6">
        <v>15988.4</v>
      </c>
      <c r="N278" s="6">
        <v>17583.599999999999</v>
      </c>
      <c r="O278" s="6">
        <v>18781.8</v>
      </c>
      <c r="P278" s="6">
        <v>20517.400000000001</v>
      </c>
      <c r="Q278" s="6">
        <v>21301.7</v>
      </c>
      <c r="R278" s="6">
        <v>22937.200000000001</v>
      </c>
      <c r="S278" s="6">
        <v>26069.599999999999</v>
      </c>
      <c r="T278" s="6">
        <v>29330.2</v>
      </c>
      <c r="U278" s="6">
        <v>33204</v>
      </c>
      <c r="V278" s="6">
        <v>35002.6</v>
      </c>
      <c r="W278" s="6">
        <v>40311.800000000003</v>
      </c>
      <c r="X278" s="6">
        <v>45651.8</v>
      </c>
      <c r="Y278" s="6">
        <v>51763.1</v>
      </c>
      <c r="Z278" s="6">
        <v>58922.6</v>
      </c>
      <c r="AA278" s="6">
        <v>64316.6</v>
      </c>
      <c r="AB278" s="6">
        <v>67871.7</v>
      </c>
      <c r="AC278" s="6">
        <v>69871</v>
      </c>
      <c r="AD278" s="6">
        <v>71771</v>
      </c>
      <c r="AE278" s="6">
        <v>73828</v>
      </c>
      <c r="AF278" s="6">
        <v>73501</v>
      </c>
      <c r="AG278" s="6">
        <v>75179.899999999994</v>
      </c>
      <c r="AH278" s="6">
        <v>78140</v>
      </c>
      <c r="AI278" s="6">
        <v>80689</v>
      </c>
      <c r="AJ278" s="6">
        <v>83268</v>
      </c>
      <c r="AK278" s="6">
        <v>89606</v>
      </c>
      <c r="AL278" s="6">
        <v>95282</v>
      </c>
      <c r="AM278" s="6">
        <v>96648</v>
      </c>
      <c r="AN278" s="6">
        <v>89868</v>
      </c>
      <c r="AO278" s="6">
        <v>90478.9</v>
      </c>
    </row>
    <row r="279" spans="1:41" x14ac:dyDescent="0.2">
      <c r="A279" s="9">
        <v>276</v>
      </c>
      <c r="B279" s="6">
        <v>276</v>
      </c>
      <c r="C279" s="6">
        <v>54999.3</v>
      </c>
      <c r="D279" s="6">
        <v>60953</v>
      </c>
      <c r="E279" s="6">
        <v>67695.399999999994</v>
      </c>
      <c r="F279" s="6">
        <v>76173.3</v>
      </c>
      <c r="G279" s="6">
        <v>86768.3</v>
      </c>
      <c r="H279" s="6">
        <v>96683.5</v>
      </c>
      <c r="I279" s="6">
        <v>110015.2</v>
      </c>
      <c r="J279" s="6">
        <v>126722.7</v>
      </c>
      <c r="K279" s="6">
        <v>138925.20000000001</v>
      </c>
      <c r="L279" s="6">
        <v>152587</v>
      </c>
      <c r="M279" s="6">
        <v>162451.70000000001</v>
      </c>
      <c r="N279" s="6">
        <v>175495.2</v>
      </c>
      <c r="O279" s="6">
        <v>187365.7</v>
      </c>
      <c r="P279" s="6">
        <v>202920.7</v>
      </c>
      <c r="Q279" s="6">
        <v>214421.6</v>
      </c>
      <c r="R279" s="6">
        <v>242869.4</v>
      </c>
      <c r="S279" s="6">
        <v>262874.09999999998</v>
      </c>
      <c r="T279" s="6">
        <v>280541.2</v>
      </c>
      <c r="U279" s="6">
        <v>299662.09999999998</v>
      </c>
      <c r="V279" s="6">
        <v>305010.7</v>
      </c>
      <c r="W279" s="6">
        <v>318117.5</v>
      </c>
      <c r="X279" s="6">
        <v>337772</v>
      </c>
      <c r="Y279" s="6">
        <v>356518.6</v>
      </c>
      <c r="Z279" s="6">
        <v>372685.5</v>
      </c>
      <c r="AA279" s="6">
        <v>390978.7</v>
      </c>
      <c r="AB279" s="6">
        <v>416849</v>
      </c>
      <c r="AC279" s="6">
        <v>440993</v>
      </c>
      <c r="AD279" s="6">
        <v>467940</v>
      </c>
      <c r="AE279" s="6">
        <v>507203</v>
      </c>
      <c r="AF279" s="6">
        <v>517817</v>
      </c>
      <c r="AG279" s="6">
        <v>541435.6</v>
      </c>
      <c r="AH279" s="6">
        <v>571749</v>
      </c>
      <c r="AI279" s="6">
        <v>614482</v>
      </c>
      <c r="AJ279" s="6">
        <v>655407</v>
      </c>
      <c r="AK279" s="6">
        <v>697106</v>
      </c>
      <c r="AL279" s="6">
        <v>729287</v>
      </c>
      <c r="AM279" s="6">
        <v>750328</v>
      </c>
      <c r="AN279" s="6">
        <v>718869</v>
      </c>
      <c r="AO279" s="6">
        <v>776077.8</v>
      </c>
    </row>
    <row r="280" spans="1:41" x14ac:dyDescent="0.2">
      <c r="A280" s="9">
        <v>277</v>
      </c>
      <c r="B280" s="6">
        <v>277</v>
      </c>
      <c r="C280" s="6">
        <v>11728.7</v>
      </c>
      <c r="D280" s="6">
        <v>12781.6</v>
      </c>
      <c r="E280" s="6">
        <v>13666.9</v>
      </c>
      <c r="F280" s="6">
        <v>15092.5</v>
      </c>
      <c r="G280" s="6">
        <v>17439.8</v>
      </c>
      <c r="H280" s="6">
        <v>20422.099999999999</v>
      </c>
      <c r="I280" s="6">
        <v>24310.7</v>
      </c>
      <c r="J280" s="6">
        <v>28706.5</v>
      </c>
      <c r="K280" s="6">
        <v>31226.9</v>
      </c>
      <c r="L280" s="6">
        <v>35326.1</v>
      </c>
      <c r="M280" s="6">
        <v>37430.800000000003</v>
      </c>
      <c r="N280" s="6">
        <v>41021.800000000003</v>
      </c>
      <c r="O280" s="6">
        <v>44405.4</v>
      </c>
      <c r="P280" s="6">
        <v>50039.3</v>
      </c>
      <c r="Q280" s="6">
        <v>52694.9</v>
      </c>
      <c r="R280" s="6">
        <v>59433.2</v>
      </c>
      <c r="S280" s="6">
        <v>65035.5</v>
      </c>
      <c r="T280" s="6">
        <v>68013.3</v>
      </c>
      <c r="U280" s="6">
        <v>71356</v>
      </c>
      <c r="V280" s="6">
        <v>72611.8</v>
      </c>
      <c r="W280" s="6">
        <v>78857.5</v>
      </c>
      <c r="X280" s="6">
        <v>83649.3</v>
      </c>
      <c r="Y280" s="6">
        <v>91130.1</v>
      </c>
      <c r="Z280" s="6">
        <v>97892</v>
      </c>
      <c r="AA280" s="6">
        <v>105280.6</v>
      </c>
      <c r="AB280" s="6">
        <v>113306.4</v>
      </c>
      <c r="AC280" s="6">
        <v>119777</v>
      </c>
      <c r="AD280" s="6">
        <v>130318</v>
      </c>
      <c r="AE280" s="6">
        <v>145248</v>
      </c>
      <c r="AF280" s="6">
        <v>139927</v>
      </c>
      <c r="AG280" s="6">
        <v>143218.1</v>
      </c>
      <c r="AH280" s="6">
        <v>152032</v>
      </c>
      <c r="AI280" s="6">
        <v>168150</v>
      </c>
      <c r="AJ280" s="6">
        <v>184895</v>
      </c>
      <c r="AK280" s="6">
        <v>198748</v>
      </c>
      <c r="AL280" s="6">
        <v>210605</v>
      </c>
      <c r="AM280" s="6">
        <v>217644</v>
      </c>
      <c r="AN280" s="6">
        <v>194191</v>
      </c>
      <c r="AO280" s="6">
        <v>213355.3</v>
      </c>
    </row>
    <row r="281" spans="1:41" x14ac:dyDescent="0.2">
      <c r="A281" s="9">
        <v>278</v>
      </c>
      <c r="B281" s="6">
        <v>278</v>
      </c>
      <c r="C281" s="6">
        <v>43270.6</v>
      </c>
      <c r="D281" s="6">
        <v>48171.4</v>
      </c>
      <c r="E281" s="6">
        <v>54028.5</v>
      </c>
      <c r="F281" s="6">
        <v>61080.800000000003</v>
      </c>
      <c r="G281" s="6">
        <v>69328.5</v>
      </c>
      <c r="H281" s="6">
        <v>76261.399999999994</v>
      </c>
      <c r="I281" s="6">
        <v>85704.4</v>
      </c>
      <c r="J281" s="6">
        <v>98016.2</v>
      </c>
      <c r="K281" s="6">
        <v>107698.3</v>
      </c>
      <c r="L281" s="6">
        <v>117260.9</v>
      </c>
      <c r="M281" s="6">
        <v>125020.9</v>
      </c>
      <c r="N281" s="6">
        <v>134473.5</v>
      </c>
      <c r="O281" s="6">
        <v>142960.29999999999</v>
      </c>
      <c r="P281" s="6">
        <v>152881.4</v>
      </c>
      <c r="Q281" s="6">
        <v>161726.79999999999</v>
      </c>
      <c r="R281" s="6">
        <v>183436.2</v>
      </c>
      <c r="S281" s="6">
        <v>197838.6</v>
      </c>
      <c r="T281" s="6">
        <v>212527.9</v>
      </c>
      <c r="U281" s="6">
        <v>228306.1</v>
      </c>
      <c r="V281" s="6">
        <v>232398.9</v>
      </c>
      <c r="W281" s="6">
        <v>239260</v>
      </c>
      <c r="X281" s="6">
        <v>254122.7</v>
      </c>
      <c r="Y281" s="6">
        <v>265388.5</v>
      </c>
      <c r="Z281" s="6">
        <v>274793.5</v>
      </c>
      <c r="AA281" s="6">
        <v>285698.2</v>
      </c>
      <c r="AB281" s="6">
        <v>303542.59999999998</v>
      </c>
      <c r="AC281" s="6">
        <v>321216</v>
      </c>
      <c r="AD281" s="6">
        <v>337622</v>
      </c>
      <c r="AE281" s="6">
        <v>361955</v>
      </c>
      <c r="AF281" s="6">
        <v>377890</v>
      </c>
      <c r="AG281" s="6">
        <v>398217.5</v>
      </c>
      <c r="AH281" s="6">
        <v>419717</v>
      </c>
      <c r="AI281" s="6">
        <v>446332</v>
      </c>
      <c r="AJ281" s="6">
        <v>470512</v>
      </c>
      <c r="AK281" s="6">
        <v>498358</v>
      </c>
      <c r="AL281" s="6">
        <v>518682</v>
      </c>
      <c r="AM281" s="6">
        <v>532684</v>
      </c>
      <c r="AN281" s="6">
        <v>524678</v>
      </c>
      <c r="AO281" s="6">
        <v>562722.4</v>
      </c>
    </row>
    <row r="282" spans="1:41" x14ac:dyDescent="0.2">
      <c r="A282" s="9">
        <v>279</v>
      </c>
      <c r="B282" s="6">
        <v>279</v>
      </c>
      <c r="C282" s="6">
        <v>58111.8</v>
      </c>
      <c r="D282" s="6">
        <v>62585.4</v>
      </c>
      <c r="E282" s="6">
        <v>67452.399999999994</v>
      </c>
      <c r="F282" s="6">
        <v>73945.2</v>
      </c>
      <c r="G282" s="6">
        <v>81095</v>
      </c>
      <c r="H282" s="6">
        <v>90203.8</v>
      </c>
      <c r="I282" s="6">
        <v>98132.800000000003</v>
      </c>
      <c r="J282" s="6">
        <v>107930</v>
      </c>
      <c r="K282" s="6">
        <v>114163.2</v>
      </c>
      <c r="L282" s="6">
        <v>123509</v>
      </c>
      <c r="M282" s="6">
        <v>128963.8</v>
      </c>
      <c r="N282" s="6">
        <v>141661.1</v>
      </c>
      <c r="O282" s="6">
        <v>154823.79999999999</v>
      </c>
      <c r="P282" s="6">
        <v>171587.7</v>
      </c>
      <c r="Q282" s="6">
        <v>182915.3</v>
      </c>
      <c r="R282" s="6">
        <v>198123.5</v>
      </c>
      <c r="S282" s="6">
        <v>219904</v>
      </c>
      <c r="T282" s="6">
        <v>236372.5</v>
      </c>
      <c r="U282" s="6">
        <v>249145.9</v>
      </c>
      <c r="V282" s="6">
        <v>249685.1</v>
      </c>
      <c r="W282" s="6">
        <v>265955.20000000001</v>
      </c>
      <c r="X282" s="6">
        <v>278878.09999999998</v>
      </c>
      <c r="Y282" s="6">
        <v>300955.2</v>
      </c>
      <c r="Z282" s="6">
        <v>321747</v>
      </c>
      <c r="AA282" s="6">
        <v>342219.4</v>
      </c>
      <c r="AB282" s="6">
        <v>359773.7</v>
      </c>
      <c r="AC282" s="6">
        <v>391054.3</v>
      </c>
      <c r="AD282" s="6">
        <v>409470.9</v>
      </c>
      <c r="AE282" s="6">
        <v>433988.1</v>
      </c>
      <c r="AF282" s="6">
        <v>449481.4</v>
      </c>
      <c r="AG282" s="6">
        <v>463790.8</v>
      </c>
      <c r="AH282" s="6">
        <v>477486.2</v>
      </c>
      <c r="AI282" s="6">
        <v>499145.4</v>
      </c>
      <c r="AJ282" s="6">
        <v>522475.4</v>
      </c>
      <c r="AK282" s="6">
        <v>552083.80000000005</v>
      </c>
      <c r="AL282" s="6">
        <v>577442.5</v>
      </c>
      <c r="AM282" s="6">
        <v>592673.5</v>
      </c>
      <c r="AN282" s="6">
        <v>562865.19999999995</v>
      </c>
      <c r="AO282" s="6">
        <v>591729.4</v>
      </c>
    </row>
    <row r="283" spans="1:41" x14ac:dyDescent="0.2">
      <c r="A283" s="9">
        <v>280</v>
      </c>
      <c r="B283" s="6">
        <v>280</v>
      </c>
      <c r="C283" s="6">
        <v>23766.400000000001</v>
      </c>
      <c r="D283" s="6">
        <v>25628.5</v>
      </c>
      <c r="E283" s="6">
        <v>27525.9</v>
      </c>
      <c r="F283" s="6">
        <v>30981.200000000001</v>
      </c>
      <c r="G283" s="6">
        <v>33941.5</v>
      </c>
      <c r="H283" s="6">
        <v>38302</v>
      </c>
      <c r="I283" s="6">
        <v>41057.699999999997</v>
      </c>
      <c r="J283" s="6">
        <v>45363.8</v>
      </c>
      <c r="K283" s="6">
        <v>47147.4</v>
      </c>
      <c r="L283" s="6">
        <v>50202.9</v>
      </c>
      <c r="M283" s="6">
        <v>50263.8</v>
      </c>
      <c r="N283" s="6">
        <v>54723.199999999997</v>
      </c>
      <c r="O283" s="6">
        <v>60700.4</v>
      </c>
      <c r="P283" s="6">
        <v>69553.399999999994</v>
      </c>
      <c r="Q283" s="6">
        <v>72715</v>
      </c>
      <c r="R283" s="6">
        <v>80102.100000000006</v>
      </c>
      <c r="S283" s="6">
        <v>88262.7</v>
      </c>
      <c r="T283" s="6">
        <v>92991.4</v>
      </c>
      <c r="U283" s="6">
        <v>95561.3</v>
      </c>
      <c r="V283" s="6">
        <v>91413.1</v>
      </c>
      <c r="W283" s="6">
        <v>96237.4</v>
      </c>
      <c r="X283" s="6">
        <v>102002.2</v>
      </c>
      <c r="Y283" s="6">
        <v>110464.2</v>
      </c>
      <c r="Z283" s="6">
        <v>120012.1</v>
      </c>
      <c r="AA283" s="6">
        <v>126620.8</v>
      </c>
      <c r="AB283" s="6">
        <v>134724.70000000001</v>
      </c>
      <c r="AC283" s="6">
        <v>142870.6</v>
      </c>
      <c r="AD283" s="6">
        <v>148257.1</v>
      </c>
      <c r="AE283" s="6">
        <v>155407.9</v>
      </c>
      <c r="AF283" s="6">
        <v>159277</v>
      </c>
      <c r="AG283" s="6">
        <v>160216.70000000001</v>
      </c>
      <c r="AH283" s="6">
        <v>164676</v>
      </c>
      <c r="AI283" s="6">
        <v>172096.7</v>
      </c>
      <c r="AJ283" s="6">
        <v>180260.7</v>
      </c>
      <c r="AK283" s="6">
        <v>190391.9</v>
      </c>
      <c r="AL283" s="6">
        <v>197191.3</v>
      </c>
      <c r="AM283" s="6">
        <v>203373.3</v>
      </c>
      <c r="AN283" s="6">
        <v>193106.2</v>
      </c>
      <c r="AO283" s="6">
        <v>204590.9</v>
      </c>
    </row>
    <row r="284" spans="1:41" x14ac:dyDescent="0.2">
      <c r="A284" s="9">
        <v>281</v>
      </c>
      <c r="B284" s="6">
        <v>281</v>
      </c>
      <c r="C284" s="6">
        <v>14769.8</v>
      </c>
      <c r="D284" s="6">
        <v>15921.5</v>
      </c>
      <c r="E284" s="6">
        <v>16538.7</v>
      </c>
      <c r="F284" s="6">
        <v>17645.8</v>
      </c>
      <c r="G284" s="6">
        <v>19268.7</v>
      </c>
      <c r="H284" s="6">
        <v>21278.6</v>
      </c>
      <c r="I284" s="6">
        <v>23783.8</v>
      </c>
      <c r="J284" s="6">
        <v>25715.3</v>
      </c>
      <c r="K284" s="6">
        <v>26916.400000000001</v>
      </c>
      <c r="L284" s="6">
        <v>28234.400000000001</v>
      </c>
      <c r="M284" s="6">
        <v>29314.2</v>
      </c>
      <c r="N284" s="6">
        <v>34162.199999999997</v>
      </c>
      <c r="O284" s="6">
        <v>36768.699999999997</v>
      </c>
      <c r="P284" s="6">
        <v>40712.800000000003</v>
      </c>
      <c r="Q284" s="6">
        <v>44238.5</v>
      </c>
      <c r="R284" s="6">
        <v>48395.1</v>
      </c>
      <c r="S284" s="6">
        <v>55334.5</v>
      </c>
      <c r="T284" s="6">
        <v>59762.3</v>
      </c>
      <c r="U284" s="6">
        <v>64732.7</v>
      </c>
      <c r="V284" s="6">
        <v>63825.4</v>
      </c>
      <c r="W284" s="6">
        <v>70742</v>
      </c>
      <c r="X284" s="6">
        <v>74853</v>
      </c>
      <c r="Y284" s="6">
        <v>79521</v>
      </c>
      <c r="Z284" s="6">
        <v>84710.9</v>
      </c>
      <c r="AA284" s="6">
        <v>89058.4</v>
      </c>
      <c r="AB284" s="6">
        <v>93727.5</v>
      </c>
      <c r="AC284" s="6">
        <v>102580.8</v>
      </c>
      <c r="AD284" s="6">
        <v>107191.9</v>
      </c>
      <c r="AE284" s="6">
        <v>112907.1</v>
      </c>
      <c r="AF284" s="6">
        <v>117108.7</v>
      </c>
      <c r="AG284" s="6">
        <v>120621.7</v>
      </c>
      <c r="AH284" s="6">
        <v>123851.1</v>
      </c>
      <c r="AI284" s="6">
        <v>129449.9</v>
      </c>
      <c r="AJ284" s="6">
        <v>135578.70000000001</v>
      </c>
      <c r="AK284" s="6">
        <v>143180.5</v>
      </c>
      <c r="AL284" s="6">
        <v>148273.4</v>
      </c>
      <c r="AM284" s="6">
        <v>152925.9</v>
      </c>
      <c r="AN284" s="6">
        <v>145293.79999999999</v>
      </c>
      <c r="AO284" s="6">
        <v>141404.70000000001</v>
      </c>
    </row>
    <row r="285" spans="1:41" x14ac:dyDescent="0.2">
      <c r="A285" s="9">
        <v>282</v>
      </c>
      <c r="B285" s="6">
        <v>282</v>
      </c>
      <c r="C285" s="6">
        <v>16388</v>
      </c>
      <c r="D285" s="6">
        <v>17715</v>
      </c>
      <c r="E285" s="6">
        <v>20219.099999999999</v>
      </c>
      <c r="F285" s="6">
        <v>22119.3</v>
      </c>
      <c r="G285" s="6">
        <v>24133.7</v>
      </c>
      <c r="H285" s="6">
        <v>26458</v>
      </c>
      <c r="I285" s="6">
        <v>28781.3</v>
      </c>
      <c r="J285" s="6">
        <v>32444.2</v>
      </c>
      <c r="K285" s="6">
        <v>35874.5</v>
      </c>
      <c r="L285" s="6">
        <v>40805.199999999997</v>
      </c>
      <c r="M285" s="6">
        <v>44845.599999999999</v>
      </c>
      <c r="N285" s="6">
        <v>48142.3</v>
      </c>
      <c r="O285" s="6">
        <v>51971.199999999997</v>
      </c>
      <c r="P285" s="6">
        <v>55909.7</v>
      </c>
      <c r="Q285" s="6">
        <v>60143.5</v>
      </c>
      <c r="R285" s="6">
        <v>63729.599999999999</v>
      </c>
      <c r="S285" s="6">
        <v>69874.5</v>
      </c>
      <c r="T285" s="6">
        <v>76572</v>
      </c>
      <c r="U285" s="6">
        <v>81287.8</v>
      </c>
      <c r="V285" s="6">
        <v>86976.5</v>
      </c>
      <c r="W285" s="6">
        <v>90685.1</v>
      </c>
      <c r="X285" s="6">
        <v>93098.1</v>
      </c>
      <c r="Y285" s="6">
        <v>101140.4</v>
      </c>
      <c r="Z285" s="6">
        <v>106184.4</v>
      </c>
      <c r="AA285" s="6">
        <v>115302.5</v>
      </c>
      <c r="AB285" s="6">
        <v>119112.2</v>
      </c>
      <c r="AC285" s="6">
        <v>132131.70000000001</v>
      </c>
      <c r="AD285" s="6">
        <v>141000</v>
      </c>
      <c r="AE285" s="6">
        <v>152097.4</v>
      </c>
      <c r="AF285" s="6">
        <v>159969.29999999999</v>
      </c>
      <c r="AG285" s="6">
        <v>170136.6</v>
      </c>
      <c r="AH285" s="6">
        <v>174874.7</v>
      </c>
      <c r="AI285" s="6">
        <v>182678.2</v>
      </c>
      <c r="AJ285" s="6">
        <v>191314.4</v>
      </c>
      <c r="AK285" s="6">
        <v>202206.2</v>
      </c>
      <c r="AL285" s="6">
        <v>214247.1</v>
      </c>
      <c r="AM285" s="6">
        <v>217744.2</v>
      </c>
      <c r="AN285" s="6">
        <v>207390.1</v>
      </c>
      <c r="AO285" s="6">
        <v>228835.7</v>
      </c>
    </row>
    <row r="286" spans="1:41" x14ac:dyDescent="0.2">
      <c r="A286" s="9">
        <v>283</v>
      </c>
      <c r="B286" s="6">
        <v>283</v>
      </c>
      <c r="C286" s="6">
        <v>269754.40000000002</v>
      </c>
      <c r="D286" s="6">
        <v>288253.7</v>
      </c>
      <c r="E286" s="6">
        <v>320733.8</v>
      </c>
      <c r="F286" s="6">
        <v>358851.2</v>
      </c>
      <c r="G286" s="6">
        <v>388217.59999999998</v>
      </c>
      <c r="H286" s="6">
        <v>426204.3</v>
      </c>
      <c r="I286" s="6">
        <v>465834</v>
      </c>
      <c r="J286" s="6">
        <v>513962.8</v>
      </c>
      <c r="K286" s="6">
        <v>579268</v>
      </c>
      <c r="L286" s="6">
        <v>648436.4</v>
      </c>
      <c r="M286" s="6">
        <v>710200.9</v>
      </c>
      <c r="N286" s="6">
        <v>764752.9</v>
      </c>
      <c r="O286" s="6">
        <v>824808.6</v>
      </c>
      <c r="P286" s="6">
        <v>902099.1</v>
      </c>
      <c r="Q286" s="6">
        <v>971896.9</v>
      </c>
      <c r="R286" s="6">
        <v>1024123</v>
      </c>
      <c r="S286" s="6">
        <v>1079921.8999999999</v>
      </c>
      <c r="T286" s="6">
        <v>1152031.6000000001</v>
      </c>
      <c r="U286" s="6">
        <v>1232197.3</v>
      </c>
      <c r="V286" s="6">
        <v>1304857.8</v>
      </c>
      <c r="W286" s="6">
        <v>1361888.7</v>
      </c>
      <c r="X286" s="6">
        <v>1413216.6</v>
      </c>
      <c r="Y286" s="6">
        <v>1463173.5</v>
      </c>
      <c r="Z286" s="6">
        <v>1513889.3</v>
      </c>
      <c r="AA286" s="6">
        <v>1562576.6</v>
      </c>
      <c r="AB286" s="6">
        <v>1627672.3</v>
      </c>
      <c r="AC286" s="6">
        <v>1691739.6</v>
      </c>
      <c r="AD286" s="6">
        <v>1784170.1</v>
      </c>
      <c r="AE286" s="6">
        <v>1895056.8</v>
      </c>
      <c r="AF286" s="6">
        <v>2016423.7</v>
      </c>
      <c r="AG286" s="6">
        <v>2158134</v>
      </c>
      <c r="AH286" s="6">
        <v>2321879.4</v>
      </c>
      <c r="AI286" s="6">
        <v>2461926.7000000002</v>
      </c>
      <c r="AJ286" s="6">
        <v>2604539.1</v>
      </c>
      <c r="AK286" s="6">
        <v>2749627.5</v>
      </c>
      <c r="AL286" s="6">
        <v>2914267</v>
      </c>
      <c r="AM286" s="6">
        <v>3116113.9</v>
      </c>
      <c r="AN286" s="6">
        <v>3214698.6</v>
      </c>
      <c r="AO286" s="6">
        <v>3248814.5</v>
      </c>
    </row>
    <row r="287" spans="1:41" x14ac:dyDescent="0.2">
      <c r="A287" s="9">
        <v>284</v>
      </c>
      <c r="B287" s="6">
        <v>284</v>
      </c>
      <c r="C287" s="6">
        <v>121093.8</v>
      </c>
      <c r="D287" s="6">
        <v>123357.1</v>
      </c>
      <c r="E287" s="6">
        <v>134446.79999999999</v>
      </c>
      <c r="F287" s="6">
        <v>147044</v>
      </c>
      <c r="G287" s="6">
        <v>157058.4</v>
      </c>
      <c r="H287" s="6">
        <v>173582.7</v>
      </c>
      <c r="I287" s="6">
        <v>188943.5</v>
      </c>
      <c r="J287" s="6">
        <v>208107.6</v>
      </c>
      <c r="K287" s="6">
        <v>239005.7</v>
      </c>
      <c r="L287" s="6">
        <v>273119.09999999998</v>
      </c>
      <c r="M287" s="6">
        <v>301404.3</v>
      </c>
      <c r="N287" s="6">
        <v>325788.40000000002</v>
      </c>
      <c r="O287" s="6">
        <v>351934.8</v>
      </c>
      <c r="P287" s="6">
        <v>383524.5</v>
      </c>
      <c r="Q287" s="6">
        <v>405813.1</v>
      </c>
      <c r="R287" s="6">
        <v>424547.3</v>
      </c>
      <c r="S287" s="6">
        <v>437884.7</v>
      </c>
      <c r="T287" s="6">
        <v>458792.6</v>
      </c>
      <c r="U287" s="6">
        <v>481602.1</v>
      </c>
      <c r="V287" s="6">
        <v>506575.2</v>
      </c>
      <c r="W287" s="6">
        <v>515532.9</v>
      </c>
      <c r="X287" s="6">
        <v>513848.5</v>
      </c>
      <c r="Y287" s="6">
        <v>517402.9</v>
      </c>
      <c r="Z287" s="6">
        <v>519454.5</v>
      </c>
      <c r="AA287" s="6">
        <v>529011.9</v>
      </c>
      <c r="AB287" s="6">
        <v>539762.1</v>
      </c>
      <c r="AC287" s="6">
        <v>548254.9</v>
      </c>
      <c r="AD287" s="6">
        <v>567970.30000000005</v>
      </c>
      <c r="AE287" s="6">
        <v>597875.9</v>
      </c>
      <c r="AF287" s="6">
        <v>624825.4</v>
      </c>
      <c r="AG287" s="6">
        <v>682842.7</v>
      </c>
      <c r="AH287" s="6">
        <v>765616.9</v>
      </c>
      <c r="AI287" s="6">
        <v>831907.5</v>
      </c>
      <c r="AJ287" s="6">
        <v>882314.4</v>
      </c>
      <c r="AK287" s="6">
        <v>928873.9</v>
      </c>
      <c r="AL287" s="6">
        <v>976444.2</v>
      </c>
      <c r="AM287" s="6">
        <v>1062495.6000000001</v>
      </c>
      <c r="AN287" s="6">
        <v>1107061</v>
      </c>
      <c r="AO287" s="6">
        <v>1158556.5</v>
      </c>
    </row>
    <row r="288" spans="1:41" x14ac:dyDescent="0.2">
      <c r="A288" s="9">
        <v>285</v>
      </c>
      <c r="B288" s="6">
        <v>285</v>
      </c>
      <c r="C288" s="6">
        <v>110016.7</v>
      </c>
      <c r="D288" s="6">
        <v>111691.4</v>
      </c>
      <c r="E288" s="6">
        <v>121391.2</v>
      </c>
      <c r="F288" s="6">
        <v>132620.79999999999</v>
      </c>
      <c r="G288" s="6">
        <v>140114.79999999999</v>
      </c>
      <c r="H288" s="6">
        <v>154565.20000000001</v>
      </c>
      <c r="I288" s="6">
        <v>167991.5</v>
      </c>
      <c r="J288" s="6">
        <v>184642.3</v>
      </c>
      <c r="K288" s="6">
        <v>213725.1</v>
      </c>
      <c r="L288" s="6">
        <v>244601.8</v>
      </c>
      <c r="M288" s="6">
        <v>269501.59999999998</v>
      </c>
      <c r="N288" s="6">
        <v>292624.40000000002</v>
      </c>
      <c r="O288" s="6">
        <v>316555.09999999998</v>
      </c>
      <c r="P288" s="6">
        <v>345267.20000000001</v>
      </c>
      <c r="Q288" s="6">
        <v>364952.6</v>
      </c>
      <c r="R288" s="6">
        <v>381551.6</v>
      </c>
      <c r="S288" s="6">
        <v>390394.2</v>
      </c>
      <c r="T288" s="6">
        <v>407905.5</v>
      </c>
      <c r="U288" s="6">
        <v>429387.5</v>
      </c>
      <c r="V288" s="6">
        <v>449745.8</v>
      </c>
      <c r="W288" s="6">
        <v>455649.1</v>
      </c>
      <c r="X288" s="6">
        <v>452426.8</v>
      </c>
      <c r="Y288" s="6">
        <v>454009.2</v>
      </c>
      <c r="Z288" s="6">
        <v>451111.3</v>
      </c>
      <c r="AA288" s="6">
        <v>457982.9</v>
      </c>
      <c r="AB288" s="6">
        <v>466629.8</v>
      </c>
      <c r="AC288" s="6">
        <v>471902.9</v>
      </c>
      <c r="AD288" s="6">
        <v>488388.3</v>
      </c>
      <c r="AE288" s="6">
        <v>516099.9</v>
      </c>
      <c r="AF288" s="6">
        <v>541742.4</v>
      </c>
      <c r="AG288" s="6">
        <v>599831.1</v>
      </c>
      <c r="AH288" s="6">
        <v>679865.9</v>
      </c>
      <c r="AI288" s="6">
        <v>744851.5</v>
      </c>
      <c r="AJ288" s="6">
        <v>794064.4</v>
      </c>
      <c r="AK288" s="6">
        <v>836449.9</v>
      </c>
      <c r="AL288" s="6">
        <v>881857.2</v>
      </c>
      <c r="AM288" s="6">
        <v>966355.6</v>
      </c>
      <c r="AN288" s="6">
        <v>1015904</v>
      </c>
      <c r="AO288" s="6">
        <v>1059921.5</v>
      </c>
    </row>
    <row r="289" spans="1:41" x14ac:dyDescent="0.2">
      <c r="A289" s="9">
        <v>286</v>
      </c>
      <c r="B289" s="6">
        <v>286</v>
      </c>
      <c r="C289" s="6">
        <v>11077.1</v>
      </c>
      <c r="D289" s="6">
        <v>11665.7</v>
      </c>
      <c r="E289" s="6">
        <v>13055.6</v>
      </c>
      <c r="F289" s="6">
        <v>14423.3</v>
      </c>
      <c r="G289" s="6">
        <v>16943.7</v>
      </c>
      <c r="H289" s="6">
        <v>19017.5</v>
      </c>
      <c r="I289" s="6">
        <v>20952</v>
      </c>
      <c r="J289" s="6">
        <v>23465.3</v>
      </c>
      <c r="K289" s="6">
        <v>25280.5</v>
      </c>
      <c r="L289" s="6">
        <v>28517.3</v>
      </c>
      <c r="M289" s="6">
        <v>31902.7</v>
      </c>
      <c r="N289" s="6">
        <v>33164.1</v>
      </c>
      <c r="O289" s="6">
        <v>35379.699999999997</v>
      </c>
      <c r="P289" s="6">
        <v>38257.300000000003</v>
      </c>
      <c r="Q289" s="6">
        <v>40860.5</v>
      </c>
      <c r="R289" s="6">
        <v>42995.7</v>
      </c>
      <c r="S289" s="6">
        <v>47490.400000000001</v>
      </c>
      <c r="T289" s="6">
        <v>50887.1</v>
      </c>
      <c r="U289" s="6">
        <v>52214.6</v>
      </c>
      <c r="V289" s="6">
        <v>56829.5</v>
      </c>
      <c r="W289" s="6">
        <v>59883.8</v>
      </c>
      <c r="X289" s="6">
        <v>61421.7</v>
      </c>
      <c r="Y289" s="6">
        <v>63393.7</v>
      </c>
      <c r="Z289" s="6">
        <v>68343.100000000006</v>
      </c>
      <c r="AA289" s="6">
        <v>71029</v>
      </c>
      <c r="AB289" s="6">
        <v>73132.3</v>
      </c>
      <c r="AC289" s="6">
        <v>76352</v>
      </c>
      <c r="AD289" s="6">
        <v>79582</v>
      </c>
      <c r="AE289" s="6">
        <v>81776</v>
      </c>
      <c r="AF289" s="6">
        <v>83083</v>
      </c>
      <c r="AG289" s="6">
        <v>83011.600000000006</v>
      </c>
      <c r="AH289" s="6">
        <v>85751</v>
      </c>
      <c r="AI289" s="6">
        <v>87056</v>
      </c>
      <c r="AJ289" s="6">
        <v>88250</v>
      </c>
      <c r="AK289" s="6">
        <v>92424</v>
      </c>
      <c r="AL289" s="6">
        <v>94587</v>
      </c>
      <c r="AM289" s="6">
        <v>96140</v>
      </c>
      <c r="AN289" s="6">
        <v>91157</v>
      </c>
      <c r="AO289" s="6">
        <v>98635</v>
      </c>
    </row>
    <row r="290" spans="1:41" x14ac:dyDescent="0.2">
      <c r="A290" s="9">
        <v>287</v>
      </c>
      <c r="B290" s="6">
        <v>287</v>
      </c>
      <c r="C290" s="6">
        <v>148660.6</v>
      </c>
      <c r="D290" s="6">
        <v>164896.6</v>
      </c>
      <c r="E290" s="6">
        <v>186287.1</v>
      </c>
      <c r="F290" s="6">
        <v>211807.2</v>
      </c>
      <c r="G290" s="6">
        <v>231159.2</v>
      </c>
      <c r="H290" s="6">
        <v>252621.6</v>
      </c>
      <c r="I290" s="6">
        <v>276890.5</v>
      </c>
      <c r="J290" s="6">
        <v>305855.2</v>
      </c>
      <c r="K290" s="6">
        <v>340262.3</v>
      </c>
      <c r="L290" s="6">
        <v>375317.3</v>
      </c>
      <c r="M290" s="6">
        <v>408796.6</v>
      </c>
      <c r="N290" s="6">
        <v>438964.5</v>
      </c>
      <c r="O290" s="6">
        <v>472873.8</v>
      </c>
      <c r="P290" s="6">
        <v>518574.6</v>
      </c>
      <c r="Q290" s="6">
        <v>566083.80000000005</v>
      </c>
      <c r="R290" s="6">
        <v>599575.69999999995</v>
      </c>
      <c r="S290" s="6">
        <v>642037.19999999995</v>
      </c>
      <c r="T290" s="6">
        <v>693239</v>
      </c>
      <c r="U290" s="6">
        <v>750595.2</v>
      </c>
      <c r="V290" s="6">
        <v>798282.5</v>
      </c>
      <c r="W290" s="6">
        <v>846355.7</v>
      </c>
      <c r="X290" s="6">
        <v>899368.1</v>
      </c>
      <c r="Y290" s="6">
        <v>945770.6</v>
      </c>
      <c r="Z290" s="6">
        <v>994434.8</v>
      </c>
      <c r="AA290" s="6">
        <v>1033564.7</v>
      </c>
      <c r="AB290" s="6">
        <v>1087910.2</v>
      </c>
      <c r="AC290" s="6">
        <v>1143484.7</v>
      </c>
      <c r="AD290" s="6">
        <v>1216199.8999999999</v>
      </c>
      <c r="AE290" s="6">
        <v>1297180.8</v>
      </c>
      <c r="AF290" s="6">
        <v>1391598.3</v>
      </c>
      <c r="AG290" s="6">
        <v>1475291.2</v>
      </c>
      <c r="AH290" s="6">
        <v>1556262.5</v>
      </c>
      <c r="AI290" s="6">
        <v>1630019.2</v>
      </c>
      <c r="AJ290" s="6">
        <v>1722224.7</v>
      </c>
      <c r="AK290" s="6">
        <v>1820753.6</v>
      </c>
      <c r="AL290" s="6">
        <v>1937822.8</v>
      </c>
      <c r="AM290" s="6">
        <v>2053618.2</v>
      </c>
      <c r="AN290" s="6">
        <v>2107637.6</v>
      </c>
      <c r="AO290" s="6">
        <v>2090258</v>
      </c>
    </row>
    <row r="291" spans="1:41" x14ac:dyDescent="0.2">
      <c r="A291" s="9">
        <v>288</v>
      </c>
      <c r="B291" s="6">
        <v>288</v>
      </c>
      <c r="C291" s="6">
        <v>129782.1</v>
      </c>
      <c r="D291" s="6">
        <v>144468.20000000001</v>
      </c>
      <c r="E291" s="6">
        <v>164183.4</v>
      </c>
      <c r="F291" s="6">
        <v>187554.8</v>
      </c>
      <c r="G291" s="6">
        <v>204503.2</v>
      </c>
      <c r="H291" s="6">
        <v>223335.1</v>
      </c>
      <c r="I291" s="6">
        <v>244294.39999999999</v>
      </c>
      <c r="J291" s="6">
        <v>269178.7</v>
      </c>
      <c r="K291" s="6">
        <v>298834.3</v>
      </c>
      <c r="L291" s="6">
        <v>329013.59999999998</v>
      </c>
      <c r="M291" s="6">
        <v>357721.7</v>
      </c>
      <c r="N291" s="6">
        <v>383113.3</v>
      </c>
      <c r="O291" s="6">
        <v>411438.7</v>
      </c>
      <c r="P291" s="6">
        <v>451664.9</v>
      </c>
      <c r="Q291" s="6">
        <v>494294.2</v>
      </c>
      <c r="R291" s="6">
        <v>523182.8</v>
      </c>
      <c r="S291" s="6">
        <v>560274</v>
      </c>
      <c r="T291" s="6">
        <v>604203.5</v>
      </c>
      <c r="U291" s="6">
        <v>656779.80000000005</v>
      </c>
      <c r="V291" s="6">
        <v>699250.4</v>
      </c>
      <c r="W291" s="6">
        <v>741085.2</v>
      </c>
      <c r="X291" s="6">
        <v>787124.4</v>
      </c>
      <c r="Y291" s="6">
        <v>832170.3</v>
      </c>
      <c r="Z291" s="6">
        <v>877569.3</v>
      </c>
      <c r="AA291" s="6">
        <v>914968.9</v>
      </c>
      <c r="AB291" s="6">
        <v>959907.7</v>
      </c>
      <c r="AC291" s="6">
        <v>1010481.7</v>
      </c>
      <c r="AD291" s="6">
        <v>1076293.8999999999</v>
      </c>
      <c r="AE291" s="6">
        <v>1150901.8</v>
      </c>
      <c r="AF291" s="6">
        <v>1237347.3</v>
      </c>
      <c r="AG291" s="6">
        <v>1313728.3999999999</v>
      </c>
      <c r="AH291" s="6">
        <v>1384877.5</v>
      </c>
      <c r="AI291" s="6">
        <v>1446856.2</v>
      </c>
      <c r="AJ291" s="6">
        <v>1524769.7</v>
      </c>
      <c r="AK291" s="6">
        <v>1608397.6</v>
      </c>
      <c r="AL291" s="6">
        <v>1713051.8</v>
      </c>
      <c r="AM291" s="6">
        <v>1815504.2</v>
      </c>
      <c r="AN291" s="6">
        <v>1858770.6</v>
      </c>
      <c r="AO291" s="6">
        <v>1860203</v>
      </c>
    </row>
    <row r="292" spans="1:41" x14ac:dyDescent="0.2">
      <c r="A292" s="9">
        <v>289</v>
      </c>
      <c r="B292" s="6">
        <v>289</v>
      </c>
      <c r="C292" s="6">
        <v>18878.5</v>
      </c>
      <c r="D292" s="6">
        <v>20428.400000000001</v>
      </c>
      <c r="E292" s="6">
        <v>22103.7</v>
      </c>
      <c r="F292" s="6">
        <v>24252.400000000001</v>
      </c>
      <c r="G292" s="6">
        <v>26656</v>
      </c>
      <c r="H292" s="6">
        <v>29286.5</v>
      </c>
      <c r="I292" s="6">
        <v>32596.1</v>
      </c>
      <c r="J292" s="6">
        <v>36676.5</v>
      </c>
      <c r="K292" s="6">
        <v>41428</v>
      </c>
      <c r="L292" s="6">
        <v>46303.7</v>
      </c>
      <c r="M292" s="6">
        <v>51074.9</v>
      </c>
      <c r="N292" s="6">
        <v>55851.199999999997</v>
      </c>
      <c r="O292" s="6">
        <v>61435.1</v>
      </c>
      <c r="P292" s="6">
        <v>66909.600000000006</v>
      </c>
      <c r="Q292" s="6">
        <v>71789.600000000006</v>
      </c>
      <c r="R292" s="6">
        <v>76392.899999999994</v>
      </c>
      <c r="S292" s="6">
        <v>81763.3</v>
      </c>
      <c r="T292" s="6">
        <v>89035.4</v>
      </c>
      <c r="U292" s="6">
        <v>93815.4</v>
      </c>
      <c r="V292" s="6">
        <v>99032.2</v>
      </c>
      <c r="W292" s="6">
        <v>105270.5</v>
      </c>
      <c r="X292" s="6">
        <v>112243.7</v>
      </c>
      <c r="Y292" s="6">
        <v>113600.3</v>
      </c>
      <c r="Z292" s="6">
        <v>116865.60000000001</v>
      </c>
      <c r="AA292" s="6">
        <v>118595.8</v>
      </c>
      <c r="AB292" s="6">
        <v>128002.5</v>
      </c>
      <c r="AC292" s="6">
        <v>133003</v>
      </c>
      <c r="AD292" s="6">
        <v>139906</v>
      </c>
      <c r="AE292" s="6">
        <v>146279</v>
      </c>
      <c r="AF292" s="6">
        <v>154251</v>
      </c>
      <c r="AG292" s="6">
        <v>161562.79999999999</v>
      </c>
      <c r="AH292" s="6">
        <v>171385</v>
      </c>
      <c r="AI292" s="6">
        <v>183163</v>
      </c>
      <c r="AJ292" s="6">
        <v>197455</v>
      </c>
      <c r="AK292" s="6">
        <v>212356</v>
      </c>
      <c r="AL292" s="6">
        <v>224771</v>
      </c>
      <c r="AM292" s="6">
        <v>238114</v>
      </c>
      <c r="AN292" s="6">
        <v>248867</v>
      </c>
      <c r="AO292" s="6">
        <v>230055</v>
      </c>
    </row>
    <row r="293" spans="1:41" x14ac:dyDescent="0.2">
      <c r="A293" s="9">
        <v>290</v>
      </c>
      <c r="B293" s="6">
        <v>290</v>
      </c>
      <c r="C293" s="6">
        <v>80781.2</v>
      </c>
      <c r="D293" s="6">
        <v>88433.8</v>
      </c>
      <c r="E293" s="6">
        <v>97692</v>
      </c>
      <c r="F293" s="6">
        <v>107225.60000000001</v>
      </c>
      <c r="G293" s="6">
        <v>117668</v>
      </c>
      <c r="H293" s="6">
        <v>131147.29999999999</v>
      </c>
      <c r="I293" s="6">
        <v>148989.70000000001</v>
      </c>
      <c r="J293" s="6">
        <v>168799.8</v>
      </c>
      <c r="K293" s="6">
        <v>191501.9</v>
      </c>
      <c r="L293" s="6">
        <v>215302.6</v>
      </c>
      <c r="M293" s="6">
        <v>233006.2</v>
      </c>
      <c r="N293" s="6">
        <v>251608.2</v>
      </c>
      <c r="O293" s="6">
        <v>274701.5</v>
      </c>
      <c r="P293" s="6">
        <v>298276.8</v>
      </c>
      <c r="Q293" s="6">
        <v>322878.7</v>
      </c>
      <c r="R293" s="6">
        <v>348960</v>
      </c>
      <c r="S293" s="6">
        <v>378806.6</v>
      </c>
      <c r="T293" s="6">
        <v>407693.3</v>
      </c>
      <c r="U293" s="6">
        <v>437274.9</v>
      </c>
      <c r="V293" s="6">
        <v>462660.4</v>
      </c>
      <c r="W293" s="6">
        <v>490375.5</v>
      </c>
      <c r="X293" s="6">
        <v>518024.9</v>
      </c>
      <c r="Y293" s="6">
        <v>558402.4</v>
      </c>
      <c r="Z293" s="6">
        <v>593861.9</v>
      </c>
      <c r="AA293" s="6">
        <v>628299</v>
      </c>
      <c r="AB293" s="6">
        <v>666764.4</v>
      </c>
      <c r="AC293" s="6">
        <v>707090.2</v>
      </c>
      <c r="AD293" s="6">
        <v>748050.5</v>
      </c>
      <c r="AE293" s="6">
        <v>819983.7</v>
      </c>
      <c r="AF293" s="6">
        <v>873406.1</v>
      </c>
      <c r="AG293" s="6">
        <v>911380.9</v>
      </c>
      <c r="AH293" s="6">
        <v>953517.9</v>
      </c>
      <c r="AI293" s="6">
        <v>1029035.7</v>
      </c>
      <c r="AJ293" s="6">
        <v>1132751.7</v>
      </c>
      <c r="AK293" s="6">
        <v>1179833.2</v>
      </c>
      <c r="AL293" s="6">
        <v>1215823.7</v>
      </c>
      <c r="AM293" s="6">
        <v>1243697.8</v>
      </c>
      <c r="AN293" s="6">
        <v>1288600</v>
      </c>
      <c r="AO293" s="6">
        <v>1272590.3999999999</v>
      </c>
    </row>
    <row r="294" spans="1:41" x14ac:dyDescent="0.2">
      <c r="A294" s="9">
        <v>291</v>
      </c>
      <c r="B294" s="6">
        <v>291</v>
      </c>
      <c r="C294" s="6">
        <v>2109301.2999999998</v>
      </c>
      <c r="D294" s="6">
        <v>2369300.7000000002</v>
      </c>
      <c r="E294" s="6">
        <v>2671323.1</v>
      </c>
      <c r="F294" s="6">
        <v>2853556.2</v>
      </c>
      <c r="G294" s="6">
        <v>3172323.7</v>
      </c>
      <c r="H294" s="6">
        <v>3622129.2</v>
      </c>
      <c r="I294" s="6">
        <v>4107310.4</v>
      </c>
      <c r="J294" s="6">
        <v>4668175</v>
      </c>
      <c r="K294" s="6">
        <v>5126930.7</v>
      </c>
      <c r="L294" s="6">
        <v>5684077.5</v>
      </c>
      <c r="M294" s="6">
        <v>5821088.7999999998</v>
      </c>
      <c r="N294" s="6">
        <v>6267557.7999999998</v>
      </c>
      <c r="O294" s="6">
        <v>6888509.5</v>
      </c>
      <c r="P294" s="6">
        <v>7274344</v>
      </c>
      <c r="Q294" s="6">
        <v>7579877.0999999996</v>
      </c>
      <c r="R294" s="6">
        <v>8177667.4000000004</v>
      </c>
      <c r="S294" s="6">
        <v>8815562.0999999996</v>
      </c>
      <c r="T294" s="6">
        <v>9333684.5</v>
      </c>
      <c r="U294" s="6">
        <v>9837928.6999999993</v>
      </c>
      <c r="V294" s="6">
        <v>10012649.800000001</v>
      </c>
      <c r="W294" s="6">
        <v>10642420.1</v>
      </c>
      <c r="X294" s="6">
        <v>11188516.4</v>
      </c>
      <c r="Y294" s="6">
        <v>11931420.6</v>
      </c>
      <c r="Z294" s="6">
        <v>12622871.699999999</v>
      </c>
      <c r="AA294" s="6">
        <v>13371840.1</v>
      </c>
      <c r="AB294" s="6">
        <v>14240988.9</v>
      </c>
      <c r="AC294" s="6">
        <v>15039464.699999999</v>
      </c>
      <c r="AD294" s="6">
        <v>16025709.199999999</v>
      </c>
      <c r="AE294" s="6">
        <v>17240997.300000001</v>
      </c>
      <c r="AF294" s="6">
        <v>17445450</v>
      </c>
      <c r="AG294" s="6">
        <v>17722510.5</v>
      </c>
      <c r="AH294" s="6">
        <v>18627871.399999999</v>
      </c>
      <c r="AI294" s="6">
        <v>19959730.300000001</v>
      </c>
      <c r="AJ294" s="6">
        <v>21664481.899999999</v>
      </c>
      <c r="AK294" s="6">
        <v>23016996.399999999</v>
      </c>
      <c r="AL294" s="6">
        <v>24149893.199999999</v>
      </c>
      <c r="AM294" s="6">
        <v>24961574.5</v>
      </c>
      <c r="AN294" s="6">
        <v>23310281</v>
      </c>
      <c r="AO294" s="6">
        <v>24630629.100000001</v>
      </c>
    </row>
    <row r="295" spans="1:41" x14ac:dyDescent="0.2">
      <c r="A295" s="9">
        <v>292</v>
      </c>
      <c r="B295" s="6">
        <v>292</v>
      </c>
      <c r="C295" s="6">
        <v>920223.2</v>
      </c>
      <c r="D295" s="6">
        <v>1057154</v>
      </c>
      <c r="E295" s="6">
        <v>1217165.5</v>
      </c>
      <c r="F295" s="6">
        <v>1246437.8999999999</v>
      </c>
      <c r="G295" s="6">
        <v>1417479.5</v>
      </c>
      <c r="H295" s="6">
        <v>1625878.7</v>
      </c>
      <c r="I295" s="6">
        <v>1842076.9</v>
      </c>
      <c r="J295" s="6">
        <v>2107214.1</v>
      </c>
      <c r="K295" s="6">
        <v>2282867.2000000002</v>
      </c>
      <c r="L295" s="6">
        <v>2514386.4</v>
      </c>
      <c r="M295" s="6">
        <v>2438354.2999999998</v>
      </c>
      <c r="N295" s="6">
        <v>2535607.2000000002</v>
      </c>
      <c r="O295" s="6">
        <v>2804198.2</v>
      </c>
      <c r="P295" s="6">
        <v>2847284.1</v>
      </c>
      <c r="Q295" s="6">
        <v>2789738.1</v>
      </c>
      <c r="R295" s="6">
        <v>3012116.1</v>
      </c>
      <c r="S295" s="6">
        <v>3225592.3</v>
      </c>
      <c r="T295" s="6">
        <v>3357264.5</v>
      </c>
      <c r="U295" s="6">
        <v>3450178.9</v>
      </c>
      <c r="V295" s="6">
        <v>3339482.5</v>
      </c>
      <c r="W295" s="6">
        <v>3541656.9</v>
      </c>
      <c r="X295" s="6">
        <v>3683834.9</v>
      </c>
      <c r="Y295" s="6">
        <v>3950880.4</v>
      </c>
      <c r="Z295" s="6">
        <v>4206219.4000000004</v>
      </c>
      <c r="AA295" s="6">
        <v>4410133</v>
      </c>
      <c r="AB295" s="6">
        <v>4696890</v>
      </c>
      <c r="AC295" s="6">
        <v>4826559.0999999996</v>
      </c>
      <c r="AD295" s="6">
        <v>5010743.7</v>
      </c>
      <c r="AE295" s="6">
        <v>5293788.9000000004</v>
      </c>
      <c r="AF295" s="6">
        <v>5090313.4000000004</v>
      </c>
      <c r="AG295" s="6">
        <v>5021230.9000000004</v>
      </c>
      <c r="AH295" s="6">
        <v>5236472</v>
      </c>
      <c r="AI295" s="6">
        <v>5658003.5999999996</v>
      </c>
      <c r="AJ295" s="6">
        <v>6292242.7000000002</v>
      </c>
      <c r="AK295" s="6">
        <v>6687711.5</v>
      </c>
      <c r="AL295" s="6">
        <v>6877659.4000000004</v>
      </c>
      <c r="AM295" s="6">
        <v>7111172.2999999998</v>
      </c>
      <c r="AN295" s="6">
        <v>5977199.7999999998</v>
      </c>
      <c r="AO295" s="6">
        <v>6405556.2999999998</v>
      </c>
    </row>
    <row r="296" spans="1:41" x14ac:dyDescent="0.2">
      <c r="A296" s="9">
        <v>293</v>
      </c>
      <c r="B296" s="6">
        <v>293</v>
      </c>
      <c r="C296" s="6">
        <v>919323.7</v>
      </c>
      <c r="D296" s="6">
        <v>1023893</v>
      </c>
      <c r="E296" s="6">
        <v>1133423.7</v>
      </c>
      <c r="F296" s="6">
        <v>1248267.1000000001</v>
      </c>
      <c r="G296" s="6">
        <v>1366626.6</v>
      </c>
      <c r="H296" s="6">
        <v>1570046.3</v>
      </c>
      <c r="I296" s="6">
        <v>1799399.5</v>
      </c>
      <c r="J296" s="6">
        <v>2046998.1</v>
      </c>
      <c r="K296" s="6">
        <v>2264795.6</v>
      </c>
      <c r="L296" s="6">
        <v>2521254.7000000002</v>
      </c>
      <c r="M296" s="6">
        <v>2672533.6</v>
      </c>
      <c r="N296" s="6">
        <v>2967197.6</v>
      </c>
      <c r="O296" s="6">
        <v>3259502.7</v>
      </c>
      <c r="P296" s="6">
        <v>3524960.8</v>
      </c>
      <c r="Q296" s="6">
        <v>3818242.1</v>
      </c>
      <c r="R296" s="6">
        <v>4141428.3</v>
      </c>
      <c r="S296" s="6">
        <v>4510047.9000000004</v>
      </c>
      <c r="T296" s="6">
        <v>4824388.4000000004</v>
      </c>
      <c r="U296" s="6">
        <v>5155552.5</v>
      </c>
      <c r="V296" s="6">
        <v>5368309.5999999996</v>
      </c>
      <c r="W296" s="6">
        <v>5738874.5</v>
      </c>
      <c r="X296" s="6">
        <v>6091465</v>
      </c>
      <c r="Y296" s="6">
        <v>6517366.7999999998</v>
      </c>
      <c r="Z296" s="6">
        <v>6902762.9000000004</v>
      </c>
      <c r="AA296" s="6">
        <v>7399130.5</v>
      </c>
      <c r="AB296" s="6">
        <v>7916426.5</v>
      </c>
      <c r="AC296" s="6">
        <v>8521166</v>
      </c>
      <c r="AD296" s="6">
        <v>9230795.4000000004</v>
      </c>
      <c r="AE296" s="6">
        <v>10052151.699999999</v>
      </c>
      <c r="AF296" s="6">
        <v>10338713</v>
      </c>
      <c r="AG296" s="6">
        <v>10543145.699999999</v>
      </c>
      <c r="AH296" s="6">
        <v>11069519.9</v>
      </c>
      <c r="AI296" s="6">
        <v>11839800.1</v>
      </c>
      <c r="AJ296" s="6">
        <v>12767700.1</v>
      </c>
      <c r="AK296" s="6">
        <v>13579657.4</v>
      </c>
      <c r="AL296" s="6">
        <v>14357966.9</v>
      </c>
      <c r="AM296" s="6">
        <v>14734288.300000001</v>
      </c>
      <c r="AN296" s="6">
        <v>14118382.699999999</v>
      </c>
      <c r="AO296" s="6">
        <v>14976258.300000001</v>
      </c>
    </row>
    <row r="297" spans="1:41" x14ac:dyDescent="0.2">
      <c r="A297" s="9">
        <v>294</v>
      </c>
      <c r="B297" s="6">
        <v>294</v>
      </c>
      <c r="C297" s="6">
        <v>2190632.4</v>
      </c>
      <c r="D297" s="6">
        <v>2457579.6</v>
      </c>
      <c r="E297" s="6">
        <v>2768294.3</v>
      </c>
      <c r="F297" s="6">
        <v>2960031.8</v>
      </c>
      <c r="G297" s="6">
        <v>3289091.3</v>
      </c>
      <c r="H297" s="6">
        <v>3750945.2</v>
      </c>
      <c r="I297" s="6">
        <v>4253599.5999999996</v>
      </c>
      <c r="J297" s="6">
        <v>4833456.5999999996</v>
      </c>
      <c r="K297" s="6">
        <v>5313889.8</v>
      </c>
      <c r="L297" s="6">
        <v>5895181.9000000004</v>
      </c>
      <c r="M297" s="6">
        <v>6050007.4000000004</v>
      </c>
      <c r="N297" s="6">
        <v>6514695</v>
      </c>
      <c r="O297" s="6">
        <v>7159222.2999999998</v>
      </c>
      <c r="P297" s="6">
        <v>7569150.2999999998</v>
      </c>
      <c r="Q297" s="6">
        <v>7899986.2999999998</v>
      </c>
      <c r="R297" s="6">
        <v>8521118.3000000007</v>
      </c>
      <c r="S297" s="6">
        <v>9188638.4000000004</v>
      </c>
      <c r="T297" s="6">
        <v>9735893.3000000007</v>
      </c>
      <c r="U297" s="6">
        <v>10270015.800000001</v>
      </c>
      <c r="V297" s="6">
        <v>10470857.1</v>
      </c>
      <c r="W297" s="6">
        <v>11126650.800000001</v>
      </c>
      <c r="X297" s="6">
        <v>11698806.5</v>
      </c>
      <c r="Y297" s="6">
        <v>12482459.4</v>
      </c>
      <c r="Z297" s="6">
        <v>13210403.9</v>
      </c>
      <c r="AA297" s="6">
        <v>13995306.699999999</v>
      </c>
      <c r="AB297" s="6">
        <v>14905767.5</v>
      </c>
      <c r="AC297" s="6">
        <v>15744708.9</v>
      </c>
      <c r="AD297" s="6">
        <v>16770376.1</v>
      </c>
      <c r="AE297" s="6">
        <v>18060540.899999999</v>
      </c>
      <c r="AF297" s="6">
        <v>18318209.100000001</v>
      </c>
      <c r="AG297" s="6">
        <v>18633060.699999999</v>
      </c>
      <c r="AH297" s="6">
        <v>19581538.600000001</v>
      </c>
      <c r="AI297" s="6">
        <v>20988339</v>
      </c>
      <c r="AJ297" s="6">
        <v>22796264.5</v>
      </c>
      <c r="AK297" s="6">
        <v>24196821.300000001</v>
      </c>
      <c r="AL297" s="6">
        <v>25367048.199999999</v>
      </c>
      <c r="AM297" s="6">
        <v>26207498.100000001</v>
      </c>
      <c r="AN297" s="6">
        <v>24601349.399999999</v>
      </c>
      <c r="AO297" s="6">
        <v>25905494.399999999</v>
      </c>
    </row>
    <row r="298" spans="1:41" x14ac:dyDescent="0.2">
      <c r="A298" s="9">
        <v>295</v>
      </c>
      <c r="B298" s="6">
        <v>295</v>
      </c>
      <c r="C298" s="6">
        <v>917585.4</v>
      </c>
      <c r="D298" s="6">
        <v>1053678.7</v>
      </c>
      <c r="E298" s="6">
        <v>1213275.8999999999</v>
      </c>
      <c r="F298" s="6">
        <v>1242488.8999999999</v>
      </c>
      <c r="G298" s="6">
        <v>1412828</v>
      </c>
      <c r="H298" s="6">
        <v>1619382.2</v>
      </c>
      <c r="I298" s="6">
        <v>1834866.4</v>
      </c>
      <c r="J298" s="6">
        <v>2099289.2000000002</v>
      </c>
      <c r="K298" s="6">
        <v>2274099.6</v>
      </c>
      <c r="L298" s="6">
        <v>2505921.7999999998</v>
      </c>
      <c r="M298" s="6">
        <v>2429726.5</v>
      </c>
      <c r="N298" s="6">
        <v>2526502.9</v>
      </c>
      <c r="O298" s="6">
        <v>2794826</v>
      </c>
      <c r="P298" s="6">
        <v>2838401.9</v>
      </c>
      <c r="Q298" s="6">
        <v>2781150.2</v>
      </c>
      <c r="R298" s="6">
        <v>3000710.2</v>
      </c>
      <c r="S298" s="6">
        <v>3213429.8</v>
      </c>
      <c r="T298" s="6">
        <v>3344733.2</v>
      </c>
      <c r="U298" s="6">
        <v>3437427</v>
      </c>
      <c r="V298" s="6">
        <v>3327559.3</v>
      </c>
      <c r="W298" s="6">
        <v>3527221.5</v>
      </c>
      <c r="X298" s="6">
        <v>3667175.3</v>
      </c>
      <c r="Y298" s="6">
        <v>3933687.2</v>
      </c>
      <c r="Z298" s="6">
        <v>4189050.2</v>
      </c>
      <c r="AA298" s="6">
        <v>4394062.9000000004</v>
      </c>
      <c r="AB298" s="6">
        <v>4682694.8</v>
      </c>
      <c r="AC298" s="6">
        <v>4811242</v>
      </c>
      <c r="AD298" s="6">
        <v>4994338</v>
      </c>
      <c r="AE298" s="6">
        <v>5279773</v>
      </c>
      <c r="AF298" s="6">
        <v>5076540</v>
      </c>
      <c r="AG298" s="6">
        <v>5007584.3</v>
      </c>
      <c r="AH298" s="6">
        <v>5222537</v>
      </c>
      <c r="AI298" s="6">
        <v>5642656</v>
      </c>
      <c r="AJ298" s="6">
        <v>6275952</v>
      </c>
      <c r="AK298" s="6">
        <v>6671398</v>
      </c>
      <c r="AL298" s="6">
        <v>6861260</v>
      </c>
      <c r="AM298" s="6">
        <v>7094768</v>
      </c>
      <c r="AN298" s="6">
        <v>5962593</v>
      </c>
      <c r="AO298" s="6">
        <v>6390933.0999999996</v>
      </c>
    </row>
    <row r="299" spans="1:41" x14ac:dyDescent="0.2">
      <c r="A299" s="9">
        <v>296</v>
      </c>
      <c r="B299" s="6">
        <v>296</v>
      </c>
      <c r="C299" s="6">
        <v>1273046.8999999999</v>
      </c>
      <c r="D299" s="6">
        <v>1403900.9</v>
      </c>
      <c r="E299" s="6">
        <v>1555018.4</v>
      </c>
      <c r="F299" s="6">
        <v>1717542.9</v>
      </c>
      <c r="G299" s="6">
        <v>1876263.3</v>
      </c>
      <c r="H299" s="6">
        <v>2131563</v>
      </c>
      <c r="I299" s="6">
        <v>2418733.2000000002</v>
      </c>
      <c r="J299" s="6">
        <v>2734167.4</v>
      </c>
      <c r="K299" s="6">
        <v>3039790.3</v>
      </c>
      <c r="L299" s="6">
        <v>3389260.1</v>
      </c>
      <c r="M299" s="6">
        <v>3620280.9</v>
      </c>
      <c r="N299" s="6">
        <v>3988192.1</v>
      </c>
      <c r="O299" s="6">
        <v>4364396.3</v>
      </c>
      <c r="P299" s="6">
        <v>4730748.4000000004</v>
      </c>
      <c r="Q299" s="6">
        <v>5118836</v>
      </c>
      <c r="R299" s="6">
        <v>5520408.0999999996</v>
      </c>
      <c r="S299" s="6">
        <v>5975208.7000000002</v>
      </c>
      <c r="T299" s="6">
        <v>6391160.0999999996</v>
      </c>
      <c r="U299" s="6">
        <v>6832588.7000000002</v>
      </c>
      <c r="V299" s="6">
        <v>7143297.7999999998</v>
      </c>
      <c r="W299" s="6">
        <v>7599429.2999999998</v>
      </c>
      <c r="X299" s="6">
        <v>8031631.0999999996</v>
      </c>
      <c r="Y299" s="6">
        <v>8548772.1999999993</v>
      </c>
      <c r="Z299" s="6">
        <v>9021353.6999999993</v>
      </c>
      <c r="AA299" s="6">
        <v>9601243.8000000007</v>
      </c>
      <c r="AB299" s="6">
        <v>10223072.699999999</v>
      </c>
      <c r="AC299" s="6">
        <v>10933466.9</v>
      </c>
      <c r="AD299" s="6">
        <v>11776038.1</v>
      </c>
      <c r="AE299" s="6">
        <v>12780767.9</v>
      </c>
      <c r="AF299" s="6">
        <v>13241669.1</v>
      </c>
      <c r="AG299" s="6">
        <v>13625476.4</v>
      </c>
      <c r="AH299" s="6">
        <v>14359001.6</v>
      </c>
      <c r="AI299" s="6">
        <v>15345683</v>
      </c>
      <c r="AJ299" s="6">
        <v>16520312.5</v>
      </c>
      <c r="AK299" s="6">
        <v>17525423.300000001</v>
      </c>
      <c r="AL299" s="6">
        <v>18505788.199999999</v>
      </c>
      <c r="AM299" s="6">
        <v>19112730.100000001</v>
      </c>
      <c r="AN299" s="6">
        <v>18638756.399999999</v>
      </c>
      <c r="AO299" s="6">
        <v>19514561.199999999</v>
      </c>
    </row>
    <row r="300" spans="1:41" x14ac:dyDescent="0.2">
      <c r="A300" s="9">
        <v>297</v>
      </c>
      <c r="B300" s="6">
        <v>297</v>
      </c>
      <c r="C300" s="6">
        <v>1192265.7</v>
      </c>
      <c r="D300" s="6">
        <v>1315467.1000000001</v>
      </c>
      <c r="E300" s="6">
        <v>1457326.4</v>
      </c>
      <c r="F300" s="6">
        <v>1610317.3</v>
      </c>
      <c r="G300" s="6">
        <v>1758595.4</v>
      </c>
      <c r="H300" s="6">
        <v>2000415.7</v>
      </c>
      <c r="I300" s="6">
        <v>2269743.5</v>
      </c>
      <c r="J300" s="6">
        <v>2565367.6</v>
      </c>
      <c r="K300" s="6">
        <v>2848288.4</v>
      </c>
      <c r="L300" s="6">
        <v>3173957.5</v>
      </c>
      <c r="M300" s="6">
        <v>3387274.7</v>
      </c>
      <c r="N300" s="6">
        <v>3736584</v>
      </c>
      <c r="O300" s="6">
        <v>4089694.9</v>
      </c>
      <c r="P300" s="6">
        <v>4432471.5999999996</v>
      </c>
      <c r="Q300" s="6">
        <v>4795957.3</v>
      </c>
      <c r="R300" s="6">
        <v>5171448.0999999996</v>
      </c>
      <c r="S300" s="6">
        <v>5596402</v>
      </c>
      <c r="T300" s="6">
        <v>5983466.7999999998</v>
      </c>
      <c r="U300" s="6">
        <v>6395313.7999999998</v>
      </c>
      <c r="V300" s="6">
        <v>6680637.5</v>
      </c>
      <c r="W300" s="6">
        <v>7109053.7999999998</v>
      </c>
      <c r="X300" s="6">
        <v>7513606.2999999998</v>
      </c>
      <c r="Y300" s="6">
        <v>7990369.7999999998</v>
      </c>
      <c r="Z300" s="6">
        <v>8427491.8000000007</v>
      </c>
      <c r="AA300" s="6">
        <v>8972944.8000000007</v>
      </c>
      <c r="AB300" s="6">
        <v>9556308.3000000007</v>
      </c>
      <c r="AC300" s="6">
        <v>10226376.699999999</v>
      </c>
      <c r="AD300" s="6">
        <v>11027987.6</v>
      </c>
      <c r="AE300" s="6">
        <v>11960784.199999999</v>
      </c>
      <c r="AF300" s="6">
        <v>12368263</v>
      </c>
      <c r="AG300" s="6">
        <v>12714095.5</v>
      </c>
      <c r="AH300" s="6">
        <v>13405483.800000001</v>
      </c>
      <c r="AI300" s="6">
        <v>14316647.300000001</v>
      </c>
      <c r="AJ300" s="6">
        <v>15387560.800000001</v>
      </c>
      <c r="AK300" s="6">
        <v>16345590.1</v>
      </c>
      <c r="AL300" s="6">
        <v>17289964.5</v>
      </c>
      <c r="AM300" s="6">
        <v>17869032.300000001</v>
      </c>
      <c r="AN300" s="6">
        <v>17350156.399999999</v>
      </c>
      <c r="AO300" s="6">
        <v>18241970.899999999</v>
      </c>
    </row>
    <row r="301" spans="1:41" x14ac:dyDescent="0.2">
      <c r="A301" s="9">
        <v>298</v>
      </c>
      <c r="B301" s="6">
        <v>298</v>
      </c>
      <c r="C301" s="6">
        <v>176263.6</v>
      </c>
      <c r="D301" s="6">
        <v>193559.6</v>
      </c>
      <c r="E301" s="6">
        <v>215180.1</v>
      </c>
      <c r="F301" s="6">
        <v>245715.7</v>
      </c>
      <c r="G301" s="6">
        <v>272036.7</v>
      </c>
      <c r="H301" s="6">
        <v>307510</v>
      </c>
      <c r="I301" s="6">
        <v>357051.1</v>
      </c>
      <c r="J301" s="6">
        <v>401931.8</v>
      </c>
      <c r="K301" s="6">
        <v>443662.8</v>
      </c>
      <c r="L301" s="6">
        <v>482902</v>
      </c>
      <c r="M301" s="6">
        <v>529970.80000000005</v>
      </c>
      <c r="N301" s="6">
        <v>625360.1</v>
      </c>
      <c r="O301" s="6">
        <v>681314.4</v>
      </c>
      <c r="P301" s="6">
        <v>768116.4</v>
      </c>
      <c r="Q301" s="6">
        <v>848002.8</v>
      </c>
      <c r="R301" s="6">
        <v>909410.6</v>
      </c>
      <c r="S301" s="6">
        <v>966092.80000000005</v>
      </c>
      <c r="T301" s="6">
        <v>1022428.3</v>
      </c>
      <c r="U301" s="6">
        <v>1097863.2</v>
      </c>
      <c r="V301" s="6">
        <v>1179300.1000000001</v>
      </c>
      <c r="W301" s="6">
        <v>1276928</v>
      </c>
      <c r="X301" s="6">
        <v>1369594.7</v>
      </c>
      <c r="Y301" s="6">
        <v>1441650.3</v>
      </c>
      <c r="Z301" s="6">
        <v>1523146.7</v>
      </c>
      <c r="AA301" s="6">
        <v>1643087.9</v>
      </c>
      <c r="AB301" s="6">
        <v>1773325</v>
      </c>
      <c r="AC301" s="6">
        <v>1940565.8</v>
      </c>
      <c r="AD301" s="6">
        <v>2132354.5</v>
      </c>
      <c r="AE301" s="6">
        <v>2378867.2999999998</v>
      </c>
      <c r="AF301" s="6">
        <v>2449256.9</v>
      </c>
      <c r="AG301" s="6">
        <v>2527205.7000000002</v>
      </c>
      <c r="AH301" s="6">
        <v>2694551.1</v>
      </c>
      <c r="AI301" s="6">
        <v>2917978.3</v>
      </c>
      <c r="AJ301" s="6">
        <v>3211038.3</v>
      </c>
      <c r="AK301" s="6">
        <v>3452051.8</v>
      </c>
      <c r="AL301" s="6">
        <v>3625696.3</v>
      </c>
      <c r="AM301" s="6">
        <v>3602090.2</v>
      </c>
      <c r="AN301" s="6">
        <v>3672636.4</v>
      </c>
      <c r="AO301" s="6">
        <v>3761438.1</v>
      </c>
    </row>
    <row r="302" spans="1:41" x14ac:dyDescent="0.2">
      <c r="A302" s="9">
        <v>299</v>
      </c>
      <c r="B302" s="6">
        <v>299</v>
      </c>
      <c r="C302" s="6">
        <v>99500</v>
      </c>
      <c r="D302" s="6">
        <v>114868.4</v>
      </c>
      <c r="E302" s="6">
        <v>124982.7</v>
      </c>
      <c r="F302" s="6">
        <v>130540.5</v>
      </c>
      <c r="G302" s="6">
        <v>145365.4</v>
      </c>
      <c r="H302" s="6">
        <v>164441</v>
      </c>
      <c r="I302" s="6">
        <v>196437.7</v>
      </c>
      <c r="J302" s="6">
        <v>233103.9</v>
      </c>
      <c r="K302" s="6">
        <v>258099.6</v>
      </c>
      <c r="L302" s="6">
        <v>291970.09999999998</v>
      </c>
      <c r="M302" s="6">
        <v>299638.40000000002</v>
      </c>
      <c r="N302" s="6">
        <v>357845.2</v>
      </c>
      <c r="O302" s="6">
        <v>416175.5</v>
      </c>
      <c r="P302" s="6">
        <v>458203.4</v>
      </c>
      <c r="Q302" s="6">
        <v>508040.5</v>
      </c>
      <c r="R302" s="6">
        <v>571426.4</v>
      </c>
      <c r="S302" s="6">
        <v>645696.19999999995</v>
      </c>
      <c r="T302" s="6">
        <v>708782.2</v>
      </c>
      <c r="U302" s="6">
        <v>766754</v>
      </c>
      <c r="V302" s="6">
        <v>783620.6</v>
      </c>
      <c r="W302" s="6">
        <v>850497</v>
      </c>
      <c r="X302" s="6">
        <v>899180.6</v>
      </c>
      <c r="Y302" s="6">
        <v>965231.7</v>
      </c>
      <c r="Z302" s="6">
        <v>1047385.9</v>
      </c>
      <c r="AA302" s="6">
        <v>1163397.7</v>
      </c>
      <c r="AB302" s="6">
        <v>1288619.8999999999</v>
      </c>
      <c r="AC302" s="6">
        <v>1447261</v>
      </c>
      <c r="AD302" s="6">
        <v>1579616</v>
      </c>
      <c r="AE302" s="6">
        <v>1728986</v>
      </c>
      <c r="AF302" s="6">
        <v>1765365</v>
      </c>
      <c r="AG302" s="6">
        <v>1780600.1</v>
      </c>
      <c r="AH302" s="6">
        <v>1867509</v>
      </c>
      <c r="AI302" s="6">
        <v>2006378</v>
      </c>
      <c r="AJ302" s="6">
        <v>2185688</v>
      </c>
      <c r="AK302" s="6">
        <v>2343287</v>
      </c>
      <c r="AL302" s="6">
        <v>2546061</v>
      </c>
      <c r="AM302" s="6">
        <v>2655642</v>
      </c>
      <c r="AN302" s="6">
        <v>2514960</v>
      </c>
      <c r="AO302" s="6">
        <v>2667376.2999999998</v>
      </c>
    </row>
    <row r="303" spans="1:41" x14ac:dyDescent="0.2">
      <c r="A303" s="9">
        <v>300</v>
      </c>
      <c r="B303" s="6">
        <v>300</v>
      </c>
      <c r="C303" s="6">
        <v>64954.3</v>
      </c>
      <c r="D303" s="6">
        <v>72070.399999999994</v>
      </c>
      <c r="E303" s="6">
        <v>80089.2</v>
      </c>
      <c r="F303" s="6">
        <v>89954.1</v>
      </c>
      <c r="G303" s="6">
        <v>102342.5</v>
      </c>
      <c r="H303" s="6">
        <v>114130.3</v>
      </c>
      <c r="I303" s="6">
        <v>130059.6</v>
      </c>
      <c r="J303" s="6">
        <v>149489.79999999999</v>
      </c>
      <c r="K303" s="6">
        <v>164991.20000000001</v>
      </c>
      <c r="L303" s="6">
        <v>182833.2</v>
      </c>
      <c r="M303" s="6">
        <v>195025.4</v>
      </c>
      <c r="N303" s="6">
        <v>211499.4</v>
      </c>
      <c r="O303" s="6">
        <v>226859.8</v>
      </c>
      <c r="P303" s="6">
        <v>245596.5</v>
      </c>
      <c r="Q303" s="6">
        <v>260822.39999999999</v>
      </c>
      <c r="R303" s="6">
        <v>291803.8</v>
      </c>
      <c r="S303" s="6">
        <v>317556.2</v>
      </c>
      <c r="T303" s="6">
        <v>339831.7</v>
      </c>
      <c r="U303" s="6">
        <v>366535.5</v>
      </c>
      <c r="V303" s="6">
        <v>375214.3</v>
      </c>
      <c r="W303" s="6">
        <v>396585.8</v>
      </c>
      <c r="X303" s="6">
        <v>426868.2</v>
      </c>
      <c r="Y303" s="6">
        <v>454511.3</v>
      </c>
      <c r="Z303" s="6">
        <v>481075.9</v>
      </c>
      <c r="AA303" s="6">
        <v>508780.79999999999</v>
      </c>
      <c r="AB303" s="6">
        <v>541280.69999999995</v>
      </c>
      <c r="AC303" s="6">
        <v>572901</v>
      </c>
      <c r="AD303" s="6">
        <v>606299</v>
      </c>
      <c r="AE303" s="6">
        <v>654418</v>
      </c>
      <c r="AF303" s="6">
        <v>671873</v>
      </c>
      <c r="AG303" s="6">
        <v>704858</v>
      </c>
      <c r="AH303" s="6">
        <v>743341</v>
      </c>
      <c r="AI303" s="6">
        <v>791011</v>
      </c>
      <c r="AJ303" s="6">
        <v>838238</v>
      </c>
      <c r="AK303" s="6">
        <v>895225</v>
      </c>
      <c r="AL303" s="6">
        <v>942956.7</v>
      </c>
      <c r="AM303" s="6">
        <v>972955.7</v>
      </c>
      <c r="AN303" s="6">
        <v>930460.1</v>
      </c>
      <c r="AO303" s="6">
        <v>996418.7</v>
      </c>
    </row>
    <row r="304" spans="1:41" x14ac:dyDescent="0.2">
      <c r="A304" s="8">
        <v>2</v>
      </c>
      <c r="B304" s="6">
        <v>44954</v>
      </c>
      <c r="C304" s="6">
        <v>96540779.100000024</v>
      </c>
      <c r="D304" s="6">
        <v>100644770.19999999</v>
      </c>
      <c r="E304" s="6">
        <v>101068849.7</v>
      </c>
      <c r="F304" s="6">
        <v>98634361.199999973</v>
      </c>
      <c r="G304" s="6">
        <v>102679092.2</v>
      </c>
      <c r="H304" s="6">
        <v>108356553.70000003</v>
      </c>
      <c r="I304" s="6">
        <v>113454822.39999995</v>
      </c>
      <c r="J304" s="6">
        <v>117528796.90000004</v>
      </c>
      <c r="K304" s="6">
        <v>116132815.60000002</v>
      </c>
      <c r="L304" s="6">
        <v>117435277.2</v>
      </c>
      <c r="M304" s="6">
        <v>115394026.59999999</v>
      </c>
      <c r="N304" s="6">
        <v>119104117.59999996</v>
      </c>
      <c r="O304" s="6">
        <v>125567791.40000004</v>
      </c>
      <c r="P304" s="6">
        <v>129611007.90000001</v>
      </c>
      <c r="Q304" s="6">
        <v>133646624.69999996</v>
      </c>
      <c r="R304" s="6">
        <v>139628252.80000001</v>
      </c>
      <c r="S304" s="6">
        <v>144402685.59999996</v>
      </c>
      <c r="T304" s="6">
        <v>146948015.19999999</v>
      </c>
      <c r="U304" s="6">
        <v>148669473.20000002</v>
      </c>
      <c r="V304" s="6">
        <v>147833757.70000002</v>
      </c>
      <c r="W304" s="6">
        <v>152774441.00000003</v>
      </c>
      <c r="X304" s="6">
        <v>156569810.69999999</v>
      </c>
      <c r="Y304" s="6">
        <v>162274421.5</v>
      </c>
      <c r="Z304" s="6">
        <v>166056791.59999996</v>
      </c>
      <c r="AA304" s="6">
        <v>171652635.30000001</v>
      </c>
      <c r="AB304" s="6">
        <v>179257874.30000004</v>
      </c>
      <c r="AC304" s="6">
        <v>187458406.20000005</v>
      </c>
      <c r="AD304" s="6">
        <v>195018423.99999997</v>
      </c>
      <c r="AE304" s="6">
        <v>202602226.79999998</v>
      </c>
      <c r="AF304" s="6">
        <v>202404001.60000005</v>
      </c>
      <c r="AG304" s="6">
        <v>203571852</v>
      </c>
      <c r="AH304" s="6">
        <v>207143133.70000002</v>
      </c>
      <c r="AI304" s="6">
        <v>214525494.70000002</v>
      </c>
      <c r="AJ304" s="6">
        <v>223096560.80000004</v>
      </c>
      <c r="AK304" s="6">
        <v>228514375.60000005</v>
      </c>
      <c r="AL304" s="6">
        <v>232131822.59999996</v>
      </c>
      <c r="AM304" s="6">
        <v>229565917.89999995</v>
      </c>
      <c r="AN304" s="6">
        <v>218797802.90000001</v>
      </c>
      <c r="AO304" s="6">
        <v>224749307.70000005</v>
      </c>
    </row>
    <row r="305" spans="1:41" x14ac:dyDescent="0.2">
      <c r="A305" s="9">
        <v>1</v>
      </c>
      <c r="B305" s="6">
        <v>1</v>
      </c>
      <c r="C305" s="6">
        <v>72642.600000000006</v>
      </c>
      <c r="D305" s="6">
        <v>76499.8</v>
      </c>
      <c r="E305" s="6">
        <v>70714.100000000006</v>
      </c>
      <c r="F305" s="6">
        <v>77785.5</v>
      </c>
      <c r="G305" s="6">
        <v>77785.5</v>
      </c>
      <c r="H305" s="6">
        <v>82928.3</v>
      </c>
      <c r="I305" s="6">
        <v>84586.9</v>
      </c>
      <c r="J305" s="6">
        <v>93709</v>
      </c>
      <c r="K305" s="6">
        <v>83757.600000000006</v>
      </c>
      <c r="L305" s="6">
        <v>97392.5</v>
      </c>
      <c r="M305" s="6">
        <v>97392.5</v>
      </c>
      <c r="N305" s="6">
        <v>81809.7</v>
      </c>
      <c r="O305" s="6">
        <v>94470.8</v>
      </c>
      <c r="P305" s="6">
        <v>99340.4</v>
      </c>
      <c r="Q305" s="6">
        <v>93496.8</v>
      </c>
      <c r="R305" s="6">
        <v>95444.7</v>
      </c>
      <c r="S305" s="6">
        <v>82179.8</v>
      </c>
      <c r="T305" s="6">
        <v>94232.8</v>
      </c>
      <c r="U305" s="6">
        <v>100807.2</v>
      </c>
      <c r="V305" s="6">
        <v>100807.2</v>
      </c>
      <c r="W305" s="6">
        <v>107217.2</v>
      </c>
      <c r="X305" s="6">
        <v>102702.8</v>
      </c>
      <c r="Y305" s="6">
        <v>102702.8</v>
      </c>
      <c r="Z305" s="6">
        <v>109474.4</v>
      </c>
      <c r="AA305" s="6">
        <v>112860.3</v>
      </c>
      <c r="AB305" s="6">
        <v>118306</v>
      </c>
      <c r="AC305" s="6">
        <v>119975.3</v>
      </c>
      <c r="AD305" s="6">
        <v>125219.5</v>
      </c>
      <c r="AE305" s="6">
        <v>124181.8</v>
      </c>
      <c r="AF305" s="6">
        <v>128171.6</v>
      </c>
      <c r="AG305" s="6">
        <v>105594.3</v>
      </c>
      <c r="AH305" s="6">
        <v>111515.5</v>
      </c>
      <c r="AI305" s="6">
        <v>139498.5</v>
      </c>
      <c r="AJ305" s="6">
        <v>125839.5</v>
      </c>
      <c r="AK305" s="6">
        <v>117895.6</v>
      </c>
      <c r="AL305" s="6">
        <v>110024.4</v>
      </c>
      <c r="AM305" s="6">
        <v>118837.3</v>
      </c>
      <c r="AN305" s="6">
        <v>113092.4</v>
      </c>
      <c r="AO305" s="6">
        <v>123101.6</v>
      </c>
    </row>
    <row r="306" spans="1:41" x14ac:dyDescent="0.2">
      <c r="A306" s="9">
        <v>2</v>
      </c>
      <c r="B306" s="6">
        <v>2</v>
      </c>
      <c r="C306" s="6">
        <v>85240.4</v>
      </c>
      <c r="D306" s="6">
        <v>83552.5</v>
      </c>
      <c r="E306" s="6">
        <v>84396.4</v>
      </c>
      <c r="F306" s="6">
        <v>80176.600000000006</v>
      </c>
      <c r="G306" s="6">
        <v>83552.5</v>
      </c>
      <c r="H306" s="6">
        <v>84396.4</v>
      </c>
      <c r="I306" s="6">
        <v>85240.4</v>
      </c>
      <c r="J306" s="6">
        <v>87772.3</v>
      </c>
      <c r="K306" s="6">
        <v>91815.9</v>
      </c>
      <c r="L306" s="6">
        <v>93670.8</v>
      </c>
      <c r="M306" s="6">
        <v>92743.3</v>
      </c>
      <c r="N306" s="6">
        <v>94598.2</v>
      </c>
      <c r="O306" s="6">
        <v>92743.3</v>
      </c>
      <c r="P306" s="6">
        <v>96453.1</v>
      </c>
      <c r="Q306" s="6">
        <v>97380.5</v>
      </c>
      <c r="R306" s="6">
        <v>99235.4</v>
      </c>
      <c r="S306" s="6">
        <v>101090.2</v>
      </c>
      <c r="T306" s="6">
        <v>102017.7</v>
      </c>
      <c r="U306" s="6">
        <v>102945.1</v>
      </c>
      <c r="V306" s="6">
        <v>105727.4</v>
      </c>
      <c r="W306" s="6">
        <v>107582.3</v>
      </c>
      <c r="X306" s="6">
        <v>108509.7</v>
      </c>
      <c r="Y306" s="6">
        <v>115113</v>
      </c>
      <c r="Z306" s="6">
        <v>118340.5</v>
      </c>
      <c r="AA306" s="6">
        <v>117264.7</v>
      </c>
      <c r="AB306" s="6">
        <v>121696.3</v>
      </c>
      <c r="AC306" s="6">
        <v>121371.8</v>
      </c>
      <c r="AD306" s="6">
        <v>119017.7</v>
      </c>
      <c r="AE306" s="6">
        <v>119221</v>
      </c>
      <c r="AF306" s="6">
        <v>116555.5</v>
      </c>
      <c r="AG306" s="6">
        <v>127490.9</v>
      </c>
      <c r="AH306" s="6">
        <v>130395.4</v>
      </c>
      <c r="AI306" s="6">
        <v>131833.1</v>
      </c>
      <c r="AJ306" s="6">
        <v>125641.5</v>
      </c>
      <c r="AK306" s="6">
        <v>134010.6</v>
      </c>
      <c r="AL306" s="6">
        <v>138969.70000000001</v>
      </c>
      <c r="AM306" s="6">
        <v>151080.1</v>
      </c>
      <c r="AN306" s="6">
        <v>160066.1</v>
      </c>
      <c r="AO306" s="6">
        <v>138992</v>
      </c>
    </row>
    <row r="307" spans="1:41" x14ac:dyDescent="0.2">
      <c r="A307" s="9">
        <v>3</v>
      </c>
      <c r="B307" s="6">
        <v>3</v>
      </c>
      <c r="C307" s="6">
        <v>3647.7</v>
      </c>
      <c r="D307" s="6">
        <v>3711.7</v>
      </c>
      <c r="E307" s="6">
        <v>4131.2</v>
      </c>
      <c r="F307" s="6">
        <v>4599.3</v>
      </c>
      <c r="G307" s="6">
        <v>4442.3999999999996</v>
      </c>
      <c r="H307" s="6">
        <v>5210.1000000000004</v>
      </c>
      <c r="I307" s="6">
        <v>4948.8</v>
      </c>
      <c r="J307" s="6">
        <v>4938.8999999999996</v>
      </c>
      <c r="K307" s="6">
        <v>6059.4</v>
      </c>
      <c r="L307" s="6">
        <v>5855.6</v>
      </c>
      <c r="M307" s="6">
        <v>6383.7</v>
      </c>
      <c r="N307" s="6">
        <v>5838.4</v>
      </c>
      <c r="O307" s="6">
        <v>6040.3</v>
      </c>
      <c r="P307" s="6">
        <v>5784.7</v>
      </c>
      <c r="Q307" s="6">
        <v>5609.8</v>
      </c>
      <c r="R307" s="6">
        <v>6917.6</v>
      </c>
      <c r="S307" s="6">
        <v>6524</v>
      </c>
      <c r="T307" s="6">
        <v>5916</v>
      </c>
      <c r="U307" s="6">
        <v>5714.8</v>
      </c>
      <c r="V307" s="6">
        <v>5389.8</v>
      </c>
      <c r="W307" s="6">
        <v>5879.1</v>
      </c>
      <c r="X307" s="6">
        <v>5533.7</v>
      </c>
      <c r="Y307" s="6">
        <v>5552.2</v>
      </c>
      <c r="Z307" s="6">
        <v>5521.5</v>
      </c>
      <c r="AA307" s="6">
        <v>5412.6</v>
      </c>
      <c r="AB307" s="6">
        <v>4640.8999999999996</v>
      </c>
      <c r="AC307" s="6">
        <v>5484.7</v>
      </c>
      <c r="AD307" s="6">
        <v>6485.9</v>
      </c>
      <c r="AE307" s="6">
        <v>6085.3</v>
      </c>
      <c r="AF307" s="6">
        <v>6754.6</v>
      </c>
      <c r="AG307" s="6">
        <v>7660.4</v>
      </c>
      <c r="AH307" s="6">
        <v>7646.5</v>
      </c>
      <c r="AI307" s="6">
        <v>8110.6</v>
      </c>
      <c r="AJ307" s="6">
        <v>8406.4</v>
      </c>
      <c r="AK307" s="6">
        <v>8546.7000000000007</v>
      </c>
      <c r="AL307" s="6">
        <v>8674.1</v>
      </c>
      <c r="AM307" s="6">
        <v>8851.7000000000007</v>
      </c>
      <c r="AN307" s="6">
        <v>8426.7999999999993</v>
      </c>
      <c r="AO307" s="6">
        <v>7627.9</v>
      </c>
    </row>
    <row r="308" spans="1:41" x14ac:dyDescent="0.2">
      <c r="A308" s="9">
        <v>4</v>
      </c>
      <c r="B308" s="6">
        <v>4</v>
      </c>
      <c r="C308" s="6">
        <v>9310.7000000000007</v>
      </c>
      <c r="D308" s="6">
        <v>9534.7999999999993</v>
      </c>
      <c r="E308" s="6">
        <v>10575.4</v>
      </c>
      <c r="F308" s="6">
        <v>11552.2</v>
      </c>
      <c r="G308" s="6">
        <v>11230.4</v>
      </c>
      <c r="H308" s="6">
        <v>13217.6</v>
      </c>
      <c r="I308" s="6">
        <v>12590.7</v>
      </c>
      <c r="J308" s="6">
        <v>12587.8</v>
      </c>
      <c r="K308" s="6">
        <v>15149</v>
      </c>
      <c r="L308" s="6">
        <v>14653.3</v>
      </c>
      <c r="M308" s="6">
        <v>15622.9</v>
      </c>
      <c r="N308" s="6">
        <v>16878.7</v>
      </c>
      <c r="O308" s="6">
        <v>17502.3</v>
      </c>
      <c r="P308" s="6">
        <v>16762.3</v>
      </c>
      <c r="Q308" s="6">
        <v>16502.599999999999</v>
      </c>
      <c r="R308" s="6">
        <v>20324.3</v>
      </c>
      <c r="S308" s="6">
        <v>19290.099999999999</v>
      </c>
      <c r="T308" s="6">
        <v>17514.8</v>
      </c>
      <c r="U308" s="6">
        <v>16824.2</v>
      </c>
      <c r="V308" s="6">
        <v>15800.8</v>
      </c>
      <c r="W308" s="6">
        <v>17078.3</v>
      </c>
      <c r="X308" s="6">
        <v>15998.2</v>
      </c>
      <c r="Y308" s="6">
        <v>15979.2</v>
      </c>
      <c r="Z308" s="6">
        <v>15817.3</v>
      </c>
      <c r="AA308" s="6">
        <v>15490.3</v>
      </c>
      <c r="AB308" s="6">
        <v>13289.4</v>
      </c>
      <c r="AC308" s="6">
        <v>14576.1</v>
      </c>
      <c r="AD308" s="6">
        <v>16073.4</v>
      </c>
      <c r="AE308" s="6">
        <v>14134.3</v>
      </c>
      <c r="AF308" s="6">
        <v>14719</v>
      </c>
      <c r="AG308" s="6">
        <v>14804.5</v>
      </c>
      <c r="AH308" s="6">
        <v>14785.8</v>
      </c>
      <c r="AI308" s="6">
        <v>15680.5</v>
      </c>
      <c r="AJ308" s="6">
        <v>16290.7</v>
      </c>
      <c r="AK308" s="6">
        <v>16525.8</v>
      </c>
      <c r="AL308" s="6">
        <v>16774.2</v>
      </c>
      <c r="AM308" s="6">
        <v>17121.599999999999</v>
      </c>
      <c r="AN308" s="6">
        <v>16300.6</v>
      </c>
      <c r="AO308" s="6">
        <v>14755.1</v>
      </c>
    </row>
    <row r="309" spans="1:41" x14ac:dyDescent="0.2">
      <c r="A309" s="9">
        <v>5</v>
      </c>
      <c r="B309" s="6">
        <v>5</v>
      </c>
      <c r="C309" s="6">
        <v>3561.3</v>
      </c>
      <c r="D309" s="6">
        <v>3599.8</v>
      </c>
      <c r="E309" s="6">
        <v>3680.6</v>
      </c>
      <c r="F309" s="6">
        <v>3613.9</v>
      </c>
      <c r="G309" s="6">
        <v>3992.6</v>
      </c>
      <c r="H309" s="6">
        <v>3905.9</v>
      </c>
      <c r="I309" s="6">
        <v>4466.8</v>
      </c>
      <c r="J309" s="6">
        <v>4643.8999999999996</v>
      </c>
      <c r="K309" s="6">
        <v>4803.2</v>
      </c>
      <c r="L309" s="6">
        <v>4429</v>
      </c>
      <c r="M309" s="6">
        <v>4718</v>
      </c>
      <c r="N309" s="6">
        <v>4771.3999999999996</v>
      </c>
      <c r="O309" s="6">
        <v>4770.6000000000004</v>
      </c>
      <c r="P309" s="6">
        <v>4637.2</v>
      </c>
      <c r="Q309" s="6">
        <v>4469</v>
      </c>
      <c r="R309" s="6">
        <v>5110</v>
      </c>
      <c r="S309" s="6">
        <v>5329.3</v>
      </c>
      <c r="T309" s="6">
        <v>6271.2</v>
      </c>
      <c r="U309" s="6">
        <v>6968.5</v>
      </c>
      <c r="V309" s="6">
        <v>7027.7</v>
      </c>
      <c r="W309" s="6">
        <v>7141.1</v>
      </c>
      <c r="X309" s="6">
        <v>7756.1</v>
      </c>
      <c r="Y309" s="6">
        <v>7752</v>
      </c>
      <c r="Z309" s="6">
        <v>7253</v>
      </c>
      <c r="AA309" s="6">
        <v>7087.8</v>
      </c>
      <c r="AB309" s="6">
        <v>7324.7</v>
      </c>
      <c r="AC309" s="6">
        <v>8005.9</v>
      </c>
      <c r="AD309" s="6">
        <v>7760.8</v>
      </c>
      <c r="AE309" s="6">
        <v>6210.6</v>
      </c>
      <c r="AF309" s="6">
        <v>6925.6</v>
      </c>
      <c r="AG309" s="6">
        <v>6887.2</v>
      </c>
      <c r="AH309" s="6">
        <v>6580.7</v>
      </c>
      <c r="AI309" s="6">
        <v>6575.2</v>
      </c>
      <c r="AJ309" s="6">
        <v>6669.9</v>
      </c>
      <c r="AK309" s="6">
        <v>6395.6</v>
      </c>
      <c r="AL309" s="6">
        <v>6057.8</v>
      </c>
      <c r="AM309" s="6">
        <v>5184.1000000000004</v>
      </c>
      <c r="AN309" s="6">
        <v>4925.1000000000004</v>
      </c>
      <c r="AO309" s="6">
        <v>6262.9</v>
      </c>
    </row>
    <row r="310" spans="1:41" x14ac:dyDescent="0.2">
      <c r="A310" s="9">
        <v>6</v>
      </c>
      <c r="B310" s="6">
        <v>6</v>
      </c>
      <c r="C310" s="6">
        <v>4263.5</v>
      </c>
      <c r="D310" s="6">
        <v>4401.3999999999996</v>
      </c>
      <c r="E310" s="6">
        <v>4194.5</v>
      </c>
      <c r="F310" s="6">
        <v>3758.7</v>
      </c>
      <c r="G310" s="6">
        <v>5732.9</v>
      </c>
      <c r="H310" s="6">
        <v>5369.6</v>
      </c>
      <c r="I310" s="6">
        <v>6209.9</v>
      </c>
      <c r="J310" s="6">
        <v>8074.3</v>
      </c>
      <c r="K310" s="6">
        <v>5706.9</v>
      </c>
      <c r="L310" s="6">
        <v>8072.2</v>
      </c>
      <c r="M310" s="6">
        <v>9744.7999999999993</v>
      </c>
      <c r="N310" s="6">
        <v>8605.2999999999993</v>
      </c>
      <c r="O310" s="6">
        <v>8788.9</v>
      </c>
      <c r="P310" s="6">
        <v>10538.9</v>
      </c>
      <c r="Q310" s="6">
        <v>12847.6</v>
      </c>
      <c r="R310" s="6">
        <v>13670.8</v>
      </c>
      <c r="S310" s="6">
        <v>14555.4</v>
      </c>
      <c r="T310" s="6">
        <v>12200.8</v>
      </c>
      <c r="U310" s="6">
        <v>12818.3</v>
      </c>
      <c r="V310" s="6">
        <v>12906.4</v>
      </c>
      <c r="W310" s="6">
        <v>13289.1</v>
      </c>
      <c r="X310" s="6">
        <v>13090.1</v>
      </c>
      <c r="Y310" s="6">
        <v>13106.9</v>
      </c>
      <c r="Z310" s="6">
        <v>14307.1</v>
      </c>
      <c r="AA310" s="6">
        <v>15529.1</v>
      </c>
      <c r="AB310" s="6">
        <v>15191.2</v>
      </c>
      <c r="AC310" s="6">
        <v>16775.400000000001</v>
      </c>
      <c r="AD310" s="6">
        <v>17468.599999999999</v>
      </c>
      <c r="AE310" s="6">
        <v>15537.8</v>
      </c>
      <c r="AF310" s="6">
        <v>14723.7</v>
      </c>
      <c r="AG310" s="6">
        <v>14898.4</v>
      </c>
      <c r="AH310" s="6">
        <v>14599.7</v>
      </c>
      <c r="AI310" s="6">
        <v>15105.1</v>
      </c>
      <c r="AJ310" s="6">
        <v>15117.1</v>
      </c>
      <c r="AK310" s="6">
        <v>14129</v>
      </c>
      <c r="AL310" s="6">
        <v>13151.3</v>
      </c>
      <c r="AM310" s="6">
        <v>11335.9</v>
      </c>
      <c r="AN310" s="6">
        <v>10369.6</v>
      </c>
      <c r="AO310" s="6">
        <v>10625.9</v>
      </c>
    </row>
    <row r="311" spans="1:41" x14ac:dyDescent="0.2">
      <c r="A311" s="9">
        <v>7</v>
      </c>
      <c r="B311" s="6">
        <v>7</v>
      </c>
      <c r="C311" s="6">
        <v>379824.6</v>
      </c>
      <c r="D311" s="6">
        <v>375229.2</v>
      </c>
      <c r="E311" s="6">
        <v>357728.9</v>
      </c>
      <c r="F311" s="6">
        <v>337429</v>
      </c>
      <c r="G311" s="6">
        <v>331446.5</v>
      </c>
      <c r="H311" s="6">
        <v>333955</v>
      </c>
      <c r="I311" s="6">
        <v>343457.1</v>
      </c>
      <c r="J311" s="6">
        <v>344028.9</v>
      </c>
      <c r="K311" s="6">
        <v>343203.3</v>
      </c>
      <c r="L311" s="6">
        <v>340475.4</v>
      </c>
      <c r="M311" s="6">
        <v>330781.40000000002</v>
      </c>
      <c r="N311" s="6">
        <v>318220.40000000002</v>
      </c>
      <c r="O311" s="6">
        <v>333948.59999999998</v>
      </c>
      <c r="P311" s="6">
        <v>327798.40000000002</v>
      </c>
      <c r="Q311" s="6">
        <v>318359.40000000002</v>
      </c>
      <c r="R311" s="6">
        <v>315755.5</v>
      </c>
      <c r="S311" s="6">
        <v>315627.59999999998</v>
      </c>
      <c r="T311" s="6">
        <v>305324.3</v>
      </c>
      <c r="U311" s="6">
        <v>303704.3</v>
      </c>
      <c r="V311" s="6">
        <v>304489.8</v>
      </c>
      <c r="W311" s="6">
        <v>300632.5</v>
      </c>
      <c r="X311" s="6">
        <v>295852</v>
      </c>
      <c r="Y311" s="6">
        <v>297090.09999999998</v>
      </c>
      <c r="Z311" s="6">
        <v>293861.7</v>
      </c>
      <c r="AA311" s="6">
        <v>293758.40000000002</v>
      </c>
      <c r="AB311" s="6">
        <v>294409.40000000002</v>
      </c>
      <c r="AC311" s="6">
        <v>301012.8</v>
      </c>
      <c r="AD311" s="6">
        <v>269567.5</v>
      </c>
      <c r="AE311" s="6">
        <v>252143</v>
      </c>
      <c r="AF311" s="6">
        <v>254249.8</v>
      </c>
      <c r="AG311" s="6">
        <v>263158.59999999998</v>
      </c>
      <c r="AH311" s="6">
        <v>246023.4</v>
      </c>
      <c r="AI311" s="6">
        <v>237477.7</v>
      </c>
      <c r="AJ311" s="6">
        <v>219033</v>
      </c>
      <c r="AK311" s="6">
        <v>221386</v>
      </c>
      <c r="AL311" s="6">
        <v>224257.4</v>
      </c>
      <c r="AM311" s="6">
        <v>238800.3</v>
      </c>
      <c r="AN311" s="6">
        <v>243921.5</v>
      </c>
      <c r="AO311" s="6">
        <v>251156</v>
      </c>
    </row>
    <row r="312" spans="1:41" x14ac:dyDescent="0.2">
      <c r="A312" s="9">
        <v>8</v>
      </c>
      <c r="B312" s="6">
        <v>8</v>
      </c>
      <c r="C312" s="6">
        <v>17388.5</v>
      </c>
      <c r="D312" s="6">
        <v>17300.900000000001</v>
      </c>
      <c r="E312" s="6">
        <v>17622.3</v>
      </c>
      <c r="F312" s="6">
        <v>18937.400000000001</v>
      </c>
      <c r="G312" s="6">
        <v>19843.400000000001</v>
      </c>
      <c r="H312" s="6">
        <v>20194.099999999999</v>
      </c>
      <c r="I312" s="6">
        <v>19434.2</v>
      </c>
      <c r="J312" s="6">
        <v>22678.2</v>
      </c>
      <c r="K312" s="6">
        <v>24080.9</v>
      </c>
      <c r="L312" s="6">
        <v>23905.599999999999</v>
      </c>
      <c r="M312" s="6">
        <v>24373.200000000001</v>
      </c>
      <c r="N312" s="6">
        <v>22736.6</v>
      </c>
      <c r="O312" s="6">
        <v>26068.2</v>
      </c>
      <c r="P312" s="6">
        <v>25688.3</v>
      </c>
      <c r="Q312" s="6">
        <v>25892.799999999999</v>
      </c>
      <c r="R312" s="6">
        <v>26740.400000000001</v>
      </c>
      <c r="S312" s="6">
        <v>27675.5</v>
      </c>
      <c r="T312" s="6">
        <v>28552.3</v>
      </c>
      <c r="U312" s="6">
        <v>29984.3</v>
      </c>
      <c r="V312" s="6">
        <v>29005.200000000001</v>
      </c>
      <c r="W312" s="6">
        <v>29052</v>
      </c>
      <c r="X312" s="6">
        <v>27503.1</v>
      </c>
      <c r="Y312" s="6">
        <v>30069</v>
      </c>
      <c r="Z312" s="6">
        <v>29972.6</v>
      </c>
      <c r="AA312" s="6">
        <v>30748.9</v>
      </c>
      <c r="AB312" s="6">
        <v>31851.8</v>
      </c>
      <c r="AC312" s="6">
        <v>31884.400000000001</v>
      </c>
      <c r="AD312" s="6">
        <v>31855.3</v>
      </c>
      <c r="AE312" s="6">
        <v>31250.799999999999</v>
      </c>
      <c r="AF312" s="6">
        <v>29753.3</v>
      </c>
      <c r="AG312" s="6">
        <v>28256.1</v>
      </c>
      <c r="AH312" s="6">
        <v>29187.7</v>
      </c>
      <c r="AI312" s="6">
        <v>30632.5</v>
      </c>
      <c r="AJ312" s="6">
        <v>31667.7</v>
      </c>
      <c r="AK312" s="6">
        <v>33740.6</v>
      </c>
      <c r="AL312" s="6">
        <v>33944.6</v>
      </c>
      <c r="AM312" s="6">
        <v>31411.1</v>
      </c>
      <c r="AN312" s="6">
        <v>23879.1</v>
      </c>
      <c r="AO312" s="6">
        <v>20889.900000000001</v>
      </c>
    </row>
    <row r="313" spans="1:41" x14ac:dyDescent="0.2">
      <c r="A313" s="9">
        <v>9</v>
      </c>
      <c r="B313" s="6">
        <v>9</v>
      </c>
      <c r="C313" s="6">
        <v>17981.3</v>
      </c>
      <c r="D313" s="6">
        <v>20668.099999999999</v>
      </c>
      <c r="E313" s="6">
        <v>18966.400000000001</v>
      </c>
      <c r="F313" s="6">
        <v>16993.2</v>
      </c>
      <c r="G313" s="6">
        <v>18386.2</v>
      </c>
      <c r="H313" s="6">
        <v>17753.2</v>
      </c>
      <c r="I313" s="6">
        <v>19155.8</v>
      </c>
      <c r="J313" s="6">
        <v>20361.599999999999</v>
      </c>
      <c r="K313" s="6">
        <v>19173.8</v>
      </c>
      <c r="L313" s="6">
        <v>18716.2</v>
      </c>
      <c r="M313" s="6">
        <v>12984.1</v>
      </c>
      <c r="N313" s="6">
        <v>11257.5</v>
      </c>
      <c r="O313" s="6">
        <v>14929.5</v>
      </c>
      <c r="P313" s="6">
        <v>15712.5</v>
      </c>
      <c r="Q313" s="6">
        <v>14836.5</v>
      </c>
      <c r="R313" s="6">
        <v>14361.1</v>
      </c>
      <c r="S313" s="6">
        <v>14713.2</v>
      </c>
      <c r="T313" s="6">
        <v>17096.900000000001</v>
      </c>
      <c r="U313" s="6">
        <v>18089.7</v>
      </c>
      <c r="V313" s="6">
        <v>17778.7</v>
      </c>
      <c r="W313" s="6">
        <v>18303.5</v>
      </c>
      <c r="X313" s="6">
        <v>17509.599999999999</v>
      </c>
      <c r="Y313" s="6">
        <v>18071.400000000001</v>
      </c>
      <c r="Z313" s="6">
        <v>19485.5</v>
      </c>
      <c r="AA313" s="6">
        <v>19421.7</v>
      </c>
      <c r="AB313" s="6">
        <v>20541.900000000001</v>
      </c>
      <c r="AC313" s="6">
        <v>21936.1</v>
      </c>
      <c r="AD313" s="6">
        <v>20727.8</v>
      </c>
      <c r="AE313" s="6">
        <v>18791.2</v>
      </c>
      <c r="AF313" s="6">
        <v>19635.5</v>
      </c>
      <c r="AG313" s="6">
        <v>16430.099999999999</v>
      </c>
      <c r="AH313" s="6">
        <v>14344.8</v>
      </c>
      <c r="AI313" s="6">
        <v>12677.3</v>
      </c>
      <c r="AJ313" s="6">
        <v>12018.7</v>
      </c>
      <c r="AK313" s="6">
        <v>9927.6</v>
      </c>
      <c r="AL313" s="6">
        <v>9380.2999999999993</v>
      </c>
      <c r="AM313" s="6">
        <v>10033.1</v>
      </c>
      <c r="AN313" s="6">
        <v>6946.2</v>
      </c>
      <c r="AO313" s="6">
        <v>6528.9</v>
      </c>
    </row>
    <row r="314" spans="1:41" x14ac:dyDescent="0.2">
      <c r="A314" s="9">
        <v>10</v>
      </c>
      <c r="B314" s="6">
        <v>10</v>
      </c>
      <c r="C314" s="6">
        <v>18314.099999999999</v>
      </c>
      <c r="D314" s="6">
        <v>19745.3</v>
      </c>
      <c r="E314" s="6">
        <v>19245</v>
      </c>
      <c r="F314" s="6">
        <v>16886.2</v>
      </c>
      <c r="G314" s="6">
        <v>17593.7</v>
      </c>
      <c r="H314" s="6">
        <v>18383.599999999999</v>
      </c>
      <c r="I314" s="6">
        <v>19508.7</v>
      </c>
      <c r="J314" s="6">
        <v>20290.8</v>
      </c>
      <c r="K314" s="6">
        <v>18181.900000000001</v>
      </c>
      <c r="L314" s="6">
        <v>16394.400000000001</v>
      </c>
      <c r="M314" s="6">
        <v>13805</v>
      </c>
      <c r="N314" s="6">
        <v>14902.6</v>
      </c>
      <c r="O314" s="6">
        <v>16843.2</v>
      </c>
      <c r="P314" s="6">
        <v>17133.900000000001</v>
      </c>
      <c r="Q314" s="6">
        <v>17106.099999999999</v>
      </c>
      <c r="R314" s="6">
        <v>18400.2</v>
      </c>
      <c r="S314" s="6">
        <v>19275.400000000001</v>
      </c>
      <c r="T314" s="6">
        <v>18853.099999999999</v>
      </c>
      <c r="U314" s="6">
        <v>18855.599999999999</v>
      </c>
      <c r="V314" s="6">
        <v>18108.8</v>
      </c>
      <c r="W314" s="6">
        <v>18046.099999999999</v>
      </c>
      <c r="X314" s="6">
        <v>18288.8</v>
      </c>
      <c r="Y314" s="6">
        <v>19751</v>
      </c>
      <c r="Z314" s="6">
        <v>20302.900000000001</v>
      </c>
      <c r="AA314" s="6">
        <v>20507</v>
      </c>
      <c r="AB314" s="6">
        <v>21370</v>
      </c>
      <c r="AC314" s="6">
        <v>21697.3</v>
      </c>
      <c r="AD314" s="6">
        <v>21405</v>
      </c>
      <c r="AE314" s="6">
        <v>22334.6</v>
      </c>
      <c r="AF314" s="6">
        <v>22250.6</v>
      </c>
      <c r="AG314" s="6">
        <v>23626.2</v>
      </c>
      <c r="AH314" s="6">
        <v>23773.200000000001</v>
      </c>
      <c r="AI314" s="6">
        <v>26835.8</v>
      </c>
      <c r="AJ314" s="6">
        <v>28598.7</v>
      </c>
      <c r="AK314" s="6">
        <v>29764.9</v>
      </c>
      <c r="AL314" s="6">
        <v>28780.3</v>
      </c>
      <c r="AM314" s="6">
        <v>28389.5</v>
      </c>
      <c r="AN314" s="6">
        <v>24812.1</v>
      </c>
      <c r="AO314" s="6">
        <v>24983.8</v>
      </c>
    </row>
    <row r="315" spans="1:41" x14ac:dyDescent="0.2">
      <c r="A315" s="9">
        <v>11</v>
      </c>
      <c r="B315" s="6">
        <v>11</v>
      </c>
      <c r="C315" s="6">
        <v>38341.4</v>
      </c>
      <c r="D315" s="6">
        <v>40961.699999999997</v>
      </c>
      <c r="E315" s="6">
        <v>48790.1</v>
      </c>
      <c r="F315" s="6">
        <v>56958.6</v>
      </c>
      <c r="G315" s="6">
        <v>61967.9</v>
      </c>
      <c r="H315" s="6">
        <v>70129.100000000006</v>
      </c>
      <c r="I315" s="6">
        <v>78518</v>
      </c>
      <c r="J315" s="6">
        <v>82882.100000000006</v>
      </c>
      <c r="K315" s="6">
        <v>115405.7</v>
      </c>
      <c r="L315" s="6">
        <v>134883.29999999999</v>
      </c>
      <c r="M315" s="6">
        <v>123379.6</v>
      </c>
      <c r="N315" s="6">
        <v>101505.2</v>
      </c>
      <c r="O315" s="6">
        <v>115172.2</v>
      </c>
      <c r="P315" s="6">
        <v>102776.2</v>
      </c>
      <c r="Q315" s="6">
        <v>60305.7</v>
      </c>
      <c r="R315" s="6">
        <v>58672</v>
      </c>
      <c r="S315" s="6">
        <v>64322.1</v>
      </c>
      <c r="T315" s="6">
        <v>58324.7</v>
      </c>
      <c r="U315" s="6">
        <v>67358.7</v>
      </c>
      <c r="V315" s="6">
        <v>66011.399999999994</v>
      </c>
      <c r="W315" s="6">
        <v>54787.7</v>
      </c>
      <c r="X315" s="6">
        <v>71640.3</v>
      </c>
      <c r="Y315" s="6">
        <v>69175.600000000006</v>
      </c>
      <c r="Z315" s="6">
        <v>58614.8</v>
      </c>
      <c r="AA315" s="6">
        <v>62464.1</v>
      </c>
      <c r="AB315" s="6">
        <v>73548.899999999994</v>
      </c>
      <c r="AC315" s="6">
        <v>63545.7</v>
      </c>
      <c r="AD315" s="6">
        <v>55091.8</v>
      </c>
      <c r="AE315" s="6">
        <v>68686.600000000006</v>
      </c>
      <c r="AF315" s="6">
        <v>77449</v>
      </c>
      <c r="AG315" s="6">
        <v>56337.2</v>
      </c>
      <c r="AH315" s="6">
        <v>64160.5</v>
      </c>
      <c r="AI315" s="6">
        <v>74120.100000000006</v>
      </c>
      <c r="AJ315" s="6">
        <v>80689</v>
      </c>
      <c r="AK315" s="6">
        <v>91436.2</v>
      </c>
      <c r="AL315" s="6">
        <v>105493.4</v>
      </c>
      <c r="AM315" s="6">
        <v>115618.3</v>
      </c>
      <c r="AN315" s="6">
        <v>66846.2</v>
      </c>
      <c r="AO315" s="6">
        <v>84581.5</v>
      </c>
    </row>
    <row r="316" spans="1:41" x14ac:dyDescent="0.2">
      <c r="A316" s="9">
        <v>12</v>
      </c>
      <c r="B316" s="6">
        <v>12</v>
      </c>
      <c r="C316" s="6">
        <v>126860.6</v>
      </c>
      <c r="D316" s="6">
        <v>136322</v>
      </c>
      <c r="E316" s="6">
        <v>137346.29999999999</v>
      </c>
      <c r="F316" s="6">
        <v>141346</v>
      </c>
      <c r="G316" s="6">
        <v>151079.9</v>
      </c>
      <c r="H316" s="6">
        <v>160647.1</v>
      </c>
      <c r="I316" s="6">
        <v>166794.70000000001</v>
      </c>
      <c r="J316" s="6">
        <v>175856.7</v>
      </c>
      <c r="K316" s="6">
        <v>179621.3</v>
      </c>
      <c r="L316" s="6">
        <v>181391.4</v>
      </c>
      <c r="M316" s="6">
        <v>181405.7</v>
      </c>
      <c r="N316" s="6">
        <v>187354.1</v>
      </c>
      <c r="O316" s="6">
        <v>196345.3</v>
      </c>
      <c r="P316" s="6">
        <v>197589.1</v>
      </c>
      <c r="Q316" s="6">
        <v>199994.8</v>
      </c>
      <c r="R316" s="6">
        <v>206535.7</v>
      </c>
      <c r="S316" s="6">
        <v>213898.6</v>
      </c>
      <c r="T316" s="6">
        <v>216473</v>
      </c>
      <c r="U316" s="6">
        <v>220108.79999999999</v>
      </c>
      <c r="V316" s="6">
        <v>218987.5</v>
      </c>
      <c r="W316" s="6">
        <v>218895</v>
      </c>
      <c r="X316" s="6">
        <v>225314.5</v>
      </c>
      <c r="Y316" s="6">
        <v>231537.2</v>
      </c>
      <c r="Z316" s="6">
        <v>232907.9</v>
      </c>
      <c r="AA316" s="6">
        <v>235589.9</v>
      </c>
      <c r="AB316" s="6">
        <v>237809.3</v>
      </c>
      <c r="AC316" s="6">
        <v>241207.8</v>
      </c>
      <c r="AD316" s="6">
        <v>279657.09999999998</v>
      </c>
      <c r="AE316" s="6">
        <v>320868.5</v>
      </c>
      <c r="AF316" s="6">
        <v>352269.7</v>
      </c>
      <c r="AG316" s="6">
        <v>253000.5</v>
      </c>
      <c r="AH316" s="6">
        <v>253970.6</v>
      </c>
      <c r="AI316" s="6">
        <v>252813.7</v>
      </c>
      <c r="AJ316" s="6">
        <v>280044</v>
      </c>
      <c r="AK316" s="6">
        <v>251227.6</v>
      </c>
      <c r="AL316" s="6">
        <v>255461.8</v>
      </c>
      <c r="AM316" s="6">
        <v>276295.59999999998</v>
      </c>
      <c r="AN316" s="6">
        <v>236197.5</v>
      </c>
      <c r="AO316" s="6">
        <v>236665.7</v>
      </c>
    </row>
    <row r="317" spans="1:41" x14ac:dyDescent="0.2">
      <c r="A317" s="9">
        <v>13</v>
      </c>
      <c r="B317" s="6">
        <v>13</v>
      </c>
      <c r="C317" s="6">
        <v>256923.5</v>
      </c>
      <c r="D317" s="6">
        <v>248383.2</v>
      </c>
      <c r="E317" s="6">
        <v>240014.4</v>
      </c>
      <c r="F317" s="6">
        <v>228549.6</v>
      </c>
      <c r="G317" s="6">
        <v>220636.3</v>
      </c>
      <c r="H317" s="6">
        <v>221192.5</v>
      </c>
      <c r="I317" s="6">
        <v>229700.2</v>
      </c>
      <c r="J317" s="6">
        <v>248495.2</v>
      </c>
      <c r="K317" s="6">
        <v>252621.9</v>
      </c>
      <c r="L317" s="6">
        <v>254196.5</v>
      </c>
      <c r="M317" s="6">
        <v>242079.6</v>
      </c>
      <c r="N317" s="6">
        <v>212620.6</v>
      </c>
      <c r="O317" s="6">
        <v>211892.3</v>
      </c>
      <c r="P317" s="6">
        <v>195391.4</v>
      </c>
      <c r="Q317" s="6">
        <v>169747</v>
      </c>
      <c r="R317" s="6">
        <v>156934.1</v>
      </c>
      <c r="S317" s="6">
        <v>159265.70000000001</v>
      </c>
      <c r="T317" s="6">
        <v>155440.9</v>
      </c>
      <c r="U317" s="6">
        <v>143091.6</v>
      </c>
      <c r="V317" s="6">
        <v>138757.20000000001</v>
      </c>
      <c r="W317" s="6">
        <v>143512.1</v>
      </c>
      <c r="X317" s="6">
        <v>142934.79999999999</v>
      </c>
      <c r="Y317" s="6">
        <v>123589.3</v>
      </c>
      <c r="Z317" s="6">
        <v>119542.3</v>
      </c>
      <c r="AA317" s="6">
        <v>126052.1</v>
      </c>
      <c r="AB317" s="6">
        <v>117124.7</v>
      </c>
      <c r="AC317" s="6">
        <v>118719.2</v>
      </c>
      <c r="AD317" s="6">
        <v>141740.6</v>
      </c>
      <c r="AE317" s="6">
        <v>147021.5</v>
      </c>
      <c r="AF317" s="6">
        <v>147255.9</v>
      </c>
      <c r="AG317" s="6">
        <v>143787.4</v>
      </c>
      <c r="AH317" s="6">
        <v>115356.7</v>
      </c>
      <c r="AI317" s="6">
        <v>107114.3</v>
      </c>
      <c r="AJ317" s="6">
        <v>102072.4</v>
      </c>
      <c r="AK317" s="6">
        <v>97666.7</v>
      </c>
      <c r="AL317" s="6">
        <v>107933.5</v>
      </c>
      <c r="AM317" s="6">
        <v>105873.1</v>
      </c>
      <c r="AN317" s="6">
        <v>117073</v>
      </c>
      <c r="AO317" s="6">
        <v>108568.3</v>
      </c>
    </row>
    <row r="318" spans="1:41" x14ac:dyDescent="0.2">
      <c r="A318" s="9">
        <v>14</v>
      </c>
      <c r="B318" s="6">
        <v>14</v>
      </c>
      <c r="C318" s="6">
        <v>3948.4</v>
      </c>
      <c r="D318" s="6">
        <v>4145.8</v>
      </c>
      <c r="E318" s="6">
        <v>4332.7</v>
      </c>
      <c r="F318" s="6">
        <v>4382.8</v>
      </c>
      <c r="G318" s="6">
        <v>4335</v>
      </c>
      <c r="H318" s="6">
        <v>4344</v>
      </c>
      <c r="I318" s="6">
        <v>4395</v>
      </c>
      <c r="J318" s="6">
        <v>4686.8</v>
      </c>
      <c r="K318" s="6">
        <v>4900.7</v>
      </c>
      <c r="L318" s="6">
        <v>4873.8999999999996</v>
      </c>
      <c r="M318" s="6">
        <v>4841.3</v>
      </c>
      <c r="N318" s="6">
        <v>5019.8999999999996</v>
      </c>
      <c r="O318" s="6">
        <v>5359.9</v>
      </c>
      <c r="P318" s="6">
        <v>5738.5</v>
      </c>
      <c r="Q318" s="6">
        <v>6094.5</v>
      </c>
      <c r="R318" s="6">
        <v>6355.8</v>
      </c>
      <c r="S318" s="6">
        <v>6514.8</v>
      </c>
      <c r="T318" s="6">
        <v>6757.9</v>
      </c>
      <c r="U318" s="6">
        <v>6784.3</v>
      </c>
      <c r="V318" s="6">
        <v>6686.4</v>
      </c>
      <c r="W318" s="6">
        <v>6560.7</v>
      </c>
      <c r="X318" s="6">
        <v>6875.1</v>
      </c>
      <c r="Y318" s="6">
        <v>7185.4</v>
      </c>
      <c r="Z318" s="6">
        <v>7454.3</v>
      </c>
      <c r="AA318" s="6">
        <v>7696.8</v>
      </c>
      <c r="AB318" s="6">
        <v>7866.8</v>
      </c>
      <c r="AC318" s="6">
        <v>7834.6</v>
      </c>
      <c r="AD318" s="6">
        <v>8889.2999999999993</v>
      </c>
      <c r="AE318" s="6">
        <v>10287.5</v>
      </c>
      <c r="AF318" s="6">
        <v>11770.2</v>
      </c>
      <c r="AG318" s="6">
        <v>8759.2000000000007</v>
      </c>
      <c r="AH318" s="6">
        <v>8738.6</v>
      </c>
      <c r="AI318" s="6">
        <v>8358.2999999999993</v>
      </c>
      <c r="AJ318" s="6">
        <v>9172.7000000000007</v>
      </c>
      <c r="AK318" s="6">
        <v>8737.7000000000007</v>
      </c>
      <c r="AL318" s="6">
        <v>8777</v>
      </c>
      <c r="AM318" s="6">
        <v>8994.2000000000007</v>
      </c>
      <c r="AN318" s="6">
        <v>7693.7</v>
      </c>
      <c r="AO318" s="6">
        <v>8979.7999999999993</v>
      </c>
    </row>
    <row r="319" spans="1:41" x14ac:dyDescent="0.2">
      <c r="A319" s="9">
        <v>15</v>
      </c>
      <c r="B319" s="6">
        <v>15</v>
      </c>
      <c r="C319" s="6">
        <v>938671.7</v>
      </c>
      <c r="D319" s="6">
        <v>955022</v>
      </c>
      <c r="E319" s="6">
        <v>881008.3</v>
      </c>
      <c r="F319" s="6">
        <v>782977.3</v>
      </c>
      <c r="G319" s="6">
        <v>813340.1</v>
      </c>
      <c r="H319" s="6">
        <v>840406.4</v>
      </c>
      <c r="I319" s="6">
        <v>877986.7</v>
      </c>
      <c r="J319" s="6">
        <v>874655.9</v>
      </c>
      <c r="K319" s="6">
        <v>797049.4</v>
      </c>
      <c r="L319" s="6">
        <v>779389.4</v>
      </c>
      <c r="M319" s="6">
        <v>735957.5</v>
      </c>
      <c r="N319" s="6">
        <v>804688.9</v>
      </c>
      <c r="O319" s="6">
        <v>918081.6</v>
      </c>
      <c r="P319" s="6">
        <v>987717.3</v>
      </c>
      <c r="Q319" s="6">
        <v>1022348.9</v>
      </c>
      <c r="R319" s="6">
        <v>998931.6</v>
      </c>
      <c r="S319" s="6">
        <v>995923.3</v>
      </c>
      <c r="T319" s="6">
        <v>989920.7</v>
      </c>
      <c r="U319" s="6">
        <v>969773.6</v>
      </c>
      <c r="V319" s="6">
        <v>868661.9</v>
      </c>
      <c r="W319" s="6">
        <v>918344.7</v>
      </c>
      <c r="X319" s="6">
        <v>936513.8</v>
      </c>
      <c r="Y319" s="6">
        <v>970644.1</v>
      </c>
      <c r="Z319" s="6">
        <v>982152.5</v>
      </c>
      <c r="AA319" s="6">
        <v>1056806</v>
      </c>
      <c r="AB319" s="6">
        <v>1095864.1000000001</v>
      </c>
      <c r="AC319" s="6">
        <v>1192188.5</v>
      </c>
      <c r="AD319" s="6">
        <v>1194597.5</v>
      </c>
      <c r="AE319" s="6">
        <v>1240017.2</v>
      </c>
      <c r="AF319" s="6">
        <v>1250332.5</v>
      </c>
      <c r="AG319" s="6">
        <v>1191965</v>
      </c>
      <c r="AH319" s="6">
        <v>1198127.3</v>
      </c>
      <c r="AI319" s="6">
        <v>1200276.8999999999</v>
      </c>
      <c r="AJ319" s="6">
        <v>1246103</v>
      </c>
      <c r="AK319" s="6">
        <v>1266269.2</v>
      </c>
      <c r="AL319" s="6">
        <v>1210638</v>
      </c>
      <c r="AM319" s="6">
        <v>1106680.2</v>
      </c>
      <c r="AN319" s="6">
        <v>935360.9</v>
      </c>
      <c r="AO319" s="6">
        <v>814658.4</v>
      </c>
    </row>
    <row r="320" spans="1:41" x14ac:dyDescent="0.2">
      <c r="A320" s="9">
        <v>16</v>
      </c>
      <c r="B320" s="6">
        <v>16</v>
      </c>
      <c r="C320" s="6">
        <v>13643.1</v>
      </c>
      <c r="D320" s="6">
        <v>12389</v>
      </c>
      <c r="E320" s="6">
        <v>13357</v>
      </c>
      <c r="F320" s="6">
        <v>13523</v>
      </c>
      <c r="G320" s="6">
        <v>13941.7</v>
      </c>
      <c r="H320" s="6">
        <v>15211.6</v>
      </c>
      <c r="I320" s="6">
        <v>15746.8</v>
      </c>
      <c r="J320" s="6">
        <v>15737.4</v>
      </c>
      <c r="K320" s="6">
        <v>16356.3</v>
      </c>
      <c r="L320" s="6">
        <v>16957.7</v>
      </c>
      <c r="M320" s="6">
        <v>18801.3</v>
      </c>
      <c r="N320" s="6">
        <v>18365.900000000001</v>
      </c>
      <c r="O320" s="6">
        <v>18525.5</v>
      </c>
      <c r="P320" s="6">
        <v>19668.3</v>
      </c>
      <c r="Q320" s="6">
        <v>19281.5</v>
      </c>
      <c r="R320" s="6">
        <v>20734.400000000001</v>
      </c>
      <c r="S320" s="6">
        <v>20337</v>
      </c>
      <c r="T320" s="6">
        <v>21508</v>
      </c>
      <c r="U320" s="6">
        <v>22791</v>
      </c>
      <c r="V320" s="6">
        <v>22893.3</v>
      </c>
      <c r="W320" s="6">
        <v>23051.9</v>
      </c>
      <c r="X320" s="6">
        <v>23298.799999999999</v>
      </c>
      <c r="Y320" s="6">
        <v>22602.400000000001</v>
      </c>
      <c r="Z320" s="6">
        <v>24265.7</v>
      </c>
      <c r="AA320" s="6">
        <v>22531.9</v>
      </c>
      <c r="AB320" s="6">
        <v>25520.1</v>
      </c>
      <c r="AC320" s="6">
        <v>28796.5</v>
      </c>
      <c r="AD320" s="6">
        <v>30432.3</v>
      </c>
      <c r="AE320" s="6">
        <v>30449.1</v>
      </c>
      <c r="AF320" s="6">
        <v>30188.9</v>
      </c>
      <c r="AG320" s="6">
        <v>28236.9</v>
      </c>
      <c r="AH320" s="6">
        <v>28651.1</v>
      </c>
      <c r="AI320" s="6">
        <v>27707.4</v>
      </c>
      <c r="AJ320" s="6">
        <v>30631.5</v>
      </c>
      <c r="AK320" s="6">
        <v>29762.9</v>
      </c>
      <c r="AL320" s="6">
        <v>27142</v>
      </c>
      <c r="AM320" s="6">
        <v>23041.1</v>
      </c>
      <c r="AN320" s="6">
        <v>24638.799999999999</v>
      </c>
      <c r="AO320" s="6">
        <v>26359.8</v>
      </c>
    </row>
    <row r="321" spans="1:41" x14ac:dyDescent="0.2">
      <c r="A321" s="9">
        <v>17</v>
      </c>
      <c r="B321" s="6">
        <v>17</v>
      </c>
      <c r="C321" s="6">
        <v>26835.200000000001</v>
      </c>
      <c r="D321" s="6">
        <v>22927.8</v>
      </c>
      <c r="E321" s="6">
        <v>28581.3</v>
      </c>
      <c r="F321" s="6">
        <v>31790.5</v>
      </c>
      <c r="G321" s="6">
        <v>32570.3</v>
      </c>
      <c r="H321" s="6">
        <v>34104.300000000003</v>
      </c>
      <c r="I321" s="6">
        <v>34683.300000000003</v>
      </c>
      <c r="J321" s="6">
        <v>35145.699999999997</v>
      </c>
      <c r="K321" s="6">
        <v>36007.800000000003</v>
      </c>
      <c r="L321" s="6">
        <v>36576.199999999997</v>
      </c>
      <c r="M321" s="6">
        <v>38089.300000000003</v>
      </c>
      <c r="N321" s="6">
        <v>36803.699999999997</v>
      </c>
      <c r="O321" s="6">
        <v>38605.9</v>
      </c>
      <c r="P321" s="6">
        <v>42172.800000000003</v>
      </c>
      <c r="Q321" s="6">
        <v>42124.5</v>
      </c>
      <c r="R321" s="6">
        <v>43127.199999999997</v>
      </c>
      <c r="S321" s="6">
        <v>43290.2</v>
      </c>
      <c r="T321" s="6">
        <v>44812.1</v>
      </c>
      <c r="U321" s="6">
        <v>46675.9</v>
      </c>
      <c r="V321" s="6">
        <v>46742.2</v>
      </c>
      <c r="W321" s="6">
        <v>47754.9</v>
      </c>
      <c r="X321" s="6">
        <v>49186.9</v>
      </c>
      <c r="Y321" s="6">
        <v>49210.400000000001</v>
      </c>
      <c r="Z321" s="6">
        <v>50792.9</v>
      </c>
      <c r="AA321" s="6">
        <v>47303.8</v>
      </c>
      <c r="AB321" s="6">
        <v>51126.5</v>
      </c>
      <c r="AC321" s="6">
        <v>55853.5</v>
      </c>
      <c r="AD321" s="6">
        <v>59907.7</v>
      </c>
      <c r="AE321" s="6">
        <v>62876.2</v>
      </c>
      <c r="AF321" s="6">
        <v>63960.7</v>
      </c>
      <c r="AG321" s="6">
        <v>55081.3</v>
      </c>
      <c r="AH321" s="6">
        <v>52896.2</v>
      </c>
      <c r="AI321" s="6">
        <v>50058.8</v>
      </c>
      <c r="AJ321" s="6">
        <v>55853.7</v>
      </c>
      <c r="AK321" s="6">
        <v>54954.5</v>
      </c>
      <c r="AL321" s="6">
        <v>51019</v>
      </c>
      <c r="AM321" s="6">
        <v>40914.199999999997</v>
      </c>
      <c r="AN321" s="6">
        <v>48856.2</v>
      </c>
      <c r="AO321" s="6">
        <v>52572.5</v>
      </c>
    </row>
    <row r="322" spans="1:41" x14ac:dyDescent="0.2">
      <c r="A322" s="9">
        <v>18</v>
      </c>
      <c r="B322" s="6">
        <v>18</v>
      </c>
      <c r="C322" s="6">
        <v>20652.900000000001</v>
      </c>
      <c r="D322" s="6">
        <v>21368.2</v>
      </c>
      <c r="E322" s="6">
        <v>18052.2</v>
      </c>
      <c r="F322" s="6">
        <v>17176.900000000001</v>
      </c>
      <c r="G322" s="6">
        <v>21245.5</v>
      </c>
      <c r="H322" s="6">
        <v>22770.1</v>
      </c>
      <c r="I322" s="6">
        <v>21192.1</v>
      </c>
      <c r="J322" s="6">
        <v>21590.9</v>
      </c>
      <c r="K322" s="6">
        <v>19096.099999999999</v>
      </c>
      <c r="L322" s="6">
        <v>22766.3</v>
      </c>
      <c r="M322" s="6">
        <v>21617</v>
      </c>
      <c r="N322" s="6">
        <v>20447.7</v>
      </c>
      <c r="O322" s="6">
        <v>19595.5</v>
      </c>
      <c r="P322" s="6">
        <v>20170.8</v>
      </c>
      <c r="Q322" s="6">
        <v>21608.3</v>
      </c>
      <c r="R322" s="6">
        <v>21012.9</v>
      </c>
      <c r="S322" s="6">
        <v>21892.799999999999</v>
      </c>
      <c r="T322" s="6">
        <v>21424.5</v>
      </c>
      <c r="U322" s="6">
        <v>21821.5</v>
      </c>
      <c r="V322" s="6">
        <v>22269</v>
      </c>
      <c r="W322" s="6">
        <v>24262</v>
      </c>
      <c r="X322" s="6">
        <v>24896.5</v>
      </c>
      <c r="Y322" s="6">
        <v>24874.5</v>
      </c>
      <c r="Z322" s="6">
        <v>25032.5</v>
      </c>
      <c r="AA322" s="6">
        <v>25886.5</v>
      </c>
      <c r="AB322" s="6">
        <v>26982.2</v>
      </c>
      <c r="AC322" s="6">
        <v>27492.6</v>
      </c>
      <c r="AD322" s="6">
        <v>27363.4</v>
      </c>
      <c r="AE322" s="6">
        <v>28470.3</v>
      </c>
      <c r="AF322" s="6">
        <v>28670.6</v>
      </c>
      <c r="AG322" s="6">
        <v>26964.799999999999</v>
      </c>
      <c r="AH322" s="6">
        <v>27436.7</v>
      </c>
      <c r="AI322" s="6">
        <v>28576.1</v>
      </c>
      <c r="AJ322" s="6">
        <v>28892.400000000001</v>
      </c>
      <c r="AK322" s="6">
        <v>27495.1</v>
      </c>
      <c r="AL322" s="6">
        <v>29110.400000000001</v>
      </c>
      <c r="AM322" s="6">
        <v>28902.799999999999</v>
      </c>
      <c r="AN322" s="6">
        <v>27418.5</v>
      </c>
      <c r="AO322" s="6">
        <v>27407.7</v>
      </c>
    </row>
    <row r="323" spans="1:41" x14ac:dyDescent="0.2">
      <c r="A323" s="9">
        <v>19</v>
      </c>
      <c r="B323" s="6">
        <v>19</v>
      </c>
      <c r="C323" s="6">
        <v>33350.6</v>
      </c>
      <c r="D323" s="6">
        <v>35894.400000000001</v>
      </c>
      <c r="E323" s="6">
        <v>35028.699999999997</v>
      </c>
      <c r="F323" s="6">
        <v>34429.1</v>
      </c>
      <c r="G323" s="6">
        <v>36397.9</v>
      </c>
      <c r="H323" s="6">
        <v>36819.9</v>
      </c>
      <c r="I323" s="6">
        <v>38654.400000000001</v>
      </c>
      <c r="J323" s="6">
        <v>37474.6</v>
      </c>
      <c r="K323" s="6">
        <v>37512.699999999997</v>
      </c>
      <c r="L323" s="6">
        <v>35938</v>
      </c>
      <c r="M323" s="6">
        <v>36718.1</v>
      </c>
      <c r="N323" s="6">
        <v>37229.599999999999</v>
      </c>
      <c r="O323" s="6">
        <v>38708.9</v>
      </c>
      <c r="P323" s="6">
        <v>38800.400000000001</v>
      </c>
      <c r="Q323" s="6">
        <v>39895.199999999997</v>
      </c>
      <c r="R323" s="6">
        <v>41895.699999999997</v>
      </c>
      <c r="S323" s="6">
        <v>42018.8</v>
      </c>
      <c r="T323" s="6">
        <v>43787.7</v>
      </c>
      <c r="U323" s="6">
        <v>45099.8</v>
      </c>
      <c r="V323" s="6">
        <v>47692.2</v>
      </c>
      <c r="W323" s="6">
        <v>46399.5</v>
      </c>
      <c r="X323" s="6">
        <v>47561.1</v>
      </c>
      <c r="Y323" s="6">
        <v>48563</v>
      </c>
      <c r="Z323" s="6">
        <v>49301.5</v>
      </c>
      <c r="AA323" s="6">
        <v>48905.599999999999</v>
      </c>
      <c r="AB323" s="6">
        <v>49778.8</v>
      </c>
      <c r="AC323" s="6">
        <v>51488</v>
      </c>
      <c r="AD323" s="6">
        <v>51922.5</v>
      </c>
      <c r="AE323" s="6">
        <v>53996.6</v>
      </c>
      <c r="AF323" s="6">
        <v>56045.9</v>
      </c>
      <c r="AG323" s="6">
        <v>55972.6</v>
      </c>
      <c r="AH323" s="6">
        <v>58874.7</v>
      </c>
      <c r="AI323" s="6">
        <v>60998.3</v>
      </c>
      <c r="AJ323" s="6">
        <v>62232.4</v>
      </c>
      <c r="AK323" s="6">
        <v>60234.8</v>
      </c>
      <c r="AL323" s="6">
        <v>61615.7</v>
      </c>
      <c r="AM323" s="6">
        <v>61671.3</v>
      </c>
      <c r="AN323" s="6">
        <v>59939.7</v>
      </c>
      <c r="AO323" s="6">
        <v>63810</v>
      </c>
    </row>
    <row r="324" spans="1:41" x14ac:dyDescent="0.2">
      <c r="A324" s="9">
        <v>20</v>
      </c>
      <c r="B324" s="6">
        <v>20</v>
      </c>
      <c r="C324" s="6">
        <v>48875.1</v>
      </c>
      <c r="D324" s="6">
        <v>49577.9</v>
      </c>
      <c r="E324" s="6">
        <v>51761.3</v>
      </c>
      <c r="F324" s="6">
        <v>53058</v>
      </c>
      <c r="G324" s="6">
        <v>53893.2</v>
      </c>
      <c r="H324" s="6">
        <v>54834.8</v>
      </c>
      <c r="I324" s="6">
        <v>54136</v>
      </c>
      <c r="J324" s="6">
        <v>52362.9</v>
      </c>
      <c r="K324" s="6">
        <v>53978.400000000001</v>
      </c>
      <c r="L324" s="6">
        <v>55161.4</v>
      </c>
      <c r="M324" s="6">
        <v>57176.7</v>
      </c>
      <c r="N324" s="6">
        <v>58925.7</v>
      </c>
      <c r="O324" s="6">
        <v>58697</v>
      </c>
      <c r="P324" s="6">
        <v>60000.9</v>
      </c>
      <c r="Q324" s="6">
        <v>62059</v>
      </c>
      <c r="R324" s="6">
        <v>64526.5</v>
      </c>
      <c r="S324" s="6">
        <v>67249.7</v>
      </c>
      <c r="T324" s="6">
        <v>63925.3</v>
      </c>
      <c r="U324" s="6">
        <v>64602.6</v>
      </c>
      <c r="V324" s="6">
        <v>64601.9</v>
      </c>
      <c r="W324" s="6">
        <v>68343.8</v>
      </c>
      <c r="X324" s="6">
        <v>67315.899999999994</v>
      </c>
      <c r="Y324" s="6">
        <v>66780.800000000003</v>
      </c>
      <c r="Z324" s="6">
        <v>69183.100000000006</v>
      </c>
      <c r="AA324" s="6">
        <v>66784.2</v>
      </c>
      <c r="AB324" s="6">
        <v>68099</v>
      </c>
      <c r="AC324" s="6">
        <v>65342.2</v>
      </c>
      <c r="AD324" s="6">
        <v>66165.600000000006</v>
      </c>
      <c r="AE324" s="6">
        <v>70665</v>
      </c>
      <c r="AF324" s="6">
        <v>67956.5</v>
      </c>
      <c r="AG324" s="6">
        <v>72118.5</v>
      </c>
      <c r="AH324" s="6">
        <v>74971.199999999997</v>
      </c>
      <c r="AI324" s="6">
        <v>70657.7</v>
      </c>
      <c r="AJ324" s="6">
        <v>74226.5</v>
      </c>
      <c r="AK324" s="6">
        <v>76717.8</v>
      </c>
      <c r="AL324" s="6">
        <v>68163.3</v>
      </c>
      <c r="AM324" s="6">
        <v>70608.899999999994</v>
      </c>
      <c r="AN324" s="6">
        <v>83184.5</v>
      </c>
      <c r="AO324" s="6">
        <v>75304.800000000003</v>
      </c>
    </row>
    <row r="325" spans="1:41" x14ac:dyDescent="0.2">
      <c r="A325" s="9">
        <v>21</v>
      </c>
      <c r="B325" s="6">
        <v>21</v>
      </c>
      <c r="C325" s="6">
        <v>77357.399999999994</v>
      </c>
      <c r="D325" s="6">
        <v>69221.8</v>
      </c>
      <c r="E325" s="6">
        <v>74829.3</v>
      </c>
      <c r="F325" s="6">
        <v>70873.3</v>
      </c>
      <c r="G325" s="6">
        <v>80886.7</v>
      </c>
      <c r="H325" s="6">
        <v>81198.600000000006</v>
      </c>
      <c r="I325" s="6">
        <v>81875.5</v>
      </c>
      <c r="J325" s="6">
        <v>82632.2</v>
      </c>
      <c r="K325" s="6">
        <v>85027.199999999997</v>
      </c>
      <c r="L325" s="6">
        <v>88081</v>
      </c>
      <c r="M325" s="6">
        <v>88603.199999999997</v>
      </c>
      <c r="N325" s="6">
        <v>89611.1</v>
      </c>
      <c r="O325" s="6">
        <v>89929</v>
      </c>
      <c r="P325" s="6">
        <v>92610.1</v>
      </c>
      <c r="Q325" s="6">
        <v>93176.2</v>
      </c>
      <c r="R325" s="6">
        <v>100855.1</v>
      </c>
      <c r="S325" s="6">
        <v>103275.3</v>
      </c>
      <c r="T325" s="6">
        <v>101489.60000000001</v>
      </c>
      <c r="U325" s="6">
        <v>102401.1</v>
      </c>
      <c r="V325" s="6">
        <v>103707.2</v>
      </c>
      <c r="W325" s="6">
        <v>113648.9</v>
      </c>
      <c r="X325" s="6">
        <v>115959.4</v>
      </c>
      <c r="Y325" s="6">
        <v>116684.6</v>
      </c>
      <c r="Z325" s="6">
        <v>121423</v>
      </c>
      <c r="AA325" s="6">
        <v>116571.3</v>
      </c>
      <c r="AB325" s="6">
        <v>126570.7</v>
      </c>
      <c r="AC325" s="6">
        <v>137514.6</v>
      </c>
      <c r="AD325" s="6">
        <v>140589.20000000001</v>
      </c>
      <c r="AE325" s="6">
        <v>137651.4</v>
      </c>
      <c r="AF325" s="6">
        <v>136681.9</v>
      </c>
      <c r="AG325" s="6">
        <v>142202.20000000001</v>
      </c>
      <c r="AH325" s="6">
        <v>136561.5</v>
      </c>
      <c r="AI325" s="6">
        <v>133587.5</v>
      </c>
      <c r="AJ325" s="6">
        <v>139052.1</v>
      </c>
      <c r="AK325" s="6">
        <v>145643.70000000001</v>
      </c>
      <c r="AL325" s="6">
        <v>143897.4</v>
      </c>
      <c r="AM325" s="6">
        <v>145031.9</v>
      </c>
      <c r="AN325" s="6">
        <v>154794</v>
      </c>
      <c r="AO325" s="6">
        <v>149610.9</v>
      </c>
    </row>
    <row r="326" spans="1:41" x14ac:dyDescent="0.2">
      <c r="A326" s="9">
        <v>22</v>
      </c>
      <c r="B326" s="6">
        <v>22</v>
      </c>
      <c r="C326" s="6">
        <v>7591.9</v>
      </c>
      <c r="D326" s="6">
        <v>7704.1</v>
      </c>
      <c r="E326" s="6">
        <v>7064.4</v>
      </c>
      <c r="F326" s="6">
        <v>7022.2</v>
      </c>
      <c r="G326" s="6">
        <v>7997.7</v>
      </c>
      <c r="H326" s="6">
        <v>9289.7000000000007</v>
      </c>
      <c r="I326" s="6">
        <v>10140.200000000001</v>
      </c>
      <c r="J326" s="6">
        <v>9557.9</v>
      </c>
      <c r="K326" s="6">
        <v>9242.7999999999993</v>
      </c>
      <c r="L326" s="6">
        <v>9905.7000000000007</v>
      </c>
      <c r="M326" s="6">
        <v>9014.7999999999993</v>
      </c>
      <c r="N326" s="6">
        <v>8443.7999999999993</v>
      </c>
      <c r="O326" s="6">
        <v>8082.9</v>
      </c>
      <c r="P326" s="6">
        <v>7116.3</v>
      </c>
      <c r="Q326" s="6">
        <v>7136.3</v>
      </c>
      <c r="R326" s="6">
        <v>8511.5</v>
      </c>
      <c r="S326" s="6">
        <v>8623.6</v>
      </c>
      <c r="T326" s="6">
        <v>7994.3</v>
      </c>
      <c r="U326" s="6">
        <v>8525</v>
      </c>
      <c r="V326" s="6">
        <v>8232.9</v>
      </c>
      <c r="W326" s="6">
        <v>9082.7000000000007</v>
      </c>
      <c r="X326" s="6">
        <v>9175.7000000000007</v>
      </c>
      <c r="Y326" s="6">
        <v>8747.7999999999993</v>
      </c>
      <c r="Z326" s="6">
        <v>8156</v>
      </c>
      <c r="AA326" s="6">
        <v>8703.5</v>
      </c>
      <c r="AB326" s="6">
        <v>7516.9</v>
      </c>
      <c r="AC326" s="6">
        <v>7657.7</v>
      </c>
      <c r="AD326" s="6">
        <v>7562.2</v>
      </c>
      <c r="AE326" s="6">
        <v>7533.2</v>
      </c>
      <c r="AF326" s="6">
        <v>8387.7000000000007</v>
      </c>
      <c r="AG326" s="6">
        <v>8940.9</v>
      </c>
      <c r="AH326" s="6">
        <v>9252.6</v>
      </c>
      <c r="AI326" s="6">
        <v>9519.7999999999993</v>
      </c>
      <c r="AJ326" s="6">
        <v>9659.1</v>
      </c>
      <c r="AK326" s="6">
        <v>9627</v>
      </c>
      <c r="AL326" s="6">
        <v>9634.4</v>
      </c>
      <c r="AM326" s="6">
        <v>9295.2999999999993</v>
      </c>
      <c r="AN326" s="6">
        <v>9507.6</v>
      </c>
      <c r="AO326" s="6">
        <v>9733</v>
      </c>
    </row>
    <row r="327" spans="1:41" x14ac:dyDescent="0.2">
      <c r="A327" s="9">
        <v>23</v>
      </c>
      <c r="B327" s="6">
        <v>23</v>
      </c>
      <c r="C327" s="6">
        <v>41295.300000000003</v>
      </c>
      <c r="D327" s="6">
        <v>41502.400000000001</v>
      </c>
      <c r="E327" s="6">
        <v>40756.9</v>
      </c>
      <c r="F327" s="6">
        <v>40404.9</v>
      </c>
      <c r="G327" s="6">
        <v>42250.1</v>
      </c>
      <c r="H327" s="6">
        <v>40856.400000000001</v>
      </c>
      <c r="I327" s="6">
        <v>40954</v>
      </c>
      <c r="J327" s="6">
        <v>40746</v>
      </c>
      <c r="K327" s="6">
        <v>40001.300000000003</v>
      </c>
      <c r="L327" s="6">
        <v>39761.1</v>
      </c>
      <c r="M327" s="6">
        <v>41006.9</v>
      </c>
      <c r="N327" s="6">
        <v>41068.199999999997</v>
      </c>
      <c r="O327" s="6">
        <v>41997.5</v>
      </c>
      <c r="P327" s="6">
        <v>43200.9</v>
      </c>
      <c r="Q327" s="6">
        <v>43423.9</v>
      </c>
      <c r="R327" s="6">
        <v>45553.7</v>
      </c>
      <c r="S327" s="6">
        <v>43961.8</v>
      </c>
      <c r="T327" s="6">
        <v>42699</v>
      </c>
      <c r="U327" s="6">
        <v>42968.6</v>
      </c>
      <c r="V327" s="6">
        <v>42526.9</v>
      </c>
      <c r="W327" s="6">
        <v>44610.400000000001</v>
      </c>
      <c r="X327" s="6">
        <v>45746.3</v>
      </c>
      <c r="Y327" s="6">
        <v>46685.8</v>
      </c>
      <c r="Z327" s="6">
        <v>47851</v>
      </c>
      <c r="AA327" s="6">
        <v>47096.9</v>
      </c>
      <c r="AB327" s="6">
        <v>49443.5</v>
      </c>
      <c r="AC327" s="6">
        <v>50357</v>
      </c>
      <c r="AD327" s="6">
        <v>50416.2</v>
      </c>
      <c r="AE327" s="6">
        <v>51034.6</v>
      </c>
      <c r="AF327" s="6">
        <v>51262.5</v>
      </c>
      <c r="AG327" s="6">
        <v>48935.6</v>
      </c>
      <c r="AH327" s="6">
        <v>51640.4</v>
      </c>
      <c r="AI327" s="6">
        <v>53810</v>
      </c>
      <c r="AJ327" s="6">
        <v>55536.2</v>
      </c>
      <c r="AK327" s="6">
        <v>54352.2</v>
      </c>
      <c r="AL327" s="6">
        <v>55102.6</v>
      </c>
      <c r="AM327" s="6">
        <v>51826.2</v>
      </c>
      <c r="AN327" s="6">
        <v>51611.8</v>
      </c>
      <c r="AO327" s="6">
        <v>55024.6</v>
      </c>
    </row>
    <row r="328" spans="1:41" x14ac:dyDescent="0.2">
      <c r="A328" s="9">
        <v>24</v>
      </c>
      <c r="B328" s="6">
        <v>24</v>
      </c>
      <c r="C328" s="6">
        <v>10952.2</v>
      </c>
      <c r="D328" s="6">
        <v>11573.5</v>
      </c>
      <c r="E328" s="6">
        <v>11082.1</v>
      </c>
      <c r="F328" s="6">
        <v>11134.6</v>
      </c>
      <c r="G328" s="6">
        <v>12635.1</v>
      </c>
      <c r="H328" s="6">
        <v>11627.6</v>
      </c>
      <c r="I328" s="6">
        <v>14355.7</v>
      </c>
      <c r="J328" s="6">
        <v>14893.4</v>
      </c>
      <c r="K328" s="6">
        <v>15979.9</v>
      </c>
      <c r="L328" s="6">
        <v>16650.099999999999</v>
      </c>
      <c r="M328" s="6">
        <v>19455.599999999999</v>
      </c>
      <c r="N328" s="6">
        <v>20445.400000000001</v>
      </c>
      <c r="O328" s="6">
        <v>22000.3</v>
      </c>
      <c r="P328" s="6">
        <v>23415.1</v>
      </c>
      <c r="Q328" s="6">
        <v>23215.8</v>
      </c>
      <c r="R328" s="6">
        <v>25601.3</v>
      </c>
      <c r="S328" s="6">
        <v>26898.5</v>
      </c>
      <c r="T328" s="6">
        <v>27098.9</v>
      </c>
      <c r="U328" s="6">
        <v>29531</v>
      </c>
      <c r="V328" s="6">
        <v>31009.1</v>
      </c>
      <c r="W328" s="6">
        <v>33969.1</v>
      </c>
      <c r="X328" s="6">
        <v>38378.400000000001</v>
      </c>
      <c r="Y328" s="6">
        <v>40213.4</v>
      </c>
      <c r="Z328" s="6">
        <v>42656.6</v>
      </c>
      <c r="AA328" s="6">
        <v>45562.1</v>
      </c>
      <c r="AB328" s="6">
        <v>44938.5</v>
      </c>
      <c r="AC328" s="6">
        <v>48218.2</v>
      </c>
      <c r="AD328" s="6">
        <v>51218</v>
      </c>
      <c r="AE328" s="6">
        <v>54878.9</v>
      </c>
      <c r="AF328" s="6">
        <v>58869.5</v>
      </c>
      <c r="AG328" s="6">
        <v>59994.6</v>
      </c>
      <c r="AH328" s="6">
        <v>62493.5</v>
      </c>
      <c r="AI328" s="6">
        <v>64651.3</v>
      </c>
      <c r="AJ328" s="6">
        <v>65725.8</v>
      </c>
      <c r="AK328" s="6">
        <v>64988.5</v>
      </c>
      <c r="AL328" s="6">
        <v>67268.2</v>
      </c>
      <c r="AM328" s="6">
        <v>65352.1</v>
      </c>
      <c r="AN328" s="6">
        <v>64905</v>
      </c>
      <c r="AO328" s="6">
        <v>70850.5</v>
      </c>
    </row>
    <row r="329" spans="1:41" x14ac:dyDescent="0.2">
      <c r="A329" s="9">
        <v>25</v>
      </c>
      <c r="B329" s="6">
        <v>25</v>
      </c>
      <c r="C329" s="6">
        <v>43533.5</v>
      </c>
      <c r="D329" s="6">
        <v>45490.5</v>
      </c>
      <c r="E329" s="6">
        <v>47496.800000000003</v>
      </c>
      <c r="F329" s="6">
        <v>47342</v>
      </c>
      <c r="G329" s="6">
        <v>48607.7</v>
      </c>
      <c r="H329" s="6">
        <v>52591</v>
      </c>
      <c r="I329" s="6">
        <v>56446.8</v>
      </c>
      <c r="J329" s="6">
        <v>58010.5</v>
      </c>
      <c r="K329" s="6">
        <v>58043.9</v>
      </c>
      <c r="L329" s="6">
        <v>56677.8</v>
      </c>
      <c r="M329" s="6">
        <v>58472.3</v>
      </c>
      <c r="N329" s="6">
        <v>58929.8</v>
      </c>
      <c r="O329" s="6">
        <v>58089.1</v>
      </c>
      <c r="P329" s="6">
        <v>60205.3</v>
      </c>
      <c r="Q329" s="6">
        <v>62347.4</v>
      </c>
      <c r="R329" s="6">
        <v>64892.5</v>
      </c>
      <c r="S329" s="6">
        <v>66940.399999999994</v>
      </c>
      <c r="T329" s="6">
        <v>65717</v>
      </c>
      <c r="U329" s="6">
        <v>66326.899999999994</v>
      </c>
      <c r="V329" s="6">
        <v>66841</v>
      </c>
      <c r="W329" s="6">
        <v>68940.5</v>
      </c>
      <c r="X329" s="6">
        <v>69053.899999999994</v>
      </c>
      <c r="Y329" s="6">
        <v>72433.100000000006</v>
      </c>
      <c r="Z329" s="6">
        <v>73138.399999999994</v>
      </c>
      <c r="AA329" s="6">
        <v>76367.7</v>
      </c>
      <c r="AB329" s="6">
        <v>77138.600000000006</v>
      </c>
      <c r="AC329" s="6">
        <v>78073.600000000006</v>
      </c>
      <c r="AD329" s="6">
        <v>77120.2</v>
      </c>
      <c r="AE329" s="6">
        <v>76394.2</v>
      </c>
      <c r="AF329" s="6">
        <v>76685.3</v>
      </c>
      <c r="AG329" s="6">
        <v>74741.5</v>
      </c>
      <c r="AH329" s="6">
        <v>78179.100000000006</v>
      </c>
      <c r="AI329" s="6">
        <v>80155.3</v>
      </c>
      <c r="AJ329" s="6">
        <v>82051</v>
      </c>
      <c r="AK329" s="6">
        <v>80660.2</v>
      </c>
      <c r="AL329" s="6">
        <v>84085.4</v>
      </c>
      <c r="AM329" s="6">
        <v>85478.6</v>
      </c>
      <c r="AN329" s="6">
        <v>84893.4</v>
      </c>
      <c r="AO329" s="6">
        <v>87633</v>
      </c>
    </row>
    <row r="330" spans="1:41" x14ac:dyDescent="0.2">
      <c r="A330" s="9">
        <v>26</v>
      </c>
      <c r="B330" s="6">
        <v>26</v>
      </c>
      <c r="C330" s="6">
        <v>63940</v>
      </c>
      <c r="D330" s="6">
        <v>65861.3</v>
      </c>
      <c r="E330" s="6">
        <v>65862.3</v>
      </c>
      <c r="F330" s="6">
        <v>67737.899999999994</v>
      </c>
      <c r="G330" s="6">
        <v>70654.100000000006</v>
      </c>
      <c r="H330" s="6">
        <v>67206.7</v>
      </c>
      <c r="I330" s="6">
        <v>67600.899999999994</v>
      </c>
      <c r="J330" s="6">
        <v>66154.899999999994</v>
      </c>
      <c r="K330" s="6">
        <v>69299.3</v>
      </c>
      <c r="L330" s="6">
        <v>72113.7</v>
      </c>
      <c r="M330" s="6">
        <v>72019.3</v>
      </c>
      <c r="N330" s="6">
        <v>68130</v>
      </c>
      <c r="O330" s="6">
        <v>69290</v>
      </c>
      <c r="P330" s="6">
        <v>69968.399999999994</v>
      </c>
      <c r="Q330" s="6">
        <v>68192.600000000006</v>
      </c>
      <c r="R330" s="6">
        <v>69112.800000000003</v>
      </c>
      <c r="S330" s="6">
        <v>71977.899999999994</v>
      </c>
      <c r="T330" s="6">
        <v>69811.199999999997</v>
      </c>
      <c r="U330" s="6">
        <v>72110.7</v>
      </c>
      <c r="V330" s="6">
        <v>68926</v>
      </c>
      <c r="W330" s="6">
        <v>69175.8</v>
      </c>
      <c r="X330" s="6">
        <v>58303.8</v>
      </c>
      <c r="Y330" s="6">
        <v>69584.899999999994</v>
      </c>
      <c r="Z330" s="6">
        <v>74259.100000000006</v>
      </c>
      <c r="AA330" s="6">
        <v>75856</v>
      </c>
      <c r="AB330" s="6">
        <v>75831.8</v>
      </c>
      <c r="AC330" s="6">
        <v>69377.2</v>
      </c>
      <c r="AD330" s="6">
        <v>54072.4</v>
      </c>
      <c r="AE330" s="6">
        <v>52851.9</v>
      </c>
      <c r="AF330" s="6">
        <v>49577.599999999999</v>
      </c>
      <c r="AG330" s="6">
        <v>47985.4</v>
      </c>
      <c r="AH330" s="6">
        <v>53877.1</v>
      </c>
      <c r="AI330" s="6">
        <v>56125.5</v>
      </c>
      <c r="AJ330" s="6">
        <v>55863.3</v>
      </c>
      <c r="AK330" s="6">
        <v>55639.6</v>
      </c>
      <c r="AL330" s="6">
        <v>55300.5</v>
      </c>
      <c r="AM330" s="6">
        <v>56408</v>
      </c>
      <c r="AN330" s="6">
        <v>54629</v>
      </c>
      <c r="AO330" s="6">
        <v>54250.2</v>
      </c>
    </row>
    <row r="331" spans="1:41" x14ac:dyDescent="0.2">
      <c r="A331" s="9">
        <v>27</v>
      </c>
      <c r="B331" s="6">
        <v>27</v>
      </c>
      <c r="C331" s="6">
        <v>61318.2</v>
      </c>
      <c r="D331" s="6">
        <v>61618.6</v>
      </c>
      <c r="E331" s="6">
        <v>55199.8</v>
      </c>
      <c r="F331" s="6">
        <v>54317.4</v>
      </c>
      <c r="G331" s="6">
        <v>59863.199999999997</v>
      </c>
      <c r="H331" s="6">
        <v>66075.199999999997</v>
      </c>
      <c r="I331" s="6">
        <v>66498.399999999994</v>
      </c>
      <c r="J331" s="6">
        <v>67004.5</v>
      </c>
      <c r="K331" s="6">
        <v>63373.9</v>
      </c>
      <c r="L331" s="6">
        <v>61973.7</v>
      </c>
      <c r="M331" s="6">
        <v>58592.9</v>
      </c>
      <c r="N331" s="6">
        <v>65605.399999999994</v>
      </c>
      <c r="O331" s="6">
        <v>67188.100000000006</v>
      </c>
      <c r="P331" s="6">
        <v>65531</v>
      </c>
      <c r="Q331" s="6">
        <v>67635.899999999994</v>
      </c>
      <c r="R331" s="6">
        <v>76664.399999999994</v>
      </c>
      <c r="S331" s="6">
        <v>76039.600000000006</v>
      </c>
      <c r="T331" s="6">
        <v>76969.399999999994</v>
      </c>
      <c r="U331" s="6">
        <v>74040.7</v>
      </c>
      <c r="V331" s="6">
        <v>72801.5</v>
      </c>
      <c r="W331" s="6">
        <v>77495</v>
      </c>
      <c r="X331" s="6">
        <v>81048.899999999994</v>
      </c>
      <c r="Y331" s="6">
        <v>85973.9</v>
      </c>
      <c r="Z331" s="6">
        <v>85385.600000000006</v>
      </c>
      <c r="AA331" s="6">
        <v>84153.9</v>
      </c>
      <c r="AB331" s="6">
        <v>90705.2</v>
      </c>
      <c r="AC331" s="6">
        <v>89561.8</v>
      </c>
      <c r="AD331" s="6">
        <v>89974.2</v>
      </c>
      <c r="AE331" s="6">
        <v>88084.3</v>
      </c>
      <c r="AF331" s="6">
        <v>79615.600000000006</v>
      </c>
      <c r="AG331" s="6">
        <v>78807</v>
      </c>
      <c r="AH331" s="6">
        <v>76176.399999999994</v>
      </c>
      <c r="AI331" s="6">
        <v>75578.100000000006</v>
      </c>
      <c r="AJ331" s="6">
        <v>76259</v>
      </c>
      <c r="AK331" s="6">
        <v>69005.600000000006</v>
      </c>
      <c r="AL331" s="6">
        <v>61328.6</v>
      </c>
      <c r="AM331" s="6">
        <v>53416.2</v>
      </c>
      <c r="AN331" s="6">
        <v>41883</v>
      </c>
      <c r="AO331" s="6">
        <v>44086.400000000001</v>
      </c>
    </row>
    <row r="332" spans="1:41" x14ac:dyDescent="0.2">
      <c r="A332" s="9">
        <v>28</v>
      </c>
      <c r="B332" s="6">
        <v>28</v>
      </c>
      <c r="C332" s="6">
        <v>56924.1</v>
      </c>
      <c r="D332" s="6">
        <v>59390.2</v>
      </c>
      <c r="E332" s="6">
        <v>56403.8</v>
      </c>
      <c r="F332" s="6">
        <v>56471</v>
      </c>
      <c r="G332" s="6">
        <v>58257.7</v>
      </c>
      <c r="H332" s="6">
        <v>62192</v>
      </c>
      <c r="I332" s="6">
        <v>64062.5</v>
      </c>
      <c r="J332" s="6">
        <v>61938.8</v>
      </c>
      <c r="K332" s="6">
        <v>62531.199999999997</v>
      </c>
      <c r="L332" s="6">
        <v>62348.1</v>
      </c>
      <c r="M332" s="6">
        <v>64063.8</v>
      </c>
      <c r="N332" s="6">
        <v>64750</v>
      </c>
      <c r="O332" s="6">
        <v>65102</v>
      </c>
      <c r="P332" s="6">
        <v>63035</v>
      </c>
      <c r="Q332" s="6">
        <v>63394.8</v>
      </c>
      <c r="R332" s="6">
        <v>67065.7</v>
      </c>
      <c r="S332" s="6">
        <v>65971</v>
      </c>
      <c r="T332" s="6">
        <v>62313.9</v>
      </c>
      <c r="U332" s="6">
        <v>61215</v>
      </c>
      <c r="V332" s="6">
        <v>61437.3</v>
      </c>
      <c r="W332" s="6">
        <v>65391.5</v>
      </c>
      <c r="X332" s="6">
        <v>67209.3</v>
      </c>
      <c r="Y332" s="6">
        <v>69091.899999999994</v>
      </c>
      <c r="Z332" s="6">
        <v>69622.399999999994</v>
      </c>
      <c r="AA332" s="6">
        <v>68808.2</v>
      </c>
      <c r="AB332" s="6">
        <v>68041.7</v>
      </c>
      <c r="AC332" s="6">
        <v>63312.7</v>
      </c>
      <c r="AD332" s="6">
        <v>61052.5</v>
      </c>
      <c r="AE332" s="6">
        <v>57931.7</v>
      </c>
      <c r="AF332" s="6">
        <v>49276.7</v>
      </c>
      <c r="AG332" s="6">
        <v>40740.6</v>
      </c>
      <c r="AH332" s="6">
        <v>38286.9</v>
      </c>
      <c r="AI332" s="6">
        <v>33648.6</v>
      </c>
      <c r="AJ332" s="6">
        <v>32613.599999999999</v>
      </c>
      <c r="AK332" s="6">
        <v>30608.5</v>
      </c>
      <c r="AL332" s="6">
        <v>30859.5</v>
      </c>
      <c r="AM332" s="6">
        <v>29375.8</v>
      </c>
      <c r="AN332" s="6">
        <v>15391.7</v>
      </c>
      <c r="AO332" s="6">
        <v>14812.4</v>
      </c>
    </row>
    <row r="333" spans="1:41" x14ac:dyDescent="0.2">
      <c r="A333" s="9">
        <v>29</v>
      </c>
      <c r="B333" s="6">
        <v>29</v>
      </c>
      <c r="C333" s="6">
        <v>18206.099999999999</v>
      </c>
      <c r="D333" s="6">
        <v>17739.2</v>
      </c>
      <c r="E333" s="6">
        <v>17100.5</v>
      </c>
      <c r="F333" s="6">
        <v>16789.900000000001</v>
      </c>
      <c r="G333" s="6">
        <v>17340.3</v>
      </c>
      <c r="H333" s="6">
        <v>17234.8</v>
      </c>
      <c r="I333" s="6">
        <v>16987.7</v>
      </c>
      <c r="J333" s="6">
        <v>15499.5</v>
      </c>
      <c r="K333" s="6">
        <v>16267.7</v>
      </c>
      <c r="L333" s="6">
        <v>16568.900000000001</v>
      </c>
      <c r="M333" s="6">
        <v>15230</v>
      </c>
      <c r="N333" s="6">
        <v>15068.3</v>
      </c>
      <c r="O333" s="6">
        <v>13809.7</v>
      </c>
      <c r="P333" s="6">
        <v>12598.3</v>
      </c>
      <c r="Q333" s="6">
        <v>11108.3</v>
      </c>
      <c r="R333" s="6">
        <v>12260.5</v>
      </c>
      <c r="S333" s="6">
        <v>12124.9</v>
      </c>
      <c r="T333" s="6">
        <v>11986</v>
      </c>
      <c r="U333" s="6">
        <v>11635.6</v>
      </c>
      <c r="V333" s="6">
        <v>10882.7</v>
      </c>
      <c r="W333" s="6">
        <v>11501.6</v>
      </c>
      <c r="X333" s="6">
        <v>11565.2</v>
      </c>
      <c r="Y333" s="6">
        <v>11007.6</v>
      </c>
      <c r="Z333" s="6">
        <v>10226.4</v>
      </c>
      <c r="AA333" s="6">
        <v>10462.4</v>
      </c>
      <c r="AB333" s="6">
        <v>11082.6</v>
      </c>
      <c r="AC333" s="6">
        <v>10401.9</v>
      </c>
      <c r="AD333" s="6">
        <v>9990.7000000000007</v>
      </c>
      <c r="AE333" s="6">
        <v>9190.2999999999993</v>
      </c>
      <c r="AF333" s="6">
        <v>7492.8</v>
      </c>
      <c r="AG333" s="6">
        <v>6015.3</v>
      </c>
      <c r="AH333" s="6">
        <v>5357.2</v>
      </c>
      <c r="AI333" s="6">
        <v>4660.8999999999996</v>
      </c>
      <c r="AJ333" s="6">
        <v>4507.3999999999996</v>
      </c>
      <c r="AK333" s="6">
        <v>4196.3999999999996</v>
      </c>
      <c r="AL333" s="6">
        <v>4165.8</v>
      </c>
      <c r="AM333" s="6">
        <v>3902.1</v>
      </c>
      <c r="AN333" s="6">
        <v>2025</v>
      </c>
      <c r="AO333" s="6">
        <v>4432.3</v>
      </c>
    </row>
    <row r="334" spans="1:41" x14ac:dyDescent="0.2">
      <c r="A334" s="9">
        <v>30</v>
      </c>
      <c r="B334" s="6">
        <v>30</v>
      </c>
      <c r="C334" s="6">
        <v>20138.5</v>
      </c>
      <c r="D334" s="6">
        <v>18957.599999999999</v>
      </c>
      <c r="E334" s="6">
        <v>18455.400000000001</v>
      </c>
      <c r="F334" s="6">
        <v>17589.8</v>
      </c>
      <c r="G334" s="6">
        <v>19338.099999999999</v>
      </c>
      <c r="H334" s="6">
        <v>20205.400000000001</v>
      </c>
      <c r="I334" s="6">
        <v>20024.099999999999</v>
      </c>
      <c r="J334" s="6">
        <v>20355.599999999999</v>
      </c>
      <c r="K334" s="6">
        <v>20499.7</v>
      </c>
      <c r="L334" s="6">
        <v>19358.8</v>
      </c>
      <c r="M334" s="6">
        <v>17574.599999999999</v>
      </c>
      <c r="N334" s="6">
        <v>19580</v>
      </c>
      <c r="O334" s="6">
        <v>20955.900000000001</v>
      </c>
      <c r="P334" s="6">
        <v>21382.7</v>
      </c>
      <c r="Q334" s="6">
        <v>24109.599999999999</v>
      </c>
      <c r="R334" s="6">
        <v>26765.8</v>
      </c>
      <c r="S334" s="6">
        <v>27339.4</v>
      </c>
      <c r="T334" s="6">
        <v>26576</v>
      </c>
      <c r="U334" s="6">
        <v>26581.9</v>
      </c>
      <c r="V334" s="6">
        <v>25555.7</v>
      </c>
      <c r="W334" s="6">
        <v>26520.6</v>
      </c>
      <c r="X334" s="6">
        <v>25031.9</v>
      </c>
      <c r="Y334" s="6">
        <v>27118.5</v>
      </c>
      <c r="Z334" s="6">
        <v>27816.1</v>
      </c>
      <c r="AA334" s="6">
        <v>28364</v>
      </c>
      <c r="AB334" s="6">
        <v>29356.3</v>
      </c>
      <c r="AC334" s="6">
        <v>31910.6</v>
      </c>
      <c r="AD334" s="6">
        <v>32416.9</v>
      </c>
      <c r="AE334" s="6">
        <v>32665.5</v>
      </c>
      <c r="AF334" s="6">
        <v>31002</v>
      </c>
      <c r="AG334" s="6">
        <v>30984.799999999999</v>
      </c>
      <c r="AH334" s="6">
        <v>31562.400000000001</v>
      </c>
      <c r="AI334" s="6">
        <v>31340.400000000001</v>
      </c>
      <c r="AJ334" s="6">
        <v>33707.4</v>
      </c>
      <c r="AK334" s="6">
        <v>34541.800000000003</v>
      </c>
      <c r="AL334" s="6">
        <v>32227.7</v>
      </c>
      <c r="AM334" s="6">
        <v>31847.8</v>
      </c>
      <c r="AN334" s="6">
        <v>29363.5</v>
      </c>
      <c r="AO334" s="6">
        <v>26599.4</v>
      </c>
    </row>
    <row r="335" spans="1:41" x14ac:dyDescent="0.2">
      <c r="A335" s="9">
        <v>31</v>
      </c>
      <c r="B335" s="6">
        <v>31</v>
      </c>
      <c r="C335" s="6">
        <v>13358.4</v>
      </c>
      <c r="D335" s="6">
        <v>12773.3</v>
      </c>
      <c r="E335" s="6">
        <v>11738.3</v>
      </c>
      <c r="F335" s="6">
        <v>11400.7</v>
      </c>
      <c r="G335" s="6">
        <v>12847.9</v>
      </c>
      <c r="H335" s="6">
        <v>13593.7</v>
      </c>
      <c r="I335" s="6">
        <v>15090.7</v>
      </c>
      <c r="J335" s="6">
        <v>14903.6</v>
      </c>
      <c r="K335" s="6">
        <v>13143.7</v>
      </c>
      <c r="L335" s="6">
        <v>13028.3</v>
      </c>
      <c r="M335" s="6">
        <v>12357.5</v>
      </c>
      <c r="N335" s="6">
        <v>14470.8</v>
      </c>
      <c r="O335" s="6">
        <v>15639.6</v>
      </c>
      <c r="P335" s="6">
        <v>15821.5</v>
      </c>
      <c r="Q335" s="6">
        <v>17748.400000000001</v>
      </c>
      <c r="R335" s="6">
        <v>19702.2</v>
      </c>
      <c r="S335" s="6">
        <v>19772.7</v>
      </c>
      <c r="T335" s="6">
        <v>19781.7</v>
      </c>
      <c r="U335" s="6">
        <v>18633.3</v>
      </c>
      <c r="V335" s="6">
        <v>17247.3</v>
      </c>
      <c r="W335" s="6">
        <v>19434.099999999999</v>
      </c>
      <c r="X335" s="6">
        <v>19566.8</v>
      </c>
      <c r="Y335" s="6">
        <v>21003.9</v>
      </c>
      <c r="Z335" s="6">
        <v>21038.6</v>
      </c>
      <c r="AA335" s="6">
        <v>21723.200000000001</v>
      </c>
      <c r="AB335" s="6">
        <v>21849.8</v>
      </c>
      <c r="AC335" s="6">
        <v>23087.9</v>
      </c>
      <c r="AD335" s="6">
        <v>23285</v>
      </c>
      <c r="AE335" s="6">
        <v>23862.799999999999</v>
      </c>
      <c r="AF335" s="6">
        <v>22971</v>
      </c>
      <c r="AG335" s="6">
        <v>24288.799999999999</v>
      </c>
      <c r="AH335" s="6">
        <v>22907.7</v>
      </c>
      <c r="AI335" s="6">
        <v>23417.4</v>
      </c>
      <c r="AJ335" s="6">
        <v>25426</v>
      </c>
      <c r="AK335" s="6">
        <v>26681.3</v>
      </c>
      <c r="AL335" s="6">
        <v>25112.2</v>
      </c>
      <c r="AM335" s="6">
        <v>23431</v>
      </c>
      <c r="AN335" s="6">
        <v>20323.5</v>
      </c>
      <c r="AO335" s="6">
        <v>23341.7</v>
      </c>
    </row>
    <row r="336" spans="1:41" x14ac:dyDescent="0.2">
      <c r="A336" s="9">
        <v>32</v>
      </c>
      <c r="B336" s="6">
        <v>32</v>
      </c>
      <c r="C336" s="6">
        <v>39381.9</v>
      </c>
      <c r="D336" s="6">
        <v>38527.300000000003</v>
      </c>
      <c r="E336" s="6">
        <v>32201.4</v>
      </c>
      <c r="F336" s="6">
        <v>29542.1</v>
      </c>
      <c r="G336" s="6">
        <v>32745.599999999999</v>
      </c>
      <c r="H336" s="6">
        <v>36757.199999999997</v>
      </c>
      <c r="I336" s="6">
        <v>36359.300000000003</v>
      </c>
      <c r="J336" s="6">
        <v>35010</v>
      </c>
      <c r="K336" s="6">
        <v>31528.799999999999</v>
      </c>
      <c r="L336" s="6">
        <v>31330.3</v>
      </c>
      <c r="M336" s="6">
        <v>27590.400000000001</v>
      </c>
      <c r="N336" s="6">
        <v>32177.5</v>
      </c>
      <c r="O336" s="6">
        <v>33726.800000000003</v>
      </c>
      <c r="P336" s="6">
        <v>33709</v>
      </c>
      <c r="Q336" s="6">
        <v>34785.1</v>
      </c>
      <c r="R336" s="6">
        <v>39496.5</v>
      </c>
      <c r="S336" s="6">
        <v>38881.599999999999</v>
      </c>
      <c r="T336" s="6">
        <v>38415.800000000003</v>
      </c>
      <c r="U336" s="6">
        <v>38141.199999999997</v>
      </c>
      <c r="V336" s="6">
        <v>35240.699999999997</v>
      </c>
      <c r="W336" s="6">
        <v>35908.400000000001</v>
      </c>
      <c r="X336" s="6">
        <v>37468.800000000003</v>
      </c>
      <c r="Y336" s="6">
        <v>39516.1</v>
      </c>
      <c r="Z336" s="6">
        <v>41097.5</v>
      </c>
      <c r="AA336" s="6">
        <v>42828.3</v>
      </c>
      <c r="AB336" s="6">
        <v>44023.9</v>
      </c>
      <c r="AC336" s="6">
        <v>45886.8</v>
      </c>
      <c r="AD336" s="6">
        <v>48747.199999999997</v>
      </c>
      <c r="AE336" s="6">
        <v>47471.4</v>
      </c>
      <c r="AF336" s="6">
        <v>44082.2</v>
      </c>
      <c r="AG336" s="6">
        <v>45136</v>
      </c>
      <c r="AH336" s="6">
        <v>45926.7</v>
      </c>
      <c r="AI336" s="6">
        <v>51434.7</v>
      </c>
      <c r="AJ336" s="6">
        <v>54056.6</v>
      </c>
      <c r="AK336" s="6">
        <v>52793.3</v>
      </c>
      <c r="AL336" s="6">
        <v>47131.1</v>
      </c>
      <c r="AM336" s="6">
        <v>43909.3</v>
      </c>
      <c r="AN336" s="6">
        <v>36339.4</v>
      </c>
      <c r="AO336" s="6">
        <v>38893.1</v>
      </c>
    </row>
    <row r="337" spans="1:41" x14ac:dyDescent="0.2">
      <c r="A337" s="9">
        <v>33</v>
      </c>
      <c r="B337" s="6">
        <v>33</v>
      </c>
      <c r="C337" s="6">
        <v>45329</v>
      </c>
      <c r="D337" s="6">
        <v>49980.3</v>
      </c>
      <c r="E337" s="6">
        <v>53415</v>
      </c>
      <c r="F337" s="6">
        <v>44618.1</v>
      </c>
      <c r="G337" s="6">
        <v>50547.4</v>
      </c>
      <c r="H337" s="6">
        <v>52198.400000000001</v>
      </c>
      <c r="I337" s="6">
        <v>54690.5</v>
      </c>
      <c r="J337" s="6">
        <v>56804</v>
      </c>
      <c r="K337" s="6">
        <v>56662.9</v>
      </c>
      <c r="L337" s="6">
        <v>58259.9</v>
      </c>
      <c r="M337" s="6">
        <v>56532.7</v>
      </c>
      <c r="N337" s="6">
        <v>60459.3</v>
      </c>
      <c r="O337" s="6">
        <v>63772.2</v>
      </c>
      <c r="P337" s="6">
        <v>61892.5</v>
      </c>
      <c r="Q337" s="6">
        <v>64359.3</v>
      </c>
      <c r="R337" s="6">
        <v>68829.5</v>
      </c>
      <c r="S337" s="6">
        <v>71651.5</v>
      </c>
      <c r="T337" s="6">
        <v>71483.5</v>
      </c>
      <c r="U337" s="6">
        <v>71593.3</v>
      </c>
      <c r="V337" s="6">
        <v>70560.899999999994</v>
      </c>
      <c r="W337" s="6">
        <v>72461.3</v>
      </c>
      <c r="X337" s="6">
        <v>71489.399999999994</v>
      </c>
      <c r="Y337" s="6">
        <v>75557.3</v>
      </c>
      <c r="Z337" s="6">
        <v>75883.5</v>
      </c>
      <c r="AA337" s="6">
        <v>73410.2</v>
      </c>
      <c r="AB337" s="6">
        <v>78875.600000000006</v>
      </c>
      <c r="AC337" s="6">
        <v>79367.399999999994</v>
      </c>
      <c r="AD337" s="6">
        <v>81669</v>
      </c>
      <c r="AE337" s="6">
        <v>77940.600000000006</v>
      </c>
      <c r="AF337" s="6">
        <v>73838.2</v>
      </c>
      <c r="AG337" s="6">
        <v>74875.199999999997</v>
      </c>
      <c r="AH337" s="6">
        <v>72142.899999999994</v>
      </c>
      <c r="AI337" s="6">
        <v>73539.100000000006</v>
      </c>
      <c r="AJ337" s="6">
        <v>72962.100000000006</v>
      </c>
      <c r="AK337" s="6">
        <v>72333.7</v>
      </c>
      <c r="AL337" s="6">
        <v>68878.899999999994</v>
      </c>
      <c r="AM337" s="6">
        <v>64784.5</v>
      </c>
      <c r="AN337" s="6">
        <v>63003.1</v>
      </c>
      <c r="AO337" s="6">
        <v>64907.8</v>
      </c>
    </row>
    <row r="338" spans="1:41" x14ac:dyDescent="0.2">
      <c r="A338" s="9">
        <v>34</v>
      </c>
      <c r="B338" s="6">
        <v>34</v>
      </c>
      <c r="C338" s="6">
        <v>57525.8</v>
      </c>
      <c r="D338" s="6">
        <v>61627.7</v>
      </c>
      <c r="E338" s="6">
        <v>61439.1</v>
      </c>
      <c r="F338" s="6">
        <v>56292.5</v>
      </c>
      <c r="G338" s="6">
        <v>61052</v>
      </c>
      <c r="H338" s="6">
        <v>65366.3</v>
      </c>
      <c r="I338" s="6">
        <v>68686.7</v>
      </c>
      <c r="J338" s="6">
        <v>68124.2</v>
      </c>
      <c r="K338" s="6">
        <v>66261.399999999994</v>
      </c>
      <c r="L338" s="6">
        <v>66714</v>
      </c>
      <c r="M338" s="6">
        <v>66932.5</v>
      </c>
      <c r="N338" s="6">
        <v>70917.100000000006</v>
      </c>
      <c r="O338" s="6">
        <v>74548</v>
      </c>
      <c r="P338" s="6">
        <v>73935.899999999994</v>
      </c>
      <c r="Q338" s="6">
        <v>74567.600000000006</v>
      </c>
      <c r="R338" s="6">
        <v>80112.3</v>
      </c>
      <c r="S338" s="6">
        <v>82051.899999999994</v>
      </c>
      <c r="T338" s="6">
        <v>83229.899999999994</v>
      </c>
      <c r="U338" s="6">
        <v>83037.899999999994</v>
      </c>
      <c r="V338" s="6">
        <v>84431.2</v>
      </c>
      <c r="W338" s="6">
        <v>86724.6</v>
      </c>
      <c r="X338" s="6">
        <v>89699.7</v>
      </c>
      <c r="Y338" s="6">
        <v>92529.9</v>
      </c>
      <c r="Z338" s="6">
        <v>90747.199999999997</v>
      </c>
      <c r="AA338" s="6">
        <v>92687.3</v>
      </c>
      <c r="AB338" s="6">
        <v>90831.1</v>
      </c>
      <c r="AC338" s="6">
        <v>91606.5</v>
      </c>
      <c r="AD338" s="6">
        <v>92514.2</v>
      </c>
      <c r="AE338" s="6">
        <v>92250.9</v>
      </c>
      <c r="AF338" s="6">
        <v>87070.3</v>
      </c>
      <c r="AG338" s="6">
        <v>86879.4</v>
      </c>
      <c r="AH338" s="6">
        <v>84309.3</v>
      </c>
      <c r="AI338" s="6">
        <v>85377.600000000006</v>
      </c>
      <c r="AJ338" s="6">
        <v>86327.9</v>
      </c>
      <c r="AK338" s="6">
        <v>86305.600000000006</v>
      </c>
      <c r="AL338" s="6">
        <v>83029.399999999994</v>
      </c>
      <c r="AM338" s="6">
        <v>80269</v>
      </c>
      <c r="AN338" s="6">
        <v>74470.7</v>
      </c>
      <c r="AO338" s="6">
        <v>75333.7</v>
      </c>
    </row>
    <row r="339" spans="1:41" x14ac:dyDescent="0.2">
      <c r="A339" s="9">
        <v>35</v>
      </c>
      <c r="B339" s="6">
        <v>35</v>
      </c>
      <c r="C339" s="6">
        <v>49172.5</v>
      </c>
      <c r="D339" s="6">
        <v>51552.6</v>
      </c>
      <c r="E339" s="6">
        <v>49798.5</v>
      </c>
      <c r="F339" s="6">
        <v>47373.8</v>
      </c>
      <c r="G339" s="6">
        <v>50807.5</v>
      </c>
      <c r="H339" s="6">
        <v>54916.9</v>
      </c>
      <c r="I339" s="6">
        <v>58148.3</v>
      </c>
      <c r="J339" s="6">
        <v>59411.4</v>
      </c>
      <c r="K339" s="6">
        <v>59646.3</v>
      </c>
      <c r="L339" s="6">
        <v>60998.2</v>
      </c>
      <c r="M339" s="6">
        <v>65787.100000000006</v>
      </c>
      <c r="N339" s="6">
        <v>70011.8</v>
      </c>
      <c r="O339" s="6">
        <v>75649.600000000006</v>
      </c>
      <c r="P339" s="6">
        <v>78011.399999999994</v>
      </c>
      <c r="Q339" s="6">
        <v>80643.3</v>
      </c>
      <c r="R339" s="6">
        <v>90952.3</v>
      </c>
      <c r="S339" s="6">
        <v>93163.8</v>
      </c>
      <c r="T339" s="6">
        <v>93131.5</v>
      </c>
      <c r="U339" s="6">
        <v>95900.5</v>
      </c>
      <c r="V339" s="6">
        <v>92044.5</v>
      </c>
      <c r="W339" s="6">
        <v>99350.8</v>
      </c>
      <c r="X339" s="6">
        <v>99558.7</v>
      </c>
      <c r="Y339" s="6">
        <v>100838.6</v>
      </c>
      <c r="Z339" s="6">
        <v>102714.2</v>
      </c>
      <c r="AA339" s="6">
        <v>103625.2</v>
      </c>
      <c r="AB339" s="6">
        <v>105468.6</v>
      </c>
      <c r="AC339" s="6">
        <v>107370</v>
      </c>
      <c r="AD339" s="6">
        <v>109986.5</v>
      </c>
      <c r="AE339" s="6">
        <v>110969.4</v>
      </c>
      <c r="AF339" s="6">
        <v>106483.3</v>
      </c>
      <c r="AG339" s="6">
        <v>101805.9</v>
      </c>
      <c r="AH339" s="6">
        <v>98517.5</v>
      </c>
      <c r="AI339" s="6">
        <v>99283.7</v>
      </c>
      <c r="AJ339" s="6">
        <v>100992</v>
      </c>
      <c r="AK339" s="6">
        <v>101522.4</v>
      </c>
      <c r="AL339" s="6">
        <v>102863.9</v>
      </c>
      <c r="AM339" s="6">
        <v>96003.199999999997</v>
      </c>
      <c r="AN339" s="6">
        <v>85162.3</v>
      </c>
      <c r="AO339" s="6">
        <v>85151.4</v>
      </c>
    </row>
    <row r="340" spans="1:41" x14ac:dyDescent="0.2">
      <c r="A340" s="9">
        <v>36</v>
      </c>
      <c r="B340" s="6">
        <v>36</v>
      </c>
      <c r="C340" s="6">
        <v>426236.1</v>
      </c>
      <c r="D340" s="6">
        <v>402562.6</v>
      </c>
      <c r="E340" s="6">
        <v>423091.20000000001</v>
      </c>
      <c r="F340" s="6">
        <v>421655.3</v>
      </c>
      <c r="G340" s="6">
        <v>455969.3</v>
      </c>
      <c r="H340" s="6">
        <v>474839.6</v>
      </c>
      <c r="I340" s="6">
        <v>446132.6</v>
      </c>
      <c r="J340" s="6">
        <v>463211.9</v>
      </c>
      <c r="K340" s="6">
        <v>455449.1</v>
      </c>
      <c r="L340" s="6">
        <v>396498.1</v>
      </c>
      <c r="M340" s="6">
        <v>386594.7</v>
      </c>
      <c r="N340" s="6">
        <v>364554.3</v>
      </c>
      <c r="O340" s="6">
        <v>407806.1</v>
      </c>
      <c r="P340" s="6">
        <v>394830.4</v>
      </c>
      <c r="Q340" s="6">
        <v>378883.1</v>
      </c>
      <c r="R340" s="6">
        <v>417531.3</v>
      </c>
      <c r="S340" s="6">
        <v>432638.8</v>
      </c>
      <c r="T340" s="6">
        <v>422765.4</v>
      </c>
      <c r="U340" s="6">
        <v>419755.7</v>
      </c>
      <c r="V340" s="6">
        <v>417589.9</v>
      </c>
      <c r="W340" s="6">
        <v>405378.2</v>
      </c>
      <c r="X340" s="6">
        <v>401364.7</v>
      </c>
      <c r="Y340" s="6">
        <v>406777.5</v>
      </c>
      <c r="Z340" s="6">
        <v>412383</v>
      </c>
      <c r="AA340" s="6">
        <v>418630.1</v>
      </c>
      <c r="AB340" s="6">
        <v>429248.4</v>
      </c>
      <c r="AC340" s="6">
        <v>408979</v>
      </c>
      <c r="AD340" s="6">
        <v>418444.2</v>
      </c>
      <c r="AE340" s="6">
        <v>418704.1</v>
      </c>
      <c r="AF340" s="6">
        <v>416891.1</v>
      </c>
      <c r="AG340" s="6">
        <v>429159.8</v>
      </c>
      <c r="AH340" s="6">
        <v>400207.1</v>
      </c>
      <c r="AI340" s="6">
        <v>429419.9</v>
      </c>
      <c r="AJ340" s="6">
        <v>456078</v>
      </c>
      <c r="AK340" s="6">
        <v>448523</v>
      </c>
      <c r="AL340" s="6">
        <v>447945.7</v>
      </c>
      <c r="AM340" s="6">
        <v>438990.2</v>
      </c>
      <c r="AN340" s="6">
        <v>432881</v>
      </c>
      <c r="AO340" s="6">
        <v>440534.2</v>
      </c>
    </row>
    <row r="341" spans="1:41" x14ac:dyDescent="0.2">
      <c r="A341" s="9">
        <v>37</v>
      </c>
      <c r="B341" s="6">
        <v>37</v>
      </c>
      <c r="C341" s="6">
        <v>125312.4</v>
      </c>
      <c r="D341" s="6">
        <v>135132.79999999999</v>
      </c>
      <c r="E341" s="6">
        <v>135233.4</v>
      </c>
      <c r="F341" s="6">
        <v>116694.1</v>
      </c>
      <c r="G341" s="6">
        <v>133983</v>
      </c>
      <c r="H341" s="6">
        <v>150351.29999999999</v>
      </c>
      <c r="I341" s="6">
        <v>168374.9</v>
      </c>
      <c r="J341" s="6">
        <v>175317.9</v>
      </c>
      <c r="K341" s="6">
        <v>115956.5</v>
      </c>
      <c r="L341" s="6">
        <v>151874</v>
      </c>
      <c r="M341" s="6">
        <v>136236.4</v>
      </c>
      <c r="N341" s="6">
        <v>165006.79999999999</v>
      </c>
      <c r="O341" s="6">
        <v>134419.29999999999</v>
      </c>
      <c r="P341" s="6">
        <v>134530.70000000001</v>
      </c>
      <c r="Q341" s="6">
        <v>132457.5</v>
      </c>
      <c r="R341" s="6">
        <v>129956.7</v>
      </c>
      <c r="S341" s="6">
        <v>133241.20000000001</v>
      </c>
      <c r="T341" s="6">
        <v>135694.9</v>
      </c>
      <c r="U341" s="6">
        <v>139108</v>
      </c>
      <c r="V341" s="6">
        <v>134468</v>
      </c>
      <c r="W341" s="6">
        <v>136992.79999999999</v>
      </c>
      <c r="X341" s="6">
        <v>137742</v>
      </c>
      <c r="Y341" s="6">
        <v>143284.70000000001</v>
      </c>
      <c r="Z341" s="6">
        <v>129622.1</v>
      </c>
      <c r="AA341" s="6">
        <v>124596.2</v>
      </c>
      <c r="AB341" s="6">
        <v>142958.39999999999</v>
      </c>
      <c r="AC341" s="6">
        <v>143145.79999999999</v>
      </c>
      <c r="AD341" s="6">
        <v>143076.20000000001</v>
      </c>
      <c r="AE341" s="6">
        <v>139188.1</v>
      </c>
      <c r="AF341" s="6">
        <v>131905.20000000001</v>
      </c>
      <c r="AG341" s="6">
        <v>133751.6</v>
      </c>
      <c r="AH341" s="6">
        <v>132020.29999999999</v>
      </c>
      <c r="AI341" s="6">
        <v>144455.4</v>
      </c>
      <c r="AJ341" s="6">
        <v>139022.29999999999</v>
      </c>
      <c r="AK341" s="6">
        <v>137275.9</v>
      </c>
      <c r="AL341" s="6">
        <v>133665.79999999999</v>
      </c>
      <c r="AM341" s="6">
        <v>113527.3</v>
      </c>
      <c r="AN341" s="6">
        <v>119183.6</v>
      </c>
      <c r="AO341" s="6">
        <v>125580</v>
      </c>
    </row>
    <row r="342" spans="1:41" x14ac:dyDescent="0.2">
      <c r="A342" s="9">
        <v>38</v>
      </c>
      <c r="B342" s="6">
        <v>38</v>
      </c>
      <c r="C342" s="6">
        <v>36350</v>
      </c>
      <c r="D342" s="6">
        <v>43071.3</v>
      </c>
      <c r="E342" s="6">
        <v>46716.9</v>
      </c>
      <c r="F342" s="6">
        <v>40588.9</v>
      </c>
      <c r="G342" s="6">
        <v>47263.4</v>
      </c>
      <c r="H342" s="6">
        <v>53402.1</v>
      </c>
      <c r="I342" s="6">
        <v>57470.1</v>
      </c>
      <c r="J342" s="6">
        <v>61033.4</v>
      </c>
      <c r="K342" s="6">
        <v>54821.599999999999</v>
      </c>
      <c r="L342" s="6">
        <v>54832.5</v>
      </c>
      <c r="M342" s="6">
        <v>49817.1</v>
      </c>
      <c r="N342" s="6">
        <v>58053.599999999999</v>
      </c>
      <c r="O342" s="6">
        <v>60005.5</v>
      </c>
      <c r="P342" s="6">
        <v>58152.9</v>
      </c>
      <c r="Q342" s="6">
        <v>62957.4</v>
      </c>
      <c r="R342" s="6">
        <v>70961.8</v>
      </c>
      <c r="S342" s="6">
        <v>73094</v>
      </c>
      <c r="T342" s="6">
        <v>73948.2</v>
      </c>
      <c r="U342" s="6">
        <v>72520.399999999994</v>
      </c>
      <c r="V342" s="6">
        <v>70074.399999999994</v>
      </c>
      <c r="W342" s="6">
        <v>75337</v>
      </c>
      <c r="X342" s="6">
        <v>76921.5</v>
      </c>
      <c r="Y342" s="6">
        <v>84088.3</v>
      </c>
      <c r="Z342" s="6">
        <v>85003</v>
      </c>
      <c r="AA342" s="6">
        <v>83272.7</v>
      </c>
      <c r="AB342" s="6">
        <v>89047.1</v>
      </c>
      <c r="AC342" s="6">
        <v>93820.6</v>
      </c>
      <c r="AD342" s="6">
        <v>92955</v>
      </c>
      <c r="AE342" s="6">
        <v>85966.5</v>
      </c>
      <c r="AF342" s="6">
        <v>82557.899999999994</v>
      </c>
      <c r="AG342" s="6">
        <v>86061.5</v>
      </c>
      <c r="AH342" s="6">
        <v>81791.100000000006</v>
      </c>
      <c r="AI342" s="6">
        <v>80999.199999999997</v>
      </c>
      <c r="AJ342" s="6">
        <v>77279.399999999994</v>
      </c>
      <c r="AK342" s="6">
        <v>80053.7</v>
      </c>
      <c r="AL342" s="6">
        <v>81268.7</v>
      </c>
      <c r="AM342" s="6">
        <v>75903.199999999997</v>
      </c>
      <c r="AN342" s="6">
        <v>79395.8</v>
      </c>
      <c r="AO342" s="6">
        <v>71271.199999999997</v>
      </c>
    </row>
    <row r="343" spans="1:41" x14ac:dyDescent="0.2">
      <c r="A343" s="9">
        <v>39</v>
      </c>
      <c r="B343" s="6">
        <v>39</v>
      </c>
      <c r="C343" s="6">
        <v>17600</v>
      </c>
      <c r="D343" s="6">
        <v>19587.900000000001</v>
      </c>
      <c r="E343" s="6">
        <v>22332.9</v>
      </c>
      <c r="F343" s="6">
        <v>20425.099999999999</v>
      </c>
      <c r="G343" s="6">
        <v>21146.9</v>
      </c>
      <c r="H343" s="6">
        <v>22546.9</v>
      </c>
      <c r="I343" s="6">
        <v>22633.8</v>
      </c>
      <c r="J343" s="6">
        <v>23312.2</v>
      </c>
      <c r="K343" s="6">
        <v>24409.4</v>
      </c>
      <c r="L343" s="6">
        <v>24397.8</v>
      </c>
      <c r="M343" s="6">
        <v>21599.200000000001</v>
      </c>
      <c r="N343" s="6">
        <v>21005.599999999999</v>
      </c>
      <c r="O343" s="6">
        <v>23709.599999999999</v>
      </c>
      <c r="P343" s="6">
        <v>22484.400000000001</v>
      </c>
      <c r="Q343" s="6">
        <v>19572.5</v>
      </c>
      <c r="R343" s="6">
        <v>21701</v>
      </c>
      <c r="S343" s="6">
        <v>22537.9</v>
      </c>
      <c r="T343" s="6">
        <v>23448.7</v>
      </c>
      <c r="U343" s="6">
        <v>25104.9</v>
      </c>
      <c r="V343" s="6">
        <v>24585.9</v>
      </c>
      <c r="W343" s="6">
        <v>25322.5</v>
      </c>
      <c r="X343" s="6">
        <v>25324.3</v>
      </c>
      <c r="Y343" s="6">
        <v>25844.2</v>
      </c>
      <c r="Z343" s="6">
        <v>25855.200000000001</v>
      </c>
      <c r="AA343" s="6">
        <v>26041.599999999999</v>
      </c>
      <c r="AB343" s="6">
        <v>27289.599999999999</v>
      </c>
      <c r="AC343" s="6">
        <v>26550</v>
      </c>
      <c r="AD343" s="6">
        <v>26664.799999999999</v>
      </c>
      <c r="AE343" s="6">
        <v>26437.5</v>
      </c>
      <c r="AF343" s="6">
        <v>23316.9</v>
      </c>
      <c r="AG343" s="6">
        <v>22475</v>
      </c>
      <c r="AH343" s="6">
        <v>22073.3</v>
      </c>
      <c r="AI343" s="6">
        <v>23236.1</v>
      </c>
      <c r="AJ343" s="6">
        <v>24431.9</v>
      </c>
      <c r="AK343" s="6">
        <v>25451.599999999999</v>
      </c>
      <c r="AL343" s="6">
        <v>22290.2</v>
      </c>
      <c r="AM343" s="6">
        <v>14241.9</v>
      </c>
      <c r="AN343" s="6">
        <v>20339.8</v>
      </c>
      <c r="AO343" s="6">
        <v>22676.400000000001</v>
      </c>
    </row>
    <row r="344" spans="1:41" x14ac:dyDescent="0.2">
      <c r="A344" s="9">
        <v>40</v>
      </c>
      <c r="B344" s="6">
        <v>40</v>
      </c>
      <c r="C344" s="6">
        <v>42561.2</v>
      </c>
      <c r="D344" s="6">
        <v>45556.6</v>
      </c>
      <c r="E344" s="6">
        <v>47995.1</v>
      </c>
      <c r="F344" s="6">
        <v>47865.4</v>
      </c>
      <c r="G344" s="6">
        <v>52364.7</v>
      </c>
      <c r="H344" s="6">
        <v>54633.2</v>
      </c>
      <c r="I344" s="6">
        <v>57300</v>
      </c>
      <c r="J344" s="6">
        <v>58799.4</v>
      </c>
      <c r="K344" s="6">
        <v>62283.9</v>
      </c>
      <c r="L344" s="6">
        <v>63476.5</v>
      </c>
      <c r="M344" s="6">
        <v>65908.600000000006</v>
      </c>
      <c r="N344" s="6">
        <v>69083.600000000006</v>
      </c>
      <c r="O344" s="6">
        <v>70122.2</v>
      </c>
      <c r="P344" s="6">
        <v>71023.600000000006</v>
      </c>
      <c r="Q344" s="6">
        <v>73660.399999999994</v>
      </c>
      <c r="R344" s="6">
        <v>79106.100000000006</v>
      </c>
      <c r="S344" s="6">
        <v>83200.399999999994</v>
      </c>
      <c r="T344" s="6">
        <v>86337.8</v>
      </c>
      <c r="U344" s="6">
        <v>89020.9</v>
      </c>
      <c r="V344" s="6">
        <v>94660.1</v>
      </c>
      <c r="W344" s="6">
        <v>99926</v>
      </c>
      <c r="X344" s="6">
        <v>100799.1</v>
      </c>
      <c r="Y344" s="6">
        <v>105897</v>
      </c>
      <c r="Z344" s="6">
        <v>110655.9</v>
      </c>
      <c r="AA344" s="6">
        <v>116794.8</v>
      </c>
      <c r="AB344" s="6">
        <v>122953.4</v>
      </c>
      <c r="AC344" s="6">
        <v>120890.9</v>
      </c>
      <c r="AD344" s="6">
        <v>126307.7</v>
      </c>
      <c r="AE344" s="6">
        <v>135454.5</v>
      </c>
      <c r="AF344" s="6">
        <v>138237.6</v>
      </c>
      <c r="AG344" s="6">
        <v>157356.5</v>
      </c>
      <c r="AH344" s="6">
        <v>156771.6</v>
      </c>
      <c r="AI344" s="6">
        <v>165950.5</v>
      </c>
      <c r="AJ344" s="6">
        <v>175196.9</v>
      </c>
      <c r="AK344" s="6">
        <v>180647.4</v>
      </c>
      <c r="AL344" s="6">
        <v>172308.1</v>
      </c>
      <c r="AM344" s="6">
        <v>169132.6</v>
      </c>
      <c r="AN344" s="6">
        <v>156279</v>
      </c>
      <c r="AO344" s="6">
        <v>169017.4</v>
      </c>
    </row>
    <row r="345" spans="1:41" x14ac:dyDescent="0.2">
      <c r="A345" s="9">
        <v>41</v>
      </c>
      <c r="B345" s="6">
        <v>41</v>
      </c>
      <c r="C345" s="6">
        <v>19686.2</v>
      </c>
      <c r="D345" s="6">
        <v>21599.1</v>
      </c>
      <c r="E345" s="6">
        <v>21328.1</v>
      </c>
      <c r="F345" s="6">
        <v>18939.099999999999</v>
      </c>
      <c r="G345" s="6">
        <v>20764.5</v>
      </c>
      <c r="H345" s="6">
        <v>22548.799999999999</v>
      </c>
      <c r="I345" s="6">
        <v>23272.7</v>
      </c>
      <c r="J345" s="6">
        <v>24574.3</v>
      </c>
      <c r="K345" s="6">
        <v>22064</v>
      </c>
      <c r="L345" s="6">
        <v>22595.9</v>
      </c>
      <c r="M345" s="6">
        <v>21521.4</v>
      </c>
      <c r="N345" s="6">
        <v>23601.3</v>
      </c>
      <c r="O345" s="6">
        <v>24669.3</v>
      </c>
      <c r="P345" s="6">
        <v>25730.400000000001</v>
      </c>
      <c r="Q345" s="6">
        <v>26046.5</v>
      </c>
      <c r="R345" s="6">
        <v>28745</v>
      </c>
      <c r="S345" s="6">
        <v>29020.1</v>
      </c>
      <c r="T345" s="6">
        <v>27905</v>
      </c>
      <c r="U345" s="6">
        <v>27953.7</v>
      </c>
      <c r="V345" s="6">
        <v>26841.9</v>
      </c>
      <c r="W345" s="6">
        <v>27684.9</v>
      </c>
      <c r="X345" s="6">
        <v>28996.7</v>
      </c>
      <c r="Y345" s="6">
        <v>30147.599999999999</v>
      </c>
      <c r="Z345" s="6">
        <v>29177.1</v>
      </c>
      <c r="AA345" s="6">
        <v>29680.799999999999</v>
      </c>
      <c r="AB345" s="6">
        <v>30684.799999999999</v>
      </c>
      <c r="AC345" s="6">
        <v>30150.6</v>
      </c>
      <c r="AD345" s="6">
        <v>30010.2</v>
      </c>
      <c r="AE345" s="6">
        <v>30518.9</v>
      </c>
      <c r="AF345" s="6">
        <v>28994.7</v>
      </c>
      <c r="AG345" s="6">
        <v>29908.799999999999</v>
      </c>
      <c r="AH345" s="6">
        <v>30564.2</v>
      </c>
      <c r="AI345" s="6">
        <v>32787.5</v>
      </c>
      <c r="AJ345" s="6">
        <v>34092.699999999997</v>
      </c>
      <c r="AK345" s="6">
        <v>34142.1</v>
      </c>
      <c r="AL345" s="6">
        <v>32650.6</v>
      </c>
      <c r="AM345" s="6">
        <v>31711.7</v>
      </c>
      <c r="AN345" s="6">
        <v>28983</v>
      </c>
      <c r="AO345" s="6">
        <v>25441</v>
      </c>
    </row>
    <row r="346" spans="1:41" x14ac:dyDescent="0.2">
      <c r="A346" s="9">
        <v>42</v>
      </c>
      <c r="B346" s="6">
        <v>42</v>
      </c>
      <c r="C346" s="6">
        <v>29933.9</v>
      </c>
      <c r="D346" s="6">
        <v>31998.400000000001</v>
      </c>
      <c r="E346" s="6">
        <v>32894.300000000003</v>
      </c>
      <c r="F346" s="6">
        <v>31286.3</v>
      </c>
      <c r="G346" s="6">
        <v>33421.300000000003</v>
      </c>
      <c r="H346" s="6">
        <v>34836.199999999997</v>
      </c>
      <c r="I346" s="6">
        <v>37131.800000000003</v>
      </c>
      <c r="J346" s="6">
        <v>36339.199999999997</v>
      </c>
      <c r="K346" s="6">
        <v>35732.800000000003</v>
      </c>
      <c r="L346" s="6">
        <v>36220.1</v>
      </c>
      <c r="M346" s="6">
        <v>36281.300000000003</v>
      </c>
      <c r="N346" s="6">
        <v>36299.4</v>
      </c>
      <c r="O346" s="6">
        <v>37850.1</v>
      </c>
      <c r="P346" s="6">
        <v>38029.1</v>
      </c>
      <c r="Q346" s="6">
        <v>39743.4</v>
      </c>
      <c r="R346" s="6">
        <v>43486.7</v>
      </c>
      <c r="S346" s="6">
        <v>45602.7</v>
      </c>
      <c r="T346" s="6">
        <v>44938.8</v>
      </c>
      <c r="U346" s="6">
        <v>47251.4</v>
      </c>
      <c r="V346" s="6">
        <v>46766.9</v>
      </c>
      <c r="W346" s="6">
        <v>47067.6</v>
      </c>
      <c r="X346" s="6">
        <v>50369.3</v>
      </c>
      <c r="Y346" s="6">
        <v>49899.7</v>
      </c>
      <c r="Z346" s="6">
        <v>52548.1</v>
      </c>
      <c r="AA346" s="6">
        <v>53962.1</v>
      </c>
      <c r="AB346" s="6">
        <v>57067.199999999997</v>
      </c>
      <c r="AC346" s="6">
        <v>57553.9</v>
      </c>
      <c r="AD346" s="6">
        <v>58535.6</v>
      </c>
      <c r="AE346" s="6">
        <v>60719</v>
      </c>
      <c r="AF346" s="6">
        <v>59614.7</v>
      </c>
      <c r="AG346" s="6">
        <v>64844.6</v>
      </c>
      <c r="AH346" s="6">
        <v>66903.899999999994</v>
      </c>
      <c r="AI346" s="6">
        <v>73136.600000000006</v>
      </c>
      <c r="AJ346" s="6">
        <v>79206.600000000006</v>
      </c>
      <c r="AK346" s="6">
        <v>83171.100000000006</v>
      </c>
      <c r="AL346" s="6">
        <v>81182.600000000006</v>
      </c>
      <c r="AM346" s="6">
        <v>80844.3</v>
      </c>
      <c r="AN346" s="6">
        <v>76806</v>
      </c>
      <c r="AO346" s="6">
        <v>86158.3</v>
      </c>
    </row>
    <row r="347" spans="1:41" x14ac:dyDescent="0.2">
      <c r="A347" s="9">
        <v>43</v>
      </c>
      <c r="B347" s="6">
        <v>43</v>
      </c>
      <c r="C347" s="6">
        <v>19143.7</v>
      </c>
      <c r="D347" s="6">
        <v>20221.3</v>
      </c>
      <c r="E347" s="6">
        <v>20535.5</v>
      </c>
      <c r="F347" s="6">
        <v>19311.400000000001</v>
      </c>
      <c r="G347" s="6">
        <v>21773.7</v>
      </c>
      <c r="H347" s="6">
        <v>23887.7</v>
      </c>
      <c r="I347" s="6">
        <v>26585.599999999999</v>
      </c>
      <c r="J347" s="6">
        <v>29427.3</v>
      </c>
      <c r="K347" s="6">
        <v>26139.599999999999</v>
      </c>
      <c r="L347" s="6">
        <v>26615.1</v>
      </c>
      <c r="M347" s="6">
        <v>26826.3</v>
      </c>
      <c r="N347" s="6">
        <v>27801.5</v>
      </c>
      <c r="O347" s="6">
        <v>31364.5</v>
      </c>
      <c r="P347" s="6">
        <v>29733.599999999999</v>
      </c>
      <c r="Q347" s="6">
        <v>30271.7</v>
      </c>
      <c r="R347" s="6">
        <v>32387.7</v>
      </c>
      <c r="S347" s="6">
        <v>33778.5</v>
      </c>
      <c r="T347" s="6">
        <v>34573.1</v>
      </c>
      <c r="U347" s="6">
        <v>33752.6</v>
      </c>
      <c r="V347" s="6">
        <v>33723.800000000003</v>
      </c>
      <c r="W347" s="6">
        <v>36083.699999999997</v>
      </c>
      <c r="X347" s="6">
        <v>37277.5</v>
      </c>
      <c r="Y347" s="6">
        <v>38620.6</v>
      </c>
      <c r="Z347" s="6">
        <v>38124.5</v>
      </c>
      <c r="AA347" s="6">
        <v>38580.400000000001</v>
      </c>
      <c r="AB347" s="6">
        <v>40740.300000000003</v>
      </c>
      <c r="AC347" s="6">
        <v>40705.599999999999</v>
      </c>
      <c r="AD347" s="6">
        <v>40716.300000000003</v>
      </c>
      <c r="AE347" s="6">
        <v>40313.199999999997</v>
      </c>
      <c r="AF347" s="6">
        <v>38473.4</v>
      </c>
      <c r="AG347" s="6">
        <v>39549.9</v>
      </c>
      <c r="AH347" s="6">
        <v>40464.199999999997</v>
      </c>
      <c r="AI347" s="6">
        <v>43572.1</v>
      </c>
      <c r="AJ347" s="6">
        <v>45159.199999999997</v>
      </c>
      <c r="AK347" s="6">
        <v>46151.5</v>
      </c>
      <c r="AL347" s="6">
        <v>44062.9</v>
      </c>
      <c r="AM347" s="6">
        <v>42794.5</v>
      </c>
      <c r="AN347" s="6">
        <v>41811.5</v>
      </c>
      <c r="AO347" s="6">
        <v>47333.8</v>
      </c>
    </row>
    <row r="348" spans="1:41" x14ac:dyDescent="0.2">
      <c r="A348" s="9">
        <v>44</v>
      </c>
      <c r="B348" s="6">
        <v>44</v>
      </c>
      <c r="C348" s="6">
        <v>44012</v>
      </c>
      <c r="D348" s="6">
        <v>50411.4</v>
      </c>
      <c r="E348" s="6">
        <v>47979</v>
      </c>
      <c r="F348" s="6">
        <v>40973.9</v>
      </c>
      <c r="G348" s="6">
        <v>46729.5</v>
      </c>
      <c r="H348" s="6">
        <v>56309.2</v>
      </c>
      <c r="I348" s="6">
        <v>61024.3</v>
      </c>
      <c r="J348" s="6">
        <v>60061.9</v>
      </c>
      <c r="K348" s="6">
        <v>57451.3</v>
      </c>
      <c r="L348" s="6">
        <v>60096.3</v>
      </c>
      <c r="M348" s="6">
        <v>62361.4</v>
      </c>
      <c r="N348" s="6">
        <v>66545.600000000006</v>
      </c>
      <c r="O348" s="6">
        <v>73255.7</v>
      </c>
      <c r="P348" s="6">
        <v>77248.5</v>
      </c>
      <c r="Q348" s="6">
        <v>83618.7</v>
      </c>
      <c r="R348" s="6">
        <v>93941</v>
      </c>
      <c r="S348" s="6">
        <v>96034.7</v>
      </c>
      <c r="T348" s="6">
        <v>97297.5</v>
      </c>
      <c r="U348" s="6">
        <v>99027.5</v>
      </c>
      <c r="V348" s="6">
        <v>96338.1</v>
      </c>
      <c r="W348" s="6">
        <v>109459.7</v>
      </c>
      <c r="X348" s="6">
        <v>116771.6</v>
      </c>
      <c r="Y348" s="6">
        <v>127528.4</v>
      </c>
      <c r="Z348" s="6">
        <v>129409.2</v>
      </c>
      <c r="AA348" s="6">
        <v>134586.79999999999</v>
      </c>
      <c r="AB348" s="6">
        <v>142000.79999999999</v>
      </c>
      <c r="AC348" s="6">
        <v>148941.4</v>
      </c>
      <c r="AD348" s="6">
        <v>156712.70000000001</v>
      </c>
      <c r="AE348" s="6">
        <v>158950.79999999999</v>
      </c>
      <c r="AF348" s="6">
        <v>151501.79999999999</v>
      </c>
      <c r="AG348" s="6">
        <v>156931.70000000001</v>
      </c>
      <c r="AH348" s="6">
        <v>156050.20000000001</v>
      </c>
      <c r="AI348" s="6">
        <v>158664.20000000001</v>
      </c>
      <c r="AJ348" s="6">
        <v>159302.70000000001</v>
      </c>
      <c r="AK348" s="6">
        <v>158049.9</v>
      </c>
      <c r="AL348" s="6">
        <v>157465.4</v>
      </c>
      <c r="AM348" s="6">
        <v>145444.20000000001</v>
      </c>
      <c r="AN348" s="6">
        <v>122263.9</v>
      </c>
      <c r="AO348" s="6">
        <v>128993.7</v>
      </c>
    </row>
    <row r="349" spans="1:41" x14ac:dyDescent="0.2">
      <c r="A349" s="9">
        <v>45</v>
      </c>
      <c r="B349" s="6">
        <v>45</v>
      </c>
      <c r="C349" s="6">
        <v>28004.9</v>
      </c>
      <c r="D349" s="6">
        <v>30962.400000000001</v>
      </c>
      <c r="E349" s="6">
        <v>29546.799999999999</v>
      </c>
      <c r="F349" s="6">
        <v>25815.200000000001</v>
      </c>
      <c r="G349" s="6">
        <v>26540.1</v>
      </c>
      <c r="H349" s="6">
        <v>29478.7</v>
      </c>
      <c r="I349" s="6">
        <v>28683</v>
      </c>
      <c r="J349" s="6">
        <v>27695.4</v>
      </c>
      <c r="K349" s="6">
        <v>23172.799999999999</v>
      </c>
      <c r="L349" s="6">
        <v>24350.799999999999</v>
      </c>
      <c r="M349" s="6">
        <v>22274.3</v>
      </c>
      <c r="N349" s="6">
        <v>24353.9</v>
      </c>
      <c r="O349" s="6">
        <v>26481</v>
      </c>
      <c r="P349" s="6">
        <v>26364.2</v>
      </c>
      <c r="Q349" s="6">
        <v>25921.1</v>
      </c>
      <c r="R349" s="6">
        <v>27476.6</v>
      </c>
      <c r="S349" s="6">
        <v>28607.200000000001</v>
      </c>
      <c r="T349" s="6">
        <v>28679</v>
      </c>
      <c r="U349" s="6">
        <v>28812</v>
      </c>
      <c r="V349" s="6">
        <v>27666.7</v>
      </c>
      <c r="W349" s="6">
        <v>28861</v>
      </c>
      <c r="X349" s="6">
        <v>30982.1</v>
      </c>
      <c r="Y349" s="6">
        <v>31989.5</v>
      </c>
      <c r="Z349" s="6">
        <v>33518.199999999997</v>
      </c>
      <c r="AA349" s="6">
        <v>34137.300000000003</v>
      </c>
      <c r="AB349" s="6">
        <v>37434.1</v>
      </c>
      <c r="AC349" s="6">
        <v>37494.1</v>
      </c>
      <c r="AD349" s="6">
        <v>39079.1</v>
      </c>
      <c r="AE349" s="6">
        <v>39483</v>
      </c>
      <c r="AF349" s="6">
        <v>36628</v>
      </c>
      <c r="AG349" s="6">
        <v>34817.599999999999</v>
      </c>
      <c r="AH349" s="6">
        <v>34997.699999999997</v>
      </c>
      <c r="AI349" s="6">
        <v>35554</v>
      </c>
      <c r="AJ349" s="6">
        <v>37156.300000000003</v>
      </c>
      <c r="AK349" s="6">
        <v>37380.699999999997</v>
      </c>
      <c r="AL349" s="6">
        <v>36421.599999999999</v>
      </c>
      <c r="AM349" s="6">
        <v>33450</v>
      </c>
      <c r="AN349" s="6">
        <v>26968.400000000001</v>
      </c>
      <c r="AO349" s="6">
        <v>28093.599999999999</v>
      </c>
    </row>
    <row r="350" spans="1:41" x14ac:dyDescent="0.2">
      <c r="A350" s="9">
        <v>46</v>
      </c>
      <c r="B350" s="6">
        <v>46</v>
      </c>
      <c r="C350" s="6">
        <v>9432.9</v>
      </c>
      <c r="D350" s="6">
        <v>10222.799999999999</v>
      </c>
      <c r="E350" s="6">
        <v>10972.8</v>
      </c>
      <c r="F350" s="6">
        <v>9202.4</v>
      </c>
      <c r="G350" s="6">
        <v>9500.7999999999993</v>
      </c>
      <c r="H350" s="6">
        <v>9802.7999999999993</v>
      </c>
      <c r="I350" s="6">
        <v>10319.700000000001</v>
      </c>
      <c r="J350" s="6">
        <v>10446.799999999999</v>
      </c>
      <c r="K350" s="6">
        <v>9662.4</v>
      </c>
      <c r="L350" s="6">
        <v>8970.6</v>
      </c>
      <c r="M350" s="6">
        <v>7252.9</v>
      </c>
      <c r="N350" s="6">
        <v>7461.4</v>
      </c>
      <c r="O350" s="6">
        <v>8256.2000000000007</v>
      </c>
      <c r="P350" s="6">
        <v>8111.4</v>
      </c>
      <c r="Q350" s="6">
        <v>8197.7000000000007</v>
      </c>
      <c r="R350" s="6">
        <v>8829</v>
      </c>
      <c r="S350" s="6">
        <v>9005.4</v>
      </c>
      <c r="T350" s="6">
        <v>8922.9</v>
      </c>
      <c r="U350" s="6">
        <v>8730.6</v>
      </c>
      <c r="V350" s="6">
        <v>8046.4</v>
      </c>
      <c r="W350" s="6">
        <v>8610.5</v>
      </c>
      <c r="X350" s="6">
        <v>8884.4</v>
      </c>
      <c r="Y350" s="6">
        <v>9622.4</v>
      </c>
      <c r="Z350" s="6">
        <v>9791.2999999999993</v>
      </c>
      <c r="AA350" s="6">
        <v>10367.200000000001</v>
      </c>
      <c r="AB350" s="6">
        <v>10306.799999999999</v>
      </c>
      <c r="AC350" s="6">
        <v>10639</v>
      </c>
      <c r="AD350" s="6">
        <v>10491</v>
      </c>
      <c r="AE350" s="6">
        <v>10216.200000000001</v>
      </c>
      <c r="AF350" s="6">
        <v>9193.5</v>
      </c>
      <c r="AG350" s="6">
        <v>8705.2000000000007</v>
      </c>
      <c r="AH350" s="6">
        <v>8878.7999999999993</v>
      </c>
      <c r="AI350" s="6">
        <v>9295.1</v>
      </c>
      <c r="AJ350" s="6">
        <v>9826</v>
      </c>
      <c r="AK350" s="6">
        <v>10354</v>
      </c>
      <c r="AL350" s="6">
        <v>9534.1</v>
      </c>
      <c r="AM350" s="6">
        <v>8456.4</v>
      </c>
      <c r="AN350" s="6">
        <v>7045.2</v>
      </c>
      <c r="AO350" s="6">
        <v>7577.7</v>
      </c>
    </row>
    <row r="351" spans="1:41" x14ac:dyDescent="0.2">
      <c r="A351" s="9">
        <v>47</v>
      </c>
      <c r="B351" s="6">
        <v>47</v>
      </c>
      <c r="C351" s="6">
        <v>16412.7</v>
      </c>
      <c r="D351" s="6">
        <v>17667</v>
      </c>
      <c r="E351" s="6">
        <v>16612.099999999999</v>
      </c>
      <c r="F351" s="6">
        <v>15858.8</v>
      </c>
      <c r="G351" s="6">
        <v>17223.3</v>
      </c>
      <c r="H351" s="6">
        <v>17905.099999999999</v>
      </c>
      <c r="I351" s="6">
        <v>18738.5</v>
      </c>
      <c r="J351" s="6">
        <v>18122.3</v>
      </c>
      <c r="K351" s="6">
        <v>17214.3</v>
      </c>
      <c r="L351" s="6">
        <v>17180.2</v>
      </c>
      <c r="M351" s="6">
        <v>15912.5</v>
      </c>
      <c r="N351" s="6">
        <v>16215.6</v>
      </c>
      <c r="O351" s="6">
        <v>16507.900000000001</v>
      </c>
      <c r="P351" s="6">
        <v>16620.8</v>
      </c>
      <c r="Q351" s="6">
        <v>16975.2</v>
      </c>
      <c r="R351" s="6">
        <v>18552.2</v>
      </c>
      <c r="S351" s="6">
        <v>18800.7</v>
      </c>
      <c r="T351" s="6">
        <v>19000.099999999999</v>
      </c>
      <c r="U351" s="6">
        <v>18873.3</v>
      </c>
      <c r="V351" s="6">
        <v>18295</v>
      </c>
      <c r="W351" s="6">
        <v>19175.7</v>
      </c>
      <c r="X351" s="6">
        <v>20081</v>
      </c>
      <c r="Y351" s="6">
        <v>20692.2</v>
      </c>
      <c r="Z351" s="6">
        <v>20523.3</v>
      </c>
      <c r="AA351" s="6">
        <v>22037.200000000001</v>
      </c>
      <c r="AB351" s="6">
        <v>23191</v>
      </c>
      <c r="AC351" s="6">
        <v>24722.1</v>
      </c>
      <c r="AD351" s="6">
        <v>25312.9</v>
      </c>
      <c r="AE351" s="6">
        <v>24634.2</v>
      </c>
      <c r="AF351" s="6">
        <v>23189.599999999999</v>
      </c>
      <c r="AG351" s="6">
        <v>22503.3</v>
      </c>
      <c r="AH351" s="6">
        <v>22831.3</v>
      </c>
      <c r="AI351" s="6">
        <v>24249.7</v>
      </c>
      <c r="AJ351" s="6">
        <v>26326.9</v>
      </c>
      <c r="AK351" s="6">
        <v>28596.5</v>
      </c>
      <c r="AL351" s="6">
        <v>26276.6</v>
      </c>
      <c r="AM351" s="6">
        <v>23456.1</v>
      </c>
      <c r="AN351" s="6">
        <v>20152.2</v>
      </c>
      <c r="AO351" s="6">
        <v>21897.599999999999</v>
      </c>
    </row>
    <row r="352" spans="1:41" x14ac:dyDescent="0.2">
      <c r="A352" s="9">
        <v>48</v>
      </c>
      <c r="B352" s="6">
        <v>48</v>
      </c>
      <c r="C352" s="6">
        <v>34597</v>
      </c>
      <c r="D352" s="6">
        <v>36051</v>
      </c>
      <c r="E352" s="6">
        <v>34604</v>
      </c>
      <c r="F352" s="6">
        <v>31077.1</v>
      </c>
      <c r="G352" s="6">
        <v>31079.1</v>
      </c>
      <c r="H352" s="6">
        <v>34106.1</v>
      </c>
      <c r="I352" s="6">
        <v>36634.9</v>
      </c>
      <c r="J352" s="6">
        <v>36694.199999999997</v>
      </c>
      <c r="K352" s="6">
        <v>32577</v>
      </c>
      <c r="L352" s="6">
        <v>30522.6</v>
      </c>
      <c r="M352" s="6">
        <v>27681.9</v>
      </c>
      <c r="N352" s="6">
        <v>29601.1</v>
      </c>
      <c r="O352" s="6">
        <v>31473.5</v>
      </c>
      <c r="P352" s="6">
        <v>31757.599999999999</v>
      </c>
      <c r="Q352" s="6">
        <v>33414</v>
      </c>
      <c r="R352" s="6">
        <v>39039</v>
      </c>
      <c r="S352" s="6">
        <v>39127.800000000003</v>
      </c>
      <c r="T352" s="6">
        <v>38983.800000000003</v>
      </c>
      <c r="U352" s="6">
        <v>38080.800000000003</v>
      </c>
      <c r="V352" s="6">
        <v>33882.199999999997</v>
      </c>
      <c r="W352" s="6">
        <v>34490.699999999997</v>
      </c>
      <c r="X352" s="6">
        <v>35405.699999999997</v>
      </c>
      <c r="Y352" s="6">
        <v>37235.599999999999</v>
      </c>
      <c r="Z352" s="6">
        <v>39163.199999999997</v>
      </c>
      <c r="AA352" s="6">
        <v>42018</v>
      </c>
      <c r="AB352" s="6">
        <v>43029.3</v>
      </c>
      <c r="AC352" s="6">
        <v>45868.3</v>
      </c>
      <c r="AD352" s="6">
        <v>47882.9</v>
      </c>
      <c r="AE352" s="6">
        <v>48727.5</v>
      </c>
      <c r="AF352" s="6">
        <v>47751.5</v>
      </c>
      <c r="AG352" s="6">
        <v>50239.1</v>
      </c>
      <c r="AH352" s="6">
        <v>50843.3</v>
      </c>
      <c r="AI352" s="6">
        <v>52170.7</v>
      </c>
      <c r="AJ352" s="6">
        <v>52557.9</v>
      </c>
      <c r="AK352" s="6">
        <v>52535.1</v>
      </c>
      <c r="AL352" s="6">
        <v>47305.2</v>
      </c>
      <c r="AM352" s="6">
        <v>42016.5</v>
      </c>
      <c r="AN352" s="6">
        <v>36151.5</v>
      </c>
      <c r="AO352" s="6">
        <v>39983.5</v>
      </c>
    </row>
    <row r="353" spans="1:41" x14ac:dyDescent="0.2">
      <c r="A353" s="9">
        <v>49</v>
      </c>
      <c r="B353" s="6">
        <v>49</v>
      </c>
      <c r="C353" s="6">
        <v>16052.7</v>
      </c>
      <c r="D353" s="6">
        <v>17628.900000000001</v>
      </c>
      <c r="E353" s="6">
        <v>17820.5</v>
      </c>
      <c r="F353" s="6">
        <v>15730.2</v>
      </c>
      <c r="G353" s="6">
        <v>17192.900000000001</v>
      </c>
      <c r="H353" s="6">
        <v>18560.099999999999</v>
      </c>
      <c r="I353" s="6">
        <v>20147.900000000001</v>
      </c>
      <c r="J353" s="6">
        <v>20652</v>
      </c>
      <c r="K353" s="6">
        <v>17997.900000000001</v>
      </c>
      <c r="L353" s="6">
        <v>17399.099999999999</v>
      </c>
      <c r="M353" s="6">
        <v>15517.5</v>
      </c>
      <c r="N353" s="6">
        <v>16811</v>
      </c>
      <c r="O353" s="6">
        <v>18525.099999999999</v>
      </c>
      <c r="P353" s="6">
        <v>18869.3</v>
      </c>
      <c r="Q353" s="6">
        <v>18813.099999999999</v>
      </c>
      <c r="R353" s="6">
        <v>19795.099999999999</v>
      </c>
      <c r="S353" s="6">
        <v>20424.2</v>
      </c>
      <c r="T353" s="6">
        <v>19509.900000000001</v>
      </c>
      <c r="U353" s="6">
        <v>19105.400000000001</v>
      </c>
      <c r="V353" s="6">
        <v>17599.400000000001</v>
      </c>
      <c r="W353" s="6">
        <v>18662.2</v>
      </c>
      <c r="X353" s="6">
        <v>18791.7</v>
      </c>
      <c r="Y353" s="6">
        <v>19725.3</v>
      </c>
      <c r="Z353" s="6">
        <v>20265.599999999999</v>
      </c>
      <c r="AA353" s="6">
        <v>21650.799999999999</v>
      </c>
      <c r="AB353" s="6">
        <v>23006.2</v>
      </c>
      <c r="AC353" s="6">
        <v>23786.799999999999</v>
      </c>
      <c r="AD353" s="6">
        <v>22926.7</v>
      </c>
      <c r="AE353" s="6">
        <v>23005.4</v>
      </c>
      <c r="AF353" s="6">
        <v>22783.7</v>
      </c>
      <c r="AG353" s="6">
        <v>21833.8</v>
      </c>
      <c r="AH353" s="6">
        <v>22151.4</v>
      </c>
      <c r="AI353" s="6">
        <v>22515</v>
      </c>
      <c r="AJ353" s="6">
        <v>23554.2</v>
      </c>
      <c r="AK353" s="6">
        <v>23814.7</v>
      </c>
      <c r="AL353" s="6">
        <v>22969.5</v>
      </c>
      <c r="AM353" s="6">
        <v>20942.8</v>
      </c>
      <c r="AN353" s="6">
        <v>17300.2</v>
      </c>
      <c r="AO353" s="6">
        <v>21259.9</v>
      </c>
    </row>
    <row r="354" spans="1:41" x14ac:dyDescent="0.2">
      <c r="A354" s="9">
        <v>50</v>
      </c>
      <c r="B354" s="6">
        <v>50</v>
      </c>
      <c r="C354" s="6">
        <v>97390.6</v>
      </c>
      <c r="D354" s="6">
        <v>119851.3</v>
      </c>
      <c r="E354" s="6">
        <v>127396.3</v>
      </c>
      <c r="F354" s="6">
        <v>92207.7</v>
      </c>
      <c r="G354" s="6">
        <v>96762.3</v>
      </c>
      <c r="H354" s="6">
        <v>93934.399999999994</v>
      </c>
      <c r="I354" s="6">
        <v>99193.5</v>
      </c>
      <c r="J354" s="6">
        <v>102491.8</v>
      </c>
      <c r="K354" s="6">
        <v>86266.1</v>
      </c>
      <c r="L354" s="6">
        <v>88959</v>
      </c>
      <c r="M354" s="6">
        <v>55242.1</v>
      </c>
      <c r="N354" s="6">
        <v>54088.1</v>
      </c>
      <c r="O354" s="6">
        <v>58001.5</v>
      </c>
      <c r="P354" s="6">
        <v>54761.9</v>
      </c>
      <c r="Q354" s="6">
        <v>52809.1</v>
      </c>
      <c r="R354" s="6">
        <v>56850.8</v>
      </c>
      <c r="S354" s="6">
        <v>65778.7</v>
      </c>
      <c r="T354" s="6">
        <v>63877.4</v>
      </c>
      <c r="U354" s="6">
        <v>62700.7</v>
      </c>
      <c r="V354" s="6">
        <v>57029.1</v>
      </c>
      <c r="W354" s="6">
        <v>60644.2</v>
      </c>
      <c r="X354" s="6">
        <v>63144.5</v>
      </c>
      <c r="Y354" s="6">
        <v>68243.3</v>
      </c>
      <c r="Z354" s="6">
        <v>69469.3</v>
      </c>
      <c r="AA354" s="6">
        <v>72142</v>
      </c>
      <c r="AB354" s="6">
        <v>75104.600000000006</v>
      </c>
      <c r="AC354" s="6">
        <v>76144.100000000006</v>
      </c>
      <c r="AD354" s="6">
        <v>77726.5</v>
      </c>
      <c r="AE354" s="6">
        <v>75372.5</v>
      </c>
      <c r="AF354" s="6">
        <v>70675.899999999994</v>
      </c>
      <c r="AG354" s="6">
        <v>68645.399999999994</v>
      </c>
      <c r="AH354" s="6">
        <v>65170.3</v>
      </c>
      <c r="AI354" s="6">
        <v>65960</v>
      </c>
      <c r="AJ354" s="6">
        <v>68103.5</v>
      </c>
      <c r="AK354" s="6">
        <v>71003.8</v>
      </c>
      <c r="AL354" s="6">
        <v>68460.600000000006</v>
      </c>
      <c r="AM354" s="6">
        <v>60932.7</v>
      </c>
      <c r="AN354" s="6">
        <v>60505.3</v>
      </c>
      <c r="AO354" s="6">
        <v>74264.3</v>
      </c>
    </row>
    <row r="355" spans="1:41" x14ac:dyDescent="0.2">
      <c r="A355" s="9">
        <v>51</v>
      </c>
      <c r="B355" s="6">
        <v>51</v>
      </c>
      <c r="C355" s="6">
        <v>19381.599999999999</v>
      </c>
      <c r="D355" s="6">
        <v>23365.200000000001</v>
      </c>
      <c r="E355" s="6">
        <v>24465</v>
      </c>
      <c r="F355" s="6">
        <v>17429.5</v>
      </c>
      <c r="G355" s="6">
        <v>17853</v>
      </c>
      <c r="H355" s="6">
        <v>20457.8</v>
      </c>
      <c r="I355" s="6">
        <v>22052.400000000001</v>
      </c>
      <c r="J355" s="6">
        <v>23205.8</v>
      </c>
      <c r="K355" s="6">
        <v>20849.400000000001</v>
      </c>
      <c r="L355" s="6">
        <v>21493.9</v>
      </c>
      <c r="M355" s="6">
        <v>16514.099999999999</v>
      </c>
      <c r="N355" s="6">
        <v>16289.1</v>
      </c>
      <c r="O355" s="6">
        <v>18057.7</v>
      </c>
      <c r="P355" s="6">
        <v>16643.900000000001</v>
      </c>
      <c r="Q355" s="6">
        <v>16796.900000000001</v>
      </c>
      <c r="R355" s="6">
        <v>22387.1</v>
      </c>
      <c r="S355" s="6">
        <v>24893.8</v>
      </c>
      <c r="T355" s="6">
        <v>24258.5</v>
      </c>
      <c r="U355" s="6">
        <v>24249.4</v>
      </c>
      <c r="V355" s="6">
        <v>23566.6</v>
      </c>
      <c r="W355" s="6">
        <v>24621.3</v>
      </c>
      <c r="X355" s="6">
        <v>26509.9</v>
      </c>
      <c r="Y355" s="6">
        <v>27595.3</v>
      </c>
      <c r="Z355" s="6">
        <v>28040.6</v>
      </c>
      <c r="AA355" s="6">
        <v>27887</v>
      </c>
      <c r="AB355" s="6">
        <v>27641.8</v>
      </c>
      <c r="AC355" s="6">
        <v>27434.5</v>
      </c>
      <c r="AD355" s="6">
        <v>26599.4</v>
      </c>
      <c r="AE355" s="6">
        <v>25725.4</v>
      </c>
      <c r="AF355" s="6">
        <v>23251.9</v>
      </c>
      <c r="AG355" s="6">
        <v>22834.3</v>
      </c>
      <c r="AH355" s="6">
        <v>21620.7</v>
      </c>
      <c r="AI355" s="6">
        <v>21378.1</v>
      </c>
      <c r="AJ355" s="6">
        <v>21727.7</v>
      </c>
      <c r="AK355" s="6">
        <v>24560.7</v>
      </c>
      <c r="AL355" s="6">
        <v>24731.8</v>
      </c>
      <c r="AM355" s="6">
        <v>20585.400000000001</v>
      </c>
      <c r="AN355" s="6">
        <v>17979.3</v>
      </c>
      <c r="AO355" s="6">
        <v>19438.400000000001</v>
      </c>
    </row>
    <row r="356" spans="1:41" x14ac:dyDescent="0.2">
      <c r="A356" s="9">
        <v>52</v>
      </c>
      <c r="B356" s="6">
        <v>52</v>
      </c>
      <c r="C356" s="6">
        <v>32579.1</v>
      </c>
      <c r="D356" s="6">
        <v>37243.699999999997</v>
      </c>
      <c r="E356" s="6">
        <v>35325.699999999997</v>
      </c>
      <c r="F356" s="6">
        <v>29123.7</v>
      </c>
      <c r="G356" s="6">
        <v>35875.699999999997</v>
      </c>
      <c r="H356" s="6">
        <v>37850.6</v>
      </c>
      <c r="I356" s="6">
        <v>40232.199999999997</v>
      </c>
      <c r="J356" s="6">
        <v>40004.1</v>
      </c>
      <c r="K356" s="6">
        <v>38222.9</v>
      </c>
      <c r="L356" s="6">
        <v>35727.4</v>
      </c>
      <c r="M356" s="6">
        <v>30489.3</v>
      </c>
      <c r="N356" s="6">
        <v>33951.599999999999</v>
      </c>
      <c r="O356" s="6">
        <v>34705.699999999997</v>
      </c>
      <c r="P356" s="6">
        <v>32462.799999999999</v>
      </c>
      <c r="Q356" s="6">
        <v>32341.3</v>
      </c>
      <c r="R356" s="6">
        <v>34010.699999999997</v>
      </c>
      <c r="S356" s="6">
        <v>35947.9</v>
      </c>
      <c r="T356" s="6">
        <v>35974.300000000003</v>
      </c>
      <c r="U356" s="6">
        <v>36757.599999999999</v>
      </c>
      <c r="V356" s="6">
        <v>36711</v>
      </c>
      <c r="W356" s="6">
        <v>37521.5</v>
      </c>
      <c r="X356" s="6">
        <v>36222.300000000003</v>
      </c>
      <c r="Y356" s="6">
        <v>36550.6</v>
      </c>
      <c r="Z356" s="6">
        <v>35436</v>
      </c>
      <c r="AA356" s="6">
        <v>35989.1</v>
      </c>
      <c r="AB356" s="6">
        <v>33892.199999999997</v>
      </c>
      <c r="AC356" s="6">
        <v>35867.599999999999</v>
      </c>
      <c r="AD356" s="6">
        <v>35356.1</v>
      </c>
      <c r="AE356" s="6">
        <v>32955.199999999997</v>
      </c>
      <c r="AF356" s="6">
        <v>29928.799999999999</v>
      </c>
      <c r="AG356" s="6">
        <v>31882.3</v>
      </c>
      <c r="AH356" s="6">
        <v>31314.3</v>
      </c>
      <c r="AI356" s="6">
        <v>39343.1</v>
      </c>
      <c r="AJ356" s="6">
        <v>41117.199999999997</v>
      </c>
      <c r="AK356" s="6">
        <v>40711.5</v>
      </c>
      <c r="AL356" s="6">
        <v>40649.599999999999</v>
      </c>
      <c r="AM356" s="6">
        <v>41419.1</v>
      </c>
      <c r="AN356" s="6">
        <v>37130.699999999997</v>
      </c>
      <c r="AO356" s="6">
        <v>31213.5</v>
      </c>
    </row>
    <row r="357" spans="1:41" x14ac:dyDescent="0.2">
      <c r="A357" s="9">
        <v>53</v>
      </c>
      <c r="B357" s="6">
        <v>53</v>
      </c>
      <c r="C357" s="6">
        <v>36743.699999999997</v>
      </c>
      <c r="D357" s="6">
        <v>39714.1</v>
      </c>
      <c r="E357" s="6">
        <v>35861.4</v>
      </c>
      <c r="F357" s="6">
        <v>29753.9</v>
      </c>
      <c r="G357" s="6">
        <v>34427.300000000003</v>
      </c>
      <c r="H357" s="6">
        <v>35240.800000000003</v>
      </c>
      <c r="I357" s="6">
        <v>35981.800000000003</v>
      </c>
      <c r="J357" s="6">
        <v>35585.199999999997</v>
      </c>
      <c r="K357" s="6">
        <v>35400.5</v>
      </c>
      <c r="L357" s="6">
        <v>32667</v>
      </c>
      <c r="M357" s="6">
        <v>27630.799999999999</v>
      </c>
      <c r="N357" s="6">
        <v>28069</v>
      </c>
      <c r="O357" s="6">
        <v>27825.5</v>
      </c>
      <c r="P357" s="6">
        <v>26746.5</v>
      </c>
      <c r="Q357" s="6">
        <v>25441.200000000001</v>
      </c>
      <c r="R357" s="6">
        <v>27642.2</v>
      </c>
      <c r="S357" s="6">
        <v>29576.5</v>
      </c>
      <c r="T357" s="6">
        <v>29131.8</v>
      </c>
      <c r="U357" s="6">
        <v>28616.799999999999</v>
      </c>
      <c r="V357" s="6">
        <v>28226.5</v>
      </c>
      <c r="W357" s="6">
        <v>30023.5</v>
      </c>
      <c r="X357" s="6">
        <v>32065.1</v>
      </c>
      <c r="Y357" s="6">
        <v>33136.1</v>
      </c>
      <c r="Z357" s="6">
        <v>33644.800000000003</v>
      </c>
      <c r="AA357" s="6">
        <v>34751.4</v>
      </c>
      <c r="AB357" s="6">
        <v>34489</v>
      </c>
      <c r="AC357" s="6">
        <v>37001.599999999999</v>
      </c>
      <c r="AD357" s="6">
        <v>35273.1</v>
      </c>
      <c r="AE357" s="6">
        <v>33142.300000000003</v>
      </c>
      <c r="AF357" s="6">
        <v>29162</v>
      </c>
      <c r="AG357" s="6">
        <v>29716.2</v>
      </c>
      <c r="AH357" s="6">
        <v>29013.9</v>
      </c>
      <c r="AI357" s="6">
        <v>34433.9</v>
      </c>
      <c r="AJ357" s="6">
        <v>32295.5</v>
      </c>
      <c r="AK357" s="6">
        <v>24673.7</v>
      </c>
      <c r="AL357" s="6">
        <v>23407.4</v>
      </c>
      <c r="AM357" s="6">
        <v>24716.799999999999</v>
      </c>
      <c r="AN357" s="6">
        <v>20713</v>
      </c>
      <c r="AO357" s="6">
        <v>24494</v>
      </c>
    </row>
    <row r="358" spans="1:41" x14ac:dyDescent="0.2">
      <c r="A358" s="9">
        <v>54</v>
      </c>
      <c r="B358" s="6">
        <v>54</v>
      </c>
      <c r="C358" s="6">
        <v>33396.800000000003</v>
      </c>
      <c r="D358" s="6">
        <v>37891</v>
      </c>
      <c r="E358" s="6">
        <v>37421.699999999997</v>
      </c>
      <c r="F358" s="6">
        <v>31652.1</v>
      </c>
      <c r="G358" s="6">
        <v>31930.2</v>
      </c>
      <c r="H358" s="6">
        <v>33437.5</v>
      </c>
      <c r="I358" s="6">
        <v>36103.1</v>
      </c>
      <c r="J358" s="6">
        <v>36329.699999999997</v>
      </c>
      <c r="K358" s="6">
        <v>30698.2</v>
      </c>
      <c r="L358" s="6">
        <v>29872.6</v>
      </c>
      <c r="M358" s="6">
        <v>22528.5</v>
      </c>
      <c r="N358" s="6">
        <v>22374.400000000001</v>
      </c>
      <c r="O358" s="6">
        <v>26117.1</v>
      </c>
      <c r="P358" s="6">
        <v>24700</v>
      </c>
      <c r="Q358" s="6">
        <v>23652.7</v>
      </c>
      <c r="R358" s="6">
        <v>24451.200000000001</v>
      </c>
      <c r="S358" s="6">
        <v>26441.4</v>
      </c>
      <c r="T358" s="6">
        <v>26019.7</v>
      </c>
      <c r="U358" s="6">
        <v>24540.5</v>
      </c>
      <c r="V358" s="6">
        <v>22567.200000000001</v>
      </c>
      <c r="W358" s="6">
        <v>23560.7</v>
      </c>
      <c r="X358" s="6">
        <v>25200.5</v>
      </c>
      <c r="Y358" s="6">
        <v>27693.8</v>
      </c>
      <c r="Z358" s="6">
        <v>28802.799999999999</v>
      </c>
      <c r="AA358" s="6">
        <v>30057.7</v>
      </c>
      <c r="AB358" s="6">
        <v>32518.1</v>
      </c>
      <c r="AC358" s="6">
        <v>32791.4</v>
      </c>
      <c r="AD358" s="6">
        <v>31363.599999999999</v>
      </c>
      <c r="AE358" s="6">
        <v>31149.4</v>
      </c>
      <c r="AF358" s="6">
        <v>27647.4</v>
      </c>
      <c r="AG358" s="6">
        <v>29214.2</v>
      </c>
      <c r="AH358" s="6">
        <v>28608.2</v>
      </c>
      <c r="AI358" s="6">
        <v>36249.699999999997</v>
      </c>
      <c r="AJ358" s="6">
        <v>37850.1</v>
      </c>
      <c r="AK358" s="6">
        <v>40674.400000000001</v>
      </c>
      <c r="AL358" s="6">
        <v>39358.699999999997</v>
      </c>
      <c r="AM358" s="6">
        <v>37881.5</v>
      </c>
      <c r="AN358" s="6">
        <v>28370.6</v>
      </c>
      <c r="AO358" s="6">
        <v>25548.2</v>
      </c>
    </row>
    <row r="359" spans="1:41" x14ac:dyDescent="0.2">
      <c r="A359" s="9">
        <v>55</v>
      </c>
      <c r="B359" s="6">
        <v>55</v>
      </c>
      <c r="C359" s="6">
        <v>19931.5</v>
      </c>
      <c r="D359" s="6">
        <v>22308.6</v>
      </c>
      <c r="E359" s="6">
        <v>22304.3</v>
      </c>
      <c r="F359" s="6">
        <v>18316.2</v>
      </c>
      <c r="G359" s="6">
        <v>19491</v>
      </c>
      <c r="H359" s="6">
        <v>20997.1</v>
      </c>
      <c r="I359" s="6">
        <v>21875.5</v>
      </c>
      <c r="J359" s="6">
        <v>23128.400000000001</v>
      </c>
      <c r="K359" s="6">
        <v>22166.9</v>
      </c>
      <c r="L359" s="6">
        <v>21898</v>
      </c>
      <c r="M359" s="6">
        <v>18483.2</v>
      </c>
      <c r="N359" s="6">
        <v>18280.099999999999</v>
      </c>
      <c r="O359" s="6">
        <v>20680.5</v>
      </c>
      <c r="P359" s="6">
        <v>19902.599999999999</v>
      </c>
      <c r="Q359" s="6">
        <v>18793.900000000001</v>
      </c>
      <c r="R359" s="6">
        <v>20316.2</v>
      </c>
      <c r="S359" s="6">
        <v>20788.400000000001</v>
      </c>
      <c r="T359" s="6">
        <v>20902</v>
      </c>
      <c r="U359" s="6">
        <v>20586.2</v>
      </c>
      <c r="V359" s="6">
        <v>19500.3</v>
      </c>
      <c r="W359" s="6">
        <v>20080.7</v>
      </c>
      <c r="X359" s="6">
        <v>21296.1</v>
      </c>
      <c r="Y359" s="6">
        <v>22741.1</v>
      </c>
      <c r="Z359" s="6">
        <v>24029.8</v>
      </c>
      <c r="AA359" s="6">
        <v>25097.4</v>
      </c>
      <c r="AB359" s="6">
        <v>26880.9</v>
      </c>
      <c r="AC359" s="6">
        <v>27009.7</v>
      </c>
      <c r="AD359" s="6">
        <v>26861.599999999999</v>
      </c>
      <c r="AE359" s="6">
        <v>27300</v>
      </c>
      <c r="AF359" s="6">
        <v>25347.7</v>
      </c>
      <c r="AG359" s="6">
        <v>23456.7</v>
      </c>
      <c r="AH359" s="6">
        <v>23199.200000000001</v>
      </c>
      <c r="AI359" s="6">
        <v>23647.7</v>
      </c>
      <c r="AJ359" s="6">
        <v>24592.2</v>
      </c>
      <c r="AK359" s="6">
        <v>26195.4</v>
      </c>
      <c r="AL359" s="6">
        <v>27282.2</v>
      </c>
      <c r="AM359" s="6">
        <v>25466.3</v>
      </c>
      <c r="AN359" s="6">
        <v>23680.2</v>
      </c>
      <c r="AO359" s="6">
        <v>26451.7</v>
      </c>
    </row>
    <row r="360" spans="1:41" x14ac:dyDescent="0.2">
      <c r="A360" s="9">
        <v>56</v>
      </c>
      <c r="B360" s="6">
        <v>56</v>
      </c>
      <c r="C360" s="6">
        <v>9671.4</v>
      </c>
      <c r="D360" s="6">
        <v>10616.7</v>
      </c>
      <c r="E360" s="6">
        <v>10485.9</v>
      </c>
      <c r="F360" s="6">
        <v>9315.2000000000007</v>
      </c>
      <c r="G360" s="6">
        <v>10309.799999999999</v>
      </c>
      <c r="H360" s="6">
        <v>11450.6</v>
      </c>
      <c r="I360" s="6">
        <v>12029.6</v>
      </c>
      <c r="J360" s="6">
        <v>12419.3</v>
      </c>
      <c r="K360" s="6">
        <v>11207.4</v>
      </c>
      <c r="L360" s="6">
        <v>10904.5</v>
      </c>
      <c r="M360" s="6">
        <v>9234.7000000000007</v>
      </c>
      <c r="N360" s="6">
        <v>9053.1</v>
      </c>
      <c r="O360" s="6">
        <v>9807.7999999999993</v>
      </c>
      <c r="P360" s="6">
        <v>9759.4</v>
      </c>
      <c r="Q360" s="6">
        <v>9800</v>
      </c>
      <c r="R360" s="6">
        <v>9997.7000000000007</v>
      </c>
      <c r="S360" s="6">
        <v>10327.1</v>
      </c>
      <c r="T360" s="6">
        <v>10597.4</v>
      </c>
      <c r="U360" s="6">
        <v>10227.5</v>
      </c>
      <c r="V360" s="6">
        <v>9678.6</v>
      </c>
      <c r="W360" s="6">
        <v>9899.6</v>
      </c>
      <c r="X360" s="6">
        <v>10619.1</v>
      </c>
      <c r="Y360" s="6">
        <v>11488.1</v>
      </c>
      <c r="Z360" s="6">
        <v>11977</v>
      </c>
      <c r="AA360" s="6">
        <v>12655</v>
      </c>
      <c r="AB360" s="6">
        <v>12305.1</v>
      </c>
      <c r="AC360" s="6">
        <v>12504.6</v>
      </c>
      <c r="AD360" s="6">
        <v>12443.2</v>
      </c>
      <c r="AE360" s="6">
        <v>12724.9</v>
      </c>
      <c r="AF360" s="6">
        <v>11631.4</v>
      </c>
      <c r="AG360" s="6">
        <v>11006.3</v>
      </c>
      <c r="AH360" s="6">
        <v>10881.8</v>
      </c>
      <c r="AI360" s="6">
        <v>11497.1</v>
      </c>
      <c r="AJ360" s="6">
        <v>12217.4</v>
      </c>
      <c r="AK360" s="6">
        <v>12999</v>
      </c>
      <c r="AL360" s="6">
        <v>13645</v>
      </c>
      <c r="AM360" s="6">
        <v>13230.1</v>
      </c>
      <c r="AN360" s="6">
        <v>11428.2</v>
      </c>
      <c r="AO360" s="6">
        <v>13224.3</v>
      </c>
    </row>
    <row r="361" spans="1:41" x14ac:dyDescent="0.2">
      <c r="A361" s="9">
        <v>57</v>
      </c>
      <c r="B361" s="6">
        <v>57</v>
      </c>
      <c r="C361" s="6">
        <v>42391</v>
      </c>
      <c r="D361" s="6">
        <v>46674</v>
      </c>
      <c r="E361" s="6">
        <v>42554</v>
      </c>
      <c r="F361" s="6">
        <v>36023.1</v>
      </c>
      <c r="G361" s="6">
        <v>38353.5</v>
      </c>
      <c r="H361" s="6">
        <v>41839.800000000003</v>
      </c>
      <c r="I361" s="6">
        <v>43282.6</v>
      </c>
      <c r="J361" s="6">
        <v>45332.800000000003</v>
      </c>
      <c r="K361" s="6">
        <v>44866.5</v>
      </c>
      <c r="L361" s="6">
        <v>44115.9</v>
      </c>
      <c r="M361" s="6">
        <v>42429</v>
      </c>
      <c r="N361" s="6">
        <v>42280.9</v>
      </c>
      <c r="O361" s="6">
        <v>43543.6</v>
      </c>
      <c r="P361" s="6">
        <v>45230.1</v>
      </c>
      <c r="Q361" s="6">
        <v>45384.1</v>
      </c>
      <c r="R361" s="6">
        <v>48845.599999999999</v>
      </c>
      <c r="S361" s="6">
        <v>47835.199999999997</v>
      </c>
      <c r="T361" s="6">
        <v>46799.7</v>
      </c>
      <c r="U361" s="6">
        <v>46401.8</v>
      </c>
      <c r="V361" s="6">
        <v>43741.9</v>
      </c>
      <c r="W361" s="6">
        <v>46852.1</v>
      </c>
      <c r="X361" s="6">
        <v>48219.8</v>
      </c>
      <c r="Y361" s="6">
        <v>51328.9</v>
      </c>
      <c r="Z361" s="6">
        <v>52952.1</v>
      </c>
      <c r="AA361" s="6">
        <v>55023.5</v>
      </c>
      <c r="AB361" s="6">
        <v>60394.3</v>
      </c>
      <c r="AC361" s="6">
        <v>62795.7</v>
      </c>
      <c r="AD361" s="6">
        <v>64399.7</v>
      </c>
      <c r="AE361" s="6">
        <v>67448.3</v>
      </c>
      <c r="AF361" s="6">
        <v>64732.3</v>
      </c>
      <c r="AG361" s="6">
        <v>65536.7</v>
      </c>
      <c r="AH361" s="6">
        <v>65306.3</v>
      </c>
      <c r="AI361" s="6">
        <v>65968.899999999994</v>
      </c>
      <c r="AJ361" s="6">
        <v>68938.3</v>
      </c>
      <c r="AK361" s="6">
        <v>72513.2</v>
      </c>
      <c r="AL361" s="6">
        <v>75288.5</v>
      </c>
      <c r="AM361" s="6">
        <v>68255.399999999994</v>
      </c>
      <c r="AN361" s="6">
        <v>63884.1</v>
      </c>
      <c r="AO361" s="6">
        <v>70987.199999999997</v>
      </c>
    </row>
    <row r="362" spans="1:41" x14ac:dyDescent="0.2">
      <c r="A362" s="9">
        <v>58</v>
      </c>
      <c r="B362" s="6">
        <v>58</v>
      </c>
      <c r="C362" s="6">
        <v>25151.599999999999</v>
      </c>
      <c r="D362" s="6">
        <v>27071.200000000001</v>
      </c>
      <c r="E362" s="6">
        <v>27519.8</v>
      </c>
      <c r="F362" s="6">
        <v>26708.1</v>
      </c>
      <c r="G362" s="6">
        <v>27866.5</v>
      </c>
      <c r="H362" s="6">
        <v>29399</v>
      </c>
      <c r="I362" s="6">
        <v>29575.7</v>
      </c>
      <c r="J362" s="6">
        <v>30029.1</v>
      </c>
      <c r="K362" s="6">
        <v>28002.7</v>
      </c>
      <c r="L362" s="6">
        <v>27176.9</v>
      </c>
      <c r="M362" s="6">
        <v>24897.5</v>
      </c>
      <c r="N362" s="6">
        <v>23489.3</v>
      </c>
      <c r="O362" s="6">
        <v>23087.200000000001</v>
      </c>
      <c r="P362" s="6">
        <v>22925.7</v>
      </c>
      <c r="Q362" s="6">
        <v>21465.200000000001</v>
      </c>
      <c r="R362" s="6">
        <v>22430.1</v>
      </c>
      <c r="S362" s="6">
        <v>23338.799999999999</v>
      </c>
      <c r="T362" s="6">
        <v>22987.7</v>
      </c>
      <c r="U362" s="6">
        <v>23929.599999999999</v>
      </c>
      <c r="V362" s="6">
        <v>23659.1</v>
      </c>
      <c r="W362" s="6">
        <v>23734.7</v>
      </c>
      <c r="X362" s="6">
        <v>23402</v>
      </c>
      <c r="Y362" s="6">
        <v>25128</v>
      </c>
      <c r="Z362" s="6">
        <v>24743.3</v>
      </c>
      <c r="AA362" s="6">
        <v>25764.799999999999</v>
      </c>
      <c r="AB362" s="6">
        <v>25653.599999999999</v>
      </c>
      <c r="AC362" s="6">
        <v>26628.9</v>
      </c>
      <c r="AD362" s="6">
        <v>27119.9</v>
      </c>
      <c r="AE362" s="6">
        <v>28108</v>
      </c>
      <c r="AF362" s="6">
        <v>26445.9</v>
      </c>
      <c r="AG362" s="6">
        <v>25785.5</v>
      </c>
      <c r="AH362" s="6">
        <v>25357</v>
      </c>
      <c r="AI362" s="6">
        <v>26350.799999999999</v>
      </c>
      <c r="AJ362" s="6">
        <v>26989.200000000001</v>
      </c>
      <c r="AK362" s="6">
        <v>28467.9</v>
      </c>
      <c r="AL362" s="6">
        <v>29252.5</v>
      </c>
      <c r="AM362" s="6">
        <v>27244.2</v>
      </c>
      <c r="AN362" s="6">
        <v>23512.6</v>
      </c>
      <c r="AO362" s="6">
        <v>27915.8</v>
      </c>
    </row>
    <row r="363" spans="1:41" x14ac:dyDescent="0.2">
      <c r="A363" s="9">
        <v>59</v>
      </c>
      <c r="B363" s="6">
        <v>59</v>
      </c>
      <c r="C363" s="6">
        <v>10240.5</v>
      </c>
      <c r="D363" s="6">
        <v>10980.4</v>
      </c>
      <c r="E363" s="6">
        <v>10040.1</v>
      </c>
      <c r="F363" s="6">
        <v>9002.5</v>
      </c>
      <c r="G363" s="6">
        <v>10378.299999999999</v>
      </c>
      <c r="H363" s="6">
        <v>10925.7</v>
      </c>
      <c r="I363" s="6">
        <v>11172.1</v>
      </c>
      <c r="J363" s="6">
        <v>11258.7</v>
      </c>
      <c r="K363" s="6">
        <v>9606.7999999999993</v>
      </c>
      <c r="L363" s="6">
        <v>9833.1</v>
      </c>
      <c r="M363" s="6">
        <v>8563.6</v>
      </c>
      <c r="N363" s="6">
        <v>9619</v>
      </c>
      <c r="O363" s="6">
        <v>10511.6</v>
      </c>
      <c r="P363" s="6">
        <v>10774.4</v>
      </c>
      <c r="Q363" s="6">
        <v>10688.8</v>
      </c>
      <c r="R363" s="6">
        <v>11523.3</v>
      </c>
      <c r="S363" s="6">
        <v>11483.2</v>
      </c>
      <c r="T363" s="6">
        <v>11250.5</v>
      </c>
      <c r="U363" s="6">
        <v>10538.7</v>
      </c>
      <c r="V363" s="6">
        <v>9986</v>
      </c>
      <c r="W363" s="6">
        <v>10585.6</v>
      </c>
      <c r="X363" s="6">
        <v>10863.5</v>
      </c>
      <c r="Y363" s="6">
        <v>12173.3</v>
      </c>
      <c r="Z363" s="6">
        <v>12043.5</v>
      </c>
      <c r="AA363" s="6">
        <v>12305.6</v>
      </c>
      <c r="AB363" s="6">
        <v>12540</v>
      </c>
      <c r="AC363" s="6">
        <v>12778.6</v>
      </c>
      <c r="AD363" s="6">
        <v>12647.2</v>
      </c>
      <c r="AE363" s="6">
        <v>12729.6</v>
      </c>
      <c r="AF363" s="6">
        <v>11593.5</v>
      </c>
      <c r="AG363" s="6">
        <v>10937.2</v>
      </c>
      <c r="AH363" s="6">
        <v>10829.7</v>
      </c>
      <c r="AI363" s="6">
        <v>11171.8</v>
      </c>
      <c r="AJ363" s="6">
        <v>11930.1</v>
      </c>
      <c r="AK363" s="6">
        <v>12639.4</v>
      </c>
      <c r="AL363" s="6">
        <v>13072.9</v>
      </c>
      <c r="AM363" s="6">
        <v>12393.1</v>
      </c>
      <c r="AN363" s="6">
        <v>10836.3</v>
      </c>
      <c r="AO363" s="6">
        <v>12455.9</v>
      </c>
    </row>
    <row r="364" spans="1:41" x14ac:dyDescent="0.2">
      <c r="A364" s="9">
        <v>60</v>
      </c>
      <c r="B364" s="6">
        <v>60</v>
      </c>
      <c r="C364" s="6">
        <v>6947.4</v>
      </c>
      <c r="D364" s="6">
        <v>7317.7</v>
      </c>
      <c r="E364" s="6">
        <v>6575.5</v>
      </c>
      <c r="F364" s="6">
        <v>5543</v>
      </c>
      <c r="G364" s="6">
        <v>6144</v>
      </c>
      <c r="H364" s="6">
        <v>6730.6</v>
      </c>
      <c r="I364" s="6">
        <v>6845.2</v>
      </c>
      <c r="J364" s="6">
        <v>6894.9</v>
      </c>
      <c r="K364" s="6">
        <v>5886.3</v>
      </c>
      <c r="L364" s="6">
        <v>5681.8</v>
      </c>
      <c r="M364" s="6">
        <v>5967.8</v>
      </c>
      <c r="N364" s="6">
        <v>6636.1</v>
      </c>
      <c r="O364" s="6">
        <v>7207.1</v>
      </c>
      <c r="P364" s="6">
        <v>7159.5</v>
      </c>
      <c r="Q364" s="6">
        <v>7113.5</v>
      </c>
      <c r="R364" s="6">
        <v>7093.9</v>
      </c>
      <c r="S364" s="6">
        <v>7449.8</v>
      </c>
      <c r="T364" s="6">
        <v>7059.1</v>
      </c>
      <c r="U364" s="6">
        <v>7267.7</v>
      </c>
      <c r="V364" s="6">
        <v>7191.8</v>
      </c>
      <c r="W364" s="6">
        <v>7605.3</v>
      </c>
      <c r="X364" s="6">
        <v>8475.1</v>
      </c>
      <c r="Y364" s="6">
        <v>8611.6</v>
      </c>
      <c r="Z364" s="6">
        <v>9354</v>
      </c>
      <c r="AA364" s="6">
        <v>9592.1</v>
      </c>
      <c r="AB364" s="6">
        <v>9694.5</v>
      </c>
      <c r="AC364" s="6">
        <v>11072.4</v>
      </c>
      <c r="AD364" s="6">
        <v>11386.2</v>
      </c>
      <c r="AE364" s="6">
        <v>12622.7</v>
      </c>
      <c r="AF364" s="6">
        <v>10595.5</v>
      </c>
      <c r="AG364" s="6">
        <v>9885</v>
      </c>
      <c r="AH364" s="6">
        <v>9595</v>
      </c>
      <c r="AI364" s="6">
        <v>9859.1</v>
      </c>
      <c r="AJ364" s="6">
        <v>10130</v>
      </c>
      <c r="AK364" s="6">
        <v>10557.5</v>
      </c>
      <c r="AL364" s="6">
        <v>10970.2</v>
      </c>
      <c r="AM364" s="6">
        <v>9706.4</v>
      </c>
      <c r="AN364" s="6">
        <v>8224</v>
      </c>
      <c r="AO364" s="6">
        <v>9278.9</v>
      </c>
    </row>
    <row r="365" spans="1:41" x14ac:dyDescent="0.2">
      <c r="A365" s="9">
        <v>61</v>
      </c>
      <c r="B365" s="6">
        <v>61</v>
      </c>
      <c r="C365" s="6">
        <v>20785.7</v>
      </c>
      <c r="D365" s="6">
        <v>23781</v>
      </c>
      <c r="E365" s="6">
        <v>24025.200000000001</v>
      </c>
      <c r="F365" s="6">
        <v>19875.099999999999</v>
      </c>
      <c r="G365" s="6">
        <v>20973.5</v>
      </c>
      <c r="H365" s="6">
        <v>23335.7</v>
      </c>
      <c r="I365" s="6">
        <v>25837.9</v>
      </c>
      <c r="J365" s="6">
        <v>28404.9</v>
      </c>
      <c r="K365" s="6">
        <v>28147.8</v>
      </c>
      <c r="L365" s="6">
        <v>28118.6</v>
      </c>
      <c r="M365" s="6">
        <v>24064.2</v>
      </c>
      <c r="N365" s="6">
        <v>24324.6</v>
      </c>
      <c r="O365" s="6">
        <v>26176.799999999999</v>
      </c>
      <c r="P365" s="6">
        <v>27357.9</v>
      </c>
      <c r="Q365" s="6">
        <v>27457.1</v>
      </c>
      <c r="R365" s="6">
        <v>27818.400000000001</v>
      </c>
      <c r="S365" s="6">
        <v>29595.7</v>
      </c>
      <c r="T365" s="6">
        <v>29965.5</v>
      </c>
      <c r="U365" s="6">
        <v>30120.1</v>
      </c>
      <c r="V365" s="6">
        <v>29306</v>
      </c>
      <c r="W365" s="6">
        <v>32316.799999999999</v>
      </c>
      <c r="X365" s="6">
        <v>33574</v>
      </c>
      <c r="Y365" s="6">
        <v>37885.9</v>
      </c>
      <c r="Z365" s="6">
        <v>43151.5</v>
      </c>
      <c r="AA365" s="6">
        <v>45595.199999999997</v>
      </c>
      <c r="AB365" s="6">
        <v>48044.4</v>
      </c>
      <c r="AC365" s="6">
        <v>49542</v>
      </c>
      <c r="AD365" s="6">
        <v>50069.3</v>
      </c>
      <c r="AE365" s="6">
        <v>51112</v>
      </c>
      <c r="AF365" s="6">
        <v>47577.4</v>
      </c>
      <c r="AG365" s="6">
        <v>46396.2</v>
      </c>
      <c r="AH365" s="6">
        <v>46159.9</v>
      </c>
      <c r="AI365" s="6">
        <v>47532</v>
      </c>
      <c r="AJ365" s="6">
        <v>49957.5</v>
      </c>
      <c r="AK365" s="6">
        <v>52441.2</v>
      </c>
      <c r="AL365" s="6">
        <v>53645.599999999999</v>
      </c>
      <c r="AM365" s="6">
        <v>51358.8</v>
      </c>
      <c r="AN365" s="6">
        <v>45854.8</v>
      </c>
      <c r="AO365" s="6">
        <v>48493.4</v>
      </c>
    </row>
    <row r="366" spans="1:41" x14ac:dyDescent="0.2">
      <c r="A366" s="9">
        <v>62</v>
      </c>
      <c r="B366" s="6">
        <v>62</v>
      </c>
      <c r="C366" s="6">
        <v>6412.3</v>
      </c>
      <c r="D366" s="6">
        <v>7043.3</v>
      </c>
      <c r="E366" s="6">
        <v>7367.9</v>
      </c>
      <c r="F366" s="6">
        <v>7137.9</v>
      </c>
      <c r="G366" s="6">
        <v>7804.1</v>
      </c>
      <c r="H366" s="6">
        <v>8560.9</v>
      </c>
      <c r="I366" s="6">
        <v>9813.9</v>
      </c>
      <c r="J366" s="6">
        <v>9663.2999999999993</v>
      </c>
      <c r="K366" s="6">
        <v>9132.1</v>
      </c>
      <c r="L366" s="6">
        <v>9475.7999999999993</v>
      </c>
      <c r="M366" s="6">
        <v>9123.1</v>
      </c>
      <c r="N366" s="6">
        <v>8872.7999999999993</v>
      </c>
      <c r="O366" s="6">
        <v>10749</v>
      </c>
      <c r="P366" s="6">
        <v>10924.6</v>
      </c>
      <c r="Q366" s="6">
        <v>11108.8</v>
      </c>
      <c r="R366" s="6">
        <v>12031.8</v>
      </c>
      <c r="S366" s="6">
        <v>13883.3</v>
      </c>
      <c r="T366" s="6">
        <v>13478</v>
      </c>
      <c r="U366" s="6">
        <v>13584.6</v>
      </c>
      <c r="V366" s="6">
        <v>12533.1</v>
      </c>
      <c r="W366" s="6">
        <v>14019.5</v>
      </c>
      <c r="X366" s="6">
        <v>15248.4</v>
      </c>
      <c r="Y366" s="6">
        <v>17084.7</v>
      </c>
      <c r="Z366" s="6">
        <v>18767.099999999999</v>
      </c>
      <c r="AA366" s="6">
        <v>19439.5</v>
      </c>
      <c r="AB366" s="6">
        <v>20054.5</v>
      </c>
      <c r="AC366" s="6">
        <v>20921.7</v>
      </c>
      <c r="AD366" s="6">
        <v>21069.1</v>
      </c>
      <c r="AE366" s="6">
        <v>21936.799999999999</v>
      </c>
      <c r="AF366" s="6">
        <v>20313.099999999999</v>
      </c>
      <c r="AG366" s="6">
        <v>20208.5</v>
      </c>
      <c r="AH366" s="6">
        <v>20012.8</v>
      </c>
      <c r="AI366" s="6">
        <v>20842.599999999999</v>
      </c>
      <c r="AJ366" s="6">
        <v>22581</v>
      </c>
      <c r="AK366" s="6">
        <v>23275.4</v>
      </c>
      <c r="AL366" s="6">
        <v>23985</v>
      </c>
      <c r="AM366" s="6">
        <v>23355.1</v>
      </c>
      <c r="AN366" s="6">
        <v>21119</v>
      </c>
      <c r="AO366" s="6">
        <v>20349.900000000001</v>
      </c>
    </row>
    <row r="367" spans="1:41" x14ac:dyDescent="0.2">
      <c r="A367" s="9">
        <v>63</v>
      </c>
      <c r="B367" s="6">
        <v>63</v>
      </c>
      <c r="C367" s="6">
        <v>42110.7</v>
      </c>
      <c r="D367" s="6">
        <v>46119</v>
      </c>
      <c r="E367" s="6">
        <v>46032.6</v>
      </c>
      <c r="F367" s="6">
        <v>42804.5</v>
      </c>
      <c r="G367" s="6">
        <v>44667.1</v>
      </c>
      <c r="H367" s="6">
        <v>45983.9</v>
      </c>
      <c r="I367" s="6">
        <v>48108.3</v>
      </c>
      <c r="J367" s="6">
        <v>50314.8</v>
      </c>
      <c r="K367" s="6">
        <v>48731.199999999997</v>
      </c>
      <c r="L367" s="6">
        <v>48206.8</v>
      </c>
      <c r="M367" s="6">
        <v>44065.2</v>
      </c>
      <c r="N367" s="6">
        <v>42427.5</v>
      </c>
      <c r="O367" s="6">
        <v>47112.1</v>
      </c>
      <c r="P367" s="6">
        <v>47328.800000000003</v>
      </c>
      <c r="Q367" s="6">
        <v>47764.7</v>
      </c>
      <c r="R367" s="6">
        <v>50352.6</v>
      </c>
      <c r="S367" s="6">
        <v>52770.3</v>
      </c>
      <c r="T367" s="6">
        <v>50683.3</v>
      </c>
      <c r="U367" s="6">
        <v>49873.2</v>
      </c>
      <c r="V367" s="6">
        <v>47429.8</v>
      </c>
      <c r="W367" s="6">
        <v>49166.3</v>
      </c>
      <c r="X367" s="6">
        <v>49421.8</v>
      </c>
      <c r="Y367" s="6">
        <v>51448.7</v>
      </c>
      <c r="Z367" s="6">
        <v>53503.1</v>
      </c>
      <c r="AA367" s="6">
        <v>54836.800000000003</v>
      </c>
      <c r="AB367" s="6">
        <v>56848.9</v>
      </c>
      <c r="AC367" s="6">
        <v>58766.9</v>
      </c>
      <c r="AD367" s="6">
        <v>58693.8</v>
      </c>
      <c r="AE367" s="6">
        <v>60379.4</v>
      </c>
      <c r="AF367" s="6">
        <v>56370.5</v>
      </c>
      <c r="AG367" s="6">
        <v>54322.1</v>
      </c>
      <c r="AH367" s="6">
        <v>53293.1</v>
      </c>
      <c r="AI367" s="6">
        <v>54984.7</v>
      </c>
      <c r="AJ367" s="6">
        <v>57686.2</v>
      </c>
      <c r="AK367" s="6">
        <v>59978.7</v>
      </c>
      <c r="AL367" s="6">
        <v>61854.3</v>
      </c>
      <c r="AM367" s="6">
        <v>58782.6</v>
      </c>
      <c r="AN367" s="6">
        <v>50877.8</v>
      </c>
      <c r="AO367" s="6">
        <v>56018.2</v>
      </c>
    </row>
    <row r="368" spans="1:41" x14ac:dyDescent="0.2">
      <c r="A368" s="9">
        <v>64</v>
      </c>
      <c r="B368" s="6">
        <v>64</v>
      </c>
      <c r="C368" s="6">
        <v>54780.5</v>
      </c>
      <c r="D368" s="6">
        <v>64020.1</v>
      </c>
      <c r="E368" s="6">
        <v>71167.399999999994</v>
      </c>
      <c r="F368" s="6">
        <v>69405.600000000006</v>
      </c>
      <c r="G368" s="6">
        <v>67485.5</v>
      </c>
      <c r="H368" s="6">
        <v>72806.8</v>
      </c>
      <c r="I368" s="6">
        <v>76479.7</v>
      </c>
      <c r="J368" s="6">
        <v>80557.399999999994</v>
      </c>
      <c r="K368" s="6">
        <v>74327.600000000006</v>
      </c>
      <c r="L368" s="6">
        <v>76181.2</v>
      </c>
      <c r="M368" s="6">
        <v>57165.3</v>
      </c>
      <c r="N368" s="6">
        <v>43691.8</v>
      </c>
      <c r="O368" s="6">
        <v>47563.8</v>
      </c>
      <c r="P368" s="6">
        <v>44959.5</v>
      </c>
      <c r="Q368" s="6">
        <v>39932.199999999997</v>
      </c>
      <c r="R368" s="6">
        <v>39193</v>
      </c>
      <c r="S368" s="6">
        <v>44284.3</v>
      </c>
      <c r="T368" s="6">
        <v>45502.400000000001</v>
      </c>
      <c r="U368" s="6">
        <v>47185.8</v>
      </c>
      <c r="V368" s="6">
        <v>41284.699999999997</v>
      </c>
      <c r="W368" s="6">
        <v>39675.5</v>
      </c>
      <c r="X368" s="6">
        <v>43895.199999999997</v>
      </c>
      <c r="Y368" s="6">
        <v>48329.9</v>
      </c>
      <c r="Z368" s="6">
        <v>51433.9</v>
      </c>
      <c r="AA368" s="6">
        <v>53698.8</v>
      </c>
      <c r="AB368" s="6">
        <v>60502.2</v>
      </c>
      <c r="AC368" s="6">
        <v>61325.2</v>
      </c>
      <c r="AD368" s="6">
        <v>59266.6</v>
      </c>
      <c r="AE368" s="6">
        <v>61963.8</v>
      </c>
      <c r="AF368" s="6">
        <v>54289.7</v>
      </c>
      <c r="AG368" s="6">
        <v>49881</v>
      </c>
      <c r="AH368" s="6">
        <v>49990.6</v>
      </c>
      <c r="AI368" s="6">
        <v>51454.400000000001</v>
      </c>
      <c r="AJ368" s="6">
        <v>54889</v>
      </c>
      <c r="AK368" s="6">
        <v>56999</v>
      </c>
      <c r="AL368" s="6">
        <v>58585.3</v>
      </c>
      <c r="AM368" s="6">
        <v>58572.2</v>
      </c>
      <c r="AN368" s="6">
        <v>42419.1</v>
      </c>
      <c r="AO368" s="6">
        <v>47812.4</v>
      </c>
    </row>
    <row r="369" spans="1:41" x14ac:dyDescent="0.2">
      <c r="A369" s="9">
        <v>65</v>
      </c>
      <c r="B369" s="6">
        <v>65</v>
      </c>
      <c r="C369" s="6">
        <v>25842.5</v>
      </c>
      <c r="D369" s="6">
        <v>28806.799999999999</v>
      </c>
      <c r="E369" s="6">
        <v>28714.5</v>
      </c>
      <c r="F369" s="6">
        <v>25052.799999999999</v>
      </c>
      <c r="G369" s="6">
        <v>24761</v>
      </c>
      <c r="H369" s="6">
        <v>21873.7</v>
      </c>
      <c r="I369" s="6">
        <v>22749.9</v>
      </c>
      <c r="J369" s="6">
        <v>22970.6</v>
      </c>
      <c r="K369" s="6">
        <v>22274.2</v>
      </c>
      <c r="L369" s="6">
        <v>20939.599999999999</v>
      </c>
      <c r="M369" s="6">
        <v>19646.8</v>
      </c>
      <c r="N369" s="6">
        <v>18489.7</v>
      </c>
      <c r="O369" s="6">
        <v>20096.599999999999</v>
      </c>
      <c r="P369" s="6">
        <v>20488.3</v>
      </c>
      <c r="Q369" s="6">
        <v>20372.7</v>
      </c>
      <c r="R369" s="6">
        <v>23075</v>
      </c>
      <c r="S369" s="6">
        <v>24865.7</v>
      </c>
      <c r="T369" s="6">
        <v>26242.1</v>
      </c>
      <c r="U369" s="6">
        <v>25682.9</v>
      </c>
      <c r="V369" s="6">
        <v>24199.9</v>
      </c>
      <c r="W369" s="6">
        <v>24335.200000000001</v>
      </c>
      <c r="X369" s="6">
        <v>26375.8</v>
      </c>
      <c r="Y369" s="6">
        <v>29451.1</v>
      </c>
      <c r="Z369" s="6">
        <v>34705.5</v>
      </c>
      <c r="AA369" s="6">
        <v>36960.199999999997</v>
      </c>
      <c r="AB369" s="6">
        <v>37009.5</v>
      </c>
      <c r="AC369" s="6">
        <v>36970.400000000001</v>
      </c>
      <c r="AD369" s="6">
        <v>35574.9</v>
      </c>
      <c r="AE369" s="6">
        <v>36849.4</v>
      </c>
      <c r="AF369" s="6">
        <v>32206.799999999999</v>
      </c>
      <c r="AG369" s="6">
        <v>29441.7</v>
      </c>
      <c r="AH369" s="6">
        <v>29825.599999999999</v>
      </c>
      <c r="AI369" s="6">
        <v>31665.3</v>
      </c>
      <c r="AJ369" s="6">
        <v>34823.300000000003</v>
      </c>
      <c r="AK369" s="6">
        <v>37071.5</v>
      </c>
      <c r="AL369" s="6">
        <v>38552.400000000001</v>
      </c>
      <c r="AM369" s="6">
        <v>39427.599999999999</v>
      </c>
      <c r="AN369" s="6">
        <v>29245.5</v>
      </c>
      <c r="AO369" s="6">
        <v>30366.3</v>
      </c>
    </row>
    <row r="370" spans="1:41" x14ac:dyDescent="0.2">
      <c r="A370" s="9">
        <v>66</v>
      </c>
      <c r="B370" s="6">
        <v>66</v>
      </c>
      <c r="C370" s="6">
        <v>12271</v>
      </c>
      <c r="D370" s="6">
        <v>13600.6</v>
      </c>
      <c r="E370" s="6">
        <v>14261.4</v>
      </c>
      <c r="F370" s="6">
        <v>13007.3</v>
      </c>
      <c r="G370" s="6">
        <v>14376</v>
      </c>
      <c r="H370" s="6">
        <v>17115.099999999999</v>
      </c>
      <c r="I370" s="6">
        <v>18403.400000000001</v>
      </c>
      <c r="J370" s="6">
        <v>19746.099999999999</v>
      </c>
      <c r="K370" s="6">
        <v>19542.400000000001</v>
      </c>
      <c r="L370" s="6">
        <v>20046.099999999999</v>
      </c>
      <c r="M370" s="6">
        <v>20575</v>
      </c>
      <c r="N370" s="6">
        <v>20119.3</v>
      </c>
      <c r="O370" s="6">
        <v>21532.9</v>
      </c>
      <c r="P370" s="6">
        <v>22508.799999999999</v>
      </c>
      <c r="Q370" s="6">
        <v>22574.7</v>
      </c>
      <c r="R370" s="6">
        <v>21877.3</v>
      </c>
      <c r="S370" s="6">
        <v>22834.9</v>
      </c>
      <c r="T370" s="6">
        <v>24015.599999999999</v>
      </c>
      <c r="U370" s="6">
        <v>23087.7</v>
      </c>
      <c r="V370" s="6">
        <v>22111</v>
      </c>
      <c r="W370" s="6">
        <v>23219.8</v>
      </c>
      <c r="X370" s="6">
        <v>24043.3</v>
      </c>
      <c r="Y370" s="6">
        <v>25178.1</v>
      </c>
      <c r="Z370" s="6">
        <v>25617.200000000001</v>
      </c>
      <c r="AA370" s="6">
        <v>26699.3</v>
      </c>
      <c r="AB370" s="6">
        <v>26403.9</v>
      </c>
      <c r="AC370" s="6">
        <v>26880.799999999999</v>
      </c>
      <c r="AD370" s="6">
        <v>27304.1</v>
      </c>
      <c r="AE370" s="6">
        <v>28050.799999999999</v>
      </c>
      <c r="AF370" s="6">
        <v>24603.200000000001</v>
      </c>
      <c r="AG370" s="6">
        <v>21386.6</v>
      </c>
      <c r="AH370" s="6">
        <v>21786.6</v>
      </c>
      <c r="AI370" s="6">
        <v>22960.5</v>
      </c>
      <c r="AJ370" s="6">
        <v>25339</v>
      </c>
      <c r="AK370" s="6">
        <v>26852.7</v>
      </c>
      <c r="AL370" s="6">
        <v>27929.200000000001</v>
      </c>
      <c r="AM370" s="6">
        <v>28098.1</v>
      </c>
      <c r="AN370" s="6">
        <v>20363.8</v>
      </c>
      <c r="AO370" s="6">
        <v>21045.7</v>
      </c>
    </row>
    <row r="371" spans="1:41" x14ac:dyDescent="0.2">
      <c r="A371" s="9">
        <v>67</v>
      </c>
      <c r="B371" s="6">
        <v>67</v>
      </c>
      <c r="C371" s="6">
        <v>22280.5</v>
      </c>
      <c r="D371" s="6">
        <v>25437.9</v>
      </c>
      <c r="E371" s="6">
        <v>22878.400000000001</v>
      </c>
      <c r="F371" s="6">
        <v>18331.5</v>
      </c>
      <c r="G371" s="6">
        <v>21069.1</v>
      </c>
      <c r="H371" s="6">
        <v>22397.7</v>
      </c>
      <c r="I371" s="6">
        <v>24563.8</v>
      </c>
      <c r="J371" s="6">
        <v>25099.599999999999</v>
      </c>
      <c r="K371" s="6">
        <v>22581.7</v>
      </c>
      <c r="L371" s="6">
        <v>22773.5</v>
      </c>
      <c r="M371" s="6">
        <v>21405.3</v>
      </c>
      <c r="N371" s="6">
        <v>21571.9</v>
      </c>
      <c r="O371" s="6">
        <v>24146.2</v>
      </c>
      <c r="P371" s="6">
        <v>23854.400000000001</v>
      </c>
      <c r="Q371" s="6">
        <v>23605.200000000001</v>
      </c>
      <c r="R371" s="6">
        <v>24496.6</v>
      </c>
      <c r="S371" s="6">
        <v>25966.5</v>
      </c>
      <c r="T371" s="6">
        <v>26478.2</v>
      </c>
      <c r="U371" s="6">
        <v>24643.3</v>
      </c>
      <c r="V371" s="6">
        <v>23576.6</v>
      </c>
      <c r="W371" s="6">
        <v>24899.8</v>
      </c>
      <c r="X371" s="6">
        <v>26756.2</v>
      </c>
      <c r="Y371" s="6">
        <v>29766.9</v>
      </c>
      <c r="Z371" s="6">
        <v>30722.5</v>
      </c>
      <c r="AA371" s="6">
        <v>32360.9</v>
      </c>
      <c r="AB371" s="6">
        <v>33118.5</v>
      </c>
      <c r="AC371" s="6">
        <v>34509.800000000003</v>
      </c>
      <c r="AD371" s="6">
        <v>34628.800000000003</v>
      </c>
      <c r="AE371" s="6">
        <v>37682.300000000003</v>
      </c>
      <c r="AF371" s="6">
        <v>34346.400000000001</v>
      </c>
      <c r="AG371" s="6">
        <v>33706.400000000001</v>
      </c>
      <c r="AH371" s="6">
        <v>33937.300000000003</v>
      </c>
      <c r="AI371" s="6">
        <v>35419.699999999997</v>
      </c>
      <c r="AJ371" s="6">
        <v>37437.599999999999</v>
      </c>
      <c r="AK371" s="6">
        <v>38810.199999999997</v>
      </c>
      <c r="AL371" s="6">
        <v>39199.699999999997</v>
      </c>
      <c r="AM371" s="6">
        <v>39320.800000000003</v>
      </c>
      <c r="AN371" s="6">
        <v>28954.7</v>
      </c>
      <c r="AO371" s="6">
        <v>30261.599999999999</v>
      </c>
    </row>
    <row r="372" spans="1:41" x14ac:dyDescent="0.2">
      <c r="A372" s="9">
        <v>68</v>
      </c>
      <c r="B372" s="6">
        <v>68</v>
      </c>
      <c r="C372" s="6">
        <v>24686.5</v>
      </c>
      <c r="D372" s="6">
        <v>29649.4</v>
      </c>
      <c r="E372" s="6">
        <v>30415.8</v>
      </c>
      <c r="F372" s="6">
        <v>25659.599999999999</v>
      </c>
      <c r="G372" s="6">
        <v>25196.7</v>
      </c>
      <c r="H372" s="6">
        <v>26521</v>
      </c>
      <c r="I372" s="6">
        <v>28916.799999999999</v>
      </c>
      <c r="J372" s="6">
        <v>30671.4</v>
      </c>
      <c r="K372" s="6">
        <v>30563</v>
      </c>
      <c r="L372" s="6">
        <v>30099.5</v>
      </c>
      <c r="M372" s="6">
        <v>22920.7</v>
      </c>
      <c r="N372" s="6">
        <v>18895.900000000001</v>
      </c>
      <c r="O372" s="6">
        <v>22154.1</v>
      </c>
      <c r="P372" s="6">
        <v>23115.5</v>
      </c>
      <c r="Q372" s="6">
        <v>23574</v>
      </c>
      <c r="R372" s="6">
        <v>22868.400000000001</v>
      </c>
      <c r="S372" s="6">
        <v>24139.3</v>
      </c>
      <c r="T372" s="6">
        <v>26204.5</v>
      </c>
      <c r="U372" s="6">
        <v>25263.5</v>
      </c>
      <c r="V372" s="6">
        <v>22914.9</v>
      </c>
      <c r="W372" s="6">
        <v>23178.6</v>
      </c>
      <c r="X372" s="6">
        <v>23974.1</v>
      </c>
      <c r="Y372" s="6">
        <v>26404.9</v>
      </c>
      <c r="Z372" s="6">
        <v>29422.1</v>
      </c>
      <c r="AA372" s="6">
        <v>30119.5</v>
      </c>
      <c r="AB372" s="6">
        <v>31797.200000000001</v>
      </c>
      <c r="AC372" s="6">
        <v>31825.5</v>
      </c>
      <c r="AD372" s="6">
        <v>30579</v>
      </c>
      <c r="AE372" s="6">
        <v>31554.2</v>
      </c>
      <c r="AF372" s="6">
        <v>27599.5</v>
      </c>
      <c r="AG372" s="6">
        <v>25395.200000000001</v>
      </c>
      <c r="AH372" s="6">
        <v>25782.2</v>
      </c>
      <c r="AI372" s="6">
        <v>27135.8</v>
      </c>
      <c r="AJ372" s="6">
        <v>29614</v>
      </c>
      <c r="AK372" s="6">
        <v>31145.599999999999</v>
      </c>
      <c r="AL372" s="6">
        <v>32826.300000000003</v>
      </c>
      <c r="AM372" s="6">
        <v>33605.5</v>
      </c>
      <c r="AN372" s="6">
        <v>25136.2</v>
      </c>
      <c r="AO372" s="6">
        <v>26066</v>
      </c>
    </row>
    <row r="373" spans="1:41" x14ac:dyDescent="0.2">
      <c r="A373" s="9">
        <v>69</v>
      </c>
      <c r="B373" s="6">
        <v>69</v>
      </c>
      <c r="C373" s="6">
        <v>24598</v>
      </c>
      <c r="D373" s="6">
        <v>27815.200000000001</v>
      </c>
      <c r="E373" s="6">
        <v>28483.8</v>
      </c>
      <c r="F373" s="6">
        <v>24763.9</v>
      </c>
      <c r="G373" s="6">
        <v>25521.599999999999</v>
      </c>
      <c r="H373" s="6">
        <v>27101.200000000001</v>
      </c>
      <c r="I373" s="6">
        <v>28279.200000000001</v>
      </c>
      <c r="J373" s="6">
        <v>28607.599999999999</v>
      </c>
      <c r="K373" s="6">
        <v>26226.1</v>
      </c>
      <c r="L373" s="6">
        <v>25342.9</v>
      </c>
      <c r="M373" s="6">
        <v>20690.2</v>
      </c>
      <c r="N373" s="6">
        <v>18218.400000000001</v>
      </c>
      <c r="O373" s="6">
        <v>22549.4</v>
      </c>
      <c r="P373" s="6">
        <v>21711.7</v>
      </c>
      <c r="Q373" s="6">
        <v>20249.3</v>
      </c>
      <c r="R373" s="6">
        <v>20363.099999999999</v>
      </c>
      <c r="S373" s="6">
        <v>22516.6</v>
      </c>
      <c r="T373" s="6">
        <v>22534.3</v>
      </c>
      <c r="U373" s="6">
        <v>21321.7</v>
      </c>
      <c r="V373" s="6">
        <v>20535.900000000001</v>
      </c>
      <c r="W373" s="6">
        <v>21068.2</v>
      </c>
      <c r="X373" s="6">
        <v>21878.400000000001</v>
      </c>
      <c r="Y373" s="6">
        <v>24572.3</v>
      </c>
      <c r="Z373" s="6">
        <v>24694.5</v>
      </c>
      <c r="AA373" s="6">
        <v>25037.3</v>
      </c>
      <c r="AB373" s="6">
        <v>32854.699999999997</v>
      </c>
      <c r="AC373" s="6">
        <v>35567.5</v>
      </c>
      <c r="AD373" s="6">
        <v>36144.300000000003</v>
      </c>
      <c r="AE373" s="6">
        <v>39946.699999999997</v>
      </c>
      <c r="AF373" s="6">
        <v>37168.400000000001</v>
      </c>
      <c r="AG373" s="6">
        <v>37555.4</v>
      </c>
      <c r="AH373" s="6">
        <v>37765.1</v>
      </c>
      <c r="AI373" s="6">
        <v>39362.699999999997</v>
      </c>
      <c r="AJ373" s="6">
        <v>43163</v>
      </c>
      <c r="AK373" s="6">
        <v>44978.8</v>
      </c>
      <c r="AL373" s="6">
        <v>46464.3</v>
      </c>
      <c r="AM373" s="6">
        <v>46373.2</v>
      </c>
      <c r="AN373" s="6">
        <v>33111.599999999999</v>
      </c>
      <c r="AO373" s="6">
        <v>34293.9</v>
      </c>
    </row>
    <row r="374" spans="1:41" x14ac:dyDescent="0.2">
      <c r="A374" s="9">
        <v>70</v>
      </c>
      <c r="B374" s="6">
        <v>70</v>
      </c>
      <c r="C374" s="6">
        <v>12981.8</v>
      </c>
      <c r="D374" s="6">
        <v>14755.6</v>
      </c>
      <c r="E374" s="6">
        <v>15910.3</v>
      </c>
      <c r="F374" s="6">
        <v>14351.2</v>
      </c>
      <c r="G374" s="6">
        <v>14980.8</v>
      </c>
      <c r="H374" s="6">
        <v>17781.3</v>
      </c>
      <c r="I374" s="6">
        <v>19741.900000000001</v>
      </c>
      <c r="J374" s="6">
        <v>21545.8</v>
      </c>
      <c r="K374" s="6">
        <v>21259.4</v>
      </c>
      <c r="L374" s="6">
        <v>21316.6</v>
      </c>
      <c r="M374" s="6">
        <v>19657.900000000001</v>
      </c>
      <c r="N374" s="6">
        <v>18040.3</v>
      </c>
      <c r="O374" s="6">
        <v>20536.8</v>
      </c>
      <c r="P374" s="6">
        <v>21686.799999999999</v>
      </c>
      <c r="Q374" s="6">
        <v>21917.3</v>
      </c>
      <c r="R374" s="6">
        <v>23176.5</v>
      </c>
      <c r="S374" s="6">
        <v>25794.3</v>
      </c>
      <c r="T374" s="6">
        <v>26869.1</v>
      </c>
      <c r="U374" s="6">
        <v>27970.799999999999</v>
      </c>
      <c r="V374" s="6">
        <v>28146.400000000001</v>
      </c>
      <c r="W374" s="6">
        <v>29158.2</v>
      </c>
      <c r="X374" s="6">
        <v>33060.5</v>
      </c>
      <c r="Y374" s="6">
        <v>36806.400000000001</v>
      </c>
      <c r="Z374" s="6">
        <v>41559.1</v>
      </c>
      <c r="AA374" s="6">
        <v>44783.9</v>
      </c>
      <c r="AB374" s="6">
        <v>50330.1</v>
      </c>
      <c r="AC374" s="6">
        <v>53040.800000000003</v>
      </c>
      <c r="AD374" s="6">
        <v>53495.1</v>
      </c>
      <c r="AE374" s="6">
        <v>57922.7</v>
      </c>
      <c r="AF374" s="6">
        <v>52949.9</v>
      </c>
      <c r="AG374" s="6">
        <v>51896.4</v>
      </c>
      <c r="AH374" s="6">
        <v>54608</v>
      </c>
      <c r="AI374" s="6">
        <v>59165.8</v>
      </c>
      <c r="AJ374" s="6">
        <v>66204.100000000006</v>
      </c>
      <c r="AK374" s="6">
        <v>72552.399999999994</v>
      </c>
      <c r="AL374" s="6">
        <v>76575.600000000006</v>
      </c>
      <c r="AM374" s="6">
        <v>78062.7</v>
      </c>
      <c r="AN374" s="6">
        <v>58821.599999999999</v>
      </c>
      <c r="AO374" s="6">
        <v>72590.600000000006</v>
      </c>
    </row>
    <row r="375" spans="1:41" x14ac:dyDescent="0.2">
      <c r="A375" s="9">
        <v>71</v>
      </c>
      <c r="B375" s="6">
        <v>71</v>
      </c>
      <c r="C375" s="6">
        <v>76.8</v>
      </c>
      <c r="D375" s="6">
        <v>97.2</v>
      </c>
      <c r="E375" s="6">
        <v>147.1</v>
      </c>
      <c r="F375" s="6">
        <v>151.30000000000001</v>
      </c>
      <c r="G375" s="6">
        <v>206.6</v>
      </c>
      <c r="H375" s="6">
        <v>289.5</v>
      </c>
      <c r="I375" s="6">
        <v>420.2</v>
      </c>
      <c r="J375" s="6">
        <v>629.9</v>
      </c>
      <c r="K375" s="6">
        <v>911</v>
      </c>
      <c r="L375" s="6">
        <v>1165.2</v>
      </c>
      <c r="M375" s="6">
        <v>1432.6</v>
      </c>
      <c r="N375" s="6">
        <v>2036.3</v>
      </c>
      <c r="O375" s="6">
        <v>3120.6</v>
      </c>
      <c r="P375" s="6">
        <v>3765.2</v>
      </c>
      <c r="Q375" s="6">
        <v>4007.5</v>
      </c>
      <c r="R375" s="6">
        <v>5485</v>
      </c>
      <c r="S375" s="6">
        <v>6612.1</v>
      </c>
      <c r="T375" s="6">
        <v>6742.4</v>
      </c>
      <c r="U375" s="6">
        <v>7306.4</v>
      </c>
      <c r="V375" s="6">
        <v>7528.9</v>
      </c>
      <c r="W375" s="6">
        <v>10115.1</v>
      </c>
      <c r="X375" s="6">
        <v>12015.3</v>
      </c>
      <c r="Y375" s="6">
        <v>15018.1</v>
      </c>
      <c r="Z375" s="6">
        <v>19626.099999999999</v>
      </c>
      <c r="AA375" s="6">
        <v>26170.799999999999</v>
      </c>
      <c r="AB375" s="6">
        <v>34889.5</v>
      </c>
      <c r="AC375" s="6">
        <v>41403.1</v>
      </c>
      <c r="AD375" s="6">
        <v>49674.2</v>
      </c>
      <c r="AE375" s="6">
        <v>59591.4</v>
      </c>
      <c r="AF375" s="6">
        <v>52344.5</v>
      </c>
      <c r="AG375" s="6">
        <v>48228.5</v>
      </c>
      <c r="AH375" s="6">
        <v>58312.5</v>
      </c>
      <c r="AI375" s="6">
        <v>66338.899999999994</v>
      </c>
      <c r="AJ375" s="6">
        <v>75797.3</v>
      </c>
      <c r="AK375" s="6">
        <v>84212.7</v>
      </c>
      <c r="AL375" s="6">
        <v>93373.5</v>
      </c>
      <c r="AM375" s="6">
        <v>103763.5</v>
      </c>
      <c r="AN375" s="6">
        <v>102212.3</v>
      </c>
      <c r="AO375" s="6">
        <v>132305.1</v>
      </c>
    </row>
    <row r="376" spans="1:41" x14ac:dyDescent="0.2">
      <c r="A376" s="9">
        <v>72</v>
      </c>
      <c r="B376" s="6">
        <v>72</v>
      </c>
      <c r="C376" s="6">
        <v>14135.6</v>
      </c>
      <c r="D376" s="6">
        <v>14981.9</v>
      </c>
      <c r="E376" s="6">
        <v>15574.7</v>
      </c>
      <c r="F376" s="6">
        <v>13402.2</v>
      </c>
      <c r="G376" s="6">
        <v>13222.9</v>
      </c>
      <c r="H376" s="6">
        <v>15988.4</v>
      </c>
      <c r="I376" s="6">
        <v>14821.1</v>
      </c>
      <c r="J376" s="6">
        <v>17029.7</v>
      </c>
      <c r="K376" s="6">
        <v>20349.7</v>
      </c>
      <c r="L376" s="6">
        <v>21453.3</v>
      </c>
      <c r="M376" s="6">
        <v>21249.3</v>
      </c>
      <c r="N376" s="6">
        <v>22699.1</v>
      </c>
      <c r="O376" s="6">
        <v>27481.5</v>
      </c>
      <c r="P376" s="6">
        <v>30031.7</v>
      </c>
      <c r="Q376" s="6">
        <v>32003</v>
      </c>
      <c r="R376" s="6">
        <v>31591.599999999999</v>
      </c>
      <c r="S376" s="6">
        <v>33408</v>
      </c>
      <c r="T376" s="6">
        <v>32064.799999999999</v>
      </c>
      <c r="U376" s="6">
        <v>34521.4</v>
      </c>
      <c r="V376" s="6">
        <v>33904</v>
      </c>
      <c r="W376" s="6">
        <v>38238.300000000003</v>
      </c>
      <c r="X376" s="6">
        <v>40021.5</v>
      </c>
      <c r="Y376" s="6">
        <v>45732</v>
      </c>
      <c r="Z376" s="6">
        <v>50365.8</v>
      </c>
      <c r="AA376" s="6">
        <v>57956.3</v>
      </c>
      <c r="AB376" s="6">
        <v>69127.7</v>
      </c>
      <c r="AC376" s="6">
        <v>68362.7</v>
      </c>
      <c r="AD376" s="6">
        <v>73204.899999999994</v>
      </c>
      <c r="AE376" s="6">
        <v>81969.2</v>
      </c>
      <c r="AF376" s="6">
        <v>68563.100000000006</v>
      </c>
      <c r="AG376" s="6">
        <v>59236.5</v>
      </c>
      <c r="AH376" s="6">
        <v>61305.5</v>
      </c>
      <c r="AI376" s="6">
        <v>66358.7</v>
      </c>
      <c r="AJ376" s="6">
        <v>67907.199999999997</v>
      </c>
      <c r="AK376" s="6">
        <v>71081.100000000006</v>
      </c>
      <c r="AL376" s="6">
        <v>71155.899999999994</v>
      </c>
      <c r="AM376" s="6">
        <v>70345.2</v>
      </c>
      <c r="AN376" s="6">
        <v>62931.3</v>
      </c>
      <c r="AO376" s="6">
        <v>62841.599999999999</v>
      </c>
    </row>
    <row r="377" spans="1:41" x14ac:dyDescent="0.2">
      <c r="A377" s="9">
        <v>73</v>
      </c>
      <c r="B377" s="6">
        <v>73</v>
      </c>
      <c r="C377" s="6">
        <v>2878.4</v>
      </c>
      <c r="D377" s="6">
        <v>3369.7</v>
      </c>
      <c r="E377" s="6">
        <v>3141.6</v>
      </c>
      <c r="F377" s="6">
        <v>2855.4</v>
      </c>
      <c r="G377" s="6">
        <v>3327.1</v>
      </c>
      <c r="H377" s="6">
        <v>3928.3</v>
      </c>
      <c r="I377" s="6">
        <v>4294.5</v>
      </c>
      <c r="J377" s="6">
        <v>4324.8</v>
      </c>
      <c r="K377" s="6">
        <v>4455.7</v>
      </c>
      <c r="L377" s="6">
        <v>4686.1000000000004</v>
      </c>
      <c r="M377" s="6">
        <v>4058.9</v>
      </c>
      <c r="N377" s="6">
        <v>4622.7</v>
      </c>
      <c r="O377" s="6">
        <v>5714.9</v>
      </c>
      <c r="P377" s="6">
        <v>6288</v>
      </c>
      <c r="Q377" s="6">
        <v>6554.2</v>
      </c>
      <c r="R377" s="6">
        <v>4195.5</v>
      </c>
      <c r="S377" s="6">
        <v>4604.6000000000004</v>
      </c>
      <c r="T377" s="6">
        <v>5410.5</v>
      </c>
      <c r="U377" s="6">
        <v>5726.4</v>
      </c>
      <c r="V377" s="6">
        <v>6051.7</v>
      </c>
      <c r="W377" s="6">
        <v>6716.2</v>
      </c>
      <c r="X377" s="6">
        <v>7164.8</v>
      </c>
      <c r="Y377" s="6">
        <v>7902</v>
      </c>
      <c r="Z377" s="6">
        <v>9249.6</v>
      </c>
      <c r="AA377" s="6">
        <v>7184.5</v>
      </c>
      <c r="AB377" s="6">
        <v>6730.9</v>
      </c>
      <c r="AC377" s="6">
        <v>7216.3</v>
      </c>
      <c r="AD377" s="6">
        <v>8062.5</v>
      </c>
      <c r="AE377" s="6">
        <v>9478.2999999999993</v>
      </c>
      <c r="AF377" s="6">
        <v>8255.4</v>
      </c>
      <c r="AG377" s="6">
        <v>7864.2</v>
      </c>
      <c r="AH377" s="6">
        <v>8082.6</v>
      </c>
      <c r="AI377" s="6">
        <v>8885.7999999999993</v>
      </c>
      <c r="AJ377" s="6">
        <v>9022.5</v>
      </c>
      <c r="AK377" s="6">
        <v>9555.1</v>
      </c>
      <c r="AL377" s="6">
        <v>9758.7000000000007</v>
      </c>
      <c r="AM377" s="6">
        <v>9751.7999999999993</v>
      </c>
      <c r="AN377" s="6">
        <v>9476.9</v>
      </c>
      <c r="AO377" s="6">
        <v>11663.5</v>
      </c>
    </row>
    <row r="378" spans="1:41" x14ac:dyDescent="0.2">
      <c r="A378" s="9">
        <v>74</v>
      </c>
      <c r="B378" s="6">
        <v>74</v>
      </c>
      <c r="C378" s="6">
        <v>8032</v>
      </c>
      <c r="D378" s="6">
        <v>9677.7000000000007</v>
      </c>
      <c r="E378" s="6">
        <v>9321.7999999999993</v>
      </c>
      <c r="F378" s="6">
        <v>7981.2</v>
      </c>
      <c r="G378" s="6">
        <v>10061</v>
      </c>
      <c r="H378" s="6">
        <v>12562.4</v>
      </c>
      <c r="I378" s="6">
        <v>14625.7</v>
      </c>
      <c r="J378" s="6">
        <v>17921.5</v>
      </c>
      <c r="K378" s="6">
        <v>21448.9</v>
      </c>
      <c r="L378" s="6">
        <v>19704.5</v>
      </c>
      <c r="M378" s="6">
        <v>21982.7</v>
      </c>
      <c r="N378" s="6">
        <v>23082.7</v>
      </c>
      <c r="O378" s="6">
        <v>28065</v>
      </c>
      <c r="P378" s="6">
        <v>24891</v>
      </c>
      <c r="Q378" s="6">
        <v>23777.200000000001</v>
      </c>
      <c r="R378" s="6">
        <v>29461.1</v>
      </c>
      <c r="S378" s="6">
        <v>33245.300000000003</v>
      </c>
      <c r="T378" s="6">
        <v>34793.599999999999</v>
      </c>
      <c r="U378" s="6">
        <v>35721.9</v>
      </c>
      <c r="V378" s="6">
        <v>38609.300000000003</v>
      </c>
      <c r="W378" s="6">
        <v>44561.4</v>
      </c>
      <c r="X378" s="6">
        <v>48758.8</v>
      </c>
      <c r="Y378" s="6">
        <v>58976.1</v>
      </c>
      <c r="Z378" s="6">
        <v>76275.8</v>
      </c>
      <c r="AA378" s="6">
        <v>85880.2</v>
      </c>
      <c r="AB378" s="6">
        <v>101602.5</v>
      </c>
      <c r="AC378" s="6">
        <v>106937.8</v>
      </c>
      <c r="AD378" s="6">
        <v>116554.1</v>
      </c>
      <c r="AE378" s="6">
        <v>132858.20000000001</v>
      </c>
      <c r="AF378" s="6">
        <v>113631.1</v>
      </c>
      <c r="AG378" s="6">
        <v>97401.7</v>
      </c>
      <c r="AH378" s="6">
        <v>103666.3</v>
      </c>
      <c r="AI378" s="6">
        <v>111978.2</v>
      </c>
      <c r="AJ378" s="6">
        <v>117396.9</v>
      </c>
      <c r="AK378" s="6">
        <v>125105.7</v>
      </c>
      <c r="AL378" s="6">
        <v>134924.9</v>
      </c>
      <c r="AM378" s="6">
        <v>143096</v>
      </c>
      <c r="AN378" s="6">
        <v>130393.2</v>
      </c>
      <c r="AO378" s="6">
        <v>143821.4</v>
      </c>
    </row>
    <row r="379" spans="1:41" x14ac:dyDescent="0.2">
      <c r="A379" s="9">
        <v>75</v>
      </c>
      <c r="B379" s="6">
        <v>75</v>
      </c>
      <c r="C379" s="6">
        <v>26951</v>
      </c>
      <c r="D379" s="6">
        <v>29892.799999999999</v>
      </c>
      <c r="E379" s="6">
        <v>32045.9</v>
      </c>
      <c r="F379" s="6">
        <v>31343.4</v>
      </c>
      <c r="G379" s="6">
        <v>33509.699999999997</v>
      </c>
      <c r="H379" s="6">
        <v>40086.400000000001</v>
      </c>
      <c r="I379" s="6">
        <v>52319</v>
      </c>
      <c r="J379" s="6">
        <v>57635.7</v>
      </c>
      <c r="K379" s="6">
        <v>60601.7</v>
      </c>
      <c r="L379" s="6">
        <v>61749.1</v>
      </c>
      <c r="M379" s="6">
        <v>68800</v>
      </c>
      <c r="N379" s="6">
        <v>68556.3</v>
      </c>
      <c r="O379" s="6">
        <v>72812</v>
      </c>
      <c r="P379" s="6">
        <v>79587</v>
      </c>
      <c r="Q379" s="6">
        <v>80206.600000000006</v>
      </c>
      <c r="R379" s="6">
        <v>84096.1</v>
      </c>
      <c r="S379" s="6">
        <v>86170.8</v>
      </c>
      <c r="T379" s="6">
        <v>84414.6</v>
      </c>
      <c r="U379" s="6">
        <v>86920.4</v>
      </c>
      <c r="V379" s="6">
        <v>85336.9</v>
      </c>
      <c r="W379" s="6">
        <v>86166.399999999994</v>
      </c>
      <c r="X379" s="6">
        <v>83880.2</v>
      </c>
      <c r="Y379" s="6">
        <v>83171.399999999994</v>
      </c>
      <c r="Z379" s="6">
        <v>88883.8</v>
      </c>
      <c r="AA379" s="6">
        <v>91077.7</v>
      </c>
      <c r="AB379" s="6">
        <v>93913.2</v>
      </c>
      <c r="AC379" s="6">
        <v>96763.7</v>
      </c>
      <c r="AD379" s="6">
        <v>107494.6</v>
      </c>
      <c r="AE379" s="6">
        <v>123621.8</v>
      </c>
      <c r="AF379" s="6">
        <v>106144.8</v>
      </c>
      <c r="AG379" s="6">
        <v>95199.7</v>
      </c>
      <c r="AH379" s="6">
        <v>95705.9</v>
      </c>
      <c r="AI379" s="6">
        <v>99384</v>
      </c>
      <c r="AJ379" s="6">
        <v>100124.6</v>
      </c>
      <c r="AK379" s="6">
        <v>102795.7</v>
      </c>
      <c r="AL379" s="6">
        <v>102546.2</v>
      </c>
      <c r="AM379" s="6">
        <v>100876.2</v>
      </c>
      <c r="AN379" s="6">
        <v>89491.8</v>
      </c>
      <c r="AO379" s="6">
        <v>107743.8</v>
      </c>
    </row>
    <row r="380" spans="1:41" x14ac:dyDescent="0.2">
      <c r="A380" s="9">
        <v>76</v>
      </c>
      <c r="B380" s="6">
        <v>76</v>
      </c>
      <c r="C380" s="6">
        <v>676.7</v>
      </c>
      <c r="D380" s="6">
        <v>725.5</v>
      </c>
      <c r="E380" s="6">
        <v>705.4</v>
      </c>
      <c r="F380" s="6">
        <v>775.6</v>
      </c>
      <c r="G380" s="6">
        <v>945.1</v>
      </c>
      <c r="H380" s="6">
        <v>1364.5</v>
      </c>
      <c r="I380" s="6">
        <v>1558.4</v>
      </c>
      <c r="J380" s="6">
        <v>1681.4</v>
      </c>
      <c r="K380" s="6">
        <v>2419.6</v>
      </c>
      <c r="L380" s="6">
        <v>2724.9</v>
      </c>
      <c r="M380" s="6">
        <v>2889.4</v>
      </c>
      <c r="N380" s="6">
        <v>2627.4</v>
      </c>
      <c r="O380" s="6">
        <v>3047.5</v>
      </c>
      <c r="P380" s="6">
        <v>3931.6</v>
      </c>
      <c r="Q380" s="6">
        <v>5333.2</v>
      </c>
      <c r="R380" s="6">
        <v>4366.3999999999996</v>
      </c>
      <c r="S380" s="6">
        <v>4503.7</v>
      </c>
      <c r="T380" s="6">
        <v>4205.8</v>
      </c>
      <c r="U380" s="6">
        <v>4535.1000000000004</v>
      </c>
      <c r="V380" s="6">
        <v>4923.2</v>
      </c>
      <c r="W380" s="6">
        <v>4920.6000000000004</v>
      </c>
      <c r="X380" s="6">
        <v>5314.6</v>
      </c>
      <c r="Y380" s="6">
        <v>6315.7</v>
      </c>
      <c r="Z380" s="6">
        <v>6769.2</v>
      </c>
      <c r="AA380" s="6">
        <v>6619</v>
      </c>
      <c r="AB380" s="6">
        <v>8113.3</v>
      </c>
      <c r="AC380" s="6">
        <v>8091.6</v>
      </c>
      <c r="AD380" s="6">
        <v>8568.7999999999993</v>
      </c>
      <c r="AE380" s="6">
        <v>9567.7999999999993</v>
      </c>
      <c r="AF380" s="6">
        <v>8136.6</v>
      </c>
      <c r="AG380" s="6">
        <v>7072.9</v>
      </c>
      <c r="AH380" s="6">
        <v>7319.3</v>
      </c>
      <c r="AI380" s="6">
        <v>7956.3</v>
      </c>
      <c r="AJ380" s="6">
        <v>8217.4</v>
      </c>
      <c r="AK380" s="6">
        <v>8614.4</v>
      </c>
      <c r="AL380" s="6">
        <v>8902</v>
      </c>
      <c r="AM380" s="6">
        <v>8738</v>
      </c>
      <c r="AN380" s="6">
        <v>8023.1</v>
      </c>
      <c r="AO380" s="6">
        <v>7332.7</v>
      </c>
    </row>
    <row r="381" spans="1:41" x14ac:dyDescent="0.2">
      <c r="A381" s="9">
        <v>77</v>
      </c>
      <c r="B381" s="6">
        <v>77</v>
      </c>
      <c r="C381" s="6">
        <v>10218</v>
      </c>
      <c r="D381" s="6">
        <v>10714.3</v>
      </c>
      <c r="E381" s="6">
        <v>9386.4</v>
      </c>
      <c r="F381" s="6">
        <v>7711.8</v>
      </c>
      <c r="G381" s="6">
        <v>8514.7000000000007</v>
      </c>
      <c r="H381" s="6">
        <v>9236.9</v>
      </c>
      <c r="I381" s="6">
        <v>9713.4</v>
      </c>
      <c r="J381" s="6">
        <v>10043.4</v>
      </c>
      <c r="K381" s="6">
        <v>9393.4</v>
      </c>
      <c r="L381" s="6">
        <v>9039.9</v>
      </c>
      <c r="M381" s="6">
        <v>8717.9</v>
      </c>
      <c r="N381" s="6">
        <v>9086.7000000000007</v>
      </c>
      <c r="O381" s="6">
        <v>9719.7999999999993</v>
      </c>
      <c r="P381" s="6">
        <v>10248</v>
      </c>
      <c r="Q381" s="6">
        <v>10493.9</v>
      </c>
      <c r="R381" s="6">
        <v>10912.3</v>
      </c>
      <c r="S381" s="6">
        <v>11096.3</v>
      </c>
      <c r="T381" s="6">
        <v>10494.8</v>
      </c>
      <c r="U381" s="6">
        <v>10176.9</v>
      </c>
      <c r="V381" s="6">
        <v>9515.7000000000007</v>
      </c>
      <c r="W381" s="6">
        <v>10272.700000000001</v>
      </c>
      <c r="X381" s="6">
        <v>10392.1</v>
      </c>
      <c r="Y381" s="6">
        <v>11366.5</v>
      </c>
      <c r="Z381" s="6">
        <v>11353.8</v>
      </c>
      <c r="AA381" s="6">
        <v>11849.8</v>
      </c>
      <c r="AB381" s="6">
        <v>12560.1</v>
      </c>
      <c r="AC381" s="6">
        <v>13126.9</v>
      </c>
      <c r="AD381" s="6">
        <v>13527.3</v>
      </c>
      <c r="AE381" s="6">
        <v>14339.4</v>
      </c>
      <c r="AF381" s="6">
        <v>13267.4</v>
      </c>
      <c r="AG381" s="6">
        <v>12396.7</v>
      </c>
      <c r="AH381" s="6">
        <v>12019.8</v>
      </c>
      <c r="AI381" s="6">
        <v>12517.3</v>
      </c>
      <c r="AJ381" s="6">
        <v>12906</v>
      </c>
      <c r="AK381" s="6">
        <v>13469.4</v>
      </c>
      <c r="AL381" s="6">
        <v>13500.6</v>
      </c>
      <c r="AM381" s="6">
        <v>12988.2</v>
      </c>
      <c r="AN381" s="6">
        <v>11314.1</v>
      </c>
      <c r="AO381" s="6">
        <v>12182.9</v>
      </c>
    </row>
    <row r="382" spans="1:41" x14ac:dyDescent="0.2">
      <c r="A382" s="9">
        <v>78</v>
      </c>
      <c r="B382" s="6">
        <v>78</v>
      </c>
      <c r="C382" s="6">
        <v>12627.5</v>
      </c>
      <c r="D382" s="6">
        <v>13957.7</v>
      </c>
      <c r="E382" s="6">
        <v>13251</v>
      </c>
      <c r="F382" s="6">
        <v>11754.8</v>
      </c>
      <c r="G382" s="6">
        <v>12868.1</v>
      </c>
      <c r="H382" s="6">
        <v>14424.5</v>
      </c>
      <c r="I382" s="6">
        <v>14652.8</v>
      </c>
      <c r="J382" s="6">
        <v>15388.8</v>
      </c>
      <c r="K382" s="6">
        <v>14449.5</v>
      </c>
      <c r="L382" s="6">
        <v>13739.4</v>
      </c>
      <c r="M382" s="6">
        <v>12468.3</v>
      </c>
      <c r="N382" s="6">
        <v>13975.8</v>
      </c>
      <c r="O382" s="6">
        <v>15443.2</v>
      </c>
      <c r="P382" s="6">
        <v>15258.3</v>
      </c>
      <c r="Q382" s="6">
        <v>15812.2</v>
      </c>
      <c r="R382" s="6">
        <v>15840</v>
      </c>
      <c r="S382" s="6">
        <v>16616.2</v>
      </c>
      <c r="T382" s="6">
        <v>17003.2</v>
      </c>
      <c r="U382" s="6">
        <v>16425.900000000001</v>
      </c>
      <c r="V382" s="6">
        <v>15969.8</v>
      </c>
      <c r="W382" s="6">
        <v>16583</v>
      </c>
      <c r="X382" s="6">
        <v>18054.3</v>
      </c>
      <c r="Y382" s="6">
        <v>20094.7</v>
      </c>
      <c r="Z382" s="6">
        <v>19254.5</v>
      </c>
      <c r="AA382" s="6">
        <v>19472.099999999999</v>
      </c>
      <c r="AB382" s="6">
        <v>19859.400000000001</v>
      </c>
      <c r="AC382" s="6">
        <v>21049.7</v>
      </c>
      <c r="AD382" s="6">
        <v>21737</v>
      </c>
      <c r="AE382" s="6">
        <v>23568.9</v>
      </c>
      <c r="AF382" s="6">
        <v>22050</v>
      </c>
      <c r="AG382" s="6">
        <v>21432.2</v>
      </c>
      <c r="AH382" s="6">
        <v>21438.799999999999</v>
      </c>
      <c r="AI382" s="6">
        <v>22504.2</v>
      </c>
      <c r="AJ382" s="6">
        <v>23451.4</v>
      </c>
      <c r="AK382" s="6">
        <v>25443.4</v>
      </c>
      <c r="AL382" s="6">
        <v>25737.5</v>
      </c>
      <c r="AM382" s="6">
        <v>24495.599999999999</v>
      </c>
      <c r="AN382" s="6">
        <v>20120.900000000001</v>
      </c>
      <c r="AO382" s="6">
        <v>21692.9</v>
      </c>
    </row>
    <row r="383" spans="1:41" x14ac:dyDescent="0.2">
      <c r="A383" s="9">
        <v>79</v>
      </c>
      <c r="B383" s="6">
        <v>79</v>
      </c>
      <c r="C383" s="6">
        <v>28585.1</v>
      </c>
      <c r="D383" s="6">
        <v>32689.200000000001</v>
      </c>
      <c r="E383" s="6">
        <v>32512.7</v>
      </c>
      <c r="F383" s="6">
        <v>26439.3</v>
      </c>
      <c r="G383" s="6">
        <v>27472.2</v>
      </c>
      <c r="H383" s="6">
        <v>30824</v>
      </c>
      <c r="I383" s="6">
        <v>33572.400000000001</v>
      </c>
      <c r="J383" s="6">
        <v>34489.699999999997</v>
      </c>
      <c r="K383" s="6">
        <v>32166.6</v>
      </c>
      <c r="L383" s="6">
        <v>31904.400000000001</v>
      </c>
      <c r="M383" s="6">
        <v>29527.3</v>
      </c>
      <c r="N383" s="6">
        <v>27982.3</v>
      </c>
      <c r="O383" s="6">
        <v>31313.7</v>
      </c>
      <c r="P383" s="6">
        <v>30473.7</v>
      </c>
      <c r="Q383" s="6">
        <v>30364.799999999999</v>
      </c>
      <c r="R383" s="6">
        <v>29925.3</v>
      </c>
      <c r="S383" s="6">
        <v>32085.3</v>
      </c>
      <c r="T383" s="6">
        <v>32067.4</v>
      </c>
      <c r="U383" s="6">
        <v>31493.200000000001</v>
      </c>
      <c r="V383" s="6">
        <v>29472.9</v>
      </c>
      <c r="W383" s="6">
        <v>30168</v>
      </c>
      <c r="X383" s="6">
        <v>32607.4</v>
      </c>
      <c r="Y383" s="6">
        <v>34655</v>
      </c>
      <c r="Z383" s="6">
        <v>37968.9</v>
      </c>
      <c r="AA383" s="6">
        <v>38851.5</v>
      </c>
      <c r="AB383" s="6">
        <v>40186.9</v>
      </c>
      <c r="AC383" s="6">
        <v>40354.6</v>
      </c>
      <c r="AD383" s="6">
        <v>40166.9</v>
      </c>
      <c r="AE383" s="6">
        <v>41353.599999999999</v>
      </c>
      <c r="AF383" s="6">
        <v>36267.800000000003</v>
      </c>
      <c r="AG383" s="6">
        <v>32289.1</v>
      </c>
      <c r="AH383" s="6">
        <v>31311.9</v>
      </c>
      <c r="AI383" s="6">
        <v>32201.8</v>
      </c>
      <c r="AJ383" s="6">
        <v>32658.1</v>
      </c>
      <c r="AK383" s="6">
        <v>33214.9</v>
      </c>
      <c r="AL383" s="6">
        <v>32169.9</v>
      </c>
      <c r="AM383" s="6">
        <v>30009.200000000001</v>
      </c>
      <c r="AN383" s="6">
        <v>25857.8</v>
      </c>
      <c r="AO383" s="6">
        <v>30042.3</v>
      </c>
    </row>
    <row r="384" spans="1:41" x14ac:dyDescent="0.2">
      <c r="A384" s="9">
        <v>80</v>
      </c>
      <c r="B384" s="6">
        <v>80</v>
      </c>
      <c r="C384" s="6">
        <v>26831</v>
      </c>
      <c r="D384" s="6">
        <v>30197.5</v>
      </c>
      <c r="E384" s="6">
        <v>29489.5</v>
      </c>
      <c r="F384" s="6">
        <v>24286.2</v>
      </c>
      <c r="G384" s="6">
        <v>27620.799999999999</v>
      </c>
      <c r="H384" s="6">
        <v>30287.4</v>
      </c>
      <c r="I384" s="6">
        <v>29505.3</v>
      </c>
      <c r="J384" s="6">
        <v>30429.1</v>
      </c>
      <c r="K384" s="6">
        <v>29504.7</v>
      </c>
      <c r="L384" s="6">
        <v>30058.6</v>
      </c>
      <c r="M384" s="6">
        <v>27472.2</v>
      </c>
      <c r="N384" s="6">
        <v>28641.9</v>
      </c>
      <c r="O384" s="6">
        <v>33010.800000000003</v>
      </c>
      <c r="P384" s="6">
        <v>32873.9</v>
      </c>
      <c r="Q384" s="6">
        <v>33205.699999999997</v>
      </c>
      <c r="R384" s="6">
        <v>35689.300000000003</v>
      </c>
      <c r="S384" s="6">
        <v>36173.4</v>
      </c>
      <c r="T384" s="6">
        <v>34654.800000000003</v>
      </c>
      <c r="U384" s="6">
        <v>33875.4</v>
      </c>
      <c r="V384" s="6">
        <v>32384.400000000001</v>
      </c>
      <c r="W384" s="6">
        <v>34776.5</v>
      </c>
      <c r="X384" s="6">
        <v>36616.800000000003</v>
      </c>
      <c r="Y384" s="6">
        <v>38341.9</v>
      </c>
      <c r="Z384" s="6">
        <v>39194.300000000003</v>
      </c>
      <c r="AA384" s="6">
        <v>41171</v>
      </c>
      <c r="AB384" s="6">
        <v>43685.9</v>
      </c>
      <c r="AC384" s="6">
        <v>46057.8</v>
      </c>
      <c r="AD384" s="6">
        <v>46909.5</v>
      </c>
      <c r="AE384" s="6">
        <v>48630.9</v>
      </c>
      <c r="AF384" s="6">
        <v>43343</v>
      </c>
      <c r="AG384" s="6">
        <v>38862.9</v>
      </c>
      <c r="AH384" s="6">
        <v>38082.9</v>
      </c>
      <c r="AI384" s="6">
        <v>38942</v>
      </c>
      <c r="AJ384" s="6">
        <v>39286.6</v>
      </c>
      <c r="AK384" s="6">
        <v>36709</v>
      </c>
      <c r="AL384" s="6">
        <v>35569.300000000003</v>
      </c>
      <c r="AM384" s="6">
        <v>33152.300000000003</v>
      </c>
      <c r="AN384" s="6">
        <v>30184.799999999999</v>
      </c>
      <c r="AO384" s="6">
        <v>32292.3</v>
      </c>
    </row>
    <row r="385" spans="1:41" x14ac:dyDescent="0.2">
      <c r="A385" s="9">
        <v>81</v>
      </c>
      <c r="B385" s="6">
        <v>81</v>
      </c>
      <c r="C385" s="6">
        <v>108989</v>
      </c>
      <c r="D385" s="6">
        <v>127340.4</v>
      </c>
      <c r="E385" s="6">
        <v>104356.6</v>
      </c>
      <c r="F385" s="6">
        <v>98392.4</v>
      </c>
      <c r="G385" s="6">
        <v>127648.8</v>
      </c>
      <c r="H385" s="6">
        <v>146145.60000000001</v>
      </c>
      <c r="I385" s="6">
        <v>151703</v>
      </c>
      <c r="J385" s="6">
        <v>140930.1</v>
      </c>
      <c r="K385" s="6">
        <v>100356.6</v>
      </c>
      <c r="L385" s="6">
        <v>102378.7</v>
      </c>
      <c r="M385" s="6">
        <v>92514.5</v>
      </c>
      <c r="N385" s="6">
        <v>122388.2</v>
      </c>
      <c r="O385" s="6">
        <v>147028.4</v>
      </c>
      <c r="P385" s="6">
        <v>148640.9</v>
      </c>
      <c r="Q385" s="6">
        <v>147708.70000000001</v>
      </c>
      <c r="R385" s="6">
        <v>153712.1</v>
      </c>
      <c r="S385" s="6">
        <v>162179.4</v>
      </c>
      <c r="T385" s="6">
        <v>165670.1</v>
      </c>
      <c r="U385" s="6">
        <v>152549.1</v>
      </c>
      <c r="V385" s="6">
        <v>139160.20000000001</v>
      </c>
      <c r="W385" s="6">
        <v>154322.6</v>
      </c>
      <c r="X385" s="6">
        <v>164121.1</v>
      </c>
      <c r="Y385" s="6">
        <v>186435.9</v>
      </c>
      <c r="Z385" s="6">
        <v>188385.1</v>
      </c>
      <c r="AA385" s="6">
        <v>186074.8</v>
      </c>
      <c r="AB385" s="6">
        <v>211707.4</v>
      </c>
      <c r="AC385" s="6">
        <v>222311.7</v>
      </c>
      <c r="AD385" s="6">
        <v>251035.7</v>
      </c>
      <c r="AE385" s="6">
        <v>233327.2</v>
      </c>
      <c r="AF385" s="6">
        <v>210795.4</v>
      </c>
      <c r="AG385" s="6">
        <v>235620.7</v>
      </c>
      <c r="AH385" s="6">
        <v>245977.4</v>
      </c>
      <c r="AI385" s="6">
        <v>248957.6</v>
      </c>
      <c r="AJ385" s="6">
        <v>252228.5</v>
      </c>
      <c r="AK385" s="6">
        <v>257594.9</v>
      </c>
      <c r="AL385" s="6">
        <v>248464.2</v>
      </c>
      <c r="AM385" s="6">
        <v>205236.9</v>
      </c>
      <c r="AN385" s="6">
        <v>174489.8</v>
      </c>
      <c r="AO385" s="6">
        <v>186316.6</v>
      </c>
    </row>
    <row r="386" spans="1:41" x14ac:dyDescent="0.2">
      <c r="A386" s="9">
        <v>82</v>
      </c>
      <c r="B386" s="6">
        <v>82</v>
      </c>
      <c r="C386" s="6">
        <v>14978.3</v>
      </c>
      <c r="D386" s="6">
        <v>15293.8</v>
      </c>
      <c r="E386" s="6">
        <v>13365.4</v>
      </c>
      <c r="F386" s="6">
        <v>11610.2</v>
      </c>
      <c r="G386" s="6">
        <v>14532.5</v>
      </c>
      <c r="H386" s="6">
        <v>18223.3</v>
      </c>
      <c r="I386" s="6">
        <v>20349.099999999999</v>
      </c>
      <c r="J386" s="6">
        <v>16596.8</v>
      </c>
      <c r="K386" s="6">
        <v>12674.2</v>
      </c>
      <c r="L386" s="6">
        <v>11955.4</v>
      </c>
      <c r="M386" s="6">
        <v>11071.1</v>
      </c>
      <c r="N386" s="6">
        <v>14352.8</v>
      </c>
      <c r="O386" s="6">
        <v>16238.9</v>
      </c>
      <c r="P386" s="6">
        <v>15352.9</v>
      </c>
      <c r="Q386" s="6">
        <v>15290.5</v>
      </c>
      <c r="R386" s="6">
        <v>19162.400000000001</v>
      </c>
      <c r="S386" s="6">
        <v>18290.599999999999</v>
      </c>
      <c r="T386" s="6">
        <v>17781</v>
      </c>
      <c r="U386" s="6">
        <v>16266.2</v>
      </c>
      <c r="V386" s="6">
        <v>14450.7</v>
      </c>
      <c r="W386" s="6">
        <v>18296.099999999999</v>
      </c>
      <c r="X386" s="6">
        <v>22082.7</v>
      </c>
      <c r="Y386" s="6">
        <v>24962.2</v>
      </c>
      <c r="Z386" s="6">
        <v>25965.4</v>
      </c>
      <c r="AA386" s="6">
        <v>25180.400000000001</v>
      </c>
      <c r="AB386" s="6">
        <v>26465.599999999999</v>
      </c>
      <c r="AC386" s="6">
        <v>27059.200000000001</v>
      </c>
      <c r="AD386" s="6">
        <v>30362.9</v>
      </c>
      <c r="AE386" s="6">
        <v>28094.400000000001</v>
      </c>
      <c r="AF386" s="6">
        <v>24891.4</v>
      </c>
      <c r="AG386" s="6">
        <v>27105.200000000001</v>
      </c>
      <c r="AH386" s="6">
        <v>27949.7</v>
      </c>
      <c r="AI386" s="6">
        <v>27206.400000000001</v>
      </c>
      <c r="AJ386" s="6">
        <v>26188.9</v>
      </c>
      <c r="AK386" s="6">
        <v>25279.1</v>
      </c>
      <c r="AL386" s="6">
        <v>23929.8</v>
      </c>
      <c r="AM386" s="6">
        <v>19371.599999999999</v>
      </c>
      <c r="AN386" s="6">
        <v>16548.7</v>
      </c>
      <c r="AO386" s="6">
        <v>20251.7</v>
      </c>
    </row>
    <row r="387" spans="1:41" x14ac:dyDescent="0.2">
      <c r="A387" s="9">
        <v>83</v>
      </c>
      <c r="B387" s="6">
        <v>83</v>
      </c>
      <c r="C387" s="6">
        <v>93527.6</v>
      </c>
      <c r="D387" s="6">
        <v>105918.8</v>
      </c>
      <c r="E387" s="6">
        <v>94651</v>
      </c>
      <c r="F387" s="6">
        <v>80014.600000000006</v>
      </c>
      <c r="G387" s="6">
        <v>97951.2</v>
      </c>
      <c r="H387" s="6">
        <v>111074</v>
      </c>
      <c r="I387" s="6">
        <v>116115.3</v>
      </c>
      <c r="J387" s="6">
        <v>106941.7</v>
      </c>
      <c r="K387" s="6">
        <v>82222.100000000006</v>
      </c>
      <c r="L387" s="6">
        <v>77774.7</v>
      </c>
      <c r="M387" s="6">
        <v>69573.3</v>
      </c>
      <c r="N387" s="6">
        <v>81945.3</v>
      </c>
      <c r="O387" s="6">
        <v>98455.6</v>
      </c>
      <c r="P387" s="6">
        <v>103536.1</v>
      </c>
      <c r="Q387" s="6">
        <v>102532</v>
      </c>
      <c r="R387" s="6">
        <v>109234.1</v>
      </c>
      <c r="S387" s="6">
        <v>118271.3</v>
      </c>
      <c r="T387" s="6">
        <v>112723.5</v>
      </c>
      <c r="U387" s="6">
        <v>105432</v>
      </c>
      <c r="V387" s="6">
        <v>101638.3</v>
      </c>
      <c r="W387" s="6">
        <v>117996.1</v>
      </c>
      <c r="X387" s="6">
        <v>132542.29999999999</v>
      </c>
      <c r="Y387" s="6">
        <v>152870.5</v>
      </c>
      <c r="Z387" s="6">
        <v>161495.29999999999</v>
      </c>
      <c r="AA387" s="6">
        <v>165425.20000000001</v>
      </c>
      <c r="AB387" s="6">
        <v>173977.7</v>
      </c>
      <c r="AC387" s="6">
        <v>182796.2</v>
      </c>
      <c r="AD387" s="6">
        <v>209237.4</v>
      </c>
      <c r="AE387" s="6">
        <v>198916.6</v>
      </c>
      <c r="AF387" s="6">
        <v>180562.2</v>
      </c>
      <c r="AG387" s="6">
        <v>201121.8</v>
      </c>
      <c r="AH387" s="6">
        <v>211566.1</v>
      </c>
      <c r="AI387" s="6">
        <v>212162.6</v>
      </c>
      <c r="AJ387" s="6">
        <v>212726.5</v>
      </c>
      <c r="AK387" s="6">
        <v>208256.6</v>
      </c>
      <c r="AL387" s="6">
        <v>199830.7</v>
      </c>
      <c r="AM387" s="6">
        <v>164400</v>
      </c>
      <c r="AN387" s="6">
        <v>142636</v>
      </c>
      <c r="AO387" s="6">
        <v>151292.70000000001</v>
      </c>
    </row>
    <row r="388" spans="1:41" x14ac:dyDescent="0.2">
      <c r="A388" s="9">
        <v>84</v>
      </c>
      <c r="B388" s="6">
        <v>84</v>
      </c>
      <c r="C388" s="6">
        <v>93626.7</v>
      </c>
      <c r="D388" s="6">
        <v>106575.9</v>
      </c>
      <c r="E388" s="6">
        <v>105461.9</v>
      </c>
      <c r="F388" s="6">
        <v>98932.2</v>
      </c>
      <c r="G388" s="6">
        <v>95242.1</v>
      </c>
      <c r="H388" s="6">
        <v>94189.1</v>
      </c>
      <c r="I388" s="6">
        <v>103559.4</v>
      </c>
      <c r="J388" s="6">
        <v>121052.8</v>
      </c>
      <c r="K388" s="6">
        <v>132120</v>
      </c>
      <c r="L388" s="6">
        <v>128936.3</v>
      </c>
      <c r="M388" s="6">
        <v>119489</v>
      </c>
      <c r="N388" s="6">
        <v>127061.1</v>
      </c>
      <c r="O388" s="6">
        <v>127305.5</v>
      </c>
      <c r="P388" s="6">
        <v>147287.20000000001</v>
      </c>
      <c r="Q388" s="6">
        <v>167357.79999999999</v>
      </c>
      <c r="R388" s="6">
        <v>171047.8</v>
      </c>
      <c r="S388" s="6">
        <v>173195.6</v>
      </c>
      <c r="T388" s="6">
        <v>172457.2</v>
      </c>
      <c r="U388" s="6">
        <v>181548.79999999999</v>
      </c>
      <c r="V388" s="6">
        <v>183285.2</v>
      </c>
      <c r="W388" s="6">
        <v>177469.1</v>
      </c>
      <c r="X388" s="6">
        <v>152258.79999999999</v>
      </c>
      <c r="Y388" s="6">
        <v>131354.20000000001</v>
      </c>
      <c r="Z388" s="6">
        <v>124276.8</v>
      </c>
      <c r="AA388" s="6">
        <v>122760.3</v>
      </c>
      <c r="AB388" s="6">
        <v>143938.20000000001</v>
      </c>
      <c r="AC388" s="6">
        <v>168921.9</v>
      </c>
      <c r="AD388" s="6">
        <v>160773.1</v>
      </c>
      <c r="AE388" s="6">
        <v>138155.4</v>
      </c>
      <c r="AF388" s="6">
        <v>147182.29999999999</v>
      </c>
      <c r="AG388" s="6">
        <v>136508.6</v>
      </c>
      <c r="AH388" s="6">
        <v>130535.3</v>
      </c>
      <c r="AI388" s="6">
        <v>128263.8</v>
      </c>
      <c r="AJ388" s="6">
        <v>143113.4</v>
      </c>
      <c r="AK388" s="6">
        <v>144413.70000000001</v>
      </c>
      <c r="AL388" s="6">
        <v>164252.79999999999</v>
      </c>
      <c r="AM388" s="6">
        <v>182953.8</v>
      </c>
      <c r="AN388" s="6">
        <v>162562.1</v>
      </c>
      <c r="AO388" s="6">
        <v>163436.1</v>
      </c>
    </row>
    <row r="389" spans="1:41" x14ac:dyDescent="0.2">
      <c r="A389" s="9">
        <v>85</v>
      </c>
      <c r="B389" s="6">
        <v>85</v>
      </c>
      <c r="C389" s="6">
        <v>10360.700000000001</v>
      </c>
      <c r="D389" s="6">
        <v>11396.1</v>
      </c>
      <c r="E389" s="6">
        <v>12472.1</v>
      </c>
      <c r="F389" s="6">
        <v>12091.1</v>
      </c>
      <c r="G389" s="6">
        <v>10032</v>
      </c>
      <c r="H389" s="6">
        <v>10954</v>
      </c>
      <c r="I389" s="6">
        <v>12832.7</v>
      </c>
      <c r="J389" s="6">
        <v>16229.7</v>
      </c>
      <c r="K389" s="6">
        <v>14578.9</v>
      </c>
      <c r="L389" s="6">
        <v>9629.9</v>
      </c>
      <c r="M389" s="6">
        <v>5962.5</v>
      </c>
      <c r="N389" s="6">
        <v>3792.1</v>
      </c>
      <c r="O389" s="6">
        <v>4864.8</v>
      </c>
      <c r="P389" s="6">
        <v>4376.8</v>
      </c>
      <c r="Q389" s="6">
        <v>4185.7</v>
      </c>
      <c r="R389" s="6">
        <v>3971.4</v>
      </c>
      <c r="S389" s="6">
        <v>5136.8</v>
      </c>
      <c r="T389" s="6">
        <v>6443.7</v>
      </c>
      <c r="U389" s="6">
        <v>6574.3</v>
      </c>
      <c r="V389" s="6">
        <v>6032.8</v>
      </c>
      <c r="W389" s="6">
        <v>6142.2</v>
      </c>
      <c r="X389" s="6">
        <v>7039.4</v>
      </c>
      <c r="Y389" s="6">
        <v>8516.2999999999993</v>
      </c>
      <c r="Z389" s="6">
        <v>9044.6</v>
      </c>
      <c r="AA389" s="6">
        <v>8679.1</v>
      </c>
      <c r="AB389" s="6">
        <v>9888.4</v>
      </c>
      <c r="AC389" s="6">
        <v>11334</v>
      </c>
      <c r="AD389" s="6">
        <v>10910.9</v>
      </c>
      <c r="AE389" s="6">
        <v>9532</v>
      </c>
      <c r="AF389" s="6">
        <v>10138.700000000001</v>
      </c>
      <c r="AG389" s="6">
        <v>8862</v>
      </c>
      <c r="AH389" s="6">
        <v>8836.5</v>
      </c>
      <c r="AI389" s="6">
        <v>8543</v>
      </c>
      <c r="AJ389" s="6">
        <v>8984.2999999999993</v>
      </c>
      <c r="AK389" s="6">
        <v>8893.1</v>
      </c>
      <c r="AL389" s="6">
        <v>9905.2000000000007</v>
      </c>
      <c r="AM389" s="6">
        <v>11156.1</v>
      </c>
      <c r="AN389" s="6">
        <v>10678.7</v>
      </c>
      <c r="AO389" s="6">
        <v>10631.6</v>
      </c>
    </row>
    <row r="390" spans="1:41" x14ac:dyDescent="0.2">
      <c r="A390" s="9">
        <v>86</v>
      </c>
      <c r="B390" s="6">
        <v>86</v>
      </c>
      <c r="C390" s="6">
        <v>18670.2</v>
      </c>
      <c r="D390" s="6">
        <v>20470.3</v>
      </c>
      <c r="E390" s="6">
        <v>20746.3</v>
      </c>
      <c r="F390" s="6">
        <v>21988.7</v>
      </c>
      <c r="G390" s="6">
        <v>22341.7</v>
      </c>
      <c r="H390" s="6">
        <v>22568.5</v>
      </c>
      <c r="I390" s="6">
        <v>22761.3</v>
      </c>
      <c r="J390" s="6">
        <v>22891.5</v>
      </c>
      <c r="K390" s="6">
        <v>23747.5</v>
      </c>
      <c r="L390" s="6">
        <v>25431.1</v>
      </c>
      <c r="M390" s="6">
        <v>24364.7</v>
      </c>
      <c r="N390" s="6">
        <v>21494.9</v>
      </c>
      <c r="O390" s="6">
        <v>21828.2</v>
      </c>
      <c r="P390" s="6">
        <v>20655.400000000001</v>
      </c>
      <c r="Q390" s="6">
        <v>20177.3</v>
      </c>
      <c r="R390" s="6">
        <v>20972</v>
      </c>
      <c r="S390" s="6">
        <v>21684</v>
      </c>
      <c r="T390" s="6">
        <v>21761.8</v>
      </c>
      <c r="U390" s="6">
        <v>21799.5</v>
      </c>
      <c r="V390" s="6">
        <v>19703.599999999999</v>
      </c>
      <c r="W390" s="6">
        <v>20054.900000000001</v>
      </c>
      <c r="X390" s="6">
        <v>18943.5</v>
      </c>
      <c r="Y390" s="6">
        <v>18759</v>
      </c>
      <c r="Z390" s="6">
        <v>18478.900000000001</v>
      </c>
      <c r="AA390" s="6">
        <v>18542.3</v>
      </c>
      <c r="AB390" s="6">
        <v>19567.099999999999</v>
      </c>
      <c r="AC390" s="6">
        <v>23771.5</v>
      </c>
      <c r="AD390" s="6">
        <v>23642.400000000001</v>
      </c>
      <c r="AE390" s="6">
        <v>21201</v>
      </c>
      <c r="AF390" s="6">
        <v>23757.4</v>
      </c>
      <c r="AG390" s="6">
        <v>23551.9</v>
      </c>
      <c r="AH390" s="6">
        <v>22052.7</v>
      </c>
      <c r="AI390" s="6">
        <v>21690.9</v>
      </c>
      <c r="AJ390" s="6">
        <v>24237.8</v>
      </c>
      <c r="AK390" s="6">
        <v>24594.9</v>
      </c>
      <c r="AL390" s="6">
        <v>27741.1</v>
      </c>
      <c r="AM390" s="6">
        <v>31255.599999999999</v>
      </c>
      <c r="AN390" s="6">
        <v>28162.400000000001</v>
      </c>
      <c r="AO390" s="6">
        <v>29588.9</v>
      </c>
    </row>
    <row r="391" spans="1:41" x14ac:dyDescent="0.2">
      <c r="A391" s="9">
        <v>87</v>
      </c>
      <c r="B391" s="6">
        <v>87</v>
      </c>
      <c r="C391" s="6">
        <v>7305</v>
      </c>
      <c r="D391" s="6">
        <v>8111.1</v>
      </c>
      <c r="E391" s="6">
        <v>7865</v>
      </c>
      <c r="F391" s="6">
        <v>7188.3</v>
      </c>
      <c r="G391" s="6">
        <v>8342.6</v>
      </c>
      <c r="H391" s="6">
        <v>8983.2000000000007</v>
      </c>
      <c r="I391" s="6">
        <v>9672.1</v>
      </c>
      <c r="J391" s="6">
        <v>8969.7999999999993</v>
      </c>
      <c r="K391" s="6">
        <v>7716.5</v>
      </c>
      <c r="L391" s="6">
        <v>7506.8</v>
      </c>
      <c r="M391" s="6">
        <v>7901.9</v>
      </c>
      <c r="N391" s="6">
        <v>10429.6</v>
      </c>
      <c r="O391" s="6">
        <v>11300.7</v>
      </c>
      <c r="P391" s="6">
        <v>10761</v>
      </c>
      <c r="Q391" s="6">
        <v>9398</v>
      </c>
      <c r="R391" s="6">
        <v>10522.1</v>
      </c>
      <c r="S391" s="6">
        <v>10262.299999999999</v>
      </c>
      <c r="T391" s="6">
        <v>10577.8</v>
      </c>
      <c r="U391" s="6">
        <v>10246.4</v>
      </c>
      <c r="V391" s="6">
        <v>10345.6</v>
      </c>
      <c r="W391" s="6">
        <v>11541.6</v>
      </c>
      <c r="X391" s="6">
        <v>9247.9</v>
      </c>
      <c r="Y391" s="6">
        <v>9308.9</v>
      </c>
      <c r="Z391" s="6">
        <v>9193.1</v>
      </c>
      <c r="AA391" s="6">
        <v>9469.9</v>
      </c>
      <c r="AB391" s="6">
        <v>9413.2000000000007</v>
      </c>
      <c r="AC391" s="6">
        <v>11672.4</v>
      </c>
      <c r="AD391" s="6">
        <v>11949</v>
      </c>
      <c r="AE391" s="6">
        <v>11075.9</v>
      </c>
      <c r="AF391" s="6">
        <v>12793.4</v>
      </c>
      <c r="AG391" s="6">
        <v>13325</v>
      </c>
      <c r="AH391" s="6">
        <v>13051.8</v>
      </c>
      <c r="AI391" s="6">
        <v>13259.9</v>
      </c>
      <c r="AJ391" s="6">
        <v>14886.5</v>
      </c>
      <c r="AK391" s="6">
        <v>15506.3</v>
      </c>
      <c r="AL391" s="6">
        <v>17845.8</v>
      </c>
      <c r="AM391" s="6">
        <v>20585.099999999999</v>
      </c>
      <c r="AN391" s="6">
        <v>19334.3</v>
      </c>
      <c r="AO391" s="6">
        <v>24932.400000000001</v>
      </c>
    </row>
    <row r="392" spans="1:41" x14ac:dyDescent="0.2">
      <c r="A392" s="9">
        <v>88</v>
      </c>
      <c r="B392" s="6">
        <v>88</v>
      </c>
      <c r="C392" s="6">
        <v>24981.200000000001</v>
      </c>
      <c r="D392" s="6">
        <v>26407.9</v>
      </c>
      <c r="E392" s="6">
        <v>24221.4</v>
      </c>
      <c r="F392" s="6">
        <v>21172.2</v>
      </c>
      <c r="G392" s="6">
        <v>23417.5</v>
      </c>
      <c r="H392" s="6">
        <v>26627.3</v>
      </c>
      <c r="I392" s="6">
        <v>29039.3</v>
      </c>
      <c r="J392" s="6">
        <v>27932.7</v>
      </c>
      <c r="K392" s="6">
        <v>26333.4</v>
      </c>
      <c r="L392" s="6">
        <v>25832.7</v>
      </c>
      <c r="M392" s="6">
        <v>23859.5</v>
      </c>
      <c r="N392" s="6">
        <v>26390.799999999999</v>
      </c>
      <c r="O392" s="6">
        <v>29026.7</v>
      </c>
      <c r="P392" s="6">
        <v>28934.3</v>
      </c>
      <c r="Q392" s="6">
        <v>30363.1</v>
      </c>
      <c r="R392" s="6">
        <v>33432.800000000003</v>
      </c>
      <c r="S392" s="6">
        <v>33294.800000000003</v>
      </c>
      <c r="T392" s="6">
        <v>32829.4</v>
      </c>
      <c r="U392" s="6">
        <v>32487.4</v>
      </c>
      <c r="V392" s="6">
        <v>30488.1</v>
      </c>
      <c r="W392" s="6">
        <v>32705.7</v>
      </c>
      <c r="X392" s="6">
        <v>34205</v>
      </c>
      <c r="Y392" s="6">
        <v>35982.800000000003</v>
      </c>
      <c r="Z392" s="6">
        <v>36721.5</v>
      </c>
      <c r="AA392" s="6">
        <v>37384.9</v>
      </c>
      <c r="AB392" s="6">
        <v>40254.300000000003</v>
      </c>
      <c r="AC392" s="6">
        <v>43291.3</v>
      </c>
      <c r="AD392" s="6">
        <v>44845.599999999999</v>
      </c>
      <c r="AE392" s="6">
        <v>45704.4</v>
      </c>
      <c r="AF392" s="6">
        <v>43143.5</v>
      </c>
      <c r="AG392" s="6">
        <v>45722.6</v>
      </c>
      <c r="AH392" s="6">
        <v>44570.1</v>
      </c>
      <c r="AI392" s="6">
        <v>46072.6</v>
      </c>
      <c r="AJ392" s="6">
        <v>48191.5</v>
      </c>
      <c r="AK392" s="6">
        <v>47198.2</v>
      </c>
      <c r="AL392" s="6">
        <v>44959.9</v>
      </c>
      <c r="AM392" s="6">
        <v>40080.400000000001</v>
      </c>
      <c r="AN392" s="6">
        <v>31783.9</v>
      </c>
      <c r="AO392" s="6">
        <v>34868.199999999997</v>
      </c>
    </row>
    <row r="393" spans="1:41" x14ac:dyDescent="0.2">
      <c r="A393" s="9">
        <v>89</v>
      </c>
      <c r="B393" s="6">
        <v>89</v>
      </c>
      <c r="C393" s="6">
        <v>10414.799999999999</v>
      </c>
      <c r="D393" s="6">
        <v>10813.7</v>
      </c>
      <c r="E393" s="6">
        <v>10197.6</v>
      </c>
      <c r="F393" s="6">
        <v>8542.4</v>
      </c>
      <c r="G393" s="6">
        <v>9235.1</v>
      </c>
      <c r="H393" s="6">
        <v>11182.3</v>
      </c>
      <c r="I393" s="6">
        <v>11919</v>
      </c>
      <c r="J393" s="6">
        <v>12339.7</v>
      </c>
      <c r="K393" s="6">
        <v>12777.6</v>
      </c>
      <c r="L393" s="6">
        <v>12805.4</v>
      </c>
      <c r="M393" s="6">
        <v>13362.5</v>
      </c>
      <c r="N393" s="6">
        <v>13706.5</v>
      </c>
      <c r="O393" s="6">
        <v>16140.1</v>
      </c>
      <c r="P393" s="6">
        <v>16579.599999999999</v>
      </c>
      <c r="Q393" s="6">
        <v>16612.3</v>
      </c>
      <c r="R393" s="6">
        <v>18988</v>
      </c>
      <c r="S393" s="6">
        <v>18624.400000000001</v>
      </c>
      <c r="T393" s="6">
        <v>18811.3</v>
      </c>
      <c r="U393" s="6">
        <v>18246.5</v>
      </c>
      <c r="V393" s="6">
        <v>16645.2</v>
      </c>
      <c r="W393" s="6">
        <v>18342.2</v>
      </c>
      <c r="X393" s="6">
        <v>18987.2</v>
      </c>
      <c r="Y393" s="6">
        <v>19000.7</v>
      </c>
      <c r="Z393" s="6">
        <v>19541.5</v>
      </c>
      <c r="AA393" s="6">
        <v>19665.5</v>
      </c>
      <c r="AB393" s="6">
        <v>24149.4</v>
      </c>
      <c r="AC393" s="6">
        <v>25689.5</v>
      </c>
      <c r="AD393" s="6">
        <v>26178.9</v>
      </c>
      <c r="AE393" s="6">
        <v>26360</v>
      </c>
      <c r="AF393" s="6">
        <v>24517.1</v>
      </c>
      <c r="AG393" s="6">
        <v>24956.7</v>
      </c>
      <c r="AH393" s="6">
        <v>24342.2</v>
      </c>
      <c r="AI393" s="6">
        <v>25295.599999999999</v>
      </c>
      <c r="AJ393" s="6">
        <v>25778.5</v>
      </c>
      <c r="AK393" s="6">
        <v>25614.799999999999</v>
      </c>
      <c r="AL393" s="6">
        <v>24338.3</v>
      </c>
      <c r="AM393" s="6">
        <v>21676.799999999999</v>
      </c>
      <c r="AN393" s="6">
        <v>17001.599999999999</v>
      </c>
      <c r="AO393" s="6">
        <v>18952.400000000001</v>
      </c>
    </row>
    <row r="394" spans="1:41" x14ac:dyDescent="0.2">
      <c r="A394" s="9">
        <v>90</v>
      </c>
      <c r="B394" s="6">
        <v>90</v>
      </c>
      <c r="C394" s="6">
        <v>4246.3</v>
      </c>
      <c r="D394" s="6">
        <v>4709.5</v>
      </c>
      <c r="E394" s="6">
        <v>4151.1000000000004</v>
      </c>
      <c r="F394" s="6">
        <v>3768.2</v>
      </c>
      <c r="G394" s="6">
        <v>4133.1000000000004</v>
      </c>
      <c r="H394" s="6">
        <v>4598.8999999999996</v>
      </c>
      <c r="I394" s="6">
        <v>4821.2</v>
      </c>
      <c r="J394" s="6">
        <v>5092.6000000000004</v>
      </c>
      <c r="K394" s="6">
        <v>5155.8999999999996</v>
      </c>
      <c r="L394" s="6">
        <v>5400.2</v>
      </c>
      <c r="M394" s="6">
        <v>4762.3999999999996</v>
      </c>
      <c r="N394" s="6">
        <v>5200.8999999999996</v>
      </c>
      <c r="O394" s="6">
        <v>4977.2</v>
      </c>
      <c r="P394" s="6">
        <v>4983.8999999999996</v>
      </c>
      <c r="Q394" s="6">
        <v>5269</v>
      </c>
      <c r="R394" s="6">
        <v>5989.8</v>
      </c>
      <c r="S394" s="6">
        <v>5814.7</v>
      </c>
      <c r="T394" s="6">
        <v>6214.2</v>
      </c>
      <c r="U394" s="6">
        <v>6007.6</v>
      </c>
      <c r="V394" s="6">
        <v>5698.5</v>
      </c>
      <c r="W394" s="6">
        <v>5789.1</v>
      </c>
      <c r="X394" s="6">
        <v>5950.5</v>
      </c>
      <c r="Y394" s="6">
        <v>6314.5</v>
      </c>
      <c r="Z394" s="6">
        <v>6475.4</v>
      </c>
      <c r="AA394" s="6">
        <v>6646.6</v>
      </c>
      <c r="AB394" s="6">
        <v>7270.7</v>
      </c>
      <c r="AC394" s="6">
        <v>7909</v>
      </c>
      <c r="AD394" s="6">
        <v>8353.6</v>
      </c>
      <c r="AE394" s="6">
        <v>8456.7999999999993</v>
      </c>
      <c r="AF394" s="6">
        <v>8037.9</v>
      </c>
      <c r="AG394" s="6">
        <v>8509.7000000000007</v>
      </c>
      <c r="AH394" s="6">
        <v>8351.2000000000007</v>
      </c>
      <c r="AI394" s="6">
        <v>8400.7000000000007</v>
      </c>
      <c r="AJ394" s="6">
        <v>8457</v>
      </c>
      <c r="AK394" s="6">
        <v>8152.9</v>
      </c>
      <c r="AL394" s="6">
        <v>7975.8</v>
      </c>
      <c r="AM394" s="6">
        <v>7134.7</v>
      </c>
      <c r="AN394" s="6">
        <v>5634.3</v>
      </c>
      <c r="AO394" s="6">
        <v>8036.3</v>
      </c>
    </row>
    <row r="395" spans="1:41" x14ac:dyDescent="0.2">
      <c r="A395" s="9">
        <v>91</v>
      </c>
      <c r="B395" s="6">
        <v>91</v>
      </c>
      <c r="C395" s="6">
        <v>12092.4</v>
      </c>
      <c r="D395" s="6">
        <v>13145.6</v>
      </c>
      <c r="E395" s="6">
        <v>13734</v>
      </c>
      <c r="F395" s="6">
        <v>14041</v>
      </c>
      <c r="G395" s="6">
        <v>14588.6</v>
      </c>
      <c r="H395" s="6">
        <v>15167.6</v>
      </c>
      <c r="I395" s="6">
        <v>16343.7</v>
      </c>
      <c r="J395" s="6">
        <v>16837</v>
      </c>
      <c r="K395" s="6">
        <v>17568.400000000001</v>
      </c>
      <c r="L395" s="6">
        <v>18690.2</v>
      </c>
      <c r="M395" s="6">
        <v>20535</v>
      </c>
      <c r="N395" s="6">
        <v>21465.9</v>
      </c>
      <c r="O395" s="6">
        <v>22895</v>
      </c>
      <c r="P395" s="6">
        <v>24730.6</v>
      </c>
      <c r="Q395" s="6">
        <v>25040.7</v>
      </c>
      <c r="R395" s="6">
        <v>28466.6</v>
      </c>
      <c r="S395" s="6">
        <v>30905.1</v>
      </c>
      <c r="T395" s="6">
        <v>31063.3</v>
      </c>
      <c r="U395" s="6">
        <v>32841.9</v>
      </c>
      <c r="V395" s="6">
        <v>34270</v>
      </c>
      <c r="W395" s="6">
        <v>39025.300000000003</v>
      </c>
      <c r="X395" s="6">
        <v>40966</v>
      </c>
      <c r="Y395" s="6">
        <v>40391.1</v>
      </c>
      <c r="Z395" s="6">
        <v>41595</v>
      </c>
      <c r="AA395" s="6">
        <v>44510.2</v>
      </c>
      <c r="AB395" s="6">
        <v>47507.4</v>
      </c>
      <c r="AC395" s="6">
        <v>50428</v>
      </c>
      <c r="AD395" s="6">
        <v>52716.7</v>
      </c>
      <c r="AE395" s="6">
        <v>56407.4</v>
      </c>
      <c r="AF395" s="6">
        <v>56227.4</v>
      </c>
      <c r="AG395" s="6">
        <v>62630</v>
      </c>
      <c r="AH395" s="6">
        <v>64744.2</v>
      </c>
      <c r="AI395" s="6">
        <v>64737.4</v>
      </c>
      <c r="AJ395" s="6">
        <v>70362.8</v>
      </c>
      <c r="AK395" s="6">
        <v>73026.399999999994</v>
      </c>
      <c r="AL395" s="6">
        <v>72431.7</v>
      </c>
      <c r="AM395" s="6">
        <v>71837.5</v>
      </c>
      <c r="AN395" s="6">
        <v>68202.2</v>
      </c>
      <c r="AO395" s="6">
        <v>71948.2</v>
      </c>
    </row>
    <row r="396" spans="1:41" x14ac:dyDescent="0.2">
      <c r="A396" s="9">
        <v>92</v>
      </c>
      <c r="B396" s="6">
        <v>92</v>
      </c>
      <c r="C396" s="6">
        <v>43226.5</v>
      </c>
      <c r="D396" s="6">
        <v>43954.9</v>
      </c>
      <c r="E396" s="6">
        <v>41609.1</v>
      </c>
      <c r="F396" s="6">
        <v>39052.6</v>
      </c>
      <c r="G396" s="6">
        <v>42066.7</v>
      </c>
      <c r="H396" s="6">
        <v>46931.9</v>
      </c>
      <c r="I396" s="6">
        <v>47082.7</v>
      </c>
      <c r="J396" s="6">
        <v>46408.7</v>
      </c>
      <c r="K396" s="6">
        <v>40905</v>
      </c>
      <c r="L396" s="6">
        <v>43351.8</v>
      </c>
      <c r="M396" s="6">
        <v>42127.5</v>
      </c>
      <c r="N396" s="6">
        <v>40464.699999999997</v>
      </c>
      <c r="O396" s="6">
        <v>42543.7</v>
      </c>
      <c r="P396" s="6">
        <v>40958.699999999997</v>
      </c>
      <c r="Q396" s="6">
        <v>40992.1</v>
      </c>
      <c r="R396" s="6">
        <v>46930</v>
      </c>
      <c r="S396" s="6">
        <v>49614.6</v>
      </c>
      <c r="T396" s="6">
        <v>49405.9</v>
      </c>
      <c r="U396" s="6">
        <v>49944.800000000003</v>
      </c>
      <c r="V396" s="6">
        <v>48450.9</v>
      </c>
      <c r="W396" s="6">
        <v>50978.9</v>
      </c>
      <c r="X396" s="6">
        <v>53623.5</v>
      </c>
      <c r="Y396" s="6">
        <v>55739.4</v>
      </c>
      <c r="Z396" s="6">
        <v>58099.3</v>
      </c>
      <c r="AA396" s="6">
        <v>59536.800000000003</v>
      </c>
      <c r="AB396" s="6">
        <v>61704.800000000003</v>
      </c>
      <c r="AC396" s="6">
        <v>63440.7</v>
      </c>
      <c r="AD396" s="6">
        <v>64423.1</v>
      </c>
      <c r="AE396" s="6">
        <v>66683.100000000006</v>
      </c>
      <c r="AF396" s="6">
        <v>63968.4</v>
      </c>
      <c r="AG396" s="6">
        <v>65449.3</v>
      </c>
      <c r="AH396" s="6">
        <v>67937</v>
      </c>
      <c r="AI396" s="6">
        <v>67676.600000000006</v>
      </c>
      <c r="AJ396" s="6">
        <v>72565.2</v>
      </c>
      <c r="AK396" s="6">
        <v>74330.7</v>
      </c>
      <c r="AL396" s="6">
        <v>72224.899999999994</v>
      </c>
      <c r="AM396" s="6">
        <v>71036.100000000006</v>
      </c>
      <c r="AN396" s="6">
        <v>68542</v>
      </c>
      <c r="AO396" s="6">
        <v>72335.600000000006</v>
      </c>
    </row>
    <row r="397" spans="1:41" x14ac:dyDescent="0.2">
      <c r="A397" s="9">
        <v>93</v>
      </c>
      <c r="B397" s="6">
        <v>93</v>
      </c>
      <c r="C397" s="6">
        <v>203007.7</v>
      </c>
      <c r="D397" s="6">
        <v>214407.2</v>
      </c>
      <c r="E397" s="6">
        <v>227922</v>
      </c>
      <c r="F397" s="6">
        <v>238830.9</v>
      </c>
      <c r="G397" s="6">
        <v>246924.3</v>
      </c>
      <c r="H397" s="6">
        <v>270493.90000000002</v>
      </c>
      <c r="I397" s="6">
        <v>289978.59999999998</v>
      </c>
      <c r="J397" s="6">
        <v>307026.3</v>
      </c>
      <c r="K397" s="6">
        <v>304029.40000000002</v>
      </c>
      <c r="L397" s="6">
        <v>324296.3</v>
      </c>
      <c r="M397" s="6">
        <v>331638.09999999998</v>
      </c>
      <c r="N397" s="6">
        <v>338341.5</v>
      </c>
      <c r="O397" s="6">
        <v>385896.6</v>
      </c>
      <c r="P397" s="6">
        <v>401102.5</v>
      </c>
      <c r="Q397" s="6">
        <v>448113.3</v>
      </c>
      <c r="R397" s="6">
        <v>433262.3</v>
      </c>
      <c r="S397" s="6">
        <v>465006.3</v>
      </c>
      <c r="T397" s="6">
        <v>489396.5</v>
      </c>
      <c r="U397" s="6">
        <v>484248.8</v>
      </c>
      <c r="V397" s="6">
        <v>510600</v>
      </c>
      <c r="W397" s="6">
        <v>545285.5</v>
      </c>
      <c r="X397" s="6">
        <v>554477.69999999995</v>
      </c>
      <c r="Y397" s="6">
        <v>590266.30000000005</v>
      </c>
      <c r="Z397" s="6">
        <v>591982.19999999995</v>
      </c>
      <c r="AA397" s="6">
        <v>649096.80000000005</v>
      </c>
      <c r="AB397" s="6">
        <v>715894.9</v>
      </c>
      <c r="AC397" s="6">
        <v>783477</v>
      </c>
      <c r="AD397" s="6">
        <v>843106.1</v>
      </c>
      <c r="AE397" s="6">
        <v>896735.2</v>
      </c>
      <c r="AF397" s="6">
        <v>908777</v>
      </c>
      <c r="AG397" s="6">
        <v>945955.3</v>
      </c>
      <c r="AH397" s="6">
        <v>972588.1</v>
      </c>
      <c r="AI397" s="6">
        <v>1036871.5</v>
      </c>
      <c r="AJ397" s="6">
        <v>1066146</v>
      </c>
      <c r="AK397" s="6">
        <v>1103728.8999999999</v>
      </c>
      <c r="AL397" s="6">
        <v>1159999.3999999999</v>
      </c>
      <c r="AM397" s="6">
        <v>1192288.3999999999</v>
      </c>
      <c r="AN397" s="6">
        <v>1024228</v>
      </c>
      <c r="AO397" s="6">
        <v>1176417.6000000001</v>
      </c>
    </row>
    <row r="398" spans="1:41" x14ac:dyDescent="0.2">
      <c r="A398" s="9">
        <v>94</v>
      </c>
      <c r="B398" s="6">
        <v>94</v>
      </c>
      <c r="C398" s="6">
        <v>313400.59999999998</v>
      </c>
      <c r="D398" s="6">
        <v>329983</v>
      </c>
      <c r="E398" s="6">
        <v>322766.3</v>
      </c>
      <c r="F398" s="6">
        <v>327516.09999999998</v>
      </c>
      <c r="G398" s="6">
        <v>296249.40000000002</v>
      </c>
      <c r="H398" s="6">
        <v>361261.6</v>
      </c>
      <c r="I398" s="6">
        <v>382141.6</v>
      </c>
      <c r="J398" s="6">
        <v>391992.5</v>
      </c>
      <c r="K398" s="6">
        <v>386337.7</v>
      </c>
      <c r="L398" s="6">
        <v>390351.4</v>
      </c>
      <c r="M398" s="6">
        <v>395775.7</v>
      </c>
      <c r="N398" s="6">
        <v>420611.8</v>
      </c>
      <c r="O398" s="6">
        <v>434390</v>
      </c>
      <c r="P398" s="6">
        <v>461346.3</v>
      </c>
      <c r="Q398" s="6">
        <v>555668.1</v>
      </c>
      <c r="R398" s="6">
        <v>631005.69999999995</v>
      </c>
      <c r="S398" s="6">
        <v>647409.1</v>
      </c>
      <c r="T398" s="6">
        <v>662793</v>
      </c>
      <c r="U398" s="6">
        <v>675402</v>
      </c>
      <c r="V398" s="6">
        <v>686239.8</v>
      </c>
      <c r="W398" s="6">
        <v>715858.7</v>
      </c>
      <c r="X398" s="6">
        <v>741910.7</v>
      </c>
      <c r="Y398" s="6">
        <v>804240.6</v>
      </c>
      <c r="Z398" s="6">
        <v>826965.6</v>
      </c>
      <c r="AA398" s="6">
        <v>859720.6</v>
      </c>
      <c r="AB398" s="6">
        <v>890610.4</v>
      </c>
      <c r="AC398" s="6">
        <v>937122.4</v>
      </c>
      <c r="AD398" s="6">
        <v>995848.8</v>
      </c>
      <c r="AE398" s="6">
        <v>1019118.3</v>
      </c>
      <c r="AF398" s="6">
        <v>1008775.2</v>
      </c>
      <c r="AG398" s="6">
        <v>1070412.1000000001</v>
      </c>
      <c r="AH398" s="6">
        <v>1132215.3</v>
      </c>
      <c r="AI398" s="6">
        <v>1191952.6000000001</v>
      </c>
      <c r="AJ398" s="6">
        <v>1219844</v>
      </c>
      <c r="AK398" s="6">
        <v>1267606.3999999999</v>
      </c>
      <c r="AL398" s="6">
        <v>1299150.1000000001</v>
      </c>
      <c r="AM398" s="6">
        <v>1262372.8</v>
      </c>
      <c r="AN398" s="6">
        <v>1163617</v>
      </c>
      <c r="AO398" s="6">
        <v>1164980.7</v>
      </c>
    </row>
    <row r="399" spans="1:41" x14ac:dyDescent="0.2">
      <c r="A399" s="9">
        <v>95</v>
      </c>
      <c r="B399" s="6">
        <v>95</v>
      </c>
      <c r="C399" s="6">
        <v>45867.6</v>
      </c>
      <c r="D399" s="6">
        <v>48616.7</v>
      </c>
      <c r="E399" s="6">
        <v>49420.7</v>
      </c>
      <c r="F399" s="6">
        <v>50115.199999999997</v>
      </c>
      <c r="G399" s="6">
        <v>54474.9</v>
      </c>
      <c r="H399" s="6">
        <v>58505.9</v>
      </c>
      <c r="I399" s="6">
        <v>67678.8</v>
      </c>
      <c r="J399" s="6">
        <v>76575</v>
      </c>
      <c r="K399" s="6">
        <v>74215.100000000006</v>
      </c>
      <c r="L399" s="6">
        <v>73082.600000000006</v>
      </c>
      <c r="M399" s="6">
        <v>75537.2</v>
      </c>
      <c r="N399" s="6">
        <v>82787</v>
      </c>
      <c r="O399" s="6">
        <v>89445.9</v>
      </c>
      <c r="P399" s="6">
        <v>97095.7</v>
      </c>
      <c r="Q399" s="6">
        <v>106808</v>
      </c>
      <c r="R399" s="6">
        <v>117565.8</v>
      </c>
      <c r="S399" s="6">
        <v>123465.5</v>
      </c>
      <c r="T399" s="6">
        <v>129696.8</v>
      </c>
      <c r="U399" s="6">
        <v>139397.6</v>
      </c>
      <c r="V399" s="6">
        <v>135150.1</v>
      </c>
      <c r="W399" s="6">
        <v>144225.70000000001</v>
      </c>
      <c r="X399" s="6">
        <v>146648.70000000001</v>
      </c>
      <c r="Y399" s="6">
        <v>148894.29999999999</v>
      </c>
      <c r="Z399" s="6">
        <v>151757.5</v>
      </c>
      <c r="AA399" s="6">
        <v>153577.5</v>
      </c>
      <c r="AB399" s="6">
        <v>154310.29999999999</v>
      </c>
      <c r="AC399" s="6">
        <v>155768</v>
      </c>
      <c r="AD399" s="6">
        <v>153218.9</v>
      </c>
      <c r="AE399" s="6">
        <v>145754.1</v>
      </c>
      <c r="AF399" s="6">
        <v>118938.5</v>
      </c>
      <c r="AG399" s="6">
        <v>110082.7</v>
      </c>
      <c r="AH399" s="6">
        <v>124369</v>
      </c>
      <c r="AI399" s="6">
        <v>129003.3</v>
      </c>
      <c r="AJ399" s="6">
        <v>130203</v>
      </c>
      <c r="AK399" s="6">
        <v>132921.20000000001</v>
      </c>
      <c r="AL399" s="6">
        <v>138453.20000000001</v>
      </c>
      <c r="AM399" s="6">
        <v>134095.70000000001</v>
      </c>
      <c r="AN399" s="6">
        <v>121056.2</v>
      </c>
      <c r="AO399" s="6">
        <v>129968.5</v>
      </c>
    </row>
    <row r="400" spans="1:41" x14ac:dyDescent="0.2">
      <c r="A400" s="9">
        <v>96</v>
      </c>
      <c r="B400" s="6">
        <v>96</v>
      </c>
      <c r="C400" s="6">
        <v>70350.7</v>
      </c>
      <c r="D400" s="6">
        <v>75942.3</v>
      </c>
      <c r="E400" s="6">
        <v>75160</v>
      </c>
      <c r="F400" s="6">
        <v>64338.3</v>
      </c>
      <c r="G400" s="6">
        <v>66142.899999999994</v>
      </c>
      <c r="H400" s="6">
        <v>67103.100000000006</v>
      </c>
      <c r="I400" s="6">
        <v>67789.5</v>
      </c>
      <c r="J400" s="6">
        <v>68966.399999999994</v>
      </c>
      <c r="K400" s="6">
        <v>66198</v>
      </c>
      <c r="L400" s="6">
        <v>62891.7</v>
      </c>
      <c r="M400" s="6">
        <v>52234.9</v>
      </c>
      <c r="N400" s="6">
        <v>50184.6</v>
      </c>
      <c r="O400" s="6">
        <v>52885.9</v>
      </c>
      <c r="P400" s="6">
        <v>49381.8</v>
      </c>
      <c r="Q400" s="6">
        <v>46637.7</v>
      </c>
      <c r="R400" s="6">
        <v>47731</v>
      </c>
      <c r="S400" s="6">
        <v>47953.4</v>
      </c>
      <c r="T400" s="6">
        <v>47447.4</v>
      </c>
      <c r="U400" s="6">
        <v>47715.4</v>
      </c>
      <c r="V400" s="6">
        <v>46121.8</v>
      </c>
      <c r="W400" s="6">
        <v>46626.1</v>
      </c>
      <c r="X400" s="6">
        <v>46711.3</v>
      </c>
      <c r="Y400" s="6">
        <v>49347.199999999997</v>
      </c>
      <c r="Z400" s="6">
        <v>51720.3</v>
      </c>
      <c r="AA400" s="6">
        <v>52496.9</v>
      </c>
      <c r="AB400" s="6">
        <v>52935.5</v>
      </c>
      <c r="AC400" s="6">
        <v>52826.5</v>
      </c>
      <c r="AD400" s="6">
        <v>52737.3</v>
      </c>
      <c r="AE400" s="6">
        <v>52496.1</v>
      </c>
      <c r="AF400" s="6">
        <v>52454.6</v>
      </c>
      <c r="AG400" s="6">
        <v>52507.4</v>
      </c>
      <c r="AH400" s="6">
        <v>53304.4</v>
      </c>
      <c r="AI400" s="6">
        <v>56072.800000000003</v>
      </c>
      <c r="AJ400" s="6">
        <v>59006</v>
      </c>
      <c r="AK400" s="6">
        <v>61926.6</v>
      </c>
      <c r="AL400" s="6">
        <v>61954.9</v>
      </c>
      <c r="AM400" s="6">
        <v>62530</v>
      </c>
      <c r="AN400" s="6">
        <v>53374.8</v>
      </c>
      <c r="AO400" s="6">
        <v>62013</v>
      </c>
    </row>
    <row r="401" spans="1:41" x14ac:dyDescent="0.2">
      <c r="A401" s="9">
        <v>97</v>
      </c>
      <c r="B401" s="6">
        <v>97</v>
      </c>
      <c r="C401" s="6">
        <v>24459.7</v>
      </c>
      <c r="D401" s="6">
        <v>27638.2</v>
      </c>
      <c r="E401" s="6">
        <v>28314.2</v>
      </c>
      <c r="F401" s="6">
        <v>26470.3</v>
      </c>
      <c r="G401" s="6">
        <v>28866.6</v>
      </c>
      <c r="H401" s="6">
        <v>28959.200000000001</v>
      </c>
      <c r="I401" s="6">
        <v>31705.200000000001</v>
      </c>
      <c r="J401" s="6">
        <v>32503.4</v>
      </c>
      <c r="K401" s="6">
        <v>32829.4</v>
      </c>
      <c r="L401" s="6">
        <v>32372.3</v>
      </c>
      <c r="M401" s="6">
        <v>30157.3</v>
      </c>
      <c r="N401" s="6">
        <v>29470.1</v>
      </c>
      <c r="O401" s="6">
        <v>31074.400000000001</v>
      </c>
      <c r="P401" s="6">
        <v>29965.4</v>
      </c>
      <c r="Q401" s="6">
        <v>31247.200000000001</v>
      </c>
      <c r="R401" s="6">
        <v>33223.699999999997</v>
      </c>
      <c r="S401" s="6">
        <v>35339.4</v>
      </c>
      <c r="T401" s="6">
        <v>33135.699999999997</v>
      </c>
      <c r="U401" s="6">
        <v>32962</v>
      </c>
      <c r="V401" s="6">
        <v>32297.599999999999</v>
      </c>
      <c r="W401" s="6">
        <v>31948.6</v>
      </c>
      <c r="X401" s="6">
        <v>32692.799999999999</v>
      </c>
      <c r="Y401" s="6">
        <v>36033.4</v>
      </c>
      <c r="Z401" s="6">
        <v>37137.300000000003</v>
      </c>
      <c r="AA401" s="6">
        <v>37119.300000000003</v>
      </c>
      <c r="AB401" s="6">
        <v>36861.1</v>
      </c>
      <c r="AC401" s="6">
        <v>36786.800000000003</v>
      </c>
      <c r="AD401" s="6">
        <v>36278.1</v>
      </c>
      <c r="AE401" s="6">
        <v>35214.5</v>
      </c>
      <c r="AF401" s="6">
        <v>33450.400000000001</v>
      </c>
      <c r="AG401" s="6">
        <v>31496.1</v>
      </c>
      <c r="AH401" s="6">
        <v>30626.2</v>
      </c>
      <c r="AI401" s="6">
        <v>35553.1</v>
      </c>
      <c r="AJ401" s="6">
        <v>33533</v>
      </c>
      <c r="AK401" s="6">
        <v>32886.300000000003</v>
      </c>
      <c r="AL401" s="6">
        <v>32257.5</v>
      </c>
      <c r="AM401" s="6">
        <v>31982</v>
      </c>
      <c r="AN401" s="6">
        <v>31344.5</v>
      </c>
      <c r="AO401" s="6">
        <v>30117.9</v>
      </c>
    </row>
    <row r="402" spans="1:41" x14ac:dyDescent="0.2">
      <c r="A402" s="9">
        <v>98</v>
      </c>
      <c r="B402" s="6">
        <v>98</v>
      </c>
      <c r="C402" s="6">
        <v>85786.6</v>
      </c>
      <c r="D402" s="6">
        <v>92175</v>
      </c>
      <c r="E402" s="6">
        <v>90349.7</v>
      </c>
      <c r="F402" s="6">
        <v>82866.2</v>
      </c>
      <c r="G402" s="6">
        <v>93087.6</v>
      </c>
      <c r="H402" s="6">
        <v>101301.2</v>
      </c>
      <c r="I402" s="6">
        <v>109332.3</v>
      </c>
      <c r="J402" s="6">
        <v>110975</v>
      </c>
      <c r="K402" s="6">
        <v>101301.2</v>
      </c>
      <c r="L402" s="6">
        <v>96190.5</v>
      </c>
      <c r="M402" s="6">
        <v>94912.8</v>
      </c>
      <c r="N402" s="6">
        <v>104951.7</v>
      </c>
      <c r="O402" s="6">
        <v>110610</v>
      </c>
      <c r="P402" s="6">
        <v>111340.1</v>
      </c>
      <c r="Q402" s="6">
        <v>115720.7</v>
      </c>
      <c r="R402" s="6">
        <v>121561.4</v>
      </c>
      <c r="S402" s="6">
        <v>127584.8</v>
      </c>
      <c r="T402" s="6">
        <v>129957.6</v>
      </c>
      <c r="U402" s="6">
        <v>134155.70000000001</v>
      </c>
      <c r="V402" s="6">
        <v>138353.70000000001</v>
      </c>
      <c r="W402" s="6">
        <v>148757.6</v>
      </c>
      <c r="X402" s="6">
        <v>157153.79999999999</v>
      </c>
      <c r="Y402" s="6">
        <v>165732.4</v>
      </c>
      <c r="Z402" s="6">
        <v>168105.2</v>
      </c>
      <c r="AA402" s="6">
        <v>173685.3</v>
      </c>
      <c r="AB402" s="6">
        <v>182389.7</v>
      </c>
      <c r="AC402" s="6">
        <v>186831.4</v>
      </c>
      <c r="AD402" s="6">
        <v>195289.7</v>
      </c>
      <c r="AE402" s="6">
        <v>199451.7</v>
      </c>
      <c r="AF402" s="6">
        <v>199115.1</v>
      </c>
      <c r="AG402" s="6">
        <v>240188.9</v>
      </c>
      <c r="AH402" s="6">
        <v>219916.6</v>
      </c>
      <c r="AI402" s="6">
        <v>235480.2</v>
      </c>
      <c r="AJ402" s="6">
        <v>253393</v>
      </c>
      <c r="AK402" s="6">
        <v>262079.5</v>
      </c>
      <c r="AL402" s="6">
        <v>266174.40000000002</v>
      </c>
      <c r="AM402" s="6">
        <v>257119.5</v>
      </c>
      <c r="AN402" s="6">
        <v>220029.5</v>
      </c>
      <c r="AO402" s="6">
        <v>252273</v>
      </c>
    </row>
    <row r="403" spans="1:41" x14ac:dyDescent="0.2">
      <c r="A403" s="9">
        <v>99</v>
      </c>
      <c r="B403" s="6">
        <v>99</v>
      </c>
      <c r="C403" s="6">
        <v>23347.200000000001</v>
      </c>
      <c r="D403" s="6">
        <v>23665.599999999999</v>
      </c>
      <c r="E403" s="6">
        <v>24164.1</v>
      </c>
      <c r="F403" s="6">
        <v>24645.7</v>
      </c>
      <c r="G403" s="6">
        <v>25442.9</v>
      </c>
      <c r="H403" s="6">
        <v>26113.7</v>
      </c>
      <c r="I403" s="6">
        <v>25562</v>
      </c>
      <c r="J403" s="6">
        <v>25569.7</v>
      </c>
      <c r="K403" s="6">
        <v>24974.400000000001</v>
      </c>
      <c r="L403" s="6">
        <v>23322.6</v>
      </c>
      <c r="M403" s="6">
        <v>22475.9</v>
      </c>
      <c r="N403" s="6">
        <v>23237.599999999999</v>
      </c>
      <c r="O403" s="6">
        <v>26236.1</v>
      </c>
      <c r="P403" s="6">
        <v>25851</v>
      </c>
      <c r="Q403" s="6">
        <v>26019.4</v>
      </c>
      <c r="R403" s="6">
        <v>25510</v>
      </c>
      <c r="S403" s="6">
        <v>25488.1</v>
      </c>
      <c r="T403" s="6">
        <v>26230.2</v>
      </c>
      <c r="U403" s="6">
        <v>26563.9</v>
      </c>
      <c r="V403" s="6">
        <v>26425</v>
      </c>
      <c r="W403" s="6">
        <v>26286.3</v>
      </c>
      <c r="X403" s="6">
        <v>26594.6</v>
      </c>
      <c r="Y403" s="6">
        <v>27399.3</v>
      </c>
      <c r="Z403" s="6">
        <v>28118.5</v>
      </c>
      <c r="AA403" s="6">
        <v>28410.799999999999</v>
      </c>
      <c r="AB403" s="6">
        <v>29048.6</v>
      </c>
      <c r="AC403" s="6">
        <v>30512.5</v>
      </c>
      <c r="AD403" s="6">
        <v>30097.5</v>
      </c>
      <c r="AE403" s="6">
        <v>28194.7</v>
      </c>
      <c r="AF403" s="6">
        <v>29420.9</v>
      </c>
      <c r="AG403" s="6">
        <v>29430.3</v>
      </c>
      <c r="AH403" s="6">
        <v>28944</v>
      </c>
      <c r="AI403" s="6">
        <v>29191.7</v>
      </c>
      <c r="AJ403" s="6">
        <v>29988</v>
      </c>
      <c r="AK403" s="6">
        <v>30829.8</v>
      </c>
      <c r="AL403" s="6">
        <v>31369</v>
      </c>
      <c r="AM403" s="6">
        <v>31490.6</v>
      </c>
      <c r="AN403" s="6">
        <v>29532.1</v>
      </c>
      <c r="AO403" s="6">
        <v>33155.4</v>
      </c>
    </row>
    <row r="404" spans="1:41" x14ac:dyDescent="0.2">
      <c r="A404" s="9">
        <v>100</v>
      </c>
      <c r="B404" s="6">
        <v>100</v>
      </c>
      <c r="C404" s="6">
        <v>23957.9</v>
      </c>
      <c r="D404" s="6">
        <v>25518.1</v>
      </c>
      <c r="E404" s="6">
        <v>25467.8</v>
      </c>
      <c r="F404" s="6">
        <v>25518.1</v>
      </c>
      <c r="G404" s="6">
        <v>25920.799999999999</v>
      </c>
      <c r="H404" s="6">
        <v>27481.1</v>
      </c>
      <c r="I404" s="6">
        <v>29484.3</v>
      </c>
      <c r="J404" s="6">
        <v>30616.7</v>
      </c>
      <c r="K404" s="6">
        <v>29605.1</v>
      </c>
      <c r="L404" s="6">
        <v>28371.9</v>
      </c>
      <c r="M404" s="6">
        <v>28472.6</v>
      </c>
      <c r="N404" s="6">
        <v>27989.4</v>
      </c>
      <c r="O404" s="6">
        <v>28593.4</v>
      </c>
      <c r="P404" s="6">
        <v>28402.1</v>
      </c>
      <c r="Q404" s="6">
        <v>29086.6</v>
      </c>
      <c r="R404" s="6">
        <v>31517.1</v>
      </c>
      <c r="S404" s="6">
        <v>31643.8</v>
      </c>
      <c r="T404" s="6">
        <v>30161.4</v>
      </c>
      <c r="U404" s="6">
        <v>32627.9</v>
      </c>
      <c r="V404" s="6">
        <v>30929.1</v>
      </c>
      <c r="W404" s="6">
        <v>32447.5</v>
      </c>
      <c r="X404" s="6">
        <v>31370.9</v>
      </c>
      <c r="Y404" s="6">
        <v>31026.6</v>
      </c>
      <c r="Z404" s="6">
        <v>30428.5</v>
      </c>
      <c r="AA404" s="6">
        <v>30312.1</v>
      </c>
      <c r="AB404" s="6">
        <v>31650.2</v>
      </c>
      <c r="AC404" s="6">
        <v>31368.6</v>
      </c>
      <c r="AD404" s="6">
        <v>31518</v>
      </c>
      <c r="AE404" s="6">
        <v>28546.3</v>
      </c>
      <c r="AF404" s="6">
        <v>25972.1</v>
      </c>
      <c r="AG404" s="6">
        <v>25278.2</v>
      </c>
      <c r="AH404" s="6">
        <v>25617.1</v>
      </c>
      <c r="AI404" s="6">
        <v>25458.2</v>
      </c>
      <c r="AJ404" s="6">
        <v>23200</v>
      </c>
      <c r="AK404" s="6">
        <v>23153.1</v>
      </c>
      <c r="AL404" s="6">
        <v>24174.3</v>
      </c>
      <c r="AM404" s="6">
        <v>23141</v>
      </c>
      <c r="AN404" s="6">
        <v>15528.5</v>
      </c>
      <c r="AO404" s="6">
        <v>15543.3</v>
      </c>
    </row>
    <row r="405" spans="1:41" x14ac:dyDescent="0.2">
      <c r="A405" s="9">
        <v>101</v>
      </c>
      <c r="B405" s="6">
        <v>101</v>
      </c>
      <c r="C405" s="6">
        <v>11540</v>
      </c>
      <c r="D405" s="6">
        <v>14480.9</v>
      </c>
      <c r="E405" s="6">
        <v>21389.200000000001</v>
      </c>
      <c r="F405" s="6">
        <v>19493.7</v>
      </c>
      <c r="G405" s="6">
        <v>21947.4</v>
      </c>
      <c r="H405" s="6">
        <v>25861.200000000001</v>
      </c>
      <c r="I405" s="6">
        <v>27694.2</v>
      </c>
      <c r="J405" s="6">
        <v>32973.9</v>
      </c>
      <c r="K405" s="6">
        <v>32732.400000000001</v>
      </c>
      <c r="L405" s="6">
        <v>37952.9</v>
      </c>
      <c r="M405" s="6">
        <v>28832.799999999999</v>
      </c>
      <c r="N405" s="6">
        <v>32652.1</v>
      </c>
      <c r="O405" s="6">
        <v>35416.199999999997</v>
      </c>
      <c r="P405" s="6">
        <v>35807</v>
      </c>
      <c r="Q405" s="6">
        <v>35795</v>
      </c>
      <c r="R405" s="6">
        <v>37494.699999999997</v>
      </c>
      <c r="S405" s="6">
        <v>41480.6</v>
      </c>
      <c r="T405" s="6">
        <v>45406.8</v>
      </c>
      <c r="U405" s="6">
        <v>47474.8</v>
      </c>
      <c r="V405" s="6">
        <v>42186.2</v>
      </c>
      <c r="W405" s="6">
        <v>42714.8</v>
      </c>
      <c r="X405" s="6">
        <v>42576.2</v>
      </c>
      <c r="Y405" s="6">
        <v>43412.4</v>
      </c>
      <c r="Z405" s="6">
        <v>44993.5</v>
      </c>
      <c r="AA405" s="6">
        <v>47436.9</v>
      </c>
      <c r="AB405" s="6">
        <v>49620.1</v>
      </c>
      <c r="AC405" s="6">
        <v>52676.3</v>
      </c>
      <c r="AD405" s="6">
        <v>55129.9</v>
      </c>
      <c r="AE405" s="6">
        <v>58082.1</v>
      </c>
      <c r="AF405" s="6">
        <v>56447.4</v>
      </c>
      <c r="AG405" s="6">
        <v>53381.8</v>
      </c>
      <c r="AH405" s="6">
        <v>53528.7</v>
      </c>
      <c r="AI405" s="6">
        <v>56060.6</v>
      </c>
      <c r="AJ405" s="6">
        <v>58574.400000000001</v>
      </c>
      <c r="AK405" s="6">
        <v>61006.400000000001</v>
      </c>
      <c r="AL405" s="6">
        <v>63440.5</v>
      </c>
      <c r="AM405" s="6">
        <v>64021.9</v>
      </c>
      <c r="AN405" s="6">
        <v>53945.7</v>
      </c>
      <c r="AO405" s="6">
        <v>63118.7</v>
      </c>
    </row>
    <row r="406" spans="1:41" x14ac:dyDescent="0.2">
      <c r="A406" s="9">
        <v>102</v>
      </c>
      <c r="B406" s="6">
        <v>102</v>
      </c>
      <c r="C406" s="6">
        <v>21777.4</v>
      </c>
      <c r="D406" s="6">
        <v>23399.1</v>
      </c>
      <c r="E406" s="6">
        <v>22935.7</v>
      </c>
      <c r="F406" s="6">
        <v>21036</v>
      </c>
      <c r="G406" s="6">
        <v>23630.799999999999</v>
      </c>
      <c r="H406" s="6">
        <v>25715.8</v>
      </c>
      <c r="I406" s="6">
        <v>27754.6</v>
      </c>
      <c r="J406" s="6">
        <v>28171.599999999999</v>
      </c>
      <c r="K406" s="6">
        <v>25715.8</v>
      </c>
      <c r="L406" s="6">
        <v>24418.5</v>
      </c>
      <c r="M406" s="6">
        <v>24094.1</v>
      </c>
      <c r="N406" s="6">
        <v>26642.5</v>
      </c>
      <c r="O406" s="6">
        <v>28078.9</v>
      </c>
      <c r="P406" s="6">
        <v>28264.3</v>
      </c>
      <c r="Q406" s="6">
        <v>29376.3</v>
      </c>
      <c r="R406" s="6">
        <v>30859</v>
      </c>
      <c r="S406" s="6">
        <v>32388.1</v>
      </c>
      <c r="T406" s="6">
        <v>32990.400000000001</v>
      </c>
      <c r="U406" s="6">
        <v>34056.1</v>
      </c>
      <c r="V406" s="6">
        <v>35121.800000000003</v>
      </c>
      <c r="W406" s="6">
        <v>37762.9</v>
      </c>
      <c r="X406" s="6">
        <v>39894.300000000003</v>
      </c>
      <c r="Y406" s="6">
        <v>42072</v>
      </c>
      <c r="Z406" s="6">
        <v>42674.400000000001</v>
      </c>
      <c r="AA406" s="6">
        <v>44090.9</v>
      </c>
      <c r="AB406" s="6">
        <v>46175.8</v>
      </c>
      <c r="AC406" s="6">
        <v>49335</v>
      </c>
      <c r="AD406" s="6">
        <v>54598.5</v>
      </c>
      <c r="AE406" s="6">
        <v>54068.2</v>
      </c>
      <c r="AF406" s="6">
        <v>53600.3</v>
      </c>
      <c r="AG406" s="6">
        <v>63199.6</v>
      </c>
      <c r="AH406" s="6">
        <v>64738.9</v>
      </c>
      <c r="AI406" s="6">
        <v>67866.600000000006</v>
      </c>
      <c r="AJ406" s="6">
        <v>72795.600000000006</v>
      </c>
      <c r="AK406" s="6">
        <v>74545</v>
      </c>
      <c r="AL406" s="6">
        <v>77948.800000000003</v>
      </c>
      <c r="AM406" s="6">
        <v>77871.899999999994</v>
      </c>
      <c r="AN406" s="6">
        <v>68044</v>
      </c>
      <c r="AO406" s="6">
        <v>73865</v>
      </c>
    </row>
    <row r="407" spans="1:41" x14ac:dyDescent="0.2">
      <c r="A407" s="9">
        <v>103</v>
      </c>
      <c r="B407" s="6">
        <v>103</v>
      </c>
      <c r="C407" s="6">
        <v>16613.900000000001</v>
      </c>
      <c r="D407" s="6">
        <v>17851.099999999999</v>
      </c>
      <c r="E407" s="6">
        <v>17497.599999999999</v>
      </c>
      <c r="F407" s="6">
        <v>16048.3</v>
      </c>
      <c r="G407" s="6">
        <v>18027.8</v>
      </c>
      <c r="H407" s="6">
        <v>19618.5</v>
      </c>
      <c r="I407" s="6">
        <v>21173.9</v>
      </c>
      <c r="J407" s="6">
        <v>21492</v>
      </c>
      <c r="K407" s="6">
        <v>19618.5</v>
      </c>
      <c r="L407" s="6">
        <v>18628.8</v>
      </c>
      <c r="M407" s="6">
        <v>18381.3</v>
      </c>
      <c r="N407" s="6">
        <v>20325.5</v>
      </c>
      <c r="O407" s="6">
        <v>21421.3</v>
      </c>
      <c r="P407" s="6">
        <v>21562.7</v>
      </c>
      <c r="Q407" s="6">
        <v>22411.1</v>
      </c>
      <c r="R407" s="6">
        <v>23542.2</v>
      </c>
      <c r="S407" s="6">
        <v>24708.799999999999</v>
      </c>
      <c r="T407" s="6">
        <v>25168.3</v>
      </c>
      <c r="U407" s="6">
        <v>25981.3</v>
      </c>
      <c r="V407" s="6">
        <v>26794.3</v>
      </c>
      <c r="W407" s="6">
        <v>28809.200000000001</v>
      </c>
      <c r="X407" s="6">
        <v>30435.200000000001</v>
      </c>
      <c r="Y407" s="6">
        <v>32096.6</v>
      </c>
      <c r="Z407" s="6">
        <v>32556.2</v>
      </c>
      <c r="AA407" s="6">
        <v>34359</v>
      </c>
      <c r="AB407" s="6">
        <v>35207</v>
      </c>
      <c r="AC407" s="6">
        <v>35053.5</v>
      </c>
      <c r="AD407" s="6">
        <v>36941.9</v>
      </c>
      <c r="AE407" s="6">
        <v>38296.699999999997</v>
      </c>
      <c r="AF407" s="6">
        <v>38614.800000000003</v>
      </c>
      <c r="AG407" s="6">
        <v>41910.400000000001</v>
      </c>
      <c r="AH407" s="6">
        <v>42047.3</v>
      </c>
      <c r="AI407" s="6">
        <v>44060.4</v>
      </c>
      <c r="AJ407" s="6">
        <v>47445</v>
      </c>
      <c r="AK407" s="6">
        <v>48328.5</v>
      </c>
      <c r="AL407" s="6">
        <v>49438</v>
      </c>
      <c r="AM407" s="6">
        <v>49285.7</v>
      </c>
      <c r="AN407" s="6">
        <v>51192.800000000003</v>
      </c>
      <c r="AO407" s="6">
        <v>49317.5</v>
      </c>
    </row>
    <row r="408" spans="1:41" x14ac:dyDescent="0.2">
      <c r="A408" s="9">
        <v>104</v>
      </c>
      <c r="B408" s="6">
        <v>104</v>
      </c>
      <c r="C408" s="6">
        <v>97548.6</v>
      </c>
      <c r="D408" s="6">
        <v>101242.7</v>
      </c>
      <c r="E408" s="6">
        <v>98382.1</v>
      </c>
      <c r="F408" s="6">
        <v>93973.3</v>
      </c>
      <c r="G408" s="6">
        <v>99113</v>
      </c>
      <c r="H408" s="6">
        <v>108955.2</v>
      </c>
      <c r="I408" s="6">
        <v>114677.9</v>
      </c>
      <c r="J408" s="6">
        <v>117265.9</v>
      </c>
      <c r="K408" s="6">
        <v>117717.7</v>
      </c>
      <c r="L408" s="6">
        <v>119742.3</v>
      </c>
      <c r="M408" s="6">
        <v>121232.1</v>
      </c>
      <c r="N408" s="6">
        <v>124940.9</v>
      </c>
      <c r="O408" s="6">
        <v>129247.9</v>
      </c>
      <c r="P408" s="6">
        <v>133386.5</v>
      </c>
      <c r="Q408" s="6">
        <v>135008.20000000001</v>
      </c>
      <c r="R408" s="6">
        <v>148161.5</v>
      </c>
      <c r="S408" s="6">
        <v>147507.9</v>
      </c>
      <c r="T408" s="6">
        <v>145332.4</v>
      </c>
      <c r="U408" s="6">
        <v>143752.4</v>
      </c>
      <c r="V408" s="6">
        <v>138283.9</v>
      </c>
      <c r="W408" s="6">
        <v>138262.70000000001</v>
      </c>
      <c r="X408" s="6">
        <v>138880.70000000001</v>
      </c>
      <c r="Y408" s="6">
        <v>137107.5</v>
      </c>
      <c r="Z408" s="6">
        <v>136305.20000000001</v>
      </c>
      <c r="AA408" s="6">
        <v>136158.1</v>
      </c>
      <c r="AB408" s="6">
        <v>149263.29999999999</v>
      </c>
      <c r="AC408" s="6">
        <v>157766.9</v>
      </c>
      <c r="AD408" s="6">
        <v>166242.4</v>
      </c>
      <c r="AE408" s="6">
        <v>171455.9</v>
      </c>
      <c r="AF408" s="6">
        <v>164205.70000000001</v>
      </c>
      <c r="AG408" s="6">
        <v>156000.70000000001</v>
      </c>
      <c r="AH408" s="6">
        <v>152473.4</v>
      </c>
      <c r="AI408" s="6">
        <v>155961.79999999999</v>
      </c>
      <c r="AJ408" s="6">
        <v>159528.4</v>
      </c>
      <c r="AK408" s="6">
        <v>163371.79999999999</v>
      </c>
      <c r="AL408" s="6">
        <v>165933</v>
      </c>
      <c r="AM408" s="6">
        <v>164168.79999999999</v>
      </c>
      <c r="AN408" s="6">
        <v>149549.9</v>
      </c>
      <c r="AO408" s="6">
        <v>163623.29999999999</v>
      </c>
    </row>
    <row r="409" spans="1:41" x14ac:dyDescent="0.2">
      <c r="A409" s="9">
        <v>105</v>
      </c>
      <c r="B409" s="6">
        <v>105</v>
      </c>
      <c r="C409" s="6">
        <v>770.2</v>
      </c>
      <c r="D409" s="6">
        <v>917.3</v>
      </c>
      <c r="E409" s="6">
        <v>1036.2</v>
      </c>
      <c r="F409" s="6">
        <v>1202.3</v>
      </c>
      <c r="G409" s="6">
        <v>1476.9</v>
      </c>
      <c r="H409" s="6">
        <v>1518.9</v>
      </c>
      <c r="I409" s="6">
        <v>1968.7</v>
      </c>
      <c r="J409" s="6">
        <v>2499.8000000000002</v>
      </c>
      <c r="K409" s="6">
        <v>2962</v>
      </c>
      <c r="L409" s="6">
        <v>3473.7</v>
      </c>
      <c r="M409" s="6">
        <v>4038.7</v>
      </c>
      <c r="N409" s="6">
        <v>6353.5</v>
      </c>
      <c r="O409" s="6">
        <v>7537</v>
      </c>
      <c r="P409" s="6">
        <v>8625.7000000000007</v>
      </c>
      <c r="Q409" s="6">
        <v>10029.200000000001</v>
      </c>
      <c r="R409" s="6">
        <v>11186.3</v>
      </c>
      <c r="S409" s="6">
        <v>13797.2</v>
      </c>
      <c r="T409" s="6">
        <v>16712.7</v>
      </c>
      <c r="U409" s="6">
        <v>19438</v>
      </c>
      <c r="V409" s="6">
        <v>21626.799999999999</v>
      </c>
      <c r="W409" s="6">
        <v>27368.9</v>
      </c>
      <c r="X409" s="6">
        <v>32672</v>
      </c>
      <c r="Y409" s="6">
        <v>38717.5</v>
      </c>
      <c r="Z409" s="6">
        <v>44868.9</v>
      </c>
      <c r="AA409" s="6">
        <v>54359.199999999997</v>
      </c>
      <c r="AB409" s="6">
        <v>61976.4</v>
      </c>
      <c r="AC409" s="6">
        <v>74353.2</v>
      </c>
      <c r="AD409" s="6">
        <v>85750</v>
      </c>
      <c r="AE409" s="6">
        <v>93027.5</v>
      </c>
      <c r="AF409" s="6">
        <v>98392.1</v>
      </c>
      <c r="AG409" s="6">
        <v>105347.8</v>
      </c>
      <c r="AH409" s="6">
        <v>108185</v>
      </c>
      <c r="AI409" s="6">
        <v>117666.9</v>
      </c>
      <c r="AJ409" s="6">
        <v>125602.8</v>
      </c>
      <c r="AK409" s="6">
        <v>131777.9</v>
      </c>
      <c r="AL409" s="6">
        <v>141705.60000000001</v>
      </c>
      <c r="AM409" s="6">
        <v>147850.70000000001</v>
      </c>
      <c r="AN409" s="6">
        <v>146128.5</v>
      </c>
      <c r="AO409" s="6">
        <v>156870.79999999999</v>
      </c>
    </row>
    <row r="410" spans="1:41" x14ac:dyDescent="0.2">
      <c r="A410" s="9">
        <v>106</v>
      </c>
      <c r="B410" s="6">
        <v>106</v>
      </c>
      <c r="C410" s="6">
        <v>32215.5</v>
      </c>
      <c r="D410" s="6">
        <v>31777.3</v>
      </c>
      <c r="E410" s="6">
        <v>32776.199999999997</v>
      </c>
      <c r="F410" s="6">
        <v>33602.699999999997</v>
      </c>
      <c r="G410" s="6">
        <v>33526.300000000003</v>
      </c>
      <c r="H410" s="6">
        <v>37451</v>
      </c>
      <c r="I410" s="6">
        <v>46540.9</v>
      </c>
      <c r="J410" s="6">
        <v>46464.4</v>
      </c>
      <c r="K410" s="6">
        <v>47849.3</v>
      </c>
      <c r="L410" s="6">
        <v>49906.5</v>
      </c>
      <c r="M410" s="6">
        <v>47925.9</v>
      </c>
      <c r="N410" s="6">
        <v>48603.7</v>
      </c>
      <c r="O410" s="6">
        <v>50799.1</v>
      </c>
      <c r="P410" s="6">
        <v>53548.6</v>
      </c>
      <c r="Q410" s="6">
        <v>56926.5</v>
      </c>
      <c r="R410" s="6">
        <v>63970.9</v>
      </c>
      <c r="S410" s="6">
        <v>68489.100000000006</v>
      </c>
      <c r="T410" s="6">
        <v>72125.3</v>
      </c>
      <c r="U410" s="6">
        <v>74102.3</v>
      </c>
      <c r="V410" s="6">
        <v>76218.100000000006</v>
      </c>
      <c r="W410" s="6">
        <v>78311.600000000006</v>
      </c>
      <c r="X410" s="6">
        <v>84791.5</v>
      </c>
      <c r="Y410" s="6">
        <v>85061.6</v>
      </c>
      <c r="Z410" s="6">
        <v>87567.9</v>
      </c>
      <c r="AA410" s="6">
        <v>86278.2</v>
      </c>
      <c r="AB410" s="6">
        <v>83278.3</v>
      </c>
      <c r="AC410" s="6">
        <v>81738.2</v>
      </c>
      <c r="AD410" s="6">
        <v>81063.600000000006</v>
      </c>
      <c r="AE410" s="6">
        <v>80396.800000000003</v>
      </c>
      <c r="AF410" s="6">
        <v>79003.8</v>
      </c>
      <c r="AG410" s="6">
        <v>79689.100000000006</v>
      </c>
      <c r="AH410" s="6">
        <v>82109.100000000006</v>
      </c>
      <c r="AI410" s="6">
        <v>87387.199999999997</v>
      </c>
      <c r="AJ410" s="6">
        <v>98420</v>
      </c>
      <c r="AK410" s="6">
        <v>98545.7</v>
      </c>
      <c r="AL410" s="6">
        <v>100093.5</v>
      </c>
      <c r="AM410" s="6">
        <v>96026.9</v>
      </c>
      <c r="AN410" s="6">
        <v>91264.6</v>
      </c>
      <c r="AO410" s="6">
        <v>97289.1</v>
      </c>
    </row>
    <row r="411" spans="1:41" x14ac:dyDescent="0.2">
      <c r="A411" s="9">
        <v>107</v>
      </c>
      <c r="B411" s="6">
        <v>107</v>
      </c>
      <c r="C411" s="6">
        <v>4047.4</v>
      </c>
      <c r="D411" s="6">
        <v>4886.8</v>
      </c>
      <c r="E411" s="6">
        <v>5788.7</v>
      </c>
      <c r="F411" s="6">
        <v>6638.9</v>
      </c>
      <c r="G411" s="6">
        <v>7722.7</v>
      </c>
      <c r="H411" s="6">
        <v>9665</v>
      </c>
      <c r="I411" s="6">
        <v>11547.4</v>
      </c>
      <c r="J411" s="6">
        <v>13302.2</v>
      </c>
      <c r="K411" s="6">
        <v>16230.5</v>
      </c>
      <c r="L411" s="6">
        <v>22595.1</v>
      </c>
      <c r="M411" s="6">
        <v>28098.5</v>
      </c>
      <c r="N411" s="6">
        <v>35473.5</v>
      </c>
      <c r="O411" s="6">
        <v>40469</v>
      </c>
      <c r="P411" s="6">
        <v>43313.1</v>
      </c>
      <c r="Q411" s="6">
        <v>47175.8</v>
      </c>
      <c r="R411" s="6">
        <v>50223.6</v>
      </c>
      <c r="S411" s="6">
        <v>54249.3</v>
      </c>
      <c r="T411" s="6">
        <v>58505.9</v>
      </c>
      <c r="U411" s="6">
        <v>60801.3</v>
      </c>
      <c r="V411" s="6">
        <v>58919.4</v>
      </c>
      <c r="W411" s="6">
        <v>61686</v>
      </c>
      <c r="X411" s="6">
        <v>63312.6</v>
      </c>
      <c r="Y411" s="6">
        <v>62525.2</v>
      </c>
      <c r="Z411" s="6">
        <v>68668.3</v>
      </c>
      <c r="AA411" s="6">
        <v>72532.7</v>
      </c>
      <c r="AB411" s="6">
        <v>74151.8</v>
      </c>
      <c r="AC411" s="6">
        <v>76386.7</v>
      </c>
      <c r="AD411" s="6">
        <v>82020.899999999994</v>
      </c>
      <c r="AE411" s="6">
        <v>88376.2</v>
      </c>
      <c r="AF411" s="6">
        <v>83617.3</v>
      </c>
      <c r="AG411" s="6">
        <v>84831.2</v>
      </c>
      <c r="AH411" s="6">
        <v>83013.100000000006</v>
      </c>
      <c r="AI411" s="6">
        <v>85026.8</v>
      </c>
      <c r="AJ411" s="6">
        <v>84862</v>
      </c>
      <c r="AK411" s="6">
        <v>84237.6</v>
      </c>
      <c r="AL411" s="6">
        <v>84753.2</v>
      </c>
      <c r="AM411" s="6">
        <v>82992.3</v>
      </c>
      <c r="AN411" s="6">
        <v>74947.600000000006</v>
      </c>
      <c r="AO411" s="6">
        <v>99197.3</v>
      </c>
    </row>
    <row r="412" spans="1:41" x14ac:dyDescent="0.2">
      <c r="A412" s="9">
        <v>108</v>
      </c>
      <c r="B412" s="6">
        <v>108</v>
      </c>
      <c r="C412" s="6">
        <v>86149.2</v>
      </c>
      <c r="D412" s="6">
        <v>94853.8</v>
      </c>
      <c r="E412" s="6">
        <v>101385.7</v>
      </c>
      <c r="F412" s="6">
        <v>107720.6</v>
      </c>
      <c r="G412" s="6">
        <v>118171</v>
      </c>
      <c r="H412" s="6">
        <v>130355.3</v>
      </c>
      <c r="I412" s="6">
        <v>145455.5</v>
      </c>
      <c r="J412" s="6">
        <v>161747.4</v>
      </c>
      <c r="K412" s="6">
        <v>176528.5</v>
      </c>
      <c r="L412" s="6">
        <v>186179.1</v>
      </c>
      <c r="M412" s="6">
        <v>188148.9</v>
      </c>
      <c r="N412" s="6">
        <v>187000</v>
      </c>
      <c r="O412" s="6">
        <v>180641.8</v>
      </c>
      <c r="P412" s="6">
        <v>185119</v>
      </c>
      <c r="Q412" s="6">
        <v>184565.8</v>
      </c>
      <c r="R412" s="6">
        <v>187812.9</v>
      </c>
      <c r="S412" s="6">
        <v>199195.6</v>
      </c>
      <c r="T412" s="6">
        <v>201963.3</v>
      </c>
      <c r="U412" s="6">
        <v>208927</v>
      </c>
      <c r="V412" s="6">
        <v>210884.4</v>
      </c>
      <c r="W412" s="6">
        <v>218363.4</v>
      </c>
      <c r="X412" s="6">
        <v>232042.8</v>
      </c>
      <c r="Y412" s="6">
        <v>248030.3</v>
      </c>
      <c r="Z412" s="6">
        <v>267283.09999999998</v>
      </c>
      <c r="AA412" s="6">
        <v>289741.7</v>
      </c>
      <c r="AB412" s="6">
        <v>307319.59999999998</v>
      </c>
      <c r="AC412" s="6">
        <v>336283.7</v>
      </c>
      <c r="AD412" s="6">
        <v>376617.8</v>
      </c>
      <c r="AE412" s="6">
        <v>418618.3</v>
      </c>
      <c r="AF412" s="6">
        <v>429566.9</v>
      </c>
      <c r="AG412" s="6">
        <v>422865.3</v>
      </c>
      <c r="AH412" s="6">
        <v>434331.6</v>
      </c>
      <c r="AI412" s="6">
        <v>461303.4</v>
      </c>
      <c r="AJ412" s="6">
        <v>487559</v>
      </c>
      <c r="AK412" s="6">
        <v>497970.2</v>
      </c>
      <c r="AL412" s="6">
        <v>515714.1</v>
      </c>
      <c r="AM412" s="6">
        <v>523559.6</v>
      </c>
      <c r="AN412" s="6">
        <v>503157.9</v>
      </c>
      <c r="AO412" s="6">
        <v>511269.9</v>
      </c>
    </row>
    <row r="413" spans="1:41" x14ac:dyDescent="0.2">
      <c r="A413" s="9">
        <v>109</v>
      </c>
      <c r="B413" s="6">
        <v>109</v>
      </c>
      <c r="C413" s="6">
        <v>4243.8</v>
      </c>
      <c r="D413" s="6">
        <v>4752.8999999999996</v>
      </c>
      <c r="E413" s="6">
        <v>5353.5</v>
      </c>
      <c r="F413" s="6">
        <v>5687.6</v>
      </c>
      <c r="G413" s="6">
        <v>6339.9</v>
      </c>
      <c r="H413" s="6">
        <v>6023.8</v>
      </c>
      <c r="I413" s="6">
        <v>7224.7</v>
      </c>
      <c r="J413" s="6">
        <v>8742</v>
      </c>
      <c r="K413" s="6">
        <v>9823.4</v>
      </c>
      <c r="L413" s="6">
        <v>10866.1</v>
      </c>
      <c r="M413" s="6">
        <v>11759.6</v>
      </c>
      <c r="N413" s="6">
        <v>17088.2</v>
      </c>
      <c r="O413" s="6">
        <v>19021.2</v>
      </c>
      <c r="P413" s="6">
        <v>20601.900000000001</v>
      </c>
      <c r="Q413" s="6">
        <v>22414.3</v>
      </c>
      <c r="R413" s="6">
        <v>24192.3</v>
      </c>
      <c r="S413" s="6">
        <v>27146.7</v>
      </c>
      <c r="T413" s="6">
        <v>30754.799999999999</v>
      </c>
      <c r="U413" s="6">
        <v>33211.9</v>
      </c>
      <c r="V413" s="6">
        <v>32678.9</v>
      </c>
      <c r="W413" s="6">
        <v>32604.9</v>
      </c>
      <c r="X413" s="6">
        <v>32822.699999999997</v>
      </c>
      <c r="Y413" s="6">
        <v>37641.800000000003</v>
      </c>
      <c r="Z413" s="6">
        <v>41907.5</v>
      </c>
      <c r="AA413" s="6">
        <v>47285.3</v>
      </c>
      <c r="AB413" s="6">
        <v>59013.5</v>
      </c>
      <c r="AC413" s="6">
        <v>63830</v>
      </c>
      <c r="AD413" s="6">
        <v>79690.2</v>
      </c>
      <c r="AE413" s="6">
        <v>98976.6</v>
      </c>
      <c r="AF413" s="6">
        <v>101288.5</v>
      </c>
      <c r="AG413" s="6">
        <v>104360.9</v>
      </c>
      <c r="AH413" s="6">
        <v>105679.1</v>
      </c>
      <c r="AI413" s="6">
        <v>114901.1</v>
      </c>
      <c r="AJ413" s="6">
        <v>121551.8</v>
      </c>
      <c r="AK413" s="6">
        <v>133366.6</v>
      </c>
      <c r="AL413" s="6">
        <v>145271</v>
      </c>
      <c r="AM413" s="6">
        <v>150827.79999999999</v>
      </c>
      <c r="AN413" s="6">
        <v>150356.79999999999</v>
      </c>
      <c r="AO413" s="6">
        <v>168155.8</v>
      </c>
    </row>
    <row r="414" spans="1:41" x14ac:dyDescent="0.2">
      <c r="A414" s="9">
        <v>110</v>
      </c>
      <c r="B414" s="6">
        <v>110</v>
      </c>
      <c r="C414" s="6">
        <v>126924.5</v>
      </c>
      <c r="D414" s="6">
        <v>132515.29999999999</v>
      </c>
      <c r="E414" s="6">
        <v>153500.1</v>
      </c>
      <c r="F414" s="6">
        <v>167988.9</v>
      </c>
      <c r="G414" s="6">
        <v>166652.5</v>
      </c>
      <c r="H414" s="6">
        <v>175662.6</v>
      </c>
      <c r="I414" s="6">
        <v>203851.7</v>
      </c>
      <c r="J414" s="6">
        <v>235803.1</v>
      </c>
      <c r="K414" s="6">
        <v>262312.7</v>
      </c>
      <c r="L414" s="6">
        <v>270283.7</v>
      </c>
      <c r="M414" s="6">
        <v>289883.09999999998</v>
      </c>
      <c r="N414" s="6">
        <v>318361</v>
      </c>
      <c r="O414" s="6">
        <v>333384.09999999998</v>
      </c>
      <c r="P414" s="6">
        <v>362380.1</v>
      </c>
      <c r="Q414" s="6">
        <v>390747.3</v>
      </c>
      <c r="R414" s="6">
        <v>431615.7</v>
      </c>
      <c r="S414" s="6">
        <v>439382</v>
      </c>
      <c r="T414" s="6">
        <v>434611</v>
      </c>
      <c r="U414" s="6">
        <v>401342.9</v>
      </c>
      <c r="V414" s="6">
        <v>416165</v>
      </c>
      <c r="W414" s="6">
        <v>430289.8</v>
      </c>
      <c r="X414" s="6">
        <v>442822.8</v>
      </c>
      <c r="Y414" s="6">
        <v>458127.3</v>
      </c>
      <c r="Z414" s="6">
        <v>448512.4</v>
      </c>
      <c r="AA414" s="6">
        <v>481704</v>
      </c>
      <c r="AB414" s="6">
        <v>503839.4</v>
      </c>
      <c r="AC414" s="6">
        <v>527515.9</v>
      </c>
      <c r="AD414" s="6">
        <v>565857.9</v>
      </c>
      <c r="AE414" s="6">
        <v>596920.30000000005</v>
      </c>
      <c r="AF414" s="6">
        <v>654903.19999999995</v>
      </c>
      <c r="AG414" s="6">
        <v>699131.3</v>
      </c>
      <c r="AH414" s="6">
        <v>745806.9</v>
      </c>
      <c r="AI414" s="6">
        <v>766880.5</v>
      </c>
      <c r="AJ414" s="6">
        <v>834662</v>
      </c>
      <c r="AK414" s="6">
        <v>882076.6</v>
      </c>
      <c r="AL414" s="6">
        <v>888413.5</v>
      </c>
      <c r="AM414" s="6">
        <v>888255.4</v>
      </c>
      <c r="AN414" s="6">
        <v>927768.5</v>
      </c>
      <c r="AO414" s="6">
        <v>917019.2</v>
      </c>
    </row>
    <row r="415" spans="1:41" x14ac:dyDescent="0.2">
      <c r="A415" s="9">
        <v>111</v>
      </c>
      <c r="B415" s="6">
        <v>111</v>
      </c>
      <c r="C415" s="6">
        <v>21852.799999999999</v>
      </c>
      <c r="D415" s="6">
        <v>17803.099999999999</v>
      </c>
      <c r="E415" s="6">
        <v>14536.9</v>
      </c>
      <c r="F415" s="6">
        <v>16660.099999999999</v>
      </c>
      <c r="G415" s="6">
        <v>19563.400000000001</v>
      </c>
      <c r="H415" s="6">
        <v>19346.3</v>
      </c>
      <c r="I415" s="6">
        <v>19288.599999999999</v>
      </c>
      <c r="J415" s="6">
        <v>20604.599999999999</v>
      </c>
      <c r="K415" s="6">
        <v>23192.5</v>
      </c>
      <c r="L415" s="6">
        <v>21171</v>
      </c>
      <c r="M415" s="6">
        <v>25383.5</v>
      </c>
      <c r="N415" s="6">
        <v>38930</v>
      </c>
      <c r="O415" s="6">
        <v>40205.300000000003</v>
      </c>
      <c r="P415" s="6">
        <v>47931.6</v>
      </c>
      <c r="Q415" s="6">
        <v>60104.4</v>
      </c>
      <c r="R415" s="6">
        <v>70137.100000000006</v>
      </c>
      <c r="S415" s="6">
        <v>58890.2</v>
      </c>
      <c r="T415" s="6">
        <v>65253</v>
      </c>
      <c r="U415" s="6">
        <v>64815.5</v>
      </c>
      <c r="V415" s="6">
        <v>75213.600000000006</v>
      </c>
      <c r="W415" s="6">
        <v>88481.7</v>
      </c>
      <c r="X415" s="6">
        <v>112965.5</v>
      </c>
      <c r="Y415" s="6">
        <v>127162.1</v>
      </c>
      <c r="Z415" s="6">
        <v>148280.1</v>
      </c>
      <c r="AA415" s="6">
        <v>168298</v>
      </c>
      <c r="AB415" s="6">
        <v>186660.5</v>
      </c>
      <c r="AC415" s="6">
        <v>229556.9</v>
      </c>
      <c r="AD415" s="6">
        <v>295301.40000000002</v>
      </c>
      <c r="AE415" s="6">
        <v>384073.7</v>
      </c>
      <c r="AF415" s="6">
        <v>348378</v>
      </c>
      <c r="AG415" s="6">
        <v>316331.5</v>
      </c>
      <c r="AH415" s="6">
        <v>326416.7</v>
      </c>
      <c r="AI415" s="6">
        <v>344309.5</v>
      </c>
      <c r="AJ415" s="6">
        <v>394696</v>
      </c>
      <c r="AK415" s="6">
        <v>466437.2</v>
      </c>
      <c r="AL415" s="6">
        <v>464420.6</v>
      </c>
      <c r="AM415" s="6">
        <v>340547</v>
      </c>
      <c r="AN415" s="6">
        <v>427110</v>
      </c>
      <c r="AO415" s="6">
        <v>410655.4</v>
      </c>
    </row>
    <row r="416" spans="1:41" x14ac:dyDescent="0.2">
      <c r="A416" s="9">
        <v>112</v>
      </c>
      <c r="B416" s="6">
        <v>112</v>
      </c>
      <c r="C416" s="6">
        <v>219397.4</v>
      </c>
      <c r="D416" s="6">
        <v>233296.4</v>
      </c>
      <c r="E416" s="6">
        <v>242357.5</v>
      </c>
      <c r="F416" s="6">
        <v>257271.4</v>
      </c>
      <c r="G416" s="6">
        <v>273398.09999999998</v>
      </c>
      <c r="H416" s="6">
        <v>287754.8</v>
      </c>
      <c r="I416" s="6">
        <v>302155.40000000002</v>
      </c>
      <c r="J416" s="6">
        <v>317897.2</v>
      </c>
      <c r="K416" s="6">
        <v>327074.59999999998</v>
      </c>
      <c r="L416" s="6">
        <v>328172.3</v>
      </c>
      <c r="M416" s="6">
        <v>331800.59999999998</v>
      </c>
      <c r="N416" s="6">
        <v>327013.5</v>
      </c>
      <c r="O416" s="6">
        <v>334805.59999999998</v>
      </c>
      <c r="P416" s="6">
        <v>351585.1</v>
      </c>
      <c r="Q416" s="6">
        <v>355393</v>
      </c>
      <c r="R416" s="6">
        <v>360045.7</v>
      </c>
      <c r="S416" s="6">
        <v>378975.1</v>
      </c>
      <c r="T416" s="6">
        <v>380548.9</v>
      </c>
      <c r="U416" s="6">
        <v>379598.2</v>
      </c>
      <c r="V416" s="6">
        <v>395960.7</v>
      </c>
      <c r="W416" s="6">
        <v>399061.3</v>
      </c>
      <c r="X416" s="6">
        <v>415916.4</v>
      </c>
      <c r="Y416" s="6">
        <v>407422.8</v>
      </c>
      <c r="Z416" s="6">
        <v>403097</v>
      </c>
      <c r="AA416" s="6">
        <v>381943.3</v>
      </c>
      <c r="AB416" s="6">
        <v>381261.7</v>
      </c>
      <c r="AC416" s="6">
        <v>393131.1</v>
      </c>
      <c r="AD416" s="6">
        <v>397676.5</v>
      </c>
      <c r="AE416" s="6">
        <v>414788.3</v>
      </c>
      <c r="AF416" s="6">
        <v>423660.3</v>
      </c>
      <c r="AG416" s="6">
        <v>426386.9</v>
      </c>
      <c r="AH416" s="6">
        <v>432716.4</v>
      </c>
      <c r="AI416" s="6">
        <v>442704.7</v>
      </c>
      <c r="AJ416" s="6">
        <v>449298.5</v>
      </c>
      <c r="AK416" s="6">
        <v>457857.2</v>
      </c>
      <c r="AL416" s="6">
        <v>463511.1</v>
      </c>
      <c r="AM416" s="6">
        <v>464332.5</v>
      </c>
      <c r="AN416" s="6">
        <v>434835.1</v>
      </c>
      <c r="AO416" s="6">
        <v>440593.5</v>
      </c>
    </row>
    <row r="417" spans="1:41" x14ac:dyDescent="0.2">
      <c r="A417" s="9">
        <v>113</v>
      </c>
      <c r="B417" s="6">
        <v>113</v>
      </c>
      <c r="C417" s="6">
        <v>22258.799999999999</v>
      </c>
      <c r="D417" s="6">
        <v>21979.4</v>
      </c>
      <c r="E417" s="6">
        <v>23865.3</v>
      </c>
      <c r="F417" s="6">
        <v>24640.2</v>
      </c>
      <c r="G417" s="6">
        <v>29210.400000000001</v>
      </c>
      <c r="H417" s="6">
        <v>34381</v>
      </c>
      <c r="I417" s="6">
        <v>33164.300000000003</v>
      </c>
      <c r="J417" s="6">
        <v>36640.199999999997</v>
      </c>
      <c r="K417" s="6">
        <v>34232</v>
      </c>
      <c r="L417" s="6">
        <v>36070.199999999997</v>
      </c>
      <c r="M417" s="6">
        <v>42460.800000000003</v>
      </c>
      <c r="N417" s="6">
        <v>44455.9</v>
      </c>
      <c r="O417" s="6">
        <v>51342.5</v>
      </c>
      <c r="P417" s="6">
        <v>52850.3</v>
      </c>
      <c r="Q417" s="6">
        <v>69340</v>
      </c>
      <c r="R417" s="6">
        <v>65018.400000000001</v>
      </c>
      <c r="S417" s="6">
        <v>64305.4</v>
      </c>
      <c r="T417" s="6">
        <v>67512</v>
      </c>
      <c r="U417" s="6">
        <v>73943.7</v>
      </c>
      <c r="V417" s="6">
        <v>72042.3</v>
      </c>
      <c r="W417" s="6">
        <v>73445.2</v>
      </c>
      <c r="X417" s="6">
        <v>74491.3</v>
      </c>
      <c r="Y417" s="6">
        <v>72113.5</v>
      </c>
      <c r="Z417" s="6">
        <v>71965.2</v>
      </c>
      <c r="AA417" s="6">
        <v>91089.7</v>
      </c>
      <c r="AB417" s="6">
        <v>89934.7</v>
      </c>
      <c r="AC417" s="6">
        <v>103043.9</v>
      </c>
      <c r="AD417" s="6">
        <v>110135.4</v>
      </c>
      <c r="AE417" s="6">
        <v>118197</v>
      </c>
      <c r="AF417" s="6">
        <v>128238.9</v>
      </c>
      <c r="AG417" s="6">
        <v>136189.9</v>
      </c>
      <c r="AH417" s="6">
        <v>146131.9</v>
      </c>
      <c r="AI417" s="6">
        <v>155968.9</v>
      </c>
      <c r="AJ417" s="6">
        <v>162312.5</v>
      </c>
      <c r="AK417" s="6">
        <v>161117.6</v>
      </c>
      <c r="AL417" s="6">
        <v>166679.1</v>
      </c>
      <c r="AM417" s="6">
        <v>166841.20000000001</v>
      </c>
      <c r="AN417" s="6">
        <v>155744</v>
      </c>
      <c r="AO417" s="6">
        <v>154495.79999999999</v>
      </c>
    </row>
    <row r="418" spans="1:41" x14ac:dyDescent="0.2">
      <c r="A418" s="9">
        <v>114</v>
      </c>
      <c r="B418" s="6">
        <v>114</v>
      </c>
      <c r="C418" s="6">
        <v>23463.8</v>
      </c>
      <c r="D418" s="6">
        <v>25416.1</v>
      </c>
      <c r="E418" s="6">
        <v>25023.8</v>
      </c>
      <c r="F418" s="6">
        <v>28281.8</v>
      </c>
      <c r="G418" s="6">
        <v>31419.3</v>
      </c>
      <c r="H418" s="6">
        <v>34350.6</v>
      </c>
      <c r="I418" s="6">
        <v>34793.4</v>
      </c>
      <c r="J418" s="6">
        <v>34948.1</v>
      </c>
      <c r="K418" s="6">
        <v>34586.699999999997</v>
      </c>
      <c r="L418" s="6">
        <v>34592.400000000001</v>
      </c>
      <c r="M418" s="6">
        <v>39716.699999999997</v>
      </c>
      <c r="N418" s="6">
        <v>47064.6</v>
      </c>
      <c r="O418" s="6">
        <v>47372.5</v>
      </c>
      <c r="P418" s="6">
        <v>53844.2</v>
      </c>
      <c r="Q418" s="6">
        <v>52693.1</v>
      </c>
      <c r="R418" s="6">
        <v>52645.1</v>
      </c>
      <c r="S418" s="6">
        <v>52994.2</v>
      </c>
      <c r="T418" s="6">
        <v>56378</v>
      </c>
      <c r="U418" s="6">
        <v>62124.5</v>
      </c>
      <c r="V418" s="6">
        <v>67285.600000000006</v>
      </c>
      <c r="W418" s="6">
        <v>67294.5</v>
      </c>
      <c r="X418" s="6">
        <v>71215.5</v>
      </c>
      <c r="Y418" s="6">
        <v>70258.3</v>
      </c>
      <c r="Z418" s="6">
        <v>69758.600000000006</v>
      </c>
      <c r="AA418" s="6">
        <v>75628.2</v>
      </c>
      <c r="AB418" s="6">
        <v>77483.199999999997</v>
      </c>
      <c r="AC418" s="6">
        <v>84377.5</v>
      </c>
      <c r="AD418" s="6">
        <v>92955.7</v>
      </c>
      <c r="AE418" s="6">
        <v>107050.5</v>
      </c>
      <c r="AF418" s="6">
        <v>98207.9</v>
      </c>
      <c r="AG418" s="6">
        <v>85120.8</v>
      </c>
      <c r="AH418" s="6">
        <v>81860</v>
      </c>
      <c r="AI418" s="6">
        <v>91063.9</v>
      </c>
      <c r="AJ418" s="6">
        <v>95464</v>
      </c>
      <c r="AK418" s="6">
        <v>102616.5</v>
      </c>
      <c r="AL418" s="6">
        <v>114553.4</v>
      </c>
      <c r="AM418" s="6">
        <v>109271.2</v>
      </c>
      <c r="AN418" s="6">
        <v>112714.9</v>
      </c>
      <c r="AO418" s="6">
        <v>106521.5</v>
      </c>
    </row>
    <row r="419" spans="1:41" x14ac:dyDescent="0.2">
      <c r="A419" s="9">
        <v>115</v>
      </c>
      <c r="B419" s="6">
        <v>115</v>
      </c>
      <c r="C419" s="6">
        <v>369068.3</v>
      </c>
      <c r="D419" s="6">
        <v>387465.7</v>
      </c>
      <c r="E419" s="6">
        <v>407494.1</v>
      </c>
      <c r="F419" s="6">
        <v>419293</v>
      </c>
      <c r="G419" s="6">
        <v>431773.6</v>
      </c>
      <c r="H419" s="6">
        <v>442411.1</v>
      </c>
      <c r="I419" s="6">
        <v>463983.5</v>
      </c>
      <c r="J419" s="6">
        <v>482558.8</v>
      </c>
      <c r="K419" s="6">
        <v>496740.1</v>
      </c>
      <c r="L419" s="6">
        <v>507788.7</v>
      </c>
      <c r="M419" s="6">
        <v>509482.1</v>
      </c>
      <c r="N419" s="6">
        <v>520084.8</v>
      </c>
      <c r="O419" s="6">
        <v>540154.5</v>
      </c>
      <c r="P419" s="6">
        <v>559637.19999999995</v>
      </c>
      <c r="Q419" s="6">
        <v>574235.80000000005</v>
      </c>
      <c r="R419" s="6">
        <v>591521.4</v>
      </c>
      <c r="S419" s="6">
        <v>608564.80000000005</v>
      </c>
      <c r="T419" s="6">
        <v>623710.19999999995</v>
      </c>
      <c r="U419" s="6">
        <v>638641.9</v>
      </c>
      <c r="V419" s="6">
        <v>652880</v>
      </c>
      <c r="W419" s="6">
        <v>662976.6</v>
      </c>
      <c r="X419" s="6">
        <v>670164.1</v>
      </c>
      <c r="Y419" s="6">
        <v>692102.5</v>
      </c>
      <c r="Z419" s="6">
        <v>706605.7</v>
      </c>
      <c r="AA419" s="6">
        <v>720344.7</v>
      </c>
      <c r="AB419" s="6">
        <v>740428.5</v>
      </c>
      <c r="AC419" s="6">
        <v>760600.8</v>
      </c>
      <c r="AD419" s="6">
        <v>788477.5</v>
      </c>
      <c r="AE419" s="6">
        <v>842217</v>
      </c>
      <c r="AF419" s="6">
        <v>867852.3</v>
      </c>
      <c r="AG419" s="6">
        <v>875530.7</v>
      </c>
      <c r="AH419" s="6">
        <v>891672.1</v>
      </c>
      <c r="AI419" s="6">
        <v>949075</v>
      </c>
      <c r="AJ419" s="6">
        <v>1015113.3</v>
      </c>
      <c r="AK419" s="6">
        <v>1022300.5</v>
      </c>
      <c r="AL419" s="6">
        <v>1023362.7</v>
      </c>
      <c r="AM419" s="6">
        <v>1024477.2</v>
      </c>
      <c r="AN419" s="6">
        <v>983452.1</v>
      </c>
      <c r="AO419" s="6">
        <v>1016822.5</v>
      </c>
    </row>
    <row r="420" spans="1:41" x14ac:dyDescent="0.2">
      <c r="A420" s="9">
        <v>116</v>
      </c>
      <c r="B420" s="6">
        <v>116</v>
      </c>
      <c r="C420" s="6">
        <v>4432.8</v>
      </c>
      <c r="D420" s="6">
        <v>4421.7</v>
      </c>
      <c r="E420" s="6">
        <v>4293.1000000000004</v>
      </c>
      <c r="F420" s="6">
        <v>4451.3999999999996</v>
      </c>
      <c r="G420" s="6">
        <v>4636.2</v>
      </c>
      <c r="H420" s="6">
        <v>5003.3999999999996</v>
      </c>
      <c r="I420" s="6">
        <v>5001.5</v>
      </c>
      <c r="J420" s="6">
        <v>5157.8999999999996</v>
      </c>
      <c r="K420" s="6">
        <v>5496.1</v>
      </c>
      <c r="L420" s="6">
        <v>5889.2</v>
      </c>
      <c r="M420" s="6">
        <v>5495.4</v>
      </c>
      <c r="N420" s="6">
        <v>5823.1</v>
      </c>
      <c r="O420" s="6">
        <v>7789.4</v>
      </c>
      <c r="P420" s="6">
        <v>8962.1</v>
      </c>
      <c r="Q420" s="6">
        <v>8673.4</v>
      </c>
      <c r="R420" s="6">
        <v>8426.1</v>
      </c>
      <c r="S420" s="6">
        <v>9487.5</v>
      </c>
      <c r="T420" s="6">
        <v>9739.1</v>
      </c>
      <c r="U420" s="6">
        <v>9980.7999999999993</v>
      </c>
      <c r="V420" s="6">
        <v>11075.2</v>
      </c>
      <c r="W420" s="6">
        <v>14144.3</v>
      </c>
      <c r="X420" s="6">
        <v>16466.2</v>
      </c>
      <c r="Y420" s="6">
        <v>19434.5</v>
      </c>
      <c r="Z420" s="6">
        <v>22658.9</v>
      </c>
      <c r="AA420" s="6">
        <v>26971.5</v>
      </c>
      <c r="AB420" s="6">
        <v>32598.5</v>
      </c>
      <c r="AC420" s="6">
        <v>36347.9</v>
      </c>
      <c r="AD420" s="6">
        <v>39441.699999999997</v>
      </c>
      <c r="AE420" s="6">
        <v>42690.1</v>
      </c>
      <c r="AF420" s="6">
        <v>40848.400000000001</v>
      </c>
      <c r="AG420" s="6">
        <v>38070.6</v>
      </c>
      <c r="AH420" s="6">
        <v>42489.8</v>
      </c>
      <c r="AI420" s="6">
        <v>45930.7</v>
      </c>
      <c r="AJ420" s="6">
        <v>49798.5</v>
      </c>
      <c r="AK420" s="6">
        <v>52686.7</v>
      </c>
      <c r="AL420" s="6">
        <v>55206</v>
      </c>
      <c r="AM420" s="6">
        <v>54666.9</v>
      </c>
      <c r="AN420" s="6">
        <v>50741.8</v>
      </c>
      <c r="AO420" s="6">
        <v>49715.9</v>
      </c>
    </row>
    <row r="421" spans="1:41" x14ac:dyDescent="0.2">
      <c r="A421" s="9">
        <v>117</v>
      </c>
      <c r="B421" s="6">
        <v>117</v>
      </c>
      <c r="C421" s="6">
        <v>5815.5</v>
      </c>
      <c r="D421" s="6">
        <v>6945.3</v>
      </c>
      <c r="E421" s="6">
        <v>6565.2</v>
      </c>
      <c r="F421" s="6">
        <v>6864.8</v>
      </c>
      <c r="G421" s="6">
        <v>7302.6</v>
      </c>
      <c r="H421" s="6">
        <v>8068.8</v>
      </c>
      <c r="I421" s="6">
        <v>9535.5</v>
      </c>
      <c r="J421" s="6">
        <v>13377.7</v>
      </c>
      <c r="K421" s="6">
        <v>13109.5</v>
      </c>
      <c r="L421" s="6">
        <v>10048.9</v>
      </c>
      <c r="M421" s="6">
        <v>12023</v>
      </c>
      <c r="N421" s="6">
        <v>11532.9</v>
      </c>
      <c r="O421" s="6">
        <v>12294.4</v>
      </c>
      <c r="P421" s="6">
        <v>12732.1</v>
      </c>
      <c r="Q421" s="6">
        <v>12999.7</v>
      </c>
      <c r="R421" s="6">
        <v>13293.5</v>
      </c>
      <c r="S421" s="6">
        <v>15000.5</v>
      </c>
      <c r="T421" s="6">
        <v>16362.1</v>
      </c>
      <c r="U421" s="6">
        <v>17269</v>
      </c>
      <c r="V421" s="6">
        <v>16391.7</v>
      </c>
      <c r="W421" s="6">
        <v>15990.5</v>
      </c>
      <c r="X421" s="6">
        <v>16913.400000000001</v>
      </c>
      <c r="Y421" s="6">
        <v>18049.3</v>
      </c>
      <c r="Z421" s="6">
        <v>19389.8</v>
      </c>
      <c r="AA421" s="6">
        <v>19508.8</v>
      </c>
      <c r="AB421" s="6">
        <v>19956.099999999999</v>
      </c>
      <c r="AC421" s="6">
        <v>21512.799999999999</v>
      </c>
      <c r="AD421" s="6">
        <v>23314</v>
      </c>
      <c r="AE421" s="6">
        <v>25562.3</v>
      </c>
      <c r="AF421" s="6">
        <v>25183.9</v>
      </c>
      <c r="AG421" s="6">
        <v>23411.1</v>
      </c>
      <c r="AH421" s="6">
        <v>26334.9</v>
      </c>
      <c r="AI421" s="6">
        <v>28170.1</v>
      </c>
      <c r="AJ421" s="6">
        <v>30408.1</v>
      </c>
      <c r="AK421" s="6">
        <v>31908.6</v>
      </c>
      <c r="AL421" s="6">
        <v>32798.9</v>
      </c>
      <c r="AM421" s="6">
        <v>32748.5</v>
      </c>
      <c r="AN421" s="6">
        <v>32004.2</v>
      </c>
      <c r="AO421" s="6">
        <v>36815.4</v>
      </c>
    </row>
    <row r="422" spans="1:41" x14ac:dyDescent="0.2">
      <c r="A422" s="9">
        <v>118</v>
      </c>
      <c r="B422" s="6">
        <v>118</v>
      </c>
      <c r="C422" s="6">
        <v>10528</v>
      </c>
      <c r="D422" s="6">
        <v>12573.3</v>
      </c>
      <c r="E422" s="6">
        <v>11885.2</v>
      </c>
      <c r="F422" s="6">
        <v>12427.6</v>
      </c>
      <c r="G422" s="6">
        <v>13220.2</v>
      </c>
      <c r="H422" s="6">
        <v>14607.3</v>
      </c>
      <c r="I422" s="6">
        <v>17262.599999999999</v>
      </c>
      <c r="J422" s="6">
        <v>24218.2</v>
      </c>
      <c r="K422" s="6">
        <v>23732.799999999999</v>
      </c>
      <c r="L422" s="6">
        <v>18192.099999999999</v>
      </c>
      <c r="M422" s="6">
        <v>21765.9</v>
      </c>
      <c r="N422" s="6">
        <v>20878.599999999999</v>
      </c>
      <c r="O422" s="6">
        <v>22257.1</v>
      </c>
      <c r="P422" s="6">
        <v>23049.4</v>
      </c>
      <c r="Q422" s="6">
        <v>23534</v>
      </c>
      <c r="R422" s="6">
        <v>24065.9</v>
      </c>
      <c r="S422" s="6">
        <v>27156</v>
      </c>
      <c r="T422" s="6">
        <v>29621</v>
      </c>
      <c r="U422" s="6">
        <v>31262.799999999999</v>
      </c>
      <c r="V422" s="6">
        <v>29674.7</v>
      </c>
      <c r="W422" s="6">
        <v>28948.3</v>
      </c>
      <c r="X422" s="6">
        <v>30619</v>
      </c>
      <c r="Y422" s="6">
        <v>32675.5</v>
      </c>
      <c r="Z422" s="6">
        <v>35102.199999999997</v>
      </c>
      <c r="AA422" s="6">
        <v>35317.599999999999</v>
      </c>
      <c r="AB422" s="6">
        <v>36275.300000000003</v>
      </c>
      <c r="AC422" s="6">
        <v>39155.5</v>
      </c>
      <c r="AD422" s="6">
        <v>42673.3</v>
      </c>
      <c r="AE422" s="6">
        <v>46829.4</v>
      </c>
      <c r="AF422" s="6">
        <v>46096.4</v>
      </c>
      <c r="AG422" s="6">
        <v>43010.400000000001</v>
      </c>
      <c r="AH422" s="6">
        <v>46901.9</v>
      </c>
      <c r="AI422" s="6">
        <v>47231.199999999997</v>
      </c>
      <c r="AJ422" s="6">
        <v>50666</v>
      </c>
      <c r="AK422" s="6">
        <v>53850.1</v>
      </c>
      <c r="AL422" s="6">
        <v>56183.8</v>
      </c>
      <c r="AM422" s="6">
        <v>58369.5</v>
      </c>
      <c r="AN422" s="6">
        <v>58168.6</v>
      </c>
      <c r="AO422" s="6">
        <v>62734.2</v>
      </c>
    </row>
    <row r="423" spans="1:41" x14ac:dyDescent="0.2">
      <c r="A423" s="9">
        <v>119</v>
      </c>
      <c r="B423" s="6">
        <v>119</v>
      </c>
      <c r="C423" s="6">
        <v>16224.2</v>
      </c>
      <c r="D423" s="6">
        <v>18356.8</v>
      </c>
      <c r="E423" s="6">
        <v>20617.2</v>
      </c>
      <c r="F423" s="6">
        <v>21870.1</v>
      </c>
      <c r="G423" s="6">
        <v>24251.5</v>
      </c>
      <c r="H423" s="6">
        <v>25879.9</v>
      </c>
      <c r="I423" s="6">
        <v>27323.7</v>
      </c>
      <c r="J423" s="6">
        <v>30730.1</v>
      </c>
      <c r="K423" s="6">
        <v>37146.800000000003</v>
      </c>
      <c r="L423" s="6">
        <v>39803.9</v>
      </c>
      <c r="M423" s="6">
        <v>39868.400000000001</v>
      </c>
      <c r="N423" s="6">
        <v>38863.199999999997</v>
      </c>
      <c r="O423" s="6">
        <v>40775.800000000003</v>
      </c>
      <c r="P423" s="6">
        <v>41223.9</v>
      </c>
      <c r="Q423" s="6">
        <v>38978.699999999997</v>
      </c>
      <c r="R423" s="6">
        <v>40204.800000000003</v>
      </c>
      <c r="S423" s="6">
        <v>41120.400000000001</v>
      </c>
      <c r="T423" s="6">
        <v>42758.3</v>
      </c>
      <c r="U423" s="6">
        <v>47611.3</v>
      </c>
      <c r="V423" s="6">
        <v>49808.4</v>
      </c>
      <c r="W423" s="6">
        <v>55511.4</v>
      </c>
      <c r="X423" s="6">
        <v>56802.400000000001</v>
      </c>
      <c r="Y423" s="6">
        <v>61610.5</v>
      </c>
      <c r="Z423" s="6">
        <v>68026.5</v>
      </c>
      <c r="AA423" s="6">
        <v>69899.600000000006</v>
      </c>
      <c r="AB423" s="6">
        <v>77029.600000000006</v>
      </c>
      <c r="AC423" s="6">
        <v>88435.6</v>
      </c>
      <c r="AD423" s="6">
        <v>97979.199999999997</v>
      </c>
      <c r="AE423" s="6">
        <v>108859.6</v>
      </c>
      <c r="AF423" s="6">
        <v>108440.8</v>
      </c>
      <c r="AG423" s="6">
        <v>106346.8</v>
      </c>
      <c r="AH423" s="6">
        <v>115357.2</v>
      </c>
      <c r="AI423" s="6">
        <v>120133.2</v>
      </c>
      <c r="AJ423" s="6">
        <v>128619.3</v>
      </c>
      <c r="AK423" s="6">
        <v>134573.20000000001</v>
      </c>
      <c r="AL423" s="6">
        <v>138502.39999999999</v>
      </c>
      <c r="AM423" s="6">
        <v>140254.70000000001</v>
      </c>
      <c r="AN423" s="6">
        <v>137215.5</v>
      </c>
      <c r="AO423" s="6">
        <v>134148.5</v>
      </c>
    </row>
    <row r="424" spans="1:41" x14ac:dyDescent="0.2">
      <c r="A424" s="9">
        <v>120</v>
      </c>
      <c r="B424" s="6">
        <v>120</v>
      </c>
      <c r="C424" s="6">
        <v>134865.20000000001</v>
      </c>
      <c r="D424" s="6">
        <v>142164.20000000001</v>
      </c>
      <c r="E424" s="6">
        <v>145298.20000000001</v>
      </c>
      <c r="F424" s="6">
        <v>141226.5</v>
      </c>
      <c r="G424" s="6">
        <v>145529.60000000001</v>
      </c>
      <c r="H424" s="6">
        <v>150210.20000000001</v>
      </c>
      <c r="I424" s="6">
        <v>161118.1</v>
      </c>
      <c r="J424" s="6">
        <v>156892.1</v>
      </c>
      <c r="K424" s="6">
        <v>155654</v>
      </c>
      <c r="L424" s="6">
        <v>162039.6</v>
      </c>
      <c r="M424" s="6">
        <v>158637.70000000001</v>
      </c>
      <c r="N424" s="6">
        <v>153112.70000000001</v>
      </c>
      <c r="O424" s="6">
        <v>159039.6</v>
      </c>
      <c r="P424" s="6">
        <v>169614.5</v>
      </c>
      <c r="Q424" s="6">
        <v>177374.3</v>
      </c>
      <c r="R424" s="6">
        <v>186964.7</v>
      </c>
      <c r="S424" s="6">
        <v>203817.5</v>
      </c>
      <c r="T424" s="6">
        <v>210564.1</v>
      </c>
      <c r="U424" s="6">
        <v>215340.7</v>
      </c>
      <c r="V424" s="6">
        <v>209315.8</v>
      </c>
      <c r="W424" s="6">
        <v>216094.3</v>
      </c>
      <c r="X424" s="6">
        <v>214862.4</v>
      </c>
      <c r="Y424" s="6">
        <v>212982.1</v>
      </c>
      <c r="Z424" s="6">
        <v>208908</v>
      </c>
      <c r="AA424" s="6">
        <v>216895.2</v>
      </c>
      <c r="AB424" s="6">
        <v>222392</v>
      </c>
      <c r="AC424" s="6">
        <v>230610.6</v>
      </c>
      <c r="AD424" s="6">
        <v>232937.2</v>
      </c>
      <c r="AE424" s="6">
        <v>229374.1</v>
      </c>
      <c r="AF424" s="6">
        <v>232963.6</v>
      </c>
      <c r="AG424" s="6">
        <v>231953.3</v>
      </c>
      <c r="AH424" s="6">
        <v>246995.8</v>
      </c>
      <c r="AI424" s="6">
        <v>248554.9</v>
      </c>
      <c r="AJ424" s="6">
        <v>252762</v>
      </c>
      <c r="AK424" s="6">
        <v>256566.8</v>
      </c>
      <c r="AL424" s="6">
        <v>262780.90000000002</v>
      </c>
      <c r="AM424" s="6">
        <v>253550.8</v>
      </c>
      <c r="AN424" s="6">
        <v>242301.9</v>
      </c>
      <c r="AO424" s="6">
        <v>243550.7</v>
      </c>
    </row>
    <row r="425" spans="1:41" x14ac:dyDescent="0.2">
      <c r="A425" s="9">
        <v>121</v>
      </c>
      <c r="B425" s="6">
        <v>121</v>
      </c>
      <c r="C425" s="6">
        <v>87651.199999999997</v>
      </c>
      <c r="D425" s="6">
        <v>84800.1</v>
      </c>
      <c r="E425" s="6">
        <v>95864.2</v>
      </c>
      <c r="F425" s="6">
        <v>106530.2</v>
      </c>
      <c r="G425" s="6">
        <v>99820.1</v>
      </c>
      <c r="H425" s="6">
        <v>106182.5</v>
      </c>
      <c r="I425" s="6">
        <v>114148.7</v>
      </c>
      <c r="J425" s="6">
        <v>124048.8</v>
      </c>
      <c r="K425" s="6">
        <v>112071.4</v>
      </c>
      <c r="L425" s="6">
        <v>112034.2</v>
      </c>
      <c r="M425" s="6">
        <v>103351</v>
      </c>
      <c r="N425" s="6">
        <v>95417.4</v>
      </c>
      <c r="O425" s="6">
        <v>92507.4</v>
      </c>
      <c r="P425" s="6">
        <v>100263.9</v>
      </c>
      <c r="Q425" s="6">
        <v>100903.8</v>
      </c>
      <c r="R425" s="6">
        <v>109706.1</v>
      </c>
      <c r="S425" s="6">
        <v>108855.9</v>
      </c>
      <c r="T425" s="6">
        <v>104365.4</v>
      </c>
      <c r="U425" s="6">
        <v>86662.6</v>
      </c>
      <c r="V425" s="6">
        <v>82867.3</v>
      </c>
      <c r="W425" s="6">
        <v>81373.100000000006</v>
      </c>
      <c r="X425" s="6">
        <v>87499.8</v>
      </c>
      <c r="Y425" s="6">
        <v>92452.4</v>
      </c>
      <c r="Z425" s="6">
        <v>97828.5</v>
      </c>
      <c r="AA425" s="6">
        <v>103214</v>
      </c>
      <c r="AB425" s="6">
        <v>106464.9</v>
      </c>
      <c r="AC425" s="6">
        <v>110513.2</v>
      </c>
      <c r="AD425" s="6">
        <v>113328.8</v>
      </c>
      <c r="AE425" s="6">
        <v>119144</v>
      </c>
      <c r="AF425" s="6">
        <v>119647.1</v>
      </c>
      <c r="AG425" s="6">
        <v>117331.5</v>
      </c>
      <c r="AH425" s="6">
        <v>116697.5</v>
      </c>
      <c r="AI425" s="6">
        <v>121755.2</v>
      </c>
      <c r="AJ425" s="6">
        <v>128390.2</v>
      </c>
      <c r="AK425" s="6">
        <v>129828.3</v>
      </c>
      <c r="AL425" s="6">
        <v>136098.29999999999</v>
      </c>
      <c r="AM425" s="6">
        <v>136981.79999999999</v>
      </c>
      <c r="AN425" s="6">
        <v>125130.8</v>
      </c>
      <c r="AO425" s="6">
        <v>128454.7</v>
      </c>
    </row>
    <row r="426" spans="1:41" x14ac:dyDescent="0.2">
      <c r="A426" s="9">
        <v>122</v>
      </c>
      <c r="B426" s="6">
        <v>122</v>
      </c>
      <c r="C426" s="6">
        <v>46226.9</v>
      </c>
      <c r="D426" s="6">
        <v>54863.7</v>
      </c>
      <c r="E426" s="6">
        <v>54464.5</v>
      </c>
      <c r="F426" s="6">
        <v>54191.6</v>
      </c>
      <c r="G426" s="6">
        <v>51774.2</v>
      </c>
      <c r="H426" s="6">
        <v>63152.3</v>
      </c>
      <c r="I426" s="6">
        <v>70412.600000000006</v>
      </c>
      <c r="J426" s="6">
        <v>85776.2</v>
      </c>
      <c r="K426" s="6">
        <v>96228.3</v>
      </c>
      <c r="L426" s="6">
        <v>106682.9</v>
      </c>
      <c r="M426" s="6">
        <v>99755.6</v>
      </c>
      <c r="N426" s="6">
        <v>107491.2</v>
      </c>
      <c r="O426" s="6">
        <v>110398.1</v>
      </c>
      <c r="P426" s="6">
        <v>118496.6</v>
      </c>
      <c r="Q426" s="6">
        <v>119101.7</v>
      </c>
      <c r="R426" s="6">
        <v>124926.8</v>
      </c>
      <c r="S426" s="6">
        <v>133019.29999999999</v>
      </c>
      <c r="T426" s="6">
        <v>150852.5</v>
      </c>
      <c r="U426" s="6">
        <v>150960.29999999999</v>
      </c>
      <c r="V426" s="6">
        <v>148071.4</v>
      </c>
      <c r="W426" s="6">
        <v>143498.29999999999</v>
      </c>
      <c r="X426" s="6">
        <v>141240.29999999999</v>
      </c>
      <c r="Y426" s="6">
        <v>142473</v>
      </c>
      <c r="Z426" s="6">
        <v>149191.5</v>
      </c>
      <c r="AA426" s="6">
        <v>158319.20000000001</v>
      </c>
      <c r="AB426" s="6">
        <v>165480.1</v>
      </c>
      <c r="AC426" s="6">
        <v>174178.6</v>
      </c>
      <c r="AD426" s="6">
        <v>180217.4</v>
      </c>
      <c r="AE426" s="6">
        <v>191139.9</v>
      </c>
      <c r="AF426" s="6">
        <v>191970.8</v>
      </c>
      <c r="AG426" s="6">
        <v>184976</v>
      </c>
      <c r="AH426" s="6">
        <v>187440.3</v>
      </c>
      <c r="AI426" s="6">
        <v>199800.3</v>
      </c>
      <c r="AJ426" s="6">
        <v>216354.9</v>
      </c>
      <c r="AK426" s="6">
        <v>225250.6</v>
      </c>
      <c r="AL426" s="6">
        <v>236066.5</v>
      </c>
      <c r="AM426" s="6">
        <v>244809.9</v>
      </c>
      <c r="AN426" s="6">
        <v>227226.7</v>
      </c>
      <c r="AO426" s="6">
        <v>263794.09999999998</v>
      </c>
    </row>
    <row r="427" spans="1:41" x14ac:dyDescent="0.2">
      <c r="A427" s="9">
        <v>123</v>
      </c>
      <c r="B427" s="6">
        <v>123</v>
      </c>
      <c r="C427" s="6">
        <v>15804.6</v>
      </c>
      <c r="D427" s="6">
        <v>15744.9</v>
      </c>
      <c r="E427" s="6">
        <v>15826.1</v>
      </c>
      <c r="F427" s="6">
        <v>14000.9</v>
      </c>
      <c r="G427" s="6">
        <v>13488.4</v>
      </c>
      <c r="H427" s="6">
        <v>13378.5</v>
      </c>
      <c r="I427" s="6">
        <v>14100.7</v>
      </c>
      <c r="J427" s="6">
        <v>14426</v>
      </c>
      <c r="K427" s="6">
        <v>14201.4</v>
      </c>
      <c r="L427" s="6">
        <v>13615.5</v>
      </c>
      <c r="M427" s="6">
        <v>12449</v>
      </c>
      <c r="N427" s="6">
        <v>12578.8</v>
      </c>
      <c r="O427" s="6">
        <v>13655.5</v>
      </c>
      <c r="P427" s="6">
        <v>14436.1</v>
      </c>
      <c r="Q427" s="6">
        <v>15112.7</v>
      </c>
      <c r="R427" s="6">
        <v>16384.5</v>
      </c>
      <c r="S427" s="6">
        <v>17355.400000000001</v>
      </c>
      <c r="T427" s="6">
        <v>19007.2</v>
      </c>
      <c r="U427" s="6">
        <v>20418.900000000001</v>
      </c>
      <c r="V427" s="6">
        <v>19941.599999999999</v>
      </c>
      <c r="W427" s="6">
        <v>20108.099999999999</v>
      </c>
      <c r="X427" s="6">
        <v>21296.400000000001</v>
      </c>
      <c r="Y427" s="6">
        <v>22559.1</v>
      </c>
      <c r="Z427" s="6">
        <v>23710.9</v>
      </c>
      <c r="AA427" s="6">
        <v>25716</v>
      </c>
      <c r="AB427" s="6">
        <v>27446.6</v>
      </c>
      <c r="AC427" s="6">
        <v>24107.7</v>
      </c>
      <c r="AD427" s="6">
        <v>24319.200000000001</v>
      </c>
      <c r="AE427" s="6">
        <v>23895.1</v>
      </c>
      <c r="AF427" s="6">
        <v>23775.1</v>
      </c>
      <c r="AG427" s="6">
        <v>22792.3</v>
      </c>
      <c r="AH427" s="6">
        <v>23179.8</v>
      </c>
      <c r="AI427" s="6">
        <v>23989.5</v>
      </c>
      <c r="AJ427" s="6">
        <v>25323.5</v>
      </c>
      <c r="AK427" s="6">
        <v>26104.2</v>
      </c>
      <c r="AL427" s="6">
        <v>27305.7</v>
      </c>
      <c r="AM427" s="6">
        <v>28134.2</v>
      </c>
      <c r="AN427" s="6">
        <v>27002.9</v>
      </c>
      <c r="AO427" s="6">
        <v>30539.8</v>
      </c>
    </row>
    <row r="428" spans="1:41" x14ac:dyDescent="0.2">
      <c r="A428" s="9">
        <v>124</v>
      </c>
      <c r="B428" s="6">
        <v>124</v>
      </c>
      <c r="C428" s="6">
        <v>6602.4</v>
      </c>
      <c r="D428" s="6">
        <v>7394.4</v>
      </c>
      <c r="E428" s="6">
        <v>8328.7999999999993</v>
      </c>
      <c r="F428" s="6">
        <v>8848.5</v>
      </c>
      <c r="G428" s="6">
        <v>9863.2999999999993</v>
      </c>
      <c r="H428" s="6">
        <v>9371.6</v>
      </c>
      <c r="I428" s="6">
        <v>11239.9</v>
      </c>
      <c r="J428" s="6">
        <v>13600.4</v>
      </c>
      <c r="K428" s="6">
        <v>15282.8</v>
      </c>
      <c r="L428" s="6">
        <v>16905</v>
      </c>
      <c r="M428" s="6">
        <v>18295.099999999999</v>
      </c>
      <c r="N428" s="6">
        <v>26585.1</v>
      </c>
      <c r="O428" s="6">
        <v>29592.400000000001</v>
      </c>
      <c r="P428" s="6">
        <v>32051.5</v>
      </c>
      <c r="Q428" s="6">
        <v>34871.1</v>
      </c>
      <c r="R428" s="6">
        <v>37637.300000000003</v>
      </c>
      <c r="S428" s="6">
        <v>42233.599999999999</v>
      </c>
      <c r="T428" s="6">
        <v>47847</v>
      </c>
      <c r="U428" s="6">
        <v>51669.7</v>
      </c>
      <c r="V428" s="6">
        <v>53568.800000000003</v>
      </c>
      <c r="W428" s="6">
        <v>57453.8</v>
      </c>
      <c r="X428" s="6">
        <v>63535.8</v>
      </c>
      <c r="Y428" s="6">
        <v>72392.600000000006</v>
      </c>
      <c r="Z428" s="6">
        <v>80385.600000000006</v>
      </c>
      <c r="AA428" s="6">
        <v>91192.1</v>
      </c>
      <c r="AB428" s="6">
        <v>103379.2</v>
      </c>
      <c r="AC428" s="6">
        <v>124950.8</v>
      </c>
      <c r="AD428" s="6">
        <v>149226</v>
      </c>
      <c r="AE428" s="6">
        <v>164748.79999999999</v>
      </c>
      <c r="AF428" s="6">
        <v>163943.29999999999</v>
      </c>
      <c r="AG428" s="6">
        <v>158633</v>
      </c>
      <c r="AH428" s="6">
        <v>162030</v>
      </c>
      <c r="AI428" s="6">
        <v>169399.3</v>
      </c>
      <c r="AJ428" s="6">
        <v>183732</v>
      </c>
      <c r="AK428" s="6">
        <v>195067.4</v>
      </c>
      <c r="AL428" s="6">
        <v>219340.6</v>
      </c>
      <c r="AM428" s="6">
        <v>238587</v>
      </c>
      <c r="AN428" s="6">
        <v>240698.9</v>
      </c>
      <c r="AO428" s="6">
        <v>258489.4</v>
      </c>
    </row>
    <row r="429" spans="1:41" x14ac:dyDescent="0.2">
      <c r="A429" s="9">
        <v>125</v>
      </c>
      <c r="B429" s="6">
        <v>125</v>
      </c>
      <c r="C429" s="6">
        <v>16355.3</v>
      </c>
      <c r="D429" s="6">
        <v>19261.599999999999</v>
      </c>
      <c r="E429" s="6">
        <v>20285</v>
      </c>
      <c r="F429" s="6">
        <v>17776.5</v>
      </c>
      <c r="G429" s="6">
        <v>19289.5</v>
      </c>
      <c r="H429" s="6">
        <v>20658.2</v>
      </c>
      <c r="I429" s="6">
        <v>21974.799999999999</v>
      </c>
      <c r="J429" s="6">
        <v>28965.5</v>
      </c>
      <c r="K429" s="6">
        <v>30323.200000000001</v>
      </c>
      <c r="L429" s="6">
        <v>31442.400000000001</v>
      </c>
      <c r="M429" s="6">
        <v>33178</v>
      </c>
      <c r="N429" s="6">
        <v>41619.800000000003</v>
      </c>
      <c r="O429" s="6">
        <v>56476.9</v>
      </c>
      <c r="P429" s="6">
        <v>52137.8</v>
      </c>
      <c r="Q429" s="6">
        <v>55841.599999999999</v>
      </c>
      <c r="R429" s="6">
        <v>56935.3</v>
      </c>
      <c r="S429" s="6">
        <v>63144</v>
      </c>
      <c r="T429" s="6">
        <v>70023.899999999994</v>
      </c>
      <c r="U429" s="6">
        <v>74108.100000000006</v>
      </c>
      <c r="V429" s="6">
        <v>74674</v>
      </c>
      <c r="W429" s="6">
        <v>77720.600000000006</v>
      </c>
      <c r="X429" s="6">
        <v>78945.2</v>
      </c>
      <c r="Y429" s="6">
        <v>84922</v>
      </c>
      <c r="Z429" s="6">
        <v>95151.3</v>
      </c>
      <c r="AA429" s="6">
        <v>101230.7</v>
      </c>
      <c r="AB429" s="6">
        <v>109449.60000000001</v>
      </c>
      <c r="AC429" s="6">
        <v>116363.9</v>
      </c>
      <c r="AD429" s="6">
        <v>121564.5</v>
      </c>
      <c r="AE429" s="6">
        <v>127617.60000000001</v>
      </c>
      <c r="AF429" s="6">
        <v>135627.4</v>
      </c>
      <c r="AG429" s="6">
        <v>140834.79999999999</v>
      </c>
      <c r="AH429" s="6">
        <v>143440.29999999999</v>
      </c>
      <c r="AI429" s="6">
        <v>148525.6</v>
      </c>
      <c r="AJ429" s="6">
        <v>158967.5</v>
      </c>
      <c r="AK429" s="6">
        <v>164617.60000000001</v>
      </c>
      <c r="AL429" s="6">
        <v>168792.3</v>
      </c>
      <c r="AM429" s="6">
        <v>172948.3</v>
      </c>
      <c r="AN429" s="6">
        <v>162872.20000000001</v>
      </c>
      <c r="AO429" s="6">
        <v>166744.9</v>
      </c>
    </row>
    <row r="430" spans="1:41" x14ac:dyDescent="0.2">
      <c r="A430" s="9">
        <v>126</v>
      </c>
      <c r="B430" s="6">
        <v>126</v>
      </c>
      <c r="C430" s="6">
        <v>26416.6</v>
      </c>
      <c r="D430" s="6">
        <v>29264.1</v>
      </c>
      <c r="E430" s="6">
        <v>28699.3</v>
      </c>
      <c r="F430" s="6">
        <v>23117.599999999999</v>
      </c>
      <c r="G430" s="6">
        <v>22661.3</v>
      </c>
      <c r="H430" s="6">
        <v>21403.1</v>
      </c>
      <c r="I430" s="6">
        <v>22104.400000000001</v>
      </c>
      <c r="J430" s="6">
        <v>28180.3</v>
      </c>
      <c r="K430" s="6">
        <v>28427.9</v>
      </c>
      <c r="L430" s="6">
        <v>28384.5</v>
      </c>
      <c r="M430" s="6">
        <v>28673.1</v>
      </c>
      <c r="N430" s="6">
        <v>32187</v>
      </c>
      <c r="O430" s="6">
        <v>39850.400000000001</v>
      </c>
      <c r="P430" s="6">
        <v>34935.300000000003</v>
      </c>
      <c r="Q430" s="6">
        <v>37692.199999999997</v>
      </c>
      <c r="R430" s="6">
        <v>38753.699999999997</v>
      </c>
      <c r="S430" s="6">
        <v>46593.9</v>
      </c>
      <c r="T430" s="6">
        <v>52624.2</v>
      </c>
      <c r="U430" s="6">
        <v>57069.2</v>
      </c>
      <c r="V430" s="6">
        <v>56589.2</v>
      </c>
      <c r="W430" s="6">
        <v>60030</v>
      </c>
      <c r="X430" s="6">
        <v>63373.9</v>
      </c>
      <c r="Y430" s="6">
        <v>65163.4</v>
      </c>
      <c r="Z430" s="6">
        <v>65775.5</v>
      </c>
      <c r="AA430" s="6">
        <v>72746.3</v>
      </c>
      <c r="AB430" s="6">
        <v>80077.3</v>
      </c>
      <c r="AC430" s="6">
        <v>87356.1</v>
      </c>
      <c r="AD430" s="6">
        <v>94996.7</v>
      </c>
      <c r="AE430" s="6">
        <v>103015.7</v>
      </c>
      <c r="AF430" s="6">
        <v>108645.1</v>
      </c>
      <c r="AG430" s="6">
        <v>116755.3</v>
      </c>
      <c r="AH430" s="6">
        <v>117398.1</v>
      </c>
      <c r="AI430" s="6">
        <v>123190.6</v>
      </c>
      <c r="AJ430" s="6">
        <v>129326.7</v>
      </c>
      <c r="AK430" s="6">
        <v>136792</v>
      </c>
      <c r="AL430" s="6">
        <v>143550.5</v>
      </c>
      <c r="AM430" s="6">
        <v>148907.70000000001</v>
      </c>
      <c r="AN430" s="6">
        <v>138550.39999999999</v>
      </c>
      <c r="AO430" s="6">
        <v>140713.9</v>
      </c>
    </row>
    <row r="431" spans="1:41" x14ac:dyDescent="0.2">
      <c r="A431" s="9">
        <v>127</v>
      </c>
      <c r="B431" s="6">
        <v>127</v>
      </c>
      <c r="C431" s="6">
        <v>28303.3</v>
      </c>
      <c r="D431" s="6">
        <v>28334.5</v>
      </c>
      <c r="E431" s="6">
        <v>29409.9</v>
      </c>
      <c r="F431" s="6">
        <v>26569.5</v>
      </c>
      <c r="G431" s="6">
        <v>29354.9</v>
      </c>
      <c r="H431" s="6">
        <v>29701.599999999999</v>
      </c>
      <c r="I431" s="6">
        <v>32508.9</v>
      </c>
      <c r="J431" s="6">
        <v>35085.800000000003</v>
      </c>
      <c r="K431" s="6">
        <v>35580.699999999997</v>
      </c>
      <c r="L431" s="6">
        <v>36672.699999999997</v>
      </c>
      <c r="M431" s="6">
        <v>36748.5</v>
      </c>
      <c r="N431" s="6">
        <v>35245.199999999997</v>
      </c>
      <c r="O431" s="6">
        <v>38534.400000000001</v>
      </c>
      <c r="P431" s="6">
        <v>43636.3</v>
      </c>
      <c r="Q431" s="6">
        <v>44921.4</v>
      </c>
      <c r="R431" s="6">
        <v>46719.4</v>
      </c>
      <c r="S431" s="6">
        <v>48766.7</v>
      </c>
      <c r="T431" s="6">
        <v>51250.8</v>
      </c>
      <c r="U431" s="6">
        <v>52711.8</v>
      </c>
      <c r="V431" s="6">
        <v>50016.7</v>
      </c>
      <c r="W431" s="6">
        <v>49961.1</v>
      </c>
      <c r="X431" s="6">
        <v>51764.800000000003</v>
      </c>
      <c r="Y431" s="6">
        <v>51500.4</v>
      </c>
      <c r="Z431" s="6">
        <v>57134.5</v>
      </c>
      <c r="AA431" s="6">
        <v>62669.2</v>
      </c>
      <c r="AB431" s="6">
        <v>67810.899999999994</v>
      </c>
      <c r="AC431" s="6">
        <v>73551.5</v>
      </c>
      <c r="AD431" s="6">
        <v>77766.899999999994</v>
      </c>
      <c r="AE431" s="6">
        <v>84209.3</v>
      </c>
      <c r="AF431" s="6">
        <v>83941.4</v>
      </c>
      <c r="AG431" s="6">
        <v>84756.1</v>
      </c>
      <c r="AH431" s="6">
        <v>86439.9</v>
      </c>
      <c r="AI431" s="6">
        <v>93673.2</v>
      </c>
      <c r="AJ431" s="6">
        <v>101823</v>
      </c>
      <c r="AK431" s="6">
        <v>107036.6</v>
      </c>
      <c r="AL431" s="6">
        <v>115960</v>
      </c>
      <c r="AM431" s="6">
        <v>121431</v>
      </c>
      <c r="AN431" s="6">
        <v>114725.1</v>
      </c>
      <c r="AO431" s="6">
        <v>119530</v>
      </c>
    </row>
    <row r="432" spans="1:41" x14ac:dyDescent="0.2">
      <c r="A432" s="9">
        <v>128</v>
      </c>
      <c r="B432" s="6">
        <v>128</v>
      </c>
      <c r="C432" s="6">
        <v>27572.7</v>
      </c>
      <c r="D432" s="6">
        <v>30544.9</v>
      </c>
      <c r="E432" s="6">
        <v>29955.3</v>
      </c>
      <c r="F432" s="6">
        <v>24129.3</v>
      </c>
      <c r="G432" s="6">
        <v>11967.4</v>
      </c>
      <c r="H432" s="6">
        <v>22339.7</v>
      </c>
      <c r="I432" s="6">
        <v>23071.8</v>
      </c>
      <c r="J432" s="6">
        <v>29413.599999999999</v>
      </c>
      <c r="K432" s="6">
        <v>29672</v>
      </c>
      <c r="L432" s="6">
        <v>29626.7</v>
      </c>
      <c r="M432" s="6">
        <v>29928</v>
      </c>
      <c r="N432" s="6">
        <v>33595.599999999999</v>
      </c>
      <c r="O432" s="6">
        <v>41594.400000000001</v>
      </c>
      <c r="P432" s="6">
        <v>36464.199999999997</v>
      </c>
      <c r="Q432" s="6">
        <v>39341.800000000003</v>
      </c>
      <c r="R432" s="6">
        <v>40449.699999999997</v>
      </c>
      <c r="S432" s="6">
        <v>48633</v>
      </c>
      <c r="T432" s="6">
        <v>54927.199999999997</v>
      </c>
      <c r="U432" s="6">
        <v>59566.7</v>
      </c>
      <c r="V432" s="6">
        <v>59065.8</v>
      </c>
      <c r="W432" s="6">
        <v>62657.2</v>
      </c>
      <c r="X432" s="6">
        <v>66147.399999999994</v>
      </c>
      <c r="Y432" s="6">
        <v>68015.199999999997</v>
      </c>
      <c r="Z432" s="6">
        <v>68654.100000000006</v>
      </c>
      <c r="AA432" s="6">
        <v>75930</v>
      </c>
      <c r="AB432" s="6">
        <v>83585.899999999994</v>
      </c>
      <c r="AC432" s="6">
        <v>84674.1</v>
      </c>
      <c r="AD432" s="6">
        <v>85555.7</v>
      </c>
      <c r="AE432" s="6">
        <v>87824.1</v>
      </c>
      <c r="AF432" s="6">
        <v>85565.2</v>
      </c>
      <c r="AG432" s="6">
        <v>79356.899999999994</v>
      </c>
      <c r="AH432" s="6">
        <v>79747</v>
      </c>
      <c r="AI432" s="6">
        <v>84324.6</v>
      </c>
      <c r="AJ432" s="6">
        <v>89815.3</v>
      </c>
      <c r="AK432" s="6">
        <v>93819.7</v>
      </c>
      <c r="AL432" s="6">
        <v>98465.600000000006</v>
      </c>
      <c r="AM432" s="6">
        <v>99953</v>
      </c>
      <c r="AN432" s="6">
        <v>90839</v>
      </c>
      <c r="AO432" s="6">
        <v>91961.2</v>
      </c>
    </row>
    <row r="433" spans="1:41" x14ac:dyDescent="0.2">
      <c r="A433" s="9">
        <v>129</v>
      </c>
      <c r="B433" s="6">
        <v>129</v>
      </c>
      <c r="C433" s="6">
        <v>75849.3</v>
      </c>
      <c r="D433" s="6">
        <v>81415</v>
      </c>
      <c r="E433" s="6">
        <v>85156.1</v>
      </c>
      <c r="F433" s="6">
        <v>87407.6</v>
      </c>
      <c r="G433" s="6">
        <v>93165.6</v>
      </c>
      <c r="H433" s="6">
        <v>101061.4</v>
      </c>
      <c r="I433" s="6">
        <v>109519.5</v>
      </c>
      <c r="J433" s="6">
        <v>122434.8</v>
      </c>
      <c r="K433" s="6">
        <v>133945.9</v>
      </c>
      <c r="L433" s="6">
        <v>150055.79999999999</v>
      </c>
      <c r="M433" s="6">
        <v>136196.5</v>
      </c>
      <c r="N433" s="6">
        <v>146291.70000000001</v>
      </c>
      <c r="O433" s="6">
        <v>154936.5</v>
      </c>
      <c r="P433" s="6">
        <v>164567.6</v>
      </c>
      <c r="Q433" s="6">
        <v>178850.4</v>
      </c>
      <c r="R433" s="6">
        <v>191506.2</v>
      </c>
      <c r="S433" s="6">
        <v>189059.8</v>
      </c>
      <c r="T433" s="6">
        <v>187795.5</v>
      </c>
      <c r="U433" s="6">
        <v>186519.5</v>
      </c>
      <c r="V433" s="6">
        <v>181768.3</v>
      </c>
      <c r="W433" s="6">
        <v>185676.9</v>
      </c>
      <c r="X433" s="6">
        <v>190405.7</v>
      </c>
      <c r="Y433" s="6">
        <v>207792.5</v>
      </c>
      <c r="Z433" s="6">
        <v>206629.5</v>
      </c>
      <c r="AA433" s="6">
        <v>222065.6</v>
      </c>
      <c r="AB433" s="6">
        <v>228579.5</v>
      </c>
      <c r="AC433" s="6">
        <v>246374.8</v>
      </c>
      <c r="AD433" s="6">
        <v>259462.5</v>
      </c>
      <c r="AE433" s="6">
        <v>273798.90000000002</v>
      </c>
      <c r="AF433" s="6">
        <v>282600.7</v>
      </c>
      <c r="AG433" s="6">
        <v>280682.09999999998</v>
      </c>
      <c r="AH433" s="6">
        <v>285267.7</v>
      </c>
      <c r="AI433" s="6">
        <v>315391</v>
      </c>
      <c r="AJ433" s="6">
        <v>335616</v>
      </c>
      <c r="AK433" s="6">
        <v>351725.7</v>
      </c>
      <c r="AL433" s="6">
        <v>375239.3</v>
      </c>
      <c r="AM433" s="6">
        <v>365782.5</v>
      </c>
      <c r="AN433" s="6">
        <v>341323.4</v>
      </c>
      <c r="AO433" s="6">
        <v>318849.5</v>
      </c>
    </row>
    <row r="434" spans="1:41" x14ac:dyDescent="0.2">
      <c r="A434" s="9">
        <v>130</v>
      </c>
      <c r="B434" s="6">
        <v>130</v>
      </c>
      <c r="C434" s="6">
        <v>6055</v>
      </c>
      <c r="D434" s="6">
        <v>7131</v>
      </c>
      <c r="E434" s="6">
        <v>7509.9</v>
      </c>
      <c r="F434" s="6">
        <v>6581.2</v>
      </c>
      <c r="G434" s="6">
        <v>7141.3</v>
      </c>
      <c r="H434" s="6">
        <v>7648</v>
      </c>
      <c r="I434" s="6">
        <v>8135.4</v>
      </c>
      <c r="J434" s="6">
        <v>10723.5</v>
      </c>
      <c r="K434" s="6">
        <v>11226.2</v>
      </c>
      <c r="L434" s="6">
        <v>11640.5</v>
      </c>
      <c r="M434" s="6">
        <v>12283</v>
      </c>
      <c r="N434" s="6">
        <v>15408.3</v>
      </c>
      <c r="O434" s="6">
        <v>20908.7</v>
      </c>
      <c r="P434" s="6">
        <v>19302.3</v>
      </c>
      <c r="Q434" s="6">
        <v>20673.5</v>
      </c>
      <c r="R434" s="6">
        <v>21078.400000000001</v>
      </c>
      <c r="S434" s="6">
        <v>23377</v>
      </c>
      <c r="T434" s="6">
        <v>25924</v>
      </c>
      <c r="U434" s="6">
        <v>27436.1</v>
      </c>
      <c r="V434" s="6">
        <v>27645.5</v>
      </c>
      <c r="W434" s="6">
        <v>28773.4</v>
      </c>
      <c r="X434" s="6">
        <v>29226.799999999999</v>
      </c>
      <c r="Y434" s="6">
        <v>31439.5</v>
      </c>
      <c r="Z434" s="6">
        <v>35226.6</v>
      </c>
      <c r="AA434" s="6">
        <v>37477.300000000003</v>
      </c>
      <c r="AB434" s="6">
        <v>40520.400000000001</v>
      </c>
      <c r="AC434" s="6">
        <v>43370.5</v>
      </c>
      <c r="AD434" s="6">
        <v>44783.8</v>
      </c>
      <c r="AE434" s="6">
        <v>45174.2</v>
      </c>
      <c r="AF434" s="6">
        <v>43647.7</v>
      </c>
      <c r="AG434" s="6">
        <v>40777.300000000003</v>
      </c>
      <c r="AH434" s="6">
        <v>42757.2</v>
      </c>
      <c r="AI434" s="6">
        <v>42745.8</v>
      </c>
      <c r="AJ434" s="6">
        <v>44582.5</v>
      </c>
      <c r="AK434" s="6">
        <v>45534.1</v>
      </c>
      <c r="AL434" s="6">
        <v>45025</v>
      </c>
      <c r="AM434" s="6">
        <v>47221</v>
      </c>
      <c r="AN434" s="6">
        <v>43629.4</v>
      </c>
      <c r="AO434" s="6">
        <v>44405.599999999999</v>
      </c>
    </row>
    <row r="435" spans="1:41" x14ac:dyDescent="0.2">
      <c r="A435" s="9">
        <v>131</v>
      </c>
      <c r="B435" s="6">
        <v>131</v>
      </c>
      <c r="C435" s="6">
        <v>1636.6</v>
      </c>
      <c r="D435" s="6">
        <v>1927.4</v>
      </c>
      <c r="E435" s="6">
        <v>2029.8</v>
      </c>
      <c r="F435" s="6">
        <v>1778.8</v>
      </c>
      <c r="G435" s="6">
        <v>1930.2</v>
      </c>
      <c r="H435" s="6">
        <v>2067.1999999999998</v>
      </c>
      <c r="I435" s="6">
        <v>2198.9</v>
      </c>
      <c r="J435" s="6">
        <v>2898.5</v>
      </c>
      <c r="K435" s="6">
        <v>3034.3</v>
      </c>
      <c r="L435" s="6">
        <v>3146.3</v>
      </c>
      <c r="M435" s="6">
        <v>3320</v>
      </c>
      <c r="N435" s="6">
        <v>4164.7</v>
      </c>
      <c r="O435" s="6">
        <v>5651.4</v>
      </c>
      <c r="P435" s="6">
        <v>5217.2</v>
      </c>
      <c r="Q435" s="6">
        <v>5587.8</v>
      </c>
      <c r="R435" s="6">
        <v>5697.3</v>
      </c>
      <c r="S435" s="6">
        <v>6318.6</v>
      </c>
      <c r="T435" s="6">
        <v>7007</v>
      </c>
      <c r="U435" s="6">
        <v>7415.7</v>
      </c>
      <c r="V435" s="6">
        <v>7472.3</v>
      </c>
      <c r="W435" s="6">
        <v>7777.2</v>
      </c>
      <c r="X435" s="6">
        <v>7899.7</v>
      </c>
      <c r="Y435" s="6">
        <v>8497.7999999999993</v>
      </c>
      <c r="Z435" s="6">
        <v>9521.4</v>
      </c>
      <c r="AA435" s="6">
        <v>10129.700000000001</v>
      </c>
      <c r="AB435" s="6">
        <v>10951.8</v>
      </c>
      <c r="AC435" s="6">
        <v>12494.8</v>
      </c>
      <c r="AD435" s="6">
        <v>14456.6</v>
      </c>
      <c r="AE435" s="6">
        <v>15073.7</v>
      </c>
      <c r="AF435" s="6">
        <v>15011.3</v>
      </c>
      <c r="AG435" s="6">
        <v>15422</v>
      </c>
      <c r="AH435" s="6">
        <v>16187.7</v>
      </c>
      <c r="AI435" s="6">
        <v>16205.4</v>
      </c>
      <c r="AJ435" s="6">
        <v>17136.3</v>
      </c>
      <c r="AK435" s="6">
        <v>17923</v>
      </c>
      <c r="AL435" s="6">
        <v>18203</v>
      </c>
      <c r="AM435" s="6">
        <v>18105.099999999999</v>
      </c>
      <c r="AN435" s="6">
        <v>16355.9</v>
      </c>
      <c r="AO435" s="6">
        <v>16853.400000000001</v>
      </c>
    </row>
    <row r="436" spans="1:41" x14ac:dyDescent="0.2">
      <c r="A436" s="9">
        <v>132</v>
      </c>
      <c r="B436" s="6">
        <v>132</v>
      </c>
      <c r="C436" s="6">
        <v>10393.9</v>
      </c>
      <c r="D436" s="6">
        <v>10842</v>
      </c>
      <c r="E436" s="6">
        <v>11236.8</v>
      </c>
      <c r="F436" s="6">
        <v>9821.7999999999993</v>
      </c>
      <c r="G436" s="6">
        <v>11508.7</v>
      </c>
      <c r="H436" s="6">
        <v>13482.2</v>
      </c>
      <c r="I436" s="6">
        <v>17186</v>
      </c>
      <c r="J436" s="6">
        <v>16640.3</v>
      </c>
      <c r="K436" s="6">
        <v>18797.099999999999</v>
      </c>
      <c r="L436" s="6">
        <v>20052.400000000001</v>
      </c>
      <c r="M436" s="6">
        <v>17605.7</v>
      </c>
      <c r="N436" s="6">
        <v>17089.400000000001</v>
      </c>
      <c r="O436" s="6">
        <v>21525</v>
      </c>
      <c r="P436" s="6">
        <v>23667</v>
      </c>
      <c r="Q436" s="6">
        <v>25814.5</v>
      </c>
      <c r="R436" s="6">
        <v>31019.200000000001</v>
      </c>
      <c r="S436" s="6">
        <v>35775.9</v>
      </c>
      <c r="T436" s="6">
        <v>39706.699999999997</v>
      </c>
      <c r="U436" s="6">
        <v>42799</v>
      </c>
      <c r="V436" s="6">
        <v>43023.9</v>
      </c>
      <c r="W436" s="6">
        <v>46797.2</v>
      </c>
      <c r="X436" s="6">
        <v>51116.9</v>
      </c>
      <c r="Y436" s="6">
        <v>55992.6</v>
      </c>
      <c r="Z436" s="6">
        <v>68745.100000000006</v>
      </c>
      <c r="AA436" s="6">
        <v>76966.600000000006</v>
      </c>
      <c r="AB436" s="6">
        <v>88862.5</v>
      </c>
      <c r="AC436" s="6">
        <v>100022.2</v>
      </c>
      <c r="AD436" s="6">
        <v>108401.1</v>
      </c>
      <c r="AE436" s="6">
        <v>118042.5</v>
      </c>
      <c r="AF436" s="6">
        <v>116783.7</v>
      </c>
      <c r="AG436" s="6">
        <v>116921.9</v>
      </c>
      <c r="AH436" s="6">
        <v>120336.1</v>
      </c>
      <c r="AI436" s="6">
        <v>124950.6</v>
      </c>
      <c r="AJ436" s="6">
        <v>133544.70000000001</v>
      </c>
      <c r="AK436" s="6">
        <v>139588.5</v>
      </c>
      <c r="AL436" s="6">
        <v>145408.5</v>
      </c>
      <c r="AM436" s="6">
        <v>149151.4</v>
      </c>
      <c r="AN436" s="6">
        <v>138179.1</v>
      </c>
      <c r="AO436" s="6">
        <v>157697.9</v>
      </c>
    </row>
    <row r="437" spans="1:41" x14ac:dyDescent="0.2">
      <c r="A437" s="9">
        <v>133</v>
      </c>
      <c r="B437" s="6">
        <v>133</v>
      </c>
      <c r="C437" s="6">
        <v>29985.5</v>
      </c>
      <c r="D437" s="6">
        <v>29872.2</v>
      </c>
      <c r="E437" s="6">
        <v>30026.2</v>
      </c>
      <c r="F437" s="6">
        <v>26563.4</v>
      </c>
      <c r="G437" s="6">
        <v>25591</v>
      </c>
      <c r="H437" s="6">
        <v>25382.5</v>
      </c>
      <c r="I437" s="6">
        <v>26752.7</v>
      </c>
      <c r="J437" s="6">
        <v>27369.8</v>
      </c>
      <c r="K437" s="6">
        <v>26943.7</v>
      </c>
      <c r="L437" s="6">
        <v>25832.1</v>
      </c>
      <c r="M437" s="6">
        <v>23619</v>
      </c>
      <c r="N437" s="6">
        <v>23865.3</v>
      </c>
      <c r="O437" s="6">
        <v>25908</v>
      </c>
      <c r="P437" s="6">
        <v>27389.1</v>
      </c>
      <c r="Q437" s="6">
        <v>28672.6</v>
      </c>
      <c r="R437" s="6">
        <v>31085.599999999999</v>
      </c>
      <c r="S437" s="6">
        <v>32927.699999999997</v>
      </c>
      <c r="T437" s="6">
        <v>36061.599999999999</v>
      </c>
      <c r="U437" s="6">
        <v>38739.800000000003</v>
      </c>
      <c r="V437" s="6">
        <v>37834.400000000001</v>
      </c>
      <c r="W437" s="6">
        <v>38150.300000000003</v>
      </c>
      <c r="X437" s="6">
        <v>40856.6</v>
      </c>
      <c r="Y437" s="6">
        <v>44024.3</v>
      </c>
      <c r="Z437" s="6">
        <v>46122.3</v>
      </c>
      <c r="AA437" s="6">
        <v>49281.2</v>
      </c>
      <c r="AB437" s="6">
        <v>52672.1</v>
      </c>
      <c r="AC437" s="6">
        <v>57170.9</v>
      </c>
      <c r="AD437" s="6">
        <v>60903.4</v>
      </c>
      <c r="AE437" s="6">
        <v>63368.5</v>
      </c>
      <c r="AF437" s="6">
        <v>59416.1</v>
      </c>
      <c r="AG437" s="6">
        <v>55529.4</v>
      </c>
      <c r="AH437" s="6">
        <v>57531.3</v>
      </c>
      <c r="AI437" s="6">
        <v>58164</v>
      </c>
      <c r="AJ437" s="6">
        <v>61816</v>
      </c>
      <c r="AK437" s="6">
        <v>63100.6</v>
      </c>
      <c r="AL437" s="6">
        <v>64419</v>
      </c>
      <c r="AM437" s="6">
        <v>64920.3</v>
      </c>
      <c r="AN437" s="6">
        <v>60796.9</v>
      </c>
      <c r="AO437" s="6">
        <v>65761.3</v>
      </c>
    </row>
    <row r="438" spans="1:41" x14ac:dyDescent="0.2">
      <c r="A438" s="9">
        <v>134</v>
      </c>
      <c r="B438" s="6">
        <v>134</v>
      </c>
      <c r="C438" s="6">
        <v>4580.3999999999996</v>
      </c>
      <c r="D438" s="6">
        <v>5747.7</v>
      </c>
      <c r="E438" s="6">
        <v>8489.6</v>
      </c>
      <c r="F438" s="6">
        <v>7737.3</v>
      </c>
      <c r="G438" s="6">
        <v>8711.2000000000007</v>
      </c>
      <c r="H438" s="6">
        <v>9821.1</v>
      </c>
      <c r="I438" s="6">
        <v>11226.3</v>
      </c>
      <c r="J438" s="6">
        <v>12451.7</v>
      </c>
      <c r="K438" s="6">
        <v>13079.1</v>
      </c>
      <c r="L438" s="6">
        <v>13994.6</v>
      </c>
      <c r="M438" s="6">
        <v>15444</v>
      </c>
      <c r="N438" s="6">
        <v>15229.1</v>
      </c>
      <c r="O438" s="6">
        <v>17353.7</v>
      </c>
      <c r="P438" s="6">
        <v>19972.900000000001</v>
      </c>
      <c r="Q438" s="6">
        <v>19967.3</v>
      </c>
      <c r="R438" s="6">
        <v>20914.599999999999</v>
      </c>
      <c r="S438" s="6">
        <v>21759.200000000001</v>
      </c>
      <c r="T438" s="6">
        <v>22404.1</v>
      </c>
      <c r="U438" s="6">
        <v>21911.8</v>
      </c>
      <c r="V438" s="6">
        <v>19766.400000000001</v>
      </c>
      <c r="W438" s="6">
        <v>26783.8</v>
      </c>
      <c r="X438" s="6">
        <v>26696.9</v>
      </c>
      <c r="Y438" s="6">
        <v>27221.3</v>
      </c>
      <c r="Z438" s="6">
        <v>28212.7</v>
      </c>
      <c r="AA438" s="6">
        <v>29744.799999999999</v>
      </c>
      <c r="AB438" s="6">
        <v>31112.9</v>
      </c>
      <c r="AC438" s="6">
        <v>33840.699999999997</v>
      </c>
      <c r="AD438" s="6">
        <v>35235.5</v>
      </c>
      <c r="AE438" s="6">
        <v>36425.4</v>
      </c>
      <c r="AF438" s="6">
        <v>33774.800000000003</v>
      </c>
      <c r="AG438" s="6">
        <v>30012.5</v>
      </c>
      <c r="AH438" s="6">
        <v>30539</v>
      </c>
      <c r="AI438" s="6">
        <v>31758.9</v>
      </c>
      <c r="AJ438" s="6">
        <v>33877.1</v>
      </c>
      <c r="AK438" s="6">
        <v>35498.400000000001</v>
      </c>
      <c r="AL438" s="6">
        <v>37255.4</v>
      </c>
      <c r="AM438" s="6">
        <v>37054.5</v>
      </c>
      <c r="AN438" s="6">
        <v>33456.5</v>
      </c>
      <c r="AO438" s="6">
        <v>35770.1</v>
      </c>
    </row>
    <row r="439" spans="1:41" x14ac:dyDescent="0.2">
      <c r="A439" s="9">
        <v>135</v>
      </c>
      <c r="B439" s="6">
        <v>135</v>
      </c>
      <c r="C439" s="6">
        <v>17750.7</v>
      </c>
      <c r="D439" s="6">
        <v>17683.7</v>
      </c>
      <c r="E439" s="6">
        <v>17774.8</v>
      </c>
      <c r="F439" s="6">
        <v>15724.9</v>
      </c>
      <c r="G439" s="6">
        <v>15149.3</v>
      </c>
      <c r="H439" s="6">
        <v>15025.9</v>
      </c>
      <c r="I439" s="6">
        <v>15837</v>
      </c>
      <c r="J439" s="6">
        <v>16202.3</v>
      </c>
      <c r="K439" s="6">
        <v>15950.1</v>
      </c>
      <c r="L439" s="6">
        <v>15292</v>
      </c>
      <c r="M439" s="6">
        <v>13981.9</v>
      </c>
      <c r="N439" s="6">
        <v>14127.7</v>
      </c>
      <c r="O439" s="6">
        <v>15337</v>
      </c>
      <c r="P439" s="6">
        <v>16213.7</v>
      </c>
      <c r="Q439" s="6">
        <v>16973.5</v>
      </c>
      <c r="R439" s="6">
        <v>18402</v>
      </c>
      <c r="S439" s="6">
        <v>19492.400000000001</v>
      </c>
      <c r="T439" s="6">
        <v>21347.599999999999</v>
      </c>
      <c r="U439" s="6">
        <v>22933.1</v>
      </c>
      <c r="V439" s="6">
        <v>22397.1</v>
      </c>
      <c r="W439" s="6">
        <v>22584.1</v>
      </c>
      <c r="X439" s="6">
        <v>24186.2</v>
      </c>
      <c r="Y439" s="6">
        <v>26061.4</v>
      </c>
      <c r="Z439" s="6">
        <v>27303.4</v>
      </c>
      <c r="AA439" s="6">
        <v>29173.4</v>
      </c>
      <c r="AB439" s="6">
        <v>31181.3</v>
      </c>
      <c r="AC439" s="6">
        <v>35124.400000000001</v>
      </c>
      <c r="AD439" s="6">
        <v>37210.400000000001</v>
      </c>
      <c r="AE439" s="6">
        <v>38932.800000000003</v>
      </c>
      <c r="AF439" s="6">
        <v>37826.400000000001</v>
      </c>
      <c r="AG439" s="6">
        <v>36490.9</v>
      </c>
      <c r="AH439" s="6">
        <v>38241.300000000003</v>
      </c>
      <c r="AI439" s="6">
        <v>38930.400000000001</v>
      </c>
      <c r="AJ439" s="6">
        <v>42340.5</v>
      </c>
      <c r="AK439" s="6">
        <v>44054.3</v>
      </c>
      <c r="AL439" s="6">
        <v>45633.2</v>
      </c>
      <c r="AM439" s="6">
        <v>46165.8</v>
      </c>
      <c r="AN439" s="6">
        <v>42367</v>
      </c>
      <c r="AO439" s="6">
        <v>44322.3</v>
      </c>
    </row>
    <row r="440" spans="1:41" x14ac:dyDescent="0.2">
      <c r="A440" s="9">
        <v>136</v>
      </c>
      <c r="B440" s="6">
        <v>136</v>
      </c>
      <c r="C440" s="6">
        <v>24106.6</v>
      </c>
      <c r="D440" s="6">
        <v>28104</v>
      </c>
      <c r="E440" s="6">
        <v>27915.200000000001</v>
      </c>
      <c r="F440" s="6">
        <v>23889.4</v>
      </c>
      <c r="G440" s="6">
        <v>26999.4</v>
      </c>
      <c r="H440" s="6">
        <v>28241.9</v>
      </c>
      <c r="I440" s="6">
        <v>30667.7</v>
      </c>
      <c r="J440" s="6">
        <v>33893.1</v>
      </c>
      <c r="K440" s="6">
        <v>30430</v>
      </c>
      <c r="L440" s="6">
        <v>29749.1</v>
      </c>
      <c r="M440" s="6">
        <v>33825.4</v>
      </c>
      <c r="N440" s="6">
        <v>40551.300000000003</v>
      </c>
      <c r="O440" s="6">
        <v>43098.400000000001</v>
      </c>
      <c r="P440" s="6">
        <v>46913</v>
      </c>
      <c r="Q440" s="6">
        <v>50115.7</v>
      </c>
      <c r="R440" s="6">
        <v>53415.8</v>
      </c>
      <c r="S440" s="6">
        <v>58069</v>
      </c>
      <c r="T440" s="6">
        <v>65948.100000000006</v>
      </c>
      <c r="U440" s="6">
        <v>69945.399999999994</v>
      </c>
      <c r="V440" s="6">
        <v>68102.2</v>
      </c>
      <c r="W440" s="6">
        <v>69273.5</v>
      </c>
      <c r="X440" s="6">
        <v>67669.5</v>
      </c>
      <c r="Y440" s="6">
        <v>73464.899999999994</v>
      </c>
      <c r="Z440" s="6">
        <v>75488.2</v>
      </c>
      <c r="AA440" s="6">
        <v>80864.7</v>
      </c>
      <c r="AB440" s="6">
        <v>86138</v>
      </c>
      <c r="AC440" s="6">
        <v>95806</v>
      </c>
      <c r="AD440" s="6">
        <v>102519.4</v>
      </c>
      <c r="AE440" s="6">
        <v>109751.8</v>
      </c>
      <c r="AF440" s="6">
        <v>104975</v>
      </c>
      <c r="AG440" s="6">
        <v>104685.3</v>
      </c>
      <c r="AH440" s="6">
        <v>110464.3</v>
      </c>
      <c r="AI440" s="6">
        <v>114163.9</v>
      </c>
      <c r="AJ440" s="6">
        <v>121288.7</v>
      </c>
      <c r="AK440" s="6">
        <v>126005.3</v>
      </c>
      <c r="AL440" s="6">
        <v>129725.8</v>
      </c>
      <c r="AM440" s="6">
        <v>130869</v>
      </c>
      <c r="AN440" s="6">
        <v>121508.8</v>
      </c>
      <c r="AO440" s="6">
        <v>118008.6</v>
      </c>
    </row>
    <row r="441" spans="1:41" x14ac:dyDescent="0.2">
      <c r="A441" s="9">
        <v>137</v>
      </c>
      <c r="B441" s="6">
        <v>137</v>
      </c>
      <c r="C441" s="6">
        <v>24600.400000000001</v>
      </c>
      <c r="D441" s="6">
        <v>24507.5</v>
      </c>
      <c r="E441" s="6">
        <v>24633.8</v>
      </c>
      <c r="F441" s="6">
        <v>21792.9</v>
      </c>
      <c r="G441" s="6">
        <v>20995.1</v>
      </c>
      <c r="H441" s="6">
        <v>20824.099999999999</v>
      </c>
      <c r="I441" s="6">
        <v>21948.2</v>
      </c>
      <c r="J441" s="6">
        <v>22454.5</v>
      </c>
      <c r="K441" s="6">
        <v>22104.9</v>
      </c>
      <c r="L441" s="6">
        <v>21192.9</v>
      </c>
      <c r="M441" s="6">
        <v>19377.3</v>
      </c>
      <c r="N441" s="6">
        <v>19579.400000000001</v>
      </c>
      <c r="O441" s="6">
        <v>21255.200000000001</v>
      </c>
      <c r="P441" s="6">
        <v>22470.3</v>
      </c>
      <c r="Q441" s="6">
        <v>23523.3</v>
      </c>
      <c r="R441" s="6">
        <v>25502.9</v>
      </c>
      <c r="S441" s="6">
        <v>27014.2</v>
      </c>
      <c r="T441" s="6">
        <v>29585.3</v>
      </c>
      <c r="U441" s="6">
        <v>31782.6</v>
      </c>
      <c r="V441" s="6">
        <v>31039.7</v>
      </c>
      <c r="W441" s="6">
        <v>31298.9</v>
      </c>
      <c r="X441" s="6">
        <v>33519.199999999997</v>
      </c>
      <c r="Y441" s="6">
        <v>36118</v>
      </c>
      <c r="Z441" s="6">
        <v>37839.300000000003</v>
      </c>
      <c r="AA441" s="6">
        <v>40430.9</v>
      </c>
      <c r="AB441" s="6">
        <v>43213.8</v>
      </c>
      <c r="AC441" s="6">
        <v>45917.9</v>
      </c>
      <c r="AD441" s="6">
        <v>45926.2</v>
      </c>
      <c r="AE441" s="6">
        <v>45450.1</v>
      </c>
      <c r="AF441" s="6">
        <v>42262.8</v>
      </c>
      <c r="AG441" s="6">
        <v>38350.800000000003</v>
      </c>
      <c r="AH441" s="6">
        <v>39572.400000000001</v>
      </c>
      <c r="AI441" s="6">
        <v>39941.1</v>
      </c>
      <c r="AJ441" s="6">
        <v>42261.2</v>
      </c>
      <c r="AK441" s="6">
        <v>42784.3</v>
      </c>
      <c r="AL441" s="6">
        <v>43348</v>
      </c>
      <c r="AM441" s="6">
        <v>44117.4</v>
      </c>
      <c r="AN441" s="6">
        <v>41253.699999999997</v>
      </c>
      <c r="AO441" s="6">
        <v>35396.699999999997</v>
      </c>
    </row>
    <row r="442" spans="1:41" x14ac:dyDescent="0.2">
      <c r="A442" s="9">
        <v>138</v>
      </c>
      <c r="B442" s="6">
        <v>138</v>
      </c>
      <c r="C442" s="6">
        <v>21919.3</v>
      </c>
      <c r="D442" s="6">
        <v>23551.599999999999</v>
      </c>
      <c r="E442" s="6">
        <v>23085.3</v>
      </c>
      <c r="F442" s="6">
        <v>21173.1</v>
      </c>
      <c r="G442" s="6">
        <v>23784.799999999999</v>
      </c>
      <c r="H442" s="6">
        <v>25883.5</v>
      </c>
      <c r="I442" s="6">
        <v>27935.5</v>
      </c>
      <c r="J442" s="6">
        <v>28355.200000000001</v>
      </c>
      <c r="K442" s="6">
        <v>25883.5</v>
      </c>
      <c r="L442" s="6">
        <v>24577.599999999999</v>
      </c>
      <c r="M442" s="6">
        <v>24251.200000000001</v>
      </c>
      <c r="N442" s="6">
        <v>26816.2</v>
      </c>
      <c r="O442" s="6">
        <v>28261.9</v>
      </c>
      <c r="P442" s="6">
        <v>28448.5</v>
      </c>
      <c r="Q442" s="6">
        <v>29567.8</v>
      </c>
      <c r="R442" s="6">
        <v>31060.2</v>
      </c>
      <c r="S442" s="6">
        <v>32599.200000000001</v>
      </c>
      <c r="T442" s="6">
        <v>33205.5</v>
      </c>
      <c r="U442" s="6">
        <v>34278.1</v>
      </c>
      <c r="V442" s="6">
        <v>35350.800000000003</v>
      </c>
      <c r="W442" s="6">
        <v>38009.1</v>
      </c>
      <c r="X442" s="6">
        <v>40154.400000000001</v>
      </c>
      <c r="Y442" s="6">
        <v>42346.3</v>
      </c>
      <c r="Z442" s="6">
        <v>48549</v>
      </c>
      <c r="AA442" s="6">
        <v>49948.1</v>
      </c>
      <c r="AB442" s="6">
        <v>52201.3</v>
      </c>
      <c r="AC442" s="6">
        <v>55028.1</v>
      </c>
      <c r="AD442" s="6">
        <v>55782</v>
      </c>
      <c r="AE442" s="6">
        <v>57569</v>
      </c>
      <c r="AF442" s="6">
        <v>60204.2</v>
      </c>
      <c r="AG442" s="6">
        <v>62086.3</v>
      </c>
      <c r="AH442" s="6">
        <v>58311.199999999997</v>
      </c>
      <c r="AI442" s="6">
        <v>61907.8</v>
      </c>
      <c r="AJ442" s="6">
        <v>66730</v>
      </c>
      <c r="AK442" s="6">
        <v>71245.8</v>
      </c>
      <c r="AL442" s="6">
        <v>71479.5</v>
      </c>
      <c r="AM442" s="6">
        <v>71732.7</v>
      </c>
      <c r="AN442" s="6">
        <v>67401.5</v>
      </c>
      <c r="AO442" s="6">
        <v>74115.600000000006</v>
      </c>
    </row>
    <row r="443" spans="1:41" x14ac:dyDescent="0.2">
      <c r="A443" s="9">
        <v>139</v>
      </c>
      <c r="B443" s="6">
        <v>139</v>
      </c>
      <c r="C443" s="6">
        <v>24512</v>
      </c>
      <c r="D443" s="6">
        <v>23893.1</v>
      </c>
      <c r="E443" s="6">
        <v>22353.7</v>
      </c>
      <c r="F443" s="6">
        <v>21924.5</v>
      </c>
      <c r="G443" s="6">
        <v>21553.4</v>
      </c>
      <c r="H443" s="6">
        <v>21167.9</v>
      </c>
      <c r="I443" s="6">
        <v>24515.1</v>
      </c>
      <c r="J443" s="6">
        <v>24129.5</v>
      </c>
      <c r="K443" s="6">
        <v>25057.8</v>
      </c>
      <c r="L443" s="6">
        <v>25008.3</v>
      </c>
      <c r="M443" s="6">
        <v>25092.7</v>
      </c>
      <c r="N443" s="6">
        <v>26012.7</v>
      </c>
      <c r="O443" s="6">
        <v>26771.3</v>
      </c>
      <c r="P443" s="6">
        <v>27727.200000000001</v>
      </c>
      <c r="Q443" s="6">
        <v>28249.200000000001</v>
      </c>
      <c r="R443" s="6">
        <v>29629.5</v>
      </c>
      <c r="S443" s="6">
        <v>30276.3</v>
      </c>
      <c r="T443" s="6">
        <v>31256.1</v>
      </c>
      <c r="U443" s="6">
        <v>32843.800000000003</v>
      </c>
      <c r="V443" s="6">
        <v>33525.800000000003</v>
      </c>
      <c r="W443" s="6">
        <v>33884.6</v>
      </c>
      <c r="X443" s="6">
        <v>34119</v>
      </c>
      <c r="Y443" s="6">
        <v>34453.9</v>
      </c>
      <c r="Z443" s="6">
        <v>35243.699999999997</v>
      </c>
      <c r="AA443" s="6">
        <v>35320.300000000003</v>
      </c>
      <c r="AB443" s="6">
        <v>34053.9</v>
      </c>
      <c r="AC443" s="6">
        <v>34386.800000000003</v>
      </c>
      <c r="AD443" s="6">
        <v>34656.300000000003</v>
      </c>
      <c r="AE443" s="6">
        <v>35283</v>
      </c>
      <c r="AF443" s="6">
        <v>35689</v>
      </c>
      <c r="AG443" s="6">
        <v>33529.4</v>
      </c>
      <c r="AH443" s="6">
        <v>33179.800000000003</v>
      </c>
      <c r="AI443" s="6">
        <v>32986.699999999997</v>
      </c>
      <c r="AJ443" s="6">
        <v>33046.1</v>
      </c>
      <c r="AK443" s="6">
        <v>33380.400000000001</v>
      </c>
      <c r="AL443" s="6">
        <v>33780.5</v>
      </c>
      <c r="AM443" s="6">
        <v>34084.5</v>
      </c>
      <c r="AN443" s="6">
        <v>34504.400000000001</v>
      </c>
      <c r="AO443" s="6">
        <v>33338.400000000001</v>
      </c>
    </row>
    <row r="444" spans="1:41" x14ac:dyDescent="0.2">
      <c r="A444" s="9">
        <v>140</v>
      </c>
      <c r="B444" s="6">
        <v>140</v>
      </c>
      <c r="C444" s="6">
        <v>64684.5</v>
      </c>
      <c r="D444" s="6">
        <v>65422.9</v>
      </c>
      <c r="E444" s="6">
        <v>64282.6</v>
      </c>
      <c r="F444" s="6">
        <v>63893.599999999999</v>
      </c>
      <c r="G444" s="6">
        <v>63981</v>
      </c>
      <c r="H444" s="6">
        <v>64220.7</v>
      </c>
      <c r="I444" s="6">
        <v>61602.7</v>
      </c>
      <c r="J444" s="6">
        <v>63142.2</v>
      </c>
      <c r="K444" s="6">
        <v>63936.7</v>
      </c>
      <c r="L444" s="6">
        <v>66353.600000000006</v>
      </c>
      <c r="M444" s="6">
        <v>71792.100000000006</v>
      </c>
      <c r="N444" s="6">
        <v>73911</v>
      </c>
      <c r="O444" s="6">
        <v>76592.600000000006</v>
      </c>
      <c r="P444" s="6">
        <v>78952.600000000006</v>
      </c>
      <c r="Q444" s="6">
        <v>81842.7</v>
      </c>
      <c r="R444" s="6">
        <v>84908.2</v>
      </c>
      <c r="S444" s="6">
        <v>85916.3</v>
      </c>
      <c r="T444" s="6">
        <v>88939.6</v>
      </c>
      <c r="U444" s="6">
        <v>91299.8</v>
      </c>
      <c r="V444" s="6">
        <v>93442.7</v>
      </c>
      <c r="W444" s="6">
        <v>95890.9</v>
      </c>
      <c r="X444" s="6">
        <v>99058</v>
      </c>
      <c r="Y444" s="6">
        <v>101380.3</v>
      </c>
      <c r="Z444" s="6">
        <v>104806.1</v>
      </c>
      <c r="AA444" s="6">
        <v>107670.3</v>
      </c>
      <c r="AB444" s="6">
        <v>111370.5</v>
      </c>
      <c r="AC444" s="6">
        <v>114855.9</v>
      </c>
      <c r="AD444" s="6">
        <v>118223.9</v>
      </c>
      <c r="AE444" s="6">
        <v>123106.5</v>
      </c>
      <c r="AF444" s="6">
        <v>125630.7</v>
      </c>
      <c r="AG444" s="6">
        <v>117680.4</v>
      </c>
      <c r="AH444" s="6">
        <v>113996.2</v>
      </c>
      <c r="AI444" s="6">
        <v>110155.1</v>
      </c>
      <c r="AJ444" s="6">
        <v>109431.6</v>
      </c>
      <c r="AK444" s="6">
        <v>109580.5</v>
      </c>
      <c r="AL444" s="6">
        <v>110034.2</v>
      </c>
      <c r="AM444" s="6">
        <v>110496.6</v>
      </c>
      <c r="AN444" s="6">
        <v>111498.4</v>
      </c>
      <c r="AO444" s="6">
        <v>122518</v>
      </c>
    </row>
    <row r="445" spans="1:41" x14ac:dyDescent="0.2">
      <c r="A445" s="9">
        <v>141</v>
      </c>
      <c r="B445" s="6">
        <v>141</v>
      </c>
      <c r="C445" s="6">
        <v>13037.8</v>
      </c>
      <c r="D445" s="6">
        <v>13980.9</v>
      </c>
      <c r="E445" s="6">
        <v>12396.3</v>
      </c>
      <c r="F445" s="6">
        <v>14735.4</v>
      </c>
      <c r="G445" s="6">
        <v>17074</v>
      </c>
      <c r="H445" s="6">
        <v>17465.599999999999</v>
      </c>
      <c r="I445" s="6">
        <v>18185.7</v>
      </c>
      <c r="J445" s="6">
        <v>17533.2</v>
      </c>
      <c r="K445" s="6">
        <v>16420.7</v>
      </c>
      <c r="L445" s="6">
        <v>15977.3</v>
      </c>
      <c r="M445" s="6">
        <v>15737.6</v>
      </c>
      <c r="N445" s="6">
        <v>16987.5</v>
      </c>
      <c r="O445" s="6">
        <v>17983.599999999999</v>
      </c>
      <c r="P445" s="6">
        <v>19798.3</v>
      </c>
      <c r="Q445" s="6">
        <v>21011</v>
      </c>
      <c r="R445" s="6">
        <v>22632.400000000001</v>
      </c>
      <c r="S445" s="6">
        <v>26879.4</v>
      </c>
      <c r="T445" s="6">
        <v>28851.7</v>
      </c>
      <c r="U445" s="6">
        <v>29505.5</v>
      </c>
      <c r="V445" s="6">
        <v>28745.200000000001</v>
      </c>
      <c r="W445" s="6">
        <v>29690.400000000001</v>
      </c>
      <c r="X445" s="6">
        <v>30264.3</v>
      </c>
      <c r="Y445" s="6">
        <v>31393.4</v>
      </c>
      <c r="Z445" s="6">
        <v>33493.800000000003</v>
      </c>
      <c r="AA445" s="6">
        <v>35973.5</v>
      </c>
      <c r="AB445" s="6">
        <v>38282.400000000001</v>
      </c>
      <c r="AC445" s="6">
        <v>40622.1</v>
      </c>
      <c r="AD445" s="6">
        <v>41205.699999999997</v>
      </c>
      <c r="AE445" s="6">
        <v>43183.1</v>
      </c>
      <c r="AF445" s="6">
        <v>44908.2</v>
      </c>
      <c r="AG445" s="6">
        <v>44364</v>
      </c>
      <c r="AH445" s="6">
        <v>43640.7</v>
      </c>
      <c r="AI445" s="6">
        <v>42907.5</v>
      </c>
      <c r="AJ445" s="6">
        <v>42296.3</v>
      </c>
      <c r="AK445" s="6">
        <v>42765.7</v>
      </c>
      <c r="AL445" s="6">
        <v>43968</v>
      </c>
      <c r="AM445" s="6">
        <v>44883.199999999997</v>
      </c>
      <c r="AN445" s="6">
        <v>45839.5</v>
      </c>
      <c r="AO445" s="6">
        <v>42687.199999999997</v>
      </c>
    </row>
    <row r="446" spans="1:41" x14ac:dyDescent="0.2">
      <c r="A446" s="9">
        <v>142</v>
      </c>
      <c r="B446" s="6">
        <v>142</v>
      </c>
      <c r="C446" s="6">
        <v>156135.70000000001</v>
      </c>
      <c r="D446" s="6">
        <v>170474.9</v>
      </c>
      <c r="E446" s="6">
        <v>173182.7</v>
      </c>
      <c r="F446" s="6">
        <v>178406</v>
      </c>
      <c r="G446" s="6">
        <v>180136.9</v>
      </c>
      <c r="H446" s="6">
        <v>188445.2</v>
      </c>
      <c r="I446" s="6">
        <v>192864.9</v>
      </c>
      <c r="J446" s="6">
        <v>198512.5</v>
      </c>
      <c r="K446" s="6">
        <v>205871.8</v>
      </c>
      <c r="L446" s="6">
        <v>219785.7</v>
      </c>
      <c r="M446" s="6">
        <v>220158</v>
      </c>
      <c r="N446" s="6">
        <v>229388</v>
      </c>
      <c r="O446" s="6">
        <v>237883.5</v>
      </c>
      <c r="P446" s="6">
        <v>249057.5</v>
      </c>
      <c r="Q446" s="6">
        <v>256364.79999999999</v>
      </c>
      <c r="R446" s="6">
        <v>274871.8</v>
      </c>
      <c r="S446" s="6">
        <v>287311.40000000002</v>
      </c>
      <c r="T446" s="6">
        <v>291185.8</v>
      </c>
      <c r="U446" s="6">
        <v>300609.09999999998</v>
      </c>
      <c r="V446" s="6">
        <v>304282.3</v>
      </c>
      <c r="W446" s="6">
        <v>315494.5</v>
      </c>
      <c r="X446" s="6">
        <v>310583.7</v>
      </c>
      <c r="Y446" s="6">
        <v>311026.59999999998</v>
      </c>
      <c r="Z446" s="6">
        <v>318429.5</v>
      </c>
      <c r="AA446" s="6">
        <v>325008.09999999998</v>
      </c>
      <c r="AB446" s="6">
        <v>333288.90000000002</v>
      </c>
      <c r="AC446" s="6">
        <v>345846.8</v>
      </c>
      <c r="AD446" s="6">
        <v>354033.8</v>
      </c>
      <c r="AE446" s="6">
        <v>369254.8</v>
      </c>
      <c r="AF446" s="6">
        <v>390842.6</v>
      </c>
      <c r="AG446" s="6">
        <v>419731</v>
      </c>
      <c r="AH446" s="6">
        <v>441757.8</v>
      </c>
      <c r="AI446" s="6">
        <v>463238.6</v>
      </c>
      <c r="AJ446" s="6">
        <v>482553.1</v>
      </c>
      <c r="AK446" s="6">
        <v>497111.1</v>
      </c>
      <c r="AL446" s="6">
        <v>513233.9</v>
      </c>
      <c r="AM446" s="6">
        <v>525755.19999999995</v>
      </c>
      <c r="AN446" s="6">
        <v>532498.9</v>
      </c>
      <c r="AO446" s="6">
        <v>513410.9</v>
      </c>
    </row>
    <row r="447" spans="1:41" x14ac:dyDescent="0.2">
      <c r="A447" s="9">
        <v>143</v>
      </c>
      <c r="B447" s="6">
        <v>143</v>
      </c>
      <c r="C447" s="6">
        <v>4801.6000000000004</v>
      </c>
      <c r="D447" s="6">
        <v>5565.7</v>
      </c>
      <c r="E447" s="6">
        <v>5839.1</v>
      </c>
      <c r="F447" s="6">
        <v>6320</v>
      </c>
      <c r="G447" s="6">
        <v>6957.2</v>
      </c>
      <c r="H447" s="6">
        <v>7361.6</v>
      </c>
      <c r="I447" s="6">
        <v>7689.7</v>
      </c>
      <c r="J447" s="6">
        <v>8142.2</v>
      </c>
      <c r="K447" s="6">
        <v>8257.2000000000007</v>
      </c>
      <c r="L447" s="6">
        <v>9118.9</v>
      </c>
      <c r="M447" s="6">
        <v>9084.1</v>
      </c>
      <c r="N447" s="6">
        <v>10560.2</v>
      </c>
      <c r="O447" s="6">
        <v>11831</v>
      </c>
      <c r="P447" s="6">
        <v>12886.3</v>
      </c>
      <c r="Q447" s="6">
        <v>14057.5</v>
      </c>
      <c r="R447" s="6">
        <v>15562</v>
      </c>
      <c r="S447" s="6">
        <v>16065.4</v>
      </c>
      <c r="T447" s="6">
        <v>18204.7</v>
      </c>
      <c r="U447" s="6">
        <v>22147.8</v>
      </c>
      <c r="V447" s="6">
        <v>25342.400000000001</v>
      </c>
      <c r="W447" s="6">
        <v>29794.799999999999</v>
      </c>
      <c r="X447" s="6">
        <v>34386.300000000003</v>
      </c>
      <c r="Y447" s="6">
        <v>38441.199999999997</v>
      </c>
      <c r="Z447" s="6">
        <v>43294.400000000001</v>
      </c>
      <c r="AA447" s="6">
        <v>45436.6</v>
      </c>
      <c r="AB447" s="6">
        <v>44447.8</v>
      </c>
      <c r="AC447" s="6">
        <v>42883</v>
      </c>
      <c r="AD447" s="6">
        <v>41400.9</v>
      </c>
      <c r="AE447" s="6">
        <v>39308.1</v>
      </c>
      <c r="AF447" s="6">
        <v>38291</v>
      </c>
      <c r="AG447" s="6">
        <v>33343.800000000003</v>
      </c>
      <c r="AH447" s="6">
        <v>35769.699999999997</v>
      </c>
      <c r="AI447" s="6">
        <v>37661.699999999997</v>
      </c>
      <c r="AJ447" s="6">
        <v>39854.199999999997</v>
      </c>
      <c r="AK447" s="6">
        <v>41579.5</v>
      </c>
      <c r="AL447" s="6">
        <v>43971.5</v>
      </c>
      <c r="AM447" s="6">
        <v>45215.199999999997</v>
      </c>
      <c r="AN447" s="6">
        <v>46240.3</v>
      </c>
      <c r="AO447" s="6">
        <v>48680.1</v>
      </c>
    </row>
    <row r="448" spans="1:41" x14ac:dyDescent="0.2">
      <c r="A448" s="9">
        <v>144</v>
      </c>
      <c r="B448" s="6">
        <v>144</v>
      </c>
      <c r="C448" s="6">
        <v>12852.1</v>
      </c>
      <c r="D448" s="6">
        <v>14897.3</v>
      </c>
      <c r="E448" s="6">
        <v>15629.1</v>
      </c>
      <c r="F448" s="6">
        <v>16916.400000000001</v>
      </c>
      <c r="G448" s="6">
        <v>18621.900000000001</v>
      </c>
      <c r="H448" s="6">
        <v>19704.3</v>
      </c>
      <c r="I448" s="6">
        <v>20582.599999999999</v>
      </c>
      <c r="J448" s="6">
        <v>21793.7</v>
      </c>
      <c r="K448" s="6">
        <v>22101.4</v>
      </c>
      <c r="L448" s="6">
        <v>24408</v>
      </c>
      <c r="M448" s="6">
        <v>24315</v>
      </c>
      <c r="N448" s="6">
        <v>28265.8</v>
      </c>
      <c r="O448" s="6">
        <v>31667.3</v>
      </c>
      <c r="P448" s="6">
        <v>34492</v>
      </c>
      <c r="Q448" s="6">
        <v>37626.9</v>
      </c>
      <c r="R448" s="6">
        <v>41653.800000000003</v>
      </c>
      <c r="S448" s="6">
        <v>47619.4</v>
      </c>
      <c r="T448" s="6">
        <v>51632.4</v>
      </c>
      <c r="U448" s="6">
        <v>60549.1</v>
      </c>
      <c r="V448" s="6">
        <v>65312.7</v>
      </c>
      <c r="W448" s="6">
        <v>71098.3</v>
      </c>
      <c r="X448" s="6">
        <v>76091.899999999994</v>
      </c>
      <c r="Y448" s="6">
        <v>77994.5</v>
      </c>
      <c r="Z448" s="6">
        <v>82457.5</v>
      </c>
      <c r="AA448" s="6">
        <v>85229.1</v>
      </c>
      <c r="AB448" s="6">
        <v>88192.6</v>
      </c>
      <c r="AC448" s="6">
        <v>91926.2</v>
      </c>
      <c r="AD448" s="6">
        <v>94866.6</v>
      </c>
      <c r="AE448" s="6">
        <v>99604.5</v>
      </c>
      <c r="AF448" s="6">
        <v>105412.1</v>
      </c>
      <c r="AG448" s="6">
        <v>111936.1</v>
      </c>
      <c r="AH448" s="6">
        <v>116964.1</v>
      </c>
      <c r="AI448" s="6">
        <v>122637.3</v>
      </c>
      <c r="AJ448" s="6">
        <v>127634.7</v>
      </c>
      <c r="AK448" s="6">
        <v>130208.9</v>
      </c>
      <c r="AL448" s="6">
        <v>136430.39999999999</v>
      </c>
      <c r="AM448" s="6">
        <v>137045.9</v>
      </c>
      <c r="AN448" s="6">
        <v>139272</v>
      </c>
      <c r="AO448" s="6">
        <v>146086.29999999999</v>
      </c>
    </row>
    <row r="449" spans="1:41" x14ac:dyDescent="0.2">
      <c r="A449" s="9">
        <v>145</v>
      </c>
      <c r="B449" s="6">
        <v>145</v>
      </c>
      <c r="C449" s="6">
        <v>158213.79999999999</v>
      </c>
      <c r="D449" s="6">
        <v>166275.6</v>
      </c>
      <c r="E449" s="6">
        <v>174066</v>
      </c>
      <c r="F449" s="6">
        <v>184674.4</v>
      </c>
      <c r="G449" s="6">
        <v>197026.6</v>
      </c>
      <c r="H449" s="6">
        <v>205633.7</v>
      </c>
      <c r="I449" s="6">
        <v>218430.7</v>
      </c>
      <c r="J449" s="6">
        <v>227948.6</v>
      </c>
      <c r="K449" s="6">
        <v>235651.8</v>
      </c>
      <c r="L449" s="6">
        <v>246711.9</v>
      </c>
      <c r="M449" s="6">
        <v>255419.9</v>
      </c>
      <c r="N449" s="6">
        <v>261572.9</v>
      </c>
      <c r="O449" s="6">
        <v>261842.4</v>
      </c>
      <c r="P449" s="6">
        <v>267229</v>
      </c>
      <c r="Q449" s="6">
        <v>276906</v>
      </c>
      <c r="R449" s="6">
        <v>284749.59999999998</v>
      </c>
      <c r="S449" s="6">
        <v>292472</v>
      </c>
      <c r="T449" s="6">
        <v>297915.09999999998</v>
      </c>
      <c r="U449" s="6">
        <v>306025.90000000002</v>
      </c>
      <c r="V449" s="6">
        <v>316906.2</v>
      </c>
      <c r="W449" s="6">
        <v>328572.2</v>
      </c>
      <c r="X449" s="6">
        <v>334026.3</v>
      </c>
      <c r="Y449" s="6">
        <v>337198.2</v>
      </c>
      <c r="Z449" s="6">
        <v>340383.7</v>
      </c>
      <c r="AA449" s="6">
        <v>344497.8</v>
      </c>
      <c r="AB449" s="6">
        <v>357625.3</v>
      </c>
      <c r="AC449" s="6">
        <v>380063.4</v>
      </c>
      <c r="AD449" s="6">
        <v>391124</v>
      </c>
      <c r="AE449" s="6">
        <v>403389.3</v>
      </c>
      <c r="AF449" s="6">
        <v>423778.3</v>
      </c>
      <c r="AG449" s="6">
        <v>446235.2</v>
      </c>
      <c r="AH449" s="6">
        <v>447203.1</v>
      </c>
      <c r="AI449" s="6">
        <v>449341.8</v>
      </c>
      <c r="AJ449" s="6">
        <v>460821.6</v>
      </c>
      <c r="AK449" s="6">
        <v>468399.4</v>
      </c>
      <c r="AL449" s="6">
        <v>481146.3</v>
      </c>
      <c r="AM449" s="6">
        <v>500188.3</v>
      </c>
      <c r="AN449" s="6">
        <v>501890.7</v>
      </c>
      <c r="AO449" s="6">
        <v>508318.5</v>
      </c>
    </row>
    <row r="450" spans="1:41" x14ac:dyDescent="0.2">
      <c r="A450" s="9">
        <v>146</v>
      </c>
      <c r="B450" s="6">
        <v>146</v>
      </c>
      <c r="C450" s="6">
        <v>42321.4</v>
      </c>
      <c r="D450" s="6">
        <v>44776.5</v>
      </c>
      <c r="E450" s="6">
        <v>45203.5</v>
      </c>
      <c r="F450" s="6">
        <v>47331.6</v>
      </c>
      <c r="G450" s="6">
        <v>50208.2</v>
      </c>
      <c r="H450" s="6">
        <v>53330.400000000001</v>
      </c>
      <c r="I450" s="6">
        <v>57473.1</v>
      </c>
      <c r="J450" s="6">
        <v>59280.9</v>
      </c>
      <c r="K450" s="6">
        <v>61209.7</v>
      </c>
      <c r="L450" s="6">
        <v>62476.2</v>
      </c>
      <c r="M450" s="6">
        <v>62379.8</v>
      </c>
      <c r="N450" s="6">
        <v>68209.899999999994</v>
      </c>
      <c r="O450" s="6">
        <v>72508.899999999994</v>
      </c>
      <c r="P450" s="6">
        <v>76747.3</v>
      </c>
      <c r="Q450" s="6">
        <v>81622.100000000006</v>
      </c>
      <c r="R450" s="6">
        <v>83336.800000000003</v>
      </c>
      <c r="S450" s="6">
        <v>89122.3</v>
      </c>
      <c r="T450" s="6">
        <v>94398.8</v>
      </c>
      <c r="U450" s="6">
        <v>101592.8</v>
      </c>
      <c r="V450" s="6">
        <v>103527.4</v>
      </c>
      <c r="W450" s="6">
        <v>108423.9</v>
      </c>
      <c r="X450" s="6">
        <v>113208.8</v>
      </c>
      <c r="Y450" s="6">
        <v>114666.6</v>
      </c>
      <c r="Z450" s="6">
        <v>121315.4</v>
      </c>
      <c r="AA450" s="6">
        <v>125098.9</v>
      </c>
      <c r="AB450" s="6">
        <v>128940.1</v>
      </c>
      <c r="AC450" s="6">
        <v>132120.6</v>
      </c>
      <c r="AD450" s="6">
        <v>132965.70000000001</v>
      </c>
      <c r="AE450" s="6">
        <v>133071.79999999999</v>
      </c>
      <c r="AF450" s="6">
        <v>136668.79999999999</v>
      </c>
      <c r="AG450" s="6">
        <v>142814</v>
      </c>
      <c r="AH450" s="6">
        <v>146942.29999999999</v>
      </c>
      <c r="AI450" s="6">
        <v>149651.29999999999</v>
      </c>
      <c r="AJ450" s="6">
        <v>153094.39999999999</v>
      </c>
      <c r="AK450" s="6">
        <v>157945.9</v>
      </c>
      <c r="AL450" s="6">
        <v>161334.29999999999</v>
      </c>
      <c r="AM450" s="6">
        <v>167139</v>
      </c>
      <c r="AN450" s="6">
        <v>165014.39999999999</v>
      </c>
      <c r="AO450" s="6">
        <v>169292.3</v>
      </c>
    </row>
    <row r="451" spans="1:41" x14ac:dyDescent="0.2">
      <c r="A451" s="9">
        <v>147</v>
      </c>
      <c r="B451" s="6">
        <v>147</v>
      </c>
      <c r="C451" s="6">
        <v>11304.2</v>
      </c>
      <c r="D451" s="6">
        <v>11225.9</v>
      </c>
      <c r="E451" s="6">
        <v>10932.7</v>
      </c>
      <c r="F451" s="6">
        <v>10735.5</v>
      </c>
      <c r="G451" s="6">
        <v>10496.9</v>
      </c>
      <c r="H451" s="6">
        <v>10508.2</v>
      </c>
      <c r="I451" s="6">
        <v>10167.200000000001</v>
      </c>
      <c r="J451" s="6">
        <v>9983.5</v>
      </c>
      <c r="K451" s="6">
        <v>8947.5</v>
      </c>
      <c r="L451" s="6">
        <v>8478.2999999999993</v>
      </c>
      <c r="M451" s="6">
        <v>8479.2999999999993</v>
      </c>
      <c r="N451" s="6">
        <v>8897.4</v>
      </c>
      <c r="O451" s="6">
        <v>9389.6</v>
      </c>
      <c r="P451" s="6">
        <v>9748.2000000000007</v>
      </c>
      <c r="Q451" s="6">
        <v>11203.5</v>
      </c>
      <c r="R451" s="6">
        <v>14970</v>
      </c>
      <c r="S451" s="6">
        <v>18966.8</v>
      </c>
      <c r="T451" s="6">
        <v>21315.7</v>
      </c>
      <c r="U451" s="6">
        <v>24833.200000000001</v>
      </c>
      <c r="V451" s="6">
        <v>24412.9</v>
      </c>
      <c r="W451" s="6">
        <v>23757.8</v>
      </c>
      <c r="X451" s="6">
        <v>26772</v>
      </c>
      <c r="Y451" s="6">
        <v>30234.7</v>
      </c>
      <c r="Z451" s="6">
        <v>32100.7</v>
      </c>
      <c r="AA451" s="6">
        <v>33709.699999999997</v>
      </c>
      <c r="AB451" s="6">
        <v>32908.9</v>
      </c>
      <c r="AC451" s="6">
        <v>34201.9</v>
      </c>
      <c r="AD451" s="6">
        <v>37342</v>
      </c>
      <c r="AE451" s="6">
        <v>40725.199999999997</v>
      </c>
      <c r="AF451" s="6">
        <v>45334.8</v>
      </c>
      <c r="AG451" s="6">
        <v>47822.2</v>
      </c>
      <c r="AH451" s="6">
        <v>49505.5</v>
      </c>
      <c r="AI451" s="6">
        <v>48660.2</v>
      </c>
      <c r="AJ451" s="6">
        <v>50457.4</v>
      </c>
      <c r="AK451" s="6">
        <v>51598</v>
      </c>
      <c r="AL451" s="6">
        <v>53962.7</v>
      </c>
      <c r="AM451" s="6">
        <v>55308.6</v>
      </c>
      <c r="AN451" s="6">
        <v>57769.8</v>
      </c>
      <c r="AO451" s="6">
        <v>64960.4</v>
      </c>
    </row>
    <row r="452" spans="1:41" x14ac:dyDescent="0.2">
      <c r="A452" s="9">
        <v>148</v>
      </c>
      <c r="B452" s="6">
        <v>148</v>
      </c>
      <c r="C452" s="6">
        <v>5352.8</v>
      </c>
      <c r="D452" s="6">
        <v>5315.7</v>
      </c>
      <c r="E452" s="6">
        <v>5176.8</v>
      </c>
      <c r="F452" s="6">
        <v>5083.5</v>
      </c>
      <c r="G452" s="6">
        <v>4970.5</v>
      </c>
      <c r="H452" s="6">
        <v>4975.8999999999996</v>
      </c>
      <c r="I452" s="6">
        <v>4814.3999999999996</v>
      </c>
      <c r="J452" s="6">
        <v>4727.3999999999996</v>
      </c>
      <c r="K452" s="6">
        <v>4236.8</v>
      </c>
      <c r="L452" s="6">
        <v>4014.7</v>
      </c>
      <c r="M452" s="6">
        <v>4015.1</v>
      </c>
      <c r="N452" s="6">
        <v>4213.1000000000004</v>
      </c>
      <c r="O452" s="6">
        <v>4446.2</v>
      </c>
      <c r="P452" s="6">
        <v>4616</v>
      </c>
      <c r="Q452" s="6">
        <v>5305.1</v>
      </c>
      <c r="R452" s="6">
        <v>7088.6</v>
      </c>
      <c r="S452" s="6">
        <v>8981.2000000000007</v>
      </c>
      <c r="T452" s="6">
        <v>10093.4</v>
      </c>
      <c r="U452" s="6">
        <v>11759</v>
      </c>
      <c r="V452" s="6">
        <v>10964.8</v>
      </c>
      <c r="W452" s="6">
        <v>10671.2</v>
      </c>
      <c r="X452" s="6">
        <v>12110.4</v>
      </c>
      <c r="Y452" s="6">
        <v>13760.5</v>
      </c>
      <c r="Z452" s="6">
        <v>15200.4</v>
      </c>
      <c r="AA452" s="6">
        <v>15962.2</v>
      </c>
      <c r="AB452" s="6">
        <v>15766.4</v>
      </c>
      <c r="AC452" s="6">
        <v>16649.2</v>
      </c>
      <c r="AD452" s="6">
        <v>18414.5</v>
      </c>
      <c r="AE452" s="6">
        <v>20303.400000000001</v>
      </c>
      <c r="AF452" s="6">
        <v>22855.4</v>
      </c>
      <c r="AG452" s="6">
        <v>24636.2</v>
      </c>
      <c r="AH452" s="6">
        <v>25508.1</v>
      </c>
      <c r="AI452" s="6">
        <v>25076.799999999999</v>
      </c>
      <c r="AJ452" s="6">
        <v>26002.799999999999</v>
      </c>
      <c r="AK452" s="6">
        <v>26561</v>
      </c>
      <c r="AL452" s="6">
        <v>27770.1</v>
      </c>
      <c r="AM452" s="6">
        <v>28486.400000000001</v>
      </c>
      <c r="AN452" s="6">
        <v>29745.5</v>
      </c>
      <c r="AO452" s="6">
        <v>34565</v>
      </c>
    </row>
    <row r="453" spans="1:41" x14ac:dyDescent="0.2">
      <c r="A453" s="9">
        <v>149</v>
      </c>
      <c r="B453" s="6">
        <v>149</v>
      </c>
      <c r="C453" s="6">
        <v>12283.8</v>
      </c>
      <c r="D453" s="6">
        <v>14365.1</v>
      </c>
      <c r="E453" s="6">
        <v>16347.8</v>
      </c>
      <c r="F453" s="6">
        <v>18946</v>
      </c>
      <c r="G453" s="6">
        <v>18624</v>
      </c>
      <c r="H453" s="6">
        <v>18419.099999999999</v>
      </c>
      <c r="I453" s="6">
        <v>20347.5</v>
      </c>
      <c r="J453" s="6">
        <v>21052.3</v>
      </c>
      <c r="K453" s="6">
        <v>20446.099999999999</v>
      </c>
      <c r="L453" s="6">
        <v>19908.5</v>
      </c>
      <c r="M453" s="6">
        <v>19405.7</v>
      </c>
      <c r="N453" s="6">
        <v>22655.9</v>
      </c>
      <c r="O453" s="6">
        <v>25227.599999999999</v>
      </c>
      <c r="P453" s="6">
        <v>28594</v>
      </c>
      <c r="Q453" s="6">
        <v>30499.200000000001</v>
      </c>
      <c r="R453" s="6">
        <v>31782.799999999999</v>
      </c>
      <c r="S453" s="6">
        <v>30515.5</v>
      </c>
      <c r="T453" s="6">
        <v>35386.400000000001</v>
      </c>
      <c r="U453" s="6">
        <v>32665.599999999999</v>
      </c>
      <c r="V453" s="6">
        <v>28977.8</v>
      </c>
      <c r="W453" s="6">
        <v>30181.599999999999</v>
      </c>
      <c r="X453" s="6">
        <v>32075.8</v>
      </c>
      <c r="Y453" s="6">
        <v>33444.1</v>
      </c>
      <c r="Z453" s="6">
        <v>35103.199999999997</v>
      </c>
      <c r="AA453" s="6">
        <v>33916.400000000001</v>
      </c>
      <c r="AB453" s="6">
        <v>34278.800000000003</v>
      </c>
      <c r="AC453" s="6">
        <v>33839.5</v>
      </c>
      <c r="AD453" s="6">
        <v>34914.1</v>
      </c>
      <c r="AE453" s="6">
        <v>36521.1</v>
      </c>
      <c r="AF453" s="6">
        <v>38292.300000000003</v>
      </c>
      <c r="AG453" s="6">
        <v>37041</v>
      </c>
      <c r="AH453" s="6">
        <v>37556.199999999997</v>
      </c>
      <c r="AI453" s="6">
        <v>36318.400000000001</v>
      </c>
      <c r="AJ453" s="6">
        <v>37448.800000000003</v>
      </c>
      <c r="AK453" s="6">
        <v>37289.800000000003</v>
      </c>
      <c r="AL453" s="6">
        <v>38489.1</v>
      </c>
      <c r="AM453" s="6">
        <v>38618.1</v>
      </c>
      <c r="AN453" s="6">
        <v>39291.599999999999</v>
      </c>
      <c r="AO453" s="6">
        <v>40559.4</v>
      </c>
    </row>
    <row r="454" spans="1:41" x14ac:dyDescent="0.2">
      <c r="A454" s="9">
        <v>150</v>
      </c>
      <c r="B454" s="6">
        <v>150</v>
      </c>
      <c r="C454" s="6">
        <v>2023.1</v>
      </c>
      <c r="D454" s="6">
        <v>2124.5</v>
      </c>
      <c r="E454" s="6">
        <v>2238.8000000000002</v>
      </c>
      <c r="F454" s="6">
        <v>2330.3000000000002</v>
      </c>
      <c r="G454" s="6">
        <v>2710.1</v>
      </c>
      <c r="H454" s="6">
        <v>3021.3</v>
      </c>
      <c r="I454" s="6">
        <v>3524.6</v>
      </c>
      <c r="J454" s="6">
        <v>3779.4</v>
      </c>
      <c r="K454" s="6">
        <v>4213.2</v>
      </c>
      <c r="L454" s="6">
        <v>4650.2</v>
      </c>
      <c r="M454" s="6">
        <v>4617.7</v>
      </c>
      <c r="N454" s="6">
        <v>4972.3</v>
      </c>
      <c r="O454" s="6">
        <v>5394.8</v>
      </c>
      <c r="P454" s="6">
        <v>5845.9</v>
      </c>
      <c r="Q454" s="6">
        <v>6885.1</v>
      </c>
      <c r="R454" s="6">
        <v>6827.2</v>
      </c>
      <c r="S454" s="6">
        <v>7088.5</v>
      </c>
      <c r="T454" s="6">
        <v>6669.4</v>
      </c>
      <c r="U454" s="6">
        <v>7386.5</v>
      </c>
      <c r="V454" s="6">
        <v>7299.5</v>
      </c>
      <c r="W454" s="6">
        <v>8018</v>
      </c>
      <c r="X454" s="6">
        <v>9372.2000000000007</v>
      </c>
      <c r="Y454" s="6">
        <v>9699.6</v>
      </c>
      <c r="Z454" s="6">
        <v>10105.9</v>
      </c>
      <c r="AA454" s="6">
        <v>10247</v>
      </c>
      <c r="AB454" s="6">
        <v>10549.1</v>
      </c>
      <c r="AC454" s="6">
        <v>11057.6</v>
      </c>
      <c r="AD454" s="6">
        <v>10966.3</v>
      </c>
      <c r="AE454" s="6">
        <v>13416.8</v>
      </c>
      <c r="AF454" s="6">
        <v>13829.5</v>
      </c>
      <c r="AG454" s="6">
        <v>14036.6</v>
      </c>
      <c r="AH454" s="6">
        <v>14275.3</v>
      </c>
      <c r="AI454" s="6">
        <v>14136.8</v>
      </c>
      <c r="AJ454" s="6">
        <v>14206</v>
      </c>
      <c r="AK454" s="6">
        <v>14887.5</v>
      </c>
      <c r="AL454" s="6">
        <v>15686.8</v>
      </c>
      <c r="AM454" s="6">
        <v>16197.4</v>
      </c>
      <c r="AN454" s="6">
        <v>15275.3</v>
      </c>
      <c r="AO454" s="6">
        <v>13587.2</v>
      </c>
    </row>
    <row r="455" spans="1:41" x14ac:dyDescent="0.2">
      <c r="A455" s="9">
        <v>151</v>
      </c>
      <c r="B455" s="6">
        <v>151</v>
      </c>
      <c r="C455" s="6">
        <v>13765.4</v>
      </c>
      <c r="D455" s="6">
        <v>14132.3</v>
      </c>
      <c r="E455" s="6">
        <v>14139.4</v>
      </c>
      <c r="F455" s="6">
        <v>14051.9</v>
      </c>
      <c r="G455" s="6">
        <v>14625.4</v>
      </c>
      <c r="H455" s="6">
        <v>15021.2</v>
      </c>
      <c r="I455" s="6">
        <v>15758.9</v>
      </c>
      <c r="J455" s="6">
        <v>16076.5</v>
      </c>
      <c r="K455" s="6">
        <v>17085.599999999999</v>
      </c>
      <c r="L455" s="6">
        <v>16709</v>
      </c>
      <c r="M455" s="6">
        <v>17309.2</v>
      </c>
      <c r="N455" s="6">
        <v>17414.2</v>
      </c>
      <c r="O455" s="6">
        <v>17781.2</v>
      </c>
      <c r="P455" s="6">
        <v>16558.3</v>
      </c>
      <c r="Q455" s="6">
        <v>16124.5</v>
      </c>
      <c r="R455" s="6">
        <v>15949.9</v>
      </c>
      <c r="S455" s="6">
        <v>16520.3</v>
      </c>
      <c r="T455" s="6">
        <v>17648.3</v>
      </c>
      <c r="U455" s="6">
        <v>17576.5</v>
      </c>
      <c r="V455" s="6">
        <v>17636.8</v>
      </c>
      <c r="W455" s="6">
        <v>17866.8</v>
      </c>
      <c r="X455" s="6">
        <v>19074.2</v>
      </c>
      <c r="Y455" s="6">
        <v>19659</v>
      </c>
      <c r="Z455" s="6">
        <v>20614.599999999999</v>
      </c>
      <c r="AA455" s="6">
        <v>22665.7</v>
      </c>
      <c r="AB455" s="6">
        <v>22980.9</v>
      </c>
      <c r="AC455" s="6">
        <v>24961.7</v>
      </c>
      <c r="AD455" s="6">
        <v>25810.400000000001</v>
      </c>
      <c r="AE455" s="6">
        <v>27383.8</v>
      </c>
      <c r="AF455" s="6">
        <v>28331.8</v>
      </c>
      <c r="AG455" s="6">
        <v>29911.5</v>
      </c>
      <c r="AH455" s="6">
        <v>31230</v>
      </c>
      <c r="AI455" s="6">
        <v>30737.4</v>
      </c>
      <c r="AJ455" s="6">
        <v>30308.6</v>
      </c>
      <c r="AK455" s="6">
        <v>31786.799999999999</v>
      </c>
      <c r="AL455" s="6">
        <v>33403.4</v>
      </c>
      <c r="AM455" s="6">
        <v>33583</v>
      </c>
      <c r="AN455" s="6">
        <v>31361.4</v>
      </c>
      <c r="AO455" s="6">
        <v>33850.400000000001</v>
      </c>
    </row>
    <row r="456" spans="1:41" x14ac:dyDescent="0.2">
      <c r="A456" s="9">
        <v>152</v>
      </c>
      <c r="B456" s="6">
        <v>152</v>
      </c>
      <c r="C456" s="6">
        <v>3013.6</v>
      </c>
      <c r="D456" s="6">
        <v>3160.8</v>
      </c>
      <c r="E456" s="6">
        <v>3343.4</v>
      </c>
      <c r="F456" s="6">
        <v>3471.1</v>
      </c>
      <c r="G456" s="6">
        <v>4026.9</v>
      </c>
      <c r="H456" s="6">
        <v>4492.5</v>
      </c>
      <c r="I456" s="6">
        <v>5235.6000000000004</v>
      </c>
      <c r="J456" s="6">
        <v>5619.8</v>
      </c>
      <c r="K456" s="6">
        <v>6262.5</v>
      </c>
      <c r="L456" s="6">
        <v>6901.1</v>
      </c>
      <c r="M456" s="6">
        <v>6855.6</v>
      </c>
      <c r="N456" s="6">
        <v>7376.5</v>
      </c>
      <c r="O456" s="6">
        <v>7998.1</v>
      </c>
      <c r="P456" s="6">
        <v>8658.2999999999993</v>
      </c>
      <c r="Q456" s="6">
        <v>10192.6</v>
      </c>
      <c r="R456" s="6">
        <v>10105.200000000001</v>
      </c>
      <c r="S456" s="6">
        <v>10505.3</v>
      </c>
      <c r="T456" s="6">
        <v>9907.5</v>
      </c>
      <c r="U456" s="6">
        <v>10996.2</v>
      </c>
      <c r="V456" s="6">
        <v>10894.2</v>
      </c>
      <c r="W456" s="6">
        <v>11977.4</v>
      </c>
      <c r="X456" s="6">
        <v>13795.7</v>
      </c>
      <c r="Y456" s="6">
        <v>14221.9</v>
      </c>
      <c r="Z456" s="6">
        <v>14449.9</v>
      </c>
      <c r="AA456" s="6">
        <v>14622</v>
      </c>
      <c r="AB456" s="6">
        <v>15251.8</v>
      </c>
      <c r="AC456" s="6">
        <v>16408.5</v>
      </c>
      <c r="AD456" s="6">
        <v>16619.400000000001</v>
      </c>
      <c r="AE456" s="6">
        <v>17205.599999999999</v>
      </c>
      <c r="AF456" s="6">
        <v>18364.7</v>
      </c>
      <c r="AG456" s="6">
        <v>19725.099999999999</v>
      </c>
      <c r="AH456" s="6">
        <v>19702</v>
      </c>
      <c r="AI456" s="6">
        <v>19653.8</v>
      </c>
      <c r="AJ456" s="6">
        <v>19776.2</v>
      </c>
      <c r="AK456" s="6">
        <v>20976.9</v>
      </c>
      <c r="AL456" s="6">
        <v>21704.5</v>
      </c>
      <c r="AM456" s="6">
        <v>22465.7</v>
      </c>
      <c r="AN456" s="6">
        <v>21491.7</v>
      </c>
      <c r="AO456" s="6">
        <v>22677.4</v>
      </c>
    </row>
    <row r="457" spans="1:41" x14ac:dyDescent="0.2">
      <c r="A457" s="9">
        <v>153</v>
      </c>
      <c r="B457" s="6">
        <v>153</v>
      </c>
      <c r="C457" s="6">
        <v>4042</v>
      </c>
      <c r="D457" s="6">
        <v>4239.5</v>
      </c>
      <c r="E457" s="6">
        <v>4484.3999999999996</v>
      </c>
      <c r="F457" s="6">
        <v>4655.7</v>
      </c>
      <c r="G457" s="6">
        <v>5401.2</v>
      </c>
      <c r="H457" s="6">
        <v>6025.7</v>
      </c>
      <c r="I457" s="6">
        <v>7022.4</v>
      </c>
      <c r="J457" s="6">
        <v>7537.7</v>
      </c>
      <c r="K457" s="6">
        <v>8399.7999999999993</v>
      </c>
      <c r="L457" s="6">
        <v>9256.2999999999993</v>
      </c>
      <c r="M457" s="6">
        <v>9195.2999999999993</v>
      </c>
      <c r="N457" s="6">
        <v>9893.9</v>
      </c>
      <c r="O457" s="6">
        <v>10727.7</v>
      </c>
      <c r="P457" s="6">
        <v>11613.2</v>
      </c>
      <c r="Q457" s="6">
        <v>13671</v>
      </c>
      <c r="R457" s="6">
        <v>13553.8</v>
      </c>
      <c r="S457" s="6">
        <v>14090.5</v>
      </c>
      <c r="T457" s="6">
        <v>13288.8</v>
      </c>
      <c r="U457" s="6">
        <v>14749</v>
      </c>
      <c r="V457" s="6">
        <v>14612.2</v>
      </c>
      <c r="W457" s="6">
        <v>16065</v>
      </c>
      <c r="X457" s="6">
        <v>18503.900000000001</v>
      </c>
      <c r="Y457" s="6">
        <v>19075.400000000001</v>
      </c>
      <c r="Z457" s="6">
        <v>19381.2</v>
      </c>
      <c r="AA457" s="6">
        <v>19612.2</v>
      </c>
      <c r="AB457" s="6">
        <v>20456.099999999999</v>
      </c>
      <c r="AC457" s="6">
        <v>21639.1</v>
      </c>
      <c r="AD457" s="6">
        <v>21493.9</v>
      </c>
      <c r="AE457" s="6">
        <v>21804.799999999999</v>
      </c>
      <c r="AF457" s="6">
        <v>22959.4</v>
      </c>
      <c r="AG457" s="6">
        <v>23937.9</v>
      </c>
      <c r="AH457" s="6">
        <v>24097.5</v>
      </c>
      <c r="AI457" s="6">
        <v>23903.5</v>
      </c>
      <c r="AJ457" s="6">
        <v>24056.5</v>
      </c>
      <c r="AK457" s="6">
        <v>25303.599999999999</v>
      </c>
      <c r="AL457" s="6">
        <v>26021.3</v>
      </c>
      <c r="AM457" s="6">
        <v>26766.3</v>
      </c>
      <c r="AN457" s="6">
        <v>25796.2</v>
      </c>
      <c r="AO457" s="6">
        <v>28883.9</v>
      </c>
    </row>
    <row r="458" spans="1:41" x14ac:dyDescent="0.2">
      <c r="A458" s="9">
        <v>154</v>
      </c>
      <c r="B458" s="6">
        <v>154</v>
      </c>
      <c r="C458" s="6">
        <v>1645.1</v>
      </c>
      <c r="D458" s="6">
        <v>1724.3</v>
      </c>
      <c r="E458" s="6">
        <v>1931.4</v>
      </c>
      <c r="F458" s="6">
        <v>1880.6</v>
      </c>
      <c r="G458" s="6">
        <v>1990.1</v>
      </c>
      <c r="H458" s="6">
        <v>2192.4</v>
      </c>
      <c r="I458" s="6">
        <v>2450.1</v>
      </c>
      <c r="J458" s="6">
        <v>2539.3000000000002</v>
      </c>
      <c r="K458" s="6">
        <v>2651.7</v>
      </c>
      <c r="L458" s="6">
        <v>2863.4</v>
      </c>
      <c r="M458" s="6">
        <v>2876.8</v>
      </c>
      <c r="N458" s="6">
        <v>3025</v>
      </c>
      <c r="O458" s="6">
        <v>3301.4</v>
      </c>
      <c r="P458" s="6">
        <v>3705.7</v>
      </c>
      <c r="Q458" s="6">
        <v>3995.6</v>
      </c>
      <c r="R458" s="6">
        <v>4277.8999999999996</v>
      </c>
      <c r="S458" s="6">
        <v>4673.5</v>
      </c>
      <c r="T458" s="6">
        <v>4882.8</v>
      </c>
      <c r="U458" s="6">
        <v>4997.5</v>
      </c>
      <c r="V458" s="6">
        <v>4970</v>
      </c>
      <c r="W458" s="6">
        <v>5126.8</v>
      </c>
      <c r="X458" s="6">
        <v>5722.1</v>
      </c>
      <c r="Y458" s="6">
        <v>6334.8</v>
      </c>
      <c r="Z458" s="6">
        <v>6796.7</v>
      </c>
      <c r="AA458" s="6">
        <v>6601.6</v>
      </c>
      <c r="AB458" s="6">
        <v>6660.8</v>
      </c>
      <c r="AC458" s="6">
        <v>7581.7</v>
      </c>
      <c r="AD458" s="6">
        <v>8074.6</v>
      </c>
      <c r="AE458" s="6">
        <v>8720.6</v>
      </c>
      <c r="AF458" s="6">
        <v>9720.7000000000007</v>
      </c>
      <c r="AG458" s="6">
        <v>11187.4</v>
      </c>
      <c r="AH458" s="6">
        <v>11209.8</v>
      </c>
      <c r="AI458" s="6">
        <v>11152.7</v>
      </c>
      <c r="AJ458" s="6">
        <v>11215.8</v>
      </c>
      <c r="AK458" s="6">
        <v>11847</v>
      </c>
      <c r="AL458" s="6">
        <v>13019.9</v>
      </c>
      <c r="AM458" s="6">
        <v>14358.3</v>
      </c>
      <c r="AN458" s="6">
        <v>13894.1</v>
      </c>
      <c r="AO458" s="6">
        <v>14038.1</v>
      </c>
    </row>
    <row r="459" spans="1:41" x14ac:dyDescent="0.2">
      <c r="A459" s="9">
        <v>155</v>
      </c>
      <c r="B459" s="6">
        <v>155</v>
      </c>
      <c r="C459" s="6">
        <v>26870.5</v>
      </c>
      <c r="D459" s="6">
        <v>30845.200000000001</v>
      </c>
      <c r="E459" s="6">
        <v>32574.7</v>
      </c>
      <c r="F459" s="6">
        <v>33781.300000000003</v>
      </c>
      <c r="G459" s="6">
        <v>35240.699999999997</v>
      </c>
      <c r="H459" s="6">
        <v>39268.9</v>
      </c>
      <c r="I459" s="6">
        <v>39696.800000000003</v>
      </c>
      <c r="J459" s="6">
        <v>39320.9</v>
      </c>
      <c r="K459" s="6">
        <v>39655</v>
      </c>
      <c r="L459" s="6">
        <v>41973.9</v>
      </c>
      <c r="M459" s="6">
        <v>40269.5</v>
      </c>
      <c r="N459" s="6">
        <v>44213.2</v>
      </c>
      <c r="O459" s="6">
        <v>44635.7</v>
      </c>
      <c r="P459" s="6">
        <v>48145.7</v>
      </c>
      <c r="Q459" s="6">
        <v>45198.400000000001</v>
      </c>
      <c r="R459" s="6">
        <v>45536.800000000003</v>
      </c>
      <c r="S459" s="6">
        <v>49689.5</v>
      </c>
      <c r="T459" s="6">
        <v>51863.199999999997</v>
      </c>
      <c r="U459" s="6">
        <v>55037.9</v>
      </c>
      <c r="V459" s="6">
        <v>54960.6</v>
      </c>
      <c r="W459" s="6">
        <v>63863</v>
      </c>
      <c r="X459" s="6">
        <v>67741.899999999994</v>
      </c>
      <c r="Y459" s="6">
        <v>72927.7</v>
      </c>
      <c r="Z459" s="6">
        <v>79205.2</v>
      </c>
      <c r="AA459" s="6">
        <v>84178</v>
      </c>
      <c r="AB459" s="6">
        <v>86658.4</v>
      </c>
      <c r="AC459" s="6">
        <v>87460.6</v>
      </c>
      <c r="AD459" s="6">
        <v>86932</v>
      </c>
      <c r="AE459" s="6">
        <v>85810.4</v>
      </c>
      <c r="AF459" s="6">
        <v>82490.5</v>
      </c>
      <c r="AG459" s="6">
        <v>82340.7</v>
      </c>
      <c r="AH459" s="6">
        <v>82965.399999999994</v>
      </c>
      <c r="AI459" s="6">
        <v>83299.100000000006</v>
      </c>
      <c r="AJ459" s="6">
        <v>83268</v>
      </c>
      <c r="AK459" s="6">
        <v>86687.5</v>
      </c>
      <c r="AL459" s="6">
        <v>89233.1</v>
      </c>
      <c r="AM459" s="6">
        <v>87331.8</v>
      </c>
      <c r="AN459" s="6">
        <v>80409.100000000006</v>
      </c>
      <c r="AO459" s="6">
        <v>79806.100000000006</v>
      </c>
    </row>
    <row r="460" spans="1:41" x14ac:dyDescent="0.2">
      <c r="A460" s="9">
        <v>156</v>
      </c>
      <c r="B460" s="6">
        <v>156</v>
      </c>
      <c r="C460" s="6">
        <v>73844.3</v>
      </c>
      <c r="D460" s="6">
        <v>77220.899999999994</v>
      </c>
      <c r="E460" s="6">
        <v>77236.100000000006</v>
      </c>
      <c r="F460" s="6">
        <v>79451</v>
      </c>
      <c r="G460" s="6">
        <v>85280.1</v>
      </c>
      <c r="H460" s="6">
        <v>92391.1</v>
      </c>
      <c r="I460" s="6">
        <v>97869.3</v>
      </c>
      <c r="J460" s="6">
        <v>101835.9</v>
      </c>
      <c r="K460" s="6">
        <v>97844</v>
      </c>
      <c r="L460" s="6">
        <v>99709.5</v>
      </c>
      <c r="M460" s="6">
        <v>95481.9</v>
      </c>
      <c r="N460" s="6">
        <v>99598.8</v>
      </c>
      <c r="O460" s="6">
        <v>100301.3</v>
      </c>
      <c r="P460" s="6">
        <v>105630.6</v>
      </c>
      <c r="Q460" s="6">
        <v>106758.3</v>
      </c>
      <c r="R460" s="6">
        <v>113216.9</v>
      </c>
      <c r="S460" s="6">
        <v>117022.9</v>
      </c>
      <c r="T460" s="6">
        <v>116933.7</v>
      </c>
      <c r="U460" s="6">
        <v>117435.2</v>
      </c>
      <c r="V460" s="6">
        <v>113683.3</v>
      </c>
      <c r="W460" s="6">
        <v>119975.5</v>
      </c>
      <c r="X460" s="6">
        <v>123422.1</v>
      </c>
      <c r="Y460" s="6">
        <v>130738.7</v>
      </c>
      <c r="Z460" s="6">
        <v>135526.29999999999</v>
      </c>
      <c r="AA460" s="6">
        <v>139520.20000000001</v>
      </c>
      <c r="AB460" s="6">
        <v>143974.29999999999</v>
      </c>
      <c r="AC460" s="6">
        <v>146178.29999999999</v>
      </c>
      <c r="AD460" s="6">
        <v>154020.20000000001</v>
      </c>
      <c r="AE460" s="6">
        <v>164133.20000000001</v>
      </c>
      <c r="AF460" s="6">
        <v>155997.9</v>
      </c>
      <c r="AG460" s="6">
        <v>159310</v>
      </c>
      <c r="AH460" s="6">
        <v>166511.9</v>
      </c>
      <c r="AI460" s="6">
        <v>174743.1</v>
      </c>
      <c r="AJ460" s="6">
        <v>184895</v>
      </c>
      <c r="AK460" s="6">
        <v>190368</v>
      </c>
      <c r="AL460" s="6">
        <v>191483.5</v>
      </c>
      <c r="AM460" s="6">
        <v>195315.5</v>
      </c>
      <c r="AN460" s="6">
        <v>182055.2</v>
      </c>
      <c r="AO460" s="6">
        <v>196849.5</v>
      </c>
    </row>
    <row r="461" spans="1:41" x14ac:dyDescent="0.2">
      <c r="A461" s="9">
        <v>157</v>
      </c>
      <c r="B461" s="6">
        <v>157</v>
      </c>
      <c r="C461" s="6">
        <v>196842.9</v>
      </c>
      <c r="D461" s="6">
        <v>204754.3</v>
      </c>
      <c r="E461" s="6">
        <v>205167.1</v>
      </c>
      <c r="F461" s="6">
        <v>212525.2</v>
      </c>
      <c r="G461" s="6">
        <v>226458.9</v>
      </c>
      <c r="H461" s="6">
        <v>232479.8</v>
      </c>
      <c r="I461" s="6">
        <v>240969.1</v>
      </c>
      <c r="J461" s="6">
        <v>249322.5</v>
      </c>
      <c r="K461" s="6">
        <v>250530</v>
      </c>
      <c r="L461" s="6">
        <v>250861.1</v>
      </c>
      <c r="M461" s="6">
        <v>254118.9</v>
      </c>
      <c r="N461" s="6">
        <v>262193.09999999998</v>
      </c>
      <c r="O461" s="6">
        <v>267472.7</v>
      </c>
      <c r="P461" s="6">
        <v>275007.5</v>
      </c>
      <c r="Q461" s="6">
        <v>279458.8</v>
      </c>
      <c r="R461" s="6">
        <v>305316.3</v>
      </c>
      <c r="S461" s="6">
        <v>316262.7</v>
      </c>
      <c r="T461" s="6">
        <v>325069.90000000002</v>
      </c>
      <c r="U461" s="6">
        <v>333872</v>
      </c>
      <c r="V461" s="6">
        <v>327161.59999999998</v>
      </c>
      <c r="W461" s="6">
        <v>330105.2</v>
      </c>
      <c r="X461" s="6">
        <v>344328.7</v>
      </c>
      <c r="Y461" s="6">
        <v>353857.4</v>
      </c>
      <c r="Z461" s="6">
        <v>358517.4</v>
      </c>
      <c r="AA461" s="6">
        <v>363788.2</v>
      </c>
      <c r="AB461" s="6">
        <v>376071.1</v>
      </c>
      <c r="AC461" s="6">
        <v>388337.2</v>
      </c>
      <c r="AD461" s="6">
        <v>398252.4</v>
      </c>
      <c r="AE461" s="6">
        <v>416305.3</v>
      </c>
      <c r="AF461" s="6">
        <v>421450.1</v>
      </c>
      <c r="AG461" s="6">
        <v>432257.9</v>
      </c>
      <c r="AH461" s="6">
        <v>445930</v>
      </c>
      <c r="AI461" s="6">
        <v>460239.6</v>
      </c>
      <c r="AJ461" s="6">
        <v>470512</v>
      </c>
      <c r="AK461" s="6">
        <v>482988.3</v>
      </c>
      <c r="AL461" s="6">
        <v>484753.7</v>
      </c>
      <c r="AM461" s="6">
        <v>476882</v>
      </c>
      <c r="AN461" s="6">
        <v>453898.4</v>
      </c>
      <c r="AO461" s="6">
        <v>480551.7</v>
      </c>
    </row>
    <row r="462" spans="1:41" x14ac:dyDescent="0.2">
      <c r="A462" s="9">
        <v>158</v>
      </c>
      <c r="B462" s="6">
        <v>158</v>
      </c>
      <c r="C462" s="6">
        <v>52802.5</v>
      </c>
      <c r="D462" s="6">
        <v>52573.5</v>
      </c>
      <c r="E462" s="6">
        <v>51134.7</v>
      </c>
      <c r="F462" s="6">
        <v>52939.3</v>
      </c>
      <c r="G462" s="6">
        <v>55167.8</v>
      </c>
      <c r="H462" s="6">
        <v>59654.3</v>
      </c>
      <c r="I462" s="6">
        <v>61486.400000000001</v>
      </c>
      <c r="J462" s="6">
        <v>63276.2</v>
      </c>
      <c r="K462" s="6">
        <v>59750</v>
      </c>
      <c r="L462" s="6">
        <v>59266.8</v>
      </c>
      <c r="M462" s="6">
        <v>57374.5</v>
      </c>
      <c r="N462" s="6">
        <v>62724.6</v>
      </c>
      <c r="O462" s="6">
        <v>69514.2</v>
      </c>
      <c r="P462" s="6">
        <v>79057.899999999994</v>
      </c>
      <c r="Q462" s="6">
        <v>81345.100000000006</v>
      </c>
      <c r="R462" s="6">
        <v>86313.8</v>
      </c>
      <c r="S462" s="6">
        <v>91648.2</v>
      </c>
      <c r="T462" s="6">
        <v>93518.3</v>
      </c>
      <c r="U462" s="6">
        <v>92045.7</v>
      </c>
      <c r="V462" s="6">
        <v>82334.899999999994</v>
      </c>
      <c r="W462" s="6">
        <v>84023.3</v>
      </c>
      <c r="X462" s="6">
        <v>87472.9</v>
      </c>
      <c r="Y462" s="6">
        <v>93692</v>
      </c>
      <c r="Z462" s="6">
        <v>99123.5</v>
      </c>
      <c r="AA462" s="6">
        <v>103528</v>
      </c>
      <c r="AB462" s="6">
        <v>108246.9</v>
      </c>
      <c r="AC462" s="6">
        <v>111374.3</v>
      </c>
      <c r="AD462" s="6">
        <v>112180.1</v>
      </c>
      <c r="AE462" s="6">
        <v>113639.5</v>
      </c>
      <c r="AF462" s="6">
        <v>112226.6</v>
      </c>
      <c r="AG462" s="6">
        <v>108140.2</v>
      </c>
      <c r="AH462" s="6">
        <v>108152.5</v>
      </c>
      <c r="AI462" s="6">
        <v>110461.8</v>
      </c>
      <c r="AJ462" s="6">
        <v>111909.6</v>
      </c>
      <c r="AK462" s="6">
        <v>113406.6</v>
      </c>
      <c r="AL462" s="6">
        <v>113594.7</v>
      </c>
      <c r="AM462" s="6">
        <v>111743.3</v>
      </c>
      <c r="AN462" s="6">
        <v>101966.2</v>
      </c>
      <c r="AO462" s="6">
        <v>103630.8</v>
      </c>
    </row>
    <row r="463" spans="1:41" x14ac:dyDescent="0.2">
      <c r="A463" s="9">
        <v>159</v>
      </c>
      <c r="B463" s="6">
        <v>159</v>
      </c>
      <c r="C463" s="6">
        <v>20307.8</v>
      </c>
      <c r="D463" s="6">
        <v>21741.7</v>
      </c>
      <c r="E463" s="6">
        <v>22821.4</v>
      </c>
      <c r="F463" s="6">
        <v>24899.4</v>
      </c>
      <c r="G463" s="6">
        <v>25892.400000000001</v>
      </c>
      <c r="H463" s="6">
        <v>27042</v>
      </c>
      <c r="I463" s="6">
        <v>24976.1</v>
      </c>
      <c r="J463" s="6">
        <v>24122.7</v>
      </c>
      <c r="K463" s="6">
        <v>22281.8</v>
      </c>
      <c r="L463" s="6">
        <v>20589.599999999999</v>
      </c>
      <c r="M463" s="6">
        <v>19027.599999999999</v>
      </c>
      <c r="N463" s="6">
        <v>18777.599999999999</v>
      </c>
      <c r="O463" s="6">
        <v>18434.3</v>
      </c>
      <c r="P463" s="6">
        <v>19636.7</v>
      </c>
      <c r="Q463" s="6">
        <v>19507</v>
      </c>
      <c r="R463" s="6">
        <v>21349.4</v>
      </c>
      <c r="S463" s="6">
        <v>22458.6</v>
      </c>
      <c r="T463" s="6">
        <v>21954.5</v>
      </c>
      <c r="U463" s="6">
        <v>21237.200000000001</v>
      </c>
      <c r="V463" s="6">
        <v>19770</v>
      </c>
      <c r="W463" s="6">
        <v>19219</v>
      </c>
      <c r="X463" s="6">
        <v>19251.400000000001</v>
      </c>
      <c r="Y463" s="6">
        <v>18786.599999999999</v>
      </c>
      <c r="Z463" s="6">
        <v>19387.900000000001</v>
      </c>
      <c r="AA463" s="6">
        <v>18589</v>
      </c>
      <c r="AB463" s="6">
        <v>18697.8</v>
      </c>
      <c r="AC463" s="6">
        <v>19602.400000000001</v>
      </c>
      <c r="AD463" s="6">
        <v>20287.599999999999</v>
      </c>
      <c r="AE463" s="6">
        <v>21041.5</v>
      </c>
      <c r="AF463" s="6">
        <v>21288</v>
      </c>
      <c r="AG463" s="6">
        <v>20791.8</v>
      </c>
      <c r="AH463" s="6">
        <v>21166.2</v>
      </c>
      <c r="AI463" s="6">
        <v>21994.9</v>
      </c>
      <c r="AJ463" s="6">
        <v>23018.6</v>
      </c>
      <c r="AK463" s="6">
        <v>24230.5</v>
      </c>
      <c r="AL463" s="6">
        <v>25490.1</v>
      </c>
      <c r="AM463" s="6">
        <v>26373.3</v>
      </c>
      <c r="AN463" s="6">
        <v>25346.7</v>
      </c>
      <c r="AO463" s="6">
        <v>27066.2</v>
      </c>
    </row>
    <row r="464" spans="1:41" x14ac:dyDescent="0.2">
      <c r="A464" s="9">
        <v>160</v>
      </c>
      <c r="B464" s="6">
        <v>160</v>
      </c>
      <c r="C464" s="6">
        <v>10913.1</v>
      </c>
      <c r="D464" s="6">
        <v>12225</v>
      </c>
      <c r="E464" s="6">
        <v>13238</v>
      </c>
      <c r="F464" s="6">
        <v>13981.3</v>
      </c>
      <c r="G464" s="6">
        <v>14730</v>
      </c>
      <c r="H464" s="6">
        <v>16868.7</v>
      </c>
      <c r="I464" s="6">
        <v>19005.5</v>
      </c>
      <c r="J464" s="6">
        <v>19735.099999999999</v>
      </c>
      <c r="K464" s="6">
        <v>20587.2</v>
      </c>
      <c r="L464" s="6">
        <v>20669.5</v>
      </c>
      <c r="M464" s="6">
        <v>17162.599999999999</v>
      </c>
      <c r="N464" s="6">
        <v>16005.7</v>
      </c>
      <c r="O464" s="6">
        <v>16327</v>
      </c>
      <c r="P464" s="6">
        <v>17908</v>
      </c>
      <c r="Q464" s="6">
        <v>18254.2</v>
      </c>
      <c r="R464" s="6">
        <v>16769.400000000001</v>
      </c>
      <c r="S464" s="6">
        <v>18408.7</v>
      </c>
      <c r="T464" s="6">
        <v>19722.2</v>
      </c>
      <c r="U464" s="6">
        <v>20610.099999999999</v>
      </c>
      <c r="V464" s="6">
        <v>19605.5</v>
      </c>
      <c r="W464" s="6">
        <v>20317</v>
      </c>
      <c r="X464" s="6">
        <v>20115.400000000001</v>
      </c>
      <c r="Y464" s="6">
        <v>21873.4</v>
      </c>
      <c r="Z464" s="6">
        <v>23730</v>
      </c>
      <c r="AA464" s="6">
        <v>23436.400000000001</v>
      </c>
      <c r="AB464" s="6">
        <v>23753.8</v>
      </c>
      <c r="AC464" s="6">
        <v>26579</v>
      </c>
      <c r="AD464" s="6">
        <v>26646.7</v>
      </c>
      <c r="AE464" s="6">
        <v>27274.1</v>
      </c>
      <c r="AF464" s="6">
        <v>26637.8</v>
      </c>
      <c r="AG464" s="6">
        <v>26460.2</v>
      </c>
      <c r="AH464" s="6">
        <v>25990.799999999999</v>
      </c>
      <c r="AI464" s="6">
        <v>25549.7</v>
      </c>
      <c r="AJ464" s="6">
        <v>25352.7</v>
      </c>
      <c r="AK464" s="6">
        <v>25508.5</v>
      </c>
      <c r="AL464" s="6">
        <v>25423</v>
      </c>
      <c r="AM464" s="6">
        <v>24858.1</v>
      </c>
      <c r="AN464" s="6">
        <v>22832.799999999999</v>
      </c>
      <c r="AO464" s="6">
        <v>25327.599999999999</v>
      </c>
    </row>
    <row r="465" spans="1:41" x14ac:dyDescent="0.2">
      <c r="A465" s="9">
        <v>161</v>
      </c>
      <c r="B465" s="6">
        <v>161</v>
      </c>
      <c r="C465" s="6">
        <v>14782.9</v>
      </c>
      <c r="D465" s="6">
        <v>15128.6</v>
      </c>
      <c r="E465" s="6">
        <v>14955.4</v>
      </c>
      <c r="F465" s="6">
        <v>13989.6</v>
      </c>
      <c r="G465" s="6">
        <v>14178.2</v>
      </c>
      <c r="H465" s="6">
        <v>14294.3</v>
      </c>
      <c r="I465" s="6">
        <v>14503</v>
      </c>
      <c r="J465" s="6">
        <v>16499.599999999999</v>
      </c>
      <c r="K465" s="6">
        <v>16093.1</v>
      </c>
      <c r="L465" s="6">
        <v>16006.3</v>
      </c>
      <c r="M465" s="6">
        <v>13705.2</v>
      </c>
      <c r="N465" s="6">
        <v>13590.5</v>
      </c>
      <c r="O465" s="6">
        <v>13651.6</v>
      </c>
      <c r="P465" s="6">
        <v>14120.9</v>
      </c>
      <c r="Q465" s="6">
        <v>13518.6</v>
      </c>
      <c r="R465" s="6">
        <v>14632.5</v>
      </c>
      <c r="S465" s="6">
        <v>15041.2</v>
      </c>
      <c r="T465" s="6">
        <v>15766.9</v>
      </c>
      <c r="U465" s="6">
        <v>16076.5</v>
      </c>
      <c r="V465" s="6">
        <v>15995.4</v>
      </c>
      <c r="W465" s="6">
        <v>15259.1</v>
      </c>
      <c r="X465" s="6">
        <v>15154.9</v>
      </c>
      <c r="Y465" s="6">
        <v>16697.7</v>
      </c>
      <c r="Z465" s="6">
        <v>19011</v>
      </c>
      <c r="AA465" s="6">
        <v>19677.3</v>
      </c>
      <c r="AB465" s="6">
        <v>20862.3</v>
      </c>
      <c r="AC465" s="6">
        <v>21934</v>
      </c>
      <c r="AD465" s="6">
        <v>21815.9</v>
      </c>
      <c r="AE465" s="6">
        <v>22149.1</v>
      </c>
      <c r="AF465" s="6">
        <v>21408.5</v>
      </c>
      <c r="AG465" s="6">
        <v>20934.900000000001</v>
      </c>
      <c r="AH465" s="6">
        <v>20528.400000000001</v>
      </c>
      <c r="AI465" s="6">
        <v>20168.900000000001</v>
      </c>
      <c r="AJ465" s="6">
        <v>19979.7</v>
      </c>
      <c r="AK465" s="6">
        <v>20099</v>
      </c>
      <c r="AL465" s="6">
        <v>19985.5</v>
      </c>
      <c r="AM465" s="6">
        <v>19542.2</v>
      </c>
      <c r="AN465" s="6">
        <v>17933.900000000001</v>
      </c>
      <c r="AO465" s="6">
        <v>18873</v>
      </c>
    </row>
    <row r="466" spans="1:41" x14ac:dyDescent="0.2">
      <c r="A466" s="9">
        <v>162</v>
      </c>
      <c r="B466" s="6">
        <v>162</v>
      </c>
      <c r="C466" s="6">
        <v>18048.2</v>
      </c>
      <c r="D466" s="6">
        <v>18168.5</v>
      </c>
      <c r="E466" s="6">
        <v>17290.900000000001</v>
      </c>
      <c r="F466" s="6">
        <v>16921.400000000001</v>
      </c>
      <c r="G466" s="6">
        <v>16373</v>
      </c>
      <c r="H466" s="6">
        <v>16857.5</v>
      </c>
      <c r="I466" s="6">
        <v>16902.099999999999</v>
      </c>
      <c r="J466" s="6">
        <v>16732</v>
      </c>
      <c r="K466" s="6">
        <v>16388.2</v>
      </c>
      <c r="L466" s="6">
        <v>15948.5</v>
      </c>
      <c r="M466" s="6">
        <v>15326.2</v>
      </c>
      <c r="N466" s="6">
        <v>18426.2</v>
      </c>
      <c r="O466" s="6">
        <v>18636.599999999999</v>
      </c>
      <c r="P466" s="6">
        <v>20183.400000000001</v>
      </c>
      <c r="Q466" s="6">
        <v>21935.1</v>
      </c>
      <c r="R466" s="6">
        <v>23760.9</v>
      </c>
      <c r="S466" s="6">
        <v>26614.400000000001</v>
      </c>
      <c r="T466" s="6">
        <v>27747.5</v>
      </c>
      <c r="U466" s="6">
        <v>28831.599999999999</v>
      </c>
      <c r="V466" s="6">
        <v>26586.1</v>
      </c>
      <c r="W466" s="6">
        <v>29629.9</v>
      </c>
      <c r="X466" s="6">
        <v>30488.799999999999</v>
      </c>
      <c r="Y466" s="6">
        <v>31792.1</v>
      </c>
      <c r="Z466" s="6">
        <v>33803.300000000003</v>
      </c>
      <c r="AA466" s="6">
        <v>35023.300000000003</v>
      </c>
      <c r="AB466" s="6">
        <v>36469.699999999997</v>
      </c>
      <c r="AC466" s="6">
        <v>39455.699999999997</v>
      </c>
      <c r="AD466" s="6">
        <v>41050.1</v>
      </c>
      <c r="AE466" s="6">
        <v>42798.2</v>
      </c>
      <c r="AF466" s="6">
        <v>43394.400000000001</v>
      </c>
      <c r="AG466" s="6">
        <v>45281</v>
      </c>
      <c r="AH466" s="6">
        <v>45375.4</v>
      </c>
      <c r="AI466" s="6">
        <v>46108.1</v>
      </c>
      <c r="AJ466" s="6">
        <v>46477.8</v>
      </c>
      <c r="AK466" s="6">
        <v>47375.7</v>
      </c>
      <c r="AL466" s="6">
        <v>47360.3</v>
      </c>
      <c r="AM466" s="6">
        <v>46574.5</v>
      </c>
      <c r="AN466" s="6">
        <v>42899.1</v>
      </c>
      <c r="AO466" s="6">
        <v>41721.800000000003</v>
      </c>
    </row>
    <row r="467" spans="1:41" x14ac:dyDescent="0.2">
      <c r="A467" s="9">
        <v>163</v>
      </c>
      <c r="B467" s="6">
        <v>163</v>
      </c>
      <c r="C467" s="6">
        <v>22218.5</v>
      </c>
      <c r="D467" s="6">
        <v>21932.400000000001</v>
      </c>
      <c r="E467" s="6">
        <v>21228.400000000001</v>
      </c>
      <c r="F467" s="6">
        <v>20491.099999999999</v>
      </c>
      <c r="G467" s="6">
        <v>21585.9</v>
      </c>
      <c r="H467" s="6">
        <v>21964.9</v>
      </c>
      <c r="I467" s="6">
        <v>23214.5</v>
      </c>
      <c r="J467" s="6">
        <v>24153.5</v>
      </c>
      <c r="K467" s="6">
        <v>20686.8</v>
      </c>
      <c r="L467" s="6">
        <v>19401.099999999999</v>
      </c>
      <c r="M467" s="6">
        <v>18153.400000000001</v>
      </c>
      <c r="N467" s="6">
        <v>17246.7</v>
      </c>
      <c r="O467" s="6">
        <v>17405.3</v>
      </c>
      <c r="P467" s="6">
        <v>18165.3</v>
      </c>
      <c r="Q467" s="6">
        <v>17716.599999999999</v>
      </c>
      <c r="R467" s="6">
        <v>17379.099999999999</v>
      </c>
      <c r="S467" s="6">
        <v>18308.3</v>
      </c>
      <c r="T467" s="6">
        <v>18105.2</v>
      </c>
      <c r="U467" s="6">
        <v>18201</v>
      </c>
      <c r="V467" s="6">
        <v>17881.7</v>
      </c>
      <c r="W467" s="6">
        <v>18233.599999999999</v>
      </c>
      <c r="X467" s="6">
        <v>18819.5</v>
      </c>
      <c r="Y467" s="6">
        <v>18588.599999999999</v>
      </c>
      <c r="Z467" s="6">
        <v>18359.7</v>
      </c>
      <c r="AA467" s="6">
        <v>18170.8</v>
      </c>
      <c r="AB467" s="6">
        <v>18103.7</v>
      </c>
      <c r="AC467" s="6">
        <v>19594.5</v>
      </c>
      <c r="AD467" s="6">
        <v>18929.7</v>
      </c>
      <c r="AE467" s="6">
        <v>18469.5</v>
      </c>
      <c r="AF467" s="6">
        <v>18124</v>
      </c>
      <c r="AG467" s="6">
        <v>17170.2</v>
      </c>
      <c r="AH467" s="6">
        <v>16744.8</v>
      </c>
      <c r="AI467" s="6">
        <v>16782.599999999999</v>
      </c>
      <c r="AJ467" s="6">
        <v>17001.5</v>
      </c>
      <c r="AK467" s="6">
        <v>17083.8</v>
      </c>
      <c r="AL467" s="6">
        <v>16836.5</v>
      </c>
      <c r="AM467" s="6">
        <v>16528.900000000001</v>
      </c>
      <c r="AN467" s="6">
        <v>15109.1</v>
      </c>
      <c r="AO467" s="6">
        <v>13669.5</v>
      </c>
    </row>
    <row r="468" spans="1:41" x14ac:dyDescent="0.2">
      <c r="A468" s="9">
        <v>164</v>
      </c>
      <c r="B468" s="6">
        <v>164</v>
      </c>
      <c r="C468" s="6">
        <v>23242.6</v>
      </c>
      <c r="D468" s="6">
        <v>23314</v>
      </c>
      <c r="E468" s="6">
        <v>21682.2</v>
      </c>
      <c r="F468" s="6">
        <v>20986.9</v>
      </c>
      <c r="G468" s="6">
        <v>21027.5</v>
      </c>
      <c r="H468" s="6">
        <v>21294.5</v>
      </c>
      <c r="I468" s="6">
        <v>22156.400000000001</v>
      </c>
      <c r="J468" s="6">
        <v>21561.9</v>
      </c>
      <c r="K468" s="6">
        <v>20590.8</v>
      </c>
      <c r="L468" s="6">
        <v>19340.8</v>
      </c>
      <c r="M468" s="6">
        <v>18839.3</v>
      </c>
      <c r="N468" s="6">
        <v>19181.8</v>
      </c>
      <c r="O468" s="6">
        <v>20408.900000000001</v>
      </c>
      <c r="P468" s="6">
        <v>20535.8</v>
      </c>
      <c r="Q468" s="6">
        <v>20357.400000000001</v>
      </c>
      <c r="R468" s="6">
        <v>20955.5</v>
      </c>
      <c r="S468" s="6">
        <v>22422.3</v>
      </c>
      <c r="T468" s="6">
        <v>22706.7</v>
      </c>
      <c r="U468" s="6">
        <v>22484.2</v>
      </c>
      <c r="V468" s="6">
        <v>21784.799999999999</v>
      </c>
      <c r="W468" s="6">
        <v>22474.5</v>
      </c>
      <c r="X468" s="6">
        <v>22172.400000000001</v>
      </c>
      <c r="Y468" s="6">
        <v>22261.8</v>
      </c>
      <c r="Z468" s="6">
        <v>22997.599999999999</v>
      </c>
      <c r="AA468" s="6">
        <v>23467.5</v>
      </c>
      <c r="AB468" s="6">
        <v>24305.5</v>
      </c>
      <c r="AC468" s="6">
        <v>25538.6</v>
      </c>
      <c r="AD468" s="6">
        <v>25817.5</v>
      </c>
      <c r="AE468" s="6">
        <v>26473.5</v>
      </c>
      <c r="AF468" s="6">
        <v>26118.1</v>
      </c>
      <c r="AG468" s="6">
        <v>25425</v>
      </c>
      <c r="AH468" s="6">
        <v>25515.9</v>
      </c>
      <c r="AI468" s="6">
        <v>25951.599999999999</v>
      </c>
      <c r="AJ468" s="6">
        <v>26555.9</v>
      </c>
      <c r="AK468" s="6">
        <v>27218.5</v>
      </c>
      <c r="AL468" s="6">
        <v>27327.599999999999</v>
      </c>
      <c r="AM468" s="6">
        <v>26994.5</v>
      </c>
      <c r="AN468" s="6">
        <v>24924.400000000001</v>
      </c>
      <c r="AO468" s="6">
        <v>22716.5</v>
      </c>
    </row>
    <row r="469" spans="1:41" x14ac:dyDescent="0.2">
      <c r="A469" s="9">
        <v>165</v>
      </c>
      <c r="B469" s="6">
        <v>165</v>
      </c>
      <c r="C469" s="6">
        <v>14050.8</v>
      </c>
      <c r="D469" s="6">
        <v>16504.400000000001</v>
      </c>
      <c r="E469" s="6">
        <v>16458.7</v>
      </c>
      <c r="F469" s="6">
        <v>17352.5</v>
      </c>
      <c r="G469" s="6">
        <v>18482.5</v>
      </c>
      <c r="H469" s="6">
        <v>19996.8</v>
      </c>
      <c r="I469" s="6">
        <v>20147.400000000001</v>
      </c>
      <c r="J469" s="6">
        <v>19278.599999999999</v>
      </c>
      <c r="K469" s="6">
        <v>17833.400000000001</v>
      </c>
      <c r="L469" s="6">
        <v>17242.2</v>
      </c>
      <c r="M469" s="6">
        <v>17103.099999999999</v>
      </c>
      <c r="N469" s="6">
        <v>20499.2</v>
      </c>
      <c r="O469" s="6">
        <v>20165.099999999999</v>
      </c>
      <c r="P469" s="6">
        <v>21933.5</v>
      </c>
      <c r="Q469" s="6">
        <v>24028.2</v>
      </c>
      <c r="R469" s="6">
        <v>25764.9</v>
      </c>
      <c r="S469" s="6">
        <v>29631.7</v>
      </c>
      <c r="T469" s="6">
        <v>31216.7</v>
      </c>
      <c r="U469" s="6">
        <v>32685.3</v>
      </c>
      <c r="V469" s="6">
        <v>30539.9</v>
      </c>
      <c r="W469" s="6">
        <v>33509.4</v>
      </c>
      <c r="X469" s="6">
        <v>35799.300000000003</v>
      </c>
      <c r="Y469" s="6">
        <v>38129.699999999997</v>
      </c>
      <c r="Z469" s="6">
        <v>39366.5</v>
      </c>
      <c r="AA469" s="6">
        <v>40540.800000000003</v>
      </c>
      <c r="AB469" s="6">
        <v>41564</v>
      </c>
      <c r="AC469" s="6">
        <v>43880</v>
      </c>
      <c r="AD469" s="6">
        <v>44765.1</v>
      </c>
      <c r="AE469" s="6">
        <v>45714.6</v>
      </c>
      <c r="AF469" s="6">
        <v>45162.8</v>
      </c>
      <c r="AG469" s="6">
        <v>44798.6</v>
      </c>
      <c r="AH469" s="6">
        <v>44797.4</v>
      </c>
      <c r="AI469" s="6">
        <v>45341.2</v>
      </c>
      <c r="AJ469" s="6">
        <v>45543.5</v>
      </c>
      <c r="AK469" s="6">
        <v>46016.3</v>
      </c>
      <c r="AL469" s="6">
        <v>45907.5</v>
      </c>
      <c r="AM469" s="6">
        <v>44727.1</v>
      </c>
      <c r="AN469" s="6">
        <v>40821.1</v>
      </c>
      <c r="AO469" s="6">
        <v>39284.800000000003</v>
      </c>
    </row>
    <row r="470" spans="1:41" x14ac:dyDescent="0.2">
      <c r="A470" s="9">
        <v>166</v>
      </c>
      <c r="B470" s="6">
        <v>166</v>
      </c>
      <c r="C470" s="6">
        <v>33291.800000000003</v>
      </c>
      <c r="D470" s="6">
        <v>33981.699999999997</v>
      </c>
      <c r="E470" s="6">
        <v>32233.4</v>
      </c>
      <c r="F470" s="6">
        <v>32176.7</v>
      </c>
      <c r="G470" s="6">
        <v>32963.4</v>
      </c>
      <c r="H470" s="6">
        <v>32997.599999999999</v>
      </c>
      <c r="I470" s="6">
        <v>34135.1</v>
      </c>
      <c r="J470" s="6">
        <v>33898.6</v>
      </c>
      <c r="K470" s="6">
        <v>32475.1</v>
      </c>
      <c r="L470" s="6">
        <v>34698.1</v>
      </c>
      <c r="M470" s="6">
        <v>35589.800000000003</v>
      </c>
      <c r="N470" s="6">
        <v>36210.1</v>
      </c>
      <c r="O470" s="6">
        <v>37417.699999999997</v>
      </c>
      <c r="P470" s="6">
        <v>39174.699999999997</v>
      </c>
      <c r="Q470" s="6">
        <v>40437.199999999997</v>
      </c>
      <c r="R470" s="6">
        <v>40347.300000000003</v>
      </c>
      <c r="S470" s="6">
        <v>41339.199999999997</v>
      </c>
      <c r="T470" s="6">
        <v>42767.8</v>
      </c>
      <c r="U470" s="6">
        <v>45459.6</v>
      </c>
      <c r="V470" s="6">
        <v>47218.400000000001</v>
      </c>
      <c r="W470" s="6">
        <v>48380.9</v>
      </c>
      <c r="X470" s="6">
        <v>50018.1</v>
      </c>
      <c r="Y470" s="6">
        <v>53959.4</v>
      </c>
      <c r="Z470" s="6">
        <v>55044.2</v>
      </c>
      <c r="AA470" s="6">
        <v>58828</v>
      </c>
      <c r="AB470" s="6">
        <v>58359.3</v>
      </c>
      <c r="AC470" s="6">
        <v>62195.6</v>
      </c>
      <c r="AD470" s="6">
        <v>64430.7</v>
      </c>
      <c r="AE470" s="6">
        <v>65388.9</v>
      </c>
      <c r="AF470" s="6">
        <v>66495.600000000006</v>
      </c>
      <c r="AG470" s="6">
        <v>68770</v>
      </c>
      <c r="AH470" s="6">
        <v>69054.399999999994</v>
      </c>
      <c r="AI470" s="6">
        <v>69720.5</v>
      </c>
      <c r="AJ470" s="6">
        <v>69953</v>
      </c>
      <c r="AK470" s="6">
        <v>71178.8</v>
      </c>
      <c r="AL470" s="6">
        <v>75202.100000000006</v>
      </c>
      <c r="AM470" s="6">
        <v>73765.399999999994</v>
      </c>
      <c r="AN470" s="6">
        <v>72333.8</v>
      </c>
      <c r="AO470" s="6">
        <v>72218.8</v>
      </c>
    </row>
    <row r="471" spans="1:41" x14ac:dyDescent="0.2">
      <c r="A471" s="9">
        <v>167</v>
      </c>
      <c r="B471" s="6">
        <v>167</v>
      </c>
      <c r="C471" s="6">
        <v>10058</v>
      </c>
      <c r="D471" s="6">
        <v>9467.6</v>
      </c>
      <c r="E471" s="6">
        <v>11731.2</v>
      </c>
      <c r="F471" s="6">
        <v>11743.8</v>
      </c>
      <c r="G471" s="6">
        <v>12631.2</v>
      </c>
      <c r="H471" s="6">
        <v>13861.7</v>
      </c>
      <c r="I471" s="6">
        <v>11969.3</v>
      </c>
      <c r="J471" s="6">
        <v>15117.4</v>
      </c>
      <c r="K471" s="6">
        <v>15480</v>
      </c>
      <c r="L471" s="6">
        <v>15933.3</v>
      </c>
      <c r="M471" s="6">
        <v>17877</v>
      </c>
      <c r="N471" s="6">
        <v>19847.099999999999</v>
      </c>
      <c r="O471" s="6">
        <v>20634.5</v>
      </c>
      <c r="P471" s="6">
        <v>22122.799999999999</v>
      </c>
      <c r="Q471" s="6">
        <v>23781.9</v>
      </c>
      <c r="R471" s="6">
        <v>25685.3</v>
      </c>
      <c r="S471" s="6">
        <v>28206.5</v>
      </c>
      <c r="T471" s="6">
        <v>32287.4</v>
      </c>
      <c r="U471" s="6">
        <v>32095.8</v>
      </c>
      <c r="V471" s="6">
        <v>33854.9</v>
      </c>
      <c r="W471" s="6">
        <v>34266.199999999997</v>
      </c>
      <c r="X471" s="6">
        <v>31931.200000000001</v>
      </c>
      <c r="Y471" s="6">
        <v>32666.400000000001</v>
      </c>
      <c r="Z471" s="6">
        <v>32839.199999999997</v>
      </c>
      <c r="AA471" s="6">
        <v>33413</v>
      </c>
      <c r="AB471" s="6">
        <v>32615.7</v>
      </c>
      <c r="AC471" s="6">
        <v>35603.800000000003</v>
      </c>
      <c r="AD471" s="6">
        <v>37350.1</v>
      </c>
      <c r="AE471" s="6">
        <v>39235.300000000003</v>
      </c>
      <c r="AF471" s="6">
        <v>40283.199999999997</v>
      </c>
      <c r="AG471" s="6">
        <v>43241.4</v>
      </c>
      <c r="AH471" s="6">
        <v>42838.5</v>
      </c>
      <c r="AI471" s="6">
        <v>43361.2</v>
      </c>
      <c r="AJ471" s="6">
        <v>43402.7</v>
      </c>
      <c r="AK471" s="6">
        <v>44181.1</v>
      </c>
      <c r="AL471" s="6">
        <v>43830.2</v>
      </c>
      <c r="AM471" s="6">
        <v>45444</v>
      </c>
      <c r="AN471" s="6">
        <v>43346.400000000001</v>
      </c>
      <c r="AO471" s="6">
        <v>56021.599999999999</v>
      </c>
    </row>
    <row r="472" spans="1:41" x14ac:dyDescent="0.2">
      <c r="A472" s="9">
        <v>168</v>
      </c>
      <c r="B472" s="6">
        <v>168</v>
      </c>
      <c r="C472" s="6">
        <v>37071.199999999997</v>
      </c>
      <c r="D472" s="6">
        <v>38317</v>
      </c>
      <c r="E472" s="6">
        <v>37215.800000000003</v>
      </c>
      <c r="F472" s="6">
        <v>37537</v>
      </c>
      <c r="G472" s="6">
        <v>38725.599999999999</v>
      </c>
      <c r="H472" s="6">
        <v>39533.9</v>
      </c>
      <c r="I472" s="6">
        <v>41407.5</v>
      </c>
      <c r="J472" s="6">
        <v>41251.599999999999</v>
      </c>
      <c r="K472" s="6">
        <v>40036.6</v>
      </c>
      <c r="L472" s="6">
        <v>41570</v>
      </c>
      <c r="M472" s="6">
        <v>43000.3</v>
      </c>
      <c r="N472" s="6">
        <v>44024.3</v>
      </c>
      <c r="O472" s="6">
        <v>46022.8</v>
      </c>
      <c r="P472" s="6">
        <v>48478.2</v>
      </c>
      <c r="Q472" s="6">
        <v>50476.1</v>
      </c>
      <c r="R472" s="6">
        <v>51059.3</v>
      </c>
      <c r="S472" s="6">
        <v>52340.4</v>
      </c>
      <c r="T472" s="6">
        <v>53546.9</v>
      </c>
      <c r="U472" s="6">
        <v>55651.5</v>
      </c>
      <c r="V472" s="6">
        <v>57157.4</v>
      </c>
      <c r="W472" s="6">
        <v>57989.599999999999</v>
      </c>
      <c r="X472" s="6">
        <v>59308.7</v>
      </c>
      <c r="Y472" s="6">
        <v>62867.6</v>
      </c>
      <c r="Z472" s="6">
        <v>64166</v>
      </c>
      <c r="AA472" s="6">
        <v>67342</v>
      </c>
      <c r="AB472" s="6">
        <v>67096.5</v>
      </c>
      <c r="AC472" s="6">
        <v>72534.2</v>
      </c>
      <c r="AD472" s="6">
        <v>74304</v>
      </c>
      <c r="AE472" s="6">
        <v>75292.5</v>
      </c>
      <c r="AF472" s="6">
        <v>75254</v>
      </c>
      <c r="AG472" s="6">
        <v>76848.399999999994</v>
      </c>
      <c r="AH472" s="6">
        <v>76983.7</v>
      </c>
      <c r="AI472" s="6">
        <v>77666.7</v>
      </c>
      <c r="AJ472" s="6">
        <v>77958.7</v>
      </c>
      <c r="AK472" s="6">
        <v>79500</v>
      </c>
      <c r="AL472" s="6">
        <v>79350.100000000006</v>
      </c>
      <c r="AM472" s="6">
        <v>80668.800000000003</v>
      </c>
      <c r="AN472" s="6">
        <v>76890</v>
      </c>
      <c r="AO472" s="6">
        <v>78702.600000000006</v>
      </c>
    </row>
    <row r="473" spans="1:41" x14ac:dyDescent="0.2">
      <c r="A473" s="9">
        <v>169</v>
      </c>
      <c r="B473" s="6">
        <v>169</v>
      </c>
      <c r="C473" s="6">
        <v>14460.3</v>
      </c>
      <c r="D473" s="6">
        <v>14062.4</v>
      </c>
      <c r="E473" s="6">
        <v>12214.1</v>
      </c>
      <c r="F473" s="6">
        <v>11458.7</v>
      </c>
      <c r="G473" s="6">
        <v>11851.5</v>
      </c>
      <c r="H473" s="6">
        <v>12194.2</v>
      </c>
      <c r="I473" s="6">
        <v>12331.1</v>
      </c>
      <c r="J473" s="6">
        <v>10968.2</v>
      </c>
      <c r="K473" s="6">
        <v>9737.5</v>
      </c>
      <c r="L473" s="6">
        <v>9050.2000000000007</v>
      </c>
      <c r="M473" s="6">
        <v>9110.2999999999993</v>
      </c>
      <c r="N473" s="6">
        <v>9113.1</v>
      </c>
      <c r="O473" s="6">
        <v>10318.5</v>
      </c>
      <c r="P473" s="6">
        <v>10068.4</v>
      </c>
      <c r="Q473" s="6">
        <v>10593.8</v>
      </c>
      <c r="R473" s="6">
        <v>10526.7</v>
      </c>
      <c r="S473" s="6">
        <v>11115</v>
      </c>
      <c r="T473" s="6">
        <v>11850.5</v>
      </c>
      <c r="U473" s="6">
        <v>12394.7</v>
      </c>
      <c r="V473" s="6">
        <v>11590</v>
      </c>
      <c r="W473" s="6">
        <v>12459.3</v>
      </c>
      <c r="X473" s="6">
        <v>13074.5</v>
      </c>
      <c r="Y473" s="6">
        <v>14151.2</v>
      </c>
      <c r="Z473" s="6">
        <v>15057.9</v>
      </c>
      <c r="AA473" s="6">
        <v>15256.9</v>
      </c>
      <c r="AB473" s="6">
        <v>16147.2</v>
      </c>
      <c r="AC473" s="6">
        <v>17463.099999999999</v>
      </c>
      <c r="AD473" s="6">
        <v>16500.599999999999</v>
      </c>
      <c r="AE473" s="6">
        <v>16571.8</v>
      </c>
      <c r="AF473" s="6">
        <v>15271.3</v>
      </c>
      <c r="AG473" s="6">
        <v>13873.5</v>
      </c>
      <c r="AH473" s="6">
        <v>15026</v>
      </c>
      <c r="AI473" s="6">
        <v>15625.8</v>
      </c>
      <c r="AJ473" s="6">
        <v>15321.6</v>
      </c>
      <c r="AK473" s="6">
        <v>15749.3</v>
      </c>
      <c r="AL473" s="6">
        <v>16585.7</v>
      </c>
      <c r="AM473" s="6">
        <v>16906.5</v>
      </c>
      <c r="AN473" s="6">
        <v>15273.5</v>
      </c>
      <c r="AO473" s="6">
        <v>15250.7</v>
      </c>
    </row>
    <row r="474" spans="1:41" x14ac:dyDescent="0.2">
      <c r="A474" s="9">
        <v>170</v>
      </c>
      <c r="B474" s="6">
        <v>170</v>
      </c>
      <c r="C474" s="6">
        <v>33421.699999999997</v>
      </c>
      <c r="D474" s="6">
        <v>35350.6</v>
      </c>
      <c r="E474" s="6">
        <v>32731.3</v>
      </c>
      <c r="F474" s="6">
        <v>35315.199999999997</v>
      </c>
      <c r="G474" s="6">
        <v>31823.599999999999</v>
      </c>
      <c r="H474" s="6">
        <v>36600.6</v>
      </c>
      <c r="I474" s="6">
        <v>36184.699999999997</v>
      </c>
      <c r="J474" s="6">
        <v>38682.9</v>
      </c>
      <c r="K474" s="6">
        <v>41301.4</v>
      </c>
      <c r="L474" s="6">
        <v>40115.699999999997</v>
      </c>
      <c r="M474" s="6">
        <v>44273.8</v>
      </c>
      <c r="N474" s="6">
        <v>46197.5</v>
      </c>
      <c r="O474" s="6">
        <v>49528</v>
      </c>
      <c r="P474" s="6">
        <v>50449.599999999999</v>
      </c>
      <c r="Q474" s="6">
        <v>53993.599999999999</v>
      </c>
      <c r="R474" s="6">
        <v>56551.4</v>
      </c>
      <c r="S474" s="6">
        <v>56273.1</v>
      </c>
      <c r="T474" s="6">
        <v>58926</v>
      </c>
      <c r="U474" s="6">
        <v>60822</v>
      </c>
      <c r="V474" s="6">
        <v>57012.2</v>
      </c>
      <c r="W474" s="6">
        <v>59770.6</v>
      </c>
      <c r="X474" s="6">
        <v>61411.5</v>
      </c>
      <c r="Y474" s="6">
        <v>66846.8</v>
      </c>
      <c r="Z474" s="6">
        <v>63582.7</v>
      </c>
      <c r="AA474" s="6">
        <v>66036.100000000006</v>
      </c>
      <c r="AB474" s="6">
        <v>68407.100000000006</v>
      </c>
      <c r="AC474" s="6">
        <v>71351.199999999997</v>
      </c>
      <c r="AD474" s="6">
        <v>72804.7</v>
      </c>
      <c r="AE474" s="6">
        <v>74433.8</v>
      </c>
      <c r="AF474" s="6">
        <v>71190.7</v>
      </c>
      <c r="AG474" s="6">
        <v>68723.600000000006</v>
      </c>
      <c r="AH474" s="6">
        <v>68360</v>
      </c>
      <c r="AI474" s="6">
        <v>69426.100000000006</v>
      </c>
      <c r="AJ474" s="6">
        <v>70087.5</v>
      </c>
      <c r="AK474" s="6">
        <v>68463.600000000006</v>
      </c>
      <c r="AL474" s="6">
        <v>67266.100000000006</v>
      </c>
      <c r="AM474" s="6">
        <v>64910.9</v>
      </c>
      <c r="AN474" s="6">
        <v>57527.6</v>
      </c>
      <c r="AO474" s="6">
        <v>62045.5</v>
      </c>
    </row>
    <row r="475" spans="1:41" x14ac:dyDescent="0.2">
      <c r="A475" s="9">
        <v>171</v>
      </c>
      <c r="B475" s="6">
        <v>171</v>
      </c>
      <c r="C475" s="6">
        <v>7636.1</v>
      </c>
      <c r="D475" s="6">
        <v>7820.5</v>
      </c>
      <c r="E475" s="6">
        <v>8115.6</v>
      </c>
      <c r="F475" s="6">
        <v>8152.5</v>
      </c>
      <c r="G475" s="6">
        <v>8705.9</v>
      </c>
      <c r="H475" s="6">
        <v>7894.3</v>
      </c>
      <c r="I475" s="6">
        <v>8669</v>
      </c>
      <c r="J475" s="6">
        <v>8705.9</v>
      </c>
      <c r="K475" s="6">
        <v>8669</v>
      </c>
      <c r="L475" s="6">
        <v>8558.2999999999993</v>
      </c>
      <c r="M475" s="6">
        <v>8890.2999999999993</v>
      </c>
      <c r="N475" s="6">
        <v>9517.4</v>
      </c>
      <c r="O475" s="6">
        <v>9369.9</v>
      </c>
      <c r="P475" s="6">
        <v>8595.2000000000007</v>
      </c>
      <c r="Q475" s="6">
        <v>8300.1</v>
      </c>
      <c r="R475" s="6">
        <v>7562.3</v>
      </c>
      <c r="S475" s="6">
        <v>7414.7</v>
      </c>
      <c r="T475" s="6">
        <v>8263.2000000000007</v>
      </c>
      <c r="U475" s="6">
        <v>8669</v>
      </c>
      <c r="V475" s="6">
        <v>8890.2999999999993</v>
      </c>
      <c r="W475" s="6">
        <v>8300.1</v>
      </c>
      <c r="X475" s="6">
        <v>8558.2999999999993</v>
      </c>
      <c r="Y475" s="6">
        <v>9197.2000000000007</v>
      </c>
      <c r="Z475" s="6">
        <v>9443.7999999999993</v>
      </c>
      <c r="AA475" s="6">
        <v>9682.7000000000007</v>
      </c>
      <c r="AB475" s="6">
        <v>9928.2000000000007</v>
      </c>
      <c r="AC475" s="6">
        <v>9603.7999999999993</v>
      </c>
      <c r="AD475" s="6">
        <v>9825.7999999999993</v>
      </c>
      <c r="AE475" s="6">
        <v>10614.4</v>
      </c>
      <c r="AF475" s="6">
        <v>10783.4</v>
      </c>
      <c r="AG475" s="6">
        <v>10910.6</v>
      </c>
      <c r="AH475" s="6">
        <v>11062.9</v>
      </c>
      <c r="AI475" s="6">
        <v>10577</v>
      </c>
      <c r="AJ475" s="6">
        <v>11081.3</v>
      </c>
      <c r="AK475" s="6">
        <v>10647.6</v>
      </c>
      <c r="AL475" s="6">
        <v>10878</v>
      </c>
      <c r="AM475" s="6">
        <v>10625.4</v>
      </c>
      <c r="AN475" s="6">
        <v>10492.2</v>
      </c>
      <c r="AO475" s="6">
        <v>12456.4</v>
      </c>
    </row>
    <row r="476" spans="1:41" x14ac:dyDescent="0.2">
      <c r="A476" s="9">
        <v>172</v>
      </c>
      <c r="B476" s="6">
        <v>172</v>
      </c>
      <c r="C476" s="6">
        <v>11818.5</v>
      </c>
      <c r="D476" s="6">
        <v>11186.3</v>
      </c>
      <c r="E476" s="6">
        <v>11907.2</v>
      </c>
      <c r="F476" s="6">
        <v>11039.3</v>
      </c>
      <c r="G476" s="6">
        <v>13292.5</v>
      </c>
      <c r="H476" s="6">
        <v>13434.2</v>
      </c>
      <c r="I476" s="6">
        <v>13854.4</v>
      </c>
      <c r="J476" s="6">
        <v>13046.7</v>
      </c>
      <c r="K476" s="6">
        <v>12519.5</v>
      </c>
      <c r="L476" s="6">
        <v>11377.9</v>
      </c>
      <c r="M476" s="6">
        <v>9163.2999999999993</v>
      </c>
      <c r="N476" s="6">
        <v>9022.7999999999993</v>
      </c>
      <c r="O476" s="6">
        <v>8326.1</v>
      </c>
      <c r="P476" s="6">
        <v>7816.9</v>
      </c>
      <c r="Q476" s="6">
        <v>7321.9</v>
      </c>
      <c r="R476" s="6">
        <v>7594.1</v>
      </c>
      <c r="S476" s="6">
        <v>7630</v>
      </c>
      <c r="T476" s="6">
        <v>7868.1</v>
      </c>
      <c r="U476" s="6">
        <v>8305.4</v>
      </c>
      <c r="V476" s="6">
        <v>7870.2</v>
      </c>
      <c r="W476" s="6">
        <v>8028.6</v>
      </c>
      <c r="X476" s="6">
        <v>7824.4</v>
      </c>
      <c r="Y476" s="6">
        <v>7781.9</v>
      </c>
      <c r="Z476" s="6">
        <v>7321.8</v>
      </c>
      <c r="AA476" s="6">
        <v>7172.6</v>
      </c>
      <c r="AB476" s="6">
        <v>7287.7</v>
      </c>
      <c r="AC476" s="6">
        <v>7428.1</v>
      </c>
      <c r="AD476" s="6">
        <v>7703.4</v>
      </c>
      <c r="AE476" s="6">
        <v>7652.7</v>
      </c>
      <c r="AF476" s="6">
        <v>7168.5</v>
      </c>
      <c r="AG476" s="6">
        <v>6777.8</v>
      </c>
      <c r="AH476" s="6">
        <v>7304.5</v>
      </c>
      <c r="AI476" s="6">
        <v>7054.2</v>
      </c>
      <c r="AJ476" s="6">
        <v>7081.2</v>
      </c>
      <c r="AK476" s="6">
        <v>7417.8</v>
      </c>
      <c r="AL476" s="6">
        <v>7740.2</v>
      </c>
      <c r="AM476" s="6">
        <v>7726.3</v>
      </c>
      <c r="AN476" s="6">
        <v>8327.7000000000007</v>
      </c>
      <c r="AO476" s="6">
        <v>7582</v>
      </c>
    </row>
    <row r="477" spans="1:41" x14ac:dyDescent="0.2">
      <c r="A477" s="9">
        <v>173</v>
      </c>
      <c r="B477" s="6">
        <v>173</v>
      </c>
      <c r="C477" s="6">
        <v>286189.5</v>
      </c>
      <c r="D477" s="6">
        <v>271409.5</v>
      </c>
      <c r="E477" s="6">
        <v>267294.40000000002</v>
      </c>
      <c r="F477" s="6">
        <v>263507.09999999998</v>
      </c>
      <c r="G477" s="6">
        <v>258230.8</v>
      </c>
      <c r="H477" s="6">
        <v>255925.5</v>
      </c>
      <c r="I477" s="6">
        <v>257643.1</v>
      </c>
      <c r="J477" s="6">
        <v>255515.2</v>
      </c>
      <c r="K477" s="6">
        <v>257044</v>
      </c>
      <c r="L477" s="6">
        <v>264962.09999999998</v>
      </c>
      <c r="M477" s="6">
        <v>271031.90000000002</v>
      </c>
      <c r="N477" s="6">
        <v>275202.5</v>
      </c>
      <c r="O477" s="6">
        <v>279015.3</v>
      </c>
      <c r="P477" s="6">
        <v>284210.7</v>
      </c>
      <c r="Q477" s="6">
        <v>285503.90000000002</v>
      </c>
      <c r="R477" s="6">
        <v>288156.90000000002</v>
      </c>
      <c r="S477" s="6">
        <v>284660.7</v>
      </c>
      <c r="T477" s="6">
        <v>284574.09999999998</v>
      </c>
      <c r="U477" s="6">
        <v>282796.90000000002</v>
      </c>
      <c r="V477" s="6">
        <v>281810.3</v>
      </c>
      <c r="W477" s="6">
        <v>265280.09999999998</v>
      </c>
      <c r="X477" s="6">
        <v>253860.1</v>
      </c>
      <c r="Y477" s="6">
        <v>240730.1</v>
      </c>
      <c r="Z477" s="6">
        <v>227608</v>
      </c>
      <c r="AA477" s="6">
        <v>217959</v>
      </c>
      <c r="AB477" s="6">
        <v>210062</v>
      </c>
      <c r="AC477" s="6">
        <v>203441</v>
      </c>
      <c r="AD477" s="6">
        <v>198529</v>
      </c>
      <c r="AE477" s="6">
        <v>197202</v>
      </c>
      <c r="AF477" s="6">
        <v>198591</v>
      </c>
      <c r="AG477" s="6">
        <v>203863</v>
      </c>
      <c r="AH477" s="6">
        <v>211130</v>
      </c>
      <c r="AI477" s="6">
        <v>215008</v>
      </c>
      <c r="AJ477" s="6">
        <v>215706</v>
      </c>
      <c r="AK477" s="6">
        <v>212380</v>
      </c>
      <c r="AL477" s="6">
        <v>211621</v>
      </c>
      <c r="AM477" s="6">
        <v>219788</v>
      </c>
      <c r="AN477" s="6">
        <v>234310</v>
      </c>
      <c r="AO477" s="6">
        <v>241581</v>
      </c>
    </row>
    <row r="478" spans="1:41" x14ac:dyDescent="0.2">
      <c r="A478" s="9">
        <v>174</v>
      </c>
      <c r="B478" s="6">
        <v>174</v>
      </c>
      <c r="C478" s="6">
        <v>42268.6</v>
      </c>
      <c r="D478" s="6">
        <v>40288.699999999997</v>
      </c>
      <c r="E478" s="6">
        <v>39015.4</v>
      </c>
      <c r="F478" s="6">
        <v>38487.9</v>
      </c>
      <c r="G478" s="6">
        <v>38498.800000000003</v>
      </c>
      <c r="H478" s="6">
        <v>38684.5</v>
      </c>
      <c r="I478" s="6">
        <v>38852.699999999997</v>
      </c>
      <c r="J478" s="6">
        <v>39237.1</v>
      </c>
      <c r="K478" s="6">
        <v>39967.599999999999</v>
      </c>
      <c r="L478" s="6">
        <v>40943.9</v>
      </c>
      <c r="M478" s="6">
        <v>42382.1</v>
      </c>
      <c r="N478" s="6">
        <v>44416.6</v>
      </c>
      <c r="O478" s="6">
        <v>47212.2</v>
      </c>
      <c r="P478" s="6">
        <v>50994</v>
      </c>
      <c r="Q478" s="6">
        <v>55325</v>
      </c>
      <c r="R478" s="6">
        <v>59596</v>
      </c>
      <c r="S478" s="6">
        <v>63045.7</v>
      </c>
      <c r="T478" s="6">
        <v>65835.899999999994</v>
      </c>
      <c r="U478" s="6">
        <v>68400</v>
      </c>
      <c r="V478" s="6">
        <v>70358</v>
      </c>
      <c r="W478" s="6">
        <v>71547.3</v>
      </c>
      <c r="X478" s="6">
        <v>71830.100000000006</v>
      </c>
      <c r="Y478" s="6">
        <v>71242.8</v>
      </c>
      <c r="Z478" s="6">
        <v>70200</v>
      </c>
      <c r="AA478" s="6">
        <v>69182</v>
      </c>
      <c r="AB478" s="6">
        <v>68148</v>
      </c>
      <c r="AC478" s="6">
        <v>67023</v>
      </c>
      <c r="AD478" s="6">
        <v>66264</v>
      </c>
      <c r="AE478" s="6">
        <v>65685</v>
      </c>
      <c r="AF478" s="6">
        <v>65160</v>
      </c>
      <c r="AG478" s="6">
        <v>65099</v>
      </c>
      <c r="AH478" s="6">
        <v>65720</v>
      </c>
      <c r="AI478" s="6">
        <v>66956</v>
      </c>
      <c r="AJ478" s="6">
        <v>68687</v>
      </c>
      <c r="AK478" s="6">
        <v>70632</v>
      </c>
      <c r="AL478" s="6">
        <v>72922</v>
      </c>
      <c r="AM478" s="6">
        <v>76034</v>
      </c>
      <c r="AN478" s="6">
        <v>79560</v>
      </c>
      <c r="AO478" s="6">
        <v>83095</v>
      </c>
    </row>
    <row r="479" spans="1:41" x14ac:dyDescent="0.2">
      <c r="A479" s="9">
        <v>175</v>
      </c>
      <c r="B479" s="6">
        <v>175</v>
      </c>
      <c r="C479" s="6">
        <v>102638.8</v>
      </c>
      <c r="D479" s="6">
        <v>92000.2</v>
      </c>
      <c r="E479" s="6">
        <v>87718</v>
      </c>
      <c r="F479" s="6">
        <v>82048.5</v>
      </c>
      <c r="G479" s="6">
        <v>78409.600000000006</v>
      </c>
      <c r="H479" s="6">
        <v>82477.399999999994</v>
      </c>
      <c r="I479" s="6">
        <v>84219.8</v>
      </c>
      <c r="J479" s="6">
        <v>88164.800000000003</v>
      </c>
      <c r="K479" s="6">
        <v>97033.1</v>
      </c>
      <c r="L479" s="6">
        <v>107423.7</v>
      </c>
      <c r="M479" s="6">
        <v>122075.4</v>
      </c>
      <c r="N479" s="6">
        <v>133015.6</v>
      </c>
      <c r="O479" s="6">
        <v>138404.70000000001</v>
      </c>
      <c r="P479" s="6">
        <v>152338.20000000001</v>
      </c>
      <c r="Q479" s="6">
        <v>164209.9</v>
      </c>
      <c r="R479" s="6">
        <v>173063.6</v>
      </c>
      <c r="S479" s="6">
        <v>176662.3</v>
      </c>
      <c r="T479" s="6">
        <v>170632.1</v>
      </c>
      <c r="U479" s="6">
        <v>167280.29999999999</v>
      </c>
      <c r="V479" s="6">
        <v>165284.29999999999</v>
      </c>
      <c r="W479" s="6">
        <v>153815.9</v>
      </c>
      <c r="X479" s="6">
        <v>144228.29999999999</v>
      </c>
      <c r="Y479" s="6">
        <v>138331</v>
      </c>
      <c r="Z479" s="6">
        <v>132362.20000000001</v>
      </c>
      <c r="AA479" s="6">
        <v>136669.6</v>
      </c>
      <c r="AB479" s="6">
        <v>138601.70000000001</v>
      </c>
      <c r="AC479" s="6">
        <v>138111.5</v>
      </c>
      <c r="AD479" s="6">
        <v>144949.70000000001</v>
      </c>
      <c r="AE479" s="6">
        <v>148776.9</v>
      </c>
      <c r="AF479" s="6">
        <v>159742.1</v>
      </c>
      <c r="AG479" s="6">
        <v>181645.8</v>
      </c>
      <c r="AH479" s="6">
        <v>217687.9</v>
      </c>
      <c r="AI479" s="6">
        <v>238772.2</v>
      </c>
      <c r="AJ479" s="6">
        <v>241966.2</v>
      </c>
      <c r="AK479" s="6">
        <v>247889.2</v>
      </c>
      <c r="AL479" s="6">
        <v>255656.7</v>
      </c>
      <c r="AM479" s="6">
        <v>279730.59999999998</v>
      </c>
      <c r="AN479" s="6">
        <v>291641</v>
      </c>
      <c r="AO479" s="6">
        <v>288587.8</v>
      </c>
    </row>
    <row r="480" spans="1:41" x14ac:dyDescent="0.2">
      <c r="A480" s="9">
        <v>176</v>
      </c>
      <c r="B480" s="6">
        <v>176</v>
      </c>
      <c r="C480" s="6">
        <v>102573.2</v>
      </c>
      <c r="D480" s="6">
        <v>102825.9</v>
      </c>
      <c r="E480" s="6">
        <v>107965.8</v>
      </c>
      <c r="F480" s="6">
        <v>109856.7</v>
      </c>
      <c r="G480" s="6">
        <v>115299.3</v>
      </c>
      <c r="H480" s="6">
        <v>117889</v>
      </c>
      <c r="I480" s="6">
        <v>120935.3</v>
      </c>
      <c r="J480" s="6">
        <v>120776.1</v>
      </c>
      <c r="K480" s="6">
        <v>124051.4</v>
      </c>
      <c r="L480" s="6">
        <v>120395.8</v>
      </c>
      <c r="M480" s="6">
        <v>118123.2</v>
      </c>
      <c r="N480" s="6">
        <v>119823.4</v>
      </c>
      <c r="O480" s="6">
        <v>119887.9</v>
      </c>
      <c r="P480" s="6">
        <v>120160.3</v>
      </c>
      <c r="Q480" s="6">
        <v>118406.2</v>
      </c>
      <c r="R480" s="6">
        <v>120482.7</v>
      </c>
      <c r="S480" s="6">
        <v>123529</v>
      </c>
      <c r="T480" s="6">
        <v>124208</v>
      </c>
      <c r="U480" s="6">
        <v>130386.1</v>
      </c>
      <c r="V480" s="6">
        <v>130038.7</v>
      </c>
      <c r="W480" s="6">
        <v>132387.6</v>
      </c>
      <c r="X480" s="6">
        <v>132285</v>
      </c>
      <c r="Y480" s="6">
        <v>128555.3</v>
      </c>
      <c r="Z480" s="6">
        <v>123432</v>
      </c>
      <c r="AA480" s="6">
        <v>120134</v>
      </c>
      <c r="AB480" s="6">
        <v>119396</v>
      </c>
      <c r="AC480" s="6">
        <v>120784</v>
      </c>
      <c r="AD480" s="6">
        <v>121016</v>
      </c>
      <c r="AE480" s="6">
        <v>124769</v>
      </c>
      <c r="AF480" s="6">
        <v>124700</v>
      </c>
      <c r="AG480" s="6">
        <v>127108</v>
      </c>
      <c r="AH480" s="6">
        <v>130234</v>
      </c>
      <c r="AI480" s="6">
        <v>128995</v>
      </c>
      <c r="AJ480" s="6">
        <v>128742</v>
      </c>
      <c r="AK480" s="6">
        <v>128779</v>
      </c>
      <c r="AL480" s="6">
        <v>129564</v>
      </c>
      <c r="AM480" s="6">
        <v>134424</v>
      </c>
      <c r="AN480" s="6">
        <v>141597</v>
      </c>
      <c r="AO480" s="6">
        <v>146994</v>
      </c>
    </row>
    <row r="481" spans="1:41" x14ac:dyDescent="0.2">
      <c r="A481" s="9">
        <v>177</v>
      </c>
      <c r="B481" s="6">
        <v>177</v>
      </c>
      <c r="C481" s="6">
        <v>5797.1</v>
      </c>
      <c r="D481" s="6">
        <v>5858.5</v>
      </c>
      <c r="E481" s="6">
        <v>5951.6</v>
      </c>
      <c r="F481" s="6">
        <v>6070.1</v>
      </c>
      <c r="G481" s="6">
        <v>6214</v>
      </c>
      <c r="H481" s="6">
        <v>6401.3</v>
      </c>
      <c r="I481" s="6">
        <v>6696.5</v>
      </c>
      <c r="J481" s="6">
        <v>7053</v>
      </c>
      <c r="K481" s="6">
        <v>7489</v>
      </c>
      <c r="L481" s="6">
        <v>7954.5</v>
      </c>
      <c r="M481" s="6">
        <v>8405.2999999999993</v>
      </c>
      <c r="N481" s="6">
        <v>9011.5</v>
      </c>
      <c r="O481" s="6">
        <v>9772.2999999999993</v>
      </c>
      <c r="P481" s="6">
        <v>10546.8</v>
      </c>
      <c r="Q481" s="6">
        <v>11296.9</v>
      </c>
      <c r="R481" s="6">
        <v>12041.8</v>
      </c>
      <c r="S481" s="6">
        <v>12777.2</v>
      </c>
      <c r="T481" s="6">
        <v>13513.6</v>
      </c>
      <c r="U481" s="6">
        <v>14312.4</v>
      </c>
      <c r="V481" s="6">
        <v>15128.2</v>
      </c>
      <c r="W481" s="6">
        <v>15771.5</v>
      </c>
      <c r="X481" s="6">
        <v>16316.4</v>
      </c>
      <c r="Y481" s="6">
        <v>16737.099999999999</v>
      </c>
      <c r="Z481" s="6">
        <v>17183</v>
      </c>
      <c r="AA481" s="6">
        <v>17920</v>
      </c>
      <c r="AB481" s="6">
        <v>18770</v>
      </c>
      <c r="AC481" s="6">
        <v>19740</v>
      </c>
      <c r="AD481" s="6">
        <v>21130</v>
      </c>
      <c r="AE481" s="6">
        <v>22412</v>
      </c>
      <c r="AF481" s="6">
        <v>23256</v>
      </c>
      <c r="AG481" s="6">
        <v>23979</v>
      </c>
      <c r="AH481" s="6">
        <v>24449</v>
      </c>
      <c r="AI481" s="6">
        <v>24892</v>
      </c>
      <c r="AJ481" s="6">
        <v>25608</v>
      </c>
      <c r="AK481" s="6">
        <v>26701</v>
      </c>
      <c r="AL481" s="6">
        <v>27814</v>
      </c>
      <c r="AM481" s="6">
        <v>28967</v>
      </c>
      <c r="AN481" s="6">
        <v>30251</v>
      </c>
      <c r="AO481" s="6">
        <v>31309</v>
      </c>
    </row>
    <row r="482" spans="1:41" x14ac:dyDescent="0.2">
      <c r="A482" s="9">
        <v>178</v>
      </c>
      <c r="B482" s="6">
        <v>178</v>
      </c>
      <c r="C482" s="6">
        <v>41527.300000000003</v>
      </c>
      <c r="D482" s="6">
        <v>39794</v>
      </c>
      <c r="E482" s="6">
        <v>42234.400000000001</v>
      </c>
      <c r="F482" s="6">
        <v>44158.1</v>
      </c>
      <c r="G482" s="6">
        <v>41829.199999999997</v>
      </c>
      <c r="H482" s="6">
        <v>45557</v>
      </c>
      <c r="I482" s="6">
        <v>48859.9</v>
      </c>
      <c r="J482" s="6">
        <v>51547.5</v>
      </c>
      <c r="K482" s="6">
        <v>54195.7</v>
      </c>
      <c r="L482" s="6">
        <v>56387.5</v>
      </c>
      <c r="M482" s="6">
        <v>51154</v>
      </c>
      <c r="N482" s="6">
        <v>54530</v>
      </c>
      <c r="O482" s="6">
        <v>49358</v>
      </c>
      <c r="P482" s="6">
        <v>55371.7</v>
      </c>
      <c r="Q482" s="6">
        <v>60387</v>
      </c>
      <c r="R482" s="6">
        <v>56862.400000000001</v>
      </c>
      <c r="S482" s="6">
        <v>48375.8</v>
      </c>
      <c r="T482" s="6">
        <v>58546.9</v>
      </c>
      <c r="U482" s="6">
        <v>64985.599999999999</v>
      </c>
      <c r="V482" s="6">
        <v>67293.5</v>
      </c>
      <c r="W482" s="6">
        <v>73646.3</v>
      </c>
      <c r="X482" s="6">
        <v>69347.3</v>
      </c>
      <c r="Y482" s="6">
        <v>73091.399999999994</v>
      </c>
      <c r="Z482" s="6">
        <v>73318.899999999994</v>
      </c>
      <c r="AA482" s="6">
        <v>70116.899999999994</v>
      </c>
      <c r="AB482" s="6">
        <v>73272.800000000003</v>
      </c>
      <c r="AC482" s="6">
        <v>75720</v>
      </c>
      <c r="AD482" s="6">
        <v>76850.399999999994</v>
      </c>
      <c r="AE482" s="6">
        <v>80761.2</v>
      </c>
      <c r="AF482" s="6">
        <v>84533.4</v>
      </c>
      <c r="AG482" s="6">
        <v>94417.7</v>
      </c>
      <c r="AH482" s="6">
        <v>103443.9</v>
      </c>
      <c r="AI482" s="6">
        <v>109504.8</v>
      </c>
      <c r="AJ482" s="6">
        <v>113355.2</v>
      </c>
      <c r="AK482" s="6">
        <v>114772.6</v>
      </c>
      <c r="AL482" s="6">
        <v>116139.5</v>
      </c>
      <c r="AM482" s="6">
        <v>123742.9</v>
      </c>
      <c r="AN482" s="6">
        <v>131104.20000000001</v>
      </c>
      <c r="AO482" s="6">
        <v>138457.1</v>
      </c>
    </row>
    <row r="483" spans="1:41" x14ac:dyDescent="0.2">
      <c r="A483" s="9">
        <v>179</v>
      </c>
      <c r="B483" s="6">
        <v>179</v>
      </c>
      <c r="C483" s="6">
        <v>6659.3</v>
      </c>
      <c r="D483" s="6">
        <v>7026.1</v>
      </c>
      <c r="E483" s="6">
        <v>7508.4</v>
      </c>
      <c r="F483" s="6">
        <v>7623.4</v>
      </c>
      <c r="G483" s="6">
        <v>8164.2</v>
      </c>
      <c r="H483" s="6">
        <v>9001.2999999999993</v>
      </c>
      <c r="I483" s="6">
        <v>9363.2999999999993</v>
      </c>
      <c r="J483" s="6">
        <v>9561.2999999999993</v>
      </c>
      <c r="K483" s="6">
        <v>9561.5</v>
      </c>
      <c r="L483" s="6">
        <v>9361.2000000000007</v>
      </c>
      <c r="M483" s="6">
        <v>9190.4</v>
      </c>
      <c r="N483" s="6">
        <v>9189.5</v>
      </c>
      <c r="O483" s="6">
        <v>9284.7000000000007</v>
      </c>
      <c r="P483" s="6">
        <v>9772.2999999999993</v>
      </c>
      <c r="Q483" s="6">
        <v>9623.1</v>
      </c>
      <c r="R483" s="6">
        <v>9694.1</v>
      </c>
      <c r="S483" s="6">
        <v>10737.4</v>
      </c>
      <c r="T483" s="6">
        <v>11483.4</v>
      </c>
      <c r="U483" s="6">
        <v>9900.9</v>
      </c>
      <c r="V483" s="6">
        <v>10502.8</v>
      </c>
      <c r="W483" s="6">
        <v>10866.8</v>
      </c>
      <c r="X483" s="6">
        <v>10882.8</v>
      </c>
      <c r="Y483" s="6">
        <v>10962</v>
      </c>
      <c r="Z483" s="6">
        <v>10422.700000000001</v>
      </c>
      <c r="AA483" s="6">
        <v>9578.1</v>
      </c>
      <c r="AB483" s="6">
        <v>9299.1</v>
      </c>
      <c r="AC483" s="6">
        <v>9638.1</v>
      </c>
      <c r="AD483" s="6">
        <v>10055.799999999999</v>
      </c>
      <c r="AE483" s="6">
        <v>10554.4</v>
      </c>
      <c r="AF483" s="6">
        <v>10772.4</v>
      </c>
      <c r="AG483" s="6">
        <v>10644</v>
      </c>
      <c r="AH483" s="6">
        <v>10398.4</v>
      </c>
      <c r="AI483" s="6">
        <v>10424.6</v>
      </c>
      <c r="AJ483" s="6">
        <v>10512.6</v>
      </c>
      <c r="AK483" s="6">
        <v>10802.6</v>
      </c>
      <c r="AL483" s="6">
        <v>11135.9</v>
      </c>
      <c r="AM483" s="6">
        <v>11266.6</v>
      </c>
      <c r="AN483" s="6">
        <v>11367.7</v>
      </c>
      <c r="AO483" s="6">
        <v>10548.4</v>
      </c>
    </row>
    <row r="484" spans="1:41" x14ac:dyDescent="0.2">
      <c r="A484" s="9">
        <v>180</v>
      </c>
      <c r="B484" s="6">
        <v>180</v>
      </c>
      <c r="C484" s="6">
        <v>83979.4</v>
      </c>
      <c r="D484" s="6">
        <v>87077.2</v>
      </c>
      <c r="E484" s="6">
        <v>87495.4</v>
      </c>
      <c r="F484" s="6">
        <v>87761.4</v>
      </c>
      <c r="G484" s="6">
        <v>87788.4</v>
      </c>
      <c r="H484" s="6">
        <v>87909.2</v>
      </c>
      <c r="I484" s="6">
        <v>90092.3</v>
      </c>
      <c r="J484" s="6">
        <v>95645.6</v>
      </c>
      <c r="K484" s="6">
        <v>97883.8</v>
      </c>
      <c r="L484" s="6">
        <v>97916.2</v>
      </c>
      <c r="M484" s="6">
        <v>98113.4</v>
      </c>
      <c r="N484" s="6">
        <v>100600.4</v>
      </c>
      <c r="O484" s="6">
        <v>105299.4</v>
      </c>
      <c r="P484" s="6">
        <v>110364.1</v>
      </c>
      <c r="Q484" s="6">
        <v>114933.3</v>
      </c>
      <c r="R484" s="6">
        <v>117832.6</v>
      </c>
      <c r="S484" s="6">
        <v>120000.1</v>
      </c>
      <c r="T484" s="6">
        <v>123171.7</v>
      </c>
      <c r="U484" s="6">
        <v>123948.3</v>
      </c>
      <c r="V484" s="6">
        <v>123217</v>
      </c>
      <c r="W484" s="6">
        <v>124717.5</v>
      </c>
      <c r="X484" s="6">
        <v>127894</v>
      </c>
      <c r="Y484" s="6">
        <v>125164.2</v>
      </c>
      <c r="Z484" s="6">
        <v>125245.6</v>
      </c>
      <c r="AA484" s="6">
        <v>125123.6</v>
      </c>
      <c r="AB484" s="6">
        <v>130535.3</v>
      </c>
      <c r="AC484" s="6">
        <v>135282.5</v>
      </c>
      <c r="AD484" s="6">
        <v>139769.1</v>
      </c>
      <c r="AE484" s="6">
        <v>140320.5</v>
      </c>
      <c r="AF484" s="6">
        <v>144198.6</v>
      </c>
      <c r="AG484" s="6">
        <v>150508.6</v>
      </c>
      <c r="AH484" s="6">
        <v>152798.1</v>
      </c>
      <c r="AI484" s="6">
        <v>156462.20000000001</v>
      </c>
      <c r="AJ484" s="6">
        <v>163419.6</v>
      </c>
      <c r="AK484" s="6">
        <v>167785.2</v>
      </c>
      <c r="AL484" s="6">
        <v>175631</v>
      </c>
      <c r="AM484" s="6">
        <v>180491.3</v>
      </c>
      <c r="AN484" s="6">
        <v>182446.3</v>
      </c>
      <c r="AO484" s="6">
        <v>162793.9</v>
      </c>
    </row>
    <row r="485" spans="1:41" x14ac:dyDescent="0.2">
      <c r="A485" s="9">
        <v>181</v>
      </c>
      <c r="B485" s="6">
        <v>181</v>
      </c>
      <c r="C485" s="6">
        <v>26160</v>
      </c>
      <c r="D485" s="6">
        <v>27075.1</v>
      </c>
      <c r="E485" s="6">
        <v>28061.3</v>
      </c>
      <c r="F485" s="6">
        <v>28907.9</v>
      </c>
      <c r="G485" s="6">
        <v>29233.4</v>
      </c>
      <c r="H485" s="6">
        <v>29652.799999999999</v>
      </c>
      <c r="I485" s="6">
        <v>30349.4</v>
      </c>
      <c r="J485" s="6">
        <v>30867.599999999999</v>
      </c>
      <c r="K485" s="6">
        <v>31237.9</v>
      </c>
      <c r="L485" s="6">
        <v>31134.3</v>
      </c>
      <c r="M485" s="6">
        <v>31287.3</v>
      </c>
      <c r="N485" s="6">
        <v>31069.200000000001</v>
      </c>
      <c r="O485" s="6">
        <v>31177</v>
      </c>
      <c r="P485" s="6">
        <v>32048.6</v>
      </c>
      <c r="Q485" s="6">
        <v>32910.300000000003</v>
      </c>
      <c r="R485" s="6">
        <v>33446.800000000003</v>
      </c>
      <c r="S485" s="6">
        <v>34548.199999999997</v>
      </c>
      <c r="T485" s="6">
        <v>35520.1</v>
      </c>
      <c r="U485" s="6">
        <v>36457.300000000003</v>
      </c>
      <c r="V485" s="6">
        <v>36731.800000000003</v>
      </c>
      <c r="W485" s="6">
        <v>37192.699999999997</v>
      </c>
      <c r="X485" s="6">
        <v>40884.400000000001</v>
      </c>
      <c r="Y485" s="6">
        <v>42124.1</v>
      </c>
      <c r="Z485" s="6">
        <v>41565.800000000003</v>
      </c>
      <c r="AA485" s="6">
        <v>40928.5</v>
      </c>
      <c r="AB485" s="6">
        <v>40445.4</v>
      </c>
      <c r="AC485" s="6">
        <v>41971.6</v>
      </c>
      <c r="AD485" s="6">
        <v>43815.199999999997</v>
      </c>
      <c r="AE485" s="6">
        <v>43761.7</v>
      </c>
      <c r="AF485" s="6">
        <v>43548.800000000003</v>
      </c>
      <c r="AG485" s="6">
        <v>44726.7</v>
      </c>
      <c r="AH485" s="6">
        <v>44885.7</v>
      </c>
      <c r="AI485" s="6">
        <v>44859.9</v>
      </c>
      <c r="AJ485" s="6">
        <v>44830.9</v>
      </c>
      <c r="AK485" s="6">
        <v>44847.199999999997</v>
      </c>
      <c r="AL485" s="6">
        <v>44560.7</v>
      </c>
      <c r="AM485" s="6">
        <v>45216.5</v>
      </c>
      <c r="AN485" s="6">
        <v>44548.5</v>
      </c>
      <c r="AO485" s="6">
        <v>43588</v>
      </c>
    </row>
    <row r="486" spans="1:41" x14ac:dyDescent="0.2">
      <c r="A486" s="9">
        <v>182</v>
      </c>
      <c r="B486" s="6">
        <v>182</v>
      </c>
      <c r="C486" s="6">
        <v>192506.4</v>
      </c>
      <c r="D486" s="6">
        <v>199240.5</v>
      </c>
      <c r="E486" s="6">
        <v>206497.4</v>
      </c>
      <c r="F486" s="6">
        <v>212727.9</v>
      </c>
      <c r="G486" s="6">
        <v>215123.20000000001</v>
      </c>
      <c r="H486" s="6">
        <v>218209</v>
      </c>
      <c r="I486" s="6">
        <v>223335</v>
      </c>
      <c r="J486" s="6">
        <v>227148.4</v>
      </c>
      <c r="K486" s="6">
        <v>229873.5</v>
      </c>
      <c r="L486" s="6">
        <v>229111</v>
      </c>
      <c r="M486" s="6">
        <v>230237.3</v>
      </c>
      <c r="N486" s="6">
        <v>228632.4</v>
      </c>
      <c r="O486" s="6">
        <v>229425.6</v>
      </c>
      <c r="P486" s="6">
        <v>235839.2</v>
      </c>
      <c r="Q486" s="6">
        <v>242180.2</v>
      </c>
      <c r="R486" s="6">
        <v>246128.2</v>
      </c>
      <c r="S486" s="6">
        <v>254233.60000000001</v>
      </c>
      <c r="T486" s="6">
        <v>261385.8</v>
      </c>
      <c r="U486" s="6">
        <v>268282.2</v>
      </c>
      <c r="V486" s="6">
        <v>270302</v>
      </c>
      <c r="W486" s="6">
        <v>273693.7</v>
      </c>
      <c r="X486" s="6">
        <v>309843.5</v>
      </c>
      <c r="Y486" s="6">
        <v>319396.40000000002</v>
      </c>
      <c r="Z486" s="6">
        <v>327069.5</v>
      </c>
      <c r="AA486" s="6">
        <v>333334.90000000002</v>
      </c>
      <c r="AB486" s="6">
        <v>341169.5</v>
      </c>
      <c r="AC486" s="6">
        <v>347669.2</v>
      </c>
      <c r="AD486" s="6">
        <v>350753.7</v>
      </c>
      <c r="AE486" s="6">
        <v>357550.2</v>
      </c>
      <c r="AF486" s="6">
        <v>363378.6</v>
      </c>
      <c r="AG486" s="6">
        <v>370849.1</v>
      </c>
      <c r="AH486" s="6">
        <v>373049</v>
      </c>
      <c r="AI486" s="6">
        <v>372446</v>
      </c>
      <c r="AJ486" s="6">
        <v>373448.6</v>
      </c>
      <c r="AK486" s="6">
        <v>375931.3</v>
      </c>
      <c r="AL486" s="6">
        <v>379585.1</v>
      </c>
      <c r="AM486" s="6">
        <v>383862.8</v>
      </c>
      <c r="AN486" s="6">
        <v>378749.5</v>
      </c>
      <c r="AO486" s="6">
        <v>373255.2</v>
      </c>
    </row>
    <row r="487" spans="1:41" x14ac:dyDescent="0.2">
      <c r="A487" s="9">
        <v>183</v>
      </c>
      <c r="B487" s="6">
        <v>183</v>
      </c>
      <c r="C487" s="6">
        <v>143663.70000000001</v>
      </c>
      <c r="D487" s="6">
        <v>148689.20000000001</v>
      </c>
      <c r="E487" s="6">
        <v>154104.9</v>
      </c>
      <c r="F487" s="6">
        <v>158754.6</v>
      </c>
      <c r="G487" s="6">
        <v>160542.20000000001</v>
      </c>
      <c r="H487" s="6">
        <v>162845</v>
      </c>
      <c r="I487" s="6">
        <v>166670.39999999999</v>
      </c>
      <c r="J487" s="6">
        <v>169516.3</v>
      </c>
      <c r="K487" s="6">
        <v>171550</v>
      </c>
      <c r="L487" s="6">
        <v>170981</v>
      </c>
      <c r="M487" s="6">
        <v>171821.5</v>
      </c>
      <c r="N487" s="6">
        <v>170623.8</v>
      </c>
      <c r="O487" s="6">
        <v>171215.7</v>
      </c>
      <c r="P487" s="6">
        <v>176002.1</v>
      </c>
      <c r="Q487" s="6">
        <v>180734.2</v>
      </c>
      <c r="R487" s="6">
        <v>183680.6</v>
      </c>
      <c r="S487" s="6">
        <v>189729.5</v>
      </c>
      <c r="T487" s="6">
        <v>195067</v>
      </c>
      <c r="U487" s="6">
        <v>200213.6</v>
      </c>
      <c r="V487" s="6">
        <v>201721</v>
      </c>
      <c r="W487" s="6">
        <v>204252.2</v>
      </c>
      <c r="X487" s="6">
        <v>170090.9</v>
      </c>
      <c r="Y487" s="6">
        <v>174478.6</v>
      </c>
      <c r="Z487" s="6">
        <v>177576.3</v>
      </c>
      <c r="AA487" s="6">
        <v>179281.8</v>
      </c>
      <c r="AB487" s="6">
        <v>181807.6</v>
      </c>
      <c r="AC487" s="6">
        <v>186892.7</v>
      </c>
      <c r="AD487" s="6">
        <v>189980.7</v>
      </c>
      <c r="AE487" s="6">
        <v>194794.7</v>
      </c>
      <c r="AF487" s="6">
        <v>199637.6</v>
      </c>
      <c r="AG487" s="6">
        <v>206066</v>
      </c>
      <c r="AH487" s="6">
        <v>209504.6</v>
      </c>
      <c r="AI487" s="6">
        <v>210576.1</v>
      </c>
      <c r="AJ487" s="6">
        <v>213116.7</v>
      </c>
      <c r="AK487" s="6">
        <v>215113.8</v>
      </c>
      <c r="AL487" s="6">
        <v>218498.3</v>
      </c>
      <c r="AM487" s="6">
        <v>224314.4</v>
      </c>
      <c r="AN487" s="6">
        <v>223405</v>
      </c>
      <c r="AO487" s="6">
        <v>221732</v>
      </c>
    </row>
    <row r="488" spans="1:41" x14ac:dyDescent="0.2">
      <c r="A488" s="9">
        <v>184</v>
      </c>
      <c r="B488" s="6">
        <v>184</v>
      </c>
      <c r="C488" s="6">
        <v>12581.4</v>
      </c>
      <c r="D488" s="6">
        <v>13045.5</v>
      </c>
      <c r="E488" s="6">
        <v>13108.2</v>
      </c>
      <c r="F488" s="6">
        <v>13148</v>
      </c>
      <c r="G488" s="6">
        <v>13152.1</v>
      </c>
      <c r="H488" s="6">
        <v>13170.1</v>
      </c>
      <c r="I488" s="6">
        <v>13497.2</v>
      </c>
      <c r="J488" s="6">
        <v>14329.2</v>
      </c>
      <c r="K488" s="6">
        <v>14664.5</v>
      </c>
      <c r="L488" s="6">
        <v>14669.3</v>
      </c>
      <c r="M488" s="6">
        <v>14698.9</v>
      </c>
      <c r="N488" s="6">
        <v>15071.5</v>
      </c>
      <c r="O488" s="6">
        <v>15775.5</v>
      </c>
      <c r="P488" s="6">
        <v>16534.2</v>
      </c>
      <c r="Q488" s="6">
        <v>17218.8</v>
      </c>
      <c r="R488" s="6">
        <v>17653.099999999999</v>
      </c>
      <c r="S488" s="6">
        <v>17977.900000000001</v>
      </c>
      <c r="T488" s="6">
        <v>18453</v>
      </c>
      <c r="U488" s="6">
        <v>18569.400000000001</v>
      </c>
      <c r="V488" s="6">
        <v>18459.8</v>
      </c>
      <c r="W488" s="6">
        <v>18684.599999999999</v>
      </c>
      <c r="X488" s="6">
        <v>18307</v>
      </c>
      <c r="Y488" s="6">
        <v>18184.900000000001</v>
      </c>
      <c r="Z488" s="6">
        <v>18833.400000000001</v>
      </c>
      <c r="AA488" s="6">
        <v>16977.8</v>
      </c>
      <c r="AB488" s="6">
        <v>20523.5</v>
      </c>
      <c r="AC488" s="6">
        <v>18564.8</v>
      </c>
      <c r="AD488" s="6">
        <v>19365.900000000001</v>
      </c>
      <c r="AE488" s="6">
        <v>19628.8</v>
      </c>
      <c r="AF488" s="6">
        <v>20363.5</v>
      </c>
      <c r="AG488" s="6">
        <v>21658.2</v>
      </c>
      <c r="AH488" s="6">
        <v>21986.5</v>
      </c>
      <c r="AI488" s="6">
        <v>22516</v>
      </c>
      <c r="AJ488" s="6">
        <v>23522.799999999999</v>
      </c>
      <c r="AK488" s="6">
        <v>24143</v>
      </c>
      <c r="AL488" s="6">
        <v>25402.7</v>
      </c>
      <c r="AM488" s="6">
        <v>26106.6</v>
      </c>
      <c r="AN488" s="6">
        <v>26490.2</v>
      </c>
      <c r="AO488" s="6">
        <v>23724.9</v>
      </c>
    </row>
    <row r="489" spans="1:41" x14ac:dyDescent="0.2">
      <c r="A489" s="9">
        <v>185</v>
      </c>
      <c r="B489" s="6">
        <v>185</v>
      </c>
      <c r="C489" s="6">
        <v>23229.7</v>
      </c>
      <c r="D489" s="6">
        <v>24042.3</v>
      </c>
      <c r="E489" s="6">
        <v>24918</v>
      </c>
      <c r="F489" s="6">
        <v>25669.8</v>
      </c>
      <c r="G489" s="6">
        <v>25958.799999999999</v>
      </c>
      <c r="H489" s="6">
        <v>26331.200000000001</v>
      </c>
      <c r="I489" s="6">
        <v>26949.8</v>
      </c>
      <c r="J489" s="6">
        <v>27409.9</v>
      </c>
      <c r="K489" s="6">
        <v>27738.799999999999</v>
      </c>
      <c r="L489" s="6">
        <v>27646.7</v>
      </c>
      <c r="M489" s="6">
        <v>27782.7</v>
      </c>
      <c r="N489" s="6">
        <v>27589</v>
      </c>
      <c r="O489" s="6">
        <v>27684.7</v>
      </c>
      <c r="P489" s="6">
        <v>28458.6</v>
      </c>
      <c r="Q489" s="6">
        <v>29223.8</v>
      </c>
      <c r="R489" s="6">
        <v>29700.2</v>
      </c>
      <c r="S489" s="6">
        <v>30678.3</v>
      </c>
      <c r="T489" s="6">
        <v>31541.3</v>
      </c>
      <c r="U489" s="6">
        <v>32373.5</v>
      </c>
      <c r="V489" s="6">
        <v>32617.200000000001</v>
      </c>
      <c r="W489" s="6">
        <v>33026.5</v>
      </c>
      <c r="X489" s="6">
        <v>39400.5</v>
      </c>
      <c r="Y489" s="6">
        <v>37405.599999999999</v>
      </c>
      <c r="Z489" s="6">
        <v>37375.699999999997</v>
      </c>
      <c r="AA489" s="6">
        <v>36999.199999999997</v>
      </c>
      <c r="AB489" s="6">
        <v>36761.9</v>
      </c>
      <c r="AC489" s="6">
        <v>35751.5</v>
      </c>
      <c r="AD489" s="6">
        <v>33976.9</v>
      </c>
      <c r="AE489" s="6">
        <v>34500.199999999997</v>
      </c>
      <c r="AF489" s="6">
        <v>35444.1</v>
      </c>
      <c r="AG489" s="6">
        <v>34741.5</v>
      </c>
      <c r="AH489" s="6">
        <v>33831.199999999997</v>
      </c>
      <c r="AI489" s="6">
        <v>32928.1</v>
      </c>
      <c r="AJ489" s="6">
        <v>32320.1</v>
      </c>
      <c r="AK489" s="6">
        <v>31818.1</v>
      </c>
      <c r="AL489" s="6">
        <v>32035.4</v>
      </c>
      <c r="AM489" s="6">
        <v>31511.4</v>
      </c>
      <c r="AN489" s="6">
        <v>30680.6</v>
      </c>
      <c r="AO489" s="6">
        <v>29720.9</v>
      </c>
    </row>
    <row r="490" spans="1:41" x14ac:dyDescent="0.2">
      <c r="A490" s="9">
        <v>186</v>
      </c>
      <c r="B490" s="6">
        <v>186</v>
      </c>
      <c r="C490" s="6">
        <v>54367.8</v>
      </c>
      <c r="D490" s="6">
        <v>56269.7</v>
      </c>
      <c r="E490" s="6">
        <v>58319.199999999997</v>
      </c>
      <c r="F490" s="6">
        <v>60078.8</v>
      </c>
      <c r="G490" s="6">
        <v>60755.3</v>
      </c>
      <c r="H490" s="6">
        <v>61626.8</v>
      </c>
      <c r="I490" s="6">
        <v>63074.5</v>
      </c>
      <c r="J490" s="6">
        <v>64151.4</v>
      </c>
      <c r="K490" s="6">
        <v>64921.1</v>
      </c>
      <c r="L490" s="6">
        <v>64705.7</v>
      </c>
      <c r="M490" s="6">
        <v>65023.8</v>
      </c>
      <c r="N490" s="6">
        <v>64570.6</v>
      </c>
      <c r="O490" s="6">
        <v>64794.6</v>
      </c>
      <c r="P490" s="6">
        <v>66605.899999999994</v>
      </c>
      <c r="Q490" s="6">
        <v>68396.7</v>
      </c>
      <c r="R490" s="6">
        <v>69511.7</v>
      </c>
      <c r="S490" s="6">
        <v>71800.899999999994</v>
      </c>
      <c r="T490" s="6">
        <v>73820.800000000003</v>
      </c>
      <c r="U490" s="6">
        <v>75768.5</v>
      </c>
      <c r="V490" s="6">
        <v>76338.899999999994</v>
      </c>
      <c r="W490" s="6">
        <v>77296.800000000003</v>
      </c>
      <c r="X490" s="6">
        <v>91447.8</v>
      </c>
      <c r="Y490" s="6">
        <v>90204.1</v>
      </c>
      <c r="Z490" s="6">
        <v>92106.8</v>
      </c>
      <c r="AA490" s="6">
        <v>93552.2</v>
      </c>
      <c r="AB490" s="6">
        <v>95441.4</v>
      </c>
      <c r="AC490" s="6">
        <v>96812.800000000003</v>
      </c>
      <c r="AD490" s="6">
        <v>99197.5</v>
      </c>
      <c r="AE490" s="6">
        <v>100344.8</v>
      </c>
      <c r="AF490" s="6">
        <v>104195.3</v>
      </c>
      <c r="AG490" s="6">
        <v>105104.3</v>
      </c>
      <c r="AH490" s="6">
        <v>104054.1</v>
      </c>
      <c r="AI490" s="6">
        <v>104748.6</v>
      </c>
      <c r="AJ490" s="6">
        <v>105656.4</v>
      </c>
      <c r="AK490" s="6">
        <v>106086.5</v>
      </c>
      <c r="AL490" s="6">
        <v>108074.9</v>
      </c>
      <c r="AM490" s="6">
        <v>110883.2</v>
      </c>
      <c r="AN490" s="6">
        <v>112619.3</v>
      </c>
      <c r="AO490" s="6">
        <v>111863.4</v>
      </c>
    </row>
    <row r="491" spans="1:41" x14ac:dyDescent="0.2">
      <c r="A491" s="9">
        <v>187</v>
      </c>
      <c r="B491" s="6">
        <v>187</v>
      </c>
      <c r="C491" s="6">
        <v>79901.899999999994</v>
      </c>
      <c r="D491" s="6">
        <v>82697</v>
      </c>
      <c r="E491" s="6">
        <v>85709</v>
      </c>
      <c r="F491" s="6">
        <v>88295.1</v>
      </c>
      <c r="G491" s="6">
        <v>89289.3</v>
      </c>
      <c r="H491" s="6">
        <v>90570</v>
      </c>
      <c r="I491" s="6">
        <v>92697.600000000006</v>
      </c>
      <c r="J491" s="6">
        <v>94280.4</v>
      </c>
      <c r="K491" s="6">
        <v>95411.5</v>
      </c>
      <c r="L491" s="6">
        <v>95095.1</v>
      </c>
      <c r="M491" s="6">
        <v>95562.5</v>
      </c>
      <c r="N491" s="6">
        <v>94896.4</v>
      </c>
      <c r="O491" s="6">
        <v>95225.600000000006</v>
      </c>
      <c r="P491" s="6">
        <v>97887.6</v>
      </c>
      <c r="Q491" s="6">
        <v>100519.5</v>
      </c>
      <c r="R491" s="6">
        <v>102158.2</v>
      </c>
      <c r="S491" s="6">
        <v>105522.5</v>
      </c>
      <c r="T491" s="6">
        <v>108491.1</v>
      </c>
      <c r="U491" s="6">
        <v>111353.5</v>
      </c>
      <c r="V491" s="6">
        <v>112191.8</v>
      </c>
      <c r="W491" s="6">
        <v>113599.6</v>
      </c>
      <c r="X491" s="6">
        <v>102367.9</v>
      </c>
      <c r="Y491" s="6">
        <v>101891.9</v>
      </c>
      <c r="Z491" s="6">
        <v>103504</v>
      </c>
      <c r="AA491" s="6">
        <v>105204.4</v>
      </c>
      <c r="AB491" s="6">
        <v>107373.2</v>
      </c>
      <c r="AC491" s="6">
        <v>108630.2</v>
      </c>
      <c r="AD491" s="6">
        <v>110322</v>
      </c>
      <c r="AE491" s="6">
        <v>111974.3</v>
      </c>
      <c r="AF491" s="6">
        <v>114805.7</v>
      </c>
      <c r="AG491" s="6">
        <v>115224.4</v>
      </c>
      <c r="AH491" s="6">
        <v>113777.4</v>
      </c>
      <c r="AI491" s="6">
        <v>113984.4</v>
      </c>
      <c r="AJ491" s="6">
        <v>113965.3</v>
      </c>
      <c r="AK491" s="6">
        <v>115187.1</v>
      </c>
      <c r="AL491" s="6">
        <v>116914.5</v>
      </c>
      <c r="AM491" s="6">
        <v>117236.6</v>
      </c>
      <c r="AN491" s="6">
        <v>117071.1</v>
      </c>
      <c r="AO491" s="6">
        <v>115654.5</v>
      </c>
    </row>
    <row r="492" spans="1:41" x14ac:dyDescent="0.2">
      <c r="A492" s="9">
        <v>188</v>
      </c>
      <c r="B492" s="6">
        <v>188</v>
      </c>
      <c r="C492" s="6">
        <v>36319.199999999997</v>
      </c>
      <c r="D492" s="6">
        <v>37592.400000000001</v>
      </c>
      <c r="E492" s="6">
        <v>38916.699999999997</v>
      </c>
      <c r="F492" s="6">
        <v>40201.199999999997</v>
      </c>
      <c r="G492" s="6">
        <v>41324</v>
      </c>
      <c r="H492" s="6">
        <v>42285.1</v>
      </c>
      <c r="I492" s="6">
        <v>43193.9</v>
      </c>
      <c r="J492" s="6">
        <v>44239.199999999997</v>
      </c>
      <c r="K492" s="6">
        <v>45384.800000000003</v>
      </c>
      <c r="L492" s="6">
        <v>46359.6</v>
      </c>
      <c r="M492" s="6">
        <v>47195.4</v>
      </c>
      <c r="N492" s="6">
        <v>48079.1</v>
      </c>
      <c r="O492" s="6">
        <v>49322.6</v>
      </c>
      <c r="P492" s="6">
        <v>51056.9</v>
      </c>
      <c r="Q492" s="6">
        <v>53085</v>
      </c>
      <c r="R492" s="6">
        <v>55165.5</v>
      </c>
      <c r="S492" s="6">
        <v>57423.7</v>
      </c>
      <c r="T492" s="6">
        <v>60233</v>
      </c>
      <c r="U492" s="6">
        <v>63459</v>
      </c>
      <c r="V492" s="6">
        <v>66543.899999999994</v>
      </c>
      <c r="W492" s="6">
        <v>69426.100000000006</v>
      </c>
      <c r="X492" s="6">
        <v>72127.199999999997</v>
      </c>
      <c r="Y492" s="6">
        <v>74733.100000000006</v>
      </c>
      <c r="Z492" s="6">
        <v>77497</v>
      </c>
      <c r="AA492" s="6">
        <v>80363</v>
      </c>
      <c r="AB492" s="6">
        <v>83609</v>
      </c>
      <c r="AC492" s="6">
        <v>87586</v>
      </c>
      <c r="AD492" s="6">
        <v>91866</v>
      </c>
      <c r="AE492" s="6">
        <v>96207</v>
      </c>
      <c r="AF492" s="6">
        <v>100328</v>
      </c>
      <c r="AG492" s="6">
        <v>104122</v>
      </c>
      <c r="AH492" s="6">
        <v>107482</v>
      </c>
      <c r="AI492" s="6">
        <v>111423</v>
      </c>
      <c r="AJ492" s="6">
        <v>114395</v>
      </c>
      <c r="AK492" s="6">
        <v>117539</v>
      </c>
      <c r="AL492" s="6">
        <v>121027</v>
      </c>
      <c r="AM492" s="6">
        <v>124651</v>
      </c>
      <c r="AN492" s="6">
        <v>127917</v>
      </c>
      <c r="AO492" s="6">
        <v>130872</v>
      </c>
    </row>
    <row r="493" spans="1:41" x14ac:dyDescent="0.2">
      <c r="A493" s="9">
        <v>189</v>
      </c>
      <c r="B493" s="6">
        <v>189</v>
      </c>
      <c r="C493" s="6">
        <v>151100.6</v>
      </c>
      <c r="D493" s="6">
        <v>156329.9</v>
      </c>
      <c r="E493" s="6">
        <v>164530.5</v>
      </c>
      <c r="F493" s="6">
        <v>177898.1</v>
      </c>
      <c r="G493" s="6">
        <v>182808.1</v>
      </c>
      <c r="H493" s="6">
        <v>188335.2</v>
      </c>
      <c r="I493" s="6">
        <v>193062.7</v>
      </c>
      <c r="J493" s="6">
        <v>192918.7</v>
      </c>
      <c r="K493" s="6">
        <v>186635.3</v>
      </c>
      <c r="L493" s="6">
        <v>188033.9</v>
      </c>
      <c r="M493" s="6">
        <v>196257.3</v>
      </c>
      <c r="N493" s="6">
        <v>208610.4</v>
      </c>
      <c r="O493" s="6">
        <v>217566.1</v>
      </c>
      <c r="P493" s="6">
        <v>239925.3</v>
      </c>
      <c r="Q493" s="6">
        <v>271746.90000000002</v>
      </c>
      <c r="R493" s="6">
        <v>271201.90000000002</v>
      </c>
      <c r="S493" s="6">
        <v>278448.09999999998</v>
      </c>
      <c r="T493" s="6">
        <v>286815.59999999998</v>
      </c>
      <c r="U493" s="6">
        <v>296107.40000000002</v>
      </c>
      <c r="V493" s="6">
        <v>310117.2</v>
      </c>
      <c r="W493" s="6">
        <v>325980.59999999998</v>
      </c>
      <c r="X493" s="6">
        <v>342098.5</v>
      </c>
      <c r="Y493" s="6">
        <v>358650.9</v>
      </c>
      <c r="Z493" s="6">
        <v>372082.1</v>
      </c>
      <c r="AA493" s="6">
        <v>381344.1</v>
      </c>
      <c r="AB493" s="6">
        <v>399333.9</v>
      </c>
      <c r="AC493" s="6">
        <v>427713.1</v>
      </c>
      <c r="AD493" s="6">
        <v>449409</v>
      </c>
      <c r="AE493" s="6">
        <v>464643.1</v>
      </c>
      <c r="AF493" s="6">
        <v>500529.3</v>
      </c>
      <c r="AG493" s="6">
        <v>534790.6</v>
      </c>
      <c r="AH493" s="6">
        <v>537369.9</v>
      </c>
      <c r="AI493" s="6">
        <v>538469.19999999995</v>
      </c>
      <c r="AJ493" s="6">
        <v>527036.69999999995</v>
      </c>
      <c r="AK493" s="6">
        <v>525965.9</v>
      </c>
      <c r="AL493" s="6">
        <v>534429.80000000005</v>
      </c>
      <c r="AM493" s="6">
        <v>524834.9</v>
      </c>
      <c r="AN493" s="6">
        <v>567781.1</v>
      </c>
      <c r="AO493" s="6">
        <v>534889.80000000005</v>
      </c>
    </row>
    <row r="494" spans="1:41" x14ac:dyDescent="0.2">
      <c r="A494" s="9">
        <v>190</v>
      </c>
      <c r="B494" s="6">
        <v>190</v>
      </c>
      <c r="C494" s="6">
        <v>369825.1</v>
      </c>
      <c r="D494" s="6">
        <v>388841.4</v>
      </c>
      <c r="E494" s="6">
        <v>414303.7</v>
      </c>
      <c r="F494" s="6">
        <v>427570.3</v>
      </c>
      <c r="G494" s="6">
        <v>440725.8</v>
      </c>
      <c r="H494" s="6">
        <v>453201.4</v>
      </c>
      <c r="I494" s="6">
        <v>482005.3</v>
      </c>
      <c r="J494" s="6">
        <v>507237.7</v>
      </c>
      <c r="K494" s="6">
        <v>527322.19999999995</v>
      </c>
      <c r="L494" s="6">
        <v>538400.19999999995</v>
      </c>
      <c r="M494" s="6">
        <v>538516.9</v>
      </c>
      <c r="N494" s="6">
        <v>548896.9</v>
      </c>
      <c r="O494" s="6">
        <v>570481.1</v>
      </c>
      <c r="P494" s="6">
        <v>585778.4</v>
      </c>
      <c r="Q494" s="6">
        <v>599289.30000000005</v>
      </c>
      <c r="R494" s="6">
        <v>619341.30000000005</v>
      </c>
      <c r="S494" s="6">
        <v>642391.5</v>
      </c>
      <c r="T494" s="6">
        <v>663352.19999999995</v>
      </c>
      <c r="U494" s="6">
        <v>678676.2</v>
      </c>
      <c r="V494" s="6">
        <v>697359</v>
      </c>
      <c r="W494" s="6">
        <v>719314.5</v>
      </c>
      <c r="X494" s="6">
        <v>739007.1</v>
      </c>
      <c r="Y494" s="6">
        <v>773810</v>
      </c>
      <c r="Z494" s="6">
        <v>796510.4</v>
      </c>
      <c r="AA494" s="6">
        <v>816794.1</v>
      </c>
      <c r="AB494" s="6">
        <v>843191.8</v>
      </c>
      <c r="AC494" s="6">
        <v>866430</v>
      </c>
      <c r="AD494" s="6">
        <v>892299.8</v>
      </c>
      <c r="AE494" s="6">
        <v>949845.5</v>
      </c>
      <c r="AF494" s="6">
        <v>974362.2</v>
      </c>
      <c r="AG494" s="6">
        <v>976987.7</v>
      </c>
      <c r="AH494" s="6">
        <v>997791.6</v>
      </c>
      <c r="AI494" s="6">
        <v>1052823</v>
      </c>
      <c r="AJ494" s="6">
        <v>1132751.7</v>
      </c>
      <c r="AK494" s="6">
        <v>1138768.3999999999</v>
      </c>
      <c r="AL494" s="6">
        <v>1135462.5</v>
      </c>
      <c r="AM494" s="6">
        <v>1131711.8999999999</v>
      </c>
      <c r="AN494" s="6">
        <v>1152614.5</v>
      </c>
      <c r="AO494" s="6">
        <v>1138335.1000000001</v>
      </c>
    </row>
    <row r="495" spans="1:41" x14ac:dyDescent="0.2">
      <c r="A495" s="9">
        <v>191</v>
      </c>
      <c r="B495" s="6">
        <v>191</v>
      </c>
      <c r="C495" s="6">
        <v>0</v>
      </c>
      <c r="D495" s="6">
        <v>0</v>
      </c>
      <c r="E495" s="6">
        <v>0</v>
      </c>
      <c r="F495" s="6">
        <v>0</v>
      </c>
      <c r="G495" s="6">
        <v>0</v>
      </c>
      <c r="H495" s="6">
        <v>0</v>
      </c>
      <c r="I495" s="6">
        <v>0</v>
      </c>
      <c r="J495" s="6">
        <v>0</v>
      </c>
      <c r="K495" s="6">
        <v>0</v>
      </c>
      <c r="L495" s="6">
        <v>0</v>
      </c>
      <c r="M495" s="6">
        <v>0</v>
      </c>
      <c r="N495" s="6">
        <v>0</v>
      </c>
      <c r="O495" s="6">
        <v>0</v>
      </c>
      <c r="P495" s="6">
        <v>0</v>
      </c>
      <c r="Q495" s="6">
        <v>0</v>
      </c>
      <c r="R495" s="6">
        <v>0</v>
      </c>
      <c r="S495" s="6">
        <v>0</v>
      </c>
      <c r="T495" s="6">
        <v>0</v>
      </c>
      <c r="U495" s="6">
        <v>0</v>
      </c>
      <c r="V495" s="6">
        <v>0</v>
      </c>
      <c r="W495" s="6">
        <v>0</v>
      </c>
      <c r="X495" s="6">
        <v>0</v>
      </c>
      <c r="Y495" s="6">
        <v>0</v>
      </c>
      <c r="Z495" s="6">
        <v>0</v>
      </c>
      <c r="AA495" s="6">
        <v>0</v>
      </c>
      <c r="AB495" s="6">
        <v>0</v>
      </c>
      <c r="AC495" s="6">
        <v>0</v>
      </c>
      <c r="AD495" s="6">
        <v>0</v>
      </c>
      <c r="AE495" s="6">
        <v>0</v>
      </c>
      <c r="AF495" s="6">
        <v>0</v>
      </c>
      <c r="AG495" s="6">
        <v>0</v>
      </c>
      <c r="AH495" s="6">
        <v>0</v>
      </c>
      <c r="AI495" s="6">
        <v>0</v>
      </c>
      <c r="AJ495" s="6">
        <v>0</v>
      </c>
      <c r="AK495" s="6">
        <v>0</v>
      </c>
      <c r="AL495" s="6">
        <v>0</v>
      </c>
      <c r="AM495" s="6">
        <v>0</v>
      </c>
      <c r="AN495" s="6">
        <v>0</v>
      </c>
      <c r="AO495" s="6">
        <v>0</v>
      </c>
    </row>
    <row r="496" spans="1:41" x14ac:dyDescent="0.2">
      <c r="A496" s="9">
        <v>192</v>
      </c>
      <c r="B496" s="6">
        <v>192</v>
      </c>
      <c r="C496" s="6">
        <v>0</v>
      </c>
      <c r="D496" s="6">
        <v>0</v>
      </c>
      <c r="E496" s="6">
        <v>0</v>
      </c>
      <c r="F496" s="6">
        <v>0</v>
      </c>
      <c r="G496" s="6">
        <v>0</v>
      </c>
      <c r="H496" s="6">
        <v>0</v>
      </c>
      <c r="I496" s="6">
        <v>0</v>
      </c>
      <c r="J496" s="6">
        <v>0</v>
      </c>
      <c r="K496" s="6">
        <v>0</v>
      </c>
      <c r="L496" s="6">
        <v>0</v>
      </c>
      <c r="M496" s="6">
        <v>0</v>
      </c>
      <c r="N496" s="6">
        <v>0</v>
      </c>
      <c r="O496" s="6">
        <v>0</v>
      </c>
      <c r="P496" s="6">
        <v>0</v>
      </c>
      <c r="Q496" s="6">
        <v>0</v>
      </c>
      <c r="R496" s="6">
        <v>0</v>
      </c>
      <c r="S496" s="6">
        <v>0</v>
      </c>
      <c r="T496" s="6">
        <v>0</v>
      </c>
      <c r="U496" s="6">
        <v>0</v>
      </c>
      <c r="V496" s="6">
        <v>0</v>
      </c>
      <c r="W496" s="6">
        <v>0</v>
      </c>
      <c r="X496" s="6">
        <v>0</v>
      </c>
      <c r="Y496" s="6">
        <v>0</v>
      </c>
      <c r="Z496" s="6">
        <v>0</v>
      </c>
      <c r="AA496" s="6">
        <v>0</v>
      </c>
      <c r="AB496" s="6">
        <v>0</v>
      </c>
      <c r="AC496" s="6">
        <v>0</v>
      </c>
      <c r="AD496" s="6">
        <v>0</v>
      </c>
      <c r="AE496" s="6">
        <v>0</v>
      </c>
      <c r="AF496" s="6">
        <v>0</v>
      </c>
      <c r="AG496" s="6">
        <v>0</v>
      </c>
      <c r="AH496" s="6">
        <v>0</v>
      </c>
      <c r="AI496" s="6">
        <v>0</v>
      </c>
      <c r="AJ496" s="6">
        <v>0</v>
      </c>
      <c r="AK496" s="6">
        <v>0</v>
      </c>
      <c r="AL496" s="6">
        <v>0</v>
      </c>
      <c r="AM496" s="6">
        <v>0</v>
      </c>
      <c r="AN496" s="6">
        <v>0</v>
      </c>
      <c r="AO496" s="6">
        <v>0</v>
      </c>
    </row>
    <row r="497" spans="1:41" x14ac:dyDescent="0.2">
      <c r="A497" s="9">
        <v>193</v>
      </c>
      <c r="B497" s="6">
        <v>193</v>
      </c>
      <c r="C497" s="6">
        <v>0</v>
      </c>
      <c r="D497" s="6">
        <v>0</v>
      </c>
      <c r="E497" s="6">
        <v>0</v>
      </c>
      <c r="F497" s="6">
        <v>0</v>
      </c>
      <c r="G497" s="6">
        <v>0</v>
      </c>
      <c r="H497" s="6">
        <v>0</v>
      </c>
      <c r="I497" s="6">
        <v>0</v>
      </c>
      <c r="J497" s="6">
        <v>0</v>
      </c>
      <c r="K497" s="6">
        <v>0</v>
      </c>
      <c r="L497" s="6">
        <v>0</v>
      </c>
      <c r="M497" s="6">
        <v>0</v>
      </c>
      <c r="N497" s="6">
        <v>0</v>
      </c>
      <c r="O497" s="6">
        <v>0</v>
      </c>
      <c r="P497" s="6">
        <v>0</v>
      </c>
      <c r="Q497" s="6">
        <v>0</v>
      </c>
      <c r="R497" s="6">
        <v>0</v>
      </c>
      <c r="S497" s="6">
        <v>0</v>
      </c>
      <c r="T497" s="6">
        <v>0</v>
      </c>
      <c r="U497" s="6">
        <v>0</v>
      </c>
      <c r="V497" s="6">
        <v>0</v>
      </c>
      <c r="W497" s="6">
        <v>0</v>
      </c>
      <c r="X497" s="6">
        <v>0</v>
      </c>
      <c r="Y497" s="6">
        <v>0</v>
      </c>
      <c r="Z497" s="6">
        <v>0</v>
      </c>
      <c r="AA497" s="6">
        <v>0</v>
      </c>
      <c r="AB497" s="6">
        <v>0</v>
      </c>
      <c r="AC497" s="6">
        <v>0</v>
      </c>
      <c r="AD497" s="6">
        <v>0</v>
      </c>
      <c r="AE497" s="6">
        <v>0</v>
      </c>
      <c r="AF497" s="6">
        <v>0</v>
      </c>
      <c r="AG497" s="6">
        <v>0</v>
      </c>
      <c r="AH497" s="6">
        <v>0</v>
      </c>
      <c r="AI497" s="6">
        <v>0</v>
      </c>
      <c r="AJ497" s="6">
        <v>0</v>
      </c>
      <c r="AK497" s="6">
        <v>0</v>
      </c>
      <c r="AL497" s="6">
        <v>0</v>
      </c>
      <c r="AM497" s="6">
        <v>0</v>
      </c>
      <c r="AN497" s="6">
        <v>0</v>
      </c>
      <c r="AO497" s="6">
        <v>0</v>
      </c>
    </row>
    <row r="498" spans="1:41" x14ac:dyDescent="0.2">
      <c r="A498" s="9">
        <v>194</v>
      </c>
      <c r="B498" s="6">
        <v>194</v>
      </c>
      <c r="C498" s="6">
        <v>0</v>
      </c>
      <c r="D498" s="6">
        <v>0</v>
      </c>
      <c r="E498" s="6">
        <v>0</v>
      </c>
      <c r="F498" s="6">
        <v>0</v>
      </c>
      <c r="G498" s="6">
        <v>0</v>
      </c>
      <c r="H498" s="6">
        <v>0</v>
      </c>
      <c r="I498" s="6">
        <v>0</v>
      </c>
      <c r="J498" s="6">
        <v>0</v>
      </c>
      <c r="K498" s="6">
        <v>0</v>
      </c>
      <c r="L498" s="6">
        <v>0</v>
      </c>
      <c r="M498" s="6">
        <v>0</v>
      </c>
      <c r="N498" s="6">
        <v>0</v>
      </c>
      <c r="O498" s="6">
        <v>0</v>
      </c>
      <c r="P498" s="6">
        <v>0</v>
      </c>
      <c r="Q498" s="6">
        <v>0</v>
      </c>
      <c r="R498" s="6">
        <v>0</v>
      </c>
      <c r="S498" s="6">
        <v>0</v>
      </c>
      <c r="T498" s="6">
        <v>0</v>
      </c>
      <c r="U498" s="6">
        <v>0</v>
      </c>
      <c r="V498" s="6">
        <v>0</v>
      </c>
      <c r="W498" s="6">
        <v>0</v>
      </c>
      <c r="X498" s="6">
        <v>0</v>
      </c>
      <c r="Y498" s="6">
        <v>0</v>
      </c>
      <c r="Z498" s="6">
        <v>0</v>
      </c>
      <c r="AA498" s="6">
        <v>0</v>
      </c>
      <c r="AB498" s="6">
        <v>0</v>
      </c>
      <c r="AC498" s="6">
        <v>0</v>
      </c>
      <c r="AD498" s="6">
        <v>0</v>
      </c>
      <c r="AE498" s="6">
        <v>0</v>
      </c>
      <c r="AF498" s="6">
        <v>0</v>
      </c>
      <c r="AG498" s="6">
        <v>0</v>
      </c>
      <c r="AH498" s="6">
        <v>0</v>
      </c>
      <c r="AI498" s="6">
        <v>0</v>
      </c>
      <c r="AJ498" s="6">
        <v>0</v>
      </c>
      <c r="AK498" s="6">
        <v>0</v>
      </c>
      <c r="AL498" s="6">
        <v>0</v>
      </c>
      <c r="AM498" s="6">
        <v>0</v>
      </c>
      <c r="AN498" s="6">
        <v>0</v>
      </c>
      <c r="AO498" s="6">
        <v>0</v>
      </c>
    </row>
    <row r="499" spans="1:41" x14ac:dyDescent="0.2">
      <c r="A499" s="9">
        <v>195</v>
      </c>
      <c r="B499" s="6">
        <v>195</v>
      </c>
      <c r="C499" s="6">
        <v>0</v>
      </c>
      <c r="D499" s="6">
        <v>0</v>
      </c>
      <c r="E499" s="6">
        <v>0</v>
      </c>
      <c r="F499" s="6">
        <v>0</v>
      </c>
      <c r="G499" s="6">
        <v>0</v>
      </c>
      <c r="H499" s="6">
        <v>0</v>
      </c>
      <c r="I499" s="6">
        <v>0</v>
      </c>
      <c r="J499" s="6">
        <v>0</v>
      </c>
      <c r="K499" s="6">
        <v>0</v>
      </c>
      <c r="L499" s="6">
        <v>0</v>
      </c>
      <c r="M499" s="6">
        <v>0</v>
      </c>
      <c r="N499" s="6">
        <v>0</v>
      </c>
      <c r="O499" s="6">
        <v>0</v>
      </c>
      <c r="P499" s="6">
        <v>0</v>
      </c>
      <c r="Q499" s="6">
        <v>0</v>
      </c>
      <c r="R499" s="6">
        <v>0</v>
      </c>
      <c r="S499" s="6">
        <v>0</v>
      </c>
      <c r="T499" s="6">
        <v>0</v>
      </c>
      <c r="U499" s="6">
        <v>0</v>
      </c>
      <c r="V499" s="6">
        <v>0</v>
      </c>
      <c r="W499" s="6">
        <v>0</v>
      </c>
      <c r="X499" s="6">
        <v>0</v>
      </c>
      <c r="Y499" s="6">
        <v>0</v>
      </c>
      <c r="Z499" s="6">
        <v>0</v>
      </c>
      <c r="AA499" s="6">
        <v>0</v>
      </c>
      <c r="AB499" s="6">
        <v>0</v>
      </c>
      <c r="AC499" s="6">
        <v>0</v>
      </c>
      <c r="AD499" s="6">
        <v>0</v>
      </c>
      <c r="AE499" s="6">
        <v>0</v>
      </c>
      <c r="AF499" s="6">
        <v>0</v>
      </c>
      <c r="AG499" s="6">
        <v>0</v>
      </c>
      <c r="AH499" s="6">
        <v>0</v>
      </c>
      <c r="AI499" s="6">
        <v>0</v>
      </c>
      <c r="AJ499" s="6">
        <v>0</v>
      </c>
      <c r="AK499" s="6">
        <v>0</v>
      </c>
      <c r="AL499" s="6">
        <v>0</v>
      </c>
      <c r="AM499" s="6">
        <v>0</v>
      </c>
      <c r="AN499" s="6">
        <v>0</v>
      </c>
      <c r="AO499" s="6">
        <v>0</v>
      </c>
    </row>
    <row r="500" spans="1:41" x14ac:dyDescent="0.2">
      <c r="A500" s="9">
        <v>197</v>
      </c>
      <c r="B500" s="6">
        <v>197</v>
      </c>
      <c r="C500" s="6">
        <v>10150328.6</v>
      </c>
      <c r="D500" s="6">
        <v>10564242.300000001</v>
      </c>
      <c r="E500" s="6">
        <v>10599020.1</v>
      </c>
      <c r="F500" s="6">
        <v>10346395</v>
      </c>
      <c r="G500" s="6">
        <v>10751084.6</v>
      </c>
      <c r="H500" s="6">
        <v>11332042.5</v>
      </c>
      <c r="I500" s="6">
        <v>11858496.9</v>
      </c>
      <c r="J500" s="6">
        <v>12278307.699999999</v>
      </c>
      <c r="K500" s="6">
        <v>12135044.800000001</v>
      </c>
      <c r="L500" s="6">
        <v>12277255.6</v>
      </c>
      <c r="M500" s="6">
        <v>12065627.199999999</v>
      </c>
      <c r="N500" s="6">
        <v>12433622.9</v>
      </c>
      <c r="O500" s="6">
        <v>13114664.6</v>
      </c>
      <c r="P500" s="6">
        <v>13537207.9</v>
      </c>
      <c r="Q500" s="6">
        <v>13954005.1</v>
      </c>
      <c r="R500" s="6">
        <v>14549257.800000001</v>
      </c>
      <c r="S500" s="6">
        <v>15025977.300000001</v>
      </c>
      <c r="T500" s="6">
        <v>15292536.5</v>
      </c>
      <c r="U500" s="6">
        <v>15474158.6</v>
      </c>
      <c r="V500" s="6">
        <v>15384695.9</v>
      </c>
      <c r="W500" s="6">
        <v>15895054.5</v>
      </c>
      <c r="X500" s="6">
        <v>16278329.199999999</v>
      </c>
      <c r="Y500" s="6">
        <v>16869993.399999999</v>
      </c>
      <c r="Z500" s="6">
        <v>17254290.600000001</v>
      </c>
      <c r="AA500" s="6">
        <v>17833630.600000001</v>
      </c>
      <c r="AB500" s="6">
        <v>18605605.899999999</v>
      </c>
      <c r="AC500" s="6">
        <v>19441680.899999999</v>
      </c>
      <c r="AD500" s="6">
        <v>20199244.199999999</v>
      </c>
      <c r="AE500" s="6">
        <v>20979394.100000001</v>
      </c>
      <c r="AF500" s="6">
        <v>20985664.800000001</v>
      </c>
      <c r="AG500" s="6">
        <v>21090277.899999999</v>
      </c>
      <c r="AH500" s="6">
        <v>21455384.5</v>
      </c>
      <c r="AI500" s="6">
        <v>22229700.5</v>
      </c>
      <c r="AJ500" s="6">
        <v>23094229.5</v>
      </c>
      <c r="AK500" s="6">
        <v>23624771</v>
      </c>
      <c r="AL500" s="6">
        <v>23973115.199999999</v>
      </c>
      <c r="AM500" s="6">
        <v>23727713</v>
      </c>
      <c r="AN500" s="6">
        <v>22622161.899999999</v>
      </c>
      <c r="AO500" s="6">
        <v>23171279.399999999</v>
      </c>
    </row>
    <row r="501" spans="1:41" x14ac:dyDescent="0.2">
      <c r="A501" s="9">
        <v>198</v>
      </c>
      <c r="B501" s="6">
        <v>198</v>
      </c>
      <c r="C501" s="6">
        <v>8336163.2000000002</v>
      </c>
      <c r="D501" s="6">
        <v>8729781.8000000007</v>
      </c>
      <c r="E501" s="6">
        <v>8712613.5999999996</v>
      </c>
      <c r="F501" s="6">
        <v>8419122.9000000004</v>
      </c>
      <c r="G501" s="6">
        <v>8803916.0999999996</v>
      </c>
      <c r="H501" s="6">
        <v>9344041.5999999996</v>
      </c>
      <c r="I501" s="6">
        <v>9808290.1999999993</v>
      </c>
      <c r="J501" s="6">
        <v>10178272.9</v>
      </c>
      <c r="K501" s="6">
        <v>9990589.3000000007</v>
      </c>
      <c r="L501" s="6">
        <v>10105721.800000001</v>
      </c>
      <c r="M501" s="6">
        <v>9864440.5</v>
      </c>
      <c r="N501" s="6">
        <v>10185056.300000001</v>
      </c>
      <c r="O501" s="6">
        <v>10816537.699999999</v>
      </c>
      <c r="P501" s="6">
        <v>11146451.300000001</v>
      </c>
      <c r="Q501" s="6">
        <v>11469399.4</v>
      </c>
      <c r="R501" s="6">
        <v>12011832.4</v>
      </c>
      <c r="S501" s="6">
        <v>12432117.199999999</v>
      </c>
      <c r="T501" s="6">
        <v>12630833.699999999</v>
      </c>
      <c r="U501" s="6">
        <v>12753091.300000001</v>
      </c>
      <c r="V501" s="6">
        <v>12624907.699999999</v>
      </c>
      <c r="W501" s="6">
        <v>13098455</v>
      </c>
      <c r="X501" s="6">
        <v>13448316.4</v>
      </c>
      <c r="Y501" s="6">
        <v>13990473.9</v>
      </c>
      <c r="Z501" s="6">
        <v>14350049.1</v>
      </c>
      <c r="AA501" s="6">
        <v>14899276.1</v>
      </c>
      <c r="AB501" s="6">
        <v>15602240.6</v>
      </c>
      <c r="AC501" s="6">
        <v>16365535.6</v>
      </c>
      <c r="AD501" s="6">
        <v>17049359.800000001</v>
      </c>
      <c r="AE501" s="6">
        <v>17722961.800000001</v>
      </c>
      <c r="AF501" s="6">
        <v>17628975.800000001</v>
      </c>
      <c r="AG501" s="6">
        <v>17632330.199999999</v>
      </c>
      <c r="AH501" s="6">
        <v>17909063.699999999</v>
      </c>
      <c r="AI501" s="6">
        <v>18586854.100000001</v>
      </c>
      <c r="AJ501" s="6">
        <v>19356938.699999999</v>
      </c>
      <c r="AK501" s="6">
        <v>19863100.199999999</v>
      </c>
      <c r="AL501" s="6">
        <v>20170755.699999999</v>
      </c>
      <c r="AM501" s="6">
        <v>19869676.5</v>
      </c>
      <c r="AN501" s="6">
        <v>18661660.5</v>
      </c>
      <c r="AO501" s="6">
        <v>19262193.5</v>
      </c>
    </row>
    <row r="502" spans="1:41" x14ac:dyDescent="0.2">
      <c r="A502" s="9">
        <v>199</v>
      </c>
      <c r="B502" s="6">
        <v>199</v>
      </c>
      <c r="C502" s="6">
        <v>178666.2</v>
      </c>
      <c r="D502" s="6">
        <v>181299.9</v>
      </c>
      <c r="E502" s="6">
        <v>177692.2</v>
      </c>
      <c r="F502" s="6">
        <v>181486.1</v>
      </c>
      <c r="G502" s="6">
        <v>186736.2</v>
      </c>
      <c r="H502" s="6">
        <v>195027.8</v>
      </c>
      <c r="I502" s="6">
        <v>198043.5</v>
      </c>
      <c r="J502" s="6">
        <v>211726.2</v>
      </c>
      <c r="K502" s="6">
        <v>207291.9</v>
      </c>
      <c r="L502" s="6">
        <v>224073.4</v>
      </c>
      <c r="M502" s="6">
        <v>226605.3</v>
      </c>
      <c r="N502" s="6">
        <v>212501.7</v>
      </c>
      <c r="O502" s="6">
        <v>224316.2</v>
      </c>
      <c r="P502" s="6">
        <v>233516.6</v>
      </c>
      <c r="Q502" s="6">
        <v>230306.4</v>
      </c>
      <c r="R502" s="6">
        <v>240702.7</v>
      </c>
      <c r="S502" s="6">
        <v>228968.8</v>
      </c>
      <c r="T502" s="6">
        <v>238153.2</v>
      </c>
      <c r="U502" s="6">
        <v>246078.1</v>
      </c>
      <c r="V502" s="6">
        <v>247659.3</v>
      </c>
      <c r="W502" s="6">
        <v>258187.1</v>
      </c>
      <c r="X502" s="6">
        <v>253590.7</v>
      </c>
      <c r="Y502" s="6">
        <v>260206.1</v>
      </c>
      <c r="Z502" s="6">
        <v>270713.8</v>
      </c>
      <c r="AA502" s="6">
        <v>273644.7</v>
      </c>
      <c r="AB502" s="6">
        <v>280448.5</v>
      </c>
      <c r="AC502" s="6">
        <v>286189.09999999998</v>
      </c>
      <c r="AD502" s="6">
        <v>292025.90000000002</v>
      </c>
      <c r="AE502" s="6">
        <v>285370.8</v>
      </c>
      <c r="AF502" s="6">
        <v>287850</v>
      </c>
      <c r="AG502" s="6">
        <v>277335.59999999998</v>
      </c>
      <c r="AH502" s="6">
        <v>285523.5</v>
      </c>
      <c r="AI502" s="6">
        <v>316803</v>
      </c>
      <c r="AJ502" s="6">
        <v>297965</v>
      </c>
      <c r="AK502" s="6">
        <v>297503.40000000002</v>
      </c>
      <c r="AL502" s="6">
        <v>293651.59999999998</v>
      </c>
      <c r="AM502" s="6">
        <v>312410.8</v>
      </c>
      <c r="AN502" s="6">
        <v>313180.40000000002</v>
      </c>
      <c r="AO502" s="6">
        <v>301365.40000000002</v>
      </c>
    </row>
    <row r="503" spans="1:41" x14ac:dyDescent="0.2">
      <c r="A503" s="9">
        <v>200</v>
      </c>
      <c r="B503" s="6">
        <v>200</v>
      </c>
      <c r="C503" s="6">
        <v>157883</v>
      </c>
      <c r="D503" s="6">
        <v>160052.20000000001</v>
      </c>
      <c r="E503" s="6">
        <v>155110.5</v>
      </c>
      <c r="F503" s="6">
        <v>157962.1</v>
      </c>
      <c r="G503" s="6">
        <v>161337.9</v>
      </c>
      <c r="H503" s="6">
        <v>167324.70000000001</v>
      </c>
      <c r="I503" s="6">
        <v>169827.3</v>
      </c>
      <c r="J503" s="6">
        <v>181481.3</v>
      </c>
      <c r="K503" s="6">
        <v>175573.5</v>
      </c>
      <c r="L503" s="6">
        <v>191063.3</v>
      </c>
      <c r="M503" s="6">
        <v>190135.9</v>
      </c>
      <c r="N503" s="6">
        <v>176407.9</v>
      </c>
      <c r="O503" s="6">
        <v>187214.1</v>
      </c>
      <c r="P503" s="6">
        <v>195793.4</v>
      </c>
      <c r="Q503" s="6">
        <v>190877.3</v>
      </c>
      <c r="R503" s="6">
        <v>194680</v>
      </c>
      <c r="S503" s="6">
        <v>183270</v>
      </c>
      <c r="T503" s="6">
        <v>196250.5</v>
      </c>
      <c r="U503" s="6">
        <v>203752.3</v>
      </c>
      <c r="V503" s="6">
        <v>206534.6</v>
      </c>
      <c r="W503" s="6">
        <v>214799.5</v>
      </c>
      <c r="X503" s="6">
        <v>211212.5</v>
      </c>
      <c r="Y503" s="6">
        <v>217815.8</v>
      </c>
      <c r="Z503" s="6">
        <v>227814.9</v>
      </c>
      <c r="AA503" s="6">
        <v>230124.9</v>
      </c>
      <c r="AB503" s="6">
        <v>240002.2</v>
      </c>
      <c r="AC503" s="6">
        <v>241347.1</v>
      </c>
      <c r="AD503" s="6">
        <v>244237.1</v>
      </c>
      <c r="AE503" s="6">
        <v>243402.8</v>
      </c>
      <c r="AF503" s="6">
        <v>244727.1</v>
      </c>
      <c r="AG503" s="6">
        <v>233085.1</v>
      </c>
      <c r="AH503" s="6">
        <v>241910.9</v>
      </c>
      <c r="AI503" s="6">
        <v>271331.5</v>
      </c>
      <c r="AJ503" s="6">
        <v>251481</v>
      </c>
      <c r="AK503" s="6">
        <v>251906.2</v>
      </c>
      <c r="AL503" s="6">
        <v>248994.2</v>
      </c>
      <c r="AM503" s="6">
        <v>269917.5</v>
      </c>
      <c r="AN503" s="6">
        <v>273158.5</v>
      </c>
      <c r="AO503" s="6">
        <v>262093.6</v>
      </c>
    </row>
    <row r="504" spans="1:41" x14ac:dyDescent="0.2">
      <c r="A504" s="9">
        <v>201</v>
      </c>
      <c r="B504" s="6">
        <v>201</v>
      </c>
      <c r="C504" s="6">
        <v>20783.2</v>
      </c>
      <c r="D504" s="6">
        <v>21247.7</v>
      </c>
      <c r="E504" s="6">
        <v>22581.7</v>
      </c>
      <c r="F504" s="6">
        <v>23524.1</v>
      </c>
      <c r="G504" s="6">
        <v>25398.3</v>
      </c>
      <c r="H504" s="6">
        <v>27703.1</v>
      </c>
      <c r="I504" s="6">
        <v>28216.2</v>
      </c>
      <c r="J504" s="6">
        <v>30244.9</v>
      </c>
      <c r="K504" s="6">
        <v>31718.5</v>
      </c>
      <c r="L504" s="6">
        <v>33010.1</v>
      </c>
      <c r="M504" s="6">
        <v>36469.5</v>
      </c>
      <c r="N504" s="6">
        <v>36093.800000000003</v>
      </c>
      <c r="O504" s="6">
        <v>37102.1</v>
      </c>
      <c r="P504" s="6">
        <v>37723.1</v>
      </c>
      <c r="Q504" s="6">
        <v>39429.1</v>
      </c>
      <c r="R504" s="6">
        <v>46022.7</v>
      </c>
      <c r="S504" s="6">
        <v>45698.8</v>
      </c>
      <c r="T504" s="6">
        <v>41902.699999999997</v>
      </c>
      <c r="U504" s="6">
        <v>42325.8</v>
      </c>
      <c r="V504" s="6">
        <v>41124.699999999997</v>
      </c>
      <c r="W504" s="6">
        <v>43387.6</v>
      </c>
      <c r="X504" s="6">
        <v>42378.2</v>
      </c>
      <c r="Y504" s="6">
        <v>42390.3</v>
      </c>
      <c r="Z504" s="6">
        <v>42898.9</v>
      </c>
      <c r="AA504" s="6">
        <v>43519.8</v>
      </c>
      <c r="AB504" s="6">
        <v>40446.300000000003</v>
      </c>
      <c r="AC504" s="6">
        <v>44842.1</v>
      </c>
      <c r="AD504" s="6">
        <v>47788.800000000003</v>
      </c>
      <c r="AE504" s="6">
        <v>41967.9</v>
      </c>
      <c r="AF504" s="6">
        <v>43122.9</v>
      </c>
      <c r="AG504" s="6">
        <v>44250.5</v>
      </c>
      <c r="AH504" s="6">
        <v>43612.7</v>
      </c>
      <c r="AI504" s="6">
        <v>45471.4</v>
      </c>
      <c r="AJ504" s="6">
        <v>46484</v>
      </c>
      <c r="AK504" s="6">
        <v>45597.2</v>
      </c>
      <c r="AL504" s="6">
        <v>44657.4</v>
      </c>
      <c r="AM504" s="6">
        <v>42493.3</v>
      </c>
      <c r="AN504" s="6">
        <v>40022</v>
      </c>
      <c r="AO504" s="6">
        <v>39271.699999999997</v>
      </c>
    </row>
    <row r="505" spans="1:41" x14ac:dyDescent="0.2">
      <c r="A505" s="9">
        <v>202</v>
      </c>
      <c r="B505" s="6">
        <v>202</v>
      </c>
      <c r="C505" s="6">
        <v>471849.9</v>
      </c>
      <c r="D505" s="6">
        <v>473905.2</v>
      </c>
      <c r="E505" s="6">
        <v>462352.7</v>
      </c>
      <c r="F505" s="6">
        <v>447204.4</v>
      </c>
      <c r="G505" s="6">
        <v>449237.8</v>
      </c>
      <c r="H505" s="6">
        <v>460414.9</v>
      </c>
      <c r="I505" s="6">
        <v>480073.8</v>
      </c>
      <c r="J505" s="6">
        <v>490241.6</v>
      </c>
      <c r="K505" s="6">
        <v>520045.7</v>
      </c>
      <c r="L505" s="6">
        <v>534374.80000000005</v>
      </c>
      <c r="M505" s="6">
        <v>505323.3</v>
      </c>
      <c r="N505" s="6">
        <v>468622.4</v>
      </c>
      <c r="O505" s="6">
        <v>506961.6</v>
      </c>
      <c r="P505" s="6">
        <v>489109.2</v>
      </c>
      <c r="Q505" s="6">
        <v>436500.6</v>
      </c>
      <c r="R505" s="6">
        <v>433929</v>
      </c>
      <c r="S505" s="6">
        <v>441613.7</v>
      </c>
      <c r="T505" s="6">
        <v>428151.2</v>
      </c>
      <c r="U505" s="6">
        <v>437992.5</v>
      </c>
      <c r="V505" s="6">
        <v>435393.9</v>
      </c>
      <c r="W505" s="6">
        <v>420821.8</v>
      </c>
      <c r="X505" s="6">
        <v>430793.8</v>
      </c>
      <c r="Y505" s="6">
        <v>434157.1</v>
      </c>
      <c r="Z505" s="6">
        <v>422237.4</v>
      </c>
      <c r="AA505" s="6">
        <v>426900.1</v>
      </c>
      <c r="AB505" s="6">
        <v>441721.9</v>
      </c>
      <c r="AC505" s="6">
        <v>440076.4</v>
      </c>
      <c r="AD505" s="6">
        <v>398647.4</v>
      </c>
      <c r="AE505" s="6">
        <v>393206.3</v>
      </c>
      <c r="AF505" s="6">
        <v>403338.1</v>
      </c>
      <c r="AG505" s="6">
        <v>387808.3</v>
      </c>
      <c r="AH505" s="6">
        <v>377489.6</v>
      </c>
      <c r="AI505" s="6">
        <v>381743.5</v>
      </c>
      <c r="AJ505" s="6">
        <v>372007</v>
      </c>
      <c r="AK505" s="6">
        <v>386255.4</v>
      </c>
      <c r="AL505" s="6">
        <v>401856.1</v>
      </c>
      <c r="AM505" s="6">
        <v>424252.4</v>
      </c>
      <c r="AN505" s="6">
        <v>366405.1</v>
      </c>
      <c r="AO505" s="6">
        <v>388140</v>
      </c>
    </row>
    <row r="506" spans="1:41" x14ac:dyDescent="0.2">
      <c r="A506" s="9">
        <v>203</v>
      </c>
      <c r="B506" s="6">
        <v>203</v>
      </c>
      <c r="C506" s="6">
        <v>379824.6</v>
      </c>
      <c r="D506" s="6">
        <v>375229.2</v>
      </c>
      <c r="E506" s="6">
        <v>357728.9</v>
      </c>
      <c r="F506" s="6">
        <v>337429</v>
      </c>
      <c r="G506" s="6">
        <v>331446.5</v>
      </c>
      <c r="H506" s="6">
        <v>333955</v>
      </c>
      <c r="I506" s="6">
        <v>343457.1</v>
      </c>
      <c r="J506" s="6">
        <v>344028.9</v>
      </c>
      <c r="K506" s="6">
        <v>343203.3</v>
      </c>
      <c r="L506" s="6">
        <v>340475.4</v>
      </c>
      <c r="M506" s="6">
        <v>330781.40000000002</v>
      </c>
      <c r="N506" s="6">
        <v>318220.40000000002</v>
      </c>
      <c r="O506" s="6">
        <v>333948.59999999998</v>
      </c>
      <c r="P506" s="6">
        <v>327798.40000000002</v>
      </c>
      <c r="Q506" s="6">
        <v>318359.40000000002</v>
      </c>
      <c r="R506" s="6">
        <v>315755.5</v>
      </c>
      <c r="S506" s="6">
        <v>315627.59999999998</v>
      </c>
      <c r="T506" s="6">
        <v>305324.3</v>
      </c>
      <c r="U506" s="6">
        <v>303704.3</v>
      </c>
      <c r="V506" s="6">
        <v>304489.8</v>
      </c>
      <c r="W506" s="6">
        <v>300632.5</v>
      </c>
      <c r="X506" s="6">
        <v>295852</v>
      </c>
      <c r="Y506" s="6">
        <v>297090.09999999998</v>
      </c>
      <c r="Z506" s="6">
        <v>293861.7</v>
      </c>
      <c r="AA506" s="6">
        <v>293758.40000000002</v>
      </c>
      <c r="AB506" s="6">
        <v>294409.40000000002</v>
      </c>
      <c r="AC506" s="6">
        <v>301012.8</v>
      </c>
      <c r="AD506" s="6">
        <v>269567.5</v>
      </c>
      <c r="AE506" s="6">
        <v>252143</v>
      </c>
      <c r="AF506" s="6">
        <v>254249.8</v>
      </c>
      <c r="AG506" s="6">
        <v>263158.59999999998</v>
      </c>
      <c r="AH506" s="6">
        <v>246023.4</v>
      </c>
      <c r="AI506" s="6">
        <v>237477.7</v>
      </c>
      <c r="AJ506" s="6">
        <v>219033</v>
      </c>
      <c r="AK506" s="6">
        <v>221386</v>
      </c>
      <c r="AL506" s="6">
        <v>224257.4</v>
      </c>
      <c r="AM506" s="6">
        <v>238800.3</v>
      </c>
      <c r="AN506" s="6">
        <v>243921.5</v>
      </c>
      <c r="AO506" s="6">
        <v>251156</v>
      </c>
    </row>
    <row r="507" spans="1:41" x14ac:dyDescent="0.2">
      <c r="A507" s="9">
        <v>204</v>
      </c>
      <c r="B507" s="6">
        <v>204</v>
      </c>
      <c r="C507" s="6">
        <v>53683.9</v>
      </c>
      <c r="D507" s="6">
        <v>57714.3</v>
      </c>
      <c r="E507" s="6">
        <v>55833.7</v>
      </c>
      <c r="F507" s="6">
        <v>52816.800000000003</v>
      </c>
      <c r="G507" s="6">
        <v>55823.3</v>
      </c>
      <c r="H507" s="6">
        <v>56330.9</v>
      </c>
      <c r="I507" s="6">
        <v>58098.8</v>
      </c>
      <c r="J507" s="6">
        <v>63330.6</v>
      </c>
      <c r="K507" s="6">
        <v>61436.6</v>
      </c>
      <c r="L507" s="6">
        <v>59016.1</v>
      </c>
      <c r="M507" s="6">
        <v>51162.3</v>
      </c>
      <c r="N507" s="6">
        <v>48896.800000000003</v>
      </c>
      <c r="O507" s="6">
        <v>57840.9</v>
      </c>
      <c r="P507" s="6">
        <v>58534.7</v>
      </c>
      <c r="Q507" s="6">
        <v>57835.5</v>
      </c>
      <c r="R507" s="6">
        <v>59501.599999999999</v>
      </c>
      <c r="S507" s="6">
        <v>61664.1</v>
      </c>
      <c r="T507" s="6">
        <v>64502.3</v>
      </c>
      <c r="U507" s="6">
        <v>66929.5</v>
      </c>
      <c r="V507" s="6">
        <v>64892.800000000003</v>
      </c>
      <c r="W507" s="6">
        <v>65401.599999999999</v>
      </c>
      <c r="X507" s="6">
        <v>63301.5</v>
      </c>
      <c r="Y507" s="6">
        <v>67891.399999999994</v>
      </c>
      <c r="Z507" s="6">
        <v>69760.899999999994</v>
      </c>
      <c r="AA507" s="6">
        <v>70677.7</v>
      </c>
      <c r="AB507" s="6">
        <v>73763.600000000006</v>
      </c>
      <c r="AC507" s="6">
        <v>75517.8</v>
      </c>
      <c r="AD507" s="6">
        <v>73988.100000000006</v>
      </c>
      <c r="AE507" s="6">
        <v>72376.7</v>
      </c>
      <c r="AF507" s="6">
        <v>71639.399999999994</v>
      </c>
      <c r="AG507" s="6">
        <v>68312.5</v>
      </c>
      <c r="AH507" s="6">
        <v>67305.7</v>
      </c>
      <c r="AI507" s="6">
        <v>70145.600000000006</v>
      </c>
      <c r="AJ507" s="6">
        <v>72285</v>
      </c>
      <c r="AK507" s="6">
        <v>73433.2</v>
      </c>
      <c r="AL507" s="6">
        <v>72105.3</v>
      </c>
      <c r="AM507" s="6">
        <v>69833.8</v>
      </c>
      <c r="AN507" s="6">
        <v>55637.4</v>
      </c>
      <c r="AO507" s="6">
        <v>52402.6</v>
      </c>
    </row>
    <row r="508" spans="1:41" x14ac:dyDescent="0.2">
      <c r="A508" s="9">
        <v>205</v>
      </c>
      <c r="B508" s="6">
        <v>205</v>
      </c>
      <c r="C508" s="6">
        <v>38341.4</v>
      </c>
      <c r="D508" s="6">
        <v>40961.699999999997</v>
      </c>
      <c r="E508" s="6">
        <v>48790.1</v>
      </c>
      <c r="F508" s="6">
        <v>56958.6</v>
      </c>
      <c r="G508" s="6">
        <v>61967.9</v>
      </c>
      <c r="H508" s="6">
        <v>70129.100000000006</v>
      </c>
      <c r="I508" s="6">
        <v>78518</v>
      </c>
      <c r="J508" s="6">
        <v>82882.100000000006</v>
      </c>
      <c r="K508" s="6">
        <v>115405.7</v>
      </c>
      <c r="L508" s="6">
        <v>134883.29999999999</v>
      </c>
      <c r="M508" s="6">
        <v>123379.6</v>
      </c>
      <c r="N508" s="6">
        <v>101505.2</v>
      </c>
      <c r="O508" s="6">
        <v>115172.2</v>
      </c>
      <c r="P508" s="6">
        <v>102776.2</v>
      </c>
      <c r="Q508" s="6">
        <v>60305.7</v>
      </c>
      <c r="R508" s="6">
        <v>58672</v>
      </c>
      <c r="S508" s="6">
        <v>64322.1</v>
      </c>
      <c r="T508" s="6">
        <v>58324.7</v>
      </c>
      <c r="U508" s="6">
        <v>67358.7</v>
      </c>
      <c r="V508" s="6">
        <v>66011.399999999994</v>
      </c>
      <c r="W508" s="6">
        <v>54787.7</v>
      </c>
      <c r="X508" s="6">
        <v>71640.3</v>
      </c>
      <c r="Y508" s="6">
        <v>69175.600000000006</v>
      </c>
      <c r="Z508" s="6">
        <v>58614.8</v>
      </c>
      <c r="AA508" s="6">
        <v>62464.1</v>
      </c>
      <c r="AB508" s="6">
        <v>73548.899999999994</v>
      </c>
      <c r="AC508" s="6">
        <v>63545.7</v>
      </c>
      <c r="AD508" s="6">
        <v>55091.8</v>
      </c>
      <c r="AE508" s="6">
        <v>68686.600000000006</v>
      </c>
      <c r="AF508" s="6">
        <v>77449</v>
      </c>
      <c r="AG508" s="6">
        <v>56337.2</v>
      </c>
      <c r="AH508" s="6">
        <v>64160.5</v>
      </c>
      <c r="AI508" s="6">
        <v>74120.100000000006</v>
      </c>
      <c r="AJ508" s="6">
        <v>80689</v>
      </c>
      <c r="AK508" s="6">
        <v>91436.2</v>
      </c>
      <c r="AL508" s="6">
        <v>105493.4</v>
      </c>
      <c r="AM508" s="6">
        <v>115618.3</v>
      </c>
      <c r="AN508" s="6">
        <v>66846.2</v>
      </c>
      <c r="AO508" s="6">
        <v>84581.5</v>
      </c>
    </row>
    <row r="509" spans="1:41" x14ac:dyDescent="0.2">
      <c r="A509" s="9">
        <v>206</v>
      </c>
      <c r="B509" s="6">
        <v>206</v>
      </c>
      <c r="C509" s="6">
        <v>387732.5</v>
      </c>
      <c r="D509" s="6">
        <v>388851.1</v>
      </c>
      <c r="E509" s="6">
        <v>381693.4</v>
      </c>
      <c r="F509" s="6">
        <v>374278.3</v>
      </c>
      <c r="G509" s="6">
        <v>376051.20000000001</v>
      </c>
      <c r="H509" s="6">
        <v>386183.6</v>
      </c>
      <c r="I509" s="6">
        <v>400889.9</v>
      </c>
      <c r="J509" s="6">
        <v>429038.7</v>
      </c>
      <c r="K509" s="6">
        <v>437143.9</v>
      </c>
      <c r="L509" s="6">
        <v>440461.9</v>
      </c>
      <c r="M509" s="6">
        <v>428326.6</v>
      </c>
      <c r="N509" s="6">
        <v>404994.6</v>
      </c>
      <c r="O509" s="6">
        <v>413597.5</v>
      </c>
      <c r="P509" s="6">
        <v>398719.1</v>
      </c>
      <c r="Q509" s="6">
        <v>375836.4</v>
      </c>
      <c r="R509" s="6">
        <v>369825.6</v>
      </c>
      <c r="S509" s="6">
        <v>379679.2</v>
      </c>
      <c r="T509" s="6">
        <v>378671.7</v>
      </c>
      <c r="U509" s="6">
        <v>369984.7</v>
      </c>
      <c r="V509" s="6">
        <v>364431.1</v>
      </c>
      <c r="W509" s="6">
        <v>368967.9</v>
      </c>
      <c r="X509" s="6">
        <v>375124.4</v>
      </c>
      <c r="Y509" s="6">
        <v>362311.9</v>
      </c>
      <c r="Z509" s="6">
        <v>359904.6</v>
      </c>
      <c r="AA509" s="6">
        <v>369338.8</v>
      </c>
      <c r="AB509" s="6">
        <v>362800.8</v>
      </c>
      <c r="AC509" s="6">
        <v>367761.6</v>
      </c>
      <c r="AD509" s="6">
        <v>430287</v>
      </c>
      <c r="AE509" s="6">
        <v>478177.6</v>
      </c>
      <c r="AF509" s="6">
        <v>511295.9</v>
      </c>
      <c r="AG509" s="6">
        <v>405547.1</v>
      </c>
      <c r="AH509" s="6">
        <v>378065.9</v>
      </c>
      <c r="AI509" s="6">
        <v>368286.2</v>
      </c>
      <c r="AJ509" s="6">
        <v>391289</v>
      </c>
      <c r="AK509" s="6">
        <v>357632</v>
      </c>
      <c r="AL509" s="6">
        <v>372172.3</v>
      </c>
      <c r="AM509" s="6">
        <v>391163</v>
      </c>
      <c r="AN509" s="6">
        <v>360964.1</v>
      </c>
      <c r="AO509" s="6">
        <v>354213.8</v>
      </c>
    </row>
    <row r="510" spans="1:41" x14ac:dyDescent="0.2">
      <c r="A510" s="9">
        <v>207</v>
      </c>
      <c r="B510" s="6">
        <v>207</v>
      </c>
      <c r="C510" s="6">
        <v>938671.7</v>
      </c>
      <c r="D510" s="6">
        <v>955022</v>
      </c>
      <c r="E510" s="6">
        <v>881008.3</v>
      </c>
      <c r="F510" s="6">
        <v>782977.3</v>
      </c>
      <c r="G510" s="6">
        <v>813340.1</v>
      </c>
      <c r="H510" s="6">
        <v>840406.4</v>
      </c>
      <c r="I510" s="6">
        <v>877986.7</v>
      </c>
      <c r="J510" s="6">
        <v>874655.9</v>
      </c>
      <c r="K510" s="6">
        <v>797049.4</v>
      </c>
      <c r="L510" s="6">
        <v>779389.4</v>
      </c>
      <c r="M510" s="6">
        <v>735957.5</v>
      </c>
      <c r="N510" s="6">
        <v>804688.9</v>
      </c>
      <c r="O510" s="6">
        <v>918081.6</v>
      </c>
      <c r="P510" s="6">
        <v>987717.3</v>
      </c>
      <c r="Q510" s="6">
        <v>1022348.9</v>
      </c>
      <c r="R510" s="6">
        <v>998931.6</v>
      </c>
      <c r="S510" s="6">
        <v>995923.3</v>
      </c>
      <c r="T510" s="6">
        <v>989920.7</v>
      </c>
      <c r="U510" s="6">
        <v>969773.6</v>
      </c>
      <c r="V510" s="6">
        <v>868661.9</v>
      </c>
      <c r="W510" s="6">
        <v>918344.7</v>
      </c>
      <c r="X510" s="6">
        <v>936513.8</v>
      </c>
      <c r="Y510" s="6">
        <v>970644.1</v>
      </c>
      <c r="Z510" s="6">
        <v>982152.5</v>
      </c>
      <c r="AA510" s="6">
        <v>1056806</v>
      </c>
      <c r="AB510" s="6">
        <v>1095864.1000000001</v>
      </c>
      <c r="AC510" s="6">
        <v>1192188.5</v>
      </c>
      <c r="AD510" s="6">
        <v>1194597.5</v>
      </c>
      <c r="AE510" s="6">
        <v>1240017.2</v>
      </c>
      <c r="AF510" s="6">
        <v>1250332.5</v>
      </c>
      <c r="AG510" s="6">
        <v>1191965</v>
      </c>
      <c r="AH510" s="6">
        <v>1198127.3</v>
      </c>
      <c r="AI510" s="6">
        <v>1200276.8999999999</v>
      </c>
      <c r="AJ510" s="6">
        <v>1246103</v>
      </c>
      <c r="AK510" s="6">
        <v>1266269.2</v>
      </c>
      <c r="AL510" s="6">
        <v>1210638</v>
      </c>
      <c r="AM510" s="6">
        <v>1106680.2</v>
      </c>
      <c r="AN510" s="6">
        <v>935360.9</v>
      </c>
      <c r="AO510" s="6">
        <v>814658.4</v>
      </c>
    </row>
    <row r="511" spans="1:41" x14ac:dyDescent="0.2">
      <c r="A511" s="9">
        <v>208</v>
      </c>
      <c r="B511" s="6">
        <v>208</v>
      </c>
      <c r="C511" s="6">
        <v>2768722.9</v>
      </c>
      <c r="D511" s="6">
        <v>2942855.7</v>
      </c>
      <c r="E511" s="6">
        <v>2924900.6</v>
      </c>
      <c r="F511" s="6">
        <v>2693270.6</v>
      </c>
      <c r="G511" s="6">
        <v>2922339.5</v>
      </c>
      <c r="H511" s="6">
        <v>3119637.7</v>
      </c>
      <c r="I511" s="6">
        <v>3233703.9</v>
      </c>
      <c r="J511" s="6">
        <v>3295104.5</v>
      </c>
      <c r="K511" s="6">
        <v>3093210</v>
      </c>
      <c r="L511" s="6">
        <v>3072948.2</v>
      </c>
      <c r="M511" s="6">
        <v>2896838.3</v>
      </c>
      <c r="N511" s="6">
        <v>2988622.9</v>
      </c>
      <c r="O511" s="6">
        <v>3172856.4</v>
      </c>
      <c r="P511" s="6">
        <v>3195882.1</v>
      </c>
      <c r="Q511" s="6">
        <v>3220873.7</v>
      </c>
      <c r="R511" s="6">
        <v>3443975.5</v>
      </c>
      <c r="S511" s="6">
        <v>3570876.9</v>
      </c>
      <c r="T511" s="6">
        <v>3554583.1</v>
      </c>
      <c r="U511" s="6">
        <v>3555928.6</v>
      </c>
      <c r="V511" s="6">
        <v>3473944.3</v>
      </c>
      <c r="W511" s="6">
        <v>3628428.9</v>
      </c>
      <c r="X511" s="6">
        <v>3700266.4</v>
      </c>
      <c r="Y511" s="6">
        <v>3883199.5</v>
      </c>
      <c r="Z511" s="6">
        <v>3988914.2</v>
      </c>
      <c r="AA511" s="6">
        <v>4064894</v>
      </c>
      <c r="AB511" s="6">
        <v>4316730.2</v>
      </c>
      <c r="AC511" s="6">
        <v>4435294</v>
      </c>
      <c r="AD511" s="6">
        <v>4553851.7</v>
      </c>
      <c r="AE511" s="6">
        <v>4585057</v>
      </c>
      <c r="AF511" s="6">
        <v>4337614.5999999996</v>
      </c>
      <c r="AG511" s="6">
        <v>4341282.8</v>
      </c>
      <c r="AH511" s="6">
        <v>4337786.4000000004</v>
      </c>
      <c r="AI511" s="6">
        <v>4485852.5</v>
      </c>
      <c r="AJ511" s="6">
        <v>4657842</v>
      </c>
      <c r="AK511" s="6">
        <v>4716377.5</v>
      </c>
      <c r="AL511" s="6">
        <v>4690558.3</v>
      </c>
      <c r="AM511" s="6">
        <v>4489109.4000000004</v>
      </c>
      <c r="AN511" s="6">
        <v>4115652.8</v>
      </c>
      <c r="AO511" s="6">
        <v>4363013.2</v>
      </c>
    </row>
    <row r="512" spans="1:41" x14ac:dyDescent="0.2">
      <c r="A512" s="9">
        <v>209</v>
      </c>
      <c r="B512" s="6">
        <v>209</v>
      </c>
      <c r="C512" s="6">
        <v>1303379.6000000001</v>
      </c>
      <c r="D512" s="6">
        <v>1456332.4</v>
      </c>
      <c r="E512" s="6">
        <v>1410018.6</v>
      </c>
      <c r="F512" s="6">
        <v>1239360.8999999999</v>
      </c>
      <c r="G512" s="6">
        <v>1343434.8</v>
      </c>
      <c r="H512" s="6">
        <v>1452309.7</v>
      </c>
      <c r="I512" s="6">
        <v>1540235.3</v>
      </c>
      <c r="J512" s="6">
        <v>1572242.4</v>
      </c>
      <c r="K512" s="6">
        <v>1450440</v>
      </c>
      <c r="L512" s="6">
        <v>1434539.3</v>
      </c>
      <c r="M512" s="6">
        <v>1279304.3</v>
      </c>
      <c r="N512" s="6">
        <v>1327104.5</v>
      </c>
      <c r="O512" s="6">
        <v>1459581.8</v>
      </c>
      <c r="P512" s="6">
        <v>1485420.9</v>
      </c>
      <c r="Q512" s="6">
        <v>1503571.3</v>
      </c>
      <c r="R512" s="6">
        <v>1596973.2</v>
      </c>
      <c r="S512" s="6">
        <v>1675652.6</v>
      </c>
      <c r="T512" s="6">
        <v>1669612.8</v>
      </c>
      <c r="U512" s="6">
        <v>1653344.6</v>
      </c>
      <c r="V512" s="6">
        <v>1583628.9</v>
      </c>
      <c r="W512" s="6">
        <v>1674151.1</v>
      </c>
      <c r="X512" s="6">
        <v>1724270</v>
      </c>
      <c r="Y512" s="6">
        <v>1837741.9</v>
      </c>
      <c r="Z512" s="6">
        <v>1921978.9</v>
      </c>
      <c r="AA512" s="6">
        <v>1989894.5</v>
      </c>
      <c r="AB512" s="6">
        <v>2149354.7999999998</v>
      </c>
      <c r="AC512" s="6">
        <v>2265270.7000000002</v>
      </c>
      <c r="AD512" s="6">
        <v>2359393.2999999998</v>
      </c>
      <c r="AE512" s="6">
        <v>2386152.7999999998</v>
      </c>
      <c r="AF512" s="6">
        <v>2197429.5</v>
      </c>
      <c r="AG512" s="6">
        <v>2176128</v>
      </c>
      <c r="AH512" s="6">
        <v>2206318.5</v>
      </c>
      <c r="AI512" s="6">
        <v>2290141.2999999998</v>
      </c>
      <c r="AJ512" s="6">
        <v>2397530</v>
      </c>
      <c r="AK512" s="6">
        <v>2461482.1</v>
      </c>
      <c r="AL512" s="6">
        <v>2477831.9</v>
      </c>
      <c r="AM512" s="6">
        <v>2376788</v>
      </c>
      <c r="AN512" s="6">
        <v>2064426.6</v>
      </c>
      <c r="AO512" s="6">
        <v>2256632.7000000002</v>
      </c>
    </row>
    <row r="513" spans="1:41" x14ac:dyDescent="0.2">
      <c r="A513" s="9">
        <v>210</v>
      </c>
      <c r="B513" s="6">
        <v>210</v>
      </c>
      <c r="C513" s="6">
        <v>72878.8</v>
      </c>
      <c r="D513" s="6">
        <v>70258.3</v>
      </c>
      <c r="E513" s="6">
        <v>62395.1</v>
      </c>
      <c r="F513" s="6">
        <v>58532.7</v>
      </c>
      <c r="G513" s="6">
        <v>64931.6</v>
      </c>
      <c r="H513" s="6">
        <v>70556.399999999994</v>
      </c>
      <c r="I513" s="6">
        <v>71474.100000000006</v>
      </c>
      <c r="J513" s="6">
        <v>70269.2</v>
      </c>
      <c r="K513" s="6">
        <v>65172.2</v>
      </c>
      <c r="L513" s="6">
        <v>63717.4</v>
      </c>
      <c r="M513" s="6">
        <v>57522.6</v>
      </c>
      <c r="N513" s="6">
        <v>66228.3</v>
      </c>
      <c r="O513" s="6">
        <v>70322.3</v>
      </c>
      <c r="P513" s="6">
        <v>70913.100000000006</v>
      </c>
      <c r="Q513" s="6">
        <v>76643.100000000006</v>
      </c>
      <c r="R513" s="6">
        <v>85964.5</v>
      </c>
      <c r="S513" s="6">
        <v>85993.7</v>
      </c>
      <c r="T513" s="6">
        <v>84773.5</v>
      </c>
      <c r="U513" s="6">
        <v>83356.399999999994</v>
      </c>
      <c r="V513" s="6">
        <v>78043.7</v>
      </c>
      <c r="W513" s="6">
        <v>81863.100000000006</v>
      </c>
      <c r="X513" s="6">
        <v>82067.5</v>
      </c>
      <c r="Y513" s="6">
        <v>87638.5</v>
      </c>
      <c r="Z513" s="6">
        <v>89952.3</v>
      </c>
      <c r="AA513" s="6">
        <v>92915.5</v>
      </c>
      <c r="AB513" s="6">
        <v>95230</v>
      </c>
      <c r="AC513" s="6">
        <v>100885.3</v>
      </c>
      <c r="AD513" s="6">
        <v>104449.1</v>
      </c>
      <c r="AE513" s="6">
        <v>103999.8</v>
      </c>
      <c r="AF513" s="6">
        <v>98055.3</v>
      </c>
      <c r="AG513" s="6">
        <v>100409.60000000001</v>
      </c>
      <c r="AH513" s="6">
        <v>100396.7</v>
      </c>
      <c r="AI513" s="6">
        <v>106192.5</v>
      </c>
      <c r="AJ513" s="6">
        <v>113190</v>
      </c>
      <c r="AK513" s="6">
        <v>114016.4</v>
      </c>
      <c r="AL513" s="6">
        <v>104471.1</v>
      </c>
      <c r="AM513" s="6">
        <v>99188</v>
      </c>
      <c r="AN513" s="6">
        <v>86026.4</v>
      </c>
      <c r="AO513" s="6">
        <v>88834.2</v>
      </c>
    </row>
    <row r="514" spans="1:41" x14ac:dyDescent="0.2">
      <c r="A514" s="9">
        <v>211</v>
      </c>
      <c r="B514" s="6">
        <v>211</v>
      </c>
      <c r="C514" s="6">
        <v>76495.3</v>
      </c>
      <c r="D514" s="6">
        <v>81569.600000000006</v>
      </c>
      <c r="E514" s="6">
        <v>80009.399999999994</v>
      </c>
      <c r="F514" s="6">
        <v>71868.399999999994</v>
      </c>
      <c r="G514" s="6">
        <v>74996.100000000006</v>
      </c>
      <c r="H514" s="6">
        <v>80374.100000000006</v>
      </c>
      <c r="I514" s="6">
        <v>85841</v>
      </c>
      <c r="J514" s="6">
        <v>85915.1</v>
      </c>
      <c r="K514" s="6">
        <v>77451.600000000006</v>
      </c>
      <c r="L514" s="6">
        <v>74072.5</v>
      </c>
      <c r="M514" s="6">
        <v>66364.800000000003</v>
      </c>
      <c r="N514" s="6">
        <v>70089</v>
      </c>
      <c r="O514" s="6">
        <v>74762.7</v>
      </c>
      <c r="P514" s="6">
        <v>75359</v>
      </c>
      <c r="Q514" s="6">
        <v>77400</v>
      </c>
      <c r="R514" s="6">
        <v>86215.3</v>
      </c>
      <c r="S514" s="6">
        <v>87358.1</v>
      </c>
      <c r="T514" s="6">
        <v>86416.7</v>
      </c>
      <c r="U514" s="6">
        <v>84790.2</v>
      </c>
      <c r="V514" s="6">
        <v>77823</v>
      </c>
      <c r="W514" s="6">
        <v>80939.100000000006</v>
      </c>
      <c r="X514" s="6">
        <v>83162.7</v>
      </c>
      <c r="Y514" s="6">
        <v>87275.5</v>
      </c>
      <c r="Z514" s="6">
        <v>89743.3</v>
      </c>
      <c r="AA514" s="6">
        <v>96073.2</v>
      </c>
      <c r="AB514" s="6">
        <v>99533.3</v>
      </c>
      <c r="AC514" s="6">
        <v>105016.2</v>
      </c>
      <c r="AD514" s="6">
        <v>106613.5</v>
      </c>
      <c r="AE514" s="6">
        <v>106583.3</v>
      </c>
      <c r="AF514" s="6">
        <v>102918.3</v>
      </c>
      <c r="AG514" s="6">
        <v>103281.3</v>
      </c>
      <c r="AH514" s="6">
        <v>104704.8</v>
      </c>
      <c r="AI514" s="6">
        <v>108230.5</v>
      </c>
      <c r="AJ514" s="6">
        <v>112265</v>
      </c>
      <c r="AK514" s="6">
        <v>115300.3</v>
      </c>
      <c r="AL514" s="6">
        <v>106085.4</v>
      </c>
      <c r="AM514" s="6">
        <v>94871.7</v>
      </c>
      <c r="AN514" s="6">
        <v>80649.2</v>
      </c>
      <c r="AO514" s="6">
        <v>90718.8</v>
      </c>
    </row>
    <row r="515" spans="1:41" x14ac:dyDescent="0.2">
      <c r="A515" s="9">
        <v>212</v>
      </c>
      <c r="B515" s="6">
        <v>212</v>
      </c>
      <c r="C515" s="6">
        <v>219491.8</v>
      </c>
      <c r="D515" s="6">
        <v>258065.3</v>
      </c>
      <c r="E515" s="6">
        <v>260470.1</v>
      </c>
      <c r="F515" s="6">
        <v>200167</v>
      </c>
      <c r="G515" s="6">
        <v>216848.5</v>
      </c>
      <c r="H515" s="6">
        <v>220921.1</v>
      </c>
      <c r="I515" s="6">
        <v>233563.2</v>
      </c>
      <c r="J515" s="6">
        <v>237616.5</v>
      </c>
      <c r="K515" s="6">
        <v>211437.1</v>
      </c>
      <c r="L515" s="6">
        <v>208720</v>
      </c>
      <c r="M515" s="6">
        <v>152404.9</v>
      </c>
      <c r="N515" s="6">
        <v>154772.20000000001</v>
      </c>
      <c r="O515" s="6">
        <v>164707.5</v>
      </c>
      <c r="P515" s="6">
        <v>155315.20000000001</v>
      </c>
      <c r="Q515" s="6">
        <v>151041.29999999999</v>
      </c>
      <c r="R515" s="6">
        <v>165342.1</v>
      </c>
      <c r="S515" s="6">
        <v>182638.2</v>
      </c>
      <c r="T515" s="6">
        <v>179261.7</v>
      </c>
      <c r="U515" s="6">
        <v>176865.2</v>
      </c>
      <c r="V515" s="6">
        <v>168100.4</v>
      </c>
      <c r="W515" s="6">
        <v>176371.20000000001</v>
      </c>
      <c r="X515" s="6">
        <v>183142.39999999999</v>
      </c>
      <c r="Y515" s="6">
        <v>193219.1</v>
      </c>
      <c r="Z515" s="6">
        <v>195393.4</v>
      </c>
      <c r="AA515" s="6">
        <v>200827.1</v>
      </c>
      <c r="AB515" s="6">
        <v>203645.7</v>
      </c>
      <c r="AC515" s="6">
        <v>209239.2</v>
      </c>
      <c r="AD515" s="6">
        <v>206318.8</v>
      </c>
      <c r="AE515" s="6">
        <v>198344.7</v>
      </c>
      <c r="AF515" s="6">
        <v>180665.9</v>
      </c>
      <c r="AG515" s="6">
        <v>182292.4</v>
      </c>
      <c r="AH515" s="6">
        <v>175727.3</v>
      </c>
      <c r="AI515" s="6">
        <v>197364.8</v>
      </c>
      <c r="AJ515" s="6">
        <v>201094</v>
      </c>
      <c r="AK515" s="6">
        <v>201624.3</v>
      </c>
      <c r="AL515" s="6">
        <v>196608</v>
      </c>
      <c r="AM515" s="6">
        <v>185535.6</v>
      </c>
      <c r="AN515" s="6">
        <v>164698.9</v>
      </c>
      <c r="AO515" s="6">
        <v>174958.4</v>
      </c>
    </row>
    <row r="516" spans="1:41" x14ac:dyDescent="0.2">
      <c r="A516" s="9">
        <v>213</v>
      </c>
      <c r="B516" s="6">
        <v>213</v>
      </c>
      <c r="C516" s="6">
        <v>183642</v>
      </c>
      <c r="D516" s="6">
        <v>201911.9</v>
      </c>
      <c r="E516" s="6">
        <v>196905.2</v>
      </c>
      <c r="F516" s="6">
        <v>174725.6</v>
      </c>
      <c r="G516" s="6">
        <v>185987.7</v>
      </c>
      <c r="H516" s="6">
        <v>199223.2</v>
      </c>
      <c r="I516" s="6">
        <v>208540.79999999999</v>
      </c>
      <c r="J516" s="6">
        <v>217446</v>
      </c>
      <c r="K516" s="6">
        <v>207747.6</v>
      </c>
      <c r="L516" s="6">
        <v>205411.4</v>
      </c>
      <c r="M516" s="6">
        <v>186828.2</v>
      </c>
      <c r="N516" s="6">
        <v>184983.4</v>
      </c>
      <c r="O516" s="6">
        <v>198875.7</v>
      </c>
      <c r="P516" s="6">
        <v>201363</v>
      </c>
      <c r="Q516" s="6">
        <v>199576.1</v>
      </c>
      <c r="R516" s="6">
        <v>210409.5</v>
      </c>
      <c r="S516" s="6">
        <v>217471.8</v>
      </c>
      <c r="T516" s="6">
        <v>213723.4</v>
      </c>
      <c r="U516" s="6">
        <v>212529.5</v>
      </c>
      <c r="V516" s="6">
        <v>203026.5</v>
      </c>
      <c r="W516" s="6">
        <v>214260.6</v>
      </c>
      <c r="X516" s="6">
        <v>221119.9</v>
      </c>
      <c r="Y516" s="6">
        <v>237890.2</v>
      </c>
      <c r="Z516" s="6">
        <v>250521.4</v>
      </c>
      <c r="AA516" s="6">
        <v>260309.9</v>
      </c>
      <c r="AB516" s="6">
        <v>272416.2</v>
      </c>
      <c r="AC516" s="6">
        <v>282020.5</v>
      </c>
      <c r="AD516" s="6">
        <v>284690</v>
      </c>
      <c r="AE516" s="6">
        <v>294361.7</v>
      </c>
      <c r="AF516" s="6">
        <v>274607.3</v>
      </c>
      <c r="AG516" s="6">
        <v>267534.3</v>
      </c>
      <c r="AH516" s="6">
        <v>264634.8</v>
      </c>
      <c r="AI516" s="6">
        <v>271854.8</v>
      </c>
      <c r="AJ516" s="6">
        <v>285022</v>
      </c>
      <c r="AK516" s="6">
        <v>299067.7</v>
      </c>
      <c r="AL516" s="6">
        <v>308996.09999999998</v>
      </c>
      <c r="AM516" s="6">
        <v>289792</v>
      </c>
      <c r="AN516" s="6">
        <v>259417</v>
      </c>
      <c r="AO516" s="6">
        <v>285175.3</v>
      </c>
    </row>
    <row r="517" spans="1:41" x14ac:dyDescent="0.2">
      <c r="A517" s="9">
        <v>214</v>
      </c>
      <c r="B517" s="6">
        <v>214</v>
      </c>
      <c r="C517" s="6">
        <v>177440.8</v>
      </c>
      <c r="D517" s="6">
        <v>204085.7</v>
      </c>
      <c r="E517" s="6">
        <v>211831.5</v>
      </c>
      <c r="F517" s="6">
        <v>190571.8</v>
      </c>
      <c r="G517" s="6">
        <v>193390.7</v>
      </c>
      <c r="H517" s="6">
        <v>205596.79999999999</v>
      </c>
      <c r="I517" s="6">
        <v>219134.8</v>
      </c>
      <c r="J517" s="6">
        <v>229198.6</v>
      </c>
      <c r="K517" s="6">
        <v>216774.3</v>
      </c>
      <c r="L517" s="6">
        <v>216699.4</v>
      </c>
      <c r="M517" s="6">
        <v>182061.1</v>
      </c>
      <c r="N517" s="6">
        <v>159027.4</v>
      </c>
      <c r="O517" s="6">
        <v>178579.7</v>
      </c>
      <c r="P517" s="6">
        <v>178324.9</v>
      </c>
      <c r="Q517" s="6">
        <v>172225.4</v>
      </c>
      <c r="R517" s="6">
        <v>175049.8</v>
      </c>
      <c r="S517" s="6">
        <v>190401.6</v>
      </c>
      <c r="T517" s="6">
        <v>197846.2</v>
      </c>
      <c r="U517" s="6">
        <v>195155.8</v>
      </c>
      <c r="V517" s="6">
        <v>182769.4</v>
      </c>
      <c r="W517" s="6">
        <v>185535.3</v>
      </c>
      <c r="X517" s="6">
        <v>199983.6</v>
      </c>
      <c r="Y517" s="6">
        <v>220509.6</v>
      </c>
      <c r="Z517" s="6">
        <v>238154.8</v>
      </c>
      <c r="AA517" s="6">
        <v>249660</v>
      </c>
      <c r="AB517" s="6">
        <v>272016.09999999998</v>
      </c>
      <c r="AC517" s="6">
        <v>280120</v>
      </c>
      <c r="AD517" s="6">
        <v>276992.90000000002</v>
      </c>
      <c r="AE517" s="6">
        <v>293969.8</v>
      </c>
      <c r="AF517" s="6">
        <v>263163.90000000002</v>
      </c>
      <c r="AG517" s="6">
        <v>249262.6</v>
      </c>
      <c r="AH517" s="6">
        <v>253695.3</v>
      </c>
      <c r="AI517" s="6">
        <v>267164.3</v>
      </c>
      <c r="AJ517" s="6">
        <v>291470</v>
      </c>
      <c r="AK517" s="6">
        <v>308410.3</v>
      </c>
      <c r="AL517" s="6">
        <v>320132.8</v>
      </c>
      <c r="AM517" s="6">
        <v>323460.09999999998</v>
      </c>
      <c r="AN517" s="6">
        <v>238052.6</v>
      </c>
      <c r="AO517" s="6">
        <v>262436.59999999998</v>
      </c>
    </row>
    <row r="518" spans="1:41" x14ac:dyDescent="0.2">
      <c r="A518" s="9">
        <v>215</v>
      </c>
      <c r="B518" s="6">
        <v>215</v>
      </c>
      <c r="C518" s="6">
        <v>52750.6</v>
      </c>
      <c r="D518" s="6">
        <v>58744.9</v>
      </c>
      <c r="E518" s="6">
        <v>60936.4</v>
      </c>
      <c r="F518" s="6">
        <v>56509.1</v>
      </c>
      <c r="G518" s="6">
        <v>61272.5</v>
      </c>
      <c r="H518" s="6">
        <v>74219.5</v>
      </c>
      <c r="I518" s="6">
        <v>88038.8</v>
      </c>
      <c r="J518" s="6">
        <v>99223.1</v>
      </c>
      <c r="K518" s="6">
        <v>110186.7</v>
      </c>
      <c r="L518" s="6">
        <v>111483</v>
      </c>
      <c r="M518" s="6">
        <v>120413</v>
      </c>
      <c r="N518" s="6">
        <v>123624.5</v>
      </c>
      <c r="O518" s="6">
        <v>140241.60000000001</v>
      </c>
      <c r="P518" s="6">
        <v>148494.5</v>
      </c>
      <c r="Q518" s="6">
        <v>151881.70000000001</v>
      </c>
      <c r="R518" s="6">
        <v>159195.79999999999</v>
      </c>
      <c r="S518" s="6">
        <v>168544.5</v>
      </c>
      <c r="T518" s="6">
        <v>167631.79999999999</v>
      </c>
      <c r="U518" s="6">
        <v>174731.7</v>
      </c>
      <c r="V518" s="6">
        <v>176354</v>
      </c>
      <c r="W518" s="6">
        <v>190717.9</v>
      </c>
      <c r="X518" s="6">
        <v>197155.3</v>
      </c>
      <c r="Y518" s="6">
        <v>217115.3</v>
      </c>
      <c r="Z518" s="6">
        <v>251170.3</v>
      </c>
      <c r="AA518" s="6">
        <v>274888.5</v>
      </c>
      <c r="AB518" s="6">
        <v>314377.09999999998</v>
      </c>
      <c r="AC518" s="6">
        <v>328775.2</v>
      </c>
      <c r="AD518" s="6">
        <v>363559.1</v>
      </c>
      <c r="AE518" s="6">
        <v>417086.6</v>
      </c>
      <c r="AF518" s="6">
        <v>357075.5</v>
      </c>
      <c r="AG518" s="6">
        <v>315003.40000000002</v>
      </c>
      <c r="AH518" s="6">
        <v>334392.09999999998</v>
      </c>
      <c r="AI518" s="6">
        <v>360902</v>
      </c>
      <c r="AJ518" s="6">
        <v>378466</v>
      </c>
      <c r="AK518" s="6">
        <v>401364.7</v>
      </c>
      <c r="AL518" s="6">
        <v>420661.2</v>
      </c>
      <c r="AM518" s="6">
        <v>436570.6</v>
      </c>
      <c r="AN518" s="6">
        <v>402528.6</v>
      </c>
      <c r="AO518" s="6">
        <v>465708.1</v>
      </c>
    </row>
    <row r="519" spans="1:41" x14ac:dyDescent="0.2">
      <c r="A519" s="9">
        <v>216</v>
      </c>
      <c r="B519" s="6">
        <v>216</v>
      </c>
      <c r="C519" s="6">
        <v>78261.600000000006</v>
      </c>
      <c r="D519" s="6">
        <v>87558.6</v>
      </c>
      <c r="E519" s="6">
        <v>84639.5</v>
      </c>
      <c r="F519" s="6">
        <v>70192.100000000006</v>
      </c>
      <c r="G519" s="6">
        <v>76475.899999999994</v>
      </c>
      <c r="H519" s="6">
        <v>84772.800000000003</v>
      </c>
      <c r="I519" s="6">
        <v>87443.9</v>
      </c>
      <c r="J519" s="6">
        <v>90350.9</v>
      </c>
      <c r="K519" s="6">
        <v>85514.2</v>
      </c>
      <c r="L519" s="6">
        <v>84742.399999999994</v>
      </c>
      <c r="M519" s="6">
        <v>78185.7</v>
      </c>
      <c r="N519" s="6">
        <v>79686.8</v>
      </c>
      <c r="O519" s="6">
        <v>89487.5</v>
      </c>
      <c r="P519" s="6">
        <v>88853.8</v>
      </c>
      <c r="Q519" s="6">
        <v>89876.7</v>
      </c>
      <c r="R519" s="6">
        <v>92366.9</v>
      </c>
      <c r="S519" s="6">
        <v>95971.199999999997</v>
      </c>
      <c r="T519" s="6">
        <v>94220.2</v>
      </c>
      <c r="U519" s="6">
        <v>91971.4</v>
      </c>
      <c r="V519" s="6">
        <v>87342.8</v>
      </c>
      <c r="W519" s="6">
        <v>91800.2</v>
      </c>
      <c r="X519" s="6">
        <v>97670.6</v>
      </c>
      <c r="Y519" s="6">
        <v>104458.1</v>
      </c>
      <c r="Z519" s="6">
        <v>107771.5</v>
      </c>
      <c r="AA519" s="6">
        <v>111344.4</v>
      </c>
      <c r="AB519" s="6">
        <v>116292.3</v>
      </c>
      <c r="AC519" s="6">
        <v>120588.9</v>
      </c>
      <c r="AD519" s="6">
        <v>122340.8</v>
      </c>
      <c r="AE519" s="6">
        <v>127892.9</v>
      </c>
      <c r="AF519" s="6">
        <v>114928.3</v>
      </c>
      <c r="AG519" s="6">
        <v>104980.9</v>
      </c>
      <c r="AH519" s="6">
        <v>102853.4</v>
      </c>
      <c r="AI519" s="6">
        <v>106165.4</v>
      </c>
      <c r="AJ519" s="6">
        <v>108302</v>
      </c>
      <c r="AK519" s="6">
        <v>108836.7</v>
      </c>
      <c r="AL519" s="6">
        <v>106977.3</v>
      </c>
      <c r="AM519" s="6">
        <v>100645.2</v>
      </c>
      <c r="AN519" s="6">
        <v>87477.7</v>
      </c>
      <c r="AO519" s="6">
        <v>96210.5</v>
      </c>
    </row>
    <row r="520" spans="1:41" x14ac:dyDescent="0.2">
      <c r="A520" s="9">
        <v>217</v>
      </c>
      <c r="B520" s="6">
        <v>217</v>
      </c>
      <c r="C520" s="6">
        <v>217494.9</v>
      </c>
      <c r="D520" s="6">
        <v>248553</v>
      </c>
      <c r="E520" s="6">
        <v>212373</v>
      </c>
      <c r="F520" s="6">
        <v>190017.2</v>
      </c>
      <c r="G520" s="6">
        <v>240132.5</v>
      </c>
      <c r="H520" s="6">
        <v>275442.90000000002</v>
      </c>
      <c r="I520" s="6">
        <v>288167.40000000002</v>
      </c>
      <c r="J520" s="6">
        <v>264468.59999999998</v>
      </c>
      <c r="K520" s="6">
        <v>195252.9</v>
      </c>
      <c r="L520" s="6">
        <v>192108.79999999999</v>
      </c>
      <c r="M520" s="6">
        <v>173158.9</v>
      </c>
      <c r="N520" s="6">
        <v>218686.3</v>
      </c>
      <c r="O520" s="6">
        <v>261722.8</v>
      </c>
      <c r="P520" s="6">
        <v>267529.90000000002</v>
      </c>
      <c r="Q520" s="6">
        <v>265531.2</v>
      </c>
      <c r="R520" s="6">
        <v>282108.59999999998</v>
      </c>
      <c r="S520" s="6">
        <v>298741.3</v>
      </c>
      <c r="T520" s="6">
        <v>296174.59999999998</v>
      </c>
      <c r="U520" s="6">
        <v>274247.2</v>
      </c>
      <c r="V520" s="6">
        <v>255249.2</v>
      </c>
      <c r="W520" s="6">
        <v>290614.7</v>
      </c>
      <c r="X520" s="6">
        <v>318746.09999999998</v>
      </c>
      <c r="Y520" s="6">
        <v>364268.6</v>
      </c>
      <c r="Z520" s="6">
        <v>375845.8</v>
      </c>
      <c r="AA520" s="6">
        <v>376680.4</v>
      </c>
      <c r="AB520" s="6">
        <v>412150.7</v>
      </c>
      <c r="AC520" s="6">
        <v>432167.1</v>
      </c>
      <c r="AD520" s="6">
        <v>490636</v>
      </c>
      <c r="AE520" s="6">
        <v>460338.2</v>
      </c>
      <c r="AF520" s="6">
        <v>416249</v>
      </c>
      <c r="AG520" s="6">
        <v>463847.7</v>
      </c>
      <c r="AH520" s="6">
        <v>485493.2</v>
      </c>
      <c r="AI520" s="6">
        <v>488326.6</v>
      </c>
      <c r="AJ520" s="6">
        <v>491144</v>
      </c>
      <c r="AK520" s="6">
        <v>491130.7</v>
      </c>
      <c r="AL520" s="6">
        <v>472224.7</v>
      </c>
      <c r="AM520" s="6">
        <v>389008.4</v>
      </c>
      <c r="AN520" s="6">
        <v>333674.59999999998</v>
      </c>
      <c r="AO520" s="6">
        <v>357861</v>
      </c>
    </row>
    <row r="521" spans="1:41" x14ac:dyDescent="0.2">
      <c r="A521" s="9">
        <v>218</v>
      </c>
      <c r="B521" s="6">
        <v>218</v>
      </c>
      <c r="C521" s="6">
        <v>129962.7</v>
      </c>
      <c r="D521" s="6">
        <v>146553.5</v>
      </c>
      <c r="E521" s="6">
        <v>146545.29999999999</v>
      </c>
      <c r="F521" s="6">
        <v>140200.4</v>
      </c>
      <c r="G521" s="6">
        <v>135958.5</v>
      </c>
      <c r="H521" s="6">
        <v>136694.79999999999</v>
      </c>
      <c r="I521" s="6">
        <v>148825.60000000001</v>
      </c>
      <c r="J521" s="6">
        <v>169143.7</v>
      </c>
      <c r="K521" s="6">
        <v>178162.9</v>
      </c>
      <c r="L521" s="6">
        <v>171504.1</v>
      </c>
      <c r="M521" s="6">
        <v>157718.1</v>
      </c>
      <c r="N521" s="6">
        <v>162777.79999999999</v>
      </c>
      <c r="O521" s="6">
        <v>165299.20000000001</v>
      </c>
      <c r="P521" s="6">
        <v>183080.4</v>
      </c>
      <c r="Q521" s="6">
        <v>201118.8</v>
      </c>
      <c r="R521" s="6">
        <v>206513.4</v>
      </c>
      <c r="S521" s="6">
        <v>210278.7</v>
      </c>
      <c r="T521" s="6">
        <v>211240.5</v>
      </c>
      <c r="U521" s="6">
        <v>220169</v>
      </c>
      <c r="V521" s="6">
        <v>219367.2</v>
      </c>
      <c r="W521" s="6">
        <v>215207.8</v>
      </c>
      <c r="X521" s="6">
        <v>187489.6</v>
      </c>
      <c r="Y521" s="6">
        <v>167938.4</v>
      </c>
      <c r="Z521" s="6">
        <v>160993.29999999999</v>
      </c>
      <c r="AA521" s="6">
        <v>159451.6</v>
      </c>
      <c r="AB521" s="6">
        <v>182806.9</v>
      </c>
      <c r="AC521" s="6">
        <v>215699.8</v>
      </c>
      <c r="AD521" s="6">
        <v>207275.4</v>
      </c>
      <c r="AE521" s="6">
        <v>179964.2</v>
      </c>
      <c r="AF521" s="6">
        <v>193871.8</v>
      </c>
      <c r="AG521" s="6">
        <v>182247.5</v>
      </c>
      <c r="AH521" s="6">
        <v>174476.2</v>
      </c>
      <c r="AI521" s="6">
        <v>171757.5</v>
      </c>
      <c r="AJ521" s="6">
        <v>191222</v>
      </c>
      <c r="AK521" s="6">
        <v>193408</v>
      </c>
      <c r="AL521" s="6">
        <v>219744.8</v>
      </c>
      <c r="AM521" s="6">
        <v>245950.6</v>
      </c>
      <c r="AN521" s="6">
        <v>220737.5</v>
      </c>
      <c r="AO521" s="6">
        <v>228589</v>
      </c>
    </row>
    <row r="522" spans="1:41" x14ac:dyDescent="0.2">
      <c r="A522" s="9">
        <v>219</v>
      </c>
      <c r="B522" s="6">
        <v>219</v>
      </c>
      <c r="C522" s="6">
        <v>347457.5</v>
      </c>
      <c r="D522" s="6">
        <v>395106.4</v>
      </c>
      <c r="E522" s="6">
        <v>358918.3</v>
      </c>
      <c r="F522" s="6">
        <v>330217.59999999998</v>
      </c>
      <c r="G522" s="6">
        <v>376091</v>
      </c>
      <c r="H522" s="6">
        <v>412137.7</v>
      </c>
      <c r="I522" s="6">
        <v>436993</v>
      </c>
      <c r="J522" s="6">
        <v>433612.3</v>
      </c>
      <c r="K522" s="6">
        <v>373415.9</v>
      </c>
      <c r="L522" s="6">
        <v>363613</v>
      </c>
      <c r="M522" s="6">
        <v>330877</v>
      </c>
      <c r="N522" s="6">
        <v>381464.1</v>
      </c>
      <c r="O522" s="6">
        <v>427022.1</v>
      </c>
      <c r="P522" s="6">
        <v>450610.3</v>
      </c>
      <c r="Q522" s="6">
        <v>466650</v>
      </c>
      <c r="R522" s="6">
        <v>488621.9</v>
      </c>
      <c r="S522" s="6">
        <v>509020</v>
      </c>
      <c r="T522" s="6">
        <v>507415.1</v>
      </c>
      <c r="U522" s="6">
        <v>494416.2</v>
      </c>
      <c r="V522" s="6">
        <v>474616.4</v>
      </c>
      <c r="W522" s="6">
        <v>505822.6</v>
      </c>
      <c r="X522" s="6">
        <v>506235.7</v>
      </c>
      <c r="Y522" s="6">
        <v>532207</v>
      </c>
      <c r="Z522" s="6">
        <v>536839.1</v>
      </c>
      <c r="AA522" s="6">
        <v>536132</v>
      </c>
      <c r="AB522" s="6">
        <v>594957.6</v>
      </c>
      <c r="AC522" s="6">
        <v>647866.9</v>
      </c>
      <c r="AD522" s="6">
        <v>697911.4</v>
      </c>
      <c r="AE522" s="6">
        <v>640302.4</v>
      </c>
      <c r="AF522" s="6">
        <v>610120.69999999995</v>
      </c>
      <c r="AG522" s="6">
        <v>646095.1</v>
      </c>
      <c r="AH522" s="6">
        <v>659969.4</v>
      </c>
      <c r="AI522" s="6">
        <v>660084.1</v>
      </c>
      <c r="AJ522" s="6">
        <v>682366</v>
      </c>
      <c r="AK522" s="6">
        <v>684538.7</v>
      </c>
      <c r="AL522" s="6">
        <v>691969.5</v>
      </c>
      <c r="AM522" s="6">
        <v>634959</v>
      </c>
      <c r="AN522" s="6">
        <v>554412.1</v>
      </c>
      <c r="AO522" s="6">
        <v>586450</v>
      </c>
    </row>
    <row r="523" spans="1:41" x14ac:dyDescent="0.2">
      <c r="A523" s="9">
        <v>220</v>
      </c>
      <c r="B523" s="6">
        <v>220</v>
      </c>
      <c r="C523" s="6">
        <v>39642.300000000003</v>
      </c>
      <c r="D523" s="6">
        <v>41931.199999999997</v>
      </c>
      <c r="E523" s="6">
        <v>38570.1</v>
      </c>
      <c r="F523" s="6">
        <v>33482.9</v>
      </c>
      <c r="G523" s="6">
        <v>36785.699999999997</v>
      </c>
      <c r="H523" s="6">
        <v>42408.4</v>
      </c>
      <c r="I523" s="6">
        <v>45779.5</v>
      </c>
      <c r="J523" s="6">
        <v>45365</v>
      </c>
      <c r="K523" s="6">
        <v>44267</v>
      </c>
      <c r="L523" s="6">
        <v>44038.400000000001</v>
      </c>
      <c r="M523" s="6">
        <v>41984.4</v>
      </c>
      <c r="N523" s="6">
        <v>45298.2</v>
      </c>
      <c r="O523" s="6">
        <v>50144</v>
      </c>
      <c r="P523" s="6">
        <v>50497.8</v>
      </c>
      <c r="Q523" s="6">
        <v>52244.3</v>
      </c>
      <c r="R523" s="6">
        <v>58410.6</v>
      </c>
      <c r="S523" s="6">
        <v>57733.9</v>
      </c>
      <c r="T523" s="6">
        <v>57855</v>
      </c>
      <c r="U523" s="6">
        <v>56741.4</v>
      </c>
      <c r="V523" s="6">
        <v>52831.8</v>
      </c>
      <c r="W523" s="6">
        <v>56837</v>
      </c>
      <c r="X523" s="6">
        <v>59142.7</v>
      </c>
      <c r="Y523" s="6">
        <v>61298</v>
      </c>
      <c r="Z523" s="6">
        <v>62738.5</v>
      </c>
      <c r="AA523" s="6">
        <v>63697</v>
      </c>
      <c r="AB523" s="6">
        <v>71674.399999999994</v>
      </c>
      <c r="AC523" s="6">
        <v>76889.899999999994</v>
      </c>
      <c r="AD523" s="6">
        <v>79378.100000000006</v>
      </c>
      <c r="AE523" s="6">
        <v>80521.100000000006</v>
      </c>
      <c r="AF523" s="6">
        <v>75698.5</v>
      </c>
      <c r="AG523" s="6">
        <v>79189</v>
      </c>
      <c r="AH523" s="6">
        <v>77263.5</v>
      </c>
      <c r="AI523" s="6">
        <v>79768.899999999994</v>
      </c>
      <c r="AJ523" s="6">
        <v>82427</v>
      </c>
      <c r="AK523" s="6">
        <v>80965.8</v>
      </c>
      <c r="AL523" s="6">
        <v>77274</v>
      </c>
      <c r="AM523" s="6">
        <v>68891.899999999994</v>
      </c>
      <c r="AN523" s="6">
        <v>54419.9</v>
      </c>
      <c r="AO523" s="6">
        <v>61856.9</v>
      </c>
    </row>
    <row r="524" spans="1:41" x14ac:dyDescent="0.2">
      <c r="A524" s="9">
        <v>221</v>
      </c>
      <c r="B524" s="6">
        <v>221</v>
      </c>
      <c r="C524" s="6">
        <v>55318.9</v>
      </c>
      <c r="D524" s="6">
        <v>57100.5</v>
      </c>
      <c r="E524" s="6">
        <v>55343</v>
      </c>
      <c r="F524" s="6">
        <v>53093.599999999999</v>
      </c>
      <c r="G524" s="6">
        <v>56655.3</v>
      </c>
      <c r="H524" s="6">
        <v>62099.6</v>
      </c>
      <c r="I524" s="6">
        <v>63426.400000000001</v>
      </c>
      <c r="J524" s="6">
        <v>63245.7</v>
      </c>
      <c r="K524" s="6">
        <v>58473.5</v>
      </c>
      <c r="L524" s="6">
        <v>62042</v>
      </c>
      <c r="M524" s="6">
        <v>62662.5</v>
      </c>
      <c r="N524" s="6">
        <v>61930.5</v>
      </c>
      <c r="O524" s="6">
        <v>65438.7</v>
      </c>
      <c r="P524" s="6">
        <v>65689.3</v>
      </c>
      <c r="Q524" s="6">
        <v>66032.800000000003</v>
      </c>
      <c r="R524" s="6">
        <v>75396.600000000006</v>
      </c>
      <c r="S524" s="6">
        <v>80519.7</v>
      </c>
      <c r="T524" s="6">
        <v>80469.2</v>
      </c>
      <c r="U524" s="6">
        <v>82786.7</v>
      </c>
      <c r="V524" s="6">
        <v>82721</v>
      </c>
      <c r="W524" s="6">
        <v>90004.2</v>
      </c>
      <c r="X524" s="6">
        <v>94589.6</v>
      </c>
      <c r="Y524" s="6">
        <v>96130.5</v>
      </c>
      <c r="Z524" s="6">
        <v>99694.2</v>
      </c>
      <c r="AA524" s="6">
        <v>104047</v>
      </c>
      <c r="AB524" s="6">
        <v>109212.2</v>
      </c>
      <c r="AC524" s="6">
        <v>113868.7</v>
      </c>
      <c r="AD524" s="6">
        <v>117139.8</v>
      </c>
      <c r="AE524" s="6">
        <v>123090.5</v>
      </c>
      <c r="AF524" s="6">
        <v>120195.9</v>
      </c>
      <c r="AG524" s="6">
        <v>128079.3</v>
      </c>
      <c r="AH524" s="6">
        <v>132681.20000000001</v>
      </c>
      <c r="AI524" s="6">
        <v>132414</v>
      </c>
      <c r="AJ524" s="6">
        <v>142928</v>
      </c>
      <c r="AK524" s="6">
        <v>147357.20000000001</v>
      </c>
      <c r="AL524" s="6">
        <v>144656.6</v>
      </c>
      <c r="AM524" s="6">
        <v>142873.60000000001</v>
      </c>
      <c r="AN524" s="6">
        <v>136744.1</v>
      </c>
      <c r="AO524" s="6">
        <v>144283.9</v>
      </c>
    </row>
    <row r="525" spans="1:41" x14ac:dyDescent="0.2">
      <c r="A525" s="9">
        <v>222</v>
      </c>
      <c r="B525" s="6">
        <v>222</v>
      </c>
      <c r="C525" s="6">
        <v>1465343.3</v>
      </c>
      <c r="D525" s="6">
        <v>1486523.3</v>
      </c>
      <c r="E525" s="6">
        <v>1514882</v>
      </c>
      <c r="F525" s="6">
        <v>1453909.7</v>
      </c>
      <c r="G525" s="6">
        <v>1578904.7</v>
      </c>
      <c r="H525" s="6">
        <v>1667328</v>
      </c>
      <c r="I525" s="6">
        <v>1693468.6</v>
      </c>
      <c r="J525" s="6">
        <v>1722862.1</v>
      </c>
      <c r="K525" s="6">
        <v>1642769.9</v>
      </c>
      <c r="L525" s="6">
        <v>1638408.8</v>
      </c>
      <c r="M525" s="6">
        <v>1617534.1</v>
      </c>
      <c r="N525" s="6">
        <v>1661518.5</v>
      </c>
      <c r="O525" s="6">
        <v>1713274.6</v>
      </c>
      <c r="P525" s="6">
        <v>1710461.2</v>
      </c>
      <c r="Q525" s="6">
        <v>1717302.3</v>
      </c>
      <c r="R525" s="6">
        <v>1847002.4</v>
      </c>
      <c r="S525" s="6">
        <v>1895224.3</v>
      </c>
      <c r="T525" s="6">
        <v>1884970.3</v>
      </c>
      <c r="U525" s="6">
        <v>1902584</v>
      </c>
      <c r="V525" s="6">
        <v>1890315.4</v>
      </c>
      <c r="W525" s="6">
        <v>1954277.7</v>
      </c>
      <c r="X525" s="6">
        <v>1975996.5</v>
      </c>
      <c r="Y525" s="6">
        <v>2045457.6</v>
      </c>
      <c r="Z525" s="6">
        <v>2066935.3</v>
      </c>
      <c r="AA525" s="6">
        <v>2074999.5</v>
      </c>
      <c r="AB525" s="6">
        <v>2167375.4</v>
      </c>
      <c r="AC525" s="6">
        <v>2170023.2999999998</v>
      </c>
      <c r="AD525" s="6">
        <v>2194458.5</v>
      </c>
      <c r="AE525" s="6">
        <v>2198904.2000000002</v>
      </c>
      <c r="AF525" s="6">
        <v>2140185.2000000002</v>
      </c>
      <c r="AG525" s="6">
        <v>2165154.7999999998</v>
      </c>
      <c r="AH525" s="6">
        <v>2131467.9</v>
      </c>
      <c r="AI525" s="6">
        <v>2195711.2999999998</v>
      </c>
      <c r="AJ525" s="6">
        <v>2260312</v>
      </c>
      <c r="AK525" s="6">
        <v>2254895.4</v>
      </c>
      <c r="AL525" s="6">
        <v>2212726.4</v>
      </c>
      <c r="AM525" s="6">
        <v>2112321.4</v>
      </c>
      <c r="AN525" s="6">
        <v>2051226.2</v>
      </c>
      <c r="AO525" s="6">
        <v>2106380.5</v>
      </c>
    </row>
    <row r="526" spans="1:41" x14ac:dyDescent="0.2">
      <c r="A526" s="9">
        <v>223</v>
      </c>
      <c r="B526" s="6">
        <v>223</v>
      </c>
      <c r="C526" s="6">
        <v>388027.3</v>
      </c>
      <c r="D526" s="6">
        <v>383511</v>
      </c>
      <c r="E526" s="6">
        <v>393872.2</v>
      </c>
      <c r="F526" s="6">
        <v>394492.3</v>
      </c>
      <c r="G526" s="6">
        <v>421080</v>
      </c>
      <c r="H526" s="6">
        <v>426510.7</v>
      </c>
      <c r="I526" s="6">
        <v>435785.7</v>
      </c>
      <c r="J526" s="6">
        <v>434306.5</v>
      </c>
      <c r="K526" s="6">
        <v>440545.5</v>
      </c>
      <c r="L526" s="6">
        <v>450589.1</v>
      </c>
      <c r="M526" s="6">
        <v>460974.4</v>
      </c>
      <c r="N526" s="6">
        <v>458401</v>
      </c>
      <c r="O526" s="6">
        <v>463521.7</v>
      </c>
      <c r="P526" s="6">
        <v>477329.3</v>
      </c>
      <c r="Q526" s="6">
        <v>482460.8</v>
      </c>
      <c r="R526" s="6">
        <v>505823.6</v>
      </c>
      <c r="S526" s="6">
        <v>516465.9</v>
      </c>
      <c r="T526" s="6">
        <v>510267.6</v>
      </c>
      <c r="U526" s="6">
        <v>522854</v>
      </c>
      <c r="V526" s="6">
        <v>525441.5</v>
      </c>
      <c r="W526" s="6">
        <v>549239.4</v>
      </c>
      <c r="X526" s="6">
        <v>548876.6</v>
      </c>
      <c r="Y526" s="6">
        <v>566380.9</v>
      </c>
      <c r="Z526" s="6">
        <v>586059.80000000005</v>
      </c>
      <c r="AA526" s="6">
        <v>581569.6</v>
      </c>
      <c r="AB526" s="6">
        <v>602946.6</v>
      </c>
      <c r="AC526" s="6">
        <v>620171.19999999995</v>
      </c>
      <c r="AD526" s="6">
        <v>616769.6</v>
      </c>
      <c r="AE526" s="6">
        <v>626801.30000000005</v>
      </c>
      <c r="AF526" s="6">
        <v>628287</v>
      </c>
      <c r="AG526" s="6">
        <v>621174.5</v>
      </c>
      <c r="AH526" s="6">
        <v>634834.30000000005</v>
      </c>
      <c r="AI526" s="6">
        <v>635847.69999999995</v>
      </c>
      <c r="AJ526" s="6">
        <v>659724</v>
      </c>
      <c r="AK526" s="6">
        <v>660076.5</v>
      </c>
      <c r="AL526" s="6">
        <v>652338.9</v>
      </c>
      <c r="AM526" s="6">
        <v>638530.5</v>
      </c>
      <c r="AN526" s="6">
        <v>664378.4</v>
      </c>
      <c r="AO526" s="6">
        <v>672557</v>
      </c>
    </row>
    <row r="527" spans="1:41" x14ac:dyDescent="0.2">
      <c r="A527" s="9">
        <v>224</v>
      </c>
      <c r="B527" s="6">
        <v>224</v>
      </c>
      <c r="C527" s="6">
        <v>280553.7</v>
      </c>
      <c r="D527" s="6">
        <v>272159.09999999998</v>
      </c>
      <c r="E527" s="6">
        <v>280513.2</v>
      </c>
      <c r="F527" s="6">
        <v>279412.40000000002</v>
      </c>
      <c r="G527" s="6">
        <v>301818.2</v>
      </c>
      <c r="H527" s="6">
        <v>306713</v>
      </c>
      <c r="I527" s="6">
        <v>311738.09999999998</v>
      </c>
      <c r="J527" s="6">
        <v>310141.2</v>
      </c>
      <c r="K527" s="6">
        <v>313202.3</v>
      </c>
      <c r="L527" s="6">
        <v>321797.59999999998</v>
      </c>
      <c r="M527" s="6">
        <v>330482.8</v>
      </c>
      <c r="N527" s="6">
        <v>331341.2</v>
      </c>
      <c r="O527" s="6">
        <v>336142.6</v>
      </c>
      <c r="P527" s="6">
        <v>347155.5</v>
      </c>
      <c r="Q527" s="6">
        <v>351920.8</v>
      </c>
      <c r="R527" s="6">
        <v>371818.3</v>
      </c>
      <c r="S527" s="6">
        <v>377547.6</v>
      </c>
      <c r="T527" s="6">
        <v>374739.3</v>
      </c>
      <c r="U527" s="6">
        <v>384416.4</v>
      </c>
      <c r="V527" s="6">
        <v>389674.5</v>
      </c>
      <c r="W527" s="6">
        <v>411123.20000000001</v>
      </c>
      <c r="X527" s="6">
        <v>421518.9</v>
      </c>
      <c r="Y527" s="6">
        <v>424362.8</v>
      </c>
      <c r="Z527" s="6">
        <v>438662.3</v>
      </c>
      <c r="AA527" s="6">
        <v>429345.9</v>
      </c>
      <c r="AB527" s="6">
        <v>449976.2</v>
      </c>
      <c r="AC527" s="6">
        <v>472720.4</v>
      </c>
      <c r="AD527" s="6">
        <v>485577</v>
      </c>
      <c r="AE527" s="6">
        <v>497555.3</v>
      </c>
      <c r="AF527" s="6">
        <v>502024</v>
      </c>
      <c r="AG527" s="6">
        <v>498447.5</v>
      </c>
      <c r="AH527" s="6">
        <v>502778</v>
      </c>
      <c r="AI527" s="6">
        <v>499566.9</v>
      </c>
      <c r="AJ527" s="6">
        <v>521809.8</v>
      </c>
      <c r="AK527" s="6">
        <v>523776.6</v>
      </c>
      <c r="AL527" s="6">
        <v>512953.1</v>
      </c>
      <c r="AM527" s="6">
        <v>496643.8</v>
      </c>
      <c r="AN527" s="6">
        <v>524856</v>
      </c>
      <c r="AO527" s="6">
        <v>530673.69999999995</v>
      </c>
    </row>
    <row r="528" spans="1:41" x14ac:dyDescent="0.2">
      <c r="A528" s="9">
        <v>225</v>
      </c>
      <c r="B528" s="6">
        <v>225</v>
      </c>
      <c r="C528" s="6">
        <v>107473.60000000001</v>
      </c>
      <c r="D528" s="6">
        <v>111351.9</v>
      </c>
      <c r="E528" s="6">
        <v>113359.1</v>
      </c>
      <c r="F528" s="6">
        <v>115079.9</v>
      </c>
      <c r="G528" s="6">
        <v>119261.8</v>
      </c>
      <c r="H528" s="6">
        <v>119797.7</v>
      </c>
      <c r="I528" s="6">
        <v>124047.6</v>
      </c>
      <c r="J528" s="6">
        <v>124165.3</v>
      </c>
      <c r="K528" s="6">
        <v>127343.2</v>
      </c>
      <c r="L528" s="6">
        <v>128791.5</v>
      </c>
      <c r="M528" s="6">
        <v>130491.6</v>
      </c>
      <c r="N528" s="6">
        <v>127059.8</v>
      </c>
      <c r="O528" s="6">
        <v>127379.1</v>
      </c>
      <c r="P528" s="6">
        <v>130173.8</v>
      </c>
      <c r="Q528" s="6">
        <v>130540</v>
      </c>
      <c r="R528" s="6">
        <v>134005.4</v>
      </c>
      <c r="S528" s="6">
        <v>138918.29999999999</v>
      </c>
      <c r="T528" s="6">
        <v>135528.20000000001</v>
      </c>
      <c r="U528" s="6">
        <v>138437.6</v>
      </c>
      <c r="V528" s="6">
        <v>135767</v>
      </c>
      <c r="W528" s="6">
        <v>138116.20000000001</v>
      </c>
      <c r="X528" s="6">
        <v>127357.7</v>
      </c>
      <c r="Y528" s="6">
        <v>142018</v>
      </c>
      <c r="Z528" s="6">
        <v>147397.5</v>
      </c>
      <c r="AA528" s="6">
        <v>152223.70000000001</v>
      </c>
      <c r="AB528" s="6">
        <v>152970.5</v>
      </c>
      <c r="AC528" s="6">
        <v>147450.70000000001</v>
      </c>
      <c r="AD528" s="6">
        <v>131192.6</v>
      </c>
      <c r="AE528" s="6">
        <v>129246</v>
      </c>
      <c r="AF528" s="6">
        <v>126262.9</v>
      </c>
      <c r="AG528" s="6">
        <v>122727</v>
      </c>
      <c r="AH528" s="6">
        <v>132056.29999999999</v>
      </c>
      <c r="AI528" s="6">
        <v>136280.79999999999</v>
      </c>
      <c r="AJ528" s="6">
        <v>137914.20000000001</v>
      </c>
      <c r="AK528" s="6">
        <v>136299.79999999999</v>
      </c>
      <c r="AL528" s="6">
        <v>139385.9</v>
      </c>
      <c r="AM528" s="6">
        <v>141886.70000000001</v>
      </c>
      <c r="AN528" s="6">
        <v>139522.4</v>
      </c>
      <c r="AO528" s="6">
        <v>141883.20000000001</v>
      </c>
    </row>
    <row r="529" spans="1:41" x14ac:dyDescent="0.2">
      <c r="A529" s="9">
        <v>226</v>
      </c>
      <c r="B529" s="6">
        <v>226</v>
      </c>
      <c r="C529" s="6">
        <v>61318.2</v>
      </c>
      <c r="D529" s="6">
        <v>61618.6</v>
      </c>
      <c r="E529" s="6">
        <v>55199.8</v>
      </c>
      <c r="F529" s="6">
        <v>54317.4</v>
      </c>
      <c r="G529" s="6">
        <v>59863.199999999997</v>
      </c>
      <c r="H529" s="6">
        <v>66075.199999999997</v>
      </c>
      <c r="I529" s="6">
        <v>66498.399999999994</v>
      </c>
      <c r="J529" s="6">
        <v>67004.5</v>
      </c>
      <c r="K529" s="6">
        <v>63373.9</v>
      </c>
      <c r="L529" s="6">
        <v>61973.7</v>
      </c>
      <c r="M529" s="6">
        <v>58592.9</v>
      </c>
      <c r="N529" s="6">
        <v>65605.399999999994</v>
      </c>
      <c r="O529" s="6">
        <v>67188.100000000006</v>
      </c>
      <c r="P529" s="6">
        <v>65531</v>
      </c>
      <c r="Q529" s="6">
        <v>67635.899999999994</v>
      </c>
      <c r="R529" s="6">
        <v>76664.399999999994</v>
      </c>
      <c r="S529" s="6">
        <v>76039.600000000006</v>
      </c>
      <c r="T529" s="6">
        <v>76969.399999999994</v>
      </c>
      <c r="U529" s="6">
        <v>74040.7</v>
      </c>
      <c r="V529" s="6">
        <v>72801.5</v>
      </c>
      <c r="W529" s="6">
        <v>77495</v>
      </c>
      <c r="X529" s="6">
        <v>81048.899999999994</v>
      </c>
      <c r="Y529" s="6">
        <v>85973.9</v>
      </c>
      <c r="Z529" s="6">
        <v>85385.600000000006</v>
      </c>
      <c r="AA529" s="6">
        <v>84153.9</v>
      </c>
      <c r="AB529" s="6">
        <v>90705.2</v>
      </c>
      <c r="AC529" s="6">
        <v>89561.8</v>
      </c>
      <c r="AD529" s="6">
        <v>89974.2</v>
      </c>
      <c r="AE529" s="6">
        <v>88084.3</v>
      </c>
      <c r="AF529" s="6">
        <v>79615.600000000006</v>
      </c>
      <c r="AG529" s="6">
        <v>78807</v>
      </c>
      <c r="AH529" s="6">
        <v>76176.399999999994</v>
      </c>
      <c r="AI529" s="6">
        <v>75578.100000000006</v>
      </c>
      <c r="AJ529" s="6">
        <v>76259</v>
      </c>
      <c r="AK529" s="6">
        <v>69005.600000000006</v>
      </c>
      <c r="AL529" s="6">
        <v>61328.6</v>
      </c>
      <c r="AM529" s="6">
        <v>53416.2</v>
      </c>
      <c r="AN529" s="6">
        <v>41883</v>
      </c>
      <c r="AO529" s="6">
        <v>44086.400000000001</v>
      </c>
    </row>
    <row r="530" spans="1:41" x14ac:dyDescent="0.2">
      <c r="A530" s="9">
        <v>227</v>
      </c>
      <c r="B530" s="6">
        <v>227</v>
      </c>
      <c r="C530" s="6">
        <v>75130.2</v>
      </c>
      <c r="D530" s="6">
        <v>77129.3</v>
      </c>
      <c r="E530" s="6">
        <v>73504.2</v>
      </c>
      <c r="F530" s="6">
        <v>73260.899999999994</v>
      </c>
      <c r="G530" s="6">
        <v>75598</v>
      </c>
      <c r="H530" s="6">
        <v>79426.899999999994</v>
      </c>
      <c r="I530" s="6">
        <v>81050.3</v>
      </c>
      <c r="J530" s="6">
        <v>77438.3</v>
      </c>
      <c r="K530" s="6">
        <v>78799</v>
      </c>
      <c r="L530" s="6">
        <v>78917</v>
      </c>
      <c r="M530" s="6">
        <v>79293.8</v>
      </c>
      <c r="N530" s="6">
        <v>79818.3</v>
      </c>
      <c r="O530" s="6">
        <v>78911.7</v>
      </c>
      <c r="P530" s="6">
        <v>75633.3</v>
      </c>
      <c r="Q530" s="6">
        <v>74503.100000000006</v>
      </c>
      <c r="R530" s="6">
        <v>79326.2</v>
      </c>
      <c r="S530" s="6">
        <v>78095.899999999994</v>
      </c>
      <c r="T530" s="6">
        <v>74299.899999999994</v>
      </c>
      <c r="U530" s="6">
        <v>72850.600000000006</v>
      </c>
      <c r="V530" s="6">
        <v>72320</v>
      </c>
      <c r="W530" s="6">
        <v>76893.100000000006</v>
      </c>
      <c r="X530" s="6">
        <v>78774.5</v>
      </c>
      <c r="Y530" s="6">
        <v>80099.5</v>
      </c>
      <c r="Z530" s="6">
        <v>79848.800000000003</v>
      </c>
      <c r="AA530" s="6">
        <v>79270.7</v>
      </c>
      <c r="AB530" s="6">
        <v>79124.3</v>
      </c>
      <c r="AC530" s="6">
        <v>73714.600000000006</v>
      </c>
      <c r="AD530" s="6">
        <v>71043.199999999997</v>
      </c>
      <c r="AE530" s="6">
        <v>67122</v>
      </c>
      <c r="AF530" s="6">
        <v>56769.4</v>
      </c>
      <c r="AG530" s="6">
        <v>46755.9</v>
      </c>
      <c r="AH530" s="6">
        <v>43644.1</v>
      </c>
      <c r="AI530" s="6">
        <v>38309.5</v>
      </c>
      <c r="AJ530" s="6">
        <v>37121</v>
      </c>
      <c r="AK530" s="6">
        <v>34804.9</v>
      </c>
      <c r="AL530" s="6">
        <v>35025.300000000003</v>
      </c>
      <c r="AM530" s="6">
        <v>33278</v>
      </c>
      <c r="AN530" s="6">
        <v>17416.7</v>
      </c>
      <c r="AO530" s="6">
        <v>19244.599999999999</v>
      </c>
    </row>
    <row r="531" spans="1:41" x14ac:dyDescent="0.2">
      <c r="A531" s="9">
        <v>228</v>
      </c>
      <c r="B531" s="6">
        <v>228</v>
      </c>
      <c r="C531" s="6">
        <v>56924.1</v>
      </c>
      <c r="D531" s="6">
        <v>59390.2</v>
      </c>
      <c r="E531" s="6">
        <v>56403.8</v>
      </c>
      <c r="F531" s="6">
        <v>56471</v>
      </c>
      <c r="G531" s="6">
        <v>58257.7</v>
      </c>
      <c r="H531" s="6">
        <v>62192</v>
      </c>
      <c r="I531" s="6">
        <v>64062.5</v>
      </c>
      <c r="J531" s="6">
        <v>61938.8</v>
      </c>
      <c r="K531" s="6">
        <v>62531.199999999997</v>
      </c>
      <c r="L531" s="6">
        <v>62348.1</v>
      </c>
      <c r="M531" s="6">
        <v>64063.8</v>
      </c>
      <c r="N531" s="6">
        <v>64750</v>
      </c>
      <c r="O531" s="6">
        <v>65102</v>
      </c>
      <c r="P531" s="6">
        <v>63035</v>
      </c>
      <c r="Q531" s="6">
        <v>63394.8</v>
      </c>
      <c r="R531" s="6">
        <v>67065.7</v>
      </c>
      <c r="S531" s="6">
        <v>65971</v>
      </c>
      <c r="T531" s="6">
        <v>62313.9</v>
      </c>
      <c r="U531" s="6">
        <v>61215</v>
      </c>
      <c r="V531" s="6">
        <v>61437.3</v>
      </c>
      <c r="W531" s="6">
        <v>65391.5</v>
      </c>
      <c r="X531" s="6">
        <v>67209.3</v>
      </c>
      <c r="Y531" s="6">
        <v>69091.899999999994</v>
      </c>
      <c r="Z531" s="6">
        <v>69622.399999999994</v>
      </c>
      <c r="AA531" s="6">
        <v>68808.2</v>
      </c>
      <c r="AB531" s="6">
        <v>68041.7</v>
      </c>
      <c r="AC531" s="6">
        <v>63312.7</v>
      </c>
      <c r="AD531" s="6">
        <v>61052.5</v>
      </c>
      <c r="AE531" s="6">
        <v>57931.7</v>
      </c>
      <c r="AF531" s="6">
        <v>49276.7</v>
      </c>
      <c r="AG531" s="6">
        <v>40740.6</v>
      </c>
      <c r="AH531" s="6">
        <v>38286.9</v>
      </c>
      <c r="AI531" s="6">
        <v>33648.6</v>
      </c>
      <c r="AJ531" s="6">
        <v>32613.599999999999</v>
      </c>
      <c r="AK531" s="6">
        <v>30608.5</v>
      </c>
      <c r="AL531" s="6">
        <v>30859.5</v>
      </c>
      <c r="AM531" s="6">
        <v>29375.8</v>
      </c>
      <c r="AN531" s="6">
        <v>15391.7</v>
      </c>
      <c r="AO531" s="6">
        <v>14812.4</v>
      </c>
    </row>
    <row r="532" spans="1:41" x14ac:dyDescent="0.2">
      <c r="A532" s="9">
        <v>229</v>
      </c>
      <c r="B532" s="6">
        <v>229</v>
      </c>
      <c r="C532" s="6">
        <v>18206.099999999999</v>
      </c>
      <c r="D532" s="6">
        <v>17739.2</v>
      </c>
      <c r="E532" s="6">
        <v>17100.5</v>
      </c>
      <c r="F532" s="6">
        <v>16789.900000000001</v>
      </c>
      <c r="G532" s="6">
        <v>17340.3</v>
      </c>
      <c r="H532" s="6">
        <v>17234.8</v>
      </c>
      <c r="I532" s="6">
        <v>16987.7</v>
      </c>
      <c r="J532" s="6">
        <v>15499.5</v>
      </c>
      <c r="K532" s="6">
        <v>16267.7</v>
      </c>
      <c r="L532" s="6">
        <v>16568.900000000001</v>
      </c>
      <c r="M532" s="6">
        <v>15230</v>
      </c>
      <c r="N532" s="6">
        <v>15068.3</v>
      </c>
      <c r="O532" s="6">
        <v>13809.7</v>
      </c>
      <c r="P532" s="6">
        <v>12598.3</v>
      </c>
      <c r="Q532" s="6">
        <v>11108.3</v>
      </c>
      <c r="R532" s="6">
        <v>12260.5</v>
      </c>
      <c r="S532" s="6">
        <v>12124.9</v>
      </c>
      <c r="T532" s="6">
        <v>11986</v>
      </c>
      <c r="U532" s="6">
        <v>11635.6</v>
      </c>
      <c r="V532" s="6">
        <v>10882.7</v>
      </c>
      <c r="W532" s="6">
        <v>11501.6</v>
      </c>
      <c r="X532" s="6">
        <v>11565.2</v>
      </c>
      <c r="Y532" s="6">
        <v>11007.6</v>
      </c>
      <c r="Z532" s="6">
        <v>10226.4</v>
      </c>
      <c r="AA532" s="6">
        <v>10462.4</v>
      </c>
      <c r="AB532" s="6">
        <v>11082.6</v>
      </c>
      <c r="AC532" s="6">
        <v>10401.9</v>
      </c>
      <c r="AD532" s="6">
        <v>9990.7000000000007</v>
      </c>
      <c r="AE532" s="6">
        <v>9190.2999999999993</v>
      </c>
      <c r="AF532" s="6">
        <v>7492.8</v>
      </c>
      <c r="AG532" s="6">
        <v>6015.3</v>
      </c>
      <c r="AH532" s="6">
        <v>5357.2</v>
      </c>
      <c r="AI532" s="6">
        <v>4660.8999999999996</v>
      </c>
      <c r="AJ532" s="6">
        <v>4507.3999999999996</v>
      </c>
      <c r="AK532" s="6">
        <v>4196.3999999999996</v>
      </c>
      <c r="AL532" s="6">
        <v>4165.8</v>
      </c>
      <c r="AM532" s="6">
        <v>3902.1</v>
      </c>
      <c r="AN532" s="6">
        <v>2025</v>
      </c>
      <c r="AO532" s="6">
        <v>4432.3</v>
      </c>
    </row>
    <row r="533" spans="1:41" x14ac:dyDescent="0.2">
      <c r="A533" s="9">
        <v>230</v>
      </c>
      <c r="B533" s="6">
        <v>230</v>
      </c>
      <c r="C533" s="6">
        <v>102854.8</v>
      </c>
      <c r="D533" s="6">
        <v>111608.1</v>
      </c>
      <c r="E533" s="6">
        <v>114854.2</v>
      </c>
      <c r="F533" s="6">
        <v>100910.7</v>
      </c>
      <c r="G533" s="6">
        <v>111599.4</v>
      </c>
      <c r="H533" s="6">
        <v>117564.7</v>
      </c>
      <c r="I533" s="6">
        <v>123377.2</v>
      </c>
      <c r="J533" s="6">
        <v>124928.2</v>
      </c>
      <c r="K533" s="6">
        <v>122924.3</v>
      </c>
      <c r="L533" s="6">
        <v>124974</v>
      </c>
      <c r="M533" s="6">
        <v>123465.2</v>
      </c>
      <c r="N533" s="6">
        <v>131376.4</v>
      </c>
      <c r="O533" s="6">
        <v>138320.20000000001</v>
      </c>
      <c r="P533" s="6">
        <v>135828.4</v>
      </c>
      <c r="Q533" s="6">
        <v>138926.9</v>
      </c>
      <c r="R533" s="6">
        <v>148941.9</v>
      </c>
      <c r="S533" s="6">
        <v>153703.4</v>
      </c>
      <c r="T533" s="6">
        <v>154713.4</v>
      </c>
      <c r="U533" s="6">
        <v>154631.20000000001</v>
      </c>
      <c r="V533" s="6">
        <v>154992.1</v>
      </c>
      <c r="W533" s="6">
        <v>159186</v>
      </c>
      <c r="X533" s="6">
        <v>161189.1</v>
      </c>
      <c r="Y533" s="6">
        <v>168087.1</v>
      </c>
      <c r="Z533" s="6">
        <v>166630.70000000001</v>
      </c>
      <c r="AA533" s="6">
        <v>166097.4</v>
      </c>
      <c r="AB533" s="6">
        <v>169706.7</v>
      </c>
      <c r="AC533" s="6">
        <v>170973.8</v>
      </c>
      <c r="AD533" s="6">
        <v>174183.2</v>
      </c>
      <c r="AE533" s="6">
        <v>170191.5</v>
      </c>
      <c r="AF533" s="6">
        <v>160908.5</v>
      </c>
      <c r="AG533" s="6">
        <v>161754.70000000001</v>
      </c>
      <c r="AH533" s="6">
        <v>156452.1</v>
      </c>
      <c r="AI533" s="6">
        <v>158916.70000000001</v>
      </c>
      <c r="AJ533" s="6">
        <v>159290</v>
      </c>
      <c r="AK533" s="6">
        <v>158639.29999999999</v>
      </c>
      <c r="AL533" s="6">
        <v>151908.20000000001</v>
      </c>
      <c r="AM533" s="6">
        <v>145053.5</v>
      </c>
      <c r="AN533" s="6">
        <v>137473.9</v>
      </c>
      <c r="AO533" s="6">
        <v>140241.5</v>
      </c>
    </row>
    <row r="534" spans="1:41" x14ac:dyDescent="0.2">
      <c r="A534" s="9">
        <v>231</v>
      </c>
      <c r="B534" s="6">
        <v>231</v>
      </c>
      <c r="C534" s="6">
        <v>49172.5</v>
      </c>
      <c r="D534" s="6">
        <v>51552.6</v>
      </c>
      <c r="E534" s="6">
        <v>49798.5</v>
      </c>
      <c r="F534" s="6">
        <v>47373.8</v>
      </c>
      <c r="G534" s="6">
        <v>50807.5</v>
      </c>
      <c r="H534" s="6">
        <v>54916.9</v>
      </c>
      <c r="I534" s="6">
        <v>58148.3</v>
      </c>
      <c r="J534" s="6">
        <v>59411.4</v>
      </c>
      <c r="K534" s="6">
        <v>59646.3</v>
      </c>
      <c r="L534" s="6">
        <v>60998.2</v>
      </c>
      <c r="M534" s="6">
        <v>65787.100000000006</v>
      </c>
      <c r="N534" s="6">
        <v>70011.8</v>
      </c>
      <c r="O534" s="6">
        <v>75649.600000000006</v>
      </c>
      <c r="P534" s="6">
        <v>78011.399999999994</v>
      </c>
      <c r="Q534" s="6">
        <v>80643.3</v>
      </c>
      <c r="R534" s="6">
        <v>90952.3</v>
      </c>
      <c r="S534" s="6">
        <v>93163.8</v>
      </c>
      <c r="T534" s="6">
        <v>93131.5</v>
      </c>
      <c r="U534" s="6">
        <v>95900.5</v>
      </c>
      <c r="V534" s="6">
        <v>92044.5</v>
      </c>
      <c r="W534" s="6">
        <v>99350.8</v>
      </c>
      <c r="X534" s="6">
        <v>99558.7</v>
      </c>
      <c r="Y534" s="6">
        <v>100838.6</v>
      </c>
      <c r="Z534" s="6">
        <v>102714.2</v>
      </c>
      <c r="AA534" s="6">
        <v>103625.2</v>
      </c>
      <c r="AB534" s="6">
        <v>105468.6</v>
      </c>
      <c r="AC534" s="6">
        <v>107370</v>
      </c>
      <c r="AD534" s="6">
        <v>109986.5</v>
      </c>
      <c r="AE534" s="6">
        <v>110969.4</v>
      </c>
      <c r="AF534" s="6">
        <v>106483.3</v>
      </c>
      <c r="AG534" s="6">
        <v>101805.9</v>
      </c>
      <c r="AH534" s="6">
        <v>98517.5</v>
      </c>
      <c r="AI534" s="6">
        <v>99283.7</v>
      </c>
      <c r="AJ534" s="6">
        <v>100992</v>
      </c>
      <c r="AK534" s="6">
        <v>101522.4</v>
      </c>
      <c r="AL534" s="6">
        <v>102863.9</v>
      </c>
      <c r="AM534" s="6">
        <v>96003.199999999997</v>
      </c>
      <c r="AN534" s="6">
        <v>85162.3</v>
      </c>
      <c r="AO534" s="6">
        <v>85151.4</v>
      </c>
    </row>
    <row r="535" spans="1:41" x14ac:dyDescent="0.2">
      <c r="A535" s="9">
        <v>232</v>
      </c>
      <c r="B535" s="6">
        <v>232</v>
      </c>
      <c r="C535" s="6">
        <v>426236.1</v>
      </c>
      <c r="D535" s="6">
        <v>402562.6</v>
      </c>
      <c r="E535" s="6">
        <v>423091.20000000001</v>
      </c>
      <c r="F535" s="6">
        <v>421655.3</v>
      </c>
      <c r="G535" s="6">
        <v>455969.3</v>
      </c>
      <c r="H535" s="6">
        <v>474839.6</v>
      </c>
      <c r="I535" s="6">
        <v>446132.6</v>
      </c>
      <c r="J535" s="6">
        <v>463211.9</v>
      </c>
      <c r="K535" s="6">
        <v>455449.1</v>
      </c>
      <c r="L535" s="6">
        <v>396498.1</v>
      </c>
      <c r="M535" s="6">
        <v>386594.7</v>
      </c>
      <c r="N535" s="6">
        <v>364554.3</v>
      </c>
      <c r="O535" s="6">
        <v>407806.1</v>
      </c>
      <c r="P535" s="6">
        <v>394830.4</v>
      </c>
      <c r="Q535" s="6">
        <v>378883.1</v>
      </c>
      <c r="R535" s="6">
        <v>417531.3</v>
      </c>
      <c r="S535" s="6">
        <v>432638.8</v>
      </c>
      <c r="T535" s="6">
        <v>422765.4</v>
      </c>
      <c r="U535" s="6">
        <v>419755.7</v>
      </c>
      <c r="V535" s="6">
        <v>417589.9</v>
      </c>
      <c r="W535" s="6">
        <v>405378.2</v>
      </c>
      <c r="X535" s="6">
        <v>401364.7</v>
      </c>
      <c r="Y535" s="6">
        <v>406777.5</v>
      </c>
      <c r="Z535" s="6">
        <v>412383</v>
      </c>
      <c r="AA535" s="6">
        <v>418630.1</v>
      </c>
      <c r="AB535" s="6">
        <v>429248.4</v>
      </c>
      <c r="AC535" s="6">
        <v>408979</v>
      </c>
      <c r="AD535" s="6">
        <v>418444.2</v>
      </c>
      <c r="AE535" s="6">
        <v>418704.1</v>
      </c>
      <c r="AF535" s="6">
        <v>416891.1</v>
      </c>
      <c r="AG535" s="6">
        <v>429159.8</v>
      </c>
      <c r="AH535" s="6">
        <v>400207.1</v>
      </c>
      <c r="AI535" s="6">
        <v>429419.9</v>
      </c>
      <c r="AJ535" s="6">
        <v>456078</v>
      </c>
      <c r="AK535" s="6">
        <v>448523</v>
      </c>
      <c r="AL535" s="6">
        <v>447945.7</v>
      </c>
      <c r="AM535" s="6">
        <v>438990.2</v>
      </c>
      <c r="AN535" s="6">
        <v>432881</v>
      </c>
      <c r="AO535" s="6">
        <v>440534.2</v>
      </c>
    </row>
    <row r="536" spans="1:41" x14ac:dyDescent="0.2">
      <c r="A536" s="9">
        <v>233</v>
      </c>
      <c r="B536" s="6">
        <v>233</v>
      </c>
      <c r="C536" s="6">
        <v>290587.3</v>
      </c>
      <c r="D536" s="6">
        <v>317167.40000000002</v>
      </c>
      <c r="E536" s="6">
        <v>327036.09999999998</v>
      </c>
      <c r="F536" s="6">
        <v>295110.40000000002</v>
      </c>
      <c r="G536" s="6">
        <v>330717.59999999998</v>
      </c>
      <c r="H536" s="6">
        <v>362206.2</v>
      </c>
      <c r="I536" s="6">
        <v>392768.8</v>
      </c>
      <c r="J536" s="6">
        <v>408803.8</v>
      </c>
      <c r="K536" s="6">
        <v>341407.8</v>
      </c>
      <c r="L536" s="6">
        <v>380011.7</v>
      </c>
      <c r="M536" s="6">
        <v>358190.2</v>
      </c>
      <c r="N536" s="6">
        <v>400851.8</v>
      </c>
      <c r="O536" s="6">
        <v>382140.5</v>
      </c>
      <c r="P536" s="6">
        <v>379684.7</v>
      </c>
      <c r="Q536" s="6">
        <v>384709.3</v>
      </c>
      <c r="R536" s="6">
        <v>406345</v>
      </c>
      <c r="S536" s="6">
        <v>420474.9</v>
      </c>
      <c r="T536" s="6">
        <v>426846.6</v>
      </c>
      <c r="U536" s="6">
        <v>434711.9</v>
      </c>
      <c r="V536" s="6">
        <v>431121</v>
      </c>
      <c r="W536" s="6">
        <v>448414.6</v>
      </c>
      <c r="X536" s="6">
        <v>457430.3</v>
      </c>
      <c r="Y536" s="6">
        <v>477782.1</v>
      </c>
      <c r="Z536" s="6">
        <v>470985.9</v>
      </c>
      <c r="AA536" s="6">
        <v>472928.5</v>
      </c>
      <c r="AB536" s="6">
        <v>510740.6</v>
      </c>
      <c r="AC536" s="6">
        <v>512817.4</v>
      </c>
      <c r="AD536" s="6">
        <v>518265.8</v>
      </c>
      <c r="AE536" s="6">
        <v>518597.8</v>
      </c>
      <c r="AF536" s="6">
        <v>503100.5</v>
      </c>
      <c r="AG536" s="6">
        <v>533947.9</v>
      </c>
      <c r="AH536" s="6">
        <v>530588.5</v>
      </c>
      <c r="AI536" s="6">
        <v>564137.4</v>
      </c>
      <c r="AJ536" s="6">
        <v>574389</v>
      </c>
      <c r="AK536" s="6">
        <v>586893.1</v>
      </c>
      <c r="AL536" s="6">
        <v>567428.80000000005</v>
      </c>
      <c r="AM536" s="6">
        <v>528155.6</v>
      </c>
      <c r="AN536" s="6">
        <v>522798.6</v>
      </c>
      <c r="AO536" s="6">
        <v>547478.1</v>
      </c>
    </row>
    <row r="537" spans="1:41" x14ac:dyDescent="0.2">
      <c r="A537" s="9">
        <v>234</v>
      </c>
      <c r="B537" s="6">
        <v>234</v>
      </c>
      <c r="C537" s="6">
        <v>72016.899999999994</v>
      </c>
      <c r="D537" s="6">
        <v>81373.8</v>
      </c>
      <c r="E537" s="6">
        <v>77525.8</v>
      </c>
      <c r="F537" s="6">
        <v>66789.100000000006</v>
      </c>
      <c r="G537" s="6">
        <v>73269.600000000006</v>
      </c>
      <c r="H537" s="6">
        <v>85787.9</v>
      </c>
      <c r="I537" s="6">
        <v>89707.3</v>
      </c>
      <c r="J537" s="6">
        <v>87757.3</v>
      </c>
      <c r="K537" s="6">
        <v>80624.100000000006</v>
      </c>
      <c r="L537" s="6">
        <v>84447.1</v>
      </c>
      <c r="M537" s="6">
        <v>84635.7</v>
      </c>
      <c r="N537" s="6">
        <v>90899.5</v>
      </c>
      <c r="O537" s="6">
        <v>99736.7</v>
      </c>
      <c r="P537" s="6">
        <v>103612.7</v>
      </c>
      <c r="Q537" s="6">
        <v>109539.8</v>
      </c>
      <c r="R537" s="6">
        <v>121417.7</v>
      </c>
      <c r="S537" s="6">
        <v>124642</v>
      </c>
      <c r="T537" s="6">
        <v>125976.5</v>
      </c>
      <c r="U537" s="6">
        <v>127839.5</v>
      </c>
      <c r="V537" s="6">
        <v>124004.8</v>
      </c>
      <c r="W537" s="6">
        <v>138320.70000000001</v>
      </c>
      <c r="X537" s="6">
        <v>147753.70000000001</v>
      </c>
      <c r="Y537" s="6">
        <v>159517.9</v>
      </c>
      <c r="Z537" s="6">
        <v>162927.4</v>
      </c>
      <c r="AA537" s="6">
        <v>168724.1</v>
      </c>
      <c r="AB537" s="6">
        <v>179435</v>
      </c>
      <c r="AC537" s="6">
        <v>186435.5</v>
      </c>
      <c r="AD537" s="6">
        <v>195791.8</v>
      </c>
      <c r="AE537" s="6">
        <v>198433.8</v>
      </c>
      <c r="AF537" s="6">
        <v>188129.9</v>
      </c>
      <c r="AG537" s="6">
        <v>191749.2</v>
      </c>
      <c r="AH537" s="6">
        <v>191047.9</v>
      </c>
      <c r="AI537" s="6">
        <v>194218.2</v>
      </c>
      <c r="AJ537" s="6">
        <v>196459</v>
      </c>
      <c r="AK537" s="6">
        <v>195430.6</v>
      </c>
      <c r="AL537" s="6">
        <v>193887</v>
      </c>
      <c r="AM537" s="6">
        <v>178894.2</v>
      </c>
      <c r="AN537" s="6">
        <v>149232.20000000001</v>
      </c>
      <c r="AO537" s="6">
        <v>157087.29999999999</v>
      </c>
    </row>
    <row r="538" spans="1:41" x14ac:dyDescent="0.2">
      <c r="A538" s="9">
        <v>235</v>
      </c>
      <c r="B538" s="6">
        <v>235</v>
      </c>
      <c r="C538" s="6">
        <v>203007.7</v>
      </c>
      <c r="D538" s="6">
        <v>214407.2</v>
      </c>
      <c r="E538" s="6">
        <v>227922</v>
      </c>
      <c r="F538" s="6">
        <v>238830.9</v>
      </c>
      <c r="G538" s="6">
        <v>246924.3</v>
      </c>
      <c r="H538" s="6">
        <v>270493.90000000002</v>
      </c>
      <c r="I538" s="6">
        <v>289978.59999999998</v>
      </c>
      <c r="J538" s="6">
        <v>307026.3</v>
      </c>
      <c r="K538" s="6">
        <v>304029.40000000002</v>
      </c>
      <c r="L538" s="6">
        <v>324296.3</v>
      </c>
      <c r="M538" s="6">
        <v>331638.09999999998</v>
      </c>
      <c r="N538" s="6">
        <v>338341.5</v>
      </c>
      <c r="O538" s="6">
        <v>385896.6</v>
      </c>
      <c r="P538" s="6">
        <v>401102.5</v>
      </c>
      <c r="Q538" s="6">
        <v>448113.3</v>
      </c>
      <c r="R538" s="6">
        <v>433262.3</v>
      </c>
      <c r="S538" s="6">
        <v>465006.3</v>
      </c>
      <c r="T538" s="6">
        <v>489396.5</v>
      </c>
      <c r="U538" s="6">
        <v>484248.8</v>
      </c>
      <c r="V538" s="6">
        <v>510600</v>
      </c>
      <c r="W538" s="6">
        <v>545285.5</v>
      </c>
      <c r="X538" s="6">
        <v>554477.69999999995</v>
      </c>
      <c r="Y538" s="6">
        <v>590266.30000000005</v>
      </c>
      <c r="Z538" s="6">
        <v>591982.19999999995</v>
      </c>
      <c r="AA538" s="6">
        <v>649096.80000000005</v>
      </c>
      <c r="AB538" s="6">
        <v>715894.9</v>
      </c>
      <c r="AC538" s="6">
        <v>783477</v>
      </c>
      <c r="AD538" s="6">
        <v>843106.1</v>
      </c>
      <c r="AE538" s="6">
        <v>896735.2</v>
      </c>
      <c r="AF538" s="6">
        <v>908777</v>
      </c>
      <c r="AG538" s="6">
        <v>945955.3</v>
      </c>
      <c r="AH538" s="6">
        <v>972588.1</v>
      </c>
      <c r="AI538" s="6">
        <v>1036871.5</v>
      </c>
      <c r="AJ538" s="6">
        <v>1066146</v>
      </c>
      <c r="AK538" s="6">
        <v>1103728.8999999999</v>
      </c>
      <c r="AL538" s="6">
        <v>1159999.3999999999</v>
      </c>
      <c r="AM538" s="6">
        <v>1192288.3999999999</v>
      </c>
      <c r="AN538" s="6">
        <v>1024228</v>
      </c>
      <c r="AO538" s="6">
        <v>1176417.6000000001</v>
      </c>
    </row>
    <row r="539" spans="1:41" x14ac:dyDescent="0.2">
      <c r="A539" s="9">
        <v>236</v>
      </c>
      <c r="B539" s="6">
        <v>236</v>
      </c>
      <c r="C539" s="6">
        <v>313400.59999999998</v>
      </c>
      <c r="D539" s="6">
        <v>329983</v>
      </c>
      <c r="E539" s="6">
        <v>322766.3</v>
      </c>
      <c r="F539" s="6">
        <v>327516.09999999998</v>
      </c>
      <c r="G539" s="6">
        <v>296249.40000000002</v>
      </c>
      <c r="H539" s="6">
        <v>361261.6</v>
      </c>
      <c r="I539" s="6">
        <v>382141.6</v>
      </c>
      <c r="J539" s="6">
        <v>391992.5</v>
      </c>
      <c r="K539" s="6">
        <v>386337.7</v>
      </c>
      <c r="L539" s="6">
        <v>390351.4</v>
      </c>
      <c r="M539" s="6">
        <v>395775.7</v>
      </c>
      <c r="N539" s="6">
        <v>420611.8</v>
      </c>
      <c r="O539" s="6">
        <v>434390</v>
      </c>
      <c r="P539" s="6">
        <v>461346.3</v>
      </c>
      <c r="Q539" s="6">
        <v>555668.1</v>
      </c>
      <c r="R539" s="6">
        <v>631005.69999999995</v>
      </c>
      <c r="S539" s="6">
        <v>647409.1</v>
      </c>
      <c r="T539" s="6">
        <v>662793</v>
      </c>
      <c r="U539" s="6">
        <v>675402</v>
      </c>
      <c r="V539" s="6">
        <v>686239.8</v>
      </c>
      <c r="W539" s="6">
        <v>715858.7</v>
      </c>
      <c r="X539" s="6">
        <v>741910.7</v>
      </c>
      <c r="Y539" s="6">
        <v>804240.6</v>
      </c>
      <c r="Z539" s="6">
        <v>826965.6</v>
      </c>
      <c r="AA539" s="6">
        <v>859720.6</v>
      </c>
      <c r="AB539" s="6">
        <v>890610.4</v>
      </c>
      <c r="AC539" s="6">
        <v>937122.4</v>
      </c>
      <c r="AD539" s="6">
        <v>995848.8</v>
      </c>
      <c r="AE539" s="6">
        <v>1019118.3</v>
      </c>
      <c r="AF539" s="6">
        <v>1008775.2</v>
      </c>
      <c r="AG539" s="6">
        <v>1070412.1000000001</v>
      </c>
      <c r="AH539" s="6">
        <v>1132215.3</v>
      </c>
      <c r="AI539" s="6">
        <v>1191952.6000000001</v>
      </c>
      <c r="AJ539" s="6">
        <v>1219844</v>
      </c>
      <c r="AK539" s="6">
        <v>1267606.3999999999</v>
      </c>
      <c r="AL539" s="6">
        <v>1299150.1000000001</v>
      </c>
      <c r="AM539" s="6">
        <v>1262372.8</v>
      </c>
      <c r="AN539" s="6">
        <v>1163617</v>
      </c>
      <c r="AO539" s="6">
        <v>1164980.7</v>
      </c>
    </row>
    <row r="540" spans="1:41" x14ac:dyDescent="0.2">
      <c r="A540" s="9">
        <v>237</v>
      </c>
      <c r="B540" s="6">
        <v>237</v>
      </c>
      <c r="C540" s="6">
        <v>323701</v>
      </c>
      <c r="D540" s="6">
        <v>349287</v>
      </c>
      <c r="E540" s="6">
        <v>354699.1</v>
      </c>
      <c r="F540" s="6">
        <v>330531.8</v>
      </c>
      <c r="G540" s="6">
        <v>357541.7</v>
      </c>
      <c r="H540" s="6">
        <v>380659.7</v>
      </c>
      <c r="I540" s="6">
        <v>408174.8</v>
      </c>
      <c r="J540" s="6">
        <v>427843.8</v>
      </c>
      <c r="K540" s="6">
        <v>407189.9</v>
      </c>
      <c r="L540" s="6">
        <v>397231.9</v>
      </c>
      <c r="M540" s="6">
        <v>375099.1</v>
      </c>
      <c r="N540" s="6">
        <v>398240.5</v>
      </c>
      <c r="O540" s="6">
        <v>423762</v>
      </c>
      <c r="P540" s="6">
        <v>427670.2</v>
      </c>
      <c r="Q540" s="6">
        <v>443101.9</v>
      </c>
      <c r="R540" s="6">
        <v>469005.1</v>
      </c>
      <c r="S540" s="6">
        <v>490052.2</v>
      </c>
      <c r="T540" s="6">
        <v>500194.5</v>
      </c>
      <c r="U540" s="6">
        <v>520934.8</v>
      </c>
      <c r="V540" s="6">
        <v>513379.5</v>
      </c>
      <c r="W540" s="6">
        <v>539578.6</v>
      </c>
      <c r="X540" s="6">
        <v>554077.9</v>
      </c>
      <c r="Y540" s="6">
        <v>576014.30000000005</v>
      </c>
      <c r="Z540" s="6">
        <v>587491.4</v>
      </c>
      <c r="AA540" s="6">
        <v>601488.80000000005</v>
      </c>
      <c r="AB540" s="6">
        <v>618198.30000000005</v>
      </c>
      <c r="AC540" s="6">
        <v>631158.6</v>
      </c>
      <c r="AD540" s="6">
        <v>645809.6</v>
      </c>
      <c r="AE540" s="6">
        <v>640104.30000000005</v>
      </c>
      <c r="AF540" s="6">
        <v>608014.30000000005</v>
      </c>
      <c r="AG540" s="6">
        <v>647475.30000000005</v>
      </c>
      <c r="AH540" s="6">
        <v>643092.19999999995</v>
      </c>
      <c r="AI540" s="6">
        <v>678746.9</v>
      </c>
      <c r="AJ540" s="6">
        <v>708138</v>
      </c>
      <c r="AK540" s="6">
        <v>727676.5</v>
      </c>
      <c r="AL540" s="6">
        <v>745210.6</v>
      </c>
      <c r="AM540" s="6">
        <v>731538.1</v>
      </c>
      <c r="AN540" s="6">
        <v>644048</v>
      </c>
      <c r="AO540" s="6">
        <v>709372.2</v>
      </c>
    </row>
    <row r="541" spans="1:41" x14ac:dyDescent="0.2">
      <c r="A541" s="9">
        <v>238</v>
      </c>
      <c r="B541" s="6">
        <v>238</v>
      </c>
      <c r="C541" s="6">
        <v>45867.6</v>
      </c>
      <c r="D541" s="6">
        <v>48616.7</v>
      </c>
      <c r="E541" s="6">
        <v>49420.7</v>
      </c>
      <c r="F541" s="6">
        <v>50115.199999999997</v>
      </c>
      <c r="G541" s="6">
        <v>54474.9</v>
      </c>
      <c r="H541" s="6">
        <v>58505.9</v>
      </c>
      <c r="I541" s="6">
        <v>67678.8</v>
      </c>
      <c r="J541" s="6">
        <v>76575</v>
      </c>
      <c r="K541" s="6">
        <v>74215.100000000006</v>
      </c>
      <c r="L541" s="6">
        <v>73082.600000000006</v>
      </c>
      <c r="M541" s="6">
        <v>75537.2</v>
      </c>
      <c r="N541" s="6">
        <v>82787</v>
      </c>
      <c r="O541" s="6">
        <v>89445.9</v>
      </c>
      <c r="P541" s="6">
        <v>97095.7</v>
      </c>
      <c r="Q541" s="6">
        <v>106808</v>
      </c>
      <c r="R541" s="6">
        <v>117565.8</v>
      </c>
      <c r="S541" s="6">
        <v>123465.5</v>
      </c>
      <c r="T541" s="6">
        <v>129696.8</v>
      </c>
      <c r="U541" s="6">
        <v>139397.6</v>
      </c>
      <c r="V541" s="6">
        <v>135150.1</v>
      </c>
      <c r="W541" s="6">
        <v>144225.70000000001</v>
      </c>
      <c r="X541" s="6">
        <v>146648.70000000001</v>
      </c>
      <c r="Y541" s="6">
        <v>148894.29999999999</v>
      </c>
      <c r="Z541" s="6">
        <v>151757.5</v>
      </c>
      <c r="AA541" s="6">
        <v>153577.5</v>
      </c>
      <c r="AB541" s="6">
        <v>154310.29999999999</v>
      </c>
      <c r="AC541" s="6">
        <v>155768</v>
      </c>
      <c r="AD541" s="6">
        <v>153218.9</v>
      </c>
      <c r="AE541" s="6">
        <v>145754.1</v>
      </c>
      <c r="AF541" s="6">
        <v>118938.5</v>
      </c>
      <c r="AG541" s="6">
        <v>110082.7</v>
      </c>
      <c r="AH541" s="6">
        <v>124369</v>
      </c>
      <c r="AI541" s="6">
        <v>129003.3</v>
      </c>
      <c r="AJ541" s="6">
        <v>130203</v>
      </c>
      <c r="AK541" s="6">
        <v>132921.20000000001</v>
      </c>
      <c r="AL541" s="6">
        <v>138453.20000000001</v>
      </c>
      <c r="AM541" s="6">
        <v>134095.70000000001</v>
      </c>
      <c r="AN541" s="6">
        <v>121056.2</v>
      </c>
      <c r="AO541" s="6">
        <v>129968.5</v>
      </c>
    </row>
    <row r="542" spans="1:41" x14ac:dyDescent="0.2">
      <c r="A542" s="9">
        <v>239</v>
      </c>
      <c r="B542" s="6">
        <v>239</v>
      </c>
      <c r="C542" s="6">
        <v>70350.7</v>
      </c>
      <c r="D542" s="6">
        <v>75942.3</v>
      </c>
      <c r="E542" s="6">
        <v>75160</v>
      </c>
      <c r="F542" s="6">
        <v>64338.3</v>
      </c>
      <c r="G542" s="6">
        <v>66142.899999999994</v>
      </c>
      <c r="H542" s="6">
        <v>67103.100000000006</v>
      </c>
      <c r="I542" s="6">
        <v>67789.5</v>
      </c>
      <c r="J542" s="6">
        <v>68966.399999999994</v>
      </c>
      <c r="K542" s="6">
        <v>66198</v>
      </c>
      <c r="L542" s="6">
        <v>62891.7</v>
      </c>
      <c r="M542" s="6">
        <v>52234.9</v>
      </c>
      <c r="N542" s="6">
        <v>50184.6</v>
      </c>
      <c r="O542" s="6">
        <v>52885.9</v>
      </c>
      <c r="P542" s="6">
        <v>49381.8</v>
      </c>
      <c r="Q542" s="6">
        <v>46637.7</v>
      </c>
      <c r="R542" s="6">
        <v>47731</v>
      </c>
      <c r="S542" s="6">
        <v>47953.4</v>
      </c>
      <c r="T542" s="6">
        <v>47447.4</v>
      </c>
      <c r="U542" s="6">
        <v>47715.4</v>
      </c>
      <c r="V542" s="6">
        <v>46121.8</v>
      </c>
      <c r="W542" s="6">
        <v>46626.1</v>
      </c>
      <c r="X542" s="6">
        <v>46711.3</v>
      </c>
      <c r="Y542" s="6">
        <v>49347.199999999997</v>
      </c>
      <c r="Z542" s="6">
        <v>51720.3</v>
      </c>
      <c r="AA542" s="6">
        <v>52496.9</v>
      </c>
      <c r="AB542" s="6">
        <v>52935.5</v>
      </c>
      <c r="AC542" s="6">
        <v>52826.5</v>
      </c>
      <c r="AD542" s="6">
        <v>52737.3</v>
      </c>
      <c r="AE542" s="6">
        <v>52496.1</v>
      </c>
      <c r="AF542" s="6">
        <v>52454.6</v>
      </c>
      <c r="AG542" s="6">
        <v>52507.4</v>
      </c>
      <c r="AH542" s="6">
        <v>53304.4</v>
      </c>
      <c r="AI542" s="6">
        <v>56072.800000000003</v>
      </c>
      <c r="AJ542" s="6">
        <v>59006</v>
      </c>
      <c r="AK542" s="6">
        <v>61926.6</v>
      </c>
      <c r="AL542" s="6">
        <v>61954.9</v>
      </c>
      <c r="AM542" s="6">
        <v>62530</v>
      </c>
      <c r="AN542" s="6">
        <v>53374.8</v>
      </c>
      <c r="AO542" s="6">
        <v>62013</v>
      </c>
    </row>
    <row r="543" spans="1:41" x14ac:dyDescent="0.2">
      <c r="A543" s="9">
        <v>240</v>
      </c>
      <c r="B543" s="6">
        <v>240</v>
      </c>
      <c r="C543" s="6">
        <v>24459.7</v>
      </c>
      <c r="D543" s="6">
        <v>27638.2</v>
      </c>
      <c r="E543" s="6">
        <v>28314.2</v>
      </c>
      <c r="F543" s="6">
        <v>26470.3</v>
      </c>
      <c r="G543" s="6">
        <v>28866.6</v>
      </c>
      <c r="H543" s="6">
        <v>28959.200000000001</v>
      </c>
      <c r="I543" s="6">
        <v>31705.200000000001</v>
      </c>
      <c r="J543" s="6">
        <v>32503.4</v>
      </c>
      <c r="K543" s="6">
        <v>32829.4</v>
      </c>
      <c r="L543" s="6">
        <v>32372.3</v>
      </c>
      <c r="M543" s="6">
        <v>30157.3</v>
      </c>
      <c r="N543" s="6">
        <v>29470.1</v>
      </c>
      <c r="O543" s="6">
        <v>31074.400000000001</v>
      </c>
      <c r="P543" s="6">
        <v>29965.4</v>
      </c>
      <c r="Q543" s="6">
        <v>31247.200000000001</v>
      </c>
      <c r="R543" s="6">
        <v>33223.699999999997</v>
      </c>
      <c r="S543" s="6">
        <v>35339.4</v>
      </c>
      <c r="T543" s="6">
        <v>33135.699999999997</v>
      </c>
      <c r="U543" s="6">
        <v>32962</v>
      </c>
      <c r="V543" s="6">
        <v>32297.599999999999</v>
      </c>
      <c r="W543" s="6">
        <v>31948.6</v>
      </c>
      <c r="X543" s="6">
        <v>32692.799999999999</v>
      </c>
      <c r="Y543" s="6">
        <v>36033.4</v>
      </c>
      <c r="Z543" s="6">
        <v>37137.300000000003</v>
      </c>
      <c r="AA543" s="6">
        <v>37119.300000000003</v>
      </c>
      <c r="AB543" s="6">
        <v>36861.1</v>
      </c>
      <c r="AC543" s="6">
        <v>36786.800000000003</v>
      </c>
      <c r="AD543" s="6">
        <v>36278.1</v>
      </c>
      <c r="AE543" s="6">
        <v>35214.5</v>
      </c>
      <c r="AF543" s="6">
        <v>33450.400000000001</v>
      </c>
      <c r="AG543" s="6">
        <v>31496.1</v>
      </c>
      <c r="AH543" s="6">
        <v>30626.2</v>
      </c>
      <c r="AI543" s="6">
        <v>35553.1</v>
      </c>
      <c r="AJ543" s="6">
        <v>33533</v>
      </c>
      <c r="AK543" s="6">
        <v>32886.300000000003</v>
      </c>
      <c r="AL543" s="6">
        <v>32257.5</v>
      </c>
      <c r="AM543" s="6">
        <v>31982</v>
      </c>
      <c r="AN543" s="6">
        <v>31344.5</v>
      </c>
      <c r="AO543" s="6">
        <v>30117.9</v>
      </c>
    </row>
    <row r="544" spans="1:41" x14ac:dyDescent="0.2">
      <c r="A544" s="9">
        <v>241</v>
      </c>
      <c r="B544" s="6">
        <v>241</v>
      </c>
      <c r="C544" s="6">
        <v>85786.6</v>
      </c>
      <c r="D544" s="6">
        <v>92175</v>
      </c>
      <c r="E544" s="6">
        <v>90349.7</v>
      </c>
      <c r="F544" s="6">
        <v>82866.2</v>
      </c>
      <c r="G544" s="6">
        <v>93087.6</v>
      </c>
      <c r="H544" s="6">
        <v>101301.2</v>
      </c>
      <c r="I544" s="6">
        <v>109332.3</v>
      </c>
      <c r="J544" s="6">
        <v>110975</v>
      </c>
      <c r="K544" s="6">
        <v>101301.2</v>
      </c>
      <c r="L544" s="6">
        <v>96190.5</v>
      </c>
      <c r="M544" s="6">
        <v>94912.8</v>
      </c>
      <c r="N544" s="6">
        <v>104951.7</v>
      </c>
      <c r="O544" s="6">
        <v>110610</v>
      </c>
      <c r="P544" s="6">
        <v>111340.1</v>
      </c>
      <c r="Q544" s="6">
        <v>115720.7</v>
      </c>
      <c r="R544" s="6">
        <v>121561.4</v>
      </c>
      <c r="S544" s="6">
        <v>127584.8</v>
      </c>
      <c r="T544" s="6">
        <v>129957.6</v>
      </c>
      <c r="U544" s="6">
        <v>134155.70000000001</v>
      </c>
      <c r="V544" s="6">
        <v>138353.70000000001</v>
      </c>
      <c r="W544" s="6">
        <v>148757.6</v>
      </c>
      <c r="X544" s="6">
        <v>157153.79999999999</v>
      </c>
      <c r="Y544" s="6">
        <v>165732.4</v>
      </c>
      <c r="Z544" s="6">
        <v>168105.2</v>
      </c>
      <c r="AA544" s="6">
        <v>173685.3</v>
      </c>
      <c r="AB544" s="6">
        <v>182389.7</v>
      </c>
      <c r="AC544" s="6">
        <v>186831.4</v>
      </c>
      <c r="AD544" s="6">
        <v>195289.7</v>
      </c>
      <c r="AE544" s="6">
        <v>199451.7</v>
      </c>
      <c r="AF544" s="6">
        <v>199115.1</v>
      </c>
      <c r="AG544" s="6">
        <v>240188.9</v>
      </c>
      <c r="AH544" s="6">
        <v>219916.6</v>
      </c>
      <c r="AI544" s="6">
        <v>235480.2</v>
      </c>
      <c r="AJ544" s="6">
        <v>253393</v>
      </c>
      <c r="AK544" s="6">
        <v>262079.5</v>
      </c>
      <c r="AL544" s="6">
        <v>266174.40000000002</v>
      </c>
      <c r="AM544" s="6">
        <v>257119.5</v>
      </c>
      <c r="AN544" s="6">
        <v>220029.5</v>
      </c>
      <c r="AO544" s="6">
        <v>252273</v>
      </c>
    </row>
    <row r="545" spans="1:41" x14ac:dyDescent="0.2">
      <c r="A545" s="9">
        <v>242</v>
      </c>
      <c r="B545" s="6">
        <v>242</v>
      </c>
      <c r="C545" s="6">
        <v>23347.200000000001</v>
      </c>
      <c r="D545" s="6">
        <v>23665.599999999999</v>
      </c>
      <c r="E545" s="6">
        <v>24164.1</v>
      </c>
      <c r="F545" s="6">
        <v>24645.7</v>
      </c>
      <c r="G545" s="6">
        <v>25442.9</v>
      </c>
      <c r="H545" s="6">
        <v>26113.7</v>
      </c>
      <c r="I545" s="6">
        <v>25562</v>
      </c>
      <c r="J545" s="6">
        <v>25569.7</v>
      </c>
      <c r="K545" s="6">
        <v>24974.400000000001</v>
      </c>
      <c r="L545" s="6">
        <v>23322.6</v>
      </c>
      <c r="M545" s="6">
        <v>22475.9</v>
      </c>
      <c r="N545" s="6">
        <v>23237.599999999999</v>
      </c>
      <c r="O545" s="6">
        <v>26236.1</v>
      </c>
      <c r="P545" s="6">
        <v>25851</v>
      </c>
      <c r="Q545" s="6">
        <v>26019.4</v>
      </c>
      <c r="R545" s="6">
        <v>25510</v>
      </c>
      <c r="S545" s="6">
        <v>25488.1</v>
      </c>
      <c r="T545" s="6">
        <v>26230.2</v>
      </c>
      <c r="U545" s="6">
        <v>26563.9</v>
      </c>
      <c r="V545" s="6">
        <v>26425</v>
      </c>
      <c r="W545" s="6">
        <v>26286.3</v>
      </c>
      <c r="X545" s="6">
        <v>26594.6</v>
      </c>
      <c r="Y545" s="6">
        <v>27399.3</v>
      </c>
      <c r="Z545" s="6">
        <v>28118.5</v>
      </c>
      <c r="AA545" s="6">
        <v>28410.799999999999</v>
      </c>
      <c r="AB545" s="6">
        <v>29048.6</v>
      </c>
      <c r="AC545" s="6">
        <v>30512.5</v>
      </c>
      <c r="AD545" s="6">
        <v>30097.5</v>
      </c>
      <c r="AE545" s="6">
        <v>28194.7</v>
      </c>
      <c r="AF545" s="6">
        <v>29420.9</v>
      </c>
      <c r="AG545" s="6">
        <v>29430.3</v>
      </c>
      <c r="AH545" s="6">
        <v>28944</v>
      </c>
      <c r="AI545" s="6">
        <v>29191.7</v>
      </c>
      <c r="AJ545" s="6">
        <v>29988</v>
      </c>
      <c r="AK545" s="6">
        <v>30829.8</v>
      </c>
      <c r="AL545" s="6">
        <v>31369</v>
      </c>
      <c r="AM545" s="6">
        <v>31490.6</v>
      </c>
      <c r="AN545" s="6">
        <v>29532.1</v>
      </c>
      <c r="AO545" s="6">
        <v>33155.4</v>
      </c>
    </row>
    <row r="546" spans="1:41" x14ac:dyDescent="0.2">
      <c r="A546" s="9">
        <v>243</v>
      </c>
      <c r="B546" s="6">
        <v>243</v>
      </c>
      <c r="C546" s="6">
        <v>23957.9</v>
      </c>
      <c r="D546" s="6">
        <v>25518.1</v>
      </c>
      <c r="E546" s="6">
        <v>25467.8</v>
      </c>
      <c r="F546" s="6">
        <v>25518.1</v>
      </c>
      <c r="G546" s="6">
        <v>25920.799999999999</v>
      </c>
      <c r="H546" s="6">
        <v>27481.1</v>
      </c>
      <c r="I546" s="6">
        <v>29484.3</v>
      </c>
      <c r="J546" s="6">
        <v>30616.7</v>
      </c>
      <c r="K546" s="6">
        <v>29605.1</v>
      </c>
      <c r="L546" s="6">
        <v>28371.9</v>
      </c>
      <c r="M546" s="6">
        <v>28472.6</v>
      </c>
      <c r="N546" s="6">
        <v>27989.4</v>
      </c>
      <c r="O546" s="6">
        <v>28593.4</v>
      </c>
      <c r="P546" s="6">
        <v>28402.1</v>
      </c>
      <c r="Q546" s="6">
        <v>29086.6</v>
      </c>
      <c r="R546" s="6">
        <v>31517.1</v>
      </c>
      <c r="S546" s="6">
        <v>31643.8</v>
      </c>
      <c r="T546" s="6">
        <v>30161.4</v>
      </c>
      <c r="U546" s="6">
        <v>32627.9</v>
      </c>
      <c r="V546" s="6">
        <v>30929.1</v>
      </c>
      <c r="W546" s="6">
        <v>32447.5</v>
      </c>
      <c r="X546" s="6">
        <v>31370.9</v>
      </c>
      <c r="Y546" s="6">
        <v>31026.6</v>
      </c>
      <c r="Z546" s="6">
        <v>30428.5</v>
      </c>
      <c r="AA546" s="6">
        <v>30312.1</v>
      </c>
      <c r="AB546" s="6">
        <v>31650.2</v>
      </c>
      <c r="AC546" s="6">
        <v>31368.6</v>
      </c>
      <c r="AD546" s="6">
        <v>31518</v>
      </c>
      <c r="AE546" s="6">
        <v>28546.3</v>
      </c>
      <c r="AF546" s="6">
        <v>25972.1</v>
      </c>
      <c r="AG546" s="6">
        <v>25278.2</v>
      </c>
      <c r="AH546" s="6">
        <v>25617.1</v>
      </c>
      <c r="AI546" s="6">
        <v>25458.2</v>
      </c>
      <c r="AJ546" s="6">
        <v>23200</v>
      </c>
      <c r="AK546" s="6">
        <v>23153.1</v>
      </c>
      <c r="AL546" s="6">
        <v>24174.3</v>
      </c>
      <c r="AM546" s="6">
        <v>23141</v>
      </c>
      <c r="AN546" s="6">
        <v>15528.5</v>
      </c>
      <c r="AO546" s="6">
        <v>15543.3</v>
      </c>
    </row>
    <row r="547" spans="1:41" x14ac:dyDescent="0.2">
      <c r="A547" s="9">
        <v>244</v>
      </c>
      <c r="B547" s="6">
        <v>244</v>
      </c>
      <c r="C547" s="6">
        <v>33317.4</v>
      </c>
      <c r="D547" s="6">
        <v>37880</v>
      </c>
      <c r="E547" s="6">
        <v>44325</v>
      </c>
      <c r="F547" s="6">
        <v>40529.699999999997</v>
      </c>
      <c r="G547" s="6">
        <v>45578.2</v>
      </c>
      <c r="H547" s="6">
        <v>51577</v>
      </c>
      <c r="I547" s="6">
        <v>55448.800000000003</v>
      </c>
      <c r="J547" s="6">
        <v>61145.5</v>
      </c>
      <c r="K547" s="6">
        <v>58448.2</v>
      </c>
      <c r="L547" s="6">
        <v>62371.4</v>
      </c>
      <c r="M547" s="6">
        <v>52927</v>
      </c>
      <c r="N547" s="6">
        <v>59294.6</v>
      </c>
      <c r="O547" s="6">
        <v>63495.1</v>
      </c>
      <c r="P547" s="6">
        <v>64071.3</v>
      </c>
      <c r="Q547" s="6">
        <v>65171.3</v>
      </c>
      <c r="R547" s="6">
        <v>68353.7</v>
      </c>
      <c r="S547" s="6">
        <v>73868.600000000006</v>
      </c>
      <c r="T547" s="6">
        <v>78397.2</v>
      </c>
      <c r="U547" s="6">
        <v>81531</v>
      </c>
      <c r="V547" s="6">
        <v>77308</v>
      </c>
      <c r="W547" s="6">
        <v>80477.7</v>
      </c>
      <c r="X547" s="6">
        <v>82470.5</v>
      </c>
      <c r="Y547" s="6">
        <v>85484.4</v>
      </c>
      <c r="Z547" s="6">
        <v>87667.9</v>
      </c>
      <c r="AA547" s="6">
        <v>91527.8</v>
      </c>
      <c r="AB547" s="6">
        <v>95796</v>
      </c>
      <c r="AC547" s="6">
        <v>102011.3</v>
      </c>
      <c r="AD547" s="6">
        <v>109728.3</v>
      </c>
      <c r="AE547" s="6">
        <v>112150.3</v>
      </c>
      <c r="AF547" s="6">
        <v>110047.8</v>
      </c>
      <c r="AG547" s="6">
        <v>116581.4</v>
      </c>
      <c r="AH547" s="6">
        <v>118267.6</v>
      </c>
      <c r="AI547" s="6">
        <v>123927.2</v>
      </c>
      <c r="AJ547" s="6">
        <v>131370</v>
      </c>
      <c r="AK547" s="6">
        <v>135551.5</v>
      </c>
      <c r="AL547" s="6">
        <v>141389.4</v>
      </c>
      <c r="AM547" s="6">
        <v>141893.70000000001</v>
      </c>
      <c r="AN547" s="6">
        <v>121989.7</v>
      </c>
      <c r="AO547" s="6">
        <v>136983.6</v>
      </c>
    </row>
    <row r="548" spans="1:41" x14ac:dyDescent="0.2">
      <c r="A548" s="9">
        <v>245</v>
      </c>
      <c r="B548" s="6">
        <v>245</v>
      </c>
      <c r="C548" s="6">
        <v>16613.900000000001</v>
      </c>
      <c r="D548" s="6">
        <v>17851.099999999999</v>
      </c>
      <c r="E548" s="6">
        <v>17497.599999999999</v>
      </c>
      <c r="F548" s="6">
        <v>16048.3</v>
      </c>
      <c r="G548" s="6">
        <v>18027.8</v>
      </c>
      <c r="H548" s="6">
        <v>19618.5</v>
      </c>
      <c r="I548" s="6">
        <v>21173.9</v>
      </c>
      <c r="J548" s="6">
        <v>21492</v>
      </c>
      <c r="K548" s="6">
        <v>19618.5</v>
      </c>
      <c r="L548" s="6">
        <v>18628.8</v>
      </c>
      <c r="M548" s="6">
        <v>18381.3</v>
      </c>
      <c r="N548" s="6">
        <v>20325.5</v>
      </c>
      <c r="O548" s="6">
        <v>21421.3</v>
      </c>
      <c r="P548" s="6">
        <v>21562.7</v>
      </c>
      <c r="Q548" s="6">
        <v>22411.1</v>
      </c>
      <c r="R548" s="6">
        <v>23542.2</v>
      </c>
      <c r="S548" s="6">
        <v>24708.799999999999</v>
      </c>
      <c r="T548" s="6">
        <v>25168.3</v>
      </c>
      <c r="U548" s="6">
        <v>25981.3</v>
      </c>
      <c r="V548" s="6">
        <v>26794.3</v>
      </c>
      <c r="W548" s="6">
        <v>28809.200000000001</v>
      </c>
      <c r="X548" s="6">
        <v>30435.200000000001</v>
      </c>
      <c r="Y548" s="6">
        <v>32096.6</v>
      </c>
      <c r="Z548" s="6">
        <v>32556.2</v>
      </c>
      <c r="AA548" s="6">
        <v>34359</v>
      </c>
      <c r="AB548" s="6">
        <v>35207</v>
      </c>
      <c r="AC548" s="6">
        <v>35053.5</v>
      </c>
      <c r="AD548" s="6">
        <v>36941.9</v>
      </c>
      <c r="AE548" s="6">
        <v>38296.699999999997</v>
      </c>
      <c r="AF548" s="6">
        <v>38614.800000000003</v>
      </c>
      <c r="AG548" s="6">
        <v>41910.400000000001</v>
      </c>
      <c r="AH548" s="6">
        <v>42047.3</v>
      </c>
      <c r="AI548" s="6">
        <v>44060.4</v>
      </c>
      <c r="AJ548" s="6">
        <v>47445</v>
      </c>
      <c r="AK548" s="6">
        <v>48328.5</v>
      </c>
      <c r="AL548" s="6">
        <v>49438</v>
      </c>
      <c r="AM548" s="6">
        <v>49285.7</v>
      </c>
      <c r="AN548" s="6">
        <v>51192.800000000003</v>
      </c>
      <c r="AO548" s="6">
        <v>49317.5</v>
      </c>
    </row>
    <row r="549" spans="1:41" x14ac:dyDescent="0.2">
      <c r="A549" s="9">
        <v>246</v>
      </c>
      <c r="B549" s="6">
        <v>246</v>
      </c>
      <c r="C549" s="6">
        <v>224974.8</v>
      </c>
      <c r="D549" s="6">
        <v>238430.9</v>
      </c>
      <c r="E549" s="6">
        <v>244722.4</v>
      </c>
      <c r="F549" s="6">
        <v>248825.4</v>
      </c>
      <c r="G549" s="6">
        <v>266349.90000000002</v>
      </c>
      <c r="H549" s="6">
        <v>293969.2</v>
      </c>
      <c r="I549" s="6">
        <v>327415.3</v>
      </c>
      <c r="J549" s="6">
        <v>350021.7</v>
      </c>
      <c r="K549" s="6">
        <v>371111.4</v>
      </c>
      <c r="L549" s="6">
        <v>392762.8</v>
      </c>
      <c r="M549" s="6">
        <v>401203.8</v>
      </c>
      <c r="N549" s="6">
        <v>419459.9</v>
      </c>
      <c r="O549" s="6">
        <v>427716.2</v>
      </c>
      <c r="P549" s="6">
        <v>444594.7</v>
      </c>
      <c r="Q549" s="6">
        <v>456119.8</v>
      </c>
      <c r="R549" s="6">
        <v>485547.5</v>
      </c>
      <c r="S549" s="6">
        <v>510385.9</v>
      </c>
      <c r="T549" s="6">
        <v>525394.5</v>
      </c>
      <c r="U549" s="6">
        <v>540232.9</v>
      </c>
      <c r="V549" s="6">
        <v>538611.6</v>
      </c>
      <c r="W549" s="6">
        <v>556597.4</v>
      </c>
      <c r="X549" s="6">
        <v>584522.30000000005</v>
      </c>
      <c r="Y549" s="6">
        <v>609084</v>
      </c>
      <c r="Z549" s="6">
        <v>646601.1</v>
      </c>
      <c r="AA549" s="6">
        <v>686355.2</v>
      </c>
      <c r="AB549" s="6">
        <v>735003</v>
      </c>
      <c r="AC549" s="6">
        <v>790358.7</v>
      </c>
      <c r="AD549" s="6">
        <v>871385</v>
      </c>
      <c r="AE549" s="6">
        <v>950851.4</v>
      </c>
      <c r="AF549" s="6">
        <v>956074.3</v>
      </c>
      <c r="AG549" s="6">
        <v>953095.1</v>
      </c>
      <c r="AH549" s="6">
        <v>965791.3</v>
      </c>
      <c r="AI549" s="6">
        <v>1022247.2</v>
      </c>
      <c r="AJ549" s="6">
        <v>1077524</v>
      </c>
      <c r="AK549" s="6">
        <v>1109269.7</v>
      </c>
      <c r="AL549" s="6">
        <v>1153470.3</v>
      </c>
      <c r="AM549" s="6">
        <v>1165426.1000000001</v>
      </c>
      <c r="AN549" s="6">
        <v>1115405.3</v>
      </c>
      <c r="AO549" s="6">
        <v>1196406.2</v>
      </c>
    </row>
    <row r="550" spans="1:41" x14ac:dyDescent="0.2">
      <c r="A550" s="9">
        <v>247</v>
      </c>
      <c r="B550" s="6">
        <v>247</v>
      </c>
      <c r="C550" s="6">
        <v>98318.8</v>
      </c>
      <c r="D550" s="6">
        <v>102160</v>
      </c>
      <c r="E550" s="6">
        <v>99418.3</v>
      </c>
      <c r="F550" s="6">
        <v>95175.6</v>
      </c>
      <c r="G550" s="6">
        <v>100589.9</v>
      </c>
      <c r="H550" s="6">
        <v>110474.1</v>
      </c>
      <c r="I550" s="6">
        <v>116646.7</v>
      </c>
      <c r="J550" s="6">
        <v>119765.8</v>
      </c>
      <c r="K550" s="6">
        <v>120679.7</v>
      </c>
      <c r="L550" s="6">
        <v>123216.1</v>
      </c>
      <c r="M550" s="6">
        <v>125270.8</v>
      </c>
      <c r="N550" s="6">
        <v>131294.5</v>
      </c>
      <c r="O550" s="6">
        <v>136785</v>
      </c>
      <c r="P550" s="6">
        <v>142012.20000000001</v>
      </c>
      <c r="Q550" s="6">
        <v>145037.29999999999</v>
      </c>
      <c r="R550" s="6">
        <v>159347.79999999999</v>
      </c>
      <c r="S550" s="6">
        <v>161305.20000000001</v>
      </c>
      <c r="T550" s="6">
        <v>162045.1</v>
      </c>
      <c r="U550" s="6">
        <v>163190.39999999999</v>
      </c>
      <c r="V550" s="6">
        <v>159910.70000000001</v>
      </c>
      <c r="W550" s="6">
        <v>165631.5</v>
      </c>
      <c r="X550" s="6">
        <v>171552.7</v>
      </c>
      <c r="Y550" s="6">
        <v>175825</v>
      </c>
      <c r="Z550" s="6">
        <v>181174.2</v>
      </c>
      <c r="AA550" s="6">
        <v>190517.3</v>
      </c>
      <c r="AB550" s="6">
        <v>211239.7</v>
      </c>
      <c r="AC550" s="6">
        <v>232120.2</v>
      </c>
      <c r="AD550" s="6">
        <v>251992.4</v>
      </c>
      <c r="AE550" s="6">
        <v>264483.40000000002</v>
      </c>
      <c r="AF550" s="6">
        <v>262597.8</v>
      </c>
      <c r="AG550" s="6">
        <v>261348.5</v>
      </c>
      <c r="AH550" s="6">
        <v>260658.4</v>
      </c>
      <c r="AI550" s="6">
        <v>273628.7</v>
      </c>
      <c r="AJ550" s="6">
        <v>285131.2</v>
      </c>
      <c r="AK550" s="6">
        <v>295149.7</v>
      </c>
      <c r="AL550" s="6">
        <v>307638.59999999998</v>
      </c>
      <c r="AM550" s="6">
        <v>312019.5</v>
      </c>
      <c r="AN550" s="6">
        <v>295678.5</v>
      </c>
      <c r="AO550" s="6">
        <v>320494.09999999998</v>
      </c>
    </row>
    <row r="551" spans="1:41" x14ac:dyDescent="0.2">
      <c r="A551" s="9">
        <v>248</v>
      </c>
      <c r="B551" s="6">
        <v>248</v>
      </c>
      <c r="C551" s="6">
        <v>32215.5</v>
      </c>
      <c r="D551" s="6">
        <v>31777.3</v>
      </c>
      <c r="E551" s="6">
        <v>32776.199999999997</v>
      </c>
      <c r="F551" s="6">
        <v>33602.699999999997</v>
      </c>
      <c r="G551" s="6">
        <v>33526.300000000003</v>
      </c>
      <c r="H551" s="6">
        <v>37451</v>
      </c>
      <c r="I551" s="6">
        <v>46540.9</v>
      </c>
      <c r="J551" s="6">
        <v>46464.4</v>
      </c>
      <c r="K551" s="6">
        <v>47849.3</v>
      </c>
      <c r="L551" s="6">
        <v>49906.5</v>
      </c>
      <c r="M551" s="6">
        <v>47925.9</v>
      </c>
      <c r="N551" s="6">
        <v>48603.7</v>
      </c>
      <c r="O551" s="6">
        <v>50799.1</v>
      </c>
      <c r="P551" s="6">
        <v>53548.6</v>
      </c>
      <c r="Q551" s="6">
        <v>56926.5</v>
      </c>
      <c r="R551" s="6">
        <v>63970.9</v>
      </c>
      <c r="S551" s="6">
        <v>68489.100000000006</v>
      </c>
      <c r="T551" s="6">
        <v>72125.3</v>
      </c>
      <c r="U551" s="6">
        <v>74102.3</v>
      </c>
      <c r="V551" s="6">
        <v>76218.100000000006</v>
      </c>
      <c r="W551" s="6">
        <v>78311.600000000006</v>
      </c>
      <c r="X551" s="6">
        <v>84791.5</v>
      </c>
      <c r="Y551" s="6">
        <v>85061.6</v>
      </c>
      <c r="Z551" s="6">
        <v>87567.9</v>
      </c>
      <c r="AA551" s="6">
        <v>86278.2</v>
      </c>
      <c r="AB551" s="6">
        <v>83278.3</v>
      </c>
      <c r="AC551" s="6">
        <v>81738.2</v>
      </c>
      <c r="AD551" s="6">
        <v>81063.600000000006</v>
      </c>
      <c r="AE551" s="6">
        <v>80396.800000000003</v>
      </c>
      <c r="AF551" s="6">
        <v>79003.8</v>
      </c>
      <c r="AG551" s="6">
        <v>79689.100000000006</v>
      </c>
      <c r="AH551" s="6">
        <v>82109.100000000006</v>
      </c>
      <c r="AI551" s="6">
        <v>87387.199999999997</v>
      </c>
      <c r="AJ551" s="6">
        <v>98420</v>
      </c>
      <c r="AK551" s="6">
        <v>98545.7</v>
      </c>
      <c r="AL551" s="6">
        <v>100093.5</v>
      </c>
      <c r="AM551" s="6">
        <v>96026.9</v>
      </c>
      <c r="AN551" s="6">
        <v>91264.6</v>
      </c>
      <c r="AO551" s="6">
        <v>97289.1</v>
      </c>
    </row>
    <row r="552" spans="1:41" x14ac:dyDescent="0.2">
      <c r="A552" s="9">
        <v>249</v>
      </c>
      <c r="B552" s="6">
        <v>249</v>
      </c>
      <c r="C552" s="6">
        <v>90196.6</v>
      </c>
      <c r="D552" s="6">
        <v>99740.6</v>
      </c>
      <c r="E552" s="6">
        <v>107174.39999999999</v>
      </c>
      <c r="F552" s="6">
        <v>114359.5</v>
      </c>
      <c r="G552" s="6">
        <v>125893.8</v>
      </c>
      <c r="H552" s="6">
        <v>140020.29999999999</v>
      </c>
      <c r="I552" s="6">
        <v>157003</v>
      </c>
      <c r="J552" s="6">
        <v>175049.60000000001</v>
      </c>
      <c r="K552" s="6">
        <v>192759</v>
      </c>
      <c r="L552" s="6">
        <v>208774.1</v>
      </c>
      <c r="M552" s="6">
        <v>216247.4</v>
      </c>
      <c r="N552" s="6">
        <v>222473.5</v>
      </c>
      <c r="O552" s="6">
        <v>221110.8</v>
      </c>
      <c r="P552" s="6">
        <v>228432.1</v>
      </c>
      <c r="Q552" s="6">
        <v>231741.6</v>
      </c>
      <c r="R552" s="6">
        <v>238036.5</v>
      </c>
      <c r="S552" s="6">
        <v>253445</v>
      </c>
      <c r="T552" s="6">
        <v>260469.3</v>
      </c>
      <c r="U552" s="6">
        <v>269728.3</v>
      </c>
      <c r="V552" s="6">
        <v>269803.8</v>
      </c>
      <c r="W552" s="6">
        <v>280049.40000000002</v>
      </c>
      <c r="X552" s="6">
        <v>295355.40000000002</v>
      </c>
      <c r="Y552" s="6">
        <v>310555.5</v>
      </c>
      <c r="Z552" s="6">
        <v>335951.5</v>
      </c>
      <c r="AA552" s="6">
        <v>362274.4</v>
      </c>
      <c r="AB552" s="6">
        <v>381471.4</v>
      </c>
      <c r="AC552" s="6">
        <v>412670.3</v>
      </c>
      <c r="AD552" s="6">
        <v>458638.7</v>
      </c>
      <c r="AE552" s="6">
        <v>506994.5</v>
      </c>
      <c r="AF552" s="6">
        <v>513184.2</v>
      </c>
      <c r="AG552" s="6">
        <v>507696.6</v>
      </c>
      <c r="AH552" s="6">
        <v>517344.7</v>
      </c>
      <c r="AI552" s="6">
        <v>546330.19999999995</v>
      </c>
      <c r="AJ552" s="6">
        <v>572421</v>
      </c>
      <c r="AK552" s="6">
        <v>582207.69999999995</v>
      </c>
      <c r="AL552" s="6">
        <v>600467.30000000005</v>
      </c>
      <c r="AM552" s="6">
        <v>606551.9</v>
      </c>
      <c r="AN552" s="6">
        <v>578105.4</v>
      </c>
      <c r="AO552" s="6">
        <v>610467.19999999995</v>
      </c>
    </row>
    <row r="553" spans="1:41" x14ac:dyDescent="0.2">
      <c r="A553" s="9">
        <v>250</v>
      </c>
      <c r="B553" s="6">
        <v>250</v>
      </c>
      <c r="C553" s="6">
        <v>102562.7</v>
      </c>
      <c r="D553" s="6">
        <v>106913</v>
      </c>
      <c r="E553" s="6">
        <v>104771.8</v>
      </c>
      <c r="F553" s="6">
        <v>100863.3</v>
      </c>
      <c r="G553" s="6">
        <v>106929.8</v>
      </c>
      <c r="H553" s="6">
        <v>116497.9</v>
      </c>
      <c r="I553" s="6">
        <v>123871.4</v>
      </c>
      <c r="J553" s="6">
        <v>128507.7</v>
      </c>
      <c r="K553" s="6">
        <v>130503.1</v>
      </c>
      <c r="L553" s="6">
        <v>134082.20000000001</v>
      </c>
      <c r="M553" s="6">
        <v>137030.39999999999</v>
      </c>
      <c r="N553" s="6">
        <v>148382.70000000001</v>
      </c>
      <c r="O553" s="6">
        <v>155806.20000000001</v>
      </c>
      <c r="P553" s="6">
        <v>162614</v>
      </c>
      <c r="Q553" s="6">
        <v>167451.6</v>
      </c>
      <c r="R553" s="6">
        <v>183540.1</v>
      </c>
      <c r="S553" s="6">
        <v>188451.9</v>
      </c>
      <c r="T553" s="6">
        <v>192799.9</v>
      </c>
      <c r="U553" s="6">
        <v>196402.3</v>
      </c>
      <c r="V553" s="6">
        <v>192589.7</v>
      </c>
      <c r="W553" s="6">
        <v>198236.4</v>
      </c>
      <c r="X553" s="6">
        <v>204375.4</v>
      </c>
      <c r="Y553" s="6">
        <v>213466.9</v>
      </c>
      <c r="Z553" s="6">
        <v>223081.7</v>
      </c>
      <c r="AA553" s="6">
        <v>237802.6</v>
      </c>
      <c r="AB553" s="6">
        <v>270253.3</v>
      </c>
      <c r="AC553" s="6">
        <v>295950.2</v>
      </c>
      <c r="AD553" s="6">
        <v>331682.59999999998</v>
      </c>
      <c r="AE553" s="6">
        <v>363460</v>
      </c>
      <c r="AF553" s="6">
        <v>363886.3</v>
      </c>
      <c r="AG553" s="6">
        <v>365709.4</v>
      </c>
      <c r="AH553" s="6">
        <v>366337.5</v>
      </c>
      <c r="AI553" s="6">
        <v>388529.8</v>
      </c>
      <c r="AJ553" s="6">
        <v>406683</v>
      </c>
      <c r="AK553" s="6">
        <v>428516.3</v>
      </c>
      <c r="AL553" s="6">
        <v>452909.6</v>
      </c>
      <c r="AM553" s="6">
        <v>462847.3</v>
      </c>
      <c r="AN553" s="6">
        <v>446035.3</v>
      </c>
      <c r="AO553" s="6">
        <v>488649.9</v>
      </c>
    </row>
    <row r="554" spans="1:41" x14ac:dyDescent="0.2">
      <c r="A554" s="9">
        <v>251</v>
      </c>
      <c r="B554" s="6">
        <v>251</v>
      </c>
      <c r="C554" s="6">
        <v>413897.2</v>
      </c>
      <c r="D554" s="6">
        <v>431010.2</v>
      </c>
      <c r="E554" s="6">
        <v>459283.5</v>
      </c>
      <c r="F554" s="6">
        <v>494842.4</v>
      </c>
      <c r="G554" s="6">
        <v>520243.7</v>
      </c>
      <c r="H554" s="6">
        <v>551495.19999999995</v>
      </c>
      <c r="I554" s="6">
        <v>593253.4</v>
      </c>
      <c r="J554" s="6">
        <v>645893.1</v>
      </c>
      <c r="K554" s="6">
        <v>681398.5</v>
      </c>
      <c r="L554" s="6">
        <v>690289.6</v>
      </c>
      <c r="M554" s="6">
        <v>729244.7</v>
      </c>
      <c r="N554" s="6">
        <v>775825</v>
      </c>
      <c r="O554" s="6">
        <v>807110</v>
      </c>
      <c r="P554" s="6">
        <v>868591.3</v>
      </c>
      <c r="Q554" s="6">
        <v>928277.9</v>
      </c>
      <c r="R554" s="6">
        <v>979462.1</v>
      </c>
      <c r="S554" s="6">
        <v>994546.9</v>
      </c>
      <c r="T554" s="6">
        <v>1004302.9</v>
      </c>
      <c r="U554" s="6">
        <v>981824.8</v>
      </c>
      <c r="V554" s="6">
        <v>1026667.2</v>
      </c>
      <c r="W554" s="6">
        <v>1058572.3999999999</v>
      </c>
      <c r="X554" s="6">
        <v>1117411.6000000001</v>
      </c>
      <c r="Y554" s="6">
        <v>1135083.8999999999</v>
      </c>
      <c r="Z554" s="6">
        <v>1141613.3</v>
      </c>
      <c r="AA554" s="6">
        <v>1198663.2</v>
      </c>
      <c r="AB554" s="6">
        <v>1239179.6000000001</v>
      </c>
      <c r="AC554" s="6">
        <v>1337625.3999999999</v>
      </c>
      <c r="AD554" s="6">
        <v>1461927</v>
      </c>
      <c r="AE554" s="6">
        <v>1621029.8</v>
      </c>
      <c r="AF554" s="6">
        <v>1653388.3</v>
      </c>
      <c r="AG554" s="6">
        <v>1663160.5</v>
      </c>
      <c r="AH554" s="6">
        <v>1732931.9</v>
      </c>
      <c r="AI554" s="6">
        <v>1800927.5</v>
      </c>
      <c r="AJ554" s="6">
        <v>1936433</v>
      </c>
      <c r="AK554" s="6">
        <v>2070105.2</v>
      </c>
      <c r="AL554" s="6">
        <v>2097577.7000000002</v>
      </c>
      <c r="AM554" s="6">
        <v>1969247.3</v>
      </c>
      <c r="AN554" s="6">
        <v>2058172.5</v>
      </c>
      <c r="AO554" s="6">
        <v>2029285.3</v>
      </c>
    </row>
    <row r="555" spans="1:41" x14ac:dyDescent="0.2">
      <c r="A555" s="9">
        <v>252</v>
      </c>
      <c r="B555" s="6">
        <v>252</v>
      </c>
      <c r="C555" s="6">
        <v>126924.5</v>
      </c>
      <c r="D555" s="6">
        <v>132515.29999999999</v>
      </c>
      <c r="E555" s="6">
        <v>153500.1</v>
      </c>
      <c r="F555" s="6">
        <v>167988.9</v>
      </c>
      <c r="G555" s="6">
        <v>166652.5</v>
      </c>
      <c r="H555" s="6">
        <v>175662.6</v>
      </c>
      <c r="I555" s="6">
        <v>203851.7</v>
      </c>
      <c r="J555" s="6">
        <v>235803.1</v>
      </c>
      <c r="K555" s="6">
        <v>262312.7</v>
      </c>
      <c r="L555" s="6">
        <v>270283.7</v>
      </c>
      <c r="M555" s="6">
        <v>289883.09999999998</v>
      </c>
      <c r="N555" s="6">
        <v>318361</v>
      </c>
      <c r="O555" s="6">
        <v>333384.09999999998</v>
      </c>
      <c r="P555" s="6">
        <v>362380.1</v>
      </c>
      <c r="Q555" s="6">
        <v>390747.3</v>
      </c>
      <c r="R555" s="6">
        <v>431615.7</v>
      </c>
      <c r="S555" s="6">
        <v>439382</v>
      </c>
      <c r="T555" s="6">
        <v>434611</v>
      </c>
      <c r="U555" s="6">
        <v>401342.9</v>
      </c>
      <c r="V555" s="6">
        <v>416165</v>
      </c>
      <c r="W555" s="6">
        <v>430289.8</v>
      </c>
      <c r="X555" s="6">
        <v>442822.8</v>
      </c>
      <c r="Y555" s="6">
        <v>458127.3</v>
      </c>
      <c r="Z555" s="6">
        <v>448512.4</v>
      </c>
      <c r="AA555" s="6">
        <v>481704</v>
      </c>
      <c r="AB555" s="6">
        <v>503839.4</v>
      </c>
      <c r="AC555" s="6">
        <v>527515.9</v>
      </c>
      <c r="AD555" s="6">
        <v>565857.9</v>
      </c>
      <c r="AE555" s="6">
        <v>596920.30000000005</v>
      </c>
      <c r="AF555" s="6">
        <v>654903.19999999995</v>
      </c>
      <c r="AG555" s="6">
        <v>699131.3</v>
      </c>
      <c r="AH555" s="6">
        <v>745806.9</v>
      </c>
      <c r="AI555" s="6">
        <v>766880.5</v>
      </c>
      <c r="AJ555" s="6">
        <v>834662</v>
      </c>
      <c r="AK555" s="6">
        <v>882076.6</v>
      </c>
      <c r="AL555" s="6">
        <v>888413.5</v>
      </c>
      <c r="AM555" s="6">
        <v>888255.4</v>
      </c>
      <c r="AN555" s="6">
        <v>927768.5</v>
      </c>
      <c r="AO555" s="6">
        <v>917019.2</v>
      </c>
    </row>
    <row r="556" spans="1:41" x14ac:dyDescent="0.2">
      <c r="A556" s="9">
        <v>253</v>
      </c>
      <c r="B556" s="6">
        <v>253</v>
      </c>
      <c r="C556" s="6">
        <v>21852.799999999999</v>
      </c>
      <c r="D556" s="6">
        <v>17803.099999999999</v>
      </c>
      <c r="E556" s="6">
        <v>14536.9</v>
      </c>
      <c r="F556" s="6">
        <v>16660.099999999999</v>
      </c>
      <c r="G556" s="6">
        <v>19563.400000000001</v>
      </c>
      <c r="H556" s="6">
        <v>19346.3</v>
      </c>
      <c r="I556" s="6">
        <v>19288.599999999999</v>
      </c>
      <c r="J556" s="6">
        <v>20604.599999999999</v>
      </c>
      <c r="K556" s="6">
        <v>23192.5</v>
      </c>
      <c r="L556" s="6">
        <v>21171</v>
      </c>
      <c r="M556" s="6">
        <v>25383.5</v>
      </c>
      <c r="N556" s="6">
        <v>38930</v>
      </c>
      <c r="O556" s="6">
        <v>40205.300000000003</v>
      </c>
      <c r="P556" s="6">
        <v>47931.6</v>
      </c>
      <c r="Q556" s="6">
        <v>60104.4</v>
      </c>
      <c r="R556" s="6">
        <v>70137.100000000006</v>
      </c>
      <c r="S556" s="6">
        <v>58890.2</v>
      </c>
      <c r="T556" s="6">
        <v>65253</v>
      </c>
      <c r="U556" s="6">
        <v>64815.5</v>
      </c>
      <c r="V556" s="6">
        <v>75213.600000000006</v>
      </c>
      <c r="W556" s="6">
        <v>88481.7</v>
      </c>
      <c r="X556" s="6">
        <v>112965.5</v>
      </c>
      <c r="Y556" s="6">
        <v>127162.1</v>
      </c>
      <c r="Z556" s="6">
        <v>148280.1</v>
      </c>
      <c r="AA556" s="6">
        <v>168298</v>
      </c>
      <c r="AB556" s="6">
        <v>186660.5</v>
      </c>
      <c r="AC556" s="6">
        <v>229556.9</v>
      </c>
      <c r="AD556" s="6">
        <v>295301.40000000002</v>
      </c>
      <c r="AE556" s="6">
        <v>384073.7</v>
      </c>
      <c r="AF556" s="6">
        <v>348378</v>
      </c>
      <c r="AG556" s="6">
        <v>316331.5</v>
      </c>
      <c r="AH556" s="6">
        <v>326416.7</v>
      </c>
      <c r="AI556" s="6">
        <v>344309.5</v>
      </c>
      <c r="AJ556" s="6">
        <v>394696</v>
      </c>
      <c r="AK556" s="6">
        <v>466437.2</v>
      </c>
      <c r="AL556" s="6">
        <v>464420.6</v>
      </c>
      <c r="AM556" s="6">
        <v>340547</v>
      </c>
      <c r="AN556" s="6">
        <v>427110</v>
      </c>
      <c r="AO556" s="6">
        <v>410655.4</v>
      </c>
    </row>
    <row r="557" spans="1:41" x14ac:dyDescent="0.2">
      <c r="A557" s="9">
        <v>254</v>
      </c>
      <c r="B557" s="6">
        <v>254</v>
      </c>
      <c r="C557" s="6">
        <v>241656.2</v>
      </c>
      <c r="D557" s="6">
        <v>255275.8</v>
      </c>
      <c r="E557" s="6">
        <v>266222.8</v>
      </c>
      <c r="F557" s="6">
        <v>281911.59999999998</v>
      </c>
      <c r="G557" s="6">
        <v>302608.5</v>
      </c>
      <c r="H557" s="6">
        <v>322135.7</v>
      </c>
      <c r="I557" s="6">
        <v>335319.7</v>
      </c>
      <c r="J557" s="6">
        <v>354537.3</v>
      </c>
      <c r="K557" s="6">
        <v>361306.6</v>
      </c>
      <c r="L557" s="6">
        <v>364242.5</v>
      </c>
      <c r="M557" s="6">
        <v>374261.4</v>
      </c>
      <c r="N557" s="6">
        <v>371469.4</v>
      </c>
      <c r="O557" s="6">
        <v>386148.1</v>
      </c>
      <c r="P557" s="6">
        <v>404435.4</v>
      </c>
      <c r="Q557" s="6">
        <v>424733.1</v>
      </c>
      <c r="R557" s="6">
        <v>425064.2</v>
      </c>
      <c r="S557" s="6">
        <v>443280.5</v>
      </c>
      <c r="T557" s="6">
        <v>448060.9</v>
      </c>
      <c r="U557" s="6">
        <v>453541.9</v>
      </c>
      <c r="V557" s="6">
        <v>468003</v>
      </c>
      <c r="W557" s="6">
        <v>472506.5</v>
      </c>
      <c r="X557" s="6">
        <v>490407.7</v>
      </c>
      <c r="Y557" s="6">
        <v>479536.3</v>
      </c>
      <c r="Z557" s="6">
        <v>475062.2</v>
      </c>
      <c r="AA557" s="6">
        <v>473033</v>
      </c>
      <c r="AB557" s="6">
        <v>471196.4</v>
      </c>
      <c r="AC557" s="6">
        <v>496175</v>
      </c>
      <c r="AD557" s="6">
        <v>507812</v>
      </c>
      <c r="AE557" s="6">
        <v>532985.30000000005</v>
      </c>
      <c r="AF557" s="6">
        <v>551899.19999999995</v>
      </c>
      <c r="AG557" s="6">
        <v>562576.80000000005</v>
      </c>
      <c r="AH557" s="6">
        <v>578848.30000000005</v>
      </c>
      <c r="AI557" s="6">
        <v>598673.69999999995</v>
      </c>
      <c r="AJ557" s="6">
        <v>611611</v>
      </c>
      <c r="AK557" s="6">
        <v>618974.80000000005</v>
      </c>
      <c r="AL557" s="6">
        <v>630190.19999999995</v>
      </c>
      <c r="AM557" s="6">
        <v>631173.69999999995</v>
      </c>
      <c r="AN557" s="6">
        <v>590579.1</v>
      </c>
      <c r="AO557" s="6">
        <v>595089.19999999995</v>
      </c>
    </row>
    <row r="558" spans="1:41" x14ac:dyDescent="0.2">
      <c r="A558" s="9">
        <v>255</v>
      </c>
      <c r="B558" s="6">
        <v>255</v>
      </c>
      <c r="C558" s="6">
        <v>23463.8</v>
      </c>
      <c r="D558" s="6">
        <v>25416.1</v>
      </c>
      <c r="E558" s="6">
        <v>25023.8</v>
      </c>
      <c r="F558" s="6">
        <v>28281.8</v>
      </c>
      <c r="G558" s="6">
        <v>31419.3</v>
      </c>
      <c r="H558" s="6">
        <v>34350.6</v>
      </c>
      <c r="I558" s="6">
        <v>34793.4</v>
      </c>
      <c r="J558" s="6">
        <v>34948.1</v>
      </c>
      <c r="K558" s="6">
        <v>34586.699999999997</v>
      </c>
      <c r="L558" s="6">
        <v>34592.400000000001</v>
      </c>
      <c r="M558" s="6">
        <v>39716.699999999997</v>
      </c>
      <c r="N558" s="6">
        <v>47064.6</v>
      </c>
      <c r="O558" s="6">
        <v>47372.5</v>
      </c>
      <c r="P558" s="6">
        <v>53844.2</v>
      </c>
      <c r="Q558" s="6">
        <v>52693.1</v>
      </c>
      <c r="R558" s="6">
        <v>52645.1</v>
      </c>
      <c r="S558" s="6">
        <v>52994.2</v>
      </c>
      <c r="T558" s="6">
        <v>56378</v>
      </c>
      <c r="U558" s="6">
        <v>62124.5</v>
      </c>
      <c r="V558" s="6">
        <v>67285.600000000006</v>
      </c>
      <c r="W558" s="6">
        <v>67294.5</v>
      </c>
      <c r="X558" s="6">
        <v>71215.5</v>
      </c>
      <c r="Y558" s="6">
        <v>70258.3</v>
      </c>
      <c r="Z558" s="6">
        <v>69758.600000000006</v>
      </c>
      <c r="AA558" s="6">
        <v>75628.2</v>
      </c>
      <c r="AB558" s="6">
        <v>77483.199999999997</v>
      </c>
      <c r="AC558" s="6">
        <v>84377.5</v>
      </c>
      <c r="AD558" s="6">
        <v>92955.7</v>
      </c>
      <c r="AE558" s="6">
        <v>107050.5</v>
      </c>
      <c r="AF558" s="6">
        <v>98207.9</v>
      </c>
      <c r="AG558" s="6">
        <v>85120.8</v>
      </c>
      <c r="AH558" s="6">
        <v>81860</v>
      </c>
      <c r="AI558" s="6">
        <v>91063.9</v>
      </c>
      <c r="AJ558" s="6">
        <v>95464</v>
      </c>
      <c r="AK558" s="6">
        <v>102616.5</v>
      </c>
      <c r="AL558" s="6">
        <v>114553.4</v>
      </c>
      <c r="AM558" s="6">
        <v>109271.2</v>
      </c>
      <c r="AN558" s="6">
        <v>112714.9</v>
      </c>
      <c r="AO558" s="6">
        <v>106521.5</v>
      </c>
    </row>
    <row r="559" spans="1:41" x14ac:dyDescent="0.2">
      <c r="A559" s="9">
        <v>256</v>
      </c>
      <c r="B559" s="6">
        <v>256</v>
      </c>
      <c r="C559" s="6">
        <v>406068.7</v>
      </c>
      <c r="D559" s="6">
        <v>429762.8</v>
      </c>
      <c r="E559" s="6">
        <v>450854.8</v>
      </c>
      <c r="F559" s="6">
        <v>464906.9</v>
      </c>
      <c r="G559" s="6">
        <v>481184</v>
      </c>
      <c r="H559" s="6">
        <v>495970.4</v>
      </c>
      <c r="I559" s="6">
        <v>523106.8</v>
      </c>
      <c r="J559" s="6">
        <v>556042.69999999995</v>
      </c>
      <c r="K559" s="6">
        <v>576225.19999999995</v>
      </c>
      <c r="L559" s="6">
        <v>581722.80000000005</v>
      </c>
      <c r="M559" s="6">
        <v>588634.80000000005</v>
      </c>
      <c r="N559" s="6">
        <v>597182.6</v>
      </c>
      <c r="O559" s="6">
        <v>623271.30000000005</v>
      </c>
      <c r="P559" s="6">
        <v>645604.6</v>
      </c>
      <c r="Q559" s="6">
        <v>658421.6</v>
      </c>
      <c r="R559" s="6">
        <v>677511.8</v>
      </c>
      <c r="S559" s="6">
        <v>701329.2</v>
      </c>
      <c r="T559" s="6">
        <v>722190.7</v>
      </c>
      <c r="U559" s="6">
        <v>744765.8</v>
      </c>
      <c r="V559" s="6">
        <v>759830.1</v>
      </c>
      <c r="W559" s="6">
        <v>777571.1</v>
      </c>
      <c r="X559" s="6">
        <v>790965.2</v>
      </c>
      <c r="Y559" s="6">
        <v>823872.3</v>
      </c>
      <c r="Z559" s="6">
        <v>851783.1</v>
      </c>
      <c r="AA559" s="6">
        <v>872042.2</v>
      </c>
      <c r="AB559" s="6">
        <v>906288</v>
      </c>
      <c r="AC559" s="6">
        <v>946052.6</v>
      </c>
      <c r="AD559" s="6">
        <v>991885.7</v>
      </c>
      <c r="AE559" s="6">
        <v>1066158.3</v>
      </c>
      <c r="AF559" s="6">
        <v>1088421.7</v>
      </c>
      <c r="AG559" s="6">
        <v>1086369.6000000001</v>
      </c>
      <c r="AH559" s="6">
        <v>1122755.8999999999</v>
      </c>
      <c r="AI559" s="6">
        <v>1190540</v>
      </c>
      <c r="AJ559" s="6">
        <v>1274605.3</v>
      </c>
      <c r="AK559" s="6">
        <v>1295319</v>
      </c>
      <c r="AL559" s="6">
        <v>1306053.8</v>
      </c>
      <c r="AM559" s="6">
        <v>1310516.8</v>
      </c>
      <c r="AN559" s="6">
        <v>1261582.1000000001</v>
      </c>
      <c r="AO559" s="6">
        <v>1300236.3999999999</v>
      </c>
    </row>
    <row r="560" spans="1:41" x14ac:dyDescent="0.2">
      <c r="A560" s="9">
        <v>257</v>
      </c>
      <c r="B560" s="6">
        <v>257</v>
      </c>
      <c r="C560" s="6">
        <v>369068.3</v>
      </c>
      <c r="D560" s="6">
        <v>387465.7</v>
      </c>
      <c r="E560" s="6">
        <v>407494.1</v>
      </c>
      <c r="F560" s="6">
        <v>419293</v>
      </c>
      <c r="G560" s="6">
        <v>431773.6</v>
      </c>
      <c r="H560" s="6">
        <v>442411.1</v>
      </c>
      <c r="I560" s="6">
        <v>463983.5</v>
      </c>
      <c r="J560" s="6">
        <v>482558.8</v>
      </c>
      <c r="K560" s="6">
        <v>496740.1</v>
      </c>
      <c r="L560" s="6">
        <v>507788.7</v>
      </c>
      <c r="M560" s="6">
        <v>509482.1</v>
      </c>
      <c r="N560" s="6">
        <v>520084.8</v>
      </c>
      <c r="O560" s="6">
        <v>540154.5</v>
      </c>
      <c r="P560" s="6">
        <v>559637.19999999995</v>
      </c>
      <c r="Q560" s="6">
        <v>574235.80000000005</v>
      </c>
      <c r="R560" s="6">
        <v>591521.4</v>
      </c>
      <c r="S560" s="6">
        <v>608564.80000000005</v>
      </c>
      <c r="T560" s="6">
        <v>623710.19999999995</v>
      </c>
      <c r="U560" s="6">
        <v>638641.9</v>
      </c>
      <c r="V560" s="6">
        <v>652880</v>
      </c>
      <c r="W560" s="6">
        <v>662976.6</v>
      </c>
      <c r="X560" s="6">
        <v>670164.1</v>
      </c>
      <c r="Y560" s="6">
        <v>692102.5</v>
      </c>
      <c r="Z560" s="6">
        <v>706605.7</v>
      </c>
      <c r="AA560" s="6">
        <v>720344.7</v>
      </c>
      <c r="AB560" s="6">
        <v>740428.5</v>
      </c>
      <c r="AC560" s="6">
        <v>760600.8</v>
      </c>
      <c r="AD560" s="6">
        <v>788477.5</v>
      </c>
      <c r="AE560" s="6">
        <v>842217</v>
      </c>
      <c r="AF560" s="6">
        <v>867852.3</v>
      </c>
      <c r="AG560" s="6">
        <v>875530.7</v>
      </c>
      <c r="AH560" s="6">
        <v>891672.1</v>
      </c>
      <c r="AI560" s="6">
        <v>949075</v>
      </c>
      <c r="AJ560" s="6">
        <v>1015113.3</v>
      </c>
      <c r="AK560" s="6">
        <v>1022300.5</v>
      </c>
      <c r="AL560" s="6">
        <v>1023362.7</v>
      </c>
      <c r="AM560" s="6">
        <v>1024477.2</v>
      </c>
      <c r="AN560" s="6">
        <v>983452.1</v>
      </c>
      <c r="AO560" s="6">
        <v>1016822.5</v>
      </c>
    </row>
    <row r="561" spans="1:41" x14ac:dyDescent="0.2">
      <c r="A561" s="9">
        <v>258</v>
      </c>
      <c r="B561" s="6">
        <v>258</v>
      </c>
      <c r="C561" s="6">
        <v>37000.5</v>
      </c>
      <c r="D561" s="6">
        <v>42297.1</v>
      </c>
      <c r="E561" s="6">
        <v>43360.7</v>
      </c>
      <c r="F561" s="6">
        <v>45613.9</v>
      </c>
      <c r="G561" s="6">
        <v>49410.5</v>
      </c>
      <c r="H561" s="6">
        <v>53559.3</v>
      </c>
      <c r="I561" s="6">
        <v>59123.3</v>
      </c>
      <c r="J561" s="6">
        <v>73483.899999999994</v>
      </c>
      <c r="K561" s="6">
        <v>79485.100000000006</v>
      </c>
      <c r="L561" s="6">
        <v>73934.100000000006</v>
      </c>
      <c r="M561" s="6">
        <v>79152.7</v>
      </c>
      <c r="N561" s="6">
        <v>77097.8</v>
      </c>
      <c r="O561" s="6">
        <v>83116.800000000003</v>
      </c>
      <c r="P561" s="6">
        <v>85967.4</v>
      </c>
      <c r="Q561" s="6">
        <v>84185.8</v>
      </c>
      <c r="R561" s="6">
        <v>85990.399999999994</v>
      </c>
      <c r="S561" s="6">
        <v>92764.4</v>
      </c>
      <c r="T561" s="6">
        <v>98480.4</v>
      </c>
      <c r="U561" s="6">
        <v>106123.9</v>
      </c>
      <c r="V561" s="6">
        <v>106950.1</v>
      </c>
      <c r="W561" s="6">
        <v>114594.5</v>
      </c>
      <c r="X561" s="6">
        <v>120801</v>
      </c>
      <c r="Y561" s="6">
        <v>131769.79999999999</v>
      </c>
      <c r="Z561" s="6">
        <v>145177.4</v>
      </c>
      <c r="AA561" s="6">
        <v>151697.5</v>
      </c>
      <c r="AB561" s="6">
        <v>165859.5</v>
      </c>
      <c r="AC561" s="6">
        <v>185451.8</v>
      </c>
      <c r="AD561" s="6">
        <v>203408.3</v>
      </c>
      <c r="AE561" s="6">
        <v>223941.3</v>
      </c>
      <c r="AF561" s="6">
        <v>220569.5</v>
      </c>
      <c r="AG561" s="6">
        <v>210839</v>
      </c>
      <c r="AH561" s="6">
        <v>231083.8</v>
      </c>
      <c r="AI561" s="6">
        <v>241465</v>
      </c>
      <c r="AJ561" s="6">
        <v>259492</v>
      </c>
      <c r="AK561" s="6">
        <v>273018.5</v>
      </c>
      <c r="AL561" s="6">
        <v>282691</v>
      </c>
      <c r="AM561" s="6">
        <v>286039.5</v>
      </c>
      <c r="AN561" s="6">
        <v>278130</v>
      </c>
      <c r="AO561" s="6">
        <v>283414</v>
      </c>
    </row>
    <row r="562" spans="1:41" x14ac:dyDescent="0.2">
      <c r="A562" s="9">
        <v>259</v>
      </c>
      <c r="B562" s="6">
        <v>259</v>
      </c>
      <c r="C562" s="6">
        <v>389798.2</v>
      </c>
      <c r="D562" s="6">
        <v>412372.4</v>
      </c>
      <c r="E562" s="6">
        <v>428131.1</v>
      </c>
      <c r="F562" s="6">
        <v>416390.6</v>
      </c>
      <c r="G562" s="6">
        <v>403748.7</v>
      </c>
      <c r="H562" s="6">
        <v>436397.6</v>
      </c>
      <c r="I562" s="6">
        <v>470679.9</v>
      </c>
      <c r="J562" s="6">
        <v>516388.7</v>
      </c>
      <c r="K562" s="6">
        <v>517441.7</v>
      </c>
      <c r="L562" s="6">
        <v>537403.5</v>
      </c>
      <c r="M562" s="6">
        <v>521015.9</v>
      </c>
      <c r="N562" s="6">
        <v>537832.9</v>
      </c>
      <c r="O562" s="6">
        <v>581649.19999999995</v>
      </c>
      <c r="P562" s="6">
        <v>602036.30000000005</v>
      </c>
      <c r="Q562" s="6">
        <v>625160.6</v>
      </c>
      <c r="R562" s="6">
        <v>658477.5</v>
      </c>
      <c r="S562" s="6">
        <v>712419.3</v>
      </c>
      <c r="T562" s="6">
        <v>761462.3</v>
      </c>
      <c r="U562" s="6">
        <v>768507.9</v>
      </c>
      <c r="V562" s="6">
        <v>754110.7</v>
      </c>
      <c r="W562" s="6">
        <v>768896.5</v>
      </c>
      <c r="X562" s="6">
        <v>788666</v>
      </c>
      <c r="Y562" s="6">
        <v>812460.1</v>
      </c>
      <c r="Z562" s="6">
        <v>846739.9</v>
      </c>
      <c r="AA562" s="6">
        <v>907912.6</v>
      </c>
      <c r="AB562" s="6">
        <v>966086.4</v>
      </c>
      <c r="AC562" s="6">
        <v>1026306.5</v>
      </c>
      <c r="AD562" s="6">
        <v>1079912.3999999999</v>
      </c>
      <c r="AE562" s="6">
        <v>1130968.8</v>
      </c>
      <c r="AF562" s="6">
        <v>1146078.8999999999</v>
      </c>
      <c r="AG562" s="6">
        <v>1137389.2</v>
      </c>
      <c r="AH562" s="6">
        <v>1163368.6000000001</v>
      </c>
      <c r="AI562" s="6">
        <v>1213213.1000000001</v>
      </c>
      <c r="AJ562" s="6">
        <v>1286495</v>
      </c>
      <c r="AK562" s="6">
        <v>1335083</v>
      </c>
      <c r="AL562" s="6">
        <v>1408360.4</v>
      </c>
      <c r="AM562" s="6">
        <v>1445303.9</v>
      </c>
      <c r="AN562" s="6">
        <v>1369348</v>
      </c>
      <c r="AO562" s="6">
        <v>1443778.8</v>
      </c>
    </row>
    <row r="563" spans="1:41" x14ac:dyDescent="0.2">
      <c r="A563" s="9">
        <v>260</v>
      </c>
      <c r="B563" s="6">
        <v>260</v>
      </c>
      <c r="C563" s="6">
        <v>134865.20000000001</v>
      </c>
      <c r="D563" s="6">
        <v>142164.20000000001</v>
      </c>
      <c r="E563" s="6">
        <v>145298.20000000001</v>
      </c>
      <c r="F563" s="6">
        <v>141226.5</v>
      </c>
      <c r="G563" s="6">
        <v>145529.60000000001</v>
      </c>
      <c r="H563" s="6">
        <v>150210.20000000001</v>
      </c>
      <c r="I563" s="6">
        <v>161118.1</v>
      </c>
      <c r="J563" s="6">
        <v>156892.1</v>
      </c>
      <c r="K563" s="6">
        <v>155654</v>
      </c>
      <c r="L563" s="6">
        <v>162039.6</v>
      </c>
      <c r="M563" s="6">
        <v>158637.70000000001</v>
      </c>
      <c r="N563" s="6">
        <v>153112.70000000001</v>
      </c>
      <c r="O563" s="6">
        <v>159039.6</v>
      </c>
      <c r="P563" s="6">
        <v>169614.5</v>
      </c>
      <c r="Q563" s="6">
        <v>177374.3</v>
      </c>
      <c r="R563" s="6">
        <v>186964.7</v>
      </c>
      <c r="S563" s="6">
        <v>203817.5</v>
      </c>
      <c r="T563" s="6">
        <v>210564.1</v>
      </c>
      <c r="U563" s="6">
        <v>215340.7</v>
      </c>
      <c r="V563" s="6">
        <v>209315.8</v>
      </c>
      <c r="W563" s="6">
        <v>216094.3</v>
      </c>
      <c r="X563" s="6">
        <v>214862.4</v>
      </c>
      <c r="Y563" s="6">
        <v>212982.1</v>
      </c>
      <c r="Z563" s="6">
        <v>208908</v>
      </c>
      <c r="AA563" s="6">
        <v>216895.2</v>
      </c>
      <c r="AB563" s="6">
        <v>222392</v>
      </c>
      <c r="AC563" s="6">
        <v>230610.6</v>
      </c>
      <c r="AD563" s="6">
        <v>232937.2</v>
      </c>
      <c r="AE563" s="6">
        <v>229374.1</v>
      </c>
      <c r="AF563" s="6">
        <v>232963.6</v>
      </c>
      <c r="AG563" s="6">
        <v>231953.3</v>
      </c>
      <c r="AH563" s="6">
        <v>246995.8</v>
      </c>
      <c r="AI563" s="6">
        <v>248554.9</v>
      </c>
      <c r="AJ563" s="6">
        <v>252762</v>
      </c>
      <c r="AK563" s="6">
        <v>256566.8</v>
      </c>
      <c r="AL563" s="6">
        <v>262780.90000000002</v>
      </c>
      <c r="AM563" s="6">
        <v>253550.8</v>
      </c>
      <c r="AN563" s="6">
        <v>242301.9</v>
      </c>
      <c r="AO563" s="6">
        <v>243550.7</v>
      </c>
    </row>
    <row r="564" spans="1:41" x14ac:dyDescent="0.2">
      <c r="A564" s="9">
        <v>261</v>
      </c>
      <c r="B564" s="6">
        <v>261</v>
      </c>
      <c r="C564" s="6">
        <v>6602.4</v>
      </c>
      <c r="D564" s="6">
        <v>7394.4</v>
      </c>
      <c r="E564" s="6">
        <v>8328.7999999999993</v>
      </c>
      <c r="F564" s="6">
        <v>8848.5</v>
      </c>
      <c r="G564" s="6">
        <v>9863.2999999999993</v>
      </c>
      <c r="H564" s="6">
        <v>9371.6</v>
      </c>
      <c r="I564" s="6">
        <v>11239.9</v>
      </c>
      <c r="J564" s="6">
        <v>13600.4</v>
      </c>
      <c r="K564" s="6">
        <v>15282.8</v>
      </c>
      <c r="L564" s="6">
        <v>16905</v>
      </c>
      <c r="M564" s="6">
        <v>18295.099999999999</v>
      </c>
      <c r="N564" s="6">
        <v>26585.1</v>
      </c>
      <c r="O564" s="6">
        <v>29592.400000000001</v>
      </c>
      <c r="P564" s="6">
        <v>32051.5</v>
      </c>
      <c r="Q564" s="6">
        <v>34871.1</v>
      </c>
      <c r="R564" s="6">
        <v>37637.300000000003</v>
      </c>
      <c r="S564" s="6">
        <v>42233.599999999999</v>
      </c>
      <c r="T564" s="6">
        <v>47847</v>
      </c>
      <c r="U564" s="6">
        <v>51669.7</v>
      </c>
      <c r="V564" s="6">
        <v>53568.800000000003</v>
      </c>
      <c r="W564" s="6">
        <v>57453.8</v>
      </c>
      <c r="X564" s="6">
        <v>63535.8</v>
      </c>
      <c r="Y564" s="6">
        <v>72392.600000000006</v>
      </c>
      <c r="Z564" s="6">
        <v>80385.600000000006</v>
      </c>
      <c r="AA564" s="6">
        <v>91192.1</v>
      </c>
      <c r="AB564" s="6">
        <v>103379.2</v>
      </c>
      <c r="AC564" s="6">
        <v>124950.8</v>
      </c>
      <c r="AD564" s="6">
        <v>149226</v>
      </c>
      <c r="AE564" s="6">
        <v>164748.79999999999</v>
      </c>
      <c r="AF564" s="6">
        <v>163943.29999999999</v>
      </c>
      <c r="AG564" s="6">
        <v>158633</v>
      </c>
      <c r="AH564" s="6">
        <v>162030</v>
      </c>
      <c r="AI564" s="6">
        <v>169399.3</v>
      </c>
      <c r="AJ564" s="6">
        <v>183732</v>
      </c>
      <c r="AK564" s="6">
        <v>195067.4</v>
      </c>
      <c r="AL564" s="6">
        <v>219340.6</v>
      </c>
      <c r="AM564" s="6">
        <v>238587</v>
      </c>
      <c r="AN564" s="6">
        <v>240698.9</v>
      </c>
      <c r="AO564" s="6">
        <v>258489.4</v>
      </c>
    </row>
    <row r="565" spans="1:41" x14ac:dyDescent="0.2">
      <c r="A565" s="9">
        <v>262</v>
      </c>
      <c r="B565" s="6">
        <v>262</v>
      </c>
      <c r="C565" s="6">
        <v>248330.7</v>
      </c>
      <c r="D565" s="6">
        <v>262813.8</v>
      </c>
      <c r="E565" s="6">
        <v>274504.2</v>
      </c>
      <c r="F565" s="6">
        <v>266315.59999999998</v>
      </c>
      <c r="G565" s="6">
        <v>248355.8</v>
      </c>
      <c r="H565" s="6">
        <v>276815.8</v>
      </c>
      <c r="I565" s="6">
        <v>298321.90000000002</v>
      </c>
      <c r="J565" s="6">
        <v>345896.2</v>
      </c>
      <c r="K565" s="6">
        <v>346504.9</v>
      </c>
      <c r="L565" s="6">
        <v>358458.9</v>
      </c>
      <c r="M565" s="6">
        <v>344083.1</v>
      </c>
      <c r="N565" s="6">
        <v>358135</v>
      </c>
      <c r="O565" s="6">
        <v>393017.2</v>
      </c>
      <c r="P565" s="6">
        <v>400370.3</v>
      </c>
      <c r="Q565" s="6">
        <v>412915.1</v>
      </c>
      <c r="R565" s="6">
        <v>433875.5</v>
      </c>
      <c r="S565" s="6">
        <v>466368.2</v>
      </c>
      <c r="T565" s="6">
        <v>503051.2</v>
      </c>
      <c r="U565" s="6">
        <v>501497.5</v>
      </c>
      <c r="V565" s="6">
        <v>491226</v>
      </c>
      <c r="W565" s="6">
        <v>495348.4</v>
      </c>
      <c r="X565" s="6">
        <v>510267.8</v>
      </c>
      <c r="Y565" s="6">
        <v>527085.5</v>
      </c>
      <c r="Z565" s="6">
        <v>557446.30000000005</v>
      </c>
      <c r="AA565" s="6">
        <v>599825.30000000005</v>
      </c>
      <c r="AB565" s="6">
        <v>640315.19999999995</v>
      </c>
      <c r="AC565" s="6">
        <v>670745.1</v>
      </c>
      <c r="AD565" s="6">
        <v>697749.2</v>
      </c>
      <c r="AE565" s="6">
        <v>736845.8</v>
      </c>
      <c r="AF565" s="6">
        <v>749172</v>
      </c>
      <c r="AG565" s="6">
        <v>746802.9</v>
      </c>
      <c r="AH565" s="6">
        <v>754342.8</v>
      </c>
      <c r="AI565" s="6">
        <v>795258.9</v>
      </c>
      <c r="AJ565" s="6">
        <v>850001</v>
      </c>
      <c r="AK565" s="6">
        <v>883448.8</v>
      </c>
      <c r="AL565" s="6">
        <v>926238.8</v>
      </c>
      <c r="AM565" s="6">
        <v>953166.1</v>
      </c>
      <c r="AN565" s="6">
        <v>886347.2</v>
      </c>
      <c r="AO565" s="6">
        <v>941738.6</v>
      </c>
    </row>
    <row r="566" spans="1:41" x14ac:dyDescent="0.2">
      <c r="A566" s="9">
        <v>263</v>
      </c>
      <c r="B566" s="6">
        <v>263</v>
      </c>
      <c r="C566" s="6">
        <v>75849.3</v>
      </c>
      <c r="D566" s="6">
        <v>81415</v>
      </c>
      <c r="E566" s="6">
        <v>85156.1</v>
      </c>
      <c r="F566" s="6">
        <v>87407.6</v>
      </c>
      <c r="G566" s="6">
        <v>93165.6</v>
      </c>
      <c r="H566" s="6">
        <v>101061.4</v>
      </c>
      <c r="I566" s="6">
        <v>109519.5</v>
      </c>
      <c r="J566" s="6">
        <v>122434.8</v>
      </c>
      <c r="K566" s="6">
        <v>133945.9</v>
      </c>
      <c r="L566" s="6">
        <v>150055.79999999999</v>
      </c>
      <c r="M566" s="6">
        <v>136196.5</v>
      </c>
      <c r="N566" s="6">
        <v>146291.70000000001</v>
      </c>
      <c r="O566" s="6">
        <v>154936.5</v>
      </c>
      <c r="P566" s="6">
        <v>164567.6</v>
      </c>
      <c r="Q566" s="6">
        <v>178850.4</v>
      </c>
      <c r="R566" s="6">
        <v>191506.2</v>
      </c>
      <c r="S566" s="6">
        <v>189059.8</v>
      </c>
      <c r="T566" s="6">
        <v>187795.5</v>
      </c>
      <c r="U566" s="6">
        <v>186519.5</v>
      </c>
      <c r="V566" s="6">
        <v>181768.3</v>
      </c>
      <c r="W566" s="6">
        <v>185676.9</v>
      </c>
      <c r="X566" s="6">
        <v>190405.7</v>
      </c>
      <c r="Y566" s="6">
        <v>207792.5</v>
      </c>
      <c r="Z566" s="6">
        <v>206629.5</v>
      </c>
      <c r="AA566" s="6">
        <v>222065.6</v>
      </c>
      <c r="AB566" s="6">
        <v>228579.5</v>
      </c>
      <c r="AC566" s="6">
        <v>246374.8</v>
      </c>
      <c r="AD566" s="6">
        <v>259462.5</v>
      </c>
      <c r="AE566" s="6">
        <v>273798.90000000002</v>
      </c>
      <c r="AF566" s="6">
        <v>282600.7</v>
      </c>
      <c r="AG566" s="6">
        <v>280682.09999999998</v>
      </c>
      <c r="AH566" s="6">
        <v>285267.7</v>
      </c>
      <c r="AI566" s="6">
        <v>315391</v>
      </c>
      <c r="AJ566" s="6">
        <v>335616</v>
      </c>
      <c r="AK566" s="6">
        <v>351725.7</v>
      </c>
      <c r="AL566" s="6">
        <v>375239.3</v>
      </c>
      <c r="AM566" s="6">
        <v>365782.5</v>
      </c>
      <c r="AN566" s="6">
        <v>341323.4</v>
      </c>
      <c r="AO566" s="6">
        <v>318849.5</v>
      </c>
    </row>
    <row r="567" spans="1:41" x14ac:dyDescent="0.2">
      <c r="A567" s="9">
        <v>264</v>
      </c>
      <c r="B567" s="6">
        <v>264</v>
      </c>
      <c r="C567" s="6">
        <v>141028.4</v>
      </c>
      <c r="D567" s="6">
        <v>149367</v>
      </c>
      <c r="E567" s="6">
        <v>152701.4</v>
      </c>
      <c r="F567" s="6">
        <v>135062.79999999999</v>
      </c>
      <c r="G567" s="6">
        <v>141811</v>
      </c>
      <c r="H567" s="6">
        <v>148376.29999999999</v>
      </c>
      <c r="I567" s="6">
        <v>161887.79999999999</v>
      </c>
      <c r="J567" s="6">
        <v>170988.79999999999</v>
      </c>
      <c r="K567" s="6">
        <v>167448.79999999999</v>
      </c>
      <c r="L567" s="6">
        <v>165477.6</v>
      </c>
      <c r="M567" s="6">
        <v>163707.5</v>
      </c>
      <c r="N567" s="6">
        <v>176831.5</v>
      </c>
      <c r="O567" s="6">
        <v>199299.5</v>
      </c>
      <c r="P567" s="6">
        <v>209594.1</v>
      </c>
      <c r="Q567" s="6">
        <v>220896.1</v>
      </c>
      <c r="R567" s="6">
        <v>238176</v>
      </c>
      <c r="S567" s="6">
        <v>257333.1</v>
      </c>
      <c r="T567" s="6">
        <v>281189.90000000002</v>
      </c>
      <c r="U567" s="6">
        <v>297241.59999999998</v>
      </c>
      <c r="V567" s="6">
        <v>292632.40000000002</v>
      </c>
      <c r="W567" s="6">
        <v>309447.59999999998</v>
      </c>
      <c r="X567" s="6">
        <v>321326.2</v>
      </c>
      <c r="Y567" s="6">
        <v>345166.2</v>
      </c>
      <c r="Z567" s="6">
        <v>377007.9</v>
      </c>
      <c r="AA567" s="6">
        <v>404016.6</v>
      </c>
      <c r="AB567" s="6">
        <v>436854.1</v>
      </c>
      <c r="AC567" s="6">
        <v>478775.4</v>
      </c>
      <c r="AD567" s="6">
        <v>505218.4</v>
      </c>
      <c r="AE567" s="6">
        <v>529788</v>
      </c>
      <c r="AF567" s="6">
        <v>513902</v>
      </c>
      <c r="AG567" s="6">
        <v>500276.4</v>
      </c>
      <c r="AH567" s="6">
        <v>513940.4</v>
      </c>
      <c r="AI567" s="6">
        <v>528767.9</v>
      </c>
      <c r="AJ567" s="6">
        <v>563577</v>
      </c>
      <c r="AK567" s="6">
        <v>585734.30000000005</v>
      </c>
      <c r="AL567" s="6">
        <v>600497.30000000005</v>
      </c>
      <c r="AM567" s="6">
        <v>609337.19999999995</v>
      </c>
      <c r="AN567" s="6">
        <v>564949</v>
      </c>
      <c r="AO567" s="6">
        <v>592331.6</v>
      </c>
    </row>
    <row r="568" spans="1:41" x14ac:dyDescent="0.2">
      <c r="A568" s="9">
        <v>265</v>
      </c>
      <c r="B568" s="6">
        <v>265</v>
      </c>
      <c r="C568" s="6">
        <v>119109</v>
      </c>
      <c r="D568" s="6">
        <v>125815.4</v>
      </c>
      <c r="E568" s="6">
        <v>129616.2</v>
      </c>
      <c r="F568" s="6">
        <v>113889.7</v>
      </c>
      <c r="G568" s="6">
        <v>118026.2</v>
      </c>
      <c r="H568" s="6">
        <v>122492.8</v>
      </c>
      <c r="I568" s="6">
        <v>133952.29999999999</v>
      </c>
      <c r="J568" s="6">
        <v>142633.60000000001</v>
      </c>
      <c r="K568" s="6">
        <v>141565.29999999999</v>
      </c>
      <c r="L568" s="6">
        <v>140899.9</v>
      </c>
      <c r="M568" s="6">
        <v>139456.29999999999</v>
      </c>
      <c r="N568" s="6">
        <v>150015.29999999999</v>
      </c>
      <c r="O568" s="6">
        <v>171037.5</v>
      </c>
      <c r="P568" s="6">
        <v>181145.60000000001</v>
      </c>
      <c r="Q568" s="6">
        <v>191328.3</v>
      </c>
      <c r="R568" s="6">
        <v>207115.8</v>
      </c>
      <c r="S568" s="6">
        <v>224733.9</v>
      </c>
      <c r="T568" s="6">
        <v>247984.4</v>
      </c>
      <c r="U568" s="6">
        <v>262963.5</v>
      </c>
      <c r="V568" s="6">
        <v>257281.6</v>
      </c>
      <c r="W568" s="6">
        <v>271438.5</v>
      </c>
      <c r="X568" s="6">
        <v>281171.8</v>
      </c>
      <c r="Y568" s="6">
        <v>302819.90000000002</v>
      </c>
      <c r="Z568" s="6">
        <v>328458.90000000002</v>
      </c>
      <c r="AA568" s="6">
        <v>354068.5</v>
      </c>
      <c r="AB568" s="6">
        <v>384652.79999999999</v>
      </c>
      <c r="AC568" s="6">
        <v>423747.3</v>
      </c>
      <c r="AD568" s="6">
        <v>449436.4</v>
      </c>
      <c r="AE568" s="6">
        <v>472219</v>
      </c>
      <c r="AF568" s="6">
        <v>453697.8</v>
      </c>
      <c r="AG568" s="6">
        <v>438190.1</v>
      </c>
      <c r="AH568" s="6">
        <v>455629.2</v>
      </c>
      <c r="AI568" s="6">
        <v>466860.1</v>
      </c>
      <c r="AJ568" s="6">
        <v>496847</v>
      </c>
      <c r="AK568" s="6">
        <v>514488.4</v>
      </c>
      <c r="AL568" s="6">
        <v>529017.80000000005</v>
      </c>
      <c r="AM568" s="6">
        <v>537604.5</v>
      </c>
      <c r="AN568" s="6">
        <v>497547.5</v>
      </c>
      <c r="AO568" s="6">
        <v>518216</v>
      </c>
    </row>
    <row r="569" spans="1:41" x14ac:dyDescent="0.2">
      <c r="A569" s="9">
        <v>266</v>
      </c>
      <c r="B569" s="6">
        <v>266</v>
      </c>
      <c r="C569" s="6">
        <v>21919.3</v>
      </c>
      <c r="D569" s="6">
        <v>23551.599999999999</v>
      </c>
      <c r="E569" s="6">
        <v>23085.3</v>
      </c>
      <c r="F569" s="6">
        <v>21173.1</v>
      </c>
      <c r="G569" s="6">
        <v>23784.799999999999</v>
      </c>
      <c r="H569" s="6">
        <v>25883.5</v>
      </c>
      <c r="I569" s="6">
        <v>27935.5</v>
      </c>
      <c r="J569" s="6">
        <v>28355.200000000001</v>
      </c>
      <c r="K569" s="6">
        <v>25883.5</v>
      </c>
      <c r="L569" s="6">
        <v>24577.599999999999</v>
      </c>
      <c r="M569" s="6">
        <v>24251.200000000001</v>
      </c>
      <c r="N569" s="6">
        <v>26816.2</v>
      </c>
      <c r="O569" s="6">
        <v>28261.9</v>
      </c>
      <c r="P569" s="6">
        <v>28448.5</v>
      </c>
      <c r="Q569" s="6">
        <v>29567.8</v>
      </c>
      <c r="R569" s="6">
        <v>31060.2</v>
      </c>
      <c r="S569" s="6">
        <v>32599.200000000001</v>
      </c>
      <c r="T569" s="6">
        <v>33205.5</v>
      </c>
      <c r="U569" s="6">
        <v>34278.1</v>
      </c>
      <c r="V569" s="6">
        <v>35350.800000000003</v>
      </c>
      <c r="W569" s="6">
        <v>38009.1</v>
      </c>
      <c r="X569" s="6">
        <v>40154.400000000001</v>
      </c>
      <c r="Y569" s="6">
        <v>42346.3</v>
      </c>
      <c r="Z569" s="6">
        <v>48549</v>
      </c>
      <c r="AA569" s="6">
        <v>49948.1</v>
      </c>
      <c r="AB569" s="6">
        <v>52201.3</v>
      </c>
      <c r="AC569" s="6">
        <v>55028.1</v>
      </c>
      <c r="AD569" s="6">
        <v>55782</v>
      </c>
      <c r="AE569" s="6">
        <v>57569</v>
      </c>
      <c r="AF569" s="6">
        <v>60204.2</v>
      </c>
      <c r="AG569" s="6">
        <v>62086.3</v>
      </c>
      <c r="AH569" s="6">
        <v>58311.199999999997</v>
      </c>
      <c r="AI569" s="6">
        <v>61907.8</v>
      </c>
      <c r="AJ569" s="6">
        <v>66730</v>
      </c>
      <c r="AK569" s="6">
        <v>71245.8</v>
      </c>
      <c r="AL569" s="6">
        <v>71479.5</v>
      </c>
      <c r="AM569" s="6">
        <v>71732.7</v>
      </c>
      <c r="AN569" s="6">
        <v>67401.5</v>
      </c>
      <c r="AO569" s="6">
        <v>74115.600000000006</v>
      </c>
    </row>
    <row r="570" spans="1:41" x14ac:dyDescent="0.2">
      <c r="A570" s="9">
        <v>267</v>
      </c>
      <c r="B570" s="6">
        <v>267</v>
      </c>
      <c r="C570" s="6">
        <v>102234.3</v>
      </c>
      <c r="D570" s="6">
        <v>103296.9</v>
      </c>
      <c r="E570" s="6">
        <v>99032.5</v>
      </c>
      <c r="F570" s="6">
        <v>100553.5</v>
      </c>
      <c r="G570" s="6">
        <v>102608.4</v>
      </c>
      <c r="H570" s="6">
        <v>102854.2</v>
      </c>
      <c r="I570" s="6">
        <v>104303.5</v>
      </c>
      <c r="J570" s="6">
        <v>104804.9</v>
      </c>
      <c r="K570" s="6">
        <v>105415.2</v>
      </c>
      <c r="L570" s="6">
        <v>107339.2</v>
      </c>
      <c r="M570" s="6">
        <v>112622.39999999999</v>
      </c>
      <c r="N570" s="6">
        <v>116911.2</v>
      </c>
      <c r="O570" s="6">
        <v>121347.5</v>
      </c>
      <c r="P570" s="6">
        <v>126478.1</v>
      </c>
      <c r="Q570" s="6">
        <v>131102.9</v>
      </c>
      <c r="R570" s="6">
        <v>137170.1</v>
      </c>
      <c r="S570" s="6">
        <v>143072</v>
      </c>
      <c r="T570" s="6">
        <v>149047.5</v>
      </c>
      <c r="U570" s="6">
        <v>153649.1</v>
      </c>
      <c r="V570" s="6">
        <v>155713.70000000001</v>
      </c>
      <c r="W570" s="6">
        <v>159465.9</v>
      </c>
      <c r="X570" s="6">
        <v>163441.29999999999</v>
      </c>
      <c r="Y570" s="6">
        <v>167227.70000000001</v>
      </c>
      <c r="Z570" s="6">
        <v>173543.6</v>
      </c>
      <c r="AA570" s="6">
        <v>178964.1</v>
      </c>
      <c r="AB570" s="6">
        <v>183706.9</v>
      </c>
      <c r="AC570" s="6">
        <v>189864.7</v>
      </c>
      <c r="AD570" s="6">
        <v>194085.8</v>
      </c>
      <c r="AE570" s="6">
        <v>201572.5</v>
      </c>
      <c r="AF570" s="6">
        <v>206227.9</v>
      </c>
      <c r="AG570" s="6">
        <v>195573.8</v>
      </c>
      <c r="AH570" s="6">
        <v>190816.8</v>
      </c>
      <c r="AI570" s="6">
        <v>186049.3</v>
      </c>
      <c r="AJ570" s="6">
        <v>184774</v>
      </c>
      <c r="AK570" s="6">
        <v>185726.6</v>
      </c>
      <c r="AL570" s="6">
        <v>187782.7</v>
      </c>
      <c r="AM570" s="6">
        <v>189464.3</v>
      </c>
      <c r="AN570" s="6">
        <v>191842.4</v>
      </c>
      <c r="AO570" s="6">
        <v>198543.6</v>
      </c>
    </row>
    <row r="571" spans="1:41" x14ac:dyDescent="0.2">
      <c r="A571" s="9">
        <v>268</v>
      </c>
      <c r="B571" s="6">
        <v>268</v>
      </c>
      <c r="C571" s="6">
        <v>403265.5</v>
      </c>
      <c r="D571" s="6">
        <v>432896.9</v>
      </c>
      <c r="E571" s="6">
        <v>446377.7</v>
      </c>
      <c r="F571" s="6">
        <v>468413.4</v>
      </c>
      <c r="G571" s="6">
        <v>487042.2</v>
      </c>
      <c r="H571" s="6">
        <v>508378.5</v>
      </c>
      <c r="I571" s="6">
        <v>532370</v>
      </c>
      <c r="J571" s="6">
        <v>551441.1</v>
      </c>
      <c r="K571" s="6">
        <v>566722.4</v>
      </c>
      <c r="L571" s="6">
        <v>594902.30000000005</v>
      </c>
      <c r="M571" s="6">
        <v>603257</v>
      </c>
      <c r="N571" s="6">
        <v>633763.30000000005</v>
      </c>
      <c r="O571" s="6">
        <v>654796.4</v>
      </c>
      <c r="P571" s="6">
        <v>683370.3</v>
      </c>
      <c r="Q571" s="6">
        <v>713585.1</v>
      </c>
      <c r="R571" s="6">
        <v>754015.4</v>
      </c>
      <c r="S571" s="6">
        <v>791053.9</v>
      </c>
      <c r="T571" s="6">
        <v>820132.4</v>
      </c>
      <c r="U571" s="6">
        <v>860182.4</v>
      </c>
      <c r="V571" s="6">
        <v>879726.6</v>
      </c>
      <c r="W571" s="6">
        <v>917994.3</v>
      </c>
      <c r="X571" s="6">
        <v>939255.1</v>
      </c>
      <c r="Y571" s="6">
        <v>956766.5</v>
      </c>
      <c r="Z571" s="6">
        <v>988285</v>
      </c>
      <c r="AA571" s="6">
        <v>1008858.8</v>
      </c>
      <c r="AB571" s="6">
        <v>1035449</v>
      </c>
      <c r="AC571" s="6">
        <v>1077530.5</v>
      </c>
      <c r="AD571" s="6">
        <v>1105061.7</v>
      </c>
      <c r="AE571" s="6">
        <v>1142178.2</v>
      </c>
      <c r="AF571" s="6">
        <v>1201475.3</v>
      </c>
      <c r="AG571" s="6">
        <v>1263559.5</v>
      </c>
      <c r="AH571" s="6">
        <v>1301206.8999999999</v>
      </c>
      <c r="AI571" s="6">
        <v>1332586</v>
      </c>
      <c r="AJ571" s="6">
        <v>1377867</v>
      </c>
      <c r="AK571" s="6">
        <v>1410693.7</v>
      </c>
      <c r="AL571" s="6">
        <v>1456338.2</v>
      </c>
      <c r="AM571" s="6">
        <v>1497756.7</v>
      </c>
      <c r="AN571" s="6">
        <v>1511723.1</v>
      </c>
      <c r="AO571" s="6">
        <v>1525872.9</v>
      </c>
    </row>
    <row r="572" spans="1:41" x14ac:dyDescent="0.2">
      <c r="A572" s="9">
        <v>269</v>
      </c>
      <c r="B572" s="6">
        <v>269</v>
      </c>
      <c r="C572" s="6">
        <v>173789.5</v>
      </c>
      <c r="D572" s="6">
        <v>190938</v>
      </c>
      <c r="E572" s="6">
        <v>194650.9</v>
      </c>
      <c r="F572" s="6">
        <v>201642.5</v>
      </c>
      <c r="G572" s="6">
        <v>205716</v>
      </c>
      <c r="H572" s="6">
        <v>215511.2</v>
      </c>
      <c r="I572" s="6">
        <v>221137.2</v>
      </c>
      <c r="J572" s="6">
        <v>228448.5</v>
      </c>
      <c r="K572" s="6">
        <v>236230.39999999999</v>
      </c>
      <c r="L572" s="6">
        <v>253312.6</v>
      </c>
      <c r="M572" s="6">
        <v>253557.1</v>
      </c>
      <c r="N572" s="6">
        <v>268214.09999999998</v>
      </c>
      <c r="O572" s="6">
        <v>281381.8</v>
      </c>
      <c r="P572" s="6">
        <v>296435.90000000002</v>
      </c>
      <c r="Q572" s="6">
        <v>308049.3</v>
      </c>
      <c r="R572" s="6">
        <v>332087.5</v>
      </c>
      <c r="S572" s="6">
        <v>350996.2</v>
      </c>
      <c r="T572" s="6">
        <v>361022.9</v>
      </c>
      <c r="U572" s="6">
        <v>383306</v>
      </c>
      <c r="V572" s="6">
        <v>394937.5</v>
      </c>
      <c r="W572" s="6">
        <v>416387.6</v>
      </c>
      <c r="X572" s="6">
        <v>421061.9</v>
      </c>
      <c r="Y572" s="6">
        <v>427462.3</v>
      </c>
      <c r="Z572" s="6">
        <v>444181.5</v>
      </c>
      <c r="AA572" s="6">
        <v>455673.8</v>
      </c>
      <c r="AB572" s="6">
        <v>465929.3</v>
      </c>
      <c r="AC572" s="6">
        <v>480655.9</v>
      </c>
      <c r="AD572" s="6">
        <v>490301.3</v>
      </c>
      <c r="AE572" s="6">
        <v>508167.4</v>
      </c>
      <c r="AF572" s="6">
        <v>534545.69999999995</v>
      </c>
      <c r="AG572" s="6">
        <v>565010.9</v>
      </c>
      <c r="AH572" s="6">
        <v>594491.69999999995</v>
      </c>
      <c r="AI572" s="6">
        <v>623537.6</v>
      </c>
      <c r="AJ572" s="6">
        <v>650042</v>
      </c>
      <c r="AK572" s="6">
        <v>668899.5</v>
      </c>
      <c r="AL572" s="6">
        <v>693635.7</v>
      </c>
      <c r="AM572" s="6">
        <v>708016.4</v>
      </c>
      <c r="AN572" s="6">
        <v>718011.2</v>
      </c>
      <c r="AO572" s="6">
        <v>708177.3</v>
      </c>
    </row>
    <row r="573" spans="1:41" x14ac:dyDescent="0.2">
      <c r="A573" s="9">
        <v>270</v>
      </c>
      <c r="B573" s="6">
        <v>270</v>
      </c>
      <c r="C573" s="6">
        <v>200535.2</v>
      </c>
      <c r="D573" s="6">
        <v>211052.1</v>
      </c>
      <c r="E573" s="6">
        <v>219269.5</v>
      </c>
      <c r="F573" s="6">
        <v>232005.9</v>
      </c>
      <c r="G573" s="6">
        <v>247234.7</v>
      </c>
      <c r="H573" s="6">
        <v>258964</v>
      </c>
      <c r="I573" s="6">
        <v>275903.8</v>
      </c>
      <c r="J573" s="6">
        <v>287229.5</v>
      </c>
      <c r="K573" s="6">
        <v>296861.59999999998</v>
      </c>
      <c r="L573" s="6">
        <v>309188.09999999998</v>
      </c>
      <c r="M573" s="6">
        <v>317799.7</v>
      </c>
      <c r="N573" s="6">
        <v>329782.8</v>
      </c>
      <c r="O573" s="6">
        <v>334351.3</v>
      </c>
      <c r="P573" s="6">
        <v>343976.2</v>
      </c>
      <c r="Q573" s="6">
        <v>358528.1</v>
      </c>
      <c r="R573" s="6">
        <v>368086.4</v>
      </c>
      <c r="S573" s="6">
        <v>381594.3</v>
      </c>
      <c r="T573" s="6">
        <v>392313.9</v>
      </c>
      <c r="U573" s="6">
        <v>407618.7</v>
      </c>
      <c r="V573" s="6">
        <v>420433.6</v>
      </c>
      <c r="W573" s="6">
        <v>436996.1</v>
      </c>
      <c r="X573" s="6">
        <v>447235.2</v>
      </c>
      <c r="Y573" s="6">
        <v>451864.8</v>
      </c>
      <c r="Z573" s="6">
        <v>461699.1</v>
      </c>
      <c r="AA573" s="6">
        <v>469596.7</v>
      </c>
      <c r="AB573" s="6">
        <v>486565.5</v>
      </c>
      <c r="AC573" s="6">
        <v>512184</v>
      </c>
      <c r="AD573" s="6">
        <v>524089.7</v>
      </c>
      <c r="AE573" s="6">
        <v>536461.1</v>
      </c>
      <c r="AF573" s="6">
        <v>560447.19999999995</v>
      </c>
      <c r="AG573" s="6">
        <v>589049.30000000005</v>
      </c>
      <c r="AH573" s="6">
        <v>594145.4</v>
      </c>
      <c r="AI573" s="6">
        <v>598993</v>
      </c>
      <c r="AJ573" s="6">
        <v>613916</v>
      </c>
      <c r="AK573" s="6">
        <v>626345.4</v>
      </c>
      <c r="AL573" s="6">
        <v>642480.6</v>
      </c>
      <c r="AM573" s="6">
        <v>667327.30000000005</v>
      </c>
      <c r="AN573" s="6">
        <v>666905</v>
      </c>
      <c r="AO573" s="6">
        <v>677610.9</v>
      </c>
    </row>
    <row r="574" spans="1:41" x14ac:dyDescent="0.2">
      <c r="A574" s="9">
        <v>271</v>
      </c>
      <c r="B574" s="6">
        <v>271</v>
      </c>
      <c r="C574" s="6">
        <v>28940.799999999999</v>
      </c>
      <c r="D574" s="6">
        <v>30906.799999999999</v>
      </c>
      <c r="E574" s="6">
        <v>32457.3</v>
      </c>
      <c r="F574" s="6">
        <v>34765</v>
      </c>
      <c r="G574" s="6">
        <v>34091.4</v>
      </c>
      <c r="H574" s="6">
        <v>33903.199999999997</v>
      </c>
      <c r="I574" s="6">
        <v>35329.1</v>
      </c>
      <c r="J574" s="6">
        <v>35763.199999999997</v>
      </c>
      <c r="K574" s="6">
        <v>33630.5</v>
      </c>
      <c r="L574" s="6">
        <v>32401.5</v>
      </c>
      <c r="M574" s="6">
        <v>31900.1</v>
      </c>
      <c r="N574" s="6">
        <v>35766.400000000001</v>
      </c>
      <c r="O574" s="6">
        <v>39063.300000000003</v>
      </c>
      <c r="P574" s="6">
        <v>42958.2</v>
      </c>
      <c r="Q574" s="6">
        <v>47007.7</v>
      </c>
      <c r="R574" s="6">
        <v>53841.5</v>
      </c>
      <c r="S574" s="6">
        <v>58463.5</v>
      </c>
      <c r="T574" s="6">
        <v>66795.5</v>
      </c>
      <c r="U574" s="6">
        <v>69257.8</v>
      </c>
      <c r="V574" s="6">
        <v>64355.5</v>
      </c>
      <c r="W574" s="6">
        <v>64610.6</v>
      </c>
      <c r="X574" s="6">
        <v>70958.100000000006</v>
      </c>
      <c r="Y574" s="6">
        <v>77439.3</v>
      </c>
      <c r="Z574" s="6">
        <v>82404.3</v>
      </c>
      <c r="AA574" s="6">
        <v>83588.3</v>
      </c>
      <c r="AB574" s="6">
        <v>82954.2</v>
      </c>
      <c r="AC574" s="6">
        <v>84690.5</v>
      </c>
      <c r="AD574" s="6">
        <v>90670.6</v>
      </c>
      <c r="AE574" s="6">
        <v>97549.7</v>
      </c>
      <c r="AF574" s="6">
        <v>106482.5</v>
      </c>
      <c r="AG574" s="6">
        <v>109499.3</v>
      </c>
      <c r="AH574" s="6">
        <v>112569.8</v>
      </c>
      <c r="AI574" s="6">
        <v>110055.4</v>
      </c>
      <c r="AJ574" s="6">
        <v>113909</v>
      </c>
      <c r="AK574" s="6">
        <v>115448.8</v>
      </c>
      <c r="AL574" s="6">
        <v>120221.8</v>
      </c>
      <c r="AM574" s="6">
        <v>122413</v>
      </c>
      <c r="AN574" s="6">
        <v>126806.8</v>
      </c>
      <c r="AO574" s="6">
        <v>140084.70000000001</v>
      </c>
    </row>
    <row r="575" spans="1:41" x14ac:dyDescent="0.2">
      <c r="A575" s="9">
        <v>272</v>
      </c>
      <c r="B575" s="6">
        <v>272</v>
      </c>
      <c r="C575" s="6">
        <v>51359.7</v>
      </c>
      <c r="D575" s="6">
        <v>56226.5</v>
      </c>
      <c r="E575" s="6">
        <v>58712.1</v>
      </c>
      <c r="F575" s="6">
        <v>60170.9</v>
      </c>
      <c r="G575" s="6">
        <v>63994.5</v>
      </c>
      <c r="H575" s="6">
        <v>70022</v>
      </c>
      <c r="I575" s="6">
        <v>73688.5</v>
      </c>
      <c r="J575" s="6">
        <v>74873.7</v>
      </c>
      <c r="K575" s="6">
        <v>78267.7</v>
      </c>
      <c r="L575" s="6">
        <v>82353.899999999994</v>
      </c>
      <c r="M575" s="6">
        <v>81124</v>
      </c>
      <c r="N575" s="6">
        <v>86895.1</v>
      </c>
      <c r="O575" s="6">
        <v>89838.7</v>
      </c>
      <c r="P575" s="6">
        <v>94527.2</v>
      </c>
      <c r="Q575" s="6">
        <v>96067.3</v>
      </c>
      <c r="R575" s="6">
        <v>96250.8</v>
      </c>
      <c r="S575" s="6">
        <v>102567.5</v>
      </c>
      <c r="T575" s="6">
        <v>104260</v>
      </c>
      <c r="U575" s="6">
        <v>110743.7</v>
      </c>
      <c r="V575" s="6">
        <v>110373.4</v>
      </c>
      <c r="W575" s="6">
        <v>122917.1</v>
      </c>
      <c r="X575" s="6">
        <v>134210</v>
      </c>
      <c r="Y575" s="6">
        <v>141918.39999999999</v>
      </c>
      <c r="Z575" s="6">
        <v>150553.5</v>
      </c>
      <c r="AA575" s="6">
        <v>157926.5</v>
      </c>
      <c r="AB575" s="6">
        <v>162557.1</v>
      </c>
      <c r="AC575" s="6">
        <v>169109</v>
      </c>
      <c r="AD575" s="6">
        <v>169896.6</v>
      </c>
      <c r="AE575" s="6">
        <v>174342.1</v>
      </c>
      <c r="AF575" s="6">
        <v>175696.6</v>
      </c>
      <c r="AG575" s="6">
        <v>181139.20000000001</v>
      </c>
      <c r="AH575" s="6">
        <v>183479.9</v>
      </c>
      <c r="AI575" s="6">
        <v>182883.4</v>
      </c>
      <c r="AJ575" s="6">
        <v>182831</v>
      </c>
      <c r="AK575" s="6">
        <v>191489.2</v>
      </c>
      <c r="AL575" s="6">
        <v>199068.9</v>
      </c>
      <c r="AM575" s="6">
        <v>200702.5</v>
      </c>
      <c r="AN575" s="6">
        <v>188227.8</v>
      </c>
      <c r="AO575" s="6">
        <v>192843</v>
      </c>
    </row>
    <row r="576" spans="1:41" x14ac:dyDescent="0.2">
      <c r="A576" s="9">
        <v>273</v>
      </c>
      <c r="B576" s="6">
        <v>273</v>
      </c>
      <c r="C576" s="6">
        <v>24489.1</v>
      </c>
      <c r="D576" s="6">
        <v>25381.3</v>
      </c>
      <c r="E576" s="6">
        <v>26137.4</v>
      </c>
      <c r="F576" s="6">
        <v>26389.599999999999</v>
      </c>
      <c r="G576" s="6">
        <v>28753.8</v>
      </c>
      <c r="H576" s="6">
        <v>30753.200000000001</v>
      </c>
      <c r="I576" s="6">
        <v>33991.599999999999</v>
      </c>
      <c r="J576" s="6">
        <v>35552.699999999997</v>
      </c>
      <c r="K576" s="6">
        <v>38612.699999999997</v>
      </c>
      <c r="L576" s="6">
        <v>40380.1</v>
      </c>
      <c r="M576" s="6">
        <v>40854.6</v>
      </c>
      <c r="N576" s="6">
        <v>42681.9</v>
      </c>
      <c r="O576" s="6">
        <v>45203.1</v>
      </c>
      <c r="P576" s="6">
        <v>46381.5</v>
      </c>
      <c r="Q576" s="6">
        <v>50868.9</v>
      </c>
      <c r="R576" s="6">
        <v>50714</v>
      </c>
      <c r="S576" s="6">
        <v>52878</v>
      </c>
      <c r="T576" s="6">
        <v>52396.800000000003</v>
      </c>
      <c r="U576" s="6">
        <v>55705.7</v>
      </c>
      <c r="V576" s="6">
        <v>55412.7</v>
      </c>
      <c r="W576" s="6">
        <v>59054.1</v>
      </c>
      <c r="X576" s="6">
        <v>66468.2</v>
      </c>
      <c r="Y576" s="6">
        <v>68990.7</v>
      </c>
      <c r="Z576" s="6">
        <v>71348.3</v>
      </c>
      <c r="AA576" s="6">
        <v>73748.5</v>
      </c>
      <c r="AB576" s="6">
        <v>75898.8</v>
      </c>
      <c r="AC576" s="6">
        <v>81648.399999999994</v>
      </c>
      <c r="AD576" s="6">
        <v>82964.600000000006</v>
      </c>
      <c r="AE576" s="6">
        <v>88531.7</v>
      </c>
      <c r="AF576" s="6">
        <v>93206.1</v>
      </c>
      <c r="AG576" s="6">
        <v>98798.5</v>
      </c>
      <c r="AH576" s="6">
        <v>100514.6</v>
      </c>
      <c r="AI576" s="6">
        <v>99584.2</v>
      </c>
      <c r="AJ576" s="6">
        <v>99563</v>
      </c>
      <c r="AK576" s="6">
        <v>104801.7</v>
      </c>
      <c r="AL576" s="6">
        <v>109835.8</v>
      </c>
      <c r="AM576" s="6">
        <v>113370.7</v>
      </c>
      <c r="AN576" s="6">
        <v>107818.7</v>
      </c>
      <c r="AO576" s="6">
        <v>113036.9</v>
      </c>
    </row>
    <row r="577" spans="1:41" x14ac:dyDescent="0.2">
      <c r="A577" s="9">
        <v>274</v>
      </c>
      <c r="B577" s="6">
        <v>274</v>
      </c>
      <c r="C577" s="6">
        <v>22844.1</v>
      </c>
      <c r="D577" s="6">
        <v>23657</v>
      </c>
      <c r="E577" s="6">
        <v>24206</v>
      </c>
      <c r="F577" s="6">
        <v>24509</v>
      </c>
      <c r="G577" s="6">
        <v>26763.7</v>
      </c>
      <c r="H577" s="6">
        <v>28560.7</v>
      </c>
      <c r="I577" s="6">
        <v>31541.599999999999</v>
      </c>
      <c r="J577" s="6">
        <v>33013.5</v>
      </c>
      <c r="K577" s="6">
        <v>35961</v>
      </c>
      <c r="L577" s="6">
        <v>37516.6</v>
      </c>
      <c r="M577" s="6">
        <v>37977.800000000003</v>
      </c>
      <c r="N577" s="6">
        <v>39656.9</v>
      </c>
      <c r="O577" s="6">
        <v>41901.699999999997</v>
      </c>
      <c r="P577" s="6">
        <v>42675.8</v>
      </c>
      <c r="Q577" s="6">
        <v>46873.2</v>
      </c>
      <c r="R577" s="6">
        <v>46436.1</v>
      </c>
      <c r="S577" s="6">
        <v>48204.5</v>
      </c>
      <c r="T577" s="6">
        <v>47514</v>
      </c>
      <c r="U577" s="6">
        <v>50708.2</v>
      </c>
      <c r="V577" s="6">
        <v>50442.8</v>
      </c>
      <c r="W577" s="6">
        <v>53927.3</v>
      </c>
      <c r="X577" s="6">
        <v>60746</v>
      </c>
      <c r="Y577" s="6">
        <v>62655.9</v>
      </c>
      <c r="Z577" s="6">
        <v>64551.6</v>
      </c>
      <c r="AA577" s="6">
        <v>67146.899999999994</v>
      </c>
      <c r="AB577" s="6">
        <v>69238</v>
      </c>
      <c r="AC577" s="6">
        <v>74066.7</v>
      </c>
      <c r="AD577" s="6">
        <v>74890</v>
      </c>
      <c r="AE577" s="6">
        <v>79811.100000000006</v>
      </c>
      <c r="AF577" s="6">
        <v>83485.399999999994</v>
      </c>
      <c r="AG577" s="6">
        <v>87611.1</v>
      </c>
      <c r="AH577" s="6">
        <v>89304.8</v>
      </c>
      <c r="AI577" s="6">
        <v>88431.5</v>
      </c>
      <c r="AJ577" s="6">
        <v>88347.199999999997</v>
      </c>
      <c r="AK577" s="6">
        <v>92954.7</v>
      </c>
      <c r="AL577" s="6">
        <v>96815.9</v>
      </c>
      <c r="AM577" s="6">
        <v>99012.5</v>
      </c>
      <c r="AN577" s="6">
        <v>93924.6</v>
      </c>
      <c r="AO577" s="6">
        <v>98998.8</v>
      </c>
    </row>
    <row r="578" spans="1:41" x14ac:dyDescent="0.2">
      <c r="A578" s="9">
        <v>275</v>
      </c>
      <c r="B578" s="6">
        <v>275</v>
      </c>
      <c r="C578" s="6">
        <v>26870.5</v>
      </c>
      <c r="D578" s="6">
        <v>30845.200000000001</v>
      </c>
      <c r="E578" s="6">
        <v>32574.7</v>
      </c>
      <c r="F578" s="6">
        <v>33781.300000000003</v>
      </c>
      <c r="G578" s="6">
        <v>35240.699999999997</v>
      </c>
      <c r="H578" s="6">
        <v>39268.9</v>
      </c>
      <c r="I578" s="6">
        <v>39696.800000000003</v>
      </c>
      <c r="J578" s="6">
        <v>39320.9</v>
      </c>
      <c r="K578" s="6">
        <v>39655</v>
      </c>
      <c r="L578" s="6">
        <v>41973.9</v>
      </c>
      <c r="M578" s="6">
        <v>40269.5</v>
      </c>
      <c r="N578" s="6">
        <v>44213.2</v>
      </c>
      <c r="O578" s="6">
        <v>44635.7</v>
      </c>
      <c r="P578" s="6">
        <v>48145.7</v>
      </c>
      <c r="Q578" s="6">
        <v>45198.400000000001</v>
      </c>
      <c r="R578" s="6">
        <v>45536.800000000003</v>
      </c>
      <c r="S578" s="6">
        <v>49689.5</v>
      </c>
      <c r="T578" s="6">
        <v>51863.199999999997</v>
      </c>
      <c r="U578" s="6">
        <v>55037.9</v>
      </c>
      <c r="V578" s="6">
        <v>54960.6</v>
      </c>
      <c r="W578" s="6">
        <v>63863</v>
      </c>
      <c r="X578" s="6">
        <v>67741.899999999994</v>
      </c>
      <c r="Y578" s="6">
        <v>72927.7</v>
      </c>
      <c r="Z578" s="6">
        <v>79205.2</v>
      </c>
      <c r="AA578" s="6">
        <v>84178</v>
      </c>
      <c r="AB578" s="6">
        <v>86658.4</v>
      </c>
      <c r="AC578" s="6">
        <v>87460.6</v>
      </c>
      <c r="AD578" s="6">
        <v>86932</v>
      </c>
      <c r="AE578" s="6">
        <v>85810.4</v>
      </c>
      <c r="AF578" s="6">
        <v>82490.5</v>
      </c>
      <c r="AG578" s="6">
        <v>82340.7</v>
      </c>
      <c r="AH578" s="6">
        <v>82965.399999999994</v>
      </c>
      <c r="AI578" s="6">
        <v>83299.100000000006</v>
      </c>
      <c r="AJ578" s="6">
        <v>83268</v>
      </c>
      <c r="AK578" s="6">
        <v>86687.5</v>
      </c>
      <c r="AL578" s="6">
        <v>89233.1</v>
      </c>
      <c r="AM578" s="6">
        <v>87331.8</v>
      </c>
      <c r="AN578" s="6">
        <v>80409.100000000006</v>
      </c>
      <c r="AO578" s="6">
        <v>79806.100000000006</v>
      </c>
    </row>
    <row r="579" spans="1:41" x14ac:dyDescent="0.2">
      <c r="A579" s="9">
        <v>276</v>
      </c>
      <c r="B579" s="6">
        <v>276</v>
      </c>
      <c r="C579" s="6">
        <v>270687.2</v>
      </c>
      <c r="D579" s="6">
        <v>281975.2</v>
      </c>
      <c r="E579" s="6">
        <v>282403.20000000001</v>
      </c>
      <c r="F579" s="6">
        <v>291976.09999999998</v>
      </c>
      <c r="G579" s="6">
        <v>311739</v>
      </c>
      <c r="H579" s="6">
        <v>324870.90000000002</v>
      </c>
      <c r="I579" s="6">
        <v>338838.4</v>
      </c>
      <c r="J579" s="6">
        <v>351158.4</v>
      </c>
      <c r="K579" s="6">
        <v>348374</v>
      </c>
      <c r="L579" s="6">
        <v>350570.7</v>
      </c>
      <c r="M579" s="6">
        <v>349600.8</v>
      </c>
      <c r="N579" s="6">
        <v>361791.9</v>
      </c>
      <c r="O579" s="6">
        <v>367774.1</v>
      </c>
      <c r="P579" s="6">
        <v>380638.1</v>
      </c>
      <c r="Q579" s="6">
        <v>386217.1</v>
      </c>
      <c r="R579" s="6">
        <v>418533.2</v>
      </c>
      <c r="S579" s="6">
        <v>433285.6</v>
      </c>
      <c r="T579" s="6">
        <v>442003.6</v>
      </c>
      <c r="U579" s="6">
        <v>451307.2</v>
      </c>
      <c r="V579" s="6">
        <v>440844.9</v>
      </c>
      <c r="W579" s="6">
        <v>450080.8</v>
      </c>
      <c r="X579" s="6">
        <v>467750.8</v>
      </c>
      <c r="Y579" s="6">
        <v>484596.1</v>
      </c>
      <c r="Z579" s="6">
        <v>494043.7</v>
      </c>
      <c r="AA579" s="6">
        <v>503308.5</v>
      </c>
      <c r="AB579" s="6">
        <v>520045.4</v>
      </c>
      <c r="AC579" s="6">
        <v>534515.5</v>
      </c>
      <c r="AD579" s="6">
        <v>552272.6</v>
      </c>
      <c r="AE579" s="6">
        <v>580438.4</v>
      </c>
      <c r="AF579" s="6">
        <v>577448</v>
      </c>
      <c r="AG579" s="6">
        <v>591567.9</v>
      </c>
      <c r="AH579" s="6">
        <v>612441.80000000005</v>
      </c>
      <c r="AI579" s="6">
        <v>634982.6</v>
      </c>
      <c r="AJ579" s="6">
        <v>655407</v>
      </c>
      <c r="AK579" s="6">
        <v>673356.3</v>
      </c>
      <c r="AL579" s="6">
        <v>676237.2</v>
      </c>
      <c r="AM579" s="6">
        <v>672197.5</v>
      </c>
      <c r="AN579" s="6">
        <v>635953.6</v>
      </c>
      <c r="AO579" s="6">
        <v>677401.2</v>
      </c>
    </row>
    <row r="580" spans="1:41" x14ac:dyDescent="0.2">
      <c r="A580" s="9">
        <v>277</v>
      </c>
      <c r="B580" s="6">
        <v>277</v>
      </c>
      <c r="C580" s="6">
        <v>73844.3</v>
      </c>
      <c r="D580" s="6">
        <v>77220.899999999994</v>
      </c>
      <c r="E580" s="6">
        <v>77236.100000000006</v>
      </c>
      <c r="F580" s="6">
        <v>79451</v>
      </c>
      <c r="G580" s="6">
        <v>85280.1</v>
      </c>
      <c r="H580" s="6">
        <v>92391.1</v>
      </c>
      <c r="I580" s="6">
        <v>97869.3</v>
      </c>
      <c r="J580" s="6">
        <v>101835.9</v>
      </c>
      <c r="K580" s="6">
        <v>97844</v>
      </c>
      <c r="L580" s="6">
        <v>99709.5</v>
      </c>
      <c r="M580" s="6">
        <v>95481.9</v>
      </c>
      <c r="N580" s="6">
        <v>99598.8</v>
      </c>
      <c r="O580" s="6">
        <v>100301.3</v>
      </c>
      <c r="P580" s="6">
        <v>105630.6</v>
      </c>
      <c r="Q580" s="6">
        <v>106758.3</v>
      </c>
      <c r="R580" s="6">
        <v>113216.9</v>
      </c>
      <c r="S580" s="6">
        <v>117022.9</v>
      </c>
      <c r="T580" s="6">
        <v>116933.7</v>
      </c>
      <c r="U580" s="6">
        <v>117435.2</v>
      </c>
      <c r="V580" s="6">
        <v>113683.3</v>
      </c>
      <c r="W580" s="6">
        <v>119975.5</v>
      </c>
      <c r="X580" s="6">
        <v>123422.1</v>
      </c>
      <c r="Y580" s="6">
        <v>130738.7</v>
      </c>
      <c r="Z580" s="6">
        <v>135526.29999999999</v>
      </c>
      <c r="AA580" s="6">
        <v>139520.20000000001</v>
      </c>
      <c r="AB580" s="6">
        <v>143974.29999999999</v>
      </c>
      <c r="AC580" s="6">
        <v>146178.29999999999</v>
      </c>
      <c r="AD580" s="6">
        <v>154020.20000000001</v>
      </c>
      <c r="AE580" s="6">
        <v>164133.20000000001</v>
      </c>
      <c r="AF580" s="6">
        <v>155997.9</v>
      </c>
      <c r="AG580" s="6">
        <v>159310</v>
      </c>
      <c r="AH580" s="6">
        <v>166511.9</v>
      </c>
      <c r="AI580" s="6">
        <v>174743.1</v>
      </c>
      <c r="AJ580" s="6">
        <v>184895</v>
      </c>
      <c r="AK580" s="6">
        <v>190368</v>
      </c>
      <c r="AL580" s="6">
        <v>191483.5</v>
      </c>
      <c r="AM580" s="6">
        <v>195315.5</v>
      </c>
      <c r="AN580" s="6">
        <v>182055.2</v>
      </c>
      <c r="AO580" s="6">
        <v>196849.5</v>
      </c>
    </row>
    <row r="581" spans="1:41" x14ac:dyDescent="0.2">
      <c r="A581" s="9">
        <v>278</v>
      </c>
      <c r="B581" s="6">
        <v>278</v>
      </c>
      <c r="C581" s="6">
        <v>196842.9</v>
      </c>
      <c r="D581" s="6">
        <v>204754.3</v>
      </c>
      <c r="E581" s="6">
        <v>205167.1</v>
      </c>
      <c r="F581" s="6">
        <v>212525.2</v>
      </c>
      <c r="G581" s="6">
        <v>226458.9</v>
      </c>
      <c r="H581" s="6">
        <v>232479.8</v>
      </c>
      <c r="I581" s="6">
        <v>240969.1</v>
      </c>
      <c r="J581" s="6">
        <v>249322.5</v>
      </c>
      <c r="K581" s="6">
        <v>250530</v>
      </c>
      <c r="L581" s="6">
        <v>250861.1</v>
      </c>
      <c r="M581" s="6">
        <v>254118.9</v>
      </c>
      <c r="N581" s="6">
        <v>262193.09999999998</v>
      </c>
      <c r="O581" s="6">
        <v>267472.7</v>
      </c>
      <c r="P581" s="6">
        <v>275007.5</v>
      </c>
      <c r="Q581" s="6">
        <v>279458.8</v>
      </c>
      <c r="R581" s="6">
        <v>305316.3</v>
      </c>
      <c r="S581" s="6">
        <v>316262.7</v>
      </c>
      <c r="T581" s="6">
        <v>325069.90000000002</v>
      </c>
      <c r="U581" s="6">
        <v>333872</v>
      </c>
      <c r="V581" s="6">
        <v>327161.59999999998</v>
      </c>
      <c r="W581" s="6">
        <v>330105.2</v>
      </c>
      <c r="X581" s="6">
        <v>344328.7</v>
      </c>
      <c r="Y581" s="6">
        <v>353857.4</v>
      </c>
      <c r="Z581" s="6">
        <v>358517.4</v>
      </c>
      <c r="AA581" s="6">
        <v>363788.2</v>
      </c>
      <c r="AB581" s="6">
        <v>376071.1</v>
      </c>
      <c r="AC581" s="6">
        <v>388337.2</v>
      </c>
      <c r="AD581" s="6">
        <v>398252.4</v>
      </c>
      <c r="AE581" s="6">
        <v>416305.3</v>
      </c>
      <c r="AF581" s="6">
        <v>421450.1</v>
      </c>
      <c r="AG581" s="6">
        <v>432257.9</v>
      </c>
      <c r="AH581" s="6">
        <v>445930</v>
      </c>
      <c r="AI581" s="6">
        <v>460239.6</v>
      </c>
      <c r="AJ581" s="6">
        <v>470512</v>
      </c>
      <c r="AK581" s="6">
        <v>482988.3</v>
      </c>
      <c r="AL581" s="6">
        <v>484753.7</v>
      </c>
      <c r="AM581" s="6">
        <v>476882</v>
      </c>
      <c r="AN581" s="6">
        <v>453898.4</v>
      </c>
      <c r="AO581" s="6">
        <v>480551.7</v>
      </c>
    </row>
    <row r="582" spans="1:41" x14ac:dyDescent="0.2">
      <c r="A582" s="9">
        <v>279</v>
      </c>
      <c r="B582" s="6">
        <v>279</v>
      </c>
      <c r="C582" s="6">
        <v>271247.5</v>
      </c>
      <c r="D582" s="6">
        <v>277416.8</v>
      </c>
      <c r="E582" s="6">
        <v>272204.09999999998</v>
      </c>
      <c r="F582" s="6">
        <v>274477.7</v>
      </c>
      <c r="G582" s="6">
        <v>283609</v>
      </c>
      <c r="H582" s="6">
        <v>296560.3</v>
      </c>
      <c r="I582" s="6">
        <v>302234.3</v>
      </c>
      <c r="J582" s="6">
        <v>306595.40000000002</v>
      </c>
      <c r="K582" s="6">
        <v>291940.5</v>
      </c>
      <c r="L582" s="6">
        <v>289716.5</v>
      </c>
      <c r="M582" s="6">
        <v>282269.40000000002</v>
      </c>
      <c r="N582" s="6">
        <v>295646.8</v>
      </c>
      <c r="O582" s="6">
        <v>308936.40000000002</v>
      </c>
      <c r="P582" s="6">
        <v>331385.8</v>
      </c>
      <c r="Q582" s="6">
        <v>341951.2</v>
      </c>
      <c r="R582" s="6">
        <v>354544.2</v>
      </c>
      <c r="S582" s="6">
        <v>377534.5</v>
      </c>
      <c r="T582" s="6">
        <v>391190.6</v>
      </c>
      <c r="U582" s="6">
        <v>397773.2</v>
      </c>
      <c r="V582" s="6">
        <v>384319.1</v>
      </c>
      <c r="W582" s="6">
        <v>395762</v>
      </c>
      <c r="X582" s="6">
        <v>403606.9</v>
      </c>
      <c r="Y582" s="6">
        <v>425466.4</v>
      </c>
      <c r="Z582" s="6">
        <v>442886.8</v>
      </c>
      <c r="AA582" s="6">
        <v>457273</v>
      </c>
      <c r="AB582" s="6">
        <v>466222.5</v>
      </c>
      <c r="AC582" s="6">
        <v>495755.1</v>
      </c>
      <c r="AD582" s="6">
        <v>504078.1</v>
      </c>
      <c r="AE582" s="6">
        <v>514048.6</v>
      </c>
      <c r="AF582" s="6">
        <v>511664.4</v>
      </c>
      <c r="AG582" s="6">
        <v>511735.3</v>
      </c>
      <c r="AH582" s="6">
        <v>512174.1</v>
      </c>
      <c r="AI582" s="6">
        <v>518733</v>
      </c>
      <c r="AJ582" s="6">
        <v>522475.4</v>
      </c>
      <c r="AK582" s="6">
        <v>531548.30000000005</v>
      </c>
      <c r="AL582" s="6">
        <v>536893.30000000005</v>
      </c>
      <c r="AM582" s="6">
        <v>534126.6</v>
      </c>
      <c r="AN582" s="6">
        <v>499676.9</v>
      </c>
      <c r="AO582" s="6">
        <v>514483.9</v>
      </c>
    </row>
    <row r="583" spans="1:41" x14ac:dyDescent="0.2">
      <c r="A583" s="9">
        <v>280</v>
      </c>
      <c r="B583" s="6">
        <v>280</v>
      </c>
      <c r="C583" s="6">
        <v>98806.3</v>
      </c>
      <c r="D583" s="6">
        <v>101668.7</v>
      </c>
      <c r="E583" s="6">
        <v>102149.4</v>
      </c>
      <c r="F583" s="6">
        <v>105809.60000000001</v>
      </c>
      <c r="G583" s="6">
        <v>109968.4</v>
      </c>
      <c r="H583" s="6">
        <v>117859.3</v>
      </c>
      <c r="I583" s="6">
        <v>119971</v>
      </c>
      <c r="J583" s="6">
        <v>123633.5</v>
      </c>
      <c r="K583" s="6">
        <v>118712.1</v>
      </c>
      <c r="L583" s="6">
        <v>116532.2</v>
      </c>
      <c r="M583" s="6">
        <v>107270</v>
      </c>
      <c r="N583" s="6">
        <v>111098.4</v>
      </c>
      <c r="O583" s="6">
        <v>117927.1</v>
      </c>
      <c r="P583" s="6">
        <v>130723.6</v>
      </c>
      <c r="Q583" s="6">
        <v>132624.9</v>
      </c>
      <c r="R583" s="6">
        <v>139065.20000000001</v>
      </c>
      <c r="S583" s="6">
        <v>147556.70000000001</v>
      </c>
      <c r="T583" s="6">
        <v>150961.9</v>
      </c>
      <c r="U583" s="6">
        <v>149969.5</v>
      </c>
      <c r="V583" s="6">
        <v>137705.79999999999</v>
      </c>
      <c r="W583" s="6">
        <v>138818.5</v>
      </c>
      <c r="X583" s="6">
        <v>141994.6</v>
      </c>
      <c r="Y583" s="6">
        <v>151049.70000000001</v>
      </c>
      <c r="Z583" s="6">
        <v>161252.4</v>
      </c>
      <c r="AA583" s="6">
        <v>165230.70000000001</v>
      </c>
      <c r="AB583" s="6">
        <v>171560.9</v>
      </c>
      <c r="AC583" s="6">
        <v>179489.6</v>
      </c>
      <c r="AD583" s="6">
        <v>180930.3</v>
      </c>
      <c r="AE583" s="6">
        <v>184104.3</v>
      </c>
      <c r="AF583" s="6">
        <v>181561</v>
      </c>
      <c r="AG583" s="6">
        <v>176327.2</v>
      </c>
      <c r="AH583" s="6">
        <v>175838</v>
      </c>
      <c r="AI583" s="6">
        <v>178175.2</v>
      </c>
      <c r="AJ583" s="6">
        <v>180260.7</v>
      </c>
      <c r="AK583" s="6">
        <v>183244.6</v>
      </c>
      <c r="AL583" s="6">
        <v>184493.4</v>
      </c>
      <c r="AM583" s="6">
        <v>182516.9</v>
      </c>
      <c r="AN583" s="6">
        <v>168079.6</v>
      </c>
      <c r="AO583" s="6">
        <v>174897.7</v>
      </c>
    </row>
    <row r="584" spans="1:41" x14ac:dyDescent="0.2">
      <c r="A584" s="9">
        <v>281</v>
      </c>
      <c r="B584" s="6">
        <v>281</v>
      </c>
      <c r="C584" s="6">
        <v>77560</v>
      </c>
      <c r="D584" s="6">
        <v>79919.399999999994</v>
      </c>
      <c r="E584" s="6">
        <v>76660.100000000006</v>
      </c>
      <c r="F584" s="6">
        <v>75751.899999999994</v>
      </c>
      <c r="G584" s="6">
        <v>77468.899999999994</v>
      </c>
      <c r="H584" s="6">
        <v>80113.7</v>
      </c>
      <c r="I584" s="6">
        <v>82420.399999999994</v>
      </c>
      <c r="J584" s="6">
        <v>81726</v>
      </c>
      <c r="K584" s="6">
        <v>75499.199999999997</v>
      </c>
      <c r="L584" s="6">
        <v>71932.7</v>
      </c>
      <c r="M584" s="6">
        <v>69422</v>
      </c>
      <c r="N584" s="6">
        <v>75353.8</v>
      </c>
      <c r="O584" s="6">
        <v>76616</v>
      </c>
      <c r="P584" s="6">
        <v>80818.100000000006</v>
      </c>
      <c r="Q584" s="6">
        <v>84037.3</v>
      </c>
      <c r="R584" s="6">
        <v>87860.3</v>
      </c>
      <c r="S584" s="6">
        <v>96976.7</v>
      </c>
      <c r="T584" s="6">
        <v>99776.1</v>
      </c>
      <c r="U584" s="6">
        <v>102202.2</v>
      </c>
      <c r="V584" s="6">
        <v>96792.5</v>
      </c>
      <c r="W584" s="6">
        <v>103847.4</v>
      </c>
      <c r="X584" s="6">
        <v>107279.9</v>
      </c>
      <c r="Y584" s="6">
        <v>110772.2</v>
      </c>
      <c r="Z584" s="6">
        <v>114527.2</v>
      </c>
      <c r="AA584" s="6">
        <v>117202.4</v>
      </c>
      <c r="AB584" s="6">
        <v>120442.9</v>
      </c>
      <c r="AC584" s="6">
        <v>128468.7</v>
      </c>
      <c r="AD584" s="6">
        <v>130562.4</v>
      </c>
      <c r="AE584" s="6">
        <v>133455.79999999999</v>
      </c>
      <c r="AF584" s="6">
        <v>132799.4</v>
      </c>
      <c r="AG584" s="6">
        <v>132674.70000000001</v>
      </c>
      <c r="AH584" s="6">
        <v>132433.5</v>
      </c>
      <c r="AI584" s="6">
        <v>134183.5</v>
      </c>
      <c r="AJ584" s="6">
        <v>135578.70000000001</v>
      </c>
      <c r="AK584" s="6">
        <v>137694.39999999999</v>
      </c>
      <c r="AL584" s="6">
        <v>137431.79999999999</v>
      </c>
      <c r="AM584" s="6">
        <v>134825</v>
      </c>
      <c r="AN584" s="6">
        <v>123753.60000000001</v>
      </c>
      <c r="AO584" s="6">
        <v>117392.5</v>
      </c>
    </row>
    <row r="585" spans="1:41" x14ac:dyDescent="0.2">
      <c r="A585" s="9">
        <v>282</v>
      </c>
      <c r="B585" s="6">
        <v>282</v>
      </c>
      <c r="C585" s="6">
        <v>80421</v>
      </c>
      <c r="D585" s="6">
        <v>81766.3</v>
      </c>
      <c r="E585" s="6">
        <v>81180.399999999994</v>
      </c>
      <c r="F585" s="6">
        <v>81457.5</v>
      </c>
      <c r="G585" s="6">
        <v>84320.2</v>
      </c>
      <c r="H585" s="6">
        <v>86393.2</v>
      </c>
      <c r="I585" s="6">
        <v>87511.8</v>
      </c>
      <c r="J585" s="6">
        <v>90267.7</v>
      </c>
      <c r="K585" s="6">
        <v>87991.7</v>
      </c>
      <c r="L585" s="6">
        <v>92201.4</v>
      </c>
      <c r="M585" s="6">
        <v>96467.1</v>
      </c>
      <c r="N585" s="6">
        <v>100081.5</v>
      </c>
      <c r="O585" s="6">
        <v>104074.9</v>
      </c>
      <c r="P585" s="6">
        <v>109775.7</v>
      </c>
      <c r="Q585" s="6">
        <v>114695.2</v>
      </c>
      <c r="R585" s="6">
        <v>117092</v>
      </c>
      <c r="S585" s="6">
        <v>121886.1</v>
      </c>
      <c r="T585" s="6">
        <v>128602.1</v>
      </c>
      <c r="U585" s="6">
        <v>133206.79999999999</v>
      </c>
      <c r="V585" s="6">
        <v>138230.70000000001</v>
      </c>
      <c r="W585" s="6">
        <v>140636.70000000001</v>
      </c>
      <c r="X585" s="6">
        <v>141258</v>
      </c>
      <c r="Y585" s="6">
        <v>149493.4</v>
      </c>
      <c r="Z585" s="6">
        <v>152049.29999999999</v>
      </c>
      <c r="AA585" s="6">
        <v>159583</v>
      </c>
      <c r="AB585" s="6">
        <v>158071.5</v>
      </c>
      <c r="AC585" s="6">
        <v>170333.7</v>
      </c>
      <c r="AD585" s="6">
        <v>176084.8</v>
      </c>
      <c r="AE585" s="6">
        <v>179916.7</v>
      </c>
      <c r="AF585" s="6">
        <v>182032.7</v>
      </c>
      <c r="AG585" s="6">
        <v>188859.9</v>
      </c>
      <c r="AH585" s="6">
        <v>188876.6</v>
      </c>
      <c r="AI585" s="6">
        <v>190748.5</v>
      </c>
      <c r="AJ585" s="6">
        <v>191314.4</v>
      </c>
      <c r="AK585" s="6">
        <v>194860</v>
      </c>
      <c r="AL585" s="6">
        <v>198382.3</v>
      </c>
      <c r="AM585" s="6">
        <v>199878.2</v>
      </c>
      <c r="AN585" s="6">
        <v>192570.3</v>
      </c>
      <c r="AO585" s="6">
        <v>206942.9</v>
      </c>
    </row>
    <row r="586" spans="1:41" x14ac:dyDescent="0.2">
      <c r="A586" s="9">
        <v>283</v>
      </c>
      <c r="B586" s="6">
        <v>283</v>
      </c>
      <c r="C586" s="6">
        <v>1444340.2</v>
      </c>
      <c r="D586" s="6">
        <v>1445619.1</v>
      </c>
      <c r="E586" s="6">
        <v>1472102.7</v>
      </c>
      <c r="F586" s="6">
        <v>1499701.8</v>
      </c>
      <c r="G586" s="6">
        <v>1506442.8</v>
      </c>
      <c r="H586" s="6">
        <v>1534799.4</v>
      </c>
      <c r="I586" s="6">
        <v>1568201.3</v>
      </c>
      <c r="J586" s="6">
        <v>1592797.1</v>
      </c>
      <c r="K586" s="6">
        <v>1617133.3</v>
      </c>
      <c r="L586" s="6">
        <v>1633133.5</v>
      </c>
      <c r="M586" s="6">
        <v>1662669.8</v>
      </c>
      <c r="N586" s="6">
        <v>1699669.6</v>
      </c>
      <c r="O586" s="6">
        <v>1727645.8</v>
      </c>
      <c r="P586" s="6">
        <v>1804978.2</v>
      </c>
      <c r="Q586" s="6">
        <v>1885316.4</v>
      </c>
      <c r="R586" s="6">
        <v>1918084.1</v>
      </c>
      <c r="S586" s="6">
        <v>1951468.6</v>
      </c>
      <c r="T586" s="6">
        <v>1998350.6</v>
      </c>
      <c r="U586" s="6">
        <v>2042391.1</v>
      </c>
      <c r="V586" s="6">
        <v>2062429.3</v>
      </c>
      <c r="W586" s="6">
        <v>2077285</v>
      </c>
      <c r="X586" s="6">
        <v>2091005.7</v>
      </c>
      <c r="Y586" s="6">
        <v>2105709.4</v>
      </c>
      <c r="Z586" s="6">
        <v>2107731.2000000002</v>
      </c>
      <c r="AA586" s="6">
        <v>2117560.4</v>
      </c>
      <c r="AB586" s="6">
        <v>2160173.4</v>
      </c>
      <c r="AC586" s="6">
        <v>2209715.2999999998</v>
      </c>
      <c r="AD586" s="6">
        <v>2257584.7000000002</v>
      </c>
      <c r="AE586" s="6">
        <v>2306586.7999999998</v>
      </c>
      <c r="AF586" s="6">
        <v>2382326.7999999998</v>
      </c>
      <c r="AG586" s="6">
        <v>2480960</v>
      </c>
      <c r="AH586" s="6">
        <v>2548529.2000000002</v>
      </c>
      <c r="AI586" s="6">
        <v>2590023.4</v>
      </c>
      <c r="AJ586" s="6">
        <v>2604539.1</v>
      </c>
      <c r="AK586" s="6">
        <v>2622902.4</v>
      </c>
      <c r="AL586" s="6">
        <v>2666897</v>
      </c>
      <c r="AM586" s="6">
        <v>2726324.6</v>
      </c>
      <c r="AN586" s="6">
        <v>2807886.9</v>
      </c>
      <c r="AO586" s="6">
        <v>2770750.8</v>
      </c>
    </row>
    <row r="587" spans="1:41" x14ac:dyDescent="0.2">
      <c r="A587" s="9">
        <v>284</v>
      </c>
      <c r="B587" s="6">
        <v>284</v>
      </c>
      <c r="C587" s="6">
        <v>633870.9</v>
      </c>
      <c r="D587" s="6">
        <v>606534.19999999995</v>
      </c>
      <c r="E587" s="6">
        <v>602933.6</v>
      </c>
      <c r="F587" s="6">
        <v>598635.4</v>
      </c>
      <c r="G587" s="6">
        <v>592303.69999999995</v>
      </c>
      <c r="H587" s="6">
        <v>604863.80000000005</v>
      </c>
      <c r="I587" s="6">
        <v>615915.30000000005</v>
      </c>
      <c r="J587" s="6">
        <v>622729.1</v>
      </c>
      <c r="K587" s="6">
        <v>642270.5</v>
      </c>
      <c r="L587" s="6">
        <v>658119.5</v>
      </c>
      <c r="M587" s="6">
        <v>675499.2</v>
      </c>
      <c r="N587" s="6">
        <v>700737.3</v>
      </c>
      <c r="O587" s="6">
        <v>710874.2</v>
      </c>
      <c r="P587" s="6">
        <v>740483.3</v>
      </c>
      <c r="Q587" s="6">
        <v>764744.5</v>
      </c>
      <c r="R587" s="6">
        <v>781911.2</v>
      </c>
      <c r="S587" s="6">
        <v>780368.5</v>
      </c>
      <c r="T587" s="6">
        <v>792367.8</v>
      </c>
      <c r="U587" s="6">
        <v>805957.6</v>
      </c>
      <c r="V587" s="6">
        <v>803685.9</v>
      </c>
      <c r="W587" s="6">
        <v>788547.9</v>
      </c>
      <c r="X587" s="6">
        <v>765661.3</v>
      </c>
      <c r="Y587" s="6">
        <v>752513.6</v>
      </c>
      <c r="Z587" s="6">
        <v>724452.3</v>
      </c>
      <c r="AA587" s="6">
        <v>714872.9</v>
      </c>
      <c r="AB587" s="6">
        <v>713873.6</v>
      </c>
      <c r="AC587" s="6">
        <v>713202.7</v>
      </c>
      <c r="AD587" s="6">
        <v>719072.9</v>
      </c>
      <c r="AE587" s="6">
        <v>732307</v>
      </c>
      <c r="AF587" s="6">
        <v>745125</v>
      </c>
      <c r="AG587" s="6">
        <v>782524.5</v>
      </c>
      <c r="AH587" s="6">
        <v>839392.3</v>
      </c>
      <c r="AI587" s="6">
        <v>871185.4</v>
      </c>
      <c r="AJ587" s="6">
        <v>882314.4</v>
      </c>
      <c r="AK587" s="6">
        <v>887682.7</v>
      </c>
      <c r="AL587" s="6">
        <v>899601.5</v>
      </c>
      <c r="AM587" s="6">
        <v>945949.1</v>
      </c>
      <c r="AN587" s="6">
        <v>984810.7</v>
      </c>
      <c r="AO587" s="6">
        <v>1012107.8</v>
      </c>
    </row>
    <row r="588" spans="1:41" x14ac:dyDescent="0.2">
      <c r="A588" s="9">
        <v>285</v>
      </c>
      <c r="B588" s="6">
        <v>285</v>
      </c>
      <c r="C588" s="6">
        <v>580994.6</v>
      </c>
      <c r="D588" s="6">
        <v>552176.80000000005</v>
      </c>
      <c r="E588" s="6">
        <v>550179.5</v>
      </c>
      <c r="F588" s="6">
        <v>544128.4</v>
      </c>
      <c r="G588" s="6">
        <v>538481.69999999995</v>
      </c>
      <c r="H588" s="6">
        <v>546934.69999999995</v>
      </c>
      <c r="I588" s="6">
        <v>557207.30000000005</v>
      </c>
      <c r="J588" s="6">
        <v>562293.69999999995</v>
      </c>
      <c r="K588" s="6">
        <v>579780.69999999995</v>
      </c>
      <c r="L588" s="6">
        <v>598067.6</v>
      </c>
      <c r="M588" s="6">
        <v>613171.9</v>
      </c>
      <c r="N588" s="6">
        <v>635999.6</v>
      </c>
      <c r="O588" s="6">
        <v>643650.30000000005</v>
      </c>
      <c r="P588" s="6">
        <v>673621.6</v>
      </c>
      <c r="Q588" s="6">
        <v>695128.9</v>
      </c>
      <c r="R588" s="6">
        <v>710203.4</v>
      </c>
      <c r="S588" s="6">
        <v>709050.7</v>
      </c>
      <c r="T588" s="6">
        <v>717310.6</v>
      </c>
      <c r="U588" s="6">
        <v>728161.3</v>
      </c>
      <c r="V588" s="6">
        <v>729913.1</v>
      </c>
      <c r="W588" s="6">
        <v>712448.6</v>
      </c>
      <c r="X588" s="6">
        <v>687867.1</v>
      </c>
      <c r="Y588" s="6">
        <v>668687.69999999995</v>
      </c>
      <c r="Z588" s="6">
        <v>644104.1</v>
      </c>
      <c r="AA588" s="6">
        <v>631981.4</v>
      </c>
      <c r="AB588" s="6">
        <v>628250.5</v>
      </c>
      <c r="AC588" s="6">
        <v>624819.6</v>
      </c>
      <c r="AD588" s="6">
        <v>628739</v>
      </c>
      <c r="AE588" s="6">
        <v>639606.19999999995</v>
      </c>
      <c r="AF588" s="6">
        <v>655982.4</v>
      </c>
      <c r="AG588" s="6">
        <v>696112.5</v>
      </c>
      <c r="AH588" s="6">
        <v>752664.8</v>
      </c>
      <c r="AI588" s="6">
        <v>784128.1</v>
      </c>
      <c r="AJ588" s="6">
        <v>794064.4</v>
      </c>
      <c r="AK588" s="6">
        <v>801153.8</v>
      </c>
      <c r="AL588" s="6">
        <v>813717.2</v>
      </c>
      <c r="AM588" s="6">
        <v>862686.5</v>
      </c>
      <c r="AN588" s="6">
        <v>908463.2</v>
      </c>
      <c r="AO588" s="6">
        <v>930023.9</v>
      </c>
    </row>
    <row r="589" spans="1:41" x14ac:dyDescent="0.2">
      <c r="A589" s="9">
        <v>286</v>
      </c>
      <c r="B589" s="6">
        <v>286</v>
      </c>
      <c r="C589" s="6">
        <v>52876.3</v>
      </c>
      <c r="D589" s="6">
        <v>54357.3</v>
      </c>
      <c r="E589" s="6">
        <v>52754.2</v>
      </c>
      <c r="F589" s="6">
        <v>54507</v>
      </c>
      <c r="G589" s="6">
        <v>53822</v>
      </c>
      <c r="H589" s="6">
        <v>57929.1</v>
      </c>
      <c r="I589" s="6">
        <v>58708</v>
      </c>
      <c r="J589" s="6">
        <v>60435.4</v>
      </c>
      <c r="K589" s="6">
        <v>62489.8</v>
      </c>
      <c r="L589" s="6">
        <v>60051.9</v>
      </c>
      <c r="M589" s="6">
        <v>62327.3</v>
      </c>
      <c r="N589" s="6">
        <v>64737.7</v>
      </c>
      <c r="O589" s="6">
        <v>67223.899999999994</v>
      </c>
      <c r="P589" s="6">
        <v>66861.8</v>
      </c>
      <c r="Q589" s="6">
        <v>69615.600000000006</v>
      </c>
      <c r="R589" s="6">
        <v>71707.8</v>
      </c>
      <c r="S589" s="6">
        <v>71317.8</v>
      </c>
      <c r="T589" s="6">
        <v>75057.2</v>
      </c>
      <c r="U589" s="6">
        <v>77796.3</v>
      </c>
      <c r="V589" s="6">
        <v>73772.7</v>
      </c>
      <c r="W589" s="6">
        <v>76099.3</v>
      </c>
      <c r="X589" s="6">
        <v>77794.2</v>
      </c>
      <c r="Y589" s="6">
        <v>83825.899999999994</v>
      </c>
      <c r="Z589" s="6">
        <v>80348.3</v>
      </c>
      <c r="AA589" s="6">
        <v>82891.399999999994</v>
      </c>
      <c r="AB589" s="6">
        <v>85623.1</v>
      </c>
      <c r="AC589" s="6">
        <v>88383.1</v>
      </c>
      <c r="AD589" s="6">
        <v>90333.8</v>
      </c>
      <c r="AE589" s="6">
        <v>92700.9</v>
      </c>
      <c r="AF589" s="6">
        <v>89142.6</v>
      </c>
      <c r="AG589" s="6">
        <v>86412</v>
      </c>
      <c r="AH589" s="6">
        <v>86727.5</v>
      </c>
      <c r="AI589" s="6">
        <v>87057.3</v>
      </c>
      <c r="AJ589" s="6">
        <v>88250</v>
      </c>
      <c r="AK589" s="6">
        <v>86528.9</v>
      </c>
      <c r="AL589" s="6">
        <v>85884.3</v>
      </c>
      <c r="AM589" s="6">
        <v>83262.600000000006</v>
      </c>
      <c r="AN589" s="6">
        <v>76347.399999999994</v>
      </c>
      <c r="AO589" s="6">
        <v>82083.899999999994</v>
      </c>
    </row>
    <row r="590" spans="1:41" x14ac:dyDescent="0.2">
      <c r="A590" s="9">
        <v>287</v>
      </c>
      <c r="B590" s="6">
        <v>287</v>
      </c>
      <c r="C590" s="6">
        <v>810469.3</v>
      </c>
      <c r="D590" s="6">
        <v>839084.9</v>
      </c>
      <c r="E590" s="6">
        <v>869169.1</v>
      </c>
      <c r="F590" s="6">
        <v>901066.3</v>
      </c>
      <c r="G590" s="6">
        <v>914139</v>
      </c>
      <c r="H590" s="6">
        <v>929935.6</v>
      </c>
      <c r="I590" s="6">
        <v>952286</v>
      </c>
      <c r="J590" s="6">
        <v>970068</v>
      </c>
      <c r="K590" s="6">
        <v>974862.7</v>
      </c>
      <c r="L590" s="6">
        <v>975014.1</v>
      </c>
      <c r="M590" s="6">
        <v>987170.6</v>
      </c>
      <c r="N590" s="6">
        <v>998932.3</v>
      </c>
      <c r="O590" s="6">
        <v>1016771.6</v>
      </c>
      <c r="P590" s="6">
        <v>1064494.8999999999</v>
      </c>
      <c r="Q590" s="6">
        <v>1120571.8999999999</v>
      </c>
      <c r="R590" s="6">
        <v>1136172.8999999999</v>
      </c>
      <c r="S590" s="6">
        <v>1171100.1000000001</v>
      </c>
      <c r="T590" s="6">
        <v>1205982.8</v>
      </c>
      <c r="U590" s="6">
        <v>1236433.5</v>
      </c>
      <c r="V590" s="6">
        <v>1258743.3999999999</v>
      </c>
      <c r="W590" s="6">
        <v>1288737.1000000001</v>
      </c>
      <c r="X590" s="6">
        <v>1325344.3999999999</v>
      </c>
      <c r="Y590" s="6">
        <v>1353195.9</v>
      </c>
      <c r="Z590" s="6">
        <v>1383278.9</v>
      </c>
      <c r="AA590" s="6">
        <v>1402687.5</v>
      </c>
      <c r="AB590" s="6">
        <v>1446299.8</v>
      </c>
      <c r="AC590" s="6">
        <v>1496512.6</v>
      </c>
      <c r="AD590" s="6">
        <v>1538511.8</v>
      </c>
      <c r="AE590" s="6">
        <v>1574279.8</v>
      </c>
      <c r="AF590" s="6">
        <v>1637201.8</v>
      </c>
      <c r="AG590" s="6">
        <v>1698435.5</v>
      </c>
      <c r="AH590" s="6">
        <v>1709136.9</v>
      </c>
      <c r="AI590" s="6">
        <v>1718838</v>
      </c>
      <c r="AJ590" s="6">
        <v>1722224.7</v>
      </c>
      <c r="AK590" s="6">
        <v>1735219.7</v>
      </c>
      <c r="AL590" s="6">
        <v>1767295.5</v>
      </c>
      <c r="AM590" s="6">
        <v>1780375.5</v>
      </c>
      <c r="AN590" s="6">
        <v>1823076.3</v>
      </c>
      <c r="AO590" s="6">
        <v>1758643</v>
      </c>
    </row>
    <row r="591" spans="1:41" x14ac:dyDescent="0.2">
      <c r="A591" s="9">
        <v>288</v>
      </c>
      <c r="B591" s="6">
        <v>288</v>
      </c>
      <c r="C591" s="6">
        <v>707249.2</v>
      </c>
      <c r="D591" s="6">
        <v>731936.2</v>
      </c>
      <c r="E591" s="6">
        <v>761057.1</v>
      </c>
      <c r="F591" s="6">
        <v>792533.5</v>
      </c>
      <c r="G591" s="6">
        <v>805034.3</v>
      </c>
      <c r="H591" s="6">
        <v>819855</v>
      </c>
      <c r="I591" s="6">
        <v>839333.2</v>
      </c>
      <c r="J591" s="6">
        <v>850531.9</v>
      </c>
      <c r="K591" s="6">
        <v>852752.9</v>
      </c>
      <c r="L591" s="6">
        <v>853067.3</v>
      </c>
      <c r="M591" s="6">
        <v>865167.9</v>
      </c>
      <c r="N591" s="6">
        <v>874071</v>
      </c>
      <c r="O591" s="6">
        <v>886412</v>
      </c>
      <c r="P591" s="6">
        <v>927824.2</v>
      </c>
      <c r="Q591" s="6">
        <v>978796.7</v>
      </c>
      <c r="R591" s="6">
        <v>990993.1</v>
      </c>
      <c r="S591" s="6">
        <v>1022384.7</v>
      </c>
      <c r="T591" s="6">
        <v>1052874.8</v>
      </c>
      <c r="U591" s="6">
        <v>1084015</v>
      </c>
      <c r="V591" s="6">
        <v>1106563.8</v>
      </c>
      <c r="W591" s="6">
        <v>1134468.2</v>
      </c>
      <c r="X591" s="6">
        <v>1168260.6000000001</v>
      </c>
      <c r="Y591" s="6">
        <v>1198884.7</v>
      </c>
      <c r="Z591" s="6">
        <v>1228777.1000000001</v>
      </c>
      <c r="AA591" s="6">
        <v>1251008.1000000001</v>
      </c>
      <c r="AB591" s="6">
        <v>1285941.8999999999</v>
      </c>
      <c r="AC591" s="6">
        <v>1333027.1000000001</v>
      </c>
      <c r="AD591" s="6">
        <v>1369321</v>
      </c>
      <c r="AE591" s="6">
        <v>1403776.1</v>
      </c>
      <c r="AF591" s="6">
        <v>1461867.3</v>
      </c>
      <c r="AG591" s="6">
        <v>1515624.6</v>
      </c>
      <c r="AH591" s="6">
        <v>1523953.9</v>
      </c>
      <c r="AI591" s="6">
        <v>1529435.2</v>
      </c>
      <c r="AJ591" s="6">
        <v>1524769.7</v>
      </c>
      <c r="AK591" s="6">
        <v>1532488.9</v>
      </c>
      <c r="AL591" s="6">
        <v>1555125.8</v>
      </c>
      <c r="AM591" s="6">
        <v>1562510.9</v>
      </c>
      <c r="AN591" s="6">
        <v>1602772.1</v>
      </c>
      <c r="AO591" s="6">
        <v>1561575.8</v>
      </c>
    </row>
    <row r="592" spans="1:41" x14ac:dyDescent="0.2">
      <c r="A592" s="9">
        <v>289</v>
      </c>
      <c r="B592" s="6">
        <v>289</v>
      </c>
      <c r="C592" s="6">
        <v>103220.1</v>
      </c>
      <c r="D592" s="6">
        <v>107148.8</v>
      </c>
      <c r="E592" s="6">
        <v>108112</v>
      </c>
      <c r="F592" s="6">
        <v>108532.8</v>
      </c>
      <c r="G592" s="6">
        <v>109104.7</v>
      </c>
      <c r="H592" s="6">
        <v>110080.6</v>
      </c>
      <c r="I592" s="6">
        <v>112952.8</v>
      </c>
      <c r="J592" s="6">
        <v>119536.1</v>
      </c>
      <c r="K592" s="6">
        <v>122109.8</v>
      </c>
      <c r="L592" s="6">
        <v>121946.8</v>
      </c>
      <c r="M592" s="6">
        <v>122002.6</v>
      </c>
      <c r="N592" s="6">
        <v>124861.3</v>
      </c>
      <c r="O592" s="6">
        <v>130359.6</v>
      </c>
      <c r="P592" s="6">
        <v>136670.6</v>
      </c>
      <c r="Q592" s="6">
        <v>141775.20000000001</v>
      </c>
      <c r="R592" s="6">
        <v>145179.79999999999</v>
      </c>
      <c r="S592" s="6">
        <v>148715.4</v>
      </c>
      <c r="T592" s="6">
        <v>153108</v>
      </c>
      <c r="U592" s="6">
        <v>152418.5</v>
      </c>
      <c r="V592" s="6">
        <v>152179.70000000001</v>
      </c>
      <c r="W592" s="6">
        <v>154268.9</v>
      </c>
      <c r="X592" s="6">
        <v>157083.79999999999</v>
      </c>
      <c r="Y592" s="6">
        <v>154311.1</v>
      </c>
      <c r="Z592" s="6">
        <v>154501.79999999999</v>
      </c>
      <c r="AA592" s="6">
        <v>151679.5</v>
      </c>
      <c r="AB592" s="6">
        <v>160357.9</v>
      </c>
      <c r="AC592" s="6">
        <v>163485.4</v>
      </c>
      <c r="AD592" s="6">
        <v>169190.8</v>
      </c>
      <c r="AE592" s="6">
        <v>170503.7</v>
      </c>
      <c r="AF592" s="6">
        <v>175334.5</v>
      </c>
      <c r="AG592" s="6">
        <v>182810.8</v>
      </c>
      <c r="AH592" s="6">
        <v>185183.1</v>
      </c>
      <c r="AI592" s="6">
        <v>189402.8</v>
      </c>
      <c r="AJ592" s="6">
        <v>197455</v>
      </c>
      <c r="AK592" s="6">
        <v>202730.8</v>
      </c>
      <c r="AL592" s="6">
        <v>212169.7</v>
      </c>
      <c r="AM592" s="6">
        <v>217864.6</v>
      </c>
      <c r="AN592" s="6">
        <v>220304.1</v>
      </c>
      <c r="AO592" s="6">
        <v>197067.2</v>
      </c>
    </row>
    <row r="593" spans="1:41" x14ac:dyDescent="0.2">
      <c r="A593" s="9">
        <v>290</v>
      </c>
      <c r="B593" s="6">
        <v>290</v>
      </c>
      <c r="C593" s="6">
        <v>369825.1</v>
      </c>
      <c r="D593" s="6">
        <v>388841.4</v>
      </c>
      <c r="E593" s="6">
        <v>414303.7</v>
      </c>
      <c r="F593" s="6">
        <v>427570.3</v>
      </c>
      <c r="G593" s="6">
        <v>440725.8</v>
      </c>
      <c r="H593" s="6">
        <v>453201.4</v>
      </c>
      <c r="I593" s="6">
        <v>482005.3</v>
      </c>
      <c r="J593" s="6">
        <v>507237.7</v>
      </c>
      <c r="K593" s="6">
        <v>527322.19999999995</v>
      </c>
      <c r="L593" s="6">
        <v>538400.19999999995</v>
      </c>
      <c r="M593" s="6">
        <v>538516.9</v>
      </c>
      <c r="N593" s="6">
        <v>548896.9</v>
      </c>
      <c r="O593" s="6">
        <v>570481.1</v>
      </c>
      <c r="P593" s="6">
        <v>585778.4</v>
      </c>
      <c r="Q593" s="6">
        <v>599289.30000000005</v>
      </c>
      <c r="R593" s="6">
        <v>619341.30000000005</v>
      </c>
      <c r="S593" s="6">
        <v>642391.5</v>
      </c>
      <c r="T593" s="6">
        <v>663352.19999999995</v>
      </c>
      <c r="U593" s="6">
        <v>678676.2</v>
      </c>
      <c r="V593" s="6">
        <v>697359</v>
      </c>
      <c r="W593" s="6">
        <v>719314.5</v>
      </c>
      <c r="X593" s="6">
        <v>739007.1</v>
      </c>
      <c r="Y593" s="6">
        <v>773810</v>
      </c>
      <c r="Z593" s="6">
        <v>796510.4</v>
      </c>
      <c r="AA593" s="6">
        <v>816794.1</v>
      </c>
      <c r="AB593" s="6">
        <v>843191.8</v>
      </c>
      <c r="AC593" s="6">
        <v>866430</v>
      </c>
      <c r="AD593" s="6">
        <v>892299.8</v>
      </c>
      <c r="AE593" s="6">
        <v>949845.5</v>
      </c>
      <c r="AF593" s="6">
        <v>974362.2</v>
      </c>
      <c r="AG593" s="6">
        <v>976987.7</v>
      </c>
      <c r="AH593" s="6">
        <v>997791.6</v>
      </c>
      <c r="AI593" s="6">
        <v>1052823</v>
      </c>
      <c r="AJ593" s="6">
        <v>1132751.7</v>
      </c>
      <c r="AK593" s="6">
        <v>1138768.3999999999</v>
      </c>
      <c r="AL593" s="6">
        <v>1135462.5</v>
      </c>
      <c r="AM593" s="6">
        <v>1131711.8999999999</v>
      </c>
      <c r="AN593" s="6">
        <v>1152614.5</v>
      </c>
      <c r="AO593" s="6">
        <v>1138335.1000000001</v>
      </c>
    </row>
    <row r="594" spans="1:41" x14ac:dyDescent="0.2">
      <c r="A594" s="9">
        <v>291</v>
      </c>
      <c r="B594" s="6">
        <v>291</v>
      </c>
      <c r="C594" s="6">
        <v>9596687.6999999993</v>
      </c>
      <c r="D594" s="6">
        <v>9989573.4000000004</v>
      </c>
      <c r="E594" s="6">
        <v>10005385.4</v>
      </c>
      <c r="F594" s="6">
        <v>9737432</v>
      </c>
      <c r="G594" s="6">
        <v>10123001.6</v>
      </c>
      <c r="H594" s="6">
        <v>10684836.6</v>
      </c>
      <c r="I594" s="6">
        <v>11178707.6</v>
      </c>
      <c r="J594" s="6">
        <v>11560963.4</v>
      </c>
      <c r="K594" s="6">
        <v>11405842.1</v>
      </c>
      <c r="L594" s="6">
        <v>11520385.1</v>
      </c>
      <c r="M594" s="6">
        <v>11307017.6</v>
      </c>
      <c r="N594" s="6">
        <v>11679989.9</v>
      </c>
      <c r="O594" s="6">
        <v>12327051.199999999</v>
      </c>
      <c r="P594" s="6">
        <v>12724606.800000001</v>
      </c>
      <c r="Q594" s="6">
        <v>13130318.300000001</v>
      </c>
      <c r="R594" s="6">
        <v>13699011.4</v>
      </c>
      <c r="S594" s="6">
        <v>14162792.1</v>
      </c>
      <c r="T594" s="6">
        <v>14396695.4</v>
      </c>
      <c r="U594" s="6">
        <v>14553833.699999999</v>
      </c>
      <c r="V594" s="6">
        <v>14443888.4</v>
      </c>
      <c r="W594" s="6">
        <v>14922171.800000001</v>
      </c>
      <c r="X594" s="6">
        <v>15288655.1</v>
      </c>
      <c r="Y594" s="6">
        <v>15837805.300000001</v>
      </c>
      <c r="Z594" s="6">
        <v>16187825.800000001</v>
      </c>
      <c r="AA594" s="6">
        <v>16743425.199999999</v>
      </c>
      <c r="AB594" s="6">
        <v>17479107.699999999</v>
      </c>
      <c r="AC594" s="6">
        <v>18286174.699999999</v>
      </c>
      <c r="AD594" s="6">
        <v>19014491.300000001</v>
      </c>
      <c r="AE594" s="6">
        <v>19741740.300000001</v>
      </c>
      <c r="AF594" s="6">
        <v>19722900.300000001</v>
      </c>
      <c r="AG594" s="6">
        <v>19836885.600000001</v>
      </c>
      <c r="AH594" s="6">
        <v>20171829.199999999</v>
      </c>
      <c r="AI594" s="6">
        <v>20860129.300000001</v>
      </c>
      <c r="AJ594" s="6">
        <v>21664481.899999999</v>
      </c>
      <c r="AK594" s="6">
        <v>22189275.699999999</v>
      </c>
      <c r="AL594" s="6">
        <v>22544189.600000001</v>
      </c>
      <c r="AM594" s="6">
        <v>22283805.399999999</v>
      </c>
      <c r="AN594" s="6">
        <v>21157394.100000001</v>
      </c>
      <c r="AO594" s="6">
        <v>21731083.399999999</v>
      </c>
    </row>
    <row r="595" spans="1:41" x14ac:dyDescent="0.2">
      <c r="A595" s="9">
        <v>292</v>
      </c>
      <c r="B595" s="6">
        <v>292</v>
      </c>
      <c r="C595" s="6">
        <v>4188555.2</v>
      </c>
      <c r="D595" s="6">
        <v>4381317.7</v>
      </c>
      <c r="E595" s="6">
        <v>4278837</v>
      </c>
      <c r="F595" s="6">
        <v>3935004.4</v>
      </c>
      <c r="G595" s="6">
        <v>4196147.8</v>
      </c>
      <c r="H595" s="6">
        <v>4433676.5</v>
      </c>
      <c r="I595" s="6">
        <v>4604355.2</v>
      </c>
      <c r="J595" s="6">
        <v>4672589.9000000004</v>
      </c>
      <c r="K595" s="6">
        <v>4425454.0999999996</v>
      </c>
      <c r="L595" s="6">
        <v>4401365.8</v>
      </c>
      <c r="M595" s="6">
        <v>4153742</v>
      </c>
      <c r="N595" s="6">
        <v>4278812.9000000004</v>
      </c>
      <c r="O595" s="6">
        <v>4615401.9000000004</v>
      </c>
      <c r="P595" s="6">
        <v>4689470.9000000004</v>
      </c>
      <c r="Q595" s="6">
        <v>4696225.9000000004</v>
      </c>
      <c r="R595" s="6">
        <v>4897160.5</v>
      </c>
      <c r="S595" s="6">
        <v>5027704</v>
      </c>
      <c r="T595" s="6">
        <v>4990169.7</v>
      </c>
      <c r="U595" s="6">
        <v>4980518.9000000004</v>
      </c>
      <c r="V595" s="6">
        <v>4793800.9000000004</v>
      </c>
      <c r="W595" s="6">
        <v>4984673.5999999996</v>
      </c>
      <c r="X595" s="6">
        <v>5083572.0999999996</v>
      </c>
      <c r="Y595" s="6">
        <v>5303979.9000000004</v>
      </c>
      <c r="Z595" s="6">
        <v>5409121.4000000004</v>
      </c>
      <c r="AA595" s="6">
        <v>5564090.4000000004</v>
      </c>
      <c r="AB595" s="6">
        <v>5867605.7000000002</v>
      </c>
      <c r="AC595" s="6">
        <v>6082134.9000000004</v>
      </c>
      <c r="AD595" s="6">
        <v>6163170</v>
      </c>
      <c r="AE595" s="6">
        <v>6232414.7999999998</v>
      </c>
      <c r="AF595" s="6">
        <v>6006004.2999999998</v>
      </c>
      <c r="AG595" s="6">
        <v>5935860.5999999996</v>
      </c>
      <c r="AH595" s="6">
        <v>5928189.0999999996</v>
      </c>
      <c r="AI595" s="6">
        <v>6083553.4000000004</v>
      </c>
      <c r="AJ595" s="6">
        <v>6292242.7000000002</v>
      </c>
      <c r="AK595" s="6">
        <v>6385427.9000000004</v>
      </c>
      <c r="AL595" s="6">
        <v>6319826.7000000002</v>
      </c>
      <c r="AM595" s="6">
        <v>6037163.5999999996</v>
      </c>
      <c r="AN595" s="6">
        <v>5433719.4000000004</v>
      </c>
      <c r="AO595" s="6">
        <v>5580566.7000000002</v>
      </c>
    </row>
    <row r="596" spans="1:41" x14ac:dyDescent="0.2">
      <c r="A596" s="9">
        <v>293</v>
      </c>
      <c r="B596" s="6">
        <v>293</v>
      </c>
      <c r="C596" s="6">
        <v>3963792.3</v>
      </c>
      <c r="D596" s="6">
        <v>4162636.6</v>
      </c>
      <c r="E596" s="6">
        <v>4254445.7</v>
      </c>
      <c r="F596" s="6">
        <v>4302725.8</v>
      </c>
      <c r="G596" s="6">
        <v>4420411</v>
      </c>
      <c r="H596" s="6">
        <v>4716360.7</v>
      </c>
      <c r="I596" s="6">
        <v>5006151.0999999996</v>
      </c>
      <c r="J596" s="6">
        <v>5295576.4000000004</v>
      </c>
      <c r="K596" s="6">
        <v>5363254.8</v>
      </c>
      <c r="L596" s="6">
        <v>5485885.7999999998</v>
      </c>
      <c r="M596" s="6">
        <v>5490605.7999999998</v>
      </c>
      <c r="N596" s="6">
        <v>5701507.4000000004</v>
      </c>
      <c r="O596" s="6">
        <v>5984003.5</v>
      </c>
      <c r="P596" s="6">
        <v>6230157.7000000002</v>
      </c>
      <c r="Q596" s="6">
        <v>6548776</v>
      </c>
      <c r="R596" s="6">
        <v>6883766.7999999998</v>
      </c>
      <c r="S596" s="6">
        <v>7183619.5</v>
      </c>
      <c r="T596" s="6">
        <v>7408175</v>
      </c>
      <c r="U596" s="6">
        <v>7530923.7000000002</v>
      </c>
      <c r="V596" s="6">
        <v>7587658.2000000002</v>
      </c>
      <c r="W596" s="6">
        <v>7860213.2000000002</v>
      </c>
      <c r="X596" s="6">
        <v>8114077.2999999998</v>
      </c>
      <c r="Y596" s="6">
        <v>8428115.9000000004</v>
      </c>
      <c r="Z596" s="6">
        <v>8670973.1999999993</v>
      </c>
      <c r="AA596" s="6">
        <v>9061774.4000000004</v>
      </c>
      <c r="AB596" s="6">
        <v>9451328.5999999996</v>
      </c>
      <c r="AC596" s="6">
        <v>9994324.5</v>
      </c>
      <c r="AD596" s="6">
        <v>10593736.699999999</v>
      </c>
      <c r="AE596" s="6">
        <v>11202738.699999999</v>
      </c>
      <c r="AF596" s="6">
        <v>11334569.199999999</v>
      </c>
      <c r="AG596" s="6">
        <v>11420065</v>
      </c>
      <c r="AH596" s="6">
        <v>11695110.800000001</v>
      </c>
      <c r="AI596" s="6">
        <v>12186552.5</v>
      </c>
      <c r="AJ596" s="6">
        <v>12767700.1</v>
      </c>
      <c r="AK596" s="6">
        <v>13180945.4</v>
      </c>
      <c r="AL596" s="6">
        <v>13557465.9</v>
      </c>
      <c r="AM596" s="6">
        <v>13520317.199999999</v>
      </c>
      <c r="AN596" s="6">
        <v>12915787.800000001</v>
      </c>
      <c r="AO596" s="6">
        <v>13379765.800000001</v>
      </c>
    </row>
    <row r="597" spans="1:41" x14ac:dyDescent="0.2">
      <c r="A597" s="9">
        <v>294</v>
      </c>
      <c r="B597" s="6">
        <v>294</v>
      </c>
      <c r="C597" s="6">
        <v>9971662.4000000004</v>
      </c>
      <c r="D597" s="6">
        <v>10382942.4</v>
      </c>
      <c r="E597" s="6">
        <v>10421327.9</v>
      </c>
      <c r="F597" s="6">
        <v>10164908.800000001</v>
      </c>
      <c r="G597" s="6">
        <v>10564348.4</v>
      </c>
      <c r="H597" s="6">
        <v>11137014.6</v>
      </c>
      <c r="I597" s="6">
        <v>11660453.4</v>
      </c>
      <c r="J597" s="6">
        <v>12066581.5</v>
      </c>
      <c r="K597" s="6">
        <v>11927752.9</v>
      </c>
      <c r="L597" s="6">
        <v>12053182.199999999</v>
      </c>
      <c r="M597" s="6">
        <v>11839021.9</v>
      </c>
      <c r="N597" s="6">
        <v>12221121.199999999</v>
      </c>
      <c r="O597" s="6">
        <v>12890348.4</v>
      </c>
      <c r="P597" s="6">
        <v>13303691.300000001</v>
      </c>
      <c r="Q597" s="6">
        <v>13723698.699999999</v>
      </c>
      <c r="R597" s="6">
        <v>14308555.1</v>
      </c>
      <c r="S597" s="6">
        <v>14797008.5</v>
      </c>
      <c r="T597" s="6">
        <v>15054383.300000001</v>
      </c>
      <c r="U597" s="6">
        <v>15228080.5</v>
      </c>
      <c r="V597" s="6">
        <v>15137036.6</v>
      </c>
      <c r="W597" s="6">
        <v>15636867.300000001</v>
      </c>
      <c r="X597" s="6">
        <v>16024738.6</v>
      </c>
      <c r="Y597" s="6">
        <v>16609787.300000001</v>
      </c>
      <c r="Z597" s="6">
        <v>16983576.800000001</v>
      </c>
      <c r="AA597" s="6">
        <v>17559985.899999999</v>
      </c>
      <c r="AB597" s="6">
        <v>18325157.399999999</v>
      </c>
      <c r="AC597" s="6">
        <v>19155491.800000001</v>
      </c>
      <c r="AD597" s="6">
        <v>19907218.300000001</v>
      </c>
      <c r="AE597" s="6">
        <v>20694023.300000001</v>
      </c>
      <c r="AF597" s="6">
        <v>20697814.800000001</v>
      </c>
      <c r="AG597" s="6">
        <v>20812942.300000001</v>
      </c>
      <c r="AH597" s="6">
        <v>21169861</v>
      </c>
      <c r="AI597" s="6">
        <v>21912897.5</v>
      </c>
      <c r="AJ597" s="6">
        <v>22796264.5</v>
      </c>
      <c r="AK597" s="6">
        <v>23327267.600000001</v>
      </c>
      <c r="AL597" s="6">
        <v>23679463.600000001</v>
      </c>
      <c r="AM597" s="6">
        <v>23415302.199999999</v>
      </c>
      <c r="AN597" s="6">
        <v>22308981.5</v>
      </c>
      <c r="AO597" s="6">
        <v>22869914</v>
      </c>
    </row>
    <row r="598" spans="1:41" x14ac:dyDescent="0.2">
      <c r="A598" s="9">
        <v>295</v>
      </c>
      <c r="B598" s="6">
        <v>295</v>
      </c>
      <c r="C598" s="6">
        <v>4179244.5</v>
      </c>
      <c r="D598" s="6">
        <v>4371782.9000000004</v>
      </c>
      <c r="E598" s="6">
        <v>4268261.5999999996</v>
      </c>
      <c r="F598" s="6">
        <v>3923452.3</v>
      </c>
      <c r="G598" s="6">
        <v>4184917.4</v>
      </c>
      <c r="H598" s="6">
        <v>4420459</v>
      </c>
      <c r="I598" s="6">
        <v>4591764.5</v>
      </c>
      <c r="J598" s="6">
        <v>4660002</v>
      </c>
      <c r="K598" s="6">
        <v>4410305.0999999996</v>
      </c>
      <c r="L598" s="6">
        <v>4386712.5</v>
      </c>
      <c r="M598" s="6">
        <v>4138119</v>
      </c>
      <c r="N598" s="6">
        <v>4261934.2</v>
      </c>
      <c r="O598" s="6">
        <v>4597899.5999999996</v>
      </c>
      <c r="P598" s="6">
        <v>4672708.7</v>
      </c>
      <c r="Q598" s="6">
        <v>4679723.2</v>
      </c>
      <c r="R598" s="6">
        <v>4876836.2</v>
      </c>
      <c r="S598" s="6">
        <v>5008413.9000000004</v>
      </c>
      <c r="T598" s="6">
        <v>4972655</v>
      </c>
      <c r="U598" s="6">
        <v>4963694.7</v>
      </c>
      <c r="V598" s="6">
        <v>4778000.0999999996</v>
      </c>
      <c r="W598" s="6">
        <v>4967595.4000000004</v>
      </c>
      <c r="X598" s="6">
        <v>5067574</v>
      </c>
      <c r="Y598" s="6">
        <v>5288000.7</v>
      </c>
      <c r="Z598" s="6">
        <v>5393304.0999999996</v>
      </c>
      <c r="AA598" s="6">
        <v>5548600.2000000002</v>
      </c>
      <c r="AB598" s="6">
        <v>5854316.2999999998</v>
      </c>
      <c r="AC598" s="6">
        <v>6067558.7999999998</v>
      </c>
      <c r="AD598" s="6">
        <v>6147096.5999999996</v>
      </c>
      <c r="AE598" s="6">
        <v>6218280.4000000004</v>
      </c>
      <c r="AF598" s="6">
        <v>5991285.2999999998</v>
      </c>
      <c r="AG598" s="6">
        <v>5921056.0999999996</v>
      </c>
      <c r="AH598" s="6">
        <v>5913403.2999999998</v>
      </c>
      <c r="AI598" s="6">
        <v>6067872.9000000004</v>
      </c>
      <c r="AJ598" s="6">
        <v>6275952</v>
      </c>
      <c r="AK598" s="6">
        <v>6368902.0999999996</v>
      </c>
      <c r="AL598" s="6">
        <v>6303052.5</v>
      </c>
      <c r="AM598" s="6">
        <v>6020042</v>
      </c>
      <c r="AN598" s="6">
        <v>5417418.7999999998</v>
      </c>
      <c r="AO598" s="6">
        <v>5565811.5999999996</v>
      </c>
    </row>
    <row r="599" spans="1:41" x14ac:dyDescent="0.2">
      <c r="A599" s="9">
        <v>296</v>
      </c>
      <c r="B599" s="6">
        <v>296</v>
      </c>
      <c r="C599" s="6">
        <v>5792417.9000000004</v>
      </c>
      <c r="D599" s="6">
        <v>6011159.5</v>
      </c>
      <c r="E599" s="6">
        <v>6153066.2999999998</v>
      </c>
      <c r="F599" s="6">
        <v>6241456.5</v>
      </c>
      <c r="G599" s="6">
        <v>6379431.0999999996</v>
      </c>
      <c r="H599" s="6">
        <v>6716555.7000000002</v>
      </c>
      <c r="I599" s="6">
        <v>7068688.9000000004</v>
      </c>
      <c r="J599" s="6">
        <v>7406579.4000000004</v>
      </c>
      <c r="K599" s="6">
        <v>7517447.7999999998</v>
      </c>
      <c r="L599" s="6">
        <v>7666469.7000000002</v>
      </c>
      <c r="M599" s="6">
        <v>7700902.9000000004</v>
      </c>
      <c r="N599" s="6">
        <v>7959187</v>
      </c>
      <c r="O599" s="6">
        <v>8292448.7999999998</v>
      </c>
      <c r="P599" s="6">
        <v>8630982.5999999996</v>
      </c>
      <c r="Q599" s="6">
        <v>9043975.5</v>
      </c>
      <c r="R599" s="6">
        <v>9431719</v>
      </c>
      <c r="S599" s="6">
        <v>9788594.5999999996</v>
      </c>
      <c r="T599" s="6">
        <v>10081728.4</v>
      </c>
      <c r="U599" s="6">
        <v>10264385.699999999</v>
      </c>
      <c r="V599" s="6">
        <v>10359036.5</v>
      </c>
      <c r="W599" s="6">
        <v>10669272</v>
      </c>
      <c r="X599" s="6">
        <v>10957164.6</v>
      </c>
      <c r="Y599" s="6">
        <v>11321786.5</v>
      </c>
      <c r="Z599" s="6">
        <v>11590272.699999999</v>
      </c>
      <c r="AA599" s="6">
        <v>12011385.699999999</v>
      </c>
      <c r="AB599" s="6">
        <v>12470841.1</v>
      </c>
      <c r="AC599" s="6">
        <v>13087932.9</v>
      </c>
      <c r="AD599" s="6">
        <v>13760121.699999999</v>
      </c>
      <c r="AE599" s="6">
        <v>14475742.800000001</v>
      </c>
      <c r="AF599" s="6">
        <v>14706529.5</v>
      </c>
      <c r="AG599" s="6">
        <v>14891886.199999999</v>
      </c>
      <c r="AH599" s="6">
        <v>15256457.699999999</v>
      </c>
      <c r="AI599" s="6">
        <v>15845024.6</v>
      </c>
      <c r="AJ599" s="6">
        <v>16520312.5</v>
      </c>
      <c r="AK599" s="6">
        <v>16958365.5</v>
      </c>
      <c r="AL599" s="6">
        <v>17376411.199999999</v>
      </c>
      <c r="AM599" s="6">
        <v>17395260.199999999</v>
      </c>
      <c r="AN599" s="6">
        <v>16891562.699999999</v>
      </c>
      <c r="AO599" s="6">
        <v>17304102.399999999</v>
      </c>
    </row>
    <row r="600" spans="1:41" x14ac:dyDescent="0.2">
      <c r="A600" s="9">
        <v>297</v>
      </c>
      <c r="B600" s="6">
        <v>297</v>
      </c>
      <c r="C600" s="6">
        <v>5422592.7999999998</v>
      </c>
      <c r="D600" s="6">
        <v>5622318.0999999996</v>
      </c>
      <c r="E600" s="6">
        <v>5738762.5999999996</v>
      </c>
      <c r="F600" s="6">
        <v>5813886.2999999998</v>
      </c>
      <c r="G600" s="6">
        <v>5938705.2999999998</v>
      </c>
      <c r="H600" s="6">
        <v>6263354.2999999998</v>
      </c>
      <c r="I600" s="6">
        <v>6586683.5999999996</v>
      </c>
      <c r="J600" s="6">
        <v>6899341.7000000002</v>
      </c>
      <c r="K600" s="6">
        <v>6990125.5</v>
      </c>
      <c r="L600" s="6">
        <v>7128069.5</v>
      </c>
      <c r="M600" s="6">
        <v>7162386</v>
      </c>
      <c r="N600" s="6">
        <v>7410290</v>
      </c>
      <c r="O600" s="6">
        <v>7721967.7000000002</v>
      </c>
      <c r="P600" s="6">
        <v>8045204.2000000002</v>
      </c>
      <c r="Q600" s="6">
        <v>8444686.1999999993</v>
      </c>
      <c r="R600" s="6">
        <v>8812377.5999999996</v>
      </c>
      <c r="S600" s="6">
        <v>9146203.0999999996</v>
      </c>
      <c r="T600" s="6">
        <v>9418376.0999999996</v>
      </c>
      <c r="U600" s="6">
        <v>9585709.5</v>
      </c>
      <c r="V600" s="6">
        <v>9661677.5999999996</v>
      </c>
      <c r="W600" s="6">
        <v>9949957.5</v>
      </c>
      <c r="X600" s="6">
        <v>10218157.5</v>
      </c>
      <c r="Y600" s="6">
        <v>10547976.5</v>
      </c>
      <c r="Z600" s="6">
        <v>10793762.300000001</v>
      </c>
      <c r="AA600" s="6">
        <v>11194591.6</v>
      </c>
      <c r="AB600" s="6">
        <v>11627649.300000001</v>
      </c>
      <c r="AC600" s="6">
        <v>12221502.9</v>
      </c>
      <c r="AD600" s="6">
        <v>12867821.9</v>
      </c>
      <c r="AE600" s="6">
        <v>13525897.300000001</v>
      </c>
      <c r="AF600" s="6">
        <v>13732167.300000001</v>
      </c>
      <c r="AG600" s="6">
        <v>13914898.5</v>
      </c>
      <c r="AH600" s="6">
        <v>14258666.1</v>
      </c>
      <c r="AI600" s="6">
        <v>14792201.699999999</v>
      </c>
      <c r="AJ600" s="6">
        <v>15387560.800000001</v>
      </c>
      <c r="AK600" s="6">
        <v>15819597.1</v>
      </c>
      <c r="AL600" s="6">
        <v>16240948.6</v>
      </c>
      <c r="AM600" s="6">
        <v>16263548.300000001</v>
      </c>
      <c r="AN600" s="6">
        <v>15738948.199999999</v>
      </c>
      <c r="AO600" s="6">
        <v>16165767.300000001</v>
      </c>
    </row>
    <row r="601" spans="1:41" x14ac:dyDescent="0.2">
      <c r="A601" s="9">
        <v>298</v>
      </c>
      <c r="B601" s="6">
        <v>298</v>
      </c>
      <c r="C601" s="6">
        <v>819965.9</v>
      </c>
      <c r="D601" s="6">
        <v>860773</v>
      </c>
      <c r="E601" s="6">
        <v>910138.3</v>
      </c>
      <c r="F601" s="6">
        <v>959749.3</v>
      </c>
      <c r="G601" s="6">
        <v>1001427.8</v>
      </c>
      <c r="H601" s="6">
        <v>1047465.6</v>
      </c>
      <c r="I601" s="6">
        <v>1116360.2</v>
      </c>
      <c r="J601" s="6">
        <v>1201935.8</v>
      </c>
      <c r="K601" s="6">
        <v>1257623.8</v>
      </c>
      <c r="L601" s="6">
        <v>1272012.3</v>
      </c>
      <c r="M601" s="6">
        <v>1317879.5</v>
      </c>
      <c r="N601" s="6">
        <v>1373007.6</v>
      </c>
      <c r="O601" s="6">
        <v>1430381.3</v>
      </c>
      <c r="P601" s="6">
        <v>1514195.9</v>
      </c>
      <c r="Q601" s="6">
        <v>1586699.6</v>
      </c>
      <c r="R601" s="6">
        <v>1656973.9</v>
      </c>
      <c r="S601" s="6">
        <v>1695876.1</v>
      </c>
      <c r="T601" s="6">
        <v>1726493.6</v>
      </c>
      <c r="U601" s="6">
        <v>1726590.6</v>
      </c>
      <c r="V601" s="6">
        <v>1786497.3</v>
      </c>
      <c r="W601" s="6">
        <v>1836143.5</v>
      </c>
      <c r="X601" s="6">
        <v>1908376.7</v>
      </c>
      <c r="Y601" s="6">
        <v>1958956.2</v>
      </c>
      <c r="Z601" s="6">
        <v>1993396.4</v>
      </c>
      <c r="AA601" s="6">
        <v>2070705.4</v>
      </c>
      <c r="AB601" s="6">
        <v>2145467.6</v>
      </c>
      <c r="AC601" s="6">
        <v>2283677.9</v>
      </c>
      <c r="AD601" s="6">
        <v>2453812.7000000002</v>
      </c>
      <c r="AE601" s="6">
        <v>2687188.1</v>
      </c>
      <c r="AF601" s="6">
        <v>2741810</v>
      </c>
      <c r="AG601" s="6">
        <v>2749530.1</v>
      </c>
      <c r="AH601" s="6">
        <v>2855687.8</v>
      </c>
      <c r="AI601" s="6">
        <v>2991467.6</v>
      </c>
      <c r="AJ601" s="6">
        <v>3211038.3</v>
      </c>
      <c r="AK601" s="6">
        <v>3365424.2</v>
      </c>
      <c r="AL601" s="6">
        <v>3403631.5</v>
      </c>
      <c r="AM601" s="6">
        <v>3279764.1</v>
      </c>
      <c r="AN601" s="6">
        <v>3319754.6</v>
      </c>
      <c r="AO601" s="6">
        <v>3329521.7</v>
      </c>
    </row>
    <row r="602" spans="1:41" x14ac:dyDescent="0.2">
      <c r="A602" s="9">
        <v>299</v>
      </c>
      <c r="B602" s="6">
        <v>299</v>
      </c>
      <c r="C602" s="6">
        <v>606675.9</v>
      </c>
      <c r="D602" s="6">
        <v>643154.4</v>
      </c>
      <c r="E602" s="6">
        <v>665988.69999999995</v>
      </c>
      <c r="F602" s="6">
        <v>638861</v>
      </c>
      <c r="G602" s="6">
        <v>638725.19999999995</v>
      </c>
      <c r="H602" s="6">
        <v>685835.3</v>
      </c>
      <c r="I602" s="6">
        <v>742087.1</v>
      </c>
      <c r="J602" s="6">
        <v>809812.4</v>
      </c>
      <c r="K602" s="6">
        <v>818836.4</v>
      </c>
      <c r="L602" s="6">
        <v>852936.9</v>
      </c>
      <c r="M602" s="6">
        <v>820919.9</v>
      </c>
      <c r="N602" s="6">
        <v>860956.1</v>
      </c>
      <c r="O602" s="6">
        <v>935885.1</v>
      </c>
      <c r="P602" s="6">
        <v>976198</v>
      </c>
      <c r="Q602" s="6">
        <v>1024907.1</v>
      </c>
      <c r="R602" s="6">
        <v>1088159.7</v>
      </c>
      <c r="S602" s="6">
        <v>1158812.2</v>
      </c>
      <c r="T602" s="6">
        <v>1230447.7</v>
      </c>
      <c r="U602" s="6">
        <v>1252269.1000000001</v>
      </c>
      <c r="V602" s="6">
        <v>1228511.3999999999</v>
      </c>
      <c r="W602" s="6">
        <v>1264021</v>
      </c>
      <c r="X602" s="6">
        <v>1300397.8999999999</v>
      </c>
      <c r="Y602" s="6">
        <v>1365418.8</v>
      </c>
      <c r="Z602" s="6">
        <v>1430377.3</v>
      </c>
      <c r="AA602" s="6">
        <v>1533994.8</v>
      </c>
      <c r="AB602" s="6">
        <v>1631520</v>
      </c>
      <c r="AC602" s="6">
        <v>1751456.6</v>
      </c>
      <c r="AD602" s="6">
        <v>1844593.3</v>
      </c>
      <c r="AE602" s="6">
        <v>1934555.7</v>
      </c>
      <c r="AF602" s="6">
        <v>1942581.6</v>
      </c>
      <c r="AG602" s="6">
        <v>1918347.8</v>
      </c>
      <c r="AH602" s="6">
        <v>1962576.7</v>
      </c>
      <c r="AI602" s="6">
        <v>2057371.9</v>
      </c>
      <c r="AJ602" s="6">
        <v>2185688</v>
      </c>
      <c r="AK602" s="6">
        <v>2272543</v>
      </c>
      <c r="AL602" s="6">
        <v>2384097</v>
      </c>
      <c r="AM602" s="6">
        <v>2420423.6</v>
      </c>
      <c r="AN602" s="6">
        <v>2275620.5</v>
      </c>
      <c r="AO602" s="6">
        <v>2354959.9</v>
      </c>
    </row>
    <row r="603" spans="1:41" x14ac:dyDescent="0.2">
      <c r="A603" s="9">
        <v>300</v>
      </c>
      <c r="B603" s="6">
        <v>300</v>
      </c>
      <c r="C603" s="6">
        <v>322046.90000000002</v>
      </c>
      <c r="D603" s="6">
        <v>338201.8</v>
      </c>
      <c r="E603" s="6">
        <v>341115.3</v>
      </c>
      <c r="F603" s="6">
        <v>352147</v>
      </c>
      <c r="G603" s="6">
        <v>375733.5</v>
      </c>
      <c r="H603" s="6">
        <v>394892.9</v>
      </c>
      <c r="I603" s="6">
        <v>412526.9</v>
      </c>
      <c r="J603" s="6">
        <v>426032.1</v>
      </c>
      <c r="K603" s="6">
        <v>426641.7</v>
      </c>
      <c r="L603" s="6">
        <v>432924.6</v>
      </c>
      <c r="M603" s="6">
        <v>430724.8</v>
      </c>
      <c r="N603" s="6">
        <v>448687</v>
      </c>
      <c r="O603" s="6">
        <v>457612.79999999999</v>
      </c>
      <c r="P603" s="6">
        <v>475165.3</v>
      </c>
      <c r="Q603" s="6">
        <v>482284.4</v>
      </c>
      <c r="R603" s="6">
        <v>514784</v>
      </c>
      <c r="S603" s="6">
        <v>535853.1</v>
      </c>
      <c r="T603" s="6">
        <v>546263.6</v>
      </c>
      <c r="U603" s="6">
        <v>562050.9</v>
      </c>
      <c r="V603" s="6">
        <v>551218.30000000005</v>
      </c>
      <c r="W603" s="6">
        <v>572997.9</v>
      </c>
      <c r="X603" s="6">
        <v>601960.80000000005</v>
      </c>
      <c r="Y603" s="6">
        <v>626514.5</v>
      </c>
      <c r="Z603" s="6">
        <v>644597.19999999995</v>
      </c>
      <c r="AA603" s="6">
        <v>661235</v>
      </c>
      <c r="AB603" s="6">
        <v>682602.5</v>
      </c>
      <c r="AC603" s="6">
        <v>703624.5</v>
      </c>
      <c r="AD603" s="6">
        <v>722169.2</v>
      </c>
      <c r="AE603" s="6">
        <v>754780.6</v>
      </c>
      <c r="AF603" s="6">
        <v>753144.6</v>
      </c>
      <c r="AG603" s="6">
        <v>772707.1</v>
      </c>
      <c r="AH603" s="6">
        <v>795921.8</v>
      </c>
      <c r="AI603" s="6">
        <v>817866</v>
      </c>
      <c r="AJ603" s="6">
        <v>838238</v>
      </c>
      <c r="AK603" s="6">
        <v>864845.5</v>
      </c>
      <c r="AL603" s="6">
        <v>875306.1</v>
      </c>
      <c r="AM603" s="6">
        <v>872900</v>
      </c>
      <c r="AN603" s="6">
        <v>824181.3</v>
      </c>
      <c r="AO603" s="6">
        <v>870244.2</v>
      </c>
    </row>
    <row r="604" spans="1:41" x14ac:dyDescent="0.2">
      <c r="A604" s="8">
        <v>3</v>
      </c>
      <c r="B604" s="6">
        <v>44954</v>
      </c>
      <c r="C604" s="6">
        <v>168948.99999999994</v>
      </c>
      <c r="D604" s="6">
        <v>167065.19999999987</v>
      </c>
      <c r="E604" s="6">
        <v>161679.29999999996</v>
      </c>
      <c r="F604" s="6">
        <v>164619.39999999991</v>
      </c>
      <c r="G604" s="6">
        <v>163720.10000000012</v>
      </c>
      <c r="H604" s="6">
        <v>163717.89999999997</v>
      </c>
      <c r="I604" s="6">
        <v>166561.60000000003</v>
      </c>
      <c r="J604" s="6">
        <v>172612.39999999997</v>
      </c>
      <c r="K604" s="6">
        <v>179737.59999999998</v>
      </c>
      <c r="L604" s="6">
        <v>190351.5</v>
      </c>
      <c r="M604" s="6">
        <v>195638.10000000006</v>
      </c>
      <c r="N604" s="6">
        <v>196541.39999999988</v>
      </c>
      <c r="O604" s="6">
        <v>198226.50000000003</v>
      </c>
      <c r="P604" s="6">
        <v>198856.89999999991</v>
      </c>
      <c r="Q604" s="6">
        <v>199107.99999999991</v>
      </c>
      <c r="R604" s="6">
        <v>202212.99999999994</v>
      </c>
      <c r="S604" s="6">
        <v>210488.59999999998</v>
      </c>
      <c r="T604" s="6">
        <v>216737.40000000011</v>
      </c>
      <c r="U604" s="6">
        <v>222591.19999999998</v>
      </c>
      <c r="V604" s="6">
        <v>226284.7000000001</v>
      </c>
      <c r="W604" s="6">
        <v>229748.89999999997</v>
      </c>
      <c r="X604" s="6">
        <v>233351.8000000001</v>
      </c>
      <c r="Y604" s="6">
        <v>237584.90000000017</v>
      </c>
      <c r="Z604" s="6">
        <v>243943.19999999987</v>
      </c>
      <c r="AA604" s="6">
        <v>247709.89999999994</v>
      </c>
      <c r="AB604" s="6">
        <v>250962</v>
      </c>
      <c r="AC604" s="6">
        <v>252824.80000000005</v>
      </c>
      <c r="AD604" s="6">
        <v>256520.79999999978</v>
      </c>
      <c r="AE604" s="6">
        <v>263644.29999999976</v>
      </c>
      <c r="AF604" s="6">
        <v>267971.1999999999</v>
      </c>
      <c r="AG604" s="6">
        <v>270164.2</v>
      </c>
      <c r="AH604" s="6">
        <v>277657.7</v>
      </c>
      <c r="AI604" s="6">
        <v>287045.50000000006</v>
      </c>
      <c r="AJ604" s="6">
        <v>299000</v>
      </c>
      <c r="AK604" s="6">
        <v>311023.7999999997</v>
      </c>
      <c r="AL604" s="6">
        <v>321814.70000000007</v>
      </c>
      <c r="AM604" s="6">
        <v>338003.49999999988</v>
      </c>
      <c r="AN604" s="6">
        <v>333640.09999999992</v>
      </c>
      <c r="AO604" s="6">
        <v>343988.50000000012</v>
      </c>
    </row>
    <row r="605" spans="1:41" x14ac:dyDescent="0.2">
      <c r="A605" s="9">
        <v>1</v>
      </c>
      <c r="B605" s="6">
        <v>1</v>
      </c>
      <c r="C605" s="6">
        <v>469.5</v>
      </c>
      <c r="D605" s="6">
        <v>688.5</v>
      </c>
      <c r="E605" s="6">
        <v>842.7</v>
      </c>
      <c r="F605" s="6">
        <v>738.7</v>
      </c>
      <c r="G605" s="6">
        <v>748.5</v>
      </c>
      <c r="H605" s="6">
        <v>704.4</v>
      </c>
      <c r="I605" s="6">
        <v>781.4</v>
      </c>
      <c r="J605" s="6">
        <v>818.8</v>
      </c>
      <c r="K605" s="6">
        <v>992.2</v>
      </c>
      <c r="L605" s="6">
        <v>879.8</v>
      </c>
      <c r="M605" s="6">
        <v>902.7</v>
      </c>
      <c r="N605" s="6">
        <v>934</v>
      </c>
      <c r="O605" s="6">
        <v>906.8</v>
      </c>
      <c r="P605" s="6">
        <v>827.5</v>
      </c>
      <c r="Q605" s="6">
        <v>735.9</v>
      </c>
      <c r="R605" s="6">
        <v>782.2</v>
      </c>
      <c r="S605" s="6">
        <v>980.1</v>
      </c>
      <c r="T605" s="6">
        <v>942</v>
      </c>
      <c r="U605" s="6">
        <v>890.4</v>
      </c>
      <c r="V605" s="6">
        <v>894</v>
      </c>
      <c r="W605" s="6">
        <v>890.9</v>
      </c>
      <c r="X605" s="6">
        <v>909.9</v>
      </c>
      <c r="Y605" s="6">
        <v>1028.4000000000001</v>
      </c>
      <c r="Z605" s="6">
        <v>1008.7</v>
      </c>
      <c r="AA605" s="6">
        <v>1020.7</v>
      </c>
      <c r="AB605" s="6">
        <v>996.2</v>
      </c>
      <c r="AC605" s="6">
        <v>921.5</v>
      </c>
      <c r="AD605" s="6">
        <v>839.9</v>
      </c>
      <c r="AE605" s="6">
        <v>851.9</v>
      </c>
      <c r="AF605" s="6">
        <v>847.8</v>
      </c>
      <c r="AG605" s="6">
        <v>957</v>
      </c>
      <c r="AH605" s="6">
        <v>1032.5</v>
      </c>
      <c r="AI605" s="6">
        <v>941.2</v>
      </c>
      <c r="AJ605" s="6">
        <v>1000</v>
      </c>
      <c r="AK605" s="6">
        <v>1072</v>
      </c>
      <c r="AL605" s="6">
        <v>1374.7</v>
      </c>
      <c r="AM605" s="6">
        <v>1409</v>
      </c>
      <c r="AN605" s="6">
        <v>1323.2</v>
      </c>
      <c r="AO605" s="6">
        <v>1400.5</v>
      </c>
    </row>
    <row r="606" spans="1:41" x14ac:dyDescent="0.2">
      <c r="A606" s="9">
        <v>2</v>
      </c>
      <c r="B606" s="6">
        <v>2</v>
      </c>
      <c r="C606" s="6">
        <v>440.3</v>
      </c>
      <c r="D606" s="6">
        <v>578.4</v>
      </c>
      <c r="E606" s="6">
        <v>515.6</v>
      </c>
      <c r="F606" s="6">
        <v>565.4</v>
      </c>
      <c r="G606" s="6">
        <v>580.70000000000005</v>
      </c>
      <c r="H606" s="6">
        <v>591.20000000000005</v>
      </c>
      <c r="I606" s="6">
        <v>728.7</v>
      </c>
      <c r="J606" s="6">
        <v>829.9</v>
      </c>
      <c r="K606" s="6">
        <v>779.1</v>
      </c>
      <c r="L606" s="6">
        <v>776.7</v>
      </c>
      <c r="M606" s="6">
        <v>797</v>
      </c>
      <c r="N606" s="6">
        <v>774.2</v>
      </c>
      <c r="O606" s="6">
        <v>827</v>
      </c>
      <c r="P606" s="6">
        <v>761.6</v>
      </c>
      <c r="Q606" s="6">
        <v>773.1</v>
      </c>
      <c r="R606" s="6">
        <v>805.7</v>
      </c>
      <c r="S606" s="6">
        <v>828.9</v>
      </c>
      <c r="T606" s="6">
        <v>865.5</v>
      </c>
      <c r="U606" s="6">
        <v>911.6</v>
      </c>
      <c r="V606" s="6">
        <v>853.3</v>
      </c>
      <c r="W606" s="6">
        <v>837.5</v>
      </c>
      <c r="X606" s="6">
        <v>877</v>
      </c>
      <c r="Y606" s="6">
        <v>805.9</v>
      </c>
      <c r="Z606" s="6">
        <v>774.4</v>
      </c>
      <c r="AA606" s="6">
        <v>834</v>
      </c>
      <c r="AB606" s="6">
        <v>834</v>
      </c>
      <c r="AC606" s="6">
        <v>801.4</v>
      </c>
      <c r="AD606" s="6">
        <v>796.4</v>
      </c>
      <c r="AE606" s="6">
        <v>826.4</v>
      </c>
      <c r="AF606" s="6">
        <v>889.5</v>
      </c>
      <c r="AG606" s="6">
        <v>791.1</v>
      </c>
      <c r="AH606" s="6">
        <v>879.6</v>
      </c>
      <c r="AI606" s="6">
        <v>991.4</v>
      </c>
      <c r="AJ606" s="6">
        <v>1000</v>
      </c>
      <c r="AK606" s="6">
        <v>942.3</v>
      </c>
      <c r="AL606" s="6">
        <v>1091.5999999999999</v>
      </c>
      <c r="AM606" s="6">
        <v>1110.9000000000001</v>
      </c>
      <c r="AN606" s="6">
        <v>933.4</v>
      </c>
      <c r="AO606" s="6">
        <v>1094.3</v>
      </c>
    </row>
    <row r="607" spans="1:41" x14ac:dyDescent="0.2">
      <c r="A607" s="9">
        <v>3</v>
      </c>
      <c r="B607" s="6">
        <v>3</v>
      </c>
      <c r="C607" s="6">
        <v>241.1</v>
      </c>
      <c r="D607" s="6">
        <v>310.2</v>
      </c>
      <c r="E607" s="6">
        <v>313</v>
      </c>
      <c r="F607" s="6">
        <v>290.89999999999998</v>
      </c>
      <c r="G607" s="6">
        <v>352.5</v>
      </c>
      <c r="H607" s="6">
        <v>418.3</v>
      </c>
      <c r="I607" s="6">
        <v>487.4</v>
      </c>
      <c r="J607" s="6">
        <v>535.79999999999995</v>
      </c>
      <c r="K607" s="6">
        <v>492.5</v>
      </c>
      <c r="L607" s="6">
        <v>491.6</v>
      </c>
      <c r="M607" s="6">
        <v>470</v>
      </c>
      <c r="N607" s="6">
        <v>533.9</v>
      </c>
      <c r="O607" s="6">
        <v>528.70000000000005</v>
      </c>
      <c r="P607" s="6">
        <v>523.20000000000005</v>
      </c>
      <c r="Q607" s="6">
        <v>519</v>
      </c>
      <c r="R607" s="6">
        <v>559.6</v>
      </c>
      <c r="S607" s="6">
        <v>628.79999999999995</v>
      </c>
      <c r="T607" s="6">
        <v>713.5</v>
      </c>
      <c r="U607" s="6">
        <v>755.9</v>
      </c>
      <c r="V607" s="6">
        <v>752.5</v>
      </c>
      <c r="W607" s="6">
        <v>843.4</v>
      </c>
      <c r="X607" s="6">
        <v>1039</v>
      </c>
      <c r="Y607" s="6">
        <v>1073.5999999999999</v>
      </c>
      <c r="Z607" s="6">
        <v>1083.0999999999999</v>
      </c>
      <c r="AA607" s="6">
        <v>1035.0999999999999</v>
      </c>
      <c r="AB607" s="6">
        <v>1065.8</v>
      </c>
      <c r="AC607" s="6">
        <v>1048.5</v>
      </c>
      <c r="AD607" s="6">
        <v>1018.4</v>
      </c>
      <c r="AE607" s="6">
        <v>989.4</v>
      </c>
      <c r="AF607" s="6">
        <v>933.7</v>
      </c>
      <c r="AG607" s="6">
        <v>919.7</v>
      </c>
      <c r="AH607" s="6">
        <v>940.4</v>
      </c>
      <c r="AI607" s="6">
        <v>976.6</v>
      </c>
      <c r="AJ607" s="6">
        <v>1000</v>
      </c>
      <c r="AK607" s="6">
        <v>984.9</v>
      </c>
      <c r="AL607" s="6">
        <v>975.5</v>
      </c>
      <c r="AM607" s="6">
        <v>956</v>
      </c>
      <c r="AN607" s="6">
        <v>894.1</v>
      </c>
      <c r="AO607" s="6">
        <v>988.9</v>
      </c>
    </row>
    <row r="608" spans="1:41" x14ac:dyDescent="0.2">
      <c r="A608" s="9">
        <v>4</v>
      </c>
      <c r="B608" s="6">
        <v>4</v>
      </c>
      <c r="C608" s="6">
        <v>283.3</v>
      </c>
      <c r="D608" s="6">
        <v>364.5</v>
      </c>
      <c r="E608" s="6">
        <v>367.8</v>
      </c>
      <c r="F608" s="6">
        <v>341.8</v>
      </c>
      <c r="G608" s="6">
        <v>414.2</v>
      </c>
      <c r="H608" s="6">
        <v>491.5</v>
      </c>
      <c r="I608" s="6">
        <v>572.70000000000005</v>
      </c>
      <c r="J608" s="6">
        <v>629.6</v>
      </c>
      <c r="K608" s="6">
        <v>578.79999999999995</v>
      </c>
      <c r="L608" s="6">
        <v>577.70000000000005</v>
      </c>
      <c r="M608" s="6">
        <v>552.29999999999995</v>
      </c>
      <c r="N608" s="6">
        <v>539.4</v>
      </c>
      <c r="O608" s="6">
        <v>535.5</v>
      </c>
      <c r="P608" s="6">
        <v>529.9</v>
      </c>
      <c r="Q608" s="6">
        <v>520.4</v>
      </c>
      <c r="R608" s="6">
        <v>561.20000000000005</v>
      </c>
      <c r="S608" s="6">
        <v>630.5</v>
      </c>
      <c r="T608" s="6">
        <v>715.5</v>
      </c>
      <c r="U608" s="6">
        <v>758</v>
      </c>
      <c r="V608" s="6">
        <v>754.6</v>
      </c>
      <c r="W608" s="6">
        <v>845.3</v>
      </c>
      <c r="X608" s="6">
        <v>1041.3</v>
      </c>
      <c r="Y608" s="6">
        <v>1076</v>
      </c>
      <c r="Z608" s="6">
        <v>1085.5</v>
      </c>
      <c r="AA608" s="6">
        <v>1037.4000000000001</v>
      </c>
      <c r="AB608" s="6">
        <v>1068.2</v>
      </c>
      <c r="AC608" s="6">
        <v>1050.8</v>
      </c>
      <c r="AD608" s="6">
        <v>1020.7</v>
      </c>
      <c r="AE608" s="6">
        <v>991.6</v>
      </c>
      <c r="AF608" s="6">
        <v>935.8</v>
      </c>
      <c r="AG608" s="6">
        <v>921.8</v>
      </c>
      <c r="AH608" s="6">
        <v>942.5</v>
      </c>
      <c r="AI608" s="6">
        <v>978.8</v>
      </c>
      <c r="AJ608" s="6">
        <v>1000</v>
      </c>
      <c r="AK608" s="6">
        <v>987.2</v>
      </c>
      <c r="AL608" s="6">
        <v>977.7</v>
      </c>
      <c r="AM608" s="6">
        <v>958.1</v>
      </c>
      <c r="AN608" s="6">
        <v>896.1</v>
      </c>
      <c r="AO608" s="6">
        <v>991.1</v>
      </c>
    </row>
    <row r="609" spans="1:41" x14ac:dyDescent="0.2">
      <c r="A609" s="9">
        <v>5</v>
      </c>
      <c r="B609" s="6">
        <v>5</v>
      </c>
      <c r="C609" s="6">
        <v>384.2</v>
      </c>
      <c r="D609" s="6">
        <v>475.4</v>
      </c>
      <c r="E609" s="6">
        <v>460.6</v>
      </c>
      <c r="F609" s="6">
        <v>492.6</v>
      </c>
      <c r="G609" s="6">
        <v>615.79999999999995</v>
      </c>
      <c r="H609" s="6">
        <v>726.6</v>
      </c>
      <c r="I609" s="6">
        <v>756.2</v>
      </c>
      <c r="J609" s="6">
        <v>876.8</v>
      </c>
      <c r="K609" s="6">
        <v>849.8</v>
      </c>
      <c r="L609" s="6">
        <v>985.2</v>
      </c>
      <c r="M609" s="6">
        <v>923.6</v>
      </c>
      <c r="N609" s="6">
        <v>901.5</v>
      </c>
      <c r="O609" s="6">
        <v>899</v>
      </c>
      <c r="P609" s="6">
        <v>916.3</v>
      </c>
      <c r="Q609" s="6">
        <v>1128.0999999999999</v>
      </c>
      <c r="R609" s="6">
        <v>1113.3</v>
      </c>
      <c r="S609" s="6">
        <v>1204.4000000000001</v>
      </c>
      <c r="T609" s="6">
        <v>943.3</v>
      </c>
      <c r="U609" s="6">
        <v>923.6</v>
      </c>
      <c r="V609" s="6">
        <v>859.6</v>
      </c>
      <c r="W609" s="6">
        <v>940.6</v>
      </c>
      <c r="X609" s="6">
        <v>817.7</v>
      </c>
      <c r="Y609" s="6">
        <v>905.7</v>
      </c>
      <c r="Z609" s="6">
        <v>948.3</v>
      </c>
      <c r="AA609" s="6">
        <v>899</v>
      </c>
      <c r="AB609" s="6">
        <v>862.1</v>
      </c>
      <c r="AC609" s="6">
        <v>837.4</v>
      </c>
      <c r="AD609" s="6">
        <v>913.8</v>
      </c>
      <c r="AE609" s="6">
        <v>963.1</v>
      </c>
      <c r="AF609" s="6">
        <v>837.4</v>
      </c>
      <c r="AG609" s="6">
        <v>810.3</v>
      </c>
      <c r="AH609" s="6">
        <v>867</v>
      </c>
      <c r="AI609" s="6">
        <v>955.7</v>
      </c>
      <c r="AJ609" s="6">
        <v>1000</v>
      </c>
      <c r="AK609" s="6">
        <v>1044.3</v>
      </c>
      <c r="AL609" s="6">
        <v>1108.4000000000001</v>
      </c>
      <c r="AM609" s="6">
        <v>1295.5999999999999</v>
      </c>
      <c r="AN609" s="6">
        <v>1214.3</v>
      </c>
      <c r="AO609" s="6">
        <v>1260.8</v>
      </c>
    </row>
    <row r="610" spans="1:41" x14ac:dyDescent="0.2">
      <c r="A610" s="9">
        <v>6</v>
      </c>
      <c r="B610" s="6">
        <v>6</v>
      </c>
      <c r="C610" s="6">
        <v>244.8</v>
      </c>
      <c r="D610" s="6">
        <v>280.39999999999998</v>
      </c>
      <c r="E610" s="6">
        <v>319.89999999999998</v>
      </c>
      <c r="F610" s="6">
        <v>351.5</v>
      </c>
      <c r="G610" s="6">
        <v>375.2</v>
      </c>
      <c r="H610" s="6">
        <v>394.9</v>
      </c>
      <c r="I610" s="6">
        <v>426.5</v>
      </c>
      <c r="J610" s="6">
        <v>485.7</v>
      </c>
      <c r="K610" s="6">
        <v>545</v>
      </c>
      <c r="L610" s="6">
        <v>592.4</v>
      </c>
      <c r="M610" s="6">
        <v>627.9</v>
      </c>
      <c r="N610" s="6">
        <v>635.79999999999995</v>
      </c>
      <c r="O610" s="6">
        <v>651.6</v>
      </c>
      <c r="P610" s="6">
        <v>643.6</v>
      </c>
      <c r="Q610" s="6">
        <v>608.20000000000005</v>
      </c>
      <c r="R610" s="6">
        <v>615.29999999999995</v>
      </c>
      <c r="S610" s="6">
        <v>636.5</v>
      </c>
      <c r="T610" s="6">
        <v>671.9</v>
      </c>
      <c r="U610" s="6">
        <v>700.1</v>
      </c>
      <c r="V610" s="6">
        <v>707.2</v>
      </c>
      <c r="W610" s="6">
        <v>714.3</v>
      </c>
      <c r="X610" s="6">
        <v>735.7</v>
      </c>
      <c r="Y610" s="6">
        <v>750</v>
      </c>
      <c r="Z610" s="6">
        <v>778.6</v>
      </c>
      <c r="AA610" s="6">
        <v>814.3</v>
      </c>
      <c r="AB610" s="6">
        <v>835.7</v>
      </c>
      <c r="AC610" s="6">
        <v>821.4</v>
      </c>
      <c r="AD610" s="6">
        <v>850</v>
      </c>
      <c r="AE610" s="6">
        <v>821.4</v>
      </c>
      <c r="AF610" s="6">
        <v>857.1</v>
      </c>
      <c r="AG610" s="6">
        <v>850</v>
      </c>
      <c r="AH610" s="6">
        <v>885.7</v>
      </c>
      <c r="AI610" s="6">
        <v>942.9</v>
      </c>
      <c r="AJ610" s="6">
        <v>1000</v>
      </c>
      <c r="AK610" s="6">
        <v>1071.4000000000001</v>
      </c>
      <c r="AL610" s="6">
        <v>1157.0999999999999</v>
      </c>
      <c r="AM610" s="6">
        <v>1342.9</v>
      </c>
      <c r="AN610" s="6">
        <v>1307.0999999999999</v>
      </c>
      <c r="AO610" s="6">
        <v>1279.5</v>
      </c>
    </row>
    <row r="611" spans="1:41" x14ac:dyDescent="0.2">
      <c r="A611" s="9">
        <v>7</v>
      </c>
      <c r="B611" s="6">
        <v>7</v>
      </c>
      <c r="C611" s="6">
        <v>44.8</v>
      </c>
      <c r="D611" s="6">
        <v>51.5</v>
      </c>
      <c r="E611" s="6">
        <v>84.6</v>
      </c>
      <c r="F611" s="6">
        <v>103.4</v>
      </c>
      <c r="G611" s="6">
        <v>116</v>
      </c>
      <c r="H611" s="6">
        <v>133.80000000000001</v>
      </c>
      <c r="I611" s="6">
        <v>146</v>
      </c>
      <c r="J611" s="6">
        <v>198.6</v>
      </c>
      <c r="K611" s="6">
        <v>313</v>
      </c>
      <c r="L611" s="6">
        <v>438.1</v>
      </c>
      <c r="M611" s="6">
        <v>440.7</v>
      </c>
      <c r="N611" s="6">
        <v>427.8</v>
      </c>
      <c r="O611" s="6">
        <v>427</v>
      </c>
      <c r="P611" s="6">
        <v>400.4</v>
      </c>
      <c r="Q611" s="6">
        <v>244</v>
      </c>
      <c r="R611" s="6">
        <v>258.60000000000002</v>
      </c>
      <c r="S611" s="6">
        <v>230.5</v>
      </c>
      <c r="T611" s="6">
        <v>262.60000000000002</v>
      </c>
      <c r="U611" s="6">
        <v>302.60000000000002</v>
      </c>
      <c r="V611" s="6">
        <v>265.10000000000002</v>
      </c>
      <c r="W611" s="6">
        <v>266.2</v>
      </c>
      <c r="X611" s="6">
        <v>269.8</v>
      </c>
      <c r="Y611" s="6">
        <v>249.3</v>
      </c>
      <c r="Z611" s="6">
        <v>238.4</v>
      </c>
      <c r="AA611" s="6">
        <v>315.89999999999998</v>
      </c>
      <c r="AB611" s="6">
        <v>316.10000000000002</v>
      </c>
      <c r="AC611" s="6">
        <v>234.6</v>
      </c>
      <c r="AD611" s="6">
        <v>292.5</v>
      </c>
      <c r="AE611" s="6">
        <v>496.6</v>
      </c>
      <c r="AF611" s="6">
        <v>483.5</v>
      </c>
      <c r="AG611" s="6">
        <v>406.7</v>
      </c>
      <c r="AH611" s="6">
        <v>595.9</v>
      </c>
      <c r="AI611" s="6">
        <v>726</v>
      </c>
      <c r="AJ611" s="6">
        <v>1000</v>
      </c>
      <c r="AK611" s="6">
        <v>1006.1</v>
      </c>
      <c r="AL611" s="6">
        <v>1045.0999999999999</v>
      </c>
      <c r="AM611" s="6">
        <v>1354.1</v>
      </c>
      <c r="AN611" s="6">
        <v>757.5</v>
      </c>
      <c r="AO611" s="6">
        <v>922.2</v>
      </c>
    </row>
    <row r="612" spans="1:41" x14ac:dyDescent="0.2">
      <c r="A612" s="9">
        <v>8</v>
      </c>
      <c r="B612" s="6">
        <v>8</v>
      </c>
      <c r="C612" s="6">
        <v>325</v>
      </c>
      <c r="D612" s="6">
        <v>361.6</v>
      </c>
      <c r="E612" s="6">
        <v>666.9</v>
      </c>
      <c r="F612" s="6">
        <v>815.9</v>
      </c>
      <c r="G612" s="6">
        <v>823.4</v>
      </c>
      <c r="H612" s="6">
        <v>840.5</v>
      </c>
      <c r="I612" s="6">
        <v>923.7</v>
      </c>
      <c r="J612" s="6">
        <v>1003</v>
      </c>
      <c r="K612" s="6">
        <v>1039</v>
      </c>
      <c r="L612" s="6">
        <v>1114.7</v>
      </c>
      <c r="M612" s="6">
        <v>1149.7</v>
      </c>
      <c r="N612" s="6">
        <v>1095.7</v>
      </c>
      <c r="O612" s="6">
        <v>1081.2</v>
      </c>
      <c r="P612" s="6">
        <v>1064</v>
      </c>
      <c r="Q612" s="6">
        <v>1004.8</v>
      </c>
      <c r="R612" s="6">
        <v>975.2</v>
      </c>
      <c r="S612" s="6">
        <v>932.3</v>
      </c>
      <c r="T612" s="6">
        <v>922.8</v>
      </c>
      <c r="U612" s="6">
        <v>920.3</v>
      </c>
      <c r="V612" s="6">
        <v>909.3</v>
      </c>
      <c r="W612" s="6">
        <v>889.5</v>
      </c>
      <c r="X612" s="6">
        <v>838.7</v>
      </c>
      <c r="Y612" s="6">
        <v>820.3</v>
      </c>
      <c r="Z612" s="6">
        <v>805.6</v>
      </c>
      <c r="AA612" s="6">
        <v>793.3</v>
      </c>
      <c r="AB612" s="6">
        <v>769.2</v>
      </c>
      <c r="AC612" s="6">
        <v>746.1</v>
      </c>
      <c r="AD612" s="6">
        <v>710.4</v>
      </c>
      <c r="AE612" s="6">
        <v>710.7</v>
      </c>
      <c r="AF612" s="6">
        <v>736.8</v>
      </c>
      <c r="AG612" s="6">
        <v>762.2</v>
      </c>
      <c r="AH612" s="6">
        <v>756.7</v>
      </c>
      <c r="AI612" s="6">
        <v>844.8</v>
      </c>
      <c r="AJ612" s="6">
        <v>1000</v>
      </c>
      <c r="AK612" s="6">
        <v>1066.5999999999999</v>
      </c>
      <c r="AL612" s="6">
        <v>1110.5999999999999</v>
      </c>
      <c r="AM612" s="6">
        <v>1324.7</v>
      </c>
      <c r="AN612" s="6">
        <v>1395.5</v>
      </c>
      <c r="AO612" s="6">
        <v>1498</v>
      </c>
    </row>
    <row r="613" spans="1:41" x14ac:dyDescent="0.2">
      <c r="A613" s="9">
        <v>9</v>
      </c>
      <c r="B613" s="6">
        <v>9</v>
      </c>
      <c r="C613" s="6">
        <v>177.1</v>
      </c>
      <c r="D613" s="6">
        <v>185.4</v>
      </c>
      <c r="E613" s="6">
        <v>206.1</v>
      </c>
      <c r="F613" s="6">
        <v>263.2</v>
      </c>
      <c r="G613" s="6">
        <v>286.3</v>
      </c>
      <c r="H613" s="6">
        <v>283.39999999999998</v>
      </c>
      <c r="I613" s="6">
        <v>324.60000000000002</v>
      </c>
      <c r="J613" s="6">
        <v>400.6</v>
      </c>
      <c r="K613" s="6">
        <v>462.8</v>
      </c>
      <c r="L613" s="6">
        <v>473.4</v>
      </c>
      <c r="M613" s="6">
        <v>441.5</v>
      </c>
      <c r="N613" s="6">
        <v>525.29999999999995</v>
      </c>
      <c r="O613" s="6">
        <v>382.1</v>
      </c>
      <c r="P613" s="6">
        <v>336.9</v>
      </c>
      <c r="Q613" s="6">
        <v>349.9</v>
      </c>
      <c r="R613" s="6">
        <v>460</v>
      </c>
      <c r="S613" s="6">
        <v>614.20000000000005</v>
      </c>
      <c r="T613" s="6">
        <v>605</v>
      </c>
      <c r="U613" s="6">
        <v>597.79999999999995</v>
      </c>
      <c r="V613" s="6">
        <v>544.20000000000005</v>
      </c>
      <c r="W613" s="6">
        <v>551.6</v>
      </c>
      <c r="X613" s="6">
        <v>536.4</v>
      </c>
      <c r="Y613" s="6">
        <v>565.4</v>
      </c>
      <c r="Z613" s="6">
        <v>627.79999999999995</v>
      </c>
      <c r="AA613" s="6">
        <v>581.1</v>
      </c>
      <c r="AB613" s="6">
        <v>551</v>
      </c>
      <c r="AC613" s="6">
        <v>486.3</v>
      </c>
      <c r="AD613" s="6">
        <v>475</v>
      </c>
      <c r="AE613" s="6">
        <v>498.7</v>
      </c>
      <c r="AF613" s="6">
        <v>454.7</v>
      </c>
      <c r="AG613" s="6">
        <v>495.5</v>
      </c>
      <c r="AH613" s="6">
        <v>583.29999999999995</v>
      </c>
      <c r="AI613" s="6">
        <v>774</v>
      </c>
      <c r="AJ613" s="6">
        <v>1000</v>
      </c>
      <c r="AK613" s="6">
        <v>1377.8</v>
      </c>
      <c r="AL613" s="6">
        <v>1529.2</v>
      </c>
      <c r="AM613" s="6">
        <v>1575.8</v>
      </c>
      <c r="AN613" s="6">
        <v>1819.6</v>
      </c>
      <c r="AO613" s="6">
        <v>1981</v>
      </c>
    </row>
    <row r="614" spans="1:41" x14ac:dyDescent="0.2">
      <c r="A614" s="9">
        <v>10</v>
      </c>
      <c r="B614" s="6">
        <v>10</v>
      </c>
      <c r="C614" s="6">
        <v>213.6</v>
      </c>
      <c r="D614" s="6">
        <v>228.1</v>
      </c>
      <c r="E614" s="6">
        <v>274.3</v>
      </c>
      <c r="F614" s="6">
        <v>354</v>
      </c>
      <c r="G614" s="6">
        <v>365.4</v>
      </c>
      <c r="H614" s="6">
        <v>374.8</v>
      </c>
      <c r="I614" s="6">
        <v>405.4</v>
      </c>
      <c r="J614" s="6">
        <v>446.1</v>
      </c>
      <c r="K614" s="6">
        <v>532.20000000000005</v>
      </c>
      <c r="L614" s="6">
        <v>598.79999999999995</v>
      </c>
      <c r="M614" s="6">
        <v>605.70000000000005</v>
      </c>
      <c r="N614" s="6">
        <v>612.29999999999995</v>
      </c>
      <c r="O614" s="6">
        <v>617.1</v>
      </c>
      <c r="P614" s="6">
        <v>635.6</v>
      </c>
      <c r="Q614" s="6">
        <v>630.79999999999995</v>
      </c>
      <c r="R614" s="6">
        <v>663.9</v>
      </c>
      <c r="S614" s="6">
        <v>664</v>
      </c>
      <c r="T614" s="6">
        <v>705.3</v>
      </c>
      <c r="U614" s="6">
        <v>728.5</v>
      </c>
      <c r="V614" s="6">
        <v>721.3</v>
      </c>
      <c r="W614" s="6">
        <v>740.3</v>
      </c>
      <c r="X614" s="6">
        <v>739</v>
      </c>
      <c r="Y614" s="6">
        <v>749.9</v>
      </c>
      <c r="Z614" s="6">
        <v>768.1</v>
      </c>
      <c r="AA614" s="6">
        <v>768.4</v>
      </c>
      <c r="AB614" s="6">
        <v>784.7</v>
      </c>
      <c r="AC614" s="6">
        <v>781.4</v>
      </c>
      <c r="AD614" s="6">
        <v>796.2</v>
      </c>
      <c r="AE614" s="6">
        <v>792.2</v>
      </c>
      <c r="AF614" s="6">
        <v>819.1</v>
      </c>
      <c r="AG614" s="6">
        <v>829.7</v>
      </c>
      <c r="AH614" s="6">
        <v>855.1</v>
      </c>
      <c r="AI614" s="6">
        <v>879.5</v>
      </c>
      <c r="AJ614" s="6">
        <v>1000</v>
      </c>
      <c r="AK614" s="6">
        <v>1098</v>
      </c>
      <c r="AL614" s="6">
        <v>1200</v>
      </c>
      <c r="AM614" s="6">
        <v>1339</v>
      </c>
      <c r="AN614" s="6">
        <v>1215.5</v>
      </c>
      <c r="AO614" s="6">
        <v>1283.9000000000001</v>
      </c>
    </row>
    <row r="615" spans="1:41" x14ac:dyDescent="0.2">
      <c r="A615" s="9">
        <v>11</v>
      </c>
      <c r="B615" s="6">
        <v>11</v>
      </c>
      <c r="C615" s="6">
        <v>89.1</v>
      </c>
      <c r="D615" s="6">
        <v>94.7</v>
      </c>
      <c r="E615" s="6">
        <v>117.8</v>
      </c>
      <c r="F615" s="6">
        <v>143.9</v>
      </c>
      <c r="G615" s="6">
        <v>154.80000000000001</v>
      </c>
      <c r="H615" s="6">
        <v>182</v>
      </c>
      <c r="I615" s="6">
        <v>218.7</v>
      </c>
      <c r="J615" s="6">
        <v>255.7</v>
      </c>
      <c r="K615" s="6">
        <v>264.10000000000002</v>
      </c>
      <c r="L615" s="6">
        <v>350.5</v>
      </c>
      <c r="M615" s="6">
        <v>403.9</v>
      </c>
      <c r="N615" s="6">
        <v>329.1</v>
      </c>
      <c r="O615" s="6">
        <v>302.5</v>
      </c>
      <c r="P615" s="6">
        <v>302.5</v>
      </c>
      <c r="Q615" s="6">
        <v>289.60000000000002</v>
      </c>
      <c r="R615" s="6">
        <v>247.8</v>
      </c>
      <c r="S615" s="6">
        <v>272.10000000000002</v>
      </c>
      <c r="T615" s="6">
        <v>284.60000000000002</v>
      </c>
      <c r="U615" s="6">
        <v>296.2</v>
      </c>
      <c r="V615" s="6">
        <v>312.8</v>
      </c>
      <c r="W615" s="6">
        <v>288.5</v>
      </c>
      <c r="X615" s="6">
        <v>257.89999999999998</v>
      </c>
      <c r="Y615" s="6">
        <v>263.89999999999998</v>
      </c>
      <c r="Z615" s="6">
        <v>285.89999999999998</v>
      </c>
      <c r="AA615" s="6">
        <v>299.10000000000002</v>
      </c>
      <c r="AB615" s="6">
        <v>339.3</v>
      </c>
      <c r="AC615" s="6">
        <v>386.3</v>
      </c>
      <c r="AD615" s="6">
        <v>374.6</v>
      </c>
      <c r="AE615" s="6">
        <v>389.5</v>
      </c>
      <c r="AF615" s="6">
        <v>481.3</v>
      </c>
      <c r="AG615" s="6">
        <v>575.4</v>
      </c>
      <c r="AH615" s="6">
        <v>640.79999999999995</v>
      </c>
      <c r="AI615" s="6">
        <v>743.3</v>
      </c>
      <c r="AJ615" s="6">
        <v>1000</v>
      </c>
      <c r="AK615" s="6">
        <v>1294</v>
      </c>
      <c r="AL615" s="6">
        <v>1398.8</v>
      </c>
      <c r="AM615" s="6">
        <v>1483.3</v>
      </c>
      <c r="AN615" s="6">
        <v>1321.6</v>
      </c>
      <c r="AO615" s="6">
        <v>1300.3</v>
      </c>
    </row>
    <row r="616" spans="1:41" x14ac:dyDescent="0.2">
      <c r="A616" s="9">
        <v>12</v>
      </c>
      <c r="B616" s="6">
        <v>12</v>
      </c>
      <c r="C616" s="6">
        <v>211.5</v>
      </c>
      <c r="D616" s="6">
        <v>223.6</v>
      </c>
      <c r="E616" s="6">
        <v>273.8</v>
      </c>
      <c r="F616" s="6">
        <v>319.10000000000002</v>
      </c>
      <c r="G616" s="6">
        <v>340.6</v>
      </c>
      <c r="H616" s="6">
        <v>374.8</v>
      </c>
      <c r="I616" s="6">
        <v>403.1</v>
      </c>
      <c r="J616" s="6">
        <v>434.2</v>
      </c>
      <c r="K616" s="6">
        <v>511.4</v>
      </c>
      <c r="L616" s="6">
        <v>585.4</v>
      </c>
      <c r="M616" s="6">
        <v>646.1</v>
      </c>
      <c r="N616" s="6">
        <v>665.4</v>
      </c>
      <c r="O616" s="6">
        <v>703.6</v>
      </c>
      <c r="P616" s="6">
        <v>726.4</v>
      </c>
      <c r="Q616" s="6">
        <v>734</v>
      </c>
      <c r="R616" s="6">
        <v>724.9</v>
      </c>
      <c r="S616" s="6">
        <v>731.5</v>
      </c>
      <c r="T616" s="6">
        <v>753.9</v>
      </c>
      <c r="U616" s="6">
        <v>772</v>
      </c>
      <c r="V616" s="6">
        <v>813.4</v>
      </c>
      <c r="W616" s="6">
        <v>827.3</v>
      </c>
      <c r="X616" s="6">
        <v>842</v>
      </c>
      <c r="Y616" s="6">
        <v>842.7</v>
      </c>
      <c r="Z616" s="6">
        <v>859.6</v>
      </c>
      <c r="AA616" s="6">
        <v>867.2</v>
      </c>
      <c r="AB616" s="6">
        <v>868.4</v>
      </c>
      <c r="AC616" s="6">
        <v>850.6</v>
      </c>
      <c r="AD616" s="6">
        <v>843.7</v>
      </c>
      <c r="AE616" s="6">
        <v>862.2</v>
      </c>
      <c r="AF616" s="6">
        <v>917.6</v>
      </c>
      <c r="AG616" s="6">
        <v>906.6</v>
      </c>
      <c r="AH616" s="6">
        <v>932.4</v>
      </c>
      <c r="AI616" s="6">
        <v>946.4</v>
      </c>
      <c r="AJ616" s="6">
        <v>1000</v>
      </c>
      <c r="AK616" s="6">
        <v>1101.5999999999999</v>
      </c>
      <c r="AL616" s="6">
        <v>1139.9000000000001</v>
      </c>
      <c r="AM616" s="6">
        <v>1145</v>
      </c>
      <c r="AN616" s="6">
        <v>1189</v>
      </c>
      <c r="AO616" s="6">
        <v>1244.5</v>
      </c>
    </row>
    <row r="617" spans="1:41" x14ac:dyDescent="0.2">
      <c r="A617" s="9">
        <v>13</v>
      </c>
      <c r="B617" s="6">
        <v>13</v>
      </c>
      <c r="C617" s="6">
        <v>69.900000000000006</v>
      </c>
      <c r="D617" s="6">
        <v>75.400000000000006</v>
      </c>
      <c r="E617" s="6">
        <v>91.7</v>
      </c>
      <c r="F617" s="6">
        <v>121.6</v>
      </c>
      <c r="G617" s="6">
        <v>155.19999999999999</v>
      </c>
      <c r="H617" s="6">
        <v>190.5</v>
      </c>
      <c r="I617" s="6">
        <v>210</v>
      </c>
      <c r="J617" s="6">
        <v>245.1</v>
      </c>
      <c r="K617" s="6">
        <v>309.5</v>
      </c>
      <c r="L617" s="6">
        <v>363.7</v>
      </c>
      <c r="M617" s="6">
        <v>434.9</v>
      </c>
      <c r="N617" s="6">
        <v>496.9</v>
      </c>
      <c r="O617" s="6">
        <v>496</v>
      </c>
      <c r="P617" s="6">
        <v>484.1</v>
      </c>
      <c r="Q617" s="6">
        <v>434.1</v>
      </c>
      <c r="R617" s="6">
        <v>403.4</v>
      </c>
      <c r="S617" s="6">
        <v>398.6</v>
      </c>
      <c r="T617" s="6">
        <v>412</v>
      </c>
      <c r="U617" s="6">
        <v>419.9</v>
      </c>
      <c r="V617" s="6">
        <v>419.2</v>
      </c>
      <c r="W617" s="6">
        <v>421.1</v>
      </c>
      <c r="X617" s="6">
        <v>445.5</v>
      </c>
      <c r="Y617" s="6">
        <v>467.2</v>
      </c>
      <c r="Z617" s="6">
        <v>444.5</v>
      </c>
      <c r="AA617" s="6">
        <v>459.2</v>
      </c>
      <c r="AB617" s="6">
        <v>486.6</v>
      </c>
      <c r="AC617" s="6">
        <v>495</v>
      </c>
      <c r="AD617" s="6">
        <v>497.7</v>
      </c>
      <c r="AE617" s="6">
        <v>590.5</v>
      </c>
      <c r="AF617" s="6">
        <v>722.7</v>
      </c>
      <c r="AG617" s="6">
        <v>580.6</v>
      </c>
      <c r="AH617" s="6">
        <v>747.4</v>
      </c>
      <c r="AI617" s="6">
        <v>813.5</v>
      </c>
      <c r="AJ617" s="6">
        <v>1000</v>
      </c>
      <c r="AK617" s="6">
        <v>1032.5</v>
      </c>
      <c r="AL617" s="6">
        <v>982.5</v>
      </c>
      <c r="AM617" s="6">
        <v>1087.3</v>
      </c>
      <c r="AN617" s="6">
        <v>872</v>
      </c>
      <c r="AO617" s="6">
        <v>1129.4000000000001</v>
      </c>
    </row>
    <row r="618" spans="1:41" x14ac:dyDescent="0.2">
      <c r="A618" s="9">
        <v>14</v>
      </c>
      <c r="B618" s="6">
        <v>14</v>
      </c>
      <c r="C618" s="6">
        <v>136.6</v>
      </c>
      <c r="D618" s="6">
        <v>144</v>
      </c>
      <c r="E618" s="6">
        <v>152.69999999999999</v>
      </c>
      <c r="F618" s="6">
        <v>167.5</v>
      </c>
      <c r="G618" s="6">
        <v>186.3</v>
      </c>
      <c r="H618" s="6">
        <v>206.5</v>
      </c>
      <c r="I618" s="6">
        <v>230.4</v>
      </c>
      <c r="J618" s="6">
        <v>241.3</v>
      </c>
      <c r="K618" s="6">
        <v>257.89999999999998</v>
      </c>
      <c r="L618" s="6">
        <v>289</v>
      </c>
      <c r="M618" s="6">
        <v>323.8</v>
      </c>
      <c r="N618" s="6">
        <v>351.1</v>
      </c>
      <c r="O618" s="6">
        <v>374.8</v>
      </c>
      <c r="P618" s="6">
        <v>397.9</v>
      </c>
      <c r="Q618" s="6">
        <v>421</v>
      </c>
      <c r="R618" s="6">
        <v>445.9</v>
      </c>
      <c r="S618" s="6">
        <v>472.3</v>
      </c>
      <c r="T618" s="6">
        <v>502.7</v>
      </c>
      <c r="U618" s="6">
        <v>538.1</v>
      </c>
      <c r="V618" s="6">
        <v>579.6</v>
      </c>
      <c r="W618" s="6">
        <v>621</v>
      </c>
      <c r="X618" s="6">
        <v>655.20000000000005</v>
      </c>
      <c r="Y618" s="6">
        <v>687.5</v>
      </c>
      <c r="Z618" s="6">
        <v>709.7</v>
      </c>
      <c r="AA618" s="6">
        <v>735</v>
      </c>
      <c r="AB618" s="6">
        <v>753.2</v>
      </c>
      <c r="AC618" s="6">
        <v>777.6</v>
      </c>
      <c r="AD618" s="6">
        <v>794.8</v>
      </c>
      <c r="AE618" s="6">
        <v>814.3</v>
      </c>
      <c r="AF618" s="6">
        <v>837.8</v>
      </c>
      <c r="AG618" s="6">
        <v>864.8</v>
      </c>
      <c r="AH618" s="6">
        <v>896.6</v>
      </c>
      <c r="AI618" s="6">
        <v>950</v>
      </c>
      <c r="AJ618" s="6">
        <v>1000</v>
      </c>
      <c r="AK618" s="6">
        <v>1049.3</v>
      </c>
      <c r="AL618" s="6">
        <v>1102.8</v>
      </c>
      <c r="AM618" s="6">
        <v>1167.7</v>
      </c>
      <c r="AN618" s="6">
        <v>1240</v>
      </c>
      <c r="AO618" s="6">
        <v>1319.3</v>
      </c>
    </row>
    <row r="619" spans="1:41" x14ac:dyDescent="0.2">
      <c r="A619" s="9">
        <v>15</v>
      </c>
      <c r="B619" s="6">
        <v>15</v>
      </c>
      <c r="C619" s="6">
        <v>167.8</v>
      </c>
      <c r="D619" s="6">
        <v>182.3</v>
      </c>
      <c r="E619" s="6">
        <v>199.4</v>
      </c>
      <c r="F619" s="6">
        <v>220.7</v>
      </c>
      <c r="G619" s="6">
        <v>239.6</v>
      </c>
      <c r="H619" s="6">
        <v>270.10000000000002</v>
      </c>
      <c r="I619" s="6">
        <v>309.3</v>
      </c>
      <c r="J619" s="6">
        <v>353.2</v>
      </c>
      <c r="K619" s="6">
        <v>389.1</v>
      </c>
      <c r="L619" s="6">
        <v>419.9</v>
      </c>
      <c r="M619" s="6">
        <v>429.7</v>
      </c>
      <c r="N619" s="6">
        <v>438.8</v>
      </c>
      <c r="O619" s="6">
        <v>456.5</v>
      </c>
      <c r="P619" s="6">
        <v>462.4</v>
      </c>
      <c r="Q619" s="6">
        <v>480</v>
      </c>
      <c r="R619" s="6">
        <v>506.2</v>
      </c>
      <c r="S619" s="6">
        <v>525.20000000000005</v>
      </c>
      <c r="T619" s="6">
        <v>546.1</v>
      </c>
      <c r="U619" s="6">
        <v>556.6</v>
      </c>
      <c r="V619" s="6">
        <v>563.79999999999995</v>
      </c>
      <c r="W619" s="6">
        <v>571.6</v>
      </c>
      <c r="X619" s="6">
        <v>593.6</v>
      </c>
      <c r="Y619" s="6">
        <v>628.9</v>
      </c>
      <c r="Z619" s="6">
        <v>643</v>
      </c>
      <c r="AA619" s="6">
        <v>659.8</v>
      </c>
      <c r="AB619" s="6">
        <v>675.1</v>
      </c>
      <c r="AC619" s="6">
        <v>691.8</v>
      </c>
      <c r="AD619" s="6">
        <v>728</v>
      </c>
      <c r="AE619" s="6">
        <v>756.4</v>
      </c>
      <c r="AF619" s="6">
        <v>778.9</v>
      </c>
      <c r="AG619" s="6">
        <v>814.3</v>
      </c>
      <c r="AH619" s="6">
        <v>859.7</v>
      </c>
      <c r="AI619" s="6">
        <v>928</v>
      </c>
      <c r="AJ619" s="6">
        <v>1000</v>
      </c>
      <c r="AK619" s="6">
        <v>1047.5</v>
      </c>
      <c r="AL619" s="6">
        <v>1097.0999999999999</v>
      </c>
      <c r="AM619" s="6">
        <v>1154.9000000000001</v>
      </c>
      <c r="AN619" s="6">
        <v>1166.4000000000001</v>
      </c>
      <c r="AO619" s="6">
        <v>1144.5999999999999</v>
      </c>
    </row>
    <row r="620" spans="1:41" x14ac:dyDescent="0.2">
      <c r="A620" s="9">
        <v>16</v>
      </c>
      <c r="B620" s="6">
        <v>16</v>
      </c>
      <c r="C620" s="6">
        <v>447.2</v>
      </c>
      <c r="D620" s="6">
        <v>665.2</v>
      </c>
      <c r="E620" s="6">
        <v>695.9</v>
      </c>
      <c r="F620" s="6">
        <v>672</v>
      </c>
      <c r="G620" s="6">
        <v>722</v>
      </c>
      <c r="H620" s="6">
        <v>739.6</v>
      </c>
      <c r="I620" s="6">
        <v>733.5</v>
      </c>
      <c r="J620" s="6">
        <v>810.2</v>
      </c>
      <c r="K620" s="6">
        <v>835.3</v>
      </c>
      <c r="L620" s="6">
        <v>846.2</v>
      </c>
      <c r="M620" s="6">
        <v>791.3</v>
      </c>
      <c r="N620" s="6">
        <v>853.5</v>
      </c>
      <c r="O620" s="6">
        <v>860.2</v>
      </c>
      <c r="P620" s="6">
        <v>757.2</v>
      </c>
      <c r="Q620" s="6">
        <v>744.7</v>
      </c>
      <c r="R620" s="6">
        <v>755.8</v>
      </c>
      <c r="S620" s="6">
        <v>873.5</v>
      </c>
      <c r="T620" s="6">
        <v>891.9</v>
      </c>
      <c r="U620" s="6">
        <v>855.9</v>
      </c>
      <c r="V620" s="6">
        <v>860.7</v>
      </c>
      <c r="W620" s="6">
        <v>879.6</v>
      </c>
      <c r="X620" s="6">
        <v>899</v>
      </c>
      <c r="Y620" s="6">
        <v>922.4</v>
      </c>
      <c r="Z620" s="6">
        <v>920.8</v>
      </c>
      <c r="AA620" s="6">
        <v>1078.5999999999999</v>
      </c>
      <c r="AB620" s="6">
        <v>1030.4000000000001</v>
      </c>
      <c r="AC620" s="6">
        <v>919.2</v>
      </c>
      <c r="AD620" s="6">
        <v>864.6</v>
      </c>
      <c r="AE620" s="6">
        <v>876.8</v>
      </c>
      <c r="AF620" s="6">
        <v>905</v>
      </c>
      <c r="AG620" s="6">
        <v>926.5</v>
      </c>
      <c r="AH620" s="6">
        <v>967.8</v>
      </c>
      <c r="AI620" s="6">
        <v>1049.9000000000001</v>
      </c>
      <c r="AJ620" s="6">
        <v>1000</v>
      </c>
      <c r="AK620" s="6">
        <v>1036.4000000000001</v>
      </c>
      <c r="AL620" s="6">
        <v>1204.4000000000001</v>
      </c>
      <c r="AM620" s="6">
        <v>1504.6</v>
      </c>
      <c r="AN620" s="6">
        <v>1445.1</v>
      </c>
      <c r="AO620" s="6">
        <v>1432.4</v>
      </c>
    </row>
    <row r="621" spans="1:41" x14ac:dyDescent="0.2">
      <c r="A621" s="9">
        <v>17</v>
      </c>
      <c r="B621" s="6">
        <v>17</v>
      </c>
      <c r="C621" s="6">
        <v>407.2</v>
      </c>
      <c r="D621" s="6">
        <v>667.9</v>
      </c>
      <c r="E621" s="6">
        <v>759.7</v>
      </c>
      <c r="F621" s="6">
        <v>670.8</v>
      </c>
      <c r="G621" s="6">
        <v>632.5</v>
      </c>
      <c r="H621" s="6">
        <v>641.70000000000005</v>
      </c>
      <c r="I621" s="6">
        <v>687.8</v>
      </c>
      <c r="J621" s="6">
        <v>748.6</v>
      </c>
      <c r="K621" s="6">
        <v>810.2</v>
      </c>
      <c r="L621" s="6">
        <v>844.5</v>
      </c>
      <c r="M621" s="6">
        <v>753.4</v>
      </c>
      <c r="N621" s="6">
        <v>807.4</v>
      </c>
      <c r="O621" s="6">
        <v>837.1</v>
      </c>
      <c r="P621" s="6">
        <v>748.1</v>
      </c>
      <c r="Q621" s="6">
        <v>712.6</v>
      </c>
      <c r="R621" s="6">
        <v>718.5</v>
      </c>
      <c r="S621" s="6">
        <v>855</v>
      </c>
      <c r="T621" s="6">
        <v>867</v>
      </c>
      <c r="U621" s="6">
        <v>849</v>
      </c>
      <c r="V621" s="6">
        <v>835.7</v>
      </c>
      <c r="W621" s="6">
        <v>850.5</v>
      </c>
      <c r="X621" s="6">
        <v>880.5</v>
      </c>
      <c r="Y621" s="6">
        <v>932.4</v>
      </c>
      <c r="Z621" s="6">
        <v>934.8</v>
      </c>
      <c r="AA621" s="6">
        <v>1012.1</v>
      </c>
      <c r="AB621" s="6">
        <v>979.1</v>
      </c>
      <c r="AC621" s="6">
        <v>893.3</v>
      </c>
      <c r="AD621" s="6">
        <v>815.4</v>
      </c>
      <c r="AE621" s="6">
        <v>804.5</v>
      </c>
      <c r="AF621" s="6">
        <v>815.9</v>
      </c>
      <c r="AG621" s="6">
        <v>842</v>
      </c>
      <c r="AH621" s="6">
        <v>938.5</v>
      </c>
      <c r="AI621" s="6">
        <v>1042.5999999999999</v>
      </c>
      <c r="AJ621" s="6">
        <v>1000</v>
      </c>
      <c r="AK621" s="6">
        <v>1043.5</v>
      </c>
      <c r="AL621" s="6">
        <v>1212.4000000000001</v>
      </c>
      <c r="AM621" s="6">
        <v>1597.5</v>
      </c>
      <c r="AN621" s="6">
        <v>1369.5</v>
      </c>
      <c r="AO621" s="6">
        <v>1349.6</v>
      </c>
    </row>
    <row r="622" spans="1:41" x14ac:dyDescent="0.2">
      <c r="A622" s="9">
        <v>18</v>
      </c>
      <c r="B622" s="6">
        <v>18</v>
      </c>
      <c r="C622" s="6">
        <v>290.8</v>
      </c>
      <c r="D622" s="6">
        <v>309.5</v>
      </c>
      <c r="E622" s="6">
        <v>642.79999999999995</v>
      </c>
      <c r="F622" s="6">
        <v>619.9</v>
      </c>
      <c r="G622" s="6">
        <v>450.4</v>
      </c>
      <c r="H622" s="6">
        <v>435.4</v>
      </c>
      <c r="I622" s="6">
        <v>481.5</v>
      </c>
      <c r="J622" s="6">
        <v>518.79999999999995</v>
      </c>
      <c r="K622" s="6">
        <v>755.4</v>
      </c>
      <c r="L622" s="6">
        <v>639.79999999999995</v>
      </c>
      <c r="M622" s="6">
        <v>635.5</v>
      </c>
      <c r="N622" s="6">
        <v>698.6</v>
      </c>
      <c r="O622" s="6">
        <v>730.3</v>
      </c>
      <c r="P622" s="6">
        <v>712.5</v>
      </c>
      <c r="Q622" s="6">
        <v>731</v>
      </c>
      <c r="R622" s="6">
        <v>743</v>
      </c>
      <c r="S622" s="6">
        <v>752.1</v>
      </c>
      <c r="T622" s="6">
        <v>787.7</v>
      </c>
      <c r="U622" s="6">
        <v>804.3</v>
      </c>
      <c r="V622" s="6">
        <v>825.5</v>
      </c>
      <c r="W622" s="6">
        <v>819</v>
      </c>
      <c r="X622" s="6">
        <v>824</v>
      </c>
      <c r="Y622" s="6">
        <v>835.8</v>
      </c>
      <c r="Z622" s="6">
        <v>851.5</v>
      </c>
      <c r="AA622" s="6">
        <v>883.4</v>
      </c>
      <c r="AB622" s="6">
        <v>893.4</v>
      </c>
      <c r="AC622" s="6">
        <v>887.4</v>
      </c>
      <c r="AD622" s="6">
        <v>891.4</v>
      </c>
      <c r="AE622" s="6">
        <v>872</v>
      </c>
      <c r="AF622" s="6">
        <v>888.6</v>
      </c>
      <c r="AG622" s="6">
        <v>918.7</v>
      </c>
      <c r="AH622" s="6">
        <v>955.6</v>
      </c>
      <c r="AI622" s="6">
        <v>962.2</v>
      </c>
      <c r="AJ622" s="6">
        <v>1000</v>
      </c>
      <c r="AK622" s="6">
        <v>1055.5999999999999</v>
      </c>
      <c r="AL622" s="6">
        <v>1054.0999999999999</v>
      </c>
      <c r="AM622" s="6">
        <v>1126.3</v>
      </c>
      <c r="AN622" s="6">
        <v>1219.8</v>
      </c>
      <c r="AO622" s="6">
        <v>1294</v>
      </c>
    </row>
    <row r="623" spans="1:41" x14ac:dyDescent="0.2">
      <c r="A623" s="9">
        <v>19</v>
      </c>
      <c r="B623" s="6">
        <v>19</v>
      </c>
      <c r="C623" s="6">
        <v>293.60000000000002</v>
      </c>
      <c r="D623" s="6">
        <v>312.2</v>
      </c>
      <c r="E623" s="6">
        <v>376.5</v>
      </c>
      <c r="F623" s="6">
        <v>415.7</v>
      </c>
      <c r="G623" s="6">
        <v>417</v>
      </c>
      <c r="H623" s="6">
        <v>451.4</v>
      </c>
      <c r="I623" s="6">
        <v>485.7</v>
      </c>
      <c r="J623" s="6">
        <v>537</v>
      </c>
      <c r="K623" s="6">
        <v>564.5</v>
      </c>
      <c r="L623" s="6">
        <v>633.20000000000005</v>
      </c>
      <c r="M623" s="6">
        <v>665.1</v>
      </c>
      <c r="N623" s="6">
        <v>680.3</v>
      </c>
      <c r="O623" s="6">
        <v>714.7</v>
      </c>
      <c r="P623" s="6">
        <v>731.4</v>
      </c>
      <c r="Q623" s="6">
        <v>726.3</v>
      </c>
      <c r="R623" s="6">
        <v>752.5</v>
      </c>
      <c r="S623" s="6">
        <v>784.7</v>
      </c>
      <c r="T623" s="6">
        <v>824.1</v>
      </c>
      <c r="U623" s="6">
        <v>856.2</v>
      </c>
      <c r="V623" s="6">
        <v>849.1</v>
      </c>
      <c r="W623" s="6">
        <v>861.2</v>
      </c>
      <c r="X623" s="6">
        <v>852.6</v>
      </c>
      <c r="Y623" s="6">
        <v>867.6</v>
      </c>
      <c r="Z623" s="6">
        <v>880</v>
      </c>
      <c r="AA623" s="6">
        <v>913.5</v>
      </c>
      <c r="AB623" s="6">
        <v>914.3</v>
      </c>
      <c r="AC623" s="6">
        <v>914.6</v>
      </c>
      <c r="AD623" s="6">
        <v>926.2</v>
      </c>
      <c r="AE623" s="6">
        <v>928</v>
      </c>
      <c r="AF623" s="6">
        <v>938.7</v>
      </c>
      <c r="AG623" s="6">
        <v>951.8</v>
      </c>
      <c r="AH623" s="6">
        <v>958.5</v>
      </c>
      <c r="AI623" s="6">
        <v>970.2</v>
      </c>
      <c r="AJ623" s="6">
        <v>1000</v>
      </c>
      <c r="AK623" s="6">
        <v>1037.9000000000001</v>
      </c>
      <c r="AL623" s="6">
        <v>1073.9000000000001</v>
      </c>
      <c r="AM623" s="6">
        <v>1138</v>
      </c>
      <c r="AN623" s="6">
        <v>1201.9000000000001</v>
      </c>
      <c r="AO623" s="6">
        <v>1197.2</v>
      </c>
    </row>
    <row r="624" spans="1:41" x14ac:dyDescent="0.2">
      <c r="A624" s="9">
        <v>20</v>
      </c>
      <c r="B624" s="6">
        <v>20</v>
      </c>
      <c r="C624" s="6">
        <v>318.7</v>
      </c>
      <c r="D624" s="6">
        <v>347</v>
      </c>
      <c r="E624" s="6">
        <v>385.2</v>
      </c>
      <c r="F624" s="6">
        <v>408</v>
      </c>
      <c r="G624" s="6">
        <v>440</v>
      </c>
      <c r="H624" s="6">
        <v>453</v>
      </c>
      <c r="I624" s="6">
        <v>492.1</v>
      </c>
      <c r="J624" s="6">
        <v>551</v>
      </c>
      <c r="K624" s="6">
        <v>600.29999999999995</v>
      </c>
      <c r="L624" s="6">
        <v>639.6</v>
      </c>
      <c r="M624" s="6">
        <v>647.79999999999995</v>
      </c>
      <c r="N624" s="6">
        <v>652</v>
      </c>
      <c r="O624" s="6">
        <v>657.6</v>
      </c>
      <c r="P624" s="6">
        <v>654.1</v>
      </c>
      <c r="Q624" s="6">
        <v>649.20000000000005</v>
      </c>
      <c r="R624" s="6">
        <v>661.1</v>
      </c>
      <c r="S624" s="6">
        <v>665.4</v>
      </c>
      <c r="T624" s="6">
        <v>716.4</v>
      </c>
      <c r="U624" s="6">
        <v>751.9</v>
      </c>
      <c r="V624" s="6">
        <v>735.6</v>
      </c>
      <c r="W624" s="6">
        <v>755.2</v>
      </c>
      <c r="X624" s="6">
        <v>757.9</v>
      </c>
      <c r="Y624" s="6">
        <v>767.4</v>
      </c>
      <c r="Z624" s="6">
        <v>768.8</v>
      </c>
      <c r="AA624" s="6">
        <v>829.6</v>
      </c>
      <c r="AB624" s="6">
        <v>821.2</v>
      </c>
      <c r="AC624" s="6">
        <v>881</v>
      </c>
      <c r="AD624" s="6">
        <v>884</v>
      </c>
      <c r="AE624" s="6">
        <v>858.1</v>
      </c>
      <c r="AF624" s="6">
        <v>932.4</v>
      </c>
      <c r="AG624" s="6">
        <v>880.3</v>
      </c>
      <c r="AH624" s="6">
        <v>896.7</v>
      </c>
      <c r="AI624" s="6">
        <v>998.2</v>
      </c>
      <c r="AJ624" s="6">
        <v>1000</v>
      </c>
      <c r="AK624" s="6">
        <v>973.7</v>
      </c>
      <c r="AL624" s="6">
        <v>1160.7</v>
      </c>
      <c r="AM624" s="6">
        <v>1188.3</v>
      </c>
      <c r="AN624" s="6">
        <v>1036.0999999999999</v>
      </c>
      <c r="AO624" s="6">
        <v>1143.2</v>
      </c>
    </row>
    <row r="625" spans="1:41" x14ac:dyDescent="0.2">
      <c r="A625" s="9">
        <v>21</v>
      </c>
      <c r="B625" s="6">
        <v>21</v>
      </c>
      <c r="C625" s="6">
        <v>398.9</v>
      </c>
      <c r="D625" s="6">
        <v>542</v>
      </c>
      <c r="E625" s="6">
        <v>528.6</v>
      </c>
      <c r="F625" s="6">
        <v>606.1</v>
      </c>
      <c r="G625" s="6">
        <v>557.29999999999995</v>
      </c>
      <c r="H625" s="6">
        <v>564</v>
      </c>
      <c r="I625" s="6">
        <v>670</v>
      </c>
      <c r="J625" s="6">
        <v>735.9</v>
      </c>
      <c r="K625" s="6">
        <v>728.5</v>
      </c>
      <c r="L625" s="6">
        <v>735.2</v>
      </c>
      <c r="M625" s="6">
        <v>747.8</v>
      </c>
      <c r="N625" s="6">
        <v>726.6</v>
      </c>
      <c r="O625" s="6">
        <v>752.2</v>
      </c>
      <c r="P625" s="6">
        <v>710.4</v>
      </c>
      <c r="Q625" s="6">
        <v>725.6</v>
      </c>
      <c r="R625" s="6">
        <v>744.7</v>
      </c>
      <c r="S625" s="6">
        <v>767.9</v>
      </c>
      <c r="T625" s="6">
        <v>812</v>
      </c>
      <c r="U625" s="6">
        <v>860.5</v>
      </c>
      <c r="V625" s="6">
        <v>836</v>
      </c>
      <c r="W625" s="6">
        <v>803.5</v>
      </c>
      <c r="X625" s="6">
        <v>830.8</v>
      </c>
      <c r="Y625" s="6">
        <v>813.7</v>
      </c>
      <c r="Z625" s="6">
        <v>805.1</v>
      </c>
      <c r="AA625" s="6">
        <v>850.2</v>
      </c>
      <c r="AB625" s="6">
        <v>860.7</v>
      </c>
      <c r="AC625" s="6">
        <v>811.1</v>
      </c>
      <c r="AD625" s="6">
        <v>801.8</v>
      </c>
      <c r="AE625" s="6">
        <v>842.3</v>
      </c>
      <c r="AF625" s="6">
        <v>880.5</v>
      </c>
      <c r="AG625" s="6">
        <v>837.8</v>
      </c>
      <c r="AH625" s="6">
        <v>923.9</v>
      </c>
      <c r="AI625" s="6">
        <v>990.4</v>
      </c>
      <c r="AJ625" s="6">
        <v>1000</v>
      </c>
      <c r="AK625" s="6">
        <v>959.1</v>
      </c>
      <c r="AL625" s="6">
        <v>1026.4000000000001</v>
      </c>
      <c r="AM625" s="6">
        <v>1080.5</v>
      </c>
      <c r="AN625" s="6">
        <v>1040.2</v>
      </c>
      <c r="AO625" s="6">
        <v>1128.8</v>
      </c>
    </row>
    <row r="626" spans="1:41" x14ac:dyDescent="0.2">
      <c r="A626" s="9">
        <v>22</v>
      </c>
      <c r="B626" s="6">
        <v>22</v>
      </c>
      <c r="C626" s="6">
        <v>241.2</v>
      </c>
      <c r="D626" s="6">
        <v>287.10000000000002</v>
      </c>
      <c r="E626" s="6">
        <v>329.2</v>
      </c>
      <c r="F626" s="6">
        <v>338.7</v>
      </c>
      <c r="G626" s="6">
        <v>387</v>
      </c>
      <c r="H626" s="6">
        <v>427.2</v>
      </c>
      <c r="I626" s="6">
        <v>446.3</v>
      </c>
      <c r="J626" s="6">
        <v>520.79999999999995</v>
      </c>
      <c r="K626" s="6">
        <v>555.5</v>
      </c>
      <c r="L626" s="6">
        <v>581.79999999999995</v>
      </c>
      <c r="M626" s="6">
        <v>623.79999999999995</v>
      </c>
      <c r="N626" s="6">
        <v>640.6</v>
      </c>
      <c r="O626" s="6">
        <v>633</v>
      </c>
      <c r="P626" s="6">
        <v>630.29999999999995</v>
      </c>
      <c r="Q626" s="6">
        <v>677.7</v>
      </c>
      <c r="R626" s="6">
        <v>737.2</v>
      </c>
      <c r="S626" s="6">
        <v>758.4</v>
      </c>
      <c r="T626" s="6">
        <v>770.4</v>
      </c>
      <c r="U626" s="6">
        <v>795.3</v>
      </c>
      <c r="V626" s="6">
        <v>825.7</v>
      </c>
      <c r="W626" s="6">
        <v>838</v>
      </c>
      <c r="X626" s="6">
        <v>807.1</v>
      </c>
      <c r="Y626" s="6">
        <v>846.4</v>
      </c>
      <c r="Z626" s="6">
        <v>894.8</v>
      </c>
      <c r="AA626" s="6">
        <v>839.4</v>
      </c>
      <c r="AB626" s="6">
        <v>866.1</v>
      </c>
      <c r="AC626" s="6">
        <v>892.5</v>
      </c>
      <c r="AD626" s="6">
        <v>936.7</v>
      </c>
      <c r="AE626" s="6">
        <v>991.3</v>
      </c>
      <c r="AF626" s="6">
        <v>946.7</v>
      </c>
      <c r="AG626" s="6">
        <v>925.6</v>
      </c>
      <c r="AH626" s="6">
        <v>947.1</v>
      </c>
      <c r="AI626" s="6">
        <v>965.4</v>
      </c>
      <c r="AJ626" s="6">
        <v>1000</v>
      </c>
      <c r="AK626" s="6">
        <v>1007.9</v>
      </c>
      <c r="AL626" s="6">
        <v>1064.9000000000001</v>
      </c>
      <c r="AM626" s="6">
        <v>1171.0999999999999</v>
      </c>
      <c r="AN626" s="6">
        <v>1176.5</v>
      </c>
      <c r="AO626" s="6">
        <v>1218.7</v>
      </c>
    </row>
    <row r="627" spans="1:41" x14ac:dyDescent="0.2">
      <c r="A627" s="9">
        <v>23</v>
      </c>
      <c r="B627" s="6">
        <v>23</v>
      </c>
      <c r="C627" s="6">
        <v>225.8</v>
      </c>
      <c r="D627" s="6">
        <v>246.4</v>
      </c>
      <c r="E627" s="6">
        <v>308.8</v>
      </c>
      <c r="F627" s="6">
        <v>346</v>
      </c>
      <c r="G627" s="6">
        <v>344.9</v>
      </c>
      <c r="H627" s="6">
        <v>357.6</v>
      </c>
      <c r="I627" s="6">
        <v>384.3</v>
      </c>
      <c r="J627" s="6">
        <v>423</v>
      </c>
      <c r="K627" s="6">
        <v>470.9</v>
      </c>
      <c r="L627" s="6">
        <v>508.2</v>
      </c>
      <c r="M627" s="6">
        <v>523.70000000000005</v>
      </c>
      <c r="N627" s="6">
        <v>539.29999999999995</v>
      </c>
      <c r="O627" s="6">
        <v>561.1</v>
      </c>
      <c r="P627" s="6">
        <v>580.79999999999995</v>
      </c>
      <c r="Q627" s="6">
        <v>593.5</v>
      </c>
      <c r="R627" s="6">
        <v>605.70000000000005</v>
      </c>
      <c r="S627" s="6">
        <v>644.5</v>
      </c>
      <c r="T627" s="6">
        <v>687.1</v>
      </c>
      <c r="U627" s="6">
        <v>715.5</v>
      </c>
      <c r="V627" s="6">
        <v>737.4</v>
      </c>
      <c r="W627" s="6">
        <v>762.4</v>
      </c>
      <c r="X627" s="6">
        <v>780</v>
      </c>
      <c r="Y627" s="6">
        <v>794.7</v>
      </c>
      <c r="Z627" s="6">
        <v>812.5</v>
      </c>
      <c r="AA627" s="6">
        <v>838.1</v>
      </c>
      <c r="AB627" s="6">
        <v>878.5</v>
      </c>
      <c r="AC627" s="6">
        <v>885.8</v>
      </c>
      <c r="AD627" s="6">
        <v>894.3</v>
      </c>
      <c r="AE627" s="6">
        <v>911.5</v>
      </c>
      <c r="AF627" s="6">
        <v>939.2</v>
      </c>
      <c r="AG627" s="6">
        <v>975.6</v>
      </c>
      <c r="AH627" s="6">
        <v>975.3</v>
      </c>
      <c r="AI627" s="6">
        <v>982.7</v>
      </c>
      <c r="AJ627" s="6">
        <v>1000</v>
      </c>
      <c r="AK627" s="6">
        <v>1026.4000000000001</v>
      </c>
      <c r="AL627" s="6">
        <v>1070.4000000000001</v>
      </c>
      <c r="AM627" s="6">
        <v>1206.5999999999999</v>
      </c>
      <c r="AN627" s="6">
        <v>1245.8</v>
      </c>
      <c r="AO627" s="6">
        <v>1239.2</v>
      </c>
    </row>
    <row r="628" spans="1:41" x14ac:dyDescent="0.2">
      <c r="A628" s="9">
        <v>24</v>
      </c>
      <c r="B628" s="6">
        <v>24</v>
      </c>
      <c r="C628" s="6">
        <v>841.8</v>
      </c>
      <c r="D628" s="6">
        <v>888.9</v>
      </c>
      <c r="E628" s="6">
        <v>1103.0999999999999</v>
      </c>
      <c r="F628" s="6">
        <v>1221.7</v>
      </c>
      <c r="G628" s="6">
        <v>1253.4000000000001</v>
      </c>
      <c r="H628" s="6">
        <v>1576.1</v>
      </c>
      <c r="I628" s="6">
        <v>1437.9</v>
      </c>
      <c r="J628" s="6">
        <v>1429.9</v>
      </c>
      <c r="K628" s="6">
        <v>1474.3</v>
      </c>
      <c r="L628" s="6">
        <v>1476.9</v>
      </c>
      <c r="M628" s="6">
        <v>1379.6</v>
      </c>
      <c r="N628" s="6">
        <v>1361.1</v>
      </c>
      <c r="O628" s="6">
        <v>1399.5</v>
      </c>
      <c r="P628" s="6">
        <v>1366</v>
      </c>
      <c r="Q628" s="6">
        <v>1414.4</v>
      </c>
      <c r="R628" s="6">
        <v>1317.4</v>
      </c>
      <c r="S628" s="6">
        <v>1293.7</v>
      </c>
      <c r="T628" s="6">
        <v>1305.8</v>
      </c>
      <c r="U628" s="6">
        <v>1286.4000000000001</v>
      </c>
      <c r="V628" s="6">
        <v>1255.7</v>
      </c>
      <c r="W628" s="6">
        <v>1194.9000000000001</v>
      </c>
      <c r="X628" s="6">
        <v>1159.8</v>
      </c>
      <c r="Y628" s="6">
        <v>1143.0999999999999</v>
      </c>
      <c r="Z628" s="6">
        <v>1116.8</v>
      </c>
      <c r="AA628" s="6">
        <v>1071.4000000000001</v>
      </c>
      <c r="AB628" s="6">
        <v>1081.5999999999999</v>
      </c>
      <c r="AC628" s="6">
        <v>1040.8</v>
      </c>
      <c r="AD628" s="6">
        <v>998.3</v>
      </c>
      <c r="AE628" s="6">
        <v>970.2</v>
      </c>
      <c r="AF628" s="6">
        <v>948.8</v>
      </c>
      <c r="AG628" s="6">
        <v>936.4</v>
      </c>
      <c r="AH628" s="6">
        <v>952.4</v>
      </c>
      <c r="AI628" s="6">
        <v>965.6</v>
      </c>
      <c r="AJ628" s="6">
        <v>1000</v>
      </c>
      <c r="AK628" s="6">
        <v>1018.1</v>
      </c>
      <c r="AL628" s="6">
        <v>1042.3</v>
      </c>
      <c r="AM628" s="6">
        <v>1137.7</v>
      </c>
      <c r="AN628" s="6">
        <v>1176.3</v>
      </c>
      <c r="AO628" s="6">
        <v>1202.5</v>
      </c>
    </row>
    <row r="629" spans="1:41" x14ac:dyDescent="0.2">
      <c r="A629" s="9">
        <v>25</v>
      </c>
      <c r="B629" s="6">
        <v>25</v>
      </c>
      <c r="C629" s="6">
        <v>302</v>
      </c>
      <c r="D629" s="6">
        <v>304.3</v>
      </c>
      <c r="E629" s="6">
        <v>340.4</v>
      </c>
      <c r="F629" s="6">
        <v>397</v>
      </c>
      <c r="G629" s="6">
        <v>402.4</v>
      </c>
      <c r="H629" s="6">
        <v>416.4</v>
      </c>
      <c r="I629" s="6">
        <v>442.5</v>
      </c>
      <c r="J629" s="6">
        <v>479.5</v>
      </c>
      <c r="K629" s="6">
        <v>534.79999999999995</v>
      </c>
      <c r="L629" s="6">
        <v>597.9</v>
      </c>
      <c r="M629" s="6">
        <v>624.5</v>
      </c>
      <c r="N629" s="6">
        <v>646.29999999999995</v>
      </c>
      <c r="O629" s="6">
        <v>667.4</v>
      </c>
      <c r="P629" s="6">
        <v>676.3</v>
      </c>
      <c r="Q629" s="6">
        <v>690.7</v>
      </c>
      <c r="R629" s="6">
        <v>699.3</v>
      </c>
      <c r="S629" s="6">
        <v>710.5</v>
      </c>
      <c r="T629" s="6">
        <v>729.6</v>
      </c>
      <c r="U629" s="6">
        <v>749.9</v>
      </c>
      <c r="V629" s="6">
        <v>779.2</v>
      </c>
      <c r="W629" s="6">
        <v>788.5</v>
      </c>
      <c r="X629" s="6">
        <v>792.1</v>
      </c>
      <c r="Y629" s="6">
        <v>793.4</v>
      </c>
      <c r="Z629" s="6">
        <v>823.2</v>
      </c>
      <c r="AA629" s="6">
        <v>838.7</v>
      </c>
      <c r="AB629" s="6">
        <v>844.5</v>
      </c>
      <c r="AC629" s="6">
        <v>851.4</v>
      </c>
      <c r="AD629" s="6">
        <v>868.6</v>
      </c>
      <c r="AE629" s="6">
        <v>899.6</v>
      </c>
      <c r="AF629" s="6">
        <v>927.3</v>
      </c>
      <c r="AG629" s="6">
        <v>941.1</v>
      </c>
      <c r="AH629" s="6">
        <v>952.2</v>
      </c>
      <c r="AI629" s="6">
        <v>974.1</v>
      </c>
      <c r="AJ629" s="6">
        <v>1000</v>
      </c>
      <c r="AK629" s="6">
        <v>1021.8</v>
      </c>
      <c r="AL629" s="6">
        <v>1036.4000000000001</v>
      </c>
      <c r="AM629" s="6">
        <v>1081.5999999999999</v>
      </c>
      <c r="AN629" s="6">
        <v>1119.2</v>
      </c>
      <c r="AO629" s="6">
        <v>1130.7</v>
      </c>
    </row>
    <row r="630" spans="1:41" x14ac:dyDescent="0.2">
      <c r="A630" s="9">
        <v>26</v>
      </c>
      <c r="B630" s="6">
        <v>26</v>
      </c>
      <c r="C630" s="6">
        <v>107.4</v>
      </c>
      <c r="D630" s="6">
        <v>111.7</v>
      </c>
      <c r="E630" s="6">
        <v>125.8</v>
      </c>
      <c r="F630" s="6">
        <v>138</v>
      </c>
      <c r="G630" s="6">
        <v>144.30000000000001</v>
      </c>
      <c r="H630" s="6">
        <v>156.19999999999999</v>
      </c>
      <c r="I630" s="6">
        <v>170.8</v>
      </c>
      <c r="J630" s="6">
        <v>185.9</v>
      </c>
      <c r="K630" s="6">
        <v>204.2</v>
      </c>
      <c r="L630" s="6">
        <v>225.3</v>
      </c>
      <c r="M630" s="6">
        <v>258.7</v>
      </c>
      <c r="N630" s="6">
        <v>276.8</v>
      </c>
      <c r="O630" s="6">
        <v>292</v>
      </c>
      <c r="P630" s="6">
        <v>306.89999999999998</v>
      </c>
      <c r="Q630" s="6">
        <v>324.5</v>
      </c>
      <c r="R630" s="6">
        <v>348.4</v>
      </c>
      <c r="S630" s="6">
        <v>384.1</v>
      </c>
      <c r="T630" s="6">
        <v>428.8</v>
      </c>
      <c r="U630" s="6">
        <v>481.4</v>
      </c>
      <c r="V630" s="6">
        <v>539.20000000000005</v>
      </c>
      <c r="W630" s="6">
        <v>590.29999999999995</v>
      </c>
      <c r="X630" s="6">
        <v>564.79999999999995</v>
      </c>
      <c r="Y630" s="6">
        <v>500.5</v>
      </c>
      <c r="Z630" s="6">
        <v>515.29999999999995</v>
      </c>
      <c r="AA630" s="6">
        <v>527.4</v>
      </c>
      <c r="AB630" s="6">
        <v>551.9</v>
      </c>
      <c r="AC630" s="6">
        <v>622.1</v>
      </c>
      <c r="AD630" s="6">
        <v>812.5</v>
      </c>
      <c r="AE630" s="6">
        <v>861.8</v>
      </c>
      <c r="AF630" s="6">
        <v>959.5</v>
      </c>
      <c r="AG630" s="6">
        <v>998.7</v>
      </c>
      <c r="AH630" s="6">
        <v>940.6</v>
      </c>
      <c r="AI630" s="6">
        <v>947.3</v>
      </c>
      <c r="AJ630" s="6">
        <v>1000</v>
      </c>
      <c r="AK630" s="6">
        <v>1008.6</v>
      </c>
      <c r="AL630" s="6">
        <v>1072.9000000000001</v>
      </c>
      <c r="AM630" s="6">
        <v>1115.7</v>
      </c>
      <c r="AN630" s="6">
        <v>1184</v>
      </c>
      <c r="AO630" s="6">
        <v>1253.4000000000001</v>
      </c>
    </row>
    <row r="631" spans="1:41" x14ac:dyDescent="0.2">
      <c r="A631" s="9">
        <v>27</v>
      </c>
      <c r="B631" s="6">
        <v>27</v>
      </c>
      <c r="C631" s="6">
        <v>453.9</v>
      </c>
      <c r="D631" s="6">
        <v>503.9</v>
      </c>
      <c r="E631" s="6">
        <v>592.5</v>
      </c>
      <c r="F631" s="6">
        <v>570.20000000000005</v>
      </c>
      <c r="G631" s="6">
        <v>610.4</v>
      </c>
      <c r="H631" s="6">
        <v>622.6</v>
      </c>
      <c r="I631" s="6">
        <v>644.9</v>
      </c>
      <c r="J631" s="6">
        <v>679.4</v>
      </c>
      <c r="K631" s="6">
        <v>745</v>
      </c>
      <c r="L631" s="6">
        <v>812.2</v>
      </c>
      <c r="M631" s="6">
        <v>817.2</v>
      </c>
      <c r="N631" s="6">
        <v>817.8</v>
      </c>
      <c r="O631" s="6">
        <v>839.2</v>
      </c>
      <c r="P631" s="6">
        <v>831.9</v>
      </c>
      <c r="Q631" s="6">
        <v>836.5</v>
      </c>
      <c r="R631" s="6">
        <v>853.8</v>
      </c>
      <c r="S631" s="6">
        <v>888.6</v>
      </c>
      <c r="T631" s="6">
        <v>907.7</v>
      </c>
      <c r="U631" s="6">
        <v>926.9</v>
      </c>
      <c r="V631" s="6">
        <v>936.2</v>
      </c>
      <c r="W631" s="6">
        <v>943.8</v>
      </c>
      <c r="X631" s="6">
        <v>941.2</v>
      </c>
      <c r="Y631" s="6">
        <v>941.3</v>
      </c>
      <c r="Z631" s="6">
        <v>968.3</v>
      </c>
      <c r="AA631" s="6">
        <v>982.6</v>
      </c>
      <c r="AB631" s="6">
        <v>988</v>
      </c>
      <c r="AC631" s="6">
        <v>986</v>
      </c>
      <c r="AD631" s="6">
        <v>966.3</v>
      </c>
      <c r="AE631" s="6">
        <v>966.2</v>
      </c>
      <c r="AF631" s="6">
        <v>967.5</v>
      </c>
      <c r="AG631" s="6">
        <v>956.8</v>
      </c>
      <c r="AH631" s="6">
        <v>957.3</v>
      </c>
      <c r="AI631" s="6">
        <v>966.7</v>
      </c>
      <c r="AJ631" s="6">
        <v>1000</v>
      </c>
      <c r="AK631" s="6">
        <v>1030.2</v>
      </c>
      <c r="AL631" s="6">
        <v>1044.7</v>
      </c>
      <c r="AM631" s="6">
        <v>1081.8</v>
      </c>
      <c r="AN631" s="6">
        <v>1092.4000000000001</v>
      </c>
      <c r="AO631" s="6">
        <v>1116.8</v>
      </c>
    </row>
    <row r="632" spans="1:41" x14ac:dyDescent="0.2">
      <c r="A632" s="9">
        <v>28</v>
      </c>
      <c r="B632" s="6">
        <v>28</v>
      </c>
      <c r="C632" s="6">
        <v>473.6</v>
      </c>
      <c r="D632" s="6">
        <v>486.4</v>
      </c>
      <c r="E632" s="6">
        <v>524.4</v>
      </c>
      <c r="F632" s="6">
        <v>536.29999999999995</v>
      </c>
      <c r="G632" s="6">
        <v>566.79999999999995</v>
      </c>
      <c r="H632" s="6">
        <v>603.5</v>
      </c>
      <c r="I632" s="6">
        <v>622.70000000000005</v>
      </c>
      <c r="J632" s="6">
        <v>651.20000000000005</v>
      </c>
      <c r="K632" s="6">
        <v>699.7</v>
      </c>
      <c r="L632" s="6">
        <v>759.2</v>
      </c>
      <c r="M632" s="6">
        <v>792.7</v>
      </c>
      <c r="N632" s="6">
        <v>807.1</v>
      </c>
      <c r="O632" s="6">
        <v>822.1</v>
      </c>
      <c r="P632" s="6">
        <v>833.7</v>
      </c>
      <c r="Q632" s="6">
        <v>842.3</v>
      </c>
      <c r="R632" s="6">
        <v>858.1</v>
      </c>
      <c r="S632" s="6">
        <v>883</v>
      </c>
      <c r="T632" s="6">
        <v>908.7</v>
      </c>
      <c r="U632" s="6">
        <v>934.6</v>
      </c>
      <c r="V632" s="6">
        <v>954.5</v>
      </c>
      <c r="W632" s="6">
        <v>970.9</v>
      </c>
      <c r="X632" s="6">
        <v>979.2</v>
      </c>
      <c r="Y632" s="6">
        <v>980.8</v>
      </c>
      <c r="Z632" s="6">
        <v>986</v>
      </c>
      <c r="AA632" s="6">
        <v>993.3</v>
      </c>
      <c r="AB632" s="6">
        <v>999.1</v>
      </c>
      <c r="AC632" s="6">
        <v>1007.2</v>
      </c>
      <c r="AD632" s="6">
        <v>1010.3</v>
      </c>
      <c r="AE632" s="6">
        <v>1012.3</v>
      </c>
      <c r="AF632" s="6">
        <v>1009.8</v>
      </c>
      <c r="AG632" s="6">
        <v>1001.2</v>
      </c>
      <c r="AH632" s="6">
        <v>998.8</v>
      </c>
      <c r="AI632" s="6">
        <v>999</v>
      </c>
      <c r="AJ632" s="6">
        <v>1000</v>
      </c>
      <c r="AK632" s="6">
        <v>1005.4</v>
      </c>
      <c r="AL632" s="6">
        <v>1015</v>
      </c>
      <c r="AM632" s="6">
        <v>1024.4000000000001</v>
      </c>
      <c r="AN632" s="6">
        <v>1033.5999999999999</v>
      </c>
      <c r="AO632" s="6">
        <v>1032.9000000000001</v>
      </c>
    </row>
    <row r="633" spans="1:41" x14ac:dyDescent="0.2">
      <c r="A633" s="9">
        <v>29</v>
      </c>
      <c r="B633" s="6">
        <v>29</v>
      </c>
      <c r="C633" s="6">
        <v>327.5</v>
      </c>
      <c r="D633" s="6">
        <v>346.1</v>
      </c>
      <c r="E633" s="6">
        <v>367.1</v>
      </c>
      <c r="F633" s="6">
        <v>382.7</v>
      </c>
      <c r="G633" s="6">
        <v>415</v>
      </c>
      <c r="H633" s="6">
        <v>438.4</v>
      </c>
      <c r="I633" s="6">
        <v>480.2</v>
      </c>
      <c r="J633" s="6">
        <v>573.9</v>
      </c>
      <c r="K633" s="6">
        <v>595.9</v>
      </c>
      <c r="L633" s="6">
        <v>629.6</v>
      </c>
      <c r="M633" s="6">
        <v>639.9</v>
      </c>
      <c r="N633" s="6">
        <v>655.8</v>
      </c>
      <c r="O633" s="6">
        <v>677.1</v>
      </c>
      <c r="P633" s="6">
        <v>682.3</v>
      </c>
      <c r="Q633" s="6">
        <v>700.5</v>
      </c>
      <c r="R633" s="6">
        <v>733.6</v>
      </c>
      <c r="S633" s="6">
        <v>789</v>
      </c>
      <c r="T633" s="6">
        <v>818.1</v>
      </c>
      <c r="U633" s="6">
        <v>848.6</v>
      </c>
      <c r="V633" s="6">
        <v>852.9</v>
      </c>
      <c r="W633" s="6">
        <v>860.4</v>
      </c>
      <c r="X633" s="6">
        <v>875.3</v>
      </c>
      <c r="Y633" s="6">
        <v>896.5</v>
      </c>
      <c r="Z633" s="6">
        <v>928.1</v>
      </c>
      <c r="AA633" s="6">
        <v>919.2</v>
      </c>
      <c r="AB633" s="6">
        <v>934.5</v>
      </c>
      <c r="AC633" s="6">
        <v>931.1</v>
      </c>
      <c r="AD633" s="6">
        <v>927.8</v>
      </c>
      <c r="AE633" s="6">
        <v>941.7</v>
      </c>
      <c r="AF633" s="6">
        <v>969.2</v>
      </c>
      <c r="AG633" s="6">
        <v>970.7</v>
      </c>
      <c r="AH633" s="6">
        <v>987.1</v>
      </c>
      <c r="AI633" s="6">
        <v>994.8</v>
      </c>
      <c r="AJ633" s="6">
        <v>1000</v>
      </c>
      <c r="AK633" s="6">
        <v>1013.3</v>
      </c>
      <c r="AL633" s="6">
        <v>1037.0999999999999</v>
      </c>
      <c r="AM633" s="6">
        <v>1063.2</v>
      </c>
      <c r="AN633" s="6">
        <v>1068.0999999999999</v>
      </c>
      <c r="AO633" s="6">
        <v>1078.8</v>
      </c>
    </row>
    <row r="634" spans="1:41" x14ac:dyDescent="0.2">
      <c r="A634" s="9">
        <v>30</v>
      </c>
      <c r="B634" s="6">
        <v>30</v>
      </c>
      <c r="C634" s="6">
        <v>297.3</v>
      </c>
      <c r="D634" s="6">
        <v>381.7</v>
      </c>
      <c r="E634" s="6">
        <v>380.8</v>
      </c>
      <c r="F634" s="6">
        <v>357.9</v>
      </c>
      <c r="G634" s="6">
        <v>421</v>
      </c>
      <c r="H634" s="6">
        <v>504.2</v>
      </c>
      <c r="I634" s="6">
        <v>588.79999999999995</v>
      </c>
      <c r="J634" s="6">
        <v>644.79999999999995</v>
      </c>
      <c r="K634" s="6">
        <v>589.9</v>
      </c>
      <c r="L634" s="6">
        <v>590.6</v>
      </c>
      <c r="M634" s="6">
        <v>562.70000000000005</v>
      </c>
      <c r="N634" s="6">
        <v>617.79999999999995</v>
      </c>
      <c r="O634" s="6">
        <v>607.4</v>
      </c>
      <c r="P634" s="6">
        <v>592</v>
      </c>
      <c r="Q634" s="6">
        <v>598</v>
      </c>
      <c r="R634" s="6">
        <v>629.6</v>
      </c>
      <c r="S634" s="6">
        <v>647.79999999999995</v>
      </c>
      <c r="T634" s="6">
        <v>677.4</v>
      </c>
      <c r="U634" s="6">
        <v>670.3</v>
      </c>
      <c r="V634" s="6">
        <v>681.1</v>
      </c>
      <c r="W634" s="6">
        <v>773.3</v>
      </c>
      <c r="X634" s="6">
        <v>950</v>
      </c>
      <c r="Y634" s="6">
        <v>971.7</v>
      </c>
      <c r="Z634" s="6">
        <v>915.6</v>
      </c>
      <c r="AA634" s="6">
        <v>927.7</v>
      </c>
      <c r="AB634" s="6">
        <v>994.1</v>
      </c>
      <c r="AC634" s="6">
        <v>933.3</v>
      </c>
      <c r="AD634" s="6">
        <v>967.1</v>
      </c>
      <c r="AE634" s="6">
        <v>909.6</v>
      </c>
      <c r="AF634" s="6">
        <v>871.2</v>
      </c>
      <c r="AG634" s="6">
        <v>859.4</v>
      </c>
      <c r="AH634" s="6">
        <v>871.9</v>
      </c>
      <c r="AI634" s="6">
        <v>999.3</v>
      </c>
      <c r="AJ634" s="6">
        <v>1000</v>
      </c>
      <c r="AK634" s="6">
        <v>974.9</v>
      </c>
      <c r="AL634" s="6">
        <v>937.4</v>
      </c>
      <c r="AM634" s="6">
        <v>898</v>
      </c>
      <c r="AN634" s="6">
        <v>802.9</v>
      </c>
      <c r="AO634" s="6">
        <v>888.3</v>
      </c>
    </row>
    <row r="635" spans="1:41" x14ac:dyDescent="0.2">
      <c r="A635" s="9">
        <v>31</v>
      </c>
      <c r="B635" s="6">
        <v>31</v>
      </c>
      <c r="C635" s="6">
        <v>296.2</v>
      </c>
      <c r="D635" s="6">
        <v>358.8</v>
      </c>
      <c r="E635" s="6">
        <v>365.1</v>
      </c>
      <c r="F635" s="6">
        <v>364.7</v>
      </c>
      <c r="G635" s="6">
        <v>421.2</v>
      </c>
      <c r="H635" s="6">
        <v>484.9</v>
      </c>
      <c r="I635" s="6">
        <v>545</v>
      </c>
      <c r="J635" s="6">
        <v>569.1</v>
      </c>
      <c r="K635" s="6">
        <v>566.5</v>
      </c>
      <c r="L635" s="6">
        <v>573.79999999999995</v>
      </c>
      <c r="M635" s="6">
        <v>555.4</v>
      </c>
      <c r="N635" s="6">
        <v>591.79999999999995</v>
      </c>
      <c r="O635" s="6">
        <v>589.70000000000005</v>
      </c>
      <c r="P635" s="6">
        <v>571.70000000000005</v>
      </c>
      <c r="Q635" s="6">
        <v>578.20000000000005</v>
      </c>
      <c r="R635" s="6">
        <v>591.70000000000005</v>
      </c>
      <c r="S635" s="6">
        <v>599</v>
      </c>
      <c r="T635" s="6">
        <v>642.1</v>
      </c>
      <c r="U635" s="6">
        <v>645.79999999999995</v>
      </c>
      <c r="V635" s="6">
        <v>651.9</v>
      </c>
      <c r="W635" s="6">
        <v>722.5</v>
      </c>
      <c r="X635" s="6">
        <v>826.7</v>
      </c>
      <c r="Y635" s="6">
        <v>879.6</v>
      </c>
      <c r="Z635" s="6">
        <v>888.5</v>
      </c>
      <c r="AA635" s="6">
        <v>843.6</v>
      </c>
      <c r="AB635" s="6">
        <v>852.7</v>
      </c>
      <c r="AC635" s="6">
        <v>846.7</v>
      </c>
      <c r="AD635" s="6">
        <v>909</v>
      </c>
      <c r="AE635" s="6">
        <v>865.1</v>
      </c>
      <c r="AF635" s="6">
        <v>840.6</v>
      </c>
      <c r="AG635" s="6">
        <v>826.5</v>
      </c>
      <c r="AH635" s="6">
        <v>906.3</v>
      </c>
      <c r="AI635" s="6">
        <v>1009</v>
      </c>
      <c r="AJ635" s="6">
        <v>1000</v>
      </c>
      <c r="AK635" s="6">
        <v>953.9</v>
      </c>
      <c r="AL635" s="6">
        <v>909.5</v>
      </c>
      <c r="AM635" s="6">
        <v>922.4</v>
      </c>
      <c r="AN635" s="6">
        <v>876</v>
      </c>
      <c r="AO635" s="6">
        <v>929.3</v>
      </c>
    </row>
    <row r="636" spans="1:41" x14ac:dyDescent="0.2">
      <c r="A636" s="9">
        <v>32</v>
      </c>
      <c r="B636" s="6">
        <v>32</v>
      </c>
      <c r="C636" s="6">
        <v>258.89999999999998</v>
      </c>
      <c r="D636" s="6">
        <v>297.60000000000002</v>
      </c>
      <c r="E636" s="6">
        <v>325.10000000000002</v>
      </c>
      <c r="F636" s="6">
        <v>324.7</v>
      </c>
      <c r="G636" s="6">
        <v>358.2</v>
      </c>
      <c r="H636" s="6">
        <v>400.2</v>
      </c>
      <c r="I636" s="6">
        <v>466.7</v>
      </c>
      <c r="J636" s="6">
        <v>509.2</v>
      </c>
      <c r="K636" s="6">
        <v>519.1</v>
      </c>
      <c r="L636" s="6">
        <v>540</v>
      </c>
      <c r="M636" s="6">
        <v>548.4</v>
      </c>
      <c r="N636" s="6">
        <v>578.1</v>
      </c>
      <c r="O636" s="6">
        <v>587.6</v>
      </c>
      <c r="P636" s="6">
        <v>593.5</v>
      </c>
      <c r="Q636" s="6">
        <v>603.20000000000005</v>
      </c>
      <c r="R636" s="6">
        <v>624.9</v>
      </c>
      <c r="S636" s="6">
        <v>646.4</v>
      </c>
      <c r="T636" s="6">
        <v>673.7</v>
      </c>
      <c r="U636" s="6">
        <v>686.9</v>
      </c>
      <c r="V636" s="6">
        <v>708.3</v>
      </c>
      <c r="W636" s="6">
        <v>752.8</v>
      </c>
      <c r="X636" s="6">
        <v>836.7</v>
      </c>
      <c r="Y636" s="6">
        <v>871</v>
      </c>
      <c r="Z636" s="6">
        <v>877.7</v>
      </c>
      <c r="AA636" s="6">
        <v>887.5</v>
      </c>
      <c r="AB636" s="6">
        <v>914.8</v>
      </c>
      <c r="AC636" s="6">
        <v>918.6</v>
      </c>
      <c r="AD636" s="6">
        <v>935.4</v>
      </c>
      <c r="AE636" s="6">
        <v>938.5</v>
      </c>
      <c r="AF636" s="6">
        <v>946.4</v>
      </c>
      <c r="AG636" s="6">
        <v>947.8</v>
      </c>
      <c r="AH636" s="6">
        <v>961.3</v>
      </c>
      <c r="AI636" s="6">
        <v>976.6</v>
      </c>
      <c r="AJ636" s="6">
        <v>1000</v>
      </c>
      <c r="AK636" s="6">
        <v>1025.2</v>
      </c>
      <c r="AL636" s="6">
        <v>1034.5</v>
      </c>
      <c r="AM636" s="6">
        <v>1050.9000000000001</v>
      </c>
      <c r="AN636" s="6">
        <v>1040.3</v>
      </c>
      <c r="AO636" s="6">
        <v>1054.4000000000001</v>
      </c>
    </row>
    <row r="637" spans="1:41" x14ac:dyDescent="0.2">
      <c r="A637" s="9">
        <v>33</v>
      </c>
      <c r="B637" s="6">
        <v>33</v>
      </c>
      <c r="C637" s="6">
        <v>265.39999999999998</v>
      </c>
      <c r="D637" s="6">
        <v>282.10000000000002</v>
      </c>
      <c r="E637" s="6">
        <v>358.6</v>
      </c>
      <c r="F637" s="6">
        <v>418.5</v>
      </c>
      <c r="G637" s="6">
        <v>436.3</v>
      </c>
      <c r="H637" s="6">
        <v>449.6</v>
      </c>
      <c r="I637" s="6">
        <v>463.4</v>
      </c>
      <c r="J637" s="6">
        <v>520.6</v>
      </c>
      <c r="K637" s="6">
        <v>593.4</v>
      </c>
      <c r="L637" s="6">
        <v>637.70000000000005</v>
      </c>
      <c r="M637" s="6">
        <v>643.29999999999995</v>
      </c>
      <c r="N637" s="6">
        <v>635.79999999999995</v>
      </c>
      <c r="O637" s="6">
        <v>690.6</v>
      </c>
      <c r="P637" s="6">
        <v>678</v>
      </c>
      <c r="Q637" s="6">
        <v>684</v>
      </c>
      <c r="R637" s="6">
        <v>730.6</v>
      </c>
      <c r="S637" s="6">
        <v>814.8</v>
      </c>
      <c r="T637" s="6">
        <v>870.1</v>
      </c>
      <c r="U637" s="6">
        <v>861.4</v>
      </c>
      <c r="V637" s="6">
        <v>824.2</v>
      </c>
      <c r="W637" s="6">
        <v>812.5</v>
      </c>
      <c r="X637" s="6">
        <v>797.4</v>
      </c>
      <c r="Y637" s="6">
        <v>831.4</v>
      </c>
      <c r="Z637" s="6">
        <v>1081.9000000000001</v>
      </c>
      <c r="AA637" s="6">
        <v>957.5</v>
      </c>
      <c r="AB637" s="6">
        <v>903.6</v>
      </c>
      <c r="AC637" s="6">
        <v>915.4</v>
      </c>
      <c r="AD637" s="6">
        <v>899.2</v>
      </c>
      <c r="AE637" s="6">
        <v>979.6</v>
      </c>
      <c r="AF637" s="6">
        <v>971.4</v>
      </c>
      <c r="AG637" s="6">
        <v>934.9</v>
      </c>
      <c r="AH637" s="6">
        <v>943.7</v>
      </c>
      <c r="AI637" s="6">
        <v>949.9</v>
      </c>
      <c r="AJ637" s="6">
        <v>1000</v>
      </c>
      <c r="AK637" s="6">
        <v>1054.8</v>
      </c>
      <c r="AL637" s="6">
        <v>1092</v>
      </c>
      <c r="AM637" s="6">
        <v>1179.4000000000001</v>
      </c>
      <c r="AN637" s="6">
        <v>1154.5999999999999</v>
      </c>
      <c r="AO637" s="6">
        <v>1208.4000000000001</v>
      </c>
    </row>
    <row r="638" spans="1:41" x14ac:dyDescent="0.2">
      <c r="A638" s="9">
        <v>34</v>
      </c>
      <c r="B638" s="6">
        <v>34</v>
      </c>
      <c r="C638" s="6">
        <v>245.5</v>
      </c>
      <c r="D638" s="6">
        <v>263.5</v>
      </c>
      <c r="E638" s="6">
        <v>318.39999999999998</v>
      </c>
      <c r="F638" s="6">
        <v>354.3</v>
      </c>
      <c r="G638" s="6">
        <v>371.4</v>
      </c>
      <c r="H638" s="6">
        <v>385.3</v>
      </c>
      <c r="I638" s="6">
        <v>406.6</v>
      </c>
      <c r="J638" s="6">
        <v>458.4</v>
      </c>
      <c r="K638" s="6">
        <v>518.1</v>
      </c>
      <c r="L638" s="6">
        <v>567</v>
      </c>
      <c r="M638" s="6">
        <v>582</v>
      </c>
      <c r="N638" s="6">
        <v>583.70000000000005</v>
      </c>
      <c r="O638" s="6">
        <v>617.4</v>
      </c>
      <c r="P638" s="6">
        <v>627.79999999999995</v>
      </c>
      <c r="Q638" s="6">
        <v>628.5</v>
      </c>
      <c r="R638" s="6">
        <v>659</v>
      </c>
      <c r="S638" s="6">
        <v>704.3</v>
      </c>
      <c r="T638" s="6">
        <v>744.7</v>
      </c>
      <c r="U638" s="6">
        <v>755</v>
      </c>
      <c r="V638" s="6">
        <v>756.7</v>
      </c>
      <c r="W638" s="6">
        <v>769.5</v>
      </c>
      <c r="X638" s="6">
        <v>764.2</v>
      </c>
      <c r="Y638" s="6">
        <v>785.8</v>
      </c>
      <c r="Z638" s="6">
        <v>906.7</v>
      </c>
      <c r="AA638" s="6">
        <v>872.5</v>
      </c>
      <c r="AB638" s="6">
        <v>848.2</v>
      </c>
      <c r="AC638" s="6">
        <v>869.7</v>
      </c>
      <c r="AD638" s="6">
        <v>880.1</v>
      </c>
      <c r="AE638" s="6">
        <v>939.2</v>
      </c>
      <c r="AF638" s="6">
        <v>948.3</v>
      </c>
      <c r="AG638" s="6">
        <v>939.4</v>
      </c>
      <c r="AH638" s="6">
        <v>950</v>
      </c>
      <c r="AI638" s="6">
        <v>966.6</v>
      </c>
      <c r="AJ638" s="6">
        <v>1000</v>
      </c>
      <c r="AK638" s="6">
        <v>1047.0999999999999</v>
      </c>
      <c r="AL638" s="6">
        <v>1079.3</v>
      </c>
      <c r="AM638" s="6">
        <v>1130.4000000000001</v>
      </c>
      <c r="AN638" s="6">
        <v>1152.5</v>
      </c>
      <c r="AO638" s="6">
        <v>1187.4000000000001</v>
      </c>
    </row>
    <row r="639" spans="1:41" x14ac:dyDescent="0.2">
      <c r="A639" s="9">
        <v>35</v>
      </c>
      <c r="B639" s="6">
        <v>35</v>
      </c>
      <c r="C639" s="6">
        <v>288.10000000000002</v>
      </c>
      <c r="D639" s="6">
        <v>303.3</v>
      </c>
      <c r="E639" s="6">
        <v>348.5</v>
      </c>
      <c r="F639" s="6">
        <v>385.7</v>
      </c>
      <c r="G639" s="6">
        <v>406.1</v>
      </c>
      <c r="H639" s="6">
        <v>433.6</v>
      </c>
      <c r="I639" s="6">
        <v>461.8</v>
      </c>
      <c r="J639" s="6">
        <v>505.6</v>
      </c>
      <c r="K639" s="6">
        <v>557.29999999999995</v>
      </c>
      <c r="L639" s="6">
        <v>606.5</v>
      </c>
      <c r="M639" s="6">
        <v>630.1</v>
      </c>
      <c r="N639" s="6">
        <v>637</v>
      </c>
      <c r="O639" s="6">
        <v>665.9</v>
      </c>
      <c r="P639" s="6">
        <v>688</v>
      </c>
      <c r="Q639" s="6">
        <v>702.6</v>
      </c>
      <c r="R639" s="6">
        <v>717.9</v>
      </c>
      <c r="S639" s="6">
        <v>742.5</v>
      </c>
      <c r="T639" s="6">
        <v>774.3</v>
      </c>
      <c r="U639" s="6">
        <v>791.6</v>
      </c>
      <c r="V639" s="6">
        <v>805.6</v>
      </c>
      <c r="W639" s="6">
        <v>814.4</v>
      </c>
      <c r="X639" s="6">
        <v>833.8</v>
      </c>
      <c r="Y639" s="6">
        <v>845</v>
      </c>
      <c r="Z639" s="6">
        <v>896.8</v>
      </c>
      <c r="AA639" s="6">
        <v>918.6</v>
      </c>
      <c r="AB639" s="6">
        <v>921.8</v>
      </c>
      <c r="AC639" s="6">
        <v>938.7</v>
      </c>
      <c r="AD639" s="6">
        <v>941.4</v>
      </c>
      <c r="AE639" s="6">
        <v>963</v>
      </c>
      <c r="AF639" s="6">
        <v>975.8</v>
      </c>
      <c r="AG639" s="6">
        <v>972.6</v>
      </c>
      <c r="AH639" s="6">
        <v>974.5</v>
      </c>
      <c r="AI639" s="6">
        <v>982.6</v>
      </c>
      <c r="AJ639" s="6">
        <v>1000</v>
      </c>
      <c r="AK639" s="6">
        <v>1021.7</v>
      </c>
      <c r="AL639" s="6">
        <v>1031.7</v>
      </c>
      <c r="AM639" s="6">
        <v>1054.8</v>
      </c>
      <c r="AN639" s="6">
        <v>1052</v>
      </c>
      <c r="AO639" s="6">
        <v>1055.0999999999999</v>
      </c>
    </row>
    <row r="640" spans="1:41" x14ac:dyDescent="0.2">
      <c r="A640" s="9">
        <v>36</v>
      </c>
      <c r="B640" s="6">
        <v>36</v>
      </c>
      <c r="C640" s="6">
        <v>62.5</v>
      </c>
      <c r="D640" s="6">
        <v>80.400000000000006</v>
      </c>
      <c r="E640" s="6">
        <v>128.80000000000001</v>
      </c>
      <c r="F640" s="6">
        <v>152.19999999999999</v>
      </c>
      <c r="G640" s="6">
        <v>166.7</v>
      </c>
      <c r="H640" s="6">
        <v>189.4</v>
      </c>
      <c r="I640" s="6">
        <v>207.8</v>
      </c>
      <c r="J640" s="6">
        <v>282.3</v>
      </c>
      <c r="K640" s="6">
        <v>426.1</v>
      </c>
      <c r="L640" s="6">
        <v>505.8</v>
      </c>
      <c r="M640" s="6">
        <v>482.8</v>
      </c>
      <c r="N640" s="6">
        <v>445</v>
      </c>
      <c r="O640" s="6">
        <v>433</v>
      </c>
      <c r="P640" s="6">
        <v>418.8</v>
      </c>
      <c r="Q640" s="6">
        <v>290.7</v>
      </c>
      <c r="R640" s="6">
        <v>308.10000000000002</v>
      </c>
      <c r="S640" s="6">
        <v>299.8</v>
      </c>
      <c r="T640" s="6">
        <v>335.4</v>
      </c>
      <c r="U640" s="6">
        <v>405.5</v>
      </c>
      <c r="V640" s="6">
        <v>373.3</v>
      </c>
      <c r="W640" s="6">
        <v>364.8</v>
      </c>
      <c r="X640" s="6">
        <v>356</v>
      </c>
      <c r="Y640" s="6">
        <v>347.7</v>
      </c>
      <c r="Z640" s="6">
        <v>362.4</v>
      </c>
      <c r="AA640" s="6">
        <v>410.7</v>
      </c>
      <c r="AB640" s="6">
        <v>406.7</v>
      </c>
      <c r="AC640" s="6">
        <v>329.1</v>
      </c>
      <c r="AD640" s="6">
        <v>378.6</v>
      </c>
      <c r="AE640" s="6">
        <v>549.6</v>
      </c>
      <c r="AF640" s="6">
        <v>518</v>
      </c>
      <c r="AG640" s="6">
        <v>493.4</v>
      </c>
      <c r="AH640" s="6">
        <v>607.70000000000005</v>
      </c>
      <c r="AI640" s="6">
        <v>746.7</v>
      </c>
      <c r="AJ640" s="6">
        <v>1000</v>
      </c>
      <c r="AK640" s="6">
        <v>1178.2</v>
      </c>
      <c r="AL640" s="6">
        <v>1303.2</v>
      </c>
      <c r="AM640" s="6">
        <v>1653.8</v>
      </c>
      <c r="AN640" s="6">
        <v>1100.5</v>
      </c>
      <c r="AO640" s="6">
        <v>1442.2</v>
      </c>
    </row>
    <row r="641" spans="1:41" x14ac:dyDescent="0.2">
      <c r="A641" s="9">
        <v>37</v>
      </c>
      <c r="B641" s="6">
        <v>37</v>
      </c>
      <c r="C641" s="6">
        <v>144.5</v>
      </c>
      <c r="D641" s="6">
        <v>154</v>
      </c>
      <c r="E641" s="6">
        <v>220.6</v>
      </c>
      <c r="F641" s="6">
        <v>280.89999999999998</v>
      </c>
      <c r="G641" s="6">
        <v>295.89999999999998</v>
      </c>
      <c r="H641" s="6">
        <v>305.60000000000002</v>
      </c>
      <c r="I641" s="6">
        <v>312.60000000000002</v>
      </c>
      <c r="J641" s="6">
        <v>373.5</v>
      </c>
      <c r="K641" s="6">
        <v>486.3</v>
      </c>
      <c r="L641" s="6">
        <v>529</v>
      </c>
      <c r="M641" s="6">
        <v>513.1</v>
      </c>
      <c r="N641" s="6">
        <v>494.5</v>
      </c>
      <c r="O641" s="6">
        <v>510.5</v>
      </c>
      <c r="P641" s="6">
        <v>505.7</v>
      </c>
      <c r="Q641" s="6">
        <v>489.3</v>
      </c>
      <c r="R641" s="6">
        <v>505.3</v>
      </c>
      <c r="S641" s="6">
        <v>572.6</v>
      </c>
      <c r="T641" s="6">
        <v>616.5</v>
      </c>
      <c r="U641" s="6">
        <v>612.70000000000005</v>
      </c>
      <c r="V641" s="6">
        <v>622.79999999999995</v>
      </c>
      <c r="W641" s="6">
        <v>617.5</v>
      </c>
      <c r="X641" s="6">
        <v>608.9</v>
      </c>
      <c r="Y641" s="6">
        <v>619.1</v>
      </c>
      <c r="Z641" s="6">
        <v>744.1</v>
      </c>
      <c r="AA641" s="6">
        <v>772.7</v>
      </c>
      <c r="AB641" s="6">
        <v>770.2</v>
      </c>
      <c r="AC641" s="6">
        <v>753.5</v>
      </c>
      <c r="AD641" s="6">
        <v>752.2</v>
      </c>
      <c r="AE641" s="6">
        <v>814.9</v>
      </c>
      <c r="AF641" s="6">
        <v>809.1</v>
      </c>
      <c r="AG641" s="6">
        <v>793.8</v>
      </c>
      <c r="AH641" s="6">
        <v>845.6</v>
      </c>
      <c r="AI641" s="6">
        <v>859.6</v>
      </c>
      <c r="AJ641" s="6">
        <v>1000</v>
      </c>
      <c r="AK641" s="6">
        <v>1083.7</v>
      </c>
      <c r="AL641" s="6">
        <v>1125.4000000000001</v>
      </c>
      <c r="AM641" s="6">
        <v>1367.7</v>
      </c>
      <c r="AN641" s="6">
        <v>1232.9000000000001</v>
      </c>
      <c r="AO641" s="6">
        <v>1326.1</v>
      </c>
    </row>
    <row r="642" spans="1:41" x14ac:dyDescent="0.2">
      <c r="A642" s="9">
        <v>38</v>
      </c>
      <c r="B642" s="6">
        <v>38</v>
      </c>
      <c r="C642" s="6">
        <v>268.60000000000002</v>
      </c>
      <c r="D642" s="6">
        <v>271.2</v>
      </c>
      <c r="E642" s="6">
        <v>317.89999999999998</v>
      </c>
      <c r="F642" s="6">
        <v>350.4</v>
      </c>
      <c r="G642" s="6">
        <v>361.8</v>
      </c>
      <c r="H642" s="6">
        <v>374.5</v>
      </c>
      <c r="I642" s="6">
        <v>381.5</v>
      </c>
      <c r="J642" s="6">
        <v>431</v>
      </c>
      <c r="K642" s="6">
        <v>499.2</v>
      </c>
      <c r="L642" s="6">
        <v>558.1</v>
      </c>
      <c r="M642" s="6">
        <v>568.79999999999995</v>
      </c>
      <c r="N642" s="6">
        <v>566.5</v>
      </c>
      <c r="O642" s="6">
        <v>588.29999999999995</v>
      </c>
      <c r="P642" s="6">
        <v>574.79999999999995</v>
      </c>
      <c r="Q642" s="6">
        <v>557.70000000000005</v>
      </c>
      <c r="R642" s="6">
        <v>573.79999999999995</v>
      </c>
      <c r="S642" s="6">
        <v>659.9</v>
      </c>
      <c r="T642" s="6">
        <v>681.1</v>
      </c>
      <c r="U642" s="6">
        <v>665.5</v>
      </c>
      <c r="V642" s="6">
        <v>657.7</v>
      </c>
      <c r="W642" s="6">
        <v>639.70000000000005</v>
      </c>
      <c r="X642" s="6">
        <v>642.5</v>
      </c>
      <c r="Y642" s="6">
        <v>659.5</v>
      </c>
      <c r="Z642" s="6">
        <v>738.4</v>
      </c>
      <c r="AA642" s="6">
        <v>713</v>
      </c>
      <c r="AB642" s="6">
        <v>721.1</v>
      </c>
      <c r="AC642" s="6">
        <v>673.4</v>
      </c>
      <c r="AD642" s="6">
        <v>670</v>
      </c>
      <c r="AE642" s="6">
        <v>745.6</v>
      </c>
      <c r="AF642" s="6">
        <v>734.8</v>
      </c>
      <c r="AG642" s="6">
        <v>694.1</v>
      </c>
      <c r="AH642" s="6">
        <v>762.8</v>
      </c>
      <c r="AI642" s="6">
        <v>852.6</v>
      </c>
      <c r="AJ642" s="6">
        <v>1000</v>
      </c>
      <c r="AK642" s="6">
        <v>1033.8</v>
      </c>
      <c r="AL642" s="6">
        <v>1026.3</v>
      </c>
      <c r="AM642" s="6">
        <v>1135.8</v>
      </c>
      <c r="AN642" s="6">
        <v>1025.0999999999999</v>
      </c>
      <c r="AO642" s="6">
        <v>1136.5999999999999</v>
      </c>
    </row>
    <row r="643" spans="1:41" x14ac:dyDescent="0.2">
      <c r="A643" s="9">
        <v>39</v>
      </c>
      <c r="B643" s="6">
        <v>39</v>
      </c>
      <c r="C643" s="6">
        <v>220.7</v>
      </c>
      <c r="D643" s="6">
        <v>234.7</v>
      </c>
      <c r="E643" s="6">
        <v>328.6</v>
      </c>
      <c r="F643" s="6">
        <v>448.3</v>
      </c>
      <c r="G643" s="6">
        <v>429.9</v>
      </c>
      <c r="H643" s="6">
        <v>435.5</v>
      </c>
      <c r="I643" s="6">
        <v>462.8</v>
      </c>
      <c r="J643" s="6">
        <v>519.4</v>
      </c>
      <c r="K643" s="6">
        <v>596.79999999999995</v>
      </c>
      <c r="L643" s="6">
        <v>662</v>
      </c>
      <c r="M643" s="6">
        <v>670.7</v>
      </c>
      <c r="N643" s="6">
        <v>646.1</v>
      </c>
      <c r="O643" s="6">
        <v>657.1</v>
      </c>
      <c r="P643" s="6">
        <v>649.29999999999995</v>
      </c>
      <c r="Q643" s="6">
        <v>640</v>
      </c>
      <c r="R643" s="6">
        <v>650</v>
      </c>
      <c r="S643" s="6">
        <v>705.3</v>
      </c>
      <c r="T643" s="6">
        <v>725.8</v>
      </c>
      <c r="U643" s="6">
        <v>721</v>
      </c>
      <c r="V643" s="6">
        <v>744.9</v>
      </c>
      <c r="W643" s="6">
        <v>735.9</v>
      </c>
      <c r="X643" s="6">
        <v>739.5</v>
      </c>
      <c r="Y643" s="6">
        <v>799.6</v>
      </c>
      <c r="Z643" s="6">
        <v>861.4</v>
      </c>
      <c r="AA643" s="6">
        <v>886.7</v>
      </c>
      <c r="AB643" s="6">
        <v>876</v>
      </c>
      <c r="AC643" s="6">
        <v>860.1</v>
      </c>
      <c r="AD643" s="6">
        <v>828.8</v>
      </c>
      <c r="AE643" s="6">
        <v>831.9</v>
      </c>
      <c r="AF643" s="6">
        <v>871.4</v>
      </c>
      <c r="AG643" s="6">
        <v>843.7</v>
      </c>
      <c r="AH643" s="6">
        <v>897.3</v>
      </c>
      <c r="AI643" s="6">
        <v>944.7</v>
      </c>
      <c r="AJ643" s="6">
        <v>1000</v>
      </c>
      <c r="AK643" s="6">
        <v>1032.5</v>
      </c>
      <c r="AL643" s="6">
        <v>1177</v>
      </c>
      <c r="AM643" s="6">
        <v>1909.2</v>
      </c>
      <c r="AN643" s="6">
        <v>1285</v>
      </c>
      <c r="AO643" s="6">
        <v>1306.3</v>
      </c>
    </row>
    <row r="644" spans="1:41" x14ac:dyDescent="0.2">
      <c r="A644" s="9">
        <v>40</v>
      </c>
      <c r="B644" s="6">
        <v>40</v>
      </c>
      <c r="C644" s="6">
        <v>180.3</v>
      </c>
      <c r="D644" s="6">
        <v>183.8</v>
      </c>
      <c r="E644" s="6">
        <v>200.5</v>
      </c>
      <c r="F644" s="6">
        <v>224.6</v>
      </c>
      <c r="G644" s="6">
        <v>237.9</v>
      </c>
      <c r="H644" s="6">
        <v>249.6</v>
      </c>
      <c r="I644" s="6">
        <v>263.7</v>
      </c>
      <c r="J644" s="6">
        <v>281.3</v>
      </c>
      <c r="K644" s="6">
        <v>305.39999999999998</v>
      </c>
      <c r="L644" s="6">
        <v>336.5</v>
      </c>
      <c r="M644" s="6">
        <v>358.6</v>
      </c>
      <c r="N644" s="6">
        <v>379.7</v>
      </c>
      <c r="O644" s="6">
        <v>395.3</v>
      </c>
      <c r="P644" s="6">
        <v>422.2</v>
      </c>
      <c r="Q644" s="6">
        <v>447.2</v>
      </c>
      <c r="R644" s="6">
        <v>475</v>
      </c>
      <c r="S644" s="6">
        <v>506</v>
      </c>
      <c r="T644" s="6">
        <v>544.4</v>
      </c>
      <c r="U644" s="6">
        <v>577.5</v>
      </c>
      <c r="V644" s="6">
        <v>615.1</v>
      </c>
      <c r="W644" s="6">
        <v>648.1</v>
      </c>
      <c r="X644" s="6">
        <v>674</v>
      </c>
      <c r="Y644" s="6">
        <v>685.1</v>
      </c>
      <c r="Z644" s="6">
        <v>699.7</v>
      </c>
      <c r="AA644" s="6">
        <v>709.1</v>
      </c>
      <c r="AB644" s="6">
        <v>723.4</v>
      </c>
      <c r="AC644" s="6">
        <v>789.4</v>
      </c>
      <c r="AD644" s="6">
        <v>817.6</v>
      </c>
      <c r="AE644" s="6">
        <v>839.8</v>
      </c>
      <c r="AF644" s="6">
        <v>856.9</v>
      </c>
      <c r="AG644" s="6">
        <v>879.8</v>
      </c>
      <c r="AH644" s="6">
        <v>916.7</v>
      </c>
      <c r="AI644" s="6">
        <v>953.8</v>
      </c>
      <c r="AJ644" s="6">
        <v>1000</v>
      </c>
      <c r="AK644" s="6">
        <v>1045.5</v>
      </c>
      <c r="AL644" s="6">
        <v>1082.4000000000001</v>
      </c>
      <c r="AM644" s="6">
        <v>1147.3</v>
      </c>
      <c r="AN644" s="6">
        <v>1215.7</v>
      </c>
      <c r="AO644" s="6">
        <v>1273.9000000000001</v>
      </c>
    </row>
    <row r="645" spans="1:41" x14ac:dyDescent="0.2">
      <c r="A645" s="9">
        <v>41</v>
      </c>
      <c r="B645" s="6">
        <v>41</v>
      </c>
      <c r="C645" s="6">
        <v>232.6</v>
      </c>
      <c r="D645" s="6">
        <v>241.2</v>
      </c>
      <c r="E645" s="6">
        <v>288.2</v>
      </c>
      <c r="F645" s="6">
        <v>333.6</v>
      </c>
      <c r="G645" s="6">
        <v>345.7</v>
      </c>
      <c r="H645" s="6">
        <v>360.9</v>
      </c>
      <c r="I645" s="6">
        <v>378.9</v>
      </c>
      <c r="J645" s="6">
        <v>402.2</v>
      </c>
      <c r="K645" s="6">
        <v>467.4</v>
      </c>
      <c r="L645" s="6">
        <v>505.8</v>
      </c>
      <c r="M645" s="6">
        <v>538.6</v>
      </c>
      <c r="N645" s="6">
        <v>543.79999999999995</v>
      </c>
      <c r="O645" s="6">
        <v>560.29999999999995</v>
      </c>
      <c r="P645" s="6">
        <v>570.70000000000005</v>
      </c>
      <c r="Q645" s="6">
        <v>576</v>
      </c>
      <c r="R645" s="6">
        <v>582.79999999999995</v>
      </c>
      <c r="S645" s="6">
        <v>610.9</v>
      </c>
      <c r="T645" s="6">
        <v>654.29999999999995</v>
      </c>
      <c r="U645" s="6">
        <v>680.1</v>
      </c>
      <c r="V645" s="6">
        <v>708.8</v>
      </c>
      <c r="W645" s="6">
        <v>718.4</v>
      </c>
      <c r="X645" s="6">
        <v>727.8</v>
      </c>
      <c r="Y645" s="6">
        <v>743.8</v>
      </c>
      <c r="Z645" s="6">
        <v>784.3</v>
      </c>
      <c r="AA645" s="6">
        <v>802.9</v>
      </c>
      <c r="AB645" s="6">
        <v>825.5</v>
      </c>
      <c r="AC645" s="6">
        <v>840.5</v>
      </c>
      <c r="AD645" s="6">
        <v>850.2</v>
      </c>
      <c r="AE645" s="6">
        <v>865.6</v>
      </c>
      <c r="AF645" s="6">
        <v>885.8</v>
      </c>
      <c r="AG645" s="6">
        <v>893.9</v>
      </c>
      <c r="AH645" s="6">
        <v>908.9</v>
      </c>
      <c r="AI645" s="6">
        <v>936.1</v>
      </c>
      <c r="AJ645" s="6">
        <v>1000</v>
      </c>
      <c r="AK645" s="6">
        <v>1074.2</v>
      </c>
      <c r="AL645" s="6">
        <v>1117</v>
      </c>
      <c r="AM645" s="6">
        <v>1193.7</v>
      </c>
      <c r="AN645" s="6">
        <v>1261.7</v>
      </c>
      <c r="AO645" s="6">
        <v>1270.2</v>
      </c>
    </row>
    <row r="646" spans="1:41" x14ac:dyDescent="0.2">
      <c r="A646" s="9">
        <v>42</v>
      </c>
      <c r="B646" s="6">
        <v>42</v>
      </c>
      <c r="C646" s="6">
        <v>307.10000000000002</v>
      </c>
      <c r="D646" s="6">
        <v>310.8</v>
      </c>
      <c r="E646" s="6">
        <v>347.2</v>
      </c>
      <c r="F646" s="6">
        <v>391.5</v>
      </c>
      <c r="G646" s="6">
        <v>414.7</v>
      </c>
      <c r="H646" s="6">
        <v>440.7</v>
      </c>
      <c r="I646" s="6">
        <v>465.4</v>
      </c>
      <c r="J646" s="6">
        <v>502.5</v>
      </c>
      <c r="K646" s="6">
        <v>579.1</v>
      </c>
      <c r="L646" s="6">
        <v>638.5</v>
      </c>
      <c r="M646" s="6">
        <v>674.5</v>
      </c>
      <c r="N646" s="6">
        <v>700.2</v>
      </c>
      <c r="O646" s="6">
        <v>708.3</v>
      </c>
      <c r="P646" s="6">
        <v>730.6</v>
      </c>
      <c r="Q646" s="6">
        <v>742.4</v>
      </c>
      <c r="R646" s="6">
        <v>751.2</v>
      </c>
      <c r="S646" s="6">
        <v>780.4</v>
      </c>
      <c r="T646" s="6">
        <v>813.2</v>
      </c>
      <c r="U646" s="6">
        <v>824.5</v>
      </c>
      <c r="V646" s="6">
        <v>841.4</v>
      </c>
      <c r="W646" s="6">
        <v>860</v>
      </c>
      <c r="X646" s="6">
        <v>875.4</v>
      </c>
      <c r="Y646" s="6">
        <v>877</v>
      </c>
      <c r="Z646" s="6">
        <v>890.9</v>
      </c>
      <c r="AA646" s="6">
        <v>902.6</v>
      </c>
      <c r="AB646" s="6">
        <v>908.4</v>
      </c>
      <c r="AC646" s="6">
        <v>918.7</v>
      </c>
      <c r="AD646" s="6">
        <v>929.8</v>
      </c>
      <c r="AE646" s="6">
        <v>945.4</v>
      </c>
      <c r="AF646" s="6">
        <v>957</v>
      </c>
      <c r="AG646" s="6">
        <v>957.5</v>
      </c>
      <c r="AH646" s="6">
        <v>963.3</v>
      </c>
      <c r="AI646" s="6">
        <v>975.9</v>
      </c>
      <c r="AJ646" s="6">
        <v>1000</v>
      </c>
      <c r="AK646" s="6">
        <v>1026.4000000000001</v>
      </c>
      <c r="AL646" s="6">
        <v>1044.7</v>
      </c>
      <c r="AM646" s="6">
        <v>1088.5</v>
      </c>
      <c r="AN646" s="6">
        <v>1116.2</v>
      </c>
      <c r="AO646" s="6">
        <v>1110.2</v>
      </c>
    </row>
    <row r="647" spans="1:41" x14ac:dyDescent="0.2">
      <c r="A647" s="9">
        <v>43</v>
      </c>
      <c r="B647" s="6">
        <v>43</v>
      </c>
      <c r="C647" s="6">
        <v>353.6</v>
      </c>
      <c r="D647" s="6">
        <v>378.2</v>
      </c>
      <c r="E647" s="6">
        <v>449.2</v>
      </c>
      <c r="F647" s="6">
        <v>485.8</v>
      </c>
      <c r="G647" s="6">
        <v>496.5</v>
      </c>
      <c r="H647" s="6">
        <v>515.9</v>
      </c>
      <c r="I647" s="6">
        <v>527.29999999999995</v>
      </c>
      <c r="J647" s="6">
        <v>555.5</v>
      </c>
      <c r="K647" s="6">
        <v>695.3</v>
      </c>
      <c r="L647" s="6">
        <v>746</v>
      </c>
      <c r="M647" s="6">
        <v>745.6</v>
      </c>
      <c r="N647" s="6">
        <v>743.6</v>
      </c>
      <c r="O647" s="6">
        <v>755.6</v>
      </c>
      <c r="P647" s="6">
        <v>768.8</v>
      </c>
      <c r="Q647" s="6">
        <v>768.9</v>
      </c>
      <c r="R647" s="6">
        <v>779.5</v>
      </c>
      <c r="S647" s="6">
        <v>805.2</v>
      </c>
      <c r="T647" s="6">
        <v>842.8</v>
      </c>
      <c r="U647" s="6">
        <v>863.4</v>
      </c>
      <c r="V647" s="6">
        <v>877.6</v>
      </c>
      <c r="W647" s="6">
        <v>883.1</v>
      </c>
      <c r="X647" s="6">
        <v>892</v>
      </c>
      <c r="Y647" s="6">
        <v>902</v>
      </c>
      <c r="Z647" s="6">
        <v>932.4</v>
      </c>
      <c r="AA647" s="6">
        <v>940.5</v>
      </c>
      <c r="AB647" s="6">
        <v>937.5</v>
      </c>
      <c r="AC647" s="6">
        <v>930.6</v>
      </c>
      <c r="AD647" s="6">
        <v>915.2</v>
      </c>
      <c r="AE647" s="6">
        <v>925.8</v>
      </c>
      <c r="AF647" s="6">
        <v>940.5</v>
      </c>
      <c r="AG647" s="6">
        <v>922.8</v>
      </c>
      <c r="AH647" s="6">
        <v>925.9</v>
      </c>
      <c r="AI647" s="6">
        <v>938.3</v>
      </c>
      <c r="AJ647" s="6">
        <v>1000</v>
      </c>
      <c r="AK647" s="6">
        <v>1050.8</v>
      </c>
      <c r="AL647" s="6">
        <v>1084.9000000000001</v>
      </c>
      <c r="AM647" s="6">
        <v>1163.8</v>
      </c>
      <c r="AN647" s="6">
        <v>1177.2</v>
      </c>
      <c r="AO647" s="6">
        <v>1178.5</v>
      </c>
    </row>
    <row r="648" spans="1:41" x14ac:dyDescent="0.2">
      <c r="A648" s="9">
        <v>44</v>
      </c>
      <c r="B648" s="6">
        <v>44</v>
      </c>
      <c r="C648" s="6">
        <v>279.10000000000002</v>
      </c>
      <c r="D648" s="6">
        <v>291.8</v>
      </c>
      <c r="E648" s="6">
        <v>363.1</v>
      </c>
      <c r="F648" s="6">
        <v>420.1</v>
      </c>
      <c r="G648" s="6">
        <v>446.9</v>
      </c>
      <c r="H648" s="6">
        <v>468.4</v>
      </c>
      <c r="I648" s="6">
        <v>488.6</v>
      </c>
      <c r="J648" s="6">
        <v>542</v>
      </c>
      <c r="K648" s="6">
        <v>600.29999999999995</v>
      </c>
      <c r="L648" s="6">
        <v>636.6</v>
      </c>
      <c r="M648" s="6">
        <v>652.6</v>
      </c>
      <c r="N648" s="6">
        <v>664.1</v>
      </c>
      <c r="O648" s="6">
        <v>691.3</v>
      </c>
      <c r="P648" s="6">
        <v>688.8</v>
      </c>
      <c r="Q648" s="6">
        <v>692.7</v>
      </c>
      <c r="R648" s="6">
        <v>700.6</v>
      </c>
      <c r="S648" s="6">
        <v>744</v>
      </c>
      <c r="T648" s="6">
        <v>772.4</v>
      </c>
      <c r="U648" s="6">
        <v>780.4</v>
      </c>
      <c r="V648" s="6">
        <v>794.8</v>
      </c>
      <c r="W648" s="6">
        <v>797</v>
      </c>
      <c r="X648" s="6">
        <v>804.4</v>
      </c>
      <c r="Y648" s="6">
        <v>816.6</v>
      </c>
      <c r="Z648" s="6">
        <v>869.2</v>
      </c>
      <c r="AA648" s="6">
        <v>865.3</v>
      </c>
      <c r="AB648" s="6">
        <v>863.7</v>
      </c>
      <c r="AC648" s="6">
        <v>857.2</v>
      </c>
      <c r="AD648" s="6">
        <v>861.8</v>
      </c>
      <c r="AE648" s="6">
        <v>881.8</v>
      </c>
      <c r="AF648" s="6">
        <v>888.9</v>
      </c>
      <c r="AG648" s="6">
        <v>885.2</v>
      </c>
      <c r="AH648" s="6">
        <v>906.7</v>
      </c>
      <c r="AI648" s="6">
        <v>925.3</v>
      </c>
      <c r="AJ648" s="6">
        <v>1000</v>
      </c>
      <c r="AK648" s="6">
        <v>1066.3</v>
      </c>
      <c r="AL648" s="6">
        <v>1064.2</v>
      </c>
      <c r="AM648" s="6">
        <v>1140.7</v>
      </c>
      <c r="AN648" s="6">
        <v>1127.9000000000001</v>
      </c>
      <c r="AO648" s="6">
        <v>1159.4000000000001</v>
      </c>
    </row>
    <row r="649" spans="1:41" x14ac:dyDescent="0.2">
      <c r="A649" s="9">
        <v>45</v>
      </c>
      <c r="B649" s="6">
        <v>45</v>
      </c>
      <c r="C649" s="6">
        <v>339.5</v>
      </c>
      <c r="D649" s="6">
        <v>347.4</v>
      </c>
      <c r="E649" s="6">
        <v>405.2</v>
      </c>
      <c r="F649" s="6">
        <v>452.5</v>
      </c>
      <c r="G649" s="6">
        <v>485.5</v>
      </c>
      <c r="H649" s="6">
        <v>514.29999999999995</v>
      </c>
      <c r="I649" s="6">
        <v>544.6</v>
      </c>
      <c r="J649" s="6">
        <v>610.5</v>
      </c>
      <c r="K649" s="6">
        <v>690.5</v>
      </c>
      <c r="L649" s="6">
        <v>744.5</v>
      </c>
      <c r="M649" s="6">
        <v>783.8</v>
      </c>
      <c r="N649" s="6">
        <v>775.1</v>
      </c>
      <c r="O649" s="6">
        <v>777.7</v>
      </c>
      <c r="P649" s="6">
        <v>778.6</v>
      </c>
      <c r="Q649" s="6">
        <v>777.1</v>
      </c>
      <c r="R649" s="6">
        <v>778.9</v>
      </c>
      <c r="S649" s="6">
        <v>805.7</v>
      </c>
      <c r="T649" s="6">
        <v>834.1</v>
      </c>
      <c r="U649" s="6">
        <v>845.9</v>
      </c>
      <c r="V649" s="6">
        <v>866.2</v>
      </c>
      <c r="W649" s="6">
        <v>875</v>
      </c>
      <c r="X649" s="6">
        <v>883.5</v>
      </c>
      <c r="Y649" s="6">
        <v>891.4</v>
      </c>
      <c r="Z649" s="6">
        <v>916.4</v>
      </c>
      <c r="AA649" s="6">
        <v>915.2</v>
      </c>
      <c r="AB649" s="6">
        <v>915</v>
      </c>
      <c r="AC649" s="6">
        <v>912</v>
      </c>
      <c r="AD649" s="6">
        <v>905.2</v>
      </c>
      <c r="AE649" s="6">
        <v>907.8</v>
      </c>
      <c r="AF649" s="6">
        <v>917.2</v>
      </c>
      <c r="AG649" s="6">
        <v>922.5</v>
      </c>
      <c r="AH649" s="6">
        <v>937.4</v>
      </c>
      <c r="AI649" s="6">
        <v>959.5</v>
      </c>
      <c r="AJ649" s="6">
        <v>1000</v>
      </c>
      <c r="AK649" s="6">
        <v>1045.9000000000001</v>
      </c>
      <c r="AL649" s="6">
        <v>1076.5</v>
      </c>
      <c r="AM649" s="6">
        <v>1156</v>
      </c>
      <c r="AN649" s="6">
        <v>1187.7</v>
      </c>
      <c r="AO649" s="6">
        <v>1229.8</v>
      </c>
    </row>
    <row r="650" spans="1:41" x14ac:dyDescent="0.2">
      <c r="A650" s="9">
        <v>46</v>
      </c>
      <c r="B650" s="6">
        <v>46</v>
      </c>
      <c r="C650" s="6">
        <v>252.8</v>
      </c>
      <c r="D650" s="6">
        <v>264.5</v>
      </c>
      <c r="E650" s="6">
        <v>287.89999999999998</v>
      </c>
      <c r="F650" s="6">
        <v>331.2</v>
      </c>
      <c r="G650" s="6">
        <v>360.1</v>
      </c>
      <c r="H650" s="6">
        <v>390.2</v>
      </c>
      <c r="I650" s="6">
        <v>424.2</v>
      </c>
      <c r="J650" s="6">
        <v>464.9</v>
      </c>
      <c r="K650" s="6">
        <v>512.4</v>
      </c>
      <c r="L650" s="6">
        <v>565.29999999999995</v>
      </c>
      <c r="M650" s="6">
        <v>605.79999999999995</v>
      </c>
      <c r="N650" s="6">
        <v>632.9</v>
      </c>
      <c r="O650" s="6">
        <v>662.1</v>
      </c>
      <c r="P650" s="6">
        <v>682</v>
      </c>
      <c r="Q650" s="6">
        <v>700.6</v>
      </c>
      <c r="R650" s="6">
        <v>711.4</v>
      </c>
      <c r="S650" s="6">
        <v>736.3</v>
      </c>
      <c r="T650" s="6">
        <v>757.9</v>
      </c>
      <c r="U650" s="6">
        <v>776.3</v>
      </c>
      <c r="V650" s="6">
        <v>788.2</v>
      </c>
      <c r="W650" s="6">
        <v>793.6</v>
      </c>
      <c r="X650" s="6">
        <v>803.7</v>
      </c>
      <c r="Y650" s="6">
        <v>816.8</v>
      </c>
      <c r="Z650" s="6">
        <v>840.9</v>
      </c>
      <c r="AA650" s="6">
        <v>856</v>
      </c>
      <c r="AB650" s="6">
        <v>864.7</v>
      </c>
      <c r="AC650" s="6">
        <v>871.8</v>
      </c>
      <c r="AD650" s="6">
        <v>892.5</v>
      </c>
      <c r="AE650" s="6">
        <v>905.5</v>
      </c>
      <c r="AF650" s="6">
        <v>948</v>
      </c>
      <c r="AG650" s="6">
        <v>939.3</v>
      </c>
      <c r="AH650" s="6">
        <v>945</v>
      </c>
      <c r="AI650" s="6">
        <v>962.4</v>
      </c>
      <c r="AJ650" s="6">
        <v>1000</v>
      </c>
      <c r="AK650" s="6">
        <v>1053.0999999999999</v>
      </c>
      <c r="AL650" s="6">
        <v>1078.5999999999999</v>
      </c>
      <c r="AM650" s="6">
        <v>1114.4000000000001</v>
      </c>
      <c r="AN650" s="6">
        <v>1152.9000000000001</v>
      </c>
      <c r="AO650" s="6">
        <v>1161</v>
      </c>
    </row>
    <row r="651" spans="1:41" x14ac:dyDescent="0.2">
      <c r="A651" s="9">
        <v>47</v>
      </c>
      <c r="B651" s="6">
        <v>47</v>
      </c>
      <c r="C651" s="6">
        <v>340</v>
      </c>
      <c r="D651" s="6">
        <v>350.1</v>
      </c>
      <c r="E651" s="6">
        <v>380.5</v>
      </c>
      <c r="F651" s="6">
        <v>428.6</v>
      </c>
      <c r="G651" s="6">
        <v>466</v>
      </c>
      <c r="H651" s="6">
        <v>506.7</v>
      </c>
      <c r="I651" s="6">
        <v>560.1</v>
      </c>
      <c r="J651" s="6">
        <v>598.9</v>
      </c>
      <c r="K651" s="6">
        <v>658.1</v>
      </c>
      <c r="L651" s="6">
        <v>726</v>
      </c>
      <c r="M651" s="6">
        <v>779.5</v>
      </c>
      <c r="N651" s="6">
        <v>796.4</v>
      </c>
      <c r="O651" s="6">
        <v>811.8</v>
      </c>
      <c r="P651" s="6">
        <v>826</v>
      </c>
      <c r="Q651" s="6">
        <v>849.5</v>
      </c>
      <c r="R651" s="6">
        <v>867</v>
      </c>
      <c r="S651" s="6">
        <v>881.2</v>
      </c>
      <c r="T651" s="6">
        <v>897.5</v>
      </c>
      <c r="U651" s="6">
        <v>905.6</v>
      </c>
      <c r="V651" s="6">
        <v>916.7</v>
      </c>
      <c r="W651" s="6">
        <v>925.2</v>
      </c>
      <c r="X651" s="6">
        <v>937</v>
      </c>
      <c r="Y651" s="6">
        <v>958.9</v>
      </c>
      <c r="Z651" s="6">
        <v>985</v>
      </c>
      <c r="AA651" s="6">
        <v>974.6</v>
      </c>
      <c r="AB651" s="6">
        <v>966.3</v>
      </c>
      <c r="AC651" s="6">
        <v>955.1</v>
      </c>
      <c r="AD651" s="6">
        <v>950.1</v>
      </c>
      <c r="AE651" s="6">
        <v>967.9</v>
      </c>
      <c r="AF651" s="6">
        <v>985.7</v>
      </c>
      <c r="AG651" s="6">
        <v>985.9</v>
      </c>
      <c r="AH651" s="6">
        <v>989.4</v>
      </c>
      <c r="AI651" s="6">
        <v>984.2</v>
      </c>
      <c r="AJ651" s="6">
        <v>1000</v>
      </c>
      <c r="AK651" s="6">
        <v>1020.9</v>
      </c>
      <c r="AL651" s="6">
        <v>1040.0999999999999</v>
      </c>
      <c r="AM651" s="6">
        <v>1067.8</v>
      </c>
      <c r="AN651" s="6">
        <v>1081.9000000000001</v>
      </c>
      <c r="AO651" s="6">
        <v>1078.5</v>
      </c>
    </row>
    <row r="652" spans="1:41" x14ac:dyDescent="0.2">
      <c r="A652" s="9">
        <v>48</v>
      </c>
      <c r="B652" s="6">
        <v>48</v>
      </c>
      <c r="C652" s="6">
        <v>235.3</v>
      </c>
      <c r="D652" s="6">
        <v>246.5</v>
      </c>
      <c r="E652" s="6">
        <v>285.10000000000002</v>
      </c>
      <c r="F652" s="6">
        <v>324.60000000000002</v>
      </c>
      <c r="G652" s="6">
        <v>346</v>
      </c>
      <c r="H652" s="6">
        <v>369.2</v>
      </c>
      <c r="I652" s="6">
        <v>410.4</v>
      </c>
      <c r="J652" s="6">
        <v>466.2</v>
      </c>
      <c r="K652" s="6">
        <v>520.79999999999995</v>
      </c>
      <c r="L652" s="6">
        <v>553.4</v>
      </c>
      <c r="M652" s="6">
        <v>566.20000000000005</v>
      </c>
      <c r="N652" s="6">
        <v>573.29999999999995</v>
      </c>
      <c r="O652" s="6">
        <v>588.9</v>
      </c>
      <c r="P652" s="6">
        <v>607.6</v>
      </c>
      <c r="Q652" s="6">
        <v>612.1</v>
      </c>
      <c r="R652" s="6">
        <v>610.9</v>
      </c>
      <c r="S652" s="6">
        <v>614.29999999999995</v>
      </c>
      <c r="T652" s="6">
        <v>621.1</v>
      </c>
      <c r="U652" s="6">
        <v>634.4</v>
      </c>
      <c r="V652" s="6">
        <v>650.9</v>
      </c>
      <c r="W652" s="6">
        <v>654.1</v>
      </c>
      <c r="X652" s="6">
        <v>673</v>
      </c>
      <c r="Y652" s="6">
        <v>700.9</v>
      </c>
      <c r="Z652" s="6">
        <v>732.4</v>
      </c>
      <c r="AA652" s="6">
        <v>755.2</v>
      </c>
      <c r="AB652" s="6">
        <v>774.1</v>
      </c>
      <c r="AC652" s="6">
        <v>799.5</v>
      </c>
      <c r="AD652" s="6">
        <v>820.8</v>
      </c>
      <c r="AE652" s="6">
        <v>842.1</v>
      </c>
      <c r="AF652" s="6">
        <v>860.2</v>
      </c>
      <c r="AG652" s="6">
        <v>867.2</v>
      </c>
      <c r="AH652" s="6">
        <v>873.4</v>
      </c>
      <c r="AI652" s="6">
        <v>906.9</v>
      </c>
      <c r="AJ652" s="6">
        <v>1000</v>
      </c>
      <c r="AK652" s="6">
        <v>1104.0999999999999</v>
      </c>
      <c r="AL652" s="6">
        <v>1150.9000000000001</v>
      </c>
      <c r="AM652" s="6">
        <v>1186.3</v>
      </c>
      <c r="AN652" s="6">
        <v>1197.0999999999999</v>
      </c>
      <c r="AO652" s="6">
        <v>1172.4000000000001</v>
      </c>
    </row>
    <row r="653" spans="1:41" x14ac:dyDescent="0.2">
      <c r="A653" s="9">
        <v>49</v>
      </c>
      <c r="B653" s="6">
        <v>49</v>
      </c>
      <c r="C653" s="6">
        <v>261</v>
      </c>
      <c r="D653" s="6">
        <v>267.8</v>
      </c>
      <c r="E653" s="6">
        <v>305.39999999999998</v>
      </c>
      <c r="F653" s="6">
        <v>354</v>
      </c>
      <c r="G653" s="6">
        <v>383.9</v>
      </c>
      <c r="H653" s="6">
        <v>418.2</v>
      </c>
      <c r="I653" s="6">
        <v>456.8</v>
      </c>
      <c r="J653" s="6">
        <v>494.5</v>
      </c>
      <c r="K653" s="6">
        <v>554.20000000000005</v>
      </c>
      <c r="L653" s="6">
        <v>603</v>
      </c>
      <c r="M653" s="6">
        <v>635.70000000000005</v>
      </c>
      <c r="N653" s="6">
        <v>653.79999999999995</v>
      </c>
      <c r="O653" s="6">
        <v>674.2</v>
      </c>
      <c r="P653" s="6">
        <v>681.6</v>
      </c>
      <c r="Q653" s="6">
        <v>687.6</v>
      </c>
      <c r="R653" s="6">
        <v>680.2</v>
      </c>
      <c r="S653" s="6">
        <v>684.3</v>
      </c>
      <c r="T653" s="6">
        <v>701.2</v>
      </c>
      <c r="U653" s="6">
        <v>711.4</v>
      </c>
      <c r="V653" s="6">
        <v>722.6</v>
      </c>
      <c r="W653" s="6">
        <v>721.5</v>
      </c>
      <c r="X653" s="6">
        <v>741.2</v>
      </c>
      <c r="Y653" s="6">
        <v>780.1</v>
      </c>
      <c r="Z653" s="6">
        <v>819.2</v>
      </c>
      <c r="AA653" s="6">
        <v>829.7</v>
      </c>
      <c r="AB653" s="6">
        <v>849.5</v>
      </c>
      <c r="AC653" s="6">
        <v>864.4</v>
      </c>
      <c r="AD653" s="6">
        <v>915.3</v>
      </c>
      <c r="AE653" s="6">
        <v>908</v>
      </c>
      <c r="AF653" s="6">
        <v>873.4</v>
      </c>
      <c r="AG653" s="6">
        <v>889.5</v>
      </c>
      <c r="AH653" s="6">
        <v>896</v>
      </c>
      <c r="AI653" s="6">
        <v>940.6</v>
      </c>
      <c r="AJ653" s="6">
        <v>1000</v>
      </c>
      <c r="AK653" s="6">
        <v>1086.5999999999999</v>
      </c>
      <c r="AL653" s="6">
        <v>1060.2</v>
      </c>
      <c r="AM653" s="6">
        <v>1064.5</v>
      </c>
      <c r="AN653" s="6">
        <v>1113.5</v>
      </c>
      <c r="AO653" s="6">
        <v>1121.8</v>
      </c>
    </row>
    <row r="654" spans="1:41" x14ac:dyDescent="0.2">
      <c r="A654" s="9">
        <v>50</v>
      </c>
      <c r="B654" s="6">
        <v>50</v>
      </c>
      <c r="C654" s="6">
        <v>250.8</v>
      </c>
      <c r="D654" s="6">
        <v>258.3</v>
      </c>
      <c r="E654" s="6">
        <v>333.6</v>
      </c>
      <c r="F654" s="6">
        <v>394.6</v>
      </c>
      <c r="G654" s="6">
        <v>417.9</v>
      </c>
      <c r="H654" s="6">
        <v>456</v>
      </c>
      <c r="I654" s="6">
        <v>504.4</v>
      </c>
      <c r="J654" s="6">
        <v>555.79999999999995</v>
      </c>
      <c r="K654" s="6">
        <v>597.20000000000005</v>
      </c>
      <c r="L654" s="6">
        <v>658.5</v>
      </c>
      <c r="M654" s="6">
        <v>679.4</v>
      </c>
      <c r="N654" s="6">
        <v>686.6</v>
      </c>
      <c r="O654" s="6">
        <v>710.8</v>
      </c>
      <c r="P654" s="6">
        <v>712.1</v>
      </c>
      <c r="Q654" s="6">
        <v>676.9</v>
      </c>
      <c r="R654" s="6">
        <v>695.3</v>
      </c>
      <c r="S654" s="6">
        <v>744.4</v>
      </c>
      <c r="T654" s="6">
        <v>770.6</v>
      </c>
      <c r="U654" s="6">
        <v>753.9</v>
      </c>
      <c r="V654" s="6">
        <v>737.3</v>
      </c>
      <c r="W654" s="6">
        <v>719.5</v>
      </c>
      <c r="X654" s="6">
        <v>730.1</v>
      </c>
      <c r="Y654" s="6">
        <v>763.7</v>
      </c>
      <c r="Z654" s="6">
        <v>806.3</v>
      </c>
      <c r="AA654" s="6">
        <v>777.8</v>
      </c>
      <c r="AB654" s="6">
        <v>779.7</v>
      </c>
      <c r="AC654" s="6">
        <v>760.2</v>
      </c>
      <c r="AD654" s="6">
        <v>696.2</v>
      </c>
      <c r="AE654" s="6">
        <v>710</v>
      </c>
      <c r="AF654" s="6">
        <v>661.3</v>
      </c>
      <c r="AG654" s="6">
        <v>682.5</v>
      </c>
      <c r="AH654" s="6">
        <v>708.5</v>
      </c>
      <c r="AI654" s="6">
        <v>931.8</v>
      </c>
      <c r="AJ654" s="6">
        <v>1000</v>
      </c>
      <c r="AK654" s="6">
        <v>1102.5</v>
      </c>
      <c r="AL654" s="6">
        <v>1174.8</v>
      </c>
      <c r="AM654" s="6">
        <v>1384</v>
      </c>
      <c r="AN654" s="6">
        <v>1010.1</v>
      </c>
      <c r="AO654" s="6">
        <v>1197.7</v>
      </c>
    </row>
    <row r="655" spans="1:41" x14ac:dyDescent="0.2">
      <c r="A655" s="9">
        <v>51</v>
      </c>
      <c r="B655" s="6">
        <v>51</v>
      </c>
      <c r="C655" s="6">
        <v>207.3</v>
      </c>
      <c r="D655" s="6">
        <v>215.3</v>
      </c>
      <c r="E655" s="6">
        <v>277.60000000000002</v>
      </c>
      <c r="F655" s="6">
        <v>316.8</v>
      </c>
      <c r="G655" s="6">
        <v>332.2</v>
      </c>
      <c r="H655" s="6">
        <v>361.7</v>
      </c>
      <c r="I655" s="6">
        <v>395</v>
      </c>
      <c r="J655" s="6">
        <v>427.6</v>
      </c>
      <c r="K655" s="6">
        <v>460.7</v>
      </c>
      <c r="L655" s="6">
        <v>517.9</v>
      </c>
      <c r="M655" s="6">
        <v>539.20000000000005</v>
      </c>
      <c r="N655" s="6">
        <v>526.29999999999995</v>
      </c>
      <c r="O655" s="6">
        <v>547.6</v>
      </c>
      <c r="P655" s="6">
        <v>539.5</v>
      </c>
      <c r="Q655" s="6">
        <v>529.6</v>
      </c>
      <c r="R655" s="6">
        <v>536.70000000000005</v>
      </c>
      <c r="S655" s="6">
        <v>591.4</v>
      </c>
      <c r="T655" s="6">
        <v>606.9</v>
      </c>
      <c r="U655" s="6">
        <v>598.4</v>
      </c>
      <c r="V655" s="6">
        <v>591.9</v>
      </c>
      <c r="W655" s="6">
        <v>588.29999999999995</v>
      </c>
      <c r="X655" s="6">
        <v>603</v>
      </c>
      <c r="Y655" s="6">
        <v>631.6</v>
      </c>
      <c r="Z655" s="6">
        <v>662.1</v>
      </c>
      <c r="AA655" s="6">
        <v>649.6</v>
      </c>
      <c r="AB655" s="6">
        <v>661.3</v>
      </c>
      <c r="AC655" s="6">
        <v>661.4</v>
      </c>
      <c r="AD655" s="6">
        <v>638.6</v>
      </c>
      <c r="AE655" s="6">
        <v>653</v>
      </c>
      <c r="AF655" s="6">
        <v>634.20000000000005</v>
      </c>
      <c r="AG655" s="6">
        <v>652.9</v>
      </c>
      <c r="AH655" s="6">
        <v>678.3</v>
      </c>
      <c r="AI655" s="6">
        <v>912.4</v>
      </c>
      <c r="AJ655" s="6">
        <v>1000</v>
      </c>
      <c r="AK655" s="6">
        <v>1015.2</v>
      </c>
      <c r="AL655" s="6">
        <v>1034.7</v>
      </c>
      <c r="AM655" s="6">
        <v>1302.3</v>
      </c>
      <c r="AN655" s="6">
        <v>1077.0999999999999</v>
      </c>
      <c r="AO655" s="6">
        <v>1152.4000000000001</v>
      </c>
    </row>
    <row r="656" spans="1:41" x14ac:dyDescent="0.2">
      <c r="A656" s="9">
        <v>52</v>
      </c>
      <c r="B656" s="6">
        <v>52</v>
      </c>
      <c r="C656" s="6">
        <v>249.8</v>
      </c>
      <c r="D656" s="6">
        <v>263.60000000000002</v>
      </c>
      <c r="E656" s="6">
        <v>364</v>
      </c>
      <c r="F656" s="6">
        <v>388</v>
      </c>
      <c r="G656" s="6">
        <v>414.2</v>
      </c>
      <c r="H656" s="6">
        <v>468.1</v>
      </c>
      <c r="I656" s="6">
        <v>509</v>
      </c>
      <c r="J656" s="6">
        <v>579.4</v>
      </c>
      <c r="K656" s="6">
        <v>663.3</v>
      </c>
      <c r="L656" s="6">
        <v>712.2</v>
      </c>
      <c r="M656" s="6">
        <v>694.9</v>
      </c>
      <c r="N656" s="6">
        <v>712.3</v>
      </c>
      <c r="O656" s="6">
        <v>749.6</v>
      </c>
      <c r="P656" s="6">
        <v>710.9</v>
      </c>
      <c r="Q656" s="6">
        <v>699.6</v>
      </c>
      <c r="R656" s="6">
        <v>735.3</v>
      </c>
      <c r="S656" s="6">
        <v>893.6</v>
      </c>
      <c r="T656" s="6">
        <v>911.7</v>
      </c>
      <c r="U656" s="6">
        <v>847.6</v>
      </c>
      <c r="V656" s="6">
        <v>790</v>
      </c>
      <c r="W656" s="6">
        <v>772.3</v>
      </c>
      <c r="X656" s="6">
        <v>753.6</v>
      </c>
      <c r="Y656" s="6">
        <v>815.7</v>
      </c>
      <c r="Z656" s="6">
        <v>1001.5</v>
      </c>
      <c r="AA656" s="6">
        <v>923.9</v>
      </c>
      <c r="AB656" s="6">
        <v>947.8</v>
      </c>
      <c r="AC656" s="6">
        <v>889.2</v>
      </c>
      <c r="AD656" s="6">
        <v>859.8</v>
      </c>
      <c r="AE656" s="6">
        <v>928.4</v>
      </c>
      <c r="AF656" s="6">
        <v>909.5</v>
      </c>
      <c r="AG656" s="6">
        <v>877.7</v>
      </c>
      <c r="AH656" s="6">
        <v>886.5</v>
      </c>
      <c r="AI656" s="6">
        <v>938.7</v>
      </c>
      <c r="AJ656" s="6">
        <v>1000</v>
      </c>
      <c r="AK656" s="6">
        <v>1163.7</v>
      </c>
      <c r="AL656" s="6">
        <v>1208.5</v>
      </c>
      <c r="AM656" s="6">
        <v>1234.5999999999999</v>
      </c>
      <c r="AN656" s="6">
        <v>991.1</v>
      </c>
      <c r="AO656" s="6">
        <v>1116.8</v>
      </c>
    </row>
    <row r="657" spans="1:41" x14ac:dyDescent="0.2">
      <c r="A657" s="9">
        <v>53</v>
      </c>
      <c r="B657" s="6">
        <v>53</v>
      </c>
      <c r="C657" s="6">
        <v>290.2</v>
      </c>
      <c r="D657" s="6">
        <v>340.1</v>
      </c>
      <c r="E657" s="6">
        <v>474.1</v>
      </c>
      <c r="F657" s="6">
        <v>434.5</v>
      </c>
      <c r="G657" s="6">
        <v>441.8</v>
      </c>
      <c r="H657" s="6">
        <v>466.3</v>
      </c>
      <c r="I657" s="6">
        <v>489.6</v>
      </c>
      <c r="J657" s="6">
        <v>653</v>
      </c>
      <c r="K657" s="6">
        <v>688.7</v>
      </c>
      <c r="L657" s="6">
        <v>691.5</v>
      </c>
      <c r="M657" s="6">
        <v>638.6</v>
      </c>
      <c r="N657" s="6">
        <v>656.1</v>
      </c>
      <c r="O657" s="6">
        <v>640.29999999999995</v>
      </c>
      <c r="P657" s="6">
        <v>613.4</v>
      </c>
      <c r="Q657" s="6">
        <v>619.4</v>
      </c>
      <c r="R657" s="6">
        <v>677.9</v>
      </c>
      <c r="S657" s="6">
        <v>815.7</v>
      </c>
      <c r="T657" s="6">
        <v>891.9</v>
      </c>
      <c r="U657" s="6">
        <v>866.4</v>
      </c>
      <c r="V657" s="6">
        <v>774.8</v>
      </c>
      <c r="W657" s="6">
        <v>763</v>
      </c>
      <c r="X657" s="6">
        <v>713</v>
      </c>
      <c r="Y657" s="6">
        <v>795.3</v>
      </c>
      <c r="Z657" s="6">
        <v>924.4</v>
      </c>
      <c r="AA657" s="6">
        <v>851.4</v>
      </c>
      <c r="AB657" s="6">
        <v>839.1</v>
      </c>
      <c r="AC657" s="6">
        <v>759</v>
      </c>
      <c r="AD657" s="6">
        <v>738.3</v>
      </c>
      <c r="AE657" s="6">
        <v>775.1</v>
      </c>
      <c r="AF657" s="6">
        <v>760.5</v>
      </c>
      <c r="AG657" s="6">
        <v>734.1</v>
      </c>
      <c r="AH657" s="6">
        <v>744.2</v>
      </c>
      <c r="AI657" s="6">
        <v>835.2</v>
      </c>
      <c r="AJ657" s="6">
        <v>1000</v>
      </c>
      <c r="AK657" s="6">
        <v>1505.6</v>
      </c>
      <c r="AL657" s="6">
        <v>1647.5</v>
      </c>
      <c r="AM657" s="6">
        <v>1622</v>
      </c>
      <c r="AN657" s="6">
        <v>1386.6</v>
      </c>
      <c r="AO657" s="6">
        <v>1665.9</v>
      </c>
    </row>
    <row r="658" spans="1:41" x14ac:dyDescent="0.2">
      <c r="A658" s="9">
        <v>54</v>
      </c>
      <c r="B658" s="6">
        <v>54</v>
      </c>
      <c r="C658" s="6">
        <v>237.2</v>
      </c>
      <c r="D658" s="6">
        <v>248.3</v>
      </c>
      <c r="E658" s="6">
        <v>308.39999999999998</v>
      </c>
      <c r="F658" s="6">
        <v>363.7</v>
      </c>
      <c r="G658" s="6">
        <v>406.7</v>
      </c>
      <c r="H658" s="6">
        <v>431.9</v>
      </c>
      <c r="I658" s="6">
        <v>458.5</v>
      </c>
      <c r="J658" s="6">
        <v>511</v>
      </c>
      <c r="K658" s="6">
        <v>568.9</v>
      </c>
      <c r="L658" s="6">
        <v>600.5</v>
      </c>
      <c r="M658" s="6">
        <v>623.1</v>
      </c>
      <c r="N658" s="6">
        <v>636.5</v>
      </c>
      <c r="O658" s="6">
        <v>663.1</v>
      </c>
      <c r="P658" s="6">
        <v>667.9</v>
      </c>
      <c r="Q658" s="6">
        <v>672.9</v>
      </c>
      <c r="R658" s="6">
        <v>682.8</v>
      </c>
      <c r="S658" s="6">
        <v>720.2</v>
      </c>
      <c r="T658" s="6">
        <v>753.6</v>
      </c>
      <c r="U658" s="6">
        <v>772</v>
      </c>
      <c r="V658" s="6">
        <v>780.1</v>
      </c>
      <c r="W658" s="6">
        <v>788</v>
      </c>
      <c r="X658" s="6">
        <v>795.4</v>
      </c>
      <c r="Y658" s="6">
        <v>814.4</v>
      </c>
      <c r="Z658" s="6">
        <v>857.4</v>
      </c>
      <c r="AA658" s="6">
        <v>867.4</v>
      </c>
      <c r="AB658" s="6">
        <v>880.4</v>
      </c>
      <c r="AC658" s="6">
        <v>879.8</v>
      </c>
      <c r="AD658" s="6">
        <v>879.8</v>
      </c>
      <c r="AE658" s="6">
        <v>891.7</v>
      </c>
      <c r="AF658" s="6">
        <v>895.9</v>
      </c>
      <c r="AG658" s="6">
        <v>897.4</v>
      </c>
      <c r="AH658" s="6">
        <v>902.9</v>
      </c>
      <c r="AI658" s="6">
        <v>939.9</v>
      </c>
      <c r="AJ658" s="6">
        <v>1000</v>
      </c>
      <c r="AK658" s="6">
        <v>1068.2</v>
      </c>
      <c r="AL658" s="6">
        <v>1134</v>
      </c>
      <c r="AM658" s="6">
        <v>1234.7</v>
      </c>
      <c r="AN658" s="6">
        <v>1192.7</v>
      </c>
      <c r="AO658" s="6">
        <v>1250.5</v>
      </c>
    </row>
    <row r="659" spans="1:41" x14ac:dyDescent="0.2">
      <c r="A659" s="9">
        <v>55</v>
      </c>
      <c r="B659" s="6">
        <v>55</v>
      </c>
      <c r="C659" s="6">
        <v>260</v>
      </c>
      <c r="D659" s="6">
        <v>271.5</v>
      </c>
      <c r="E659" s="6">
        <v>328.2</v>
      </c>
      <c r="F659" s="6">
        <v>387.3</v>
      </c>
      <c r="G659" s="6">
        <v>407</v>
      </c>
      <c r="H659" s="6">
        <v>438.8</v>
      </c>
      <c r="I659" s="6">
        <v>479.9</v>
      </c>
      <c r="J659" s="6">
        <v>533</v>
      </c>
      <c r="K659" s="6">
        <v>586.9</v>
      </c>
      <c r="L659" s="6">
        <v>648.70000000000005</v>
      </c>
      <c r="M659" s="6">
        <v>682</v>
      </c>
      <c r="N659" s="6">
        <v>692.3</v>
      </c>
      <c r="O659" s="6">
        <v>715.9</v>
      </c>
      <c r="P659" s="6">
        <v>719.7</v>
      </c>
      <c r="Q659" s="6">
        <v>724.1</v>
      </c>
      <c r="R659" s="6">
        <v>731.8</v>
      </c>
      <c r="S659" s="6">
        <v>773.4</v>
      </c>
      <c r="T659" s="6">
        <v>821.1</v>
      </c>
      <c r="U659" s="6">
        <v>831.6</v>
      </c>
      <c r="V659" s="6">
        <v>831.2</v>
      </c>
      <c r="W659" s="6">
        <v>831.9</v>
      </c>
      <c r="X659" s="6">
        <v>835.4</v>
      </c>
      <c r="Y659" s="6">
        <v>848.9</v>
      </c>
      <c r="Z659" s="6">
        <v>877.5</v>
      </c>
      <c r="AA659" s="6">
        <v>888.6</v>
      </c>
      <c r="AB659" s="6">
        <v>906.2</v>
      </c>
      <c r="AC659" s="6">
        <v>917.1</v>
      </c>
      <c r="AD659" s="6">
        <v>913.8</v>
      </c>
      <c r="AE659" s="6">
        <v>908.6</v>
      </c>
      <c r="AF659" s="6">
        <v>902.7</v>
      </c>
      <c r="AG659" s="6">
        <v>900.3</v>
      </c>
      <c r="AH659" s="6">
        <v>902.8</v>
      </c>
      <c r="AI659" s="6">
        <v>941.1</v>
      </c>
      <c r="AJ659" s="6">
        <v>1000</v>
      </c>
      <c r="AK659" s="6">
        <v>1026.9000000000001</v>
      </c>
      <c r="AL659" s="6">
        <v>1061.0999999999999</v>
      </c>
      <c r="AM659" s="6">
        <v>1145.0999999999999</v>
      </c>
      <c r="AN659" s="6">
        <v>1113.7</v>
      </c>
      <c r="AO659" s="6">
        <v>1135</v>
      </c>
    </row>
    <row r="660" spans="1:41" x14ac:dyDescent="0.2">
      <c r="A660" s="9">
        <v>56</v>
      </c>
      <c r="B660" s="6">
        <v>56</v>
      </c>
      <c r="C660" s="6">
        <v>236.7</v>
      </c>
      <c r="D660" s="6">
        <v>243.8</v>
      </c>
      <c r="E660" s="6">
        <v>276.3</v>
      </c>
      <c r="F660" s="6">
        <v>317.3</v>
      </c>
      <c r="G660" s="6">
        <v>333.5</v>
      </c>
      <c r="H660" s="6">
        <v>359.3</v>
      </c>
      <c r="I660" s="6">
        <v>389.7</v>
      </c>
      <c r="J660" s="6">
        <v>427.1</v>
      </c>
      <c r="K660" s="6">
        <v>478.8</v>
      </c>
      <c r="L660" s="6">
        <v>534.9</v>
      </c>
      <c r="M660" s="6">
        <v>577.29999999999995</v>
      </c>
      <c r="N660" s="6">
        <v>592.1</v>
      </c>
      <c r="O660" s="6">
        <v>610</v>
      </c>
      <c r="P660" s="6">
        <v>625.70000000000005</v>
      </c>
      <c r="Q660" s="6">
        <v>640.70000000000005</v>
      </c>
      <c r="R660" s="6">
        <v>663.4</v>
      </c>
      <c r="S660" s="6">
        <v>688.9</v>
      </c>
      <c r="T660" s="6">
        <v>723</v>
      </c>
      <c r="U660" s="6">
        <v>754.2</v>
      </c>
      <c r="V660" s="6">
        <v>787.1</v>
      </c>
      <c r="W660" s="6">
        <v>807.3</v>
      </c>
      <c r="X660" s="6">
        <v>824.1</v>
      </c>
      <c r="Y660" s="6">
        <v>840.6</v>
      </c>
      <c r="Z660" s="6">
        <v>863.7</v>
      </c>
      <c r="AA660" s="6">
        <v>880</v>
      </c>
      <c r="AB660" s="6">
        <v>889.6</v>
      </c>
      <c r="AC660" s="6">
        <v>899.1</v>
      </c>
      <c r="AD660" s="6">
        <v>903.7</v>
      </c>
      <c r="AE660" s="6">
        <v>911.5</v>
      </c>
      <c r="AF660" s="6">
        <v>927.9</v>
      </c>
      <c r="AG660" s="6">
        <v>939.8</v>
      </c>
      <c r="AH660" s="6">
        <v>947.1</v>
      </c>
      <c r="AI660" s="6">
        <v>959.8</v>
      </c>
      <c r="AJ660" s="6">
        <v>1000</v>
      </c>
      <c r="AK660" s="6">
        <v>1031.3</v>
      </c>
      <c r="AL660" s="6">
        <v>1059.8</v>
      </c>
      <c r="AM660" s="6">
        <v>1099.8</v>
      </c>
      <c r="AN660" s="6">
        <v>1135.3</v>
      </c>
      <c r="AO660" s="6">
        <v>1140.5</v>
      </c>
    </row>
    <row r="661" spans="1:41" x14ac:dyDescent="0.2">
      <c r="A661" s="9">
        <v>57</v>
      </c>
      <c r="B661" s="6">
        <v>57</v>
      </c>
      <c r="C661" s="6">
        <v>255.5</v>
      </c>
      <c r="D661" s="6">
        <v>265.10000000000002</v>
      </c>
      <c r="E661" s="6">
        <v>336.8</v>
      </c>
      <c r="F661" s="6">
        <v>398.8</v>
      </c>
      <c r="G661" s="6">
        <v>406.8</v>
      </c>
      <c r="H661" s="6">
        <v>435.4</v>
      </c>
      <c r="I661" s="6">
        <v>477.1</v>
      </c>
      <c r="J661" s="6">
        <v>522.1</v>
      </c>
      <c r="K661" s="6">
        <v>565.20000000000005</v>
      </c>
      <c r="L661" s="6">
        <v>615.4</v>
      </c>
      <c r="M661" s="6">
        <v>625.70000000000005</v>
      </c>
      <c r="N661" s="6">
        <v>618.29999999999995</v>
      </c>
      <c r="O661" s="6">
        <v>634.79999999999995</v>
      </c>
      <c r="P661" s="6">
        <v>645</v>
      </c>
      <c r="Q661" s="6">
        <v>648.4</v>
      </c>
      <c r="R661" s="6">
        <v>664.4</v>
      </c>
      <c r="S661" s="6">
        <v>717.6</v>
      </c>
      <c r="T661" s="6">
        <v>753.5</v>
      </c>
      <c r="U661" s="6">
        <v>760.5</v>
      </c>
      <c r="V661" s="6">
        <v>758.8</v>
      </c>
      <c r="W661" s="6">
        <v>755</v>
      </c>
      <c r="X661" s="6">
        <v>762.8</v>
      </c>
      <c r="Y661" s="6">
        <v>787</v>
      </c>
      <c r="Z661" s="6">
        <v>832.3</v>
      </c>
      <c r="AA661" s="6">
        <v>846.6</v>
      </c>
      <c r="AB661" s="6">
        <v>858.3</v>
      </c>
      <c r="AC661" s="6">
        <v>872.3</v>
      </c>
      <c r="AD661" s="6">
        <v>878.2</v>
      </c>
      <c r="AE661" s="6">
        <v>890.6</v>
      </c>
      <c r="AF661" s="6">
        <v>889.2</v>
      </c>
      <c r="AG661" s="6">
        <v>890.6</v>
      </c>
      <c r="AH661" s="6">
        <v>892.7</v>
      </c>
      <c r="AI661" s="6">
        <v>942.5</v>
      </c>
      <c r="AJ661" s="6">
        <v>1000</v>
      </c>
      <c r="AK661" s="6">
        <v>1039.5999999999999</v>
      </c>
      <c r="AL661" s="6">
        <v>1080.9000000000001</v>
      </c>
      <c r="AM661" s="6">
        <v>1199.7</v>
      </c>
      <c r="AN661" s="6">
        <v>1148.4000000000001</v>
      </c>
      <c r="AO661" s="6">
        <v>1131.5</v>
      </c>
    </row>
    <row r="662" spans="1:41" x14ac:dyDescent="0.2">
      <c r="A662" s="9">
        <v>58</v>
      </c>
      <c r="B662" s="6">
        <v>58</v>
      </c>
      <c r="C662" s="6">
        <v>301.89999999999998</v>
      </c>
      <c r="D662" s="6">
        <v>317.3</v>
      </c>
      <c r="E662" s="6">
        <v>386.8</v>
      </c>
      <c r="F662" s="6">
        <v>448</v>
      </c>
      <c r="G662" s="6">
        <v>465.8</v>
      </c>
      <c r="H662" s="6">
        <v>504.3</v>
      </c>
      <c r="I662" s="6">
        <v>548.9</v>
      </c>
      <c r="J662" s="6">
        <v>605.1</v>
      </c>
      <c r="K662" s="6">
        <v>673.6</v>
      </c>
      <c r="L662" s="6">
        <v>713.5</v>
      </c>
      <c r="M662" s="6">
        <v>744.7</v>
      </c>
      <c r="N662" s="6">
        <v>752.5</v>
      </c>
      <c r="O662" s="6">
        <v>777</v>
      </c>
      <c r="P662" s="6">
        <v>784.7</v>
      </c>
      <c r="Q662" s="6">
        <v>788</v>
      </c>
      <c r="R662" s="6">
        <v>785.5</v>
      </c>
      <c r="S662" s="6">
        <v>807</v>
      </c>
      <c r="T662" s="6">
        <v>832.9</v>
      </c>
      <c r="U662" s="6">
        <v>854.5</v>
      </c>
      <c r="V662" s="6">
        <v>867.8</v>
      </c>
      <c r="W662" s="6">
        <v>864.6</v>
      </c>
      <c r="X662" s="6">
        <v>846.6</v>
      </c>
      <c r="Y662" s="6">
        <v>844.2</v>
      </c>
      <c r="Z662" s="6">
        <v>896.4</v>
      </c>
      <c r="AA662" s="6">
        <v>873.9</v>
      </c>
      <c r="AB662" s="6">
        <v>873.2</v>
      </c>
      <c r="AC662" s="6">
        <v>877.2</v>
      </c>
      <c r="AD662" s="6">
        <v>874.2</v>
      </c>
      <c r="AE662" s="6">
        <v>879.6</v>
      </c>
      <c r="AF662" s="6">
        <v>882.2</v>
      </c>
      <c r="AG662" s="6">
        <v>892</v>
      </c>
      <c r="AH662" s="6">
        <v>901.9</v>
      </c>
      <c r="AI662" s="6">
        <v>925.1</v>
      </c>
      <c r="AJ662" s="6">
        <v>1000</v>
      </c>
      <c r="AK662" s="6">
        <v>1038.4000000000001</v>
      </c>
      <c r="AL662" s="6">
        <v>1089.5999999999999</v>
      </c>
      <c r="AM662" s="6">
        <v>1177.9000000000001</v>
      </c>
      <c r="AN662" s="6">
        <v>1230.3</v>
      </c>
      <c r="AO662" s="6">
        <v>1243</v>
      </c>
    </row>
    <row r="663" spans="1:41" x14ac:dyDescent="0.2">
      <c r="A663" s="9">
        <v>59</v>
      </c>
      <c r="B663" s="6">
        <v>59</v>
      </c>
      <c r="C663" s="6">
        <v>300</v>
      </c>
      <c r="D663" s="6">
        <v>308.89999999999998</v>
      </c>
      <c r="E663" s="6">
        <v>345.8</v>
      </c>
      <c r="F663" s="6">
        <v>400.4</v>
      </c>
      <c r="G663" s="6">
        <v>421.3</v>
      </c>
      <c r="H663" s="6">
        <v>452.8</v>
      </c>
      <c r="I663" s="6">
        <v>488.9</v>
      </c>
      <c r="J663" s="6">
        <v>528.70000000000005</v>
      </c>
      <c r="K663" s="6">
        <v>570.79999999999995</v>
      </c>
      <c r="L663" s="6">
        <v>610.4</v>
      </c>
      <c r="M663" s="6">
        <v>640.70000000000005</v>
      </c>
      <c r="N663" s="6">
        <v>667.4</v>
      </c>
      <c r="O663" s="6">
        <v>679.8</v>
      </c>
      <c r="P663" s="6">
        <v>694</v>
      </c>
      <c r="Q663" s="6">
        <v>686.4</v>
      </c>
      <c r="R663" s="6">
        <v>675.2</v>
      </c>
      <c r="S663" s="6">
        <v>700.3</v>
      </c>
      <c r="T663" s="6">
        <v>740.6</v>
      </c>
      <c r="U663" s="6">
        <v>769.1</v>
      </c>
      <c r="V663" s="6">
        <v>787.9</v>
      </c>
      <c r="W663" s="6">
        <v>799</v>
      </c>
      <c r="X663" s="6">
        <v>812.9</v>
      </c>
      <c r="Y663" s="6">
        <v>824.8</v>
      </c>
      <c r="Z663" s="6">
        <v>846.3</v>
      </c>
      <c r="AA663" s="6">
        <v>860.2</v>
      </c>
      <c r="AB663" s="6">
        <v>869.3</v>
      </c>
      <c r="AC663" s="6">
        <v>876.2</v>
      </c>
      <c r="AD663" s="6">
        <v>886</v>
      </c>
      <c r="AE663" s="6">
        <v>901.9</v>
      </c>
      <c r="AF663" s="6">
        <v>917.9</v>
      </c>
      <c r="AG663" s="6">
        <v>926.3</v>
      </c>
      <c r="AH663" s="6">
        <v>930.5</v>
      </c>
      <c r="AI663" s="6">
        <v>964.5</v>
      </c>
      <c r="AJ663" s="6">
        <v>1000</v>
      </c>
      <c r="AK663" s="6">
        <v>1032.7</v>
      </c>
      <c r="AL663" s="6">
        <v>1075.8</v>
      </c>
      <c r="AM663" s="6">
        <v>1141.9000000000001</v>
      </c>
      <c r="AN663" s="6">
        <v>1166.9000000000001</v>
      </c>
      <c r="AO663" s="6">
        <v>1180.0999999999999</v>
      </c>
    </row>
    <row r="664" spans="1:41" x14ac:dyDescent="0.2">
      <c r="A664" s="9">
        <v>60</v>
      </c>
      <c r="B664" s="6">
        <v>60</v>
      </c>
      <c r="C664" s="6">
        <v>282.7</v>
      </c>
      <c r="D664" s="6">
        <v>295.89999999999998</v>
      </c>
      <c r="E664" s="6">
        <v>371.2</v>
      </c>
      <c r="F664" s="6">
        <v>417.8</v>
      </c>
      <c r="G664" s="6">
        <v>431.4</v>
      </c>
      <c r="H664" s="6">
        <v>451.5</v>
      </c>
      <c r="I664" s="6">
        <v>486.5</v>
      </c>
      <c r="J664" s="6">
        <v>542.29999999999995</v>
      </c>
      <c r="K664" s="6">
        <v>590.6</v>
      </c>
      <c r="L664" s="6">
        <v>639.29999999999995</v>
      </c>
      <c r="M664" s="6">
        <v>674.2</v>
      </c>
      <c r="N664" s="6">
        <v>667.6</v>
      </c>
      <c r="O664" s="6">
        <v>678.7</v>
      </c>
      <c r="P664" s="6">
        <v>691.3</v>
      </c>
      <c r="Q664" s="6">
        <v>698.5</v>
      </c>
      <c r="R664" s="6">
        <v>705.5</v>
      </c>
      <c r="S664" s="6">
        <v>730.5</v>
      </c>
      <c r="T664" s="6">
        <v>763.2</v>
      </c>
      <c r="U664" s="6">
        <v>783.2</v>
      </c>
      <c r="V664" s="6">
        <v>795.9</v>
      </c>
      <c r="W664" s="6">
        <v>802.9</v>
      </c>
      <c r="X664" s="6">
        <v>813</v>
      </c>
      <c r="Y664" s="6">
        <v>827</v>
      </c>
      <c r="Z664" s="6">
        <v>842.7</v>
      </c>
      <c r="AA664" s="6">
        <v>849.6</v>
      </c>
      <c r="AB664" s="6">
        <v>853.6</v>
      </c>
      <c r="AC664" s="6">
        <v>857.8</v>
      </c>
      <c r="AD664" s="6">
        <v>858.7</v>
      </c>
      <c r="AE664" s="6">
        <v>860</v>
      </c>
      <c r="AF664" s="6">
        <v>863.3</v>
      </c>
      <c r="AG664" s="6">
        <v>866.4</v>
      </c>
      <c r="AH664" s="6">
        <v>870.1</v>
      </c>
      <c r="AI664" s="6">
        <v>952.5</v>
      </c>
      <c r="AJ664" s="6">
        <v>1000</v>
      </c>
      <c r="AK664" s="6">
        <v>1031.4000000000001</v>
      </c>
      <c r="AL664" s="6">
        <v>1055.9000000000001</v>
      </c>
      <c r="AM664" s="6">
        <v>1209.0999999999999</v>
      </c>
      <c r="AN664" s="6">
        <v>1231.2</v>
      </c>
      <c r="AO664" s="6">
        <v>1268.5</v>
      </c>
    </row>
    <row r="665" spans="1:41" x14ac:dyDescent="0.2">
      <c r="A665" s="9">
        <v>61</v>
      </c>
      <c r="B665" s="6">
        <v>61</v>
      </c>
      <c r="C665" s="6">
        <v>300.60000000000002</v>
      </c>
      <c r="D665" s="6">
        <v>317.5</v>
      </c>
      <c r="E665" s="6">
        <v>379.1</v>
      </c>
      <c r="F665" s="6">
        <v>430</v>
      </c>
      <c r="G665" s="6">
        <v>440.2</v>
      </c>
      <c r="H665" s="6">
        <v>459</v>
      </c>
      <c r="I665" s="6">
        <v>492.3</v>
      </c>
      <c r="J665" s="6">
        <v>536.6</v>
      </c>
      <c r="K665" s="6">
        <v>584.70000000000005</v>
      </c>
      <c r="L665" s="6">
        <v>630.9</v>
      </c>
      <c r="M665" s="6">
        <v>665</v>
      </c>
      <c r="N665" s="6">
        <v>678.5</v>
      </c>
      <c r="O665" s="6">
        <v>708.4</v>
      </c>
      <c r="P665" s="6">
        <v>721</v>
      </c>
      <c r="Q665" s="6">
        <v>723.8</v>
      </c>
      <c r="R665" s="6">
        <v>732.5</v>
      </c>
      <c r="S665" s="6">
        <v>751.7</v>
      </c>
      <c r="T665" s="6">
        <v>787.2</v>
      </c>
      <c r="U665" s="6">
        <v>810.3</v>
      </c>
      <c r="V665" s="6">
        <v>816.6</v>
      </c>
      <c r="W665" s="6">
        <v>817.5</v>
      </c>
      <c r="X665" s="6">
        <v>828.1</v>
      </c>
      <c r="Y665" s="6">
        <v>843.6</v>
      </c>
      <c r="Z665" s="6">
        <v>862.2</v>
      </c>
      <c r="AA665" s="6">
        <v>875.7</v>
      </c>
      <c r="AB665" s="6">
        <v>887.4</v>
      </c>
      <c r="AC665" s="6">
        <v>893.6</v>
      </c>
      <c r="AD665" s="6">
        <v>893.5</v>
      </c>
      <c r="AE665" s="6">
        <v>906.9</v>
      </c>
      <c r="AF665" s="6">
        <v>917.2</v>
      </c>
      <c r="AG665" s="6">
        <v>920.5</v>
      </c>
      <c r="AH665" s="6">
        <v>919.3</v>
      </c>
      <c r="AI665" s="6">
        <v>949.2</v>
      </c>
      <c r="AJ665" s="6">
        <v>1000</v>
      </c>
      <c r="AK665" s="6">
        <v>1042.9000000000001</v>
      </c>
      <c r="AL665" s="6">
        <v>1098.5999999999999</v>
      </c>
      <c r="AM665" s="6">
        <v>1156.7</v>
      </c>
      <c r="AN665" s="6">
        <v>1167.2</v>
      </c>
      <c r="AO665" s="6">
        <v>1171.5</v>
      </c>
    </row>
    <row r="666" spans="1:41" x14ac:dyDescent="0.2">
      <c r="A666" s="9">
        <v>62</v>
      </c>
      <c r="B666" s="6">
        <v>62</v>
      </c>
      <c r="C666" s="6">
        <v>346.5</v>
      </c>
      <c r="D666" s="6">
        <v>360.9</v>
      </c>
      <c r="E666" s="6">
        <v>389.3</v>
      </c>
      <c r="F666" s="6">
        <v>415.5</v>
      </c>
      <c r="G666" s="6">
        <v>448.3</v>
      </c>
      <c r="H666" s="6">
        <v>494.8</v>
      </c>
      <c r="I666" s="6">
        <v>515.29999999999995</v>
      </c>
      <c r="J666" s="6">
        <v>584.20000000000005</v>
      </c>
      <c r="K666" s="6">
        <v>660.8</v>
      </c>
      <c r="L666" s="6">
        <v>671.7</v>
      </c>
      <c r="M666" s="6">
        <v>691</v>
      </c>
      <c r="N666" s="6">
        <v>716.5</v>
      </c>
      <c r="O666" s="6">
        <v>737.5</v>
      </c>
      <c r="P666" s="6">
        <v>739.1</v>
      </c>
      <c r="Q666" s="6">
        <v>759</v>
      </c>
      <c r="R666" s="6">
        <v>769.7</v>
      </c>
      <c r="S666" s="6">
        <v>795</v>
      </c>
      <c r="T666" s="6">
        <v>826.9</v>
      </c>
      <c r="U666" s="6">
        <v>839.6</v>
      </c>
      <c r="V666" s="6">
        <v>846.6</v>
      </c>
      <c r="W666" s="6">
        <v>851.3</v>
      </c>
      <c r="X666" s="6">
        <v>861.8</v>
      </c>
      <c r="Y666" s="6">
        <v>872.9</v>
      </c>
      <c r="Z666" s="6">
        <v>886</v>
      </c>
      <c r="AA666" s="6">
        <v>895.1</v>
      </c>
      <c r="AB666" s="6">
        <v>903.3</v>
      </c>
      <c r="AC666" s="6">
        <v>907.5</v>
      </c>
      <c r="AD666" s="6">
        <v>919.8</v>
      </c>
      <c r="AE666" s="6">
        <v>924.8</v>
      </c>
      <c r="AF666" s="6">
        <v>947.5</v>
      </c>
      <c r="AG666" s="6">
        <v>953</v>
      </c>
      <c r="AH666" s="6">
        <v>956.7</v>
      </c>
      <c r="AI666" s="6">
        <v>978.9</v>
      </c>
      <c r="AJ666" s="6">
        <v>1000</v>
      </c>
      <c r="AK666" s="6">
        <v>1063.8</v>
      </c>
      <c r="AL666" s="6">
        <v>1112.3</v>
      </c>
      <c r="AM666" s="6">
        <v>1151.5</v>
      </c>
      <c r="AN666" s="6">
        <v>1146</v>
      </c>
      <c r="AO666" s="6">
        <v>1179.2</v>
      </c>
    </row>
    <row r="667" spans="1:41" x14ac:dyDescent="0.2">
      <c r="A667" s="9">
        <v>63</v>
      </c>
      <c r="B667" s="6">
        <v>63</v>
      </c>
      <c r="C667" s="6">
        <v>244.2</v>
      </c>
      <c r="D667" s="6">
        <v>253.3</v>
      </c>
      <c r="E667" s="6">
        <v>302.8</v>
      </c>
      <c r="F667" s="6">
        <v>348.4</v>
      </c>
      <c r="G667" s="6">
        <v>365.1</v>
      </c>
      <c r="H667" s="6">
        <v>389.9</v>
      </c>
      <c r="I667" s="6">
        <v>424</v>
      </c>
      <c r="J667" s="6">
        <v>464.7</v>
      </c>
      <c r="K667" s="6">
        <v>513.70000000000005</v>
      </c>
      <c r="L667" s="6">
        <v>572.79999999999995</v>
      </c>
      <c r="M667" s="6">
        <v>614</v>
      </c>
      <c r="N667" s="6">
        <v>624.4</v>
      </c>
      <c r="O667" s="6">
        <v>631.29999999999995</v>
      </c>
      <c r="P667" s="6">
        <v>638.79999999999995</v>
      </c>
      <c r="Q667" s="6">
        <v>631.5</v>
      </c>
      <c r="R667" s="6">
        <v>639.5</v>
      </c>
      <c r="S667" s="6">
        <v>677.6</v>
      </c>
      <c r="T667" s="6">
        <v>714.8</v>
      </c>
      <c r="U667" s="6">
        <v>732.6</v>
      </c>
      <c r="V667" s="6">
        <v>749.9</v>
      </c>
      <c r="W667" s="6">
        <v>758.5</v>
      </c>
      <c r="X667" s="6">
        <v>772.7</v>
      </c>
      <c r="Y667" s="6">
        <v>789.3</v>
      </c>
      <c r="Z667" s="6">
        <v>820</v>
      </c>
      <c r="AA667" s="6">
        <v>838.8</v>
      </c>
      <c r="AB667" s="6">
        <v>855.6</v>
      </c>
      <c r="AC667" s="6">
        <v>866.6</v>
      </c>
      <c r="AD667" s="6">
        <v>874.5</v>
      </c>
      <c r="AE667" s="6">
        <v>887.5</v>
      </c>
      <c r="AF667" s="6">
        <v>897.8</v>
      </c>
      <c r="AG667" s="6">
        <v>903.7</v>
      </c>
      <c r="AH667" s="6">
        <v>915.4</v>
      </c>
      <c r="AI667" s="6">
        <v>946.5</v>
      </c>
      <c r="AJ667" s="6">
        <v>1000</v>
      </c>
      <c r="AK667" s="6">
        <v>1054.8</v>
      </c>
      <c r="AL667" s="6">
        <v>1105</v>
      </c>
      <c r="AM667" s="6">
        <v>1170.8</v>
      </c>
      <c r="AN667" s="6">
        <v>1213.5</v>
      </c>
      <c r="AO667" s="6">
        <v>1243.5999999999999</v>
      </c>
    </row>
    <row r="668" spans="1:41" x14ac:dyDescent="0.2">
      <c r="A668" s="9">
        <v>64</v>
      </c>
      <c r="B668" s="6">
        <v>64</v>
      </c>
      <c r="C668" s="6">
        <v>228.6</v>
      </c>
      <c r="D668" s="6">
        <v>236.7</v>
      </c>
      <c r="E668" s="6">
        <v>274.2</v>
      </c>
      <c r="F668" s="6">
        <v>328.7</v>
      </c>
      <c r="G668" s="6">
        <v>357</v>
      </c>
      <c r="H668" s="6">
        <v>383.9</v>
      </c>
      <c r="I668" s="6">
        <v>416.1</v>
      </c>
      <c r="J668" s="6">
        <v>455.4</v>
      </c>
      <c r="K668" s="6">
        <v>513.9</v>
      </c>
      <c r="L668" s="6">
        <v>576.29999999999995</v>
      </c>
      <c r="M668" s="6">
        <v>620.70000000000005</v>
      </c>
      <c r="N668" s="6">
        <v>637.1</v>
      </c>
      <c r="O668" s="6">
        <v>646.9</v>
      </c>
      <c r="P668" s="6">
        <v>655.6</v>
      </c>
      <c r="Q668" s="6">
        <v>658.4</v>
      </c>
      <c r="R668" s="6">
        <v>664.9</v>
      </c>
      <c r="S668" s="6">
        <v>682.4</v>
      </c>
      <c r="T668" s="6">
        <v>713.9</v>
      </c>
      <c r="U668" s="6">
        <v>738.6</v>
      </c>
      <c r="V668" s="6">
        <v>762</v>
      </c>
      <c r="W668" s="6">
        <v>780.2</v>
      </c>
      <c r="X668" s="6">
        <v>795.9</v>
      </c>
      <c r="Y668" s="6">
        <v>810.8</v>
      </c>
      <c r="Z668" s="6">
        <v>830</v>
      </c>
      <c r="AA668" s="6">
        <v>852.1</v>
      </c>
      <c r="AB668" s="6">
        <v>864.6</v>
      </c>
      <c r="AC668" s="6">
        <v>876</v>
      </c>
      <c r="AD668" s="6">
        <v>886.4</v>
      </c>
      <c r="AE668" s="6">
        <v>894.3</v>
      </c>
      <c r="AF668" s="6">
        <v>905.4</v>
      </c>
      <c r="AG668" s="6">
        <v>917.4</v>
      </c>
      <c r="AH668" s="6">
        <v>928.5</v>
      </c>
      <c r="AI668" s="6">
        <v>954.9</v>
      </c>
      <c r="AJ668" s="6">
        <v>1000</v>
      </c>
      <c r="AK668" s="6">
        <v>1040.3</v>
      </c>
      <c r="AL668" s="6">
        <v>1076.8</v>
      </c>
      <c r="AM668" s="6">
        <v>1127.3</v>
      </c>
      <c r="AN668" s="6">
        <v>1162</v>
      </c>
      <c r="AO668" s="6">
        <v>1167.0999999999999</v>
      </c>
    </row>
    <row r="669" spans="1:41" x14ac:dyDescent="0.2">
      <c r="A669" s="9">
        <v>65</v>
      </c>
      <c r="B669" s="6">
        <v>65</v>
      </c>
      <c r="C669" s="6">
        <v>225.4</v>
      </c>
      <c r="D669" s="6">
        <v>236.6</v>
      </c>
      <c r="E669" s="6">
        <v>276.10000000000002</v>
      </c>
      <c r="F669" s="6">
        <v>326.5</v>
      </c>
      <c r="G669" s="6">
        <v>352</v>
      </c>
      <c r="H669" s="6">
        <v>382.8</v>
      </c>
      <c r="I669" s="6">
        <v>422.7</v>
      </c>
      <c r="J669" s="6">
        <v>467.7</v>
      </c>
      <c r="K669" s="6">
        <v>524.9</v>
      </c>
      <c r="L669" s="6">
        <v>579</v>
      </c>
      <c r="M669" s="6">
        <v>610</v>
      </c>
      <c r="N669" s="6">
        <v>634.4</v>
      </c>
      <c r="O669" s="6">
        <v>656.2</v>
      </c>
      <c r="P669" s="6">
        <v>676.5</v>
      </c>
      <c r="Q669" s="6">
        <v>695</v>
      </c>
      <c r="R669" s="6">
        <v>716</v>
      </c>
      <c r="S669" s="6">
        <v>742.2</v>
      </c>
      <c r="T669" s="6">
        <v>774.5</v>
      </c>
      <c r="U669" s="6">
        <v>800.6</v>
      </c>
      <c r="V669" s="6">
        <v>826.1</v>
      </c>
      <c r="W669" s="6">
        <v>844.8</v>
      </c>
      <c r="X669" s="6">
        <v>869.2</v>
      </c>
      <c r="Y669" s="6">
        <v>882.9</v>
      </c>
      <c r="Z669" s="6">
        <v>903.2</v>
      </c>
      <c r="AA669" s="6">
        <v>923.6</v>
      </c>
      <c r="AB669" s="6">
        <v>940.1</v>
      </c>
      <c r="AC669" s="6">
        <v>955.6</v>
      </c>
      <c r="AD669" s="6">
        <v>967.7</v>
      </c>
      <c r="AE669" s="6">
        <v>976</v>
      </c>
      <c r="AF669" s="6">
        <v>981.3</v>
      </c>
      <c r="AG669" s="6">
        <v>977.4</v>
      </c>
      <c r="AH669" s="6">
        <v>981.8</v>
      </c>
      <c r="AI669" s="6">
        <v>983.2</v>
      </c>
      <c r="AJ669" s="6">
        <v>1000</v>
      </c>
      <c r="AK669" s="6">
        <v>1018.4</v>
      </c>
      <c r="AL669" s="6">
        <v>1043.2</v>
      </c>
      <c r="AM669" s="6">
        <v>1064.7</v>
      </c>
      <c r="AN669" s="6">
        <v>1065.4000000000001</v>
      </c>
      <c r="AO669" s="6">
        <v>1062.0999999999999</v>
      </c>
    </row>
    <row r="670" spans="1:41" x14ac:dyDescent="0.2">
      <c r="A670" s="9">
        <v>66</v>
      </c>
      <c r="B670" s="6">
        <v>66</v>
      </c>
      <c r="C670" s="6">
        <v>413.3</v>
      </c>
      <c r="D670" s="6">
        <v>424.3</v>
      </c>
      <c r="E670" s="6">
        <v>456.4</v>
      </c>
      <c r="F670" s="6">
        <v>500.4</v>
      </c>
      <c r="G670" s="6">
        <v>522.4</v>
      </c>
      <c r="H670" s="6">
        <v>540</v>
      </c>
      <c r="I670" s="6">
        <v>561.9</v>
      </c>
      <c r="J670" s="6">
        <v>596.1</v>
      </c>
      <c r="K670" s="6">
        <v>705.2</v>
      </c>
      <c r="L670" s="6">
        <v>734.5</v>
      </c>
      <c r="M670" s="6">
        <v>743.1</v>
      </c>
      <c r="N670" s="6">
        <v>761.7</v>
      </c>
      <c r="O670" s="6">
        <v>773.3</v>
      </c>
      <c r="P670" s="6">
        <v>779</v>
      </c>
      <c r="Q670" s="6">
        <v>787.1</v>
      </c>
      <c r="R670" s="6">
        <v>801.9</v>
      </c>
      <c r="S670" s="6">
        <v>816.7</v>
      </c>
      <c r="T670" s="6">
        <v>848.7</v>
      </c>
      <c r="U670" s="6">
        <v>872.7</v>
      </c>
      <c r="V670" s="6">
        <v>883.8</v>
      </c>
      <c r="W670" s="6">
        <v>895.6</v>
      </c>
      <c r="X670" s="6">
        <v>902.3</v>
      </c>
      <c r="Y670" s="6">
        <v>906</v>
      </c>
      <c r="Z670" s="6">
        <v>923.1</v>
      </c>
      <c r="AA670" s="6">
        <v>936.2</v>
      </c>
      <c r="AB670" s="6">
        <v>942.7</v>
      </c>
      <c r="AC670" s="6">
        <v>937.6</v>
      </c>
      <c r="AD670" s="6">
        <v>934.8</v>
      </c>
      <c r="AE670" s="6">
        <v>940</v>
      </c>
      <c r="AF670" s="6">
        <v>952.4</v>
      </c>
      <c r="AG670" s="6">
        <v>956.1</v>
      </c>
      <c r="AH670" s="6">
        <v>960.8</v>
      </c>
      <c r="AI670" s="6">
        <v>974.7</v>
      </c>
      <c r="AJ670" s="6">
        <v>1000</v>
      </c>
      <c r="AK670" s="6">
        <v>1016.1</v>
      </c>
      <c r="AL670" s="6">
        <v>1039.9000000000001</v>
      </c>
      <c r="AM670" s="6">
        <v>1072.7</v>
      </c>
      <c r="AN670" s="6">
        <v>1095.2</v>
      </c>
      <c r="AO670" s="6">
        <v>1096.9000000000001</v>
      </c>
    </row>
    <row r="671" spans="1:41" x14ac:dyDescent="0.2">
      <c r="A671" s="9">
        <v>67</v>
      </c>
      <c r="B671" s="6">
        <v>67</v>
      </c>
      <c r="C671" s="6">
        <v>335</v>
      </c>
      <c r="D671" s="6">
        <v>336.6</v>
      </c>
      <c r="E671" s="6">
        <v>374.6</v>
      </c>
      <c r="F671" s="6">
        <v>427.9</v>
      </c>
      <c r="G671" s="6">
        <v>445.1</v>
      </c>
      <c r="H671" s="6">
        <v>469.9</v>
      </c>
      <c r="I671" s="6">
        <v>492.6</v>
      </c>
      <c r="J671" s="6">
        <v>534</v>
      </c>
      <c r="K671" s="6">
        <v>589</v>
      </c>
      <c r="L671" s="6">
        <v>628</v>
      </c>
      <c r="M671" s="6">
        <v>657.2</v>
      </c>
      <c r="N671" s="6">
        <v>677.2</v>
      </c>
      <c r="O671" s="6">
        <v>689.9</v>
      </c>
      <c r="P671" s="6">
        <v>705.2</v>
      </c>
      <c r="Q671" s="6">
        <v>715.8</v>
      </c>
      <c r="R671" s="6">
        <v>724.1</v>
      </c>
      <c r="S671" s="6">
        <v>750.8</v>
      </c>
      <c r="T671" s="6">
        <v>783</v>
      </c>
      <c r="U671" s="6">
        <v>808.4</v>
      </c>
      <c r="V671" s="6">
        <v>819.1</v>
      </c>
      <c r="W671" s="6">
        <v>831.2</v>
      </c>
      <c r="X671" s="6">
        <v>840.4</v>
      </c>
      <c r="Y671" s="6">
        <v>849</v>
      </c>
      <c r="Z671" s="6">
        <v>872.9</v>
      </c>
      <c r="AA671" s="6">
        <v>891.5</v>
      </c>
      <c r="AB671" s="6">
        <v>899.4</v>
      </c>
      <c r="AC671" s="6">
        <v>913.4</v>
      </c>
      <c r="AD671" s="6">
        <v>917.3</v>
      </c>
      <c r="AE671" s="6">
        <v>915.3</v>
      </c>
      <c r="AF671" s="6">
        <v>918.2</v>
      </c>
      <c r="AG671" s="6">
        <v>923.9</v>
      </c>
      <c r="AH671" s="6">
        <v>929.7</v>
      </c>
      <c r="AI671" s="6">
        <v>943.8</v>
      </c>
      <c r="AJ671" s="6">
        <v>1000</v>
      </c>
      <c r="AK671" s="6">
        <v>1038.2</v>
      </c>
      <c r="AL671" s="6">
        <v>1092.0999999999999</v>
      </c>
      <c r="AM671" s="6">
        <v>1140.5</v>
      </c>
      <c r="AN671" s="6">
        <v>1150.7</v>
      </c>
      <c r="AO671" s="6">
        <v>1146.7</v>
      </c>
    </row>
    <row r="672" spans="1:41" x14ac:dyDescent="0.2">
      <c r="A672" s="9">
        <v>68</v>
      </c>
      <c r="B672" s="6">
        <v>68</v>
      </c>
      <c r="C672" s="6">
        <v>247.6</v>
      </c>
      <c r="D672" s="6">
        <v>258.5</v>
      </c>
      <c r="E672" s="6">
        <v>305.10000000000002</v>
      </c>
      <c r="F672" s="6">
        <v>358.5</v>
      </c>
      <c r="G672" s="6">
        <v>379</v>
      </c>
      <c r="H672" s="6">
        <v>410.3</v>
      </c>
      <c r="I672" s="6">
        <v>451</v>
      </c>
      <c r="J672" s="6">
        <v>501.9</v>
      </c>
      <c r="K672" s="6">
        <v>570.20000000000005</v>
      </c>
      <c r="L672" s="6">
        <v>623.29999999999995</v>
      </c>
      <c r="M672" s="6">
        <v>661.8</v>
      </c>
      <c r="N672" s="6">
        <v>672.4</v>
      </c>
      <c r="O672" s="6">
        <v>690.8</v>
      </c>
      <c r="P672" s="6">
        <v>706.4</v>
      </c>
      <c r="Q672" s="6">
        <v>718.8</v>
      </c>
      <c r="R672" s="6">
        <v>727.1</v>
      </c>
      <c r="S672" s="6">
        <v>744.5</v>
      </c>
      <c r="T672" s="6">
        <v>772</v>
      </c>
      <c r="U672" s="6">
        <v>801.2</v>
      </c>
      <c r="V672" s="6">
        <v>831</v>
      </c>
      <c r="W672" s="6">
        <v>847.4</v>
      </c>
      <c r="X672" s="6">
        <v>863.5</v>
      </c>
      <c r="Y672" s="6">
        <v>881.9</v>
      </c>
      <c r="Z672" s="6">
        <v>903.4</v>
      </c>
      <c r="AA672" s="6">
        <v>924.1</v>
      </c>
      <c r="AB672" s="6">
        <v>938.4</v>
      </c>
      <c r="AC672" s="6">
        <v>951.8</v>
      </c>
      <c r="AD672" s="6">
        <v>959.5</v>
      </c>
      <c r="AE672" s="6">
        <v>971.6</v>
      </c>
      <c r="AF672" s="6">
        <v>977.5</v>
      </c>
      <c r="AG672" s="6">
        <v>971</v>
      </c>
      <c r="AH672" s="6">
        <v>971.1</v>
      </c>
      <c r="AI672" s="6">
        <v>977.6</v>
      </c>
      <c r="AJ672" s="6">
        <v>1000</v>
      </c>
      <c r="AK672" s="6">
        <v>1023.8</v>
      </c>
      <c r="AL672" s="6">
        <v>1033.5999999999999</v>
      </c>
      <c r="AM672" s="6">
        <v>1056.5</v>
      </c>
      <c r="AN672" s="6">
        <v>1060.3</v>
      </c>
      <c r="AO672" s="6">
        <v>1058.4000000000001</v>
      </c>
    </row>
    <row r="673" spans="1:41" x14ac:dyDescent="0.2">
      <c r="A673" s="9">
        <v>69</v>
      </c>
      <c r="B673" s="6">
        <v>69</v>
      </c>
      <c r="C673" s="6">
        <v>237.6</v>
      </c>
      <c r="D673" s="6">
        <v>244.5</v>
      </c>
      <c r="E673" s="6">
        <v>278.2</v>
      </c>
      <c r="F673" s="6">
        <v>337.8</v>
      </c>
      <c r="G673" s="6">
        <v>367.6</v>
      </c>
      <c r="H673" s="6">
        <v>389.9</v>
      </c>
      <c r="I673" s="6">
        <v>429.5</v>
      </c>
      <c r="J673" s="6">
        <v>467.2</v>
      </c>
      <c r="K673" s="6">
        <v>532.9</v>
      </c>
      <c r="L673" s="6">
        <v>600.79999999999995</v>
      </c>
      <c r="M673" s="6">
        <v>642.5</v>
      </c>
      <c r="N673" s="6">
        <v>661.7</v>
      </c>
      <c r="O673" s="6">
        <v>677.8</v>
      </c>
      <c r="P673" s="6">
        <v>684.8</v>
      </c>
      <c r="Q673" s="6">
        <v>693.3</v>
      </c>
      <c r="R673" s="6">
        <v>700.9</v>
      </c>
      <c r="S673" s="6">
        <v>718.5</v>
      </c>
      <c r="T673" s="6">
        <v>751.7</v>
      </c>
      <c r="U673" s="6">
        <v>794.1</v>
      </c>
      <c r="V673" s="6">
        <v>825.3</v>
      </c>
      <c r="W673" s="6">
        <v>841.5</v>
      </c>
      <c r="X673" s="6">
        <v>857.9</v>
      </c>
      <c r="Y673" s="6">
        <v>877.6</v>
      </c>
      <c r="Z673" s="6">
        <v>898.3</v>
      </c>
      <c r="AA673" s="6">
        <v>910.5</v>
      </c>
      <c r="AB673" s="6">
        <v>921.8</v>
      </c>
      <c r="AC673" s="6">
        <v>927.2</v>
      </c>
      <c r="AD673" s="6">
        <v>941.3</v>
      </c>
      <c r="AE673" s="6">
        <v>948.6</v>
      </c>
      <c r="AF673" s="6">
        <v>958.2</v>
      </c>
      <c r="AG673" s="6">
        <v>967.8</v>
      </c>
      <c r="AH673" s="6">
        <v>972</v>
      </c>
      <c r="AI673" s="6">
        <v>984.2</v>
      </c>
      <c r="AJ673" s="6">
        <v>1000</v>
      </c>
      <c r="AK673" s="6">
        <v>1032.9000000000001</v>
      </c>
      <c r="AL673" s="6">
        <v>1061.8</v>
      </c>
      <c r="AM673" s="6">
        <v>1115.3</v>
      </c>
      <c r="AN673" s="6">
        <v>1183.2</v>
      </c>
      <c r="AO673" s="6">
        <v>1182.5</v>
      </c>
    </row>
    <row r="674" spans="1:41" x14ac:dyDescent="0.2">
      <c r="A674" s="9">
        <v>70</v>
      </c>
      <c r="B674" s="6">
        <v>70</v>
      </c>
      <c r="C674" s="6">
        <v>766</v>
      </c>
      <c r="D674" s="6">
        <v>781.1</v>
      </c>
      <c r="E674" s="6">
        <v>885.7</v>
      </c>
      <c r="F674" s="6">
        <v>1035.2</v>
      </c>
      <c r="G674" s="6">
        <v>1066.5</v>
      </c>
      <c r="H674" s="6">
        <v>1107.2</v>
      </c>
      <c r="I674" s="6">
        <v>1159.4000000000001</v>
      </c>
      <c r="J674" s="6">
        <v>1233.5</v>
      </c>
      <c r="K674" s="6">
        <v>1341.9</v>
      </c>
      <c r="L674" s="6">
        <v>1437.1</v>
      </c>
      <c r="M674" s="6">
        <v>1472.8</v>
      </c>
      <c r="N674" s="6">
        <v>1441</v>
      </c>
      <c r="O674" s="6">
        <v>1425.5</v>
      </c>
      <c r="P674" s="6">
        <v>1409.3</v>
      </c>
      <c r="Q674" s="6">
        <v>1387.1</v>
      </c>
      <c r="R674" s="6">
        <v>1363.8</v>
      </c>
      <c r="S674" s="6">
        <v>1376.5</v>
      </c>
      <c r="T674" s="6">
        <v>1394.3</v>
      </c>
      <c r="U674" s="6">
        <v>1392.4</v>
      </c>
      <c r="V674" s="6">
        <v>1377.9</v>
      </c>
      <c r="W674" s="6">
        <v>1339.8</v>
      </c>
      <c r="X674" s="6">
        <v>1305.4000000000001</v>
      </c>
      <c r="Y674" s="6">
        <v>1275.3</v>
      </c>
      <c r="Z674" s="6">
        <v>1246.5</v>
      </c>
      <c r="AA674" s="6">
        <v>1205.8</v>
      </c>
      <c r="AB674" s="6">
        <v>1185.8</v>
      </c>
      <c r="AC674" s="6">
        <v>1165.9000000000001</v>
      </c>
      <c r="AD674" s="6">
        <v>1144.3</v>
      </c>
      <c r="AE674" s="6">
        <v>1121.2</v>
      </c>
      <c r="AF674" s="6">
        <v>1094.5999999999999</v>
      </c>
      <c r="AG674" s="6">
        <v>1055.8</v>
      </c>
      <c r="AH674" s="6">
        <v>1020.8</v>
      </c>
      <c r="AI674" s="6">
        <v>1001.5</v>
      </c>
      <c r="AJ674" s="6">
        <v>1000</v>
      </c>
      <c r="AK674" s="6">
        <v>986.7</v>
      </c>
      <c r="AL674" s="6">
        <v>992.7</v>
      </c>
      <c r="AM674" s="6">
        <v>1018.5</v>
      </c>
      <c r="AN674" s="6">
        <v>1020.3</v>
      </c>
      <c r="AO674" s="6">
        <v>997.3</v>
      </c>
    </row>
    <row r="675" spans="1:41" x14ac:dyDescent="0.2">
      <c r="A675" s="9">
        <v>71</v>
      </c>
      <c r="B675" s="6">
        <v>71</v>
      </c>
      <c r="C675" s="6">
        <v>84933.2</v>
      </c>
      <c r="D675" s="6">
        <v>77454.2</v>
      </c>
      <c r="E675" s="6">
        <v>62263.4</v>
      </c>
      <c r="F675" s="6">
        <v>56904.9</v>
      </c>
      <c r="G675" s="6">
        <v>50074.5</v>
      </c>
      <c r="H675" s="6">
        <v>43495.199999999997</v>
      </c>
      <c r="I675" s="6">
        <v>37429.300000000003</v>
      </c>
      <c r="J675" s="6">
        <v>32574.7</v>
      </c>
      <c r="K675" s="6">
        <v>26342.2</v>
      </c>
      <c r="L675" s="6">
        <v>24369.5</v>
      </c>
      <c r="M675" s="6">
        <v>22725.7</v>
      </c>
      <c r="N675" s="6">
        <v>19107.5</v>
      </c>
      <c r="O675" s="6">
        <v>15668.2</v>
      </c>
      <c r="P675" s="6">
        <v>13399.1</v>
      </c>
      <c r="Q675" s="6">
        <v>11505.1</v>
      </c>
      <c r="R675" s="6">
        <v>9829.7999999999993</v>
      </c>
      <c r="S675" s="6">
        <v>9139.2999999999993</v>
      </c>
      <c r="T675" s="6">
        <v>8526.2000000000007</v>
      </c>
      <c r="U675" s="6">
        <v>7746.1</v>
      </c>
      <c r="V675" s="6">
        <v>6972</v>
      </c>
      <c r="W675" s="6">
        <v>5877.5</v>
      </c>
      <c r="X675" s="6">
        <v>5137.5</v>
      </c>
      <c r="Y675" s="6">
        <v>4679.8999999999996</v>
      </c>
      <c r="Z675" s="6">
        <v>4197.6000000000004</v>
      </c>
      <c r="AA675" s="6">
        <v>3574.9</v>
      </c>
      <c r="AB675" s="6">
        <v>2972.1</v>
      </c>
      <c r="AC675" s="6">
        <v>2446.5</v>
      </c>
      <c r="AD675" s="6">
        <v>2090.3000000000002</v>
      </c>
      <c r="AE675" s="6">
        <v>1881.6</v>
      </c>
      <c r="AF675" s="6">
        <v>1695.8</v>
      </c>
      <c r="AG675" s="6">
        <v>1477.2</v>
      </c>
      <c r="AH675" s="6">
        <v>1240.8</v>
      </c>
      <c r="AI675" s="6">
        <v>1114.2</v>
      </c>
      <c r="AJ675" s="6">
        <v>1000</v>
      </c>
      <c r="AK675" s="6">
        <v>922.8</v>
      </c>
      <c r="AL675" s="6">
        <v>835.2</v>
      </c>
      <c r="AM675" s="6">
        <v>749.2</v>
      </c>
      <c r="AN675" s="6">
        <v>690.6</v>
      </c>
      <c r="AO675" s="6">
        <v>646.1</v>
      </c>
    </row>
    <row r="676" spans="1:41" x14ac:dyDescent="0.2">
      <c r="A676" s="9">
        <v>72</v>
      </c>
      <c r="B676" s="6">
        <v>72</v>
      </c>
      <c r="C676" s="6">
        <v>590.29999999999995</v>
      </c>
      <c r="D676" s="6">
        <v>606.4</v>
      </c>
      <c r="E676" s="6">
        <v>658.2</v>
      </c>
      <c r="F676" s="6">
        <v>781.2</v>
      </c>
      <c r="G676" s="6">
        <v>867.5</v>
      </c>
      <c r="H676" s="6">
        <v>880.5</v>
      </c>
      <c r="I676" s="6">
        <v>898</v>
      </c>
      <c r="J676" s="6">
        <v>906.6</v>
      </c>
      <c r="K676" s="6">
        <v>963.5</v>
      </c>
      <c r="L676" s="6">
        <v>1011.2</v>
      </c>
      <c r="M676" s="6">
        <v>1058.5</v>
      </c>
      <c r="N676" s="6">
        <v>1080.5</v>
      </c>
      <c r="O676" s="6">
        <v>1085.0999999999999</v>
      </c>
      <c r="P676" s="6">
        <v>1093.8</v>
      </c>
      <c r="Q676" s="6">
        <v>1046.9000000000001</v>
      </c>
      <c r="R676" s="6">
        <v>1076.4000000000001</v>
      </c>
      <c r="S676" s="6">
        <v>1079.4000000000001</v>
      </c>
      <c r="T676" s="6">
        <v>1098.5</v>
      </c>
      <c r="U676" s="6">
        <v>1116.0999999999999</v>
      </c>
      <c r="V676" s="6">
        <v>1125.3</v>
      </c>
      <c r="W676" s="6">
        <v>1130</v>
      </c>
      <c r="X676" s="6">
        <v>1149.8</v>
      </c>
      <c r="Y676" s="6">
        <v>1166</v>
      </c>
      <c r="Z676" s="6">
        <v>1170.5</v>
      </c>
      <c r="AA676" s="6">
        <v>1181.5</v>
      </c>
      <c r="AB676" s="6">
        <v>1188.5</v>
      </c>
      <c r="AC676" s="6">
        <v>1181.0999999999999</v>
      </c>
      <c r="AD676" s="6">
        <v>1161</v>
      </c>
      <c r="AE676" s="6">
        <v>1133.9000000000001</v>
      </c>
      <c r="AF676" s="6">
        <v>1112.5</v>
      </c>
      <c r="AG676" s="6">
        <v>1075.0999999999999</v>
      </c>
      <c r="AH676" s="6">
        <v>1042.5</v>
      </c>
      <c r="AI676" s="6">
        <v>1012.1</v>
      </c>
      <c r="AJ676" s="6">
        <v>1000</v>
      </c>
      <c r="AK676" s="6">
        <v>990</v>
      </c>
      <c r="AL676" s="6">
        <v>990.5</v>
      </c>
      <c r="AM676" s="6">
        <v>1005.9</v>
      </c>
      <c r="AN676" s="6">
        <v>1010</v>
      </c>
      <c r="AO676" s="6">
        <v>1010.1</v>
      </c>
    </row>
    <row r="677" spans="1:41" x14ac:dyDescent="0.2">
      <c r="A677" s="9">
        <v>73</v>
      </c>
      <c r="B677" s="6">
        <v>73</v>
      </c>
      <c r="C677" s="6">
        <v>1468.2</v>
      </c>
      <c r="D677" s="6">
        <v>1453.8</v>
      </c>
      <c r="E677" s="6">
        <v>1474</v>
      </c>
      <c r="F677" s="6">
        <v>1481.2</v>
      </c>
      <c r="G677" s="6">
        <v>1446.5</v>
      </c>
      <c r="H677" s="6">
        <v>1388.7</v>
      </c>
      <c r="I677" s="6">
        <v>1427.7</v>
      </c>
      <c r="J677" s="6">
        <v>1446.5</v>
      </c>
      <c r="K677" s="6">
        <v>1452.3</v>
      </c>
      <c r="L677" s="6">
        <v>1433.5</v>
      </c>
      <c r="M677" s="6">
        <v>1422</v>
      </c>
      <c r="N677" s="6">
        <v>1394.5</v>
      </c>
      <c r="O677" s="6">
        <v>1368.5</v>
      </c>
      <c r="P677" s="6">
        <v>1345.4</v>
      </c>
      <c r="Q677" s="6">
        <v>1359.8</v>
      </c>
      <c r="R677" s="6">
        <v>1341</v>
      </c>
      <c r="S677" s="6">
        <v>1307.8</v>
      </c>
      <c r="T677" s="6">
        <v>1294.8</v>
      </c>
      <c r="U677" s="6">
        <v>1250</v>
      </c>
      <c r="V677" s="6">
        <v>1257.2</v>
      </c>
      <c r="W677" s="6">
        <v>1242.8</v>
      </c>
      <c r="X677" s="6">
        <v>1216.8</v>
      </c>
      <c r="Y677" s="6">
        <v>1216.8</v>
      </c>
      <c r="Z677" s="6">
        <v>1193.5999999999999</v>
      </c>
      <c r="AA677" s="6">
        <v>1190.8</v>
      </c>
      <c r="AB677" s="6">
        <v>1163.3</v>
      </c>
      <c r="AC677" s="6">
        <v>1148.8</v>
      </c>
      <c r="AD677" s="6">
        <v>1124.3</v>
      </c>
      <c r="AE677" s="6">
        <v>1099.7</v>
      </c>
      <c r="AF677" s="6">
        <v>1078</v>
      </c>
      <c r="AG677" s="6">
        <v>1069.4000000000001</v>
      </c>
      <c r="AH677" s="6">
        <v>1052</v>
      </c>
      <c r="AI677" s="6">
        <v>1027.5</v>
      </c>
      <c r="AJ677" s="6">
        <v>1000</v>
      </c>
      <c r="AK677" s="6">
        <v>981.2</v>
      </c>
      <c r="AL677" s="6">
        <v>950.9</v>
      </c>
      <c r="AM677" s="6">
        <v>935</v>
      </c>
      <c r="AN677" s="6">
        <v>894.5</v>
      </c>
      <c r="AO677" s="6">
        <v>880.1</v>
      </c>
    </row>
    <row r="678" spans="1:41" x14ac:dyDescent="0.2">
      <c r="A678" s="9">
        <v>74</v>
      </c>
      <c r="B678" s="6">
        <v>74</v>
      </c>
      <c r="C678" s="6">
        <v>1189.5</v>
      </c>
      <c r="D678" s="6">
        <v>1198.9000000000001</v>
      </c>
      <c r="E678" s="6">
        <v>1290.7</v>
      </c>
      <c r="F678" s="6">
        <v>1336.1</v>
      </c>
      <c r="G678" s="6">
        <v>1296.8</v>
      </c>
      <c r="H678" s="6">
        <v>1265.7</v>
      </c>
      <c r="I678" s="6">
        <v>1264</v>
      </c>
      <c r="J678" s="6">
        <v>1292.7</v>
      </c>
      <c r="K678" s="6">
        <v>1412.4</v>
      </c>
      <c r="L678" s="6">
        <v>1465.2</v>
      </c>
      <c r="M678" s="6">
        <v>1481.6</v>
      </c>
      <c r="N678" s="6">
        <v>1521.7</v>
      </c>
      <c r="O678" s="6">
        <v>1611.1</v>
      </c>
      <c r="P678" s="6">
        <v>1626.4</v>
      </c>
      <c r="Q678" s="6">
        <v>1656</v>
      </c>
      <c r="R678" s="6">
        <v>1659.1</v>
      </c>
      <c r="S678" s="6">
        <v>1671.6</v>
      </c>
      <c r="T678" s="6">
        <v>1675.4</v>
      </c>
      <c r="U678" s="6">
        <v>1656.6</v>
      </c>
      <c r="V678" s="6">
        <v>1639.8</v>
      </c>
      <c r="W678" s="6">
        <v>1605.1</v>
      </c>
      <c r="X678" s="6">
        <v>1610.2</v>
      </c>
      <c r="Y678" s="6">
        <v>1595.6</v>
      </c>
      <c r="Z678" s="6">
        <v>1530.7</v>
      </c>
      <c r="AA678" s="6">
        <v>1451.1</v>
      </c>
      <c r="AB678" s="6">
        <v>1354</v>
      </c>
      <c r="AC678" s="6">
        <v>1279</v>
      </c>
      <c r="AD678" s="6">
        <v>1241</v>
      </c>
      <c r="AE678" s="6">
        <v>1195.5999999999999</v>
      </c>
      <c r="AF678" s="6">
        <v>1152.2</v>
      </c>
      <c r="AG678" s="6">
        <v>1127</v>
      </c>
      <c r="AH678" s="6">
        <v>1068.4000000000001</v>
      </c>
      <c r="AI678" s="6">
        <v>1026.0999999999999</v>
      </c>
      <c r="AJ678" s="6">
        <v>1000</v>
      </c>
      <c r="AK678" s="6">
        <v>975.2</v>
      </c>
      <c r="AL678" s="6">
        <v>905.9</v>
      </c>
      <c r="AM678" s="6">
        <v>850.8</v>
      </c>
      <c r="AN678" s="6">
        <v>833.6</v>
      </c>
      <c r="AO678" s="6">
        <v>808.2</v>
      </c>
    </row>
    <row r="679" spans="1:41" x14ac:dyDescent="0.2">
      <c r="A679" s="9">
        <v>75</v>
      </c>
      <c r="B679" s="6">
        <v>75</v>
      </c>
      <c r="C679" s="6">
        <v>368.2</v>
      </c>
      <c r="D679" s="6">
        <v>373.9</v>
      </c>
      <c r="E679" s="6">
        <v>402.3</v>
      </c>
      <c r="F679" s="6">
        <v>443.4</v>
      </c>
      <c r="G679" s="6">
        <v>466.1</v>
      </c>
      <c r="H679" s="6">
        <v>482.5</v>
      </c>
      <c r="I679" s="6">
        <v>519.1</v>
      </c>
      <c r="J679" s="6">
        <v>540.5</v>
      </c>
      <c r="K679" s="6">
        <v>578.9</v>
      </c>
      <c r="L679" s="6">
        <v>639.6</v>
      </c>
      <c r="M679" s="6">
        <v>694.9</v>
      </c>
      <c r="N679" s="6">
        <v>727.4</v>
      </c>
      <c r="O679" s="6">
        <v>745.2</v>
      </c>
      <c r="P679" s="6">
        <v>756.1</v>
      </c>
      <c r="Q679" s="6">
        <v>764.7</v>
      </c>
      <c r="R679" s="6">
        <v>784.9</v>
      </c>
      <c r="S679" s="6">
        <v>806.2</v>
      </c>
      <c r="T679" s="6">
        <v>834.8</v>
      </c>
      <c r="U679" s="6">
        <v>860.7</v>
      </c>
      <c r="V679" s="6">
        <v>885.7</v>
      </c>
      <c r="W679" s="6">
        <v>902.7</v>
      </c>
      <c r="X679" s="6">
        <v>917.3</v>
      </c>
      <c r="Y679" s="6">
        <v>925.1</v>
      </c>
      <c r="Z679" s="6">
        <v>939.8</v>
      </c>
      <c r="AA679" s="6">
        <v>945.5</v>
      </c>
      <c r="AB679" s="6">
        <v>951.3</v>
      </c>
      <c r="AC679" s="6">
        <v>957.7</v>
      </c>
      <c r="AD679" s="6">
        <v>954.7</v>
      </c>
      <c r="AE679" s="6">
        <v>955.5</v>
      </c>
      <c r="AF679" s="6">
        <v>958.6</v>
      </c>
      <c r="AG679" s="6">
        <v>971.6</v>
      </c>
      <c r="AH679" s="6">
        <v>983.4</v>
      </c>
      <c r="AI679" s="6">
        <v>990.5</v>
      </c>
      <c r="AJ679" s="6">
        <v>1000</v>
      </c>
      <c r="AK679" s="6">
        <v>1013.3</v>
      </c>
      <c r="AL679" s="6">
        <v>1024.7</v>
      </c>
      <c r="AM679" s="6">
        <v>1038.5999999999999</v>
      </c>
      <c r="AN679" s="6">
        <v>1053.8</v>
      </c>
      <c r="AO679" s="6">
        <v>1059.8</v>
      </c>
    </row>
    <row r="680" spans="1:41" x14ac:dyDescent="0.2">
      <c r="A680" s="9">
        <v>76</v>
      </c>
      <c r="B680" s="6">
        <v>76</v>
      </c>
      <c r="C680" s="6">
        <v>1521.7</v>
      </c>
      <c r="D680" s="6">
        <v>1519.1</v>
      </c>
      <c r="E680" s="6">
        <v>1673</v>
      </c>
      <c r="F680" s="6">
        <v>1632</v>
      </c>
      <c r="G680" s="6">
        <v>1600.2</v>
      </c>
      <c r="H680" s="6">
        <v>1588.8</v>
      </c>
      <c r="I680" s="6">
        <v>1849.7</v>
      </c>
      <c r="J680" s="6">
        <v>1819.5</v>
      </c>
      <c r="K680" s="6">
        <v>1872.7</v>
      </c>
      <c r="L680" s="6">
        <v>1856.1</v>
      </c>
      <c r="M680" s="6">
        <v>1812.8</v>
      </c>
      <c r="N680" s="6">
        <v>1649.1</v>
      </c>
      <c r="O680" s="6">
        <v>1538.7</v>
      </c>
      <c r="P680" s="6">
        <v>1382.9</v>
      </c>
      <c r="Q680" s="6">
        <v>1216.7</v>
      </c>
      <c r="R680" s="6">
        <v>1237.3</v>
      </c>
      <c r="S680" s="6">
        <v>1252.4000000000001</v>
      </c>
      <c r="T680" s="6">
        <v>1273.7</v>
      </c>
      <c r="U680" s="6">
        <v>1292.9000000000001</v>
      </c>
      <c r="V680" s="6">
        <v>1303.5999999999999</v>
      </c>
      <c r="W680" s="6">
        <v>1305.2</v>
      </c>
      <c r="X680" s="6">
        <v>1261.3</v>
      </c>
      <c r="Y680" s="6">
        <v>1197.8</v>
      </c>
      <c r="Z680" s="6">
        <v>1168.7</v>
      </c>
      <c r="AA680" s="6">
        <v>1135.7</v>
      </c>
      <c r="AB680" s="6">
        <v>1190.3</v>
      </c>
      <c r="AC680" s="6">
        <v>1200.5</v>
      </c>
      <c r="AD680" s="6">
        <v>1186.4000000000001</v>
      </c>
      <c r="AE680" s="6">
        <v>1166.3</v>
      </c>
      <c r="AF680" s="6">
        <v>1133</v>
      </c>
      <c r="AG680" s="6">
        <v>1080.3</v>
      </c>
      <c r="AH680" s="6">
        <v>1055.3</v>
      </c>
      <c r="AI680" s="6">
        <v>1006.9</v>
      </c>
      <c r="AJ680" s="6">
        <v>1000</v>
      </c>
      <c r="AK680" s="6">
        <v>982.3</v>
      </c>
      <c r="AL680" s="6">
        <v>952.7</v>
      </c>
      <c r="AM680" s="6">
        <v>969.4</v>
      </c>
      <c r="AN680" s="6">
        <v>953.1</v>
      </c>
      <c r="AO680" s="6">
        <v>915.9</v>
      </c>
    </row>
    <row r="681" spans="1:41" x14ac:dyDescent="0.2">
      <c r="A681" s="9">
        <v>77</v>
      </c>
      <c r="B681" s="6">
        <v>77</v>
      </c>
      <c r="C681" s="6">
        <v>295.7</v>
      </c>
      <c r="D681" s="6">
        <v>303</v>
      </c>
      <c r="E681" s="6">
        <v>349.5</v>
      </c>
      <c r="F681" s="6">
        <v>404.7</v>
      </c>
      <c r="G681" s="6">
        <v>425.8</v>
      </c>
      <c r="H681" s="6">
        <v>455.3</v>
      </c>
      <c r="I681" s="6">
        <v>495.4</v>
      </c>
      <c r="J681" s="6">
        <v>542.29999999999995</v>
      </c>
      <c r="K681" s="6">
        <v>600.29999999999995</v>
      </c>
      <c r="L681" s="6">
        <v>655.8</v>
      </c>
      <c r="M681" s="6">
        <v>701.1</v>
      </c>
      <c r="N681" s="6">
        <v>736.6</v>
      </c>
      <c r="O681" s="6">
        <v>779.4</v>
      </c>
      <c r="P681" s="6">
        <v>804.8</v>
      </c>
      <c r="Q681" s="6">
        <v>815.8</v>
      </c>
      <c r="R681" s="6">
        <v>825.8</v>
      </c>
      <c r="S681" s="6">
        <v>843.3</v>
      </c>
      <c r="T681" s="6">
        <v>878.2</v>
      </c>
      <c r="U681" s="6">
        <v>902</v>
      </c>
      <c r="V681" s="6">
        <v>917.4</v>
      </c>
      <c r="W681" s="6">
        <v>921.6</v>
      </c>
      <c r="X681" s="6">
        <v>932.9</v>
      </c>
      <c r="Y681" s="6">
        <v>936.9</v>
      </c>
      <c r="Z681" s="6">
        <v>962.9</v>
      </c>
      <c r="AA681" s="6">
        <v>970.5</v>
      </c>
      <c r="AB681" s="6">
        <v>977.6</v>
      </c>
      <c r="AC681" s="6">
        <v>975.6</v>
      </c>
      <c r="AD681" s="6">
        <v>972.8</v>
      </c>
      <c r="AE681" s="6">
        <v>973.2</v>
      </c>
      <c r="AF681" s="6">
        <v>966.2</v>
      </c>
      <c r="AG681" s="6">
        <v>964</v>
      </c>
      <c r="AH681" s="6">
        <v>968.4</v>
      </c>
      <c r="AI681" s="6">
        <v>973.9</v>
      </c>
      <c r="AJ681" s="6">
        <v>1000</v>
      </c>
      <c r="AK681" s="6">
        <v>1025.8</v>
      </c>
      <c r="AL681" s="6">
        <v>1048.4000000000001</v>
      </c>
      <c r="AM681" s="6">
        <v>1075</v>
      </c>
      <c r="AN681" s="6">
        <v>1092.9000000000001</v>
      </c>
      <c r="AO681" s="6">
        <v>1092.7</v>
      </c>
    </row>
    <row r="682" spans="1:41" x14ac:dyDescent="0.2">
      <c r="A682" s="9">
        <v>78</v>
      </c>
      <c r="B682" s="6">
        <v>78</v>
      </c>
      <c r="C682" s="6">
        <v>503.3</v>
      </c>
      <c r="D682" s="6">
        <v>506.4</v>
      </c>
      <c r="E682" s="6">
        <v>546.9</v>
      </c>
      <c r="F682" s="6">
        <v>616.1</v>
      </c>
      <c r="G682" s="6">
        <v>648.29999999999995</v>
      </c>
      <c r="H682" s="6">
        <v>677.9</v>
      </c>
      <c r="I682" s="6">
        <v>714.8</v>
      </c>
      <c r="J682" s="6">
        <v>753.3</v>
      </c>
      <c r="K682" s="6">
        <v>812.8</v>
      </c>
      <c r="L682" s="6">
        <v>871.2</v>
      </c>
      <c r="M682" s="6">
        <v>924.6</v>
      </c>
      <c r="N682" s="6">
        <v>950.3</v>
      </c>
      <c r="O682" s="6">
        <v>966.9</v>
      </c>
      <c r="P682" s="6">
        <v>977.3</v>
      </c>
      <c r="Q682" s="6">
        <v>967.3</v>
      </c>
      <c r="R682" s="6">
        <v>963.8</v>
      </c>
      <c r="S682" s="6">
        <v>967.9</v>
      </c>
      <c r="T682" s="6">
        <v>991</v>
      </c>
      <c r="U682" s="6">
        <v>1013.3</v>
      </c>
      <c r="V682" s="6">
        <v>1020.9</v>
      </c>
      <c r="W682" s="6">
        <v>1028.0999999999999</v>
      </c>
      <c r="X682" s="6">
        <v>1041.2</v>
      </c>
      <c r="Y682" s="6">
        <v>1047.5999999999999</v>
      </c>
      <c r="Z682" s="6">
        <v>1048.2</v>
      </c>
      <c r="AA682" s="6">
        <v>1055.5</v>
      </c>
      <c r="AB682" s="6">
        <v>1036.7</v>
      </c>
      <c r="AC682" s="6">
        <v>1026.5</v>
      </c>
      <c r="AD682" s="6">
        <v>1022.6</v>
      </c>
      <c r="AE682" s="6">
        <v>1012.1</v>
      </c>
      <c r="AF682" s="6">
        <v>993.4</v>
      </c>
      <c r="AG682" s="6">
        <v>988.5</v>
      </c>
      <c r="AH682" s="6">
        <v>973.6</v>
      </c>
      <c r="AI682" s="6">
        <v>972.3</v>
      </c>
      <c r="AJ682" s="6">
        <v>1000</v>
      </c>
      <c r="AK682" s="6">
        <v>1011.5</v>
      </c>
      <c r="AL682" s="6">
        <v>1023.4</v>
      </c>
      <c r="AM682" s="6">
        <v>1057.2</v>
      </c>
      <c r="AN682" s="6">
        <v>1108.0999999999999</v>
      </c>
      <c r="AO682" s="6">
        <v>1106.5</v>
      </c>
    </row>
    <row r="683" spans="1:41" x14ac:dyDescent="0.2">
      <c r="A683" s="9">
        <v>79</v>
      </c>
      <c r="B683" s="6">
        <v>79</v>
      </c>
      <c r="C683" s="6">
        <v>254.5</v>
      </c>
      <c r="D683" s="6">
        <v>261.7</v>
      </c>
      <c r="E683" s="6">
        <v>303.5</v>
      </c>
      <c r="F683" s="6">
        <v>356.8</v>
      </c>
      <c r="G683" s="6">
        <v>379.4</v>
      </c>
      <c r="H683" s="6">
        <v>402.1</v>
      </c>
      <c r="I683" s="6">
        <v>428.7</v>
      </c>
      <c r="J683" s="6">
        <v>462.8</v>
      </c>
      <c r="K683" s="6">
        <v>531.1</v>
      </c>
      <c r="L683" s="6">
        <v>582.70000000000005</v>
      </c>
      <c r="M683" s="6">
        <v>610.79999999999995</v>
      </c>
      <c r="N683" s="6">
        <v>634.5</v>
      </c>
      <c r="O683" s="6">
        <v>648.20000000000005</v>
      </c>
      <c r="P683" s="6">
        <v>663.1</v>
      </c>
      <c r="Q683" s="6">
        <v>666.3</v>
      </c>
      <c r="R683" s="6">
        <v>677.3</v>
      </c>
      <c r="S683" s="6">
        <v>700.8</v>
      </c>
      <c r="T683" s="6">
        <v>741.5</v>
      </c>
      <c r="U683" s="6">
        <v>772.2</v>
      </c>
      <c r="V683" s="6">
        <v>794.8</v>
      </c>
      <c r="W683" s="6">
        <v>805.5</v>
      </c>
      <c r="X683" s="6">
        <v>817.9</v>
      </c>
      <c r="Y683" s="6">
        <v>827.6</v>
      </c>
      <c r="Z683" s="6">
        <v>847.8</v>
      </c>
      <c r="AA683" s="6">
        <v>859.3</v>
      </c>
      <c r="AB683" s="6">
        <v>868.2</v>
      </c>
      <c r="AC683" s="6">
        <v>881.4</v>
      </c>
      <c r="AD683" s="6">
        <v>891.9</v>
      </c>
      <c r="AE683" s="6">
        <v>902.5</v>
      </c>
      <c r="AF683" s="6">
        <v>918</v>
      </c>
      <c r="AG683" s="6">
        <v>923.5</v>
      </c>
      <c r="AH683" s="6">
        <v>930.9</v>
      </c>
      <c r="AI683" s="6">
        <v>950.6</v>
      </c>
      <c r="AJ683" s="6">
        <v>1000</v>
      </c>
      <c r="AK683" s="6">
        <v>1059</v>
      </c>
      <c r="AL683" s="6">
        <v>1124</v>
      </c>
      <c r="AM683" s="6">
        <v>1187.5</v>
      </c>
      <c r="AN683" s="6">
        <v>1207.5</v>
      </c>
      <c r="AO683" s="6">
        <v>1240.0999999999999</v>
      </c>
    </row>
    <row r="684" spans="1:41" x14ac:dyDescent="0.2">
      <c r="A684" s="9">
        <v>80</v>
      </c>
      <c r="B684" s="6">
        <v>80</v>
      </c>
      <c r="C684" s="6">
        <v>350.5</v>
      </c>
      <c r="D684" s="6">
        <v>365.3</v>
      </c>
      <c r="E684" s="6">
        <v>448</v>
      </c>
      <c r="F684" s="6">
        <v>465.4</v>
      </c>
      <c r="G684" s="6">
        <v>477.2</v>
      </c>
      <c r="H684" s="6">
        <v>499.1</v>
      </c>
      <c r="I684" s="6">
        <v>520</v>
      </c>
      <c r="J684" s="6">
        <v>596</v>
      </c>
      <c r="K684" s="6">
        <v>658.6</v>
      </c>
      <c r="L684" s="6">
        <v>681.8</v>
      </c>
      <c r="M684" s="6">
        <v>694.8</v>
      </c>
      <c r="N684" s="6">
        <v>696.5</v>
      </c>
      <c r="O684" s="6">
        <v>701.1</v>
      </c>
      <c r="P684" s="6">
        <v>705.4</v>
      </c>
      <c r="Q684" s="6">
        <v>715.4</v>
      </c>
      <c r="R684" s="6">
        <v>740.7</v>
      </c>
      <c r="S684" s="6">
        <v>809</v>
      </c>
      <c r="T684" s="6">
        <v>872.6</v>
      </c>
      <c r="U684" s="6">
        <v>875.3</v>
      </c>
      <c r="V684" s="6">
        <v>871.8</v>
      </c>
      <c r="W684" s="6">
        <v>869.3</v>
      </c>
      <c r="X684" s="6">
        <v>866.8</v>
      </c>
      <c r="Y684" s="6">
        <v>890.7</v>
      </c>
      <c r="Z684" s="6">
        <v>935.7</v>
      </c>
      <c r="AA684" s="6">
        <v>939</v>
      </c>
      <c r="AB684" s="6">
        <v>948.5</v>
      </c>
      <c r="AC684" s="6">
        <v>933.9</v>
      </c>
      <c r="AD684" s="6">
        <v>921.5</v>
      </c>
      <c r="AE684" s="6">
        <v>946.4</v>
      </c>
      <c r="AF684" s="6">
        <v>940.1</v>
      </c>
      <c r="AG684" s="6">
        <v>929.3</v>
      </c>
      <c r="AH684" s="6">
        <v>922.5</v>
      </c>
      <c r="AI684" s="6">
        <v>949.1</v>
      </c>
      <c r="AJ684" s="6">
        <v>1000</v>
      </c>
      <c r="AK684" s="6">
        <v>1140</v>
      </c>
      <c r="AL684" s="6">
        <v>1208.2</v>
      </c>
      <c r="AM684" s="6">
        <v>1275.5999999999999</v>
      </c>
      <c r="AN684" s="6">
        <v>1249.2</v>
      </c>
      <c r="AO684" s="6">
        <v>1301.5</v>
      </c>
    </row>
    <row r="685" spans="1:41" x14ac:dyDescent="0.2">
      <c r="A685" s="9">
        <v>81</v>
      </c>
      <c r="B685" s="6">
        <v>81</v>
      </c>
      <c r="C685" s="6">
        <v>383.5</v>
      </c>
      <c r="D685" s="6">
        <v>384.3</v>
      </c>
      <c r="E685" s="6">
        <v>409.6</v>
      </c>
      <c r="F685" s="6">
        <v>448.9</v>
      </c>
      <c r="G685" s="6">
        <v>478.7</v>
      </c>
      <c r="H685" s="6">
        <v>510.1</v>
      </c>
      <c r="I685" s="6">
        <v>545.20000000000005</v>
      </c>
      <c r="J685" s="6">
        <v>588.6</v>
      </c>
      <c r="K685" s="6">
        <v>643.20000000000005</v>
      </c>
      <c r="L685" s="6">
        <v>706.8</v>
      </c>
      <c r="M685" s="6">
        <v>745</v>
      </c>
      <c r="N685" s="6">
        <v>763.6</v>
      </c>
      <c r="O685" s="6">
        <v>782.3</v>
      </c>
      <c r="P685" s="6">
        <v>801.8</v>
      </c>
      <c r="Q685" s="6">
        <v>830.2</v>
      </c>
      <c r="R685" s="6">
        <v>845.2</v>
      </c>
      <c r="S685" s="6">
        <v>853.4</v>
      </c>
      <c r="T685" s="6">
        <v>878.1</v>
      </c>
      <c r="U685" s="6">
        <v>896.8</v>
      </c>
      <c r="V685" s="6">
        <v>937.2</v>
      </c>
      <c r="W685" s="6">
        <v>965.6</v>
      </c>
      <c r="X685" s="6">
        <v>996.3</v>
      </c>
      <c r="Y685" s="6">
        <v>1032.2</v>
      </c>
      <c r="Z685" s="6">
        <v>1040.4000000000001</v>
      </c>
      <c r="AA685" s="6">
        <v>1050.9000000000001</v>
      </c>
      <c r="AB685" s="6">
        <v>1038.0999999999999</v>
      </c>
      <c r="AC685" s="6">
        <v>1023.9</v>
      </c>
      <c r="AD685" s="6">
        <v>1029.9000000000001</v>
      </c>
      <c r="AE685" s="6">
        <v>1038.0999999999999</v>
      </c>
      <c r="AF685" s="6">
        <v>1029.9000000000001</v>
      </c>
      <c r="AG685" s="6">
        <v>1009.7</v>
      </c>
      <c r="AH685" s="6">
        <v>1011.2</v>
      </c>
      <c r="AI685" s="6">
        <v>1005.8</v>
      </c>
      <c r="AJ685" s="6">
        <v>1000</v>
      </c>
      <c r="AK685" s="6">
        <v>974.7</v>
      </c>
      <c r="AL685" s="6">
        <v>980.4</v>
      </c>
      <c r="AM685" s="6">
        <v>995.1</v>
      </c>
      <c r="AN685" s="6">
        <v>1026.8</v>
      </c>
      <c r="AO685" s="6">
        <v>1030.4000000000001</v>
      </c>
    </row>
    <row r="686" spans="1:41" x14ac:dyDescent="0.2">
      <c r="A686" s="9">
        <v>82</v>
      </c>
      <c r="B686" s="6">
        <v>82</v>
      </c>
      <c r="C686" s="6">
        <v>274.10000000000002</v>
      </c>
      <c r="D686" s="6">
        <v>277.60000000000002</v>
      </c>
      <c r="E686" s="6">
        <v>305.60000000000002</v>
      </c>
      <c r="F686" s="6">
        <v>340.4</v>
      </c>
      <c r="G686" s="6">
        <v>362.3</v>
      </c>
      <c r="H686" s="6">
        <v>388.7</v>
      </c>
      <c r="I686" s="6">
        <v>421.3</v>
      </c>
      <c r="J686" s="6">
        <v>458.4</v>
      </c>
      <c r="K686" s="6">
        <v>503.7</v>
      </c>
      <c r="L686" s="6">
        <v>566.70000000000005</v>
      </c>
      <c r="M686" s="6">
        <v>598.29999999999995</v>
      </c>
      <c r="N686" s="6">
        <v>603.70000000000005</v>
      </c>
      <c r="O686" s="6">
        <v>622</v>
      </c>
      <c r="P686" s="6">
        <v>636.20000000000005</v>
      </c>
      <c r="Q686" s="6">
        <v>645.9</v>
      </c>
      <c r="R686" s="6">
        <v>654.9</v>
      </c>
      <c r="S686" s="6">
        <v>679.3</v>
      </c>
      <c r="T686" s="6">
        <v>707.5</v>
      </c>
      <c r="U686" s="6">
        <v>718.3</v>
      </c>
      <c r="V686" s="6">
        <v>732.8</v>
      </c>
      <c r="W686" s="6">
        <v>749.1</v>
      </c>
      <c r="X686" s="6">
        <v>760.2</v>
      </c>
      <c r="Y686" s="6">
        <v>777</v>
      </c>
      <c r="Z686" s="6">
        <v>816.5</v>
      </c>
      <c r="AA686" s="6">
        <v>830.8</v>
      </c>
      <c r="AB686" s="6">
        <v>841.4</v>
      </c>
      <c r="AC686" s="6">
        <v>855</v>
      </c>
      <c r="AD686" s="6">
        <v>865.2</v>
      </c>
      <c r="AE686" s="6">
        <v>880.3</v>
      </c>
      <c r="AF686" s="6">
        <v>890.7</v>
      </c>
      <c r="AG686" s="6">
        <v>901.5</v>
      </c>
      <c r="AH686" s="6">
        <v>914.5</v>
      </c>
      <c r="AI686" s="6">
        <v>951.2</v>
      </c>
      <c r="AJ686" s="6">
        <v>1000</v>
      </c>
      <c r="AK686" s="6">
        <v>1037</v>
      </c>
      <c r="AL686" s="6">
        <v>1068.5</v>
      </c>
      <c r="AM686" s="6">
        <v>1110.0999999999999</v>
      </c>
      <c r="AN686" s="6">
        <v>1125</v>
      </c>
      <c r="AO686" s="6">
        <v>1131.3</v>
      </c>
    </row>
    <row r="687" spans="1:41" x14ac:dyDescent="0.2">
      <c r="A687" s="9">
        <v>83</v>
      </c>
      <c r="B687" s="6">
        <v>83</v>
      </c>
      <c r="C687" s="6">
        <v>318.89999999999998</v>
      </c>
      <c r="D687" s="6">
        <v>330.2</v>
      </c>
      <c r="E687" s="6">
        <v>374</v>
      </c>
      <c r="F687" s="6">
        <v>446.4</v>
      </c>
      <c r="G687" s="6">
        <v>474.4</v>
      </c>
      <c r="H687" s="6">
        <v>509.2</v>
      </c>
      <c r="I687" s="6">
        <v>549.20000000000005</v>
      </c>
      <c r="J687" s="6">
        <v>597.79999999999995</v>
      </c>
      <c r="K687" s="6">
        <v>662.9</v>
      </c>
      <c r="L687" s="6">
        <v>781.3</v>
      </c>
      <c r="M687" s="6">
        <v>841.2</v>
      </c>
      <c r="N687" s="6">
        <v>859.8</v>
      </c>
      <c r="O687" s="6">
        <v>869.4</v>
      </c>
      <c r="P687" s="6">
        <v>884</v>
      </c>
      <c r="Q687" s="6">
        <v>887.7</v>
      </c>
      <c r="R687" s="6">
        <v>899.3</v>
      </c>
      <c r="S687" s="6">
        <v>913.5</v>
      </c>
      <c r="T687" s="6">
        <v>933.6</v>
      </c>
      <c r="U687" s="6">
        <v>952.6</v>
      </c>
      <c r="V687" s="6">
        <v>964.6</v>
      </c>
      <c r="W687" s="6">
        <v>971.7</v>
      </c>
      <c r="X687" s="6">
        <v>978.2</v>
      </c>
      <c r="Y687" s="6">
        <v>983.4</v>
      </c>
      <c r="Z687" s="6">
        <v>995.2</v>
      </c>
      <c r="AA687" s="6">
        <v>1003.7</v>
      </c>
      <c r="AB687" s="6">
        <v>1000.8</v>
      </c>
      <c r="AC687" s="6">
        <v>997.9</v>
      </c>
      <c r="AD687" s="6">
        <v>993.1</v>
      </c>
      <c r="AE687" s="6">
        <v>992</v>
      </c>
      <c r="AF687" s="6">
        <v>991.6</v>
      </c>
      <c r="AG687" s="6">
        <v>989.8</v>
      </c>
      <c r="AH687" s="6">
        <v>986.4</v>
      </c>
      <c r="AI687" s="6">
        <v>989</v>
      </c>
      <c r="AJ687" s="6">
        <v>1000</v>
      </c>
      <c r="AK687" s="6">
        <v>1021.7</v>
      </c>
      <c r="AL687" s="6">
        <v>1037.7</v>
      </c>
      <c r="AM687" s="6">
        <v>1059.2</v>
      </c>
      <c r="AN687" s="6">
        <v>1058.8</v>
      </c>
      <c r="AO687" s="6">
        <v>1069.7</v>
      </c>
    </row>
    <row r="688" spans="1:41" x14ac:dyDescent="0.2">
      <c r="A688" s="9">
        <v>84</v>
      </c>
      <c r="B688" s="6">
        <v>84</v>
      </c>
      <c r="C688" s="6">
        <v>220.3</v>
      </c>
      <c r="D688" s="6">
        <v>229</v>
      </c>
      <c r="E688" s="6">
        <v>252.4</v>
      </c>
      <c r="F688" s="6">
        <v>287.3</v>
      </c>
      <c r="G688" s="6">
        <v>314.39999999999998</v>
      </c>
      <c r="H688" s="6">
        <v>337.3</v>
      </c>
      <c r="I688" s="6">
        <v>353.8</v>
      </c>
      <c r="J688" s="6">
        <v>390.2</v>
      </c>
      <c r="K688" s="6">
        <v>433.1</v>
      </c>
      <c r="L688" s="6">
        <v>492</v>
      </c>
      <c r="M688" s="6">
        <v>543.9</v>
      </c>
      <c r="N688" s="6">
        <v>576.20000000000005</v>
      </c>
      <c r="O688" s="6">
        <v>598.1</v>
      </c>
      <c r="P688" s="6">
        <v>603.1</v>
      </c>
      <c r="Q688" s="6">
        <v>590.5</v>
      </c>
      <c r="R688" s="6">
        <v>592.5</v>
      </c>
      <c r="S688" s="6">
        <v>608.70000000000005</v>
      </c>
      <c r="T688" s="6">
        <v>643.79999999999995</v>
      </c>
      <c r="U688" s="6">
        <v>674.7</v>
      </c>
      <c r="V688" s="6">
        <v>701.1</v>
      </c>
      <c r="W688" s="6">
        <v>727</v>
      </c>
      <c r="X688" s="6">
        <v>747.6</v>
      </c>
      <c r="Y688" s="6">
        <v>769.6</v>
      </c>
      <c r="Z688" s="6">
        <v>787.8</v>
      </c>
      <c r="AA688" s="6">
        <v>807.5</v>
      </c>
      <c r="AB688" s="6">
        <v>818.7</v>
      </c>
      <c r="AC688" s="6">
        <v>823.5</v>
      </c>
      <c r="AD688" s="6">
        <v>831.2</v>
      </c>
      <c r="AE688" s="6">
        <v>857.9</v>
      </c>
      <c r="AF688" s="6">
        <v>884.8</v>
      </c>
      <c r="AG688" s="6">
        <v>899.1</v>
      </c>
      <c r="AH688" s="6">
        <v>925.9</v>
      </c>
      <c r="AI688" s="6">
        <v>958.9</v>
      </c>
      <c r="AJ688" s="6">
        <v>1000</v>
      </c>
      <c r="AK688" s="6">
        <v>1036.8</v>
      </c>
      <c r="AL688" s="6">
        <v>1071</v>
      </c>
      <c r="AM688" s="6">
        <v>1113.8</v>
      </c>
      <c r="AN688" s="6">
        <v>1140.5</v>
      </c>
      <c r="AO688" s="6">
        <v>1154.8</v>
      </c>
    </row>
    <row r="689" spans="1:41" x14ac:dyDescent="0.2">
      <c r="A689" s="9">
        <v>85</v>
      </c>
      <c r="B689" s="6">
        <v>85</v>
      </c>
      <c r="C689" s="6">
        <v>248.1</v>
      </c>
      <c r="D689" s="6">
        <v>256.10000000000002</v>
      </c>
      <c r="E689" s="6">
        <v>298.7</v>
      </c>
      <c r="F689" s="6">
        <v>366.4</v>
      </c>
      <c r="G689" s="6">
        <v>380.7</v>
      </c>
      <c r="H689" s="6">
        <v>413</v>
      </c>
      <c r="I689" s="6">
        <v>449.4</v>
      </c>
      <c r="J689" s="6">
        <v>499.4</v>
      </c>
      <c r="K689" s="6">
        <v>559.4</v>
      </c>
      <c r="L689" s="6">
        <v>596.70000000000005</v>
      </c>
      <c r="M689" s="6">
        <v>616.79999999999995</v>
      </c>
      <c r="N689" s="6">
        <v>641.5</v>
      </c>
      <c r="O689" s="6">
        <v>668.5</v>
      </c>
      <c r="P689" s="6">
        <v>677.3</v>
      </c>
      <c r="Q689" s="6">
        <v>679.3</v>
      </c>
      <c r="R689" s="6">
        <v>678</v>
      </c>
      <c r="S689" s="6">
        <v>690</v>
      </c>
      <c r="T689" s="6">
        <v>731.9</v>
      </c>
      <c r="U689" s="6">
        <v>759.8</v>
      </c>
      <c r="V689" s="6">
        <v>780.4</v>
      </c>
      <c r="W689" s="6">
        <v>789.8</v>
      </c>
      <c r="X689" s="6">
        <v>797.1</v>
      </c>
      <c r="Y689" s="6">
        <v>815.7</v>
      </c>
      <c r="Z689" s="6">
        <v>849</v>
      </c>
      <c r="AA689" s="6">
        <v>862.3</v>
      </c>
      <c r="AB689" s="6">
        <v>847.6</v>
      </c>
      <c r="AC689" s="6">
        <v>848.3</v>
      </c>
      <c r="AD689" s="6">
        <v>852.3</v>
      </c>
      <c r="AE689" s="6">
        <v>855.6</v>
      </c>
      <c r="AF689" s="6">
        <v>853</v>
      </c>
      <c r="AG689" s="6">
        <v>849.6</v>
      </c>
      <c r="AH689" s="6">
        <v>857.6</v>
      </c>
      <c r="AI689" s="6">
        <v>902.9</v>
      </c>
      <c r="AJ689" s="6">
        <v>1000</v>
      </c>
      <c r="AK689" s="6">
        <v>1052.5999999999999</v>
      </c>
      <c r="AL689" s="6">
        <v>1100.5</v>
      </c>
      <c r="AM689" s="6">
        <v>1125.7</v>
      </c>
      <c r="AN689" s="6">
        <v>1140.4000000000001</v>
      </c>
      <c r="AO689" s="6">
        <v>1157</v>
      </c>
    </row>
    <row r="690" spans="1:41" x14ac:dyDescent="0.2">
      <c r="A690" s="9">
        <v>86</v>
      </c>
      <c r="B690" s="6">
        <v>86</v>
      </c>
      <c r="C690" s="6">
        <v>219.8</v>
      </c>
      <c r="D690" s="6">
        <v>238.4</v>
      </c>
      <c r="E690" s="6">
        <v>272.7</v>
      </c>
      <c r="F690" s="6">
        <v>301.10000000000002</v>
      </c>
      <c r="G690" s="6">
        <v>320</v>
      </c>
      <c r="H690" s="6">
        <v>350.4</v>
      </c>
      <c r="I690" s="6">
        <v>379.5</v>
      </c>
      <c r="J690" s="6">
        <v>413.9</v>
      </c>
      <c r="K690" s="6">
        <v>457.3</v>
      </c>
      <c r="L690" s="6">
        <v>498.6</v>
      </c>
      <c r="M690" s="6">
        <v>522.9</v>
      </c>
      <c r="N690" s="6">
        <v>538.5</v>
      </c>
      <c r="O690" s="6">
        <v>567.1</v>
      </c>
      <c r="P690" s="6">
        <v>587.6</v>
      </c>
      <c r="Q690" s="6">
        <v>599.79999999999995</v>
      </c>
      <c r="R690" s="6">
        <v>614.5</v>
      </c>
      <c r="S690" s="6">
        <v>630.29999999999995</v>
      </c>
      <c r="T690" s="6">
        <v>658.4</v>
      </c>
      <c r="U690" s="6">
        <v>682.8</v>
      </c>
      <c r="V690" s="6">
        <v>697.8</v>
      </c>
      <c r="W690" s="6">
        <v>713.1</v>
      </c>
      <c r="X690" s="6">
        <v>738.7</v>
      </c>
      <c r="Y690" s="6">
        <v>757.1</v>
      </c>
      <c r="Z690" s="6">
        <v>767.3</v>
      </c>
      <c r="AA690" s="6">
        <v>785.6</v>
      </c>
      <c r="AB690" s="6">
        <v>807.4</v>
      </c>
      <c r="AC690" s="6">
        <v>819.4</v>
      </c>
      <c r="AD690" s="6">
        <v>829.1</v>
      </c>
      <c r="AE690" s="6">
        <v>850.3</v>
      </c>
      <c r="AF690" s="6">
        <v>872.8</v>
      </c>
      <c r="AG690" s="6">
        <v>895.6</v>
      </c>
      <c r="AH690" s="6">
        <v>930.8</v>
      </c>
      <c r="AI690" s="6">
        <v>967.6</v>
      </c>
      <c r="AJ690" s="6">
        <v>1000</v>
      </c>
      <c r="AK690" s="6">
        <v>1036.3</v>
      </c>
      <c r="AL690" s="6">
        <v>1075.3</v>
      </c>
      <c r="AM690" s="6">
        <v>1106.2</v>
      </c>
      <c r="AN690" s="6">
        <v>1138.7</v>
      </c>
      <c r="AO690" s="6">
        <v>1161.4000000000001</v>
      </c>
    </row>
    <row r="691" spans="1:41" x14ac:dyDescent="0.2">
      <c r="A691" s="9">
        <v>87</v>
      </c>
      <c r="B691" s="6">
        <v>87</v>
      </c>
      <c r="C691" s="6">
        <v>328.8</v>
      </c>
      <c r="D691" s="6">
        <v>335.5</v>
      </c>
      <c r="E691" s="6">
        <v>366.7</v>
      </c>
      <c r="F691" s="6">
        <v>406.3</v>
      </c>
      <c r="G691" s="6">
        <v>433.3</v>
      </c>
      <c r="H691" s="6">
        <v>462.3</v>
      </c>
      <c r="I691" s="6">
        <v>492.5</v>
      </c>
      <c r="J691" s="6">
        <v>541.4</v>
      </c>
      <c r="K691" s="6">
        <v>609.29999999999995</v>
      </c>
      <c r="L691" s="6">
        <v>685.3</v>
      </c>
      <c r="M691" s="6">
        <v>750.5</v>
      </c>
      <c r="N691" s="6">
        <v>744.8</v>
      </c>
      <c r="O691" s="6">
        <v>708.4</v>
      </c>
      <c r="P691" s="6">
        <v>703.3</v>
      </c>
      <c r="Q691" s="6">
        <v>732.1</v>
      </c>
      <c r="R691" s="6">
        <v>743.9</v>
      </c>
      <c r="S691" s="6">
        <v>756.8</v>
      </c>
      <c r="T691" s="6">
        <v>782.4</v>
      </c>
      <c r="U691" s="6">
        <v>798.1</v>
      </c>
      <c r="V691" s="6">
        <v>820.8</v>
      </c>
      <c r="W691" s="6">
        <v>837.5</v>
      </c>
      <c r="X691" s="6">
        <v>856.1</v>
      </c>
      <c r="Y691" s="6">
        <v>877.7</v>
      </c>
      <c r="Z691" s="6">
        <v>897</v>
      </c>
      <c r="AA691" s="6">
        <v>910.9</v>
      </c>
      <c r="AB691" s="6">
        <v>914.6</v>
      </c>
      <c r="AC691" s="6">
        <v>925.1</v>
      </c>
      <c r="AD691" s="6">
        <v>932.5</v>
      </c>
      <c r="AE691" s="6">
        <v>952.2</v>
      </c>
      <c r="AF691" s="6">
        <v>963.3</v>
      </c>
      <c r="AG691" s="6">
        <v>965.8</v>
      </c>
      <c r="AH691" s="6">
        <v>969.7</v>
      </c>
      <c r="AI691" s="6">
        <v>975.2</v>
      </c>
      <c r="AJ691" s="6">
        <v>1000</v>
      </c>
      <c r="AK691" s="6">
        <v>1011.7</v>
      </c>
      <c r="AL691" s="6">
        <v>1026.2</v>
      </c>
      <c r="AM691" s="6">
        <v>1028.3</v>
      </c>
      <c r="AN691" s="6">
        <v>1035.9000000000001</v>
      </c>
      <c r="AO691" s="6">
        <v>1040.7</v>
      </c>
    </row>
    <row r="692" spans="1:41" x14ac:dyDescent="0.2">
      <c r="A692" s="9">
        <v>88</v>
      </c>
      <c r="B692" s="6">
        <v>88</v>
      </c>
      <c r="C692" s="6">
        <v>307.5</v>
      </c>
      <c r="D692" s="6">
        <v>323.2</v>
      </c>
      <c r="E692" s="6">
        <v>359.2</v>
      </c>
      <c r="F692" s="6">
        <v>383.3</v>
      </c>
      <c r="G692" s="6">
        <v>401.8</v>
      </c>
      <c r="H692" s="6">
        <v>424.6</v>
      </c>
      <c r="I692" s="6">
        <v>456.2</v>
      </c>
      <c r="J692" s="6">
        <v>492.2</v>
      </c>
      <c r="K692" s="6">
        <v>535.79999999999995</v>
      </c>
      <c r="L692" s="6">
        <v>570.29999999999995</v>
      </c>
      <c r="M692" s="6">
        <v>595.70000000000005</v>
      </c>
      <c r="N692" s="6">
        <v>609.9</v>
      </c>
      <c r="O692" s="6">
        <v>629</v>
      </c>
      <c r="P692" s="6">
        <v>646.9</v>
      </c>
      <c r="Q692" s="6">
        <v>658.7</v>
      </c>
      <c r="R692" s="6">
        <v>675.7</v>
      </c>
      <c r="S692" s="6">
        <v>703.5</v>
      </c>
      <c r="T692" s="6">
        <v>729.1</v>
      </c>
      <c r="U692" s="6">
        <v>751.3</v>
      </c>
      <c r="V692" s="6">
        <v>769.2</v>
      </c>
      <c r="W692" s="6">
        <v>783.3</v>
      </c>
      <c r="X692" s="6">
        <v>805.5</v>
      </c>
      <c r="Y692" s="6">
        <v>829.8</v>
      </c>
      <c r="Z692" s="6">
        <v>854.1</v>
      </c>
      <c r="AA692" s="6">
        <v>871</v>
      </c>
      <c r="AB692" s="6">
        <v>884.1</v>
      </c>
      <c r="AC692" s="6">
        <v>897.5</v>
      </c>
      <c r="AD692" s="6">
        <v>911.3</v>
      </c>
      <c r="AE692" s="6">
        <v>928.2</v>
      </c>
      <c r="AF692" s="6">
        <v>942.7</v>
      </c>
      <c r="AG692" s="6">
        <v>954.8</v>
      </c>
      <c r="AH692" s="6">
        <v>964</v>
      </c>
      <c r="AI692" s="6">
        <v>975</v>
      </c>
      <c r="AJ692" s="6">
        <v>1000</v>
      </c>
      <c r="AK692" s="6">
        <v>1032.5999999999999</v>
      </c>
      <c r="AL692" s="6">
        <v>1054.5999999999999</v>
      </c>
      <c r="AM692" s="6">
        <v>1092.5</v>
      </c>
      <c r="AN692" s="6">
        <v>1122.9000000000001</v>
      </c>
      <c r="AO692" s="6">
        <v>1123.0999999999999</v>
      </c>
    </row>
    <row r="693" spans="1:41" x14ac:dyDescent="0.2">
      <c r="A693" s="9">
        <v>89</v>
      </c>
      <c r="B693" s="6">
        <v>89</v>
      </c>
      <c r="C693" s="6">
        <v>249.1</v>
      </c>
      <c r="D693" s="6">
        <v>270</v>
      </c>
      <c r="E693" s="6">
        <v>319.39999999999998</v>
      </c>
      <c r="F693" s="6">
        <v>348.7</v>
      </c>
      <c r="G693" s="6">
        <v>363.6</v>
      </c>
      <c r="H693" s="6">
        <v>390.9</v>
      </c>
      <c r="I693" s="6">
        <v>423.8</v>
      </c>
      <c r="J693" s="6">
        <v>467.2</v>
      </c>
      <c r="K693" s="6">
        <v>496.4</v>
      </c>
      <c r="L693" s="6">
        <v>540</v>
      </c>
      <c r="M693" s="6">
        <v>577.5</v>
      </c>
      <c r="N693" s="6">
        <v>600.29999999999995</v>
      </c>
      <c r="O693" s="6">
        <v>620.1</v>
      </c>
      <c r="P693" s="6">
        <v>643.6</v>
      </c>
      <c r="Q693" s="6">
        <v>661.9</v>
      </c>
      <c r="R693" s="6">
        <v>677.7</v>
      </c>
      <c r="S693" s="6">
        <v>716.2</v>
      </c>
      <c r="T693" s="6">
        <v>740.4</v>
      </c>
      <c r="U693" s="6">
        <v>766.1</v>
      </c>
      <c r="V693" s="6">
        <v>780.7</v>
      </c>
      <c r="W693" s="6">
        <v>783.5</v>
      </c>
      <c r="X693" s="6">
        <v>797.9</v>
      </c>
      <c r="Y693" s="6">
        <v>831.9</v>
      </c>
      <c r="Z693" s="6">
        <v>857.6</v>
      </c>
      <c r="AA693" s="6">
        <v>874.3</v>
      </c>
      <c r="AB693" s="6">
        <v>891.1</v>
      </c>
      <c r="AC693" s="6">
        <v>896</v>
      </c>
      <c r="AD693" s="6">
        <v>904.2</v>
      </c>
      <c r="AE693" s="6">
        <v>916.1</v>
      </c>
      <c r="AF693" s="6">
        <v>924.7</v>
      </c>
      <c r="AG693" s="6">
        <v>930.3</v>
      </c>
      <c r="AH693" s="6">
        <v>940.9</v>
      </c>
      <c r="AI693" s="6">
        <v>946.9</v>
      </c>
      <c r="AJ693" s="6">
        <v>1000</v>
      </c>
      <c r="AK693" s="6">
        <v>1023.6</v>
      </c>
      <c r="AL693" s="6">
        <v>1052.9000000000001</v>
      </c>
      <c r="AM693" s="6">
        <v>1092.3</v>
      </c>
      <c r="AN693" s="6">
        <v>1120.3</v>
      </c>
      <c r="AO693" s="6">
        <v>1127.5</v>
      </c>
    </row>
    <row r="694" spans="1:41" x14ac:dyDescent="0.2">
      <c r="A694" s="9">
        <v>90</v>
      </c>
      <c r="B694" s="6">
        <v>90</v>
      </c>
      <c r="C694" s="6">
        <v>313.3</v>
      </c>
      <c r="D694" s="6">
        <v>323.89999999999998</v>
      </c>
      <c r="E694" s="6">
        <v>355.7</v>
      </c>
      <c r="F694" s="6">
        <v>385.3</v>
      </c>
      <c r="G694" s="6">
        <v>404</v>
      </c>
      <c r="H694" s="6">
        <v>427.8</v>
      </c>
      <c r="I694" s="6">
        <v>459.8</v>
      </c>
      <c r="J694" s="6">
        <v>491.9</v>
      </c>
      <c r="K694" s="6">
        <v>532.4</v>
      </c>
      <c r="L694" s="6">
        <v>571.5</v>
      </c>
      <c r="M694" s="6">
        <v>608.5</v>
      </c>
      <c r="N694" s="6">
        <v>614.29999999999995</v>
      </c>
      <c r="O694" s="6">
        <v>633.1</v>
      </c>
      <c r="P694" s="6">
        <v>648.9</v>
      </c>
      <c r="Q694" s="6">
        <v>659.1</v>
      </c>
      <c r="R694" s="6">
        <v>667.4</v>
      </c>
      <c r="S694" s="6">
        <v>702.3</v>
      </c>
      <c r="T694" s="6">
        <v>738</v>
      </c>
      <c r="U694" s="6">
        <v>758.6</v>
      </c>
      <c r="V694" s="6">
        <v>773</v>
      </c>
      <c r="W694" s="6">
        <v>782.1</v>
      </c>
      <c r="X694" s="6">
        <v>785.6</v>
      </c>
      <c r="Y694" s="6">
        <v>811.4</v>
      </c>
      <c r="Z694" s="6">
        <v>828.5</v>
      </c>
      <c r="AA694" s="6">
        <v>845.3</v>
      </c>
      <c r="AB694" s="6">
        <v>852.8</v>
      </c>
      <c r="AC694" s="6">
        <v>864.8</v>
      </c>
      <c r="AD694" s="6">
        <v>871.4</v>
      </c>
      <c r="AE694" s="6">
        <v>885.9</v>
      </c>
      <c r="AF694" s="6">
        <v>896.1</v>
      </c>
      <c r="AG694" s="6">
        <v>898</v>
      </c>
      <c r="AH694" s="6">
        <v>900.8</v>
      </c>
      <c r="AI694" s="6">
        <v>937</v>
      </c>
      <c r="AJ694" s="6">
        <v>1000</v>
      </c>
      <c r="AK694" s="6">
        <v>1042.7</v>
      </c>
      <c r="AL694" s="6">
        <v>1038</v>
      </c>
      <c r="AM694" s="6">
        <v>1072.7</v>
      </c>
      <c r="AN694" s="6">
        <v>1110.0999999999999</v>
      </c>
      <c r="AO694" s="6">
        <v>1094.8</v>
      </c>
    </row>
    <row r="695" spans="1:41" x14ac:dyDescent="0.2">
      <c r="A695" s="9">
        <v>91</v>
      </c>
      <c r="B695" s="6">
        <v>91</v>
      </c>
      <c r="C695" s="6">
        <v>299.5</v>
      </c>
      <c r="D695" s="6">
        <v>310.8</v>
      </c>
      <c r="E695" s="6">
        <v>357.4</v>
      </c>
      <c r="F695" s="6">
        <v>388.8</v>
      </c>
      <c r="G695" s="6">
        <v>413.8</v>
      </c>
      <c r="H695" s="6">
        <v>436.1</v>
      </c>
      <c r="I695" s="6">
        <v>459.9</v>
      </c>
      <c r="J695" s="6">
        <v>492.7</v>
      </c>
      <c r="K695" s="6">
        <v>540.9</v>
      </c>
      <c r="L695" s="6">
        <v>582.1</v>
      </c>
      <c r="M695" s="6">
        <v>605.4</v>
      </c>
      <c r="N695" s="6">
        <v>624.4</v>
      </c>
      <c r="O695" s="6">
        <v>650.4</v>
      </c>
      <c r="P695" s="6">
        <v>659.7</v>
      </c>
      <c r="Q695" s="6">
        <v>675.9</v>
      </c>
      <c r="R695" s="6">
        <v>701.3</v>
      </c>
      <c r="S695" s="6">
        <v>716.7</v>
      </c>
      <c r="T695" s="6">
        <v>744.9</v>
      </c>
      <c r="U695" s="6">
        <v>772.3</v>
      </c>
      <c r="V695" s="6">
        <v>791.8</v>
      </c>
      <c r="W695" s="6">
        <v>814.2</v>
      </c>
      <c r="X695" s="6">
        <v>843.1</v>
      </c>
      <c r="Y695" s="6">
        <v>855.8</v>
      </c>
      <c r="Z695" s="6">
        <v>862.6</v>
      </c>
      <c r="AA695" s="6">
        <v>869.8</v>
      </c>
      <c r="AB695" s="6">
        <v>903.6</v>
      </c>
      <c r="AC695" s="6">
        <v>907.6</v>
      </c>
      <c r="AD695" s="6">
        <v>914.6</v>
      </c>
      <c r="AE695" s="6">
        <v>925.2</v>
      </c>
      <c r="AF695" s="6">
        <v>939.2</v>
      </c>
      <c r="AG695" s="6">
        <v>954.7</v>
      </c>
      <c r="AH695" s="6">
        <v>972.3</v>
      </c>
      <c r="AI695" s="6">
        <v>987.8</v>
      </c>
      <c r="AJ695" s="6">
        <v>1000</v>
      </c>
      <c r="AK695" s="6">
        <v>1012.2</v>
      </c>
      <c r="AL695" s="6">
        <v>1022.6</v>
      </c>
      <c r="AM695" s="6">
        <v>1044.0999999999999</v>
      </c>
      <c r="AN695" s="6">
        <v>1055.9000000000001</v>
      </c>
      <c r="AO695" s="6">
        <v>1068.9000000000001</v>
      </c>
    </row>
    <row r="696" spans="1:41" x14ac:dyDescent="0.2">
      <c r="A696" s="9">
        <v>92</v>
      </c>
      <c r="B696" s="6">
        <v>92</v>
      </c>
      <c r="C696" s="6">
        <v>309.60000000000002</v>
      </c>
      <c r="D696" s="6">
        <v>327.5</v>
      </c>
      <c r="E696" s="6">
        <v>373.5</v>
      </c>
      <c r="F696" s="6">
        <v>408.5</v>
      </c>
      <c r="G696" s="6">
        <v>428.4</v>
      </c>
      <c r="H696" s="6">
        <v>452.1</v>
      </c>
      <c r="I696" s="6">
        <v>489.6</v>
      </c>
      <c r="J696" s="6">
        <v>551.5</v>
      </c>
      <c r="K696" s="6">
        <v>676.5</v>
      </c>
      <c r="L696" s="6">
        <v>690.3</v>
      </c>
      <c r="M696" s="6">
        <v>705.1</v>
      </c>
      <c r="N696" s="6">
        <v>722.4</v>
      </c>
      <c r="O696" s="6">
        <v>724.7</v>
      </c>
      <c r="P696" s="6">
        <v>726.5</v>
      </c>
      <c r="Q696" s="6">
        <v>734.6</v>
      </c>
      <c r="R696" s="6">
        <v>750.7</v>
      </c>
      <c r="S696" s="6">
        <v>775.7</v>
      </c>
      <c r="T696" s="6">
        <v>804.5</v>
      </c>
      <c r="U696" s="6">
        <v>828.2</v>
      </c>
      <c r="V696" s="6">
        <v>847.7</v>
      </c>
      <c r="W696" s="6">
        <v>862.9</v>
      </c>
      <c r="X696" s="6">
        <v>876.5</v>
      </c>
      <c r="Y696" s="6">
        <v>889</v>
      </c>
      <c r="Z696" s="6">
        <v>906</v>
      </c>
      <c r="AA696" s="6">
        <v>921.1</v>
      </c>
      <c r="AB696" s="6">
        <v>930.7</v>
      </c>
      <c r="AC696" s="6">
        <v>936.8</v>
      </c>
      <c r="AD696" s="6">
        <v>941.7</v>
      </c>
      <c r="AE696" s="6">
        <v>947.1</v>
      </c>
      <c r="AF696" s="6">
        <v>958.5</v>
      </c>
      <c r="AG696" s="6">
        <v>964.4</v>
      </c>
      <c r="AH696" s="6">
        <v>968.1</v>
      </c>
      <c r="AI696" s="6">
        <v>977.9</v>
      </c>
      <c r="AJ696" s="6">
        <v>1000</v>
      </c>
      <c r="AK696" s="6">
        <v>1026.0999999999999</v>
      </c>
      <c r="AL696" s="6">
        <v>1056.9000000000001</v>
      </c>
      <c r="AM696" s="6">
        <v>1090.0999999999999</v>
      </c>
      <c r="AN696" s="6">
        <v>1104.5999999999999</v>
      </c>
      <c r="AO696" s="6">
        <v>1117.7</v>
      </c>
    </row>
    <row r="697" spans="1:41" x14ac:dyDescent="0.2">
      <c r="A697" s="9">
        <v>93</v>
      </c>
      <c r="B697" s="6">
        <v>93</v>
      </c>
      <c r="C697" s="6">
        <v>583.1</v>
      </c>
      <c r="D697" s="6">
        <v>620.9</v>
      </c>
      <c r="E697" s="6">
        <v>660.7</v>
      </c>
      <c r="F697" s="6">
        <v>689.6</v>
      </c>
      <c r="G697" s="6">
        <v>709.4</v>
      </c>
      <c r="H697" s="6">
        <v>713.1</v>
      </c>
      <c r="I697" s="6">
        <v>752.5</v>
      </c>
      <c r="J697" s="6">
        <v>805.1</v>
      </c>
      <c r="K697" s="6">
        <v>870.6</v>
      </c>
      <c r="L697" s="6">
        <v>904.2</v>
      </c>
      <c r="M697" s="6">
        <v>897.5</v>
      </c>
      <c r="N697" s="6">
        <v>918</v>
      </c>
      <c r="O697" s="6">
        <v>928.6</v>
      </c>
      <c r="P697" s="6">
        <v>948.7</v>
      </c>
      <c r="Q697" s="6">
        <v>887.9</v>
      </c>
      <c r="R697" s="6">
        <v>939.2</v>
      </c>
      <c r="S697" s="6">
        <v>981.9</v>
      </c>
      <c r="T697" s="6">
        <v>981.7</v>
      </c>
      <c r="U697" s="6">
        <v>1023.1</v>
      </c>
      <c r="V697" s="6">
        <v>1020.6</v>
      </c>
      <c r="W697" s="6">
        <v>1001.6</v>
      </c>
      <c r="X697" s="6">
        <v>1027.5</v>
      </c>
      <c r="Y697" s="6">
        <v>1069.5</v>
      </c>
      <c r="Z697" s="6">
        <v>1114</v>
      </c>
      <c r="AA697" s="6">
        <v>1074.8</v>
      </c>
      <c r="AB697" s="6">
        <v>1043</v>
      </c>
      <c r="AC697" s="6">
        <v>985</v>
      </c>
      <c r="AD697" s="6">
        <v>979.9</v>
      </c>
      <c r="AE697" s="6">
        <v>984.8</v>
      </c>
      <c r="AF697" s="6">
        <v>947.9</v>
      </c>
      <c r="AG697" s="6">
        <v>945.1</v>
      </c>
      <c r="AH697" s="6">
        <v>936.9</v>
      </c>
      <c r="AI697" s="6">
        <v>957.5</v>
      </c>
      <c r="AJ697" s="6">
        <v>1000</v>
      </c>
      <c r="AK697" s="6">
        <v>1031.7</v>
      </c>
      <c r="AL697" s="6">
        <v>1043.0999999999999</v>
      </c>
      <c r="AM697" s="6">
        <v>1062.8</v>
      </c>
      <c r="AN697" s="6">
        <v>994.8</v>
      </c>
      <c r="AO697" s="6">
        <v>1031.5</v>
      </c>
    </row>
    <row r="698" spans="1:41" x14ac:dyDescent="0.2">
      <c r="A698" s="9">
        <v>94</v>
      </c>
      <c r="B698" s="6">
        <v>94</v>
      </c>
      <c r="C698" s="6">
        <v>386.8</v>
      </c>
      <c r="D698" s="6">
        <v>411.4</v>
      </c>
      <c r="E698" s="6">
        <v>447.8</v>
      </c>
      <c r="F698" s="6">
        <v>476.6</v>
      </c>
      <c r="G698" s="6">
        <v>502.7</v>
      </c>
      <c r="H698" s="6">
        <v>530.4</v>
      </c>
      <c r="I698" s="6">
        <v>560</v>
      </c>
      <c r="J698" s="6">
        <v>605.79999999999995</v>
      </c>
      <c r="K698" s="6">
        <v>656.3</v>
      </c>
      <c r="L698" s="6">
        <v>703.5</v>
      </c>
      <c r="M698" s="6">
        <v>717.5</v>
      </c>
      <c r="N698" s="6">
        <v>738</v>
      </c>
      <c r="O698" s="6">
        <v>764.7</v>
      </c>
      <c r="P698" s="6">
        <v>779</v>
      </c>
      <c r="Q698" s="6">
        <v>785.5</v>
      </c>
      <c r="R698" s="6">
        <v>797.7</v>
      </c>
      <c r="S698" s="6">
        <v>815.8</v>
      </c>
      <c r="T698" s="6">
        <v>846.5</v>
      </c>
      <c r="U698" s="6">
        <v>870.8</v>
      </c>
      <c r="V698" s="6">
        <v>873.1</v>
      </c>
      <c r="W698" s="6">
        <v>883.1</v>
      </c>
      <c r="X698" s="6">
        <v>900.8</v>
      </c>
      <c r="Y698" s="6">
        <v>923.2</v>
      </c>
      <c r="Z698" s="6">
        <v>931.3</v>
      </c>
      <c r="AA698" s="6">
        <v>945</v>
      </c>
      <c r="AB698" s="6">
        <v>947.7</v>
      </c>
      <c r="AC698" s="6">
        <v>938.8</v>
      </c>
      <c r="AD698" s="6">
        <v>948.4</v>
      </c>
      <c r="AE698" s="6">
        <v>970.2</v>
      </c>
      <c r="AF698" s="6">
        <v>970.9</v>
      </c>
      <c r="AG698" s="6">
        <v>963</v>
      </c>
      <c r="AH698" s="6">
        <v>963.1</v>
      </c>
      <c r="AI698" s="6">
        <v>978.6</v>
      </c>
      <c r="AJ698" s="6">
        <v>1000</v>
      </c>
      <c r="AK698" s="6">
        <v>1015</v>
      </c>
      <c r="AL698" s="6">
        <v>1011.1</v>
      </c>
      <c r="AM698" s="6">
        <v>1018.3</v>
      </c>
      <c r="AN698" s="6">
        <v>1025.5999999999999</v>
      </c>
      <c r="AO698" s="6">
        <v>1037</v>
      </c>
    </row>
    <row r="699" spans="1:41" x14ac:dyDescent="0.2">
      <c r="A699" s="9">
        <v>95</v>
      </c>
      <c r="B699" s="6">
        <v>95</v>
      </c>
      <c r="C699" s="6">
        <v>262.2</v>
      </c>
      <c r="D699" s="6">
        <v>278.8</v>
      </c>
      <c r="E699" s="6">
        <v>323.89999999999998</v>
      </c>
      <c r="F699" s="6">
        <v>332.4</v>
      </c>
      <c r="G699" s="6">
        <v>347.2</v>
      </c>
      <c r="H699" s="6">
        <v>367.3</v>
      </c>
      <c r="I699" s="6">
        <v>362.4</v>
      </c>
      <c r="J699" s="6">
        <v>379.9</v>
      </c>
      <c r="K699" s="6">
        <v>476</v>
      </c>
      <c r="L699" s="6">
        <v>515.70000000000005</v>
      </c>
      <c r="M699" s="6">
        <v>498.6</v>
      </c>
      <c r="N699" s="6">
        <v>493.9</v>
      </c>
      <c r="O699" s="6">
        <v>519</v>
      </c>
      <c r="P699" s="6">
        <v>506.3</v>
      </c>
      <c r="Q699" s="6">
        <v>497.5</v>
      </c>
      <c r="R699" s="6">
        <v>515.6</v>
      </c>
      <c r="S699" s="6">
        <v>551.29999999999995</v>
      </c>
      <c r="T699" s="6">
        <v>571.6</v>
      </c>
      <c r="U699" s="6">
        <v>583.4</v>
      </c>
      <c r="V699" s="6">
        <v>595.20000000000005</v>
      </c>
      <c r="W699" s="6">
        <v>584.79999999999995</v>
      </c>
      <c r="X699" s="6">
        <v>617.5</v>
      </c>
      <c r="Y699" s="6">
        <v>634.5</v>
      </c>
      <c r="Z699" s="6">
        <v>664.9</v>
      </c>
      <c r="AA699" s="6">
        <v>708.2</v>
      </c>
      <c r="AB699" s="6">
        <v>732.7</v>
      </c>
      <c r="AC699" s="6">
        <v>728.1</v>
      </c>
      <c r="AD699" s="6">
        <v>764.9</v>
      </c>
      <c r="AE699" s="6">
        <v>863.7</v>
      </c>
      <c r="AF699" s="6">
        <v>919.3</v>
      </c>
      <c r="AG699" s="6">
        <v>922.8</v>
      </c>
      <c r="AH699" s="6">
        <v>948</v>
      </c>
      <c r="AI699" s="6">
        <v>949.1</v>
      </c>
      <c r="AJ699" s="6">
        <v>1000</v>
      </c>
      <c r="AK699" s="6">
        <v>1055</v>
      </c>
      <c r="AL699" s="6">
        <v>1074.3</v>
      </c>
      <c r="AM699" s="6">
        <v>1191.8</v>
      </c>
      <c r="AN699" s="6">
        <v>1102.3</v>
      </c>
      <c r="AO699" s="6">
        <v>1185.4000000000001</v>
      </c>
    </row>
    <row r="700" spans="1:41" x14ac:dyDescent="0.2">
      <c r="A700" s="9">
        <v>96</v>
      </c>
      <c r="B700" s="6">
        <v>96</v>
      </c>
      <c r="C700" s="6">
        <v>241.3</v>
      </c>
      <c r="D700" s="6">
        <v>247</v>
      </c>
      <c r="E700" s="6">
        <v>286.39999999999998</v>
      </c>
      <c r="F700" s="6">
        <v>324.39999999999998</v>
      </c>
      <c r="G700" s="6">
        <v>356.6</v>
      </c>
      <c r="H700" s="6">
        <v>380.9</v>
      </c>
      <c r="I700" s="6">
        <v>407.4</v>
      </c>
      <c r="J700" s="6">
        <v>465.4</v>
      </c>
      <c r="K700" s="6">
        <v>543.5</v>
      </c>
      <c r="L700" s="6">
        <v>625.79999999999995</v>
      </c>
      <c r="M700" s="6">
        <v>671</v>
      </c>
      <c r="N700" s="6">
        <v>680.3</v>
      </c>
      <c r="O700" s="6">
        <v>711.1</v>
      </c>
      <c r="P700" s="6">
        <v>715.4</v>
      </c>
      <c r="Q700" s="6">
        <v>721.1</v>
      </c>
      <c r="R700" s="6">
        <v>716.8</v>
      </c>
      <c r="S700" s="6">
        <v>750.4</v>
      </c>
      <c r="T700" s="6">
        <v>761.9</v>
      </c>
      <c r="U700" s="6">
        <v>769.8</v>
      </c>
      <c r="V700" s="6">
        <v>782.7</v>
      </c>
      <c r="W700" s="6">
        <v>787</v>
      </c>
      <c r="X700" s="6">
        <v>794.1</v>
      </c>
      <c r="Y700" s="6">
        <v>800.6</v>
      </c>
      <c r="Z700" s="6">
        <v>799.9</v>
      </c>
      <c r="AA700" s="6">
        <v>798.4</v>
      </c>
      <c r="AB700" s="6">
        <v>802.7</v>
      </c>
      <c r="AC700" s="6">
        <v>812.3</v>
      </c>
      <c r="AD700" s="6">
        <v>809.1</v>
      </c>
      <c r="AE700" s="6">
        <v>819.5</v>
      </c>
      <c r="AF700" s="6">
        <v>834.7</v>
      </c>
      <c r="AG700" s="6">
        <v>851.4</v>
      </c>
      <c r="AH700" s="6">
        <v>869</v>
      </c>
      <c r="AI700" s="6">
        <v>905.8</v>
      </c>
      <c r="AJ700" s="6">
        <v>1000</v>
      </c>
      <c r="AK700" s="6">
        <v>1085.5</v>
      </c>
      <c r="AL700" s="6">
        <v>1125.4000000000001</v>
      </c>
      <c r="AM700" s="6">
        <v>1256.4000000000001</v>
      </c>
      <c r="AN700" s="6">
        <v>1186.0999999999999</v>
      </c>
      <c r="AO700" s="6">
        <v>1247.5999999999999</v>
      </c>
    </row>
    <row r="701" spans="1:41" x14ac:dyDescent="0.2">
      <c r="A701" s="9">
        <v>97</v>
      </c>
      <c r="B701" s="6">
        <v>97</v>
      </c>
      <c r="C701" s="6">
        <v>196.7</v>
      </c>
      <c r="D701" s="6">
        <v>195.3</v>
      </c>
      <c r="E701" s="6">
        <v>234.5</v>
      </c>
      <c r="F701" s="6">
        <v>260.3</v>
      </c>
      <c r="G701" s="6">
        <v>266.5</v>
      </c>
      <c r="H701" s="6">
        <v>268.8</v>
      </c>
      <c r="I701" s="6">
        <v>282.10000000000002</v>
      </c>
      <c r="J701" s="6">
        <v>331.5</v>
      </c>
      <c r="K701" s="6">
        <v>361.8</v>
      </c>
      <c r="L701" s="6">
        <v>381.5</v>
      </c>
      <c r="M701" s="6">
        <v>382.9</v>
      </c>
      <c r="N701" s="6">
        <v>423.5</v>
      </c>
      <c r="O701" s="6">
        <v>435.6</v>
      </c>
      <c r="P701" s="6">
        <v>464.7</v>
      </c>
      <c r="Q701" s="6">
        <v>464.3</v>
      </c>
      <c r="R701" s="6">
        <v>468.6</v>
      </c>
      <c r="S701" s="6">
        <v>466.8</v>
      </c>
      <c r="T701" s="6">
        <v>545.5</v>
      </c>
      <c r="U701" s="6">
        <v>581.5</v>
      </c>
      <c r="V701" s="6">
        <v>587.9</v>
      </c>
      <c r="W701" s="6">
        <v>618</v>
      </c>
      <c r="X701" s="6">
        <v>637</v>
      </c>
      <c r="Y701" s="6">
        <v>638.9</v>
      </c>
      <c r="Z701" s="6">
        <v>658.1</v>
      </c>
      <c r="AA701" s="6">
        <v>662.6</v>
      </c>
      <c r="AB701" s="6">
        <v>665.8</v>
      </c>
      <c r="AC701" s="6">
        <v>674.7</v>
      </c>
      <c r="AD701" s="6">
        <v>722</v>
      </c>
      <c r="AE701" s="6">
        <v>783.3</v>
      </c>
      <c r="AF701" s="6">
        <v>829.3</v>
      </c>
      <c r="AG701" s="6">
        <v>856.2</v>
      </c>
      <c r="AH701" s="6">
        <v>939.8</v>
      </c>
      <c r="AI701" s="6">
        <v>952.1</v>
      </c>
      <c r="AJ701" s="6">
        <v>1000</v>
      </c>
      <c r="AK701" s="6">
        <v>1044.2</v>
      </c>
      <c r="AL701" s="6">
        <v>1066.7</v>
      </c>
      <c r="AM701" s="6">
        <v>1193.5999999999999</v>
      </c>
      <c r="AN701" s="6">
        <v>1091.2</v>
      </c>
      <c r="AO701" s="6">
        <v>1176.7</v>
      </c>
    </row>
    <row r="702" spans="1:41" x14ac:dyDescent="0.2">
      <c r="A702" s="9">
        <v>98</v>
      </c>
      <c r="B702" s="6">
        <v>98</v>
      </c>
      <c r="C702" s="6">
        <v>370.3</v>
      </c>
      <c r="D702" s="6">
        <v>381.5</v>
      </c>
      <c r="E702" s="6">
        <v>391.7</v>
      </c>
      <c r="F702" s="6">
        <v>413.3</v>
      </c>
      <c r="G702" s="6">
        <v>417.9</v>
      </c>
      <c r="H702" s="6">
        <v>471</v>
      </c>
      <c r="I702" s="6">
        <v>520.4</v>
      </c>
      <c r="J702" s="6">
        <v>570</v>
      </c>
      <c r="K702" s="6">
        <v>634.5</v>
      </c>
      <c r="L702" s="6">
        <v>716.5</v>
      </c>
      <c r="M702" s="6">
        <v>719.8</v>
      </c>
      <c r="N702" s="6">
        <v>684.3</v>
      </c>
      <c r="O702" s="6">
        <v>686.1</v>
      </c>
      <c r="P702" s="6">
        <v>704.9</v>
      </c>
      <c r="Q702" s="6">
        <v>714.4</v>
      </c>
      <c r="R702" s="6">
        <v>726.4</v>
      </c>
      <c r="S702" s="6">
        <v>768.3</v>
      </c>
      <c r="T702" s="6">
        <v>806.7</v>
      </c>
      <c r="U702" s="6">
        <v>850.9</v>
      </c>
      <c r="V702" s="6">
        <v>821.2</v>
      </c>
      <c r="W702" s="6">
        <v>816.3</v>
      </c>
      <c r="X702" s="6">
        <v>813.2</v>
      </c>
      <c r="Y702" s="6">
        <v>842.4</v>
      </c>
      <c r="Z702" s="6">
        <v>863</v>
      </c>
      <c r="AA702" s="6">
        <v>891.7</v>
      </c>
      <c r="AB702" s="6">
        <v>901.5</v>
      </c>
      <c r="AC702" s="6">
        <v>944.6</v>
      </c>
      <c r="AD702" s="6">
        <v>964</v>
      </c>
      <c r="AE702" s="6">
        <v>1008.8</v>
      </c>
      <c r="AF702" s="6">
        <v>1014.9</v>
      </c>
      <c r="AG702" s="6">
        <v>857</v>
      </c>
      <c r="AH702" s="6">
        <v>957.2</v>
      </c>
      <c r="AI702" s="6">
        <v>978.6</v>
      </c>
      <c r="AJ702" s="6">
        <v>1000</v>
      </c>
      <c r="AK702" s="6">
        <v>1038.5</v>
      </c>
      <c r="AL702" s="6">
        <v>1058.7</v>
      </c>
      <c r="AM702" s="6">
        <v>1128.4000000000001</v>
      </c>
      <c r="AN702" s="6">
        <v>1076.0999999999999</v>
      </c>
      <c r="AO702" s="6">
        <v>1094.5</v>
      </c>
    </row>
    <row r="703" spans="1:41" x14ac:dyDescent="0.2">
      <c r="A703" s="9">
        <v>99</v>
      </c>
      <c r="B703" s="6">
        <v>99</v>
      </c>
      <c r="C703" s="6">
        <v>288.89999999999998</v>
      </c>
      <c r="D703" s="6">
        <v>297.89999999999998</v>
      </c>
      <c r="E703" s="6">
        <v>321.89999999999998</v>
      </c>
      <c r="F703" s="6">
        <v>346.8</v>
      </c>
      <c r="G703" s="6">
        <v>353.6</v>
      </c>
      <c r="H703" s="6">
        <v>367.2</v>
      </c>
      <c r="I703" s="6">
        <v>389.7</v>
      </c>
      <c r="J703" s="6">
        <v>431.1</v>
      </c>
      <c r="K703" s="6">
        <v>518.29999999999995</v>
      </c>
      <c r="L703" s="6">
        <v>638.79999999999995</v>
      </c>
      <c r="M703" s="6">
        <v>682.3</v>
      </c>
      <c r="N703" s="6">
        <v>620.70000000000005</v>
      </c>
      <c r="O703" s="6">
        <v>603.6</v>
      </c>
      <c r="P703" s="6">
        <v>601.1</v>
      </c>
      <c r="Q703" s="6">
        <v>563.9</v>
      </c>
      <c r="R703" s="6">
        <v>578</v>
      </c>
      <c r="S703" s="6">
        <v>645.70000000000005</v>
      </c>
      <c r="T703" s="6">
        <v>604.70000000000005</v>
      </c>
      <c r="U703" s="6">
        <v>597.1</v>
      </c>
      <c r="V703" s="6">
        <v>636.1</v>
      </c>
      <c r="W703" s="6">
        <v>646.1</v>
      </c>
      <c r="X703" s="6">
        <v>677.1</v>
      </c>
      <c r="Y703" s="6">
        <v>740</v>
      </c>
      <c r="Z703" s="6">
        <v>771.4</v>
      </c>
      <c r="AA703" s="6">
        <v>808.2</v>
      </c>
      <c r="AB703" s="6">
        <v>832.3</v>
      </c>
      <c r="AC703" s="6">
        <v>860.1</v>
      </c>
      <c r="AD703" s="6">
        <v>864</v>
      </c>
      <c r="AE703" s="6">
        <v>910</v>
      </c>
      <c r="AF703" s="6">
        <v>901.3</v>
      </c>
      <c r="AG703" s="6">
        <v>928.4</v>
      </c>
      <c r="AH703" s="6">
        <v>967.7</v>
      </c>
      <c r="AI703" s="6">
        <v>982.3</v>
      </c>
      <c r="AJ703" s="6">
        <v>1000</v>
      </c>
      <c r="AK703" s="6">
        <v>1032.3</v>
      </c>
      <c r="AL703" s="6">
        <v>1035.5</v>
      </c>
      <c r="AM703" s="6">
        <v>1074.4000000000001</v>
      </c>
      <c r="AN703" s="6">
        <v>1084.4000000000001</v>
      </c>
      <c r="AO703" s="6">
        <v>1117.7</v>
      </c>
    </row>
    <row r="704" spans="1:41" x14ac:dyDescent="0.2">
      <c r="A704" s="9">
        <v>100</v>
      </c>
      <c r="B704" s="6">
        <v>100</v>
      </c>
      <c r="C704" s="6">
        <v>191.1</v>
      </c>
      <c r="D704" s="6">
        <v>193.9</v>
      </c>
      <c r="E704" s="6">
        <v>212.6</v>
      </c>
      <c r="F704" s="6">
        <v>250.6</v>
      </c>
      <c r="G704" s="6">
        <v>282.10000000000002</v>
      </c>
      <c r="H704" s="6">
        <v>350.9</v>
      </c>
      <c r="I704" s="6">
        <v>579.20000000000005</v>
      </c>
      <c r="J704" s="6">
        <v>646.20000000000005</v>
      </c>
      <c r="K704" s="6">
        <v>734.7</v>
      </c>
      <c r="L704" s="6">
        <v>805.5</v>
      </c>
      <c r="M704" s="6">
        <v>858.2</v>
      </c>
      <c r="N704" s="6">
        <v>913.6</v>
      </c>
      <c r="O704" s="6">
        <v>936.4</v>
      </c>
      <c r="P704" s="6">
        <v>899</v>
      </c>
      <c r="Q704" s="6">
        <v>857.3</v>
      </c>
      <c r="R704" s="6">
        <v>766.2</v>
      </c>
      <c r="S704" s="6">
        <v>742</v>
      </c>
      <c r="T704" s="6">
        <v>738.9</v>
      </c>
      <c r="U704" s="6">
        <v>749.8</v>
      </c>
      <c r="V704" s="6">
        <v>752.2</v>
      </c>
      <c r="W704" s="6">
        <v>754.5</v>
      </c>
      <c r="X704" s="6">
        <v>756.1</v>
      </c>
      <c r="Y704" s="6">
        <v>803</v>
      </c>
      <c r="Z704" s="6">
        <v>867.2</v>
      </c>
      <c r="AA704" s="6">
        <v>826.5</v>
      </c>
      <c r="AB704" s="6">
        <v>780.7</v>
      </c>
      <c r="AC704" s="6">
        <v>783.8</v>
      </c>
      <c r="AD704" s="6">
        <v>776.7</v>
      </c>
      <c r="AE704" s="6">
        <v>808.3</v>
      </c>
      <c r="AF704" s="6">
        <v>871.6</v>
      </c>
      <c r="AG704" s="6">
        <v>884.2</v>
      </c>
      <c r="AH704" s="6">
        <v>882.6</v>
      </c>
      <c r="AI704" s="6">
        <v>917</v>
      </c>
      <c r="AJ704" s="6">
        <v>1000</v>
      </c>
      <c r="AK704" s="6">
        <v>1076.8</v>
      </c>
      <c r="AL704" s="6">
        <v>1106.8</v>
      </c>
      <c r="AM704" s="6">
        <v>1210.0999999999999</v>
      </c>
      <c r="AN704" s="6">
        <v>1244.5</v>
      </c>
      <c r="AO704" s="6">
        <v>1607.2</v>
      </c>
    </row>
    <row r="705" spans="1:41" x14ac:dyDescent="0.2">
      <c r="A705" s="9">
        <v>101</v>
      </c>
      <c r="B705" s="6">
        <v>101</v>
      </c>
      <c r="C705" s="6">
        <v>196.7</v>
      </c>
      <c r="D705" s="6">
        <v>198.1</v>
      </c>
      <c r="E705" s="6">
        <v>205.1</v>
      </c>
      <c r="F705" s="6">
        <v>220.6</v>
      </c>
      <c r="G705" s="6">
        <v>252.1</v>
      </c>
      <c r="H705" s="6">
        <v>272.5</v>
      </c>
      <c r="I705" s="6">
        <v>285.3</v>
      </c>
      <c r="J705" s="6">
        <v>307.89999999999998</v>
      </c>
      <c r="K705" s="6">
        <v>350.9</v>
      </c>
      <c r="L705" s="6">
        <v>392.6</v>
      </c>
      <c r="M705" s="6">
        <v>425.8</v>
      </c>
      <c r="N705" s="6">
        <v>439.1</v>
      </c>
      <c r="O705" s="6">
        <v>464.3</v>
      </c>
      <c r="P705" s="6">
        <v>487.4</v>
      </c>
      <c r="Q705" s="6">
        <v>515.29999999999995</v>
      </c>
      <c r="R705" s="6">
        <v>540.1</v>
      </c>
      <c r="S705" s="6">
        <v>567.1</v>
      </c>
      <c r="T705" s="6">
        <v>600.79999999999995</v>
      </c>
      <c r="U705" s="6">
        <v>638.9</v>
      </c>
      <c r="V705" s="6">
        <v>669.9</v>
      </c>
      <c r="W705" s="6">
        <v>689.9</v>
      </c>
      <c r="X705" s="6">
        <v>721.8</v>
      </c>
      <c r="Y705" s="6">
        <v>747</v>
      </c>
      <c r="Z705" s="6">
        <v>779.4</v>
      </c>
      <c r="AA705" s="6">
        <v>799.7</v>
      </c>
      <c r="AB705" s="6">
        <v>819.7</v>
      </c>
      <c r="AC705" s="6">
        <v>832.5</v>
      </c>
      <c r="AD705" s="6">
        <v>844.9</v>
      </c>
      <c r="AE705" s="6">
        <v>868.9</v>
      </c>
      <c r="AF705" s="6">
        <v>894.6</v>
      </c>
      <c r="AG705" s="6">
        <v>926.5</v>
      </c>
      <c r="AH705" s="6">
        <v>958.4</v>
      </c>
      <c r="AI705" s="6">
        <v>977.4</v>
      </c>
      <c r="AJ705" s="6">
        <v>1000</v>
      </c>
      <c r="AK705" s="6">
        <v>1022.6</v>
      </c>
      <c r="AL705" s="6">
        <v>1035.5999999999999</v>
      </c>
      <c r="AM705" s="6">
        <v>1081.4000000000001</v>
      </c>
      <c r="AN705" s="6">
        <v>1112.2</v>
      </c>
      <c r="AO705" s="6">
        <v>1151.2</v>
      </c>
    </row>
    <row r="706" spans="1:41" x14ac:dyDescent="0.2">
      <c r="A706" s="9">
        <v>102</v>
      </c>
      <c r="B706" s="6">
        <v>102</v>
      </c>
      <c r="C706" s="6">
        <v>370.5</v>
      </c>
      <c r="D706" s="6">
        <v>381.7</v>
      </c>
      <c r="E706" s="6">
        <v>391.9</v>
      </c>
      <c r="F706" s="6">
        <v>413.4</v>
      </c>
      <c r="G706" s="6">
        <v>418</v>
      </c>
      <c r="H706" s="6">
        <v>471.2</v>
      </c>
      <c r="I706" s="6">
        <v>520.6</v>
      </c>
      <c r="J706" s="6">
        <v>570.29999999999995</v>
      </c>
      <c r="K706" s="6">
        <v>634.79999999999995</v>
      </c>
      <c r="L706" s="6">
        <v>716.8</v>
      </c>
      <c r="M706" s="6">
        <v>720.1</v>
      </c>
      <c r="N706" s="6">
        <v>684.6</v>
      </c>
      <c r="O706" s="6">
        <v>686.4</v>
      </c>
      <c r="P706" s="6">
        <v>705.2</v>
      </c>
      <c r="Q706" s="6">
        <v>714.7</v>
      </c>
      <c r="R706" s="6">
        <v>726.7</v>
      </c>
      <c r="S706" s="6">
        <v>768.7</v>
      </c>
      <c r="T706" s="6">
        <v>807.1</v>
      </c>
      <c r="U706" s="6">
        <v>851.2</v>
      </c>
      <c r="V706" s="6">
        <v>821.5</v>
      </c>
      <c r="W706" s="6">
        <v>816.6</v>
      </c>
      <c r="X706" s="6">
        <v>813.6</v>
      </c>
      <c r="Y706" s="6">
        <v>842.7</v>
      </c>
      <c r="Z706" s="6">
        <v>863.3</v>
      </c>
      <c r="AA706" s="6">
        <v>892.1</v>
      </c>
      <c r="AB706" s="6">
        <v>907.9</v>
      </c>
      <c r="AC706" s="6">
        <v>945</v>
      </c>
      <c r="AD706" s="6">
        <v>936.4</v>
      </c>
      <c r="AE706" s="6">
        <v>1061.3</v>
      </c>
      <c r="AF706" s="6">
        <v>1097.8</v>
      </c>
      <c r="AG706" s="6">
        <v>969.3</v>
      </c>
      <c r="AH706" s="6">
        <v>981.6</v>
      </c>
      <c r="AI706" s="6">
        <v>996.2</v>
      </c>
      <c r="AJ706" s="6">
        <v>1000</v>
      </c>
      <c r="AK706" s="6">
        <v>1042.4000000000001</v>
      </c>
      <c r="AL706" s="6">
        <v>1044.7</v>
      </c>
      <c r="AM706" s="6">
        <v>1103.4000000000001</v>
      </c>
      <c r="AN706" s="6">
        <v>1112.8</v>
      </c>
      <c r="AO706" s="6">
        <v>1140.4000000000001</v>
      </c>
    </row>
    <row r="707" spans="1:41" x14ac:dyDescent="0.2">
      <c r="A707" s="9">
        <v>103</v>
      </c>
      <c r="B707" s="6">
        <v>103</v>
      </c>
      <c r="C707" s="6">
        <v>239.2</v>
      </c>
      <c r="D707" s="6">
        <v>246.5</v>
      </c>
      <c r="E707" s="6">
        <v>253</v>
      </c>
      <c r="F707" s="6">
        <v>267</v>
      </c>
      <c r="G707" s="6">
        <v>270</v>
      </c>
      <c r="H707" s="6">
        <v>304.3</v>
      </c>
      <c r="I707" s="6">
        <v>336.2</v>
      </c>
      <c r="J707" s="6">
        <v>368.3</v>
      </c>
      <c r="K707" s="6">
        <v>409.9</v>
      </c>
      <c r="L707" s="6">
        <v>462.9</v>
      </c>
      <c r="M707" s="6">
        <v>465</v>
      </c>
      <c r="N707" s="6">
        <v>442.1</v>
      </c>
      <c r="O707" s="6">
        <v>443.2</v>
      </c>
      <c r="P707" s="6">
        <v>455.4</v>
      </c>
      <c r="Q707" s="6">
        <v>471.4</v>
      </c>
      <c r="R707" s="6">
        <v>461</v>
      </c>
      <c r="S707" s="6">
        <v>500.8</v>
      </c>
      <c r="T707" s="6">
        <v>533.79999999999995</v>
      </c>
      <c r="U707" s="6">
        <v>568.1</v>
      </c>
      <c r="V707" s="6">
        <v>573.5</v>
      </c>
      <c r="W707" s="6">
        <v>597.1</v>
      </c>
      <c r="X707" s="6">
        <v>614.6</v>
      </c>
      <c r="Y707" s="6">
        <v>632.4</v>
      </c>
      <c r="Z707" s="6">
        <v>689.8</v>
      </c>
      <c r="AA707" s="6">
        <v>689.1</v>
      </c>
      <c r="AB707" s="6">
        <v>748</v>
      </c>
      <c r="AC707" s="6">
        <v>815.2</v>
      </c>
      <c r="AD707" s="6">
        <v>839.5</v>
      </c>
      <c r="AE707" s="6">
        <v>880.9</v>
      </c>
      <c r="AF707" s="6">
        <v>938.9</v>
      </c>
      <c r="AG707" s="6">
        <v>943.7</v>
      </c>
      <c r="AH707" s="6">
        <v>992.9</v>
      </c>
      <c r="AI707" s="6">
        <v>1008</v>
      </c>
      <c r="AJ707" s="6">
        <v>1000</v>
      </c>
      <c r="AK707" s="6">
        <v>1077.4000000000001</v>
      </c>
      <c r="AL707" s="6">
        <v>1130.9000000000001</v>
      </c>
      <c r="AM707" s="6">
        <v>1188.3</v>
      </c>
      <c r="AN707" s="6">
        <v>1126</v>
      </c>
      <c r="AO707" s="6">
        <v>1186.4000000000001</v>
      </c>
    </row>
    <row r="708" spans="1:41" x14ac:dyDescent="0.2">
      <c r="A708" s="9">
        <v>104</v>
      </c>
      <c r="B708" s="6">
        <v>104</v>
      </c>
      <c r="C708" s="6">
        <v>168.8</v>
      </c>
      <c r="D708" s="6">
        <v>175.5</v>
      </c>
      <c r="E708" s="6">
        <v>193</v>
      </c>
      <c r="F708" s="6">
        <v>217</v>
      </c>
      <c r="G708" s="6">
        <v>231.1</v>
      </c>
      <c r="H708" s="6">
        <v>246.2</v>
      </c>
      <c r="I708" s="6">
        <v>263.2</v>
      </c>
      <c r="J708" s="6">
        <v>286.39999999999998</v>
      </c>
      <c r="K708" s="6">
        <v>315.39999999999998</v>
      </c>
      <c r="L708" s="6">
        <v>344.2</v>
      </c>
      <c r="M708" s="6">
        <v>373.2</v>
      </c>
      <c r="N708" s="6">
        <v>395.2</v>
      </c>
      <c r="O708" s="6">
        <v>421</v>
      </c>
      <c r="P708" s="6">
        <v>445.9</v>
      </c>
      <c r="Q708" s="6">
        <v>468.2</v>
      </c>
      <c r="R708" s="6">
        <v>489.3</v>
      </c>
      <c r="S708" s="6">
        <v>517.4</v>
      </c>
      <c r="T708" s="6">
        <v>546.70000000000005</v>
      </c>
      <c r="U708" s="6">
        <v>576.9</v>
      </c>
      <c r="V708" s="6">
        <v>608.79999999999995</v>
      </c>
      <c r="W708" s="6">
        <v>636.70000000000005</v>
      </c>
      <c r="X708" s="6">
        <v>662.3</v>
      </c>
      <c r="Y708" s="6">
        <v>686.9</v>
      </c>
      <c r="Z708" s="6">
        <v>723.7</v>
      </c>
      <c r="AA708" s="6">
        <v>756.2</v>
      </c>
      <c r="AB708" s="6">
        <v>779</v>
      </c>
      <c r="AC708" s="6">
        <v>806.4</v>
      </c>
      <c r="AD708" s="6">
        <v>832.2</v>
      </c>
      <c r="AE708" s="6">
        <v>856.4</v>
      </c>
      <c r="AF708" s="6">
        <v>887</v>
      </c>
      <c r="AG708" s="6">
        <v>913.7</v>
      </c>
      <c r="AH708" s="6">
        <v>942.4</v>
      </c>
      <c r="AI708" s="6">
        <v>971</v>
      </c>
      <c r="AJ708" s="6">
        <v>1000</v>
      </c>
      <c r="AK708" s="6">
        <v>1022.8</v>
      </c>
      <c r="AL708" s="6">
        <v>1056.3</v>
      </c>
      <c r="AM708" s="6">
        <v>1086.9000000000001</v>
      </c>
      <c r="AN708" s="6">
        <v>1109.8</v>
      </c>
      <c r="AO708" s="6">
        <v>1125</v>
      </c>
    </row>
    <row r="709" spans="1:41" x14ac:dyDescent="0.2">
      <c r="A709" s="9">
        <v>105</v>
      </c>
      <c r="B709" s="6">
        <v>105</v>
      </c>
      <c r="C709" s="6">
        <v>1257.9000000000001</v>
      </c>
      <c r="D709" s="6">
        <v>1282.2</v>
      </c>
      <c r="E709" s="6">
        <v>1332.2</v>
      </c>
      <c r="F709" s="6">
        <v>1388.2</v>
      </c>
      <c r="G709" s="6">
        <v>1391.3</v>
      </c>
      <c r="H709" s="6">
        <v>1404.8</v>
      </c>
      <c r="I709" s="6">
        <v>1373.8</v>
      </c>
      <c r="J709" s="6">
        <v>1414.3</v>
      </c>
      <c r="K709" s="6">
        <v>1449.3</v>
      </c>
      <c r="L709" s="6">
        <v>1501.4</v>
      </c>
      <c r="M709" s="6">
        <v>1541.4</v>
      </c>
      <c r="N709" s="6">
        <v>1525.9</v>
      </c>
      <c r="O709" s="6">
        <v>1500</v>
      </c>
      <c r="P709" s="6">
        <v>1473.7</v>
      </c>
      <c r="Q709" s="6">
        <v>1420</v>
      </c>
      <c r="R709" s="6">
        <v>1410.1</v>
      </c>
      <c r="S709" s="6">
        <v>1394.4</v>
      </c>
      <c r="T709" s="6">
        <v>1325.5</v>
      </c>
      <c r="U709" s="6">
        <v>1279.4000000000001</v>
      </c>
      <c r="V709" s="6">
        <v>1274</v>
      </c>
      <c r="W709" s="6">
        <v>1167.9000000000001</v>
      </c>
      <c r="X709" s="6">
        <v>1160.4000000000001</v>
      </c>
      <c r="Y709" s="6">
        <v>1122.0999999999999</v>
      </c>
      <c r="Z709" s="6">
        <v>1115.3</v>
      </c>
      <c r="AA709" s="6">
        <v>1088.7</v>
      </c>
      <c r="AB709" s="6">
        <v>1057.3</v>
      </c>
      <c r="AC709" s="6">
        <v>1025.7</v>
      </c>
      <c r="AD709" s="6">
        <v>1038.5</v>
      </c>
      <c r="AE709" s="6">
        <v>1069.7</v>
      </c>
      <c r="AF709" s="6">
        <v>1074.3</v>
      </c>
      <c r="AG709" s="6">
        <v>1055.3</v>
      </c>
      <c r="AH709" s="6">
        <v>1030.7</v>
      </c>
      <c r="AI709" s="6">
        <v>1005.2</v>
      </c>
      <c r="AJ709" s="6">
        <v>1000</v>
      </c>
      <c r="AK709" s="6">
        <v>1011.7</v>
      </c>
      <c r="AL709" s="6">
        <v>1017.2</v>
      </c>
      <c r="AM709" s="6">
        <v>1019.2</v>
      </c>
      <c r="AN709" s="6">
        <v>1003.6</v>
      </c>
      <c r="AO709" s="6">
        <v>994.4</v>
      </c>
    </row>
    <row r="710" spans="1:41" x14ac:dyDescent="0.2">
      <c r="A710" s="9">
        <v>106</v>
      </c>
      <c r="B710" s="6">
        <v>106</v>
      </c>
      <c r="C710" s="6">
        <v>179.8</v>
      </c>
      <c r="D710" s="6">
        <v>186.9</v>
      </c>
      <c r="E710" s="6">
        <v>200</v>
      </c>
      <c r="F710" s="6">
        <v>216.4</v>
      </c>
      <c r="G710" s="6">
        <v>225.3</v>
      </c>
      <c r="H710" s="6">
        <v>234.7</v>
      </c>
      <c r="I710" s="6">
        <v>248.3</v>
      </c>
      <c r="J710" s="6">
        <v>268.39999999999998</v>
      </c>
      <c r="K710" s="6">
        <v>284.10000000000002</v>
      </c>
      <c r="L710" s="6">
        <v>298.10000000000002</v>
      </c>
      <c r="M710" s="6">
        <v>316.60000000000002</v>
      </c>
      <c r="N710" s="6">
        <v>338.5</v>
      </c>
      <c r="O710" s="6">
        <v>361.5</v>
      </c>
      <c r="P710" s="6">
        <v>382.1</v>
      </c>
      <c r="Q710" s="6">
        <v>399.4</v>
      </c>
      <c r="R710" s="6">
        <v>421.8</v>
      </c>
      <c r="S710" s="6">
        <v>444.4</v>
      </c>
      <c r="T710" s="6">
        <v>479.4</v>
      </c>
      <c r="U710" s="6">
        <v>512.9</v>
      </c>
      <c r="V710" s="6">
        <v>538.9</v>
      </c>
      <c r="W710" s="6">
        <v>557.29999999999995</v>
      </c>
      <c r="X710" s="6">
        <v>567</v>
      </c>
      <c r="Y710" s="6">
        <v>593.79999999999995</v>
      </c>
      <c r="Z710" s="6">
        <v>617.9</v>
      </c>
      <c r="AA710" s="6">
        <v>671.5</v>
      </c>
      <c r="AB710" s="6">
        <v>727.5</v>
      </c>
      <c r="AC710" s="6">
        <v>795.6</v>
      </c>
      <c r="AD710" s="6">
        <v>875</v>
      </c>
      <c r="AE710" s="6">
        <v>948</v>
      </c>
      <c r="AF710" s="6">
        <v>990.1</v>
      </c>
      <c r="AG710" s="6">
        <v>1056.5999999999999</v>
      </c>
      <c r="AH710" s="6">
        <v>1088.0999999999999</v>
      </c>
      <c r="AI710" s="6">
        <v>1086.3</v>
      </c>
      <c r="AJ710" s="6">
        <v>1000</v>
      </c>
      <c r="AK710" s="6">
        <v>1036.3</v>
      </c>
      <c r="AL710" s="6">
        <v>1052.7</v>
      </c>
      <c r="AM710" s="6">
        <v>1062.8</v>
      </c>
      <c r="AN710" s="6">
        <v>1143.7</v>
      </c>
      <c r="AO710" s="6">
        <v>1121.4000000000001</v>
      </c>
    </row>
    <row r="711" spans="1:41" x14ac:dyDescent="0.2">
      <c r="A711" s="9">
        <v>107</v>
      </c>
      <c r="B711" s="6">
        <v>107</v>
      </c>
      <c r="C711" s="6">
        <v>256.60000000000002</v>
      </c>
      <c r="D711" s="6">
        <v>258.60000000000002</v>
      </c>
      <c r="E711" s="6">
        <v>267.5</v>
      </c>
      <c r="F711" s="6">
        <v>280.5</v>
      </c>
      <c r="G711" s="6">
        <v>286.89999999999998</v>
      </c>
      <c r="H711" s="6">
        <v>287.7</v>
      </c>
      <c r="I711" s="6">
        <v>295.60000000000002</v>
      </c>
      <c r="J711" s="6">
        <v>309.5</v>
      </c>
      <c r="K711" s="6">
        <v>328.3</v>
      </c>
      <c r="L711" s="6">
        <v>335.2</v>
      </c>
      <c r="M711" s="6">
        <v>339.6</v>
      </c>
      <c r="N711" s="6">
        <v>339.5</v>
      </c>
      <c r="O711" s="6">
        <v>349.1</v>
      </c>
      <c r="P711" s="6">
        <v>368.4</v>
      </c>
      <c r="Q711" s="6">
        <v>378.3</v>
      </c>
      <c r="R711" s="6">
        <v>398.4</v>
      </c>
      <c r="S711" s="6">
        <v>427.4</v>
      </c>
      <c r="T711" s="6">
        <v>460.5</v>
      </c>
      <c r="U711" s="6">
        <v>502.4</v>
      </c>
      <c r="V711" s="6">
        <v>554.1</v>
      </c>
      <c r="W711" s="6">
        <v>588</v>
      </c>
      <c r="X711" s="6">
        <v>619.9</v>
      </c>
      <c r="Y711" s="6">
        <v>605.4</v>
      </c>
      <c r="Z711" s="6">
        <v>604.20000000000005</v>
      </c>
      <c r="AA711" s="6">
        <v>640</v>
      </c>
      <c r="AB711" s="6">
        <v>688.5</v>
      </c>
      <c r="AC711" s="6">
        <v>738.9</v>
      </c>
      <c r="AD711" s="6">
        <v>767.3</v>
      </c>
      <c r="AE711" s="6">
        <v>804.1</v>
      </c>
      <c r="AF711" s="6">
        <v>838.8</v>
      </c>
      <c r="AG711" s="6">
        <v>888.7</v>
      </c>
      <c r="AH711" s="6">
        <v>932.8</v>
      </c>
      <c r="AI711" s="6">
        <v>971.5</v>
      </c>
      <c r="AJ711" s="6">
        <v>1000</v>
      </c>
      <c r="AK711" s="6">
        <v>1039.2</v>
      </c>
      <c r="AL711" s="6">
        <v>1058.5</v>
      </c>
      <c r="AM711" s="6">
        <v>1083.8</v>
      </c>
      <c r="AN711" s="6">
        <v>1106.8</v>
      </c>
      <c r="AO711" s="6">
        <v>1121.3</v>
      </c>
    </row>
    <row r="712" spans="1:41" x14ac:dyDescent="0.2">
      <c r="A712" s="9">
        <v>108</v>
      </c>
      <c r="B712" s="6">
        <v>108</v>
      </c>
      <c r="C712" s="6">
        <v>538.5</v>
      </c>
      <c r="D712" s="6">
        <v>552.6</v>
      </c>
      <c r="E712" s="6">
        <v>575.79999999999995</v>
      </c>
      <c r="F712" s="6">
        <v>594</v>
      </c>
      <c r="G712" s="6">
        <v>615.5</v>
      </c>
      <c r="H712" s="6">
        <v>623</v>
      </c>
      <c r="I712" s="6">
        <v>629.6</v>
      </c>
      <c r="J712" s="6">
        <v>628</v>
      </c>
      <c r="K712" s="6">
        <v>643.70000000000005</v>
      </c>
      <c r="L712" s="6">
        <v>700.9</v>
      </c>
      <c r="M712" s="6">
        <v>772.1</v>
      </c>
      <c r="N712" s="6">
        <v>821.8</v>
      </c>
      <c r="O712" s="6">
        <v>890.6</v>
      </c>
      <c r="P712" s="6">
        <v>925.4</v>
      </c>
      <c r="Q712" s="6">
        <v>971</v>
      </c>
      <c r="R712" s="6">
        <v>965.2</v>
      </c>
      <c r="S712" s="6">
        <v>961</v>
      </c>
      <c r="T712" s="6">
        <v>971</v>
      </c>
      <c r="U712" s="6">
        <v>975.1</v>
      </c>
      <c r="V712" s="6">
        <v>991.7</v>
      </c>
      <c r="W712" s="6">
        <v>997.5</v>
      </c>
      <c r="X712" s="6">
        <v>1004.1</v>
      </c>
      <c r="Y712" s="6">
        <v>1019.8</v>
      </c>
      <c r="Z712" s="6">
        <v>1027.3</v>
      </c>
      <c r="AA712" s="6">
        <v>1043</v>
      </c>
      <c r="AB712" s="6">
        <v>1057.9000000000001</v>
      </c>
      <c r="AC712" s="6">
        <v>1061.0999999999999</v>
      </c>
      <c r="AD712" s="6">
        <v>1054.8</v>
      </c>
      <c r="AE712" s="6">
        <v>1037.9000000000001</v>
      </c>
      <c r="AF712" s="6">
        <v>1046.4000000000001</v>
      </c>
      <c r="AG712" s="6">
        <v>1050.5999999999999</v>
      </c>
      <c r="AH712" s="6">
        <v>1035.8</v>
      </c>
      <c r="AI712" s="6">
        <v>1009.5</v>
      </c>
      <c r="AJ712" s="6">
        <v>1000</v>
      </c>
      <c r="AK712" s="6">
        <v>1009.5</v>
      </c>
      <c r="AL712" s="6">
        <v>1035.3</v>
      </c>
      <c r="AM712" s="6">
        <v>1058.5</v>
      </c>
      <c r="AN712" s="6">
        <v>1078.9000000000001</v>
      </c>
      <c r="AO712" s="6">
        <v>1078.8</v>
      </c>
    </row>
    <row r="713" spans="1:41" x14ac:dyDescent="0.2">
      <c r="A713" s="9">
        <v>109</v>
      </c>
      <c r="B713" s="6">
        <v>109</v>
      </c>
      <c r="C713" s="6">
        <v>224.7</v>
      </c>
      <c r="D713" s="6">
        <v>243.6</v>
      </c>
      <c r="E713" s="6">
        <v>253.8</v>
      </c>
      <c r="F713" s="6">
        <v>288.89999999999998</v>
      </c>
      <c r="G713" s="6">
        <v>319.10000000000002</v>
      </c>
      <c r="H713" s="6">
        <v>348.7</v>
      </c>
      <c r="I713" s="6">
        <v>368.5</v>
      </c>
      <c r="J713" s="6">
        <v>398.1</v>
      </c>
      <c r="K713" s="6">
        <v>430.2</v>
      </c>
      <c r="L713" s="6">
        <v>472.5</v>
      </c>
      <c r="M713" s="6">
        <v>521.1</v>
      </c>
      <c r="N713" s="6">
        <v>558.5</v>
      </c>
      <c r="O713" s="6">
        <v>585.1</v>
      </c>
      <c r="P713" s="6">
        <v>607.4</v>
      </c>
      <c r="Q713" s="6">
        <v>625.5</v>
      </c>
      <c r="R713" s="6">
        <v>641.79999999999995</v>
      </c>
      <c r="S713" s="6">
        <v>697.6</v>
      </c>
      <c r="T713" s="6">
        <v>709.1</v>
      </c>
      <c r="U713" s="6">
        <v>737.1</v>
      </c>
      <c r="V713" s="6">
        <v>759.8</v>
      </c>
      <c r="W713" s="6">
        <v>785.7</v>
      </c>
      <c r="X713" s="6">
        <v>800.6</v>
      </c>
      <c r="Y713" s="6">
        <v>807.8</v>
      </c>
      <c r="Z713" s="6">
        <v>839.2</v>
      </c>
      <c r="AA713" s="6">
        <v>872.3</v>
      </c>
      <c r="AB713" s="6">
        <v>898.3</v>
      </c>
      <c r="AC713" s="6">
        <v>934.1</v>
      </c>
      <c r="AD713" s="6">
        <v>943.1</v>
      </c>
      <c r="AE713" s="6">
        <v>950.3</v>
      </c>
      <c r="AF713" s="6">
        <v>967.6</v>
      </c>
      <c r="AG713" s="6">
        <v>977.8</v>
      </c>
      <c r="AH713" s="6">
        <v>989.2</v>
      </c>
      <c r="AI713" s="6">
        <v>988.5</v>
      </c>
      <c r="AJ713" s="6">
        <v>1000</v>
      </c>
      <c r="AK713" s="6">
        <v>1011.4</v>
      </c>
      <c r="AL713" s="6">
        <v>975.3</v>
      </c>
      <c r="AM713" s="6">
        <v>985.9</v>
      </c>
      <c r="AN713" s="6">
        <v>991.6</v>
      </c>
      <c r="AO713" s="6">
        <v>1006.6</v>
      </c>
    </row>
    <row r="714" spans="1:41" x14ac:dyDescent="0.2">
      <c r="A714" s="9">
        <v>110</v>
      </c>
      <c r="B714" s="6">
        <v>110</v>
      </c>
      <c r="C714" s="6">
        <v>255.8</v>
      </c>
      <c r="D714" s="6">
        <v>283</v>
      </c>
      <c r="E714" s="6">
        <v>296.3</v>
      </c>
      <c r="F714" s="6">
        <v>343.3</v>
      </c>
      <c r="G714" s="6">
        <v>367.1</v>
      </c>
      <c r="H714" s="6">
        <v>388.9</v>
      </c>
      <c r="I714" s="6">
        <v>420.7</v>
      </c>
      <c r="J714" s="6">
        <v>399.4</v>
      </c>
      <c r="K714" s="6">
        <v>375.7</v>
      </c>
      <c r="L714" s="6">
        <v>377.2</v>
      </c>
      <c r="M714" s="6">
        <v>352.1</v>
      </c>
      <c r="N714" s="6">
        <v>478.4</v>
      </c>
      <c r="O714" s="6">
        <v>477.4</v>
      </c>
      <c r="P714" s="6">
        <v>525.29999999999995</v>
      </c>
      <c r="Q714" s="6">
        <v>556.1</v>
      </c>
      <c r="R714" s="6">
        <v>565.29999999999995</v>
      </c>
      <c r="S714" s="6">
        <v>564.1</v>
      </c>
      <c r="T714" s="6">
        <v>551.20000000000005</v>
      </c>
      <c r="U714" s="6">
        <v>612.4</v>
      </c>
      <c r="V714" s="6">
        <v>647.5</v>
      </c>
      <c r="W714" s="6">
        <v>700.4</v>
      </c>
      <c r="X714" s="6">
        <v>718</v>
      </c>
      <c r="Y714" s="6">
        <v>742.4</v>
      </c>
      <c r="Z714" s="6">
        <v>782.6</v>
      </c>
      <c r="AA714" s="6">
        <v>800</v>
      </c>
      <c r="AB714" s="6">
        <v>850.8</v>
      </c>
      <c r="AC714" s="6">
        <v>889.5</v>
      </c>
      <c r="AD714" s="6">
        <v>918.7</v>
      </c>
      <c r="AE714" s="6">
        <v>940.4</v>
      </c>
      <c r="AF714" s="6">
        <v>937.1</v>
      </c>
      <c r="AG714" s="6">
        <v>966.7</v>
      </c>
      <c r="AH714" s="6">
        <v>977.9</v>
      </c>
      <c r="AI714" s="6">
        <v>990.3</v>
      </c>
      <c r="AJ714" s="6">
        <v>1000</v>
      </c>
      <c r="AK714" s="6">
        <v>1008.5</v>
      </c>
      <c r="AL714" s="6">
        <v>1052.2</v>
      </c>
      <c r="AM714" s="6">
        <v>1103.5</v>
      </c>
      <c r="AN714" s="6">
        <v>1107.8</v>
      </c>
      <c r="AO714" s="6">
        <v>1146.0999999999999</v>
      </c>
    </row>
    <row r="715" spans="1:41" x14ac:dyDescent="0.2">
      <c r="A715" s="9">
        <v>111</v>
      </c>
      <c r="B715" s="6">
        <v>111</v>
      </c>
      <c r="C715" s="6">
        <v>490</v>
      </c>
      <c r="D715" s="6">
        <v>541.5</v>
      </c>
      <c r="E715" s="6">
        <v>645.20000000000005</v>
      </c>
      <c r="F715" s="6">
        <v>675.3</v>
      </c>
      <c r="G715" s="6">
        <v>679.9</v>
      </c>
      <c r="H715" s="6">
        <v>729.1</v>
      </c>
      <c r="I715" s="6">
        <v>863.8</v>
      </c>
      <c r="J715" s="6">
        <v>920.9</v>
      </c>
      <c r="K715" s="6">
        <v>1080.5999999999999</v>
      </c>
      <c r="L715" s="6">
        <v>1358.1</v>
      </c>
      <c r="M715" s="6">
        <v>1418.1</v>
      </c>
      <c r="N715" s="6">
        <v>1165.5999999999999</v>
      </c>
      <c r="O715" s="6">
        <v>1190.3</v>
      </c>
      <c r="P715" s="6">
        <v>1191.5999999999999</v>
      </c>
      <c r="Q715" s="6">
        <v>1189.4000000000001</v>
      </c>
      <c r="R715" s="6">
        <v>1129.7</v>
      </c>
      <c r="S715" s="6">
        <v>1290.2</v>
      </c>
      <c r="T715" s="6">
        <v>1317.3</v>
      </c>
      <c r="U715" s="6">
        <v>1389.5</v>
      </c>
      <c r="V715" s="6">
        <v>1346.3</v>
      </c>
      <c r="W715" s="6">
        <v>1307.5999999999999</v>
      </c>
      <c r="X715" s="6">
        <v>1191.3</v>
      </c>
      <c r="Y715" s="6">
        <v>1078.0999999999999</v>
      </c>
      <c r="Z715" s="6">
        <v>1026</v>
      </c>
      <c r="AA715" s="6">
        <v>1037.9000000000001</v>
      </c>
      <c r="AB715" s="6">
        <v>1068.4000000000001</v>
      </c>
      <c r="AC715" s="6">
        <v>1029.9000000000001</v>
      </c>
      <c r="AD715" s="6">
        <v>982</v>
      </c>
      <c r="AE715" s="6">
        <v>929.5</v>
      </c>
      <c r="AF715" s="6">
        <v>901.2</v>
      </c>
      <c r="AG715" s="6">
        <v>908.6</v>
      </c>
      <c r="AH715" s="6">
        <v>928.4</v>
      </c>
      <c r="AI715" s="6">
        <v>968.4</v>
      </c>
      <c r="AJ715" s="6">
        <v>1000</v>
      </c>
      <c r="AK715" s="6">
        <v>1032.3</v>
      </c>
      <c r="AL715" s="6">
        <v>1070.0999999999999</v>
      </c>
      <c r="AM715" s="6">
        <v>1089.8</v>
      </c>
      <c r="AN715" s="6">
        <v>1036.0999999999999</v>
      </c>
      <c r="AO715" s="6">
        <v>1064.8</v>
      </c>
    </row>
    <row r="716" spans="1:41" x14ac:dyDescent="0.2">
      <c r="A716" s="9">
        <v>112</v>
      </c>
      <c r="B716" s="6">
        <v>112</v>
      </c>
      <c r="C716" s="6">
        <v>142.6</v>
      </c>
      <c r="D716" s="6">
        <v>146.4</v>
      </c>
      <c r="E716" s="6">
        <v>148</v>
      </c>
      <c r="F716" s="6">
        <v>149.69999999999999</v>
      </c>
      <c r="G716" s="6">
        <v>159.5</v>
      </c>
      <c r="H716" s="6">
        <v>179.5</v>
      </c>
      <c r="I716" s="6">
        <v>200.1</v>
      </c>
      <c r="J716" s="6">
        <v>205.1</v>
      </c>
      <c r="K716" s="6">
        <v>216.2</v>
      </c>
      <c r="L716" s="6">
        <v>235.1</v>
      </c>
      <c r="M716" s="6">
        <v>263.7</v>
      </c>
      <c r="N716" s="6">
        <v>289.5</v>
      </c>
      <c r="O716" s="6">
        <v>320.39999999999998</v>
      </c>
      <c r="P716" s="6">
        <v>335</v>
      </c>
      <c r="Q716" s="6">
        <v>330.3</v>
      </c>
      <c r="R716" s="6">
        <v>322.8</v>
      </c>
      <c r="S716" s="6">
        <v>363.3</v>
      </c>
      <c r="T716" s="6">
        <v>422.6</v>
      </c>
      <c r="U716" s="6">
        <v>474.6</v>
      </c>
      <c r="V716" s="6">
        <v>504.3</v>
      </c>
      <c r="W716" s="6">
        <v>538.4</v>
      </c>
      <c r="X716" s="6">
        <v>573.20000000000005</v>
      </c>
      <c r="Y716" s="6">
        <v>587.5</v>
      </c>
      <c r="Z716" s="6">
        <v>608.79999999999995</v>
      </c>
      <c r="AA716" s="6">
        <v>657.4</v>
      </c>
      <c r="AB716" s="6">
        <v>694.6</v>
      </c>
      <c r="AC716" s="6">
        <v>719.1</v>
      </c>
      <c r="AD716" s="6">
        <v>746.1</v>
      </c>
      <c r="AE716" s="6">
        <v>773.1</v>
      </c>
      <c r="AF716" s="6">
        <v>786.9</v>
      </c>
      <c r="AG716" s="6">
        <v>811.6</v>
      </c>
      <c r="AH716" s="6">
        <v>870.6</v>
      </c>
      <c r="AI716" s="6">
        <v>953.1</v>
      </c>
      <c r="AJ716" s="6">
        <v>1000</v>
      </c>
      <c r="AK716" s="6">
        <v>1025.0999999999999</v>
      </c>
      <c r="AL716" s="6">
        <v>1078.0999999999999</v>
      </c>
      <c r="AM716" s="6">
        <v>1102.5999999999999</v>
      </c>
      <c r="AN716" s="6">
        <v>1130.5</v>
      </c>
      <c r="AO716" s="6">
        <v>1168.4000000000001</v>
      </c>
    </row>
    <row r="717" spans="1:41" x14ac:dyDescent="0.2">
      <c r="A717" s="9">
        <v>113</v>
      </c>
      <c r="B717" s="6">
        <v>113</v>
      </c>
      <c r="C717" s="6">
        <v>549.9</v>
      </c>
      <c r="D717" s="6">
        <v>585.4</v>
      </c>
      <c r="E717" s="6">
        <v>623</v>
      </c>
      <c r="F717" s="6">
        <v>650.20000000000005</v>
      </c>
      <c r="G717" s="6">
        <v>668.9</v>
      </c>
      <c r="H717" s="6">
        <v>672.4</v>
      </c>
      <c r="I717" s="6">
        <v>709.5</v>
      </c>
      <c r="J717" s="6">
        <v>759.1</v>
      </c>
      <c r="K717" s="6">
        <v>820.9</v>
      </c>
      <c r="L717" s="6">
        <v>852.6</v>
      </c>
      <c r="M717" s="6">
        <v>846.3</v>
      </c>
      <c r="N717" s="6">
        <v>865.6</v>
      </c>
      <c r="O717" s="6">
        <v>875.6</v>
      </c>
      <c r="P717" s="6">
        <v>894.5</v>
      </c>
      <c r="Q717" s="6">
        <v>837.2</v>
      </c>
      <c r="R717" s="6">
        <v>885.6</v>
      </c>
      <c r="S717" s="6">
        <v>925.9</v>
      </c>
      <c r="T717" s="6">
        <v>925.7</v>
      </c>
      <c r="U717" s="6">
        <v>964.7</v>
      </c>
      <c r="V717" s="6">
        <v>962.4</v>
      </c>
      <c r="W717" s="6">
        <v>944.5</v>
      </c>
      <c r="X717" s="6">
        <v>968.9</v>
      </c>
      <c r="Y717" s="6">
        <v>1008.4</v>
      </c>
      <c r="Z717" s="6">
        <v>1050.4000000000001</v>
      </c>
      <c r="AA717" s="6">
        <v>1013.5</v>
      </c>
      <c r="AB717" s="6">
        <v>983.5</v>
      </c>
      <c r="AC717" s="6">
        <v>928.8</v>
      </c>
      <c r="AD717" s="6">
        <v>922.9</v>
      </c>
      <c r="AE717" s="6">
        <v>941.3</v>
      </c>
      <c r="AF717" s="6">
        <v>914.3</v>
      </c>
      <c r="AG717" s="6">
        <v>917.8</v>
      </c>
      <c r="AH717" s="6">
        <v>931.5</v>
      </c>
      <c r="AI717" s="6">
        <v>977</v>
      </c>
      <c r="AJ717" s="6">
        <v>1000</v>
      </c>
      <c r="AK717" s="6">
        <v>1052.8</v>
      </c>
      <c r="AL717" s="6">
        <v>1084</v>
      </c>
      <c r="AM717" s="6">
        <v>1109.2</v>
      </c>
      <c r="AN717" s="6">
        <v>1140.4000000000001</v>
      </c>
      <c r="AO717" s="6">
        <v>1172.5999999999999</v>
      </c>
    </row>
    <row r="718" spans="1:41" x14ac:dyDescent="0.2">
      <c r="A718" s="9">
        <v>114</v>
      </c>
      <c r="B718" s="6">
        <v>114</v>
      </c>
      <c r="C718" s="6">
        <v>217.7</v>
      </c>
      <c r="D718" s="6">
        <v>230.8</v>
      </c>
      <c r="E718" s="6">
        <v>288.39999999999998</v>
      </c>
      <c r="F718" s="6">
        <v>330</v>
      </c>
      <c r="G718" s="6">
        <v>309.10000000000002</v>
      </c>
      <c r="H718" s="6">
        <v>317.89999999999998</v>
      </c>
      <c r="I718" s="6">
        <v>380.8</v>
      </c>
      <c r="J718" s="6">
        <v>410.3</v>
      </c>
      <c r="K718" s="6">
        <v>428.8</v>
      </c>
      <c r="L718" s="6">
        <v>433.3</v>
      </c>
      <c r="M718" s="6">
        <v>416.7</v>
      </c>
      <c r="N718" s="6">
        <v>516.79999999999995</v>
      </c>
      <c r="O718" s="6">
        <v>526</v>
      </c>
      <c r="P718" s="6">
        <v>552.70000000000005</v>
      </c>
      <c r="Q718" s="6">
        <v>628.4</v>
      </c>
      <c r="R718" s="6">
        <v>680.5</v>
      </c>
      <c r="S718" s="6">
        <v>681.3</v>
      </c>
      <c r="T718" s="6">
        <v>617</v>
      </c>
      <c r="U718" s="6">
        <v>580.5</v>
      </c>
      <c r="V718" s="6">
        <v>597.20000000000005</v>
      </c>
      <c r="W718" s="6">
        <v>669.7</v>
      </c>
      <c r="X718" s="6">
        <v>657.3</v>
      </c>
      <c r="Y718" s="6">
        <v>699.7</v>
      </c>
      <c r="Z718" s="6">
        <v>725.9</v>
      </c>
      <c r="AA718" s="6">
        <v>737.7</v>
      </c>
      <c r="AB718" s="6">
        <v>799.2</v>
      </c>
      <c r="AC718" s="6">
        <v>844</v>
      </c>
      <c r="AD718" s="6">
        <v>868.1</v>
      </c>
      <c r="AE718" s="6">
        <v>901</v>
      </c>
      <c r="AF718" s="6">
        <v>893.1</v>
      </c>
      <c r="AG718" s="6">
        <v>926.2</v>
      </c>
      <c r="AH718" s="6">
        <v>958.1</v>
      </c>
      <c r="AI718" s="6">
        <v>976.6</v>
      </c>
      <c r="AJ718" s="6">
        <v>1000</v>
      </c>
      <c r="AK718" s="6">
        <v>1011.3</v>
      </c>
      <c r="AL718" s="6">
        <v>1055</v>
      </c>
      <c r="AM718" s="6">
        <v>1106.5</v>
      </c>
      <c r="AN718" s="6">
        <v>1110.9000000000001</v>
      </c>
      <c r="AO718" s="6">
        <v>1149.3</v>
      </c>
    </row>
    <row r="719" spans="1:41" x14ac:dyDescent="0.2">
      <c r="A719" s="9">
        <v>115</v>
      </c>
      <c r="B719" s="6">
        <v>115</v>
      </c>
      <c r="C719" s="6">
        <v>204.6</v>
      </c>
      <c r="D719" s="6">
        <v>213.3</v>
      </c>
      <c r="E719" s="6">
        <v>221.7</v>
      </c>
      <c r="F719" s="6">
        <v>235.9</v>
      </c>
      <c r="G719" s="6">
        <v>251</v>
      </c>
      <c r="H719" s="6">
        <v>272.2</v>
      </c>
      <c r="I719" s="6">
        <v>291.10000000000002</v>
      </c>
      <c r="J719" s="6">
        <v>313.8</v>
      </c>
      <c r="K719" s="6">
        <v>343.8</v>
      </c>
      <c r="L719" s="6">
        <v>380</v>
      </c>
      <c r="M719" s="6">
        <v>412.4</v>
      </c>
      <c r="N719" s="6">
        <v>436.9</v>
      </c>
      <c r="O719" s="6">
        <v>460.9</v>
      </c>
      <c r="P719" s="6">
        <v>489.8</v>
      </c>
      <c r="Q719" s="6">
        <v>519.20000000000005</v>
      </c>
      <c r="R719" s="6">
        <v>542.20000000000005</v>
      </c>
      <c r="S719" s="6">
        <v>567.6</v>
      </c>
      <c r="T719" s="6">
        <v>591.79999999999995</v>
      </c>
      <c r="U719" s="6">
        <v>620.4</v>
      </c>
      <c r="V719" s="6">
        <v>640.20000000000005</v>
      </c>
      <c r="W719" s="6">
        <v>664.8</v>
      </c>
      <c r="X719" s="6">
        <v>690.2</v>
      </c>
      <c r="Y719" s="6">
        <v>715.1</v>
      </c>
      <c r="Z719" s="6">
        <v>743.3</v>
      </c>
      <c r="AA719" s="6">
        <v>765.8</v>
      </c>
      <c r="AB719" s="6">
        <v>787.3</v>
      </c>
      <c r="AC719" s="6">
        <v>812.2</v>
      </c>
      <c r="AD719" s="6">
        <v>834.7</v>
      </c>
      <c r="AE719" s="6">
        <v>860.6</v>
      </c>
      <c r="AF719" s="6">
        <v>894.6</v>
      </c>
      <c r="AG719" s="6">
        <v>930.4</v>
      </c>
      <c r="AH719" s="6">
        <v>953.8</v>
      </c>
      <c r="AI719" s="6">
        <v>976.1</v>
      </c>
      <c r="AJ719" s="6">
        <v>1000</v>
      </c>
      <c r="AK719" s="6">
        <v>1036</v>
      </c>
      <c r="AL719" s="6">
        <v>1072.7</v>
      </c>
      <c r="AM719" s="6">
        <v>1103.0999999999999</v>
      </c>
      <c r="AN719" s="6">
        <v>1123.4000000000001</v>
      </c>
      <c r="AO719" s="6">
        <v>1123.7</v>
      </c>
    </row>
    <row r="720" spans="1:41" x14ac:dyDescent="0.2">
      <c r="A720" s="9">
        <v>116</v>
      </c>
      <c r="B720" s="6">
        <v>116</v>
      </c>
      <c r="C720" s="6">
        <v>251.7</v>
      </c>
      <c r="D720" s="6">
        <v>266.5</v>
      </c>
      <c r="E720" s="6">
        <v>285</v>
      </c>
      <c r="F720" s="6">
        <v>310.2</v>
      </c>
      <c r="G720" s="6">
        <v>328.4</v>
      </c>
      <c r="H720" s="6">
        <v>342.7</v>
      </c>
      <c r="I720" s="6">
        <v>366.5</v>
      </c>
      <c r="J720" s="6">
        <v>394.2</v>
      </c>
      <c r="K720" s="6">
        <v>430.6</v>
      </c>
      <c r="L720" s="6">
        <v>464.3</v>
      </c>
      <c r="M720" s="6">
        <v>514.20000000000005</v>
      </c>
      <c r="N720" s="6">
        <v>532.6</v>
      </c>
      <c r="O720" s="6">
        <v>548.20000000000005</v>
      </c>
      <c r="P720" s="6">
        <v>581.79999999999995</v>
      </c>
      <c r="Q720" s="6">
        <v>662.1</v>
      </c>
      <c r="R720" s="6">
        <v>734.1</v>
      </c>
      <c r="S720" s="6">
        <v>713.5</v>
      </c>
      <c r="T720" s="6">
        <v>760.9</v>
      </c>
      <c r="U720" s="6">
        <v>801</v>
      </c>
      <c r="V720" s="6">
        <v>814.8</v>
      </c>
      <c r="W720" s="6">
        <v>825.1</v>
      </c>
      <c r="X720" s="6">
        <v>867.3</v>
      </c>
      <c r="Y720" s="6">
        <v>910.5</v>
      </c>
      <c r="Z720" s="6">
        <v>946.2</v>
      </c>
      <c r="AA720" s="6">
        <v>950.1</v>
      </c>
      <c r="AB720" s="6">
        <v>939.3</v>
      </c>
      <c r="AC720" s="6">
        <v>946.8</v>
      </c>
      <c r="AD720" s="6">
        <v>952.7</v>
      </c>
      <c r="AE720" s="6">
        <v>971.9</v>
      </c>
      <c r="AF720" s="6">
        <v>1000.1</v>
      </c>
      <c r="AG720" s="6">
        <v>1003.7</v>
      </c>
      <c r="AH720" s="6">
        <v>995.2</v>
      </c>
      <c r="AI720" s="6">
        <v>983.8</v>
      </c>
      <c r="AJ720" s="6">
        <v>1000</v>
      </c>
      <c r="AK720" s="6">
        <v>1016.3</v>
      </c>
      <c r="AL720" s="6">
        <v>1025.0999999999999</v>
      </c>
      <c r="AM720" s="6">
        <v>1062.5999999999999</v>
      </c>
      <c r="AN720" s="6">
        <v>1147</v>
      </c>
      <c r="AO720" s="6">
        <v>1117.2</v>
      </c>
    </row>
    <row r="721" spans="1:41" x14ac:dyDescent="0.2">
      <c r="A721" s="9">
        <v>117</v>
      </c>
      <c r="B721" s="6">
        <v>117</v>
      </c>
      <c r="C721" s="6">
        <v>243.5</v>
      </c>
      <c r="D721" s="6">
        <v>263.89999999999998</v>
      </c>
      <c r="E721" s="6">
        <v>275</v>
      </c>
      <c r="F721" s="6">
        <v>313</v>
      </c>
      <c r="G721" s="6">
        <v>345.7</v>
      </c>
      <c r="H721" s="6">
        <v>377.8</v>
      </c>
      <c r="I721" s="6">
        <v>399.3</v>
      </c>
      <c r="J721" s="6">
        <v>431.4</v>
      </c>
      <c r="K721" s="6">
        <v>466.1</v>
      </c>
      <c r="L721" s="6">
        <v>511.9</v>
      </c>
      <c r="M721" s="6">
        <v>564.6</v>
      </c>
      <c r="N721" s="6">
        <v>605.1</v>
      </c>
      <c r="O721" s="6">
        <v>633.9</v>
      </c>
      <c r="P721" s="6">
        <v>658.1</v>
      </c>
      <c r="Q721" s="6">
        <v>677.7</v>
      </c>
      <c r="R721" s="6">
        <v>695.4</v>
      </c>
      <c r="S721" s="6">
        <v>755.8</v>
      </c>
      <c r="T721" s="6">
        <v>768.2</v>
      </c>
      <c r="U721" s="6">
        <v>798.6</v>
      </c>
      <c r="V721" s="6">
        <v>823.2</v>
      </c>
      <c r="W721" s="6">
        <v>851.3</v>
      </c>
      <c r="X721" s="6">
        <v>867.4</v>
      </c>
      <c r="Y721" s="6">
        <v>875.2</v>
      </c>
      <c r="Z721" s="6">
        <v>909.2</v>
      </c>
      <c r="AA721" s="6">
        <v>945.1</v>
      </c>
      <c r="AB721" s="6">
        <v>973.2</v>
      </c>
      <c r="AC721" s="6">
        <v>1012</v>
      </c>
      <c r="AD721" s="6">
        <v>1014.3</v>
      </c>
      <c r="AE721" s="6">
        <v>1013.2</v>
      </c>
      <c r="AF721" s="6">
        <v>1007.8</v>
      </c>
      <c r="AG721" s="6">
        <v>1009.7</v>
      </c>
      <c r="AH721" s="6">
        <v>985.5</v>
      </c>
      <c r="AI721" s="6">
        <v>984.3</v>
      </c>
      <c r="AJ721" s="6">
        <v>1000</v>
      </c>
      <c r="AK721" s="6">
        <v>1026.3</v>
      </c>
      <c r="AL721" s="6">
        <v>1055.0999999999999</v>
      </c>
      <c r="AM721" s="6">
        <v>1082</v>
      </c>
      <c r="AN721" s="6">
        <v>1104.3</v>
      </c>
      <c r="AO721" s="6">
        <v>1075.5999999999999</v>
      </c>
    </row>
    <row r="722" spans="1:41" x14ac:dyDescent="0.2">
      <c r="A722" s="9">
        <v>118</v>
      </c>
      <c r="B722" s="6">
        <v>118</v>
      </c>
      <c r="C722" s="6">
        <v>215.8</v>
      </c>
      <c r="D722" s="6">
        <v>233.9</v>
      </c>
      <c r="E722" s="6">
        <v>243.7</v>
      </c>
      <c r="F722" s="6">
        <v>277.3</v>
      </c>
      <c r="G722" s="6">
        <v>306.3</v>
      </c>
      <c r="H722" s="6">
        <v>334.8</v>
      </c>
      <c r="I722" s="6">
        <v>353.8</v>
      </c>
      <c r="J722" s="6">
        <v>382.2</v>
      </c>
      <c r="K722" s="6">
        <v>413</v>
      </c>
      <c r="L722" s="6">
        <v>453.6</v>
      </c>
      <c r="M722" s="6">
        <v>500.3</v>
      </c>
      <c r="N722" s="6">
        <v>536.20000000000005</v>
      </c>
      <c r="O722" s="6">
        <v>561.70000000000005</v>
      </c>
      <c r="P722" s="6">
        <v>583.1</v>
      </c>
      <c r="Q722" s="6">
        <v>600.5</v>
      </c>
      <c r="R722" s="6">
        <v>616.20000000000005</v>
      </c>
      <c r="S722" s="6">
        <v>669.8</v>
      </c>
      <c r="T722" s="6">
        <v>680.8</v>
      </c>
      <c r="U722" s="6">
        <v>707.7</v>
      </c>
      <c r="V722" s="6">
        <v>729.5</v>
      </c>
      <c r="W722" s="6">
        <v>754.3</v>
      </c>
      <c r="X722" s="6">
        <v>768.6</v>
      </c>
      <c r="Y722" s="6">
        <v>775.6</v>
      </c>
      <c r="Z722" s="6">
        <v>805.7</v>
      </c>
      <c r="AA722" s="6">
        <v>837.5</v>
      </c>
      <c r="AB722" s="6">
        <v>862.4</v>
      </c>
      <c r="AC722" s="6">
        <v>896.8</v>
      </c>
      <c r="AD722" s="6">
        <v>897.1</v>
      </c>
      <c r="AE722" s="6">
        <v>901.2</v>
      </c>
      <c r="AF722" s="6">
        <v>900.2</v>
      </c>
      <c r="AG722" s="6">
        <v>905.1</v>
      </c>
      <c r="AH722" s="6">
        <v>916.8</v>
      </c>
      <c r="AI722" s="6">
        <v>973.1</v>
      </c>
      <c r="AJ722" s="6">
        <v>1000</v>
      </c>
      <c r="AK722" s="6">
        <v>1012.5</v>
      </c>
      <c r="AL722" s="6">
        <v>1025.7</v>
      </c>
      <c r="AM722" s="6">
        <v>1013.3</v>
      </c>
      <c r="AN722" s="6">
        <v>1016.7</v>
      </c>
      <c r="AO722" s="6">
        <v>1058.0999999999999</v>
      </c>
    </row>
    <row r="723" spans="1:41" x14ac:dyDescent="0.2">
      <c r="A723" s="9">
        <v>119</v>
      </c>
      <c r="B723" s="6">
        <v>119</v>
      </c>
      <c r="C723" s="6">
        <v>255.1</v>
      </c>
      <c r="D723" s="6">
        <v>268.8</v>
      </c>
      <c r="E723" s="6">
        <v>296.8</v>
      </c>
      <c r="F723" s="6">
        <v>321.60000000000002</v>
      </c>
      <c r="G723" s="6">
        <v>339.3</v>
      </c>
      <c r="H723" s="6">
        <v>361.4</v>
      </c>
      <c r="I723" s="6">
        <v>386.7</v>
      </c>
      <c r="J723" s="6">
        <v>421</v>
      </c>
      <c r="K723" s="6">
        <v>466.2</v>
      </c>
      <c r="L723" s="6">
        <v>507.3</v>
      </c>
      <c r="M723" s="6">
        <v>535.4</v>
      </c>
      <c r="N723" s="6">
        <v>558.4</v>
      </c>
      <c r="O723" s="6">
        <v>579.5</v>
      </c>
      <c r="P723" s="6">
        <v>598.5</v>
      </c>
      <c r="Q723" s="6">
        <v>613.1</v>
      </c>
      <c r="R723" s="6">
        <v>635.9</v>
      </c>
      <c r="S723" s="6">
        <v>661.2</v>
      </c>
      <c r="T723" s="6">
        <v>689.9</v>
      </c>
      <c r="U723" s="6">
        <v>721.5</v>
      </c>
      <c r="V723" s="6">
        <v>747.5</v>
      </c>
      <c r="W723" s="6">
        <v>769.5</v>
      </c>
      <c r="X723" s="6">
        <v>786.4</v>
      </c>
      <c r="Y723" s="6">
        <v>802.6</v>
      </c>
      <c r="Z723" s="6">
        <v>820.4</v>
      </c>
      <c r="AA723" s="6">
        <v>838.3</v>
      </c>
      <c r="AB723" s="6">
        <v>854</v>
      </c>
      <c r="AC723" s="6">
        <v>862.1</v>
      </c>
      <c r="AD723" s="6">
        <v>876</v>
      </c>
      <c r="AE723" s="6">
        <v>897.8</v>
      </c>
      <c r="AF723" s="6">
        <v>914.9</v>
      </c>
      <c r="AG723" s="6">
        <v>927.4</v>
      </c>
      <c r="AH723" s="6">
        <v>946.2</v>
      </c>
      <c r="AI723" s="6">
        <v>971</v>
      </c>
      <c r="AJ723" s="6">
        <v>1000</v>
      </c>
      <c r="AK723" s="6">
        <v>1027.5</v>
      </c>
      <c r="AL723" s="6">
        <v>1055</v>
      </c>
      <c r="AM723" s="6">
        <v>1069.5999999999999</v>
      </c>
      <c r="AN723" s="6">
        <v>1095.8</v>
      </c>
      <c r="AO723" s="6">
        <v>1122.7</v>
      </c>
    </row>
    <row r="724" spans="1:41" x14ac:dyDescent="0.2">
      <c r="A724" s="9">
        <v>120</v>
      </c>
      <c r="B724" s="6">
        <v>120</v>
      </c>
      <c r="C724" s="6">
        <v>119.7</v>
      </c>
      <c r="D724" s="6">
        <v>130.80000000000001</v>
      </c>
      <c r="E724" s="6">
        <v>141.5</v>
      </c>
      <c r="F724" s="6">
        <v>151.30000000000001</v>
      </c>
      <c r="G724" s="6">
        <v>161.6</v>
      </c>
      <c r="H724" s="6">
        <v>172.8</v>
      </c>
      <c r="I724" s="6">
        <v>184.7</v>
      </c>
      <c r="J724" s="6">
        <v>200.2</v>
      </c>
      <c r="K724" s="6">
        <v>226.6</v>
      </c>
      <c r="L724" s="6">
        <v>256.7</v>
      </c>
      <c r="M724" s="6">
        <v>290.7</v>
      </c>
      <c r="N724" s="6">
        <v>330.9</v>
      </c>
      <c r="O724" s="6">
        <v>361.5</v>
      </c>
      <c r="P724" s="6">
        <v>385.1</v>
      </c>
      <c r="Q724" s="6">
        <v>410.5</v>
      </c>
      <c r="R724" s="6">
        <v>443</v>
      </c>
      <c r="S724" s="6">
        <v>460</v>
      </c>
      <c r="T724" s="6">
        <v>486.2</v>
      </c>
      <c r="U724" s="6">
        <v>520.79999999999995</v>
      </c>
      <c r="V724" s="6">
        <v>548.9</v>
      </c>
      <c r="W724" s="6">
        <v>576.4</v>
      </c>
      <c r="X724" s="6">
        <v>599.5</v>
      </c>
      <c r="Y724" s="6">
        <v>618</v>
      </c>
      <c r="Z724" s="6">
        <v>637.70000000000005</v>
      </c>
      <c r="AA724" s="6">
        <v>660.1</v>
      </c>
      <c r="AB724" s="6">
        <v>686.9</v>
      </c>
      <c r="AC724" s="6">
        <v>721.2</v>
      </c>
      <c r="AD724" s="6">
        <v>758.3</v>
      </c>
      <c r="AE724" s="6">
        <v>799.8</v>
      </c>
      <c r="AF724" s="6">
        <v>840.1</v>
      </c>
      <c r="AG724" s="6">
        <v>883.1</v>
      </c>
      <c r="AH724" s="6">
        <v>923</v>
      </c>
      <c r="AI724" s="6">
        <v>958</v>
      </c>
      <c r="AJ724" s="6">
        <v>1000</v>
      </c>
      <c r="AK724" s="6">
        <v>1044.5</v>
      </c>
      <c r="AL724" s="6">
        <v>1087.8</v>
      </c>
      <c r="AM724" s="6">
        <v>1131.5999999999999</v>
      </c>
      <c r="AN724" s="6">
        <v>1162.5</v>
      </c>
      <c r="AO724" s="6">
        <v>1204</v>
      </c>
    </row>
    <row r="725" spans="1:41" x14ac:dyDescent="0.2">
      <c r="A725" s="9">
        <v>121</v>
      </c>
      <c r="B725" s="6">
        <v>121</v>
      </c>
      <c r="C725" s="6">
        <v>77.2</v>
      </c>
      <c r="D725" s="6">
        <v>82</v>
      </c>
      <c r="E725" s="6">
        <v>87.3</v>
      </c>
      <c r="F725" s="6">
        <v>91</v>
      </c>
      <c r="G725" s="6">
        <v>97.8</v>
      </c>
      <c r="H725" s="6">
        <v>103.6</v>
      </c>
      <c r="I725" s="6">
        <v>115.5</v>
      </c>
      <c r="J725" s="6">
        <v>130.6</v>
      </c>
      <c r="K725" s="6">
        <v>154.4</v>
      </c>
      <c r="L725" s="6">
        <v>175.9</v>
      </c>
      <c r="M725" s="6">
        <v>189.7</v>
      </c>
      <c r="N725" s="6">
        <v>210</v>
      </c>
      <c r="O725" s="6">
        <v>240.3</v>
      </c>
      <c r="P725" s="6">
        <v>260.5</v>
      </c>
      <c r="Q725" s="6">
        <v>279.2</v>
      </c>
      <c r="R725" s="6">
        <v>298.3</v>
      </c>
      <c r="S725" s="6">
        <v>330.3</v>
      </c>
      <c r="T725" s="6">
        <v>380.5</v>
      </c>
      <c r="U725" s="6">
        <v>462.5</v>
      </c>
      <c r="V725" s="6">
        <v>500.7</v>
      </c>
      <c r="W725" s="6">
        <v>562</v>
      </c>
      <c r="X725" s="6">
        <v>559.4</v>
      </c>
      <c r="Y725" s="6">
        <v>567.1</v>
      </c>
      <c r="Z725" s="6">
        <v>613</v>
      </c>
      <c r="AA725" s="6">
        <v>648.1</v>
      </c>
      <c r="AB725" s="6">
        <v>679.8</v>
      </c>
      <c r="AC725" s="6">
        <v>720.6</v>
      </c>
      <c r="AD725" s="6">
        <v>757.8</v>
      </c>
      <c r="AE725" s="6">
        <v>800.7</v>
      </c>
      <c r="AF725" s="6">
        <v>837.5</v>
      </c>
      <c r="AG725" s="6">
        <v>880.9</v>
      </c>
      <c r="AH725" s="6">
        <v>918.6</v>
      </c>
      <c r="AI725" s="6">
        <v>957.4</v>
      </c>
      <c r="AJ725" s="6">
        <v>1000</v>
      </c>
      <c r="AK725" s="6">
        <v>1067.4000000000001</v>
      </c>
      <c r="AL725" s="6">
        <v>1112.5</v>
      </c>
      <c r="AM725" s="6">
        <v>1168.4000000000001</v>
      </c>
      <c r="AN725" s="6">
        <v>1198.4000000000001</v>
      </c>
      <c r="AO725" s="6">
        <v>1232.2</v>
      </c>
    </row>
    <row r="726" spans="1:41" x14ac:dyDescent="0.2">
      <c r="A726" s="9">
        <v>122</v>
      </c>
      <c r="B726" s="6">
        <v>122</v>
      </c>
      <c r="C726" s="6">
        <v>193.3</v>
      </c>
      <c r="D726" s="6">
        <v>203.6</v>
      </c>
      <c r="E726" s="6">
        <v>219.8</v>
      </c>
      <c r="F726" s="6">
        <v>242.8</v>
      </c>
      <c r="G726" s="6">
        <v>258.60000000000002</v>
      </c>
      <c r="H726" s="6">
        <v>274.8</v>
      </c>
      <c r="I726" s="6">
        <v>295.8</v>
      </c>
      <c r="J726" s="6">
        <v>321.89999999999998</v>
      </c>
      <c r="K726" s="6">
        <v>359.4</v>
      </c>
      <c r="L726" s="6">
        <v>395.1</v>
      </c>
      <c r="M726" s="6">
        <v>428.3</v>
      </c>
      <c r="N726" s="6">
        <v>448.9</v>
      </c>
      <c r="O726" s="6">
        <v>471.2</v>
      </c>
      <c r="P726" s="6">
        <v>490.1</v>
      </c>
      <c r="Q726" s="6">
        <v>507.5</v>
      </c>
      <c r="R726" s="6">
        <v>537.9</v>
      </c>
      <c r="S726" s="6">
        <v>558.9</v>
      </c>
      <c r="T726" s="6">
        <v>579.1</v>
      </c>
      <c r="U726" s="6">
        <v>628.20000000000005</v>
      </c>
      <c r="V726" s="6">
        <v>642</v>
      </c>
      <c r="W726" s="6">
        <v>681.5</v>
      </c>
      <c r="X726" s="6">
        <v>695.3</v>
      </c>
      <c r="Y726" s="6">
        <v>709.3</v>
      </c>
      <c r="Z726" s="6">
        <v>737.9</v>
      </c>
      <c r="AA726" s="6">
        <v>760.3</v>
      </c>
      <c r="AB726" s="6">
        <v>791.3</v>
      </c>
      <c r="AC726" s="6">
        <v>816.4</v>
      </c>
      <c r="AD726" s="6">
        <v>842</v>
      </c>
      <c r="AE726" s="6">
        <v>871.8</v>
      </c>
      <c r="AF726" s="6">
        <v>900.7</v>
      </c>
      <c r="AG726" s="6">
        <v>941</v>
      </c>
      <c r="AH726" s="6">
        <v>963.3</v>
      </c>
      <c r="AI726" s="6">
        <v>983.2</v>
      </c>
      <c r="AJ726" s="6">
        <v>1000</v>
      </c>
      <c r="AK726" s="6">
        <v>1036.5999999999999</v>
      </c>
      <c r="AL726" s="6">
        <v>1080.3</v>
      </c>
      <c r="AM726" s="6">
        <v>1101.3</v>
      </c>
      <c r="AN726" s="6">
        <v>1112.2</v>
      </c>
      <c r="AO726" s="6">
        <v>1150.3</v>
      </c>
    </row>
    <row r="727" spans="1:41" x14ac:dyDescent="0.2">
      <c r="A727" s="9">
        <v>123</v>
      </c>
      <c r="B727" s="6">
        <v>123</v>
      </c>
      <c r="C727" s="6">
        <v>161</v>
      </c>
      <c r="D727" s="6">
        <v>174.6</v>
      </c>
      <c r="E727" s="6">
        <v>181.9</v>
      </c>
      <c r="F727" s="6">
        <v>207</v>
      </c>
      <c r="G727" s="6">
        <v>228.6</v>
      </c>
      <c r="H727" s="6">
        <v>249.9</v>
      </c>
      <c r="I727" s="6">
        <v>264.10000000000002</v>
      </c>
      <c r="J727" s="6">
        <v>285.3</v>
      </c>
      <c r="K727" s="6">
        <v>308.2</v>
      </c>
      <c r="L727" s="6">
        <v>338.6</v>
      </c>
      <c r="M727" s="6">
        <v>373.4</v>
      </c>
      <c r="N727" s="6">
        <v>400.2</v>
      </c>
      <c r="O727" s="6">
        <v>419.2</v>
      </c>
      <c r="P727" s="6">
        <v>435.2</v>
      </c>
      <c r="Q727" s="6">
        <v>448.2</v>
      </c>
      <c r="R727" s="6">
        <v>459.9</v>
      </c>
      <c r="S727" s="6">
        <v>499.9</v>
      </c>
      <c r="T727" s="6">
        <v>508.1</v>
      </c>
      <c r="U727" s="6">
        <v>528.20000000000005</v>
      </c>
      <c r="V727" s="6">
        <v>544.4</v>
      </c>
      <c r="W727" s="6">
        <v>563</v>
      </c>
      <c r="X727" s="6">
        <v>580</v>
      </c>
      <c r="Y727" s="6">
        <v>595.4</v>
      </c>
      <c r="Z727" s="6">
        <v>616.5</v>
      </c>
      <c r="AA727" s="6">
        <v>631.4</v>
      </c>
      <c r="AB727" s="6">
        <v>651.1</v>
      </c>
      <c r="AC727" s="6">
        <v>786.3</v>
      </c>
      <c r="AD727" s="6">
        <v>810.6</v>
      </c>
      <c r="AE727" s="6">
        <v>883.3</v>
      </c>
      <c r="AF727" s="6">
        <v>898.4</v>
      </c>
      <c r="AG727" s="6">
        <v>894.7</v>
      </c>
      <c r="AH727" s="6">
        <v>912.3</v>
      </c>
      <c r="AI727" s="6">
        <v>958.5</v>
      </c>
      <c r="AJ727" s="6">
        <v>1000</v>
      </c>
      <c r="AK727" s="6">
        <v>1047.3</v>
      </c>
      <c r="AL727" s="6">
        <v>1094.3</v>
      </c>
      <c r="AM727" s="6">
        <v>1122.7</v>
      </c>
      <c r="AN727" s="6">
        <v>1095.8</v>
      </c>
      <c r="AO727" s="6">
        <v>1157.8</v>
      </c>
    </row>
    <row r="728" spans="1:41" x14ac:dyDescent="0.2">
      <c r="A728" s="9">
        <v>124</v>
      </c>
      <c r="B728" s="6">
        <v>124</v>
      </c>
      <c r="C728" s="6">
        <v>250.1</v>
      </c>
      <c r="D728" s="6">
        <v>271</v>
      </c>
      <c r="E728" s="6">
        <v>282.39999999999998</v>
      </c>
      <c r="F728" s="6">
        <v>321.39999999999998</v>
      </c>
      <c r="G728" s="6">
        <v>355</v>
      </c>
      <c r="H728" s="6">
        <v>388</v>
      </c>
      <c r="I728" s="6">
        <v>410</v>
      </c>
      <c r="J728" s="6">
        <v>443</v>
      </c>
      <c r="K728" s="6">
        <v>478.6</v>
      </c>
      <c r="L728" s="6">
        <v>525.70000000000005</v>
      </c>
      <c r="M728" s="6">
        <v>579.79999999999995</v>
      </c>
      <c r="N728" s="6">
        <v>621.4</v>
      </c>
      <c r="O728" s="6">
        <v>651</v>
      </c>
      <c r="P728" s="6">
        <v>675.8</v>
      </c>
      <c r="Q728" s="6">
        <v>695.9</v>
      </c>
      <c r="R728" s="6">
        <v>714.1</v>
      </c>
      <c r="S728" s="6">
        <v>776.2</v>
      </c>
      <c r="T728" s="6">
        <v>788.9</v>
      </c>
      <c r="U728" s="6">
        <v>820.2</v>
      </c>
      <c r="V728" s="6">
        <v>845.4</v>
      </c>
      <c r="W728" s="6">
        <v>874.2</v>
      </c>
      <c r="X728" s="6">
        <v>890.7</v>
      </c>
      <c r="Y728" s="6">
        <v>898.8</v>
      </c>
      <c r="Z728" s="6">
        <v>933.7</v>
      </c>
      <c r="AA728" s="6">
        <v>970.6</v>
      </c>
      <c r="AB728" s="6">
        <v>999.4</v>
      </c>
      <c r="AC728" s="6">
        <v>1039.3</v>
      </c>
      <c r="AD728" s="6">
        <v>1051</v>
      </c>
      <c r="AE728" s="6">
        <v>1078.4000000000001</v>
      </c>
      <c r="AF728" s="6">
        <v>1081.0999999999999</v>
      </c>
      <c r="AG728" s="6">
        <v>1062</v>
      </c>
      <c r="AH728" s="6">
        <v>1033.4000000000001</v>
      </c>
      <c r="AI728" s="6">
        <v>1006.5</v>
      </c>
      <c r="AJ728" s="6">
        <v>1000</v>
      </c>
      <c r="AK728" s="6">
        <v>1010.3</v>
      </c>
      <c r="AL728" s="6">
        <v>1017.2</v>
      </c>
      <c r="AM728" s="6">
        <v>1013.7</v>
      </c>
      <c r="AN728" s="6">
        <v>997.8</v>
      </c>
      <c r="AO728" s="6">
        <v>985.4</v>
      </c>
    </row>
    <row r="729" spans="1:41" x14ac:dyDescent="0.2">
      <c r="A729" s="9">
        <v>125</v>
      </c>
      <c r="B729" s="6">
        <v>125</v>
      </c>
      <c r="C729" s="6">
        <v>197.4</v>
      </c>
      <c r="D729" s="6">
        <v>214</v>
      </c>
      <c r="E729" s="6">
        <v>223</v>
      </c>
      <c r="F729" s="6">
        <v>253.8</v>
      </c>
      <c r="G729" s="6">
        <v>280.3</v>
      </c>
      <c r="H729" s="6">
        <v>306.3</v>
      </c>
      <c r="I729" s="6">
        <v>323.8</v>
      </c>
      <c r="J729" s="6">
        <v>349.8</v>
      </c>
      <c r="K729" s="6">
        <v>377.9</v>
      </c>
      <c r="L729" s="6">
        <v>415.1</v>
      </c>
      <c r="M729" s="6">
        <v>457.8</v>
      </c>
      <c r="N729" s="6">
        <v>490.7</v>
      </c>
      <c r="O729" s="6">
        <v>514</v>
      </c>
      <c r="P729" s="6">
        <v>533.6</v>
      </c>
      <c r="Q729" s="6">
        <v>549.5</v>
      </c>
      <c r="R729" s="6">
        <v>563.9</v>
      </c>
      <c r="S729" s="6">
        <v>612.9</v>
      </c>
      <c r="T729" s="6">
        <v>622.9</v>
      </c>
      <c r="U729" s="6">
        <v>647.6</v>
      </c>
      <c r="V729" s="6">
        <v>667.5</v>
      </c>
      <c r="W729" s="6">
        <v>690.3</v>
      </c>
      <c r="X729" s="6">
        <v>703.3</v>
      </c>
      <c r="Y729" s="6">
        <v>709.7</v>
      </c>
      <c r="Z729" s="6">
        <v>737.2</v>
      </c>
      <c r="AA729" s="6">
        <v>766.4</v>
      </c>
      <c r="AB729" s="6">
        <v>789.2</v>
      </c>
      <c r="AC729" s="6">
        <v>820.6</v>
      </c>
      <c r="AD729" s="6">
        <v>854.6</v>
      </c>
      <c r="AE729" s="6">
        <v>910.3</v>
      </c>
      <c r="AF729" s="6">
        <v>904.6</v>
      </c>
      <c r="AG729" s="6">
        <v>907.4</v>
      </c>
      <c r="AH729" s="6">
        <v>924.2</v>
      </c>
      <c r="AI729" s="6">
        <v>971.5</v>
      </c>
      <c r="AJ729" s="6">
        <v>1000</v>
      </c>
      <c r="AK729" s="6">
        <v>1042.3</v>
      </c>
      <c r="AL729" s="6">
        <v>1109.5999999999999</v>
      </c>
      <c r="AM729" s="6">
        <v>1145.2</v>
      </c>
      <c r="AN729" s="6">
        <v>1140.0999999999999</v>
      </c>
      <c r="AO729" s="6">
        <v>1173.3</v>
      </c>
    </row>
    <row r="730" spans="1:41" x14ac:dyDescent="0.2">
      <c r="A730" s="9">
        <v>126</v>
      </c>
      <c r="B730" s="6">
        <v>126</v>
      </c>
      <c r="C730" s="6">
        <v>200.2</v>
      </c>
      <c r="D730" s="6">
        <v>217</v>
      </c>
      <c r="E730" s="6">
        <v>226.1</v>
      </c>
      <c r="F730" s="6">
        <v>257.3</v>
      </c>
      <c r="G730" s="6">
        <v>284.2</v>
      </c>
      <c r="H730" s="6">
        <v>310.60000000000002</v>
      </c>
      <c r="I730" s="6">
        <v>328.4</v>
      </c>
      <c r="J730" s="6">
        <v>355.1</v>
      </c>
      <c r="K730" s="6">
        <v>383.9</v>
      </c>
      <c r="L730" s="6">
        <v>420.4</v>
      </c>
      <c r="M730" s="6">
        <v>462.2</v>
      </c>
      <c r="N730" s="6">
        <v>496.5</v>
      </c>
      <c r="O730" s="6">
        <v>517.29999999999995</v>
      </c>
      <c r="P730" s="6">
        <v>545.6</v>
      </c>
      <c r="Q730" s="6">
        <v>561.70000000000005</v>
      </c>
      <c r="R730" s="6">
        <v>575.9</v>
      </c>
      <c r="S730" s="6">
        <v>588.4</v>
      </c>
      <c r="T730" s="6">
        <v>598</v>
      </c>
      <c r="U730" s="6">
        <v>621.70000000000005</v>
      </c>
      <c r="V730" s="6">
        <v>640.79999999999995</v>
      </c>
      <c r="W730" s="6">
        <v>662.7</v>
      </c>
      <c r="X730" s="6">
        <v>675.2</v>
      </c>
      <c r="Y730" s="6">
        <v>681.3</v>
      </c>
      <c r="Z730" s="6">
        <v>707.8</v>
      </c>
      <c r="AA730" s="6">
        <v>735.7</v>
      </c>
      <c r="AB730" s="6">
        <v>757.6</v>
      </c>
      <c r="AC730" s="6">
        <v>787.8</v>
      </c>
      <c r="AD730" s="6">
        <v>809.2</v>
      </c>
      <c r="AE730" s="6">
        <v>855.6</v>
      </c>
      <c r="AF730" s="6">
        <v>877.4</v>
      </c>
      <c r="AG730" s="6">
        <v>890.8</v>
      </c>
      <c r="AH730" s="6">
        <v>919.1</v>
      </c>
      <c r="AI730" s="6">
        <v>953.3</v>
      </c>
      <c r="AJ730" s="6">
        <v>1000</v>
      </c>
      <c r="AK730" s="6">
        <v>1020.4</v>
      </c>
      <c r="AL730" s="6">
        <v>1061.7</v>
      </c>
      <c r="AM730" s="6">
        <v>1082.2</v>
      </c>
      <c r="AN730" s="6">
        <v>1090.5999999999999</v>
      </c>
      <c r="AO730" s="6">
        <v>1134.9000000000001</v>
      </c>
    </row>
    <row r="731" spans="1:41" x14ac:dyDescent="0.2">
      <c r="A731" s="9">
        <v>127</v>
      </c>
      <c r="B731" s="6">
        <v>127</v>
      </c>
      <c r="C731" s="6">
        <v>211.7</v>
      </c>
      <c r="D731" s="6">
        <v>229.4</v>
      </c>
      <c r="E731" s="6">
        <v>239.1</v>
      </c>
      <c r="F731" s="6">
        <v>272.10000000000002</v>
      </c>
      <c r="G731" s="6">
        <v>300.5</v>
      </c>
      <c r="H731" s="6">
        <v>328.4</v>
      </c>
      <c r="I731" s="6">
        <v>347.2</v>
      </c>
      <c r="J731" s="6">
        <v>375.5</v>
      </c>
      <c r="K731" s="6">
        <v>406</v>
      </c>
      <c r="L731" s="6">
        <v>444.5</v>
      </c>
      <c r="M731" s="6">
        <v>488.7</v>
      </c>
      <c r="N731" s="6">
        <v>525</v>
      </c>
      <c r="O731" s="6">
        <v>547</v>
      </c>
      <c r="P731" s="6">
        <v>576.9</v>
      </c>
      <c r="Q731" s="6">
        <v>593.9</v>
      </c>
      <c r="R731" s="6">
        <v>608.79999999999995</v>
      </c>
      <c r="S731" s="6">
        <v>656</v>
      </c>
      <c r="T731" s="6">
        <v>669.8</v>
      </c>
      <c r="U731" s="6">
        <v>706.1</v>
      </c>
      <c r="V731" s="6">
        <v>721.9</v>
      </c>
      <c r="W731" s="6">
        <v>768.2</v>
      </c>
      <c r="X731" s="6">
        <v>765.8</v>
      </c>
      <c r="Y731" s="6">
        <v>795.9</v>
      </c>
      <c r="Z731" s="6">
        <v>802</v>
      </c>
      <c r="AA731" s="6">
        <v>827.5</v>
      </c>
      <c r="AB731" s="6">
        <v>844.6</v>
      </c>
      <c r="AC731" s="6">
        <v>856.8</v>
      </c>
      <c r="AD731" s="6">
        <v>873.9</v>
      </c>
      <c r="AE731" s="6">
        <v>896.7</v>
      </c>
      <c r="AF731" s="6">
        <v>945.5</v>
      </c>
      <c r="AG731" s="6">
        <v>967.5</v>
      </c>
      <c r="AH731" s="6">
        <v>983.7</v>
      </c>
      <c r="AI731" s="6">
        <v>987</v>
      </c>
      <c r="AJ731" s="6">
        <v>1000</v>
      </c>
      <c r="AK731" s="6">
        <v>1026.9000000000001</v>
      </c>
      <c r="AL731" s="6">
        <v>1035.8</v>
      </c>
      <c r="AM731" s="6">
        <v>1045.5999999999999</v>
      </c>
      <c r="AN731" s="6">
        <v>1036.5999999999999</v>
      </c>
      <c r="AO731" s="6">
        <v>1035.8</v>
      </c>
    </row>
    <row r="732" spans="1:41" x14ac:dyDescent="0.2">
      <c r="A732" s="9">
        <v>128</v>
      </c>
      <c r="B732" s="6">
        <v>128</v>
      </c>
      <c r="C732" s="6">
        <v>201.1</v>
      </c>
      <c r="D732" s="6">
        <v>218</v>
      </c>
      <c r="E732" s="6">
        <v>227.2</v>
      </c>
      <c r="F732" s="6">
        <v>258.5</v>
      </c>
      <c r="G732" s="6">
        <v>564.4</v>
      </c>
      <c r="H732" s="6">
        <v>312.10000000000002</v>
      </c>
      <c r="I732" s="6">
        <v>330</v>
      </c>
      <c r="J732" s="6">
        <v>356.8</v>
      </c>
      <c r="K732" s="6">
        <v>385.8</v>
      </c>
      <c r="L732" s="6">
        <v>422.4</v>
      </c>
      <c r="M732" s="6">
        <v>464.4</v>
      </c>
      <c r="N732" s="6">
        <v>498.9</v>
      </c>
      <c r="O732" s="6">
        <v>519.79999999999995</v>
      </c>
      <c r="P732" s="6">
        <v>548.20000000000005</v>
      </c>
      <c r="Q732" s="6">
        <v>564.4</v>
      </c>
      <c r="R732" s="6">
        <v>578.6</v>
      </c>
      <c r="S732" s="6">
        <v>591.20000000000005</v>
      </c>
      <c r="T732" s="6">
        <v>600.9</v>
      </c>
      <c r="U732" s="6">
        <v>624.70000000000005</v>
      </c>
      <c r="V732" s="6">
        <v>643.9</v>
      </c>
      <c r="W732" s="6">
        <v>665.9</v>
      </c>
      <c r="X732" s="6">
        <v>678.5</v>
      </c>
      <c r="Y732" s="6">
        <v>684.6</v>
      </c>
      <c r="Z732" s="6">
        <v>711.2</v>
      </c>
      <c r="AA732" s="6">
        <v>739.3</v>
      </c>
      <c r="AB732" s="6">
        <v>761.3</v>
      </c>
      <c r="AC732" s="6">
        <v>791.6</v>
      </c>
      <c r="AD732" s="6">
        <v>814.6</v>
      </c>
      <c r="AE732" s="6">
        <v>849.8</v>
      </c>
      <c r="AF732" s="6">
        <v>883.1</v>
      </c>
      <c r="AG732" s="6">
        <v>911.5</v>
      </c>
      <c r="AH732" s="6">
        <v>941</v>
      </c>
      <c r="AI732" s="6">
        <v>967.4</v>
      </c>
      <c r="AJ732" s="6">
        <v>1000</v>
      </c>
      <c r="AK732" s="6">
        <v>1033.7</v>
      </c>
      <c r="AL732" s="6">
        <v>1076.7</v>
      </c>
      <c r="AM732" s="6">
        <v>1120.8</v>
      </c>
      <c r="AN732" s="6">
        <v>1156.8</v>
      </c>
      <c r="AO732" s="6">
        <v>1178.4000000000001</v>
      </c>
    </row>
    <row r="733" spans="1:41" x14ac:dyDescent="0.2">
      <c r="A733" s="9">
        <v>129</v>
      </c>
      <c r="B733" s="6">
        <v>129</v>
      </c>
      <c r="C733" s="6">
        <v>157.69999999999999</v>
      </c>
      <c r="D733" s="6">
        <v>172.7</v>
      </c>
      <c r="E733" s="6">
        <v>191.8</v>
      </c>
      <c r="F733" s="6">
        <v>222.1</v>
      </c>
      <c r="G733" s="6">
        <v>235.3</v>
      </c>
      <c r="H733" s="6">
        <v>237</v>
      </c>
      <c r="I733" s="6">
        <v>304.3</v>
      </c>
      <c r="J733" s="6">
        <v>311.10000000000002</v>
      </c>
      <c r="K733" s="6">
        <v>306.60000000000002</v>
      </c>
      <c r="L733" s="6">
        <v>299.7</v>
      </c>
      <c r="M733" s="6">
        <v>250.7</v>
      </c>
      <c r="N733" s="6">
        <v>366.1</v>
      </c>
      <c r="O733" s="6">
        <v>384.1</v>
      </c>
      <c r="P733" s="6">
        <v>434.5</v>
      </c>
      <c r="Q733" s="6">
        <v>489.9</v>
      </c>
      <c r="R733" s="6">
        <v>563.20000000000005</v>
      </c>
      <c r="S733" s="6">
        <v>592</v>
      </c>
      <c r="T733" s="6">
        <v>580.4</v>
      </c>
      <c r="U733" s="6">
        <v>585.6</v>
      </c>
      <c r="V733" s="6">
        <v>632.6</v>
      </c>
      <c r="W733" s="6">
        <v>687.5</v>
      </c>
      <c r="X733" s="6">
        <v>734.9</v>
      </c>
      <c r="Y733" s="6">
        <v>749.2</v>
      </c>
      <c r="Z733" s="6">
        <v>779</v>
      </c>
      <c r="AA733" s="6">
        <v>790</v>
      </c>
      <c r="AB733" s="6">
        <v>857</v>
      </c>
      <c r="AC733" s="6">
        <v>898.9</v>
      </c>
      <c r="AD733" s="6">
        <v>923.9</v>
      </c>
      <c r="AE733" s="6">
        <v>949.3</v>
      </c>
      <c r="AF733" s="6">
        <v>916.9</v>
      </c>
      <c r="AG733" s="6">
        <v>934.1</v>
      </c>
      <c r="AH733" s="6">
        <v>969.8</v>
      </c>
      <c r="AI733" s="6">
        <v>981.5</v>
      </c>
      <c r="AJ733" s="6">
        <v>1000</v>
      </c>
      <c r="AK733" s="6">
        <v>1011.5</v>
      </c>
      <c r="AL733" s="6">
        <v>1049.8</v>
      </c>
      <c r="AM733" s="6">
        <v>1096.4000000000001</v>
      </c>
      <c r="AN733" s="6">
        <v>1108</v>
      </c>
      <c r="AO733" s="6">
        <v>1143.7</v>
      </c>
    </row>
    <row r="734" spans="1:41" x14ac:dyDescent="0.2">
      <c r="A734" s="9">
        <v>130</v>
      </c>
      <c r="B734" s="6">
        <v>130</v>
      </c>
      <c r="C734" s="6">
        <v>194.1</v>
      </c>
      <c r="D734" s="6">
        <v>210.4</v>
      </c>
      <c r="E734" s="6">
        <v>219.2</v>
      </c>
      <c r="F734" s="6">
        <v>249.5</v>
      </c>
      <c r="G734" s="6">
        <v>275.5</v>
      </c>
      <c r="H734" s="6">
        <v>301.10000000000002</v>
      </c>
      <c r="I734" s="6">
        <v>318.3</v>
      </c>
      <c r="J734" s="6">
        <v>343.8</v>
      </c>
      <c r="K734" s="6">
        <v>371.5</v>
      </c>
      <c r="L734" s="6">
        <v>408.1</v>
      </c>
      <c r="M734" s="6">
        <v>450</v>
      </c>
      <c r="N734" s="6">
        <v>482.3</v>
      </c>
      <c r="O734" s="6">
        <v>505.3</v>
      </c>
      <c r="P734" s="6">
        <v>524.5</v>
      </c>
      <c r="Q734" s="6">
        <v>540.20000000000005</v>
      </c>
      <c r="R734" s="6">
        <v>554.29999999999995</v>
      </c>
      <c r="S734" s="6">
        <v>602.5</v>
      </c>
      <c r="T734" s="6">
        <v>612.4</v>
      </c>
      <c r="U734" s="6">
        <v>636.6</v>
      </c>
      <c r="V734" s="6">
        <v>656.2</v>
      </c>
      <c r="W734" s="6">
        <v>678.5</v>
      </c>
      <c r="X734" s="6">
        <v>691.4</v>
      </c>
      <c r="Y734" s="6">
        <v>697.7</v>
      </c>
      <c r="Z734" s="6">
        <v>724.7</v>
      </c>
      <c r="AA734" s="6">
        <v>753.4</v>
      </c>
      <c r="AB734" s="6">
        <v>775.8</v>
      </c>
      <c r="AC734" s="6">
        <v>806.7</v>
      </c>
      <c r="AD734" s="6">
        <v>835.4</v>
      </c>
      <c r="AE734" s="6">
        <v>889.8</v>
      </c>
      <c r="AF734" s="6">
        <v>888.5</v>
      </c>
      <c r="AG734" s="6">
        <v>895.5</v>
      </c>
      <c r="AH734" s="6">
        <v>899</v>
      </c>
      <c r="AI734" s="6">
        <v>955.2</v>
      </c>
      <c r="AJ734" s="6">
        <v>1000</v>
      </c>
      <c r="AK734" s="6">
        <v>1049.2</v>
      </c>
      <c r="AL734" s="6">
        <v>1128.3</v>
      </c>
      <c r="AM734" s="6">
        <v>1117.3</v>
      </c>
      <c r="AN734" s="6">
        <v>1125.3</v>
      </c>
      <c r="AO734" s="6">
        <v>1170.5</v>
      </c>
    </row>
    <row r="735" spans="1:41" x14ac:dyDescent="0.2">
      <c r="A735" s="9">
        <v>131</v>
      </c>
      <c r="B735" s="6">
        <v>131</v>
      </c>
      <c r="C735" s="6">
        <v>192.7</v>
      </c>
      <c r="D735" s="6">
        <v>208.9</v>
      </c>
      <c r="E735" s="6">
        <v>217.7</v>
      </c>
      <c r="F735" s="6">
        <v>247.7</v>
      </c>
      <c r="G735" s="6">
        <v>273.60000000000002</v>
      </c>
      <c r="H735" s="6">
        <v>299</v>
      </c>
      <c r="I735" s="6">
        <v>316</v>
      </c>
      <c r="J735" s="6">
        <v>341.4</v>
      </c>
      <c r="K735" s="6">
        <v>368.9</v>
      </c>
      <c r="L735" s="6">
        <v>405.2</v>
      </c>
      <c r="M735" s="6">
        <v>446.9</v>
      </c>
      <c r="N735" s="6">
        <v>479</v>
      </c>
      <c r="O735" s="6">
        <v>501.8</v>
      </c>
      <c r="P735" s="6">
        <v>520.9</v>
      </c>
      <c r="Q735" s="6">
        <v>536.4</v>
      </c>
      <c r="R735" s="6">
        <v>550.4</v>
      </c>
      <c r="S735" s="6">
        <v>598.29999999999995</v>
      </c>
      <c r="T735" s="6">
        <v>608.1</v>
      </c>
      <c r="U735" s="6">
        <v>632.1</v>
      </c>
      <c r="V735" s="6">
        <v>651.6</v>
      </c>
      <c r="W735" s="6">
        <v>673.8</v>
      </c>
      <c r="X735" s="6">
        <v>686.5</v>
      </c>
      <c r="Y735" s="6">
        <v>692.8</v>
      </c>
      <c r="Z735" s="6">
        <v>719.6</v>
      </c>
      <c r="AA735" s="6">
        <v>748.1</v>
      </c>
      <c r="AB735" s="6">
        <v>770.3</v>
      </c>
      <c r="AC735" s="6">
        <v>801</v>
      </c>
      <c r="AD735" s="6">
        <v>787.5</v>
      </c>
      <c r="AE735" s="6">
        <v>861.9</v>
      </c>
      <c r="AF735" s="6">
        <v>886.3</v>
      </c>
      <c r="AG735" s="6">
        <v>911.7</v>
      </c>
      <c r="AH735" s="6">
        <v>914.7</v>
      </c>
      <c r="AI735" s="6">
        <v>968.6</v>
      </c>
      <c r="AJ735" s="6">
        <v>1000</v>
      </c>
      <c r="AK735" s="6">
        <v>1024.9000000000001</v>
      </c>
      <c r="AL735" s="6">
        <v>1073.2</v>
      </c>
      <c r="AM735" s="6">
        <v>1120.4000000000001</v>
      </c>
      <c r="AN735" s="6">
        <v>1151.7</v>
      </c>
      <c r="AO735" s="6">
        <v>1176.0999999999999</v>
      </c>
    </row>
    <row r="736" spans="1:41" x14ac:dyDescent="0.2">
      <c r="A736" s="9">
        <v>132</v>
      </c>
      <c r="B736" s="6">
        <v>132</v>
      </c>
      <c r="C736" s="6">
        <v>221.5</v>
      </c>
      <c r="D736" s="6">
        <v>240.1</v>
      </c>
      <c r="E736" s="6">
        <v>250.2</v>
      </c>
      <c r="F736" s="6">
        <v>284.7</v>
      </c>
      <c r="G736" s="6">
        <v>314.5</v>
      </c>
      <c r="H736" s="6">
        <v>343.7</v>
      </c>
      <c r="I736" s="6">
        <v>363.2</v>
      </c>
      <c r="J736" s="6">
        <v>392.4</v>
      </c>
      <c r="K736" s="6">
        <v>424</v>
      </c>
      <c r="L736" s="6">
        <v>465.7</v>
      </c>
      <c r="M736" s="6">
        <v>513.6</v>
      </c>
      <c r="N736" s="6">
        <v>550.5</v>
      </c>
      <c r="O736" s="6">
        <v>576.70000000000005</v>
      </c>
      <c r="P736" s="6">
        <v>598.70000000000005</v>
      </c>
      <c r="Q736" s="6">
        <v>616.5</v>
      </c>
      <c r="R736" s="6">
        <v>632.6</v>
      </c>
      <c r="S736" s="6">
        <v>681.6</v>
      </c>
      <c r="T736" s="6">
        <v>695.9</v>
      </c>
      <c r="U736" s="6">
        <v>733.7</v>
      </c>
      <c r="V736" s="6">
        <v>750.1</v>
      </c>
      <c r="W736" s="6">
        <v>798.2</v>
      </c>
      <c r="X736" s="6">
        <v>795.7</v>
      </c>
      <c r="Y736" s="6">
        <v>827</v>
      </c>
      <c r="Z736" s="6">
        <v>833.4</v>
      </c>
      <c r="AA736" s="6">
        <v>859.8</v>
      </c>
      <c r="AB736" s="6">
        <v>868.4</v>
      </c>
      <c r="AC736" s="6">
        <v>887.4</v>
      </c>
      <c r="AD736" s="6">
        <v>904.6</v>
      </c>
      <c r="AE736" s="6">
        <v>922.6</v>
      </c>
      <c r="AF736" s="6">
        <v>930.4</v>
      </c>
      <c r="AG736" s="6">
        <v>936.4</v>
      </c>
      <c r="AH736" s="6">
        <v>957.9</v>
      </c>
      <c r="AI736" s="6">
        <v>979.4</v>
      </c>
      <c r="AJ736" s="6">
        <v>1000</v>
      </c>
      <c r="AK736" s="6">
        <v>1024.9000000000001</v>
      </c>
      <c r="AL736" s="6">
        <v>1046.4000000000001</v>
      </c>
      <c r="AM736" s="6">
        <v>1059.3</v>
      </c>
      <c r="AN736" s="6">
        <v>1061.9000000000001</v>
      </c>
      <c r="AO736" s="6">
        <v>1074.8</v>
      </c>
    </row>
    <row r="737" spans="1:41" x14ac:dyDescent="0.2">
      <c r="A737" s="9">
        <v>133</v>
      </c>
      <c r="B737" s="6">
        <v>133</v>
      </c>
      <c r="C737" s="6">
        <v>190.9</v>
      </c>
      <c r="D737" s="6">
        <v>206.9</v>
      </c>
      <c r="E737" s="6">
        <v>215.6</v>
      </c>
      <c r="F737" s="6">
        <v>245.3</v>
      </c>
      <c r="G737" s="6">
        <v>271</v>
      </c>
      <c r="H737" s="6">
        <v>296.10000000000002</v>
      </c>
      <c r="I737" s="6">
        <v>313</v>
      </c>
      <c r="J737" s="6">
        <v>338.1</v>
      </c>
      <c r="K737" s="6">
        <v>365.3</v>
      </c>
      <c r="L737" s="6">
        <v>401.3</v>
      </c>
      <c r="M737" s="6">
        <v>442.6</v>
      </c>
      <c r="N737" s="6">
        <v>474.3</v>
      </c>
      <c r="O737" s="6">
        <v>496.9</v>
      </c>
      <c r="P737" s="6">
        <v>515.79999999999995</v>
      </c>
      <c r="Q737" s="6">
        <v>531.20000000000005</v>
      </c>
      <c r="R737" s="6">
        <v>545.1</v>
      </c>
      <c r="S737" s="6">
        <v>592.5</v>
      </c>
      <c r="T737" s="6">
        <v>602.20000000000005</v>
      </c>
      <c r="U737" s="6">
        <v>626</v>
      </c>
      <c r="V737" s="6">
        <v>645.29999999999995</v>
      </c>
      <c r="W737" s="6">
        <v>667.3</v>
      </c>
      <c r="X737" s="6">
        <v>679.9</v>
      </c>
      <c r="Y737" s="6">
        <v>686.1</v>
      </c>
      <c r="Z737" s="6">
        <v>712.7</v>
      </c>
      <c r="AA737" s="6">
        <v>740.9</v>
      </c>
      <c r="AB737" s="6">
        <v>762.9</v>
      </c>
      <c r="AC737" s="6">
        <v>793.3</v>
      </c>
      <c r="AD737" s="6">
        <v>805.8</v>
      </c>
      <c r="AE737" s="6">
        <v>843.3</v>
      </c>
      <c r="AF737" s="6">
        <v>880.2</v>
      </c>
      <c r="AG737" s="6">
        <v>913.4</v>
      </c>
      <c r="AH737" s="6">
        <v>928</v>
      </c>
      <c r="AI737" s="6">
        <v>973.9</v>
      </c>
      <c r="AJ737" s="6">
        <v>1000</v>
      </c>
      <c r="AK737" s="6">
        <v>1049.5</v>
      </c>
      <c r="AL737" s="6">
        <v>1093.2</v>
      </c>
      <c r="AM737" s="6">
        <v>1126.2</v>
      </c>
      <c r="AN737" s="6">
        <v>1116.7</v>
      </c>
      <c r="AO737" s="6">
        <v>1174.8</v>
      </c>
    </row>
    <row r="738" spans="1:41" x14ac:dyDescent="0.2">
      <c r="A738" s="9">
        <v>134</v>
      </c>
      <c r="B738" s="6">
        <v>134</v>
      </c>
      <c r="C738" s="6">
        <v>196.7</v>
      </c>
      <c r="D738" s="6">
        <v>198.1</v>
      </c>
      <c r="E738" s="6">
        <v>205.1</v>
      </c>
      <c r="F738" s="6">
        <v>220.6</v>
      </c>
      <c r="G738" s="6">
        <v>252.1</v>
      </c>
      <c r="H738" s="6">
        <v>272.5</v>
      </c>
      <c r="I738" s="6">
        <v>285.3</v>
      </c>
      <c r="J738" s="6">
        <v>307.89999999999998</v>
      </c>
      <c r="K738" s="6">
        <v>350.9</v>
      </c>
      <c r="L738" s="6">
        <v>392.6</v>
      </c>
      <c r="M738" s="6">
        <v>425.8</v>
      </c>
      <c r="N738" s="6">
        <v>439.1</v>
      </c>
      <c r="O738" s="6">
        <v>464.3</v>
      </c>
      <c r="P738" s="6">
        <v>487.4</v>
      </c>
      <c r="Q738" s="6">
        <v>515.29999999999995</v>
      </c>
      <c r="R738" s="6">
        <v>540.1</v>
      </c>
      <c r="S738" s="6">
        <v>567.1</v>
      </c>
      <c r="T738" s="6">
        <v>600.79999999999995</v>
      </c>
      <c r="U738" s="6">
        <v>638.9</v>
      </c>
      <c r="V738" s="6">
        <v>669.9</v>
      </c>
      <c r="W738" s="6">
        <v>689.9</v>
      </c>
      <c r="X738" s="6">
        <v>721.8</v>
      </c>
      <c r="Y738" s="6">
        <v>747</v>
      </c>
      <c r="Z738" s="6">
        <v>779.4</v>
      </c>
      <c r="AA738" s="6">
        <v>799.7</v>
      </c>
      <c r="AB738" s="6">
        <v>819.7</v>
      </c>
      <c r="AC738" s="6">
        <v>832.5</v>
      </c>
      <c r="AD738" s="6">
        <v>844.9</v>
      </c>
      <c r="AE738" s="6">
        <v>868.9</v>
      </c>
      <c r="AF738" s="6">
        <v>894.6</v>
      </c>
      <c r="AG738" s="6">
        <v>926.5</v>
      </c>
      <c r="AH738" s="6">
        <v>958.4</v>
      </c>
      <c r="AI738" s="6">
        <v>977.4</v>
      </c>
      <c r="AJ738" s="6">
        <v>1000</v>
      </c>
      <c r="AK738" s="6">
        <v>1022.6</v>
      </c>
      <c r="AL738" s="6">
        <v>1035.5999999999999</v>
      </c>
      <c r="AM738" s="6">
        <v>1081.4000000000001</v>
      </c>
      <c r="AN738" s="6">
        <v>1112.2</v>
      </c>
      <c r="AO738" s="6">
        <v>1151.2</v>
      </c>
    </row>
    <row r="739" spans="1:41" x14ac:dyDescent="0.2">
      <c r="A739" s="9">
        <v>135</v>
      </c>
      <c r="B739" s="6">
        <v>135</v>
      </c>
      <c r="C739" s="6">
        <v>179.4</v>
      </c>
      <c r="D739" s="6">
        <v>194.4</v>
      </c>
      <c r="E739" s="6">
        <v>202.6</v>
      </c>
      <c r="F739" s="6">
        <v>230.5</v>
      </c>
      <c r="G739" s="6">
        <v>254.6</v>
      </c>
      <c r="H739" s="6">
        <v>278.3</v>
      </c>
      <c r="I739" s="6">
        <v>294.10000000000002</v>
      </c>
      <c r="J739" s="6">
        <v>317.7</v>
      </c>
      <c r="K739" s="6">
        <v>343.3</v>
      </c>
      <c r="L739" s="6">
        <v>377.1</v>
      </c>
      <c r="M739" s="6">
        <v>415.9</v>
      </c>
      <c r="N739" s="6">
        <v>445.7</v>
      </c>
      <c r="O739" s="6">
        <v>466.9</v>
      </c>
      <c r="P739" s="6">
        <v>484.7</v>
      </c>
      <c r="Q739" s="6">
        <v>499.1</v>
      </c>
      <c r="R739" s="6">
        <v>512.20000000000005</v>
      </c>
      <c r="S739" s="6">
        <v>556.70000000000005</v>
      </c>
      <c r="T739" s="6">
        <v>565.9</v>
      </c>
      <c r="U739" s="6">
        <v>588.29999999999995</v>
      </c>
      <c r="V739" s="6">
        <v>606.4</v>
      </c>
      <c r="W739" s="6">
        <v>627</v>
      </c>
      <c r="X739" s="6">
        <v>638.9</v>
      </c>
      <c r="Y739" s="6">
        <v>644.70000000000005</v>
      </c>
      <c r="Z739" s="6">
        <v>669.7</v>
      </c>
      <c r="AA739" s="6">
        <v>696.2</v>
      </c>
      <c r="AB739" s="6">
        <v>716.9</v>
      </c>
      <c r="AC739" s="6">
        <v>745.4</v>
      </c>
      <c r="AD739" s="6">
        <v>788.1</v>
      </c>
      <c r="AE739" s="6">
        <v>849.1</v>
      </c>
      <c r="AF739" s="6">
        <v>885.4</v>
      </c>
      <c r="AG739" s="6">
        <v>952.7</v>
      </c>
      <c r="AH739" s="6">
        <v>956.9</v>
      </c>
      <c r="AI739" s="6">
        <v>996.5</v>
      </c>
      <c r="AJ739" s="6">
        <v>1000</v>
      </c>
      <c r="AK739" s="6">
        <v>1029.9000000000001</v>
      </c>
      <c r="AL739" s="6">
        <v>1056.8</v>
      </c>
      <c r="AM739" s="6">
        <v>1084.8</v>
      </c>
      <c r="AN739" s="6">
        <v>1097.5999999999999</v>
      </c>
      <c r="AO739" s="6">
        <v>1136.8</v>
      </c>
    </row>
    <row r="740" spans="1:41" x14ac:dyDescent="0.2">
      <c r="A740" s="9">
        <v>136</v>
      </c>
      <c r="B740" s="6">
        <v>136</v>
      </c>
      <c r="C740" s="6">
        <v>214.6</v>
      </c>
      <c r="D740" s="6">
        <v>232.6</v>
      </c>
      <c r="E740" s="6">
        <v>242.4</v>
      </c>
      <c r="F740" s="6">
        <v>275.89999999999998</v>
      </c>
      <c r="G740" s="6">
        <v>304.7</v>
      </c>
      <c r="H740" s="6">
        <v>333</v>
      </c>
      <c r="I740" s="6">
        <v>351.9</v>
      </c>
      <c r="J740" s="6">
        <v>380.2</v>
      </c>
      <c r="K740" s="6">
        <v>410.8</v>
      </c>
      <c r="L740" s="6">
        <v>451.2</v>
      </c>
      <c r="M740" s="6">
        <v>497.6</v>
      </c>
      <c r="N740" s="6">
        <v>533.29999999999995</v>
      </c>
      <c r="O740" s="6">
        <v>558.70000000000005</v>
      </c>
      <c r="P740" s="6">
        <v>580</v>
      </c>
      <c r="Q740" s="6">
        <v>597.29999999999995</v>
      </c>
      <c r="R740" s="6">
        <v>599.29999999999995</v>
      </c>
      <c r="S740" s="6">
        <v>618.4</v>
      </c>
      <c r="T740" s="6">
        <v>628.6</v>
      </c>
      <c r="U740" s="6">
        <v>653.5</v>
      </c>
      <c r="V740" s="6">
        <v>673.6</v>
      </c>
      <c r="W740" s="6">
        <v>696.5</v>
      </c>
      <c r="X740" s="6">
        <v>709.7</v>
      </c>
      <c r="Y740" s="6">
        <v>716.1</v>
      </c>
      <c r="Z740" s="6">
        <v>743.9</v>
      </c>
      <c r="AA740" s="6">
        <v>773.3</v>
      </c>
      <c r="AB740" s="6">
        <v>796.3</v>
      </c>
      <c r="AC740" s="6">
        <v>828</v>
      </c>
      <c r="AD740" s="6">
        <v>856</v>
      </c>
      <c r="AE740" s="6">
        <v>890.9</v>
      </c>
      <c r="AF740" s="6">
        <v>933.1</v>
      </c>
      <c r="AG740" s="6">
        <v>951.3</v>
      </c>
      <c r="AH740" s="6">
        <v>948.8</v>
      </c>
      <c r="AI740" s="6">
        <v>973.4</v>
      </c>
      <c r="AJ740" s="6">
        <v>1000</v>
      </c>
      <c r="AK740" s="6">
        <v>1031.5</v>
      </c>
      <c r="AL740" s="6">
        <v>1064.8</v>
      </c>
      <c r="AM740" s="6">
        <v>1096.3</v>
      </c>
      <c r="AN740" s="6">
        <v>1096.7</v>
      </c>
      <c r="AO740" s="6">
        <v>1126.5999999999999</v>
      </c>
    </row>
    <row r="741" spans="1:41" x14ac:dyDescent="0.2">
      <c r="A741" s="9">
        <v>137</v>
      </c>
      <c r="B741" s="6">
        <v>137</v>
      </c>
      <c r="C741" s="6">
        <v>184</v>
      </c>
      <c r="D741" s="6">
        <v>199.5</v>
      </c>
      <c r="E741" s="6">
        <v>207.9</v>
      </c>
      <c r="F741" s="6">
        <v>236.6</v>
      </c>
      <c r="G741" s="6">
        <v>261.3</v>
      </c>
      <c r="H741" s="6">
        <v>285.5</v>
      </c>
      <c r="I741" s="6">
        <v>301.8</v>
      </c>
      <c r="J741" s="6">
        <v>326</v>
      </c>
      <c r="K741" s="6">
        <v>352.2</v>
      </c>
      <c r="L741" s="6">
        <v>386.9</v>
      </c>
      <c r="M741" s="6">
        <v>426.7</v>
      </c>
      <c r="N741" s="6">
        <v>457.3</v>
      </c>
      <c r="O741" s="6">
        <v>479.1</v>
      </c>
      <c r="P741" s="6">
        <v>497.4</v>
      </c>
      <c r="Q741" s="6">
        <v>512.20000000000005</v>
      </c>
      <c r="R741" s="6">
        <v>525.6</v>
      </c>
      <c r="S741" s="6">
        <v>571.29999999999995</v>
      </c>
      <c r="T741" s="6">
        <v>580.6</v>
      </c>
      <c r="U741" s="6">
        <v>603.6</v>
      </c>
      <c r="V741" s="6">
        <v>622.20000000000005</v>
      </c>
      <c r="W741" s="6">
        <v>643.4</v>
      </c>
      <c r="X741" s="6">
        <v>655.6</v>
      </c>
      <c r="Y741" s="6">
        <v>661.5</v>
      </c>
      <c r="Z741" s="6">
        <v>687.2</v>
      </c>
      <c r="AA741" s="6">
        <v>714.3</v>
      </c>
      <c r="AB741" s="6">
        <v>735.6</v>
      </c>
      <c r="AC741" s="6">
        <v>764.9</v>
      </c>
      <c r="AD741" s="6">
        <v>808.2</v>
      </c>
      <c r="AE741" s="6">
        <v>868.2</v>
      </c>
      <c r="AF741" s="6">
        <v>892.1</v>
      </c>
      <c r="AG741" s="6">
        <v>905.5</v>
      </c>
      <c r="AH741" s="6">
        <v>922.8</v>
      </c>
      <c r="AI741" s="6">
        <v>969.6</v>
      </c>
      <c r="AJ741" s="6">
        <v>1000</v>
      </c>
      <c r="AK741" s="6">
        <v>1057.8</v>
      </c>
      <c r="AL741" s="6">
        <v>1110.8</v>
      </c>
      <c r="AM741" s="6">
        <v>1131.9000000000001</v>
      </c>
      <c r="AN741" s="6">
        <v>1124.4000000000001</v>
      </c>
      <c r="AO741" s="6">
        <v>1179.9000000000001</v>
      </c>
    </row>
    <row r="742" spans="1:41" x14ac:dyDescent="0.2">
      <c r="A742" s="9">
        <v>138</v>
      </c>
      <c r="B742" s="6">
        <v>138</v>
      </c>
      <c r="C742" s="6">
        <v>371.1</v>
      </c>
      <c r="D742" s="6">
        <v>382.4</v>
      </c>
      <c r="E742" s="6">
        <v>392.5</v>
      </c>
      <c r="F742" s="6">
        <v>414.1</v>
      </c>
      <c r="G742" s="6">
        <v>418.7</v>
      </c>
      <c r="H742" s="6">
        <v>472</v>
      </c>
      <c r="I742" s="6">
        <v>521.5</v>
      </c>
      <c r="J742" s="6">
        <v>571.20000000000005</v>
      </c>
      <c r="K742" s="6">
        <v>635.79999999999995</v>
      </c>
      <c r="L742" s="6">
        <v>718</v>
      </c>
      <c r="M742" s="6">
        <v>721.3</v>
      </c>
      <c r="N742" s="6">
        <v>685.8</v>
      </c>
      <c r="O742" s="6">
        <v>687.5</v>
      </c>
      <c r="P742" s="6">
        <v>706.3</v>
      </c>
      <c r="Q742" s="6">
        <v>715.9</v>
      </c>
      <c r="R742" s="6">
        <v>727.9</v>
      </c>
      <c r="S742" s="6">
        <v>770</v>
      </c>
      <c r="T742" s="6">
        <v>808.5</v>
      </c>
      <c r="U742" s="6">
        <v>852.7</v>
      </c>
      <c r="V742" s="6">
        <v>822.9</v>
      </c>
      <c r="W742" s="6">
        <v>818</v>
      </c>
      <c r="X742" s="6">
        <v>815</v>
      </c>
      <c r="Y742" s="6">
        <v>844.2</v>
      </c>
      <c r="Z742" s="6">
        <v>765.1</v>
      </c>
      <c r="AA742" s="6">
        <v>794</v>
      </c>
      <c r="AB742" s="6">
        <v>805.5</v>
      </c>
      <c r="AC742" s="6">
        <v>846.3</v>
      </c>
      <c r="AD742" s="6">
        <v>910.3</v>
      </c>
      <c r="AE742" s="6">
        <v>918.3</v>
      </c>
      <c r="AF742" s="6">
        <v>888.5</v>
      </c>
      <c r="AG742" s="6">
        <v>861.3</v>
      </c>
      <c r="AH742" s="6">
        <v>975.6</v>
      </c>
      <c r="AI742" s="6">
        <v>988.3</v>
      </c>
      <c r="AJ742" s="6">
        <v>1000</v>
      </c>
      <c r="AK742" s="6">
        <v>1019.5</v>
      </c>
      <c r="AL742" s="6">
        <v>1049.8</v>
      </c>
      <c r="AM742" s="6">
        <v>1096.5999999999999</v>
      </c>
      <c r="AN742" s="6">
        <v>1126.8</v>
      </c>
      <c r="AO742" s="6">
        <v>1151.2</v>
      </c>
    </row>
    <row r="743" spans="1:41" x14ac:dyDescent="0.2">
      <c r="A743" s="9">
        <v>139</v>
      </c>
      <c r="B743" s="6">
        <v>139</v>
      </c>
      <c r="C743" s="6">
        <v>139.1</v>
      </c>
      <c r="D743" s="6">
        <v>159.6</v>
      </c>
      <c r="E743" s="6">
        <v>194.7</v>
      </c>
      <c r="F743" s="6">
        <v>217.5</v>
      </c>
      <c r="G743" s="6">
        <v>235.9</v>
      </c>
      <c r="H743" s="6">
        <v>250.2</v>
      </c>
      <c r="I743" s="6">
        <v>251.5</v>
      </c>
      <c r="J743" s="6">
        <v>270.8</v>
      </c>
      <c r="K743" s="6">
        <v>290.3</v>
      </c>
      <c r="L743" s="6">
        <v>307.5</v>
      </c>
      <c r="M743" s="6">
        <v>315</v>
      </c>
      <c r="N743" s="6">
        <v>330</v>
      </c>
      <c r="O743" s="6">
        <v>347.2</v>
      </c>
      <c r="P743" s="6">
        <v>357.7</v>
      </c>
      <c r="Q743" s="6">
        <v>366.8</v>
      </c>
      <c r="R743" s="6">
        <v>385.5</v>
      </c>
      <c r="S743" s="6">
        <v>411.7</v>
      </c>
      <c r="T743" s="6">
        <v>438.3</v>
      </c>
      <c r="U743" s="6">
        <v>460.8</v>
      </c>
      <c r="V743" s="6">
        <v>479.1</v>
      </c>
      <c r="W743" s="6">
        <v>496.8</v>
      </c>
      <c r="X743" s="6">
        <v>507.1</v>
      </c>
      <c r="Y743" s="6">
        <v>521.6</v>
      </c>
      <c r="Z743" s="6">
        <v>536.4</v>
      </c>
      <c r="AA743" s="6">
        <v>564.6</v>
      </c>
      <c r="AB743" s="6">
        <v>595.9</v>
      </c>
      <c r="AC743" s="6">
        <v>637.1</v>
      </c>
      <c r="AD743" s="6">
        <v>677.3</v>
      </c>
      <c r="AE743" s="6">
        <v>724</v>
      </c>
      <c r="AF743" s="6">
        <v>771</v>
      </c>
      <c r="AG743" s="6">
        <v>824.5</v>
      </c>
      <c r="AH743" s="6">
        <v>879.3</v>
      </c>
      <c r="AI743" s="6">
        <v>938.5</v>
      </c>
      <c r="AJ743" s="6">
        <v>1000</v>
      </c>
      <c r="AK743" s="6">
        <v>1058</v>
      </c>
      <c r="AL743" s="6">
        <v>1116.4000000000001</v>
      </c>
      <c r="AM743" s="6">
        <v>1180.9000000000001</v>
      </c>
      <c r="AN743" s="6">
        <v>1242.5999999999999</v>
      </c>
      <c r="AO743" s="6">
        <v>1292.2</v>
      </c>
    </row>
    <row r="744" spans="1:41" x14ac:dyDescent="0.2">
      <c r="A744" s="9">
        <v>140</v>
      </c>
      <c r="B744" s="6">
        <v>140</v>
      </c>
      <c r="C744" s="6">
        <v>112.9</v>
      </c>
      <c r="D744" s="6">
        <v>122.3</v>
      </c>
      <c r="E744" s="6">
        <v>133.69999999999999</v>
      </c>
      <c r="F744" s="6">
        <v>143.9</v>
      </c>
      <c r="G744" s="6">
        <v>155.9</v>
      </c>
      <c r="H744" s="6">
        <v>168.9</v>
      </c>
      <c r="I744" s="6">
        <v>187.4</v>
      </c>
      <c r="J744" s="6">
        <v>203.4</v>
      </c>
      <c r="K744" s="6">
        <v>226.4</v>
      </c>
      <c r="L744" s="6">
        <v>250.5</v>
      </c>
      <c r="M744" s="6">
        <v>266.60000000000002</v>
      </c>
      <c r="N744" s="6">
        <v>286.39999999999998</v>
      </c>
      <c r="O744" s="6">
        <v>301.7</v>
      </c>
      <c r="P744" s="6">
        <v>317.3</v>
      </c>
      <c r="Q744" s="6">
        <v>331.8</v>
      </c>
      <c r="R744" s="6">
        <v>345.9</v>
      </c>
      <c r="S744" s="6">
        <v>372.9</v>
      </c>
      <c r="T744" s="6">
        <v>398.8</v>
      </c>
      <c r="U744" s="6">
        <v>428.3</v>
      </c>
      <c r="V744" s="6">
        <v>462.5</v>
      </c>
      <c r="W744" s="6">
        <v>496.9</v>
      </c>
      <c r="X744" s="6">
        <v>516.4</v>
      </c>
      <c r="Y744" s="6">
        <v>539.79999999999995</v>
      </c>
      <c r="Z744" s="6">
        <v>557.5</v>
      </c>
      <c r="AA744" s="6">
        <v>589.1</v>
      </c>
      <c r="AB744" s="6">
        <v>619.1</v>
      </c>
      <c r="AC744" s="6">
        <v>645.20000000000005</v>
      </c>
      <c r="AD744" s="6">
        <v>670.8</v>
      </c>
      <c r="AE744" s="6">
        <v>698.5</v>
      </c>
      <c r="AF744" s="6">
        <v>734.1</v>
      </c>
      <c r="AG744" s="6">
        <v>784.2</v>
      </c>
      <c r="AH744" s="6">
        <v>849.8</v>
      </c>
      <c r="AI744" s="6">
        <v>930.3</v>
      </c>
      <c r="AJ744" s="6">
        <v>1000</v>
      </c>
      <c r="AK744" s="6">
        <v>1067</v>
      </c>
      <c r="AL744" s="6">
        <v>1134</v>
      </c>
      <c r="AM744" s="6">
        <v>1204.8</v>
      </c>
      <c r="AN744" s="6">
        <v>1277.0999999999999</v>
      </c>
      <c r="AO744" s="6">
        <v>1344</v>
      </c>
    </row>
    <row r="745" spans="1:41" x14ac:dyDescent="0.2">
      <c r="A745" s="9">
        <v>141</v>
      </c>
      <c r="B745" s="6">
        <v>141</v>
      </c>
      <c r="C745" s="6">
        <v>160.1</v>
      </c>
      <c r="D745" s="6">
        <v>168.3</v>
      </c>
      <c r="E745" s="6">
        <v>198.1</v>
      </c>
      <c r="F745" s="6">
        <v>215.7</v>
      </c>
      <c r="G745" s="6">
        <v>229</v>
      </c>
      <c r="H745" s="6">
        <v>245.2</v>
      </c>
      <c r="I745" s="6">
        <v>263.8</v>
      </c>
      <c r="J745" s="6">
        <v>292.10000000000002</v>
      </c>
      <c r="K745" s="6">
        <v>334.6</v>
      </c>
      <c r="L745" s="6">
        <v>368.6</v>
      </c>
      <c r="M745" s="6">
        <v>384.2</v>
      </c>
      <c r="N745" s="6">
        <v>393.2</v>
      </c>
      <c r="O745" s="6">
        <v>405.2</v>
      </c>
      <c r="P745" s="6">
        <v>413</v>
      </c>
      <c r="Q745" s="6">
        <v>421.3</v>
      </c>
      <c r="R745" s="6">
        <v>437.7</v>
      </c>
      <c r="S745" s="6">
        <v>462.3</v>
      </c>
      <c r="T745" s="6">
        <v>480.8</v>
      </c>
      <c r="U745" s="6">
        <v>492.7</v>
      </c>
      <c r="V745" s="6">
        <v>508.9</v>
      </c>
      <c r="W745" s="6">
        <v>521.5</v>
      </c>
      <c r="X745" s="6">
        <v>533.20000000000005</v>
      </c>
      <c r="Y745" s="6">
        <v>549.70000000000005</v>
      </c>
      <c r="Z745" s="6">
        <v>565.4</v>
      </c>
      <c r="AA745" s="6">
        <v>590.4</v>
      </c>
      <c r="AB745" s="6">
        <v>611.5</v>
      </c>
      <c r="AC745" s="6">
        <v>633.6</v>
      </c>
      <c r="AD745" s="6">
        <v>680.2</v>
      </c>
      <c r="AE745" s="6">
        <v>718.5</v>
      </c>
      <c r="AF745" s="6">
        <v>757.5</v>
      </c>
      <c r="AG745" s="6">
        <v>796.8</v>
      </c>
      <c r="AH745" s="6">
        <v>855.4</v>
      </c>
      <c r="AI745" s="6">
        <v>923.4</v>
      </c>
      <c r="AJ745" s="6">
        <v>1000</v>
      </c>
      <c r="AK745" s="6">
        <v>1056.9000000000001</v>
      </c>
      <c r="AL745" s="6">
        <v>1097.9000000000001</v>
      </c>
      <c r="AM745" s="6">
        <v>1148.0999999999999</v>
      </c>
      <c r="AN745" s="6">
        <v>1198.2</v>
      </c>
      <c r="AO745" s="6">
        <v>1241.2</v>
      </c>
    </row>
    <row r="746" spans="1:41" x14ac:dyDescent="0.2">
      <c r="A746" s="9">
        <v>142</v>
      </c>
      <c r="B746" s="6">
        <v>142</v>
      </c>
      <c r="C746" s="6">
        <v>155.1</v>
      </c>
      <c r="D746" s="6">
        <v>159.9</v>
      </c>
      <c r="E746" s="6">
        <v>173.9</v>
      </c>
      <c r="F746" s="6">
        <v>194.5</v>
      </c>
      <c r="G746" s="6">
        <v>213.7</v>
      </c>
      <c r="H746" s="6">
        <v>232.7</v>
      </c>
      <c r="I746" s="6">
        <v>250.6</v>
      </c>
      <c r="J746" s="6">
        <v>273.39999999999998</v>
      </c>
      <c r="K746" s="6">
        <v>303.60000000000002</v>
      </c>
      <c r="L746" s="6">
        <v>335.2</v>
      </c>
      <c r="M746" s="6">
        <v>364.5</v>
      </c>
      <c r="N746" s="6">
        <v>392.2</v>
      </c>
      <c r="O746" s="6">
        <v>419.9</v>
      </c>
      <c r="P746" s="6">
        <v>444.4</v>
      </c>
      <c r="Q746" s="6">
        <v>473.9</v>
      </c>
      <c r="R746" s="6">
        <v>507.7</v>
      </c>
      <c r="S746" s="6">
        <v>545.5</v>
      </c>
      <c r="T746" s="6">
        <v>583.1</v>
      </c>
      <c r="U746" s="6">
        <v>624.4</v>
      </c>
      <c r="V746" s="6">
        <v>662.6</v>
      </c>
      <c r="W746" s="6">
        <v>702.1</v>
      </c>
      <c r="X746" s="6">
        <v>735.3</v>
      </c>
      <c r="Y746" s="6">
        <v>766.9</v>
      </c>
      <c r="Z746" s="6">
        <v>794.9</v>
      </c>
      <c r="AA746" s="6">
        <v>807.5</v>
      </c>
      <c r="AB746" s="6">
        <v>824.9</v>
      </c>
      <c r="AC746" s="6">
        <v>846.3</v>
      </c>
      <c r="AD746" s="6">
        <v>869.3</v>
      </c>
      <c r="AE746" s="6">
        <v>889.9</v>
      </c>
      <c r="AF746" s="6">
        <v>917.9</v>
      </c>
      <c r="AG746" s="6">
        <v>928.4</v>
      </c>
      <c r="AH746" s="6">
        <v>949.3</v>
      </c>
      <c r="AI746" s="6">
        <v>974.7</v>
      </c>
      <c r="AJ746" s="6">
        <v>1000</v>
      </c>
      <c r="AK746" s="6">
        <v>1019.1</v>
      </c>
      <c r="AL746" s="6">
        <v>1061.9000000000001</v>
      </c>
      <c r="AM746" s="6">
        <v>1083.5999999999999</v>
      </c>
      <c r="AN746" s="6">
        <v>1110.2</v>
      </c>
      <c r="AO746" s="6">
        <v>1136</v>
      </c>
    </row>
    <row r="747" spans="1:41" x14ac:dyDescent="0.2">
      <c r="A747" s="9">
        <v>143</v>
      </c>
      <c r="B747" s="6">
        <v>143</v>
      </c>
      <c r="C747" s="6">
        <v>197.2</v>
      </c>
      <c r="D747" s="6">
        <v>204.3</v>
      </c>
      <c r="E747" s="6">
        <v>222.9</v>
      </c>
      <c r="F747" s="6">
        <v>250.8</v>
      </c>
      <c r="G747" s="6">
        <v>278.89999999999998</v>
      </c>
      <c r="H747" s="6">
        <v>304.89999999999998</v>
      </c>
      <c r="I747" s="6">
        <v>328.4</v>
      </c>
      <c r="J747" s="6">
        <v>350.8</v>
      </c>
      <c r="K747" s="6">
        <v>390.3</v>
      </c>
      <c r="L747" s="6">
        <v>426.9</v>
      </c>
      <c r="M747" s="6">
        <v>455.4</v>
      </c>
      <c r="N747" s="6">
        <v>483.1</v>
      </c>
      <c r="O747" s="6">
        <v>504.8</v>
      </c>
      <c r="P747" s="6">
        <v>540</v>
      </c>
      <c r="Q747" s="6">
        <v>569.1</v>
      </c>
      <c r="R747" s="6">
        <v>587.1</v>
      </c>
      <c r="S747" s="6">
        <v>621.1</v>
      </c>
      <c r="T747" s="6">
        <v>655.4</v>
      </c>
      <c r="U747" s="6">
        <v>690.8</v>
      </c>
      <c r="V747" s="6">
        <v>724.7</v>
      </c>
      <c r="W747" s="6">
        <v>754.3</v>
      </c>
      <c r="X747" s="6">
        <v>770.8</v>
      </c>
      <c r="Y747" s="6">
        <v>793.1</v>
      </c>
      <c r="Z747" s="6">
        <v>799.2</v>
      </c>
      <c r="AA747" s="6">
        <v>813.5</v>
      </c>
      <c r="AB747" s="6">
        <v>854.4</v>
      </c>
      <c r="AC747" s="6">
        <v>877.5</v>
      </c>
      <c r="AD747" s="6">
        <v>885</v>
      </c>
      <c r="AE747" s="6">
        <v>918</v>
      </c>
      <c r="AF747" s="6">
        <v>942.1</v>
      </c>
      <c r="AG747" s="6">
        <v>963.4</v>
      </c>
      <c r="AH747" s="6">
        <v>966.9</v>
      </c>
      <c r="AI747" s="6">
        <v>989.7</v>
      </c>
      <c r="AJ747" s="6">
        <v>1000</v>
      </c>
      <c r="AK747" s="6">
        <v>1006.5</v>
      </c>
      <c r="AL747" s="6">
        <v>1024.7</v>
      </c>
      <c r="AM747" s="6">
        <v>1041.5999999999999</v>
      </c>
      <c r="AN747" s="6">
        <v>1057.5999999999999</v>
      </c>
      <c r="AO747" s="6">
        <v>1069.8</v>
      </c>
    </row>
    <row r="748" spans="1:41" x14ac:dyDescent="0.2">
      <c r="A748" s="9">
        <v>144</v>
      </c>
      <c r="B748" s="6">
        <v>144</v>
      </c>
      <c r="C748" s="6">
        <v>196.6</v>
      </c>
      <c r="D748" s="6">
        <v>203.8</v>
      </c>
      <c r="E748" s="6">
        <v>222.3</v>
      </c>
      <c r="F748" s="6">
        <v>250.1</v>
      </c>
      <c r="G748" s="6">
        <v>278.2</v>
      </c>
      <c r="H748" s="6">
        <v>304</v>
      </c>
      <c r="I748" s="6">
        <v>327.5</v>
      </c>
      <c r="J748" s="6">
        <v>349.8</v>
      </c>
      <c r="K748" s="6">
        <v>389.2</v>
      </c>
      <c r="L748" s="6">
        <v>425.8</v>
      </c>
      <c r="M748" s="6">
        <v>454.2</v>
      </c>
      <c r="N748" s="6">
        <v>481.8</v>
      </c>
      <c r="O748" s="6">
        <v>503.4</v>
      </c>
      <c r="P748" s="6">
        <v>538.5</v>
      </c>
      <c r="Q748" s="6">
        <v>567.6</v>
      </c>
      <c r="R748" s="6">
        <v>585.5</v>
      </c>
      <c r="S748" s="6">
        <v>615.29999999999995</v>
      </c>
      <c r="T748" s="6">
        <v>645.1</v>
      </c>
      <c r="U748" s="6">
        <v>676.2</v>
      </c>
      <c r="V748" s="6">
        <v>708.7</v>
      </c>
      <c r="W748" s="6">
        <v>732.8</v>
      </c>
      <c r="X748" s="6">
        <v>743</v>
      </c>
      <c r="Y748" s="6">
        <v>762.6</v>
      </c>
      <c r="Z748" s="6">
        <v>771</v>
      </c>
      <c r="AA748" s="6">
        <v>784.6</v>
      </c>
      <c r="AB748" s="6">
        <v>812.8</v>
      </c>
      <c r="AC748" s="6">
        <v>831.8</v>
      </c>
      <c r="AD748" s="6">
        <v>849.6</v>
      </c>
      <c r="AE748" s="6">
        <v>866.7</v>
      </c>
      <c r="AF748" s="6">
        <v>895.8</v>
      </c>
      <c r="AG748" s="6">
        <v>920</v>
      </c>
      <c r="AH748" s="6">
        <v>947.9</v>
      </c>
      <c r="AI748" s="6">
        <v>973.8</v>
      </c>
      <c r="AJ748" s="6">
        <v>1000</v>
      </c>
      <c r="AK748" s="6">
        <v>1028.5999999999999</v>
      </c>
      <c r="AL748" s="6">
        <v>1056.8</v>
      </c>
      <c r="AM748" s="6">
        <v>1099.9000000000001</v>
      </c>
      <c r="AN748" s="6">
        <v>1122.9000000000001</v>
      </c>
      <c r="AO748" s="6">
        <v>1147.5</v>
      </c>
    </row>
    <row r="749" spans="1:41" x14ac:dyDescent="0.2">
      <c r="A749" s="9">
        <v>145</v>
      </c>
      <c r="B749" s="6">
        <v>145</v>
      </c>
      <c r="C749" s="6">
        <v>139.5</v>
      </c>
      <c r="D749" s="6">
        <v>147.4</v>
      </c>
      <c r="E749" s="6">
        <v>162.1</v>
      </c>
      <c r="F749" s="6">
        <v>180.6</v>
      </c>
      <c r="G749" s="6">
        <v>197.5</v>
      </c>
      <c r="H749" s="6">
        <v>214.6</v>
      </c>
      <c r="I749" s="6">
        <v>233.1</v>
      </c>
      <c r="J749" s="6">
        <v>256.10000000000002</v>
      </c>
      <c r="K749" s="6">
        <v>287.5</v>
      </c>
      <c r="L749" s="6">
        <v>324.5</v>
      </c>
      <c r="M749" s="6">
        <v>360.9</v>
      </c>
      <c r="N749" s="6">
        <v>389.7</v>
      </c>
      <c r="O749" s="6">
        <v>415</v>
      </c>
      <c r="P749" s="6">
        <v>436.5</v>
      </c>
      <c r="Q749" s="6">
        <v>454.9</v>
      </c>
      <c r="R749" s="6">
        <v>480.4</v>
      </c>
      <c r="S749" s="6">
        <v>516.5</v>
      </c>
      <c r="T749" s="6">
        <v>557.9</v>
      </c>
      <c r="U749" s="6">
        <v>598.29999999999995</v>
      </c>
      <c r="V749" s="6">
        <v>639.6</v>
      </c>
      <c r="W749" s="6">
        <v>676.1</v>
      </c>
      <c r="X749" s="6">
        <v>707.9</v>
      </c>
      <c r="Y749" s="6">
        <v>729.2</v>
      </c>
      <c r="Z749" s="6">
        <v>748.7</v>
      </c>
      <c r="AA749" s="6">
        <v>766.7</v>
      </c>
      <c r="AB749" s="6">
        <v>773.1</v>
      </c>
      <c r="AC749" s="6">
        <v>778.8</v>
      </c>
      <c r="AD749" s="6">
        <v>792.3</v>
      </c>
      <c r="AE749" s="6">
        <v>813.3</v>
      </c>
      <c r="AF749" s="6">
        <v>837.4</v>
      </c>
      <c r="AG749" s="6">
        <v>868.1</v>
      </c>
      <c r="AH749" s="6">
        <v>918.5</v>
      </c>
      <c r="AI749" s="6">
        <v>963.4</v>
      </c>
      <c r="AJ749" s="6">
        <v>1000</v>
      </c>
      <c r="AK749" s="6">
        <v>1043.8</v>
      </c>
      <c r="AL749" s="6">
        <v>1080.2</v>
      </c>
      <c r="AM749" s="6">
        <v>1112.3</v>
      </c>
      <c r="AN749" s="6">
        <v>1146.0999999999999</v>
      </c>
      <c r="AO749" s="6">
        <v>1180.3</v>
      </c>
    </row>
    <row r="750" spans="1:41" x14ac:dyDescent="0.2">
      <c r="A750" s="9">
        <v>146</v>
      </c>
      <c r="B750" s="6">
        <v>146</v>
      </c>
      <c r="C750" s="6">
        <v>171</v>
      </c>
      <c r="D750" s="6">
        <v>180</v>
      </c>
      <c r="E750" s="6">
        <v>200.7</v>
      </c>
      <c r="F750" s="6">
        <v>219.5</v>
      </c>
      <c r="G750" s="6">
        <v>235.2</v>
      </c>
      <c r="H750" s="6">
        <v>250.9</v>
      </c>
      <c r="I750" s="6">
        <v>271.7</v>
      </c>
      <c r="J750" s="6">
        <v>299</v>
      </c>
      <c r="K750" s="6">
        <v>332.6</v>
      </c>
      <c r="L750" s="6">
        <v>365.5</v>
      </c>
      <c r="M750" s="6">
        <v>389.8</v>
      </c>
      <c r="N750" s="6">
        <v>406.3</v>
      </c>
      <c r="O750" s="6">
        <v>424.1</v>
      </c>
      <c r="P750" s="6">
        <v>439.4</v>
      </c>
      <c r="Q750" s="6">
        <v>452.7</v>
      </c>
      <c r="R750" s="6">
        <v>473.6</v>
      </c>
      <c r="S750" s="6">
        <v>501</v>
      </c>
      <c r="T750" s="6">
        <v>523.29999999999995</v>
      </c>
      <c r="U750" s="6">
        <v>559.4</v>
      </c>
      <c r="V750" s="6">
        <v>595.4</v>
      </c>
      <c r="W750" s="6">
        <v>617.6</v>
      </c>
      <c r="X750" s="6">
        <v>639.6</v>
      </c>
      <c r="Y750" s="6">
        <v>657.9</v>
      </c>
      <c r="Z750" s="6">
        <v>679.9</v>
      </c>
      <c r="AA750" s="6">
        <v>712.4</v>
      </c>
      <c r="AB750" s="6">
        <v>737</v>
      </c>
      <c r="AC750" s="6">
        <v>767</v>
      </c>
      <c r="AD750" s="6">
        <v>792.6</v>
      </c>
      <c r="AE750" s="6">
        <v>833.4</v>
      </c>
      <c r="AF750" s="6">
        <v>872.3</v>
      </c>
      <c r="AG750" s="6">
        <v>901.5</v>
      </c>
      <c r="AH750" s="6">
        <v>929.1</v>
      </c>
      <c r="AI750" s="6">
        <v>961.1</v>
      </c>
      <c r="AJ750" s="6">
        <v>1000</v>
      </c>
      <c r="AK750" s="6">
        <v>1028.0999999999999</v>
      </c>
      <c r="AL750" s="6">
        <v>1070.4000000000001</v>
      </c>
      <c r="AM750" s="6">
        <v>1106.3</v>
      </c>
      <c r="AN750" s="6">
        <v>1158.4000000000001</v>
      </c>
      <c r="AO750" s="6">
        <v>1184.5999999999999</v>
      </c>
    </row>
    <row r="751" spans="1:41" x14ac:dyDescent="0.2">
      <c r="A751" s="9">
        <v>147</v>
      </c>
      <c r="B751" s="6">
        <v>147</v>
      </c>
      <c r="C751" s="6">
        <v>230.7</v>
      </c>
      <c r="D751" s="6">
        <v>243.3</v>
      </c>
      <c r="E751" s="6">
        <v>277.2</v>
      </c>
      <c r="F751" s="6">
        <v>302.2</v>
      </c>
      <c r="G751" s="6">
        <v>320.10000000000002</v>
      </c>
      <c r="H751" s="6">
        <v>340.4</v>
      </c>
      <c r="I751" s="6">
        <v>362.9</v>
      </c>
      <c r="J751" s="6">
        <v>398.4</v>
      </c>
      <c r="K751" s="6">
        <v>450</v>
      </c>
      <c r="L751" s="6">
        <v>493.4</v>
      </c>
      <c r="M751" s="6">
        <v>515</v>
      </c>
      <c r="N751" s="6">
        <v>527.4</v>
      </c>
      <c r="O751" s="6">
        <v>544.4</v>
      </c>
      <c r="P751" s="6">
        <v>557.4</v>
      </c>
      <c r="Q751" s="6">
        <v>572.70000000000005</v>
      </c>
      <c r="R751" s="6">
        <v>592</v>
      </c>
      <c r="S751" s="6">
        <v>622.1</v>
      </c>
      <c r="T751" s="6">
        <v>650.9</v>
      </c>
      <c r="U751" s="6">
        <v>675.4</v>
      </c>
      <c r="V751" s="6">
        <v>700.5</v>
      </c>
      <c r="W751" s="6">
        <v>720.6</v>
      </c>
      <c r="X751" s="6">
        <v>735.7</v>
      </c>
      <c r="Y751" s="6">
        <v>749.6</v>
      </c>
      <c r="Z751" s="6">
        <v>770.7</v>
      </c>
      <c r="AA751" s="6">
        <v>790.2</v>
      </c>
      <c r="AB751" s="6">
        <v>806.9</v>
      </c>
      <c r="AC751" s="6">
        <v>827.5</v>
      </c>
      <c r="AD751" s="6">
        <v>846.5</v>
      </c>
      <c r="AE751" s="6">
        <v>882.1</v>
      </c>
      <c r="AF751" s="6">
        <v>899.3</v>
      </c>
      <c r="AG751" s="6">
        <v>921.8</v>
      </c>
      <c r="AH751" s="6">
        <v>943.8</v>
      </c>
      <c r="AI751" s="6">
        <v>963.7</v>
      </c>
      <c r="AJ751" s="6">
        <v>1000</v>
      </c>
      <c r="AK751" s="6">
        <v>1027</v>
      </c>
      <c r="AL751" s="6">
        <v>1056.3</v>
      </c>
      <c r="AM751" s="6">
        <v>1080.7</v>
      </c>
      <c r="AN751" s="6">
        <v>1091.2</v>
      </c>
      <c r="AO751" s="6">
        <v>1103.8</v>
      </c>
    </row>
    <row r="752" spans="1:41" x14ac:dyDescent="0.2">
      <c r="A752" s="9">
        <v>148</v>
      </c>
      <c r="B752" s="6">
        <v>148</v>
      </c>
      <c r="C752" s="6">
        <v>230.7</v>
      </c>
      <c r="D752" s="6">
        <v>243.3</v>
      </c>
      <c r="E752" s="6">
        <v>277.2</v>
      </c>
      <c r="F752" s="6">
        <v>302.2</v>
      </c>
      <c r="G752" s="6">
        <v>320.10000000000002</v>
      </c>
      <c r="H752" s="6">
        <v>340.4</v>
      </c>
      <c r="I752" s="6">
        <v>362.9</v>
      </c>
      <c r="J752" s="6">
        <v>398.4</v>
      </c>
      <c r="K752" s="6">
        <v>450</v>
      </c>
      <c r="L752" s="6">
        <v>493.4</v>
      </c>
      <c r="M752" s="6">
        <v>515</v>
      </c>
      <c r="N752" s="6">
        <v>527.4</v>
      </c>
      <c r="O752" s="6">
        <v>544.4</v>
      </c>
      <c r="P752" s="6">
        <v>557.4</v>
      </c>
      <c r="Q752" s="6">
        <v>572.70000000000005</v>
      </c>
      <c r="R752" s="6">
        <v>592</v>
      </c>
      <c r="S752" s="6">
        <v>622.1</v>
      </c>
      <c r="T752" s="6">
        <v>650.9</v>
      </c>
      <c r="U752" s="6">
        <v>675.4</v>
      </c>
      <c r="V752" s="6">
        <v>700.5</v>
      </c>
      <c r="W752" s="6">
        <v>720.6</v>
      </c>
      <c r="X752" s="6">
        <v>735.7</v>
      </c>
      <c r="Y752" s="6">
        <v>749.6</v>
      </c>
      <c r="Z752" s="6">
        <v>770.7</v>
      </c>
      <c r="AA752" s="6">
        <v>790.2</v>
      </c>
      <c r="AB752" s="6">
        <v>806.9</v>
      </c>
      <c r="AC752" s="6">
        <v>827.5</v>
      </c>
      <c r="AD752" s="6">
        <v>846.5</v>
      </c>
      <c r="AE752" s="6">
        <v>882.1</v>
      </c>
      <c r="AF752" s="6">
        <v>899.3</v>
      </c>
      <c r="AG752" s="6">
        <v>921.8</v>
      </c>
      <c r="AH752" s="6">
        <v>943.8</v>
      </c>
      <c r="AI752" s="6">
        <v>963.7</v>
      </c>
      <c r="AJ752" s="6">
        <v>1000</v>
      </c>
      <c r="AK752" s="6">
        <v>1027</v>
      </c>
      <c r="AL752" s="6">
        <v>1056.3</v>
      </c>
      <c r="AM752" s="6">
        <v>1080.7</v>
      </c>
      <c r="AN752" s="6">
        <v>1091.2</v>
      </c>
      <c r="AO752" s="6">
        <v>1103.8</v>
      </c>
    </row>
    <row r="753" spans="1:41" x14ac:dyDescent="0.2">
      <c r="A753" s="9">
        <v>149</v>
      </c>
      <c r="B753" s="6">
        <v>149</v>
      </c>
      <c r="C753" s="6">
        <v>183.8</v>
      </c>
      <c r="D753" s="6">
        <v>171</v>
      </c>
      <c r="E753" s="6">
        <v>161</v>
      </c>
      <c r="F753" s="6">
        <v>156.9</v>
      </c>
      <c r="G753" s="6">
        <v>189.7</v>
      </c>
      <c r="H753" s="6">
        <v>224.5</v>
      </c>
      <c r="I753" s="6">
        <v>239.8</v>
      </c>
      <c r="J753" s="6">
        <v>273.7</v>
      </c>
      <c r="K753" s="6">
        <v>330.1</v>
      </c>
      <c r="L753" s="6">
        <v>383.1</v>
      </c>
      <c r="M753" s="6">
        <v>427.1</v>
      </c>
      <c r="N753" s="6">
        <v>398</v>
      </c>
      <c r="O753" s="6">
        <v>395</v>
      </c>
      <c r="P753" s="6">
        <v>392.9</v>
      </c>
      <c r="Q753" s="6">
        <v>408.2</v>
      </c>
      <c r="R753" s="6">
        <v>445.4</v>
      </c>
      <c r="S753" s="6">
        <v>477.2</v>
      </c>
      <c r="T753" s="6">
        <v>509.9</v>
      </c>
      <c r="U753" s="6">
        <v>547.4</v>
      </c>
      <c r="V753" s="6">
        <v>589.20000000000005</v>
      </c>
      <c r="W753" s="6">
        <v>620.79999999999995</v>
      </c>
      <c r="X753" s="6">
        <v>627</v>
      </c>
      <c r="Y753" s="6">
        <v>634.29999999999995</v>
      </c>
      <c r="Z753" s="6">
        <v>638.20000000000005</v>
      </c>
      <c r="AA753" s="6">
        <v>662.7</v>
      </c>
      <c r="AB753" s="6">
        <v>687.9</v>
      </c>
      <c r="AC753" s="6">
        <v>721.3</v>
      </c>
      <c r="AD753" s="6">
        <v>758.3</v>
      </c>
      <c r="AE753" s="6">
        <v>799.9</v>
      </c>
      <c r="AF753" s="6">
        <v>840.1</v>
      </c>
      <c r="AG753" s="6">
        <v>883</v>
      </c>
      <c r="AH753" s="6">
        <v>923.1</v>
      </c>
      <c r="AI753" s="6">
        <v>957.9</v>
      </c>
      <c r="AJ753" s="6">
        <v>1000</v>
      </c>
      <c r="AK753" s="6">
        <v>1054.8</v>
      </c>
      <c r="AL753" s="6">
        <v>1099.5999999999999</v>
      </c>
      <c r="AM753" s="6">
        <v>1149.3</v>
      </c>
      <c r="AN753" s="6">
        <v>1191.3</v>
      </c>
      <c r="AO753" s="6">
        <v>1229.9000000000001</v>
      </c>
    </row>
    <row r="754" spans="1:41" x14ac:dyDescent="0.2">
      <c r="A754" s="9">
        <v>150</v>
      </c>
      <c r="B754" s="6">
        <v>150</v>
      </c>
      <c r="C754" s="6">
        <v>278.8</v>
      </c>
      <c r="D754" s="6">
        <v>289.39999999999998</v>
      </c>
      <c r="E754" s="6">
        <v>307.60000000000002</v>
      </c>
      <c r="F754" s="6">
        <v>330.6</v>
      </c>
      <c r="G754" s="6">
        <v>340.5</v>
      </c>
      <c r="H754" s="6">
        <v>350.5</v>
      </c>
      <c r="I754" s="6">
        <v>368.5</v>
      </c>
      <c r="J754" s="6">
        <v>395.5</v>
      </c>
      <c r="K754" s="6">
        <v>416.1</v>
      </c>
      <c r="L754" s="6">
        <v>433.1</v>
      </c>
      <c r="M754" s="6">
        <v>456.6</v>
      </c>
      <c r="N754" s="6">
        <v>485.5</v>
      </c>
      <c r="O754" s="6">
        <v>514.6</v>
      </c>
      <c r="P754" s="6">
        <v>540.20000000000005</v>
      </c>
      <c r="Q754" s="6">
        <v>560.5</v>
      </c>
      <c r="R754" s="6">
        <v>586.20000000000005</v>
      </c>
      <c r="S754" s="6">
        <v>613.4</v>
      </c>
      <c r="T754" s="6">
        <v>657</v>
      </c>
      <c r="U754" s="6">
        <v>696.1</v>
      </c>
      <c r="V754" s="6">
        <v>735.7</v>
      </c>
      <c r="W754" s="6">
        <v>743.3</v>
      </c>
      <c r="X754" s="6">
        <v>751</v>
      </c>
      <c r="Y754" s="6">
        <v>776.5</v>
      </c>
      <c r="Z754" s="6">
        <v>803.5</v>
      </c>
      <c r="AA754" s="6">
        <v>843.5</v>
      </c>
      <c r="AB754" s="6">
        <v>867.2</v>
      </c>
      <c r="AC754" s="6">
        <v>885.5</v>
      </c>
      <c r="AD754" s="6">
        <v>939.7</v>
      </c>
      <c r="AE754" s="6">
        <v>834.2</v>
      </c>
      <c r="AF754" s="6">
        <v>864.9</v>
      </c>
      <c r="AG754" s="6">
        <v>893.1</v>
      </c>
      <c r="AH754" s="6">
        <v>938.4</v>
      </c>
      <c r="AI754" s="6">
        <v>968.7</v>
      </c>
      <c r="AJ754" s="6">
        <v>1000</v>
      </c>
      <c r="AK754" s="6">
        <v>1035.3</v>
      </c>
      <c r="AL754" s="6">
        <v>1075.7</v>
      </c>
      <c r="AM754" s="6">
        <v>1100.0999999999999</v>
      </c>
      <c r="AN754" s="6">
        <v>1117</v>
      </c>
      <c r="AO754" s="6">
        <v>1134.4000000000001</v>
      </c>
    </row>
    <row r="755" spans="1:41" x14ac:dyDescent="0.2">
      <c r="A755" s="9">
        <v>151</v>
      </c>
      <c r="B755" s="6">
        <v>151</v>
      </c>
      <c r="C755" s="6">
        <v>226.6</v>
      </c>
      <c r="D755" s="6">
        <v>238.2</v>
      </c>
      <c r="E755" s="6">
        <v>251.7</v>
      </c>
      <c r="F755" s="6">
        <v>270.2</v>
      </c>
      <c r="G755" s="6">
        <v>279.5</v>
      </c>
      <c r="H755" s="6">
        <v>292.39999999999998</v>
      </c>
      <c r="I755" s="6">
        <v>308.10000000000002</v>
      </c>
      <c r="J755" s="6">
        <v>330.5</v>
      </c>
      <c r="K755" s="6">
        <v>340</v>
      </c>
      <c r="L755" s="6">
        <v>369.4</v>
      </c>
      <c r="M755" s="6">
        <v>386.8</v>
      </c>
      <c r="N755" s="6">
        <v>415</v>
      </c>
      <c r="O755" s="6">
        <v>449.6</v>
      </c>
      <c r="P755" s="6">
        <v>468.8</v>
      </c>
      <c r="Q755" s="6">
        <v>488.2</v>
      </c>
      <c r="R755" s="6">
        <v>505.9</v>
      </c>
      <c r="S755" s="6">
        <v>549.6</v>
      </c>
      <c r="T755" s="6">
        <v>563.79999999999995</v>
      </c>
      <c r="U755" s="6">
        <v>597.5</v>
      </c>
      <c r="V755" s="6">
        <v>625.6</v>
      </c>
      <c r="W755" s="6">
        <v>638.5</v>
      </c>
      <c r="X755" s="6">
        <v>645.1</v>
      </c>
      <c r="Y755" s="6">
        <v>664.7</v>
      </c>
      <c r="Z755" s="6">
        <v>684.7</v>
      </c>
      <c r="AA755" s="6">
        <v>710.7</v>
      </c>
      <c r="AB755" s="6">
        <v>729.3</v>
      </c>
      <c r="AC755" s="6">
        <v>742.7</v>
      </c>
      <c r="AD755" s="6">
        <v>777.8</v>
      </c>
      <c r="AE755" s="6">
        <v>817.2</v>
      </c>
      <c r="AF755" s="6">
        <v>862.6</v>
      </c>
      <c r="AG755" s="6">
        <v>893.4</v>
      </c>
      <c r="AH755" s="6">
        <v>910.5</v>
      </c>
      <c r="AI755" s="6">
        <v>948.3</v>
      </c>
      <c r="AJ755" s="6">
        <v>1000</v>
      </c>
      <c r="AK755" s="6">
        <v>1035.7</v>
      </c>
      <c r="AL755" s="6">
        <v>1082.8</v>
      </c>
      <c r="AM755" s="6">
        <v>1137.4000000000001</v>
      </c>
      <c r="AN755" s="6">
        <v>1158.2</v>
      </c>
      <c r="AO755" s="6">
        <v>1182.8</v>
      </c>
    </row>
    <row r="756" spans="1:41" x14ac:dyDescent="0.2">
      <c r="A756" s="9">
        <v>152</v>
      </c>
      <c r="B756" s="6">
        <v>152</v>
      </c>
      <c r="C756" s="6">
        <v>227.9</v>
      </c>
      <c r="D756" s="6">
        <v>236.7</v>
      </c>
      <c r="E756" s="6">
        <v>251.1</v>
      </c>
      <c r="F756" s="6">
        <v>270.2</v>
      </c>
      <c r="G756" s="6">
        <v>278.60000000000002</v>
      </c>
      <c r="H756" s="6">
        <v>286.7</v>
      </c>
      <c r="I756" s="6">
        <v>301.60000000000002</v>
      </c>
      <c r="J756" s="6">
        <v>323.5</v>
      </c>
      <c r="K756" s="6">
        <v>340.5</v>
      </c>
      <c r="L756" s="6">
        <v>354.6</v>
      </c>
      <c r="M756" s="6">
        <v>373.8</v>
      </c>
      <c r="N756" s="6">
        <v>397.6</v>
      </c>
      <c r="O756" s="6">
        <v>421.6</v>
      </c>
      <c r="P756" s="6">
        <v>442.8</v>
      </c>
      <c r="Q756" s="6">
        <v>459.6</v>
      </c>
      <c r="R756" s="6">
        <v>480.7</v>
      </c>
      <c r="S756" s="6">
        <v>502.7</v>
      </c>
      <c r="T756" s="6">
        <v>537.70000000000005</v>
      </c>
      <c r="U756" s="6">
        <v>569.1</v>
      </c>
      <c r="V756" s="6">
        <v>600.70000000000005</v>
      </c>
      <c r="W756" s="6">
        <v>606.6</v>
      </c>
      <c r="X756" s="6">
        <v>617.4</v>
      </c>
      <c r="Y756" s="6">
        <v>639.70000000000005</v>
      </c>
      <c r="Z756" s="6">
        <v>670.3</v>
      </c>
      <c r="AA756" s="6">
        <v>703.6</v>
      </c>
      <c r="AB756" s="6">
        <v>723.5</v>
      </c>
      <c r="AC756" s="6">
        <v>738.7</v>
      </c>
      <c r="AD756" s="6">
        <v>784</v>
      </c>
      <c r="AE756" s="6">
        <v>834.2</v>
      </c>
      <c r="AF756" s="6">
        <v>864.9</v>
      </c>
      <c r="AG756" s="6">
        <v>893.1</v>
      </c>
      <c r="AH756" s="6">
        <v>938.4</v>
      </c>
      <c r="AI756" s="6">
        <v>968.7</v>
      </c>
      <c r="AJ756" s="6">
        <v>1000</v>
      </c>
      <c r="AK756" s="6">
        <v>1035.3</v>
      </c>
      <c r="AL756" s="6">
        <v>1075.7</v>
      </c>
      <c r="AM756" s="6">
        <v>1100.0999999999999</v>
      </c>
      <c r="AN756" s="6">
        <v>1117</v>
      </c>
      <c r="AO756" s="6">
        <v>1134.2</v>
      </c>
    </row>
    <row r="757" spans="1:41" x14ac:dyDescent="0.2">
      <c r="A757" s="9">
        <v>153</v>
      </c>
      <c r="B757" s="6">
        <v>153</v>
      </c>
      <c r="C757" s="6">
        <v>227.9</v>
      </c>
      <c r="D757" s="6">
        <v>236.7</v>
      </c>
      <c r="E757" s="6">
        <v>251.1</v>
      </c>
      <c r="F757" s="6">
        <v>270.2</v>
      </c>
      <c r="G757" s="6">
        <v>278.60000000000002</v>
      </c>
      <c r="H757" s="6">
        <v>286.7</v>
      </c>
      <c r="I757" s="6">
        <v>301.60000000000002</v>
      </c>
      <c r="J757" s="6">
        <v>323.5</v>
      </c>
      <c r="K757" s="6">
        <v>340.5</v>
      </c>
      <c r="L757" s="6">
        <v>354.6</v>
      </c>
      <c r="M757" s="6">
        <v>373.8</v>
      </c>
      <c r="N757" s="6">
        <v>397.6</v>
      </c>
      <c r="O757" s="6">
        <v>421.6</v>
      </c>
      <c r="P757" s="6">
        <v>442.8</v>
      </c>
      <c r="Q757" s="6">
        <v>459.6</v>
      </c>
      <c r="R757" s="6">
        <v>480.7</v>
      </c>
      <c r="S757" s="6">
        <v>502.7</v>
      </c>
      <c r="T757" s="6">
        <v>537.70000000000005</v>
      </c>
      <c r="U757" s="6">
        <v>569.1</v>
      </c>
      <c r="V757" s="6">
        <v>600.70000000000005</v>
      </c>
      <c r="W757" s="6">
        <v>606.6</v>
      </c>
      <c r="X757" s="6">
        <v>617.4</v>
      </c>
      <c r="Y757" s="6">
        <v>639.70000000000005</v>
      </c>
      <c r="Z757" s="6">
        <v>670.3</v>
      </c>
      <c r="AA757" s="6">
        <v>703.6</v>
      </c>
      <c r="AB757" s="6">
        <v>723.5</v>
      </c>
      <c r="AC757" s="6">
        <v>738.7</v>
      </c>
      <c r="AD757" s="6">
        <v>784</v>
      </c>
      <c r="AE757" s="6">
        <v>834.2</v>
      </c>
      <c r="AF757" s="6">
        <v>864.9</v>
      </c>
      <c r="AG757" s="6">
        <v>893.1</v>
      </c>
      <c r="AH757" s="6">
        <v>938.4</v>
      </c>
      <c r="AI757" s="6">
        <v>968.7</v>
      </c>
      <c r="AJ757" s="6">
        <v>1000</v>
      </c>
      <c r="AK757" s="6">
        <v>1035.3</v>
      </c>
      <c r="AL757" s="6">
        <v>1075.7</v>
      </c>
      <c r="AM757" s="6">
        <v>1100.0999999999999</v>
      </c>
      <c r="AN757" s="6">
        <v>1117</v>
      </c>
      <c r="AO757" s="6">
        <v>1134.4000000000001</v>
      </c>
    </row>
    <row r="758" spans="1:41" x14ac:dyDescent="0.2">
      <c r="A758" s="9">
        <v>154</v>
      </c>
      <c r="B758" s="6">
        <v>154</v>
      </c>
      <c r="C758" s="6">
        <v>302.60000000000002</v>
      </c>
      <c r="D758" s="6">
        <v>330.9</v>
      </c>
      <c r="E758" s="6">
        <v>362.5</v>
      </c>
      <c r="F758" s="6">
        <v>414.9</v>
      </c>
      <c r="G758" s="6">
        <v>444.3</v>
      </c>
      <c r="H758" s="6">
        <v>462.4</v>
      </c>
      <c r="I758" s="6">
        <v>471.8</v>
      </c>
      <c r="J758" s="6">
        <v>509.8</v>
      </c>
      <c r="K758" s="6">
        <v>556.20000000000005</v>
      </c>
      <c r="L758" s="6">
        <v>591.5</v>
      </c>
      <c r="M758" s="6">
        <v>619.20000000000005</v>
      </c>
      <c r="N758" s="6">
        <v>632.20000000000005</v>
      </c>
      <c r="O758" s="6">
        <v>620.20000000000005</v>
      </c>
      <c r="P758" s="6">
        <v>610.5</v>
      </c>
      <c r="Q758" s="6">
        <v>600.9</v>
      </c>
      <c r="R758" s="6">
        <v>597.1</v>
      </c>
      <c r="S758" s="6">
        <v>603.9</v>
      </c>
      <c r="T758" s="6">
        <v>646.29999999999995</v>
      </c>
      <c r="U758" s="6">
        <v>674.9</v>
      </c>
      <c r="V758" s="6">
        <v>699.2</v>
      </c>
      <c r="W758" s="6">
        <v>736.8</v>
      </c>
      <c r="X758" s="6">
        <v>726.8</v>
      </c>
      <c r="Y758" s="6">
        <v>683.5</v>
      </c>
      <c r="Z758" s="6">
        <v>670.3</v>
      </c>
      <c r="AA758" s="6">
        <v>703.7</v>
      </c>
      <c r="AB758" s="6">
        <v>723.5</v>
      </c>
      <c r="AC758" s="6">
        <v>738.8</v>
      </c>
      <c r="AD758" s="6">
        <v>783.8</v>
      </c>
      <c r="AE758" s="6">
        <v>834.1</v>
      </c>
      <c r="AF758" s="6">
        <v>865.2</v>
      </c>
      <c r="AG758" s="6">
        <v>892.9</v>
      </c>
      <c r="AH758" s="6">
        <v>938.4</v>
      </c>
      <c r="AI758" s="6">
        <v>968.7</v>
      </c>
      <c r="AJ758" s="6">
        <v>1000</v>
      </c>
      <c r="AK758" s="6">
        <v>1035.3</v>
      </c>
      <c r="AL758" s="6">
        <v>1075.5999999999999</v>
      </c>
      <c r="AM758" s="6">
        <v>1100.4000000000001</v>
      </c>
      <c r="AN758" s="6">
        <v>1116.9000000000001</v>
      </c>
      <c r="AO758" s="6">
        <v>1134.3</v>
      </c>
    </row>
    <row r="759" spans="1:41" x14ac:dyDescent="0.2">
      <c r="A759" s="9">
        <v>155</v>
      </c>
      <c r="B759" s="6">
        <v>155</v>
      </c>
      <c r="C759" s="6">
        <v>155</v>
      </c>
      <c r="D759" s="6">
        <v>156.1</v>
      </c>
      <c r="E759" s="6">
        <v>168.2</v>
      </c>
      <c r="F759" s="6">
        <v>184.6</v>
      </c>
      <c r="G759" s="6">
        <v>200.1</v>
      </c>
      <c r="H759" s="6">
        <v>202.9</v>
      </c>
      <c r="I759" s="6">
        <v>227.7</v>
      </c>
      <c r="J759" s="6">
        <v>264.7</v>
      </c>
      <c r="K759" s="6">
        <v>303.5</v>
      </c>
      <c r="L759" s="6">
        <v>348.7</v>
      </c>
      <c r="M759" s="6">
        <v>397</v>
      </c>
      <c r="N759" s="6">
        <v>397.7</v>
      </c>
      <c r="O759" s="6">
        <v>420.8</v>
      </c>
      <c r="P759" s="6">
        <v>426.2</v>
      </c>
      <c r="Q759" s="6">
        <v>471.3</v>
      </c>
      <c r="R759" s="6">
        <v>503.7</v>
      </c>
      <c r="S759" s="6">
        <v>524.6</v>
      </c>
      <c r="T759" s="6">
        <v>565.5</v>
      </c>
      <c r="U759" s="6">
        <v>603.29999999999995</v>
      </c>
      <c r="V759" s="6">
        <v>636.9</v>
      </c>
      <c r="W759" s="6">
        <v>631.20000000000005</v>
      </c>
      <c r="X759" s="6">
        <v>673.9</v>
      </c>
      <c r="Y759" s="6">
        <v>709.8</v>
      </c>
      <c r="Z759" s="6">
        <v>743.9</v>
      </c>
      <c r="AA759" s="6">
        <v>764.1</v>
      </c>
      <c r="AB759" s="6">
        <v>783.2</v>
      </c>
      <c r="AC759" s="6">
        <v>798.9</v>
      </c>
      <c r="AD759" s="6">
        <v>825.6</v>
      </c>
      <c r="AE759" s="6">
        <v>860.4</v>
      </c>
      <c r="AF759" s="6">
        <v>891</v>
      </c>
      <c r="AG759" s="6">
        <v>913</v>
      </c>
      <c r="AH759" s="6">
        <v>941.8</v>
      </c>
      <c r="AI759" s="6">
        <v>968.7</v>
      </c>
      <c r="AJ759" s="6">
        <v>1000</v>
      </c>
      <c r="AK759" s="6">
        <v>1033.7</v>
      </c>
      <c r="AL759" s="6">
        <v>1067.8</v>
      </c>
      <c r="AM759" s="6">
        <v>1106.7</v>
      </c>
      <c r="AN759" s="6">
        <v>1117.5999999999999</v>
      </c>
      <c r="AO759" s="6">
        <v>1133.7</v>
      </c>
    </row>
    <row r="760" spans="1:41" x14ac:dyDescent="0.2">
      <c r="A760" s="9">
        <v>156</v>
      </c>
      <c r="B760" s="6">
        <v>156</v>
      </c>
      <c r="C760" s="6">
        <v>158.80000000000001</v>
      </c>
      <c r="D760" s="6">
        <v>165.5</v>
      </c>
      <c r="E760" s="6">
        <v>177</v>
      </c>
      <c r="F760" s="6">
        <v>190</v>
      </c>
      <c r="G760" s="6">
        <v>204.5</v>
      </c>
      <c r="H760" s="6">
        <v>221</v>
      </c>
      <c r="I760" s="6">
        <v>248.4</v>
      </c>
      <c r="J760" s="6">
        <v>281.89999999999998</v>
      </c>
      <c r="K760" s="6">
        <v>319.2</v>
      </c>
      <c r="L760" s="6">
        <v>354.3</v>
      </c>
      <c r="M760" s="6">
        <v>392</v>
      </c>
      <c r="N760" s="6">
        <v>411.9</v>
      </c>
      <c r="O760" s="6">
        <v>442.7</v>
      </c>
      <c r="P760" s="6">
        <v>473.7</v>
      </c>
      <c r="Q760" s="6">
        <v>493.6</v>
      </c>
      <c r="R760" s="6">
        <v>525</v>
      </c>
      <c r="S760" s="6">
        <v>555.79999999999995</v>
      </c>
      <c r="T760" s="6">
        <v>581.6</v>
      </c>
      <c r="U760" s="6">
        <v>607.6</v>
      </c>
      <c r="V760" s="6">
        <v>638.70000000000005</v>
      </c>
      <c r="W760" s="6">
        <v>657.3</v>
      </c>
      <c r="X760" s="6">
        <v>677.8</v>
      </c>
      <c r="Y760" s="6">
        <v>697</v>
      </c>
      <c r="Z760" s="6">
        <v>722.3</v>
      </c>
      <c r="AA760" s="6">
        <v>754.6</v>
      </c>
      <c r="AB760" s="6">
        <v>787</v>
      </c>
      <c r="AC760" s="6">
        <v>819.4</v>
      </c>
      <c r="AD760" s="6">
        <v>846.1</v>
      </c>
      <c r="AE760" s="6">
        <v>884.9</v>
      </c>
      <c r="AF760" s="6">
        <v>897</v>
      </c>
      <c r="AG760" s="6">
        <v>899</v>
      </c>
      <c r="AH760" s="6">
        <v>913</v>
      </c>
      <c r="AI760" s="6">
        <v>962.3</v>
      </c>
      <c r="AJ760" s="6">
        <v>1000</v>
      </c>
      <c r="AK760" s="6">
        <v>1044</v>
      </c>
      <c r="AL760" s="6">
        <v>1099.9000000000001</v>
      </c>
      <c r="AM760" s="6">
        <v>1114.3</v>
      </c>
      <c r="AN760" s="6">
        <v>1066.7</v>
      </c>
      <c r="AO760" s="6">
        <v>1083.8</v>
      </c>
    </row>
    <row r="761" spans="1:41" x14ac:dyDescent="0.2">
      <c r="A761" s="9">
        <v>157</v>
      </c>
      <c r="B761" s="6">
        <v>157</v>
      </c>
      <c r="C761" s="6">
        <v>219.8</v>
      </c>
      <c r="D761" s="6">
        <v>235.3</v>
      </c>
      <c r="E761" s="6">
        <v>263.3</v>
      </c>
      <c r="F761" s="6">
        <v>287.39999999999998</v>
      </c>
      <c r="G761" s="6">
        <v>306.10000000000002</v>
      </c>
      <c r="H761" s="6">
        <v>328</v>
      </c>
      <c r="I761" s="6">
        <v>355.7</v>
      </c>
      <c r="J761" s="6">
        <v>393.1</v>
      </c>
      <c r="K761" s="6">
        <v>429.9</v>
      </c>
      <c r="L761" s="6">
        <v>467.4</v>
      </c>
      <c r="M761" s="6">
        <v>492</v>
      </c>
      <c r="N761" s="6">
        <v>512.9</v>
      </c>
      <c r="O761" s="6">
        <v>534.5</v>
      </c>
      <c r="P761" s="6">
        <v>555.9</v>
      </c>
      <c r="Q761" s="6">
        <v>578.70000000000005</v>
      </c>
      <c r="R761" s="6">
        <v>600.79999999999995</v>
      </c>
      <c r="S761" s="6">
        <v>625.6</v>
      </c>
      <c r="T761" s="6">
        <v>653.79999999999995</v>
      </c>
      <c r="U761" s="6">
        <v>683.8</v>
      </c>
      <c r="V761" s="6">
        <v>710.3</v>
      </c>
      <c r="W761" s="6">
        <v>724.8</v>
      </c>
      <c r="X761" s="6">
        <v>738</v>
      </c>
      <c r="Y761" s="6">
        <v>750</v>
      </c>
      <c r="Z761" s="6">
        <v>766.5</v>
      </c>
      <c r="AA761" s="6">
        <v>785.3</v>
      </c>
      <c r="AB761" s="6">
        <v>807.1</v>
      </c>
      <c r="AC761" s="6">
        <v>827.2</v>
      </c>
      <c r="AD761" s="6">
        <v>847.8</v>
      </c>
      <c r="AE761" s="6">
        <v>869.4</v>
      </c>
      <c r="AF761" s="6">
        <v>896.6</v>
      </c>
      <c r="AG761" s="6">
        <v>921.2</v>
      </c>
      <c r="AH761" s="6">
        <v>941.2</v>
      </c>
      <c r="AI761" s="6">
        <v>969.8</v>
      </c>
      <c r="AJ761" s="6">
        <v>1000</v>
      </c>
      <c r="AK761" s="6">
        <v>1031.8</v>
      </c>
      <c r="AL761" s="6">
        <v>1070</v>
      </c>
      <c r="AM761" s="6">
        <v>1117</v>
      </c>
      <c r="AN761" s="6">
        <v>1155.9000000000001</v>
      </c>
      <c r="AO761" s="6">
        <v>1171</v>
      </c>
    </row>
    <row r="762" spans="1:41" x14ac:dyDescent="0.2">
      <c r="A762" s="9">
        <v>158</v>
      </c>
      <c r="B762" s="6">
        <v>158</v>
      </c>
      <c r="C762" s="6">
        <v>210.5</v>
      </c>
      <c r="D762" s="6">
        <v>222.2</v>
      </c>
      <c r="E762" s="6">
        <v>244.4</v>
      </c>
      <c r="F762" s="6">
        <v>275.39999999999998</v>
      </c>
      <c r="G762" s="6">
        <v>295.10000000000002</v>
      </c>
      <c r="H762" s="6">
        <v>317.2</v>
      </c>
      <c r="I762" s="6">
        <v>342</v>
      </c>
      <c r="J762" s="6">
        <v>374.8</v>
      </c>
      <c r="K762" s="6">
        <v>415.2</v>
      </c>
      <c r="L762" s="6">
        <v>454.5</v>
      </c>
      <c r="M762" s="6">
        <v>486.8</v>
      </c>
      <c r="N762" s="6">
        <v>505.5</v>
      </c>
      <c r="O762" s="6">
        <v>524.9</v>
      </c>
      <c r="P762" s="6">
        <v>536.9</v>
      </c>
      <c r="Q762" s="6">
        <v>550</v>
      </c>
      <c r="R762" s="6">
        <v>566.9</v>
      </c>
      <c r="S762" s="6">
        <v>592.5</v>
      </c>
      <c r="T762" s="6">
        <v>616.29999999999995</v>
      </c>
      <c r="U762" s="6">
        <v>638.70000000000005</v>
      </c>
      <c r="V762" s="6">
        <v>670.2</v>
      </c>
      <c r="W762" s="6">
        <v>697.9</v>
      </c>
      <c r="X762" s="6">
        <v>717.2</v>
      </c>
      <c r="Y762" s="6">
        <v>734.1</v>
      </c>
      <c r="Z762" s="6">
        <v>750.1</v>
      </c>
      <c r="AA762" s="6">
        <v>769.4</v>
      </c>
      <c r="AB762" s="6">
        <v>789.2</v>
      </c>
      <c r="AC762" s="6">
        <v>808.4</v>
      </c>
      <c r="AD762" s="6">
        <v>830.7</v>
      </c>
      <c r="AE762" s="6">
        <v>857.1</v>
      </c>
      <c r="AF762" s="6">
        <v>886.9</v>
      </c>
      <c r="AG762" s="6">
        <v>919.3</v>
      </c>
      <c r="AH762" s="6">
        <v>945.3</v>
      </c>
      <c r="AI762" s="6">
        <v>967.3</v>
      </c>
      <c r="AJ762" s="6">
        <v>1000</v>
      </c>
      <c r="AK762" s="6">
        <v>1042.0999999999999</v>
      </c>
      <c r="AL762" s="6">
        <v>1077.5</v>
      </c>
      <c r="AM762" s="6">
        <v>1129.8</v>
      </c>
      <c r="AN762" s="6">
        <v>1176</v>
      </c>
      <c r="AO762" s="6">
        <v>1198.4000000000001</v>
      </c>
    </row>
    <row r="763" spans="1:41" x14ac:dyDescent="0.2">
      <c r="A763" s="9">
        <v>159</v>
      </c>
      <c r="B763" s="6">
        <v>159</v>
      </c>
      <c r="C763" s="6">
        <v>375.9</v>
      </c>
      <c r="D763" s="6">
        <v>382.3</v>
      </c>
      <c r="E763" s="6">
        <v>390.2</v>
      </c>
      <c r="F763" s="6">
        <v>402.4</v>
      </c>
      <c r="G763" s="6">
        <v>410.3</v>
      </c>
      <c r="H763" s="6">
        <v>421.1</v>
      </c>
      <c r="I763" s="6">
        <v>439.7</v>
      </c>
      <c r="J763" s="6">
        <v>467.9</v>
      </c>
      <c r="K763" s="6">
        <v>502.3</v>
      </c>
      <c r="L763" s="6">
        <v>541.9</v>
      </c>
      <c r="M763" s="6">
        <v>581.9</v>
      </c>
      <c r="N763" s="6">
        <v>609.5</v>
      </c>
      <c r="O763" s="6">
        <v>641.20000000000005</v>
      </c>
      <c r="P763" s="6">
        <v>667.4</v>
      </c>
      <c r="Q763" s="6">
        <v>686.6</v>
      </c>
      <c r="R763" s="6">
        <v>706.1</v>
      </c>
      <c r="S763" s="6">
        <v>726.7</v>
      </c>
      <c r="T763" s="6">
        <v>739</v>
      </c>
      <c r="U763" s="6">
        <v>763.4</v>
      </c>
      <c r="V763" s="6">
        <v>787.3</v>
      </c>
      <c r="W763" s="6">
        <v>827.7</v>
      </c>
      <c r="X763" s="6">
        <v>870</v>
      </c>
      <c r="Y763" s="6">
        <v>884.7</v>
      </c>
      <c r="Z763" s="6">
        <v>901.5</v>
      </c>
      <c r="AA763" s="6">
        <v>937.5</v>
      </c>
      <c r="AB763" s="6">
        <v>961.7</v>
      </c>
      <c r="AC763" s="6">
        <v>971.1</v>
      </c>
      <c r="AD763" s="6">
        <v>967</v>
      </c>
      <c r="AE763" s="6">
        <v>970</v>
      </c>
      <c r="AF763" s="6">
        <v>974</v>
      </c>
      <c r="AG763" s="6">
        <v>986.5</v>
      </c>
      <c r="AH763" s="6">
        <v>995</v>
      </c>
      <c r="AI763" s="6">
        <v>1000.4</v>
      </c>
      <c r="AJ763" s="6">
        <v>1000</v>
      </c>
      <c r="AK763" s="6">
        <v>1003.9</v>
      </c>
      <c r="AL763" s="6">
        <v>988.4</v>
      </c>
      <c r="AM763" s="6">
        <v>985.4</v>
      </c>
      <c r="AN763" s="6">
        <v>972.3</v>
      </c>
      <c r="AO763" s="6">
        <v>952.2</v>
      </c>
    </row>
    <row r="764" spans="1:41" x14ac:dyDescent="0.2">
      <c r="A764" s="9">
        <v>160</v>
      </c>
      <c r="B764" s="6">
        <v>160</v>
      </c>
      <c r="C764" s="6">
        <v>165.5</v>
      </c>
      <c r="D764" s="6">
        <v>181.8</v>
      </c>
      <c r="E764" s="6">
        <v>191</v>
      </c>
      <c r="F764" s="6">
        <v>198.9</v>
      </c>
      <c r="G764" s="6">
        <v>218.4</v>
      </c>
      <c r="H764" s="6">
        <v>235.2</v>
      </c>
      <c r="I764" s="6">
        <v>249.4</v>
      </c>
      <c r="J764" s="6">
        <v>260.10000000000002</v>
      </c>
      <c r="K764" s="6">
        <v>269.60000000000002</v>
      </c>
      <c r="L764" s="6">
        <v>294.7</v>
      </c>
      <c r="M764" s="6">
        <v>336.1</v>
      </c>
      <c r="N764" s="6">
        <v>364.4</v>
      </c>
      <c r="O764" s="6">
        <v>390.6</v>
      </c>
      <c r="P764" s="6">
        <v>416.4</v>
      </c>
      <c r="Q764" s="6">
        <v>442.4</v>
      </c>
      <c r="R764" s="6">
        <v>527.79999999999995</v>
      </c>
      <c r="S764" s="6">
        <v>543.4</v>
      </c>
      <c r="T764" s="6">
        <v>554.4</v>
      </c>
      <c r="U764" s="6">
        <v>574.1</v>
      </c>
      <c r="V764" s="6">
        <v>594.6</v>
      </c>
      <c r="W764" s="6">
        <v>624.1</v>
      </c>
      <c r="X764" s="6">
        <v>657.7</v>
      </c>
      <c r="Y764" s="6">
        <v>669.2</v>
      </c>
      <c r="Z764" s="6">
        <v>680.3</v>
      </c>
      <c r="AA764" s="6">
        <v>707.8</v>
      </c>
      <c r="AB764" s="6">
        <v>725.5</v>
      </c>
      <c r="AC764" s="6">
        <v>701.2</v>
      </c>
      <c r="AD764" s="6">
        <v>735.3</v>
      </c>
      <c r="AE764" s="6">
        <v>763.9</v>
      </c>
      <c r="AF764" s="6">
        <v>813.7</v>
      </c>
      <c r="AG764" s="6">
        <v>850.9</v>
      </c>
      <c r="AH764" s="6">
        <v>889.9</v>
      </c>
      <c r="AI764" s="6">
        <v>945.9</v>
      </c>
      <c r="AJ764" s="6">
        <v>1000</v>
      </c>
      <c r="AK764" s="6">
        <v>1050</v>
      </c>
      <c r="AL764" s="6">
        <v>1091.3</v>
      </c>
      <c r="AM764" s="6">
        <v>1150.7</v>
      </c>
      <c r="AN764" s="6">
        <v>1188.7</v>
      </c>
      <c r="AO764" s="6">
        <v>1238.5</v>
      </c>
    </row>
    <row r="765" spans="1:41" x14ac:dyDescent="0.2">
      <c r="A765" s="9">
        <v>161</v>
      </c>
      <c r="B765" s="6">
        <v>161</v>
      </c>
      <c r="C765" s="6">
        <v>217.1</v>
      </c>
      <c r="D765" s="6">
        <v>225.6</v>
      </c>
      <c r="E765" s="6">
        <v>240.5</v>
      </c>
      <c r="F765" s="6">
        <v>257.5</v>
      </c>
      <c r="G765" s="6">
        <v>269.39999999999998</v>
      </c>
      <c r="H765" s="6">
        <v>281.7</v>
      </c>
      <c r="I765" s="6">
        <v>296.89999999999998</v>
      </c>
      <c r="J765" s="6">
        <v>316.7</v>
      </c>
      <c r="K765" s="6">
        <v>347.7</v>
      </c>
      <c r="L765" s="6">
        <v>376.1</v>
      </c>
      <c r="M765" s="6">
        <v>401</v>
      </c>
      <c r="N765" s="6">
        <v>422.2</v>
      </c>
      <c r="O765" s="6">
        <v>440.7</v>
      </c>
      <c r="P765" s="6">
        <v>463.2</v>
      </c>
      <c r="Q765" s="6">
        <v>481</v>
      </c>
      <c r="R765" s="6">
        <v>495.1</v>
      </c>
      <c r="S765" s="6">
        <v>508</v>
      </c>
      <c r="T765" s="6">
        <v>520.20000000000005</v>
      </c>
      <c r="U765" s="6">
        <v>542.9</v>
      </c>
      <c r="V765" s="6">
        <v>563.29999999999995</v>
      </c>
      <c r="W765" s="6">
        <v>590.29999999999995</v>
      </c>
      <c r="X765" s="6">
        <v>612.79999999999995</v>
      </c>
      <c r="Y765" s="6">
        <v>624.20000000000005</v>
      </c>
      <c r="Z765" s="6">
        <v>633</v>
      </c>
      <c r="AA765" s="6">
        <v>658.3</v>
      </c>
      <c r="AB765" s="6">
        <v>675</v>
      </c>
      <c r="AC765" s="6">
        <v>691.1</v>
      </c>
      <c r="AD765" s="6">
        <v>727.1</v>
      </c>
      <c r="AE765" s="6">
        <v>757.1</v>
      </c>
      <c r="AF765" s="6">
        <v>809.8</v>
      </c>
      <c r="AG765" s="6">
        <v>849</v>
      </c>
      <c r="AH765" s="6">
        <v>888.9</v>
      </c>
      <c r="AI765" s="6">
        <v>945.7</v>
      </c>
      <c r="AJ765" s="6">
        <v>1000</v>
      </c>
      <c r="AK765" s="6">
        <v>1049.8</v>
      </c>
      <c r="AL765" s="6">
        <v>1093.3</v>
      </c>
      <c r="AM765" s="6">
        <v>1153.0999999999999</v>
      </c>
      <c r="AN765" s="6">
        <v>1193.8</v>
      </c>
      <c r="AO765" s="6">
        <v>1232.4000000000001</v>
      </c>
    </row>
    <row r="766" spans="1:41" x14ac:dyDescent="0.2">
      <c r="A766" s="9">
        <v>162</v>
      </c>
      <c r="B766" s="6">
        <v>162</v>
      </c>
      <c r="C766" s="6">
        <v>202.2</v>
      </c>
      <c r="D766" s="6">
        <v>220</v>
      </c>
      <c r="E766" s="6">
        <v>242.7</v>
      </c>
      <c r="F766" s="6">
        <v>265.7</v>
      </c>
      <c r="G766" s="6">
        <v>298</v>
      </c>
      <c r="H766" s="6">
        <v>332.4</v>
      </c>
      <c r="I766" s="6">
        <v>368.8</v>
      </c>
      <c r="J766" s="6">
        <v>397.6</v>
      </c>
      <c r="K766" s="6">
        <v>430.1</v>
      </c>
      <c r="L766" s="6">
        <v>462.8</v>
      </c>
      <c r="M766" s="6">
        <v>490.1</v>
      </c>
      <c r="N766" s="6">
        <v>512.29999999999995</v>
      </c>
      <c r="O766" s="6">
        <v>532.79999999999995</v>
      </c>
      <c r="P766" s="6">
        <v>554.70000000000005</v>
      </c>
      <c r="Q766" s="6">
        <v>570.9</v>
      </c>
      <c r="R766" s="6">
        <v>588.70000000000005</v>
      </c>
      <c r="S766" s="6">
        <v>609.4</v>
      </c>
      <c r="T766" s="6">
        <v>639.1</v>
      </c>
      <c r="U766" s="6">
        <v>669.1</v>
      </c>
      <c r="V766" s="6">
        <v>688.8</v>
      </c>
      <c r="W766" s="6">
        <v>700.2</v>
      </c>
      <c r="X766" s="6">
        <v>718.5</v>
      </c>
      <c r="Y766" s="6">
        <v>736.2</v>
      </c>
      <c r="Z766" s="6">
        <v>751.2</v>
      </c>
      <c r="AA766" s="6">
        <v>768.7</v>
      </c>
      <c r="AB766" s="6">
        <v>793.8</v>
      </c>
      <c r="AC766" s="6">
        <v>807</v>
      </c>
      <c r="AD766" s="6">
        <v>829</v>
      </c>
      <c r="AE766" s="6">
        <v>858.2</v>
      </c>
      <c r="AF766" s="6">
        <v>893.1</v>
      </c>
      <c r="AG766" s="6">
        <v>913.2</v>
      </c>
      <c r="AH766" s="6">
        <v>935.6</v>
      </c>
      <c r="AI766" s="6">
        <v>962.5</v>
      </c>
      <c r="AJ766" s="6">
        <v>1000</v>
      </c>
      <c r="AK766" s="6">
        <v>1036</v>
      </c>
      <c r="AL766" s="6">
        <v>1073.2</v>
      </c>
      <c r="AM766" s="6">
        <v>1125.5999999999999</v>
      </c>
      <c r="AN766" s="6">
        <v>1161.3</v>
      </c>
      <c r="AO766" s="6">
        <v>1187.0999999999999</v>
      </c>
    </row>
    <row r="767" spans="1:41" x14ac:dyDescent="0.2">
      <c r="A767" s="9">
        <v>163</v>
      </c>
      <c r="B767" s="6">
        <v>163</v>
      </c>
      <c r="C767" s="6">
        <v>132</v>
      </c>
      <c r="D767" s="6">
        <v>137.5</v>
      </c>
      <c r="E767" s="6">
        <v>147.1</v>
      </c>
      <c r="F767" s="6">
        <v>156.1</v>
      </c>
      <c r="G767" s="6">
        <v>163</v>
      </c>
      <c r="H767" s="6">
        <v>170.1</v>
      </c>
      <c r="I767" s="6">
        <v>181.3</v>
      </c>
      <c r="J767" s="6">
        <v>196.5</v>
      </c>
      <c r="K767" s="6">
        <v>223.1</v>
      </c>
      <c r="L767" s="6">
        <v>252.5</v>
      </c>
      <c r="M767" s="6">
        <v>286.60000000000002</v>
      </c>
      <c r="N767" s="6">
        <v>325.5</v>
      </c>
      <c r="O767" s="6">
        <v>355.5</v>
      </c>
      <c r="P767" s="6">
        <v>378.6</v>
      </c>
      <c r="Q767" s="6">
        <v>403.5</v>
      </c>
      <c r="R767" s="6">
        <v>431.1</v>
      </c>
      <c r="S767" s="6">
        <v>447.5</v>
      </c>
      <c r="T767" s="6">
        <v>467</v>
      </c>
      <c r="U767" s="6">
        <v>495.7</v>
      </c>
      <c r="V767" s="6">
        <v>526.29999999999995</v>
      </c>
      <c r="W767" s="6">
        <v>550.1</v>
      </c>
      <c r="X767" s="6">
        <v>575.5</v>
      </c>
      <c r="Y767" s="6">
        <v>612.9</v>
      </c>
      <c r="Z767" s="6">
        <v>649.5</v>
      </c>
      <c r="AA767" s="6">
        <v>686.3</v>
      </c>
      <c r="AB767" s="6">
        <v>683.1</v>
      </c>
      <c r="AC767" s="6">
        <v>745</v>
      </c>
      <c r="AD767" s="6">
        <v>776.4</v>
      </c>
      <c r="AE767" s="6">
        <v>794.6</v>
      </c>
      <c r="AF767" s="6">
        <v>833.2</v>
      </c>
      <c r="AG767" s="6">
        <v>880.4</v>
      </c>
      <c r="AH767" s="6">
        <v>927.6</v>
      </c>
      <c r="AI767" s="6">
        <v>967.2</v>
      </c>
      <c r="AJ767" s="6">
        <v>1000</v>
      </c>
      <c r="AK767" s="6">
        <v>1051</v>
      </c>
      <c r="AL767" s="6">
        <v>1104.4000000000001</v>
      </c>
      <c r="AM767" s="6">
        <v>1160.4000000000001</v>
      </c>
      <c r="AN767" s="6">
        <v>1205.5999999999999</v>
      </c>
      <c r="AO767" s="6">
        <v>1233.0999999999999</v>
      </c>
    </row>
    <row r="768" spans="1:41" x14ac:dyDescent="0.2">
      <c r="A768" s="9">
        <v>164</v>
      </c>
      <c r="B768" s="6">
        <v>164</v>
      </c>
      <c r="C768" s="6">
        <v>207.4</v>
      </c>
      <c r="D768" s="6">
        <v>215.4</v>
      </c>
      <c r="E768" s="6">
        <v>236.1</v>
      </c>
      <c r="F768" s="6">
        <v>256.7</v>
      </c>
      <c r="G768" s="6">
        <v>273.8</v>
      </c>
      <c r="H768" s="6">
        <v>293.5</v>
      </c>
      <c r="I768" s="6">
        <v>320.7</v>
      </c>
      <c r="J768" s="6">
        <v>356.4</v>
      </c>
      <c r="K768" s="6">
        <v>403.7</v>
      </c>
      <c r="L768" s="6">
        <v>446.5</v>
      </c>
      <c r="M768" s="6">
        <v>477.7</v>
      </c>
      <c r="N768" s="6">
        <v>503.9</v>
      </c>
      <c r="O768" s="6">
        <v>528</v>
      </c>
      <c r="P768" s="6">
        <v>555.70000000000005</v>
      </c>
      <c r="Q768" s="6">
        <v>579.4</v>
      </c>
      <c r="R768" s="6">
        <v>602</v>
      </c>
      <c r="S768" s="6">
        <v>622.70000000000005</v>
      </c>
      <c r="T768" s="6">
        <v>651.4</v>
      </c>
      <c r="U768" s="6">
        <v>688.1</v>
      </c>
      <c r="V768" s="6">
        <v>719.3</v>
      </c>
      <c r="W768" s="6">
        <v>744.5</v>
      </c>
      <c r="X768" s="6">
        <v>763.6</v>
      </c>
      <c r="Y768" s="6">
        <v>782.3</v>
      </c>
      <c r="Z768" s="6">
        <v>791.8</v>
      </c>
      <c r="AA768" s="6">
        <v>804.4</v>
      </c>
      <c r="AB768" s="6">
        <v>821</v>
      </c>
      <c r="AC768" s="6">
        <v>832.5</v>
      </c>
      <c r="AD768" s="6">
        <v>853</v>
      </c>
      <c r="AE768" s="6">
        <v>870.3</v>
      </c>
      <c r="AF768" s="6">
        <v>902.3</v>
      </c>
      <c r="AG768" s="6">
        <v>929.4</v>
      </c>
      <c r="AH768" s="6">
        <v>950.7</v>
      </c>
      <c r="AI768" s="6">
        <v>977</v>
      </c>
      <c r="AJ768" s="6">
        <v>1000</v>
      </c>
      <c r="AK768" s="6">
        <v>1030.4000000000001</v>
      </c>
      <c r="AL768" s="6">
        <v>1062.7</v>
      </c>
      <c r="AM768" s="6">
        <v>1109.5</v>
      </c>
      <c r="AN768" s="6">
        <v>1141.7</v>
      </c>
      <c r="AO768" s="6">
        <v>1167.4000000000001</v>
      </c>
    </row>
    <row r="769" spans="1:41" x14ac:dyDescent="0.2">
      <c r="A769" s="9">
        <v>165</v>
      </c>
      <c r="B769" s="6">
        <v>165</v>
      </c>
      <c r="C769" s="6">
        <v>239.6</v>
      </c>
      <c r="D769" s="6">
        <v>235.4</v>
      </c>
      <c r="E769" s="6">
        <v>249.2</v>
      </c>
      <c r="F769" s="6">
        <v>262.89999999999998</v>
      </c>
      <c r="G769" s="6">
        <v>276.60000000000002</v>
      </c>
      <c r="H769" s="6">
        <v>284.5</v>
      </c>
      <c r="I769" s="6">
        <v>309.60000000000002</v>
      </c>
      <c r="J769" s="6">
        <v>344</v>
      </c>
      <c r="K769" s="6">
        <v>389.2</v>
      </c>
      <c r="L769" s="6">
        <v>424.5</v>
      </c>
      <c r="M769" s="6">
        <v>444.3</v>
      </c>
      <c r="N769" s="6">
        <v>460.7</v>
      </c>
      <c r="O769" s="6">
        <v>489.6</v>
      </c>
      <c r="P769" s="6">
        <v>511.9</v>
      </c>
      <c r="Q769" s="6">
        <v>531.6</v>
      </c>
      <c r="R769" s="6">
        <v>555</v>
      </c>
      <c r="S769" s="6">
        <v>572.29999999999995</v>
      </c>
      <c r="T769" s="6">
        <v>601.70000000000005</v>
      </c>
      <c r="U769" s="6">
        <v>640.79999999999995</v>
      </c>
      <c r="V769" s="6">
        <v>669</v>
      </c>
      <c r="W769" s="6">
        <v>693.3</v>
      </c>
      <c r="X769" s="6">
        <v>703.5</v>
      </c>
      <c r="Y769" s="6">
        <v>716.2</v>
      </c>
      <c r="Z769" s="6">
        <v>741.3</v>
      </c>
      <c r="AA769" s="6">
        <v>759.5</v>
      </c>
      <c r="AB769" s="6">
        <v>780.9</v>
      </c>
      <c r="AC769" s="6">
        <v>794.9</v>
      </c>
      <c r="AD769" s="6">
        <v>814.1</v>
      </c>
      <c r="AE769" s="6">
        <v>841.4</v>
      </c>
      <c r="AF769" s="6">
        <v>878.7</v>
      </c>
      <c r="AG769" s="6">
        <v>904.6</v>
      </c>
      <c r="AH769" s="6">
        <v>928.7</v>
      </c>
      <c r="AI769" s="6">
        <v>959.1</v>
      </c>
      <c r="AJ769" s="6">
        <v>1000</v>
      </c>
      <c r="AK769" s="6">
        <v>1045.3</v>
      </c>
      <c r="AL769" s="6">
        <v>1085</v>
      </c>
      <c r="AM769" s="6">
        <v>1148.5999999999999</v>
      </c>
      <c r="AN769" s="6">
        <v>1195.5999999999999</v>
      </c>
      <c r="AO769" s="6">
        <v>1234.5999999999999</v>
      </c>
    </row>
    <row r="770" spans="1:41" x14ac:dyDescent="0.2">
      <c r="A770" s="9">
        <v>166</v>
      </c>
      <c r="B770" s="6">
        <v>166</v>
      </c>
      <c r="C770" s="6">
        <v>207</v>
      </c>
      <c r="D770" s="6">
        <v>220.6</v>
      </c>
      <c r="E770" s="6">
        <v>255.6</v>
      </c>
      <c r="F770" s="6">
        <v>278.5</v>
      </c>
      <c r="G770" s="6">
        <v>292.8</v>
      </c>
      <c r="H770" s="6">
        <v>315.2</v>
      </c>
      <c r="I770" s="6">
        <v>339.9</v>
      </c>
      <c r="J770" s="6">
        <v>370.1</v>
      </c>
      <c r="K770" s="6">
        <v>420.6</v>
      </c>
      <c r="L770" s="6">
        <v>452.1</v>
      </c>
      <c r="M770" s="6">
        <v>475.6</v>
      </c>
      <c r="N770" s="6">
        <v>495.3</v>
      </c>
      <c r="O770" s="6">
        <v>517.6</v>
      </c>
      <c r="P770" s="6">
        <v>527.29999999999995</v>
      </c>
      <c r="Q770" s="6">
        <v>543.6</v>
      </c>
      <c r="R770" s="6">
        <v>567.29999999999995</v>
      </c>
      <c r="S770" s="6">
        <v>598.70000000000005</v>
      </c>
      <c r="T770" s="6">
        <v>618.4</v>
      </c>
      <c r="U770" s="6">
        <v>624.4</v>
      </c>
      <c r="V770" s="6">
        <v>640.6</v>
      </c>
      <c r="W770" s="6">
        <v>652.20000000000005</v>
      </c>
      <c r="X770" s="6">
        <v>663.9</v>
      </c>
      <c r="Y770" s="6">
        <v>682.7</v>
      </c>
      <c r="Z770" s="6">
        <v>705.8</v>
      </c>
      <c r="AA770" s="6">
        <v>728.9</v>
      </c>
      <c r="AB770" s="6">
        <v>763.3</v>
      </c>
      <c r="AC770" s="6">
        <v>783.6</v>
      </c>
      <c r="AD770" s="6">
        <v>806</v>
      </c>
      <c r="AE770" s="6">
        <v>854.5</v>
      </c>
      <c r="AF770" s="6">
        <v>884.1</v>
      </c>
      <c r="AG770" s="6">
        <v>904</v>
      </c>
      <c r="AH770" s="6">
        <v>926</v>
      </c>
      <c r="AI770" s="6">
        <v>958.1</v>
      </c>
      <c r="AJ770" s="6">
        <v>1000</v>
      </c>
      <c r="AK770" s="6">
        <v>1037.9000000000001</v>
      </c>
      <c r="AL770" s="6">
        <v>1079.8</v>
      </c>
      <c r="AM770" s="6">
        <v>1070.5</v>
      </c>
      <c r="AN770" s="6">
        <v>1034.9000000000001</v>
      </c>
      <c r="AO770" s="6">
        <v>1053.9000000000001</v>
      </c>
    </row>
    <row r="771" spans="1:41" x14ac:dyDescent="0.2">
      <c r="A771" s="9">
        <v>167</v>
      </c>
      <c r="B771" s="6">
        <v>167</v>
      </c>
      <c r="C771" s="6">
        <v>196.4</v>
      </c>
      <c r="D771" s="6">
        <v>208.6</v>
      </c>
      <c r="E771" s="6">
        <v>239.2</v>
      </c>
      <c r="F771" s="6">
        <v>261.10000000000002</v>
      </c>
      <c r="G771" s="6">
        <v>275.7</v>
      </c>
      <c r="H771" s="6">
        <v>294.3</v>
      </c>
      <c r="I771" s="6">
        <v>314.8</v>
      </c>
      <c r="J771" s="6">
        <v>345.5</v>
      </c>
      <c r="K771" s="6">
        <v>391.1</v>
      </c>
      <c r="L771" s="6">
        <v>425.7</v>
      </c>
      <c r="M771" s="6">
        <v>446.3</v>
      </c>
      <c r="N771" s="6">
        <v>460.9</v>
      </c>
      <c r="O771" s="6">
        <v>477.3</v>
      </c>
      <c r="P771" s="6">
        <v>487.5</v>
      </c>
      <c r="Q771" s="6">
        <v>501.6</v>
      </c>
      <c r="R771" s="6">
        <v>520</v>
      </c>
      <c r="S771" s="6">
        <v>548.20000000000005</v>
      </c>
      <c r="T771" s="6">
        <v>572.29999999999995</v>
      </c>
      <c r="U771" s="6">
        <v>591.1</v>
      </c>
      <c r="V771" s="6">
        <v>611.79999999999995</v>
      </c>
      <c r="W771" s="6">
        <v>629.5</v>
      </c>
      <c r="X771" s="6">
        <v>645</v>
      </c>
      <c r="Y771" s="6">
        <v>662.1</v>
      </c>
      <c r="Z771" s="6">
        <v>683</v>
      </c>
      <c r="AA771" s="6">
        <v>708</v>
      </c>
      <c r="AB771" s="6">
        <v>731.3</v>
      </c>
      <c r="AC771" s="6">
        <v>757.5</v>
      </c>
      <c r="AD771" s="6">
        <v>788.9</v>
      </c>
      <c r="AE771" s="6">
        <v>827.8</v>
      </c>
      <c r="AF771" s="6">
        <v>867</v>
      </c>
      <c r="AG771" s="6">
        <v>893</v>
      </c>
      <c r="AH771" s="6">
        <v>925.6</v>
      </c>
      <c r="AI771" s="6">
        <v>955.8</v>
      </c>
      <c r="AJ771" s="6">
        <v>1000</v>
      </c>
      <c r="AK771" s="6">
        <v>1037.5</v>
      </c>
      <c r="AL771" s="6">
        <v>1083.0999999999999</v>
      </c>
      <c r="AM771" s="6">
        <v>1110.2</v>
      </c>
      <c r="AN771" s="6">
        <v>1113</v>
      </c>
      <c r="AO771" s="6">
        <v>1148.5999999999999</v>
      </c>
    </row>
    <row r="772" spans="1:41" x14ac:dyDescent="0.2">
      <c r="A772" s="9">
        <v>168</v>
      </c>
      <c r="B772" s="6">
        <v>168</v>
      </c>
      <c r="C772" s="6">
        <v>202.9</v>
      </c>
      <c r="D772" s="6">
        <v>215.2</v>
      </c>
      <c r="E772" s="6">
        <v>246.5</v>
      </c>
      <c r="F772" s="6">
        <v>268.89999999999998</v>
      </c>
      <c r="G772" s="6">
        <v>284</v>
      </c>
      <c r="H772" s="6">
        <v>302.89999999999998</v>
      </c>
      <c r="I772" s="6">
        <v>323.89999999999998</v>
      </c>
      <c r="J772" s="6">
        <v>355.7</v>
      </c>
      <c r="K772" s="6">
        <v>403.7</v>
      </c>
      <c r="L772" s="6">
        <v>441.1</v>
      </c>
      <c r="M772" s="6">
        <v>463.7</v>
      </c>
      <c r="N772" s="6">
        <v>478.4</v>
      </c>
      <c r="O772" s="6">
        <v>494.4</v>
      </c>
      <c r="P772" s="6">
        <v>504.8</v>
      </c>
      <c r="Q772" s="6">
        <v>519.70000000000005</v>
      </c>
      <c r="R772" s="6">
        <v>538.20000000000005</v>
      </c>
      <c r="S772" s="6">
        <v>566.70000000000005</v>
      </c>
      <c r="T772" s="6">
        <v>591</v>
      </c>
      <c r="U772" s="6">
        <v>609.70000000000005</v>
      </c>
      <c r="V772" s="6">
        <v>630.1</v>
      </c>
      <c r="W772" s="6">
        <v>647.70000000000005</v>
      </c>
      <c r="X772" s="6">
        <v>662.6</v>
      </c>
      <c r="Y772" s="6">
        <v>678.8</v>
      </c>
      <c r="Z772" s="6">
        <v>699.8</v>
      </c>
      <c r="AA772" s="6">
        <v>724.2</v>
      </c>
      <c r="AB772" s="6">
        <v>755.8</v>
      </c>
      <c r="AC772" s="6">
        <v>777.9</v>
      </c>
      <c r="AD772" s="6">
        <v>802.1</v>
      </c>
      <c r="AE772" s="6">
        <v>846.6</v>
      </c>
      <c r="AF772" s="6">
        <v>880.4</v>
      </c>
      <c r="AG772" s="6">
        <v>902.5</v>
      </c>
      <c r="AH772" s="6">
        <v>925.9</v>
      </c>
      <c r="AI772" s="6">
        <v>958.4</v>
      </c>
      <c r="AJ772" s="6">
        <v>1000</v>
      </c>
      <c r="AK772" s="6">
        <v>1037.5999999999999</v>
      </c>
      <c r="AL772" s="6">
        <v>1078.5</v>
      </c>
      <c r="AM772" s="6">
        <v>1094.9000000000001</v>
      </c>
      <c r="AN772" s="6">
        <v>1096.2</v>
      </c>
      <c r="AO772" s="6">
        <v>1123</v>
      </c>
    </row>
    <row r="773" spans="1:41" x14ac:dyDescent="0.2">
      <c r="A773" s="9">
        <v>169</v>
      </c>
      <c r="B773" s="6">
        <v>169</v>
      </c>
      <c r="C773" s="6">
        <v>220.4</v>
      </c>
      <c r="D773" s="6">
        <v>236.1</v>
      </c>
      <c r="E773" s="6">
        <v>259.39999999999998</v>
      </c>
      <c r="F773" s="6">
        <v>279.2</v>
      </c>
      <c r="G773" s="6">
        <v>316.5</v>
      </c>
      <c r="H773" s="6">
        <v>341.6</v>
      </c>
      <c r="I773" s="6">
        <v>365.7</v>
      </c>
      <c r="J773" s="6">
        <v>401.8</v>
      </c>
      <c r="K773" s="6">
        <v>433.9</v>
      </c>
      <c r="L773" s="6">
        <v>471.4</v>
      </c>
      <c r="M773" s="6">
        <v>498.4</v>
      </c>
      <c r="N773" s="6">
        <v>508.4</v>
      </c>
      <c r="O773" s="6">
        <v>521.70000000000005</v>
      </c>
      <c r="P773" s="6">
        <v>537.5</v>
      </c>
      <c r="Q773" s="6">
        <v>549.20000000000005</v>
      </c>
      <c r="R773" s="6">
        <v>560.20000000000005</v>
      </c>
      <c r="S773" s="6">
        <v>578.70000000000005</v>
      </c>
      <c r="T773" s="6">
        <v>594.6</v>
      </c>
      <c r="U773" s="6">
        <v>610.29999999999995</v>
      </c>
      <c r="V773" s="6">
        <v>644.5</v>
      </c>
      <c r="W773" s="6">
        <v>665.4</v>
      </c>
      <c r="X773" s="6">
        <v>682.6</v>
      </c>
      <c r="Y773" s="6">
        <v>694.6</v>
      </c>
      <c r="Z773" s="6">
        <v>719.9</v>
      </c>
      <c r="AA773" s="6">
        <v>736.6</v>
      </c>
      <c r="AB773" s="6">
        <v>756.1</v>
      </c>
      <c r="AC773" s="6">
        <v>771.4</v>
      </c>
      <c r="AD773" s="6">
        <v>789.2</v>
      </c>
      <c r="AE773" s="6">
        <v>819.2</v>
      </c>
      <c r="AF773" s="6">
        <v>859.5</v>
      </c>
      <c r="AG773" s="6">
        <v>923.8</v>
      </c>
      <c r="AH773" s="6">
        <v>937.3</v>
      </c>
      <c r="AI773" s="6">
        <v>954.9</v>
      </c>
      <c r="AJ773" s="6">
        <v>1000</v>
      </c>
      <c r="AK773" s="6">
        <v>1035.3</v>
      </c>
      <c r="AL773" s="6">
        <v>1069</v>
      </c>
      <c r="AM773" s="6">
        <v>1101.9000000000001</v>
      </c>
      <c r="AN773" s="6">
        <v>1118</v>
      </c>
      <c r="AO773" s="6">
        <v>1108</v>
      </c>
    </row>
    <row r="774" spans="1:41" x14ac:dyDescent="0.2">
      <c r="A774" s="9">
        <v>170</v>
      </c>
      <c r="B774" s="6">
        <v>170</v>
      </c>
      <c r="C774" s="6">
        <v>236.1</v>
      </c>
      <c r="D774" s="6">
        <v>236.1</v>
      </c>
      <c r="E774" s="6">
        <v>275.5</v>
      </c>
      <c r="F774" s="6">
        <v>283.89999999999998</v>
      </c>
      <c r="G774" s="6">
        <v>352.3</v>
      </c>
      <c r="H774" s="6">
        <v>355.5</v>
      </c>
      <c r="I774" s="6">
        <v>391</v>
      </c>
      <c r="J774" s="6">
        <v>416.8</v>
      </c>
      <c r="K774" s="6">
        <v>415.5</v>
      </c>
      <c r="L774" s="6">
        <v>477.4</v>
      </c>
      <c r="M774" s="6">
        <v>511</v>
      </c>
      <c r="N774" s="6">
        <v>511</v>
      </c>
      <c r="O774" s="6">
        <v>511.6</v>
      </c>
      <c r="P774" s="6">
        <v>550.29999999999995</v>
      </c>
      <c r="Q774" s="6">
        <v>558.1</v>
      </c>
      <c r="R774" s="6">
        <v>558.1</v>
      </c>
      <c r="S774" s="6">
        <v>623.20000000000005</v>
      </c>
      <c r="T774" s="6">
        <v>645.20000000000005</v>
      </c>
      <c r="U774" s="6">
        <v>645.20000000000005</v>
      </c>
      <c r="V774" s="6">
        <v>760.6</v>
      </c>
      <c r="W774" s="6">
        <v>772.9</v>
      </c>
      <c r="X774" s="6">
        <v>772.9</v>
      </c>
      <c r="Y774" s="6">
        <v>737.5</v>
      </c>
      <c r="Z774" s="6">
        <v>852.9</v>
      </c>
      <c r="AA774" s="6">
        <v>853.5</v>
      </c>
      <c r="AB774" s="6">
        <v>853.5</v>
      </c>
      <c r="AC774" s="6">
        <v>853.5</v>
      </c>
      <c r="AD774" s="6">
        <v>872.9</v>
      </c>
      <c r="AE774" s="6">
        <v>872.3</v>
      </c>
      <c r="AF774" s="6">
        <v>925.2</v>
      </c>
      <c r="AG774" s="6">
        <v>969</v>
      </c>
      <c r="AH774" s="6">
        <v>1000</v>
      </c>
      <c r="AI774" s="6">
        <v>1000</v>
      </c>
      <c r="AJ774" s="6">
        <v>1000</v>
      </c>
      <c r="AK774" s="6">
        <v>1062.5999999999999</v>
      </c>
      <c r="AL774" s="6">
        <v>1109</v>
      </c>
      <c r="AM774" s="6">
        <v>1154.2</v>
      </c>
      <c r="AN774" s="6">
        <v>1193.5</v>
      </c>
      <c r="AO774" s="6">
        <v>1211</v>
      </c>
    </row>
    <row r="775" spans="1:41" x14ac:dyDescent="0.2">
      <c r="A775" s="9">
        <v>171</v>
      </c>
      <c r="B775" s="6">
        <v>171</v>
      </c>
      <c r="C775" s="6">
        <v>123.2</v>
      </c>
      <c r="D775" s="6">
        <v>134.1</v>
      </c>
      <c r="E775" s="6">
        <v>162.5</v>
      </c>
      <c r="F775" s="6">
        <v>203.5</v>
      </c>
      <c r="G775" s="6">
        <v>263.3</v>
      </c>
      <c r="H775" s="6">
        <v>304.39999999999998</v>
      </c>
      <c r="I775" s="6">
        <v>336.5</v>
      </c>
      <c r="J775" s="6">
        <v>381.5</v>
      </c>
      <c r="K775" s="6">
        <v>469</v>
      </c>
      <c r="L775" s="6">
        <v>552.4</v>
      </c>
      <c r="M775" s="6">
        <v>543.5</v>
      </c>
      <c r="N775" s="6">
        <v>536.6</v>
      </c>
      <c r="O775" s="6">
        <v>594.20000000000005</v>
      </c>
      <c r="P775" s="6">
        <v>669.2</v>
      </c>
      <c r="Q775" s="6">
        <v>728.5</v>
      </c>
      <c r="R775" s="6">
        <v>894.7</v>
      </c>
      <c r="S775" s="6">
        <v>988.5</v>
      </c>
      <c r="T775" s="6">
        <v>901.6</v>
      </c>
      <c r="U775" s="6">
        <v>832.1</v>
      </c>
      <c r="V775" s="6">
        <v>815</v>
      </c>
      <c r="W775" s="6">
        <v>871.9</v>
      </c>
      <c r="X775" s="6">
        <v>892.4</v>
      </c>
      <c r="Y775" s="6">
        <v>847.2</v>
      </c>
      <c r="Z775" s="6">
        <v>814.2</v>
      </c>
      <c r="AA775" s="6">
        <v>863.5</v>
      </c>
      <c r="AB775" s="6">
        <v>839.8</v>
      </c>
      <c r="AC775" s="6">
        <v>928.8</v>
      </c>
      <c r="AD775" s="6">
        <v>925</v>
      </c>
      <c r="AE775" s="6">
        <v>918.2</v>
      </c>
      <c r="AF775" s="6">
        <v>964.8</v>
      </c>
      <c r="AG775" s="6">
        <v>899.9</v>
      </c>
      <c r="AH775" s="6">
        <v>915.7</v>
      </c>
      <c r="AI775" s="6">
        <v>985.5</v>
      </c>
      <c r="AJ775" s="6">
        <v>1000</v>
      </c>
      <c r="AK775" s="6">
        <v>1158.0999999999999</v>
      </c>
      <c r="AL775" s="6">
        <v>1151.0999999999999</v>
      </c>
      <c r="AM775" s="6">
        <v>1264.3</v>
      </c>
      <c r="AN775" s="6">
        <v>1346.3</v>
      </c>
      <c r="AO775" s="6">
        <v>1277.7</v>
      </c>
    </row>
    <row r="776" spans="1:41" x14ac:dyDescent="0.2">
      <c r="A776" s="9">
        <v>172</v>
      </c>
      <c r="B776" s="6">
        <v>172</v>
      </c>
      <c r="C776" s="6">
        <v>189.9</v>
      </c>
      <c r="D776" s="6">
        <v>202.9</v>
      </c>
      <c r="E776" s="6">
        <v>228.4</v>
      </c>
      <c r="F776" s="6">
        <v>248.2</v>
      </c>
      <c r="G776" s="6">
        <v>258.89999999999998</v>
      </c>
      <c r="H776" s="6">
        <v>268.3</v>
      </c>
      <c r="I776" s="6">
        <v>280.60000000000002</v>
      </c>
      <c r="J776" s="6">
        <v>308.3</v>
      </c>
      <c r="K776" s="6">
        <v>323.89999999999998</v>
      </c>
      <c r="L776" s="6">
        <v>407.6</v>
      </c>
      <c r="M776" s="6">
        <v>485.5</v>
      </c>
      <c r="N776" s="6">
        <v>493.4</v>
      </c>
      <c r="O776" s="6">
        <v>537.20000000000005</v>
      </c>
      <c r="P776" s="6">
        <v>606.6</v>
      </c>
      <c r="Q776" s="6">
        <v>639.4</v>
      </c>
      <c r="R776" s="6">
        <v>615</v>
      </c>
      <c r="S776" s="6">
        <v>667.1</v>
      </c>
      <c r="T776" s="6">
        <v>688.8</v>
      </c>
      <c r="U776" s="6">
        <v>693.7</v>
      </c>
      <c r="V776" s="6">
        <v>790.1</v>
      </c>
      <c r="W776" s="6">
        <v>803.4</v>
      </c>
      <c r="X776" s="6">
        <v>807.6</v>
      </c>
      <c r="Y776" s="6">
        <v>809.7</v>
      </c>
      <c r="Z776" s="6">
        <v>877.4</v>
      </c>
      <c r="AA776" s="6">
        <v>878.8</v>
      </c>
      <c r="AB776" s="6">
        <v>879</v>
      </c>
      <c r="AC776" s="6">
        <v>879.1</v>
      </c>
      <c r="AD776" s="6">
        <v>901.1</v>
      </c>
      <c r="AE776" s="6">
        <v>928.3</v>
      </c>
      <c r="AF776" s="6">
        <v>950.9</v>
      </c>
      <c r="AG776" s="6">
        <v>973.5</v>
      </c>
      <c r="AH776" s="6">
        <v>994.1</v>
      </c>
      <c r="AI776" s="6">
        <v>1021.6</v>
      </c>
      <c r="AJ776" s="6">
        <v>1000</v>
      </c>
      <c r="AK776" s="6">
        <v>990.2</v>
      </c>
      <c r="AL776" s="6">
        <v>964.5</v>
      </c>
      <c r="AM776" s="6">
        <v>1007.7</v>
      </c>
      <c r="AN776" s="6">
        <v>1005</v>
      </c>
      <c r="AO776" s="6">
        <v>1000.3</v>
      </c>
    </row>
    <row r="777" spans="1:41" x14ac:dyDescent="0.2">
      <c r="A777" s="9">
        <v>173</v>
      </c>
      <c r="B777" s="6">
        <v>173</v>
      </c>
      <c r="C777" s="6">
        <v>141.6</v>
      </c>
      <c r="D777" s="6">
        <v>152.6</v>
      </c>
      <c r="E777" s="6">
        <v>164.9</v>
      </c>
      <c r="F777" s="6">
        <v>181.9</v>
      </c>
      <c r="G777" s="6">
        <v>194.6</v>
      </c>
      <c r="H777" s="6">
        <v>209.6</v>
      </c>
      <c r="I777" s="6">
        <v>223.2</v>
      </c>
      <c r="J777" s="6">
        <v>241.3</v>
      </c>
      <c r="K777" s="6">
        <v>266.7</v>
      </c>
      <c r="L777" s="6">
        <v>297.39999999999998</v>
      </c>
      <c r="M777" s="6">
        <v>322.60000000000002</v>
      </c>
      <c r="N777" s="6">
        <v>335.9</v>
      </c>
      <c r="O777" s="6">
        <v>385.4</v>
      </c>
      <c r="P777" s="6">
        <v>405.9</v>
      </c>
      <c r="Q777" s="6">
        <v>415.9</v>
      </c>
      <c r="R777" s="6">
        <v>428.7</v>
      </c>
      <c r="S777" s="6">
        <v>445.8</v>
      </c>
      <c r="T777" s="6">
        <v>462.8</v>
      </c>
      <c r="U777" s="6">
        <v>475.7</v>
      </c>
      <c r="V777" s="6">
        <v>503.2</v>
      </c>
      <c r="W777" s="6">
        <v>539.1</v>
      </c>
      <c r="X777" s="6">
        <v>542.29999999999995</v>
      </c>
      <c r="Y777" s="6">
        <v>555.20000000000005</v>
      </c>
      <c r="Z777" s="6">
        <v>570.1</v>
      </c>
      <c r="AA777" s="6">
        <v>607</v>
      </c>
      <c r="AB777" s="6">
        <v>627.79999999999995</v>
      </c>
      <c r="AC777" s="6">
        <v>642.70000000000005</v>
      </c>
      <c r="AD777" s="6">
        <v>668.4</v>
      </c>
      <c r="AE777" s="6">
        <v>700.2</v>
      </c>
      <c r="AF777" s="6">
        <v>729</v>
      </c>
      <c r="AG777" s="6">
        <v>794.8</v>
      </c>
      <c r="AH777" s="6">
        <v>862.7</v>
      </c>
      <c r="AI777" s="6">
        <v>927.4</v>
      </c>
      <c r="AJ777" s="6">
        <v>1000</v>
      </c>
      <c r="AK777" s="6">
        <v>1062.3</v>
      </c>
      <c r="AL777" s="6">
        <v>1126</v>
      </c>
      <c r="AM777" s="6">
        <v>1157.9000000000001</v>
      </c>
      <c r="AN777" s="6">
        <v>1166.2</v>
      </c>
      <c r="AO777" s="6">
        <v>1190.4000000000001</v>
      </c>
    </row>
    <row r="778" spans="1:41" x14ac:dyDescent="0.2">
      <c r="A778" s="9">
        <v>174</v>
      </c>
      <c r="B778" s="6">
        <v>174</v>
      </c>
      <c r="C778" s="6">
        <v>325.7</v>
      </c>
      <c r="D778" s="6">
        <v>346.3</v>
      </c>
      <c r="E778" s="6">
        <v>376.8</v>
      </c>
      <c r="F778" s="6">
        <v>408</v>
      </c>
      <c r="G778" s="6">
        <v>442.9</v>
      </c>
      <c r="H778" s="6">
        <v>475.8</v>
      </c>
      <c r="I778" s="6">
        <v>513</v>
      </c>
      <c r="J778" s="6">
        <v>542.4</v>
      </c>
      <c r="K778" s="6">
        <v>586.79999999999995</v>
      </c>
      <c r="L778" s="6">
        <v>641.4</v>
      </c>
      <c r="M778" s="6">
        <v>688.5</v>
      </c>
      <c r="N778" s="6">
        <v>713.1</v>
      </c>
      <c r="O778" s="6">
        <v>736.4</v>
      </c>
      <c r="P778" s="6">
        <v>733.6</v>
      </c>
      <c r="Q778" s="6">
        <v>725.8</v>
      </c>
      <c r="R778" s="6">
        <v>720.9</v>
      </c>
      <c r="S778" s="6">
        <v>727.6</v>
      </c>
      <c r="T778" s="6">
        <v>744.1</v>
      </c>
      <c r="U778" s="6">
        <v>763.9</v>
      </c>
      <c r="V778" s="6">
        <v>786.4</v>
      </c>
      <c r="W778" s="6">
        <v>798.7</v>
      </c>
      <c r="X778" s="6">
        <v>827</v>
      </c>
      <c r="Y778" s="6">
        <v>855.8</v>
      </c>
      <c r="Z778" s="6">
        <v>879.5</v>
      </c>
      <c r="AA778" s="6">
        <v>885</v>
      </c>
      <c r="AB778" s="6">
        <v>885.8</v>
      </c>
      <c r="AC778" s="6">
        <v>890.1</v>
      </c>
      <c r="AD778" s="6">
        <v>905.1</v>
      </c>
      <c r="AE778" s="6">
        <v>923.8</v>
      </c>
      <c r="AF778" s="6">
        <v>928.1</v>
      </c>
      <c r="AG778" s="6">
        <v>929.2</v>
      </c>
      <c r="AH778" s="6">
        <v>938.5</v>
      </c>
      <c r="AI778" s="6">
        <v>967.3</v>
      </c>
      <c r="AJ778" s="6">
        <v>1000</v>
      </c>
      <c r="AK778" s="6">
        <v>1035.5999999999999</v>
      </c>
      <c r="AL778" s="6">
        <v>1061.5</v>
      </c>
      <c r="AM778" s="6">
        <v>1090.0999999999999</v>
      </c>
      <c r="AN778" s="6">
        <v>1083.3</v>
      </c>
      <c r="AO778" s="6">
        <v>1088.9000000000001</v>
      </c>
    </row>
    <row r="779" spans="1:41" x14ac:dyDescent="0.2">
      <c r="A779" s="9">
        <v>175</v>
      </c>
      <c r="B779" s="6">
        <v>175</v>
      </c>
      <c r="C779" s="6">
        <v>250.5</v>
      </c>
      <c r="D779" s="6">
        <v>271.60000000000002</v>
      </c>
      <c r="E779" s="6">
        <v>309.60000000000002</v>
      </c>
      <c r="F779" s="6">
        <v>345</v>
      </c>
      <c r="G779" s="6">
        <v>369.2</v>
      </c>
      <c r="H779" s="6">
        <v>397.3</v>
      </c>
      <c r="I779" s="6">
        <v>427.1</v>
      </c>
      <c r="J779" s="6">
        <v>471.8</v>
      </c>
      <c r="K779" s="6">
        <v>542.9</v>
      </c>
      <c r="L779" s="6">
        <v>591.1</v>
      </c>
      <c r="M779" s="6">
        <v>622.79999999999995</v>
      </c>
      <c r="N779" s="6">
        <v>642.70000000000005</v>
      </c>
      <c r="O779" s="6">
        <v>663.1</v>
      </c>
      <c r="P779" s="6">
        <v>670.6</v>
      </c>
      <c r="Q779" s="6">
        <v>671.5</v>
      </c>
      <c r="R779" s="6">
        <v>685.3</v>
      </c>
      <c r="S779" s="6">
        <v>693.2</v>
      </c>
      <c r="T779" s="6">
        <v>706.4</v>
      </c>
      <c r="U779" s="6">
        <v>740.3</v>
      </c>
      <c r="V779" s="6">
        <v>757.9</v>
      </c>
      <c r="W779" s="6">
        <v>770.3</v>
      </c>
      <c r="X779" s="6">
        <v>791.2</v>
      </c>
      <c r="Y779" s="6">
        <v>806.7</v>
      </c>
      <c r="Z779" s="6">
        <v>820.6</v>
      </c>
      <c r="AA779" s="6">
        <v>827.8</v>
      </c>
      <c r="AB779" s="6">
        <v>835.2</v>
      </c>
      <c r="AC779" s="6">
        <v>840.6</v>
      </c>
      <c r="AD779" s="6">
        <v>844.5</v>
      </c>
      <c r="AE779" s="6">
        <v>874.9</v>
      </c>
      <c r="AF779" s="6">
        <v>884.8</v>
      </c>
      <c r="AG779" s="6">
        <v>894.3</v>
      </c>
      <c r="AH779" s="6">
        <v>923</v>
      </c>
      <c r="AI779" s="6">
        <v>954.4</v>
      </c>
      <c r="AJ779" s="6">
        <v>1000</v>
      </c>
      <c r="AK779" s="6">
        <v>1038.3</v>
      </c>
      <c r="AL779" s="6">
        <v>1066.5</v>
      </c>
      <c r="AM779" s="6">
        <v>1119.5999999999999</v>
      </c>
      <c r="AN779" s="6">
        <v>1097</v>
      </c>
      <c r="AO779" s="6">
        <v>1127.3</v>
      </c>
    </row>
    <row r="780" spans="1:41" x14ac:dyDescent="0.2">
      <c r="A780" s="9">
        <v>176</v>
      </c>
      <c r="B780" s="6">
        <v>176</v>
      </c>
      <c r="C780" s="6">
        <v>144.69999999999999</v>
      </c>
      <c r="D780" s="6">
        <v>155.80000000000001</v>
      </c>
      <c r="E780" s="6">
        <v>166.4</v>
      </c>
      <c r="F780" s="6">
        <v>186.2</v>
      </c>
      <c r="G780" s="6">
        <v>200</v>
      </c>
      <c r="H780" s="6">
        <v>223.1</v>
      </c>
      <c r="I780" s="6">
        <v>233.6</v>
      </c>
      <c r="J780" s="6">
        <v>249.6</v>
      </c>
      <c r="K780" s="6">
        <v>273.89999999999998</v>
      </c>
      <c r="L780" s="6">
        <v>301.39999999999998</v>
      </c>
      <c r="M780" s="6">
        <v>320.60000000000002</v>
      </c>
      <c r="N780" s="6">
        <v>332.8</v>
      </c>
      <c r="O780" s="6">
        <v>348.9</v>
      </c>
      <c r="P780" s="6">
        <v>362.9</v>
      </c>
      <c r="Q780" s="6">
        <v>374.4</v>
      </c>
      <c r="R780" s="6">
        <v>388.1</v>
      </c>
      <c r="S780" s="6">
        <v>413.4</v>
      </c>
      <c r="T780" s="6">
        <v>434.8</v>
      </c>
      <c r="U780" s="6">
        <v>455.1</v>
      </c>
      <c r="V780" s="6">
        <v>492.5</v>
      </c>
      <c r="W780" s="6">
        <v>511.2</v>
      </c>
      <c r="X780" s="6">
        <v>553.79999999999995</v>
      </c>
      <c r="Y780" s="6">
        <v>585</v>
      </c>
      <c r="Z780" s="6">
        <v>616.20000000000005</v>
      </c>
      <c r="AA780" s="6">
        <v>644.20000000000005</v>
      </c>
      <c r="AB780" s="6">
        <v>671.9</v>
      </c>
      <c r="AC780" s="6">
        <v>691.3</v>
      </c>
      <c r="AD780" s="6">
        <v>726.3</v>
      </c>
      <c r="AE780" s="6">
        <v>760.4</v>
      </c>
      <c r="AF780" s="6">
        <v>780.5</v>
      </c>
      <c r="AG780" s="6">
        <v>836.7</v>
      </c>
      <c r="AH780" s="6">
        <v>887.9</v>
      </c>
      <c r="AI780" s="6">
        <v>958.2</v>
      </c>
      <c r="AJ780" s="6">
        <v>1000</v>
      </c>
      <c r="AK780" s="6">
        <v>1044.7</v>
      </c>
      <c r="AL780" s="6">
        <v>1091.7</v>
      </c>
      <c r="AM780" s="6">
        <v>1111</v>
      </c>
      <c r="AN780" s="6">
        <v>1135.0999999999999</v>
      </c>
      <c r="AO780" s="6">
        <v>1147.0999999999999</v>
      </c>
    </row>
    <row r="781" spans="1:41" x14ac:dyDescent="0.2">
      <c r="A781" s="9">
        <v>177</v>
      </c>
      <c r="B781" s="6">
        <v>177</v>
      </c>
      <c r="C781" s="6">
        <v>411.2</v>
      </c>
      <c r="D781" s="6">
        <v>433.4</v>
      </c>
      <c r="E781" s="6">
        <v>475.3</v>
      </c>
      <c r="F781" s="6">
        <v>530.79999999999995</v>
      </c>
      <c r="G781" s="6">
        <v>554.70000000000005</v>
      </c>
      <c r="H781" s="6">
        <v>575.4</v>
      </c>
      <c r="I781" s="6">
        <v>597.6</v>
      </c>
      <c r="J781" s="6">
        <v>638.29999999999995</v>
      </c>
      <c r="K781" s="6">
        <v>696.8</v>
      </c>
      <c r="L781" s="6">
        <v>758.1</v>
      </c>
      <c r="M781" s="6">
        <v>800.3</v>
      </c>
      <c r="N781" s="6">
        <v>805.2</v>
      </c>
      <c r="O781" s="6">
        <v>812.6</v>
      </c>
      <c r="P781" s="6">
        <v>820.4</v>
      </c>
      <c r="Q781" s="6">
        <v>826.2</v>
      </c>
      <c r="R781" s="6">
        <v>834.5</v>
      </c>
      <c r="S781" s="6">
        <v>853.7</v>
      </c>
      <c r="T781" s="6">
        <v>869.8</v>
      </c>
      <c r="U781" s="6">
        <v>886.1</v>
      </c>
      <c r="V781" s="6">
        <v>901.7</v>
      </c>
      <c r="W781" s="6">
        <v>897.6</v>
      </c>
      <c r="X781" s="6">
        <v>909.9</v>
      </c>
      <c r="Y781" s="6">
        <v>916.6</v>
      </c>
      <c r="Z781" s="6">
        <v>933.8</v>
      </c>
      <c r="AA781" s="6">
        <v>928.2</v>
      </c>
      <c r="AB781" s="6">
        <v>936</v>
      </c>
      <c r="AC781" s="6">
        <v>928.8</v>
      </c>
      <c r="AD781" s="6">
        <v>938.2</v>
      </c>
      <c r="AE781" s="6">
        <v>957.4</v>
      </c>
      <c r="AF781" s="6">
        <v>961.8</v>
      </c>
      <c r="AG781" s="6">
        <v>957.9</v>
      </c>
      <c r="AH781" s="6">
        <v>960.1</v>
      </c>
      <c r="AI781" s="6">
        <v>973.7</v>
      </c>
      <c r="AJ781" s="6">
        <v>1000</v>
      </c>
      <c r="AK781" s="6">
        <v>1024.3</v>
      </c>
      <c r="AL781" s="6">
        <v>1039.5</v>
      </c>
      <c r="AM781" s="6">
        <v>1048</v>
      </c>
      <c r="AN781" s="6">
        <v>1041.4000000000001</v>
      </c>
      <c r="AO781" s="6">
        <v>1036.7</v>
      </c>
    </row>
    <row r="782" spans="1:41" x14ac:dyDescent="0.2">
      <c r="A782" s="9">
        <v>178</v>
      </c>
      <c r="B782" s="6">
        <v>178</v>
      </c>
      <c r="C782" s="6">
        <v>307.7</v>
      </c>
      <c r="D782" s="6">
        <v>321.10000000000002</v>
      </c>
      <c r="E782" s="6">
        <v>347.2</v>
      </c>
      <c r="F782" s="6">
        <v>385.1</v>
      </c>
      <c r="G782" s="6">
        <v>415</v>
      </c>
      <c r="H782" s="6">
        <v>434.2</v>
      </c>
      <c r="I782" s="6">
        <v>457</v>
      </c>
      <c r="J782" s="6">
        <v>493.8</v>
      </c>
      <c r="K782" s="6">
        <v>550.6</v>
      </c>
      <c r="L782" s="6">
        <v>598</v>
      </c>
      <c r="M782" s="6">
        <v>630.70000000000005</v>
      </c>
      <c r="N782" s="6">
        <v>658.1</v>
      </c>
      <c r="O782" s="6">
        <v>662.6</v>
      </c>
      <c r="P782" s="6">
        <v>688.1</v>
      </c>
      <c r="Q782" s="6">
        <v>697.4</v>
      </c>
      <c r="R782" s="6">
        <v>697.3</v>
      </c>
      <c r="S782" s="6">
        <v>686</v>
      </c>
      <c r="T782" s="6">
        <v>699</v>
      </c>
      <c r="U782" s="6">
        <v>719.3</v>
      </c>
      <c r="V782" s="6">
        <v>737.6</v>
      </c>
      <c r="W782" s="6">
        <v>749.1</v>
      </c>
      <c r="X782" s="6">
        <v>766</v>
      </c>
      <c r="Y782" s="6">
        <v>783.3</v>
      </c>
      <c r="Z782" s="6">
        <v>803.3</v>
      </c>
      <c r="AA782" s="6">
        <v>816.9</v>
      </c>
      <c r="AB782" s="6">
        <v>830.2</v>
      </c>
      <c r="AC782" s="6">
        <v>839.4</v>
      </c>
      <c r="AD782" s="6">
        <v>853.4</v>
      </c>
      <c r="AE782" s="6">
        <v>877.1</v>
      </c>
      <c r="AF782" s="6">
        <v>892.8</v>
      </c>
      <c r="AG782" s="6">
        <v>906.1</v>
      </c>
      <c r="AH782" s="6">
        <v>928.2</v>
      </c>
      <c r="AI782" s="6">
        <v>958.4</v>
      </c>
      <c r="AJ782" s="6">
        <v>1000</v>
      </c>
      <c r="AK782" s="6">
        <v>1031.9000000000001</v>
      </c>
      <c r="AL782" s="6">
        <v>1060.4000000000001</v>
      </c>
      <c r="AM782" s="6">
        <v>1099.8</v>
      </c>
      <c r="AN782" s="6">
        <v>1100.5999999999999</v>
      </c>
      <c r="AO782" s="6">
        <v>1122.8</v>
      </c>
    </row>
    <row r="783" spans="1:41" x14ac:dyDescent="0.2">
      <c r="A783" s="9">
        <v>179</v>
      </c>
      <c r="B783" s="6">
        <v>179</v>
      </c>
      <c r="C783" s="6">
        <v>213.8</v>
      </c>
      <c r="D783" s="6">
        <v>213.2</v>
      </c>
      <c r="E783" s="6">
        <v>210.5</v>
      </c>
      <c r="F783" s="6">
        <v>222.2</v>
      </c>
      <c r="G783" s="6">
        <v>247.9</v>
      </c>
      <c r="H783" s="6">
        <v>255.8</v>
      </c>
      <c r="I783" s="6">
        <v>261.39999999999998</v>
      </c>
      <c r="J783" s="6">
        <v>276.3</v>
      </c>
      <c r="K783" s="6">
        <v>319.10000000000002</v>
      </c>
      <c r="L783" s="6">
        <v>394.6</v>
      </c>
      <c r="M783" s="6">
        <v>443.4</v>
      </c>
      <c r="N783" s="6">
        <v>459.9</v>
      </c>
      <c r="O783" s="6">
        <v>490.8</v>
      </c>
      <c r="P783" s="6">
        <v>504.8</v>
      </c>
      <c r="Q783" s="6">
        <v>545.4</v>
      </c>
      <c r="R783" s="6">
        <v>559.79999999999995</v>
      </c>
      <c r="S783" s="6">
        <v>571.5</v>
      </c>
      <c r="T783" s="6">
        <v>586.5</v>
      </c>
      <c r="U783" s="6">
        <v>623.29999999999995</v>
      </c>
      <c r="V783" s="6">
        <v>646.9</v>
      </c>
      <c r="W783" s="6">
        <v>682.9</v>
      </c>
      <c r="X783" s="6">
        <v>700</v>
      </c>
      <c r="Y783" s="6">
        <v>708.2</v>
      </c>
      <c r="Z783" s="6">
        <v>727.1</v>
      </c>
      <c r="AA783" s="6">
        <v>795.5</v>
      </c>
      <c r="AB783" s="6">
        <v>807.9</v>
      </c>
      <c r="AC783" s="6">
        <v>799</v>
      </c>
      <c r="AD783" s="6">
        <v>789.1</v>
      </c>
      <c r="AE783" s="6">
        <v>800.3</v>
      </c>
      <c r="AF783" s="6">
        <v>824.1</v>
      </c>
      <c r="AG783" s="6">
        <v>842.5</v>
      </c>
      <c r="AH783" s="6">
        <v>902.6</v>
      </c>
      <c r="AI783" s="6">
        <v>955.9</v>
      </c>
      <c r="AJ783" s="6">
        <v>1000</v>
      </c>
      <c r="AK783" s="6">
        <v>1033.5999999999999</v>
      </c>
      <c r="AL783" s="6">
        <v>1054.9000000000001</v>
      </c>
      <c r="AM783" s="6">
        <v>1097.0999999999999</v>
      </c>
      <c r="AN783" s="6">
        <v>1148.4000000000001</v>
      </c>
      <c r="AO783" s="6">
        <v>1194.3</v>
      </c>
    </row>
    <row r="784" spans="1:41" x14ac:dyDescent="0.2">
      <c r="A784" s="9">
        <v>180</v>
      </c>
      <c r="B784" s="6">
        <v>180</v>
      </c>
      <c r="C784" s="6">
        <v>180.8</v>
      </c>
      <c r="D784" s="6">
        <v>189.1</v>
      </c>
      <c r="E784" s="6">
        <v>204</v>
      </c>
      <c r="F784" s="6">
        <v>223.5</v>
      </c>
      <c r="G784" s="6">
        <v>244</v>
      </c>
      <c r="H784" s="6">
        <v>266.89999999999998</v>
      </c>
      <c r="I784" s="6">
        <v>291</v>
      </c>
      <c r="J784" s="6">
        <v>309.5</v>
      </c>
      <c r="K784" s="6">
        <v>341</v>
      </c>
      <c r="L784" s="6">
        <v>378.5</v>
      </c>
      <c r="M784" s="6">
        <v>416.6</v>
      </c>
      <c r="N784" s="6">
        <v>446.3</v>
      </c>
      <c r="O784" s="6">
        <v>469.8</v>
      </c>
      <c r="P784" s="6">
        <v>488.4</v>
      </c>
      <c r="Q784" s="6">
        <v>503.5</v>
      </c>
      <c r="R784" s="6">
        <v>523.79999999999995</v>
      </c>
      <c r="S784" s="6">
        <v>548.1</v>
      </c>
      <c r="T784" s="6">
        <v>581.1</v>
      </c>
      <c r="U784" s="6">
        <v>614.9</v>
      </c>
      <c r="V784" s="6">
        <v>651</v>
      </c>
      <c r="W784" s="6">
        <v>682.3</v>
      </c>
      <c r="X784" s="6">
        <v>715.6</v>
      </c>
      <c r="Y784" s="6">
        <v>738.3</v>
      </c>
      <c r="Z784" s="6">
        <v>758.5</v>
      </c>
      <c r="AA784" s="6">
        <v>780.9</v>
      </c>
      <c r="AB784" s="6">
        <v>797.6</v>
      </c>
      <c r="AC784" s="6">
        <v>814.4</v>
      </c>
      <c r="AD784" s="6">
        <v>829.3</v>
      </c>
      <c r="AE784" s="6">
        <v>861.7</v>
      </c>
      <c r="AF784" s="6">
        <v>883.4</v>
      </c>
      <c r="AG784" s="6">
        <v>886.3</v>
      </c>
      <c r="AH784" s="6">
        <v>926.8</v>
      </c>
      <c r="AI784" s="6">
        <v>967.7</v>
      </c>
      <c r="AJ784" s="6">
        <v>1000</v>
      </c>
      <c r="AK784" s="6">
        <v>1048.2</v>
      </c>
      <c r="AL784" s="6">
        <v>1060.3</v>
      </c>
      <c r="AM784" s="6">
        <v>1093.4000000000001</v>
      </c>
      <c r="AN784" s="6">
        <v>1129.9000000000001</v>
      </c>
      <c r="AO784" s="6">
        <v>1167.5</v>
      </c>
    </row>
    <row r="785" spans="1:41" x14ac:dyDescent="0.2">
      <c r="A785" s="9">
        <v>181</v>
      </c>
      <c r="B785" s="6">
        <v>181</v>
      </c>
      <c r="C785" s="6">
        <v>168.1</v>
      </c>
      <c r="D785" s="6">
        <v>181.5</v>
      </c>
      <c r="E785" s="6">
        <v>192.5</v>
      </c>
      <c r="F785" s="6">
        <v>210.3</v>
      </c>
      <c r="G785" s="6">
        <v>228.2</v>
      </c>
      <c r="H785" s="6">
        <v>245.3</v>
      </c>
      <c r="I785" s="6">
        <v>262.60000000000002</v>
      </c>
      <c r="J785" s="6">
        <v>283.2</v>
      </c>
      <c r="K785" s="6">
        <v>309.8</v>
      </c>
      <c r="L785" s="6">
        <v>338.4</v>
      </c>
      <c r="M785" s="6">
        <v>364.5</v>
      </c>
      <c r="N785" s="6">
        <v>392.1</v>
      </c>
      <c r="O785" s="6">
        <v>419.9</v>
      </c>
      <c r="P785" s="6">
        <v>445.5</v>
      </c>
      <c r="Q785" s="6">
        <v>468.3</v>
      </c>
      <c r="R785" s="6">
        <v>493</v>
      </c>
      <c r="S785" s="6">
        <v>513.4</v>
      </c>
      <c r="T785" s="6">
        <v>537.20000000000005</v>
      </c>
      <c r="U785" s="6">
        <v>570.29999999999995</v>
      </c>
      <c r="V785" s="6">
        <v>600.4</v>
      </c>
      <c r="W785" s="6">
        <v>625.5</v>
      </c>
      <c r="X785" s="6">
        <v>649.5</v>
      </c>
      <c r="Y785" s="6">
        <v>673.1</v>
      </c>
      <c r="Z785" s="6">
        <v>690.1</v>
      </c>
      <c r="AA785" s="6">
        <v>705.8</v>
      </c>
      <c r="AB785" s="6">
        <v>722.4</v>
      </c>
      <c r="AC785" s="6">
        <v>741.6</v>
      </c>
      <c r="AD785" s="6">
        <v>775.9</v>
      </c>
      <c r="AE785" s="6">
        <v>805.5</v>
      </c>
      <c r="AF785" s="6">
        <v>842.1</v>
      </c>
      <c r="AG785" s="6">
        <v>873.4</v>
      </c>
      <c r="AH785" s="6">
        <v>923.3</v>
      </c>
      <c r="AI785" s="6">
        <v>958.4</v>
      </c>
      <c r="AJ785" s="6">
        <v>1000</v>
      </c>
      <c r="AK785" s="6">
        <v>1042.9000000000001</v>
      </c>
      <c r="AL785" s="6">
        <v>1091.0999999999999</v>
      </c>
      <c r="AM785" s="6">
        <v>1131.5</v>
      </c>
      <c r="AN785" s="6">
        <v>1161.9000000000001</v>
      </c>
      <c r="AO785" s="6">
        <v>1187.7</v>
      </c>
    </row>
    <row r="786" spans="1:41" x14ac:dyDescent="0.2">
      <c r="A786" s="9">
        <v>182</v>
      </c>
      <c r="B786" s="6">
        <v>182</v>
      </c>
      <c r="C786" s="6">
        <v>168.1</v>
      </c>
      <c r="D786" s="6">
        <v>181.5</v>
      </c>
      <c r="E786" s="6">
        <v>192.5</v>
      </c>
      <c r="F786" s="6">
        <v>210.3</v>
      </c>
      <c r="G786" s="6">
        <v>228.2</v>
      </c>
      <c r="H786" s="6">
        <v>245.3</v>
      </c>
      <c r="I786" s="6">
        <v>262.60000000000002</v>
      </c>
      <c r="J786" s="6">
        <v>283.2</v>
      </c>
      <c r="K786" s="6">
        <v>309.8</v>
      </c>
      <c r="L786" s="6">
        <v>338.4</v>
      </c>
      <c r="M786" s="6">
        <v>364.5</v>
      </c>
      <c r="N786" s="6">
        <v>392.1</v>
      </c>
      <c r="O786" s="6">
        <v>419.9</v>
      </c>
      <c r="P786" s="6">
        <v>445.5</v>
      </c>
      <c r="Q786" s="6">
        <v>468.3</v>
      </c>
      <c r="R786" s="6">
        <v>493</v>
      </c>
      <c r="S786" s="6">
        <v>513.4</v>
      </c>
      <c r="T786" s="6">
        <v>537.20000000000005</v>
      </c>
      <c r="U786" s="6">
        <v>570.29999999999995</v>
      </c>
      <c r="V786" s="6">
        <v>600.4</v>
      </c>
      <c r="W786" s="6">
        <v>625.5</v>
      </c>
      <c r="X786" s="6">
        <v>649.5</v>
      </c>
      <c r="Y786" s="6">
        <v>673.1</v>
      </c>
      <c r="Z786" s="6">
        <v>690.1</v>
      </c>
      <c r="AA786" s="6">
        <v>705.8</v>
      </c>
      <c r="AB786" s="6">
        <v>722.4</v>
      </c>
      <c r="AC786" s="6">
        <v>741.6</v>
      </c>
      <c r="AD786" s="6">
        <v>775.9</v>
      </c>
      <c r="AE786" s="6">
        <v>805.5</v>
      </c>
      <c r="AF786" s="6">
        <v>842.1</v>
      </c>
      <c r="AG786" s="6">
        <v>873.4</v>
      </c>
      <c r="AH786" s="6">
        <v>923.3</v>
      </c>
      <c r="AI786" s="6">
        <v>958.4</v>
      </c>
      <c r="AJ786" s="6">
        <v>1000</v>
      </c>
      <c r="AK786" s="6">
        <v>1042.9000000000001</v>
      </c>
      <c r="AL786" s="6">
        <v>1091.0999999999999</v>
      </c>
      <c r="AM786" s="6">
        <v>1131.5</v>
      </c>
      <c r="AN786" s="6">
        <v>1161.9000000000001</v>
      </c>
      <c r="AO786" s="6">
        <v>1187.7</v>
      </c>
    </row>
    <row r="787" spans="1:41" x14ac:dyDescent="0.2">
      <c r="A787" s="9">
        <v>183</v>
      </c>
      <c r="B787" s="6">
        <v>183</v>
      </c>
      <c r="C787" s="6">
        <v>168.1</v>
      </c>
      <c r="D787" s="6">
        <v>181.5</v>
      </c>
      <c r="E787" s="6">
        <v>192.5</v>
      </c>
      <c r="F787" s="6">
        <v>210.3</v>
      </c>
      <c r="G787" s="6">
        <v>228.2</v>
      </c>
      <c r="H787" s="6">
        <v>245.3</v>
      </c>
      <c r="I787" s="6">
        <v>262.60000000000002</v>
      </c>
      <c r="J787" s="6">
        <v>283.2</v>
      </c>
      <c r="K787" s="6">
        <v>309.8</v>
      </c>
      <c r="L787" s="6">
        <v>338.4</v>
      </c>
      <c r="M787" s="6">
        <v>364.5</v>
      </c>
      <c r="N787" s="6">
        <v>392.1</v>
      </c>
      <c r="O787" s="6">
        <v>419.9</v>
      </c>
      <c r="P787" s="6">
        <v>445.5</v>
      </c>
      <c r="Q787" s="6">
        <v>468.3</v>
      </c>
      <c r="R787" s="6">
        <v>493</v>
      </c>
      <c r="S787" s="6">
        <v>513.4</v>
      </c>
      <c r="T787" s="6">
        <v>537.20000000000005</v>
      </c>
      <c r="U787" s="6">
        <v>570.29999999999995</v>
      </c>
      <c r="V787" s="6">
        <v>600.4</v>
      </c>
      <c r="W787" s="6">
        <v>625.5</v>
      </c>
      <c r="X787" s="6">
        <v>649.5</v>
      </c>
      <c r="Y787" s="6">
        <v>673.1</v>
      </c>
      <c r="Z787" s="6">
        <v>690.1</v>
      </c>
      <c r="AA787" s="6">
        <v>705.8</v>
      </c>
      <c r="AB787" s="6">
        <v>722.4</v>
      </c>
      <c r="AC787" s="6">
        <v>741.6</v>
      </c>
      <c r="AD787" s="6">
        <v>775.9</v>
      </c>
      <c r="AE787" s="6">
        <v>805.5</v>
      </c>
      <c r="AF787" s="6">
        <v>842.1</v>
      </c>
      <c r="AG787" s="6">
        <v>873.4</v>
      </c>
      <c r="AH787" s="6">
        <v>923.3</v>
      </c>
      <c r="AI787" s="6">
        <v>958.4</v>
      </c>
      <c r="AJ787" s="6">
        <v>1000</v>
      </c>
      <c r="AK787" s="6">
        <v>1042.9000000000001</v>
      </c>
      <c r="AL787" s="6">
        <v>1091.0999999999999</v>
      </c>
      <c r="AM787" s="6">
        <v>1131.5</v>
      </c>
      <c r="AN787" s="6">
        <v>1161.9000000000001</v>
      </c>
      <c r="AO787" s="6">
        <v>1187.7</v>
      </c>
    </row>
    <row r="788" spans="1:41" x14ac:dyDescent="0.2">
      <c r="A788" s="9">
        <v>184</v>
      </c>
      <c r="B788" s="6">
        <v>184</v>
      </c>
      <c r="C788" s="6">
        <v>180.8</v>
      </c>
      <c r="D788" s="6">
        <v>189.1</v>
      </c>
      <c r="E788" s="6">
        <v>204.1</v>
      </c>
      <c r="F788" s="6">
        <v>223.6</v>
      </c>
      <c r="G788" s="6">
        <v>244.1</v>
      </c>
      <c r="H788" s="6">
        <v>267</v>
      </c>
      <c r="I788" s="6">
        <v>291.10000000000002</v>
      </c>
      <c r="J788" s="6">
        <v>309.60000000000002</v>
      </c>
      <c r="K788" s="6">
        <v>341.1</v>
      </c>
      <c r="L788" s="6">
        <v>378.6</v>
      </c>
      <c r="M788" s="6">
        <v>416.7</v>
      </c>
      <c r="N788" s="6">
        <v>446.4</v>
      </c>
      <c r="O788" s="6">
        <v>469.9</v>
      </c>
      <c r="P788" s="6">
        <v>488.5</v>
      </c>
      <c r="Q788" s="6">
        <v>503.7</v>
      </c>
      <c r="R788" s="6">
        <v>523.9</v>
      </c>
      <c r="S788" s="6">
        <v>548.29999999999995</v>
      </c>
      <c r="T788" s="6">
        <v>581.29999999999995</v>
      </c>
      <c r="U788" s="6">
        <v>615.20000000000005</v>
      </c>
      <c r="V788" s="6">
        <v>651.20000000000005</v>
      </c>
      <c r="W788" s="6">
        <v>682.5</v>
      </c>
      <c r="X788" s="6">
        <v>715.8</v>
      </c>
      <c r="Y788" s="6">
        <v>738.5</v>
      </c>
      <c r="Z788" s="6">
        <v>758.7</v>
      </c>
      <c r="AA788" s="6">
        <v>781.2</v>
      </c>
      <c r="AB788" s="6">
        <v>797.9</v>
      </c>
      <c r="AC788" s="6">
        <v>814.7</v>
      </c>
      <c r="AD788" s="6">
        <v>829.5</v>
      </c>
      <c r="AE788" s="6">
        <v>862</v>
      </c>
      <c r="AF788" s="6">
        <v>883.7</v>
      </c>
      <c r="AG788" s="6">
        <v>886.6</v>
      </c>
      <c r="AH788" s="6">
        <v>927.1</v>
      </c>
      <c r="AI788" s="6">
        <v>967.9</v>
      </c>
      <c r="AJ788" s="6">
        <v>1000</v>
      </c>
      <c r="AK788" s="6">
        <v>1048.5999999999999</v>
      </c>
      <c r="AL788" s="6">
        <v>1055.2</v>
      </c>
      <c r="AM788" s="6">
        <v>1088.0999999999999</v>
      </c>
      <c r="AN788" s="6">
        <v>1120.0999999999999</v>
      </c>
      <c r="AO788" s="6">
        <v>1154.7</v>
      </c>
    </row>
    <row r="789" spans="1:41" x14ac:dyDescent="0.2">
      <c r="A789" s="9">
        <v>185</v>
      </c>
      <c r="B789" s="6">
        <v>185</v>
      </c>
      <c r="C789" s="6">
        <v>168.1</v>
      </c>
      <c r="D789" s="6">
        <v>181.5</v>
      </c>
      <c r="E789" s="6">
        <v>192.5</v>
      </c>
      <c r="F789" s="6">
        <v>210.3</v>
      </c>
      <c r="G789" s="6">
        <v>228.2</v>
      </c>
      <c r="H789" s="6">
        <v>245.3</v>
      </c>
      <c r="I789" s="6">
        <v>262.60000000000002</v>
      </c>
      <c r="J789" s="6">
        <v>283.2</v>
      </c>
      <c r="K789" s="6">
        <v>309.8</v>
      </c>
      <c r="L789" s="6">
        <v>338.4</v>
      </c>
      <c r="M789" s="6">
        <v>364.5</v>
      </c>
      <c r="N789" s="6">
        <v>392.1</v>
      </c>
      <c r="O789" s="6">
        <v>419.9</v>
      </c>
      <c r="P789" s="6">
        <v>445.5</v>
      </c>
      <c r="Q789" s="6">
        <v>468.3</v>
      </c>
      <c r="R789" s="6">
        <v>493</v>
      </c>
      <c r="S789" s="6">
        <v>513.4</v>
      </c>
      <c r="T789" s="6">
        <v>537.20000000000005</v>
      </c>
      <c r="U789" s="6">
        <v>570.29999999999995</v>
      </c>
      <c r="V789" s="6">
        <v>600.4</v>
      </c>
      <c r="W789" s="6">
        <v>625.5</v>
      </c>
      <c r="X789" s="6">
        <v>649.5</v>
      </c>
      <c r="Y789" s="6">
        <v>673.1</v>
      </c>
      <c r="Z789" s="6">
        <v>690.1</v>
      </c>
      <c r="AA789" s="6">
        <v>705.8</v>
      </c>
      <c r="AB789" s="6">
        <v>722.4</v>
      </c>
      <c r="AC789" s="6">
        <v>741.6</v>
      </c>
      <c r="AD789" s="6">
        <v>775.9</v>
      </c>
      <c r="AE789" s="6">
        <v>805.5</v>
      </c>
      <c r="AF789" s="6">
        <v>842.1</v>
      </c>
      <c r="AG789" s="6">
        <v>873.4</v>
      </c>
      <c r="AH789" s="6">
        <v>923.3</v>
      </c>
      <c r="AI789" s="6">
        <v>958.4</v>
      </c>
      <c r="AJ789" s="6">
        <v>1000</v>
      </c>
      <c r="AK789" s="6">
        <v>1042.9000000000001</v>
      </c>
      <c r="AL789" s="6">
        <v>1091.0999999999999</v>
      </c>
      <c r="AM789" s="6">
        <v>1131.5</v>
      </c>
      <c r="AN789" s="6">
        <v>1161.9000000000001</v>
      </c>
      <c r="AO789" s="6">
        <v>1187.7</v>
      </c>
    </row>
    <row r="790" spans="1:41" x14ac:dyDescent="0.2">
      <c r="A790" s="9">
        <v>186</v>
      </c>
      <c r="B790" s="6">
        <v>186</v>
      </c>
      <c r="C790" s="6">
        <v>168.1</v>
      </c>
      <c r="D790" s="6">
        <v>181.5</v>
      </c>
      <c r="E790" s="6">
        <v>192.5</v>
      </c>
      <c r="F790" s="6">
        <v>210.3</v>
      </c>
      <c r="G790" s="6">
        <v>228.2</v>
      </c>
      <c r="H790" s="6">
        <v>245.3</v>
      </c>
      <c r="I790" s="6">
        <v>262.60000000000002</v>
      </c>
      <c r="J790" s="6">
        <v>283.2</v>
      </c>
      <c r="K790" s="6">
        <v>309.8</v>
      </c>
      <c r="L790" s="6">
        <v>338.4</v>
      </c>
      <c r="M790" s="6">
        <v>364.5</v>
      </c>
      <c r="N790" s="6">
        <v>392.1</v>
      </c>
      <c r="O790" s="6">
        <v>419.9</v>
      </c>
      <c r="P790" s="6">
        <v>445.5</v>
      </c>
      <c r="Q790" s="6">
        <v>468.3</v>
      </c>
      <c r="R790" s="6">
        <v>493</v>
      </c>
      <c r="S790" s="6">
        <v>513.4</v>
      </c>
      <c r="T790" s="6">
        <v>537.20000000000005</v>
      </c>
      <c r="U790" s="6">
        <v>570.29999999999995</v>
      </c>
      <c r="V790" s="6">
        <v>600.4</v>
      </c>
      <c r="W790" s="6">
        <v>625.5</v>
      </c>
      <c r="X790" s="6">
        <v>649.5</v>
      </c>
      <c r="Y790" s="6">
        <v>673.1</v>
      </c>
      <c r="Z790" s="6">
        <v>690.1</v>
      </c>
      <c r="AA790" s="6">
        <v>705.8</v>
      </c>
      <c r="AB790" s="6">
        <v>722.4</v>
      </c>
      <c r="AC790" s="6">
        <v>741.6</v>
      </c>
      <c r="AD790" s="6">
        <v>775.9</v>
      </c>
      <c r="AE790" s="6">
        <v>805.5</v>
      </c>
      <c r="AF790" s="6">
        <v>842.1</v>
      </c>
      <c r="AG790" s="6">
        <v>873.4</v>
      </c>
      <c r="AH790" s="6">
        <v>923.3</v>
      </c>
      <c r="AI790" s="6">
        <v>958.4</v>
      </c>
      <c r="AJ790" s="6">
        <v>1000</v>
      </c>
      <c r="AK790" s="6">
        <v>1042.9000000000001</v>
      </c>
      <c r="AL790" s="6">
        <v>1091.0999999999999</v>
      </c>
      <c r="AM790" s="6">
        <v>1131.5</v>
      </c>
      <c r="AN790" s="6">
        <v>1161.9000000000001</v>
      </c>
      <c r="AO790" s="6">
        <v>1187.7</v>
      </c>
    </row>
    <row r="791" spans="1:41" x14ac:dyDescent="0.2">
      <c r="A791" s="9">
        <v>187</v>
      </c>
      <c r="B791" s="6">
        <v>187</v>
      </c>
      <c r="C791" s="6">
        <v>168.1</v>
      </c>
      <c r="D791" s="6">
        <v>181.5</v>
      </c>
      <c r="E791" s="6">
        <v>192.5</v>
      </c>
      <c r="F791" s="6">
        <v>210.3</v>
      </c>
      <c r="G791" s="6">
        <v>228.2</v>
      </c>
      <c r="H791" s="6">
        <v>245.3</v>
      </c>
      <c r="I791" s="6">
        <v>262.60000000000002</v>
      </c>
      <c r="J791" s="6">
        <v>283.2</v>
      </c>
      <c r="K791" s="6">
        <v>309.8</v>
      </c>
      <c r="L791" s="6">
        <v>338.4</v>
      </c>
      <c r="M791" s="6">
        <v>364.5</v>
      </c>
      <c r="N791" s="6">
        <v>392.1</v>
      </c>
      <c r="O791" s="6">
        <v>419.9</v>
      </c>
      <c r="P791" s="6">
        <v>445.5</v>
      </c>
      <c r="Q791" s="6">
        <v>468.3</v>
      </c>
      <c r="R791" s="6">
        <v>493</v>
      </c>
      <c r="S791" s="6">
        <v>513.4</v>
      </c>
      <c r="T791" s="6">
        <v>537.20000000000005</v>
      </c>
      <c r="U791" s="6">
        <v>570.29999999999995</v>
      </c>
      <c r="V791" s="6">
        <v>600.4</v>
      </c>
      <c r="W791" s="6">
        <v>625.5</v>
      </c>
      <c r="X791" s="6">
        <v>649.5</v>
      </c>
      <c r="Y791" s="6">
        <v>673.1</v>
      </c>
      <c r="Z791" s="6">
        <v>690.1</v>
      </c>
      <c r="AA791" s="6">
        <v>705.8</v>
      </c>
      <c r="AB791" s="6">
        <v>722.4</v>
      </c>
      <c r="AC791" s="6">
        <v>741.6</v>
      </c>
      <c r="AD791" s="6">
        <v>775.9</v>
      </c>
      <c r="AE791" s="6">
        <v>805.5</v>
      </c>
      <c r="AF791" s="6">
        <v>842.1</v>
      </c>
      <c r="AG791" s="6">
        <v>873.4</v>
      </c>
      <c r="AH791" s="6">
        <v>923.3</v>
      </c>
      <c r="AI791" s="6">
        <v>958.4</v>
      </c>
      <c r="AJ791" s="6">
        <v>1000</v>
      </c>
      <c r="AK791" s="6">
        <v>1042.9000000000001</v>
      </c>
      <c r="AL791" s="6">
        <v>1091.0999999999999</v>
      </c>
      <c r="AM791" s="6">
        <v>1131.5</v>
      </c>
      <c r="AN791" s="6">
        <v>1161.9000000000001</v>
      </c>
      <c r="AO791" s="6">
        <v>1187.7</v>
      </c>
    </row>
    <row r="792" spans="1:41" x14ac:dyDescent="0.2">
      <c r="A792" s="9">
        <v>188</v>
      </c>
      <c r="B792" s="6">
        <v>188</v>
      </c>
      <c r="C792" s="6">
        <v>280.10000000000002</v>
      </c>
      <c r="D792" s="6">
        <v>301.3</v>
      </c>
      <c r="E792" s="6">
        <v>361.3</v>
      </c>
      <c r="F792" s="6">
        <v>396.4</v>
      </c>
      <c r="G792" s="6">
        <v>401.8</v>
      </c>
      <c r="H792" s="6">
        <v>414.6</v>
      </c>
      <c r="I792" s="6">
        <v>436.7</v>
      </c>
      <c r="J792" s="6">
        <v>476.4</v>
      </c>
      <c r="K792" s="6">
        <v>536.29999999999995</v>
      </c>
      <c r="L792" s="6">
        <v>600.20000000000005</v>
      </c>
      <c r="M792" s="6">
        <v>642.6</v>
      </c>
      <c r="N792" s="6">
        <v>648</v>
      </c>
      <c r="O792" s="6">
        <v>648.9</v>
      </c>
      <c r="P792" s="6">
        <v>659.6</v>
      </c>
      <c r="Q792" s="6">
        <v>681.1</v>
      </c>
      <c r="R792" s="6">
        <v>706.6</v>
      </c>
      <c r="S792" s="6">
        <v>722.7</v>
      </c>
      <c r="T792" s="6">
        <v>736.8</v>
      </c>
      <c r="U792" s="6">
        <v>756.2</v>
      </c>
      <c r="V792" s="6">
        <v>768.2</v>
      </c>
      <c r="W792" s="6">
        <v>768.7</v>
      </c>
      <c r="X792" s="6">
        <v>780.1</v>
      </c>
      <c r="Y792" s="6">
        <v>796.4</v>
      </c>
      <c r="Z792" s="6">
        <v>818.6</v>
      </c>
      <c r="AA792" s="6">
        <v>829.5</v>
      </c>
      <c r="AB792" s="6">
        <v>839.7</v>
      </c>
      <c r="AC792" s="6">
        <v>843.6</v>
      </c>
      <c r="AD792" s="6">
        <v>856.7</v>
      </c>
      <c r="AE792" s="6">
        <v>880.2</v>
      </c>
      <c r="AF792" s="6">
        <v>893.6</v>
      </c>
      <c r="AG792" s="6">
        <v>901.2</v>
      </c>
      <c r="AH792" s="6">
        <v>908.1</v>
      </c>
      <c r="AI792" s="6">
        <v>937.1</v>
      </c>
      <c r="AJ792" s="6">
        <v>1000</v>
      </c>
      <c r="AK792" s="6">
        <v>1056.5</v>
      </c>
      <c r="AL792" s="6">
        <v>1131.2</v>
      </c>
      <c r="AM792" s="6">
        <v>1182.9000000000001</v>
      </c>
      <c r="AN792" s="6">
        <v>1208.3</v>
      </c>
      <c r="AO792" s="6">
        <v>1206.3</v>
      </c>
    </row>
    <row r="793" spans="1:41" x14ac:dyDescent="0.2">
      <c r="A793" s="9">
        <v>189</v>
      </c>
      <c r="B793" s="6">
        <v>189</v>
      </c>
      <c r="C793" s="6">
        <v>213.3</v>
      </c>
      <c r="D793" s="6">
        <v>227.1</v>
      </c>
      <c r="E793" s="6">
        <v>260.2</v>
      </c>
      <c r="F793" s="6">
        <v>285.7</v>
      </c>
      <c r="G793" s="6">
        <v>302.60000000000002</v>
      </c>
      <c r="H793" s="6">
        <v>325.2</v>
      </c>
      <c r="I793" s="6">
        <v>347.5</v>
      </c>
      <c r="J793" s="6">
        <v>385.8</v>
      </c>
      <c r="K793" s="6">
        <v>440.5</v>
      </c>
      <c r="L793" s="6">
        <v>488.4</v>
      </c>
      <c r="M793" s="6">
        <v>513.5</v>
      </c>
      <c r="N793" s="6">
        <v>526.6</v>
      </c>
      <c r="O793" s="6">
        <v>548.29999999999995</v>
      </c>
      <c r="P793" s="6">
        <v>559.6</v>
      </c>
      <c r="Q793" s="6">
        <v>559</v>
      </c>
      <c r="R793" s="6">
        <v>577.29999999999995</v>
      </c>
      <c r="S793" s="6">
        <v>597.4</v>
      </c>
      <c r="T793" s="6">
        <v>629.79999999999995</v>
      </c>
      <c r="U793" s="6">
        <v>660.6</v>
      </c>
      <c r="V793" s="6">
        <v>676.8</v>
      </c>
      <c r="W793" s="6">
        <v>691.5</v>
      </c>
      <c r="X793" s="6">
        <v>704.9</v>
      </c>
      <c r="Y793" s="6">
        <v>717.8</v>
      </c>
      <c r="Z793" s="6">
        <v>742.9</v>
      </c>
      <c r="AA793" s="6">
        <v>763.7</v>
      </c>
      <c r="AB793" s="6">
        <v>775.3</v>
      </c>
      <c r="AC793" s="6">
        <v>772</v>
      </c>
      <c r="AD793" s="6">
        <v>790.2</v>
      </c>
      <c r="AE793" s="6">
        <v>833.4</v>
      </c>
      <c r="AF793" s="6">
        <v>844.4</v>
      </c>
      <c r="AG793" s="6">
        <v>849.2</v>
      </c>
      <c r="AH793" s="6">
        <v>885.1</v>
      </c>
      <c r="AI793" s="6">
        <v>927.7</v>
      </c>
      <c r="AJ793" s="6">
        <v>1000</v>
      </c>
      <c r="AK793" s="6">
        <v>1059.2</v>
      </c>
      <c r="AL793" s="6">
        <v>1112.4000000000001</v>
      </c>
      <c r="AM793" s="6">
        <v>1209.9000000000001</v>
      </c>
      <c r="AN793" s="6">
        <v>1145.3</v>
      </c>
      <c r="AO793" s="6">
        <v>1193.5</v>
      </c>
    </row>
    <row r="794" spans="1:41" x14ac:dyDescent="0.2">
      <c r="A794" s="9">
        <v>190</v>
      </c>
      <c r="B794" s="6">
        <v>190</v>
      </c>
      <c r="C794" s="6">
        <v>218.4</v>
      </c>
      <c r="D794" s="6">
        <v>227.4</v>
      </c>
      <c r="E794" s="6">
        <v>235.8</v>
      </c>
      <c r="F794" s="6">
        <v>250.8</v>
      </c>
      <c r="G794" s="6">
        <v>267</v>
      </c>
      <c r="H794" s="6">
        <v>289.39999999999998</v>
      </c>
      <c r="I794" s="6">
        <v>309.10000000000002</v>
      </c>
      <c r="J794" s="6">
        <v>332.8</v>
      </c>
      <c r="K794" s="6">
        <v>363.2</v>
      </c>
      <c r="L794" s="6">
        <v>399.9</v>
      </c>
      <c r="M794" s="6">
        <v>432.7</v>
      </c>
      <c r="N794" s="6">
        <v>458.4</v>
      </c>
      <c r="O794" s="6">
        <v>481.5</v>
      </c>
      <c r="P794" s="6">
        <v>509.2</v>
      </c>
      <c r="Q794" s="6">
        <v>538.79999999999995</v>
      </c>
      <c r="R794" s="6">
        <v>563.4</v>
      </c>
      <c r="S794" s="6">
        <v>589.70000000000005</v>
      </c>
      <c r="T794" s="6">
        <v>614.6</v>
      </c>
      <c r="U794" s="6">
        <v>644.29999999999995</v>
      </c>
      <c r="V794" s="6">
        <v>663.4</v>
      </c>
      <c r="W794" s="6">
        <v>681.7</v>
      </c>
      <c r="X794" s="6">
        <v>701</v>
      </c>
      <c r="Y794" s="6">
        <v>721.6</v>
      </c>
      <c r="Z794" s="6">
        <v>745.6</v>
      </c>
      <c r="AA794" s="6">
        <v>769.2</v>
      </c>
      <c r="AB794" s="6">
        <v>790.8</v>
      </c>
      <c r="AC794" s="6">
        <v>816.1</v>
      </c>
      <c r="AD794" s="6">
        <v>838.3</v>
      </c>
      <c r="AE794" s="6">
        <v>863.3</v>
      </c>
      <c r="AF794" s="6">
        <v>896.4</v>
      </c>
      <c r="AG794" s="6">
        <v>932.8</v>
      </c>
      <c r="AH794" s="6">
        <v>955.6</v>
      </c>
      <c r="AI794" s="6">
        <v>977.4</v>
      </c>
      <c r="AJ794" s="6">
        <v>1000</v>
      </c>
      <c r="AK794" s="6">
        <v>1036.0999999999999</v>
      </c>
      <c r="AL794" s="6">
        <v>1070.8</v>
      </c>
      <c r="AM794" s="6">
        <v>1099</v>
      </c>
      <c r="AN794" s="6">
        <v>1118</v>
      </c>
      <c r="AO794" s="6">
        <v>1117.9000000000001</v>
      </c>
    </row>
    <row r="795" spans="1:41" x14ac:dyDescent="0.2">
      <c r="A795" s="9">
        <v>191</v>
      </c>
      <c r="B795" s="6">
        <v>191</v>
      </c>
      <c r="C795" s="6">
        <v>1000</v>
      </c>
      <c r="D795" s="6">
        <v>1000</v>
      </c>
      <c r="E795" s="6">
        <v>1000</v>
      </c>
      <c r="F795" s="6">
        <v>1000</v>
      </c>
      <c r="G795" s="6">
        <v>1000</v>
      </c>
      <c r="H795" s="6">
        <v>1000</v>
      </c>
      <c r="I795" s="6">
        <v>1000</v>
      </c>
      <c r="J795" s="6">
        <v>1000</v>
      </c>
      <c r="K795" s="6">
        <v>1000</v>
      </c>
      <c r="L795" s="6">
        <v>1000</v>
      </c>
      <c r="M795" s="6">
        <v>1000</v>
      </c>
      <c r="N795" s="6">
        <v>1000</v>
      </c>
      <c r="O795" s="6">
        <v>1000</v>
      </c>
      <c r="P795" s="6">
        <v>1000</v>
      </c>
      <c r="Q795" s="6">
        <v>1000</v>
      </c>
      <c r="R795" s="6">
        <v>1000</v>
      </c>
      <c r="S795" s="6">
        <v>1000</v>
      </c>
      <c r="T795" s="6">
        <v>1000</v>
      </c>
      <c r="U795" s="6">
        <v>1000</v>
      </c>
      <c r="V795" s="6">
        <v>1000</v>
      </c>
      <c r="W795" s="6">
        <v>1000</v>
      </c>
      <c r="X795" s="6">
        <v>1000</v>
      </c>
      <c r="Y795" s="6">
        <v>1000</v>
      </c>
      <c r="Z795" s="6">
        <v>1000</v>
      </c>
      <c r="AA795" s="6">
        <v>1000</v>
      </c>
      <c r="AB795" s="6">
        <v>1000</v>
      </c>
      <c r="AC795" s="6">
        <v>1000</v>
      </c>
      <c r="AD795" s="6">
        <v>1000</v>
      </c>
      <c r="AE795" s="6">
        <v>1000</v>
      </c>
      <c r="AF795" s="6">
        <v>1000</v>
      </c>
      <c r="AG795" s="6">
        <v>1000</v>
      </c>
      <c r="AH795" s="6">
        <v>1000</v>
      </c>
      <c r="AI795" s="6">
        <v>1000</v>
      </c>
      <c r="AJ795" s="6">
        <v>1000</v>
      </c>
      <c r="AK795" s="6">
        <v>1000</v>
      </c>
      <c r="AL795" s="6">
        <v>1000</v>
      </c>
      <c r="AM795" s="6">
        <v>1000</v>
      </c>
      <c r="AN795" s="6">
        <v>1000</v>
      </c>
      <c r="AO795" s="6">
        <v>1000</v>
      </c>
    </row>
    <row r="796" spans="1:41" x14ac:dyDescent="0.2">
      <c r="A796" s="9">
        <v>192</v>
      </c>
      <c r="B796" s="6">
        <v>192</v>
      </c>
      <c r="C796" s="6">
        <v>1000</v>
      </c>
      <c r="D796" s="6">
        <v>1000</v>
      </c>
      <c r="E796" s="6">
        <v>1000</v>
      </c>
      <c r="F796" s="6">
        <v>1000</v>
      </c>
      <c r="G796" s="6">
        <v>1000</v>
      </c>
      <c r="H796" s="6">
        <v>1000</v>
      </c>
      <c r="I796" s="6">
        <v>1000</v>
      </c>
      <c r="J796" s="6">
        <v>1000</v>
      </c>
      <c r="K796" s="6">
        <v>1000</v>
      </c>
      <c r="L796" s="6">
        <v>1000</v>
      </c>
      <c r="M796" s="6">
        <v>1000</v>
      </c>
      <c r="N796" s="6">
        <v>1000</v>
      </c>
      <c r="O796" s="6">
        <v>1000</v>
      </c>
      <c r="P796" s="6">
        <v>1000</v>
      </c>
      <c r="Q796" s="6">
        <v>1000</v>
      </c>
      <c r="R796" s="6">
        <v>1000</v>
      </c>
      <c r="S796" s="6">
        <v>1000</v>
      </c>
      <c r="T796" s="6">
        <v>1000</v>
      </c>
      <c r="U796" s="6">
        <v>1000</v>
      </c>
      <c r="V796" s="6">
        <v>1000</v>
      </c>
      <c r="W796" s="6">
        <v>1000</v>
      </c>
      <c r="X796" s="6">
        <v>1000</v>
      </c>
      <c r="Y796" s="6">
        <v>1000</v>
      </c>
      <c r="Z796" s="6">
        <v>1000</v>
      </c>
      <c r="AA796" s="6">
        <v>1000</v>
      </c>
      <c r="AB796" s="6">
        <v>1000</v>
      </c>
      <c r="AC796" s="6">
        <v>1000</v>
      </c>
      <c r="AD796" s="6">
        <v>1000</v>
      </c>
      <c r="AE796" s="6">
        <v>1000</v>
      </c>
      <c r="AF796" s="6">
        <v>1000</v>
      </c>
      <c r="AG796" s="6">
        <v>1000</v>
      </c>
      <c r="AH796" s="6">
        <v>1000</v>
      </c>
      <c r="AI796" s="6">
        <v>1000</v>
      </c>
      <c r="AJ796" s="6">
        <v>1000</v>
      </c>
      <c r="AK796" s="6">
        <v>1000</v>
      </c>
      <c r="AL796" s="6">
        <v>1000</v>
      </c>
      <c r="AM796" s="6">
        <v>1000</v>
      </c>
      <c r="AN796" s="6">
        <v>1000</v>
      </c>
      <c r="AO796" s="6">
        <v>1000</v>
      </c>
    </row>
    <row r="797" spans="1:41" x14ac:dyDescent="0.2">
      <c r="A797" s="9">
        <v>193</v>
      </c>
      <c r="B797" s="6">
        <v>193</v>
      </c>
      <c r="C797" s="6">
        <v>1000</v>
      </c>
      <c r="D797" s="6">
        <v>1000</v>
      </c>
      <c r="E797" s="6">
        <v>1000</v>
      </c>
      <c r="F797" s="6">
        <v>1000</v>
      </c>
      <c r="G797" s="6">
        <v>1000</v>
      </c>
      <c r="H797" s="6">
        <v>1000</v>
      </c>
      <c r="I797" s="6">
        <v>1000</v>
      </c>
      <c r="J797" s="6">
        <v>1000</v>
      </c>
      <c r="K797" s="6">
        <v>1000</v>
      </c>
      <c r="L797" s="6">
        <v>1000</v>
      </c>
      <c r="M797" s="6">
        <v>1000</v>
      </c>
      <c r="N797" s="6">
        <v>1000</v>
      </c>
      <c r="O797" s="6">
        <v>1000</v>
      </c>
      <c r="P797" s="6">
        <v>1000</v>
      </c>
      <c r="Q797" s="6">
        <v>1000</v>
      </c>
      <c r="R797" s="6">
        <v>1000</v>
      </c>
      <c r="S797" s="6">
        <v>1000</v>
      </c>
      <c r="T797" s="6">
        <v>1000</v>
      </c>
      <c r="U797" s="6">
        <v>1000</v>
      </c>
      <c r="V797" s="6">
        <v>1000</v>
      </c>
      <c r="W797" s="6">
        <v>1000</v>
      </c>
      <c r="X797" s="6">
        <v>1000</v>
      </c>
      <c r="Y797" s="6">
        <v>1000</v>
      </c>
      <c r="Z797" s="6">
        <v>1000</v>
      </c>
      <c r="AA797" s="6">
        <v>1000</v>
      </c>
      <c r="AB797" s="6">
        <v>1000</v>
      </c>
      <c r="AC797" s="6">
        <v>1000</v>
      </c>
      <c r="AD797" s="6">
        <v>1000</v>
      </c>
      <c r="AE797" s="6">
        <v>1000</v>
      </c>
      <c r="AF797" s="6">
        <v>1000</v>
      </c>
      <c r="AG797" s="6">
        <v>1000</v>
      </c>
      <c r="AH797" s="6">
        <v>1000</v>
      </c>
      <c r="AI797" s="6">
        <v>1000</v>
      </c>
      <c r="AJ797" s="6">
        <v>1000</v>
      </c>
      <c r="AK797" s="6">
        <v>1000</v>
      </c>
      <c r="AL797" s="6">
        <v>1000</v>
      </c>
      <c r="AM797" s="6">
        <v>1000</v>
      </c>
      <c r="AN797" s="6">
        <v>1000</v>
      </c>
      <c r="AO797" s="6">
        <v>1000</v>
      </c>
    </row>
    <row r="798" spans="1:41" x14ac:dyDescent="0.2">
      <c r="A798" s="9">
        <v>194</v>
      </c>
      <c r="B798" s="6">
        <v>194</v>
      </c>
      <c r="C798" s="6">
        <v>1000</v>
      </c>
      <c r="D798" s="6">
        <v>1000</v>
      </c>
      <c r="E798" s="6">
        <v>1000</v>
      </c>
      <c r="F798" s="6">
        <v>1000</v>
      </c>
      <c r="G798" s="6">
        <v>1000</v>
      </c>
      <c r="H798" s="6">
        <v>1000</v>
      </c>
      <c r="I798" s="6">
        <v>1000</v>
      </c>
      <c r="J798" s="6">
        <v>1000</v>
      </c>
      <c r="K798" s="6">
        <v>1000</v>
      </c>
      <c r="L798" s="6">
        <v>1000</v>
      </c>
      <c r="M798" s="6">
        <v>1000</v>
      </c>
      <c r="N798" s="6">
        <v>1000</v>
      </c>
      <c r="O798" s="6">
        <v>1000</v>
      </c>
      <c r="P798" s="6">
        <v>1000</v>
      </c>
      <c r="Q798" s="6">
        <v>1000</v>
      </c>
      <c r="R798" s="6">
        <v>1000</v>
      </c>
      <c r="S798" s="6">
        <v>1000</v>
      </c>
      <c r="T798" s="6">
        <v>1000</v>
      </c>
      <c r="U798" s="6">
        <v>1000</v>
      </c>
      <c r="V798" s="6">
        <v>1000</v>
      </c>
      <c r="W798" s="6">
        <v>1000</v>
      </c>
      <c r="X798" s="6">
        <v>1000</v>
      </c>
      <c r="Y798" s="6">
        <v>1000</v>
      </c>
      <c r="Z798" s="6">
        <v>1000</v>
      </c>
      <c r="AA798" s="6">
        <v>1000</v>
      </c>
      <c r="AB798" s="6">
        <v>1000</v>
      </c>
      <c r="AC798" s="6">
        <v>1000</v>
      </c>
      <c r="AD798" s="6">
        <v>1000</v>
      </c>
      <c r="AE798" s="6">
        <v>1000</v>
      </c>
      <c r="AF798" s="6">
        <v>1000</v>
      </c>
      <c r="AG798" s="6">
        <v>1000</v>
      </c>
      <c r="AH798" s="6">
        <v>1000</v>
      </c>
      <c r="AI798" s="6">
        <v>1000</v>
      </c>
      <c r="AJ798" s="6">
        <v>1000</v>
      </c>
      <c r="AK798" s="6">
        <v>1000</v>
      </c>
      <c r="AL798" s="6">
        <v>1000</v>
      </c>
      <c r="AM798" s="6">
        <v>1000</v>
      </c>
      <c r="AN798" s="6">
        <v>1000</v>
      </c>
      <c r="AO798" s="6">
        <v>1000</v>
      </c>
    </row>
    <row r="799" spans="1:41" x14ac:dyDescent="0.2">
      <c r="A799" s="9">
        <v>195</v>
      </c>
      <c r="B799" s="6">
        <v>195</v>
      </c>
      <c r="C799" s="6">
        <v>1000</v>
      </c>
      <c r="D799" s="6">
        <v>1000</v>
      </c>
      <c r="E799" s="6">
        <v>1000</v>
      </c>
      <c r="F799" s="6">
        <v>1000</v>
      </c>
      <c r="G799" s="6">
        <v>1000</v>
      </c>
      <c r="H799" s="6">
        <v>1000</v>
      </c>
      <c r="I799" s="6">
        <v>1000</v>
      </c>
      <c r="J799" s="6">
        <v>1000</v>
      </c>
      <c r="K799" s="6">
        <v>1000</v>
      </c>
      <c r="L799" s="6">
        <v>1000</v>
      </c>
      <c r="M799" s="6">
        <v>1000</v>
      </c>
      <c r="N799" s="6">
        <v>1000</v>
      </c>
      <c r="O799" s="6">
        <v>1000</v>
      </c>
      <c r="P799" s="6">
        <v>1000</v>
      </c>
      <c r="Q799" s="6">
        <v>1000</v>
      </c>
      <c r="R799" s="6">
        <v>1000</v>
      </c>
      <c r="S799" s="6">
        <v>1000</v>
      </c>
      <c r="T799" s="6">
        <v>1000</v>
      </c>
      <c r="U799" s="6">
        <v>1000</v>
      </c>
      <c r="V799" s="6">
        <v>1000</v>
      </c>
      <c r="W799" s="6">
        <v>1000</v>
      </c>
      <c r="X799" s="6">
        <v>1000</v>
      </c>
      <c r="Y799" s="6">
        <v>1000</v>
      </c>
      <c r="Z799" s="6">
        <v>1000</v>
      </c>
      <c r="AA799" s="6">
        <v>1000</v>
      </c>
      <c r="AB799" s="6">
        <v>1000</v>
      </c>
      <c r="AC799" s="6">
        <v>1000</v>
      </c>
      <c r="AD799" s="6">
        <v>1000</v>
      </c>
      <c r="AE799" s="6">
        <v>1000</v>
      </c>
      <c r="AF799" s="6">
        <v>1000</v>
      </c>
      <c r="AG799" s="6">
        <v>1000</v>
      </c>
      <c r="AH799" s="6">
        <v>1000</v>
      </c>
      <c r="AI799" s="6">
        <v>1000</v>
      </c>
      <c r="AJ799" s="6">
        <v>1000</v>
      </c>
      <c r="AK799" s="6">
        <v>1000</v>
      </c>
      <c r="AL799" s="6">
        <v>1000</v>
      </c>
      <c r="AM799" s="6">
        <v>1000</v>
      </c>
      <c r="AN799" s="6">
        <v>1000</v>
      </c>
      <c r="AO799" s="6">
        <v>1000</v>
      </c>
    </row>
    <row r="800" spans="1:41" x14ac:dyDescent="0.2">
      <c r="A800" s="9">
        <v>197</v>
      </c>
      <c r="B800" s="6">
        <v>197</v>
      </c>
      <c r="C800" s="6">
        <v>223.5</v>
      </c>
      <c r="D800" s="6">
        <v>242.9</v>
      </c>
      <c r="E800" s="6">
        <v>271.7</v>
      </c>
      <c r="F800" s="6">
        <v>296.8</v>
      </c>
      <c r="G800" s="6">
        <v>316.89999999999998</v>
      </c>
      <c r="H800" s="6">
        <v>341.8</v>
      </c>
      <c r="I800" s="6">
        <v>370.8</v>
      </c>
      <c r="J800" s="6">
        <v>407.4</v>
      </c>
      <c r="K800" s="6">
        <v>452.2</v>
      </c>
      <c r="L800" s="6">
        <v>494.7</v>
      </c>
      <c r="M800" s="6">
        <v>516.70000000000005</v>
      </c>
      <c r="N800" s="6">
        <v>537.79999999999995</v>
      </c>
      <c r="O800" s="6">
        <v>560</v>
      </c>
      <c r="P800" s="6">
        <v>572.29999999999995</v>
      </c>
      <c r="Q800" s="6">
        <v>578.20000000000005</v>
      </c>
      <c r="R800" s="6">
        <v>598.29999999999995</v>
      </c>
      <c r="S800" s="6">
        <v>624.6</v>
      </c>
      <c r="T800" s="6">
        <v>650.20000000000005</v>
      </c>
      <c r="U800" s="6">
        <v>677.7</v>
      </c>
      <c r="V800" s="6">
        <v>694.3</v>
      </c>
      <c r="W800" s="6">
        <v>713.9</v>
      </c>
      <c r="X800" s="6">
        <v>732.6</v>
      </c>
      <c r="Y800" s="6">
        <v>754.1</v>
      </c>
      <c r="Z800" s="6">
        <v>779.7</v>
      </c>
      <c r="AA800" s="6">
        <v>799</v>
      </c>
      <c r="AB800" s="6">
        <v>815</v>
      </c>
      <c r="AC800" s="6">
        <v>822.7</v>
      </c>
      <c r="AD800" s="6">
        <v>842.4</v>
      </c>
      <c r="AE800" s="6">
        <v>872.5</v>
      </c>
      <c r="AF800" s="6">
        <v>884.8</v>
      </c>
      <c r="AG800" s="6">
        <v>894.9</v>
      </c>
      <c r="AH800" s="6">
        <v>925.2</v>
      </c>
      <c r="AI800" s="6">
        <v>957.9</v>
      </c>
      <c r="AJ800" s="6">
        <v>1000</v>
      </c>
      <c r="AK800" s="6">
        <v>1036.9000000000001</v>
      </c>
      <c r="AL800" s="6">
        <v>1072.7</v>
      </c>
      <c r="AM800" s="6">
        <v>1120.5999999999999</v>
      </c>
      <c r="AN800" s="6">
        <v>1102.5999999999999</v>
      </c>
      <c r="AO800" s="6">
        <v>1133.9000000000001</v>
      </c>
    </row>
    <row r="801" spans="1:41" x14ac:dyDescent="0.2">
      <c r="A801" s="9">
        <v>198</v>
      </c>
      <c r="B801" s="6">
        <v>198</v>
      </c>
      <c r="C801" s="6">
        <v>230</v>
      </c>
      <c r="D801" s="6">
        <v>250.8</v>
      </c>
      <c r="E801" s="6">
        <v>282.5</v>
      </c>
      <c r="F801" s="6">
        <v>309.39999999999998</v>
      </c>
      <c r="G801" s="6">
        <v>329.5</v>
      </c>
      <c r="H801" s="6">
        <v>354.8</v>
      </c>
      <c r="I801" s="6">
        <v>385.7</v>
      </c>
      <c r="J801" s="6">
        <v>424.3</v>
      </c>
      <c r="K801" s="6">
        <v>472.1</v>
      </c>
      <c r="L801" s="6">
        <v>515.6</v>
      </c>
      <c r="M801" s="6">
        <v>536.29999999999995</v>
      </c>
      <c r="N801" s="6">
        <v>556.70000000000005</v>
      </c>
      <c r="O801" s="6">
        <v>577.29999999999995</v>
      </c>
      <c r="P801" s="6">
        <v>587.4</v>
      </c>
      <c r="Q801" s="6">
        <v>590.6</v>
      </c>
      <c r="R801" s="6">
        <v>610.4</v>
      </c>
      <c r="S801" s="6">
        <v>637.6</v>
      </c>
      <c r="T801" s="6">
        <v>663.8</v>
      </c>
      <c r="U801" s="6">
        <v>691.3</v>
      </c>
      <c r="V801" s="6">
        <v>706.1</v>
      </c>
      <c r="W801" s="6">
        <v>724.9</v>
      </c>
      <c r="X801" s="6">
        <v>743.2</v>
      </c>
      <c r="Y801" s="6">
        <v>764.8</v>
      </c>
      <c r="Z801" s="6">
        <v>790.7</v>
      </c>
      <c r="AA801" s="6">
        <v>809.3</v>
      </c>
      <c r="AB801" s="6">
        <v>824.8</v>
      </c>
      <c r="AC801" s="6">
        <v>830.7</v>
      </c>
      <c r="AD801" s="6">
        <v>849.5</v>
      </c>
      <c r="AE801" s="6">
        <v>879.6</v>
      </c>
      <c r="AF801" s="6">
        <v>889.4</v>
      </c>
      <c r="AG801" s="6">
        <v>896.3</v>
      </c>
      <c r="AH801" s="6">
        <v>925.6</v>
      </c>
      <c r="AI801" s="6">
        <v>957.8</v>
      </c>
      <c r="AJ801" s="6">
        <v>1000</v>
      </c>
      <c r="AK801" s="6">
        <v>1035.4000000000001</v>
      </c>
      <c r="AL801" s="6">
        <v>1070.2</v>
      </c>
      <c r="AM801" s="6">
        <v>1118.8</v>
      </c>
      <c r="AN801" s="6">
        <v>1095.2</v>
      </c>
      <c r="AO801" s="6">
        <v>1129.3</v>
      </c>
    </row>
    <row r="802" spans="1:41" x14ac:dyDescent="0.2">
      <c r="A802" s="9">
        <v>199</v>
      </c>
      <c r="B802" s="6">
        <v>199</v>
      </c>
      <c r="C802" s="6">
        <v>434.1</v>
      </c>
      <c r="D802" s="6">
        <v>598.9</v>
      </c>
      <c r="E802" s="6">
        <v>626.5</v>
      </c>
      <c r="F802" s="6">
        <v>612.6</v>
      </c>
      <c r="G802" s="6">
        <v>629.6</v>
      </c>
      <c r="H802" s="6">
        <v>625.29999999999995</v>
      </c>
      <c r="I802" s="6">
        <v>726.4</v>
      </c>
      <c r="J802" s="6">
        <v>794.1</v>
      </c>
      <c r="K802" s="6">
        <v>837.4</v>
      </c>
      <c r="L802" s="6">
        <v>798.5</v>
      </c>
      <c r="M802" s="6">
        <v>811.7</v>
      </c>
      <c r="N802" s="6">
        <v>807.7</v>
      </c>
      <c r="O802" s="6">
        <v>824.5</v>
      </c>
      <c r="P802" s="6">
        <v>764.9</v>
      </c>
      <c r="Q802" s="6">
        <v>731.4</v>
      </c>
      <c r="R802" s="6">
        <v>764.4</v>
      </c>
      <c r="S802" s="6">
        <v>857.3</v>
      </c>
      <c r="T802" s="6">
        <v>873.1</v>
      </c>
      <c r="U802" s="6">
        <v>878.1</v>
      </c>
      <c r="V802" s="6">
        <v>853.9</v>
      </c>
      <c r="W802" s="6">
        <v>856.8</v>
      </c>
      <c r="X802" s="6">
        <v>895.1</v>
      </c>
      <c r="Y802" s="6">
        <v>916.2</v>
      </c>
      <c r="Z802" s="6">
        <v>898.5</v>
      </c>
      <c r="AA802" s="6">
        <v>927.1</v>
      </c>
      <c r="AB802" s="6">
        <v>918.2</v>
      </c>
      <c r="AC802" s="6">
        <v>871.4</v>
      </c>
      <c r="AD802" s="6">
        <v>838.6</v>
      </c>
      <c r="AE802" s="6">
        <v>851.9</v>
      </c>
      <c r="AF802" s="6">
        <v>871.4</v>
      </c>
      <c r="AG802" s="6">
        <v>868.4</v>
      </c>
      <c r="AH802" s="6">
        <v>944.2</v>
      </c>
      <c r="AI802" s="6">
        <v>965.2</v>
      </c>
      <c r="AJ802" s="6">
        <v>1000</v>
      </c>
      <c r="AK802" s="6">
        <v>1005.7</v>
      </c>
      <c r="AL802" s="6">
        <v>1191</v>
      </c>
      <c r="AM802" s="6">
        <v>1223</v>
      </c>
      <c r="AN802" s="6">
        <v>1088</v>
      </c>
      <c r="AO802" s="6">
        <v>1221.5999999999999</v>
      </c>
    </row>
    <row r="803" spans="1:41" x14ac:dyDescent="0.2">
      <c r="A803" s="9">
        <v>200</v>
      </c>
      <c r="B803" s="6">
        <v>200</v>
      </c>
      <c r="C803" s="6">
        <v>453.7</v>
      </c>
      <c r="D803" s="6">
        <v>631</v>
      </c>
      <c r="E803" s="6">
        <v>664.7</v>
      </c>
      <c r="F803" s="6">
        <v>650.79999999999995</v>
      </c>
      <c r="G803" s="6">
        <v>661.6</v>
      </c>
      <c r="H803" s="6">
        <v>647.29999999999995</v>
      </c>
      <c r="I803" s="6">
        <v>754.9</v>
      </c>
      <c r="J803" s="6">
        <v>824.2</v>
      </c>
      <c r="K803" s="6">
        <v>880.8</v>
      </c>
      <c r="L803" s="6">
        <v>829.3</v>
      </c>
      <c r="M803" s="6">
        <v>851.1</v>
      </c>
      <c r="N803" s="6">
        <v>848.3</v>
      </c>
      <c r="O803" s="6">
        <v>867.2</v>
      </c>
      <c r="P803" s="6">
        <v>795.1</v>
      </c>
      <c r="Q803" s="6">
        <v>754.9</v>
      </c>
      <c r="R803" s="6">
        <v>794.2</v>
      </c>
      <c r="S803" s="6">
        <v>896.7</v>
      </c>
      <c r="T803" s="6">
        <v>902.2</v>
      </c>
      <c r="U803" s="6">
        <v>901.1</v>
      </c>
      <c r="V803" s="6">
        <v>873.2</v>
      </c>
      <c r="W803" s="6">
        <v>864.1</v>
      </c>
      <c r="X803" s="6">
        <v>893</v>
      </c>
      <c r="Y803" s="6">
        <v>910.8</v>
      </c>
      <c r="Z803" s="6">
        <v>887</v>
      </c>
      <c r="AA803" s="6">
        <v>925.6</v>
      </c>
      <c r="AB803" s="6">
        <v>914</v>
      </c>
      <c r="AC803" s="6">
        <v>861.1</v>
      </c>
      <c r="AD803" s="6">
        <v>818.7</v>
      </c>
      <c r="AE803" s="6">
        <v>839.4</v>
      </c>
      <c r="AF803" s="6">
        <v>867.6</v>
      </c>
      <c r="AG803" s="6">
        <v>866.2</v>
      </c>
      <c r="AH803" s="6">
        <v>950.1</v>
      </c>
      <c r="AI803" s="6">
        <v>965.6</v>
      </c>
      <c r="AJ803" s="6">
        <v>1000</v>
      </c>
      <c r="AK803" s="6">
        <v>1003</v>
      </c>
      <c r="AL803" s="6">
        <v>1216.7</v>
      </c>
      <c r="AM803" s="6">
        <v>1242.0999999999999</v>
      </c>
      <c r="AN803" s="6">
        <v>1094.8</v>
      </c>
      <c r="AO803" s="6">
        <v>1238.0999999999999</v>
      </c>
    </row>
    <row r="804" spans="1:41" x14ac:dyDescent="0.2">
      <c r="A804" s="9">
        <v>201</v>
      </c>
      <c r="B804" s="6">
        <v>201</v>
      </c>
      <c r="C804" s="6">
        <v>285.3</v>
      </c>
      <c r="D804" s="6">
        <v>356.4</v>
      </c>
      <c r="E804" s="6">
        <v>364</v>
      </c>
      <c r="F804" s="6">
        <v>356.6</v>
      </c>
      <c r="G804" s="6">
        <v>426.3</v>
      </c>
      <c r="H804" s="6">
        <v>492.2</v>
      </c>
      <c r="I804" s="6">
        <v>554.6</v>
      </c>
      <c r="J804" s="6">
        <v>613.79999999999995</v>
      </c>
      <c r="K804" s="6">
        <v>597.20000000000005</v>
      </c>
      <c r="L804" s="6">
        <v>620.70000000000005</v>
      </c>
      <c r="M804" s="6">
        <v>606.1</v>
      </c>
      <c r="N804" s="6">
        <v>609.4</v>
      </c>
      <c r="O804" s="6">
        <v>608.6</v>
      </c>
      <c r="P804" s="6">
        <v>608.1</v>
      </c>
      <c r="Q804" s="6">
        <v>617.70000000000005</v>
      </c>
      <c r="R804" s="6">
        <v>638.29999999999995</v>
      </c>
      <c r="S804" s="6">
        <v>699.1</v>
      </c>
      <c r="T804" s="6">
        <v>736.6</v>
      </c>
      <c r="U804" s="6">
        <v>767.4</v>
      </c>
      <c r="V804" s="6">
        <v>757.4</v>
      </c>
      <c r="W804" s="6">
        <v>820.6</v>
      </c>
      <c r="X804" s="6">
        <v>905.7</v>
      </c>
      <c r="Y804" s="6">
        <v>943.7</v>
      </c>
      <c r="Z804" s="6">
        <v>959.6</v>
      </c>
      <c r="AA804" s="6">
        <v>935</v>
      </c>
      <c r="AB804" s="6">
        <v>943.3</v>
      </c>
      <c r="AC804" s="6">
        <v>926.6</v>
      </c>
      <c r="AD804" s="6">
        <v>940.6</v>
      </c>
      <c r="AE804" s="6">
        <v>924.1</v>
      </c>
      <c r="AF804" s="6">
        <v>892.8</v>
      </c>
      <c r="AG804" s="6">
        <v>879.9</v>
      </c>
      <c r="AH804" s="6">
        <v>911.7</v>
      </c>
      <c r="AI804" s="6">
        <v>963.1</v>
      </c>
      <c r="AJ804" s="6">
        <v>1000</v>
      </c>
      <c r="AK804" s="6">
        <v>1020.9</v>
      </c>
      <c r="AL804" s="6">
        <v>1047.8</v>
      </c>
      <c r="AM804" s="6">
        <v>1101.5</v>
      </c>
      <c r="AN804" s="6">
        <v>1041.3</v>
      </c>
      <c r="AO804" s="6">
        <v>1111.7</v>
      </c>
    </row>
    <row r="805" spans="1:41" x14ac:dyDescent="0.2">
      <c r="A805" s="9">
        <v>202</v>
      </c>
      <c r="B805" s="6">
        <v>202</v>
      </c>
      <c r="C805" s="6">
        <v>70.3</v>
      </c>
      <c r="D805" s="6">
        <v>79.7</v>
      </c>
      <c r="E805" s="6">
        <v>123.2</v>
      </c>
      <c r="F805" s="6">
        <v>154.30000000000001</v>
      </c>
      <c r="G805" s="6">
        <v>169.3</v>
      </c>
      <c r="H805" s="6">
        <v>187.5</v>
      </c>
      <c r="I805" s="6">
        <v>207</v>
      </c>
      <c r="J805" s="6">
        <v>264.10000000000002</v>
      </c>
      <c r="K805" s="6">
        <v>348.9</v>
      </c>
      <c r="L805" s="6">
        <v>452.4</v>
      </c>
      <c r="M805" s="6">
        <v>470.4</v>
      </c>
      <c r="N805" s="6">
        <v>447.1</v>
      </c>
      <c r="O805" s="6">
        <v>437.4</v>
      </c>
      <c r="P805" s="6">
        <v>420.9</v>
      </c>
      <c r="Q805" s="6">
        <v>314.2</v>
      </c>
      <c r="R805" s="6">
        <v>325.2</v>
      </c>
      <c r="S805" s="6">
        <v>312.3</v>
      </c>
      <c r="T805" s="6">
        <v>342.8</v>
      </c>
      <c r="U805" s="6">
        <v>374.4</v>
      </c>
      <c r="V805" s="6">
        <v>345.6</v>
      </c>
      <c r="W805" s="6">
        <v>344.9</v>
      </c>
      <c r="X805" s="6">
        <v>334.9</v>
      </c>
      <c r="Y805" s="6">
        <v>327.10000000000002</v>
      </c>
      <c r="Z805" s="6">
        <v>328.7</v>
      </c>
      <c r="AA805" s="6">
        <v>381.6</v>
      </c>
      <c r="AB805" s="6">
        <v>386.3</v>
      </c>
      <c r="AC805" s="6">
        <v>333.1</v>
      </c>
      <c r="AD805" s="6">
        <v>373.8</v>
      </c>
      <c r="AE805" s="6">
        <v>511.8</v>
      </c>
      <c r="AF805" s="6">
        <v>518.9</v>
      </c>
      <c r="AG805" s="6">
        <v>486.6</v>
      </c>
      <c r="AH805" s="6">
        <v>631.79999999999995</v>
      </c>
      <c r="AI805" s="6">
        <v>751.3</v>
      </c>
      <c r="AJ805" s="6">
        <v>1000</v>
      </c>
      <c r="AK805" s="6">
        <v>1096.0999999999999</v>
      </c>
      <c r="AL805" s="6">
        <v>1165.9000000000001</v>
      </c>
      <c r="AM805" s="6">
        <v>1391.4</v>
      </c>
      <c r="AN805" s="6">
        <v>953.1</v>
      </c>
      <c r="AO805" s="6">
        <v>1076.7</v>
      </c>
    </row>
    <row r="806" spans="1:41" x14ac:dyDescent="0.2">
      <c r="A806" s="9">
        <v>203</v>
      </c>
      <c r="B806" s="6">
        <v>203</v>
      </c>
      <c r="C806" s="6">
        <v>44.8</v>
      </c>
      <c r="D806" s="6">
        <v>51.5</v>
      </c>
      <c r="E806" s="6">
        <v>84.6</v>
      </c>
      <c r="F806" s="6">
        <v>103.4</v>
      </c>
      <c r="G806" s="6">
        <v>116</v>
      </c>
      <c r="H806" s="6">
        <v>133.80000000000001</v>
      </c>
      <c r="I806" s="6">
        <v>146</v>
      </c>
      <c r="J806" s="6">
        <v>198.6</v>
      </c>
      <c r="K806" s="6">
        <v>313</v>
      </c>
      <c r="L806" s="6">
        <v>438.1</v>
      </c>
      <c r="M806" s="6">
        <v>440.7</v>
      </c>
      <c r="N806" s="6">
        <v>427.8</v>
      </c>
      <c r="O806" s="6">
        <v>427</v>
      </c>
      <c r="P806" s="6">
        <v>400.4</v>
      </c>
      <c r="Q806" s="6">
        <v>244</v>
      </c>
      <c r="R806" s="6">
        <v>258.60000000000002</v>
      </c>
      <c r="S806" s="6">
        <v>230.5</v>
      </c>
      <c r="T806" s="6">
        <v>262.60000000000002</v>
      </c>
      <c r="U806" s="6">
        <v>302.60000000000002</v>
      </c>
      <c r="V806" s="6">
        <v>265.10000000000002</v>
      </c>
      <c r="W806" s="6">
        <v>266.2</v>
      </c>
      <c r="X806" s="6">
        <v>269.8</v>
      </c>
      <c r="Y806" s="6">
        <v>249.3</v>
      </c>
      <c r="Z806" s="6">
        <v>238.4</v>
      </c>
      <c r="AA806" s="6">
        <v>315.89999999999998</v>
      </c>
      <c r="AB806" s="6">
        <v>316.10000000000002</v>
      </c>
      <c r="AC806" s="6">
        <v>234.6</v>
      </c>
      <c r="AD806" s="6">
        <v>292.5</v>
      </c>
      <c r="AE806" s="6">
        <v>496.6</v>
      </c>
      <c r="AF806" s="6">
        <v>483.5</v>
      </c>
      <c r="AG806" s="6">
        <v>406.7</v>
      </c>
      <c r="AH806" s="6">
        <v>595.9</v>
      </c>
      <c r="AI806" s="6">
        <v>726</v>
      </c>
      <c r="AJ806" s="6">
        <v>1000</v>
      </c>
      <c r="AK806" s="6">
        <v>1006.1</v>
      </c>
      <c r="AL806" s="6">
        <v>1045.0999999999999</v>
      </c>
      <c r="AM806" s="6">
        <v>1354.1</v>
      </c>
      <c r="AN806" s="6">
        <v>757.5</v>
      </c>
      <c r="AO806" s="6">
        <v>922.2</v>
      </c>
    </row>
    <row r="807" spans="1:41" x14ac:dyDescent="0.2">
      <c r="A807" s="9">
        <v>204</v>
      </c>
      <c r="B807" s="6">
        <v>204</v>
      </c>
      <c r="C807" s="6">
        <v>237.5</v>
      </c>
      <c r="D807" s="6">
        <v>252.8</v>
      </c>
      <c r="E807" s="6">
        <v>375</v>
      </c>
      <c r="F807" s="6">
        <v>490.4</v>
      </c>
      <c r="G807" s="6">
        <v>502.2</v>
      </c>
      <c r="H807" s="6">
        <v>512.9</v>
      </c>
      <c r="I807" s="6">
        <v>552.1</v>
      </c>
      <c r="J807" s="6">
        <v>630.9</v>
      </c>
      <c r="K807" s="6">
        <v>709.2</v>
      </c>
      <c r="L807" s="6">
        <v>768</v>
      </c>
      <c r="M807" s="6">
        <v>823.2</v>
      </c>
      <c r="N807" s="6">
        <v>817.1</v>
      </c>
      <c r="O807" s="6">
        <v>765.6</v>
      </c>
      <c r="P807" s="6">
        <v>743.4</v>
      </c>
      <c r="Q807" s="6">
        <v>726.2</v>
      </c>
      <c r="R807" s="6">
        <v>754.6</v>
      </c>
      <c r="S807" s="6">
        <v>772.5</v>
      </c>
      <c r="T807" s="6">
        <v>775</v>
      </c>
      <c r="U807" s="6">
        <v>779.1</v>
      </c>
      <c r="V807" s="6">
        <v>756.8</v>
      </c>
      <c r="W807" s="6">
        <v>753.8</v>
      </c>
      <c r="X807" s="6">
        <v>726.3</v>
      </c>
      <c r="Y807" s="6">
        <v>732</v>
      </c>
      <c r="Z807" s="6">
        <v>745</v>
      </c>
      <c r="AA807" s="6">
        <v>727.8</v>
      </c>
      <c r="AB807" s="6">
        <v>712.9</v>
      </c>
      <c r="AC807" s="6">
        <v>680.8</v>
      </c>
      <c r="AD807" s="6">
        <v>669.3</v>
      </c>
      <c r="AE807" s="6">
        <v>680.8</v>
      </c>
      <c r="AF807" s="6">
        <v>685</v>
      </c>
      <c r="AG807" s="6">
        <v>721.4</v>
      </c>
      <c r="AH807" s="6">
        <v>754.5</v>
      </c>
      <c r="AI807" s="6">
        <v>845.3</v>
      </c>
      <c r="AJ807" s="6">
        <v>1000</v>
      </c>
      <c r="AK807" s="6">
        <v>1121.4000000000001</v>
      </c>
      <c r="AL807" s="6">
        <v>1200.8</v>
      </c>
      <c r="AM807" s="6">
        <v>1366.6</v>
      </c>
      <c r="AN807" s="6">
        <v>1368.2</v>
      </c>
      <c r="AO807" s="6">
        <v>1456.1</v>
      </c>
    </row>
    <row r="808" spans="1:41" x14ac:dyDescent="0.2">
      <c r="A808" s="9">
        <v>205</v>
      </c>
      <c r="B808" s="6">
        <v>205</v>
      </c>
      <c r="C808" s="6">
        <v>89.1</v>
      </c>
      <c r="D808" s="6">
        <v>94.7</v>
      </c>
      <c r="E808" s="6">
        <v>117.8</v>
      </c>
      <c r="F808" s="6">
        <v>143.9</v>
      </c>
      <c r="G808" s="6">
        <v>154.80000000000001</v>
      </c>
      <c r="H808" s="6">
        <v>182</v>
      </c>
      <c r="I808" s="6">
        <v>218.7</v>
      </c>
      <c r="J808" s="6">
        <v>255.7</v>
      </c>
      <c r="K808" s="6">
        <v>264.10000000000002</v>
      </c>
      <c r="L808" s="6">
        <v>350.5</v>
      </c>
      <c r="M808" s="6">
        <v>403.9</v>
      </c>
      <c r="N808" s="6">
        <v>329.1</v>
      </c>
      <c r="O808" s="6">
        <v>302.5</v>
      </c>
      <c r="P808" s="6">
        <v>302.5</v>
      </c>
      <c r="Q808" s="6">
        <v>289.60000000000002</v>
      </c>
      <c r="R808" s="6">
        <v>247.8</v>
      </c>
      <c r="S808" s="6">
        <v>272.10000000000002</v>
      </c>
      <c r="T808" s="6">
        <v>284.60000000000002</v>
      </c>
      <c r="U808" s="6">
        <v>296.2</v>
      </c>
      <c r="V808" s="6">
        <v>312.8</v>
      </c>
      <c r="W808" s="6">
        <v>288.5</v>
      </c>
      <c r="X808" s="6">
        <v>257.89999999999998</v>
      </c>
      <c r="Y808" s="6">
        <v>263.89999999999998</v>
      </c>
      <c r="Z808" s="6">
        <v>285.89999999999998</v>
      </c>
      <c r="AA808" s="6">
        <v>299.10000000000002</v>
      </c>
      <c r="AB808" s="6">
        <v>339.3</v>
      </c>
      <c r="AC808" s="6">
        <v>386.3</v>
      </c>
      <c r="AD808" s="6">
        <v>374.6</v>
      </c>
      <c r="AE808" s="6">
        <v>389.5</v>
      </c>
      <c r="AF808" s="6">
        <v>481.3</v>
      </c>
      <c r="AG808" s="6">
        <v>575.4</v>
      </c>
      <c r="AH808" s="6">
        <v>640.79999999999995</v>
      </c>
      <c r="AI808" s="6">
        <v>743.3</v>
      </c>
      <c r="AJ808" s="6">
        <v>1000</v>
      </c>
      <c r="AK808" s="6">
        <v>1294</v>
      </c>
      <c r="AL808" s="6">
        <v>1398.8</v>
      </c>
      <c r="AM808" s="6">
        <v>1483.3</v>
      </c>
      <c r="AN808" s="6">
        <v>1321.6</v>
      </c>
      <c r="AO808" s="6">
        <v>1300.3</v>
      </c>
    </row>
    <row r="809" spans="1:41" x14ac:dyDescent="0.2">
      <c r="A809" s="9">
        <v>206</v>
      </c>
      <c r="B809" s="6">
        <v>206</v>
      </c>
      <c r="C809" s="6">
        <v>116.9</v>
      </c>
      <c r="D809" s="6">
        <v>128.1</v>
      </c>
      <c r="E809" s="6">
        <v>157.9</v>
      </c>
      <c r="F809" s="6">
        <v>196.8</v>
      </c>
      <c r="G809" s="6">
        <v>230</v>
      </c>
      <c r="H809" s="6">
        <v>267.39999999999998</v>
      </c>
      <c r="I809" s="6">
        <v>290.5</v>
      </c>
      <c r="J809" s="6">
        <v>322.60000000000002</v>
      </c>
      <c r="K809" s="6">
        <v>391.9</v>
      </c>
      <c r="L809" s="6">
        <v>454.2</v>
      </c>
      <c r="M809" s="6">
        <v>523.1</v>
      </c>
      <c r="N809" s="6">
        <v>573</v>
      </c>
      <c r="O809" s="6">
        <v>593</v>
      </c>
      <c r="P809" s="6">
        <v>602.9</v>
      </c>
      <c r="Q809" s="6">
        <v>593.5</v>
      </c>
      <c r="R809" s="6">
        <v>583.70000000000005</v>
      </c>
      <c r="S809" s="6">
        <v>587.4</v>
      </c>
      <c r="T809" s="6">
        <v>609</v>
      </c>
      <c r="U809" s="6">
        <v>631.6</v>
      </c>
      <c r="V809" s="6">
        <v>659.1</v>
      </c>
      <c r="W809" s="6">
        <v>665.6</v>
      </c>
      <c r="X809" s="6">
        <v>687.5</v>
      </c>
      <c r="Y809" s="6">
        <v>711.5</v>
      </c>
      <c r="Z809" s="6">
        <v>718.6</v>
      </c>
      <c r="AA809" s="6">
        <v>725.2</v>
      </c>
      <c r="AB809" s="6">
        <v>742.7</v>
      </c>
      <c r="AC809" s="6">
        <v>734.2</v>
      </c>
      <c r="AD809" s="6">
        <v>728.7</v>
      </c>
      <c r="AE809" s="6">
        <v>777.7</v>
      </c>
      <c r="AF809" s="6">
        <v>859.6</v>
      </c>
      <c r="AG809" s="6">
        <v>790.1</v>
      </c>
      <c r="AH809" s="6">
        <v>875.2</v>
      </c>
      <c r="AI809" s="6">
        <v>907.8</v>
      </c>
      <c r="AJ809" s="6">
        <v>1000</v>
      </c>
      <c r="AK809" s="6">
        <v>1081.4000000000001</v>
      </c>
      <c r="AL809" s="6">
        <v>1093.4000000000001</v>
      </c>
      <c r="AM809" s="6">
        <v>1129.9000000000001</v>
      </c>
      <c r="AN809" s="6">
        <v>1087.3</v>
      </c>
      <c r="AO809" s="6">
        <v>1211.0999999999999</v>
      </c>
    </row>
    <row r="810" spans="1:41" x14ac:dyDescent="0.2">
      <c r="A810" s="9">
        <v>207</v>
      </c>
      <c r="B810" s="6">
        <v>207</v>
      </c>
      <c r="C810" s="6">
        <v>167.8</v>
      </c>
      <c r="D810" s="6">
        <v>182.3</v>
      </c>
      <c r="E810" s="6">
        <v>199.4</v>
      </c>
      <c r="F810" s="6">
        <v>220.7</v>
      </c>
      <c r="G810" s="6">
        <v>239.6</v>
      </c>
      <c r="H810" s="6">
        <v>270.10000000000002</v>
      </c>
      <c r="I810" s="6">
        <v>309.3</v>
      </c>
      <c r="J810" s="6">
        <v>353.2</v>
      </c>
      <c r="K810" s="6">
        <v>389.1</v>
      </c>
      <c r="L810" s="6">
        <v>419.9</v>
      </c>
      <c r="M810" s="6">
        <v>429.7</v>
      </c>
      <c r="N810" s="6">
        <v>438.8</v>
      </c>
      <c r="O810" s="6">
        <v>456.5</v>
      </c>
      <c r="P810" s="6">
        <v>462.4</v>
      </c>
      <c r="Q810" s="6">
        <v>480</v>
      </c>
      <c r="R810" s="6">
        <v>506.2</v>
      </c>
      <c r="S810" s="6">
        <v>525.20000000000005</v>
      </c>
      <c r="T810" s="6">
        <v>546.1</v>
      </c>
      <c r="U810" s="6">
        <v>556.6</v>
      </c>
      <c r="V810" s="6">
        <v>563.79999999999995</v>
      </c>
      <c r="W810" s="6">
        <v>571.6</v>
      </c>
      <c r="X810" s="6">
        <v>593.6</v>
      </c>
      <c r="Y810" s="6">
        <v>628.9</v>
      </c>
      <c r="Z810" s="6">
        <v>643</v>
      </c>
      <c r="AA810" s="6">
        <v>659.8</v>
      </c>
      <c r="AB810" s="6">
        <v>675.1</v>
      </c>
      <c r="AC810" s="6">
        <v>691.8</v>
      </c>
      <c r="AD810" s="6">
        <v>728</v>
      </c>
      <c r="AE810" s="6">
        <v>756.4</v>
      </c>
      <c r="AF810" s="6">
        <v>778.9</v>
      </c>
      <c r="AG810" s="6">
        <v>814.3</v>
      </c>
      <c r="AH810" s="6">
        <v>859.7</v>
      </c>
      <c r="AI810" s="6">
        <v>928</v>
      </c>
      <c r="AJ810" s="6">
        <v>1000</v>
      </c>
      <c r="AK810" s="6">
        <v>1047.5</v>
      </c>
      <c r="AL810" s="6">
        <v>1097.0999999999999</v>
      </c>
      <c r="AM810" s="6">
        <v>1154.9000000000001</v>
      </c>
      <c r="AN810" s="6">
        <v>1166.4000000000001</v>
      </c>
      <c r="AO810" s="6">
        <v>1144.5999999999999</v>
      </c>
    </row>
    <row r="811" spans="1:41" x14ac:dyDescent="0.2">
      <c r="A811" s="9">
        <v>208</v>
      </c>
      <c r="B811" s="6">
        <v>208</v>
      </c>
      <c r="C811" s="6">
        <v>262.5</v>
      </c>
      <c r="D811" s="6">
        <v>286</v>
      </c>
      <c r="E811" s="6">
        <v>335.3</v>
      </c>
      <c r="F811" s="6">
        <v>371.6</v>
      </c>
      <c r="G811" s="6">
        <v>390.7</v>
      </c>
      <c r="H811" s="6">
        <v>418.7</v>
      </c>
      <c r="I811" s="6">
        <v>452.7</v>
      </c>
      <c r="J811" s="6">
        <v>504.1</v>
      </c>
      <c r="K811" s="6">
        <v>576.29999999999995</v>
      </c>
      <c r="L811" s="6">
        <v>630.29999999999995</v>
      </c>
      <c r="M811" s="6">
        <v>647.5</v>
      </c>
      <c r="N811" s="6">
        <v>657.1</v>
      </c>
      <c r="O811" s="6">
        <v>678.9</v>
      </c>
      <c r="P811" s="6">
        <v>680.8</v>
      </c>
      <c r="Q811" s="6">
        <v>668.5</v>
      </c>
      <c r="R811" s="6">
        <v>683.5</v>
      </c>
      <c r="S811" s="6">
        <v>714.8</v>
      </c>
      <c r="T811" s="6">
        <v>747.6</v>
      </c>
      <c r="U811" s="6">
        <v>768.8</v>
      </c>
      <c r="V811" s="6">
        <v>773.6</v>
      </c>
      <c r="W811" s="6">
        <v>787.4</v>
      </c>
      <c r="X811" s="6">
        <v>801.8</v>
      </c>
      <c r="Y811" s="6">
        <v>819.2</v>
      </c>
      <c r="Z811" s="6">
        <v>857.1</v>
      </c>
      <c r="AA811" s="6">
        <v>869.4</v>
      </c>
      <c r="AB811" s="6">
        <v>873.9</v>
      </c>
      <c r="AC811" s="6">
        <v>865.8</v>
      </c>
      <c r="AD811" s="6">
        <v>873</v>
      </c>
      <c r="AE811" s="6">
        <v>903.1</v>
      </c>
      <c r="AF811" s="6">
        <v>897.6</v>
      </c>
      <c r="AG811" s="6">
        <v>886.4</v>
      </c>
      <c r="AH811" s="6">
        <v>911.5</v>
      </c>
      <c r="AI811" s="6">
        <v>945.6</v>
      </c>
      <c r="AJ811" s="6">
        <v>1000</v>
      </c>
      <c r="AK811" s="6">
        <v>1043.5</v>
      </c>
      <c r="AL811" s="6">
        <v>1079.7</v>
      </c>
      <c r="AM811" s="6">
        <v>1164.2</v>
      </c>
      <c r="AN811" s="6">
        <v>1098.8</v>
      </c>
      <c r="AO811" s="6">
        <v>1155.3</v>
      </c>
    </row>
    <row r="812" spans="1:41" x14ac:dyDescent="0.2">
      <c r="A812" s="9">
        <v>209</v>
      </c>
      <c r="B812" s="6">
        <v>209</v>
      </c>
      <c r="C812" s="6">
        <v>305.2</v>
      </c>
      <c r="D812" s="6">
        <v>318.3</v>
      </c>
      <c r="E812" s="6">
        <v>366.5</v>
      </c>
      <c r="F812" s="6">
        <v>411.6</v>
      </c>
      <c r="G812" s="6">
        <v>440.9</v>
      </c>
      <c r="H812" s="6">
        <v>475.8</v>
      </c>
      <c r="I812" s="6">
        <v>513.70000000000005</v>
      </c>
      <c r="J812" s="6">
        <v>563.9</v>
      </c>
      <c r="K812" s="6">
        <v>623.29999999999995</v>
      </c>
      <c r="L812" s="6">
        <v>678.8</v>
      </c>
      <c r="M812" s="6">
        <v>718.5</v>
      </c>
      <c r="N812" s="6">
        <v>741.7</v>
      </c>
      <c r="O812" s="6">
        <v>767.3</v>
      </c>
      <c r="P812" s="6">
        <v>774</v>
      </c>
      <c r="Q812" s="6">
        <v>772.1</v>
      </c>
      <c r="R812" s="6">
        <v>786.7</v>
      </c>
      <c r="S812" s="6">
        <v>818.4</v>
      </c>
      <c r="T812" s="6">
        <v>846.9</v>
      </c>
      <c r="U812" s="6">
        <v>861.1</v>
      </c>
      <c r="V812" s="6">
        <v>875.3</v>
      </c>
      <c r="W812" s="6">
        <v>892.6</v>
      </c>
      <c r="X812" s="6">
        <v>913.8</v>
      </c>
      <c r="Y812" s="6">
        <v>941.8</v>
      </c>
      <c r="Z812" s="6">
        <v>971.3</v>
      </c>
      <c r="AA812" s="6">
        <v>976.4</v>
      </c>
      <c r="AB812" s="6">
        <v>980.9</v>
      </c>
      <c r="AC812" s="6">
        <v>968.9</v>
      </c>
      <c r="AD812" s="6">
        <v>968.5</v>
      </c>
      <c r="AE812" s="6">
        <v>975.4</v>
      </c>
      <c r="AF812" s="6">
        <v>964.7</v>
      </c>
      <c r="AG812" s="6">
        <v>956.1</v>
      </c>
      <c r="AH812" s="6">
        <v>957</v>
      </c>
      <c r="AI812" s="6">
        <v>976.4</v>
      </c>
      <c r="AJ812" s="6">
        <v>1000</v>
      </c>
      <c r="AK812" s="6">
        <v>1026.8</v>
      </c>
      <c r="AL812" s="6">
        <v>1042.7</v>
      </c>
      <c r="AM812" s="6">
        <v>1073.0999999999999</v>
      </c>
      <c r="AN812" s="6">
        <v>1056.5999999999999</v>
      </c>
      <c r="AO812" s="6">
        <v>1068</v>
      </c>
    </row>
    <row r="813" spans="1:41" x14ac:dyDescent="0.2">
      <c r="A813" s="9">
        <v>210</v>
      </c>
      <c r="B813" s="6">
        <v>210</v>
      </c>
      <c r="C813" s="6">
        <v>276.39999999999998</v>
      </c>
      <c r="D813" s="6">
        <v>331.4</v>
      </c>
      <c r="E813" s="6">
        <v>349.1</v>
      </c>
      <c r="F813" s="6">
        <v>342.5</v>
      </c>
      <c r="G813" s="6">
        <v>389.4</v>
      </c>
      <c r="H813" s="6">
        <v>446.3</v>
      </c>
      <c r="I813" s="6">
        <v>517.4</v>
      </c>
      <c r="J813" s="6">
        <v>561.20000000000005</v>
      </c>
      <c r="K813" s="6">
        <v>550.9</v>
      </c>
      <c r="L813" s="6">
        <v>562.29999999999995</v>
      </c>
      <c r="M813" s="6">
        <v>554.29999999999995</v>
      </c>
      <c r="N813" s="6">
        <v>592.79999999999995</v>
      </c>
      <c r="O813" s="6">
        <v>594</v>
      </c>
      <c r="P813" s="6">
        <v>588.20000000000005</v>
      </c>
      <c r="Q813" s="6">
        <v>595.79999999999995</v>
      </c>
      <c r="R813" s="6">
        <v>618.79999999999995</v>
      </c>
      <c r="S813" s="6">
        <v>635.9</v>
      </c>
      <c r="T813" s="6">
        <v>667.5</v>
      </c>
      <c r="U813" s="6">
        <v>672.4</v>
      </c>
      <c r="V813" s="6">
        <v>686.9</v>
      </c>
      <c r="W813" s="6">
        <v>752.2</v>
      </c>
      <c r="X813" s="6">
        <v>868.9</v>
      </c>
      <c r="Y813" s="6">
        <v>904.2</v>
      </c>
      <c r="Z813" s="6">
        <v>891.9</v>
      </c>
      <c r="AA813" s="6">
        <v>889.5</v>
      </c>
      <c r="AB813" s="6">
        <v>925</v>
      </c>
      <c r="AC813" s="6">
        <v>906.8</v>
      </c>
      <c r="AD813" s="6">
        <v>939.4</v>
      </c>
      <c r="AE813" s="6">
        <v>912.6</v>
      </c>
      <c r="AF813" s="6">
        <v>897.8</v>
      </c>
      <c r="AG813" s="6">
        <v>891.2</v>
      </c>
      <c r="AH813" s="6">
        <v>920.7</v>
      </c>
      <c r="AI813" s="6">
        <v>990.5</v>
      </c>
      <c r="AJ813" s="6">
        <v>1000</v>
      </c>
      <c r="AK813" s="6">
        <v>993.3</v>
      </c>
      <c r="AL813" s="6">
        <v>974.5</v>
      </c>
      <c r="AM813" s="6">
        <v>971.5</v>
      </c>
      <c r="AN813" s="6">
        <v>920.4</v>
      </c>
      <c r="AO813" s="6">
        <v>971.8</v>
      </c>
    </row>
    <row r="814" spans="1:41" x14ac:dyDescent="0.2">
      <c r="A814" s="9">
        <v>211</v>
      </c>
      <c r="B814" s="6">
        <v>211</v>
      </c>
      <c r="C814" s="6">
        <v>265.3</v>
      </c>
      <c r="D814" s="6">
        <v>275.8</v>
      </c>
      <c r="E814" s="6">
        <v>309.8</v>
      </c>
      <c r="F814" s="6">
        <v>354.8</v>
      </c>
      <c r="G814" s="6">
        <v>384</v>
      </c>
      <c r="H814" s="6">
        <v>413.7</v>
      </c>
      <c r="I814" s="6">
        <v>455.6</v>
      </c>
      <c r="J814" s="6">
        <v>500.9</v>
      </c>
      <c r="K814" s="6">
        <v>558</v>
      </c>
      <c r="L814" s="6">
        <v>606.6</v>
      </c>
      <c r="M814" s="6">
        <v>637.9</v>
      </c>
      <c r="N814" s="6">
        <v>650.6</v>
      </c>
      <c r="O814" s="6">
        <v>667.3</v>
      </c>
      <c r="P814" s="6">
        <v>682.3</v>
      </c>
      <c r="Q814" s="6">
        <v>691.9</v>
      </c>
      <c r="R814" s="6">
        <v>692.2</v>
      </c>
      <c r="S814" s="6">
        <v>700.7</v>
      </c>
      <c r="T814" s="6">
        <v>714.1</v>
      </c>
      <c r="U814" s="6">
        <v>726.7</v>
      </c>
      <c r="V814" s="6">
        <v>743.8</v>
      </c>
      <c r="W814" s="6">
        <v>748.7</v>
      </c>
      <c r="X814" s="6">
        <v>766.1</v>
      </c>
      <c r="Y814" s="6">
        <v>792.7</v>
      </c>
      <c r="Z814" s="6">
        <v>821.6</v>
      </c>
      <c r="AA814" s="6">
        <v>833.2</v>
      </c>
      <c r="AB814" s="6">
        <v>845.7</v>
      </c>
      <c r="AC814" s="6">
        <v>858.1</v>
      </c>
      <c r="AD814" s="6">
        <v>878.9</v>
      </c>
      <c r="AE814" s="6">
        <v>891.5</v>
      </c>
      <c r="AF814" s="6">
        <v>899.2</v>
      </c>
      <c r="AG814" s="6">
        <v>903.8</v>
      </c>
      <c r="AH814" s="6">
        <v>909.5</v>
      </c>
      <c r="AI814" s="6">
        <v>936</v>
      </c>
      <c r="AJ814" s="6">
        <v>1000</v>
      </c>
      <c r="AK814" s="6">
        <v>1075.3</v>
      </c>
      <c r="AL814" s="6">
        <v>1097.3</v>
      </c>
      <c r="AM814" s="6">
        <v>1123.7</v>
      </c>
      <c r="AN814" s="6">
        <v>1146.5</v>
      </c>
      <c r="AO814" s="6">
        <v>1136.9000000000001</v>
      </c>
    </row>
    <row r="815" spans="1:41" x14ac:dyDescent="0.2">
      <c r="A815" s="9">
        <v>212</v>
      </c>
      <c r="B815" s="6">
        <v>212</v>
      </c>
      <c r="C815" s="6">
        <v>251.3</v>
      </c>
      <c r="D815" s="6">
        <v>266.3</v>
      </c>
      <c r="E815" s="6">
        <v>348.2</v>
      </c>
      <c r="F815" s="6">
        <v>387.9</v>
      </c>
      <c r="G815" s="6">
        <v>412.4</v>
      </c>
      <c r="H815" s="6">
        <v>447.4</v>
      </c>
      <c r="I815" s="6">
        <v>485.5</v>
      </c>
      <c r="J815" s="6">
        <v>555</v>
      </c>
      <c r="K815" s="6">
        <v>606.9</v>
      </c>
      <c r="L815" s="6">
        <v>650.1</v>
      </c>
      <c r="M815" s="6">
        <v>651.6</v>
      </c>
      <c r="N815" s="6">
        <v>662.6</v>
      </c>
      <c r="O815" s="6">
        <v>681.6</v>
      </c>
      <c r="P815" s="6">
        <v>669.3</v>
      </c>
      <c r="Q815" s="6">
        <v>655.1</v>
      </c>
      <c r="R815" s="6">
        <v>677.3</v>
      </c>
      <c r="S815" s="6">
        <v>760.9</v>
      </c>
      <c r="T815" s="6">
        <v>794</v>
      </c>
      <c r="U815" s="6">
        <v>772.8</v>
      </c>
      <c r="V815" s="6">
        <v>740.5</v>
      </c>
      <c r="W815" s="6">
        <v>729</v>
      </c>
      <c r="X815" s="6">
        <v>722.3</v>
      </c>
      <c r="Y815" s="6">
        <v>767.4</v>
      </c>
      <c r="Z815" s="6">
        <v>848.9</v>
      </c>
      <c r="AA815" s="6">
        <v>812.3</v>
      </c>
      <c r="AB815" s="6">
        <v>817.7</v>
      </c>
      <c r="AC815" s="6">
        <v>787.9</v>
      </c>
      <c r="AD815" s="6">
        <v>751.9</v>
      </c>
      <c r="AE815" s="6">
        <v>778.3</v>
      </c>
      <c r="AF815" s="6">
        <v>750.9</v>
      </c>
      <c r="AG815" s="6">
        <v>755.8</v>
      </c>
      <c r="AH815" s="6">
        <v>774.1</v>
      </c>
      <c r="AI815" s="6">
        <v>915.7</v>
      </c>
      <c r="AJ815" s="6">
        <v>1000</v>
      </c>
      <c r="AK815" s="6">
        <v>1146.5999999999999</v>
      </c>
      <c r="AL815" s="6">
        <v>1212.3</v>
      </c>
      <c r="AM815" s="6">
        <v>1342.8</v>
      </c>
      <c r="AN815" s="6">
        <v>1091.9000000000001</v>
      </c>
      <c r="AO815" s="6">
        <v>1251.5</v>
      </c>
    </row>
    <row r="816" spans="1:41" x14ac:dyDescent="0.2">
      <c r="A816" s="9">
        <v>213</v>
      </c>
      <c r="B816" s="6">
        <v>213</v>
      </c>
      <c r="C816" s="6">
        <v>270.60000000000002</v>
      </c>
      <c r="D816" s="6">
        <v>282</v>
      </c>
      <c r="E816" s="6">
        <v>340.4</v>
      </c>
      <c r="F816" s="6">
        <v>393.3</v>
      </c>
      <c r="G816" s="6">
        <v>408.7</v>
      </c>
      <c r="H816" s="6">
        <v>437.9</v>
      </c>
      <c r="I816" s="6">
        <v>474.9</v>
      </c>
      <c r="J816" s="6">
        <v>521.70000000000005</v>
      </c>
      <c r="K816" s="6">
        <v>573.20000000000005</v>
      </c>
      <c r="L816" s="6">
        <v>622.79999999999995</v>
      </c>
      <c r="M816" s="6">
        <v>652.5</v>
      </c>
      <c r="N816" s="6">
        <v>659.7</v>
      </c>
      <c r="O816" s="6">
        <v>676.9</v>
      </c>
      <c r="P816" s="6">
        <v>685.6</v>
      </c>
      <c r="Q816" s="6">
        <v>686.5</v>
      </c>
      <c r="R816" s="6">
        <v>694.8</v>
      </c>
      <c r="S816" s="6">
        <v>730.6</v>
      </c>
      <c r="T816" s="6">
        <v>767</v>
      </c>
      <c r="U816" s="6">
        <v>784.4</v>
      </c>
      <c r="V816" s="6">
        <v>794.2</v>
      </c>
      <c r="W816" s="6">
        <v>797.2</v>
      </c>
      <c r="X816" s="6">
        <v>805</v>
      </c>
      <c r="Y816" s="6">
        <v>820.6</v>
      </c>
      <c r="Z816" s="6">
        <v>852.1</v>
      </c>
      <c r="AA816" s="6">
        <v>862.8</v>
      </c>
      <c r="AB816" s="6">
        <v>874</v>
      </c>
      <c r="AC816" s="6">
        <v>883</v>
      </c>
      <c r="AD816" s="6">
        <v>886.9</v>
      </c>
      <c r="AE816" s="6">
        <v>896.1</v>
      </c>
      <c r="AF816" s="6">
        <v>902.6</v>
      </c>
      <c r="AG816" s="6">
        <v>906.7</v>
      </c>
      <c r="AH816" s="6">
        <v>911.5</v>
      </c>
      <c r="AI816" s="6">
        <v>947.4</v>
      </c>
      <c r="AJ816" s="6">
        <v>1000</v>
      </c>
      <c r="AK816" s="6">
        <v>1043</v>
      </c>
      <c r="AL816" s="6">
        <v>1088.3</v>
      </c>
      <c r="AM816" s="6">
        <v>1168.8</v>
      </c>
      <c r="AN816" s="6">
        <v>1171.4000000000001</v>
      </c>
      <c r="AO816" s="6">
        <v>1182</v>
      </c>
    </row>
    <row r="817" spans="1:41" x14ac:dyDescent="0.2">
      <c r="A817" s="9">
        <v>214</v>
      </c>
      <c r="B817" s="6">
        <v>214</v>
      </c>
      <c r="C817" s="6">
        <v>297.5</v>
      </c>
      <c r="D817" s="6">
        <v>305.2</v>
      </c>
      <c r="E817" s="6">
        <v>348.5</v>
      </c>
      <c r="F817" s="6">
        <v>408.1</v>
      </c>
      <c r="G817" s="6">
        <v>437.5</v>
      </c>
      <c r="H817" s="6">
        <v>472.9</v>
      </c>
      <c r="I817" s="6">
        <v>510.9</v>
      </c>
      <c r="J817" s="6">
        <v>558.20000000000005</v>
      </c>
      <c r="K817" s="6">
        <v>631.5</v>
      </c>
      <c r="L817" s="6">
        <v>690.7</v>
      </c>
      <c r="M817" s="6">
        <v>737.3</v>
      </c>
      <c r="N817" s="6">
        <v>756.2</v>
      </c>
      <c r="O817" s="6">
        <v>767.9</v>
      </c>
      <c r="P817" s="6">
        <v>782</v>
      </c>
      <c r="Q817" s="6">
        <v>792.6</v>
      </c>
      <c r="R817" s="6">
        <v>801.9</v>
      </c>
      <c r="S817" s="6">
        <v>821.8</v>
      </c>
      <c r="T817" s="6">
        <v>852</v>
      </c>
      <c r="U817" s="6">
        <v>879.3</v>
      </c>
      <c r="V817" s="6">
        <v>903.2</v>
      </c>
      <c r="W817" s="6">
        <v>913.3</v>
      </c>
      <c r="X817" s="6">
        <v>923.4</v>
      </c>
      <c r="Y817" s="6">
        <v>930</v>
      </c>
      <c r="Z817" s="6">
        <v>945.1</v>
      </c>
      <c r="AA817" s="6">
        <v>954.8</v>
      </c>
      <c r="AB817" s="6">
        <v>961.7</v>
      </c>
      <c r="AC817" s="6">
        <v>967</v>
      </c>
      <c r="AD817" s="6">
        <v>970.5</v>
      </c>
      <c r="AE817" s="6">
        <v>972</v>
      </c>
      <c r="AF817" s="6">
        <v>973.8</v>
      </c>
      <c r="AG817" s="6">
        <v>970.6</v>
      </c>
      <c r="AH817" s="6">
        <v>968.4</v>
      </c>
      <c r="AI817" s="6">
        <v>975.4</v>
      </c>
      <c r="AJ817" s="6">
        <v>1000</v>
      </c>
      <c r="AK817" s="6">
        <v>1019.9</v>
      </c>
      <c r="AL817" s="6">
        <v>1044.7</v>
      </c>
      <c r="AM817" s="6">
        <v>1081.2</v>
      </c>
      <c r="AN817" s="6">
        <v>1100.2</v>
      </c>
      <c r="AO817" s="6">
        <v>1091.2</v>
      </c>
    </row>
    <row r="818" spans="1:41" x14ac:dyDescent="0.2">
      <c r="A818" s="9">
        <v>215</v>
      </c>
      <c r="B818" s="6">
        <v>215</v>
      </c>
      <c r="C818" s="6">
        <v>750.6</v>
      </c>
      <c r="D818" s="6">
        <v>772.8</v>
      </c>
      <c r="E818" s="6">
        <v>822.9</v>
      </c>
      <c r="F818" s="6">
        <v>869.6</v>
      </c>
      <c r="G818" s="6">
        <v>927.2</v>
      </c>
      <c r="H818" s="6">
        <v>936.9</v>
      </c>
      <c r="I818" s="6">
        <v>950.7</v>
      </c>
      <c r="J818" s="6">
        <v>1003.7</v>
      </c>
      <c r="K818" s="6">
        <v>1088.9000000000001</v>
      </c>
      <c r="L818" s="6">
        <v>1168.2</v>
      </c>
      <c r="M818" s="6">
        <v>1216.0999999999999</v>
      </c>
      <c r="N818" s="6">
        <v>1287.8</v>
      </c>
      <c r="O818" s="6">
        <v>1359.8</v>
      </c>
      <c r="P818" s="6">
        <v>1332.4</v>
      </c>
      <c r="Q818" s="6">
        <v>1288.7</v>
      </c>
      <c r="R818" s="6">
        <v>1343.2</v>
      </c>
      <c r="S818" s="6">
        <v>1383.6</v>
      </c>
      <c r="T818" s="6">
        <v>1394.9</v>
      </c>
      <c r="U818" s="6">
        <v>1385.8</v>
      </c>
      <c r="V818" s="6">
        <v>1381.1</v>
      </c>
      <c r="W818" s="6">
        <v>1398.6</v>
      </c>
      <c r="X818" s="6">
        <v>1413.2</v>
      </c>
      <c r="Y818" s="6">
        <v>1436.2</v>
      </c>
      <c r="Z818" s="6">
        <v>1435.6</v>
      </c>
      <c r="AA818" s="6">
        <v>1414.6</v>
      </c>
      <c r="AB818" s="6">
        <v>1368.6</v>
      </c>
      <c r="AC818" s="6">
        <v>1306.3</v>
      </c>
      <c r="AD818" s="6">
        <v>1252.4000000000001</v>
      </c>
      <c r="AE818" s="6">
        <v>1207.4000000000001</v>
      </c>
      <c r="AF818" s="6">
        <v>1164.5999999999999</v>
      </c>
      <c r="AG818" s="6">
        <v>1121.4000000000001</v>
      </c>
      <c r="AH818" s="6">
        <v>1068.7</v>
      </c>
      <c r="AI818" s="6">
        <v>1029.5</v>
      </c>
      <c r="AJ818" s="6">
        <v>1000</v>
      </c>
      <c r="AK818" s="6">
        <v>976.9</v>
      </c>
      <c r="AL818" s="6">
        <v>935.5</v>
      </c>
      <c r="AM818" s="6">
        <v>899.3</v>
      </c>
      <c r="AN818" s="6">
        <v>877.6</v>
      </c>
      <c r="AO818" s="6">
        <v>851.1</v>
      </c>
    </row>
    <row r="819" spans="1:41" x14ac:dyDescent="0.2">
      <c r="A819" s="9">
        <v>216</v>
      </c>
      <c r="B819" s="6">
        <v>216</v>
      </c>
      <c r="C819" s="6">
        <v>332.9</v>
      </c>
      <c r="D819" s="6">
        <v>341.5</v>
      </c>
      <c r="E819" s="6">
        <v>397</v>
      </c>
      <c r="F819" s="6">
        <v>443</v>
      </c>
      <c r="G819" s="6">
        <v>465.1</v>
      </c>
      <c r="H819" s="6">
        <v>489.5</v>
      </c>
      <c r="I819" s="6">
        <v>514.79999999999995</v>
      </c>
      <c r="J819" s="6">
        <v>566</v>
      </c>
      <c r="K819" s="6">
        <v>630.29999999999995</v>
      </c>
      <c r="L819" s="6">
        <v>672.4</v>
      </c>
      <c r="M819" s="6">
        <v>700.4</v>
      </c>
      <c r="N819" s="6">
        <v>723.8</v>
      </c>
      <c r="O819" s="6">
        <v>737</v>
      </c>
      <c r="P819" s="6">
        <v>749</v>
      </c>
      <c r="Q819" s="6">
        <v>754.8</v>
      </c>
      <c r="R819" s="6">
        <v>768.5</v>
      </c>
      <c r="S819" s="6">
        <v>804.3</v>
      </c>
      <c r="T819" s="6">
        <v>850</v>
      </c>
      <c r="U819" s="6">
        <v>867.6</v>
      </c>
      <c r="V819" s="6">
        <v>878</v>
      </c>
      <c r="W819" s="6">
        <v>882.9</v>
      </c>
      <c r="X819" s="6">
        <v>889.8</v>
      </c>
      <c r="Y819" s="6">
        <v>905</v>
      </c>
      <c r="Z819" s="6">
        <v>927.7</v>
      </c>
      <c r="AA819" s="6">
        <v>934.9</v>
      </c>
      <c r="AB819" s="6">
        <v>939</v>
      </c>
      <c r="AC819" s="6">
        <v>937</v>
      </c>
      <c r="AD819" s="6">
        <v>935.4</v>
      </c>
      <c r="AE819" s="6">
        <v>947.3</v>
      </c>
      <c r="AF819" s="6">
        <v>946.4</v>
      </c>
      <c r="AG819" s="6">
        <v>943.7</v>
      </c>
      <c r="AH819" s="6">
        <v>941.1</v>
      </c>
      <c r="AI819" s="6">
        <v>957.4</v>
      </c>
      <c r="AJ819" s="6">
        <v>1000</v>
      </c>
      <c r="AK819" s="6">
        <v>1071.0999999999999</v>
      </c>
      <c r="AL819" s="6">
        <v>1118.2</v>
      </c>
      <c r="AM819" s="6">
        <v>1170.3</v>
      </c>
      <c r="AN819" s="6">
        <v>1184.2</v>
      </c>
      <c r="AO819" s="6">
        <v>1211.9000000000001</v>
      </c>
    </row>
    <row r="820" spans="1:41" x14ac:dyDescent="0.2">
      <c r="A820" s="9">
        <v>217</v>
      </c>
      <c r="B820" s="6">
        <v>217</v>
      </c>
      <c r="C820" s="6">
        <v>348.2</v>
      </c>
      <c r="D820" s="6">
        <v>354.7</v>
      </c>
      <c r="E820" s="6">
        <v>387.2</v>
      </c>
      <c r="F820" s="6">
        <v>441.2</v>
      </c>
      <c r="G820" s="6">
        <v>469.9</v>
      </c>
      <c r="H820" s="6">
        <v>501.7</v>
      </c>
      <c r="I820" s="6">
        <v>538.1</v>
      </c>
      <c r="J820" s="6">
        <v>584.20000000000005</v>
      </c>
      <c r="K820" s="6">
        <v>642.4</v>
      </c>
      <c r="L820" s="6">
        <v>728.2</v>
      </c>
      <c r="M820" s="6">
        <v>774.3</v>
      </c>
      <c r="N820" s="6">
        <v>789.2</v>
      </c>
      <c r="O820" s="6">
        <v>805.1</v>
      </c>
      <c r="P820" s="6">
        <v>824.1</v>
      </c>
      <c r="Q820" s="6">
        <v>841.8</v>
      </c>
      <c r="R820" s="6">
        <v>853.2</v>
      </c>
      <c r="S820" s="6">
        <v>866.5</v>
      </c>
      <c r="T820" s="6">
        <v>889</v>
      </c>
      <c r="U820" s="6">
        <v>907.7</v>
      </c>
      <c r="V820" s="6">
        <v>936.5</v>
      </c>
      <c r="W820" s="6">
        <v>954.4</v>
      </c>
      <c r="X820" s="6">
        <v>972.4</v>
      </c>
      <c r="Y820" s="6">
        <v>994.2</v>
      </c>
      <c r="Z820" s="6">
        <v>1005.5</v>
      </c>
      <c r="AA820" s="6">
        <v>1015.5</v>
      </c>
      <c r="AB820" s="6">
        <v>1009.7</v>
      </c>
      <c r="AC820" s="6">
        <v>1002.3</v>
      </c>
      <c r="AD820" s="6">
        <v>1004</v>
      </c>
      <c r="AE820" s="6">
        <v>1008.6</v>
      </c>
      <c r="AF820" s="6">
        <v>1004.9</v>
      </c>
      <c r="AG820" s="6">
        <v>994.7</v>
      </c>
      <c r="AH820" s="6">
        <v>994.8</v>
      </c>
      <c r="AI820" s="6">
        <v>995.5</v>
      </c>
      <c r="AJ820" s="6">
        <v>1000</v>
      </c>
      <c r="AK820" s="6">
        <v>997.8</v>
      </c>
      <c r="AL820" s="6">
        <v>1009.1</v>
      </c>
      <c r="AM820" s="6">
        <v>1027.9000000000001</v>
      </c>
      <c r="AN820" s="6">
        <v>1045.3</v>
      </c>
      <c r="AO820" s="6">
        <v>1052.7</v>
      </c>
    </row>
    <row r="821" spans="1:41" x14ac:dyDescent="0.2">
      <c r="A821" s="9">
        <v>218</v>
      </c>
      <c r="B821" s="6">
        <v>218</v>
      </c>
      <c r="C821" s="6">
        <v>228.5</v>
      </c>
      <c r="D821" s="6">
        <v>238.3</v>
      </c>
      <c r="E821" s="6">
        <v>265.3</v>
      </c>
      <c r="F821" s="6">
        <v>302.39999999999998</v>
      </c>
      <c r="G821" s="6">
        <v>327.5</v>
      </c>
      <c r="H821" s="6">
        <v>353.7</v>
      </c>
      <c r="I821" s="6">
        <v>375</v>
      </c>
      <c r="J821" s="6">
        <v>411.9</v>
      </c>
      <c r="K821" s="6">
        <v>454.3</v>
      </c>
      <c r="L821" s="6">
        <v>507.3</v>
      </c>
      <c r="M821" s="6">
        <v>553.79999999999995</v>
      </c>
      <c r="N821" s="6">
        <v>583.5</v>
      </c>
      <c r="O821" s="6">
        <v>603.70000000000005</v>
      </c>
      <c r="P821" s="6">
        <v>609</v>
      </c>
      <c r="Q821" s="6">
        <v>599.9</v>
      </c>
      <c r="R821" s="6">
        <v>604.1</v>
      </c>
      <c r="S821" s="6">
        <v>620.1</v>
      </c>
      <c r="T821" s="6">
        <v>654.9</v>
      </c>
      <c r="U821" s="6">
        <v>683.8</v>
      </c>
      <c r="V821" s="6">
        <v>708.7</v>
      </c>
      <c r="W821" s="6">
        <v>733.4</v>
      </c>
      <c r="X821" s="6">
        <v>753.9</v>
      </c>
      <c r="Y821" s="6">
        <v>776.5</v>
      </c>
      <c r="Z821" s="6">
        <v>795.1</v>
      </c>
      <c r="AA821" s="6">
        <v>814.1</v>
      </c>
      <c r="AB821" s="6">
        <v>824</v>
      </c>
      <c r="AC821" s="6">
        <v>829.8</v>
      </c>
      <c r="AD821" s="6">
        <v>837.9</v>
      </c>
      <c r="AE821" s="6">
        <v>862.7</v>
      </c>
      <c r="AF821" s="6">
        <v>886.9</v>
      </c>
      <c r="AG821" s="6">
        <v>901.1</v>
      </c>
      <c r="AH821" s="6">
        <v>926.3</v>
      </c>
      <c r="AI821" s="6">
        <v>958.5</v>
      </c>
      <c r="AJ821" s="6">
        <v>1000</v>
      </c>
      <c r="AK821" s="6">
        <v>1035.4000000000001</v>
      </c>
      <c r="AL821" s="6">
        <v>1069.2</v>
      </c>
      <c r="AM821" s="6">
        <v>1106.2</v>
      </c>
      <c r="AN821" s="6">
        <v>1131.0999999999999</v>
      </c>
      <c r="AO821" s="6">
        <v>1143.3</v>
      </c>
    </row>
    <row r="822" spans="1:41" x14ac:dyDescent="0.2">
      <c r="A822" s="9">
        <v>219</v>
      </c>
      <c r="B822" s="6">
        <v>219</v>
      </c>
      <c r="C822" s="6">
        <v>303.5</v>
      </c>
      <c r="D822" s="6">
        <v>311.5</v>
      </c>
      <c r="E822" s="6">
        <v>337.4</v>
      </c>
      <c r="F822" s="6">
        <v>382.3</v>
      </c>
      <c r="G822" s="6">
        <v>418.4</v>
      </c>
      <c r="H822" s="6">
        <v>452.6</v>
      </c>
      <c r="I822" s="6">
        <v>482.6</v>
      </c>
      <c r="J822" s="6">
        <v>517</v>
      </c>
      <c r="K822" s="6">
        <v>552.70000000000005</v>
      </c>
      <c r="L822" s="6">
        <v>624</v>
      </c>
      <c r="M822" s="6">
        <v>669.2</v>
      </c>
      <c r="N822" s="6">
        <v>701.4</v>
      </c>
      <c r="O822" s="6">
        <v>727.1</v>
      </c>
      <c r="P822" s="6">
        <v>736.7</v>
      </c>
      <c r="Q822" s="6">
        <v>737.5</v>
      </c>
      <c r="R822" s="6">
        <v>747.9</v>
      </c>
      <c r="S822" s="6">
        <v>764.7</v>
      </c>
      <c r="T822" s="6">
        <v>791.5</v>
      </c>
      <c r="U822" s="6">
        <v>808</v>
      </c>
      <c r="V822" s="6">
        <v>831.2</v>
      </c>
      <c r="W822" s="6">
        <v>860.4</v>
      </c>
      <c r="X822" s="6">
        <v>891.5</v>
      </c>
      <c r="Y822" s="6">
        <v>925.5</v>
      </c>
      <c r="Z822" s="6">
        <v>942.4</v>
      </c>
      <c r="AA822" s="6">
        <v>955.6</v>
      </c>
      <c r="AB822" s="6">
        <v>952.7</v>
      </c>
      <c r="AC822" s="6">
        <v>944.9</v>
      </c>
      <c r="AD822" s="6">
        <v>954.7</v>
      </c>
      <c r="AE822" s="6">
        <v>967.6</v>
      </c>
      <c r="AF822" s="6">
        <v>967.4</v>
      </c>
      <c r="AG822" s="6">
        <v>968.3</v>
      </c>
      <c r="AH822" s="6">
        <v>976.7</v>
      </c>
      <c r="AI822" s="6">
        <v>985.9</v>
      </c>
      <c r="AJ822" s="6">
        <v>1000</v>
      </c>
      <c r="AK822" s="6">
        <v>1008.4</v>
      </c>
      <c r="AL822" s="6">
        <v>1028.2</v>
      </c>
      <c r="AM822" s="6">
        <v>1058.3</v>
      </c>
      <c r="AN822" s="6">
        <v>1079.5</v>
      </c>
      <c r="AO822" s="6">
        <v>1088.0999999999999</v>
      </c>
    </row>
    <row r="823" spans="1:41" x14ac:dyDescent="0.2">
      <c r="A823" s="9">
        <v>220</v>
      </c>
      <c r="B823" s="6">
        <v>220</v>
      </c>
      <c r="C823" s="6">
        <v>292.8</v>
      </c>
      <c r="D823" s="6">
        <v>309.60000000000002</v>
      </c>
      <c r="E823" s="6">
        <v>348.3</v>
      </c>
      <c r="F823" s="6">
        <v>374.7</v>
      </c>
      <c r="G823" s="6">
        <v>392.4</v>
      </c>
      <c r="H823" s="6">
        <v>416</v>
      </c>
      <c r="I823" s="6">
        <v>448.1</v>
      </c>
      <c r="J823" s="6">
        <v>485.4</v>
      </c>
      <c r="K823" s="6">
        <v>524</v>
      </c>
      <c r="L823" s="6">
        <v>561.6</v>
      </c>
      <c r="M823" s="6">
        <v>591.29999999999995</v>
      </c>
      <c r="N823" s="6">
        <v>607.5</v>
      </c>
      <c r="O823" s="6">
        <v>626.5</v>
      </c>
      <c r="P823" s="6">
        <v>646</v>
      </c>
      <c r="Q823" s="6">
        <v>659.8</v>
      </c>
      <c r="R823" s="6">
        <v>675.5</v>
      </c>
      <c r="S823" s="6">
        <v>707.5</v>
      </c>
      <c r="T823" s="6">
        <v>733.7</v>
      </c>
      <c r="U823" s="6">
        <v>756.8</v>
      </c>
      <c r="V823" s="6">
        <v>773.2</v>
      </c>
      <c r="W823" s="6">
        <v>783.3</v>
      </c>
      <c r="X823" s="6">
        <v>801</v>
      </c>
      <c r="Y823" s="6">
        <v>828.5</v>
      </c>
      <c r="Z823" s="6">
        <v>852.5</v>
      </c>
      <c r="AA823" s="6">
        <v>869.3</v>
      </c>
      <c r="AB823" s="6">
        <v>883.3</v>
      </c>
      <c r="AC823" s="6">
        <v>893.7</v>
      </c>
      <c r="AD823" s="6">
        <v>904.7</v>
      </c>
      <c r="AE823" s="6">
        <v>919.8</v>
      </c>
      <c r="AF823" s="6">
        <v>931.9</v>
      </c>
      <c r="AG823" s="6">
        <v>940.9</v>
      </c>
      <c r="AH823" s="6">
        <v>949.9</v>
      </c>
      <c r="AI823" s="6">
        <v>962.1</v>
      </c>
      <c r="AJ823" s="6">
        <v>1000</v>
      </c>
      <c r="AK823" s="6">
        <v>1030.8</v>
      </c>
      <c r="AL823" s="6">
        <v>1052.3</v>
      </c>
      <c r="AM823" s="6">
        <v>1090.4000000000001</v>
      </c>
      <c r="AN823" s="6">
        <v>1120.8</v>
      </c>
      <c r="AO823" s="6">
        <v>1120.8</v>
      </c>
    </row>
    <row r="824" spans="1:41" x14ac:dyDescent="0.2">
      <c r="A824" s="9">
        <v>221</v>
      </c>
      <c r="B824" s="6">
        <v>221</v>
      </c>
      <c r="C824" s="6">
        <v>307.39999999999998</v>
      </c>
      <c r="D824" s="6">
        <v>323.7</v>
      </c>
      <c r="E824" s="6">
        <v>369.5</v>
      </c>
      <c r="F824" s="6">
        <v>403.3</v>
      </c>
      <c r="G824" s="6">
        <v>424.6</v>
      </c>
      <c r="H824" s="6">
        <v>448.2</v>
      </c>
      <c r="I824" s="6">
        <v>482</v>
      </c>
      <c r="J824" s="6">
        <v>535.9</v>
      </c>
      <c r="K824" s="6">
        <v>635.79999999999995</v>
      </c>
      <c r="L824" s="6">
        <v>657.7</v>
      </c>
      <c r="M824" s="6">
        <v>672.5</v>
      </c>
      <c r="N824" s="6">
        <v>688.4</v>
      </c>
      <c r="O824" s="6">
        <v>698.7</v>
      </c>
      <c r="P824" s="6">
        <v>701.4</v>
      </c>
      <c r="Q824" s="6">
        <v>712.4</v>
      </c>
      <c r="R824" s="6">
        <v>732</v>
      </c>
      <c r="S824" s="6">
        <v>753.1</v>
      </c>
      <c r="T824" s="6">
        <v>781.5</v>
      </c>
      <c r="U824" s="6">
        <v>806</v>
      </c>
      <c r="V824" s="6">
        <v>824.5</v>
      </c>
      <c r="W824" s="6">
        <v>841.8</v>
      </c>
      <c r="X824" s="6">
        <v>862</v>
      </c>
      <c r="Y824" s="6">
        <v>875.1</v>
      </c>
      <c r="Z824" s="6">
        <v>887.9</v>
      </c>
      <c r="AA824" s="6">
        <v>899.2</v>
      </c>
      <c r="AB824" s="6">
        <v>918.9</v>
      </c>
      <c r="AC824" s="6">
        <v>923.9</v>
      </c>
      <c r="AD824" s="6">
        <v>929.5</v>
      </c>
      <c r="AE824" s="6">
        <v>937.1</v>
      </c>
      <c r="AF824" s="6">
        <v>949.5</v>
      </c>
      <c r="AG824" s="6">
        <v>959.6</v>
      </c>
      <c r="AH824" s="6">
        <v>970.1</v>
      </c>
      <c r="AI824" s="6">
        <v>982.7</v>
      </c>
      <c r="AJ824" s="6">
        <v>1000</v>
      </c>
      <c r="AK824" s="6">
        <v>1019.2</v>
      </c>
      <c r="AL824" s="6">
        <v>1039.8</v>
      </c>
      <c r="AM824" s="6">
        <v>1067</v>
      </c>
      <c r="AN824" s="6">
        <v>1080.3</v>
      </c>
      <c r="AO824" s="6">
        <v>1093.3</v>
      </c>
    </row>
    <row r="825" spans="1:41" x14ac:dyDescent="0.2">
      <c r="A825" s="9">
        <v>222</v>
      </c>
      <c r="B825" s="6">
        <v>222</v>
      </c>
      <c r="C825" s="6">
        <v>224.6</v>
      </c>
      <c r="D825" s="6">
        <v>254.4</v>
      </c>
      <c r="E825" s="6">
        <v>306.2</v>
      </c>
      <c r="F825" s="6">
        <v>337.4</v>
      </c>
      <c r="G825" s="6">
        <v>348</v>
      </c>
      <c r="H825" s="6">
        <v>368.8</v>
      </c>
      <c r="I825" s="6">
        <v>397.3</v>
      </c>
      <c r="J825" s="6">
        <v>449.5</v>
      </c>
      <c r="K825" s="6">
        <v>534.70000000000005</v>
      </c>
      <c r="L825" s="6">
        <v>587.9</v>
      </c>
      <c r="M825" s="6">
        <v>591.4</v>
      </c>
      <c r="N825" s="6">
        <v>589.6</v>
      </c>
      <c r="O825" s="6">
        <v>603.5</v>
      </c>
      <c r="P825" s="6">
        <v>599.9</v>
      </c>
      <c r="Q825" s="6">
        <v>577.9</v>
      </c>
      <c r="R825" s="6">
        <v>594.29999999999995</v>
      </c>
      <c r="S825" s="6">
        <v>623.20000000000005</v>
      </c>
      <c r="T825" s="6">
        <v>659.6</v>
      </c>
      <c r="U825" s="6">
        <v>688.5</v>
      </c>
      <c r="V825" s="6">
        <v>688.4</v>
      </c>
      <c r="W825" s="6">
        <v>697.4</v>
      </c>
      <c r="X825" s="6">
        <v>704.1</v>
      </c>
      <c r="Y825" s="6">
        <v>709.1</v>
      </c>
      <c r="Z825" s="6">
        <v>750.8</v>
      </c>
      <c r="AA825" s="6">
        <v>766.7</v>
      </c>
      <c r="AB825" s="6">
        <v>767.7</v>
      </c>
      <c r="AC825" s="6">
        <v>758</v>
      </c>
      <c r="AD825" s="6">
        <v>770.4</v>
      </c>
      <c r="AE825" s="6">
        <v>824.5</v>
      </c>
      <c r="AF825" s="6">
        <v>828.7</v>
      </c>
      <c r="AG825" s="6">
        <v>816.5</v>
      </c>
      <c r="AH825" s="6">
        <v>864.5</v>
      </c>
      <c r="AI825" s="6">
        <v>913.5</v>
      </c>
      <c r="AJ825" s="6">
        <v>1000</v>
      </c>
      <c r="AK825" s="6">
        <v>1061.7</v>
      </c>
      <c r="AL825" s="6">
        <v>1121.2</v>
      </c>
      <c r="AM825" s="6">
        <v>1266.8</v>
      </c>
      <c r="AN825" s="6">
        <v>1141.3</v>
      </c>
      <c r="AO825" s="6">
        <v>1248.9000000000001</v>
      </c>
    </row>
    <row r="826" spans="1:41" x14ac:dyDescent="0.2">
      <c r="A826" s="9">
        <v>223</v>
      </c>
      <c r="B826" s="6">
        <v>223</v>
      </c>
      <c r="C826" s="6">
        <v>308.3</v>
      </c>
      <c r="D826" s="6">
        <v>365.1</v>
      </c>
      <c r="E826" s="6">
        <v>423.7</v>
      </c>
      <c r="F826" s="6">
        <v>451.4</v>
      </c>
      <c r="G826" s="6">
        <v>445.2</v>
      </c>
      <c r="H826" s="6">
        <v>468</v>
      </c>
      <c r="I826" s="6">
        <v>512.4</v>
      </c>
      <c r="J826" s="6">
        <v>561.1</v>
      </c>
      <c r="K826" s="6">
        <v>602.70000000000005</v>
      </c>
      <c r="L826" s="6">
        <v>628.70000000000005</v>
      </c>
      <c r="M826" s="6">
        <v>638</v>
      </c>
      <c r="N826" s="6">
        <v>656.3</v>
      </c>
      <c r="O826" s="6">
        <v>679.4</v>
      </c>
      <c r="P826" s="6">
        <v>666.2</v>
      </c>
      <c r="Q826" s="6">
        <v>675</v>
      </c>
      <c r="R826" s="6">
        <v>689.2</v>
      </c>
      <c r="S826" s="6">
        <v>722.5</v>
      </c>
      <c r="T826" s="6">
        <v>760.3</v>
      </c>
      <c r="U826" s="6">
        <v>787.9</v>
      </c>
      <c r="V826" s="6">
        <v>795.9</v>
      </c>
      <c r="W826" s="6">
        <v>803</v>
      </c>
      <c r="X826" s="6">
        <v>816</v>
      </c>
      <c r="Y826" s="6">
        <v>809.7</v>
      </c>
      <c r="Z826" s="6">
        <v>815.2</v>
      </c>
      <c r="AA826" s="6">
        <v>849.2</v>
      </c>
      <c r="AB826" s="6">
        <v>856.4</v>
      </c>
      <c r="AC826" s="6">
        <v>851.7</v>
      </c>
      <c r="AD826" s="6">
        <v>864.3</v>
      </c>
      <c r="AE826" s="6">
        <v>877.9</v>
      </c>
      <c r="AF826" s="6">
        <v>910.3</v>
      </c>
      <c r="AG826" s="6">
        <v>907.4</v>
      </c>
      <c r="AH826" s="6">
        <v>940.7</v>
      </c>
      <c r="AI826" s="6">
        <v>985.4</v>
      </c>
      <c r="AJ826" s="6">
        <v>1000</v>
      </c>
      <c r="AK826" s="6">
        <v>1006.4</v>
      </c>
      <c r="AL826" s="6">
        <v>1079.3</v>
      </c>
      <c r="AM826" s="6">
        <v>1169.2</v>
      </c>
      <c r="AN826" s="6">
        <v>1154.0999999999999</v>
      </c>
      <c r="AO826" s="6">
        <v>1201.2</v>
      </c>
    </row>
    <row r="827" spans="1:41" x14ac:dyDescent="0.2">
      <c r="A827" s="9">
        <v>224</v>
      </c>
      <c r="B827" s="6">
        <v>224</v>
      </c>
      <c r="C827" s="6">
        <v>355.1</v>
      </c>
      <c r="D827" s="6">
        <v>436.6</v>
      </c>
      <c r="E827" s="6">
        <v>507.7</v>
      </c>
      <c r="F827" s="6">
        <v>536.6</v>
      </c>
      <c r="G827" s="6">
        <v>522.5</v>
      </c>
      <c r="H827" s="6">
        <v>545.20000000000005</v>
      </c>
      <c r="I827" s="6">
        <v>599.20000000000005</v>
      </c>
      <c r="J827" s="6">
        <v>656.3</v>
      </c>
      <c r="K827" s="6">
        <v>703.4</v>
      </c>
      <c r="L827" s="6">
        <v>724.6</v>
      </c>
      <c r="M827" s="6">
        <v>723.1</v>
      </c>
      <c r="N827" s="6">
        <v>736.2</v>
      </c>
      <c r="O827" s="6">
        <v>761.4</v>
      </c>
      <c r="P827" s="6">
        <v>736.8</v>
      </c>
      <c r="Q827" s="6">
        <v>740.2</v>
      </c>
      <c r="R827" s="6">
        <v>750.8</v>
      </c>
      <c r="S827" s="6">
        <v>789.1</v>
      </c>
      <c r="T827" s="6">
        <v>827.5</v>
      </c>
      <c r="U827" s="6">
        <v>851.9</v>
      </c>
      <c r="V827" s="6">
        <v>844.2</v>
      </c>
      <c r="W827" s="6">
        <v>841.3</v>
      </c>
      <c r="X827" s="6">
        <v>854.7</v>
      </c>
      <c r="Y827" s="6">
        <v>863.2</v>
      </c>
      <c r="Z827" s="6">
        <v>864.6</v>
      </c>
      <c r="AA827" s="6">
        <v>908</v>
      </c>
      <c r="AB827" s="6">
        <v>909.8</v>
      </c>
      <c r="AC827" s="6">
        <v>885.5</v>
      </c>
      <c r="AD827" s="6">
        <v>869.4</v>
      </c>
      <c r="AE827" s="6">
        <v>876.3</v>
      </c>
      <c r="AF827" s="6">
        <v>902.8</v>
      </c>
      <c r="AG827" s="6">
        <v>893.6</v>
      </c>
      <c r="AH827" s="6">
        <v>938.9</v>
      </c>
      <c r="AI827" s="6">
        <v>991.4</v>
      </c>
      <c r="AJ827" s="6">
        <v>1000</v>
      </c>
      <c r="AK827" s="6">
        <v>1003.8</v>
      </c>
      <c r="AL827" s="6">
        <v>1087</v>
      </c>
      <c r="AM827" s="6">
        <v>1190.3</v>
      </c>
      <c r="AN827" s="6">
        <v>1156.5999999999999</v>
      </c>
      <c r="AO827" s="6">
        <v>1207.5</v>
      </c>
    </row>
    <row r="828" spans="1:41" x14ac:dyDescent="0.2">
      <c r="A828" s="9">
        <v>225</v>
      </c>
      <c r="B828" s="6">
        <v>225</v>
      </c>
      <c r="C828" s="6">
        <v>186.2</v>
      </c>
      <c r="D828" s="6">
        <v>190.4</v>
      </c>
      <c r="E828" s="6">
        <v>215.7</v>
      </c>
      <c r="F828" s="6">
        <v>244.6</v>
      </c>
      <c r="G828" s="6">
        <v>249.5</v>
      </c>
      <c r="H828" s="6">
        <v>270.39999999999998</v>
      </c>
      <c r="I828" s="6">
        <v>294.39999999999998</v>
      </c>
      <c r="J828" s="6">
        <v>323.10000000000002</v>
      </c>
      <c r="K828" s="6">
        <v>354.9</v>
      </c>
      <c r="L828" s="6">
        <v>389.3</v>
      </c>
      <c r="M828" s="6">
        <v>422.6</v>
      </c>
      <c r="N828" s="6">
        <v>448.2</v>
      </c>
      <c r="O828" s="6">
        <v>463.2</v>
      </c>
      <c r="P828" s="6">
        <v>477.8</v>
      </c>
      <c r="Q828" s="6">
        <v>499.4</v>
      </c>
      <c r="R828" s="6">
        <v>518.4</v>
      </c>
      <c r="S828" s="6">
        <v>541.4</v>
      </c>
      <c r="T828" s="6">
        <v>574.70000000000005</v>
      </c>
      <c r="U828" s="6">
        <v>610</v>
      </c>
      <c r="V828" s="6">
        <v>657.3</v>
      </c>
      <c r="W828" s="6">
        <v>689.2</v>
      </c>
      <c r="X828" s="6">
        <v>688.1</v>
      </c>
      <c r="Y828" s="6">
        <v>649.9</v>
      </c>
      <c r="Z828" s="6">
        <v>668.1</v>
      </c>
      <c r="AA828" s="6">
        <v>683.5</v>
      </c>
      <c r="AB828" s="6">
        <v>699.5</v>
      </c>
      <c r="AC828" s="6">
        <v>743.5</v>
      </c>
      <c r="AD828" s="6">
        <v>845.5</v>
      </c>
      <c r="AE828" s="6">
        <v>884.1</v>
      </c>
      <c r="AF828" s="6">
        <v>940</v>
      </c>
      <c r="AG828" s="6">
        <v>963.6</v>
      </c>
      <c r="AH828" s="6">
        <v>947.4</v>
      </c>
      <c r="AI828" s="6">
        <v>963.1</v>
      </c>
      <c r="AJ828" s="6">
        <v>1000</v>
      </c>
      <c r="AK828" s="6">
        <v>1016.4</v>
      </c>
      <c r="AL828" s="6">
        <v>1050.9000000000001</v>
      </c>
      <c r="AM828" s="6">
        <v>1095.2</v>
      </c>
      <c r="AN828" s="6">
        <v>1144.5999999999999</v>
      </c>
      <c r="AO828" s="6">
        <v>1177.5999999999999</v>
      </c>
    </row>
    <row r="829" spans="1:41" x14ac:dyDescent="0.2">
      <c r="A829" s="9">
        <v>226</v>
      </c>
      <c r="B829" s="6">
        <v>226</v>
      </c>
      <c r="C829" s="6">
        <v>453.9</v>
      </c>
      <c r="D829" s="6">
        <v>503.9</v>
      </c>
      <c r="E829" s="6">
        <v>592.5</v>
      </c>
      <c r="F829" s="6">
        <v>570.20000000000005</v>
      </c>
      <c r="G829" s="6">
        <v>610.4</v>
      </c>
      <c r="H829" s="6">
        <v>622.6</v>
      </c>
      <c r="I829" s="6">
        <v>644.9</v>
      </c>
      <c r="J829" s="6">
        <v>679.4</v>
      </c>
      <c r="K829" s="6">
        <v>745</v>
      </c>
      <c r="L829" s="6">
        <v>812.2</v>
      </c>
      <c r="M829" s="6">
        <v>817.2</v>
      </c>
      <c r="N829" s="6">
        <v>817.8</v>
      </c>
      <c r="O829" s="6">
        <v>839.2</v>
      </c>
      <c r="P829" s="6">
        <v>831.9</v>
      </c>
      <c r="Q829" s="6">
        <v>836.5</v>
      </c>
      <c r="R829" s="6">
        <v>853.8</v>
      </c>
      <c r="S829" s="6">
        <v>888.6</v>
      </c>
      <c r="T829" s="6">
        <v>907.7</v>
      </c>
      <c r="U829" s="6">
        <v>926.9</v>
      </c>
      <c r="V829" s="6">
        <v>936.2</v>
      </c>
      <c r="W829" s="6">
        <v>943.8</v>
      </c>
      <c r="X829" s="6">
        <v>941.2</v>
      </c>
      <c r="Y829" s="6">
        <v>941.3</v>
      </c>
      <c r="Z829" s="6">
        <v>968.3</v>
      </c>
      <c r="AA829" s="6">
        <v>982.6</v>
      </c>
      <c r="AB829" s="6">
        <v>988</v>
      </c>
      <c r="AC829" s="6">
        <v>986</v>
      </c>
      <c r="AD829" s="6">
        <v>966.3</v>
      </c>
      <c r="AE829" s="6">
        <v>966.2</v>
      </c>
      <c r="AF829" s="6">
        <v>967.5</v>
      </c>
      <c r="AG829" s="6">
        <v>956.8</v>
      </c>
      <c r="AH829" s="6">
        <v>957.3</v>
      </c>
      <c r="AI829" s="6">
        <v>966.7</v>
      </c>
      <c r="AJ829" s="6">
        <v>1000</v>
      </c>
      <c r="AK829" s="6">
        <v>1030.2</v>
      </c>
      <c r="AL829" s="6">
        <v>1044.7</v>
      </c>
      <c r="AM829" s="6">
        <v>1081.8</v>
      </c>
      <c r="AN829" s="6">
        <v>1092.4000000000001</v>
      </c>
      <c r="AO829" s="6">
        <v>1116.8</v>
      </c>
    </row>
    <row r="830" spans="1:41" x14ac:dyDescent="0.2">
      <c r="A830" s="9">
        <v>227</v>
      </c>
      <c r="B830" s="6">
        <v>227</v>
      </c>
      <c r="C830" s="6">
        <v>438.2</v>
      </c>
      <c r="D830" s="6">
        <v>454.2</v>
      </c>
      <c r="E830" s="6">
        <v>487.8</v>
      </c>
      <c r="F830" s="6">
        <v>501.1</v>
      </c>
      <c r="G830" s="6">
        <v>532</v>
      </c>
      <c r="H830" s="6">
        <v>567.70000000000005</v>
      </c>
      <c r="I830" s="6">
        <v>592.79999999999995</v>
      </c>
      <c r="J830" s="6">
        <v>635.70000000000005</v>
      </c>
      <c r="K830" s="6">
        <v>678.3</v>
      </c>
      <c r="L830" s="6">
        <v>732</v>
      </c>
      <c r="M830" s="6">
        <v>763.3</v>
      </c>
      <c r="N830" s="6">
        <v>778.5</v>
      </c>
      <c r="O830" s="6">
        <v>796.8</v>
      </c>
      <c r="P830" s="6">
        <v>808.5</v>
      </c>
      <c r="Q830" s="6">
        <v>821.2</v>
      </c>
      <c r="R830" s="6">
        <v>838.9</v>
      </c>
      <c r="S830" s="6">
        <v>868.4</v>
      </c>
      <c r="T830" s="6">
        <v>894.1</v>
      </c>
      <c r="U830" s="6">
        <v>920.9</v>
      </c>
      <c r="V830" s="6">
        <v>939.2</v>
      </c>
      <c r="W830" s="6">
        <v>954.3</v>
      </c>
      <c r="X830" s="6">
        <v>963.9</v>
      </c>
      <c r="Y830" s="6">
        <v>969.2</v>
      </c>
      <c r="Z830" s="6">
        <v>978.6</v>
      </c>
      <c r="AA830" s="6">
        <v>983.5</v>
      </c>
      <c r="AB830" s="6">
        <v>990</v>
      </c>
      <c r="AC830" s="6">
        <v>996.5</v>
      </c>
      <c r="AD830" s="6">
        <v>998.7</v>
      </c>
      <c r="AE830" s="6">
        <v>1002.7</v>
      </c>
      <c r="AF830" s="6">
        <v>1004.4</v>
      </c>
      <c r="AG830" s="6">
        <v>997.2</v>
      </c>
      <c r="AH830" s="6">
        <v>997.4</v>
      </c>
      <c r="AI830" s="6">
        <v>998.5</v>
      </c>
      <c r="AJ830" s="6">
        <v>1000</v>
      </c>
      <c r="AK830" s="6">
        <v>1006.3</v>
      </c>
      <c r="AL830" s="6">
        <v>1017.7</v>
      </c>
      <c r="AM830" s="6">
        <v>1028.9000000000001</v>
      </c>
      <c r="AN830" s="6">
        <v>1037.5999999999999</v>
      </c>
      <c r="AO830" s="6">
        <v>1043.5</v>
      </c>
    </row>
    <row r="831" spans="1:41" x14ac:dyDescent="0.2">
      <c r="A831" s="9">
        <v>228</v>
      </c>
      <c r="B831" s="6">
        <v>228</v>
      </c>
      <c r="C831" s="6">
        <v>473.6</v>
      </c>
      <c r="D831" s="6">
        <v>486.4</v>
      </c>
      <c r="E831" s="6">
        <v>524.4</v>
      </c>
      <c r="F831" s="6">
        <v>536.29999999999995</v>
      </c>
      <c r="G831" s="6">
        <v>566.79999999999995</v>
      </c>
      <c r="H831" s="6">
        <v>603.5</v>
      </c>
      <c r="I831" s="6">
        <v>622.70000000000005</v>
      </c>
      <c r="J831" s="6">
        <v>651.20000000000005</v>
      </c>
      <c r="K831" s="6">
        <v>699.7</v>
      </c>
      <c r="L831" s="6">
        <v>759.2</v>
      </c>
      <c r="M831" s="6">
        <v>792.7</v>
      </c>
      <c r="N831" s="6">
        <v>807.1</v>
      </c>
      <c r="O831" s="6">
        <v>822.1</v>
      </c>
      <c r="P831" s="6">
        <v>833.7</v>
      </c>
      <c r="Q831" s="6">
        <v>842.3</v>
      </c>
      <c r="R831" s="6">
        <v>858.1</v>
      </c>
      <c r="S831" s="6">
        <v>883</v>
      </c>
      <c r="T831" s="6">
        <v>908.7</v>
      </c>
      <c r="U831" s="6">
        <v>934.6</v>
      </c>
      <c r="V831" s="6">
        <v>954.5</v>
      </c>
      <c r="W831" s="6">
        <v>970.9</v>
      </c>
      <c r="X831" s="6">
        <v>979.2</v>
      </c>
      <c r="Y831" s="6">
        <v>980.8</v>
      </c>
      <c r="Z831" s="6">
        <v>986</v>
      </c>
      <c r="AA831" s="6">
        <v>993.3</v>
      </c>
      <c r="AB831" s="6">
        <v>999.1</v>
      </c>
      <c r="AC831" s="6">
        <v>1007.2</v>
      </c>
      <c r="AD831" s="6">
        <v>1010.3</v>
      </c>
      <c r="AE831" s="6">
        <v>1012.3</v>
      </c>
      <c r="AF831" s="6">
        <v>1009.8</v>
      </c>
      <c r="AG831" s="6">
        <v>1001.2</v>
      </c>
      <c r="AH831" s="6">
        <v>998.8</v>
      </c>
      <c r="AI831" s="6">
        <v>999</v>
      </c>
      <c r="AJ831" s="6">
        <v>1000</v>
      </c>
      <c r="AK831" s="6">
        <v>1005.4</v>
      </c>
      <c r="AL831" s="6">
        <v>1015</v>
      </c>
      <c r="AM831" s="6">
        <v>1024.4000000000001</v>
      </c>
      <c r="AN831" s="6">
        <v>1033.5999999999999</v>
      </c>
      <c r="AO831" s="6">
        <v>1032.9000000000001</v>
      </c>
    </row>
    <row r="832" spans="1:41" x14ac:dyDescent="0.2">
      <c r="A832" s="9">
        <v>229</v>
      </c>
      <c r="B832" s="6">
        <v>229</v>
      </c>
      <c r="C832" s="6">
        <v>327.5</v>
      </c>
      <c r="D832" s="6">
        <v>346.1</v>
      </c>
      <c r="E832" s="6">
        <v>367.1</v>
      </c>
      <c r="F832" s="6">
        <v>382.7</v>
      </c>
      <c r="G832" s="6">
        <v>415</v>
      </c>
      <c r="H832" s="6">
        <v>438.4</v>
      </c>
      <c r="I832" s="6">
        <v>480.2</v>
      </c>
      <c r="J832" s="6">
        <v>573.9</v>
      </c>
      <c r="K832" s="6">
        <v>595.9</v>
      </c>
      <c r="L832" s="6">
        <v>629.6</v>
      </c>
      <c r="M832" s="6">
        <v>639.9</v>
      </c>
      <c r="N832" s="6">
        <v>655.8</v>
      </c>
      <c r="O832" s="6">
        <v>677.1</v>
      </c>
      <c r="P832" s="6">
        <v>682.3</v>
      </c>
      <c r="Q832" s="6">
        <v>700.5</v>
      </c>
      <c r="R832" s="6">
        <v>733.6</v>
      </c>
      <c r="S832" s="6">
        <v>789</v>
      </c>
      <c r="T832" s="6">
        <v>818.1</v>
      </c>
      <c r="U832" s="6">
        <v>848.6</v>
      </c>
      <c r="V832" s="6">
        <v>852.9</v>
      </c>
      <c r="W832" s="6">
        <v>860.4</v>
      </c>
      <c r="X832" s="6">
        <v>875.3</v>
      </c>
      <c r="Y832" s="6">
        <v>896.5</v>
      </c>
      <c r="Z832" s="6">
        <v>928.1</v>
      </c>
      <c r="AA832" s="6">
        <v>919.2</v>
      </c>
      <c r="AB832" s="6">
        <v>934.5</v>
      </c>
      <c r="AC832" s="6">
        <v>931.1</v>
      </c>
      <c r="AD832" s="6">
        <v>927.8</v>
      </c>
      <c r="AE832" s="6">
        <v>941.7</v>
      </c>
      <c r="AF832" s="6">
        <v>969.2</v>
      </c>
      <c r="AG832" s="6">
        <v>970.7</v>
      </c>
      <c r="AH832" s="6">
        <v>987.1</v>
      </c>
      <c r="AI832" s="6">
        <v>994.8</v>
      </c>
      <c r="AJ832" s="6">
        <v>1000</v>
      </c>
      <c r="AK832" s="6">
        <v>1013.3</v>
      </c>
      <c r="AL832" s="6">
        <v>1037.0999999999999</v>
      </c>
      <c r="AM832" s="6">
        <v>1063.2</v>
      </c>
      <c r="AN832" s="6">
        <v>1068.0999999999999</v>
      </c>
      <c r="AO832" s="6">
        <v>1078.8</v>
      </c>
    </row>
    <row r="833" spans="1:41" x14ac:dyDescent="0.2">
      <c r="A833" s="9">
        <v>230</v>
      </c>
      <c r="B833" s="6">
        <v>230</v>
      </c>
      <c r="C833" s="6">
        <v>254.3</v>
      </c>
      <c r="D833" s="6">
        <v>271.8</v>
      </c>
      <c r="E833" s="6">
        <v>337.1</v>
      </c>
      <c r="F833" s="6">
        <v>382.7</v>
      </c>
      <c r="G833" s="6">
        <v>400.8</v>
      </c>
      <c r="H833" s="6">
        <v>413.8</v>
      </c>
      <c r="I833" s="6">
        <v>431.8</v>
      </c>
      <c r="J833" s="6">
        <v>486.7</v>
      </c>
      <c r="K833" s="6">
        <v>552.79999999999995</v>
      </c>
      <c r="L833" s="6">
        <v>599.9</v>
      </c>
      <c r="M833" s="6">
        <v>610.1</v>
      </c>
      <c r="N833" s="6">
        <v>607.70000000000005</v>
      </c>
      <c r="O833" s="6">
        <v>651.1</v>
      </c>
      <c r="P833" s="6">
        <v>650.6</v>
      </c>
      <c r="Q833" s="6">
        <v>654.20000000000005</v>
      </c>
      <c r="R833" s="6">
        <v>692.1</v>
      </c>
      <c r="S833" s="6">
        <v>755.8</v>
      </c>
      <c r="T833" s="6">
        <v>802.6</v>
      </c>
      <c r="U833" s="6">
        <v>804.3</v>
      </c>
      <c r="V833" s="6">
        <v>787.4</v>
      </c>
      <c r="W833" s="6">
        <v>789.1</v>
      </c>
      <c r="X833" s="6">
        <v>779</v>
      </c>
      <c r="Y833" s="6">
        <v>806.3</v>
      </c>
      <c r="Z833" s="6">
        <v>986.5</v>
      </c>
      <c r="AA833" s="6">
        <v>910</v>
      </c>
      <c r="AB833" s="6">
        <v>873.9</v>
      </c>
      <c r="AC833" s="6">
        <v>890.9</v>
      </c>
      <c r="AD833" s="6">
        <v>889</v>
      </c>
      <c r="AE833" s="6">
        <v>957.7</v>
      </c>
      <c r="AF833" s="6">
        <v>958.9</v>
      </c>
      <c r="AG833" s="6">
        <v>937.3</v>
      </c>
      <c r="AH833" s="6">
        <v>947.1</v>
      </c>
      <c r="AI833" s="6">
        <v>958.9</v>
      </c>
      <c r="AJ833" s="6">
        <v>1000</v>
      </c>
      <c r="AK833" s="6">
        <v>1050.5999999999999</v>
      </c>
      <c r="AL833" s="6">
        <v>1085.0999999999999</v>
      </c>
      <c r="AM833" s="6">
        <v>1152.3</v>
      </c>
      <c r="AN833" s="6">
        <v>1153.5</v>
      </c>
      <c r="AO833" s="6">
        <v>1197.0999999999999</v>
      </c>
    </row>
    <row r="834" spans="1:41" x14ac:dyDescent="0.2">
      <c r="A834" s="9">
        <v>231</v>
      </c>
      <c r="B834" s="6">
        <v>231</v>
      </c>
      <c r="C834" s="6">
        <v>288.10000000000002</v>
      </c>
      <c r="D834" s="6">
        <v>303.3</v>
      </c>
      <c r="E834" s="6">
        <v>348.5</v>
      </c>
      <c r="F834" s="6">
        <v>385.7</v>
      </c>
      <c r="G834" s="6">
        <v>406.1</v>
      </c>
      <c r="H834" s="6">
        <v>433.6</v>
      </c>
      <c r="I834" s="6">
        <v>461.8</v>
      </c>
      <c r="J834" s="6">
        <v>505.6</v>
      </c>
      <c r="K834" s="6">
        <v>557.29999999999995</v>
      </c>
      <c r="L834" s="6">
        <v>606.5</v>
      </c>
      <c r="M834" s="6">
        <v>630.1</v>
      </c>
      <c r="N834" s="6">
        <v>637</v>
      </c>
      <c r="O834" s="6">
        <v>665.9</v>
      </c>
      <c r="P834" s="6">
        <v>688</v>
      </c>
      <c r="Q834" s="6">
        <v>702.6</v>
      </c>
      <c r="R834" s="6">
        <v>717.9</v>
      </c>
      <c r="S834" s="6">
        <v>742.5</v>
      </c>
      <c r="T834" s="6">
        <v>774.3</v>
      </c>
      <c r="U834" s="6">
        <v>791.6</v>
      </c>
      <c r="V834" s="6">
        <v>805.6</v>
      </c>
      <c r="W834" s="6">
        <v>814.4</v>
      </c>
      <c r="X834" s="6">
        <v>833.8</v>
      </c>
      <c r="Y834" s="6">
        <v>845</v>
      </c>
      <c r="Z834" s="6">
        <v>896.8</v>
      </c>
      <c r="AA834" s="6">
        <v>918.6</v>
      </c>
      <c r="AB834" s="6">
        <v>921.8</v>
      </c>
      <c r="AC834" s="6">
        <v>938.7</v>
      </c>
      <c r="AD834" s="6">
        <v>941.4</v>
      </c>
      <c r="AE834" s="6">
        <v>963</v>
      </c>
      <c r="AF834" s="6">
        <v>975.8</v>
      </c>
      <c r="AG834" s="6">
        <v>972.6</v>
      </c>
      <c r="AH834" s="6">
        <v>974.5</v>
      </c>
      <c r="AI834" s="6">
        <v>982.6</v>
      </c>
      <c r="AJ834" s="6">
        <v>1000</v>
      </c>
      <c r="AK834" s="6">
        <v>1021.7</v>
      </c>
      <c r="AL834" s="6">
        <v>1031.7</v>
      </c>
      <c r="AM834" s="6">
        <v>1054.8</v>
      </c>
      <c r="AN834" s="6">
        <v>1052</v>
      </c>
      <c r="AO834" s="6">
        <v>1055.0999999999999</v>
      </c>
    </row>
    <row r="835" spans="1:41" x14ac:dyDescent="0.2">
      <c r="A835" s="9">
        <v>232</v>
      </c>
      <c r="B835" s="6">
        <v>232</v>
      </c>
      <c r="C835" s="6">
        <v>62.5</v>
      </c>
      <c r="D835" s="6">
        <v>80.400000000000006</v>
      </c>
      <c r="E835" s="6">
        <v>128.80000000000001</v>
      </c>
      <c r="F835" s="6">
        <v>152.19999999999999</v>
      </c>
      <c r="G835" s="6">
        <v>166.7</v>
      </c>
      <c r="H835" s="6">
        <v>189.4</v>
      </c>
      <c r="I835" s="6">
        <v>207.8</v>
      </c>
      <c r="J835" s="6">
        <v>282.3</v>
      </c>
      <c r="K835" s="6">
        <v>426.1</v>
      </c>
      <c r="L835" s="6">
        <v>505.8</v>
      </c>
      <c r="M835" s="6">
        <v>482.8</v>
      </c>
      <c r="N835" s="6">
        <v>445</v>
      </c>
      <c r="O835" s="6">
        <v>433</v>
      </c>
      <c r="P835" s="6">
        <v>418.8</v>
      </c>
      <c r="Q835" s="6">
        <v>290.7</v>
      </c>
      <c r="R835" s="6">
        <v>308.10000000000002</v>
      </c>
      <c r="S835" s="6">
        <v>299.8</v>
      </c>
      <c r="T835" s="6">
        <v>335.4</v>
      </c>
      <c r="U835" s="6">
        <v>405.5</v>
      </c>
      <c r="V835" s="6">
        <v>373.3</v>
      </c>
      <c r="W835" s="6">
        <v>364.8</v>
      </c>
      <c r="X835" s="6">
        <v>356</v>
      </c>
      <c r="Y835" s="6">
        <v>347.7</v>
      </c>
      <c r="Z835" s="6">
        <v>362.4</v>
      </c>
      <c r="AA835" s="6">
        <v>410.7</v>
      </c>
      <c r="AB835" s="6">
        <v>406.7</v>
      </c>
      <c r="AC835" s="6">
        <v>329.1</v>
      </c>
      <c r="AD835" s="6">
        <v>378.6</v>
      </c>
      <c r="AE835" s="6">
        <v>549.6</v>
      </c>
      <c r="AF835" s="6">
        <v>518</v>
      </c>
      <c r="AG835" s="6">
        <v>493.4</v>
      </c>
      <c r="AH835" s="6">
        <v>607.70000000000005</v>
      </c>
      <c r="AI835" s="6">
        <v>746.7</v>
      </c>
      <c r="AJ835" s="6">
        <v>1000</v>
      </c>
      <c r="AK835" s="6">
        <v>1178.2</v>
      </c>
      <c r="AL835" s="6">
        <v>1303.2</v>
      </c>
      <c r="AM835" s="6">
        <v>1653.8</v>
      </c>
      <c r="AN835" s="6">
        <v>1100.5</v>
      </c>
      <c r="AO835" s="6">
        <v>1442.2</v>
      </c>
    </row>
    <row r="836" spans="1:41" x14ac:dyDescent="0.2">
      <c r="A836" s="9">
        <v>233</v>
      </c>
      <c r="B836" s="6">
        <v>233</v>
      </c>
      <c r="C836" s="6">
        <v>206.4</v>
      </c>
      <c r="D836" s="6">
        <v>215.3</v>
      </c>
      <c r="E836" s="6">
        <v>270.39999999999998</v>
      </c>
      <c r="F836" s="6">
        <v>321.39999999999998</v>
      </c>
      <c r="G836" s="6">
        <v>333.1</v>
      </c>
      <c r="H836" s="6">
        <v>345.7</v>
      </c>
      <c r="I836" s="6">
        <v>357.1</v>
      </c>
      <c r="J836" s="6">
        <v>403.4</v>
      </c>
      <c r="K836" s="6">
        <v>487.8</v>
      </c>
      <c r="L836" s="6">
        <v>533.79999999999995</v>
      </c>
      <c r="M836" s="6">
        <v>537.20000000000005</v>
      </c>
      <c r="N836" s="6">
        <v>531.9</v>
      </c>
      <c r="O836" s="6">
        <v>553.6</v>
      </c>
      <c r="P836" s="6">
        <v>556.70000000000005</v>
      </c>
      <c r="Q836" s="6">
        <v>554.1</v>
      </c>
      <c r="R836" s="6">
        <v>572.79999999999995</v>
      </c>
      <c r="S836" s="6">
        <v>625.6</v>
      </c>
      <c r="T836" s="6">
        <v>660.6</v>
      </c>
      <c r="U836" s="6">
        <v>667.4</v>
      </c>
      <c r="V836" s="6">
        <v>682.7</v>
      </c>
      <c r="W836" s="6">
        <v>687.8</v>
      </c>
      <c r="X836" s="6">
        <v>696.1</v>
      </c>
      <c r="Y836" s="6">
        <v>708.3</v>
      </c>
      <c r="Z836" s="6">
        <v>773.2</v>
      </c>
      <c r="AA836" s="6">
        <v>783.2</v>
      </c>
      <c r="AB836" s="6">
        <v>788.1</v>
      </c>
      <c r="AC836" s="6">
        <v>790.5</v>
      </c>
      <c r="AD836" s="6">
        <v>795.9</v>
      </c>
      <c r="AE836" s="6">
        <v>837.7</v>
      </c>
      <c r="AF836" s="6">
        <v>844.9</v>
      </c>
      <c r="AG836" s="6">
        <v>840.2</v>
      </c>
      <c r="AH836" s="6">
        <v>880.6</v>
      </c>
      <c r="AI836" s="6">
        <v>915.4</v>
      </c>
      <c r="AJ836" s="6">
        <v>1000</v>
      </c>
      <c r="AK836" s="6">
        <v>1051.5999999999999</v>
      </c>
      <c r="AL836" s="6">
        <v>1085</v>
      </c>
      <c r="AM836" s="6">
        <v>1208.7</v>
      </c>
      <c r="AN836" s="6">
        <v>1178.2</v>
      </c>
      <c r="AO836" s="6">
        <v>1235.0999999999999</v>
      </c>
    </row>
    <row r="837" spans="1:41" x14ac:dyDescent="0.2">
      <c r="A837" s="9">
        <v>234</v>
      </c>
      <c r="B837" s="6">
        <v>234</v>
      </c>
      <c r="C837" s="6">
        <v>302.60000000000002</v>
      </c>
      <c r="D837" s="6">
        <v>313</v>
      </c>
      <c r="E837" s="6">
        <v>379.1</v>
      </c>
      <c r="F837" s="6">
        <v>432.6</v>
      </c>
      <c r="G837" s="6">
        <v>460.9</v>
      </c>
      <c r="H837" s="6">
        <v>484.1</v>
      </c>
      <c r="I837" s="6">
        <v>506.5</v>
      </c>
      <c r="J837" s="6">
        <v>563.6</v>
      </c>
      <c r="K837" s="6">
        <v>626.20000000000005</v>
      </c>
      <c r="L837" s="6">
        <v>667.7</v>
      </c>
      <c r="M837" s="6">
        <v>687.1</v>
      </c>
      <c r="N837" s="6">
        <v>693.9</v>
      </c>
      <c r="O837" s="6">
        <v>714.2</v>
      </c>
      <c r="P837" s="6">
        <v>711.6</v>
      </c>
      <c r="Q837" s="6">
        <v>712.7</v>
      </c>
      <c r="R837" s="6">
        <v>718.3</v>
      </c>
      <c r="S837" s="6">
        <v>758.2</v>
      </c>
      <c r="T837" s="6">
        <v>786.4</v>
      </c>
      <c r="U837" s="6">
        <v>795.2</v>
      </c>
      <c r="V837" s="6">
        <v>810.8</v>
      </c>
      <c r="W837" s="6">
        <v>813.3</v>
      </c>
      <c r="X837" s="6">
        <v>821</v>
      </c>
      <c r="Y837" s="6">
        <v>831.6</v>
      </c>
      <c r="Z837" s="6">
        <v>878.9</v>
      </c>
      <c r="AA837" s="6">
        <v>875.4</v>
      </c>
      <c r="AB837" s="6">
        <v>874.4</v>
      </c>
      <c r="AC837" s="6">
        <v>868.2</v>
      </c>
      <c r="AD837" s="6">
        <v>870.4</v>
      </c>
      <c r="AE837" s="6">
        <v>887</v>
      </c>
      <c r="AF837" s="6">
        <v>894.4</v>
      </c>
      <c r="AG837" s="6">
        <v>891.9</v>
      </c>
      <c r="AH837" s="6">
        <v>912.4</v>
      </c>
      <c r="AI837" s="6">
        <v>931.6</v>
      </c>
      <c r="AJ837" s="6">
        <v>1000</v>
      </c>
      <c r="AK837" s="6">
        <v>1062.4000000000001</v>
      </c>
      <c r="AL837" s="6">
        <v>1066.5</v>
      </c>
      <c r="AM837" s="6">
        <v>1143.5999999999999</v>
      </c>
      <c r="AN837" s="6">
        <v>1138.7</v>
      </c>
      <c r="AO837" s="6">
        <v>1172</v>
      </c>
    </row>
    <row r="838" spans="1:41" x14ac:dyDescent="0.2">
      <c r="A838" s="9">
        <v>235</v>
      </c>
      <c r="B838" s="6">
        <v>235</v>
      </c>
      <c r="C838" s="6">
        <v>583.1</v>
      </c>
      <c r="D838" s="6">
        <v>620.9</v>
      </c>
      <c r="E838" s="6">
        <v>660.7</v>
      </c>
      <c r="F838" s="6">
        <v>689.6</v>
      </c>
      <c r="G838" s="6">
        <v>709.4</v>
      </c>
      <c r="H838" s="6">
        <v>713.1</v>
      </c>
      <c r="I838" s="6">
        <v>752.5</v>
      </c>
      <c r="J838" s="6">
        <v>805.1</v>
      </c>
      <c r="K838" s="6">
        <v>870.6</v>
      </c>
      <c r="L838" s="6">
        <v>904.2</v>
      </c>
      <c r="M838" s="6">
        <v>897.5</v>
      </c>
      <c r="N838" s="6">
        <v>918</v>
      </c>
      <c r="O838" s="6">
        <v>928.6</v>
      </c>
      <c r="P838" s="6">
        <v>948.7</v>
      </c>
      <c r="Q838" s="6">
        <v>887.9</v>
      </c>
      <c r="R838" s="6">
        <v>939.2</v>
      </c>
      <c r="S838" s="6">
        <v>981.9</v>
      </c>
      <c r="T838" s="6">
        <v>981.7</v>
      </c>
      <c r="U838" s="6">
        <v>1023.1</v>
      </c>
      <c r="V838" s="6">
        <v>1020.6</v>
      </c>
      <c r="W838" s="6">
        <v>1001.6</v>
      </c>
      <c r="X838" s="6">
        <v>1027.5</v>
      </c>
      <c r="Y838" s="6">
        <v>1069.5</v>
      </c>
      <c r="Z838" s="6">
        <v>1114</v>
      </c>
      <c r="AA838" s="6">
        <v>1074.8</v>
      </c>
      <c r="AB838" s="6">
        <v>1043</v>
      </c>
      <c r="AC838" s="6">
        <v>985</v>
      </c>
      <c r="AD838" s="6">
        <v>979.9</v>
      </c>
      <c r="AE838" s="6">
        <v>984.8</v>
      </c>
      <c r="AF838" s="6">
        <v>947.9</v>
      </c>
      <c r="AG838" s="6">
        <v>945.1</v>
      </c>
      <c r="AH838" s="6">
        <v>936.9</v>
      </c>
      <c r="AI838" s="6">
        <v>957.5</v>
      </c>
      <c r="AJ838" s="6">
        <v>1000</v>
      </c>
      <c r="AK838" s="6">
        <v>1031.7</v>
      </c>
      <c r="AL838" s="6">
        <v>1043.0999999999999</v>
      </c>
      <c r="AM838" s="6">
        <v>1062.8</v>
      </c>
      <c r="AN838" s="6">
        <v>994.8</v>
      </c>
      <c r="AO838" s="6">
        <v>1031.5</v>
      </c>
    </row>
    <row r="839" spans="1:41" x14ac:dyDescent="0.2">
      <c r="A839" s="9">
        <v>236</v>
      </c>
      <c r="B839" s="6">
        <v>236</v>
      </c>
      <c r="C839" s="6">
        <v>386.8</v>
      </c>
      <c r="D839" s="6">
        <v>411.4</v>
      </c>
      <c r="E839" s="6">
        <v>447.8</v>
      </c>
      <c r="F839" s="6">
        <v>476.6</v>
      </c>
      <c r="G839" s="6">
        <v>502.7</v>
      </c>
      <c r="H839" s="6">
        <v>530.4</v>
      </c>
      <c r="I839" s="6">
        <v>560</v>
      </c>
      <c r="J839" s="6">
        <v>605.79999999999995</v>
      </c>
      <c r="K839" s="6">
        <v>656.3</v>
      </c>
      <c r="L839" s="6">
        <v>703.5</v>
      </c>
      <c r="M839" s="6">
        <v>717.5</v>
      </c>
      <c r="N839" s="6">
        <v>738</v>
      </c>
      <c r="O839" s="6">
        <v>764.7</v>
      </c>
      <c r="P839" s="6">
        <v>779</v>
      </c>
      <c r="Q839" s="6">
        <v>785.5</v>
      </c>
      <c r="R839" s="6">
        <v>797.7</v>
      </c>
      <c r="S839" s="6">
        <v>815.8</v>
      </c>
      <c r="T839" s="6">
        <v>846.5</v>
      </c>
      <c r="U839" s="6">
        <v>870.8</v>
      </c>
      <c r="V839" s="6">
        <v>873.1</v>
      </c>
      <c r="W839" s="6">
        <v>883.1</v>
      </c>
      <c r="X839" s="6">
        <v>900.8</v>
      </c>
      <c r="Y839" s="6">
        <v>923.2</v>
      </c>
      <c r="Z839" s="6">
        <v>931.3</v>
      </c>
      <c r="AA839" s="6">
        <v>945</v>
      </c>
      <c r="AB839" s="6">
        <v>947.7</v>
      </c>
      <c r="AC839" s="6">
        <v>938.8</v>
      </c>
      <c r="AD839" s="6">
        <v>948.4</v>
      </c>
      <c r="AE839" s="6">
        <v>970.2</v>
      </c>
      <c r="AF839" s="6">
        <v>970.9</v>
      </c>
      <c r="AG839" s="6">
        <v>963</v>
      </c>
      <c r="AH839" s="6">
        <v>963.1</v>
      </c>
      <c r="AI839" s="6">
        <v>978.6</v>
      </c>
      <c r="AJ839" s="6">
        <v>1000</v>
      </c>
      <c r="AK839" s="6">
        <v>1015</v>
      </c>
      <c r="AL839" s="6">
        <v>1011.1</v>
      </c>
      <c r="AM839" s="6">
        <v>1018.3</v>
      </c>
      <c r="AN839" s="6">
        <v>1025.5999999999999</v>
      </c>
      <c r="AO839" s="6">
        <v>1037</v>
      </c>
    </row>
    <row r="840" spans="1:41" x14ac:dyDescent="0.2">
      <c r="A840" s="9">
        <v>237</v>
      </c>
      <c r="B840" s="6">
        <v>237</v>
      </c>
      <c r="C840" s="6">
        <v>281.8</v>
      </c>
      <c r="D840" s="6">
        <v>289.39999999999998</v>
      </c>
      <c r="E840" s="6">
        <v>311.7</v>
      </c>
      <c r="F840" s="6">
        <v>335.5</v>
      </c>
      <c r="G840" s="6">
        <v>351.5</v>
      </c>
      <c r="H840" s="6">
        <v>385.9</v>
      </c>
      <c r="I840" s="6">
        <v>427.5</v>
      </c>
      <c r="J840" s="6">
        <v>467.9</v>
      </c>
      <c r="K840" s="6">
        <v>535.4</v>
      </c>
      <c r="L840" s="6">
        <v>596.9</v>
      </c>
      <c r="M840" s="6">
        <v>614.5</v>
      </c>
      <c r="N840" s="6">
        <v>604.9</v>
      </c>
      <c r="O840" s="6">
        <v>616.6</v>
      </c>
      <c r="P840" s="6">
        <v>620</v>
      </c>
      <c r="Q840" s="6">
        <v>617.4</v>
      </c>
      <c r="R840" s="6">
        <v>620.70000000000005</v>
      </c>
      <c r="S840" s="6">
        <v>651.6</v>
      </c>
      <c r="T840" s="6">
        <v>677.1</v>
      </c>
      <c r="U840" s="6">
        <v>702.2</v>
      </c>
      <c r="V840" s="6">
        <v>704.5</v>
      </c>
      <c r="W840" s="6">
        <v>706.4</v>
      </c>
      <c r="X840" s="6">
        <v>721.7</v>
      </c>
      <c r="Y840" s="6">
        <v>746.5</v>
      </c>
      <c r="Z840" s="6">
        <v>773.2</v>
      </c>
      <c r="AA840" s="6">
        <v>796.5</v>
      </c>
      <c r="AB840" s="6">
        <v>812.6</v>
      </c>
      <c r="AC840" s="6">
        <v>835.8</v>
      </c>
      <c r="AD840" s="6">
        <v>857.1</v>
      </c>
      <c r="AE840" s="6">
        <v>918.6</v>
      </c>
      <c r="AF840" s="6">
        <v>950.1</v>
      </c>
      <c r="AG840" s="6">
        <v>894.3</v>
      </c>
      <c r="AH840" s="6">
        <v>949.7</v>
      </c>
      <c r="AI840" s="6">
        <v>967</v>
      </c>
      <c r="AJ840" s="6">
        <v>1000</v>
      </c>
      <c r="AK840" s="6">
        <v>1048.4000000000001</v>
      </c>
      <c r="AL840" s="6">
        <v>1069.4000000000001</v>
      </c>
      <c r="AM840" s="6">
        <v>1151.3</v>
      </c>
      <c r="AN840" s="6">
        <v>1106.2</v>
      </c>
      <c r="AO840" s="6">
        <v>1156.5999999999999</v>
      </c>
    </row>
    <row r="841" spans="1:41" x14ac:dyDescent="0.2">
      <c r="A841" s="9">
        <v>238</v>
      </c>
      <c r="B841" s="6">
        <v>238</v>
      </c>
      <c r="C841" s="6">
        <v>262.2</v>
      </c>
      <c r="D841" s="6">
        <v>278.8</v>
      </c>
      <c r="E841" s="6">
        <v>323.89999999999998</v>
      </c>
      <c r="F841" s="6">
        <v>332.4</v>
      </c>
      <c r="G841" s="6">
        <v>347.2</v>
      </c>
      <c r="H841" s="6">
        <v>367.3</v>
      </c>
      <c r="I841" s="6">
        <v>362.4</v>
      </c>
      <c r="J841" s="6">
        <v>379.9</v>
      </c>
      <c r="K841" s="6">
        <v>476</v>
      </c>
      <c r="L841" s="6">
        <v>515.70000000000005</v>
      </c>
      <c r="M841" s="6">
        <v>498.6</v>
      </c>
      <c r="N841" s="6">
        <v>493.9</v>
      </c>
      <c r="O841" s="6">
        <v>519</v>
      </c>
      <c r="P841" s="6">
        <v>506.3</v>
      </c>
      <c r="Q841" s="6">
        <v>497.5</v>
      </c>
      <c r="R841" s="6">
        <v>515.6</v>
      </c>
      <c r="S841" s="6">
        <v>551.29999999999995</v>
      </c>
      <c r="T841" s="6">
        <v>571.6</v>
      </c>
      <c r="U841" s="6">
        <v>583.4</v>
      </c>
      <c r="V841" s="6">
        <v>595.20000000000005</v>
      </c>
      <c r="W841" s="6">
        <v>584.79999999999995</v>
      </c>
      <c r="X841" s="6">
        <v>617.5</v>
      </c>
      <c r="Y841" s="6">
        <v>634.5</v>
      </c>
      <c r="Z841" s="6">
        <v>664.9</v>
      </c>
      <c r="AA841" s="6">
        <v>708.2</v>
      </c>
      <c r="AB841" s="6">
        <v>732.7</v>
      </c>
      <c r="AC841" s="6">
        <v>728.1</v>
      </c>
      <c r="AD841" s="6">
        <v>764.9</v>
      </c>
      <c r="AE841" s="6">
        <v>863.7</v>
      </c>
      <c r="AF841" s="6">
        <v>919.3</v>
      </c>
      <c r="AG841" s="6">
        <v>922.8</v>
      </c>
      <c r="AH841" s="6">
        <v>948</v>
      </c>
      <c r="AI841" s="6">
        <v>949.1</v>
      </c>
      <c r="AJ841" s="6">
        <v>1000</v>
      </c>
      <c r="AK841" s="6">
        <v>1055</v>
      </c>
      <c r="AL841" s="6">
        <v>1074.3</v>
      </c>
      <c r="AM841" s="6">
        <v>1191.8</v>
      </c>
      <c r="AN841" s="6">
        <v>1102.3</v>
      </c>
      <c r="AO841" s="6">
        <v>1185.4000000000001</v>
      </c>
    </row>
    <row r="842" spans="1:41" x14ac:dyDescent="0.2">
      <c r="A842" s="9">
        <v>239</v>
      </c>
      <c r="B842" s="6">
        <v>239</v>
      </c>
      <c r="C842" s="6">
        <v>241.3</v>
      </c>
      <c r="D842" s="6">
        <v>247</v>
      </c>
      <c r="E842" s="6">
        <v>286.39999999999998</v>
      </c>
      <c r="F842" s="6">
        <v>324.39999999999998</v>
      </c>
      <c r="G842" s="6">
        <v>356.6</v>
      </c>
      <c r="H842" s="6">
        <v>380.9</v>
      </c>
      <c r="I842" s="6">
        <v>407.4</v>
      </c>
      <c r="J842" s="6">
        <v>465.4</v>
      </c>
      <c r="K842" s="6">
        <v>543.5</v>
      </c>
      <c r="L842" s="6">
        <v>625.79999999999995</v>
      </c>
      <c r="M842" s="6">
        <v>671</v>
      </c>
      <c r="N842" s="6">
        <v>680.3</v>
      </c>
      <c r="O842" s="6">
        <v>711.1</v>
      </c>
      <c r="P842" s="6">
        <v>715.4</v>
      </c>
      <c r="Q842" s="6">
        <v>721.1</v>
      </c>
      <c r="R842" s="6">
        <v>716.8</v>
      </c>
      <c r="S842" s="6">
        <v>750.4</v>
      </c>
      <c r="T842" s="6">
        <v>761.9</v>
      </c>
      <c r="U842" s="6">
        <v>769.8</v>
      </c>
      <c r="V842" s="6">
        <v>782.7</v>
      </c>
      <c r="W842" s="6">
        <v>787</v>
      </c>
      <c r="X842" s="6">
        <v>794.1</v>
      </c>
      <c r="Y842" s="6">
        <v>800.6</v>
      </c>
      <c r="Z842" s="6">
        <v>799.9</v>
      </c>
      <c r="AA842" s="6">
        <v>798.4</v>
      </c>
      <c r="AB842" s="6">
        <v>802.7</v>
      </c>
      <c r="AC842" s="6">
        <v>812.3</v>
      </c>
      <c r="AD842" s="6">
        <v>809.1</v>
      </c>
      <c r="AE842" s="6">
        <v>819.5</v>
      </c>
      <c r="AF842" s="6">
        <v>834.7</v>
      </c>
      <c r="AG842" s="6">
        <v>851.4</v>
      </c>
      <c r="AH842" s="6">
        <v>869</v>
      </c>
      <c r="AI842" s="6">
        <v>905.8</v>
      </c>
      <c r="AJ842" s="6">
        <v>1000</v>
      </c>
      <c r="AK842" s="6">
        <v>1085.5</v>
      </c>
      <c r="AL842" s="6">
        <v>1125.4000000000001</v>
      </c>
      <c r="AM842" s="6">
        <v>1256.4000000000001</v>
      </c>
      <c r="AN842" s="6">
        <v>1186.0999999999999</v>
      </c>
      <c r="AO842" s="6">
        <v>1247.5999999999999</v>
      </c>
    </row>
    <row r="843" spans="1:41" x14ac:dyDescent="0.2">
      <c r="A843" s="9">
        <v>240</v>
      </c>
      <c r="B843" s="6">
        <v>240</v>
      </c>
      <c r="C843" s="6">
        <v>196.7</v>
      </c>
      <c r="D843" s="6">
        <v>195.3</v>
      </c>
      <c r="E843" s="6">
        <v>234.5</v>
      </c>
      <c r="F843" s="6">
        <v>260.3</v>
      </c>
      <c r="G843" s="6">
        <v>266.5</v>
      </c>
      <c r="H843" s="6">
        <v>268.8</v>
      </c>
      <c r="I843" s="6">
        <v>282.10000000000002</v>
      </c>
      <c r="J843" s="6">
        <v>331.5</v>
      </c>
      <c r="K843" s="6">
        <v>361.8</v>
      </c>
      <c r="L843" s="6">
        <v>381.5</v>
      </c>
      <c r="M843" s="6">
        <v>382.9</v>
      </c>
      <c r="N843" s="6">
        <v>423.5</v>
      </c>
      <c r="O843" s="6">
        <v>435.6</v>
      </c>
      <c r="P843" s="6">
        <v>464.7</v>
      </c>
      <c r="Q843" s="6">
        <v>464.3</v>
      </c>
      <c r="R843" s="6">
        <v>468.6</v>
      </c>
      <c r="S843" s="6">
        <v>466.8</v>
      </c>
      <c r="T843" s="6">
        <v>545.5</v>
      </c>
      <c r="U843" s="6">
        <v>581.5</v>
      </c>
      <c r="V843" s="6">
        <v>587.9</v>
      </c>
      <c r="W843" s="6">
        <v>618</v>
      </c>
      <c r="X843" s="6">
        <v>637</v>
      </c>
      <c r="Y843" s="6">
        <v>638.9</v>
      </c>
      <c r="Z843" s="6">
        <v>658.1</v>
      </c>
      <c r="AA843" s="6">
        <v>662.6</v>
      </c>
      <c r="AB843" s="6">
        <v>665.8</v>
      </c>
      <c r="AC843" s="6">
        <v>674.7</v>
      </c>
      <c r="AD843" s="6">
        <v>722</v>
      </c>
      <c r="AE843" s="6">
        <v>783.3</v>
      </c>
      <c r="AF843" s="6">
        <v>829.3</v>
      </c>
      <c r="AG843" s="6">
        <v>856.2</v>
      </c>
      <c r="AH843" s="6">
        <v>939.8</v>
      </c>
      <c r="AI843" s="6">
        <v>952.1</v>
      </c>
      <c r="AJ843" s="6">
        <v>1000</v>
      </c>
      <c r="AK843" s="6">
        <v>1044.2</v>
      </c>
      <c r="AL843" s="6">
        <v>1066.7</v>
      </c>
      <c r="AM843" s="6">
        <v>1193.5999999999999</v>
      </c>
      <c r="AN843" s="6">
        <v>1091.2</v>
      </c>
      <c r="AO843" s="6">
        <v>1176.7</v>
      </c>
    </row>
    <row r="844" spans="1:41" x14ac:dyDescent="0.2">
      <c r="A844" s="9">
        <v>241</v>
      </c>
      <c r="B844" s="6">
        <v>241</v>
      </c>
      <c r="C844" s="6">
        <v>370.3</v>
      </c>
      <c r="D844" s="6">
        <v>381.5</v>
      </c>
      <c r="E844" s="6">
        <v>391.7</v>
      </c>
      <c r="F844" s="6">
        <v>413.3</v>
      </c>
      <c r="G844" s="6">
        <v>417.9</v>
      </c>
      <c r="H844" s="6">
        <v>471</v>
      </c>
      <c r="I844" s="6">
        <v>520.4</v>
      </c>
      <c r="J844" s="6">
        <v>570</v>
      </c>
      <c r="K844" s="6">
        <v>634.5</v>
      </c>
      <c r="L844" s="6">
        <v>716.5</v>
      </c>
      <c r="M844" s="6">
        <v>719.8</v>
      </c>
      <c r="N844" s="6">
        <v>684.3</v>
      </c>
      <c r="O844" s="6">
        <v>686.1</v>
      </c>
      <c r="P844" s="6">
        <v>704.9</v>
      </c>
      <c r="Q844" s="6">
        <v>714.4</v>
      </c>
      <c r="R844" s="6">
        <v>726.4</v>
      </c>
      <c r="S844" s="6">
        <v>768.3</v>
      </c>
      <c r="T844" s="6">
        <v>806.7</v>
      </c>
      <c r="U844" s="6">
        <v>850.9</v>
      </c>
      <c r="V844" s="6">
        <v>821.2</v>
      </c>
      <c r="W844" s="6">
        <v>816.3</v>
      </c>
      <c r="X844" s="6">
        <v>813.2</v>
      </c>
      <c r="Y844" s="6">
        <v>842.4</v>
      </c>
      <c r="Z844" s="6">
        <v>863</v>
      </c>
      <c r="AA844" s="6">
        <v>891.7</v>
      </c>
      <c r="AB844" s="6">
        <v>901.5</v>
      </c>
      <c r="AC844" s="6">
        <v>944.6</v>
      </c>
      <c r="AD844" s="6">
        <v>964</v>
      </c>
      <c r="AE844" s="6">
        <v>1008.8</v>
      </c>
      <c r="AF844" s="6">
        <v>1014.9</v>
      </c>
      <c r="AG844" s="6">
        <v>857</v>
      </c>
      <c r="AH844" s="6">
        <v>957.2</v>
      </c>
      <c r="AI844" s="6">
        <v>978.6</v>
      </c>
      <c r="AJ844" s="6">
        <v>1000</v>
      </c>
      <c r="AK844" s="6">
        <v>1038.5</v>
      </c>
      <c r="AL844" s="6">
        <v>1058.7</v>
      </c>
      <c r="AM844" s="6">
        <v>1128.4000000000001</v>
      </c>
      <c r="AN844" s="6">
        <v>1076.0999999999999</v>
      </c>
      <c r="AO844" s="6">
        <v>1094.5</v>
      </c>
    </row>
    <row r="845" spans="1:41" x14ac:dyDescent="0.2">
      <c r="A845" s="9">
        <v>242</v>
      </c>
      <c r="B845" s="6">
        <v>242</v>
      </c>
      <c r="C845" s="6">
        <v>288.89999999999998</v>
      </c>
      <c r="D845" s="6">
        <v>297.89999999999998</v>
      </c>
      <c r="E845" s="6">
        <v>321.89999999999998</v>
      </c>
      <c r="F845" s="6">
        <v>346.8</v>
      </c>
      <c r="G845" s="6">
        <v>353.6</v>
      </c>
      <c r="H845" s="6">
        <v>367.2</v>
      </c>
      <c r="I845" s="6">
        <v>389.7</v>
      </c>
      <c r="J845" s="6">
        <v>431.1</v>
      </c>
      <c r="K845" s="6">
        <v>518.29999999999995</v>
      </c>
      <c r="L845" s="6">
        <v>638.79999999999995</v>
      </c>
      <c r="M845" s="6">
        <v>682.3</v>
      </c>
      <c r="N845" s="6">
        <v>620.70000000000005</v>
      </c>
      <c r="O845" s="6">
        <v>603.6</v>
      </c>
      <c r="P845" s="6">
        <v>601.1</v>
      </c>
      <c r="Q845" s="6">
        <v>563.9</v>
      </c>
      <c r="R845" s="6">
        <v>578</v>
      </c>
      <c r="S845" s="6">
        <v>645.70000000000005</v>
      </c>
      <c r="T845" s="6">
        <v>604.70000000000005</v>
      </c>
      <c r="U845" s="6">
        <v>597.1</v>
      </c>
      <c r="V845" s="6">
        <v>636.1</v>
      </c>
      <c r="W845" s="6">
        <v>646.1</v>
      </c>
      <c r="X845" s="6">
        <v>677.1</v>
      </c>
      <c r="Y845" s="6">
        <v>740</v>
      </c>
      <c r="Z845" s="6">
        <v>771.4</v>
      </c>
      <c r="AA845" s="6">
        <v>808.2</v>
      </c>
      <c r="AB845" s="6">
        <v>832.3</v>
      </c>
      <c r="AC845" s="6">
        <v>860.1</v>
      </c>
      <c r="AD845" s="6">
        <v>864</v>
      </c>
      <c r="AE845" s="6">
        <v>910</v>
      </c>
      <c r="AF845" s="6">
        <v>901.3</v>
      </c>
      <c r="AG845" s="6">
        <v>928.4</v>
      </c>
      <c r="AH845" s="6">
        <v>967.7</v>
      </c>
      <c r="AI845" s="6">
        <v>982.3</v>
      </c>
      <c r="AJ845" s="6">
        <v>1000</v>
      </c>
      <c r="AK845" s="6">
        <v>1032.3</v>
      </c>
      <c r="AL845" s="6">
        <v>1035.5</v>
      </c>
      <c r="AM845" s="6">
        <v>1074.4000000000001</v>
      </c>
      <c r="AN845" s="6">
        <v>1084.4000000000001</v>
      </c>
      <c r="AO845" s="6">
        <v>1117.7</v>
      </c>
    </row>
    <row r="846" spans="1:41" x14ac:dyDescent="0.2">
      <c r="A846" s="9">
        <v>243</v>
      </c>
      <c r="B846" s="6">
        <v>243</v>
      </c>
      <c r="C846" s="6">
        <v>191.1</v>
      </c>
      <c r="D846" s="6">
        <v>193.9</v>
      </c>
      <c r="E846" s="6">
        <v>212.6</v>
      </c>
      <c r="F846" s="6">
        <v>250.6</v>
      </c>
      <c r="G846" s="6">
        <v>282.10000000000002</v>
      </c>
      <c r="H846" s="6">
        <v>350.9</v>
      </c>
      <c r="I846" s="6">
        <v>579.20000000000005</v>
      </c>
      <c r="J846" s="6">
        <v>646.20000000000005</v>
      </c>
      <c r="K846" s="6">
        <v>734.7</v>
      </c>
      <c r="L846" s="6">
        <v>805.5</v>
      </c>
      <c r="M846" s="6">
        <v>858.2</v>
      </c>
      <c r="N846" s="6">
        <v>913.6</v>
      </c>
      <c r="O846" s="6">
        <v>936.4</v>
      </c>
      <c r="P846" s="6">
        <v>899</v>
      </c>
      <c r="Q846" s="6">
        <v>857.3</v>
      </c>
      <c r="R846" s="6">
        <v>766.2</v>
      </c>
      <c r="S846" s="6">
        <v>742</v>
      </c>
      <c r="T846" s="6">
        <v>738.9</v>
      </c>
      <c r="U846" s="6">
        <v>749.8</v>
      </c>
      <c r="V846" s="6">
        <v>752.2</v>
      </c>
      <c r="W846" s="6">
        <v>754.5</v>
      </c>
      <c r="X846" s="6">
        <v>756.1</v>
      </c>
      <c r="Y846" s="6">
        <v>803</v>
      </c>
      <c r="Z846" s="6">
        <v>867.2</v>
      </c>
      <c r="AA846" s="6">
        <v>826.5</v>
      </c>
      <c r="AB846" s="6">
        <v>780.7</v>
      </c>
      <c r="AC846" s="6">
        <v>783.8</v>
      </c>
      <c r="AD846" s="6">
        <v>776.7</v>
      </c>
      <c r="AE846" s="6">
        <v>808.3</v>
      </c>
      <c r="AF846" s="6">
        <v>871.6</v>
      </c>
      <c r="AG846" s="6">
        <v>884.2</v>
      </c>
      <c r="AH846" s="6">
        <v>882.6</v>
      </c>
      <c r="AI846" s="6">
        <v>917</v>
      </c>
      <c r="AJ846" s="6">
        <v>1000</v>
      </c>
      <c r="AK846" s="6">
        <v>1076.8</v>
      </c>
      <c r="AL846" s="6">
        <v>1106.8</v>
      </c>
      <c r="AM846" s="6">
        <v>1210.0999999999999</v>
      </c>
      <c r="AN846" s="6">
        <v>1244.5</v>
      </c>
      <c r="AO846" s="6">
        <v>1607.2</v>
      </c>
    </row>
    <row r="847" spans="1:41" x14ac:dyDescent="0.2">
      <c r="A847" s="9">
        <v>244</v>
      </c>
      <c r="B847" s="6">
        <v>244</v>
      </c>
      <c r="C847" s="6">
        <v>310.3</v>
      </c>
      <c r="D847" s="6">
        <v>311.5</v>
      </c>
      <c r="E847" s="6">
        <v>301.8</v>
      </c>
      <c r="F847" s="6">
        <v>320.7</v>
      </c>
      <c r="G847" s="6">
        <v>338.1</v>
      </c>
      <c r="H847" s="6">
        <v>371.6</v>
      </c>
      <c r="I847" s="6">
        <v>403.1</v>
      </c>
      <c r="J847" s="6">
        <v>428.8</v>
      </c>
      <c r="K847" s="6">
        <v>475.8</v>
      </c>
      <c r="L847" s="6">
        <v>519.5</v>
      </c>
      <c r="M847" s="6">
        <v>559.79999999999995</v>
      </c>
      <c r="N847" s="6">
        <v>549.4</v>
      </c>
      <c r="O847" s="6">
        <v>562.5</v>
      </c>
      <c r="P847" s="6">
        <v>583.4</v>
      </c>
      <c r="Q847" s="6">
        <v>605.20000000000005</v>
      </c>
      <c r="R847" s="6">
        <v>624.29999999999995</v>
      </c>
      <c r="S847" s="6">
        <v>655.5</v>
      </c>
      <c r="T847" s="6">
        <v>687.6</v>
      </c>
      <c r="U847" s="6">
        <v>727.6</v>
      </c>
      <c r="V847" s="6">
        <v>738.8</v>
      </c>
      <c r="W847" s="6">
        <v>749.3</v>
      </c>
      <c r="X847" s="6">
        <v>766.2</v>
      </c>
      <c r="Y847" s="6">
        <v>794.1</v>
      </c>
      <c r="Z847" s="6">
        <v>820.2</v>
      </c>
      <c r="AA847" s="6">
        <v>844.2</v>
      </c>
      <c r="AB847" s="6">
        <v>862.2</v>
      </c>
      <c r="AC847" s="6">
        <v>886.9</v>
      </c>
      <c r="AD847" s="6">
        <v>890.5</v>
      </c>
      <c r="AE847" s="6">
        <v>961.6</v>
      </c>
      <c r="AF847" s="6">
        <v>993.6</v>
      </c>
      <c r="AG847" s="6">
        <v>949.7</v>
      </c>
      <c r="AH847" s="6">
        <v>971.1</v>
      </c>
      <c r="AI847" s="6">
        <v>987.7</v>
      </c>
      <c r="AJ847" s="6">
        <v>1000</v>
      </c>
      <c r="AK847" s="6">
        <v>1033.5</v>
      </c>
      <c r="AL847" s="6">
        <v>1040.5999999999999</v>
      </c>
      <c r="AM847" s="6">
        <v>1093.5</v>
      </c>
      <c r="AN847" s="6">
        <v>1112.5</v>
      </c>
      <c r="AO847" s="6">
        <v>1145.4000000000001</v>
      </c>
    </row>
    <row r="848" spans="1:41" x14ac:dyDescent="0.2">
      <c r="A848" s="9">
        <v>245</v>
      </c>
      <c r="B848" s="6">
        <v>245</v>
      </c>
      <c r="C848" s="6">
        <v>239.2</v>
      </c>
      <c r="D848" s="6">
        <v>246.5</v>
      </c>
      <c r="E848" s="6">
        <v>253</v>
      </c>
      <c r="F848" s="6">
        <v>267</v>
      </c>
      <c r="G848" s="6">
        <v>270</v>
      </c>
      <c r="H848" s="6">
        <v>304.3</v>
      </c>
      <c r="I848" s="6">
        <v>336.2</v>
      </c>
      <c r="J848" s="6">
        <v>368.3</v>
      </c>
      <c r="K848" s="6">
        <v>409.9</v>
      </c>
      <c r="L848" s="6">
        <v>462.9</v>
      </c>
      <c r="M848" s="6">
        <v>465</v>
      </c>
      <c r="N848" s="6">
        <v>442.1</v>
      </c>
      <c r="O848" s="6">
        <v>443.2</v>
      </c>
      <c r="P848" s="6">
        <v>455.4</v>
      </c>
      <c r="Q848" s="6">
        <v>471.4</v>
      </c>
      <c r="R848" s="6">
        <v>461</v>
      </c>
      <c r="S848" s="6">
        <v>500.8</v>
      </c>
      <c r="T848" s="6">
        <v>533.79999999999995</v>
      </c>
      <c r="U848" s="6">
        <v>568.1</v>
      </c>
      <c r="V848" s="6">
        <v>573.5</v>
      </c>
      <c r="W848" s="6">
        <v>597.1</v>
      </c>
      <c r="X848" s="6">
        <v>614.6</v>
      </c>
      <c r="Y848" s="6">
        <v>632.4</v>
      </c>
      <c r="Z848" s="6">
        <v>689.8</v>
      </c>
      <c r="AA848" s="6">
        <v>689.1</v>
      </c>
      <c r="AB848" s="6">
        <v>748</v>
      </c>
      <c r="AC848" s="6">
        <v>815.2</v>
      </c>
      <c r="AD848" s="6">
        <v>839.5</v>
      </c>
      <c r="AE848" s="6">
        <v>880.9</v>
      </c>
      <c r="AF848" s="6">
        <v>938.9</v>
      </c>
      <c r="AG848" s="6">
        <v>943.7</v>
      </c>
      <c r="AH848" s="6">
        <v>992.9</v>
      </c>
      <c r="AI848" s="6">
        <v>1008</v>
      </c>
      <c r="AJ848" s="6">
        <v>1000</v>
      </c>
      <c r="AK848" s="6">
        <v>1077.4000000000001</v>
      </c>
      <c r="AL848" s="6">
        <v>1130.9000000000001</v>
      </c>
      <c r="AM848" s="6">
        <v>1188.3</v>
      </c>
      <c r="AN848" s="6">
        <v>1126</v>
      </c>
      <c r="AO848" s="6">
        <v>1186.4000000000001</v>
      </c>
    </row>
    <row r="849" spans="1:41" x14ac:dyDescent="0.2">
      <c r="A849" s="9">
        <v>246</v>
      </c>
      <c r="B849" s="6">
        <v>246</v>
      </c>
      <c r="C849" s="6">
        <v>318.3</v>
      </c>
      <c r="D849" s="6">
        <v>334.4</v>
      </c>
      <c r="E849" s="6">
        <v>360.4</v>
      </c>
      <c r="F849" s="6">
        <v>389.1</v>
      </c>
      <c r="G849" s="6">
        <v>411.1</v>
      </c>
      <c r="H849" s="6">
        <v>421.3</v>
      </c>
      <c r="I849" s="6">
        <v>434</v>
      </c>
      <c r="J849" s="6">
        <v>453.6</v>
      </c>
      <c r="K849" s="6">
        <v>480.2</v>
      </c>
      <c r="L849" s="6">
        <v>520.70000000000005</v>
      </c>
      <c r="M849" s="6">
        <v>567.29999999999995</v>
      </c>
      <c r="N849" s="6">
        <v>597.9</v>
      </c>
      <c r="O849" s="6">
        <v>631.79999999999995</v>
      </c>
      <c r="P849" s="6">
        <v>657.7</v>
      </c>
      <c r="Q849" s="6">
        <v>682.4</v>
      </c>
      <c r="R849" s="6">
        <v>683.9</v>
      </c>
      <c r="S849" s="6">
        <v>704.5</v>
      </c>
      <c r="T849" s="6">
        <v>725.2</v>
      </c>
      <c r="U849" s="6">
        <v>748.9</v>
      </c>
      <c r="V849" s="6">
        <v>778.7</v>
      </c>
      <c r="W849" s="6">
        <v>796.5</v>
      </c>
      <c r="X849" s="6">
        <v>815.2</v>
      </c>
      <c r="Y849" s="6">
        <v>836.2</v>
      </c>
      <c r="Z849" s="6">
        <v>856.8</v>
      </c>
      <c r="AA849" s="6">
        <v>888.7</v>
      </c>
      <c r="AB849" s="6">
        <v>913.7</v>
      </c>
      <c r="AC849" s="6">
        <v>938.1</v>
      </c>
      <c r="AD849" s="6">
        <v>956.7</v>
      </c>
      <c r="AE849" s="6">
        <v>969.8</v>
      </c>
      <c r="AF849" s="6">
        <v>990.7</v>
      </c>
      <c r="AG849" s="6">
        <v>1006.8</v>
      </c>
      <c r="AH849" s="6">
        <v>1011</v>
      </c>
      <c r="AI849" s="6">
        <v>1004.2</v>
      </c>
      <c r="AJ849" s="6">
        <v>1000</v>
      </c>
      <c r="AK849" s="6">
        <v>1016.6</v>
      </c>
      <c r="AL849" s="6">
        <v>1031.8</v>
      </c>
      <c r="AM849" s="6">
        <v>1050.3</v>
      </c>
      <c r="AN849" s="6">
        <v>1068.5999999999999</v>
      </c>
      <c r="AO849" s="6">
        <v>1070.9000000000001</v>
      </c>
    </row>
    <row r="850" spans="1:41" x14ac:dyDescent="0.2">
      <c r="A850" s="9">
        <v>247</v>
      </c>
      <c r="B850" s="6">
        <v>247</v>
      </c>
      <c r="C850" s="6">
        <v>177.4</v>
      </c>
      <c r="D850" s="6">
        <v>185.4</v>
      </c>
      <c r="E850" s="6">
        <v>204.9</v>
      </c>
      <c r="F850" s="6">
        <v>231.8</v>
      </c>
      <c r="G850" s="6">
        <v>248.1</v>
      </c>
      <c r="H850" s="6">
        <v>262.10000000000002</v>
      </c>
      <c r="I850" s="6">
        <v>282</v>
      </c>
      <c r="J850" s="6">
        <v>309.89999999999998</v>
      </c>
      <c r="K850" s="6">
        <v>343.3</v>
      </c>
      <c r="L850" s="6">
        <v>376.9</v>
      </c>
      <c r="M850" s="6">
        <v>410.9</v>
      </c>
      <c r="N850" s="6">
        <v>449.9</v>
      </c>
      <c r="O850" s="6">
        <v>480.5</v>
      </c>
      <c r="P850" s="6">
        <v>508.3</v>
      </c>
      <c r="Q850" s="6">
        <v>534</v>
      </c>
      <c r="R850" s="6">
        <v>554</v>
      </c>
      <c r="S850" s="6">
        <v>592.4</v>
      </c>
      <c r="T850" s="6">
        <v>627</v>
      </c>
      <c r="U850" s="6">
        <v>660.6</v>
      </c>
      <c r="V850" s="6">
        <v>698.8</v>
      </c>
      <c r="W850" s="6">
        <v>724.5</v>
      </c>
      <c r="X850" s="6">
        <v>757.1</v>
      </c>
      <c r="Y850" s="6">
        <v>782.7</v>
      </c>
      <c r="Z850" s="6">
        <v>820.7</v>
      </c>
      <c r="AA850" s="6">
        <v>851</v>
      </c>
      <c r="AB850" s="6">
        <v>860.6</v>
      </c>
      <c r="AC850" s="6">
        <v>876.7</v>
      </c>
      <c r="AD850" s="6">
        <v>902.4</v>
      </c>
      <c r="AE850" s="6">
        <v>931.4</v>
      </c>
      <c r="AF850" s="6">
        <v>957.2</v>
      </c>
      <c r="AG850" s="6">
        <v>970.8</v>
      </c>
      <c r="AH850" s="6">
        <v>979.1</v>
      </c>
      <c r="AI850" s="6">
        <v>985.7</v>
      </c>
      <c r="AJ850" s="6">
        <v>1000</v>
      </c>
      <c r="AK850" s="6">
        <v>1017.8</v>
      </c>
      <c r="AL850" s="6">
        <v>1038.3</v>
      </c>
      <c r="AM850" s="6">
        <v>1054.8</v>
      </c>
      <c r="AN850" s="6">
        <v>1057.3</v>
      </c>
      <c r="AO850" s="6">
        <v>1061.0999999999999</v>
      </c>
    </row>
    <row r="851" spans="1:41" x14ac:dyDescent="0.2">
      <c r="A851" s="9">
        <v>248</v>
      </c>
      <c r="B851" s="6">
        <v>248</v>
      </c>
      <c r="C851" s="6">
        <v>179.8</v>
      </c>
      <c r="D851" s="6">
        <v>186.9</v>
      </c>
      <c r="E851" s="6">
        <v>200</v>
      </c>
      <c r="F851" s="6">
        <v>216.4</v>
      </c>
      <c r="G851" s="6">
        <v>225.3</v>
      </c>
      <c r="H851" s="6">
        <v>234.7</v>
      </c>
      <c r="I851" s="6">
        <v>248.3</v>
      </c>
      <c r="J851" s="6">
        <v>268.39999999999998</v>
      </c>
      <c r="K851" s="6">
        <v>284.10000000000002</v>
      </c>
      <c r="L851" s="6">
        <v>298.10000000000002</v>
      </c>
      <c r="M851" s="6">
        <v>316.60000000000002</v>
      </c>
      <c r="N851" s="6">
        <v>338.5</v>
      </c>
      <c r="O851" s="6">
        <v>361.5</v>
      </c>
      <c r="P851" s="6">
        <v>382.1</v>
      </c>
      <c r="Q851" s="6">
        <v>399.4</v>
      </c>
      <c r="R851" s="6">
        <v>421.8</v>
      </c>
      <c r="S851" s="6">
        <v>444.4</v>
      </c>
      <c r="T851" s="6">
        <v>479.4</v>
      </c>
      <c r="U851" s="6">
        <v>512.9</v>
      </c>
      <c r="V851" s="6">
        <v>538.9</v>
      </c>
      <c r="W851" s="6">
        <v>557.29999999999995</v>
      </c>
      <c r="X851" s="6">
        <v>567</v>
      </c>
      <c r="Y851" s="6">
        <v>593.79999999999995</v>
      </c>
      <c r="Z851" s="6">
        <v>617.9</v>
      </c>
      <c r="AA851" s="6">
        <v>671.5</v>
      </c>
      <c r="AB851" s="6">
        <v>727.5</v>
      </c>
      <c r="AC851" s="6">
        <v>795.6</v>
      </c>
      <c r="AD851" s="6">
        <v>875</v>
      </c>
      <c r="AE851" s="6">
        <v>948</v>
      </c>
      <c r="AF851" s="6">
        <v>990.1</v>
      </c>
      <c r="AG851" s="6">
        <v>1056.5999999999999</v>
      </c>
      <c r="AH851" s="6">
        <v>1088.0999999999999</v>
      </c>
      <c r="AI851" s="6">
        <v>1086.3</v>
      </c>
      <c r="AJ851" s="6">
        <v>1000</v>
      </c>
      <c r="AK851" s="6">
        <v>1036.3</v>
      </c>
      <c r="AL851" s="6">
        <v>1052.7</v>
      </c>
      <c r="AM851" s="6">
        <v>1062.8</v>
      </c>
      <c r="AN851" s="6">
        <v>1143.7</v>
      </c>
      <c r="AO851" s="6">
        <v>1121.4000000000001</v>
      </c>
    </row>
    <row r="852" spans="1:41" x14ac:dyDescent="0.2">
      <c r="A852" s="9">
        <v>249</v>
      </c>
      <c r="B852" s="6">
        <v>249</v>
      </c>
      <c r="C852" s="6">
        <v>525.79999999999995</v>
      </c>
      <c r="D852" s="6">
        <v>538.20000000000005</v>
      </c>
      <c r="E852" s="6">
        <v>559.1</v>
      </c>
      <c r="F852" s="6">
        <v>575.79999999999995</v>
      </c>
      <c r="G852" s="6">
        <v>595.4</v>
      </c>
      <c r="H852" s="6">
        <v>599.9</v>
      </c>
      <c r="I852" s="6">
        <v>605.1</v>
      </c>
      <c r="J852" s="6">
        <v>603.79999999999995</v>
      </c>
      <c r="K852" s="6">
        <v>617.20000000000005</v>
      </c>
      <c r="L852" s="6">
        <v>661.3</v>
      </c>
      <c r="M852" s="6">
        <v>715.9</v>
      </c>
      <c r="N852" s="6">
        <v>744.9</v>
      </c>
      <c r="O852" s="6">
        <v>791.5</v>
      </c>
      <c r="P852" s="6">
        <v>819.8</v>
      </c>
      <c r="Q852" s="6">
        <v>850.3</v>
      </c>
      <c r="R852" s="6">
        <v>845.6</v>
      </c>
      <c r="S852" s="6">
        <v>846.8</v>
      </c>
      <c r="T852" s="6">
        <v>856.3</v>
      </c>
      <c r="U852" s="6">
        <v>868.6</v>
      </c>
      <c r="V852" s="6">
        <v>896.1</v>
      </c>
      <c r="W852" s="6">
        <v>907.3</v>
      </c>
      <c r="X852" s="6">
        <v>921.7</v>
      </c>
      <c r="Y852" s="6">
        <v>936.4</v>
      </c>
      <c r="Z852" s="6">
        <v>940.8</v>
      </c>
      <c r="AA852" s="6">
        <v>962.3</v>
      </c>
      <c r="AB852" s="6">
        <v>986.1</v>
      </c>
      <c r="AC852" s="6">
        <v>1001.5</v>
      </c>
      <c r="AD852" s="6">
        <v>1003.4</v>
      </c>
      <c r="AE852" s="6">
        <v>997.2</v>
      </c>
      <c r="AF852" s="6">
        <v>1012.5</v>
      </c>
      <c r="AG852" s="6">
        <v>1023.5</v>
      </c>
      <c r="AH852" s="6">
        <v>1019.3</v>
      </c>
      <c r="AI852" s="6">
        <v>1003.6</v>
      </c>
      <c r="AJ852" s="6">
        <v>1000</v>
      </c>
      <c r="AK852" s="6">
        <v>1013.8</v>
      </c>
      <c r="AL852" s="6">
        <v>1038.5999999999999</v>
      </c>
      <c r="AM852" s="6">
        <v>1062</v>
      </c>
      <c r="AN852" s="6">
        <v>1082.5999999999999</v>
      </c>
      <c r="AO852" s="6">
        <v>1085.7</v>
      </c>
    </row>
    <row r="853" spans="1:41" x14ac:dyDescent="0.2">
      <c r="A853" s="9">
        <v>250</v>
      </c>
      <c r="B853" s="6">
        <v>250</v>
      </c>
      <c r="C853" s="6">
        <v>179.3</v>
      </c>
      <c r="D853" s="6">
        <v>188</v>
      </c>
      <c r="E853" s="6">
        <v>207.4</v>
      </c>
      <c r="F853" s="6">
        <v>235.1</v>
      </c>
      <c r="G853" s="6">
        <v>252.3</v>
      </c>
      <c r="H853" s="6">
        <v>266.60000000000002</v>
      </c>
      <c r="I853" s="6">
        <v>287</v>
      </c>
      <c r="J853" s="6">
        <v>315.89999999999998</v>
      </c>
      <c r="K853" s="6">
        <v>349.8</v>
      </c>
      <c r="L853" s="6">
        <v>384.6</v>
      </c>
      <c r="M853" s="6">
        <v>420.3</v>
      </c>
      <c r="N853" s="6">
        <v>462.4</v>
      </c>
      <c r="O853" s="6">
        <v>493.2</v>
      </c>
      <c r="P853" s="6">
        <v>520.9</v>
      </c>
      <c r="Q853" s="6">
        <v>546.20000000000005</v>
      </c>
      <c r="R853" s="6">
        <v>565.6</v>
      </c>
      <c r="S853" s="6">
        <v>607.6</v>
      </c>
      <c r="T853" s="6">
        <v>640.1</v>
      </c>
      <c r="U853" s="6">
        <v>673.5</v>
      </c>
      <c r="V853" s="6">
        <v>709.2</v>
      </c>
      <c r="W853" s="6">
        <v>734.6</v>
      </c>
      <c r="X853" s="6">
        <v>764.1</v>
      </c>
      <c r="Y853" s="6">
        <v>787.1</v>
      </c>
      <c r="Z853" s="6">
        <v>824.2</v>
      </c>
      <c r="AA853" s="6">
        <v>855.3</v>
      </c>
      <c r="AB853" s="6">
        <v>868.9</v>
      </c>
      <c r="AC853" s="6">
        <v>889</v>
      </c>
      <c r="AD853" s="6">
        <v>912.1</v>
      </c>
      <c r="AE853" s="6">
        <v>936.5</v>
      </c>
      <c r="AF853" s="6">
        <v>960.1</v>
      </c>
      <c r="AG853" s="6">
        <v>972.8</v>
      </c>
      <c r="AH853" s="6">
        <v>982</v>
      </c>
      <c r="AI853" s="6">
        <v>986.5</v>
      </c>
      <c r="AJ853" s="6">
        <v>1000</v>
      </c>
      <c r="AK853" s="6">
        <v>1015.8</v>
      </c>
      <c r="AL853" s="6">
        <v>1018.1</v>
      </c>
      <c r="AM853" s="6">
        <v>1032.4000000000001</v>
      </c>
      <c r="AN853" s="6">
        <v>1035.2</v>
      </c>
      <c r="AO853" s="6">
        <v>1042.3</v>
      </c>
    </row>
    <row r="854" spans="1:41" x14ac:dyDescent="0.2">
      <c r="A854" s="9">
        <v>251</v>
      </c>
      <c r="B854" s="6">
        <v>251</v>
      </c>
      <c r="C854" s="6">
        <v>221.8</v>
      </c>
      <c r="D854" s="6">
        <v>232.1</v>
      </c>
      <c r="E854" s="6">
        <v>245.6</v>
      </c>
      <c r="F854" s="6">
        <v>268.3</v>
      </c>
      <c r="G854" s="6">
        <v>283.2</v>
      </c>
      <c r="H854" s="6">
        <v>304.8</v>
      </c>
      <c r="I854" s="6">
        <v>336.5</v>
      </c>
      <c r="J854" s="6">
        <v>341.4</v>
      </c>
      <c r="K854" s="6">
        <v>348.2</v>
      </c>
      <c r="L854" s="6">
        <v>367.4</v>
      </c>
      <c r="M854" s="6">
        <v>381.3</v>
      </c>
      <c r="N854" s="6">
        <v>457.8</v>
      </c>
      <c r="O854" s="6">
        <v>476</v>
      </c>
      <c r="P854" s="6">
        <v>509.2</v>
      </c>
      <c r="Q854" s="6">
        <v>535.70000000000005</v>
      </c>
      <c r="R854" s="6">
        <v>544</v>
      </c>
      <c r="S854" s="6">
        <v>560.20000000000005</v>
      </c>
      <c r="T854" s="6">
        <v>581.1</v>
      </c>
      <c r="U854" s="6">
        <v>634.9</v>
      </c>
      <c r="V854" s="6">
        <v>662.3</v>
      </c>
      <c r="W854" s="6">
        <v>705.1</v>
      </c>
      <c r="X854" s="6">
        <v>724.8</v>
      </c>
      <c r="Y854" s="6">
        <v>738.7</v>
      </c>
      <c r="Z854" s="6">
        <v>766.3</v>
      </c>
      <c r="AA854" s="6">
        <v>800.2</v>
      </c>
      <c r="AB854" s="6">
        <v>841.9</v>
      </c>
      <c r="AC854" s="6">
        <v>863.7</v>
      </c>
      <c r="AD854" s="6">
        <v>881.6</v>
      </c>
      <c r="AE854" s="6">
        <v>892.5</v>
      </c>
      <c r="AF854" s="6">
        <v>886.6</v>
      </c>
      <c r="AG854" s="6">
        <v>909.8</v>
      </c>
      <c r="AH854" s="6">
        <v>936.9</v>
      </c>
      <c r="AI854" s="6">
        <v>975.1</v>
      </c>
      <c r="AJ854" s="6">
        <v>1000</v>
      </c>
      <c r="AK854" s="6">
        <v>1021.1</v>
      </c>
      <c r="AL854" s="6">
        <v>1064.5999999999999</v>
      </c>
      <c r="AM854" s="6">
        <v>1101.5999999999999</v>
      </c>
      <c r="AN854" s="6">
        <v>1100.4000000000001</v>
      </c>
      <c r="AO854" s="6">
        <v>1136.7</v>
      </c>
    </row>
    <row r="855" spans="1:41" x14ac:dyDescent="0.2">
      <c r="A855" s="9">
        <v>252</v>
      </c>
      <c r="B855" s="6">
        <v>252</v>
      </c>
      <c r="C855" s="6">
        <v>255.8</v>
      </c>
      <c r="D855" s="6">
        <v>283</v>
      </c>
      <c r="E855" s="6">
        <v>296.3</v>
      </c>
      <c r="F855" s="6">
        <v>343.3</v>
      </c>
      <c r="G855" s="6">
        <v>367.1</v>
      </c>
      <c r="H855" s="6">
        <v>388.9</v>
      </c>
      <c r="I855" s="6">
        <v>420.7</v>
      </c>
      <c r="J855" s="6">
        <v>399.4</v>
      </c>
      <c r="K855" s="6">
        <v>375.7</v>
      </c>
      <c r="L855" s="6">
        <v>377.2</v>
      </c>
      <c r="M855" s="6">
        <v>352.1</v>
      </c>
      <c r="N855" s="6">
        <v>478.4</v>
      </c>
      <c r="O855" s="6">
        <v>477.4</v>
      </c>
      <c r="P855" s="6">
        <v>525.29999999999995</v>
      </c>
      <c r="Q855" s="6">
        <v>556.1</v>
      </c>
      <c r="R855" s="6">
        <v>565.29999999999995</v>
      </c>
      <c r="S855" s="6">
        <v>564.1</v>
      </c>
      <c r="T855" s="6">
        <v>551.20000000000005</v>
      </c>
      <c r="U855" s="6">
        <v>612.4</v>
      </c>
      <c r="V855" s="6">
        <v>647.5</v>
      </c>
      <c r="W855" s="6">
        <v>700.4</v>
      </c>
      <c r="X855" s="6">
        <v>718</v>
      </c>
      <c r="Y855" s="6">
        <v>742.4</v>
      </c>
      <c r="Z855" s="6">
        <v>782.6</v>
      </c>
      <c r="AA855" s="6">
        <v>800</v>
      </c>
      <c r="AB855" s="6">
        <v>850.8</v>
      </c>
      <c r="AC855" s="6">
        <v>889.5</v>
      </c>
      <c r="AD855" s="6">
        <v>918.7</v>
      </c>
      <c r="AE855" s="6">
        <v>940.4</v>
      </c>
      <c r="AF855" s="6">
        <v>937.1</v>
      </c>
      <c r="AG855" s="6">
        <v>966.7</v>
      </c>
      <c r="AH855" s="6">
        <v>977.9</v>
      </c>
      <c r="AI855" s="6">
        <v>990.3</v>
      </c>
      <c r="AJ855" s="6">
        <v>1000</v>
      </c>
      <c r="AK855" s="6">
        <v>1008.5</v>
      </c>
      <c r="AL855" s="6">
        <v>1052.2</v>
      </c>
      <c r="AM855" s="6">
        <v>1103.5</v>
      </c>
      <c r="AN855" s="6">
        <v>1107.8</v>
      </c>
      <c r="AO855" s="6">
        <v>1146.0999999999999</v>
      </c>
    </row>
    <row r="856" spans="1:41" x14ac:dyDescent="0.2">
      <c r="A856" s="9">
        <v>253</v>
      </c>
      <c r="B856" s="6">
        <v>253</v>
      </c>
      <c r="C856" s="6">
        <v>490</v>
      </c>
      <c r="D856" s="6">
        <v>541.5</v>
      </c>
      <c r="E856" s="6">
        <v>645.20000000000005</v>
      </c>
      <c r="F856" s="6">
        <v>675.3</v>
      </c>
      <c r="G856" s="6">
        <v>679.9</v>
      </c>
      <c r="H856" s="6">
        <v>729.1</v>
      </c>
      <c r="I856" s="6">
        <v>863.8</v>
      </c>
      <c r="J856" s="6">
        <v>920.9</v>
      </c>
      <c r="K856" s="6">
        <v>1080.5999999999999</v>
      </c>
      <c r="L856" s="6">
        <v>1358.1</v>
      </c>
      <c r="M856" s="6">
        <v>1418.1</v>
      </c>
      <c r="N856" s="6">
        <v>1165.5999999999999</v>
      </c>
      <c r="O856" s="6">
        <v>1190.3</v>
      </c>
      <c r="P856" s="6">
        <v>1191.5999999999999</v>
      </c>
      <c r="Q856" s="6">
        <v>1189.4000000000001</v>
      </c>
      <c r="R856" s="6">
        <v>1129.7</v>
      </c>
      <c r="S856" s="6">
        <v>1290.2</v>
      </c>
      <c r="T856" s="6">
        <v>1317.3</v>
      </c>
      <c r="U856" s="6">
        <v>1389.5</v>
      </c>
      <c r="V856" s="6">
        <v>1346.3</v>
      </c>
      <c r="W856" s="6">
        <v>1307.5999999999999</v>
      </c>
      <c r="X856" s="6">
        <v>1191.3</v>
      </c>
      <c r="Y856" s="6">
        <v>1078.0999999999999</v>
      </c>
      <c r="Z856" s="6">
        <v>1026</v>
      </c>
      <c r="AA856" s="6">
        <v>1037.9000000000001</v>
      </c>
      <c r="AB856" s="6">
        <v>1068.4000000000001</v>
      </c>
      <c r="AC856" s="6">
        <v>1029.9000000000001</v>
      </c>
      <c r="AD856" s="6">
        <v>982</v>
      </c>
      <c r="AE856" s="6">
        <v>929.5</v>
      </c>
      <c r="AF856" s="6">
        <v>901.2</v>
      </c>
      <c r="AG856" s="6">
        <v>908.6</v>
      </c>
      <c r="AH856" s="6">
        <v>928.4</v>
      </c>
      <c r="AI856" s="6">
        <v>968.4</v>
      </c>
      <c r="AJ856" s="6">
        <v>1000</v>
      </c>
      <c r="AK856" s="6">
        <v>1032.3</v>
      </c>
      <c r="AL856" s="6">
        <v>1070.0999999999999</v>
      </c>
      <c r="AM856" s="6">
        <v>1089.8</v>
      </c>
      <c r="AN856" s="6">
        <v>1036.0999999999999</v>
      </c>
      <c r="AO856" s="6">
        <v>1064.8</v>
      </c>
    </row>
    <row r="857" spans="1:41" x14ac:dyDescent="0.2">
      <c r="A857" s="9">
        <v>254</v>
      </c>
      <c r="B857" s="6">
        <v>254</v>
      </c>
      <c r="C857" s="6">
        <v>180.1</v>
      </c>
      <c r="D857" s="6">
        <v>184.2</v>
      </c>
      <c r="E857" s="6">
        <v>190.6</v>
      </c>
      <c r="F857" s="6">
        <v>193.5</v>
      </c>
      <c r="G857" s="6">
        <v>208.7</v>
      </c>
      <c r="H857" s="6">
        <v>232.1</v>
      </c>
      <c r="I857" s="6">
        <v>250.5</v>
      </c>
      <c r="J857" s="6">
        <v>262.3</v>
      </c>
      <c r="K857" s="6">
        <v>273.5</v>
      </c>
      <c r="L857" s="6">
        <v>296.3</v>
      </c>
      <c r="M857" s="6">
        <v>329.8</v>
      </c>
      <c r="N857" s="6">
        <v>358.4</v>
      </c>
      <c r="O857" s="6">
        <v>394.2</v>
      </c>
      <c r="P857" s="6">
        <v>408.1</v>
      </c>
      <c r="Q857" s="6">
        <v>413</v>
      </c>
      <c r="R857" s="6">
        <v>408.9</v>
      </c>
      <c r="S857" s="6">
        <v>444.9</v>
      </c>
      <c r="T857" s="6">
        <v>498.4</v>
      </c>
      <c r="U857" s="6">
        <v>554.5</v>
      </c>
      <c r="V857" s="6">
        <v>574.79999999999995</v>
      </c>
      <c r="W857" s="6">
        <v>601.5</v>
      </c>
      <c r="X857" s="6">
        <v>633.29999999999995</v>
      </c>
      <c r="Y857" s="6">
        <v>650.79999999999995</v>
      </c>
      <c r="Z857" s="6">
        <v>675.7</v>
      </c>
      <c r="AA857" s="6">
        <v>725.9</v>
      </c>
      <c r="AB857" s="6">
        <v>749.8</v>
      </c>
      <c r="AC857" s="6">
        <v>762.7</v>
      </c>
      <c r="AD857" s="6">
        <v>784.4</v>
      </c>
      <c r="AE857" s="6">
        <v>810.4</v>
      </c>
      <c r="AF857" s="6">
        <v>816.5</v>
      </c>
      <c r="AG857" s="6">
        <v>837.3</v>
      </c>
      <c r="AH857" s="6">
        <v>886</v>
      </c>
      <c r="AI857" s="6">
        <v>959.3</v>
      </c>
      <c r="AJ857" s="6">
        <v>1000</v>
      </c>
      <c r="AK857" s="6">
        <v>1032.3</v>
      </c>
      <c r="AL857" s="6">
        <v>1079.7</v>
      </c>
      <c r="AM857" s="6">
        <v>1104.4000000000001</v>
      </c>
      <c r="AN857" s="6">
        <v>1133.0999999999999</v>
      </c>
      <c r="AO857" s="6">
        <v>1169.5</v>
      </c>
    </row>
    <row r="858" spans="1:41" x14ac:dyDescent="0.2">
      <c r="A858" s="9">
        <v>255</v>
      </c>
      <c r="B858" s="6">
        <v>255</v>
      </c>
      <c r="C858" s="6">
        <v>217.7</v>
      </c>
      <c r="D858" s="6">
        <v>230.8</v>
      </c>
      <c r="E858" s="6">
        <v>288.39999999999998</v>
      </c>
      <c r="F858" s="6">
        <v>330</v>
      </c>
      <c r="G858" s="6">
        <v>309.10000000000002</v>
      </c>
      <c r="H858" s="6">
        <v>317.89999999999998</v>
      </c>
      <c r="I858" s="6">
        <v>380.8</v>
      </c>
      <c r="J858" s="6">
        <v>410.3</v>
      </c>
      <c r="K858" s="6">
        <v>428.8</v>
      </c>
      <c r="L858" s="6">
        <v>433.3</v>
      </c>
      <c r="M858" s="6">
        <v>416.7</v>
      </c>
      <c r="N858" s="6">
        <v>516.79999999999995</v>
      </c>
      <c r="O858" s="6">
        <v>526</v>
      </c>
      <c r="P858" s="6">
        <v>552.70000000000005</v>
      </c>
      <c r="Q858" s="6">
        <v>628.4</v>
      </c>
      <c r="R858" s="6">
        <v>680.5</v>
      </c>
      <c r="S858" s="6">
        <v>681.3</v>
      </c>
      <c r="T858" s="6">
        <v>617</v>
      </c>
      <c r="U858" s="6">
        <v>580.5</v>
      </c>
      <c r="V858" s="6">
        <v>597.20000000000005</v>
      </c>
      <c r="W858" s="6">
        <v>669.7</v>
      </c>
      <c r="X858" s="6">
        <v>657.3</v>
      </c>
      <c r="Y858" s="6">
        <v>699.7</v>
      </c>
      <c r="Z858" s="6">
        <v>725.9</v>
      </c>
      <c r="AA858" s="6">
        <v>737.7</v>
      </c>
      <c r="AB858" s="6">
        <v>799.2</v>
      </c>
      <c r="AC858" s="6">
        <v>844</v>
      </c>
      <c r="AD858" s="6">
        <v>868.1</v>
      </c>
      <c r="AE858" s="6">
        <v>901</v>
      </c>
      <c r="AF858" s="6">
        <v>893.1</v>
      </c>
      <c r="AG858" s="6">
        <v>926.2</v>
      </c>
      <c r="AH858" s="6">
        <v>958.1</v>
      </c>
      <c r="AI858" s="6">
        <v>976.6</v>
      </c>
      <c r="AJ858" s="6">
        <v>1000</v>
      </c>
      <c r="AK858" s="6">
        <v>1011.3</v>
      </c>
      <c r="AL858" s="6">
        <v>1055</v>
      </c>
      <c r="AM858" s="6">
        <v>1106.5</v>
      </c>
      <c r="AN858" s="6">
        <v>1110.9000000000001</v>
      </c>
      <c r="AO858" s="6">
        <v>1149.3</v>
      </c>
    </row>
    <row r="859" spans="1:41" x14ac:dyDescent="0.2">
      <c r="A859" s="9">
        <v>256</v>
      </c>
      <c r="B859" s="6">
        <v>256</v>
      </c>
      <c r="C859" s="6">
        <v>208</v>
      </c>
      <c r="D859" s="6">
        <v>217.6</v>
      </c>
      <c r="E859" s="6">
        <v>227.1</v>
      </c>
      <c r="F859" s="6">
        <v>242.9</v>
      </c>
      <c r="G859" s="6">
        <v>259.2</v>
      </c>
      <c r="H859" s="6">
        <v>281.10000000000002</v>
      </c>
      <c r="I859" s="6">
        <v>300.89999999999998</v>
      </c>
      <c r="J859" s="6">
        <v>326.3</v>
      </c>
      <c r="K859" s="6">
        <v>358.2</v>
      </c>
      <c r="L859" s="6">
        <v>394.2</v>
      </c>
      <c r="M859" s="6">
        <v>428</v>
      </c>
      <c r="N859" s="6">
        <v>452.5</v>
      </c>
      <c r="O859" s="6">
        <v>476.8</v>
      </c>
      <c r="P859" s="6">
        <v>504.7</v>
      </c>
      <c r="Q859" s="6">
        <v>532.6</v>
      </c>
      <c r="R859" s="6">
        <v>555.79999999999995</v>
      </c>
      <c r="S859" s="6">
        <v>583.1</v>
      </c>
      <c r="T859" s="6">
        <v>607.6</v>
      </c>
      <c r="U859" s="6">
        <v>637.1</v>
      </c>
      <c r="V859" s="6">
        <v>657.2</v>
      </c>
      <c r="W859" s="6">
        <v>682.3</v>
      </c>
      <c r="X859" s="6">
        <v>707.6</v>
      </c>
      <c r="Y859" s="6">
        <v>732.2</v>
      </c>
      <c r="Z859" s="6">
        <v>761.2</v>
      </c>
      <c r="AA859" s="6">
        <v>784.2</v>
      </c>
      <c r="AB859" s="6">
        <v>805.5</v>
      </c>
      <c r="AC859" s="6">
        <v>830.1</v>
      </c>
      <c r="AD859" s="6">
        <v>850.4</v>
      </c>
      <c r="AE859" s="6">
        <v>874.3</v>
      </c>
      <c r="AF859" s="6">
        <v>903.4</v>
      </c>
      <c r="AG859" s="6">
        <v>933.4</v>
      </c>
      <c r="AH859" s="6">
        <v>953.8</v>
      </c>
      <c r="AI859" s="6">
        <v>975.9</v>
      </c>
      <c r="AJ859" s="6">
        <v>1000</v>
      </c>
      <c r="AK859" s="6">
        <v>1033.0999999999999</v>
      </c>
      <c r="AL859" s="6">
        <v>1066.3</v>
      </c>
      <c r="AM859" s="6">
        <v>1093.3</v>
      </c>
      <c r="AN859" s="6">
        <v>1116</v>
      </c>
      <c r="AO859" s="6">
        <v>1118.8</v>
      </c>
    </row>
    <row r="860" spans="1:41" x14ac:dyDescent="0.2">
      <c r="A860" s="9">
        <v>257</v>
      </c>
      <c r="B860" s="6">
        <v>257</v>
      </c>
      <c r="C860" s="6">
        <v>204.6</v>
      </c>
      <c r="D860" s="6">
        <v>213.3</v>
      </c>
      <c r="E860" s="6">
        <v>221.7</v>
      </c>
      <c r="F860" s="6">
        <v>235.9</v>
      </c>
      <c r="G860" s="6">
        <v>251</v>
      </c>
      <c r="H860" s="6">
        <v>272.2</v>
      </c>
      <c r="I860" s="6">
        <v>291.10000000000002</v>
      </c>
      <c r="J860" s="6">
        <v>313.8</v>
      </c>
      <c r="K860" s="6">
        <v>343.8</v>
      </c>
      <c r="L860" s="6">
        <v>380</v>
      </c>
      <c r="M860" s="6">
        <v>412.4</v>
      </c>
      <c r="N860" s="6">
        <v>436.9</v>
      </c>
      <c r="O860" s="6">
        <v>460.9</v>
      </c>
      <c r="P860" s="6">
        <v>489.8</v>
      </c>
      <c r="Q860" s="6">
        <v>519.20000000000005</v>
      </c>
      <c r="R860" s="6">
        <v>542.20000000000005</v>
      </c>
      <c r="S860" s="6">
        <v>567.6</v>
      </c>
      <c r="T860" s="6">
        <v>591.79999999999995</v>
      </c>
      <c r="U860" s="6">
        <v>620.4</v>
      </c>
      <c r="V860" s="6">
        <v>640.20000000000005</v>
      </c>
      <c r="W860" s="6">
        <v>664.8</v>
      </c>
      <c r="X860" s="6">
        <v>690.2</v>
      </c>
      <c r="Y860" s="6">
        <v>715.1</v>
      </c>
      <c r="Z860" s="6">
        <v>743.3</v>
      </c>
      <c r="AA860" s="6">
        <v>765.8</v>
      </c>
      <c r="AB860" s="6">
        <v>787.3</v>
      </c>
      <c r="AC860" s="6">
        <v>812.2</v>
      </c>
      <c r="AD860" s="6">
        <v>834.7</v>
      </c>
      <c r="AE860" s="6">
        <v>860.6</v>
      </c>
      <c r="AF860" s="6">
        <v>894.6</v>
      </c>
      <c r="AG860" s="6">
        <v>930.4</v>
      </c>
      <c r="AH860" s="6">
        <v>953.8</v>
      </c>
      <c r="AI860" s="6">
        <v>976.1</v>
      </c>
      <c r="AJ860" s="6">
        <v>1000</v>
      </c>
      <c r="AK860" s="6">
        <v>1036</v>
      </c>
      <c r="AL860" s="6">
        <v>1072.7</v>
      </c>
      <c r="AM860" s="6">
        <v>1103.0999999999999</v>
      </c>
      <c r="AN860" s="6">
        <v>1123.4000000000001</v>
      </c>
      <c r="AO860" s="6">
        <v>1123.7</v>
      </c>
    </row>
    <row r="861" spans="1:41" x14ac:dyDescent="0.2">
      <c r="A861" s="9">
        <v>258</v>
      </c>
      <c r="B861" s="6">
        <v>258</v>
      </c>
      <c r="C861" s="6">
        <v>241.7</v>
      </c>
      <c r="D861" s="6">
        <v>257.39999999999998</v>
      </c>
      <c r="E861" s="6">
        <v>277.8</v>
      </c>
      <c r="F861" s="6">
        <v>307.2</v>
      </c>
      <c r="G861" s="6">
        <v>330.4</v>
      </c>
      <c r="H861" s="6">
        <v>354.9</v>
      </c>
      <c r="I861" s="6">
        <v>377.4</v>
      </c>
      <c r="J861" s="6">
        <v>408.2</v>
      </c>
      <c r="K861" s="6">
        <v>447.8</v>
      </c>
      <c r="L861" s="6">
        <v>491.3</v>
      </c>
      <c r="M861" s="6">
        <v>528.70000000000005</v>
      </c>
      <c r="N861" s="6">
        <v>557.4</v>
      </c>
      <c r="O861" s="6">
        <v>579.9</v>
      </c>
      <c r="P861" s="6">
        <v>601.5</v>
      </c>
      <c r="Q861" s="6">
        <v>624.6</v>
      </c>
      <c r="R861" s="6">
        <v>649.20000000000005</v>
      </c>
      <c r="S861" s="6">
        <v>684.4</v>
      </c>
      <c r="T861" s="6">
        <v>707.2</v>
      </c>
      <c r="U861" s="6">
        <v>737.5</v>
      </c>
      <c r="V861" s="6">
        <v>761.1</v>
      </c>
      <c r="W861" s="6">
        <v>784</v>
      </c>
      <c r="X861" s="6">
        <v>804.3</v>
      </c>
      <c r="Y861" s="6">
        <v>821.8</v>
      </c>
      <c r="Z861" s="6">
        <v>848.3</v>
      </c>
      <c r="AA861" s="6">
        <v>871.7</v>
      </c>
      <c r="AB861" s="6">
        <v>886.9</v>
      </c>
      <c r="AC861" s="6">
        <v>903.4</v>
      </c>
      <c r="AD861" s="6">
        <v>911.1</v>
      </c>
      <c r="AE861" s="6">
        <v>925.8</v>
      </c>
      <c r="AF861" s="6">
        <v>938.2</v>
      </c>
      <c r="AG861" s="6">
        <v>945.8</v>
      </c>
      <c r="AH861" s="6">
        <v>953.7</v>
      </c>
      <c r="AI861" s="6">
        <v>975.4</v>
      </c>
      <c r="AJ861" s="6">
        <v>1000</v>
      </c>
      <c r="AK861" s="6">
        <v>1022.2</v>
      </c>
      <c r="AL861" s="6">
        <v>1043.4000000000001</v>
      </c>
      <c r="AM861" s="6">
        <v>1058.2</v>
      </c>
      <c r="AN861" s="6">
        <v>1089.5999999999999</v>
      </c>
      <c r="AO861" s="6">
        <v>1101.3</v>
      </c>
    </row>
    <row r="862" spans="1:41" x14ac:dyDescent="0.2">
      <c r="A862" s="9">
        <v>259</v>
      </c>
      <c r="B862" s="6">
        <v>259</v>
      </c>
      <c r="C862" s="6">
        <v>143.9</v>
      </c>
      <c r="D862" s="6">
        <v>157.9</v>
      </c>
      <c r="E862" s="6">
        <v>165.8</v>
      </c>
      <c r="F862" s="6">
        <v>177.5</v>
      </c>
      <c r="G862" s="6">
        <v>199.8</v>
      </c>
      <c r="H862" s="6">
        <v>208.5</v>
      </c>
      <c r="I862" s="6">
        <v>223.9</v>
      </c>
      <c r="J862" s="6">
        <v>250.1</v>
      </c>
      <c r="K862" s="6">
        <v>284.3</v>
      </c>
      <c r="L862" s="6">
        <v>317.7</v>
      </c>
      <c r="M862" s="6">
        <v>353.2</v>
      </c>
      <c r="N862" s="6">
        <v>394.5</v>
      </c>
      <c r="O862" s="6">
        <v>428.2</v>
      </c>
      <c r="P862" s="6">
        <v>447.6</v>
      </c>
      <c r="Q862" s="6">
        <v>469</v>
      </c>
      <c r="R862" s="6">
        <v>491.2</v>
      </c>
      <c r="S862" s="6">
        <v>522.70000000000005</v>
      </c>
      <c r="T862" s="6">
        <v>550.6</v>
      </c>
      <c r="U862" s="6">
        <v>596.1</v>
      </c>
      <c r="V862" s="6">
        <v>620.4</v>
      </c>
      <c r="W862" s="6">
        <v>654.4</v>
      </c>
      <c r="X862" s="6">
        <v>669.1</v>
      </c>
      <c r="Y862" s="6">
        <v>684.1</v>
      </c>
      <c r="Z862" s="6">
        <v>713.7</v>
      </c>
      <c r="AA862" s="6">
        <v>742.7</v>
      </c>
      <c r="AB862" s="6">
        <v>771.4</v>
      </c>
      <c r="AC862" s="6">
        <v>810</v>
      </c>
      <c r="AD862" s="6">
        <v>841.9</v>
      </c>
      <c r="AE862" s="6">
        <v>883.1</v>
      </c>
      <c r="AF862" s="6">
        <v>907.8</v>
      </c>
      <c r="AG862" s="6">
        <v>929.6</v>
      </c>
      <c r="AH862" s="6">
        <v>949.7</v>
      </c>
      <c r="AI862" s="6">
        <v>972.9</v>
      </c>
      <c r="AJ862" s="6">
        <v>1000</v>
      </c>
      <c r="AK862" s="6">
        <v>1035.5</v>
      </c>
      <c r="AL862" s="6">
        <v>1072.9000000000001</v>
      </c>
      <c r="AM862" s="6">
        <v>1098.9000000000001</v>
      </c>
      <c r="AN862" s="6">
        <v>1106.3</v>
      </c>
      <c r="AO862" s="6">
        <v>1130.8</v>
      </c>
    </row>
    <row r="863" spans="1:41" x14ac:dyDescent="0.2">
      <c r="A863" s="9">
        <v>260</v>
      </c>
      <c r="B863" s="6">
        <v>260</v>
      </c>
      <c r="C863" s="6">
        <v>119.7</v>
      </c>
      <c r="D863" s="6">
        <v>130.80000000000001</v>
      </c>
      <c r="E863" s="6">
        <v>141.5</v>
      </c>
      <c r="F863" s="6">
        <v>151.30000000000001</v>
      </c>
      <c r="G863" s="6">
        <v>161.6</v>
      </c>
      <c r="H863" s="6">
        <v>172.8</v>
      </c>
      <c r="I863" s="6">
        <v>184.7</v>
      </c>
      <c r="J863" s="6">
        <v>200.2</v>
      </c>
      <c r="K863" s="6">
        <v>226.6</v>
      </c>
      <c r="L863" s="6">
        <v>256.7</v>
      </c>
      <c r="M863" s="6">
        <v>290.7</v>
      </c>
      <c r="N863" s="6">
        <v>330.9</v>
      </c>
      <c r="O863" s="6">
        <v>361.5</v>
      </c>
      <c r="P863" s="6">
        <v>385.1</v>
      </c>
      <c r="Q863" s="6">
        <v>410.5</v>
      </c>
      <c r="R863" s="6">
        <v>443</v>
      </c>
      <c r="S863" s="6">
        <v>460</v>
      </c>
      <c r="T863" s="6">
        <v>486.2</v>
      </c>
      <c r="U863" s="6">
        <v>520.79999999999995</v>
      </c>
      <c r="V863" s="6">
        <v>548.9</v>
      </c>
      <c r="W863" s="6">
        <v>576.4</v>
      </c>
      <c r="X863" s="6">
        <v>599.5</v>
      </c>
      <c r="Y863" s="6">
        <v>618</v>
      </c>
      <c r="Z863" s="6">
        <v>637.70000000000005</v>
      </c>
      <c r="AA863" s="6">
        <v>660.1</v>
      </c>
      <c r="AB863" s="6">
        <v>686.9</v>
      </c>
      <c r="AC863" s="6">
        <v>721.2</v>
      </c>
      <c r="AD863" s="6">
        <v>758.3</v>
      </c>
      <c r="AE863" s="6">
        <v>799.8</v>
      </c>
      <c r="AF863" s="6">
        <v>840.1</v>
      </c>
      <c r="AG863" s="6">
        <v>883.1</v>
      </c>
      <c r="AH863" s="6">
        <v>923</v>
      </c>
      <c r="AI863" s="6">
        <v>958</v>
      </c>
      <c r="AJ863" s="6">
        <v>1000</v>
      </c>
      <c r="AK863" s="6">
        <v>1044.5</v>
      </c>
      <c r="AL863" s="6">
        <v>1087.8</v>
      </c>
      <c r="AM863" s="6">
        <v>1131.5999999999999</v>
      </c>
      <c r="AN863" s="6">
        <v>1162.5</v>
      </c>
      <c r="AO863" s="6">
        <v>1204</v>
      </c>
    </row>
    <row r="864" spans="1:41" x14ac:dyDescent="0.2">
      <c r="A864" s="9">
        <v>261</v>
      </c>
      <c r="B864" s="6">
        <v>261</v>
      </c>
      <c r="C864" s="6">
        <v>250.1</v>
      </c>
      <c r="D864" s="6">
        <v>271</v>
      </c>
      <c r="E864" s="6">
        <v>282.39999999999998</v>
      </c>
      <c r="F864" s="6">
        <v>321.39999999999998</v>
      </c>
      <c r="G864" s="6">
        <v>355</v>
      </c>
      <c r="H864" s="6">
        <v>388</v>
      </c>
      <c r="I864" s="6">
        <v>410</v>
      </c>
      <c r="J864" s="6">
        <v>443</v>
      </c>
      <c r="K864" s="6">
        <v>478.6</v>
      </c>
      <c r="L864" s="6">
        <v>525.70000000000005</v>
      </c>
      <c r="M864" s="6">
        <v>579.79999999999995</v>
      </c>
      <c r="N864" s="6">
        <v>621.4</v>
      </c>
      <c r="O864" s="6">
        <v>651</v>
      </c>
      <c r="P864" s="6">
        <v>675.8</v>
      </c>
      <c r="Q864" s="6">
        <v>695.9</v>
      </c>
      <c r="R864" s="6">
        <v>714.1</v>
      </c>
      <c r="S864" s="6">
        <v>776.2</v>
      </c>
      <c r="T864" s="6">
        <v>788.9</v>
      </c>
      <c r="U864" s="6">
        <v>820.2</v>
      </c>
      <c r="V864" s="6">
        <v>845.4</v>
      </c>
      <c r="W864" s="6">
        <v>874.2</v>
      </c>
      <c r="X864" s="6">
        <v>890.7</v>
      </c>
      <c r="Y864" s="6">
        <v>898.8</v>
      </c>
      <c r="Z864" s="6">
        <v>933.7</v>
      </c>
      <c r="AA864" s="6">
        <v>970.6</v>
      </c>
      <c r="AB864" s="6">
        <v>999.4</v>
      </c>
      <c r="AC864" s="6">
        <v>1039.3</v>
      </c>
      <c r="AD864" s="6">
        <v>1051</v>
      </c>
      <c r="AE864" s="6">
        <v>1078.4000000000001</v>
      </c>
      <c r="AF864" s="6">
        <v>1081.0999999999999</v>
      </c>
      <c r="AG864" s="6">
        <v>1062</v>
      </c>
      <c r="AH864" s="6">
        <v>1033.4000000000001</v>
      </c>
      <c r="AI864" s="6">
        <v>1006.5</v>
      </c>
      <c r="AJ864" s="6">
        <v>1000</v>
      </c>
      <c r="AK864" s="6">
        <v>1010.3</v>
      </c>
      <c r="AL864" s="6">
        <v>1017.2</v>
      </c>
      <c r="AM864" s="6">
        <v>1013.7</v>
      </c>
      <c r="AN864" s="6">
        <v>997.8</v>
      </c>
      <c r="AO864" s="6">
        <v>985.4</v>
      </c>
    </row>
    <row r="865" spans="1:41" x14ac:dyDescent="0.2">
      <c r="A865" s="9">
        <v>262</v>
      </c>
      <c r="B865" s="6">
        <v>262</v>
      </c>
      <c r="C865" s="6">
        <v>154.30000000000001</v>
      </c>
      <c r="D865" s="6">
        <v>169.3</v>
      </c>
      <c r="E865" s="6">
        <v>175.1</v>
      </c>
      <c r="F865" s="6">
        <v>186.5</v>
      </c>
      <c r="G865" s="6">
        <v>216.1</v>
      </c>
      <c r="H865" s="6">
        <v>221.8</v>
      </c>
      <c r="I865" s="6">
        <v>238</v>
      </c>
      <c r="J865" s="6">
        <v>265.2</v>
      </c>
      <c r="K865" s="6">
        <v>301.7</v>
      </c>
      <c r="L865" s="6">
        <v>335.5</v>
      </c>
      <c r="M865" s="6">
        <v>369.9</v>
      </c>
      <c r="N865" s="6">
        <v>404.8</v>
      </c>
      <c r="O865" s="6">
        <v>438.4</v>
      </c>
      <c r="P865" s="6">
        <v>455.9</v>
      </c>
      <c r="Q865" s="6">
        <v>475</v>
      </c>
      <c r="R865" s="6">
        <v>492.6</v>
      </c>
      <c r="S865" s="6">
        <v>527.1</v>
      </c>
      <c r="T865" s="6">
        <v>554.9</v>
      </c>
      <c r="U865" s="6">
        <v>605.4</v>
      </c>
      <c r="V865" s="6">
        <v>626.29999999999995</v>
      </c>
      <c r="W865" s="6">
        <v>662.9</v>
      </c>
      <c r="X865" s="6">
        <v>670.9</v>
      </c>
      <c r="Y865" s="6">
        <v>681.4</v>
      </c>
      <c r="Z865" s="6">
        <v>710.4</v>
      </c>
      <c r="AA865" s="6">
        <v>737.9</v>
      </c>
      <c r="AB865" s="6">
        <v>763.9</v>
      </c>
      <c r="AC865" s="6">
        <v>797.8</v>
      </c>
      <c r="AD865" s="6">
        <v>825.2</v>
      </c>
      <c r="AE865" s="6">
        <v>865.3</v>
      </c>
      <c r="AF865" s="6">
        <v>890.9</v>
      </c>
      <c r="AG865" s="6">
        <v>915.9</v>
      </c>
      <c r="AH865" s="6">
        <v>940.5</v>
      </c>
      <c r="AI865" s="6">
        <v>970.5</v>
      </c>
      <c r="AJ865" s="6">
        <v>1000</v>
      </c>
      <c r="AK865" s="6">
        <v>1038.5</v>
      </c>
      <c r="AL865" s="6">
        <v>1081.9000000000001</v>
      </c>
      <c r="AM865" s="6">
        <v>1111.5</v>
      </c>
      <c r="AN865" s="6">
        <v>1120.4000000000001</v>
      </c>
      <c r="AO865" s="6">
        <v>1151.7</v>
      </c>
    </row>
    <row r="866" spans="1:41" x14ac:dyDescent="0.2">
      <c r="A866" s="9">
        <v>263</v>
      </c>
      <c r="B866" s="6">
        <v>263</v>
      </c>
      <c r="C866" s="6">
        <v>157.69999999999999</v>
      </c>
      <c r="D866" s="6">
        <v>172.7</v>
      </c>
      <c r="E866" s="6">
        <v>191.8</v>
      </c>
      <c r="F866" s="6">
        <v>222.1</v>
      </c>
      <c r="G866" s="6">
        <v>235.3</v>
      </c>
      <c r="H866" s="6">
        <v>237</v>
      </c>
      <c r="I866" s="6">
        <v>304.3</v>
      </c>
      <c r="J866" s="6">
        <v>311.10000000000002</v>
      </c>
      <c r="K866" s="6">
        <v>306.60000000000002</v>
      </c>
      <c r="L866" s="6">
        <v>299.7</v>
      </c>
      <c r="M866" s="6">
        <v>250.7</v>
      </c>
      <c r="N866" s="6">
        <v>366.1</v>
      </c>
      <c r="O866" s="6">
        <v>384.1</v>
      </c>
      <c r="P866" s="6">
        <v>434.5</v>
      </c>
      <c r="Q866" s="6">
        <v>489.9</v>
      </c>
      <c r="R866" s="6">
        <v>563.20000000000005</v>
      </c>
      <c r="S866" s="6">
        <v>592</v>
      </c>
      <c r="T866" s="6">
        <v>580.4</v>
      </c>
      <c r="U866" s="6">
        <v>585.6</v>
      </c>
      <c r="V866" s="6">
        <v>632.6</v>
      </c>
      <c r="W866" s="6">
        <v>687.5</v>
      </c>
      <c r="X866" s="6">
        <v>734.9</v>
      </c>
      <c r="Y866" s="6">
        <v>749.2</v>
      </c>
      <c r="Z866" s="6">
        <v>779</v>
      </c>
      <c r="AA866" s="6">
        <v>790</v>
      </c>
      <c r="AB866" s="6">
        <v>857</v>
      </c>
      <c r="AC866" s="6">
        <v>898.9</v>
      </c>
      <c r="AD866" s="6">
        <v>923.9</v>
      </c>
      <c r="AE866" s="6">
        <v>949.3</v>
      </c>
      <c r="AF866" s="6">
        <v>916.9</v>
      </c>
      <c r="AG866" s="6">
        <v>934.1</v>
      </c>
      <c r="AH866" s="6">
        <v>969.8</v>
      </c>
      <c r="AI866" s="6">
        <v>981.5</v>
      </c>
      <c r="AJ866" s="6">
        <v>1000</v>
      </c>
      <c r="AK866" s="6">
        <v>1011.5</v>
      </c>
      <c r="AL866" s="6">
        <v>1049.8</v>
      </c>
      <c r="AM866" s="6">
        <v>1096.4000000000001</v>
      </c>
      <c r="AN866" s="6">
        <v>1108</v>
      </c>
      <c r="AO866" s="6">
        <v>1143.7</v>
      </c>
    </row>
    <row r="867" spans="1:41" x14ac:dyDescent="0.2">
      <c r="A867" s="9">
        <v>264</v>
      </c>
      <c r="B867" s="6">
        <v>264</v>
      </c>
      <c r="C867" s="6">
        <v>222.9</v>
      </c>
      <c r="D867" s="6">
        <v>239</v>
      </c>
      <c r="E867" s="6">
        <v>246.7</v>
      </c>
      <c r="F867" s="6">
        <v>275.7</v>
      </c>
      <c r="G867" s="6">
        <v>301.60000000000002</v>
      </c>
      <c r="H867" s="6">
        <v>333.6</v>
      </c>
      <c r="I867" s="6">
        <v>356.7</v>
      </c>
      <c r="J867" s="6">
        <v>385.1</v>
      </c>
      <c r="K867" s="6">
        <v>417.5</v>
      </c>
      <c r="L867" s="6">
        <v>460.8</v>
      </c>
      <c r="M867" s="6">
        <v>497.8</v>
      </c>
      <c r="N867" s="6">
        <v>520.9</v>
      </c>
      <c r="O867" s="6">
        <v>539.9</v>
      </c>
      <c r="P867" s="6">
        <v>559.20000000000005</v>
      </c>
      <c r="Q867" s="6">
        <v>575.9</v>
      </c>
      <c r="R867" s="6">
        <v>588.4</v>
      </c>
      <c r="S867" s="6">
        <v>627.20000000000005</v>
      </c>
      <c r="T867" s="6">
        <v>641.9</v>
      </c>
      <c r="U867" s="6">
        <v>670.9</v>
      </c>
      <c r="V867" s="6">
        <v>686.2</v>
      </c>
      <c r="W867" s="6">
        <v>709.9</v>
      </c>
      <c r="X867" s="6">
        <v>720.5</v>
      </c>
      <c r="Y867" s="6">
        <v>735</v>
      </c>
      <c r="Z867" s="6">
        <v>748.3</v>
      </c>
      <c r="AA867" s="6">
        <v>776.4</v>
      </c>
      <c r="AB867" s="6">
        <v>795.5</v>
      </c>
      <c r="AC867" s="6">
        <v>823.9</v>
      </c>
      <c r="AD867" s="6">
        <v>852.5</v>
      </c>
      <c r="AE867" s="6">
        <v>887.8</v>
      </c>
      <c r="AF867" s="6">
        <v>906.6</v>
      </c>
      <c r="AG867" s="6">
        <v>921.8</v>
      </c>
      <c r="AH867" s="6">
        <v>945.6</v>
      </c>
      <c r="AI867" s="6">
        <v>976.6</v>
      </c>
      <c r="AJ867" s="6">
        <v>1000</v>
      </c>
      <c r="AK867" s="6">
        <v>1032.9000000000001</v>
      </c>
      <c r="AL867" s="6">
        <v>1067.5</v>
      </c>
      <c r="AM867" s="6">
        <v>1093.5999999999999</v>
      </c>
      <c r="AN867" s="6">
        <v>1100.7</v>
      </c>
      <c r="AO867" s="6">
        <v>1131.4000000000001</v>
      </c>
    </row>
    <row r="868" spans="1:41" x14ac:dyDescent="0.2">
      <c r="A868" s="9">
        <v>265</v>
      </c>
      <c r="B868" s="6">
        <v>265</v>
      </c>
      <c r="C868" s="6">
        <v>195.6</v>
      </c>
      <c r="D868" s="6">
        <v>212.1</v>
      </c>
      <c r="E868" s="6">
        <v>220.7</v>
      </c>
      <c r="F868" s="6">
        <v>250</v>
      </c>
      <c r="G868" s="6">
        <v>278</v>
      </c>
      <c r="H868" s="6">
        <v>304.3</v>
      </c>
      <c r="I868" s="6">
        <v>322.3</v>
      </c>
      <c r="J868" s="6">
        <v>348.1</v>
      </c>
      <c r="K868" s="6">
        <v>377.6</v>
      </c>
      <c r="L868" s="6">
        <v>416</v>
      </c>
      <c r="M868" s="6">
        <v>458.9</v>
      </c>
      <c r="N868" s="6">
        <v>491.4</v>
      </c>
      <c r="O868" s="6">
        <v>515.5</v>
      </c>
      <c r="P868" s="6">
        <v>536.1</v>
      </c>
      <c r="Q868" s="6">
        <v>554.29999999999995</v>
      </c>
      <c r="R868" s="6">
        <v>567.4</v>
      </c>
      <c r="S868" s="6">
        <v>606.5</v>
      </c>
      <c r="T868" s="6">
        <v>619.6</v>
      </c>
      <c r="U868" s="6">
        <v>647.20000000000005</v>
      </c>
      <c r="V868" s="6">
        <v>667.4</v>
      </c>
      <c r="W868" s="6">
        <v>694.8</v>
      </c>
      <c r="X868" s="6">
        <v>707</v>
      </c>
      <c r="Y868" s="6">
        <v>719.8</v>
      </c>
      <c r="Z868" s="6">
        <v>745.8</v>
      </c>
      <c r="AA868" s="6">
        <v>773.9</v>
      </c>
      <c r="AB868" s="6">
        <v>794.1</v>
      </c>
      <c r="AC868" s="6">
        <v>821</v>
      </c>
      <c r="AD868" s="6">
        <v>845.3</v>
      </c>
      <c r="AE868" s="6">
        <v>884.1</v>
      </c>
      <c r="AF868" s="6">
        <v>909</v>
      </c>
      <c r="AG868" s="6">
        <v>930.3</v>
      </c>
      <c r="AH868" s="6">
        <v>941.7</v>
      </c>
      <c r="AI868" s="6">
        <v>975.1</v>
      </c>
      <c r="AJ868" s="6">
        <v>1000</v>
      </c>
      <c r="AK868" s="6">
        <v>1034.7</v>
      </c>
      <c r="AL868" s="6">
        <v>1069.9000000000001</v>
      </c>
      <c r="AM868" s="6">
        <v>1093.2</v>
      </c>
      <c r="AN868" s="6">
        <v>1097.2</v>
      </c>
      <c r="AO868" s="6">
        <v>1128.5</v>
      </c>
    </row>
    <row r="869" spans="1:41" x14ac:dyDescent="0.2">
      <c r="A869" s="9">
        <v>266</v>
      </c>
      <c r="B869" s="6">
        <v>266</v>
      </c>
      <c r="C869" s="6">
        <v>371.1</v>
      </c>
      <c r="D869" s="6">
        <v>382.4</v>
      </c>
      <c r="E869" s="6">
        <v>392.5</v>
      </c>
      <c r="F869" s="6">
        <v>414.1</v>
      </c>
      <c r="G869" s="6">
        <v>418.7</v>
      </c>
      <c r="H869" s="6">
        <v>472</v>
      </c>
      <c r="I869" s="6">
        <v>521.5</v>
      </c>
      <c r="J869" s="6">
        <v>571.20000000000005</v>
      </c>
      <c r="K869" s="6">
        <v>635.79999999999995</v>
      </c>
      <c r="L869" s="6">
        <v>718</v>
      </c>
      <c r="M869" s="6">
        <v>721.3</v>
      </c>
      <c r="N869" s="6">
        <v>685.8</v>
      </c>
      <c r="O869" s="6">
        <v>687.5</v>
      </c>
      <c r="P869" s="6">
        <v>706.3</v>
      </c>
      <c r="Q869" s="6">
        <v>715.9</v>
      </c>
      <c r="R869" s="6">
        <v>727.9</v>
      </c>
      <c r="S869" s="6">
        <v>770</v>
      </c>
      <c r="T869" s="6">
        <v>808.5</v>
      </c>
      <c r="U869" s="6">
        <v>852.7</v>
      </c>
      <c r="V869" s="6">
        <v>822.9</v>
      </c>
      <c r="W869" s="6">
        <v>818</v>
      </c>
      <c r="X869" s="6">
        <v>815</v>
      </c>
      <c r="Y869" s="6">
        <v>844.2</v>
      </c>
      <c r="Z869" s="6">
        <v>765.1</v>
      </c>
      <c r="AA869" s="6">
        <v>794</v>
      </c>
      <c r="AB869" s="6">
        <v>805.5</v>
      </c>
      <c r="AC869" s="6">
        <v>846.3</v>
      </c>
      <c r="AD869" s="6">
        <v>910.3</v>
      </c>
      <c r="AE869" s="6">
        <v>918.3</v>
      </c>
      <c r="AF869" s="6">
        <v>888.5</v>
      </c>
      <c r="AG869" s="6">
        <v>861.3</v>
      </c>
      <c r="AH869" s="6">
        <v>975.6</v>
      </c>
      <c r="AI869" s="6">
        <v>988.3</v>
      </c>
      <c r="AJ869" s="6">
        <v>1000</v>
      </c>
      <c r="AK869" s="6">
        <v>1019.5</v>
      </c>
      <c r="AL869" s="6">
        <v>1049.8</v>
      </c>
      <c r="AM869" s="6">
        <v>1096.5999999999999</v>
      </c>
      <c r="AN869" s="6">
        <v>1126.8</v>
      </c>
      <c r="AO869" s="6">
        <v>1151.2</v>
      </c>
    </row>
    <row r="870" spans="1:41" x14ac:dyDescent="0.2">
      <c r="A870" s="9">
        <v>267</v>
      </c>
      <c r="B870" s="6">
        <v>267</v>
      </c>
      <c r="C870" s="6">
        <v>125.2</v>
      </c>
      <c r="D870" s="6">
        <v>137.1</v>
      </c>
      <c r="E870" s="6">
        <v>155.5</v>
      </c>
      <c r="F870" s="6">
        <v>170.5</v>
      </c>
      <c r="G870" s="6">
        <v>184.8</v>
      </c>
      <c r="H870" s="6">
        <v>198.6</v>
      </c>
      <c r="I870" s="6">
        <v>215.8</v>
      </c>
      <c r="J870" s="6">
        <v>233.7</v>
      </c>
      <c r="K870" s="6">
        <v>258.5</v>
      </c>
      <c r="L870" s="6">
        <v>281.3</v>
      </c>
      <c r="M870" s="6">
        <v>293.8</v>
      </c>
      <c r="N870" s="6">
        <v>311.60000000000002</v>
      </c>
      <c r="O870" s="6">
        <v>327.10000000000002</v>
      </c>
      <c r="P870" s="6">
        <v>341.1</v>
      </c>
      <c r="Q870" s="6">
        <v>353.7</v>
      </c>
      <c r="R870" s="6">
        <v>369.6</v>
      </c>
      <c r="S870" s="6">
        <v>397.9</v>
      </c>
      <c r="T870" s="6">
        <v>423</v>
      </c>
      <c r="U870" s="6">
        <v>447.6</v>
      </c>
      <c r="V870" s="6">
        <v>474.6</v>
      </c>
      <c r="W870" s="6">
        <v>501.4</v>
      </c>
      <c r="X870" s="6">
        <v>517.5</v>
      </c>
      <c r="Y870" s="6">
        <v>537.9</v>
      </c>
      <c r="Z870" s="6">
        <v>554.70000000000005</v>
      </c>
      <c r="AA870" s="6">
        <v>584.5</v>
      </c>
      <c r="AB870" s="6">
        <v>613.20000000000005</v>
      </c>
      <c r="AC870" s="6">
        <v>641.29999999999995</v>
      </c>
      <c r="AD870" s="6">
        <v>673.9</v>
      </c>
      <c r="AE870" s="6">
        <v>707.3</v>
      </c>
      <c r="AF870" s="6">
        <v>745.6</v>
      </c>
      <c r="AG870" s="6">
        <v>793.9</v>
      </c>
      <c r="AH870" s="6">
        <v>856.2</v>
      </c>
      <c r="AI870" s="6">
        <v>930.2</v>
      </c>
      <c r="AJ870" s="6">
        <v>1000</v>
      </c>
      <c r="AK870" s="6">
        <v>1063.0999999999999</v>
      </c>
      <c r="AL870" s="6">
        <v>1122.4000000000001</v>
      </c>
      <c r="AM870" s="6">
        <v>1187.0999999999999</v>
      </c>
      <c r="AN870" s="6">
        <v>1252</v>
      </c>
      <c r="AO870" s="6">
        <v>1313.2</v>
      </c>
    </row>
    <row r="871" spans="1:41" x14ac:dyDescent="0.2">
      <c r="A871" s="9">
        <v>268</v>
      </c>
      <c r="B871" s="6">
        <v>268</v>
      </c>
      <c r="C871" s="6">
        <v>156.5</v>
      </c>
      <c r="D871" s="6">
        <v>162.80000000000001</v>
      </c>
      <c r="E871" s="6">
        <v>177.6</v>
      </c>
      <c r="F871" s="6">
        <v>196.4</v>
      </c>
      <c r="G871" s="6">
        <v>215.2</v>
      </c>
      <c r="H871" s="6">
        <v>234.1</v>
      </c>
      <c r="I871" s="6">
        <v>252.5</v>
      </c>
      <c r="J871" s="6">
        <v>276.5</v>
      </c>
      <c r="K871" s="6">
        <v>309</v>
      </c>
      <c r="L871" s="6">
        <v>344</v>
      </c>
      <c r="M871" s="6">
        <v>375.7</v>
      </c>
      <c r="N871" s="6">
        <v>401.2</v>
      </c>
      <c r="O871" s="6">
        <v>425.7</v>
      </c>
      <c r="P871" s="6">
        <v>447.5</v>
      </c>
      <c r="Q871" s="6">
        <v>470.4</v>
      </c>
      <c r="R871" s="6">
        <v>499.4</v>
      </c>
      <c r="S871" s="6">
        <v>535.6</v>
      </c>
      <c r="T871" s="6">
        <v>572</v>
      </c>
      <c r="U871" s="6">
        <v>612</v>
      </c>
      <c r="V871" s="6">
        <v>650.70000000000005</v>
      </c>
      <c r="W871" s="6">
        <v>684.9</v>
      </c>
      <c r="X871" s="6">
        <v>712.2</v>
      </c>
      <c r="Y871" s="6">
        <v>735.8</v>
      </c>
      <c r="Z871" s="6">
        <v>756.3</v>
      </c>
      <c r="AA871" s="6">
        <v>774.4</v>
      </c>
      <c r="AB871" s="6">
        <v>790.9</v>
      </c>
      <c r="AC871" s="6">
        <v>808</v>
      </c>
      <c r="AD871" s="6">
        <v>827</v>
      </c>
      <c r="AE871" s="6">
        <v>851.9</v>
      </c>
      <c r="AF871" s="6">
        <v>879.6</v>
      </c>
      <c r="AG871" s="6">
        <v>902.5</v>
      </c>
      <c r="AH871" s="6">
        <v>935.7</v>
      </c>
      <c r="AI871" s="6">
        <v>968.6</v>
      </c>
      <c r="AJ871" s="6">
        <v>1000</v>
      </c>
      <c r="AK871" s="6">
        <v>1030.2</v>
      </c>
      <c r="AL871" s="6">
        <v>1068</v>
      </c>
      <c r="AM871" s="6">
        <v>1097.5</v>
      </c>
      <c r="AN871" s="6">
        <v>1128</v>
      </c>
      <c r="AO871" s="6">
        <v>1155.5</v>
      </c>
    </row>
    <row r="872" spans="1:41" x14ac:dyDescent="0.2">
      <c r="A872" s="9">
        <v>269</v>
      </c>
      <c r="B872" s="6">
        <v>269</v>
      </c>
      <c r="C872" s="6">
        <v>159.30000000000001</v>
      </c>
      <c r="D872" s="6">
        <v>164.6</v>
      </c>
      <c r="E872" s="6">
        <v>179.3</v>
      </c>
      <c r="F872" s="6">
        <v>200.9</v>
      </c>
      <c r="G872" s="6">
        <v>221.8</v>
      </c>
      <c r="H872" s="6">
        <v>241.7</v>
      </c>
      <c r="I872" s="6">
        <v>260.39999999999998</v>
      </c>
      <c r="J872" s="6">
        <v>283.39999999999998</v>
      </c>
      <c r="K872" s="6">
        <v>314.60000000000002</v>
      </c>
      <c r="L872" s="6">
        <v>347.2</v>
      </c>
      <c r="M872" s="6">
        <v>376.4</v>
      </c>
      <c r="N872" s="6">
        <v>405.2</v>
      </c>
      <c r="O872" s="6">
        <v>432.9</v>
      </c>
      <c r="P872" s="6">
        <v>459.5</v>
      </c>
      <c r="Q872" s="6">
        <v>489.7</v>
      </c>
      <c r="R872" s="6">
        <v>521.20000000000005</v>
      </c>
      <c r="S872" s="6">
        <v>558.4</v>
      </c>
      <c r="T872" s="6">
        <v>595.6</v>
      </c>
      <c r="U872" s="6">
        <v>636.5</v>
      </c>
      <c r="V872" s="6">
        <v>674.2</v>
      </c>
      <c r="W872" s="6">
        <v>711.1</v>
      </c>
      <c r="X872" s="6">
        <v>739.6</v>
      </c>
      <c r="Y872" s="6">
        <v>768.5</v>
      </c>
      <c r="Z872" s="6">
        <v>790.9</v>
      </c>
      <c r="AA872" s="6">
        <v>803.8</v>
      </c>
      <c r="AB872" s="6">
        <v>825.5</v>
      </c>
      <c r="AC872" s="6">
        <v>846.3</v>
      </c>
      <c r="AD872" s="6">
        <v>866.8</v>
      </c>
      <c r="AE872" s="6">
        <v>887.5</v>
      </c>
      <c r="AF872" s="6">
        <v>915.3</v>
      </c>
      <c r="AG872" s="6">
        <v>928.8</v>
      </c>
      <c r="AH872" s="6">
        <v>950.1</v>
      </c>
      <c r="AI872" s="6">
        <v>975.4</v>
      </c>
      <c r="AJ872" s="6">
        <v>1000</v>
      </c>
      <c r="AK872" s="6">
        <v>1020.1</v>
      </c>
      <c r="AL872" s="6">
        <v>1058.5999999999999</v>
      </c>
      <c r="AM872" s="6">
        <v>1084.0999999999999</v>
      </c>
      <c r="AN872" s="6">
        <v>1109.3</v>
      </c>
      <c r="AO872" s="6">
        <v>1133.8</v>
      </c>
    </row>
    <row r="873" spans="1:41" x14ac:dyDescent="0.2">
      <c r="A873" s="9">
        <v>270</v>
      </c>
      <c r="B873" s="6">
        <v>270</v>
      </c>
      <c r="C873" s="6">
        <v>146.1</v>
      </c>
      <c r="D873" s="6">
        <v>154.30000000000001</v>
      </c>
      <c r="E873" s="6">
        <v>170.1</v>
      </c>
      <c r="F873" s="6">
        <v>188.6</v>
      </c>
      <c r="G873" s="6">
        <v>205.2</v>
      </c>
      <c r="H873" s="6">
        <v>222.1</v>
      </c>
      <c r="I873" s="6">
        <v>241.1</v>
      </c>
      <c r="J873" s="6">
        <v>264.89999999999998</v>
      </c>
      <c r="K873" s="6">
        <v>296.8</v>
      </c>
      <c r="L873" s="6">
        <v>332.8</v>
      </c>
      <c r="M873" s="6">
        <v>366.5</v>
      </c>
      <c r="N873" s="6">
        <v>393.2</v>
      </c>
      <c r="O873" s="6">
        <v>417</v>
      </c>
      <c r="P873" s="6">
        <v>437.2</v>
      </c>
      <c r="Q873" s="6">
        <v>454.4</v>
      </c>
      <c r="R873" s="6">
        <v>478.8</v>
      </c>
      <c r="S873" s="6">
        <v>512.9</v>
      </c>
      <c r="T873" s="6">
        <v>549.6</v>
      </c>
      <c r="U873" s="6">
        <v>588.6</v>
      </c>
      <c r="V873" s="6">
        <v>628.70000000000005</v>
      </c>
      <c r="W873" s="6">
        <v>661.6</v>
      </c>
      <c r="X873" s="6">
        <v>690.6</v>
      </c>
      <c r="Y873" s="6">
        <v>711.1</v>
      </c>
      <c r="Z873" s="6">
        <v>730.6</v>
      </c>
      <c r="AA873" s="6">
        <v>752.3</v>
      </c>
      <c r="AB873" s="6">
        <v>763.5</v>
      </c>
      <c r="AC873" s="6">
        <v>775.8</v>
      </c>
      <c r="AD873" s="6">
        <v>792.3</v>
      </c>
      <c r="AE873" s="6">
        <v>818.3</v>
      </c>
      <c r="AF873" s="6">
        <v>845.9</v>
      </c>
      <c r="AG873" s="6">
        <v>876.2</v>
      </c>
      <c r="AH873" s="6">
        <v>921.1</v>
      </c>
      <c r="AI873" s="6">
        <v>962.8</v>
      </c>
      <c r="AJ873" s="6">
        <v>1000</v>
      </c>
      <c r="AK873" s="6">
        <v>1039.8</v>
      </c>
      <c r="AL873" s="6">
        <v>1077.7</v>
      </c>
      <c r="AM873" s="6">
        <v>1110.8</v>
      </c>
      <c r="AN873" s="6">
        <v>1149.2</v>
      </c>
      <c r="AO873" s="6">
        <v>1181.4000000000001</v>
      </c>
    </row>
    <row r="874" spans="1:41" x14ac:dyDescent="0.2">
      <c r="A874" s="9">
        <v>271</v>
      </c>
      <c r="B874" s="6">
        <v>271</v>
      </c>
      <c r="C874" s="6">
        <v>210.8</v>
      </c>
      <c r="D874" s="6">
        <v>209.7</v>
      </c>
      <c r="E874" s="6">
        <v>218.7</v>
      </c>
      <c r="F874" s="6">
        <v>223</v>
      </c>
      <c r="G874" s="6">
        <v>248.9</v>
      </c>
      <c r="H874" s="6">
        <v>277.5</v>
      </c>
      <c r="I874" s="6">
        <v>292</v>
      </c>
      <c r="J874" s="6">
        <v>325</v>
      </c>
      <c r="K874" s="6">
        <v>377.1</v>
      </c>
      <c r="L874" s="6">
        <v>425.7</v>
      </c>
      <c r="M874" s="6">
        <v>461.5</v>
      </c>
      <c r="N874" s="6">
        <v>445.4</v>
      </c>
      <c r="O874" s="6">
        <v>447.9</v>
      </c>
      <c r="P874" s="6">
        <v>447.9</v>
      </c>
      <c r="Q874" s="6">
        <v>466</v>
      </c>
      <c r="R874" s="6">
        <v>505.4</v>
      </c>
      <c r="S874" s="6">
        <v>546.5</v>
      </c>
      <c r="T874" s="6">
        <v>576.20000000000005</v>
      </c>
      <c r="U874" s="6">
        <v>615</v>
      </c>
      <c r="V874" s="6">
        <v>650.4</v>
      </c>
      <c r="W874" s="6">
        <v>674</v>
      </c>
      <c r="X874" s="6">
        <v>686.6</v>
      </c>
      <c r="Y874" s="6">
        <v>699.8</v>
      </c>
      <c r="Z874" s="6">
        <v>714.3</v>
      </c>
      <c r="AA874" s="6">
        <v>738.4</v>
      </c>
      <c r="AB874" s="6">
        <v>757.7</v>
      </c>
      <c r="AC874" s="6">
        <v>785.1</v>
      </c>
      <c r="AD874" s="6">
        <v>812.6</v>
      </c>
      <c r="AE874" s="6">
        <v>851.3</v>
      </c>
      <c r="AF874" s="6">
        <v>878</v>
      </c>
      <c r="AG874" s="6">
        <v>908.7</v>
      </c>
      <c r="AH874" s="6">
        <v>936.9</v>
      </c>
      <c r="AI874" s="6">
        <v>961.8</v>
      </c>
      <c r="AJ874" s="6">
        <v>1000</v>
      </c>
      <c r="AK874" s="6">
        <v>1036</v>
      </c>
      <c r="AL874" s="6">
        <v>1070.2</v>
      </c>
      <c r="AM874" s="6">
        <v>1102.4000000000001</v>
      </c>
      <c r="AN874" s="6">
        <v>1122.2</v>
      </c>
      <c r="AO874" s="6">
        <v>1140.3</v>
      </c>
    </row>
    <row r="875" spans="1:41" x14ac:dyDescent="0.2">
      <c r="A875" s="9">
        <v>272</v>
      </c>
      <c r="B875" s="6">
        <v>272</v>
      </c>
      <c r="C875" s="6">
        <v>193.8</v>
      </c>
      <c r="D875" s="6">
        <v>197.7</v>
      </c>
      <c r="E875" s="6">
        <v>211.1</v>
      </c>
      <c r="F875" s="6">
        <v>229</v>
      </c>
      <c r="G875" s="6">
        <v>243.4</v>
      </c>
      <c r="H875" s="6">
        <v>249.2</v>
      </c>
      <c r="I875" s="6">
        <v>272</v>
      </c>
      <c r="J875" s="6">
        <v>304.10000000000002</v>
      </c>
      <c r="K875" s="6">
        <v>333</v>
      </c>
      <c r="L875" s="6">
        <v>367.3</v>
      </c>
      <c r="M875" s="6">
        <v>401.5</v>
      </c>
      <c r="N875" s="6">
        <v>414.3</v>
      </c>
      <c r="O875" s="6">
        <v>439.6</v>
      </c>
      <c r="P875" s="6">
        <v>451.5</v>
      </c>
      <c r="Q875" s="6">
        <v>483</v>
      </c>
      <c r="R875" s="6">
        <v>508.4</v>
      </c>
      <c r="S875" s="6">
        <v>533.1</v>
      </c>
      <c r="T875" s="6">
        <v>568.70000000000005</v>
      </c>
      <c r="U875" s="6">
        <v>603.9</v>
      </c>
      <c r="V875" s="6">
        <v>636.1</v>
      </c>
      <c r="W875" s="6">
        <v>638.4</v>
      </c>
      <c r="X875" s="6">
        <v>663.9</v>
      </c>
      <c r="Y875" s="6">
        <v>690.5</v>
      </c>
      <c r="Z875" s="6">
        <v>719.9</v>
      </c>
      <c r="AA875" s="6">
        <v>745.9</v>
      </c>
      <c r="AB875" s="6">
        <v>765.5</v>
      </c>
      <c r="AC875" s="6">
        <v>780</v>
      </c>
      <c r="AD875" s="6">
        <v>814.4</v>
      </c>
      <c r="AE875" s="6">
        <v>844.4</v>
      </c>
      <c r="AF875" s="6">
        <v>876.8</v>
      </c>
      <c r="AG875" s="6">
        <v>902.2</v>
      </c>
      <c r="AH875" s="6">
        <v>935.2</v>
      </c>
      <c r="AI875" s="6">
        <v>965.3</v>
      </c>
      <c r="AJ875" s="6">
        <v>1000</v>
      </c>
      <c r="AK875" s="6">
        <v>1034.5999999999999</v>
      </c>
      <c r="AL875" s="6">
        <v>1073.3</v>
      </c>
      <c r="AM875" s="6">
        <v>1109.2</v>
      </c>
      <c r="AN875" s="6">
        <v>1124.0999999999999</v>
      </c>
      <c r="AO875" s="6">
        <v>1142.5999999999999</v>
      </c>
    </row>
    <row r="876" spans="1:41" x14ac:dyDescent="0.2">
      <c r="A876" s="9">
        <v>273</v>
      </c>
      <c r="B876" s="6">
        <v>273</v>
      </c>
      <c r="C876" s="6">
        <v>236.4</v>
      </c>
      <c r="D876" s="6">
        <v>248.4</v>
      </c>
      <c r="E876" s="6">
        <v>264.5</v>
      </c>
      <c r="F876" s="6">
        <v>285.89999999999998</v>
      </c>
      <c r="G876" s="6">
        <v>296.39999999999998</v>
      </c>
      <c r="H876" s="6">
        <v>308.3</v>
      </c>
      <c r="I876" s="6">
        <v>323.8</v>
      </c>
      <c r="J876" s="6">
        <v>347.6</v>
      </c>
      <c r="K876" s="6">
        <v>363.3</v>
      </c>
      <c r="L876" s="6">
        <v>386.6</v>
      </c>
      <c r="M876" s="6">
        <v>406</v>
      </c>
      <c r="N876" s="6">
        <v>431.6</v>
      </c>
      <c r="O876" s="6">
        <v>458.2</v>
      </c>
      <c r="P876" s="6">
        <v>477.7</v>
      </c>
      <c r="Q876" s="6">
        <v>493.4</v>
      </c>
      <c r="R876" s="6">
        <v>512.6</v>
      </c>
      <c r="S876" s="6">
        <v>541.1</v>
      </c>
      <c r="T876" s="6">
        <v>571.79999999999995</v>
      </c>
      <c r="U876" s="6">
        <v>604.4</v>
      </c>
      <c r="V876" s="6">
        <v>635.29999999999995</v>
      </c>
      <c r="W876" s="6">
        <v>646.1</v>
      </c>
      <c r="X876" s="6">
        <v>653.6</v>
      </c>
      <c r="Y876" s="6">
        <v>670.1</v>
      </c>
      <c r="Z876" s="6">
        <v>693.3</v>
      </c>
      <c r="AA876" s="6">
        <v>725.2</v>
      </c>
      <c r="AB876" s="6">
        <v>745.2</v>
      </c>
      <c r="AC876" s="6">
        <v>759.8</v>
      </c>
      <c r="AD876" s="6">
        <v>802.6</v>
      </c>
      <c r="AE876" s="6">
        <v>828.9</v>
      </c>
      <c r="AF876" s="6">
        <v>864.3</v>
      </c>
      <c r="AG876" s="6">
        <v>893.2</v>
      </c>
      <c r="AH876" s="6">
        <v>929.7</v>
      </c>
      <c r="AI876" s="6">
        <v>962.4</v>
      </c>
      <c r="AJ876" s="6">
        <v>1000</v>
      </c>
      <c r="AK876" s="6">
        <v>1035.4000000000001</v>
      </c>
      <c r="AL876" s="6">
        <v>1077.9000000000001</v>
      </c>
      <c r="AM876" s="6">
        <v>1111.2</v>
      </c>
      <c r="AN876" s="6">
        <v>1129</v>
      </c>
      <c r="AO876" s="6">
        <v>1148.8</v>
      </c>
    </row>
    <row r="877" spans="1:41" x14ac:dyDescent="0.2">
      <c r="A877" s="9">
        <v>274</v>
      </c>
      <c r="B877" s="6">
        <v>274</v>
      </c>
      <c r="C877" s="6">
        <v>231.6</v>
      </c>
      <c r="D877" s="6">
        <v>242.3</v>
      </c>
      <c r="E877" s="6">
        <v>256.7</v>
      </c>
      <c r="F877" s="6">
        <v>275.89999999999998</v>
      </c>
      <c r="G877" s="6">
        <v>285.39999999999998</v>
      </c>
      <c r="H877" s="6">
        <v>296.39999999999998</v>
      </c>
      <c r="I877" s="6">
        <v>312.3</v>
      </c>
      <c r="J877" s="6">
        <v>335.2</v>
      </c>
      <c r="K877" s="6">
        <v>349.1</v>
      </c>
      <c r="L877" s="6">
        <v>370.9</v>
      </c>
      <c r="M877" s="6">
        <v>389.8</v>
      </c>
      <c r="N877" s="6">
        <v>416.3</v>
      </c>
      <c r="O877" s="6">
        <v>445.4</v>
      </c>
      <c r="P877" s="6">
        <v>466.2</v>
      </c>
      <c r="Q877" s="6">
        <v>484.2</v>
      </c>
      <c r="R877" s="6">
        <v>504.8</v>
      </c>
      <c r="S877" s="6">
        <v>535</v>
      </c>
      <c r="T877" s="6">
        <v>564.1</v>
      </c>
      <c r="U877" s="6">
        <v>597.5</v>
      </c>
      <c r="V877" s="6">
        <v>629</v>
      </c>
      <c r="W877" s="6">
        <v>637.5</v>
      </c>
      <c r="X877" s="6">
        <v>646.70000000000005</v>
      </c>
      <c r="Y877" s="6">
        <v>668.7</v>
      </c>
      <c r="Z877" s="6">
        <v>695.8</v>
      </c>
      <c r="AA877" s="6">
        <v>727.4</v>
      </c>
      <c r="AB877" s="6">
        <v>747.3</v>
      </c>
      <c r="AC877" s="6">
        <v>762</v>
      </c>
      <c r="AD877" s="6">
        <v>804.6</v>
      </c>
      <c r="AE877" s="6">
        <v>828.4</v>
      </c>
      <c r="AF877" s="6">
        <v>864.2</v>
      </c>
      <c r="AG877" s="6">
        <v>893.2</v>
      </c>
      <c r="AH877" s="6">
        <v>928.6</v>
      </c>
      <c r="AI877" s="6">
        <v>961.6</v>
      </c>
      <c r="AJ877" s="6">
        <v>1000</v>
      </c>
      <c r="AK877" s="6">
        <v>1035.4000000000001</v>
      </c>
      <c r="AL877" s="6">
        <v>1078.2</v>
      </c>
      <c r="AM877" s="6">
        <v>1112.8</v>
      </c>
      <c r="AN877" s="6">
        <v>1130.7</v>
      </c>
      <c r="AO877" s="6">
        <v>1150.9000000000001</v>
      </c>
    </row>
    <row r="878" spans="1:41" x14ac:dyDescent="0.2">
      <c r="A878" s="9">
        <v>275</v>
      </c>
      <c r="B878" s="6">
        <v>275</v>
      </c>
      <c r="C878" s="6">
        <v>155</v>
      </c>
      <c r="D878" s="6">
        <v>156.1</v>
      </c>
      <c r="E878" s="6">
        <v>168.2</v>
      </c>
      <c r="F878" s="6">
        <v>184.6</v>
      </c>
      <c r="G878" s="6">
        <v>200.1</v>
      </c>
      <c r="H878" s="6">
        <v>202.9</v>
      </c>
      <c r="I878" s="6">
        <v>227.7</v>
      </c>
      <c r="J878" s="6">
        <v>264.7</v>
      </c>
      <c r="K878" s="6">
        <v>303.5</v>
      </c>
      <c r="L878" s="6">
        <v>348.7</v>
      </c>
      <c r="M878" s="6">
        <v>397</v>
      </c>
      <c r="N878" s="6">
        <v>397.7</v>
      </c>
      <c r="O878" s="6">
        <v>420.8</v>
      </c>
      <c r="P878" s="6">
        <v>426.2</v>
      </c>
      <c r="Q878" s="6">
        <v>471.3</v>
      </c>
      <c r="R878" s="6">
        <v>503.7</v>
      </c>
      <c r="S878" s="6">
        <v>524.6</v>
      </c>
      <c r="T878" s="6">
        <v>565.5</v>
      </c>
      <c r="U878" s="6">
        <v>603.29999999999995</v>
      </c>
      <c r="V878" s="6">
        <v>636.9</v>
      </c>
      <c r="W878" s="6">
        <v>631.20000000000005</v>
      </c>
      <c r="X878" s="6">
        <v>673.9</v>
      </c>
      <c r="Y878" s="6">
        <v>709.8</v>
      </c>
      <c r="Z878" s="6">
        <v>743.9</v>
      </c>
      <c r="AA878" s="6">
        <v>764.1</v>
      </c>
      <c r="AB878" s="6">
        <v>783.2</v>
      </c>
      <c r="AC878" s="6">
        <v>798.9</v>
      </c>
      <c r="AD878" s="6">
        <v>825.6</v>
      </c>
      <c r="AE878" s="6">
        <v>860.4</v>
      </c>
      <c r="AF878" s="6">
        <v>891</v>
      </c>
      <c r="AG878" s="6">
        <v>913</v>
      </c>
      <c r="AH878" s="6">
        <v>941.8</v>
      </c>
      <c r="AI878" s="6">
        <v>968.7</v>
      </c>
      <c r="AJ878" s="6">
        <v>1000</v>
      </c>
      <c r="AK878" s="6">
        <v>1033.7</v>
      </c>
      <c r="AL878" s="6">
        <v>1067.8</v>
      </c>
      <c r="AM878" s="6">
        <v>1106.7</v>
      </c>
      <c r="AN878" s="6">
        <v>1117.5999999999999</v>
      </c>
      <c r="AO878" s="6">
        <v>1133.7</v>
      </c>
    </row>
    <row r="879" spans="1:41" x14ac:dyDescent="0.2">
      <c r="A879" s="9">
        <v>276</v>
      </c>
      <c r="B879" s="6">
        <v>276</v>
      </c>
      <c r="C879" s="6">
        <v>203.2</v>
      </c>
      <c r="D879" s="6">
        <v>216.2</v>
      </c>
      <c r="E879" s="6">
        <v>239.7</v>
      </c>
      <c r="F879" s="6">
        <v>260.89999999999998</v>
      </c>
      <c r="G879" s="6">
        <v>278.3</v>
      </c>
      <c r="H879" s="6">
        <v>297.60000000000002</v>
      </c>
      <c r="I879" s="6">
        <v>324.7</v>
      </c>
      <c r="J879" s="6">
        <v>360.9</v>
      </c>
      <c r="K879" s="6">
        <v>398.8</v>
      </c>
      <c r="L879" s="6">
        <v>435.3</v>
      </c>
      <c r="M879" s="6">
        <v>464.7</v>
      </c>
      <c r="N879" s="6">
        <v>485.1</v>
      </c>
      <c r="O879" s="6">
        <v>509.5</v>
      </c>
      <c r="P879" s="6">
        <v>533.1</v>
      </c>
      <c r="Q879" s="6">
        <v>555.20000000000005</v>
      </c>
      <c r="R879" s="6">
        <v>580.29999999999995</v>
      </c>
      <c r="S879" s="6">
        <v>606.70000000000005</v>
      </c>
      <c r="T879" s="6">
        <v>634.70000000000005</v>
      </c>
      <c r="U879" s="6">
        <v>664</v>
      </c>
      <c r="V879" s="6">
        <v>691.9</v>
      </c>
      <c r="W879" s="6">
        <v>706.8</v>
      </c>
      <c r="X879" s="6">
        <v>722.1</v>
      </c>
      <c r="Y879" s="6">
        <v>735.7</v>
      </c>
      <c r="Z879" s="6">
        <v>754.4</v>
      </c>
      <c r="AA879" s="6">
        <v>776.8</v>
      </c>
      <c r="AB879" s="6">
        <v>801.6</v>
      </c>
      <c r="AC879" s="6">
        <v>825</v>
      </c>
      <c r="AD879" s="6">
        <v>847.3</v>
      </c>
      <c r="AE879" s="6">
        <v>873.8</v>
      </c>
      <c r="AF879" s="6">
        <v>896.7</v>
      </c>
      <c r="AG879" s="6">
        <v>915.3</v>
      </c>
      <c r="AH879" s="6">
        <v>933.6</v>
      </c>
      <c r="AI879" s="6">
        <v>967.7</v>
      </c>
      <c r="AJ879" s="6">
        <v>1000</v>
      </c>
      <c r="AK879" s="6">
        <v>1035.3</v>
      </c>
      <c r="AL879" s="6">
        <v>1078.4000000000001</v>
      </c>
      <c r="AM879" s="6">
        <v>1116.2</v>
      </c>
      <c r="AN879" s="6">
        <v>1130.4000000000001</v>
      </c>
      <c r="AO879" s="6">
        <v>1145.7</v>
      </c>
    </row>
    <row r="880" spans="1:41" x14ac:dyDescent="0.2">
      <c r="A880" s="9">
        <v>277</v>
      </c>
      <c r="B880" s="6">
        <v>277</v>
      </c>
      <c r="C880" s="6">
        <v>158.80000000000001</v>
      </c>
      <c r="D880" s="6">
        <v>165.5</v>
      </c>
      <c r="E880" s="6">
        <v>177</v>
      </c>
      <c r="F880" s="6">
        <v>190</v>
      </c>
      <c r="G880" s="6">
        <v>204.5</v>
      </c>
      <c r="H880" s="6">
        <v>221</v>
      </c>
      <c r="I880" s="6">
        <v>248.4</v>
      </c>
      <c r="J880" s="6">
        <v>281.89999999999998</v>
      </c>
      <c r="K880" s="6">
        <v>319.2</v>
      </c>
      <c r="L880" s="6">
        <v>354.3</v>
      </c>
      <c r="M880" s="6">
        <v>392</v>
      </c>
      <c r="N880" s="6">
        <v>411.9</v>
      </c>
      <c r="O880" s="6">
        <v>442.7</v>
      </c>
      <c r="P880" s="6">
        <v>473.7</v>
      </c>
      <c r="Q880" s="6">
        <v>493.6</v>
      </c>
      <c r="R880" s="6">
        <v>525</v>
      </c>
      <c r="S880" s="6">
        <v>555.79999999999995</v>
      </c>
      <c r="T880" s="6">
        <v>581.6</v>
      </c>
      <c r="U880" s="6">
        <v>607.6</v>
      </c>
      <c r="V880" s="6">
        <v>638.70000000000005</v>
      </c>
      <c r="W880" s="6">
        <v>657.3</v>
      </c>
      <c r="X880" s="6">
        <v>677.8</v>
      </c>
      <c r="Y880" s="6">
        <v>697</v>
      </c>
      <c r="Z880" s="6">
        <v>722.3</v>
      </c>
      <c r="AA880" s="6">
        <v>754.6</v>
      </c>
      <c r="AB880" s="6">
        <v>787</v>
      </c>
      <c r="AC880" s="6">
        <v>819.4</v>
      </c>
      <c r="AD880" s="6">
        <v>846.1</v>
      </c>
      <c r="AE880" s="6">
        <v>884.9</v>
      </c>
      <c r="AF880" s="6">
        <v>897</v>
      </c>
      <c r="AG880" s="6">
        <v>899</v>
      </c>
      <c r="AH880" s="6">
        <v>913</v>
      </c>
      <c r="AI880" s="6">
        <v>962.3</v>
      </c>
      <c r="AJ880" s="6">
        <v>1000</v>
      </c>
      <c r="AK880" s="6">
        <v>1044</v>
      </c>
      <c r="AL880" s="6">
        <v>1099.9000000000001</v>
      </c>
      <c r="AM880" s="6">
        <v>1114.3</v>
      </c>
      <c r="AN880" s="6">
        <v>1066.7</v>
      </c>
      <c r="AO880" s="6">
        <v>1083.8</v>
      </c>
    </row>
    <row r="881" spans="1:41" x14ac:dyDescent="0.2">
      <c r="A881" s="9">
        <v>278</v>
      </c>
      <c r="B881" s="6">
        <v>278</v>
      </c>
      <c r="C881" s="6">
        <v>219.8</v>
      </c>
      <c r="D881" s="6">
        <v>235.3</v>
      </c>
      <c r="E881" s="6">
        <v>263.3</v>
      </c>
      <c r="F881" s="6">
        <v>287.39999999999998</v>
      </c>
      <c r="G881" s="6">
        <v>306.10000000000002</v>
      </c>
      <c r="H881" s="6">
        <v>328</v>
      </c>
      <c r="I881" s="6">
        <v>355.7</v>
      </c>
      <c r="J881" s="6">
        <v>393.1</v>
      </c>
      <c r="K881" s="6">
        <v>429.9</v>
      </c>
      <c r="L881" s="6">
        <v>467.4</v>
      </c>
      <c r="M881" s="6">
        <v>492</v>
      </c>
      <c r="N881" s="6">
        <v>512.9</v>
      </c>
      <c r="O881" s="6">
        <v>534.5</v>
      </c>
      <c r="P881" s="6">
        <v>555.9</v>
      </c>
      <c r="Q881" s="6">
        <v>578.70000000000005</v>
      </c>
      <c r="R881" s="6">
        <v>600.79999999999995</v>
      </c>
      <c r="S881" s="6">
        <v>625.6</v>
      </c>
      <c r="T881" s="6">
        <v>653.79999999999995</v>
      </c>
      <c r="U881" s="6">
        <v>683.8</v>
      </c>
      <c r="V881" s="6">
        <v>710.3</v>
      </c>
      <c r="W881" s="6">
        <v>724.8</v>
      </c>
      <c r="X881" s="6">
        <v>738</v>
      </c>
      <c r="Y881" s="6">
        <v>750</v>
      </c>
      <c r="Z881" s="6">
        <v>766.5</v>
      </c>
      <c r="AA881" s="6">
        <v>785.3</v>
      </c>
      <c r="AB881" s="6">
        <v>807.1</v>
      </c>
      <c r="AC881" s="6">
        <v>827.2</v>
      </c>
      <c r="AD881" s="6">
        <v>847.8</v>
      </c>
      <c r="AE881" s="6">
        <v>869.4</v>
      </c>
      <c r="AF881" s="6">
        <v>896.6</v>
      </c>
      <c r="AG881" s="6">
        <v>921.2</v>
      </c>
      <c r="AH881" s="6">
        <v>941.2</v>
      </c>
      <c r="AI881" s="6">
        <v>969.8</v>
      </c>
      <c r="AJ881" s="6">
        <v>1000</v>
      </c>
      <c r="AK881" s="6">
        <v>1031.8</v>
      </c>
      <c r="AL881" s="6">
        <v>1070</v>
      </c>
      <c r="AM881" s="6">
        <v>1117</v>
      </c>
      <c r="AN881" s="6">
        <v>1155.9000000000001</v>
      </c>
      <c r="AO881" s="6">
        <v>1171</v>
      </c>
    </row>
    <row r="882" spans="1:41" x14ac:dyDescent="0.2">
      <c r="A882" s="9">
        <v>279</v>
      </c>
      <c r="B882" s="6">
        <v>279</v>
      </c>
      <c r="C882" s="6">
        <v>214.2</v>
      </c>
      <c r="D882" s="6">
        <v>225.6</v>
      </c>
      <c r="E882" s="6">
        <v>247.8</v>
      </c>
      <c r="F882" s="6">
        <v>269.39999999999998</v>
      </c>
      <c r="G882" s="6">
        <v>285.89999999999998</v>
      </c>
      <c r="H882" s="6">
        <v>304.2</v>
      </c>
      <c r="I882" s="6">
        <v>324.7</v>
      </c>
      <c r="J882" s="6">
        <v>352</v>
      </c>
      <c r="K882" s="6">
        <v>391</v>
      </c>
      <c r="L882" s="6">
        <v>426.3</v>
      </c>
      <c r="M882" s="6">
        <v>456.9</v>
      </c>
      <c r="N882" s="6">
        <v>479.2</v>
      </c>
      <c r="O882" s="6">
        <v>501.2</v>
      </c>
      <c r="P882" s="6">
        <v>517.79999999999995</v>
      </c>
      <c r="Q882" s="6">
        <v>534.9</v>
      </c>
      <c r="R882" s="6">
        <v>558.79999999999995</v>
      </c>
      <c r="S882" s="6">
        <v>582.5</v>
      </c>
      <c r="T882" s="6">
        <v>604.20000000000005</v>
      </c>
      <c r="U882" s="6">
        <v>626.4</v>
      </c>
      <c r="V882" s="6">
        <v>649.70000000000005</v>
      </c>
      <c r="W882" s="6">
        <v>672</v>
      </c>
      <c r="X882" s="6">
        <v>691</v>
      </c>
      <c r="Y882" s="6">
        <v>707.4</v>
      </c>
      <c r="Z882" s="6">
        <v>726.5</v>
      </c>
      <c r="AA882" s="6">
        <v>748.4</v>
      </c>
      <c r="AB882" s="6">
        <v>771.7</v>
      </c>
      <c r="AC882" s="6">
        <v>788.8</v>
      </c>
      <c r="AD882" s="6">
        <v>812.3</v>
      </c>
      <c r="AE882" s="6">
        <v>844.3</v>
      </c>
      <c r="AF882" s="6">
        <v>878.5</v>
      </c>
      <c r="AG882" s="6">
        <v>906.3</v>
      </c>
      <c r="AH882" s="6">
        <v>932.3</v>
      </c>
      <c r="AI882" s="6">
        <v>962.2</v>
      </c>
      <c r="AJ882" s="6">
        <v>1000</v>
      </c>
      <c r="AK882" s="6">
        <v>1038.5999999999999</v>
      </c>
      <c r="AL882" s="6">
        <v>1075.5</v>
      </c>
      <c r="AM882" s="6">
        <v>1109.5999999999999</v>
      </c>
      <c r="AN882" s="6">
        <v>1126.5</v>
      </c>
      <c r="AO882" s="6">
        <v>1150.0999999999999</v>
      </c>
    </row>
    <row r="883" spans="1:41" x14ac:dyDescent="0.2">
      <c r="A883" s="9">
        <v>280</v>
      </c>
      <c r="B883" s="6">
        <v>280</v>
      </c>
      <c r="C883" s="6">
        <v>240.5</v>
      </c>
      <c r="D883" s="6">
        <v>252.1</v>
      </c>
      <c r="E883" s="6">
        <v>269.5</v>
      </c>
      <c r="F883" s="6">
        <v>292.8</v>
      </c>
      <c r="G883" s="6">
        <v>308.60000000000002</v>
      </c>
      <c r="H883" s="6">
        <v>325</v>
      </c>
      <c r="I883" s="6">
        <v>342.2</v>
      </c>
      <c r="J883" s="6">
        <v>366.9</v>
      </c>
      <c r="K883" s="6">
        <v>397.2</v>
      </c>
      <c r="L883" s="6">
        <v>430.8</v>
      </c>
      <c r="M883" s="6">
        <v>468.6</v>
      </c>
      <c r="N883" s="6">
        <v>492.6</v>
      </c>
      <c r="O883" s="6">
        <v>514.70000000000005</v>
      </c>
      <c r="P883" s="6">
        <v>532.1</v>
      </c>
      <c r="Q883" s="6">
        <v>548.29999999999995</v>
      </c>
      <c r="R883" s="6">
        <v>576</v>
      </c>
      <c r="S883" s="6">
        <v>598.20000000000005</v>
      </c>
      <c r="T883" s="6">
        <v>616</v>
      </c>
      <c r="U883" s="6">
        <v>637.20000000000005</v>
      </c>
      <c r="V883" s="6">
        <v>663.8</v>
      </c>
      <c r="W883" s="6">
        <v>693.3</v>
      </c>
      <c r="X883" s="6">
        <v>718.4</v>
      </c>
      <c r="Y883" s="6">
        <v>731.3</v>
      </c>
      <c r="Z883" s="6">
        <v>744.3</v>
      </c>
      <c r="AA883" s="6">
        <v>766.3</v>
      </c>
      <c r="AB883" s="6">
        <v>785.3</v>
      </c>
      <c r="AC883" s="6">
        <v>796</v>
      </c>
      <c r="AD883" s="6">
        <v>819.4</v>
      </c>
      <c r="AE883" s="6">
        <v>844.1</v>
      </c>
      <c r="AF883" s="6">
        <v>877.3</v>
      </c>
      <c r="AG883" s="6">
        <v>908.6</v>
      </c>
      <c r="AH883" s="6">
        <v>936.5</v>
      </c>
      <c r="AI883" s="6">
        <v>965.9</v>
      </c>
      <c r="AJ883" s="6">
        <v>1000</v>
      </c>
      <c r="AK883" s="6">
        <v>1039</v>
      </c>
      <c r="AL883" s="6">
        <v>1068.8</v>
      </c>
      <c r="AM883" s="6">
        <v>1114.3</v>
      </c>
      <c r="AN883" s="6">
        <v>1148.9000000000001</v>
      </c>
      <c r="AO883" s="6">
        <v>1169.8</v>
      </c>
    </row>
    <row r="884" spans="1:41" x14ac:dyDescent="0.2">
      <c r="A884" s="9">
        <v>281</v>
      </c>
      <c r="B884" s="6">
        <v>281</v>
      </c>
      <c r="C884" s="6">
        <v>190.4</v>
      </c>
      <c r="D884" s="6">
        <v>199.2</v>
      </c>
      <c r="E884" s="6">
        <v>215.7</v>
      </c>
      <c r="F884" s="6">
        <v>232.9</v>
      </c>
      <c r="G884" s="6">
        <v>248.7</v>
      </c>
      <c r="H884" s="6">
        <v>265.60000000000002</v>
      </c>
      <c r="I884" s="6">
        <v>288.60000000000002</v>
      </c>
      <c r="J884" s="6">
        <v>314.7</v>
      </c>
      <c r="K884" s="6">
        <v>356.5</v>
      </c>
      <c r="L884" s="6">
        <v>392.5</v>
      </c>
      <c r="M884" s="6">
        <v>422.3</v>
      </c>
      <c r="N884" s="6">
        <v>453.4</v>
      </c>
      <c r="O884" s="6">
        <v>479.9</v>
      </c>
      <c r="P884" s="6">
        <v>503.8</v>
      </c>
      <c r="Q884" s="6">
        <v>526.4</v>
      </c>
      <c r="R884" s="6">
        <v>550.79999999999995</v>
      </c>
      <c r="S884" s="6">
        <v>570.6</v>
      </c>
      <c r="T884" s="6">
        <v>599</v>
      </c>
      <c r="U884" s="6">
        <v>633.4</v>
      </c>
      <c r="V884" s="6">
        <v>659.4</v>
      </c>
      <c r="W884" s="6">
        <v>681.2</v>
      </c>
      <c r="X884" s="6">
        <v>697.7</v>
      </c>
      <c r="Y884" s="6">
        <v>717.9</v>
      </c>
      <c r="Z884" s="6">
        <v>739.7</v>
      </c>
      <c r="AA884" s="6">
        <v>759.9</v>
      </c>
      <c r="AB884" s="6">
        <v>778.2</v>
      </c>
      <c r="AC884" s="6">
        <v>798.5</v>
      </c>
      <c r="AD884" s="6">
        <v>821</v>
      </c>
      <c r="AE884" s="6">
        <v>846</v>
      </c>
      <c r="AF884" s="6">
        <v>881.8</v>
      </c>
      <c r="AG884" s="6">
        <v>909.2</v>
      </c>
      <c r="AH884" s="6">
        <v>935.2</v>
      </c>
      <c r="AI884" s="6">
        <v>964.7</v>
      </c>
      <c r="AJ884" s="6">
        <v>1000</v>
      </c>
      <c r="AK884" s="6">
        <v>1039.8</v>
      </c>
      <c r="AL884" s="6">
        <v>1078.9000000000001</v>
      </c>
      <c r="AM884" s="6">
        <v>1134.3</v>
      </c>
      <c r="AN884" s="6">
        <v>1174.0999999999999</v>
      </c>
      <c r="AO884" s="6">
        <v>1204.5</v>
      </c>
    </row>
    <row r="885" spans="1:41" x14ac:dyDescent="0.2">
      <c r="A885" s="9">
        <v>282</v>
      </c>
      <c r="B885" s="6">
        <v>282</v>
      </c>
      <c r="C885" s="6">
        <v>203.8</v>
      </c>
      <c r="D885" s="6">
        <v>216.7</v>
      </c>
      <c r="E885" s="6">
        <v>249.1</v>
      </c>
      <c r="F885" s="6">
        <v>271.5</v>
      </c>
      <c r="G885" s="6">
        <v>286.2</v>
      </c>
      <c r="H885" s="6">
        <v>306.3</v>
      </c>
      <c r="I885" s="6">
        <v>328.9</v>
      </c>
      <c r="J885" s="6">
        <v>359.4</v>
      </c>
      <c r="K885" s="6">
        <v>407.7</v>
      </c>
      <c r="L885" s="6">
        <v>442.6</v>
      </c>
      <c r="M885" s="6">
        <v>464.9</v>
      </c>
      <c r="N885" s="6">
        <v>481</v>
      </c>
      <c r="O885" s="6">
        <v>499.4</v>
      </c>
      <c r="P885" s="6">
        <v>509.3</v>
      </c>
      <c r="Q885" s="6">
        <v>524.4</v>
      </c>
      <c r="R885" s="6">
        <v>544.29999999999995</v>
      </c>
      <c r="S885" s="6">
        <v>573.29999999999995</v>
      </c>
      <c r="T885" s="6">
        <v>595.4</v>
      </c>
      <c r="U885" s="6">
        <v>610.20000000000005</v>
      </c>
      <c r="V885" s="6">
        <v>629.20000000000005</v>
      </c>
      <c r="W885" s="6">
        <v>644.79999999999995</v>
      </c>
      <c r="X885" s="6">
        <v>659.1</v>
      </c>
      <c r="Y885" s="6">
        <v>676.6</v>
      </c>
      <c r="Z885" s="6">
        <v>698.4</v>
      </c>
      <c r="AA885" s="6">
        <v>722.5</v>
      </c>
      <c r="AB885" s="6">
        <v>753.5</v>
      </c>
      <c r="AC885" s="6">
        <v>775.7</v>
      </c>
      <c r="AD885" s="6">
        <v>800.8</v>
      </c>
      <c r="AE885" s="6">
        <v>845.4</v>
      </c>
      <c r="AF885" s="6">
        <v>878.8</v>
      </c>
      <c r="AG885" s="6">
        <v>900.9</v>
      </c>
      <c r="AH885" s="6">
        <v>925.9</v>
      </c>
      <c r="AI885" s="6">
        <v>957.7</v>
      </c>
      <c r="AJ885" s="6">
        <v>1000</v>
      </c>
      <c r="AK885" s="6">
        <v>1037.7</v>
      </c>
      <c r="AL885" s="6">
        <v>1080</v>
      </c>
      <c r="AM885" s="6">
        <v>1089.4000000000001</v>
      </c>
      <c r="AN885" s="6">
        <v>1077</v>
      </c>
      <c r="AO885" s="6">
        <v>1105.8</v>
      </c>
    </row>
    <row r="886" spans="1:41" x14ac:dyDescent="0.2">
      <c r="A886" s="9">
        <v>283</v>
      </c>
      <c r="B886" s="6">
        <v>283</v>
      </c>
      <c r="C886" s="6">
        <v>186.8</v>
      </c>
      <c r="D886" s="6">
        <v>199.4</v>
      </c>
      <c r="E886" s="6">
        <v>217.9</v>
      </c>
      <c r="F886" s="6">
        <v>239.3</v>
      </c>
      <c r="G886" s="6">
        <v>257.7</v>
      </c>
      <c r="H886" s="6">
        <v>277.7</v>
      </c>
      <c r="I886" s="6">
        <v>297</v>
      </c>
      <c r="J886" s="6">
        <v>322.7</v>
      </c>
      <c r="K886" s="6">
        <v>358.2</v>
      </c>
      <c r="L886" s="6">
        <v>397.1</v>
      </c>
      <c r="M886" s="6">
        <v>427.1</v>
      </c>
      <c r="N886" s="6">
        <v>449.9</v>
      </c>
      <c r="O886" s="6">
        <v>477.4</v>
      </c>
      <c r="P886" s="6">
        <v>499.8</v>
      </c>
      <c r="Q886" s="6">
        <v>515.5</v>
      </c>
      <c r="R886" s="6">
        <v>533.9</v>
      </c>
      <c r="S886" s="6">
        <v>553.4</v>
      </c>
      <c r="T886" s="6">
        <v>576.5</v>
      </c>
      <c r="U886" s="6">
        <v>603.29999999999995</v>
      </c>
      <c r="V886" s="6">
        <v>632.70000000000005</v>
      </c>
      <c r="W886" s="6">
        <v>655.6</v>
      </c>
      <c r="X886" s="6">
        <v>675.9</v>
      </c>
      <c r="Y886" s="6">
        <v>694.9</v>
      </c>
      <c r="Z886" s="6">
        <v>718.3</v>
      </c>
      <c r="AA886" s="6">
        <v>737.9</v>
      </c>
      <c r="AB886" s="6">
        <v>753.5</v>
      </c>
      <c r="AC886" s="6">
        <v>765.6</v>
      </c>
      <c r="AD886" s="6">
        <v>790.3</v>
      </c>
      <c r="AE886" s="6">
        <v>821.6</v>
      </c>
      <c r="AF886" s="6">
        <v>846.4</v>
      </c>
      <c r="AG886" s="6">
        <v>869.9</v>
      </c>
      <c r="AH886" s="6">
        <v>911.1</v>
      </c>
      <c r="AI886" s="6">
        <v>950.5</v>
      </c>
      <c r="AJ886" s="6">
        <v>1000</v>
      </c>
      <c r="AK886" s="6">
        <v>1048.3</v>
      </c>
      <c r="AL886" s="6">
        <v>1092.8</v>
      </c>
      <c r="AM886" s="6">
        <v>1143</v>
      </c>
      <c r="AN886" s="6">
        <v>1144.9000000000001</v>
      </c>
      <c r="AO886" s="6">
        <v>1172.5</v>
      </c>
    </row>
    <row r="887" spans="1:41" x14ac:dyDescent="0.2">
      <c r="A887" s="9">
        <v>284</v>
      </c>
      <c r="B887" s="6">
        <v>284</v>
      </c>
      <c r="C887" s="6">
        <v>191</v>
      </c>
      <c r="D887" s="6">
        <v>203.4</v>
      </c>
      <c r="E887" s="6">
        <v>223</v>
      </c>
      <c r="F887" s="6">
        <v>245.6</v>
      </c>
      <c r="G887" s="6">
        <v>265.2</v>
      </c>
      <c r="H887" s="6">
        <v>287</v>
      </c>
      <c r="I887" s="6">
        <v>306.8</v>
      </c>
      <c r="J887" s="6">
        <v>334.2</v>
      </c>
      <c r="K887" s="6">
        <v>372.1</v>
      </c>
      <c r="L887" s="6">
        <v>415</v>
      </c>
      <c r="M887" s="6">
        <v>446.2</v>
      </c>
      <c r="N887" s="6">
        <v>464.9</v>
      </c>
      <c r="O887" s="6">
        <v>495.1</v>
      </c>
      <c r="P887" s="6">
        <v>517.9</v>
      </c>
      <c r="Q887" s="6">
        <v>530.70000000000005</v>
      </c>
      <c r="R887" s="6">
        <v>543</v>
      </c>
      <c r="S887" s="6">
        <v>561.1</v>
      </c>
      <c r="T887" s="6">
        <v>579</v>
      </c>
      <c r="U887" s="6">
        <v>597.6</v>
      </c>
      <c r="V887" s="6">
        <v>630.29999999999995</v>
      </c>
      <c r="W887" s="6">
        <v>653.79999999999995</v>
      </c>
      <c r="X887" s="6">
        <v>671.1</v>
      </c>
      <c r="Y887" s="6">
        <v>687.6</v>
      </c>
      <c r="Z887" s="6">
        <v>717</v>
      </c>
      <c r="AA887" s="6">
        <v>740</v>
      </c>
      <c r="AB887" s="6">
        <v>756.1</v>
      </c>
      <c r="AC887" s="6">
        <v>768.7</v>
      </c>
      <c r="AD887" s="6">
        <v>789.9</v>
      </c>
      <c r="AE887" s="6">
        <v>816.4</v>
      </c>
      <c r="AF887" s="6">
        <v>838.6</v>
      </c>
      <c r="AG887" s="6">
        <v>872.6</v>
      </c>
      <c r="AH887" s="6">
        <v>912.1</v>
      </c>
      <c r="AI887" s="6">
        <v>954.9</v>
      </c>
      <c r="AJ887" s="6">
        <v>1000</v>
      </c>
      <c r="AK887" s="6">
        <v>1046.4000000000001</v>
      </c>
      <c r="AL887" s="6">
        <v>1085.4000000000001</v>
      </c>
      <c r="AM887" s="6">
        <v>1123.2</v>
      </c>
      <c r="AN887" s="6">
        <v>1124.0999999999999</v>
      </c>
      <c r="AO887" s="6">
        <v>1144.7</v>
      </c>
    </row>
    <row r="888" spans="1:41" x14ac:dyDescent="0.2">
      <c r="A888" s="9">
        <v>285</v>
      </c>
      <c r="B888" s="6">
        <v>285</v>
      </c>
      <c r="C888" s="6">
        <v>189.4</v>
      </c>
      <c r="D888" s="6">
        <v>202.3</v>
      </c>
      <c r="E888" s="6">
        <v>220.6</v>
      </c>
      <c r="F888" s="6">
        <v>243.7</v>
      </c>
      <c r="G888" s="6">
        <v>260.2</v>
      </c>
      <c r="H888" s="6">
        <v>282.60000000000002</v>
      </c>
      <c r="I888" s="6">
        <v>301.5</v>
      </c>
      <c r="J888" s="6">
        <v>328.4</v>
      </c>
      <c r="K888" s="6">
        <v>368.6</v>
      </c>
      <c r="L888" s="6">
        <v>409</v>
      </c>
      <c r="M888" s="6">
        <v>439.5</v>
      </c>
      <c r="N888" s="6">
        <v>460.1</v>
      </c>
      <c r="O888" s="6">
        <v>491.8</v>
      </c>
      <c r="P888" s="6">
        <v>512.6</v>
      </c>
      <c r="Q888" s="6">
        <v>525</v>
      </c>
      <c r="R888" s="6">
        <v>537.20000000000005</v>
      </c>
      <c r="S888" s="6">
        <v>550.6</v>
      </c>
      <c r="T888" s="6">
        <v>568.70000000000005</v>
      </c>
      <c r="U888" s="6">
        <v>589.70000000000005</v>
      </c>
      <c r="V888" s="6">
        <v>616.20000000000005</v>
      </c>
      <c r="W888" s="6">
        <v>639.6</v>
      </c>
      <c r="X888" s="6">
        <v>657.7</v>
      </c>
      <c r="Y888" s="6">
        <v>679</v>
      </c>
      <c r="Z888" s="6">
        <v>700.4</v>
      </c>
      <c r="AA888" s="6">
        <v>724.7</v>
      </c>
      <c r="AB888" s="6">
        <v>742.7</v>
      </c>
      <c r="AC888" s="6">
        <v>755.3</v>
      </c>
      <c r="AD888" s="6">
        <v>776.8</v>
      </c>
      <c r="AE888" s="6">
        <v>806.9</v>
      </c>
      <c r="AF888" s="6">
        <v>825.8</v>
      </c>
      <c r="AG888" s="6">
        <v>861.7</v>
      </c>
      <c r="AH888" s="6">
        <v>903.3</v>
      </c>
      <c r="AI888" s="6">
        <v>949.9</v>
      </c>
      <c r="AJ888" s="6">
        <v>1000</v>
      </c>
      <c r="AK888" s="6">
        <v>1044.0999999999999</v>
      </c>
      <c r="AL888" s="6">
        <v>1083.7</v>
      </c>
      <c r="AM888" s="6">
        <v>1120.2</v>
      </c>
      <c r="AN888" s="6">
        <v>1118.3</v>
      </c>
      <c r="AO888" s="6">
        <v>1139.7</v>
      </c>
    </row>
    <row r="889" spans="1:41" x14ac:dyDescent="0.2">
      <c r="A889" s="9">
        <v>286</v>
      </c>
      <c r="B889" s="6">
        <v>286</v>
      </c>
      <c r="C889" s="6">
        <v>209.5</v>
      </c>
      <c r="D889" s="6">
        <v>214.6</v>
      </c>
      <c r="E889" s="6">
        <v>247.5</v>
      </c>
      <c r="F889" s="6">
        <v>264.60000000000002</v>
      </c>
      <c r="G889" s="6">
        <v>314.8</v>
      </c>
      <c r="H889" s="6">
        <v>328.3</v>
      </c>
      <c r="I889" s="6">
        <v>356.9</v>
      </c>
      <c r="J889" s="6">
        <v>388.3</v>
      </c>
      <c r="K889" s="6">
        <v>404.6</v>
      </c>
      <c r="L889" s="6">
        <v>474.9</v>
      </c>
      <c r="M889" s="6">
        <v>511.9</v>
      </c>
      <c r="N889" s="6">
        <v>512.29999999999995</v>
      </c>
      <c r="O889" s="6">
        <v>526.29999999999995</v>
      </c>
      <c r="P889" s="6">
        <v>572.20000000000005</v>
      </c>
      <c r="Q889" s="6">
        <v>586.9</v>
      </c>
      <c r="R889" s="6">
        <v>599.6</v>
      </c>
      <c r="S889" s="6">
        <v>665.9</v>
      </c>
      <c r="T889" s="6">
        <v>678</v>
      </c>
      <c r="U889" s="6">
        <v>671.2</v>
      </c>
      <c r="V889" s="6">
        <v>770.3</v>
      </c>
      <c r="W889" s="6">
        <v>786.9</v>
      </c>
      <c r="X889" s="6">
        <v>789.5</v>
      </c>
      <c r="Y889" s="6">
        <v>756.3</v>
      </c>
      <c r="Z889" s="6">
        <v>850.6</v>
      </c>
      <c r="AA889" s="6">
        <v>856.9</v>
      </c>
      <c r="AB889" s="6">
        <v>854.1</v>
      </c>
      <c r="AC889" s="6">
        <v>863.9</v>
      </c>
      <c r="AD889" s="6">
        <v>881</v>
      </c>
      <c r="AE889" s="6">
        <v>882.1</v>
      </c>
      <c r="AF889" s="6">
        <v>932</v>
      </c>
      <c r="AG889" s="6">
        <v>960.6</v>
      </c>
      <c r="AH889" s="6">
        <v>988.7</v>
      </c>
      <c r="AI889" s="6">
        <v>1000</v>
      </c>
      <c r="AJ889" s="6">
        <v>1000</v>
      </c>
      <c r="AK889" s="6">
        <v>1068.0999999999999</v>
      </c>
      <c r="AL889" s="6">
        <v>1101.3</v>
      </c>
      <c r="AM889" s="6">
        <v>1154.7</v>
      </c>
      <c r="AN889" s="6">
        <v>1194</v>
      </c>
      <c r="AO889" s="6">
        <v>1201.5999999999999</v>
      </c>
    </row>
    <row r="890" spans="1:41" x14ac:dyDescent="0.2">
      <c r="A890" s="9">
        <v>287</v>
      </c>
      <c r="B890" s="6">
        <v>287</v>
      </c>
      <c r="C890" s="6">
        <v>183.4</v>
      </c>
      <c r="D890" s="6">
        <v>196.5</v>
      </c>
      <c r="E890" s="6">
        <v>214.3</v>
      </c>
      <c r="F890" s="6">
        <v>235.1</v>
      </c>
      <c r="G890" s="6">
        <v>252.9</v>
      </c>
      <c r="H890" s="6">
        <v>271.7</v>
      </c>
      <c r="I890" s="6">
        <v>290.8</v>
      </c>
      <c r="J890" s="6">
        <v>315.3</v>
      </c>
      <c r="K890" s="6">
        <v>349</v>
      </c>
      <c r="L890" s="6">
        <v>384.9</v>
      </c>
      <c r="M890" s="6">
        <v>414.1</v>
      </c>
      <c r="N890" s="6">
        <v>439.4</v>
      </c>
      <c r="O890" s="6">
        <v>465.1</v>
      </c>
      <c r="P890" s="6">
        <v>487.2</v>
      </c>
      <c r="Q890" s="6">
        <v>505.2</v>
      </c>
      <c r="R890" s="6">
        <v>527.70000000000005</v>
      </c>
      <c r="S890" s="6">
        <v>548.20000000000005</v>
      </c>
      <c r="T890" s="6">
        <v>574.79999999999995</v>
      </c>
      <c r="U890" s="6">
        <v>607.1</v>
      </c>
      <c r="V890" s="6">
        <v>634.20000000000005</v>
      </c>
      <c r="W890" s="6">
        <v>656.7</v>
      </c>
      <c r="X890" s="6">
        <v>678.6</v>
      </c>
      <c r="Y890" s="6">
        <v>698.9</v>
      </c>
      <c r="Z890" s="6">
        <v>718.9</v>
      </c>
      <c r="AA890" s="6">
        <v>736.8</v>
      </c>
      <c r="AB890" s="6">
        <v>752.2</v>
      </c>
      <c r="AC890" s="6">
        <v>764.1</v>
      </c>
      <c r="AD890" s="6">
        <v>790.5</v>
      </c>
      <c r="AE890" s="6">
        <v>824</v>
      </c>
      <c r="AF890" s="6">
        <v>850</v>
      </c>
      <c r="AG890" s="6">
        <v>868.6</v>
      </c>
      <c r="AH890" s="6">
        <v>910.6</v>
      </c>
      <c r="AI890" s="6">
        <v>948.3</v>
      </c>
      <c r="AJ890" s="6">
        <v>1000</v>
      </c>
      <c r="AK890" s="6">
        <v>1049.3</v>
      </c>
      <c r="AL890" s="6">
        <v>1096.5</v>
      </c>
      <c r="AM890" s="6">
        <v>1153.5</v>
      </c>
      <c r="AN890" s="6">
        <v>1156.0999999999999</v>
      </c>
      <c r="AO890" s="6">
        <v>1188.5999999999999</v>
      </c>
    </row>
    <row r="891" spans="1:41" x14ac:dyDescent="0.2">
      <c r="A891" s="9">
        <v>288</v>
      </c>
      <c r="B891" s="6">
        <v>288</v>
      </c>
      <c r="C891" s="6">
        <v>183.5</v>
      </c>
      <c r="D891" s="6">
        <v>197.4</v>
      </c>
      <c r="E891" s="6">
        <v>215.7</v>
      </c>
      <c r="F891" s="6">
        <v>236.7</v>
      </c>
      <c r="G891" s="6">
        <v>254</v>
      </c>
      <c r="H891" s="6">
        <v>272.39999999999998</v>
      </c>
      <c r="I891" s="6">
        <v>291.10000000000002</v>
      </c>
      <c r="J891" s="6">
        <v>316.5</v>
      </c>
      <c r="K891" s="6">
        <v>350.4</v>
      </c>
      <c r="L891" s="6">
        <v>385.7</v>
      </c>
      <c r="M891" s="6">
        <v>413.5</v>
      </c>
      <c r="N891" s="6">
        <v>438.3</v>
      </c>
      <c r="O891" s="6">
        <v>464.2</v>
      </c>
      <c r="P891" s="6">
        <v>486.8</v>
      </c>
      <c r="Q891" s="6">
        <v>505</v>
      </c>
      <c r="R891" s="6">
        <v>527.9</v>
      </c>
      <c r="S891" s="6">
        <v>548</v>
      </c>
      <c r="T891" s="6">
        <v>573.9</v>
      </c>
      <c r="U891" s="6">
        <v>605.9</v>
      </c>
      <c r="V891" s="6">
        <v>631.9</v>
      </c>
      <c r="W891" s="6">
        <v>653.20000000000005</v>
      </c>
      <c r="X891" s="6">
        <v>673.8</v>
      </c>
      <c r="Y891" s="6">
        <v>694.1</v>
      </c>
      <c r="Z891" s="6">
        <v>714.2</v>
      </c>
      <c r="AA891" s="6">
        <v>731.4</v>
      </c>
      <c r="AB891" s="6">
        <v>746.5</v>
      </c>
      <c r="AC891" s="6">
        <v>758</v>
      </c>
      <c r="AD891" s="6">
        <v>786</v>
      </c>
      <c r="AE891" s="6">
        <v>819.9</v>
      </c>
      <c r="AF891" s="6">
        <v>846.4</v>
      </c>
      <c r="AG891" s="6">
        <v>866.8</v>
      </c>
      <c r="AH891" s="6">
        <v>908.7</v>
      </c>
      <c r="AI891" s="6">
        <v>946</v>
      </c>
      <c r="AJ891" s="6">
        <v>1000</v>
      </c>
      <c r="AK891" s="6">
        <v>1049.5</v>
      </c>
      <c r="AL891" s="6">
        <v>1101.5999999999999</v>
      </c>
      <c r="AM891" s="6">
        <v>1161.9000000000001</v>
      </c>
      <c r="AN891" s="6">
        <v>1159.7</v>
      </c>
      <c r="AO891" s="6">
        <v>1191.2</v>
      </c>
    </row>
    <row r="892" spans="1:41" x14ac:dyDescent="0.2">
      <c r="A892" s="9">
        <v>289</v>
      </c>
      <c r="B892" s="6">
        <v>289</v>
      </c>
      <c r="C892" s="6">
        <v>182.9</v>
      </c>
      <c r="D892" s="6">
        <v>190.7</v>
      </c>
      <c r="E892" s="6">
        <v>204.5</v>
      </c>
      <c r="F892" s="6">
        <v>223.5</v>
      </c>
      <c r="G892" s="6">
        <v>244.3</v>
      </c>
      <c r="H892" s="6">
        <v>266</v>
      </c>
      <c r="I892" s="6">
        <v>288.60000000000002</v>
      </c>
      <c r="J892" s="6">
        <v>306.8</v>
      </c>
      <c r="K892" s="6">
        <v>339.3</v>
      </c>
      <c r="L892" s="6">
        <v>379.7</v>
      </c>
      <c r="M892" s="6">
        <v>418.6</v>
      </c>
      <c r="N892" s="6">
        <v>447.3</v>
      </c>
      <c r="O892" s="6">
        <v>471.3</v>
      </c>
      <c r="P892" s="6">
        <v>489.6</v>
      </c>
      <c r="Q892" s="6">
        <v>506.4</v>
      </c>
      <c r="R892" s="6">
        <v>526.20000000000005</v>
      </c>
      <c r="S892" s="6">
        <v>549.79999999999995</v>
      </c>
      <c r="T892" s="6">
        <v>581.5</v>
      </c>
      <c r="U892" s="6">
        <v>615.5</v>
      </c>
      <c r="V892" s="6">
        <v>650.79999999999995</v>
      </c>
      <c r="W892" s="6">
        <v>682.4</v>
      </c>
      <c r="X892" s="6">
        <v>714.5</v>
      </c>
      <c r="Y892" s="6">
        <v>736.2</v>
      </c>
      <c r="Z892" s="6">
        <v>756.4</v>
      </c>
      <c r="AA892" s="6">
        <v>781.9</v>
      </c>
      <c r="AB892" s="6">
        <v>798.2</v>
      </c>
      <c r="AC892" s="6">
        <v>813.5</v>
      </c>
      <c r="AD892" s="6">
        <v>826.9</v>
      </c>
      <c r="AE892" s="6">
        <v>857.9</v>
      </c>
      <c r="AF892" s="6">
        <v>879.8</v>
      </c>
      <c r="AG892" s="6">
        <v>883.8</v>
      </c>
      <c r="AH892" s="6">
        <v>925.5</v>
      </c>
      <c r="AI892" s="6">
        <v>967.1</v>
      </c>
      <c r="AJ892" s="6">
        <v>1000</v>
      </c>
      <c r="AK892" s="6">
        <v>1047.5</v>
      </c>
      <c r="AL892" s="6">
        <v>1059.4000000000001</v>
      </c>
      <c r="AM892" s="6">
        <v>1092.9000000000001</v>
      </c>
      <c r="AN892" s="6">
        <v>1129.7</v>
      </c>
      <c r="AO892" s="6">
        <v>1167.4000000000001</v>
      </c>
    </row>
    <row r="893" spans="1:41" x14ac:dyDescent="0.2">
      <c r="A893" s="9">
        <v>290</v>
      </c>
      <c r="B893" s="6">
        <v>290</v>
      </c>
      <c r="C893" s="6">
        <v>218.4</v>
      </c>
      <c r="D893" s="6">
        <v>227.4</v>
      </c>
      <c r="E893" s="6">
        <v>235.8</v>
      </c>
      <c r="F893" s="6">
        <v>250.8</v>
      </c>
      <c r="G893" s="6">
        <v>267</v>
      </c>
      <c r="H893" s="6">
        <v>289.39999999999998</v>
      </c>
      <c r="I893" s="6">
        <v>309.10000000000002</v>
      </c>
      <c r="J893" s="6">
        <v>332.8</v>
      </c>
      <c r="K893" s="6">
        <v>363.2</v>
      </c>
      <c r="L893" s="6">
        <v>399.9</v>
      </c>
      <c r="M893" s="6">
        <v>432.7</v>
      </c>
      <c r="N893" s="6">
        <v>458.4</v>
      </c>
      <c r="O893" s="6">
        <v>481.5</v>
      </c>
      <c r="P893" s="6">
        <v>509.2</v>
      </c>
      <c r="Q893" s="6">
        <v>538.79999999999995</v>
      </c>
      <c r="R893" s="6">
        <v>563.4</v>
      </c>
      <c r="S893" s="6">
        <v>589.70000000000005</v>
      </c>
      <c r="T893" s="6">
        <v>614.6</v>
      </c>
      <c r="U893" s="6">
        <v>644.29999999999995</v>
      </c>
      <c r="V893" s="6">
        <v>663.4</v>
      </c>
      <c r="W893" s="6">
        <v>681.7</v>
      </c>
      <c r="X893" s="6">
        <v>701</v>
      </c>
      <c r="Y893" s="6">
        <v>721.6</v>
      </c>
      <c r="Z893" s="6">
        <v>745.6</v>
      </c>
      <c r="AA893" s="6">
        <v>769.2</v>
      </c>
      <c r="AB893" s="6">
        <v>790.8</v>
      </c>
      <c r="AC893" s="6">
        <v>816.1</v>
      </c>
      <c r="AD893" s="6">
        <v>838.3</v>
      </c>
      <c r="AE893" s="6">
        <v>863.3</v>
      </c>
      <c r="AF893" s="6">
        <v>896.4</v>
      </c>
      <c r="AG893" s="6">
        <v>932.8</v>
      </c>
      <c r="AH893" s="6">
        <v>955.6</v>
      </c>
      <c r="AI893" s="6">
        <v>977.4</v>
      </c>
      <c r="AJ893" s="6">
        <v>1000</v>
      </c>
      <c r="AK893" s="6">
        <v>1036.0999999999999</v>
      </c>
      <c r="AL893" s="6">
        <v>1070.8</v>
      </c>
      <c r="AM893" s="6">
        <v>1099</v>
      </c>
      <c r="AN893" s="6">
        <v>1118</v>
      </c>
      <c r="AO893" s="6">
        <v>1117.9000000000001</v>
      </c>
    </row>
    <row r="894" spans="1:41" x14ac:dyDescent="0.2">
      <c r="A894" s="9">
        <v>291</v>
      </c>
      <c r="B894" s="6">
        <v>291</v>
      </c>
      <c r="C894" s="6">
        <v>219.8</v>
      </c>
      <c r="D894" s="6">
        <v>237.2</v>
      </c>
      <c r="E894" s="6">
        <v>267</v>
      </c>
      <c r="F894" s="6">
        <v>293.10000000000002</v>
      </c>
      <c r="G894" s="6">
        <v>313.39999999999998</v>
      </c>
      <c r="H894" s="6">
        <v>339</v>
      </c>
      <c r="I894" s="6">
        <v>367.4</v>
      </c>
      <c r="J894" s="6">
        <v>403.8</v>
      </c>
      <c r="K894" s="6">
        <v>449.5</v>
      </c>
      <c r="L894" s="6">
        <v>493.4</v>
      </c>
      <c r="M894" s="6">
        <v>514.79999999999995</v>
      </c>
      <c r="N894" s="6">
        <v>536.6</v>
      </c>
      <c r="O894" s="6">
        <v>558.79999999999995</v>
      </c>
      <c r="P894" s="6">
        <v>571.70000000000005</v>
      </c>
      <c r="Q894" s="6">
        <v>577.29999999999995</v>
      </c>
      <c r="R894" s="6">
        <v>597</v>
      </c>
      <c r="S894" s="6">
        <v>622.4</v>
      </c>
      <c r="T894" s="6">
        <v>648.29999999999995</v>
      </c>
      <c r="U894" s="6">
        <v>676</v>
      </c>
      <c r="V894" s="6">
        <v>693.2</v>
      </c>
      <c r="W894" s="6">
        <v>713.2</v>
      </c>
      <c r="X894" s="6">
        <v>731.8</v>
      </c>
      <c r="Y894" s="6">
        <v>753.4</v>
      </c>
      <c r="Z894" s="6">
        <v>779.8</v>
      </c>
      <c r="AA894" s="6">
        <v>798.6</v>
      </c>
      <c r="AB894" s="6">
        <v>814.7</v>
      </c>
      <c r="AC894" s="6">
        <v>822.5</v>
      </c>
      <c r="AD894" s="6">
        <v>842.8</v>
      </c>
      <c r="AE894" s="6">
        <v>873.3</v>
      </c>
      <c r="AF894" s="6">
        <v>884.5</v>
      </c>
      <c r="AG894" s="6">
        <v>893.4</v>
      </c>
      <c r="AH894" s="6">
        <v>923.5</v>
      </c>
      <c r="AI894" s="6">
        <v>956.8</v>
      </c>
      <c r="AJ894" s="6">
        <v>1000</v>
      </c>
      <c r="AK894" s="6">
        <v>1037.3</v>
      </c>
      <c r="AL894" s="6">
        <v>1071.2</v>
      </c>
      <c r="AM894" s="6">
        <v>1120.2</v>
      </c>
      <c r="AN894" s="6">
        <v>1101.8</v>
      </c>
      <c r="AO894" s="6">
        <v>1133.4000000000001</v>
      </c>
    </row>
    <row r="895" spans="1:41" x14ac:dyDescent="0.2">
      <c r="A895" s="9">
        <v>292</v>
      </c>
      <c r="B895" s="6">
        <v>292</v>
      </c>
      <c r="C895" s="6">
        <v>219.7</v>
      </c>
      <c r="D895" s="6">
        <v>241.3</v>
      </c>
      <c r="E895" s="6">
        <v>284.5</v>
      </c>
      <c r="F895" s="6">
        <v>316.8</v>
      </c>
      <c r="G895" s="6">
        <v>337.8</v>
      </c>
      <c r="H895" s="6">
        <v>366.7</v>
      </c>
      <c r="I895" s="6">
        <v>400.1</v>
      </c>
      <c r="J895" s="6">
        <v>451</v>
      </c>
      <c r="K895" s="6">
        <v>515.79999999999995</v>
      </c>
      <c r="L895" s="6">
        <v>571.29999999999995</v>
      </c>
      <c r="M895" s="6">
        <v>587</v>
      </c>
      <c r="N895" s="6">
        <v>592.6</v>
      </c>
      <c r="O895" s="6">
        <v>607.6</v>
      </c>
      <c r="P895" s="6">
        <v>607.20000000000005</v>
      </c>
      <c r="Q895" s="6">
        <v>594</v>
      </c>
      <c r="R895" s="6">
        <v>615.1</v>
      </c>
      <c r="S895" s="6">
        <v>641.6</v>
      </c>
      <c r="T895" s="6">
        <v>672.8</v>
      </c>
      <c r="U895" s="6">
        <v>692.7</v>
      </c>
      <c r="V895" s="6">
        <v>696.6</v>
      </c>
      <c r="W895" s="6">
        <v>710.5</v>
      </c>
      <c r="X895" s="6">
        <v>724.7</v>
      </c>
      <c r="Y895" s="6">
        <v>744.9</v>
      </c>
      <c r="Z895" s="6">
        <v>777.6</v>
      </c>
      <c r="AA895" s="6">
        <v>792.6</v>
      </c>
      <c r="AB895" s="6">
        <v>800.5</v>
      </c>
      <c r="AC895" s="6">
        <v>793.6</v>
      </c>
      <c r="AD895" s="6">
        <v>813</v>
      </c>
      <c r="AE895" s="6">
        <v>849.4</v>
      </c>
      <c r="AF895" s="6">
        <v>847.5</v>
      </c>
      <c r="AG895" s="6">
        <v>845.9</v>
      </c>
      <c r="AH895" s="6">
        <v>883.3</v>
      </c>
      <c r="AI895" s="6">
        <v>930</v>
      </c>
      <c r="AJ895" s="6">
        <v>1000</v>
      </c>
      <c r="AK895" s="6">
        <v>1047.3</v>
      </c>
      <c r="AL895" s="6">
        <v>1088.3</v>
      </c>
      <c r="AM895" s="6">
        <v>1177.9000000000001</v>
      </c>
      <c r="AN895" s="6">
        <v>1100</v>
      </c>
      <c r="AO895" s="6">
        <v>1147.8</v>
      </c>
    </row>
    <row r="896" spans="1:41" x14ac:dyDescent="0.2">
      <c r="A896" s="9">
        <v>293</v>
      </c>
      <c r="B896" s="6">
        <v>293</v>
      </c>
      <c r="C896" s="6">
        <v>231.9</v>
      </c>
      <c r="D896" s="6">
        <v>246</v>
      </c>
      <c r="E896" s="6">
        <v>266.39999999999998</v>
      </c>
      <c r="F896" s="6">
        <v>290.10000000000002</v>
      </c>
      <c r="G896" s="6">
        <v>309.2</v>
      </c>
      <c r="H896" s="6">
        <v>332.9</v>
      </c>
      <c r="I896" s="6">
        <v>359.4</v>
      </c>
      <c r="J896" s="6">
        <v>386.5</v>
      </c>
      <c r="K896" s="6">
        <v>422.3</v>
      </c>
      <c r="L896" s="6">
        <v>459.6</v>
      </c>
      <c r="M896" s="6">
        <v>486.7</v>
      </c>
      <c r="N896" s="6">
        <v>520.4</v>
      </c>
      <c r="O896" s="6">
        <v>544.70000000000005</v>
      </c>
      <c r="P896" s="6">
        <v>565.79999999999995</v>
      </c>
      <c r="Q896" s="6">
        <v>583</v>
      </c>
      <c r="R896" s="6">
        <v>601.6</v>
      </c>
      <c r="S896" s="6">
        <v>627.79999999999995</v>
      </c>
      <c r="T896" s="6">
        <v>651.20000000000005</v>
      </c>
      <c r="U896" s="6">
        <v>684.6</v>
      </c>
      <c r="V896" s="6">
        <v>707.5</v>
      </c>
      <c r="W896" s="6">
        <v>730.1</v>
      </c>
      <c r="X896" s="6">
        <v>750.7</v>
      </c>
      <c r="Y896" s="6">
        <v>773.3</v>
      </c>
      <c r="Z896" s="6">
        <v>796.1</v>
      </c>
      <c r="AA896" s="6">
        <v>816.5</v>
      </c>
      <c r="AB896" s="6">
        <v>837.6</v>
      </c>
      <c r="AC896" s="6">
        <v>852.6</v>
      </c>
      <c r="AD896" s="6">
        <v>871.3</v>
      </c>
      <c r="AE896" s="6">
        <v>897.3</v>
      </c>
      <c r="AF896" s="6">
        <v>912.1</v>
      </c>
      <c r="AG896" s="6">
        <v>923.2</v>
      </c>
      <c r="AH896" s="6">
        <v>946.5</v>
      </c>
      <c r="AI896" s="6">
        <v>971.5</v>
      </c>
      <c r="AJ896" s="6">
        <v>1000</v>
      </c>
      <c r="AK896" s="6">
        <v>1030.2</v>
      </c>
      <c r="AL896" s="6">
        <v>1059</v>
      </c>
      <c r="AM896" s="6">
        <v>1089.8</v>
      </c>
      <c r="AN896" s="6">
        <v>1093.0999999999999</v>
      </c>
      <c r="AO896" s="6">
        <v>1119.3</v>
      </c>
    </row>
    <row r="897" spans="1:41" x14ac:dyDescent="0.2">
      <c r="A897" s="9">
        <v>294</v>
      </c>
      <c r="B897" s="6">
        <v>294</v>
      </c>
      <c r="C897" s="6">
        <v>219.7</v>
      </c>
      <c r="D897" s="6">
        <v>236.7</v>
      </c>
      <c r="E897" s="6">
        <v>265.60000000000002</v>
      </c>
      <c r="F897" s="6">
        <v>291.2</v>
      </c>
      <c r="G897" s="6">
        <v>311.3</v>
      </c>
      <c r="H897" s="6">
        <v>336.8</v>
      </c>
      <c r="I897" s="6">
        <v>364.8</v>
      </c>
      <c r="J897" s="6">
        <v>400.6</v>
      </c>
      <c r="K897" s="6">
        <v>445.5</v>
      </c>
      <c r="L897" s="6">
        <v>489.1</v>
      </c>
      <c r="M897" s="6">
        <v>511</v>
      </c>
      <c r="N897" s="6">
        <v>533.1</v>
      </c>
      <c r="O897" s="6">
        <v>555.4</v>
      </c>
      <c r="P897" s="6">
        <v>569</v>
      </c>
      <c r="Q897" s="6">
        <v>575.6</v>
      </c>
      <c r="R897" s="6">
        <v>595.5</v>
      </c>
      <c r="S897" s="6">
        <v>621</v>
      </c>
      <c r="T897" s="6">
        <v>646.70000000000005</v>
      </c>
      <c r="U897" s="6">
        <v>674.4</v>
      </c>
      <c r="V897" s="6">
        <v>691.7</v>
      </c>
      <c r="W897" s="6">
        <v>711.6</v>
      </c>
      <c r="X897" s="6">
        <v>730</v>
      </c>
      <c r="Y897" s="6">
        <v>751.5</v>
      </c>
      <c r="Z897" s="6">
        <v>777.8</v>
      </c>
      <c r="AA897" s="6">
        <v>797</v>
      </c>
      <c r="AB897" s="6">
        <v>813.4</v>
      </c>
      <c r="AC897" s="6">
        <v>821.9</v>
      </c>
      <c r="AD897" s="6">
        <v>842.4</v>
      </c>
      <c r="AE897" s="6">
        <v>872.7</v>
      </c>
      <c r="AF897" s="6">
        <v>885</v>
      </c>
      <c r="AG897" s="6">
        <v>895.3</v>
      </c>
      <c r="AH897" s="6">
        <v>925</v>
      </c>
      <c r="AI897" s="6">
        <v>957.8</v>
      </c>
      <c r="AJ897" s="6">
        <v>1000</v>
      </c>
      <c r="AK897" s="6">
        <v>1037.3</v>
      </c>
      <c r="AL897" s="6">
        <v>1071.3</v>
      </c>
      <c r="AM897" s="6">
        <v>1119.2</v>
      </c>
      <c r="AN897" s="6">
        <v>1102.8</v>
      </c>
      <c r="AO897" s="6">
        <v>1132.7</v>
      </c>
    </row>
    <row r="898" spans="1:41" x14ac:dyDescent="0.2">
      <c r="A898" s="9">
        <v>295</v>
      </c>
      <c r="B898" s="6">
        <v>295</v>
      </c>
      <c r="C898" s="6">
        <v>219.6</v>
      </c>
      <c r="D898" s="6">
        <v>241</v>
      </c>
      <c r="E898" s="6">
        <v>284.3</v>
      </c>
      <c r="F898" s="6">
        <v>316.7</v>
      </c>
      <c r="G898" s="6">
        <v>337.6</v>
      </c>
      <c r="H898" s="6">
        <v>366.3</v>
      </c>
      <c r="I898" s="6">
        <v>399.6</v>
      </c>
      <c r="J898" s="6">
        <v>450.5</v>
      </c>
      <c r="K898" s="6">
        <v>515.6</v>
      </c>
      <c r="L898" s="6">
        <v>571.29999999999995</v>
      </c>
      <c r="M898" s="6">
        <v>587.20000000000005</v>
      </c>
      <c r="N898" s="6">
        <v>592.79999999999995</v>
      </c>
      <c r="O898" s="6">
        <v>607.79999999999995</v>
      </c>
      <c r="P898" s="6">
        <v>607.4</v>
      </c>
      <c r="Q898" s="6">
        <v>594.29999999999995</v>
      </c>
      <c r="R898" s="6">
        <v>615.29999999999995</v>
      </c>
      <c r="S898" s="6">
        <v>641.6</v>
      </c>
      <c r="T898" s="6">
        <v>672.6</v>
      </c>
      <c r="U898" s="6">
        <v>692.5</v>
      </c>
      <c r="V898" s="6">
        <v>696.4</v>
      </c>
      <c r="W898" s="6">
        <v>710</v>
      </c>
      <c r="X898" s="6">
        <v>723.7</v>
      </c>
      <c r="Y898" s="6">
        <v>743.9</v>
      </c>
      <c r="Z898" s="6">
        <v>776.7</v>
      </c>
      <c r="AA898" s="6">
        <v>791.9</v>
      </c>
      <c r="AB898" s="6">
        <v>799.9</v>
      </c>
      <c r="AC898" s="6">
        <v>792.9</v>
      </c>
      <c r="AD898" s="6">
        <v>812.5</v>
      </c>
      <c r="AE898" s="6">
        <v>849.1</v>
      </c>
      <c r="AF898" s="6">
        <v>847.3</v>
      </c>
      <c r="AG898" s="6">
        <v>845.7</v>
      </c>
      <c r="AH898" s="6">
        <v>883.2</v>
      </c>
      <c r="AI898" s="6">
        <v>929.9</v>
      </c>
      <c r="AJ898" s="6">
        <v>1000</v>
      </c>
      <c r="AK898" s="6">
        <v>1047.5</v>
      </c>
      <c r="AL898" s="6">
        <v>1088.5999999999999</v>
      </c>
      <c r="AM898" s="6">
        <v>1178.5</v>
      </c>
      <c r="AN898" s="6">
        <v>1100.5999999999999</v>
      </c>
      <c r="AO898" s="6">
        <v>1148.2</v>
      </c>
    </row>
    <row r="899" spans="1:41" x14ac:dyDescent="0.2">
      <c r="A899" s="9">
        <v>296</v>
      </c>
      <c r="B899" s="6">
        <v>296</v>
      </c>
      <c r="C899" s="6">
        <v>219.8</v>
      </c>
      <c r="D899" s="6">
        <v>233.5</v>
      </c>
      <c r="E899" s="6">
        <v>252.7</v>
      </c>
      <c r="F899" s="6">
        <v>275.2</v>
      </c>
      <c r="G899" s="6">
        <v>294.10000000000002</v>
      </c>
      <c r="H899" s="6">
        <v>317.39999999999998</v>
      </c>
      <c r="I899" s="6">
        <v>342.2</v>
      </c>
      <c r="J899" s="6">
        <v>369.2</v>
      </c>
      <c r="K899" s="6">
        <v>404.4</v>
      </c>
      <c r="L899" s="6">
        <v>442.1</v>
      </c>
      <c r="M899" s="6">
        <v>470.1</v>
      </c>
      <c r="N899" s="6">
        <v>501.1</v>
      </c>
      <c r="O899" s="6">
        <v>526.29999999999995</v>
      </c>
      <c r="P899" s="6">
        <v>548.1</v>
      </c>
      <c r="Q899" s="6">
        <v>566</v>
      </c>
      <c r="R899" s="6">
        <v>585.29999999999995</v>
      </c>
      <c r="S899" s="6">
        <v>610.4</v>
      </c>
      <c r="T899" s="6">
        <v>633.9</v>
      </c>
      <c r="U899" s="6">
        <v>665.7</v>
      </c>
      <c r="V899" s="6">
        <v>689.6</v>
      </c>
      <c r="W899" s="6">
        <v>712.3</v>
      </c>
      <c r="X899" s="6">
        <v>733</v>
      </c>
      <c r="Y899" s="6">
        <v>755.1</v>
      </c>
      <c r="Z899" s="6">
        <v>778.4</v>
      </c>
      <c r="AA899" s="6">
        <v>799.3</v>
      </c>
      <c r="AB899" s="6">
        <v>819.8</v>
      </c>
      <c r="AC899" s="6">
        <v>835.4</v>
      </c>
      <c r="AD899" s="6">
        <v>855.8</v>
      </c>
      <c r="AE899" s="6">
        <v>882.9</v>
      </c>
      <c r="AF899" s="6">
        <v>900.4</v>
      </c>
      <c r="AG899" s="6">
        <v>915</v>
      </c>
      <c r="AH899" s="6">
        <v>941.2</v>
      </c>
      <c r="AI899" s="6">
        <v>968.5</v>
      </c>
      <c r="AJ899" s="6">
        <v>1000</v>
      </c>
      <c r="AK899" s="6">
        <v>1033.4000000000001</v>
      </c>
      <c r="AL899" s="6">
        <v>1065</v>
      </c>
      <c r="AM899" s="6">
        <v>1098.7</v>
      </c>
      <c r="AN899" s="6">
        <v>1103.4000000000001</v>
      </c>
      <c r="AO899" s="6">
        <v>1127.7</v>
      </c>
    </row>
    <row r="900" spans="1:41" x14ac:dyDescent="0.2">
      <c r="A900" s="9">
        <v>297</v>
      </c>
      <c r="B900" s="6">
        <v>297</v>
      </c>
      <c r="C900" s="6">
        <v>219.9</v>
      </c>
      <c r="D900" s="6">
        <v>234</v>
      </c>
      <c r="E900" s="6">
        <v>253.9</v>
      </c>
      <c r="F900" s="6">
        <v>277</v>
      </c>
      <c r="G900" s="6">
        <v>296.10000000000002</v>
      </c>
      <c r="H900" s="6">
        <v>319.39999999999998</v>
      </c>
      <c r="I900" s="6">
        <v>344.6</v>
      </c>
      <c r="J900" s="6">
        <v>371.8</v>
      </c>
      <c r="K900" s="6">
        <v>407.5</v>
      </c>
      <c r="L900" s="6">
        <v>445.3</v>
      </c>
      <c r="M900" s="6">
        <v>472.9</v>
      </c>
      <c r="N900" s="6">
        <v>504.2</v>
      </c>
      <c r="O900" s="6">
        <v>529.6</v>
      </c>
      <c r="P900" s="6">
        <v>550.9</v>
      </c>
      <c r="Q900" s="6">
        <v>567.9</v>
      </c>
      <c r="R900" s="6">
        <v>586.79999999999995</v>
      </c>
      <c r="S900" s="6">
        <v>611.9</v>
      </c>
      <c r="T900" s="6">
        <v>635.29999999999995</v>
      </c>
      <c r="U900" s="6">
        <v>667.2</v>
      </c>
      <c r="V900" s="6">
        <v>691.5</v>
      </c>
      <c r="W900" s="6">
        <v>714.5</v>
      </c>
      <c r="X900" s="6">
        <v>735.3</v>
      </c>
      <c r="Y900" s="6">
        <v>757.5</v>
      </c>
      <c r="Z900" s="6">
        <v>780.8</v>
      </c>
      <c r="AA900" s="6">
        <v>801.5</v>
      </c>
      <c r="AB900" s="6">
        <v>821.9</v>
      </c>
      <c r="AC900" s="6">
        <v>836.8</v>
      </c>
      <c r="AD900" s="6">
        <v>857</v>
      </c>
      <c r="AE900" s="6">
        <v>884.3</v>
      </c>
      <c r="AF900" s="6">
        <v>900.7</v>
      </c>
      <c r="AG900" s="6">
        <v>913.7</v>
      </c>
      <c r="AH900" s="6">
        <v>940.2</v>
      </c>
      <c r="AI900" s="6">
        <v>967.9</v>
      </c>
      <c r="AJ900" s="6">
        <v>1000</v>
      </c>
      <c r="AK900" s="6">
        <v>1033.2</v>
      </c>
      <c r="AL900" s="6">
        <v>1064.5999999999999</v>
      </c>
      <c r="AM900" s="6">
        <v>1098.7</v>
      </c>
      <c r="AN900" s="6">
        <v>1102.4000000000001</v>
      </c>
      <c r="AO900" s="6">
        <v>1128.4000000000001</v>
      </c>
    </row>
    <row r="901" spans="1:41" x14ac:dyDescent="0.2">
      <c r="A901" s="9">
        <v>298</v>
      </c>
      <c r="B901" s="6">
        <v>298</v>
      </c>
      <c r="C901" s="6">
        <v>215</v>
      </c>
      <c r="D901" s="6">
        <v>224.9</v>
      </c>
      <c r="E901" s="6">
        <v>236.4</v>
      </c>
      <c r="F901" s="6">
        <v>256</v>
      </c>
      <c r="G901" s="6">
        <v>271.60000000000002</v>
      </c>
      <c r="H901" s="6">
        <v>293.60000000000002</v>
      </c>
      <c r="I901" s="6">
        <v>319.8</v>
      </c>
      <c r="J901" s="6">
        <v>334.4</v>
      </c>
      <c r="K901" s="6">
        <v>352.8</v>
      </c>
      <c r="L901" s="6">
        <v>379.6</v>
      </c>
      <c r="M901" s="6">
        <v>402.1</v>
      </c>
      <c r="N901" s="6">
        <v>455.5</v>
      </c>
      <c r="O901" s="6">
        <v>476.3</v>
      </c>
      <c r="P901" s="6">
        <v>507.3</v>
      </c>
      <c r="Q901" s="6">
        <v>534.4</v>
      </c>
      <c r="R901" s="6">
        <v>548.79999999999995</v>
      </c>
      <c r="S901" s="6">
        <v>569.70000000000005</v>
      </c>
      <c r="T901" s="6">
        <v>592.20000000000005</v>
      </c>
      <c r="U901" s="6">
        <v>635.9</v>
      </c>
      <c r="V901" s="6">
        <v>660.1</v>
      </c>
      <c r="W901" s="6">
        <v>695.4</v>
      </c>
      <c r="X901" s="6">
        <v>717.7</v>
      </c>
      <c r="Y901" s="6">
        <v>735.9</v>
      </c>
      <c r="Z901" s="6">
        <v>764.1</v>
      </c>
      <c r="AA901" s="6">
        <v>793.5</v>
      </c>
      <c r="AB901" s="6">
        <v>826.5</v>
      </c>
      <c r="AC901" s="6">
        <v>849.8</v>
      </c>
      <c r="AD901" s="6">
        <v>869</v>
      </c>
      <c r="AE901" s="6">
        <v>885.3</v>
      </c>
      <c r="AF901" s="6">
        <v>893.3</v>
      </c>
      <c r="AG901" s="6">
        <v>919.1</v>
      </c>
      <c r="AH901" s="6">
        <v>943.6</v>
      </c>
      <c r="AI901" s="6">
        <v>975.4</v>
      </c>
      <c r="AJ901" s="6">
        <v>1000</v>
      </c>
      <c r="AK901" s="6">
        <v>1025.7</v>
      </c>
      <c r="AL901" s="6">
        <v>1065.2</v>
      </c>
      <c r="AM901" s="6">
        <v>1098.3</v>
      </c>
      <c r="AN901" s="6">
        <v>1106.3</v>
      </c>
      <c r="AO901" s="6">
        <v>1129.7</v>
      </c>
    </row>
    <row r="902" spans="1:41" x14ac:dyDescent="0.2">
      <c r="A902" s="9">
        <v>299</v>
      </c>
      <c r="B902" s="6">
        <v>299</v>
      </c>
      <c r="C902" s="6">
        <v>164</v>
      </c>
      <c r="D902" s="6">
        <v>178.6</v>
      </c>
      <c r="E902" s="6">
        <v>187.7</v>
      </c>
      <c r="F902" s="6">
        <v>204.3</v>
      </c>
      <c r="G902" s="6">
        <v>227.6</v>
      </c>
      <c r="H902" s="6">
        <v>239.8</v>
      </c>
      <c r="I902" s="6">
        <v>264.7</v>
      </c>
      <c r="J902" s="6">
        <v>287.8</v>
      </c>
      <c r="K902" s="6">
        <v>315.2</v>
      </c>
      <c r="L902" s="6">
        <v>342.3</v>
      </c>
      <c r="M902" s="6">
        <v>365</v>
      </c>
      <c r="N902" s="6">
        <v>415.6</v>
      </c>
      <c r="O902" s="6">
        <v>444.7</v>
      </c>
      <c r="P902" s="6">
        <v>469.4</v>
      </c>
      <c r="Q902" s="6">
        <v>495.7</v>
      </c>
      <c r="R902" s="6">
        <v>525.1</v>
      </c>
      <c r="S902" s="6">
        <v>557.20000000000005</v>
      </c>
      <c r="T902" s="6">
        <v>576</v>
      </c>
      <c r="U902" s="6">
        <v>612.29999999999995</v>
      </c>
      <c r="V902" s="6">
        <v>637.9</v>
      </c>
      <c r="W902" s="6">
        <v>672.9</v>
      </c>
      <c r="X902" s="6">
        <v>691.5</v>
      </c>
      <c r="Y902" s="6">
        <v>706.9</v>
      </c>
      <c r="Z902" s="6">
        <v>732.2</v>
      </c>
      <c r="AA902" s="6">
        <v>758.4</v>
      </c>
      <c r="AB902" s="6">
        <v>789.8</v>
      </c>
      <c r="AC902" s="6">
        <v>826.3</v>
      </c>
      <c r="AD902" s="6">
        <v>856.3</v>
      </c>
      <c r="AE902" s="6">
        <v>893.7</v>
      </c>
      <c r="AF902" s="6">
        <v>908.8</v>
      </c>
      <c r="AG902" s="6">
        <v>928.2</v>
      </c>
      <c r="AH902" s="6">
        <v>951.6</v>
      </c>
      <c r="AI902" s="6">
        <v>975.2</v>
      </c>
      <c r="AJ902" s="6">
        <v>1000</v>
      </c>
      <c r="AK902" s="6">
        <v>1031.0999999999999</v>
      </c>
      <c r="AL902" s="6">
        <v>1067.9000000000001</v>
      </c>
      <c r="AM902" s="6">
        <v>1097.2</v>
      </c>
      <c r="AN902" s="6">
        <v>1105.2</v>
      </c>
      <c r="AO902" s="6">
        <v>1132.7</v>
      </c>
    </row>
    <row r="903" spans="1:41" x14ac:dyDescent="0.2">
      <c r="A903" s="9">
        <v>300</v>
      </c>
      <c r="B903" s="6">
        <v>300</v>
      </c>
      <c r="C903" s="6">
        <v>201.7</v>
      </c>
      <c r="D903" s="6">
        <v>213.1</v>
      </c>
      <c r="E903" s="6">
        <v>234.8</v>
      </c>
      <c r="F903" s="6">
        <v>255.4</v>
      </c>
      <c r="G903" s="6">
        <v>272.39999999999998</v>
      </c>
      <c r="H903" s="6">
        <v>289</v>
      </c>
      <c r="I903" s="6">
        <v>315.3</v>
      </c>
      <c r="J903" s="6">
        <v>350.9</v>
      </c>
      <c r="K903" s="6">
        <v>386.7</v>
      </c>
      <c r="L903" s="6">
        <v>422.3</v>
      </c>
      <c r="M903" s="6">
        <v>452.8</v>
      </c>
      <c r="N903" s="6">
        <v>471.4</v>
      </c>
      <c r="O903" s="6">
        <v>495.7</v>
      </c>
      <c r="P903" s="6">
        <v>516.9</v>
      </c>
      <c r="Q903" s="6">
        <v>540.79999999999995</v>
      </c>
      <c r="R903" s="6">
        <v>566.79999999999995</v>
      </c>
      <c r="S903" s="6">
        <v>592.6</v>
      </c>
      <c r="T903" s="6">
        <v>622.1</v>
      </c>
      <c r="U903" s="6">
        <v>652.1</v>
      </c>
      <c r="V903" s="6">
        <v>680.7</v>
      </c>
      <c r="W903" s="6">
        <v>692.1</v>
      </c>
      <c r="X903" s="6">
        <v>709.1</v>
      </c>
      <c r="Y903" s="6">
        <v>725.5</v>
      </c>
      <c r="Z903" s="6">
        <v>746.3</v>
      </c>
      <c r="AA903" s="6">
        <v>769.4</v>
      </c>
      <c r="AB903" s="6">
        <v>793</v>
      </c>
      <c r="AC903" s="6">
        <v>814.2</v>
      </c>
      <c r="AD903" s="6">
        <v>839.6</v>
      </c>
      <c r="AE903" s="6">
        <v>867</v>
      </c>
      <c r="AF903" s="6">
        <v>892.1</v>
      </c>
      <c r="AG903" s="6">
        <v>912.2</v>
      </c>
      <c r="AH903" s="6">
        <v>933.9</v>
      </c>
      <c r="AI903" s="6">
        <v>967.2</v>
      </c>
      <c r="AJ903" s="6">
        <v>1000</v>
      </c>
      <c r="AK903" s="6">
        <v>1035.0999999999999</v>
      </c>
      <c r="AL903" s="6">
        <v>1077.3</v>
      </c>
      <c r="AM903" s="6">
        <v>1114.5999999999999</v>
      </c>
      <c r="AN903" s="6">
        <v>1129</v>
      </c>
      <c r="AO903" s="6">
        <v>1145</v>
      </c>
    </row>
    <row r="904" spans="1:41" x14ac:dyDescent="0.2">
      <c r="A904" s="8" t="s">
        <v>426</v>
      </c>
      <c r="B904" s="6">
        <v>134862</v>
      </c>
      <c r="C904" s="6">
        <v>118289447.59999982</v>
      </c>
      <c r="D904" s="6">
        <v>125167462.60000004</v>
      </c>
      <c r="E904" s="6">
        <v>128634388.69999999</v>
      </c>
      <c r="F904" s="6">
        <v>128049022.00000003</v>
      </c>
      <c r="G904" s="6">
        <v>135363147.69999996</v>
      </c>
      <c r="H904" s="6">
        <v>145540283.00000024</v>
      </c>
      <c r="I904" s="6">
        <v>155628284.79999995</v>
      </c>
      <c r="J904" s="6">
        <v>165438170.70000011</v>
      </c>
      <c r="K904" s="6">
        <v>168673951.00000024</v>
      </c>
      <c r="L904" s="6">
        <v>175597956.59999993</v>
      </c>
      <c r="M904" s="6">
        <v>175061705.09999985</v>
      </c>
      <c r="N904" s="6">
        <v>183329423.00000021</v>
      </c>
      <c r="O904" s="6">
        <v>196089343.19999981</v>
      </c>
      <c r="P904" s="6">
        <v>204063311.8000001</v>
      </c>
      <c r="Q904" s="6">
        <v>211239285.09999993</v>
      </c>
      <c r="R904" s="6">
        <v>223425677.09999999</v>
      </c>
      <c r="S904" s="6">
        <v>234832330.90000001</v>
      </c>
      <c r="T904" s="6">
        <v>242760110.19999984</v>
      </c>
      <c r="U904" s="6">
        <v>249765844.89999992</v>
      </c>
      <c r="V904" s="6">
        <v>250892225.09999999</v>
      </c>
      <c r="W904" s="6">
        <v>262368513.5</v>
      </c>
      <c r="X904" s="6">
        <v>271792823.20000005</v>
      </c>
      <c r="Y904" s="6">
        <v>285107948.70000011</v>
      </c>
      <c r="Z904" s="6">
        <v>296099278.49999994</v>
      </c>
      <c r="AA904" s="6">
        <v>309411105.89999998</v>
      </c>
      <c r="AB904" s="6">
        <v>326063669.30000007</v>
      </c>
      <c r="AC904" s="6">
        <v>342541820.50000042</v>
      </c>
      <c r="AD904" s="6">
        <v>360205750.3999998</v>
      </c>
      <c r="AE904" s="6">
        <v>380267626.00000054</v>
      </c>
      <c r="AF904" s="6">
        <v>382291853.90000051</v>
      </c>
      <c r="AG904" s="6">
        <v>386438565.19999993</v>
      </c>
      <c r="AH904" s="6">
        <v>399337995.80000019</v>
      </c>
      <c r="AI904" s="6">
        <v>420498707.89999938</v>
      </c>
      <c r="AJ904" s="6">
        <v>446492121.59999973</v>
      </c>
      <c r="AK904" s="6">
        <v>465659913.9999997</v>
      </c>
      <c r="AL904" s="6">
        <v>481188769.99999988</v>
      </c>
      <c r="AM904" s="6">
        <v>486887220.30000001</v>
      </c>
      <c r="AN904" s="6">
        <v>460334594.90000027</v>
      </c>
      <c r="AO904" s="6">
        <v>479942236.59999943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Q300"/>
  <sheetViews>
    <sheetView workbookViewId="0">
      <selection activeCell="B2" sqref="B2"/>
    </sheetView>
  </sheetViews>
  <sheetFormatPr defaultRowHeight="12.75" x14ac:dyDescent="0.2"/>
  <cols>
    <col min="1" max="1" width="95.85546875" customWidth="1"/>
    <col min="2" max="2" width="14.140625" customWidth="1"/>
    <col min="3" max="3" width="12.7109375" customWidth="1"/>
  </cols>
  <sheetData>
    <row r="1" spans="1:43" x14ac:dyDescent="0.2">
      <c r="B1" t="s">
        <v>4</v>
      </c>
      <c r="C1" t="s">
        <v>466</v>
      </c>
      <c r="D1" t="s">
        <v>467</v>
      </c>
      <c r="E1">
        <v>1972</v>
      </c>
      <c r="F1">
        <f>E1+1</f>
        <v>1973</v>
      </c>
      <c r="G1">
        <f t="shared" ref="G1:AQ1" si="0">F1+1</f>
        <v>1974</v>
      </c>
      <c r="H1">
        <f t="shared" si="0"/>
        <v>1975</v>
      </c>
      <c r="I1">
        <f t="shared" si="0"/>
        <v>1976</v>
      </c>
      <c r="J1">
        <f t="shared" si="0"/>
        <v>1977</v>
      </c>
      <c r="K1">
        <f t="shared" si="0"/>
        <v>1978</v>
      </c>
      <c r="L1">
        <f t="shared" si="0"/>
        <v>1979</v>
      </c>
      <c r="M1">
        <f t="shared" si="0"/>
        <v>1980</v>
      </c>
      <c r="N1">
        <f t="shared" si="0"/>
        <v>1981</v>
      </c>
      <c r="O1">
        <f t="shared" si="0"/>
        <v>1982</v>
      </c>
      <c r="P1">
        <f t="shared" si="0"/>
        <v>1983</v>
      </c>
      <c r="Q1">
        <f t="shared" si="0"/>
        <v>1984</v>
      </c>
      <c r="R1">
        <f t="shared" si="0"/>
        <v>1985</v>
      </c>
      <c r="S1">
        <f t="shared" si="0"/>
        <v>1986</v>
      </c>
      <c r="T1">
        <f t="shared" si="0"/>
        <v>1987</v>
      </c>
      <c r="U1">
        <f t="shared" si="0"/>
        <v>1988</v>
      </c>
      <c r="V1">
        <f t="shared" si="0"/>
        <v>1989</v>
      </c>
      <c r="W1">
        <f t="shared" si="0"/>
        <v>1990</v>
      </c>
      <c r="X1">
        <f t="shared" si="0"/>
        <v>1991</v>
      </c>
      <c r="Y1">
        <f t="shared" si="0"/>
        <v>1992</v>
      </c>
      <c r="Z1">
        <f t="shared" si="0"/>
        <v>1993</v>
      </c>
      <c r="AA1">
        <f t="shared" si="0"/>
        <v>1994</v>
      </c>
      <c r="AB1">
        <f t="shared" si="0"/>
        <v>1995</v>
      </c>
      <c r="AC1">
        <f t="shared" si="0"/>
        <v>1996</v>
      </c>
      <c r="AD1">
        <f t="shared" si="0"/>
        <v>1997</v>
      </c>
      <c r="AE1">
        <f t="shared" si="0"/>
        <v>1998</v>
      </c>
      <c r="AF1">
        <f t="shared" si="0"/>
        <v>1999</v>
      </c>
      <c r="AG1">
        <f t="shared" si="0"/>
        <v>2000</v>
      </c>
      <c r="AH1">
        <f t="shared" si="0"/>
        <v>2001</v>
      </c>
      <c r="AI1">
        <f t="shared" si="0"/>
        <v>2002</v>
      </c>
      <c r="AJ1">
        <f t="shared" si="0"/>
        <v>2003</v>
      </c>
      <c r="AK1">
        <f t="shared" si="0"/>
        <v>2004</v>
      </c>
      <c r="AL1">
        <f t="shared" si="0"/>
        <v>2005</v>
      </c>
      <c r="AM1">
        <f t="shared" si="0"/>
        <v>2006</v>
      </c>
      <c r="AN1">
        <f t="shared" si="0"/>
        <v>2007</v>
      </c>
      <c r="AO1">
        <f t="shared" si="0"/>
        <v>2008</v>
      </c>
      <c r="AP1">
        <f t="shared" si="0"/>
        <v>2009</v>
      </c>
      <c r="AQ1">
        <f t="shared" si="0"/>
        <v>2010</v>
      </c>
    </row>
    <row r="2" spans="1:43" x14ac:dyDescent="0.2">
      <c r="A2" t="str">
        <f>Stubs!D2</f>
        <v>Crop production</v>
      </c>
      <c r="B2">
        <v>111</v>
      </c>
      <c r="D2">
        <v>1</v>
      </c>
      <c r="E2">
        <v>72642.600000000006</v>
      </c>
      <c r="F2">
        <v>76499.8</v>
      </c>
      <c r="G2">
        <v>70714.100000000006</v>
      </c>
      <c r="H2">
        <v>77785.5</v>
      </c>
      <c r="I2">
        <v>77785.5</v>
      </c>
      <c r="J2">
        <v>82928.3</v>
      </c>
      <c r="K2">
        <v>84586.9</v>
      </c>
      <c r="L2">
        <v>93709</v>
      </c>
      <c r="M2">
        <v>83757.600000000006</v>
      </c>
      <c r="N2">
        <v>97392.5</v>
      </c>
      <c r="O2">
        <v>97392.5</v>
      </c>
      <c r="P2">
        <v>81809.7</v>
      </c>
      <c r="Q2">
        <v>94470.8</v>
      </c>
      <c r="R2">
        <v>99340.4</v>
      </c>
      <c r="S2">
        <v>93496.8</v>
      </c>
      <c r="T2">
        <v>95444.7</v>
      </c>
      <c r="U2">
        <v>82179.8</v>
      </c>
      <c r="V2">
        <v>94232.8</v>
      </c>
      <c r="W2">
        <v>100807.2</v>
      </c>
      <c r="X2">
        <v>100807.2</v>
      </c>
      <c r="Y2">
        <v>107217.2</v>
      </c>
      <c r="Z2">
        <v>102702.8</v>
      </c>
      <c r="AA2">
        <v>102702.8</v>
      </c>
      <c r="AB2">
        <v>109474.4</v>
      </c>
      <c r="AC2">
        <v>112860.3</v>
      </c>
      <c r="AD2">
        <v>118306</v>
      </c>
      <c r="AE2">
        <v>119975.3</v>
      </c>
      <c r="AF2">
        <v>125219.5</v>
      </c>
      <c r="AG2">
        <v>124181.8</v>
      </c>
      <c r="AH2">
        <v>128171.6</v>
      </c>
      <c r="AI2">
        <v>105594.3</v>
      </c>
      <c r="AJ2">
        <v>111515.5</v>
      </c>
      <c r="AK2">
        <v>139498.5</v>
      </c>
      <c r="AL2">
        <v>125839.5</v>
      </c>
      <c r="AM2">
        <v>117895.6</v>
      </c>
      <c r="AN2">
        <v>110024.4</v>
      </c>
      <c r="AO2">
        <v>118837.3</v>
      </c>
      <c r="AP2">
        <v>113092.4</v>
      </c>
      <c r="AQ2">
        <v>123101.6</v>
      </c>
    </row>
    <row r="3" spans="1:43" x14ac:dyDescent="0.2">
      <c r="A3" t="str">
        <f>Stubs!D3</f>
        <v>Animal production</v>
      </c>
      <c r="B3">
        <v>112</v>
      </c>
      <c r="D3">
        <v>2</v>
      </c>
      <c r="E3">
        <v>85240.4</v>
      </c>
      <c r="F3">
        <v>83552.5</v>
      </c>
      <c r="G3">
        <v>84396.4</v>
      </c>
      <c r="H3">
        <v>80176.600000000006</v>
      </c>
      <c r="I3">
        <v>83552.5</v>
      </c>
      <c r="J3">
        <v>84396.4</v>
      </c>
      <c r="K3">
        <v>85240.4</v>
      </c>
      <c r="L3">
        <v>87772.3</v>
      </c>
      <c r="M3">
        <v>91815.9</v>
      </c>
      <c r="N3">
        <v>93670.8</v>
      </c>
      <c r="O3">
        <v>92743.3</v>
      </c>
      <c r="P3">
        <v>94598.2</v>
      </c>
      <c r="Q3">
        <v>92743.3</v>
      </c>
      <c r="R3">
        <v>96453.1</v>
      </c>
      <c r="S3">
        <v>97380.5</v>
      </c>
      <c r="T3">
        <v>99235.4</v>
      </c>
      <c r="U3">
        <v>101090.2</v>
      </c>
      <c r="V3">
        <v>102017.7</v>
      </c>
      <c r="W3">
        <v>102945.1</v>
      </c>
      <c r="X3">
        <v>105727.4</v>
      </c>
      <c r="Y3">
        <v>107582.3</v>
      </c>
      <c r="Z3">
        <v>108509.7</v>
      </c>
      <c r="AA3">
        <v>115113</v>
      </c>
      <c r="AB3">
        <v>118340.5</v>
      </c>
      <c r="AC3">
        <v>117264.7</v>
      </c>
      <c r="AD3">
        <v>121696.3</v>
      </c>
      <c r="AE3">
        <v>121371.8</v>
      </c>
      <c r="AF3">
        <v>119017.7</v>
      </c>
      <c r="AG3">
        <v>119221</v>
      </c>
      <c r="AH3">
        <v>116555.5</v>
      </c>
      <c r="AI3">
        <v>127490.9</v>
      </c>
      <c r="AJ3">
        <v>130395.4</v>
      </c>
      <c r="AK3">
        <v>131833.1</v>
      </c>
      <c r="AL3">
        <v>125641.5</v>
      </c>
      <c r="AM3">
        <v>134010.6</v>
      </c>
      <c r="AN3">
        <v>138969.70000000001</v>
      </c>
      <c r="AO3">
        <v>151080.1</v>
      </c>
      <c r="AP3">
        <v>160066.1</v>
      </c>
      <c r="AQ3">
        <v>138992</v>
      </c>
    </row>
    <row r="4" spans="1:43" x14ac:dyDescent="0.2">
      <c r="A4" t="str">
        <f>Stubs!D4</f>
        <v>Forestry</v>
      </c>
      <c r="B4" t="s">
        <v>8</v>
      </c>
      <c r="D4">
        <v>3</v>
      </c>
      <c r="E4">
        <v>3647.7</v>
      </c>
      <c r="F4">
        <v>3711.7</v>
      </c>
      <c r="G4">
        <v>4131.2</v>
      </c>
      <c r="H4">
        <v>4599.3</v>
      </c>
      <c r="I4">
        <v>4442.3999999999996</v>
      </c>
      <c r="J4">
        <v>5210.1000000000004</v>
      </c>
      <c r="K4">
        <v>4948.8</v>
      </c>
      <c r="L4">
        <v>4938.8999999999996</v>
      </c>
      <c r="M4">
        <v>6059.4</v>
      </c>
      <c r="N4">
        <v>5855.6</v>
      </c>
      <c r="O4">
        <v>6383.7</v>
      </c>
      <c r="P4">
        <v>5838.4</v>
      </c>
      <c r="Q4">
        <v>6040.3</v>
      </c>
      <c r="R4">
        <v>5784.7</v>
      </c>
      <c r="S4">
        <v>5609.8</v>
      </c>
      <c r="T4">
        <v>6917.6</v>
      </c>
      <c r="U4">
        <v>6524</v>
      </c>
      <c r="V4">
        <v>5916</v>
      </c>
      <c r="W4">
        <v>5714.8</v>
      </c>
      <c r="X4">
        <v>5389.8</v>
      </c>
      <c r="Y4">
        <v>5879.1</v>
      </c>
      <c r="Z4">
        <v>5533.7</v>
      </c>
      <c r="AA4">
        <v>5552.2</v>
      </c>
      <c r="AB4">
        <v>5521.5</v>
      </c>
      <c r="AC4">
        <v>5412.6</v>
      </c>
      <c r="AD4">
        <v>4640.8999999999996</v>
      </c>
      <c r="AE4">
        <v>5484.7</v>
      </c>
      <c r="AF4">
        <v>6485.9</v>
      </c>
      <c r="AG4">
        <v>6085.3</v>
      </c>
      <c r="AH4">
        <v>6754.6</v>
      </c>
      <c r="AI4">
        <v>7660.4</v>
      </c>
      <c r="AJ4">
        <v>7646.5</v>
      </c>
      <c r="AK4">
        <v>8110.6</v>
      </c>
      <c r="AL4">
        <v>8406.4</v>
      </c>
      <c r="AM4">
        <v>8546.7000000000007</v>
      </c>
      <c r="AN4">
        <v>8674.1</v>
      </c>
      <c r="AO4">
        <v>8851.7000000000007</v>
      </c>
      <c r="AP4">
        <v>8426.7999999999993</v>
      </c>
      <c r="AQ4">
        <v>7627.9</v>
      </c>
    </row>
    <row r="5" spans="1:43" x14ac:dyDescent="0.2">
      <c r="A5" t="str">
        <f>Stubs!D5</f>
        <v>Logging</v>
      </c>
      <c r="B5">
        <v>1133</v>
      </c>
      <c r="D5">
        <v>4</v>
      </c>
      <c r="E5">
        <v>9310.7000000000007</v>
      </c>
      <c r="F5">
        <v>9534.7999999999993</v>
      </c>
      <c r="G5">
        <v>10575.4</v>
      </c>
      <c r="H5">
        <v>11552.2</v>
      </c>
      <c r="I5">
        <v>11230.4</v>
      </c>
      <c r="J5">
        <v>13217.6</v>
      </c>
      <c r="K5">
        <v>12590.7</v>
      </c>
      <c r="L5">
        <v>12587.8</v>
      </c>
      <c r="M5">
        <v>15149</v>
      </c>
      <c r="N5">
        <v>14653.3</v>
      </c>
      <c r="O5">
        <v>15622.9</v>
      </c>
      <c r="P5">
        <v>16878.7</v>
      </c>
      <c r="Q5">
        <v>17502.3</v>
      </c>
      <c r="R5">
        <v>16762.3</v>
      </c>
      <c r="S5">
        <v>16502.599999999999</v>
      </c>
      <c r="T5">
        <v>20324.3</v>
      </c>
      <c r="U5">
        <v>19290.099999999999</v>
      </c>
      <c r="V5">
        <v>17514.8</v>
      </c>
      <c r="W5">
        <v>16824.2</v>
      </c>
      <c r="X5">
        <v>15800.8</v>
      </c>
      <c r="Y5">
        <v>17078.3</v>
      </c>
      <c r="Z5">
        <v>15998.2</v>
      </c>
      <c r="AA5">
        <v>15979.2</v>
      </c>
      <c r="AB5">
        <v>15817.3</v>
      </c>
      <c r="AC5">
        <v>15490.3</v>
      </c>
      <c r="AD5">
        <v>13289.4</v>
      </c>
      <c r="AE5">
        <v>14576.1</v>
      </c>
      <c r="AF5">
        <v>16073.4</v>
      </c>
      <c r="AG5">
        <v>14134.3</v>
      </c>
      <c r="AH5">
        <v>14719</v>
      </c>
      <c r="AI5">
        <v>14804.5</v>
      </c>
      <c r="AJ5">
        <v>14785.8</v>
      </c>
      <c r="AK5">
        <v>15680.5</v>
      </c>
      <c r="AL5">
        <v>16290.7</v>
      </c>
      <c r="AM5">
        <v>16525.8</v>
      </c>
      <c r="AN5">
        <v>16774.2</v>
      </c>
      <c r="AO5">
        <v>17121.599999999999</v>
      </c>
      <c r="AP5">
        <v>16300.6</v>
      </c>
      <c r="AQ5">
        <v>14755.1</v>
      </c>
    </row>
    <row r="6" spans="1:43" x14ac:dyDescent="0.2">
      <c r="A6" t="str">
        <f>Stubs!D6</f>
        <v>Fishing, hunting and trapping</v>
      </c>
      <c r="B6">
        <v>114</v>
      </c>
      <c r="D6">
        <v>5</v>
      </c>
      <c r="E6">
        <v>3561.3</v>
      </c>
      <c r="F6">
        <v>3599.8</v>
      </c>
      <c r="G6">
        <v>3680.6</v>
      </c>
      <c r="H6">
        <v>3613.9</v>
      </c>
      <c r="I6">
        <v>3992.6</v>
      </c>
      <c r="J6">
        <v>3905.9</v>
      </c>
      <c r="K6">
        <v>4466.8</v>
      </c>
      <c r="L6">
        <v>4643.8999999999996</v>
      </c>
      <c r="M6">
        <v>4803.2</v>
      </c>
      <c r="N6">
        <v>4429</v>
      </c>
      <c r="O6">
        <v>4718</v>
      </c>
      <c r="P6">
        <v>4771.3999999999996</v>
      </c>
      <c r="Q6">
        <v>4770.6000000000004</v>
      </c>
      <c r="R6">
        <v>4637.2</v>
      </c>
      <c r="S6">
        <v>4469</v>
      </c>
      <c r="T6">
        <v>5110</v>
      </c>
      <c r="U6">
        <v>5329.3</v>
      </c>
      <c r="V6">
        <v>6271.2</v>
      </c>
      <c r="W6">
        <v>6968.5</v>
      </c>
      <c r="X6">
        <v>7027.7</v>
      </c>
      <c r="Y6">
        <v>7141.1</v>
      </c>
      <c r="Z6">
        <v>7756.1</v>
      </c>
      <c r="AA6">
        <v>7752</v>
      </c>
      <c r="AB6">
        <v>7253</v>
      </c>
      <c r="AC6">
        <v>7087.8</v>
      </c>
      <c r="AD6">
        <v>7324.7</v>
      </c>
      <c r="AE6">
        <v>8005.9</v>
      </c>
      <c r="AF6">
        <v>7760.8</v>
      </c>
      <c r="AG6">
        <v>6210.6</v>
      </c>
      <c r="AH6">
        <v>6925.6</v>
      </c>
      <c r="AI6">
        <v>6887.2</v>
      </c>
      <c r="AJ6">
        <v>6580.7</v>
      </c>
      <c r="AK6">
        <v>6575.2</v>
      </c>
      <c r="AL6">
        <v>6669.9</v>
      </c>
      <c r="AM6">
        <v>6395.6</v>
      </c>
      <c r="AN6">
        <v>6057.8</v>
      </c>
      <c r="AO6">
        <v>5184.1000000000004</v>
      </c>
      <c r="AP6">
        <v>4925.1000000000004</v>
      </c>
      <c r="AQ6">
        <v>6262.9</v>
      </c>
    </row>
    <row r="7" spans="1:43" x14ac:dyDescent="0.2">
      <c r="A7" t="str">
        <f>Stubs!D7</f>
        <v>Support activities for agriculture and forestry</v>
      </c>
      <c r="B7">
        <v>115</v>
      </c>
      <c r="D7">
        <v>6</v>
      </c>
      <c r="E7">
        <v>4263.5</v>
      </c>
      <c r="F7">
        <v>4401.3999999999996</v>
      </c>
      <c r="G7">
        <v>4194.5</v>
      </c>
      <c r="H7">
        <v>3758.7</v>
      </c>
      <c r="I7">
        <v>5732.9</v>
      </c>
      <c r="J7">
        <v>5369.6</v>
      </c>
      <c r="K7">
        <v>6209.9</v>
      </c>
      <c r="L7">
        <v>8074.3</v>
      </c>
      <c r="M7">
        <v>5706.9</v>
      </c>
      <c r="N7">
        <v>8072.2</v>
      </c>
      <c r="O7">
        <v>9744.7999999999993</v>
      </c>
      <c r="P7">
        <v>8605.2999999999993</v>
      </c>
      <c r="Q7">
        <v>8788.9</v>
      </c>
      <c r="R7">
        <v>10538.9</v>
      </c>
      <c r="S7">
        <v>12847.6</v>
      </c>
      <c r="T7">
        <v>13670.8</v>
      </c>
      <c r="U7">
        <v>14555.4</v>
      </c>
      <c r="V7">
        <v>12200.8</v>
      </c>
      <c r="W7">
        <v>12818.3</v>
      </c>
      <c r="X7">
        <v>12906.4</v>
      </c>
      <c r="Y7">
        <v>13289.1</v>
      </c>
      <c r="Z7">
        <v>13090.1</v>
      </c>
      <c r="AA7">
        <v>13106.9</v>
      </c>
      <c r="AB7">
        <v>14307.1</v>
      </c>
      <c r="AC7">
        <v>15529.1</v>
      </c>
      <c r="AD7">
        <v>15191.2</v>
      </c>
      <c r="AE7">
        <v>16775.400000000001</v>
      </c>
      <c r="AF7">
        <v>17468.599999999999</v>
      </c>
      <c r="AG7">
        <v>15537.8</v>
      </c>
      <c r="AH7">
        <v>14723.7</v>
      </c>
      <c r="AI7">
        <v>14898.4</v>
      </c>
      <c r="AJ7">
        <v>14599.7</v>
      </c>
      <c r="AK7">
        <v>15105.1</v>
      </c>
      <c r="AL7">
        <v>15117.1</v>
      </c>
      <c r="AM7">
        <v>14129</v>
      </c>
      <c r="AN7">
        <v>13151.3</v>
      </c>
      <c r="AO7">
        <v>11335.9</v>
      </c>
      <c r="AP7">
        <v>10369.6</v>
      </c>
      <c r="AQ7">
        <v>10625.9</v>
      </c>
    </row>
    <row r="8" spans="1:43" x14ac:dyDescent="0.2">
      <c r="A8" t="str">
        <f>Stubs!D8</f>
        <v>Oil and gas extraction</v>
      </c>
      <c r="B8">
        <v>211</v>
      </c>
      <c r="D8">
        <v>7</v>
      </c>
      <c r="E8">
        <v>379824.6</v>
      </c>
      <c r="F8">
        <v>375229.2</v>
      </c>
      <c r="G8">
        <v>357728.9</v>
      </c>
      <c r="H8">
        <v>337429</v>
      </c>
      <c r="I8">
        <v>331446.5</v>
      </c>
      <c r="J8">
        <v>333955</v>
      </c>
      <c r="K8">
        <v>343457.1</v>
      </c>
      <c r="L8">
        <v>344028.9</v>
      </c>
      <c r="M8">
        <v>343203.3</v>
      </c>
      <c r="N8">
        <v>340475.4</v>
      </c>
      <c r="O8">
        <v>330781.40000000002</v>
      </c>
      <c r="P8">
        <v>318220.40000000002</v>
      </c>
      <c r="Q8">
        <v>333948.59999999998</v>
      </c>
      <c r="R8">
        <v>327798.40000000002</v>
      </c>
      <c r="S8">
        <v>318359.40000000002</v>
      </c>
      <c r="T8">
        <v>315755.5</v>
      </c>
      <c r="U8">
        <v>315627.59999999998</v>
      </c>
      <c r="V8">
        <v>305324.3</v>
      </c>
      <c r="W8">
        <v>303704.3</v>
      </c>
      <c r="X8">
        <v>304489.8</v>
      </c>
      <c r="Y8">
        <v>300632.5</v>
      </c>
      <c r="Z8">
        <v>295852</v>
      </c>
      <c r="AA8">
        <v>297090.09999999998</v>
      </c>
      <c r="AB8">
        <v>293861.7</v>
      </c>
      <c r="AC8">
        <v>293758.40000000002</v>
      </c>
      <c r="AD8">
        <v>294409.40000000002</v>
      </c>
      <c r="AE8">
        <v>301012.8</v>
      </c>
      <c r="AF8">
        <v>269567.5</v>
      </c>
      <c r="AG8">
        <v>252143</v>
      </c>
      <c r="AH8">
        <v>254249.8</v>
      </c>
      <c r="AI8">
        <v>263158.59999999998</v>
      </c>
      <c r="AJ8">
        <v>246023.4</v>
      </c>
      <c r="AK8">
        <v>237477.7</v>
      </c>
      <c r="AL8">
        <v>219033</v>
      </c>
      <c r="AM8">
        <v>221386</v>
      </c>
      <c r="AN8">
        <v>224257.4</v>
      </c>
      <c r="AO8">
        <v>238800.3</v>
      </c>
      <c r="AP8">
        <v>243921.5</v>
      </c>
      <c r="AQ8">
        <v>251156</v>
      </c>
    </row>
    <row r="9" spans="1:43" x14ac:dyDescent="0.2">
      <c r="A9" t="str">
        <f>Stubs!D9</f>
        <v>Coal mining</v>
      </c>
      <c r="B9">
        <v>2121</v>
      </c>
      <c r="D9">
        <v>8</v>
      </c>
      <c r="E9">
        <v>17388.5</v>
      </c>
      <c r="F9">
        <v>17300.900000000001</v>
      </c>
      <c r="G9">
        <v>17622.3</v>
      </c>
      <c r="H9">
        <v>18937.400000000001</v>
      </c>
      <c r="I9">
        <v>19843.400000000001</v>
      </c>
      <c r="J9">
        <v>20194.099999999999</v>
      </c>
      <c r="K9">
        <v>19434.2</v>
      </c>
      <c r="L9">
        <v>22678.2</v>
      </c>
      <c r="M9">
        <v>24080.9</v>
      </c>
      <c r="N9">
        <v>23905.599999999999</v>
      </c>
      <c r="O9">
        <v>24373.200000000001</v>
      </c>
      <c r="P9">
        <v>22736.6</v>
      </c>
      <c r="Q9">
        <v>26068.2</v>
      </c>
      <c r="R9">
        <v>25688.3</v>
      </c>
      <c r="S9">
        <v>25892.799999999999</v>
      </c>
      <c r="T9">
        <v>26740.400000000001</v>
      </c>
      <c r="U9">
        <v>27675.5</v>
      </c>
      <c r="V9">
        <v>28552.3</v>
      </c>
      <c r="W9">
        <v>29984.3</v>
      </c>
      <c r="X9">
        <v>29005.200000000001</v>
      </c>
      <c r="Y9">
        <v>29052</v>
      </c>
      <c r="Z9">
        <v>27503.1</v>
      </c>
      <c r="AA9">
        <v>30069</v>
      </c>
      <c r="AB9">
        <v>29972.6</v>
      </c>
      <c r="AC9">
        <v>30748.9</v>
      </c>
      <c r="AD9">
        <v>31851.8</v>
      </c>
      <c r="AE9">
        <v>31884.400000000001</v>
      </c>
      <c r="AF9">
        <v>31855.3</v>
      </c>
      <c r="AG9">
        <v>31250.799999999999</v>
      </c>
      <c r="AH9">
        <v>29753.3</v>
      </c>
      <c r="AI9">
        <v>28256.1</v>
      </c>
      <c r="AJ9">
        <v>29187.7</v>
      </c>
      <c r="AK9">
        <v>30632.5</v>
      </c>
      <c r="AL9">
        <v>31667.7</v>
      </c>
      <c r="AM9">
        <v>33740.6</v>
      </c>
      <c r="AN9">
        <v>33944.6</v>
      </c>
      <c r="AO9">
        <v>31411.1</v>
      </c>
      <c r="AP9">
        <v>23879.1</v>
      </c>
      <c r="AQ9">
        <v>20889.900000000001</v>
      </c>
    </row>
    <row r="10" spans="1:43" x14ac:dyDescent="0.2">
      <c r="A10" t="str">
        <f>Stubs!D10</f>
        <v>Metal ore mining</v>
      </c>
      <c r="B10">
        <v>2122</v>
      </c>
      <c r="D10">
        <v>9</v>
      </c>
      <c r="E10">
        <v>17981.3</v>
      </c>
      <c r="F10">
        <v>20668.099999999999</v>
      </c>
      <c r="G10">
        <v>18966.400000000001</v>
      </c>
      <c r="H10">
        <v>16993.2</v>
      </c>
      <c r="I10">
        <v>18386.2</v>
      </c>
      <c r="J10">
        <v>17753.2</v>
      </c>
      <c r="K10">
        <v>19155.8</v>
      </c>
      <c r="L10">
        <v>20361.599999999999</v>
      </c>
      <c r="M10">
        <v>19173.8</v>
      </c>
      <c r="N10">
        <v>18716.2</v>
      </c>
      <c r="O10">
        <v>12984.1</v>
      </c>
      <c r="P10">
        <v>11257.5</v>
      </c>
      <c r="Q10">
        <v>14929.5</v>
      </c>
      <c r="R10">
        <v>15712.5</v>
      </c>
      <c r="S10">
        <v>14836.5</v>
      </c>
      <c r="T10">
        <v>14361.1</v>
      </c>
      <c r="U10">
        <v>14713.2</v>
      </c>
      <c r="V10">
        <v>17096.900000000001</v>
      </c>
      <c r="W10">
        <v>18089.7</v>
      </c>
      <c r="X10">
        <v>17778.7</v>
      </c>
      <c r="Y10">
        <v>18303.5</v>
      </c>
      <c r="Z10">
        <v>17509.599999999999</v>
      </c>
      <c r="AA10">
        <v>18071.400000000001</v>
      </c>
      <c r="AB10">
        <v>19485.5</v>
      </c>
      <c r="AC10">
        <v>19421.7</v>
      </c>
      <c r="AD10">
        <v>20541.900000000001</v>
      </c>
      <c r="AE10">
        <v>21936.1</v>
      </c>
      <c r="AF10">
        <v>20727.8</v>
      </c>
      <c r="AG10">
        <v>18791.2</v>
      </c>
      <c r="AH10">
        <v>19635.5</v>
      </c>
      <c r="AI10">
        <v>16430.099999999999</v>
      </c>
      <c r="AJ10">
        <v>14344.8</v>
      </c>
      <c r="AK10">
        <v>12677.3</v>
      </c>
      <c r="AL10">
        <v>12018.7</v>
      </c>
      <c r="AM10">
        <v>9927.6</v>
      </c>
      <c r="AN10">
        <v>9380.2999999999993</v>
      </c>
      <c r="AO10">
        <v>10033.1</v>
      </c>
      <c r="AP10">
        <v>6946.2</v>
      </c>
      <c r="AQ10">
        <v>6528.9</v>
      </c>
    </row>
    <row r="11" spans="1:43" x14ac:dyDescent="0.2">
      <c r="A11" t="str">
        <f>Stubs!D11</f>
        <v>Nonmetallic mineral mining and quarrying</v>
      </c>
      <c r="B11">
        <v>2123</v>
      </c>
      <c r="D11">
        <v>10</v>
      </c>
      <c r="E11">
        <v>18314.099999999999</v>
      </c>
      <c r="F11">
        <v>19745.3</v>
      </c>
      <c r="G11">
        <v>19245</v>
      </c>
      <c r="H11">
        <v>16886.2</v>
      </c>
      <c r="I11">
        <v>17593.7</v>
      </c>
      <c r="J11">
        <v>18383.599999999999</v>
      </c>
      <c r="K11">
        <v>19508.7</v>
      </c>
      <c r="L11">
        <v>20290.8</v>
      </c>
      <c r="M11">
        <v>18181.900000000001</v>
      </c>
      <c r="N11">
        <v>16394.400000000001</v>
      </c>
      <c r="O11">
        <v>13805</v>
      </c>
      <c r="P11">
        <v>14902.6</v>
      </c>
      <c r="Q11">
        <v>16843.2</v>
      </c>
      <c r="R11">
        <v>17133.900000000001</v>
      </c>
      <c r="S11">
        <v>17106.099999999999</v>
      </c>
      <c r="T11">
        <v>18400.2</v>
      </c>
      <c r="U11">
        <v>19275.400000000001</v>
      </c>
      <c r="V11">
        <v>18853.099999999999</v>
      </c>
      <c r="W11">
        <v>18855.599999999999</v>
      </c>
      <c r="X11">
        <v>18108.8</v>
      </c>
      <c r="Y11">
        <v>18046.099999999999</v>
      </c>
      <c r="Z11">
        <v>18288.8</v>
      </c>
      <c r="AA11">
        <v>19751</v>
      </c>
      <c r="AB11">
        <v>20302.900000000001</v>
      </c>
      <c r="AC11">
        <v>20507</v>
      </c>
      <c r="AD11">
        <v>21370</v>
      </c>
      <c r="AE11">
        <v>21697.3</v>
      </c>
      <c r="AF11">
        <v>21405</v>
      </c>
      <c r="AG11">
        <v>22334.6</v>
      </c>
      <c r="AH11">
        <v>22250.6</v>
      </c>
      <c r="AI11">
        <v>23626.2</v>
      </c>
      <c r="AJ11">
        <v>23773.200000000001</v>
      </c>
      <c r="AK11">
        <v>26835.8</v>
      </c>
      <c r="AL11">
        <v>28598.7</v>
      </c>
      <c r="AM11">
        <v>29764.9</v>
      </c>
      <c r="AN11">
        <v>28780.3</v>
      </c>
      <c r="AO11">
        <v>28389.5</v>
      </c>
      <c r="AP11">
        <v>24812.1</v>
      </c>
      <c r="AQ11">
        <v>24983.8</v>
      </c>
    </row>
    <row r="12" spans="1:43" x14ac:dyDescent="0.2">
      <c r="A12" t="str">
        <f>Stubs!D12</f>
        <v>Support activities for mining</v>
      </c>
      <c r="B12">
        <v>213</v>
      </c>
      <c r="D12">
        <v>11</v>
      </c>
      <c r="E12">
        <v>38341.4</v>
      </c>
      <c r="F12">
        <v>40961.699999999997</v>
      </c>
      <c r="G12">
        <v>48790.1</v>
      </c>
      <c r="H12">
        <v>56958.6</v>
      </c>
      <c r="I12">
        <v>61967.9</v>
      </c>
      <c r="J12">
        <v>70129.100000000006</v>
      </c>
      <c r="K12">
        <v>78518</v>
      </c>
      <c r="L12">
        <v>82882.100000000006</v>
      </c>
      <c r="M12">
        <v>115405.7</v>
      </c>
      <c r="N12">
        <v>134883.29999999999</v>
      </c>
      <c r="O12">
        <v>123379.6</v>
      </c>
      <c r="P12">
        <v>101505.2</v>
      </c>
      <c r="Q12">
        <v>115172.2</v>
      </c>
      <c r="R12">
        <v>102776.2</v>
      </c>
      <c r="S12">
        <v>60305.7</v>
      </c>
      <c r="T12">
        <v>58672</v>
      </c>
      <c r="U12">
        <v>64322.1</v>
      </c>
      <c r="V12">
        <v>58324.7</v>
      </c>
      <c r="W12">
        <v>67358.7</v>
      </c>
      <c r="X12">
        <v>66011.399999999994</v>
      </c>
      <c r="Y12">
        <v>54787.7</v>
      </c>
      <c r="Z12">
        <v>71640.3</v>
      </c>
      <c r="AA12">
        <v>69175.600000000006</v>
      </c>
      <c r="AB12">
        <v>58614.8</v>
      </c>
      <c r="AC12">
        <v>62464.1</v>
      </c>
      <c r="AD12">
        <v>73548.899999999994</v>
      </c>
      <c r="AE12">
        <v>63545.7</v>
      </c>
      <c r="AF12">
        <v>55091.8</v>
      </c>
      <c r="AG12">
        <v>68686.600000000006</v>
      </c>
      <c r="AH12">
        <v>77449</v>
      </c>
      <c r="AI12">
        <v>56337.2</v>
      </c>
      <c r="AJ12">
        <v>64160.5</v>
      </c>
      <c r="AK12">
        <v>74120.100000000006</v>
      </c>
      <c r="AL12">
        <v>80689</v>
      </c>
      <c r="AM12">
        <v>91436.2</v>
      </c>
      <c r="AN12">
        <v>105493.4</v>
      </c>
      <c r="AO12">
        <v>115618.3</v>
      </c>
      <c r="AP12">
        <v>66846.2</v>
      </c>
      <c r="AQ12">
        <v>84581.5</v>
      </c>
    </row>
    <row r="13" spans="1:43" x14ac:dyDescent="0.2">
      <c r="A13" t="str">
        <f>Stubs!D13</f>
        <v>Electric power generation, transmission and distribution</v>
      </c>
      <c r="B13">
        <v>2211</v>
      </c>
      <c r="D13">
        <v>12</v>
      </c>
      <c r="E13">
        <v>126860.6</v>
      </c>
      <c r="F13">
        <v>136322</v>
      </c>
      <c r="G13">
        <v>137346.29999999999</v>
      </c>
      <c r="H13">
        <v>141346</v>
      </c>
      <c r="I13">
        <v>151079.9</v>
      </c>
      <c r="J13">
        <v>160647.1</v>
      </c>
      <c r="K13">
        <v>166794.70000000001</v>
      </c>
      <c r="L13">
        <v>175856.7</v>
      </c>
      <c r="M13">
        <v>179621.3</v>
      </c>
      <c r="N13">
        <v>181391.4</v>
      </c>
      <c r="O13">
        <v>181405.7</v>
      </c>
      <c r="P13">
        <v>187354.1</v>
      </c>
      <c r="Q13">
        <v>196345.3</v>
      </c>
      <c r="R13">
        <v>197589.1</v>
      </c>
      <c r="S13">
        <v>199994.8</v>
      </c>
      <c r="T13">
        <v>206535.7</v>
      </c>
      <c r="U13">
        <v>213898.6</v>
      </c>
      <c r="V13">
        <v>216473</v>
      </c>
      <c r="W13">
        <v>220108.79999999999</v>
      </c>
      <c r="X13">
        <v>218987.5</v>
      </c>
      <c r="Y13">
        <v>218895</v>
      </c>
      <c r="Z13">
        <v>225314.5</v>
      </c>
      <c r="AA13">
        <v>231537.2</v>
      </c>
      <c r="AB13">
        <v>232907.9</v>
      </c>
      <c r="AC13">
        <v>235589.9</v>
      </c>
      <c r="AD13">
        <v>237809.3</v>
      </c>
      <c r="AE13">
        <v>241207.8</v>
      </c>
      <c r="AF13">
        <v>279657.09999999998</v>
      </c>
      <c r="AG13">
        <v>320868.5</v>
      </c>
      <c r="AH13">
        <v>352269.7</v>
      </c>
      <c r="AI13">
        <v>253000.5</v>
      </c>
      <c r="AJ13">
        <v>253970.6</v>
      </c>
      <c r="AK13">
        <v>252813.7</v>
      </c>
      <c r="AL13">
        <v>280044</v>
      </c>
      <c r="AM13">
        <v>251227.6</v>
      </c>
      <c r="AN13">
        <v>255461.8</v>
      </c>
      <c r="AO13">
        <v>276295.59999999998</v>
      </c>
      <c r="AP13">
        <v>236197.5</v>
      </c>
      <c r="AQ13">
        <v>236665.7</v>
      </c>
    </row>
    <row r="14" spans="1:43" x14ac:dyDescent="0.2">
      <c r="A14" t="str">
        <f>Stubs!D14</f>
        <v>Natural gas distribution</v>
      </c>
      <c r="B14">
        <v>2212</v>
      </c>
      <c r="D14">
        <v>13</v>
      </c>
      <c r="E14">
        <v>256923.5</v>
      </c>
      <c r="F14">
        <v>248383.2</v>
      </c>
      <c r="G14">
        <v>240014.4</v>
      </c>
      <c r="H14">
        <v>228549.6</v>
      </c>
      <c r="I14">
        <v>220636.3</v>
      </c>
      <c r="J14">
        <v>221192.5</v>
      </c>
      <c r="K14">
        <v>229700.2</v>
      </c>
      <c r="L14">
        <v>248495.2</v>
      </c>
      <c r="M14">
        <v>252621.9</v>
      </c>
      <c r="N14">
        <v>254196.5</v>
      </c>
      <c r="O14">
        <v>242079.6</v>
      </c>
      <c r="P14">
        <v>212620.6</v>
      </c>
      <c r="Q14">
        <v>211892.3</v>
      </c>
      <c r="R14">
        <v>195391.4</v>
      </c>
      <c r="S14">
        <v>169747</v>
      </c>
      <c r="T14">
        <v>156934.1</v>
      </c>
      <c r="U14">
        <v>159265.70000000001</v>
      </c>
      <c r="V14">
        <v>155440.9</v>
      </c>
      <c r="W14">
        <v>143091.6</v>
      </c>
      <c r="X14">
        <v>138757.20000000001</v>
      </c>
      <c r="Y14">
        <v>143512.1</v>
      </c>
      <c r="Z14">
        <v>142934.79999999999</v>
      </c>
      <c r="AA14">
        <v>123589.3</v>
      </c>
      <c r="AB14">
        <v>119542.3</v>
      </c>
      <c r="AC14">
        <v>126052.1</v>
      </c>
      <c r="AD14">
        <v>117124.7</v>
      </c>
      <c r="AE14">
        <v>118719.2</v>
      </c>
      <c r="AF14">
        <v>141740.6</v>
      </c>
      <c r="AG14">
        <v>147021.5</v>
      </c>
      <c r="AH14">
        <v>147255.9</v>
      </c>
      <c r="AI14">
        <v>143787.4</v>
      </c>
      <c r="AJ14">
        <v>115356.7</v>
      </c>
      <c r="AK14">
        <v>107114.3</v>
      </c>
      <c r="AL14">
        <v>102072.4</v>
      </c>
      <c r="AM14">
        <v>97666.7</v>
      </c>
      <c r="AN14">
        <v>107933.5</v>
      </c>
      <c r="AO14">
        <v>105873.1</v>
      </c>
      <c r="AP14">
        <v>117073</v>
      </c>
      <c r="AQ14">
        <v>108568.3</v>
      </c>
    </row>
    <row r="15" spans="1:43" x14ac:dyDescent="0.2">
      <c r="A15" t="str">
        <f>Stubs!D15</f>
        <v>Water, sewage and other systems</v>
      </c>
      <c r="B15">
        <v>2213</v>
      </c>
      <c r="D15">
        <v>14</v>
      </c>
      <c r="E15">
        <v>3948.4</v>
      </c>
      <c r="F15">
        <v>4145.8</v>
      </c>
      <c r="G15">
        <v>4332.7</v>
      </c>
      <c r="H15">
        <v>4382.8</v>
      </c>
      <c r="I15">
        <v>4335</v>
      </c>
      <c r="J15">
        <v>4344</v>
      </c>
      <c r="K15">
        <v>4395</v>
      </c>
      <c r="L15">
        <v>4686.8</v>
      </c>
      <c r="M15">
        <v>4900.7</v>
      </c>
      <c r="N15">
        <v>4873.8999999999996</v>
      </c>
      <c r="O15">
        <v>4841.3</v>
      </c>
      <c r="P15">
        <v>5019.8999999999996</v>
      </c>
      <c r="Q15">
        <v>5359.9</v>
      </c>
      <c r="R15">
        <v>5738.5</v>
      </c>
      <c r="S15">
        <v>6094.5</v>
      </c>
      <c r="T15">
        <v>6355.8</v>
      </c>
      <c r="U15">
        <v>6514.8</v>
      </c>
      <c r="V15">
        <v>6757.9</v>
      </c>
      <c r="W15">
        <v>6784.3</v>
      </c>
      <c r="X15">
        <v>6686.4</v>
      </c>
      <c r="Y15">
        <v>6560.7</v>
      </c>
      <c r="Z15">
        <v>6875.1</v>
      </c>
      <c r="AA15">
        <v>7185.4</v>
      </c>
      <c r="AB15">
        <v>7454.3</v>
      </c>
      <c r="AC15">
        <v>7696.8</v>
      </c>
      <c r="AD15">
        <v>7866.8</v>
      </c>
      <c r="AE15">
        <v>7834.6</v>
      </c>
      <c r="AF15">
        <v>8889.2999999999993</v>
      </c>
      <c r="AG15">
        <v>10287.5</v>
      </c>
      <c r="AH15">
        <v>11770.2</v>
      </c>
      <c r="AI15">
        <v>8759.2000000000007</v>
      </c>
      <c r="AJ15">
        <v>8738.6</v>
      </c>
      <c r="AK15">
        <v>8358.2999999999993</v>
      </c>
      <c r="AL15">
        <v>9172.7000000000007</v>
      </c>
      <c r="AM15">
        <v>8737.7000000000007</v>
      </c>
      <c r="AN15">
        <v>8777</v>
      </c>
      <c r="AO15">
        <v>8994.2000000000007</v>
      </c>
      <c r="AP15">
        <v>7693.7</v>
      </c>
      <c r="AQ15">
        <v>8979.7999999999993</v>
      </c>
    </row>
    <row r="16" spans="1:43" x14ac:dyDescent="0.2">
      <c r="A16" t="str">
        <f>Stubs!D16</f>
        <v>Construction</v>
      </c>
      <c r="B16">
        <v>23</v>
      </c>
      <c r="D16">
        <v>15</v>
      </c>
      <c r="E16">
        <v>938671.7</v>
      </c>
      <c r="F16">
        <v>955022</v>
      </c>
      <c r="G16">
        <v>881008.3</v>
      </c>
      <c r="H16">
        <v>782977.3</v>
      </c>
      <c r="I16">
        <v>813340.1</v>
      </c>
      <c r="J16">
        <v>840406.4</v>
      </c>
      <c r="K16">
        <v>877986.7</v>
      </c>
      <c r="L16">
        <v>874655.9</v>
      </c>
      <c r="M16">
        <v>797049.4</v>
      </c>
      <c r="N16">
        <v>779389.4</v>
      </c>
      <c r="O16">
        <v>735957.5</v>
      </c>
      <c r="P16">
        <v>804688.9</v>
      </c>
      <c r="Q16">
        <v>918081.6</v>
      </c>
      <c r="R16">
        <v>987717.3</v>
      </c>
      <c r="S16">
        <v>1022348.9</v>
      </c>
      <c r="T16">
        <v>998931.6</v>
      </c>
      <c r="U16">
        <v>995923.3</v>
      </c>
      <c r="V16">
        <v>989920.7</v>
      </c>
      <c r="W16">
        <v>969773.6</v>
      </c>
      <c r="X16">
        <v>868661.9</v>
      </c>
      <c r="Y16">
        <v>918344.7</v>
      </c>
      <c r="Z16">
        <v>936513.8</v>
      </c>
      <c r="AA16">
        <v>970644.1</v>
      </c>
      <c r="AB16">
        <v>982152.5</v>
      </c>
      <c r="AC16">
        <v>1056806</v>
      </c>
      <c r="AD16">
        <v>1095864.1000000001</v>
      </c>
      <c r="AE16">
        <v>1192188.5</v>
      </c>
      <c r="AF16">
        <v>1194597.5</v>
      </c>
      <c r="AG16">
        <v>1240017.2</v>
      </c>
      <c r="AH16">
        <v>1250332.5</v>
      </c>
      <c r="AI16">
        <v>1191965</v>
      </c>
      <c r="AJ16">
        <v>1198127.3</v>
      </c>
      <c r="AK16">
        <v>1200276.8999999999</v>
      </c>
      <c r="AL16">
        <v>1246103</v>
      </c>
      <c r="AM16">
        <v>1266269.2</v>
      </c>
      <c r="AN16">
        <v>1210638</v>
      </c>
      <c r="AO16">
        <v>1106680.2</v>
      </c>
      <c r="AP16">
        <v>935360.9</v>
      </c>
      <c r="AQ16">
        <v>814658.4</v>
      </c>
    </row>
    <row r="17" spans="1:43" x14ac:dyDescent="0.2">
      <c r="A17" t="str">
        <f>Stubs!D17</f>
        <v>Animal food manufacturing</v>
      </c>
      <c r="B17">
        <v>3111</v>
      </c>
      <c r="C17">
        <v>311</v>
      </c>
      <c r="D17">
        <v>16</v>
      </c>
      <c r="E17">
        <v>13643.1</v>
      </c>
      <c r="F17">
        <v>12389</v>
      </c>
      <c r="G17">
        <v>13357</v>
      </c>
      <c r="H17">
        <v>13523</v>
      </c>
      <c r="I17">
        <v>13941.7</v>
      </c>
      <c r="J17">
        <v>15211.6</v>
      </c>
      <c r="K17">
        <v>15746.8</v>
      </c>
      <c r="L17">
        <v>15737.4</v>
      </c>
      <c r="M17">
        <v>16356.3</v>
      </c>
      <c r="N17">
        <v>16957.7</v>
      </c>
      <c r="O17">
        <v>18801.3</v>
      </c>
      <c r="P17">
        <v>18365.900000000001</v>
      </c>
      <c r="Q17">
        <v>18525.5</v>
      </c>
      <c r="R17">
        <v>19668.3</v>
      </c>
      <c r="S17">
        <v>19281.5</v>
      </c>
      <c r="T17">
        <v>20734.400000000001</v>
      </c>
      <c r="U17">
        <v>20337</v>
      </c>
      <c r="V17">
        <v>21508</v>
      </c>
      <c r="W17">
        <v>22791</v>
      </c>
      <c r="X17">
        <v>22893.3</v>
      </c>
      <c r="Y17">
        <v>23051.9</v>
      </c>
      <c r="Z17">
        <v>23298.799999999999</v>
      </c>
      <c r="AA17">
        <v>22602.400000000001</v>
      </c>
      <c r="AB17">
        <v>24265.7</v>
      </c>
      <c r="AC17">
        <v>22531.9</v>
      </c>
      <c r="AD17">
        <v>25520.1</v>
      </c>
      <c r="AE17">
        <v>28796.5</v>
      </c>
      <c r="AF17">
        <v>30432.3</v>
      </c>
      <c r="AG17">
        <v>30449.1</v>
      </c>
      <c r="AH17">
        <v>30188.9</v>
      </c>
      <c r="AI17">
        <v>28236.9</v>
      </c>
      <c r="AJ17">
        <v>28651.1</v>
      </c>
      <c r="AK17">
        <v>27707.4</v>
      </c>
      <c r="AL17">
        <v>30631.5</v>
      </c>
      <c r="AM17">
        <v>29762.9</v>
      </c>
      <c r="AN17">
        <v>27142</v>
      </c>
      <c r="AO17">
        <v>23041.1</v>
      </c>
      <c r="AP17">
        <v>24638.799999999999</v>
      </c>
      <c r="AQ17">
        <v>26359.8</v>
      </c>
    </row>
    <row r="18" spans="1:43" x14ac:dyDescent="0.2">
      <c r="A18" t="str">
        <f>Stubs!D18</f>
        <v>Grain and oilseed milling</v>
      </c>
      <c r="B18">
        <v>3112</v>
      </c>
      <c r="C18">
        <v>311</v>
      </c>
      <c r="D18">
        <v>17</v>
      </c>
      <c r="E18">
        <v>26835.200000000001</v>
      </c>
      <c r="F18">
        <v>22927.8</v>
      </c>
      <c r="G18">
        <v>28581.3</v>
      </c>
      <c r="H18">
        <v>31790.5</v>
      </c>
      <c r="I18">
        <v>32570.3</v>
      </c>
      <c r="J18">
        <v>34104.300000000003</v>
      </c>
      <c r="K18">
        <v>34683.300000000003</v>
      </c>
      <c r="L18">
        <v>35145.699999999997</v>
      </c>
      <c r="M18">
        <v>36007.800000000003</v>
      </c>
      <c r="N18">
        <v>36576.199999999997</v>
      </c>
      <c r="O18">
        <v>38089.300000000003</v>
      </c>
      <c r="P18">
        <v>36803.699999999997</v>
      </c>
      <c r="Q18">
        <v>38605.9</v>
      </c>
      <c r="R18">
        <v>42172.800000000003</v>
      </c>
      <c r="S18">
        <v>42124.5</v>
      </c>
      <c r="T18">
        <v>43127.199999999997</v>
      </c>
      <c r="U18">
        <v>43290.2</v>
      </c>
      <c r="V18">
        <v>44812.1</v>
      </c>
      <c r="W18">
        <v>46675.9</v>
      </c>
      <c r="X18">
        <v>46742.2</v>
      </c>
      <c r="Y18">
        <v>47754.9</v>
      </c>
      <c r="Z18">
        <v>49186.9</v>
      </c>
      <c r="AA18">
        <v>49210.400000000001</v>
      </c>
      <c r="AB18">
        <v>50792.9</v>
      </c>
      <c r="AC18">
        <v>47303.8</v>
      </c>
      <c r="AD18">
        <v>51126.5</v>
      </c>
      <c r="AE18">
        <v>55853.5</v>
      </c>
      <c r="AF18">
        <v>59907.7</v>
      </c>
      <c r="AG18">
        <v>62876.2</v>
      </c>
      <c r="AH18">
        <v>63960.7</v>
      </c>
      <c r="AI18">
        <v>55081.3</v>
      </c>
      <c r="AJ18">
        <v>52896.2</v>
      </c>
      <c r="AK18">
        <v>50058.8</v>
      </c>
      <c r="AL18">
        <v>55853.7</v>
      </c>
      <c r="AM18">
        <v>54954.5</v>
      </c>
      <c r="AN18">
        <v>51019</v>
      </c>
      <c r="AO18">
        <v>40914.199999999997</v>
      </c>
      <c r="AP18">
        <v>48856.2</v>
      </c>
      <c r="AQ18">
        <v>52572.5</v>
      </c>
    </row>
    <row r="19" spans="1:43" x14ac:dyDescent="0.2">
      <c r="A19" t="str">
        <f>Stubs!D19</f>
        <v>Sugar and confectionery product manufacturing</v>
      </c>
      <c r="B19">
        <v>3113</v>
      </c>
      <c r="C19">
        <v>311</v>
      </c>
      <c r="D19">
        <v>18</v>
      </c>
      <c r="E19">
        <v>20652.900000000001</v>
      </c>
      <c r="F19">
        <v>21368.2</v>
      </c>
      <c r="G19">
        <v>18052.2</v>
      </c>
      <c r="H19">
        <v>17176.900000000001</v>
      </c>
      <c r="I19">
        <v>21245.5</v>
      </c>
      <c r="J19">
        <v>22770.1</v>
      </c>
      <c r="K19">
        <v>21192.1</v>
      </c>
      <c r="L19">
        <v>21590.9</v>
      </c>
      <c r="M19">
        <v>19096.099999999999</v>
      </c>
      <c r="N19">
        <v>22766.3</v>
      </c>
      <c r="O19">
        <v>21617</v>
      </c>
      <c r="P19">
        <v>20447.7</v>
      </c>
      <c r="Q19">
        <v>19595.5</v>
      </c>
      <c r="R19">
        <v>20170.8</v>
      </c>
      <c r="S19">
        <v>21608.3</v>
      </c>
      <c r="T19">
        <v>21012.9</v>
      </c>
      <c r="U19">
        <v>21892.799999999999</v>
      </c>
      <c r="V19">
        <v>21424.5</v>
      </c>
      <c r="W19">
        <v>21821.5</v>
      </c>
      <c r="X19">
        <v>22269</v>
      </c>
      <c r="Y19">
        <v>24262</v>
      </c>
      <c r="Z19">
        <v>24896.5</v>
      </c>
      <c r="AA19">
        <v>24874.5</v>
      </c>
      <c r="AB19">
        <v>25032.5</v>
      </c>
      <c r="AC19">
        <v>25886.5</v>
      </c>
      <c r="AD19">
        <v>26982.2</v>
      </c>
      <c r="AE19">
        <v>27492.6</v>
      </c>
      <c r="AF19">
        <v>27363.4</v>
      </c>
      <c r="AG19">
        <v>28470.3</v>
      </c>
      <c r="AH19">
        <v>28670.6</v>
      </c>
      <c r="AI19">
        <v>26964.799999999999</v>
      </c>
      <c r="AJ19">
        <v>27436.7</v>
      </c>
      <c r="AK19">
        <v>28576.1</v>
      </c>
      <c r="AL19">
        <v>28892.400000000001</v>
      </c>
      <c r="AM19">
        <v>27495.1</v>
      </c>
      <c r="AN19">
        <v>29110.400000000001</v>
      </c>
      <c r="AO19">
        <v>28902.799999999999</v>
      </c>
      <c r="AP19">
        <v>27418.5</v>
      </c>
      <c r="AQ19">
        <v>27407.7</v>
      </c>
    </row>
    <row r="20" spans="1:43" x14ac:dyDescent="0.2">
      <c r="A20" t="str">
        <f>Stubs!D20</f>
        <v>Fruit and vegetable preserving and specialty food manufacturing</v>
      </c>
      <c r="B20">
        <v>3114</v>
      </c>
      <c r="C20">
        <v>311</v>
      </c>
      <c r="D20">
        <v>19</v>
      </c>
      <c r="E20">
        <v>33350.6</v>
      </c>
      <c r="F20">
        <v>35894.400000000001</v>
      </c>
      <c r="G20">
        <v>35028.699999999997</v>
      </c>
      <c r="H20">
        <v>34429.1</v>
      </c>
      <c r="I20">
        <v>36397.9</v>
      </c>
      <c r="J20">
        <v>36819.9</v>
      </c>
      <c r="K20">
        <v>38654.400000000001</v>
      </c>
      <c r="L20">
        <v>37474.6</v>
      </c>
      <c r="M20">
        <v>37512.699999999997</v>
      </c>
      <c r="N20">
        <v>35938</v>
      </c>
      <c r="O20">
        <v>36718.1</v>
      </c>
      <c r="P20">
        <v>37229.599999999999</v>
      </c>
      <c r="Q20">
        <v>38708.9</v>
      </c>
      <c r="R20">
        <v>38800.400000000001</v>
      </c>
      <c r="S20">
        <v>39895.199999999997</v>
      </c>
      <c r="T20">
        <v>41895.699999999997</v>
      </c>
      <c r="U20">
        <v>42018.8</v>
      </c>
      <c r="V20">
        <v>43787.7</v>
      </c>
      <c r="W20">
        <v>45099.8</v>
      </c>
      <c r="X20">
        <v>47692.2</v>
      </c>
      <c r="Y20">
        <v>46399.5</v>
      </c>
      <c r="Z20">
        <v>47561.1</v>
      </c>
      <c r="AA20">
        <v>48563</v>
      </c>
      <c r="AB20">
        <v>49301.5</v>
      </c>
      <c r="AC20">
        <v>48905.599999999999</v>
      </c>
      <c r="AD20">
        <v>49778.8</v>
      </c>
      <c r="AE20">
        <v>51488</v>
      </c>
      <c r="AF20">
        <v>51922.5</v>
      </c>
      <c r="AG20">
        <v>53996.6</v>
      </c>
      <c r="AH20">
        <v>56045.9</v>
      </c>
      <c r="AI20">
        <v>55972.6</v>
      </c>
      <c r="AJ20">
        <v>58874.7</v>
      </c>
      <c r="AK20">
        <v>60998.3</v>
      </c>
      <c r="AL20">
        <v>62232.4</v>
      </c>
      <c r="AM20">
        <v>60234.8</v>
      </c>
      <c r="AN20">
        <v>61615.7</v>
      </c>
      <c r="AO20">
        <v>61671.3</v>
      </c>
      <c r="AP20">
        <v>59939.7</v>
      </c>
      <c r="AQ20">
        <v>63810</v>
      </c>
    </row>
    <row r="21" spans="1:43" x14ac:dyDescent="0.2">
      <c r="A21" t="str">
        <f>Stubs!D21</f>
        <v>Dairy product manufacturing</v>
      </c>
      <c r="B21">
        <v>3115</v>
      </c>
      <c r="C21">
        <v>311</v>
      </c>
      <c r="D21">
        <v>20</v>
      </c>
      <c r="E21">
        <v>48875.1</v>
      </c>
      <c r="F21">
        <v>49577.9</v>
      </c>
      <c r="G21">
        <v>51761.3</v>
      </c>
      <c r="H21">
        <v>53058</v>
      </c>
      <c r="I21">
        <v>53893.2</v>
      </c>
      <c r="J21">
        <v>54834.8</v>
      </c>
      <c r="K21">
        <v>54136</v>
      </c>
      <c r="L21">
        <v>52362.9</v>
      </c>
      <c r="M21">
        <v>53978.400000000001</v>
      </c>
      <c r="N21">
        <v>55161.4</v>
      </c>
      <c r="O21">
        <v>57176.7</v>
      </c>
      <c r="P21">
        <v>58925.7</v>
      </c>
      <c r="Q21">
        <v>58697</v>
      </c>
      <c r="R21">
        <v>60000.9</v>
      </c>
      <c r="S21">
        <v>62059</v>
      </c>
      <c r="T21">
        <v>64526.5</v>
      </c>
      <c r="U21">
        <v>67249.7</v>
      </c>
      <c r="V21">
        <v>63925.3</v>
      </c>
      <c r="W21">
        <v>64602.6</v>
      </c>
      <c r="X21">
        <v>64601.9</v>
      </c>
      <c r="Y21">
        <v>68343.8</v>
      </c>
      <c r="Z21">
        <v>67315.899999999994</v>
      </c>
      <c r="AA21">
        <v>66780.800000000003</v>
      </c>
      <c r="AB21">
        <v>69183.100000000006</v>
      </c>
      <c r="AC21">
        <v>66784.2</v>
      </c>
      <c r="AD21">
        <v>68099</v>
      </c>
      <c r="AE21">
        <v>65342.2</v>
      </c>
      <c r="AF21">
        <v>66165.600000000006</v>
      </c>
      <c r="AG21">
        <v>70665</v>
      </c>
      <c r="AH21">
        <v>67956.5</v>
      </c>
      <c r="AI21">
        <v>72118.5</v>
      </c>
      <c r="AJ21">
        <v>74971.199999999997</v>
      </c>
      <c r="AK21">
        <v>70657.7</v>
      </c>
      <c r="AL21">
        <v>74226.5</v>
      </c>
      <c r="AM21">
        <v>76717.8</v>
      </c>
      <c r="AN21">
        <v>68163.3</v>
      </c>
      <c r="AO21">
        <v>70608.899999999994</v>
      </c>
      <c r="AP21">
        <v>83184.5</v>
      </c>
      <c r="AQ21">
        <v>75304.800000000003</v>
      </c>
    </row>
    <row r="22" spans="1:43" x14ac:dyDescent="0.2">
      <c r="A22" t="str">
        <f>Stubs!D22</f>
        <v>Animal slaughtering and processing</v>
      </c>
      <c r="B22">
        <v>3116</v>
      </c>
      <c r="C22">
        <v>311</v>
      </c>
      <c r="D22">
        <v>21</v>
      </c>
      <c r="E22">
        <v>77357.399999999994</v>
      </c>
      <c r="F22">
        <v>69221.8</v>
      </c>
      <c r="G22">
        <v>74829.3</v>
      </c>
      <c r="H22">
        <v>70873.3</v>
      </c>
      <c r="I22">
        <v>80886.7</v>
      </c>
      <c r="J22">
        <v>81198.600000000006</v>
      </c>
      <c r="K22">
        <v>81875.5</v>
      </c>
      <c r="L22">
        <v>82632.2</v>
      </c>
      <c r="M22">
        <v>85027.199999999997</v>
      </c>
      <c r="N22">
        <v>88081</v>
      </c>
      <c r="O22">
        <v>88603.199999999997</v>
      </c>
      <c r="P22">
        <v>89611.1</v>
      </c>
      <c r="Q22">
        <v>89929</v>
      </c>
      <c r="R22">
        <v>92610.1</v>
      </c>
      <c r="S22">
        <v>93176.2</v>
      </c>
      <c r="T22">
        <v>100855.1</v>
      </c>
      <c r="U22">
        <v>103275.3</v>
      </c>
      <c r="V22">
        <v>101489.60000000001</v>
      </c>
      <c r="W22">
        <v>102401.1</v>
      </c>
      <c r="X22">
        <v>103707.2</v>
      </c>
      <c r="Y22">
        <v>113648.9</v>
      </c>
      <c r="Z22">
        <v>115959.4</v>
      </c>
      <c r="AA22">
        <v>116684.6</v>
      </c>
      <c r="AB22">
        <v>121423</v>
      </c>
      <c r="AC22">
        <v>116571.3</v>
      </c>
      <c r="AD22">
        <v>126570.7</v>
      </c>
      <c r="AE22">
        <v>137514.6</v>
      </c>
      <c r="AF22">
        <v>140589.20000000001</v>
      </c>
      <c r="AG22">
        <v>137651.4</v>
      </c>
      <c r="AH22">
        <v>136681.9</v>
      </c>
      <c r="AI22">
        <v>142202.20000000001</v>
      </c>
      <c r="AJ22">
        <v>136561.5</v>
      </c>
      <c r="AK22">
        <v>133587.5</v>
      </c>
      <c r="AL22">
        <v>139052.1</v>
      </c>
      <c r="AM22">
        <v>145643.70000000001</v>
      </c>
      <c r="AN22">
        <v>143897.4</v>
      </c>
      <c r="AO22">
        <v>145031.9</v>
      </c>
      <c r="AP22">
        <v>154794</v>
      </c>
      <c r="AQ22">
        <v>149610.9</v>
      </c>
    </row>
    <row r="23" spans="1:43" x14ac:dyDescent="0.2">
      <c r="A23" t="str">
        <f>Stubs!D23</f>
        <v>Seafood product preparation and packaging</v>
      </c>
      <c r="B23">
        <v>3117</v>
      </c>
      <c r="C23">
        <v>311</v>
      </c>
      <c r="D23">
        <v>22</v>
      </c>
      <c r="E23">
        <v>7591.9</v>
      </c>
      <c r="F23">
        <v>7704.1</v>
      </c>
      <c r="G23">
        <v>7064.4</v>
      </c>
      <c r="H23">
        <v>7022.2</v>
      </c>
      <c r="I23">
        <v>7997.7</v>
      </c>
      <c r="J23">
        <v>9289.7000000000007</v>
      </c>
      <c r="K23">
        <v>10140.200000000001</v>
      </c>
      <c r="L23">
        <v>9557.9</v>
      </c>
      <c r="M23">
        <v>9242.7999999999993</v>
      </c>
      <c r="N23">
        <v>9905.7000000000007</v>
      </c>
      <c r="O23">
        <v>9014.7999999999993</v>
      </c>
      <c r="P23">
        <v>8443.7999999999993</v>
      </c>
      <c r="Q23">
        <v>8082.9</v>
      </c>
      <c r="R23">
        <v>7116.3</v>
      </c>
      <c r="S23">
        <v>7136.3</v>
      </c>
      <c r="T23">
        <v>8511.5</v>
      </c>
      <c r="U23">
        <v>8623.6</v>
      </c>
      <c r="V23">
        <v>7994.3</v>
      </c>
      <c r="W23">
        <v>8525</v>
      </c>
      <c r="X23">
        <v>8232.9</v>
      </c>
      <c r="Y23">
        <v>9082.7000000000007</v>
      </c>
      <c r="Z23">
        <v>9175.7000000000007</v>
      </c>
      <c r="AA23">
        <v>8747.7999999999993</v>
      </c>
      <c r="AB23">
        <v>8156</v>
      </c>
      <c r="AC23">
        <v>8703.5</v>
      </c>
      <c r="AD23">
        <v>7516.9</v>
      </c>
      <c r="AE23">
        <v>7657.7</v>
      </c>
      <c r="AF23">
        <v>7562.2</v>
      </c>
      <c r="AG23">
        <v>7533.2</v>
      </c>
      <c r="AH23">
        <v>8387.7000000000007</v>
      </c>
      <c r="AI23">
        <v>8940.9</v>
      </c>
      <c r="AJ23">
        <v>9252.6</v>
      </c>
      <c r="AK23">
        <v>9519.7999999999993</v>
      </c>
      <c r="AL23">
        <v>9659.1</v>
      </c>
      <c r="AM23">
        <v>9627</v>
      </c>
      <c r="AN23">
        <v>9634.4</v>
      </c>
      <c r="AO23">
        <v>9295.2999999999993</v>
      </c>
      <c r="AP23">
        <v>9507.6</v>
      </c>
      <c r="AQ23">
        <v>9733</v>
      </c>
    </row>
    <row r="24" spans="1:43" x14ac:dyDescent="0.2">
      <c r="A24" t="str">
        <f>Stubs!D24</f>
        <v>Bakeries and tortilla manufacturing</v>
      </c>
      <c r="B24">
        <v>3118</v>
      </c>
      <c r="C24">
        <v>311</v>
      </c>
      <c r="D24">
        <v>23</v>
      </c>
      <c r="E24">
        <v>41295.300000000003</v>
      </c>
      <c r="F24">
        <v>41502.400000000001</v>
      </c>
      <c r="G24">
        <v>40756.9</v>
      </c>
      <c r="H24">
        <v>40404.9</v>
      </c>
      <c r="I24">
        <v>42250.1</v>
      </c>
      <c r="J24">
        <v>40856.400000000001</v>
      </c>
      <c r="K24">
        <v>40954</v>
      </c>
      <c r="L24">
        <v>40746</v>
      </c>
      <c r="M24">
        <v>40001.300000000003</v>
      </c>
      <c r="N24">
        <v>39761.1</v>
      </c>
      <c r="O24">
        <v>41006.9</v>
      </c>
      <c r="P24">
        <v>41068.199999999997</v>
      </c>
      <c r="Q24">
        <v>41997.5</v>
      </c>
      <c r="R24">
        <v>43200.9</v>
      </c>
      <c r="S24">
        <v>43423.9</v>
      </c>
      <c r="T24">
        <v>45553.7</v>
      </c>
      <c r="U24">
        <v>43961.8</v>
      </c>
      <c r="V24">
        <v>42699</v>
      </c>
      <c r="W24">
        <v>42968.6</v>
      </c>
      <c r="X24">
        <v>42526.9</v>
      </c>
      <c r="Y24">
        <v>44610.400000000001</v>
      </c>
      <c r="Z24">
        <v>45746.3</v>
      </c>
      <c r="AA24">
        <v>46685.8</v>
      </c>
      <c r="AB24">
        <v>47851</v>
      </c>
      <c r="AC24">
        <v>47096.9</v>
      </c>
      <c r="AD24">
        <v>49443.5</v>
      </c>
      <c r="AE24">
        <v>50357</v>
      </c>
      <c r="AF24">
        <v>50416.2</v>
      </c>
      <c r="AG24">
        <v>51034.6</v>
      </c>
      <c r="AH24">
        <v>51262.5</v>
      </c>
      <c r="AI24">
        <v>48935.6</v>
      </c>
      <c r="AJ24">
        <v>51640.4</v>
      </c>
      <c r="AK24">
        <v>53810</v>
      </c>
      <c r="AL24">
        <v>55536.2</v>
      </c>
      <c r="AM24">
        <v>54352.2</v>
      </c>
      <c r="AN24">
        <v>55102.6</v>
      </c>
      <c r="AO24">
        <v>51826.2</v>
      </c>
      <c r="AP24">
        <v>51611.8</v>
      </c>
      <c r="AQ24">
        <v>55024.6</v>
      </c>
    </row>
    <row r="25" spans="1:43" x14ac:dyDescent="0.2">
      <c r="A25" t="str">
        <f>Stubs!D25</f>
        <v>Other food manufacturing</v>
      </c>
      <c r="B25">
        <v>3119</v>
      </c>
      <c r="C25">
        <v>311</v>
      </c>
      <c r="D25">
        <v>24</v>
      </c>
      <c r="E25">
        <v>10952.2</v>
      </c>
      <c r="F25">
        <v>11573.5</v>
      </c>
      <c r="G25">
        <v>11082.1</v>
      </c>
      <c r="H25">
        <v>11134.6</v>
      </c>
      <c r="I25">
        <v>12635.1</v>
      </c>
      <c r="J25">
        <v>11627.6</v>
      </c>
      <c r="K25">
        <v>14355.7</v>
      </c>
      <c r="L25">
        <v>14893.4</v>
      </c>
      <c r="M25">
        <v>15979.9</v>
      </c>
      <c r="N25">
        <v>16650.099999999999</v>
      </c>
      <c r="O25">
        <v>19455.599999999999</v>
      </c>
      <c r="P25">
        <v>20445.400000000001</v>
      </c>
      <c r="Q25">
        <v>22000.3</v>
      </c>
      <c r="R25">
        <v>23415.1</v>
      </c>
      <c r="S25">
        <v>23215.8</v>
      </c>
      <c r="T25">
        <v>25601.3</v>
      </c>
      <c r="U25">
        <v>26898.5</v>
      </c>
      <c r="V25">
        <v>27098.9</v>
      </c>
      <c r="W25">
        <v>29531</v>
      </c>
      <c r="X25">
        <v>31009.1</v>
      </c>
      <c r="Y25">
        <v>33969.1</v>
      </c>
      <c r="Z25">
        <v>38378.400000000001</v>
      </c>
      <c r="AA25">
        <v>40213.4</v>
      </c>
      <c r="AB25">
        <v>42656.6</v>
      </c>
      <c r="AC25">
        <v>45562.1</v>
      </c>
      <c r="AD25">
        <v>44938.5</v>
      </c>
      <c r="AE25">
        <v>48218.2</v>
      </c>
      <c r="AF25">
        <v>51218</v>
      </c>
      <c r="AG25">
        <v>54878.9</v>
      </c>
      <c r="AH25">
        <v>58869.5</v>
      </c>
      <c r="AI25">
        <v>59994.6</v>
      </c>
      <c r="AJ25">
        <v>62493.5</v>
      </c>
      <c r="AK25">
        <v>64651.3</v>
      </c>
      <c r="AL25">
        <v>65725.8</v>
      </c>
      <c r="AM25">
        <v>64988.5</v>
      </c>
      <c r="AN25">
        <v>67268.2</v>
      </c>
      <c r="AO25">
        <v>65352.1</v>
      </c>
      <c r="AP25">
        <v>64905</v>
      </c>
      <c r="AQ25">
        <v>70850.5</v>
      </c>
    </row>
    <row r="26" spans="1:43" x14ac:dyDescent="0.2">
      <c r="A26" t="str">
        <f>Stubs!D26</f>
        <v>Beverage manufacturing</v>
      </c>
      <c r="B26">
        <v>3121</v>
      </c>
      <c r="C26">
        <v>311</v>
      </c>
      <c r="D26">
        <v>25</v>
      </c>
      <c r="E26">
        <v>43533.5</v>
      </c>
      <c r="F26">
        <v>45490.5</v>
      </c>
      <c r="G26">
        <v>47496.800000000003</v>
      </c>
      <c r="H26">
        <v>47342</v>
      </c>
      <c r="I26">
        <v>48607.7</v>
      </c>
      <c r="J26">
        <v>52591</v>
      </c>
      <c r="K26">
        <v>56446.8</v>
      </c>
      <c r="L26">
        <v>58010.5</v>
      </c>
      <c r="M26">
        <v>58043.9</v>
      </c>
      <c r="N26">
        <v>56677.8</v>
      </c>
      <c r="O26">
        <v>58472.3</v>
      </c>
      <c r="P26">
        <v>58929.8</v>
      </c>
      <c r="Q26">
        <v>58089.1</v>
      </c>
      <c r="R26">
        <v>60205.3</v>
      </c>
      <c r="S26">
        <v>62347.4</v>
      </c>
      <c r="T26">
        <v>64892.5</v>
      </c>
      <c r="U26">
        <v>66940.399999999994</v>
      </c>
      <c r="V26">
        <v>65717</v>
      </c>
      <c r="W26">
        <v>66326.899999999994</v>
      </c>
      <c r="X26">
        <v>66841</v>
      </c>
      <c r="Y26">
        <v>68940.5</v>
      </c>
      <c r="Z26">
        <v>69053.899999999994</v>
      </c>
      <c r="AA26">
        <v>72433.100000000006</v>
      </c>
      <c r="AB26">
        <v>73138.399999999994</v>
      </c>
      <c r="AC26">
        <v>76367.7</v>
      </c>
      <c r="AD26">
        <v>77138.600000000006</v>
      </c>
      <c r="AE26">
        <v>78073.600000000006</v>
      </c>
      <c r="AF26">
        <v>77120.2</v>
      </c>
      <c r="AG26">
        <v>76394.2</v>
      </c>
      <c r="AH26">
        <v>76685.3</v>
      </c>
      <c r="AI26">
        <v>74741.5</v>
      </c>
      <c r="AJ26">
        <v>78179.100000000006</v>
      </c>
      <c r="AK26">
        <v>80155.3</v>
      </c>
      <c r="AL26">
        <v>82051</v>
      </c>
      <c r="AM26">
        <v>80660.2</v>
      </c>
      <c r="AN26">
        <v>84085.4</v>
      </c>
      <c r="AO26">
        <v>85478.6</v>
      </c>
      <c r="AP26">
        <v>84893.4</v>
      </c>
      <c r="AQ26">
        <v>87633</v>
      </c>
    </row>
    <row r="27" spans="1:43" x14ac:dyDescent="0.2">
      <c r="A27" t="str">
        <f>Stubs!D27</f>
        <v>Tobacco manufacturing</v>
      </c>
      <c r="B27">
        <v>3122</v>
      </c>
      <c r="C27">
        <v>311</v>
      </c>
      <c r="D27">
        <v>26</v>
      </c>
      <c r="E27">
        <v>63940</v>
      </c>
      <c r="F27">
        <v>65861.3</v>
      </c>
      <c r="G27">
        <v>65862.3</v>
      </c>
      <c r="H27">
        <v>67737.899999999994</v>
      </c>
      <c r="I27">
        <v>70654.100000000006</v>
      </c>
      <c r="J27">
        <v>67206.7</v>
      </c>
      <c r="K27">
        <v>67600.899999999994</v>
      </c>
      <c r="L27">
        <v>66154.899999999994</v>
      </c>
      <c r="M27">
        <v>69299.3</v>
      </c>
      <c r="N27">
        <v>72113.7</v>
      </c>
      <c r="O27">
        <v>72019.3</v>
      </c>
      <c r="P27">
        <v>68130</v>
      </c>
      <c r="Q27">
        <v>69290</v>
      </c>
      <c r="R27">
        <v>69968.399999999994</v>
      </c>
      <c r="S27">
        <v>68192.600000000006</v>
      </c>
      <c r="T27">
        <v>69112.800000000003</v>
      </c>
      <c r="U27">
        <v>71977.899999999994</v>
      </c>
      <c r="V27">
        <v>69811.199999999997</v>
      </c>
      <c r="W27">
        <v>72110.7</v>
      </c>
      <c r="X27">
        <v>68926</v>
      </c>
      <c r="Y27">
        <v>69175.8</v>
      </c>
      <c r="Z27">
        <v>58303.8</v>
      </c>
      <c r="AA27">
        <v>69584.899999999994</v>
      </c>
      <c r="AB27">
        <v>74259.100000000006</v>
      </c>
      <c r="AC27">
        <v>75856</v>
      </c>
      <c r="AD27">
        <v>75831.8</v>
      </c>
      <c r="AE27">
        <v>69377.2</v>
      </c>
      <c r="AF27">
        <v>54072.4</v>
      </c>
      <c r="AG27">
        <v>52851.9</v>
      </c>
      <c r="AH27">
        <v>49577.599999999999</v>
      </c>
      <c r="AI27">
        <v>47985.4</v>
      </c>
      <c r="AJ27">
        <v>53877.1</v>
      </c>
      <c r="AK27">
        <v>56125.5</v>
      </c>
      <c r="AL27">
        <v>55863.3</v>
      </c>
      <c r="AM27">
        <v>55639.6</v>
      </c>
      <c r="AN27">
        <v>55300.5</v>
      </c>
      <c r="AO27">
        <v>56408</v>
      </c>
      <c r="AP27">
        <v>54629</v>
      </c>
      <c r="AQ27">
        <v>54250.2</v>
      </c>
    </row>
    <row r="28" spans="1:43" x14ac:dyDescent="0.2">
      <c r="A28" t="str">
        <f>Stubs!D28</f>
        <v>Textile mills and textile product mills</v>
      </c>
      <c r="B28">
        <v>313314</v>
      </c>
      <c r="C28">
        <v>313</v>
      </c>
      <c r="D28">
        <v>27</v>
      </c>
      <c r="E28">
        <v>61318.2</v>
      </c>
      <c r="F28">
        <v>61618.6</v>
      </c>
      <c r="G28">
        <v>55199.8</v>
      </c>
      <c r="H28">
        <v>54317.4</v>
      </c>
      <c r="I28">
        <v>59863.199999999997</v>
      </c>
      <c r="J28">
        <v>66075.199999999997</v>
      </c>
      <c r="K28">
        <v>66498.399999999994</v>
      </c>
      <c r="L28">
        <v>67004.5</v>
      </c>
      <c r="M28">
        <v>63373.9</v>
      </c>
      <c r="N28">
        <v>61973.7</v>
      </c>
      <c r="O28">
        <v>58592.9</v>
      </c>
      <c r="P28">
        <v>65605.399999999994</v>
      </c>
      <c r="Q28">
        <v>67188.100000000006</v>
      </c>
      <c r="R28">
        <v>65531</v>
      </c>
      <c r="S28">
        <v>67635.899999999994</v>
      </c>
      <c r="T28">
        <v>76664.399999999994</v>
      </c>
      <c r="U28">
        <v>76039.600000000006</v>
      </c>
      <c r="V28">
        <v>76969.399999999994</v>
      </c>
      <c r="W28">
        <v>74040.7</v>
      </c>
      <c r="X28">
        <v>72801.5</v>
      </c>
      <c r="Y28">
        <v>77495</v>
      </c>
      <c r="Z28">
        <v>81048.899999999994</v>
      </c>
      <c r="AA28">
        <v>85973.9</v>
      </c>
      <c r="AB28">
        <v>85385.600000000006</v>
      </c>
      <c r="AC28">
        <v>84153.9</v>
      </c>
      <c r="AD28">
        <v>90705.2</v>
      </c>
      <c r="AE28">
        <v>89561.8</v>
      </c>
      <c r="AF28">
        <v>89974.2</v>
      </c>
      <c r="AG28">
        <v>88084.3</v>
      </c>
      <c r="AH28">
        <v>79615.600000000006</v>
      </c>
      <c r="AI28">
        <v>78807</v>
      </c>
      <c r="AJ28">
        <v>76176.399999999994</v>
      </c>
      <c r="AK28">
        <v>75578.100000000006</v>
      </c>
      <c r="AL28">
        <v>76259</v>
      </c>
      <c r="AM28">
        <v>69005.600000000006</v>
      </c>
      <c r="AN28">
        <v>61328.6</v>
      </c>
      <c r="AO28">
        <v>53416.2</v>
      </c>
      <c r="AP28">
        <v>41883</v>
      </c>
      <c r="AQ28">
        <v>44086.400000000001</v>
      </c>
    </row>
    <row r="29" spans="1:43" x14ac:dyDescent="0.2">
      <c r="A29" t="str">
        <f>Stubs!D29</f>
        <v>Apparel manufacturing</v>
      </c>
      <c r="B29">
        <v>315</v>
      </c>
      <c r="C29">
        <v>315</v>
      </c>
      <c r="D29">
        <v>28</v>
      </c>
      <c r="E29">
        <v>56924.1</v>
      </c>
      <c r="F29">
        <v>59390.2</v>
      </c>
      <c r="G29">
        <v>56403.8</v>
      </c>
      <c r="H29">
        <v>56471</v>
      </c>
      <c r="I29">
        <v>58257.7</v>
      </c>
      <c r="J29">
        <v>62192</v>
      </c>
      <c r="K29">
        <v>64062.5</v>
      </c>
      <c r="L29">
        <v>61938.8</v>
      </c>
      <c r="M29">
        <v>62531.199999999997</v>
      </c>
      <c r="N29">
        <v>62348.1</v>
      </c>
      <c r="O29">
        <v>64063.8</v>
      </c>
      <c r="P29">
        <v>64750</v>
      </c>
      <c r="Q29">
        <v>65102</v>
      </c>
      <c r="R29">
        <v>63035</v>
      </c>
      <c r="S29">
        <v>63394.8</v>
      </c>
      <c r="T29">
        <v>67065.7</v>
      </c>
      <c r="U29">
        <v>65971</v>
      </c>
      <c r="V29">
        <v>62313.9</v>
      </c>
      <c r="W29">
        <v>61215</v>
      </c>
      <c r="X29">
        <v>61437.3</v>
      </c>
      <c r="Y29">
        <v>65391.5</v>
      </c>
      <c r="Z29">
        <v>67209.3</v>
      </c>
      <c r="AA29">
        <v>69091.899999999994</v>
      </c>
      <c r="AB29">
        <v>69622.399999999994</v>
      </c>
      <c r="AC29">
        <v>68808.2</v>
      </c>
      <c r="AD29">
        <v>68041.7</v>
      </c>
      <c r="AE29">
        <v>63312.7</v>
      </c>
      <c r="AF29">
        <v>61052.5</v>
      </c>
      <c r="AG29">
        <v>57931.7</v>
      </c>
      <c r="AH29">
        <v>49276.7</v>
      </c>
      <c r="AI29">
        <v>40740.6</v>
      </c>
      <c r="AJ29">
        <v>38286.9</v>
      </c>
      <c r="AK29">
        <v>33648.6</v>
      </c>
      <c r="AL29">
        <v>32613.599999999999</v>
      </c>
      <c r="AM29">
        <v>30608.5</v>
      </c>
      <c r="AN29">
        <v>30859.5</v>
      </c>
      <c r="AO29">
        <v>29375.8</v>
      </c>
      <c r="AP29">
        <v>15391.7</v>
      </c>
      <c r="AQ29">
        <v>14812.4</v>
      </c>
    </row>
    <row r="30" spans="1:43" x14ac:dyDescent="0.2">
      <c r="A30" t="str">
        <f>Stubs!D30</f>
        <v>Leather and allied product manufacturing, including footwear manufacturing</v>
      </c>
      <c r="B30">
        <v>316</v>
      </c>
      <c r="C30">
        <v>316</v>
      </c>
      <c r="D30">
        <v>29</v>
      </c>
      <c r="E30">
        <v>18206.099999999999</v>
      </c>
      <c r="F30">
        <v>17739.2</v>
      </c>
      <c r="G30">
        <v>17100.5</v>
      </c>
      <c r="H30">
        <v>16789.900000000001</v>
      </c>
      <c r="I30">
        <v>17340.3</v>
      </c>
      <c r="J30">
        <v>17234.8</v>
      </c>
      <c r="K30">
        <v>16987.7</v>
      </c>
      <c r="L30">
        <v>15499.5</v>
      </c>
      <c r="M30">
        <v>16267.7</v>
      </c>
      <c r="N30">
        <v>16568.900000000001</v>
      </c>
      <c r="O30">
        <v>15230</v>
      </c>
      <c r="P30">
        <v>15068.3</v>
      </c>
      <c r="Q30">
        <v>13809.7</v>
      </c>
      <c r="R30">
        <v>12598.3</v>
      </c>
      <c r="S30">
        <v>11108.3</v>
      </c>
      <c r="T30">
        <v>12260.5</v>
      </c>
      <c r="U30">
        <v>12124.9</v>
      </c>
      <c r="V30">
        <v>11986</v>
      </c>
      <c r="W30">
        <v>11635.6</v>
      </c>
      <c r="X30">
        <v>10882.7</v>
      </c>
      <c r="Y30">
        <v>11501.6</v>
      </c>
      <c r="Z30">
        <v>11565.2</v>
      </c>
      <c r="AA30">
        <v>11007.6</v>
      </c>
      <c r="AB30">
        <v>10226.4</v>
      </c>
      <c r="AC30">
        <v>10462.4</v>
      </c>
      <c r="AD30">
        <v>11082.6</v>
      </c>
      <c r="AE30">
        <v>10401.9</v>
      </c>
      <c r="AF30">
        <v>9990.7000000000007</v>
      </c>
      <c r="AG30">
        <v>9190.2999999999993</v>
      </c>
      <c r="AH30">
        <v>7492.8</v>
      </c>
      <c r="AI30">
        <v>6015.3</v>
      </c>
      <c r="AJ30">
        <v>5357.2</v>
      </c>
      <c r="AK30">
        <v>4660.8999999999996</v>
      </c>
      <c r="AL30">
        <v>4507.3999999999996</v>
      </c>
      <c r="AM30">
        <v>4196.3999999999996</v>
      </c>
      <c r="AN30">
        <v>4165.8</v>
      </c>
      <c r="AO30">
        <v>3902.1</v>
      </c>
      <c r="AP30">
        <v>2025</v>
      </c>
      <c r="AQ30">
        <v>4432.3</v>
      </c>
    </row>
    <row r="31" spans="1:43" x14ac:dyDescent="0.2">
      <c r="A31" t="str">
        <f>Stubs!D31</f>
        <v>Sawmills and wood preservation</v>
      </c>
      <c r="B31">
        <v>3211</v>
      </c>
      <c r="C31">
        <v>321</v>
      </c>
      <c r="D31">
        <v>30</v>
      </c>
      <c r="E31">
        <v>20138.5</v>
      </c>
      <c r="F31">
        <v>18957.599999999999</v>
      </c>
      <c r="G31">
        <v>18455.400000000001</v>
      </c>
      <c r="H31">
        <v>17589.8</v>
      </c>
      <c r="I31">
        <v>19338.099999999999</v>
      </c>
      <c r="J31">
        <v>20205.400000000001</v>
      </c>
      <c r="K31">
        <v>20024.099999999999</v>
      </c>
      <c r="L31">
        <v>20355.599999999999</v>
      </c>
      <c r="M31">
        <v>20499.7</v>
      </c>
      <c r="N31">
        <v>19358.8</v>
      </c>
      <c r="O31">
        <v>17574.599999999999</v>
      </c>
      <c r="P31">
        <v>19580</v>
      </c>
      <c r="Q31">
        <v>20955.900000000001</v>
      </c>
      <c r="R31">
        <v>21382.7</v>
      </c>
      <c r="S31">
        <v>24109.599999999999</v>
      </c>
      <c r="T31">
        <v>26765.8</v>
      </c>
      <c r="U31">
        <v>27339.4</v>
      </c>
      <c r="V31">
        <v>26576</v>
      </c>
      <c r="W31">
        <v>26581.9</v>
      </c>
      <c r="X31">
        <v>25555.7</v>
      </c>
      <c r="Y31">
        <v>26520.6</v>
      </c>
      <c r="Z31">
        <v>25031.9</v>
      </c>
      <c r="AA31">
        <v>27118.5</v>
      </c>
      <c r="AB31">
        <v>27816.1</v>
      </c>
      <c r="AC31">
        <v>28364</v>
      </c>
      <c r="AD31">
        <v>29356.3</v>
      </c>
      <c r="AE31">
        <v>31910.6</v>
      </c>
      <c r="AF31">
        <v>32416.9</v>
      </c>
      <c r="AG31">
        <v>32665.5</v>
      </c>
      <c r="AH31">
        <v>31002</v>
      </c>
      <c r="AI31">
        <v>30984.799999999999</v>
      </c>
      <c r="AJ31">
        <v>31562.400000000001</v>
      </c>
      <c r="AK31">
        <v>31340.400000000001</v>
      </c>
      <c r="AL31">
        <v>33707.4</v>
      </c>
      <c r="AM31">
        <v>34541.800000000003</v>
      </c>
      <c r="AN31">
        <v>32227.7</v>
      </c>
      <c r="AO31">
        <v>31847.8</v>
      </c>
      <c r="AP31">
        <v>29363.5</v>
      </c>
      <c r="AQ31">
        <v>26599.4</v>
      </c>
    </row>
    <row r="32" spans="1:43" x14ac:dyDescent="0.2">
      <c r="A32" t="str">
        <f>Stubs!D32</f>
        <v>Veneer, plywood, and engineered wood product manufacturing</v>
      </c>
      <c r="B32">
        <v>3212</v>
      </c>
      <c r="C32">
        <v>321</v>
      </c>
      <c r="D32">
        <v>31</v>
      </c>
      <c r="E32">
        <v>13358.4</v>
      </c>
      <c r="F32">
        <v>12773.3</v>
      </c>
      <c r="G32">
        <v>11738.3</v>
      </c>
      <c r="H32">
        <v>11400.7</v>
      </c>
      <c r="I32">
        <v>12847.9</v>
      </c>
      <c r="J32">
        <v>13593.7</v>
      </c>
      <c r="K32">
        <v>15090.7</v>
      </c>
      <c r="L32">
        <v>14903.6</v>
      </c>
      <c r="M32">
        <v>13143.7</v>
      </c>
      <c r="N32">
        <v>13028.3</v>
      </c>
      <c r="O32">
        <v>12357.5</v>
      </c>
      <c r="P32">
        <v>14470.8</v>
      </c>
      <c r="Q32">
        <v>15639.6</v>
      </c>
      <c r="R32">
        <v>15821.5</v>
      </c>
      <c r="S32">
        <v>17748.400000000001</v>
      </c>
      <c r="T32">
        <v>19702.2</v>
      </c>
      <c r="U32">
        <v>19772.7</v>
      </c>
      <c r="V32">
        <v>19781.7</v>
      </c>
      <c r="W32">
        <v>18633.3</v>
      </c>
      <c r="X32">
        <v>17247.3</v>
      </c>
      <c r="Y32">
        <v>19434.099999999999</v>
      </c>
      <c r="Z32">
        <v>19566.8</v>
      </c>
      <c r="AA32">
        <v>21003.9</v>
      </c>
      <c r="AB32">
        <v>21038.6</v>
      </c>
      <c r="AC32">
        <v>21723.200000000001</v>
      </c>
      <c r="AD32">
        <v>21849.8</v>
      </c>
      <c r="AE32">
        <v>23087.9</v>
      </c>
      <c r="AF32">
        <v>23285</v>
      </c>
      <c r="AG32">
        <v>23862.799999999999</v>
      </c>
      <c r="AH32">
        <v>22971</v>
      </c>
      <c r="AI32">
        <v>24288.799999999999</v>
      </c>
      <c r="AJ32">
        <v>22907.7</v>
      </c>
      <c r="AK32">
        <v>23417.4</v>
      </c>
      <c r="AL32">
        <v>25426</v>
      </c>
      <c r="AM32">
        <v>26681.3</v>
      </c>
      <c r="AN32">
        <v>25112.2</v>
      </c>
      <c r="AO32">
        <v>23431</v>
      </c>
      <c r="AP32">
        <v>20323.5</v>
      </c>
      <c r="AQ32">
        <v>23341.7</v>
      </c>
    </row>
    <row r="33" spans="1:43" x14ac:dyDescent="0.2">
      <c r="A33" t="str">
        <f>Stubs!D33</f>
        <v>Other wood product manufacturing</v>
      </c>
      <c r="B33">
        <v>3219</v>
      </c>
      <c r="C33">
        <v>321</v>
      </c>
      <c r="D33">
        <v>32</v>
      </c>
      <c r="E33">
        <v>39381.9</v>
      </c>
      <c r="F33">
        <v>38527.300000000003</v>
      </c>
      <c r="G33">
        <v>32201.4</v>
      </c>
      <c r="H33">
        <v>29542.1</v>
      </c>
      <c r="I33">
        <v>32745.599999999999</v>
      </c>
      <c r="J33">
        <v>36757.199999999997</v>
      </c>
      <c r="K33">
        <v>36359.300000000003</v>
      </c>
      <c r="L33">
        <v>35010</v>
      </c>
      <c r="M33">
        <v>31528.799999999999</v>
      </c>
      <c r="N33">
        <v>31330.3</v>
      </c>
      <c r="O33">
        <v>27590.400000000001</v>
      </c>
      <c r="P33">
        <v>32177.5</v>
      </c>
      <c r="Q33">
        <v>33726.800000000003</v>
      </c>
      <c r="R33">
        <v>33709</v>
      </c>
      <c r="S33">
        <v>34785.1</v>
      </c>
      <c r="T33">
        <v>39496.5</v>
      </c>
      <c r="U33">
        <v>38881.599999999999</v>
      </c>
      <c r="V33">
        <v>38415.800000000003</v>
      </c>
      <c r="W33">
        <v>38141.199999999997</v>
      </c>
      <c r="X33">
        <v>35240.699999999997</v>
      </c>
      <c r="Y33">
        <v>35908.400000000001</v>
      </c>
      <c r="Z33">
        <v>37468.800000000003</v>
      </c>
      <c r="AA33">
        <v>39516.1</v>
      </c>
      <c r="AB33">
        <v>41097.5</v>
      </c>
      <c r="AC33">
        <v>42828.3</v>
      </c>
      <c r="AD33">
        <v>44023.9</v>
      </c>
      <c r="AE33">
        <v>45886.8</v>
      </c>
      <c r="AF33">
        <v>48747.199999999997</v>
      </c>
      <c r="AG33">
        <v>47471.4</v>
      </c>
      <c r="AH33">
        <v>44082.2</v>
      </c>
      <c r="AI33">
        <v>45136</v>
      </c>
      <c r="AJ33">
        <v>45926.7</v>
      </c>
      <c r="AK33">
        <v>51434.7</v>
      </c>
      <c r="AL33">
        <v>54056.6</v>
      </c>
      <c r="AM33">
        <v>52793.3</v>
      </c>
      <c r="AN33">
        <v>47131.1</v>
      </c>
      <c r="AO33">
        <v>43909.3</v>
      </c>
      <c r="AP33">
        <v>36339.4</v>
      </c>
      <c r="AQ33">
        <v>38893.1</v>
      </c>
    </row>
    <row r="34" spans="1:43" x14ac:dyDescent="0.2">
      <c r="A34" t="str">
        <f>Stubs!D34</f>
        <v>Pulp, paper, and paperboard mills</v>
      </c>
      <c r="B34">
        <v>3221</v>
      </c>
      <c r="C34">
        <v>322</v>
      </c>
      <c r="D34">
        <v>33</v>
      </c>
      <c r="E34">
        <v>45329</v>
      </c>
      <c r="F34">
        <v>49980.3</v>
      </c>
      <c r="G34">
        <v>53415</v>
      </c>
      <c r="H34">
        <v>44618.1</v>
      </c>
      <c r="I34">
        <v>50547.4</v>
      </c>
      <c r="J34">
        <v>52198.400000000001</v>
      </c>
      <c r="K34">
        <v>54690.5</v>
      </c>
      <c r="L34">
        <v>56804</v>
      </c>
      <c r="M34">
        <v>56662.9</v>
      </c>
      <c r="N34">
        <v>58259.9</v>
      </c>
      <c r="O34">
        <v>56532.7</v>
      </c>
      <c r="P34">
        <v>60459.3</v>
      </c>
      <c r="Q34">
        <v>63772.2</v>
      </c>
      <c r="R34">
        <v>61892.5</v>
      </c>
      <c r="S34">
        <v>64359.3</v>
      </c>
      <c r="T34">
        <v>68829.5</v>
      </c>
      <c r="U34">
        <v>71651.5</v>
      </c>
      <c r="V34">
        <v>71483.5</v>
      </c>
      <c r="W34">
        <v>71593.3</v>
      </c>
      <c r="X34">
        <v>70560.899999999994</v>
      </c>
      <c r="Y34">
        <v>72461.3</v>
      </c>
      <c r="Z34">
        <v>71489.399999999994</v>
      </c>
      <c r="AA34">
        <v>75557.3</v>
      </c>
      <c r="AB34">
        <v>75883.5</v>
      </c>
      <c r="AC34">
        <v>73410.2</v>
      </c>
      <c r="AD34">
        <v>78875.600000000006</v>
      </c>
      <c r="AE34">
        <v>79367.399999999994</v>
      </c>
      <c r="AF34">
        <v>81669</v>
      </c>
      <c r="AG34">
        <v>77940.600000000006</v>
      </c>
      <c r="AH34">
        <v>73838.2</v>
      </c>
      <c r="AI34">
        <v>74875.199999999997</v>
      </c>
      <c r="AJ34">
        <v>72142.899999999994</v>
      </c>
      <c r="AK34">
        <v>73539.100000000006</v>
      </c>
      <c r="AL34">
        <v>72962.100000000006</v>
      </c>
      <c r="AM34">
        <v>72333.7</v>
      </c>
      <c r="AN34">
        <v>68878.899999999994</v>
      </c>
      <c r="AO34">
        <v>64784.5</v>
      </c>
      <c r="AP34">
        <v>63003.1</v>
      </c>
      <c r="AQ34">
        <v>64907.8</v>
      </c>
    </row>
    <row r="35" spans="1:43" x14ac:dyDescent="0.2">
      <c r="A35" t="str">
        <f>Stubs!D35</f>
        <v>Converted paper product manufacturing</v>
      </c>
      <c r="B35">
        <v>3222</v>
      </c>
      <c r="C35">
        <v>322</v>
      </c>
      <c r="D35">
        <v>34</v>
      </c>
      <c r="E35">
        <v>57525.8</v>
      </c>
      <c r="F35">
        <v>61627.7</v>
      </c>
      <c r="G35">
        <v>61439.1</v>
      </c>
      <c r="H35">
        <v>56292.5</v>
      </c>
      <c r="I35">
        <v>61052</v>
      </c>
      <c r="J35">
        <v>65366.3</v>
      </c>
      <c r="K35">
        <v>68686.7</v>
      </c>
      <c r="L35">
        <v>68124.2</v>
      </c>
      <c r="M35">
        <v>66261.399999999994</v>
      </c>
      <c r="N35">
        <v>66714</v>
      </c>
      <c r="O35">
        <v>66932.5</v>
      </c>
      <c r="P35">
        <v>70917.100000000006</v>
      </c>
      <c r="Q35">
        <v>74548</v>
      </c>
      <c r="R35">
        <v>73935.899999999994</v>
      </c>
      <c r="S35">
        <v>74567.600000000006</v>
      </c>
      <c r="T35">
        <v>80112.3</v>
      </c>
      <c r="U35">
        <v>82051.899999999994</v>
      </c>
      <c r="V35">
        <v>83229.899999999994</v>
      </c>
      <c r="W35">
        <v>83037.899999999994</v>
      </c>
      <c r="X35">
        <v>84431.2</v>
      </c>
      <c r="Y35">
        <v>86724.6</v>
      </c>
      <c r="Z35">
        <v>89699.7</v>
      </c>
      <c r="AA35">
        <v>92529.9</v>
      </c>
      <c r="AB35">
        <v>90747.199999999997</v>
      </c>
      <c r="AC35">
        <v>92687.3</v>
      </c>
      <c r="AD35">
        <v>90831.1</v>
      </c>
      <c r="AE35">
        <v>91606.5</v>
      </c>
      <c r="AF35">
        <v>92514.2</v>
      </c>
      <c r="AG35">
        <v>92250.9</v>
      </c>
      <c r="AH35">
        <v>87070.3</v>
      </c>
      <c r="AI35">
        <v>86879.4</v>
      </c>
      <c r="AJ35">
        <v>84309.3</v>
      </c>
      <c r="AK35">
        <v>85377.600000000006</v>
      </c>
      <c r="AL35">
        <v>86327.9</v>
      </c>
      <c r="AM35">
        <v>86305.600000000006</v>
      </c>
      <c r="AN35">
        <v>83029.399999999994</v>
      </c>
      <c r="AO35">
        <v>80269</v>
      </c>
      <c r="AP35">
        <v>74470.7</v>
      </c>
      <c r="AQ35">
        <v>75333.7</v>
      </c>
    </row>
    <row r="36" spans="1:43" x14ac:dyDescent="0.2">
      <c r="A36" t="str">
        <f>Stubs!D36</f>
        <v>Printing and related support activities</v>
      </c>
      <c r="B36">
        <v>323</v>
      </c>
      <c r="C36">
        <v>323</v>
      </c>
      <c r="D36">
        <v>35</v>
      </c>
      <c r="E36">
        <v>49172.5</v>
      </c>
      <c r="F36">
        <v>51552.6</v>
      </c>
      <c r="G36">
        <v>49798.5</v>
      </c>
      <c r="H36">
        <v>47373.8</v>
      </c>
      <c r="I36">
        <v>50807.5</v>
      </c>
      <c r="J36">
        <v>54916.9</v>
      </c>
      <c r="K36">
        <v>58148.3</v>
      </c>
      <c r="L36">
        <v>59411.4</v>
      </c>
      <c r="M36">
        <v>59646.3</v>
      </c>
      <c r="N36">
        <v>60998.2</v>
      </c>
      <c r="O36">
        <v>65787.100000000006</v>
      </c>
      <c r="P36">
        <v>70011.8</v>
      </c>
      <c r="Q36">
        <v>75649.600000000006</v>
      </c>
      <c r="R36">
        <v>78011.399999999994</v>
      </c>
      <c r="S36">
        <v>80643.3</v>
      </c>
      <c r="T36">
        <v>90952.3</v>
      </c>
      <c r="U36">
        <v>93163.8</v>
      </c>
      <c r="V36">
        <v>93131.5</v>
      </c>
      <c r="W36">
        <v>95900.5</v>
      </c>
      <c r="X36">
        <v>92044.5</v>
      </c>
      <c r="Y36">
        <v>99350.8</v>
      </c>
      <c r="Z36">
        <v>99558.7</v>
      </c>
      <c r="AA36">
        <v>100838.6</v>
      </c>
      <c r="AB36">
        <v>102714.2</v>
      </c>
      <c r="AC36">
        <v>103625.2</v>
      </c>
      <c r="AD36">
        <v>105468.6</v>
      </c>
      <c r="AE36">
        <v>107370</v>
      </c>
      <c r="AF36">
        <v>109986.5</v>
      </c>
      <c r="AG36">
        <v>110969.4</v>
      </c>
      <c r="AH36">
        <v>106483.3</v>
      </c>
      <c r="AI36">
        <v>101805.9</v>
      </c>
      <c r="AJ36">
        <v>98517.5</v>
      </c>
      <c r="AK36">
        <v>99283.7</v>
      </c>
      <c r="AL36">
        <v>100992</v>
      </c>
      <c r="AM36">
        <v>101522.4</v>
      </c>
      <c r="AN36">
        <v>102863.9</v>
      </c>
      <c r="AO36">
        <v>96003.199999999997</v>
      </c>
      <c r="AP36">
        <v>85162.3</v>
      </c>
      <c r="AQ36">
        <v>85151.4</v>
      </c>
    </row>
    <row r="37" spans="1:43" x14ac:dyDescent="0.2">
      <c r="A37" t="str">
        <f>Stubs!D37</f>
        <v>Petroleum and coal products manufacturing</v>
      </c>
      <c r="B37">
        <v>324</v>
      </c>
      <c r="C37">
        <v>324</v>
      </c>
      <c r="D37">
        <v>36</v>
      </c>
      <c r="E37">
        <v>426236.1</v>
      </c>
      <c r="F37">
        <v>402562.6</v>
      </c>
      <c r="G37">
        <v>423091.20000000001</v>
      </c>
      <c r="H37">
        <v>421655.3</v>
      </c>
      <c r="I37">
        <v>455969.3</v>
      </c>
      <c r="J37">
        <v>474839.6</v>
      </c>
      <c r="K37">
        <v>446132.6</v>
      </c>
      <c r="L37">
        <v>463211.9</v>
      </c>
      <c r="M37">
        <v>455449.1</v>
      </c>
      <c r="N37">
        <v>396498.1</v>
      </c>
      <c r="O37">
        <v>386594.7</v>
      </c>
      <c r="P37">
        <v>364554.3</v>
      </c>
      <c r="Q37">
        <v>407806.1</v>
      </c>
      <c r="R37">
        <v>394830.4</v>
      </c>
      <c r="S37">
        <v>378883.1</v>
      </c>
      <c r="T37">
        <v>417531.3</v>
      </c>
      <c r="U37">
        <v>432638.8</v>
      </c>
      <c r="V37">
        <v>422765.4</v>
      </c>
      <c r="W37">
        <v>419755.7</v>
      </c>
      <c r="X37">
        <v>417589.9</v>
      </c>
      <c r="Y37">
        <v>405378.2</v>
      </c>
      <c r="Z37">
        <v>401364.7</v>
      </c>
      <c r="AA37">
        <v>406777.5</v>
      </c>
      <c r="AB37">
        <v>412383</v>
      </c>
      <c r="AC37">
        <v>418630.1</v>
      </c>
      <c r="AD37">
        <v>429248.4</v>
      </c>
      <c r="AE37">
        <v>408979</v>
      </c>
      <c r="AF37">
        <v>418444.2</v>
      </c>
      <c r="AG37">
        <v>418704.1</v>
      </c>
      <c r="AH37">
        <v>416891.1</v>
      </c>
      <c r="AI37">
        <v>429159.8</v>
      </c>
      <c r="AJ37">
        <v>400207.1</v>
      </c>
      <c r="AK37">
        <v>429419.9</v>
      </c>
      <c r="AL37">
        <v>456078</v>
      </c>
      <c r="AM37">
        <v>448523</v>
      </c>
      <c r="AN37">
        <v>447945.7</v>
      </c>
      <c r="AO37">
        <v>438990.2</v>
      </c>
      <c r="AP37">
        <v>432881</v>
      </c>
      <c r="AQ37">
        <v>440534.2</v>
      </c>
    </row>
    <row r="38" spans="1:43" x14ac:dyDescent="0.2">
      <c r="A38" t="str">
        <f>Stubs!D38</f>
        <v>Basic chemical manufacturing</v>
      </c>
      <c r="B38">
        <v>3251</v>
      </c>
      <c r="C38">
        <v>325</v>
      </c>
      <c r="D38">
        <v>37</v>
      </c>
      <c r="E38">
        <v>125312.4</v>
      </c>
      <c r="F38">
        <v>135132.79999999999</v>
      </c>
      <c r="G38">
        <v>135233.4</v>
      </c>
      <c r="H38">
        <v>116694.1</v>
      </c>
      <c r="I38">
        <v>133983</v>
      </c>
      <c r="J38">
        <v>150351.29999999999</v>
      </c>
      <c r="K38">
        <v>168374.9</v>
      </c>
      <c r="L38">
        <v>175317.9</v>
      </c>
      <c r="M38">
        <v>115956.5</v>
      </c>
      <c r="N38">
        <v>151874</v>
      </c>
      <c r="O38">
        <v>136236.4</v>
      </c>
      <c r="P38">
        <v>165006.79999999999</v>
      </c>
      <c r="Q38">
        <v>134419.29999999999</v>
      </c>
      <c r="R38">
        <v>134530.70000000001</v>
      </c>
      <c r="S38">
        <v>132457.5</v>
      </c>
      <c r="T38">
        <v>129956.7</v>
      </c>
      <c r="U38">
        <v>133241.20000000001</v>
      </c>
      <c r="V38">
        <v>135694.9</v>
      </c>
      <c r="W38">
        <v>139108</v>
      </c>
      <c r="X38">
        <v>134468</v>
      </c>
      <c r="Y38">
        <v>136992.79999999999</v>
      </c>
      <c r="Z38">
        <v>137742</v>
      </c>
      <c r="AA38">
        <v>143284.70000000001</v>
      </c>
      <c r="AB38">
        <v>129622.1</v>
      </c>
      <c r="AC38">
        <v>124596.2</v>
      </c>
      <c r="AD38">
        <v>142958.39999999999</v>
      </c>
      <c r="AE38">
        <v>143145.79999999999</v>
      </c>
      <c r="AF38">
        <v>143076.20000000001</v>
      </c>
      <c r="AG38">
        <v>139188.1</v>
      </c>
      <c r="AH38">
        <v>131905.20000000001</v>
      </c>
      <c r="AI38">
        <v>133751.6</v>
      </c>
      <c r="AJ38">
        <v>132020.29999999999</v>
      </c>
      <c r="AK38">
        <v>144455.4</v>
      </c>
      <c r="AL38">
        <v>139022.29999999999</v>
      </c>
      <c r="AM38">
        <v>137275.9</v>
      </c>
      <c r="AN38">
        <v>133665.79999999999</v>
      </c>
      <c r="AO38">
        <v>113527.3</v>
      </c>
      <c r="AP38">
        <v>119183.6</v>
      </c>
      <c r="AQ38">
        <v>125580</v>
      </c>
    </row>
    <row r="39" spans="1:43" x14ac:dyDescent="0.2">
      <c r="A39" t="str">
        <f>Stubs!D39</f>
        <v>Resin, synthetic rubber, and artificial synthetic fibers and filaments manufacturing</v>
      </c>
      <c r="B39">
        <v>3252</v>
      </c>
      <c r="C39">
        <v>325</v>
      </c>
      <c r="D39">
        <v>38</v>
      </c>
      <c r="E39">
        <v>36350</v>
      </c>
      <c r="F39">
        <v>43071.3</v>
      </c>
      <c r="G39">
        <v>46716.9</v>
      </c>
      <c r="H39">
        <v>40588.9</v>
      </c>
      <c r="I39">
        <v>47263.4</v>
      </c>
      <c r="J39">
        <v>53402.1</v>
      </c>
      <c r="K39">
        <v>57470.1</v>
      </c>
      <c r="L39">
        <v>61033.4</v>
      </c>
      <c r="M39">
        <v>54821.599999999999</v>
      </c>
      <c r="N39">
        <v>54832.5</v>
      </c>
      <c r="O39">
        <v>49817.1</v>
      </c>
      <c r="P39">
        <v>58053.599999999999</v>
      </c>
      <c r="Q39">
        <v>60005.5</v>
      </c>
      <c r="R39">
        <v>58152.9</v>
      </c>
      <c r="S39">
        <v>62957.4</v>
      </c>
      <c r="T39">
        <v>70961.8</v>
      </c>
      <c r="U39">
        <v>73094</v>
      </c>
      <c r="V39">
        <v>73948.2</v>
      </c>
      <c r="W39">
        <v>72520.399999999994</v>
      </c>
      <c r="X39">
        <v>70074.399999999994</v>
      </c>
      <c r="Y39">
        <v>75337</v>
      </c>
      <c r="Z39">
        <v>76921.5</v>
      </c>
      <c r="AA39">
        <v>84088.3</v>
      </c>
      <c r="AB39">
        <v>85003</v>
      </c>
      <c r="AC39">
        <v>83272.7</v>
      </c>
      <c r="AD39">
        <v>89047.1</v>
      </c>
      <c r="AE39">
        <v>93820.6</v>
      </c>
      <c r="AF39">
        <v>92955</v>
      </c>
      <c r="AG39">
        <v>85966.5</v>
      </c>
      <c r="AH39">
        <v>82557.899999999994</v>
      </c>
      <c r="AI39">
        <v>86061.5</v>
      </c>
      <c r="AJ39">
        <v>81791.100000000006</v>
      </c>
      <c r="AK39">
        <v>80999.199999999997</v>
      </c>
      <c r="AL39">
        <v>77279.399999999994</v>
      </c>
      <c r="AM39">
        <v>80053.7</v>
      </c>
      <c r="AN39">
        <v>81268.7</v>
      </c>
      <c r="AO39">
        <v>75903.199999999997</v>
      </c>
      <c r="AP39">
        <v>79395.8</v>
      </c>
      <c r="AQ39">
        <v>71271.199999999997</v>
      </c>
    </row>
    <row r="40" spans="1:43" x14ac:dyDescent="0.2">
      <c r="A40" t="str">
        <f>Stubs!D40</f>
        <v>Pesticide, fertilizer, and other agricultural chemical manufacturing</v>
      </c>
      <c r="B40">
        <v>3253</v>
      </c>
      <c r="C40">
        <v>325</v>
      </c>
      <c r="D40">
        <v>39</v>
      </c>
      <c r="E40">
        <v>17600</v>
      </c>
      <c r="F40">
        <v>19587.900000000001</v>
      </c>
      <c r="G40">
        <v>22332.9</v>
      </c>
      <c r="H40">
        <v>20425.099999999999</v>
      </c>
      <c r="I40">
        <v>21146.9</v>
      </c>
      <c r="J40">
        <v>22546.9</v>
      </c>
      <c r="K40">
        <v>22633.8</v>
      </c>
      <c r="L40">
        <v>23312.2</v>
      </c>
      <c r="M40">
        <v>24409.4</v>
      </c>
      <c r="N40">
        <v>24397.8</v>
      </c>
      <c r="O40">
        <v>21599.200000000001</v>
      </c>
      <c r="P40">
        <v>21005.599999999999</v>
      </c>
      <c r="Q40">
        <v>23709.599999999999</v>
      </c>
      <c r="R40">
        <v>22484.400000000001</v>
      </c>
      <c r="S40">
        <v>19572.5</v>
      </c>
      <c r="T40">
        <v>21701</v>
      </c>
      <c r="U40">
        <v>22537.9</v>
      </c>
      <c r="V40">
        <v>23448.7</v>
      </c>
      <c r="W40">
        <v>25104.9</v>
      </c>
      <c r="X40">
        <v>24585.9</v>
      </c>
      <c r="Y40">
        <v>25322.5</v>
      </c>
      <c r="Z40">
        <v>25324.3</v>
      </c>
      <c r="AA40">
        <v>25844.2</v>
      </c>
      <c r="AB40">
        <v>25855.200000000001</v>
      </c>
      <c r="AC40">
        <v>26041.599999999999</v>
      </c>
      <c r="AD40">
        <v>27289.599999999999</v>
      </c>
      <c r="AE40">
        <v>26550</v>
      </c>
      <c r="AF40">
        <v>26664.799999999999</v>
      </c>
      <c r="AG40">
        <v>26437.5</v>
      </c>
      <c r="AH40">
        <v>23316.9</v>
      </c>
      <c r="AI40">
        <v>22475</v>
      </c>
      <c r="AJ40">
        <v>22073.3</v>
      </c>
      <c r="AK40">
        <v>23236.1</v>
      </c>
      <c r="AL40">
        <v>24431.9</v>
      </c>
      <c r="AM40">
        <v>25451.599999999999</v>
      </c>
      <c r="AN40">
        <v>22290.2</v>
      </c>
      <c r="AO40">
        <v>14241.9</v>
      </c>
      <c r="AP40">
        <v>20339.8</v>
      </c>
      <c r="AQ40">
        <v>22676.400000000001</v>
      </c>
    </row>
    <row r="41" spans="1:43" x14ac:dyDescent="0.2">
      <c r="A41" t="str">
        <f>Stubs!D41</f>
        <v>Pharmaceutical and medicine manufacturing</v>
      </c>
      <c r="B41">
        <v>3254</v>
      </c>
      <c r="C41">
        <v>325</v>
      </c>
      <c r="D41">
        <v>40</v>
      </c>
      <c r="E41">
        <v>42561.2</v>
      </c>
      <c r="F41">
        <v>45556.6</v>
      </c>
      <c r="G41">
        <v>47995.1</v>
      </c>
      <c r="H41">
        <v>47865.4</v>
      </c>
      <c r="I41">
        <v>52364.7</v>
      </c>
      <c r="J41">
        <v>54633.2</v>
      </c>
      <c r="K41">
        <v>57300</v>
      </c>
      <c r="L41">
        <v>58799.4</v>
      </c>
      <c r="M41">
        <v>62283.9</v>
      </c>
      <c r="N41">
        <v>63476.5</v>
      </c>
      <c r="O41">
        <v>65908.600000000006</v>
      </c>
      <c r="P41">
        <v>69083.600000000006</v>
      </c>
      <c r="Q41">
        <v>70122.2</v>
      </c>
      <c r="R41">
        <v>71023.600000000006</v>
      </c>
      <c r="S41">
        <v>73660.399999999994</v>
      </c>
      <c r="T41">
        <v>79106.100000000006</v>
      </c>
      <c r="U41">
        <v>83200.399999999994</v>
      </c>
      <c r="V41">
        <v>86337.8</v>
      </c>
      <c r="W41">
        <v>89020.9</v>
      </c>
      <c r="X41">
        <v>94660.1</v>
      </c>
      <c r="Y41">
        <v>99926</v>
      </c>
      <c r="Z41">
        <v>100799.1</v>
      </c>
      <c r="AA41">
        <v>105897</v>
      </c>
      <c r="AB41">
        <v>110655.9</v>
      </c>
      <c r="AC41">
        <v>116794.8</v>
      </c>
      <c r="AD41">
        <v>122953.4</v>
      </c>
      <c r="AE41">
        <v>120890.9</v>
      </c>
      <c r="AF41">
        <v>126307.7</v>
      </c>
      <c r="AG41">
        <v>135454.5</v>
      </c>
      <c r="AH41">
        <v>138237.6</v>
      </c>
      <c r="AI41">
        <v>157356.5</v>
      </c>
      <c r="AJ41">
        <v>156771.6</v>
      </c>
      <c r="AK41">
        <v>165950.5</v>
      </c>
      <c r="AL41">
        <v>175196.9</v>
      </c>
      <c r="AM41">
        <v>180647.4</v>
      </c>
      <c r="AN41">
        <v>172308.1</v>
      </c>
      <c r="AO41">
        <v>169132.6</v>
      </c>
      <c r="AP41">
        <v>156279</v>
      </c>
      <c r="AQ41">
        <v>169017.4</v>
      </c>
    </row>
    <row r="42" spans="1:43" x14ac:dyDescent="0.2">
      <c r="A42" t="str">
        <f>Stubs!D42</f>
        <v>Paint, coating, and adhesive manufacturing</v>
      </c>
      <c r="B42">
        <v>3255</v>
      </c>
      <c r="C42">
        <v>325</v>
      </c>
      <c r="D42">
        <v>41</v>
      </c>
      <c r="E42">
        <v>19686.2</v>
      </c>
      <c r="F42">
        <v>21599.1</v>
      </c>
      <c r="G42">
        <v>21328.1</v>
      </c>
      <c r="H42">
        <v>18939.099999999999</v>
      </c>
      <c r="I42">
        <v>20764.5</v>
      </c>
      <c r="J42">
        <v>22548.799999999999</v>
      </c>
      <c r="K42">
        <v>23272.7</v>
      </c>
      <c r="L42">
        <v>24574.3</v>
      </c>
      <c r="M42">
        <v>22064</v>
      </c>
      <c r="N42">
        <v>22595.9</v>
      </c>
      <c r="O42">
        <v>21521.4</v>
      </c>
      <c r="P42">
        <v>23601.3</v>
      </c>
      <c r="Q42">
        <v>24669.3</v>
      </c>
      <c r="R42">
        <v>25730.400000000001</v>
      </c>
      <c r="S42">
        <v>26046.5</v>
      </c>
      <c r="T42">
        <v>28745</v>
      </c>
      <c r="U42">
        <v>29020.1</v>
      </c>
      <c r="V42">
        <v>27905</v>
      </c>
      <c r="W42">
        <v>27953.7</v>
      </c>
      <c r="X42">
        <v>26841.9</v>
      </c>
      <c r="Y42">
        <v>27684.9</v>
      </c>
      <c r="Z42">
        <v>28996.7</v>
      </c>
      <c r="AA42">
        <v>30147.599999999999</v>
      </c>
      <c r="AB42">
        <v>29177.1</v>
      </c>
      <c r="AC42">
        <v>29680.799999999999</v>
      </c>
      <c r="AD42">
        <v>30684.799999999999</v>
      </c>
      <c r="AE42">
        <v>30150.6</v>
      </c>
      <c r="AF42">
        <v>30010.2</v>
      </c>
      <c r="AG42">
        <v>30518.9</v>
      </c>
      <c r="AH42">
        <v>28994.7</v>
      </c>
      <c r="AI42">
        <v>29908.799999999999</v>
      </c>
      <c r="AJ42">
        <v>30564.2</v>
      </c>
      <c r="AK42">
        <v>32787.5</v>
      </c>
      <c r="AL42">
        <v>34092.699999999997</v>
      </c>
      <c r="AM42">
        <v>34142.1</v>
      </c>
      <c r="AN42">
        <v>32650.6</v>
      </c>
      <c r="AO42">
        <v>31711.7</v>
      </c>
      <c r="AP42">
        <v>28983</v>
      </c>
      <c r="AQ42">
        <v>25441</v>
      </c>
    </row>
    <row r="43" spans="1:43" x14ac:dyDescent="0.2">
      <c r="A43" t="str">
        <f>Stubs!D43</f>
        <v>Soap, cleaning compound, and toilet preparation manufacturing</v>
      </c>
      <c r="B43">
        <v>3256</v>
      </c>
      <c r="C43">
        <v>325</v>
      </c>
      <c r="D43">
        <v>42</v>
      </c>
      <c r="E43">
        <v>29933.9</v>
      </c>
      <c r="F43">
        <v>31998.400000000001</v>
      </c>
      <c r="G43">
        <v>32894.300000000003</v>
      </c>
      <c r="H43">
        <v>31286.3</v>
      </c>
      <c r="I43">
        <v>33421.300000000003</v>
      </c>
      <c r="J43">
        <v>34836.199999999997</v>
      </c>
      <c r="K43">
        <v>37131.800000000003</v>
      </c>
      <c r="L43">
        <v>36339.199999999997</v>
      </c>
      <c r="M43">
        <v>35732.800000000003</v>
      </c>
      <c r="N43">
        <v>36220.1</v>
      </c>
      <c r="O43">
        <v>36281.300000000003</v>
      </c>
      <c r="P43">
        <v>36299.4</v>
      </c>
      <c r="Q43">
        <v>37850.1</v>
      </c>
      <c r="R43">
        <v>38029.1</v>
      </c>
      <c r="S43">
        <v>39743.4</v>
      </c>
      <c r="T43">
        <v>43486.7</v>
      </c>
      <c r="U43">
        <v>45602.7</v>
      </c>
      <c r="V43">
        <v>44938.8</v>
      </c>
      <c r="W43">
        <v>47251.4</v>
      </c>
      <c r="X43">
        <v>46766.9</v>
      </c>
      <c r="Y43">
        <v>47067.6</v>
      </c>
      <c r="Z43">
        <v>50369.3</v>
      </c>
      <c r="AA43">
        <v>49899.7</v>
      </c>
      <c r="AB43">
        <v>52548.1</v>
      </c>
      <c r="AC43">
        <v>53962.1</v>
      </c>
      <c r="AD43">
        <v>57067.199999999997</v>
      </c>
      <c r="AE43">
        <v>57553.9</v>
      </c>
      <c r="AF43">
        <v>58535.6</v>
      </c>
      <c r="AG43">
        <v>60719</v>
      </c>
      <c r="AH43">
        <v>59614.7</v>
      </c>
      <c r="AI43">
        <v>64844.6</v>
      </c>
      <c r="AJ43">
        <v>66903.899999999994</v>
      </c>
      <c r="AK43">
        <v>73136.600000000006</v>
      </c>
      <c r="AL43">
        <v>79206.600000000006</v>
      </c>
      <c r="AM43">
        <v>83171.100000000006</v>
      </c>
      <c r="AN43">
        <v>81182.600000000006</v>
      </c>
      <c r="AO43">
        <v>80844.3</v>
      </c>
      <c r="AP43">
        <v>76806</v>
      </c>
      <c r="AQ43">
        <v>86158.3</v>
      </c>
    </row>
    <row r="44" spans="1:43" x14ac:dyDescent="0.2">
      <c r="A44" t="str">
        <f>Stubs!D44</f>
        <v>Other chemical product and preparation manufacturing</v>
      </c>
      <c r="B44">
        <v>3259</v>
      </c>
      <c r="C44">
        <v>325</v>
      </c>
      <c r="D44">
        <v>43</v>
      </c>
      <c r="E44">
        <v>19143.7</v>
      </c>
      <c r="F44">
        <v>20221.3</v>
      </c>
      <c r="G44">
        <v>20535.5</v>
      </c>
      <c r="H44">
        <v>19311.400000000001</v>
      </c>
      <c r="I44">
        <v>21773.7</v>
      </c>
      <c r="J44">
        <v>23887.7</v>
      </c>
      <c r="K44">
        <v>26585.599999999999</v>
      </c>
      <c r="L44">
        <v>29427.3</v>
      </c>
      <c r="M44">
        <v>26139.599999999999</v>
      </c>
      <c r="N44">
        <v>26615.1</v>
      </c>
      <c r="O44">
        <v>26826.3</v>
      </c>
      <c r="P44">
        <v>27801.5</v>
      </c>
      <c r="Q44">
        <v>31364.5</v>
      </c>
      <c r="R44">
        <v>29733.599999999999</v>
      </c>
      <c r="S44">
        <v>30271.7</v>
      </c>
      <c r="T44">
        <v>32387.7</v>
      </c>
      <c r="U44">
        <v>33778.5</v>
      </c>
      <c r="V44">
        <v>34573.1</v>
      </c>
      <c r="W44">
        <v>33752.6</v>
      </c>
      <c r="X44">
        <v>33723.800000000003</v>
      </c>
      <c r="Y44">
        <v>36083.699999999997</v>
      </c>
      <c r="Z44">
        <v>37277.5</v>
      </c>
      <c r="AA44">
        <v>38620.6</v>
      </c>
      <c r="AB44">
        <v>38124.5</v>
      </c>
      <c r="AC44">
        <v>38580.400000000001</v>
      </c>
      <c r="AD44">
        <v>40740.300000000003</v>
      </c>
      <c r="AE44">
        <v>40705.599999999999</v>
      </c>
      <c r="AF44">
        <v>40716.300000000003</v>
      </c>
      <c r="AG44">
        <v>40313.199999999997</v>
      </c>
      <c r="AH44">
        <v>38473.4</v>
      </c>
      <c r="AI44">
        <v>39549.9</v>
      </c>
      <c r="AJ44">
        <v>40464.199999999997</v>
      </c>
      <c r="AK44">
        <v>43572.1</v>
      </c>
      <c r="AL44">
        <v>45159.199999999997</v>
      </c>
      <c r="AM44">
        <v>46151.5</v>
      </c>
      <c r="AN44">
        <v>44062.9</v>
      </c>
      <c r="AO44">
        <v>42794.5</v>
      </c>
      <c r="AP44">
        <v>41811.5</v>
      </c>
      <c r="AQ44">
        <v>47333.8</v>
      </c>
    </row>
    <row r="45" spans="1:43" x14ac:dyDescent="0.2">
      <c r="A45" t="str">
        <f>Stubs!D45</f>
        <v>Plastics product manufacturing</v>
      </c>
      <c r="B45">
        <v>3261</v>
      </c>
      <c r="C45">
        <v>326</v>
      </c>
      <c r="D45">
        <v>44</v>
      </c>
      <c r="E45">
        <v>44012</v>
      </c>
      <c r="F45">
        <v>50411.4</v>
      </c>
      <c r="G45">
        <v>47979</v>
      </c>
      <c r="H45">
        <v>40973.9</v>
      </c>
      <c r="I45">
        <v>46729.5</v>
      </c>
      <c r="J45">
        <v>56309.2</v>
      </c>
      <c r="K45">
        <v>61024.3</v>
      </c>
      <c r="L45">
        <v>60061.9</v>
      </c>
      <c r="M45">
        <v>57451.3</v>
      </c>
      <c r="N45">
        <v>60096.3</v>
      </c>
      <c r="O45">
        <v>62361.4</v>
      </c>
      <c r="P45">
        <v>66545.600000000006</v>
      </c>
      <c r="Q45">
        <v>73255.7</v>
      </c>
      <c r="R45">
        <v>77248.5</v>
      </c>
      <c r="S45">
        <v>83618.7</v>
      </c>
      <c r="T45">
        <v>93941</v>
      </c>
      <c r="U45">
        <v>96034.7</v>
      </c>
      <c r="V45">
        <v>97297.5</v>
      </c>
      <c r="W45">
        <v>99027.5</v>
      </c>
      <c r="X45">
        <v>96338.1</v>
      </c>
      <c r="Y45">
        <v>109459.7</v>
      </c>
      <c r="Z45">
        <v>116771.6</v>
      </c>
      <c r="AA45">
        <v>127528.4</v>
      </c>
      <c r="AB45">
        <v>129409.2</v>
      </c>
      <c r="AC45">
        <v>134586.79999999999</v>
      </c>
      <c r="AD45">
        <v>142000.79999999999</v>
      </c>
      <c r="AE45">
        <v>148941.4</v>
      </c>
      <c r="AF45">
        <v>156712.70000000001</v>
      </c>
      <c r="AG45">
        <v>158950.79999999999</v>
      </c>
      <c r="AH45">
        <v>151501.79999999999</v>
      </c>
      <c r="AI45">
        <v>156931.70000000001</v>
      </c>
      <c r="AJ45">
        <v>156050.20000000001</v>
      </c>
      <c r="AK45">
        <v>158664.20000000001</v>
      </c>
      <c r="AL45">
        <v>159302.70000000001</v>
      </c>
      <c r="AM45">
        <v>158049.9</v>
      </c>
      <c r="AN45">
        <v>157465.4</v>
      </c>
      <c r="AO45">
        <v>145444.20000000001</v>
      </c>
      <c r="AP45">
        <v>122263.9</v>
      </c>
      <c r="AQ45">
        <v>128993.7</v>
      </c>
    </row>
    <row r="46" spans="1:43" x14ac:dyDescent="0.2">
      <c r="A46" t="str">
        <f>Stubs!D46</f>
        <v>Rubber product manufacturing</v>
      </c>
      <c r="B46">
        <v>3262</v>
      </c>
      <c r="C46">
        <v>326</v>
      </c>
      <c r="D46">
        <v>45</v>
      </c>
      <c r="E46">
        <v>28004.9</v>
      </c>
      <c r="F46">
        <v>30962.400000000001</v>
      </c>
      <c r="G46">
        <v>29546.799999999999</v>
      </c>
      <c r="H46">
        <v>25815.200000000001</v>
      </c>
      <c r="I46">
        <v>26540.1</v>
      </c>
      <c r="J46">
        <v>29478.7</v>
      </c>
      <c r="K46">
        <v>28683</v>
      </c>
      <c r="L46">
        <v>27695.4</v>
      </c>
      <c r="M46">
        <v>23172.799999999999</v>
      </c>
      <c r="N46">
        <v>24350.799999999999</v>
      </c>
      <c r="O46">
        <v>22274.3</v>
      </c>
      <c r="P46">
        <v>24353.9</v>
      </c>
      <c r="Q46">
        <v>26481</v>
      </c>
      <c r="R46">
        <v>26364.2</v>
      </c>
      <c r="S46">
        <v>25921.1</v>
      </c>
      <c r="T46">
        <v>27476.6</v>
      </c>
      <c r="U46">
        <v>28607.200000000001</v>
      </c>
      <c r="V46">
        <v>28679</v>
      </c>
      <c r="W46">
        <v>28812</v>
      </c>
      <c r="X46">
        <v>27666.7</v>
      </c>
      <c r="Y46">
        <v>28861</v>
      </c>
      <c r="Z46">
        <v>30982.1</v>
      </c>
      <c r="AA46">
        <v>31989.5</v>
      </c>
      <c r="AB46">
        <v>33518.199999999997</v>
      </c>
      <c r="AC46">
        <v>34137.300000000003</v>
      </c>
      <c r="AD46">
        <v>37434.1</v>
      </c>
      <c r="AE46">
        <v>37494.1</v>
      </c>
      <c r="AF46">
        <v>39079.1</v>
      </c>
      <c r="AG46">
        <v>39483</v>
      </c>
      <c r="AH46">
        <v>36628</v>
      </c>
      <c r="AI46">
        <v>34817.599999999999</v>
      </c>
      <c r="AJ46">
        <v>34997.699999999997</v>
      </c>
      <c r="AK46">
        <v>35554</v>
      </c>
      <c r="AL46">
        <v>37156.300000000003</v>
      </c>
      <c r="AM46">
        <v>37380.699999999997</v>
      </c>
      <c r="AN46">
        <v>36421.599999999999</v>
      </c>
      <c r="AO46">
        <v>33450</v>
      </c>
      <c r="AP46">
        <v>26968.400000000001</v>
      </c>
      <c r="AQ46">
        <v>28093.599999999999</v>
      </c>
    </row>
    <row r="47" spans="1:43" x14ac:dyDescent="0.2">
      <c r="A47" t="str">
        <f>Stubs!D47</f>
        <v>Clay product and refractory manufacturing</v>
      </c>
      <c r="B47">
        <v>3271</v>
      </c>
      <c r="C47">
        <v>327</v>
      </c>
      <c r="D47">
        <v>46</v>
      </c>
      <c r="E47">
        <v>9432.9</v>
      </c>
      <c r="F47">
        <v>10222.799999999999</v>
      </c>
      <c r="G47">
        <v>10972.8</v>
      </c>
      <c r="H47">
        <v>9202.4</v>
      </c>
      <c r="I47">
        <v>9500.7999999999993</v>
      </c>
      <c r="J47">
        <v>9802.7999999999993</v>
      </c>
      <c r="K47">
        <v>10319.700000000001</v>
      </c>
      <c r="L47">
        <v>10446.799999999999</v>
      </c>
      <c r="M47">
        <v>9662.4</v>
      </c>
      <c r="N47">
        <v>8970.6</v>
      </c>
      <c r="O47">
        <v>7252.9</v>
      </c>
      <c r="P47">
        <v>7461.4</v>
      </c>
      <c r="Q47">
        <v>8256.2000000000007</v>
      </c>
      <c r="R47">
        <v>8111.4</v>
      </c>
      <c r="S47">
        <v>8197.7000000000007</v>
      </c>
      <c r="T47">
        <v>8829</v>
      </c>
      <c r="U47">
        <v>9005.4</v>
      </c>
      <c r="V47">
        <v>8922.9</v>
      </c>
      <c r="W47">
        <v>8730.6</v>
      </c>
      <c r="X47">
        <v>8046.4</v>
      </c>
      <c r="Y47">
        <v>8610.5</v>
      </c>
      <c r="Z47">
        <v>8884.4</v>
      </c>
      <c r="AA47">
        <v>9622.4</v>
      </c>
      <c r="AB47">
        <v>9791.2999999999993</v>
      </c>
      <c r="AC47">
        <v>10367.200000000001</v>
      </c>
      <c r="AD47">
        <v>10306.799999999999</v>
      </c>
      <c r="AE47">
        <v>10639</v>
      </c>
      <c r="AF47">
        <v>10491</v>
      </c>
      <c r="AG47">
        <v>10216.200000000001</v>
      </c>
      <c r="AH47">
        <v>9193.5</v>
      </c>
      <c r="AI47">
        <v>8705.2000000000007</v>
      </c>
      <c r="AJ47">
        <v>8878.7999999999993</v>
      </c>
      <c r="AK47">
        <v>9295.1</v>
      </c>
      <c r="AL47">
        <v>9826</v>
      </c>
      <c r="AM47">
        <v>10354</v>
      </c>
      <c r="AN47">
        <v>9534.1</v>
      </c>
      <c r="AO47">
        <v>8456.4</v>
      </c>
      <c r="AP47">
        <v>7045.2</v>
      </c>
      <c r="AQ47">
        <v>7577.7</v>
      </c>
    </row>
    <row r="48" spans="1:43" x14ac:dyDescent="0.2">
      <c r="A48" t="str">
        <f>Stubs!D48</f>
        <v>Glass and glass product manufacturing</v>
      </c>
      <c r="B48">
        <v>3272</v>
      </c>
      <c r="C48">
        <v>327</v>
      </c>
      <c r="D48">
        <v>47</v>
      </c>
      <c r="E48">
        <v>16412.7</v>
      </c>
      <c r="F48">
        <v>17667</v>
      </c>
      <c r="G48">
        <v>16612.099999999999</v>
      </c>
      <c r="H48">
        <v>15858.8</v>
      </c>
      <c r="I48">
        <v>17223.3</v>
      </c>
      <c r="J48">
        <v>17905.099999999999</v>
      </c>
      <c r="K48">
        <v>18738.5</v>
      </c>
      <c r="L48">
        <v>18122.3</v>
      </c>
      <c r="M48">
        <v>17214.3</v>
      </c>
      <c r="N48">
        <v>17180.2</v>
      </c>
      <c r="O48">
        <v>15912.5</v>
      </c>
      <c r="P48">
        <v>16215.6</v>
      </c>
      <c r="Q48">
        <v>16507.900000000001</v>
      </c>
      <c r="R48">
        <v>16620.8</v>
      </c>
      <c r="S48">
        <v>16975.2</v>
      </c>
      <c r="T48">
        <v>18552.2</v>
      </c>
      <c r="U48">
        <v>18800.7</v>
      </c>
      <c r="V48">
        <v>19000.099999999999</v>
      </c>
      <c r="W48">
        <v>18873.3</v>
      </c>
      <c r="X48">
        <v>18295</v>
      </c>
      <c r="Y48">
        <v>19175.7</v>
      </c>
      <c r="Z48">
        <v>20081</v>
      </c>
      <c r="AA48">
        <v>20692.2</v>
      </c>
      <c r="AB48">
        <v>20523.3</v>
      </c>
      <c r="AC48">
        <v>22037.200000000001</v>
      </c>
      <c r="AD48">
        <v>23191</v>
      </c>
      <c r="AE48">
        <v>24722.1</v>
      </c>
      <c r="AF48">
        <v>25312.9</v>
      </c>
      <c r="AG48">
        <v>24634.2</v>
      </c>
      <c r="AH48">
        <v>23189.599999999999</v>
      </c>
      <c r="AI48">
        <v>22503.3</v>
      </c>
      <c r="AJ48">
        <v>22831.3</v>
      </c>
      <c r="AK48">
        <v>24249.7</v>
      </c>
      <c r="AL48">
        <v>26326.9</v>
      </c>
      <c r="AM48">
        <v>28596.5</v>
      </c>
      <c r="AN48">
        <v>26276.6</v>
      </c>
      <c r="AO48">
        <v>23456.1</v>
      </c>
      <c r="AP48">
        <v>20152.2</v>
      </c>
      <c r="AQ48">
        <v>21897.599999999999</v>
      </c>
    </row>
    <row r="49" spans="1:43" x14ac:dyDescent="0.2">
      <c r="A49" t="str">
        <f>Stubs!D49</f>
        <v>Cement and concrete product manufacturing</v>
      </c>
      <c r="B49">
        <v>3273</v>
      </c>
      <c r="C49">
        <v>327</v>
      </c>
      <c r="D49">
        <v>48</v>
      </c>
      <c r="E49">
        <v>34597</v>
      </c>
      <c r="F49">
        <v>36051</v>
      </c>
      <c r="G49">
        <v>34604</v>
      </c>
      <c r="H49">
        <v>31077.1</v>
      </c>
      <c r="I49">
        <v>31079.1</v>
      </c>
      <c r="J49">
        <v>34106.1</v>
      </c>
      <c r="K49">
        <v>36634.9</v>
      </c>
      <c r="L49">
        <v>36694.199999999997</v>
      </c>
      <c r="M49">
        <v>32577</v>
      </c>
      <c r="N49">
        <v>30522.6</v>
      </c>
      <c r="O49">
        <v>27681.9</v>
      </c>
      <c r="P49">
        <v>29601.1</v>
      </c>
      <c r="Q49">
        <v>31473.5</v>
      </c>
      <c r="R49">
        <v>31757.599999999999</v>
      </c>
      <c r="S49">
        <v>33414</v>
      </c>
      <c r="T49">
        <v>39039</v>
      </c>
      <c r="U49">
        <v>39127.800000000003</v>
      </c>
      <c r="V49">
        <v>38983.800000000003</v>
      </c>
      <c r="W49">
        <v>38080.800000000003</v>
      </c>
      <c r="X49">
        <v>33882.199999999997</v>
      </c>
      <c r="Y49">
        <v>34490.699999999997</v>
      </c>
      <c r="Z49">
        <v>35405.699999999997</v>
      </c>
      <c r="AA49">
        <v>37235.599999999999</v>
      </c>
      <c r="AB49">
        <v>39163.199999999997</v>
      </c>
      <c r="AC49">
        <v>42018</v>
      </c>
      <c r="AD49">
        <v>43029.3</v>
      </c>
      <c r="AE49">
        <v>45868.3</v>
      </c>
      <c r="AF49">
        <v>47882.9</v>
      </c>
      <c r="AG49">
        <v>48727.5</v>
      </c>
      <c r="AH49">
        <v>47751.5</v>
      </c>
      <c r="AI49">
        <v>50239.1</v>
      </c>
      <c r="AJ49">
        <v>50843.3</v>
      </c>
      <c r="AK49">
        <v>52170.7</v>
      </c>
      <c r="AL49">
        <v>52557.9</v>
      </c>
      <c r="AM49">
        <v>52535.1</v>
      </c>
      <c r="AN49">
        <v>47305.2</v>
      </c>
      <c r="AO49">
        <v>42016.5</v>
      </c>
      <c r="AP49">
        <v>36151.5</v>
      </c>
      <c r="AQ49">
        <v>39983.5</v>
      </c>
    </row>
    <row r="50" spans="1:43" x14ac:dyDescent="0.2">
      <c r="A50" t="str">
        <f>Stubs!D50</f>
        <v>Lime, gypsum and other nonmetallic mineral product manufacturing</v>
      </c>
      <c r="B50" t="s">
        <v>55</v>
      </c>
      <c r="C50">
        <v>327</v>
      </c>
      <c r="D50">
        <v>49</v>
      </c>
      <c r="E50">
        <v>16052.7</v>
      </c>
      <c r="F50">
        <v>17628.900000000001</v>
      </c>
      <c r="G50">
        <v>17820.5</v>
      </c>
      <c r="H50">
        <v>15730.2</v>
      </c>
      <c r="I50">
        <v>17192.900000000001</v>
      </c>
      <c r="J50">
        <v>18560.099999999999</v>
      </c>
      <c r="K50">
        <v>20147.900000000001</v>
      </c>
      <c r="L50">
        <v>20652</v>
      </c>
      <c r="M50">
        <v>17997.900000000001</v>
      </c>
      <c r="N50">
        <v>17399.099999999999</v>
      </c>
      <c r="O50">
        <v>15517.5</v>
      </c>
      <c r="P50">
        <v>16811</v>
      </c>
      <c r="Q50">
        <v>18525.099999999999</v>
      </c>
      <c r="R50">
        <v>18869.3</v>
      </c>
      <c r="S50">
        <v>18813.099999999999</v>
      </c>
      <c r="T50">
        <v>19795.099999999999</v>
      </c>
      <c r="U50">
        <v>20424.2</v>
      </c>
      <c r="V50">
        <v>19509.900000000001</v>
      </c>
      <c r="W50">
        <v>19105.400000000001</v>
      </c>
      <c r="X50">
        <v>17599.400000000001</v>
      </c>
      <c r="Y50">
        <v>18662.2</v>
      </c>
      <c r="Z50">
        <v>18791.7</v>
      </c>
      <c r="AA50">
        <v>19725.3</v>
      </c>
      <c r="AB50">
        <v>20265.599999999999</v>
      </c>
      <c r="AC50">
        <v>21650.799999999999</v>
      </c>
      <c r="AD50">
        <v>23006.2</v>
      </c>
      <c r="AE50">
        <v>23786.799999999999</v>
      </c>
      <c r="AF50">
        <v>22926.7</v>
      </c>
      <c r="AG50">
        <v>23005.4</v>
      </c>
      <c r="AH50">
        <v>22783.7</v>
      </c>
      <c r="AI50">
        <v>21833.8</v>
      </c>
      <c r="AJ50">
        <v>22151.4</v>
      </c>
      <c r="AK50">
        <v>22515</v>
      </c>
      <c r="AL50">
        <v>23554.2</v>
      </c>
      <c r="AM50">
        <v>23814.7</v>
      </c>
      <c r="AN50">
        <v>22969.5</v>
      </c>
      <c r="AO50">
        <v>20942.8</v>
      </c>
      <c r="AP50">
        <v>17300.2</v>
      </c>
      <c r="AQ50">
        <v>21259.9</v>
      </c>
    </row>
    <row r="51" spans="1:43" x14ac:dyDescent="0.2">
      <c r="A51" t="str">
        <f>Stubs!D51</f>
        <v>Iron and steel mills and ferroalloy manufacturing</v>
      </c>
      <c r="B51">
        <v>3311</v>
      </c>
      <c r="C51">
        <v>331</v>
      </c>
      <c r="D51">
        <v>50</v>
      </c>
      <c r="E51">
        <v>97390.6</v>
      </c>
      <c r="F51">
        <v>119851.3</v>
      </c>
      <c r="G51">
        <v>127396.3</v>
      </c>
      <c r="H51">
        <v>92207.7</v>
      </c>
      <c r="I51">
        <v>96762.3</v>
      </c>
      <c r="J51">
        <v>93934.399999999994</v>
      </c>
      <c r="K51">
        <v>99193.5</v>
      </c>
      <c r="L51">
        <v>102491.8</v>
      </c>
      <c r="M51">
        <v>86266.1</v>
      </c>
      <c r="N51">
        <v>88959</v>
      </c>
      <c r="O51">
        <v>55242.1</v>
      </c>
      <c r="P51">
        <v>54088.1</v>
      </c>
      <c r="Q51">
        <v>58001.5</v>
      </c>
      <c r="R51">
        <v>54761.9</v>
      </c>
      <c r="S51">
        <v>52809.1</v>
      </c>
      <c r="T51">
        <v>56850.8</v>
      </c>
      <c r="U51">
        <v>65778.7</v>
      </c>
      <c r="V51">
        <v>63877.4</v>
      </c>
      <c r="W51">
        <v>62700.7</v>
      </c>
      <c r="X51">
        <v>57029.1</v>
      </c>
      <c r="Y51">
        <v>60644.2</v>
      </c>
      <c r="Z51">
        <v>63144.5</v>
      </c>
      <c r="AA51">
        <v>68243.3</v>
      </c>
      <c r="AB51">
        <v>69469.3</v>
      </c>
      <c r="AC51">
        <v>72142</v>
      </c>
      <c r="AD51">
        <v>75104.600000000006</v>
      </c>
      <c r="AE51">
        <v>76144.100000000006</v>
      </c>
      <c r="AF51">
        <v>77726.5</v>
      </c>
      <c r="AG51">
        <v>75372.5</v>
      </c>
      <c r="AH51">
        <v>70675.899999999994</v>
      </c>
      <c r="AI51">
        <v>68645.399999999994</v>
      </c>
      <c r="AJ51">
        <v>65170.3</v>
      </c>
      <c r="AK51">
        <v>65960</v>
      </c>
      <c r="AL51">
        <v>68103.5</v>
      </c>
      <c r="AM51">
        <v>71003.8</v>
      </c>
      <c r="AN51">
        <v>68460.600000000006</v>
      </c>
      <c r="AO51">
        <v>60932.7</v>
      </c>
      <c r="AP51">
        <v>60505.3</v>
      </c>
      <c r="AQ51">
        <v>74264.3</v>
      </c>
    </row>
    <row r="52" spans="1:43" x14ac:dyDescent="0.2">
      <c r="A52" t="str">
        <f>Stubs!D52</f>
        <v>Steel product manufacturing from purchased steel</v>
      </c>
      <c r="B52">
        <v>3312</v>
      </c>
      <c r="C52">
        <v>331</v>
      </c>
      <c r="D52">
        <v>51</v>
      </c>
      <c r="E52">
        <v>19381.599999999999</v>
      </c>
      <c r="F52">
        <v>23365.200000000001</v>
      </c>
      <c r="G52">
        <v>24465</v>
      </c>
      <c r="H52">
        <v>17429.5</v>
      </c>
      <c r="I52">
        <v>17853</v>
      </c>
      <c r="J52">
        <v>20457.8</v>
      </c>
      <c r="K52">
        <v>22052.400000000001</v>
      </c>
      <c r="L52">
        <v>23205.8</v>
      </c>
      <c r="M52">
        <v>20849.400000000001</v>
      </c>
      <c r="N52">
        <v>21493.9</v>
      </c>
      <c r="O52">
        <v>16514.099999999999</v>
      </c>
      <c r="P52">
        <v>16289.1</v>
      </c>
      <c r="Q52">
        <v>18057.7</v>
      </c>
      <c r="R52">
        <v>16643.900000000001</v>
      </c>
      <c r="S52">
        <v>16796.900000000001</v>
      </c>
      <c r="T52">
        <v>22387.1</v>
      </c>
      <c r="U52">
        <v>24893.8</v>
      </c>
      <c r="V52">
        <v>24258.5</v>
      </c>
      <c r="W52">
        <v>24249.4</v>
      </c>
      <c r="X52">
        <v>23566.6</v>
      </c>
      <c r="Y52">
        <v>24621.3</v>
      </c>
      <c r="Z52">
        <v>26509.9</v>
      </c>
      <c r="AA52">
        <v>27595.3</v>
      </c>
      <c r="AB52">
        <v>28040.6</v>
      </c>
      <c r="AC52">
        <v>27887</v>
      </c>
      <c r="AD52">
        <v>27641.8</v>
      </c>
      <c r="AE52">
        <v>27434.5</v>
      </c>
      <c r="AF52">
        <v>26599.4</v>
      </c>
      <c r="AG52">
        <v>25725.4</v>
      </c>
      <c r="AH52">
        <v>23251.9</v>
      </c>
      <c r="AI52">
        <v>22834.3</v>
      </c>
      <c r="AJ52">
        <v>21620.7</v>
      </c>
      <c r="AK52">
        <v>21378.1</v>
      </c>
      <c r="AL52">
        <v>21727.7</v>
      </c>
      <c r="AM52">
        <v>24560.7</v>
      </c>
      <c r="AN52">
        <v>24731.8</v>
      </c>
      <c r="AO52">
        <v>20585.400000000001</v>
      </c>
      <c r="AP52">
        <v>17979.3</v>
      </c>
      <c r="AQ52">
        <v>19438.400000000001</v>
      </c>
    </row>
    <row r="53" spans="1:43" x14ac:dyDescent="0.2">
      <c r="A53" t="str">
        <f>Stubs!D53</f>
        <v>Alumina and aluminum production and processing</v>
      </c>
      <c r="B53">
        <v>3313</v>
      </c>
      <c r="C53">
        <v>331</v>
      </c>
      <c r="D53">
        <v>52</v>
      </c>
      <c r="E53">
        <v>32579.1</v>
      </c>
      <c r="F53">
        <v>37243.699999999997</v>
      </c>
      <c r="G53">
        <v>35325.699999999997</v>
      </c>
      <c r="H53">
        <v>29123.7</v>
      </c>
      <c r="I53">
        <v>35875.699999999997</v>
      </c>
      <c r="J53">
        <v>37850.6</v>
      </c>
      <c r="K53">
        <v>40232.199999999997</v>
      </c>
      <c r="L53">
        <v>40004.1</v>
      </c>
      <c r="M53">
        <v>38222.9</v>
      </c>
      <c r="N53">
        <v>35727.4</v>
      </c>
      <c r="O53">
        <v>30489.3</v>
      </c>
      <c r="P53">
        <v>33951.599999999999</v>
      </c>
      <c r="Q53">
        <v>34705.699999999997</v>
      </c>
      <c r="R53">
        <v>32462.799999999999</v>
      </c>
      <c r="S53">
        <v>32341.3</v>
      </c>
      <c r="T53">
        <v>34010.699999999997</v>
      </c>
      <c r="U53">
        <v>35947.9</v>
      </c>
      <c r="V53">
        <v>35974.300000000003</v>
      </c>
      <c r="W53">
        <v>36757.599999999999</v>
      </c>
      <c r="X53">
        <v>36711</v>
      </c>
      <c r="Y53">
        <v>37521.5</v>
      </c>
      <c r="Z53">
        <v>36222.300000000003</v>
      </c>
      <c r="AA53">
        <v>36550.6</v>
      </c>
      <c r="AB53">
        <v>35436</v>
      </c>
      <c r="AC53">
        <v>35989.1</v>
      </c>
      <c r="AD53">
        <v>33892.199999999997</v>
      </c>
      <c r="AE53">
        <v>35867.599999999999</v>
      </c>
      <c r="AF53">
        <v>35356.1</v>
      </c>
      <c r="AG53">
        <v>32955.199999999997</v>
      </c>
      <c r="AH53">
        <v>29928.799999999999</v>
      </c>
      <c r="AI53">
        <v>31882.3</v>
      </c>
      <c r="AJ53">
        <v>31314.3</v>
      </c>
      <c r="AK53">
        <v>39343.1</v>
      </c>
      <c r="AL53">
        <v>41117.199999999997</v>
      </c>
      <c r="AM53">
        <v>40711.5</v>
      </c>
      <c r="AN53">
        <v>40649.599999999999</v>
      </c>
      <c r="AO53">
        <v>41419.1</v>
      </c>
      <c r="AP53">
        <v>37130.699999999997</v>
      </c>
      <c r="AQ53">
        <v>31213.5</v>
      </c>
    </row>
    <row r="54" spans="1:43" x14ac:dyDescent="0.2">
      <c r="A54" t="str">
        <f>Stubs!D54</f>
        <v>Nonferrous metal (except aluminum) production and processing</v>
      </c>
      <c r="B54">
        <v>3314</v>
      </c>
      <c r="C54">
        <v>331</v>
      </c>
      <c r="D54">
        <v>53</v>
      </c>
      <c r="E54">
        <v>36743.699999999997</v>
      </c>
      <c r="F54">
        <v>39714.1</v>
      </c>
      <c r="G54">
        <v>35861.4</v>
      </c>
      <c r="H54">
        <v>29753.9</v>
      </c>
      <c r="I54">
        <v>34427.300000000003</v>
      </c>
      <c r="J54">
        <v>35240.800000000003</v>
      </c>
      <c r="K54">
        <v>35981.800000000003</v>
      </c>
      <c r="L54">
        <v>35585.199999999997</v>
      </c>
      <c r="M54">
        <v>35400.5</v>
      </c>
      <c r="N54">
        <v>32667</v>
      </c>
      <c r="O54">
        <v>27630.799999999999</v>
      </c>
      <c r="P54">
        <v>28069</v>
      </c>
      <c r="Q54">
        <v>27825.5</v>
      </c>
      <c r="R54">
        <v>26746.5</v>
      </c>
      <c r="S54">
        <v>25441.200000000001</v>
      </c>
      <c r="T54">
        <v>27642.2</v>
      </c>
      <c r="U54">
        <v>29576.5</v>
      </c>
      <c r="V54">
        <v>29131.8</v>
      </c>
      <c r="W54">
        <v>28616.799999999999</v>
      </c>
      <c r="X54">
        <v>28226.5</v>
      </c>
      <c r="Y54">
        <v>30023.5</v>
      </c>
      <c r="Z54">
        <v>32065.1</v>
      </c>
      <c r="AA54">
        <v>33136.1</v>
      </c>
      <c r="AB54">
        <v>33644.800000000003</v>
      </c>
      <c r="AC54">
        <v>34751.4</v>
      </c>
      <c r="AD54">
        <v>34489</v>
      </c>
      <c r="AE54">
        <v>37001.599999999999</v>
      </c>
      <c r="AF54">
        <v>35273.1</v>
      </c>
      <c r="AG54">
        <v>33142.300000000003</v>
      </c>
      <c r="AH54">
        <v>29162</v>
      </c>
      <c r="AI54">
        <v>29716.2</v>
      </c>
      <c r="AJ54">
        <v>29013.9</v>
      </c>
      <c r="AK54">
        <v>34433.9</v>
      </c>
      <c r="AL54">
        <v>32295.5</v>
      </c>
      <c r="AM54">
        <v>24673.7</v>
      </c>
      <c r="AN54">
        <v>23407.4</v>
      </c>
      <c r="AO54">
        <v>24716.799999999999</v>
      </c>
      <c r="AP54">
        <v>20713</v>
      </c>
      <c r="AQ54">
        <v>24494</v>
      </c>
    </row>
    <row r="55" spans="1:43" x14ac:dyDescent="0.2">
      <c r="A55" t="str">
        <f>Stubs!D55</f>
        <v>Foundries</v>
      </c>
      <c r="B55">
        <v>3315</v>
      </c>
      <c r="C55">
        <v>331</v>
      </c>
      <c r="D55">
        <v>54</v>
      </c>
      <c r="E55">
        <v>33396.800000000003</v>
      </c>
      <c r="F55">
        <v>37891</v>
      </c>
      <c r="G55">
        <v>37421.699999999997</v>
      </c>
      <c r="H55">
        <v>31652.1</v>
      </c>
      <c r="I55">
        <v>31930.2</v>
      </c>
      <c r="J55">
        <v>33437.5</v>
      </c>
      <c r="K55">
        <v>36103.1</v>
      </c>
      <c r="L55">
        <v>36329.699999999997</v>
      </c>
      <c r="M55">
        <v>30698.2</v>
      </c>
      <c r="N55">
        <v>29872.6</v>
      </c>
      <c r="O55">
        <v>22528.5</v>
      </c>
      <c r="P55">
        <v>22374.400000000001</v>
      </c>
      <c r="Q55">
        <v>26117.1</v>
      </c>
      <c r="R55">
        <v>24700</v>
      </c>
      <c r="S55">
        <v>23652.7</v>
      </c>
      <c r="T55">
        <v>24451.200000000001</v>
      </c>
      <c r="U55">
        <v>26441.4</v>
      </c>
      <c r="V55">
        <v>26019.7</v>
      </c>
      <c r="W55">
        <v>24540.5</v>
      </c>
      <c r="X55">
        <v>22567.200000000001</v>
      </c>
      <c r="Y55">
        <v>23560.7</v>
      </c>
      <c r="Z55">
        <v>25200.5</v>
      </c>
      <c r="AA55">
        <v>27693.8</v>
      </c>
      <c r="AB55">
        <v>28802.799999999999</v>
      </c>
      <c r="AC55">
        <v>30057.7</v>
      </c>
      <c r="AD55">
        <v>32518.1</v>
      </c>
      <c r="AE55">
        <v>32791.4</v>
      </c>
      <c r="AF55">
        <v>31363.599999999999</v>
      </c>
      <c r="AG55">
        <v>31149.4</v>
      </c>
      <c r="AH55">
        <v>27647.4</v>
      </c>
      <c r="AI55">
        <v>29214.2</v>
      </c>
      <c r="AJ55">
        <v>28608.2</v>
      </c>
      <c r="AK55">
        <v>36249.699999999997</v>
      </c>
      <c r="AL55">
        <v>37850.1</v>
      </c>
      <c r="AM55">
        <v>40674.400000000001</v>
      </c>
      <c r="AN55">
        <v>39358.699999999997</v>
      </c>
      <c r="AO55">
        <v>37881.5</v>
      </c>
      <c r="AP55">
        <v>28370.6</v>
      </c>
      <c r="AQ55">
        <v>25548.2</v>
      </c>
    </row>
    <row r="56" spans="1:43" x14ac:dyDescent="0.2">
      <c r="A56" t="str">
        <f>Stubs!D56</f>
        <v>Forging and stamping</v>
      </c>
      <c r="B56">
        <v>3321</v>
      </c>
      <c r="C56">
        <v>332</v>
      </c>
      <c r="D56">
        <v>55</v>
      </c>
      <c r="E56">
        <v>19931.5</v>
      </c>
      <c r="F56">
        <v>22308.6</v>
      </c>
      <c r="G56">
        <v>22304.3</v>
      </c>
      <c r="H56">
        <v>18316.2</v>
      </c>
      <c r="I56">
        <v>19491</v>
      </c>
      <c r="J56">
        <v>20997.1</v>
      </c>
      <c r="K56">
        <v>21875.5</v>
      </c>
      <c r="L56">
        <v>23128.400000000001</v>
      </c>
      <c r="M56">
        <v>22166.9</v>
      </c>
      <c r="N56">
        <v>21898</v>
      </c>
      <c r="O56">
        <v>18483.2</v>
      </c>
      <c r="P56">
        <v>18280.099999999999</v>
      </c>
      <c r="Q56">
        <v>20680.5</v>
      </c>
      <c r="R56">
        <v>19902.599999999999</v>
      </c>
      <c r="S56">
        <v>18793.900000000001</v>
      </c>
      <c r="T56">
        <v>20316.2</v>
      </c>
      <c r="U56">
        <v>20788.400000000001</v>
      </c>
      <c r="V56">
        <v>20902</v>
      </c>
      <c r="W56">
        <v>20586.2</v>
      </c>
      <c r="X56">
        <v>19500.3</v>
      </c>
      <c r="Y56">
        <v>20080.7</v>
      </c>
      <c r="Z56">
        <v>21296.1</v>
      </c>
      <c r="AA56">
        <v>22741.1</v>
      </c>
      <c r="AB56">
        <v>24029.8</v>
      </c>
      <c r="AC56">
        <v>25097.4</v>
      </c>
      <c r="AD56">
        <v>26880.9</v>
      </c>
      <c r="AE56">
        <v>27009.7</v>
      </c>
      <c r="AF56">
        <v>26861.599999999999</v>
      </c>
      <c r="AG56">
        <v>27300</v>
      </c>
      <c r="AH56">
        <v>25347.7</v>
      </c>
      <c r="AI56">
        <v>23456.7</v>
      </c>
      <c r="AJ56">
        <v>23199.200000000001</v>
      </c>
      <c r="AK56">
        <v>23647.7</v>
      </c>
      <c r="AL56">
        <v>24592.2</v>
      </c>
      <c r="AM56">
        <v>26195.4</v>
      </c>
      <c r="AN56">
        <v>27282.2</v>
      </c>
      <c r="AO56">
        <v>25466.3</v>
      </c>
      <c r="AP56">
        <v>23680.2</v>
      </c>
      <c r="AQ56">
        <v>26451.7</v>
      </c>
    </row>
    <row r="57" spans="1:43" x14ac:dyDescent="0.2">
      <c r="A57" t="str">
        <f>Stubs!D57</f>
        <v>Cutlery and handtool manufacturing</v>
      </c>
      <c r="B57">
        <v>3322</v>
      </c>
      <c r="C57">
        <v>332</v>
      </c>
      <c r="D57">
        <v>56</v>
      </c>
      <c r="E57">
        <v>9671.4</v>
      </c>
      <c r="F57">
        <v>10616.7</v>
      </c>
      <c r="G57">
        <v>10485.9</v>
      </c>
      <c r="H57">
        <v>9315.2000000000007</v>
      </c>
      <c r="I57">
        <v>10309.799999999999</v>
      </c>
      <c r="J57">
        <v>11450.6</v>
      </c>
      <c r="K57">
        <v>12029.6</v>
      </c>
      <c r="L57">
        <v>12419.3</v>
      </c>
      <c r="M57">
        <v>11207.4</v>
      </c>
      <c r="N57">
        <v>10904.5</v>
      </c>
      <c r="O57">
        <v>9234.7000000000007</v>
      </c>
      <c r="P57">
        <v>9053.1</v>
      </c>
      <c r="Q57">
        <v>9807.7999999999993</v>
      </c>
      <c r="R57">
        <v>9759.4</v>
      </c>
      <c r="S57">
        <v>9800</v>
      </c>
      <c r="T57">
        <v>9997.7000000000007</v>
      </c>
      <c r="U57">
        <v>10327.1</v>
      </c>
      <c r="V57">
        <v>10597.4</v>
      </c>
      <c r="W57">
        <v>10227.5</v>
      </c>
      <c r="X57">
        <v>9678.6</v>
      </c>
      <c r="Y57">
        <v>9899.6</v>
      </c>
      <c r="Z57">
        <v>10619.1</v>
      </c>
      <c r="AA57">
        <v>11488.1</v>
      </c>
      <c r="AB57">
        <v>11977</v>
      </c>
      <c r="AC57">
        <v>12655</v>
      </c>
      <c r="AD57">
        <v>12305.1</v>
      </c>
      <c r="AE57">
        <v>12504.6</v>
      </c>
      <c r="AF57">
        <v>12443.2</v>
      </c>
      <c r="AG57">
        <v>12724.9</v>
      </c>
      <c r="AH57">
        <v>11631.4</v>
      </c>
      <c r="AI57">
        <v>11006.3</v>
      </c>
      <c r="AJ57">
        <v>10881.8</v>
      </c>
      <c r="AK57">
        <v>11497.1</v>
      </c>
      <c r="AL57">
        <v>12217.4</v>
      </c>
      <c r="AM57">
        <v>12999</v>
      </c>
      <c r="AN57">
        <v>13645</v>
      </c>
      <c r="AO57">
        <v>13230.1</v>
      </c>
      <c r="AP57">
        <v>11428.2</v>
      </c>
      <c r="AQ57">
        <v>13224.3</v>
      </c>
    </row>
    <row r="58" spans="1:43" x14ac:dyDescent="0.2">
      <c r="A58" t="str">
        <f>Stubs!D58</f>
        <v>Architectural and structural metals manufacturing</v>
      </c>
      <c r="B58">
        <v>3323</v>
      </c>
      <c r="C58">
        <v>332</v>
      </c>
      <c r="D58">
        <v>57</v>
      </c>
      <c r="E58">
        <v>42391</v>
      </c>
      <c r="F58">
        <v>46674</v>
      </c>
      <c r="G58">
        <v>42554</v>
      </c>
      <c r="H58">
        <v>36023.1</v>
      </c>
      <c r="I58">
        <v>38353.5</v>
      </c>
      <c r="J58">
        <v>41839.800000000003</v>
      </c>
      <c r="K58">
        <v>43282.6</v>
      </c>
      <c r="L58">
        <v>45332.800000000003</v>
      </c>
      <c r="M58">
        <v>44866.5</v>
      </c>
      <c r="N58">
        <v>44115.9</v>
      </c>
      <c r="O58">
        <v>42429</v>
      </c>
      <c r="P58">
        <v>42280.9</v>
      </c>
      <c r="Q58">
        <v>43543.6</v>
      </c>
      <c r="R58">
        <v>45230.1</v>
      </c>
      <c r="S58">
        <v>45384.1</v>
      </c>
      <c r="T58">
        <v>48845.599999999999</v>
      </c>
      <c r="U58">
        <v>47835.199999999997</v>
      </c>
      <c r="V58">
        <v>46799.7</v>
      </c>
      <c r="W58">
        <v>46401.8</v>
      </c>
      <c r="X58">
        <v>43741.9</v>
      </c>
      <c r="Y58">
        <v>46852.1</v>
      </c>
      <c r="Z58">
        <v>48219.8</v>
      </c>
      <c r="AA58">
        <v>51328.9</v>
      </c>
      <c r="AB58">
        <v>52952.1</v>
      </c>
      <c r="AC58">
        <v>55023.5</v>
      </c>
      <c r="AD58">
        <v>60394.3</v>
      </c>
      <c r="AE58">
        <v>62795.7</v>
      </c>
      <c r="AF58">
        <v>64399.7</v>
      </c>
      <c r="AG58">
        <v>67448.3</v>
      </c>
      <c r="AH58">
        <v>64732.3</v>
      </c>
      <c r="AI58">
        <v>65536.7</v>
      </c>
      <c r="AJ58">
        <v>65306.3</v>
      </c>
      <c r="AK58">
        <v>65968.899999999994</v>
      </c>
      <c r="AL58">
        <v>68938.3</v>
      </c>
      <c r="AM58">
        <v>72513.2</v>
      </c>
      <c r="AN58">
        <v>75288.5</v>
      </c>
      <c r="AO58">
        <v>68255.399999999994</v>
      </c>
      <c r="AP58">
        <v>63884.1</v>
      </c>
      <c r="AQ58">
        <v>70987.199999999997</v>
      </c>
    </row>
    <row r="59" spans="1:43" x14ac:dyDescent="0.2">
      <c r="A59" t="str">
        <f>Stubs!D59</f>
        <v>Boiler, tank, and shipping container manufacturing</v>
      </c>
      <c r="B59">
        <v>3324</v>
      </c>
      <c r="C59">
        <v>332</v>
      </c>
      <c r="D59">
        <v>58</v>
      </c>
      <c r="E59">
        <v>25151.599999999999</v>
      </c>
      <c r="F59">
        <v>27071.200000000001</v>
      </c>
      <c r="G59">
        <v>27519.8</v>
      </c>
      <c r="H59">
        <v>26708.1</v>
      </c>
      <c r="I59">
        <v>27866.5</v>
      </c>
      <c r="J59">
        <v>29399</v>
      </c>
      <c r="K59">
        <v>29575.7</v>
      </c>
      <c r="L59">
        <v>30029.1</v>
      </c>
      <c r="M59">
        <v>28002.7</v>
      </c>
      <c r="N59">
        <v>27176.9</v>
      </c>
      <c r="O59">
        <v>24897.5</v>
      </c>
      <c r="P59">
        <v>23489.3</v>
      </c>
      <c r="Q59">
        <v>23087.200000000001</v>
      </c>
      <c r="R59">
        <v>22925.7</v>
      </c>
      <c r="S59">
        <v>21465.200000000001</v>
      </c>
      <c r="T59">
        <v>22430.1</v>
      </c>
      <c r="U59">
        <v>23338.799999999999</v>
      </c>
      <c r="V59">
        <v>22987.7</v>
      </c>
      <c r="W59">
        <v>23929.599999999999</v>
      </c>
      <c r="X59">
        <v>23659.1</v>
      </c>
      <c r="Y59">
        <v>23734.7</v>
      </c>
      <c r="Z59">
        <v>23402</v>
      </c>
      <c r="AA59">
        <v>25128</v>
      </c>
      <c r="AB59">
        <v>24743.3</v>
      </c>
      <c r="AC59">
        <v>25764.799999999999</v>
      </c>
      <c r="AD59">
        <v>25653.599999999999</v>
      </c>
      <c r="AE59">
        <v>26628.9</v>
      </c>
      <c r="AF59">
        <v>27119.9</v>
      </c>
      <c r="AG59">
        <v>28108</v>
      </c>
      <c r="AH59">
        <v>26445.9</v>
      </c>
      <c r="AI59">
        <v>25785.5</v>
      </c>
      <c r="AJ59">
        <v>25357</v>
      </c>
      <c r="AK59">
        <v>26350.799999999999</v>
      </c>
      <c r="AL59">
        <v>26989.200000000001</v>
      </c>
      <c r="AM59">
        <v>28467.9</v>
      </c>
      <c r="AN59">
        <v>29252.5</v>
      </c>
      <c r="AO59">
        <v>27244.2</v>
      </c>
      <c r="AP59">
        <v>23512.6</v>
      </c>
      <c r="AQ59">
        <v>27915.8</v>
      </c>
    </row>
    <row r="60" spans="1:43" x14ac:dyDescent="0.2">
      <c r="A60" t="str">
        <f>Stubs!D60</f>
        <v>Hardware manufacturing</v>
      </c>
      <c r="B60">
        <v>3325</v>
      </c>
      <c r="C60">
        <v>332</v>
      </c>
      <c r="D60">
        <v>59</v>
      </c>
      <c r="E60">
        <v>10240.5</v>
      </c>
      <c r="F60">
        <v>10980.4</v>
      </c>
      <c r="G60">
        <v>10040.1</v>
      </c>
      <c r="H60">
        <v>9002.5</v>
      </c>
      <c r="I60">
        <v>10378.299999999999</v>
      </c>
      <c r="J60">
        <v>10925.7</v>
      </c>
      <c r="K60">
        <v>11172.1</v>
      </c>
      <c r="L60">
        <v>11258.7</v>
      </c>
      <c r="M60">
        <v>9606.7999999999993</v>
      </c>
      <c r="N60">
        <v>9833.1</v>
      </c>
      <c r="O60">
        <v>8563.6</v>
      </c>
      <c r="P60">
        <v>9619</v>
      </c>
      <c r="Q60">
        <v>10511.6</v>
      </c>
      <c r="R60">
        <v>10774.4</v>
      </c>
      <c r="S60">
        <v>10688.8</v>
      </c>
      <c r="T60">
        <v>11523.3</v>
      </c>
      <c r="U60">
        <v>11483.2</v>
      </c>
      <c r="V60">
        <v>11250.5</v>
      </c>
      <c r="W60">
        <v>10538.7</v>
      </c>
      <c r="X60">
        <v>9986</v>
      </c>
      <c r="Y60">
        <v>10585.6</v>
      </c>
      <c r="Z60">
        <v>10863.5</v>
      </c>
      <c r="AA60">
        <v>12173.3</v>
      </c>
      <c r="AB60">
        <v>12043.5</v>
      </c>
      <c r="AC60">
        <v>12305.6</v>
      </c>
      <c r="AD60">
        <v>12540</v>
      </c>
      <c r="AE60">
        <v>12778.6</v>
      </c>
      <c r="AF60">
        <v>12647.2</v>
      </c>
      <c r="AG60">
        <v>12729.6</v>
      </c>
      <c r="AH60">
        <v>11593.5</v>
      </c>
      <c r="AI60">
        <v>10937.2</v>
      </c>
      <c r="AJ60">
        <v>10829.7</v>
      </c>
      <c r="AK60">
        <v>11171.8</v>
      </c>
      <c r="AL60">
        <v>11930.1</v>
      </c>
      <c r="AM60">
        <v>12639.4</v>
      </c>
      <c r="AN60">
        <v>13072.9</v>
      </c>
      <c r="AO60">
        <v>12393.1</v>
      </c>
      <c r="AP60">
        <v>10836.3</v>
      </c>
      <c r="AQ60">
        <v>12455.9</v>
      </c>
    </row>
    <row r="61" spans="1:43" x14ac:dyDescent="0.2">
      <c r="A61" t="str">
        <f>Stubs!D61</f>
        <v>Spring and wire product manufacturing</v>
      </c>
      <c r="B61">
        <v>3326</v>
      </c>
      <c r="C61">
        <v>332</v>
      </c>
      <c r="D61">
        <v>60</v>
      </c>
      <c r="E61">
        <v>6947.4</v>
      </c>
      <c r="F61">
        <v>7317.7</v>
      </c>
      <c r="G61">
        <v>6575.5</v>
      </c>
      <c r="H61">
        <v>5543</v>
      </c>
      <c r="I61">
        <v>6144</v>
      </c>
      <c r="J61">
        <v>6730.6</v>
      </c>
      <c r="K61">
        <v>6845.2</v>
      </c>
      <c r="L61">
        <v>6894.9</v>
      </c>
      <c r="M61">
        <v>5886.3</v>
      </c>
      <c r="N61">
        <v>5681.8</v>
      </c>
      <c r="O61">
        <v>5967.8</v>
      </c>
      <c r="P61">
        <v>6636.1</v>
      </c>
      <c r="Q61">
        <v>7207.1</v>
      </c>
      <c r="R61">
        <v>7159.5</v>
      </c>
      <c r="S61">
        <v>7113.5</v>
      </c>
      <c r="T61">
        <v>7093.9</v>
      </c>
      <c r="U61">
        <v>7449.8</v>
      </c>
      <c r="V61">
        <v>7059.1</v>
      </c>
      <c r="W61">
        <v>7267.7</v>
      </c>
      <c r="X61">
        <v>7191.8</v>
      </c>
      <c r="Y61">
        <v>7605.3</v>
      </c>
      <c r="Z61">
        <v>8475.1</v>
      </c>
      <c r="AA61">
        <v>8611.6</v>
      </c>
      <c r="AB61">
        <v>9354</v>
      </c>
      <c r="AC61">
        <v>9592.1</v>
      </c>
      <c r="AD61">
        <v>9694.5</v>
      </c>
      <c r="AE61">
        <v>11072.4</v>
      </c>
      <c r="AF61">
        <v>11386.2</v>
      </c>
      <c r="AG61">
        <v>12622.7</v>
      </c>
      <c r="AH61">
        <v>10595.5</v>
      </c>
      <c r="AI61">
        <v>9885</v>
      </c>
      <c r="AJ61">
        <v>9595</v>
      </c>
      <c r="AK61">
        <v>9859.1</v>
      </c>
      <c r="AL61">
        <v>10130</v>
      </c>
      <c r="AM61">
        <v>10557.5</v>
      </c>
      <c r="AN61">
        <v>10970.2</v>
      </c>
      <c r="AO61">
        <v>9706.4</v>
      </c>
      <c r="AP61">
        <v>8224</v>
      </c>
      <c r="AQ61">
        <v>9278.9</v>
      </c>
    </row>
    <row r="62" spans="1:43" x14ac:dyDescent="0.2">
      <c r="A62" t="str">
        <f>Stubs!D62</f>
        <v>Machine shops; turned product; and screw, nut, and bolt manufacturing</v>
      </c>
      <c r="B62">
        <v>3327</v>
      </c>
      <c r="C62">
        <v>332</v>
      </c>
      <c r="D62">
        <v>61</v>
      </c>
      <c r="E62">
        <v>20785.7</v>
      </c>
      <c r="F62">
        <v>23781</v>
      </c>
      <c r="G62">
        <v>24025.200000000001</v>
      </c>
      <c r="H62">
        <v>19875.099999999999</v>
      </c>
      <c r="I62">
        <v>20973.5</v>
      </c>
      <c r="J62">
        <v>23335.7</v>
      </c>
      <c r="K62">
        <v>25837.9</v>
      </c>
      <c r="L62">
        <v>28404.9</v>
      </c>
      <c r="M62">
        <v>28147.8</v>
      </c>
      <c r="N62">
        <v>28118.6</v>
      </c>
      <c r="O62">
        <v>24064.2</v>
      </c>
      <c r="P62">
        <v>24324.6</v>
      </c>
      <c r="Q62">
        <v>26176.799999999999</v>
      </c>
      <c r="R62">
        <v>27357.9</v>
      </c>
      <c r="S62">
        <v>27457.1</v>
      </c>
      <c r="T62">
        <v>27818.400000000001</v>
      </c>
      <c r="U62">
        <v>29595.7</v>
      </c>
      <c r="V62">
        <v>29965.5</v>
      </c>
      <c r="W62">
        <v>30120.1</v>
      </c>
      <c r="X62">
        <v>29306</v>
      </c>
      <c r="Y62">
        <v>32316.799999999999</v>
      </c>
      <c r="Z62">
        <v>33574</v>
      </c>
      <c r="AA62">
        <v>37885.9</v>
      </c>
      <c r="AB62">
        <v>43151.5</v>
      </c>
      <c r="AC62">
        <v>45595.199999999997</v>
      </c>
      <c r="AD62">
        <v>48044.4</v>
      </c>
      <c r="AE62">
        <v>49542</v>
      </c>
      <c r="AF62">
        <v>50069.3</v>
      </c>
      <c r="AG62">
        <v>51112</v>
      </c>
      <c r="AH62">
        <v>47577.4</v>
      </c>
      <c r="AI62">
        <v>46396.2</v>
      </c>
      <c r="AJ62">
        <v>46159.9</v>
      </c>
      <c r="AK62">
        <v>47532</v>
      </c>
      <c r="AL62">
        <v>49957.5</v>
      </c>
      <c r="AM62">
        <v>52441.2</v>
      </c>
      <c r="AN62">
        <v>53645.599999999999</v>
      </c>
      <c r="AO62">
        <v>51358.8</v>
      </c>
      <c r="AP62">
        <v>45854.8</v>
      </c>
      <c r="AQ62">
        <v>48493.4</v>
      </c>
    </row>
    <row r="63" spans="1:43" x14ac:dyDescent="0.2">
      <c r="A63" t="str">
        <f>Stubs!D63</f>
        <v>Coating, engraving, heat treating, and allied activities</v>
      </c>
      <c r="B63">
        <v>3328</v>
      </c>
      <c r="C63">
        <v>332</v>
      </c>
      <c r="D63">
        <v>62</v>
      </c>
      <c r="E63">
        <v>6412.3</v>
      </c>
      <c r="F63">
        <v>7043.3</v>
      </c>
      <c r="G63">
        <v>7367.9</v>
      </c>
      <c r="H63">
        <v>7137.9</v>
      </c>
      <c r="I63">
        <v>7804.1</v>
      </c>
      <c r="J63">
        <v>8560.9</v>
      </c>
      <c r="K63">
        <v>9813.9</v>
      </c>
      <c r="L63">
        <v>9663.2999999999993</v>
      </c>
      <c r="M63">
        <v>9132.1</v>
      </c>
      <c r="N63">
        <v>9475.7999999999993</v>
      </c>
      <c r="O63">
        <v>9123.1</v>
      </c>
      <c r="P63">
        <v>8872.7999999999993</v>
      </c>
      <c r="Q63">
        <v>10749</v>
      </c>
      <c r="R63">
        <v>10924.6</v>
      </c>
      <c r="S63">
        <v>11108.8</v>
      </c>
      <c r="T63">
        <v>12031.8</v>
      </c>
      <c r="U63">
        <v>13883.3</v>
      </c>
      <c r="V63">
        <v>13478</v>
      </c>
      <c r="W63">
        <v>13584.6</v>
      </c>
      <c r="X63">
        <v>12533.1</v>
      </c>
      <c r="Y63">
        <v>14019.5</v>
      </c>
      <c r="Z63">
        <v>15248.4</v>
      </c>
      <c r="AA63">
        <v>17084.7</v>
      </c>
      <c r="AB63">
        <v>18767.099999999999</v>
      </c>
      <c r="AC63">
        <v>19439.5</v>
      </c>
      <c r="AD63">
        <v>20054.5</v>
      </c>
      <c r="AE63">
        <v>20921.7</v>
      </c>
      <c r="AF63">
        <v>21069.1</v>
      </c>
      <c r="AG63">
        <v>21936.799999999999</v>
      </c>
      <c r="AH63">
        <v>20313.099999999999</v>
      </c>
      <c r="AI63">
        <v>20208.5</v>
      </c>
      <c r="AJ63">
        <v>20012.8</v>
      </c>
      <c r="AK63">
        <v>20842.599999999999</v>
      </c>
      <c r="AL63">
        <v>22581</v>
      </c>
      <c r="AM63">
        <v>23275.4</v>
      </c>
      <c r="AN63">
        <v>23985</v>
      </c>
      <c r="AO63">
        <v>23355.1</v>
      </c>
      <c r="AP63">
        <v>21119</v>
      </c>
      <c r="AQ63">
        <v>20349.900000000001</v>
      </c>
    </row>
    <row r="64" spans="1:43" x14ac:dyDescent="0.2">
      <c r="A64" t="str">
        <f>Stubs!D64</f>
        <v>Other fabricated metal product manufacturing</v>
      </c>
      <c r="B64">
        <v>3329</v>
      </c>
      <c r="C64">
        <v>332</v>
      </c>
      <c r="D64">
        <v>63</v>
      </c>
      <c r="E64">
        <v>42110.7</v>
      </c>
      <c r="F64">
        <v>46119</v>
      </c>
      <c r="G64">
        <v>46032.6</v>
      </c>
      <c r="H64">
        <v>42804.5</v>
      </c>
      <c r="I64">
        <v>44667.1</v>
      </c>
      <c r="J64">
        <v>45983.9</v>
      </c>
      <c r="K64">
        <v>48108.3</v>
      </c>
      <c r="L64">
        <v>50314.8</v>
      </c>
      <c r="M64">
        <v>48731.199999999997</v>
      </c>
      <c r="N64">
        <v>48206.8</v>
      </c>
      <c r="O64">
        <v>44065.2</v>
      </c>
      <c r="P64">
        <v>42427.5</v>
      </c>
      <c r="Q64">
        <v>47112.1</v>
      </c>
      <c r="R64">
        <v>47328.800000000003</v>
      </c>
      <c r="S64">
        <v>47764.7</v>
      </c>
      <c r="T64">
        <v>50352.6</v>
      </c>
      <c r="U64">
        <v>52770.3</v>
      </c>
      <c r="V64">
        <v>50683.3</v>
      </c>
      <c r="W64">
        <v>49873.2</v>
      </c>
      <c r="X64">
        <v>47429.8</v>
      </c>
      <c r="Y64">
        <v>49166.3</v>
      </c>
      <c r="Z64">
        <v>49421.8</v>
      </c>
      <c r="AA64">
        <v>51448.7</v>
      </c>
      <c r="AB64">
        <v>53503.1</v>
      </c>
      <c r="AC64">
        <v>54836.800000000003</v>
      </c>
      <c r="AD64">
        <v>56848.9</v>
      </c>
      <c r="AE64">
        <v>58766.9</v>
      </c>
      <c r="AF64">
        <v>58693.8</v>
      </c>
      <c r="AG64">
        <v>60379.4</v>
      </c>
      <c r="AH64">
        <v>56370.5</v>
      </c>
      <c r="AI64">
        <v>54322.1</v>
      </c>
      <c r="AJ64">
        <v>53293.1</v>
      </c>
      <c r="AK64">
        <v>54984.7</v>
      </c>
      <c r="AL64">
        <v>57686.2</v>
      </c>
      <c r="AM64">
        <v>59978.7</v>
      </c>
      <c r="AN64">
        <v>61854.3</v>
      </c>
      <c r="AO64">
        <v>58782.6</v>
      </c>
      <c r="AP64">
        <v>50877.8</v>
      </c>
      <c r="AQ64">
        <v>56018.2</v>
      </c>
    </row>
    <row r="65" spans="1:43" x14ac:dyDescent="0.2">
      <c r="A65" t="str">
        <f>Stubs!D65</f>
        <v>Agriculture, construction, and mining machinery manufacturing</v>
      </c>
      <c r="B65">
        <v>3331</v>
      </c>
      <c r="C65">
        <v>333</v>
      </c>
      <c r="D65">
        <v>64</v>
      </c>
      <c r="E65">
        <v>54780.5</v>
      </c>
      <c r="F65">
        <v>64020.1</v>
      </c>
      <c r="G65">
        <v>71167.399999999994</v>
      </c>
      <c r="H65">
        <v>69405.600000000006</v>
      </c>
      <c r="I65">
        <v>67485.5</v>
      </c>
      <c r="J65">
        <v>72806.8</v>
      </c>
      <c r="K65">
        <v>76479.7</v>
      </c>
      <c r="L65">
        <v>80557.399999999994</v>
      </c>
      <c r="M65">
        <v>74327.600000000006</v>
      </c>
      <c r="N65">
        <v>76181.2</v>
      </c>
      <c r="O65">
        <v>57165.3</v>
      </c>
      <c r="P65">
        <v>43691.8</v>
      </c>
      <c r="Q65">
        <v>47563.8</v>
      </c>
      <c r="R65">
        <v>44959.5</v>
      </c>
      <c r="S65">
        <v>39932.199999999997</v>
      </c>
      <c r="T65">
        <v>39193</v>
      </c>
      <c r="U65">
        <v>44284.3</v>
      </c>
      <c r="V65">
        <v>45502.400000000001</v>
      </c>
      <c r="W65">
        <v>47185.8</v>
      </c>
      <c r="X65">
        <v>41284.699999999997</v>
      </c>
      <c r="Y65">
        <v>39675.5</v>
      </c>
      <c r="Z65">
        <v>43895.199999999997</v>
      </c>
      <c r="AA65">
        <v>48329.9</v>
      </c>
      <c r="AB65">
        <v>51433.9</v>
      </c>
      <c r="AC65">
        <v>53698.8</v>
      </c>
      <c r="AD65">
        <v>60502.2</v>
      </c>
      <c r="AE65">
        <v>61325.2</v>
      </c>
      <c r="AF65">
        <v>59266.6</v>
      </c>
      <c r="AG65">
        <v>61963.8</v>
      </c>
      <c r="AH65">
        <v>54289.7</v>
      </c>
      <c r="AI65">
        <v>49881</v>
      </c>
      <c r="AJ65">
        <v>49990.6</v>
      </c>
      <c r="AK65">
        <v>51454.400000000001</v>
      </c>
      <c r="AL65">
        <v>54889</v>
      </c>
      <c r="AM65">
        <v>56999</v>
      </c>
      <c r="AN65">
        <v>58585.3</v>
      </c>
      <c r="AO65">
        <v>58572.2</v>
      </c>
      <c r="AP65">
        <v>42419.1</v>
      </c>
      <c r="AQ65">
        <v>47812.4</v>
      </c>
    </row>
    <row r="66" spans="1:43" x14ac:dyDescent="0.2">
      <c r="A66" t="str">
        <f>Stubs!D66</f>
        <v>Industrial machinery manufacturing</v>
      </c>
      <c r="B66">
        <v>3332</v>
      </c>
      <c r="C66">
        <v>333</v>
      </c>
      <c r="D66">
        <v>65</v>
      </c>
      <c r="E66">
        <v>25842.5</v>
      </c>
      <c r="F66">
        <v>28806.799999999999</v>
      </c>
      <c r="G66">
        <v>28714.5</v>
      </c>
      <c r="H66">
        <v>25052.799999999999</v>
      </c>
      <c r="I66">
        <v>24761</v>
      </c>
      <c r="J66">
        <v>21873.7</v>
      </c>
      <c r="K66">
        <v>22749.9</v>
      </c>
      <c r="L66">
        <v>22970.6</v>
      </c>
      <c r="M66">
        <v>22274.2</v>
      </c>
      <c r="N66">
        <v>20939.599999999999</v>
      </c>
      <c r="O66">
        <v>19646.8</v>
      </c>
      <c r="P66">
        <v>18489.7</v>
      </c>
      <c r="Q66">
        <v>20096.599999999999</v>
      </c>
      <c r="R66">
        <v>20488.3</v>
      </c>
      <c r="S66">
        <v>20372.7</v>
      </c>
      <c r="T66">
        <v>23075</v>
      </c>
      <c r="U66">
        <v>24865.7</v>
      </c>
      <c r="V66">
        <v>26242.1</v>
      </c>
      <c r="W66">
        <v>25682.9</v>
      </c>
      <c r="X66">
        <v>24199.9</v>
      </c>
      <c r="Y66">
        <v>24335.200000000001</v>
      </c>
      <c r="Z66">
        <v>26375.8</v>
      </c>
      <c r="AA66">
        <v>29451.1</v>
      </c>
      <c r="AB66">
        <v>34705.5</v>
      </c>
      <c r="AC66">
        <v>36960.199999999997</v>
      </c>
      <c r="AD66">
        <v>37009.5</v>
      </c>
      <c r="AE66">
        <v>36970.400000000001</v>
      </c>
      <c r="AF66">
        <v>35574.9</v>
      </c>
      <c r="AG66">
        <v>36849.4</v>
      </c>
      <c r="AH66">
        <v>32206.799999999999</v>
      </c>
      <c r="AI66">
        <v>29441.7</v>
      </c>
      <c r="AJ66">
        <v>29825.599999999999</v>
      </c>
      <c r="AK66">
        <v>31665.3</v>
      </c>
      <c r="AL66">
        <v>34823.300000000003</v>
      </c>
      <c r="AM66">
        <v>37071.5</v>
      </c>
      <c r="AN66">
        <v>38552.400000000001</v>
      </c>
      <c r="AO66">
        <v>39427.599999999999</v>
      </c>
      <c r="AP66">
        <v>29245.5</v>
      </c>
      <c r="AQ66">
        <v>30366.3</v>
      </c>
    </row>
    <row r="67" spans="1:43" x14ac:dyDescent="0.2">
      <c r="A67" t="str">
        <f>Stubs!D67</f>
        <v>Commercial and service industry machinery manufacturing</v>
      </c>
      <c r="B67">
        <v>3333</v>
      </c>
      <c r="C67">
        <v>333</v>
      </c>
      <c r="D67">
        <v>66</v>
      </c>
      <c r="E67">
        <v>12271</v>
      </c>
      <c r="F67">
        <v>13600.6</v>
      </c>
      <c r="G67">
        <v>14261.4</v>
      </c>
      <c r="H67">
        <v>13007.3</v>
      </c>
      <c r="I67">
        <v>14376</v>
      </c>
      <c r="J67">
        <v>17115.099999999999</v>
      </c>
      <c r="K67">
        <v>18403.400000000001</v>
      </c>
      <c r="L67">
        <v>19746.099999999999</v>
      </c>
      <c r="M67">
        <v>19542.400000000001</v>
      </c>
      <c r="N67">
        <v>20046.099999999999</v>
      </c>
      <c r="O67">
        <v>20575</v>
      </c>
      <c r="P67">
        <v>20119.3</v>
      </c>
      <c r="Q67">
        <v>21532.9</v>
      </c>
      <c r="R67">
        <v>22508.799999999999</v>
      </c>
      <c r="S67">
        <v>22574.7</v>
      </c>
      <c r="T67">
        <v>21877.3</v>
      </c>
      <c r="U67">
        <v>22834.9</v>
      </c>
      <c r="V67">
        <v>24015.599999999999</v>
      </c>
      <c r="W67">
        <v>23087.7</v>
      </c>
      <c r="X67">
        <v>22111</v>
      </c>
      <c r="Y67">
        <v>23219.8</v>
      </c>
      <c r="Z67">
        <v>24043.3</v>
      </c>
      <c r="AA67">
        <v>25178.1</v>
      </c>
      <c r="AB67">
        <v>25617.200000000001</v>
      </c>
      <c r="AC67">
        <v>26699.3</v>
      </c>
      <c r="AD67">
        <v>26403.9</v>
      </c>
      <c r="AE67">
        <v>26880.799999999999</v>
      </c>
      <c r="AF67">
        <v>27304.1</v>
      </c>
      <c r="AG67">
        <v>28050.799999999999</v>
      </c>
      <c r="AH67">
        <v>24603.200000000001</v>
      </c>
      <c r="AI67">
        <v>21386.6</v>
      </c>
      <c r="AJ67">
        <v>21786.6</v>
      </c>
      <c r="AK67">
        <v>22960.5</v>
      </c>
      <c r="AL67">
        <v>25339</v>
      </c>
      <c r="AM67">
        <v>26852.7</v>
      </c>
      <c r="AN67">
        <v>27929.200000000001</v>
      </c>
      <c r="AO67">
        <v>28098.1</v>
      </c>
      <c r="AP67">
        <v>20363.8</v>
      </c>
      <c r="AQ67">
        <v>21045.7</v>
      </c>
    </row>
    <row r="68" spans="1:43" x14ac:dyDescent="0.2">
      <c r="A68" t="str">
        <f>Stubs!D68</f>
        <v>Ventilation, heating, air-conditioning, and commercial refrigeration equipment manufacturing</v>
      </c>
      <c r="B68">
        <v>3334</v>
      </c>
      <c r="C68">
        <v>333</v>
      </c>
      <c r="D68">
        <v>67</v>
      </c>
      <c r="E68">
        <v>22280.5</v>
      </c>
      <c r="F68">
        <v>25437.9</v>
      </c>
      <c r="G68">
        <v>22878.400000000001</v>
      </c>
      <c r="H68">
        <v>18331.5</v>
      </c>
      <c r="I68">
        <v>21069.1</v>
      </c>
      <c r="J68">
        <v>22397.7</v>
      </c>
      <c r="K68">
        <v>24563.8</v>
      </c>
      <c r="L68">
        <v>25099.599999999999</v>
      </c>
      <c r="M68">
        <v>22581.7</v>
      </c>
      <c r="N68">
        <v>22773.5</v>
      </c>
      <c r="O68">
        <v>21405.3</v>
      </c>
      <c r="P68">
        <v>21571.9</v>
      </c>
      <c r="Q68">
        <v>24146.2</v>
      </c>
      <c r="R68">
        <v>23854.400000000001</v>
      </c>
      <c r="S68">
        <v>23605.200000000001</v>
      </c>
      <c r="T68">
        <v>24496.6</v>
      </c>
      <c r="U68">
        <v>25966.5</v>
      </c>
      <c r="V68">
        <v>26478.2</v>
      </c>
      <c r="W68">
        <v>24643.3</v>
      </c>
      <c r="X68">
        <v>23576.6</v>
      </c>
      <c r="Y68">
        <v>24899.8</v>
      </c>
      <c r="Z68">
        <v>26756.2</v>
      </c>
      <c r="AA68">
        <v>29766.9</v>
      </c>
      <c r="AB68">
        <v>30722.5</v>
      </c>
      <c r="AC68">
        <v>32360.9</v>
      </c>
      <c r="AD68">
        <v>33118.5</v>
      </c>
      <c r="AE68">
        <v>34509.800000000003</v>
      </c>
      <c r="AF68">
        <v>34628.800000000003</v>
      </c>
      <c r="AG68">
        <v>37682.300000000003</v>
      </c>
      <c r="AH68">
        <v>34346.400000000001</v>
      </c>
      <c r="AI68">
        <v>33706.400000000001</v>
      </c>
      <c r="AJ68">
        <v>33937.300000000003</v>
      </c>
      <c r="AK68">
        <v>35419.699999999997</v>
      </c>
      <c r="AL68">
        <v>37437.599999999999</v>
      </c>
      <c r="AM68">
        <v>38810.199999999997</v>
      </c>
      <c r="AN68">
        <v>39199.699999999997</v>
      </c>
      <c r="AO68">
        <v>39320.800000000003</v>
      </c>
      <c r="AP68">
        <v>28954.7</v>
      </c>
      <c r="AQ68">
        <v>30261.599999999999</v>
      </c>
    </row>
    <row r="69" spans="1:43" x14ac:dyDescent="0.2">
      <c r="A69" t="str">
        <f>Stubs!D69</f>
        <v>Metalworking machinery manufacturing</v>
      </c>
      <c r="B69">
        <v>3335</v>
      </c>
      <c r="C69">
        <v>333</v>
      </c>
      <c r="D69">
        <v>68</v>
      </c>
      <c r="E69">
        <v>24686.5</v>
      </c>
      <c r="F69">
        <v>29649.4</v>
      </c>
      <c r="G69">
        <v>30415.8</v>
      </c>
      <c r="H69">
        <v>25659.599999999999</v>
      </c>
      <c r="I69">
        <v>25196.7</v>
      </c>
      <c r="J69">
        <v>26521</v>
      </c>
      <c r="K69">
        <v>28916.799999999999</v>
      </c>
      <c r="L69">
        <v>30671.4</v>
      </c>
      <c r="M69">
        <v>30563</v>
      </c>
      <c r="N69">
        <v>30099.5</v>
      </c>
      <c r="O69">
        <v>22920.7</v>
      </c>
      <c r="P69">
        <v>18895.900000000001</v>
      </c>
      <c r="Q69">
        <v>22154.1</v>
      </c>
      <c r="R69">
        <v>23115.5</v>
      </c>
      <c r="S69">
        <v>23574</v>
      </c>
      <c r="T69">
        <v>22868.400000000001</v>
      </c>
      <c r="U69">
        <v>24139.3</v>
      </c>
      <c r="V69">
        <v>26204.5</v>
      </c>
      <c r="W69">
        <v>25263.5</v>
      </c>
      <c r="X69">
        <v>22914.9</v>
      </c>
      <c r="Y69">
        <v>23178.6</v>
      </c>
      <c r="Z69">
        <v>23974.1</v>
      </c>
      <c r="AA69">
        <v>26404.9</v>
      </c>
      <c r="AB69">
        <v>29422.1</v>
      </c>
      <c r="AC69">
        <v>30119.5</v>
      </c>
      <c r="AD69">
        <v>31797.200000000001</v>
      </c>
      <c r="AE69">
        <v>31825.5</v>
      </c>
      <c r="AF69">
        <v>30579</v>
      </c>
      <c r="AG69">
        <v>31554.2</v>
      </c>
      <c r="AH69">
        <v>27599.5</v>
      </c>
      <c r="AI69">
        <v>25395.200000000001</v>
      </c>
      <c r="AJ69">
        <v>25782.2</v>
      </c>
      <c r="AK69">
        <v>27135.8</v>
      </c>
      <c r="AL69">
        <v>29614</v>
      </c>
      <c r="AM69">
        <v>31145.599999999999</v>
      </c>
      <c r="AN69">
        <v>32826.300000000003</v>
      </c>
      <c r="AO69">
        <v>33605.5</v>
      </c>
      <c r="AP69">
        <v>25136.2</v>
      </c>
      <c r="AQ69">
        <v>26066</v>
      </c>
    </row>
    <row r="70" spans="1:43" x14ac:dyDescent="0.2">
      <c r="A70" t="str">
        <f>Stubs!D70</f>
        <v>Engine, turbine, and power transmission equipment manufacturing</v>
      </c>
      <c r="B70">
        <v>3336</v>
      </c>
      <c r="C70">
        <v>333</v>
      </c>
      <c r="D70">
        <v>69</v>
      </c>
      <c r="E70">
        <v>24598</v>
      </c>
      <c r="F70">
        <v>27815.200000000001</v>
      </c>
      <c r="G70">
        <v>28483.8</v>
      </c>
      <c r="H70">
        <v>24763.9</v>
      </c>
      <c r="I70">
        <v>25521.599999999999</v>
      </c>
      <c r="J70">
        <v>27101.200000000001</v>
      </c>
      <c r="K70">
        <v>28279.200000000001</v>
      </c>
      <c r="L70">
        <v>28607.599999999999</v>
      </c>
      <c r="M70">
        <v>26226.1</v>
      </c>
      <c r="N70">
        <v>25342.9</v>
      </c>
      <c r="O70">
        <v>20690.2</v>
      </c>
      <c r="P70">
        <v>18218.400000000001</v>
      </c>
      <c r="Q70">
        <v>22549.4</v>
      </c>
      <c r="R70">
        <v>21711.7</v>
      </c>
      <c r="S70">
        <v>20249.3</v>
      </c>
      <c r="T70">
        <v>20363.099999999999</v>
      </c>
      <c r="U70">
        <v>22516.6</v>
      </c>
      <c r="V70">
        <v>22534.3</v>
      </c>
      <c r="W70">
        <v>21321.7</v>
      </c>
      <c r="X70">
        <v>20535.900000000001</v>
      </c>
      <c r="Y70">
        <v>21068.2</v>
      </c>
      <c r="Z70">
        <v>21878.400000000001</v>
      </c>
      <c r="AA70">
        <v>24572.3</v>
      </c>
      <c r="AB70">
        <v>24694.5</v>
      </c>
      <c r="AC70">
        <v>25037.3</v>
      </c>
      <c r="AD70">
        <v>32854.699999999997</v>
      </c>
      <c r="AE70">
        <v>35567.5</v>
      </c>
      <c r="AF70">
        <v>36144.300000000003</v>
      </c>
      <c r="AG70">
        <v>39946.699999999997</v>
      </c>
      <c r="AH70">
        <v>37168.400000000001</v>
      </c>
      <c r="AI70">
        <v>37555.4</v>
      </c>
      <c r="AJ70">
        <v>37765.1</v>
      </c>
      <c r="AK70">
        <v>39362.699999999997</v>
      </c>
      <c r="AL70">
        <v>43163</v>
      </c>
      <c r="AM70">
        <v>44978.8</v>
      </c>
      <c r="AN70">
        <v>46464.3</v>
      </c>
      <c r="AO70">
        <v>46373.2</v>
      </c>
      <c r="AP70">
        <v>33111.599999999999</v>
      </c>
      <c r="AQ70">
        <v>34293.9</v>
      </c>
    </row>
    <row r="71" spans="1:43" x14ac:dyDescent="0.2">
      <c r="A71" t="str">
        <f>Stubs!D71</f>
        <v>Other general purpose machinery manufacturing</v>
      </c>
      <c r="B71">
        <v>3339</v>
      </c>
      <c r="C71">
        <v>333</v>
      </c>
      <c r="D71">
        <v>70</v>
      </c>
      <c r="E71">
        <v>12981.8</v>
      </c>
      <c r="F71">
        <v>14755.6</v>
      </c>
      <c r="G71">
        <v>15910.3</v>
      </c>
      <c r="H71">
        <v>14351.2</v>
      </c>
      <c r="I71">
        <v>14980.8</v>
      </c>
      <c r="J71">
        <v>17781.3</v>
      </c>
      <c r="K71">
        <v>19741.900000000001</v>
      </c>
      <c r="L71">
        <v>21545.8</v>
      </c>
      <c r="M71">
        <v>21259.4</v>
      </c>
      <c r="N71">
        <v>21316.6</v>
      </c>
      <c r="O71">
        <v>19657.900000000001</v>
      </c>
      <c r="P71">
        <v>18040.3</v>
      </c>
      <c r="Q71">
        <v>20536.8</v>
      </c>
      <c r="R71">
        <v>21686.799999999999</v>
      </c>
      <c r="S71">
        <v>21917.3</v>
      </c>
      <c r="T71">
        <v>23176.5</v>
      </c>
      <c r="U71">
        <v>25794.3</v>
      </c>
      <c r="V71">
        <v>26869.1</v>
      </c>
      <c r="W71">
        <v>27970.799999999999</v>
      </c>
      <c r="X71">
        <v>28146.400000000001</v>
      </c>
      <c r="Y71">
        <v>29158.2</v>
      </c>
      <c r="Z71">
        <v>33060.5</v>
      </c>
      <c r="AA71">
        <v>36806.400000000001</v>
      </c>
      <c r="AB71">
        <v>41559.1</v>
      </c>
      <c r="AC71">
        <v>44783.9</v>
      </c>
      <c r="AD71">
        <v>50330.1</v>
      </c>
      <c r="AE71">
        <v>53040.800000000003</v>
      </c>
      <c r="AF71">
        <v>53495.1</v>
      </c>
      <c r="AG71">
        <v>57922.7</v>
      </c>
      <c r="AH71">
        <v>52949.9</v>
      </c>
      <c r="AI71">
        <v>51896.4</v>
      </c>
      <c r="AJ71">
        <v>54608</v>
      </c>
      <c r="AK71">
        <v>59165.8</v>
      </c>
      <c r="AL71">
        <v>66204.100000000006</v>
      </c>
      <c r="AM71">
        <v>72552.399999999994</v>
      </c>
      <c r="AN71">
        <v>76575.600000000006</v>
      </c>
      <c r="AO71">
        <v>78062.7</v>
      </c>
      <c r="AP71">
        <v>58821.599999999999</v>
      </c>
      <c r="AQ71">
        <v>72590.600000000006</v>
      </c>
    </row>
    <row r="72" spans="1:43" x14ac:dyDescent="0.2">
      <c r="A72" t="str">
        <f>Stubs!D72</f>
        <v>Computer and peripheral equipment manufacturing</v>
      </c>
      <c r="B72">
        <v>3341</v>
      </c>
      <c r="C72">
        <v>334</v>
      </c>
      <c r="D72">
        <v>71</v>
      </c>
      <c r="E72">
        <v>76.8</v>
      </c>
      <c r="F72">
        <v>97.2</v>
      </c>
      <c r="G72">
        <v>147.1</v>
      </c>
      <c r="H72">
        <v>151.30000000000001</v>
      </c>
      <c r="I72">
        <v>206.6</v>
      </c>
      <c r="J72">
        <v>289.5</v>
      </c>
      <c r="K72">
        <v>420.2</v>
      </c>
      <c r="L72">
        <v>629.9</v>
      </c>
      <c r="M72">
        <v>911</v>
      </c>
      <c r="N72">
        <v>1165.2</v>
      </c>
      <c r="O72">
        <v>1432.6</v>
      </c>
      <c r="P72">
        <v>2036.3</v>
      </c>
      <c r="Q72">
        <v>3120.6</v>
      </c>
      <c r="R72">
        <v>3765.2</v>
      </c>
      <c r="S72">
        <v>4007.5</v>
      </c>
      <c r="T72">
        <v>5485</v>
      </c>
      <c r="U72">
        <v>6612.1</v>
      </c>
      <c r="V72">
        <v>6742.4</v>
      </c>
      <c r="W72">
        <v>7306.4</v>
      </c>
      <c r="X72">
        <v>7528.9</v>
      </c>
      <c r="Y72">
        <v>10115.1</v>
      </c>
      <c r="Z72">
        <v>12015.3</v>
      </c>
      <c r="AA72">
        <v>15018.1</v>
      </c>
      <c r="AB72">
        <v>19626.099999999999</v>
      </c>
      <c r="AC72">
        <v>26170.799999999999</v>
      </c>
      <c r="AD72">
        <v>34889.5</v>
      </c>
      <c r="AE72">
        <v>41403.1</v>
      </c>
      <c r="AF72">
        <v>49674.2</v>
      </c>
      <c r="AG72">
        <v>59591.4</v>
      </c>
      <c r="AH72">
        <v>52344.5</v>
      </c>
      <c r="AI72">
        <v>48228.5</v>
      </c>
      <c r="AJ72">
        <v>58312.5</v>
      </c>
      <c r="AK72">
        <v>66338.899999999994</v>
      </c>
      <c r="AL72">
        <v>75797.3</v>
      </c>
      <c r="AM72">
        <v>84212.7</v>
      </c>
      <c r="AN72">
        <v>93373.5</v>
      </c>
      <c r="AO72">
        <v>103763.5</v>
      </c>
      <c r="AP72">
        <v>102212.3</v>
      </c>
      <c r="AQ72">
        <v>132305.1</v>
      </c>
    </row>
    <row r="73" spans="1:43" x14ac:dyDescent="0.2">
      <c r="A73" t="str">
        <f>Stubs!D73</f>
        <v>Communications equipment manufacturing</v>
      </c>
      <c r="B73">
        <v>3342</v>
      </c>
      <c r="C73">
        <v>334</v>
      </c>
      <c r="D73">
        <v>72</v>
      </c>
      <c r="E73">
        <v>14135.6</v>
      </c>
      <c r="F73">
        <v>14981.9</v>
      </c>
      <c r="G73">
        <v>15574.7</v>
      </c>
      <c r="H73">
        <v>13402.2</v>
      </c>
      <c r="I73">
        <v>13222.9</v>
      </c>
      <c r="J73">
        <v>15988.4</v>
      </c>
      <c r="K73">
        <v>14821.1</v>
      </c>
      <c r="L73">
        <v>17029.7</v>
      </c>
      <c r="M73">
        <v>20349.7</v>
      </c>
      <c r="N73">
        <v>21453.3</v>
      </c>
      <c r="O73">
        <v>21249.3</v>
      </c>
      <c r="P73">
        <v>22699.1</v>
      </c>
      <c r="Q73">
        <v>27481.5</v>
      </c>
      <c r="R73">
        <v>30031.7</v>
      </c>
      <c r="S73">
        <v>32003</v>
      </c>
      <c r="T73">
        <v>31591.599999999999</v>
      </c>
      <c r="U73">
        <v>33408</v>
      </c>
      <c r="V73">
        <v>32064.799999999999</v>
      </c>
      <c r="W73">
        <v>34521.4</v>
      </c>
      <c r="X73">
        <v>33904</v>
      </c>
      <c r="Y73">
        <v>38238.300000000003</v>
      </c>
      <c r="Z73">
        <v>40021.5</v>
      </c>
      <c r="AA73">
        <v>45732</v>
      </c>
      <c r="AB73">
        <v>50365.8</v>
      </c>
      <c r="AC73">
        <v>57956.3</v>
      </c>
      <c r="AD73">
        <v>69127.7</v>
      </c>
      <c r="AE73">
        <v>68362.7</v>
      </c>
      <c r="AF73">
        <v>73204.899999999994</v>
      </c>
      <c r="AG73">
        <v>81969.2</v>
      </c>
      <c r="AH73">
        <v>68563.100000000006</v>
      </c>
      <c r="AI73">
        <v>59236.5</v>
      </c>
      <c r="AJ73">
        <v>61305.5</v>
      </c>
      <c r="AK73">
        <v>66358.7</v>
      </c>
      <c r="AL73">
        <v>67907.199999999997</v>
      </c>
      <c r="AM73">
        <v>71081.100000000006</v>
      </c>
      <c r="AN73">
        <v>71155.899999999994</v>
      </c>
      <c r="AO73">
        <v>70345.2</v>
      </c>
      <c r="AP73">
        <v>62931.3</v>
      </c>
      <c r="AQ73">
        <v>62841.599999999999</v>
      </c>
    </row>
    <row r="74" spans="1:43" x14ac:dyDescent="0.2">
      <c r="A74" t="str">
        <f>Stubs!D74</f>
        <v>Audio and video equipment manufacturing</v>
      </c>
      <c r="B74">
        <v>3343</v>
      </c>
      <c r="C74">
        <v>334</v>
      </c>
      <c r="D74">
        <v>73</v>
      </c>
      <c r="E74">
        <v>2878.4</v>
      </c>
      <c r="F74">
        <v>3369.7</v>
      </c>
      <c r="G74">
        <v>3141.6</v>
      </c>
      <c r="H74">
        <v>2855.4</v>
      </c>
      <c r="I74">
        <v>3327.1</v>
      </c>
      <c r="J74">
        <v>3928.3</v>
      </c>
      <c r="K74">
        <v>4294.5</v>
      </c>
      <c r="L74">
        <v>4324.8</v>
      </c>
      <c r="M74">
        <v>4455.7</v>
      </c>
      <c r="N74">
        <v>4686.1000000000004</v>
      </c>
      <c r="O74">
        <v>4058.9</v>
      </c>
      <c r="P74">
        <v>4622.7</v>
      </c>
      <c r="Q74">
        <v>5714.9</v>
      </c>
      <c r="R74">
        <v>6288</v>
      </c>
      <c r="S74">
        <v>6554.2</v>
      </c>
      <c r="T74">
        <v>4195.5</v>
      </c>
      <c r="U74">
        <v>4604.6000000000004</v>
      </c>
      <c r="V74">
        <v>5410.5</v>
      </c>
      <c r="W74">
        <v>5726.4</v>
      </c>
      <c r="X74">
        <v>6051.7</v>
      </c>
      <c r="Y74">
        <v>6716.2</v>
      </c>
      <c r="Z74">
        <v>7164.8</v>
      </c>
      <c r="AA74">
        <v>7902</v>
      </c>
      <c r="AB74">
        <v>9249.6</v>
      </c>
      <c r="AC74">
        <v>7184.5</v>
      </c>
      <c r="AD74">
        <v>6730.9</v>
      </c>
      <c r="AE74">
        <v>7216.3</v>
      </c>
      <c r="AF74">
        <v>8062.5</v>
      </c>
      <c r="AG74">
        <v>9478.2999999999993</v>
      </c>
      <c r="AH74">
        <v>8255.4</v>
      </c>
      <c r="AI74">
        <v>7864.2</v>
      </c>
      <c r="AJ74">
        <v>8082.6</v>
      </c>
      <c r="AK74">
        <v>8885.7999999999993</v>
      </c>
      <c r="AL74">
        <v>9022.5</v>
      </c>
      <c r="AM74">
        <v>9555.1</v>
      </c>
      <c r="AN74">
        <v>9758.7000000000007</v>
      </c>
      <c r="AO74">
        <v>9751.7999999999993</v>
      </c>
      <c r="AP74">
        <v>9476.9</v>
      </c>
      <c r="AQ74">
        <v>11663.5</v>
      </c>
    </row>
    <row r="75" spans="1:43" x14ac:dyDescent="0.2">
      <c r="A75" t="str">
        <f>Stubs!D75</f>
        <v>Semiconductor and other electronic component manufacturing</v>
      </c>
      <c r="B75">
        <v>3344</v>
      </c>
      <c r="C75">
        <v>334</v>
      </c>
      <c r="D75">
        <v>74</v>
      </c>
      <c r="E75">
        <v>8032</v>
      </c>
      <c r="F75">
        <v>9677.7000000000007</v>
      </c>
      <c r="G75">
        <v>9321.7999999999993</v>
      </c>
      <c r="H75">
        <v>7981.2</v>
      </c>
      <c r="I75">
        <v>10061</v>
      </c>
      <c r="J75">
        <v>12562.4</v>
      </c>
      <c r="K75">
        <v>14625.7</v>
      </c>
      <c r="L75">
        <v>17921.5</v>
      </c>
      <c r="M75">
        <v>21448.9</v>
      </c>
      <c r="N75">
        <v>19704.5</v>
      </c>
      <c r="O75">
        <v>21982.7</v>
      </c>
      <c r="P75">
        <v>23082.7</v>
      </c>
      <c r="Q75">
        <v>28065</v>
      </c>
      <c r="R75">
        <v>24891</v>
      </c>
      <c r="S75">
        <v>23777.200000000001</v>
      </c>
      <c r="T75">
        <v>29461.1</v>
      </c>
      <c r="U75">
        <v>33245.300000000003</v>
      </c>
      <c r="V75">
        <v>34793.599999999999</v>
      </c>
      <c r="W75">
        <v>35721.9</v>
      </c>
      <c r="X75">
        <v>38609.300000000003</v>
      </c>
      <c r="Y75">
        <v>44561.4</v>
      </c>
      <c r="Z75">
        <v>48758.8</v>
      </c>
      <c r="AA75">
        <v>58976.1</v>
      </c>
      <c r="AB75">
        <v>76275.8</v>
      </c>
      <c r="AC75">
        <v>85880.2</v>
      </c>
      <c r="AD75">
        <v>101602.5</v>
      </c>
      <c r="AE75">
        <v>106937.8</v>
      </c>
      <c r="AF75">
        <v>116554.1</v>
      </c>
      <c r="AG75">
        <v>132858.20000000001</v>
      </c>
      <c r="AH75">
        <v>113631.1</v>
      </c>
      <c r="AI75">
        <v>97401.7</v>
      </c>
      <c r="AJ75">
        <v>103666.3</v>
      </c>
      <c r="AK75">
        <v>111978.2</v>
      </c>
      <c r="AL75">
        <v>117396.9</v>
      </c>
      <c r="AM75">
        <v>125105.7</v>
      </c>
      <c r="AN75">
        <v>134924.9</v>
      </c>
      <c r="AO75">
        <v>143096</v>
      </c>
      <c r="AP75">
        <v>130393.2</v>
      </c>
      <c r="AQ75">
        <v>143821.4</v>
      </c>
    </row>
    <row r="76" spans="1:43" x14ac:dyDescent="0.2">
      <c r="A76" t="str">
        <f>Stubs!D76</f>
        <v>Navigational, measuring, electromedical, and control instruments manufacturing</v>
      </c>
      <c r="B76">
        <v>3345</v>
      </c>
      <c r="C76">
        <v>334</v>
      </c>
      <c r="D76">
        <v>75</v>
      </c>
      <c r="E76">
        <v>26951</v>
      </c>
      <c r="F76">
        <v>29892.799999999999</v>
      </c>
      <c r="G76">
        <v>32045.9</v>
      </c>
      <c r="H76">
        <v>31343.4</v>
      </c>
      <c r="I76">
        <v>33509.699999999997</v>
      </c>
      <c r="J76">
        <v>40086.400000000001</v>
      </c>
      <c r="K76">
        <v>52319</v>
      </c>
      <c r="L76">
        <v>57635.7</v>
      </c>
      <c r="M76">
        <v>60601.7</v>
      </c>
      <c r="N76">
        <v>61749.1</v>
      </c>
      <c r="O76">
        <v>68800</v>
      </c>
      <c r="P76">
        <v>68556.3</v>
      </c>
      <c r="Q76">
        <v>72812</v>
      </c>
      <c r="R76">
        <v>79587</v>
      </c>
      <c r="S76">
        <v>80206.600000000006</v>
      </c>
      <c r="T76">
        <v>84096.1</v>
      </c>
      <c r="U76">
        <v>86170.8</v>
      </c>
      <c r="V76">
        <v>84414.6</v>
      </c>
      <c r="W76">
        <v>86920.4</v>
      </c>
      <c r="X76">
        <v>85336.9</v>
      </c>
      <c r="Y76">
        <v>86166.399999999994</v>
      </c>
      <c r="Z76">
        <v>83880.2</v>
      </c>
      <c r="AA76">
        <v>83171.399999999994</v>
      </c>
      <c r="AB76">
        <v>88883.8</v>
      </c>
      <c r="AC76">
        <v>91077.7</v>
      </c>
      <c r="AD76">
        <v>93913.2</v>
      </c>
      <c r="AE76">
        <v>96763.7</v>
      </c>
      <c r="AF76">
        <v>107494.6</v>
      </c>
      <c r="AG76">
        <v>123621.8</v>
      </c>
      <c r="AH76">
        <v>106144.8</v>
      </c>
      <c r="AI76">
        <v>95199.7</v>
      </c>
      <c r="AJ76">
        <v>95705.9</v>
      </c>
      <c r="AK76">
        <v>99384</v>
      </c>
      <c r="AL76">
        <v>100124.6</v>
      </c>
      <c r="AM76">
        <v>102795.7</v>
      </c>
      <c r="AN76">
        <v>102546.2</v>
      </c>
      <c r="AO76">
        <v>100876.2</v>
      </c>
      <c r="AP76">
        <v>89491.8</v>
      </c>
      <c r="AQ76">
        <v>107743.8</v>
      </c>
    </row>
    <row r="77" spans="1:43" x14ac:dyDescent="0.2">
      <c r="A77" t="str">
        <f>Stubs!D77</f>
        <v>Manufacturing and reproducing magnetic and optical media</v>
      </c>
      <c r="B77">
        <v>3346</v>
      </c>
      <c r="C77">
        <v>334</v>
      </c>
      <c r="D77">
        <v>76</v>
      </c>
      <c r="E77">
        <v>676.7</v>
      </c>
      <c r="F77">
        <v>725.5</v>
      </c>
      <c r="G77">
        <v>705.4</v>
      </c>
      <c r="H77">
        <v>775.6</v>
      </c>
      <c r="I77">
        <v>945.1</v>
      </c>
      <c r="J77">
        <v>1364.5</v>
      </c>
      <c r="K77">
        <v>1558.4</v>
      </c>
      <c r="L77">
        <v>1681.4</v>
      </c>
      <c r="M77">
        <v>2419.6</v>
      </c>
      <c r="N77">
        <v>2724.9</v>
      </c>
      <c r="O77">
        <v>2889.4</v>
      </c>
      <c r="P77">
        <v>2627.4</v>
      </c>
      <c r="Q77">
        <v>3047.5</v>
      </c>
      <c r="R77">
        <v>3931.6</v>
      </c>
      <c r="S77">
        <v>5333.2</v>
      </c>
      <c r="T77">
        <v>4366.3999999999996</v>
      </c>
      <c r="U77">
        <v>4503.7</v>
      </c>
      <c r="V77">
        <v>4205.8</v>
      </c>
      <c r="W77">
        <v>4535.1000000000004</v>
      </c>
      <c r="X77">
        <v>4923.2</v>
      </c>
      <c r="Y77">
        <v>4920.6000000000004</v>
      </c>
      <c r="Z77">
        <v>5314.6</v>
      </c>
      <c r="AA77">
        <v>6315.7</v>
      </c>
      <c r="AB77">
        <v>6769.2</v>
      </c>
      <c r="AC77">
        <v>6619</v>
      </c>
      <c r="AD77">
        <v>8113.3</v>
      </c>
      <c r="AE77">
        <v>8091.6</v>
      </c>
      <c r="AF77">
        <v>8568.7999999999993</v>
      </c>
      <c r="AG77">
        <v>9567.7999999999993</v>
      </c>
      <c r="AH77">
        <v>8136.6</v>
      </c>
      <c r="AI77">
        <v>7072.9</v>
      </c>
      <c r="AJ77">
        <v>7319.3</v>
      </c>
      <c r="AK77">
        <v>7956.3</v>
      </c>
      <c r="AL77">
        <v>8217.4</v>
      </c>
      <c r="AM77">
        <v>8614.4</v>
      </c>
      <c r="AN77">
        <v>8902</v>
      </c>
      <c r="AO77">
        <v>8738</v>
      </c>
      <c r="AP77">
        <v>8023.1</v>
      </c>
      <c r="AQ77">
        <v>7332.7</v>
      </c>
    </row>
    <row r="78" spans="1:43" x14ac:dyDescent="0.2">
      <c r="A78" t="str">
        <f>Stubs!D78</f>
        <v>Electric lighting equipment manufacturing</v>
      </c>
      <c r="B78">
        <v>3351</v>
      </c>
      <c r="C78">
        <v>335</v>
      </c>
      <c r="D78">
        <v>77</v>
      </c>
      <c r="E78">
        <v>10218</v>
      </c>
      <c r="F78">
        <v>10714.3</v>
      </c>
      <c r="G78">
        <v>9386.4</v>
      </c>
      <c r="H78">
        <v>7711.8</v>
      </c>
      <c r="I78">
        <v>8514.7000000000007</v>
      </c>
      <c r="J78">
        <v>9236.9</v>
      </c>
      <c r="K78">
        <v>9713.4</v>
      </c>
      <c r="L78">
        <v>10043.4</v>
      </c>
      <c r="M78">
        <v>9393.4</v>
      </c>
      <c r="N78">
        <v>9039.9</v>
      </c>
      <c r="O78">
        <v>8717.9</v>
      </c>
      <c r="P78">
        <v>9086.7000000000007</v>
      </c>
      <c r="Q78">
        <v>9719.7999999999993</v>
      </c>
      <c r="R78">
        <v>10248</v>
      </c>
      <c r="S78">
        <v>10493.9</v>
      </c>
      <c r="T78">
        <v>10912.3</v>
      </c>
      <c r="U78">
        <v>11096.3</v>
      </c>
      <c r="V78">
        <v>10494.8</v>
      </c>
      <c r="W78">
        <v>10176.9</v>
      </c>
      <c r="X78">
        <v>9515.7000000000007</v>
      </c>
      <c r="Y78">
        <v>10272.700000000001</v>
      </c>
      <c r="Z78">
        <v>10392.1</v>
      </c>
      <c r="AA78">
        <v>11366.5</v>
      </c>
      <c r="AB78">
        <v>11353.8</v>
      </c>
      <c r="AC78">
        <v>11849.8</v>
      </c>
      <c r="AD78">
        <v>12560.1</v>
      </c>
      <c r="AE78">
        <v>13126.9</v>
      </c>
      <c r="AF78">
        <v>13527.3</v>
      </c>
      <c r="AG78">
        <v>14339.4</v>
      </c>
      <c r="AH78">
        <v>13267.4</v>
      </c>
      <c r="AI78">
        <v>12396.7</v>
      </c>
      <c r="AJ78">
        <v>12019.8</v>
      </c>
      <c r="AK78">
        <v>12517.3</v>
      </c>
      <c r="AL78">
        <v>12906</v>
      </c>
      <c r="AM78">
        <v>13469.4</v>
      </c>
      <c r="AN78">
        <v>13500.6</v>
      </c>
      <c r="AO78">
        <v>12988.2</v>
      </c>
      <c r="AP78">
        <v>11314.1</v>
      </c>
      <c r="AQ78">
        <v>12182.9</v>
      </c>
    </row>
    <row r="79" spans="1:43" x14ac:dyDescent="0.2">
      <c r="A79" t="str">
        <f>Stubs!D79</f>
        <v>Household appliance manufacturing</v>
      </c>
      <c r="B79">
        <v>3352</v>
      </c>
      <c r="C79">
        <v>335</v>
      </c>
      <c r="D79">
        <v>78</v>
      </c>
      <c r="E79">
        <v>12627.5</v>
      </c>
      <c r="F79">
        <v>13957.7</v>
      </c>
      <c r="G79">
        <v>13251</v>
      </c>
      <c r="H79">
        <v>11754.8</v>
      </c>
      <c r="I79">
        <v>12868.1</v>
      </c>
      <c r="J79">
        <v>14424.5</v>
      </c>
      <c r="K79">
        <v>14652.8</v>
      </c>
      <c r="L79">
        <v>15388.8</v>
      </c>
      <c r="M79">
        <v>14449.5</v>
      </c>
      <c r="N79">
        <v>13739.4</v>
      </c>
      <c r="O79">
        <v>12468.3</v>
      </c>
      <c r="P79">
        <v>13975.8</v>
      </c>
      <c r="Q79">
        <v>15443.2</v>
      </c>
      <c r="R79">
        <v>15258.3</v>
      </c>
      <c r="S79">
        <v>15812.2</v>
      </c>
      <c r="T79">
        <v>15840</v>
      </c>
      <c r="U79">
        <v>16616.2</v>
      </c>
      <c r="V79">
        <v>17003.2</v>
      </c>
      <c r="W79">
        <v>16425.900000000001</v>
      </c>
      <c r="X79">
        <v>15969.8</v>
      </c>
      <c r="Y79">
        <v>16583</v>
      </c>
      <c r="Z79">
        <v>18054.3</v>
      </c>
      <c r="AA79">
        <v>20094.7</v>
      </c>
      <c r="AB79">
        <v>19254.5</v>
      </c>
      <c r="AC79">
        <v>19472.099999999999</v>
      </c>
      <c r="AD79">
        <v>19859.400000000001</v>
      </c>
      <c r="AE79">
        <v>21049.7</v>
      </c>
      <c r="AF79">
        <v>21737</v>
      </c>
      <c r="AG79">
        <v>23568.9</v>
      </c>
      <c r="AH79">
        <v>22050</v>
      </c>
      <c r="AI79">
        <v>21432.2</v>
      </c>
      <c r="AJ79">
        <v>21438.799999999999</v>
      </c>
      <c r="AK79">
        <v>22504.2</v>
      </c>
      <c r="AL79">
        <v>23451.4</v>
      </c>
      <c r="AM79">
        <v>25443.4</v>
      </c>
      <c r="AN79">
        <v>25737.5</v>
      </c>
      <c r="AO79">
        <v>24495.599999999999</v>
      </c>
      <c r="AP79">
        <v>20120.900000000001</v>
      </c>
      <c r="AQ79">
        <v>21692.9</v>
      </c>
    </row>
    <row r="80" spans="1:43" x14ac:dyDescent="0.2">
      <c r="A80" t="str">
        <f>Stubs!D80</f>
        <v>Electrical equipment manufacturing</v>
      </c>
      <c r="B80">
        <v>3353</v>
      </c>
      <c r="C80">
        <v>335</v>
      </c>
      <c r="D80">
        <v>79</v>
      </c>
      <c r="E80">
        <v>28585.1</v>
      </c>
      <c r="F80">
        <v>32689.200000000001</v>
      </c>
      <c r="G80">
        <v>32512.7</v>
      </c>
      <c r="H80">
        <v>26439.3</v>
      </c>
      <c r="I80">
        <v>27472.2</v>
      </c>
      <c r="J80">
        <v>30824</v>
      </c>
      <c r="K80">
        <v>33572.400000000001</v>
      </c>
      <c r="L80">
        <v>34489.699999999997</v>
      </c>
      <c r="M80">
        <v>32166.6</v>
      </c>
      <c r="N80">
        <v>31904.400000000001</v>
      </c>
      <c r="O80">
        <v>29527.3</v>
      </c>
      <c r="P80">
        <v>27982.3</v>
      </c>
      <c r="Q80">
        <v>31313.7</v>
      </c>
      <c r="R80">
        <v>30473.7</v>
      </c>
      <c r="S80">
        <v>30364.799999999999</v>
      </c>
      <c r="T80">
        <v>29925.3</v>
      </c>
      <c r="U80">
        <v>32085.3</v>
      </c>
      <c r="V80">
        <v>32067.4</v>
      </c>
      <c r="W80">
        <v>31493.200000000001</v>
      </c>
      <c r="X80">
        <v>29472.9</v>
      </c>
      <c r="Y80">
        <v>30168</v>
      </c>
      <c r="Z80">
        <v>32607.4</v>
      </c>
      <c r="AA80">
        <v>34655</v>
      </c>
      <c r="AB80">
        <v>37968.9</v>
      </c>
      <c r="AC80">
        <v>38851.5</v>
      </c>
      <c r="AD80">
        <v>40186.9</v>
      </c>
      <c r="AE80">
        <v>40354.6</v>
      </c>
      <c r="AF80">
        <v>40166.9</v>
      </c>
      <c r="AG80">
        <v>41353.599999999999</v>
      </c>
      <c r="AH80">
        <v>36267.800000000003</v>
      </c>
      <c r="AI80">
        <v>32289.1</v>
      </c>
      <c r="AJ80">
        <v>31311.9</v>
      </c>
      <c r="AK80">
        <v>32201.8</v>
      </c>
      <c r="AL80">
        <v>32658.1</v>
      </c>
      <c r="AM80">
        <v>33214.9</v>
      </c>
      <c r="AN80">
        <v>32169.9</v>
      </c>
      <c r="AO80">
        <v>30009.200000000001</v>
      </c>
      <c r="AP80">
        <v>25857.8</v>
      </c>
      <c r="AQ80">
        <v>30042.3</v>
      </c>
    </row>
    <row r="81" spans="1:43" x14ac:dyDescent="0.2">
      <c r="A81" t="str">
        <f>Stubs!D81</f>
        <v>Other electrical equipment and component manufacturing</v>
      </c>
      <c r="B81">
        <v>3359</v>
      </c>
      <c r="C81">
        <v>335</v>
      </c>
      <c r="D81">
        <v>80</v>
      </c>
      <c r="E81">
        <v>26831</v>
      </c>
      <c r="F81">
        <v>30197.5</v>
      </c>
      <c r="G81">
        <v>29489.5</v>
      </c>
      <c r="H81">
        <v>24286.2</v>
      </c>
      <c r="I81">
        <v>27620.799999999999</v>
      </c>
      <c r="J81">
        <v>30287.4</v>
      </c>
      <c r="K81">
        <v>29505.3</v>
      </c>
      <c r="L81">
        <v>30429.1</v>
      </c>
      <c r="M81">
        <v>29504.7</v>
      </c>
      <c r="N81">
        <v>30058.6</v>
      </c>
      <c r="O81">
        <v>27472.2</v>
      </c>
      <c r="P81">
        <v>28641.9</v>
      </c>
      <c r="Q81">
        <v>33010.800000000003</v>
      </c>
      <c r="R81">
        <v>32873.9</v>
      </c>
      <c r="S81">
        <v>33205.699999999997</v>
      </c>
      <c r="T81">
        <v>35689.300000000003</v>
      </c>
      <c r="U81">
        <v>36173.4</v>
      </c>
      <c r="V81">
        <v>34654.800000000003</v>
      </c>
      <c r="W81">
        <v>33875.4</v>
      </c>
      <c r="X81">
        <v>32384.400000000001</v>
      </c>
      <c r="Y81">
        <v>34776.5</v>
      </c>
      <c r="Z81">
        <v>36616.800000000003</v>
      </c>
      <c r="AA81">
        <v>38341.9</v>
      </c>
      <c r="AB81">
        <v>39194.300000000003</v>
      </c>
      <c r="AC81">
        <v>41171</v>
      </c>
      <c r="AD81">
        <v>43685.9</v>
      </c>
      <c r="AE81">
        <v>46057.8</v>
      </c>
      <c r="AF81">
        <v>46909.5</v>
      </c>
      <c r="AG81">
        <v>48630.9</v>
      </c>
      <c r="AH81">
        <v>43343</v>
      </c>
      <c r="AI81">
        <v>38862.9</v>
      </c>
      <c r="AJ81">
        <v>38082.9</v>
      </c>
      <c r="AK81">
        <v>38942</v>
      </c>
      <c r="AL81">
        <v>39286.6</v>
      </c>
      <c r="AM81">
        <v>36709</v>
      </c>
      <c r="AN81">
        <v>35569.300000000003</v>
      </c>
      <c r="AO81">
        <v>33152.300000000003</v>
      </c>
      <c r="AP81">
        <v>30184.799999999999</v>
      </c>
      <c r="AQ81">
        <v>32292.3</v>
      </c>
    </row>
    <row r="82" spans="1:43" x14ac:dyDescent="0.2">
      <c r="A82" t="str">
        <f>Stubs!D82</f>
        <v>Motor vehicle manufacturing</v>
      </c>
      <c r="B82">
        <v>3361</v>
      </c>
      <c r="C82">
        <v>336</v>
      </c>
      <c r="D82">
        <v>81</v>
      </c>
      <c r="E82">
        <v>108989</v>
      </c>
      <c r="F82">
        <v>127340.4</v>
      </c>
      <c r="G82">
        <v>104356.6</v>
      </c>
      <c r="H82">
        <v>98392.4</v>
      </c>
      <c r="I82">
        <v>127648.8</v>
      </c>
      <c r="J82">
        <v>146145.60000000001</v>
      </c>
      <c r="K82">
        <v>151703</v>
      </c>
      <c r="L82">
        <v>140930.1</v>
      </c>
      <c r="M82">
        <v>100356.6</v>
      </c>
      <c r="N82">
        <v>102378.7</v>
      </c>
      <c r="O82">
        <v>92514.5</v>
      </c>
      <c r="P82">
        <v>122388.2</v>
      </c>
      <c r="Q82">
        <v>147028.4</v>
      </c>
      <c r="R82">
        <v>148640.9</v>
      </c>
      <c r="S82">
        <v>147708.70000000001</v>
      </c>
      <c r="T82">
        <v>153712.1</v>
      </c>
      <c r="U82">
        <v>162179.4</v>
      </c>
      <c r="V82">
        <v>165670.1</v>
      </c>
      <c r="W82">
        <v>152549.1</v>
      </c>
      <c r="X82">
        <v>139160.20000000001</v>
      </c>
      <c r="Y82">
        <v>154322.6</v>
      </c>
      <c r="Z82">
        <v>164121.1</v>
      </c>
      <c r="AA82">
        <v>186435.9</v>
      </c>
      <c r="AB82">
        <v>188385.1</v>
      </c>
      <c r="AC82">
        <v>186074.8</v>
      </c>
      <c r="AD82">
        <v>211707.4</v>
      </c>
      <c r="AE82">
        <v>222311.7</v>
      </c>
      <c r="AF82">
        <v>251035.7</v>
      </c>
      <c r="AG82">
        <v>233327.2</v>
      </c>
      <c r="AH82">
        <v>210795.4</v>
      </c>
      <c r="AI82">
        <v>235620.7</v>
      </c>
      <c r="AJ82">
        <v>245977.4</v>
      </c>
      <c r="AK82">
        <v>248957.6</v>
      </c>
      <c r="AL82">
        <v>252228.5</v>
      </c>
      <c r="AM82">
        <v>257594.9</v>
      </c>
      <c r="AN82">
        <v>248464.2</v>
      </c>
      <c r="AO82">
        <v>205236.9</v>
      </c>
      <c r="AP82">
        <v>174489.8</v>
      </c>
      <c r="AQ82">
        <v>186316.6</v>
      </c>
    </row>
    <row r="83" spans="1:43" x14ac:dyDescent="0.2">
      <c r="A83" t="str">
        <f>Stubs!D83</f>
        <v>Motor vehicle body and trailer manufacturing</v>
      </c>
      <c r="B83">
        <v>3362</v>
      </c>
      <c r="C83">
        <v>336</v>
      </c>
      <c r="D83">
        <v>82</v>
      </c>
      <c r="E83">
        <v>14978.3</v>
      </c>
      <c r="F83">
        <v>15293.8</v>
      </c>
      <c r="G83">
        <v>13365.4</v>
      </c>
      <c r="H83">
        <v>11610.2</v>
      </c>
      <c r="I83">
        <v>14532.5</v>
      </c>
      <c r="J83">
        <v>18223.3</v>
      </c>
      <c r="K83">
        <v>20349.099999999999</v>
      </c>
      <c r="L83">
        <v>16596.8</v>
      </c>
      <c r="M83">
        <v>12674.2</v>
      </c>
      <c r="N83">
        <v>11955.4</v>
      </c>
      <c r="O83">
        <v>11071.1</v>
      </c>
      <c r="P83">
        <v>14352.8</v>
      </c>
      <c r="Q83">
        <v>16238.9</v>
      </c>
      <c r="R83">
        <v>15352.9</v>
      </c>
      <c r="S83">
        <v>15290.5</v>
      </c>
      <c r="T83">
        <v>19162.400000000001</v>
      </c>
      <c r="U83">
        <v>18290.599999999999</v>
      </c>
      <c r="V83">
        <v>17781</v>
      </c>
      <c r="W83">
        <v>16266.2</v>
      </c>
      <c r="X83">
        <v>14450.7</v>
      </c>
      <c r="Y83">
        <v>18296.099999999999</v>
      </c>
      <c r="Z83">
        <v>22082.7</v>
      </c>
      <c r="AA83">
        <v>24962.2</v>
      </c>
      <c r="AB83">
        <v>25965.4</v>
      </c>
      <c r="AC83">
        <v>25180.400000000001</v>
      </c>
      <c r="AD83">
        <v>26465.599999999999</v>
      </c>
      <c r="AE83">
        <v>27059.200000000001</v>
      </c>
      <c r="AF83">
        <v>30362.9</v>
      </c>
      <c r="AG83">
        <v>28094.400000000001</v>
      </c>
      <c r="AH83">
        <v>24891.4</v>
      </c>
      <c r="AI83">
        <v>27105.200000000001</v>
      </c>
      <c r="AJ83">
        <v>27949.7</v>
      </c>
      <c r="AK83">
        <v>27206.400000000001</v>
      </c>
      <c r="AL83">
        <v>26188.9</v>
      </c>
      <c r="AM83">
        <v>25279.1</v>
      </c>
      <c r="AN83">
        <v>23929.8</v>
      </c>
      <c r="AO83">
        <v>19371.599999999999</v>
      </c>
      <c r="AP83">
        <v>16548.7</v>
      </c>
      <c r="AQ83">
        <v>20251.7</v>
      </c>
    </row>
    <row r="84" spans="1:43" x14ac:dyDescent="0.2">
      <c r="A84" t="str">
        <f>Stubs!D84</f>
        <v>Motor vehicle parts manufacturing</v>
      </c>
      <c r="B84">
        <v>3363</v>
      </c>
      <c r="C84">
        <v>336</v>
      </c>
      <c r="D84">
        <v>83</v>
      </c>
      <c r="E84">
        <v>93527.6</v>
      </c>
      <c r="F84">
        <v>105918.8</v>
      </c>
      <c r="G84">
        <v>94651</v>
      </c>
      <c r="H84">
        <v>80014.600000000006</v>
      </c>
      <c r="I84">
        <v>97951.2</v>
      </c>
      <c r="J84">
        <v>111074</v>
      </c>
      <c r="K84">
        <v>116115.3</v>
      </c>
      <c r="L84">
        <v>106941.7</v>
      </c>
      <c r="M84">
        <v>82222.100000000006</v>
      </c>
      <c r="N84">
        <v>77774.7</v>
      </c>
      <c r="O84">
        <v>69573.3</v>
      </c>
      <c r="P84">
        <v>81945.3</v>
      </c>
      <c r="Q84">
        <v>98455.6</v>
      </c>
      <c r="R84">
        <v>103536.1</v>
      </c>
      <c r="S84">
        <v>102532</v>
      </c>
      <c r="T84">
        <v>109234.1</v>
      </c>
      <c r="U84">
        <v>118271.3</v>
      </c>
      <c r="V84">
        <v>112723.5</v>
      </c>
      <c r="W84">
        <v>105432</v>
      </c>
      <c r="X84">
        <v>101638.3</v>
      </c>
      <c r="Y84">
        <v>117996.1</v>
      </c>
      <c r="Z84">
        <v>132542.29999999999</v>
      </c>
      <c r="AA84">
        <v>152870.5</v>
      </c>
      <c r="AB84">
        <v>161495.29999999999</v>
      </c>
      <c r="AC84">
        <v>165425.20000000001</v>
      </c>
      <c r="AD84">
        <v>173977.7</v>
      </c>
      <c r="AE84">
        <v>182796.2</v>
      </c>
      <c r="AF84">
        <v>209237.4</v>
      </c>
      <c r="AG84">
        <v>198916.6</v>
      </c>
      <c r="AH84">
        <v>180562.2</v>
      </c>
      <c r="AI84">
        <v>201121.8</v>
      </c>
      <c r="AJ84">
        <v>211566.1</v>
      </c>
      <c r="AK84">
        <v>212162.6</v>
      </c>
      <c r="AL84">
        <v>212726.5</v>
      </c>
      <c r="AM84">
        <v>208256.6</v>
      </c>
      <c r="AN84">
        <v>199830.7</v>
      </c>
      <c r="AO84">
        <v>164400</v>
      </c>
      <c r="AP84">
        <v>142636</v>
      </c>
      <c r="AQ84">
        <v>151292.70000000001</v>
      </c>
    </row>
    <row r="85" spans="1:43" x14ac:dyDescent="0.2">
      <c r="A85" t="str">
        <f>Stubs!D85</f>
        <v>Aerospace product and parts manufacturing</v>
      </c>
      <c r="B85">
        <v>3364</v>
      </c>
      <c r="C85">
        <v>336</v>
      </c>
      <c r="D85">
        <v>84</v>
      </c>
      <c r="E85">
        <v>93626.7</v>
      </c>
      <c r="F85">
        <v>106575.9</v>
      </c>
      <c r="G85">
        <v>105461.9</v>
      </c>
      <c r="H85">
        <v>98932.2</v>
      </c>
      <c r="I85">
        <v>95242.1</v>
      </c>
      <c r="J85">
        <v>94189.1</v>
      </c>
      <c r="K85">
        <v>103559.4</v>
      </c>
      <c r="L85">
        <v>121052.8</v>
      </c>
      <c r="M85">
        <v>132120</v>
      </c>
      <c r="N85">
        <v>128936.3</v>
      </c>
      <c r="O85">
        <v>119489</v>
      </c>
      <c r="P85">
        <v>127061.1</v>
      </c>
      <c r="Q85">
        <v>127305.5</v>
      </c>
      <c r="R85">
        <v>147287.20000000001</v>
      </c>
      <c r="S85">
        <v>167357.79999999999</v>
      </c>
      <c r="T85">
        <v>171047.8</v>
      </c>
      <c r="U85">
        <v>173195.6</v>
      </c>
      <c r="V85">
        <v>172457.2</v>
      </c>
      <c r="W85">
        <v>181548.79999999999</v>
      </c>
      <c r="X85">
        <v>183285.2</v>
      </c>
      <c r="Y85">
        <v>177469.1</v>
      </c>
      <c r="Z85">
        <v>152258.79999999999</v>
      </c>
      <c r="AA85">
        <v>131354.20000000001</v>
      </c>
      <c r="AB85">
        <v>124276.8</v>
      </c>
      <c r="AC85">
        <v>122760.3</v>
      </c>
      <c r="AD85">
        <v>143938.20000000001</v>
      </c>
      <c r="AE85">
        <v>168921.9</v>
      </c>
      <c r="AF85">
        <v>160773.1</v>
      </c>
      <c r="AG85">
        <v>138155.4</v>
      </c>
      <c r="AH85">
        <v>147182.29999999999</v>
      </c>
      <c r="AI85">
        <v>136508.6</v>
      </c>
      <c r="AJ85">
        <v>130535.3</v>
      </c>
      <c r="AK85">
        <v>128263.8</v>
      </c>
      <c r="AL85">
        <v>143113.4</v>
      </c>
      <c r="AM85">
        <v>144413.70000000001</v>
      </c>
      <c r="AN85">
        <v>164252.79999999999</v>
      </c>
      <c r="AO85">
        <v>182953.8</v>
      </c>
      <c r="AP85">
        <v>162562.1</v>
      </c>
      <c r="AQ85">
        <v>163436.1</v>
      </c>
    </row>
    <row r="86" spans="1:43" x14ac:dyDescent="0.2">
      <c r="A86" t="str">
        <f>Stubs!D86</f>
        <v>Railroad rolling stock manufacturing</v>
      </c>
      <c r="B86">
        <v>3365</v>
      </c>
      <c r="C86">
        <v>336</v>
      </c>
      <c r="D86">
        <v>85</v>
      </c>
      <c r="E86">
        <v>10360.700000000001</v>
      </c>
      <c r="F86">
        <v>11396.1</v>
      </c>
      <c r="G86">
        <v>12472.1</v>
      </c>
      <c r="H86">
        <v>12091.1</v>
      </c>
      <c r="I86">
        <v>10032</v>
      </c>
      <c r="J86">
        <v>10954</v>
      </c>
      <c r="K86">
        <v>12832.7</v>
      </c>
      <c r="L86">
        <v>16229.7</v>
      </c>
      <c r="M86">
        <v>14578.9</v>
      </c>
      <c r="N86">
        <v>9629.9</v>
      </c>
      <c r="O86">
        <v>5962.5</v>
      </c>
      <c r="P86">
        <v>3792.1</v>
      </c>
      <c r="Q86">
        <v>4864.8</v>
      </c>
      <c r="R86">
        <v>4376.8</v>
      </c>
      <c r="S86">
        <v>4185.7</v>
      </c>
      <c r="T86">
        <v>3971.4</v>
      </c>
      <c r="U86">
        <v>5136.8</v>
      </c>
      <c r="V86">
        <v>6443.7</v>
      </c>
      <c r="W86">
        <v>6574.3</v>
      </c>
      <c r="X86">
        <v>6032.8</v>
      </c>
      <c r="Y86">
        <v>6142.2</v>
      </c>
      <c r="Z86">
        <v>7039.4</v>
      </c>
      <c r="AA86">
        <v>8516.2999999999993</v>
      </c>
      <c r="AB86">
        <v>9044.6</v>
      </c>
      <c r="AC86">
        <v>8679.1</v>
      </c>
      <c r="AD86">
        <v>9888.4</v>
      </c>
      <c r="AE86">
        <v>11334</v>
      </c>
      <c r="AF86">
        <v>10910.9</v>
      </c>
      <c r="AG86">
        <v>9532</v>
      </c>
      <c r="AH86">
        <v>10138.700000000001</v>
      </c>
      <c r="AI86">
        <v>8862</v>
      </c>
      <c r="AJ86">
        <v>8836.5</v>
      </c>
      <c r="AK86">
        <v>8543</v>
      </c>
      <c r="AL86">
        <v>8984.2999999999993</v>
      </c>
      <c r="AM86">
        <v>8893.1</v>
      </c>
      <c r="AN86">
        <v>9905.2000000000007</v>
      </c>
      <c r="AO86">
        <v>11156.1</v>
      </c>
      <c r="AP86">
        <v>10678.7</v>
      </c>
      <c r="AQ86">
        <v>10631.6</v>
      </c>
    </row>
    <row r="87" spans="1:43" x14ac:dyDescent="0.2">
      <c r="A87" t="str">
        <f>Stubs!D87</f>
        <v>Ship and boat building</v>
      </c>
      <c r="B87">
        <v>3366</v>
      </c>
      <c r="C87">
        <v>336</v>
      </c>
      <c r="D87">
        <v>86</v>
      </c>
      <c r="E87">
        <v>18670.2</v>
      </c>
      <c r="F87">
        <v>20470.3</v>
      </c>
      <c r="G87">
        <v>20746.3</v>
      </c>
      <c r="H87">
        <v>21988.7</v>
      </c>
      <c r="I87">
        <v>22341.7</v>
      </c>
      <c r="J87">
        <v>22568.5</v>
      </c>
      <c r="K87">
        <v>22761.3</v>
      </c>
      <c r="L87">
        <v>22891.5</v>
      </c>
      <c r="M87">
        <v>23747.5</v>
      </c>
      <c r="N87">
        <v>25431.1</v>
      </c>
      <c r="O87">
        <v>24364.7</v>
      </c>
      <c r="P87">
        <v>21494.9</v>
      </c>
      <c r="Q87">
        <v>21828.2</v>
      </c>
      <c r="R87">
        <v>20655.400000000001</v>
      </c>
      <c r="S87">
        <v>20177.3</v>
      </c>
      <c r="T87">
        <v>20972</v>
      </c>
      <c r="U87">
        <v>21684</v>
      </c>
      <c r="V87">
        <v>21761.8</v>
      </c>
      <c r="W87">
        <v>21799.5</v>
      </c>
      <c r="X87">
        <v>19703.599999999999</v>
      </c>
      <c r="Y87">
        <v>20054.900000000001</v>
      </c>
      <c r="Z87">
        <v>18943.5</v>
      </c>
      <c r="AA87">
        <v>18759</v>
      </c>
      <c r="AB87">
        <v>18478.900000000001</v>
      </c>
      <c r="AC87">
        <v>18542.3</v>
      </c>
      <c r="AD87">
        <v>19567.099999999999</v>
      </c>
      <c r="AE87">
        <v>23771.5</v>
      </c>
      <c r="AF87">
        <v>23642.400000000001</v>
      </c>
      <c r="AG87">
        <v>21201</v>
      </c>
      <c r="AH87">
        <v>23757.4</v>
      </c>
      <c r="AI87">
        <v>23551.9</v>
      </c>
      <c r="AJ87">
        <v>22052.7</v>
      </c>
      <c r="AK87">
        <v>21690.9</v>
      </c>
      <c r="AL87">
        <v>24237.8</v>
      </c>
      <c r="AM87">
        <v>24594.9</v>
      </c>
      <c r="AN87">
        <v>27741.1</v>
      </c>
      <c r="AO87">
        <v>31255.599999999999</v>
      </c>
      <c r="AP87">
        <v>28162.400000000001</v>
      </c>
      <c r="AQ87">
        <v>29588.9</v>
      </c>
    </row>
    <row r="88" spans="1:43" x14ac:dyDescent="0.2">
      <c r="A88" t="str">
        <f>Stubs!D88</f>
        <v>Other transportation equipment manufacturing</v>
      </c>
      <c r="B88">
        <v>3369</v>
      </c>
      <c r="C88">
        <v>336</v>
      </c>
      <c r="D88">
        <v>87</v>
      </c>
      <c r="E88">
        <v>7305</v>
      </c>
      <c r="F88">
        <v>8111.1</v>
      </c>
      <c r="G88">
        <v>7865</v>
      </c>
      <c r="H88">
        <v>7188.3</v>
      </c>
      <c r="I88">
        <v>8342.6</v>
      </c>
      <c r="J88">
        <v>8983.2000000000007</v>
      </c>
      <c r="K88">
        <v>9672.1</v>
      </c>
      <c r="L88">
        <v>8969.7999999999993</v>
      </c>
      <c r="M88">
        <v>7716.5</v>
      </c>
      <c r="N88">
        <v>7506.8</v>
      </c>
      <c r="O88">
        <v>7901.9</v>
      </c>
      <c r="P88">
        <v>10429.6</v>
      </c>
      <c r="Q88">
        <v>11300.7</v>
      </c>
      <c r="R88">
        <v>10761</v>
      </c>
      <c r="S88">
        <v>9398</v>
      </c>
      <c r="T88">
        <v>10522.1</v>
      </c>
      <c r="U88">
        <v>10262.299999999999</v>
      </c>
      <c r="V88">
        <v>10577.8</v>
      </c>
      <c r="W88">
        <v>10246.4</v>
      </c>
      <c r="X88">
        <v>10345.6</v>
      </c>
      <c r="Y88">
        <v>11541.6</v>
      </c>
      <c r="Z88">
        <v>9247.9</v>
      </c>
      <c r="AA88">
        <v>9308.9</v>
      </c>
      <c r="AB88">
        <v>9193.1</v>
      </c>
      <c r="AC88">
        <v>9469.9</v>
      </c>
      <c r="AD88">
        <v>9413.2000000000007</v>
      </c>
      <c r="AE88">
        <v>11672.4</v>
      </c>
      <c r="AF88">
        <v>11949</v>
      </c>
      <c r="AG88">
        <v>11075.9</v>
      </c>
      <c r="AH88">
        <v>12793.4</v>
      </c>
      <c r="AI88">
        <v>13325</v>
      </c>
      <c r="AJ88">
        <v>13051.8</v>
      </c>
      <c r="AK88">
        <v>13259.9</v>
      </c>
      <c r="AL88">
        <v>14886.5</v>
      </c>
      <c r="AM88">
        <v>15506.3</v>
      </c>
      <c r="AN88">
        <v>17845.8</v>
      </c>
      <c r="AO88">
        <v>20585.099999999999</v>
      </c>
      <c r="AP88">
        <v>19334.3</v>
      </c>
      <c r="AQ88">
        <v>24932.400000000001</v>
      </c>
    </row>
    <row r="89" spans="1:43" x14ac:dyDescent="0.2">
      <c r="A89" t="str">
        <f>Stubs!D89</f>
        <v>Household and institutional furniture and kitchen cabinet manufacturing</v>
      </c>
      <c r="B89">
        <v>3371</v>
      </c>
      <c r="C89">
        <v>337</v>
      </c>
      <c r="D89">
        <v>88</v>
      </c>
      <c r="E89">
        <v>24981.200000000001</v>
      </c>
      <c r="F89">
        <v>26407.9</v>
      </c>
      <c r="G89">
        <v>24221.4</v>
      </c>
      <c r="H89">
        <v>21172.2</v>
      </c>
      <c r="I89">
        <v>23417.5</v>
      </c>
      <c r="J89">
        <v>26627.3</v>
      </c>
      <c r="K89">
        <v>29039.3</v>
      </c>
      <c r="L89">
        <v>27932.7</v>
      </c>
      <c r="M89">
        <v>26333.4</v>
      </c>
      <c r="N89">
        <v>25832.7</v>
      </c>
      <c r="O89">
        <v>23859.5</v>
      </c>
      <c r="P89">
        <v>26390.799999999999</v>
      </c>
      <c r="Q89">
        <v>29026.7</v>
      </c>
      <c r="R89">
        <v>28934.3</v>
      </c>
      <c r="S89">
        <v>30363.1</v>
      </c>
      <c r="T89">
        <v>33432.800000000003</v>
      </c>
      <c r="U89">
        <v>33294.800000000003</v>
      </c>
      <c r="V89">
        <v>32829.4</v>
      </c>
      <c r="W89">
        <v>32487.4</v>
      </c>
      <c r="X89">
        <v>30488.1</v>
      </c>
      <c r="Y89">
        <v>32705.7</v>
      </c>
      <c r="Z89">
        <v>34205</v>
      </c>
      <c r="AA89">
        <v>35982.800000000003</v>
      </c>
      <c r="AB89">
        <v>36721.5</v>
      </c>
      <c r="AC89">
        <v>37384.9</v>
      </c>
      <c r="AD89">
        <v>40254.300000000003</v>
      </c>
      <c r="AE89">
        <v>43291.3</v>
      </c>
      <c r="AF89">
        <v>44845.599999999999</v>
      </c>
      <c r="AG89">
        <v>45704.4</v>
      </c>
      <c r="AH89">
        <v>43143.5</v>
      </c>
      <c r="AI89">
        <v>45722.6</v>
      </c>
      <c r="AJ89">
        <v>44570.1</v>
      </c>
      <c r="AK89">
        <v>46072.6</v>
      </c>
      <c r="AL89">
        <v>48191.5</v>
      </c>
      <c r="AM89">
        <v>47198.2</v>
      </c>
      <c r="AN89">
        <v>44959.9</v>
      </c>
      <c r="AO89">
        <v>40080.400000000001</v>
      </c>
      <c r="AP89">
        <v>31783.9</v>
      </c>
      <c r="AQ89">
        <v>34868.199999999997</v>
      </c>
    </row>
    <row r="90" spans="1:43" x14ac:dyDescent="0.2">
      <c r="A90" t="str">
        <f>Stubs!D90</f>
        <v>Office furniture (including fixtures) manufacturing</v>
      </c>
      <c r="B90">
        <v>3372</v>
      </c>
      <c r="C90">
        <v>337</v>
      </c>
      <c r="D90">
        <v>89</v>
      </c>
      <c r="E90">
        <v>10414.799999999999</v>
      </c>
      <c r="F90">
        <v>10813.7</v>
      </c>
      <c r="G90">
        <v>10197.6</v>
      </c>
      <c r="H90">
        <v>8542.4</v>
      </c>
      <c r="I90">
        <v>9235.1</v>
      </c>
      <c r="J90">
        <v>11182.3</v>
      </c>
      <c r="K90">
        <v>11919</v>
      </c>
      <c r="L90">
        <v>12339.7</v>
      </c>
      <c r="M90">
        <v>12777.6</v>
      </c>
      <c r="N90">
        <v>12805.4</v>
      </c>
      <c r="O90">
        <v>13362.5</v>
      </c>
      <c r="P90">
        <v>13706.5</v>
      </c>
      <c r="Q90">
        <v>16140.1</v>
      </c>
      <c r="R90">
        <v>16579.599999999999</v>
      </c>
      <c r="S90">
        <v>16612.3</v>
      </c>
      <c r="T90">
        <v>18988</v>
      </c>
      <c r="U90">
        <v>18624.400000000001</v>
      </c>
      <c r="V90">
        <v>18811.3</v>
      </c>
      <c r="W90">
        <v>18246.5</v>
      </c>
      <c r="X90">
        <v>16645.2</v>
      </c>
      <c r="Y90">
        <v>18342.2</v>
      </c>
      <c r="Z90">
        <v>18987.2</v>
      </c>
      <c r="AA90">
        <v>19000.7</v>
      </c>
      <c r="AB90">
        <v>19541.5</v>
      </c>
      <c r="AC90">
        <v>19665.5</v>
      </c>
      <c r="AD90">
        <v>24149.4</v>
      </c>
      <c r="AE90">
        <v>25689.5</v>
      </c>
      <c r="AF90">
        <v>26178.9</v>
      </c>
      <c r="AG90">
        <v>26360</v>
      </c>
      <c r="AH90">
        <v>24517.1</v>
      </c>
      <c r="AI90">
        <v>24956.7</v>
      </c>
      <c r="AJ90">
        <v>24342.2</v>
      </c>
      <c r="AK90">
        <v>25295.599999999999</v>
      </c>
      <c r="AL90">
        <v>25778.5</v>
      </c>
      <c r="AM90">
        <v>25614.799999999999</v>
      </c>
      <c r="AN90">
        <v>24338.3</v>
      </c>
      <c r="AO90">
        <v>21676.799999999999</v>
      </c>
      <c r="AP90">
        <v>17001.599999999999</v>
      </c>
      <c r="AQ90">
        <v>18952.400000000001</v>
      </c>
    </row>
    <row r="91" spans="1:43" x14ac:dyDescent="0.2">
      <c r="A91" t="str">
        <f>Stubs!D91</f>
        <v>Other furniture related product manufacturing</v>
      </c>
      <c r="B91">
        <v>3379</v>
      </c>
      <c r="C91">
        <v>337</v>
      </c>
      <c r="D91">
        <v>90</v>
      </c>
      <c r="E91">
        <v>4246.3</v>
      </c>
      <c r="F91">
        <v>4709.5</v>
      </c>
      <c r="G91">
        <v>4151.1000000000004</v>
      </c>
      <c r="H91">
        <v>3768.2</v>
      </c>
      <c r="I91">
        <v>4133.1000000000004</v>
      </c>
      <c r="J91">
        <v>4598.8999999999996</v>
      </c>
      <c r="K91">
        <v>4821.2</v>
      </c>
      <c r="L91">
        <v>5092.6000000000004</v>
      </c>
      <c r="M91">
        <v>5155.8999999999996</v>
      </c>
      <c r="N91">
        <v>5400.2</v>
      </c>
      <c r="O91">
        <v>4762.3999999999996</v>
      </c>
      <c r="P91">
        <v>5200.8999999999996</v>
      </c>
      <c r="Q91">
        <v>4977.2</v>
      </c>
      <c r="R91">
        <v>4983.8999999999996</v>
      </c>
      <c r="S91">
        <v>5269</v>
      </c>
      <c r="T91">
        <v>5989.8</v>
      </c>
      <c r="U91">
        <v>5814.7</v>
      </c>
      <c r="V91">
        <v>6214.2</v>
      </c>
      <c r="W91">
        <v>6007.6</v>
      </c>
      <c r="X91">
        <v>5698.5</v>
      </c>
      <c r="Y91">
        <v>5789.1</v>
      </c>
      <c r="Z91">
        <v>5950.5</v>
      </c>
      <c r="AA91">
        <v>6314.5</v>
      </c>
      <c r="AB91">
        <v>6475.4</v>
      </c>
      <c r="AC91">
        <v>6646.6</v>
      </c>
      <c r="AD91">
        <v>7270.7</v>
      </c>
      <c r="AE91">
        <v>7909</v>
      </c>
      <c r="AF91">
        <v>8353.6</v>
      </c>
      <c r="AG91">
        <v>8456.7999999999993</v>
      </c>
      <c r="AH91">
        <v>8037.9</v>
      </c>
      <c r="AI91">
        <v>8509.7000000000007</v>
      </c>
      <c r="AJ91">
        <v>8351.2000000000007</v>
      </c>
      <c r="AK91">
        <v>8400.7000000000007</v>
      </c>
      <c r="AL91">
        <v>8457</v>
      </c>
      <c r="AM91">
        <v>8152.9</v>
      </c>
      <c r="AN91">
        <v>7975.8</v>
      </c>
      <c r="AO91">
        <v>7134.7</v>
      </c>
      <c r="AP91">
        <v>5634.3</v>
      </c>
      <c r="AQ91">
        <v>8036.3</v>
      </c>
    </row>
    <row r="92" spans="1:43" x14ac:dyDescent="0.2">
      <c r="A92" t="str">
        <f>Stubs!D92</f>
        <v>Medical equipment and supplies manufacturing</v>
      </c>
      <c r="B92">
        <v>3391</v>
      </c>
      <c r="C92">
        <v>339</v>
      </c>
      <c r="D92">
        <v>91</v>
      </c>
      <c r="E92">
        <v>12092.4</v>
      </c>
      <c r="F92">
        <v>13145.6</v>
      </c>
      <c r="G92">
        <v>13734</v>
      </c>
      <c r="H92">
        <v>14041</v>
      </c>
      <c r="I92">
        <v>14588.6</v>
      </c>
      <c r="J92">
        <v>15167.6</v>
      </c>
      <c r="K92">
        <v>16343.7</v>
      </c>
      <c r="L92">
        <v>16837</v>
      </c>
      <c r="M92">
        <v>17568.400000000001</v>
      </c>
      <c r="N92">
        <v>18690.2</v>
      </c>
      <c r="O92">
        <v>20535</v>
      </c>
      <c r="P92">
        <v>21465.9</v>
      </c>
      <c r="Q92">
        <v>22895</v>
      </c>
      <c r="R92">
        <v>24730.6</v>
      </c>
      <c r="S92">
        <v>25040.7</v>
      </c>
      <c r="T92">
        <v>28466.6</v>
      </c>
      <c r="U92">
        <v>30905.1</v>
      </c>
      <c r="V92">
        <v>31063.3</v>
      </c>
      <c r="W92">
        <v>32841.9</v>
      </c>
      <c r="X92">
        <v>34270</v>
      </c>
      <c r="Y92">
        <v>39025.300000000003</v>
      </c>
      <c r="Z92">
        <v>40966</v>
      </c>
      <c r="AA92">
        <v>40391.1</v>
      </c>
      <c r="AB92">
        <v>41595</v>
      </c>
      <c r="AC92">
        <v>44510.2</v>
      </c>
      <c r="AD92">
        <v>47507.4</v>
      </c>
      <c r="AE92">
        <v>50428</v>
      </c>
      <c r="AF92">
        <v>52716.7</v>
      </c>
      <c r="AG92">
        <v>56407.4</v>
      </c>
      <c r="AH92">
        <v>56227.4</v>
      </c>
      <c r="AI92">
        <v>62630</v>
      </c>
      <c r="AJ92">
        <v>64744.2</v>
      </c>
      <c r="AK92">
        <v>64737.4</v>
      </c>
      <c r="AL92">
        <v>70362.8</v>
      </c>
      <c r="AM92">
        <v>73026.399999999994</v>
      </c>
      <c r="AN92">
        <v>72431.7</v>
      </c>
      <c r="AO92">
        <v>71837.5</v>
      </c>
      <c r="AP92">
        <v>68202.2</v>
      </c>
      <c r="AQ92">
        <v>71948.2</v>
      </c>
    </row>
    <row r="93" spans="1:43" x14ac:dyDescent="0.2">
      <c r="A93" t="str">
        <f>Stubs!D93</f>
        <v>Other miscellaneous manufacturing</v>
      </c>
      <c r="B93">
        <v>3399</v>
      </c>
      <c r="C93">
        <v>339</v>
      </c>
      <c r="D93">
        <v>92</v>
      </c>
      <c r="E93">
        <v>43226.5</v>
      </c>
      <c r="F93">
        <v>43954.9</v>
      </c>
      <c r="G93">
        <v>41609.1</v>
      </c>
      <c r="H93">
        <v>39052.6</v>
      </c>
      <c r="I93">
        <v>42066.7</v>
      </c>
      <c r="J93">
        <v>46931.9</v>
      </c>
      <c r="K93">
        <v>47082.7</v>
      </c>
      <c r="L93">
        <v>46408.7</v>
      </c>
      <c r="M93">
        <v>40905</v>
      </c>
      <c r="N93">
        <v>43351.8</v>
      </c>
      <c r="O93">
        <v>42127.5</v>
      </c>
      <c r="P93">
        <v>40464.699999999997</v>
      </c>
      <c r="Q93">
        <v>42543.7</v>
      </c>
      <c r="R93">
        <v>40958.699999999997</v>
      </c>
      <c r="S93">
        <v>40992.1</v>
      </c>
      <c r="T93">
        <v>46930</v>
      </c>
      <c r="U93">
        <v>49614.6</v>
      </c>
      <c r="V93">
        <v>49405.9</v>
      </c>
      <c r="W93">
        <v>49944.800000000003</v>
      </c>
      <c r="X93">
        <v>48450.9</v>
      </c>
      <c r="Y93">
        <v>50978.9</v>
      </c>
      <c r="Z93">
        <v>53623.5</v>
      </c>
      <c r="AA93">
        <v>55739.4</v>
      </c>
      <c r="AB93">
        <v>58099.3</v>
      </c>
      <c r="AC93">
        <v>59536.800000000003</v>
      </c>
      <c r="AD93">
        <v>61704.800000000003</v>
      </c>
      <c r="AE93">
        <v>63440.7</v>
      </c>
      <c r="AF93">
        <v>64423.1</v>
      </c>
      <c r="AG93">
        <v>66683.100000000006</v>
      </c>
      <c r="AH93">
        <v>63968.4</v>
      </c>
      <c r="AI93">
        <v>65449.3</v>
      </c>
      <c r="AJ93">
        <v>67937</v>
      </c>
      <c r="AK93">
        <v>67676.600000000006</v>
      </c>
      <c r="AL93">
        <v>72565.2</v>
      </c>
      <c r="AM93">
        <v>74330.7</v>
      </c>
      <c r="AN93">
        <v>72224.899999999994</v>
      </c>
      <c r="AO93">
        <v>71036.100000000006</v>
      </c>
      <c r="AP93">
        <v>68542</v>
      </c>
      <c r="AQ93">
        <v>72335.600000000006</v>
      </c>
    </row>
    <row r="94" spans="1:43" x14ac:dyDescent="0.2">
      <c r="A94" t="str">
        <f>Stubs!D94</f>
        <v>Wholesale trade</v>
      </c>
      <c r="B94">
        <v>42</v>
      </c>
      <c r="D94">
        <v>93</v>
      </c>
      <c r="E94">
        <v>203007.7</v>
      </c>
      <c r="F94">
        <v>214407.2</v>
      </c>
      <c r="G94">
        <v>227922</v>
      </c>
      <c r="H94">
        <v>238830.9</v>
      </c>
      <c r="I94">
        <v>246924.3</v>
      </c>
      <c r="J94">
        <v>270493.90000000002</v>
      </c>
      <c r="K94">
        <v>289978.59999999998</v>
      </c>
      <c r="L94">
        <v>307026.3</v>
      </c>
      <c r="M94">
        <v>304029.40000000002</v>
      </c>
      <c r="N94">
        <v>324296.3</v>
      </c>
      <c r="O94">
        <v>331638.09999999998</v>
      </c>
      <c r="P94">
        <v>338341.5</v>
      </c>
      <c r="Q94">
        <v>385896.6</v>
      </c>
      <c r="R94">
        <v>401102.5</v>
      </c>
      <c r="S94">
        <v>448113.3</v>
      </c>
      <c r="T94">
        <v>433262.3</v>
      </c>
      <c r="U94">
        <v>465006.3</v>
      </c>
      <c r="V94">
        <v>489396.5</v>
      </c>
      <c r="W94">
        <v>484248.8</v>
      </c>
      <c r="X94">
        <v>510600</v>
      </c>
      <c r="Y94">
        <v>545285.5</v>
      </c>
      <c r="Z94">
        <v>554477.69999999995</v>
      </c>
      <c r="AA94">
        <v>590266.30000000005</v>
      </c>
      <c r="AB94">
        <v>591982.19999999995</v>
      </c>
      <c r="AC94">
        <v>649096.80000000005</v>
      </c>
      <c r="AD94">
        <v>715894.9</v>
      </c>
      <c r="AE94">
        <v>783477</v>
      </c>
      <c r="AF94">
        <v>843106.1</v>
      </c>
      <c r="AG94">
        <v>896735.2</v>
      </c>
      <c r="AH94">
        <v>908777</v>
      </c>
      <c r="AI94">
        <v>945955.3</v>
      </c>
      <c r="AJ94">
        <v>972588.1</v>
      </c>
      <c r="AK94">
        <v>1036871.5</v>
      </c>
      <c r="AL94">
        <v>1066146</v>
      </c>
      <c r="AM94">
        <v>1103728.8999999999</v>
      </c>
      <c r="AN94">
        <v>1159999.3999999999</v>
      </c>
      <c r="AO94">
        <v>1192288.3999999999</v>
      </c>
      <c r="AP94">
        <v>1024228</v>
      </c>
      <c r="AQ94">
        <v>1176417.6000000001</v>
      </c>
    </row>
    <row r="95" spans="1:43" x14ac:dyDescent="0.2">
      <c r="A95" t="str">
        <f>Stubs!D95</f>
        <v>Retail trade</v>
      </c>
      <c r="B95" t="s">
        <v>101</v>
      </c>
      <c r="D95">
        <v>94</v>
      </c>
      <c r="E95">
        <v>313400.59999999998</v>
      </c>
      <c r="F95">
        <v>329983</v>
      </c>
      <c r="G95">
        <v>322766.3</v>
      </c>
      <c r="H95">
        <v>327516.09999999998</v>
      </c>
      <c r="I95">
        <v>296249.40000000002</v>
      </c>
      <c r="J95">
        <v>361261.6</v>
      </c>
      <c r="K95">
        <v>382141.6</v>
      </c>
      <c r="L95">
        <v>391992.5</v>
      </c>
      <c r="M95">
        <v>386337.7</v>
      </c>
      <c r="N95">
        <v>390351.4</v>
      </c>
      <c r="O95">
        <v>395775.7</v>
      </c>
      <c r="P95">
        <v>420611.8</v>
      </c>
      <c r="Q95">
        <v>434390</v>
      </c>
      <c r="R95">
        <v>461346.3</v>
      </c>
      <c r="S95">
        <v>555668.1</v>
      </c>
      <c r="T95">
        <v>631005.69999999995</v>
      </c>
      <c r="U95">
        <v>647409.1</v>
      </c>
      <c r="V95">
        <v>662793</v>
      </c>
      <c r="W95">
        <v>675402</v>
      </c>
      <c r="X95">
        <v>686239.8</v>
      </c>
      <c r="Y95">
        <v>715858.7</v>
      </c>
      <c r="Z95">
        <v>741910.7</v>
      </c>
      <c r="AA95">
        <v>804240.6</v>
      </c>
      <c r="AB95">
        <v>826965.6</v>
      </c>
      <c r="AC95">
        <v>859720.6</v>
      </c>
      <c r="AD95">
        <v>890610.4</v>
      </c>
      <c r="AE95">
        <v>937122.4</v>
      </c>
      <c r="AF95">
        <v>995848.8</v>
      </c>
      <c r="AG95">
        <v>1019118.3</v>
      </c>
      <c r="AH95">
        <v>1008775.2</v>
      </c>
      <c r="AI95">
        <v>1070412.1000000001</v>
      </c>
      <c r="AJ95">
        <v>1132215.3</v>
      </c>
      <c r="AK95">
        <v>1191952.6000000001</v>
      </c>
      <c r="AL95">
        <v>1219844</v>
      </c>
      <c r="AM95">
        <v>1267606.3999999999</v>
      </c>
      <c r="AN95">
        <v>1299150.1000000001</v>
      </c>
      <c r="AO95">
        <v>1262372.8</v>
      </c>
      <c r="AP95">
        <v>1163617</v>
      </c>
      <c r="AQ95">
        <v>1164980.7</v>
      </c>
    </row>
    <row r="96" spans="1:43" x14ac:dyDescent="0.2">
      <c r="A96" t="str">
        <f>Stubs!D96</f>
        <v>Air transportation</v>
      </c>
      <c r="B96">
        <v>481</v>
      </c>
      <c r="D96">
        <v>95</v>
      </c>
      <c r="E96">
        <v>45867.6</v>
      </c>
      <c r="F96">
        <v>48616.7</v>
      </c>
      <c r="G96">
        <v>49420.7</v>
      </c>
      <c r="H96">
        <v>50115.199999999997</v>
      </c>
      <c r="I96">
        <v>54474.9</v>
      </c>
      <c r="J96">
        <v>58505.9</v>
      </c>
      <c r="K96">
        <v>67678.8</v>
      </c>
      <c r="L96">
        <v>76575</v>
      </c>
      <c r="M96">
        <v>74215.100000000006</v>
      </c>
      <c r="N96">
        <v>73082.600000000006</v>
      </c>
      <c r="O96">
        <v>75537.2</v>
      </c>
      <c r="P96">
        <v>82787</v>
      </c>
      <c r="Q96">
        <v>89445.9</v>
      </c>
      <c r="R96">
        <v>97095.7</v>
      </c>
      <c r="S96">
        <v>106808</v>
      </c>
      <c r="T96">
        <v>117565.8</v>
      </c>
      <c r="U96">
        <v>123465.5</v>
      </c>
      <c r="V96">
        <v>129696.8</v>
      </c>
      <c r="W96">
        <v>139397.6</v>
      </c>
      <c r="X96">
        <v>135150.1</v>
      </c>
      <c r="Y96">
        <v>144225.70000000001</v>
      </c>
      <c r="Z96">
        <v>146648.70000000001</v>
      </c>
      <c r="AA96">
        <v>148894.29999999999</v>
      </c>
      <c r="AB96">
        <v>151757.5</v>
      </c>
      <c r="AC96">
        <v>153577.5</v>
      </c>
      <c r="AD96">
        <v>154310.29999999999</v>
      </c>
      <c r="AE96">
        <v>155768</v>
      </c>
      <c r="AF96">
        <v>153218.9</v>
      </c>
      <c r="AG96">
        <v>145754.1</v>
      </c>
      <c r="AH96">
        <v>118938.5</v>
      </c>
      <c r="AI96">
        <v>110082.7</v>
      </c>
      <c r="AJ96">
        <v>124369</v>
      </c>
      <c r="AK96">
        <v>129003.3</v>
      </c>
      <c r="AL96">
        <v>130203</v>
      </c>
      <c r="AM96">
        <v>132921.20000000001</v>
      </c>
      <c r="AN96">
        <v>138453.20000000001</v>
      </c>
      <c r="AO96">
        <v>134095.70000000001</v>
      </c>
      <c r="AP96">
        <v>121056.2</v>
      </c>
      <c r="AQ96">
        <v>129968.5</v>
      </c>
    </row>
    <row r="97" spans="1:43" x14ac:dyDescent="0.2">
      <c r="A97" t="str">
        <f>Stubs!D97</f>
        <v>Rail transportation</v>
      </c>
      <c r="B97">
        <v>482</v>
      </c>
      <c r="D97">
        <v>96</v>
      </c>
      <c r="E97">
        <v>70350.7</v>
      </c>
      <c r="F97">
        <v>75942.3</v>
      </c>
      <c r="G97">
        <v>75160</v>
      </c>
      <c r="H97">
        <v>64338.3</v>
      </c>
      <c r="I97">
        <v>66142.899999999994</v>
      </c>
      <c r="J97">
        <v>67103.100000000006</v>
      </c>
      <c r="K97">
        <v>67789.5</v>
      </c>
      <c r="L97">
        <v>68966.399999999994</v>
      </c>
      <c r="M97">
        <v>66198</v>
      </c>
      <c r="N97">
        <v>62891.7</v>
      </c>
      <c r="O97">
        <v>52234.9</v>
      </c>
      <c r="P97">
        <v>50184.6</v>
      </c>
      <c r="Q97">
        <v>52885.9</v>
      </c>
      <c r="R97">
        <v>49381.8</v>
      </c>
      <c r="S97">
        <v>46637.7</v>
      </c>
      <c r="T97">
        <v>47731</v>
      </c>
      <c r="U97">
        <v>47953.4</v>
      </c>
      <c r="V97">
        <v>47447.4</v>
      </c>
      <c r="W97">
        <v>47715.4</v>
      </c>
      <c r="X97">
        <v>46121.8</v>
      </c>
      <c r="Y97">
        <v>46626.1</v>
      </c>
      <c r="Z97">
        <v>46711.3</v>
      </c>
      <c r="AA97">
        <v>49347.199999999997</v>
      </c>
      <c r="AB97">
        <v>51720.3</v>
      </c>
      <c r="AC97">
        <v>52496.9</v>
      </c>
      <c r="AD97">
        <v>52935.5</v>
      </c>
      <c r="AE97">
        <v>52826.5</v>
      </c>
      <c r="AF97">
        <v>52737.3</v>
      </c>
      <c r="AG97">
        <v>52496.1</v>
      </c>
      <c r="AH97">
        <v>52454.6</v>
      </c>
      <c r="AI97">
        <v>52507.4</v>
      </c>
      <c r="AJ97">
        <v>53304.4</v>
      </c>
      <c r="AK97">
        <v>56072.800000000003</v>
      </c>
      <c r="AL97">
        <v>59006</v>
      </c>
      <c r="AM97">
        <v>61926.6</v>
      </c>
      <c r="AN97">
        <v>61954.9</v>
      </c>
      <c r="AO97">
        <v>62530</v>
      </c>
      <c r="AP97">
        <v>53374.8</v>
      </c>
      <c r="AQ97">
        <v>62013</v>
      </c>
    </row>
    <row r="98" spans="1:43" x14ac:dyDescent="0.2">
      <c r="A98" t="str">
        <f>Stubs!D98</f>
        <v>Water transportation</v>
      </c>
      <c r="B98">
        <v>483</v>
      </c>
      <c r="D98">
        <v>97</v>
      </c>
      <c r="E98">
        <v>24459.7</v>
      </c>
      <c r="F98">
        <v>27638.2</v>
      </c>
      <c r="G98">
        <v>28314.2</v>
      </c>
      <c r="H98">
        <v>26470.3</v>
      </c>
      <c r="I98">
        <v>28866.6</v>
      </c>
      <c r="J98">
        <v>28959.200000000001</v>
      </c>
      <c r="K98">
        <v>31705.200000000001</v>
      </c>
      <c r="L98">
        <v>32503.4</v>
      </c>
      <c r="M98">
        <v>32829.4</v>
      </c>
      <c r="N98">
        <v>32372.3</v>
      </c>
      <c r="O98">
        <v>30157.3</v>
      </c>
      <c r="P98">
        <v>29470.1</v>
      </c>
      <c r="Q98">
        <v>31074.400000000001</v>
      </c>
      <c r="R98">
        <v>29965.4</v>
      </c>
      <c r="S98">
        <v>31247.200000000001</v>
      </c>
      <c r="T98">
        <v>33223.699999999997</v>
      </c>
      <c r="U98">
        <v>35339.4</v>
      </c>
      <c r="V98">
        <v>33135.699999999997</v>
      </c>
      <c r="W98">
        <v>32962</v>
      </c>
      <c r="X98">
        <v>32297.599999999999</v>
      </c>
      <c r="Y98">
        <v>31948.6</v>
      </c>
      <c r="Z98">
        <v>32692.799999999999</v>
      </c>
      <c r="AA98">
        <v>36033.4</v>
      </c>
      <c r="AB98">
        <v>37137.300000000003</v>
      </c>
      <c r="AC98">
        <v>37119.300000000003</v>
      </c>
      <c r="AD98">
        <v>36861.1</v>
      </c>
      <c r="AE98">
        <v>36786.800000000003</v>
      </c>
      <c r="AF98">
        <v>36278.1</v>
      </c>
      <c r="AG98">
        <v>35214.5</v>
      </c>
      <c r="AH98">
        <v>33450.400000000001</v>
      </c>
      <c r="AI98">
        <v>31496.1</v>
      </c>
      <c r="AJ98">
        <v>30626.2</v>
      </c>
      <c r="AK98">
        <v>35553.1</v>
      </c>
      <c r="AL98">
        <v>33533</v>
      </c>
      <c r="AM98">
        <v>32886.300000000003</v>
      </c>
      <c r="AN98">
        <v>32257.5</v>
      </c>
      <c r="AO98">
        <v>31982</v>
      </c>
      <c r="AP98">
        <v>31344.5</v>
      </c>
      <c r="AQ98">
        <v>30117.9</v>
      </c>
    </row>
    <row r="99" spans="1:43" x14ac:dyDescent="0.2">
      <c r="A99" t="str">
        <f>Stubs!D99</f>
        <v>Truck transportation</v>
      </c>
      <c r="B99">
        <v>484</v>
      </c>
      <c r="D99">
        <v>98</v>
      </c>
      <c r="E99">
        <v>85786.6</v>
      </c>
      <c r="F99">
        <v>92175</v>
      </c>
      <c r="G99">
        <v>90349.7</v>
      </c>
      <c r="H99">
        <v>82866.2</v>
      </c>
      <c r="I99">
        <v>93087.6</v>
      </c>
      <c r="J99">
        <v>101301.2</v>
      </c>
      <c r="K99">
        <v>109332.3</v>
      </c>
      <c r="L99">
        <v>110975</v>
      </c>
      <c r="M99">
        <v>101301.2</v>
      </c>
      <c r="N99">
        <v>96190.5</v>
      </c>
      <c r="O99">
        <v>94912.8</v>
      </c>
      <c r="P99">
        <v>104951.7</v>
      </c>
      <c r="Q99">
        <v>110610</v>
      </c>
      <c r="R99">
        <v>111340.1</v>
      </c>
      <c r="S99">
        <v>115720.7</v>
      </c>
      <c r="T99">
        <v>121561.4</v>
      </c>
      <c r="U99">
        <v>127584.8</v>
      </c>
      <c r="V99">
        <v>129957.6</v>
      </c>
      <c r="W99">
        <v>134155.70000000001</v>
      </c>
      <c r="X99">
        <v>138353.70000000001</v>
      </c>
      <c r="Y99">
        <v>148757.6</v>
      </c>
      <c r="Z99">
        <v>157153.79999999999</v>
      </c>
      <c r="AA99">
        <v>165732.4</v>
      </c>
      <c r="AB99">
        <v>168105.2</v>
      </c>
      <c r="AC99">
        <v>173685.3</v>
      </c>
      <c r="AD99">
        <v>182389.7</v>
      </c>
      <c r="AE99">
        <v>186831.4</v>
      </c>
      <c r="AF99">
        <v>195289.7</v>
      </c>
      <c r="AG99">
        <v>199451.7</v>
      </c>
      <c r="AH99">
        <v>199115.1</v>
      </c>
      <c r="AI99">
        <v>240188.9</v>
      </c>
      <c r="AJ99">
        <v>219916.6</v>
      </c>
      <c r="AK99">
        <v>235480.2</v>
      </c>
      <c r="AL99">
        <v>253393</v>
      </c>
      <c r="AM99">
        <v>262079.5</v>
      </c>
      <c r="AN99">
        <v>266174.40000000002</v>
      </c>
      <c r="AO99">
        <v>257119.5</v>
      </c>
      <c r="AP99">
        <v>220029.5</v>
      </c>
      <c r="AQ99">
        <v>252273</v>
      </c>
    </row>
    <row r="100" spans="1:43" x14ac:dyDescent="0.2">
      <c r="A100" t="str">
        <f>Stubs!D100</f>
        <v>Transit and ground passenger transportation</v>
      </c>
      <c r="B100">
        <v>485</v>
      </c>
      <c r="D100">
        <v>99</v>
      </c>
      <c r="E100">
        <v>23347.200000000001</v>
      </c>
      <c r="F100">
        <v>23665.599999999999</v>
      </c>
      <c r="G100">
        <v>24164.1</v>
      </c>
      <c r="H100">
        <v>24645.7</v>
      </c>
      <c r="I100">
        <v>25442.9</v>
      </c>
      <c r="J100">
        <v>26113.7</v>
      </c>
      <c r="K100">
        <v>25562</v>
      </c>
      <c r="L100">
        <v>25569.7</v>
      </c>
      <c r="M100">
        <v>24974.400000000001</v>
      </c>
      <c r="N100">
        <v>23322.6</v>
      </c>
      <c r="O100">
        <v>22475.9</v>
      </c>
      <c r="P100">
        <v>23237.599999999999</v>
      </c>
      <c r="Q100">
        <v>26236.1</v>
      </c>
      <c r="R100">
        <v>25851</v>
      </c>
      <c r="S100">
        <v>26019.4</v>
      </c>
      <c r="T100">
        <v>25510</v>
      </c>
      <c r="U100">
        <v>25488.1</v>
      </c>
      <c r="V100">
        <v>26230.2</v>
      </c>
      <c r="W100">
        <v>26563.9</v>
      </c>
      <c r="X100">
        <v>26425</v>
      </c>
      <c r="Y100">
        <v>26286.3</v>
      </c>
      <c r="Z100">
        <v>26594.6</v>
      </c>
      <c r="AA100">
        <v>27399.3</v>
      </c>
      <c r="AB100">
        <v>28118.5</v>
      </c>
      <c r="AC100">
        <v>28410.799999999999</v>
      </c>
      <c r="AD100">
        <v>29048.6</v>
      </c>
      <c r="AE100">
        <v>30512.5</v>
      </c>
      <c r="AF100">
        <v>30097.5</v>
      </c>
      <c r="AG100">
        <v>28194.7</v>
      </c>
      <c r="AH100">
        <v>29420.9</v>
      </c>
      <c r="AI100">
        <v>29430.3</v>
      </c>
      <c r="AJ100">
        <v>28944</v>
      </c>
      <c r="AK100">
        <v>29191.7</v>
      </c>
      <c r="AL100">
        <v>29988</v>
      </c>
      <c r="AM100">
        <v>30829.8</v>
      </c>
      <c r="AN100">
        <v>31369</v>
      </c>
      <c r="AO100">
        <v>31490.6</v>
      </c>
      <c r="AP100">
        <v>29532.1</v>
      </c>
      <c r="AQ100">
        <v>33155.4</v>
      </c>
    </row>
    <row r="101" spans="1:43" x14ac:dyDescent="0.2">
      <c r="A101" t="str">
        <f>Stubs!D101</f>
        <v>Pipeline transportation</v>
      </c>
      <c r="B101">
        <v>486</v>
      </c>
      <c r="D101">
        <v>100</v>
      </c>
      <c r="E101">
        <v>23957.9</v>
      </c>
      <c r="F101">
        <v>25518.1</v>
      </c>
      <c r="G101">
        <v>25467.8</v>
      </c>
      <c r="H101">
        <v>25518.1</v>
      </c>
      <c r="I101">
        <v>25920.799999999999</v>
      </c>
      <c r="J101">
        <v>27481.1</v>
      </c>
      <c r="K101">
        <v>29484.3</v>
      </c>
      <c r="L101">
        <v>30616.7</v>
      </c>
      <c r="M101">
        <v>29605.1</v>
      </c>
      <c r="N101">
        <v>28371.9</v>
      </c>
      <c r="O101">
        <v>28472.6</v>
      </c>
      <c r="P101">
        <v>27989.4</v>
      </c>
      <c r="Q101">
        <v>28593.4</v>
      </c>
      <c r="R101">
        <v>28402.1</v>
      </c>
      <c r="S101">
        <v>29086.6</v>
      </c>
      <c r="T101">
        <v>31517.1</v>
      </c>
      <c r="U101">
        <v>31643.8</v>
      </c>
      <c r="V101">
        <v>30161.4</v>
      </c>
      <c r="W101">
        <v>32627.9</v>
      </c>
      <c r="X101">
        <v>30929.1</v>
      </c>
      <c r="Y101">
        <v>32447.5</v>
      </c>
      <c r="Z101">
        <v>31370.9</v>
      </c>
      <c r="AA101">
        <v>31026.6</v>
      </c>
      <c r="AB101">
        <v>30428.5</v>
      </c>
      <c r="AC101">
        <v>30312.1</v>
      </c>
      <c r="AD101">
        <v>31650.2</v>
      </c>
      <c r="AE101">
        <v>31368.6</v>
      </c>
      <c r="AF101">
        <v>31518</v>
      </c>
      <c r="AG101">
        <v>28546.3</v>
      </c>
      <c r="AH101">
        <v>25972.1</v>
      </c>
      <c r="AI101">
        <v>25278.2</v>
      </c>
      <c r="AJ101">
        <v>25617.1</v>
      </c>
      <c r="AK101">
        <v>25458.2</v>
      </c>
      <c r="AL101">
        <v>23200</v>
      </c>
      <c r="AM101">
        <v>23153.1</v>
      </c>
      <c r="AN101">
        <v>24174.3</v>
      </c>
      <c r="AO101">
        <v>23141</v>
      </c>
      <c r="AP101">
        <v>15528.5</v>
      </c>
      <c r="AQ101">
        <v>15543.3</v>
      </c>
    </row>
    <row r="102" spans="1:43" x14ac:dyDescent="0.2">
      <c r="A102" t="str">
        <f>Stubs!D102</f>
        <v>Scenic and sightseeing transportation and support activities for transportation</v>
      </c>
      <c r="B102" t="s">
        <v>109</v>
      </c>
      <c r="D102">
        <v>101</v>
      </c>
      <c r="E102">
        <v>11540</v>
      </c>
      <c r="F102">
        <v>14480.9</v>
      </c>
      <c r="G102">
        <v>21389.200000000001</v>
      </c>
      <c r="H102">
        <v>19493.7</v>
      </c>
      <c r="I102">
        <v>21947.4</v>
      </c>
      <c r="J102">
        <v>25861.200000000001</v>
      </c>
      <c r="K102">
        <v>27694.2</v>
      </c>
      <c r="L102">
        <v>32973.9</v>
      </c>
      <c r="M102">
        <v>32732.400000000001</v>
      </c>
      <c r="N102">
        <v>37952.9</v>
      </c>
      <c r="O102">
        <v>28832.799999999999</v>
      </c>
      <c r="P102">
        <v>32652.1</v>
      </c>
      <c r="Q102">
        <v>35416.199999999997</v>
      </c>
      <c r="R102">
        <v>35807</v>
      </c>
      <c r="S102">
        <v>35795</v>
      </c>
      <c r="T102">
        <v>37494.699999999997</v>
      </c>
      <c r="U102">
        <v>41480.6</v>
      </c>
      <c r="V102">
        <v>45406.8</v>
      </c>
      <c r="W102">
        <v>47474.8</v>
      </c>
      <c r="X102">
        <v>42186.2</v>
      </c>
      <c r="Y102">
        <v>42714.8</v>
      </c>
      <c r="Z102">
        <v>42576.2</v>
      </c>
      <c r="AA102">
        <v>43412.4</v>
      </c>
      <c r="AB102">
        <v>44993.5</v>
      </c>
      <c r="AC102">
        <v>47436.9</v>
      </c>
      <c r="AD102">
        <v>49620.1</v>
      </c>
      <c r="AE102">
        <v>52676.3</v>
      </c>
      <c r="AF102">
        <v>55129.9</v>
      </c>
      <c r="AG102">
        <v>58082.1</v>
      </c>
      <c r="AH102">
        <v>56447.4</v>
      </c>
      <c r="AI102">
        <v>53381.8</v>
      </c>
      <c r="AJ102">
        <v>53528.7</v>
      </c>
      <c r="AK102">
        <v>56060.6</v>
      </c>
      <c r="AL102">
        <v>58574.400000000001</v>
      </c>
      <c r="AM102">
        <v>61006.400000000001</v>
      </c>
      <c r="AN102">
        <v>63440.5</v>
      </c>
      <c r="AO102">
        <v>64021.9</v>
      </c>
      <c r="AP102">
        <v>53945.7</v>
      </c>
      <c r="AQ102">
        <v>63118.7</v>
      </c>
    </row>
    <row r="103" spans="1:43" x14ac:dyDescent="0.2">
      <c r="A103" t="str">
        <f>Stubs!D103</f>
        <v>Couriers and messengers</v>
      </c>
      <c r="B103">
        <v>492</v>
      </c>
      <c r="D103">
        <v>102</v>
      </c>
      <c r="E103">
        <v>21777.4</v>
      </c>
      <c r="F103">
        <v>23399.1</v>
      </c>
      <c r="G103">
        <v>22935.7</v>
      </c>
      <c r="H103">
        <v>21036</v>
      </c>
      <c r="I103">
        <v>23630.799999999999</v>
      </c>
      <c r="J103">
        <v>25715.8</v>
      </c>
      <c r="K103">
        <v>27754.6</v>
      </c>
      <c r="L103">
        <v>28171.599999999999</v>
      </c>
      <c r="M103">
        <v>25715.8</v>
      </c>
      <c r="N103">
        <v>24418.5</v>
      </c>
      <c r="O103">
        <v>24094.1</v>
      </c>
      <c r="P103">
        <v>26642.5</v>
      </c>
      <c r="Q103">
        <v>28078.9</v>
      </c>
      <c r="R103">
        <v>28264.3</v>
      </c>
      <c r="S103">
        <v>29376.3</v>
      </c>
      <c r="T103">
        <v>30859</v>
      </c>
      <c r="U103">
        <v>32388.1</v>
      </c>
      <c r="V103">
        <v>32990.400000000001</v>
      </c>
      <c r="W103">
        <v>34056.1</v>
      </c>
      <c r="X103">
        <v>35121.800000000003</v>
      </c>
      <c r="Y103">
        <v>37762.9</v>
      </c>
      <c r="Z103">
        <v>39894.300000000003</v>
      </c>
      <c r="AA103">
        <v>42072</v>
      </c>
      <c r="AB103">
        <v>42674.400000000001</v>
      </c>
      <c r="AC103">
        <v>44090.9</v>
      </c>
      <c r="AD103">
        <v>46175.8</v>
      </c>
      <c r="AE103">
        <v>49335</v>
      </c>
      <c r="AF103">
        <v>54598.5</v>
      </c>
      <c r="AG103">
        <v>54068.2</v>
      </c>
      <c r="AH103">
        <v>53600.3</v>
      </c>
      <c r="AI103">
        <v>63199.6</v>
      </c>
      <c r="AJ103">
        <v>64738.9</v>
      </c>
      <c r="AK103">
        <v>67866.600000000006</v>
      </c>
      <c r="AL103">
        <v>72795.600000000006</v>
      </c>
      <c r="AM103">
        <v>74545</v>
      </c>
      <c r="AN103">
        <v>77948.800000000003</v>
      </c>
      <c r="AO103">
        <v>77871.899999999994</v>
      </c>
      <c r="AP103">
        <v>68044</v>
      </c>
      <c r="AQ103">
        <v>73865</v>
      </c>
    </row>
    <row r="104" spans="1:43" x14ac:dyDescent="0.2">
      <c r="A104" t="str">
        <f>Stubs!D104</f>
        <v>Warehousing and storage</v>
      </c>
      <c r="B104">
        <v>493</v>
      </c>
      <c r="D104">
        <v>103</v>
      </c>
      <c r="E104">
        <v>16613.900000000001</v>
      </c>
      <c r="F104">
        <v>17851.099999999999</v>
      </c>
      <c r="G104">
        <v>17497.599999999999</v>
      </c>
      <c r="H104">
        <v>16048.3</v>
      </c>
      <c r="I104">
        <v>18027.8</v>
      </c>
      <c r="J104">
        <v>19618.5</v>
      </c>
      <c r="K104">
        <v>21173.9</v>
      </c>
      <c r="L104">
        <v>21492</v>
      </c>
      <c r="M104">
        <v>19618.5</v>
      </c>
      <c r="N104">
        <v>18628.8</v>
      </c>
      <c r="O104">
        <v>18381.3</v>
      </c>
      <c r="P104">
        <v>20325.5</v>
      </c>
      <c r="Q104">
        <v>21421.3</v>
      </c>
      <c r="R104">
        <v>21562.7</v>
      </c>
      <c r="S104">
        <v>22411.1</v>
      </c>
      <c r="T104">
        <v>23542.2</v>
      </c>
      <c r="U104">
        <v>24708.799999999999</v>
      </c>
      <c r="V104">
        <v>25168.3</v>
      </c>
      <c r="W104">
        <v>25981.3</v>
      </c>
      <c r="X104">
        <v>26794.3</v>
      </c>
      <c r="Y104">
        <v>28809.200000000001</v>
      </c>
      <c r="Z104">
        <v>30435.200000000001</v>
      </c>
      <c r="AA104">
        <v>32096.6</v>
      </c>
      <c r="AB104">
        <v>32556.2</v>
      </c>
      <c r="AC104">
        <v>34359</v>
      </c>
      <c r="AD104">
        <v>35207</v>
      </c>
      <c r="AE104">
        <v>35053.5</v>
      </c>
      <c r="AF104">
        <v>36941.9</v>
      </c>
      <c r="AG104">
        <v>38296.699999999997</v>
      </c>
      <c r="AH104">
        <v>38614.800000000003</v>
      </c>
      <c r="AI104">
        <v>41910.400000000001</v>
      </c>
      <c r="AJ104">
        <v>42047.3</v>
      </c>
      <c r="AK104">
        <v>44060.4</v>
      </c>
      <c r="AL104">
        <v>47445</v>
      </c>
      <c r="AM104">
        <v>48328.5</v>
      </c>
      <c r="AN104">
        <v>49438</v>
      </c>
      <c r="AO104">
        <v>49285.7</v>
      </c>
      <c r="AP104">
        <v>51192.800000000003</v>
      </c>
      <c r="AQ104">
        <v>49317.5</v>
      </c>
    </row>
    <row r="105" spans="1:43" x14ac:dyDescent="0.2">
      <c r="A105" t="str">
        <f>Stubs!D105</f>
        <v>Newspaper, periodical, book, and directory publishers</v>
      </c>
      <c r="B105">
        <v>5111</v>
      </c>
      <c r="D105">
        <v>104</v>
      </c>
      <c r="E105">
        <v>97548.6</v>
      </c>
      <c r="F105">
        <v>101242.7</v>
      </c>
      <c r="G105">
        <v>98382.1</v>
      </c>
      <c r="H105">
        <v>93973.3</v>
      </c>
      <c r="I105">
        <v>99113</v>
      </c>
      <c r="J105">
        <v>108955.2</v>
      </c>
      <c r="K105">
        <v>114677.9</v>
      </c>
      <c r="L105">
        <v>117265.9</v>
      </c>
      <c r="M105">
        <v>117717.7</v>
      </c>
      <c r="N105">
        <v>119742.3</v>
      </c>
      <c r="O105">
        <v>121232.1</v>
      </c>
      <c r="P105">
        <v>124940.9</v>
      </c>
      <c r="Q105">
        <v>129247.9</v>
      </c>
      <c r="R105">
        <v>133386.5</v>
      </c>
      <c r="S105">
        <v>135008.20000000001</v>
      </c>
      <c r="T105">
        <v>148161.5</v>
      </c>
      <c r="U105">
        <v>147507.9</v>
      </c>
      <c r="V105">
        <v>145332.4</v>
      </c>
      <c r="W105">
        <v>143752.4</v>
      </c>
      <c r="X105">
        <v>138283.9</v>
      </c>
      <c r="Y105">
        <v>138262.70000000001</v>
      </c>
      <c r="Z105">
        <v>138880.70000000001</v>
      </c>
      <c r="AA105">
        <v>137107.5</v>
      </c>
      <c r="AB105">
        <v>136305.20000000001</v>
      </c>
      <c r="AC105">
        <v>136158.1</v>
      </c>
      <c r="AD105">
        <v>149263.29999999999</v>
      </c>
      <c r="AE105">
        <v>157766.9</v>
      </c>
      <c r="AF105">
        <v>166242.4</v>
      </c>
      <c r="AG105">
        <v>171455.9</v>
      </c>
      <c r="AH105">
        <v>164205.70000000001</v>
      </c>
      <c r="AI105">
        <v>156000.70000000001</v>
      </c>
      <c r="AJ105">
        <v>152473.4</v>
      </c>
      <c r="AK105">
        <v>155961.79999999999</v>
      </c>
      <c r="AL105">
        <v>159528.4</v>
      </c>
      <c r="AM105">
        <v>163371.79999999999</v>
      </c>
      <c r="AN105">
        <v>165933</v>
      </c>
      <c r="AO105">
        <v>164168.79999999999</v>
      </c>
      <c r="AP105">
        <v>149549.9</v>
      </c>
      <c r="AQ105">
        <v>163623.29999999999</v>
      </c>
    </row>
    <row r="106" spans="1:43" x14ac:dyDescent="0.2">
      <c r="A106" t="str">
        <f>Stubs!D106</f>
        <v>Software publishers</v>
      </c>
      <c r="B106">
        <v>5112</v>
      </c>
      <c r="D106">
        <v>105</v>
      </c>
      <c r="E106">
        <v>770.2</v>
      </c>
      <c r="F106">
        <v>917.3</v>
      </c>
      <c r="G106">
        <v>1036.2</v>
      </c>
      <c r="H106">
        <v>1202.3</v>
      </c>
      <c r="I106">
        <v>1476.9</v>
      </c>
      <c r="J106">
        <v>1518.9</v>
      </c>
      <c r="K106">
        <v>1968.7</v>
      </c>
      <c r="L106">
        <v>2499.8000000000002</v>
      </c>
      <c r="M106">
        <v>2962</v>
      </c>
      <c r="N106">
        <v>3473.7</v>
      </c>
      <c r="O106">
        <v>4038.7</v>
      </c>
      <c r="P106">
        <v>6353.5</v>
      </c>
      <c r="Q106">
        <v>7537</v>
      </c>
      <c r="R106">
        <v>8625.7000000000007</v>
      </c>
      <c r="S106">
        <v>10029.200000000001</v>
      </c>
      <c r="T106">
        <v>11186.3</v>
      </c>
      <c r="U106">
        <v>13797.2</v>
      </c>
      <c r="V106">
        <v>16712.7</v>
      </c>
      <c r="W106">
        <v>19438</v>
      </c>
      <c r="X106">
        <v>21626.799999999999</v>
      </c>
      <c r="Y106">
        <v>27368.9</v>
      </c>
      <c r="Z106">
        <v>32672</v>
      </c>
      <c r="AA106">
        <v>38717.5</v>
      </c>
      <c r="AB106">
        <v>44868.9</v>
      </c>
      <c r="AC106">
        <v>54359.199999999997</v>
      </c>
      <c r="AD106">
        <v>61976.4</v>
      </c>
      <c r="AE106">
        <v>74353.2</v>
      </c>
      <c r="AF106">
        <v>85750</v>
      </c>
      <c r="AG106">
        <v>93027.5</v>
      </c>
      <c r="AH106">
        <v>98392.1</v>
      </c>
      <c r="AI106">
        <v>105347.8</v>
      </c>
      <c r="AJ106">
        <v>108185</v>
      </c>
      <c r="AK106">
        <v>117666.9</v>
      </c>
      <c r="AL106">
        <v>125602.8</v>
      </c>
      <c r="AM106">
        <v>131777.9</v>
      </c>
      <c r="AN106">
        <v>141705.60000000001</v>
      </c>
      <c r="AO106">
        <v>147850.70000000001</v>
      </c>
      <c r="AP106">
        <v>146128.5</v>
      </c>
      <c r="AQ106">
        <v>156870.79999999999</v>
      </c>
    </row>
    <row r="107" spans="1:43" x14ac:dyDescent="0.2">
      <c r="A107" t="str">
        <f>Stubs!D107</f>
        <v>Motion picture, video, and sound recording industries</v>
      </c>
      <c r="B107">
        <v>512</v>
      </c>
      <c r="D107">
        <v>106</v>
      </c>
      <c r="E107">
        <v>32215.5</v>
      </c>
      <c r="F107">
        <v>31777.3</v>
      </c>
      <c r="G107">
        <v>32776.199999999997</v>
      </c>
      <c r="H107">
        <v>33602.699999999997</v>
      </c>
      <c r="I107">
        <v>33526.300000000003</v>
      </c>
      <c r="J107">
        <v>37451</v>
      </c>
      <c r="K107">
        <v>46540.9</v>
      </c>
      <c r="L107">
        <v>46464.4</v>
      </c>
      <c r="M107">
        <v>47849.3</v>
      </c>
      <c r="N107">
        <v>49906.5</v>
      </c>
      <c r="O107">
        <v>47925.9</v>
      </c>
      <c r="P107">
        <v>48603.7</v>
      </c>
      <c r="Q107">
        <v>50799.1</v>
      </c>
      <c r="R107">
        <v>53548.6</v>
      </c>
      <c r="S107">
        <v>56926.5</v>
      </c>
      <c r="T107">
        <v>63970.9</v>
      </c>
      <c r="U107">
        <v>68489.100000000006</v>
      </c>
      <c r="V107">
        <v>72125.3</v>
      </c>
      <c r="W107">
        <v>74102.3</v>
      </c>
      <c r="X107">
        <v>76218.100000000006</v>
      </c>
      <c r="Y107">
        <v>78311.600000000006</v>
      </c>
      <c r="Z107">
        <v>84791.5</v>
      </c>
      <c r="AA107">
        <v>85061.6</v>
      </c>
      <c r="AB107">
        <v>87567.9</v>
      </c>
      <c r="AC107">
        <v>86278.2</v>
      </c>
      <c r="AD107">
        <v>83278.3</v>
      </c>
      <c r="AE107">
        <v>81738.2</v>
      </c>
      <c r="AF107">
        <v>81063.600000000006</v>
      </c>
      <c r="AG107">
        <v>80396.800000000003</v>
      </c>
      <c r="AH107">
        <v>79003.8</v>
      </c>
      <c r="AI107">
        <v>79689.100000000006</v>
      </c>
      <c r="AJ107">
        <v>82109.100000000006</v>
      </c>
      <c r="AK107">
        <v>87387.199999999997</v>
      </c>
      <c r="AL107">
        <v>98420</v>
      </c>
      <c r="AM107">
        <v>98545.7</v>
      </c>
      <c r="AN107">
        <v>100093.5</v>
      </c>
      <c r="AO107">
        <v>96026.9</v>
      </c>
      <c r="AP107">
        <v>91264.6</v>
      </c>
      <c r="AQ107">
        <v>97289.1</v>
      </c>
    </row>
    <row r="108" spans="1:43" x14ac:dyDescent="0.2">
      <c r="A108" t="str">
        <f>Stubs!D108</f>
        <v>Broadcasting (except internet)</v>
      </c>
      <c r="B108">
        <v>515</v>
      </c>
      <c r="D108">
        <v>107</v>
      </c>
      <c r="E108">
        <v>4047.4</v>
      </c>
      <c r="F108">
        <v>4886.8</v>
      </c>
      <c r="G108">
        <v>5788.7</v>
      </c>
      <c r="H108">
        <v>6638.9</v>
      </c>
      <c r="I108">
        <v>7722.7</v>
      </c>
      <c r="J108">
        <v>9665</v>
      </c>
      <c r="K108">
        <v>11547.4</v>
      </c>
      <c r="L108">
        <v>13302.2</v>
      </c>
      <c r="M108">
        <v>16230.5</v>
      </c>
      <c r="N108">
        <v>22595.1</v>
      </c>
      <c r="O108">
        <v>28098.5</v>
      </c>
      <c r="P108">
        <v>35473.5</v>
      </c>
      <c r="Q108">
        <v>40469</v>
      </c>
      <c r="R108">
        <v>43313.1</v>
      </c>
      <c r="S108">
        <v>47175.8</v>
      </c>
      <c r="T108">
        <v>50223.6</v>
      </c>
      <c r="U108">
        <v>54249.3</v>
      </c>
      <c r="V108">
        <v>58505.9</v>
      </c>
      <c r="W108">
        <v>60801.3</v>
      </c>
      <c r="X108">
        <v>58919.4</v>
      </c>
      <c r="Y108">
        <v>61686</v>
      </c>
      <c r="Z108">
        <v>63312.6</v>
      </c>
      <c r="AA108">
        <v>62525.2</v>
      </c>
      <c r="AB108">
        <v>68668.3</v>
      </c>
      <c r="AC108">
        <v>72532.7</v>
      </c>
      <c r="AD108">
        <v>74151.8</v>
      </c>
      <c r="AE108">
        <v>76386.7</v>
      </c>
      <c r="AF108">
        <v>82020.899999999994</v>
      </c>
      <c r="AG108">
        <v>88376.2</v>
      </c>
      <c r="AH108">
        <v>83617.3</v>
      </c>
      <c r="AI108">
        <v>84831.2</v>
      </c>
      <c r="AJ108">
        <v>83013.100000000006</v>
      </c>
      <c r="AK108">
        <v>85026.8</v>
      </c>
      <c r="AL108">
        <v>84862</v>
      </c>
      <c r="AM108">
        <v>84237.6</v>
      </c>
      <c r="AN108">
        <v>84753.2</v>
      </c>
      <c r="AO108">
        <v>82992.3</v>
      </c>
      <c r="AP108">
        <v>74947.600000000006</v>
      </c>
      <c r="AQ108">
        <v>99197.3</v>
      </c>
    </row>
    <row r="109" spans="1:43" x14ac:dyDescent="0.2">
      <c r="A109" t="str">
        <f>Stubs!D109</f>
        <v>Telecommunications</v>
      </c>
      <c r="B109">
        <v>517</v>
      </c>
      <c r="D109">
        <v>108</v>
      </c>
      <c r="E109">
        <v>86149.2</v>
      </c>
      <c r="F109">
        <v>94853.8</v>
      </c>
      <c r="G109">
        <v>101385.7</v>
      </c>
      <c r="H109">
        <v>107720.6</v>
      </c>
      <c r="I109">
        <v>118171</v>
      </c>
      <c r="J109">
        <v>130355.3</v>
      </c>
      <c r="K109">
        <v>145455.5</v>
      </c>
      <c r="L109">
        <v>161747.4</v>
      </c>
      <c r="M109">
        <v>176528.5</v>
      </c>
      <c r="N109">
        <v>186179.1</v>
      </c>
      <c r="O109">
        <v>188148.9</v>
      </c>
      <c r="P109">
        <v>187000</v>
      </c>
      <c r="Q109">
        <v>180641.8</v>
      </c>
      <c r="R109">
        <v>185119</v>
      </c>
      <c r="S109">
        <v>184565.8</v>
      </c>
      <c r="T109">
        <v>187812.9</v>
      </c>
      <c r="U109">
        <v>199195.6</v>
      </c>
      <c r="V109">
        <v>201963.3</v>
      </c>
      <c r="W109">
        <v>208927</v>
      </c>
      <c r="X109">
        <v>210884.4</v>
      </c>
      <c r="Y109">
        <v>218363.4</v>
      </c>
      <c r="Z109">
        <v>232042.8</v>
      </c>
      <c r="AA109">
        <v>248030.3</v>
      </c>
      <c r="AB109">
        <v>267283.09999999998</v>
      </c>
      <c r="AC109">
        <v>289741.7</v>
      </c>
      <c r="AD109">
        <v>307319.59999999998</v>
      </c>
      <c r="AE109">
        <v>336283.7</v>
      </c>
      <c r="AF109">
        <v>376617.8</v>
      </c>
      <c r="AG109">
        <v>418618.3</v>
      </c>
      <c r="AH109">
        <v>429566.9</v>
      </c>
      <c r="AI109">
        <v>422865.3</v>
      </c>
      <c r="AJ109">
        <v>434331.6</v>
      </c>
      <c r="AK109">
        <v>461303.4</v>
      </c>
      <c r="AL109">
        <v>487559</v>
      </c>
      <c r="AM109">
        <v>497970.2</v>
      </c>
      <c r="AN109">
        <v>515714.1</v>
      </c>
      <c r="AO109">
        <v>523559.6</v>
      </c>
      <c r="AP109">
        <v>503157.9</v>
      </c>
      <c r="AQ109">
        <v>511269.9</v>
      </c>
    </row>
    <row r="110" spans="1:43" x14ac:dyDescent="0.2">
      <c r="A110" t="str">
        <f>Stubs!D110</f>
        <v>Data processing, hosting, related services, and other information services</v>
      </c>
      <c r="B110" t="s">
        <v>118</v>
      </c>
      <c r="D110">
        <v>109</v>
      </c>
      <c r="E110">
        <v>4243.8</v>
      </c>
      <c r="F110">
        <v>4752.8999999999996</v>
      </c>
      <c r="G110">
        <v>5353.5</v>
      </c>
      <c r="H110">
        <v>5687.6</v>
      </c>
      <c r="I110">
        <v>6339.9</v>
      </c>
      <c r="J110">
        <v>6023.8</v>
      </c>
      <c r="K110">
        <v>7224.7</v>
      </c>
      <c r="L110">
        <v>8742</v>
      </c>
      <c r="M110">
        <v>9823.4</v>
      </c>
      <c r="N110">
        <v>10866.1</v>
      </c>
      <c r="O110">
        <v>11759.6</v>
      </c>
      <c r="P110">
        <v>17088.2</v>
      </c>
      <c r="Q110">
        <v>19021.2</v>
      </c>
      <c r="R110">
        <v>20601.900000000001</v>
      </c>
      <c r="S110">
        <v>22414.3</v>
      </c>
      <c r="T110">
        <v>24192.3</v>
      </c>
      <c r="U110">
        <v>27146.7</v>
      </c>
      <c r="V110">
        <v>30754.799999999999</v>
      </c>
      <c r="W110">
        <v>33211.9</v>
      </c>
      <c r="X110">
        <v>32678.9</v>
      </c>
      <c r="Y110">
        <v>32604.9</v>
      </c>
      <c r="Z110">
        <v>32822.699999999997</v>
      </c>
      <c r="AA110">
        <v>37641.800000000003</v>
      </c>
      <c r="AB110">
        <v>41907.5</v>
      </c>
      <c r="AC110">
        <v>47285.3</v>
      </c>
      <c r="AD110">
        <v>59013.5</v>
      </c>
      <c r="AE110">
        <v>63830</v>
      </c>
      <c r="AF110">
        <v>79690.2</v>
      </c>
      <c r="AG110">
        <v>98976.6</v>
      </c>
      <c r="AH110">
        <v>101288.5</v>
      </c>
      <c r="AI110">
        <v>104360.9</v>
      </c>
      <c r="AJ110">
        <v>105679.1</v>
      </c>
      <c r="AK110">
        <v>114901.1</v>
      </c>
      <c r="AL110">
        <v>121551.8</v>
      </c>
      <c r="AM110">
        <v>133366.6</v>
      </c>
      <c r="AN110">
        <v>145271</v>
      </c>
      <c r="AO110">
        <v>150827.79999999999</v>
      </c>
      <c r="AP110">
        <v>150356.79999999999</v>
      </c>
      <c r="AQ110">
        <v>168155.8</v>
      </c>
    </row>
    <row r="111" spans="1:43" x14ac:dyDescent="0.2">
      <c r="A111" t="str">
        <f>Stubs!D111</f>
        <v>Monetary authorities, credit intermediation, and related activities</v>
      </c>
      <c r="B111" t="s">
        <v>120</v>
      </c>
      <c r="D111">
        <v>110</v>
      </c>
      <c r="E111">
        <v>126924.5</v>
      </c>
      <c r="F111">
        <v>132515.29999999999</v>
      </c>
      <c r="G111">
        <v>153500.1</v>
      </c>
      <c r="H111">
        <v>167988.9</v>
      </c>
      <c r="I111">
        <v>166652.5</v>
      </c>
      <c r="J111">
        <v>175662.6</v>
      </c>
      <c r="K111">
        <v>203851.7</v>
      </c>
      <c r="L111">
        <v>235803.1</v>
      </c>
      <c r="M111">
        <v>262312.7</v>
      </c>
      <c r="N111">
        <v>270283.7</v>
      </c>
      <c r="O111">
        <v>289883.09999999998</v>
      </c>
      <c r="P111">
        <v>318361</v>
      </c>
      <c r="Q111">
        <v>333384.09999999998</v>
      </c>
      <c r="R111">
        <v>362380.1</v>
      </c>
      <c r="S111">
        <v>390747.3</v>
      </c>
      <c r="T111">
        <v>431615.7</v>
      </c>
      <c r="U111">
        <v>439382</v>
      </c>
      <c r="V111">
        <v>434611</v>
      </c>
      <c r="W111">
        <v>401342.9</v>
      </c>
      <c r="X111">
        <v>416165</v>
      </c>
      <c r="Y111">
        <v>430289.8</v>
      </c>
      <c r="Z111">
        <v>442822.8</v>
      </c>
      <c r="AA111">
        <v>458127.3</v>
      </c>
      <c r="AB111">
        <v>448512.4</v>
      </c>
      <c r="AC111">
        <v>481704</v>
      </c>
      <c r="AD111">
        <v>503839.4</v>
      </c>
      <c r="AE111">
        <v>527515.9</v>
      </c>
      <c r="AF111">
        <v>565857.9</v>
      </c>
      <c r="AG111">
        <v>596920.30000000005</v>
      </c>
      <c r="AH111">
        <v>654903.19999999995</v>
      </c>
      <c r="AI111">
        <v>699131.3</v>
      </c>
      <c r="AJ111">
        <v>745806.9</v>
      </c>
      <c r="AK111">
        <v>766880.5</v>
      </c>
      <c r="AL111">
        <v>834662</v>
      </c>
      <c r="AM111">
        <v>882076.6</v>
      </c>
      <c r="AN111">
        <v>888413.5</v>
      </c>
      <c r="AO111">
        <v>888255.4</v>
      </c>
      <c r="AP111">
        <v>927768.5</v>
      </c>
      <c r="AQ111">
        <v>917019.2</v>
      </c>
    </row>
    <row r="112" spans="1:43" x14ac:dyDescent="0.2">
      <c r="A112" t="str">
        <f>Stubs!D112</f>
        <v>Securities, commodity contracts, and other financial investments and related activities</v>
      </c>
      <c r="B112">
        <v>523</v>
      </c>
      <c r="D112">
        <v>111</v>
      </c>
      <c r="E112">
        <v>21852.799999999999</v>
      </c>
      <c r="F112">
        <v>17803.099999999999</v>
      </c>
      <c r="G112">
        <v>14536.9</v>
      </c>
      <c r="H112">
        <v>16660.099999999999</v>
      </c>
      <c r="I112">
        <v>19563.400000000001</v>
      </c>
      <c r="J112">
        <v>19346.3</v>
      </c>
      <c r="K112">
        <v>19288.599999999999</v>
      </c>
      <c r="L112">
        <v>20604.599999999999</v>
      </c>
      <c r="M112">
        <v>23192.5</v>
      </c>
      <c r="N112">
        <v>21171</v>
      </c>
      <c r="O112">
        <v>25383.5</v>
      </c>
      <c r="P112">
        <v>38930</v>
      </c>
      <c r="Q112">
        <v>40205.300000000003</v>
      </c>
      <c r="R112">
        <v>47931.6</v>
      </c>
      <c r="S112">
        <v>60104.4</v>
      </c>
      <c r="T112">
        <v>70137.100000000006</v>
      </c>
      <c r="U112">
        <v>58890.2</v>
      </c>
      <c r="V112">
        <v>65253</v>
      </c>
      <c r="W112">
        <v>64815.5</v>
      </c>
      <c r="X112">
        <v>75213.600000000006</v>
      </c>
      <c r="Y112">
        <v>88481.7</v>
      </c>
      <c r="Z112">
        <v>112965.5</v>
      </c>
      <c r="AA112">
        <v>127162.1</v>
      </c>
      <c r="AB112">
        <v>148280.1</v>
      </c>
      <c r="AC112">
        <v>168298</v>
      </c>
      <c r="AD112">
        <v>186660.5</v>
      </c>
      <c r="AE112">
        <v>229556.9</v>
      </c>
      <c r="AF112">
        <v>295301.40000000002</v>
      </c>
      <c r="AG112">
        <v>384073.7</v>
      </c>
      <c r="AH112">
        <v>348378</v>
      </c>
      <c r="AI112">
        <v>316331.5</v>
      </c>
      <c r="AJ112">
        <v>326416.7</v>
      </c>
      <c r="AK112">
        <v>344309.5</v>
      </c>
      <c r="AL112">
        <v>394696</v>
      </c>
      <c r="AM112">
        <v>466437.2</v>
      </c>
      <c r="AN112">
        <v>464420.6</v>
      </c>
      <c r="AO112">
        <v>340547</v>
      </c>
      <c r="AP112">
        <v>427110</v>
      </c>
      <c r="AQ112">
        <v>410655.4</v>
      </c>
    </row>
    <row r="113" spans="1:43" x14ac:dyDescent="0.2">
      <c r="A113" t="str">
        <f>Stubs!D113</f>
        <v>Insurance carriers</v>
      </c>
      <c r="B113">
        <v>5241</v>
      </c>
      <c r="D113">
        <v>112</v>
      </c>
      <c r="E113">
        <v>219397.4</v>
      </c>
      <c r="F113">
        <v>233296.4</v>
      </c>
      <c r="G113">
        <v>242357.5</v>
      </c>
      <c r="H113">
        <v>257271.4</v>
      </c>
      <c r="I113">
        <v>273398.09999999998</v>
      </c>
      <c r="J113">
        <v>287754.8</v>
      </c>
      <c r="K113">
        <v>302155.40000000002</v>
      </c>
      <c r="L113">
        <v>317897.2</v>
      </c>
      <c r="M113">
        <v>327074.59999999998</v>
      </c>
      <c r="N113">
        <v>328172.3</v>
      </c>
      <c r="O113">
        <v>331800.59999999998</v>
      </c>
      <c r="P113">
        <v>327013.5</v>
      </c>
      <c r="Q113">
        <v>334805.59999999998</v>
      </c>
      <c r="R113">
        <v>351585.1</v>
      </c>
      <c r="S113">
        <v>355393</v>
      </c>
      <c r="T113">
        <v>360045.7</v>
      </c>
      <c r="U113">
        <v>378975.1</v>
      </c>
      <c r="V113">
        <v>380548.9</v>
      </c>
      <c r="W113">
        <v>379598.2</v>
      </c>
      <c r="X113">
        <v>395960.7</v>
      </c>
      <c r="Y113">
        <v>399061.3</v>
      </c>
      <c r="Z113">
        <v>415916.4</v>
      </c>
      <c r="AA113">
        <v>407422.8</v>
      </c>
      <c r="AB113">
        <v>403097</v>
      </c>
      <c r="AC113">
        <v>381943.3</v>
      </c>
      <c r="AD113">
        <v>381261.7</v>
      </c>
      <c r="AE113">
        <v>393131.1</v>
      </c>
      <c r="AF113">
        <v>397676.5</v>
      </c>
      <c r="AG113">
        <v>414788.3</v>
      </c>
      <c r="AH113">
        <v>423660.3</v>
      </c>
      <c r="AI113">
        <v>426386.9</v>
      </c>
      <c r="AJ113">
        <v>432716.4</v>
      </c>
      <c r="AK113">
        <v>442704.7</v>
      </c>
      <c r="AL113">
        <v>449298.5</v>
      </c>
      <c r="AM113">
        <v>457857.2</v>
      </c>
      <c r="AN113">
        <v>463511.1</v>
      </c>
      <c r="AO113">
        <v>464332.5</v>
      </c>
      <c r="AP113">
        <v>434835.1</v>
      </c>
      <c r="AQ113">
        <v>440593.5</v>
      </c>
    </row>
    <row r="114" spans="1:43" x14ac:dyDescent="0.2">
      <c r="A114" t="str">
        <f>Stubs!D114</f>
        <v>Agencies, brokerages, and other insurance related activities</v>
      </c>
      <c r="B114">
        <v>5242</v>
      </c>
      <c r="D114">
        <v>113</v>
      </c>
      <c r="E114">
        <v>22258.799999999999</v>
      </c>
      <c r="F114">
        <v>21979.4</v>
      </c>
      <c r="G114">
        <v>23865.3</v>
      </c>
      <c r="H114">
        <v>24640.2</v>
      </c>
      <c r="I114">
        <v>29210.400000000001</v>
      </c>
      <c r="J114">
        <v>34381</v>
      </c>
      <c r="K114">
        <v>33164.300000000003</v>
      </c>
      <c r="L114">
        <v>36640.199999999997</v>
      </c>
      <c r="M114">
        <v>34232</v>
      </c>
      <c r="N114">
        <v>36070.199999999997</v>
      </c>
      <c r="O114">
        <v>42460.800000000003</v>
      </c>
      <c r="P114">
        <v>44455.9</v>
      </c>
      <c r="Q114">
        <v>51342.5</v>
      </c>
      <c r="R114">
        <v>52850.3</v>
      </c>
      <c r="S114">
        <v>69340</v>
      </c>
      <c r="T114">
        <v>65018.400000000001</v>
      </c>
      <c r="U114">
        <v>64305.4</v>
      </c>
      <c r="V114">
        <v>67512</v>
      </c>
      <c r="W114">
        <v>73943.7</v>
      </c>
      <c r="X114">
        <v>72042.3</v>
      </c>
      <c r="Y114">
        <v>73445.2</v>
      </c>
      <c r="Z114">
        <v>74491.3</v>
      </c>
      <c r="AA114">
        <v>72113.5</v>
      </c>
      <c r="AB114">
        <v>71965.2</v>
      </c>
      <c r="AC114">
        <v>91089.7</v>
      </c>
      <c r="AD114">
        <v>89934.7</v>
      </c>
      <c r="AE114">
        <v>103043.9</v>
      </c>
      <c r="AF114">
        <v>110135.4</v>
      </c>
      <c r="AG114">
        <v>118197</v>
      </c>
      <c r="AH114">
        <v>128238.9</v>
      </c>
      <c r="AI114">
        <v>136189.9</v>
      </c>
      <c r="AJ114">
        <v>146131.9</v>
      </c>
      <c r="AK114">
        <v>155968.9</v>
      </c>
      <c r="AL114">
        <v>162312.5</v>
      </c>
      <c r="AM114">
        <v>161117.6</v>
      </c>
      <c r="AN114">
        <v>166679.1</v>
      </c>
      <c r="AO114">
        <v>166841.20000000001</v>
      </c>
      <c r="AP114">
        <v>155744</v>
      </c>
      <c r="AQ114">
        <v>154495.79999999999</v>
      </c>
    </row>
    <row r="115" spans="1:43" x14ac:dyDescent="0.2">
      <c r="A115" t="str">
        <f>Stubs!D115</f>
        <v>Funds, trusts, and other financial vehicles</v>
      </c>
      <c r="B115">
        <v>525</v>
      </c>
      <c r="D115">
        <v>114</v>
      </c>
      <c r="E115">
        <v>23463.8</v>
      </c>
      <c r="F115">
        <v>25416.1</v>
      </c>
      <c r="G115">
        <v>25023.8</v>
      </c>
      <c r="H115">
        <v>28281.8</v>
      </c>
      <c r="I115">
        <v>31419.3</v>
      </c>
      <c r="J115">
        <v>34350.6</v>
      </c>
      <c r="K115">
        <v>34793.4</v>
      </c>
      <c r="L115">
        <v>34948.1</v>
      </c>
      <c r="M115">
        <v>34586.699999999997</v>
      </c>
      <c r="N115">
        <v>34592.400000000001</v>
      </c>
      <c r="O115">
        <v>39716.699999999997</v>
      </c>
      <c r="P115">
        <v>47064.6</v>
      </c>
      <c r="Q115">
        <v>47372.5</v>
      </c>
      <c r="R115">
        <v>53844.2</v>
      </c>
      <c r="S115">
        <v>52693.1</v>
      </c>
      <c r="T115">
        <v>52645.1</v>
      </c>
      <c r="U115">
        <v>52994.2</v>
      </c>
      <c r="V115">
        <v>56378</v>
      </c>
      <c r="W115">
        <v>62124.5</v>
      </c>
      <c r="X115">
        <v>67285.600000000006</v>
      </c>
      <c r="Y115">
        <v>67294.5</v>
      </c>
      <c r="Z115">
        <v>71215.5</v>
      </c>
      <c r="AA115">
        <v>70258.3</v>
      </c>
      <c r="AB115">
        <v>69758.600000000006</v>
      </c>
      <c r="AC115">
        <v>75628.2</v>
      </c>
      <c r="AD115">
        <v>77483.199999999997</v>
      </c>
      <c r="AE115">
        <v>84377.5</v>
      </c>
      <c r="AF115">
        <v>92955.7</v>
      </c>
      <c r="AG115">
        <v>107050.5</v>
      </c>
      <c r="AH115">
        <v>98207.9</v>
      </c>
      <c r="AI115">
        <v>85120.8</v>
      </c>
      <c r="AJ115">
        <v>81860</v>
      </c>
      <c r="AK115">
        <v>91063.9</v>
      </c>
      <c r="AL115">
        <v>95464</v>
      </c>
      <c r="AM115">
        <v>102616.5</v>
      </c>
      <c r="AN115">
        <v>114553.4</v>
      </c>
      <c r="AO115">
        <v>109271.2</v>
      </c>
      <c r="AP115">
        <v>112714.9</v>
      </c>
      <c r="AQ115">
        <v>106521.5</v>
      </c>
    </row>
    <row r="116" spans="1:43" x14ac:dyDescent="0.2">
      <c r="A116" t="str">
        <f>Stubs!D116</f>
        <v>Real estate</v>
      </c>
      <c r="B116">
        <v>531</v>
      </c>
      <c r="D116">
        <v>115</v>
      </c>
      <c r="E116">
        <v>369068.3</v>
      </c>
      <c r="F116">
        <v>387465.7</v>
      </c>
      <c r="G116">
        <v>407494.1</v>
      </c>
      <c r="H116">
        <v>419293</v>
      </c>
      <c r="I116">
        <v>431773.6</v>
      </c>
      <c r="J116">
        <v>442411.1</v>
      </c>
      <c r="K116">
        <v>463983.5</v>
      </c>
      <c r="L116">
        <v>482558.8</v>
      </c>
      <c r="M116">
        <v>496740.1</v>
      </c>
      <c r="N116">
        <v>507788.7</v>
      </c>
      <c r="O116">
        <v>509482.1</v>
      </c>
      <c r="P116">
        <v>520084.8</v>
      </c>
      <c r="Q116">
        <v>540154.5</v>
      </c>
      <c r="R116">
        <v>559637.19999999995</v>
      </c>
      <c r="S116">
        <v>574235.80000000005</v>
      </c>
      <c r="T116">
        <v>591521.4</v>
      </c>
      <c r="U116">
        <v>608564.80000000005</v>
      </c>
      <c r="V116">
        <v>623710.19999999995</v>
      </c>
      <c r="W116">
        <v>638641.9</v>
      </c>
      <c r="X116">
        <v>652880</v>
      </c>
      <c r="Y116">
        <v>662976.6</v>
      </c>
      <c r="Z116">
        <v>670164.1</v>
      </c>
      <c r="AA116">
        <v>692102.5</v>
      </c>
      <c r="AB116">
        <v>706605.7</v>
      </c>
      <c r="AC116">
        <v>720344.7</v>
      </c>
      <c r="AD116">
        <v>740428.5</v>
      </c>
      <c r="AE116">
        <v>760600.8</v>
      </c>
      <c r="AF116">
        <v>788477.5</v>
      </c>
      <c r="AG116">
        <v>842217</v>
      </c>
      <c r="AH116">
        <v>867852.3</v>
      </c>
      <c r="AI116">
        <v>875530.7</v>
      </c>
      <c r="AJ116">
        <v>891672.1</v>
      </c>
      <c r="AK116">
        <v>949075</v>
      </c>
      <c r="AL116">
        <v>1015113.3</v>
      </c>
      <c r="AM116">
        <v>1022300.5</v>
      </c>
      <c r="AN116">
        <v>1023362.7</v>
      </c>
      <c r="AO116">
        <v>1024477.2</v>
      </c>
      <c r="AP116">
        <v>983452.1</v>
      </c>
      <c r="AQ116">
        <v>1016822.5</v>
      </c>
    </row>
    <row r="117" spans="1:43" x14ac:dyDescent="0.2">
      <c r="A117" t="str">
        <f>Stubs!D117</f>
        <v>Automotive equipment rental and leasing</v>
      </c>
      <c r="B117">
        <v>5321</v>
      </c>
      <c r="D117">
        <v>116</v>
      </c>
      <c r="E117">
        <v>4432.8</v>
      </c>
      <c r="F117">
        <v>4421.7</v>
      </c>
      <c r="G117">
        <v>4293.1000000000004</v>
      </c>
      <c r="H117">
        <v>4451.3999999999996</v>
      </c>
      <c r="I117">
        <v>4636.2</v>
      </c>
      <c r="J117">
        <v>5003.3999999999996</v>
      </c>
      <c r="K117">
        <v>5001.5</v>
      </c>
      <c r="L117">
        <v>5157.8999999999996</v>
      </c>
      <c r="M117">
        <v>5496.1</v>
      </c>
      <c r="N117">
        <v>5889.2</v>
      </c>
      <c r="O117">
        <v>5495.4</v>
      </c>
      <c r="P117">
        <v>5823.1</v>
      </c>
      <c r="Q117">
        <v>7789.4</v>
      </c>
      <c r="R117">
        <v>8962.1</v>
      </c>
      <c r="S117">
        <v>8673.4</v>
      </c>
      <c r="T117">
        <v>8426.1</v>
      </c>
      <c r="U117">
        <v>9487.5</v>
      </c>
      <c r="V117">
        <v>9739.1</v>
      </c>
      <c r="W117">
        <v>9980.7999999999993</v>
      </c>
      <c r="X117">
        <v>11075.2</v>
      </c>
      <c r="Y117">
        <v>14144.3</v>
      </c>
      <c r="Z117">
        <v>16466.2</v>
      </c>
      <c r="AA117">
        <v>19434.5</v>
      </c>
      <c r="AB117">
        <v>22658.9</v>
      </c>
      <c r="AC117">
        <v>26971.5</v>
      </c>
      <c r="AD117">
        <v>32598.5</v>
      </c>
      <c r="AE117">
        <v>36347.9</v>
      </c>
      <c r="AF117">
        <v>39441.699999999997</v>
      </c>
      <c r="AG117">
        <v>42690.1</v>
      </c>
      <c r="AH117">
        <v>40848.400000000001</v>
      </c>
      <c r="AI117">
        <v>38070.6</v>
      </c>
      <c r="AJ117">
        <v>42489.8</v>
      </c>
      <c r="AK117">
        <v>45930.7</v>
      </c>
      <c r="AL117">
        <v>49798.5</v>
      </c>
      <c r="AM117">
        <v>52686.7</v>
      </c>
      <c r="AN117">
        <v>55206</v>
      </c>
      <c r="AO117">
        <v>54666.9</v>
      </c>
      <c r="AP117">
        <v>50741.8</v>
      </c>
      <c r="AQ117">
        <v>49715.9</v>
      </c>
    </row>
    <row r="118" spans="1:43" x14ac:dyDescent="0.2">
      <c r="A118" t="str">
        <f>Stubs!D118</f>
        <v>Consumer goods rental and general rental centers</v>
      </c>
      <c r="B118" t="s">
        <v>128</v>
      </c>
      <c r="D118">
        <v>117</v>
      </c>
      <c r="E118">
        <v>5815.5</v>
      </c>
      <c r="F118">
        <v>6945.3</v>
      </c>
      <c r="G118">
        <v>6565.2</v>
      </c>
      <c r="H118">
        <v>6864.8</v>
      </c>
      <c r="I118">
        <v>7302.6</v>
      </c>
      <c r="J118">
        <v>8068.8</v>
      </c>
      <c r="K118">
        <v>9535.5</v>
      </c>
      <c r="L118">
        <v>13377.7</v>
      </c>
      <c r="M118">
        <v>13109.5</v>
      </c>
      <c r="N118">
        <v>10048.9</v>
      </c>
      <c r="O118">
        <v>12023</v>
      </c>
      <c r="P118">
        <v>11532.9</v>
      </c>
      <c r="Q118">
        <v>12294.4</v>
      </c>
      <c r="R118">
        <v>12732.1</v>
      </c>
      <c r="S118">
        <v>12999.7</v>
      </c>
      <c r="T118">
        <v>13293.5</v>
      </c>
      <c r="U118">
        <v>15000.5</v>
      </c>
      <c r="V118">
        <v>16362.1</v>
      </c>
      <c r="W118">
        <v>17269</v>
      </c>
      <c r="X118">
        <v>16391.7</v>
      </c>
      <c r="Y118">
        <v>15990.5</v>
      </c>
      <c r="Z118">
        <v>16913.400000000001</v>
      </c>
      <c r="AA118">
        <v>18049.3</v>
      </c>
      <c r="AB118">
        <v>19389.8</v>
      </c>
      <c r="AC118">
        <v>19508.8</v>
      </c>
      <c r="AD118">
        <v>19956.099999999999</v>
      </c>
      <c r="AE118">
        <v>21512.799999999999</v>
      </c>
      <c r="AF118">
        <v>23314</v>
      </c>
      <c r="AG118">
        <v>25562.3</v>
      </c>
      <c r="AH118">
        <v>25183.9</v>
      </c>
      <c r="AI118">
        <v>23411.1</v>
      </c>
      <c r="AJ118">
        <v>26334.9</v>
      </c>
      <c r="AK118">
        <v>28170.1</v>
      </c>
      <c r="AL118">
        <v>30408.1</v>
      </c>
      <c r="AM118">
        <v>31908.6</v>
      </c>
      <c r="AN118">
        <v>32798.9</v>
      </c>
      <c r="AO118">
        <v>32748.5</v>
      </c>
      <c r="AP118">
        <v>32004.2</v>
      </c>
      <c r="AQ118">
        <v>36815.4</v>
      </c>
    </row>
    <row r="119" spans="1:43" x14ac:dyDescent="0.2">
      <c r="A119" t="str">
        <f>Stubs!D119</f>
        <v>Commercial and industrial machinery and equipment rental and leasing</v>
      </c>
      <c r="B119">
        <v>5324</v>
      </c>
      <c r="D119">
        <v>118</v>
      </c>
      <c r="E119">
        <v>10528</v>
      </c>
      <c r="F119">
        <v>12573.3</v>
      </c>
      <c r="G119">
        <v>11885.2</v>
      </c>
      <c r="H119">
        <v>12427.6</v>
      </c>
      <c r="I119">
        <v>13220.2</v>
      </c>
      <c r="J119">
        <v>14607.3</v>
      </c>
      <c r="K119">
        <v>17262.599999999999</v>
      </c>
      <c r="L119">
        <v>24218.2</v>
      </c>
      <c r="M119">
        <v>23732.799999999999</v>
      </c>
      <c r="N119">
        <v>18192.099999999999</v>
      </c>
      <c r="O119">
        <v>21765.9</v>
      </c>
      <c r="P119">
        <v>20878.599999999999</v>
      </c>
      <c r="Q119">
        <v>22257.1</v>
      </c>
      <c r="R119">
        <v>23049.4</v>
      </c>
      <c r="S119">
        <v>23534</v>
      </c>
      <c r="T119">
        <v>24065.9</v>
      </c>
      <c r="U119">
        <v>27156</v>
      </c>
      <c r="V119">
        <v>29621</v>
      </c>
      <c r="W119">
        <v>31262.799999999999</v>
      </c>
      <c r="X119">
        <v>29674.7</v>
      </c>
      <c r="Y119">
        <v>28948.3</v>
      </c>
      <c r="Z119">
        <v>30619</v>
      </c>
      <c r="AA119">
        <v>32675.5</v>
      </c>
      <c r="AB119">
        <v>35102.199999999997</v>
      </c>
      <c r="AC119">
        <v>35317.599999999999</v>
      </c>
      <c r="AD119">
        <v>36275.300000000003</v>
      </c>
      <c r="AE119">
        <v>39155.5</v>
      </c>
      <c r="AF119">
        <v>42673.3</v>
      </c>
      <c r="AG119">
        <v>46829.4</v>
      </c>
      <c r="AH119">
        <v>46096.4</v>
      </c>
      <c r="AI119">
        <v>43010.400000000001</v>
      </c>
      <c r="AJ119">
        <v>46901.9</v>
      </c>
      <c r="AK119">
        <v>47231.199999999997</v>
      </c>
      <c r="AL119">
        <v>50666</v>
      </c>
      <c r="AM119">
        <v>53850.1</v>
      </c>
      <c r="AN119">
        <v>56183.8</v>
      </c>
      <c r="AO119">
        <v>58369.5</v>
      </c>
      <c r="AP119">
        <v>58168.6</v>
      </c>
      <c r="AQ119">
        <v>62734.2</v>
      </c>
    </row>
    <row r="120" spans="1:43" x14ac:dyDescent="0.2">
      <c r="A120" t="str">
        <f>Stubs!D120</f>
        <v>Lessors of nonfinancial intangible assets (except copyrighted works)</v>
      </c>
      <c r="B120">
        <v>533</v>
      </c>
      <c r="D120">
        <v>119</v>
      </c>
      <c r="E120">
        <v>16224.2</v>
      </c>
      <c r="F120">
        <v>18356.8</v>
      </c>
      <c r="G120">
        <v>20617.2</v>
      </c>
      <c r="H120">
        <v>21870.1</v>
      </c>
      <c r="I120">
        <v>24251.5</v>
      </c>
      <c r="J120">
        <v>25879.9</v>
      </c>
      <c r="K120">
        <v>27323.7</v>
      </c>
      <c r="L120">
        <v>30730.1</v>
      </c>
      <c r="M120">
        <v>37146.800000000003</v>
      </c>
      <c r="N120">
        <v>39803.9</v>
      </c>
      <c r="O120">
        <v>39868.400000000001</v>
      </c>
      <c r="P120">
        <v>38863.199999999997</v>
      </c>
      <c r="Q120">
        <v>40775.800000000003</v>
      </c>
      <c r="R120">
        <v>41223.9</v>
      </c>
      <c r="S120">
        <v>38978.699999999997</v>
      </c>
      <c r="T120">
        <v>40204.800000000003</v>
      </c>
      <c r="U120">
        <v>41120.400000000001</v>
      </c>
      <c r="V120">
        <v>42758.3</v>
      </c>
      <c r="W120">
        <v>47611.3</v>
      </c>
      <c r="X120">
        <v>49808.4</v>
      </c>
      <c r="Y120">
        <v>55511.4</v>
      </c>
      <c r="Z120">
        <v>56802.400000000001</v>
      </c>
      <c r="AA120">
        <v>61610.5</v>
      </c>
      <c r="AB120">
        <v>68026.5</v>
      </c>
      <c r="AC120">
        <v>69899.600000000006</v>
      </c>
      <c r="AD120">
        <v>77029.600000000006</v>
      </c>
      <c r="AE120">
        <v>88435.6</v>
      </c>
      <c r="AF120">
        <v>97979.199999999997</v>
      </c>
      <c r="AG120">
        <v>108859.6</v>
      </c>
      <c r="AH120">
        <v>108440.8</v>
      </c>
      <c r="AI120">
        <v>106346.8</v>
      </c>
      <c r="AJ120">
        <v>115357.2</v>
      </c>
      <c r="AK120">
        <v>120133.2</v>
      </c>
      <c r="AL120">
        <v>128619.3</v>
      </c>
      <c r="AM120">
        <v>134573.20000000001</v>
      </c>
      <c r="AN120">
        <v>138502.39999999999</v>
      </c>
      <c r="AO120">
        <v>140254.70000000001</v>
      </c>
      <c r="AP120">
        <v>137215.5</v>
      </c>
      <c r="AQ120">
        <v>134148.5</v>
      </c>
    </row>
    <row r="121" spans="1:43" x14ac:dyDescent="0.2">
      <c r="A121" t="str">
        <f>Stubs!D121</f>
        <v>Legal services</v>
      </c>
      <c r="B121">
        <v>5411</v>
      </c>
      <c r="D121">
        <v>120</v>
      </c>
      <c r="E121">
        <v>134865.20000000001</v>
      </c>
      <c r="F121">
        <v>142164.20000000001</v>
      </c>
      <c r="G121">
        <v>145298.20000000001</v>
      </c>
      <c r="H121">
        <v>141226.5</v>
      </c>
      <c r="I121">
        <v>145529.60000000001</v>
      </c>
      <c r="J121">
        <v>150210.20000000001</v>
      </c>
      <c r="K121">
        <v>161118.1</v>
      </c>
      <c r="L121">
        <v>156892.1</v>
      </c>
      <c r="M121">
        <v>155654</v>
      </c>
      <c r="N121">
        <v>162039.6</v>
      </c>
      <c r="O121">
        <v>158637.70000000001</v>
      </c>
      <c r="P121">
        <v>153112.70000000001</v>
      </c>
      <c r="Q121">
        <v>159039.6</v>
      </c>
      <c r="R121">
        <v>169614.5</v>
      </c>
      <c r="S121">
        <v>177374.3</v>
      </c>
      <c r="T121">
        <v>186964.7</v>
      </c>
      <c r="U121">
        <v>203817.5</v>
      </c>
      <c r="V121">
        <v>210564.1</v>
      </c>
      <c r="W121">
        <v>215340.7</v>
      </c>
      <c r="X121">
        <v>209315.8</v>
      </c>
      <c r="Y121">
        <v>216094.3</v>
      </c>
      <c r="Z121">
        <v>214862.4</v>
      </c>
      <c r="AA121">
        <v>212982.1</v>
      </c>
      <c r="AB121">
        <v>208908</v>
      </c>
      <c r="AC121">
        <v>216895.2</v>
      </c>
      <c r="AD121">
        <v>222392</v>
      </c>
      <c r="AE121">
        <v>230610.6</v>
      </c>
      <c r="AF121">
        <v>232937.2</v>
      </c>
      <c r="AG121">
        <v>229374.1</v>
      </c>
      <c r="AH121">
        <v>232963.6</v>
      </c>
      <c r="AI121">
        <v>231953.3</v>
      </c>
      <c r="AJ121">
        <v>246995.8</v>
      </c>
      <c r="AK121">
        <v>248554.9</v>
      </c>
      <c r="AL121">
        <v>252762</v>
      </c>
      <c r="AM121">
        <v>256566.8</v>
      </c>
      <c r="AN121">
        <v>262780.90000000002</v>
      </c>
      <c r="AO121">
        <v>253550.8</v>
      </c>
      <c r="AP121">
        <v>242301.9</v>
      </c>
      <c r="AQ121">
        <v>243550.7</v>
      </c>
    </row>
    <row r="122" spans="1:43" x14ac:dyDescent="0.2">
      <c r="A122" t="str">
        <f>Stubs!D122</f>
        <v>Accounting, tax preparation, bookkeeping, and payroll services</v>
      </c>
      <c r="B122">
        <v>5412</v>
      </c>
      <c r="D122">
        <v>121</v>
      </c>
      <c r="E122">
        <v>87651.199999999997</v>
      </c>
      <c r="F122">
        <v>84800.1</v>
      </c>
      <c r="G122">
        <v>95864.2</v>
      </c>
      <c r="H122">
        <v>106530.2</v>
      </c>
      <c r="I122">
        <v>99820.1</v>
      </c>
      <c r="J122">
        <v>106182.5</v>
      </c>
      <c r="K122">
        <v>114148.7</v>
      </c>
      <c r="L122">
        <v>124048.8</v>
      </c>
      <c r="M122">
        <v>112071.4</v>
      </c>
      <c r="N122">
        <v>112034.2</v>
      </c>
      <c r="O122">
        <v>103351</v>
      </c>
      <c r="P122">
        <v>95417.4</v>
      </c>
      <c r="Q122">
        <v>92507.4</v>
      </c>
      <c r="R122">
        <v>100263.9</v>
      </c>
      <c r="S122">
        <v>100903.8</v>
      </c>
      <c r="T122">
        <v>109706.1</v>
      </c>
      <c r="U122">
        <v>108855.9</v>
      </c>
      <c r="V122">
        <v>104365.4</v>
      </c>
      <c r="W122">
        <v>86662.6</v>
      </c>
      <c r="X122">
        <v>82867.3</v>
      </c>
      <c r="Y122">
        <v>81373.100000000006</v>
      </c>
      <c r="Z122">
        <v>87499.8</v>
      </c>
      <c r="AA122">
        <v>92452.4</v>
      </c>
      <c r="AB122">
        <v>97828.5</v>
      </c>
      <c r="AC122">
        <v>103214</v>
      </c>
      <c r="AD122">
        <v>106464.9</v>
      </c>
      <c r="AE122">
        <v>110513.2</v>
      </c>
      <c r="AF122">
        <v>113328.8</v>
      </c>
      <c r="AG122">
        <v>119144</v>
      </c>
      <c r="AH122">
        <v>119647.1</v>
      </c>
      <c r="AI122">
        <v>117331.5</v>
      </c>
      <c r="AJ122">
        <v>116697.5</v>
      </c>
      <c r="AK122">
        <v>121755.2</v>
      </c>
      <c r="AL122">
        <v>128390.2</v>
      </c>
      <c r="AM122">
        <v>129828.3</v>
      </c>
      <c r="AN122">
        <v>136098.29999999999</v>
      </c>
      <c r="AO122">
        <v>136981.79999999999</v>
      </c>
      <c r="AP122">
        <v>125130.8</v>
      </c>
      <c r="AQ122">
        <v>128454.7</v>
      </c>
    </row>
    <row r="123" spans="1:43" x14ac:dyDescent="0.2">
      <c r="A123" t="str">
        <f>Stubs!D123</f>
        <v>Architectural, engineering, and related services</v>
      </c>
      <c r="B123">
        <v>5413</v>
      </c>
      <c r="D123">
        <v>122</v>
      </c>
      <c r="E123">
        <v>46226.9</v>
      </c>
      <c r="F123">
        <v>54863.7</v>
      </c>
      <c r="G123">
        <v>54464.5</v>
      </c>
      <c r="H123">
        <v>54191.6</v>
      </c>
      <c r="I123">
        <v>51774.2</v>
      </c>
      <c r="J123">
        <v>63152.3</v>
      </c>
      <c r="K123">
        <v>70412.600000000006</v>
      </c>
      <c r="L123">
        <v>85776.2</v>
      </c>
      <c r="M123">
        <v>96228.3</v>
      </c>
      <c r="N123">
        <v>106682.9</v>
      </c>
      <c r="O123">
        <v>99755.6</v>
      </c>
      <c r="P123">
        <v>107491.2</v>
      </c>
      <c r="Q123">
        <v>110398.1</v>
      </c>
      <c r="R123">
        <v>118496.6</v>
      </c>
      <c r="S123">
        <v>119101.7</v>
      </c>
      <c r="T123">
        <v>124926.8</v>
      </c>
      <c r="U123">
        <v>133019.29999999999</v>
      </c>
      <c r="V123">
        <v>150852.5</v>
      </c>
      <c r="W123">
        <v>150960.29999999999</v>
      </c>
      <c r="X123">
        <v>148071.4</v>
      </c>
      <c r="Y123">
        <v>143498.29999999999</v>
      </c>
      <c r="Z123">
        <v>141240.29999999999</v>
      </c>
      <c r="AA123">
        <v>142473</v>
      </c>
      <c r="AB123">
        <v>149191.5</v>
      </c>
      <c r="AC123">
        <v>158319.20000000001</v>
      </c>
      <c r="AD123">
        <v>165480.1</v>
      </c>
      <c r="AE123">
        <v>174178.6</v>
      </c>
      <c r="AF123">
        <v>180217.4</v>
      </c>
      <c r="AG123">
        <v>191139.9</v>
      </c>
      <c r="AH123">
        <v>191970.8</v>
      </c>
      <c r="AI123">
        <v>184976</v>
      </c>
      <c r="AJ123">
        <v>187440.3</v>
      </c>
      <c r="AK123">
        <v>199800.3</v>
      </c>
      <c r="AL123">
        <v>216354.9</v>
      </c>
      <c r="AM123">
        <v>225250.6</v>
      </c>
      <c r="AN123">
        <v>236066.5</v>
      </c>
      <c r="AO123">
        <v>244809.9</v>
      </c>
      <c r="AP123">
        <v>227226.7</v>
      </c>
      <c r="AQ123">
        <v>263794.09999999998</v>
      </c>
    </row>
    <row r="124" spans="1:43" x14ac:dyDescent="0.2">
      <c r="A124" t="str">
        <f>Stubs!D124</f>
        <v>Specialized design services</v>
      </c>
      <c r="B124">
        <v>5414</v>
      </c>
      <c r="D124">
        <v>123</v>
      </c>
      <c r="E124">
        <v>15804.6</v>
      </c>
      <c r="F124">
        <v>15744.9</v>
      </c>
      <c r="G124">
        <v>15826.1</v>
      </c>
      <c r="H124">
        <v>14000.9</v>
      </c>
      <c r="I124">
        <v>13488.4</v>
      </c>
      <c r="J124">
        <v>13378.5</v>
      </c>
      <c r="K124">
        <v>14100.7</v>
      </c>
      <c r="L124">
        <v>14426</v>
      </c>
      <c r="M124">
        <v>14201.4</v>
      </c>
      <c r="N124">
        <v>13615.5</v>
      </c>
      <c r="O124">
        <v>12449</v>
      </c>
      <c r="P124">
        <v>12578.8</v>
      </c>
      <c r="Q124">
        <v>13655.5</v>
      </c>
      <c r="R124">
        <v>14436.1</v>
      </c>
      <c r="S124">
        <v>15112.7</v>
      </c>
      <c r="T124">
        <v>16384.5</v>
      </c>
      <c r="U124">
        <v>17355.400000000001</v>
      </c>
      <c r="V124">
        <v>19007.2</v>
      </c>
      <c r="W124">
        <v>20418.900000000001</v>
      </c>
      <c r="X124">
        <v>19941.599999999999</v>
      </c>
      <c r="Y124">
        <v>20108.099999999999</v>
      </c>
      <c r="Z124">
        <v>21296.400000000001</v>
      </c>
      <c r="AA124">
        <v>22559.1</v>
      </c>
      <c r="AB124">
        <v>23710.9</v>
      </c>
      <c r="AC124">
        <v>25716</v>
      </c>
      <c r="AD124">
        <v>27446.6</v>
      </c>
      <c r="AE124">
        <v>24107.7</v>
      </c>
      <c r="AF124">
        <v>24319.200000000001</v>
      </c>
      <c r="AG124">
        <v>23895.1</v>
      </c>
      <c r="AH124">
        <v>23775.1</v>
      </c>
      <c r="AI124">
        <v>22792.3</v>
      </c>
      <c r="AJ124">
        <v>23179.8</v>
      </c>
      <c r="AK124">
        <v>23989.5</v>
      </c>
      <c r="AL124">
        <v>25323.5</v>
      </c>
      <c r="AM124">
        <v>26104.2</v>
      </c>
      <c r="AN124">
        <v>27305.7</v>
      </c>
      <c r="AO124">
        <v>28134.2</v>
      </c>
      <c r="AP124">
        <v>27002.9</v>
      </c>
      <c r="AQ124">
        <v>30539.8</v>
      </c>
    </row>
    <row r="125" spans="1:43" x14ac:dyDescent="0.2">
      <c r="A125" t="str">
        <f>Stubs!D125</f>
        <v>Computer systems design and related services</v>
      </c>
      <c r="B125">
        <v>5415</v>
      </c>
      <c r="D125">
        <v>124</v>
      </c>
      <c r="E125">
        <v>6602.4</v>
      </c>
      <c r="F125">
        <v>7394.4</v>
      </c>
      <c r="G125">
        <v>8328.7999999999993</v>
      </c>
      <c r="H125">
        <v>8848.5</v>
      </c>
      <c r="I125">
        <v>9863.2999999999993</v>
      </c>
      <c r="J125">
        <v>9371.6</v>
      </c>
      <c r="K125">
        <v>11239.9</v>
      </c>
      <c r="L125">
        <v>13600.4</v>
      </c>
      <c r="M125">
        <v>15282.8</v>
      </c>
      <c r="N125">
        <v>16905</v>
      </c>
      <c r="O125">
        <v>18295.099999999999</v>
      </c>
      <c r="P125">
        <v>26585.1</v>
      </c>
      <c r="Q125">
        <v>29592.400000000001</v>
      </c>
      <c r="R125">
        <v>32051.5</v>
      </c>
      <c r="S125">
        <v>34871.1</v>
      </c>
      <c r="T125">
        <v>37637.300000000003</v>
      </c>
      <c r="U125">
        <v>42233.599999999999</v>
      </c>
      <c r="V125">
        <v>47847</v>
      </c>
      <c r="W125">
        <v>51669.7</v>
      </c>
      <c r="X125">
        <v>53568.800000000003</v>
      </c>
      <c r="Y125">
        <v>57453.8</v>
      </c>
      <c r="Z125">
        <v>63535.8</v>
      </c>
      <c r="AA125">
        <v>72392.600000000006</v>
      </c>
      <c r="AB125">
        <v>80385.600000000006</v>
      </c>
      <c r="AC125">
        <v>91192.1</v>
      </c>
      <c r="AD125">
        <v>103379.2</v>
      </c>
      <c r="AE125">
        <v>124950.8</v>
      </c>
      <c r="AF125">
        <v>149226</v>
      </c>
      <c r="AG125">
        <v>164748.79999999999</v>
      </c>
      <c r="AH125">
        <v>163943.29999999999</v>
      </c>
      <c r="AI125">
        <v>158633</v>
      </c>
      <c r="AJ125">
        <v>162030</v>
      </c>
      <c r="AK125">
        <v>169399.3</v>
      </c>
      <c r="AL125">
        <v>183732</v>
      </c>
      <c r="AM125">
        <v>195067.4</v>
      </c>
      <c r="AN125">
        <v>219340.6</v>
      </c>
      <c r="AO125">
        <v>238587</v>
      </c>
      <c r="AP125">
        <v>240698.9</v>
      </c>
      <c r="AQ125">
        <v>258489.4</v>
      </c>
    </row>
    <row r="126" spans="1:43" x14ac:dyDescent="0.2">
      <c r="A126" t="str">
        <f>Stubs!D126</f>
        <v>Management, scientific, and technical consulting services</v>
      </c>
      <c r="B126">
        <v>5416</v>
      </c>
      <c r="D126">
        <v>125</v>
      </c>
      <c r="E126">
        <v>16355.3</v>
      </c>
      <c r="F126">
        <v>19261.599999999999</v>
      </c>
      <c r="G126">
        <v>20285</v>
      </c>
      <c r="H126">
        <v>17776.5</v>
      </c>
      <c r="I126">
        <v>19289.5</v>
      </c>
      <c r="J126">
        <v>20658.2</v>
      </c>
      <c r="K126">
        <v>21974.799999999999</v>
      </c>
      <c r="L126">
        <v>28965.5</v>
      </c>
      <c r="M126">
        <v>30323.200000000001</v>
      </c>
      <c r="N126">
        <v>31442.400000000001</v>
      </c>
      <c r="O126">
        <v>33178</v>
      </c>
      <c r="P126">
        <v>41619.800000000003</v>
      </c>
      <c r="Q126">
        <v>56476.9</v>
      </c>
      <c r="R126">
        <v>52137.8</v>
      </c>
      <c r="S126">
        <v>55841.599999999999</v>
      </c>
      <c r="T126">
        <v>56935.3</v>
      </c>
      <c r="U126">
        <v>63144</v>
      </c>
      <c r="V126">
        <v>70023.899999999994</v>
      </c>
      <c r="W126">
        <v>74108.100000000006</v>
      </c>
      <c r="X126">
        <v>74674</v>
      </c>
      <c r="Y126">
        <v>77720.600000000006</v>
      </c>
      <c r="Z126">
        <v>78945.2</v>
      </c>
      <c r="AA126">
        <v>84922</v>
      </c>
      <c r="AB126">
        <v>95151.3</v>
      </c>
      <c r="AC126">
        <v>101230.7</v>
      </c>
      <c r="AD126">
        <v>109449.60000000001</v>
      </c>
      <c r="AE126">
        <v>116363.9</v>
      </c>
      <c r="AF126">
        <v>121564.5</v>
      </c>
      <c r="AG126">
        <v>127617.60000000001</v>
      </c>
      <c r="AH126">
        <v>135627.4</v>
      </c>
      <c r="AI126">
        <v>140834.79999999999</v>
      </c>
      <c r="AJ126">
        <v>143440.29999999999</v>
      </c>
      <c r="AK126">
        <v>148525.6</v>
      </c>
      <c r="AL126">
        <v>158967.5</v>
      </c>
      <c r="AM126">
        <v>164617.60000000001</v>
      </c>
      <c r="AN126">
        <v>168792.3</v>
      </c>
      <c r="AO126">
        <v>172948.3</v>
      </c>
      <c r="AP126">
        <v>162872.20000000001</v>
      </c>
      <c r="AQ126">
        <v>166744.9</v>
      </c>
    </row>
    <row r="127" spans="1:43" x14ac:dyDescent="0.2">
      <c r="A127" t="str">
        <f>Stubs!D127</f>
        <v>Scientific research and development services</v>
      </c>
      <c r="B127">
        <v>5417</v>
      </c>
      <c r="D127">
        <v>126</v>
      </c>
      <c r="E127">
        <v>26416.6</v>
      </c>
      <c r="F127">
        <v>29264.1</v>
      </c>
      <c r="G127">
        <v>28699.3</v>
      </c>
      <c r="H127">
        <v>23117.599999999999</v>
      </c>
      <c r="I127">
        <v>22661.3</v>
      </c>
      <c r="J127">
        <v>21403.1</v>
      </c>
      <c r="K127">
        <v>22104.400000000001</v>
      </c>
      <c r="L127">
        <v>28180.3</v>
      </c>
      <c r="M127">
        <v>28427.9</v>
      </c>
      <c r="N127">
        <v>28384.5</v>
      </c>
      <c r="O127">
        <v>28673.1</v>
      </c>
      <c r="P127">
        <v>32187</v>
      </c>
      <c r="Q127">
        <v>39850.400000000001</v>
      </c>
      <c r="R127">
        <v>34935.300000000003</v>
      </c>
      <c r="S127">
        <v>37692.199999999997</v>
      </c>
      <c r="T127">
        <v>38753.699999999997</v>
      </c>
      <c r="U127">
        <v>46593.9</v>
      </c>
      <c r="V127">
        <v>52624.2</v>
      </c>
      <c r="W127">
        <v>57069.2</v>
      </c>
      <c r="X127">
        <v>56589.2</v>
      </c>
      <c r="Y127">
        <v>60030</v>
      </c>
      <c r="Z127">
        <v>63373.9</v>
      </c>
      <c r="AA127">
        <v>65163.4</v>
      </c>
      <c r="AB127">
        <v>65775.5</v>
      </c>
      <c r="AC127">
        <v>72746.3</v>
      </c>
      <c r="AD127">
        <v>80077.3</v>
      </c>
      <c r="AE127">
        <v>87356.1</v>
      </c>
      <c r="AF127">
        <v>94996.7</v>
      </c>
      <c r="AG127">
        <v>103015.7</v>
      </c>
      <c r="AH127">
        <v>108645.1</v>
      </c>
      <c r="AI127">
        <v>116755.3</v>
      </c>
      <c r="AJ127">
        <v>117398.1</v>
      </c>
      <c r="AK127">
        <v>123190.6</v>
      </c>
      <c r="AL127">
        <v>129326.7</v>
      </c>
      <c r="AM127">
        <v>136792</v>
      </c>
      <c r="AN127">
        <v>143550.5</v>
      </c>
      <c r="AO127">
        <v>148907.70000000001</v>
      </c>
      <c r="AP127">
        <v>138550.39999999999</v>
      </c>
      <c r="AQ127">
        <v>140713.9</v>
      </c>
    </row>
    <row r="128" spans="1:43" x14ac:dyDescent="0.2">
      <c r="A128" t="str">
        <f>Stubs!D128</f>
        <v>Advertising and related services</v>
      </c>
      <c r="B128">
        <v>5418</v>
      </c>
      <c r="D128">
        <v>127</v>
      </c>
      <c r="E128">
        <v>28303.3</v>
      </c>
      <c r="F128">
        <v>28334.5</v>
      </c>
      <c r="G128">
        <v>29409.9</v>
      </c>
      <c r="H128">
        <v>26569.5</v>
      </c>
      <c r="I128">
        <v>29354.9</v>
      </c>
      <c r="J128">
        <v>29701.599999999999</v>
      </c>
      <c r="K128">
        <v>32508.9</v>
      </c>
      <c r="L128">
        <v>35085.800000000003</v>
      </c>
      <c r="M128">
        <v>35580.699999999997</v>
      </c>
      <c r="N128">
        <v>36672.699999999997</v>
      </c>
      <c r="O128">
        <v>36748.5</v>
      </c>
      <c r="P128">
        <v>35245.199999999997</v>
      </c>
      <c r="Q128">
        <v>38534.400000000001</v>
      </c>
      <c r="R128">
        <v>43636.3</v>
      </c>
      <c r="S128">
        <v>44921.4</v>
      </c>
      <c r="T128">
        <v>46719.4</v>
      </c>
      <c r="U128">
        <v>48766.7</v>
      </c>
      <c r="V128">
        <v>51250.8</v>
      </c>
      <c r="W128">
        <v>52711.8</v>
      </c>
      <c r="X128">
        <v>50016.7</v>
      </c>
      <c r="Y128">
        <v>49961.1</v>
      </c>
      <c r="Z128">
        <v>51764.800000000003</v>
      </c>
      <c r="AA128">
        <v>51500.4</v>
      </c>
      <c r="AB128">
        <v>57134.5</v>
      </c>
      <c r="AC128">
        <v>62669.2</v>
      </c>
      <c r="AD128">
        <v>67810.899999999994</v>
      </c>
      <c r="AE128">
        <v>73551.5</v>
      </c>
      <c r="AF128">
        <v>77766.899999999994</v>
      </c>
      <c r="AG128">
        <v>84209.3</v>
      </c>
      <c r="AH128">
        <v>83941.4</v>
      </c>
      <c r="AI128">
        <v>84756.1</v>
      </c>
      <c r="AJ128">
        <v>86439.9</v>
      </c>
      <c r="AK128">
        <v>93673.2</v>
      </c>
      <c r="AL128">
        <v>101823</v>
      </c>
      <c r="AM128">
        <v>107036.6</v>
      </c>
      <c r="AN128">
        <v>115960</v>
      </c>
      <c r="AO128">
        <v>121431</v>
      </c>
      <c r="AP128">
        <v>114725.1</v>
      </c>
      <c r="AQ128">
        <v>119530</v>
      </c>
    </row>
    <row r="129" spans="1:43" x14ac:dyDescent="0.2">
      <c r="A129" t="str">
        <f>Stubs!D129</f>
        <v>Other professional, scientific, and technical services</v>
      </c>
      <c r="B129">
        <v>5419</v>
      </c>
      <c r="D129">
        <v>128</v>
      </c>
      <c r="E129">
        <v>27572.7</v>
      </c>
      <c r="F129">
        <v>30544.9</v>
      </c>
      <c r="G129">
        <v>29955.3</v>
      </c>
      <c r="H129">
        <v>24129.3</v>
      </c>
      <c r="I129">
        <v>11967.4</v>
      </c>
      <c r="J129">
        <v>22339.7</v>
      </c>
      <c r="K129">
        <v>23071.8</v>
      </c>
      <c r="L129">
        <v>29413.599999999999</v>
      </c>
      <c r="M129">
        <v>29672</v>
      </c>
      <c r="N129">
        <v>29626.7</v>
      </c>
      <c r="O129">
        <v>29928</v>
      </c>
      <c r="P129">
        <v>33595.599999999999</v>
      </c>
      <c r="Q129">
        <v>41594.400000000001</v>
      </c>
      <c r="R129">
        <v>36464.199999999997</v>
      </c>
      <c r="S129">
        <v>39341.800000000003</v>
      </c>
      <c r="T129">
        <v>40449.699999999997</v>
      </c>
      <c r="U129">
        <v>48633</v>
      </c>
      <c r="V129">
        <v>54927.199999999997</v>
      </c>
      <c r="W129">
        <v>59566.7</v>
      </c>
      <c r="X129">
        <v>59065.8</v>
      </c>
      <c r="Y129">
        <v>62657.2</v>
      </c>
      <c r="Z129">
        <v>66147.399999999994</v>
      </c>
      <c r="AA129">
        <v>68015.199999999997</v>
      </c>
      <c r="AB129">
        <v>68654.100000000006</v>
      </c>
      <c r="AC129">
        <v>75930</v>
      </c>
      <c r="AD129">
        <v>83585.899999999994</v>
      </c>
      <c r="AE129">
        <v>84674.1</v>
      </c>
      <c r="AF129">
        <v>85555.7</v>
      </c>
      <c r="AG129">
        <v>87824.1</v>
      </c>
      <c r="AH129">
        <v>85565.2</v>
      </c>
      <c r="AI129">
        <v>79356.899999999994</v>
      </c>
      <c r="AJ129">
        <v>79747</v>
      </c>
      <c r="AK129">
        <v>84324.6</v>
      </c>
      <c r="AL129">
        <v>89815.3</v>
      </c>
      <c r="AM129">
        <v>93819.7</v>
      </c>
      <c r="AN129">
        <v>98465.600000000006</v>
      </c>
      <c r="AO129">
        <v>99953</v>
      </c>
      <c r="AP129">
        <v>90839</v>
      </c>
      <c r="AQ129">
        <v>91961.2</v>
      </c>
    </row>
    <row r="130" spans="1:43" x14ac:dyDescent="0.2">
      <c r="A130" t="str">
        <f>Stubs!D130</f>
        <v>Management of companies and enterprises</v>
      </c>
      <c r="B130">
        <v>55</v>
      </c>
      <c r="D130">
        <v>129</v>
      </c>
      <c r="E130">
        <v>75849.3</v>
      </c>
      <c r="F130">
        <v>81415</v>
      </c>
      <c r="G130">
        <v>85156.1</v>
      </c>
      <c r="H130">
        <v>87407.6</v>
      </c>
      <c r="I130">
        <v>93165.6</v>
      </c>
      <c r="J130">
        <v>101061.4</v>
      </c>
      <c r="K130">
        <v>109519.5</v>
      </c>
      <c r="L130">
        <v>122434.8</v>
      </c>
      <c r="M130">
        <v>133945.9</v>
      </c>
      <c r="N130">
        <v>150055.79999999999</v>
      </c>
      <c r="O130">
        <v>136196.5</v>
      </c>
      <c r="P130">
        <v>146291.70000000001</v>
      </c>
      <c r="Q130">
        <v>154936.5</v>
      </c>
      <c r="R130">
        <v>164567.6</v>
      </c>
      <c r="S130">
        <v>178850.4</v>
      </c>
      <c r="T130">
        <v>191506.2</v>
      </c>
      <c r="U130">
        <v>189059.8</v>
      </c>
      <c r="V130">
        <v>187795.5</v>
      </c>
      <c r="W130">
        <v>186519.5</v>
      </c>
      <c r="X130">
        <v>181768.3</v>
      </c>
      <c r="Y130">
        <v>185676.9</v>
      </c>
      <c r="Z130">
        <v>190405.7</v>
      </c>
      <c r="AA130">
        <v>207792.5</v>
      </c>
      <c r="AB130">
        <v>206629.5</v>
      </c>
      <c r="AC130">
        <v>222065.6</v>
      </c>
      <c r="AD130">
        <v>228579.5</v>
      </c>
      <c r="AE130">
        <v>246374.8</v>
      </c>
      <c r="AF130">
        <v>259462.5</v>
      </c>
      <c r="AG130">
        <v>273798.90000000002</v>
      </c>
      <c r="AH130">
        <v>282600.7</v>
      </c>
      <c r="AI130">
        <v>280682.09999999998</v>
      </c>
      <c r="AJ130">
        <v>285267.7</v>
      </c>
      <c r="AK130">
        <v>315391</v>
      </c>
      <c r="AL130">
        <v>335616</v>
      </c>
      <c r="AM130">
        <v>351725.7</v>
      </c>
      <c r="AN130">
        <v>375239.3</v>
      </c>
      <c r="AO130">
        <v>365782.5</v>
      </c>
      <c r="AP130">
        <v>341323.4</v>
      </c>
      <c r="AQ130">
        <v>318849.5</v>
      </c>
    </row>
    <row r="131" spans="1:43" x14ac:dyDescent="0.2">
      <c r="A131" t="str">
        <f>Stubs!D131</f>
        <v>Office administrative services</v>
      </c>
      <c r="B131">
        <v>5611</v>
      </c>
      <c r="D131">
        <v>130</v>
      </c>
      <c r="E131">
        <v>6055</v>
      </c>
      <c r="F131">
        <v>7131</v>
      </c>
      <c r="G131">
        <v>7509.9</v>
      </c>
      <c r="H131">
        <v>6581.2</v>
      </c>
      <c r="I131">
        <v>7141.3</v>
      </c>
      <c r="J131">
        <v>7648</v>
      </c>
      <c r="K131">
        <v>8135.4</v>
      </c>
      <c r="L131">
        <v>10723.5</v>
      </c>
      <c r="M131">
        <v>11226.2</v>
      </c>
      <c r="N131">
        <v>11640.5</v>
      </c>
      <c r="O131">
        <v>12283</v>
      </c>
      <c r="P131">
        <v>15408.3</v>
      </c>
      <c r="Q131">
        <v>20908.7</v>
      </c>
      <c r="R131">
        <v>19302.3</v>
      </c>
      <c r="S131">
        <v>20673.5</v>
      </c>
      <c r="T131">
        <v>21078.400000000001</v>
      </c>
      <c r="U131">
        <v>23377</v>
      </c>
      <c r="V131">
        <v>25924</v>
      </c>
      <c r="W131">
        <v>27436.1</v>
      </c>
      <c r="X131">
        <v>27645.5</v>
      </c>
      <c r="Y131">
        <v>28773.4</v>
      </c>
      <c r="Z131">
        <v>29226.799999999999</v>
      </c>
      <c r="AA131">
        <v>31439.5</v>
      </c>
      <c r="AB131">
        <v>35226.6</v>
      </c>
      <c r="AC131">
        <v>37477.300000000003</v>
      </c>
      <c r="AD131">
        <v>40520.400000000001</v>
      </c>
      <c r="AE131">
        <v>43370.5</v>
      </c>
      <c r="AF131">
        <v>44783.8</v>
      </c>
      <c r="AG131">
        <v>45174.2</v>
      </c>
      <c r="AH131">
        <v>43647.7</v>
      </c>
      <c r="AI131">
        <v>40777.300000000003</v>
      </c>
      <c r="AJ131">
        <v>42757.2</v>
      </c>
      <c r="AK131">
        <v>42745.8</v>
      </c>
      <c r="AL131">
        <v>44582.5</v>
      </c>
      <c r="AM131">
        <v>45534.1</v>
      </c>
      <c r="AN131">
        <v>45025</v>
      </c>
      <c r="AO131">
        <v>47221</v>
      </c>
      <c r="AP131">
        <v>43629.4</v>
      </c>
      <c r="AQ131">
        <v>44405.599999999999</v>
      </c>
    </row>
    <row r="132" spans="1:43" x14ac:dyDescent="0.2">
      <c r="A132" t="str">
        <f>Stubs!D132</f>
        <v>Facilities support services</v>
      </c>
      <c r="B132">
        <v>5612</v>
      </c>
      <c r="D132">
        <v>131</v>
      </c>
      <c r="E132">
        <v>1636.6</v>
      </c>
      <c r="F132">
        <v>1927.4</v>
      </c>
      <c r="G132">
        <v>2029.8</v>
      </c>
      <c r="H132">
        <v>1778.8</v>
      </c>
      <c r="I132">
        <v>1930.2</v>
      </c>
      <c r="J132">
        <v>2067.1999999999998</v>
      </c>
      <c r="K132">
        <v>2198.9</v>
      </c>
      <c r="L132">
        <v>2898.5</v>
      </c>
      <c r="M132">
        <v>3034.3</v>
      </c>
      <c r="N132">
        <v>3146.3</v>
      </c>
      <c r="O132">
        <v>3320</v>
      </c>
      <c r="P132">
        <v>4164.7</v>
      </c>
      <c r="Q132">
        <v>5651.4</v>
      </c>
      <c r="R132">
        <v>5217.2</v>
      </c>
      <c r="S132">
        <v>5587.8</v>
      </c>
      <c r="T132">
        <v>5697.3</v>
      </c>
      <c r="U132">
        <v>6318.6</v>
      </c>
      <c r="V132">
        <v>7007</v>
      </c>
      <c r="W132">
        <v>7415.7</v>
      </c>
      <c r="X132">
        <v>7472.3</v>
      </c>
      <c r="Y132">
        <v>7777.2</v>
      </c>
      <c r="Z132">
        <v>7899.7</v>
      </c>
      <c r="AA132">
        <v>8497.7999999999993</v>
      </c>
      <c r="AB132">
        <v>9521.4</v>
      </c>
      <c r="AC132">
        <v>10129.700000000001</v>
      </c>
      <c r="AD132">
        <v>10951.8</v>
      </c>
      <c r="AE132">
        <v>12494.8</v>
      </c>
      <c r="AF132">
        <v>14456.6</v>
      </c>
      <c r="AG132">
        <v>15073.7</v>
      </c>
      <c r="AH132">
        <v>15011.3</v>
      </c>
      <c r="AI132">
        <v>15422</v>
      </c>
      <c r="AJ132">
        <v>16187.7</v>
      </c>
      <c r="AK132">
        <v>16205.4</v>
      </c>
      <c r="AL132">
        <v>17136.3</v>
      </c>
      <c r="AM132">
        <v>17923</v>
      </c>
      <c r="AN132">
        <v>18203</v>
      </c>
      <c r="AO132">
        <v>18105.099999999999</v>
      </c>
      <c r="AP132">
        <v>16355.9</v>
      </c>
      <c r="AQ132">
        <v>16853.400000000001</v>
      </c>
    </row>
    <row r="133" spans="1:43" x14ac:dyDescent="0.2">
      <c r="A133" t="str">
        <f>Stubs!D133</f>
        <v>Employment services</v>
      </c>
      <c r="B133">
        <v>5613</v>
      </c>
      <c r="D133">
        <v>132</v>
      </c>
      <c r="E133">
        <v>10393.9</v>
      </c>
      <c r="F133">
        <v>10842</v>
      </c>
      <c r="G133">
        <v>11236.8</v>
      </c>
      <c r="H133">
        <v>9821.7999999999993</v>
      </c>
      <c r="I133">
        <v>11508.7</v>
      </c>
      <c r="J133">
        <v>13482.2</v>
      </c>
      <c r="K133">
        <v>17186</v>
      </c>
      <c r="L133">
        <v>16640.3</v>
      </c>
      <c r="M133">
        <v>18797.099999999999</v>
      </c>
      <c r="N133">
        <v>20052.400000000001</v>
      </c>
      <c r="O133">
        <v>17605.7</v>
      </c>
      <c r="P133">
        <v>17089.400000000001</v>
      </c>
      <c r="Q133">
        <v>21525</v>
      </c>
      <c r="R133">
        <v>23667</v>
      </c>
      <c r="S133">
        <v>25814.5</v>
      </c>
      <c r="T133">
        <v>31019.200000000001</v>
      </c>
      <c r="U133">
        <v>35775.9</v>
      </c>
      <c r="V133">
        <v>39706.699999999997</v>
      </c>
      <c r="W133">
        <v>42799</v>
      </c>
      <c r="X133">
        <v>43023.9</v>
      </c>
      <c r="Y133">
        <v>46797.2</v>
      </c>
      <c r="Z133">
        <v>51116.9</v>
      </c>
      <c r="AA133">
        <v>55992.6</v>
      </c>
      <c r="AB133">
        <v>68745.100000000006</v>
      </c>
      <c r="AC133">
        <v>76966.600000000006</v>
      </c>
      <c r="AD133">
        <v>88862.5</v>
      </c>
      <c r="AE133">
        <v>100022.2</v>
      </c>
      <c r="AF133">
        <v>108401.1</v>
      </c>
      <c r="AG133">
        <v>118042.5</v>
      </c>
      <c r="AH133">
        <v>116783.7</v>
      </c>
      <c r="AI133">
        <v>116921.9</v>
      </c>
      <c r="AJ133">
        <v>120336.1</v>
      </c>
      <c r="AK133">
        <v>124950.6</v>
      </c>
      <c r="AL133">
        <v>133544.70000000001</v>
      </c>
      <c r="AM133">
        <v>139588.5</v>
      </c>
      <c r="AN133">
        <v>145408.5</v>
      </c>
      <c r="AO133">
        <v>149151.4</v>
      </c>
      <c r="AP133">
        <v>138179.1</v>
      </c>
      <c r="AQ133">
        <v>157697.9</v>
      </c>
    </row>
    <row r="134" spans="1:43" x14ac:dyDescent="0.2">
      <c r="A134" t="str">
        <f>Stubs!D134</f>
        <v>Business support services</v>
      </c>
      <c r="B134">
        <v>5614</v>
      </c>
      <c r="D134">
        <v>133</v>
      </c>
      <c r="E134">
        <v>29985.5</v>
      </c>
      <c r="F134">
        <v>29872.2</v>
      </c>
      <c r="G134">
        <v>30026.2</v>
      </c>
      <c r="H134">
        <v>26563.4</v>
      </c>
      <c r="I134">
        <v>25591</v>
      </c>
      <c r="J134">
        <v>25382.5</v>
      </c>
      <c r="K134">
        <v>26752.7</v>
      </c>
      <c r="L134">
        <v>27369.8</v>
      </c>
      <c r="M134">
        <v>26943.7</v>
      </c>
      <c r="N134">
        <v>25832.1</v>
      </c>
      <c r="O134">
        <v>23619</v>
      </c>
      <c r="P134">
        <v>23865.3</v>
      </c>
      <c r="Q134">
        <v>25908</v>
      </c>
      <c r="R134">
        <v>27389.1</v>
      </c>
      <c r="S134">
        <v>28672.6</v>
      </c>
      <c r="T134">
        <v>31085.599999999999</v>
      </c>
      <c r="U134">
        <v>32927.699999999997</v>
      </c>
      <c r="V134">
        <v>36061.599999999999</v>
      </c>
      <c r="W134">
        <v>38739.800000000003</v>
      </c>
      <c r="X134">
        <v>37834.400000000001</v>
      </c>
      <c r="Y134">
        <v>38150.300000000003</v>
      </c>
      <c r="Z134">
        <v>40856.6</v>
      </c>
      <c r="AA134">
        <v>44024.3</v>
      </c>
      <c r="AB134">
        <v>46122.3</v>
      </c>
      <c r="AC134">
        <v>49281.2</v>
      </c>
      <c r="AD134">
        <v>52672.1</v>
      </c>
      <c r="AE134">
        <v>57170.9</v>
      </c>
      <c r="AF134">
        <v>60903.4</v>
      </c>
      <c r="AG134">
        <v>63368.5</v>
      </c>
      <c r="AH134">
        <v>59416.1</v>
      </c>
      <c r="AI134">
        <v>55529.4</v>
      </c>
      <c r="AJ134">
        <v>57531.3</v>
      </c>
      <c r="AK134">
        <v>58164</v>
      </c>
      <c r="AL134">
        <v>61816</v>
      </c>
      <c r="AM134">
        <v>63100.6</v>
      </c>
      <c r="AN134">
        <v>64419</v>
      </c>
      <c r="AO134">
        <v>64920.3</v>
      </c>
      <c r="AP134">
        <v>60796.9</v>
      </c>
      <c r="AQ134">
        <v>65761.3</v>
      </c>
    </row>
    <row r="135" spans="1:43" x14ac:dyDescent="0.2">
      <c r="A135" t="str">
        <f>Stubs!D135</f>
        <v>Travel arrangement and reservation services</v>
      </c>
      <c r="B135">
        <v>5615</v>
      </c>
      <c r="D135">
        <v>134</v>
      </c>
      <c r="E135">
        <v>4580.3999999999996</v>
      </c>
      <c r="F135">
        <v>5747.7</v>
      </c>
      <c r="G135">
        <v>8489.6</v>
      </c>
      <c r="H135">
        <v>7737.3</v>
      </c>
      <c r="I135">
        <v>8711.2000000000007</v>
      </c>
      <c r="J135">
        <v>9821.1</v>
      </c>
      <c r="K135">
        <v>11226.3</v>
      </c>
      <c r="L135">
        <v>12451.7</v>
      </c>
      <c r="M135">
        <v>13079.1</v>
      </c>
      <c r="N135">
        <v>13994.6</v>
      </c>
      <c r="O135">
        <v>15444</v>
      </c>
      <c r="P135">
        <v>15229.1</v>
      </c>
      <c r="Q135">
        <v>17353.7</v>
      </c>
      <c r="R135">
        <v>19972.900000000001</v>
      </c>
      <c r="S135">
        <v>19967.3</v>
      </c>
      <c r="T135">
        <v>20914.599999999999</v>
      </c>
      <c r="U135">
        <v>21759.200000000001</v>
      </c>
      <c r="V135">
        <v>22404.1</v>
      </c>
      <c r="W135">
        <v>21911.8</v>
      </c>
      <c r="X135">
        <v>19766.400000000001</v>
      </c>
      <c r="Y135">
        <v>26783.8</v>
      </c>
      <c r="Z135">
        <v>26696.9</v>
      </c>
      <c r="AA135">
        <v>27221.3</v>
      </c>
      <c r="AB135">
        <v>28212.7</v>
      </c>
      <c r="AC135">
        <v>29744.799999999999</v>
      </c>
      <c r="AD135">
        <v>31112.9</v>
      </c>
      <c r="AE135">
        <v>33840.699999999997</v>
      </c>
      <c r="AF135">
        <v>35235.5</v>
      </c>
      <c r="AG135">
        <v>36425.4</v>
      </c>
      <c r="AH135">
        <v>33774.800000000003</v>
      </c>
      <c r="AI135">
        <v>30012.5</v>
      </c>
      <c r="AJ135">
        <v>30539</v>
      </c>
      <c r="AK135">
        <v>31758.9</v>
      </c>
      <c r="AL135">
        <v>33877.1</v>
      </c>
      <c r="AM135">
        <v>35498.400000000001</v>
      </c>
      <c r="AN135">
        <v>37255.4</v>
      </c>
      <c r="AO135">
        <v>37054.5</v>
      </c>
      <c r="AP135">
        <v>33456.5</v>
      </c>
      <c r="AQ135">
        <v>35770.1</v>
      </c>
    </row>
    <row r="136" spans="1:43" x14ac:dyDescent="0.2">
      <c r="A136" t="str">
        <f>Stubs!D136</f>
        <v>Investigation and security services</v>
      </c>
      <c r="B136">
        <v>5616</v>
      </c>
      <c r="D136">
        <v>135</v>
      </c>
      <c r="E136">
        <v>17750.7</v>
      </c>
      <c r="F136">
        <v>17683.7</v>
      </c>
      <c r="G136">
        <v>17774.8</v>
      </c>
      <c r="H136">
        <v>15724.9</v>
      </c>
      <c r="I136">
        <v>15149.3</v>
      </c>
      <c r="J136">
        <v>15025.9</v>
      </c>
      <c r="K136">
        <v>15837</v>
      </c>
      <c r="L136">
        <v>16202.3</v>
      </c>
      <c r="M136">
        <v>15950.1</v>
      </c>
      <c r="N136">
        <v>15292</v>
      </c>
      <c r="O136">
        <v>13981.9</v>
      </c>
      <c r="P136">
        <v>14127.7</v>
      </c>
      <c r="Q136">
        <v>15337</v>
      </c>
      <c r="R136">
        <v>16213.7</v>
      </c>
      <c r="S136">
        <v>16973.5</v>
      </c>
      <c r="T136">
        <v>18402</v>
      </c>
      <c r="U136">
        <v>19492.400000000001</v>
      </c>
      <c r="V136">
        <v>21347.599999999999</v>
      </c>
      <c r="W136">
        <v>22933.1</v>
      </c>
      <c r="X136">
        <v>22397.1</v>
      </c>
      <c r="Y136">
        <v>22584.1</v>
      </c>
      <c r="Z136">
        <v>24186.2</v>
      </c>
      <c r="AA136">
        <v>26061.4</v>
      </c>
      <c r="AB136">
        <v>27303.4</v>
      </c>
      <c r="AC136">
        <v>29173.4</v>
      </c>
      <c r="AD136">
        <v>31181.3</v>
      </c>
      <c r="AE136">
        <v>35124.400000000001</v>
      </c>
      <c r="AF136">
        <v>37210.400000000001</v>
      </c>
      <c r="AG136">
        <v>38932.800000000003</v>
      </c>
      <c r="AH136">
        <v>37826.400000000001</v>
      </c>
      <c r="AI136">
        <v>36490.9</v>
      </c>
      <c r="AJ136">
        <v>38241.300000000003</v>
      </c>
      <c r="AK136">
        <v>38930.400000000001</v>
      </c>
      <c r="AL136">
        <v>42340.5</v>
      </c>
      <c r="AM136">
        <v>44054.3</v>
      </c>
      <c r="AN136">
        <v>45633.2</v>
      </c>
      <c r="AO136">
        <v>46165.8</v>
      </c>
      <c r="AP136">
        <v>42367</v>
      </c>
      <c r="AQ136">
        <v>44322.3</v>
      </c>
    </row>
    <row r="137" spans="1:43" x14ac:dyDescent="0.2">
      <c r="A137" t="str">
        <f>Stubs!D137</f>
        <v>Services to buildings and dwellings</v>
      </c>
      <c r="B137">
        <v>5617</v>
      </c>
      <c r="D137">
        <v>136</v>
      </c>
      <c r="E137">
        <v>24106.6</v>
      </c>
      <c r="F137">
        <v>28104</v>
      </c>
      <c r="G137">
        <v>27915.200000000001</v>
      </c>
      <c r="H137">
        <v>23889.4</v>
      </c>
      <c r="I137">
        <v>26999.4</v>
      </c>
      <c r="J137">
        <v>28241.9</v>
      </c>
      <c r="K137">
        <v>30667.7</v>
      </c>
      <c r="L137">
        <v>33893.1</v>
      </c>
      <c r="M137">
        <v>30430</v>
      </c>
      <c r="N137">
        <v>29749.1</v>
      </c>
      <c r="O137">
        <v>33825.4</v>
      </c>
      <c r="P137">
        <v>40551.300000000003</v>
      </c>
      <c r="Q137">
        <v>43098.400000000001</v>
      </c>
      <c r="R137">
        <v>46913</v>
      </c>
      <c r="S137">
        <v>50115.7</v>
      </c>
      <c r="T137">
        <v>53415.8</v>
      </c>
      <c r="U137">
        <v>58069</v>
      </c>
      <c r="V137">
        <v>65948.100000000006</v>
      </c>
      <c r="W137">
        <v>69945.399999999994</v>
      </c>
      <c r="X137">
        <v>68102.2</v>
      </c>
      <c r="Y137">
        <v>69273.5</v>
      </c>
      <c r="Z137">
        <v>67669.5</v>
      </c>
      <c r="AA137">
        <v>73464.899999999994</v>
      </c>
      <c r="AB137">
        <v>75488.2</v>
      </c>
      <c r="AC137">
        <v>80864.7</v>
      </c>
      <c r="AD137">
        <v>86138</v>
      </c>
      <c r="AE137">
        <v>95806</v>
      </c>
      <c r="AF137">
        <v>102519.4</v>
      </c>
      <c r="AG137">
        <v>109751.8</v>
      </c>
      <c r="AH137">
        <v>104975</v>
      </c>
      <c r="AI137">
        <v>104685.3</v>
      </c>
      <c r="AJ137">
        <v>110464.3</v>
      </c>
      <c r="AK137">
        <v>114163.9</v>
      </c>
      <c r="AL137">
        <v>121288.7</v>
      </c>
      <c r="AM137">
        <v>126005.3</v>
      </c>
      <c r="AN137">
        <v>129725.8</v>
      </c>
      <c r="AO137">
        <v>130869</v>
      </c>
      <c r="AP137">
        <v>121508.8</v>
      </c>
      <c r="AQ137">
        <v>118008.6</v>
      </c>
    </row>
    <row r="138" spans="1:43" x14ac:dyDescent="0.2">
      <c r="A138" t="str">
        <f>Stubs!D138</f>
        <v>Other support services</v>
      </c>
      <c r="B138">
        <v>5619</v>
      </c>
      <c r="D138">
        <v>137</v>
      </c>
      <c r="E138">
        <v>24600.400000000001</v>
      </c>
      <c r="F138">
        <v>24507.5</v>
      </c>
      <c r="G138">
        <v>24633.8</v>
      </c>
      <c r="H138">
        <v>21792.9</v>
      </c>
      <c r="I138">
        <v>20995.1</v>
      </c>
      <c r="J138">
        <v>20824.099999999999</v>
      </c>
      <c r="K138">
        <v>21948.2</v>
      </c>
      <c r="L138">
        <v>22454.5</v>
      </c>
      <c r="M138">
        <v>22104.9</v>
      </c>
      <c r="N138">
        <v>21192.9</v>
      </c>
      <c r="O138">
        <v>19377.3</v>
      </c>
      <c r="P138">
        <v>19579.400000000001</v>
      </c>
      <c r="Q138">
        <v>21255.200000000001</v>
      </c>
      <c r="R138">
        <v>22470.3</v>
      </c>
      <c r="S138">
        <v>23523.3</v>
      </c>
      <c r="T138">
        <v>25502.9</v>
      </c>
      <c r="U138">
        <v>27014.2</v>
      </c>
      <c r="V138">
        <v>29585.3</v>
      </c>
      <c r="W138">
        <v>31782.6</v>
      </c>
      <c r="X138">
        <v>31039.7</v>
      </c>
      <c r="Y138">
        <v>31298.9</v>
      </c>
      <c r="Z138">
        <v>33519.199999999997</v>
      </c>
      <c r="AA138">
        <v>36118</v>
      </c>
      <c r="AB138">
        <v>37839.300000000003</v>
      </c>
      <c r="AC138">
        <v>40430.9</v>
      </c>
      <c r="AD138">
        <v>43213.8</v>
      </c>
      <c r="AE138">
        <v>45917.9</v>
      </c>
      <c r="AF138">
        <v>45926.2</v>
      </c>
      <c r="AG138">
        <v>45450.1</v>
      </c>
      <c r="AH138">
        <v>42262.8</v>
      </c>
      <c r="AI138">
        <v>38350.800000000003</v>
      </c>
      <c r="AJ138">
        <v>39572.400000000001</v>
      </c>
      <c r="AK138">
        <v>39941.1</v>
      </c>
      <c r="AL138">
        <v>42261.2</v>
      </c>
      <c r="AM138">
        <v>42784.3</v>
      </c>
      <c r="AN138">
        <v>43348</v>
      </c>
      <c r="AO138">
        <v>44117.4</v>
      </c>
      <c r="AP138">
        <v>41253.699999999997</v>
      </c>
      <c r="AQ138">
        <v>35396.699999999997</v>
      </c>
    </row>
    <row r="139" spans="1:43" x14ac:dyDescent="0.2">
      <c r="A139" t="str">
        <f>Stubs!D139</f>
        <v>Waste management and remediation services</v>
      </c>
      <c r="B139">
        <v>562</v>
      </c>
      <c r="D139">
        <v>138</v>
      </c>
      <c r="E139">
        <v>21919.3</v>
      </c>
      <c r="F139">
        <v>23551.599999999999</v>
      </c>
      <c r="G139">
        <v>23085.3</v>
      </c>
      <c r="H139">
        <v>21173.1</v>
      </c>
      <c r="I139">
        <v>23784.799999999999</v>
      </c>
      <c r="J139">
        <v>25883.5</v>
      </c>
      <c r="K139">
        <v>27935.5</v>
      </c>
      <c r="L139">
        <v>28355.200000000001</v>
      </c>
      <c r="M139">
        <v>25883.5</v>
      </c>
      <c r="N139">
        <v>24577.599999999999</v>
      </c>
      <c r="O139">
        <v>24251.200000000001</v>
      </c>
      <c r="P139">
        <v>26816.2</v>
      </c>
      <c r="Q139">
        <v>28261.9</v>
      </c>
      <c r="R139">
        <v>28448.5</v>
      </c>
      <c r="S139">
        <v>29567.8</v>
      </c>
      <c r="T139">
        <v>31060.2</v>
      </c>
      <c r="U139">
        <v>32599.200000000001</v>
      </c>
      <c r="V139">
        <v>33205.5</v>
      </c>
      <c r="W139">
        <v>34278.1</v>
      </c>
      <c r="X139">
        <v>35350.800000000003</v>
      </c>
      <c r="Y139">
        <v>38009.1</v>
      </c>
      <c r="Z139">
        <v>40154.400000000001</v>
      </c>
      <c r="AA139">
        <v>42346.3</v>
      </c>
      <c r="AB139">
        <v>48549</v>
      </c>
      <c r="AC139">
        <v>49948.1</v>
      </c>
      <c r="AD139">
        <v>52201.3</v>
      </c>
      <c r="AE139">
        <v>55028.1</v>
      </c>
      <c r="AF139">
        <v>55782</v>
      </c>
      <c r="AG139">
        <v>57569</v>
      </c>
      <c r="AH139">
        <v>60204.2</v>
      </c>
      <c r="AI139">
        <v>62086.3</v>
      </c>
      <c r="AJ139">
        <v>58311.199999999997</v>
      </c>
      <c r="AK139">
        <v>61907.8</v>
      </c>
      <c r="AL139">
        <v>66730</v>
      </c>
      <c r="AM139">
        <v>71245.8</v>
      </c>
      <c r="AN139">
        <v>71479.5</v>
      </c>
      <c r="AO139">
        <v>71732.7</v>
      </c>
      <c r="AP139">
        <v>67401.5</v>
      </c>
      <c r="AQ139">
        <v>74115.600000000006</v>
      </c>
    </row>
    <row r="140" spans="1:43" x14ac:dyDescent="0.2">
      <c r="A140" t="str">
        <f>Stubs!D140</f>
        <v>Elementary and secondary schools</v>
      </c>
      <c r="B140">
        <v>6111</v>
      </c>
      <c r="D140">
        <v>139</v>
      </c>
      <c r="E140">
        <v>24512</v>
      </c>
      <c r="F140">
        <v>23893.1</v>
      </c>
      <c r="G140">
        <v>22353.7</v>
      </c>
      <c r="H140">
        <v>21924.5</v>
      </c>
      <c r="I140">
        <v>21553.4</v>
      </c>
      <c r="J140">
        <v>21167.9</v>
      </c>
      <c r="K140">
        <v>24515.1</v>
      </c>
      <c r="L140">
        <v>24129.5</v>
      </c>
      <c r="M140">
        <v>25057.8</v>
      </c>
      <c r="N140">
        <v>25008.3</v>
      </c>
      <c r="O140">
        <v>25092.7</v>
      </c>
      <c r="P140">
        <v>26012.7</v>
      </c>
      <c r="Q140">
        <v>26771.3</v>
      </c>
      <c r="R140">
        <v>27727.200000000001</v>
      </c>
      <c r="S140">
        <v>28249.200000000001</v>
      </c>
      <c r="T140">
        <v>29629.5</v>
      </c>
      <c r="U140">
        <v>30276.3</v>
      </c>
      <c r="V140">
        <v>31256.1</v>
      </c>
      <c r="W140">
        <v>32843.800000000003</v>
      </c>
      <c r="X140">
        <v>33525.800000000003</v>
      </c>
      <c r="Y140">
        <v>33884.6</v>
      </c>
      <c r="Z140">
        <v>34119</v>
      </c>
      <c r="AA140">
        <v>34453.9</v>
      </c>
      <c r="AB140">
        <v>35243.699999999997</v>
      </c>
      <c r="AC140">
        <v>35320.300000000003</v>
      </c>
      <c r="AD140">
        <v>34053.9</v>
      </c>
      <c r="AE140">
        <v>34386.800000000003</v>
      </c>
      <c r="AF140">
        <v>34656.300000000003</v>
      </c>
      <c r="AG140">
        <v>35283</v>
      </c>
      <c r="AH140">
        <v>35689</v>
      </c>
      <c r="AI140">
        <v>33529.4</v>
      </c>
      <c r="AJ140">
        <v>33179.800000000003</v>
      </c>
      <c r="AK140">
        <v>32986.699999999997</v>
      </c>
      <c r="AL140">
        <v>33046.1</v>
      </c>
      <c r="AM140">
        <v>33380.400000000001</v>
      </c>
      <c r="AN140">
        <v>33780.5</v>
      </c>
      <c r="AO140">
        <v>34084.5</v>
      </c>
      <c r="AP140">
        <v>34504.400000000001</v>
      </c>
      <c r="AQ140">
        <v>33338.400000000001</v>
      </c>
    </row>
    <row r="141" spans="1:43" x14ac:dyDescent="0.2">
      <c r="A141" t="str">
        <f>Stubs!D141</f>
        <v>Junior colleges, colleges, universities, and professional schools</v>
      </c>
      <c r="B141" t="s">
        <v>152</v>
      </c>
      <c r="D141">
        <v>140</v>
      </c>
      <c r="E141">
        <v>64684.5</v>
      </c>
      <c r="F141">
        <v>65422.9</v>
      </c>
      <c r="G141">
        <v>64282.6</v>
      </c>
      <c r="H141">
        <v>63893.599999999999</v>
      </c>
      <c r="I141">
        <v>63981</v>
      </c>
      <c r="J141">
        <v>64220.7</v>
      </c>
      <c r="K141">
        <v>61602.7</v>
      </c>
      <c r="L141">
        <v>63142.2</v>
      </c>
      <c r="M141">
        <v>63936.7</v>
      </c>
      <c r="N141">
        <v>66353.600000000006</v>
      </c>
      <c r="O141">
        <v>71792.100000000006</v>
      </c>
      <c r="P141">
        <v>73911</v>
      </c>
      <c r="Q141">
        <v>76592.600000000006</v>
      </c>
      <c r="R141">
        <v>78952.600000000006</v>
      </c>
      <c r="S141">
        <v>81842.7</v>
      </c>
      <c r="T141">
        <v>84908.2</v>
      </c>
      <c r="U141">
        <v>85916.3</v>
      </c>
      <c r="V141">
        <v>88939.6</v>
      </c>
      <c r="W141">
        <v>91299.8</v>
      </c>
      <c r="X141">
        <v>93442.7</v>
      </c>
      <c r="Y141">
        <v>95890.9</v>
      </c>
      <c r="Z141">
        <v>99058</v>
      </c>
      <c r="AA141">
        <v>101380.3</v>
      </c>
      <c r="AB141">
        <v>104806.1</v>
      </c>
      <c r="AC141">
        <v>107670.3</v>
      </c>
      <c r="AD141">
        <v>111370.5</v>
      </c>
      <c r="AE141">
        <v>114855.9</v>
      </c>
      <c r="AF141">
        <v>118223.9</v>
      </c>
      <c r="AG141">
        <v>123106.5</v>
      </c>
      <c r="AH141">
        <v>125630.7</v>
      </c>
      <c r="AI141">
        <v>117680.4</v>
      </c>
      <c r="AJ141">
        <v>113996.2</v>
      </c>
      <c r="AK141">
        <v>110155.1</v>
      </c>
      <c r="AL141">
        <v>109431.6</v>
      </c>
      <c r="AM141">
        <v>109580.5</v>
      </c>
      <c r="AN141">
        <v>110034.2</v>
      </c>
      <c r="AO141">
        <v>110496.6</v>
      </c>
      <c r="AP141">
        <v>111498.4</v>
      </c>
      <c r="AQ141">
        <v>122518</v>
      </c>
    </row>
    <row r="142" spans="1:43" x14ac:dyDescent="0.2">
      <c r="A142" t="str">
        <f>Stubs!D142</f>
        <v>Other educational services</v>
      </c>
      <c r="B142" t="s">
        <v>154</v>
      </c>
      <c r="D142">
        <v>141</v>
      </c>
      <c r="E142">
        <v>13037.8</v>
      </c>
      <c r="F142">
        <v>13980.9</v>
      </c>
      <c r="G142">
        <v>12396.3</v>
      </c>
      <c r="H142">
        <v>14735.4</v>
      </c>
      <c r="I142">
        <v>17074</v>
      </c>
      <c r="J142">
        <v>17465.599999999999</v>
      </c>
      <c r="K142">
        <v>18185.7</v>
      </c>
      <c r="L142">
        <v>17533.2</v>
      </c>
      <c r="M142">
        <v>16420.7</v>
      </c>
      <c r="N142">
        <v>15977.3</v>
      </c>
      <c r="O142">
        <v>15737.6</v>
      </c>
      <c r="P142">
        <v>16987.5</v>
      </c>
      <c r="Q142">
        <v>17983.599999999999</v>
      </c>
      <c r="R142">
        <v>19798.3</v>
      </c>
      <c r="S142">
        <v>21011</v>
      </c>
      <c r="T142">
        <v>22632.400000000001</v>
      </c>
      <c r="U142">
        <v>26879.4</v>
      </c>
      <c r="V142">
        <v>28851.7</v>
      </c>
      <c r="W142">
        <v>29505.5</v>
      </c>
      <c r="X142">
        <v>28745.200000000001</v>
      </c>
      <c r="Y142">
        <v>29690.400000000001</v>
      </c>
      <c r="Z142">
        <v>30264.3</v>
      </c>
      <c r="AA142">
        <v>31393.4</v>
      </c>
      <c r="AB142">
        <v>33493.800000000003</v>
      </c>
      <c r="AC142">
        <v>35973.5</v>
      </c>
      <c r="AD142">
        <v>38282.400000000001</v>
      </c>
      <c r="AE142">
        <v>40622.1</v>
      </c>
      <c r="AF142">
        <v>41205.699999999997</v>
      </c>
      <c r="AG142">
        <v>43183.1</v>
      </c>
      <c r="AH142">
        <v>44908.2</v>
      </c>
      <c r="AI142">
        <v>44364</v>
      </c>
      <c r="AJ142">
        <v>43640.7</v>
      </c>
      <c r="AK142">
        <v>42907.5</v>
      </c>
      <c r="AL142">
        <v>42296.3</v>
      </c>
      <c r="AM142">
        <v>42765.7</v>
      </c>
      <c r="AN142">
        <v>43968</v>
      </c>
      <c r="AO142">
        <v>44883.199999999997</v>
      </c>
      <c r="AP142">
        <v>45839.5</v>
      </c>
      <c r="AQ142">
        <v>42687.199999999997</v>
      </c>
    </row>
    <row r="143" spans="1:43" x14ac:dyDescent="0.2">
      <c r="A143" t="str">
        <f>Stubs!D143</f>
        <v>Offices of health practitioners</v>
      </c>
      <c r="B143" t="s">
        <v>156</v>
      </c>
      <c r="D143">
        <v>142</v>
      </c>
      <c r="E143">
        <v>156135.70000000001</v>
      </c>
      <c r="F143">
        <v>170474.9</v>
      </c>
      <c r="G143">
        <v>173182.7</v>
      </c>
      <c r="H143">
        <v>178406</v>
      </c>
      <c r="I143">
        <v>180136.9</v>
      </c>
      <c r="J143">
        <v>188445.2</v>
      </c>
      <c r="K143">
        <v>192864.9</v>
      </c>
      <c r="L143">
        <v>198512.5</v>
      </c>
      <c r="M143">
        <v>205871.8</v>
      </c>
      <c r="N143">
        <v>219785.7</v>
      </c>
      <c r="O143">
        <v>220158</v>
      </c>
      <c r="P143">
        <v>229388</v>
      </c>
      <c r="Q143">
        <v>237883.5</v>
      </c>
      <c r="R143">
        <v>249057.5</v>
      </c>
      <c r="S143">
        <v>256364.79999999999</v>
      </c>
      <c r="T143">
        <v>274871.8</v>
      </c>
      <c r="U143">
        <v>287311.40000000002</v>
      </c>
      <c r="V143">
        <v>291185.8</v>
      </c>
      <c r="W143">
        <v>300609.09999999998</v>
      </c>
      <c r="X143">
        <v>304282.3</v>
      </c>
      <c r="Y143">
        <v>315494.5</v>
      </c>
      <c r="Z143">
        <v>310583.7</v>
      </c>
      <c r="AA143">
        <v>311026.59999999998</v>
      </c>
      <c r="AB143">
        <v>318429.5</v>
      </c>
      <c r="AC143">
        <v>325008.09999999998</v>
      </c>
      <c r="AD143">
        <v>333288.90000000002</v>
      </c>
      <c r="AE143">
        <v>345846.8</v>
      </c>
      <c r="AF143">
        <v>354033.8</v>
      </c>
      <c r="AG143">
        <v>369254.8</v>
      </c>
      <c r="AH143">
        <v>390842.6</v>
      </c>
      <c r="AI143">
        <v>419731</v>
      </c>
      <c r="AJ143">
        <v>441757.8</v>
      </c>
      <c r="AK143">
        <v>463238.6</v>
      </c>
      <c r="AL143">
        <v>482553.1</v>
      </c>
      <c r="AM143">
        <v>497111.1</v>
      </c>
      <c r="AN143">
        <v>513233.9</v>
      </c>
      <c r="AO143">
        <v>525755.19999999995</v>
      </c>
      <c r="AP143">
        <v>532498.9</v>
      </c>
      <c r="AQ143">
        <v>513410.9</v>
      </c>
    </row>
    <row r="144" spans="1:43" x14ac:dyDescent="0.2">
      <c r="A144" t="str">
        <f>Stubs!D144</f>
        <v>Home health care services</v>
      </c>
      <c r="B144">
        <v>6216</v>
      </c>
      <c r="D144">
        <v>143</v>
      </c>
      <c r="E144">
        <v>4801.6000000000004</v>
      </c>
      <c r="F144">
        <v>5565.7</v>
      </c>
      <c r="G144">
        <v>5839.1</v>
      </c>
      <c r="H144">
        <v>6320</v>
      </c>
      <c r="I144">
        <v>6957.2</v>
      </c>
      <c r="J144">
        <v>7361.6</v>
      </c>
      <c r="K144">
        <v>7689.7</v>
      </c>
      <c r="L144">
        <v>8142.2</v>
      </c>
      <c r="M144">
        <v>8257.2000000000007</v>
      </c>
      <c r="N144">
        <v>9118.9</v>
      </c>
      <c r="O144">
        <v>9084.1</v>
      </c>
      <c r="P144">
        <v>10560.2</v>
      </c>
      <c r="Q144">
        <v>11831</v>
      </c>
      <c r="R144">
        <v>12886.3</v>
      </c>
      <c r="S144">
        <v>14057.5</v>
      </c>
      <c r="T144">
        <v>15562</v>
      </c>
      <c r="U144">
        <v>16065.4</v>
      </c>
      <c r="V144">
        <v>18204.7</v>
      </c>
      <c r="W144">
        <v>22147.8</v>
      </c>
      <c r="X144">
        <v>25342.400000000001</v>
      </c>
      <c r="Y144">
        <v>29794.799999999999</v>
      </c>
      <c r="Z144">
        <v>34386.300000000003</v>
      </c>
      <c r="AA144">
        <v>38441.199999999997</v>
      </c>
      <c r="AB144">
        <v>43294.400000000001</v>
      </c>
      <c r="AC144">
        <v>45436.6</v>
      </c>
      <c r="AD144">
        <v>44447.8</v>
      </c>
      <c r="AE144">
        <v>42883</v>
      </c>
      <c r="AF144">
        <v>41400.9</v>
      </c>
      <c r="AG144">
        <v>39308.1</v>
      </c>
      <c r="AH144">
        <v>38291</v>
      </c>
      <c r="AI144">
        <v>33343.800000000003</v>
      </c>
      <c r="AJ144">
        <v>35769.699999999997</v>
      </c>
      <c r="AK144">
        <v>37661.699999999997</v>
      </c>
      <c r="AL144">
        <v>39854.199999999997</v>
      </c>
      <c r="AM144">
        <v>41579.5</v>
      </c>
      <c r="AN144">
        <v>43971.5</v>
      </c>
      <c r="AO144">
        <v>45215.199999999997</v>
      </c>
      <c r="AP144">
        <v>46240.3</v>
      </c>
      <c r="AQ144">
        <v>48680.1</v>
      </c>
    </row>
    <row r="145" spans="1:43" x14ac:dyDescent="0.2">
      <c r="A145" t="str">
        <f>Stubs!D145</f>
        <v>Outpatient,  laboratory, and other ambulatory care services</v>
      </c>
      <c r="B145" t="s">
        <v>159</v>
      </c>
      <c r="D145">
        <v>144</v>
      </c>
      <c r="E145">
        <v>12852.1</v>
      </c>
      <c r="F145">
        <v>14897.3</v>
      </c>
      <c r="G145">
        <v>15629.1</v>
      </c>
      <c r="H145">
        <v>16916.400000000001</v>
      </c>
      <c r="I145">
        <v>18621.900000000001</v>
      </c>
      <c r="J145">
        <v>19704.3</v>
      </c>
      <c r="K145">
        <v>20582.599999999999</v>
      </c>
      <c r="L145">
        <v>21793.7</v>
      </c>
      <c r="M145">
        <v>22101.4</v>
      </c>
      <c r="N145">
        <v>24408</v>
      </c>
      <c r="O145">
        <v>24315</v>
      </c>
      <c r="P145">
        <v>28265.8</v>
      </c>
      <c r="Q145">
        <v>31667.3</v>
      </c>
      <c r="R145">
        <v>34492</v>
      </c>
      <c r="S145">
        <v>37626.9</v>
      </c>
      <c r="T145">
        <v>41653.800000000003</v>
      </c>
      <c r="U145">
        <v>47619.4</v>
      </c>
      <c r="V145">
        <v>51632.4</v>
      </c>
      <c r="W145">
        <v>60549.1</v>
      </c>
      <c r="X145">
        <v>65312.7</v>
      </c>
      <c r="Y145">
        <v>71098.3</v>
      </c>
      <c r="Z145">
        <v>76091.899999999994</v>
      </c>
      <c r="AA145">
        <v>77994.5</v>
      </c>
      <c r="AB145">
        <v>82457.5</v>
      </c>
      <c r="AC145">
        <v>85229.1</v>
      </c>
      <c r="AD145">
        <v>88192.6</v>
      </c>
      <c r="AE145">
        <v>91926.2</v>
      </c>
      <c r="AF145">
        <v>94866.6</v>
      </c>
      <c r="AG145">
        <v>99604.5</v>
      </c>
      <c r="AH145">
        <v>105412.1</v>
      </c>
      <c r="AI145">
        <v>111936.1</v>
      </c>
      <c r="AJ145">
        <v>116964.1</v>
      </c>
      <c r="AK145">
        <v>122637.3</v>
      </c>
      <c r="AL145">
        <v>127634.7</v>
      </c>
      <c r="AM145">
        <v>130208.9</v>
      </c>
      <c r="AN145">
        <v>136430.39999999999</v>
      </c>
      <c r="AO145">
        <v>137045.9</v>
      </c>
      <c r="AP145">
        <v>139272</v>
      </c>
      <c r="AQ145">
        <v>146086.29999999999</v>
      </c>
    </row>
    <row r="146" spans="1:43" x14ac:dyDescent="0.2">
      <c r="A146" t="str">
        <f>Stubs!D146</f>
        <v>Hospitals</v>
      </c>
      <c r="B146">
        <v>622</v>
      </c>
      <c r="D146">
        <v>145</v>
      </c>
      <c r="E146">
        <v>158213.79999999999</v>
      </c>
      <c r="F146">
        <v>166275.6</v>
      </c>
      <c r="G146">
        <v>174066</v>
      </c>
      <c r="H146">
        <v>184674.4</v>
      </c>
      <c r="I146">
        <v>197026.6</v>
      </c>
      <c r="J146">
        <v>205633.7</v>
      </c>
      <c r="K146">
        <v>218430.7</v>
      </c>
      <c r="L146">
        <v>227948.6</v>
      </c>
      <c r="M146">
        <v>235651.8</v>
      </c>
      <c r="N146">
        <v>246711.9</v>
      </c>
      <c r="O146">
        <v>255419.9</v>
      </c>
      <c r="P146">
        <v>261572.9</v>
      </c>
      <c r="Q146">
        <v>261842.4</v>
      </c>
      <c r="R146">
        <v>267229</v>
      </c>
      <c r="S146">
        <v>276906</v>
      </c>
      <c r="T146">
        <v>284749.59999999998</v>
      </c>
      <c r="U146">
        <v>292472</v>
      </c>
      <c r="V146">
        <v>297915.09999999998</v>
      </c>
      <c r="W146">
        <v>306025.90000000002</v>
      </c>
      <c r="X146">
        <v>316906.2</v>
      </c>
      <c r="Y146">
        <v>328572.2</v>
      </c>
      <c r="Z146">
        <v>334026.3</v>
      </c>
      <c r="AA146">
        <v>337198.2</v>
      </c>
      <c r="AB146">
        <v>340383.7</v>
      </c>
      <c r="AC146">
        <v>344497.8</v>
      </c>
      <c r="AD146">
        <v>357625.3</v>
      </c>
      <c r="AE146">
        <v>380063.4</v>
      </c>
      <c r="AF146">
        <v>391124</v>
      </c>
      <c r="AG146">
        <v>403389.3</v>
      </c>
      <c r="AH146">
        <v>423778.3</v>
      </c>
      <c r="AI146">
        <v>446235.2</v>
      </c>
      <c r="AJ146">
        <v>447203.1</v>
      </c>
      <c r="AK146">
        <v>449341.8</v>
      </c>
      <c r="AL146">
        <v>460821.6</v>
      </c>
      <c r="AM146">
        <v>468399.4</v>
      </c>
      <c r="AN146">
        <v>481146.3</v>
      </c>
      <c r="AO146">
        <v>500188.3</v>
      </c>
      <c r="AP146">
        <v>501890.7</v>
      </c>
      <c r="AQ146">
        <v>508318.5</v>
      </c>
    </row>
    <row r="147" spans="1:43" x14ac:dyDescent="0.2">
      <c r="A147" t="str">
        <f>Stubs!D147</f>
        <v>Nursing and residential care facilities</v>
      </c>
      <c r="B147">
        <v>623</v>
      </c>
      <c r="D147">
        <v>146</v>
      </c>
      <c r="E147">
        <v>42321.4</v>
      </c>
      <c r="F147">
        <v>44776.5</v>
      </c>
      <c r="G147">
        <v>45203.5</v>
      </c>
      <c r="H147">
        <v>47331.6</v>
      </c>
      <c r="I147">
        <v>50208.2</v>
      </c>
      <c r="J147">
        <v>53330.400000000001</v>
      </c>
      <c r="K147">
        <v>57473.1</v>
      </c>
      <c r="L147">
        <v>59280.9</v>
      </c>
      <c r="M147">
        <v>61209.7</v>
      </c>
      <c r="N147">
        <v>62476.2</v>
      </c>
      <c r="O147">
        <v>62379.8</v>
      </c>
      <c r="P147">
        <v>68209.899999999994</v>
      </c>
      <c r="Q147">
        <v>72508.899999999994</v>
      </c>
      <c r="R147">
        <v>76747.3</v>
      </c>
      <c r="S147">
        <v>81622.100000000006</v>
      </c>
      <c r="T147">
        <v>83336.800000000003</v>
      </c>
      <c r="U147">
        <v>89122.3</v>
      </c>
      <c r="V147">
        <v>94398.8</v>
      </c>
      <c r="W147">
        <v>101592.8</v>
      </c>
      <c r="X147">
        <v>103527.4</v>
      </c>
      <c r="Y147">
        <v>108423.9</v>
      </c>
      <c r="Z147">
        <v>113208.8</v>
      </c>
      <c r="AA147">
        <v>114666.6</v>
      </c>
      <c r="AB147">
        <v>121315.4</v>
      </c>
      <c r="AC147">
        <v>125098.9</v>
      </c>
      <c r="AD147">
        <v>128940.1</v>
      </c>
      <c r="AE147">
        <v>132120.6</v>
      </c>
      <c r="AF147">
        <v>132965.70000000001</v>
      </c>
      <c r="AG147">
        <v>133071.79999999999</v>
      </c>
      <c r="AH147">
        <v>136668.79999999999</v>
      </c>
      <c r="AI147">
        <v>142814</v>
      </c>
      <c r="AJ147">
        <v>146942.29999999999</v>
      </c>
      <c r="AK147">
        <v>149651.29999999999</v>
      </c>
      <c r="AL147">
        <v>153094.39999999999</v>
      </c>
      <c r="AM147">
        <v>157945.9</v>
      </c>
      <c r="AN147">
        <v>161334.29999999999</v>
      </c>
      <c r="AO147">
        <v>167139</v>
      </c>
      <c r="AP147">
        <v>165014.39999999999</v>
      </c>
      <c r="AQ147">
        <v>169292.3</v>
      </c>
    </row>
    <row r="148" spans="1:43" x14ac:dyDescent="0.2">
      <c r="A148" t="str">
        <f>Stubs!D148</f>
        <v>Individual and family services</v>
      </c>
      <c r="B148">
        <v>6241</v>
      </c>
      <c r="D148">
        <v>147</v>
      </c>
      <c r="E148">
        <v>11304.2</v>
      </c>
      <c r="F148">
        <v>11225.9</v>
      </c>
      <c r="G148">
        <v>10932.7</v>
      </c>
      <c r="H148">
        <v>10735.5</v>
      </c>
      <c r="I148">
        <v>10496.9</v>
      </c>
      <c r="J148">
        <v>10508.2</v>
      </c>
      <c r="K148">
        <v>10167.200000000001</v>
      </c>
      <c r="L148">
        <v>9983.5</v>
      </c>
      <c r="M148">
        <v>8947.5</v>
      </c>
      <c r="N148">
        <v>8478.2999999999993</v>
      </c>
      <c r="O148">
        <v>8479.2999999999993</v>
      </c>
      <c r="P148">
        <v>8897.4</v>
      </c>
      <c r="Q148">
        <v>9389.6</v>
      </c>
      <c r="R148">
        <v>9748.2000000000007</v>
      </c>
      <c r="S148">
        <v>11203.5</v>
      </c>
      <c r="T148">
        <v>14970</v>
      </c>
      <c r="U148">
        <v>18966.8</v>
      </c>
      <c r="V148">
        <v>21315.7</v>
      </c>
      <c r="W148">
        <v>24833.200000000001</v>
      </c>
      <c r="X148">
        <v>24412.9</v>
      </c>
      <c r="Y148">
        <v>23757.8</v>
      </c>
      <c r="Z148">
        <v>26772</v>
      </c>
      <c r="AA148">
        <v>30234.7</v>
      </c>
      <c r="AB148">
        <v>32100.7</v>
      </c>
      <c r="AC148">
        <v>33709.699999999997</v>
      </c>
      <c r="AD148">
        <v>32908.9</v>
      </c>
      <c r="AE148">
        <v>34201.9</v>
      </c>
      <c r="AF148">
        <v>37342</v>
      </c>
      <c r="AG148">
        <v>40725.199999999997</v>
      </c>
      <c r="AH148">
        <v>45334.8</v>
      </c>
      <c r="AI148">
        <v>47822.2</v>
      </c>
      <c r="AJ148">
        <v>49505.5</v>
      </c>
      <c r="AK148">
        <v>48660.2</v>
      </c>
      <c r="AL148">
        <v>50457.4</v>
      </c>
      <c r="AM148">
        <v>51598</v>
      </c>
      <c r="AN148">
        <v>53962.7</v>
      </c>
      <c r="AO148">
        <v>55308.6</v>
      </c>
      <c r="AP148">
        <v>57769.8</v>
      </c>
      <c r="AQ148">
        <v>64960.4</v>
      </c>
    </row>
    <row r="149" spans="1:43" x14ac:dyDescent="0.2">
      <c r="A149" t="str">
        <f>Stubs!D149</f>
        <v>Community and vocational rehabilitation services</v>
      </c>
      <c r="B149" t="s">
        <v>164</v>
      </c>
      <c r="D149">
        <v>148</v>
      </c>
      <c r="E149">
        <v>5352.8</v>
      </c>
      <c r="F149">
        <v>5315.7</v>
      </c>
      <c r="G149">
        <v>5176.8</v>
      </c>
      <c r="H149">
        <v>5083.5</v>
      </c>
      <c r="I149">
        <v>4970.5</v>
      </c>
      <c r="J149">
        <v>4975.8999999999996</v>
      </c>
      <c r="K149">
        <v>4814.3999999999996</v>
      </c>
      <c r="L149">
        <v>4727.3999999999996</v>
      </c>
      <c r="M149">
        <v>4236.8</v>
      </c>
      <c r="N149">
        <v>4014.7</v>
      </c>
      <c r="O149">
        <v>4015.1</v>
      </c>
      <c r="P149">
        <v>4213.1000000000004</v>
      </c>
      <c r="Q149">
        <v>4446.2</v>
      </c>
      <c r="R149">
        <v>4616</v>
      </c>
      <c r="S149">
        <v>5305.1</v>
      </c>
      <c r="T149">
        <v>7088.6</v>
      </c>
      <c r="U149">
        <v>8981.2000000000007</v>
      </c>
      <c r="V149">
        <v>10093.4</v>
      </c>
      <c r="W149">
        <v>11759</v>
      </c>
      <c r="X149">
        <v>10964.8</v>
      </c>
      <c r="Y149">
        <v>10671.2</v>
      </c>
      <c r="Z149">
        <v>12110.4</v>
      </c>
      <c r="AA149">
        <v>13760.5</v>
      </c>
      <c r="AB149">
        <v>15200.4</v>
      </c>
      <c r="AC149">
        <v>15962.2</v>
      </c>
      <c r="AD149">
        <v>15766.4</v>
      </c>
      <c r="AE149">
        <v>16649.2</v>
      </c>
      <c r="AF149">
        <v>18414.5</v>
      </c>
      <c r="AG149">
        <v>20303.400000000001</v>
      </c>
      <c r="AH149">
        <v>22855.4</v>
      </c>
      <c r="AI149">
        <v>24636.2</v>
      </c>
      <c r="AJ149">
        <v>25508.1</v>
      </c>
      <c r="AK149">
        <v>25076.799999999999</v>
      </c>
      <c r="AL149">
        <v>26002.799999999999</v>
      </c>
      <c r="AM149">
        <v>26561</v>
      </c>
      <c r="AN149">
        <v>27770.1</v>
      </c>
      <c r="AO149">
        <v>28486.400000000001</v>
      </c>
      <c r="AP149">
        <v>29745.5</v>
      </c>
      <c r="AQ149">
        <v>34565</v>
      </c>
    </row>
    <row r="150" spans="1:43" x14ac:dyDescent="0.2">
      <c r="A150" t="str">
        <f>Stubs!D150</f>
        <v>Child day care services</v>
      </c>
      <c r="B150">
        <v>6244</v>
      </c>
      <c r="D150">
        <v>149</v>
      </c>
      <c r="E150">
        <v>12283.8</v>
      </c>
      <c r="F150">
        <v>14365.1</v>
      </c>
      <c r="G150">
        <v>16347.8</v>
      </c>
      <c r="H150">
        <v>18946</v>
      </c>
      <c r="I150">
        <v>18624</v>
      </c>
      <c r="J150">
        <v>18419.099999999999</v>
      </c>
      <c r="K150">
        <v>20347.5</v>
      </c>
      <c r="L150">
        <v>21052.3</v>
      </c>
      <c r="M150">
        <v>20446.099999999999</v>
      </c>
      <c r="N150">
        <v>19908.5</v>
      </c>
      <c r="O150">
        <v>19405.7</v>
      </c>
      <c r="P150">
        <v>22655.9</v>
      </c>
      <c r="Q150">
        <v>25227.599999999999</v>
      </c>
      <c r="R150">
        <v>28594</v>
      </c>
      <c r="S150">
        <v>30499.200000000001</v>
      </c>
      <c r="T150">
        <v>31782.799999999999</v>
      </c>
      <c r="U150">
        <v>30515.5</v>
      </c>
      <c r="V150">
        <v>35386.400000000001</v>
      </c>
      <c r="W150">
        <v>32665.599999999999</v>
      </c>
      <c r="X150">
        <v>28977.8</v>
      </c>
      <c r="Y150">
        <v>30181.599999999999</v>
      </c>
      <c r="Z150">
        <v>32075.8</v>
      </c>
      <c r="AA150">
        <v>33444.1</v>
      </c>
      <c r="AB150">
        <v>35103.199999999997</v>
      </c>
      <c r="AC150">
        <v>33916.400000000001</v>
      </c>
      <c r="AD150">
        <v>34278.800000000003</v>
      </c>
      <c r="AE150">
        <v>33839.5</v>
      </c>
      <c r="AF150">
        <v>34914.1</v>
      </c>
      <c r="AG150">
        <v>36521.1</v>
      </c>
      <c r="AH150">
        <v>38292.300000000003</v>
      </c>
      <c r="AI150">
        <v>37041</v>
      </c>
      <c r="AJ150">
        <v>37556.199999999997</v>
      </c>
      <c r="AK150">
        <v>36318.400000000001</v>
      </c>
      <c r="AL150">
        <v>37448.800000000003</v>
      </c>
      <c r="AM150">
        <v>37289.800000000003</v>
      </c>
      <c r="AN150">
        <v>38489.1</v>
      </c>
      <c r="AO150">
        <v>38618.1</v>
      </c>
      <c r="AP150">
        <v>39291.599999999999</v>
      </c>
      <c r="AQ150">
        <v>40559.4</v>
      </c>
    </row>
    <row r="151" spans="1:43" x14ac:dyDescent="0.2">
      <c r="A151" t="str">
        <f>Stubs!D151</f>
        <v>Performing arts companies</v>
      </c>
      <c r="B151">
        <v>7111</v>
      </c>
      <c r="D151">
        <v>150</v>
      </c>
      <c r="E151">
        <v>2023.1</v>
      </c>
      <c r="F151">
        <v>2124.5</v>
      </c>
      <c r="G151">
        <v>2238.8000000000002</v>
      </c>
      <c r="H151">
        <v>2330.3000000000002</v>
      </c>
      <c r="I151">
        <v>2710.1</v>
      </c>
      <c r="J151">
        <v>3021.3</v>
      </c>
      <c r="K151">
        <v>3524.6</v>
      </c>
      <c r="L151">
        <v>3779.4</v>
      </c>
      <c r="M151">
        <v>4213.2</v>
      </c>
      <c r="N151">
        <v>4650.2</v>
      </c>
      <c r="O151">
        <v>4617.7</v>
      </c>
      <c r="P151">
        <v>4972.3</v>
      </c>
      <c r="Q151">
        <v>5394.8</v>
      </c>
      <c r="R151">
        <v>5845.9</v>
      </c>
      <c r="S151">
        <v>6885.1</v>
      </c>
      <c r="T151">
        <v>6827.2</v>
      </c>
      <c r="U151">
        <v>7088.5</v>
      </c>
      <c r="V151">
        <v>6669.4</v>
      </c>
      <c r="W151">
        <v>7386.5</v>
      </c>
      <c r="X151">
        <v>7299.5</v>
      </c>
      <c r="Y151">
        <v>8018</v>
      </c>
      <c r="Z151">
        <v>9372.2000000000007</v>
      </c>
      <c r="AA151">
        <v>9699.6</v>
      </c>
      <c r="AB151">
        <v>10105.9</v>
      </c>
      <c r="AC151">
        <v>10247</v>
      </c>
      <c r="AD151">
        <v>10549.1</v>
      </c>
      <c r="AE151">
        <v>11057.6</v>
      </c>
      <c r="AF151">
        <v>10966.3</v>
      </c>
      <c r="AG151">
        <v>13416.8</v>
      </c>
      <c r="AH151">
        <v>13829.5</v>
      </c>
      <c r="AI151">
        <v>14036.6</v>
      </c>
      <c r="AJ151">
        <v>14275.3</v>
      </c>
      <c r="AK151">
        <v>14136.8</v>
      </c>
      <c r="AL151">
        <v>14206</v>
      </c>
      <c r="AM151">
        <v>14887.5</v>
      </c>
      <c r="AN151">
        <v>15686.8</v>
      </c>
      <c r="AO151">
        <v>16197.4</v>
      </c>
      <c r="AP151">
        <v>15275.3</v>
      </c>
      <c r="AQ151">
        <v>13587.2</v>
      </c>
    </row>
    <row r="152" spans="1:43" x14ac:dyDescent="0.2">
      <c r="A152" t="str">
        <f>Stubs!D152</f>
        <v>Spectator sports</v>
      </c>
      <c r="B152">
        <v>7112</v>
      </c>
      <c r="D152">
        <v>151</v>
      </c>
      <c r="E152">
        <v>13765.4</v>
      </c>
      <c r="F152">
        <v>14132.3</v>
      </c>
      <c r="G152">
        <v>14139.4</v>
      </c>
      <c r="H152">
        <v>14051.9</v>
      </c>
      <c r="I152">
        <v>14625.4</v>
      </c>
      <c r="J152">
        <v>15021.2</v>
      </c>
      <c r="K152">
        <v>15758.9</v>
      </c>
      <c r="L152">
        <v>16076.5</v>
      </c>
      <c r="M152">
        <v>17085.599999999999</v>
      </c>
      <c r="N152">
        <v>16709</v>
      </c>
      <c r="O152">
        <v>17309.2</v>
      </c>
      <c r="P152">
        <v>17414.2</v>
      </c>
      <c r="Q152">
        <v>17781.2</v>
      </c>
      <c r="R152">
        <v>16558.3</v>
      </c>
      <c r="S152">
        <v>16124.5</v>
      </c>
      <c r="T152">
        <v>15949.9</v>
      </c>
      <c r="U152">
        <v>16520.3</v>
      </c>
      <c r="V152">
        <v>17648.3</v>
      </c>
      <c r="W152">
        <v>17576.5</v>
      </c>
      <c r="X152">
        <v>17636.8</v>
      </c>
      <c r="Y152">
        <v>17866.8</v>
      </c>
      <c r="Z152">
        <v>19074.2</v>
      </c>
      <c r="AA152">
        <v>19659</v>
      </c>
      <c r="AB152">
        <v>20614.599999999999</v>
      </c>
      <c r="AC152">
        <v>22665.7</v>
      </c>
      <c r="AD152">
        <v>22980.9</v>
      </c>
      <c r="AE152">
        <v>24961.7</v>
      </c>
      <c r="AF152">
        <v>25810.400000000001</v>
      </c>
      <c r="AG152">
        <v>27383.8</v>
      </c>
      <c r="AH152">
        <v>28331.8</v>
      </c>
      <c r="AI152">
        <v>29911.5</v>
      </c>
      <c r="AJ152">
        <v>31230</v>
      </c>
      <c r="AK152">
        <v>30737.4</v>
      </c>
      <c r="AL152">
        <v>30308.6</v>
      </c>
      <c r="AM152">
        <v>31786.799999999999</v>
      </c>
      <c r="AN152">
        <v>33403.4</v>
      </c>
      <c r="AO152">
        <v>33583</v>
      </c>
      <c r="AP152">
        <v>31361.4</v>
      </c>
      <c r="AQ152">
        <v>33850.400000000001</v>
      </c>
    </row>
    <row r="153" spans="1:43" x14ac:dyDescent="0.2">
      <c r="A153" t="str">
        <f>Stubs!D153</f>
        <v>Promoters of  events, and agents and managers</v>
      </c>
      <c r="B153" t="s">
        <v>169</v>
      </c>
      <c r="D153">
        <v>152</v>
      </c>
      <c r="E153">
        <v>3013.6</v>
      </c>
      <c r="F153">
        <v>3160.8</v>
      </c>
      <c r="G153">
        <v>3343.4</v>
      </c>
      <c r="H153">
        <v>3471.1</v>
      </c>
      <c r="I153">
        <v>4026.9</v>
      </c>
      <c r="J153">
        <v>4492.5</v>
      </c>
      <c r="K153">
        <v>5235.6000000000004</v>
      </c>
      <c r="L153">
        <v>5619.8</v>
      </c>
      <c r="M153">
        <v>6262.5</v>
      </c>
      <c r="N153">
        <v>6901.1</v>
      </c>
      <c r="O153">
        <v>6855.6</v>
      </c>
      <c r="P153">
        <v>7376.5</v>
      </c>
      <c r="Q153">
        <v>7998.1</v>
      </c>
      <c r="R153">
        <v>8658.2999999999993</v>
      </c>
      <c r="S153">
        <v>10192.6</v>
      </c>
      <c r="T153">
        <v>10105.200000000001</v>
      </c>
      <c r="U153">
        <v>10505.3</v>
      </c>
      <c r="V153">
        <v>9907.5</v>
      </c>
      <c r="W153">
        <v>10996.2</v>
      </c>
      <c r="X153">
        <v>10894.2</v>
      </c>
      <c r="Y153">
        <v>11977.4</v>
      </c>
      <c r="Z153">
        <v>13795.7</v>
      </c>
      <c r="AA153">
        <v>14221.9</v>
      </c>
      <c r="AB153">
        <v>14449.9</v>
      </c>
      <c r="AC153">
        <v>14622</v>
      </c>
      <c r="AD153">
        <v>15251.8</v>
      </c>
      <c r="AE153">
        <v>16408.5</v>
      </c>
      <c r="AF153">
        <v>16619.400000000001</v>
      </c>
      <c r="AG153">
        <v>17205.599999999999</v>
      </c>
      <c r="AH153">
        <v>18364.7</v>
      </c>
      <c r="AI153">
        <v>19725.099999999999</v>
      </c>
      <c r="AJ153">
        <v>19702</v>
      </c>
      <c r="AK153">
        <v>19653.8</v>
      </c>
      <c r="AL153">
        <v>19776.2</v>
      </c>
      <c r="AM153">
        <v>20976.9</v>
      </c>
      <c r="AN153">
        <v>21704.5</v>
      </c>
      <c r="AO153">
        <v>22465.7</v>
      </c>
      <c r="AP153">
        <v>21491.7</v>
      </c>
      <c r="AQ153">
        <v>22677.4</v>
      </c>
    </row>
    <row r="154" spans="1:43" x14ac:dyDescent="0.2">
      <c r="A154" t="str">
        <f>Stubs!D154</f>
        <v>Independent artists, writers, and performers</v>
      </c>
      <c r="B154">
        <v>7115</v>
      </c>
      <c r="D154">
        <v>153</v>
      </c>
      <c r="E154">
        <v>4042</v>
      </c>
      <c r="F154">
        <v>4239.5</v>
      </c>
      <c r="G154">
        <v>4484.3999999999996</v>
      </c>
      <c r="H154">
        <v>4655.7</v>
      </c>
      <c r="I154">
        <v>5401.2</v>
      </c>
      <c r="J154">
        <v>6025.7</v>
      </c>
      <c r="K154">
        <v>7022.4</v>
      </c>
      <c r="L154">
        <v>7537.7</v>
      </c>
      <c r="M154">
        <v>8399.7999999999993</v>
      </c>
      <c r="N154">
        <v>9256.2999999999993</v>
      </c>
      <c r="O154">
        <v>9195.2999999999993</v>
      </c>
      <c r="P154">
        <v>9893.9</v>
      </c>
      <c r="Q154">
        <v>10727.7</v>
      </c>
      <c r="R154">
        <v>11613.2</v>
      </c>
      <c r="S154">
        <v>13671</v>
      </c>
      <c r="T154">
        <v>13553.8</v>
      </c>
      <c r="U154">
        <v>14090.5</v>
      </c>
      <c r="V154">
        <v>13288.8</v>
      </c>
      <c r="W154">
        <v>14749</v>
      </c>
      <c r="X154">
        <v>14612.2</v>
      </c>
      <c r="Y154">
        <v>16065</v>
      </c>
      <c r="Z154">
        <v>18503.900000000001</v>
      </c>
      <c r="AA154">
        <v>19075.400000000001</v>
      </c>
      <c r="AB154">
        <v>19381.2</v>
      </c>
      <c r="AC154">
        <v>19612.2</v>
      </c>
      <c r="AD154">
        <v>20456.099999999999</v>
      </c>
      <c r="AE154">
        <v>21639.1</v>
      </c>
      <c r="AF154">
        <v>21493.9</v>
      </c>
      <c r="AG154">
        <v>21804.799999999999</v>
      </c>
      <c r="AH154">
        <v>22959.4</v>
      </c>
      <c r="AI154">
        <v>23937.9</v>
      </c>
      <c r="AJ154">
        <v>24097.5</v>
      </c>
      <c r="AK154">
        <v>23903.5</v>
      </c>
      <c r="AL154">
        <v>24056.5</v>
      </c>
      <c r="AM154">
        <v>25303.599999999999</v>
      </c>
      <c r="AN154">
        <v>26021.3</v>
      </c>
      <c r="AO154">
        <v>26766.3</v>
      </c>
      <c r="AP154">
        <v>25796.2</v>
      </c>
      <c r="AQ154">
        <v>28883.9</v>
      </c>
    </row>
    <row r="155" spans="1:43" x14ac:dyDescent="0.2">
      <c r="A155" t="str">
        <f>Stubs!D155</f>
        <v>Museums, historical sites, and similar institutions</v>
      </c>
      <c r="B155">
        <v>712</v>
      </c>
      <c r="D155">
        <v>154</v>
      </c>
      <c r="E155">
        <v>1645.1</v>
      </c>
      <c r="F155">
        <v>1724.3</v>
      </c>
      <c r="G155">
        <v>1931.4</v>
      </c>
      <c r="H155">
        <v>1880.6</v>
      </c>
      <c r="I155">
        <v>1990.1</v>
      </c>
      <c r="J155">
        <v>2192.4</v>
      </c>
      <c r="K155">
        <v>2450.1</v>
      </c>
      <c r="L155">
        <v>2539.3000000000002</v>
      </c>
      <c r="M155">
        <v>2651.7</v>
      </c>
      <c r="N155">
        <v>2863.4</v>
      </c>
      <c r="O155">
        <v>2876.8</v>
      </c>
      <c r="P155">
        <v>3025</v>
      </c>
      <c r="Q155">
        <v>3301.4</v>
      </c>
      <c r="R155">
        <v>3705.7</v>
      </c>
      <c r="S155">
        <v>3995.6</v>
      </c>
      <c r="T155">
        <v>4277.8999999999996</v>
      </c>
      <c r="U155">
        <v>4673.5</v>
      </c>
      <c r="V155">
        <v>4882.8</v>
      </c>
      <c r="W155">
        <v>4997.5</v>
      </c>
      <c r="X155">
        <v>4970</v>
      </c>
      <c r="Y155">
        <v>5126.8</v>
      </c>
      <c r="Z155">
        <v>5722.1</v>
      </c>
      <c r="AA155">
        <v>6334.8</v>
      </c>
      <c r="AB155">
        <v>6796.7</v>
      </c>
      <c r="AC155">
        <v>6601.6</v>
      </c>
      <c r="AD155">
        <v>6660.8</v>
      </c>
      <c r="AE155">
        <v>7581.7</v>
      </c>
      <c r="AF155">
        <v>8074.6</v>
      </c>
      <c r="AG155">
        <v>8720.6</v>
      </c>
      <c r="AH155">
        <v>9720.7000000000007</v>
      </c>
      <c r="AI155">
        <v>11187.4</v>
      </c>
      <c r="AJ155">
        <v>11209.8</v>
      </c>
      <c r="AK155">
        <v>11152.7</v>
      </c>
      <c r="AL155">
        <v>11215.8</v>
      </c>
      <c r="AM155">
        <v>11847</v>
      </c>
      <c r="AN155">
        <v>13019.9</v>
      </c>
      <c r="AO155">
        <v>14358.3</v>
      </c>
      <c r="AP155">
        <v>13894.1</v>
      </c>
      <c r="AQ155">
        <v>14038.1</v>
      </c>
    </row>
    <row r="156" spans="1:43" x14ac:dyDescent="0.2">
      <c r="A156" t="str">
        <f>Stubs!D156</f>
        <v>Amusement, gambling, and recreation industries</v>
      </c>
      <c r="B156">
        <v>713</v>
      </c>
      <c r="D156">
        <v>155</v>
      </c>
      <c r="E156">
        <v>26870.5</v>
      </c>
      <c r="F156">
        <v>30845.200000000001</v>
      </c>
      <c r="G156">
        <v>32574.7</v>
      </c>
      <c r="H156">
        <v>33781.300000000003</v>
      </c>
      <c r="I156">
        <v>35240.699999999997</v>
      </c>
      <c r="J156">
        <v>39268.9</v>
      </c>
      <c r="K156">
        <v>39696.800000000003</v>
      </c>
      <c r="L156">
        <v>39320.9</v>
      </c>
      <c r="M156">
        <v>39655</v>
      </c>
      <c r="N156">
        <v>41973.9</v>
      </c>
      <c r="O156">
        <v>40269.5</v>
      </c>
      <c r="P156">
        <v>44213.2</v>
      </c>
      <c r="Q156">
        <v>44635.7</v>
      </c>
      <c r="R156">
        <v>48145.7</v>
      </c>
      <c r="S156">
        <v>45198.400000000001</v>
      </c>
      <c r="T156">
        <v>45536.800000000003</v>
      </c>
      <c r="U156">
        <v>49689.5</v>
      </c>
      <c r="V156">
        <v>51863.199999999997</v>
      </c>
      <c r="W156">
        <v>55037.9</v>
      </c>
      <c r="X156">
        <v>54960.6</v>
      </c>
      <c r="Y156">
        <v>63863</v>
      </c>
      <c r="Z156">
        <v>67741.899999999994</v>
      </c>
      <c r="AA156">
        <v>72927.7</v>
      </c>
      <c r="AB156">
        <v>79205.2</v>
      </c>
      <c r="AC156">
        <v>84178</v>
      </c>
      <c r="AD156">
        <v>86658.4</v>
      </c>
      <c r="AE156">
        <v>87460.6</v>
      </c>
      <c r="AF156">
        <v>86932</v>
      </c>
      <c r="AG156">
        <v>85810.4</v>
      </c>
      <c r="AH156">
        <v>82490.5</v>
      </c>
      <c r="AI156">
        <v>82340.7</v>
      </c>
      <c r="AJ156">
        <v>82965.399999999994</v>
      </c>
      <c r="AK156">
        <v>83299.100000000006</v>
      </c>
      <c r="AL156">
        <v>83268</v>
      </c>
      <c r="AM156">
        <v>86687.5</v>
      </c>
      <c r="AN156">
        <v>89233.1</v>
      </c>
      <c r="AO156">
        <v>87331.8</v>
      </c>
      <c r="AP156">
        <v>80409.100000000006</v>
      </c>
      <c r="AQ156">
        <v>79806.100000000006</v>
      </c>
    </row>
    <row r="157" spans="1:43" x14ac:dyDescent="0.2">
      <c r="A157" t="str">
        <f>Stubs!D157</f>
        <v>Accommodation</v>
      </c>
      <c r="B157">
        <v>721</v>
      </c>
      <c r="D157">
        <v>156</v>
      </c>
      <c r="E157">
        <v>73844.3</v>
      </c>
      <c r="F157">
        <v>77220.899999999994</v>
      </c>
      <c r="G157">
        <v>77236.100000000006</v>
      </c>
      <c r="H157">
        <v>79451</v>
      </c>
      <c r="I157">
        <v>85280.1</v>
      </c>
      <c r="J157">
        <v>92391.1</v>
      </c>
      <c r="K157">
        <v>97869.3</v>
      </c>
      <c r="L157">
        <v>101835.9</v>
      </c>
      <c r="M157">
        <v>97844</v>
      </c>
      <c r="N157">
        <v>99709.5</v>
      </c>
      <c r="O157">
        <v>95481.9</v>
      </c>
      <c r="P157">
        <v>99598.8</v>
      </c>
      <c r="Q157">
        <v>100301.3</v>
      </c>
      <c r="R157">
        <v>105630.6</v>
      </c>
      <c r="S157">
        <v>106758.3</v>
      </c>
      <c r="T157">
        <v>113216.9</v>
      </c>
      <c r="U157">
        <v>117022.9</v>
      </c>
      <c r="V157">
        <v>116933.7</v>
      </c>
      <c r="W157">
        <v>117435.2</v>
      </c>
      <c r="X157">
        <v>113683.3</v>
      </c>
      <c r="Y157">
        <v>119975.5</v>
      </c>
      <c r="Z157">
        <v>123422.1</v>
      </c>
      <c r="AA157">
        <v>130738.7</v>
      </c>
      <c r="AB157">
        <v>135526.29999999999</v>
      </c>
      <c r="AC157">
        <v>139520.20000000001</v>
      </c>
      <c r="AD157">
        <v>143974.29999999999</v>
      </c>
      <c r="AE157">
        <v>146178.29999999999</v>
      </c>
      <c r="AF157">
        <v>154020.20000000001</v>
      </c>
      <c r="AG157">
        <v>164133.20000000001</v>
      </c>
      <c r="AH157">
        <v>155997.9</v>
      </c>
      <c r="AI157">
        <v>159310</v>
      </c>
      <c r="AJ157">
        <v>166511.9</v>
      </c>
      <c r="AK157">
        <v>174743.1</v>
      </c>
      <c r="AL157">
        <v>184895</v>
      </c>
      <c r="AM157">
        <v>190368</v>
      </c>
      <c r="AN157">
        <v>191483.5</v>
      </c>
      <c r="AO157">
        <v>195315.5</v>
      </c>
      <c r="AP157">
        <v>182055.2</v>
      </c>
      <c r="AQ157">
        <v>196849.5</v>
      </c>
    </row>
    <row r="158" spans="1:43" x14ac:dyDescent="0.2">
      <c r="A158" t="str">
        <f>Stubs!D158</f>
        <v>Food services and drinking places</v>
      </c>
      <c r="B158">
        <v>722</v>
      </c>
      <c r="D158">
        <v>157</v>
      </c>
      <c r="E158">
        <v>196842.9</v>
      </c>
      <c r="F158">
        <v>204754.3</v>
      </c>
      <c r="G158">
        <v>205167.1</v>
      </c>
      <c r="H158">
        <v>212525.2</v>
      </c>
      <c r="I158">
        <v>226458.9</v>
      </c>
      <c r="J158">
        <v>232479.8</v>
      </c>
      <c r="K158">
        <v>240969.1</v>
      </c>
      <c r="L158">
        <v>249322.5</v>
      </c>
      <c r="M158">
        <v>250530</v>
      </c>
      <c r="N158">
        <v>250861.1</v>
      </c>
      <c r="O158">
        <v>254118.9</v>
      </c>
      <c r="P158">
        <v>262193.09999999998</v>
      </c>
      <c r="Q158">
        <v>267472.7</v>
      </c>
      <c r="R158">
        <v>275007.5</v>
      </c>
      <c r="S158">
        <v>279458.8</v>
      </c>
      <c r="T158">
        <v>305316.3</v>
      </c>
      <c r="U158">
        <v>316262.7</v>
      </c>
      <c r="V158">
        <v>325069.90000000002</v>
      </c>
      <c r="W158">
        <v>333872</v>
      </c>
      <c r="X158">
        <v>327161.59999999998</v>
      </c>
      <c r="Y158">
        <v>330105.2</v>
      </c>
      <c r="Z158">
        <v>344328.7</v>
      </c>
      <c r="AA158">
        <v>353857.4</v>
      </c>
      <c r="AB158">
        <v>358517.4</v>
      </c>
      <c r="AC158">
        <v>363788.2</v>
      </c>
      <c r="AD158">
        <v>376071.1</v>
      </c>
      <c r="AE158">
        <v>388337.2</v>
      </c>
      <c r="AF158">
        <v>398252.4</v>
      </c>
      <c r="AG158">
        <v>416305.3</v>
      </c>
      <c r="AH158">
        <v>421450.1</v>
      </c>
      <c r="AI158">
        <v>432257.9</v>
      </c>
      <c r="AJ158">
        <v>445930</v>
      </c>
      <c r="AK158">
        <v>460239.6</v>
      </c>
      <c r="AL158">
        <v>470512</v>
      </c>
      <c r="AM158">
        <v>482988.3</v>
      </c>
      <c r="AN158">
        <v>484753.7</v>
      </c>
      <c r="AO158">
        <v>476882</v>
      </c>
      <c r="AP158">
        <v>453898.4</v>
      </c>
      <c r="AQ158">
        <v>480551.7</v>
      </c>
    </row>
    <row r="159" spans="1:43" x14ac:dyDescent="0.2">
      <c r="A159" t="str">
        <f>Stubs!D159</f>
        <v>Automotive repair and maintenance</v>
      </c>
      <c r="B159">
        <v>8111</v>
      </c>
      <c r="D159">
        <v>158</v>
      </c>
      <c r="E159">
        <v>52802.5</v>
      </c>
      <c r="F159">
        <v>52573.5</v>
      </c>
      <c r="G159">
        <v>51134.7</v>
      </c>
      <c r="H159">
        <v>52939.3</v>
      </c>
      <c r="I159">
        <v>55167.8</v>
      </c>
      <c r="J159">
        <v>59654.3</v>
      </c>
      <c r="K159">
        <v>61486.400000000001</v>
      </c>
      <c r="L159">
        <v>63276.2</v>
      </c>
      <c r="M159">
        <v>59750</v>
      </c>
      <c r="N159">
        <v>59266.8</v>
      </c>
      <c r="O159">
        <v>57374.5</v>
      </c>
      <c r="P159">
        <v>62724.6</v>
      </c>
      <c r="Q159">
        <v>69514.2</v>
      </c>
      <c r="R159">
        <v>79057.899999999994</v>
      </c>
      <c r="S159">
        <v>81345.100000000006</v>
      </c>
      <c r="T159">
        <v>86313.8</v>
      </c>
      <c r="U159">
        <v>91648.2</v>
      </c>
      <c r="V159">
        <v>93518.3</v>
      </c>
      <c r="W159">
        <v>92045.7</v>
      </c>
      <c r="X159">
        <v>82334.899999999994</v>
      </c>
      <c r="Y159">
        <v>84023.3</v>
      </c>
      <c r="Z159">
        <v>87472.9</v>
      </c>
      <c r="AA159">
        <v>93692</v>
      </c>
      <c r="AB159">
        <v>99123.5</v>
      </c>
      <c r="AC159">
        <v>103528</v>
      </c>
      <c r="AD159">
        <v>108246.9</v>
      </c>
      <c r="AE159">
        <v>111374.3</v>
      </c>
      <c r="AF159">
        <v>112180.1</v>
      </c>
      <c r="AG159">
        <v>113639.5</v>
      </c>
      <c r="AH159">
        <v>112226.6</v>
      </c>
      <c r="AI159">
        <v>108140.2</v>
      </c>
      <c r="AJ159">
        <v>108152.5</v>
      </c>
      <c r="AK159">
        <v>110461.8</v>
      </c>
      <c r="AL159">
        <v>111909.6</v>
      </c>
      <c r="AM159">
        <v>113406.6</v>
      </c>
      <c r="AN159">
        <v>113594.7</v>
      </c>
      <c r="AO159">
        <v>111743.3</v>
      </c>
      <c r="AP159">
        <v>101966.2</v>
      </c>
      <c r="AQ159">
        <v>103630.8</v>
      </c>
    </row>
    <row r="160" spans="1:43" x14ac:dyDescent="0.2">
      <c r="A160" t="str">
        <f>Stubs!D160</f>
        <v>Electronic and precision equipment repair and maintenance</v>
      </c>
      <c r="B160">
        <v>8112</v>
      </c>
      <c r="D160">
        <v>159</v>
      </c>
      <c r="E160">
        <v>20307.8</v>
      </c>
      <c r="F160">
        <v>21741.7</v>
      </c>
      <c r="G160">
        <v>22821.4</v>
      </c>
      <c r="H160">
        <v>24899.4</v>
      </c>
      <c r="I160">
        <v>25892.400000000001</v>
      </c>
      <c r="J160">
        <v>27042</v>
      </c>
      <c r="K160">
        <v>24976.1</v>
      </c>
      <c r="L160">
        <v>24122.7</v>
      </c>
      <c r="M160">
        <v>22281.8</v>
      </c>
      <c r="N160">
        <v>20589.599999999999</v>
      </c>
      <c r="O160">
        <v>19027.599999999999</v>
      </c>
      <c r="P160">
        <v>18777.599999999999</v>
      </c>
      <c r="Q160">
        <v>18434.3</v>
      </c>
      <c r="R160">
        <v>19636.7</v>
      </c>
      <c r="S160">
        <v>19507</v>
      </c>
      <c r="T160">
        <v>21349.4</v>
      </c>
      <c r="U160">
        <v>22458.6</v>
      </c>
      <c r="V160">
        <v>21954.5</v>
      </c>
      <c r="W160">
        <v>21237.200000000001</v>
      </c>
      <c r="X160">
        <v>19770</v>
      </c>
      <c r="Y160">
        <v>19219</v>
      </c>
      <c r="Z160">
        <v>19251.400000000001</v>
      </c>
      <c r="AA160">
        <v>18786.599999999999</v>
      </c>
      <c r="AB160">
        <v>19387.900000000001</v>
      </c>
      <c r="AC160">
        <v>18589</v>
      </c>
      <c r="AD160">
        <v>18697.8</v>
      </c>
      <c r="AE160">
        <v>19602.400000000001</v>
      </c>
      <c r="AF160">
        <v>20287.599999999999</v>
      </c>
      <c r="AG160">
        <v>21041.5</v>
      </c>
      <c r="AH160">
        <v>21288</v>
      </c>
      <c r="AI160">
        <v>20791.8</v>
      </c>
      <c r="AJ160">
        <v>21166.2</v>
      </c>
      <c r="AK160">
        <v>21994.9</v>
      </c>
      <c r="AL160">
        <v>23018.6</v>
      </c>
      <c r="AM160">
        <v>24230.5</v>
      </c>
      <c r="AN160">
        <v>25490.1</v>
      </c>
      <c r="AO160">
        <v>26373.3</v>
      </c>
      <c r="AP160">
        <v>25346.7</v>
      </c>
      <c r="AQ160">
        <v>27066.2</v>
      </c>
    </row>
    <row r="161" spans="1:43" x14ac:dyDescent="0.2">
      <c r="A161" t="str">
        <f>Stubs!D161</f>
        <v>Commercial and industrial machinery and equipment (except automotive and electronic) repair and maintenance</v>
      </c>
      <c r="B161">
        <v>8113</v>
      </c>
      <c r="D161">
        <v>160</v>
      </c>
      <c r="E161">
        <v>10913.1</v>
      </c>
      <c r="F161">
        <v>12225</v>
      </c>
      <c r="G161">
        <v>13238</v>
      </c>
      <c r="H161">
        <v>13981.3</v>
      </c>
      <c r="I161">
        <v>14730</v>
      </c>
      <c r="J161">
        <v>16868.7</v>
      </c>
      <c r="K161">
        <v>19005.5</v>
      </c>
      <c r="L161">
        <v>19735.099999999999</v>
      </c>
      <c r="M161">
        <v>20587.2</v>
      </c>
      <c r="N161">
        <v>20669.5</v>
      </c>
      <c r="O161">
        <v>17162.599999999999</v>
      </c>
      <c r="P161">
        <v>16005.7</v>
      </c>
      <c r="Q161">
        <v>16327</v>
      </c>
      <c r="R161">
        <v>17908</v>
      </c>
      <c r="S161">
        <v>18254.2</v>
      </c>
      <c r="T161">
        <v>16769.400000000001</v>
      </c>
      <c r="U161">
        <v>18408.7</v>
      </c>
      <c r="V161">
        <v>19722.2</v>
      </c>
      <c r="W161">
        <v>20610.099999999999</v>
      </c>
      <c r="X161">
        <v>19605.5</v>
      </c>
      <c r="Y161">
        <v>20317</v>
      </c>
      <c r="Z161">
        <v>20115.400000000001</v>
      </c>
      <c r="AA161">
        <v>21873.4</v>
      </c>
      <c r="AB161">
        <v>23730</v>
      </c>
      <c r="AC161">
        <v>23436.400000000001</v>
      </c>
      <c r="AD161">
        <v>23753.8</v>
      </c>
      <c r="AE161">
        <v>26579</v>
      </c>
      <c r="AF161">
        <v>26646.7</v>
      </c>
      <c r="AG161">
        <v>27274.1</v>
      </c>
      <c r="AH161">
        <v>26637.8</v>
      </c>
      <c r="AI161">
        <v>26460.2</v>
      </c>
      <c r="AJ161">
        <v>25990.799999999999</v>
      </c>
      <c r="AK161">
        <v>25549.7</v>
      </c>
      <c r="AL161">
        <v>25352.7</v>
      </c>
      <c r="AM161">
        <v>25508.5</v>
      </c>
      <c r="AN161">
        <v>25423</v>
      </c>
      <c r="AO161">
        <v>24858.1</v>
      </c>
      <c r="AP161">
        <v>22832.799999999999</v>
      </c>
      <c r="AQ161">
        <v>25327.599999999999</v>
      </c>
    </row>
    <row r="162" spans="1:43" x14ac:dyDescent="0.2">
      <c r="A162" t="str">
        <f>Stubs!D162</f>
        <v>Personal and household goods repair and maintenance</v>
      </c>
      <c r="B162">
        <v>8114</v>
      </c>
      <c r="D162">
        <v>161</v>
      </c>
      <c r="E162">
        <v>14782.9</v>
      </c>
      <c r="F162">
        <v>15128.6</v>
      </c>
      <c r="G162">
        <v>14955.4</v>
      </c>
      <c r="H162">
        <v>13989.6</v>
      </c>
      <c r="I162">
        <v>14178.2</v>
      </c>
      <c r="J162">
        <v>14294.3</v>
      </c>
      <c r="K162">
        <v>14503</v>
      </c>
      <c r="L162">
        <v>16499.599999999999</v>
      </c>
      <c r="M162">
        <v>16093.1</v>
      </c>
      <c r="N162">
        <v>16006.3</v>
      </c>
      <c r="O162">
        <v>13705.2</v>
      </c>
      <c r="P162">
        <v>13590.5</v>
      </c>
      <c r="Q162">
        <v>13651.6</v>
      </c>
      <c r="R162">
        <v>14120.9</v>
      </c>
      <c r="S162">
        <v>13518.6</v>
      </c>
      <c r="T162">
        <v>14632.5</v>
      </c>
      <c r="U162">
        <v>15041.2</v>
      </c>
      <c r="V162">
        <v>15766.9</v>
      </c>
      <c r="W162">
        <v>16076.5</v>
      </c>
      <c r="X162">
        <v>15995.4</v>
      </c>
      <c r="Y162">
        <v>15259.1</v>
      </c>
      <c r="Z162">
        <v>15154.9</v>
      </c>
      <c r="AA162">
        <v>16697.7</v>
      </c>
      <c r="AB162">
        <v>19011</v>
      </c>
      <c r="AC162">
        <v>19677.3</v>
      </c>
      <c r="AD162">
        <v>20862.3</v>
      </c>
      <c r="AE162">
        <v>21934</v>
      </c>
      <c r="AF162">
        <v>21815.9</v>
      </c>
      <c r="AG162">
        <v>22149.1</v>
      </c>
      <c r="AH162">
        <v>21408.5</v>
      </c>
      <c r="AI162">
        <v>20934.900000000001</v>
      </c>
      <c r="AJ162">
        <v>20528.400000000001</v>
      </c>
      <c r="AK162">
        <v>20168.900000000001</v>
      </c>
      <c r="AL162">
        <v>19979.7</v>
      </c>
      <c r="AM162">
        <v>20099</v>
      </c>
      <c r="AN162">
        <v>19985.5</v>
      </c>
      <c r="AO162">
        <v>19542.2</v>
      </c>
      <c r="AP162">
        <v>17933.900000000001</v>
      </c>
      <c r="AQ162">
        <v>18873</v>
      </c>
    </row>
    <row r="163" spans="1:43" x14ac:dyDescent="0.2">
      <c r="A163" t="str">
        <f>Stubs!D163</f>
        <v>Personal care services</v>
      </c>
      <c r="B163">
        <v>8121</v>
      </c>
      <c r="D163">
        <v>162</v>
      </c>
      <c r="E163">
        <v>18048.2</v>
      </c>
      <c r="F163">
        <v>18168.5</v>
      </c>
      <c r="G163">
        <v>17290.900000000001</v>
      </c>
      <c r="H163">
        <v>16921.400000000001</v>
      </c>
      <c r="I163">
        <v>16373</v>
      </c>
      <c r="J163">
        <v>16857.5</v>
      </c>
      <c r="K163">
        <v>16902.099999999999</v>
      </c>
      <c r="L163">
        <v>16732</v>
      </c>
      <c r="M163">
        <v>16388.2</v>
      </c>
      <c r="N163">
        <v>15948.5</v>
      </c>
      <c r="O163">
        <v>15326.2</v>
      </c>
      <c r="P163">
        <v>18426.2</v>
      </c>
      <c r="Q163">
        <v>18636.599999999999</v>
      </c>
      <c r="R163">
        <v>20183.400000000001</v>
      </c>
      <c r="S163">
        <v>21935.1</v>
      </c>
      <c r="T163">
        <v>23760.9</v>
      </c>
      <c r="U163">
        <v>26614.400000000001</v>
      </c>
      <c r="V163">
        <v>27747.5</v>
      </c>
      <c r="W163">
        <v>28831.599999999999</v>
      </c>
      <c r="X163">
        <v>26586.1</v>
      </c>
      <c r="Y163">
        <v>29629.9</v>
      </c>
      <c r="Z163">
        <v>30488.799999999999</v>
      </c>
      <c r="AA163">
        <v>31792.1</v>
      </c>
      <c r="AB163">
        <v>33803.300000000003</v>
      </c>
      <c r="AC163">
        <v>35023.300000000003</v>
      </c>
      <c r="AD163">
        <v>36469.699999999997</v>
      </c>
      <c r="AE163">
        <v>39455.699999999997</v>
      </c>
      <c r="AF163">
        <v>41050.1</v>
      </c>
      <c r="AG163">
        <v>42798.2</v>
      </c>
      <c r="AH163">
        <v>43394.400000000001</v>
      </c>
      <c r="AI163">
        <v>45281</v>
      </c>
      <c r="AJ163">
        <v>45375.4</v>
      </c>
      <c r="AK163">
        <v>46108.1</v>
      </c>
      <c r="AL163">
        <v>46477.8</v>
      </c>
      <c r="AM163">
        <v>47375.7</v>
      </c>
      <c r="AN163">
        <v>47360.3</v>
      </c>
      <c r="AO163">
        <v>46574.5</v>
      </c>
      <c r="AP163">
        <v>42899.1</v>
      </c>
      <c r="AQ163">
        <v>41721.800000000003</v>
      </c>
    </row>
    <row r="164" spans="1:43" x14ac:dyDescent="0.2">
      <c r="A164" t="str">
        <f>Stubs!D164</f>
        <v>Death care services</v>
      </c>
      <c r="B164">
        <v>8122</v>
      </c>
      <c r="D164">
        <v>163</v>
      </c>
      <c r="E164">
        <v>22218.5</v>
      </c>
      <c r="F164">
        <v>21932.400000000001</v>
      </c>
      <c r="G164">
        <v>21228.400000000001</v>
      </c>
      <c r="H164">
        <v>20491.099999999999</v>
      </c>
      <c r="I164">
        <v>21585.9</v>
      </c>
      <c r="J164">
        <v>21964.9</v>
      </c>
      <c r="K164">
        <v>23214.5</v>
      </c>
      <c r="L164">
        <v>24153.5</v>
      </c>
      <c r="M164">
        <v>20686.8</v>
      </c>
      <c r="N164">
        <v>19401.099999999999</v>
      </c>
      <c r="O164">
        <v>18153.400000000001</v>
      </c>
      <c r="P164">
        <v>17246.7</v>
      </c>
      <c r="Q164">
        <v>17405.3</v>
      </c>
      <c r="R164">
        <v>18165.3</v>
      </c>
      <c r="S164">
        <v>17716.599999999999</v>
      </c>
      <c r="T164">
        <v>17379.099999999999</v>
      </c>
      <c r="U164">
        <v>18308.3</v>
      </c>
      <c r="V164">
        <v>18105.2</v>
      </c>
      <c r="W164">
        <v>18201</v>
      </c>
      <c r="X164">
        <v>17881.7</v>
      </c>
      <c r="Y164">
        <v>18233.599999999999</v>
      </c>
      <c r="Z164">
        <v>18819.5</v>
      </c>
      <c r="AA164">
        <v>18588.599999999999</v>
      </c>
      <c r="AB164">
        <v>18359.7</v>
      </c>
      <c r="AC164">
        <v>18170.8</v>
      </c>
      <c r="AD164">
        <v>18103.7</v>
      </c>
      <c r="AE164">
        <v>19594.5</v>
      </c>
      <c r="AF164">
        <v>18929.7</v>
      </c>
      <c r="AG164">
        <v>18469.5</v>
      </c>
      <c r="AH164">
        <v>18124</v>
      </c>
      <c r="AI164">
        <v>17170.2</v>
      </c>
      <c r="AJ164">
        <v>16744.8</v>
      </c>
      <c r="AK164">
        <v>16782.599999999999</v>
      </c>
      <c r="AL164">
        <v>17001.5</v>
      </c>
      <c r="AM164">
        <v>17083.8</v>
      </c>
      <c r="AN164">
        <v>16836.5</v>
      </c>
      <c r="AO164">
        <v>16528.900000000001</v>
      </c>
      <c r="AP164">
        <v>15109.1</v>
      </c>
      <c r="AQ164">
        <v>13669.5</v>
      </c>
    </row>
    <row r="165" spans="1:43" x14ac:dyDescent="0.2">
      <c r="A165" t="str">
        <f>Stubs!D165</f>
        <v>Drycleaning and laundry services</v>
      </c>
      <c r="B165">
        <v>8123</v>
      </c>
      <c r="D165">
        <v>164</v>
      </c>
      <c r="E165">
        <v>23242.6</v>
      </c>
      <c r="F165">
        <v>23314</v>
      </c>
      <c r="G165">
        <v>21682.2</v>
      </c>
      <c r="H165">
        <v>20986.9</v>
      </c>
      <c r="I165">
        <v>21027.5</v>
      </c>
      <c r="J165">
        <v>21294.5</v>
      </c>
      <c r="K165">
        <v>22156.400000000001</v>
      </c>
      <c r="L165">
        <v>21561.9</v>
      </c>
      <c r="M165">
        <v>20590.8</v>
      </c>
      <c r="N165">
        <v>19340.8</v>
      </c>
      <c r="O165">
        <v>18839.3</v>
      </c>
      <c r="P165">
        <v>19181.8</v>
      </c>
      <c r="Q165">
        <v>20408.900000000001</v>
      </c>
      <c r="R165">
        <v>20535.8</v>
      </c>
      <c r="S165">
        <v>20357.400000000001</v>
      </c>
      <c r="T165">
        <v>20955.5</v>
      </c>
      <c r="U165">
        <v>22422.3</v>
      </c>
      <c r="V165">
        <v>22706.7</v>
      </c>
      <c r="W165">
        <v>22484.2</v>
      </c>
      <c r="X165">
        <v>21784.799999999999</v>
      </c>
      <c r="Y165">
        <v>22474.5</v>
      </c>
      <c r="Z165">
        <v>22172.400000000001</v>
      </c>
      <c r="AA165">
        <v>22261.8</v>
      </c>
      <c r="AB165">
        <v>22997.599999999999</v>
      </c>
      <c r="AC165">
        <v>23467.5</v>
      </c>
      <c r="AD165">
        <v>24305.5</v>
      </c>
      <c r="AE165">
        <v>25538.6</v>
      </c>
      <c r="AF165">
        <v>25817.5</v>
      </c>
      <c r="AG165">
        <v>26473.5</v>
      </c>
      <c r="AH165">
        <v>26118.1</v>
      </c>
      <c r="AI165">
        <v>25425</v>
      </c>
      <c r="AJ165">
        <v>25515.9</v>
      </c>
      <c r="AK165">
        <v>25951.599999999999</v>
      </c>
      <c r="AL165">
        <v>26555.9</v>
      </c>
      <c r="AM165">
        <v>27218.5</v>
      </c>
      <c r="AN165">
        <v>27327.599999999999</v>
      </c>
      <c r="AO165">
        <v>26994.5</v>
      </c>
      <c r="AP165">
        <v>24924.400000000001</v>
      </c>
      <c r="AQ165">
        <v>22716.5</v>
      </c>
    </row>
    <row r="166" spans="1:43" x14ac:dyDescent="0.2">
      <c r="A166" t="str">
        <f>Stubs!D166</f>
        <v>Other personal services</v>
      </c>
      <c r="B166">
        <v>8129</v>
      </c>
      <c r="D166">
        <v>165</v>
      </c>
      <c r="E166">
        <v>14050.8</v>
      </c>
      <c r="F166">
        <v>16504.400000000001</v>
      </c>
      <c r="G166">
        <v>16458.7</v>
      </c>
      <c r="H166">
        <v>17352.5</v>
      </c>
      <c r="I166">
        <v>18482.5</v>
      </c>
      <c r="J166">
        <v>19996.8</v>
      </c>
      <c r="K166">
        <v>20147.400000000001</v>
      </c>
      <c r="L166">
        <v>19278.599999999999</v>
      </c>
      <c r="M166">
        <v>17833.400000000001</v>
      </c>
      <c r="N166">
        <v>17242.2</v>
      </c>
      <c r="O166">
        <v>17103.099999999999</v>
      </c>
      <c r="P166">
        <v>20499.2</v>
      </c>
      <c r="Q166">
        <v>20165.099999999999</v>
      </c>
      <c r="R166">
        <v>21933.5</v>
      </c>
      <c r="S166">
        <v>24028.2</v>
      </c>
      <c r="T166">
        <v>25764.9</v>
      </c>
      <c r="U166">
        <v>29631.7</v>
      </c>
      <c r="V166">
        <v>31216.7</v>
      </c>
      <c r="W166">
        <v>32685.3</v>
      </c>
      <c r="X166">
        <v>30539.9</v>
      </c>
      <c r="Y166">
        <v>33509.4</v>
      </c>
      <c r="Z166">
        <v>35799.300000000003</v>
      </c>
      <c r="AA166">
        <v>38129.699999999997</v>
      </c>
      <c r="AB166">
        <v>39366.5</v>
      </c>
      <c r="AC166">
        <v>40540.800000000003</v>
      </c>
      <c r="AD166">
        <v>41564</v>
      </c>
      <c r="AE166">
        <v>43880</v>
      </c>
      <c r="AF166">
        <v>44765.1</v>
      </c>
      <c r="AG166">
        <v>45714.6</v>
      </c>
      <c r="AH166">
        <v>45162.8</v>
      </c>
      <c r="AI166">
        <v>44798.6</v>
      </c>
      <c r="AJ166">
        <v>44797.4</v>
      </c>
      <c r="AK166">
        <v>45341.2</v>
      </c>
      <c r="AL166">
        <v>45543.5</v>
      </c>
      <c r="AM166">
        <v>46016.3</v>
      </c>
      <c r="AN166">
        <v>45907.5</v>
      </c>
      <c r="AO166">
        <v>44727.1</v>
      </c>
      <c r="AP166">
        <v>40821.1</v>
      </c>
      <c r="AQ166">
        <v>39284.800000000003</v>
      </c>
    </row>
    <row r="167" spans="1:43" x14ac:dyDescent="0.2">
      <c r="A167" t="str">
        <f>Stubs!D167</f>
        <v>Religious organizations</v>
      </c>
      <c r="B167">
        <v>8131</v>
      </c>
      <c r="D167">
        <v>166</v>
      </c>
      <c r="E167">
        <v>33291.800000000003</v>
      </c>
      <c r="F167">
        <v>33981.699999999997</v>
      </c>
      <c r="G167">
        <v>32233.4</v>
      </c>
      <c r="H167">
        <v>32176.7</v>
      </c>
      <c r="I167">
        <v>32963.4</v>
      </c>
      <c r="J167">
        <v>32997.599999999999</v>
      </c>
      <c r="K167">
        <v>34135.1</v>
      </c>
      <c r="L167">
        <v>33898.6</v>
      </c>
      <c r="M167">
        <v>32475.1</v>
      </c>
      <c r="N167">
        <v>34698.1</v>
      </c>
      <c r="O167">
        <v>35589.800000000003</v>
      </c>
      <c r="P167">
        <v>36210.1</v>
      </c>
      <c r="Q167">
        <v>37417.699999999997</v>
      </c>
      <c r="R167">
        <v>39174.699999999997</v>
      </c>
      <c r="S167">
        <v>40437.199999999997</v>
      </c>
      <c r="T167">
        <v>40347.300000000003</v>
      </c>
      <c r="U167">
        <v>41339.199999999997</v>
      </c>
      <c r="V167">
        <v>42767.8</v>
      </c>
      <c r="W167">
        <v>45459.6</v>
      </c>
      <c r="X167">
        <v>47218.400000000001</v>
      </c>
      <c r="Y167">
        <v>48380.9</v>
      </c>
      <c r="Z167">
        <v>50018.1</v>
      </c>
      <c r="AA167">
        <v>53959.4</v>
      </c>
      <c r="AB167">
        <v>55044.2</v>
      </c>
      <c r="AC167">
        <v>58828</v>
      </c>
      <c r="AD167">
        <v>58359.3</v>
      </c>
      <c r="AE167">
        <v>62195.6</v>
      </c>
      <c r="AF167">
        <v>64430.7</v>
      </c>
      <c r="AG167">
        <v>65388.9</v>
      </c>
      <c r="AH167">
        <v>66495.600000000006</v>
      </c>
      <c r="AI167">
        <v>68770</v>
      </c>
      <c r="AJ167">
        <v>69054.399999999994</v>
      </c>
      <c r="AK167">
        <v>69720.5</v>
      </c>
      <c r="AL167">
        <v>69953</v>
      </c>
      <c r="AM167">
        <v>71178.8</v>
      </c>
      <c r="AN167">
        <v>75202.100000000006</v>
      </c>
      <c r="AO167">
        <v>73765.399999999994</v>
      </c>
      <c r="AP167">
        <v>72333.8</v>
      </c>
      <c r="AQ167">
        <v>72218.8</v>
      </c>
    </row>
    <row r="168" spans="1:43" x14ac:dyDescent="0.2">
      <c r="A168" t="str">
        <f>Stubs!D168</f>
        <v>Grantmaking and giving services and social advocacy organizations</v>
      </c>
      <c r="B168" t="s">
        <v>185</v>
      </c>
      <c r="D168">
        <v>167</v>
      </c>
      <c r="E168">
        <v>10058</v>
      </c>
      <c r="F168">
        <v>9467.6</v>
      </c>
      <c r="G168">
        <v>11731.2</v>
      </c>
      <c r="H168">
        <v>11743.8</v>
      </c>
      <c r="I168">
        <v>12631.2</v>
      </c>
      <c r="J168">
        <v>13861.7</v>
      </c>
      <c r="K168">
        <v>11969.3</v>
      </c>
      <c r="L168">
        <v>15117.4</v>
      </c>
      <c r="M168">
        <v>15480</v>
      </c>
      <c r="N168">
        <v>15933.3</v>
      </c>
      <c r="O168">
        <v>17877</v>
      </c>
      <c r="P168">
        <v>19847.099999999999</v>
      </c>
      <c r="Q168">
        <v>20634.5</v>
      </c>
      <c r="R168">
        <v>22122.799999999999</v>
      </c>
      <c r="S168">
        <v>23781.9</v>
      </c>
      <c r="T168">
        <v>25685.3</v>
      </c>
      <c r="U168">
        <v>28206.5</v>
      </c>
      <c r="V168">
        <v>32287.4</v>
      </c>
      <c r="W168">
        <v>32095.8</v>
      </c>
      <c r="X168">
        <v>33854.9</v>
      </c>
      <c r="Y168">
        <v>34266.199999999997</v>
      </c>
      <c r="Z168">
        <v>31931.200000000001</v>
      </c>
      <c r="AA168">
        <v>32666.400000000001</v>
      </c>
      <c r="AB168">
        <v>32839.199999999997</v>
      </c>
      <c r="AC168">
        <v>33413</v>
      </c>
      <c r="AD168">
        <v>32615.7</v>
      </c>
      <c r="AE168">
        <v>35603.800000000003</v>
      </c>
      <c r="AF168">
        <v>37350.1</v>
      </c>
      <c r="AG168">
        <v>39235.300000000003</v>
      </c>
      <c r="AH168">
        <v>40283.199999999997</v>
      </c>
      <c r="AI168">
        <v>43241.4</v>
      </c>
      <c r="AJ168">
        <v>42838.5</v>
      </c>
      <c r="AK168">
        <v>43361.2</v>
      </c>
      <c r="AL168">
        <v>43402.7</v>
      </c>
      <c r="AM168">
        <v>44181.1</v>
      </c>
      <c r="AN168">
        <v>43830.2</v>
      </c>
      <c r="AO168">
        <v>45444</v>
      </c>
      <c r="AP168">
        <v>43346.400000000001</v>
      </c>
      <c r="AQ168">
        <v>56021.599999999999</v>
      </c>
    </row>
    <row r="169" spans="1:43" x14ac:dyDescent="0.2">
      <c r="A169" t="str">
        <f>Stubs!D169</f>
        <v>Civic, social, professional, and similar organizations</v>
      </c>
      <c r="B169" t="s">
        <v>187</v>
      </c>
      <c r="D169">
        <v>168</v>
      </c>
      <c r="E169">
        <v>37071.199999999997</v>
      </c>
      <c r="F169">
        <v>38317</v>
      </c>
      <c r="G169">
        <v>37215.800000000003</v>
      </c>
      <c r="H169">
        <v>37537</v>
      </c>
      <c r="I169">
        <v>38725.599999999999</v>
      </c>
      <c r="J169">
        <v>39533.9</v>
      </c>
      <c r="K169">
        <v>41407.5</v>
      </c>
      <c r="L169">
        <v>41251.599999999999</v>
      </c>
      <c r="M169">
        <v>40036.6</v>
      </c>
      <c r="N169">
        <v>41570</v>
      </c>
      <c r="O169">
        <v>43000.3</v>
      </c>
      <c r="P169">
        <v>44024.3</v>
      </c>
      <c r="Q169">
        <v>46022.8</v>
      </c>
      <c r="R169">
        <v>48478.2</v>
      </c>
      <c r="S169">
        <v>50476.1</v>
      </c>
      <c r="T169">
        <v>51059.3</v>
      </c>
      <c r="U169">
        <v>52340.4</v>
      </c>
      <c r="V169">
        <v>53546.9</v>
      </c>
      <c r="W169">
        <v>55651.5</v>
      </c>
      <c r="X169">
        <v>57157.4</v>
      </c>
      <c r="Y169">
        <v>57989.599999999999</v>
      </c>
      <c r="Z169">
        <v>59308.7</v>
      </c>
      <c r="AA169">
        <v>62867.6</v>
      </c>
      <c r="AB169">
        <v>64166</v>
      </c>
      <c r="AC169">
        <v>67342</v>
      </c>
      <c r="AD169">
        <v>67096.5</v>
      </c>
      <c r="AE169">
        <v>72534.2</v>
      </c>
      <c r="AF169">
        <v>74304</v>
      </c>
      <c r="AG169">
        <v>75292.5</v>
      </c>
      <c r="AH169">
        <v>75254</v>
      </c>
      <c r="AI169">
        <v>76848.399999999994</v>
      </c>
      <c r="AJ169">
        <v>76983.7</v>
      </c>
      <c r="AK169">
        <v>77666.7</v>
      </c>
      <c r="AL169">
        <v>77958.7</v>
      </c>
      <c r="AM169">
        <v>79500</v>
      </c>
      <c r="AN169">
        <v>79350.100000000006</v>
      </c>
      <c r="AO169">
        <v>80668.800000000003</v>
      </c>
      <c r="AP169">
        <v>76890</v>
      </c>
      <c r="AQ169">
        <v>78702.600000000006</v>
      </c>
    </row>
    <row r="170" spans="1:43" x14ac:dyDescent="0.2">
      <c r="A170" t="str">
        <f>Stubs!D170</f>
        <v>Private households</v>
      </c>
      <c r="B170">
        <v>814</v>
      </c>
      <c r="D170">
        <v>169</v>
      </c>
      <c r="E170">
        <v>14460.3</v>
      </c>
      <c r="F170">
        <v>14062.4</v>
      </c>
      <c r="G170">
        <v>12214.1</v>
      </c>
      <c r="H170">
        <v>11458.7</v>
      </c>
      <c r="I170">
        <v>11851.5</v>
      </c>
      <c r="J170">
        <v>12194.2</v>
      </c>
      <c r="K170">
        <v>12331.1</v>
      </c>
      <c r="L170">
        <v>10968.2</v>
      </c>
      <c r="M170">
        <v>9737.5</v>
      </c>
      <c r="N170">
        <v>9050.2000000000007</v>
      </c>
      <c r="O170">
        <v>9110.2999999999993</v>
      </c>
      <c r="P170">
        <v>9113.1</v>
      </c>
      <c r="Q170">
        <v>10318.5</v>
      </c>
      <c r="R170">
        <v>10068.4</v>
      </c>
      <c r="S170">
        <v>10593.8</v>
      </c>
      <c r="T170">
        <v>10526.7</v>
      </c>
      <c r="U170">
        <v>11115</v>
      </c>
      <c r="V170">
        <v>11850.5</v>
      </c>
      <c r="W170">
        <v>12394.7</v>
      </c>
      <c r="X170">
        <v>11590</v>
      </c>
      <c r="Y170">
        <v>12459.3</v>
      </c>
      <c r="Z170">
        <v>13074.5</v>
      </c>
      <c r="AA170">
        <v>14151.2</v>
      </c>
      <c r="AB170">
        <v>15057.9</v>
      </c>
      <c r="AC170">
        <v>15256.9</v>
      </c>
      <c r="AD170">
        <v>16147.2</v>
      </c>
      <c r="AE170">
        <v>17463.099999999999</v>
      </c>
      <c r="AF170">
        <v>16500.599999999999</v>
      </c>
      <c r="AG170">
        <v>16571.8</v>
      </c>
      <c r="AH170">
        <v>15271.3</v>
      </c>
      <c r="AI170">
        <v>13873.5</v>
      </c>
      <c r="AJ170">
        <v>15026</v>
      </c>
      <c r="AK170">
        <v>15625.8</v>
      </c>
      <c r="AL170">
        <v>15321.6</v>
      </c>
      <c r="AM170">
        <v>15749.3</v>
      </c>
      <c r="AN170">
        <v>16585.7</v>
      </c>
      <c r="AO170">
        <v>16906.5</v>
      </c>
      <c r="AP170">
        <v>15273.5</v>
      </c>
      <c r="AQ170">
        <v>15250.7</v>
      </c>
    </row>
    <row r="171" spans="1:43" x14ac:dyDescent="0.2">
      <c r="A171" t="str">
        <f>Stubs!D171</f>
        <v>Postal Service</v>
      </c>
      <c r="B171">
        <v>491</v>
      </c>
      <c r="D171">
        <v>170</v>
      </c>
      <c r="E171">
        <v>33421.699999999997</v>
      </c>
      <c r="F171">
        <v>35350.6</v>
      </c>
      <c r="G171">
        <v>32731.3</v>
      </c>
      <c r="H171">
        <v>35315.199999999997</v>
      </c>
      <c r="I171">
        <v>31823.599999999999</v>
      </c>
      <c r="J171">
        <v>36600.6</v>
      </c>
      <c r="K171">
        <v>36184.699999999997</v>
      </c>
      <c r="L171">
        <v>38682.9</v>
      </c>
      <c r="M171">
        <v>41301.4</v>
      </c>
      <c r="N171">
        <v>40115.699999999997</v>
      </c>
      <c r="O171">
        <v>44273.8</v>
      </c>
      <c r="P171">
        <v>46197.5</v>
      </c>
      <c r="Q171">
        <v>49528</v>
      </c>
      <c r="R171">
        <v>50449.599999999999</v>
      </c>
      <c r="S171">
        <v>53993.599999999999</v>
      </c>
      <c r="T171">
        <v>56551.4</v>
      </c>
      <c r="U171">
        <v>56273.1</v>
      </c>
      <c r="V171">
        <v>58926</v>
      </c>
      <c r="W171">
        <v>60822</v>
      </c>
      <c r="X171">
        <v>57012.2</v>
      </c>
      <c r="Y171">
        <v>59770.6</v>
      </c>
      <c r="Z171">
        <v>61411.5</v>
      </c>
      <c r="AA171">
        <v>66846.8</v>
      </c>
      <c r="AB171">
        <v>63582.7</v>
      </c>
      <c r="AC171">
        <v>66036.100000000006</v>
      </c>
      <c r="AD171">
        <v>68407.100000000006</v>
      </c>
      <c r="AE171">
        <v>71351.199999999997</v>
      </c>
      <c r="AF171">
        <v>72804.7</v>
      </c>
      <c r="AG171">
        <v>74433.8</v>
      </c>
      <c r="AH171">
        <v>71190.7</v>
      </c>
      <c r="AI171">
        <v>68723.600000000006</v>
      </c>
      <c r="AJ171">
        <v>68360</v>
      </c>
      <c r="AK171">
        <v>69426.100000000006</v>
      </c>
      <c r="AL171">
        <v>70087.5</v>
      </c>
      <c r="AM171">
        <v>68463.600000000006</v>
      </c>
      <c r="AN171">
        <v>67266.100000000006</v>
      </c>
      <c r="AO171">
        <v>64910.9</v>
      </c>
      <c r="AP171">
        <v>57527.6</v>
      </c>
      <c r="AQ171">
        <v>62045.5</v>
      </c>
    </row>
    <row r="172" spans="1:43" x14ac:dyDescent="0.2">
      <c r="A172" t="str">
        <f>Stubs!D172</f>
        <v>Federal electric utilities</v>
      </c>
      <c r="B172" t="s">
        <v>191</v>
      </c>
      <c r="D172">
        <v>171</v>
      </c>
      <c r="E172">
        <v>7636.1</v>
      </c>
      <c r="F172">
        <v>7820.5</v>
      </c>
      <c r="G172">
        <v>8115.6</v>
      </c>
      <c r="H172">
        <v>8152.5</v>
      </c>
      <c r="I172">
        <v>8705.9</v>
      </c>
      <c r="J172">
        <v>7894.3</v>
      </c>
      <c r="K172">
        <v>8669</v>
      </c>
      <c r="L172">
        <v>8705.9</v>
      </c>
      <c r="M172">
        <v>8669</v>
      </c>
      <c r="N172">
        <v>8558.2999999999993</v>
      </c>
      <c r="O172">
        <v>8890.2999999999993</v>
      </c>
      <c r="P172">
        <v>9517.4</v>
      </c>
      <c r="Q172">
        <v>9369.9</v>
      </c>
      <c r="R172">
        <v>8595.2000000000007</v>
      </c>
      <c r="S172">
        <v>8300.1</v>
      </c>
      <c r="T172">
        <v>7562.3</v>
      </c>
      <c r="U172">
        <v>7414.7</v>
      </c>
      <c r="V172">
        <v>8263.2000000000007</v>
      </c>
      <c r="W172">
        <v>8669</v>
      </c>
      <c r="X172">
        <v>8890.2999999999993</v>
      </c>
      <c r="Y172">
        <v>8300.1</v>
      </c>
      <c r="Z172">
        <v>8558.2999999999993</v>
      </c>
      <c r="AA172">
        <v>9197.2000000000007</v>
      </c>
      <c r="AB172">
        <v>9443.7999999999993</v>
      </c>
      <c r="AC172">
        <v>9682.7000000000007</v>
      </c>
      <c r="AD172">
        <v>9928.2000000000007</v>
      </c>
      <c r="AE172">
        <v>9603.7999999999993</v>
      </c>
      <c r="AF172">
        <v>9825.7999999999993</v>
      </c>
      <c r="AG172">
        <v>10614.4</v>
      </c>
      <c r="AH172">
        <v>10783.4</v>
      </c>
      <c r="AI172">
        <v>10910.6</v>
      </c>
      <c r="AJ172">
        <v>11062.9</v>
      </c>
      <c r="AK172">
        <v>10577</v>
      </c>
      <c r="AL172">
        <v>11081.3</v>
      </c>
      <c r="AM172">
        <v>10647.6</v>
      </c>
      <c r="AN172">
        <v>10878</v>
      </c>
      <c r="AO172">
        <v>10625.4</v>
      </c>
      <c r="AP172">
        <v>10492.2</v>
      </c>
      <c r="AQ172">
        <v>12456.4</v>
      </c>
    </row>
    <row r="173" spans="1:43" x14ac:dyDescent="0.2">
      <c r="A173" t="str">
        <f>Stubs!D173</f>
        <v>Federal enterprises except the Postal Service and electric utilities</v>
      </c>
      <c r="B173" t="s">
        <v>191</v>
      </c>
      <c r="D173">
        <v>172</v>
      </c>
      <c r="E173">
        <v>11818.5</v>
      </c>
      <c r="F173">
        <v>11186.3</v>
      </c>
      <c r="G173">
        <v>11907.2</v>
      </c>
      <c r="H173">
        <v>11039.3</v>
      </c>
      <c r="I173">
        <v>13292.5</v>
      </c>
      <c r="J173">
        <v>13434.2</v>
      </c>
      <c r="K173">
        <v>13854.4</v>
      </c>
      <c r="L173">
        <v>13046.7</v>
      </c>
      <c r="M173">
        <v>12519.5</v>
      </c>
      <c r="N173">
        <v>11377.9</v>
      </c>
      <c r="O173">
        <v>9163.2999999999993</v>
      </c>
      <c r="P173">
        <v>9022.7999999999993</v>
      </c>
      <c r="Q173">
        <v>8326.1</v>
      </c>
      <c r="R173">
        <v>7816.9</v>
      </c>
      <c r="S173">
        <v>7321.9</v>
      </c>
      <c r="T173">
        <v>7594.1</v>
      </c>
      <c r="U173">
        <v>7630</v>
      </c>
      <c r="V173">
        <v>7868.1</v>
      </c>
      <c r="W173">
        <v>8305.4</v>
      </c>
      <c r="X173">
        <v>7870.2</v>
      </c>
      <c r="Y173">
        <v>8028.6</v>
      </c>
      <c r="Z173">
        <v>7824.4</v>
      </c>
      <c r="AA173">
        <v>7781.9</v>
      </c>
      <c r="AB173">
        <v>7321.8</v>
      </c>
      <c r="AC173">
        <v>7172.6</v>
      </c>
      <c r="AD173">
        <v>7287.7</v>
      </c>
      <c r="AE173">
        <v>7428.1</v>
      </c>
      <c r="AF173">
        <v>7703.4</v>
      </c>
      <c r="AG173">
        <v>7652.7</v>
      </c>
      <c r="AH173">
        <v>7168.5</v>
      </c>
      <c r="AI173">
        <v>6777.8</v>
      </c>
      <c r="AJ173">
        <v>7304.5</v>
      </c>
      <c r="AK173">
        <v>7054.2</v>
      </c>
      <c r="AL173">
        <v>7081.2</v>
      </c>
      <c r="AM173">
        <v>7417.8</v>
      </c>
      <c r="AN173">
        <v>7740.2</v>
      </c>
      <c r="AO173">
        <v>7726.3</v>
      </c>
      <c r="AP173">
        <v>8327.7000000000007</v>
      </c>
      <c r="AQ173">
        <v>7582</v>
      </c>
    </row>
    <row r="174" spans="1:43" x14ac:dyDescent="0.2">
      <c r="A174" t="str">
        <f>Stubs!D174</f>
        <v>General Federal defense government compensation</v>
      </c>
      <c r="B174" t="s">
        <v>191</v>
      </c>
      <c r="D174">
        <v>173</v>
      </c>
      <c r="E174">
        <v>286189.5</v>
      </c>
      <c r="F174">
        <v>271409.5</v>
      </c>
      <c r="G174">
        <v>267294.40000000002</v>
      </c>
      <c r="H174">
        <v>263507.09999999998</v>
      </c>
      <c r="I174">
        <v>258230.8</v>
      </c>
      <c r="J174">
        <v>255925.5</v>
      </c>
      <c r="K174">
        <v>257643.1</v>
      </c>
      <c r="L174">
        <v>255515.2</v>
      </c>
      <c r="M174">
        <v>257044</v>
      </c>
      <c r="N174">
        <v>264962.09999999998</v>
      </c>
      <c r="O174">
        <v>271031.90000000002</v>
      </c>
      <c r="P174">
        <v>275202.5</v>
      </c>
      <c r="Q174">
        <v>279015.3</v>
      </c>
      <c r="R174">
        <v>284210.7</v>
      </c>
      <c r="S174">
        <v>285503.90000000002</v>
      </c>
      <c r="T174">
        <v>288156.90000000002</v>
      </c>
      <c r="U174">
        <v>284660.7</v>
      </c>
      <c r="V174">
        <v>284574.09999999998</v>
      </c>
      <c r="W174">
        <v>282796.90000000002</v>
      </c>
      <c r="X174">
        <v>281810.3</v>
      </c>
      <c r="Y174">
        <v>265280.09999999998</v>
      </c>
      <c r="Z174">
        <v>253860.1</v>
      </c>
      <c r="AA174">
        <v>240730.1</v>
      </c>
      <c r="AB174">
        <v>227608</v>
      </c>
      <c r="AC174">
        <v>217959</v>
      </c>
      <c r="AD174">
        <v>210062</v>
      </c>
      <c r="AE174">
        <v>203441</v>
      </c>
      <c r="AF174">
        <v>198529</v>
      </c>
      <c r="AG174">
        <v>197202</v>
      </c>
      <c r="AH174">
        <v>198591</v>
      </c>
      <c r="AI174">
        <v>203863</v>
      </c>
      <c r="AJ174">
        <v>211130</v>
      </c>
      <c r="AK174">
        <v>215008</v>
      </c>
      <c r="AL174">
        <v>215706</v>
      </c>
      <c r="AM174">
        <v>212380</v>
      </c>
      <c r="AN174">
        <v>211621</v>
      </c>
      <c r="AO174">
        <v>219788</v>
      </c>
      <c r="AP174">
        <v>234310</v>
      </c>
      <c r="AQ174">
        <v>241581</v>
      </c>
    </row>
    <row r="175" spans="1:43" x14ac:dyDescent="0.2">
      <c r="A175" t="str">
        <f>Stubs!D175</f>
        <v>General Federal defense government consumption of fixed capital</v>
      </c>
      <c r="B175" t="s">
        <v>191</v>
      </c>
      <c r="D175">
        <v>174</v>
      </c>
      <c r="E175">
        <v>42268.6</v>
      </c>
      <c r="F175">
        <v>40288.699999999997</v>
      </c>
      <c r="G175">
        <v>39015.4</v>
      </c>
      <c r="H175">
        <v>38487.9</v>
      </c>
      <c r="I175">
        <v>38498.800000000003</v>
      </c>
      <c r="J175">
        <v>38684.5</v>
      </c>
      <c r="K175">
        <v>38852.699999999997</v>
      </c>
      <c r="L175">
        <v>39237.1</v>
      </c>
      <c r="M175">
        <v>39967.599999999999</v>
      </c>
      <c r="N175">
        <v>40943.9</v>
      </c>
      <c r="O175">
        <v>42382.1</v>
      </c>
      <c r="P175">
        <v>44416.6</v>
      </c>
      <c r="Q175">
        <v>47212.2</v>
      </c>
      <c r="R175">
        <v>50994</v>
      </c>
      <c r="S175">
        <v>55325</v>
      </c>
      <c r="T175">
        <v>59596</v>
      </c>
      <c r="U175">
        <v>63045.7</v>
      </c>
      <c r="V175">
        <v>65835.899999999994</v>
      </c>
      <c r="W175">
        <v>68400</v>
      </c>
      <c r="X175">
        <v>70358</v>
      </c>
      <c r="Y175">
        <v>71547.3</v>
      </c>
      <c r="Z175">
        <v>71830.100000000006</v>
      </c>
      <c r="AA175">
        <v>71242.8</v>
      </c>
      <c r="AB175">
        <v>70200</v>
      </c>
      <c r="AC175">
        <v>69182</v>
      </c>
      <c r="AD175">
        <v>68148</v>
      </c>
      <c r="AE175">
        <v>67023</v>
      </c>
      <c r="AF175">
        <v>66264</v>
      </c>
      <c r="AG175">
        <v>65685</v>
      </c>
      <c r="AH175">
        <v>65160</v>
      </c>
      <c r="AI175">
        <v>65099</v>
      </c>
      <c r="AJ175">
        <v>65720</v>
      </c>
      <c r="AK175">
        <v>66956</v>
      </c>
      <c r="AL175">
        <v>68687</v>
      </c>
      <c r="AM175">
        <v>70632</v>
      </c>
      <c r="AN175">
        <v>72922</v>
      </c>
      <c r="AO175">
        <v>76034</v>
      </c>
      <c r="AP175">
        <v>79560</v>
      </c>
      <c r="AQ175">
        <v>83095</v>
      </c>
    </row>
    <row r="176" spans="1:43" x14ac:dyDescent="0.2">
      <c r="A176" t="str">
        <f>Stubs!D176</f>
        <v>General Federal defense government except compensation and consumption of fixed capital</v>
      </c>
      <c r="B176" t="s">
        <v>191</v>
      </c>
      <c r="D176">
        <v>175</v>
      </c>
      <c r="E176">
        <v>102638.8</v>
      </c>
      <c r="F176">
        <v>92000.2</v>
      </c>
      <c r="G176">
        <v>87718</v>
      </c>
      <c r="H176">
        <v>82048.5</v>
      </c>
      <c r="I176">
        <v>78409.600000000006</v>
      </c>
      <c r="J176">
        <v>82477.399999999994</v>
      </c>
      <c r="K176">
        <v>84219.8</v>
      </c>
      <c r="L176">
        <v>88164.800000000003</v>
      </c>
      <c r="M176">
        <v>97033.1</v>
      </c>
      <c r="N176">
        <v>107423.7</v>
      </c>
      <c r="O176">
        <v>122075.4</v>
      </c>
      <c r="P176">
        <v>133015.6</v>
      </c>
      <c r="Q176">
        <v>138404.70000000001</v>
      </c>
      <c r="R176">
        <v>152338.20000000001</v>
      </c>
      <c r="S176">
        <v>164209.9</v>
      </c>
      <c r="T176">
        <v>173063.6</v>
      </c>
      <c r="U176">
        <v>176662.3</v>
      </c>
      <c r="V176">
        <v>170632.1</v>
      </c>
      <c r="W176">
        <v>167280.29999999999</v>
      </c>
      <c r="X176">
        <v>165284.29999999999</v>
      </c>
      <c r="Y176">
        <v>153815.9</v>
      </c>
      <c r="Z176">
        <v>144228.29999999999</v>
      </c>
      <c r="AA176">
        <v>138331</v>
      </c>
      <c r="AB176">
        <v>132362.20000000001</v>
      </c>
      <c r="AC176">
        <v>136669.6</v>
      </c>
      <c r="AD176">
        <v>138601.70000000001</v>
      </c>
      <c r="AE176">
        <v>138111.5</v>
      </c>
      <c r="AF176">
        <v>144949.70000000001</v>
      </c>
      <c r="AG176">
        <v>148776.9</v>
      </c>
      <c r="AH176">
        <v>159742.1</v>
      </c>
      <c r="AI176">
        <v>181645.8</v>
      </c>
      <c r="AJ176">
        <v>217687.9</v>
      </c>
      <c r="AK176">
        <v>238772.2</v>
      </c>
      <c r="AL176">
        <v>241966.2</v>
      </c>
      <c r="AM176">
        <v>247889.2</v>
      </c>
      <c r="AN176">
        <v>255656.7</v>
      </c>
      <c r="AO176">
        <v>279730.59999999998</v>
      </c>
      <c r="AP176">
        <v>291641</v>
      </c>
      <c r="AQ176">
        <v>288587.8</v>
      </c>
    </row>
    <row r="177" spans="1:43" x14ac:dyDescent="0.2">
      <c r="A177" t="str">
        <f>Stubs!D177</f>
        <v>General Federal non-defense government compensation</v>
      </c>
      <c r="B177" t="s">
        <v>191</v>
      </c>
      <c r="D177">
        <v>176</v>
      </c>
      <c r="E177">
        <v>102573.2</v>
      </c>
      <c r="F177">
        <v>102825.9</v>
      </c>
      <c r="G177">
        <v>107965.8</v>
      </c>
      <c r="H177">
        <v>109856.7</v>
      </c>
      <c r="I177">
        <v>115299.3</v>
      </c>
      <c r="J177">
        <v>117889</v>
      </c>
      <c r="K177">
        <v>120935.3</v>
      </c>
      <c r="L177">
        <v>120776.1</v>
      </c>
      <c r="M177">
        <v>124051.4</v>
      </c>
      <c r="N177">
        <v>120395.8</v>
      </c>
      <c r="O177">
        <v>118123.2</v>
      </c>
      <c r="P177">
        <v>119823.4</v>
      </c>
      <c r="Q177">
        <v>119887.9</v>
      </c>
      <c r="R177">
        <v>120160.3</v>
      </c>
      <c r="S177">
        <v>118406.2</v>
      </c>
      <c r="T177">
        <v>120482.7</v>
      </c>
      <c r="U177">
        <v>123529</v>
      </c>
      <c r="V177">
        <v>124208</v>
      </c>
      <c r="W177">
        <v>130386.1</v>
      </c>
      <c r="X177">
        <v>130038.7</v>
      </c>
      <c r="Y177">
        <v>132387.6</v>
      </c>
      <c r="Z177">
        <v>132285</v>
      </c>
      <c r="AA177">
        <v>128555.3</v>
      </c>
      <c r="AB177">
        <v>123432</v>
      </c>
      <c r="AC177">
        <v>120134</v>
      </c>
      <c r="AD177">
        <v>119396</v>
      </c>
      <c r="AE177">
        <v>120784</v>
      </c>
      <c r="AF177">
        <v>121016</v>
      </c>
      <c r="AG177">
        <v>124769</v>
      </c>
      <c r="AH177">
        <v>124700</v>
      </c>
      <c r="AI177">
        <v>127108</v>
      </c>
      <c r="AJ177">
        <v>130234</v>
      </c>
      <c r="AK177">
        <v>128995</v>
      </c>
      <c r="AL177">
        <v>128742</v>
      </c>
      <c r="AM177">
        <v>128779</v>
      </c>
      <c r="AN177">
        <v>129564</v>
      </c>
      <c r="AO177">
        <v>134424</v>
      </c>
      <c r="AP177">
        <v>141597</v>
      </c>
      <c r="AQ177">
        <v>146994</v>
      </c>
    </row>
    <row r="178" spans="1:43" x14ac:dyDescent="0.2">
      <c r="A178" t="str">
        <f>Stubs!D178</f>
        <v>General Federal non-defense government consumption of fixed capital</v>
      </c>
      <c r="B178" t="s">
        <v>191</v>
      </c>
      <c r="D178">
        <v>177</v>
      </c>
      <c r="E178">
        <v>5797.1</v>
      </c>
      <c r="F178">
        <v>5858.5</v>
      </c>
      <c r="G178">
        <v>5951.6</v>
      </c>
      <c r="H178">
        <v>6070.1</v>
      </c>
      <c r="I178">
        <v>6214</v>
      </c>
      <c r="J178">
        <v>6401.3</v>
      </c>
      <c r="K178">
        <v>6696.5</v>
      </c>
      <c r="L178">
        <v>7053</v>
      </c>
      <c r="M178">
        <v>7489</v>
      </c>
      <c r="N178">
        <v>7954.5</v>
      </c>
      <c r="O178">
        <v>8405.2999999999993</v>
      </c>
      <c r="P178">
        <v>9011.5</v>
      </c>
      <c r="Q178">
        <v>9772.2999999999993</v>
      </c>
      <c r="R178">
        <v>10546.8</v>
      </c>
      <c r="S178">
        <v>11296.9</v>
      </c>
      <c r="T178">
        <v>12041.8</v>
      </c>
      <c r="U178">
        <v>12777.2</v>
      </c>
      <c r="V178">
        <v>13513.6</v>
      </c>
      <c r="W178">
        <v>14312.4</v>
      </c>
      <c r="X178">
        <v>15128.2</v>
      </c>
      <c r="Y178">
        <v>15771.5</v>
      </c>
      <c r="Z178">
        <v>16316.4</v>
      </c>
      <c r="AA178">
        <v>16737.099999999999</v>
      </c>
      <c r="AB178">
        <v>17183</v>
      </c>
      <c r="AC178">
        <v>17920</v>
      </c>
      <c r="AD178">
        <v>18770</v>
      </c>
      <c r="AE178">
        <v>19740</v>
      </c>
      <c r="AF178">
        <v>21130</v>
      </c>
      <c r="AG178">
        <v>22412</v>
      </c>
      <c r="AH178">
        <v>23256</v>
      </c>
      <c r="AI178">
        <v>23979</v>
      </c>
      <c r="AJ178">
        <v>24449</v>
      </c>
      <c r="AK178">
        <v>24892</v>
      </c>
      <c r="AL178">
        <v>25608</v>
      </c>
      <c r="AM178">
        <v>26701</v>
      </c>
      <c r="AN178">
        <v>27814</v>
      </c>
      <c r="AO178">
        <v>28967</v>
      </c>
      <c r="AP178">
        <v>30251</v>
      </c>
      <c r="AQ178">
        <v>31309</v>
      </c>
    </row>
    <row r="179" spans="1:43" x14ac:dyDescent="0.2">
      <c r="A179" t="str">
        <f>Stubs!D179</f>
        <v>General Federal non-defense government except compensation and consumption of fixed capital</v>
      </c>
      <c r="B179" t="s">
        <v>191</v>
      </c>
      <c r="D179">
        <v>178</v>
      </c>
      <c r="E179">
        <v>41527.300000000003</v>
      </c>
      <c r="F179">
        <v>39794</v>
      </c>
      <c r="G179">
        <v>42234.400000000001</v>
      </c>
      <c r="H179">
        <v>44158.1</v>
      </c>
      <c r="I179">
        <v>41829.199999999997</v>
      </c>
      <c r="J179">
        <v>45557</v>
      </c>
      <c r="K179">
        <v>48859.9</v>
      </c>
      <c r="L179">
        <v>51547.5</v>
      </c>
      <c r="M179">
        <v>54195.7</v>
      </c>
      <c r="N179">
        <v>56387.5</v>
      </c>
      <c r="O179">
        <v>51154</v>
      </c>
      <c r="P179">
        <v>54530</v>
      </c>
      <c r="Q179">
        <v>49358</v>
      </c>
      <c r="R179">
        <v>55371.7</v>
      </c>
      <c r="S179">
        <v>60387</v>
      </c>
      <c r="T179">
        <v>56862.400000000001</v>
      </c>
      <c r="U179">
        <v>48375.8</v>
      </c>
      <c r="V179">
        <v>58546.9</v>
      </c>
      <c r="W179">
        <v>64985.599999999999</v>
      </c>
      <c r="X179">
        <v>67293.5</v>
      </c>
      <c r="Y179">
        <v>73646.3</v>
      </c>
      <c r="Z179">
        <v>69347.3</v>
      </c>
      <c r="AA179">
        <v>73091.399999999994</v>
      </c>
      <c r="AB179">
        <v>73318.899999999994</v>
      </c>
      <c r="AC179">
        <v>70116.899999999994</v>
      </c>
      <c r="AD179">
        <v>73272.800000000003</v>
      </c>
      <c r="AE179">
        <v>75720</v>
      </c>
      <c r="AF179">
        <v>76850.399999999994</v>
      </c>
      <c r="AG179">
        <v>80761.2</v>
      </c>
      <c r="AH179">
        <v>84533.4</v>
      </c>
      <c r="AI179">
        <v>94417.7</v>
      </c>
      <c r="AJ179">
        <v>103443.9</v>
      </c>
      <c r="AK179">
        <v>109504.8</v>
      </c>
      <c r="AL179">
        <v>113355.2</v>
      </c>
      <c r="AM179">
        <v>114772.6</v>
      </c>
      <c r="AN179">
        <v>116139.5</v>
      </c>
      <c r="AO179">
        <v>123742.9</v>
      </c>
      <c r="AP179">
        <v>131104.20000000001</v>
      </c>
      <c r="AQ179">
        <v>138457.1</v>
      </c>
    </row>
    <row r="180" spans="1:43" x14ac:dyDescent="0.2">
      <c r="A180" t="str">
        <f>Stubs!D180</f>
        <v>Local government passenger transit</v>
      </c>
      <c r="B180" t="s">
        <v>191</v>
      </c>
      <c r="D180">
        <v>179</v>
      </c>
      <c r="E180">
        <v>6659.3</v>
      </c>
      <c r="F180">
        <v>7026.1</v>
      </c>
      <c r="G180">
        <v>7508.4</v>
      </c>
      <c r="H180">
        <v>7623.4</v>
      </c>
      <c r="I180">
        <v>8164.2</v>
      </c>
      <c r="J180">
        <v>9001.2999999999993</v>
      </c>
      <c r="K180">
        <v>9363.2999999999993</v>
      </c>
      <c r="L180">
        <v>9561.2999999999993</v>
      </c>
      <c r="M180">
        <v>9561.5</v>
      </c>
      <c r="N180">
        <v>9361.2000000000007</v>
      </c>
      <c r="O180">
        <v>9190.4</v>
      </c>
      <c r="P180">
        <v>9189.5</v>
      </c>
      <c r="Q180">
        <v>9284.7000000000007</v>
      </c>
      <c r="R180">
        <v>9772.2999999999993</v>
      </c>
      <c r="S180">
        <v>9623.1</v>
      </c>
      <c r="T180">
        <v>9694.1</v>
      </c>
      <c r="U180">
        <v>10737.4</v>
      </c>
      <c r="V180">
        <v>11483.4</v>
      </c>
      <c r="W180">
        <v>9900.9</v>
      </c>
      <c r="X180">
        <v>10502.8</v>
      </c>
      <c r="Y180">
        <v>10866.8</v>
      </c>
      <c r="Z180">
        <v>10882.8</v>
      </c>
      <c r="AA180">
        <v>10962</v>
      </c>
      <c r="AB180">
        <v>10422.700000000001</v>
      </c>
      <c r="AC180">
        <v>9578.1</v>
      </c>
      <c r="AD180">
        <v>9299.1</v>
      </c>
      <c r="AE180">
        <v>9638.1</v>
      </c>
      <c r="AF180">
        <v>10055.799999999999</v>
      </c>
      <c r="AG180">
        <v>10554.4</v>
      </c>
      <c r="AH180">
        <v>10772.4</v>
      </c>
      <c r="AI180">
        <v>10644</v>
      </c>
      <c r="AJ180">
        <v>10398.4</v>
      </c>
      <c r="AK180">
        <v>10424.6</v>
      </c>
      <c r="AL180">
        <v>10512.6</v>
      </c>
      <c r="AM180">
        <v>10802.6</v>
      </c>
      <c r="AN180">
        <v>11135.9</v>
      </c>
      <c r="AO180">
        <v>11266.6</v>
      </c>
      <c r="AP180">
        <v>11367.7</v>
      </c>
      <c r="AQ180">
        <v>10548.4</v>
      </c>
    </row>
    <row r="181" spans="1:43" x14ac:dyDescent="0.2">
      <c r="A181" t="str">
        <f>Stubs!D181</f>
        <v>Local government enterprises except passenger transit</v>
      </c>
      <c r="B181" t="s">
        <v>191</v>
      </c>
      <c r="D181">
        <v>180</v>
      </c>
      <c r="E181">
        <v>83979.4</v>
      </c>
      <c r="F181">
        <v>87077.2</v>
      </c>
      <c r="G181">
        <v>87495.4</v>
      </c>
      <c r="H181">
        <v>87761.4</v>
      </c>
      <c r="I181">
        <v>87788.4</v>
      </c>
      <c r="J181">
        <v>87909.2</v>
      </c>
      <c r="K181">
        <v>90092.3</v>
      </c>
      <c r="L181">
        <v>95645.6</v>
      </c>
      <c r="M181">
        <v>97883.8</v>
      </c>
      <c r="N181">
        <v>97916.2</v>
      </c>
      <c r="O181">
        <v>98113.4</v>
      </c>
      <c r="P181">
        <v>100600.4</v>
      </c>
      <c r="Q181">
        <v>105299.4</v>
      </c>
      <c r="R181">
        <v>110364.1</v>
      </c>
      <c r="S181">
        <v>114933.3</v>
      </c>
      <c r="T181">
        <v>117832.6</v>
      </c>
      <c r="U181">
        <v>120000.1</v>
      </c>
      <c r="V181">
        <v>123171.7</v>
      </c>
      <c r="W181">
        <v>123948.3</v>
      </c>
      <c r="X181">
        <v>123217</v>
      </c>
      <c r="Y181">
        <v>124717.5</v>
      </c>
      <c r="Z181">
        <v>127894</v>
      </c>
      <c r="AA181">
        <v>125164.2</v>
      </c>
      <c r="AB181">
        <v>125245.6</v>
      </c>
      <c r="AC181">
        <v>125123.6</v>
      </c>
      <c r="AD181">
        <v>130535.3</v>
      </c>
      <c r="AE181">
        <v>135282.5</v>
      </c>
      <c r="AF181">
        <v>139769.1</v>
      </c>
      <c r="AG181">
        <v>140320.5</v>
      </c>
      <c r="AH181">
        <v>144198.6</v>
      </c>
      <c r="AI181">
        <v>150508.6</v>
      </c>
      <c r="AJ181">
        <v>152798.1</v>
      </c>
      <c r="AK181">
        <v>156462.20000000001</v>
      </c>
      <c r="AL181">
        <v>163419.6</v>
      </c>
      <c r="AM181">
        <v>167785.2</v>
      </c>
      <c r="AN181">
        <v>175631</v>
      </c>
      <c r="AO181">
        <v>180491.3</v>
      </c>
      <c r="AP181">
        <v>182446.3</v>
      </c>
      <c r="AQ181">
        <v>162793.9</v>
      </c>
    </row>
    <row r="182" spans="1:43" x14ac:dyDescent="0.2">
      <c r="A182" t="str">
        <f>Stubs!D182</f>
        <v>General Local government hospitals compensation</v>
      </c>
      <c r="B182" t="s">
        <v>191</v>
      </c>
      <c r="D182">
        <v>181</v>
      </c>
      <c r="E182">
        <v>26160</v>
      </c>
      <c r="F182">
        <v>27075.1</v>
      </c>
      <c r="G182">
        <v>28061.3</v>
      </c>
      <c r="H182">
        <v>28907.9</v>
      </c>
      <c r="I182">
        <v>29233.4</v>
      </c>
      <c r="J182">
        <v>29652.799999999999</v>
      </c>
      <c r="K182">
        <v>30349.4</v>
      </c>
      <c r="L182">
        <v>30867.599999999999</v>
      </c>
      <c r="M182">
        <v>31237.9</v>
      </c>
      <c r="N182">
        <v>31134.3</v>
      </c>
      <c r="O182">
        <v>31287.3</v>
      </c>
      <c r="P182">
        <v>31069.200000000001</v>
      </c>
      <c r="Q182">
        <v>31177</v>
      </c>
      <c r="R182">
        <v>32048.6</v>
      </c>
      <c r="S182">
        <v>32910.300000000003</v>
      </c>
      <c r="T182">
        <v>33446.800000000003</v>
      </c>
      <c r="U182">
        <v>34548.199999999997</v>
      </c>
      <c r="V182">
        <v>35520.1</v>
      </c>
      <c r="W182">
        <v>36457.300000000003</v>
      </c>
      <c r="X182">
        <v>36731.800000000003</v>
      </c>
      <c r="Y182">
        <v>37192.699999999997</v>
      </c>
      <c r="Z182">
        <v>40884.400000000001</v>
      </c>
      <c r="AA182">
        <v>42124.1</v>
      </c>
      <c r="AB182">
        <v>41565.800000000003</v>
      </c>
      <c r="AC182">
        <v>40928.5</v>
      </c>
      <c r="AD182">
        <v>40445.4</v>
      </c>
      <c r="AE182">
        <v>41971.6</v>
      </c>
      <c r="AF182">
        <v>43815.199999999997</v>
      </c>
      <c r="AG182">
        <v>43761.7</v>
      </c>
      <c r="AH182">
        <v>43548.800000000003</v>
      </c>
      <c r="AI182">
        <v>44726.7</v>
      </c>
      <c r="AJ182">
        <v>44885.7</v>
      </c>
      <c r="AK182">
        <v>44859.9</v>
      </c>
      <c r="AL182">
        <v>44830.9</v>
      </c>
      <c r="AM182">
        <v>44847.199999999997</v>
      </c>
      <c r="AN182">
        <v>44560.7</v>
      </c>
      <c r="AO182">
        <v>45216.5</v>
      </c>
      <c r="AP182">
        <v>44548.5</v>
      </c>
      <c r="AQ182">
        <v>43588</v>
      </c>
    </row>
    <row r="183" spans="1:43" x14ac:dyDescent="0.2">
      <c r="A183" t="str">
        <f>Stubs!D183</f>
        <v>General Local government educational services compensation</v>
      </c>
      <c r="B183" t="s">
        <v>191</v>
      </c>
      <c r="D183">
        <v>182</v>
      </c>
      <c r="E183">
        <v>192506.4</v>
      </c>
      <c r="F183">
        <v>199240.5</v>
      </c>
      <c r="G183">
        <v>206497.4</v>
      </c>
      <c r="H183">
        <v>212727.9</v>
      </c>
      <c r="I183">
        <v>215123.20000000001</v>
      </c>
      <c r="J183">
        <v>218209</v>
      </c>
      <c r="K183">
        <v>223335</v>
      </c>
      <c r="L183">
        <v>227148.4</v>
      </c>
      <c r="M183">
        <v>229873.5</v>
      </c>
      <c r="N183">
        <v>229111</v>
      </c>
      <c r="O183">
        <v>230237.3</v>
      </c>
      <c r="P183">
        <v>228632.4</v>
      </c>
      <c r="Q183">
        <v>229425.6</v>
      </c>
      <c r="R183">
        <v>235839.2</v>
      </c>
      <c r="S183">
        <v>242180.2</v>
      </c>
      <c r="T183">
        <v>246128.2</v>
      </c>
      <c r="U183">
        <v>254233.60000000001</v>
      </c>
      <c r="V183">
        <v>261385.8</v>
      </c>
      <c r="W183">
        <v>268282.2</v>
      </c>
      <c r="X183">
        <v>270302</v>
      </c>
      <c r="Y183">
        <v>273693.7</v>
      </c>
      <c r="Z183">
        <v>309843.5</v>
      </c>
      <c r="AA183">
        <v>319396.40000000002</v>
      </c>
      <c r="AB183">
        <v>327069.5</v>
      </c>
      <c r="AC183">
        <v>333334.90000000002</v>
      </c>
      <c r="AD183">
        <v>341169.5</v>
      </c>
      <c r="AE183">
        <v>347669.2</v>
      </c>
      <c r="AF183">
        <v>350753.7</v>
      </c>
      <c r="AG183">
        <v>357550.2</v>
      </c>
      <c r="AH183">
        <v>363378.6</v>
      </c>
      <c r="AI183">
        <v>370849.1</v>
      </c>
      <c r="AJ183">
        <v>373049</v>
      </c>
      <c r="AK183">
        <v>372446</v>
      </c>
      <c r="AL183">
        <v>373448.6</v>
      </c>
      <c r="AM183">
        <v>375931.3</v>
      </c>
      <c r="AN183">
        <v>379585.1</v>
      </c>
      <c r="AO183">
        <v>383862.8</v>
      </c>
      <c r="AP183">
        <v>378749.5</v>
      </c>
      <c r="AQ183">
        <v>373255.2</v>
      </c>
    </row>
    <row r="184" spans="1:43" x14ac:dyDescent="0.2">
      <c r="A184" t="str">
        <f>Stubs!D184</f>
        <v>General Local government, other compensation</v>
      </c>
      <c r="B184" t="s">
        <v>191</v>
      </c>
      <c r="D184">
        <v>183</v>
      </c>
      <c r="E184">
        <v>143663.70000000001</v>
      </c>
      <c r="F184">
        <v>148689.20000000001</v>
      </c>
      <c r="G184">
        <v>154104.9</v>
      </c>
      <c r="H184">
        <v>158754.6</v>
      </c>
      <c r="I184">
        <v>160542.20000000001</v>
      </c>
      <c r="J184">
        <v>162845</v>
      </c>
      <c r="K184">
        <v>166670.39999999999</v>
      </c>
      <c r="L184">
        <v>169516.3</v>
      </c>
      <c r="M184">
        <v>171550</v>
      </c>
      <c r="N184">
        <v>170981</v>
      </c>
      <c r="O184">
        <v>171821.5</v>
      </c>
      <c r="P184">
        <v>170623.8</v>
      </c>
      <c r="Q184">
        <v>171215.7</v>
      </c>
      <c r="R184">
        <v>176002.1</v>
      </c>
      <c r="S184">
        <v>180734.2</v>
      </c>
      <c r="T184">
        <v>183680.6</v>
      </c>
      <c r="U184">
        <v>189729.5</v>
      </c>
      <c r="V184">
        <v>195067</v>
      </c>
      <c r="W184">
        <v>200213.6</v>
      </c>
      <c r="X184">
        <v>201721</v>
      </c>
      <c r="Y184">
        <v>204252.2</v>
      </c>
      <c r="Z184">
        <v>170090.9</v>
      </c>
      <c r="AA184">
        <v>174478.6</v>
      </c>
      <c r="AB184">
        <v>177576.3</v>
      </c>
      <c r="AC184">
        <v>179281.8</v>
      </c>
      <c r="AD184">
        <v>181807.6</v>
      </c>
      <c r="AE184">
        <v>186892.7</v>
      </c>
      <c r="AF184">
        <v>189980.7</v>
      </c>
      <c r="AG184">
        <v>194794.7</v>
      </c>
      <c r="AH184">
        <v>199637.6</v>
      </c>
      <c r="AI184">
        <v>206066</v>
      </c>
      <c r="AJ184">
        <v>209504.6</v>
      </c>
      <c r="AK184">
        <v>210576.1</v>
      </c>
      <c r="AL184">
        <v>213116.7</v>
      </c>
      <c r="AM184">
        <v>215113.8</v>
      </c>
      <c r="AN184">
        <v>218498.3</v>
      </c>
      <c r="AO184">
        <v>224314.4</v>
      </c>
      <c r="AP184">
        <v>223405</v>
      </c>
      <c r="AQ184">
        <v>221732</v>
      </c>
    </row>
    <row r="185" spans="1:43" x14ac:dyDescent="0.2">
      <c r="A185" t="str">
        <f>Stubs!D185</f>
        <v>State government enterprises</v>
      </c>
      <c r="B185" t="s">
        <v>191</v>
      </c>
      <c r="D185">
        <v>184</v>
      </c>
      <c r="E185">
        <v>12581.4</v>
      </c>
      <c r="F185">
        <v>13045.5</v>
      </c>
      <c r="G185">
        <v>13108.2</v>
      </c>
      <c r="H185">
        <v>13148</v>
      </c>
      <c r="I185">
        <v>13152.1</v>
      </c>
      <c r="J185">
        <v>13170.1</v>
      </c>
      <c r="K185">
        <v>13497.2</v>
      </c>
      <c r="L185">
        <v>14329.2</v>
      </c>
      <c r="M185">
        <v>14664.5</v>
      </c>
      <c r="N185">
        <v>14669.3</v>
      </c>
      <c r="O185">
        <v>14698.9</v>
      </c>
      <c r="P185">
        <v>15071.5</v>
      </c>
      <c r="Q185">
        <v>15775.5</v>
      </c>
      <c r="R185">
        <v>16534.2</v>
      </c>
      <c r="S185">
        <v>17218.8</v>
      </c>
      <c r="T185">
        <v>17653.099999999999</v>
      </c>
      <c r="U185">
        <v>17977.900000000001</v>
      </c>
      <c r="V185">
        <v>18453</v>
      </c>
      <c r="W185">
        <v>18569.400000000001</v>
      </c>
      <c r="X185">
        <v>18459.8</v>
      </c>
      <c r="Y185">
        <v>18684.599999999999</v>
      </c>
      <c r="Z185">
        <v>18307</v>
      </c>
      <c r="AA185">
        <v>18184.900000000001</v>
      </c>
      <c r="AB185">
        <v>18833.400000000001</v>
      </c>
      <c r="AC185">
        <v>16977.8</v>
      </c>
      <c r="AD185">
        <v>20523.5</v>
      </c>
      <c r="AE185">
        <v>18564.8</v>
      </c>
      <c r="AF185">
        <v>19365.900000000001</v>
      </c>
      <c r="AG185">
        <v>19628.8</v>
      </c>
      <c r="AH185">
        <v>20363.5</v>
      </c>
      <c r="AI185">
        <v>21658.2</v>
      </c>
      <c r="AJ185">
        <v>21986.5</v>
      </c>
      <c r="AK185">
        <v>22516</v>
      </c>
      <c r="AL185">
        <v>23522.799999999999</v>
      </c>
      <c r="AM185">
        <v>24143</v>
      </c>
      <c r="AN185">
        <v>25402.7</v>
      </c>
      <c r="AO185">
        <v>26106.6</v>
      </c>
      <c r="AP185">
        <v>26490.2</v>
      </c>
      <c r="AQ185">
        <v>23724.9</v>
      </c>
    </row>
    <row r="186" spans="1:43" x14ac:dyDescent="0.2">
      <c r="A186" t="str">
        <f>Stubs!D186</f>
        <v>General State government hospitals compensation</v>
      </c>
      <c r="B186" t="s">
        <v>191</v>
      </c>
      <c r="D186">
        <v>185</v>
      </c>
      <c r="E186">
        <v>23229.7</v>
      </c>
      <c r="F186">
        <v>24042.3</v>
      </c>
      <c r="G186">
        <v>24918</v>
      </c>
      <c r="H186">
        <v>25669.8</v>
      </c>
      <c r="I186">
        <v>25958.799999999999</v>
      </c>
      <c r="J186">
        <v>26331.200000000001</v>
      </c>
      <c r="K186">
        <v>26949.8</v>
      </c>
      <c r="L186">
        <v>27409.9</v>
      </c>
      <c r="M186">
        <v>27738.799999999999</v>
      </c>
      <c r="N186">
        <v>27646.7</v>
      </c>
      <c r="O186">
        <v>27782.7</v>
      </c>
      <c r="P186">
        <v>27589</v>
      </c>
      <c r="Q186">
        <v>27684.7</v>
      </c>
      <c r="R186">
        <v>28458.6</v>
      </c>
      <c r="S186">
        <v>29223.8</v>
      </c>
      <c r="T186">
        <v>29700.2</v>
      </c>
      <c r="U186">
        <v>30678.3</v>
      </c>
      <c r="V186">
        <v>31541.3</v>
      </c>
      <c r="W186">
        <v>32373.5</v>
      </c>
      <c r="X186">
        <v>32617.200000000001</v>
      </c>
      <c r="Y186">
        <v>33026.5</v>
      </c>
      <c r="Z186">
        <v>39400.5</v>
      </c>
      <c r="AA186">
        <v>37405.599999999999</v>
      </c>
      <c r="AB186">
        <v>37375.699999999997</v>
      </c>
      <c r="AC186">
        <v>36999.199999999997</v>
      </c>
      <c r="AD186">
        <v>36761.9</v>
      </c>
      <c r="AE186">
        <v>35751.5</v>
      </c>
      <c r="AF186">
        <v>33976.9</v>
      </c>
      <c r="AG186">
        <v>34500.199999999997</v>
      </c>
      <c r="AH186">
        <v>35444.1</v>
      </c>
      <c r="AI186">
        <v>34741.5</v>
      </c>
      <c r="AJ186">
        <v>33831.199999999997</v>
      </c>
      <c r="AK186">
        <v>32928.1</v>
      </c>
      <c r="AL186">
        <v>32320.1</v>
      </c>
      <c r="AM186">
        <v>31818.1</v>
      </c>
      <c r="AN186">
        <v>32035.4</v>
      </c>
      <c r="AO186">
        <v>31511.4</v>
      </c>
      <c r="AP186">
        <v>30680.6</v>
      </c>
      <c r="AQ186">
        <v>29720.9</v>
      </c>
    </row>
    <row r="187" spans="1:43" x14ac:dyDescent="0.2">
      <c r="A187" t="str">
        <f>Stubs!D187</f>
        <v>General State government educational services compensation</v>
      </c>
      <c r="B187" t="s">
        <v>191</v>
      </c>
      <c r="D187">
        <v>186</v>
      </c>
      <c r="E187">
        <v>54367.8</v>
      </c>
      <c r="F187">
        <v>56269.7</v>
      </c>
      <c r="G187">
        <v>58319.199999999997</v>
      </c>
      <c r="H187">
        <v>60078.8</v>
      </c>
      <c r="I187">
        <v>60755.3</v>
      </c>
      <c r="J187">
        <v>61626.8</v>
      </c>
      <c r="K187">
        <v>63074.5</v>
      </c>
      <c r="L187">
        <v>64151.4</v>
      </c>
      <c r="M187">
        <v>64921.1</v>
      </c>
      <c r="N187">
        <v>64705.7</v>
      </c>
      <c r="O187">
        <v>65023.8</v>
      </c>
      <c r="P187">
        <v>64570.6</v>
      </c>
      <c r="Q187">
        <v>64794.6</v>
      </c>
      <c r="R187">
        <v>66605.899999999994</v>
      </c>
      <c r="S187">
        <v>68396.7</v>
      </c>
      <c r="T187">
        <v>69511.7</v>
      </c>
      <c r="U187">
        <v>71800.899999999994</v>
      </c>
      <c r="V187">
        <v>73820.800000000003</v>
      </c>
      <c r="W187">
        <v>75768.5</v>
      </c>
      <c r="X187">
        <v>76338.899999999994</v>
      </c>
      <c r="Y187">
        <v>77296.800000000003</v>
      </c>
      <c r="Z187">
        <v>91447.8</v>
      </c>
      <c r="AA187">
        <v>90204.1</v>
      </c>
      <c r="AB187">
        <v>92106.8</v>
      </c>
      <c r="AC187">
        <v>93552.2</v>
      </c>
      <c r="AD187">
        <v>95441.4</v>
      </c>
      <c r="AE187">
        <v>96812.800000000003</v>
      </c>
      <c r="AF187">
        <v>99197.5</v>
      </c>
      <c r="AG187">
        <v>100344.8</v>
      </c>
      <c r="AH187">
        <v>104195.3</v>
      </c>
      <c r="AI187">
        <v>105104.3</v>
      </c>
      <c r="AJ187">
        <v>104054.1</v>
      </c>
      <c r="AK187">
        <v>104748.6</v>
      </c>
      <c r="AL187">
        <v>105656.4</v>
      </c>
      <c r="AM187">
        <v>106086.5</v>
      </c>
      <c r="AN187">
        <v>108074.9</v>
      </c>
      <c r="AO187">
        <v>110883.2</v>
      </c>
      <c r="AP187">
        <v>112619.3</v>
      </c>
      <c r="AQ187">
        <v>111863.4</v>
      </c>
    </row>
    <row r="188" spans="1:43" x14ac:dyDescent="0.2">
      <c r="A188" t="str">
        <f>Stubs!D188</f>
        <v>General State government, other compensation</v>
      </c>
      <c r="B188" t="s">
        <v>191</v>
      </c>
      <c r="D188">
        <v>187</v>
      </c>
      <c r="E188">
        <v>79901.899999999994</v>
      </c>
      <c r="F188">
        <v>82697</v>
      </c>
      <c r="G188">
        <v>85709</v>
      </c>
      <c r="H188">
        <v>88295.1</v>
      </c>
      <c r="I188">
        <v>89289.3</v>
      </c>
      <c r="J188">
        <v>90570</v>
      </c>
      <c r="K188">
        <v>92697.600000000006</v>
      </c>
      <c r="L188">
        <v>94280.4</v>
      </c>
      <c r="M188">
        <v>95411.5</v>
      </c>
      <c r="N188">
        <v>95095.1</v>
      </c>
      <c r="O188">
        <v>95562.5</v>
      </c>
      <c r="P188">
        <v>94896.4</v>
      </c>
      <c r="Q188">
        <v>95225.600000000006</v>
      </c>
      <c r="R188">
        <v>97887.6</v>
      </c>
      <c r="S188">
        <v>100519.5</v>
      </c>
      <c r="T188">
        <v>102158.2</v>
      </c>
      <c r="U188">
        <v>105522.5</v>
      </c>
      <c r="V188">
        <v>108491.1</v>
      </c>
      <c r="W188">
        <v>111353.5</v>
      </c>
      <c r="X188">
        <v>112191.8</v>
      </c>
      <c r="Y188">
        <v>113599.6</v>
      </c>
      <c r="Z188">
        <v>102367.9</v>
      </c>
      <c r="AA188">
        <v>101891.9</v>
      </c>
      <c r="AB188">
        <v>103504</v>
      </c>
      <c r="AC188">
        <v>105204.4</v>
      </c>
      <c r="AD188">
        <v>107373.2</v>
      </c>
      <c r="AE188">
        <v>108630.2</v>
      </c>
      <c r="AF188">
        <v>110322</v>
      </c>
      <c r="AG188">
        <v>111974.3</v>
      </c>
      <c r="AH188">
        <v>114805.7</v>
      </c>
      <c r="AI188">
        <v>115224.4</v>
      </c>
      <c r="AJ188">
        <v>113777.4</v>
      </c>
      <c r="AK188">
        <v>113984.4</v>
      </c>
      <c r="AL188">
        <v>113965.3</v>
      </c>
      <c r="AM188">
        <v>115187.1</v>
      </c>
      <c r="AN188">
        <v>116914.5</v>
      </c>
      <c r="AO188">
        <v>117236.6</v>
      </c>
      <c r="AP188">
        <v>117071.1</v>
      </c>
      <c r="AQ188">
        <v>115654.5</v>
      </c>
    </row>
    <row r="189" spans="1:43" x14ac:dyDescent="0.2">
      <c r="A189" t="str">
        <f>Stubs!D189</f>
        <v xml:space="preserve">General State and Local government consumption of fixed capital </v>
      </c>
      <c r="B189" t="s">
        <v>191</v>
      </c>
      <c r="D189">
        <v>188</v>
      </c>
      <c r="E189">
        <v>36319.199999999997</v>
      </c>
      <c r="F189">
        <v>37592.400000000001</v>
      </c>
      <c r="G189">
        <v>38916.699999999997</v>
      </c>
      <c r="H189">
        <v>40201.199999999997</v>
      </c>
      <c r="I189">
        <v>41324</v>
      </c>
      <c r="J189">
        <v>42285.1</v>
      </c>
      <c r="K189">
        <v>43193.9</v>
      </c>
      <c r="L189">
        <v>44239.199999999997</v>
      </c>
      <c r="M189">
        <v>45384.800000000003</v>
      </c>
      <c r="N189">
        <v>46359.6</v>
      </c>
      <c r="O189">
        <v>47195.4</v>
      </c>
      <c r="P189">
        <v>48079.1</v>
      </c>
      <c r="Q189">
        <v>49322.6</v>
      </c>
      <c r="R189">
        <v>51056.9</v>
      </c>
      <c r="S189">
        <v>53085</v>
      </c>
      <c r="T189">
        <v>55165.5</v>
      </c>
      <c r="U189">
        <v>57423.7</v>
      </c>
      <c r="V189">
        <v>60233</v>
      </c>
      <c r="W189">
        <v>63459</v>
      </c>
      <c r="X189">
        <v>66543.899999999994</v>
      </c>
      <c r="Y189">
        <v>69426.100000000006</v>
      </c>
      <c r="Z189">
        <v>72127.199999999997</v>
      </c>
      <c r="AA189">
        <v>74733.100000000006</v>
      </c>
      <c r="AB189">
        <v>77497</v>
      </c>
      <c r="AC189">
        <v>80363</v>
      </c>
      <c r="AD189">
        <v>83609</v>
      </c>
      <c r="AE189">
        <v>87586</v>
      </c>
      <c r="AF189">
        <v>91866</v>
      </c>
      <c r="AG189">
        <v>96207</v>
      </c>
      <c r="AH189">
        <v>100328</v>
      </c>
      <c r="AI189">
        <v>104122</v>
      </c>
      <c r="AJ189">
        <v>107482</v>
      </c>
      <c r="AK189">
        <v>111423</v>
      </c>
      <c r="AL189">
        <v>114395</v>
      </c>
      <c r="AM189">
        <v>117539</v>
      </c>
      <c r="AN189">
        <v>121027</v>
      </c>
      <c r="AO189">
        <v>124651</v>
      </c>
      <c r="AP189">
        <v>127917</v>
      </c>
      <c r="AQ189">
        <v>130872</v>
      </c>
    </row>
    <row r="190" spans="1:43" x14ac:dyDescent="0.2">
      <c r="A190" t="str">
        <f>Stubs!D190</f>
        <v>General State and Local government except compensation and consumption of fixed capital</v>
      </c>
      <c r="B190" t="s">
        <v>191</v>
      </c>
      <c r="D190">
        <v>189</v>
      </c>
      <c r="E190">
        <v>151100.6</v>
      </c>
      <c r="F190">
        <v>156329.9</v>
      </c>
      <c r="G190">
        <v>164530.5</v>
      </c>
      <c r="H190">
        <v>177898.1</v>
      </c>
      <c r="I190">
        <v>182808.1</v>
      </c>
      <c r="J190">
        <v>188335.2</v>
      </c>
      <c r="K190">
        <v>193062.7</v>
      </c>
      <c r="L190">
        <v>192918.7</v>
      </c>
      <c r="M190">
        <v>186635.3</v>
      </c>
      <c r="N190">
        <v>188033.9</v>
      </c>
      <c r="O190">
        <v>196257.3</v>
      </c>
      <c r="P190">
        <v>208610.4</v>
      </c>
      <c r="Q190">
        <v>217566.1</v>
      </c>
      <c r="R190">
        <v>239925.3</v>
      </c>
      <c r="S190">
        <v>271746.90000000002</v>
      </c>
      <c r="T190">
        <v>271201.90000000002</v>
      </c>
      <c r="U190">
        <v>278448.09999999998</v>
      </c>
      <c r="V190">
        <v>286815.59999999998</v>
      </c>
      <c r="W190">
        <v>296107.40000000002</v>
      </c>
      <c r="X190">
        <v>310117.2</v>
      </c>
      <c r="Y190">
        <v>325980.59999999998</v>
      </c>
      <c r="Z190">
        <v>342098.5</v>
      </c>
      <c r="AA190">
        <v>358650.9</v>
      </c>
      <c r="AB190">
        <v>372082.1</v>
      </c>
      <c r="AC190">
        <v>381344.1</v>
      </c>
      <c r="AD190">
        <v>399333.9</v>
      </c>
      <c r="AE190">
        <v>427713.1</v>
      </c>
      <c r="AF190">
        <v>449409</v>
      </c>
      <c r="AG190">
        <v>464643.1</v>
      </c>
      <c r="AH190">
        <v>500529.3</v>
      </c>
      <c r="AI190">
        <v>534790.6</v>
      </c>
      <c r="AJ190">
        <v>537369.9</v>
      </c>
      <c r="AK190">
        <v>538469.19999999995</v>
      </c>
      <c r="AL190">
        <v>527036.69999999995</v>
      </c>
      <c r="AM190">
        <v>525965.9</v>
      </c>
      <c r="AN190">
        <v>534429.80000000005</v>
      </c>
      <c r="AO190">
        <v>524834.9</v>
      </c>
      <c r="AP190">
        <v>567781.1</v>
      </c>
      <c r="AQ190">
        <v>534889.80000000005</v>
      </c>
    </row>
    <row r="191" spans="1:43" x14ac:dyDescent="0.2">
      <c r="A191" t="str">
        <f>Stubs!D191</f>
        <v>Owner-occupied dwellings</v>
      </c>
      <c r="B191" t="s">
        <v>191</v>
      </c>
      <c r="D191">
        <v>190</v>
      </c>
      <c r="E191">
        <v>369825.1</v>
      </c>
      <c r="F191">
        <v>388841.4</v>
      </c>
      <c r="G191">
        <v>414303.7</v>
      </c>
      <c r="H191">
        <v>427570.3</v>
      </c>
      <c r="I191">
        <v>440725.8</v>
      </c>
      <c r="J191">
        <v>453201.4</v>
      </c>
      <c r="K191">
        <v>482005.3</v>
      </c>
      <c r="L191">
        <v>507237.7</v>
      </c>
      <c r="M191">
        <v>527322.19999999995</v>
      </c>
      <c r="N191">
        <v>538400.19999999995</v>
      </c>
      <c r="O191">
        <v>538516.9</v>
      </c>
      <c r="P191">
        <v>548896.9</v>
      </c>
      <c r="Q191">
        <v>570481.1</v>
      </c>
      <c r="R191">
        <v>585778.4</v>
      </c>
      <c r="S191">
        <v>599289.30000000005</v>
      </c>
      <c r="T191">
        <v>619341.30000000005</v>
      </c>
      <c r="U191">
        <v>642391.5</v>
      </c>
      <c r="V191">
        <v>663352.19999999995</v>
      </c>
      <c r="W191">
        <v>678676.2</v>
      </c>
      <c r="X191">
        <v>697359</v>
      </c>
      <c r="Y191">
        <v>719314.5</v>
      </c>
      <c r="Z191">
        <v>739007.1</v>
      </c>
      <c r="AA191">
        <v>773810</v>
      </c>
      <c r="AB191">
        <v>796510.4</v>
      </c>
      <c r="AC191">
        <v>816794.1</v>
      </c>
      <c r="AD191">
        <v>843191.8</v>
      </c>
      <c r="AE191">
        <v>866430</v>
      </c>
      <c r="AF191">
        <v>892299.8</v>
      </c>
      <c r="AG191">
        <v>949845.5</v>
      </c>
      <c r="AH191">
        <v>974362.2</v>
      </c>
      <c r="AI191">
        <v>976987.7</v>
      </c>
      <c r="AJ191">
        <v>997791.6</v>
      </c>
      <c r="AK191">
        <v>1052823</v>
      </c>
      <c r="AL191">
        <v>1132751.7</v>
      </c>
      <c r="AM191">
        <v>1138768.3999999999</v>
      </c>
      <c r="AN191">
        <v>1135462.5</v>
      </c>
      <c r="AO191">
        <v>1131711.8999999999</v>
      </c>
      <c r="AP191">
        <v>1152614.5</v>
      </c>
      <c r="AQ191">
        <v>1138335.1000000001</v>
      </c>
    </row>
    <row r="192" spans="1:43" x14ac:dyDescent="0.2">
      <c r="A192" t="str">
        <f>Stubs!D192</f>
        <v>Noncomparable imports</v>
      </c>
      <c r="B192" t="s">
        <v>191</v>
      </c>
      <c r="D192">
        <v>191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</row>
    <row r="193" spans="1:43" x14ac:dyDescent="0.2">
      <c r="A193" t="str">
        <f>Stubs!D193</f>
        <v>Scrap</v>
      </c>
      <c r="B193" t="s">
        <v>191</v>
      </c>
      <c r="D193">
        <v>192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</row>
    <row r="194" spans="1:43" x14ac:dyDescent="0.2">
      <c r="A194" t="str">
        <f>Stubs!D194</f>
        <v>Used and secondhand goods</v>
      </c>
      <c r="B194" t="s">
        <v>191</v>
      </c>
      <c r="D194">
        <v>193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</row>
    <row r="195" spans="1:43" x14ac:dyDescent="0.2">
      <c r="A195" t="str">
        <f>Stubs!D195</f>
        <v>Rest of the world adjustment</v>
      </c>
      <c r="B195" t="s">
        <v>191</v>
      </c>
      <c r="D195">
        <v>194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</row>
    <row r="196" spans="1:43" x14ac:dyDescent="0.2">
      <c r="A196" t="str">
        <f>Stubs!D196</f>
        <v>Import valuation adjustments</v>
      </c>
      <c r="B196" t="s">
        <v>191</v>
      </c>
      <c r="D196">
        <v>195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</row>
    <row r="197" spans="1:43" x14ac:dyDescent="0.2">
      <c r="A197" t="str">
        <f>Stubs!D197</f>
        <v>All industries</v>
      </c>
      <c r="B197" t="s">
        <v>191</v>
      </c>
      <c r="D197">
        <v>197</v>
      </c>
      <c r="E197">
        <v>10150328.6</v>
      </c>
      <c r="F197">
        <v>10564242.300000001</v>
      </c>
      <c r="G197">
        <v>10599020.1</v>
      </c>
      <c r="H197">
        <v>10346395</v>
      </c>
      <c r="I197">
        <v>10751084.6</v>
      </c>
      <c r="J197">
        <v>11332042.5</v>
      </c>
      <c r="K197">
        <v>11858496.9</v>
      </c>
      <c r="L197">
        <v>12278307.699999999</v>
      </c>
      <c r="M197">
        <v>12135044.800000001</v>
      </c>
      <c r="N197">
        <v>12277255.6</v>
      </c>
      <c r="O197">
        <v>12065627.199999999</v>
      </c>
      <c r="P197">
        <v>12433622.9</v>
      </c>
      <c r="Q197">
        <v>13114664.6</v>
      </c>
      <c r="R197">
        <v>13537207.9</v>
      </c>
      <c r="S197">
        <v>13954005.1</v>
      </c>
      <c r="T197">
        <v>14549257.800000001</v>
      </c>
      <c r="U197">
        <v>15025977.300000001</v>
      </c>
      <c r="V197">
        <v>15292536.5</v>
      </c>
      <c r="W197">
        <v>15474158.6</v>
      </c>
      <c r="X197">
        <v>15384695.9</v>
      </c>
      <c r="Y197">
        <v>15895054.5</v>
      </c>
      <c r="Z197">
        <v>16278329.199999999</v>
      </c>
      <c r="AA197">
        <v>16869993.399999999</v>
      </c>
      <c r="AB197">
        <v>17254290.600000001</v>
      </c>
      <c r="AC197">
        <v>17833630.600000001</v>
      </c>
      <c r="AD197">
        <v>18605605.899999999</v>
      </c>
      <c r="AE197">
        <v>19441680.899999999</v>
      </c>
      <c r="AF197">
        <v>20199244.199999999</v>
      </c>
      <c r="AG197">
        <v>20979394.100000001</v>
      </c>
      <c r="AH197">
        <v>20985664.800000001</v>
      </c>
      <c r="AI197">
        <v>21090277.899999999</v>
      </c>
      <c r="AJ197">
        <v>21455384.5</v>
      </c>
      <c r="AK197">
        <v>22229700.5</v>
      </c>
      <c r="AL197">
        <v>23094229.5</v>
      </c>
      <c r="AM197">
        <v>23624771</v>
      </c>
      <c r="AN197">
        <v>23973115.199999999</v>
      </c>
      <c r="AO197">
        <v>23727713</v>
      </c>
      <c r="AP197">
        <v>22622161.899999999</v>
      </c>
      <c r="AQ197">
        <v>23171279.399999999</v>
      </c>
    </row>
    <row r="198" spans="1:43" x14ac:dyDescent="0.2">
      <c r="A198" t="str">
        <f>Stubs!D198</f>
        <v>Private industries</v>
      </c>
      <c r="B198" t="s">
        <v>191</v>
      </c>
      <c r="D198">
        <v>198</v>
      </c>
      <c r="E198">
        <v>8336163.2000000002</v>
      </c>
      <c r="F198">
        <v>8729781.8000000007</v>
      </c>
      <c r="G198">
        <v>8712613.5999999996</v>
      </c>
      <c r="H198">
        <v>8419122.9000000004</v>
      </c>
      <c r="I198">
        <v>8803916.0999999996</v>
      </c>
      <c r="J198">
        <v>9344041.5999999996</v>
      </c>
      <c r="K198">
        <v>9808290.1999999993</v>
      </c>
      <c r="L198">
        <v>10178272.9</v>
      </c>
      <c r="M198">
        <v>9990589.3000000007</v>
      </c>
      <c r="N198">
        <v>10105721.800000001</v>
      </c>
      <c r="O198">
        <v>9864440.5</v>
      </c>
      <c r="P198">
        <v>10185056.300000001</v>
      </c>
      <c r="Q198">
        <v>10816537.699999999</v>
      </c>
      <c r="R198">
        <v>11146451.300000001</v>
      </c>
      <c r="S198">
        <v>11469399.4</v>
      </c>
      <c r="T198">
        <v>12011832.4</v>
      </c>
      <c r="U198">
        <v>12432117.199999999</v>
      </c>
      <c r="V198">
        <v>12630833.699999999</v>
      </c>
      <c r="W198">
        <v>12753091.300000001</v>
      </c>
      <c r="X198">
        <v>12624907.699999999</v>
      </c>
      <c r="Y198">
        <v>13098455</v>
      </c>
      <c r="Z198">
        <v>13448316.4</v>
      </c>
      <c r="AA198">
        <v>13990473.9</v>
      </c>
      <c r="AB198">
        <v>14350049.1</v>
      </c>
      <c r="AC198">
        <v>14899276.1</v>
      </c>
      <c r="AD198">
        <v>15602240.6</v>
      </c>
      <c r="AE198">
        <v>16365535.6</v>
      </c>
      <c r="AF198">
        <v>17049359.800000001</v>
      </c>
      <c r="AG198">
        <v>17722961.800000001</v>
      </c>
      <c r="AH198">
        <v>17628975.800000001</v>
      </c>
      <c r="AI198">
        <v>17632330.199999999</v>
      </c>
      <c r="AJ198">
        <v>17909063.699999999</v>
      </c>
      <c r="AK198">
        <v>18586854.100000001</v>
      </c>
      <c r="AL198">
        <v>19356938.699999999</v>
      </c>
      <c r="AM198">
        <v>19863100.199999999</v>
      </c>
      <c r="AN198">
        <v>20170755.699999999</v>
      </c>
      <c r="AO198">
        <v>19869676.5</v>
      </c>
      <c r="AP198">
        <v>18661660.5</v>
      </c>
      <c r="AQ198">
        <v>19262193.5</v>
      </c>
    </row>
    <row r="199" spans="1:43" x14ac:dyDescent="0.2">
      <c r="A199" t="str">
        <f>Stubs!D199</f>
        <v>Agriculture, forestry, fishing, and hunting</v>
      </c>
      <c r="B199">
        <v>11</v>
      </c>
      <c r="D199">
        <v>199</v>
      </c>
      <c r="E199">
        <v>178666.2</v>
      </c>
      <c r="F199">
        <v>181299.9</v>
      </c>
      <c r="G199">
        <v>177692.2</v>
      </c>
      <c r="H199">
        <v>181486.1</v>
      </c>
      <c r="I199">
        <v>186736.2</v>
      </c>
      <c r="J199">
        <v>195027.8</v>
      </c>
      <c r="K199">
        <v>198043.5</v>
      </c>
      <c r="L199">
        <v>211726.2</v>
      </c>
      <c r="M199">
        <v>207291.9</v>
      </c>
      <c r="N199">
        <v>224073.4</v>
      </c>
      <c r="O199">
        <v>226605.3</v>
      </c>
      <c r="P199">
        <v>212501.7</v>
      </c>
      <c r="Q199">
        <v>224316.2</v>
      </c>
      <c r="R199">
        <v>233516.6</v>
      </c>
      <c r="S199">
        <v>230306.4</v>
      </c>
      <c r="T199">
        <v>240702.7</v>
      </c>
      <c r="U199">
        <v>228968.8</v>
      </c>
      <c r="V199">
        <v>238153.2</v>
      </c>
      <c r="W199">
        <v>246078.1</v>
      </c>
      <c r="X199">
        <v>247659.3</v>
      </c>
      <c r="Y199">
        <v>258187.1</v>
      </c>
      <c r="Z199">
        <v>253590.7</v>
      </c>
      <c r="AA199">
        <v>260206.1</v>
      </c>
      <c r="AB199">
        <v>270713.8</v>
      </c>
      <c r="AC199">
        <v>273644.7</v>
      </c>
      <c r="AD199">
        <v>280448.5</v>
      </c>
      <c r="AE199">
        <v>286189.09999999998</v>
      </c>
      <c r="AF199">
        <v>292025.90000000002</v>
      </c>
      <c r="AG199">
        <v>285370.8</v>
      </c>
      <c r="AH199">
        <v>287850</v>
      </c>
      <c r="AI199">
        <v>277335.59999999998</v>
      </c>
      <c r="AJ199">
        <v>285523.5</v>
      </c>
      <c r="AK199">
        <v>316803</v>
      </c>
      <c r="AL199">
        <v>297965</v>
      </c>
      <c r="AM199">
        <v>297503.40000000002</v>
      </c>
      <c r="AN199">
        <v>293651.59999999998</v>
      </c>
      <c r="AO199">
        <v>312410.8</v>
      </c>
      <c r="AP199">
        <v>313180.40000000002</v>
      </c>
      <c r="AQ199">
        <v>301365.40000000002</v>
      </c>
    </row>
    <row r="200" spans="1:43" x14ac:dyDescent="0.2">
      <c r="A200" t="str">
        <f>Stubs!D200</f>
        <v>Farms</v>
      </c>
      <c r="B200" t="s">
        <v>224</v>
      </c>
      <c r="D200">
        <v>200</v>
      </c>
      <c r="E200">
        <v>157883</v>
      </c>
      <c r="F200">
        <v>160052.20000000001</v>
      </c>
      <c r="G200">
        <v>155110.5</v>
      </c>
      <c r="H200">
        <v>157962.1</v>
      </c>
      <c r="I200">
        <v>161337.9</v>
      </c>
      <c r="J200">
        <v>167324.70000000001</v>
      </c>
      <c r="K200">
        <v>169827.3</v>
      </c>
      <c r="L200">
        <v>181481.3</v>
      </c>
      <c r="M200">
        <v>175573.5</v>
      </c>
      <c r="N200">
        <v>191063.3</v>
      </c>
      <c r="O200">
        <v>190135.9</v>
      </c>
      <c r="P200">
        <v>176407.9</v>
      </c>
      <c r="Q200">
        <v>187214.1</v>
      </c>
      <c r="R200">
        <v>195793.4</v>
      </c>
      <c r="S200">
        <v>190877.3</v>
      </c>
      <c r="T200">
        <v>194680</v>
      </c>
      <c r="U200">
        <v>183270</v>
      </c>
      <c r="V200">
        <v>196250.5</v>
      </c>
      <c r="W200">
        <v>203752.3</v>
      </c>
      <c r="X200">
        <v>206534.6</v>
      </c>
      <c r="Y200">
        <v>214799.5</v>
      </c>
      <c r="Z200">
        <v>211212.5</v>
      </c>
      <c r="AA200">
        <v>217815.8</v>
      </c>
      <c r="AB200">
        <v>227814.9</v>
      </c>
      <c r="AC200">
        <v>230124.9</v>
      </c>
      <c r="AD200">
        <v>240002.2</v>
      </c>
      <c r="AE200">
        <v>241347.1</v>
      </c>
      <c r="AF200">
        <v>244237.1</v>
      </c>
      <c r="AG200">
        <v>243402.8</v>
      </c>
      <c r="AH200">
        <v>244727.1</v>
      </c>
      <c r="AI200">
        <v>233085.1</v>
      </c>
      <c r="AJ200">
        <v>241910.9</v>
      </c>
      <c r="AK200">
        <v>271331.5</v>
      </c>
      <c r="AL200">
        <v>251481</v>
      </c>
      <c r="AM200">
        <v>251906.2</v>
      </c>
      <c r="AN200">
        <v>248994.2</v>
      </c>
      <c r="AO200">
        <v>269917.5</v>
      </c>
      <c r="AP200">
        <v>273158.5</v>
      </c>
      <c r="AQ200">
        <v>262093.6</v>
      </c>
    </row>
    <row r="201" spans="1:43" x14ac:dyDescent="0.2">
      <c r="A201" t="str">
        <f>Stubs!D201</f>
        <v>Forestry, fishing, hunting, and related activities</v>
      </c>
      <c r="B201" t="s">
        <v>227</v>
      </c>
      <c r="D201">
        <v>201</v>
      </c>
      <c r="E201">
        <v>20783.2</v>
      </c>
      <c r="F201">
        <v>21247.7</v>
      </c>
      <c r="G201">
        <v>22581.7</v>
      </c>
      <c r="H201">
        <v>23524.1</v>
      </c>
      <c r="I201">
        <v>25398.3</v>
      </c>
      <c r="J201">
        <v>27703.1</v>
      </c>
      <c r="K201">
        <v>28216.2</v>
      </c>
      <c r="L201">
        <v>30244.9</v>
      </c>
      <c r="M201">
        <v>31718.5</v>
      </c>
      <c r="N201">
        <v>33010.1</v>
      </c>
      <c r="O201">
        <v>36469.5</v>
      </c>
      <c r="P201">
        <v>36093.800000000003</v>
      </c>
      <c r="Q201">
        <v>37102.1</v>
      </c>
      <c r="R201">
        <v>37723.1</v>
      </c>
      <c r="S201">
        <v>39429.1</v>
      </c>
      <c r="T201">
        <v>46022.7</v>
      </c>
      <c r="U201">
        <v>45698.8</v>
      </c>
      <c r="V201">
        <v>41902.699999999997</v>
      </c>
      <c r="W201">
        <v>42325.8</v>
      </c>
      <c r="X201">
        <v>41124.699999999997</v>
      </c>
      <c r="Y201">
        <v>43387.6</v>
      </c>
      <c r="Z201">
        <v>42378.2</v>
      </c>
      <c r="AA201">
        <v>42390.3</v>
      </c>
      <c r="AB201">
        <v>42898.9</v>
      </c>
      <c r="AC201">
        <v>43519.8</v>
      </c>
      <c r="AD201">
        <v>40446.300000000003</v>
      </c>
      <c r="AE201">
        <v>44842.1</v>
      </c>
      <c r="AF201">
        <v>47788.800000000003</v>
      </c>
      <c r="AG201">
        <v>41967.9</v>
      </c>
      <c r="AH201">
        <v>43122.9</v>
      </c>
      <c r="AI201">
        <v>44250.5</v>
      </c>
      <c r="AJ201">
        <v>43612.7</v>
      </c>
      <c r="AK201">
        <v>45471.4</v>
      </c>
      <c r="AL201">
        <v>46484</v>
      </c>
      <c r="AM201">
        <v>45597.2</v>
      </c>
      <c r="AN201">
        <v>44657.4</v>
      </c>
      <c r="AO201">
        <v>42493.3</v>
      </c>
      <c r="AP201">
        <v>40022</v>
      </c>
      <c r="AQ201">
        <v>39271.699999999997</v>
      </c>
    </row>
    <row r="202" spans="1:43" x14ac:dyDescent="0.2">
      <c r="A202" t="str">
        <f>Stubs!D202</f>
        <v>Mining</v>
      </c>
      <c r="B202">
        <v>21</v>
      </c>
      <c r="D202">
        <v>202</v>
      </c>
      <c r="E202">
        <v>471849.9</v>
      </c>
      <c r="F202">
        <v>473905.2</v>
      </c>
      <c r="G202">
        <v>462352.7</v>
      </c>
      <c r="H202">
        <v>447204.4</v>
      </c>
      <c r="I202">
        <v>449237.8</v>
      </c>
      <c r="J202">
        <v>460414.9</v>
      </c>
      <c r="K202">
        <v>480073.8</v>
      </c>
      <c r="L202">
        <v>490241.6</v>
      </c>
      <c r="M202">
        <v>520045.7</v>
      </c>
      <c r="N202">
        <v>534374.80000000005</v>
      </c>
      <c r="O202">
        <v>505323.3</v>
      </c>
      <c r="P202">
        <v>468622.4</v>
      </c>
      <c r="Q202">
        <v>506961.6</v>
      </c>
      <c r="R202">
        <v>489109.2</v>
      </c>
      <c r="S202">
        <v>436500.6</v>
      </c>
      <c r="T202">
        <v>433929</v>
      </c>
      <c r="U202">
        <v>441613.7</v>
      </c>
      <c r="V202">
        <v>428151.2</v>
      </c>
      <c r="W202">
        <v>437992.5</v>
      </c>
      <c r="X202">
        <v>435393.9</v>
      </c>
      <c r="Y202">
        <v>420821.8</v>
      </c>
      <c r="Z202">
        <v>430793.8</v>
      </c>
      <c r="AA202">
        <v>434157.1</v>
      </c>
      <c r="AB202">
        <v>422237.4</v>
      </c>
      <c r="AC202">
        <v>426900.1</v>
      </c>
      <c r="AD202">
        <v>441721.9</v>
      </c>
      <c r="AE202">
        <v>440076.4</v>
      </c>
      <c r="AF202">
        <v>398647.4</v>
      </c>
      <c r="AG202">
        <v>393206.3</v>
      </c>
      <c r="AH202">
        <v>403338.1</v>
      </c>
      <c r="AI202">
        <v>387808.3</v>
      </c>
      <c r="AJ202">
        <v>377489.6</v>
      </c>
      <c r="AK202">
        <v>381743.5</v>
      </c>
      <c r="AL202">
        <v>372007</v>
      </c>
      <c r="AM202">
        <v>386255.4</v>
      </c>
      <c r="AN202">
        <v>401856.1</v>
      </c>
      <c r="AO202">
        <v>424252.4</v>
      </c>
      <c r="AP202">
        <v>366405.1</v>
      </c>
      <c r="AQ202">
        <v>388140</v>
      </c>
    </row>
    <row r="203" spans="1:43" x14ac:dyDescent="0.2">
      <c r="A203" t="str">
        <f>Stubs!D203</f>
        <v>Oil and gas extraction</v>
      </c>
      <c r="B203">
        <v>211</v>
      </c>
      <c r="D203">
        <v>203</v>
      </c>
      <c r="E203">
        <v>379824.6</v>
      </c>
      <c r="F203">
        <v>375229.2</v>
      </c>
      <c r="G203">
        <v>357728.9</v>
      </c>
      <c r="H203">
        <v>337429</v>
      </c>
      <c r="I203">
        <v>331446.5</v>
      </c>
      <c r="J203">
        <v>333955</v>
      </c>
      <c r="K203">
        <v>343457.1</v>
      </c>
      <c r="L203">
        <v>344028.9</v>
      </c>
      <c r="M203">
        <v>343203.3</v>
      </c>
      <c r="N203">
        <v>340475.4</v>
      </c>
      <c r="O203">
        <v>330781.40000000002</v>
      </c>
      <c r="P203">
        <v>318220.40000000002</v>
      </c>
      <c r="Q203">
        <v>333948.59999999998</v>
      </c>
      <c r="R203">
        <v>327798.40000000002</v>
      </c>
      <c r="S203">
        <v>318359.40000000002</v>
      </c>
      <c r="T203">
        <v>315755.5</v>
      </c>
      <c r="U203">
        <v>315627.59999999998</v>
      </c>
      <c r="V203">
        <v>305324.3</v>
      </c>
      <c r="W203">
        <v>303704.3</v>
      </c>
      <c r="X203">
        <v>304489.8</v>
      </c>
      <c r="Y203">
        <v>300632.5</v>
      </c>
      <c r="Z203">
        <v>295852</v>
      </c>
      <c r="AA203">
        <v>297090.09999999998</v>
      </c>
      <c r="AB203">
        <v>293861.7</v>
      </c>
      <c r="AC203">
        <v>293758.40000000002</v>
      </c>
      <c r="AD203">
        <v>294409.40000000002</v>
      </c>
      <c r="AE203">
        <v>301012.8</v>
      </c>
      <c r="AF203">
        <v>269567.5</v>
      </c>
      <c r="AG203">
        <v>252143</v>
      </c>
      <c r="AH203">
        <v>254249.8</v>
      </c>
      <c r="AI203">
        <v>263158.59999999998</v>
      </c>
      <c r="AJ203">
        <v>246023.4</v>
      </c>
      <c r="AK203">
        <v>237477.7</v>
      </c>
      <c r="AL203">
        <v>219033</v>
      </c>
      <c r="AM203">
        <v>221386</v>
      </c>
      <c r="AN203">
        <v>224257.4</v>
      </c>
      <c r="AO203">
        <v>238800.3</v>
      </c>
      <c r="AP203">
        <v>243921.5</v>
      </c>
      <c r="AQ203">
        <v>251156</v>
      </c>
    </row>
    <row r="204" spans="1:43" x14ac:dyDescent="0.2">
      <c r="A204" t="str">
        <f>Stubs!D204</f>
        <v>Mining, except oil and gas</v>
      </c>
      <c r="B204">
        <v>212</v>
      </c>
      <c r="D204">
        <v>204</v>
      </c>
      <c r="E204">
        <v>53683.9</v>
      </c>
      <c r="F204">
        <v>57714.3</v>
      </c>
      <c r="G204">
        <v>55833.7</v>
      </c>
      <c r="H204">
        <v>52816.800000000003</v>
      </c>
      <c r="I204">
        <v>55823.3</v>
      </c>
      <c r="J204">
        <v>56330.9</v>
      </c>
      <c r="K204">
        <v>58098.8</v>
      </c>
      <c r="L204">
        <v>63330.6</v>
      </c>
      <c r="M204">
        <v>61436.6</v>
      </c>
      <c r="N204">
        <v>59016.1</v>
      </c>
      <c r="O204">
        <v>51162.3</v>
      </c>
      <c r="P204">
        <v>48896.800000000003</v>
      </c>
      <c r="Q204">
        <v>57840.9</v>
      </c>
      <c r="R204">
        <v>58534.7</v>
      </c>
      <c r="S204">
        <v>57835.5</v>
      </c>
      <c r="T204">
        <v>59501.599999999999</v>
      </c>
      <c r="U204">
        <v>61664.1</v>
      </c>
      <c r="V204">
        <v>64502.3</v>
      </c>
      <c r="W204">
        <v>66929.5</v>
      </c>
      <c r="X204">
        <v>64892.800000000003</v>
      </c>
      <c r="Y204">
        <v>65401.599999999999</v>
      </c>
      <c r="Z204">
        <v>63301.5</v>
      </c>
      <c r="AA204">
        <v>67891.399999999994</v>
      </c>
      <c r="AB204">
        <v>69760.899999999994</v>
      </c>
      <c r="AC204">
        <v>70677.7</v>
      </c>
      <c r="AD204">
        <v>73763.600000000006</v>
      </c>
      <c r="AE204">
        <v>75517.8</v>
      </c>
      <c r="AF204">
        <v>73988.100000000006</v>
      </c>
      <c r="AG204">
        <v>72376.7</v>
      </c>
      <c r="AH204">
        <v>71639.399999999994</v>
      </c>
      <c r="AI204">
        <v>68312.5</v>
      </c>
      <c r="AJ204">
        <v>67305.7</v>
      </c>
      <c r="AK204">
        <v>70145.600000000006</v>
      </c>
      <c r="AL204">
        <v>72285</v>
      </c>
      <c r="AM204">
        <v>73433.2</v>
      </c>
      <c r="AN204">
        <v>72105.3</v>
      </c>
      <c r="AO204">
        <v>69833.8</v>
      </c>
      <c r="AP204">
        <v>55637.4</v>
      </c>
      <c r="AQ204">
        <v>52402.6</v>
      </c>
    </row>
    <row r="205" spans="1:43" x14ac:dyDescent="0.2">
      <c r="A205" t="str">
        <f>Stubs!D205</f>
        <v>Support activities for mining</v>
      </c>
      <c r="B205">
        <v>213</v>
      </c>
      <c r="D205">
        <v>205</v>
      </c>
      <c r="E205">
        <v>38341.4</v>
      </c>
      <c r="F205">
        <v>40961.699999999997</v>
      </c>
      <c r="G205">
        <v>48790.1</v>
      </c>
      <c r="H205">
        <v>56958.6</v>
      </c>
      <c r="I205">
        <v>61967.9</v>
      </c>
      <c r="J205">
        <v>70129.100000000006</v>
      </c>
      <c r="K205">
        <v>78518</v>
      </c>
      <c r="L205">
        <v>82882.100000000006</v>
      </c>
      <c r="M205">
        <v>115405.7</v>
      </c>
      <c r="N205">
        <v>134883.29999999999</v>
      </c>
      <c r="O205">
        <v>123379.6</v>
      </c>
      <c r="P205">
        <v>101505.2</v>
      </c>
      <c r="Q205">
        <v>115172.2</v>
      </c>
      <c r="R205">
        <v>102776.2</v>
      </c>
      <c r="S205">
        <v>60305.7</v>
      </c>
      <c r="T205">
        <v>58672</v>
      </c>
      <c r="U205">
        <v>64322.1</v>
      </c>
      <c r="V205">
        <v>58324.7</v>
      </c>
      <c r="W205">
        <v>67358.7</v>
      </c>
      <c r="X205">
        <v>66011.399999999994</v>
      </c>
      <c r="Y205">
        <v>54787.7</v>
      </c>
      <c r="Z205">
        <v>71640.3</v>
      </c>
      <c r="AA205">
        <v>69175.600000000006</v>
      </c>
      <c r="AB205">
        <v>58614.8</v>
      </c>
      <c r="AC205">
        <v>62464.1</v>
      </c>
      <c r="AD205">
        <v>73548.899999999994</v>
      </c>
      <c r="AE205">
        <v>63545.7</v>
      </c>
      <c r="AF205">
        <v>55091.8</v>
      </c>
      <c r="AG205">
        <v>68686.600000000006</v>
      </c>
      <c r="AH205">
        <v>77449</v>
      </c>
      <c r="AI205">
        <v>56337.2</v>
      </c>
      <c r="AJ205">
        <v>64160.5</v>
      </c>
      <c r="AK205">
        <v>74120.100000000006</v>
      </c>
      <c r="AL205">
        <v>80689</v>
      </c>
      <c r="AM205">
        <v>91436.2</v>
      </c>
      <c r="AN205">
        <v>105493.4</v>
      </c>
      <c r="AO205">
        <v>115618.3</v>
      </c>
      <c r="AP205">
        <v>66846.2</v>
      </c>
      <c r="AQ205">
        <v>84581.5</v>
      </c>
    </row>
    <row r="206" spans="1:43" x14ac:dyDescent="0.2">
      <c r="A206" t="str">
        <f>Stubs!D206</f>
        <v>Utilities</v>
      </c>
      <c r="B206">
        <v>22</v>
      </c>
      <c r="D206">
        <v>206</v>
      </c>
      <c r="E206">
        <v>387732.5</v>
      </c>
      <c r="F206">
        <v>388851.1</v>
      </c>
      <c r="G206">
        <v>381693.4</v>
      </c>
      <c r="H206">
        <v>374278.3</v>
      </c>
      <c r="I206">
        <v>376051.20000000001</v>
      </c>
      <c r="J206">
        <v>386183.6</v>
      </c>
      <c r="K206">
        <v>400889.9</v>
      </c>
      <c r="L206">
        <v>429038.7</v>
      </c>
      <c r="M206">
        <v>437143.9</v>
      </c>
      <c r="N206">
        <v>440461.9</v>
      </c>
      <c r="O206">
        <v>428326.6</v>
      </c>
      <c r="P206">
        <v>404994.6</v>
      </c>
      <c r="Q206">
        <v>413597.5</v>
      </c>
      <c r="R206">
        <v>398719.1</v>
      </c>
      <c r="S206">
        <v>375836.4</v>
      </c>
      <c r="T206">
        <v>369825.6</v>
      </c>
      <c r="U206">
        <v>379679.2</v>
      </c>
      <c r="V206">
        <v>378671.7</v>
      </c>
      <c r="W206">
        <v>369984.7</v>
      </c>
      <c r="X206">
        <v>364431.1</v>
      </c>
      <c r="Y206">
        <v>368967.9</v>
      </c>
      <c r="Z206">
        <v>375124.4</v>
      </c>
      <c r="AA206">
        <v>362311.9</v>
      </c>
      <c r="AB206">
        <v>359904.6</v>
      </c>
      <c r="AC206">
        <v>369338.8</v>
      </c>
      <c r="AD206">
        <v>362800.8</v>
      </c>
      <c r="AE206">
        <v>367761.6</v>
      </c>
      <c r="AF206">
        <v>430287</v>
      </c>
      <c r="AG206">
        <v>478177.6</v>
      </c>
      <c r="AH206">
        <v>511295.9</v>
      </c>
      <c r="AI206">
        <v>405547.1</v>
      </c>
      <c r="AJ206">
        <v>378065.9</v>
      </c>
      <c r="AK206">
        <v>368286.2</v>
      </c>
      <c r="AL206">
        <v>391289</v>
      </c>
      <c r="AM206">
        <v>357632</v>
      </c>
      <c r="AN206">
        <v>372172.3</v>
      </c>
      <c r="AO206">
        <v>391163</v>
      </c>
      <c r="AP206">
        <v>360964.1</v>
      </c>
      <c r="AQ206">
        <v>354213.8</v>
      </c>
    </row>
    <row r="207" spans="1:43" x14ac:dyDescent="0.2">
      <c r="A207" t="str">
        <f>Stubs!D207</f>
        <v>Construction</v>
      </c>
      <c r="B207">
        <v>23</v>
      </c>
      <c r="D207">
        <v>207</v>
      </c>
      <c r="E207">
        <v>938671.7</v>
      </c>
      <c r="F207">
        <v>955022</v>
      </c>
      <c r="G207">
        <v>881008.3</v>
      </c>
      <c r="H207">
        <v>782977.3</v>
      </c>
      <c r="I207">
        <v>813340.1</v>
      </c>
      <c r="J207">
        <v>840406.4</v>
      </c>
      <c r="K207">
        <v>877986.7</v>
      </c>
      <c r="L207">
        <v>874655.9</v>
      </c>
      <c r="M207">
        <v>797049.4</v>
      </c>
      <c r="N207">
        <v>779389.4</v>
      </c>
      <c r="O207">
        <v>735957.5</v>
      </c>
      <c r="P207">
        <v>804688.9</v>
      </c>
      <c r="Q207">
        <v>918081.6</v>
      </c>
      <c r="R207">
        <v>987717.3</v>
      </c>
      <c r="S207">
        <v>1022348.9</v>
      </c>
      <c r="T207">
        <v>998931.6</v>
      </c>
      <c r="U207">
        <v>995923.3</v>
      </c>
      <c r="V207">
        <v>989920.7</v>
      </c>
      <c r="W207">
        <v>969773.6</v>
      </c>
      <c r="X207">
        <v>868661.9</v>
      </c>
      <c r="Y207">
        <v>918344.7</v>
      </c>
      <c r="Z207">
        <v>936513.8</v>
      </c>
      <c r="AA207">
        <v>970644.1</v>
      </c>
      <c r="AB207">
        <v>982152.5</v>
      </c>
      <c r="AC207">
        <v>1056806</v>
      </c>
      <c r="AD207">
        <v>1095864.1000000001</v>
      </c>
      <c r="AE207">
        <v>1192188.5</v>
      </c>
      <c r="AF207">
        <v>1194597.5</v>
      </c>
      <c r="AG207">
        <v>1240017.2</v>
      </c>
      <c r="AH207">
        <v>1250332.5</v>
      </c>
      <c r="AI207">
        <v>1191965</v>
      </c>
      <c r="AJ207">
        <v>1198127.3</v>
      </c>
      <c r="AK207">
        <v>1200276.8999999999</v>
      </c>
      <c r="AL207">
        <v>1246103</v>
      </c>
      <c r="AM207">
        <v>1266269.2</v>
      </c>
      <c r="AN207">
        <v>1210638</v>
      </c>
      <c r="AO207">
        <v>1106680.2</v>
      </c>
      <c r="AP207">
        <v>935360.9</v>
      </c>
      <c r="AQ207">
        <v>814658.4</v>
      </c>
    </row>
    <row r="208" spans="1:43" x14ac:dyDescent="0.2">
      <c r="A208" t="str">
        <f>Stubs!D208</f>
        <v>Manufacturing</v>
      </c>
      <c r="B208" t="s">
        <v>239</v>
      </c>
      <c r="D208">
        <v>208</v>
      </c>
      <c r="E208">
        <v>2768722.9</v>
      </c>
      <c r="F208">
        <v>2942855.7</v>
      </c>
      <c r="G208">
        <v>2924900.6</v>
      </c>
      <c r="H208">
        <v>2693270.6</v>
      </c>
      <c r="I208">
        <v>2922339.5</v>
      </c>
      <c r="J208">
        <v>3119637.7</v>
      </c>
      <c r="K208">
        <v>3233703.9</v>
      </c>
      <c r="L208">
        <v>3295104.5</v>
      </c>
      <c r="M208">
        <v>3093210</v>
      </c>
      <c r="N208">
        <v>3072948.2</v>
      </c>
      <c r="O208">
        <v>2896838.3</v>
      </c>
      <c r="P208">
        <v>2988622.9</v>
      </c>
      <c r="Q208">
        <v>3172856.4</v>
      </c>
      <c r="R208">
        <v>3195882.1</v>
      </c>
      <c r="S208">
        <v>3220873.7</v>
      </c>
      <c r="T208">
        <v>3443975.5</v>
      </c>
      <c r="U208">
        <v>3570876.9</v>
      </c>
      <c r="V208">
        <v>3554583.1</v>
      </c>
      <c r="W208">
        <v>3555928.6</v>
      </c>
      <c r="X208">
        <v>3473944.3</v>
      </c>
      <c r="Y208">
        <v>3628428.9</v>
      </c>
      <c r="Z208">
        <v>3700266.4</v>
      </c>
      <c r="AA208">
        <v>3883199.5</v>
      </c>
      <c r="AB208">
        <v>3988914.2</v>
      </c>
      <c r="AC208">
        <v>4064894</v>
      </c>
      <c r="AD208">
        <v>4316730.2</v>
      </c>
      <c r="AE208">
        <v>4435294</v>
      </c>
      <c r="AF208">
        <v>4553851.7</v>
      </c>
      <c r="AG208">
        <v>4585057</v>
      </c>
      <c r="AH208">
        <v>4337614.5999999996</v>
      </c>
      <c r="AI208">
        <v>4341282.8</v>
      </c>
      <c r="AJ208">
        <v>4337786.4000000004</v>
      </c>
      <c r="AK208">
        <v>4485852.5</v>
      </c>
      <c r="AL208">
        <v>4657842</v>
      </c>
      <c r="AM208">
        <v>4716377.5</v>
      </c>
      <c r="AN208">
        <v>4690558.3</v>
      </c>
      <c r="AO208">
        <v>4489109.4000000004</v>
      </c>
      <c r="AP208">
        <v>4115652.8</v>
      </c>
      <c r="AQ208">
        <v>4363013.2</v>
      </c>
    </row>
    <row r="209" spans="1:43" x14ac:dyDescent="0.2">
      <c r="A209" t="str">
        <f>Stubs!D209</f>
        <v>Durable goods</v>
      </c>
      <c r="B209" t="s">
        <v>242</v>
      </c>
      <c r="D209">
        <v>209</v>
      </c>
      <c r="E209">
        <v>1303379.6000000001</v>
      </c>
      <c r="F209">
        <v>1456332.4</v>
      </c>
      <c r="G209">
        <v>1410018.6</v>
      </c>
      <c r="H209">
        <v>1239360.8999999999</v>
      </c>
      <c r="I209">
        <v>1343434.8</v>
      </c>
      <c r="J209">
        <v>1452309.7</v>
      </c>
      <c r="K209">
        <v>1540235.3</v>
      </c>
      <c r="L209">
        <v>1572242.4</v>
      </c>
      <c r="M209">
        <v>1450440</v>
      </c>
      <c r="N209">
        <v>1434539.3</v>
      </c>
      <c r="O209">
        <v>1279304.3</v>
      </c>
      <c r="P209">
        <v>1327104.5</v>
      </c>
      <c r="Q209">
        <v>1459581.8</v>
      </c>
      <c r="R209">
        <v>1485420.9</v>
      </c>
      <c r="S209">
        <v>1503571.3</v>
      </c>
      <c r="T209">
        <v>1596973.2</v>
      </c>
      <c r="U209">
        <v>1675652.6</v>
      </c>
      <c r="V209">
        <v>1669612.8</v>
      </c>
      <c r="W209">
        <v>1653344.6</v>
      </c>
      <c r="X209">
        <v>1583628.9</v>
      </c>
      <c r="Y209">
        <v>1674151.1</v>
      </c>
      <c r="Z209">
        <v>1724270</v>
      </c>
      <c r="AA209">
        <v>1837741.9</v>
      </c>
      <c r="AB209">
        <v>1921978.9</v>
      </c>
      <c r="AC209">
        <v>1989894.5</v>
      </c>
      <c r="AD209">
        <v>2149354.7999999998</v>
      </c>
      <c r="AE209">
        <v>2265270.7000000002</v>
      </c>
      <c r="AF209">
        <v>2359393.2999999998</v>
      </c>
      <c r="AG209">
        <v>2386152.7999999998</v>
      </c>
      <c r="AH209">
        <v>2197429.5</v>
      </c>
      <c r="AI209">
        <v>2176128</v>
      </c>
      <c r="AJ209">
        <v>2206318.5</v>
      </c>
      <c r="AK209">
        <v>2290141.2999999998</v>
      </c>
      <c r="AL209">
        <v>2397530</v>
      </c>
      <c r="AM209">
        <v>2461482.1</v>
      </c>
      <c r="AN209">
        <v>2477831.9</v>
      </c>
      <c r="AO209">
        <v>2376788</v>
      </c>
      <c r="AP209">
        <v>2064426.6</v>
      </c>
      <c r="AQ209">
        <v>2256632.7000000002</v>
      </c>
    </row>
    <row r="210" spans="1:43" x14ac:dyDescent="0.2">
      <c r="A210" t="str">
        <f>Stubs!D210</f>
        <v>Wood product manufacturing</v>
      </c>
      <c r="B210">
        <v>321</v>
      </c>
      <c r="D210">
        <v>210</v>
      </c>
      <c r="E210">
        <v>72878.8</v>
      </c>
      <c r="F210">
        <v>70258.3</v>
      </c>
      <c r="G210">
        <v>62395.1</v>
      </c>
      <c r="H210">
        <v>58532.7</v>
      </c>
      <c r="I210">
        <v>64931.6</v>
      </c>
      <c r="J210">
        <v>70556.399999999994</v>
      </c>
      <c r="K210">
        <v>71474.100000000006</v>
      </c>
      <c r="L210">
        <v>70269.2</v>
      </c>
      <c r="M210">
        <v>65172.2</v>
      </c>
      <c r="N210">
        <v>63717.4</v>
      </c>
      <c r="O210">
        <v>57522.6</v>
      </c>
      <c r="P210">
        <v>66228.3</v>
      </c>
      <c r="Q210">
        <v>70322.3</v>
      </c>
      <c r="R210">
        <v>70913.100000000006</v>
      </c>
      <c r="S210">
        <v>76643.100000000006</v>
      </c>
      <c r="T210">
        <v>85964.5</v>
      </c>
      <c r="U210">
        <v>85993.7</v>
      </c>
      <c r="V210">
        <v>84773.5</v>
      </c>
      <c r="W210">
        <v>83356.399999999994</v>
      </c>
      <c r="X210">
        <v>78043.7</v>
      </c>
      <c r="Y210">
        <v>81863.100000000006</v>
      </c>
      <c r="Z210">
        <v>82067.5</v>
      </c>
      <c r="AA210">
        <v>87638.5</v>
      </c>
      <c r="AB210">
        <v>89952.3</v>
      </c>
      <c r="AC210">
        <v>92915.5</v>
      </c>
      <c r="AD210">
        <v>95230</v>
      </c>
      <c r="AE210">
        <v>100885.3</v>
      </c>
      <c r="AF210">
        <v>104449.1</v>
      </c>
      <c r="AG210">
        <v>103999.8</v>
      </c>
      <c r="AH210">
        <v>98055.3</v>
      </c>
      <c r="AI210">
        <v>100409.60000000001</v>
      </c>
      <c r="AJ210">
        <v>100396.7</v>
      </c>
      <c r="AK210">
        <v>106192.5</v>
      </c>
      <c r="AL210">
        <v>113190</v>
      </c>
      <c r="AM210">
        <v>114016.4</v>
      </c>
      <c r="AN210">
        <v>104471.1</v>
      </c>
      <c r="AO210">
        <v>99188</v>
      </c>
      <c r="AP210">
        <v>86026.4</v>
      </c>
      <c r="AQ210">
        <v>88834.2</v>
      </c>
    </row>
    <row r="211" spans="1:43" x14ac:dyDescent="0.2">
      <c r="A211" t="str">
        <f>Stubs!D211</f>
        <v>Nonmetallic mineral product manufacturing</v>
      </c>
      <c r="B211">
        <v>327</v>
      </c>
      <c r="D211">
        <v>211</v>
      </c>
      <c r="E211">
        <v>76495.3</v>
      </c>
      <c r="F211">
        <v>81569.600000000006</v>
      </c>
      <c r="G211">
        <v>80009.399999999994</v>
      </c>
      <c r="H211">
        <v>71868.399999999994</v>
      </c>
      <c r="I211">
        <v>74996.100000000006</v>
      </c>
      <c r="J211">
        <v>80374.100000000006</v>
      </c>
      <c r="K211">
        <v>85841</v>
      </c>
      <c r="L211">
        <v>85915.1</v>
      </c>
      <c r="M211">
        <v>77451.600000000006</v>
      </c>
      <c r="N211">
        <v>74072.5</v>
      </c>
      <c r="O211">
        <v>66364.800000000003</v>
      </c>
      <c r="P211">
        <v>70089</v>
      </c>
      <c r="Q211">
        <v>74762.7</v>
      </c>
      <c r="R211">
        <v>75359</v>
      </c>
      <c r="S211">
        <v>77400</v>
      </c>
      <c r="T211">
        <v>86215.3</v>
      </c>
      <c r="U211">
        <v>87358.1</v>
      </c>
      <c r="V211">
        <v>86416.7</v>
      </c>
      <c r="W211">
        <v>84790.2</v>
      </c>
      <c r="X211">
        <v>77823</v>
      </c>
      <c r="Y211">
        <v>80939.100000000006</v>
      </c>
      <c r="Z211">
        <v>83162.7</v>
      </c>
      <c r="AA211">
        <v>87275.5</v>
      </c>
      <c r="AB211">
        <v>89743.3</v>
      </c>
      <c r="AC211">
        <v>96073.2</v>
      </c>
      <c r="AD211">
        <v>99533.3</v>
      </c>
      <c r="AE211">
        <v>105016.2</v>
      </c>
      <c r="AF211">
        <v>106613.5</v>
      </c>
      <c r="AG211">
        <v>106583.3</v>
      </c>
      <c r="AH211">
        <v>102918.3</v>
      </c>
      <c r="AI211">
        <v>103281.3</v>
      </c>
      <c r="AJ211">
        <v>104704.8</v>
      </c>
      <c r="AK211">
        <v>108230.5</v>
      </c>
      <c r="AL211">
        <v>112265</v>
      </c>
      <c r="AM211">
        <v>115300.3</v>
      </c>
      <c r="AN211">
        <v>106085.4</v>
      </c>
      <c r="AO211">
        <v>94871.7</v>
      </c>
      <c r="AP211">
        <v>80649.2</v>
      </c>
      <c r="AQ211">
        <v>90718.8</v>
      </c>
    </row>
    <row r="212" spans="1:43" x14ac:dyDescent="0.2">
      <c r="A212" t="str">
        <f>Stubs!D212</f>
        <v>Primary metal manufacturing</v>
      </c>
      <c r="B212">
        <v>331</v>
      </c>
      <c r="D212">
        <v>212</v>
      </c>
      <c r="E212">
        <v>219491.8</v>
      </c>
      <c r="F212">
        <v>258065.3</v>
      </c>
      <c r="G212">
        <v>260470.1</v>
      </c>
      <c r="H212">
        <v>200167</v>
      </c>
      <c r="I212">
        <v>216848.5</v>
      </c>
      <c r="J212">
        <v>220921.1</v>
      </c>
      <c r="K212">
        <v>233563.2</v>
      </c>
      <c r="L212">
        <v>237616.5</v>
      </c>
      <c r="M212">
        <v>211437.1</v>
      </c>
      <c r="N212">
        <v>208720</v>
      </c>
      <c r="O212">
        <v>152404.9</v>
      </c>
      <c r="P212">
        <v>154772.20000000001</v>
      </c>
      <c r="Q212">
        <v>164707.5</v>
      </c>
      <c r="R212">
        <v>155315.20000000001</v>
      </c>
      <c r="S212">
        <v>151041.29999999999</v>
      </c>
      <c r="T212">
        <v>165342.1</v>
      </c>
      <c r="U212">
        <v>182638.2</v>
      </c>
      <c r="V212">
        <v>179261.7</v>
      </c>
      <c r="W212">
        <v>176865.2</v>
      </c>
      <c r="X212">
        <v>168100.4</v>
      </c>
      <c r="Y212">
        <v>176371.20000000001</v>
      </c>
      <c r="Z212">
        <v>183142.39999999999</v>
      </c>
      <c r="AA212">
        <v>193219.1</v>
      </c>
      <c r="AB212">
        <v>195393.4</v>
      </c>
      <c r="AC212">
        <v>200827.1</v>
      </c>
      <c r="AD212">
        <v>203645.7</v>
      </c>
      <c r="AE212">
        <v>209239.2</v>
      </c>
      <c r="AF212">
        <v>206318.8</v>
      </c>
      <c r="AG212">
        <v>198344.7</v>
      </c>
      <c r="AH212">
        <v>180665.9</v>
      </c>
      <c r="AI212">
        <v>182292.4</v>
      </c>
      <c r="AJ212">
        <v>175727.3</v>
      </c>
      <c r="AK212">
        <v>197364.8</v>
      </c>
      <c r="AL212">
        <v>201094</v>
      </c>
      <c r="AM212">
        <v>201624.3</v>
      </c>
      <c r="AN212">
        <v>196608</v>
      </c>
      <c r="AO212">
        <v>185535.6</v>
      </c>
      <c r="AP212">
        <v>164698.9</v>
      </c>
      <c r="AQ212">
        <v>174958.4</v>
      </c>
    </row>
    <row r="213" spans="1:43" x14ac:dyDescent="0.2">
      <c r="A213" t="str">
        <f>Stubs!D213</f>
        <v>Fabricated metal product manufacturing</v>
      </c>
      <c r="B213">
        <v>332</v>
      </c>
      <c r="D213">
        <v>213</v>
      </c>
      <c r="E213">
        <v>183642</v>
      </c>
      <c r="F213">
        <v>201911.9</v>
      </c>
      <c r="G213">
        <v>196905.2</v>
      </c>
      <c r="H213">
        <v>174725.6</v>
      </c>
      <c r="I213">
        <v>185987.7</v>
      </c>
      <c r="J213">
        <v>199223.2</v>
      </c>
      <c r="K213">
        <v>208540.79999999999</v>
      </c>
      <c r="L213">
        <v>217446</v>
      </c>
      <c r="M213">
        <v>207747.6</v>
      </c>
      <c r="N213">
        <v>205411.4</v>
      </c>
      <c r="O213">
        <v>186828.2</v>
      </c>
      <c r="P213">
        <v>184983.4</v>
      </c>
      <c r="Q213">
        <v>198875.7</v>
      </c>
      <c r="R213">
        <v>201363</v>
      </c>
      <c r="S213">
        <v>199576.1</v>
      </c>
      <c r="T213">
        <v>210409.5</v>
      </c>
      <c r="U213">
        <v>217471.8</v>
      </c>
      <c r="V213">
        <v>213723.4</v>
      </c>
      <c r="W213">
        <v>212529.5</v>
      </c>
      <c r="X213">
        <v>203026.5</v>
      </c>
      <c r="Y213">
        <v>214260.6</v>
      </c>
      <c r="Z213">
        <v>221119.9</v>
      </c>
      <c r="AA213">
        <v>237890.2</v>
      </c>
      <c r="AB213">
        <v>250521.4</v>
      </c>
      <c r="AC213">
        <v>260309.9</v>
      </c>
      <c r="AD213">
        <v>272416.2</v>
      </c>
      <c r="AE213">
        <v>282020.5</v>
      </c>
      <c r="AF213">
        <v>284690</v>
      </c>
      <c r="AG213">
        <v>294361.7</v>
      </c>
      <c r="AH213">
        <v>274607.3</v>
      </c>
      <c r="AI213">
        <v>267534.3</v>
      </c>
      <c r="AJ213">
        <v>264634.8</v>
      </c>
      <c r="AK213">
        <v>271854.8</v>
      </c>
      <c r="AL213">
        <v>285022</v>
      </c>
      <c r="AM213">
        <v>299067.7</v>
      </c>
      <c r="AN213">
        <v>308996.09999999998</v>
      </c>
      <c r="AO213">
        <v>289792</v>
      </c>
      <c r="AP213">
        <v>259417</v>
      </c>
      <c r="AQ213">
        <v>285175.3</v>
      </c>
    </row>
    <row r="214" spans="1:43" x14ac:dyDescent="0.2">
      <c r="A214" t="str">
        <f>Stubs!D214</f>
        <v>Machinery manufacturing</v>
      </c>
      <c r="B214">
        <v>333</v>
      </c>
      <c r="D214">
        <v>214</v>
      </c>
      <c r="E214">
        <v>177440.8</v>
      </c>
      <c r="F214">
        <v>204085.7</v>
      </c>
      <c r="G214">
        <v>211831.5</v>
      </c>
      <c r="H214">
        <v>190571.8</v>
      </c>
      <c r="I214">
        <v>193390.7</v>
      </c>
      <c r="J214">
        <v>205596.79999999999</v>
      </c>
      <c r="K214">
        <v>219134.8</v>
      </c>
      <c r="L214">
        <v>229198.6</v>
      </c>
      <c r="M214">
        <v>216774.3</v>
      </c>
      <c r="N214">
        <v>216699.4</v>
      </c>
      <c r="O214">
        <v>182061.1</v>
      </c>
      <c r="P214">
        <v>159027.4</v>
      </c>
      <c r="Q214">
        <v>178579.7</v>
      </c>
      <c r="R214">
        <v>178324.9</v>
      </c>
      <c r="S214">
        <v>172225.4</v>
      </c>
      <c r="T214">
        <v>175049.8</v>
      </c>
      <c r="U214">
        <v>190401.6</v>
      </c>
      <c r="V214">
        <v>197846.2</v>
      </c>
      <c r="W214">
        <v>195155.8</v>
      </c>
      <c r="X214">
        <v>182769.4</v>
      </c>
      <c r="Y214">
        <v>185535.3</v>
      </c>
      <c r="Z214">
        <v>199983.6</v>
      </c>
      <c r="AA214">
        <v>220509.6</v>
      </c>
      <c r="AB214">
        <v>238154.8</v>
      </c>
      <c r="AC214">
        <v>249660</v>
      </c>
      <c r="AD214">
        <v>272016.09999999998</v>
      </c>
      <c r="AE214">
        <v>280120</v>
      </c>
      <c r="AF214">
        <v>276992.90000000002</v>
      </c>
      <c r="AG214">
        <v>293969.8</v>
      </c>
      <c r="AH214">
        <v>263163.90000000002</v>
      </c>
      <c r="AI214">
        <v>249262.6</v>
      </c>
      <c r="AJ214">
        <v>253695.3</v>
      </c>
      <c r="AK214">
        <v>267164.3</v>
      </c>
      <c r="AL214">
        <v>291470</v>
      </c>
      <c r="AM214">
        <v>308410.3</v>
      </c>
      <c r="AN214">
        <v>320132.8</v>
      </c>
      <c r="AO214">
        <v>323460.09999999998</v>
      </c>
      <c r="AP214">
        <v>238052.6</v>
      </c>
      <c r="AQ214">
        <v>262436.59999999998</v>
      </c>
    </row>
    <row r="215" spans="1:43" x14ac:dyDescent="0.2">
      <c r="A215" t="str">
        <f>Stubs!D215</f>
        <v>Computer and electronic product manufacturing</v>
      </c>
      <c r="B215">
        <v>334</v>
      </c>
      <c r="D215">
        <v>215</v>
      </c>
      <c r="E215">
        <v>52750.6</v>
      </c>
      <c r="F215">
        <v>58744.9</v>
      </c>
      <c r="G215">
        <v>60936.4</v>
      </c>
      <c r="H215">
        <v>56509.1</v>
      </c>
      <c r="I215">
        <v>61272.5</v>
      </c>
      <c r="J215">
        <v>74219.5</v>
      </c>
      <c r="K215">
        <v>88038.8</v>
      </c>
      <c r="L215">
        <v>99223.1</v>
      </c>
      <c r="M215">
        <v>110186.7</v>
      </c>
      <c r="N215">
        <v>111483</v>
      </c>
      <c r="O215">
        <v>120413</v>
      </c>
      <c r="P215">
        <v>123624.5</v>
      </c>
      <c r="Q215">
        <v>140241.60000000001</v>
      </c>
      <c r="R215">
        <v>148494.5</v>
      </c>
      <c r="S215">
        <v>151881.70000000001</v>
      </c>
      <c r="T215">
        <v>159195.79999999999</v>
      </c>
      <c r="U215">
        <v>168544.5</v>
      </c>
      <c r="V215">
        <v>167631.79999999999</v>
      </c>
      <c r="W215">
        <v>174731.7</v>
      </c>
      <c r="X215">
        <v>176354</v>
      </c>
      <c r="Y215">
        <v>190717.9</v>
      </c>
      <c r="Z215">
        <v>197155.3</v>
      </c>
      <c r="AA215">
        <v>217115.3</v>
      </c>
      <c r="AB215">
        <v>251170.3</v>
      </c>
      <c r="AC215">
        <v>274888.5</v>
      </c>
      <c r="AD215">
        <v>314377.09999999998</v>
      </c>
      <c r="AE215">
        <v>328775.2</v>
      </c>
      <c r="AF215">
        <v>363559.1</v>
      </c>
      <c r="AG215">
        <v>417086.6</v>
      </c>
      <c r="AH215">
        <v>357075.5</v>
      </c>
      <c r="AI215">
        <v>315003.40000000002</v>
      </c>
      <c r="AJ215">
        <v>334392.09999999998</v>
      </c>
      <c r="AK215">
        <v>360902</v>
      </c>
      <c r="AL215">
        <v>378466</v>
      </c>
      <c r="AM215">
        <v>401364.7</v>
      </c>
      <c r="AN215">
        <v>420661.2</v>
      </c>
      <c r="AO215">
        <v>436570.6</v>
      </c>
      <c r="AP215">
        <v>402528.6</v>
      </c>
      <c r="AQ215">
        <v>465708.1</v>
      </c>
    </row>
    <row r="216" spans="1:43" x14ac:dyDescent="0.2">
      <c r="A216" t="str">
        <f>Stubs!D216</f>
        <v>Electrical equipment, appliance, and component manufacturing</v>
      </c>
      <c r="B216">
        <v>335</v>
      </c>
      <c r="D216">
        <v>216</v>
      </c>
      <c r="E216">
        <v>78261.600000000006</v>
      </c>
      <c r="F216">
        <v>87558.6</v>
      </c>
      <c r="G216">
        <v>84639.5</v>
      </c>
      <c r="H216">
        <v>70192.100000000006</v>
      </c>
      <c r="I216">
        <v>76475.899999999994</v>
      </c>
      <c r="J216">
        <v>84772.800000000003</v>
      </c>
      <c r="K216">
        <v>87443.9</v>
      </c>
      <c r="L216">
        <v>90350.9</v>
      </c>
      <c r="M216">
        <v>85514.2</v>
      </c>
      <c r="N216">
        <v>84742.399999999994</v>
      </c>
      <c r="O216">
        <v>78185.7</v>
      </c>
      <c r="P216">
        <v>79686.8</v>
      </c>
      <c r="Q216">
        <v>89487.5</v>
      </c>
      <c r="R216">
        <v>88853.8</v>
      </c>
      <c r="S216">
        <v>89876.7</v>
      </c>
      <c r="T216">
        <v>92366.9</v>
      </c>
      <c r="U216">
        <v>95971.199999999997</v>
      </c>
      <c r="V216">
        <v>94220.2</v>
      </c>
      <c r="W216">
        <v>91971.4</v>
      </c>
      <c r="X216">
        <v>87342.8</v>
      </c>
      <c r="Y216">
        <v>91800.2</v>
      </c>
      <c r="Z216">
        <v>97670.6</v>
      </c>
      <c r="AA216">
        <v>104458.1</v>
      </c>
      <c r="AB216">
        <v>107771.5</v>
      </c>
      <c r="AC216">
        <v>111344.4</v>
      </c>
      <c r="AD216">
        <v>116292.3</v>
      </c>
      <c r="AE216">
        <v>120588.9</v>
      </c>
      <c r="AF216">
        <v>122340.8</v>
      </c>
      <c r="AG216">
        <v>127892.9</v>
      </c>
      <c r="AH216">
        <v>114928.3</v>
      </c>
      <c r="AI216">
        <v>104980.9</v>
      </c>
      <c r="AJ216">
        <v>102853.4</v>
      </c>
      <c r="AK216">
        <v>106165.4</v>
      </c>
      <c r="AL216">
        <v>108302</v>
      </c>
      <c r="AM216">
        <v>108836.7</v>
      </c>
      <c r="AN216">
        <v>106977.3</v>
      </c>
      <c r="AO216">
        <v>100645.2</v>
      </c>
      <c r="AP216">
        <v>87477.7</v>
      </c>
      <c r="AQ216">
        <v>96210.5</v>
      </c>
    </row>
    <row r="217" spans="1:43" x14ac:dyDescent="0.2">
      <c r="A217" t="str">
        <f>Stubs!D217</f>
        <v>Motor vehicles, bodies and trailers, and parts</v>
      </c>
      <c r="B217" t="s">
        <v>259</v>
      </c>
      <c r="D217">
        <v>217</v>
      </c>
      <c r="E217">
        <v>217494.9</v>
      </c>
      <c r="F217">
        <v>248553</v>
      </c>
      <c r="G217">
        <v>212373</v>
      </c>
      <c r="H217">
        <v>190017.2</v>
      </c>
      <c r="I217">
        <v>240132.5</v>
      </c>
      <c r="J217">
        <v>275442.90000000002</v>
      </c>
      <c r="K217">
        <v>288167.40000000002</v>
      </c>
      <c r="L217">
        <v>264468.59999999998</v>
      </c>
      <c r="M217">
        <v>195252.9</v>
      </c>
      <c r="N217">
        <v>192108.79999999999</v>
      </c>
      <c r="O217">
        <v>173158.9</v>
      </c>
      <c r="P217">
        <v>218686.3</v>
      </c>
      <c r="Q217">
        <v>261722.8</v>
      </c>
      <c r="R217">
        <v>267529.90000000002</v>
      </c>
      <c r="S217">
        <v>265531.2</v>
      </c>
      <c r="T217">
        <v>282108.59999999998</v>
      </c>
      <c r="U217">
        <v>298741.3</v>
      </c>
      <c r="V217">
        <v>296174.59999999998</v>
      </c>
      <c r="W217">
        <v>274247.2</v>
      </c>
      <c r="X217">
        <v>255249.2</v>
      </c>
      <c r="Y217">
        <v>290614.7</v>
      </c>
      <c r="Z217">
        <v>318746.09999999998</v>
      </c>
      <c r="AA217">
        <v>364268.6</v>
      </c>
      <c r="AB217">
        <v>375845.8</v>
      </c>
      <c r="AC217">
        <v>376680.4</v>
      </c>
      <c r="AD217">
        <v>412150.7</v>
      </c>
      <c r="AE217">
        <v>432167.1</v>
      </c>
      <c r="AF217">
        <v>490636</v>
      </c>
      <c r="AG217">
        <v>460338.2</v>
      </c>
      <c r="AH217">
        <v>416249</v>
      </c>
      <c r="AI217">
        <v>463847.7</v>
      </c>
      <c r="AJ217">
        <v>485493.2</v>
      </c>
      <c r="AK217">
        <v>488326.6</v>
      </c>
      <c r="AL217">
        <v>491144</v>
      </c>
      <c r="AM217">
        <v>491130.7</v>
      </c>
      <c r="AN217">
        <v>472224.7</v>
      </c>
      <c r="AO217">
        <v>389008.4</v>
      </c>
      <c r="AP217">
        <v>333674.59999999998</v>
      </c>
      <c r="AQ217">
        <v>357861</v>
      </c>
    </row>
    <row r="218" spans="1:43" x14ac:dyDescent="0.2">
      <c r="A218" t="str">
        <f>Stubs!D218</f>
        <v>Other transportation equipment manufacturing</v>
      </c>
      <c r="B218" t="s">
        <v>262</v>
      </c>
      <c r="D218">
        <v>218</v>
      </c>
      <c r="E218">
        <v>129962.7</v>
      </c>
      <c r="F218">
        <v>146553.5</v>
      </c>
      <c r="G218">
        <v>146545.29999999999</v>
      </c>
      <c r="H218">
        <v>140200.4</v>
      </c>
      <c r="I218">
        <v>135958.5</v>
      </c>
      <c r="J218">
        <v>136694.79999999999</v>
      </c>
      <c r="K218">
        <v>148825.60000000001</v>
      </c>
      <c r="L218">
        <v>169143.7</v>
      </c>
      <c r="M218">
        <v>178162.9</v>
      </c>
      <c r="N218">
        <v>171504.1</v>
      </c>
      <c r="O218">
        <v>157718.1</v>
      </c>
      <c r="P218">
        <v>162777.79999999999</v>
      </c>
      <c r="Q218">
        <v>165299.20000000001</v>
      </c>
      <c r="R218">
        <v>183080.4</v>
      </c>
      <c r="S218">
        <v>201118.8</v>
      </c>
      <c r="T218">
        <v>206513.4</v>
      </c>
      <c r="U218">
        <v>210278.7</v>
      </c>
      <c r="V218">
        <v>211240.5</v>
      </c>
      <c r="W218">
        <v>220169</v>
      </c>
      <c r="X218">
        <v>219367.2</v>
      </c>
      <c r="Y218">
        <v>215207.8</v>
      </c>
      <c r="Z218">
        <v>187489.6</v>
      </c>
      <c r="AA218">
        <v>167938.4</v>
      </c>
      <c r="AB218">
        <v>160993.29999999999</v>
      </c>
      <c r="AC218">
        <v>159451.6</v>
      </c>
      <c r="AD218">
        <v>182806.9</v>
      </c>
      <c r="AE218">
        <v>215699.8</v>
      </c>
      <c r="AF218">
        <v>207275.4</v>
      </c>
      <c r="AG218">
        <v>179964.2</v>
      </c>
      <c r="AH218">
        <v>193871.8</v>
      </c>
      <c r="AI218">
        <v>182247.5</v>
      </c>
      <c r="AJ218">
        <v>174476.2</v>
      </c>
      <c r="AK218">
        <v>171757.5</v>
      </c>
      <c r="AL218">
        <v>191222</v>
      </c>
      <c r="AM218">
        <v>193408</v>
      </c>
      <c r="AN218">
        <v>219744.8</v>
      </c>
      <c r="AO218">
        <v>245950.6</v>
      </c>
      <c r="AP218">
        <v>220737.5</v>
      </c>
      <c r="AQ218">
        <v>228589</v>
      </c>
    </row>
    <row r="219" spans="1:43" x14ac:dyDescent="0.2">
      <c r="A219" t="str">
        <f>Stubs!D219</f>
        <v>Transportation equipment manufacturing</v>
      </c>
      <c r="B219">
        <v>336</v>
      </c>
      <c r="D219">
        <v>219</v>
      </c>
      <c r="E219">
        <v>347457.5</v>
      </c>
      <c r="F219">
        <v>395106.4</v>
      </c>
      <c r="G219">
        <v>358918.3</v>
      </c>
      <c r="H219">
        <v>330217.59999999998</v>
      </c>
      <c r="I219">
        <v>376091</v>
      </c>
      <c r="J219">
        <v>412137.7</v>
      </c>
      <c r="K219">
        <v>436993</v>
      </c>
      <c r="L219">
        <v>433612.3</v>
      </c>
      <c r="M219">
        <v>373415.9</v>
      </c>
      <c r="N219">
        <v>363613</v>
      </c>
      <c r="O219">
        <v>330877</v>
      </c>
      <c r="P219">
        <v>381464.1</v>
      </c>
      <c r="Q219">
        <v>427022.1</v>
      </c>
      <c r="R219">
        <v>450610.3</v>
      </c>
      <c r="S219">
        <v>466650</v>
      </c>
      <c r="T219">
        <v>488621.9</v>
      </c>
      <c r="U219">
        <v>509020</v>
      </c>
      <c r="V219">
        <v>507415.1</v>
      </c>
      <c r="W219">
        <v>494416.2</v>
      </c>
      <c r="X219">
        <v>474616.4</v>
      </c>
      <c r="Y219">
        <v>505822.6</v>
      </c>
      <c r="Z219">
        <v>506235.7</v>
      </c>
      <c r="AA219">
        <v>532207</v>
      </c>
      <c r="AB219">
        <v>536839.1</v>
      </c>
      <c r="AC219">
        <v>536132</v>
      </c>
      <c r="AD219">
        <v>594957.6</v>
      </c>
      <c r="AE219">
        <v>647866.9</v>
      </c>
      <c r="AF219">
        <v>697911.4</v>
      </c>
      <c r="AG219">
        <v>640302.4</v>
      </c>
      <c r="AH219">
        <v>610120.69999999995</v>
      </c>
      <c r="AI219">
        <v>646095.1</v>
      </c>
      <c r="AJ219">
        <v>659969.4</v>
      </c>
      <c r="AK219">
        <v>660084.1</v>
      </c>
      <c r="AL219">
        <v>682366</v>
      </c>
      <c r="AM219">
        <v>684538.7</v>
      </c>
      <c r="AN219">
        <v>691969.5</v>
      </c>
      <c r="AO219">
        <v>634959</v>
      </c>
      <c r="AP219">
        <v>554412.1</v>
      </c>
      <c r="AQ219">
        <v>586450</v>
      </c>
    </row>
    <row r="220" spans="1:43" x14ac:dyDescent="0.2">
      <c r="A220" t="str">
        <f>Stubs!D220</f>
        <v>Furniture and related product manufacturing</v>
      </c>
      <c r="B220">
        <v>337</v>
      </c>
      <c r="D220">
        <v>220</v>
      </c>
      <c r="E220">
        <v>39642.300000000003</v>
      </c>
      <c r="F220">
        <v>41931.199999999997</v>
      </c>
      <c r="G220">
        <v>38570.1</v>
      </c>
      <c r="H220">
        <v>33482.9</v>
      </c>
      <c r="I220">
        <v>36785.699999999997</v>
      </c>
      <c r="J220">
        <v>42408.4</v>
      </c>
      <c r="K220">
        <v>45779.5</v>
      </c>
      <c r="L220">
        <v>45365</v>
      </c>
      <c r="M220">
        <v>44267</v>
      </c>
      <c r="N220">
        <v>44038.400000000001</v>
      </c>
      <c r="O220">
        <v>41984.4</v>
      </c>
      <c r="P220">
        <v>45298.2</v>
      </c>
      <c r="Q220">
        <v>50144</v>
      </c>
      <c r="R220">
        <v>50497.8</v>
      </c>
      <c r="S220">
        <v>52244.3</v>
      </c>
      <c r="T220">
        <v>58410.6</v>
      </c>
      <c r="U220">
        <v>57733.9</v>
      </c>
      <c r="V220">
        <v>57855</v>
      </c>
      <c r="W220">
        <v>56741.4</v>
      </c>
      <c r="X220">
        <v>52831.8</v>
      </c>
      <c r="Y220">
        <v>56837</v>
      </c>
      <c r="Z220">
        <v>59142.7</v>
      </c>
      <c r="AA220">
        <v>61298</v>
      </c>
      <c r="AB220">
        <v>62738.5</v>
      </c>
      <c r="AC220">
        <v>63697</v>
      </c>
      <c r="AD220">
        <v>71674.399999999994</v>
      </c>
      <c r="AE220">
        <v>76889.899999999994</v>
      </c>
      <c r="AF220">
        <v>79378.100000000006</v>
      </c>
      <c r="AG220">
        <v>80521.100000000006</v>
      </c>
      <c r="AH220">
        <v>75698.5</v>
      </c>
      <c r="AI220">
        <v>79189</v>
      </c>
      <c r="AJ220">
        <v>77263.5</v>
      </c>
      <c r="AK220">
        <v>79768.899999999994</v>
      </c>
      <c r="AL220">
        <v>82427</v>
      </c>
      <c r="AM220">
        <v>80965.8</v>
      </c>
      <c r="AN220">
        <v>77274</v>
      </c>
      <c r="AO220">
        <v>68891.899999999994</v>
      </c>
      <c r="AP220">
        <v>54419.9</v>
      </c>
      <c r="AQ220">
        <v>61856.9</v>
      </c>
    </row>
    <row r="221" spans="1:43" x14ac:dyDescent="0.2">
      <c r="A221" t="str">
        <f>Stubs!D221</f>
        <v>Miscellaneous manufacturing</v>
      </c>
      <c r="B221">
        <v>339</v>
      </c>
      <c r="D221">
        <v>221</v>
      </c>
      <c r="E221">
        <v>55318.9</v>
      </c>
      <c r="F221">
        <v>57100.5</v>
      </c>
      <c r="G221">
        <v>55343</v>
      </c>
      <c r="H221">
        <v>53093.599999999999</v>
      </c>
      <c r="I221">
        <v>56655.3</v>
      </c>
      <c r="J221">
        <v>62099.6</v>
      </c>
      <c r="K221">
        <v>63426.400000000001</v>
      </c>
      <c r="L221">
        <v>63245.7</v>
      </c>
      <c r="M221">
        <v>58473.5</v>
      </c>
      <c r="N221">
        <v>62042</v>
      </c>
      <c r="O221">
        <v>62662.5</v>
      </c>
      <c r="P221">
        <v>61930.5</v>
      </c>
      <c r="Q221">
        <v>65438.7</v>
      </c>
      <c r="R221">
        <v>65689.3</v>
      </c>
      <c r="S221">
        <v>66032.800000000003</v>
      </c>
      <c r="T221">
        <v>75396.600000000006</v>
      </c>
      <c r="U221">
        <v>80519.7</v>
      </c>
      <c r="V221">
        <v>80469.2</v>
      </c>
      <c r="W221">
        <v>82786.7</v>
      </c>
      <c r="X221">
        <v>82721</v>
      </c>
      <c r="Y221">
        <v>90004.2</v>
      </c>
      <c r="Z221">
        <v>94589.6</v>
      </c>
      <c r="AA221">
        <v>96130.5</v>
      </c>
      <c r="AB221">
        <v>99694.2</v>
      </c>
      <c r="AC221">
        <v>104047</v>
      </c>
      <c r="AD221">
        <v>109212.2</v>
      </c>
      <c r="AE221">
        <v>113868.7</v>
      </c>
      <c r="AF221">
        <v>117139.8</v>
      </c>
      <c r="AG221">
        <v>123090.5</v>
      </c>
      <c r="AH221">
        <v>120195.9</v>
      </c>
      <c r="AI221">
        <v>128079.3</v>
      </c>
      <c r="AJ221">
        <v>132681.20000000001</v>
      </c>
      <c r="AK221">
        <v>132414</v>
      </c>
      <c r="AL221">
        <v>142928</v>
      </c>
      <c r="AM221">
        <v>147357.20000000001</v>
      </c>
      <c r="AN221">
        <v>144656.6</v>
      </c>
      <c r="AO221">
        <v>142873.60000000001</v>
      </c>
      <c r="AP221">
        <v>136744.1</v>
      </c>
      <c r="AQ221">
        <v>144283.9</v>
      </c>
    </row>
    <row r="222" spans="1:43" x14ac:dyDescent="0.2">
      <c r="A222" t="str">
        <f>Stubs!D222</f>
        <v>Nondurable goods</v>
      </c>
      <c r="B222" t="s">
        <v>270</v>
      </c>
      <c r="D222">
        <v>222</v>
      </c>
      <c r="E222">
        <v>1465343.3</v>
      </c>
      <c r="F222">
        <v>1486523.3</v>
      </c>
      <c r="G222">
        <v>1514882</v>
      </c>
      <c r="H222">
        <v>1453909.7</v>
      </c>
      <c r="I222">
        <v>1578904.7</v>
      </c>
      <c r="J222">
        <v>1667328</v>
      </c>
      <c r="K222">
        <v>1693468.6</v>
      </c>
      <c r="L222">
        <v>1722862.1</v>
      </c>
      <c r="M222">
        <v>1642769.9</v>
      </c>
      <c r="N222">
        <v>1638408.8</v>
      </c>
      <c r="O222">
        <v>1617534.1</v>
      </c>
      <c r="P222">
        <v>1661518.5</v>
      </c>
      <c r="Q222">
        <v>1713274.6</v>
      </c>
      <c r="R222">
        <v>1710461.2</v>
      </c>
      <c r="S222">
        <v>1717302.3</v>
      </c>
      <c r="T222">
        <v>1847002.4</v>
      </c>
      <c r="U222">
        <v>1895224.3</v>
      </c>
      <c r="V222">
        <v>1884970.3</v>
      </c>
      <c r="W222">
        <v>1902584</v>
      </c>
      <c r="X222">
        <v>1890315.4</v>
      </c>
      <c r="Y222">
        <v>1954277.7</v>
      </c>
      <c r="Z222">
        <v>1975996.5</v>
      </c>
      <c r="AA222">
        <v>2045457.6</v>
      </c>
      <c r="AB222">
        <v>2066935.3</v>
      </c>
      <c r="AC222">
        <v>2074999.5</v>
      </c>
      <c r="AD222">
        <v>2167375.4</v>
      </c>
      <c r="AE222">
        <v>2170023.2999999998</v>
      </c>
      <c r="AF222">
        <v>2194458.5</v>
      </c>
      <c r="AG222">
        <v>2198904.2000000002</v>
      </c>
      <c r="AH222">
        <v>2140185.2000000002</v>
      </c>
      <c r="AI222">
        <v>2165154.7999999998</v>
      </c>
      <c r="AJ222">
        <v>2131467.9</v>
      </c>
      <c r="AK222">
        <v>2195711.2999999998</v>
      </c>
      <c r="AL222">
        <v>2260312</v>
      </c>
      <c r="AM222">
        <v>2254895.4</v>
      </c>
      <c r="AN222">
        <v>2212726.4</v>
      </c>
      <c r="AO222">
        <v>2112321.4</v>
      </c>
      <c r="AP222">
        <v>2051226.2</v>
      </c>
      <c r="AQ222">
        <v>2106380.5</v>
      </c>
    </row>
    <row r="223" spans="1:43" x14ac:dyDescent="0.2">
      <c r="A223" t="str">
        <f>Stubs!D223</f>
        <v>Food, beverage and tobacco product manufacturing</v>
      </c>
      <c r="B223" t="s">
        <v>273</v>
      </c>
      <c r="D223">
        <v>223</v>
      </c>
      <c r="E223">
        <v>388027.3</v>
      </c>
      <c r="F223">
        <v>383511</v>
      </c>
      <c r="G223">
        <v>393872.2</v>
      </c>
      <c r="H223">
        <v>394492.3</v>
      </c>
      <c r="I223">
        <v>421080</v>
      </c>
      <c r="J223">
        <v>426510.7</v>
      </c>
      <c r="K223">
        <v>435785.7</v>
      </c>
      <c r="L223">
        <v>434306.5</v>
      </c>
      <c r="M223">
        <v>440545.5</v>
      </c>
      <c r="N223">
        <v>450589.1</v>
      </c>
      <c r="O223">
        <v>460974.4</v>
      </c>
      <c r="P223">
        <v>458401</v>
      </c>
      <c r="Q223">
        <v>463521.7</v>
      </c>
      <c r="R223">
        <v>477329.3</v>
      </c>
      <c r="S223">
        <v>482460.8</v>
      </c>
      <c r="T223">
        <v>505823.6</v>
      </c>
      <c r="U223">
        <v>516465.9</v>
      </c>
      <c r="V223">
        <v>510267.6</v>
      </c>
      <c r="W223">
        <v>522854</v>
      </c>
      <c r="X223">
        <v>525441.5</v>
      </c>
      <c r="Y223">
        <v>549239.4</v>
      </c>
      <c r="Z223">
        <v>548876.6</v>
      </c>
      <c r="AA223">
        <v>566380.9</v>
      </c>
      <c r="AB223">
        <v>586059.80000000005</v>
      </c>
      <c r="AC223">
        <v>581569.6</v>
      </c>
      <c r="AD223">
        <v>602946.6</v>
      </c>
      <c r="AE223">
        <v>620171.19999999995</v>
      </c>
      <c r="AF223">
        <v>616769.6</v>
      </c>
      <c r="AG223">
        <v>626801.30000000005</v>
      </c>
      <c r="AH223">
        <v>628287</v>
      </c>
      <c r="AI223">
        <v>621174.5</v>
      </c>
      <c r="AJ223">
        <v>634834.30000000005</v>
      </c>
      <c r="AK223">
        <v>635847.69999999995</v>
      </c>
      <c r="AL223">
        <v>659724</v>
      </c>
      <c r="AM223">
        <v>660076.5</v>
      </c>
      <c r="AN223">
        <v>652338.9</v>
      </c>
      <c r="AO223">
        <v>638530.5</v>
      </c>
      <c r="AP223">
        <v>664378.4</v>
      </c>
      <c r="AQ223">
        <v>672557</v>
      </c>
    </row>
    <row r="224" spans="1:43" x14ac:dyDescent="0.2">
      <c r="A224" t="str">
        <f>Stubs!D224</f>
        <v>Food Manufacturing</v>
      </c>
      <c r="B224">
        <v>311</v>
      </c>
      <c r="D224">
        <v>224</v>
      </c>
      <c r="E224">
        <v>280553.7</v>
      </c>
      <c r="F224">
        <v>272159.09999999998</v>
      </c>
      <c r="G224">
        <v>280513.2</v>
      </c>
      <c r="H224">
        <v>279412.40000000002</v>
      </c>
      <c r="I224">
        <v>301818.2</v>
      </c>
      <c r="J224">
        <v>306713</v>
      </c>
      <c r="K224">
        <v>311738.09999999998</v>
      </c>
      <c r="L224">
        <v>310141.2</v>
      </c>
      <c r="M224">
        <v>313202.3</v>
      </c>
      <c r="N224">
        <v>321797.59999999998</v>
      </c>
      <c r="O224">
        <v>330482.8</v>
      </c>
      <c r="P224">
        <v>331341.2</v>
      </c>
      <c r="Q224">
        <v>336142.6</v>
      </c>
      <c r="R224">
        <v>347155.5</v>
      </c>
      <c r="S224">
        <v>351920.8</v>
      </c>
      <c r="T224">
        <v>371818.3</v>
      </c>
      <c r="U224">
        <v>377547.6</v>
      </c>
      <c r="V224">
        <v>374739.3</v>
      </c>
      <c r="W224">
        <v>384416.4</v>
      </c>
      <c r="X224">
        <v>389674.5</v>
      </c>
      <c r="Y224">
        <v>411123.20000000001</v>
      </c>
      <c r="Z224">
        <v>421518.9</v>
      </c>
      <c r="AA224">
        <v>424362.8</v>
      </c>
      <c r="AB224">
        <v>438662.3</v>
      </c>
      <c r="AC224">
        <v>429345.9</v>
      </c>
      <c r="AD224">
        <v>449976.2</v>
      </c>
      <c r="AE224">
        <v>472720.4</v>
      </c>
      <c r="AF224">
        <v>485577</v>
      </c>
      <c r="AG224">
        <v>497555.3</v>
      </c>
      <c r="AH224">
        <v>502024</v>
      </c>
      <c r="AI224">
        <v>498447.5</v>
      </c>
      <c r="AJ224">
        <v>502778</v>
      </c>
      <c r="AK224">
        <v>499566.9</v>
      </c>
      <c r="AL224">
        <v>521809.8</v>
      </c>
      <c r="AM224">
        <v>523776.6</v>
      </c>
      <c r="AN224">
        <v>512953.1</v>
      </c>
      <c r="AO224">
        <v>496643.8</v>
      </c>
      <c r="AP224">
        <v>524856</v>
      </c>
      <c r="AQ224">
        <v>530673.69999999995</v>
      </c>
    </row>
    <row r="225" spans="1:43" x14ac:dyDescent="0.2">
      <c r="A225" t="str">
        <f>Stubs!D225</f>
        <v>Beverage and tobacco manufacturing</v>
      </c>
      <c r="B225">
        <v>312</v>
      </c>
      <c r="D225">
        <v>225</v>
      </c>
      <c r="E225">
        <v>107473.60000000001</v>
      </c>
      <c r="F225">
        <v>111351.9</v>
      </c>
      <c r="G225">
        <v>113359.1</v>
      </c>
      <c r="H225">
        <v>115079.9</v>
      </c>
      <c r="I225">
        <v>119261.8</v>
      </c>
      <c r="J225">
        <v>119797.7</v>
      </c>
      <c r="K225">
        <v>124047.6</v>
      </c>
      <c r="L225">
        <v>124165.3</v>
      </c>
      <c r="M225">
        <v>127343.2</v>
      </c>
      <c r="N225">
        <v>128791.5</v>
      </c>
      <c r="O225">
        <v>130491.6</v>
      </c>
      <c r="P225">
        <v>127059.8</v>
      </c>
      <c r="Q225">
        <v>127379.1</v>
      </c>
      <c r="R225">
        <v>130173.8</v>
      </c>
      <c r="S225">
        <v>130540</v>
      </c>
      <c r="T225">
        <v>134005.4</v>
      </c>
      <c r="U225">
        <v>138918.29999999999</v>
      </c>
      <c r="V225">
        <v>135528.20000000001</v>
      </c>
      <c r="W225">
        <v>138437.6</v>
      </c>
      <c r="X225">
        <v>135767</v>
      </c>
      <c r="Y225">
        <v>138116.20000000001</v>
      </c>
      <c r="Z225">
        <v>127357.7</v>
      </c>
      <c r="AA225">
        <v>142018</v>
      </c>
      <c r="AB225">
        <v>147397.5</v>
      </c>
      <c r="AC225">
        <v>152223.70000000001</v>
      </c>
      <c r="AD225">
        <v>152970.5</v>
      </c>
      <c r="AE225">
        <v>147450.70000000001</v>
      </c>
      <c r="AF225">
        <v>131192.6</v>
      </c>
      <c r="AG225">
        <v>129246</v>
      </c>
      <c r="AH225">
        <v>126262.9</v>
      </c>
      <c r="AI225">
        <v>122727</v>
      </c>
      <c r="AJ225">
        <v>132056.29999999999</v>
      </c>
      <c r="AK225">
        <v>136280.79999999999</v>
      </c>
      <c r="AL225">
        <v>137914.20000000001</v>
      </c>
      <c r="AM225">
        <v>136299.79999999999</v>
      </c>
      <c r="AN225">
        <v>139385.9</v>
      </c>
      <c r="AO225">
        <v>141886.70000000001</v>
      </c>
      <c r="AP225">
        <v>139522.4</v>
      </c>
      <c r="AQ225">
        <v>141883.20000000001</v>
      </c>
    </row>
    <row r="226" spans="1:43" x14ac:dyDescent="0.2">
      <c r="A226" t="str">
        <f>Stubs!D226</f>
        <v>Textile and textile product mills</v>
      </c>
      <c r="B226" t="s">
        <v>280</v>
      </c>
      <c r="D226">
        <v>226</v>
      </c>
      <c r="E226">
        <v>61318.2</v>
      </c>
      <c r="F226">
        <v>61618.6</v>
      </c>
      <c r="G226">
        <v>55199.8</v>
      </c>
      <c r="H226">
        <v>54317.4</v>
      </c>
      <c r="I226">
        <v>59863.199999999997</v>
      </c>
      <c r="J226">
        <v>66075.199999999997</v>
      </c>
      <c r="K226">
        <v>66498.399999999994</v>
      </c>
      <c r="L226">
        <v>67004.5</v>
      </c>
      <c r="M226">
        <v>63373.9</v>
      </c>
      <c r="N226">
        <v>61973.7</v>
      </c>
      <c r="O226">
        <v>58592.9</v>
      </c>
      <c r="P226">
        <v>65605.399999999994</v>
      </c>
      <c r="Q226">
        <v>67188.100000000006</v>
      </c>
      <c r="R226">
        <v>65531</v>
      </c>
      <c r="S226">
        <v>67635.899999999994</v>
      </c>
      <c r="T226">
        <v>76664.399999999994</v>
      </c>
      <c r="U226">
        <v>76039.600000000006</v>
      </c>
      <c r="V226">
        <v>76969.399999999994</v>
      </c>
      <c r="W226">
        <v>74040.7</v>
      </c>
      <c r="X226">
        <v>72801.5</v>
      </c>
      <c r="Y226">
        <v>77495</v>
      </c>
      <c r="Z226">
        <v>81048.899999999994</v>
      </c>
      <c r="AA226">
        <v>85973.9</v>
      </c>
      <c r="AB226">
        <v>85385.600000000006</v>
      </c>
      <c r="AC226">
        <v>84153.9</v>
      </c>
      <c r="AD226">
        <v>90705.2</v>
      </c>
      <c r="AE226">
        <v>89561.8</v>
      </c>
      <c r="AF226">
        <v>89974.2</v>
      </c>
      <c r="AG226">
        <v>88084.3</v>
      </c>
      <c r="AH226">
        <v>79615.600000000006</v>
      </c>
      <c r="AI226">
        <v>78807</v>
      </c>
      <c r="AJ226">
        <v>76176.399999999994</v>
      </c>
      <c r="AK226">
        <v>75578.100000000006</v>
      </c>
      <c r="AL226">
        <v>76259</v>
      </c>
      <c r="AM226">
        <v>69005.600000000006</v>
      </c>
      <c r="AN226">
        <v>61328.6</v>
      </c>
      <c r="AO226">
        <v>53416.2</v>
      </c>
      <c r="AP226">
        <v>41883</v>
      </c>
      <c r="AQ226">
        <v>44086.400000000001</v>
      </c>
    </row>
    <row r="227" spans="1:43" x14ac:dyDescent="0.2">
      <c r="A227" t="str">
        <f>Stubs!D227</f>
        <v>Apparel, leather, and allied product manufacturing</v>
      </c>
      <c r="B227" t="s">
        <v>283</v>
      </c>
      <c r="D227">
        <v>227</v>
      </c>
      <c r="E227">
        <v>75130.2</v>
      </c>
      <c r="F227">
        <v>77129.3</v>
      </c>
      <c r="G227">
        <v>73504.2</v>
      </c>
      <c r="H227">
        <v>73260.899999999994</v>
      </c>
      <c r="I227">
        <v>75598</v>
      </c>
      <c r="J227">
        <v>79426.899999999994</v>
      </c>
      <c r="K227">
        <v>81050.3</v>
      </c>
      <c r="L227">
        <v>77438.3</v>
      </c>
      <c r="M227">
        <v>78799</v>
      </c>
      <c r="N227">
        <v>78917</v>
      </c>
      <c r="O227">
        <v>79293.8</v>
      </c>
      <c r="P227">
        <v>79818.3</v>
      </c>
      <c r="Q227">
        <v>78911.7</v>
      </c>
      <c r="R227">
        <v>75633.3</v>
      </c>
      <c r="S227">
        <v>74503.100000000006</v>
      </c>
      <c r="T227">
        <v>79326.2</v>
      </c>
      <c r="U227">
        <v>78095.899999999994</v>
      </c>
      <c r="V227">
        <v>74299.899999999994</v>
      </c>
      <c r="W227">
        <v>72850.600000000006</v>
      </c>
      <c r="X227">
        <v>72320</v>
      </c>
      <c r="Y227">
        <v>76893.100000000006</v>
      </c>
      <c r="Z227">
        <v>78774.5</v>
      </c>
      <c r="AA227">
        <v>80099.5</v>
      </c>
      <c r="AB227">
        <v>79848.800000000003</v>
      </c>
      <c r="AC227">
        <v>79270.7</v>
      </c>
      <c r="AD227">
        <v>79124.3</v>
      </c>
      <c r="AE227">
        <v>73714.600000000006</v>
      </c>
      <c r="AF227">
        <v>71043.199999999997</v>
      </c>
      <c r="AG227">
        <v>67122</v>
      </c>
      <c r="AH227">
        <v>56769.4</v>
      </c>
      <c r="AI227">
        <v>46755.9</v>
      </c>
      <c r="AJ227">
        <v>43644.1</v>
      </c>
      <c r="AK227">
        <v>38309.5</v>
      </c>
      <c r="AL227">
        <v>37121</v>
      </c>
      <c r="AM227">
        <v>34804.9</v>
      </c>
      <c r="AN227">
        <v>35025.300000000003</v>
      </c>
      <c r="AO227">
        <v>33278</v>
      </c>
      <c r="AP227">
        <v>17416.7</v>
      </c>
      <c r="AQ227">
        <v>19244.599999999999</v>
      </c>
    </row>
    <row r="228" spans="1:43" x14ac:dyDescent="0.2">
      <c r="A228" t="str">
        <f>Stubs!D228</f>
        <v>Apparel manufacturing</v>
      </c>
      <c r="B228">
        <v>315</v>
      </c>
      <c r="D228">
        <v>228</v>
      </c>
      <c r="E228">
        <v>56924.1</v>
      </c>
      <c r="F228">
        <v>59390.2</v>
      </c>
      <c r="G228">
        <v>56403.8</v>
      </c>
      <c r="H228">
        <v>56471</v>
      </c>
      <c r="I228">
        <v>58257.7</v>
      </c>
      <c r="J228">
        <v>62192</v>
      </c>
      <c r="K228">
        <v>64062.5</v>
      </c>
      <c r="L228">
        <v>61938.8</v>
      </c>
      <c r="M228">
        <v>62531.199999999997</v>
      </c>
      <c r="N228">
        <v>62348.1</v>
      </c>
      <c r="O228">
        <v>64063.8</v>
      </c>
      <c r="P228">
        <v>64750</v>
      </c>
      <c r="Q228">
        <v>65102</v>
      </c>
      <c r="R228">
        <v>63035</v>
      </c>
      <c r="S228">
        <v>63394.8</v>
      </c>
      <c r="T228">
        <v>67065.7</v>
      </c>
      <c r="U228">
        <v>65971</v>
      </c>
      <c r="V228">
        <v>62313.9</v>
      </c>
      <c r="W228">
        <v>61215</v>
      </c>
      <c r="X228">
        <v>61437.3</v>
      </c>
      <c r="Y228">
        <v>65391.5</v>
      </c>
      <c r="Z228">
        <v>67209.3</v>
      </c>
      <c r="AA228">
        <v>69091.899999999994</v>
      </c>
      <c r="AB228">
        <v>69622.399999999994</v>
      </c>
      <c r="AC228">
        <v>68808.2</v>
      </c>
      <c r="AD228">
        <v>68041.7</v>
      </c>
      <c r="AE228">
        <v>63312.7</v>
      </c>
      <c r="AF228">
        <v>61052.5</v>
      </c>
      <c r="AG228">
        <v>57931.7</v>
      </c>
      <c r="AH228">
        <v>49276.7</v>
      </c>
      <c r="AI228">
        <v>40740.6</v>
      </c>
      <c r="AJ228">
        <v>38286.9</v>
      </c>
      <c r="AK228">
        <v>33648.6</v>
      </c>
      <c r="AL228">
        <v>32613.599999999999</v>
      </c>
      <c r="AM228">
        <v>30608.5</v>
      </c>
      <c r="AN228">
        <v>30859.5</v>
      </c>
      <c r="AO228">
        <v>29375.8</v>
      </c>
      <c r="AP228">
        <v>15391.7</v>
      </c>
      <c r="AQ228">
        <v>14812.4</v>
      </c>
    </row>
    <row r="229" spans="1:43" x14ac:dyDescent="0.2">
      <c r="A229" t="str">
        <f>Stubs!D229</f>
        <v>Leather and allied product</v>
      </c>
      <c r="B229">
        <v>316</v>
      </c>
      <c r="D229">
        <v>229</v>
      </c>
      <c r="E229">
        <v>18206.099999999999</v>
      </c>
      <c r="F229">
        <v>17739.2</v>
      </c>
      <c r="G229">
        <v>17100.5</v>
      </c>
      <c r="H229">
        <v>16789.900000000001</v>
      </c>
      <c r="I229">
        <v>17340.3</v>
      </c>
      <c r="J229">
        <v>17234.8</v>
      </c>
      <c r="K229">
        <v>16987.7</v>
      </c>
      <c r="L229">
        <v>15499.5</v>
      </c>
      <c r="M229">
        <v>16267.7</v>
      </c>
      <c r="N229">
        <v>16568.900000000001</v>
      </c>
      <c r="O229">
        <v>15230</v>
      </c>
      <c r="P229">
        <v>15068.3</v>
      </c>
      <c r="Q229">
        <v>13809.7</v>
      </c>
      <c r="R229">
        <v>12598.3</v>
      </c>
      <c r="S229">
        <v>11108.3</v>
      </c>
      <c r="T229">
        <v>12260.5</v>
      </c>
      <c r="U229">
        <v>12124.9</v>
      </c>
      <c r="V229">
        <v>11986</v>
      </c>
      <c r="W229">
        <v>11635.6</v>
      </c>
      <c r="X229">
        <v>10882.7</v>
      </c>
      <c r="Y229">
        <v>11501.6</v>
      </c>
      <c r="Z229">
        <v>11565.2</v>
      </c>
      <c r="AA229">
        <v>11007.6</v>
      </c>
      <c r="AB229">
        <v>10226.4</v>
      </c>
      <c r="AC229">
        <v>10462.4</v>
      </c>
      <c r="AD229">
        <v>11082.6</v>
      </c>
      <c r="AE229">
        <v>10401.9</v>
      </c>
      <c r="AF229">
        <v>9990.7000000000007</v>
      </c>
      <c r="AG229">
        <v>9190.2999999999993</v>
      </c>
      <c r="AH229">
        <v>7492.8</v>
      </c>
      <c r="AI229">
        <v>6015.3</v>
      </c>
      <c r="AJ229">
        <v>5357.2</v>
      </c>
      <c r="AK229">
        <v>4660.8999999999996</v>
      </c>
      <c r="AL229">
        <v>4507.3999999999996</v>
      </c>
      <c r="AM229">
        <v>4196.3999999999996</v>
      </c>
      <c r="AN229">
        <v>4165.8</v>
      </c>
      <c r="AO229">
        <v>3902.1</v>
      </c>
      <c r="AP229">
        <v>2025</v>
      </c>
      <c r="AQ229">
        <v>4432.3</v>
      </c>
    </row>
    <row r="230" spans="1:43" x14ac:dyDescent="0.2">
      <c r="A230" t="str">
        <f>Stubs!D230</f>
        <v>Paper manufacturing</v>
      </c>
      <c r="B230">
        <v>322</v>
      </c>
      <c r="D230">
        <v>230</v>
      </c>
      <c r="E230">
        <v>102854.8</v>
      </c>
      <c r="F230">
        <v>111608.1</v>
      </c>
      <c r="G230">
        <v>114854.2</v>
      </c>
      <c r="H230">
        <v>100910.7</v>
      </c>
      <c r="I230">
        <v>111599.4</v>
      </c>
      <c r="J230">
        <v>117564.7</v>
      </c>
      <c r="K230">
        <v>123377.2</v>
      </c>
      <c r="L230">
        <v>124928.2</v>
      </c>
      <c r="M230">
        <v>122924.3</v>
      </c>
      <c r="N230">
        <v>124974</v>
      </c>
      <c r="O230">
        <v>123465.2</v>
      </c>
      <c r="P230">
        <v>131376.4</v>
      </c>
      <c r="Q230">
        <v>138320.20000000001</v>
      </c>
      <c r="R230">
        <v>135828.4</v>
      </c>
      <c r="S230">
        <v>138926.9</v>
      </c>
      <c r="T230">
        <v>148941.9</v>
      </c>
      <c r="U230">
        <v>153703.4</v>
      </c>
      <c r="V230">
        <v>154713.4</v>
      </c>
      <c r="W230">
        <v>154631.20000000001</v>
      </c>
      <c r="X230">
        <v>154992.1</v>
      </c>
      <c r="Y230">
        <v>159186</v>
      </c>
      <c r="Z230">
        <v>161189.1</v>
      </c>
      <c r="AA230">
        <v>168087.1</v>
      </c>
      <c r="AB230">
        <v>166630.70000000001</v>
      </c>
      <c r="AC230">
        <v>166097.4</v>
      </c>
      <c r="AD230">
        <v>169706.7</v>
      </c>
      <c r="AE230">
        <v>170973.8</v>
      </c>
      <c r="AF230">
        <v>174183.2</v>
      </c>
      <c r="AG230">
        <v>170191.5</v>
      </c>
      <c r="AH230">
        <v>160908.5</v>
      </c>
      <c r="AI230">
        <v>161754.70000000001</v>
      </c>
      <c r="AJ230">
        <v>156452.1</v>
      </c>
      <c r="AK230">
        <v>158916.70000000001</v>
      </c>
      <c r="AL230">
        <v>159290</v>
      </c>
      <c r="AM230">
        <v>158639.29999999999</v>
      </c>
      <c r="AN230">
        <v>151908.20000000001</v>
      </c>
      <c r="AO230">
        <v>145053.5</v>
      </c>
      <c r="AP230">
        <v>137473.9</v>
      </c>
      <c r="AQ230">
        <v>140241.5</v>
      </c>
    </row>
    <row r="231" spans="1:43" x14ac:dyDescent="0.2">
      <c r="A231" t="str">
        <f>Stubs!D231</f>
        <v>Printing and related support activities</v>
      </c>
      <c r="B231">
        <v>323</v>
      </c>
      <c r="D231">
        <v>231</v>
      </c>
      <c r="E231">
        <v>49172.5</v>
      </c>
      <c r="F231">
        <v>51552.6</v>
      </c>
      <c r="G231">
        <v>49798.5</v>
      </c>
      <c r="H231">
        <v>47373.8</v>
      </c>
      <c r="I231">
        <v>50807.5</v>
      </c>
      <c r="J231">
        <v>54916.9</v>
      </c>
      <c r="K231">
        <v>58148.3</v>
      </c>
      <c r="L231">
        <v>59411.4</v>
      </c>
      <c r="M231">
        <v>59646.3</v>
      </c>
      <c r="N231">
        <v>60998.2</v>
      </c>
      <c r="O231">
        <v>65787.100000000006</v>
      </c>
      <c r="P231">
        <v>70011.8</v>
      </c>
      <c r="Q231">
        <v>75649.600000000006</v>
      </c>
      <c r="R231">
        <v>78011.399999999994</v>
      </c>
      <c r="S231">
        <v>80643.3</v>
      </c>
      <c r="T231">
        <v>90952.3</v>
      </c>
      <c r="U231">
        <v>93163.8</v>
      </c>
      <c r="V231">
        <v>93131.5</v>
      </c>
      <c r="W231">
        <v>95900.5</v>
      </c>
      <c r="X231">
        <v>92044.5</v>
      </c>
      <c r="Y231">
        <v>99350.8</v>
      </c>
      <c r="Z231">
        <v>99558.7</v>
      </c>
      <c r="AA231">
        <v>100838.6</v>
      </c>
      <c r="AB231">
        <v>102714.2</v>
      </c>
      <c r="AC231">
        <v>103625.2</v>
      </c>
      <c r="AD231">
        <v>105468.6</v>
      </c>
      <c r="AE231">
        <v>107370</v>
      </c>
      <c r="AF231">
        <v>109986.5</v>
      </c>
      <c r="AG231">
        <v>110969.4</v>
      </c>
      <c r="AH231">
        <v>106483.3</v>
      </c>
      <c r="AI231">
        <v>101805.9</v>
      </c>
      <c r="AJ231">
        <v>98517.5</v>
      </c>
      <c r="AK231">
        <v>99283.7</v>
      </c>
      <c r="AL231">
        <v>100992</v>
      </c>
      <c r="AM231">
        <v>101522.4</v>
      </c>
      <c r="AN231">
        <v>102863.9</v>
      </c>
      <c r="AO231">
        <v>96003.199999999997</v>
      </c>
      <c r="AP231">
        <v>85162.3</v>
      </c>
      <c r="AQ231">
        <v>85151.4</v>
      </c>
    </row>
    <row r="232" spans="1:43" x14ac:dyDescent="0.2">
      <c r="A232" t="str">
        <f>Stubs!D232</f>
        <v>Petroleum and coal products manufacturing</v>
      </c>
      <c r="B232">
        <v>324</v>
      </c>
      <c r="D232">
        <v>232</v>
      </c>
      <c r="E232">
        <v>426236.1</v>
      </c>
      <c r="F232">
        <v>402562.6</v>
      </c>
      <c r="G232">
        <v>423091.20000000001</v>
      </c>
      <c r="H232">
        <v>421655.3</v>
      </c>
      <c r="I232">
        <v>455969.3</v>
      </c>
      <c r="J232">
        <v>474839.6</v>
      </c>
      <c r="K232">
        <v>446132.6</v>
      </c>
      <c r="L232">
        <v>463211.9</v>
      </c>
      <c r="M232">
        <v>455449.1</v>
      </c>
      <c r="N232">
        <v>396498.1</v>
      </c>
      <c r="O232">
        <v>386594.7</v>
      </c>
      <c r="P232">
        <v>364554.3</v>
      </c>
      <c r="Q232">
        <v>407806.1</v>
      </c>
      <c r="R232">
        <v>394830.4</v>
      </c>
      <c r="S232">
        <v>378883.1</v>
      </c>
      <c r="T232">
        <v>417531.3</v>
      </c>
      <c r="U232">
        <v>432638.8</v>
      </c>
      <c r="V232">
        <v>422765.4</v>
      </c>
      <c r="W232">
        <v>419755.7</v>
      </c>
      <c r="X232">
        <v>417589.9</v>
      </c>
      <c r="Y232">
        <v>405378.2</v>
      </c>
      <c r="Z232">
        <v>401364.7</v>
      </c>
      <c r="AA232">
        <v>406777.5</v>
      </c>
      <c r="AB232">
        <v>412383</v>
      </c>
      <c r="AC232">
        <v>418630.1</v>
      </c>
      <c r="AD232">
        <v>429248.4</v>
      </c>
      <c r="AE232">
        <v>408979</v>
      </c>
      <c r="AF232">
        <v>418444.2</v>
      </c>
      <c r="AG232">
        <v>418704.1</v>
      </c>
      <c r="AH232">
        <v>416891.1</v>
      </c>
      <c r="AI232">
        <v>429159.8</v>
      </c>
      <c r="AJ232">
        <v>400207.1</v>
      </c>
      <c r="AK232">
        <v>429419.9</v>
      </c>
      <c r="AL232">
        <v>456078</v>
      </c>
      <c r="AM232">
        <v>448523</v>
      </c>
      <c r="AN232">
        <v>447945.7</v>
      </c>
      <c r="AO232">
        <v>438990.2</v>
      </c>
      <c r="AP232">
        <v>432881</v>
      </c>
      <c r="AQ232">
        <v>440534.2</v>
      </c>
    </row>
    <row r="233" spans="1:43" x14ac:dyDescent="0.2">
      <c r="A233" t="str">
        <f>Stubs!D233</f>
        <v>Chemical manufacturing</v>
      </c>
      <c r="B233">
        <v>325</v>
      </c>
      <c r="D233">
        <v>233</v>
      </c>
      <c r="E233">
        <v>290587.3</v>
      </c>
      <c r="F233">
        <v>317167.40000000002</v>
      </c>
      <c r="G233">
        <v>327036.09999999998</v>
      </c>
      <c r="H233">
        <v>295110.40000000002</v>
      </c>
      <c r="I233">
        <v>330717.59999999998</v>
      </c>
      <c r="J233">
        <v>362206.2</v>
      </c>
      <c r="K233">
        <v>392768.8</v>
      </c>
      <c r="L233">
        <v>408803.8</v>
      </c>
      <c r="M233">
        <v>341407.8</v>
      </c>
      <c r="N233">
        <v>380011.7</v>
      </c>
      <c r="O233">
        <v>358190.2</v>
      </c>
      <c r="P233">
        <v>400851.8</v>
      </c>
      <c r="Q233">
        <v>382140.5</v>
      </c>
      <c r="R233">
        <v>379684.7</v>
      </c>
      <c r="S233">
        <v>384709.3</v>
      </c>
      <c r="T233">
        <v>406345</v>
      </c>
      <c r="U233">
        <v>420474.9</v>
      </c>
      <c r="V233">
        <v>426846.6</v>
      </c>
      <c r="W233">
        <v>434711.9</v>
      </c>
      <c r="X233">
        <v>431121</v>
      </c>
      <c r="Y233">
        <v>448414.6</v>
      </c>
      <c r="Z233">
        <v>457430.3</v>
      </c>
      <c r="AA233">
        <v>477782.1</v>
      </c>
      <c r="AB233">
        <v>470985.9</v>
      </c>
      <c r="AC233">
        <v>472928.5</v>
      </c>
      <c r="AD233">
        <v>510740.6</v>
      </c>
      <c r="AE233">
        <v>512817.4</v>
      </c>
      <c r="AF233">
        <v>518265.8</v>
      </c>
      <c r="AG233">
        <v>518597.8</v>
      </c>
      <c r="AH233">
        <v>503100.5</v>
      </c>
      <c r="AI233">
        <v>533947.9</v>
      </c>
      <c r="AJ233">
        <v>530588.5</v>
      </c>
      <c r="AK233">
        <v>564137.4</v>
      </c>
      <c r="AL233">
        <v>574389</v>
      </c>
      <c r="AM233">
        <v>586893.1</v>
      </c>
      <c r="AN233">
        <v>567428.80000000005</v>
      </c>
      <c r="AO233">
        <v>528155.6</v>
      </c>
      <c r="AP233">
        <v>522798.6</v>
      </c>
      <c r="AQ233">
        <v>547478.1</v>
      </c>
    </row>
    <row r="234" spans="1:43" x14ac:dyDescent="0.2">
      <c r="A234" t="str">
        <f>Stubs!D234</f>
        <v>Plastics and rubber products manufacturing</v>
      </c>
      <c r="B234">
        <v>326</v>
      </c>
      <c r="D234">
        <v>234</v>
      </c>
      <c r="E234">
        <v>72016.899999999994</v>
      </c>
      <c r="F234">
        <v>81373.8</v>
      </c>
      <c r="G234">
        <v>77525.8</v>
      </c>
      <c r="H234">
        <v>66789.100000000006</v>
      </c>
      <c r="I234">
        <v>73269.600000000006</v>
      </c>
      <c r="J234">
        <v>85787.9</v>
      </c>
      <c r="K234">
        <v>89707.3</v>
      </c>
      <c r="L234">
        <v>87757.3</v>
      </c>
      <c r="M234">
        <v>80624.100000000006</v>
      </c>
      <c r="N234">
        <v>84447.1</v>
      </c>
      <c r="O234">
        <v>84635.7</v>
      </c>
      <c r="P234">
        <v>90899.5</v>
      </c>
      <c r="Q234">
        <v>99736.7</v>
      </c>
      <c r="R234">
        <v>103612.7</v>
      </c>
      <c r="S234">
        <v>109539.8</v>
      </c>
      <c r="T234">
        <v>121417.7</v>
      </c>
      <c r="U234">
        <v>124642</v>
      </c>
      <c r="V234">
        <v>125976.5</v>
      </c>
      <c r="W234">
        <v>127839.5</v>
      </c>
      <c r="X234">
        <v>124004.8</v>
      </c>
      <c r="Y234">
        <v>138320.70000000001</v>
      </c>
      <c r="Z234">
        <v>147753.70000000001</v>
      </c>
      <c r="AA234">
        <v>159517.9</v>
      </c>
      <c r="AB234">
        <v>162927.4</v>
      </c>
      <c r="AC234">
        <v>168724.1</v>
      </c>
      <c r="AD234">
        <v>179435</v>
      </c>
      <c r="AE234">
        <v>186435.5</v>
      </c>
      <c r="AF234">
        <v>195791.8</v>
      </c>
      <c r="AG234">
        <v>198433.8</v>
      </c>
      <c r="AH234">
        <v>188129.9</v>
      </c>
      <c r="AI234">
        <v>191749.2</v>
      </c>
      <c r="AJ234">
        <v>191047.9</v>
      </c>
      <c r="AK234">
        <v>194218.2</v>
      </c>
      <c r="AL234">
        <v>196459</v>
      </c>
      <c r="AM234">
        <v>195430.6</v>
      </c>
      <c r="AN234">
        <v>193887</v>
      </c>
      <c r="AO234">
        <v>178894.2</v>
      </c>
      <c r="AP234">
        <v>149232.20000000001</v>
      </c>
      <c r="AQ234">
        <v>157087.29999999999</v>
      </c>
    </row>
    <row r="235" spans="1:43" x14ac:dyDescent="0.2">
      <c r="A235" t="str">
        <f>Stubs!D235</f>
        <v>Wholesale trade</v>
      </c>
      <c r="B235">
        <v>42</v>
      </c>
      <c r="D235">
        <v>235</v>
      </c>
      <c r="E235">
        <v>203007.7</v>
      </c>
      <c r="F235">
        <v>214407.2</v>
      </c>
      <c r="G235">
        <v>227922</v>
      </c>
      <c r="H235">
        <v>238830.9</v>
      </c>
      <c r="I235">
        <v>246924.3</v>
      </c>
      <c r="J235">
        <v>270493.90000000002</v>
      </c>
      <c r="K235">
        <v>289978.59999999998</v>
      </c>
      <c r="L235">
        <v>307026.3</v>
      </c>
      <c r="M235">
        <v>304029.40000000002</v>
      </c>
      <c r="N235">
        <v>324296.3</v>
      </c>
      <c r="O235">
        <v>331638.09999999998</v>
      </c>
      <c r="P235">
        <v>338341.5</v>
      </c>
      <c r="Q235">
        <v>385896.6</v>
      </c>
      <c r="R235">
        <v>401102.5</v>
      </c>
      <c r="S235">
        <v>448113.3</v>
      </c>
      <c r="T235">
        <v>433262.3</v>
      </c>
      <c r="U235">
        <v>465006.3</v>
      </c>
      <c r="V235">
        <v>489396.5</v>
      </c>
      <c r="W235">
        <v>484248.8</v>
      </c>
      <c r="X235">
        <v>510600</v>
      </c>
      <c r="Y235">
        <v>545285.5</v>
      </c>
      <c r="Z235">
        <v>554477.69999999995</v>
      </c>
      <c r="AA235">
        <v>590266.30000000005</v>
      </c>
      <c r="AB235">
        <v>591982.19999999995</v>
      </c>
      <c r="AC235">
        <v>649096.80000000005</v>
      </c>
      <c r="AD235">
        <v>715894.9</v>
      </c>
      <c r="AE235">
        <v>783477</v>
      </c>
      <c r="AF235">
        <v>843106.1</v>
      </c>
      <c r="AG235">
        <v>896735.2</v>
      </c>
      <c r="AH235">
        <v>908777</v>
      </c>
      <c r="AI235">
        <v>945955.3</v>
      </c>
      <c r="AJ235">
        <v>972588.1</v>
      </c>
      <c r="AK235">
        <v>1036871.5</v>
      </c>
      <c r="AL235">
        <v>1066146</v>
      </c>
      <c r="AM235">
        <v>1103728.8999999999</v>
      </c>
      <c r="AN235">
        <v>1159999.3999999999</v>
      </c>
      <c r="AO235">
        <v>1192288.3999999999</v>
      </c>
      <c r="AP235">
        <v>1024228</v>
      </c>
      <c r="AQ235">
        <v>1176417.6000000001</v>
      </c>
    </row>
    <row r="236" spans="1:43" x14ac:dyDescent="0.2">
      <c r="A236" t="str">
        <f>Stubs!D236</f>
        <v>Retail trade</v>
      </c>
      <c r="B236" t="s">
        <v>294</v>
      </c>
      <c r="D236">
        <v>236</v>
      </c>
      <c r="E236">
        <v>313400.59999999998</v>
      </c>
      <c r="F236">
        <v>329983</v>
      </c>
      <c r="G236">
        <v>322766.3</v>
      </c>
      <c r="H236">
        <v>327516.09999999998</v>
      </c>
      <c r="I236">
        <v>296249.40000000002</v>
      </c>
      <c r="J236">
        <v>361261.6</v>
      </c>
      <c r="K236">
        <v>382141.6</v>
      </c>
      <c r="L236">
        <v>391992.5</v>
      </c>
      <c r="M236">
        <v>386337.7</v>
      </c>
      <c r="N236">
        <v>390351.4</v>
      </c>
      <c r="O236">
        <v>395775.7</v>
      </c>
      <c r="P236">
        <v>420611.8</v>
      </c>
      <c r="Q236">
        <v>434390</v>
      </c>
      <c r="R236">
        <v>461346.3</v>
      </c>
      <c r="S236">
        <v>555668.1</v>
      </c>
      <c r="T236">
        <v>631005.69999999995</v>
      </c>
      <c r="U236">
        <v>647409.1</v>
      </c>
      <c r="V236">
        <v>662793</v>
      </c>
      <c r="W236">
        <v>675402</v>
      </c>
      <c r="X236">
        <v>686239.8</v>
      </c>
      <c r="Y236">
        <v>715858.7</v>
      </c>
      <c r="Z236">
        <v>741910.7</v>
      </c>
      <c r="AA236">
        <v>804240.6</v>
      </c>
      <c r="AB236">
        <v>826965.6</v>
      </c>
      <c r="AC236">
        <v>859720.6</v>
      </c>
      <c r="AD236">
        <v>890610.4</v>
      </c>
      <c r="AE236">
        <v>937122.4</v>
      </c>
      <c r="AF236">
        <v>995848.8</v>
      </c>
      <c r="AG236">
        <v>1019118.3</v>
      </c>
      <c r="AH236">
        <v>1008775.2</v>
      </c>
      <c r="AI236">
        <v>1070412.1000000001</v>
      </c>
      <c r="AJ236">
        <v>1132215.3</v>
      </c>
      <c r="AK236">
        <v>1191952.6000000001</v>
      </c>
      <c r="AL236">
        <v>1219844</v>
      </c>
      <c r="AM236">
        <v>1267606.3999999999</v>
      </c>
      <c r="AN236">
        <v>1299150.1000000001</v>
      </c>
      <c r="AO236">
        <v>1262372.8</v>
      </c>
      <c r="AP236">
        <v>1163617</v>
      </c>
      <c r="AQ236">
        <v>1164980.7</v>
      </c>
    </row>
    <row r="237" spans="1:43" x14ac:dyDescent="0.2">
      <c r="A237" t="str">
        <f>Stubs!D237</f>
        <v>Transportation and warehousing</v>
      </c>
      <c r="B237" t="s">
        <v>299</v>
      </c>
      <c r="D237">
        <v>237</v>
      </c>
      <c r="E237">
        <v>323701</v>
      </c>
      <c r="F237">
        <v>349287</v>
      </c>
      <c r="G237">
        <v>354699.1</v>
      </c>
      <c r="H237">
        <v>330531.8</v>
      </c>
      <c r="I237">
        <v>357541.7</v>
      </c>
      <c r="J237">
        <v>380659.7</v>
      </c>
      <c r="K237">
        <v>408174.8</v>
      </c>
      <c r="L237">
        <v>427843.8</v>
      </c>
      <c r="M237">
        <v>407189.9</v>
      </c>
      <c r="N237">
        <v>397231.9</v>
      </c>
      <c r="O237">
        <v>375099.1</v>
      </c>
      <c r="P237">
        <v>398240.5</v>
      </c>
      <c r="Q237">
        <v>423762</v>
      </c>
      <c r="R237">
        <v>427670.2</v>
      </c>
      <c r="S237">
        <v>443101.9</v>
      </c>
      <c r="T237">
        <v>469005.1</v>
      </c>
      <c r="U237">
        <v>490052.2</v>
      </c>
      <c r="V237">
        <v>500194.5</v>
      </c>
      <c r="W237">
        <v>520934.8</v>
      </c>
      <c r="X237">
        <v>513379.5</v>
      </c>
      <c r="Y237">
        <v>539578.6</v>
      </c>
      <c r="Z237">
        <v>554077.9</v>
      </c>
      <c r="AA237">
        <v>576014.30000000005</v>
      </c>
      <c r="AB237">
        <v>587491.4</v>
      </c>
      <c r="AC237">
        <v>601488.80000000005</v>
      </c>
      <c r="AD237">
        <v>618198.30000000005</v>
      </c>
      <c r="AE237">
        <v>631158.6</v>
      </c>
      <c r="AF237">
        <v>645809.6</v>
      </c>
      <c r="AG237">
        <v>640104.30000000005</v>
      </c>
      <c r="AH237">
        <v>608014.30000000005</v>
      </c>
      <c r="AI237">
        <v>647475.30000000005</v>
      </c>
      <c r="AJ237">
        <v>643092.19999999995</v>
      </c>
      <c r="AK237">
        <v>678746.9</v>
      </c>
      <c r="AL237">
        <v>708138</v>
      </c>
      <c r="AM237">
        <v>727676.5</v>
      </c>
      <c r="AN237">
        <v>745210.6</v>
      </c>
      <c r="AO237">
        <v>731538.1</v>
      </c>
      <c r="AP237">
        <v>644048</v>
      </c>
      <c r="AQ237">
        <v>709372.2</v>
      </c>
    </row>
    <row r="238" spans="1:43" x14ac:dyDescent="0.2">
      <c r="A238" t="str">
        <f>Stubs!D238</f>
        <v>Air transporatation</v>
      </c>
      <c r="B238">
        <v>481</v>
      </c>
      <c r="D238">
        <v>238</v>
      </c>
      <c r="E238">
        <v>45867.6</v>
      </c>
      <c r="F238">
        <v>48616.7</v>
      </c>
      <c r="G238">
        <v>49420.7</v>
      </c>
      <c r="H238">
        <v>50115.199999999997</v>
      </c>
      <c r="I238">
        <v>54474.9</v>
      </c>
      <c r="J238">
        <v>58505.9</v>
      </c>
      <c r="K238">
        <v>67678.8</v>
      </c>
      <c r="L238">
        <v>76575</v>
      </c>
      <c r="M238">
        <v>74215.100000000006</v>
      </c>
      <c r="N238">
        <v>73082.600000000006</v>
      </c>
      <c r="O238">
        <v>75537.2</v>
      </c>
      <c r="P238">
        <v>82787</v>
      </c>
      <c r="Q238">
        <v>89445.9</v>
      </c>
      <c r="R238">
        <v>97095.7</v>
      </c>
      <c r="S238">
        <v>106808</v>
      </c>
      <c r="T238">
        <v>117565.8</v>
      </c>
      <c r="U238">
        <v>123465.5</v>
      </c>
      <c r="V238">
        <v>129696.8</v>
      </c>
      <c r="W238">
        <v>139397.6</v>
      </c>
      <c r="X238">
        <v>135150.1</v>
      </c>
      <c r="Y238">
        <v>144225.70000000001</v>
      </c>
      <c r="Z238">
        <v>146648.70000000001</v>
      </c>
      <c r="AA238">
        <v>148894.29999999999</v>
      </c>
      <c r="AB238">
        <v>151757.5</v>
      </c>
      <c r="AC238">
        <v>153577.5</v>
      </c>
      <c r="AD238">
        <v>154310.29999999999</v>
      </c>
      <c r="AE238">
        <v>155768</v>
      </c>
      <c r="AF238">
        <v>153218.9</v>
      </c>
      <c r="AG238">
        <v>145754.1</v>
      </c>
      <c r="AH238">
        <v>118938.5</v>
      </c>
      <c r="AI238">
        <v>110082.7</v>
      </c>
      <c r="AJ238">
        <v>124369</v>
      </c>
      <c r="AK238">
        <v>129003.3</v>
      </c>
      <c r="AL238">
        <v>130203</v>
      </c>
      <c r="AM238">
        <v>132921.20000000001</v>
      </c>
      <c r="AN238">
        <v>138453.20000000001</v>
      </c>
      <c r="AO238">
        <v>134095.70000000001</v>
      </c>
      <c r="AP238">
        <v>121056.2</v>
      </c>
      <c r="AQ238">
        <v>129968.5</v>
      </c>
    </row>
    <row r="239" spans="1:43" x14ac:dyDescent="0.2">
      <c r="A239" t="str">
        <f>Stubs!D239</f>
        <v>Rail transportation</v>
      </c>
      <c r="B239">
        <v>482</v>
      </c>
      <c r="D239">
        <v>239</v>
      </c>
      <c r="E239">
        <v>70350.7</v>
      </c>
      <c r="F239">
        <v>75942.3</v>
      </c>
      <c r="G239">
        <v>75160</v>
      </c>
      <c r="H239">
        <v>64338.3</v>
      </c>
      <c r="I239">
        <v>66142.899999999994</v>
      </c>
      <c r="J239">
        <v>67103.100000000006</v>
      </c>
      <c r="K239">
        <v>67789.5</v>
      </c>
      <c r="L239">
        <v>68966.399999999994</v>
      </c>
      <c r="M239">
        <v>66198</v>
      </c>
      <c r="N239">
        <v>62891.7</v>
      </c>
      <c r="O239">
        <v>52234.9</v>
      </c>
      <c r="P239">
        <v>50184.6</v>
      </c>
      <c r="Q239">
        <v>52885.9</v>
      </c>
      <c r="R239">
        <v>49381.8</v>
      </c>
      <c r="S239">
        <v>46637.7</v>
      </c>
      <c r="T239">
        <v>47731</v>
      </c>
      <c r="U239">
        <v>47953.4</v>
      </c>
      <c r="V239">
        <v>47447.4</v>
      </c>
      <c r="W239">
        <v>47715.4</v>
      </c>
      <c r="X239">
        <v>46121.8</v>
      </c>
      <c r="Y239">
        <v>46626.1</v>
      </c>
      <c r="Z239">
        <v>46711.3</v>
      </c>
      <c r="AA239">
        <v>49347.199999999997</v>
      </c>
      <c r="AB239">
        <v>51720.3</v>
      </c>
      <c r="AC239">
        <v>52496.9</v>
      </c>
      <c r="AD239">
        <v>52935.5</v>
      </c>
      <c r="AE239">
        <v>52826.5</v>
      </c>
      <c r="AF239">
        <v>52737.3</v>
      </c>
      <c r="AG239">
        <v>52496.1</v>
      </c>
      <c r="AH239">
        <v>52454.6</v>
      </c>
      <c r="AI239">
        <v>52507.4</v>
      </c>
      <c r="AJ239">
        <v>53304.4</v>
      </c>
      <c r="AK239">
        <v>56072.800000000003</v>
      </c>
      <c r="AL239">
        <v>59006</v>
      </c>
      <c r="AM239">
        <v>61926.6</v>
      </c>
      <c r="AN239">
        <v>61954.9</v>
      </c>
      <c r="AO239">
        <v>62530</v>
      </c>
      <c r="AP239">
        <v>53374.8</v>
      </c>
      <c r="AQ239">
        <v>62013</v>
      </c>
    </row>
    <row r="240" spans="1:43" x14ac:dyDescent="0.2">
      <c r="A240" t="str">
        <f>Stubs!D240</f>
        <v>Water transportation</v>
      </c>
      <c r="B240">
        <v>483</v>
      </c>
      <c r="D240">
        <v>240</v>
      </c>
      <c r="E240">
        <v>24459.7</v>
      </c>
      <c r="F240">
        <v>27638.2</v>
      </c>
      <c r="G240">
        <v>28314.2</v>
      </c>
      <c r="H240">
        <v>26470.3</v>
      </c>
      <c r="I240">
        <v>28866.6</v>
      </c>
      <c r="J240">
        <v>28959.200000000001</v>
      </c>
      <c r="K240">
        <v>31705.200000000001</v>
      </c>
      <c r="L240">
        <v>32503.4</v>
      </c>
      <c r="M240">
        <v>32829.4</v>
      </c>
      <c r="N240">
        <v>32372.3</v>
      </c>
      <c r="O240">
        <v>30157.3</v>
      </c>
      <c r="P240">
        <v>29470.1</v>
      </c>
      <c r="Q240">
        <v>31074.400000000001</v>
      </c>
      <c r="R240">
        <v>29965.4</v>
      </c>
      <c r="S240">
        <v>31247.200000000001</v>
      </c>
      <c r="T240">
        <v>33223.699999999997</v>
      </c>
      <c r="U240">
        <v>35339.4</v>
      </c>
      <c r="V240">
        <v>33135.699999999997</v>
      </c>
      <c r="W240">
        <v>32962</v>
      </c>
      <c r="X240">
        <v>32297.599999999999</v>
      </c>
      <c r="Y240">
        <v>31948.6</v>
      </c>
      <c r="Z240">
        <v>32692.799999999999</v>
      </c>
      <c r="AA240">
        <v>36033.4</v>
      </c>
      <c r="AB240">
        <v>37137.300000000003</v>
      </c>
      <c r="AC240">
        <v>37119.300000000003</v>
      </c>
      <c r="AD240">
        <v>36861.1</v>
      </c>
      <c r="AE240">
        <v>36786.800000000003</v>
      </c>
      <c r="AF240">
        <v>36278.1</v>
      </c>
      <c r="AG240">
        <v>35214.5</v>
      </c>
      <c r="AH240">
        <v>33450.400000000001</v>
      </c>
      <c r="AI240">
        <v>31496.1</v>
      </c>
      <c r="AJ240">
        <v>30626.2</v>
      </c>
      <c r="AK240">
        <v>35553.1</v>
      </c>
      <c r="AL240">
        <v>33533</v>
      </c>
      <c r="AM240">
        <v>32886.300000000003</v>
      </c>
      <c r="AN240">
        <v>32257.5</v>
      </c>
      <c r="AO240">
        <v>31982</v>
      </c>
      <c r="AP240">
        <v>31344.5</v>
      </c>
      <c r="AQ240">
        <v>30117.9</v>
      </c>
    </row>
    <row r="241" spans="1:43" x14ac:dyDescent="0.2">
      <c r="A241" t="str">
        <f>Stubs!D241</f>
        <v>Truck transportation</v>
      </c>
      <c r="B241">
        <v>484</v>
      </c>
      <c r="D241">
        <v>241</v>
      </c>
      <c r="E241">
        <v>85786.6</v>
      </c>
      <c r="F241">
        <v>92175</v>
      </c>
      <c r="G241">
        <v>90349.7</v>
      </c>
      <c r="H241">
        <v>82866.2</v>
      </c>
      <c r="I241">
        <v>93087.6</v>
      </c>
      <c r="J241">
        <v>101301.2</v>
      </c>
      <c r="K241">
        <v>109332.3</v>
      </c>
      <c r="L241">
        <v>110975</v>
      </c>
      <c r="M241">
        <v>101301.2</v>
      </c>
      <c r="N241">
        <v>96190.5</v>
      </c>
      <c r="O241">
        <v>94912.8</v>
      </c>
      <c r="P241">
        <v>104951.7</v>
      </c>
      <c r="Q241">
        <v>110610</v>
      </c>
      <c r="R241">
        <v>111340.1</v>
      </c>
      <c r="S241">
        <v>115720.7</v>
      </c>
      <c r="T241">
        <v>121561.4</v>
      </c>
      <c r="U241">
        <v>127584.8</v>
      </c>
      <c r="V241">
        <v>129957.6</v>
      </c>
      <c r="W241">
        <v>134155.70000000001</v>
      </c>
      <c r="X241">
        <v>138353.70000000001</v>
      </c>
      <c r="Y241">
        <v>148757.6</v>
      </c>
      <c r="Z241">
        <v>157153.79999999999</v>
      </c>
      <c r="AA241">
        <v>165732.4</v>
      </c>
      <c r="AB241">
        <v>168105.2</v>
      </c>
      <c r="AC241">
        <v>173685.3</v>
      </c>
      <c r="AD241">
        <v>182389.7</v>
      </c>
      <c r="AE241">
        <v>186831.4</v>
      </c>
      <c r="AF241">
        <v>195289.7</v>
      </c>
      <c r="AG241">
        <v>199451.7</v>
      </c>
      <c r="AH241">
        <v>199115.1</v>
      </c>
      <c r="AI241">
        <v>240188.9</v>
      </c>
      <c r="AJ241">
        <v>219916.6</v>
      </c>
      <c r="AK241">
        <v>235480.2</v>
      </c>
      <c r="AL241">
        <v>253393</v>
      </c>
      <c r="AM241">
        <v>262079.5</v>
      </c>
      <c r="AN241">
        <v>266174.40000000002</v>
      </c>
      <c r="AO241">
        <v>257119.5</v>
      </c>
      <c r="AP241">
        <v>220029.5</v>
      </c>
      <c r="AQ241">
        <v>252273</v>
      </c>
    </row>
    <row r="242" spans="1:43" x14ac:dyDescent="0.2">
      <c r="A242" t="str">
        <f>Stubs!D242</f>
        <v>Transit and ground passenger transportation</v>
      </c>
      <c r="B242">
        <v>485</v>
      </c>
      <c r="D242">
        <v>242</v>
      </c>
      <c r="E242">
        <v>23347.200000000001</v>
      </c>
      <c r="F242">
        <v>23665.599999999999</v>
      </c>
      <c r="G242">
        <v>24164.1</v>
      </c>
      <c r="H242">
        <v>24645.7</v>
      </c>
      <c r="I242">
        <v>25442.9</v>
      </c>
      <c r="J242">
        <v>26113.7</v>
      </c>
      <c r="K242">
        <v>25562</v>
      </c>
      <c r="L242">
        <v>25569.7</v>
      </c>
      <c r="M242">
        <v>24974.400000000001</v>
      </c>
      <c r="N242">
        <v>23322.6</v>
      </c>
      <c r="O242">
        <v>22475.9</v>
      </c>
      <c r="P242">
        <v>23237.599999999999</v>
      </c>
      <c r="Q242">
        <v>26236.1</v>
      </c>
      <c r="R242">
        <v>25851</v>
      </c>
      <c r="S242">
        <v>26019.4</v>
      </c>
      <c r="T242">
        <v>25510</v>
      </c>
      <c r="U242">
        <v>25488.1</v>
      </c>
      <c r="V242">
        <v>26230.2</v>
      </c>
      <c r="W242">
        <v>26563.9</v>
      </c>
      <c r="X242">
        <v>26425</v>
      </c>
      <c r="Y242">
        <v>26286.3</v>
      </c>
      <c r="Z242">
        <v>26594.6</v>
      </c>
      <c r="AA242">
        <v>27399.3</v>
      </c>
      <c r="AB242">
        <v>28118.5</v>
      </c>
      <c r="AC242">
        <v>28410.799999999999</v>
      </c>
      <c r="AD242">
        <v>29048.6</v>
      </c>
      <c r="AE242">
        <v>30512.5</v>
      </c>
      <c r="AF242">
        <v>30097.5</v>
      </c>
      <c r="AG242">
        <v>28194.7</v>
      </c>
      <c r="AH242">
        <v>29420.9</v>
      </c>
      <c r="AI242">
        <v>29430.3</v>
      </c>
      <c r="AJ242">
        <v>28944</v>
      </c>
      <c r="AK242">
        <v>29191.7</v>
      </c>
      <c r="AL242">
        <v>29988</v>
      </c>
      <c r="AM242">
        <v>30829.8</v>
      </c>
      <c r="AN242">
        <v>31369</v>
      </c>
      <c r="AO242">
        <v>31490.6</v>
      </c>
      <c r="AP242">
        <v>29532.1</v>
      </c>
      <c r="AQ242">
        <v>33155.4</v>
      </c>
    </row>
    <row r="243" spans="1:43" x14ac:dyDescent="0.2">
      <c r="A243" t="str">
        <f>Stubs!D243</f>
        <v>Pipeline transporatation</v>
      </c>
      <c r="B243">
        <v>486</v>
      </c>
      <c r="D243">
        <v>243</v>
      </c>
      <c r="E243">
        <v>23957.9</v>
      </c>
      <c r="F243">
        <v>25518.1</v>
      </c>
      <c r="G243">
        <v>25467.8</v>
      </c>
      <c r="H243">
        <v>25518.1</v>
      </c>
      <c r="I243">
        <v>25920.799999999999</v>
      </c>
      <c r="J243">
        <v>27481.1</v>
      </c>
      <c r="K243">
        <v>29484.3</v>
      </c>
      <c r="L243">
        <v>30616.7</v>
      </c>
      <c r="M243">
        <v>29605.1</v>
      </c>
      <c r="N243">
        <v>28371.9</v>
      </c>
      <c r="O243">
        <v>28472.6</v>
      </c>
      <c r="P243">
        <v>27989.4</v>
      </c>
      <c r="Q243">
        <v>28593.4</v>
      </c>
      <c r="R243">
        <v>28402.1</v>
      </c>
      <c r="S243">
        <v>29086.6</v>
      </c>
      <c r="T243">
        <v>31517.1</v>
      </c>
      <c r="U243">
        <v>31643.8</v>
      </c>
      <c r="V243">
        <v>30161.4</v>
      </c>
      <c r="W243">
        <v>32627.9</v>
      </c>
      <c r="X243">
        <v>30929.1</v>
      </c>
      <c r="Y243">
        <v>32447.5</v>
      </c>
      <c r="Z243">
        <v>31370.9</v>
      </c>
      <c r="AA243">
        <v>31026.6</v>
      </c>
      <c r="AB243">
        <v>30428.5</v>
      </c>
      <c r="AC243">
        <v>30312.1</v>
      </c>
      <c r="AD243">
        <v>31650.2</v>
      </c>
      <c r="AE243">
        <v>31368.6</v>
      </c>
      <c r="AF243">
        <v>31518</v>
      </c>
      <c r="AG243">
        <v>28546.3</v>
      </c>
      <c r="AH243">
        <v>25972.1</v>
      </c>
      <c r="AI243">
        <v>25278.2</v>
      </c>
      <c r="AJ243">
        <v>25617.1</v>
      </c>
      <c r="AK243">
        <v>25458.2</v>
      </c>
      <c r="AL243">
        <v>23200</v>
      </c>
      <c r="AM243">
        <v>23153.1</v>
      </c>
      <c r="AN243">
        <v>24174.3</v>
      </c>
      <c r="AO243">
        <v>23141</v>
      </c>
      <c r="AP243">
        <v>15528.5</v>
      </c>
      <c r="AQ243">
        <v>15543.3</v>
      </c>
    </row>
    <row r="244" spans="1:43" x14ac:dyDescent="0.2">
      <c r="A244" t="str">
        <f>Stubs!D244</f>
        <v>Other transportation and support activities</v>
      </c>
      <c r="B244" t="s">
        <v>310</v>
      </c>
      <c r="D244">
        <v>244</v>
      </c>
      <c r="E244">
        <v>33317.4</v>
      </c>
      <c r="F244">
        <v>37880</v>
      </c>
      <c r="G244">
        <v>44325</v>
      </c>
      <c r="H244">
        <v>40529.699999999997</v>
      </c>
      <c r="I244">
        <v>45578.2</v>
      </c>
      <c r="J244">
        <v>51577</v>
      </c>
      <c r="K244">
        <v>55448.800000000003</v>
      </c>
      <c r="L244">
        <v>61145.5</v>
      </c>
      <c r="M244">
        <v>58448.2</v>
      </c>
      <c r="N244">
        <v>62371.4</v>
      </c>
      <c r="O244">
        <v>52927</v>
      </c>
      <c r="P244">
        <v>59294.6</v>
      </c>
      <c r="Q244">
        <v>63495.1</v>
      </c>
      <c r="R244">
        <v>64071.3</v>
      </c>
      <c r="S244">
        <v>65171.3</v>
      </c>
      <c r="T244">
        <v>68353.7</v>
      </c>
      <c r="U244">
        <v>73868.600000000006</v>
      </c>
      <c r="V244">
        <v>78397.2</v>
      </c>
      <c r="W244">
        <v>81531</v>
      </c>
      <c r="X244">
        <v>77308</v>
      </c>
      <c r="Y244">
        <v>80477.7</v>
      </c>
      <c r="Z244">
        <v>82470.5</v>
      </c>
      <c r="AA244">
        <v>85484.4</v>
      </c>
      <c r="AB244">
        <v>87667.9</v>
      </c>
      <c r="AC244">
        <v>91527.8</v>
      </c>
      <c r="AD244">
        <v>95796</v>
      </c>
      <c r="AE244">
        <v>102011.3</v>
      </c>
      <c r="AF244">
        <v>109728.3</v>
      </c>
      <c r="AG244">
        <v>112150.3</v>
      </c>
      <c r="AH244">
        <v>110047.8</v>
      </c>
      <c r="AI244">
        <v>116581.4</v>
      </c>
      <c r="AJ244">
        <v>118267.6</v>
      </c>
      <c r="AK244">
        <v>123927.2</v>
      </c>
      <c r="AL244">
        <v>131370</v>
      </c>
      <c r="AM244">
        <v>135551.5</v>
      </c>
      <c r="AN244">
        <v>141389.4</v>
      </c>
      <c r="AO244">
        <v>141893.70000000001</v>
      </c>
      <c r="AP244">
        <v>121989.7</v>
      </c>
      <c r="AQ244">
        <v>136983.6</v>
      </c>
    </row>
    <row r="245" spans="1:43" x14ac:dyDescent="0.2">
      <c r="A245" t="str">
        <f>Stubs!D245</f>
        <v>Warehousing and storage</v>
      </c>
      <c r="B245">
        <v>493</v>
      </c>
      <c r="D245">
        <v>245</v>
      </c>
      <c r="E245">
        <v>16613.900000000001</v>
      </c>
      <c r="F245">
        <v>17851.099999999999</v>
      </c>
      <c r="G245">
        <v>17497.599999999999</v>
      </c>
      <c r="H245">
        <v>16048.3</v>
      </c>
      <c r="I245">
        <v>18027.8</v>
      </c>
      <c r="J245">
        <v>19618.5</v>
      </c>
      <c r="K245">
        <v>21173.9</v>
      </c>
      <c r="L245">
        <v>21492</v>
      </c>
      <c r="M245">
        <v>19618.5</v>
      </c>
      <c r="N245">
        <v>18628.8</v>
      </c>
      <c r="O245">
        <v>18381.3</v>
      </c>
      <c r="P245">
        <v>20325.5</v>
      </c>
      <c r="Q245">
        <v>21421.3</v>
      </c>
      <c r="R245">
        <v>21562.7</v>
      </c>
      <c r="S245">
        <v>22411.1</v>
      </c>
      <c r="T245">
        <v>23542.2</v>
      </c>
      <c r="U245">
        <v>24708.799999999999</v>
      </c>
      <c r="V245">
        <v>25168.3</v>
      </c>
      <c r="W245">
        <v>25981.3</v>
      </c>
      <c r="X245">
        <v>26794.3</v>
      </c>
      <c r="Y245">
        <v>28809.200000000001</v>
      </c>
      <c r="Z245">
        <v>30435.200000000001</v>
      </c>
      <c r="AA245">
        <v>32096.6</v>
      </c>
      <c r="AB245">
        <v>32556.2</v>
      </c>
      <c r="AC245">
        <v>34359</v>
      </c>
      <c r="AD245">
        <v>35207</v>
      </c>
      <c r="AE245">
        <v>35053.5</v>
      </c>
      <c r="AF245">
        <v>36941.9</v>
      </c>
      <c r="AG245">
        <v>38296.699999999997</v>
      </c>
      <c r="AH245">
        <v>38614.800000000003</v>
      </c>
      <c r="AI245">
        <v>41910.400000000001</v>
      </c>
      <c r="AJ245">
        <v>42047.3</v>
      </c>
      <c r="AK245">
        <v>44060.4</v>
      </c>
      <c r="AL245">
        <v>47445</v>
      </c>
      <c r="AM245">
        <v>48328.5</v>
      </c>
      <c r="AN245">
        <v>49438</v>
      </c>
      <c r="AO245">
        <v>49285.7</v>
      </c>
      <c r="AP245">
        <v>51192.800000000003</v>
      </c>
      <c r="AQ245">
        <v>49317.5</v>
      </c>
    </row>
    <row r="246" spans="1:43" x14ac:dyDescent="0.2">
      <c r="A246" t="str">
        <f>Stubs!D246</f>
        <v>Information</v>
      </c>
      <c r="B246">
        <v>51</v>
      </c>
      <c r="D246">
        <v>246</v>
      </c>
      <c r="E246">
        <v>224974.8</v>
      </c>
      <c r="F246">
        <v>238430.9</v>
      </c>
      <c r="G246">
        <v>244722.4</v>
      </c>
      <c r="H246">
        <v>248825.4</v>
      </c>
      <c r="I246">
        <v>266349.90000000002</v>
      </c>
      <c r="J246">
        <v>293969.2</v>
      </c>
      <c r="K246">
        <v>327415.3</v>
      </c>
      <c r="L246">
        <v>350021.7</v>
      </c>
      <c r="M246">
        <v>371111.4</v>
      </c>
      <c r="N246">
        <v>392762.8</v>
      </c>
      <c r="O246">
        <v>401203.8</v>
      </c>
      <c r="P246">
        <v>419459.9</v>
      </c>
      <c r="Q246">
        <v>427716.2</v>
      </c>
      <c r="R246">
        <v>444594.7</v>
      </c>
      <c r="S246">
        <v>456119.8</v>
      </c>
      <c r="T246">
        <v>485547.5</v>
      </c>
      <c r="U246">
        <v>510385.9</v>
      </c>
      <c r="V246">
        <v>525394.5</v>
      </c>
      <c r="W246">
        <v>540232.9</v>
      </c>
      <c r="X246">
        <v>538611.6</v>
      </c>
      <c r="Y246">
        <v>556597.4</v>
      </c>
      <c r="Z246">
        <v>584522.30000000005</v>
      </c>
      <c r="AA246">
        <v>609084</v>
      </c>
      <c r="AB246">
        <v>646601.1</v>
      </c>
      <c r="AC246">
        <v>686355.2</v>
      </c>
      <c r="AD246">
        <v>735003</v>
      </c>
      <c r="AE246">
        <v>790358.7</v>
      </c>
      <c r="AF246">
        <v>871385</v>
      </c>
      <c r="AG246">
        <v>950851.4</v>
      </c>
      <c r="AH246">
        <v>956074.3</v>
      </c>
      <c r="AI246">
        <v>953095.1</v>
      </c>
      <c r="AJ246">
        <v>965791.3</v>
      </c>
      <c r="AK246">
        <v>1022247.2</v>
      </c>
      <c r="AL246">
        <v>1077524</v>
      </c>
      <c r="AM246">
        <v>1109269.7</v>
      </c>
      <c r="AN246">
        <v>1153470.3</v>
      </c>
      <c r="AO246">
        <v>1165426.1000000001</v>
      </c>
      <c r="AP246">
        <v>1115405.3</v>
      </c>
      <c r="AQ246">
        <v>1196406.2</v>
      </c>
    </row>
    <row r="247" spans="1:43" x14ac:dyDescent="0.2">
      <c r="A247" t="str">
        <f>Stubs!D247</f>
        <v>Publishing industries</v>
      </c>
      <c r="B247">
        <v>511</v>
      </c>
      <c r="D247">
        <v>247</v>
      </c>
      <c r="E247">
        <v>98318.8</v>
      </c>
      <c r="F247">
        <v>102160</v>
      </c>
      <c r="G247">
        <v>99418.3</v>
      </c>
      <c r="H247">
        <v>95175.6</v>
      </c>
      <c r="I247">
        <v>100589.9</v>
      </c>
      <c r="J247">
        <v>110474.1</v>
      </c>
      <c r="K247">
        <v>116646.7</v>
      </c>
      <c r="L247">
        <v>119765.8</v>
      </c>
      <c r="M247">
        <v>120679.7</v>
      </c>
      <c r="N247">
        <v>123216.1</v>
      </c>
      <c r="O247">
        <v>125270.8</v>
      </c>
      <c r="P247">
        <v>131294.5</v>
      </c>
      <c r="Q247">
        <v>136785</v>
      </c>
      <c r="R247">
        <v>142012.20000000001</v>
      </c>
      <c r="S247">
        <v>145037.29999999999</v>
      </c>
      <c r="T247">
        <v>159347.79999999999</v>
      </c>
      <c r="U247">
        <v>161305.20000000001</v>
      </c>
      <c r="V247">
        <v>162045.1</v>
      </c>
      <c r="W247">
        <v>163190.39999999999</v>
      </c>
      <c r="X247">
        <v>159910.70000000001</v>
      </c>
      <c r="Y247">
        <v>165631.5</v>
      </c>
      <c r="Z247">
        <v>171552.7</v>
      </c>
      <c r="AA247">
        <v>175825</v>
      </c>
      <c r="AB247">
        <v>181174.2</v>
      </c>
      <c r="AC247">
        <v>190517.3</v>
      </c>
      <c r="AD247">
        <v>211239.7</v>
      </c>
      <c r="AE247">
        <v>232120.2</v>
      </c>
      <c r="AF247">
        <v>251992.4</v>
      </c>
      <c r="AG247">
        <v>264483.40000000002</v>
      </c>
      <c r="AH247">
        <v>262597.8</v>
      </c>
      <c r="AI247">
        <v>261348.5</v>
      </c>
      <c r="AJ247">
        <v>260658.4</v>
      </c>
      <c r="AK247">
        <v>273628.7</v>
      </c>
      <c r="AL247">
        <v>285131.2</v>
      </c>
      <c r="AM247">
        <v>295149.7</v>
      </c>
      <c r="AN247">
        <v>307638.59999999998</v>
      </c>
      <c r="AO247">
        <v>312019.5</v>
      </c>
      <c r="AP247">
        <v>295678.5</v>
      </c>
      <c r="AQ247">
        <v>320494.09999999998</v>
      </c>
    </row>
    <row r="248" spans="1:43" x14ac:dyDescent="0.2">
      <c r="A248" t="str">
        <f>Stubs!D248</f>
        <v>Motion picture and sound recording industries</v>
      </c>
      <c r="B248">
        <v>512</v>
      </c>
      <c r="D248">
        <v>248</v>
      </c>
      <c r="E248">
        <v>32215.5</v>
      </c>
      <c r="F248">
        <v>31777.3</v>
      </c>
      <c r="G248">
        <v>32776.199999999997</v>
      </c>
      <c r="H248">
        <v>33602.699999999997</v>
      </c>
      <c r="I248">
        <v>33526.300000000003</v>
      </c>
      <c r="J248">
        <v>37451</v>
      </c>
      <c r="K248">
        <v>46540.9</v>
      </c>
      <c r="L248">
        <v>46464.4</v>
      </c>
      <c r="M248">
        <v>47849.3</v>
      </c>
      <c r="N248">
        <v>49906.5</v>
      </c>
      <c r="O248">
        <v>47925.9</v>
      </c>
      <c r="P248">
        <v>48603.7</v>
      </c>
      <c r="Q248">
        <v>50799.1</v>
      </c>
      <c r="R248">
        <v>53548.6</v>
      </c>
      <c r="S248">
        <v>56926.5</v>
      </c>
      <c r="T248">
        <v>63970.9</v>
      </c>
      <c r="U248">
        <v>68489.100000000006</v>
      </c>
      <c r="V248">
        <v>72125.3</v>
      </c>
      <c r="W248">
        <v>74102.3</v>
      </c>
      <c r="X248">
        <v>76218.100000000006</v>
      </c>
      <c r="Y248">
        <v>78311.600000000006</v>
      </c>
      <c r="Z248">
        <v>84791.5</v>
      </c>
      <c r="AA248">
        <v>85061.6</v>
      </c>
      <c r="AB248">
        <v>87567.9</v>
      </c>
      <c r="AC248">
        <v>86278.2</v>
      </c>
      <c r="AD248">
        <v>83278.3</v>
      </c>
      <c r="AE248">
        <v>81738.2</v>
      </c>
      <c r="AF248">
        <v>81063.600000000006</v>
      </c>
      <c r="AG248">
        <v>80396.800000000003</v>
      </c>
      <c r="AH248">
        <v>79003.8</v>
      </c>
      <c r="AI248">
        <v>79689.100000000006</v>
      </c>
      <c r="AJ248">
        <v>82109.100000000006</v>
      </c>
      <c r="AK248">
        <v>87387.199999999997</v>
      </c>
      <c r="AL248">
        <v>98420</v>
      </c>
      <c r="AM248">
        <v>98545.7</v>
      </c>
      <c r="AN248">
        <v>100093.5</v>
      </c>
      <c r="AO248">
        <v>96026.9</v>
      </c>
      <c r="AP248">
        <v>91264.6</v>
      </c>
      <c r="AQ248">
        <v>97289.1</v>
      </c>
    </row>
    <row r="249" spans="1:43" x14ac:dyDescent="0.2">
      <c r="A249" t="str">
        <f>Stubs!D249</f>
        <v>Broadcasting and telecommunications</v>
      </c>
      <c r="B249" t="s">
        <v>320</v>
      </c>
      <c r="D249">
        <v>249</v>
      </c>
      <c r="E249">
        <v>90196.6</v>
      </c>
      <c r="F249">
        <v>99740.6</v>
      </c>
      <c r="G249">
        <v>107174.39999999999</v>
      </c>
      <c r="H249">
        <v>114359.5</v>
      </c>
      <c r="I249">
        <v>125893.8</v>
      </c>
      <c r="J249">
        <v>140020.29999999999</v>
      </c>
      <c r="K249">
        <v>157003</v>
      </c>
      <c r="L249">
        <v>175049.60000000001</v>
      </c>
      <c r="M249">
        <v>192759</v>
      </c>
      <c r="N249">
        <v>208774.1</v>
      </c>
      <c r="O249">
        <v>216247.4</v>
      </c>
      <c r="P249">
        <v>222473.5</v>
      </c>
      <c r="Q249">
        <v>221110.8</v>
      </c>
      <c r="R249">
        <v>228432.1</v>
      </c>
      <c r="S249">
        <v>231741.6</v>
      </c>
      <c r="T249">
        <v>238036.5</v>
      </c>
      <c r="U249">
        <v>253445</v>
      </c>
      <c r="V249">
        <v>260469.3</v>
      </c>
      <c r="W249">
        <v>269728.3</v>
      </c>
      <c r="X249">
        <v>269803.8</v>
      </c>
      <c r="Y249">
        <v>280049.40000000002</v>
      </c>
      <c r="Z249">
        <v>295355.40000000002</v>
      </c>
      <c r="AA249">
        <v>310555.5</v>
      </c>
      <c r="AB249">
        <v>335951.5</v>
      </c>
      <c r="AC249">
        <v>362274.4</v>
      </c>
      <c r="AD249">
        <v>381471.4</v>
      </c>
      <c r="AE249">
        <v>412670.3</v>
      </c>
      <c r="AF249">
        <v>458638.7</v>
      </c>
      <c r="AG249">
        <v>506994.5</v>
      </c>
      <c r="AH249">
        <v>513184.2</v>
      </c>
      <c r="AI249">
        <v>507696.6</v>
      </c>
      <c r="AJ249">
        <v>517344.7</v>
      </c>
      <c r="AK249">
        <v>546330.19999999995</v>
      </c>
      <c r="AL249">
        <v>572421</v>
      </c>
      <c r="AM249">
        <v>582207.69999999995</v>
      </c>
      <c r="AN249">
        <v>600467.30000000005</v>
      </c>
      <c r="AO249">
        <v>606551.9</v>
      </c>
      <c r="AP249">
        <v>578105.4</v>
      </c>
      <c r="AQ249">
        <v>610467.19999999995</v>
      </c>
    </row>
    <row r="250" spans="1:43" x14ac:dyDescent="0.2">
      <c r="A250" t="str">
        <f>Stubs!D250</f>
        <v>Publishing industries (includes software) and information and data processing services</v>
      </c>
      <c r="B250" t="s">
        <v>323</v>
      </c>
      <c r="D250">
        <v>250</v>
      </c>
      <c r="E250">
        <v>102562.7</v>
      </c>
      <c r="F250">
        <v>106913</v>
      </c>
      <c r="G250">
        <v>104771.8</v>
      </c>
      <c r="H250">
        <v>100863.3</v>
      </c>
      <c r="I250">
        <v>106929.8</v>
      </c>
      <c r="J250">
        <v>116497.9</v>
      </c>
      <c r="K250">
        <v>123871.4</v>
      </c>
      <c r="L250">
        <v>128507.7</v>
      </c>
      <c r="M250">
        <v>130503.1</v>
      </c>
      <c r="N250">
        <v>134082.20000000001</v>
      </c>
      <c r="O250">
        <v>137030.39999999999</v>
      </c>
      <c r="P250">
        <v>148382.70000000001</v>
      </c>
      <c r="Q250">
        <v>155806.20000000001</v>
      </c>
      <c r="R250">
        <v>162614</v>
      </c>
      <c r="S250">
        <v>167451.6</v>
      </c>
      <c r="T250">
        <v>183540.1</v>
      </c>
      <c r="U250">
        <v>188451.9</v>
      </c>
      <c r="V250">
        <v>192799.9</v>
      </c>
      <c r="W250">
        <v>196402.3</v>
      </c>
      <c r="X250">
        <v>192589.7</v>
      </c>
      <c r="Y250">
        <v>198236.4</v>
      </c>
      <c r="Z250">
        <v>204375.4</v>
      </c>
      <c r="AA250">
        <v>213466.9</v>
      </c>
      <c r="AB250">
        <v>223081.7</v>
      </c>
      <c r="AC250">
        <v>237802.6</v>
      </c>
      <c r="AD250">
        <v>270253.3</v>
      </c>
      <c r="AE250">
        <v>295950.2</v>
      </c>
      <c r="AF250">
        <v>331682.59999999998</v>
      </c>
      <c r="AG250">
        <v>363460</v>
      </c>
      <c r="AH250">
        <v>363886.3</v>
      </c>
      <c r="AI250">
        <v>365709.4</v>
      </c>
      <c r="AJ250">
        <v>366337.5</v>
      </c>
      <c r="AK250">
        <v>388529.8</v>
      </c>
      <c r="AL250">
        <v>406683</v>
      </c>
      <c r="AM250">
        <v>428516.3</v>
      </c>
      <c r="AN250">
        <v>452909.6</v>
      </c>
      <c r="AO250">
        <v>462847.3</v>
      </c>
      <c r="AP250">
        <v>446035.3</v>
      </c>
      <c r="AQ250">
        <v>488649.9</v>
      </c>
    </row>
    <row r="251" spans="1:43" x14ac:dyDescent="0.2">
      <c r="A251" t="str">
        <f>Stubs!D251</f>
        <v>Finance and insurance</v>
      </c>
      <c r="B251" t="s">
        <v>120</v>
      </c>
      <c r="D251">
        <v>251</v>
      </c>
      <c r="E251">
        <v>413897.2</v>
      </c>
      <c r="F251">
        <v>431010.2</v>
      </c>
      <c r="G251">
        <v>459283.5</v>
      </c>
      <c r="H251">
        <v>494842.4</v>
      </c>
      <c r="I251">
        <v>520243.7</v>
      </c>
      <c r="J251">
        <v>551495.19999999995</v>
      </c>
      <c r="K251">
        <v>593253.4</v>
      </c>
      <c r="L251">
        <v>645893.1</v>
      </c>
      <c r="M251">
        <v>681398.5</v>
      </c>
      <c r="N251">
        <v>690289.6</v>
      </c>
      <c r="O251">
        <v>729244.7</v>
      </c>
      <c r="P251">
        <v>775825</v>
      </c>
      <c r="Q251">
        <v>807110</v>
      </c>
      <c r="R251">
        <v>868591.3</v>
      </c>
      <c r="S251">
        <v>928277.9</v>
      </c>
      <c r="T251">
        <v>979462.1</v>
      </c>
      <c r="U251">
        <v>994546.9</v>
      </c>
      <c r="V251">
        <v>1004302.9</v>
      </c>
      <c r="W251">
        <v>981824.8</v>
      </c>
      <c r="X251">
        <v>1026667.2</v>
      </c>
      <c r="Y251">
        <v>1058572.3999999999</v>
      </c>
      <c r="Z251">
        <v>1117411.6000000001</v>
      </c>
      <c r="AA251">
        <v>1135083.8999999999</v>
      </c>
      <c r="AB251">
        <v>1141613.3</v>
      </c>
      <c r="AC251">
        <v>1198663.2</v>
      </c>
      <c r="AD251">
        <v>1239179.6000000001</v>
      </c>
      <c r="AE251">
        <v>1337625.3999999999</v>
      </c>
      <c r="AF251">
        <v>1461927</v>
      </c>
      <c r="AG251">
        <v>1621029.8</v>
      </c>
      <c r="AH251">
        <v>1653388.3</v>
      </c>
      <c r="AI251">
        <v>1663160.5</v>
      </c>
      <c r="AJ251">
        <v>1732931.9</v>
      </c>
      <c r="AK251">
        <v>1800927.5</v>
      </c>
      <c r="AL251">
        <v>1936433</v>
      </c>
      <c r="AM251">
        <v>2070105.2</v>
      </c>
      <c r="AN251">
        <v>2097577.7000000002</v>
      </c>
      <c r="AO251">
        <v>1969247.3</v>
      </c>
      <c r="AP251">
        <v>2058172.5</v>
      </c>
      <c r="AQ251">
        <v>2029285.3</v>
      </c>
    </row>
    <row r="252" spans="1:43" x14ac:dyDescent="0.2">
      <c r="A252" t="str">
        <f>Stubs!D252</f>
        <v>Federal Reserve banks, credit itermediation, and related activities</v>
      </c>
      <c r="B252">
        <v>523</v>
      </c>
      <c r="D252">
        <v>252</v>
      </c>
      <c r="E252">
        <v>126924.5</v>
      </c>
      <c r="F252">
        <v>132515.29999999999</v>
      </c>
      <c r="G252">
        <v>153500.1</v>
      </c>
      <c r="H252">
        <v>167988.9</v>
      </c>
      <c r="I252">
        <v>166652.5</v>
      </c>
      <c r="J252">
        <v>175662.6</v>
      </c>
      <c r="K252">
        <v>203851.7</v>
      </c>
      <c r="L252">
        <v>235803.1</v>
      </c>
      <c r="M252">
        <v>262312.7</v>
      </c>
      <c r="N252">
        <v>270283.7</v>
      </c>
      <c r="O252">
        <v>289883.09999999998</v>
      </c>
      <c r="P252">
        <v>318361</v>
      </c>
      <c r="Q252">
        <v>333384.09999999998</v>
      </c>
      <c r="R252">
        <v>362380.1</v>
      </c>
      <c r="S252">
        <v>390747.3</v>
      </c>
      <c r="T252">
        <v>431615.7</v>
      </c>
      <c r="U252">
        <v>439382</v>
      </c>
      <c r="V252">
        <v>434611</v>
      </c>
      <c r="W252">
        <v>401342.9</v>
      </c>
      <c r="X252">
        <v>416165</v>
      </c>
      <c r="Y252">
        <v>430289.8</v>
      </c>
      <c r="Z252">
        <v>442822.8</v>
      </c>
      <c r="AA252">
        <v>458127.3</v>
      </c>
      <c r="AB252">
        <v>448512.4</v>
      </c>
      <c r="AC252">
        <v>481704</v>
      </c>
      <c r="AD252">
        <v>503839.4</v>
      </c>
      <c r="AE252">
        <v>527515.9</v>
      </c>
      <c r="AF252">
        <v>565857.9</v>
      </c>
      <c r="AG252">
        <v>596920.30000000005</v>
      </c>
      <c r="AH252">
        <v>654903.19999999995</v>
      </c>
      <c r="AI252">
        <v>699131.3</v>
      </c>
      <c r="AJ252">
        <v>745806.9</v>
      </c>
      <c r="AK252">
        <v>766880.5</v>
      </c>
      <c r="AL252">
        <v>834662</v>
      </c>
      <c r="AM252">
        <v>882076.6</v>
      </c>
      <c r="AN252">
        <v>888413.5</v>
      </c>
      <c r="AO252">
        <v>888255.4</v>
      </c>
      <c r="AP252">
        <v>927768.5</v>
      </c>
      <c r="AQ252">
        <v>917019.2</v>
      </c>
    </row>
    <row r="253" spans="1:43" x14ac:dyDescent="0.2">
      <c r="A253" t="str">
        <f>Stubs!D253</f>
        <v>Securities, commodity contracts, and other finaincal investments and related activities</v>
      </c>
      <c r="B253">
        <v>52</v>
      </c>
      <c r="D253">
        <v>253</v>
      </c>
      <c r="E253">
        <v>21852.799999999999</v>
      </c>
      <c r="F253">
        <v>17803.099999999999</v>
      </c>
      <c r="G253">
        <v>14536.9</v>
      </c>
      <c r="H253">
        <v>16660.099999999999</v>
      </c>
      <c r="I253">
        <v>19563.400000000001</v>
      </c>
      <c r="J253">
        <v>19346.3</v>
      </c>
      <c r="K253">
        <v>19288.599999999999</v>
      </c>
      <c r="L253">
        <v>20604.599999999999</v>
      </c>
      <c r="M253">
        <v>23192.5</v>
      </c>
      <c r="N253">
        <v>21171</v>
      </c>
      <c r="O253">
        <v>25383.5</v>
      </c>
      <c r="P253">
        <v>38930</v>
      </c>
      <c r="Q253">
        <v>40205.300000000003</v>
      </c>
      <c r="R253">
        <v>47931.6</v>
      </c>
      <c r="S253">
        <v>60104.4</v>
      </c>
      <c r="T253">
        <v>70137.100000000006</v>
      </c>
      <c r="U253">
        <v>58890.2</v>
      </c>
      <c r="V253">
        <v>65253</v>
      </c>
      <c r="W253">
        <v>64815.5</v>
      </c>
      <c r="X253">
        <v>75213.600000000006</v>
      </c>
      <c r="Y253">
        <v>88481.7</v>
      </c>
      <c r="Z253">
        <v>112965.5</v>
      </c>
      <c r="AA253">
        <v>127162.1</v>
      </c>
      <c r="AB253">
        <v>148280.1</v>
      </c>
      <c r="AC253">
        <v>168298</v>
      </c>
      <c r="AD253">
        <v>186660.5</v>
      </c>
      <c r="AE253">
        <v>229556.9</v>
      </c>
      <c r="AF253">
        <v>295301.40000000002</v>
      </c>
      <c r="AG253">
        <v>384073.7</v>
      </c>
      <c r="AH253">
        <v>348378</v>
      </c>
      <c r="AI253">
        <v>316331.5</v>
      </c>
      <c r="AJ253">
        <v>326416.7</v>
      </c>
      <c r="AK253">
        <v>344309.5</v>
      </c>
      <c r="AL253">
        <v>394696</v>
      </c>
      <c r="AM253">
        <v>466437.2</v>
      </c>
      <c r="AN253">
        <v>464420.6</v>
      </c>
      <c r="AO253">
        <v>340547</v>
      </c>
      <c r="AP253">
        <v>427110</v>
      </c>
      <c r="AQ253">
        <v>410655.4</v>
      </c>
    </row>
    <row r="254" spans="1:43" x14ac:dyDescent="0.2">
      <c r="A254" t="str">
        <f>Stubs!D254</f>
        <v>Insurance carriers and related activities</v>
      </c>
      <c r="B254">
        <v>524</v>
      </c>
      <c r="D254">
        <v>254</v>
      </c>
      <c r="E254">
        <v>241656.2</v>
      </c>
      <c r="F254">
        <v>255275.8</v>
      </c>
      <c r="G254">
        <v>266222.8</v>
      </c>
      <c r="H254">
        <v>281911.59999999998</v>
      </c>
      <c r="I254">
        <v>302608.5</v>
      </c>
      <c r="J254">
        <v>322135.7</v>
      </c>
      <c r="K254">
        <v>335319.7</v>
      </c>
      <c r="L254">
        <v>354537.3</v>
      </c>
      <c r="M254">
        <v>361306.6</v>
      </c>
      <c r="N254">
        <v>364242.5</v>
      </c>
      <c r="O254">
        <v>374261.4</v>
      </c>
      <c r="P254">
        <v>371469.4</v>
      </c>
      <c r="Q254">
        <v>386148.1</v>
      </c>
      <c r="R254">
        <v>404435.4</v>
      </c>
      <c r="S254">
        <v>424733.1</v>
      </c>
      <c r="T254">
        <v>425064.2</v>
      </c>
      <c r="U254">
        <v>443280.5</v>
      </c>
      <c r="V254">
        <v>448060.9</v>
      </c>
      <c r="W254">
        <v>453541.9</v>
      </c>
      <c r="X254">
        <v>468003</v>
      </c>
      <c r="Y254">
        <v>472506.5</v>
      </c>
      <c r="Z254">
        <v>490407.7</v>
      </c>
      <c r="AA254">
        <v>479536.3</v>
      </c>
      <c r="AB254">
        <v>475062.2</v>
      </c>
      <c r="AC254">
        <v>473033</v>
      </c>
      <c r="AD254">
        <v>471196.4</v>
      </c>
      <c r="AE254">
        <v>496175</v>
      </c>
      <c r="AF254">
        <v>507812</v>
      </c>
      <c r="AG254">
        <v>532985.30000000005</v>
      </c>
      <c r="AH254">
        <v>551899.19999999995</v>
      </c>
      <c r="AI254">
        <v>562576.80000000005</v>
      </c>
      <c r="AJ254">
        <v>578848.30000000005</v>
      </c>
      <c r="AK254">
        <v>598673.69999999995</v>
      </c>
      <c r="AL254">
        <v>611611</v>
      </c>
      <c r="AM254">
        <v>618974.80000000005</v>
      </c>
      <c r="AN254">
        <v>630190.19999999995</v>
      </c>
      <c r="AO254">
        <v>631173.69999999995</v>
      </c>
      <c r="AP254">
        <v>590579.1</v>
      </c>
      <c r="AQ254">
        <v>595089.19999999995</v>
      </c>
    </row>
    <row r="255" spans="1:43" x14ac:dyDescent="0.2">
      <c r="A255" t="str">
        <f>Stubs!D255</f>
        <v>Funds, trusts, and other financial vehicles</v>
      </c>
      <c r="B255">
        <v>525</v>
      </c>
      <c r="D255">
        <v>255</v>
      </c>
      <c r="E255">
        <v>23463.8</v>
      </c>
      <c r="F255">
        <v>25416.1</v>
      </c>
      <c r="G255">
        <v>25023.8</v>
      </c>
      <c r="H255">
        <v>28281.8</v>
      </c>
      <c r="I255">
        <v>31419.3</v>
      </c>
      <c r="J255">
        <v>34350.6</v>
      </c>
      <c r="K255">
        <v>34793.4</v>
      </c>
      <c r="L255">
        <v>34948.1</v>
      </c>
      <c r="M255">
        <v>34586.699999999997</v>
      </c>
      <c r="N255">
        <v>34592.400000000001</v>
      </c>
      <c r="O255">
        <v>39716.699999999997</v>
      </c>
      <c r="P255">
        <v>47064.6</v>
      </c>
      <c r="Q255">
        <v>47372.5</v>
      </c>
      <c r="R255">
        <v>53844.2</v>
      </c>
      <c r="S255">
        <v>52693.1</v>
      </c>
      <c r="T255">
        <v>52645.1</v>
      </c>
      <c r="U255">
        <v>52994.2</v>
      </c>
      <c r="V255">
        <v>56378</v>
      </c>
      <c r="W255">
        <v>62124.5</v>
      </c>
      <c r="X255">
        <v>67285.600000000006</v>
      </c>
      <c r="Y255">
        <v>67294.5</v>
      </c>
      <c r="Z255">
        <v>71215.5</v>
      </c>
      <c r="AA255">
        <v>70258.3</v>
      </c>
      <c r="AB255">
        <v>69758.600000000006</v>
      </c>
      <c r="AC255">
        <v>75628.2</v>
      </c>
      <c r="AD255">
        <v>77483.199999999997</v>
      </c>
      <c r="AE255">
        <v>84377.5</v>
      </c>
      <c r="AF255">
        <v>92955.7</v>
      </c>
      <c r="AG255">
        <v>107050.5</v>
      </c>
      <c r="AH255">
        <v>98207.9</v>
      </c>
      <c r="AI255">
        <v>85120.8</v>
      </c>
      <c r="AJ255">
        <v>81860</v>
      </c>
      <c r="AK255">
        <v>91063.9</v>
      </c>
      <c r="AL255">
        <v>95464</v>
      </c>
      <c r="AM255">
        <v>102616.5</v>
      </c>
      <c r="AN255">
        <v>114553.4</v>
      </c>
      <c r="AO255">
        <v>109271.2</v>
      </c>
      <c r="AP255">
        <v>112714.9</v>
      </c>
      <c r="AQ255">
        <v>106521.5</v>
      </c>
    </row>
    <row r="256" spans="1:43" x14ac:dyDescent="0.2">
      <c r="A256" t="str">
        <f>Stubs!D256</f>
        <v>Real estate, rental, and leasing</v>
      </c>
      <c r="B256">
        <v>53</v>
      </c>
      <c r="D256">
        <v>256</v>
      </c>
      <c r="E256">
        <v>406068.7</v>
      </c>
      <c r="F256">
        <v>429762.8</v>
      </c>
      <c r="G256">
        <v>450854.8</v>
      </c>
      <c r="H256">
        <v>464906.9</v>
      </c>
      <c r="I256">
        <v>481184</v>
      </c>
      <c r="J256">
        <v>495970.4</v>
      </c>
      <c r="K256">
        <v>523106.8</v>
      </c>
      <c r="L256">
        <v>556042.69999999995</v>
      </c>
      <c r="M256">
        <v>576225.19999999995</v>
      </c>
      <c r="N256">
        <v>581722.80000000005</v>
      </c>
      <c r="O256">
        <v>588634.80000000005</v>
      </c>
      <c r="P256">
        <v>597182.6</v>
      </c>
      <c r="Q256">
        <v>623271.30000000005</v>
      </c>
      <c r="R256">
        <v>645604.6</v>
      </c>
      <c r="S256">
        <v>658421.6</v>
      </c>
      <c r="T256">
        <v>677511.8</v>
      </c>
      <c r="U256">
        <v>701329.2</v>
      </c>
      <c r="V256">
        <v>722190.7</v>
      </c>
      <c r="W256">
        <v>744765.8</v>
      </c>
      <c r="X256">
        <v>759830.1</v>
      </c>
      <c r="Y256">
        <v>777571.1</v>
      </c>
      <c r="Z256">
        <v>790965.2</v>
      </c>
      <c r="AA256">
        <v>823872.3</v>
      </c>
      <c r="AB256">
        <v>851783.1</v>
      </c>
      <c r="AC256">
        <v>872042.2</v>
      </c>
      <c r="AD256">
        <v>906288</v>
      </c>
      <c r="AE256">
        <v>946052.6</v>
      </c>
      <c r="AF256">
        <v>991885.7</v>
      </c>
      <c r="AG256">
        <v>1066158.3</v>
      </c>
      <c r="AH256">
        <v>1088421.7</v>
      </c>
      <c r="AI256">
        <v>1086369.6000000001</v>
      </c>
      <c r="AJ256">
        <v>1122755.8999999999</v>
      </c>
      <c r="AK256">
        <v>1190540</v>
      </c>
      <c r="AL256">
        <v>1274605.3</v>
      </c>
      <c r="AM256">
        <v>1295319</v>
      </c>
      <c r="AN256">
        <v>1306053.8</v>
      </c>
      <c r="AO256">
        <v>1310516.8</v>
      </c>
      <c r="AP256">
        <v>1261582.1000000001</v>
      </c>
      <c r="AQ256">
        <v>1300236.3999999999</v>
      </c>
    </row>
    <row r="257" spans="1:43" x14ac:dyDescent="0.2">
      <c r="A257" t="str">
        <f>Stubs!D257</f>
        <v>Real estate</v>
      </c>
      <c r="B257">
        <v>531</v>
      </c>
      <c r="D257">
        <v>257</v>
      </c>
      <c r="E257">
        <v>369068.3</v>
      </c>
      <c r="F257">
        <v>387465.7</v>
      </c>
      <c r="G257">
        <v>407494.1</v>
      </c>
      <c r="H257">
        <v>419293</v>
      </c>
      <c r="I257">
        <v>431773.6</v>
      </c>
      <c r="J257">
        <v>442411.1</v>
      </c>
      <c r="K257">
        <v>463983.5</v>
      </c>
      <c r="L257">
        <v>482558.8</v>
      </c>
      <c r="M257">
        <v>496740.1</v>
      </c>
      <c r="N257">
        <v>507788.7</v>
      </c>
      <c r="O257">
        <v>509482.1</v>
      </c>
      <c r="P257">
        <v>520084.8</v>
      </c>
      <c r="Q257">
        <v>540154.5</v>
      </c>
      <c r="R257">
        <v>559637.19999999995</v>
      </c>
      <c r="S257">
        <v>574235.80000000005</v>
      </c>
      <c r="T257">
        <v>591521.4</v>
      </c>
      <c r="U257">
        <v>608564.80000000005</v>
      </c>
      <c r="V257">
        <v>623710.19999999995</v>
      </c>
      <c r="W257">
        <v>638641.9</v>
      </c>
      <c r="X257">
        <v>652880</v>
      </c>
      <c r="Y257">
        <v>662976.6</v>
      </c>
      <c r="Z257">
        <v>670164.1</v>
      </c>
      <c r="AA257">
        <v>692102.5</v>
      </c>
      <c r="AB257">
        <v>706605.7</v>
      </c>
      <c r="AC257">
        <v>720344.7</v>
      </c>
      <c r="AD257">
        <v>740428.5</v>
      </c>
      <c r="AE257">
        <v>760600.8</v>
      </c>
      <c r="AF257">
        <v>788477.5</v>
      </c>
      <c r="AG257">
        <v>842217</v>
      </c>
      <c r="AH257">
        <v>867852.3</v>
      </c>
      <c r="AI257">
        <v>875530.7</v>
      </c>
      <c r="AJ257">
        <v>891672.1</v>
      </c>
      <c r="AK257">
        <v>949075</v>
      </c>
      <c r="AL257">
        <v>1015113.3</v>
      </c>
      <c r="AM257">
        <v>1022300.5</v>
      </c>
      <c r="AN257">
        <v>1023362.7</v>
      </c>
      <c r="AO257">
        <v>1024477.2</v>
      </c>
      <c r="AP257">
        <v>983452.1</v>
      </c>
      <c r="AQ257">
        <v>1016822.5</v>
      </c>
    </row>
    <row r="258" spans="1:43" x14ac:dyDescent="0.2">
      <c r="A258" t="str">
        <f>Stubs!D258</f>
        <v>Rental and leasing services and lessors of intangible assets</v>
      </c>
      <c r="B258" t="s">
        <v>338</v>
      </c>
      <c r="D258">
        <v>258</v>
      </c>
      <c r="E258">
        <v>37000.5</v>
      </c>
      <c r="F258">
        <v>42297.1</v>
      </c>
      <c r="G258">
        <v>43360.7</v>
      </c>
      <c r="H258">
        <v>45613.9</v>
      </c>
      <c r="I258">
        <v>49410.5</v>
      </c>
      <c r="J258">
        <v>53559.3</v>
      </c>
      <c r="K258">
        <v>59123.3</v>
      </c>
      <c r="L258">
        <v>73483.899999999994</v>
      </c>
      <c r="M258">
        <v>79485.100000000006</v>
      </c>
      <c r="N258">
        <v>73934.100000000006</v>
      </c>
      <c r="O258">
        <v>79152.7</v>
      </c>
      <c r="P258">
        <v>77097.8</v>
      </c>
      <c r="Q258">
        <v>83116.800000000003</v>
      </c>
      <c r="R258">
        <v>85967.4</v>
      </c>
      <c r="S258">
        <v>84185.8</v>
      </c>
      <c r="T258">
        <v>85990.399999999994</v>
      </c>
      <c r="U258">
        <v>92764.4</v>
      </c>
      <c r="V258">
        <v>98480.4</v>
      </c>
      <c r="W258">
        <v>106123.9</v>
      </c>
      <c r="X258">
        <v>106950.1</v>
      </c>
      <c r="Y258">
        <v>114594.5</v>
      </c>
      <c r="Z258">
        <v>120801</v>
      </c>
      <c r="AA258">
        <v>131769.79999999999</v>
      </c>
      <c r="AB258">
        <v>145177.4</v>
      </c>
      <c r="AC258">
        <v>151697.5</v>
      </c>
      <c r="AD258">
        <v>165859.5</v>
      </c>
      <c r="AE258">
        <v>185451.8</v>
      </c>
      <c r="AF258">
        <v>203408.3</v>
      </c>
      <c r="AG258">
        <v>223941.3</v>
      </c>
      <c r="AH258">
        <v>220569.5</v>
      </c>
      <c r="AI258">
        <v>210839</v>
      </c>
      <c r="AJ258">
        <v>231083.8</v>
      </c>
      <c r="AK258">
        <v>241465</v>
      </c>
      <c r="AL258">
        <v>259492</v>
      </c>
      <c r="AM258">
        <v>273018.5</v>
      </c>
      <c r="AN258">
        <v>282691</v>
      </c>
      <c r="AO258">
        <v>286039.5</v>
      </c>
      <c r="AP258">
        <v>278130</v>
      </c>
      <c r="AQ258">
        <v>283414</v>
      </c>
    </row>
    <row r="259" spans="1:43" x14ac:dyDescent="0.2">
      <c r="A259" t="str">
        <f>Stubs!D259</f>
        <v>Professional, scientific, and technical services</v>
      </c>
      <c r="B259">
        <v>54</v>
      </c>
      <c r="D259">
        <v>259</v>
      </c>
      <c r="E259">
        <v>389798.2</v>
      </c>
      <c r="F259">
        <v>412372.4</v>
      </c>
      <c r="G259">
        <v>428131.1</v>
      </c>
      <c r="H259">
        <v>416390.6</v>
      </c>
      <c r="I259">
        <v>403748.7</v>
      </c>
      <c r="J259">
        <v>436397.6</v>
      </c>
      <c r="K259">
        <v>470679.9</v>
      </c>
      <c r="L259">
        <v>516388.7</v>
      </c>
      <c r="M259">
        <v>517441.7</v>
      </c>
      <c r="N259">
        <v>537403.5</v>
      </c>
      <c r="O259">
        <v>521015.9</v>
      </c>
      <c r="P259">
        <v>537832.9</v>
      </c>
      <c r="Q259">
        <v>581649.19999999995</v>
      </c>
      <c r="R259">
        <v>602036.30000000005</v>
      </c>
      <c r="S259">
        <v>625160.6</v>
      </c>
      <c r="T259">
        <v>658477.5</v>
      </c>
      <c r="U259">
        <v>712419.3</v>
      </c>
      <c r="V259">
        <v>761462.3</v>
      </c>
      <c r="W259">
        <v>768507.9</v>
      </c>
      <c r="X259">
        <v>754110.7</v>
      </c>
      <c r="Y259">
        <v>768896.5</v>
      </c>
      <c r="Z259">
        <v>788666</v>
      </c>
      <c r="AA259">
        <v>812460.1</v>
      </c>
      <c r="AB259">
        <v>846739.9</v>
      </c>
      <c r="AC259">
        <v>907912.6</v>
      </c>
      <c r="AD259">
        <v>966086.4</v>
      </c>
      <c r="AE259">
        <v>1026306.5</v>
      </c>
      <c r="AF259">
        <v>1079912.3999999999</v>
      </c>
      <c r="AG259">
        <v>1130968.8</v>
      </c>
      <c r="AH259">
        <v>1146078.8999999999</v>
      </c>
      <c r="AI259">
        <v>1137389.2</v>
      </c>
      <c r="AJ259">
        <v>1163368.6000000001</v>
      </c>
      <c r="AK259">
        <v>1213213.1000000001</v>
      </c>
      <c r="AL259">
        <v>1286495</v>
      </c>
      <c r="AM259">
        <v>1335083</v>
      </c>
      <c r="AN259">
        <v>1408360.4</v>
      </c>
      <c r="AO259">
        <v>1445303.9</v>
      </c>
      <c r="AP259">
        <v>1369348</v>
      </c>
      <c r="AQ259">
        <v>1443778.8</v>
      </c>
    </row>
    <row r="260" spans="1:43" x14ac:dyDescent="0.2">
      <c r="A260" t="str">
        <f>Stubs!D260</f>
        <v>Legal services</v>
      </c>
      <c r="B260">
        <v>5411</v>
      </c>
      <c r="D260">
        <v>260</v>
      </c>
      <c r="E260">
        <v>134865.20000000001</v>
      </c>
      <c r="F260">
        <v>142164.20000000001</v>
      </c>
      <c r="G260">
        <v>145298.20000000001</v>
      </c>
      <c r="H260">
        <v>141226.5</v>
      </c>
      <c r="I260">
        <v>145529.60000000001</v>
      </c>
      <c r="J260">
        <v>150210.20000000001</v>
      </c>
      <c r="K260">
        <v>161118.1</v>
      </c>
      <c r="L260">
        <v>156892.1</v>
      </c>
      <c r="M260">
        <v>155654</v>
      </c>
      <c r="N260">
        <v>162039.6</v>
      </c>
      <c r="O260">
        <v>158637.70000000001</v>
      </c>
      <c r="P260">
        <v>153112.70000000001</v>
      </c>
      <c r="Q260">
        <v>159039.6</v>
      </c>
      <c r="R260">
        <v>169614.5</v>
      </c>
      <c r="S260">
        <v>177374.3</v>
      </c>
      <c r="T260">
        <v>186964.7</v>
      </c>
      <c r="U260">
        <v>203817.5</v>
      </c>
      <c r="V260">
        <v>210564.1</v>
      </c>
      <c r="W260">
        <v>215340.7</v>
      </c>
      <c r="X260">
        <v>209315.8</v>
      </c>
      <c r="Y260">
        <v>216094.3</v>
      </c>
      <c r="Z260">
        <v>214862.4</v>
      </c>
      <c r="AA260">
        <v>212982.1</v>
      </c>
      <c r="AB260">
        <v>208908</v>
      </c>
      <c r="AC260">
        <v>216895.2</v>
      </c>
      <c r="AD260">
        <v>222392</v>
      </c>
      <c r="AE260">
        <v>230610.6</v>
      </c>
      <c r="AF260">
        <v>232937.2</v>
      </c>
      <c r="AG260">
        <v>229374.1</v>
      </c>
      <c r="AH260">
        <v>232963.6</v>
      </c>
      <c r="AI260">
        <v>231953.3</v>
      </c>
      <c r="AJ260">
        <v>246995.8</v>
      </c>
      <c r="AK260">
        <v>248554.9</v>
      </c>
      <c r="AL260">
        <v>252762</v>
      </c>
      <c r="AM260">
        <v>256566.8</v>
      </c>
      <c r="AN260">
        <v>262780.90000000002</v>
      </c>
      <c r="AO260">
        <v>253550.8</v>
      </c>
      <c r="AP260">
        <v>242301.9</v>
      </c>
      <c r="AQ260">
        <v>243550.7</v>
      </c>
    </row>
    <row r="261" spans="1:43" x14ac:dyDescent="0.2">
      <c r="A261" t="str">
        <f>Stubs!D261</f>
        <v>Computer systems design and releated services</v>
      </c>
      <c r="B261">
        <v>5415</v>
      </c>
      <c r="D261">
        <v>261</v>
      </c>
      <c r="E261">
        <v>6602.4</v>
      </c>
      <c r="F261">
        <v>7394.4</v>
      </c>
      <c r="G261">
        <v>8328.7999999999993</v>
      </c>
      <c r="H261">
        <v>8848.5</v>
      </c>
      <c r="I261">
        <v>9863.2999999999993</v>
      </c>
      <c r="J261">
        <v>9371.6</v>
      </c>
      <c r="K261">
        <v>11239.9</v>
      </c>
      <c r="L261">
        <v>13600.4</v>
      </c>
      <c r="M261">
        <v>15282.8</v>
      </c>
      <c r="N261">
        <v>16905</v>
      </c>
      <c r="O261">
        <v>18295.099999999999</v>
      </c>
      <c r="P261">
        <v>26585.1</v>
      </c>
      <c r="Q261">
        <v>29592.400000000001</v>
      </c>
      <c r="R261">
        <v>32051.5</v>
      </c>
      <c r="S261">
        <v>34871.1</v>
      </c>
      <c r="T261">
        <v>37637.300000000003</v>
      </c>
      <c r="U261">
        <v>42233.599999999999</v>
      </c>
      <c r="V261">
        <v>47847</v>
      </c>
      <c r="W261">
        <v>51669.7</v>
      </c>
      <c r="X261">
        <v>53568.800000000003</v>
      </c>
      <c r="Y261">
        <v>57453.8</v>
      </c>
      <c r="Z261">
        <v>63535.8</v>
      </c>
      <c r="AA261">
        <v>72392.600000000006</v>
      </c>
      <c r="AB261">
        <v>80385.600000000006</v>
      </c>
      <c r="AC261">
        <v>91192.1</v>
      </c>
      <c r="AD261">
        <v>103379.2</v>
      </c>
      <c r="AE261">
        <v>124950.8</v>
      </c>
      <c r="AF261">
        <v>149226</v>
      </c>
      <c r="AG261">
        <v>164748.79999999999</v>
      </c>
      <c r="AH261">
        <v>163943.29999999999</v>
      </c>
      <c r="AI261">
        <v>158633</v>
      </c>
      <c r="AJ261">
        <v>162030</v>
      </c>
      <c r="AK261">
        <v>169399.3</v>
      </c>
      <c r="AL261">
        <v>183732</v>
      </c>
      <c r="AM261">
        <v>195067.4</v>
      </c>
      <c r="AN261">
        <v>219340.6</v>
      </c>
      <c r="AO261">
        <v>238587</v>
      </c>
      <c r="AP261">
        <v>240698.9</v>
      </c>
      <c r="AQ261">
        <v>258489.4</v>
      </c>
    </row>
    <row r="262" spans="1:43" x14ac:dyDescent="0.2">
      <c r="A262" t="str">
        <f>Stubs!D262</f>
        <v>Miscellaneous professional, scientific, and technical services</v>
      </c>
      <c r="B262" t="s">
        <v>346</v>
      </c>
      <c r="D262">
        <v>262</v>
      </c>
      <c r="E262">
        <v>248330.7</v>
      </c>
      <c r="F262">
        <v>262813.8</v>
      </c>
      <c r="G262">
        <v>274504.2</v>
      </c>
      <c r="H262">
        <v>266315.59999999998</v>
      </c>
      <c r="I262">
        <v>248355.8</v>
      </c>
      <c r="J262">
        <v>276815.8</v>
      </c>
      <c r="K262">
        <v>298321.90000000002</v>
      </c>
      <c r="L262">
        <v>345896.2</v>
      </c>
      <c r="M262">
        <v>346504.9</v>
      </c>
      <c r="N262">
        <v>358458.9</v>
      </c>
      <c r="O262">
        <v>344083.1</v>
      </c>
      <c r="P262">
        <v>358135</v>
      </c>
      <c r="Q262">
        <v>393017.2</v>
      </c>
      <c r="R262">
        <v>400370.3</v>
      </c>
      <c r="S262">
        <v>412915.1</v>
      </c>
      <c r="T262">
        <v>433875.5</v>
      </c>
      <c r="U262">
        <v>466368.2</v>
      </c>
      <c r="V262">
        <v>503051.2</v>
      </c>
      <c r="W262">
        <v>501497.5</v>
      </c>
      <c r="X262">
        <v>491226</v>
      </c>
      <c r="Y262">
        <v>495348.4</v>
      </c>
      <c r="Z262">
        <v>510267.8</v>
      </c>
      <c r="AA262">
        <v>527085.5</v>
      </c>
      <c r="AB262">
        <v>557446.30000000005</v>
      </c>
      <c r="AC262">
        <v>599825.30000000005</v>
      </c>
      <c r="AD262">
        <v>640315.19999999995</v>
      </c>
      <c r="AE262">
        <v>670745.1</v>
      </c>
      <c r="AF262">
        <v>697749.2</v>
      </c>
      <c r="AG262">
        <v>736845.8</v>
      </c>
      <c r="AH262">
        <v>749172</v>
      </c>
      <c r="AI262">
        <v>746802.9</v>
      </c>
      <c r="AJ262">
        <v>754342.8</v>
      </c>
      <c r="AK262">
        <v>795258.9</v>
      </c>
      <c r="AL262">
        <v>850001</v>
      </c>
      <c r="AM262">
        <v>883448.8</v>
      </c>
      <c r="AN262">
        <v>926238.8</v>
      </c>
      <c r="AO262">
        <v>953166.1</v>
      </c>
      <c r="AP262">
        <v>886347.2</v>
      </c>
      <c r="AQ262">
        <v>941738.6</v>
      </c>
    </row>
    <row r="263" spans="1:43" x14ac:dyDescent="0.2">
      <c r="A263" t="str">
        <f>Stubs!D263</f>
        <v>Management of companies and enterprises</v>
      </c>
      <c r="B263">
        <v>55</v>
      </c>
      <c r="D263">
        <v>263</v>
      </c>
      <c r="E263">
        <v>75849.3</v>
      </c>
      <c r="F263">
        <v>81415</v>
      </c>
      <c r="G263">
        <v>85156.1</v>
      </c>
      <c r="H263">
        <v>87407.6</v>
      </c>
      <c r="I263">
        <v>93165.6</v>
      </c>
      <c r="J263">
        <v>101061.4</v>
      </c>
      <c r="K263">
        <v>109519.5</v>
      </c>
      <c r="L263">
        <v>122434.8</v>
      </c>
      <c r="M263">
        <v>133945.9</v>
      </c>
      <c r="N263">
        <v>150055.79999999999</v>
      </c>
      <c r="O263">
        <v>136196.5</v>
      </c>
      <c r="P263">
        <v>146291.70000000001</v>
      </c>
      <c r="Q263">
        <v>154936.5</v>
      </c>
      <c r="R263">
        <v>164567.6</v>
      </c>
      <c r="S263">
        <v>178850.4</v>
      </c>
      <c r="T263">
        <v>191506.2</v>
      </c>
      <c r="U263">
        <v>189059.8</v>
      </c>
      <c r="V263">
        <v>187795.5</v>
      </c>
      <c r="W263">
        <v>186519.5</v>
      </c>
      <c r="X263">
        <v>181768.3</v>
      </c>
      <c r="Y263">
        <v>185676.9</v>
      </c>
      <c r="Z263">
        <v>190405.7</v>
      </c>
      <c r="AA263">
        <v>207792.5</v>
      </c>
      <c r="AB263">
        <v>206629.5</v>
      </c>
      <c r="AC263">
        <v>222065.6</v>
      </c>
      <c r="AD263">
        <v>228579.5</v>
      </c>
      <c r="AE263">
        <v>246374.8</v>
      </c>
      <c r="AF263">
        <v>259462.5</v>
      </c>
      <c r="AG263">
        <v>273798.90000000002</v>
      </c>
      <c r="AH263">
        <v>282600.7</v>
      </c>
      <c r="AI263">
        <v>280682.09999999998</v>
      </c>
      <c r="AJ263">
        <v>285267.7</v>
      </c>
      <c r="AK263">
        <v>315391</v>
      </c>
      <c r="AL263">
        <v>335616</v>
      </c>
      <c r="AM263">
        <v>351725.7</v>
      </c>
      <c r="AN263">
        <v>375239.3</v>
      </c>
      <c r="AO263">
        <v>365782.5</v>
      </c>
      <c r="AP263">
        <v>341323.4</v>
      </c>
      <c r="AQ263">
        <v>318849.5</v>
      </c>
    </row>
    <row r="264" spans="1:43" x14ac:dyDescent="0.2">
      <c r="A264" t="str">
        <f>Stubs!D264</f>
        <v>Administrative and support and waste management and remediation services</v>
      </c>
      <c r="B264">
        <v>56</v>
      </c>
      <c r="D264">
        <v>264</v>
      </c>
      <c r="E264">
        <v>141028.4</v>
      </c>
      <c r="F264">
        <v>149367</v>
      </c>
      <c r="G264">
        <v>152701.4</v>
      </c>
      <c r="H264">
        <v>135062.79999999999</v>
      </c>
      <c r="I264">
        <v>141811</v>
      </c>
      <c r="J264">
        <v>148376.29999999999</v>
      </c>
      <c r="K264">
        <v>161887.79999999999</v>
      </c>
      <c r="L264">
        <v>170988.79999999999</v>
      </c>
      <c r="M264">
        <v>167448.79999999999</v>
      </c>
      <c r="N264">
        <v>165477.6</v>
      </c>
      <c r="O264">
        <v>163707.5</v>
      </c>
      <c r="P264">
        <v>176831.5</v>
      </c>
      <c r="Q264">
        <v>199299.5</v>
      </c>
      <c r="R264">
        <v>209594.1</v>
      </c>
      <c r="S264">
        <v>220896.1</v>
      </c>
      <c r="T264">
        <v>238176</v>
      </c>
      <c r="U264">
        <v>257333.1</v>
      </c>
      <c r="V264">
        <v>281189.90000000002</v>
      </c>
      <c r="W264">
        <v>297241.59999999998</v>
      </c>
      <c r="X264">
        <v>292632.40000000002</v>
      </c>
      <c r="Y264">
        <v>309447.59999999998</v>
      </c>
      <c r="Z264">
        <v>321326.2</v>
      </c>
      <c r="AA264">
        <v>345166.2</v>
      </c>
      <c r="AB264">
        <v>377007.9</v>
      </c>
      <c r="AC264">
        <v>404016.6</v>
      </c>
      <c r="AD264">
        <v>436854.1</v>
      </c>
      <c r="AE264">
        <v>478775.4</v>
      </c>
      <c r="AF264">
        <v>505218.4</v>
      </c>
      <c r="AG264">
        <v>529788</v>
      </c>
      <c r="AH264">
        <v>513902</v>
      </c>
      <c r="AI264">
        <v>500276.4</v>
      </c>
      <c r="AJ264">
        <v>513940.4</v>
      </c>
      <c r="AK264">
        <v>528767.9</v>
      </c>
      <c r="AL264">
        <v>563577</v>
      </c>
      <c r="AM264">
        <v>585734.30000000005</v>
      </c>
      <c r="AN264">
        <v>600497.30000000005</v>
      </c>
      <c r="AO264">
        <v>609337.19999999995</v>
      </c>
      <c r="AP264">
        <v>564949</v>
      </c>
      <c r="AQ264">
        <v>592331.6</v>
      </c>
    </row>
    <row r="265" spans="1:43" x14ac:dyDescent="0.2">
      <c r="A265" t="str">
        <f>Stubs!D265</f>
        <v>Administrative and support services</v>
      </c>
      <c r="B265">
        <v>561</v>
      </c>
      <c r="D265">
        <v>265</v>
      </c>
      <c r="E265">
        <v>119109</v>
      </c>
      <c r="F265">
        <v>125815.4</v>
      </c>
      <c r="G265">
        <v>129616.2</v>
      </c>
      <c r="H265">
        <v>113889.7</v>
      </c>
      <c r="I265">
        <v>118026.2</v>
      </c>
      <c r="J265">
        <v>122492.8</v>
      </c>
      <c r="K265">
        <v>133952.29999999999</v>
      </c>
      <c r="L265">
        <v>142633.60000000001</v>
      </c>
      <c r="M265">
        <v>141565.29999999999</v>
      </c>
      <c r="N265">
        <v>140899.9</v>
      </c>
      <c r="O265">
        <v>139456.29999999999</v>
      </c>
      <c r="P265">
        <v>150015.29999999999</v>
      </c>
      <c r="Q265">
        <v>171037.5</v>
      </c>
      <c r="R265">
        <v>181145.60000000001</v>
      </c>
      <c r="S265">
        <v>191328.3</v>
      </c>
      <c r="T265">
        <v>207115.8</v>
      </c>
      <c r="U265">
        <v>224733.9</v>
      </c>
      <c r="V265">
        <v>247984.4</v>
      </c>
      <c r="W265">
        <v>262963.5</v>
      </c>
      <c r="X265">
        <v>257281.6</v>
      </c>
      <c r="Y265">
        <v>271438.5</v>
      </c>
      <c r="Z265">
        <v>281171.8</v>
      </c>
      <c r="AA265">
        <v>302819.90000000002</v>
      </c>
      <c r="AB265">
        <v>328458.90000000002</v>
      </c>
      <c r="AC265">
        <v>354068.5</v>
      </c>
      <c r="AD265">
        <v>384652.79999999999</v>
      </c>
      <c r="AE265">
        <v>423747.3</v>
      </c>
      <c r="AF265">
        <v>449436.4</v>
      </c>
      <c r="AG265">
        <v>472219</v>
      </c>
      <c r="AH265">
        <v>453697.8</v>
      </c>
      <c r="AI265">
        <v>438190.1</v>
      </c>
      <c r="AJ265">
        <v>455629.2</v>
      </c>
      <c r="AK265">
        <v>466860.1</v>
      </c>
      <c r="AL265">
        <v>496847</v>
      </c>
      <c r="AM265">
        <v>514488.4</v>
      </c>
      <c r="AN265">
        <v>529017.80000000005</v>
      </c>
      <c r="AO265">
        <v>537604.5</v>
      </c>
      <c r="AP265">
        <v>497547.5</v>
      </c>
      <c r="AQ265">
        <v>518216</v>
      </c>
    </row>
    <row r="266" spans="1:43" x14ac:dyDescent="0.2">
      <c r="A266" t="str">
        <f>Stubs!D266</f>
        <v>Waste management and remediation services</v>
      </c>
      <c r="B266">
        <v>562</v>
      </c>
      <c r="D266">
        <v>266</v>
      </c>
      <c r="E266">
        <v>21919.3</v>
      </c>
      <c r="F266">
        <v>23551.599999999999</v>
      </c>
      <c r="G266">
        <v>23085.3</v>
      </c>
      <c r="H266">
        <v>21173.1</v>
      </c>
      <c r="I266">
        <v>23784.799999999999</v>
      </c>
      <c r="J266">
        <v>25883.5</v>
      </c>
      <c r="K266">
        <v>27935.5</v>
      </c>
      <c r="L266">
        <v>28355.200000000001</v>
      </c>
      <c r="M266">
        <v>25883.5</v>
      </c>
      <c r="N266">
        <v>24577.599999999999</v>
      </c>
      <c r="O266">
        <v>24251.200000000001</v>
      </c>
      <c r="P266">
        <v>26816.2</v>
      </c>
      <c r="Q266">
        <v>28261.9</v>
      </c>
      <c r="R266">
        <v>28448.5</v>
      </c>
      <c r="S266">
        <v>29567.8</v>
      </c>
      <c r="T266">
        <v>31060.2</v>
      </c>
      <c r="U266">
        <v>32599.200000000001</v>
      </c>
      <c r="V266">
        <v>33205.5</v>
      </c>
      <c r="W266">
        <v>34278.1</v>
      </c>
      <c r="X266">
        <v>35350.800000000003</v>
      </c>
      <c r="Y266">
        <v>38009.1</v>
      </c>
      <c r="Z266">
        <v>40154.400000000001</v>
      </c>
      <c r="AA266">
        <v>42346.3</v>
      </c>
      <c r="AB266">
        <v>48549</v>
      </c>
      <c r="AC266">
        <v>49948.1</v>
      </c>
      <c r="AD266">
        <v>52201.3</v>
      </c>
      <c r="AE266">
        <v>55028.1</v>
      </c>
      <c r="AF266">
        <v>55782</v>
      </c>
      <c r="AG266">
        <v>57569</v>
      </c>
      <c r="AH266">
        <v>60204.2</v>
      </c>
      <c r="AI266">
        <v>62086.3</v>
      </c>
      <c r="AJ266">
        <v>58311.199999999997</v>
      </c>
      <c r="AK266">
        <v>61907.8</v>
      </c>
      <c r="AL266">
        <v>66730</v>
      </c>
      <c r="AM266">
        <v>71245.8</v>
      </c>
      <c r="AN266">
        <v>71479.5</v>
      </c>
      <c r="AO266">
        <v>71732.7</v>
      </c>
      <c r="AP266">
        <v>67401.5</v>
      </c>
      <c r="AQ266">
        <v>74115.600000000006</v>
      </c>
    </row>
    <row r="267" spans="1:43" x14ac:dyDescent="0.2">
      <c r="A267" t="str">
        <f>Stubs!D267</f>
        <v>Education services</v>
      </c>
      <c r="B267">
        <v>61</v>
      </c>
      <c r="D267">
        <v>267</v>
      </c>
      <c r="E267">
        <v>102234.3</v>
      </c>
      <c r="F267">
        <v>103296.9</v>
      </c>
      <c r="G267">
        <v>99032.5</v>
      </c>
      <c r="H267">
        <v>100553.5</v>
      </c>
      <c r="I267">
        <v>102608.4</v>
      </c>
      <c r="J267">
        <v>102854.2</v>
      </c>
      <c r="K267">
        <v>104303.5</v>
      </c>
      <c r="L267">
        <v>104804.9</v>
      </c>
      <c r="M267">
        <v>105415.2</v>
      </c>
      <c r="N267">
        <v>107339.2</v>
      </c>
      <c r="O267">
        <v>112622.39999999999</v>
      </c>
      <c r="P267">
        <v>116911.2</v>
      </c>
      <c r="Q267">
        <v>121347.5</v>
      </c>
      <c r="R267">
        <v>126478.1</v>
      </c>
      <c r="S267">
        <v>131102.9</v>
      </c>
      <c r="T267">
        <v>137170.1</v>
      </c>
      <c r="U267">
        <v>143072</v>
      </c>
      <c r="V267">
        <v>149047.5</v>
      </c>
      <c r="W267">
        <v>153649.1</v>
      </c>
      <c r="X267">
        <v>155713.70000000001</v>
      </c>
      <c r="Y267">
        <v>159465.9</v>
      </c>
      <c r="Z267">
        <v>163441.29999999999</v>
      </c>
      <c r="AA267">
        <v>167227.70000000001</v>
      </c>
      <c r="AB267">
        <v>173543.6</v>
      </c>
      <c r="AC267">
        <v>178964.1</v>
      </c>
      <c r="AD267">
        <v>183706.9</v>
      </c>
      <c r="AE267">
        <v>189864.7</v>
      </c>
      <c r="AF267">
        <v>194085.8</v>
      </c>
      <c r="AG267">
        <v>201572.5</v>
      </c>
      <c r="AH267">
        <v>206227.9</v>
      </c>
      <c r="AI267">
        <v>195573.8</v>
      </c>
      <c r="AJ267">
        <v>190816.8</v>
      </c>
      <c r="AK267">
        <v>186049.3</v>
      </c>
      <c r="AL267">
        <v>184774</v>
      </c>
      <c r="AM267">
        <v>185726.6</v>
      </c>
      <c r="AN267">
        <v>187782.7</v>
      </c>
      <c r="AO267">
        <v>189464.3</v>
      </c>
      <c r="AP267">
        <v>191842.4</v>
      </c>
      <c r="AQ267">
        <v>198543.6</v>
      </c>
    </row>
    <row r="268" spans="1:43" x14ac:dyDescent="0.2">
      <c r="A268" t="str">
        <f>Stubs!D268</f>
        <v>Health care and social assistance</v>
      </c>
      <c r="B268">
        <v>62</v>
      </c>
      <c r="D268">
        <v>268</v>
      </c>
      <c r="E268">
        <v>403265.5</v>
      </c>
      <c r="F268">
        <v>432896.9</v>
      </c>
      <c r="G268">
        <v>446377.7</v>
      </c>
      <c r="H268">
        <v>468413.4</v>
      </c>
      <c r="I268">
        <v>487042.2</v>
      </c>
      <c r="J268">
        <v>508378.5</v>
      </c>
      <c r="K268">
        <v>532370</v>
      </c>
      <c r="L268">
        <v>551441.1</v>
      </c>
      <c r="M268">
        <v>566722.4</v>
      </c>
      <c r="N268">
        <v>594902.30000000005</v>
      </c>
      <c r="O268">
        <v>603257</v>
      </c>
      <c r="P268">
        <v>633763.30000000005</v>
      </c>
      <c r="Q268">
        <v>654796.4</v>
      </c>
      <c r="R268">
        <v>683370.3</v>
      </c>
      <c r="S268">
        <v>713585.1</v>
      </c>
      <c r="T268">
        <v>754015.4</v>
      </c>
      <c r="U268">
        <v>791053.9</v>
      </c>
      <c r="V268">
        <v>820132.4</v>
      </c>
      <c r="W268">
        <v>860182.4</v>
      </c>
      <c r="X268">
        <v>879726.6</v>
      </c>
      <c r="Y268">
        <v>917994.3</v>
      </c>
      <c r="Z268">
        <v>939255.1</v>
      </c>
      <c r="AA268">
        <v>956766.5</v>
      </c>
      <c r="AB268">
        <v>988285</v>
      </c>
      <c r="AC268">
        <v>1008858.8</v>
      </c>
      <c r="AD268">
        <v>1035449</v>
      </c>
      <c r="AE268">
        <v>1077530.5</v>
      </c>
      <c r="AF268">
        <v>1105061.7</v>
      </c>
      <c r="AG268">
        <v>1142178.2</v>
      </c>
      <c r="AH268">
        <v>1201475.3</v>
      </c>
      <c r="AI268">
        <v>1263559.5</v>
      </c>
      <c r="AJ268">
        <v>1301206.8999999999</v>
      </c>
      <c r="AK268">
        <v>1332586</v>
      </c>
      <c r="AL268">
        <v>1377867</v>
      </c>
      <c r="AM268">
        <v>1410693.7</v>
      </c>
      <c r="AN268">
        <v>1456338.2</v>
      </c>
      <c r="AO268">
        <v>1497756.7</v>
      </c>
      <c r="AP268">
        <v>1511723.1</v>
      </c>
      <c r="AQ268">
        <v>1525872.9</v>
      </c>
    </row>
    <row r="269" spans="1:43" x14ac:dyDescent="0.2">
      <c r="A269" t="str">
        <f>Stubs!D269</f>
        <v>Ambulatory health care services</v>
      </c>
      <c r="B269">
        <v>621</v>
      </c>
      <c r="D269">
        <v>269</v>
      </c>
      <c r="E269">
        <v>173789.5</v>
      </c>
      <c r="F269">
        <v>190938</v>
      </c>
      <c r="G269">
        <v>194650.9</v>
      </c>
      <c r="H269">
        <v>201642.5</v>
      </c>
      <c r="I269">
        <v>205716</v>
      </c>
      <c r="J269">
        <v>215511.2</v>
      </c>
      <c r="K269">
        <v>221137.2</v>
      </c>
      <c r="L269">
        <v>228448.5</v>
      </c>
      <c r="M269">
        <v>236230.39999999999</v>
      </c>
      <c r="N269">
        <v>253312.6</v>
      </c>
      <c r="O269">
        <v>253557.1</v>
      </c>
      <c r="P269">
        <v>268214.09999999998</v>
      </c>
      <c r="Q269">
        <v>281381.8</v>
      </c>
      <c r="R269">
        <v>296435.90000000002</v>
      </c>
      <c r="S269">
        <v>308049.3</v>
      </c>
      <c r="T269">
        <v>332087.5</v>
      </c>
      <c r="U269">
        <v>350996.2</v>
      </c>
      <c r="V269">
        <v>361022.9</v>
      </c>
      <c r="W269">
        <v>383306</v>
      </c>
      <c r="X269">
        <v>394937.5</v>
      </c>
      <c r="Y269">
        <v>416387.6</v>
      </c>
      <c r="Z269">
        <v>421061.9</v>
      </c>
      <c r="AA269">
        <v>427462.3</v>
      </c>
      <c r="AB269">
        <v>444181.5</v>
      </c>
      <c r="AC269">
        <v>455673.8</v>
      </c>
      <c r="AD269">
        <v>465929.3</v>
      </c>
      <c r="AE269">
        <v>480655.9</v>
      </c>
      <c r="AF269">
        <v>490301.3</v>
      </c>
      <c r="AG269">
        <v>508167.4</v>
      </c>
      <c r="AH269">
        <v>534545.69999999995</v>
      </c>
      <c r="AI269">
        <v>565010.9</v>
      </c>
      <c r="AJ269">
        <v>594491.69999999995</v>
      </c>
      <c r="AK269">
        <v>623537.6</v>
      </c>
      <c r="AL269">
        <v>650042</v>
      </c>
      <c r="AM269">
        <v>668899.5</v>
      </c>
      <c r="AN269">
        <v>693635.7</v>
      </c>
      <c r="AO269">
        <v>708016.4</v>
      </c>
      <c r="AP269">
        <v>718011.2</v>
      </c>
      <c r="AQ269">
        <v>708177.3</v>
      </c>
    </row>
    <row r="270" spans="1:43" x14ac:dyDescent="0.2">
      <c r="A270" t="str">
        <f>Stubs!D270</f>
        <v>Hospitals and nursing and residential care facilities</v>
      </c>
      <c r="B270" t="s">
        <v>361</v>
      </c>
      <c r="D270">
        <v>270</v>
      </c>
      <c r="E270">
        <v>200535.2</v>
      </c>
      <c r="F270">
        <v>211052.1</v>
      </c>
      <c r="G270">
        <v>219269.5</v>
      </c>
      <c r="H270">
        <v>232005.9</v>
      </c>
      <c r="I270">
        <v>247234.7</v>
      </c>
      <c r="J270">
        <v>258964</v>
      </c>
      <c r="K270">
        <v>275903.8</v>
      </c>
      <c r="L270">
        <v>287229.5</v>
      </c>
      <c r="M270">
        <v>296861.59999999998</v>
      </c>
      <c r="N270">
        <v>309188.09999999998</v>
      </c>
      <c r="O270">
        <v>317799.7</v>
      </c>
      <c r="P270">
        <v>329782.8</v>
      </c>
      <c r="Q270">
        <v>334351.3</v>
      </c>
      <c r="R270">
        <v>343976.2</v>
      </c>
      <c r="S270">
        <v>358528.1</v>
      </c>
      <c r="T270">
        <v>368086.4</v>
      </c>
      <c r="U270">
        <v>381594.3</v>
      </c>
      <c r="V270">
        <v>392313.9</v>
      </c>
      <c r="W270">
        <v>407618.7</v>
      </c>
      <c r="X270">
        <v>420433.6</v>
      </c>
      <c r="Y270">
        <v>436996.1</v>
      </c>
      <c r="Z270">
        <v>447235.2</v>
      </c>
      <c r="AA270">
        <v>451864.8</v>
      </c>
      <c r="AB270">
        <v>461699.1</v>
      </c>
      <c r="AC270">
        <v>469596.7</v>
      </c>
      <c r="AD270">
        <v>486565.5</v>
      </c>
      <c r="AE270">
        <v>512184</v>
      </c>
      <c r="AF270">
        <v>524089.7</v>
      </c>
      <c r="AG270">
        <v>536461.1</v>
      </c>
      <c r="AH270">
        <v>560447.19999999995</v>
      </c>
      <c r="AI270">
        <v>589049.30000000005</v>
      </c>
      <c r="AJ270">
        <v>594145.4</v>
      </c>
      <c r="AK270">
        <v>598993</v>
      </c>
      <c r="AL270">
        <v>613916</v>
      </c>
      <c r="AM270">
        <v>626345.4</v>
      </c>
      <c r="AN270">
        <v>642480.6</v>
      </c>
      <c r="AO270">
        <v>667327.30000000005</v>
      </c>
      <c r="AP270">
        <v>666905</v>
      </c>
      <c r="AQ270">
        <v>677610.9</v>
      </c>
    </row>
    <row r="271" spans="1:43" x14ac:dyDescent="0.2">
      <c r="A271" t="str">
        <f>Stubs!D271</f>
        <v>Social assistance</v>
      </c>
      <c r="B271">
        <v>624</v>
      </c>
      <c r="D271">
        <v>271</v>
      </c>
      <c r="E271">
        <v>28940.799999999999</v>
      </c>
      <c r="F271">
        <v>30906.799999999999</v>
      </c>
      <c r="G271">
        <v>32457.3</v>
      </c>
      <c r="H271">
        <v>34765</v>
      </c>
      <c r="I271">
        <v>34091.4</v>
      </c>
      <c r="J271">
        <v>33903.199999999997</v>
      </c>
      <c r="K271">
        <v>35329.1</v>
      </c>
      <c r="L271">
        <v>35763.199999999997</v>
      </c>
      <c r="M271">
        <v>33630.5</v>
      </c>
      <c r="N271">
        <v>32401.5</v>
      </c>
      <c r="O271">
        <v>31900.1</v>
      </c>
      <c r="P271">
        <v>35766.400000000001</v>
      </c>
      <c r="Q271">
        <v>39063.300000000003</v>
      </c>
      <c r="R271">
        <v>42958.2</v>
      </c>
      <c r="S271">
        <v>47007.7</v>
      </c>
      <c r="T271">
        <v>53841.5</v>
      </c>
      <c r="U271">
        <v>58463.5</v>
      </c>
      <c r="V271">
        <v>66795.5</v>
      </c>
      <c r="W271">
        <v>69257.8</v>
      </c>
      <c r="X271">
        <v>64355.5</v>
      </c>
      <c r="Y271">
        <v>64610.6</v>
      </c>
      <c r="Z271">
        <v>70958.100000000006</v>
      </c>
      <c r="AA271">
        <v>77439.3</v>
      </c>
      <c r="AB271">
        <v>82404.3</v>
      </c>
      <c r="AC271">
        <v>83588.3</v>
      </c>
      <c r="AD271">
        <v>82954.2</v>
      </c>
      <c r="AE271">
        <v>84690.5</v>
      </c>
      <c r="AF271">
        <v>90670.6</v>
      </c>
      <c r="AG271">
        <v>97549.7</v>
      </c>
      <c r="AH271">
        <v>106482.5</v>
      </c>
      <c r="AI271">
        <v>109499.3</v>
      </c>
      <c r="AJ271">
        <v>112569.8</v>
      </c>
      <c r="AK271">
        <v>110055.4</v>
      </c>
      <c r="AL271">
        <v>113909</v>
      </c>
      <c r="AM271">
        <v>115448.8</v>
      </c>
      <c r="AN271">
        <v>120221.8</v>
      </c>
      <c r="AO271">
        <v>122413</v>
      </c>
      <c r="AP271">
        <v>126806.8</v>
      </c>
      <c r="AQ271">
        <v>140084.70000000001</v>
      </c>
    </row>
    <row r="272" spans="1:43" x14ac:dyDescent="0.2">
      <c r="A272" t="str">
        <f>Stubs!D272</f>
        <v>Arts, entertainment, and recreation</v>
      </c>
      <c r="B272">
        <v>71</v>
      </c>
      <c r="D272">
        <v>272</v>
      </c>
      <c r="E272">
        <v>51359.7</v>
      </c>
      <c r="F272">
        <v>56226.5</v>
      </c>
      <c r="G272">
        <v>58712.1</v>
      </c>
      <c r="H272">
        <v>60170.9</v>
      </c>
      <c r="I272">
        <v>63994.5</v>
      </c>
      <c r="J272">
        <v>70022</v>
      </c>
      <c r="K272">
        <v>73688.5</v>
      </c>
      <c r="L272">
        <v>74873.7</v>
      </c>
      <c r="M272">
        <v>78267.7</v>
      </c>
      <c r="N272">
        <v>82353.899999999994</v>
      </c>
      <c r="O272">
        <v>81124</v>
      </c>
      <c r="P272">
        <v>86895.1</v>
      </c>
      <c r="Q272">
        <v>89838.7</v>
      </c>
      <c r="R272">
        <v>94527.2</v>
      </c>
      <c r="S272">
        <v>96067.3</v>
      </c>
      <c r="T272">
        <v>96250.8</v>
      </c>
      <c r="U272">
        <v>102567.5</v>
      </c>
      <c r="V272">
        <v>104260</v>
      </c>
      <c r="W272">
        <v>110743.7</v>
      </c>
      <c r="X272">
        <v>110373.4</v>
      </c>
      <c r="Y272">
        <v>122917.1</v>
      </c>
      <c r="Z272">
        <v>134210</v>
      </c>
      <c r="AA272">
        <v>141918.39999999999</v>
      </c>
      <c r="AB272">
        <v>150553.5</v>
      </c>
      <c r="AC272">
        <v>157926.5</v>
      </c>
      <c r="AD272">
        <v>162557.1</v>
      </c>
      <c r="AE272">
        <v>169109</v>
      </c>
      <c r="AF272">
        <v>169896.6</v>
      </c>
      <c r="AG272">
        <v>174342.1</v>
      </c>
      <c r="AH272">
        <v>175696.6</v>
      </c>
      <c r="AI272">
        <v>181139.20000000001</v>
      </c>
      <c r="AJ272">
        <v>183479.9</v>
      </c>
      <c r="AK272">
        <v>182883.4</v>
      </c>
      <c r="AL272">
        <v>182831</v>
      </c>
      <c r="AM272">
        <v>191489.2</v>
      </c>
      <c r="AN272">
        <v>199068.9</v>
      </c>
      <c r="AO272">
        <v>200702.5</v>
      </c>
      <c r="AP272">
        <v>188227.8</v>
      </c>
      <c r="AQ272">
        <v>192843</v>
      </c>
    </row>
    <row r="273" spans="1:43" x14ac:dyDescent="0.2">
      <c r="A273" t="str">
        <f>Stubs!D273</f>
        <v>Performing arts, spectator sports, museums, and related industries</v>
      </c>
      <c r="B273" t="s">
        <v>368</v>
      </c>
      <c r="D273">
        <v>273</v>
      </c>
      <c r="E273">
        <v>24489.1</v>
      </c>
      <c r="F273">
        <v>25381.3</v>
      </c>
      <c r="G273">
        <v>26137.4</v>
      </c>
      <c r="H273">
        <v>26389.599999999999</v>
      </c>
      <c r="I273">
        <v>28753.8</v>
      </c>
      <c r="J273">
        <v>30753.200000000001</v>
      </c>
      <c r="K273">
        <v>33991.599999999999</v>
      </c>
      <c r="L273">
        <v>35552.699999999997</v>
      </c>
      <c r="M273">
        <v>38612.699999999997</v>
      </c>
      <c r="N273">
        <v>40380.1</v>
      </c>
      <c r="O273">
        <v>40854.6</v>
      </c>
      <c r="P273">
        <v>42681.9</v>
      </c>
      <c r="Q273">
        <v>45203.1</v>
      </c>
      <c r="R273">
        <v>46381.5</v>
      </c>
      <c r="S273">
        <v>50868.9</v>
      </c>
      <c r="T273">
        <v>50714</v>
      </c>
      <c r="U273">
        <v>52878</v>
      </c>
      <c r="V273">
        <v>52396.800000000003</v>
      </c>
      <c r="W273">
        <v>55705.7</v>
      </c>
      <c r="X273">
        <v>55412.7</v>
      </c>
      <c r="Y273">
        <v>59054.1</v>
      </c>
      <c r="Z273">
        <v>66468.2</v>
      </c>
      <c r="AA273">
        <v>68990.7</v>
      </c>
      <c r="AB273">
        <v>71348.3</v>
      </c>
      <c r="AC273">
        <v>73748.5</v>
      </c>
      <c r="AD273">
        <v>75898.8</v>
      </c>
      <c r="AE273">
        <v>81648.399999999994</v>
      </c>
      <c r="AF273">
        <v>82964.600000000006</v>
      </c>
      <c r="AG273">
        <v>88531.7</v>
      </c>
      <c r="AH273">
        <v>93206.1</v>
      </c>
      <c r="AI273">
        <v>98798.5</v>
      </c>
      <c r="AJ273">
        <v>100514.6</v>
      </c>
      <c r="AK273">
        <v>99584.2</v>
      </c>
      <c r="AL273">
        <v>99563</v>
      </c>
      <c r="AM273">
        <v>104801.7</v>
      </c>
      <c r="AN273">
        <v>109835.8</v>
      </c>
      <c r="AO273">
        <v>113370.7</v>
      </c>
      <c r="AP273">
        <v>107818.7</v>
      </c>
      <c r="AQ273">
        <v>113036.9</v>
      </c>
    </row>
    <row r="274" spans="1:43" x14ac:dyDescent="0.2">
      <c r="A274" t="str">
        <f>Stubs!D274</f>
        <v>Performing arts, spectator sports, and related industries</v>
      </c>
      <c r="B274">
        <v>711</v>
      </c>
      <c r="D274">
        <v>274</v>
      </c>
      <c r="E274">
        <v>22844.1</v>
      </c>
      <c r="F274">
        <v>23657</v>
      </c>
      <c r="G274">
        <v>24206</v>
      </c>
      <c r="H274">
        <v>24509</v>
      </c>
      <c r="I274">
        <v>26763.7</v>
      </c>
      <c r="J274">
        <v>28560.7</v>
      </c>
      <c r="K274">
        <v>31541.599999999999</v>
      </c>
      <c r="L274">
        <v>33013.5</v>
      </c>
      <c r="M274">
        <v>35961</v>
      </c>
      <c r="N274">
        <v>37516.6</v>
      </c>
      <c r="O274">
        <v>37977.800000000003</v>
      </c>
      <c r="P274">
        <v>39656.9</v>
      </c>
      <c r="Q274">
        <v>41901.699999999997</v>
      </c>
      <c r="R274">
        <v>42675.8</v>
      </c>
      <c r="S274">
        <v>46873.2</v>
      </c>
      <c r="T274">
        <v>46436.1</v>
      </c>
      <c r="U274">
        <v>48204.5</v>
      </c>
      <c r="V274">
        <v>47514</v>
      </c>
      <c r="W274">
        <v>50708.2</v>
      </c>
      <c r="X274">
        <v>50442.8</v>
      </c>
      <c r="Y274">
        <v>53927.3</v>
      </c>
      <c r="Z274">
        <v>60746</v>
      </c>
      <c r="AA274">
        <v>62655.9</v>
      </c>
      <c r="AB274">
        <v>64551.6</v>
      </c>
      <c r="AC274">
        <v>67146.899999999994</v>
      </c>
      <c r="AD274">
        <v>69238</v>
      </c>
      <c r="AE274">
        <v>74066.7</v>
      </c>
      <c r="AF274">
        <v>74890</v>
      </c>
      <c r="AG274">
        <v>79811.100000000006</v>
      </c>
      <c r="AH274">
        <v>83485.399999999994</v>
      </c>
      <c r="AI274">
        <v>87611.1</v>
      </c>
      <c r="AJ274">
        <v>89304.8</v>
      </c>
      <c r="AK274">
        <v>88431.5</v>
      </c>
      <c r="AL274">
        <v>88347.199999999997</v>
      </c>
      <c r="AM274">
        <v>92954.7</v>
      </c>
      <c r="AN274">
        <v>96815.9</v>
      </c>
      <c r="AO274">
        <v>99012.5</v>
      </c>
      <c r="AP274">
        <v>93924.6</v>
      </c>
      <c r="AQ274">
        <v>98998.8</v>
      </c>
    </row>
    <row r="275" spans="1:43" x14ac:dyDescent="0.2">
      <c r="A275" t="str">
        <f>Stubs!D275</f>
        <v>Amusement, gambling, and recreation industries</v>
      </c>
      <c r="B275">
        <v>713</v>
      </c>
      <c r="D275">
        <v>275</v>
      </c>
      <c r="E275">
        <v>26870.5</v>
      </c>
      <c r="F275">
        <v>30845.200000000001</v>
      </c>
      <c r="G275">
        <v>32574.7</v>
      </c>
      <c r="H275">
        <v>33781.300000000003</v>
      </c>
      <c r="I275">
        <v>35240.699999999997</v>
      </c>
      <c r="J275">
        <v>39268.9</v>
      </c>
      <c r="K275">
        <v>39696.800000000003</v>
      </c>
      <c r="L275">
        <v>39320.9</v>
      </c>
      <c r="M275">
        <v>39655</v>
      </c>
      <c r="N275">
        <v>41973.9</v>
      </c>
      <c r="O275">
        <v>40269.5</v>
      </c>
      <c r="P275">
        <v>44213.2</v>
      </c>
      <c r="Q275">
        <v>44635.7</v>
      </c>
      <c r="R275">
        <v>48145.7</v>
      </c>
      <c r="S275">
        <v>45198.400000000001</v>
      </c>
      <c r="T275">
        <v>45536.800000000003</v>
      </c>
      <c r="U275">
        <v>49689.5</v>
      </c>
      <c r="V275">
        <v>51863.199999999997</v>
      </c>
      <c r="W275">
        <v>55037.9</v>
      </c>
      <c r="X275">
        <v>54960.6</v>
      </c>
      <c r="Y275">
        <v>63863</v>
      </c>
      <c r="Z275">
        <v>67741.899999999994</v>
      </c>
      <c r="AA275">
        <v>72927.7</v>
      </c>
      <c r="AB275">
        <v>79205.2</v>
      </c>
      <c r="AC275">
        <v>84178</v>
      </c>
      <c r="AD275">
        <v>86658.4</v>
      </c>
      <c r="AE275">
        <v>87460.6</v>
      </c>
      <c r="AF275">
        <v>86932</v>
      </c>
      <c r="AG275">
        <v>85810.4</v>
      </c>
      <c r="AH275">
        <v>82490.5</v>
      </c>
      <c r="AI275">
        <v>82340.7</v>
      </c>
      <c r="AJ275">
        <v>82965.399999999994</v>
      </c>
      <c r="AK275">
        <v>83299.100000000006</v>
      </c>
      <c r="AL275">
        <v>83268</v>
      </c>
      <c r="AM275">
        <v>86687.5</v>
      </c>
      <c r="AN275">
        <v>89233.1</v>
      </c>
      <c r="AO275">
        <v>87331.8</v>
      </c>
      <c r="AP275">
        <v>80409.100000000006</v>
      </c>
      <c r="AQ275">
        <v>79806.100000000006</v>
      </c>
    </row>
    <row r="276" spans="1:43" x14ac:dyDescent="0.2">
      <c r="A276" t="str">
        <f>Stubs!D276</f>
        <v>Accomodation and food services</v>
      </c>
      <c r="B276">
        <v>72</v>
      </c>
      <c r="D276">
        <v>276</v>
      </c>
      <c r="E276">
        <v>270687.2</v>
      </c>
      <c r="F276">
        <v>281975.2</v>
      </c>
      <c r="G276">
        <v>282403.20000000001</v>
      </c>
      <c r="H276">
        <v>291976.09999999998</v>
      </c>
      <c r="I276">
        <v>311739</v>
      </c>
      <c r="J276">
        <v>324870.90000000002</v>
      </c>
      <c r="K276">
        <v>338838.4</v>
      </c>
      <c r="L276">
        <v>351158.4</v>
      </c>
      <c r="M276">
        <v>348374</v>
      </c>
      <c r="N276">
        <v>350570.7</v>
      </c>
      <c r="O276">
        <v>349600.8</v>
      </c>
      <c r="P276">
        <v>361791.9</v>
      </c>
      <c r="Q276">
        <v>367774.1</v>
      </c>
      <c r="R276">
        <v>380638.1</v>
      </c>
      <c r="S276">
        <v>386217.1</v>
      </c>
      <c r="T276">
        <v>418533.2</v>
      </c>
      <c r="U276">
        <v>433285.6</v>
      </c>
      <c r="V276">
        <v>442003.6</v>
      </c>
      <c r="W276">
        <v>451307.2</v>
      </c>
      <c r="X276">
        <v>440844.9</v>
      </c>
      <c r="Y276">
        <v>450080.8</v>
      </c>
      <c r="Z276">
        <v>467750.8</v>
      </c>
      <c r="AA276">
        <v>484596.1</v>
      </c>
      <c r="AB276">
        <v>494043.7</v>
      </c>
      <c r="AC276">
        <v>503308.5</v>
      </c>
      <c r="AD276">
        <v>520045.4</v>
      </c>
      <c r="AE276">
        <v>534515.5</v>
      </c>
      <c r="AF276">
        <v>552272.6</v>
      </c>
      <c r="AG276">
        <v>580438.4</v>
      </c>
      <c r="AH276">
        <v>577448</v>
      </c>
      <c r="AI276">
        <v>591567.9</v>
      </c>
      <c r="AJ276">
        <v>612441.80000000005</v>
      </c>
      <c r="AK276">
        <v>634982.6</v>
      </c>
      <c r="AL276">
        <v>655407</v>
      </c>
      <c r="AM276">
        <v>673356.3</v>
      </c>
      <c r="AN276">
        <v>676237.2</v>
      </c>
      <c r="AO276">
        <v>672197.5</v>
      </c>
      <c r="AP276">
        <v>635953.6</v>
      </c>
      <c r="AQ276">
        <v>677401.2</v>
      </c>
    </row>
    <row r="277" spans="1:43" x14ac:dyDescent="0.2">
      <c r="A277" t="str">
        <f>Stubs!D277</f>
        <v>Accommodation</v>
      </c>
      <c r="B277">
        <v>721</v>
      </c>
      <c r="D277">
        <v>277</v>
      </c>
      <c r="E277">
        <v>73844.3</v>
      </c>
      <c r="F277">
        <v>77220.899999999994</v>
      </c>
      <c r="G277">
        <v>77236.100000000006</v>
      </c>
      <c r="H277">
        <v>79451</v>
      </c>
      <c r="I277">
        <v>85280.1</v>
      </c>
      <c r="J277">
        <v>92391.1</v>
      </c>
      <c r="K277">
        <v>97869.3</v>
      </c>
      <c r="L277">
        <v>101835.9</v>
      </c>
      <c r="M277">
        <v>97844</v>
      </c>
      <c r="N277">
        <v>99709.5</v>
      </c>
      <c r="O277">
        <v>95481.9</v>
      </c>
      <c r="P277">
        <v>99598.8</v>
      </c>
      <c r="Q277">
        <v>100301.3</v>
      </c>
      <c r="R277">
        <v>105630.6</v>
      </c>
      <c r="S277">
        <v>106758.3</v>
      </c>
      <c r="T277">
        <v>113216.9</v>
      </c>
      <c r="U277">
        <v>117022.9</v>
      </c>
      <c r="V277">
        <v>116933.7</v>
      </c>
      <c r="W277">
        <v>117435.2</v>
      </c>
      <c r="X277">
        <v>113683.3</v>
      </c>
      <c r="Y277">
        <v>119975.5</v>
      </c>
      <c r="Z277">
        <v>123422.1</v>
      </c>
      <c r="AA277">
        <v>130738.7</v>
      </c>
      <c r="AB277">
        <v>135526.29999999999</v>
      </c>
      <c r="AC277">
        <v>139520.20000000001</v>
      </c>
      <c r="AD277">
        <v>143974.29999999999</v>
      </c>
      <c r="AE277">
        <v>146178.29999999999</v>
      </c>
      <c r="AF277">
        <v>154020.20000000001</v>
      </c>
      <c r="AG277">
        <v>164133.20000000001</v>
      </c>
      <c r="AH277">
        <v>155997.9</v>
      </c>
      <c r="AI277">
        <v>159310</v>
      </c>
      <c r="AJ277">
        <v>166511.9</v>
      </c>
      <c r="AK277">
        <v>174743.1</v>
      </c>
      <c r="AL277">
        <v>184895</v>
      </c>
      <c r="AM277">
        <v>190368</v>
      </c>
      <c r="AN277">
        <v>191483.5</v>
      </c>
      <c r="AO277">
        <v>195315.5</v>
      </c>
      <c r="AP277">
        <v>182055.2</v>
      </c>
      <c r="AQ277">
        <v>196849.5</v>
      </c>
    </row>
    <row r="278" spans="1:43" x14ac:dyDescent="0.2">
      <c r="A278" t="str">
        <f>Stubs!D278</f>
        <v>Food services and drinking places</v>
      </c>
      <c r="B278">
        <v>722</v>
      </c>
      <c r="D278">
        <v>278</v>
      </c>
      <c r="E278">
        <v>196842.9</v>
      </c>
      <c r="F278">
        <v>204754.3</v>
      </c>
      <c r="G278">
        <v>205167.1</v>
      </c>
      <c r="H278">
        <v>212525.2</v>
      </c>
      <c r="I278">
        <v>226458.9</v>
      </c>
      <c r="J278">
        <v>232479.8</v>
      </c>
      <c r="K278">
        <v>240969.1</v>
      </c>
      <c r="L278">
        <v>249322.5</v>
      </c>
      <c r="M278">
        <v>250530</v>
      </c>
      <c r="N278">
        <v>250861.1</v>
      </c>
      <c r="O278">
        <v>254118.9</v>
      </c>
      <c r="P278">
        <v>262193.09999999998</v>
      </c>
      <c r="Q278">
        <v>267472.7</v>
      </c>
      <c r="R278">
        <v>275007.5</v>
      </c>
      <c r="S278">
        <v>279458.8</v>
      </c>
      <c r="T278">
        <v>305316.3</v>
      </c>
      <c r="U278">
        <v>316262.7</v>
      </c>
      <c r="V278">
        <v>325069.90000000002</v>
      </c>
      <c r="W278">
        <v>333872</v>
      </c>
      <c r="X278">
        <v>327161.59999999998</v>
      </c>
      <c r="Y278">
        <v>330105.2</v>
      </c>
      <c r="Z278">
        <v>344328.7</v>
      </c>
      <c r="AA278">
        <v>353857.4</v>
      </c>
      <c r="AB278">
        <v>358517.4</v>
      </c>
      <c r="AC278">
        <v>363788.2</v>
      </c>
      <c r="AD278">
        <v>376071.1</v>
      </c>
      <c r="AE278">
        <v>388337.2</v>
      </c>
      <c r="AF278">
        <v>398252.4</v>
      </c>
      <c r="AG278">
        <v>416305.3</v>
      </c>
      <c r="AH278">
        <v>421450.1</v>
      </c>
      <c r="AI278">
        <v>432257.9</v>
      </c>
      <c r="AJ278">
        <v>445930</v>
      </c>
      <c r="AK278">
        <v>460239.6</v>
      </c>
      <c r="AL278">
        <v>470512</v>
      </c>
      <c r="AM278">
        <v>482988.3</v>
      </c>
      <c r="AN278">
        <v>484753.7</v>
      </c>
      <c r="AO278">
        <v>476882</v>
      </c>
      <c r="AP278">
        <v>453898.4</v>
      </c>
      <c r="AQ278">
        <v>480551.7</v>
      </c>
    </row>
    <row r="279" spans="1:43" x14ac:dyDescent="0.2">
      <c r="A279" t="str">
        <f>Stubs!D279</f>
        <v>Other services</v>
      </c>
      <c r="B279">
        <v>81</v>
      </c>
      <c r="D279">
        <v>279</v>
      </c>
      <c r="E279">
        <v>271247.5</v>
      </c>
      <c r="F279">
        <v>277416.8</v>
      </c>
      <c r="G279">
        <v>272204.09999999998</v>
      </c>
      <c r="H279">
        <v>274477.7</v>
      </c>
      <c r="I279">
        <v>283609</v>
      </c>
      <c r="J279">
        <v>296560.3</v>
      </c>
      <c r="K279">
        <v>302234.3</v>
      </c>
      <c r="L279">
        <v>306595.40000000002</v>
      </c>
      <c r="M279">
        <v>291940.5</v>
      </c>
      <c r="N279">
        <v>289716.5</v>
      </c>
      <c r="O279">
        <v>282269.40000000002</v>
      </c>
      <c r="P279">
        <v>295646.8</v>
      </c>
      <c r="Q279">
        <v>308936.40000000002</v>
      </c>
      <c r="R279">
        <v>331385.8</v>
      </c>
      <c r="S279">
        <v>341951.2</v>
      </c>
      <c r="T279">
        <v>354544.2</v>
      </c>
      <c r="U279">
        <v>377534.5</v>
      </c>
      <c r="V279">
        <v>391190.6</v>
      </c>
      <c r="W279">
        <v>397773.2</v>
      </c>
      <c r="X279">
        <v>384319.1</v>
      </c>
      <c r="Y279">
        <v>395762</v>
      </c>
      <c r="Z279">
        <v>403606.9</v>
      </c>
      <c r="AA279">
        <v>425466.4</v>
      </c>
      <c r="AB279">
        <v>442886.8</v>
      </c>
      <c r="AC279">
        <v>457273</v>
      </c>
      <c r="AD279">
        <v>466222.5</v>
      </c>
      <c r="AE279">
        <v>495755.1</v>
      </c>
      <c r="AF279">
        <v>504078.1</v>
      </c>
      <c r="AG279">
        <v>514048.6</v>
      </c>
      <c r="AH279">
        <v>511664.4</v>
      </c>
      <c r="AI279">
        <v>511735.3</v>
      </c>
      <c r="AJ279">
        <v>512174.1</v>
      </c>
      <c r="AK279">
        <v>518733</v>
      </c>
      <c r="AL279">
        <v>522475.4</v>
      </c>
      <c r="AM279">
        <v>531548.30000000005</v>
      </c>
      <c r="AN279">
        <v>536893.30000000005</v>
      </c>
      <c r="AO279">
        <v>534126.6</v>
      </c>
      <c r="AP279">
        <v>499676.9</v>
      </c>
      <c r="AQ279">
        <v>514483.9</v>
      </c>
    </row>
    <row r="280" spans="1:43" x14ac:dyDescent="0.2">
      <c r="A280" t="str">
        <f>Stubs!D280</f>
        <v>Repair and maintenance</v>
      </c>
      <c r="B280">
        <v>811</v>
      </c>
      <c r="D280">
        <v>280</v>
      </c>
      <c r="E280">
        <v>98806.3</v>
      </c>
      <c r="F280">
        <v>101668.7</v>
      </c>
      <c r="G280">
        <v>102149.4</v>
      </c>
      <c r="H280">
        <v>105809.60000000001</v>
      </c>
      <c r="I280">
        <v>109968.4</v>
      </c>
      <c r="J280">
        <v>117859.3</v>
      </c>
      <c r="K280">
        <v>119971</v>
      </c>
      <c r="L280">
        <v>123633.5</v>
      </c>
      <c r="M280">
        <v>118712.1</v>
      </c>
      <c r="N280">
        <v>116532.2</v>
      </c>
      <c r="O280">
        <v>107270</v>
      </c>
      <c r="P280">
        <v>111098.4</v>
      </c>
      <c r="Q280">
        <v>117927.1</v>
      </c>
      <c r="R280">
        <v>130723.6</v>
      </c>
      <c r="S280">
        <v>132624.9</v>
      </c>
      <c r="T280">
        <v>139065.20000000001</v>
      </c>
      <c r="U280">
        <v>147556.70000000001</v>
      </c>
      <c r="V280">
        <v>150961.9</v>
      </c>
      <c r="W280">
        <v>149969.5</v>
      </c>
      <c r="X280">
        <v>137705.79999999999</v>
      </c>
      <c r="Y280">
        <v>138818.5</v>
      </c>
      <c r="Z280">
        <v>141994.6</v>
      </c>
      <c r="AA280">
        <v>151049.70000000001</v>
      </c>
      <c r="AB280">
        <v>161252.4</v>
      </c>
      <c r="AC280">
        <v>165230.70000000001</v>
      </c>
      <c r="AD280">
        <v>171560.9</v>
      </c>
      <c r="AE280">
        <v>179489.6</v>
      </c>
      <c r="AF280">
        <v>180930.3</v>
      </c>
      <c r="AG280">
        <v>184104.3</v>
      </c>
      <c r="AH280">
        <v>181561</v>
      </c>
      <c r="AI280">
        <v>176327.2</v>
      </c>
      <c r="AJ280">
        <v>175838</v>
      </c>
      <c r="AK280">
        <v>178175.2</v>
      </c>
      <c r="AL280">
        <v>180260.7</v>
      </c>
      <c r="AM280">
        <v>183244.6</v>
      </c>
      <c r="AN280">
        <v>184493.4</v>
      </c>
      <c r="AO280">
        <v>182516.9</v>
      </c>
      <c r="AP280">
        <v>168079.6</v>
      </c>
      <c r="AQ280">
        <v>174897.7</v>
      </c>
    </row>
    <row r="281" spans="1:43" x14ac:dyDescent="0.2">
      <c r="A281" t="str">
        <f>Stubs!D281</f>
        <v>Personal and laundry services</v>
      </c>
      <c r="B281">
        <v>812</v>
      </c>
      <c r="D281">
        <v>281</v>
      </c>
      <c r="E281">
        <v>77560</v>
      </c>
      <c r="F281">
        <v>79919.399999999994</v>
      </c>
      <c r="G281">
        <v>76660.100000000006</v>
      </c>
      <c r="H281">
        <v>75751.899999999994</v>
      </c>
      <c r="I281">
        <v>77468.899999999994</v>
      </c>
      <c r="J281">
        <v>80113.7</v>
      </c>
      <c r="K281">
        <v>82420.399999999994</v>
      </c>
      <c r="L281">
        <v>81726</v>
      </c>
      <c r="M281">
        <v>75499.199999999997</v>
      </c>
      <c r="N281">
        <v>71932.7</v>
      </c>
      <c r="O281">
        <v>69422</v>
      </c>
      <c r="P281">
        <v>75353.8</v>
      </c>
      <c r="Q281">
        <v>76616</v>
      </c>
      <c r="R281">
        <v>80818.100000000006</v>
      </c>
      <c r="S281">
        <v>84037.3</v>
      </c>
      <c r="T281">
        <v>87860.3</v>
      </c>
      <c r="U281">
        <v>96976.7</v>
      </c>
      <c r="V281">
        <v>99776.1</v>
      </c>
      <c r="W281">
        <v>102202.2</v>
      </c>
      <c r="X281">
        <v>96792.5</v>
      </c>
      <c r="Y281">
        <v>103847.4</v>
      </c>
      <c r="Z281">
        <v>107279.9</v>
      </c>
      <c r="AA281">
        <v>110772.2</v>
      </c>
      <c r="AB281">
        <v>114527.2</v>
      </c>
      <c r="AC281">
        <v>117202.4</v>
      </c>
      <c r="AD281">
        <v>120442.9</v>
      </c>
      <c r="AE281">
        <v>128468.7</v>
      </c>
      <c r="AF281">
        <v>130562.4</v>
      </c>
      <c r="AG281">
        <v>133455.79999999999</v>
      </c>
      <c r="AH281">
        <v>132799.4</v>
      </c>
      <c r="AI281">
        <v>132674.70000000001</v>
      </c>
      <c r="AJ281">
        <v>132433.5</v>
      </c>
      <c r="AK281">
        <v>134183.5</v>
      </c>
      <c r="AL281">
        <v>135578.70000000001</v>
      </c>
      <c r="AM281">
        <v>137694.39999999999</v>
      </c>
      <c r="AN281">
        <v>137431.79999999999</v>
      </c>
      <c r="AO281">
        <v>134825</v>
      </c>
      <c r="AP281">
        <v>123753.60000000001</v>
      </c>
      <c r="AQ281">
        <v>117392.5</v>
      </c>
    </row>
    <row r="282" spans="1:43" x14ac:dyDescent="0.2">
      <c r="A282" t="str">
        <f>Stubs!D282</f>
        <v>Religious, grantmaking, civic, professional, and similar organizations</v>
      </c>
      <c r="B282" t="s">
        <v>191</v>
      </c>
      <c r="D282">
        <v>282</v>
      </c>
      <c r="E282">
        <v>80421</v>
      </c>
      <c r="F282">
        <v>81766.3</v>
      </c>
      <c r="G282">
        <v>81180.399999999994</v>
      </c>
      <c r="H282">
        <v>81457.5</v>
      </c>
      <c r="I282">
        <v>84320.2</v>
      </c>
      <c r="J282">
        <v>86393.2</v>
      </c>
      <c r="K282">
        <v>87511.8</v>
      </c>
      <c r="L282">
        <v>90267.7</v>
      </c>
      <c r="M282">
        <v>87991.7</v>
      </c>
      <c r="N282">
        <v>92201.4</v>
      </c>
      <c r="O282">
        <v>96467.1</v>
      </c>
      <c r="P282">
        <v>100081.5</v>
      </c>
      <c r="Q282">
        <v>104074.9</v>
      </c>
      <c r="R282">
        <v>109775.7</v>
      </c>
      <c r="S282">
        <v>114695.2</v>
      </c>
      <c r="T282">
        <v>117092</v>
      </c>
      <c r="U282">
        <v>121886.1</v>
      </c>
      <c r="V282">
        <v>128602.1</v>
      </c>
      <c r="W282">
        <v>133206.79999999999</v>
      </c>
      <c r="X282">
        <v>138230.70000000001</v>
      </c>
      <c r="Y282">
        <v>140636.70000000001</v>
      </c>
      <c r="Z282">
        <v>141258</v>
      </c>
      <c r="AA282">
        <v>149493.4</v>
      </c>
      <c r="AB282">
        <v>152049.29999999999</v>
      </c>
      <c r="AC282">
        <v>159583</v>
      </c>
      <c r="AD282">
        <v>158071.5</v>
      </c>
      <c r="AE282">
        <v>170333.7</v>
      </c>
      <c r="AF282">
        <v>176084.8</v>
      </c>
      <c r="AG282">
        <v>179916.7</v>
      </c>
      <c r="AH282">
        <v>182032.7</v>
      </c>
      <c r="AI282">
        <v>188859.9</v>
      </c>
      <c r="AJ282">
        <v>188876.6</v>
      </c>
      <c r="AK282">
        <v>190748.5</v>
      </c>
      <c r="AL282">
        <v>191314.4</v>
      </c>
      <c r="AM282">
        <v>194860</v>
      </c>
      <c r="AN282">
        <v>198382.3</v>
      </c>
      <c r="AO282">
        <v>199878.2</v>
      </c>
      <c r="AP282">
        <v>192570.3</v>
      </c>
      <c r="AQ282">
        <v>206942.9</v>
      </c>
    </row>
    <row r="283" spans="1:43" x14ac:dyDescent="0.2">
      <c r="A283" t="str">
        <f>Stubs!D283</f>
        <v>Government</v>
      </c>
      <c r="B283">
        <v>813</v>
      </c>
      <c r="D283">
        <v>283</v>
      </c>
      <c r="E283">
        <v>1444340.2</v>
      </c>
      <c r="F283">
        <v>1445619.1</v>
      </c>
      <c r="G283">
        <v>1472102.7</v>
      </c>
      <c r="H283">
        <v>1499701.8</v>
      </c>
      <c r="I283">
        <v>1506442.8</v>
      </c>
      <c r="J283">
        <v>1534799.4</v>
      </c>
      <c r="K283">
        <v>1568201.3</v>
      </c>
      <c r="L283">
        <v>1592797.1</v>
      </c>
      <c r="M283">
        <v>1617133.3</v>
      </c>
      <c r="N283">
        <v>1633133.5</v>
      </c>
      <c r="O283">
        <v>1662669.8</v>
      </c>
      <c r="P283">
        <v>1699669.6</v>
      </c>
      <c r="Q283">
        <v>1727645.8</v>
      </c>
      <c r="R283">
        <v>1804978.2</v>
      </c>
      <c r="S283">
        <v>1885316.4</v>
      </c>
      <c r="T283">
        <v>1918084.1</v>
      </c>
      <c r="U283">
        <v>1951468.6</v>
      </c>
      <c r="V283">
        <v>1998350.6</v>
      </c>
      <c r="W283">
        <v>2042391.1</v>
      </c>
      <c r="X283">
        <v>2062429.3</v>
      </c>
      <c r="Y283">
        <v>2077285</v>
      </c>
      <c r="Z283">
        <v>2091005.7</v>
      </c>
      <c r="AA283">
        <v>2105709.4</v>
      </c>
      <c r="AB283">
        <v>2107731.2000000002</v>
      </c>
      <c r="AC283">
        <v>2117560.4</v>
      </c>
      <c r="AD283">
        <v>2160173.4</v>
      </c>
      <c r="AE283">
        <v>2209715.2999999998</v>
      </c>
      <c r="AF283">
        <v>2257584.7000000002</v>
      </c>
      <c r="AG283">
        <v>2306586.7999999998</v>
      </c>
      <c r="AH283">
        <v>2382326.7999999998</v>
      </c>
      <c r="AI283">
        <v>2480960</v>
      </c>
      <c r="AJ283">
        <v>2548529.2000000002</v>
      </c>
      <c r="AK283">
        <v>2590023.4</v>
      </c>
      <c r="AL283">
        <v>2604539.1</v>
      </c>
      <c r="AM283">
        <v>2622902.4</v>
      </c>
      <c r="AN283">
        <v>2666897</v>
      </c>
      <c r="AO283">
        <v>2726324.6</v>
      </c>
      <c r="AP283">
        <v>2807886.9</v>
      </c>
      <c r="AQ283">
        <v>2770750.8</v>
      </c>
    </row>
    <row r="284" spans="1:43" x14ac:dyDescent="0.2">
      <c r="A284" t="str">
        <f>Stubs!D284</f>
        <v>Federal government</v>
      </c>
      <c r="B284" t="s">
        <v>191</v>
      </c>
      <c r="D284">
        <v>284</v>
      </c>
      <c r="E284">
        <v>633870.9</v>
      </c>
      <c r="F284">
        <v>606534.19999999995</v>
      </c>
      <c r="G284">
        <v>602933.6</v>
      </c>
      <c r="H284">
        <v>598635.4</v>
      </c>
      <c r="I284">
        <v>592303.69999999995</v>
      </c>
      <c r="J284">
        <v>604863.80000000005</v>
      </c>
      <c r="K284">
        <v>615915.30000000005</v>
      </c>
      <c r="L284">
        <v>622729.1</v>
      </c>
      <c r="M284">
        <v>642270.5</v>
      </c>
      <c r="N284">
        <v>658119.5</v>
      </c>
      <c r="O284">
        <v>675499.2</v>
      </c>
      <c r="P284">
        <v>700737.3</v>
      </c>
      <c r="Q284">
        <v>710874.2</v>
      </c>
      <c r="R284">
        <v>740483.3</v>
      </c>
      <c r="S284">
        <v>764744.5</v>
      </c>
      <c r="T284">
        <v>781911.2</v>
      </c>
      <c r="U284">
        <v>780368.5</v>
      </c>
      <c r="V284">
        <v>792367.8</v>
      </c>
      <c r="W284">
        <v>805957.6</v>
      </c>
      <c r="X284">
        <v>803685.9</v>
      </c>
      <c r="Y284">
        <v>788547.9</v>
      </c>
      <c r="Z284">
        <v>765661.3</v>
      </c>
      <c r="AA284">
        <v>752513.6</v>
      </c>
      <c r="AB284">
        <v>724452.3</v>
      </c>
      <c r="AC284">
        <v>714872.9</v>
      </c>
      <c r="AD284">
        <v>713873.6</v>
      </c>
      <c r="AE284">
        <v>713202.7</v>
      </c>
      <c r="AF284">
        <v>719072.9</v>
      </c>
      <c r="AG284">
        <v>732307</v>
      </c>
      <c r="AH284">
        <v>745125</v>
      </c>
      <c r="AI284">
        <v>782524.5</v>
      </c>
      <c r="AJ284">
        <v>839392.3</v>
      </c>
      <c r="AK284">
        <v>871185.4</v>
      </c>
      <c r="AL284">
        <v>882314.4</v>
      </c>
      <c r="AM284">
        <v>887682.7</v>
      </c>
      <c r="AN284">
        <v>899601.5</v>
      </c>
      <c r="AO284">
        <v>945949.1</v>
      </c>
      <c r="AP284">
        <v>984810.7</v>
      </c>
      <c r="AQ284">
        <v>1012107.8</v>
      </c>
    </row>
    <row r="285" spans="1:43" x14ac:dyDescent="0.2">
      <c r="A285" t="str">
        <f>Stubs!D285</f>
        <v>Federal general government</v>
      </c>
      <c r="B285" t="s">
        <v>191</v>
      </c>
      <c r="D285">
        <v>285</v>
      </c>
      <c r="E285">
        <v>580994.6</v>
      </c>
      <c r="F285">
        <v>552176.80000000005</v>
      </c>
      <c r="G285">
        <v>550179.5</v>
      </c>
      <c r="H285">
        <v>544128.4</v>
      </c>
      <c r="I285">
        <v>538481.69999999995</v>
      </c>
      <c r="J285">
        <v>546934.69999999995</v>
      </c>
      <c r="K285">
        <v>557207.30000000005</v>
      </c>
      <c r="L285">
        <v>562293.69999999995</v>
      </c>
      <c r="M285">
        <v>579780.69999999995</v>
      </c>
      <c r="N285">
        <v>598067.6</v>
      </c>
      <c r="O285">
        <v>613171.9</v>
      </c>
      <c r="P285">
        <v>635999.6</v>
      </c>
      <c r="Q285">
        <v>643650.30000000005</v>
      </c>
      <c r="R285">
        <v>673621.6</v>
      </c>
      <c r="S285">
        <v>695128.9</v>
      </c>
      <c r="T285">
        <v>710203.4</v>
      </c>
      <c r="U285">
        <v>709050.7</v>
      </c>
      <c r="V285">
        <v>717310.6</v>
      </c>
      <c r="W285">
        <v>728161.3</v>
      </c>
      <c r="X285">
        <v>729913.1</v>
      </c>
      <c r="Y285">
        <v>712448.6</v>
      </c>
      <c r="Z285">
        <v>687867.1</v>
      </c>
      <c r="AA285">
        <v>668687.69999999995</v>
      </c>
      <c r="AB285">
        <v>644104.1</v>
      </c>
      <c r="AC285">
        <v>631981.4</v>
      </c>
      <c r="AD285">
        <v>628250.5</v>
      </c>
      <c r="AE285">
        <v>624819.6</v>
      </c>
      <c r="AF285">
        <v>628739</v>
      </c>
      <c r="AG285">
        <v>639606.19999999995</v>
      </c>
      <c r="AH285">
        <v>655982.4</v>
      </c>
      <c r="AI285">
        <v>696112.5</v>
      </c>
      <c r="AJ285">
        <v>752664.8</v>
      </c>
      <c r="AK285">
        <v>784128.1</v>
      </c>
      <c r="AL285">
        <v>794064.4</v>
      </c>
      <c r="AM285">
        <v>801153.8</v>
      </c>
      <c r="AN285">
        <v>813717.2</v>
      </c>
      <c r="AO285">
        <v>862686.5</v>
      </c>
      <c r="AP285">
        <v>908463.2</v>
      </c>
      <c r="AQ285">
        <v>930023.9</v>
      </c>
    </row>
    <row r="286" spans="1:43" x14ac:dyDescent="0.2">
      <c r="A286" t="str">
        <f>Stubs!D286</f>
        <v>Federal government enterprises</v>
      </c>
      <c r="B286" t="s">
        <v>191</v>
      </c>
      <c r="D286">
        <v>286</v>
      </c>
      <c r="E286">
        <v>52876.3</v>
      </c>
      <c r="F286">
        <v>54357.3</v>
      </c>
      <c r="G286">
        <v>52754.2</v>
      </c>
      <c r="H286">
        <v>54507</v>
      </c>
      <c r="I286">
        <v>53822</v>
      </c>
      <c r="J286">
        <v>57929.1</v>
      </c>
      <c r="K286">
        <v>58708</v>
      </c>
      <c r="L286">
        <v>60435.4</v>
      </c>
      <c r="M286">
        <v>62489.8</v>
      </c>
      <c r="N286">
        <v>60051.9</v>
      </c>
      <c r="O286">
        <v>62327.3</v>
      </c>
      <c r="P286">
        <v>64737.7</v>
      </c>
      <c r="Q286">
        <v>67223.899999999994</v>
      </c>
      <c r="R286">
        <v>66861.8</v>
      </c>
      <c r="S286">
        <v>69615.600000000006</v>
      </c>
      <c r="T286">
        <v>71707.8</v>
      </c>
      <c r="U286">
        <v>71317.8</v>
      </c>
      <c r="V286">
        <v>75057.2</v>
      </c>
      <c r="W286">
        <v>77796.3</v>
      </c>
      <c r="X286">
        <v>73772.7</v>
      </c>
      <c r="Y286">
        <v>76099.3</v>
      </c>
      <c r="Z286">
        <v>77794.2</v>
      </c>
      <c r="AA286">
        <v>83825.899999999994</v>
      </c>
      <c r="AB286">
        <v>80348.3</v>
      </c>
      <c r="AC286">
        <v>82891.399999999994</v>
      </c>
      <c r="AD286">
        <v>85623.1</v>
      </c>
      <c r="AE286">
        <v>88383.1</v>
      </c>
      <c r="AF286">
        <v>90333.8</v>
      </c>
      <c r="AG286">
        <v>92700.9</v>
      </c>
      <c r="AH286">
        <v>89142.6</v>
      </c>
      <c r="AI286">
        <v>86412</v>
      </c>
      <c r="AJ286">
        <v>86727.5</v>
      </c>
      <c r="AK286">
        <v>87057.3</v>
      </c>
      <c r="AL286">
        <v>88250</v>
      </c>
      <c r="AM286">
        <v>86528.9</v>
      </c>
      <c r="AN286">
        <v>85884.3</v>
      </c>
      <c r="AO286">
        <v>83262.600000000006</v>
      </c>
      <c r="AP286">
        <v>76347.399999999994</v>
      </c>
      <c r="AQ286">
        <v>82083.899999999994</v>
      </c>
    </row>
    <row r="287" spans="1:43" x14ac:dyDescent="0.2">
      <c r="A287" t="str">
        <f>Stubs!D287</f>
        <v>State and local government</v>
      </c>
      <c r="B287" t="s">
        <v>191</v>
      </c>
      <c r="D287">
        <v>287</v>
      </c>
      <c r="E287">
        <v>810469.3</v>
      </c>
      <c r="F287">
        <v>839084.9</v>
      </c>
      <c r="G287">
        <v>869169.1</v>
      </c>
      <c r="H287">
        <v>901066.3</v>
      </c>
      <c r="I287">
        <v>914139</v>
      </c>
      <c r="J287">
        <v>929935.6</v>
      </c>
      <c r="K287">
        <v>952286</v>
      </c>
      <c r="L287">
        <v>970068</v>
      </c>
      <c r="M287">
        <v>974862.7</v>
      </c>
      <c r="N287">
        <v>975014.1</v>
      </c>
      <c r="O287">
        <v>987170.6</v>
      </c>
      <c r="P287">
        <v>998932.3</v>
      </c>
      <c r="Q287">
        <v>1016771.6</v>
      </c>
      <c r="R287">
        <v>1064494.8999999999</v>
      </c>
      <c r="S287">
        <v>1120571.8999999999</v>
      </c>
      <c r="T287">
        <v>1136172.8999999999</v>
      </c>
      <c r="U287">
        <v>1171100.1000000001</v>
      </c>
      <c r="V287">
        <v>1205982.8</v>
      </c>
      <c r="W287">
        <v>1236433.5</v>
      </c>
      <c r="X287">
        <v>1258743.3999999999</v>
      </c>
      <c r="Y287">
        <v>1288737.1000000001</v>
      </c>
      <c r="Z287">
        <v>1325344.3999999999</v>
      </c>
      <c r="AA287">
        <v>1353195.9</v>
      </c>
      <c r="AB287">
        <v>1383278.9</v>
      </c>
      <c r="AC287">
        <v>1402687.5</v>
      </c>
      <c r="AD287">
        <v>1446299.8</v>
      </c>
      <c r="AE287">
        <v>1496512.6</v>
      </c>
      <c r="AF287">
        <v>1538511.8</v>
      </c>
      <c r="AG287">
        <v>1574279.8</v>
      </c>
      <c r="AH287">
        <v>1637201.8</v>
      </c>
      <c r="AI287">
        <v>1698435.5</v>
      </c>
      <c r="AJ287">
        <v>1709136.9</v>
      </c>
      <c r="AK287">
        <v>1718838</v>
      </c>
      <c r="AL287">
        <v>1722224.7</v>
      </c>
      <c r="AM287">
        <v>1735219.7</v>
      </c>
      <c r="AN287">
        <v>1767295.5</v>
      </c>
      <c r="AO287">
        <v>1780375.5</v>
      </c>
      <c r="AP287">
        <v>1823076.3</v>
      </c>
      <c r="AQ287">
        <v>1758643</v>
      </c>
    </row>
    <row r="288" spans="1:43" x14ac:dyDescent="0.2">
      <c r="A288" t="str">
        <f>Stubs!D288</f>
        <v>State and local general government</v>
      </c>
      <c r="B288" t="s">
        <v>191</v>
      </c>
      <c r="D288">
        <v>288</v>
      </c>
      <c r="E288">
        <v>707249.2</v>
      </c>
      <c r="F288">
        <v>731936.2</v>
      </c>
      <c r="G288">
        <v>761057.1</v>
      </c>
      <c r="H288">
        <v>792533.5</v>
      </c>
      <c r="I288">
        <v>805034.3</v>
      </c>
      <c r="J288">
        <v>819855</v>
      </c>
      <c r="K288">
        <v>839333.2</v>
      </c>
      <c r="L288">
        <v>850531.9</v>
      </c>
      <c r="M288">
        <v>852752.9</v>
      </c>
      <c r="N288">
        <v>853067.3</v>
      </c>
      <c r="O288">
        <v>865167.9</v>
      </c>
      <c r="P288">
        <v>874071</v>
      </c>
      <c r="Q288">
        <v>886412</v>
      </c>
      <c r="R288">
        <v>927824.2</v>
      </c>
      <c r="S288">
        <v>978796.7</v>
      </c>
      <c r="T288">
        <v>990993.1</v>
      </c>
      <c r="U288">
        <v>1022384.7</v>
      </c>
      <c r="V288">
        <v>1052874.8</v>
      </c>
      <c r="W288">
        <v>1084015</v>
      </c>
      <c r="X288">
        <v>1106563.8</v>
      </c>
      <c r="Y288">
        <v>1134468.2</v>
      </c>
      <c r="Z288">
        <v>1168260.6000000001</v>
      </c>
      <c r="AA288">
        <v>1198884.7</v>
      </c>
      <c r="AB288">
        <v>1228777.1000000001</v>
      </c>
      <c r="AC288">
        <v>1251008.1000000001</v>
      </c>
      <c r="AD288">
        <v>1285941.8999999999</v>
      </c>
      <c r="AE288">
        <v>1333027.1000000001</v>
      </c>
      <c r="AF288">
        <v>1369321</v>
      </c>
      <c r="AG288">
        <v>1403776.1</v>
      </c>
      <c r="AH288">
        <v>1461867.3</v>
      </c>
      <c r="AI288">
        <v>1515624.6</v>
      </c>
      <c r="AJ288">
        <v>1523953.9</v>
      </c>
      <c r="AK288">
        <v>1529435.2</v>
      </c>
      <c r="AL288">
        <v>1524769.7</v>
      </c>
      <c r="AM288">
        <v>1532488.9</v>
      </c>
      <c r="AN288">
        <v>1555125.8</v>
      </c>
      <c r="AO288">
        <v>1562510.9</v>
      </c>
      <c r="AP288">
        <v>1602772.1</v>
      </c>
      <c r="AQ288">
        <v>1561575.8</v>
      </c>
    </row>
    <row r="289" spans="1:43" x14ac:dyDescent="0.2">
      <c r="A289" t="str">
        <f>Stubs!D289</f>
        <v>State and local government enterprises</v>
      </c>
      <c r="B289" t="s">
        <v>191</v>
      </c>
      <c r="D289">
        <v>289</v>
      </c>
      <c r="E289">
        <v>103220.1</v>
      </c>
      <c r="F289">
        <v>107148.8</v>
      </c>
      <c r="G289">
        <v>108112</v>
      </c>
      <c r="H289">
        <v>108532.8</v>
      </c>
      <c r="I289">
        <v>109104.7</v>
      </c>
      <c r="J289">
        <v>110080.6</v>
      </c>
      <c r="K289">
        <v>112952.8</v>
      </c>
      <c r="L289">
        <v>119536.1</v>
      </c>
      <c r="M289">
        <v>122109.8</v>
      </c>
      <c r="N289">
        <v>121946.8</v>
      </c>
      <c r="O289">
        <v>122002.6</v>
      </c>
      <c r="P289">
        <v>124861.3</v>
      </c>
      <c r="Q289">
        <v>130359.6</v>
      </c>
      <c r="R289">
        <v>136670.6</v>
      </c>
      <c r="S289">
        <v>141775.20000000001</v>
      </c>
      <c r="T289">
        <v>145179.79999999999</v>
      </c>
      <c r="U289">
        <v>148715.4</v>
      </c>
      <c r="V289">
        <v>153108</v>
      </c>
      <c r="W289">
        <v>152418.5</v>
      </c>
      <c r="X289">
        <v>152179.70000000001</v>
      </c>
      <c r="Y289">
        <v>154268.9</v>
      </c>
      <c r="Z289">
        <v>157083.79999999999</v>
      </c>
      <c r="AA289">
        <v>154311.1</v>
      </c>
      <c r="AB289">
        <v>154501.79999999999</v>
      </c>
      <c r="AC289">
        <v>151679.5</v>
      </c>
      <c r="AD289">
        <v>160357.9</v>
      </c>
      <c r="AE289">
        <v>163485.4</v>
      </c>
      <c r="AF289">
        <v>169190.8</v>
      </c>
      <c r="AG289">
        <v>170503.7</v>
      </c>
      <c r="AH289">
        <v>175334.5</v>
      </c>
      <c r="AI289">
        <v>182810.8</v>
      </c>
      <c r="AJ289">
        <v>185183.1</v>
      </c>
      <c r="AK289">
        <v>189402.8</v>
      </c>
      <c r="AL289">
        <v>197455</v>
      </c>
      <c r="AM289">
        <v>202730.8</v>
      </c>
      <c r="AN289">
        <v>212169.7</v>
      </c>
      <c r="AO289">
        <v>217864.6</v>
      </c>
      <c r="AP289">
        <v>220304.1</v>
      </c>
      <c r="AQ289">
        <v>197067.2</v>
      </c>
    </row>
    <row r="290" spans="1:43" x14ac:dyDescent="0.2">
      <c r="A290" t="str">
        <f>Stubs!D290</f>
        <v>Special industries</v>
      </c>
      <c r="B290" t="s">
        <v>191</v>
      </c>
      <c r="D290">
        <v>290</v>
      </c>
      <c r="E290">
        <v>369825.1</v>
      </c>
      <c r="F290">
        <v>388841.4</v>
      </c>
      <c r="G290">
        <v>414303.7</v>
      </c>
      <c r="H290">
        <v>427570.3</v>
      </c>
      <c r="I290">
        <v>440725.8</v>
      </c>
      <c r="J290">
        <v>453201.4</v>
      </c>
      <c r="K290">
        <v>482005.3</v>
      </c>
      <c r="L290">
        <v>507237.7</v>
      </c>
      <c r="M290">
        <v>527322.19999999995</v>
      </c>
      <c r="N290">
        <v>538400.19999999995</v>
      </c>
      <c r="O290">
        <v>538516.9</v>
      </c>
      <c r="P290">
        <v>548896.9</v>
      </c>
      <c r="Q290">
        <v>570481.1</v>
      </c>
      <c r="R290">
        <v>585778.4</v>
      </c>
      <c r="S290">
        <v>599289.30000000005</v>
      </c>
      <c r="T290">
        <v>619341.30000000005</v>
      </c>
      <c r="U290">
        <v>642391.5</v>
      </c>
      <c r="V290">
        <v>663352.19999999995</v>
      </c>
      <c r="W290">
        <v>678676.2</v>
      </c>
      <c r="X290">
        <v>697359</v>
      </c>
      <c r="Y290">
        <v>719314.5</v>
      </c>
      <c r="Z290">
        <v>739007.1</v>
      </c>
      <c r="AA290">
        <v>773810</v>
      </c>
      <c r="AB290">
        <v>796510.4</v>
      </c>
      <c r="AC290">
        <v>816794.1</v>
      </c>
      <c r="AD290">
        <v>843191.8</v>
      </c>
      <c r="AE290">
        <v>866430</v>
      </c>
      <c r="AF290">
        <v>892299.8</v>
      </c>
      <c r="AG290">
        <v>949845.5</v>
      </c>
      <c r="AH290">
        <v>974362.2</v>
      </c>
      <c r="AI290">
        <v>976987.7</v>
      </c>
      <c r="AJ290">
        <v>997791.6</v>
      </c>
      <c r="AK290">
        <v>1052823</v>
      </c>
      <c r="AL290">
        <v>1132751.7</v>
      </c>
      <c r="AM290">
        <v>1138768.3999999999</v>
      </c>
      <c r="AN290">
        <v>1135462.5</v>
      </c>
      <c r="AO290">
        <v>1131711.8999999999</v>
      </c>
      <c r="AP290">
        <v>1152614.5</v>
      </c>
      <c r="AQ290">
        <v>1138335.1000000001</v>
      </c>
    </row>
    <row r="291" spans="1:43" x14ac:dyDescent="0.2">
      <c r="A291" t="str">
        <f>Stubs!D291</f>
        <v>Total (nonfarm excluding private households and special industries)</v>
      </c>
      <c r="B291" t="s">
        <v>191</v>
      </c>
      <c r="D291">
        <v>291</v>
      </c>
      <c r="E291">
        <v>9596687.6999999993</v>
      </c>
      <c r="F291">
        <v>9989573.4000000004</v>
      </c>
      <c r="G291">
        <v>10005385.4</v>
      </c>
      <c r="H291">
        <v>9737432</v>
      </c>
      <c r="I291">
        <v>10123001.6</v>
      </c>
      <c r="J291">
        <v>10684836.6</v>
      </c>
      <c r="K291">
        <v>11178707.6</v>
      </c>
      <c r="L291">
        <v>11560963.4</v>
      </c>
      <c r="M291">
        <v>11405842.1</v>
      </c>
      <c r="N291">
        <v>11520385.1</v>
      </c>
      <c r="O291">
        <v>11307017.6</v>
      </c>
      <c r="P291">
        <v>11679989.9</v>
      </c>
      <c r="Q291">
        <v>12327051.199999999</v>
      </c>
      <c r="R291">
        <v>12724606.800000001</v>
      </c>
      <c r="S291">
        <v>13130318.300000001</v>
      </c>
      <c r="T291">
        <v>13699011.4</v>
      </c>
      <c r="U291">
        <v>14162792.1</v>
      </c>
      <c r="V291">
        <v>14396695.4</v>
      </c>
      <c r="W291">
        <v>14553833.699999999</v>
      </c>
      <c r="X291">
        <v>14443888.4</v>
      </c>
      <c r="Y291">
        <v>14922171.800000001</v>
      </c>
      <c r="Z291">
        <v>15288655.1</v>
      </c>
      <c r="AA291">
        <v>15837805.300000001</v>
      </c>
      <c r="AB291">
        <v>16187825.800000001</v>
      </c>
      <c r="AC291">
        <v>16743425.199999999</v>
      </c>
      <c r="AD291">
        <v>17479107.699999999</v>
      </c>
      <c r="AE291">
        <v>18286174.699999999</v>
      </c>
      <c r="AF291">
        <v>19014491.300000001</v>
      </c>
      <c r="AG291">
        <v>19741740.300000001</v>
      </c>
      <c r="AH291">
        <v>19722900.300000001</v>
      </c>
      <c r="AI291">
        <v>19836885.600000001</v>
      </c>
      <c r="AJ291">
        <v>20171829.199999999</v>
      </c>
      <c r="AK291">
        <v>20860129.300000001</v>
      </c>
      <c r="AL291">
        <v>21664481.899999999</v>
      </c>
      <c r="AM291">
        <v>22189275.699999999</v>
      </c>
      <c r="AN291">
        <v>22544189.600000001</v>
      </c>
      <c r="AO291">
        <v>22283805.399999999</v>
      </c>
      <c r="AP291">
        <v>21157394.100000001</v>
      </c>
      <c r="AQ291">
        <v>21731083.399999999</v>
      </c>
    </row>
    <row r="292" spans="1:43" x14ac:dyDescent="0.2">
      <c r="A292" t="str">
        <f>Stubs!D292</f>
        <v>Goods-producing</v>
      </c>
      <c r="B292" t="s">
        <v>404</v>
      </c>
      <c r="D292">
        <v>292</v>
      </c>
      <c r="E292">
        <v>4188555.2</v>
      </c>
      <c r="F292">
        <v>4381317.7</v>
      </c>
      <c r="G292">
        <v>4278837</v>
      </c>
      <c r="H292">
        <v>3935004.4</v>
      </c>
      <c r="I292">
        <v>4196147.8</v>
      </c>
      <c r="J292">
        <v>4433676.5</v>
      </c>
      <c r="K292">
        <v>4604355.2</v>
      </c>
      <c r="L292">
        <v>4672589.9000000004</v>
      </c>
      <c r="M292">
        <v>4425454.0999999996</v>
      </c>
      <c r="N292">
        <v>4401365.8</v>
      </c>
      <c r="O292">
        <v>4153742</v>
      </c>
      <c r="P292">
        <v>4278812.9000000004</v>
      </c>
      <c r="Q292">
        <v>4615401.9000000004</v>
      </c>
      <c r="R292">
        <v>4689470.9000000004</v>
      </c>
      <c r="S292">
        <v>4696225.9000000004</v>
      </c>
      <c r="T292">
        <v>4897160.5</v>
      </c>
      <c r="U292">
        <v>5027704</v>
      </c>
      <c r="V292">
        <v>4990169.7</v>
      </c>
      <c r="W292">
        <v>4980518.9000000004</v>
      </c>
      <c r="X292">
        <v>4793800.9000000004</v>
      </c>
      <c r="Y292">
        <v>4984673.5999999996</v>
      </c>
      <c r="Z292">
        <v>5083572.0999999996</v>
      </c>
      <c r="AA292">
        <v>5303979.9000000004</v>
      </c>
      <c r="AB292">
        <v>5409121.4000000004</v>
      </c>
      <c r="AC292">
        <v>5564090.4000000004</v>
      </c>
      <c r="AD292">
        <v>5867605.7000000002</v>
      </c>
      <c r="AE292">
        <v>6082134.9000000004</v>
      </c>
      <c r="AF292">
        <v>6163170</v>
      </c>
      <c r="AG292">
        <v>6232414.7999999998</v>
      </c>
      <c r="AH292">
        <v>6006004.2999999998</v>
      </c>
      <c r="AI292">
        <v>5935860.5999999996</v>
      </c>
      <c r="AJ292">
        <v>5928189.0999999996</v>
      </c>
      <c r="AK292">
        <v>6083553.4000000004</v>
      </c>
      <c r="AL292">
        <v>6292242.7000000002</v>
      </c>
      <c r="AM292">
        <v>6385427.9000000004</v>
      </c>
      <c r="AN292">
        <v>6319826.7000000002</v>
      </c>
      <c r="AO292">
        <v>6037163.5999999996</v>
      </c>
      <c r="AP292">
        <v>5433719.4000000004</v>
      </c>
      <c r="AQ292">
        <v>5580566.7000000002</v>
      </c>
    </row>
    <row r="293" spans="1:43" x14ac:dyDescent="0.2">
      <c r="A293" t="str">
        <f>Stubs!D293</f>
        <v>Service-providing (except private households and government)</v>
      </c>
      <c r="B293" t="s">
        <v>407</v>
      </c>
      <c r="D293">
        <v>293</v>
      </c>
      <c r="E293">
        <v>3963792.3</v>
      </c>
      <c r="F293">
        <v>4162636.6</v>
      </c>
      <c r="G293">
        <v>4254445.7</v>
      </c>
      <c r="H293">
        <v>4302725.8</v>
      </c>
      <c r="I293">
        <v>4420411</v>
      </c>
      <c r="J293">
        <v>4716360.7</v>
      </c>
      <c r="K293">
        <v>5006151.0999999996</v>
      </c>
      <c r="L293">
        <v>5295576.4000000004</v>
      </c>
      <c r="M293">
        <v>5363254.8</v>
      </c>
      <c r="N293">
        <v>5485885.7999999998</v>
      </c>
      <c r="O293">
        <v>5490605.7999999998</v>
      </c>
      <c r="P293">
        <v>5701507.4000000004</v>
      </c>
      <c r="Q293">
        <v>5984003.5</v>
      </c>
      <c r="R293">
        <v>6230157.7000000002</v>
      </c>
      <c r="S293">
        <v>6548776</v>
      </c>
      <c r="T293">
        <v>6883766.7999999998</v>
      </c>
      <c r="U293">
        <v>7183619.5</v>
      </c>
      <c r="V293">
        <v>7408175</v>
      </c>
      <c r="W293">
        <v>7530923.7000000002</v>
      </c>
      <c r="X293">
        <v>7587658.2000000002</v>
      </c>
      <c r="Y293">
        <v>7860213.2000000002</v>
      </c>
      <c r="Z293">
        <v>8114077.2999999998</v>
      </c>
      <c r="AA293">
        <v>8428115.9000000004</v>
      </c>
      <c r="AB293">
        <v>8670973.1999999993</v>
      </c>
      <c r="AC293">
        <v>9061774.4000000004</v>
      </c>
      <c r="AD293">
        <v>9451328.5999999996</v>
      </c>
      <c r="AE293">
        <v>9994324.5</v>
      </c>
      <c r="AF293">
        <v>10593736.699999999</v>
      </c>
      <c r="AG293">
        <v>11202738.699999999</v>
      </c>
      <c r="AH293">
        <v>11334569.199999999</v>
      </c>
      <c r="AI293">
        <v>11420065</v>
      </c>
      <c r="AJ293">
        <v>11695110.800000001</v>
      </c>
      <c r="AK293">
        <v>12186552.5</v>
      </c>
      <c r="AL293">
        <v>12767700.1</v>
      </c>
      <c r="AM293">
        <v>13180945.4</v>
      </c>
      <c r="AN293">
        <v>13557465.9</v>
      </c>
      <c r="AO293">
        <v>13520317.199999999</v>
      </c>
      <c r="AP293">
        <v>12915787.800000001</v>
      </c>
      <c r="AQ293">
        <v>13379765.800000001</v>
      </c>
    </row>
    <row r="294" spans="1:43" x14ac:dyDescent="0.2">
      <c r="A294" t="str">
        <f>Stubs!D294</f>
        <v>Nonagriculture</v>
      </c>
      <c r="B294" t="s">
        <v>191</v>
      </c>
      <c r="D294">
        <v>294</v>
      </c>
      <c r="E294">
        <v>9971662.4000000004</v>
      </c>
      <c r="F294">
        <v>10382942.4</v>
      </c>
      <c r="G294">
        <v>10421327.9</v>
      </c>
      <c r="H294">
        <v>10164908.800000001</v>
      </c>
      <c r="I294">
        <v>10564348.4</v>
      </c>
      <c r="J294">
        <v>11137014.6</v>
      </c>
      <c r="K294">
        <v>11660453.4</v>
      </c>
      <c r="L294">
        <v>12066581.5</v>
      </c>
      <c r="M294">
        <v>11927752.9</v>
      </c>
      <c r="N294">
        <v>12053182.199999999</v>
      </c>
      <c r="O294">
        <v>11839021.9</v>
      </c>
      <c r="P294">
        <v>12221121.199999999</v>
      </c>
      <c r="Q294">
        <v>12890348.4</v>
      </c>
      <c r="R294">
        <v>13303691.300000001</v>
      </c>
      <c r="S294">
        <v>13723698.699999999</v>
      </c>
      <c r="T294">
        <v>14308555.1</v>
      </c>
      <c r="U294">
        <v>14797008.5</v>
      </c>
      <c r="V294">
        <v>15054383.300000001</v>
      </c>
      <c r="W294">
        <v>15228080.5</v>
      </c>
      <c r="X294">
        <v>15137036.6</v>
      </c>
      <c r="Y294">
        <v>15636867.300000001</v>
      </c>
      <c r="Z294">
        <v>16024738.6</v>
      </c>
      <c r="AA294">
        <v>16609787.300000001</v>
      </c>
      <c r="AB294">
        <v>16983576.800000001</v>
      </c>
      <c r="AC294">
        <v>17559985.899999999</v>
      </c>
      <c r="AD294">
        <v>18325157.399999999</v>
      </c>
      <c r="AE294">
        <v>19155491.800000001</v>
      </c>
      <c r="AF294">
        <v>19907218.300000001</v>
      </c>
      <c r="AG294">
        <v>20694023.300000001</v>
      </c>
      <c r="AH294">
        <v>20697814.800000001</v>
      </c>
      <c r="AI294">
        <v>20812942.300000001</v>
      </c>
      <c r="AJ294">
        <v>21169861</v>
      </c>
      <c r="AK294">
        <v>21912897.5</v>
      </c>
      <c r="AL294">
        <v>22796264.5</v>
      </c>
      <c r="AM294">
        <v>23327267.600000001</v>
      </c>
      <c r="AN294">
        <v>23679463.600000001</v>
      </c>
      <c r="AO294">
        <v>23415302.199999999</v>
      </c>
      <c r="AP294">
        <v>22308981.5</v>
      </c>
      <c r="AQ294">
        <v>22869914</v>
      </c>
    </row>
    <row r="295" spans="1:43" x14ac:dyDescent="0.2">
      <c r="A295" t="str">
        <f>Stubs!D295</f>
        <v>Goods-producing excluding agriculture</v>
      </c>
      <c r="B295" t="s">
        <v>412</v>
      </c>
      <c r="D295">
        <v>295</v>
      </c>
      <c r="E295">
        <v>4179244.5</v>
      </c>
      <c r="F295">
        <v>4371782.9000000004</v>
      </c>
      <c r="G295">
        <v>4268261.5999999996</v>
      </c>
      <c r="H295">
        <v>3923452.3</v>
      </c>
      <c r="I295">
        <v>4184917.4</v>
      </c>
      <c r="J295">
        <v>4420459</v>
      </c>
      <c r="K295">
        <v>4591764.5</v>
      </c>
      <c r="L295">
        <v>4660002</v>
      </c>
      <c r="M295">
        <v>4410305.0999999996</v>
      </c>
      <c r="N295">
        <v>4386712.5</v>
      </c>
      <c r="O295">
        <v>4138119</v>
      </c>
      <c r="P295">
        <v>4261934.2</v>
      </c>
      <c r="Q295">
        <v>4597899.5999999996</v>
      </c>
      <c r="R295">
        <v>4672708.7</v>
      </c>
      <c r="S295">
        <v>4679723.2</v>
      </c>
      <c r="T295">
        <v>4876836.2</v>
      </c>
      <c r="U295">
        <v>5008413.9000000004</v>
      </c>
      <c r="V295">
        <v>4972655</v>
      </c>
      <c r="W295">
        <v>4963694.7</v>
      </c>
      <c r="X295">
        <v>4778000.0999999996</v>
      </c>
      <c r="Y295">
        <v>4967595.4000000004</v>
      </c>
      <c r="Z295">
        <v>5067574</v>
      </c>
      <c r="AA295">
        <v>5288000.7</v>
      </c>
      <c r="AB295">
        <v>5393304.0999999996</v>
      </c>
      <c r="AC295">
        <v>5548600.2000000002</v>
      </c>
      <c r="AD295">
        <v>5854316.2999999998</v>
      </c>
      <c r="AE295">
        <v>6067558.7999999998</v>
      </c>
      <c r="AF295">
        <v>6147096.5999999996</v>
      </c>
      <c r="AG295">
        <v>6218280.4000000004</v>
      </c>
      <c r="AH295">
        <v>5991285.2999999998</v>
      </c>
      <c r="AI295">
        <v>5921056.0999999996</v>
      </c>
      <c r="AJ295">
        <v>5913403.2999999998</v>
      </c>
      <c r="AK295">
        <v>6067872.9000000004</v>
      </c>
      <c r="AL295">
        <v>6275952</v>
      </c>
      <c r="AM295">
        <v>6368902.0999999996</v>
      </c>
      <c r="AN295">
        <v>6303052.5</v>
      </c>
      <c r="AO295">
        <v>6020042</v>
      </c>
      <c r="AP295">
        <v>5417418.7999999998</v>
      </c>
      <c r="AQ295">
        <v>5565811.5999999996</v>
      </c>
    </row>
    <row r="296" spans="1:43" x14ac:dyDescent="0.2">
      <c r="A296" t="str">
        <f>Stubs!D296</f>
        <v>Service-providing</v>
      </c>
      <c r="B296" t="s">
        <v>191</v>
      </c>
      <c r="D296">
        <v>296</v>
      </c>
      <c r="E296">
        <v>5792417.9000000004</v>
      </c>
      <c r="F296">
        <v>6011159.5</v>
      </c>
      <c r="G296">
        <v>6153066.2999999998</v>
      </c>
      <c r="H296">
        <v>6241456.5</v>
      </c>
      <c r="I296">
        <v>6379431.0999999996</v>
      </c>
      <c r="J296">
        <v>6716555.7000000002</v>
      </c>
      <c r="K296">
        <v>7068688.9000000004</v>
      </c>
      <c r="L296">
        <v>7406579.4000000004</v>
      </c>
      <c r="M296">
        <v>7517447.7999999998</v>
      </c>
      <c r="N296">
        <v>7666469.7000000002</v>
      </c>
      <c r="O296">
        <v>7700902.9000000004</v>
      </c>
      <c r="P296">
        <v>7959187</v>
      </c>
      <c r="Q296">
        <v>8292448.7999999998</v>
      </c>
      <c r="R296">
        <v>8630982.5999999996</v>
      </c>
      <c r="S296">
        <v>9043975.5</v>
      </c>
      <c r="T296">
        <v>9431719</v>
      </c>
      <c r="U296">
        <v>9788594.5999999996</v>
      </c>
      <c r="V296">
        <v>10081728.4</v>
      </c>
      <c r="W296">
        <v>10264385.699999999</v>
      </c>
      <c r="X296">
        <v>10359036.5</v>
      </c>
      <c r="Y296">
        <v>10669272</v>
      </c>
      <c r="Z296">
        <v>10957164.6</v>
      </c>
      <c r="AA296">
        <v>11321786.5</v>
      </c>
      <c r="AB296">
        <v>11590272.699999999</v>
      </c>
      <c r="AC296">
        <v>12011385.699999999</v>
      </c>
      <c r="AD296">
        <v>12470841.1</v>
      </c>
      <c r="AE296">
        <v>13087932.9</v>
      </c>
      <c r="AF296">
        <v>13760121.699999999</v>
      </c>
      <c r="AG296">
        <v>14475742.800000001</v>
      </c>
      <c r="AH296">
        <v>14706529.5</v>
      </c>
      <c r="AI296">
        <v>14891886.199999999</v>
      </c>
      <c r="AJ296">
        <v>15256457.699999999</v>
      </c>
      <c r="AK296">
        <v>15845024.6</v>
      </c>
      <c r="AL296">
        <v>16520312.5</v>
      </c>
      <c r="AM296">
        <v>16958365.5</v>
      </c>
      <c r="AN296">
        <v>17376411.199999999</v>
      </c>
      <c r="AO296">
        <v>17395260.199999999</v>
      </c>
      <c r="AP296">
        <v>16891562.699999999</v>
      </c>
      <c r="AQ296">
        <v>17304102.399999999</v>
      </c>
    </row>
    <row r="297" spans="1:43" x14ac:dyDescent="0.2">
      <c r="A297" t="str">
        <f>Stubs!D297</f>
        <v>Service-providing excluding special industries</v>
      </c>
      <c r="B297" t="s">
        <v>191</v>
      </c>
      <c r="D297">
        <v>297</v>
      </c>
      <c r="E297">
        <v>5422592.7999999998</v>
      </c>
      <c r="F297">
        <v>5622318.0999999996</v>
      </c>
      <c r="G297">
        <v>5738762.5999999996</v>
      </c>
      <c r="H297">
        <v>5813886.2999999998</v>
      </c>
      <c r="I297">
        <v>5938705.2999999998</v>
      </c>
      <c r="J297">
        <v>6263354.2999999998</v>
      </c>
      <c r="K297">
        <v>6586683.5999999996</v>
      </c>
      <c r="L297">
        <v>6899341.7000000002</v>
      </c>
      <c r="M297">
        <v>6990125.5</v>
      </c>
      <c r="N297">
        <v>7128069.5</v>
      </c>
      <c r="O297">
        <v>7162386</v>
      </c>
      <c r="P297">
        <v>7410290</v>
      </c>
      <c r="Q297">
        <v>7721967.7000000002</v>
      </c>
      <c r="R297">
        <v>8045204.2000000002</v>
      </c>
      <c r="S297">
        <v>8444686.1999999993</v>
      </c>
      <c r="T297">
        <v>8812377.5999999996</v>
      </c>
      <c r="U297">
        <v>9146203.0999999996</v>
      </c>
      <c r="V297">
        <v>9418376.0999999996</v>
      </c>
      <c r="W297">
        <v>9585709.5</v>
      </c>
      <c r="X297">
        <v>9661677.5999999996</v>
      </c>
      <c r="Y297">
        <v>9949957.5</v>
      </c>
      <c r="Z297">
        <v>10218157.5</v>
      </c>
      <c r="AA297">
        <v>10547976.5</v>
      </c>
      <c r="AB297">
        <v>10793762.300000001</v>
      </c>
      <c r="AC297">
        <v>11194591.6</v>
      </c>
      <c r="AD297">
        <v>11627649.300000001</v>
      </c>
      <c r="AE297">
        <v>12221502.9</v>
      </c>
      <c r="AF297">
        <v>12867821.9</v>
      </c>
      <c r="AG297">
        <v>13525897.300000001</v>
      </c>
      <c r="AH297">
        <v>13732167.300000001</v>
      </c>
      <c r="AI297">
        <v>13914898.5</v>
      </c>
      <c r="AJ297">
        <v>14258666.1</v>
      </c>
      <c r="AK297">
        <v>14792201.699999999</v>
      </c>
      <c r="AL297">
        <v>15387560.800000001</v>
      </c>
      <c r="AM297">
        <v>15819597.1</v>
      </c>
      <c r="AN297">
        <v>16240948.6</v>
      </c>
      <c r="AO297">
        <v>16263548.300000001</v>
      </c>
      <c r="AP297">
        <v>15738948.199999999</v>
      </c>
      <c r="AQ297">
        <v>16165767.300000001</v>
      </c>
    </row>
    <row r="298" spans="1:43" x14ac:dyDescent="0.2">
      <c r="A298" t="str">
        <f>Stubs!D298</f>
        <v>Financial activities</v>
      </c>
      <c r="B298" t="s">
        <v>191</v>
      </c>
      <c r="D298">
        <v>298</v>
      </c>
      <c r="E298">
        <v>819965.9</v>
      </c>
      <c r="F298">
        <v>860773</v>
      </c>
      <c r="G298">
        <v>910138.3</v>
      </c>
      <c r="H298">
        <v>959749.3</v>
      </c>
      <c r="I298">
        <v>1001427.8</v>
      </c>
      <c r="J298">
        <v>1047465.6</v>
      </c>
      <c r="K298">
        <v>1116360.2</v>
      </c>
      <c r="L298">
        <v>1201935.8</v>
      </c>
      <c r="M298">
        <v>1257623.8</v>
      </c>
      <c r="N298">
        <v>1272012.3</v>
      </c>
      <c r="O298">
        <v>1317879.5</v>
      </c>
      <c r="P298">
        <v>1373007.6</v>
      </c>
      <c r="Q298">
        <v>1430381.3</v>
      </c>
      <c r="R298">
        <v>1514195.9</v>
      </c>
      <c r="S298">
        <v>1586699.6</v>
      </c>
      <c r="T298">
        <v>1656973.9</v>
      </c>
      <c r="U298">
        <v>1695876.1</v>
      </c>
      <c r="V298">
        <v>1726493.6</v>
      </c>
      <c r="W298">
        <v>1726590.6</v>
      </c>
      <c r="X298">
        <v>1786497.3</v>
      </c>
      <c r="Y298">
        <v>1836143.5</v>
      </c>
      <c r="Z298">
        <v>1908376.7</v>
      </c>
      <c r="AA298">
        <v>1958956.2</v>
      </c>
      <c r="AB298">
        <v>1993396.4</v>
      </c>
      <c r="AC298">
        <v>2070705.4</v>
      </c>
      <c r="AD298">
        <v>2145467.6</v>
      </c>
      <c r="AE298">
        <v>2283677.9</v>
      </c>
      <c r="AF298">
        <v>2453812.7000000002</v>
      </c>
      <c r="AG298">
        <v>2687188.1</v>
      </c>
      <c r="AH298">
        <v>2741810</v>
      </c>
      <c r="AI298">
        <v>2749530.1</v>
      </c>
      <c r="AJ298">
        <v>2855687.8</v>
      </c>
      <c r="AK298">
        <v>2991467.6</v>
      </c>
      <c r="AL298">
        <v>3211038.3</v>
      </c>
      <c r="AM298">
        <v>3365424.2</v>
      </c>
      <c r="AN298">
        <v>3403631.5</v>
      </c>
      <c r="AO298">
        <v>3279764.1</v>
      </c>
      <c r="AP298">
        <v>3319754.6</v>
      </c>
      <c r="AQ298">
        <v>3329521.7</v>
      </c>
    </row>
    <row r="299" spans="1:43" x14ac:dyDescent="0.2">
      <c r="A299" t="str">
        <f>Stubs!D299</f>
        <v>Professional and business services</v>
      </c>
      <c r="B299" t="s">
        <v>191</v>
      </c>
      <c r="D299">
        <v>299</v>
      </c>
      <c r="E299">
        <v>606675.9</v>
      </c>
      <c r="F299">
        <v>643154.4</v>
      </c>
      <c r="G299">
        <v>665988.69999999995</v>
      </c>
      <c r="H299">
        <v>638861</v>
      </c>
      <c r="I299">
        <v>638725.19999999995</v>
      </c>
      <c r="J299">
        <v>685835.3</v>
      </c>
      <c r="K299">
        <v>742087.1</v>
      </c>
      <c r="L299">
        <v>809812.4</v>
      </c>
      <c r="M299">
        <v>818836.4</v>
      </c>
      <c r="N299">
        <v>852936.9</v>
      </c>
      <c r="O299">
        <v>820919.9</v>
      </c>
      <c r="P299">
        <v>860956.1</v>
      </c>
      <c r="Q299">
        <v>935885.1</v>
      </c>
      <c r="R299">
        <v>976198</v>
      </c>
      <c r="S299">
        <v>1024907.1</v>
      </c>
      <c r="T299">
        <v>1088159.7</v>
      </c>
      <c r="U299">
        <v>1158812.2</v>
      </c>
      <c r="V299">
        <v>1230447.7</v>
      </c>
      <c r="W299">
        <v>1252269.1000000001</v>
      </c>
      <c r="X299">
        <v>1228511.3999999999</v>
      </c>
      <c r="Y299">
        <v>1264021</v>
      </c>
      <c r="Z299">
        <v>1300397.8999999999</v>
      </c>
      <c r="AA299">
        <v>1365418.8</v>
      </c>
      <c r="AB299">
        <v>1430377.3</v>
      </c>
      <c r="AC299">
        <v>1533994.8</v>
      </c>
      <c r="AD299">
        <v>1631520</v>
      </c>
      <c r="AE299">
        <v>1751456.6</v>
      </c>
      <c r="AF299">
        <v>1844593.3</v>
      </c>
      <c r="AG299">
        <v>1934555.7</v>
      </c>
      <c r="AH299">
        <v>1942581.6</v>
      </c>
      <c r="AI299">
        <v>1918347.8</v>
      </c>
      <c r="AJ299">
        <v>1962576.7</v>
      </c>
      <c r="AK299">
        <v>2057371.9</v>
      </c>
      <c r="AL299">
        <v>2185688</v>
      </c>
      <c r="AM299">
        <v>2272543</v>
      </c>
      <c r="AN299">
        <v>2384097</v>
      </c>
      <c r="AO299">
        <v>2420423.6</v>
      </c>
      <c r="AP299">
        <v>2275620.5</v>
      </c>
      <c r="AQ299">
        <v>2354959.9</v>
      </c>
    </row>
    <row r="300" spans="1:43" x14ac:dyDescent="0.2">
      <c r="A300" t="str">
        <f>Stubs!D300</f>
        <v>Leisure and hospitality</v>
      </c>
      <c r="B300" t="s">
        <v>191</v>
      </c>
      <c r="D300">
        <v>300</v>
      </c>
      <c r="E300">
        <v>322046.90000000002</v>
      </c>
      <c r="F300">
        <v>338201.8</v>
      </c>
      <c r="G300">
        <v>341115.3</v>
      </c>
      <c r="H300">
        <v>352147</v>
      </c>
      <c r="I300">
        <v>375733.5</v>
      </c>
      <c r="J300">
        <v>394892.9</v>
      </c>
      <c r="K300">
        <v>412526.9</v>
      </c>
      <c r="L300">
        <v>426032.1</v>
      </c>
      <c r="M300">
        <v>426641.7</v>
      </c>
      <c r="N300">
        <v>432924.6</v>
      </c>
      <c r="O300">
        <v>430724.8</v>
      </c>
      <c r="P300">
        <v>448687</v>
      </c>
      <c r="Q300">
        <v>457612.79999999999</v>
      </c>
      <c r="R300">
        <v>475165.3</v>
      </c>
      <c r="S300">
        <v>482284.4</v>
      </c>
      <c r="T300">
        <v>514784</v>
      </c>
      <c r="U300">
        <v>535853.1</v>
      </c>
      <c r="V300">
        <v>546263.6</v>
      </c>
      <c r="W300">
        <v>562050.9</v>
      </c>
      <c r="X300">
        <v>551218.30000000005</v>
      </c>
      <c r="Y300">
        <v>572997.9</v>
      </c>
      <c r="Z300">
        <v>601960.80000000005</v>
      </c>
      <c r="AA300">
        <v>626514.5</v>
      </c>
      <c r="AB300">
        <v>644597.19999999995</v>
      </c>
      <c r="AC300">
        <v>661235</v>
      </c>
      <c r="AD300">
        <v>682602.5</v>
      </c>
      <c r="AE300">
        <v>703624.5</v>
      </c>
      <c r="AF300">
        <v>722169.2</v>
      </c>
      <c r="AG300">
        <v>754780.6</v>
      </c>
      <c r="AH300">
        <v>753144.6</v>
      </c>
      <c r="AI300">
        <v>772707.1</v>
      </c>
      <c r="AJ300">
        <v>795921.8</v>
      </c>
      <c r="AK300">
        <v>817866</v>
      </c>
      <c r="AL300">
        <v>838238</v>
      </c>
      <c r="AM300">
        <v>864845.5</v>
      </c>
      <c r="AN300">
        <v>875306.1</v>
      </c>
      <c r="AO300">
        <v>872900</v>
      </c>
      <c r="AP300">
        <v>824181.3</v>
      </c>
      <c r="AQ300">
        <v>870244.2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AR1254"/>
  <sheetViews>
    <sheetView workbookViewId="0">
      <selection activeCell="B32" sqref="B32"/>
    </sheetView>
  </sheetViews>
  <sheetFormatPr defaultRowHeight="12.75" x14ac:dyDescent="0.2"/>
  <cols>
    <col min="1" max="1" width="13.28515625" customWidth="1"/>
    <col min="2" max="25" width="12" customWidth="1"/>
    <col min="26" max="44" width="12" bestFit="1" customWidth="1"/>
    <col min="45" max="45" width="4" customWidth="1"/>
    <col min="46" max="53" width="6" customWidth="1"/>
    <col min="54" max="54" width="4" customWidth="1"/>
    <col min="55" max="58" width="6" customWidth="1"/>
    <col min="59" max="59" width="4" customWidth="1"/>
    <col min="60" max="60" width="6" customWidth="1"/>
    <col min="61" max="61" width="4" customWidth="1"/>
    <col min="62" max="66" width="6" customWidth="1"/>
    <col min="67" max="67" width="4" customWidth="1"/>
    <col min="68" max="87" width="6" customWidth="1"/>
    <col min="88" max="88" width="4" customWidth="1"/>
    <col min="89" max="89" width="6" customWidth="1"/>
    <col min="90" max="90" width="4" customWidth="1"/>
    <col min="91" max="95" width="6" customWidth="1"/>
    <col min="96" max="96" width="4" customWidth="1"/>
    <col min="97" max="113" width="6" customWidth="1"/>
    <col min="114" max="114" width="4" customWidth="1"/>
    <col min="115" max="115" width="6" customWidth="1"/>
    <col min="116" max="116" width="4" customWidth="1"/>
    <col min="117" max="119" width="6" customWidth="1"/>
    <col min="120" max="120" width="4" customWidth="1"/>
    <col min="121" max="140" width="6" customWidth="1"/>
    <col min="141" max="141" width="4" customWidth="1"/>
    <col min="142" max="144" width="6" customWidth="1"/>
    <col min="145" max="145" width="4" customWidth="1"/>
    <col min="146" max="154" width="6" customWidth="1"/>
    <col min="155" max="155" width="4" customWidth="1"/>
    <col min="156" max="163" width="6" customWidth="1"/>
    <col min="164" max="164" width="4" customWidth="1"/>
    <col min="165" max="193" width="6" customWidth="1"/>
    <col min="194" max="194" width="4" customWidth="1"/>
    <col min="195" max="212" width="6" customWidth="1"/>
    <col min="213" max="213" width="4" customWidth="1"/>
    <col min="214" max="230" width="6" customWidth="1"/>
    <col min="231" max="231" width="4" customWidth="1"/>
    <col min="232" max="233" width="6" customWidth="1"/>
    <col min="234" max="234" width="4" customWidth="1"/>
    <col min="235" max="243" width="6" customWidth="1"/>
    <col min="244" max="244" width="4" customWidth="1"/>
    <col min="245" max="246" width="6" customWidth="1"/>
    <col min="247" max="247" width="4" customWidth="1"/>
    <col min="248" max="248" width="6" customWidth="1"/>
    <col min="249" max="249" width="4" customWidth="1"/>
    <col min="250" max="257" width="6" customWidth="1"/>
    <col min="258" max="258" width="4" customWidth="1"/>
    <col min="259" max="262" width="6" customWidth="1"/>
    <col min="263" max="263" width="4" customWidth="1"/>
    <col min="264" max="266" width="6" customWidth="1"/>
    <col min="267" max="275" width="7" customWidth="1"/>
    <col min="276" max="276" width="5" customWidth="1"/>
    <col min="277" max="300" width="7" customWidth="1"/>
    <col min="301" max="301" width="5" customWidth="1"/>
    <col min="302" max="304" width="7" customWidth="1"/>
    <col min="305" max="305" width="5" customWidth="1"/>
    <col min="306" max="328" width="7" customWidth="1"/>
    <col min="329" max="329" width="5" customWidth="1"/>
    <col min="330" max="333" width="7" customWidth="1"/>
    <col min="334" max="334" width="5" customWidth="1"/>
    <col min="335" max="339" width="7" customWidth="1"/>
    <col min="340" max="340" width="5" customWidth="1"/>
    <col min="341" max="360" width="7" customWidth="1"/>
    <col min="361" max="361" width="5" customWidth="1"/>
    <col min="362" max="362" width="7" customWidth="1"/>
    <col min="363" max="363" width="5" customWidth="1"/>
    <col min="364" max="367" width="7" customWidth="1"/>
    <col min="368" max="368" width="5" customWidth="1"/>
    <col min="369" max="369" width="7" customWidth="1"/>
    <col min="370" max="370" width="5" customWidth="1"/>
    <col min="371" max="382" width="7" customWidth="1"/>
    <col min="383" max="384" width="5" customWidth="1"/>
    <col min="385" max="392" width="7" customWidth="1"/>
    <col min="393" max="393" width="5" customWidth="1"/>
    <col min="394" max="400" width="7" customWidth="1"/>
    <col min="401" max="402" width="5" customWidth="1"/>
    <col min="403" max="427" width="7" customWidth="1"/>
    <col min="428" max="429" width="8" customWidth="1"/>
    <col min="430" max="430" width="6" customWidth="1"/>
    <col min="431" max="436" width="8" customWidth="1"/>
    <col min="437" max="437" width="6" customWidth="1"/>
    <col min="438" max="440" width="8" customWidth="1"/>
    <col min="441" max="441" width="6" customWidth="1"/>
    <col min="442" max="443" width="8" customWidth="1"/>
    <col min="444" max="445" width="6" customWidth="1"/>
    <col min="446" max="449" width="8" customWidth="1"/>
    <col min="450" max="451" width="6" customWidth="1"/>
    <col min="452" max="452" width="8" customWidth="1"/>
    <col min="453" max="453" width="6" customWidth="1"/>
    <col min="454" max="458" width="8" customWidth="1"/>
    <col min="459" max="459" width="6" customWidth="1"/>
    <col min="460" max="484" width="8" customWidth="1"/>
    <col min="485" max="485" width="6" customWidth="1"/>
    <col min="486" max="503" width="8" customWidth="1"/>
    <col min="504" max="504" width="6" customWidth="1"/>
    <col min="505" max="505" width="8" customWidth="1"/>
    <col min="506" max="506" width="6" customWidth="1"/>
    <col min="507" max="517" width="8" customWidth="1"/>
    <col min="518" max="518" width="6" customWidth="1"/>
    <col min="519" max="534" width="8" customWidth="1"/>
    <col min="535" max="535" width="6" customWidth="1"/>
    <col min="536" max="538" width="8" customWidth="1"/>
    <col min="539" max="539" width="6" customWidth="1"/>
    <col min="540" max="556" width="8" customWidth="1"/>
    <col min="557" max="557" width="6" customWidth="1"/>
    <col min="558" max="572" width="8" customWidth="1"/>
    <col min="573" max="573" width="6" customWidth="1"/>
    <col min="574" max="577" width="8" customWidth="1"/>
    <col min="578" max="579" width="6" customWidth="1"/>
    <col min="580" max="583" width="8" customWidth="1"/>
    <col min="584" max="584" width="6" customWidth="1"/>
    <col min="585" max="591" width="8" customWidth="1"/>
    <col min="592" max="592" width="6" customWidth="1"/>
    <col min="593" max="596" width="8" customWidth="1"/>
    <col min="597" max="597" width="6" customWidth="1"/>
    <col min="598" max="612" width="8" customWidth="1"/>
    <col min="613" max="613" width="6" customWidth="1"/>
    <col min="614" max="619" width="8" customWidth="1"/>
    <col min="620" max="620" width="6" customWidth="1"/>
    <col min="621" max="625" width="8" customWidth="1"/>
    <col min="626" max="626" width="6" customWidth="1"/>
    <col min="627" max="632" width="8" customWidth="1"/>
    <col min="633" max="633" width="6" customWidth="1"/>
    <col min="634" max="670" width="8" customWidth="1"/>
    <col min="671" max="671" width="6" customWidth="1"/>
    <col min="672" max="679" width="8" customWidth="1"/>
    <col min="680" max="680" width="6" customWidth="1"/>
    <col min="681" max="684" width="8" customWidth="1"/>
    <col min="685" max="685" width="6" customWidth="1"/>
    <col min="686" max="687" width="8" customWidth="1"/>
    <col min="688" max="688" width="6" customWidth="1"/>
    <col min="689" max="701" width="8" customWidth="1"/>
    <col min="702" max="702" width="9" customWidth="1"/>
    <col min="703" max="703" width="9" bestFit="1" customWidth="1"/>
    <col min="704" max="704" width="9" customWidth="1"/>
    <col min="705" max="705" width="7" customWidth="1"/>
    <col min="706" max="708" width="9" customWidth="1"/>
    <col min="709" max="709" width="9" bestFit="1" customWidth="1"/>
    <col min="710" max="711" width="9" customWidth="1"/>
    <col min="712" max="712" width="7" customWidth="1"/>
    <col min="713" max="713" width="9" bestFit="1" customWidth="1"/>
    <col min="714" max="714" width="9" customWidth="1"/>
    <col min="715" max="715" width="9" bestFit="1" customWidth="1"/>
    <col min="716" max="716" width="9" customWidth="1"/>
    <col min="717" max="717" width="7" customWidth="1"/>
    <col min="718" max="718" width="9" customWidth="1"/>
    <col min="719" max="719" width="9" bestFit="1" customWidth="1"/>
    <col min="720" max="720" width="9" customWidth="1"/>
    <col min="721" max="721" width="9" bestFit="1" customWidth="1"/>
    <col min="722" max="722" width="9" customWidth="1"/>
    <col min="723" max="723" width="9" bestFit="1" customWidth="1"/>
    <col min="724" max="724" width="9" customWidth="1"/>
    <col min="725" max="725" width="9" bestFit="1" customWidth="1"/>
    <col min="726" max="726" width="9" customWidth="1"/>
    <col min="727" max="727" width="9" bestFit="1" customWidth="1"/>
    <col min="728" max="728" width="9" customWidth="1"/>
    <col min="729" max="729" width="9" bestFit="1" customWidth="1"/>
    <col min="730" max="730" width="9" customWidth="1"/>
    <col min="731" max="731" width="9" bestFit="1" customWidth="1"/>
    <col min="732" max="732" width="9" customWidth="1"/>
    <col min="733" max="733" width="9" bestFit="1" customWidth="1"/>
    <col min="734" max="734" width="9" customWidth="1"/>
    <col min="735" max="735" width="9" bestFit="1" customWidth="1"/>
    <col min="736" max="736" width="9" customWidth="1"/>
    <col min="737" max="737" width="9" bestFit="1" customWidth="1"/>
    <col min="738" max="738" width="9" customWidth="1"/>
    <col min="739" max="739" width="9" bestFit="1" customWidth="1"/>
    <col min="740" max="740" width="9" customWidth="1"/>
    <col min="741" max="741" width="9" bestFit="1" customWidth="1"/>
    <col min="742" max="742" width="9" customWidth="1"/>
    <col min="743" max="743" width="9" bestFit="1" customWidth="1"/>
    <col min="744" max="744" width="9" customWidth="1"/>
    <col min="745" max="745" width="9" bestFit="1" customWidth="1"/>
    <col min="746" max="746" width="9" customWidth="1"/>
    <col min="747" max="747" width="9" bestFit="1" customWidth="1"/>
    <col min="748" max="748" width="9" customWidth="1"/>
    <col min="749" max="749" width="9" bestFit="1" customWidth="1"/>
    <col min="750" max="750" width="9" customWidth="1"/>
    <col min="751" max="751" width="9" bestFit="1" customWidth="1"/>
    <col min="752" max="754" width="9" customWidth="1"/>
    <col min="755" max="755" width="9" bestFit="1" customWidth="1"/>
    <col min="756" max="756" width="9" customWidth="1"/>
    <col min="757" max="757" width="9" bestFit="1" customWidth="1"/>
    <col min="758" max="762" width="9" customWidth="1"/>
    <col min="763" max="763" width="9" bestFit="1" customWidth="1"/>
    <col min="764" max="764" width="7" customWidth="1"/>
    <col min="765" max="765" width="9" bestFit="1" customWidth="1"/>
    <col min="766" max="766" width="9" customWidth="1"/>
    <col min="767" max="767" width="9" bestFit="1" customWidth="1"/>
    <col min="768" max="768" width="9" customWidth="1"/>
    <col min="769" max="769" width="9" bestFit="1" customWidth="1"/>
    <col min="770" max="770" width="9" customWidth="1"/>
    <col min="771" max="771" width="9" bestFit="1" customWidth="1"/>
    <col min="772" max="772" width="9" customWidth="1"/>
    <col min="773" max="773" width="9" bestFit="1" customWidth="1"/>
    <col min="774" max="774" width="9" customWidth="1"/>
    <col min="775" max="775" width="9" bestFit="1" customWidth="1"/>
    <col min="776" max="776" width="7" customWidth="1"/>
    <col min="777" max="778" width="9" customWidth="1"/>
    <col min="779" max="779" width="9" bestFit="1" customWidth="1"/>
    <col min="780" max="780" width="9" customWidth="1"/>
    <col min="781" max="781" width="9" bestFit="1" customWidth="1"/>
    <col min="782" max="782" width="9" customWidth="1"/>
    <col min="783" max="783" width="9" bestFit="1" customWidth="1"/>
    <col min="784" max="784" width="7" customWidth="1"/>
    <col min="785" max="785" width="9" bestFit="1" customWidth="1"/>
    <col min="786" max="786" width="9" customWidth="1"/>
    <col min="787" max="787" width="9" bestFit="1" customWidth="1"/>
    <col min="788" max="790" width="9" customWidth="1"/>
    <col min="791" max="791" width="9" bestFit="1" customWidth="1"/>
    <col min="792" max="792" width="9" customWidth="1"/>
    <col min="793" max="793" width="9" bestFit="1" customWidth="1"/>
    <col min="794" max="794" width="10" customWidth="1"/>
    <col min="795" max="795" width="10" bestFit="1" customWidth="1"/>
    <col min="796" max="796" width="10" customWidth="1"/>
    <col min="797" max="797" width="10" bestFit="1" customWidth="1"/>
    <col min="798" max="798" width="10" customWidth="1"/>
    <col min="799" max="799" width="10" bestFit="1" customWidth="1"/>
    <col min="800" max="800" width="10" customWidth="1"/>
    <col min="801" max="801" width="10" bestFit="1" customWidth="1"/>
    <col min="802" max="802" width="10" customWidth="1"/>
    <col min="803" max="803" width="10" bestFit="1" customWidth="1"/>
    <col min="804" max="804" width="10" customWidth="1"/>
    <col min="805" max="805" width="10" bestFit="1" customWidth="1"/>
    <col min="806" max="806" width="10" customWidth="1"/>
    <col min="807" max="807" width="10" bestFit="1" customWidth="1"/>
    <col min="808" max="809" width="10" customWidth="1"/>
    <col min="810" max="810" width="10" bestFit="1" customWidth="1"/>
    <col min="811" max="811" width="8" customWidth="1"/>
    <col min="812" max="813" width="10" customWidth="1"/>
    <col min="814" max="814" width="8" customWidth="1"/>
    <col min="815" max="815" width="10" bestFit="1" customWidth="1"/>
    <col min="816" max="817" width="11" customWidth="1"/>
    <col min="818" max="818" width="11.28515625" bestFit="1" customWidth="1"/>
    <col min="820" max="820" width="11.42578125" bestFit="1" customWidth="1"/>
    <col min="822" max="822" width="11.42578125" bestFit="1" customWidth="1"/>
    <col min="824" max="824" width="11.42578125" bestFit="1" customWidth="1"/>
    <col min="826" max="826" width="11.42578125" bestFit="1" customWidth="1"/>
    <col min="828" max="828" width="11.42578125" bestFit="1" customWidth="1"/>
    <col min="830" max="830" width="11.42578125" bestFit="1" customWidth="1"/>
    <col min="831" max="831" width="7" customWidth="1"/>
    <col min="832" max="832" width="9.85546875" bestFit="1" customWidth="1"/>
    <col min="834" max="834" width="11.42578125" bestFit="1" customWidth="1"/>
    <col min="836" max="836" width="11.42578125" bestFit="1" customWidth="1"/>
    <col min="838" max="838" width="11.42578125" bestFit="1" customWidth="1"/>
    <col min="840" max="840" width="11.42578125" bestFit="1" customWidth="1"/>
    <col min="842" max="842" width="11.42578125" bestFit="1" customWidth="1"/>
    <col min="844" max="844" width="11.42578125" bestFit="1" customWidth="1"/>
    <col min="846" max="846" width="11.42578125" bestFit="1" customWidth="1"/>
    <col min="848" max="848" width="11.42578125" bestFit="1" customWidth="1"/>
    <col min="850" max="850" width="11.42578125" bestFit="1" customWidth="1"/>
    <col min="852" max="852" width="11.42578125" bestFit="1" customWidth="1"/>
    <col min="854" max="854" width="11.42578125" bestFit="1" customWidth="1"/>
    <col min="856" max="856" width="11.42578125" bestFit="1" customWidth="1"/>
    <col min="858" max="858" width="11.42578125" bestFit="1" customWidth="1"/>
    <col min="860" max="860" width="11.42578125" bestFit="1" customWidth="1"/>
    <col min="862" max="862" width="11.42578125" bestFit="1" customWidth="1"/>
    <col min="864" max="864" width="11.42578125" bestFit="1" customWidth="1"/>
    <col min="866" max="866" width="11.42578125" bestFit="1" customWidth="1"/>
    <col min="867" max="867" width="7" customWidth="1"/>
    <col min="868" max="868" width="9.85546875" bestFit="1" customWidth="1"/>
    <col min="869" max="869" width="8" customWidth="1"/>
    <col min="870" max="870" width="9.85546875" bestFit="1" customWidth="1"/>
    <col min="872" max="872" width="11.42578125" bestFit="1" customWidth="1"/>
    <col min="874" max="874" width="11.42578125" bestFit="1" customWidth="1"/>
    <col min="876" max="876" width="11.42578125" bestFit="1" customWidth="1"/>
    <col min="878" max="878" width="11.42578125" bestFit="1" customWidth="1"/>
    <col min="880" max="880" width="11.42578125" bestFit="1" customWidth="1"/>
    <col min="882" max="882" width="11.42578125" bestFit="1" customWidth="1"/>
    <col min="884" max="884" width="11.42578125" bestFit="1" customWidth="1"/>
    <col min="885" max="885" width="9.85546875" bestFit="1" customWidth="1"/>
    <col min="886" max="886" width="12.42578125" bestFit="1" customWidth="1"/>
    <col min="887" max="887" width="9.85546875" bestFit="1" customWidth="1"/>
    <col min="888" max="888" width="12.42578125" bestFit="1" customWidth="1"/>
    <col min="889" max="889" width="9.85546875" bestFit="1" customWidth="1"/>
    <col min="890" max="890" width="12.42578125" bestFit="1" customWidth="1"/>
    <col min="891" max="891" width="9.85546875" bestFit="1" customWidth="1"/>
    <col min="892" max="892" width="12.42578125" bestFit="1" customWidth="1"/>
    <col min="893" max="893" width="9.85546875" bestFit="1" customWidth="1"/>
    <col min="894" max="894" width="12.42578125" bestFit="1" customWidth="1"/>
    <col min="895" max="895" width="9.85546875" bestFit="1" customWidth="1"/>
    <col min="896" max="896" width="12.42578125" bestFit="1" customWidth="1"/>
    <col min="897" max="897" width="9.85546875" bestFit="1" customWidth="1"/>
    <col min="898" max="898" width="12.42578125" bestFit="1" customWidth="1"/>
    <col min="899" max="899" width="9.85546875" bestFit="1" customWidth="1"/>
    <col min="900" max="900" width="12.42578125" bestFit="1" customWidth="1"/>
    <col min="901" max="901" width="9.85546875" bestFit="1" customWidth="1"/>
    <col min="902" max="902" width="12.42578125" bestFit="1" customWidth="1"/>
    <col min="903" max="903" width="7.85546875" customWidth="1"/>
    <col min="904" max="904" width="10.85546875" bestFit="1" customWidth="1"/>
    <col min="905" max="905" width="9.85546875" bestFit="1" customWidth="1"/>
    <col min="906" max="906" width="12.42578125" bestFit="1" customWidth="1"/>
    <col min="907" max="907" width="9.85546875" bestFit="1" customWidth="1"/>
    <col min="908" max="908" width="12.42578125" bestFit="1" customWidth="1"/>
    <col min="909" max="909" width="9.85546875" bestFit="1" customWidth="1"/>
    <col min="910" max="910" width="12.42578125" bestFit="1" customWidth="1"/>
    <col min="911" max="911" width="9.85546875" bestFit="1" customWidth="1"/>
    <col min="912" max="912" width="12.42578125" bestFit="1" customWidth="1"/>
    <col min="913" max="913" width="9.85546875" bestFit="1" customWidth="1"/>
    <col min="914" max="914" width="12.42578125" bestFit="1" customWidth="1"/>
    <col min="915" max="915" width="9.85546875" bestFit="1" customWidth="1"/>
    <col min="916" max="916" width="12.42578125" bestFit="1" customWidth="1"/>
    <col min="917" max="917" width="9.85546875" bestFit="1" customWidth="1"/>
    <col min="918" max="918" width="12.42578125" bestFit="1" customWidth="1"/>
    <col min="919" max="919" width="9.85546875" bestFit="1" customWidth="1"/>
    <col min="920" max="920" width="12.42578125" bestFit="1" customWidth="1"/>
    <col min="921" max="921" width="9.85546875" bestFit="1" customWidth="1"/>
    <col min="922" max="922" width="12.42578125" bestFit="1" customWidth="1"/>
    <col min="923" max="923" width="9.85546875" bestFit="1" customWidth="1"/>
    <col min="924" max="924" width="12.42578125" bestFit="1" customWidth="1"/>
    <col min="925" max="925" width="9.85546875" bestFit="1" customWidth="1"/>
    <col min="926" max="926" width="12.42578125" bestFit="1" customWidth="1"/>
    <col min="927" max="927" width="9.85546875" bestFit="1" customWidth="1"/>
    <col min="928" max="928" width="12.42578125" bestFit="1" customWidth="1"/>
    <col min="929" max="929" width="9.85546875" bestFit="1" customWidth="1"/>
    <col min="930" max="930" width="12.42578125" bestFit="1" customWidth="1"/>
    <col min="931" max="931" width="8" customWidth="1"/>
    <col min="932" max="932" width="10.85546875" bestFit="1" customWidth="1"/>
    <col min="933" max="933" width="9.85546875" bestFit="1" customWidth="1"/>
    <col min="934" max="934" width="12.42578125" bestFit="1" customWidth="1"/>
    <col min="935" max="935" width="9.85546875" bestFit="1" customWidth="1"/>
    <col min="936" max="936" width="12.42578125" bestFit="1" customWidth="1"/>
    <col min="937" max="937" width="9.85546875" bestFit="1" customWidth="1"/>
    <col min="938" max="938" width="12.42578125" bestFit="1" customWidth="1"/>
    <col min="939" max="939" width="9.85546875" bestFit="1" customWidth="1"/>
    <col min="940" max="940" width="12.42578125" bestFit="1" customWidth="1"/>
    <col min="941" max="941" width="9.85546875" bestFit="1" customWidth="1"/>
    <col min="942" max="942" width="12.42578125" bestFit="1" customWidth="1"/>
    <col min="943" max="943" width="9.85546875" bestFit="1" customWidth="1"/>
    <col min="944" max="944" width="12.42578125" bestFit="1" customWidth="1"/>
    <col min="945" max="945" width="9.85546875" bestFit="1" customWidth="1"/>
    <col min="946" max="946" width="12.42578125" bestFit="1" customWidth="1"/>
    <col min="947" max="947" width="9.85546875" bestFit="1" customWidth="1"/>
    <col min="948" max="948" width="12.42578125" bestFit="1" customWidth="1"/>
    <col min="949" max="949" width="9.85546875" bestFit="1" customWidth="1"/>
    <col min="950" max="950" width="12.42578125" bestFit="1" customWidth="1"/>
    <col min="951" max="951" width="9.85546875" bestFit="1" customWidth="1"/>
    <col min="952" max="952" width="12.42578125" bestFit="1" customWidth="1"/>
    <col min="953" max="953" width="9.85546875" bestFit="1" customWidth="1"/>
    <col min="954" max="954" width="12.42578125" bestFit="1" customWidth="1"/>
    <col min="955" max="955" width="9.85546875" bestFit="1" customWidth="1"/>
    <col min="956" max="956" width="12.42578125" bestFit="1" customWidth="1"/>
    <col min="957" max="957" width="9.85546875" bestFit="1" customWidth="1"/>
    <col min="958" max="958" width="12.42578125" bestFit="1" customWidth="1"/>
    <col min="959" max="959" width="9.85546875" bestFit="1" customWidth="1"/>
    <col min="960" max="960" width="12.42578125" bestFit="1" customWidth="1"/>
    <col min="961" max="961" width="9.85546875" bestFit="1" customWidth="1"/>
    <col min="962" max="962" width="12.42578125" bestFit="1" customWidth="1"/>
    <col min="963" max="963" width="9.85546875" bestFit="1" customWidth="1"/>
    <col min="964" max="964" width="12.42578125" bestFit="1" customWidth="1"/>
    <col min="965" max="965" width="9.85546875" bestFit="1" customWidth="1"/>
    <col min="966" max="966" width="12.42578125" bestFit="1" customWidth="1"/>
    <col min="967" max="967" width="9.85546875" bestFit="1" customWidth="1"/>
    <col min="968" max="968" width="12.42578125" bestFit="1" customWidth="1"/>
    <col min="969" max="969" width="8" customWidth="1"/>
    <col min="970" max="970" width="10.85546875" bestFit="1" customWidth="1"/>
    <col min="971" max="971" width="9.85546875" bestFit="1" customWidth="1"/>
    <col min="972" max="972" width="12.42578125" bestFit="1" customWidth="1"/>
    <col min="973" max="973" width="8" customWidth="1"/>
    <col min="974" max="974" width="10.85546875" bestFit="1" customWidth="1"/>
    <col min="975" max="975" width="9.85546875" bestFit="1" customWidth="1"/>
    <col min="976" max="976" width="12.42578125" bestFit="1" customWidth="1"/>
    <col min="977" max="977" width="8" customWidth="1"/>
    <col min="978" max="978" width="10.85546875" bestFit="1" customWidth="1"/>
    <col min="979" max="979" width="9.85546875" bestFit="1" customWidth="1"/>
    <col min="980" max="980" width="12.42578125" bestFit="1" customWidth="1"/>
    <col min="981" max="981" width="9.85546875" bestFit="1" customWidth="1"/>
    <col min="982" max="982" width="12.42578125" bestFit="1" customWidth="1"/>
    <col min="983" max="983" width="7.85546875" customWidth="1"/>
    <col min="984" max="984" width="10.85546875" bestFit="1" customWidth="1"/>
    <col min="985" max="985" width="9.85546875" bestFit="1" customWidth="1"/>
    <col min="986" max="986" width="12.42578125" bestFit="1" customWidth="1"/>
    <col min="987" max="987" width="9.85546875" bestFit="1" customWidth="1"/>
    <col min="988" max="988" width="12.42578125" bestFit="1" customWidth="1"/>
    <col min="989" max="989" width="9.85546875" bestFit="1" customWidth="1"/>
    <col min="990" max="990" width="12.42578125" bestFit="1" customWidth="1"/>
    <col min="991" max="991" width="9.85546875" bestFit="1" customWidth="1"/>
    <col min="992" max="992" width="12.42578125" bestFit="1" customWidth="1"/>
    <col min="993" max="993" width="9.85546875" bestFit="1" customWidth="1"/>
    <col min="994" max="994" width="12.42578125" bestFit="1" customWidth="1"/>
    <col min="995" max="995" width="8" customWidth="1"/>
    <col min="996" max="996" width="10.85546875" bestFit="1" customWidth="1"/>
    <col min="997" max="997" width="9.85546875" bestFit="1" customWidth="1"/>
    <col min="998" max="998" width="12.42578125" bestFit="1" customWidth="1"/>
    <col min="999" max="999" width="9.85546875" bestFit="1" customWidth="1"/>
    <col min="1000" max="1000" width="12.42578125" bestFit="1" customWidth="1"/>
    <col min="1001" max="1001" width="8" customWidth="1"/>
    <col min="1002" max="1002" width="10.85546875" bestFit="1" customWidth="1"/>
    <col min="1003" max="1003" width="9.85546875" bestFit="1" customWidth="1"/>
    <col min="1004" max="1004" width="12.42578125" bestFit="1" customWidth="1"/>
    <col min="1005" max="1005" width="9.85546875" bestFit="1" customWidth="1"/>
    <col min="1006" max="1006" width="12.42578125" bestFit="1" customWidth="1"/>
    <col min="1007" max="1007" width="9.85546875" bestFit="1" customWidth="1"/>
    <col min="1008" max="1008" width="12.42578125" bestFit="1" customWidth="1"/>
    <col min="1009" max="1009" width="9.85546875" bestFit="1" customWidth="1"/>
    <col min="1010" max="1010" width="12.42578125" bestFit="1" customWidth="1"/>
    <col min="1011" max="1011" width="9.85546875" bestFit="1" customWidth="1"/>
    <col min="1012" max="1012" width="12.42578125" bestFit="1" customWidth="1"/>
    <col min="1013" max="1013" width="9.85546875" bestFit="1" customWidth="1"/>
    <col min="1014" max="1014" width="12.42578125" bestFit="1" customWidth="1"/>
    <col min="1015" max="1015" width="9.85546875" bestFit="1" customWidth="1"/>
    <col min="1016" max="1016" width="12.42578125" bestFit="1" customWidth="1"/>
    <col min="1017" max="1017" width="9.85546875" bestFit="1" customWidth="1"/>
    <col min="1018" max="1018" width="12.42578125" bestFit="1" customWidth="1"/>
    <col min="1019" max="1019" width="9.85546875" bestFit="1" customWidth="1"/>
    <col min="1020" max="1020" width="12.42578125" bestFit="1" customWidth="1"/>
    <col min="1021" max="1021" width="7.85546875" customWidth="1"/>
    <col min="1022" max="1022" width="10.85546875" bestFit="1" customWidth="1"/>
    <col min="1023" max="1023" width="9.85546875" bestFit="1" customWidth="1"/>
    <col min="1024" max="1024" width="12.42578125" bestFit="1" customWidth="1"/>
    <col min="1025" max="1025" width="9.85546875" bestFit="1" customWidth="1"/>
    <col min="1026" max="1026" width="12.42578125" bestFit="1" customWidth="1"/>
    <col min="1027" max="1027" width="9.85546875" bestFit="1" customWidth="1"/>
    <col min="1028" max="1028" width="12.42578125" bestFit="1" customWidth="1"/>
    <col min="1029" max="1029" width="9.85546875" bestFit="1" customWidth="1"/>
    <col min="1030" max="1030" width="12.42578125" bestFit="1" customWidth="1"/>
    <col min="1031" max="1031" width="9.85546875" bestFit="1" customWidth="1"/>
    <col min="1032" max="1032" width="12.42578125" bestFit="1" customWidth="1"/>
    <col min="1033" max="1033" width="9.85546875" bestFit="1" customWidth="1"/>
    <col min="1034" max="1034" width="12.42578125" bestFit="1" customWidth="1"/>
    <col min="1035" max="1035" width="9.85546875" bestFit="1" customWidth="1"/>
    <col min="1036" max="1036" width="12.42578125" bestFit="1" customWidth="1"/>
    <col min="1037" max="1037" width="9.85546875" bestFit="1" customWidth="1"/>
    <col min="1038" max="1038" width="12.42578125" bestFit="1" customWidth="1"/>
    <col min="1039" max="1039" width="9.85546875" bestFit="1" customWidth="1"/>
    <col min="1040" max="1040" width="12.42578125" bestFit="1" customWidth="1"/>
    <col min="1041" max="1041" width="8" customWidth="1"/>
    <col min="1042" max="1042" width="10.85546875" bestFit="1" customWidth="1"/>
    <col min="1043" max="1043" width="9.85546875" bestFit="1" customWidth="1"/>
    <col min="1044" max="1044" width="12.42578125" bestFit="1" customWidth="1"/>
    <col min="1045" max="1045" width="9.85546875" bestFit="1" customWidth="1"/>
    <col min="1046" max="1046" width="12.42578125" bestFit="1" customWidth="1"/>
    <col min="1047" max="1047" width="9.85546875" bestFit="1" customWidth="1"/>
    <col min="1048" max="1048" width="12.42578125" bestFit="1" customWidth="1"/>
    <col min="1049" max="1049" width="9.85546875" bestFit="1" customWidth="1"/>
    <col min="1050" max="1050" width="12.42578125" bestFit="1" customWidth="1"/>
    <col min="1051" max="1051" width="9.85546875" bestFit="1" customWidth="1"/>
    <col min="1052" max="1052" width="12.42578125" bestFit="1" customWidth="1"/>
    <col min="1053" max="1053" width="9.85546875" bestFit="1" customWidth="1"/>
    <col min="1054" max="1054" width="12.42578125" bestFit="1" customWidth="1"/>
    <col min="1055" max="1055" width="8" customWidth="1"/>
    <col min="1056" max="1056" width="10.85546875" bestFit="1" customWidth="1"/>
    <col min="1057" max="1057" width="9.85546875" bestFit="1" customWidth="1"/>
    <col min="1058" max="1058" width="12.42578125" bestFit="1" customWidth="1"/>
    <col min="1059" max="1059" width="9.85546875" bestFit="1" customWidth="1"/>
    <col min="1060" max="1060" width="12.42578125" bestFit="1" customWidth="1"/>
    <col min="1061" max="1061" width="8" customWidth="1"/>
    <col min="1062" max="1062" width="10.85546875" bestFit="1" customWidth="1"/>
    <col min="1063" max="1063" width="9.85546875" bestFit="1" customWidth="1"/>
    <col min="1064" max="1064" width="12.42578125" bestFit="1" customWidth="1"/>
    <col min="1065" max="1065" width="9.85546875" bestFit="1" customWidth="1"/>
    <col min="1066" max="1066" width="12.42578125" bestFit="1" customWidth="1"/>
    <col min="1067" max="1067" width="9.85546875" bestFit="1" customWidth="1"/>
    <col min="1068" max="1068" width="12.42578125" bestFit="1" customWidth="1"/>
    <col min="1069" max="1069" width="9.85546875" bestFit="1" customWidth="1"/>
    <col min="1070" max="1070" width="12.42578125" bestFit="1" customWidth="1"/>
    <col min="1071" max="1071" width="9.85546875" bestFit="1" customWidth="1"/>
    <col min="1072" max="1072" width="12.42578125" bestFit="1" customWidth="1"/>
    <col min="1073" max="1073" width="8" customWidth="1"/>
    <col min="1074" max="1074" width="10.85546875" bestFit="1" customWidth="1"/>
    <col min="1075" max="1075" width="8" customWidth="1"/>
    <col min="1076" max="1076" width="10.85546875" bestFit="1" customWidth="1"/>
    <col min="1077" max="1077" width="9.85546875" bestFit="1" customWidth="1"/>
    <col min="1078" max="1078" width="12.42578125" bestFit="1" customWidth="1"/>
    <col min="1079" max="1079" width="9.85546875" bestFit="1" customWidth="1"/>
    <col min="1080" max="1080" width="12.42578125" bestFit="1" customWidth="1"/>
    <col min="1081" max="1081" width="9.85546875" bestFit="1" customWidth="1"/>
    <col min="1082" max="1082" width="12.42578125" bestFit="1" customWidth="1"/>
    <col min="1083" max="1083" width="9.85546875" bestFit="1" customWidth="1"/>
    <col min="1084" max="1084" width="12.42578125" bestFit="1" customWidth="1"/>
    <col min="1085" max="1085" width="9.85546875" bestFit="1" customWidth="1"/>
    <col min="1086" max="1086" width="12.42578125" bestFit="1" customWidth="1"/>
    <col min="1087" max="1087" width="9.85546875" bestFit="1" customWidth="1"/>
    <col min="1088" max="1088" width="12.42578125" bestFit="1" customWidth="1"/>
    <col min="1089" max="1089" width="9.85546875" bestFit="1" customWidth="1"/>
    <col min="1090" max="1090" width="12.42578125" bestFit="1" customWidth="1"/>
    <col min="1091" max="1091" width="8" customWidth="1"/>
    <col min="1092" max="1092" width="10.85546875" bestFit="1" customWidth="1"/>
    <col min="1093" max="1093" width="9.85546875" bestFit="1" customWidth="1"/>
    <col min="1094" max="1094" width="12.42578125" bestFit="1" customWidth="1"/>
    <col min="1095" max="1095" width="9.85546875" bestFit="1" customWidth="1"/>
    <col min="1096" max="1096" width="12.42578125" bestFit="1" customWidth="1"/>
    <col min="1097" max="1097" width="9.85546875" bestFit="1" customWidth="1"/>
    <col min="1098" max="1098" width="12.42578125" bestFit="1" customWidth="1"/>
    <col min="1099" max="1099" width="9.85546875" bestFit="1" customWidth="1"/>
    <col min="1100" max="1100" width="12.42578125" bestFit="1" customWidth="1"/>
    <col min="1101" max="1101" width="7.85546875" customWidth="1"/>
    <col min="1102" max="1102" width="10.85546875" bestFit="1" customWidth="1"/>
    <col min="1103" max="1103" width="9.85546875" bestFit="1" customWidth="1"/>
    <col min="1104" max="1104" width="12.42578125" bestFit="1" customWidth="1"/>
    <col min="1105" max="1105" width="9.85546875" bestFit="1" customWidth="1"/>
    <col min="1106" max="1106" width="12.42578125" bestFit="1" customWidth="1"/>
    <col min="1107" max="1107" width="9.85546875" bestFit="1" customWidth="1"/>
    <col min="1108" max="1108" width="12.42578125" bestFit="1" customWidth="1"/>
    <col min="1109" max="1109" width="9.85546875" bestFit="1" customWidth="1"/>
    <col min="1110" max="1110" width="12.42578125" bestFit="1" customWidth="1"/>
    <col min="1111" max="1111" width="9.85546875" bestFit="1" customWidth="1"/>
    <col min="1112" max="1112" width="12.42578125" bestFit="1" customWidth="1"/>
    <col min="1113" max="1113" width="9.85546875" bestFit="1" customWidth="1"/>
    <col min="1114" max="1114" width="12.42578125" bestFit="1" customWidth="1"/>
    <col min="1115" max="1115" width="9.85546875" bestFit="1" customWidth="1"/>
    <col min="1116" max="1116" width="12.42578125" bestFit="1" customWidth="1"/>
    <col min="1117" max="1117" width="9.85546875" bestFit="1" customWidth="1"/>
    <col min="1118" max="1118" width="12.42578125" bestFit="1" customWidth="1"/>
    <col min="1119" max="1119" width="9.85546875" bestFit="1" customWidth="1"/>
    <col min="1120" max="1120" width="12.42578125" bestFit="1" customWidth="1"/>
    <col min="1121" max="1121" width="9.85546875" bestFit="1" customWidth="1"/>
    <col min="1122" max="1122" width="12.42578125" bestFit="1" customWidth="1"/>
    <col min="1123" max="1123" width="8" customWidth="1"/>
    <col min="1124" max="1124" width="10.85546875" bestFit="1" customWidth="1"/>
    <col min="1125" max="1125" width="9.85546875" bestFit="1" customWidth="1"/>
    <col min="1126" max="1126" width="12.42578125" bestFit="1" customWidth="1"/>
    <col min="1127" max="1127" width="9.85546875" bestFit="1" customWidth="1"/>
    <col min="1128" max="1128" width="12.42578125" bestFit="1" customWidth="1"/>
    <col min="1129" max="1129" width="9.85546875" bestFit="1" customWidth="1"/>
    <col min="1130" max="1130" width="12.42578125" bestFit="1" customWidth="1"/>
    <col min="1131" max="1131" width="9.85546875" bestFit="1" customWidth="1"/>
    <col min="1132" max="1132" width="12.42578125" bestFit="1" customWidth="1"/>
    <col min="1133" max="1133" width="9.85546875" bestFit="1" customWidth="1"/>
    <col min="1134" max="1134" width="12.42578125" bestFit="1" customWidth="1"/>
    <col min="1135" max="1135" width="8" customWidth="1"/>
    <col min="1136" max="1136" width="10.85546875" bestFit="1" customWidth="1"/>
    <col min="1137" max="1137" width="9.85546875" bestFit="1" customWidth="1"/>
    <col min="1138" max="1138" width="12.42578125" bestFit="1" customWidth="1"/>
    <col min="1139" max="1139" width="9.85546875" bestFit="1" customWidth="1"/>
    <col min="1140" max="1140" width="12.42578125" bestFit="1" customWidth="1"/>
    <col min="1141" max="1141" width="9.85546875" bestFit="1" customWidth="1"/>
    <col min="1142" max="1142" width="12.42578125" bestFit="1" customWidth="1"/>
    <col min="1143" max="1143" width="9.85546875" bestFit="1" customWidth="1"/>
    <col min="1144" max="1144" width="12.42578125" bestFit="1" customWidth="1"/>
    <col min="1145" max="1145" width="9.85546875" bestFit="1" customWidth="1"/>
    <col min="1146" max="1146" width="12.42578125" bestFit="1" customWidth="1"/>
    <col min="1147" max="1147" width="9.85546875" bestFit="1" customWidth="1"/>
    <col min="1148" max="1148" width="12.42578125" bestFit="1" customWidth="1"/>
    <col min="1149" max="1149" width="9.85546875" bestFit="1" customWidth="1"/>
    <col min="1150" max="1150" width="12.42578125" bestFit="1" customWidth="1"/>
    <col min="1151" max="1151" width="9.85546875" bestFit="1" customWidth="1"/>
    <col min="1152" max="1152" width="12.42578125" bestFit="1" customWidth="1"/>
    <col min="1153" max="1153" width="9.85546875" bestFit="1" customWidth="1"/>
    <col min="1154" max="1154" width="12.42578125" bestFit="1" customWidth="1"/>
    <col min="1155" max="1155" width="9.85546875" bestFit="1" customWidth="1"/>
    <col min="1156" max="1156" width="12.42578125" bestFit="1" customWidth="1"/>
    <col min="1157" max="1157" width="9.85546875" bestFit="1" customWidth="1"/>
    <col min="1158" max="1158" width="12.42578125" bestFit="1" customWidth="1"/>
    <col min="1159" max="1159" width="9.85546875" bestFit="1" customWidth="1"/>
    <col min="1160" max="1160" width="12.42578125" bestFit="1" customWidth="1"/>
    <col min="1161" max="1161" width="9.85546875" bestFit="1" customWidth="1"/>
    <col min="1162" max="1162" width="12.42578125" bestFit="1" customWidth="1"/>
    <col min="1163" max="1163" width="9.85546875" bestFit="1" customWidth="1"/>
    <col min="1164" max="1164" width="12.42578125" bestFit="1" customWidth="1"/>
    <col min="1165" max="1165" width="9.85546875" bestFit="1" customWidth="1"/>
    <col min="1166" max="1166" width="12.42578125" bestFit="1" customWidth="1"/>
    <col min="1167" max="1167" width="9.85546875" bestFit="1" customWidth="1"/>
    <col min="1168" max="1168" width="12.42578125" bestFit="1" customWidth="1"/>
    <col min="1169" max="1169" width="9.85546875" bestFit="1" customWidth="1"/>
    <col min="1170" max="1170" width="12.42578125" bestFit="1" customWidth="1"/>
    <col min="1171" max="1171" width="9.85546875" bestFit="1" customWidth="1"/>
    <col min="1172" max="1172" width="12.42578125" bestFit="1" customWidth="1"/>
    <col min="1173" max="1173" width="9.85546875" bestFit="1" customWidth="1"/>
    <col min="1174" max="1174" width="12.42578125" bestFit="1" customWidth="1"/>
    <col min="1175" max="1175" width="9.85546875" bestFit="1" customWidth="1"/>
    <col min="1176" max="1176" width="12.42578125" bestFit="1" customWidth="1"/>
    <col min="1177" max="1177" width="9.85546875" bestFit="1" customWidth="1"/>
    <col min="1178" max="1178" width="12.42578125" bestFit="1" customWidth="1"/>
    <col min="1179" max="1179" width="9.85546875" bestFit="1" customWidth="1"/>
    <col min="1180" max="1180" width="12.42578125" bestFit="1" customWidth="1"/>
    <col min="1181" max="1181" width="9.85546875" bestFit="1" customWidth="1"/>
    <col min="1182" max="1182" width="12.42578125" bestFit="1" customWidth="1"/>
    <col min="1183" max="1183" width="9.85546875" bestFit="1" customWidth="1"/>
    <col min="1184" max="1184" width="12.42578125" bestFit="1" customWidth="1"/>
    <col min="1185" max="1185" width="7.85546875" customWidth="1"/>
    <col min="1186" max="1186" width="10.85546875" bestFit="1" customWidth="1"/>
    <col min="1187" max="1187" width="7.85546875" customWidth="1"/>
    <col min="1188" max="1188" width="10.85546875" bestFit="1" customWidth="1"/>
    <col min="1189" max="1189" width="9.85546875" bestFit="1" customWidth="1"/>
    <col min="1190" max="1190" width="12.42578125" bestFit="1" customWidth="1"/>
    <col min="1191" max="1191" width="9.85546875" bestFit="1" customWidth="1"/>
    <col min="1192" max="1192" width="12.42578125" bestFit="1" customWidth="1"/>
    <col min="1193" max="1193" width="9.85546875" bestFit="1" customWidth="1"/>
    <col min="1194" max="1194" width="12.42578125" bestFit="1" customWidth="1"/>
    <col min="1195" max="1195" width="9.85546875" bestFit="1" customWidth="1"/>
    <col min="1196" max="1196" width="12.42578125" bestFit="1" customWidth="1"/>
    <col min="1197" max="1197" width="9.85546875" bestFit="1" customWidth="1"/>
    <col min="1198" max="1198" width="12.42578125" bestFit="1" customWidth="1"/>
    <col min="1199" max="1199" width="9.85546875" bestFit="1" customWidth="1"/>
    <col min="1200" max="1200" width="12.42578125" bestFit="1" customWidth="1"/>
    <col min="1201" max="1201" width="9.85546875" bestFit="1" customWidth="1"/>
    <col min="1202" max="1202" width="12.42578125" bestFit="1" customWidth="1"/>
    <col min="1203" max="1203" width="9.85546875" bestFit="1" customWidth="1"/>
    <col min="1204" max="1204" width="12.42578125" bestFit="1" customWidth="1"/>
    <col min="1205" max="1205" width="9.85546875" bestFit="1" customWidth="1"/>
    <col min="1206" max="1206" width="12.42578125" bestFit="1" customWidth="1"/>
    <col min="1207" max="1207" width="7.85546875" customWidth="1"/>
    <col min="1208" max="1208" width="10.85546875" bestFit="1" customWidth="1"/>
    <col min="1209" max="1209" width="9.85546875" bestFit="1" customWidth="1"/>
    <col min="1210" max="1210" width="12.42578125" bestFit="1" customWidth="1"/>
    <col min="1211" max="1211" width="9.85546875" bestFit="1" customWidth="1"/>
    <col min="1212" max="1212" width="12.42578125" bestFit="1" customWidth="1"/>
    <col min="1213" max="1213" width="9.85546875" bestFit="1" customWidth="1"/>
    <col min="1214" max="1214" width="12.42578125" bestFit="1" customWidth="1"/>
    <col min="1215" max="1215" width="9.85546875" bestFit="1" customWidth="1"/>
    <col min="1216" max="1216" width="12.42578125" bestFit="1" customWidth="1"/>
    <col min="1217" max="1217" width="9.85546875" bestFit="1" customWidth="1"/>
    <col min="1218" max="1218" width="12.42578125" bestFit="1" customWidth="1"/>
    <col min="1219" max="1219" width="8" customWidth="1"/>
    <col min="1220" max="1220" width="10.85546875" bestFit="1" customWidth="1"/>
    <col min="1221" max="1221" width="8" customWidth="1"/>
    <col min="1222" max="1222" width="10.85546875" bestFit="1" customWidth="1"/>
    <col min="1223" max="1223" width="9.85546875" bestFit="1" customWidth="1"/>
    <col min="1224" max="1224" width="12.42578125" bestFit="1" customWidth="1"/>
    <col min="1225" max="1225" width="9.85546875" bestFit="1" customWidth="1"/>
    <col min="1226" max="1226" width="12.42578125" bestFit="1" customWidth="1"/>
    <col min="1227" max="1227" width="9.85546875" bestFit="1" customWidth="1"/>
    <col min="1228" max="1228" width="12.42578125" bestFit="1" customWidth="1"/>
    <col min="1229" max="1229" width="8" customWidth="1"/>
    <col min="1230" max="1230" width="10.85546875" bestFit="1" customWidth="1"/>
    <col min="1231" max="1231" width="9.85546875" bestFit="1" customWidth="1"/>
    <col min="1232" max="1232" width="12.42578125" bestFit="1" customWidth="1"/>
    <col min="1233" max="1233" width="9.85546875" bestFit="1" customWidth="1"/>
    <col min="1234" max="1234" width="12.42578125" bestFit="1" customWidth="1"/>
    <col min="1235" max="1235" width="9.85546875" bestFit="1" customWidth="1"/>
    <col min="1236" max="1236" width="12.42578125" bestFit="1" customWidth="1"/>
    <col min="1237" max="1237" width="8" customWidth="1"/>
    <col min="1238" max="1238" width="10.85546875" bestFit="1" customWidth="1"/>
    <col min="1239" max="1239" width="9.85546875" bestFit="1" customWidth="1"/>
    <col min="1240" max="1240" width="12.42578125" bestFit="1" customWidth="1"/>
    <col min="1241" max="1241" width="9.85546875" bestFit="1" customWidth="1"/>
    <col min="1242" max="1242" width="12.42578125" bestFit="1" customWidth="1"/>
    <col min="1243" max="1243" width="9.85546875" bestFit="1" customWidth="1"/>
    <col min="1244" max="1244" width="12.42578125" bestFit="1" customWidth="1"/>
    <col min="1245" max="1245" width="7.85546875" customWidth="1"/>
    <col min="1246" max="1246" width="10.85546875" bestFit="1" customWidth="1"/>
    <col min="1247" max="1247" width="9.85546875" bestFit="1" customWidth="1"/>
    <col min="1248" max="1248" width="12.42578125" bestFit="1" customWidth="1"/>
    <col min="1249" max="1249" width="9.85546875" bestFit="1" customWidth="1"/>
    <col min="1250" max="1250" width="12.42578125" bestFit="1" customWidth="1"/>
    <col min="1251" max="1251" width="9.85546875" bestFit="1" customWidth="1"/>
    <col min="1252" max="1252" width="12.42578125" bestFit="1" customWidth="1"/>
    <col min="1253" max="1253" width="9.85546875" bestFit="1" customWidth="1"/>
    <col min="1254" max="1254" width="12.42578125" bestFit="1" customWidth="1"/>
    <col min="1255" max="1255" width="9.85546875" bestFit="1" customWidth="1"/>
    <col min="1256" max="1256" width="12.42578125" bestFit="1" customWidth="1"/>
    <col min="1257" max="1257" width="9.85546875" bestFit="1" customWidth="1"/>
    <col min="1258" max="1258" width="12.42578125" bestFit="1" customWidth="1"/>
    <col min="1259" max="1259" width="9.85546875" bestFit="1" customWidth="1"/>
    <col min="1260" max="1260" width="12.42578125" bestFit="1" customWidth="1"/>
    <col min="1261" max="1261" width="8" customWidth="1"/>
    <col min="1262" max="1262" width="10.85546875" bestFit="1" customWidth="1"/>
    <col min="1263" max="1263" width="9.85546875" bestFit="1" customWidth="1"/>
    <col min="1264" max="1264" width="12.42578125" bestFit="1" customWidth="1"/>
    <col min="1265" max="1265" width="8" customWidth="1"/>
    <col min="1266" max="1266" width="10.85546875" bestFit="1" customWidth="1"/>
    <col min="1267" max="1267" width="7.85546875" customWidth="1"/>
    <col min="1268" max="1268" width="10.85546875" bestFit="1" customWidth="1"/>
    <col min="1269" max="1269" width="9.85546875" bestFit="1" customWidth="1"/>
    <col min="1270" max="1270" width="12.42578125" bestFit="1" customWidth="1"/>
    <col min="1271" max="1271" width="9.85546875" bestFit="1" customWidth="1"/>
    <col min="1272" max="1272" width="12.42578125" bestFit="1" customWidth="1"/>
    <col min="1273" max="1273" width="9.85546875" bestFit="1" customWidth="1"/>
    <col min="1274" max="1274" width="12.42578125" bestFit="1" customWidth="1"/>
    <col min="1275" max="1275" width="9.85546875" bestFit="1" customWidth="1"/>
    <col min="1276" max="1276" width="12.42578125" bestFit="1" customWidth="1"/>
    <col min="1277" max="1277" width="9.85546875" bestFit="1" customWidth="1"/>
    <col min="1278" max="1278" width="12.42578125" bestFit="1" customWidth="1"/>
    <col min="1279" max="1279" width="9.85546875" bestFit="1" customWidth="1"/>
    <col min="1280" max="1280" width="12.42578125" bestFit="1" customWidth="1"/>
    <col min="1281" max="1281" width="9.85546875" bestFit="1" customWidth="1"/>
    <col min="1282" max="1282" width="12.42578125" bestFit="1" customWidth="1"/>
    <col min="1283" max="1283" width="9.85546875" bestFit="1" customWidth="1"/>
    <col min="1284" max="1284" width="12.42578125" bestFit="1" customWidth="1"/>
    <col min="1285" max="1285" width="9.85546875" bestFit="1" customWidth="1"/>
    <col min="1286" max="1286" width="12.42578125" bestFit="1" customWidth="1"/>
    <col min="1287" max="1287" width="7.85546875" customWidth="1"/>
    <col min="1288" max="1288" width="10.85546875" bestFit="1" customWidth="1"/>
    <col min="1289" max="1289" width="9.85546875" bestFit="1" customWidth="1"/>
    <col min="1290" max="1290" width="12.42578125" bestFit="1" customWidth="1"/>
    <col min="1291" max="1291" width="9.85546875" bestFit="1" customWidth="1"/>
    <col min="1292" max="1292" width="12.42578125" bestFit="1" customWidth="1"/>
    <col min="1293" max="1293" width="9.85546875" bestFit="1" customWidth="1"/>
    <col min="1294" max="1294" width="12.42578125" bestFit="1" customWidth="1"/>
    <col min="1295" max="1295" width="7.85546875" customWidth="1"/>
    <col min="1296" max="1296" width="10.85546875" bestFit="1" customWidth="1"/>
    <col min="1297" max="1297" width="9.85546875" bestFit="1" customWidth="1"/>
    <col min="1298" max="1298" width="12.42578125" bestFit="1" customWidth="1"/>
    <col min="1299" max="1299" width="9.85546875" bestFit="1" customWidth="1"/>
    <col min="1300" max="1300" width="12.42578125" bestFit="1" customWidth="1"/>
    <col min="1301" max="1301" width="9.85546875" bestFit="1" customWidth="1"/>
    <col min="1302" max="1302" width="12.42578125" bestFit="1" customWidth="1"/>
    <col min="1303" max="1303" width="9.85546875" bestFit="1" customWidth="1"/>
    <col min="1304" max="1304" width="12.42578125" bestFit="1" customWidth="1"/>
    <col min="1305" max="1305" width="8" customWidth="1"/>
    <col min="1306" max="1306" width="10.85546875" bestFit="1" customWidth="1"/>
    <col min="1307" max="1307" width="9.85546875" bestFit="1" customWidth="1"/>
    <col min="1308" max="1308" width="12.42578125" bestFit="1" customWidth="1"/>
    <col min="1309" max="1309" width="9.85546875" bestFit="1" customWidth="1"/>
    <col min="1310" max="1310" width="12.42578125" bestFit="1" customWidth="1"/>
    <col min="1311" max="1311" width="9.85546875" bestFit="1" customWidth="1"/>
    <col min="1312" max="1312" width="12.42578125" bestFit="1" customWidth="1"/>
    <col min="1313" max="1313" width="9.85546875" bestFit="1" customWidth="1"/>
    <col min="1314" max="1314" width="12.42578125" bestFit="1" customWidth="1"/>
    <col min="1315" max="1315" width="9.85546875" bestFit="1" customWidth="1"/>
    <col min="1316" max="1316" width="12.42578125" bestFit="1" customWidth="1"/>
    <col min="1317" max="1317" width="9.85546875" bestFit="1" customWidth="1"/>
    <col min="1318" max="1318" width="12.42578125" bestFit="1" customWidth="1"/>
    <col min="1319" max="1319" width="9.85546875" bestFit="1" customWidth="1"/>
    <col min="1320" max="1320" width="12.42578125" bestFit="1" customWidth="1"/>
    <col min="1321" max="1321" width="8" customWidth="1"/>
    <col min="1322" max="1322" width="10.85546875" bestFit="1" customWidth="1"/>
    <col min="1323" max="1323" width="9.85546875" bestFit="1" customWidth="1"/>
    <col min="1324" max="1324" width="12.42578125" bestFit="1" customWidth="1"/>
    <col min="1325" max="1325" width="9.85546875" bestFit="1" customWidth="1"/>
    <col min="1326" max="1326" width="12.42578125" bestFit="1" customWidth="1"/>
    <col min="1327" max="1327" width="8" customWidth="1"/>
    <col min="1328" max="1328" width="10.85546875" bestFit="1" customWidth="1"/>
    <col min="1329" max="1329" width="9.85546875" bestFit="1" customWidth="1"/>
    <col min="1330" max="1330" width="12.42578125" bestFit="1" customWidth="1"/>
    <col min="1331" max="1331" width="9.85546875" bestFit="1" customWidth="1"/>
    <col min="1332" max="1332" width="12.42578125" bestFit="1" customWidth="1"/>
    <col min="1333" max="1333" width="9.85546875" bestFit="1" customWidth="1"/>
    <col min="1334" max="1334" width="12.42578125" bestFit="1" customWidth="1"/>
    <col min="1335" max="1335" width="9.85546875" bestFit="1" customWidth="1"/>
    <col min="1336" max="1336" width="12.42578125" bestFit="1" customWidth="1"/>
    <col min="1337" max="1337" width="9.85546875" bestFit="1" customWidth="1"/>
    <col min="1338" max="1338" width="12.42578125" bestFit="1" customWidth="1"/>
    <col min="1339" max="1339" width="9.85546875" bestFit="1" customWidth="1"/>
    <col min="1340" max="1340" width="12.42578125" bestFit="1" customWidth="1"/>
    <col min="1341" max="1341" width="9.85546875" bestFit="1" customWidth="1"/>
    <col min="1342" max="1342" width="12.42578125" bestFit="1" customWidth="1"/>
    <col min="1343" max="1343" width="9.85546875" bestFit="1" customWidth="1"/>
    <col min="1344" max="1344" width="12.42578125" bestFit="1" customWidth="1"/>
    <col min="1345" max="1345" width="9.85546875" bestFit="1" customWidth="1"/>
    <col min="1346" max="1346" width="12.42578125" bestFit="1" customWidth="1"/>
    <col min="1347" max="1347" width="9.85546875" bestFit="1" customWidth="1"/>
    <col min="1348" max="1348" width="12.42578125" bestFit="1" customWidth="1"/>
    <col min="1349" max="1349" width="8" customWidth="1"/>
    <col min="1350" max="1350" width="10.85546875" bestFit="1" customWidth="1"/>
    <col min="1351" max="1351" width="9.85546875" bestFit="1" customWidth="1"/>
    <col min="1352" max="1352" width="12.42578125" bestFit="1" customWidth="1"/>
    <col min="1353" max="1353" width="9.85546875" bestFit="1" customWidth="1"/>
    <col min="1354" max="1354" width="12.42578125" bestFit="1" customWidth="1"/>
    <col min="1355" max="1355" width="9.85546875" bestFit="1" customWidth="1"/>
    <col min="1356" max="1356" width="12.42578125" bestFit="1" customWidth="1"/>
    <col min="1357" max="1357" width="9.85546875" bestFit="1" customWidth="1"/>
    <col min="1358" max="1358" width="12.42578125" bestFit="1" customWidth="1"/>
    <col min="1359" max="1359" width="9.85546875" bestFit="1" customWidth="1"/>
    <col min="1360" max="1360" width="12.42578125" bestFit="1" customWidth="1"/>
    <col min="1361" max="1361" width="9.85546875" bestFit="1" customWidth="1"/>
    <col min="1362" max="1362" width="12.42578125" bestFit="1" customWidth="1"/>
    <col min="1363" max="1363" width="8" customWidth="1"/>
    <col min="1364" max="1364" width="10.85546875" bestFit="1" customWidth="1"/>
    <col min="1365" max="1365" width="9.85546875" bestFit="1" customWidth="1"/>
    <col min="1366" max="1366" width="12.42578125" bestFit="1" customWidth="1"/>
    <col min="1367" max="1367" width="9.85546875" bestFit="1" customWidth="1"/>
    <col min="1368" max="1368" width="12.42578125" bestFit="1" customWidth="1"/>
    <col min="1369" max="1369" width="9.85546875" bestFit="1" customWidth="1"/>
    <col min="1370" max="1370" width="12.42578125" bestFit="1" customWidth="1"/>
    <col min="1371" max="1371" width="9.85546875" bestFit="1" customWidth="1"/>
    <col min="1372" max="1372" width="12.42578125" bestFit="1" customWidth="1"/>
    <col min="1373" max="1373" width="8" customWidth="1"/>
    <col min="1374" max="1374" width="10.85546875" bestFit="1" customWidth="1"/>
    <col min="1375" max="1375" width="9.85546875" bestFit="1" customWidth="1"/>
    <col min="1376" max="1376" width="12.42578125" bestFit="1" customWidth="1"/>
    <col min="1377" max="1377" width="9.85546875" bestFit="1" customWidth="1"/>
    <col min="1378" max="1378" width="12.42578125" bestFit="1" customWidth="1"/>
    <col min="1379" max="1379" width="9.85546875" bestFit="1" customWidth="1"/>
    <col min="1380" max="1380" width="12.42578125" bestFit="1" customWidth="1"/>
    <col min="1381" max="1381" width="9.85546875" bestFit="1" customWidth="1"/>
    <col min="1382" max="1382" width="12.42578125" bestFit="1" customWidth="1"/>
    <col min="1383" max="1383" width="9.85546875" bestFit="1" customWidth="1"/>
    <col min="1384" max="1384" width="12.42578125" bestFit="1" customWidth="1"/>
    <col min="1385" max="1385" width="9.85546875" bestFit="1" customWidth="1"/>
    <col min="1386" max="1386" width="12.42578125" bestFit="1" customWidth="1"/>
    <col min="1387" max="1387" width="9.85546875" bestFit="1" customWidth="1"/>
    <col min="1388" max="1388" width="12.42578125" bestFit="1" customWidth="1"/>
    <col min="1389" max="1389" width="9.85546875" bestFit="1" customWidth="1"/>
    <col min="1390" max="1390" width="12.42578125" bestFit="1" customWidth="1"/>
    <col min="1391" max="1391" width="9.85546875" bestFit="1" customWidth="1"/>
    <col min="1392" max="1392" width="12.42578125" bestFit="1" customWidth="1"/>
    <col min="1393" max="1393" width="9.85546875" bestFit="1" customWidth="1"/>
    <col min="1394" max="1394" width="12.42578125" bestFit="1" customWidth="1"/>
    <col min="1395" max="1395" width="9.85546875" bestFit="1" customWidth="1"/>
    <col min="1396" max="1396" width="12.42578125" bestFit="1" customWidth="1"/>
    <col min="1397" max="1397" width="9.85546875" bestFit="1" customWidth="1"/>
    <col min="1398" max="1398" width="12.42578125" bestFit="1" customWidth="1"/>
    <col min="1399" max="1399" width="9.85546875" bestFit="1" customWidth="1"/>
    <col min="1400" max="1400" width="12.42578125" bestFit="1" customWidth="1"/>
    <col min="1401" max="1401" width="9.85546875" bestFit="1" customWidth="1"/>
    <col min="1402" max="1402" width="12.42578125" bestFit="1" customWidth="1"/>
    <col min="1403" max="1403" width="9.85546875" bestFit="1" customWidth="1"/>
    <col min="1404" max="1404" width="12.42578125" bestFit="1" customWidth="1"/>
    <col min="1405" max="1405" width="9.85546875" bestFit="1" customWidth="1"/>
    <col min="1406" max="1406" width="12.42578125" bestFit="1" customWidth="1"/>
    <col min="1407" max="1407" width="9.85546875" bestFit="1" customWidth="1"/>
    <col min="1408" max="1408" width="12.42578125" bestFit="1" customWidth="1"/>
    <col min="1409" max="1409" width="9.85546875" bestFit="1" customWidth="1"/>
    <col min="1410" max="1410" width="12.42578125" bestFit="1" customWidth="1"/>
    <col min="1411" max="1411" width="9.85546875" bestFit="1" customWidth="1"/>
    <col min="1412" max="1412" width="12.42578125" bestFit="1" customWidth="1"/>
    <col min="1413" max="1413" width="9.85546875" bestFit="1" customWidth="1"/>
    <col min="1414" max="1414" width="12.42578125" bestFit="1" customWidth="1"/>
    <col min="1415" max="1415" width="9.85546875" bestFit="1" customWidth="1"/>
    <col min="1416" max="1416" width="12.42578125" bestFit="1" customWidth="1"/>
    <col min="1417" max="1417" width="9.85546875" bestFit="1" customWidth="1"/>
    <col min="1418" max="1418" width="12.42578125" bestFit="1" customWidth="1"/>
    <col min="1419" max="1419" width="9.85546875" bestFit="1" customWidth="1"/>
    <col min="1420" max="1420" width="12.42578125" bestFit="1" customWidth="1"/>
    <col min="1421" max="1421" width="9.85546875" bestFit="1" customWidth="1"/>
    <col min="1422" max="1422" width="12.42578125" bestFit="1" customWidth="1"/>
    <col min="1423" max="1423" width="9.85546875" bestFit="1" customWidth="1"/>
    <col min="1424" max="1424" width="12.42578125" bestFit="1" customWidth="1"/>
    <col min="1425" max="1425" width="10.85546875" bestFit="1" customWidth="1"/>
    <col min="1426" max="1426" width="13.5703125" bestFit="1" customWidth="1"/>
    <col min="1427" max="1427" width="10.85546875" bestFit="1" customWidth="1"/>
    <col min="1428" max="1428" width="13.5703125" bestFit="1" customWidth="1"/>
    <col min="1429" max="1429" width="10.85546875" bestFit="1" customWidth="1"/>
    <col min="1430" max="1430" width="13.5703125" bestFit="1" customWidth="1"/>
    <col min="1431" max="1431" width="10.85546875" bestFit="1" customWidth="1"/>
    <col min="1432" max="1432" width="13.5703125" bestFit="1" customWidth="1"/>
    <col min="1433" max="1433" width="10.85546875" bestFit="1" customWidth="1"/>
    <col min="1434" max="1434" width="13.5703125" bestFit="1" customWidth="1"/>
    <col min="1435" max="1435" width="10.85546875" bestFit="1" customWidth="1"/>
    <col min="1436" max="1436" width="13.5703125" bestFit="1" customWidth="1"/>
    <col min="1437" max="1437" width="10.85546875" bestFit="1" customWidth="1"/>
    <col min="1438" max="1438" width="13.5703125" bestFit="1" customWidth="1"/>
    <col min="1439" max="1439" width="10.85546875" bestFit="1" customWidth="1"/>
    <col min="1440" max="1440" width="13.5703125" bestFit="1" customWidth="1"/>
    <col min="1441" max="1441" width="9" bestFit="1" customWidth="1"/>
    <col min="1442" max="1442" width="11.85546875" bestFit="1" customWidth="1"/>
    <col min="1443" max="1443" width="10.85546875" bestFit="1" customWidth="1"/>
    <col min="1444" max="1444" width="13.5703125" bestFit="1" customWidth="1"/>
    <col min="1445" max="1445" width="10.85546875" bestFit="1" customWidth="1"/>
    <col min="1446" max="1446" width="13.5703125" bestFit="1" customWidth="1"/>
    <col min="1447" max="1447" width="10.85546875" bestFit="1" customWidth="1"/>
    <col min="1448" max="1448" width="13.5703125" bestFit="1" customWidth="1"/>
    <col min="1449" max="1449" width="10.85546875" bestFit="1" customWidth="1"/>
    <col min="1450" max="1450" width="13.5703125" bestFit="1" customWidth="1"/>
    <col min="1451" max="1451" width="10.85546875" bestFit="1" customWidth="1"/>
    <col min="1452" max="1452" width="13.5703125" bestFit="1" customWidth="1"/>
    <col min="1453" max="1453" width="10.85546875" bestFit="1" customWidth="1"/>
    <col min="1454" max="1454" width="13.5703125" bestFit="1" customWidth="1"/>
    <col min="1455" max="1455" width="10.85546875" bestFit="1" customWidth="1"/>
    <col min="1456" max="1456" width="13.5703125" bestFit="1" customWidth="1"/>
    <col min="1457" max="1457" width="10.85546875" bestFit="1" customWidth="1"/>
    <col min="1458" max="1458" width="13.5703125" bestFit="1" customWidth="1"/>
    <col min="1459" max="1459" width="9" bestFit="1" customWidth="1"/>
    <col min="1460" max="1460" width="11.85546875" bestFit="1" customWidth="1"/>
    <col min="1461" max="1461" width="10.85546875" bestFit="1" customWidth="1"/>
    <col min="1462" max="1462" width="13.5703125" bestFit="1" customWidth="1"/>
    <col min="1463" max="1463" width="10.85546875" bestFit="1" customWidth="1"/>
    <col min="1464" max="1464" width="13.5703125" bestFit="1" customWidth="1"/>
    <col min="1465" max="1465" width="10.85546875" bestFit="1" customWidth="1"/>
    <col min="1466" max="1466" width="13.5703125" bestFit="1" customWidth="1"/>
    <col min="1467" max="1467" width="10.85546875" bestFit="1" customWidth="1"/>
    <col min="1468" max="1468" width="13.5703125" bestFit="1" customWidth="1"/>
    <col min="1469" max="1469" width="10.85546875" bestFit="1" customWidth="1"/>
    <col min="1470" max="1470" width="13.5703125" bestFit="1" customWidth="1"/>
    <col min="1471" max="1471" width="9" bestFit="1" customWidth="1"/>
    <col min="1472" max="1472" width="11.85546875" bestFit="1" customWidth="1"/>
    <col min="1473" max="1473" width="10.85546875" bestFit="1" customWidth="1"/>
    <col min="1474" max="1474" width="13.5703125" bestFit="1" customWidth="1"/>
    <col min="1475" max="1475" width="10.85546875" bestFit="1" customWidth="1"/>
    <col min="1476" max="1476" width="13.5703125" bestFit="1" customWidth="1"/>
    <col min="1477" max="1477" width="10.85546875" bestFit="1" customWidth="1"/>
    <col min="1478" max="1478" width="13.5703125" bestFit="1" customWidth="1"/>
    <col min="1479" max="1479" width="9" bestFit="1" customWidth="1"/>
    <col min="1480" max="1480" width="11.85546875" bestFit="1" customWidth="1"/>
    <col min="1481" max="1481" width="10.85546875" bestFit="1" customWidth="1"/>
    <col min="1482" max="1482" width="13.5703125" bestFit="1" customWidth="1"/>
    <col min="1483" max="1483" width="10.85546875" bestFit="1" customWidth="1"/>
    <col min="1484" max="1484" width="13.5703125" bestFit="1" customWidth="1"/>
    <col min="1485" max="1485" width="9" bestFit="1" customWidth="1"/>
    <col min="1486" max="1486" width="11.85546875" bestFit="1" customWidth="1"/>
    <col min="1487" max="1487" width="10.85546875" bestFit="1" customWidth="1"/>
    <col min="1488" max="1488" width="13.5703125" bestFit="1" customWidth="1"/>
    <col min="1489" max="1489" width="10.85546875" bestFit="1" customWidth="1"/>
    <col min="1490" max="1490" width="13.5703125" bestFit="1" customWidth="1"/>
    <col min="1491" max="1491" width="10.85546875" bestFit="1" customWidth="1"/>
    <col min="1492" max="1492" width="13.5703125" bestFit="1" customWidth="1"/>
    <col min="1493" max="1493" width="10.85546875" bestFit="1" customWidth="1"/>
    <col min="1494" max="1494" width="13.5703125" bestFit="1" customWidth="1"/>
    <col min="1495" max="1495" width="9" bestFit="1" customWidth="1"/>
    <col min="1496" max="1496" width="11.85546875" bestFit="1" customWidth="1"/>
    <col min="1497" max="1497" width="10.85546875" bestFit="1" customWidth="1"/>
    <col min="1498" max="1498" width="13.5703125" bestFit="1" customWidth="1"/>
    <col min="1499" max="1499" width="10.85546875" bestFit="1" customWidth="1"/>
    <col min="1500" max="1500" width="13.5703125" bestFit="1" customWidth="1"/>
    <col min="1501" max="1501" width="10.85546875" bestFit="1" customWidth="1"/>
    <col min="1502" max="1502" width="13.5703125" bestFit="1" customWidth="1"/>
    <col min="1503" max="1503" width="10.85546875" bestFit="1" customWidth="1"/>
    <col min="1504" max="1504" width="13.5703125" bestFit="1" customWidth="1"/>
    <col min="1505" max="1505" width="10.85546875" bestFit="1" customWidth="1"/>
    <col min="1506" max="1506" width="13.5703125" bestFit="1" customWidth="1"/>
    <col min="1507" max="1507" width="10.85546875" bestFit="1" customWidth="1"/>
    <col min="1508" max="1508" width="13.5703125" bestFit="1" customWidth="1"/>
    <col min="1509" max="1509" width="10.85546875" bestFit="1" customWidth="1"/>
    <col min="1510" max="1510" width="13.5703125" bestFit="1" customWidth="1"/>
    <col min="1511" max="1511" width="10.85546875" bestFit="1" customWidth="1"/>
    <col min="1512" max="1512" width="13.5703125" bestFit="1" customWidth="1"/>
    <col min="1513" max="1513" width="10.85546875" bestFit="1" customWidth="1"/>
    <col min="1514" max="1514" width="13.5703125" bestFit="1" customWidth="1"/>
    <col min="1515" max="1515" width="10.85546875" bestFit="1" customWidth="1"/>
    <col min="1516" max="1516" width="13.5703125" bestFit="1" customWidth="1"/>
    <col min="1517" max="1517" width="10.85546875" bestFit="1" customWidth="1"/>
    <col min="1518" max="1518" width="13.5703125" bestFit="1" customWidth="1"/>
    <col min="1519" max="1519" width="9" bestFit="1" customWidth="1"/>
    <col min="1520" max="1520" width="11.85546875" bestFit="1" customWidth="1"/>
    <col min="1521" max="1521" width="10.85546875" bestFit="1" customWidth="1"/>
    <col min="1522" max="1522" width="13.5703125" bestFit="1" customWidth="1"/>
    <col min="1523" max="1523" width="10.85546875" bestFit="1" customWidth="1"/>
    <col min="1524" max="1524" width="13.5703125" bestFit="1" customWidth="1"/>
    <col min="1525" max="1525" width="10.85546875" bestFit="1" customWidth="1"/>
    <col min="1526" max="1526" width="13.5703125" bestFit="1" customWidth="1"/>
    <col min="1527" max="1527" width="10.85546875" bestFit="1" customWidth="1"/>
    <col min="1528" max="1528" width="13.5703125" bestFit="1" customWidth="1"/>
    <col min="1529" max="1529" width="10.85546875" bestFit="1" customWidth="1"/>
    <col min="1530" max="1530" width="13.5703125" bestFit="1" customWidth="1"/>
    <col min="1531" max="1531" width="10.85546875" bestFit="1" customWidth="1"/>
    <col min="1532" max="1532" width="13.5703125" bestFit="1" customWidth="1"/>
    <col min="1533" max="1533" width="10.85546875" bestFit="1" customWidth="1"/>
    <col min="1534" max="1534" width="13.5703125" bestFit="1" customWidth="1"/>
    <col min="1535" max="1535" width="10.85546875" bestFit="1" customWidth="1"/>
    <col min="1536" max="1536" width="13.5703125" bestFit="1" customWidth="1"/>
    <col min="1537" max="1537" width="10.85546875" bestFit="1" customWidth="1"/>
    <col min="1538" max="1538" width="13.5703125" bestFit="1" customWidth="1"/>
    <col min="1539" max="1539" width="10.85546875" bestFit="1" customWidth="1"/>
    <col min="1540" max="1540" width="13.5703125" bestFit="1" customWidth="1"/>
    <col min="1541" max="1541" width="10.85546875" bestFit="1" customWidth="1"/>
    <col min="1542" max="1542" width="13.5703125" bestFit="1" customWidth="1"/>
    <col min="1543" max="1543" width="10.85546875" bestFit="1" customWidth="1"/>
    <col min="1544" max="1544" width="13.5703125" bestFit="1" customWidth="1"/>
    <col min="1545" max="1545" width="9" bestFit="1" customWidth="1"/>
    <col min="1546" max="1546" width="11.85546875" bestFit="1" customWidth="1"/>
    <col min="1547" max="1547" width="10.85546875" bestFit="1" customWidth="1"/>
    <col min="1548" max="1548" width="13.5703125" bestFit="1" customWidth="1"/>
    <col min="1549" max="1549" width="9" bestFit="1" customWidth="1"/>
    <col min="1550" max="1550" width="11.85546875" bestFit="1" customWidth="1"/>
    <col min="1551" max="1551" width="10.85546875" bestFit="1" customWidth="1"/>
    <col min="1552" max="1552" width="13.5703125" bestFit="1" customWidth="1"/>
    <col min="1553" max="1553" width="10.85546875" bestFit="1" customWidth="1"/>
    <col min="1554" max="1554" width="13.5703125" bestFit="1" customWidth="1"/>
    <col min="1555" max="1555" width="9" bestFit="1" customWidth="1"/>
    <col min="1556" max="1556" width="11.85546875" bestFit="1" customWidth="1"/>
    <col min="1557" max="1557" width="10.85546875" bestFit="1" customWidth="1"/>
    <col min="1558" max="1558" width="13.5703125" bestFit="1" customWidth="1"/>
    <col min="1559" max="1559" width="10.85546875" bestFit="1" customWidth="1"/>
    <col min="1560" max="1560" width="13.5703125" bestFit="1" customWidth="1"/>
    <col min="1561" max="1561" width="10.85546875" bestFit="1" customWidth="1"/>
    <col min="1562" max="1562" width="13.5703125" bestFit="1" customWidth="1"/>
    <col min="1563" max="1563" width="10.85546875" bestFit="1" customWidth="1"/>
    <col min="1564" max="1564" width="13.5703125" bestFit="1" customWidth="1"/>
    <col min="1565" max="1565" width="10.85546875" bestFit="1" customWidth="1"/>
    <col min="1566" max="1566" width="13.5703125" bestFit="1" customWidth="1"/>
    <col min="1567" max="1567" width="10.85546875" bestFit="1" customWidth="1"/>
    <col min="1568" max="1568" width="13.5703125" bestFit="1" customWidth="1"/>
    <col min="1569" max="1569" width="10.85546875" bestFit="1" customWidth="1"/>
    <col min="1570" max="1570" width="13.5703125" bestFit="1" customWidth="1"/>
    <col min="1571" max="1571" width="9" bestFit="1" customWidth="1"/>
    <col min="1572" max="1572" width="11.85546875" bestFit="1" customWidth="1"/>
    <col min="1573" max="1573" width="10.85546875" bestFit="1" customWidth="1"/>
    <col min="1574" max="1574" width="13.5703125" bestFit="1" customWidth="1"/>
    <col min="1575" max="1575" width="10.85546875" bestFit="1" customWidth="1"/>
    <col min="1576" max="1576" width="13.5703125" bestFit="1" customWidth="1"/>
    <col min="1577" max="1577" width="10.85546875" bestFit="1" customWidth="1"/>
    <col min="1578" max="1578" width="13.5703125" bestFit="1" customWidth="1"/>
    <col min="1579" max="1579" width="10.85546875" bestFit="1" customWidth="1"/>
    <col min="1580" max="1580" width="13.5703125" bestFit="1" customWidth="1"/>
    <col min="1581" max="1581" width="10.85546875" bestFit="1" customWidth="1"/>
    <col min="1582" max="1582" width="13.5703125" bestFit="1" customWidth="1"/>
    <col min="1583" max="1583" width="10.85546875" bestFit="1" customWidth="1"/>
    <col min="1584" max="1584" width="13.5703125" bestFit="1" customWidth="1"/>
    <col min="1585" max="1585" width="10.85546875" bestFit="1" customWidth="1"/>
    <col min="1586" max="1586" width="13.5703125" bestFit="1" customWidth="1"/>
    <col min="1587" max="1587" width="10.85546875" bestFit="1" customWidth="1"/>
    <col min="1588" max="1588" width="13.5703125" bestFit="1" customWidth="1"/>
    <col min="1589" max="1589" width="10.85546875" bestFit="1" customWidth="1"/>
    <col min="1590" max="1590" width="13.5703125" bestFit="1" customWidth="1"/>
    <col min="1591" max="1591" width="10.85546875" bestFit="1" customWidth="1"/>
    <col min="1592" max="1592" width="13.5703125" bestFit="1" customWidth="1"/>
    <col min="1593" max="1593" width="10.85546875" bestFit="1" customWidth="1"/>
    <col min="1594" max="1594" width="13.5703125" bestFit="1" customWidth="1"/>
    <col min="1595" max="1595" width="10.85546875" bestFit="1" customWidth="1"/>
    <col min="1596" max="1596" width="13.5703125" bestFit="1" customWidth="1"/>
    <col min="1597" max="1597" width="10.85546875" bestFit="1" customWidth="1"/>
    <col min="1598" max="1598" width="13.5703125" bestFit="1" customWidth="1"/>
    <col min="1599" max="1599" width="10.85546875" bestFit="1" customWidth="1"/>
    <col min="1600" max="1600" width="13.5703125" bestFit="1" customWidth="1"/>
    <col min="1601" max="1601" width="11.85546875" bestFit="1" customWidth="1"/>
    <col min="1602" max="1602" width="14.5703125" bestFit="1" customWidth="1"/>
    <col min="1603" max="1603" width="11.85546875" bestFit="1" customWidth="1"/>
    <col min="1604" max="1604" width="14.5703125" bestFit="1" customWidth="1"/>
    <col min="1605" max="1605" width="11.85546875" bestFit="1" customWidth="1"/>
    <col min="1606" max="1606" width="14.5703125" bestFit="1" customWidth="1"/>
    <col min="1607" max="1607" width="11.85546875" bestFit="1" customWidth="1"/>
    <col min="1608" max="1608" width="14.5703125" bestFit="1" customWidth="1"/>
    <col min="1609" max="1609" width="11.85546875" bestFit="1" customWidth="1"/>
    <col min="1610" max="1610" width="14.5703125" bestFit="1" customWidth="1"/>
    <col min="1611" max="1611" width="11.85546875" bestFit="1" customWidth="1"/>
    <col min="1612" max="1612" width="14.5703125" bestFit="1" customWidth="1"/>
    <col min="1613" max="1613" width="11.85546875" bestFit="1" customWidth="1"/>
    <col min="1614" max="1614" width="14.5703125" bestFit="1" customWidth="1"/>
    <col min="1615" max="1615" width="11.85546875" bestFit="1" customWidth="1"/>
    <col min="1616" max="1616" width="14.5703125" bestFit="1" customWidth="1"/>
    <col min="1617" max="1617" width="10" bestFit="1" customWidth="1"/>
    <col min="1618" max="1618" width="12.85546875" bestFit="1" customWidth="1"/>
    <col min="1619" max="1619" width="11.85546875" bestFit="1" customWidth="1"/>
    <col min="1620" max="1620" width="14.5703125" bestFit="1" customWidth="1"/>
    <col min="1621" max="1621" width="10" bestFit="1" customWidth="1"/>
    <col min="1622" max="1622" width="12.85546875" bestFit="1" customWidth="1"/>
    <col min="1623" max="1623" width="11.85546875" bestFit="1" customWidth="1"/>
    <col min="1624" max="1624" width="14.5703125" bestFit="1" customWidth="1"/>
    <col min="1625" max="1625" width="11.85546875" bestFit="1" customWidth="1"/>
    <col min="1626" max="1626" width="14.5703125" bestFit="1" customWidth="1"/>
    <col min="1627" max="1627" width="11.85546875" bestFit="1" customWidth="1"/>
    <col min="1628" max="1628" width="14.5703125" bestFit="1" customWidth="1"/>
    <col min="1629" max="1629" width="11.85546875" bestFit="1" customWidth="1"/>
    <col min="1630" max="1630" width="14.5703125" bestFit="1" customWidth="1"/>
    <col min="1631" max="1631" width="11.85546875" bestFit="1" customWidth="1"/>
    <col min="1632" max="1632" width="14.5703125" bestFit="1" customWidth="1"/>
    <col min="1633" max="1633" width="11.85546875" bestFit="1" customWidth="1"/>
    <col min="1634" max="1634" width="14.5703125" bestFit="1" customWidth="1"/>
    <col min="1635" max="1635" width="11.85546875" bestFit="1" customWidth="1"/>
    <col min="1636" max="1636" width="14.5703125" bestFit="1" customWidth="1"/>
    <col min="1637" max="1637" width="11.85546875" bestFit="1" customWidth="1"/>
    <col min="1638" max="1638" width="14.5703125" bestFit="1" customWidth="1"/>
    <col min="1639" max="1639" width="11.85546875" bestFit="1" customWidth="1"/>
    <col min="1640" max="1640" width="14.5703125" bestFit="1" customWidth="1"/>
    <col min="1641" max="1641" width="19.5703125" bestFit="1" customWidth="1"/>
    <col min="1642" max="1642" width="22.7109375" bestFit="1" customWidth="1"/>
    <col min="1643" max="1643" width="22.5703125" bestFit="1" customWidth="1"/>
    <col min="1644" max="1644" width="25.7109375" bestFit="1" customWidth="1"/>
    <col min="1645" max="1645" width="24.7109375" bestFit="1" customWidth="1"/>
    <col min="1646" max="1646" width="27.7109375" bestFit="1" customWidth="1"/>
    <col min="1647" max="1647" width="24.7109375" bestFit="1" customWidth="1"/>
    <col min="1648" max="1648" width="27.7109375" bestFit="1" customWidth="1"/>
    <col min="1649" max="1649" width="23.7109375" bestFit="1" customWidth="1"/>
    <col min="1650" max="1650" width="26.7109375" bestFit="1" customWidth="1"/>
    <col min="1651" max="1651" width="23.7109375" bestFit="1" customWidth="1"/>
    <col min="1652" max="1652" width="26.7109375" bestFit="1" customWidth="1"/>
    <col min="1653" max="1653" width="21.5703125" bestFit="1" customWidth="1"/>
    <col min="1654" max="1654" width="24.7109375" bestFit="1" customWidth="1"/>
    <col min="1655" max="1655" width="11.28515625" bestFit="1" customWidth="1"/>
  </cols>
  <sheetData>
    <row r="3" spans="1:44" x14ac:dyDescent="0.2">
      <c r="A3" s="7" t="s">
        <v>427</v>
      </c>
      <c r="B3" t="s">
        <v>425</v>
      </c>
      <c r="C3" t="s">
        <v>428</v>
      </c>
      <c r="D3" t="s">
        <v>429</v>
      </c>
      <c r="E3" t="s">
        <v>430</v>
      </c>
      <c r="F3" t="s">
        <v>431</v>
      </c>
      <c r="G3" t="s">
        <v>432</v>
      </c>
      <c r="H3" t="s">
        <v>433</v>
      </c>
      <c r="I3" t="s">
        <v>434</v>
      </c>
      <c r="J3" t="s">
        <v>435</v>
      </c>
      <c r="K3" t="s">
        <v>436</v>
      </c>
      <c r="L3" t="s">
        <v>437</v>
      </c>
      <c r="M3" t="s">
        <v>438</v>
      </c>
      <c r="N3" t="s">
        <v>439</v>
      </c>
      <c r="O3" t="s">
        <v>440</v>
      </c>
      <c r="P3" t="s">
        <v>441</v>
      </c>
      <c r="Q3" t="s">
        <v>442</v>
      </c>
      <c r="R3" t="s">
        <v>443</v>
      </c>
      <c r="S3" t="s">
        <v>444</v>
      </c>
      <c r="T3" t="s">
        <v>445</v>
      </c>
      <c r="U3" t="s">
        <v>446</v>
      </c>
      <c r="V3" t="s">
        <v>447</v>
      </c>
      <c r="W3" t="s">
        <v>448</v>
      </c>
      <c r="X3" t="s">
        <v>449</v>
      </c>
      <c r="Y3" t="s">
        <v>450</v>
      </c>
      <c r="Z3" t="s">
        <v>451</v>
      </c>
      <c r="AA3" t="s">
        <v>452</v>
      </c>
      <c r="AB3" t="s">
        <v>453</v>
      </c>
      <c r="AC3" t="s">
        <v>454</v>
      </c>
      <c r="AD3" t="s">
        <v>455</v>
      </c>
      <c r="AE3" t="s">
        <v>456</v>
      </c>
      <c r="AF3" t="s">
        <v>457</v>
      </c>
      <c r="AG3" t="s">
        <v>458</v>
      </c>
      <c r="AH3" t="s">
        <v>459</v>
      </c>
      <c r="AI3" t="s">
        <v>460</v>
      </c>
      <c r="AJ3" t="s">
        <v>461</v>
      </c>
      <c r="AK3" t="s">
        <v>462</v>
      </c>
      <c r="AL3" t="s">
        <v>463</v>
      </c>
      <c r="AM3" t="s">
        <v>464</v>
      </c>
      <c r="AN3" t="s">
        <v>465</v>
      </c>
      <c r="AO3" t="s">
        <v>2755</v>
      </c>
      <c r="AP3" t="s">
        <v>2756</v>
      </c>
      <c r="AQ3" t="s">
        <v>2757</v>
      </c>
      <c r="AR3" t="s">
        <v>2758</v>
      </c>
    </row>
    <row r="4" spans="1:44" x14ac:dyDescent="0.2">
      <c r="A4" s="8">
        <v>1</v>
      </c>
      <c r="B4" s="6">
        <v>22235354.000000004</v>
      </c>
      <c r="C4" s="6">
        <v>25545384.100000001</v>
      </c>
      <c r="D4" s="6">
        <v>28683523.400000002</v>
      </c>
      <c r="E4" s="6">
        <v>30601580.000000015</v>
      </c>
      <c r="F4" s="6">
        <v>33965512.5</v>
      </c>
      <c r="G4" s="6">
        <v>38515059.599999994</v>
      </c>
      <c r="H4" s="6">
        <v>43614958.300000004</v>
      </c>
      <c r="I4" s="6">
        <v>49433460.500000015</v>
      </c>
      <c r="J4" s="6">
        <v>54140045.599999994</v>
      </c>
      <c r="K4" s="6">
        <v>59875533.600000001</v>
      </c>
      <c r="L4" s="6">
        <v>61413746.800000004</v>
      </c>
      <c r="M4" s="6">
        <v>66115928</v>
      </c>
      <c r="N4" s="6">
        <v>72413513.100000024</v>
      </c>
      <c r="O4" s="6">
        <v>76564135.499999955</v>
      </c>
      <c r="P4" s="6">
        <v>79671877.400000021</v>
      </c>
      <c r="Q4" s="6">
        <v>85920939.800000012</v>
      </c>
      <c r="R4" s="6">
        <v>92910649.5</v>
      </c>
      <c r="S4" s="6">
        <v>98547882.100000009</v>
      </c>
      <c r="T4" s="6">
        <v>102977265.09999999</v>
      </c>
      <c r="U4" s="6">
        <v>104844978.8</v>
      </c>
      <c r="V4" s="6">
        <v>111449591.49999997</v>
      </c>
      <c r="W4" s="6">
        <v>117293688.10000001</v>
      </c>
      <c r="X4" s="6">
        <v>125049580.39999996</v>
      </c>
      <c r="Y4" s="6">
        <v>132497226.50000001</v>
      </c>
      <c r="Z4" s="6">
        <v>140318367.80000001</v>
      </c>
      <c r="AA4" s="6">
        <v>148480471.89999998</v>
      </c>
      <c r="AB4" s="6">
        <v>157821666.60000002</v>
      </c>
      <c r="AC4" s="6">
        <v>168625579.30000004</v>
      </c>
      <c r="AD4" s="6">
        <v>182153369.39999998</v>
      </c>
      <c r="AE4" s="6">
        <v>184158158.90000001</v>
      </c>
      <c r="AF4" s="6">
        <v>185369488.90000001</v>
      </c>
      <c r="AG4" s="6">
        <v>195997274.30000007</v>
      </c>
      <c r="AH4" s="6">
        <v>211447831.90000007</v>
      </c>
      <c r="AI4" s="6">
        <v>229335463.99999997</v>
      </c>
      <c r="AJ4" s="6">
        <v>243003308.70000014</v>
      </c>
      <c r="AK4" s="6">
        <v>253061885.89999998</v>
      </c>
      <c r="AL4" s="6">
        <v>262395871.09999999</v>
      </c>
      <c r="AM4" s="6">
        <v>242567226.20000008</v>
      </c>
      <c r="AN4" s="6">
        <v>257299370.49999997</v>
      </c>
      <c r="AO4" s="6">
        <v>272134843.89999998</v>
      </c>
      <c r="AP4" s="6">
        <v>284312648.39999998</v>
      </c>
      <c r="AQ4" s="6">
        <v>294497444.19999993</v>
      </c>
      <c r="AR4" s="6">
        <v>302554379.60000002</v>
      </c>
    </row>
    <row r="5" spans="1:44" x14ac:dyDescent="0.2">
      <c r="A5" s="9">
        <v>1</v>
      </c>
      <c r="B5" s="6">
        <v>34139</v>
      </c>
      <c r="C5" s="6">
        <v>52722.9</v>
      </c>
      <c r="D5" s="6">
        <v>59648.1</v>
      </c>
      <c r="E5" s="6">
        <v>57517.599999999999</v>
      </c>
      <c r="F5" s="6">
        <v>58282.400000000001</v>
      </c>
      <c r="G5" s="6">
        <v>58471.7</v>
      </c>
      <c r="H5" s="6">
        <v>66161.2</v>
      </c>
      <c r="I5" s="6">
        <v>76808.899999999994</v>
      </c>
      <c r="J5" s="6">
        <v>83190</v>
      </c>
      <c r="K5" s="6">
        <v>85770</v>
      </c>
      <c r="L5" s="6">
        <v>87999.2</v>
      </c>
      <c r="M5" s="6">
        <v>76489.899999999994</v>
      </c>
      <c r="N5" s="6">
        <v>85749</v>
      </c>
      <c r="O5" s="6">
        <v>82288.800000000003</v>
      </c>
      <c r="P5" s="6">
        <v>68873.899999999994</v>
      </c>
      <c r="Q5" s="6">
        <v>74732.2</v>
      </c>
      <c r="R5" s="6">
        <v>80626.3</v>
      </c>
      <c r="S5" s="6">
        <v>88856.7</v>
      </c>
      <c r="T5" s="6">
        <v>89845.6</v>
      </c>
      <c r="U5" s="6">
        <v>90208.2</v>
      </c>
      <c r="V5" s="6">
        <v>95613.6</v>
      </c>
      <c r="W5" s="6">
        <v>93545</v>
      </c>
      <c r="X5" s="6">
        <v>105727.8</v>
      </c>
      <c r="Y5" s="6">
        <v>110541.1</v>
      </c>
      <c r="Z5" s="6">
        <v>115311.4</v>
      </c>
      <c r="AA5" s="6">
        <v>118006.6</v>
      </c>
      <c r="AB5" s="6">
        <v>108445.1</v>
      </c>
      <c r="AC5" s="6">
        <v>102594.8</v>
      </c>
      <c r="AD5" s="6">
        <v>103945</v>
      </c>
      <c r="AE5" s="6">
        <v>106032.3</v>
      </c>
      <c r="AF5" s="6">
        <v>101438.1</v>
      </c>
      <c r="AG5" s="6">
        <v>112456.2</v>
      </c>
      <c r="AH5" s="6">
        <v>129084.4</v>
      </c>
      <c r="AI5" s="6">
        <v>126614.2</v>
      </c>
      <c r="AJ5" s="6">
        <v>128239.6</v>
      </c>
      <c r="AK5" s="6">
        <v>153751.70000000001</v>
      </c>
      <c r="AL5" s="6">
        <v>171276.1</v>
      </c>
      <c r="AM5" s="6">
        <v>162470.9</v>
      </c>
      <c r="AN5" s="6">
        <v>166106.79999999999</v>
      </c>
      <c r="AO5" s="6">
        <v>198978.6</v>
      </c>
      <c r="AP5" s="6">
        <v>209285.9</v>
      </c>
      <c r="AQ5" s="6">
        <v>221924.1</v>
      </c>
      <c r="AR5" s="6">
        <v>228137.9</v>
      </c>
    </row>
    <row r="6" spans="1:44" x14ac:dyDescent="0.2">
      <c r="A6" s="9">
        <v>2</v>
      </c>
      <c r="B6" s="6">
        <v>37503.800000000003</v>
      </c>
      <c r="C6" s="6">
        <v>48297.599999999999</v>
      </c>
      <c r="D6" s="6">
        <v>43485.3</v>
      </c>
      <c r="E6" s="6">
        <v>45304.2</v>
      </c>
      <c r="F6" s="6">
        <v>48482.7</v>
      </c>
      <c r="G6" s="6">
        <v>49863.199999999997</v>
      </c>
      <c r="H6" s="6">
        <v>62073.2</v>
      </c>
      <c r="I6" s="6">
        <v>72795.5</v>
      </c>
      <c r="J6" s="6">
        <v>71486.5</v>
      </c>
      <c r="K6" s="6">
        <v>72706.100000000006</v>
      </c>
      <c r="L6" s="6">
        <v>73869</v>
      </c>
      <c r="M6" s="6">
        <v>73184.5</v>
      </c>
      <c r="N6" s="6">
        <v>76642.600000000006</v>
      </c>
      <c r="O6" s="6">
        <v>73411.600000000006</v>
      </c>
      <c r="P6" s="6">
        <v>75231.600000000006</v>
      </c>
      <c r="Q6" s="6">
        <v>79903</v>
      </c>
      <c r="R6" s="6">
        <v>83734.399999999994</v>
      </c>
      <c r="S6" s="6">
        <v>88232.3</v>
      </c>
      <c r="T6" s="6">
        <v>93778.5</v>
      </c>
      <c r="U6" s="6">
        <v>90158.5</v>
      </c>
      <c r="V6" s="6">
        <v>90039.6</v>
      </c>
      <c r="W6" s="6">
        <v>95095.4</v>
      </c>
      <c r="X6" s="6">
        <v>92711.8</v>
      </c>
      <c r="Y6" s="6">
        <v>91579.3</v>
      </c>
      <c r="Z6" s="6">
        <v>97734.8</v>
      </c>
      <c r="AA6" s="6">
        <v>101422.3</v>
      </c>
      <c r="AB6" s="6">
        <v>100291.1</v>
      </c>
      <c r="AC6" s="6">
        <v>102282.4</v>
      </c>
      <c r="AD6" s="6">
        <v>105943.6</v>
      </c>
      <c r="AE6" s="6">
        <v>115603.9</v>
      </c>
      <c r="AF6" s="6">
        <v>100640.1</v>
      </c>
      <c r="AG6" s="6">
        <v>115797.4</v>
      </c>
      <c r="AH6" s="6">
        <v>143301.20000000001</v>
      </c>
      <c r="AI6" s="6">
        <v>138551.79999999999</v>
      </c>
      <c r="AJ6" s="6">
        <v>131677.4</v>
      </c>
      <c r="AK6" s="6">
        <v>148779.5</v>
      </c>
      <c r="AL6" s="6">
        <v>167078.39999999999</v>
      </c>
      <c r="AM6" s="6">
        <v>151390.20000000001</v>
      </c>
      <c r="AN6" s="6">
        <v>165977.20000000001</v>
      </c>
      <c r="AO6" s="6">
        <v>195798.6</v>
      </c>
      <c r="AP6" s="6">
        <v>205806.5</v>
      </c>
      <c r="AQ6" s="6">
        <v>218104.3</v>
      </c>
      <c r="AR6" s="6">
        <v>224211.3</v>
      </c>
    </row>
    <row r="7" spans="1:44" x14ac:dyDescent="0.2">
      <c r="A7" s="9">
        <v>3</v>
      </c>
      <c r="B7" s="6">
        <v>1109.3</v>
      </c>
      <c r="C7" s="6">
        <v>1452.2</v>
      </c>
      <c r="D7" s="6">
        <v>1631</v>
      </c>
      <c r="E7" s="6">
        <v>1687.7</v>
      </c>
      <c r="F7" s="6">
        <v>1975.1</v>
      </c>
      <c r="G7" s="6">
        <v>2748.9</v>
      </c>
      <c r="H7" s="6">
        <v>3042.3</v>
      </c>
      <c r="I7" s="6">
        <v>3337.7</v>
      </c>
      <c r="J7" s="6">
        <v>3764.5</v>
      </c>
      <c r="K7" s="6">
        <v>3631</v>
      </c>
      <c r="L7" s="6">
        <v>3784.4</v>
      </c>
      <c r="M7" s="6">
        <v>3931.8</v>
      </c>
      <c r="N7" s="6">
        <v>4028.4</v>
      </c>
      <c r="O7" s="6">
        <v>3817.6</v>
      </c>
      <c r="P7" s="6">
        <v>3672.1</v>
      </c>
      <c r="Q7" s="6">
        <v>3932</v>
      </c>
      <c r="R7" s="6">
        <v>4208.8</v>
      </c>
      <c r="S7" s="6">
        <v>4580.5</v>
      </c>
      <c r="T7" s="6">
        <v>4965.1000000000004</v>
      </c>
      <c r="U7" s="6">
        <v>5246.7</v>
      </c>
      <c r="V7" s="6">
        <v>4941.8</v>
      </c>
      <c r="W7" s="6">
        <v>5125.2</v>
      </c>
      <c r="X7" s="6">
        <v>13698.9</v>
      </c>
      <c r="Y7" s="6">
        <v>5270.1</v>
      </c>
      <c r="Z7" s="6">
        <v>5101.8999999999996</v>
      </c>
      <c r="AA7" s="6">
        <v>4989.3</v>
      </c>
      <c r="AB7" s="6">
        <v>6234.7</v>
      </c>
      <c r="AC7" s="6">
        <v>7352.5</v>
      </c>
      <c r="AD7" s="6">
        <v>6106</v>
      </c>
      <c r="AE7" s="6">
        <v>6652.3</v>
      </c>
      <c r="AF7" s="6">
        <v>7151.3</v>
      </c>
      <c r="AG7" s="6">
        <v>7193.6</v>
      </c>
      <c r="AH7" s="6">
        <v>7660.2</v>
      </c>
      <c r="AI7" s="6">
        <v>7478.5</v>
      </c>
      <c r="AJ7" s="6">
        <v>7054.9</v>
      </c>
      <c r="AK7" s="6">
        <v>5698.7</v>
      </c>
      <c r="AL7" s="6">
        <v>5982.4</v>
      </c>
      <c r="AM7" s="6">
        <v>6193.3</v>
      </c>
      <c r="AN7" s="6">
        <v>6474.1</v>
      </c>
      <c r="AO7" s="6">
        <v>5960.5</v>
      </c>
      <c r="AP7" s="6">
        <v>6550.1</v>
      </c>
      <c r="AQ7" s="6">
        <v>6680</v>
      </c>
      <c r="AR7" s="6">
        <v>6867.1</v>
      </c>
    </row>
    <row r="8" spans="1:44" x14ac:dyDescent="0.2">
      <c r="A8" s="9">
        <v>4</v>
      </c>
      <c r="B8" s="6">
        <v>6970</v>
      </c>
      <c r="C8" s="6">
        <v>9183.1</v>
      </c>
      <c r="D8" s="6">
        <v>10277.9</v>
      </c>
      <c r="E8" s="6">
        <v>10434.9</v>
      </c>
      <c r="F8" s="6">
        <v>12291.2</v>
      </c>
      <c r="G8" s="6">
        <v>17166.3</v>
      </c>
      <c r="H8" s="6">
        <v>19052.900000000001</v>
      </c>
      <c r="I8" s="6">
        <v>20940.599999999999</v>
      </c>
      <c r="J8" s="6">
        <v>23167.5</v>
      </c>
      <c r="K8" s="6">
        <v>22366.799999999999</v>
      </c>
      <c r="L8" s="6">
        <v>22798</v>
      </c>
      <c r="M8" s="6">
        <v>24057.3</v>
      </c>
      <c r="N8" s="6">
        <v>24765.1</v>
      </c>
      <c r="O8" s="6">
        <v>23470.400000000001</v>
      </c>
      <c r="P8" s="6">
        <v>22692.5</v>
      </c>
      <c r="Q8" s="6">
        <v>29298.9</v>
      </c>
      <c r="R8" s="6">
        <v>35752.6</v>
      </c>
      <c r="S8" s="6">
        <v>37769.599999999999</v>
      </c>
      <c r="T8" s="6">
        <v>34248.1</v>
      </c>
      <c r="U8" s="6">
        <v>29084.7</v>
      </c>
      <c r="V8" s="6">
        <v>26948.9</v>
      </c>
      <c r="W8" s="6">
        <v>26376.2</v>
      </c>
      <c r="X8" s="6">
        <v>22581</v>
      </c>
      <c r="Y8" s="6">
        <v>17767.400000000001</v>
      </c>
      <c r="Z8" s="6">
        <v>15697.7</v>
      </c>
      <c r="AA8" s="6">
        <v>14359.9</v>
      </c>
      <c r="AB8" s="6">
        <v>17658.8</v>
      </c>
      <c r="AC8" s="6">
        <v>18040.5</v>
      </c>
      <c r="AD8" s="6">
        <v>16761</v>
      </c>
      <c r="AE8" s="6">
        <v>13647.4</v>
      </c>
      <c r="AF8" s="6">
        <v>13855</v>
      </c>
      <c r="AG8" s="6">
        <v>13668.7</v>
      </c>
      <c r="AH8" s="6">
        <v>17616.400000000001</v>
      </c>
      <c r="AI8" s="6">
        <v>17968.7</v>
      </c>
      <c r="AJ8" s="6">
        <v>17745.7</v>
      </c>
      <c r="AK8" s="6">
        <v>13398.1</v>
      </c>
      <c r="AL8" s="6">
        <v>13094</v>
      </c>
      <c r="AM8" s="6">
        <v>12191.4</v>
      </c>
      <c r="AN8" s="6">
        <v>12746.3</v>
      </c>
      <c r="AO8" s="6">
        <v>13447.1</v>
      </c>
      <c r="AP8" s="6">
        <v>14834.5</v>
      </c>
      <c r="AQ8" s="6">
        <v>15193</v>
      </c>
      <c r="AR8" s="6">
        <v>15618.4</v>
      </c>
    </row>
    <row r="9" spans="1:44" x14ac:dyDescent="0.2">
      <c r="A9" s="9">
        <v>5</v>
      </c>
      <c r="B9" s="6">
        <v>1380.8</v>
      </c>
      <c r="C9" s="6">
        <v>1726.8</v>
      </c>
      <c r="D9" s="6">
        <v>1710.7</v>
      </c>
      <c r="E9" s="6">
        <v>1796.4</v>
      </c>
      <c r="F9" s="6">
        <v>2480.8000000000002</v>
      </c>
      <c r="G9" s="6">
        <v>2863.8</v>
      </c>
      <c r="H9" s="6">
        <v>3408.3</v>
      </c>
      <c r="I9" s="6">
        <v>4109</v>
      </c>
      <c r="J9" s="6">
        <v>4118.7</v>
      </c>
      <c r="K9" s="6">
        <v>4403.3</v>
      </c>
      <c r="L9" s="6">
        <v>4397.3999999999996</v>
      </c>
      <c r="M9" s="6">
        <v>4340.3999999999996</v>
      </c>
      <c r="N9" s="6">
        <v>4327.8999999999996</v>
      </c>
      <c r="O9" s="6">
        <v>4287.5</v>
      </c>
      <c r="P9" s="6">
        <v>5087.3</v>
      </c>
      <c r="Q9" s="6">
        <v>5740.7</v>
      </c>
      <c r="R9" s="6">
        <v>6477.2</v>
      </c>
      <c r="S9" s="6">
        <v>5969.7</v>
      </c>
      <c r="T9" s="6">
        <v>6494.9</v>
      </c>
      <c r="U9" s="6">
        <v>6096</v>
      </c>
      <c r="V9" s="6">
        <v>6778.3</v>
      </c>
      <c r="W9" s="6">
        <v>6400.2</v>
      </c>
      <c r="X9" s="6">
        <v>7084.6</v>
      </c>
      <c r="Y9" s="6">
        <v>6940.4</v>
      </c>
      <c r="Z9" s="6">
        <v>6430</v>
      </c>
      <c r="AA9" s="6">
        <v>6346.2</v>
      </c>
      <c r="AB9" s="6">
        <v>6605.7</v>
      </c>
      <c r="AC9" s="6">
        <v>6755.6</v>
      </c>
      <c r="AD9" s="6">
        <v>6129.7</v>
      </c>
      <c r="AE9" s="6">
        <v>5996.1</v>
      </c>
      <c r="AF9" s="6">
        <v>5678.2</v>
      </c>
      <c r="AG9" s="6">
        <v>6386.9</v>
      </c>
      <c r="AH9" s="6">
        <v>6937.5</v>
      </c>
      <c r="AI9" s="6">
        <v>6902.9</v>
      </c>
      <c r="AJ9" s="6">
        <v>7153.2</v>
      </c>
      <c r="AK9" s="6">
        <v>6899.3</v>
      </c>
      <c r="AL9" s="6">
        <v>6903.2</v>
      </c>
      <c r="AM9" s="6">
        <v>6212.8</v>
      </c>
      <c r="AN9" s="6">
        <v>7464.1</v>
      </c>
      <c r="AO9" s="6">
        <v>9692.5</v>
      </c>
      <c r="AP9" s="6">
        <v>9675.5</v>
      </c>
      <c r="AQ9" s="6">
        <v>11408.8</v>
      </c>
      <c r="AR9" s="6">
        <v>11728.2</v>
      </c>
    </row>
    <row r="10" spans="1:44" x14ac:dyDescent="0.2">
      <c r="A10" s="9">
        <v>6</v>
      </c>
      <c r="B10" s="6">
        <v>1047.7</v>
      </c>
      <c r="C10" s="6">
        <v>1238.5999999999999</v>
      </c>
      <c r="D10" s="6">
        <v>1346.6</v>
      </c>
      <c r="E10" s="6">
        <v>1325.9</v>
      </c>
      <c r="F10" s="6">
        <v>2158.6</v>
      </c>
      <c r="G10" s="6">
        <v>2128.1999999999998</v>
      </c>
      <c r="H10" s="6">
        <v>2658.2</v>
      </c>
      <c r="I10" s="6">
        <v>3936.3</v>
      </c>
      <c r="J10" s="6">
        <v>3121.4</v>
      </c>
      <c r="K10" s="6">
        <v>4799</v>
      </c>
      <c r="L10" s="6">
        <v>6141.1</v>
      </c>
      <c r="M10" s="6">
        <v>5491.1</v>
      </c>
      <c r="N10" s="6">
        <v>5747.6</v>
      </c>
      <c r="O10" s="6">
        <v>6807.2</v>
      </c>
      <c r="P10" s="6">
        <v>7842.5</v>
      </c>
      <c r="Q10" s="6">
        <v>8442</v>
      </c>
      <c r="R10" s="6">
        <v>9298.1</v>
      </c>
      <c r="S10" s="6">
        <v>8227</v>
      </c>
      <c r="T10" s="6">
        <v>9007.4</v>
      </c>
      <c r="U10" s="6">
        <v>9160.9</v>
      </c>
      <c r="V10" s="6">
        <v>9526.7999999999993</v>
      </c>
      <c r="W10" s="6">
        <v>9665.7000000000007</v>
      </c>
      <c r="X10" s="6">
        <v>9866</v>
      </c>
      <c r="Y10" s="6">
        <v>11179.7</v>
      </c>
      <c r="Z10" s="6">
        <v>12691.2</v>
      </c>
      <c r="AA10" s="6">
        <v>12741.3</v>
      </c>
      <c r="AB10" s="6">
        <v>13221.1</v>
      </c>
      <c r="AC10" s="6">
        <v>14168.1</v>
      </c>
      <c r="AD10" s="6">
        <v>12997.7</v>
      </c>
      <c r="AE10" s="6">
        <v>13102.3</v>
      </c>
      <c r="AF10" s="6">
        <v>12787</v>
      </c>
      <c r="AG10" s="6">
        <v>14330.9</v>
      </c>
      <c r="AH10" s="6">
        <v>15645.7</v>
      </c>
      <c r="AI10" s="6">
        <v>16806.3</v>
      </c>
      <c r="AJ10" s="6">
        <v>18237.5</v>
      </c>
      <c r="AK10" s="6">
        <v>18481.900000000001</v>
      </c>
      <c r="AL10" s="6">
        <v>20998.3</v>
      </c>
      <c r="AM10" s="6">
        <v>20143.3</v>
      </c>
      <c r="AN10" s="6">
        <v>21393.1</v>
      </c>
      <c r="AO10" s="6">
        <v>21353.8</v>
      </c>
      <c r="AP10" s="6">
        <v>23885.4</v>
      </c>
      <c r="AQ10" s="6">
        <v>24601.599999999999</v>
      </c>
      <c r="AR10" s="6">
        <v>25290.400000000001</v>
      </c>
    </row>
    <row r="11" spans="1:44" x14ac:dyDescent="0.2">
      <c r="A11" s="9">
        <v>7</v>
      </c>
      <c r="B11" s="6">
        <v>17890.5</v>
      </c>
      <c r="C11" s="6">
        <v>20302.8</v>
      </c>
      <c r="D11" s="6">
        <v>31787.8</v>
      </c>
      <c r="E11" s="6">
        <v>36670</v>
      </c>
      <c r="F11" s="6">
        <v>40395.699999999997</v>
      </c>
      <c r="G11" s="6">
        <v>46948.9</v>
      </c>
      <c r="H11" s="6">
        <v>52669.5</v>
      </c>
      <c r="I11" s="6">
        <v>71771.7</v>
      </c>
      <c r="J11" s="6">
        <v>112853.5</v>
      </c>
      <c r="K11" s="6">
        <v>156733.4</v>
      </c>
      <c r="L11" s="6">
        <v>153156.70000000001</v>
      </c>
      <c r="M11" s="6">
        <v>143047</v>
      </c>
      <c r="N11" s="6">
        <v>149839.4</v>
      </c>
      <c r="O11" s="6">
        <v>137903</v>
      </c>
      <c r="P11" s="6">
        <v>81624.100000000006</v>
      </c>
      <c r="Q11" s="6">
        <v>85796.6</v>
      </c>
      <c r="R11" s="6">
        <v>76453.100000000006</v>
      </c>
      <c r="S11" s="6">
        <v>84229.4</v>
      </c>
      <c r="T11" s="6">
        <v>96551.7</v>
      </c>
      <c r="U11" s="6">
        <v>84803.7</v>
      </c>
      <c r="V11" s="6">
        <v>84090.6</v>
      </c>
      <c r="W11" s="6">
        <v>83867.199999999997</v>
      </c>
      <c r="X11" s="6">
        <v>77830.7</v>
      </c>
      <c r="Y11" s="6">
        <v>73618.8</v>
      </c>
      <c r="Z11" s="6">
        <v>97507.3</v>
      </c>
      <c r="AA11" s="6">
        <v>97795</v>
      </c>
      <c r="AB11" s="6">
        <v>72099</v>
      </c>
      <c r="AC11" s="6">
        <v>85103</v>
      </c>
      <c r="AD11" s="6">
        <v>144884</v>
      </c>
      <c r="AE11" s="6">
        <v>142657</v>
      </c>
      <c r="AF11" s="6">
        <v>116895.1</v>
      </c>
      <c r="AG11" s="6">
        <v>166223</v>
      </c>
      <c r="AH11" s="6">
        <v>198870</v>
      </c>
      <c r="AI11" s="6">
        <v>260625</v>
      </c>
      <c r="AJ11" s="6">
        <v>271000</v>
      </c>
      <c r="AK11" s="6">
        <v>293640.3</v>
      </c>
      <c r="AL11" s="6">
        <v>395360</v>
      </c>
      <c r="AM11" s="6">
        <v>223644</v>
      </c>
      <c r="AN11" s="6">
        <v>289670</v>
      </c>
      <c r="AO11" s="6">
        <v>343664</v>
      </c>
      <c r="AP11" s="6">
        <v>348411</v>
      </c>
      <c r="AQ11" s="6">
        <v>399196</v>
      </c>
      <c r="AR11" s="6">
        <v>410373.5</v>
      </c>
    </row>
    <row r="12" spans="1:44" x14ac:dyDescent="0.2">
      <c r="A12" s="9">
        <v>8</v>
      </c>
      <c r="B12" s="6">
        <v>6046.1</v>
      </c>
      <c r="C12" s="6">
        <v>6692.9</v>
      </c>
      <c r="D12" s="6">
        <v>12572</v>
      </c>
      <c r="E12" s="6">
        <v>16529.5</v>
      </c>
      <c r="F12" s="6">
        <v>17479.7</v>
      </c>
      <c r="G12" s="6">
        <v>18157</v>
      </c>
      <c r="H12" s="6">
        <v>19204</v>
      </c>
      <c r="I12" s="6">
        <v>24333</v>
      </c>
      <c r="J12" s="6">
        <v>26767.599999999999</v>
      </c>
      <c r="K12" s="6">
        <v>28507.8</v>
      </c>
      <c r="L12" s="6">
        <v>29978.9</v>
      </c>
      <c r="M12" s="6">
        <v>26652.3</v>
      </c>
      <c r="N12" s="6">
        <v>30151.200000000001</v>
      </c>
      <c r="O12" s="6">
        <v>29240.7</v>
      </c>
      <c r="P12" s="6">
        <v>27833.200000000001</v>
      </c>
      <c r="Q12" s="6">
        <v>27898.1</v>
      </c>
      <c r="R12" s="6">
        <v>27602.6</v>
      </c>
      <c r="S12" s="6">
        <v>28187</v>
      </c>
      <c r="T12" s="6">
        <v>29520.3</v>
      </c>
      <c r="U12" s="6">
        <v>28216.2</v>
      </c>
      <c r="V12" s="6">
        <v>27646.3</v>
      </c>
      <c r="W12" s="6">
        <v>24677.599999999999</v>
      </c>
      <c r="X12" s="6">
        <v>26387.200000000001</v>
      </c>
      <c r="Y12" s="6">
        <v>25830.6</v>
      </c>
      <c r="Z12" s="6">
        <v>26097</v>
      </c>
      <c r="AA12" s="6">
        <v>26211</v>
      </c>
      <c r="AB12" s="6">
        <v>25720.799999999999</v>
      </c>
      <c r="AC12" s="6">
        <v>23559.7</v>
      </c>
      <c r="AD12" s="6">
        <v>23589.5</v>
      </c>
      <c r="AE12" s="6">
        <v>24226.799999999999</v>
      </c>
      <c r="AF12" s="6">
        <v>23610.799999999999</v>
      </c>
      <c r="AG12" s="6">
        <v>25046.6</v>
      </c>
      <c r="AH12" s="6">
        <v>29344.7</v>
      </c>
      <c r="AI12" s="6">
        <v>36073</v>
      </c>
      <c r="AJ12" s="6">
        <v>42206.3</v>
      </c>
      <c r="AK12" s="6">
        <v>42938.7</v>
      </c>
      <c r="AL12" s="6">
        <v>51525.1</v>
      </c>
      <c r="AM12" s="6">
        <v>50099</v>
      </c>
      <c r="AN12" s="6">
        <v>53478.1</v>
      </c>
      <c r="AO12" s="6">
        <v>58863.6</v>
      </c>
      <c r="AP12" s="6">
        <v>56284.6</v>
      </c>
      <c r="AQ12" s="6">
        <v>56042.3</v>
      </c>
      <c r="AR12" s="6">
        <v>57611.5</v>
      </c>
    </row>
    <row r="13" spans="1:44" x14ac:dyDescent="0.2">
      <c r="A13" s="9">
        <v>9</v>
      </c>
      <c r="B13" s="6">
        <v>3330.1</v>
      </c>
      <c r="C13" s="6">
        <v>4005.2</v>
      </c>
      <c r="D13" s="6">
        <v>4086.3</v>
      </c>
      <c r="E13" s="6">
        <v>4676.6000000000004</v>
      </c>
      <c r="F13" s="6">
        <v>5504.3</v>
      </c>
      <c r="G13" s="6">
        <v>5260.2</v>
      </c>
      <c r="H13" s="6">
        <v>6501.8</v>
      </c>
      <c r="I13" s="6">
        <v>8527.2999999999993</v>
      </c>
      <c r="J13" s="6">
        <v>9277.7999999999993</v>
      </c>
      <c r="K13" s="6">
        <v>9263.5</v>
      </c>
      <c r="L13" s="6">
        <v>5993.5</v>
      </c>
      <c r="M13" s="6">
        <v>6183.3</v>
      </c>
      <c r="N13" s="6">
        <v>5964</v>
      </c>
      <c r="O13" s="6">
        <v>5533.9</v>
      </c>
      <c r="P13" s="6">
        <v>5427.1</v>
      </c>
      <c r="Q13" s="6">
        <v>6907.1</v>
      </c>
      <c r="R13" s="6">
        <v>9447.5</v>
      </c>
      <c r="S13" s="6">
        <v>10814.1</v>
      </c>
      <c r="T13" s="6">
        <v>11307.1</v>
      </c>
      <c r="U13" s="6">
        <v>10116.299999999999</v>
      </c>
      <c r="V13" s="6">
        <v>10555.7</v>
      </c>
      <c r="W13" s="6">
        <v>9820.4</v>
      </c>
      <c r="X13" s="6">
        <v>10685.6</v>
      </c>
      <c r="Y13" s="6">
        <v>12767.5</v>
      </c>
      <c r="Z13" s="6">
        <v>11762.3</v>
      </c>
      <c r="AA13" s="6">
        <v>11805.9</v>
      </c>
      <c r="AB13" s="6">
        <v>10957.3</v>
      </c>
      <c r="AC13" s="6">
        <v>10267.1</v>
      </c>
      <c r="AD13" s="6">
        <v>10351.6</v>
      </c>
      <c r="AE13" s="6">
        <v>9730.7999999999993</v>
      </c>
      <c r="AF13" s="6">
        <v>8901.2000000000007</v>
      </c>
      <c r="AG13" s="6">
        <v>10318.9</v>
      </c>
      <c r="AH13" s="6">
        <v>13849.1</v>
      </c>
      <c r="AI13" s="6">
        <v>19397</v>
      </c>
      <c r="AJ13" s="6">
        <v>24864.1</v>
      </c>
      <c r="AK13" s="6">
        <v>26735.599999999999</v>
      </c>
      <c r="AL13" s="6">
        <v>29831.8</v>
      </c>
      <c r="AM13" s="6">
        <v>26094.9</v>
      </c>
      <c r="AN13" s="6">
        <v>31136.7</v>
      </c>
      <c r="AO13" s="6">
        <v>40574.400000000001</v>
      </c>
      <c r="AP13" s="6">
        <v>38901.699999999997</v>
      </c>
      <c r="AQ13" s="6">
        <v>34002.1</v>
      </c>
      <c r="AR13" s="6">
        <v>34954.199999999997</v>
      </c>
    </row>
    <row r="14" spans="1:44" x14ac:dyDescent="0.2">
      <c r="A14" s="9">
        <v>10</v>
      </c>
      <c r="B14" s="6">
        <v>4117.1000000000004</v>
      </c>
      <c r="C14" s="6">
        <v>4741.5</v>
      </c>
      <c r="D14" s="6">
        <v>5556.9</v>
      </c>
      <c r="E14" s="6">
        <v>6293.2</v>
      </c>
      <c r="F14" s="6">
        <v>6766.4</v>
      </c>
      <c r="G14" s="6">
        <v>7253.8</v>
      </c>
      <c r="H14" s="6">
        <v>8324.4</v>
      </c>
      <c r="I14" s="6">
        <v>9529.4</v>
      </c>
      <c r="J14" s="6">
        <v>10186.6</v>
      </c>
      <c r="K14" s="6">
        <v>10334.6</v>
      </c>
      <c r="L14" s="6">
        <v>8802.2999999999993</v>
      </c>
      <c r="M14" s="6">
        <v>9605</v>
      </c>
      <c r="N14" s="6">
        <v>10942.2</v>
      </c>
      <c r="O14" s="6">
        <v>11463.4</v>
      </c>
      <c r="P14" s="6">
        <v>11358.8</v>
      </c>
      <c r="Q14" s="6">
        <v>12859.5</v>
      </c>
      <c r="R14" s="6">
        <v>13473.8</v>
      </c>
      <c r="S14" s="6">
        <v>13996.7</v>
      </c>
      <c r="T14" s="6">
        <v>14460.1</v>
      </c>
      <c r="U14" s="6">
        <v>13750.6</v>
      </c>
      <c r="V14" s="6">
        <v>14062.3</v>
      </c>
      <c r="W14" s="6">
        <v>14226.4</v>
      </c>
      <c r="X14" s="6">
        <v>15592</v>
      </c>
      <c r="Y14" s="6">
        <v>16415.400000000001</v>
      </c>
      <c r="Z14" s="6">
        <v>16586.8</v>
      </c>
      <c r="AA14" s="6">
        <v>17652.7</v>
      </c>
      <c r="AB14" s="6">
        <v>18529.3</v>
      </c>
      <c r="AC14" s="6">
        <v>19954.3</v>
      </c>
      <c r="AD14" s="6">
        <v>21036.400000000001</v>
      </c>
      <c r="AE14" s="6">
        <v>21440.9</v>
      </c>
      <c r="AF14" s="6">
        <v>21667.5</v>
      </c>
      <c r="AG14" s="6">
        <v>22114.9</v>
      </c>
      <c r="AH14" s="6">
        <v>24692</v>
      </c>
      <c r="AI14" s="6">
        <v>29730.7</v>
      </c>
      <c r="AJ14" s="6">
        <v>33936.800000000003</v>
      </c>
      <c r="AK14" s="6">
        <v>33941.4</v>
      </c>
      <c r="AL14" s="6">
        <v>37599.800000000003</v>
      </c>
      <c r="AM14" s="6">
        <v>33652.1</v>
      </c>
      <c r="AN14" s="6">
        <v>37009.199999999997</v>
      </c>
      <c r="AO14" s="6">
        <v>43493.1</v>
      </c>
      <c r="AP14" s="6">
        <v>42987.3</v>
      </c>
      <c r="AQ14" s="6">
        <v>41443.699999999997</v>
      </c>
      <c r="AR14" s="6">
        <v>42604.1</v>
      </c>
    </row>
    <row r="15" spans="1:44" x14ac:dyDescent="0.2">
      <c r="A15" s="9">
        <v>11</v>
      </c>
      <c r="B15" s="6">
        <v>2843.3</v>
      </c>
      <c r="C15" s="6">
        <v>3226.9</v>
      </c>
      <c r="D15" s="6">
        <v>4783.3</v>
      </c>
      <c r="E15" s="6">
        <v>6820.6</v>
      </c>
      <c r="F15" s="6">
        <v>7981.5</v>
      </c>
      <c r="G15" s="6">
        <v>10619.2</v>
      </c>
      <c r="H15" s="6">
        <v>14285.2</v>
      </c>
      <c r="I15" s="6">
        <v>17634.400000000001</v>
      </c>
      <c r="J15" s="6">
        <v>25363.9</v>
      </c>
      <c r="K15" s="6">
        <v>39335.9</v>
      </c>
      <c r="L15" s="6">
        <v>41460.300000000003</v>
      </c>
      <c r="M15" s="6">
        <v>27792.1</v>
      </c>
      <c r="N15" s="6">
        <v>28983.599999999999</v>
      </c>
      <c r="O15" s="6">
        <v>25869.7</v>
      </c>
      <c r="P15" s="6">
        <v>14528.9</v>
      </c>
      <c r="Q15" s="6">
        <v>12095.9</v>
      </c>
      <c r="R15" s="6">
        <v>14565</v>
      </c>
      <c r="S15" s="6">
        <v>13812.7</v>
      </c>
      <c r="T15" s="6">
        <v>16602.3</v>
      </c>
      <c r="U15" s="6">
        <v>17180.400000000001</v>
      </c>
      <c r="V15" s="6">
        <v>13153</v>
      </c>
      <c r="W15" s="6">
        <v>15370.1</v>
      </c>
      <c r="X15" s="6">
        <v>15187.6</v>
      </c>
      <c r="Y15" s="6">
        <v>13941.5</v>
      </c>
      <c r="Z15" s="6">
        <v>15543.3</v>
      </c>
      <c r="AA15" s="6">
        <v>20740.8</v>
      </c>
      <c r="AB15" s="6">
        <v>22143</v>
      </c>
      <c r="AC15" s="6">
        <v>16213</v>
      </c>
      <c r="AD15" s="6">
        <v>17120</v>
      </c>
      <c r="AE15" s="6">
        <v>27174</v>
      </c>
      <c r="AF15" s="6">
        <v>22916.5</v>
      </c>
      <c r="AG15" s="6">
        <v>27441</v>
      </c>
      <c r="AH15" s="6">
        <v>31881</v>
      </c>
      <c r="AI15" s="6">
        <v>47273</v>
      </c>
      <c r="AJ15" s="6">
        <v>69478</v>
      </c>
      <c r="AK15" s="6">
        <v>74219.7</v>
      </c>
      <c r="AL15" s="6">
        <v>80511</v>
      </c>
      <c r="AM15" s="6">
        <v>52401</v>
      </c>
      <c r="AN15" s="6">
        <v>58901</v>
      </c>
      <c r="AO15" s="6">
        <v>76539</v>
      </c>
      <c r="AP15" s="6">
        <v>98017</v>
      </c>
      <c r="AQ15" s="6">
        <v>103482</v>
      </c>
      <c r="AR15" s="6">
        <v>106379.5</v>
      </c>
    </row>
    <row r="16" spans="1:44" x14ac:dyDescent="0.2">
      <c r="A16" s="9">
        <v>12</v>
      </c>
      <c r="B16" s="6">
        <v>22747.4</v>
      </c>
      <c r="C16" s="6">
        <v>25845.7</v>
      </c>
      <c r="D16" s="6">
        <v>31879</v>
      </c>
      <c r="E16" s="6">
        <v>38238.5</v>
      </c>
      <c r="F16" s="6">
        <v>43619.6</v>
      </c>
      <c r="G16" s="6">
        <v>51039</v>
      </c>
      <c r="H16" s="6">
        <v>56990.9</v>
      </c>
      <c r="I16" s="6">
        <v>64736.4</v>
      </c>
      <c r="J16" s="6">
        <v>77863.100000000006</v>
      </c>
      <c r="K16" s="6">
        <v>90011.4</v>
      </c>
      <c r="L16" s="6">
        <v>99353.3</v>
      </c>
      <c r="M16" s="6">
        <v>105681.8</v>
      </c>
      <c r="N16" s="6">
        <v>117112.6</v>
      </c>
      <c r="O16" s="6">
        <v>121672.7</v>
      </c>
      <c r="P16" s="6">
        <v>124441.5</v>
      </c>
      <c r="Q16" s="6">
        <v>126919.3</v>
      </c>
      <c r="R16" s="6">
        <v>132636.29999999999</v>
      </c>
      <c r="S16" s="6">
        <v>138343.5</v>
      </c>
      <c r="T16" s="6">
        <v>152387.20000000001</v>
      </c>
      <c r="U16" s="6">
        <v>160589.79999999999</v>
      </c>
      <c r="V16" s="6">
        <v>163000.9</v>
      </c>
      <c r="W16" s="6">
        <v>172747</v>
      </c>
      <c r="X16" s="6">
        <v>177635.1</v>
      </c>
      <c r="Y16" s="6">
        <v>185017.9</v>
      </c>
      <c r="Z16" s="6">
        <v>189856</v>
      </c>
      <c r="AA16" s="6">
        <v>194466.8</v>
      </c>
      <c r="AB16" s="6">
        <v>197657.5</v>
      </c>
      <c r="AC16" s="6">
        <v>227704.8</v>
      </c>
      <c r="AD16" s="6">
        <v>258467.8</v>
      </c>
      <c r="AE16" s="6">
        <v>302678.59999999998</v>
      </c>
      <c r="AF16" s="6">
        <v>228066.3</v>
      </c>
      <c r="AG16" s="6">
        <v>241698.6</v>
      </c>
      <c r="AH16" s="6">
        <v>247627</v>
      </c>
      <c r="AI16" s="6">
        <v>284003.8</v>
      </c>
      <c r="AJ16" s="6">
        <v>287782.40000000002</v>
      </c>
      <c r="AK16" s="6">
        <v>306099.8</v>
      </c>
      <c r="AL16" s="6">
        <v>331139.59999999998</v>
      </c>
      <c r="AM16" s="6">
        <v>279850</v>
      </c>
      <c r="AN16" s="6">
        <v>312354.90000000002</v>
      </c>
      <c r="AO16" s="6">
        <v>297279.7</v>
      </c>
      <c r="AP16" s="6">
        <v>281114.7</v>
      </c>
      <c r="AQ16" s="6">
        <v>283344.09999999998</v>
      </c>
      <c r="AR16" s="6">
        <v>291277.7</v>
      </c>
    </row>
    <row r="17" spans="1:44" x14ac:dyDescent="0.2">
      <c r="A17" s="9">
        <v>13</v>
      </c>
      <c r="B17" s="6">
        <v>17020.599999999999</v>
      </c>
      <c r="C17" s="6">
        <v>17750.099999999999</v>
      </c>
      <c r="D17" s="6">
        <v>20862.900000000001</v>
      </c>
      <c r="E17" s="6">
        <v>26342.7</v>
      </c>
      <c r="F17" s="6">
        <v>32437.4</v>
      </c>
      <c r="G17" s="6">
        <v>39931.5</v>
      </c>
      <c r="H17" s="6">
        <v>45696.7</v>
      </c>
      <c r="I17" s="6">
        <v>57713.5</v>
      </c>
      <c r="J17" s="6">
        <v>74085.600000000006</v>
      </c>
      <c r="K17" s="6">
        <v>87601.9</v>
      </c>
      <c r="L17" s="6">
        <v>99742.8</v>
      </c>
      <c r="M17" s="6">
        <v>100107.6</v>
      </c>
      <c r="N17" s="6">
        <v>99585.9</v>
      </c>
      <c r="O17" s="6">
        <v>89630</v>
      </c>
      <c r="P17" s="6">
        <v>69825.899999999994</v>
      </c>
      <c r="Q17" s="6">
        <v>59985.599999999999</v>
      </c>
      <c r="R17" s="6">
        <v>60147.7</v>
      </c>
      <c r="S17" s="6">
        <v>60672.800000000003</v>
      </c>
      <c r="T17" s="6">
        <v>56933.9</v>
      </c>
      <c r="U17" s="6">
        <v>55118.8</v>
      </c>
      <c r="V17" s="6">
        <v>57259.9</v>
      </c>
      <c r="W17" s="6">
        <v>60330.5</v>
      </c>
      <c r="X17" s="6">
        <v>54708.4</v>
      </c>
      <c r="Y17" s="6">
        <v>50348.7</v>
      </c>
      <c r="Z17" s="6">
        <v>54841.2</v>
      </c>
      <c r="AA17" s="6">
        <v>53993.599999999999</v>
      </c>
      <c r="AB17" s="6">
        <v>56171.9</v>
      </c>
      <c r="AC17" s="6">
        <v>71173</v>
      </c>
      <c r="AD17" s="6">
        <v>96911.8</v>
      </c>
      <c r="AE17" s="6">
        <v>128393.5</v>
      </c>
      <c r="AF17" s="6">
        <v>83307.399999999994</v>
      </c>
      <c r="AG17" s="6">
        <v>90804.7</v>
      </c>
      <c r="AH17" s="6">
        <v>93760.2</v>
      </c>
      <c r="AI17" s="6">
        <v>123067.7</v>
      </c>
      <c r="AJ17" s="6">
        <v>117036</v>
      </c>
      <c r="AK17" s="6">
        <v>121614.39999999999</v>
      </c>
      <c r="AL17" s="6">
        <v>148267.1</v>
      </c>
      <c r="AM17" s="6">
        <v>103275.1</v>
      </c>
      <c r="AN17" s="6">
        <v>113833.8</v>
      </c>
      <c r="AO17" s="6">
        <v>102399.6</v>
      </c>
      <c r="AP17" s="6">
        <v>86098.9</v>
      </c>
      <c r="AQ17" s="6">
        <v>93907.6</v>
      </c>
      <c r="AR17" s="6">
        <v>96537</v>
      </c>
    </row>
    <row r="18" spans="1:44" x14ac:dyDescent="0.2">
      <c r="A18" s="9">
        <v>14</v>
      </c>
      <c r="B18" s="6">
        <v>524.29999999999995</v>
      </c>
      <c r="C18" s="6">
        <v>580.1</v>
      </c>
      <c r="D18" s="6">
        <v>643.20000000000005</v>
      </c>
      <c r="E18" s="6">
        <v>713.7</v>
      </c>
      <c r="F18" s="6">
        <v>785</v>
      </c>
      <c r="G18" s="6">
        <v>871.8</v>
      </c>
      <c r="H18" s="6">
        <v>984.5</v>
      </c>
      <c r="I18" s="6">
        <v>1099.2</v>
      </c>
      <c r="J18" s="6">
        <v>1228.5</v>
      </c>
      <c r="K18" s="6">
        <v>1369.4</v>
      </c>
      <c r="L18" s="6">
        <v>1523.8</v>
      </c>
      <c r="M18" s="6">
        <v>1713.4</v>
      </c>
      <c r="N18" s="6">
        <v>1952.7</v>
      </c>
      <c r="O18" s="6">
        <v>2219.4</v>
      </c>
      <c r="P18" s="6">
        <v>2493.9</v>
      </c>
      <c r="Q18" s="6">
        <v>2754.8</v>
      </c>
      <c r="R18" s="6">
        <v>2991.1</v>
      </c>
      <c r="S18" s="6">
        <v>3302</v>
      </c>
      <c r="T18" s="6">
        <v>3549</v>
      </c>
      <c r="U18" s="6">
        <v>3767.3</v>
      </c>
      <c r="V18" s="6">
        <v>3960.1</v>
      </c>
      <c r="W18" s="6">
        <v>4378.8999999999996</v>
      </c>
      <c r="X18" s="6">
        <v>4801.8</v>
      </c>
      <c r="Y18" s="6">
        <v>5142.2</v>
      </c>
      <c r="Z18" s="6">
        <v>5499.3</v>
      </c>
      <c r="AA18" s="6">
        <v>5759.4</v>
      </c>
      <c r="AB18" s="6">
        <v>5991.6</v>
      </c>
      <c r="AC18" s="6">
        <v>7442.7</v>
      </c>
      <c r="AD18" s="6">
        <v>8338.7000000000007</v>
      </c>
      <c r="AE18" s="6">
        <v>9777.2999999999993</v>
      </c>
      <c r="AF18" s="6">
        <v>7663.6</v>
      </c>
      <c r="AG18" s="6">
        <v>7842.6</v>
      </c>
      <c r="AH18" s="6">
        <v>8207.5</v>
      </c>
      <c r="AI18" s="6">
        <v>9327.6</v>
      </c>
      <c r="AJ18" s="6">
        <v>9871.4</v>
      </c>
      <c r="AK18" s="6">
        <v>10515</v>
      </c>
      <c r="AL18" s="6">
        <v>12094.9</v>
      </c>
      <c r="AM18" s="6">
        <v>10991.8</v>
      </c>
      <c r="AN18" s="6">
        <v>12333</v>
      </c>
      <c r="AO18" s="6">
        <v>12196.3</v>
      </c>
      <c r="AP18" s="6">
        <v>12010.6</v>
      </c>
      <c r="AQ18" s="6">
        <v>12280.8</v>
      </c>
      <c r="AR18" s="6">
        <v>12624.7</v>
      </c>
    </row>
    <row r="19" spans="1:44" x14ac:dyDescent="0.2">
      <c r="A19" s="9">
        <v>15</v>
      </c>
      <c r="B19" s="6">
        <v>151083</v>
      </c>
      <c r="C19" s="6">
        <v>166997.5</v>
      </c>
      <c r="D19" s="6">
        <v>168505.9</v>
      </c>
      <c r="E19" s="6">
        <v>165753</v>
      </c>
      <c r="F19" s="6">
        <v>186925.7</v>
      </c>
      <c r="G19" s="6">
        <v>217732.8</v>
      </c>
      <c r="H19" s="6">
        <v>260482.1</v>
      </c>
      <c r="I19" s="6">
        <v>296324.8</v>
      </c>
      <c r="J19" s="6">
        <v>297479.09999999998</v>
      </c>
      <c r="K19" s="6">
        <v>313913.8</v>
      </c>
      <c r="L19" s="6">
        <v>303338.90000000002</v>
      </c>
      <c r="M19" s="6">
        <v>338691.8</v>
      </c>
      <c r="N19" s="6">
        <v>402005.6</v>
      </c>
      <c r="O19" s="6">
        <v>438087.1</v>
      </c>
      <c r="P19" s="6">
        <v>470706.7</v>
      </c>
      <c r="Q19" s="6">
        <v>485029.2</v>
      </c>
      <c r="R19" s="6">
        <v>501719.1</v>
      </c>
      <c r="S19" s="6">
        <v>518540.4</v>
      </c>
      <c r="T19" s="6">
        <v>517754.2</v>
      </c>
      <c r="U19" s="6">
        <v>469770.6</v>
      </c>
      <c r="V19" s="6">
        <v>503509.8</v>
      </c>
      <c r="W19" s="6">
        <v>533234.30000000005</v>
      </c>
      <c r="X19" s="6">
        <v>585533.30000000005</v>
      </c>
      <c r="Y19" s="6">
        <v>605759.1</v>
      </c>
      <c r="Z19" s="6">
        <v>668832.80000000005</v>
      </c>
      <c r="AA19" s="6">
        <v>709587.2</v>
      </c>
      <c r="AB19" s="6">
        <v>774521</v>
      </c>
      <c r="AC19" s="6">
        <v>838443</v>
      </c>
      <c r="AD19" s="6">
        <v>911800</v>
      </c>
      <c r="AE19" s="6">
        <v>955177</v>
      </c>
      <c r="AF19" s="6">
        <v>967927.8</v>
      </c>
      <c r="AG19" s="6">
        <v>1035127</v>
      </c>
      <c r="AH19" s="6">
        <v>1152483</v>
      </c>
      <c r="AI19" s="6">
        <v>1280127</v>
      </c>
      <c r="AJ19" s="6">
        <v>1344998</v>
      </c>
      <c r="AK19" s="6">
        <v>1329386.3</v>
      </c>
      <c r="AL19" s="6">
        <v>1266018</v>
      </c>
      <c r="AM19" s="6">
        <v>1090356</v>
      </c>
      <c r="AN19" s="6">
        <v>1008294</v>
      </c>
      <c r="AO19" s="6">
        <v>1008558</v>
      </c>
      <c r="AP19" s="6">
        <v>1070409</v>
      </c>
      <c r="AQ19" s="6">
        <v>1134868</v>
      </c>
      <c r="AR19" s="6">
        <v>1166644.3</v>
      </c>
    </row>
    <row r="20" spans="1:44" x14ac:dyDescent="0.2">
      <c r="A20" s="9">
        <v>16</v>
      </c>
      <c r="B20" s="6">
        <v>6115.2</v>
      </c>
      <c r="C20" s="6">
        <v>8259.7000000000007</v>
      </c>
      <c r="D20" s="6">
        <v>9317.1</v>
      </c>
      <c r="E20" s="6">
        <v>9109.1</v>
      </c>
      <c r="F20" s="6">
        <v>10088.9</v>
      </c>
      <c r="G20" s="6">
        <v>11276.8</v>
      </c>
      <c r="H20" s="6">
        <v>11577.3</v>
      </c>
      <c r="I20" s="6">
        <v>12779.8</v>
      </c>
      <c r="J20" s="6">
        <v>13694.2</v>
      </c>
      <c r="K20" s="6">
        <v>14383.6</v>
      </c>
      <c r="L20" s="6">
        <v>14911.6</v>
      </c>
      <c r="M20" s="6">
        <v>15710.9</v>
      </c>
      <c r="N20" s="6">
        <v>15971.6</v>
      </c>
      <c r="O20" s="6">
        <v>14927.1</v>
      </c>
      <c r="P20" s="6">
        <v>14391.5</v>
      </c>
      <c r="Q20" s="6">
        <v>15707.3</v>
      </c>
      <c r="R20" s="6">
        <v>17806.099999999999</v>
      </c>
      <c r="S20" s="6">
        <v>19226.400000000001</v>
      </c>
      <c r="T20" s="6">
        <v>19552.400000000001</v>
      </c>
      <c r="U20" s="6">
        <v>19750.599999999999</v>
      </c>
      <c r="V20" s="6">
        <v>20324</v>
      </c>
      <c r="W20" s="6">
        <v>20993.200000000001</v>
      </c>
      <c r="X20" s="6">
        <v>20897.5</v>
      </c>
      <c r="Y20" s="6">
        <v>22396.400000000001</v>
      </c>
      <c r="Z20" s="6">
        <v>24359.5</v>
      </c>
      <c r="AA20" s="6">
        <v>26356</v>
      </c>
      <c r="AB20" s="6">
        <v>26388.799999999999</v>
      </c>
      <c r="AC20" s="6">
        <v>25813.4</v>
      </c>
      <c r="AD20" s="6">
        <v>26198.799999999999</v>
      </c>
      <c r="AE20" s="6">
        <v>26992.2</v>
      </c>
      <c r="AF20" s="6">
        <v>26212.7</v>
      </c>
      <c r="AG20" s="6">
        <v>28503.1</v>
      </c>
      <c r="AH20" s="6">
        <v>30471</v>
      </c>
      <c r="AI20" s="6">
        <v>32724.6</v>
      </c>
      <c r="AJ20" s="6">
        <v>33329</v>
      </c>
      <c r="AK20" s="6">
        <v>36713.1</v>
      </c>
      <c r="AL20" s="6">
        <v>47058.9</v>
      </c>
      <c r="AM20" s="6">
        <v>48603.1</v>
      </c>
      <c r="AN20" s="6">
        <v>47153.7</v>
      </c>
      <c r="AO20" s="6">
        <v>52492.3</v>
      </c>
      <c r="AP20" s="6">
        <v>56512.7</v>
      </c>
      <c r="AQ20" s="6">
        <v>58309.4</v>
      </c>
      <c r="AR20" s="6">
        <v>59942.1</v>
      </c>
    </row>
    <row r="21" spans="1:44" x14ac:dyDescent="0.2">
      <c r="A21" s="9">
        <v>17</v>
      </c>
      <c r="B21" s="6">
        <v>10981.4</v>
      </c>
      <c r="C21" s="6">
        <v>15389.5</v>
      </c>
      <c r="D21" s="6">
        <v>21820.799999999999</v>
      </c>
      <c r="E21" s="6">
        <v>21430.1</v>
      </c>
      <c r="F21" s="6">
        <v>20704.599999999999</v>
      </c>
      <c r="G21" s="6">
        <v>21994</v>
      </c>
      <c r="H21" s="6">
        <v>23974.6</v>
      </c>
      <c r="I21" s="6">
        <v>26442.2</v>
      </c>
      <c r="J21" s="6">
        <v>29319</v>
      </c>
      <c r="K21" s="6">
        <v>31043</v>
      </c>
      <c r="L21" s="6">
        <v>28840.5</v>
      </c>
      <c r="M21" s="6">
        <v>29864.1</v>
      </c>
      <c r="N21" s="6">
        <v>32477.3</v>
      </c>
      <c r="O21" s="6">
        <v>31706.6</v>
      </c>
      <c r="P21" s="6">
        <v>30168.799999999999</v>
      </c>
      <c r="Q21" s="6">
        <v>31139.3</v>
      </c>
      <c r="R21" s="6">
        <v>37195.4</v>
      </c>
      <c r="S21" s="6">
        <v>39043.5</v>
      </c>
      <c r="T21" s="6">
        <v>39822.699999999997</v>
      </c>
      <c r="U21" s="6">
        <v>39257.199999999997</v>
      </c>
      <c r="V21" s="6">
        <v>40816.800000000003</v>
      </c>
      <c r="W21" s="6">
        <v>43523.6</v>
      </c>
      <c r="X21" s="6">
        <v>46111.199999999997</v>
      </c>
      <c r="Y21" s="6">
        <v>47715.199999999997</v>
      </c>
      <c r="Z21" s="6">
        <v>48116</v>
      </c>
      <c r="AA21" s="6">
        <v>50308.5</v>
      </c>
      <c r="AB21" s="6">
        <v>48748.9</v>
      </c>
      <c r="AC21" s="6">
        <v>47355</v>
      </c>
      <c r="AD21" s="6">
        <v>47912.4</v>
      </c>
      <c r="AE21" s="6">
        <v>49010.7</v>
      </c>
      <c r="AF21" s="6">
        <v>46709.599999999999</v>
      </c>
      <c r="AG21" s="6">
        <v>53910.3</v>
      </c>
      <c r="AH21" s="6">
        <v>58723.7</v>
      </c>
      <c r="AI21" s="6">
        <v>60042.9</v>
      </c>
      <c r="AJ21" s="6">
        <v>61379.4</v>
      </c>
      <c r="AK21" s="6">
        <v>69203</v>
      </c>
      <c r="AL21" s="6">
        <v>94477.1</v>
      </c>
      <c r="AM21" s="6">
        <v>88712.8</v>
      </c>
      <c r="AN21" s="6">
        <v>84145.2</v>
      </c>
      <c r="AO21" s="6">
        <v>96568.9</v>
      </c>
      <c r="AP21" s="6">
        <v>104001.7</v>
      </c>
      <c r="AQ21" s="6">
        <v>105268.4</v>
      </c>
      <c r="AR21" s="6">
        <v>108215.9</v>
      </c>
    </row>
    <row r="22" spans="1:44" x14ac:dyDescent="0.2">
      <c r="A22" s="9">
        <v>18</v>
      </c>
      <c r="B22" s="6">
        <v>5985.9</v>
      </c>
      <c r="C22" s="6">
        <v>6589.5</v>
      </c>
      <c r="D22" s="6">
        <v>11563.6</v>
      </c>
      <c r="E22" s="6">
        <v>10610.7</v>
      </c>
      <c r="F22" s="6">
        <v>9535.1</v>
      </c>
      <c r="G22" s="6">
        <v>9879</v>
      </c>
      <c r="H22" s="6">
        <v>10167.9</v>
      </c>
      <c r="I22" s="6">
        <v>11163.5</v>
      </c>
      <c r="J22" s="6">
        <v>14374.1</v>
      </c>
      <c r="K22" s="6">
        <v>14515.2</v>
      </c>
      <c r="L22" s="6">
        <v>13690</v>
      </c>
      <c r="M22" s="6">
        <v>14235.1</v>
      </c>
      <c r="N22" s="6">
        <v>14260.8</v>
      </c>
      <c r="O22" s="6">
        <v>14322.6</v>
      </c>
      <c r="P22" s="6">
        <v>15740.4</v>
      </c>
      <c r="Q22" s="6">
        <v>15559</v>
      </c>
      <c r="R22" s="6">
        <v>16407.7</v>
      </c>
      <c r="S22" s="6">
        <v>16816.8</v>
      </c>
      <c r="T22" s="6">
        <v>17490.900000000001</v>
      </c>
      <c r="U22" s="6">
        <v>18319.400000000001</v>
      </c>
      <c r="V22" s="6">
        <v>19802.3</v>
      </c>
      <c r="W22" s="6">
        <v>20442.099999999999</v>
      </c>
      <c r="X22" s="6">
        <v>20717.900000000001</v>
      </c>
      <c r="Y22" s="6">
        <v>21240.3</v>
      </c>
      <c r="Z22" s="6">
        <v>22788</v>
      </c>
      <c r="AA22" s="6">
        <v>24022.400000000001</v>
      </c>
      <c r="AB22" s="6">
        <v>25133.3</v>
      </c>
      <c r="AC22" s="6">
        <v>24741.4</v>
      </c>
      <c r="AD22" s="6">
        <v>25468.2</v>
      </c>
      <c r="AE22" s="6">
        <v>25882</v>
      </c>
      <c r="AF22" s="6">
        <v>25079.599999999999</v>
      </c>
      <c r="AG22" s="6">
        <v>26294.3</v>
      </c>
      <c r="AH22" s="6">
        <v>26355.7</v>
      </c>
      <c r="AI22" s="6">
        <v>28117.5</v>
      </c>
      <c r="AJ22" s="6">
        <v>28423.3</v>
      </c>
      <c r="AK22" s="6">
        <v>26617.1</v>
      </c>
      <c r="AL22" s="6">
        <v>29016</v>
      </c>
      <c r="AM22" s="6">
        <v>29455</v>
      </c>
      <c r="AN22" s="6">
        <v>31570.9</v>
      </c>
      <c r="AO22" s="6">
        <v>33365.300000000003</v>
      </c>
      <c r="AP22" s="6">
        <v>32925.9</v>
      </c>
      <c r="AQ22" s="6">
        <v>33385.300000000003</v>
      </c>
      <c r="AR22" s="6">
        <v>34320.1</v>
      </c>
    </row>
    <row r="23" spans="1:44" x14ac:dyDescent="0.2">
      <c r="A23" s="9">
        <v>19</v>
      </c>
      <c r="B23" s="6">
        <v>10075.700000000001</v>
      </c>
      <c r="C23" s="6">
        <v>11531.7</v>
      </c>
      <c r="D23" s="6">
        <v>13568.6</v>
      </c>
      <c r="E23" s="6">
        <v>14726.4</v>
      </c>
      <c r="F23" s="6">
        <v>15616.5</v>
      </c>
      <c r="G23" s="6">
        <v>17102.400000000001</v>
      </c>
      <c r="H23" s="6">
        <v>19317.900000000001</v>
      </c>
      <c r="I23" s="6">
        <v>20707.099999999999</v>
      </c>
      <c r="J23" s="6">
        <v>21788.400000000001</v>
      </c>
      <c r="K23" s="6">
        <v>23413.4</v>
      </c>
      <c r="L23" s="6">
        <v>25126</v>
      </c>
      <c r="M23" s="6">
        <v>26060.5</v>
      </c>
      <c r="N23" s="6">
        <v>28466</v>
      </c>
      <c r="O23" s="6">
        <v>29199.8</v>
      </c>
      <c r="P23" s="6">
        <v>29813.9</v>
      </c>
      <c r="Q23" s="6">
        <v>32438.400000000001</v>
      </c>
      <c r="R23" s="6">
        <v>33924.9</v>
      </c>
      <c r="S23" s="6">
        <v>37127.4</v>
      </c>
      <c r="T23" s="6">
        <v>39728</v>
      </c>
      <c r="U23" s="6">
        <v>41666.300000000003</v>
      </c>
      <c r="V23" s="6">
        <v>41112.5</v>
      </c>
      <c r="W23" s="6">
        <v>41720.1</v>
      </c>
      <c r="X23" s="6">
        <v>43352.3</v>
      </c>
      <c r="Y23" s="6">
        <v>44641</v>
      </c>
      <c r="Z23" s="6">
        <v>45965.4</v>
      </c>
      <c r="AA23" s="6">
        <v>46827</v>
      </c>
      <c r="AB23" s="6">
        <v>48958</v>
      </c>
      <c r="AC23" s="6">
        <v>49485.2</v>
      </c>
      <c r="AD23" s="6">
        <v>51385.7</v>
      </c>
      <c r="AE23" s="6">
        <v>53979</v>
      </c>
      <c r="AF23" s="6">
        <v>53545.8</v>
      </c>
      <c r="AG23" s="6">
        <v>55362.7</v>
      </c>
      <c r="AH23" s="6">
        <v>56368.6</v>
      </c>
      <c r="AI23" s="6">
        <v>58285.7</v>
      </c>
      <c r="AJ23" s="6">
        <v>56998.3</v>
      </c>
      <c r="AK23" s="6">
        <v>59496.2</v>
      </c>
      <c r="AL23" s="6">
        <v>65370.6</v>
      </c>
      <c r="AM23" s="6">
        <v>65283.7</v>
      </c>
      <c r="AN23" s="6">
        <v>67034.899999999994</v>
      </c>
      <c r="AO23" s="6">
        <v>72877</v>
      </c>
      <c r="AP23" s="6">
        <v>73750.5</v>
      </c>
      <c r="AQ23" s="6">
        <v>75225.399999999994</v>
      </c>
      <c r="AR23" s="6">
        <v>77331.7</v>
      </c>
    </row>
    <row r="24" spans="1:44" x14ac:dyDescent="0.2">
      <c r="A24" s="9">
        <v>20</v>
      </c>
      <c r="B24" s="6">
        <v>16027.5</v>
      </c>
      <c r="C24" s="6">
        <v>17704.3</v>
      </c>
      <c r="D24" s="6">
        <v>20517.400000000001</v>
      </c>
      <c r="E24" s="6">
        <v>22277.200000000001</v>
      </c>
      <c r="F24" s="6">
        <v>24403.4</v>
      </c>
      <c r="G24" s="6">
        <v>25562.5</v>
      </c>
      <c r="H24" s="6">
        <v>27414</v>
      </c>
      <c r="I24" s="6">
        <v>29689.200000000001</v>
      </c>
      <c r="J24" s="6">
        <v>33346.400000000001</v>
      </c>
      <c r="K24" s="6">
        <v>36308.400000000001</v>
      </c>
      <c r="L24" s="6">
        <v>38113.599999999999</v>
      </c>
      <c r="M24" s="6">
        <v>39534.800000000003</v>
      </c>
      <c r="N24" s="6">
        <v>39720.400000000001</v>
      </c>
      <c r="O24" s="6">
        <v>40387.800000000003</v>
      </c>
      <c r="P24" s="6">
        <v>41458.699999999997</v>
      </c>
      <c r="Q24" s="6">
        <v>43900.6</v>
      </c>
      <c r="R24" s="6">
        <v>46048.1</v>
      </c>
      <c r="S24" s="6">
        <v>47127.199999999997</v>
      </c>
      <c r="T24" s="6">
        <v>49989.3</v>
      </c>
      <c r="U24" s="6">
        <v>48900.7</v>
      </c>
      <c r="V24" s="6">
        <v>53110.400000000001</v>
      </c>
      <c r="W24" s="6">
        <v>52505</v>
      </c>
      <c r="X24" s="6">
        <v>52734</v>
      </c>
      <c r="Y24" s="6">
        <v>54731.8</v>
      </c>
      <c r="Z24" s="6">
        <v>57013.4</v>
      </c>
      <c r="AA24" s="6">
        <v>57550.1</v>
      </c>
      <c r="AB24" s="6">
        <v>60661.599999999999</v>
      </c>
      <c r="AC24" s="6">
        <v>59915.1</v>
      </c>
      <c r="AD24" s="6">
        <v>61137.5</v>
      </c>
      <c r="AE24" s="6">
        <v>64245</v>
      </c>
      <c r="AF24" s="6">
        <v>63499.5</v>
      </c>
      <c r="AG24" s="6">
        <v>68893.5</v>
      </c>
      <c r="AH24" s="6">
        <v>73744.399999999994</v>
      </c>
      <c r="AI24" s="6">
        <v>77827.899999999994</v>
      </c>
      <c r="AJ24" s="6">
        <v>78339.5</v>
      </c>
      <c r="AK24" s="6">
        <v>87369.8</v>
      </c>
      <c r="AL24" s="6">
        <v>95159.5</v>
      </c>
      <c r="AM24" s="6">
        <v>90867.9</v>
      </c>
      <c r="AN24" s="6">
        <v>95493</v>
      </c>
      <c r="AO24" s="6">
        <v>106874.3</v>
      </c>
      <c r="AP24" s="6">
        <v>110647.8</v>
      </c>
      <c r="AQ24" s="6">
        <v>113488.6</v>
      </c>
      <c r="AR24" s="6">
        <v>116666.3</v>
      </c>
    </row>
    <row r="25" spans="1:44" x14ac:dyDescent="0.2">
      <c r="A25" s="9">
        <v>21</v>
      </c>
      <c r="B25" s="6">
        <v>30905.5</v>
      </c>
      <c r="C25" s="6">
        <v>37580.300000000003</v>
      </c>
      <c r="D25" s="6">
        <v>39616.9</v>
      </c>
      <c r="E25" s="6">
        <v>43023.1</v>
      </c>
      <c r="F25" s="6">
        <v>45151.3</v>
      </c>
      <c r="G25" s="6">
        <v>45867.1</v>
      </c>
      <c r="H25" s="6">
        <v>54942.400000000001</v>
      </c>
      <c r="I25" s="6">
        <v>60902.6</v>
      </c>
      <c r="J25" s="6">
        <v>62042.1</v>
      </c>
      <c r="K25" s="6">
        <v>64864.3</v>
      </c>
      <c r="L25" s="6">
        <v>66364</v>
      </c>
      <c r="M25" s="6">
        <v>65216.2</v>
      </c>
      <c r="N25" s="6">
        <v>67748.899999999994</v>
      </c>
      <c r="O25" s="6">
        <v>65892.899999999994</v>
      </c>
      <c r="P25" s="6">
        <v>67714.3</v>
      </c>
      <c r="Q25" s="6">
        <v>75226</v>
      </c>
      <c r="R25" s="6">
        <v>79432</v>
      </c>
      <c r="S25" s="6">
        <v>82542.899999999994</v>
      </c>
      <c r="T25" s="6">
        <v>88257.7</v>
      </c>
      <c r="U25" s="6">
        <v>86836</v>
      </c>
      <c r="V25" s="6">
        <v>91465.600000000006</v>
      </c>
      <c r="W25" s="6">
        <v>96493.9</v>
      </c>
      <c r="X25" s="6">
        <v>95103.9</v>
      </c>
      <c r="Y25" s="6">
        <v>97918.5</v>
      </c>
      <c r="Z25" s="6">
        <v>99265.2</v>
      </c>
      <c r="AA25" s="6">
        <v>109111.3</v>
      </c>
      <c r="AB25" s="6">
        <v>109816.5</v>
      </c>
      <c r="AC25" s="6">
        <v>109810</v>
      </c>
      <c r="AD25" s="6">
        <v>115860.8</v>
      </c>
      <c r="AE25" s="6">
        <v>121524.1</v>
      </c>
      <c r="AF25" s="6">
        <v>119137.7</v>
      </c>
      <c r="AG25" s="6">
        <v>131894.70000000001</v>
      </c>
      <c r="AH25" s="6">
        <v>140187.29999999999</v>
      </c>
      <c r="AI25" s="6">
        <v>146869.79999999999</v>
      </c>
      <c r="AJ25" s="6">
        <v>147723.70000000001</v>
      </c>
      <c r="AK25" s="6">
        <v>156474.79999999999</v>
      </c>
      <c r="AL25" s="6">
        <v>169829.3</v>
      </c>
      <c r="AM25" s="6">
        <v>164647.5</v>
      </c>
      <c r="AN25" s="6">
        <v>178464</v>
      </c>
      <c r="AO25" s="6">
        <v>197250.7</v>
      </c>
      <c r="AP25" s="6">
        <v>200304.6</v>
      </c>
      <c r="AQ25" s="6">
        <v>205217.2</v>
      </c>
      <c r="AR25" s="6">
        <v>210963.3</v>
      </c>
    </row>
    <row r="26" spans="1:44" x14ac:dyDescent="0.2">
      <c r="A26" s="9">
        <v>22</v>
      </c>
      <c r="B26" s="6">
        <v>6187.5</v>
      </c>
      <c r="C26" s="6">
        <v>7513</v>
      </c>
      <c r="D26" s="6">
        <v>8004.9</v>
      </c>
      <c r="E26" s="6">
        <v>7648.9</v>
      </c>
      <c r="F26" s="6">
        <v>10530.4</v>
      </c>
      <c r="G26" s="6">
        <v>11014.1</v>
      </c>
      <c r="H26" s="6">
        <v>12565.1</v>
      </c>
      <c r="I26" s="6">
        <v>13762.2</v>
      </c>
      <c r="J26" s="6">
        <v>14967.6</v>
      </c>
      <c r="K26" s="6">
        <v>19759.900000000001</v>
      </c>
      <c r="L26" s="6">
        <v>14128.8</v>
      </c>
      <c r="M26" s="6">
        <v>14036.6</v>
      </c>
      <c r="N26" s="6">
        <v>11534.4</v>
      </c>
      <c r="O26" s="6">
        <v>5352</v>
      </c>
      <c r="P26" s="6">
        <v>4149.3</v>
      </c>
      <c r="Q26" s="6">
        <v>5883.9</v>
      </c>
      <c r="R26" s="6">
        <v>6477.5</v>
      </c>
      <c r="S26" s="6">
        <v>6435.7</v>
      </c>
      <c r="T26" s="6">
        <v>7646</v>
      </c>
      <c r="U26" s="6">
        <v>7881</v>
      </c>
      <c r="V26" s="6">
        <v>7420.8</v>
      </c>
      <c r="W26" s="6">
        <v>7996.5</v>
      </c>
      <c r="X26" s="6">
        <v>6873.7</v>
      </c>
      <c r="Y26" s="6">
        <v>6236.6</v>
      </c>
      <c r="Z26" s="6">
        <v>6634.2</v>
      </c>
      <c r="AA26" s="6">
        <v>6568.8</v>
      </c>
      <c r="AB26" s="6">
        <v>7329.6</v>
      </c>
      <c r="AC26" s="6">
        <v>7593.9</v>
      </c>
      <c r="AD26" s="6">
        <v>8148.4</v>
      </c>
      <c r="AE26" s="6">
        <v>8450.9</v>
      </c>
      <c r="AF26" s="6">
        <v>8433.6</v>
      </c>
      <c r="AG26" s="6">
        <v>8789.2999999999993</v>
      </c>
      <c r="AH26" s="6">
        <v>9154.5</v>
      </c>
      <c r="AI26" s="6">
        <v>9755.6</v>
      </c>
      <c r="AJ26" s="6">
        <v>10011.4</v>
      </c>
      <c r="AK26" s="6">
        <v>10279.4</v>
      </c>
      <c r="AL26" s="6">
        <v>10858.7</v>
      </c>
      <c r="AM26" s="6">
        <v>10948.3</v>
      </c>
      <c r="AN26" s="6">
        <v>11533.5</v>
      </c>
      <c r="AO26" s="6">
        <v>12392.5</v>
      </c>
      <c r="AP26" s="6">
        <v>11909.2</v>
      </c>
      <c r="AQ26" s="6">
        <v>12273.4</v>
      </c>
      <c r="AR26" s="6">
        <v>12617.1</v>
      </c>
    </row>
    <row r="27" spans="1:44" x14ac:dyDescent="0.2">
      <c r="A27" s="9">
        <v>23</v>
      </c>
      <c r="B27" s="6">
        <v>9195.7999999999993</v>
      </c>
      <c r="C27" s="6">
        <v>10191</v>
      </c>
      <c r="D27" s="6">
        <v>12314.2</v>
      </c>
      <c r="E27" s="6">
        <v>13630.5</v>
      </c>
      <c r="F27" s="6">
        <v>14488.2</v>
      </c>
      <c r="G27" s="6">
        <v>15276.6</v>
      </c>
      <c r="H27" s="6">
        <v>16608.900000000001</v>
      </c>
      <c r="I27" s="6">
        <v>18210.099999999999</v>
      </c>
      <c r="J27" s="6">
        <v>19625.099999999999</v>
      </c>
      <c r="K27" s="6">
        <v>20867.2</v>
      </c>
      <c r="L27" s="6">
        <v>22497.7</v>
      </c>
      <c r="M27" s="6">
        <v>22903.8</v>
      </c>
      <c r="N27" s="6">
        <v>24162.799999999999</v>
      </c>
      <c r="O27" s="6">
        <v>25628.9</v>
      </c>
      <c r="P27" s="6">
        <v>26690.9</v>
      </c>
      <c r="Q27" s="6">
        <v>29428.5</v>
      </c>
      <c r="R27" s="6">
        <v>30260.2</v>
      </c>
      <c r="S27" s="6">
        <v>30798.1</v>
      </c>
      <c r="T27" s="6">
        <v>32470.400000000001</v>
      </c>
      <c r="U27" s="6">
        <v>33002.5</v>
      </c>
      <c r="V27" s="6">
        <v>36144.5</v>
      </c>
      <c r="W27" s="6">
        <v>37357.699999999997</v>
      </c>
      <c r="X27" s="6">
        <v>38734.400000000001</v>
      </c>
      <c r="Y27" s="6">
        <v>40270.699999999997</v>
      </c>
      <c r="Z27" s="6">
        <v>40755.4</v>
      </c>
      <c r="AA27" s="6">
        <v>43510.6</v>
      </c>
      <c r="AB27" s="6">
        <v>45321.7</v>
      </c>
      <c r="AC27" s="6">
        <v>46016.6</v>
      </c>
      <c r="AD27" s="6">
        <v>47611.6</v>
      </c>
      <c r="AE27" s="6">
        <v>48426.8</v>
      </c>
      <c r="AF27" s="6">
        <v>47768.9</v>
      </c>
      <c r="AG27" s="6">
        <v>48852.1</v>
      </c>
      <c r="AH27" s="6">
        <v>49820.5</v>
      </c>
      <c r="AI27" s="6">
        <v>51815</v>
      </c>
      <c r="AJ27" s="6">
        <v>52488.3</v>
      </c>
      <c r="AK27" s="6">
        <v>53690.5</v>
      </c>
      <c r="AL27" s="6">
        <v>58506.7</v>
      </c>
      <c r="AM27" s="6">
        <v>61191</v>
      </c>
      <c r="AN27" s="6">
        <v>63334.8</v>
      </c>
      <c r="AO27" s="6">
        <v>65789.8</v>
      </c>
      <c r="AP27" s="6">
        <v>66455.3</v>
      </c>
      <c r="AQ27" s="6">
        <v>67786.100000000006</v>
      </c>
      <c r="AR27" s="6">
        <v>69684.100000000006</v>
      </c>
    </row>
    <row r="28" spans="1:44" x14ac:dyDescent="0.2">
      <c r="A28" s="9">
        <v>24</v>
      </c>
      <c r="B28" s="6">
        <v>9246.4</v>
      </c>
      <c r="C28" s="6">
        <v>10317.9</v>
      </c>
      <c r="D28" s="6">
        <v>12260.8</v>
      </c>
      <c r="E28" s="6">
        <v>13643.9</v>
      </c>
      <c r="F28" s="6">
        <v>15883.9</v>
      </c>
      <c r="G28" s="6">
        <v>18380.8</v>
      </c>
      <c r="H28" s="6">
        <v>20702.7</v>
      </c>
      <c r="I28" s="6">
        <v>21358.5</v>
      </c>
      <c r="J28" s="6">
        <v>23628.799999999999</v>
      </c>
      <c r="K28" s="6">
        <v>24663.8</v>
      </c>
      <c r="L28" s="6">
        <v>26919.4</v>
      </c>
      <c r="M28" s="6">
        <v>27910.2</v>
      </c>
      <c r="N28" s="6">
        <v>30881</v>
      </c>
      <c r="O28" s="6">
        <v>32079.3</v>
      </c>
      <c r="P28" s="6">
        <v>32933.800000000003</v>
      </c>
      <c r="Q28" s="6">
        <v>33827.699999999997</v>
      </c>
      <c r="R28" s="6">
        <v>34901.599999999999</v>
      </c>
      <c r="S28" s="6">
        <v>35490.9</v>
      </c>
      <c r="T28" s="6">
        <v>38100.1</v>
      </c>
      <c r="U28" s="6">
        <v>39053.699999999997</v>
      </c>
      <c r="V28" s="6">
        <v>40710.199999999997</v>
      </c>
      <c r="W28" s="6">
        <v>44641.3</v>
      </c>
      <c r="X28" s="6">
        <v>46102.3</v>
      </c>
      <c r="Y28" s="6">
        <v>47780.7</v>
      </c>
      <c r="Z28" s="6">
        <v>48959.1</v>
      </c>
      <c r="AA28" s="6">
        <v>48748.800000000003</v>
      </c>
      <c r="AB28" s="6">
        <v>51292.3</v>
      </c>
      <c r="AC28" s="6">
        <v>52233.4</v>
      </c>
      <c r="AD28" s="6">
        <v>54043.8</v>
      </c>
      <c r="AE28" s="6">
        <v>56673.5</v>
      </c>
      <c r="AF28" s="6">
        <v>56506.2</v>
      </c>
      <c r="AG28" s="6">
        <v>61628.1</v>
      </c>
      <c r="AH28" s="6">
        <v>63838.2</v>
      </c>
      <c r="AI28" s="6">
        <v>66408.7</v>
      </c>
      <c r="AJ28" s="6">
        <v>67995.600000000006</v>
      </c>
      <c r="AK28" s="6">
        <v>73192.100000000006</v>
      </c>
      <c r="AL28" s="6">
        <v>79019.3</v>
      </c>
      <c r="AM28" s="6">
        <v>82512.7</v>
      </c>
      <c r="AN28" s="6">
        <v>85886.9</v>
      </c>
      <c r="AO28" s="6">
        <v>91626.2</v>
      </c>
      <c r="AP28" s="6">
        <v>95089.600000000006</v>
      </c>
      <c r="AQ28" s="6">
        <v>96756.5</v>
      </c>
      <c r="AR28" s="6">
        <v>99465.7</v>
      </c>
    </row>
    <row r="29" spans="1:44" x14ac:dyDescent="0.2">
      <c r="A29" s="9">
        <v>25</v>
      </c>
      <c r="B29" s="6">
        <v>13086.8</v>
      </c>
      <c r="C29" s="6">
        <v>13780.8</v>
      </c>
      <c r="D29" s="6">
        <v>16097.2</v>
      </c>
      <c r="E29" s="6">
        <v>18711.5</v>
      </c>
      <c r="F29" s="6">
        <v>19472.5</v>
      </c>
      <c r="G29" s="6">
        <v>21799.200000000001</v>
      </c>
      <c r="H29" s="6">
        <v>24867.1</v>
      </c>
      <c r="I29" s="6">
        <v>27695.200000000001</v>
      </c>
      <c r="J29" s="6">
        <v>30905.4</v>
      </c>
      <c r="K29" s="6">
        <v>33737.800000000003</v>
      </c>
      <c r="L29" s="6">
        <v>36352</v>
      </c>
      <c r="M29" s="6">
        <v>37919.300000000003</v>
      </c>
      <c r="N29" s="6">
        <v>38593.9</v>
      </c>
      <c r="O29" s="6">
        <v>40538.800000000003</v>
      </c>
      <c r="P29" s="6">
        <v>42873.5</v>
      </c>
      <c r="Q29" s="6">
        <v>45180.2</v>
      </c>
      <c r="R29" s="6">
        <v>47350.6</v>
      </c>
      <c r="S29" s="6">
        <v>47734.9</v>
      </c>
      <c r="T29" s="6">
        <v>49515.6</v>
      </c>
      <c r="U29" s="6">
        <v>51848.1</v>
      </c>
      <c r="V29" s="6">
        <v>54115.8</v>
      </c>
      <c r="W29" s="6">
        <v>54456.800000000003</v>
      </c>
      <c r="X29" s="6">
        <v>57209.5</v>
      </c>
      <c r="Y29" s="6">
        <v>59936.7</v>
      </c>
      <c r="Z29" s="6">
        <v>63761.5</v>
      </c>
      <c r="AA29" s="6">
        <v>64856.800000000003</v>
      </c>
      <c r="AB29" s="6">
        <v>67549.899999999994</v>
      </c>
      <c r="AC29" s="6">
        <v>68273.7</v>
      </c>
      <c r="AD29" s="6">
        <v>70181.2</v>
      </c>
      <c r="AE29" s="6">
        <v>71544</v>
      </c>
      <c r="AF29" s="6">
        <v>70398.600000000006</v>
      </c>
      <c r="AG29" s="6">
        <v>74869</v>
      </c>
      <c r="AH29" s="6">
        <v>78513.600000000006</v>
      </c>
      <c r="AI29" s="6">
        <v>85524.6</v>
      </c>
      <c r="AJ29" s="6">
        <v>88097.7</v>
      </c>
      <c r="AK29" s="6">
        <v>92222</v>
      </c>
      <c r="AL29" s="6">
        <v>99144.3</v>
      </c>
      <c r="AM29" s="6">
        <v>103129.2</v>
      </c>
      <c r="AN29" s="6">
        <v>106607.8</v>
      </c>
      <c r="AO29" s="6">
        <v>109994.5</v>
      </c>
      <c r="AP29" s="6">
        <v>111941</v>
      </c>
      <c r="AQ29" s="6">
        <v>114661.8</v>
      </c>
      <c r="AR29" s="6">
        <v>117872.3</v>
      </c>
    </row>
    <row r="30" spans="1:44" x14ac:dyDescent="0.2">
      <c r="A30" s="9">
        <v>26</v>
      </c>
      <c r="B30" s="6">
        <v>6881.9</v>
      </c>
      <c r="C30" s="6">
        <v>7370.7</v>
      </c>
      <c r="D30" s="6">
        <v>8299.7000000000007</v>
      </c>
      <c r="E30" s="6">
        <v>9369</v>
      </c>
      <c r="F30" s="6">
        <v>10213.200000000001</v>
      </c>
      <c r="G30" s="6">
        <v>10520.6</v>
      </c>
      <c r="H30" s="6">
        <v>11566.9</v>
      </c>
      <c r="I30" s="6">
        <v>12323.1</v>
      </c>
      <c r="J30" s="6">
        <v>14175.2</v>
      </c>
      <c r="K30" s="6">
        <v>16276.4</v>
      </c>
      <c r="L30" s="6">
        <v>18669.900000000001</v>
      </c>
      <c r="M30" s="6">
        <v>18891.599999999999</v>
      </c>
      <c r="N30" s="6">
        <v>20272.2</v>
      </c>
      <c r="O30" s="6">
        <v>21512.6</v>
      </c>
      <c r="P30" s="6">
        <v>22170.799999999999</v>
      </c>
      <c r="Q30" s="6">
        <v>24128.3</v>
      </c>
      <c r="R30" s="6">
        <v>27702.5</v>
      </c>
      <c r="S30" s="6">
        <v>29993.9</v>
      </c>
      <c r="T30" s="6">
        <v>34782.5</v>
      </c>
      <c r="U30" s="6">
        <v>37234.199999999997</v>
      </c>
      <c r="V30" s="6">
        <v>40915.300000000003</v>
      </c>
      <c r="W30" s="6">
        <v>32993.1</v>
      </c>
      <c r="X30" s="6">
        <v>34897</v>
      </c>
      <c r="Y30" s="6">
        <v>38341</v>
      </c>
      <c r="Z30" s="6">
        <v>40082.199999999997</v>
      </c>
      <c r="AA30" s="6">
        <v>41934.6</v>
      </c>
      <c r="AB30" s="6">
        <v>46529.4</v>
      </c>
      <c r="AC30" s="6">
        <v>53318</v>
      </c>
      <c r="AD30" s="6">
        <v>57766.3</v>
      </c>
      <c r="AE30" s="6">
        <v>63522</v>
      </c>
      <c r="AF30" s="6">
        <v>47723.1</v>
      </c>
      <c r="AG30" s="6">
        <v>48244</v>
      </c>
      <c r="AH30" s="6">
        <v>47784.800000000003</v>
      </c>
      <c r="AI30" s="6">
        <v>52733</v>
      </c>
      <c r="AJ30" s="6">
        <v>52930.7</v>
      </c>
      <c r="AK30" s="6">
        <v>50328.4</v>
      </c>
      <c r="AL30" s="6">
        <v>53105.5</v>
      </c>
      <c r="AM30" s="6">
        <v>60617.4</v>
      </c>
      <c r="AN30" s="6">
        <v>59417.2</v>
      </c>
      <c r="AO30" s="6">
        <v>58409.8</v>
      </c>
      <c r="AP30" s="6">
        <v>60831.5</v>
      </c>
      <c r="AQ30" s="6">
        <v>62048.800000000003</v>
      </c>
      <c r="AR30" s="6">
        <v>63786.2</v>
      </c>
    </row>
    <row r="31" spans="1:44" x14ac:dyDescent="0.2">
      <c r="A31" s="9">
        <v>27</v>
      </c>
      <c r="B31" s="6">
        <v>27875.8</v>
      </c>
      <c r="C31" s="6">
        <v>31102.6</v>
      </c>
      <c r="D31" s="6">
        <v>32759.1</v>
      </c>
      <c r="E31" s="6">
        <v>31022</v>
      </c>
      <c r="F31" s="6">
        <v>36601.5</v>
      </c>
      <c r="G31" s="6">
        <v>41203.9</v>
      </c>
      <c r="H31" s="6">
        <v>42956.6</v>
      </c>
      <c r="I31" s="6">
        <v>45598</v>
      </c>
      <c r="J31" s="6">
        <v>47292</v>
      </c>
      <c r="K31" s="6">
        <v>50415.9</v>
      </c>
      <c r="L31" s="6">
        <v>47956.9</v>
      </c>
      <c r="M31" s="6">
        <v>53738.3</v>
      </c>
      <c r="N31" s="6">
        <v>56476.7</v>
      </c>
      <c r="O31" s="6">
        <v>54605.1</v>
      </c>
      <c r="P31" s="6">
        <v>56668</v>
      </c>
      <c r="Q31" s="6">
        <v>65564.800000000003</v>
      </c>
      <c r="R31" s="6">
        <v>67679.7</v>
      </c>
      <c r="S31" s="6">
        <v>69977.2</v>
      </c>
      <c r="T31" s="6">
        <v>68742.399999999994</v>
      </c>
      <c r="U31" s="6">
        <v>68263.5</v>
      </c>
      <c r="V31" s="6">
        <v>73259.600000000006</v>
      </c>
      <c r="W31" s="6">
        <v>76404.100000000006</v>
      </c>
      <c r="X31" s="6">
        <v>81057.2</v>
      </c>
      <c r="Y31" s="6">
        <v>82809.899999999994</v>
      </c>
      <c r="Z31" s="6">
        <v>82822.7</v>
      </c>
      <c r="AA31" s="6">
        <v>89760</v>
      </c>
      <c r="AB31" s="6">
        <v>88549</v>
      </c>
      <c r="AC31" s="6">
        <v>87100</v>
      </c>
      <c r="AD31" s="6">
        <v>85285</v>
      </c>
      <c r="AE31" s="6">
        <v>77219</v>
      </c>
      <c r="AF31" s="6">
        <v>75844.5</v>
      </c>
      <c r="AG31" s="6">
        <v>72878</v>
      </c>
      <c r="AH31" s="6">
        <v>73050</v>
      </c>
      <c r="AI31" s="6">
        <v>76256</v>
      </c>
      <c r="AJ31" s="6">
        <v>70975</v>
      </c>
      <c r="AK31" s="6">
        <v>62919</v>
      </c>
      <c r="AL31" s="6">
        <v>57371</v>
      </c>
      <c r="AM31" s="6">
        <v>46120</v>
      </c>
      <c r="AN31" s="6">
        <v>49872</v>
      </c>
      <c r="AO31" s="6">
        <v>52437</v>
      </c>
      <c r="AP31" s="6">
        <v>54371</v>
      </c>
      <c r="AQ31" s="6">
        <v>55904</v>
      </c>
      <c r="AR31" s="6">
        <v>57469.3</v>
      </c>
    </row>
    <row r="32" spans="1:44" x14ac:dyDescent="0.2">
      <c r="A32" s="9">
        <v>28</v>
      </c>
      <c r="B32" s="6">
        <v>34124</v>
      </c>
      <c r="C32" s="6">
        <v>36300.199999999997</v>
      </c>
      <c r="D32" s="6">
        <v>37154.9</v>
      </c>
      <c r="E32" s="6">
        <v>38043.300000000003</v>
      </c>
      <c r="F32" s="6">
        <v>41682.9</v>
      </c>
      <c r="G32" s="6">
        <v>46708.5</v>
      </c>
      <c r="H32" s="6">
        <v>49778.3</v>
      </c>
      <c r="I32" s="6">
        <v>51028.9</v>
      </c>
      <c r="J32" s="6">
        <v>55405.4</v>
      </c>
      <c r="K32" s="6">
        <v>59880.9</v>
      </c>
      <c r="L32" s="6">
        <v>62679.199999999997</v>
      </c>
      <c r="M32" s="6">
        <v>64346.2</v>
      </c>
      <c r="N32" s="6">
        <v>65071</v>
      </c>
      <c r="O32" s="6">
        <v>63261.9</v>
      </c>
      <c r="P32" s="6">
        <v>63252</v>
      </c>
      <c r="Q32" s="6">
        <v>68822.7</v>
      </c>
      <c r="R32" s="6">
        <v>70160.399999999994</v>
      </c>
      <c r="S32" s="6">
        <v>68746.3</v>
      </c>
      <c r="T32" s="6">
        <v>69426</v>
      </c>
      <c r="U32" s="6">
        <v>70255.600000000006</v>
      </c>
      <c r="V32" s="6">
        <v>75895</v>
      </c>
      <c r="W32" s="6">
        <v>78528.7</v>
      </c>
      <c r="X32" s="6">
        <v>80260.899999999994</v>
      </c>
      <c r="Y32" s="6">
        <v>80761.8</v>
      </c>
      <c r="Z32" s="6">
        <v>80586.8</v>
      </c>
      <c r="AA32" s="6">
        <v>81006.8</v>
      </c>
      <c r="AB32" s="6">
        <v>73612</v>
      </c>
      <c r="AC32" s="6">
        <v>71127</v>
      </c>
      <c r="AD32" s="6">
        <v>67811</v>
      </c>
      <c r="AE32" s="6">
        <v>57178</v>
      </c>
      <c r="AF32" s="6">
        <v>49592.2</v>
      </c>
      <c r="AG32" s="6">
        <v>43606</v>
      </c>
      <c r="AH32" s="6">
        <v>37938</v>
      </c>
      <c r="AI32" s="6">
        <v>36759</v>
      </c>
      <c r="AJ32" s="6">
        <v>34543</v>
      </c>
      <c r="AK32" s="6">
        <v>26680.9</v>
      </c>
      <c r="AL32" s="6">
        <v>21651</v>
      </c>
      <c r="AM32" s="6">
        <v>17739</v>
      </c>
      <c r="AN32" s="6">
        <v>18604</v>
      </c>
      <c r="AO32" s="6">
        <v>25751</v>
      </c>
      <c r="AP32" s="6">
        <v>33303</v>
      </c>
      <c r="AQ32" s="6">
        <v>29718</v>
      </c>
      <c r="AR32" s="6">
        <v>30550.1</v>
      </c>
    </row>
    <row r="33" spans="1:44" x14ac:dyDescent="0.2">
      <c r="A33" s="9">
        <v>29</v>
      </c>
      <c r="B33" s="6">
        <v>5993.6</v>
      </c>
      <c r="C33" s="6">
        <v>7244.8</v>
      </c>
      <c r="D33" s="6">
        <v>7036.8</v>
      </c>
      <c r="E33" s="6">
        <v>6302.6</v>
      </c>
      <c r="F33" s="6">
        <v>8150.6</v>
      </c>
      <c r="G33" s="6">
        <v>10199.5</v>
      </c>
      <c r="H33" s="6">
        <v>11804.6</v>
      </c>
      <c r="I33" s="6">
        <v>13140.5</v>
      </c>
      <c r="J33" s="6">
        <v>12108.1</v>
      </c>
      <c r="K33" s="6">
        <v>11447.8</v>
      </c>
      <c r="L33" s="6">
        <v>9901.5</v>
      </c>
      <c r="M33" s="6">
        <v>12112</v>
      </c>
      <c r="N33" s="6">
        <v>12743.8</v>
      </c>
      <c r="O33" s="6">
        <v>12674.5</v>
      </c>
      <c r="P33" s="6">
        <v>14434.9</v>
      </c>
      <c r="Q33" s="6">
        <v>16873.8</v>
      </c>
      <c r="R33" s="6">
        <v>17731.5</v>
      </c>
      <c r="S33" s="6">
        <v>18024.5</v>
      </c>
      <c r="T33" s="6">
        <v>17839.8</v>
      </c>
      <c r="U33" s="6">
        <v>17426.599999999999</v>
      </c>
      <c r="V33" s="6">
        <v>20533.599999999999</v>
      </c>
      <c r="W33" s="6">
        <v>23810.799999999999</v>
      </c>
      <c r="X33" s="6">
        <v>26383.599999999999</v>
      </c>
      <c r="Y33" s="6">
        <v>25500</v>
      </c>
      <c r="Z33" s="6">
        <v>26346.3</v>
      </c>
      <c r="AA33" s="6">
        <v>29219.7</v>
      </c>
      <c r="AB33" s="6">
        <v>30233.4</v>
      </c>
      <c r="AC33" s="6">
        <v>31967.5</v>
      </c>
      <c r="AD33" s="6">
        <v>29369.9</v>
      </c>
      <c r="AE33" s="6">
        <v>26763.9</v>
      </c>
      <c r="AF33" s="6">
        <v>26836.5</v>
      </c>
      <c r="AG33" s="6">
        <v>27337.4</v>
      </c>
      <c r="AH33" s="6">
        <v>31301.8</v>
      </c>
      <c r="AI33" s="6">
        <v>33791.1</v>
      </c>
      <c r="AJ33" s="6">
        <v>33684.199999999997</v>
      </c>
      <c r="AK33" s="6">
        <v>27922</v>
      </c>
      <c r="AL33" s="6">
        <v>24393.9</v>
      </c>
      <c r="AM33" s="6">
        <v>18909.599999999999</v>
      </c>
      <c r="AN33" s="6">
        <v>21884.7</v>
      </c>
      <c r="AO33" s="6">
        <v>21927.8</v>
      </c>
      <c r="AP33" s="6">
        <v>22847.3</v>
      </c>
      <c r="AQ33" s="6">
        <v>26703.8</v>
      </c>
      <c r="AR33" s="6">
        <v>27451.5</v>
      </c>
    </row>
    <row r="34" spans="1:44" x14ac:dyDescent="0.2">
      <c r="A34" s="9">
        <v>30</v>
      </c>
      <c r="B34" s="6">
        <v>3958</v>
      </c>
      <c r="C34" s="6">
        <v>4583.8999999999996</v>
      </c>
      <c r="D34" s="6">
        <v>4287.1000000000004</v>
      </c>
      <c r="E34" s="6">
        <v>4158.3</v>
      </c>
      <c r="F34" s="6">
        <v>5413.4</v>
      </c>
      <c r="G34" s="6">
        <v>6593.6</v>
      </c>
      <c r="H34" s="6">
        <v>8227</v>
      </c>
      <c r="I34" s="6">
        <v>8483.2999999999993</v>
      </c>
      <c r="J34" s="6">
        <v>7447.8</v>
      </c>
      <c r="K34" s="6">
        <v>7476.9</v>
      </c>
      <c r="L34" s="6">
        <v>6865.3</v>
      </c>
      <c r="M34" s="6">
        <v>8566.1</v>
      </c>
      <c r="N34" s="6">
        <v>9225</v>
      </c>
      <c r="O34" s="6">
        <v>9047.4</v>
      </c>
      <c r="P34" s="6">
        <v>10264.799999999999</v>
      </c>
      <c r="Q34" s="6">
        <v>11661.4</v>
      </c>
      <c r="R34" s="6">
        <v>11846.5</v>
      </c>
      <c r="S34" s="6">
        <v>12705.8</v>
      </c>
      <c r="T34" s="6">
        <v>12037</v>
      </c>
      <c r="U34" s="6">
        <v>11246.1</v>
      </c>
      <c r="V34" s="6">
        <v>14045</v>
      </c>
      <c r="W34" s="6">
        <v>16180.2</v>
      </c>
      <c r="X34" s="6">
        <v>18478.5</v>
      </c>
      <c r="Y34" s="6">
        <v>18696.5</v>
      </c>
      <c r="Z34" s="6">
        <v>18330.7</v>
      </c>
      <c r="AA34" s="6">
        <v>18635.7</v>
      </c>
      <c r="AB34" s="6">
        <v>20061.5</v>
      </c>
      <c r="AC34" s="6">
        <v>21768.400000000001</v>
      </c>
      <c r="AD34" s="6">
        <v>21118.5</v>
      </c>
      <c r="AE34" s="6">
        <v>19637.099999999999</v>
      </c>
      <c r="AF34" s="6">
        <v>20095.7</v>
      </c>
      <c r="AG34" s="6">
        <v>21373</v>
      </c>
      <c r="AH34" s="6">
        <v>24664</v>
      </c>
      <c r="AI34" s="6">
        <v>26679.7</v>
      </c>
      <c r="AJ34" s="6">
        <v>26594.1</v>
      </c>
      <c r="AK34" s="6">
        <v>21677</v>
      </c>
      <c r="AL34" s="6">
        <v>18693.900000000001</v>
      </c>
      <c r="AM34" s="6">
        <v>13839.8</v>
      </c>
      <c r="AN34" s="6">
        <v>15038</v>
      </c>
      <c r="AO34" s="6">
        <v>15117.8</v>
      </c>
      <c r="AP34" s="6">
        <v>16580.2</v>
      </c>
      <c r="AQ34" s="6">
        <v>19923</v>
      </c>
      <c r="AR34" s="6">
        <v>20480.900000000001</v>
      </c>
    </row>
    <row r="35" spans="1:44" x14ac:dyDescent="0.2">
      <c r="A35" s="9">
        <v>31</v>
      </c>
      <c r="B35" s="6">
        <v>10392.1</v>
      </c>
      <c r="C35" s="6">
        <v>11672.3</v>
      </c>
      <c r="D35" s="6">
        <v>10674.9</v>
      </c>
      <c r="E35" s="6">
        <v>9708</v>
      </c>
      <c r="F35" s="6">
        <v>11867.4</v>
      </c>
      <c r="G35" s="6">
        <v>14823.9</v>
      </c>
      <c r="H35" s="6">
        <v>17087.8</v>
      </c>
      <c r="I35" s="6">
        <v>17860</v>
      </c>
      <c r="J35" s="6">
        <v>16434</v>
      </c>
      <c r="K35" s="6">
        <v>16992</v>
      </c>
      <c r="L35" s="6">
        <v>15240.7</v>
      </c>
      <c r="M35" s="6">
        <v>18670.5</v>
      </c>
      <c r="N35" s="6">
        <v>19954.8</v>
      </c>
      <c r="O35" s="6">
        <v>20111.599999999999</v>
      </c>
      <c r="P35" s="6">
        <v>21091.9</v>
      </c>
      <c r="Q35" s="6">
        <v>24713.9</v>
      </c>
      <c r="R35" s="6">
        <v>25151.4</v>
      </c>
      <c r="S35" s="6">
        <v>25830.6</v>
      </c>
      <c r="T35" s="6">
        <v>26109.8</v>
      </c>
      <c r="U35" s="6">
        <v>24875.5</v>
      </c>
      <c r="V35" s="6">
        <v>27011.9</v>
      </c>
      <c r="W35" s="6">
        <v>31262.799999999999</v>
      </c>
      <c r="X35" s="6">
        <v>34368.800000000003</v>
      </c>
      <c r="Y35" s="6">
        <v>36066.199999999997</v>
      </c>
      <c r="Z35" s="6">
        <v>37992.1</v>
      </c>
      <c r="AA35" s="6">
        <v>40075</v>
      </c>
      <c r="AB35" s="6">
        <v>42786.3</v>
      </c>
      <c r="AC35" s="6">
        <v>45263.7</v>
      </c>
      <c r="AD35" s="6">
        <v>43602.6</v>
      </c>
      <c r="AE35" s="6">
        <v>40733</v>
      </c>
      <c r="AF35" s="6">
        <v>42455.9</v>
      </c>
      <c r="AG35" s="6">
        <v>44031.9</v>
      </c>
      <c r="AH35" s="6">
        <v>50861</v>
      </c>
      <c r="AI35" s="6">
        <v>56178.2</v>
      </c>
      <c r="AJ35" s="6">
        <v>56787.8</v>
      </c>
      <c r="AK35" s="6">
        <v>51717.1</v>
      </c>
      <c r="AL35" s="6">
        <v>45237.3</v>
      </c>
      <c r="AM35" s="6">
        <v>33197.300000000003</v>
      </c>
      <c r="AN35" s="6">
        <v>35379</v>
      </c>
      <c r="AO35" s="6">
        <v>35843.300000000003</v>
      </c>
      <c r="AP35" s="6">
        <v>39025.699999999997</v>
      </c>
      <c r="AQ35" s="6">
        <v>44493.1</v>
      </c>
      <c r="AR35" s="6">
        <v>45739</v>
      </c>
    </row>
    <row r="36" spans="1:44" x14ac:dyDescent="0.2">
      <c r="A36" s="9">
        <v>32</v>
      </c>
      <c r="B36" s="6">
        <v>12115.3</v>
      </c>
      <c r="C36" s="6">
        <v>14196.7</v>
      </c>
      <c r="D36" s="6">
        <v>19288.7</v>
      </c>
      <c r="E36" s="6">
        <v>18803.7</v>
      </c>
      <c r="F36" s="6">
        <v>22207</v>
      </c>
      <c r="G36" s="6">
        <v>23631.9</v>
      </c>
      <c r="H36" s="6">
        <v>25521.3</v>
      </c>
      <c r="I36" s="6">
        <v>29777.8</v>
      </c>
      <c r="J36" s="6">
        <v>33859.5</v>
      </c>
      <c r="K36" s="6">
        <v>37410.6</v>
      </c>
      <c r="L36" s="6">
        <v>36617.9</v>
      </c>
      <c r="M36" s="6">
        <v>38707.800000000003</v>
      </c>
      <c r="N36" s="6">
        <v>44347.5</v>
      </c>
      <c r="O36" s="6">
        <v>42252.9</v>
      </c>
      <c r="P36" s="6">
        <v>44329.4</v>
      </c>
      <c r="Q36" s="6">
        <v>50638.8</v>
      </c>
      <c r="R36" s="6">
        <v>58790</v>
      </c>
      <c r="S36" s="6">
        <v>62629.1</v>
      </c>
      <c r="T36" s="6">
        <v>62099.9</v>
      </c>
      <c r="U36" s="6">
        <v>58562.3</v>
      </c>
      <c r="V36" s="6">
        <v>59281.8</v>
      </c>
      <c r="W36" s="6">
        <v>57405.7</v>
      </c>
      <c r="X36" s="6">
        <v>63253.8</v>
      </c>
      <c r="Y36" s="6">
        <v>82672.100000000006</v>
      </c>
      <c r="Z36" s="6">
        <v>70778.100000000006</v>
      </c>
      <c r="AA36" s="6">
        <v>71769.3</v>
      </c>
      <c r="AB36" s="6">
        <v>72658.399999999994</v>
      </c>
      <c r="AC36" s="6">
        <v>73855.899999999994</v>
      </c>
      <c r="AD36" s="6">
        <v>78095.199999999997</v>
      </c>
      <c r="AE36" s="6">
        <v>72914.2</v>
      </c>
      <c r="AF36" s="6">
        <v>70338.600000000006</v>
      </c>
      <c r="AG36" s="6">
        <v>68798.8</v>
      </c>
      <c r="AH36" s="6">
        <v>71130.8</v>
      </c>
      <c r="AI36" s="6">
        <v>75271.199999999997</v>
      </c>
      <c r="AJ36" s="6">
        <v>78963.399999999994</v>
      </c>
      <c r="AK36" s="6">
        <v>80586.600000000006</v>
      </c>
      <c r="AL36" s="6">
        <v>83720.2</v>
      </c>
      <c r="AM36" s="6">
        <v>74897.899999999994</v>
      </c>
      <c r="AN36" s="6">
        <v>80048.5</v>
      </c>
      <c r="AO36" s="6">
        <v>83022.3</v>
      </c>
      <c r="AP36" s="6">
        <v>80438.5</v>
      </c>
      <c r="AQ36" s="6">
        <v>79603.399999999994</v>
      </c>
      <c r="AR36" s="6">
        <v>81832.3</v>
      </c>
    </row>
    <row r="37" spans="1:44" x14ac:dyDescent="0.2">
      <c r="A37" s="9">
        <v>33</v>
      </c>
      <c r="B37" s="6">
        <v>14149</v>
      </c>
      <c r="C37" s="6">
        <v>16271.4</v>
      </c>
      <c r="D37" s="6">
        <v>19602.900000000001</v>
      </c>
      <c r="E37" s="6">
        <v>19986.5</v>
      </c>
      <c r="F37" s="6">
        <v>22722.7</v>
      </c>
      <c r="G37" s="6">
        <v>25234.6</v>
      </c>
      <c r="H37" s="6">
        <v>27987.200000000001</v>
      </c>
      <c r="I37" s="6">
        <v>31291.200000000001</v>
      </c>
      <c r="J37" s="6">
        <v>34398.6</v>
      </c>
      <c r="K37" s="6">
        <v>37902.199999999997</v>
      </c>
      <c r="L37" s="6">
        <v>39037.800000000003</v>
      </c>
      <c r="M37" s="6">
        <v>41478.6</v>
      </c>
      <c r="N37" s="6">
        <v>46118</v>
      </c>
      <c r="O37" s="6">
        <v>46510.8</v>
      </c>
      <c r="P37" s="6">
        <v>46966.400000000001</v>
      </c>
      <c r="Q37" s="6">
        <v>52906.9</v>
      </c>
      <c r="R37" s="6">
        <v>57909.4</v>
      </c>
      <c r="S37" s="6">
        <v>62112.3</v>
      </c>
      <c r="T37" s="6">
        <v>62824.2</v>
      </c>
      <c r="U37" s="6">
        <v>64017.4</v>
      </c>
      <c r="V37" s="6">
        <v>66874.899999999994</v>
      </c>
      <c r="W37" s="6">
        <v>68692.800000000003</v>
      </c>
      <c r="X37" s="6">
        <v>72865.100000000006</v>
      </c>
      <c r="Y37" s="6">
        <v>82450.5</v>
      </c>
      <c r="Z37" s="6">
        <v>81034.3</v>
      </c>
      <c r="AA37" s="6">
        <v>77198.899999999994</v>
      </c>
      <c r="AB37" s="6">
        <v>80972.7</v>
      </c>
      <c r="AC37" s="6">
        <v>82003.399999999994</v>
      </c>
      <c r="AD37" s="6">
        <v>87435.4</v>
      </c>
      <c r="AE37" s="6">
        <v>82275.8</v>
      </c>
      <c r="AF37" s="6">
        <v>81946.2</v>
      </c>
      <c r="AG37" s="6">
        <v>80453.399999999994</v>
      </c>
      <c r="AH37" s="6">
        <v>81997.399999999994</v>
      </c>
      <c r="AI37" s="6">
        <v>85458.4</v>
      </c>
      <c r="AJ37" s="6">
        <v>89927</v>
      </c>
      <c r="AK37" s="6">
        <v>93476</v>
      </c>
      <c r="AL37" s="6">
        <v>94950.3</v>
      </c>
      <c r="AM37" s="6">
        <v>86191.9</v>
      </c>
      <c r="AN37" s="6">
        <v>90818.5</v>
      </c>
      <c r="AO37" s="6">
        <v>93329.3</v>
      </c>
      <c r="AP37" s="6">
        <v>93503.6</v>
      </c>
      <c r="AQ37" s="6">
        <v>93203.3</v>
      </c>
      <c r="AR37" s="6">
        <v>95812.9</v>
      </c>
    </row>
    <row r="38" spans="1:44" x14ac:dyDescent="0.2">
      <c r="A38" s="9">
        <v>34</v>
      </c>
      <c r="B38" s="6">
        <v>14283.7</v>
      </c>
      <c r="C38" s="6">
        <v>15763.6</v>
      </c>
      <c r="D38" s="6">
        <v>17498</v>
      </c>
      <c r="E38" s="6">
        <v>18424.099999999999</v>
      </c>
      <c r="F38" s="6">
        <v>20802.099999999999</v>
      </c>
      <c r="G38" s="6">
        <v>24008.799999999999</v>
      </c>
      <c r="H38" s="6">
        <v>27073.1</v>
      </c>
      <c r="I38" s="6">
        <v>30284.9</v>
      </c>
      <c r="J38" s="6">
        <v>33517.5</v>
      </c>
      <c r="K38" s="6">
        <v>37300.400000000001</v>
      </c>
      <c r="L38" s="6">
        <v>41793.4</v>
      </c>
      <c r="M38" s="6">
        <v>44966.6</v>
      </c>
      <c r="N38" s="6">
        <v>50794</v>
      </c>
      <c r="O38" s="6">
        <v>54111.5</v>
      </c>
      <c r="P38" s="6">
        <v>57127.9</v>
      </c>
      <c r="Q38" s="6">
        <v>65836.5</v>
      </c>
      <c r="R38" s="6">
        <v>69742</v>
      </c>
      <c r="S38" s="6">
        <v>72712.2</v>
      </c>
      <c r="T38" s="6">
        <v>76542.3</v>
      </c>
      <c r="U38" s="6">
        <v>74760.3</v>
      </c>
      <c r="V38" s="6">
        <v>81584</v>
      </c>
      <c r="W38" s="6">
        <v>83699.399999999994</v>
      </c>
      <c r="X38" s="6">
        <v>85913.5</v>
      </c>
      <c r="Y38" s="6">
        <v>92874.4</v>
      </c>
      <c r="Z38" s="6">
        <v>95978.3</v>
      </c>
      <c r="AA38" s="6">
        <v>98025.4</v>
      </c>
      <c r="AB38" s="6">
        <v>101634</v>
      </c>
      <c r="AC38" s="6">
        <v>104319</v>
      </c>
      <c r="AD38" s="6">
        <v>107642</v>
      </c>
      <c r="AE38" s="6">
        <v>104628</v>
      </c>
      <c r="AF38" s="6">
        <v>99803.5</v>
      </c>
      <c r="AG38" s="6">
        <v>95723</v>
      </c>
      <c r="AH38" s="6">
        <v>96338</v>
      </c>
      <c r="AI38" s="6">
        <v>98944</v>
      </c>
      <c r="AJ38" s="6">
        <v>100978</v>
      </c>
      <c r="AK38" s="6">
        <v>103882.2</v>
      </c>
      <c r="AL38" s="6">
        <v>99255</v>
      </c>
      <c r="AM38" s="6">
        <v>83758</v>
      </c>
      <c r="AN38" s="6">
        <v>83499</v>
      </c>
      <c r="AO38" s="6">
        <v>83552</v>
      </c>
      <c r="AP38" s="6">
        <v>81172</v>
      </c>
      <c r="AQ38" s="6">
        <v>79214</v>
      </c>
      <c r="AR38" s="6">
        <v>81432</v>
      </c>
    </row>
    <row r="39" spans="1:44" x14ac:dyDescent="0.2">
      <c r="A39" s="9">
        <v>35</v>
      </c>
      <c r="B39" s="6">
        <v>26746.2</v>
      </c>
      <c r="C39" s="6">
        <v>32516.7</v>
      </c>
      <c r="D39" s="6">
        <v>54707</v>
      </c>
      <c r="E39" s="6">
        <v>64424.2</v>
      </c>
      <c r="F39" s="6">
        <v>76318.2</v>
      </c>
      <c r="G39" s="6">
        <v>90282.6</v>
      </c>
      <c r="H39" s="6">
        <v>93072.8</v>
      </c>
      <c r="I39" s="6">
        <v>131272.5</v>
      </c>
      <c r="J39" s="6">
        <v>194856.4</v>
      </c>
      <c r="K39" s="6">
        <v>201380.2</v>
      </c>
      <c r="L39" s="6">
        <v>187413.6</v>
      </c>
      <c r="M39" s="6">
        <v>162884.5</v>
      </c>
      <c r="N39" s="6">
        <v>177311.5</v>
      </c>
      <c r="O39" s="6">
        <v>166026.4</v>
      </c>
      <c r="P39" s="6">
        <v>110598.1</v>
      </c>
      <c r="Q39" s="6">
        <v>129159</v>
      </c>
      <c r="R39" s="6">
        <v>130217</v>
      </c>
      <c r="S39" s="6">
        <v>142360.29999999999</v>
      </c>
      <c r="T39" s="6">
        <v>170889.3</v>
      </c>
      <c r="U39" s="6">
        <v>156510</v>
      </c>
      <c r="V39" s="6">
        <v>148482.20000000001</v>
      </c>
      <c r="W39" s="6">
        <v>143454.79999999999</v>
      </c>
      <c r="X39" s="6">
        <v>142013.29999999999</v>
      </c>
      <c r="Y39" s="6">
        <v>150056.4</v>
      </c>
      <c r="Z39" s="6">
        <v>172630.5</v>
      </c>
      <c r="AA39" s="6">
        <v>175286.6</v>
      </c>
      <c r="AB39" s="6">
        <v>135292</v>
      </c>
      <c r="AC39" s="6">
        <v>159022</v>
      </c>
      <c r="AD39" s="6">
        <v>230707</v>
      </c>
      <c r="AE39" s="6">
        <v>215787</v>
      </c>
      <c r="AF39" s="6">
        <v>211576.7</v>
      </c>
      <c r="AG39" s="6">
        <v>243798</v>
      </c>
      <c r="AH39" s="6">
        <v>322191</v>
      </c>
      <c r="AI39" s="6">
        <v>458381</v>
      </c>
      <c r="AJ39" s="6">
        <v>533461</v>
      </c>
      <c r="AK39" s="6">
        <v>602035.1</v>
      </c>
      <c r="AL39" s="6">
        <v>731661</v>
      </c>
      <c r="AM39" s="6">
        <v>479355</v>
      </c>
      <c r="AN39" s="6">
        <v>601692</v>
      </c>
      <c r="AO39" s="6">
        <v>807604</v>
      </c>
      <c r="AP39" s="6">
        <v>813488</v>
      </c>
      <c r="AQ39" s="6">
        <v>795635</v>
      </c>
      <c r="AR39" s="6">
        <v>817912.8</v>
      </c>
    </row>
    <row r="40" spans="1:44" x14ac:dyDescent="0.2">
      <c r="A40" s="9">
        <v>36</v>
      </c>
      <c r="B40" s="6">
        <v>18363.2</v>
      </c>
      <c r="C40" s="6">
        <v>21115.7</v>
      </c>
      <c r="D40" s="6">
        <v>30265.1</v>
      </c>
      <c r="E40" s="6">
        <v>33246.400000000001</v>
      </c>
      <c r="F40" s="6">
        <v>40219.9</v>
      </c>
      <c r="G40" s="6">
        <v>46607.3</v>
      </c>
      <c r="H40" s="6">
        <v>53396.1</v>
      </c>
      <c r="I40" s="6">
        <v>66419.5</v>
      </c>
      <c r="J40" s="6">
        <v>57197.4</v>
      </c>
      <c r="K40" s="6">
        <v>81487.100000000006</v>
      </c>
      <c r="L40" s="6">
        <v>70908.600000000006</v>
      </c>
      <c r="M40" s="6">
        <v>82763.199999999997</v>
      </c>
      <c r="N40" s="6">
        <v>69607.100000000006</v>
      </c>
      <c r="O40" s="6">
        <v>69010.2</v>
      </c>
      <c r="P40" s="6">
        <v>65738.600000000006</v>
      </c>
      <c r="Q40" s="6">
        <v>66614.7</v>
      </c>
      <c r="R40" s="6">
        <v>77386.2</v>
      </c>
      <c r="S40" s="6">
        <v>84855</v>
      </c>
      <c r="T40" s="6">
        <v>86449.7</v>
      </c>
      <c r="U40" s="6">
        <v>84944.1</v>
      </c>
      <c r="V40" s="6">
        <v>85799.3</v>
      </c>
      <c r="W40" s="6">
        <v>85067.7</v>
      </c>
      <c r="X40" s="6">
        <v>89977.2</v>
      </c>
      <c r="Y40" s="6">
        <v>97838.5</v>
      </c>
      <c r="Z40" s="6">
        <v>97660.5</v>
      </c>
      <c r="AA40" s="6">
        <v>111685.5</v>
      </c>
      <c r="AB40" s="6">
        <v>109303.6</v>
      </c>
      <c r="AC40" s="6">
        <v>108225.8</v>
      </c>
      <c r="AD40" s="6">
        <v>114059.9</v>
      </c>
      <c r="AE40" s="6">
        <v>106418.2</v>
      </c>
      <c r="AF40" s="6">
        <v>107946.1</v>
      </c>
      <c r="AG40" s="6">
        <v>125404.5</v>
      </c>
      <c r="AH40" s="6">
        <v>146563.6</v>
      </c>
      <c r="AI40" s="6">
        <v>172722.9</v>
      </c>
      <c r="AJ40" s="6">
        <v>190560.5</v>
      </c>
      <c r="AK40" s="6">
        <v>222417.9</v>
      </c>
      <c r="AL40" s="6">
        <v>234053.7</v>
      </c>
      <c r="AM40" s="6">
        <v>175946.9</v>
      </c>
      <c r="AN40" s="6">
        <v>224891.5</v>
      </c>
      <c r="AO40" s="6">
        <v>260854.1</v>
      </c>
      <c r="AP40" s="6">
        <v>259931.3</v>
      </c>
      <c r="AQ40" s="6">
        <v>268451.40000000002</v>
      </c>
      <c r="AR40" s="6">
        <v>275968</v>
      </c>
    </row>
    <row r="41" spans="1:44" x14ac:dyDescent="0.2">
      <c r="A41" s="9">
        <v>37</v>
      </c>
      <c r="B41" s="6">
        <v>9849.5</v>
      </c>
      <c r="C41" s="6">
        <v>11783.5</v>
      </c>
      <c r="D41" s="6">
        <v>14977.9</v>
      </c>
      <c r="E41" s="6">
        <v>14346.7</v>
      </c>
      <c r="F41" s="6">
        <v>17249.099999999999</v>
      </c>
      <c r="G41" s="6">
        <v>20173.3</v>
      </c>
      <c r="H41" s="6">
        <v>22115.9</v>
      </c>
      <c r="I41" s="6">
        <v>26532.400000000001</v>
      </c>
      <c r="J41" s="6">
        <v>27605.3</v>
      </c>
      <c r="K41" s="6">
        <v>30864.6</v>
      </c>
      <c r="L41" s="6">
        <v>28583.1</v>
      </c>
      <c r="M41" s="6">
        <v>33172.300000000003</v>
      </c>
      <c r="N41" s="6">
        <v>35605</v>
      </c>
      <c r="O41" s="6">
        <v>33717</v>
      </c>
      <c r="P41" s="6">
        <v>35414</v>
      </c>
      <c r="Q41" s="6">
        <v>41074</v>
      </c>
      <c r="R41" s="6">
        <v>48651.8</v>
      </c>
      <c r="S41" s="6">
        <v>50805.599999999999</v>
      </c>
      <c r="T41" s="6">
        <v>48683.8</v>
      </c>
      <c r="U41" s="6">
        <v>46486.6</v>
      </c>
      <c r="V41" s="6">
        <v>48613.3</v>
      </c>
      <c r="W41" s="6">
        <v>49847.4</v>
      </c>
      <c r="X41" s="6">
        <v>55938</v>
      </c>
      <c r="Y41" s="6">
        <v>63306.5</v>
      </c>
      <c r="Z41" s="6">
        <v>59891.3</v>
      </c>
      <c r="AA41" s="6">
        <v>64768.800000000003</v>
      </c>
      <c r="AB41" s="6">
        <v>63872.6</v>
      </c>
      <c r="AC41" s="6">
        <v>64570.7</v>
      </c>
      <c r="AD41" s="6">
        <v>68581.2</v>
      </c>
      <c r="AE41" s="6">
        <v>60557.1</v>
      </c>
      <c r="AF41" s="6">
        <v>60290.5</v>
      </c>
      <c r="AG41" s="6">
        <v>64020.4</v>
      </c>
      <c r="AH41" s="6">
        <v>73983.5</v>
      </c>
      <c r="AI41" s="6">
        <v>89534.9</v>
      </c>
      <c r="AJ41" s="6">
        <v>97212</v>
      </c>
      <c r="AK41" s="6">
        <v>100433.1</v>
      </c>
      <c r="AL41" s="6">
        <v>101513.3</v>
      </c>
      <c r="AM41" s="6">
        <v>77722</v>
      </c>
      <c r="AN41" s="6">
        <v>96255.1</v>
      </c>
      <c r="AO41" s="6">
        <v>105492.9</v>
      </c>
      <c r="AP41" s="6">
        <v>104855.3</v>
      </c>
      <c r="AQ41" s="6">
        <v>108539.6</v>
      </c>
      <c r="AR41" s="6">
        <v>111578.7</v>
      </c>
    </row>
    <row r="42" spans="1:44" x14ac:dyDescent="0.2">
      <c r="A42" s="9">
        <v>38</v>
      </c>
      <c r="B42" s="6">
        <v>3897.7</v>
      </c>
      <c r="C42" s="6">
        <v>4611.8</v>
      </c>
      <c r="D42" s="6">
        <v>7362.1</v>
      </c>
      <c r="E42" s="6">
        <v>9187.7000000000007</v>
      </c>
      <c r="F42" s="6">
        <v>9121.4</v>
      </c>
      <c r="G42" s="6">
        <v>9852.6</v>
      </c>
      <c r="H42" s="6">
        <v>10508.6</v>
      </c>
      <c r="I42" s="6">
        <v>12147.2</v>
      </c>
      <c r="J42" s="6">
        <v>14616.8</v>
      </c>
      <c r="K42" s="6">
        <v>16205.2</v>
      </c>
      <c r="L42" s="6">
        <v>14535.2</v>
      </c>
      <c r="M42" s="6">
        <v>13616.2</v>
      </c>
      <c r="N42" s="6">
        <v>15631.5</v>
      </c>
      <c r="O42" s="6">
        <v>14646.9</v>
      </c>
      <c r="P42" s="6">
        <v>12568.4</v>
      </c>
      <c r="Q42" s="6">
        <v>14153</v>
      </c>
      <c r="R42" s="6">
        <v>15948.4</v>
      </c>
      <c r="S42" s="6">
        <v>17074.400000000001</v>
      </c>
      <c r="T42" s="6">
        <v>18160.7</v>
      </c>
      <c r="U42" s="6">
        <v>18373.5</v>
      </c>
      <c r="V42" s="6">
        <v>18696.7</v>
      </c>
      <c r="W42" s="6">
        <v>18790.099999999999</v>
      </c>
      <c r="X42" s="6">
        <v>20732</v>
      </c>
      <c r="Y42" s="6">
        <v>22344.3</v>
      </c>
      <c r="Z42" s="6">
        <v>23168.7</v>
      </c>
      <c r="AA42" s="6">
        <v>23983.4</v>
      </c>
      <c r="AB42" s="6">
        <v>24435.3</v>
      </c>
      <c r="AC42" s="6">
        <v>22090.6</v>
      </c>
      <c r="AD42" s="6">
        <v>22028.400000000001</v>
      </c>
      <c r="AE42" s="6">
        <v>20206.599999999999</v>
      </c>
      <c r="AF42" s="6">
        <v>19368.099999999999</v>
      </c>
      <c r="AG42" s="6">
        <v>21043.8</v>
      </c>
      <c r="AH42" s="6">
        <v>24166.6</v>
      </c>
      <c r="AI42" s="6">
        <v>27458.799999999999</v>
      </c>
      <c r="AJ42" s="6">
        <v>29728.9</v>
      </c>
      <c r="AK42" s="6">
        <v>28919.7</v>
      </c>
      <c r="AL42" s="6">
        <v>35789.699999999997</v>
      </c>
      <c r="AM42" s="6">
        <v>30803.7</v>
      </c>
      <c r="AN42" s="6">
        <v>31122.7</v>
      </c>
      <c r="AO42" s="6">
        <v>34115.300000000003</v>
      </c>
      <c r="AP42" s="6">
        <v>38245.699999999997</v>
      </c>
      <c r="AQ42" s="6">
        <v>43344</v>
      </c>
      <c r="AR42" s="6">
        <v>44557.599999999999</v>
      </c>
    </row>
    <row r="43" spans="1:44" x14ac:dyDescent="0.2">
      <c r="A43" s="9">
        <v>39</v>
      </c>
      <c r="B43" s="6">
        <v>8405.1</v>
      </c>
      <c r="C43" s="6">
        <v>9170.7999999999993</v>
      </c>
      <c r="D43" s="6">
        <v>10536.9</v>
      </c>
      <c r="E43" s="6">
        <v>11773.1</v>
      </c>
      <c r="F43" s="6">
        <v>13643.3</v>
      </c>
      <c r="G43" s="6">
        <v>14934.2</v>
      </c>
      <c r="H43" s="6">
        <v>16550.099999999999</v>
      </c>
      <c r="I43" s="6">
        <v>18118.2</v>
      </c>
      <c r="J43" s="6">
        <v>20829.7</v>
      </c>
      <c r="K43" s="6">
        <v>23390.5</v>
      </c>
      <c r="L43" s="6">
        <v>25885</v>
      </c>
      <c r="M43" s="6">
        <v>28730</v>
      </c>
      <c r="N43" s="6">
        <v>30362.400000000001</v>
      </c>
      <c r="O43" s="6">
        <v>32840.800000000003</v>
      </c>
      <c r="P43" s="6">
        <v>36075.699999999997</v>
      </c>
      <c r="Q43" s="6">
        <v>41154.6</v>
      </c>
      <c r="R43" s="6">
        <v>46105.4</v>
      </c>
      <c r="S43" s="6">
        <v>51479.6</v>
      </c>
      <c r="T43" s="6">
        <v>56307.3</v>
      </c>
      <c r="U43" s="6">
        <v>63765.8</v>
      </c>
      <c r="V43" s="6">
        <v>70927.7</v>
      </c>
      <c r="W43" s="6">
        <v>74404.2</v>
      </c>
      <c r="X43" s="6">
        <v>79455.100000000006</v>
      </c>
      <c r="Y43" s="6">
        <v>84803.7</v>
      </c>
      <c r="Z43" s="6">
        <v>90700.5</v>
      </c>
      <c r="AA43" s="6">
        <v>97409.2</v>
      </c>
      <c r="AB43" s="6">
        <v>110025</v>
      </c>
      <c r="AC43" s="6">
        <v>119142</v>
      </c>
      <c r="AD43" s="6">
        <v>128778</v>
      </c>
      <c r="AE43" s="6">
        <v>140321.29999999999</v>
      </c>
      <c r="AF43" s="6">
        <v>154906.9</v>
      </c>
      <c r="AG43" s="6">
        <v>164003.70000000001</v>
      </c>
      <c r="AH43" s="6">
        <v>177014.3</v>
      </c>
      <c r="AI43" s="6">
        <v>184409.8</v>
      </c>
      <c r="AJ43" s="6">
        <v>200112.5</v>
      </c>
      <c r="AK43" s="6">
        <v>213297.6</v>
      </c>
      <c r="AL43" s="6">
        <v>214737.7</v>
      </c>
      <c r="AM43" s="6">
        <v>212384.1</v>
      </c>
      <c r="AN43" s="6">
        <v>221997.7</v>
      </c>
      <c r="AO43" s="6">
        <v>231719</v>
      </c>
      <c r="AP43" s="6">
        <v>231960.2</v>
      </c>
      <c r="AQ43" s="6">
        <v>237677.9</v>
      </c>
      <c r="AR43" s="6">
        <v>244332.9</v>
      </c>
    </row>
    <row r="44" spans="1:44" x14ac:dyDescent="0.2">
      <c r="A44" s="9">
        <v>40</v>
      </c>
      <c r="B44" s="6">
        <v>4670.3999999999996</v>
      </c>
      <c r="C44" s="6">
        <v>5314.7</v>
      </c>
      <c r="D44" s="6">
        <v>6270.9</v>
      </c>
      <c r="E44" s="6">
        <v>6444.6</v>
      </c>
      <c r="F44" s="6">
        <v>7323.4</v>
      </c>
      <c r="G44" s="6">
        <v>8301.7999999999993</v>
      </c>
      <c r="H44" s="6">
        <v>8996.7999999999993</v>
      </c>
      <c r="I44" s="6">
        <v>10084</v>
      </c>
      <c r="J44" s="6">
        <v>10520</v>
      </c>
      <c r="K44" s="6">
        <v>11659.6</v>
      </c>
      <c r="L44" s="6">
        <v>11824.4</v>
      </c>
      <c r="M44" s="6">
        <v>13092.7</v>
      </c>
      <c r="N44" s="6">
        <v>14101.9</v>
      </c>
      <c r="O44" s="6">
        <v>14980.4</v>
      </c>
      <c r="P44" s="6">
        <v>15304.5</v>
      </c>
      <c r="Q44" s="6">
        <v>17089.400000000001</v>
      </c>
      <c r="R44" s="6">
        <v>18085.3</v>
      </c>
      <c r="S44" s="6">
        <v>18625.5</v>
      </c>
      <c r="T44" s="6">
        <v>19395.7</v>
      </c>
      <c r="U44" s="6">
        <v>19408.2</v>
      </c>
      <c r="V44" s="6">
        <v>20290.3</v>
      </c>
      <c r="W44" s="6">
        <v>21528.6</v>
      </c>
      <c r="X44" s="6">
        <v>22876.6</v>
      </c>
      <c r="Y44" s="6">
        <v>23346.2</v>
      </c>
      <c r="Z44" s="6">
        <v>24312.2</v>
      </c>
      <c r="AA44" s="6">
        <v>25840.799999999999</v>
      </c>
      <c r="AB44" s="6">
        <v>26530.3</v>
      </c>
      <c r="AC44" s="6">
        <v>27190.1</v>
      </c>
      <c r="AD44" s="6">
        <v>27430.799999999999</v>
      </c>
      <c r="AE44" s="6">
        <v>27479.200000000001</v>
      </c>
      <c r="AF44" s="6">
        <v>27313.3</v>
      </c>
      <c r="AG44" s="6">
        <v>27728.1</v>
      </c>
      <c r="AH44" s="6">
        <v>30743.4</v>
      </c>
      <c r="AI44" s="6">
        <v>32558.2</v>
      </c>
      <c r="AJ44" s="6">
        <v>35691.699999999997</v>
      </c>
      <c r="AK44" s="6">
        <v>33575.199999999997</v>
      </c>
      <c r="AL44" s="6">
        <v>33634.199999999997</v>
      </c>
      <c r="AM44" s="6">
        <v>28469</v>
      </c>
      <c r="AN44" s="6">
        <v>32161.5</v>
      </c>
      <c r="AO44" s="6">
        <v>35455.599999999999</v>
      </c>
      <c r="AP44" s="6">
        <v>34588.800000000003</v>
      </c>
      <c r="AQ44" s="6">
        <v>37186.400000000001</v>
      </c>
      <c r="AR44" s="6">
        <v>38227.599999999999</v>
      </c>
    </row>
    <row r="45" spans="1:44" x14ac:dyDescent="0.2">
      <c r="A45" s="9">
        <v>41</v>
      </c>
      <c r="B45" s="6">
        <v>9286.6</v>
      </c>
      <c r="C45" s="6">
        <v>10046.4</v>
      </c>
      <c r="D45" s="6">
        <v>11537.1</v>
      </c>
      <c r="E45" s="6">
        <v>12373.5</v>
      </c>
      <c r="F45" s="6">
        <v>14000.9</v>
      </c>
      <c r="G45" s="6">
        <v>15510.4</v>
      </c>
      <c r="H45" s="6">
        <v>17458.599999999999</v>
      </c>
      <c r="I45" s="6">
        <v>18446.2</v>
      </c>
      <c r="J45" s="6">
        <v>20905.400000000001</v>
      </c>
      <c r="K45" s="6">
        <v>23363.1</v>
      </c>
      <c r="L45" s="6">
        <v>24723.9</v>
      </c>
      <c r="M45" s="6">
        <v>25676.6</v>
      </c>
      <c r="N45" s="6">
        <v>27084.9</v>
      </c>
      <c r="O45" s="6">
        <v>28070.2</v>
      </c>
      <c r="P45" s="6">
        <v>29809.7</v>
      </c>
      <c r="Q45" s="6">
        <v>33002.199999999997</v>
      </c>
      <c r="R45" s="6">
        <v>35954.6</v>
      </c>
      <c r="S45" s="6">
        <v>36916.800000000003</v>
      </c>
      <c r="T45" s="6">
        <v>39356.6</v>
      </c>
      <c r="U45" s="6">
        <v>39751.9</v>
      </c>
      <c r="V45" s="6">
        <v>40892</v>
      </c>
      <c r="W45" s="6">
        <v>44547.3</v>
      </c>
      <c r="X45" s="6">
        <v>44210.3</v>
      </c>
      <c r="Y45" s="6">
        <v>47293.9</v>
      </c>
      <c r="Z45" s="6">
        <v>49206.7</v>
      </c>
      <c r="AA45" s="6">
        <v>52371.6</v>
      </c>
      <c r="AB45" s="6">
        <v>53815.8</v>
      </c>
      <c r="AC45" s="6">
        <v>55544.5</v>
      </c>
      <c r="AD45" s="6">
        <v>58598</v>
      </c>
      <c r="AE45" s="6">
        <v>58351.3</v>
      </c>
      <c r="AF45" s="6">
        <v>62726.6</v>
      </c>
      <c r="AG45" s="6">
        <v>62922.7</v>
      </c>
      <c r="AH45" s="6">
        <v>68349.2</v>
      </c>
      <c r="AI45" s="6">
        <v>74468.5</v>
      </c>
      <c r="AJ45" s="6">
        <v>80330.600000000006</v>
      </c>
      <c r="AK45" s="6">
        <v>85118</v>
      </c>
      <c r="AL45" s="6">
        <v>84812.1</v>
      </c>
      <c r="AM45" s="6">
        <v>78649.3</v>
      </c>
      <c r="AN45" s="6">
        <v>86931.9</v>
      </c>
      <c r="AO45" s="6">
        <v>92653.6</v>
      </c>
      <c r="AP45" s="6">
        <v>92006.2</v>
      </c>
      <c r="AQ45" s="6">
        <v>93974.3</v>
      </c>
      <c r="AR45" s="6">
        <v>96605.6</v>
      </c>
    </row>
    <row r="46" spans="1:44" x14ac:dyDescent="0.2">
      <c r="A46" s="9">
        <v>42</v>
      </c>
      <c r="B46" s="6">
        <v>6893.3</v>
      </c>
      <c r="C46" s="6">
        <v>7787.7</v>
      </c>
      <c r="D46" s="6">
        <v>9392.2000000000007</v>
      </c>
      <c r="E46" s="6">
        <v>9552.7000000000007</v>
      </c>
      <c r="F46" s="6">
        <v>11007.8</v>
      </c>
      <c r="G46" s="6">
        <v>12548.3</v>
      </c>
      <c r="H46" s="6">
        <v>14274.6</v>
      </c>
      <c r="I46" s="6">
        <v>16643.7</v>
      </c>
      <c r="J46" s="6">
        <v>18505.900000000001</v>
      </c>
      <c r="K46" s="6">
        <v>20215</v>
      </c>
      <c r="L46" s="6">
        <v>20366.8</v>
      </c>
      <c r="M46" s="6">
        <v>21049.9</v>
      </c>
      <c r="N46" s="6">
        <v>24129</v>
      </c>
      <c r="O46" s="6">
        <v>23275.4</v>
      </c>
      <c r="P46" s="6">
        <v>23699</v>
      </c>
      <c r="Q46" s="6">
        <v>25705.5</v>
      </c>
      <c r="R46" s="6">
        <v>27694</v>
      </c>
      <c r="S46" s="6">
        <v>29667.8</v>
      </c>
      <c r="T46" s="6">
        <v>29672.799999999999</v>
      </c>
      <c r="U46" s="6">
        <v>30135</v>
      </c>
      <c r="V46" s="6">
        <v>32445.3</v>
      </c>
      <c r="W46" s="6">
        <v>33858.699999999997</v>
      </c>
      <c r="X46" s="6">
        <v>35470.9</v>
      </c>
      <c r="Y46" s="6">
        <v>36193.9</v>
      </c>
      <c r="Z46" s="6">
        <v>36946.699999999997</v>
      </c>
      <c r="AA46" s="6">
        <v>38891.199999999997</v>
      </c>
      <c r="AB46" s="6">
        <v>37881</v>
      </c>
      <c r="AC46" s="6">
        <v>39136.800000000003</v>
      </c>
      <c r="AD46" s="6">
        <v>41903.9</v>
      </c>
      <c r="AE46" s="6">
        <v>36624.199999999997</v>
      </c>
      <c r="AF46" s="6">
        <v>37136.699999999997</v>
      </c>
      <c r="AG46" s="6">
        <v>36948.5</v>
      </c>
      <c r="AH46" s="6">
        <v>39048.800000000003</v>
      </c>
      <c r="AI46" s="6">
        <v>42384</v>
      </c>
      <c r="AJ46" s="6">
        <v>46156</v>
      </c>
      <c r="AK46" s="6">
        <v>43921.8</v>
      </c>
      <c r="AL46" s="6">
        <v>44022.8</v>
      </c>
      <c r="AM46" s="6">
        <v>37828.699999999997</v>
      </c>
      <c r="AN46" s="6">
        <v>43874.6</v>
      </c>
      <c r="AO46" s="6">
        <v>46118.6</v>
      </c>
      <c r="AP46" s="6">
        <v>45129.3</v>
      </c>
      <c r="AQ46" s="6">
        <v>46103.1</v>
      </c>
      <c r="AR46" s="6">
        <v>47394</v>
      </c>
    </row>
    <row r="47" spans="1:44" x14ac:dyDescent="0.2">
      <c r="A47" s="9">
        <v>43</v>
      </c>
      <c r="B47" s="6">
        <v>12375.1</v>
      </c>
      <c r="C47" s="6">
        <v>14819.3</v>
      </c>
      <c r="D47" s="6">
        <v>17549.099999999999</v>
      </c>
      <c r="E47" s="6">
        <v>17337.900000000001</v>
      </c>
      <c r="F47" s="6">
        <v>21035</v>
      </c>
      <c r="G47" s="6">
        <v>26566.5</v>
      </c>
      <c r="H47" s="6">
        <v>30032.3</v>
      </c>
      <c r="I47" s="6">
        <v>32791.800000000003</v>
      </c>
      <c r="J47" s="6">
        <v>34737.5</v>
      </c>
      <c r="K47" s="6">
        <v>38538.6</v>
      </c>
      <c r="L47" s="6">
        <v>40994.9</v>
      </c>
      <c r="M47" s="6">
        <v>44516.6</v>
      </c>
      <c r="N47" s="6">
        <v>51009.5</v>
      </c>
      <c r="O47" s="6">
        <v>53596.9</v>
      </c>
      <c r="P47" s="6">
        <v>58343.8</v>
      </c>
      <c r="Q47" s="6">
        <v>66300</v>
      </c>
      <c r="R47" s="6">
        <v>71975.399999999994</v>
      </c>
      <c r="S47" s="6">
        <v>75698.5</v>
      </c>
      <c r="T47" s="6">
        <v>77845.2</v>
      </c>
      <c r="U47" s="6">
        <v>77132.899999999994</v>
      </c>
      <c r="V47" s="6">
        <v>87875.9</v>
      </c>
      <c r="W47" s="6">
        <v>94622.3</v>
      </c>
      <c r="X47" s="6">
        <v>104899.7</v>
      </c>
      <c r="Y47" s="6">
        <v>113309.9</v>
      </c>
      <c r="Z47" s="6">
        <v>117301.9</v>
      </c>
      <c r="AA47" s="6">
        <v>123534.6</v>
      </c>
      <c r="AB47" s="6">
        <v>128028.5</v>
      </c>
      <c r="AC47" s="6">
        <v>136133.6</v>
      </c>
      <c r="AD47" s="6">
        <v>141710.9</v>
      </c>
      <c r="AE47" s="6">
        <v>136494.79999999999</v>
      </c>
      <c r="AF47" s="6">
        <v>139905</v>
      </c>
      <c r="AG47" s="6">
        <v>142477.9</v>
      </c>
      <c r="AH47" s="6">
        <v>147931.79999999999</v>
      </c>
      <c r="AI47" s="6">
        <v>161323.9</v>
      </c>
      <c r="AJ47" s="6">
        <v>174651.6</v>
      </c>
      <c r="AK47" s="6">
        <v>167691.5</v>
      </c>
      <c r="AL47" s="6">
        <v>161843.29999999999</v>
      </c>
      <c r="AM47" s="6">
        <v>135652.1</v>
      </c>
      <c r="AN47" s="6">
        <v>150637.9</v>
      </c>
      <c r="AO47" s="6">
        <v>160941.6</v>
      </c>
      <c r="AP47" s="6">
        <v>170527.3</v>
      </c>
      <c r="AQ47" s="6">
        <v>177237.7</v>
      </c>
      <c r="AR47" s="6">
        <v>182200.3</v>
      </c>
    </row>
    <row r="48" spans="1:44" x14ac:dyDescent="0.2">
      <c r="A48" s="9">
        <v>44</v>
      </c>
      <c r="B48" s="6">
        <v>10075.6</v>
      </c>
      <c r="C48" s="6">
        <v>11358</v>
      </c>
      <c r="D48" s="6">
        <v>12607.6</v>
      </c>
      <c r="E48" s="6">
        <v>12328.2</v>
      </c>
      <c r="F48" s="6">
        <v>13566.5</v>
      </c>
      <c r="G48" s="6">
        <v>15892</v>
      </c>
      <c r="H48" s="6">
        <v>16375.3</v>
      </c>
      <c r="I48" s="6">
        <v>17701.099999999999</v>
      </c>
      <c r="J48" s="6">
        <v>16797</v>
      </c>
      <c r="K48" s="6">
        <v>18977.400000000001</v>
      </c>
      <c r="L48" s="6">
        <v>18316.400000000001</v>
      </c>
      <c r="M48" s="6">
        <v>19776.5</v>
      </c>
      <c r="N48" s="6">
        <v>21539.200000000001</v>
      </c>
      <c r="O48" s="6">
        <v>21493.3</v>
      </c>
      <c r="P48" s="6">
        <v>21126.2</v>
      </c>
      <c r="Q48" s="6">
        <v>22425</v>
      </c>
      <c r="R48" s="6">
        <v>24121.1</v>
      </c>
      <c r="S48" s="6">
        <v>25032.5</v>
      </c>
      <c r="T48" s="6">
        <v>25515.3</v>
      </c>
      <c r="U48" s="6">
        <v>25128</v>
      </c>
      <c r="V48" s="6">
        <v>26463.4</v>
      </c>
      <c r="W48" s="6">
        <v>28641.599999999999</v>
      </c>
      <c r="X48" s="6">
        <v>29831.7</v>
      </c>
      <c r="Y48" s="6">
        <v>32095.3</v>
      </c>
      <c r="Z48" s="6">
        <v>32661.200000000001</v>
      </c>
      <c r="AA48" s="6">
        <v>34777.800000000003</v>
      </c>
      <c r="AB48" s="6">
        <v>35134.300000000003</v>
      </c>
      <c r="AC48" s="6">
        <v>35483.599999999999</v>
      </c>
      <c r="AD48" s="6">
        <v>35958.199999999997</v>
      </c>
      <c r="AE48" s="6">
        <v>33224.6</v>
      </c>
      <c r="AF48" s="6">
        <v>32363.5</v>
      </c>
      <c r="AG48" s="6">
        <v>32679</v>
      </c>
      <c r="AH48" s="6">
        <v>34015.199999999997</v>
      </c>
      <c r="AI48" s="6">
        <v>36105.699999999997</v>
      </c>
      <c r="AJ48" s="6">
        <v>38280.6</v>
      </c>
      <c r="AK48" s="6">
        <v>37574.199999999997</v>
      </c>
      <c r="AL48" s="6">
        <v>36285.699999999997</v>
      </c>
      <c r="AM48" s="6">
        <v>31218.799999999999</v>
      </c>
      <c r="AN48" s="6">
        <v>36239.300000000003</v>
      </c>
      <c r="AO48" s="6">
        <v>42231</v>
      </c>
      <c r="AP48" s="6">
        <v>42811.6</v>
      </c>
      <c r="AQ48" s="6">
        <v>41746.5</v>
      </c>
      <c r="AR48" s="6">
        <v>42915.4</v>
      </c>
    </row>
    <row r="49" spans="1:44" x14ac:dyDescent="0.2">
      <c r="A49" s="9">
        <v>45</v>
      </c>
      <c r="B49" s="6">
        <v>2407.4</v>
      </c>
      <c r="C49" s="6">
        <v>2729.5</v>
      </c>
      <c r="D49" s="6">
        <v>3188.9</v>
      </c>
      <c r="E49" s="6">
        <v>3076.1</v>
      </c>
      <c r="F49" s="6">
        <v>3453.7</v>
      </c>
      <c r="G49" s="6">
        <v>3860.8</v>
      </c>
      <c r="H49" s="6">
        <v>4418.6000000000004</v>
      </c>
      <c r="I49" s="6">
        <v>4902.2</v>
      </c>
      <c r="J49" s="6">
        <v>4997.1000000000004</v>
      </c>
      <c r="K49" s="6">
        <v>5118.8</v>
      </c>
      <c r="L49" s="6">
        <v>4435</v>
      </c>
      <c r="M49" s="6">
        <v>4766.7</v>
      </c>
      <c r="N49" s="6">
        <v>5517.6</v>
      </c>
      <c r="O49" s="6">
        <v>5584.1</v>
      </c>
      <c r="P49" s="6">
        <v>5797.3</v>
      </c>
      <c r="Q49" s="6">
        <v>6339.9</v>
      </c>
      <c r="R49" s="6">
        <v>6693.1</v>
      </c>
      <c r="S49" s="6">
        <v>6826.3</v>
      </c>
      <c r="T49" s="6">
        <v>6841.4</v>
      </c>
      <c r="U49" s="6">
        <v>6401.8</v>
      </c>
      <c r="V49" s="6">
        <v>6897.2</v>
      </c>
      <c r="W49" s="6">
        <v>7207.8</v>
      </c>
      <c r="X49" s="6">
        <v>7933.6</v>
      </c>
      <c r="Y49" s="6">
        <v>8311</v>
      </c>
      <c r="Z49" s="6">
        <v>8958</v>
      </c>
      <c r="AA49" s="6">
        <v>8996.9</v>
      </c>
      <c r="AB49" s="6">
        <v>9342.7000000000007</v>
      </c>
      <c r="AC49" s="6">
        <v>9349.4</v>
      </c>
      <c r="AD49" s="6">
        <v>9344</v>
      </c>
      <c r="AE49" s="6">
        <v>8688.7000000000007</v>
      </c>
      <c r="AF49" s="6">
        <v>8270.5</v>
      </c>
      <c r="AG49" s="6">
        <v>8174.2</v>
      </c>
      <c r="AH49" s="6">
        <v>8544.9</v>
      </c>
      <c r="AI49" s="6">
        <v>9011.6</v>
      </c>
      <c r="AJ49" s="6">
        <v>10456</v>
      </c>
      <c r="AK49" s="6">
        <v>8653.5</v>
      </c>
      <c r="AL49" s="6">
        <v>8021.1</v>
      </c>
      <c r="AM49" s="6">
        <v>6132.6</v>
      </c>
      <c r="AN49" s="6">
        <v>7128.2</v>
      </c>
      <c r="AO49" s="6">
        <v>7192.8</v>
      </c>
      <c r="AP49" s="6">
        <v>7300.6</v>
      </c>
      <c r="AQ49" s="6">
        <v>7352.2</v>
      </c>
      <c r="AR49" s="6">
        <v>7558.1</v>
      </c>
    </row>
    <row r="50" spans="1:44" x14ac:dyDescent="0.2">
      <c r="A50" s="9">
        <v>46</v>
      </c>
      <c r="B50" s="6">
        <v>5604.3</v>
      </c>
      <c r="C50" s="6">
        <v>6211.9</v>
      </c>
      <c r="D50" s="6">
        <v>6347.2</v>
      </c>
      <c r="E50" s="6">
        <v>6825.9</v>
      </c>
      <c r="F50" s="6">
        <v>8059.6</v>
      </c>
      <c r="G50" s="6">
        <v>9110.9</v>
      </c>
      <c r="H50" s="6">
        <v>10540.2</v>
      </c>
      <c r="I50" s="6">
        <v>10900.1</v>
      </c>
      <c r="J50" s="6">
        <v>11376.3</v>
      </c>
      <c r="K50" s="6">
        <v>12526.3</v>
      </c>
      <c r="L50" s="6">
        <v>12456.5</v>
      </c>
      <c r="M50" s="6">
        <v>12969.1</v>
      </c>
      <c r="N50" s="6">
        <v>13458.3</v>
      </c>
      <c r="O50" s="6">
        <v>13787.9</v>
      </c>
      <c r="P50" s="6">
        <v>14482</v>
      </c>
      <c r="Q50" s="6">
        <v>16153.5</v>
      </c>
      <c r="R50" s="6">
        <v>16636.8</v>
      </c>
      <c r="S50" s="6">
        <v>17125.3</v>
      </c>
      <c r="T50" s="6">
        <v>17164.3</v>
      </c>
      <c r="U50" s="6">
        <v>16842.599999999999</v>
      </c>
      <c r="V50" s="6">
        <v>17816.2</v>
      </c>
      <c r="W50" s="6">
        <v>18896.400000000001</v>
      </c>
      <c r="X50" s="6">
        <v>19927</v>
      </c>
      <c r="Y50" s="6">
        <v>20301</v>
      </c>
      <c r="Z50" s="6">
        <v>21568.7</v>
      </c>
      <c r="AA50" s="6">
        <v>22504.799999999999</v>
      </c>
      <c r="AB50" s="6">
        <v>23589.200000000001</v>
      </c>
      <c r="AC50" s="6">
        <v>24056.7</v>
      </c>
      <c r="AD50" s="6">
        <v>24040.3</v>
      </c>
      <c r="AE50" s="6">
        <v>22785.7</v>
      </c>
      <c r="AF50" s="6">
        <v>22426.2</v>
      </c>
      <c r="AG50" s="6">
        <v>22059.200000000001</v>
      </c>
      <c r="AH50" s="6">
        <v>22730.400000000001</v>
      </c>
      <c r="AI50" s="6">
        <v>23067.200000000001</v>
      </c>
      <c r="AJ50" s="6">
        <v>26813.3</v>
      </c>
      <c r="AK50" s="6">
        <v>23310.3</v>
      </c>
      <c r="AL50" s="6">
        <v>23211.200000000001</v>
      </c>
      <c r="AM50" s="6">
        <v>20481.599999999999</v>
      </c>
      <c r="AN50" s="6">
        <v>21008.9</v>
      </c>
      <c r="AO50" s="6">
        <v>21915.9</v>
      </c>
      <c r="AP50" s="6">
        <v>22828.799999999999</v>
      </c>
      <c r="AQ50" s="6">
        <v>22941.200000000001</v>
      </c>
      <c r="AR50" s="6">
        <v>23583.599999999999</v>
      </c>
    </row>
    <row r="51" spans="1:44" x14ac:dyDescent="0.2">
      <c r="A51" s="9">
        <v>47</v>
      </c>
      <c r="B51" s="6">
        <v>8205.7000000000007</v>
      </c>
      <c r="C51" s="6">
        <v>8957.7999999999993</v>
      </c>
      <c r="D51" s="6">
        <v>9942.2999999999993</v>
      </c>
      <c r="E51" s="6">
        <v>10166.200000000001</v>
      </c>
      <c r="F51" s="6">
        <v>10838.3</v>
      </c>
      <c r="G51" s="6">
        <v>12692.5</v>
      </c>
      <c r="H51" s="6">
        <v>15153.3</v>
      </c>
      <c r="I51" s="6">
        <v>17242.3</v>
      </c>
      <c r="J51" s="6">
        <v>17100.8</v>
      </c>
      <c r="K51" s="6">
        <v>17025.2</v>
      </c>
      <c r="L51" s="6">
        <v>15796.5</v>
      </c>
      <c r="M51" s="6">
        <v>17103.2</v>
      </c>
      <c r="N51" s="6">
        <v>18680.8</v>
      </c>
      <c r="O51" s="6">
        <v>19449.2</v>
      </c>
      <c r="P51" s="6">
        <v>20615.400000000001</v>
      </c>
      <c r="Q51" s="6">
        <v>24038.5</v>
      </c>
      <c r="R51" s="6">
        <v>24226.1</v>
      </c>
      <c r="S51" s="6">
        <v>24402.5</v>
      </c>
      <c r="T51" s="6">
        <v>24348.2</v>
      </c>
      <c r="U51" s="6">
        <v>22228.400000000001</v>
      </c>
      <c r="V51" s="6">
        <v>22737.4</v>
      </c>
      <c r="W51" s="6">
        <v>24014.3</v>
      </c>
      <c r="X51" s="6">
        <v>26303.599999999999</v>
      </c>
      <c r="Y51" s="6">
        <v>28909.9</v>
      </c>
      <c r="Z51" s="6">
        <v>31980.400000000001</v>
      </c>
      <c r="AA51" s="6">
        <v>33573.4</v>
      </c>
      <c r="AB51" s="6">
        <v>38106</v>
      </c>
      <c r="AC51" s="6">
        <v>40498</v>
      </c>
      <c r="AD51" s="6">
        <v>41864</v>
      </c>
      <c r="AE51" s="6">
        <v>42929.3</v>
      </c>
      <c r="AF51" s="6">
        <v>43993</v>
      </c>
      <c r="AG51" s="6">
        <v>45509.5</v>
      </c>
      <c r="AH51" s="6">
        <v>49428.1</v>
      </c>
      <c r="AI51" s="6">
        <v>55856.5</v>
      </c>
      <c r="AJ51" s="6">
        <v>63818.3</v>
      </c>
      <c r="AK51" s="6">
        <v>66164.2</v>
      </c>
      <c r="AL51" s="6">
        <v>59334.7</v>
      </c>
      <c r="AM51" s="6">
        <v>46481.2</v>
      </c>
      <c r="AN51" s="6">
        <v>47461.5</v>
      </c>
      <c r="AO51" s="6">
        <v>48483.7</v>
      </c>
      <c r="AP51" s="6">
        <v>50517.599999999999</v>
      </c>
      <c r="AQ51" s="6">
        <v>52946</v>
      </c>
      <c r="AR51" s="6">
        <v>54428.4</v>
      </c>
    </row>
    <row r="52" spans="1:44" x14ac:dyDescent="0.2">
      <c r="A52" s="9">
        <v>48</v>
      </c>
      <c r="B52" s="6">
        <v>4240.2</v>
      </c>
      <c r="C52" s="6">
        <v>4778.2</v>
      </c>
      <c r="D52" s="6">
        <v>5508.4</v>
      </c>
      <c r="E52" s="6">
        <v>5637</v>
      </c>
      <c r="F52" s="6">
        <v>6680.1</v>
      </c>
      <c r="G52" s="6">
        <v>7857.3</v>
      </c>
      <c r="H52" s="6">
        <v>9316.4</v>
      </c>
      <c r="I52" s="6">
        <v>10337.700000000001</v>
      </c>
      <c r="J52" s="6">
        <v>10096</v>
      </c>
      <c r="K52" s="6">
        <v>10620</v>
      </c>
      <c r="L52" s="6">
        <v>9984.2000000000007</v>
      </c>
      <c r="M52" s="6">
        <v>11124.8</v>
      </c>
      <c r="N52" s="6">
        <v>12642.5</v>
      </c>
      <c r="O52" s="6">
        <v>13018.5</v>
      </c>
      <c r="P52" s="6">
        <v>13093.1</v>
      </c>
      <c r="Q52" s="6">
        <v>13629.2</v>
      </c>
      <c r="R52" s="6">
        <v>14145.7</v>
      </c>
      <c r="S52" s="6">
        <v>13846.9</v>
      </c>
      <c r="T52" s="6">
        <v>13757.8</v>
      </c>
      <c r="U52" s="6">
        <v>12872.5</v>
      </c>
      <c r="V52" s="6">
        <v>13628</v>
      </c>
      <c r="W52" s="6">
        <v>14099</v>
      </c>
      <c r="X52" s="6">
        <v>15574.6</v>
      </c>
      <c r="Y52" s="6">
        <v>16804.599999999999</v>
      </c>
      <c r="Z52" s="6">
        <v>18182.3</v>
      </c>
      <c r="AA52" s="6">
        <v>19781</v>
      </c>
      <c r="AB52" s="6">
        <v>21272.6</v>
      </c>
      <c r="AC52" s="6">
        <v>21566</v>
      </c>
      <c r="AD52" s="6">
        <v>20941.8</v>
      </c>
      <c r="AE52" s="6">
        <v>19885.2</v>
      </c>
      <c r="AF52" s="6">
        <v>19620.400000000001</v>
      </c>
      <c r="AG52" s="6">
        <v>20393.400000000001</v>
      </c>
      <c r="AH52" s="6">
        <v>22486.5</v>
      </c>
      <c r="AI52" s="6">
        <v>25329.1</v>
      </c>
      <c r="AJ52" s="6">
        <v>28236.7</v>
      </c>
      <c r="AK52" s="6">
        <v>28578</v>
      </c>
      <c r="AL52" s="6">
        <v>26349.599999999999</v>
      </c>
      <c r="AM52" s="6">
        <v>21957.9</v>
      </c>
      <c r="AN52" s="6">
        <v>23752.400000000001</v>
      </c>
      <c r="AO52" s="6">
        <v>24922.9</v>
      </c>
      <c r="AP52" s="6">
        <v>26270.6</v>
      </c>
      <c r="AQ52" s="6">
        <v>28917.3</v>
      </c>
      <c r="AR52" s="6">
        <v>29727</v>
      </c>
    </row>
    <row r="53" spans="1:44" x14ac:dyDescent="0.2">
      <c r="A53" s="9">
        <v>49</v>
      </c>
      <c r="B53" s="6">
        <v>24346.799999999999</v>
      </c>
      <c r="C53" s="6">
        <v>30859</v>
      </c>
      <c r="D53" s="6">
        <v>42365.2</v>
      </c>
      <c r="E53" s="6">
        <v>36266.5</v>
      </c>
      <c r="F53" s="6">
        <v>40310.800000000003</v>
      </c>
      <c r="G53" s="6">
        <v>42702.400000000001</v>
      </c>
      <c r="H53" s="6">
        <v>49870.5</v>
      </c>
      <c r="I53" s="6">
        <v>56787.1</v>
      </c>
      <c r="J53" s="6">
        <v>51350.8</v>
      </c>
      <c r="K53" s="6">
        <v>58396.7</v>
      </c>
      <c r="L53" s="6">
        <v>37410.1</v>
      </c>
      <c r="M53" s="6">
        <v>37017.199999999997</v>
      </c>
      <c r="N53" s="6">
        <v>41098.9</v>
      </c>
      <c r="O53" s="6">
        <v>38869.9</v>
      </c>
      <c r="P53" s="6">
        <v>35634.6</v>
      </c>
      <c r="Q53" s="6">
        <v>39404.199999999997</v>
      </c>
      <c r="R53" s="6">
        <v>48810.3</v>
      </c>
      <c r="S53" s="6">
        <v>49065.7</v>
      </c>
      <c r="T53" s="6">
        <v>47123.1</v>
      </c>
      <c r="U53" s="6">
        <v>41912</v>
      </c>
      <c r="V53" s="6">
        <v>43494.5</v>
      </c>
      <c r="W53" s="6">
        <v>45956.7</v>
      </c>
      <c r="X53" s="6">
        <v>51953.599999999999</v>
      </c>
      <c r="Y53" s="6">
        <v>55832.2</v>
      </c>
      <c r="Z53" s="6">
        <v>55931.3</v>
      </c>
      <c r="AA53" s="6">
        <v>58372.3</v>
      </c>
      <c r="AB53" s="6">
        <v>57224.1</v>
      </c>
      <c r="AC53" s="6">
        <v>53686.6</v>
      </c>
      <c r="AD53" s="6">
        <v>52549.5</v>
      </c>
      <c r="AE53" s="6">
        <v>46094.1</v>
      </c>
      <c r="AF53" s="6">
        <v>47062.9</v>
      </c>
      <c r="AG53" s="6">
        <v>48859.9</v>
      </c>
      <c r="AH53" s="6">
        <v>74690.100000000006</v>
      </c>
      <c r="AI53" s="6">
        <v>82626</v>
      </c>
      <c r="AJ53" s="6">
        <v>89901.4</v>
      </c>
      <c r="AK53" s="6">
        <v>101912.9</v>
      </c>
      <c r="AL53" s="6">
        <v>126630.6</v>
      </c>
      <c r="AM53" s="6">
        <v>67530.899999999994</v>
      </c>
      <c r="AN53" s="6">
        <v>95087.4</v>
      </c>
      <c r="AO53" s="6">
        <v>116537.4</v>
      </c>
      <c r="AP53" s="6">
        <v>126075.9</v>
      </c>
      <c r="AQ53" s="6">
        <v>124272.3</v>
      </c>
      <c r="AR53" s="6">
        <v>127751.9</v>
      </c>
    </row>
    <row r="54" spans="1:44" x14ac:dyDescent="0.2">
      <c r="A54" s="9">
        <v>50</v>
      </c>
      <c r="B54" s="6">
        <v>4028.4</v>
      </c>
      <c r="C54" s="6">
        <v>5043.8</v>
      </c>
      <c r="D54" s="6">
        <v>6809.6</v>
      </c>
      <c r="E54" s="6">
        <v>5536.4</v>
      </c>
      <c r="F54" s="6">
        <v>5947.2</v>
      </c>
      <c r="G54" s="6">
        <v>7419.4</v>
      </c>
      <c r="H54" s="6">
        <v>8734.6</v>
      </c>
      <c r="I54" s="6">
        <v>9950.4</v>
      </c>
      <c r="J54" s="6">
        <v>9630.6</v>
      </c>
      <c r="K54" s="6">
        <v>11161.2</v>
      </c>
      <c r="L54" s="6">
        <v>8927.6</v>
      </c>
      <c r="M54" s="6">
        <v>8596.7000000000007</v>
      </c>
      <c r="N54" s="6">
        <v>9914.4</v>
      </c>
      <c r="O54" s="6">
        <v>9003.6</v>
      </c>
      <c r="P54" s="6">
        <v>8919.4</v>
      </c>
      <c r="Q54" s="6">
        <v>12046.8</v>
      </c>
      <c r="R54" s="6">
        <v>14761.4</v>
      </c>
      <c r="S54" s="6">
        <v>14761.4</v>
      </c>
      <c r="T54" s="6">
        <v>14549.3</v>
      </c>
      <c r="U54" s="6">
        <v>13987.5</v>
      </c>
      <c r="V54" s="6">
        <v>14524.6</v>
      </c>
      <c r="W54" s="6">
        <v>16027.7</v>
      </c>
      <c r="X54" s="6">
        <v>17477.099999999999</v>
      </c>
      <c r="Y54" s="6">
        <v>18616.2</v>
      </c>
      <c r="Z54" s="6">
        <v>18162.900000000001</v>
      </c>
      <c r="AA54" s="6">
        <v>18329.900000000001</v>
      </c>
      <c r="AB54" s="6">
        <v>18787.2</v>
      </c>
      <c r="AC54" s="6">
        <v>16944.8</v>
      </c>
      <c r="AD54" s="6">
        <v>17553.8</v>
      </c>
      <c r="AE54" s="6">
        <v>15731.4</v>
      </c>
      <c r="AF54" s="6">
        <v>14984.6</v>
      </c>
      <c r="AG54" s="6">
        <v>14118</v>
      </c>
      <c r="AH54" s="6">
        <v>19446.3</v>
      </c>
      <c r="AI54" s="6">
        <v>20333.7</v>
      </c>
      <c r="AJ54" s="6">
        <v>25058.799999999999</v>
      </c>
      <c r="AK54" s="6">
        <v>22329.5</v>
      </c>
      <c r="AL54" s="6">
        <v>25643.3</v>
      </c>
      <c r="AM54" s="6">
        <v>15068</v>
      </c>
      <c r="AN54" s="6">
        <v>22544.2</v>
      </c>
      <c r="AO54" s="6">
        <v>26948.2</v>
      </c>
      <c r="AP54" s="6">
        <v>29225.599999999999</v>
      </c>
      <c r="AQ54" s="6">
        <v>28237.9</v>
      </c>
      <c r="AR54" s="6">
        <v>29028.5</v>
      </c>
    </row>
    <row r="55" spans="1:44" x14ac:dyDescent="0.2">
      <c r="A55" s="9">
        <v>51</v>
      </c>
      <c r="B55" s="6">
        <v>8199.5</v>
      </c>
      <c r="C55" s="6">
        <v>9888.1</v>
      </c>
      <c r="D55" s="6">
        <v>12952</v>
      </c>
      <c r="E55" s="6">
        <v>11384.5</v>
      </c>
      <c r="F55" s="6">
        <v>14969.2</v>
      </c>
      <c r="G55" s="6">
        <v>17847.099999999999</v>
      </c>
      <c r="H55" s="6">
        <v>20630.5</v>
      </c>
      <c r="I55" s="6">
        <v>23348.1</v>
      </c>
      <c r="J55" s="6">
        <v>25539.5</v>
      </c>
      <c r="K55" s="6">
        <v>25631.1</v>
      </c>
      <c r="L55" s="6">
        <v>21342.6</v>
      </c>
      <c r="M55" s="6">
        <v>24362</v>
      </c>
      <c r="N55" s="6">
        <v>26205.9</v>
      </c>
      <c r="O55" s="6">
        <v>23248.1</v>
      </c>
      <c r="P55" s="6">
        <v>22793.4</v>
      </c>
      <c r="Q55" s="6">
        <v>25193.7</v>
      </c>
      <c r="R55" s="6">
        <v>32358.2</v>
      </c>
      <c r="S55" s="6">
        <v>33039.699999999997</v>
      </c>
      <c r="T55" s="6">
        <v>31385.200000000001</v>
      </c>
      <c r="U55" s="6">
        <v>29213.4</v>
      </c>
      <c r="V55" s="6">
        <v>29192.2</v>
      </c>
      <c r="W55" s="6">
        <v>27496.6</v>
      </c>
      <c r="X55" s="6">
        <v>30032.1</v>
      </c>
      <c r="Y55" s="6">
        <v>35748.5</v>
      </c>
      <c r="Z55" s="6">
        <v>33495</v>
      </c>
      <c r="AA55" s="6">
        <v>32359.3</v>
      </c>
      <c r="AB55" s="6">
        <v>32482.2</v>
      </c>
      <c r="AC55" s="6">
        <v>30921.7</v>
      </c>
      <c r="AD55" s="6">
        <v>31392.6</v>
      </c>
      <c r="AE55" s="6">
        <v>27754.1</v>
      </c>
      <c r="AF55" s="6">
        <v>28057.3</v>
      </c>
      <c r="AG55" s="6">
        <v>27212.1</v>
      </c>
      <c r="AH55" s="6">
        <v>33849.1</v>
      </c>
      <c r="AI55" s="6">
        <v>36335.199999999997</v>
      </c>
      <c r="AJ55" s="6">
        <v>44223.3</v>
      </c>
      <c r="AK55" s="6">
        <v>41484.300000000003</v>
      </c>
      <c r="AL55" s="6">
        <v>45371.6</v>
      </c>
      <c r="AM55" s="6">
        <v>26291.200000000001</v>
      </c>
      <c r="AN55" s="6">
        <v>37819.4</v>
      </c>
      <c r="AO55" s="6">
        <v>45243.9</v>
      </c>
      <c r="AP55" s="6">
        <v>48505</v>
      </c>
      <c r="AQ55" s="6">
        <v>48743.7</v>
      </c>
      <c r="AR55" s="6">
        <v>50108.5</v>
      </c>
    </row>
    <row r="56" spans="1:44" x14ac:dyDescent="0.2">
      <c r="A56" s="9">
        <v>52</v>
      </c>
      <c r="B56" s="6">
        <v>10760.1</v>
      </c>
      <c r="C56" s="6">
        <v>13630.4</v>
      </c>
      <c r="D56" s="6">
        <v>17157.7</v>
      </c>
      <c r="E56" s="6">
        <v>13048.9</v>
      </c>
      <c r="F56" s="6">
        <v>15350.5</v>
      </c>
      <c r="G56" s="6">
        <v>16583.599999999999</v>
      </c>
      <c r="H56" s="6">
        <v>17780.8</v>
      </c>
      <c r="I56" s="6">
        <v>23450.3</v>
      </c>
      <c r="J56" s="6">
        <v>24606</v>
      </c>
      <c r="K56" s="6">
        <v>22797.9</v>
      </c>
      <c r="L56" s="6">
        <v>17809.3</v>
      </c>
      <c r="M56" s="6">
        <v>18585.599999999999</v>
      </c>
      <c r="N56" s="6">
        <v>17980.3</v>
      </c>
      <c r="O56" s="6">
        <v>16558.8</v>
      </c>
      <c r="P56" s="6">
        <v>15902.9</v>
      </c>
      <c r="Q56" s="6">
        <v>18912</v>
      </c>
      <c r="R56" s="6">
        <v>24348.5</v>
      </c>
      <c r="S56" s="6">
        <v>26221.599999999999</v>
      </c>
      <c r="T56" s="6">
        <v>25022.3</v>
      </c>
      <c r="U56" s="6">
        <v>22072.7</v>
      </c>
      <c r="V56" s="6">
        <v>23120.9</v>
      </c>
      <c r="W56" s="6">
        <v>23074</v>
      </c>
      <c r="X56" s="6">
        <v>26597.5</v>
      </c>
      <c r="Y56" s="6">
        <v>31389.599999999999</v>
      </c>
      <c r="Z56" s="6">
        <v>29860.7</v>
      </c>
      <c r="AA56" s="6">
        <v>29205.1</v>
      </c>
      <c r="AB56" s="6">
        <v>28726.1</v>
      </c>
      <c r="AC56" s="6">
        <v>26111.9</v>
      </c>
      <c r="AD56" s="6">
        <v>25597.8</v>
      </c>
      <c r="AE56" s="6">
        <v>21826.9</v>
      </c>
      <c r="AF56" s="6">
        <v>22076.9</v>
      </c>
      <c r="AG56" s="6">
        <v>23037.5</v>
      </c>
      <c r="AH56" s="6">
        <v>33107</v>
      </c>
      <c r="AI56" s="6">
        <v>39366.800000000003</v>
      </c>
      <c r="AJ56" s="6">
        <v>48951.4</v>
      </c>
      <c r="AK56" s="6">
        <v>57254</v>
      </c>
      <c r="AL56" s="6">
        <v>63121.599999999999</v>
      </c>
      <c r="AM56" s="6">
        <v>40027</v>
      </c>
      <c r="AN56" s="6">
        <v>56656.9</v>
      </c>
      <c r="AO56" s="6">
        <v>66862.600000000006</v>
      </c>
      <c r="AP56" s="6">
        <v>67654</v>
      </c>
      <c r="AQ56" s="6">
        <v>68006</v>
      </c>
      <c r="AR56" s="6">
        <v>69910.100000000006</v>
      </c>
    </row>
    <row r="57" spans="1:44" x14ac:dyDescent="0.2">
      <c r="A57" s="9">
        <v>53</v>
      </c>
      <c r="B57" s="6">
        <v>7943.1</v>
      </c>
      <c r="C57" s="6">
        <v>9436.1</v>
      </c>
      <c r="D57" s="6">
        <v>11573.2</v>
      </c>
      <c r="E57" s="6">
        <v>11545.5</v>
      </c>
      <c r="F57" s="6">
        <v>13021.2</v>
      </c>
      <c r="G57" s="6">
        <v>14483.5</v>
      </c>
      <c r="H57" s="6">
        <v>16600.8</v>
      </c>
      <c r="I57" s="6">
        <v>18617.7</v>
      </c>
      <c r="J57" s="6">
        <v>17512.3</v>
      </c>
      <c r="K57" s="6">
        <v>17988.900000000001</v>
      </c>
      <c r="L57" s="6">
        <v>14076.7</v>
      </c>
      <c r="M57" s="6">
        <v>14281.4</v>
      </c>
      <c r="N57" s="6">
        <v>17366.099999999999</v>
      </c>
      <c r="O57" s="6">
        <v>16542.400000000001</v>
      </c>
      <c r="P57" s="6">
        <v>15959.4</v>
      </c>
      <c r="Q57" s="6">
        <v>16743</v>
      </c>
      <c r="R57" s="6">
        <v>19095.7</v>
      </c>
      <c r="S57" s="6">
        <v>19662.599999999999</v>
      </c>
      <c r="T57" s="6">
        <v>18997</v>
      </c>
      <c r="U57" s="6">
        <v>17653.7</v>
      </c>
      <c r="V57" s="6">
        <v>18617.2</v>
      </c>
      <c r="W57" s="6">
        <v>20099.599999999999</v>
      </c>
      <c r="X57" s="6">
        <v>22617.5</v>
      </c>
      <c r="Y57" s="6">
        <v>24763.1</v>
      </c>
      <c r="Z57" s="6">
        <v>26143.7</v>
      </c>
      <c r="AA57" s="6">
        <v>28708.400000000001</v>
      </c>
      <c r="AB57" s="6">
        <v>29166.5</v>
      </c>
      <c r="AC57" s="6">
        <v>29525.8</v>
      </c>
      <c r="AD57" s="6">
        <v>29340.799999999999</v>
      </c>
      <c r="AE57" s="6">
        <v>27415.599999999999</v>
      </c>
      <c r="AF57" s="6">
        <v>26332.5</v>
      </c>
      <c r="AG57" s="6">
        <v>25097.3</v>
      </c>
      <c r="AH57" s="6">
        <v>29849.8</v>
      </c>
      <c r="AI57" s="6">
        <v>30588.7</v>
      </c>
      <c r="AJ57" s="6">
        <v>36443.300000000003</v>
      </c>
      <c r="AK57" s="6">
        <v>32566.400000000001</v>
      </c>
      <c r="AL57" s="6">
        <v>35127.599999999999</v>
      </c>
      <c r="AM57" s="6">
        <v>22127.1</v>
      </c>
      <c r="AN57" s="6">
        <v>29426.3</v>
      </c>
      <c r="AO57" s="6">
        <v>33779.300000000003</v>
      </c>
      <c r="AP57" s="6">
        <v>37581.199999999997</v>
      </c>
      <c r="AQ57" s="6">
        <v>37978.9</v>
      </c>
      <c r="AR57" s="6">
        <v>39042.300000000003</v>
      </c>
    </row>
    <row r="58" spans="1:44" x14ac:dyDescent="0.2">
      <c r="A58" s="9">
        <v>54</v>
      </c>
      <c r="B58" s="6">
        <v>5189.7</v>
      </c>
      <c r="C58" s="6">
        <v>6065</v>
      </c>
      <c r="D58" s="6">
        <v>7330.6</v>
      </c>
      <c r="E58" s="6">
        <v>7102.6</v>
      </c>
      <c r="F58" s="6">
        <v>7944</v>
      </c>
      <c r="G58" s="6">
        <v>9226.7999999999993</v>
      </c>
      <c r="H58" s="6">
        <v>10512.9</v>
      </c>
      <c r="I58" s="6">
        <v>12344.9</v>
      </c>
      <c r="J58" s="6">
        <v>13026.5</v>
      </c>
      <c r="K58" s="6">
        <v>14225.3</v>
      </c>
      <c r="L58" s="6">
        <v>12623.4</v>
      </c>
      <c r="M58" s="6">
        <v>12672.8</v>
      </c>
      <c r="N58" s="6">
        <v>14826</v>
      </c>
      <c r="O58" s="6">
        <v>14343.3</v>
      </c>
      <c r="P58" s="6">
        <v>13627.3</v>
      </c>
      <c r="Q58" s="6">
        <v>14887.8</v>
      </c>
      <c r="R58" s="6">
        <v>16099.2</v>
      </c>
      <c r="S58" s="6">
        <v>17185.3</v>
      </c>
      <c r="T58" s="6">
        <v>17143.7</v>
      </c>
      <c r="U58" s="6">
        <v>16229.8</v>
      </c>
      <c r="V58" s="6">
        <v>16728.099999999999</v>
      </c>
      <c r="W58" s="6">
        <v>17814.7</v>
      </c>
      <c r="X58" s="6">
        <v>19330.900000000001</v>
      </c>
      <c r="Y58" s="6">
        <v>21114.2</v>
      </c>
      <c r="Z58" s="6">
        <v>22331.599999999999</v>
      </c>
      <c r="AA58" s="6">
        <v>24392.5</v>
      </c>
      <c r="AB58" s="6">
        <v>25627.8</v>
      </c>
      <c r="AC58" s="6">
        <v>26073.7</v>
      </c>
      <c r="AD58" s="6">
        <v>27558.3</v>
      </c>
      <c r="AE58" s="6">
        <v>24430.2</v>
      </c>
      <c r="AF58" s="6">
        <v>21276.2</v>
      </c>
      <c r="AG58" s="6">
        <v>21734.7</v>
      </c>
      <c r="AH58" s="6">
        <v>24968.2</v>
      </c>
      <c r="AI58" s="6">
        <v>28282.799999999999</v>
      </c>
      <c r="AJ58" s="6">
        <v>30303.4</v>
      </c>
      <c r="AK58" s="6">
        <v>33227.599999999999</v>
      </c>
      <c r="AL58" s="6">
        <v>35384.300000000003</v>
      </c>
      <c r="AM58" s="6">
        <v>26268.799999999999</v>
      </c>
      <c r="AN58" s="6">
        <v>29693.1</v>
      </c>
      <c r="AO58" s="6">
        <v>33607.599999999999</v>
      </c>
      <c r="AP58" s="6">
        <v>35345.199999999997</v>
      </c>
      <c r="AQ58" s="6">
        <v>35059.5</v>
      </c>
      <c r="AR58" s="6">
        <v>36041.1</v>
      </c>
    </row>
    <row r="59" spans="1:44" x14ac:dyDescent="0.2">
      <c r="A59" s="9">
        <v>55</v>
      </c>
      <c r="B59" s="6">
        <v>2301.6999999999998</v>
      </c>
      <c r="C59" s="6">
        <v>2602.5</v>
      </c>
      <c r="D59" s="6">
        <v>2912.9</v>
      </c>
      <c r="E59" s="6">
        <v>2971.6</v>
      </c>
      <c r="F59" s="6">
        <v>3456.9</v>
      </c>
      <c r="G59" s="6">
        <v>4135.5</v>
      </c>
      <c r="H59" s="6">
        <v>4712.5</v>
      </c>
      <c r="I59" s="6">
        <v>5332.9</v>
      </c>
      <c r="J59" s="6">
        <v>5394</v>
      </c>
      <c r="K59" s="6">
        <v>5863.2</v>
      </c>
      <c r="L59" s="6">
        <v>5359.4</v>
      </c>
      <c r="M59" s="6">
        <v>5388.6</v>
      </c>
      <c r="N59" s="6">
        <v>6014.8</v>
      </c>
      <c r="O59" s="6">
        <v>6138.9</v>
      </c>
      <c r="P59" s="6">
        <v>6312.3</v>
      </c>
      <c r="Q59" s="6">
        <v>6667.9</v>
      </c>
      <c r="R59" s="6">
        <v>7152.5</v>
      </c>
      <c r="S59" s="6">
        <v>7702.9</v>
      </c>
      <c r="T59" s="6">
        <v>7754.5</v>
      </c>
      <c r="U59" s="6">
        <v>7658.1</v>
      </c>
      <c r="V59" s="6">
        <v>8034.1</v>
      </c>
      <c r="W59" s="6">
        <v>8797.9</v>
      </c>
      <c r="X59" s="6">
        <v>9708.2999999999993</v>
      </c>
      <c r="Y59" s="6">
        <v>10398.9</v>
      </c>
      <c r="Z59" s="6">
        <v>11195.6</v>
      </c>
      <c r="AA59" s="6">
        <v>11004.9</v>
      </c>
      <c r="AB59" s="6">
        <v>11334.5</v>
      </c>
      <c r="AC59" s="6">
        <v>11663</v>
      </c>
      <c r="AD59" s="6">
        <v>11928.2</v>
      </c>
      <c r="AE59" s="6">
        <v>11216.4</v>
      </c>
      <c r="AF59" s="6">
        <v>10403</v>
      </c>
      <c r="AG59" s="6">
        <v>9899.6</v>
      </c>
      <c r="AH59" s="6">
        <v>9927.9</v>
      </c>
      <c r="AI59" s="6">
        <v>10288.9</v>
      </c>
      <c r="AJ59" s="6">
        <v>11945.5</v>
      </c>
      <c r="AK59" s="6">
        <v>10485.4</v>
      </c>
      <c r="AL59" s="6">
        <v>10837.7</v>
      </c>
      <c r="AM59" s="6">
        <v>9515.4</v>
      </c>
      <c r="AN59" s="6">
        <v>10565.1</v>
      </c>
      <c r="AO59" s="6">
        <v>10526.8</v>
      </c>
      <c r="AP59" s="6">
        <v>10588.9</v>
      </c>
      <c r="AQ59" s="6">
        <v>10709.1</v>
      </c>
      <c r="AR59" s="6">
        <v>11008.9</v>
      </c>
    </row>
    <row r="60" spans="1:44" x14ac:dyDescent="0.2">
      <c r="A60" s="9">
        <v>56</v>
      </c>
      <c r="B60" s="6">
        <v>11219.1</v>
      </c>
      <c r="C60" s="6">
        <v>12815.7</v>
      </c>
      <c r="D60" s="6">
        <v>14844.7</v>
      </c>
      <c r="E60" s="6">
        <v>14879</v>
      </c>
      <c r="F60" s="6">
        <v>16162.5</v>
      </c>
      <c r="G60" s="6">
        <v>18870.099999999999</v>
      </c>
      <c r="H60" s="6">
        <v>21389</v>
      </c>
      <c r="I60" s="6">
        <v>24515.200000000001</v>
      </c>
      <c r="J60" s="6">
        <v>26268.400000000001</v>
      </c>
      <c r="K60" s="6">
        <v>28119.3</v>
      </c>
      <c r="L60" s="6">
        <v>27499.7</v>
      </c>
      <c r="M60" s="6">
        <v>27076</v>
      </c>
      <c r="N60" s="6">
        <v>28629.599999999999</v>
      </c>
      <c r="O60" s="6">
        <v>30216.6</v>
      </c>
      <c r="P60" s="6">
        <v>30481.8</v>
      </c>
      <c r="Q60" s="6">
        <v>33614.699999999997</v>
      </c>
      <c r="R60" s="6">
        <v>35554.699999999997</v>
      </c>
      <c r="S60" s="6">
        <v>36527.699999999997</v>
      </c>
      <c r="T60" s="6">
        <v>36549.9</v>
      </c>
      <c r="U60" s="6">
        <v>34381.4</v>
      </c>
      <c r="V60" s="6">
        <v>36642</v>
      </c>
      <c r="W60" s="6">
        <v>38097.1</v>
      </c>
      <c r="X60" s="6">
        <v>41839.800000000003</v>
      </c>
      <c r="Y60" s="6">
        <v>45651.199999999997</v>
      </c>
      <c r="Z60" s="6">
        <v>48248.3</v>
      </c>
      <c r="AA60" s="6">
        <v>53690.8</v>
      </c>
      <c r="AB60" s="6">
        <v>57265.7</v>
      </c>
      <c r="AC60" s="6">
        <v>60288.2</v>
      </c>
      <c r="AD60" s="6">
        <v>63946.6</v>
      </c>
      <c r="AE60" s="6">
        <v>61431.6</v>
      </c>
      <c r="AF60" s="6">
        <v>59957.5</v>
      </c>
      <c r="AG60" s="6">
        <v>59715.4</v>
      </c>
      <c r="AH60" s="6">
        <v>64613.5</v>
      </c>
      <c r="AI60" s="6">
        <v>73269.7</v>
      </c>
      <c r="AJ60" s="6">
        <v>81272.5</v>
      </c>
      <c r="AK60" s="6">
        <v>89202.9</v>
      </c>
      <c r="AL60" s="6">
        <v>94402.1</v>
      </c>
      <c r="AM60" s="6">
        <v>72723.7</v>
      </c>
      <c r="AN60" s="6">
        <v>76907.7</v>
      </c>
      <c r="AO60" s="6">
        <v>86174.2</v>
      </c>
      <c r="AP60" s="6">
        <v>90076.2</v>
      </c>
      <c r="AQ60" s="6">
        <v>90301.5</v>
      </c>
      <c r="AR60" s="6">
        <v>92830</v>
      </c>
    </row>
    <row r="61" spans="1:44" x14ac:dyDescent="0.2">
      <c r="A61" s="9">
        <v>57</v>
      </c>
      <c r="B61" s="6">
        <v>7653.8</v>
      </c>
      <c r="C61" s="6">
        <v>8657.9</v>
      </c>
      <c r="D61" s="6">
        <v>10730</v>
      </c>
      <c r="E61" s="6">
        <v>12062.1</v>
      </c>
      <c r="F61" s="6">
        <v>13083.3</v>
      </c>
      <c r="G61" s="6">
        <v>14944.7</v>
      </c>
      <c r="H61" s="6">
        <v>16365</v>
      </c>
      <c r="I61" s="6">
        <v>18317.7</v>
      </c>
      <c r="J61" s="6">
        <v>19014.599999999999</v>
      </c>
      <c r="K61" s="6">
        <v>19546.5</v>
      </c>
      <c r="L61" s="6">
        <v>18690.099999999999</v>
      </c>
      <c r="M61" s="6">
        <v>17816.8</v>
      </c>
      <c r="N61" s="6">
        <v>18081.900000000001</v>
      </c>
      <c r="O61" s="6">
        <v>18133.099999999999</v>
      </c>
      <c r="P61" s="6">
        <v>17049</v>
      </c>
      <c r="Q61" s="6">
        <v>17759.599999999999</v>
      </c>
      <c r="R61" s="6">
        <v>18984.2</v>
      </c>
      <c r="S61" s="6">
        <v>19300.099999999999</v>
      </c>
      <c r="T61" s="6">
        <v>20612</v>
      </c>
      <c r="U61" s="6">
        <v>20695.099999999999</v>
      </c>
      <c r="V61" s="6">
        <v>20686.3</v>
      </c>
      <c r="W61" s="6">
        <v>19971.099999999999</v>
      </c>
      <c r="X61" s="6">
        <v>21382.400000000001</v>
      </c>
      <c r="Y61" s="6">
        <v>22358.1</v>
      </c>
      <c r="Z61" s="6">
        <v>22696.9</v>
      </c>
      <c r="AA61" s="6">
        <v>22579.4</v>
      </c>
      <c r="AB61" s="6">
        <v>23923</v>
      </c>
      <c r="AC61" s="6">
        <v>24006.7</v>
      </c>
      <c r="AD61" s="6">
        <v>25262.1</v>
      </c>
      <c r="AE61" s="6">
        <v>23573.8</v>
      </c>
      <c r="AF61" s="6">
        <v>23351.8</v>
      </c>
      <c r="AG61" s="6">
        <v>23009</v>
      </c>
      <c r="AH61" s="6">
        <v>24660.1</v>
      </c>
      <c r="AI61" s="6">
        <v>26963.8</v>
      </c>
      <c r="AJ61" s="6">
        <v>29785.599999999999</v>
      </c>
      <c r="AK61" s="6">
        <v>31662.1</v>
      </c>
      <c r="AL61" s="6">
        <v>34530.699999999997</v>
      </c>
      <c r="AM61" s="6">
        <v>29956.5</v>
      </c>
      <c r="AN61" s="6">
        <v>30314.5</v>
      </c>
      <c r="AO61" s="6">
        <v>32917.599999999999</v>
      </c>
      <c r="AP61" s="6">
        <v>36477.300000000003</v>
      </c>
      <c r="AQ61" s="6">
        <v>36349.4</v>
      </c>
      <c r="AR61" s="6">
        <v>37367.199999999997</v>
      </c>
    </row>
    <row r="62" spans="1:44" x14ac:dyDescent="0.2">
      <c r="A62" s="9">
        <v>58</v>
      </c>
      <c r="B62" s="6">
        <v>3076.3</v>
      </c>
      <c r="C62" s="6">
        <v>3396.9</v>
      </c>
      <c r="D62" s="6">
        <v>3477.2</v>
      </c>
      <c r="E62" s="6">
        <v>3609.9</v>
      </c>
      <c r="F62" s="6">
        <v>4378.8</v>
      </c>
      <c r="G62" s="6">
        <v>4954.5</v>
      </c>
      <c r="H62" s="6">
        <v>5469.7</v>
      </c>
      <c r="I62" s="6">
        <v>5961.3</v>
      </c>
      <c r="J62" s="6">
        <v>5491.4</v>
      </c>
      <c r="K62" s="6">
        <v>6010.4</v>
      </c>
      <c r="L62" s="6">
        <v>5494.4</v>
      </c>
      <c r="M62" s="6">
        <v>6428.5</v>
      </c>
      <c r="N62" s="6">
        <v>7155.4</v>
      </c>
      <c r="O62" s="6">
        <v>7487.6</v>
      </c>
      <c r="P62" s="6">
        <v>7346.8</v>
      </c>
      <c r="Q62" s="6">
        <v>7791.9</v>
      </c>
      <c r="R62" s="6">
        <v>8052.7</v>
      </c>
      <c r="S62" s="6">
        <v>8343.9</v>
      </c>
      <c r="T62" s="6">
        <v>8117</v>
      </c>
      <c r="U62" s="6">
        <v>7879</v>
      </c>
      <c r="V62" s="6">
        <v>8470.1</v>
      </c>
      <c r="W62" s="6">
        <v>8843.7000000000007</v>
      </c>
      <c r="X62" s="6">
        <v>10054.1</v>
      </c>
      <c r="Y62" s="6">
        <v>10206.9</v>
      </c>
      <c r="Z62" s="6">
        <v>10600.4</v>
      </c>
      <c r="AA62" s="6">
        <v>10915.9</v>
      </c>
      <c r="AB62" s="6">
        <v>11206.1</v>
      </c>
      <c r="AC62" s="6">
        <v>11202.7</v>
      </c>
      <c r="AD62" s="6">
        <v>11775.6</v>
      </c>
      <c r="AE62" s="6">
        <v>10684.1</v>
      </c>
      <c r="AF62" s="6">
        <v>10190.6</v>
      </c>
      <c r="AG62" s="6">
        <v>10065.299999999999</v>
      </c>
      <c r="AH62" s="6">
        <v>9883.1</v>
      </c>
      <c r="AI62" s="6">
        <v>10034.799999999999</v>
      </c>
      <c r="AJ62" s="6">
        <v>11576.8</v>
      </c>
      <c r="AK62" s="6">
        <v>9238.5</v>
      </c>
      <c r="AL62" s="6">
        <v>9629.7999999999993</v>
      </c>
      <c r="AM62" s="6">
        <v>7724.1</v>
      </c>
      <c r="AN62" s="6">
        <v>8050.7</v>
      </c>
      <c r="AO62" s="6">
        <v>8897.4</v>
      </c>
      <c r="AP62" s="6">
        <v>9354.4</v>
      </c>
      <c r="AQ62" s="6">
        <v>9428.4</v>
      </c>
      <c r="AR62" s="6">
        <v>9692.4</v>
      </c>
    </row>
    <row r="63" spans="1:44" x14ac:dyDescent="0.2">
      <c r="A63" s="9">
        <v>59</v>
      </c>
      <c r="B63" s="6">
        <v>1972.2</v>
      </c>
      <c r="C63" s="6">
        <v>2174.6999999999998</v>
      </c>
      <c r="D63" s="6">
        <v>2450.6999999999998</v>
      </c>
      <c r="E63" s="6">
        <v>2325.5</v>
      </c>
      <c r="F63" s="6">
        <v>2661.5</v>
      </c>
      <c r="G63" s="6">
        <v>3051.3</v>
      </c>
      <c r="H63" s="6">
        <v>3343.8</v>
      </c>
      <c r="I63" s="6">
        <v>3754.4</v>
      </c>
      <c r="J63" s="6">
        <v>3491.2</v>
      </c>
      <c r="K63" s="6">
        <v>3647.6</v>
      </c>
      <c r="L63" s="6">
        <v>4040.1</v>
      </c>
      <c r="M63" s="6">
        <v>4448.5</v>
      </c>
      <c r="N63" s="6">
        <v>4911.5</v>
      </c>
      <c r="O63" s="6">
        <v>4970</v>
      </c>
      <c r="P63" s="6">
        <v>4989.8</v>
      </c>
      <c r="Q63" s="6">
        <v>5025.7</v>
      </c>
      <c r="R63" s="6">
        <v>5465</v>
      </c>
      <c r="S63" s="6">
        <v>5409.9</v>
      </c>
      <c r="T63" s="6">
        <v>5715.9</v>
      </c>
      <c r="U63" s="6">
        <v>5747.5</v>
      </c>
      <c r="V63" s="6">
        <v>6131.9</v>
      </c>
      <c r="W63" s="6">
        <v>6918.9</v>
      </c>
      <c r="X63" s="6">
        <v>7151.6</v>
      </c>
      <c r="Y63" s="6">
        <v>7915.3</v>
      </c>
      <c r="Z63" s="6">
        <v>8183.7</v>
      </c>
      <c r="AA63" s="6">
        <v>8309.9</v>
      </c>
      <c r="AB63" s="6">
        <v>9155</v>
      </c>
      <c r="AC63" s="6">
        <v>8925.6</v>
      </c>
      <c r="AD63" s="6">
        <v>9306.2999999999993</v>
      </c>
      <c r="AE63" s="6">
        <v>8750.7999999999993</v>
      </c>
      <c r="AF63" s="6">
        <v>8617.9</v>
      </c>
      <c r="AG63" s="6">
        <v>8570</v>
      </c>
      <c r="AH63" s="6">
        <v>8719.6</v>
      </c>
      <c r="AI63" s="6">
        <v>9509.9</v>
      </c>
      <c r="AJ63" s="6">
        <v>10151.200000000001</v>
      </c>
      <c r="AK63" s="6">
        <v>9146.1</v>
      </c>
      <c r="AL63" s="6">
        <v>9479.7000000000007</v>
      </c>
      <c r="AM63" s="6">
        <v>7472.4</v>
      </c>
      <c r="AN63" s="6">
        <v>8130.9</v>
      </c>
      <c r="AO63" s="6">
        <v>8634.2000000000007</v>
      </c>
      <c r="AP63" s="6">
        <v>9065.1</v>
      </c>
      <c r="AQ63" s="6">
        <v>9095</v>
      </c>
      <c r="AR63" s="6">
        <v>9349.7000000000007</v>
      </c>
    </row>
    <row r="64" spans="1:44" x14ac:dyDescent="0.2">
      <c r="A64" s="9">
        <v>60</v>
      </c>
      <c r="B64" s="6">
        <v>6313.6</v>
      </c>
      <c r="C64" s="6">
        <v>7629.6</v>
      </c>
      <c r="D64" s="6">
        <v>9203.5</v>
      </c>
      <c r="E64" s="6">
        <v>8637.1</v>
      </c>
      <c r="F64" s="6">
        <v>9330.7000000000007</v>
      </c>
      <c r="G64" s="6">
        <v>10824.8</v>
      </c>
      <c r="H64" s="6">
        <v>12854.2</v>
      </c>
      <c r="I64" s="6">
        <v>15403.7</v>
      </c>
      <c r="J64" s="6">
        <v>16631.400000000001</v>
      </c>
      <c r="K64" s="6">
        <v>17928.400000000001</v>
      </c>
      <c r="L64" s="6">
        <v>16171.1</v>
      </c>
      <c r="M64" s="6">
        <v>16679.599999999999</v>
      </c>
      <c r="N64" s="6">
        <v>18739.8</v>
      </c>
      <c r="O64" s="6">
        <v>19933.099999999999</v>
      </c>
      <c r="P64" s="6">
        <v>20083.599999999999</v>
      </c>
      <c r="Q64" s="6">
        <v>20593.3</v>
      </c>
      <c r="R64" s="6">
        <v>22482</v>
      </c>
      <c r="S64" s="6">
        <v>23836.9</v>
      </c>
      <c r="T64" s="6">
        <v>24664.2</v>
      </c>
      <c r="U64" s="6">
        <v>24184.799999999999</v>
      </c>
      <c r="V64" s="6">
        <v>26696.7</v>
      </c>
      <c r="W64" s="6">
        <v>28097.7</v>
      </c>
      <c r="X64" s="6">
        <v>32298.6</v>
      </c>
      <c r="Y64" s="6">
        <v>37596.9</v>
      </c>
      <c r="Z64" s="6">
        <v>40348.199999999997</v>
      </c>
      <c r="AA64" s="6">
        <v>43083.4</v>
      </c>
      <c r="AB64" s="6">
        <v>44669.5</v>
      </c>
      <c r="AC64" s="6">
        <v>45326.3</v>
      </c>
      <c r="AD64" s="6">
        <v>47878.6</v>
      </c>
      <c r="AE64" s="6">
        <v>45036.1</v>
      </c>
      <c r="AF64" s="6">
        <v>43106.1</v>
      </c>
      <c r="AG64" s="6">
        <v>43247.5</v>
      </c>
      <c r="AH64" s="6">
        <v>46109.2</v>
      </c>
      <c r="AI64" s="6">
        <v>51269.599999999999</v>
      </c>
      <c r="AJ64" s="6">
        <v>56775.8</v>
      </c>
      <c r="AK64" s="6">
        <v>61376.1</v>
      </c>
      <c r="AL64" s="6">
        <v>64448.7</v>
      </c>
      <c r="AM64" s="6">
        <v>51778.5</v>
      </c>
      <c r="AN64" s="6">
        <v>55426.2</v>
      </c>
      <c r="AO64" s="6">
        <v>64671.8</v>
      </c>
      <c r="AP64" s="6">
        <v>68911</v>
      </c>
      <c r="AQ64" s="6">
        <v>69877.600000000006</v>
      </c>
      <c r="AR64" s="6">
        <v>71834.2</v>
      </c>
    </row>
    <row r="65" spans="1:44" x14ac:dyDescent="0.2">
      <c r="A65" s="9">
        <v>61</v>
      </c>
      <c r="B65" s="6">
        <v>2236.6999999999998</v>
      </c>
      <c r="C65" s="6">
        <v>2559</v>
      </c>
      <c r="D65" s="6">
        <v>2887.5</v>
      </c>
      <c r="E65" s="6">
        <v>2985</v>
      </c>
      <c r="F65" s="6">
        <v>3521.4</v>
      </c>
      <c r="G65" s="6">
        <v>4263.5</v>
      </c>
      <c r="H65" s="6">
        <v>5090.3999999999996</v>
      </c>
      <c r="I65" s="6">
        <v>5682.5</v>
      </c>
      <c r="J65" s="6">
        <v>6074.7</v>
      </c>
      <c r="K65" s="6">
        <v>6407.3</v>
      </c>
      <c r="L65" s="6">
        <v>6345.8</v>
      </c>
      <c r="M65" s="6">
        <v>6399</v>
      </c>
      <c r="N65" s="6">
        <v>7979.4</v>
      </c>
      <c r="O65" s="6">
        <v>8127.1</v>
      </c>
      <c r="P65" s="6">
        <v>8487.2000000000007</v>
      </c>
      <c r="Q65" s="6">
        <v>9322.4</v>
      </c>
      <c r="R65" s="6">
        <v>11110.4</v>
      </c>
      <c r="S65" s="6">
        <v>11218.8</v>
      </c>
      <c r="T65" s="6">
        <v>11480.5</v>
      </c>
      <c r="U65" s="6">
        <v>10680.8</v>
      </c>
      <c r="V65" s="6">
        <v>12013.4</v>
      </c>
      <c r="W65" s="6">
        <v>13228.5</v>
      </c>
      <c r="X65" s="6">
        <v>15011.2</v>
      </c>
      <c r="Y65" s="6">
        <v>16737.599999999999</v>
      </c>
      <c r="Z65" s="6">
        <v>17515.2</v>
      </c>
      <c r="AA65" s="6">
        <v>18234.5</v>
      </c>
      <c r="AB65" s="6">
        <v>19176.2</v>
      </c>
      <c r="AC65" s="6">
        <v>19715.8</v>
      </c>
      <c r="AD65" s="6">
        <v>20831.599999999999</v>
      </c>
      <c r="AE65" s="6">
        <v>20012.099999999999</v>
      </c>
      <c r="AF65" s="6">
        <v>19319.400000000001</v>
      </c>
      <c r="AG65" s="6">
        <v>19296.900000000001</v>
      </c>
      <c r="AH65" s="6">
        <v>20554.7</v>
      </c>
      <c r="AI65" s="6">
        <v>22990.799999999999</v>
      </c>
      <c r="AJ65" s="6">
        <v>25727.7</v>
      </c>
      <c r="AK65" s="6">
        <v>26839.9</v>
      </c>
      <c r="AL65" s="6">
        <v>27844.7</v>
      </c>
      <c r="AM65" s="6">
        <v>22533.8</v>
      </c>
      <c r="AN65" s="6">
        <v>24526</v>
      </c>
      <c r="AO65" s="6">
        <v>27525.3</v>
      </c>
      <c r="AP65" s="6">
        <v>27549.9</v>
      </c>
      <c r="AQ65" s="6">
        <v>27583.599999999999</v>
      </c>
      <c r="AR65" s="6">
        <v>28355.9</v>
      </c>
    </row>
    <row r="66" spans="1:44" x14ac:dyDescent="0.2">
      <c r="A66" s="9">
        <v>62</v>
      </c>
      <c r="B66" s="6">
        <v>10447.5</v>
      </c>
      <c r="C66" s="6">
        <v>11865</v>
      </c>
      <c r="D66" s="6">
        <v>14157.9</v>
      </c>
      <c r="E66" s="6">
        <v>15146.3</v>
      </c>
      <c r="F66" s="6">
        <v>16567.599999999999</v>
      </c>
      <c r="G66" s="6">
        <v>18210.400000000001</v>
      </c>
      <c r="H66" s="6">
        <v>20721.400000000001</v>
      </c>
      <c r="I66" s="6">
        <v>23751.599999999999</v>
      </c>
      <c r="J66" s="6">
        <v>25429.8</v>
      </c>
      <c r="K66" s="6">
        <v>28050.400000000001</v>
      </c>
      <c r="L66" s="6">
        <v>27481.8</v>
      </c>
      <c r="M66" s="6">
        <v>26911.200000000001</v>
      </c>
      <c r="N66" s="6">
        <v>30212.1</v>
      </c>
      <c r="O66" s="6">
        <v>30712.400000000001</v>
      </c>
      <c r="P66" s="6">
        <v>30637.3</v>
      </c>
      <c r="Q66" s="6">
        <v>32707.200000000001</v>
      </c>
      <c r="R66" s="6">
        <v>36323</v>
      </c>
      <c r="S66" s="6">
        <v>36797.699999999997</v>
      </c>
      <c r="T66" s="6">
        <v>37111.800000000003</v>
      </c>
      <c r="U66" s="6">
        <v>36129.199999999997</v>
      </c>
      <c r="V66" s="6">
        <v>37882.6</v>
      </c>
      <c r="W66" s="6">
        <v>38793</v>
      </c>
      <c r="X66" s="6">
        <v>41249.300000000003</v>
      </c>
      <c r="Y66" s="6">
        <v>44564.2</v>
      </c>
      <c r="Z66" s="6">
        <v>46720.5</v>
      </c>
      <c r="AA66" s="6">
        <v>49406</v>
      </c>
      <c r="AB66" s="6">
        <v>51462.7</v>
      </c>
      <c r="AC66" s="6">
        <v>52232.6</v>
      </c>
      <c r="AD66" s="6">
        <v>54427.8</v>
      </c>
      <c r="AE66" s="6">
        <v>50767.4</v>
      </c>
      <c r="AF66" s="6">
        <v>49485.7</v>
      </c>
      <c r="AG66" s="6">
        <v>49943.3</v>
      </c>
      <c r="AH66" s="6">
        <v>52841.2</v>
      </c>
      <c r="AI66" s="6">
        <v>58613.3</v>
      </c>
      <c r="AJ66" s="6">
        <v>64611.5</v>
      </c>
      <c r="AK66" s="6">
        <v>69878.5</v>
      </c>
      <c r="AL66" s="6">
        <v>72726.7</v>
      </c>
      <c r="AM66" s="6">
        <v>60292.1</v>
      </c>
      <c r="AN66" s="6">
        <v>63526.6</v>
      </c>
      <c r="AO66" s="6">
        <v>71353.2</v>
      </c>
      <c r="AP66" s="6">
        <v>74706</v>
      </c>
      <c r="AQ66" s="6">
        <v>74698.399999999994</v>
      </c>
      <c r="AR66" s="6">
        <v>76789.899999999994</v>
      </c>
    </row>
    <row r="67" spans="1:44" x14ac:dyDescent="0.2">
      <c r="A67" s="9">
        <v>63</v>
      </c>
      <c r="B67" s="6">
        <v>12633.2</v>
      </c>
      <c r="C67" s="6">
        <v>15287.8</v>
      </c>
      <c r="D67" s="6">
        <v>19684</v>
      </c>
      <c r="E67" s="6">
        <v>23013.5</v>
      </c>
      <c r="F67" s="6">
        <v>24302.3</v>
      </c>
      <c r="G67" s="6">
        <v>28200.2</v>
      </c>
      <c r="H67" s="6">
        <v>32105.599999999999</v>
      </c>
      <c r="I67" s="6">
        <v>37008.400000000001</v>
      </c>
      <c r="J67" s="6">
        <v>38533.599999999999</v>
      </c>
      <c r="K67" s="6">
        <v>44289.599999999999</v>
      </c>
      <c r="L67" s="6">
        <v>35797.4</v>
      </c>
      <c r="M67" s="6">
        <v>28080.3</v>
      </c>
      <c r="N67" s="6">
        <v>31039.8</v>
      </c>
      <c r="O67" s="6">
        <v>29734.9</v>
      </c>
      <c r="P67" s="6">
        <v>26523.599999999999</v>
      </c>
      <c r="Q67" s="6">
        <v>26291.200000000001</v>
      </c>
      <c r="R67" s="6">
        <v>30486.799999999999</v>
      </c>
      <c r="S67" s="6">
        <v>32771.599999999999</v>
      </c>
      <c r="T67" s="6">
        <v>35161.800000000003</v>
      </c>
      <c r="U67" s="6">
        <v>31738.400000000001</v>
      </c>
      <c r="V67" s="6">
        <v>31228.5</v>
      </c>
      <c r="W67" s="6">
        <v>35246.699999999997</v>
      </c>
      <c r="X67" s="6">
        <v>39533.4</v>
      </c>
      <c r="Y67" s="6">
        <v>43068.800000000003</v>
      </c>
      <c r="Z67" s="6">
        <v>46158.5</v>
      </c>
      <c r="AA67" s="6">
        <v>52775.199999999997</v>
      </c>
      <c r="AB67" s="6">
        <v>55652.3</v>
      </c>
      <c r="AC67" s="6">
        <v>52632.3</v>
      </c>
      <c r="AD67" s="6">
        <v>55578.9</v>
      </c>
      <c r="AE67" s="6">
        <v>49007.8</v>
      </c>
      <c r="AF67" s="6">
        <v>46595.199999999997</v>
      </c>
      <c r="AG67" s="6">
        <v>50448.7</v>
      </c>
      <c r="AH67" s="6">
        <v>59207.1</v>
      </c>
      <c r="AI67" s="6">
        <v>68833.899999999994</v>
      </c>
      <c r="AJ67" s="6">
        <v>76765.7</v>
      </c>
      <c r="AK67" s="6">
        <v>85410.1</v>
      </c>
      <c r="AL67" s="6">
        <v>91521.4</v>
      </c>
      <c r="AM67" s="6">
        <v>74377.100000000006</v>
      </c>
      <c r="AN67" s="6">
        <v>84823.3</v>
      </c>
      <c r="AO67" s="6">
        <v>101610.5</v>
      </c>
      <c r="AP67" s="6">
        <v>119994.3</v>
      </c>
      <c r="AQ67" s="6">
        <v>117807.1</v>
      </c>
      <c r="AR67" s="6">
        <v>121105.7</v>
      </c>
    </row>
    <row r="68" spans="1:44" x14ac:dyDescent="0.2">
      <c r="A68" s="9">
        <v>64</v>
      </c>
      <c r="B68" s="6">
        <v>5970.2</v>
      </c>
      <c r="C68" s="6">
        <v>6986.5</v>
      </c>
      <c r="D68" s="6">
        <v>8126.4</v>
      </c>
      <c r="E68" s="6">
        <v>8384.2999999999993</v>
      </c>
      <c r="F68" s="6">
        <v>8935.1</v>
      </c>
      <c r="G68" s="6">
        <v>8584.1</v>
      </c>
      <c r="H68" s="6">
        <v>9856.9</v>
      </c>
      <c r="I68" s="6">
        <v>11012</v>
      </c>
      <c r="J68" s="6">
        <v>11985.1</v>
      </c>
      <c r="K68" s="6">
        <v>12428.3</v>
      </c>
      <c r="L68" s="6">
        <v>12285.8</v>
      </c>
      <c r="M68" s="6">
        <v>12024.3</v>
      </c>
      <c r="N68" s="6">
        <v>13518</v>
      </c>
      <c r="O68" s="6">
        <v>14208.3</v>
      </c>
      <c r="P68" s="6">
        <v>14513.8</v>
      </c>
      <c r="Q68" s="6">
        <v>16936.5</v>
      </c>
      <c r="R68" s="6">
        <v>18919.5</v>
      </c>
      <c r="S68" s="6">
        <v>20835.3</v>
      </c>
      <c r="T68" s="6">
        <v>21077.4</v>
      </c>
      <c r="U68" s="6">
        <v>20492.400000000001</v>
      </c>
      <c r="V68" s="6">
        <v>21075.1</v>
      </c>
      <c r="W68" s="6">
        <v>23501</v>
      </c>
      <c r="X68" s="6">
        <v>26654.1</v>
      </c>
      <c r="Y68" s="6">
        <v>32133.7</v>
      </c>
      <c r="Z68" s="6">
        <v>34992.699999999997</v>
      </c>
      <c r="AA68" s="6">
        <v>35665.800000000003</v>
      </c>
      <c r="AB68" s="6">
        <v>35930</v>
      </c>
      <c r="AC68" s="6">
        <v>34791.199999999997</v>
      </c>
      <c r="AD68" s="6">
        <v>43724.9</v>
      </c>
      <c r="AE68" s="6">
        <v>32126.400000000001</v>
      </c>
      <c r="AF68" s="6">
        <v>29502.6</v>
      </c>
      <c r="AG68" s="6">
        <v>29833.8</v>
      </c>
      <c r="AH68" s="6">
        <v>31914</v>
      </c>
      <c r="AI68" s="6">
        <v>34680</v>
      </c>
      <c r="AJ68" s="6">
        <v>37203.4</v>
      </c>
      <c r="AK68" s="6">
        <v>39770</v>
      </c>
      <c r="AL68" s="6">
        <v>40150.6</v>
      </c>
      <c r="AM68" s="6">
        <v>33033.4</v>
      </c>
      <c r="AN68" s="6">
        <v>36576.699999999997</v>
      </c>
      <c r="AO68" s="6">
        <v>41959.8</v>
      </c>
      <c r="AP68" s="6">
        <v>46132.9</v>
      </c>
      <c r="AQ68" s="6">
        <v>47758.9</v>
      </c>
      <c r="AR68" s="6">
        <v>49096.1</v>
      </c>
    </row>
    <row r="69" spans="1:44" x14ac:dyDescent="0.2">
      <c r="A69" s="9">
        <v>65</v>
      </c>
      <c r="B69" s="6">
        <v>5293</v>
      </c>
      <c r="C69" s="6">
        <v>6023.5</v>
      </c>
      <c r="D69" s="6">
        <v>6793.1</v>
      </c>
      <c r="E69" s="6">
        <v>6793.7</v>
      </c>
      <c r="F69" s="6">
        <v>7838.6</v>
      </c>
      <c r="G69" s="6">
        <v>9645.9</v>
      </c>
      <c r="H69" s="6">
        <v>10793.1</v>
      </c>
      <c r="I69" s="6">
        <v>12285.2</v>
      </c>
      <c r="J69" s="6">
        <v>14382.9</v>
      </c>
      <c r="K69" s="6">
        <v>15367.3</v>
      </c>
      <c r="L69" s="6">
        <v>15958.2</v>
      </c>
      <c r="M69" s="6">
        <v>15995.1</v>
      </c>
      <c r="N69" s="6">
        <v>17379.5</v>
      </c>
      <c r="O69" s="6">
        <v>18301.099999999999</v>
      </c>
      <c r="P69" s="6">
        <v>18545.599999999999</v>
      </c>
      <c r="Q69" s="6">
        <v>18311.099999999999</v>
      </c>
      <c r="R69" s="6">
        <v>19463.400000000001</v>
      </c>
      <c r="S69" s="6">
        <v>21272.799999999999</v>
      </c>
      <c r="T69" s="6">
        <v>21029.599999999999</v>
      </c>
      <c r="U69" s="6">
        <v>20395.599999999999</v>
      </c>
      <c r="V69" s="6">
        <v>21705.9</v>
      </c>
      <c r="W69" s="6">
        <v>22642.3</v>
      </c>
      <c r="X69" s="6">
        <v>23809</v>
      </c>
      <c r="Y69" s="6">
        <v>24680.3</v>
      </c>
      <c r="Z69" s="6">
        <v>26087.4</v>
      </c>
      <c r="AA69" s="6">
        <v>25979.1</v>
      </c>
      <c r="AB69" s="6">
        <v>27184.6</v>
      </c>
      <c r="AC69" s="6">
        <v>27910.400000000001</v>
      </c>
      <c r="AD69" s="6">
        <v>26256.400000000001</v>
      </c>
      <c r="AE69" s="6">
        <v>23191.200000000001</v>
      </c>
      <c r="AF69" s="6">
        <v>21453</v>
      </c>
      <c r="AG69" s="6">
        <v>21265.200000000001</v>
      </c>
      <c r="AH69" s="6">
        <v>22001.8</v>
      </c>
      <c r="AI69" s="6">
        <v>23198.3</v>
      </c>
      <c r="AJ69" s="6">
        <v>26135.7</v>
      </c>
      <c r="AK69" s="6">
        <v>24168.799999999999</v>
      </c>
      <c r="AL69" s="6">
        <v>24936.3</v>
      </c>
      <c r="AM69" s="6">
        <v>22148.1</v>
      </c>
      <c r="AN69" s="6">
        <v>23185.3</v>
      </c>
      <c r="AO69" s="6">
        <v>25673.9</v>
      </c>
      <c r="AP69" s="6">
        <v>28223.1</v>
      </c>
      <c r="AQ69" s="6">
        <v>29049.8</v>
      </c>
      <c r="AR69" s="6">
        <v>29863.200000000001</v>
      </c>
    </row>
    <row r="70" spans="1:44" x14ac:dyDescent="0.2">
      <c r="A70" s="9">
        <v>66</v>
      </c>
      <c r="B70" s="6">
        <v>7624.7</v>
      </c>
      <c r="C70" s="6">
        <v>8745.2000000000007</v>
      </c>
      <c r="D70" s="6">
        <v>8753.7000000000007</v>
      </c>
      <c r="E70" s="6">
        <v>8012.2</v>
      </c>
      <c r="F70" s="6">
        <v>9579.2000000000007</v>
      </c>
      <c r="G70" s="6">
        <v>10750.4</v>
      </c>
      <c r="H70" s="6">
        <v>12361.1</v>
      </c>
      <c r="I70" s="6">
        <v>13690.3</v>
      </c>
      <c r="J70" s="6">
        <v>13586.9</v>
      </c>
      <c r="K70" s="6">
        <v>14610.2</v>
      </c>
      <c r="L70" s="6">
        <v>14368.8</v>
      </c>
      <c r="M70" s="6">
        <v>14922.2</v>
      </c>
      <c r="N70" s="6">
        <v>17017.400000000001</v>
      </c>
      <c r="O70" s="6">
        <v>17182.599999999999</v>
      </c>
      <c r="P70" s="6">
        <v>17260.3</v>
      </c>
      <c r="Q70" s="6">
        <v>18118.400000000001</v>
      </c>
      <c r="R70" s="6">
        <v>19913.900000000001</v>
      </c>
      <c r="S70" s="6">
        <v>21178.799999999999</v>
      </c>
      <c r="T70" s="6">
        <v>20350.599999999999</v>
      </c>
      <c r="U70" s="6">
        <v>19725.599999999999</v>
      </c>
      <c r="V70" s="6">
        <v>21140.3</v>
      </c>
      <c r="W70" s="6">
        <v>22970.3</v>
      </c>
      <c r="X70" s="6">
        <v>25814.799999999999</v>
      </c>
      <c r="Y70" s="6">
        <v>27395.4</v>
      </c>
      <c r="Z70" s="6">
        <v>29469.599999999999</v>
      </c>
      <c r="AA70" s="6">
        <v>30427.7</v>
      </c>
      <c r="AB70" s="6">
        <v>32524.2</v>
      </c>
      <c r="AC70" s="6">
        <v>34291.9</v>
      </c>
      <c r="AD70" s="6">
        <v>35829.4</v>
      </c>
      <c r="AE70" s="6">
        <v>32889.800000000003</v>
      </c>
      <c r="AF70" s="6">
        <v>31791.599999999999</v>
      </c>
      <c r="AG70" s="6">
        <v>32579</v>
      </c>
      <c r="AH70" s="6">
        <v>34025</v>
      </c>
      <c r="AI70" s="6">
        <v>38300.5</v>
      </c>
      <c r="AJ70" s="6">
        <v>41672.400000000001</v>
      </c>
      <c r="AK70" s="6">
        <v>39989.599999999999</v>
      </c>
      <c r="AL70" s="6">
        <v>40971.699999999997</v>
      </c>
      <c r="AM70" s="6">
        <v>35102.5</v>
      </c>
      <c r="AN70" s="6">
        <v>36567.699999999997</v>
      </c>
      <c r="AO70" s="6">
        <v>42237.4</v>
      </c>
      <c r="AP70" s="6">
        <v>46952</v>
      </c>
      <c r="AQ70" s="6">
        <v>48175.7</v>
      </c>
      <c r="AR70" s="6">
        <v>49524.6</v>
      </c>
    </row>
    <row r="71" spans="1:44" x14ac:dyDescent="0.2">
      <c r="A71" s="9">
        <v>67</v>
      </c>
      <c r="B71" s="6">
        <v>6231</v>
      </c>
      <c r="C71" s="6">
        <v>7812.3</v>
      </c>
      <c r="D71" s="6">
        <v>9459.9</v>
      </c>
      <c r="E71" s="6">
        <v>9377.7999999999993</v>
      </c>
      <c r="F71" s="6">
        <v>9734.1</v>
      </c>
      <c r="G71" s="6">
        <v>11092.7</v>
      </c>
      <c r="H71" s="6">
        <v>13292.3</v>
      </c>
      <c r="I71" s="6">
        <v>15690.8</v>
      </c>
      <c r="J71" s="6">
        <v>17763.3</v>
      </c>
      <c r="K71" s="6">
        <v>19123.5</v>
      </c>
      <c r="L71" s="6">
        <v>15461.9</v>
      </c>
      <c r="M71" s="6">
        <v>12951.4</v>
      </c>
      <c r="N71" s="6">
        <v>15599.2</v>
      </c>
      <c r="O71" s="6">
        <v>16642.900000000001</v>
      </c>
      <c r="P71" s="6">
        <v>17270.900000000001</v>
      </c>
      <c r="Q71" s="6">
        <v>16948</v>
      </c>
      <c r="R71" s="6">
        <v>18319.8</v>
      </c>
      <c r="S71" s="6">
        <v>20619.8</v>
      </c>
      <c r="T71" s="6">
        <v>20631</v>
      </c>
      <c r="U71" s="6">
        <v>19409.400000000001</v>
      </c>
      <c r="V71" s="6">
        <v>20020.599999999999</v>
      </c>
      <c r="W71" s="6">
        <v>21100.9</v>
      </c>
      <c r="X71" s="6">
        <v>23735.8</v>
      </c>
      <c r="Y71" s="6">
        <v>27094.3</v>
      </c>
      <c r="Z71" s="6">
        <v>28369.200000000001</v>
      </c>
      <c r="AA71" s="6">
        <v>30413.1</v>
      </c>
      <c r="AB71" s="6">
        <v>31101.8</v>
      </c>
      <c r="AC71" s="6">
        <v>30075.9</v>
      </c>
      <c r="AD71" s="6">
        <v>31702</v>
      </c>
      <c r="AE71" s="6">
        <v>27315.3</v>
      </c>
      <c r="AF71" s="6">
        <v>25071</v>
      </c>
      <c r="AG71" s="6">
        <v>24382.400000000001</v>
      </c>
      <c r="AH71" s="6">
        <v>24927.5</v>
      </c>
      <c r="AI71" s="6">
        <v>26982.7</v>
      </c>
      <c r="AJ71" s="6">
        <v>29057.8</v>
      </c>
      <c r="AK71" s="6">
        <v>28267.4</v>
      </c>
      <c r="AL71" s="6">
        <v>28646.1</v>
      </c>
      <c r="AM71" s="6">
        <v>23554.6</v>
      </c>
      <c r="AN71" s="6">
        <v>26138.1</v>
      </c>
      <c r="AO71" s="6">
        <v>29798.5</v>
      </c>
      <c r="AP71" s="6">
        <v>32375.200000000001</v>
      </c>
      <c r="AQ71" s="6">
        <v>33371.1</v>
      </c>
      <c r="AR71" s="6">
        <v>34305.5</v>
      </c>
    </row>
    <row r="72" spans="1:44" x14ac:dyDescent="0.2">
      <c r="A72" s="9">
        <v>68</v>
      </c>
      <c r="B72" s="6">
        <v>5966.9</v>
      </c>
      <c r="C72" s="6">
        <v>6944.8</v>
      </c>
      <c r="D72" s="6">
        <v>8090.9</v>
      </c>
      <c r="E72" s="6">
        <v>8541.6</v>
      </c>
      <c r="F72" s="6">
        <v>9579.5</v>
      </c>
      <c r="G72" s="6">
        <v>10789.8</v>
      </c>
      <c r="H72" s="6">
        <v>12401.7</v>
      </c>
      <c r="I72" s="6">
        <v>13646</v>
      </c>
      <c r="J72" s="6">
        <v>14270.4</v>
      </c>
      <c r="K72" s="6">
        <v>15547.1</v>
      </c>
      <c r="L72" s="6">
        <v>13572.6</v>
      </c>
      <c r="M72" s="6">
        <v>12309.4</v>
      </c>
      <c r="N72" s="6">
        <v>15606.6</v>
      </c>
      <c r="O72" s="6">
        <v>15181.5</v>
      </c>
      <c r="P72" s="6">
        <v>14334.3</v>
      </c>
      <c r="Q72" s="6">
        <v>14574.1</v>
      </c>
      <c r="R72" s="6">
        <v>16519.2</v>
      </c>
      <c r="S72" s="6">
        <v>17296.3</v>
      </c>
      <c r="T72" s="6">
        <v>17288.3</v>
      </c>
      <c r="U72" s="6">
        <v>17304.5</v>
      </c>
      <c r="V72" s="6">
        <v>18101.900000000001</v>
      </c>
      <c r="W72" s="6">
        <v>19164.099999999999</v>
      </c>
      <c r="X72" s="6">
        <v>22018.400000000001</v>
      </c>
      <c r="Y72" s="6">
        <v>22650.400000000001</v>
      </c>
      <c r="Z72" s="6">
        <v>23277.599999999999</v>
      </c>
      <c r="AA72" s="6">
        <v>30925.8</v>
      </c>
      <c r="AB72" s="6">
        <v>33871.1</v>
      </c>
      <c r="AC72" s="6">
        <v>35586.400000000001</v>
      </c>
      <c r="AD72" s="6">
        <v>39423.699999999997</v>
      </c>
      <c r="AE72" s="6">
        <v>37122.800000000003</v>
      </c>
      <c r="AF72" s="6">
        <v>37153.800000000003</v>
      </c>
      <c r="AG72" s="6">
        <v>37837.199999999997</v>
      </c>
      <c r="AH72" s="6">
        <v>37018.400000000001</v>
      </c>
      <c r="AI72" s="6">
        <v>40107</v>
      </c>
      <c r="AJ72" s="6">
        <v>41757.300000000003</v>
      </c>
      <c r="AK72" s="6">
        <v>41937.5</v>
      </c>
      <c r="AL72" s="6">
        <v>43013</v>
      </c>
      <c r="AM72" s="6">
        <v>34621.199999999997</v>
      </c>
      <c r="AN72" s="6">
        <v>37968.400000000001</v>
      </c>
      <c r="AO72" s="6">
        <v>45602.8</v>
      </c>
      <c r="AP72" s="6">
        <v>52258.2</v>
      </c>
      <c r="AQ72" s="6">
        <v>50624.2</v>
      </c>
      <c r="AR72" s="6">
        <v>52041.7</v>
      </c>
    </row>
    <row r="73" spans="1:44" x14ac:dyDescent="0.2">
      <c r="A73" s="9">
        <v>69</v>
      </c>
      <c r="B73" s="6">
        <v>10301.5</v>
      </c>
      <c r="C73" s="6">
        <v>11939.2</v>
      </c>
      <c r="D73" s="6">
        <v>14597.9</v>
      </c>
      <c r="E73" s="6">
        <v>15389.5</v>
      </c>
      <c r="F73" s="6">
        <v>16550.099999999999</v>
      </c>
      <c r="G73" s="6">
        <v>20394.599999999999</v>
      </c>
      <c r="H73" s="6">
        <v>23711.3</v>
      </c>
      <c r="I73" s="6">
        <v>27531.9</v>
      </c>
      <c r="J73" s="6">
        <v>29551.9</v>
      </c>
      <c r="K73" s="6">
        <v>31734.3</v>
      </c>
      <c r="L73" s="6">
        <v>29992.6</v>
      </c>
      <c r="M73" s="6">
        <v>26930.2</v>
      </c>
      <c r="N73" s="6">
        <v>30326.9</v>
      </c>
      <c r="O73" s="6">
        <v>31661.7</v>
      </c>
      <c r="P73" s="6">
        <v>31492.799999999999</v>
      </c>
      <c r="Q73" s="6">
        <v>32742.7</v>
      </c>
      <c r="R73" s="6">
        <v>36779.800000000003</v>
      </c>
      <c r="S73" s="6">
        <v>38808</v>
      </c>
      <c r="T73" s="6">
        <v>40345.699999999997</v>
      </c>
      <c r="U73" s="6">
        <v>40175.199999999997</v>
      </c>
      <c r="V73" s="6">
        <v>40468.9</v>
      </c>
      <c r="W73" s="6">
        <v>44706.5</v>
      </c>
      <c r="X73" s="6">
        <v>48626</v>
      </c>
      <c r="Y73" s="6">
        <v>53665.4</v>
      </c>
      <c r="Z73" s="6">
        <v>55938.400000000001</v>
      </c>
      <c r="AA73" s="6">
        <v>61825</v>
      </c>
      <c r="AB73" s="6">
        <v>64669.4</v>
      </c>
      <c r="AC73" s="6">
        <v>65136.2</v>
      </c>
      <c r="AD73" s="6">
        <v>69305.2</v>
      </c>
      <c r="AE73" s="6">
        <v>62267.3</v>
      </c>
      <c r="AF73" s="6">
        <v>57715.4</v>
      </c>
      <c r="AG73" s="6">
        <v>59361.4</v>
      </c>
      <c r="AH73" s="6">
        <v>63837</v>
      </c>
      <c r="AI73" s="6">
        <v>72267.399999999994</v>
      </c>
      <c r="AJ73" s="6">
        <v>79128.100000000006</v>
      </c>
      <c r="AK73" s="6">
        <v>85666</v>
      </c>
      <c r="AL73" s="6">
        <v>88523.7</v>
      </c>
      <c r="AM73" s="6">
        <v>72105.600000000006</v>
      </c>
      <c r="AN73" s="6">
        <v>81739.7</v>
      </c>
      <c r="AO73" s="6">
        <v>91121.4</v>
      </c>
      <c r="AP73" s="6">
        <v>100279.4</v>
      </c>
      <c r="AQ73" s="6">
        <v>106809.9</v>
      </c>
      <c r="AR73" s="6">
        <v>109800.6</v>
      </c>
    </row>
    <row r="74" spans="1:44" x14ac:dyDescent="0.2">
      <c r="A74" s="9">
        <v>70</v>
      </c>
      <c r="B74" s="6">
        <v>6575.6</v>
      </c>
      <c r="C74" s="6">
        <v>7597.1</v>
      </c>
      <c r="D74" s="6">
        <v>9236.7999999999993</v>
      </c>
      <c r="E74" s="6">
        <v>8685.1</v>
      </c>
      <c r="F74" s="6">
        <v>10436.799999999999</v>
      </c>
      <c r="G74" s="6">
        <v>12701.6</v>
      </c>
      <c r="H74" s="6">
        <v>15862.7</v>
      </c>
      <c r="I74" s="6">
        <v>20695.400000000001</v>
      </c>
      <c r="J74" s="6">
        <v>24205.200000000001</v>
      </c>
      <c r="K74" s="6">
        <v>28639.3</v>
      </c>
      <c r="L74" s="6">
        <v>32837.9</v>
      </c>
      <c r="M74" s="6">
        <v>39242.300000000003</v>
      </c>
      <c r="N74" s="6">
        <v>49315.199999999997</v>
      </c>
      <c r="O74" s="6">
        <v>50883.8</v>
      </c>
      <c r="P74" s="6">
        <v>46503.5</v>
      </c>
      <c r="Q74" s="6">
        <v>54379.5</v>
      </c>
      <c r="R74" s="6">
        <v>60950.1</v>
      </c>
      <c r="S74" s="6">
        <v>57981.2</v>
      </c>
      <c r="T74" s="6">
        <v>57082.7</v>
      </c>
      <c r="U74" s="6">
        <v>52943.199999999997</v>
      </c>
      <c r="V74" s="6">
        <v>59962.2</v>
      </c>
      <c r="W74" s="6">
        <v>62259.7</v>
      </c>
      <c r="X74" s="6">
        <v>70887.199999999997</v>
      </c>
      <c r="Y74" s="6">
        <v>83090.899999999994</v>
      </c>
      <c r="Z74" s="6">
        <v>94362.2</v>
      </c>
      <c r="AA74" s="6">
        <v>104586.5</v>
      </c>
      <c r="AB74" s="6">
        <v>108776.3</v>
      </c>
      <c r="AC74" s="6">
        <v>107322.2</v>
      </c>
      <c r="AD74" s="6">
        <v>112428</v>
      </c>
      <c r="AE74" s="6">
        <v>89892.6</v>
      </c>
      <c r="AF74" s="6">
        <v>72757.100000000006</v>
      </c>
      <c r="AG74" s="6">
        <v>71255</v>
      </c>
      <c r="AH74" s="6">
        <v>72244.7</v>
      </c>
      <c r="AI74" s="6">
        <v>72731</v>
      </c>
      <c r="AJ74" s="6">
        <v>84745</v>
      </c>
      <c r="AK74" s="6">
        <v>73133.5</v>
      </c>
      <c r="AL74" s="6">
        <v>75163.8</v>
      </c>
      <c r="AM74" s="6">
        <v>59887.8</v>
      </c>
      <c r="AN74" s="6">
        <v>61432.4</v>
      </c>
      <c r="AO74" s="6">
        <v>62257</v>
      </c>
      <c r="AP74" s="6">
        <v>61600</v>
      </c>
      <c r="AQ74" s="6">
        <v>60894.1</v>
      </c>
      <c r="AR74" s="6">
        <v>62599.199999999997</v>
      </c>
    </row>
    <row r="75" spans="1:44" x14ac:dyDescent="0.2">
      <c r="A75" s="9">
        <v>71</v>
      </c>
      <c r="B75" s="6">
        <v>8653</v>
      </c>
      <c r="C75" s="6">
        <v>9422.2999999999993</v>
      </c>
      <c r="D75" s="6">
        <v>10632</v>
      </c>
      <c r="E75" s="6">
        <v>10858</v>
      </c>
      <c r="F75" s="6">
        <v>11895.8</v>
      </c>
      <c r="G75" s="6">
        <v>14599.7</v>
      </c>
      <c r="H75" s="6">
        <v>13802.7</v>
      </c>
      <c r="I75" s="6">
        <v>16011.2</v>
      </c>
      <c r="J75" s="6">
        <v>20333.099999999999</v>
      </c>
      <c r="K75" s="6">
        <v>22496.9</v>
      </c>
      <c r="L75" s="6">
        <v>23325.7</v>
      </c>
      <c r="M75" s="6">
        <v>25434.799999999999</v>
      </c>
      <c r="N75" s="6">
        <v>30926.5</v>
      </c>
      <c r="O75" s="6">
        <v>34065.699999999997</v>
      </c>
      <c r="P75" s="6">
        <v>34746.300000000003</v>
      </c>
      <c r="Q75" s="6">
        <v>35264.5</v>
      </c>
      <c r="R75" s="6">
        <v>37396.199999999997</v>
      </c>
      <c r="S75" s="6">
        <v>36529.300000000003</v>
      </c>
      <c r="T75" s="6">
        <v>39958.800000000003</v>
      </c>
      <c r="U75" s="6">
        <v>39567.4</v>
      </c>
      <c r="V75" s="6">
        <v>44811.7</v>
      </c>
      <c r="W75" s="6">
        <v>47723.1</v>
      </c>
      <c r="X75" s="6">
        <v>55298.8</v>
      </c>
      <c r="Y75" s="6">
        <v>61136.6</v>
      </c>
      <c r="Z75" s="6">
        <v>71013.600000000006</v>
      </c>
      <c r="AA75" s="6">
        <v>85206.1</v>
      </c>
      <c r="AB75" s="6">
        <v>85271.4</v>
      </c>
      <c r="AC75" s="6">
        <v>101030.2</v>
      </c>
      <c r="AD75" s="6">
        <v>124607</v>
      </c>
      <c r="AE75" s="6">
        <v>107737.3</v>
      </c>
      <c r="AF75" s="6">
        <v>70387.399999999994</v>
      </c>
      <c r="AG75" s="6">
        <v>68210.399999999994</v>
      </c>
      <c r="AH75" s="6">
        <v>69186.8</v>
      </c>
      <c r="AI75" s="6">
        <v>69008.399999999994</v>
      </c>
      <c r="AJ75" s="6">
        <v>69882.399999999994</v>
      </c>
      <c r="AK75" s="6">
        <v>70971</v>
      </c>
      <c r="AL75" s="6">
        <v>68528.899999999994</v>
      </c>
      <c r="AM75" s="6">
        <v>57287.5</v>
      </c>
      <c r="AN75" s="6">
        <v>58984.5</v>
      </c>
      <c r="AO75" s="6">
        <v>60253.2</v>
      </c>
      <c r="AP75" s="6">
        <v>58857.1</v>
      </c>
      <c r="AQ75" s="6">
        <v>58379.199999999997</v>
      </c>
      <c r="AR75" s="6">
        <v>60013.8</v>
      </c>
    </row>
    <row r="76" spans="1:44" x14ac:dyDescent="0.2">
      <c r="A76" s="9">
        <v>72</v>
      </c>
      <c r="B76" s="6">
        <v>4345.7</v>
      </c>
      <c r="C76" s="6">
        <v>5037.3999999999996</v>
      </c>
      <c r="D76" s="6">
        <v>4761.7</v>
      </c>
      <c r="E76" s="6">
        <v>4349.1000000000004</v>
      </c>
      <c r="F76" s="6">
        <v>4948.8999999999996</v>
      </c>
      <c r="G76" s="6">
        <v>5609.7</v>
      </c>
      <c r="H76" s="6">
        <v>6304.9</v>
      </c>
      <c r="I76" s="6">
        <v>6433</v>
      </c>
      <c r="J76" s="6">
        <v>6654.3</v>
      </c>
      <c r="K76" s="6">
        <v>6907.7</v>
      </c>
      <c r="L76" s="6">
        <v>5935</v>
      </c>
      <c r="M76" s="6">
        <v>6628.8</v>
      </c>
      <c r="N76" s="6">
        <v>8042.2</v>
      </c>
      <c r="O76" s="6">
        <v>8699.1</v>
      </c>
      <c r="P76" s="6">
        <v>9164.7999999999993</v>
      </c>
      <c r="Q76" s="6">
        <v>5785.5</v>
      </c>
      <c r="R76" s="6">
        <v>6192.3</v>
      </c>
      <c r="S76" s="6">
        <v>7203.7</v>
      </c>
      <c r="T76" s="6">
        <v>7360.6</v>
      </c>
      <c r="U76" s="6">
        <v>7823.7</v>
      </c>
      <c r="V76" s="6">
        <v>8582.9</v>
      </c>
      <c r="W76" s="6">
        <v>8964.6</v>
      </c>
      <c r="X76" s="6">
        <v>9886.9</v>
      </c>
      <c r="Y76" s="6">
        <v>11353.1</v>
      </c>
      <c r="Z76" s="6">
        <v>8797</v>
      </c>
      <c r="AA76" s="6">
        <v>8051.8</v>
      </c>
      <c r="AB76" s="6">
        <v>8564.2000000000007</v>
      </c>
      <c r="AC76" s="6">
        <v>9689.2000000000007</v>
      </c>
      <c r="AD76" s="6">
        <v>11245.8</v>
      </c>
      <c r="AE76" s="6">
        <v>9855.1</v>
      </c>
      <c r="AF76" s="6">
        <v>8414.6</v>
      </c>
      <c r="AG76" s="6">
        <v>8288.1</v>
      </c>
      <c r="AH76" s="6">
        <v>10771.9</v>
      </c>
      <c r="AI76" s="6">
        <v>10308</v>
      </c>
      <c r="AJ76" s="6">
        <v>8198.9</v>
      </c>
      <c r="AK76" s="6">
        <v>7641.2</v>
      </c>
      <c r="AL76" s="6">
        <v>7479.6</v>
      </c>
      <c r="AM76" s="6">
        <v>6056.7</v>
      </c>
      <c r="AN76" s="6">
        <v>6587.9</v>
      </c>
      <c r="AO76" s="6">
        <v>6942.3</v>
      </c>
      <c r="AP76" s="6">
        <v>6921.6</v>
      </c>
      <c r="AQ76" s="6">
        <v>6777.1</v>
      </c>
      <c r="AR76" s="6">
        <v>6966.8</v>
      </c>
    </row>
    <row r="77" spans="1:44" x14ac:dyDescent="0.2">
      <c r="A77" s="9">
        <v>73</v>
      </c>
      <c r="B77" s="6">
        <v>9980.7999999999993</v>
      </c>
      <c r="C77" s="6">
        <v>12121</v>
      </c>
      <c r="D77" s="6">
        <v>12569.4</v>
      </c>
      <c r="E77" s="6">
        <v>11140.7</v>
      </c>
      <c r="F77" s="6">
        <v>13629.9</v>
      </c>
      <c r="G77" s="6">
        <v>16610.7</v>
      </c>
      <c r="H77" s="6">
        <v>19312.5</v>
      </c>
      <c r="I77" s="6">
        <v>24203.5</v>
      </c>
      <c r="J77" s="6">
        <v>31648.400000000001</v>
      </c>
      <c r="K77" s="6">
        <v>30160.5</v>
      </c>
      <c r="L77" s="6">
        <v>34026</v>
      </c>
      <c r="M77" s="6">
        <v>36694.699999999997</v>
      </c>
      <c r="N77" s="6">
        <v>47236.1</v>
      </c>
      <c r="O77" s="6">
        <v>42292.9</v>
      </c>
      <c r="P77" s="6">
        <v>41135.300000000003</v>
      </c>
      <c r="Q77" s="6">
        <v>51064.800000000003</v>
      </c>
      <c r="R77" s="6">
        <v>58056.7</v>
      </c>
      <c r="S77" s="6">
        <v>60900.1</v>
      </c>
      <c r="T77" s="6">
        <v>61820.4</v>
      </c>
      <c r="U77" s="6">
        <v>66141.8</v>
      </c>
      <c r="V77" s="6">
        <v>74723</v>
      </c>
      <c r="W77" s="6">
        <v>82020.7</v>
      </c>
      <c r="X77" s="6">
        <v>98305.7</v>
      </c>
      <c r="Y77" s="6">
        <v>121972</v>
      </c>
      <c r="Z77" s="6">
        <v>130194.3</v>
      </c>
      <c r="AA77" s="6">
        <v>143718.5</v>
      </c>
      <c r="AB77" s="6">
        <v>142425.5</v>
      </c>
      <c r="AC77" s="6">
        <v>151207.79999999999</v>
      </c>
      <c r="AD77" s="6">
        <v>174161</v>
      </c>
      <c r="AE77" s="6">
        <v>139182</v>
      </c>
      <c r="AF77" s="6">
        <v>118016.3</v>
      </c>
      <c r="AG77" s="6">
        <v>123088.6</v>
      </c>
      <c r="AH77" s="6">
        <v>128209.8</v>
      </c>
      <c r="AI77" s="6">
        <v>130155.2</v>
      </c>
      <c r="AJ77" s="6">
        <v>133941.79999999999</v>
      </c>
      <c r="AK77" s="6">
        <v>134462.29999999999</v>
      </c>
      <c r="AL77" s="6">
        <v>132457.20000000001</v>
      </c>
      <c r="AM77" s="6">
        <v>111547.3</v>
      </c>
      <c r="AN77" s="6">
        <v>131419.9</v>
      </c>
      <c r="AO77" s="6">
        <v>141307.79999999999</v>
      </c>
      <c r="AP77" s="6">
        <v>127478.7</v>
      </c>
      <c r="AQ77" s="6">
        <v>119666.9</v>
      </c>
      <c r="AR77" s="6">
        <v>123017.60000000001</v>
      </c>
    </row>
    <row r="78" spans="1:44" x14ac:dyDescent="0.2">
      <c r="A78" s="9">
        <v>74</v>
      </c>
      <c r="B78" s="6">
        <v>11051.9</v>
      </c>
      <c r="C78" s="6">
        <v>12447.7</v>
      </c>
      <c r="D78" s="6">
        <v>14358.1</v>
      </c>
      <c r="E78" s="6">
        <v>15478.1</v>
      </c>
      <c r="F78" s="6">
        <v>17395.8</v>
      </c>
      <c r="G78" s="6">
        <v>21539.1</v>
      </c>
      <c r="H78" s="6">
        <v>30248</v>
      </c>
      <c r="I78" s="6">
        <v>34693.300000000003</v>
      </c>
      <c r="J78" s="6">
        <v>39068.699999999997</v>
      </c>
      <c r="K78" s="6">
        <v>43985.3</v>
      </c>
      <c r="L78" s="6">
        <v>53240.5</v>
      </c>
      <c r="M78" s="6">
        <v>55538.6</v>
      </c>
      <c r="N78" s="6">
        <v>60430.5</v>
      </c>
      <c r="O78" s="6">
        <v>67016.7</v>
      </c>
      <c r="P78" s="6">
        <v>68309.5</v>
      </c>
      <c r="Q78" s="6">
        <v>73513.7</v>
      </c>
      <c r="R78" s="6">
        <v>77368.3</v>
      </c>
      <c r="S78" s="6">
        <v>78479.7</v>
      </c>
      <c r="T78" s="6">
        <v>83318.2</v>
      </c>
      <c r="U78" s="6">
        <v>84172.2</v>
      </c>
      <c r="V78" s="6">
        <v>86620.4</v>
      </c>
      <c r="W78" s="6">
        <v>85689.8</v>
      </c>
      <c r="X78" s="6">
        <v>85687.6</v>
      </c>
      <c r="Y78" s="6">
        <v>93028.3</v>
      </c>
      <c r="Z78" s="6">
        <v>95907.199999999997</v>
      </c>
      <c r="AA78" s="6">
        <v>99501.3</v>
      </c>
      <c r="AB78" s="6">
        <v>102527.5</v>
      </c>
      <c r="AC78" s="6">
        <v>110204.3</v>
      </c>
      <c r="AD78" s="6">
        <v>127537.2</v>
      </c>
      <c r="AE78" s="6">
        <v>111297</v>
      </c>
      <c r="AF78" s="6">
        <v>99754.8</v>
      </c>
      <c r="AG78" s="6">
        <v>105238.6</v>
      </c>
      <c r="AH78" s="6">
        <v>113076.8</v>
      </c>
      <c r="AI78" s="6">
        <v>118990.3</v>
      </c>
      <c r="AJ78" s="6">
        <v>127161</v>
      </c>
      <c r="AK78" s="6">
        <v>137915.29999999999</v>
      </c>
      <c r="AL78" s="6">
        <v>139388.70000000001</v>
      </c>
      <c r="AM78" s="6">
        <v>130240</v>
      </c>
      <c r="AN78" s="6">
        <v>138839.5</v>
      </c>
      <c r="AO78" s="6">
        <v>144987.4</v>
      </c>
      <c r="AP78" s="6">
        <v>153215.6</v>
      </c>
      <c r="AQ78" s="6">
        <v>154129.60000000001</v>
      </c>
      <c r="AR78" s="6">
        <v>158445.20000000001</v>
      </c>
    </row>
    <row r="79" spans="1:44" x14ac:dyDescent="0.2">
      <c r="A79" s="9">
        <v>75</v>
      </c>
      <c r="B79" s="6">
        <v>1064.5</v>
      </c>
      <c r="C79" s="6">
        <v>1139.4000000000001</v>
      </c>
      <c r="D79" s="6">
        <v>1220</v>
      </c>
      <c r="E79" s="6">
        <v>1308.5</v>
      </c>
      <c r="F79" s="6">
        <v>1563.4</v>
      </c>
      <c r="G79" s="6">
        <v>2241.1999999999998</v>
      </c>
      <c r="H79" s="6">
        <v>2979.8</v>
      </c>
      <c r="I79" s="6">
        <v>3162.7</v>
      </c>
      <c r="J79" s="6">
        <v>4684.3</v>
      </c>
      <c r="K79" s="6">
        <v>5228.5</v>
      </c>
      <c r="L79" s="6">
        <v>5414.7</v>
      </c>
      <c r="M79" s="6">
        <v>4479.2</v>
      </c>
      <c r="N79" s="6">
        <v>4847.6000000000004</v>
      </c>
      <c r="O79" s="6">
        <v>5620.7</v>
      </c>
      <c r="P79" s="6">
        <v>6708.1</v>
      </c>
      <c r="Q79" s="6">
        <v>5585.3</v>
      </c>
      <c r="R79" s="6">
        <v>5831.2</v>
      </c>
      <c r="S79" s="6">
        <v>5538</v>
      </c>
      <c r="T79" s="6">
        <v>6061.6</v>
      </c>
      <c r="U79" s="6">
        <v>6634.6</v>
      </c>
      <c r="V79" s="6">
        <v>6639.4</v>
      </c>
      <c r="W79" s="6">
        <v>6930</v>
      </c>
      <c r="X79" s="6">
        <v>7820.6</v>
      </c>
      <c r="Y79" s="6">
        <v>8178.6</v>
      </c>
      <c r="Z79" s="6">
        <v>7771.1</v>
      </c>
      <c r="AA79" s="6">
        <v>9983.1</v>
      </c>
      <c r="AB79" s="6">
        <v>10814.4</v>
      </c>
      <c r="AC79" s="6">
        <v>10231</v>
      </c>
      <c r="AD79" s="6">
        <v>11030.3</v>
      </c>
      <c r="AE79" s="6">
        <v>9505.7000000000007</v>
      </c>
      <c r="AF79" s="6">
        <v>7859.8</v>
      </c>
      <c r="AG79" s="6">
        <v>8107</v>
      </c>
      <c r="AH79" s="6">
        <v>8567.1</v>
      </c>
      <c r="AI79" s="6">
        <v>8226</v>
      </c>
      <c r="AJ79" s="6">
        <v>8862.1</v>
      </c>
      <c r="AK79" s="6">
        <v>7017.3</v>
      </c>
      <c r="AL79" s="6">
        <v>7301</v>
      </c>
      <c r="AM79" s="6">
        <v>5749.5</v>
      </c>
      <c r="AN79" s="6">
        <v>6036.8</v>
      </c>
      <c r="AO79" s="6">
        <v>6113</v>
      </c>
      <c r="AP79" s="6">
        <v>5992.2</v>
      </c>
      <c r="AQ79" s="6">
        <v>5913.6</v>
      </c>
      <c r="AR79" s="6">
        <v>6079.1</v>
      </c>
    </row>
    <row r="80" spans="1:44" x14ac:dyDescent="0.2">
      <c r="A80" s="9">
        <v>76</v>
      </c>
      <c r="B80" s="6">
        <v>3082.1</v>
      </c>
      <c r="C80" s="6">
        <v>3312.3</v>
      </c>
      <c r="D80" s="6">
        <v>3347</v>
      </c>
      <c r="E80" s="6">
        <v>3183.6</v>
      </c>
      <c r="F80" s="6">
        <v>3698.4</v>
      </c>
      <c r="G80" s="6">
        <v>4290.7</v>
      </c>
      <c r="H80" s="6">
        <v>4909</v>
      </c>
      <c r="I80" s="6">
        <v>5556.7</v>
      </c>
      <c r="J80" s="6">
        <v>5752.3</v>
      </c>
      <c r="K80" s="6">
        <v>6047.9</v>
      </c>
      <c r="L80" s="6">
        <v>6235.2</v>
      </c>
      <c r="M80" s="6">
        <v>6828.6</v>
      </c>
      <c r="N80" s="6">
        <v>7728.2</v>
      </c>
      <c r="O80" s="6">
        <v>8414.2999999999993</v>
      </c>
      <c r="P80" s="6">
        <v>8733.5</v>
      </c>
      <c r="Q80" s="6">
        <v>9193.6</v>
      </c>
      <c r="R80" s="6">
        <v>9546.4</v>
      </c>
      <c r="S80" s="6">
        <v>9402.4</v>
      </c>
      <c r="T80" s="6">
        <v>9364.7999999999993</v>
      </c>
      <c r="U80" s="6">
        <v>8905.5</v>
      </c>
      <c r="V80" s="6">
        <v>9658.2999999999993</v>
      </c>
      <c r="W80" s="6">
        <v>9889.9</v>
      </c>
      <c r="X80" s="6">
        <v>10864</v>
      </c>
      <c r="Y80" s="6">
        <v>11153</v>
      </c>
      <c r="Z80" s="6">
        <v>11732.1</v>
      </c>
      <c r="AA80" s="6">
        <v>12526.7</v>
      </c>
      <c r="AB80" s="6">
        <v>13264.7</v>
      </c>
      <c r="AC80" s="6">
        <v>13341.1</v>
      </c>
      <c r="AD80" s="6">
        <v>14248.4</v>
      </c>
      <c r="AE80" s="6">
        <v>13016.5</v>
      </c>
      <c r="AF80" s="6">
        <v>12068.6</v>
      </c>
      <c r="AG80" s="6">
        <v>11585.9</v>
      </c>
      <c r="AH80" s="6">
        <v>11777.8</v>
      </c>
      <c r="AI80" s="6">
        <v>12548.7</v>
      </c>
      <c r="AJ80" s="6">
        <v>13300.6</v>
      </c>
      <c r="AK80" s="6">
        <v>13311.2</v>
      </c>
      <c r="AL80" s="6">
        <v>13371.8</v>
      </c>
      <c r="AM80" s="6">
        <v>11023.2</v>
      </c>
      <c r="AN80" s="6">
        <v>11773.6</v>
      </c>
      <c r="AO80" s="6">
        <v>12299.7</v>
      </c>
      <c r="AP80" s="6">
        <v>12336.2</v>
      </c>
      <c r="AQ80" s="6">
        <v>12499.6</v>
      </c>
      <c r="AR80" s="6">
        <v>12849.6</v>
      </c>
    </row>
    <row r="81" spans="1:44" x14ac:dyDescent="0.2">
      <c r="A81" s="9">
        <v>77</v>
      </c>
      <c r="B81" s="6">
        <v>6451.9</v>
      </c>
      <c r="C81" s="6">
        <v>7175.9</v>
      </c>
      <c r="D81" s="6">
        <v>7357.7</v>
      </c>
      <c r="E81" s="6">
        <v>7351.6</v>
      </c>
      <c r="F81" s="6">
        <v>8468.5</v>
      </c>
      <c r="G81" s="6">
        <v>9927.2000000000007</v>
      </c>
      <c r="H81" s="6">
        <v>10633.3</v>
      </c>
      <c r="I81" s="6">
        <v>11768.9</v>
      </c>
      <c r="J81" s="6">
        <v>11923.3</v>
      </c>
      <c r="K81" s="6">
        <v>12151.1</v>
      </c>
      <c r="L81" s="6">
        <v>11703.1</v>
      </c>
      <c r="M81" s="6">
        <v>13482.6</v>
      </c>
      <c r="N81" s="6">
        <v>15158.6</v>
      </c>
      <c r="O81" s="6">
        <v>15138.5</v>
      </c>
      <c r="P81" s="6">
        <v>15527.5</v>
      </c>
      <c r="Q81" s="6">
        <v>15497.7</v>
      </c>
      <c r="R81" s="6">
        <v>16326.8</v>
      </c>
      <c r="S81" s="6">
        <v>17105.5</v>
      </c>
      <c r="T81" s="6">
        <v>16897.8</v>
      </c>
      <c r="U81" s="6">
        <v>16551.400000000001</v>
      </c>
      <c r="V81" s="6">
        <v>17308.3</v>
      </c>
      <c r="W81" s="6">
        <v>19083.5</v>
      </c>
      <c r="X81" s="6">
        <v>21371.599999999999</v>
      </c>
      <c r="Y81" s="6">
        <v>20490.099999999999</v>
      </c>
      <c r="Z81" s="6">
        <v>20866</v>
      </c>
      <c r="AA81" s="6">
        <v>20901.900000000001</v>
      </c>
      <c r="AB81" s="6">
        <v>22445</v>
      </c>
      <c r="AC81" s="6">
        <v>23232.6</v>
      </c>
      <c r="AD81" s="6">
        <v>25246.9</v>
      </c>
      <c r="AE81" s="6">
        <v>22899.7</v>
      </c>
      <c r="AF81" s="6">
        <v>21365.1</v>
      </c>
      <c r="AG81" s="6">
        <v>22218</v>
      </c>
      <c r="AH81" s="6">
        <v>22862.400000000001</v>
      </c>
      <c r="AI81" s="6">
        <v>23729.9</v>
      </c>
      <c r="AJ81" s="6">
        <v>24674.9</v>
      </c>
      <c r="AK81" s="6">
        <v>22876.5</v>
      </c>
      <c r="AL81" s="6">
        <v>22711.4</v>
      </c>
      <c r="AM81" s="6">
        <v>18432.3</v>
      </c>
      <c r="AN81" s="6">
        <v>19353.400000000001</v>
      </c>
      <c r="AO81" s="6">
        <v>20922.599999999999</v>
      </c>
      <c r="AP81" s="6">
        <v>21341</v>
      </c>
      <c r="AQ81" s="6">
        <v>21460.799999999999</v>
      </c>
      <c r="AR81" s="6">
        <v>22061.7</v>
      </c>
    </row>
    <row r="82" spans="1:44" x14ac:dyDescent="0.2">
      <c r="A82" s="9">
        <v>78</v>
      </c>
      <c r="B82" s="6">
        <v>7394.6</v>
      </c>
      <c r="C82" s="6">
        <v>8697.5</v>
      </c>
      <c r="D82" s="6">
        <v>10029.9</v>
      </c>
      <c r="E82" s="6">
        <v>9590</v>
      </c>
      <c r="F82" s="6">
        <v>10596</v>
      </c>
      <c r="G82" s="6">
        <v>12601</v>
      </c>
      <c r="H82" s="6">
        <v>14631.3</v>
      </c>
      <c r="I82" s="6">
        <v>16226.1</v>
      </c>
      <c r="J82" s="6">
        <v>17368.5</v>
      </c>
      <c r="K82" s="6">
        <v>18899.8</v>
      </c>
      <c r="L82" s="6">
        <v>18334.599999999999</v>
      </c>
      <c r="M82" s="6">
        <v>18049.900000000001</v>
      </c>
      <c r="N82" s="6">
        <v>20634.7</v>
      </c>
      <c r="O82" s="6">
        <v>20541.099999999999</v>
      </c>
      <c r="P82" s="6">
        <v>20566.599999999999</v>
      </c>
      <c r="Q82" s="6">
        <v>20605.900000000001</v>
      </c>
      <c r="R82" s="6">
        <v>22857.7</v>
      </c>
      <c r="S82" s="6">
        <v>24173.9</v>
      </c>
      <c r="T82" s="6">
        <v>24721.8</v>
      </c>
      <c r="U82" s="6">
        <v>23814.5</v>
      </c>
      <c r="V82" s="6">
        <v>24703.9</v>
      </c>
      <c r="W82" s="6">
        <v>27112.2</v>
      </c>
      <c r="X82" s="6">
        <v>29157.599999999999</v>
      </c>
      <c r="Y82" s="6">
        <v>32723.3</v>
      </c>
      <c r="Z82" s="6">
        <v>33938.300000000003</v>
      </c>
      <c r="AA82" s="6">
        <v>35468.6</v>
      </c>
      <c r="AB82" s="6">
        <v>35969.9</v>
      </c>
      <c r="AC82" s="6">
        <v>36081.199999999997</v>
      </c>
      <c r="AD82" s="6">
        <v>37432</v>
      </c>
      <c r="AE82" s="6">
        <v>33367.9</v>
      </c>
      <c r="AF82" s="6">
        <v>30394.6</v>
      </c>
      <c r="AG82" s="6">
        <v>30335.599999999999</v>
      </c>
      <c r="AH82" s="6">
        <v>31907.1</v>
      </c>
      <c r="AI82" s="6">
        <v>34376.300000000003</v>
      </c>
      <c r="AJ82" s="6">
        <v>37690.400000000001</v>
      </c>
      <c r="AK82" s="6">
        <v>40918.6</v>
      </c>
      <c r="AL82" s="6">
        <v>42625.8</v>
      </c>
      <c r="AM82" s="6">
        <v>34966.800000000003</v>
      </c>
      <c r="AN82" s="6">
        <v>35141.5</v>
      </c>
      <c r="AO82" s="6">
        <v>37739.9</v>
      </c>
      <c r="AP82" s="6">
        <v>38576.800000000003</v>
      </c>
      <c r="AQ82" s="6">
        <v>38853.4</v>
      </c>
      <c r="AR82" s="6">
        <v>39941.300000000003</v>
      </c>
    </row>
    <row r="83" spans="1:44" x14ac:dyDescent="0.2">
      <c r="A83" s="9">
        <v>79</v>
      </c>
      <c r="B83" s="6">
        <v>9513.1</v>
      </c>
      <c r="C83" s="6">
        <v>11160.8</v>
      </c>
      <c r="D83" s="6">
        <v>13365</v>
      </c>
      <c r="E83" s="6">
        <v>11434.4</v>
      </c>
      <c r="F83" s="6">
        <v>13334.9</v>
      </c>
      <c r="G83" s="6">
        <v>15293.7</v>
      </c>
      <c r="H83" s="6">
        <v>15520.2</v>
      </c>
      <c r="I83" s="6">
        <v>18348.2</v>
      </c>
      <c r="J83" s="6">
        <v>19657.2</v>
      </c>
      <c r="K83" s="6">
        <v>20731.900000000001</v>
      </c>
      <c r="L83" s="6">
        <v>19310.8</v>
      </c>
      <c r="M83" s="6">
        <v>20182.5</v>
      </c>
      <c r="N83" s="6">
        <v>23413.599999999999</v>
      </c>
      <c r="O83" s="6">
        <v>23458.7</v>
      </c>
      <c r="P83" s="6">
        <v>24031.599999999999</v>
      </c>
      <c r="Q83" s="6">
        <v>26744.400000000001</v>
      </c>
      <c r="R83" s="6">
        <v>29606.2</v>
      </c>
      <c r="S83" s="6">
        <v>30593.200000000001</v>
      </c>
      <c r="T83" s="6">
        <v>29996.6</v>
      </c>
      <c r="U83" s="6">
        <v>28560.6</v>
      </c>
      <c r="V83" s="6">
        <v>30583.599999999999</v>
      </c>
      <c r="W83" s="6">
        <v>32111</v>
      </c>
      <c r="X83" s="6">
        <v>34547.800000000003</v>
      </c>
      <c r="Y83" s="6">
        <v>37102.6</v>
      </c>
      <c r="Z83" s="6">
        <v>39109.699999999997</v>
      </c>
      <c r="AA83" s="6">
        <v>41920.9</v>
      </c>
      <c r="AB83" s="6">
        <v>43901.599999999999</v>
      </c>
      <c r="AC83" s="6">
        <v>46532.6</v>
      </c>
      <c r="AD83" s="6">
        <v>51536.7</v>
      </c>
      <c r="AE83" s="6">
        <v>44430.2</v>
      </c>
      <c r="AF83" s="6">
        <v>36703.300000000003</v>
      </c>
      <c r="AG83" s="6">
        <v>35933.9</v>
      </c>
      <c r="AH83" s="6">
        <v>38438.6</v>
      </c>
      <c r="AI83" s="6">
        <v>41304.400000000001</v>
      </c>
      <c r="AJ83" s="6">
        <v>45063</v>
      </c>
      <c r="AK83" s="6">
        <v>49471</v>
      </c>
      <c r="AL83" s="6">
        <v>49964.9</v>
      </c>
      <c r="AM83" s="6">
        <v>38938.699999999997</v>
      </c>
      <c r="AN83" s="6">
        <v>45444.2</v>
      </c>
      <c r="AO83" s="6">
        <v>50398.3</v>
      </c>
      <c r="AP83" s="6">
        <v>51543.199999999997</v>
      </c>
      <c r="AQ83" s="6">
        <v>51761.5</v>
      </c>
      <c r="AR83" s="6">
        <v>53210.8</v>
      </c>
    </row>
    <row r="84" spans="1:44" x14ac:dyDescent="0.2">
      <c r="A84" s="9">
        <v>80</v>
      </c>
      <c r="B84" s="6">
        <v>42586.3</v>
      </c>
      <c r="C84" s="6">
        <v>49853.9</v>
      </c>
      <c r="D84" s="6">
        <v>43542.2</v>
      </c>
      <c r="E84" s="6">
        <v>45002.8</v>
      </c>
      <c r="F84" s="6">
        <v>62250.7</v>
      </c>
      <c r="G84" s="6">
        <v>75948.3</v>
      </c>
      <c r="H84" s="6">
        <v>84269</v>
      </c>
      <c r="I84" s="6">
        <v>84513.600000000006</v>
      </c>
      <c r="J84" s="6">
        <v>65764.2</v>
      </c>
      <c r="K84" s="6">
        <v>73720.3</v>
      </c>
      <c r="L84" s="6">
        <v>70213.2</v>
      </c>
      <c r="M84" s="6">
        <v>95216.8</v>
      </c>
      <c r="N84" s="6">
        <v>117187.2</v>
      </c>
      <c r="O84" s="6">
        <v>121416.9</v>
      </c>
      <c r="P84" s="6">
        <v>124932.8</v>
      </c>
      <c r="Q84" s="6">
        <v>132353</v>
      </c>
      <c r="R84" s="6">
        <v>141002.29999999999</v>
      </c>
      <c r="S84" s="6">
        <v>148203.79999999999</v>
      </c>
      <c r="T84" s="6">
        <v>139371.79999999999</v>
      </c>
      <c r="U84" s="6">
        <v>132864.79999999999</v>
      </c>
      <c r="V84" s="6">
        <v>151810.1</v>
      </c>
      <c r="W84" s="6">
        <v>166576.6</v>
      </c>
      <c r="X84" s="6">
        <v>196043.7</v>
      </c>
      <c r="Y84" s="6">
        <v>199673.4</v>
      </c>
      <c r="Z84" s="6">
        <v>199210.4</v>
      </c>
      <c r="AA84" s="6">
        <v>223908.2</v>
      </c>
      <c r="AB84" s="6">
        <v>233513.3</v>
      </c>
      <c r="AC84" s="6">
        <v>270441.09999999998</v>
      </c>
      <c r="AD84" s="6">
        <v>250510.9</v>
      </c>
      <c r="AE84" s="6">
        <v>235570.7</v>
      </c>
      <c r="AF84" s="6">
        <v>247778</v>
      </c>
      <c r="AG84" s="6">
        <v>264908.09999999998</v>
      </c>
      <c r="AH84" s="6">
        <v>272204.2</v>
      </c>
      <c r="AI84" s="6">
        <v>274995.40000000002</v>
      </c>
      <c r="AJ84" s="6">
        <v>276236.2</v>
      </c>
      <c r="AK84" s="6">
        <v>268793.3</v>
      </c>
      <c r="AL84" s="6">
        <v>218729.3</v>
      </c>
      <c r="AM84" s="6">
        <v>164493.6</v>
      </c>
      <c r="AN84" s="6">
        <v>221151.3</v>
      </c>
      <c r="AO84" s="6">
        <v>260117</v>
      </c>
      <c r="AP84" s="6">
        <v>288247.8</v>
      </c>
      <c r="AQ84" s="6">
        <v>320828</v>
      </c>
      <c r="AR84" s="6">
        <v>329811.20000000001</v>
      </c>
    </row>
    <row r="85" spans="1:44" x14ac:dyDescent="0.2">
      <c r="A85" s="9">
        <v>81</v>
      </c>
      <c r="B85" s="6">
        <v>4229.3999999999996</v>
      </c>
      <c r="C85" s="6">
        <v>4374</v>
      </c>
      <c r="D85" s="6">
        <v>4208.8</v>
      </c>
      <c r="E85" s="6">
        <v>4071.5</v>
      </c>
      <c r="F85" s="6">
        <v>5424.6</v>
      </c>
      <c r="G85" s="6">
        <v>7298.9</v>
      </c>
      <c r="H85" s="6">
        <v>8832.4</v>
      </c>
      <c r="I85" s="6">
        <v>7839.4</v>
      </c>
      <c r="J85" s="6">
        <v>6578</v>
      </c>
      <c r="K85" s="6">
        <v>6980.8</v>
      </c>
      <c r="L85" s="6">
        <v>6824.3</v>
      </c>
      <c r="M85" s="6">
        <v>8927.7999999999993</v>
      </c>
      <c r="N85" s="6">
        <v>10407.700000000001</v>
      </c>
      <c r="O85" s="6">
        <v>10064.4</v>
      </c>
      <c r="P85" s="6">
        <v>10176.299999999999</v>
      </c>
      <c r="Q85" s="6">
        <v>12929.1</v>
      </c>
      <c r="R85" s="6">
        <v>12801.3</v>
      </c>
      <c r="S85" s="6">
        <v>12961.3</v>
      </c>
      <c r="T85" s="6">
        <v>12038.4</v>
      </c>
      <c r="U85" s="6">
        <v>10911.3</v>
      </c>
      <c r="V85" s="6">
        <v>14121.7</v>
      </c>
      <c r="W85" s="6">
        <v>17296.5</v>
      </c>
      <c r="X85" s="6">
        <v>19985.2</v>
      </c>
      <c r="Y85" s="6">
        <v>21843.9</v>
      </c>
      <c r="Z85" s="6">
        <v>21555</v>
      </c>
      <c r="AA85" s="6">
        <v>22942.9</v>
      </c>
      <c r="AB85" s="6">
        <v>25844</v>
      </c>
      <c r="AC85" s="6">
        <v>28504.9</v>
      </c>
      <c r="AD85" s="6">
        <v>27964.9</v>
      </c>
      <c r="AE85" s="6">
        <v>25705.7</v>
      </c>
      <c r="AF85" s="6">
        <v>25050.6</v>
      </c>
      <c r="AG85" s="6">
        <v>27398.7</v>
      </c>
      <c r="AH85" s="6">
        <v>30270.2</v>
      </c>
      <c r="AI85" s="6">
        <v>34801.4</v>
      </c>
      <c r="AJ85" s="6">
        <v>35031.199999999997</v>
      </c>
      <c r="AK85" s="6">
        <v>36288.9</v>
      </c>
      <c r="AL85" s="6">
        <v>29650.5</v>
      </c>
      <c r="AM85" s="6">
        <v>22582.1</v>
      </c>
      <c r="AN85" s="6">
        <v>29693.8</v>
      </c>
      <c r="AO85" s="6">
        <v>34023.9</v>
      </c>
      <c r="AP85" s="6">
        <v>37676.9</v>
      </c>
      <c r="AQ85" s="6">
        <v>41927.9</v>
      </c>
      <c r="AR85" s="6">
        <v>43101.9</v>
      </c>
    </row>
    <row r="86" spans="1:44" x14ac:dyDescent="0.2">
      <c r="A86" s="9">
        <v>82</v>
      </c>
      <c r="B86" s="6">
        <v>31185.8</v>
      </c>
      <c r="C86" s="6">
        <v>36568.6</v>
      </c>
      <c r="D86" s="6">
        <v>37008.400000000001</v>
      </c>
      <c r="E86" s="6">
        <v>37341.300000000003</v>
      </c>
      <c r="F86" s="6">
        <v>48581.599999999999</v>
      </c>
      <c r="G86" s="6">
        <v>59125.5</v>
      </c>
      <c r="H86" s="6">
        <v>66675.8</v>
      </c>
      <c r="I86" s="6">
        <v>66836.800000000003</v>
      </c>
      <c r="J86" s="6">
        <v>56980.7</v>
      </c>
      <c r="K86" s="6">
        <v>63525.1</v>
      </c>
      <c r="L86" s="6">
        <v>61188.4</v>
      </c>
      <c r="M86" s="6">
        <v>73664.899999999994</v>
      </c>
      <c r="N86" s="6">
        <v>89488</v>
      </c>
      <c r="O86" s="6">
        <v>95685.3</v>
      </c>
      <c r="P86" s="6">
        <v>95156.800000000003</v>
      </c>
      <c r="Q86" s="6">
        <v>102698.9</v>
      </c>
      <c r="R86" s="6">
        <v>112951.9</v>
      </c>
      <c r="S86" s="6">
        <v>110019.1</v>
      </c>
      <c r="T86" s="6">
        <v>105001.7</v>
      </c>
      <c r="U86" s="6">
        <v>102503.9</v>
      </c>
      <c r="V86" s="6">
        <v>119866.2</v>
      </c>
      <c r="W86" s="6">
        <v>135551.6</v>
      </c>
      <c r="X86" s="6">
        <v>157176.29999999999</v>
      </c>
      <c r="Y86" s="6">
        <v>168030.1</v>
      </c>
      <c r="Z86" s="6">
        <v>173596.5</v>
      </c>
      <c r="AA86" s="6">
        <v>182032.3</v>
      </c>
      <c r="AB86" s="6">
        <v>190644.8</v>
      </c>
      <c r="AC86" s="6">
        <v>212119.3</v>
      </c>
      <c r="AD86" s="6">
        <v>207618.9</v>
      </c>
      <c r="AE86" s="6">
        <v>195698.3</v>
      </c>
      <c r="AF86" s="6">
        <v>205563.7</v>
      </c>
      <c r="AG86" s="6">
        <v>206496.8</v>
      </c>
      <c r="AH86" s="6">
        <v>215447.3</v>
      </c>
      <c r="AI86" s="6">
        <v>217950.1</v>
      </c>
      <c r="AJ86" s="6">
        <v>216795.2</v>
      </c>
      <c r="AK86" s="6">
        <v>208364.3</v>
      </c>
      <c r="AL86" s="6">
        <v>177335.3</v>
      </c>
      <c r="AM86" s="6">
        <v>138880.6</v>
      </c>
      <c r="AN86" s="6">
        <v>176755.9</v>
      </c>
      <c r="AO86" s="6">
        <v>200817.1</v>
      </c>
      <c r="AP86" s="6">
        <v>226914.8</v>
      </c>
      <c r="AQ86" s="6">
        <v>248776.4</v>
      </c>
      <c r="AR86" s="6">
        <v>255742.2</v>
      </c>
    </row>
    <row r="87" spans="1:44" x14ac:dyDescent="0.2">
      <c r="A87" s="9">
        <v>83</v>
      </c>
      <c r="B87" s="6">
        <v>21464</v>
      </c>
      <c r="C87" s="6">
        <v>25400.7</v>
      </c>
      <c r="D87" s="6">
        <v>27698.3</v>
      </c>
      <c r="E87" s="6">
        <v>29584.6</v>
      </c>
      <c r="F87" s="6">
        <v>31162.3</v>
      </c>
      <c r="G87" s="6">
        <v>33058.1</v>
      </c>
      <c r="H87" s="6">
        <v>38133.9</v>
      </c>
      <c r="I87" s="6">
        <v>49158.8</v>
      </c>
      <c r="J87" s="6">
        <v>59549</v>
      </c>
      <c r="K87" s="6">
        <v>66017.7</v>
      </c>
      <c r="L87" s="6">
        <v>67634.8</v>
      </c>
      <c r="M87" s="6">
        <v>76186.2</v>
      </c>
      <c r="N87" s="6">
        <v>79244</v>
      </c>
      <c r="O87" s="6">
        <v>92448.8</v>
      </c>
      <c r="P87" s="6">
        <v>102839</v>
      </c>
      <c r="Q87" s="6">
        <v>105476.2</v>
      </c>
      <c r="R87" s="6">
        <v>109708.9</v>
      </c>
      <c r="S87" s="6">
        <v>115544.4</v>
      </c>
      <c r="T87" s="6">
        <v>127474.8</v>
      </c>
      <c r="U87" s="6">
        <v>133737.9</v>
      </c>
      <c r="V87" s="6">
        <v>134259.70000000001</v>
      </c>
      <c r="W87" s="6">
        <v>118465</v>
      </c>
      <c r="X87" s="6">
        <v>105198.3</v>
      </c>
      <c r="Y87" s="6">
        <v>101884.8</v>
      </c>
      <c r="Z87" s="6">
        <v>103167.5</v>
      </c>
      <c r="AA87" s="6">
        <v>122632.1</v>
      </c>
      <c r="AB87" s="6">
        <v>147061.9</v>
      </c>
      <c r="AC87" s="6">
        <v>142265.9</v>
      </c>
      <c r="AD87" s="6">
        <v>124589.4</v>
      </c>
      <c r="AE87" s="6">
        <v>140033.5</v>
      </c>
      <c r="AF87" s="6">
        <v>130616.3</v>
      </c>
      <c r="AG87" s="6">
        <v>128269</v>
      </c>
      <c r="AH87" s="6">
        <v>130157.4</v>
      </c>
      <c r="AI87" s="6">
        <v>149322.20000000001</v>
      </c>
      <c r="AJ87" s="6">
        <v>160526.79999999999</v>
      </c>
      <c r="AK87" s="6">
        <v>193380.4</v>
      </c>
      <c r="AL87" s="6">
        <v>198494.4</v>
      </c>
      <c r="AM87" s="6">
        <v>187874.7</v>
      </c>
      <c r="AN87" s="6">
        <v>186505.5</v>
      </c>
      <c r="AO87" s="6">
        <v>194719.7</v>
      </c>
      <c r="AP87" s="6">
        <v>233909.3</v>
      </c>
      <c r="AQ87" s="6">
        <v>250983.9</v>
      </c>
      <c r="AR87" s="6">
        <v>258011.4</v>
      </c>
    </row>
    <row r="88" spans="1:44" x14ac:dyDescent="0.2">
      <c r="A88" s="9">
        <v>84</v>
      </c>
      <c r="B88" s="6">
        <v>2522.6999999999998</v>
      </c>
      <c r="C88" s="6">
        <v>2864.1</v>
      </c>
      <c r="D88" s="6">
        <v>3656</v>
      </c>
      <c r="E88" s="6">
        <v>4348.3</v>
      </c>
      <c r="F88" s="6">
        <v>3748.8</v>
      </c>
      <c r="G88" s="6">
        <v>4440.3</v>
      </c>
      <c r="H88" s="6">
        <v>5660.7</v>
      </c>
      <c r="I88" s="6">
        <v>7954.9</v>
      </c>
      <c r="J88" s="6">
        <v>8004.4</v>
      </c>
      <c r="K88" s="6">
        <v>5639.7</v>
      </c>
      <c r="L88" s="6">
        <v>3609.6</v>
      </c>
      <c r="M88" s="6">
        <v>2387.5</v>
      </c>
      <c r="N88" s="6">
        <v>3192</v>
      </c>
      <c r="O88" s="6">
        <v>2909.5</v>
      </c>
      <c r="P88" s="6">
        <v>2790.7</v>
      </c>
      <c r="Q88" s="6">
        <v>2642.7</v>
      </c>
      <c r="R88" s="6">
        <v>3478.5</v>
      </c>
      <c r="S88" s="6">
        <v>4628.6000000000004</v>
      </c>
      <c r="T88" s="6">
        <v>4902.8</v>
      </c>
      <c r="U88" s="6">
        <v>4621</v>
      </c>
      <c r="V88" s="6">
        <v>4761</v>
      </c>
      <c r="W88" s="6">
        <v>5507</v>
      </c>
      <c r="X88" s="6">
        <v>6818.1</v>
      </c>
      <c r="Y88" s="6">
        <v>7536.4</v>
      </c>
      <c r="Z88" s="6">
        <v>7345.2</v>
      </c>
      <c r="AA88" s="6">
        <v>8226.7000000000007</v>
      </c>
      <c r="AB88" s="6">
        <v>9702.9</v>
      </c>
      <c r="AC88" s="6">
        <v>10059.1</v>
      </c>
      <c r="AD88" s="6">
        <v>8822.5</v>
      </c>
      <c r="AE88" s="6">
        <v>8231.9</v>
      </c>
      <c r="AF88" s="6">
        <v>7497.5</v>
      </c>
      <c r="AG88" s="6">
        <v>7458.5</v>
      </c>
      <c r="AH88" s="6">
        <v>8048.8</v>
      </c>
      <c r="AI88" s="6">
        <v>9368.2000000000007</v>
      </c>
      <c r="AJ88" s="6">
        <v>10222.4</v>
      </c>
      <c r="AK88" s="6">
        <v>12592.3</v>
      </c>
      <c r="AL88" s="6">
        <v>14433.6</v>
      </c>
      <c r="AM88" s="6">
        <v>11513.6</v>
      </c>
      <c r="AN88" s="6">
        <v>11362.8</v>
      </c>
      <c r="AO88" s="6">
        <v>12196.4</v>
      </c>
      <c r="AP88" s="6">
        <v>16516.7</v>
      </c>
      <c r="AQ88" s="6">
        <v>19709.599999999999</v>
      </c>
      <c r="AR88" s="6">
        <v>20261.5</v>
      </c>
    </row>
    <row r="89" spans="1:44" x14ac:dyDescent="0.2">
      <c r="A89" s="9">
        <v>85</v>
      </c>
      <c r="B89" s="6">
        <v>4219</v>
      </c>
      <c r="C89" s="6">
        <v>5017.3999999999996</v>
      </c>
      <c r="D89" s="6">
        <v>5816.7</v>
      </c>
      <c r="E89" s="6">
        <v>6805.4</v>
      </c>
      <c r="F89" s="6">
        <v>7350.2</v>
      </c>
      <c r="G89" s="6">
        <v>8130</v>
      </c>
      <c r="H89" s="6">
        <v>8878.7999999999993</v>
      </c>
      <c r="I89" s="6">
        <v>9740.7999999999993</v>
      </c>
      <c r="J89" s="6">
        <v>11164.1</v>
      </c>
      <c r="K89" s="6">
        <v>13034.1</v>
      </c>
      <c r="L89" s="6">
        <v>13097.5</v>
      </c>
      <c r="M89" s="6">
        <v>11899.5</v>
      </c>
      <c r="N89" s="6">
        <v>12725.7</v>
      </c>
      <c r="O89" s="6">
        <v>12476.8</v>
      </c>
      <c r="P89" s="6">
        <v>12440.7</v>
      </c>
      <c r="Q89" s="6">
        <v>13247.3</v>
      </c>
      <c r="R89" s="6">
        <v>14048.6</v>
      </c>
      <c r="S89" s="6">
        <v>14728.7</v>
      </c>
      <c r="T89" s="6">
        <v>15300.5</v>
      </c>
      <c r="U89" s="6">
        <v>14133.4</v>
      </c>
      <c r="V89" s="6">
        <v>14702</v>
      </c>
      <c r="W89" s="6">
        <v>14384</v>
      </c>
      <c r="X89" s="6">
        <v>14599</v>
      </c>
      <c r="Y89" s="6">
        <v>14575.9</v>
      </c>
      <c r="Z89" s="6">
        <v>14974.1</v>
      </c>
      <c r="AA89" s="6">
        <v>16239.3</v>
      </c>
      <c r="AB89" s="6">
        <v>19887.2</v>
      </c>
      <c r="AC89" s="6">
        <v>19787.7</v>
      </c>
      <c r="AD89" s="6">
        <v>18644.099999999999</v>
      </c>
      <c r="AE89" s="6">
        <v>20669.400000000001</v>
      </c>
      <c r="AF89" s="6">
        <v>21462.799999999999</v>
      </c>
      <c r="AG89" s="6">
        <v>21491.200000000001</v>
      </c>
      <c r="AH89" s="6">
        <v>23310.9</v>
      </c>
      <c r="AI89" s="6">
        <v>26299.4</v>
      </c>
      <c r="AJ89" s="6">
        <v>25997.5</v>
      </c>
      <c r="AK89" s="6">
        <v>29279.9</v>
      </c>
      <c r="AL89" s="6">
        <v>30848.5</v>
      </c>
      <c r="AM89" s="6">
        <v>27587.4</v>
      </c>
      <c r="AN89" s="6">
        <v>27531.599999999999</v>
      </c>
      <c r="AO89" s="6">
        <v>27994.5</v>
      </c>
      <c r="AP89" s="6">
        <v>34692.400000000001</v>
      </c>
      <c r="AQ89" s="6">
        <v>37343.4</v>
      </c>
      <c r="AR89" s="6">
        <v>38389</v>
      </c>
    </row>
    <row r="90" spans="1:44" x14ac:dyDescent="0.2">
      <c r="A90" s="9">
        <v>86</v>
      </c>
      <c r="B90" s="6">
        <v>2502.3000000000002</v>
      </c>
      <c r="C90" s="6">
        <v>2834.8</v>
      </c>
      <c r="D90" s="6">
        <v>3004.2</v>
      </c>
      <c r="E90" s="6">
        <v>3042.2</v>
      </c>
      <c r="F90" s="6">
        <v>3765.3</v>
      </c>
      <c r="G90" s="6">
        <v>4326.2</v>
      </c>
      <c r="H90" s="6">
        <v>4961.8999999999996</v>
      </c>
      <c r="I90" s="6">
        <v>5058.8</v>
      </c>
      <c r="J90" s="6">
        <v>4897.7</v>
      </c>
      <c r="K90" s="6">
        <v>5359</v>
      </c>
      <c r="L90" s="6">
        <v>6177.7</v>
      </c>
      <c r="M90" s="6">
        <v>8091.9</v>
      </c>
      <c r="N90" s="6">
        <v>8339</v>
      </c>
      <c r="O90" s="6">
        <v>7883.2</v>
      </c>
      <c r="P90" s="6">
        <v>7166.9</v>
      </c>
      <c r="Q90" s="6">
        <v>8153.1</v>
      </c>
      <c r="R90" s="6">
        <v>8090.2</v>
      </c>
      <c r="S90" s="6">
        <v>8621.1</v>
      </c>
      <c r="T90" s="6">
        <v>8518.7999999999993</v>
      </c>
      <c r="U90" s="6">
        <v>8845.2999999999993</v>
      </c>
      <c r="V90" s="6">
        <v>10068.799999999999</v>
      </c>
      <c r="W90" s="6">
        <v>8247.1</v>
      </c>
      <c r="X90" s="6">
        <v>8510.6</v>
      </c>
      <c r="Y90" s="6">
        <v>8589.2999999999993</v>
      </c>
      <c r="Z90" s="6">
        <v>8985</v>
      </c>
      <c r="AA90" s="6">
        <v>8967.9</v>
      </c>
      <c r="AB90" s="6">
        <v>11510</v>
      </c>
      <c r="AC90" s="6">
        <v>11619.5</v>
      </c>
      <c r="AD90" s="6">
        <v>11383.5</v>
      </c>
      <c r="AE90" s="6">
        <v>12858.1</v>
      </c>
      <c r="AF90" s="6">
        <v>13395.5</v>
      </c>
      <c r="AG90" s="6">
        <v>13831</v>
      </c>
      <c r="AH90" s="6">
        <v>15591.5</v>
      </c>
      <c r="AI90" s="6">
        <v>18538.599999999999</v>
      </c>
      <c r="AJ90" s="6">
        <v>20659.3</v>
      </c>
      <c r="AK90" s="6">
        <v>26012.7</v>
      </c>
      <c r="AL90" s="6">
        <v>30770.400000000001</v>
      </c>
      <c r="AM90" s="6">
        <v>26509.5</v>
      </c>
      <c r="AN90" s="6">
        <v>23759.7</v>
      </c>
      <c r="AO90" s="6">
        <v>24752.3</v>
      </c>
      <c r="AP90" s="6">
        <v>30159.9</v>
      </c>
      <c r="AQ90" s="6">
        <v>31796.9</v>
      </c>
      <c r="AR90" s="6">
        <v>32687.3</v>
      </c>
    </row>
    <row r="91" spans="1:44" x14ac:dyDescent="0.2">
      <c r="A91" s="9">
        <v>87</v>
      </c>
      <c r="B91" s="6">
        <v>7569.7</v>
      </c>
      <c r="C91" s="6">
        <v>8422.6</v>
      </c>
      <c r="D91" s="6">
        <v>8602</v>
      </c>
      <c r="E91" s="6">
        <v>8106.9</v>
      </c>
      <c r="F91" s="6">
        <v>9386.4</v>
      </c>
      <c r="G91" s="6">
        <v>11322.9</v>
      </c>
      <c r="H91" s="6">
        <v>13284.4</v>
      </c>
      <c r="I91" s="6">
        <v>13880.5</v>
      </c>
      <c r="J91" s="6">
        <v>14232.9</v>
      </c>
      <c r="K91" s="6">
        <v>14861.1</v>
      </c>
      <c r="L91" s="6">
        <v>14311.7</v>
      </c>
      <c r="M91" s="6">
        <v>16246</v>
      </c>
      <c r="N91" s="6">
        <v>18385.400000000001</v>
      </c>
      <c r="O91" s="6">
        <v>18889.3</v>
      </c>
      <c r="P91" s="6">
        <v>20190.3</v>
      </c>
      <c r="Q91" s="6">
        <v>22884.6</v>
      </c>
      <c r="R91" s="6">
        <v>23752.2</v>
      </c>
      <c r="S91" s="6">
        <v>24340.1</v>
      </c>
      <c r="T91" s="6">
        <v>24859.4</v>
      </c>
      <c r="U91" s="6">
        <v>23888.9</v>
      </c>
      <c r="V91" s="6">
        <v>26025.599999999999</v>
      </c>
      <c r="W91" s="6">
        <v>28026</v>
      </c>
      <c r="X91" s="6">
        <v>30321.200000000001</v>
      </c>
      <c r="Y91" s="6">
        <v>31800</v>
      </c>
      <c r="Z91" s="6">
        <v>33021.300000000003</v>
      </c>
      <c r="AA91" s="6">
        <v>36293.1</v>
      </c>
      <c r="AB91" s="6">
        <v>39635.300000000003</v>
      </c>
      <c r="AC91" s="6">
        <v>42163.1</v>
      </c>
      <c r="AD91" s="6">
        <v>43293.4</v>
      </c>
      <c r="AE91" s="6">
        <v>42167.199999999997</v>
      </c>
      <c r="AF91" s="6">
        <v>44528.4</v>
      </c>
      <c r="AG91" s="6">
        <v>43507.4</v>
      </c>
      <c r="AH91" s="6">
        <v>45844.2</v>
      </c>
      <c r="AI91" s="6">
        <v>48012</v>
      </c>
      <c r="AJ91" s="6">
        <v>48370</v>
      </c>
      <c r="AK91" s="6">
        <v>46519.1</v>
      </c>
      <c r="AL91" s="6">
        <v>43190.400000000001</v>
      </c>
      <c r="AM91" s="6">
        <v>33531.199999999997</v>
      </c>
      <c r="AN91" s="6">
        <v>32231.8</v>
      </c>
      <c r="AO91" s="6">
        <v>33756.800000000003</v>
      </c>
      <c r="AP91" s="6">
        <v>35708.400000000001</v>
      </c>
      <c r="AQ91" s="6">
        <v>37098.400000000001</v>
      </c>
      <c r="AR91" s="6">
        <v>38137.199999999997</v>
      </c>
    </row>
    <row r="92" spans="1:44" x14ac:dyDescent="0.2">
      <c r="A92" s="9">
        <v>88</v>
      </c>
      <c r="B92" s="6">
        <v>2572.1999999999998</v>
      </c>
      <c r="C92" s="6">
        <v>2894.2</v>
      </c>
      <c r="D92" s="6">
        <v>3228.4</v>
      </c>
      <c r="E92" s="6">
        <v>2953.2</v>
      </c>
      <c r="F92" s="6">
        <v>3329.1</v>
      </c>
      <c r="G92" s="6">
        <v>4332.8999999999996</v>
      </c>
      <c r="H92" s="6">
        <v>5007.1000000000004</v>
      </c>
      <c r="I92" s="6">
        <v>5714.6</v>
      </c>
      <c r="J92" s="6">
        <v>6288.3</v>
      </c>
      <c r="K92" s="6">
        <v>6854.6</v>
      </c>
      <c r="L92" s="6">
        <v>7650.5</v>
      </c>
      <c r="M92" s="6">
        <v>8157.4</v>
      </c>
      <c r="N92" s="6">
        <v>9921.4</v>
      </c>
      <c r="O92" s="6">
        <v>10578.5</v>
      </c>
      <c r="P92" s="6">
        <v>10900</v>
      </c>
      <c r="Q92" s="6">
        <v>12756.2</v>
      </c>
      <c r="R92" s="6">
        <v>13223.4</v>
      </c>
      <c r="S92" s="6">
        <v>13807.3</v>
      </c>
      <c r="T92" s="6">
        <v>13857.1</v>
      </c>
      <c r="U92" s="6">
        <v>12882</v>
      </c>
      <c r="V92" s="6">
        <v>14246.9</v>
      </c>
      <c r="W92" s="6">
        <v>15017.9</v>
      </c>
      <c r="X92" s="6">
        <v>15669.6</v>
      </c>
      <c r="Y92" s="6">
        <v>16613.7</v>
      </c>
      <c r="Z92" s="6">
        <v>17044.599999999999</v>
      </c>
      <c r="AA92" s="6">
        <v>21333.200000000001</v>
      </c>
      <c r="AB92" s="6">
        <v>22800.3</v>
      </c>
      <c r="AC92" s="6">
        <v>23356.6</v>
      </c>
      <c r="AD92" s="6">
        <v>24054.6</v>
      </c>
      <c r="AE92" s="6">
        <v>22255.200000000001</v>
      </c>
      <c r="AF92" s="6">
        <v>22925.1</v>
      </c>
      <c r="AG92" s="6">
        <v>23048.6</v>
      </c>
      <c r="AH92" s="6">
        <v>24212.799999999999</v>
      </c>
      <c r="AI92" s="6">
        <v>26312.7</v>
      </c>
      <c r="AJ92" s="6">
        <v>27584.3</v>
      </c>
      <c r="AK92" s="6">
        <v>26203.7</v>
      </c>
      <c r="AL92" s="6">
        <v>26141.4</v>
      </c>
      <c r="AM92" s="6">
        <v>19793.2</v>
      </c>
      <c r="AN92" s="6">
        <v>18770.900000000001</v>
      </c>
      <c r="AO92" s="6">
        <v>20922.599999999999</v>
      </c>
      <c r="AP92" s="6">
        <v>22939.7</v>
      </c>
      <c r="AQ92" s="6">
        <v>23264.6</v>
      </c>
      <c r="AR92" s="6">
        <v>23916</v>
      </c>
    </row>
    <row r="93" spans="1:44" x14ac:dyDescent="0.2">
      <c r="A93" s="9">
        <v>89</v>
      </c>
      <c r="B93" s="6">
        <v>1335.7</v>
      </c>
      <c r="C93" s="6">
        <v>1531.4</v>
      </c>
      <c r="D93" s="6">
        <v>1482.4</v>
      </c>
      <c r="E93" s="6">
        <v>1457.7</v>
      </c>
      <c r="F93" s="6">
        <v>1676.3</v>
      </c>
      <c r="G93" s="6">
        <v>1974.8</v>
      </c>
      <c r="H93" s="6">
        <v>2225.3000000000002</v>
      </c>
      <c r="I93" s="6">
        <v>2514.9</v>
      </c>
      <c r="J93" s="6">
        <v>2755.9</v>
      </c>
      <c r="K93" s="6">
        <v>3098.5</v>
      </c>
      <c r="L93" s="6">
        <v>2909.1</v>
      </c>
      <c r="M93" s="6">
        <v>3207.3</v>
      </c>
      <c r="N93" s="6">
        <v>3163.3</v>
      </c>
      <c r="O93" s="6">
        <v>3246.8</v>
      </c>
      <c r="P93" s="6">
        <v>3486.1</v>
      </c>
      <c r="Q93" s="6">
        <v>4013.4</v>
      </c>
      <c r="R93" s="6">
        <v>4099.6000000000004</v>
      </c>
      <c r="S93" s="6">
        <v>4603.8</v>
      </c>
      <c r="T93" s="6">
        <v>4575.3</v>
      </c>
      <c r="U93" s="6">
        <v>4422.2</v>
      </c>
      <c r="V93" s="6">
        <v>4545.3999999999996</v>
      </c>
      <c r="W93" s="6">
        <v>4692.8999999999996</v>
      </c>
      <c r="X93" s="6">
        <v>5143.6000000000004</v>
      </c>
      <c r="Y93" s="6">
        <v>5386</v>
      </c>
      <c r="Z93" s="6">
        <v>5640.2</v>
      </c>
      <c r="AA93" s="6">
        <v>6224.2</v>
      </c>
      <c r="AB93" s="6">
        <v>7011.8</v>
      </c>
      <c r="AC93" s="6">
        <v>7188</v>
      </c>
      <c r="AD93" s="6">
        <v>7522</v>
      </c>
      <c r="AE93" s="6">
        <v>7390.1</v>
      </c>
      <c r="AF93" s="6">
        <v>7691.3</v>
      </c>
      <c r="AG93" s="6">
        <v>7848.7</v>
      </c>
      <c r="AH93" s="6">
        <v>8365.2000000000007</v>
      </c>
      <c r="AI93" s="6">
        <v>9283</v>
      </c>
      <c r="AJ93" s="6">
        <v>9738.7999999999993</v>
      </c>
      <c r="AK93" s="6">
        <v>10014.1</v>
      </c>
      <c r="AL93" s="6">
        <v>9282.7999999999993</v>
      </c>
      <c r="AM93" s="6">
        <v>8147.9</v>
      </c>
      <c r="AN93" s="6">
        <v>7767.5</v>
      </c>
      <c r="AO93" s="6">
        <v>8372.9</v>
      </c>
      <c r="AP93" s="6">
        <v>9225</v>
      </c>
      <c r="AQ93" s="6">
        <v>9554.5</v>
      </c>
      <c r="AR93" s="6">
        <v>9822.1</v>
      </c>
    </row>
    <row r="94" spans="1:44" x14ac:dyDescent="0.2">
      <c r="A94" s="9">
        <v>90</v>
      </c>
      <c r="B94" s="6">
        <v>3284.8</v>
      </c>
      <c r="C94" s="6">
        <v>3680.7</v>
      </c>
      <c r="D94" s="6">
        <v>4383.3</v>
      </c>
      <c r="E94" s="6">
        <v>4873</v>
      </c>
      <c r="F94" s="6">
        <v>5443.1</v>
      </c>
      <c r="G94" s="6">
        <v>6011.2</v>
      </c>
      <c r="H94" s="6">
        <v>6835.3</v>
      </c>
      <c r="I94" s="6">
        <v>7658.6</v>
      </c>
      <c r="J94" s="6">
        <v>8783.4</v>
      </c>
      <c r="K94" s="6">
        <v>10136.200000000001</v>
      </c>
      <c r="L94" s="6">
        <v>11771.2</v>
      </c>
      <c r="M94" s="6">
        <v>12496.4</v>
      </c>
      <c r="N94" s="6">
        <v>13906.3</v>
      </c>
      <c r="O94" s="6">
        <v>15194.7</v>
      </c>
      <c r="P94" s="6">
        <v>15943.6</v>
      </c>
      <c r="Q94" s="6">
        <v>19026.7</v>
      </c>
      <c r="R94" s="6">
        <v>21049.9</v>
      </c>
      <c r="S94" s="6">
        <v>22262.799999999999</v>
      </c>
      <c r="T94" s="6">
        <v>24711</v>
      </c>
      <c r="U94" s="6">
        <v>26801</v>
      </c>
      <c r="V94" s="6">
        <v>31394</v>
      </c>
      <c r="W94" s="6">
        <v>34371.699999999997</v>
      </c>
      <c r="X94" s="6">
        <v>34407.5</v>
      </c>
      <c r="Y94" s="6">
        <v>36177.1</v>
      </c>
      <c r="Z94" s="6">
        <v>39354.800000000003</v>
      </c>
      <c r="AA94" s="6">
        <v>41447</v>
      </c>
      <c r="AB94" s="6">
        <v>46427.9</v>
      </c>
      <c r="AC94" s="6">
        <v>48034.3</v>
      </c>
      <c r="AD94" s="6">
        <v>52442</v>
      </c>
      <c r="AE94" s="6">
        <v>55017.8</v>
      </c>
      <c r="AF94" s="6">
        <v>58095.1</v>
      </c>
      <c r="AG94" s="6">
        <v>62245</v>
      </c>
      <c r="AH94" s="6">
        <v>64154.400000000001</v>
      </c>
      <c r="AI94" s="6">
        <v>71967.8</v>
      </c>
      <c r="AJ94" s="6">
        <v>77359.100000000006</v>
      </c>
      <c r="AK94" s="6">
        <v>80183.399999999994</v>
      </c>
      <c r="AL94" s="6">
        <v>87328.7</v>
      </c>
      <c r="AM94" s="6">
        <v>88519.9</v>
      </c>
      <c r="AN94" s="6">
        <v>90427.1</v>
      </c>
      <c r="AO94" s="6">
        <v>91289.1</v>
      </c>
      <c r="AP94" s="6">
        <v>101476.6</v>
      </c>
      <c r="AQ94" s="6">
        <v>105175.7</v>
      </c>
      <c r="AR94" s="6">
        <v>108120.6</v>
      </c>
    </row>
    <row r="95" spans="1:44" x14ac:dyDescent="0.2">
      <c r="A95" s="9">
        <v>91</v>
      </c>
      <c r="B95" s="6">
        <v>13618</v>
      </c>
      <c r="C95" s="6">
        <v>14649.3</v>
      </c>
      <c r="D95" s="6">
        <v>15815.1</v>
      </c>
      <c r="E95" s="6">
        <v>16231.5</v>
      </c>
      <c r="F95" s="6">
        <v>18337.3</v>
      </c>
      <c r="G95" s="6">
        <v>21589.599999999999</v>
      </c>
      <c r="H95" s="6">
        <v>23457.7</v>
      </c>
      <c r="I95" s="6">
        <v>26045</v>
      </c>
      <c r="J95" s="6">
        <v>28159.1</v>
      </c>
      <c r="K95" s="6">
        <v>30451.3</v>
      </c>
      <c r="L95" s="6">
        <v>30226.799999999999</v>
      </c>
      <c r="M95" s="6">
        <v>29742.1</v>
      </c>
      <c r="N95" s="6">
        <v>31372.3</v>
      </c>
      <c r="O95" s="6">
        <v>30279.7</v>
      </c>
      <c r="P95" s="6">
        <v>30642.7</v>
      </c>
      <c r="Q95" s="6">
        <v>35846.699999999997</v>
      </c>
      <c r="R95" s="6">
        <v>39161.599999999999</v>
      </c>
      <c r="S95" s="6">
        <v>40443.5</v>
      </c>
      <c r="T95" s="6">
        <v>42089</v>
      </c>
      <c r="U95" s="6">
        <v>41793.1</v>
      </c>
      <c r="V95" s="6">
        <v>44762.7</v>
      </c>
      <c r="W95" s="6">
        <v>47822.8</v>
      </c>
      <c r="X95" s="6">
        <v>50420</v>
      </c>
      <c r="Y95" s="6">
        <v>53563.5</v>
      </c>
      <c r="Z95" s="6">
        <v>55802.5</v>
      </c>
      <c r="AA95" s="6">
        <v>58281.3</v>
      </c>
      <c r="AB95" s="6">
        <v>60365.1</v>
      </c>
      <c r="AC95" s="6">
        <v>60578.7</v>
      </c>
      <c r="AD95" s="6">
        <v>64146.1</v>
      </c>
      <c r="AE95" s="6">
        <v>61146.8</v>
      </c>
      <c r="AF95" s="6">
        <v>64129</v>
      </c>
      <c r="AG95" s="6">
        <v>65476.800000000003</v>
      </c>
      <c r="AH95" s="6">
        <v>65051.9</v>
      </c>
      <c r="AI95" s="6">
        <v>71145.3</v>
      </c>
      <c r="AJ95" s="6">
        <v>73364.3</v>
      </c>
      <c r="AK95" s="6">
        <v>71668.2</v>
      </c>
      <c r="AL95" s="6">
        <v>75045.899999999994</v>
      </c>
      <c r="AM95" s="6">
        <v>68606.399999999994</v>
      </c>
      <c r="AN95" s="6">
        <v>71547.399999999994</v>
      </c>
      <c r="AO95" s="6">
        <v>73482.399999999994</v>
      </c>
      <c r="AP95" s="6">
        <v>79095.199999999997</v>
      </c>
      <c r="AQ95" s="6">
        <v>81568.399999999994</v>
      </c>
      <c r="AR95" s="6">
        <v>83852.3</v>
      </c>
    </row>
    <row r="96" spans="1:44" x14ac:dyDescent="0.2">
      <c r="A96" s="9">
        <v>92</v>
      </c>
      <c r="B96" s="6">
        <v>118665.9</v>
      </c>
      <c r="C96" s="6">
        <v>133439.5</v>
      </c>
      <c r="D96" s="6">
        <v>150954.6</v>
      </c>
      <c r="E96" s="6">
        <v>165092.4</v>
      </c>
      <c r="F96" s="6">
        <v>175581.3</v>
      </c>
      <c r="G96" s="6">
        <v>193350.5</v>
      </c>
      <c r="H96" s="6">
        <v>218728.5</v>
      </c>
      <c r="I96" s="6">
        <v>247767.7</v>
      </c>
      <c r="J96" s="6">
        <v>265314</v>
      </c>
      <c r="K96" s="6">
        <v>293918.40000000002</v>
      </c>
      <c r="L96" s="6">
        <v>298355.3</v>
      </c>
      <c r="M96" s="6">
        <v>311335.7</v>
      </c>
      <c r="N96" s="6">
        <v>359207.7</v>
      </c>
      <c r="O96" s="6">
        <v>381423.1</v>
      </c>
      <c r="P96" s="6">
        <v>398824.1</v>
      </c>
      <c r="Q96" s="6">
        <v>407900.2</v>
      </c>
      <c r="R96" s="6">
        <v>457682.8</v>
      </c>
      <c r="S96" s="6">
        <v>481583.7</v>
      </c>
      <c r="T96" s="6">
        <v>496637.3</v>
      </c>
      <c r="U96" s="6">
        <v>522386.9</v>
      </c>
      <c r="V96" s="6">
        <v>547476.30000000005</v>
      </c>
      <c r="W96" s="6">
        <v>571113.1</v>
      </c>
      <c r="X96" s="6">
        <v>632780.1</v>
      </c>
      <c r="Y96" s="6">
        <v>661038.69999999995</v>
      </c>
      <c r="Z96" s="6">
        <v>699333</v>
      </c>
      <c r="AA96" s="6">
        <v>748455.3</v>
      </c>
      <c r="AB96" s="6">
        <v>773545</v>
      </c>
      <c r="AC96" s="6">
        <v>827952</v>
      </c>
      <c r="AD96" s="6">
        <v>884288</v>
      </c>
      <c r="AE96" s="6">
        <v>862640</v>
      </c>
      <c r="AF96" s="6">
        <v>893888.5</v>
      </c>
      <c r="AG96" s="6">
        <v>925784</v>
      </c>
      <c r="AH96" s="6">
        <v>1022995</v>
      </c>
      <c r="AI96" s="6">
        <v>1116800</v>
      </c>
      <c r="AJ96" s="6">
        <v>1196538</v>
      </c>
      <c r="AK96" s="6">
        <v>1269456.8</v>
      </c>
      <c r="AL96" s="6">
        <v>1311435</v>
      </c>
      <c r="AM96" s="6">
        <v>1092050</v>
      </c>
      <c r="AN96" s="6">
        <v>1253063</v>
      </c>
      <c r="AO96" s="6">
        <v>1357788</v>
      </c>
      <c r="AP96" s="6">
        <v>1437709</v>
      </c>
      <c r="AQ96" s="6">
        <v>1496726</v>
      </c>
      <c r="AR96" s="6">
        <v>1538634.3</v>
      </c>
    </row>
    <row r="97" spans="1:44" x14ac:dyDescent="0.2">
      <c r="A97" s="9">
        <v>93</v>
      </c>
      <c r="B97" s="6">
        <v>24986.3</v>
      </c>
      <c r="C97" s="6">
        <v>27977.5</v>
      </c>
      <c r="D97" s="6">
        <v>29790.9</v>
      </c>
      <c r="E97" s="6">
        <v>32169.3</v>
      </c>
      <c r="F97" s="6">
        <v>30691.9</v>
      </c>
      <c r="G97" s="6">
        <v>39490.1</v>
      </c>
      <c r="H97" s="6">
        <v>44107.199999999997</v>
      </c>
      <c r="I97" s="6">
        <v>48943.4</v>
      </c>
      <c r="J97" s="6">
        <v>52256.4</v>
      </c>
      <c r="K97" s="6">
        <v>56596.9</v>
      </c>
      <c r="L97" s="6">
        <v>58524.6</v>
      </c>
      <c r="M97" s="6">
        <v>63975.4</v>
      </c>
      <c r="N97" s="6">
        <v>68461.8</v>
      </c>
      <c r="O97" s="6">
        <v>74069</v>
      </c>
      <c r="P97" s="6">
        <v>89956.6</v>
      </c>
      <c r="Q97" s="6">
        <v>103739</v>
      </c>
      <c r="R97" s="6">
        <v>108854.8</v>
      </c>
      <c r="S97" s="6">
        <v>115634.8</v>
      </c>
      <c r="T97" s="6">
        <v>121210.6</v>
      </c>
      <c r="U97" s="6">
        <v>123483.5</v>
      </c>
      <c r="V97" s="6">
        <v>130293.7</v>
      </c>
      <c r="W97" s="6">
        <v>137732.6</v>
      </c>
      <c r="X97" s="6">
        <v>153030.5</v>
      </c>
      <c r="Y97" s="6">
        <v>158728.1</v>
      </c>
      <c r="Z97" s="6">
        <v>167449.29999999999</v>
      </c>
      <c r="AA97" s="6">
        <v>173858.1</v>
      </c>
      <c r="AB97" s="6">
        <v>173743</v>
      </c>
      <c r="AC97" s="6">
        <v>195408</v>
      </c>
      <c r="AD97" s="6">
        <v>194279</v>
      </c>
      <c r="AE97" s="6">
        <v>175731</v>
      </c>
      <c r="AF97" s="6">
        <v>208530.1</v>
      </c>
      <c r="AG97" s="6">
        <v>211004</v>
      </c>
      <c r="AH97" s="6">
        <v>216835</v>
      </c>
      <c r="AI97" s="6">
        <v>211388</v>
      </c>
      <c r="AJ97" s="6">
        <v>213977</v>
      </c>
      <c r="AK97" s="6">
        <v>214232.7</v>
      </c>
      <c r="AL97" s="6">
        <v>187192</v>
      </c>
      <c r="AM97" s="6">
        <v>153250</v>
      </c>
      <c r="AN97" s="6">
        <v>206676.5</v>
      </c>
      <c r="AO97" s="6">
        <v>211289.7</v>
      </c>
      <c r="AP97" s="6">
        <v>243339.7</v>
      </c>
      <c r="AQ97" s="6">
        <v>253852.4</v>
      </c>
      <c r="AR97" s="6">
        <v>260960.2</v>
      </c>
    </row>
    <row r="98" spans="1:44" x14ac:dyDescent="0.2">
      <c r="A98" s="9">
        <v>94</v>
      </c>
      <c r="B98" s="6">
        <v>18520.2</v>
      </c>
      <c r="C98" s="6">
        <v>20737.400000000001</v>
      </c>
      <c r="D98" s="6">
        <v>22081.4</v>
      </c>
      <c r="E98" s="6">
        <v>23844.400000000001</v>
      </c>
      <c r="F98" s="6">
        <v>22749.3</v>
      </c>
      <c r="G98" s="6">
        <v>29270.6</v>
      </c>
      <c r="H98" s="6">
        <v>32693</v>
      </c>
      <c r="I98" s="6">
        <v>36277.599999999999</v>
      </c>
      <c r="J98" s="6">
        <v>38733.199999999997</v>
      </c>
      <c r="K98" s="6">
        <v>41950.5</v>
      </c>
      <c r="L98" s="6">
        <v>43379.3</v>
      </c>
      <c r="M98" s="6">
        <v>47419.5</v>
      </c>
      <c r="N98" s="6">
        <v>50744.9</v>
      </c>
      <c r="O98" s="6">
        <v>54901.1</v>
      </c>
      <c r="P98" s="6">
        <v>66677.3</v>
      </c>
      <c r="Q98" s="6">
        <v>76892.899999999994</v>
      </c>
      <c r="R98" s="6">
        <v>80684.899999999994</v>
      </c>
      <c r="S98" s="6">
        <v>85710.3</v>
      </c>
      <c r="T98" s="6">
        <v>89843.199999999997</v>
      </c>
      <c r="U98" s="6">
        <v>91527.9</v>
      </c>
      <c r="V98" s="6">
        <v>96575.7</v>
      </c>
      <c r="W98" s="6">
        <v>102089.5</v>
      </c>
      <c r="X98" s="6">
        <v>113428.5</v>
      </c>
      <c r="Y98" s="6">
        <v>117651.7</v>
      </c>
      <c r="Z98" s="6">
        <v>124116</v>
      </c>
      <c r="AA98" s="6">
        <v>128866.3</v>
      </c>
      <c r="AB98" s="6">
        <v>132793</v>
      </c>
      <c r="AC98" s="6">
        <v>139681</v>
      </c>
      <c r="AD98" s="6">
        <v>140712</v>
      </c>
      <c r="AE98" s="6">
        <v>151928</v>
      </c>
      <c r="AF98" s="6">
        <v>153363.6</v>
      </c>
      <c r="AG98" s="6">
        <v>158346</v>
      </c>
      <c r="AH98" s="6">
        <v>167627</v>
      </c>
      <c r="AI98" s="6">
        <v>174409</v>
      </c>
      <c r="AJ98" s="6">
        <v>184216</v>
      </c>
      <c r="AK98" s="6">
        <v>186945.7</v>
      </c>
      <c r="AL98" s="6">
        <v>194280</v>
      </c>
      <c r="AM98" s="6">
        <v>191874</v>
      </c>
      <c r="AN98" s="6">
        <v>198962.1</v>
      </c>
      <c r="AO98" s="6">
        <v>206692.1</v>
      </c>
      <c r="AP98" s="6">
        <v>211830.8</v>
      </c>
      <c r="AQ98" s="6">
        <v>219197</v>
      </c>
      <c r="AR98" s="6">
        <v>225334.6</v>
      </c>
    </row>
    <row r="99" spans="1:44" x14ac:dyDescent="0.2">
      <c r="A99" s="9">
        <v>95</v>
      </c>
      <c r="B99" s="6">
        <v>16583.400000000001</v>
      </c>
      <c r="C99" s="6">
        <v>18568.7</v>
      </c>
      <c r="D99" s="6">
        <v>19772.2</v>
      </c>
      <c r="E99" s="6">
        <v>21350.799999999999</v>
      </c>
      <c r="F99" s="6">
        <v>20370.2</v>
      </c>
      <c r="G99" s="6">
        <v>26209.599999999999</v>
      </c>
      <c r="H99" s="6">
        <v>29274</v>
      </c>
      <c r="I99" s="6">
        <v>32483.7</v>
      </c>
      <c r="J99" s="6">
        <v>34682.6</v>
      </c>
      <c r="K99" s="6">
        <v>37563.300000000003</v>
      </c>
      <c r="L99" s="6">
        <v>38842.800000000003</v>
      </c>
      <c r="M99" s="6">
        <v>42460.5</v>
      </c>
      <c r="N99" s="6">
        <v>45438.1</v>
      </c>
      <c r="O99" s="6">
        <v>49159.6</v>
      </c>
      <c r="P99" s="6">
        <v>59704.2</v>
      </c>
      <c r="Q99" s="6">
        <v>68851.600000000006</v>
      </c>
      <c r="R99" s="6">
        <v>72247</v>
      </c>
      <c r="S99" s="6">
        <v>76746.8</v>
      </c>
      <c r="T99" s="6">
        <v>80447.5</v>
      </c>
      <c r="U99" s="6">
        <v>81956</v>
      </c>
      <c r="V99" s="6">
        <v>86475.9</v>
      </c>
      <c r="W99" s="6">
        <v>91413.1</v>
      </c>
      <c r="X99" s="6">
        <v>101566.3</v>
      </c>
      <c r="Y99" s="6">
        <v>105347.8</v>
      </c>
      <c r="Z99" s="6">
        <v>111136.1</v>
      </c>
      <c r="AA99" s="6">
        <v>115389.7</v>
      </c>
      <c r="AB99" s="6">
        <v>122249</v>
      </c>
      <c r="AC99" s="6">
        <v>130267</v>
      </c>
      <c r="AD99" s="6">
        <v>134638</v>
      </c>
      <c r="AE99" s="6">
        <v>137569</v>
      </c>
      <c r="AF99" s="6">
        <v>138194.9</v>
      </c>
      <c r="AG99" s="6">
        <v>155948</v>
      </c>
      <c r="AH99" s="6">
        <v>171157</v>
      </c>
      <c r="AI99" s="6">
        <v>179457</v>
      </c>
      <c r="AJ99" s="6">
        <v>184333</v>
      </c>
      <c r="AK99" s="6">
        <v>193902.5</v>
      </c>
      <c r="AL99" s="6">
        <v>200087</v>
      </c>
      <c r="AM99" s="6">
        <v>208691</v>
      </c>
      <c r="AN99" s="6">
        <v>216605</v>
      </c>
      <c r="AO99" s="6">
        <v>214321</v>
      </c>
      <c r="AP99" s="6">
        <v>210337.3</v>
      </c>
      <c r="AQ99" s="6">
        <v>216095</v>
      </c>
      <c r="AR99" s="6">
        <v>222145.7</v>
      </c>
    </row>
    <row r="100" spans="1:44" x14ac:dyDescent="0.2">
      <c r="A100" s="9">
        <v>96</v>
      </c>
      <c r="B100" s="6">
        <v>62378.5</v>
      </c>
      <c r="C100" s="6">
        <v>69846</v>
      </c>
      <c r="D100" s="6">
        <v>74373</v>
      </c>
      <c r="E100" s="6">
        <v>80310.8</v>
      </c>
      <c r="F100" s="6">
        <v>76622.399999999994</v>
      </c>
      <c r="G100" s="6">
        <v>98587.1</v>
      </c>
      <c r="H100" s="6">
        <v>110113.9</v>
      </c>
      <c r="I100" s="6">
        <v>122187.4</v>
      </c>
      <c r="J100" s="6">
        <v>130458.3</v>
      </c>
      <c r="K100" s="6">
        <v>141294.29999999999</v>
      </c>
      <c r="L100" s="6">
        <v>146106.9</v>
      </c>
      <c r="M100" s="6">
        <v>159714.9</v>
      </c>
      <c r="N100" s="6">
        <v>170915.20000000001</v>
      </c>
      <c r="O100" s="6">
        <v>184913.5</v>
      </c>
      <c r="P100" s="6">
        <v>224577.2</v>
      </c>
      <c r="Q100" s="6">
        <v>258984.8</v>
      </c>
      <c r="R100" s="6">
        <v>271756.59999999998</v>
      </c>
      <c r="S100" s="6">
        <v>288682.8</v>
      </c>
      <c r="T100" s="6">
        <v>302602.8</v>
      </c>
      <c r="U100" s="6">
        <v>308277.09999999998</v>
      </c>
      <c r="V100" s="6">
        <v>325278.7</v>
      </c>
      <c r="W100" s="6">
        <v>343850.1</v>
      </c>
      <c r="X100" s="6">
        <v>382041.2</v>
      </c>
      <c r="Y100" s="6">
        <v>396265.4</v>
      </c>
      <c r="Z100" s="6">
        <v>418037.9</v>
      </c>
      <c r="AA100" s="6">
        <v>434037.7</v>
      </c>
      <c r="AB100" s="6">
        <v>457758</v>
      </c>
      <c r="AC100" s="6">
        <v>482469</v>
      </c>
      <c r="AD100" s="6">
        <v>523179</v>
      </c>
      <c r="AE100" s="6">
        <v>524175</v>
      </c>
      <c r="AF100" s="6">
        <v>540301.19999999995</v>
      </c>
      <c r="AG100" s="6">
        <v>579313</v>
      </c>
      <c r="AH100" s="6">
        <v>629902</v>
      </c>
      <c r="AI100" s="6">
        <v>668450</v>
      </c>
      <c r="AJ100" s="6">
        <v>712608</v>
      </c>
      <c r="AK100" s="6">
        <v>725638.4</v>
      </c>
      <c r="AL100" s="6">
        <v>699168</v>
      </c>
      <c r="AM100" s="6">
        <v>668721</v>
      </c>
      <c r="AN100" s="6">
        <v>705600</v>
      </c>
      <c r="AO100" s="6">
        <v>735785.8</v>
      </c>
      <c r="AP100" s="6">
        <v>786392.8</v>
      </c>
      <c r="AQ100" s="6">
        <v>828885.2</v>
      </c>
      <c r="AR100" s="6">
        <v>852093.9</v>
      </c>
    </row>
    <row r="101" spans="1:44" x14ac:dyDescent="0.2">
      <c r="A101" s="9">
        <v>97</v>
      </c>
      <c r="B101" s="6">
        <v>11283.6</v>
      </c>
      <c r="C101" s="6">
        <v>12715.9</v>
      </c>
      <c r="D101" s="6">
        <v>15020.4</v>
      </c>
      <c r="E101" s="6">
        <v>15632.6</v>
      </c>
      <c r="F101" s="6">
        <v>17745</v>
      </c>
      <c r="G101" s="6">
        <v>20165.599999999999</v>
      </c>
      <c r="H101" s="6">
        <v>23011.200000000001</v>
      </c>
      <c r="I101" s="6">
        <v>27299.200000000001</v>
      </c>
      <c r="J101" s="6">
        <v>33144.5</v>
      </c>
      <c r="K101" s="6">
        <v>35363</v>
      </c>
      <c r="L101" s="6">
        <v>35337</v>
      </c>
      <c r="M101" s="6">
        <v>38363.699999999997</v>
      </c>
      <c r="N101" s="6">
        <v>43561.9</v>
      </c>
      <c r="O101" s="6">
        <v>46129.5</v>
      </c>
      <c r="P101" s="6">
        <v>49863.3</v>
      </c>
      <c r="Q101" s="6">
        <v>56875.9</v>
      </c>
      <c r="R101" s="6">
        <v>63870.5</v>
      </c>
      <c r="S101" s="6">
        <v>69559.8</v>
      </c>
      <c r="T101" s="6">
        <v>76309.3</v>
      </c>
      <c r="U101" s="6">
        <v>75475.199999999997</v>
      </c>
      <c r="V101" s="6">
        <v>79138.899999999994</v>
      </c>
      <c r="W101" s="6">
        <v>84974.7</v>
      </c>
      <c r="X101" s="6">
        <v>88645.2</v>
      </c>
      <c r="Y101" s="6">
        <v>94679.9</v>
      </c>
      <c r="Z101" s="6">
        <v>102051.4</v>
      </c>
      <c r="AA101" s="6">
        <v>114334</v>
      </c>
      <c r="AB101" s="6">
        <v>111117</v>
      </c>
      <c r="AC101" s="6">
        <v>114641</v>
      </c>
      <c r="AD101" s="6">
        <v>123696</v>
      </c>
      <c r="AE101" s="6">
        <v>107192</v>
      </c>
      <c r="AF101" s="6">
        <v>100711.5</v>
      </c>
      <c r="AG101" s="6">
        <v>109907</v>
      </c>
      <c r="AH101" s="6">
        <v>120626</v>
      </c>
      <c r="AI101" s="6">
        <v>133706</v>
      </c>
      <c r="AJ101" s="6">
        <v>145223</v>
      </c>
      <c r="AK101" s="6">
        <v>156203.5</v>
      </c>
      <c r="AL101" s="6">
        <v>165239</v>
      </c>
      <c r="AM101" s="6">
        <v>136507</v>
      </c>
      <c r="AN101" s="6">
        <v>153811.79999999999</v>
      </c>
      <c r="AO101" s="6">
        <v>170604.7</v>
      </c>
      <c r="AP101" s="6">
        <v>171717.8</v>
      </c>
      <c r="AQ101" s="6">
        <v>173748.8</v>
      </c>
      <c r="AR101" s="6">
        <v>178613.8</v>
      </c>
    </row>
    <row r="102" spans="1:44" x14ac:dyDescent="0.2">
      <c r="A102" s="9">
        <v>98</v>
      </c>
      <c r="B102" s="6">
        <v>15343.8</v>
      </c>
      <c r="C102" s="6">
        <v>16814.2</v>
      </c>
      <c r="D102" s="6">
        <v>19272.3</v>
      </c>
      <c r="E102" s="6">
        <v>18720.3</v>
      </c>
      <c r="F102" s="6">
        <v>21156.1</v>
      </c>
      <c r="G102" s="6">
        <v>22947.1</v>
      </c>
      <c r="H102" s="6">
        <v>24559.5</v>
      </c>
      <c r="I102" s="6">
        <v>28452.7</v>
      </c>
      <c r="J102" s="6">
        <v>32000.7</v>
      </c>
      <c r="K102" s="6">
        <v>35199.800000000003</v>
      </c>
      <c r="L102" s="6">
        <v>31316</v>
      </c>
      <c r="M102" s="6">
        <v>31071.7</v>
      </c>
      <c r="N102" s="6">
        <v>34210.9</v>
      </c>
      <c r="O102" s="6">
        <v>32174.400000000001</v>
      </c>
      <c r="P102" s="6">
        <v>30626.1</v>
      </c>
      <c r="Q102" s="6">
        <v>31208.1</v>
      </c>
      <c r="R102" s="6">
        <v>32838.300000000003</v>
      </c>
      <c r="S102" s="6">
        <v>32934.300000000003</v>
      </c>
      <c r="T102" s="6">
        <v>29938.3</v>
      </c>
      <c r="U102" s="6">
        <v>32877.199999999997</v>
      </c>
      <c r="V102" s="6">
        <v>33493.599999999999</v>
      </c>
      <c r="W102" s="6">
        <v>33884</v>
      </c>
      <c r="X102" s="6">
        <v>36094.5</v>
      </c>
      <c r="Y102" s="6">
        <v>37786.9</v>
      </c>
      <c r="Z102" s="6">
        <v>38440.699999999997</v>
      </c>
      <c r="AA102" s="6">
        <v>38992.800000000003</v>
      </c>
      <c r="AB102" s="6">
        <v>38951</v>
      </c>
      <c r="AC102" s="6">
        <v>39467</v>
      </c>
      <c r="AD102" s="6">
        <v>40100</v>
      </c>
      <c r="AE102" s="6">
        <v>40689</v>
      </c>
      <c r="AF102" s="6">
        <v>41349.800000000003</v>
      </c>
      <c r="AG102" s="6">
        <v>42325</v>
      </c>
      <c r="AH102" s="6">
        <v>46638</v>
      </c>
      <c r="AI102" s="6">
        <v>52599</v>
      </c>
      <c r="AJ102" s="6">
        <v>59313</v>
      </c>
      <c r="AK102" s="6">
        <v>61907.6</v>
      </c>
      <c r="AL102" s="6">
        <v>69503</v>
      </c>
      <c r="AM102" s="6">
        <v>55371</v>
      </c>
      <c r="AN102" s="6">
        <v>66976.600000000006</v>
      </c>
      <c r="AO102" s="6">
        <v>76145</v>
      </c>
      <c r="AP102" s="6">
        <v>79220.5</v>
      </c>
      <c r="AQ102" s="6">
        <v>81683</v>
      </c>
      <c r="AR102" s="6">
        <v>83970.1</v>
      </c>
    </row>
    <row r="103" spans="1:44" x14ac:dyDescent="0.2">
      <c r="A103" s="9">
        <v>99</v>
      </c>
      <c r="B103" s="6">
        <v>18330.099999999999</v>
      </c>
      <c r="C103" s="6">
        <v>19474.900000000001</v>
      </c>
      <c r="D103" s="6">
        <v>19301.400000000001</v>
      </c>
      <c r="E103" s="6">
        <v>18680.2</v>
      </c>
      <c r="F103" s="6">
        <v>19951.099999999999</v>
      </c>
      <c r="G103" s="6">
        <v>20473.900000000001</v>
      </c>
      <c r="H103" s="6">
        <v>21953.9</v>
      </c>
      <c r="I103" s="6">
        <v>22382.2</v>
      </c>
      <c r="J103" s="6">
        <v>21797.5</v>
      </c>
      <c r="K103" s="6">
        <v>21214.7</v>
      </c>
      <c r="L103" s="6">
        <v>19374.400000000001</v>
      </c>
      <c r="M103" s="6">
        <v>18846</v>
      </c>
      <c r="N103" s="6">
        <v>19579.900000000001</v>
      </c>
      <c r="O103" s="6">
        <v>19802.099999999999</v>
      </c>
      <c r="P103" s="6">
        <v>20599.3</v>
      </c>
      <c r="Q103" s="6">
        <v>21629</v>
      </c>
      <c r="R103" s="6">
        <v>22688.7</v>
      </c>
      <c r="S103" s="6">
        <v>23033.9</v>
      </c>
      <c r="T103" s="6">
        <v>23333.1</v>
      </c>
      <c r="U103" s="6">
        <v>22520.7</v>
      </c>
      <c r="V103" s="6">
        <v>22922.7</v>
      </c>
      <c r="W103" s="6">
        <v>22733.7</v>
      </c>
      <c r="X103" s="6">
        <v>23594</v>
      </c>
      <c r="Y103" s="6">
        <v>23742.3</v>
      </c>
      <c r="Z103" s="6">
        <v>24123.3</v>
      </c>
      <c r="AA103" s="6">
        <v>24569.599999999999</v>
      </c>
      <c r="AB103" s="6">
        <v>24849</v>
      </c>
      <c r="AC103" s="6">
        <v>26223</v>
      </c>
      <c r="AD103" s="6">
        <v>27590</v>
      </c>
      <c r="AE103" s="6">
        <v>27743</v>
      </c>
      <c r="AF103" s="6">
        <v>26954.400000000001</v>
      </c>
      <c r="AG103" s="6">
        <v>31268</v>
      </c>
      <c r="AH103" s="6">
        <v>37336</v>
      </c>
      <c r="AI103" s="6">
        <v>39281</v>
      </c>
      <c r="AJ103" s="6">
        <v>42227</v>
      </c>
      <c r="AK103" s="6">
        <v>48385</v>
      </c>
      <c r="AL103" s="6">
        <v>54789</v>
      </c>
      <c r="AM103" s="6">
        <v>49276</v>
      </c>
      <c r="AN103" s="6">
        <v>54065.9</v>
      </c>
      <c r="AO103" s="6">
        <v>56641.9</v>
      </c>
      <c r="AP103" s="6">
        <v>56794.9</v>
      </c>
      <c r="AQ103" s="6">
        <v>58523.8</v>
      </c>
      <c r="AR103" s="6">
        <v>60162.5</v>
      </c>
    </row>
    <row r="104" spans="1:44" x14ac:dyDescent="0.2">
      <c r="A104" s="9">
        <v>100</v>
      </c>
      <c r="B104" s="6">
        <v>31772.2</v>
      </c>
      <c r="C104" s="6">
        <v>35175.300000000003</v>
      </c>
      <c r="D104" s="6">
        <v>35395.699999999997</v>
      </c>
      <c r="E104" s="6">
        <v>34251.4</v>
      </c>
      <c r="F104" s="6">
        <v>38904.699999999997</v>
      </c>
      <c r="G104" s="6">
        <v>47719.8</v>
      </c>
      <c r="H104" s="6">
        <v>56905.599999999999</v>
      </c>
      <c r="I104" s="6">
        <v>63268.9</v>
      </c>
      <c r="J104" s="6">
        <v>64286</v>
      </c>
      <c r="K104" s="6">
        <v>68933</v>
      </c>
      <c r="L104" s="6">
        <v>68329.100000000006</v>
      </c>
      <c r="M104" s="6">
        <v>71831.8</v>
      </c>
      <c r="N104" s="6">
        <v>75900.3</v>
      </c>
      <c r="O104" s="6">
        <v>78491.8</v>
      </c>
      <c r="P104" s="6">
        <v>82684.899999999994</v>
      </c>
      <c r="Q104" s="6">
        <v>88317.3</v>
      </c>
      <c r="R104" s="6">
        <v>98044.1</v>
      </c>
      <c r="S104" s="6">
        <v>104861.1</v>
      </c>
      <c r="T104" s="6">
        <v>114166.39999999999</v>
      </c>
      <c r="U104" s="6">
        <v>113635.6</v>
      </c>
      <c r="V104" s="6">
        <v>121450.6</v>
      </c>
      <c r="W104" s="6">
        <v>127826.4</v>
      </c>
      <c r="X104" s="6">
        <v>139632.70000000001</v>
      </c>
      <c r="Y104" s="6">
        <v>145096.5</v>
      </c>
      <c r="Z104" s="6">
        <v>154904.1</v>
      </c>
      <c r="AA104" s="6">
        <v>164239</v>
      </c>
      <c r="AB104" s="6">
        <v>176513</v>
      </c>
      <c r="AC104" s="6">
        <v>188373</v>
      </c>
      <c r="AD104" s="6">
        <v>201279</v>
      </c>
      <c r="AE104" s="6">
        <v>202149</v>
      </c>
      <c r="AF104" s="6">
        <v>206016.2</v>
      </c>
      <c r="AG104" s="6">
        <v>211868</v>
      </c>
      <c r="AH104" s="6">
        <v>234343</v>
      </c>
      <c r="AI104" s="6">
        <v>259662</v>
      </c>
      <c r="AJ104" s="6">
        <v>276811</v>
      </c>
      <c r="AK104" s="6">
        <v>283377.7</v>
      </c>
      <c r="AL104" s="6">
        <v>287859</v>
      </c>
      <c r="AM104" s="6">
        <v>233419</v>
      </c>
      <c r="AN104" s="6">
        <v>253712.2</v>
      </c>
      <c r="AO104" s="6">
        <v>281832.40000000002</v>
      </c>
      <c r="AP104" s="6">
        <v>302097.5</v>
      </c>
      <c r="AQ104" s="6">
        <v>310136.5</v>
      </c>
      <c r="AR104" s="6">
        <v>318820.40000000002</v>
      </c>
    </row>
    <row r="105" spans="1:44" x14ac:dyDescent="0.2">
      <c r="A105" s="9">
        <v>101</v>
      </c>
      <c r="B105" s="6">
        <v>6589.9</v>
      </c>
      <c r="C105" s="6">
        <v>6874.2</v>
      </c>
      <c r="D105" s="6">
        <v>7567.9</v>
      </c>
      <c r="E105" s="6">
        <v>8300.4</v>
      </c>
      <c r="F105" s="6">
        <v>8778.9</v>
      </c>
      <c r="G105" s="6">
        <v>9367.2999999999993</v>
      </c>
      <c r="H105" s="6">
        <v>9683.6</v>
      </c>
      <c r="I105" s="6">
        <v>10633.1</v>
      </c>
      <c r="J105" s="6">
        <v>12301.4</v>
      </c>
      <c r="K105" s="6">
        <v>13987.8</v>
      </c>
      <c r="L105" s="6">
        <v>14399.3</v>
      </c>
      <c r="M105" s="6">
        <v>13693.3</v>
      </c>
      <c r="N105" s="6">
        <v>15342.2</v>
      </c>
      <c r="O105" s="6">
        <v>15160.9</v>
      </c>
      <c r="P105" s="6">
        <v>14532.7</v>
      </c>
      <c r="Q105" s="6">
        <v>14542.1</v>
      </c>
      <c r="R105" s="6">
        <v>16091.4</v>
      </c>
      <c r="S105" s="6">
        <v>15574.2</v>
      </c>
      <c r="T105" s="6">
        <v>15692.8</v>
      </c>
      <c r="U105" s="6">
        <v>16534.8</v>
      </c>
      <c r="V105" s="6">
        <v>16677.3</v>
      </c>
      <c r="W105" s="6">
        <v>17654.900000000001</v>
      </c>
      <c r="X105" s="6">
        <v>20023.7</v>
      </c>
      <c r="Y105" s="6">
        <v>21412.6</v>
      </c>
      <c r="Z105" s="6">
        <v>22458.5</v>
      </c>
      <c r="AA105" s="6">
        <v>24181</v>
      </c>
      <c r="AB105" s="6">
        <v>26382</v>
      </c>
      <c r="AC105" s="6">
        <v>26198</v>
      </c>
      <c r="AD105" s="6">
        <v>25888</v>
      </c>
      <c r="AE105" s="6">
        <v>26711</v>
      </c>
      <c r="AF105" s="6">
        <v>27344.2</v>
      </c>
      <c r="AG105" s="6">
        <v>27971</v>
      </c>
      <c r="AH105" s="6">
        <v>33274</v>
      </c>
      <c r="AI105" s="6">
        <v>36949</v>
      </c>
      <c r="AJ105" s="6">
        <v>42254</v>
      </c>
      <c r="AK105" s="6">
        <v>44814.9</v>
      </c>
      <c r="AL105" s="6">
        <v>45342</v>
      </c>
      <c r="AM105" s="6">
        <v>45148</v>
      </c>
      <c r="AN105" s="6">
        <v>45843.9</v>
      </c>
      <c r="AO105" s="6">
        <v>48880.9</v>
      </c>
      <c r="AP105" s="6">
        <v>51724</v>
      </c>
      <c r="AQ105" s="6">
        <v>54094.8</v>
      </c>
      <c r="AR105" s="6">
        <v>55609.5</v>
      </c>
    </row>
    <row r="106" spans="1:44" x14ac:dyDescent="0.2">
      <c r="A106" s="9">
        <v>102</v>
      </c>
      <c r="B106" s="6">
        <v>4498.8</v>
      </c>
      <c r="C106" s="6">
        <v>4861.8999999999996</v>
      </c>
      <c r="D106" s="6">
        <v>5319.2</v>
      </c>
      <c r="E106" s="6">
        <v>6284.1</v>
      </c>
      <c r="F106" s="6">
        <v>7185.2</v>
      </c>
      <c r="G106" s="6">
        <v>9474.9</v>
      </c>
      <c r="H106" s="6">
        <v>16777.900000000001</v>
      </c>
      <c r="I106" s="6">
        <v>19437.400000000001</v>
      </c>
      <c r="J106" s="6">
        <v>21370.799999999999</v>
      </c>
      <c r="K106" s="6">
        <v>22453.4</v>
      </c>
      <c r="L106" s="6">
        <v>24006.799999999999</v>
      </c>
      <c r="M106" s="6">
        <v>25123.1</v>
      </c>
      <c r="N106" s="6">
        <v>26306.6</v>
      </c>
      <c r="O106" s="6">
        <v>25086.1</v>
      </c>
      <c r="P106" s="6">
        <v>24501</v>
      </c>
      <c r="Q106" s="6">
        <v>23727.7</v>
      </c>
      <c r="R106" s="6">
        <v>23068.7</v>
      </c>
      <c r="S106" s="6">
        <v>21895.3</v>
      </c>
      <c r="T106" s="6">
        <v>24037.1</v>
      </c>
      <c r="U106" s="6">
        <v>22856.9</v>
      </c>
      <c r="V106" s="6">
        <v>24053.9</v>
      </c>
      <c r="W106" s="6">
        <v>23304.1</v>
      </c>
      <c r="X106" s="6">
        <v>24479.9</v>
      </c>
      <c r="Y106" s="6">
        <v>25926.7</v>
      </c>
      <c r="Z106" s="6">
        <v>24615.4</v>
      </c>
      <c r="AA106" s="6">
        <v>24259</v>
      </c>
      <c r="AB106" s="6">
        <v>24185</v>
      </c>
      <c r="AC106" s="6">
        <v>24164</v>
      </c>
      <c r="AD106" s="6">
        <v>23218</v>
      </c>
      <c r="AE106" s="6">
        <v>22722</v>
      </c>
      <c r="AF106" s="6">
        <v>22272</v>
      </c>
      <c r="AG106" s="6">
        <v>22483</v>
      </c>
      <c r="AH106" s="6">
        <v>23170</v>
      </c>
      <c r="AI106" s="6">
        <v>22956</v>
      </c>
      <c r="AJ106" s="6">
        <v>24378</v>
      </c>
      <c r="AK106" s="6">
        <v>25888.5</v>
      </c>
      <c r="AL106" s="6">
        <v>29378</v>
      </c>
      <c r="AM106" s="6">
        <v>23971</v>
      </c>
      <c r="AN106" s="6">
        <v>25810</v>
      </c>
      <c r="AO106" s="6">
        <v>27355</v>
      </c>
      <c r="AP106" s="6">
        <v>27750</v>
      </c>
      <c r="AQ106" s="6">
        <v>29545</v>
      </c>
      <c r="AR106" s="6">
        <v>30372.3</v>
      </c>
    </row>
    <row r="107" spans="1:44" x14ac:dyDescent="0.2">
      <c r="A107" s="9">
        <v>103</v>
      </c>
      <c r="B107" s="6">
        <v>2345.8000000000002</v>
      </c>
      <c r="C107" s="6">
        <v>2963.6</v>
      </c>
      <c r="D107" s="6">
        <v>4534</v>
      </c>
      <c r="E107" s="6">
        <v>4444.6000000000004</v>
      </c>
      <c r="F107" s="6">
        <v>5717.5</v>
      </c>
      <c r="G107" s="6">
        <v>7281.7</v>
      </c>
      <c r="H107" s="6">
        <v>8165.5</v>
      </c>
      <c r="I107" s="6">
        <v>10492.2</v>
      </c>
      <c r="J107" s="6">
        <v>11868.9</v>
      </c>
      <c r="K107" s="6">
        <v>15395.3</v>
      </c>
      <c r="L107" s="6">
        <v>12685.9</v>
      </c>
      <c r="M107" s="6">
        <v>14814.7</v>
      </c>
      <c r="N107" s="6">
        <v>16993.099999999999</v>
      </c>
      <c r="O107" s="6">
        <v>18033.099999999999</v>
      </c>
      <c r="P107" s="6">
        <v>19059.5</v>
      </c>
      <c r="Q107" s="6">
        <v>20925.900000000001</v>
      </c>
      <c r="R107" s="6">
        <v>24308.799999999999</v>
      </c>
      <c r="S107" s="6">
        <v>28189.7</v>
      </c>
      <c r="T107" s="6">
        <v>31342.799999999999</v>
      </c>
      <c r="U107" s="6">
        <v>29203.3</v>
      </c>
      <c r="V107" s="6">
        <v>30449.200000000001</v>
      </c>
      <c r="W107" s="6">
        <v>31753.9</v>
      </c>
      <c r="X107" s="6">
        <v>33510.5</v>
      </c>
      <c r="Y107" s="6">
        <v>36234.699999999997</v>
      </c>
      <c r="Z107" s="6">
        <v>39201.5</v>
      </c>
      <c r="AA107" s="6">
        <v>42027.9</v>
      </c>
      <c r="AB107" s="6">
        <v>47241</v>
      </c>
      <c r="AC107" s="6">
        <v>52196.4</v>
      </c>
      <c r="AD107" s="6">
        <v>57497.7</v>
      </c>
      <c r="AE107" s="6">
        <v>59815.6</v>
      </c>
      <c r="AF107" s="6">
        <v>61791.8</v>
      </c>
      <c r="AG107" s="6">
        <v>65824.800000000003</v>
      </c>
      <c r="AH107" s="6">
        <v>73225.5</v>
      </c>
      <c r="AI107" s="6">
        <v>81088.7</v>
      </c>
      <c r="AJ107" s="6">
        <v>89072.6</v>
      </c>
      <c r="AK107" s="6">
        <v>94744</v>
      </c>
      <c r="AL107" s="6">
        <v>99234.1</v>
      </c>
      <c r="AM107" s="6">
        <v>84651.9</v>
      </c>
      <c r="AN107" s="6">
        <v>92331.7</v>
      </c>
      <c r="AO107" s="6">
        <v>100058.3</v>
      </c>
      <c r="AP107" s="6">
        <v>105433.7</v>
      </c>
      <c r="AQ107" s="6">
        <v>111175.3</v>
      </c>
      <c r="AR107" s="6">
        <v>114288.3</v>
      </c>
    </row>
    <row r="108" spans="1:44" x14ac:dyDescent="0.2">
      <c r="A108" s="9">
        <v>104</v>
      </c>
      <c r="B108" s="6">
        <v>8072.1</v>
      </c>
      <c r="C108" s="6">
        <v>8936.7000000000007</v>
      </c>
      <c r="D108" s="6">
        <v>8992.7000000000007</v>
      </c>
      <c r="E108" s="6">
        <v>8702</v>
      </c>
      <c r="F108" s="6">
        <v>9884.2000000000007</v>
      </c>
      <c r="G108" s="6">
        <v>12123.8</v>
      </c>
      <c r="H108" s="6">
        <v>14457.5</v>
      </c>
      <c r="I108" s="6">
        <v>16074.2</v>
      </c>
      <c r="J108" s="6">
        <v>16332.6</v>
      </c>
      <c r="K108" s="6">
        <v>17513.2</v>
      </c>
      <c r="L108" s="6">
        <v>17359.8</v>
      </c>
      <c r="M108" s="6">
        <v>18249.7</v>
      </c>
      <c r="N108" s="6">
        <v>19283.400000000001</v>
      </c>
      <c r="O108" s="6">
        <v>19941.8</v>
      </c>
      <c r="P108" s="6">
        <v>21007.1</v>
      </c>
      <c r="Q108" s="6">
        <v>22438</v>
      </c>
      <c r="R108" s="6">
        <v>24909.3</v>
      </c>
      <c r="S108" s="6">
        <v>26641.200000000001</v>
      </c>
      <c r="T108" s="6">
        <v>29005.3</v>
      </c>
      <c r="U108" s="6">
        <v>28870.5</v>
      </c>
      <c r="V108" s="6">
        <v>30856</v>
      </c>
      <c r="W108" s="6">
        <v>32475.8</v>
      </c>
      <c r="X108" s="6">
        <v>35475.300000000003</v>
      </c>
      <c r="Y108" s="6">
        <v>36863.5</v>
      </c>
      <c r="Z108" s="6">
        <v>39355.199999999997</v>
      </c>
      <c r="AA108" s="6">
        <v>41726.9</v>
      </c>
      <c r="AB108" s="6">
        <v>46871</v>
      </c>
      <c r="AC108" s="6">
        <v>51738.5</v>
      </c>
      <c r="AD108" s="6">
        <v>58566.1</v>
      </c>
      <c r="AE108" s="6">
        <v>60222.3</v>
      </c>
      <c r="AF108" s="6">
        <v>61357.3</v>
      </c>
      <c r="AG108" s="6">
        <v>64798.1</v>
      </c>
      <c r="AH108" s="6">
        <v>69259</v>
      </c>
      <c r="AI108" s="6">
        <v>72190.5</v>
      </c>
      <c r="AJ108" s="6">
        <v>78946.7</v>
      </c>
      <c r="AK108" s="6">
        <v>83061.899999999994</v>
      </c>
      <c r="AL108" s="6">
        <v>86662.1</v>
      </c>
      <c r="AM108" s="6">
        <v>74761.3</v>
      </c>
      <c r="AN108" s="6">
        <v>79824.600000000006</v>
      </c>
      <c r="AO108" s="6">
        <v>87507.1</v>
      </c>
      <c r="AP108" s="6">
        <v>93062.2</v>
      </c>
      <c r="AQ108" s="6">
        <v>97402.8</v>
      </c>
      <c r="AR108" s="6">
        <v>100130</v>
      </c>
    </row>
    <row r="109" spans="1:44" x14ac:dyDescent="0.2">
      <c r="A109" s="9">
        <v>105</v>
      </c>
      <c r="B109" s="6">
        <v>3975.1</v>
      </c>
      <c r="C109" s="6">
        <v>4400.8</v>
      </c>
      <c r="D109" s="6">
        <v>4428.3999999999996</v>
      </c>
      <c r="E109" s="6">
        <v>4285.2</v>
      </c>
      <c r="F109" s="6">
        <v>4867.3999999999996</v>
      </c>
      <c r="G109" s="6">
        <v>5970.3</v>
      </c>
      <c r="H109" s="6">
        <v>7119.5</v>
      </c>
      <c r="I109" s="6">
        <v>7915.6</v>
      </c>
      <c r="J109" s="6">
        <v>8042.9</v>
      </c>
      <c r="K109" s="6">
        <v>8624.2999999999993</v>
      </c>
      <c r="L109" s="6">
        <v>8548.7000000000007</v>
      </c>
      <c r="M109" s="6">
        <v>8986.9</v>
      </c>
      <c r="N109" s="6">
        <v>9496</v>
      </c>
      <c r="O109" s="6">
        <v>9820.2000000000007</v>
      </c>
      <c r="P109" s="6">
        <v>10565.9</v>
      </c>
      <c r="Q109" s="6">
        <v>10855.1</v>
      </c>
      <c r="R109" s="6">
        <v>12375.4</v>
      </c>
      <c r="S109" s="6">
        <v>13437.2</v>
      </c>
      <c r="T109" s="6">
        <v>14763.3</v>
      </c>
      <c r="U109" s="6">
        <v>15368.6</v>
      </c>
      <c r="V109" s="6">
        <v>17204.900000000001</v>
      </c>
      <c r="W109" s="6">
        <v>18706.7</v>
      </c>
      <c r="X109" s="6">
        <v>20299.3</v>
      </c>
      <c r="Y109" s="6">
        <v>22462.1</v>
      </c>
      <c r="Z109" s="6">
        <v>23678.799999999999</v>
      </c>
      <c r="AA109" s="6">
        <v>26337.3</v>
      </c>
      <c r="AB109" s="6">
        <v>28647</v>
      </c>
      <c r="AC109" s="6">
        <v>31117</v>
      </c>
      <c r="AD109" s="6">
        <v>33847</v>
      </c>
      <c r="AE109" s="6">
        <v>36381</v>
      </c>
      <c r="AF109" s="6">
        <v>39679.9</v>
      </c>
      <c r="AG109" s="6">
        <v>45247</v>
      </c>
      <c r="AH109" s="6">
        <v>49681</v>
      </c>
      <c r="AI109" s="6">
        <v>53163</v>
      </c>
      <c r="AJ109" s="6">
        <v>61492</v>
      </c>
      <c r="AK109" s="6">
        <v>69040.100000000006</v>
      </c>
      <c r="AL109" s="6">
        <v>73033</v>
      </c>
      <c r="AM109" s="6">
        <v>71075</v>
      </c>
      <c r="AN109" s="6">
        <v>76342.3</v>
      </c>
      <c r="AO109" s="6">
        <v>80430.399999999994</v>
      </c>
      <c r="AP109" s="6">
        <v>84526.399999999994</v>
      </c>
      <c r="AQ109" s="6">
        <v>86921</v>
      </c>
      <c r="AR109" s="6">
        <v>89354.8</v>
      </c>
    </row>
    <row r="110" spans="1:44" x14ac:dyDescent="0.2">
      <c r="A110" s="9">
        <v>106</v>
      </c>
      <c r="B110" s="6">
        <v>17473.3</v>
      </c>
      <c r="C110" s="6">
        <v>18849.7</v>
      </c>
      <c r="D110" s="6">
        <v>20144.400000000001</v>
      </c>
      <c r="E110" s="6">
        <v>21638.6</v>
      </c>
      <c r="F110" s="6">
        <v>24298.2</v>
      </c>
      <c r="G110" s="6">
        <v>28455.5</v>
      </c>
      <c r="H110" s="6">
        <v>32022</v>
      </c>
      <c r="I110" s="6">
        <v>35626.400000000001</v>
      </c>
      <c r="J110" s="6">
        <v>39394.5</v>
      </c>
      <c r="K110" s="6">
        <v>43730.7</v>
      </c>
      <c r="L110" s="6">
        <v>48002.3</v>
      </c>
      <c r="M110" s="6">
        <v>52379</v>
      </c>
      <c r="N110" s="6">
        <v>57730.1</v>
      </c>
      <c r="O110" s="6">
        <v>63098</v>
      </c>
      <c r="P110" s="6">
        <v>67057.600000000006</v>
      </c>
      <c r="Q110" s="6">
        <v>76914.7</v>
      </c>
      <c r="R110" s="6">
        <v>80972.600000000006</v>
      </c>
      <c r="S110" s="6">
        <v>84294.6</v>
      </c>
      <c r="T110" s="6">
        <v>87979.3</v>
      </c>
      <c r="U110" s="6">
        <v>89319.3</v>
      </c>
      <c r="V110" s="6">
        <v>93399.3</v>
      </c>
      <c r="W110" s="6">
        <v>97576.5</v>
      </c>
      <c r="X110" s="6">
        <v>99908</v>
      </c>
      <c r="Y110" s="6">
        <v>104652.8</v>
      </c>
      <c r="Z110" s="6">
        <v>109226.9</v>
      </c>
      <c r="AA110" s="6">
        <v>123353.4</v>
      </c>
      <c r="AB110" s="6">
        <v>134873</v>
      </c>
      <c r="AC110" s="6">
        <v>145273.60000000001</v>
      </c>
      <c r="AD110" s="6">
        <v>154358.1</v>
      </c>
      <c r="AE110" s="6">
        <v>151783.6</v>
      </c>
      <c r="AF110" s="6">
        <v>150276.4</v>
      </c>
      <c r="AG110" s="6">
        <v>150315.70000000001</v>
      </c>
      <c r="AH110" s="6">
        <v>156054.20000000001</v>
      </c>
      <c r="AI110" s="6">
        <v>157966.70000000001</v>
      </c>
      <c r="AJ110" s="6">
        <v>162148.20000000001</v>
      </c>
      <c r="AK110" s="6">
        <v>160609.20000000001</v>
      </c>
      <c r="AL110" s="6">
        <v>160506.4</v>
      </c>
      <c r="AM110" s="6">
        <v>147140.5</v>
      </c>
      <c r="AN110" s="6">
        <v>142390</v>
      </c>
      <c r="AO110" s="6">
        <v>145358.20000000001</v>
      </c>
      <c r="AP110" s="6">
        <v>145080.79999999999</v>
      </c>
      <c r="AQ110" s="6">
        <v>148448.1</v>
      </c>
      <c r="AR110" s="6">
        <v>152604.70000000001</v>
      </c>
    </row>
    <row r="111" spans="1:44" x14ac:dyDescent="0.2">
      <c r="A111" s="9">
        <v>107</v>
      </c>
      <c r="B111" s="6">
        <v>997.8</v>
      </c>
      <c r="C111" s="6">
        <v>1211.3</v>
      </c>
      <c r="D111" s="6">
        <v>1421.7</v>
      </c>
      <c r="E111" s="6">
        <v>1718.9</v>
      </c>
      <c r="F111" s="6">
        <v>2116.1999999999998</v>
      </c>
      <c r="G111" s="6">
        <v>2197.5</v>
      </c>
      <c r="H111" s="6">
        <v>2785.3</v>
      </c>
      <c r="I111" s="6">
        <v>3641.1</v>
      </c>
      <c r="J111" s="6">
        <v>4420.8</v>
      </c>
      <c r="K111" s="6">
        <v>5371.2</v>
      </c>
      <c r="L111" s="6">
        <v>6410.8</v>
      </c>
      <c r="M111" s="6">
        <v>9984.2999999999993</v>
      </c>
      <c r="N111" s="6">
        <v>11642.8</v>
      </c>
      <c r="O111" s="6">
        <v>13090.8</v>
      </c>
      <c r="P111" s="6">
        <v>14666.4</v>
      </c>
      <c r="Q111" s="6">
        <v>16244.3</v>
      </c>
      <c r="R111" s="6">
        <v>19812.3</v>
      </c>
      <c r="S111" s="6">
        <v>22813.8</v>
      </c>
      <c r="T111" s="6">
        <v>25611.7</v>
      </c>
      <c r="U111" s="6">
        <v>28375.4</v>
      </c>
      <c r="V111" s="6">
        <v>32917.1</v>
      </c>
      <c r="W111" s="6">
        <v>39042.9</v>
      </c>
      <c r="X111" s="6">
        <v>44741</v>
      </c>
      <c r="Y111" s="6">
        <v>51538</v>
      </c>
      <c r="Z111" s="6">
        <v>60946.8</v>
      </c>
      <c r="AA111" s="6">
        <v>67481.899999999994</v>
      </c>
      <c r="AB111" s="6">
        <v>82173.399999999994</v>
      </c>
      <c r="AC111" s="6">
        <v>95500</v>
      </c>
      <c r="AD111" s="6">
        <v>102673.4</v>
      </c>
      <c r="AE111" s="6">
        <v>110283.7</v>
      </c>
      <c r="AF111" s="6">
        <v>111741.4</v>
      </c>
      <c r="AG111" s="6">
        <v>110239.9</v>
      </c>
      <c r="AH111" s="6">
        <v>119909</v>
      </c>
      <c r="AI111" s="6">
        <v>125995</v>
      </c>
      <c r="AJ111" s="6">
        <v>134378</v>
      </c>
      <c r="AK111" s="6">
        <v>143824</v>
      </c>
      <c r="AL111" s="6">
        <v>152250.4</v>
      </c>
      <c r="AM111" s="6">
        <v>148662.70000000001</v>
      </c>
      <c r="AN111" s="6">
        <v>155647.4</v>
      </c>
      <c r="AO111" s="6">
        <v>168269.6</v>
      </c>
      <c r="AP111" s="6">
        <v>173404.4</v>
      </c>
      <c r="AQ111" s="6">
        <v>187131.4</v>
      </c>
      <c r="AR111" s="6">
        <v>192371</v>
      </c>
    </row>
    <row r="112" spans="1:44" x14ac:dyDescent="0.2">
      <c r="A112" s="9">
        <v>108</v>
      </c>
      <c r="B112" s="6">
        <v>8246.1</v>
      </c>
      <c r="C112" s="6">
        <v>8455.7000000000007</v>
      </c>
      <c r="D112" s="6">
        <v>9333.2999999999993</v>
      </c>
      <c r="E112" s="6">
        <v>10354.5</v>
      </c>
      <c r="F112" s="6">
        <v>10754.4</v>
      </c>
      <c r="G112" s="6">
        <v>12516</v>
      </c>
      <c r="H112" s="6">
        <v>16454.599999999999</v>
      </c>
      <c r="I112" s="6">
        <v>17754</v>
      </c>
      <c r="J112" s="6">
        <v>19350.400000000001</v>
      </c>
      <c r="K112" s="6">
        <v>21180.400000000001</v>
      </c>
      <c r="L112" s="6">
        <v>21601.200000000001</v>
      </c>
      <c r="M112" s="6">
        <v>23421.9</v>
      </c>
      <c r="N112" s="6">
        <v>26144.5</v>
      </c>
      <c r="O112" s="6">
        <v>29126.9</v>
      </c>
      <c r="P112" s="6">
        <v>32367.7</v>
      </c>
      <c r="Q112" s="6">
        <v>38416.199999999997</v>
      </c>
      <c r="R112" s="6">
        <v>43330.8</v>
      </c>
      <c r="S112" s="6">
        <v>49227.6</v>
      </c>
      <c r="T112" s="6">
        <v>54105</v>
      </c>
      <c r="U112" s="6">
        <v>58478.2</v>
      </c>
      <c r="V112" s="6">
        <v>62135.1</v>
      </c>
      <c r="W112" s="6">
        <v>68443.399999999994</v>
      </c>
      <c r="X112" s="6">
        <v>71914.7</v>
      </c>
      <c r="Y112" s="6">
        <v>77027.3</v>
      </c>
      <c r="Z112" s="6">
        <v>82478.600000000006</v>
      </c>
      <c r="AA112" s="6">
        <v>86253.1</v>
      </c>
      <c r="AB112" s="6">
        <v>93742</v>
      </c>
      <c r="AC112" s="6">
        <v>101195</v>
      </c>
      <c r="AD112" s="6">
        <v>110330</v>
      </c>
      <c r="AE112" s="6">
        <v>112030</v>
      </c>
      <c r="AF112" s="6">
        <v>119464.7</v>
      </c>
      <c r="AG112" s="6">
        <v>127250</v>
      </c>
      <c r="AH112" s="6">
        <v>127423</v>
      </c>
      <c r="AI112" s="6">
        <v>131510</v>
      </c>
      <c r="AJ112" s="6">
        <v>134259</v>
      </c>
      <c r="AK112" s="6">
        <v>135687</v>
      </c>
      <c r="AL112" s="6">
        <v>132687</v>
      </c>
      <c r="AM112" s="6">
        <v>125937</v>
      </c>
      <c r="AN112" s="6">
        <v>136065.9</v>
      </c>
      <c r="AO112" s="6">
        <v>137888</v>
      </c>
      <c r="AP112" s="6">
        <v>144011</v>
      </c>
      <c r="AQ112" s="6">
        <v>151472.9</v>
      </c>
      <c r="AR112" s="6">
        <v>155714.1</v>
      </c>
    </row>
    <row r="113" spans="1:44" x14ac:dyDescent="0.2">
      <c r="A113" s="9">
        <v>109</v>
      </c>
      <c r="B113" s="6">
        <v>893.4</v>
      </c>
      <c r="C113" s="6">
        <v>1087.2</v>
      </c>
      <c r="D113" s="6">
        <v>1332.1</v>
      </c>
      <c r="E113" s="6">
        <v>1601.7</v>
      </c>
      <c r="F113" s="6">
        <v>1906.3</v>
      </c>
      <c r="G113" s="6">
        <v>2391.6</v>
      </c>
      <c r="H113" s="6">
        <v>2936.7</v>
      </c>
      <c r="I113" s="6">
        <v>3541.5</v>
      </c>
      <c r="J113" s="6">
        <v>4583.5</v>
      </c>
      <c r="K113" s="6">
        <v>6516</v>
      </c>
      <c r="L113" s="6">
        <v>8208.1</v>
      </c>
      <c r="M113" s="6">
        <v>10360.700000000001</v>
      </c>
      <c r="N113" s="6">
        <v>12151.8</v>
      </c>
      <c r="O113" s="6">
        <v>13727.3</v>
      </c>
      <c r="P113" s="6">
        <v>15350.8</v>
      </c>
      <c r="Q113" s="6">
        <v>17211.900000000001</v>
      </c>
      <c r="R113" s="6">
        <v>19947.5</v>
      </c>
      <c r="S113" s="6">
        <v>23174.2</v>
      </c>
      <c r="T113" s="6">
        <v>26279.9</v>
      </c>
      <c r="U113" s="6">
        <v>28082.7</v>
      </c>
      <c r="V113" s="6">
        <v>31200.1</v>
      </c>
      <c r="W113" s="6">
        <v>33762.199999999997</v>
      </c>
      <c r="X113" s="6">
        <v>32562.7</v>
      </c>
      <c r="Y113" s="6">
        <v>35688.9</v>
      </c>
      <c r="Z113" s="6">
        <v>39932.800000000003</v>
      </c>
      <c r="AA113" s="6">
        <v>43913</v>
      </c>
      <c r="AB113" s="6">
        <v>48389.1</v>
      </c>
      <c r="AC113" s="6">
        <v>53871</v>
      </c>
      <c r="AD113" s="6">
        <v>59532.4</v>
      </c>
      <c r="AE113" s="6">
        <v>58750.3</v>
      </c>
      <c r="AF113" s="6">
        <v>57822.6</v>
      </c>
      <c r="AG113" s="6">
        <v>57665</v>
      </c>
      <c r="AH113" s="6">
        <v>61031</v>
      </c>
      <c r="AI113" s="6">
        <v>62467.7</v>
      </c>
      <c r="AJ113" s="6">
        <v>66305.8</v>
      </c>
      <c r="AK113" s="6">
        <v>64306.9</v>
      </c>
      <c r="AL113" s="6">
        <v>66582.8</v>
      </c>
      <c r="AM113" s="6">
        <v>65555.399999999994</v>
      </c>
      <c r="AN113" s="6">
        <v>67462</v>
      </c>
      <c r="AO113" s="6">
        <v>69988.100000000006</v>
      </c>
      <c r="AP113" s="6">
        <v>73925.600000000006</v>
      </c>
      <c r="AQ113" s="6">
        <v>77416</v>
      </c>
      <c r="AR113" s="6">
        <v>79583.600000000006</v>
      </c>
    </row>
    <row r="114" spans="1:44" x14ac:dyDescent="0.2">
      <c r="A114" s="9">
        <v>110</v>
      </c>
      <c r="B114" s="6">
        <v>353.4</v>
      </c>
      <c r="C114" s="6">
        <v>430.1</v>
      </c>
      <c r="D114" s="6">
        <v>527</v>
      </c>
      <c r="E114" s="6">
        <v>633.70000000000005</v>
      </c>
      <c r="F114" s="6">
        <v>754.2</v>
      </c>
      <c r="G114" s="6">
        <v>946.2</v>
      </c>
      <c r="H114" s="6">
        <v>1161.8</v>
      </c>
      <c r="I114" s="6">
        <v>1401.1</v>
      </c>
      <c r="J114" s="6">
        <v>1813.3</v>
      </c>
      <c r="K114" s="6">
        <v>2577.8000000000002</v>
      </c>
      <c r="L114" s="6">
        <v>3247.2</v>
      </c>
      <c r="M114" s="6">
        <v>4098.8</v>
      </c>
      <c r="N114" s="6">
        <v>4807.3999999999996</v>
      </c>
      <c r="O114" s="6">
        <v>5430.7</v>
      </c>
      <c r="P114" s="6">
        <v>6073</v>
      </c>
      <c r="Q114" s="6">
        <v>6809.3</v>
      </c>
      <c r="R114" s="6">
        <v>7891.5</v>
      </c>
      <c r="S114" s="6">
        <v>9168</v>
      </c>
      <c r="T114" s="6">
        <v>10396.700000000001</v>
      </c>
      <c r="U114" s="6">
        <v>11109.9</v>
      </c>
      <c r="V114" s="6">
        <v>12343.2</v>
      </c>
      <c r="W114" s="6">
        <v>13356.8</v>
      </c>
      <c r="X114" s="6">
        <v>12882.3</v>
      </c>
      <c r="Y114" s="6">
        <v>14119</v>
      </c>
      <c r="Z114" s="6">
        <v>15798</v>
      </c>
      <c r="AA114" s="6">
        <v>17372.599999999999</v>
      </c>
      <c r="AB114" s="6">
        <v>20637.5</v>
      </c>
      <c r="AC114" s="6">
        <v>24655.4</v>
      </c>
      <c r="AD114" s="6">
        <v>29071.1</v>
      </c>
      <c r="AE114" s="6">
        <v>31909.3</v>
      </c>
      <c r="AF114" s="6">
        <v>34303.1</v>
      </c>
      <c r="AG114" s="6">
        <v>38778.1</v>
      </c>
      <c r="AH114" s="6">
        <v>43362.7</v>
      </c>
      <c r="AI114" s="6">
        <v>48942.3</v>
      </c>
      <c r="AJ114" s="6">
        <v>53101.4</v>
      </c>
      <c r="AK114" s="6">
        <v>57405.3</v>
      </c>
      <c r="AL114" s="6">
        <v>61912.6</v>
      </c>
      <c r="AM114" s="6">
        <v>63837.8</v>
      </c>
      <c r="AN114" s="6">
        <v>68429.8</v>
      </c>
      <c r="AO114" s="6">
        <v>74300.2</v>
      </c>
      <c r="AP114" s="6">
        <v>79095.399999999994</v>
      </c>
      <c r="AQ114" s="6">
        <v>83569.5</v>
      </c>
      <c r="AR114" s="6">
        <v>85909.4</v>
      </c>
    </row>
    <row r="115" spans="1:44" x14ac:dyDescent="0.2">
      <c r="A115" s="9">
        <v>111</v>
      </c>
      <c r="B115" s="6">
        <v>40508.800000000003</v>
      </c>
      <c r="C115" s="6">
        <v>45768.4</v>
      </c>
      <c r="D115" s="6">
        <v>50973.8</v>
      </c>
      <c r="E115" s="6">
        <v>55873.2</v>
      </c>
      <c r="F115" s="6">
        <v>63516.3</v>
      </c>
      <c r="G115" s="6">
        <v>70914</v>
      </c>
      <c r="H115" s="6">
        <v>79970.399999999994</v>
      </c>
      <c r="I115" s="6">
        <v>88693.5</v>
      </c>
      <c r="J115" s="6">
        <v>99225</v>
      </c>
      <c r="K115" s="6">
        <v>113942.7</v>
      </c>
      <c r="L115" s="6">
        <v>126853.6</v>
      </c>
      <c r="M115" s="6">
        <v>134195.70000000001</v>
      </c>
      <c r="N115" s="6">
        <v>140479.20000000001</v>
      </c>
      <c r="O115" s="6">
        <v>149585.5</v>
      </c>
      <c r="P115" s="6">
        <v>156481.9</v>
      </c>
      <c r="Q115" s="6">
        <v>158283.9</v>
      </c>
      <c r="R115" s="6">
        <v>167156.4</v>
      </c>
      <c r="S115" s="6">
        <v>171232.2</v>
      </c>
      <c r="T115" s="6">
        <v>177892</v>
      </c>
      <c r="U115" s="6">
        <v>182609.7</v>
      </c>
      <c r="V115" s="6">
        <v>190191.7</v>
      </c>
      <c r="W115" s="6">
        <v>203449.2</v>
      </c>
      <c r="X115" s="6">
        <v>220875.7</v>
      </c>
      <c r="Y115" s="6">
        <v>239761</v>
      </c>
      <c r="Z115" s="6">
        <v>263889.40000000002</v>
      </c>
      <c r="AA115" s="6">
        <v>283900.90000000002</v>
      </c>
      <c r="AB115" s="6">
        <v>311631.90000000002</v>
      </c>
      <c r="AC115" s="6">
        <v>346869.1</v>
      </c>
      <c r="AD115" s="6">
        <v>380794.2</v>
      </c>
      <c r="AE115" s="6">
        <v>378783.4</v>
      </c>
      <c r="AF115" s="6">
        <v>357036</v>
      </c>
      <c r="AG115" s="6">
        <v>341662.3</v>
      </c>
      <c r="AH115" s="6">
        <v>334445.09999999998</v>
      </c>
      <c r="AI115" s="6">
        <v>332026.5</v>
      </c>
      <c r="AJ115" s="6">
        <v>323663.09999999998</v>
      </c>
      <c r="AK115" s="6">
        <v>321060.09999999998</v>
      </c>
      <c r="AL115" s="6">
        <v>332223.3</v>
      </c>
      <c r="AM115" s="6">
        <v>326180.2</v>
      </c>
      <c r="AN115" s="6">
        <v>340291.6</v>
      </c>
      <c r="AO115" s="6">
        <v>348975.9</v>
      </c>
      <c r="AP115" s="6">
        <v>363031.4</v>
      </c>
      <c r="AQ115" s="6">
        <v>379771.8</v>
      </c>
      <c r="AR115" s="6">
        <v>390405.4</v>
      </c>
    </row>
    <row r="116" spans="1:44" x14ac:dyDescent="0.2">
      <c r="A116" s="9">
        <v>112</v>
      </c>
      <c r="B116" s="6">
        <v>4846.1000000000004</v>
      </c>
      <c r="C116" s="6">
        <v>5291</v>
      </c>
      <c r="D116" s="6">
        <v>5556.8</v>
      </c>
      <c r="E116" s="6">
        <v>5967.5</v>
      </c>
      <c r="F116" s="6">
        <v>6756.9</v>
      </c>
      <c r="G116" s="6">
        <v>8001.2</v>
      </c>
      <c r="H116" s="6">
        <v>9366.5</v>
      </c>
      <c r="I116" s="6">
        <v>10100.700000000001</v>
      </c>
      <c r="J116" s="6">
        <v>10956.8</v>
      </c>
      <c r="K116" s="6">
        <v>11956.3</v>
      </c>
      <c r="L116" s="6">
        <v>13556.6</v>
      </c>
      <c r="M116" s="6">
        <v>14667.5</v>
      </c>
      <c r="N116" s="6">
        <v>16621</v>
      </c>
      <c r="O116" s="6">
        <v>18247.8</v>
      </c>
      <c r="P116" s="6">
        <v>18185.400000000001</v>
      </c>
      <c r="Q116" s="6">
        <v>18008.2</v>
      </c>
      <c r="R116" s="6">
        <v>21332.5</v>
      </c>
      <c r="S116" s="6">
        <v>24920.1</v>
      </c>
      <c r="T116" s="6">
        <v>27913.3</v>
      </c>
      <c r="U116" s="6">
        <v>30936.3</v>
      </c>
      <c r="V116" s="6">
        <v>33290.300000000003</v>
      </c>
      <c r="W116" s="6">
        <v>36935</v>
      </c>
      <c r="X116" s="6">
        <v>37087.9</v>
      </c>
      <c r="Y116" s="6">
        <v>38025.5</v>
      </c>
      <c r="Z116" s="6">
        <v>38901.300000000003</v>
      </c>
      <c r="AA116" s="6">
        <v>41033</v>
      </c>
      <c r="AB116" s="6">
        <v>52360.7</v>
      </c>
      <c r="AC116" s="6">
        <v>69312.899999999994</v>
      </c>
      <c r="AD116" s="6">
        <v>86495.9</v>
      </c>
      <c r="AE116" s="6">
        <v>97344.6</v>
      </c>
      <c r="AF116" s="6">
        <v>103990.3</v>
      </c>
      <c r="AG116" s="6">
        <v>115459</v>
      </c>
      <c r="AH116" s="6">
        <v>129506</v>
      </c>
      <c r="AI116" s="6">
        <v>142977.70000000001</v>
      </c>
      <c r="AJ116" s="6">
        <v>157660.70000000001</v>
      </c>
      <c r="AK116" s="6">
        <v>171040.8</v>
      </c>
      <c r="AL116" s="6">
        <v>180583.3</v>
      </c>
      <c r="AM116" s="6">
        <v>184226.9</v>
      </c>
      <c r="AN116" s="6">
        <v>193519.6</v>
      </c>
      <c r="AO116" s="6">
        <v>207670.39999999999</v>
      </c>
      <c r="AP116" s="6">
        <v>220178.7</v>
      </c>
      <c r="AQ116" s="6">
        <v>238456</v>
      </c>
      <c r="AR116" s="6">
        <v>245132.79999999999</v>
      </c>
    </row>
    <row r="117" spans="1:44" x14ac:dyDescent="0.2">
      <c r="A117" s="9">
        <v>113</v>
      </c>
      <c r="B117" s="6">
        <v>18908.7</v>
      </c>
      <c r="C117" s="6">
        <v>21363.7</v>
      </c>
      <c r="D117" s="6">
        <v>23793.5</v>
      </c>
      <c r="E117" s="6">
        <v>26080.400000000001</v>
      </c>
      <c r="F117" s="6">
        <v>29648.1</v>
      </c>
      <c r="G117" s="6">
        <v>33101.1</v>
      </c>
      <c r="H117" s="6">
        <v>37328.5</v>
      </c>
      <c r="I117" s="6">
        <v>41400.199999999997</v>
      </c>
      <c r="J117" s="6">
        <v>46316.1</v>
      </c>
      <c r="K117" s="6">
        <v>53186</v>
      </c>
      <c r="L117" s="6">
        <v>59212.6</v>
      </c>
      <c r="M117" s="6">
        <v>62639.7</v>
      </c>
      <c r="N117" s="6">
        <v>65572.7</v>
      </c>
      <c r="O117" s="6">
        <v>69823.3</v>
      </c>
      <c r="P117" s="6">
        <v>73042.399999999994</v>
      </c>
      <c r="Q117" s="6">
        <v>73883.5</v>
      </c>
      <c r="R117" s="6">
        <v>78025.100000000006</v>
      </c>
      <c r="S117" s="6">
        <v>79927.5</v>
      </c>
      <c r="T117" s="6">
        <v>83036.2</v>
      </c>
      <c r="U117" s="6">
        <v>85238.3</v>
      </c>
      <c r="V117" s="6">
        <v>88777.5</v>
      </c>
      <c r="W117" s="6">
        <v>94965.8</v>
      </c>
      <c r="X117" s="6">
        <v>103100.1</v>
      </c>
      <c r="Y117" s="6">
        <v>111915.3</v>
      </c>
      <c r="Z117" s="6">
        <v>123178</v>
      </c>
      <c r="AA117" s="6">
        <v>17426.099999999999</v>
      </c>
      <c r="AB117" s="6">
        <v>19692.5</v>
      </c>
      <c r="AC117" s="6">
        <v>23230.9</v>
      </c>
      <c r="AD117" s="6">
        <v>26111</v>
      </c>
      <c r="AE117" s="6">
        <v>26534</v>
      </c>
      <c r="AF117" s="6">
        <v>23822.9</v>
      </c>
      <c r="AG117" s="6">
        <v>25081.200000000001</v>
      </c>
      <c r="AH117" s="6">
        <v>27076</v>
      </c>
      <c r="AI117" s="6">
        <v>29723.9</v>
      </c>
      <c r="AJ117" s="6">
        <v>32161.3</v>
      </c>
      <c r="AK117" s="6">
        <v>34857.199999999997</v>
      </c>
      <c r="AL117" s="6">
        <v>36009.1</v>
      </c>
      <c r="AM117" s="6">
        <v>35291.300000000003</v>
      </c>
      <c r="AN117" s="6">
        <v>36683</v>
      </c>
      <c r="AO117" s="6">
        <v>37603.300000000003</v>
      </c>
      <c r="AP117" s="6">
        <v>38974.9</v>
      </c>
      <c r="AQ117" s="6">
        <v>40804.199999999997</v>
      </c>
      <c r="AR117" s="6">
        <v>41946.7</v>
      </c>
    </row>
    <row r="118" spans="1:44" x14ac:dyDescent="0.2">
      <c r="A118" s="9">
        <v>114</v>
      </c>
      <c r="B118" s="6">
        <v>692.9</v>
      </c>
      <c r="C118" s="6">
        <v>841.2</v>
      </c>
      <c r="D118" s="6">
        <v>987.3</v>
      </c>
      <c r="E118" s="6">
        <v>1193.7</v>
      </c>
      <c r="F118" s="6">
        <v>1469.6</v>
      </c>
      <c r="G118" s="6">
        <v>1526.1</v>
      </c>
      <c r="H118" s="6">
        <v>1934.3</v>
      </c>
      <c r="I118" s="6">
        <v>2528.6999999999998</v>
      </c>
      <c r="J118" s="6">
        <v>3070.1</v>
      </c>
      <c r="K118" s="6">
        <v>3730.2</v>
      </c>
      <c r="L118" s="6">
        <v>4452.2</v>
      </c>
      <c r="M118" s="6">
        <v>6933.9</v>
      </c>
      <c r="N118" s="6">
        <v>8085.7</v>
      </c>
      <c r="O118" s="6">
        <v>9091.2999999999993</v>
      </c>
      <c r="P118" s="6">
        <v>10185.5</v>
      </c>
      <c r="Q118" s="6">
        <v>11281.3</v>
      </c>
      <c r="R118" s="6">
        <v>13759.1</v>
      </c>
      <c r="S118" s="6">
        <v>15843.6</v>
      </c>
      <c r="T118" s="6">
        <v>17786.7</v>
      </c>
      <c r="U118" s="6">
        <v>18040.099999999999</v>
      </c>
      <c r="V118" s="6">
        <v>18611.8</v>
      </c>
      <c r="W118" s="6">
        <v>19090.8</v>
      </c>
      <c r="X118" s="6">
        <v>22092.6</v>
      </c>
      <c r="Y118" s="6">
        <v>25549.9</v>
      </c>
      <c r="Z118" s="6">
        <v>29968.6</v>
      </c>
      <c r="AA118" s="6">
        <v>38513.699999999997</v>
      </c>
      <c r="AB118" s="6">
        <v>41931.800000000003</v>
      </c>
      <c r="AC118" s="6">
        <v>50207.8</v>
      </c>
      <c r="AD118" s="6">
        <v>60307.5</v>
      </c>
      <c r="AE118" s="6">
        <v>62363.1</v>
      </c>
      <c r="AF118" s="6">
        <v>66475.5</v>
      </c>
      <c r="AG118" s="6">
        <v>65320.5</v>
      </c>
      <c r="AH118" s="6">
        <v>67842.600000000006</v>
      </c>
      <c r="AI118" s="6">
        <v>70074</v>
      </c>
      <c r="AJ118" s="6">
        <v>75403.600000000006</v>
      </c>
      <c r="AK118" s="6">
        <v>80765.600000000006</v>
      </c>
      <c r="AL118" s="6">
        <v>89388.1</v>
      </c>
      <c r="AM118" s="6">
        <v>89477.4</v>
      </c>
      <c r="AN118" s="6">
        <v>95738</v>
      </c>
      <c r="AO118" s="6">
        <v>105389.6</v>
      </c>
      <c r="AP118" s="6">
        <v>118421</v>
      </c>
      <c r="AQ118" s="6">
        <v>129655.4</v>
      </c>
      <c r="AR118" s="6">
        <v>133285.70000000001</v>
      </c>
    </row>
    <row r="119" spans="1:44" x14ac:dyDescent="0.2">
      <c r="A119" s="9">
        <v>115</v>
      </c>
      <c r="B119" s="6">
        <v>149.4</v>
      </c>
      <c r="C119" s="6">
        <v>181.3</v>
      </c>
      <c r="D119" s="6">
        <v>212.8</v>
      </c>
      <c r="E119" s="6">
        <v>257.3</v>
      </c>
      <c r="F119" s="6">
        <v>316.8</v>
      </c>
      <c r="G119" s="6">
        <v>329</v>
      </c>
      <c r="H119" s="6">
        <v>417</v>
      </c>
      <c r="I119" s="6">
        <v>545.1</v>
      </c>
      <c r="J119" s="6">
        <v>661.8</v>
      </c>
      <c r="K119" s="6">
        <v>804.1</v>
      </c>
      <c r="L119" s="6">
        <v>959.8</v>
      </c>
      <c r="M119" s="6">
        <v>1494.7</v>
      </c>
      <c r="N119" s="6">
        <v>1743</v>
      </c>
      <c r="O119" s="6">
        <v>1959.8</v>
      </c>
      <c r="P119" s="6">
        <v>2195.6999999999998</v>
      </c>
      <c r="Q119" s="6">
        <v>2431.9</v>
      </c>
      <c r="R119" s="6">
        <v>2966.1</v>
      </c>
      <c r="S119" s="6">
        <v>3415.4</v>
      </c>
      <c r="T119" s="6">
        <v>3834.3</v>
      </c>
      <c r="U119" s="6">
        <v>3888.9</v>
      </c>
      <c r="V119" s="6">
        <v>4012.1</v>
      </c>
      <c r="W119" s="6">
        <v>4115.3999999999996</v>
      </c>
      <c r="X119" s="6">
        <v>4762.5</v>
      </c>
      <c r="Y119" s="6">
        <v>5507.8</v>
      </c>
      <c r="Z119" s="6">
        <v>6460.3</v>
      </c>
      <c r="AA119" s="6">
        <v>8302.4</v>
      </c>
      <c r="AB119" s="6">
        <v>9748.5</v>
      </c>
      <c r="AC119" s="6">
        <v>12227.2</v>
      </c>
      <c r="AD119" s="6">
        <v>15849.6</v>
      </c>
      <c r="AE119" s="6">
        <v>15656.8</v>
      </c>
      <c r="AF119" s="6">
        <v>16252.4</v>
      </c>
      <c r="AG119" s="6">
        <v>19593.599999999999</v>
      </c>
      <c r="AH119" s="6">
        <v>24773.4</v>
      </c>
      <c r="AI119" s="6">
        <v>28822.400000000001</v>
      </c>
      <c r="AJ119" s="6">
        <v>35555.699999999997</v>
      </c>
      <c r="AK119" s="6">
        <v>39034.1</v>
      </c>
      <c r="AL119" s="6">
        <v>45527.3</v>
      </c>
      <c r="AM119" s="6">
        <v>46522.7</v>
      </c>
      <c r="AN119" s="6">
        <v>50564</v>
      </c>
      <c r="AO119" s="6">
        <v>57349.4</v>
      </c>
      <c r="AP119" s="6">
        <v>67362.8</v>
      </c>
      <c r="AQ119" s="6">
        <v>74336.899999999994</v>
      </c>
      <c r="AR119" s="6">
        <v>76418.399999999994</v>
      </c>
    </row>
    <row r="120" spans="1:44" x14ac:dyDescent="0.2">
      <c r="A120" s="9">
        <v>116</v>
      </c>
      <c r="B120" s="6">
        <v>33506.300000000003</v>
      </c>
      <c r="C120" s="6">
        <v>38703.9</v>
      </c>
      <c r="D120" s="6">
        <v>46934.400000000001</v>
      </c>
      <c r="E120" s="6">
        <v>59507.4</v>
      </c>
      <c r="F120" s="6">
        <v>63130.2</v>
      </c>
      <c r="G120" s="6">
        <v>70500</v>
      </c>
      <c r="H120" s="6">
        <v>88497.600000000006</v>
      </c>
      <c r="I120" s="6">
        <v>97195.8</v>
      </c>
      <c r="J120" s="6">
        <v>101708.1</v>
      </c>
      <c r="K120" s="6">
        <v>105212.6</v>
      </c>
      <c r="L120" s="6">
        <v>105329.1</v>
      </c>
      <c r="M120" s="6">
        <v>157172.79999999999</v>
      </c>
      <c r="N120" s="6">
        <v>164246.70000000001</v>
      </c>
      <c r="O120" s="6">
        <v>210831.8</v>
      </c>
      <c r="P120" s="6">
        <v>230179</v>
      </c>
      <c r="Q120" s="6">
        <v>248283.5</v>
      </c>
      <c r="R120" s="6">
        <v>256516</v>
      </c>
      <c r="S120" s="6">
        <v>252217.5</v>
      </c>
      <c r="T120" s="6">
        <v>242475.2</v>
      </c>
      <c r="U120" s="6">
        <v>249056.6</v>
      </c>
      <c r="V120" s="6">
        <v>279155.8</v>
      </c>
      <c r="W120" s="6">
        <v>311828</v>
      </c>
      <c r="X120" s="6">
        <v>345523.3</v>
      </c>
      <c r="Y120" s="6">
        <v>362950.2</v>
      </c>
      <c r="Z120" s="6">
        <v>389768.3</v>
      </c>
      <c r="AA120" s="6">
        <v>428523.7</v>
      </c>
      <c r="AB120" s="6">
        <v>463794</v>
      </c>
      <c r="AC120" s="6">
        <v>514996</v>
      </c>
      <c r="AD120" s="6">
        <v>563072</v>
      </c>
      <c r="AE120" s="6">
        <v>601056</v>
      </c>
      <c r="AF120" s="6">
        <v>641556.9</v>
      </c>
      <c r="AG120" s="6">
        <v>663368</v>
      </c>
      <c r="AH120" s="6">
        <v>675225</v>
      </c>
      <c r="AI120" s="6">
        <v>708853</v>
      </c>
      <c r="AJ120" s="6">
        <v>728496</v>
      </c>
      <c r="AK120" s="6">
        <v>737954.5</v>
      </c>
      <c r="AL120" s="6">
        <v>716713</v>
      </c>
      <c r="AM120" s="6">
        <v>689791</v>
      </c>
      <c r="AN120" s="6">
        <v>664154.19999999995</v>
      </c>
      <c r="AO120" s="6">
        <v>640901</v>
      </c>
      <c r="AP120" s="6">
        <v>670159.19999999995</v>
      </c>
      <c r="AQ120" s="6">
        <v>688383</v>
      </c>
      <c r="AR120" s="6">
        <v>707657.7</v>
      </c>
    </row>
    <row r="121" spans="1:44" x14ac:dyDescent="0.2">
      <c r="A121" s="9">
        <v>117</v>
      </c>
      <c r="B121" s="6">
        <v>10999.2</v>
      </c>
      <c r="C121" s="6">
        <v>9903.9</v>
      </c>
      <c r="D121" s="6">
        <v>9634.7999999999993</v>
      </c>
      <c r="E121" s="6">
        <v>11556.4</v>
      </c>
      <c r="F121" s="6">
        <v>13663.1</v>
      </c>
      <c r="G121" s="6">
        <v>14489.4</v>
      </c>
      <c r="H121" s="6">
        <v>17115.2</v>
      </c>
      <c r="I121" s="6">
        <v>19491</v>
      </c>
      <c r="J121" s="6">
        <v>25744.3</v>
      </c>
      <c r="K121" s="6">
        <v>29536</v>
      </c>
      <c r="L121" s="6">
        <v>36978.300000000003</v>
      </c>
      <c r="M121" s="6">
        <v>46615</v>
      </c>
      <c r="N121" s="6">
        <v>49160.6</v>
      </c>
      <c r="O121" s="6">
        <v>58669.4</v>
      </c>
      <c r="P121" s="6">
        <v>73435.600000000006</v>
      </c>
      <c r="Q121" s="6">
        <v>81391.100000000006</v>
      </c>
      <c r="R121" s="6">
        <v>78047.8</v>
      </c>
      <c r="S121" s="6">
        <v>88300.9</v>
      </c>
      <c r="T121" s="6">
        <v>92518.2</v>
      </c>
      <c r="U121" s="6">
        <v>104017.3</v>
      </c>
      <c r="V121" s="6">
        <v>118848.3</v>
      </c>
      <c r="W121" s="6">
        <v>138243.9</v>
      </c>
      <c r="X121" s="6">
        <v>140823.79999999999</v>
      </c>
      <c r="Y121" s="6">
        <v>156275</v>
      </c>
      <c r="Z121" s="6">
        <v>179445.1</v>
      </c>
      <c r="AA121" s="6">
        <v>204855.5</v>
      </c>
      <c r="AB121" s="6">
        <v>244245</v>
      </c>
      <c r="AC121" s="6">
        <v>290846</v>
      </c>
      <c r="AD121" s="6">
        <v>357111</v>
      </c>
      <c r="AE121" s="6">
        <v>313772</v>
      </c>
      <c r="AF121" s="6">
        <v>287370.59999999998</v>
      </c>
      <c r="AG121" s="6">
        <v>309186</v>
      </c>
      <c r="AH121" s="6">
        <v>345652</v>
      </c>
      <c r="AI121" s="6">
        <v>383228</v>
      </c>
      <c r="AJ121" s="6">
        <v>448533</v>
      </c>
      <c r="AK121" s="6">
        <v>503439.4</v>
      </c>
      <c r="AL121" s="6">
        <v>432677</v>
      </c>
      <c r="AM121" s="6">
        <v>402972</v>
      </c>
      <c r="AN121" s="6">
        <v>418361</v>
      </c>
      <c r="AO121" s="6">
        <v>410234</v>
      </c>
      <c r="AP121" s="6">
        <v>426550</v>
      </c>
      <c r="AQ121" s="6">
        <v>450327</v>
      </c>
      <c r="AR121" s="6">
        <v>462936.2</v>
      </c>
    </row>
    <row r="122" spans="1:44" x14ac:dyDescent="0.2">
      <c r="A122" s="9">
        <v>118</v>
      </c>
      <c r="B122" s="6">
        <v>30942.799999999999</v>
      </c>
      <c r="C122" s="6">
        <v>33783.599999999999</v>
      </c>
      <c r="D122" s="6">
        <v>35480.699999999997</v>
      </c>
      <c r="E122" s="6">
        <v>38103</v>
      </c>
      <c r="F122" s="6">
        <v>43143.4</v>
      </c>
      <c r="G122" s="6">
        <v>51088.5</v>
      </c>
      <c r="H122" s="6">
        <v>59805.5</v>
      </c>
      <c r="I122" s="6">
        <v>64493.4</v>
      </c>
      <c r="J122" s="6">
        <v>69959.7</v>
      </c>
      <c r="K122" s="6">
        <v>76341.600000000006</v>
      </c>
      <c r="L122" s="6">
        <v>86559.6</v>
      </c>
      <c r="M122" s="6">
        <v>93652.9</v>
      </c>
      <c r="N122" s="6">
        <v>106126.3</v>
      </c>
      <c r="O122" s="6">
        <v>116513.4</v>
      </c>
      <c r="P122" s="6">
        <v>116114.7</v>
      </c>
      <c r="Q122" s="6">
        <v>114983.8</v>
      </c>
      <c r="R122" s="6">
        <v>136209.4</v>
      </c>
      <c r="S122" s="6">
        <v>159116.1</v>
      </c>
      <c r="T122" s="6">
        <v>178228.3</v>
      </c>
      <c r="U122" s="6">
        <v>197530.2</v>
      </c>
      <c r="V122" s="6">
        <v>212560.5</v>
      </c>
      <c r="W122" s="6">
        <v>235957</v>
      </c>
      <c r="X122" s="6">
        <v>237882.3</v>
      </c>
      <c r="Y122" s="6">
        <v>244838.39999999999</v>
      </c>
      <c r="Z122" s="6">
        <v>252888.7</v>
      </c>
      <c r="AA122" s="6">
        <v>270238.2</v>
      </c>
      <c r="AB122" s="6">
        <v>288984.3</v>
      </c>
      <c r="AC122" s="6">
        <v>303738.40000000002</v>
      </c>
      <c r="AD122" s="6">
        <v>329491.09999999998</v>
      </c>
      <c r="AE122" s="6">
        <v>341577.4</v>
      </c>
      <c r="AF122" s="6">
        <v>351750.1</v>
      </c>
      <c r="AG122" s="6">
        <v>385545.5</v>
      </c>
      <c r="AH122" s="6">
        <v>426857.4</v>
      </c>
      <c r="AI122" s="6">
        <v>474246</v>
      </c>
      <c r="AJ122" s="6">
        <v>497518</v>
      </c>
      <c r="AK122" s="6">
        <v>533932.69999999995</v>
      </c>
      <c r="AL122" s="6">
        <v>535496.80000000005</v>
      </c>
      <c r="AM122" s="6">
        <v>504414.5</v>
      </c>
      <c r="AN122" s="6">
        <v>531260</v>
      </c>
      <c r="AO122" s="6">
        <v>563882</v>
      </c>
      <c r="AP122" s="6">
        <v>568525.5</v>
      </c>
      <c r="AQ122" s="6">
        <v>599627.69999999995</v>
      </c>
      <c r="AR122" s="6">
        <v>616417.30000000005</v>
      </c>
    </row>
    <row r="123" spans="1:44" x14ac:dyDescent="0.2">
      <c r="A123" s="9">
        <v>119</v>
      </c>
      <c r="B123" s="6">
        <v>12244.8</v>
      </c>
      <c r="C123" s="6">
        <v>12873.6</v>
      </c>
      <c r="D123" s="6">
        <v>14875.3</v>
      </c>
      <c r="E123" s="6">
        <v>16029.5</v>
      </c>
      <c r="F123" s="6">
        <v>19547.400000000001</v>
      </c>
      <c r="G123" s="6">
        <v>23128.3</v>
      </c>
      <c r="H123" s="6">
        <v>23542.2</v>
      </c>
      <c r="I123" s="6">
        <v>27826.9</v>
      </c>
      <c r="J123" s="6">
        <v>28113.4</v>
      </c>
      <c r="K123" s="6">
        <v>30766</v>
      </c>
      <c r="L123" s="6">
        <v>35949.699999999997</v>
      </c>
      <c r="M123" s="6">
        <v>38498.199999999997</v>
      </c>
      <c r="N123" s="6">
        <v>44976.9</v>
      </c>
      <c r="O123" s="6">
        <v>47297.4</v>
      </c>
      <c r="P123" s="6">
        <v>58078.5</v>
      </c>
      <c r="Q123" s="6">
        <v>57607.199999999997</v>
      </c>
      <c r="R123" s="6">
        <v>59564.9</v>
      </c>
      <c r="S123" s="6">
        <v>62521.5</v>
      </c>
      <c r="T123" s="6">
        <v>71369</v>
      </c>
      <c r="U123" s="6">
        <v>69364.5</v>
      </c>
      <c r="V123" s="6">
        <v>69397.3</v>
      </c>
      <c r="W123" s="6">
        <v>72207.3</v>
      </c>
      <c r="X123" s="6">
        <v>72754.3</v>
      </c>
      <c r="Y123" s="6">
        <v>75627.3</v>
      </c>
      <c r="Z123" s="6">
        <v>92359.5</v>
      </c>
      <c r="AA123" s="6">
        <v>88487.5</v>
      </c>
      <c r="AB123" s="6">
        <v>96721.9</v>
      </c>
      <c r="AC123" s="6">
        <v>102327</v>
      </c>
      <c r="AD123" s="6">
        <v>112753.2</v>
      </c>
      <c r="AE123" s="6">
        <v>119154.7</v>
      </c>
      <c r="AF123" s="6">
        <v>125026.6</v>
      </c>
      <c r="AG123" s="6">
        <v>133326.29999999999</v>
      </c>
      <c r="AH123" s="6">
        <v>144615.6</v>
      </c>
      <c r="AI123" s="6">
        <v>156531.70000000001</v>
      </c>
      <c r="AJ123" s="6">
        <v>160723</v>
      </c>
      <c r="AK123" s="6">
        <v>169662.6</v>
      </c>
      <c r="AL123" s="6">
        <v>177435.8</v>
      </c>
      <c r="AM123" s="6">
        <v>170185</v>
      </c>
      <c r="AN123" s="6">
        <v>170856.8</v>
      </c>
      <c r="AO123" s="6">
        <v>182518.2</v>
      </c>
      <c r="AP123" s="6">
        <v>195290.5</v>
      </c>
      <c r="AQ123" s="6">
        <v>216138.6</v>
      </c>
      <c r="AR123" s="6">
        <v>222190.5</v>
      </c>
    </row>
    <row r="124" spans="1:44" x14ac:dyDescent="0.2">
      <c r="A124" s="9">
        <v>120</v>
      </c>
      <c r="B124" s="6">
        <v>4871.3</v>
      </c>
      <c r="C124" s="6">
        <v>5594.1</v>
      </c>
      <c r="D124" s="6">
        <v>6881.4</v>
      </c>
      <c r="E124" s="6">
        <v>8900.4</v>
      </c>
      <c r="F124" s="6">
        <v>9262.7000000000007</v>
      </c>
      <c r="G124" s="6">
        <v>10414.700000000001</v>
      </c>
      <c r="H124" s="6">
        <v>12633.4</v>
      </c>
      <c r="I124" s="6">
        <v>13673.4</v>
      </c>
      <c r="J124" s="6">
        <v>14144.4</v>
      </c>
      <c r="K124" s="6">
        <v>14295.6</v>
      </c>
      <c r="L124" s="6">
        <v>15782.9</v>
      </c>
      <c r="M124" s="6">
        <v>23197.8</v>
      </c>
      <c r="N124" s="6">
        <v>23763.1</v>
      </c>
      <c r="O124" s="6">
        <v>31167.7</v>
      </c>
      <c r="P124" s="6">
        <v>32728.6</v>
      </c>
      <c r="Q124" s="6">
        <v>33481.699999999997</v>
      </c>
      <c r="R124" s="6">
        <v>34573.4</v>
      </c>
      <c r="S124" s="6">
        <v>34141.599999999999</v>
      </c>
      <c r="T124" s="6">
        <v>32227.599999999999</v>
      </c>
      <c r="U124" s="6">
        <v>32697.5</v>
      </c>
      <c r="V124" s="6">
        <v>36803.9</v>
      </c>
      <c r="W124" s="6">
        <v>41485.9</v>
      </c>
      <c r="X124" s="6">
        <v>45822.6</v>
      </c>
      <c r="Y124" s="6">
        <v>48427.6</v>
      </c>
      <c r="Z124" s="6">
        <v>51674</v>
      </c>
      <c r="AA124" s="6">
        <v>56370</v>
      </c>
      <c r="AB124" s="6">
        <v>65328</v>
      </c>
      <c r="AC124" s="6">
        <v>74954</v>
      </c>
      <c r="AD124" s="6">
        <v>91459</v>
      </c>
      <c r="AE124" s="6">
        <v>82371</v>
      </c>
      <c r="AF124" s="6">
        <v>72563.8</v>
      </c>
      <c r="AG124" s="6">
        <v>71193</v>
      </c>
      <c r="AH124" s="6">
        <v>82080</v>
      </c>
      <c r="AI124" s="6">
        <v>89996</v>
      </c>
      <c r="AJ124" s="6">
        <v>99876</v>
      </c>
      <c r="AK124" s="6">
        <v>116571.8</v>
      </c>
      <c r="AL124" s="6">
        <v>120140</v>
      </c>
      <c r="AM124" s="6">
        <v>99174</v>
      </c>
      <c r="AN124" s="6">
        <v>106812</v>
      </c>
      <c r="AO124" s="6">
        <v>112172</v>
      </c>
      <c r="AP124" s="6">
        <v>114673</v>
      </c>
      <c r="AQ124" s="6">
        <v>127476</v>
      </c>
      <c r="AR124" s="6">
        <v>131045.3</v>
      </c>
    </row>
    <row r="125" spans="1:44" x14ac:dyDescent="0.2">
      <c r="A125" s="9">
        <v>121</v>
      </c>
      <c r="B125" s="6">
        <v>78301.7</v>
      </c>
      <c r="C125" s="6">
        <v>85690.5</v>
      </c>
      <c r="D125" s="6">
        <v>93651.7</v>
      </c>
      <c r="E125" s="6">
        <v>102563.5</v>
      </c>
      <c r="F125" s="6">
        <v>112367.6</v>
      </c>
      <c r="G125" s="6">
        <v>124839.9</v>
      </c>
      <c r="H125" s="6">
        <v>140065.29999999999</v>
      </c>
      <c r="I125" s="6">
        <v>157011.1</v>
      </c>
      <c r="J125" s="6">
        <v>177553.3</v>
      </c>
      <c r="K125" s="6">
        <v>200164.5</v>
      </c>
      <c r="L125" s="6">
        <v>218212.9</v>
      </c>
      <c r="M125" s="6">
        <v>235652.7</v>
      </c>
      <c r="N125" s="6">
        <v>257584.1</v>
      </c>
      <c r="O125" s="6">
        <v>284187.09999999998</v>
      </c>
      <c r="P125" s="6">
        <v>310037.5</v>
      </c>
      <c r="Q125" s="6">
        <v>332349.2</v>
      </c>
      <c r="R125" s="6">
        <v>358151.4</v>
      </c>
      <c r="S125" s="6">
        <v>382425.4</v>
      </c>
      <c r="T125" s="6">
        <v>410931.8</v>
      </c>
      <c r="U125" s="6">
        <v>433165.6</v>
      </c>
      <c r="V125" s="6">
        <v>456903.2</v>
      </c>
      <c r="W125" s="6">
        <v>479896.1</v>
      </c>
      <c r="X125" s="6">
        <v>510916.4</v>
      </c>
      <c r="Y125" s="6">
        <v>544484</v>
      </c>
      <c r="Z125" s="6">
        <v>572825.4</v>
      </c>
      <c r="AA125" s="6">
        <v>604345.59999999998</v>
      </c>
      <c r="AB125" s="6">
        <v>647350.69999999995</v>
      </c>
      <c r="AC125" s="6">
        <v>684370.3</v>
      </c>
      <c r="AD125" s="6">
        <v>753503.2</v>
      </c>
      <c r="AE125" s="6">
        <v>792576.4</v>
      </c>
      <c r="AF125" s="6">
        <v>839818.1</v>
      </c>
      <c r="AG125" s="6">
        <v>928975.9</v>
      </c>
      <c r="AH125" s="6">
        <v>1062523.1000000001</v>
      </c>
      <c r="AI125" s="6">
        <v>1211908.3999999999</v>
      </c>
      <c r="AJ125" s="6">
        <v>1274631.7</v>
      </c>
      <c r="AK125" s="6">
        <v>1222500.6000000001</v>
      </c>
      <c r="AL125" s="6">
        <v>1285983.8</v>
      </c>
      <c r="AM125" s="6">
        <v>1261312.5</v>
      </c>
      <c r="AN125" s="6">
        <v>1302893.5</v>
      </c>
      <c r="AO125" s="6">
        <v>1332247.3999999999</v>
      </c>
      <c r="AP125" s="6">
        <v>1402951.5</v>
      </c>
      <c r="AQ125" s="6">
        <v>1471634.2</v>
      </c>
      <c r="AR125" s="6">
        <v>1512839.9</v>
      </c>
    </row>
    <row r="126" spans="1:44" x14ac:dyDescent="0.2">
      <c r="A126" s="9">
        <v>122</v>
      </c>
      <c r="B126" s="6">
        <v>1116.7</v>
      </c>
      <c r="C126" s="6">
        <v>1179.3</v>
      </c>
      <c r="D126" s="6">
        <v>1224.4000000000001</v>
      </c>
      <c r="E126" s="6">
        <v>1382.1</v>
      </c>
      <c r="F126" s="6">
        <v>1523.5</v>
      </c>
      <c r="G126" s="6">
        <v>1716</v>
      </c>
      <c r="H126" s="6">
        <v>1834.5</v>
      </c>
      <c r="I126" s="6">
        <v>2034.9</v>
      </c>
      <c r="J126" s="6">
        <v>2368.1999999999998</v>
      </c>
      <c r="K126" s="6">
        <v>2736.5</v>
      </c>
      <c r="L126" s="6">
        <v>2827.9</v>
      </c>
      <c r="M126" s="6">
        <v>3103.5</v>
      </c>
      <c r="N126" s="6">
        <v>4273.8</v>
      </c>
      <c r="O126" s="6">
        <v>5218.3999999999996</v>
      </c>
      <c r="P126" s="6">
        <v>5747.3</v>
      </c>
      <c r="Q126" s="6">
        <v>6190.7</v>
      </c>
      <c r="R126" s="6">
        <v>6775</v>
      </c>
      <c r="S126" s="6">
        <v>7416.4</v>
      </c>
      <c r="T126" s="6">
        <v>8001.2</v>
      </c>
      <c r="U126" s="6">
        <v>9031.2999999999993</v>
      </c>
      <c r="V126" s="6">
        <v>11678.7</v>
      </c>
      <c r="W126" s="6">
        <v>14291.8</v>
      </c>
      <c r="X126" s="6">
        <v>17709.400000000001</v>
      </c>
      <c r="Y126" s="6">
        <v>21457.3</v>
      </c>
      <c r="Z126" s="6">
        <v>25645</v>
      </c>
      <c r="AA126" s="6">
        <v>30643.8</v>
      </c>
      <c r="AB126" s="6">
        <v>35445</v>
      </c>
      <c r="AC126" s="6">
        <v>38338.199999999997</v>
      </c>
      <c r="AD126" s="6">
        <v>42571.6</v>
      </c>
      <c r="AE126" s="6">
        <v>40897.300000000003</v>
      </c>
      <c r="AF126" s="6">
        <v>38251.1</v>
      </c>
      <c r="AG126" s="6">
        <v>42884.1</v>
      </c>
      <c r="AH126" s="6">
        <v>45488</v>
      </c>
      <c r="AI126" s="6">
        <v>48586.8</v>
      </c>
      <c r="AJ126" s="6">
        <v>49591.9</v>
      </c>
      <c r="AK126" s="6">
        <v>49059.8</v>
      </c>
      <c r="AL126" s="6">
        <v>53764.6</v>
      </c>
      <c r="AM126" s="6">
        <v>46545.8</v>
      </c>
      <c r="AN126" s="6">
        <v>50416.2</v>
      </c>
      <c r="AO126" s="6">
        <v>54085.599999999999</v>
      </c>
      <c r="AP126" s="6">
        <v>56338.3</v>
      </c>
      <c r="AQ126" s="6">
        <v>58210.9</v>
      </c>
      <c r="AR126" s="6">
        <v>59840.800000000003</v>
      </c>
    </row>
    <row r="127" spans="1:44" x14ac:dyDescent="0.2">
      <c r="A127" s="9">
        <v>123</v>
      </c>
      <c r="B127" s="6">
        <v>1473.8</v>
      </c>
      <c r="C127" s="6">
        <v>1907.8</v>
      </c>
      <c r="D127" s="6">
        <v>1879.2</v>
      </c>
      <c r="E127" s="6">
        <v>2236.1</v>
      </c>
      <c r="F127" s="6">
        <v>2627.3</v>
      </c>
      <c r="G127" s="6">
        <v>3172.6</v>
      </c>
      <c r="H127" s="6">
        <v>3962.4</v>
      </c>
      <c r="I127" s="6">
        <v>6005.7</v>
      </c>
      <c r="J127" s="6">
        <v>6358.9</v>
      </c>
      <c r="K127" s="6">
        <v>5354</v>
      </c>
      <c r="L127" s="6">
        <v>7064.7</v>
      </c>
      <c r="M127" s="6">
        <v>7263.1</v>
      </c>
      <c r="N127" s="6">
        <v>8111.3</v>
      </c>
      <c r="O127" s="6">
        <v>8720</v>
      </c>
      <c r="P127" s="6">
        <v>9168.4</v>
      </c>
      <c r="Q127" s="6">
        <v>9621.1</v>
      </c>
      <c r="R127" s="6">
        <v>11800</v>
      </c>
      <c r="S127" s="6">
        <v>13082.3</v>
      </c>
      <c r="T127" s="6">
        <v>14353.9</v>
      </c>
      <c r="U127" s="6">
        <v>14044.2</v>
      </c>
      <c r="V127" s="6">
        <v>14166.7</v>
      </c>
      <c r="W127" s="6">
        <v>15268</v>
      </c>
      <c r="X127" s="6">
        <v>16441.400000000001</v>
      </c>
      <c r="Y127" s="6">
        <v>18347.400000000001</v>
      </c>
      <c r="Z127" s="6">
        <v>19190</v>
      </c>
      <c r="AA127" s="6">
        <v>20296.2</v>
      </c>
      <c r="AB127" s="6">
        <v>22822.400000000001</v>
      </c>
      <c r="AC127" s="6">
        <v>24495.1</v>
      </c>
      <c r="AD127" s="6">
        <v>27053.7</v>
      </c>
      <c r="AE127" s="6">
        <v>25904.6</v>
      </c>
      <c r="AF127" s="6">
        <v>24048.6</v>
      </c>
      <c r="AG127" s="6">
        <v>26578.3</v>
      </c>
      <c r="AH127" s="6">
        <v>28713.599999999999</v>
      </c>
      <c r="AI127" s="6">
        <v>30137.599999999999</v>
      </c>
      <c r="AJ127" s="6">
        <v>31460.6</v>
      </c>
      <c r="AK127" s="6">
        <v>30946.6</v>
      </c>
      <c r="AL127" s="6">
        <v>33922.5</v>
      </c>
      <c r="AM127" s="6">
        <v>29825.9</v>
      </c>
      <c r="AN127" s="6">
        <v>31912.2</v>
      </c>
      <c r="AO127" s="6">
        <v>33742.5</v>
      </c>
      <c r="AP127" s="6">
        <v>34893</v>
      </c>
      <c r="AQ127" s="6">
        <v>36192</v>
      </c>
      <c r="AR127" s="6">
        <v>37205.4</v>
      </c>
    </row>
    <row r="128" spans="1:44" x14ac:dyDescent="0.2">
      <c r="A128" s="9">
        <v>124</v>
      </c>
      <c r="B128" s="6">
        <v>2280.6999999999998</v>
      </c>
      <c r="C128" s="6">
        <v>2952.3</v>
      </c>
      <c r="D128" s="6">
        <v>2908.1</v>
      </c>
      <c r="E128" s="6">
        <v>3460.4</v>
      </c>
      <c r="F128" s="6">
        <v>4065.7</v>
      </c>
      <c r="G128" s="6">
        <v>4909.7</v>
      </c>
      <c r="H128" s="6">
        <v>6131.8</v>
      </c>
      <c r="I128" s="6">
        <v>9293.9</v>
      </c>
      <c r="J128" s="6">
        <v>9840.5</v>
      </c>
      <c r="K128" s="6">
        <v>8285.4</v>
      </c>
      <c r="L128" s="6">
        <v>10932.7</v>
      </c>
      <c r="M128" s="6">
        <v>11239.7</v>
      </c>
      <c r="N128" s="6">
        <v>12552.3</v>
      </c>
      <c r="O128" s="6">
        <v>13494.4</v>
      </c>
      <c r="P128" s="6">
        <v>14188.2</v>
      </c>
      <c r="Q128" s="6">
        <v>14888.8</v>
      </c>
      <c r="R128" s="6">
        <v>18260.7</v>
      </c>
      <c r="S128" s="6">
        <v>20244.900000000001</v>
      </c>
      <c r="T128" s="6">
        <v>22212.9</v>
      </c>
      <c r="U128" s="6">
        <v>21733.599999999999</v>
      </c>
      <c r="V128" s="6">
        <v>21923.200000000001</v>
      </c>
      <c r="W128" s="6">
        <v>23627.4</v>
      </c>
      <c r="X128" s="6">
        <v>25443.3</v>
      </c>
      <c r="Y128" s="6">
        <v>28392.799999999999</v>
      </c>
      <c r="Z128" s="6">
        <v>29696.7</v>
      </c>
      <c r="AA128" s="6">
        <v>31408.6</v>
      </c>
      <c r="AB128" s="6">
        <v>36569.699999999997</v>
      </c>
      <c r="AC128" s="6">
        <v>39213.9</v>
      </c>
      <c r="AD128" s="6">
        <v>43828.5</v>
      </c>
      <c r="AE128" s="6">
        <v>41426.800000000003</v>
      </c>
      <c r="AF128" s="6">
        <v>39042.300000000003</v>
      </c>
      <c r="AG128" s="6">
        <v>44653.4</v>
      </c>
      <c r="AH128" s="6">
        <v>48013.8</v>
      </c>
      <c r="AI128" s="6">
        <v>51603.9</v>
      </c>
      <c r="AJ128" s="6">
        <v>55084.5</v>
      </c>
      <c r="AK128" s="6">
        <v>55008.1</v>
      </c>
      <c r="AL128" s="6">
        <v>60849</v>
      </c>
      <c r="AM128" s="6">
        <v>53890.3</v>
      </c>
      <c r="AN128" s="6">
        <v>57294</v>
      </c>
      <c r="AO128" s="6">
        <v>60907.7</v>
      </c>
      <c r="AP128" s="6">
        <v>63183</v>
      </c>
      <c r="AQ128" s="6">
        <v>66867.899999999994</v>
      </c>
      <c r="AR128" s="6">
        <v>68740.2</v>
      </c>
    </row>
    <row r="129" spans="1:44" x14ac:dyDescent="0.2">
      <c r="A129" s="9">
        <v>125</v>
      </c>
      <c r="B129" s="6">
        <v>4138.8</v>
      </c>
      <c r="C129" s="6">
        <v>4935.5</v>
      </c>
      <c r="D129" s="6">
        <v>6120.5</v>
      </c>
      <c r="E129" s="6">
        <v>7034.7</v>
      </c>
      <c r="F129" s="6">
        <v>8229</v>
      </c>
      <c r="G129" s="6">
        <v>9353.2000000000007</v>
      </c>
      <c r="H129" s="6">
        <v>10566.6</v>
      </c>
      <c r="I129" s="6">
        <v>12938</v>
      </c>
      <c r="J129" s="6">
        <v>17319.099999999999</v>
      </c>
      <c r="K129" s="6">
        <v>20192.8</v>
      </c>
      <c r="L129" s="6">
        <v>21345.9</v>
      </c>
      <c r="M129" s="6">
        <v>21703.1</v>
      </c>
      <c r="N129" s="6">
        <v>23632.9</v>
      </c>
      <c r="O129" s="6">
        <v>24675.4</v>
      </c>
      <c r="P129" s="6">
        <v>23900.2</v>
      </c>
      <c r="Q129" s="6">
        <v>25567.200000000001</v>
      </c>
      <c r="R129" s="6">
        <v>27190.6</v>
      </c>
      <c r="S129" s="6">
        <v>29502.2</v>
      </c>
      <c r="T129" s="6">
        <v>34351.9</v>
      </c>
      <c r="U129" s="6">
        <v>37236.199999999997</v>
      </c>
      <c r="V129" s="6">
        <v>42720.5</v>
      </c>
      <c r="W129" s="6">
        <v>44673.5</v>
      </c>
      <c r="X129" s="6">
        <v>49454.2</v>
      </c>
      <c r="Y129" s="6">
        <v>55812.5</v>
      </c>
      <c r="Z129" s="6">
        <v>58597.1</v>
      </c>
      <c r="AA129" s="6">
        <v>65782.8</v>
      </c>
      <c r="AB129" s="6">
        <v>77126</v>
      </c>
      <c r="AC129" s="6">
        <v>86641.4</v>
      </c>
      <c r="AD129" s="6">
        <v>100902.7</v>
      </c>
      <c r="AE129" s="6">
        <v>102110</v>
      </c>
      <c r="AF129" s="6">
        <v>98623.7</v>
      </c>
      <c r="AG129" s="6">
        <v>115841.4</v>
      </c>
      <c r="AH129" s="6">
        <v>121668.5</v>
      </c>
      <c r="AI129" s="6">
        <v>133084.79999999999</v>
      </c>
      <c r="AJ129" s="6">
        <v>131373.9</v>
      </c>
      <c r="AK129" s="6">
        <v>132949.20000000001</v>
      </c>
      <c r="AL129" s="6">
        <v>150398.29999999999</v>
      </c>
      <c r="AM129" s="6">
        <v>125562.3</v>
      </c>
      <c r="AN129" s="6">
        <v>142899.1</v>
      </c>
      <c r="AO129" s="6">
        <v>154606.39999999999</v>
      </c>
      <c r="AP129" s="6">
        <v>161940.20000000001</v>
      </c>
      <c r="AQ129" s="6">
        <v>164394.4</v>
      </c>
      <c r="AR129" s="6">
        <v>168997.4</v>
      </c>
    </row>
    <row r="130" spans="1:44" x14ac:dyDescent="0.2">
      <c r="A130" s="9">
        <v>126</v>
      </c>
      <c r="B130" s="6">
        <v>16738.400000000001</v>
      </c>
      <c r="C130" s="6">
        <v>19285.3</v>
      </c>
      <c r="D130" s="6">
        <v>21324.6</v>
      </c>
      <c r="E130" s="6">
        <v>22156.9</v>
      </c>
      <c r="F130" s="6">
        <v>24379.3</v>
      </c>
      <c r="G130" s="6">
        <v>26912.3</v>
      </c>
      <c r="H130" s="6">
        <v>30854.9</v>
      </c>
      <c r="I130" s="6">
        <v>32566.7</v>
      </c>
      <c r="J130" s="6">
        <v>36573</v>
      </c>
      <c r="K130" s="6">
        <v>43123.6</v>
      </c>
      <c r="L130" s="6">
        <v>47820.7</v>
      </c>
      <c r="M130" s="6">
        <v>52540.1</v>
      </c>
      <c r="N130" s="6">
        <v>59609.5</v>
      </c>
      <c r="O130" s="6">
        <v>67721.899999999994</v>
      </c>
      <c r="P130" s="6">
        <v>75490</v>
      </c>
      <c r="Q130" s="6">
        <v>85880.4</v>
      </c>
      <c r="R130" s="6">
        <v>97218.8</v>
      </c>
      <c r="S130" s="6">
        <v>106159.9</v>
      </c>
      <c r="T130" s="6">
        <v>116277.7</v>
      </c>
      <c r="U130" s="6">
        <v>119120.3</v>
      </c>
      <c r="V130" s="6">
        <v>129142.8</v>
      </c>
      <c r="W130" s="6">
        <v>133551.4</v>
      </c>
      <c r="X130" s="6">
        <v>136478.6</v>
      </c>
      <c r="Y130" s="6">
        <v>138142.29999999999</v>
      </c>
      <c r="Z130" s="6">
        <v>148454.1</v>
      </c>
      <c r="AA130" s="6">
        <v>158405.1</v>
      </c>
      <c r="AB130" s="6">
        <v>174034</v>
      </c>
      <c r="AC130" s="6">
        <v>185117</v>
      </c>
      <c r="AD130" s="6">
        <v>191910</v>
      </c>
      <c r="AE130" s="6">
        <v>205277</v>
      </c>
      <c r="AF130" s="6">
        <v>216053.8</v>
      </c>
      <c r="AG130" s="6">
        <v>239548</v>
      </c>
      <c r="AH130" s="6">
        <v>251277</v>
      </c>
      <c r="AI130" s="6">
        <v>268335</v>
      </c>
      <c r="AJ130" s="6">
        <v>279121</v>
      </c>
      <c r="AK130" s="6">
        <v>288511.40000000002</v>
      </c>
      <c r="AL130" s="6">
        <v>287691</v>
      </c>
      <c r="AM130" s="6">
        <v>276409</v>
      </c>
      <c r="AN130" s="6">
        <v>280107</v>
      </c>
      <c r="AO130" s="6">
        <v>289670.2</v>
      </c>
      <c r="AP130" s="6">
        <v>297914</v>
      </c>
      <c r="AQ130" s="6">
        <v>300442</v>
      </c>
      <c r="AR130" s="6">
        <v>308854.40000000002</v>
      </c>
    </row>
    <row r="131" spans="1:44" x14ac:dyDescent="0.2">
      <c r="A131" s="9">
        <v>127</v>
      </c>
      <c r="B131" s="6">
        <v>6774.4</v>
      </c>
      <c r="C131" s="6">
        <v>6963</v>
      </c>
      <c r="D131" s="6">
        <v>8375.9</v>
      </c>
      <c r="E131" s="6">
        <v>9699.1</v>
      </c>
      <c r="F131" s="6">
        <v>9770.9</v>
      </c>
      <c r="G131" s="6">
        <v>11005.8</v>
      </c>
      <c r="H131" s="6">
        <v>13194.9</v>
      </c>
      <c r="I131" s="6">
        <v>16213.1</v>
      </c>
      <c r="J131" s="6">
        <v>17318.2</v>
      </c>
      <c r="K131" s="6">
        <v>19725.7</v>
      </c>
      <c r="L131" s="6">
        <v>19626.2</v>
      </c>
      <c r="M131" s="6">
        <v>20054.5</v>
      </c>
      <c r="N131" s="6">
        <v>22247.8</v>
      </c>
      <c r="O131" s="6">
        <v>26143.200000000001</v>
      </c>
      <c r="P131" s="6">
        <v>28198.6</v>
      </c>
      <c r="Q131" s="6">
        <v>32753.8</v>
      </c>
      <c r="R131" s="6">
        <v>35984.6</v>
      </c>
      <c r="S131" s="6">
        <v>39743.5</v>
      </c>
      <c r="T131" s="6">
        <v>40115.199999999997</v>
      </c>
      <c r="U131" s="6">
        <v>41524.400000000001</v>
      </c>
      <c r="V131" s="6">
        <v>45774.3</v>
      </c>
      <c r="W131" s="6">
        <v>48994.1</v>
      </c>
      <c r="X131" s="6">
        <v>52472.3</v>
      </c>
      <c r="Y131" s="6">
        <v>60024.4</v>
      </c>
      <c r="Z131" s="6">
        <v>66956.2</v>
      </c>
      <c r="AA131" s="6">
        <v>72438.2</v>
      </c>
      <c r="AB131" s="6">
        <v>80166.8</v>
      </c>
      <c r="AC131" s="6">
        <v>87523.199999999997</v>
      </c>
      <c r="AD131" s="6">
        <v>97589.7</v>
      </c>
      <c r="AE131" s="6">
        <v>100980.7</v>
      </c>
      <c r="AF131" s="6">
        <v>103210.5</v>
      </c>
      <c r="AG131" s="6">
        <v>106978.7</v>
      </c>
      <c r="AH131" s="6">
        <v>112175.1</v>
      </c>
      <c r="AI131" s="6">
        <v>119482.4</v>
      </c>
      <c r="AJ131" s="6">
        <v>126240.3</v>
      </c>
      <c r="AK131" s="6">
        <v>132385</v>
      </c>
      <c r="AL131" s="6">
        <v>141775.70000000001</v>
      </c>
      <c r="AM131" s="6">
        <v>138164.9</v>
      </c>
      <c r="AN131" s="6">
        <v>139073.5</v>
      </c>
      <c r="AO131" s="6">
        <v>144795.29999999999</v>
      </c>
      <c r="AP131" s="6">
        <v>151686.20000000001</v>
      </c>
      <c r="AQ131" s="6">
        <v>155266.29999999999</v>
      </c>
      <c r="AR131" s="6">
        <v>159613.79999999999</v>
      </c>
    </row>
    <row r="132" spans="1:44" x14ac:dyDescent="0.2">
      <c r="A132" s="9">
        <v>128</v>
      </c>
      <c r="B132" s="6">
        <v>9067.1</v>
      </c>
      <c r="C132" s="6">
        <v>11331.3</v>
      </c>
      <c r="D132" s="6">
        <v>12145</v>
      </c>
      <c r="E132" s="6">
        <v>13351.2</v>
      </c>
      <c r="F132" s="6">
        <v>13585.1</v>
      </c>
      <c r="G132" s="6">
        <v>17609.7</v>
      </c>
      <c r="H132" s="6">
        <v>21128.400000000001</v>
      </c>
      <c r="I132" s="6">
        <v>28015.599999999999</v>
      </c>
      <c r="J132" s="6">
        <v>35087.599999999999</v>
      </c>
      <c r="K132" s="6">
        <v>42760.6</v>
      </c>
      <c r="L132" s="6">
        <v>43343.7</v>
      </c>
      <c r="M132" s="6">
        <v>48952.7</v>
      </c>
      <c r="N132" s="6">
        <v>52771.7</v>
      </c>
      <c r="O132" s="6">
        <v>58917.2</v>
      </c>
      <c r="P132" s="6">
        <v>61322.6</v>
      </c>
      <c r="Q132" s="6">
        <v>68171.899999999994</v>
      </c>
      <c r="R132" s="6">
        <v>75432.3</v>
      </c>
      <c r="S132" s="6">
        <v>88627.9</v>
      </c>
      <c r="T132" s="6">
        <v>96214.5</v>
      </c>
      <c r="U132" s="6">
        <v>96449.9</v>
      </c>
      <c r="V132" s="6">
        <v>99218.6</v>
      </c>
      <c r="W132" s="6">
        <v>99628.4</v>
      </c>
      <c r="X132" s="6">
        <v>102530.9</v>
      </c>
      <c r="Y132" s="6">
        <v>111686.39999999999</v>
      </c>
      <c r="Z132" s="6">
        <v>122125.3</v>
      </c>
      <c r="AA132" s="6">
        <v>132842.70000000001</v>
      </c>
      <c r="AB132" s="6">
        <v>145767.5</v>
      </c>
      <c r="AC132" s="6">
        <v>154454.70000000001</v>
      </c>
      <c r="AD132" s="6">
        <v>172019.20000000001</v>
      </c>
      <c r="AE132" s="6">
        <v>176167.6</v>
      </c>
      <c r="AF132" s="6">
        <v>175743.9</v>
      </c>
      <c r="AG132" s="6">
        <v>185338.1</v>
      </c>
      <c r="AH132" s="6">
        <v>206017.2</v>
      </c>
      <c r="AI132" s="6">
        <v>231260.2</v>
      </c>
      <c r="AJ132" s="6">
        <v>249646.2</v>
      </c>
      <c r="AK132" s="6">
        <v>273729.5</v>
      </c>
      <c r="AL132" s="6">
        <v>288502.8</v>
      </c>
      <c r="AM132" s="6">
        <v>271320.09999999998</v>
      </c>
      <c r="AN132" s="6">
        <v>280669.09999999998</v>
      </c>
      <c r="AO132" s="6">
        <v>295393.09999999998</v>
      </c>
      <c r="AP132" s="6">
        <v>309925.90000000002</v>
      </c>
      <c r="AQ132" s="6">
        <v>313989.59999999998</v>
      </c>
      <c r="AR132" s="6">
        <v>322781.3</v>
      </c>
    </row>
    <row r="133" spans="1:44" x14ac:dyDescent="0.2">
      <c r="A133" s="9">
        <v>129</v>
      </c>
      <c r="B133" s="6">
        <v>2548.6999999999998</v>
      </c>
      <c r="C133" s="6">
        <v>2752.2</v>
      </c>
      <c r="D133" s="6">
        <v>2882.6</v>
      </c>
      <c r="E133" s="6">
        <v>2902.1</v>
      </c>
      <c r="F133" s="6">
        <v>3088</v>
      </c>
      <c r="G133" s="6">
        <v>3347.4</v>
      </c>
      <c r="H133" s="6">
        <v>3728.6</v>
      </c>
      <c r="I133" s="6">
        <v>4121.2</v>
      </c>
      <c r="J133" s="6">
        <v>4383.5</v>
      </c>
      <c r="K133" s="6">
        <v>4616.2</v>
      </c>
      <c r="L133" s="6">
        <v>4654.8</v>
      </c>
      <c r="M133" s="6">
        <v>5041</v>
      </c>
      <c r="N133" s="6">
        <v>5733</v>
      </c>
      <c r="O133" s="6">
        <v>6291.6</v>
      </c>
      <c r="P133" s="6">
        <v>6782.5</v>
      </c>
      <c r="Q133" s="6">
        <v>7545.8</v>
      </c>
      <c r="R133" s="6">
        <v>8687.7000000000007</v>
      </c>
      <c r="S133" s="6">
        <v>9670.6</v>
      </c>
      <c r="T133" s="6">
        <v>10800</v>
      </c>
      <c r="U133" s="6">
        <v>10872.4</v>
      </c>
      <c r="V133" s="6">
        <v>11336.3</v>
      </c>
      <c r="W133" s="6">
        <v>12370.3</v>
      </c>
      <c r="X133" s="6">
        <v>13450.4</v>
      </c>
      <c r="Y133" s="6">
        <v>14637.8</v>
      </c>
      <c r="Z133" s="6">
        <v>16258.8</v>
      </c>
      <c r="AA133" s="6">
        <v>17894.400000000001</v>
      </c>
      <c r="AB133" s="6">
        <v>19742.8</v>
      </c>
      <c r="AC133" s="6">
        <v>20565.900000000001</v>
      </c>
      <c r="AD133" s="6">
        <v>22417.9</v>
      </c>
      <c r="AE133" s="6">
        <v>21570</v>
      </c>
      <c r="AF133" s="6">
        <v>20375.400000000001</v>
      </c>
      <c r="AG133" s="6">
        <v>21764.5</v>
      </c>
      <c r="AH133" s="6">
        <v>23064</v>
      </c>
      <c r="AI133" s="6">
        <v>25244.5</v>
      </c>
      <c r="AJ133" s="6">
        <v>27423</v>
      </c>
      <c r="AK133" s="6">
        <v>29829.7</v>
      </c>
      <c r="AL133" s="6">
        <v>31650.2</v>
      </c>
      <c r="AM133" s="6">
        <v>29982</v>
      </c>
      <c r="AN133" s="6">
        <v>31627.3</v>
      </c>
      <c r="AO133" s="6">
        <v>33075.599999999999</v>
      </c>
      <c r="AP133" s="6">
        <v>34529.1</v>
      </c>
      <c r="AQ133" s="6">
        <v>35200.9</v>
      </c>
      <c r="AR133" s="6">
        <v>36186.5</v>
      </c>
    </row>
    <row r="134" spans="1:44" x14ac:dyDescent="0.2">
      <c r="A134" s="9">
        <v>130</v>
      </c>
      <c r="B134" s="6">
        <v>1938</v>
      </c>
      <c r="C134" s="6">
        <v>2352.6</v>
      </c>
      <c r="D134" s="6">
        <v>2761.3</v>
      </c>
      <c r="E134" s="6">
        <v>3338.5</v>
      </c>
      <c r="F134" s="6">
        <v>4110.1000000000004</v>
      </c>
      <c r="G134" s="6">
        <v>4268</v>
      </c>
      <c r="H134" s="6">
        <v>5409.7</v>
      </c>
      <c r="I134" s="6">
        <v>7071.9</v>
      </c>
      <c r="J134" s="6">
        <v>8586.2999999999993</v>
      </c>
      <c r="K134" s="6">
        <v>10432.299999999999</v>
      </c>
      <c r="L134" s="6">
        <v>12451.4</v>
      </c>
      <c r="M134" s="6">
        <v>19392.099999999999</v>
      </c>
      <c r="N134" s="6">
        <v>22613.4</v>
      </c>
      <c r="O134" s="6">
        <v>25425.7</v>
      </c>
      <c r="P134" s="6">
        <v>28485.8</v>
      </c>
      <c r="Q134" s="6">
        <v>31550.5</v>
      </c>
      <c r="R134" s="6">
        <v>38480.5</v>
      </c>
      <c r="S134" s="6">
        <v>44310.1</v>
      </c>
      <c r="T134" s="6">
        <v>49744.3</v>
      </c>
      <c r="U134" s="6">
        <v>53160.5</v>
      </c>
      <c r="V134" s="6">
        <v>58956.4</v>
      </c>
      <c r="W134" s="6">
        <v>66431.7</v>
      </c>
      <c r="X134" s="6">
        <v>76379.5</v>
      </c>
      <c r="Y134" s="6">
        <v>88101.4</v>
      </c>
      <c r="Z134" s="6">
        <v>103897.5</v>
      </c>
      <c r="AA134" s="6">
        <v>121284</v>
      </c>
      <c r="AB134" s="6">
        <v>152173</v>
      </c>
      <c r="AC134" s="6">
        <v>183114</v>
      </c>
      <c r="AD134" s="6">
        <v>206670</v>
      </c>
      <c r="AE134" s="6">
        <v>204664</v>
      </c>
      <c r="AF134" s="6">
        <v>194252</v>
      </c>
      <c r="AG134" s="6">
        <v>192235</v>
      </c>
      <c r="AH134" s="6">
        <v>195375</v>
      </c>
      <c r="AI134" s="6">
        <v>208637</v>
      </c>
      <c r="AJ134" s="6">
        <v>221792</v>
      </c>
      <c r="AK134" s="6">
        <v>249513.7</v>
      </c>
      <c r="AL134" s="6">
        <v>271499</v>
      </c>
      <c r="AM134" s="6">
        <v>266178</v>
      </c>
      <c r="AN134" s="6">
        <v>289923</v>
      </c>
      <c r="AO134" s="6">
        <v>311134</v>
      </c>
      <c r="AP134" s="6">
        <v>331765</v>
      </c>
      <c r="AQ134" s="6">
        <v>341895</v>
      </c>
      <c r="AR134" s="6">
        <v>351468.1</v>
      </c>
    </row>
    <row r="135" spans="1:44" x14ac:dyDescent="0.2">
      <c r="A135" s="9">
        <v>131</v>
      </c>
      <c r="B135" s="6">
        <v>3121</v>
      </c>
      <c r="C135" s="6">
        <v>3984.1</v>
      </c>
      <c r="D135" s="6">
        <v>4372.1000000000004</v>
      </c>
      <c r="E135" s="6">
        <v>4360.2</v>
      </c>
      <c r="F135" s="6">
        <v>5225.6000000000004</v>
      </c>
      <c r="G135" s="6">
        <v>6116.3</v>
      </c>
      <c r="H135" s="6">
        <v>6875.8</v>
      </c>
      <c r="I135" s="6">
        <v>9791.7000000000007</v>
      </c>
      <c r="J135" s="6">
        <v>11075.5</v>
      </c>
      <c r="K135" s="6">
        <v>12614.4</v>
      </c>
      <c r="L135" s="6">
        <v>14679.8</v>
      </c>
      <c r="M135" s="6">
        <v>19736.5</v>
      </c>
      <c r="N135" s="6">
        <v>28057.1</v>
      </c>
      <c r="O135" s="6">
        <v>26888.3</v>
      </c>
      <c r="P135" s="6">
        <v>29655.599999999999</v>
      </c>
      <c r="Q135" s="6">
        <v>31028.1</v>
      </c>
      <c r="R135" s="6">
        <v>37402.400000000001</v>
      </c>
      <c r="S135" s="6">
        <v>42158.1</v>
      </c>
      <c r="T135" s="6">
        <v>46383.1</v>
      </c>
      <c r="U135" s="6">
        <v>48176.2</v>
      </c>
      <c r="V135" s="6">
        <v>51848.3</v>
      </c>
      <c r="W135" s="6">
        <v>53662.1</v>
      </c>
      <c r="X135" s="6">
        <v>58249</v>
      </c>
      <c r="Y135" s="6">
        <v>67796.100000000006</v>
      </c>
      <c r="Z135" s="6">
        <v>74980.100000000006</v>
      </c>
      <c r="AA135" s="6">
        <v>83477.899999999994</v>
      </c>
      <c r="AB135" s="6">
        <v>93294.6</v>
      </c>
      <c r="AC135" s="6">
        <v>100829.3</v>
      </c>
      <c r="AD135" s="6">
        <v>113151.6</v>
      </c>
      <c r="AE135" s="6">
        <v>118860.1</v>
      </c>
      <c r="AF135" s="6">
        <v>123175</v>
      </c>
      <c r="AG135" s="6">
        <v>128300.5</v>
      </c>
      <c r="AH135" s="6">
        <v>140803.1</v>
      </c>
      <c r="AI135" s="6">
        <v>157967.79999999999</v>
      </c>
      <c r="AJ135" s="6">
        <v>168456.6</v>
      </c>
      <c r="AK135" s="6">
        <v>177476.4</v>
      </c>
      <c r="AL135" s="6">
        <v>186608.8</v>
      </c>
      <c r="AM135" s="6">
        <v>177131</v>
      </c>
      <c r="AN135" s="6">
        <v>186934.6</v>
      </c>
      <c r="AO135" s="6">
        <v>189701.5</v>
      </c>
      <c r="AP135" s="6">
        <v>202858.2</v>
      </c>
      <c r="AQ135" s="6">
        <v>208399.7</v>
      </c>
      <c r="AR135" s="6">
        <v>214234.9</v>
      </c>
    </row>
    <row r="136" spans="1:44" x14ac:dyDescent="0.2">
      <c r="A136" s="9">
        <v>132</v>
      </c>
      <c r="B136" s="6">
        <v>8436.5</v>
      </c>
      <c r="C136" s="6">
        <v>10130.299999999999</v>
      </c>
      <c r="D136" s="6">
        <v>10352.4</v>
      </c>
      <c r="E136" s="6">
        <v>9489.7999999999993</v>
      </c>
      <c r="F136" s="6">
        <v>10274.4</v>
      </c>
      <c r="G136" s="6">
        <v>10605.7</v>
      </c>
      <c r="H136" s="6">
        <v>11579.9</v>
      </c>
      <c r="I136" s="6">
        <v>15964.2</v>
      </c>
      <c r="J136" s="6">
        <v>17413</v>
      </c>
      <c r="K136" s="6">
        <v>19035.900000000001</v>
      </c>
      <c r="L136" s="6">
        <v>21142.9</v>
      </c>
      <c r="M136" s="6">
        <v>25495</v>
      </c>
      <c r="N136" s="6">
        <v>32888.300000000003</v>
      </c>
      <c r="O136" s="6">
        <v>30407.5</v>
      </c>
      <c r="P136" s="6">
        <v>33776</v>
      </c>
      <c r="Q136" s="6">
        <v>35604.199999999997</v>
      </c>
      <c r="R136" s="6">
        <v>43737.3</v>
      </c>
      <c r="S136" s="6">
        <v>50208.3</v>
      </c>
      <c r="T136" s="6">
        <v>56604.5</v>
      </c>
      <c r="U136" s="6">
        <v>57856.6</v>
      </c>
      <c r="V136" s="6">
        <v>63463.3</v>
      </c>
      <c r="W136" s="6">
        <v>68266.600000000006</v>
      </c>
      <c r="X136" s="6">
        <v>70831.8</v>
      </c>
      <c r="Y136" s="6">
        <v>74269.5</v>
      </c>
      <c r="Z136" s="6">
        <v>85388.7</v>
      </c>
      <c r="AA136" s="6">
        <v>96787.7</v>
      </c>
      <c r="AB136" s="6">
        <v>106498.4</v>
      </c>
      <c r="AC136" s="6">
        <v>116581.4</v>
      </c>
      <c r="AD136" s="6">
        <v>130364.5</v>
      </c>
      <c r="AE136" s="6">
        <v>137103.70000000001</v>
      </c>
      <c r="AF136" s="6">
        <v>138889.4</v>
      </c>
      <c r="AG136" s="6">
        <v>139377.5</v>
      </c>
      <c r="AH136" s="6">
        <v>146175.5</v>
      </c>
      <c r="AI136" s="6">
        <v>151625.1</v>
      </c>
      <c r="AJ136" s="6">
        <v>156500.5</v>
      </c>
      <c r="AK136" s="6">
        <v>162264.9</v>
      </c>
      <c r="AL136" s="6">
        <v>174946.6</v>
      </c>
      <c r="AM136" s="6">
        <v>183190</v>
      </c>
      <c r="AN136" s="6">
        <v>202763.6</v>
      </c>
      <c r="AO136" s="6">
        <v>205925.3</v>
      </c>
      <c r="AP136" s="6">
        <v>228886.9</v>
      </c>
      <c r="AQ136" s="6">
        <v>233092.7</v>
      </c>
      <c r="AR136" s="6">
        <v>239619.3</v>
      </c>
    </row>
    <row r="137" spans="1:44" x14ac:dyDescent="0.2">
      <c r="A137" s="9">
        <v>133</v>
      </c>
      <c r="B137" s="6">
        <v>6004.7</v>
      </c>
      <c r="C137" s="6">
        <v>6515.9</v>
      </c>
      <c r="D137" s="6">
        <v>7047.5</v>
      </c>
      <c r="E137" s="6">
        <v>7245.5</v>
      </c>
      <c r="F137" s="6">
        <v>8841.4</v>
      </c>
      <c r="G137" s="6">
        <v>9776.9</v>
      </c>
      <c r="H137" s="6">
        <v>11313.3</v>
      </c>
      <c r="I137" s="6">
        <v>13203.6</v>
      </c>
      <c r="J137" s="6">
        <v>14477.9</v>
      </c>
      <c r="K137" s="6">
        <v>16338</v>
      </c>
      <c r="L137" s="6">
        <v>18000.7</v>
      </c>
      <c r="M137" s="6">
        <v>18545.3</v>
      </c>
      <c r="N137" s="6">
        <v>21126.1</v>
      </c>
      <c r="O137" s="6">
        <v>25230.5</v>
      </c>
      <c r="P137" s="6">
        <v>26740.6</v>
      </c>
      <c r="Q137" s="6">
        <v>28510.3</v>
      </c>
      <c r="R137" s="6">
        <v>32063.200000000001</v>
      </c>
      <c r="S137" s="6">
        <v>34404.699999999997</v>
      </c>
      <c r="T137" s="6">
        <v>37304.5</v>
      </c>
      <c r="U137" s="6">
        <v>36191.4</v>
      </c>
      <c r="V137" s="6">
        <v>38468.400000000001</v>
      </c>
      <c r="W137" s="6">
        <v>39730.800000000003</v>
      </c>
      <c r="X137" s="6">
        <v>41081.4</v>
      </c>
      <c r="Y137" s="6">
        <v>45927.3</v>
      </c>
      <c r="Z137" s="6">
        <v>51977.8</v>
      </c>
      <c r="AA137" s="6">
        <v>57404</v>
      </c>
      <c r="AB137" s="6">
        <v>64878.400000000001</v>
      </c>
      <c r="AC137" s="6">
        <v>72202.600000000006</v>
      </c>
      <c r="AD137" s="6">
        <v>83374.600000000006</v>
      </c>
      <c r="AE137" s="6">
        <v>82732.2</v>
      </c>
      <c r="AF137" s="6">
        <v>82042.2</v>
      </c>
      <c r="AG137" s="6">
        <v>87731.8</v>
      </c>
      <c r="AH137" s="6">
        <v>96216.8</v>
      </c>
      <c r="AI137" s="6">
        <v>106618.8</v>
      </c>
      <c r="AJ137" s="6">
        <v>116734.39999999999</v>
      </c>
      <c r="AK137" s="6">
        <v>129124</v>
      </c>
      <c r="AL137" s="6">
        <v>135734.39999999999</v>
      </c>
      <c r="AM137" s="6">
        <v>128913.4</v>
      </c>
      <c r="AN137" s="6">
        <v>133492.20000000001</v>
      </c>
      <c r="AO137" s="6">
        <v>165826.4</v>
      </c>
      <c r="AP137" s="6">
        <v>158621.9</v>
      </c>
      <c r="AQ137" s="6">
        <v>176631.2</v>
      </c>
      <c r="AR137" s="6">
        <v>181576.9</v>
      </c>
    </row>
    <row r="138" spans="1:44" x14ac:dyDescent="0.2">
      <c r="A138" s="9">
        <v>134</v>
      </c>
      <c r="B138" s="6">
        <v>5669</v>
      </c>
      <c r="C138" s="6">
        <v>6807.2</v>
      </c>
      <c r="D138" s="6">
        <v>6956.4</v>
      </c>
      <c r="E138" s="6">
        <v>6376.8</v>
      </c>
      <c r="F138" s="6">
        <v>6904</v>
      </c>
      <c r="G138" s="6">
        <v>7126.6</v>
      </c>
      <c r="H138" s="6">
        <v>7781.2</v>
      </c>
      <c r="I138" s="6">
        <v>10727.3</v>
      </c>
      <c r="J138" s="6">
        <v>11700.9</v>
      </c>
      <c r="K138" s="6">
        <v>12791.4</v>
      </c>
      <c r="L138" s="6">
        <v>14207.2</v>
      </c>
      <c r="M138" s="6">
        <v>17131.599999999999</v>
      </c>
      <c r="N138" s="6">
        <v>22099.7</v>
      </c>
      <c r="O138" s="6">
        <v>20432.7</v>
      </c>
      <c r="P138" s="6">
        <v>22696.1</v>
      </c>
      <c r="Q138" s="6">
        <v>23924.7</v>
      </c>
      <c r="R138" s="6">
        <v>29389.7</v>
      </c>
      <c r="S138" s="6">
        <v>33738</v>
      </c>
      <c r="T138" s="6">
        <v>38036</v>
      </c>
      <c r="U138" s="6">
        <v>38877.300000000003</v>
      </c>
      <c r="V138" s="6">
        <v>42644.800000000003</v>
      </c>
      <c r="W138" s="6">
        <v>45872.5</v>
      </c>
      <c r="X138" s="6">
        <v>47596.1</v>
      </c>
      <c r="Y138" s="6">
        <v>49906.2</v>
      </c>
      <c r="Z138" s="6">
        <v>57377.8</v>
      </c>
      <c r="AA138" s="6">
        <v>65037.5</v>
      </c>
      <c r="AB138" s="6">
        <v>68310.100000000006</v>
      </c>
      <c r="AC138" s="6">
        <v>71105.2</v>
      </c>
      <c r="AD138" s="6">
        <v>75936.2</v>
      </c>
      <c r="AE138" s="6">
        <v>76536.600000000006</v>
      </c>
      <c r="AF138" s="6">
        <v>73567.600000000006</v>
      </c>
      <c r="AG138" s="6">
        <v>78361.5</v>
      </c>
      <c r="AH138" s="6">
        <v>83568.3</v>
      </c>
      <c r="AI138" s="6">
        <v>87498.3</v>
      </c>
      <c r="AJ138" s="6">
        <v>93284.2</v>
      </c>
      <c r="AK138" s="6">
        <v>100304.8</v>
      </c>
      <c r="AL138" s="6">
        <v>107163.8</v>
      </c>
      <c r="AM138" s="6">
        <v>109012</v>
      </c>
      <c r="AN138" s="6">
        <v>113190.1</v>
      </c>
      <c r="AO138" s="6">
        <v>111220.8</v>
      </c>
      <c r="AP138" s="6">
        <v>116627.1</v>
      </c>
      <c r="AQ138" s="6">
        <v>117989.2</v>
      </c>
      <c r="AR138" s="6">
        <v>121292.9</v>
      </c>
    </row>
    <row r="139" spans="1:44" x14ac:dyDescent="0.2">
      <c r="A139" s="9">
        <v>135</v>
      </c>
      <c r="B139" s="6">
        <v>11990.7</v>
      </c>
      <c r="C139" s="6">
        <v>14094.2</v>
      </c>
      <c r="D139" s="6">
        <v>16367.4</v>
      </c>
      <c r="E139" s="6">
        <v>19451.400000000001</v>
      </c>
      <c r="F139" s="6">
        <v>21965.599999999999</v>
      </c>
      <c r="G139" s="6">
        <v>24006.1</v>
      </c>
      <c r="H139" s="6">
        <v>33394.9</v>
      </c>
      <c r="I139" s="6">
        <v>38171.5</v>
      </c>
      <c r="J139" s="6">
        <v>41156.800000000003</v>
      </c>
      <c r="K139" s="6">
        <v>45065.2</v>
      </c>
      <c r="L139" s="6">
        <v>34213.800000000003</v>
      </c>
      <c r="M139" s="6">
        <v>53673.4</v>
      </c>
      <c r="N139" s="6">
        <v>59635.9</v>
      </c>
      <c r="O139" s="6">
        <v>71566.399999999994</v>
      </c>
      <c r="P139" s="6">
        <v>87807.8</v>
      </c>
      <c r="Q139" s="6">
        <v>108089</v>
      </c>
      <c r="R139" s="6">
        <v>112161.7</v>
      </c>
      <c r="S139" s="6">
        <v>109233.9</v>
      </c>
      <c r="T139" s="6">
        <v>109450.2</v>
      </c>
      <c r="U139" s="6">
        <v>115229.2</v>
      </c>
      <c r="V139" s="6">
        <v>127926.6</v>
      </c>
      <c r="W139" s="6">
        <v>140224.1</v>
      </c>
      <c r="X139" s="6">
        <v>156019</v>
      </c>
      <c r="Y139" s="6">
        <v>161310.5</v>
      </c>
      <c r="Z139" s="6">
        <v>175812.8</v>
      </c>
      <c r="AA139" s="6">
        <v>196137.8</v>
      </c>
      <c r="AB139" s="6">
        <v>221910</v>
      </c>
      <c r="AC139" s="6">
        <v>240219</v>
      </c>
      <c r="AD139" s="6">
        <v>260456</v>
      </c>
      <c r="AE139" s="6">
        <v>259587</v>
      </c>
      <c r="AF139" s="6">
        <v>262451.59999999998</v>
      </c>
      <c r="AG139" s="6">
        <v>281195</v>
      </c>
      <c r="AH139" s="6">
        <v>319395</v>
      </c>
      <c r="AI139" s="6">
        <v>353205</v>
      </c>
      <c r="AJ139" s="6">
        <v>384458</v>
      </c>
      <c r="AK139" s="6">
        <v>431705.4</v>
      </c>
      <c r="AL139" s="6">
        <v>439343</v>
      </c>
      <c r="AM139" s="6">
        <v>415300</v>
      </c>
      <c r="AN139" s="6">
        <v>447078.7</v>
      </c>
      <c r="AO139" s="6">
        <v>484029.6</v>
      </c>
      <c r="AP139" s="6">
        <v>531089.9</v>
      </c>
      <c r="AQ139" s="6">
        <v>559247.80000000005</v>
      </c>
      <c r="AR139" s="6">
        <v>574906.69999999995</v>
      </c>
    </row>
    <row r="140" spans="1:44" x14ac:dyDescent="0.2">
      <c r="A140" s="9">
        <v>136</v>
      </c>
      <c r="B140" s="6">
        <v>1176.9000000000001</v>
      </c>
      <c r="C140" s="6">
        <v>1502.4</v>
      </c>
      <c r="D140" s="6">
        <v>1648.7</v>
      </c>
      <c r="E140" s="6">
        <v>1644.2</v>
      </c>
      <c r="F140" s="6">
        <v>1970.5</v>
      </c>
      <c r="G140" s="6">
        <v>2306.4</v>
      </c>
      <c r="H140" s="6">
        <v>2592.8000000000002</v>
      </c>
      <c r="I140" s="6">
        <v>3692.4</v>
      </c>
      <c r="J140" s="6">
        <v>4176.5</v>
      </c>
      <c r="K140" s="6">
        <v>4756.8</v>
      </c>
      <c r="L140" s="6">
        <v>5535.6</v>
      </c>
      <c r="M140" s="6">
        <v>7442.5</v>
      </c>
      <c r="N140" s="6">
        <v>10580.1</v>
      </c>
      <c r="O140" s="6">
        <v>10139.4</v>
      </c>
      <c r="P140" s="6">
        <v>11182.9</v>
      </c>
      <c r="Q140" s="6">
        <v>11700.5</v>
      </c>
      <c r="R140" s="6">
        <v>14104.2</v>
      </c>
      <c r="S140" s="6">
        <v>15897.5</v>
      </c>
      <c r="T140" s="6">
        <v>17490.7</v>
      </c>
      <c r="U140" s="6">
        <v>18166.900000000001</v>
      </c>
      <c r="V140" s="6">
        <v>19551.599999999999</v>
      </c>
      <c r="W140" s="6">
        <v>20235.599999999999</v>
      </c>
      <c r="X140" s="6">
        <v>21965.3</v>
      </c>
      <c r="Y140" s="6">
        <v>25565.4</v>
      </c>
      <c r="Z140" s="6">
        <v>28274.400000000001</v>
      </c>
      <c r="AA140" s="6">
        <v>31478.9</v>
      </c>
      <c r="AB140" s="6">
        <v>35849.300000000003</v>
      </c>
      <c r="AC140" s="6">
        <v>38207.4</v>
      </c>
      <c r="AD140" s="6">
        <v>40279.699999999997</v>
      </c>
      <c r="AE140" s="6">
        <v>38986.800000000003</v>
      </c>
      <c r="AF140" s="6">
        <v>36553.9</v>
      </c>
      <c r="AG140" s="6">
        <v>37645</v>
      </c>
      <c r="AH140" s="6">
        <v>40318</v>
      </c>
      <c r="AI140" s="6">
        <v>44198.3</v>
      </c>
      <c r="AJ140" s="6">
        <v>45120.1</v>
      </c>
      <c r="AK140" s="6">
        <v>45635.4</v>
      </c>
      <c r="AL140" s="6">
        <v>47507.199999999997</v>
      </c>
      <c r="AM140" s="6">
        <v>49048.3</v>
      </c>
      <c r="AN140" s="6">
        <v>52499.1</v>
      </c>
      <c r="AO140" s="6">
        <v>58076.2</v>
      </c>
      <c r="AP140" s="6">
        <v>63873.9</v>
      </c>
      <c r="AQ140" s="6">
        <v>66259.399999999994</v>
      </c>
      <c r="AR140" s="6">
        <v>68114.600000000006</v>
      </c>
    </row>
    <row r="141" spans="1:44" x14ac:dyDescent="0.2">
      <c r="A141" s="9">
        <v>137</v>
      </c>
      <c r="B141" s="6">
        <v>316.2</v>
      </c>
      <c r="C141" s="6">
        <v>403.6</v>
      </c>
      <c r="D141" s="6">
        <v>443</v>
      </c>
      <c r="E141" s="6">
        <v>441.7</v>
      </c>
      <c r="F141" s="6">
        <v>529.4</v>
      </c>
      <c r="G141" s="6">
        <v>619.70000000000005</v>
      </c>
      <c r="H141" s="6">
        <v>696.6</v>
      </c>
      <c r="I141" s="6">
        <v>992</v>
      </c>
      <c r="J141" s="6">
        <v>1122.0999999999999</v>
      </c>
      <c r="K141" s="6">
        <v>1278</v>
      </c>
      <c r="L141" s="6">
        <v>1487.3</v>
      </c>
      <c r="M141" s="6">
        <v>1999.6</v>
      </c>
      <c r="N141" s="6">
        <v>2842.6</v>
      </c>
      <c r="O141" s="6">
        <v>2724.2</v>
      </c>
      <c r="P141" s="6">
        <v>3004.5</v>
      </c>
      <c r="Q141" s="6">
        <v>3143.6</v>
      </c>
      <c r="R141" s="6">
        <v>3789.4</v>
      </c>
      <c r="S141" s="6">
        <v>4271.2</v>
      </c>
      <c r="T141" s="6">
        <v>4699.2</v>
      </c>
      <c r="U141" s="6">
        <v>4880.8999999999996</v>
      </c>
      <c r="V141" s="6">
        <v>5252.9</v>
      </c>
      <c r="W141" s="6">
        <v>5436.7</v>
      </c>
      <c r="X141" s="6">
        <v>5901.4</v>
      </c>
      <c r="Y141" s="6">
        <v>6868.7</v>
      </c>
      <c r="Z141" s="6">
        <v>7596.5</v>
      </c>
      <c r="AA141" s="6">
        <v>8457.5</v>
      </c>
      <c r="AB141" s="6">
        <v>10193.700000000001</v>
      </c>
      <c r="AC141" s="6">
        <v>11574.4</v>
      </c>
      <c r="AD141" s="6">
        <v>13620.4</v>
      </c>
      <c r="AE141" s="6">
        <v>13764.7</v>
      </c>
      <c r="AF141" s="6">
        <v>14047.4</v>
      </c>
      <c r="AG141" s="6">
        <v>15714.3</v>
      </c>
      <c r="AH141" s="6">
        <v>18070</v>
      </c>
      <c r="AI141" s="6">
        <v>20906.2</v>
      </c>
      <c r="AJ141" s="6">
        <v>23899.5</v>
      </c>
      <c r="AK141" s="6">
        <v>27322.2</v>
      </c>
      <c r="AL141" s="6">
        <v>30734.7</v>
      </c>
      <c r="AM141" s="6">
        <v>30849</v>
      </c>
      <c r="AN141" s="6">
        <v>31573</v>
      </c>
      <c r="AO141" s="6">
        <v>35665.4</v>
      </c>
      <c r="AP141" s="6">
        <v>35040.699999999997</v>
      </c>
      <c r="AQ141" s="6">
        <v>33507.5</v>
      </c>
      <c r="AR141" s="6">
        <v>34445.699999999997</v>
      </c>
    </row>
    <row r="142" spans="1:44" x14ac:dyDescent="0.2">
      <c r="A142" s="9">
        <v>138</v>
      </c>
      <c r="B142" s="6">
        <v>2417.1999999999998</v>
      </c>
      <c r="C142" s="6">
        <v>2733</v>
      </c>
      <c r="D142" s="6">
        <v>2951.6</v>
      </c>
      <c r="E142" s="6">
        <v>2936</v>
      </c>
      <c r="F142" s="6">
        <v>3799.7</v>
      </c>
      <c r="G142" s="6">
        <v>4864.8</v>
      </c>
      <c r="H142" s="6">
        <v>6553.6</v>
      </c>
      <c r="I142" s="6">
        <v>6855.5</v>
      </c>
      <c r="J142" s="6">
        <v>8367.2000000000007</v>
      </c>
      <c r="K142" s="6">
        <v>9804.4</v>
      </c>
      <c r="L142" s="6">
        <v>9493.5</v>
      </c>
      <c r="M142" s="6">
        <v>9876.5</v>
      </c>
      <c r="N142" s="6">
        <v>13032.2</v>
      </c>
      <c r="O142" s="6">
        <v>14875</v>
      </c>
      <c r="P142" s="6">
        <v>16707.599999999999</v>
      </c>
      <c r="Q142" s="6">
        <v>20601.900000000001</v>
      </c>
      <c r="R142" s="6">
        <v>25600.400000000001</v>
      </c>
      <c r="S142" s="6">
        <v>29010.400000000001</v>
      </c>
      <c r="T142" s="6">
        <v>32965.5</v>
      </c>
      <c r="U142" s="6">
        <v>33882.300000000003</v>
      </c>
      <c r="V142" s="6">
        <v>39216.199999999997</v>
      </c>
      <c r="W142" s="6">
        <v>42700.1</v>
      </c>
      <c r="X142" s="6">
        <v>48611.4</v>
      </c>
      <c r="Y142" s="6">
        <v>60143.3</v>
      </c>
      <c r="Z142" s="6">
        <v>69476.800000000003</v>
      </c>
      <c r="AA142" s="6">
        <v>81017.7</v>
      </c>
      <c r="AB142" s="6">
        <v>98420.4</v>
      </c>
      <c r="AC142" s="6">
        <v>112556.4</v>
      </c>
      <c r="AD142" s="6">
        <v>126981.9</v>
      </c>
      <c r="AE142" s="6">
        <v>116180.3</v>
      </c>
      <c r="AF142" s="6">
        <v>115244</v>
      </c>
      <c r="AG142" s="6">
        <v>123949</v>
      </c>
      <c r="AH142" s="6">
        <v>136294.1</v>
      </c>
      <c r="AI142" s="6">
        <v>151654.6</v>
      </c>
      <c r="AJ142" s="6">
        <v>164864.5</v>
      </c>
      <c r="AK142" s="6">
        <v>178836.4</v>
      </c>
      <c r="AL142" s="6">
        <v>183509.3</v>
      </c>
      <c r="AM142" s="6">
        <v>171571.4</v>
      </c>
      <c r="AN142" s="6">
        <v>180289.4</v>
      </c>
      <c r="AO142" s="6">
        <v>199138.2</v>
      </c>
      <c r="AP142" s="6">
        <v>213489.7</v>
      </c>
      <c r="AQ142" s="6">
        <v>223529</v>
      </c>
      <c r="AR142" s="6">
        <v>229787.8</v>
      </c>
    </row>
    <row r="143" spans="1:44" x14ac:dyDescent="0.2">
      <c r="A143" s="9">
        <v>139</v>
      </c>
      <c r="B143" s="6">
        <v>5728</v>
      </c>
      <c r="C143" s="6">
        <v>6185.3</v>
      </c>
      <c r="D143" s="6">
        <v>6478.5</v>
      </c>
      <c r="E143" s="6">
        <v>6522.4</v>
      </c>
      <c r="F143" s="6">
        <v>6940.1</v>
      </c>
      <c r="G143" s="6">
        <v>7523.1</v>
      </c>
      <c r="H143" s="6">
        <v>8379.7000000000007</v>
      </c>
      <c r="I143" s="6">
        <v>9262</v>
      </c>
      <c r="J143" s="6">
        <v>9851.6</v>
      </c>
      <c r="K143" s="6">
        <v>10374.6</v>
      </c>
      <c r="L143" s="6">
        <v>10461.4</v>
      </c>
      <c r="M143" s="6">
        <v>11329.2</v>
      </c>
      <c r="N143" s="6">
        <v>12884.5</v>
      </c>
      <c r="O143" s="6">
        <v>14140</v>
      </c>
      <c r="P143" s="6">
        <v>15243.2</v>
      </c>
      <c r="Q143" s="6">
        <v>16958.7</v>
      </c>
      <c r="R143" s="6">
        <v>19524.900000000001</v>
      </c>
      <c r="S143" s="6">
        <v>21734</v>
      </c>
      <c r="T143" s="6">
        <v>24272.400000000001</v>
      </c>
      <c r="U143" s="6">
        <v>24434.9</v>
      </c>
      <c r="V143" s="6">
        <v>25477.5</v>
      </c>
      <c r="W143" s="6">
        <v>27801.3</v>
      </c>
      <c r="X143" s="6">
        <v>30228.9</v>
      </c>
      <c r="Y143" s="6">
        <v>32897.4</v>
      </c>
      <c r="Z143" s="6">
        <v>36540.6</v>
      </c>
      <c r="AA143" s="6">
        <v>40216.300000000003</v>
      </c>
      <c r="AB143" s="6">
        <v>45444.800000000003</v>
      </c>
      <c r="AC143" s="6">
        <v>48873.5</v>
      </c>
      <c r="AD143" s="6">
        <v>52689.8</v>
      </c>
      <c r="AE143" s="6">
        <v>53345.2</v>
      </c>
      <c r="AF143" s="6">
        <v>50757.5</v>
      </c>
      <c r="AG143" s="6">
        <v>54051.6</v>
      </c>
      <c r="AH143" s="6">
        <v>58259.5</v>
      </c>
      <c r="AI143" s="6">
        <v>62895.9</v>
      </c>
      <c r="AJ143" s="6">
        <v>68516.899999999994</v>
      </c>
      <c r="AK143" s="6">
        <v>70559.3</v>
      </c>
      <c r="AL143" s="6">
        <v>72068.800000000003</v>
      </c>
      <c r="AM143" s="6">
        <v>67019.600000000006</v>
      </c>
      <c r="AN143" s="6">
        <v>70558.600000000006</v>
      </c>
      <c r="AO143" s="6">
        <v>75277.2</v>
      </c>
      <c r="AP143" s="6">
        <v>78193.100000000006</v>
      </c>
      <c r="AQ143" s="6">
        <v>80898.2</v>
      </c>
      <c r="AR143" s="6">
        <v>83163.3</v>
      </c>
    </row>
    <row r="144" spans="1:44" x14ac:dyDescent="0.2">
      <c r="A144" s="9">
        <v>140</v>
      </c>
      <c r="B144" s="6">
        <v>901.5</v>
      </c>
      <c r="C144" s="6">
        <v>1138.9000000000001</v>
      </c>
      <c r="D144" s="6">
        <v>1742.4</v>
      </c>
      <c r="E144" s="6">
        <v>1708.1</v>
      </c>
      <c r="F144" s="6">
        <v>2197.1999999999998</v>
      </c>
      <c r="G144" s="6">
        <v>2677.5</v>
      </c>
      <c r="H144" s="6">
        <v>3204.9</v>
      </c>
      <c r="I144" s="6">
        <v>3836.2</v>
      </c>
      <c r="J144" s="6">
        <v>4591.8999999999996</v>
      </c>
      <c r="K144" s="6">
        <v>5496.4</v>
      </c>
      <c r="L144" s="6">
        <v>6579.2</v>
      </c>
      <c r="M144" s="6">
        <v>6690.1</v>
      </c>
      <c r="N144" s="6">
        <v>8062</v>
      </c>
      <c r="O144" s="6">
        <v>9739.1</v>
      </c>
      <c r="P144" s="6">
        <v>10294.1</v>
      </c>
      <c r="Q144" s="6">
        <v>11301.6</v>
      </c>
      <c r="R144" s="6">
        <v>12346.4</v>
      </c>
      <c r="S144" s="6">
        <v>13467.1</v>
      </c>
      <c r="T144" s="6">
        <v>14006.5</v>
      </c>
      <c r="U144" s="6">
        <v>13248.5</v>
      </c>
      <c r="V144" s="6">
        <v>18486.2</v>
      </c>
      <c r="W144" s="6">
        <v>19278.3</v>
      </c>
      <c r="X144" s="6">
        <v>20344.8</v>
      </c>
      <c r="Y144" s="6">
        <v>21998.7</v>
      </c>
      <c r="Z144" s="6">
        <v>23799.9</v>
      </c>
      <c r="AA144" s="6">
        <v>25515.9</v>
      </c>
      <c r="AB144" s="6">
        <v>28489.5</v>
      </c>
      <c r="AC144" s="6">
        <v>29896.799999999999</v>
      </c>
      <c r="AD144" s="6">
        <v>31150.400000000001</v>
      </c>
      <c r="AE144" s="6">
        <v>29418.1</v>
      </c>
      <c r="AF144" s="6">
        <v>27811.7</v>
      </c>
      <c r="AG144" s="6">
        <v>29316.799999999999</v>
      </c>
      <c r="AH144" s="6">
        <v>32003.4</v>
      </c>
      <c r="AI144" s="6">
        <v>34335.300000000003</v>
      </c>
      <c r="AJ144" s="6">
        <v>37175.699999999997</v>
      </c>
      <c r="AK144" s="6">
        <v>39994.5</v>
      </c>
      <c r="AL144" s="6">
        <v>40894.699999999997</v>
      </c>
      <c r="AM144" s="6">
        <v>37760.699999999997</v>
      </c>
      <c r="AN144" s="6">
        <v>39908.1</v>
      </c>
      <c r="AO144" s="6">
        <v>42874.6</v>
      </c>
      <c r="AP144" s="6">
        <v>44299.3</v>
      </c>
      <c r="AQ144" s="6">
        <v>45839</v>
      </c>
      <c r="AR144" s="6">
        <v>47122.5</v>
      </c>
    </row>
    <row r="145" spans="1:44" x14ac:dyDescent="0.2">
      <c r="A145" s="9">
        <v>141</v>
      </c>
      <c r="B145" s="6">
        <v>3183.5</v>
      </c>
      <c r="C145" s="6">
        <v>3437.7</v>
      </c>
      <c r="D145" s="6">
        <v>3600.6</v>
      </c>
      <c r="E145" s="6">
        <v>3625</v>
      </c>
      <c r="F145" s="6">
        <v>3857.2</v>
      </c>
      <c r="G145" s="6">
        <v>4181.2</v>
      </c>
      <c r="H145" s="6">
        <v>4657.2</v>
      </c>
      <c r="I145" s="6">
        <v>5147.6000000000004</v>
      </c>
      <c r="J145" s="6">
        <v>5475.3</v>
      </c>
      <c r="K145" s="6">
        <v>5766</v>
      </c>
      <c r="L145" s="6">
        <v>5814.2</v>
      </c>
      <c r="M145" s="6">
        <v>6296.5</v>
      </c>
      <c r="N145" s="6">
        <v>7160.9</v>
      </c>
      <c r="O145" s="6">
        <v>7858.7</v>
      </c>
      <c r="P145" s="6">
        <v>8471.7999999999993</v>
      </c>
      <c r="Q145" s="6">
        <v>9425.2999999999993</v>
      </c>
      <c r="R145" s="6">
        <v>10851.5</v>
      </c>
      <c r="S145" s="6">
        <v>12079.3</v>
      </c>
      <c r="T145" s="6">
        <v>13490</v>
      </c>
      <c r="U145" s="6">
        <v>13580.4</v>
      </c>
      <c r="V145" s="6">
        <v>14159.8</v>
      </c>
      <c r="W145" s="6">
        <v>15451.4</v>
      </c>
      <c r="X145" s="6">
        <v>16800.5</v>
      </c>
      <c r="Y145" s="6">
        <v>18283.7</v>
      </c>
      <c r="Z145" s="6">
        <v>20308.5</v>
      </c>
      <c r="AA145" s="6">
        <v>22351.3</v>
      </c>
      <c r="AB145" s="6">
        <v>26267.9</v>
      </c>
      <c r="AC145" s="6">
        <v>29534.3</v>
      </c>
      <c r="AD145" s="6">
        <v>33310</v>
      </c>
      <c r="AE145" s="6">
        <v>34125.699999999997</v>
      </c>
      <c r="AF145" s="6">
        <v>34763.5</v>
      </c>
      <c r="AG145" s="6">
        <v>35949.599999999999</v>
      </c>
      <c r="AH145" s="6">
        <v>38197.9</v>
      </c>
      <c r="AI145" s="6">
        <v>41258.699999999997</v>
      </c>
      <c r="AJ145" s="6">
        <v>42870.400000000001</v>
      </c>
      <c r="AK145" s="6">
        <v>44794.7</v>
      </c>
      <c r="AL145" s="6">
        <v>47088.4</v>
      </c>
      <c r="AM145" s="6">
        <v>45839</v>
      </c>
      <c r="AN145" s="6">
        <v>45536.5</v>
      </c>
      <c r="AO145" s="6">
        <v>47743</v>
      </c>
      <c r="AP145" s="6">
        <v>50014</v>
      </c>
      <c r="AQ145" s="6">
        <v>51835.3</v>
      </c>
      <c r="AR145" s="6">
        <v>53286.7</v>
      </c>
    </row>
    <row r="146" spans="1:44" x14ac:dyDescent="0.2">
      <c r="A146" s="9">
        <v>142</v>
      </c>
      <c r="B146" s="6">
        <v>5196.8999999999996</v>
      </c>
      <c r="C146" s="6">
        <v>6567.2</v>
      </c>
      <c r="D146" s="6">
        <v>6797.3</v>
      </c>
      <c r="E146" s="6">
        <v>6619.8</v>
      </c>
      <c r="F146" s="6">
        <v>8263.2999999999993</v>
      </c>
      <c r="G146" s="6">
        <v>9446.6</v>
      </c>
      <c r="H146" s="6">
        <v>10840.8</v>
      </c>
      <c r="I146" s="6">
        <v>12943.9</v>
      </c>
      <c r="J146" s="6">
        <v>12556.5</v>
      </c>
      <c r="K146" s="6">
        <v>13483.5</v>
      </c>
      <c r="L146" s="6">
        <v>16908</v>
      </c>
      <c r="M146" s="6">
        <v>21724.799999999999</v>
      </c>
      <c r="N146" s="6">
        <v>24188.7</v>
      </c>
      <c r="O146" s="6">
        <v>27332.7</v>
      </c>
      <c r="P146" s="6">
        <v>30067.9</v>
      </c>
      <c r="Q146" s="6">
        <v>32157.7</v>
      </c>
      <c r="R146" s="6">
        <v>36074.400000000001</v>
      </c>
      <c r="S146" s="6">
        <v>41641.300000000003</v>
      </c>
      <c r="T146" s="6">
        <v>45913.5</v>
      </c>
      <c r="U146" s="6">
        <v>46079.9</v>
      </c>
      <c r="V146" s="6">
        <v>48467.8</v>
      </c>
      <c r="W146" s="6">
        <v>48241.7</v>
      </c>
      <c r="X146" s="6">
        <v>52848.9</v>
      </c>
      <c r="Y146" s="6">
        <v>56410.1</v>
      </c>
      <c r="Z146" s="6">
        <v>62817.4</v>
      </c>
      <c r="AA146" s="6">
        <v>68902.100000000006</v>
      </c>
      <c r="AB146" s="6">
        <v>78636.7</v>
      </c>
      <c r="AC146" s="6">
        <v>86971.3</v>
      </c>
      <c r="AD146" s="6">
        <v>98679.7</v>
      </c>
      <c r="AE146" s="6">
        <v>98822.399999999994</v>
      </c>
      <c r="AF146" s="6">
        <v>100178.3</v>
      </c>
      <c r="AG146" s="6">
        <v>108578.2</v>
      </c>
      <c r="AH146" s="6">
        <v>114388.9</v>
      </c>
      <c r="AI146" s="6">
        <v>122583.1</v>
      </c>
      <c r="AJ146" s="6">
        <v>130355.6</v>
      </c>
      <c r="AK146" s="6">
        <v>140768.5</v>
      </c>
      <c r="AL146" s="6">
        <v>144887.6</v>
      </c>
      <c r="AM146" s="6">
        <v>132908.29999999999</v>
      </c>
      <c r="AN146" s="6">
        <v>140589.79999999999</v>
      </c>
      <c r="AO146" s="6">
        <v>150350.6</v>
      </c>
      <c r="AP146" s="6">
        <v>159488.9</v>
      </c>
      <c r="AQ146" s="6">
        <v>164479.29999999999</v>
      </c>
      <c r="AR146" s="6">
        <v>169084.79999999999</v>
      </c>
    </row>
    <row r="147" spans="1:44" x14ac:dyDescent="0.2">
      <c r="A147" s="9">
        <v>143</v>
      </c>
      <c r="B147" s="6">
        <v>4538.3</v>
      </c>
      <c r="C147" s="6">
        <v>4900.6000000000004</v>
      </c>
      <c r="D147" s="6">
        <v>5132.8999999999996</v>
      </c>
      <c r="E147" s="6">
        <v>5167.6000000000004</v>
      </c>
      <c r="F147" s="6">
        <v>5498.6</v>
      </c>
      <c r="G147" s="6">
        <v>5960.5</v>
      </c>
      <c r="H147" s="6">
        <v>6639.2</v>
      </c>
      <c r="I147" s="6">
        <v>7338.2</v>
      </c>
      <c r="J147" s="6">
        <v>7805.3</v>
      </c>
      <c r="K147" s="6">
        <v>8219.7000000000007</v>
      </c>
      <c r="L147" s="6">
        <v>8288.5</v>
      </c>
      <c r="M147" s="6">
        <v>8976</v>
      </c>
      <c r="N147" s="6">
        <v>10208.299999999999</v>
      </c>
      <c r="O147" s="6">
        <v>11203</v>
      </c>
      <c r="P147" s="6">
        <v>12077.1</v>
      </c>
      <c r="Q147" s="6">
        <v>13436.3</v>
      </c>
      <c r="R147" s="6">
        <v>15469.4</v>
      </c>
      <c r="S147" s="6">
        <v>17219.7</v>
      </c>
      <c r="T147" s="6">
        <v>19230.8</v>
      </c>
      <c r="U147" s="6">
        <v>19359.599999999999</v>
      </c>
      <c r="V147" s="6">
        <v>20185.599999999999</v>
      </c>
      <c r="W147" s="6">
        <v>22026.7</v>
      </c>
      <c r="X147" s="6">
        <v>23950.1</v>
      </c>
      <c r="Y147" s="6">
        <v>26064.400000000001</v>
      </c>
      <c r="Z147" s="6">
        <v>28950.799999999999</v>
      </c>
      <c r="AA147" s="6">
        <v>31863.1</v>
      </c>
      <c r="AB147" s="6">
        <v>35212</v>
      </c>
      <c r="AC147" s="6">
        <v>36950.300000000003</v>
      </c>
      <c r="AD147" s="6">
        <v>38616.199999999997</v>
      </c>
      <c r="AE147" s="6">
        <v>36628.699999999997</v>
      </c>
      <c r="AF147" s="6">
        <v>34687.9</v>
      </c>
      <c r="AG147" s="6">
        <v>35057.9</v>
      </c>
      <c r="AH147" s="6">
        <v>36453.1</v>
      </c>
      <c r="AI147" s="6">
        <v>39390.9</v>
      </c>
      <c r="AJ147" s="6">
        <v>40320.199999999997</v>
      </c>
      <c r="AK147" s="6">
        <v>40679.300000000003</v>
      </c>
      <c r="AL147" s="6">
        <v>41403</v>
      </c>
      <c r="AM147" s="6">
        <v>38002.5</v>
      </c>
      <c r="AN147" s="6">
        <v>40074.400000000001</v>
      </c>
      <c r="AO147" s="6">
        <v>42649.599999999999</v>
      </c>
      <c r="AP147" s="6">
        <v>44461.8</v>
      </c>
      <c r="AQ147" s="6">
        <v>45885.7</v>
      </c>
      <c r="AR147" s="6">
        <v>47170.5</v>
      </c>
    </row>
    <row r="148" spans="1:44" x14ac:dyDescent="0.2">
      <c r="A148" s="9">
        <v>144</v>
      </c>
      <c r="B148" s="6">
        <v>8080.2</v>
      </c>
      <c r="C148" s="6">
        <v>8945.6</v>
      </c>
      <c r="D148" s="6">
        <v>9001.7000000000007</v>
      </c>
      <c r="E148" s="6">
        <v>8710.7000000000007</v>
      </c>
      <c r="F148" s="6">
        <v>9894.1</v>
      </c>
      <c r="G148" s="6">
        <v>12135.9</v>
      </c>
      <c r="H148" s="6">
        <v>14472</v>
      </c>
      <c r="I148" s="6">
        <v>16090.3</v>
      </c>
      <c r="J148" s="6">
        <v>16349</v>
      </c>
      <c r="K148" s="6">
        <v>17530.8</v>
      </c>
      <c r="L148" s="6">
        <v>17377.2</v>
      </c>
      <c r="M148" s="6">
        <v>18268</v>
      </c>
      <c r="N148" s="6">
        <v>19302.7</v>
      </c>
      <c r="O148" s="6">
        <v>19961.7</v>
      </c>
      <c r="P148" s="6">
        <v>21028.1</v>
      </c>
      <c r="Q148" s="6">
        <v>22460.5</v>
      </c>
      <c r="R148" s="6">
        <v>24934.2</v>
      </c>
      <c r="S148" s="6">
        <v>26667.9</v>
      </c>
      <c r="T148" s="6">
        <v>29034.400000000001</v>
      </c>
      <c r="U148" s="6">
        <v>28899.4</v>
      </c>
      <c r="V148" s="6">
        <v>30886.799999999999</v>
      </c>
      <c r="W148" s="6">
        <v>32508.3</v>
      </c>
      <c r="X148" s="6">
        <v>35510.9</v>
      </c>
      <c r="Y148" s="6">
        <v>36900.400000000001</v>
      </c>
      <c r="Z148" s="6">
        <v>39394.6</v>
      </c>
      <c r="AA148" s="6">
        <v>41768.6</v>
      </c>
      <c r="AB148" s="6">
        <v>46240</v>
      </c>
      <c r="AC148" s="6">
        <v>50396</v>
      </c>
      <c r="AD148" s="6">
        <v>52340</v>
      </c>
      <c r="AE148" s="6">
        <v>52872</v>
      </c>
      <c r="AF148" s="6">
        <v>52818.8</v>
      </c>
      <c r="AG148" s="6">
        <v>56687</v>
      </c>
      <c r="AH148" s="6">
        <v>61414</v>
      </c>
      <c r="AI148" s="6">
        <v>66179</v>
      </c>
      <c r="AJ148" s="6">
        <v>72800</v>
      </c>
      <c r="AK148" s="6">
        <v>75599.600000000006</v>
      </c>
      <c r="AL148" s="6">
        <v>79781</v>
      </c>
      <c r="AM148" s="6">
        <v>73768</v>
      </c>
      <c r="AN148" s="6">
        <v>82633</v>
      </c>
      <c r="AO148" s="6">
        <v>85294.7</v>
      </c>
      <c r="AP148" s="6">
        <v>85900</v>
      </c>
      <c r="AQ148" s="6">
        <v>89742</v>
      </c>
      <c r="AR148" s="6">
        <v>92254.8</v>
      </c>
    </row>
    <row r="149" spans="1:44" x14ac:dyDescent="0.2">
      <c r="A149" s="9">
        <v>145</v>
      </c>
      <c r="B149" s="6">
        <v>3799.3</v>
      </c>
      <c r="C149" s="6">
        <v>4250.8999999999996</v>
      </c>
      <c r="D149" s="6">
        <v>4850.1000000000004</v>
      </c>
      <c r="E149" s="6">
        <v>5314.7</v>
      </c>
      <c r="F149" s="6">
        <v>5666.4</v>
      </c>
      <c r="G149" s="6">
        <v>5903.8</v>
      </c>
      <c r="H149" s="6">
        <v>6872.1</v>
      </c>
      <c r="I149" s="6">
        <v>7281.7</v>
      </c>
      <c r="J149" s="6">
        <v>8108.1</v>
      </c>
      <c r="K149" s="6">
        <v>8571.2999999999993</v>
      </c>
      <c r="L149" s="6">
        <v>8810.1</v>
      </c>
      <c r="M149" s="6">
        <v>9567.1</v>
      </c>
      <c r="N149" s="6">
        <v>10360.200000000001</v>
      </c>
      <c r="O149" s="6">
        <v>11053.5</v>
      </c>
      <c r="P149" s="6">
        <v>11550</v>
      </c>
      <c r="Q149" s="6">
        <v>12729.6</v>
      </c>
      <c r="R149" s="6">
        <v>13891.8</v>
      </c>
      <c r="S149" s="6">
        <v>15269.7</v>
      </c>
      <c r="T149" s="6">
        <v>16869</v>
      </c>
      <c r="U149" s="6">
        <v>17902.400000000001</v>
      </c>
      <c r="V149" s="6">
        <v>18760.7</v>
      </c>
      <c r="W149" s="6">
        <v>19280.3</v>
      </c>
      <c r="X149" s="6">
        <v>20028.599999999999</v>
      </c>
      <c r="Y149" s="6">
        <v>21070.7</v>
      </c>
      <c r="Z149" s="6">
        <v>22224.2</v>
      </c>
      <c r="AA149" s="6">
        <v>22617.9</v>
      </c>
      <c r="AB149" s="6">
        <v>23474.1</v>
      </c>
      <c r="AC149" s="6">
        <v>24535.200000000001</v>
      </c>
      <c r="AD149" s="6">
        <v>25873.5</v>
      </c>
      <c r="AE149" s="6">
        <v>27230.9</v>
      </c>
      <c r="AF149" s="6">
        <v>27911.200000000001</v>
      </c>
      <c r="AG149" s="6">
        <v>28775.1</v>
      </c>
      <c r="AH149" s="6">
        <v>29415.9</v>
      </c>
      <c r="AI149" s="6">
        <v>30328.400000000001</v>
      </c>
      <c r="AJ149" s="6">
        <v>32119.8</v>
      </c>
      <c r="AK149" s="6">
        <v>33768.9</v>
      </c>
      <c r="AL149" s="6">
        <v>36455</v>
      </c>
      <c r="AM149" s="6">
        <v>38067</v>
      </c>
      <c r="AN149" s="6">
        <v>40926.1</v>
      </c>
      <c r="AO149" s="6">
        <v>42842</v>
      </c>
      <c r="AP149" s="6">
        <v>44536</v>
      </c>
      <c r="AQ149" s="6">
        <v>38861.800000000003</v>
      </c>
      <c r="AR149" s="6">
        <v>39950</v>
      </c>
    </row>
    <row r="150" spans="1:44" x14ac:dyDescent="0.2">
      <c r="A150" s="9">
        <v>146</v>
      </c>
      <c r="B150" s="6">
        <v>7392.2</v>
      </c>
      <c r="C150" s="6">
        <v>8098.7</v>
      </c>
      <c r="D150" s="6">
        <v>8702.7000000000007</v>
      </c>
      <c r="E150" s="6">
        <v>9310.1</v>
      </c>
      <c r="F150" s="6">
        <v>10097.5</v>
      </c>
      <c r="G150" s="6">
        <v>10985.2</v>
      </c>
      <c r="H150" s="6">
        <v>11689.4</v>
      </c>
      <c r="I150" s="6">
        <v>13001</v>
      </c>
      <c r="J150" s="6">
        <v>14656.8</v>
      </c>
      <c r="K150" s="6">
        <v>16827.599999999999</v>
      </c>
      <c r="L150" s="6">
        <v>19380.2</v>
      </c>
      <c r="M150" s="6">
        <v>21430.2</v>
      </c>
      <c r="N150" s="6">
        <v>23398.2</v>
      </c>
      <c r="O150" s="6">
        <v>25366.2</v>
      </c>
      <c r="P150" s="6">
        <v>27497.200000000001</v>
      </c>
      <c r="Q150" s="6">
        <v>29738.6</v>
      </c>
      <c r="R150" s="6">
        <v>32437.1</v>
      </c>
      <c r="S150" s="6">
        <v>35913.800000000003</v>
      </c>
      <c r="T150" s="6">
        <v>39590</v>
      </c>
      <c r="U150" s="6">
        <v>43758.400000000001</v>
      </c>
      <c r="V150" s="6">
        <v>48241.4</v>
      </c>
      <c r="W150" s="6">
        <v>51791.1</v>
      </c>
      <c r="X150" s="6">
        <v>55413.7</v>
      </c>
      <c r="Y150" s="6">
        <v>59155.9</v>
      </c>
      <c r="Z150" s="6">
        <v>64225.8</v>
      </c>
      <c r="AA150" s="6">
        <v>69809.5</v>
      </c>
      <c r="AB150" s="6">
        <v>75227.100000000006</v>
      </c>
      <c r="AC150" s="6">
        <v>80890.100000000006</v>
      </c>
      <c r="AD150" s="6">
        <v>87293.4</v>
      </c>
      <c r="AE150" s="6">
        <v>96206.9</v>
      </c>
      <c r="AF150" s="6">
        <v>101966.8</v>
      </c>
      <c r="AG150" s="6">
        <v>109019.5</v>
      </c>
      <c r="AH150" s="6">
        <v>113842.8</v>
      </c>
      <c r="AI150" s="6">
        <v>119676.8</v>
      </c>
      <c r="AJ150" s="6">
        <v>129113.8</v>
      </c>
      <c r="AK150" s="6">
        <v>138785.20000000001</v>
      </c>
      <c r="AL150" s="6">
        <v>150322.20000000001</v>
      </c>
      <c r="AM150" s="6">
        <v>162176.70000000001</v>
      </c>
      <c r="AN150" s="6">
        <v>175916.5</v>
      </c>
      <c r="AO150" s="6">
        <v>184847.6</v>
      </c>
      <c r="AP150" s="6">
        <v>192953.60000000001</v>
      </c>
      <c r="AQ150" s="6">
        <v>204305.4</v>
      </c>
      <c r="AR150" s="6">
        <v>210026</v>
      </c>
    </row>
    <row r="151" spans="1:44" x14ac:dyDescent="0.2">
      <c r="A151" s="9">
        <v>147</v>
      </c>
      <c r="B151" s="6">
        <v>2055.3000000000002</v>
      </c>
      <c r="C151" s="6">
        <v>2317.9</v>
      </c>
      <c r="D151" s="6">
        <v>2418.8000000000002</v>
      </c>
      <c r="E151" s="6">
        <v>3130.2</v>
      </c>
      <c r="F151" s="6">
        <v>3850.6</v>
      </c>
      <c r="G151" s="6">
        <v>4218</v>
      </c>
      <c r="H151" s="6">
        <v>4725</v>
      </c>
      <c r="I151" s="6">
        <v>5044.5</v>
      </c>
      <c r="J151" s="6">
        <v>5411.8</v>
      </c>
      <c r="K151" s="6">
        <v>5799.8</v>
      </c>
      <c r="L151" s="6">
        <v>5955.1</v>
      </c>
      <c r="M151" s="6">
        <v>6578.5</v>
      </c>
      <c r="N151" s="6">
        <v>7176.1</v>
      </c>
      <c r="O151" s="6">
        <v>8053</v>
      </c>
      <c r="P151" s="6">
        <v>8717.9</v>
      </c>
      <c r="Q151" s="6">
        <v>9755.2000000000007</v>
      </c>
      <c r="R151" s="6">
        <v>12237.4</v>
      </c>
      <c r="S151" s="6">
        <v>13661.5</v>
      </c>
      <c r="T151" s="6">
        <v>14315.9</v>
      </c>
      <c r="U151" s="6">
        <v>14405.2</v>
      </c>
      <c r="V151" s="6">
        <v>15247.2</v>
      </c>
      <c r="W151" s="6">
        <v>15892.7</v>
      </c>
      <c r="X151" s="6">
        <v>16996</v>
      </c>
      <c r="Y151" s="6">
        <v>18651.599999999999</v>
      </c>
      <c r="Z151" s="6">
        <v>20917.7</v>
      </c>
      <c r="AA151" s="6">
        <v>23046.799999999999</v>
      </c>
      <c r="AB151" s="6">
        <v>25899.200000000001</v>
      </c>
      <c r="AC151" s="6">
        <v>28749.3</v>
      </c>
      <c r="AD151" s="6">
        <v>32319.9</v>
      </c>
      <c r="AE151" s="6">
        <v>35274.199999999997</v>
      </c>
      <c r="AF151" s="6">
        <v>36563.599999999999</v>
      </c>
      <c r="AG151" s="6">
        <v>39431.699999999997</v>
      </c>
      <c r="AH151" s="6">
        <v>41661.5</v>
      </c>
      <c r="AI151" s="6">
        <v>44234.5</v>
      </c>
      <c r="AJ151" s="6">
        <v>49312.800000000003</v>
      </c>
      <c r="AK151" s="6">
        <v>54589.4</v>
      </c>
      <c r="AL151" s="6">
        <v>58883.6</v>
      </c>
      <c r="AM151" s="6">
        <v>61374.400000000001</v>
      </c>
      <c r="AN151" s="6">
        <v>66248</v>
      </c>
      <c r="AO151" s="6">
        <v>69849.399999999994</v>
      </c>
      <c r="AP151" s="6">
        <v>72283.3</v>
      </c>
      <c r="AQ151" s="6">
        <v>75635.100000000006</v>
      </c>
      <c r="AR151" s="6">
        <v>77752.899999999994</v>
      </c>
    </row>
    <row r="152" spans="1:44" x14ac:dyDescent="0.2">
      <c r="A152" s="9">
        <v>148</v>
      </c>
      <c r="B152" s="6">
        <v>16207.9</v>
      </c>
      <c r="C152" s="6">
        <v>18238.3</v>
      </c>
      <c r="D152" s="6">
        <v>20159.900000000001</v>
      </c>
      <c r="E152" s="6">
        <v>23221</v>
      </c>
      <c r="F152" s="6">
        <v>25764.799999999999</v>
      </c>
      <c r="G152" s="6">
        <v>29344.7</v>
      </c>
      <c r="H152" s="6">
        <v>32340.3</v>
      </c>
      <c r="I152" s="6">
        <v>36317.599999999999</v>
      </c>
      <c r="J152" s="6">
        <v>41827.199999999997</v>
      </c>
      <c r="K152" s="6">
        <v>49297.2</v>
      </c>
      <c r="L152" s="6">
        <v>53707.5</v>
      </c>
      <c r="M152" s="6">
        <v>60210.2</v>
      </c>
      <c r="N152" s="6">
        <v>66855.5</v>
      </c>
      <c r="O152" s="6">
        <v>74070.600000000006</v>
      </c>
      <c r="P152" s="6">
        <v>81314.100000000006</v>
      </c>
      <c r="Q152" s="6">
        <v>93393.9</v>
      </c>
      <c r="R152" s="6">
        <v>104878</v>
      </c>
      <c r="S152" s="6">
        <v>113630.6</v>
      </c>
      <c r="T152" s="6">
        <v>125620.8</v>
      </c>
      <c r="U152" s="6">
        <v>134931.5</v>
      </c>
      <c r="V152" s="6">
        <v>148238.9</v>
      </c>
      <c r="W152" s="6">
        <v>152825.20000000001</v>
      </c>
      <c r="X152" s="6">
        <v>159626.29999999999</v>
      </c>
      <c r="Y152" s="6">
        <v>169390.3</v>
      </c>
      <c r="Z152" s="6">
        <v>175627.7</v>
      </c>
      <c r="AA152" s="6">
        <v>184002.2</v>
      </c>
      <c r="AB152" s="6">
        <v>196139.2</v>
      </c>
      <c r="AC152" s="6">
        <v>206888.7</v>
      </c>
      <c r="AD152" s="6">
        <v>222214.5</v>
      </c>
      <c r="AE152" s="6">
        <v>243688.7</v>
      </c>
      <c r="AF152" s="6">
        <v>264019.59999999998</v>
      </c>
      <c r="AG152" s="6">
        <v>283320.8</v>
      </c>
      <c r="AH152" s="6">
        <v>310436.90000000002</v>
      </c>
      <c r="AI152" s="6">
        <v>327078.8</v>
      </c>
      <c r="AJ152" s="6">
        <v>338832.1</v>
      </c>
      <c r="AK152" s="6">
        <v>351794.7</v>
      </c>
      <c r="AL152" s="6">
        <v>370922.2</v>
      </c>
      <c r="AM152" s="6">
        <v>386500.2</v>
      </c>
      <c r="AN152" s="6">
        <v>399215.5</v>
      </c>
      <c r="AO152" s="6">
        <v>417260.5</v>
      </c>
      <c r="AP152" s="6">
        <v>439374</v>
      </c>
      <c r="AQ152" s="6">
        <v>455894.1</v>
      </c>
      <c r="AR152" s="6">
        <v>468659.1</v>
      </c>
    </row>
    <row r="153" spans="1:44" x14ac:dyDescent="0.2">
      <c r="A153" s="9">
        <v>149</v>
      </c>
      <c r="B153" s="6">
        <v>4526.8</v>
      </c>
      <c r="C153" s="6">
        <v>5093.8999999999996</v>
      </c>
      <c r="D153" s="6">
        <v>5630.6</v>
      </c>
      <c r="E153" s="6">
        <v>6485.6</v>
      </c>
      <c r="F153" s="6">
        <v>7196.1</v>
      </c>
      <c r="G153" s="6">
        <v>8195.9</v>
      </c>
      <c r="H153" s="6">
        <v>9032.6</v>
      </c>
      <c r="I153" s="6">
        <v>10143.4</v>
      </c>
      <c r="J153" s="6">
        <v>11682.3</v>
      </c>
      <c r="K153" s="6">
        <v>13768.6</v>
      </c>
      <c r="L153" s="6">
        <v>15000.4</v>
      </c>
      <c r="M153" s="6">
        <v>16816.599999999999</v>
      </c>
      <c r="N153" s="6">
        <v>18672.599999999999</v>
      </c>
      <c r="O153" s="6">
        <v>20687.8</v>
      </c>
      <c r="P153" s="6">
        <v>22710.9</v>
      </c>
      <c r="Q153" s="6">
        <v>26084.7</v>
      </c>
      <c r="R153" s="6">
        <v>29292.2</v>
      </c>
      <c r="S153" s="6">
        <v>31736.799999999999</v>
      </c>
      <c r="T153" s="6">
        <v>35085.599999999999</v>
      </c>
      <c r="U153" s="6">
        <v>37686.1</v>
      </c>
      <c r="V153" s="6">
        <v>41402.800000000003</v>
      </c>
      <c r="W153" s="6">
        <v>42683.7</v>
      </c>
      <c r="X153" s="6">
        <v>44583.3</v>
      </c>
      <c r="Y153" s="6">
        <v>47310.3</v>
      </c>
      <c r="Z153" s="6">
        <v>49052.4</v>
      </c>
      <c r="AA153" s="6">
        <v>51391.4</v>
      </c>
      <c r="AB153" s="6">
        <v>55166.6</v>
      </c>
      <c r="AC153" s="6">
        <v>58851.9</v>
      </c>
      <c r="AD153" s="6">
        <v>63978.8</v>
      </c>
      <c r="AE153" s="6">
        <v>70201.8</v>
      </c>
      <c r="AF153" s="6">
        <v>76487.7</v>
      </c>
      <c r="AG153" s="6">
        <v>81574.899999999994</v>
      </c>
      <c r="AH153" s="6">
        <v>86784.6</v>
      </c>
      <c r="AI153" s="6">
        <v>90865.9</v>
      </c>
      <c r="AJ153" s="6">
        <v>93699</v>
      </c>
      <c r="AK153" s="6">
        <v>97515.199999999997</v>
      </c>
      <c r="AL153" s="6">
        <v>103408.9</v>
      </c>
      <c r="AM153" s="6">
        <v>106244.8</v>
      </c>
      <c r="AN153" s="6">
        <v>110542.2</v>
      </c>
      <c r="AO153" s="6">
        <v>114948.6</v>
      </c>
      <c r="AP153" s="6">
        <v>119790.3</v>
      </c>
      <c r="AQ153" s="6">
        <v>124413.7</v>
      </c>
      <c r="AR153" s="6">
        <v>127897.3</v>
      </c>
    </row>
    <row r="154" spans="1:44" x14ac:dyDescent="0.2">
      <c r="A154" s="9">
        <v>150</v>
      </c>
      <c r="B154" s="6">
        <v>3805.6</v>
      </c>
      <c r="C154" s="6">
        <v>4282.3999999999996</v>
      </c>
      <c r="D154" s="6">
        <v>4733.5</v>
      </c>
      <c r="E154" s="6">
        <v>5452.3</v>
      </c>
      <c r="F154" s="6">
        <v>6049.6</v>
      </c>
      <c r="G154" s="6">
        <v>6890.2</v>
      </c>
      <c r="H154" s="6">
        <v>7593.5</v>
      </c>
      <c r="I154" s="6">
        <v>8527.4</v>
      </c>
      <c r="J154" s="6">
        <v>9821</v>
      </c>
      <c r="K154" s="6">
        <v>11575</v>
      </c>
      <c r="L154" s="6">
        <v>12610.5</v>
      </c>
      <c r="M154" s="6">
        <v>14137.4</v>
      </c>
      <c r="N154" s="6">
        <v>15697.7</v>
      </c>
      <c r="O154" s="6">
        <v>17391.8</v>
      </c>
      <c r="P154" s="6">
        <v>19092.599999999999</v>
      </c>
      <c r="Q154" s="6">
        <v>21928.9</v>
      </c>
      <c r="R154" s="6">
        <v>24625.4</v>
      </c>
      <c r="S154" s="6">
        <v>26680.5</v>
      </c>
      <c r="T154" s="6">
        <v>29495.8</v>
      </c>
      <c r="U154" s="6">
        <v>31681.9</v>
      </c>
      <c r="V154" s="6">
        <v>34806.5</v>
      </c>
      <c r="W154" s="6">
        <v>35883.4</v>
      </c>
      <c r="X154" s="6">
        <v>37480.300000000003</v>
      </c>
      <c r="Y154" s="6">
        <v>39772.9</v>
      </c>
      <c r="Z154" s="6">
        <v>41237.4</v>
      </c>
      <c r="AA154" s="6">
        <v>43203.8</v>
      </c>
      <c r="AB154" s="6">
        <v>44142</v>
      </c>
      <c r="AC154" s="6">
        <v>44274.1</v>
      </c>
      <c r="AD154" s="6">
        <v>45222.6</v>
      </c>
      <c r="AE154" s="6">
        <v>47564.4</v>
      </c>
      <c r="AF154" s="6">
        <v>48725.9</v>
      </c>
      <c r="AG154" s="6">
        <v>52511.1</v>
      </c>
      <c r="AH154" s="6">
        <v>57539.6</v>
      </c>
      <c r="AI154" s="6">
        <v>60037.2</v>
      </c>
      <c r="AJ154" s="6">
        <v>62922.400000000001</v>
      </c>
      <c r="AK154" s="6">
        <v>65928.899999999994</v>
      </c>
      <c r="AL154" s="6">
        <v>71439.8</v>
      </c>
      <c r="AM154" s="6">
        <v>75255</v>
      </c>
      <c r="AN154" s="6">
        <v>79389.5</v>
      </c>
      <c r="AO154" s="6">
        <v>82590.100000000006</v>
      </c>
      <c r="AP154" s="6">
        <v>88727.2</v>
      </c>
      <c r="AQ154" s="6">
        <v>93184.3</v>
      </c>
      <c r="AR154" s="6">
        <v>95793.5</v>
      </c>
    </row>
    <row r="155" spans="1:44" x14ac:dyDescent="0.2">
      <c r="A155" s="9">
        <v>151</v>
      </c>
      <c r="B155" s="6">
        <v>1411.4</v>
      </c>
      <c r="C155" s="6">
        <v>1695.5</v>
      </c>
      <c r="D155" s="6">
        <v>1940.7</v>
      </c>
      <c r="E155" s="6">
        <v>2363.1</v>
      </c>
      <c r="F155" s="6">
        <v>2893.2</v>
      </c>
      <c r="G155" s="6">
        <v>3345.9</v>
      </c>
      <c r="H155" s="6">
        <v>3764.4</v>
      </c>
      <c r="I155" s="6">
        <v>4257.6000000000004</v>
      </c>
      <c r="J155" s="6">
        <v>4804.6000000000004</v>
      </c>
      <c r="K155" s="6">
        <v>5803.9</v>
      </c>
      <c r="L155" s="6">
        <v>6167.3</v>
      </c>
      <c r="M155" s="6">
        <v>7606.1</v>
      </c>
      <c r="N155" s="6">
        <v>8903.6</v>
      </c>
      <c r="O155" s="6">
        <v>10373</v>
      </c>
      <c r="P155" s="6">
        <v>11927.5</v>
      </c>
      <c r="Q155" s="6">
        <v>13621</v>
      </c>
      <c r="R155" s="6">
        <v>16363.5</v>
      </c>
      <c r="S155" s="6">
        <v>18603.3</v>
      </c>
      <c r="T155" s="6">
        <v>22868</v>
      </c>
      <c r="U155" s="6">
        <v>25852.6</v>
      </c>
      <c r="V155" s="6">
        <v>29099.5</v>
      </c>
      <c r="W155" s="6">
        <v>31574.6</v>
      </c>
      <c r="X155" s="6">
        <v>33220</v>
      </c>
      <c r="Y155" s="6">
        <v>35504.800000000003</v>
      </c>
      <c r="Z155" s="6">
        <v>37346.699999999997</v>
      </c>
      <c r="AA155" s="6">
        <v>40025.9</v>
      </c>
      <c r="AB155" s="6">
        <v>42746.3</v>
      </c>
      <c r="AC155" s="6">
        <v>45498.2</v>
      </c>
      <c r="AD155" s="6">
        <v>48238.7</v>
      </c>
      <c r="AE155" s="6">
        <v>53091.1</v>
      </c>
      <c r="AF155" s="6">
        <v>57405.5</v>
      </c>
      <c r="AG155" s="6">
        <v>64595.9</v>
      </c>
      <c r="AH155" s="6">
        <v>65977.100000000006</v>
      </c>
      <c r="AI155" s="6">
        <v>69521.100000000006</v>
      </c>
      <c r="AJ155" s="6">
        <v>71054.600000000006</v>
      </c>
      <c r="AK155" s="6">
        <v>73213.2</v>
      </c>
      <c r="AL155" s="6">
        <v>78089.5</v>
      </c>
      <c r="AM155" s="6">
        <v>83384.3</v>
      </c>
      <c r="AN155" s="6">
        <v>88628.1</v>
      </c>
      <c r="AO155" s="6">
        <v>93818.8</v>
      </c>
      <c r="AP155" s="6">
        <v>100888.1</v>
      </c>
      <c r="AQ155" s="6">
        <v>107173.6</v>
      </c>
      <c r="AR155" s="6">
        <v>110174.5</v>
      </c>
    </row>
    <row r="156" spans="1:44" x14ac:dyDescent="0.2">
      <c r="A156" s="9">
        <v>152</v>
      </c>
      <c r="B156" s="6">
        <v>719.5</v>
      </c>
      <c r="C156" s="6">
        <v>864.4</v>
      </c>
      <c r="D156" s="6">
        <v>989.4</v>
      </c>
      <c r="E156" s="6">
        <v>1204.8</v>
      </c>
      <c r="F156" s="6">
        <v>1475</v>
      </c>
      <c r="G156" s="6">
        <v>1705.8</v>
      </c>
      <c r="H156" s="6">
        <v>1919.1</v>
      </c>
      <c r="I156" s="6">
        <v>2170.5</v>
      </c>
      <c r="J156" s="6">
        <v>2449.4</v>
      </c>
      <c r="K156" s="6">
        <v>2958.9</v>
      </c>
      <c r="L156" s="6">
        <v>3144.2</v>
      </c>
      <c r="M156" s="6">
        <v>3877.7</v>
      </c>
      <c r="N156" s="6">
        <v>4539.1000000000004</v>
      </c>
      <c r="O156" s="6">
        <v>5288.3</v>
      </c>
      <c r="P156" s="6">
        <v>6080.8</v>
      </c>
      <c r="Q156" s="6">
        <v>6944.2</v>
      </c>
      <c r="R156" s="6">
        <v>8342.2999999999993</v>
      </c>
      <c r="S156" s="6">
        <v>9484.2000000000007</v>
      </c>
      <c r="T156" s="6">
        <v>11658.3</v>
      </c>
      <c r="U156" s="6">
        <v>13180</v>
      </c>
      <c r="V156" s="6">
        <v>14835.2</v>
      </c>
      <c r="W156" s="6">
        <v>16097.1</v>
      </c>
      <c r="X156" s="6">
        <v>16935.900000000001</v>
      </c>
      <c r="Y156" s="6">
        <v>18100.7</v>
      </c>
      <c r="Z156" s="6">
        <v>19039.8</v>
      </c>
      <c r="AA156" s="6">
        <v>20405.7</v>
      </c>
      <c r="AB156" s="6">
        <v>21914.7</v>
      </c>
      <c r="AC156" s="6">
        <v>23038.799999999999</v>
      </c>
      <c r="AD156" s="6">
        <v>25021.3</v>
      </c>
      <c r="AE156" s="6">
        <v>28440</v>
      </c>
      <c r="AF156" s="6">
        <v>29565.8</v>
      </c>
      <c r="AG156" s="6">
        <v>31557.3</v>
      </c>
      <c r="AH156" s="6">
        <v>33602.800000000003</v>
      </c>
      <c r="AI156" s="6">
        <v>35267</v>
      </c>
      <c r="AJ156" s="6">
        <v>36999.699999999997</v>
      </c>
      <c r="AK156" s="6">
        <v>37532</v>
      </c>
      <c r="AL156" s="6">
        <v>40092.1</v>
      </c>
      <c r="AM156" s="6">
        <v>42165.5</v>
      </c>
      <c r="AN156" s="6">
        <v>42695.5</v>
      </c>
      <c r="AO156" s="6">
        <v>44717.7</v>
      </c>
      <c r="AP156" s="6">
        <v>45983.9</v>
      </c>
      <c r="AQ156" s="6">
        <v>47581</v>
      </c>
      <c r="AR156" s="6">
        <v>48913.3</v>
      </c>
    </row>
    <row r="157" spans="1:44" x14ac:dyDescent="0.2">
      <c r="A157" s="9">
        <v>153</v>
      </c>
      <c r="B157" s="6">
        <v>936.2</v>
      </c>
      <c r="C157" s="6">
        <v>1124.7</v>
      </c>
      <c r="D157" s="6">
        <v>1287.4000000000001</v>
      </c>
      <c r="E157" s="6">
        <v>1567.6</v>
      </c>
      <c r="F157" s="6">
        <v>1919.2</v>
      </c>
      <c r="G157" s="6">
        <v>2219.5</v>
      </c>
      <c r="H157" s="6">
        <v>2497.1</v>
      </c>
      <c r="I157" s="6">
        <v>2824.3</v>
      </c>
      <c r="J157" s="6">
        <v>3187.1</v>
      </c>
      <c r="K157" s="6">
        <v>3850.1</v>
      </c>
      <c r="L157" s="6">
        <v>4091.1</v>
      </c>
      <c r="M157" s="6">
        <v>5045.5</v>
      </c>
      <c r="N157" s="6">
        <v>5906.3</v>
      </c>
      <c r="O157" s="6">
        <v>6881</v>
      </c>
      <c r="P157" s="6">
        <v>7912.2</v>
      </c>
      <c r="Q157" s="6">
        <v>9035.6</v>
      </c>
      <c r="R157" s="6">
        <v>9867.9</v>
      </c>
      <c r="S157" s="6">
        <v>11798.9</v>
      </c>
      <c r="T157" s="6">
        <v>15131.2</v>
      </c>
      <c r="U157" s="6">
        <v>18163.400000000001</v>
      </c>
      <c r="V157" s="6">
        <v>22226</v>
      </c>
      <c r="W157" s="6">
        <v>26213</v>
      </c>
      <c r="X157" s="6">
        <v>30150.6</v>
      </c>
      <c r="Y157" s="6">
        <v>34218.1</v>
      </c>
      <c r="Z157" s="6">
        <v>36555.4</v>
      </c>
      <c r="AA157" s="6">
        <v>37556.199999999997</v>
      </c>
      <c r="AB157" s="6">
        <v>37330.1</v>
      </c>
      <c r="AC157" s="6">
        <v>36353.4</v>
      </c>
      <c r="AD157" s="6">
        <v>35946.699999999997</v>
      </c>
      <c r="AE157" s="6">
        <v>36062.9</v>
      </c>
      <c r="AF157" s="6">
        <v>35513.800000000003</v>
      </c>
      <c r="AG157" s="6">
        <v>38660.800000000003</v>
      </c>
      <c r="AH157" s="6">
        <v>42450.2</v>
      </c>
      <c r="AI157" s="6">
        <v>45298.5</v>
      </c>
      <c r="AJ157" s="6">
        <v>48088.800000000003</v>
      </c>
      <c r="AK157" s="6">
        <v>51239.6</v>
      </c>
      <c r="AL157" s="6">
        <v>54742.3</v>
      </c>
      <c r="AM157" s="6">
        <v>58565.1</v>
      </c>
      <c r="AN157" s="6">
        <v>61804.3</v>
      </c>
      <c r="AO157" s="6">
        <v>64125.5</v>
      </c>
      <c r="AP157" s="6">
        <v>69670.7</v>
      </c>
      <c r="AQ157" s="6">
        <v>73916.399999999994</v>
      </c>
      <c r="AR157" s="6">
        <v>75986.100000000006</v>
      </c>
    </row>
    <row r="158" spans="1:44" x14ac:dyDescent="0.2">
      <c r="A158" s="9">
        <v>154</v>
      </c>
      <c r="B158" s="6">
        <v>439.5</v>
      </c>
      <c r="C158" s="6">
        <v>528</v>
      </c>
      <c r="D158" s="6">
        <v>604.4</v>
      </c>
      <c r="E158" s="6">
        <v>736</v>
      </c>
      <c r="F158" s="6">
        <v>901</v>
      </c>
      <c r="G158" s="6">
        <v>1042</v>
      </c>
      <c r="H158" s="6">
        <v>1172.3</v>
      </c>
      <c r="I158" s="6">
        <v>1325.9</v>
      </c>
      <c r="J158" s="6">
        <v>1496.3</v>
      </c>
      <c r="K158" s="6">
        <v>1807.5</v>
      </c>
      <c r="L158" s="6">
        <v>1920.7</v>
      </c>
      <c r="M158" s="6">
        <v>2368.8000000000002</v>
      </c>
      <c r="N158" s="6">
        <v>2772.9</v>
      </c>
      <c r="O158" s="6">
        <v>3230.5</v>
      </c>
      <c r="P158" s="6">
        <v>3714.6</v>
      </c>
      <c r="Q158" s="6">
        <v>4242</v>
      </c>
      <c r="R158" s="6">
        <v>5096.1000000000004</v>
      </c>
      <c r="S158" s="6">
        <v>5793.6</v>
      </c>
      <c r="T158" s="6">
        <v>7121.8</v>
      </c>
      <c r="U158" s="6">
        <v>8051.3</v>
      </c>
      <c r="V158" s="6">
        <v>9062.5</v>
      </c>
      <c r="W158" s="6">
        <v>9833.2999999999993</v>
      </c>
      <c r="X158" s="6">
        <v>10345.700000000001</v>
      </c>
      <c r="Y158" s="6">
        <v>11057.3</v>
      </c>
      <c r="Z158" s="6">
        <v>11631</v>
      </c>
      <c r="AA158" s="6">
        <v>12465.3</v>
      </c>
      <c r="AB158" s="6">
        <v>13775.6</v>
      </c>
      <c r="AC158" s="6">
        <v>14599.8</v>
      </c>
      <c r="AD158" s="6">
        <v>15831.6</v>
      </c>
      <c r="AE158" s="6">
        <v>17679.900000000001</v>
      </c>
      <c r="AF158" s="6">
        <v>19424</v>
      </c>
      <c r="AG158" s="6">
        <v>22302</v>
      </c>
      <c r="AH158" s="6">
        <v>25300.799999999999</v>
      </c>
      <c r="AI158" s="6">
        <v>28162.799999999999</v>
      </c>
      <c r="AJ158" s="6">
        <v>30851.3</v>
      </c>
      <c r="AK158" s="6">
        <v>33632.300000000003</v>
      </c>
      <c r="AL158" s="6">
        <v>35891</v>
      </c>
      <c r="AM158" s="6">
        <v>36574.5</v>
      </c>
      <c r="AN158" s="6">
        <v>38147.4</v>
      </c>
      <c r="AO158" s="6">
        <v>39833.800000000003</v>
      </c>
      <c r="AP158" s="6">
        <v>41423.1</v>
      </c>
      <c r="AQ158" s="6">
        <v>42875.3</v>
      </c>
      <c r="AR158" s="6">
        <v>44075.9</v>
      </c>
    </row>
    <row r="159" spans="1:44" x14ac:dyDescent="0.2">
      <c r="A159" s="9">
        <v>155</v>
      </c>
      <c r="B159" s="6">
        <v>21654.9</v>
      </c>
      <c r="C159" s="6">
        <v>24048.1</v>
      </c>
      <c r="D159" s="6">
        <v>27685</v>
      </c>
      <c r="E159" s="6">
        <v>32729.7</v>
      </c>
      <c r="F159" s="6">
        <v>38178.699999999997</v>
      </c>
      <c r="G159" s="6">
        <v>43294.9</v>
      </c>
      <c r="H159" s="6">
        <v>49954.6</v>
      </c>
      <c r="I159" s="6">
        <v>57276.3</v>
      </c>
      <c r="J159" s="6">
        <v>66473.8</v>
      </c>
      <c r="K159" s="6">
        <v>78544.100000000006</v>
      </c>
      <c r="L159" s="6">
        <v>90432.3</v>
      </c>
      <c r="M159" s="6">
        <v>100025.5</v>
      </c>
      <c r="N159" s="6">
        <v>106627.9</v>
      </c>
      <c r="O159" s="6">
        <v>114459.2</v>
      </c>
      <c r="P159" s="6">
        <v>123595.4</v>
      </c>
      <c r="Q159" s="6">
        <v>134202.20000000001</v>
      </c>
      <c r="R159" s="6">
        <v>148227.6</v>
      </c>
      <c r="S159" s="6">
        <v>163078.29999999999</v>
      </c>
      <c r="T159" s="6">
        <v>179633.5</v>
      </c>
      <c r="U159" s="6">
        <v>198877.1</v>
      </c>
      <c r="V159" s="6">
        <v>217977.1</v>
      </c>
      <c r="W159" s="6">
        <v>231995.5</v>
      </c>
      <c r="X159" s="6">
        <v>241239.2</v>
      </c>
      <c r="Y159" s="6">
        <v>250031.5</v>
      </c>
      <c r="Z159" s="6">
        <v>259162.2</v>
      </c>
      <c r="AA159" s="6">
        <v>271270.3</v>
      </c>
      <c r="AB159" s="6">
        <v>290387</v>
      </c>
      <c r="AC159" s="6">
        <v>304259</v>
      </c>
      <c r="AD159" s="6">
        <v>320910</v>
      </c>
      <c r="AE159" s="6">
        <v>347037</v>
      </c>
      <c r="AF159" s="6">
        <v>382632.3</v>
      </c>
      <c r="AG159" s="6">
        <v>409906</v>
      </c>
      <c r="AH159" s="6">
        <v>436331</v>
      </c>
      <c r="AI159" s="6">
        <v>470843</v>
      </c>
      <c r="AJ159" s="6">
        <v>503091</v>
      </c>
      <c r="AK159" s="6">
        <v>531105.30000000005</v>
      </c>
      <c r="AL159" s="6">
        <v>566283</v>
      </c>
      <c r="AM159" s="6">
        <v>602837</v>
      </c>
      <c r="AN159" s="6">
        <v>623672</v>
      </c>
      <c r="AO159" s="6">
        <v>654074</v>
      </c>
      <c r="AP159" s="6">
        <v>695656</v>
      </c>
      <c r="AQ159" s="6">
        <v>742050</v>
      </c>
      <c r="AR159" s="6">
        <v>762827.4</v>
      </c>
    </row>
    <row r="160" spans="1:44" x14ac:dyDescent="0.2">
      <c r="A160" s="9">
        <v>156</v>
      </c>
      <c r="B160" s="6">
        <v>7151.3</v>
      </c>
      <c r="C160" s="6">
        <v>7959.2</v>
      </c>
      <c r="D160" s="6">
        <v>8949.6</v>
      </c>
      <c r="E160" s="6">
        <v>10246.299999999999</v>
      </c>
      <c r="F160" s="6">
        <v>11657</v>
      </c>
      <c r="G160" s="6">
        <v>13219.8</v>
      </c>
      <c r="H160" s="6">
        <v>15432</v>
      </c>
      <c r="I160" s="6">
        <v>17533.7</v>
      </c>
      <c r="J160" s="6">
        <v>20152.3</v>
      </c>
      <c r="K160" s="6">
        <v>22607.200000000001</v>
      </c>
      <c r="L160" s="6">
        <v>24084</v>
      </c>
      <c r="M160" s="6">
        <v>27415.4</v>
      </c>
      <c r="N160" s="6">
        <v>30420.400000000001</v>
      </c>
      <c r="O160" s="6">
        <v>33385.800000000003</v>
      </c>
      <c r="P160" s="6">
        <v>36601.5</v>
      </c>
      <c r="Q160" s="6">
        <v>39158</v>
      </c>
      <c r="R160" s="6">
        <v>44260</v>
      </c>
      <c r="S160" s="6">
        <v>48969.4</v>
      </c>
      <c r="T160" s="6">
        <v>56284.800000000003</v>
      </c>
      <c r="U160" s="6">
        <v>61082.5</v>
      </c>
      <c r="V160" s="6">
        <v>66393.600000000006</v>
      </c>
      <c r="W160" s="6">
        <v>71774.3</v>
      </c>
      <c r="X160" s="6">
        <v>74837.3</v>
      </c>
      <c r="Y160" s="6">
        <v>81764.600000000006</v>
      </c>
      <c r="Z160" s="6">
        <v>88286.2</v>
      </c>
      <c r="AA160" s="6">
        <v>94071.7</v>
      </c>
      <c r="AB160" s="6">
        <v>100795</v>
      </c>
      <c r="AC160" s="6">
        <v>104589</v>
      </c>
      <c r="AD160" s="6">
        <v>111202</v>
      </c>
      <c r="AE160" s="6">
        <v>119978</v>
      </c>
      <c r="AF160" s="6">
        <v>127050.6</v>
      </c>
      <c r="AG160" s="6">
        <v>136041</v>
      </c>
      <c r="AH160" s="6">
        <v>143384</v>
      </c>
      <c r="AI160" s="6">
        <v>153526</v>
      </c>
      <c r="AJ160" s="6">
        <v>161972</v>
      </c>
      <c r="AK160" s="6">
        <v>171466.3</v>
      </c>
      <c r="AL160" s="6">
        <v>180744</v>
      </c>
      <c r="AM160" s="6">
        <v>186624</v>
      </c>
      <c r="AN160" s="6">
        <v>194230</v>
      </c>
      <c r="AO160" s="6">
        <v>201967.2</v>
      </c>
      <c r="AP160" s="6">
        <v>207237</v>
      </c>
      <c r="AQ160" s="6">
        <v>211582</v>
      </c>
      <c r="AR160" s="6">
        <v>217506.3</v>
      </c>
    </row>
    <row r="161" spans="1:44" x14ac:dyDescent="0.2">
      <c r="A161" s="9">
        <v>157</v>
      </c>
      <c r="B161" s="6">
        <v>2625.3</v>
      </c>
      <c r="C161" s="6">
        <v>2749.6</v>
      </c>
      <c r="D161" s="6">
        <v>3050.9</v>
      </c>
      <c r="E161" s="6">
        <v>3265.6</v>
      </c>
      <c r="F161" s="6">
        <v>3382.3</v>
      </c>
      <c r="G161" s="6">
        <v>3600.8</v>
      </c>
      <c r="H161" s="6">
        <v>3713.8</v>
      </c>
      <c r="I161" s="6">
        <v>4003.8</v>
      </c>
      <c r="J161" s="6">
        <v>4052.8</v>
      </c>
      <c r="K161" s="6">
        <v>4211</v>
      </c>
      <c r="L161" s="6">
        <v>4395.5</v>
      </c>
      <c r="M161" s="6">
        <v>4723.2</v>
      </c>
      <c r="N161" s="6">
        <v>5145.1000000000004</v>
      </c>
      <c r="O161" s="6">
        <v>5469</v>
      </c>
      <c r="P161" s="6">
        <v>6457.8</v>
      </c>
      <c r="Q161" s="6">
        <v>8919.9</v>
      </c>
      <c r="R161" s="6">
        <v>11876.4</v>
      </c>
      <c r="S161" s="6">
        <v>13965.1</v>
      </c>
      <c r="T161" s="6">
        <v>16881.2</v>
      </c>
      <c r="U161" s="6">
        <v>17212.5</v>
      </c>
      <c r="V161" s="6">
        <v>17232.7</v>
      </c>
      <c r="W161" s="6">
        <v>19825.900000000001</v>
      </c>
      <c r="X161" s="6">
        <v>22812.7</v>
      </c>
      <c r="Y161" s="6">
        <v>24903</v>
      </c>
      <c r="Z161" s="6">
        <v>26810.1</v>
      </c>
      <c r="AA161" s="6">
        <v>26727.599999999999</v>
      </c>
      <c r="AB161" s="6">
        <v>28699.1</v>
      </c>
      <c r="AC161" s="6">
        <v>31685.200000000001</v>
      </c>
      <c r="AD161" s="6">
        <v>35779.300000000003</v>
      </c>
      <c r="AE161" s="6">
        <v>40452.800000000003</v>
      </c>
      <c r="AF161" s="6">
        <v>43250.2</v>
      </c>
      <c r="AG161" s="6">
        <v>46314</v>
      </c>
      <c r="AH161" s="6">
        <v>49360.800000000003</v>
      </c>
      <c r="AI161" s="6">
        <v>53404.4</v>
      </c>
      <c r="AJ161" s="6">
        <v>57100.3</v>
      </c>
      <c r="AK161" s="6">
        <v>60961.8</v>
      </c>
      <c r="AL161" s="6">
        <v>65550</v>
      </c>
      <c r="AM161" s="6">
        <v>70004.3</v>
      </c>
      <c r="AN161" s="6">
        <v>74843.8</v>
      </c>
      <c r="AO161" s="6">
        <v>77907.600000000006</v>
      </c>
      <c r="AP161" s="6">
        <v>81417.899999999994</v>
      </c>
      <c r="AQ161" s="6">
        <v>83802.100000000006</v>
      </c>
      <c r="AR161" s="6">
        <v>86148.6</v>
      </c>
    </row>
    <row r="162" spans="1:44" x14ac:dyDescent="0.2">
      <c r="A162" s="9">
        <v>158</v>
      </c>
      <c r="B162" s="6">
        <v>1153.4000000000001</v>
      </c>
      <c r="C162" s="6">
        <v>1208</v>
      </c>
      <c r="D162" s="6">
        <v>1340.4</v>
      </c>
      <c r="E162" s="6">
        <v>1434.8</v>
      </c>
      <c r="F162" s="6">
        <v>1486.1</v>
      </c>
      <c r="G162" s="6">
        <v>1582</v>
      </c>
      <c r="H162" s="6">
        <v>1631.7</v>
      </c>
      <c r="I162" s="6">
        <v>1759.1</v>
      </c>
      <c r="J162" s="6">
        <v>1780.6</v>
      </c>
      <c r="K162" s="6">
        <v>1850.1</v>
      </c>
      <c r="L162" s="6">
        <v>1931.2</v>
      </c>
      <c r="M162" s="6">
        <v>2075.1999999999998</v>
      </c>
      <c r="N162" s="6">
        <v>2260.5</v>
      </c>
      <c r="O162" s="6">
        <v>2402.8000000000002</v>
      </c>
      <c r="P162" s="6">
        <v>2837.3</v>
      </c>
      <c r="Q162" s="6">
        <v>3919</v>
      </c>
      <c r="R162" s="6">
        <v>5218</v>
      </c>
      <c r="S162" s="6">
        <v>6135.7</v>
      </c>
      <c r="T162" s="6">
        <v>7416.9</v>
      </c>
      <c r="U162" s="6">
        <v>7173.1</v>
      </c>
      <c r="V162" s="6">
        <v>7181.9</v>
      </c>
      <c r="W162" s="6">
        <v>8321.2999999999993</v>
      </c>
      <c r="X162" s="6">
        <v>9633.5</v>
      </c>
      <c r="Y162" s="6">
        <v>10941.4</v>
      </c>
      <c r="Z162" s="6">
        <v>11779.3</v>
      </c>
      <c r="AA162" s="6">
        <v>11881.2</v>
      </c>
      <c r="AB162" s="6">
        <v>13578.5</v>
      </c>
      <c r="AC162" s="6">
        <v>16177.3</v>
      </c>
      <c r="AD162" s="6">
        <v>19767.7</v>
      </c>
      <c r="AE162" s="6">
        <v>23278.6</v>
      </c>
      <c r="AF162" s="6">
        <v>24835.7</v>
      </c>
      <c r="AG162" s="6">
        <v>26934</v>
      </c>
      <c r="AH162" s="6">
        <v>27435.7</v>
      </c>
      <c r="AI162" s="6">
        <v>29517.599999999999</v>
      </c>
      <c r="AJ162" s="6">
        <v>31480.400000000001</v>
      </c>
      <c r="AK162" s="6">
        <v>33569.800000000003</v>
      </c>
      <c r="AL162" s="6">
        <v>37104.1</v>
      </c>
      <c r="AM162" s="6">
        <v>37797.1</v>
      </c>
      <c r="AN162" s="6">
        <v>38689.300000000003</v>
      </c>
      <c r="AO162" s="6">
        <v>39706</v>
      </c>
      <c r="AP162" s="6">
        <v>40676.800000000003</v>
      </c>
      <c r="AQ162" s="6">
        <v>40495.599999999999</v>
      </c>
      <c r="AR162" s="6">
        <v>41629.5</v>
      </c>
    </row>
    <row r="163" spans="1:44" x14ac:dyDescent="0.2">
      <c r="A163" s="9">
        <v>159</v>
      </c>
      <c r="B163" s="6">
        <v>2276</v>
      </c>
      <c r="C163" s="6">
        <v>2475.6</v>
      </c>
      <c r="D163" s="6">
        <v>2653.2</v>
      </c>
      <c r="E163" s="6">
        <v>2995.9</v>
      </c>
      <c r="F163" s="6">
        <v>3560.2</v>
      </c>
      <c r="G163" s="6">
        <v>4168.5</v>
      </c>
      <c r="H163" s="6">
        <v>4916.7</v>
      </c>
      <c r="I163" s="6">
        <v>5806.3</v>
      </c>
      <c r="J163" s="6">
        <v>6801.3</v>
      </c>
      <c r="K163" s="6">
        <v>7687.8</v>
      </c>
      <c r="L163" s="6">
        <v>8352.7000000000007</v>
      </c>
      <c r="M163" s="6">
        <v>9088.2999999999993</v>
      </c>
      <c r="N163" s="6">
        <v>10042.4</v>
      </c>
      <c r="O163" s="6">
        <v>11321.8</v>
      </c>
      <c r="P163" s="6">
        <v>12547.9</v>
      </c>
      <c r="Q163" s="6">
        <v>14265.9</v>
      </c>
      <c r="R163" s="6">
        <v>14676.1</v>
      </c>
      <c r="S163" s="6">
        <v>18184.400000000001</v>
      </c>
      <c r="T163" s="6">
        <v>18021</v>
      </c>
      <c r="U163" s="6">
        <v>17208.3</v>
      </c>
      <c r="V163" s="6">
        <v>18882.3</v>
      </c>
      <c r="W163" s="6">
        <v>20270.2</v>
      </c>
      <c r="X163" s="6">
        <v>21381.5</v>
      </c>
      <c r="Y163" s="6">
        <v>22577.7</v>
      </c>
      <c r="Z163" s="6">
        <v>22653.1</v>
      </c>
      <c r="AA163" s="6">
        <v>23764.400000000001</v>
      </c>
      <c r="AB163" s="6">
        <v>24934.6</v>
      </c>
      <c r="AC163" s="6">
        <v>27009.7</v>
      </c>
      <c r="AD163" s="6">
        <v>29660.5</v>
      </c>
      <c r="AE163" s="6">
        <v>32259.4</v>
      </c>
      <c r="AF163" s="6">
        <v>33312.699999999997</v>
      </c>
      <c r="AG163" s="6">
        <v>34636.699999999997</v>
      </c>
      <c r="AH163" s="6">
        <v>34869.599999999999</v>
      </c>
      <c r="AI163" s="6">
        <v>36266.6</v>
      </c>
      <c r="AJ163" s="6">
        <v>37624.6</v>
      </c>
      <c r="AK163" s="6">
        <v>39617.699999999997</v>
      </c>
      <c r="AL163" s="6">
        <v>42557.1</v>
      </c>
      <c r="AM163" s="6">
        <v>44267.6</v>
      </c>
      <c r="AN163" s="6">
        <v>46324.5</v>
      </c>
      <c r="AO163" s="6">
        <v>47148.9</v>
      </c>
      <c r="AP163" s="6">
        <v>48459.199999999997</v>
      </c>
      <c r="AQ163" s="6">
        <v>49493.3</v>
      </c>
      <c r="AR163" s="6">
        <v>50879.199999999997</v>
      </c>
    </row>
    <row r="164" spans="1:44" x14ac:dyDescent="0.2">
      <c r="A164" s="9">
        <v>160</v>
      </c>
      <c r="B164" s="6">
        <v>700.8</v>
      </c>
      <c r="C164" s="6">
        <v>763.9</v>
      </c>
      <c r="D164" s="6">
        <v>855.6</v>
      </c>
      <c r="E164" s="6">
        <v>957.3</v>
      </c>
      <c r="F164" s="6">
        <v>1146.5</v>
      </c>
      <c r="G164" s="6">
        <v>1315.6</v>
      </c>
      <c r="H164" s="6">
        <v>1613.7</v>
      </c>
      <c r="I164" s="6">
        <v>1857.3</v>
      </c>
      <c r="J164" s="6">
        <v>2178.4</v>
      </c>
      <c r="K164" s="6">
        <v>2502.1999999999998</v>
      </c>
      <c r="L164" s="6">
        <v>2619.8000000000002</v>
      </c>
      <c r="M164" s="6">
        <v>2999.5</v>
      </c>
      <c r="N164" s="6">
        <v>3449.6</v>
      </c>
      <c r="O164" s="6">
        <v>3923.9</v>
      </c>
      <c r="P164" s="6">
        <v>4795.3</v>
      </c>
      <c r="Q164" s="6">
        <v>4973</v>
      </c>
      <c r="R164" s="6">
        <v>5402.9</v>
      </c>
      <c r="S164" s="6">
        <v>5444.5</v>
      </c>
      <c r="T164" s="6">
        <v>6388.9</v>
      </c>
      <c r="U164" s="6">
        <v>6672.7</v>
      </c>
      <c r="V164" s="6">
        <v>7405</v>
      </c>
      <c r="W164" s="6">
        <v>8745</v>
      </c>
      <c r="X164" s="6">
        <v>9358.4</v>
      </c>
      <c r="Y164" s="6">
        <v>10089.299999999999</v>
      </c>
      <c r="Z164" s="6">
        <v>10739.9</v>
      </c>
      <c r="AA164" s="6">
        <v>11251.5</v>
      </c>
      <c r="AB164" s="6">
        <v>12836.2</v>
      </c>
      <c r="AC164" s="6">
        <v>13455.1</v>
      </c>
      <c r="AD164" s="6">
        <v>14479</v>
      </c>
      <c r="AE164" s="6">
        <v>15086.4</v>
      </c>
      <c r="AF164" s="6">
        <v>15346.5</v>
      </c>
      <c r="AG164" s="6">
        <v>16233.4</v>
      </c>
      <c r="AH164" s="6">
        <v>17089.2</v>
      </c>
      <c r="AI164" s="6">
        <v>18587.400000000001</v>
      </c>
      <c r="AJ164" s="6">
        <v>18935</v>
      </c>
      <c r="AK164" s="6">
        <v>20265.400000000001</v>
      </c>
      <c r="AL164" s="6">
        <v>21527</v>
      </c>
      <c r="AM164" s="6">
        <v>22243.8</v>
      </c>
      <c r="AN164" s="6">
        <v>22379.9</v>
      </c>
      <c r="AO164" s="6">
        <v>22915.4</v>
      </c>
      <c r="AP164" s="6">
        <v>23293.8</v>
      </c>
      <c r="AQ164" s="6">
        <v>23995.7</v>
      </c>
      <c r="AR164" s="6">
        <v>24667.599999999999</v>
      </c>
    </row>
    <row r="165" spans="1:44" x14ac:dyDescent="0.2">
      <c r="A165" s="9">
        <v>161</v>
      </c>
      <c r="B165" s="6">
        <v>3164.7</v>
      </c>
      <c r="C165" s="6">
        <v>3415.5</v>
      </c>
      <c r="D165" s="6">
        <v>3610.9</v>
      </c>
      <c r="E165" s="6">
        <v>3851.4</v>
      </c>
      <c r="F165" s="6">
        <v>4147.2</v>
      </c>
      <c r="G165" s="6">
        <v>4455.8</v>
      </c>
      <c r="H165" s="6">
        <v>4925.2</v>
      </c>
      <c r="I165" s="6">
        <v>5389.4</v>
      </c>
      <c r="J165" s="6">
        <v>5893.5</v>
      </c>
      <c r="K165" s="6">
        <v>6261.2</v>
      </c>
      <c r="L165" s="6">
        <v>6792.3</v>
      </c>
      <c r="M165" s="6">
        <v>7331.2</v>
      </c>
      <c r="N165" s="6">
        <v>8109.1</v>
      </c>
      <c r="O165" s="6">
        <v>7873.8</v>
      </c>
      <c r="P165" s="6">
        <v>7985.7</v>
      </c>
      <c r="Q165" s="6">
        <v>8185</v>
      </c>
      <c r="R165" s="6">
        <v>9209.9</v>
      </c>
      <c r="S165" s="6">
        <v>10093.4</v>
      </c>
      <c r="T165" s="6">
        <v>10654</v>
      </c>
      <c r="U165" s="6">
        <v>11192.8</v>
      </c>
      <c r="V165" s="6">
        <v>11572.2</v>
      </c>
      <c r="W165" s="6">
        <v>12482.6</v>
      </c>
      <c r="X165" s="6">
        <v>13256.8</v>
      </c>
      <c r="Y165" s="6">
        <v>14319</v>
      </c>
      <c r="Z165" s="6">
        <v>16341.7</v>
      </c>
      <c r="AA165" s="6">
        <v>17000.099999999999</v>
      </c>
      <c r="AB165" s="6">
        <v>18829.8</v>
      </c>
      <c r="AC165" s="6">
        <v>20242.5</v>
      </c>
      <c r="AD165" s="6">
        <v>22237</v>
      </c>
      <c r="AE165" s="6">
        <v>23741.1</v>
      </c>
      <c r="AF165" s="6">
        <v>26012.1</v>
      </c>
      <c r="AG165" s="6">
        <v>28064</v>
      </c>
      <c r="AH165" s="6">
        <v>29244.2</v>
      </c>
      <c r="AI165" s="6">
        <v>30554.3</v>
      </c>
      <c r="AJ165" s="6">
        <v>33451</v>
      </c>
      <c r="AK165" s="6">
        <v>35344.400000000001</v>
      </c>
      <c r="AL165" s="6">
        <v>36976.300000000003</v>
      </c>
      <c r="AM165" s="6">
        <v>36966.9</v>
      </c>
      <c r="AN165" s="6">
        <v>37236.300000000003</v>
      </c>
      <c r="AO165" s="6">
        <v>38391.199999999997</v>
      </c>
      <c r="AP165" s="6">
        <v>40362.400000000001</v>
      </c>
      <c r="AQ165" s="6">
        <v>42354.400000000001</v>
      </c>
      <c r="AR165" s="6">
        <v>43540.3</v>
      </c>
    </row>
    <row r="166" spans="1:44" x14ac:dyDescent="0.2">
      <c r="A166" s="9">
        <v>162</v>
      </c>
      <c r="B166" s="6">
        <v>674.8</v>
      </c>
      <c r="C166" s="6">
        <v>735</v>
      </c>
      <c r="D166" s="6">
        <v>824.8</v>
      </c>
      <c r="E166" s="6">
        <v>921.7</v>
      </c>
      <c r="F166" s="6">
        <v>1102.5</v>
      </c>
      <c r="G166" s="6">
        <v>1265.5999999999999</v>
      </c>
      <c r="H166" s="6">
        <v>1551.6</v>
      </c>
      <c r="I166" s="6">
        <v>1786.7</v>
      </c>
      <c r="J166" s="6">
        <v>2095.1999999999998</v>
      </c>
      <c r="K166" s="6">
        <v>2404.8000000000002</v>
      </c>
      <c r="L166" s="6">
        <v>2518.1999999999998</v>
      </c>
      <c r="M166" s="6">
        <v>2882.2</v>
      </c>
      <c r="N166" s="6">
        <v>3313.5</v>
      </c>
      <c r="O166" s="6">
        <v>3767.3</v>
      </c>
      <c r="P166" s="6">
        <v>4602.7</v>
      </c>
      <c r="Q166" s="6">
        <v>4772.8999999999996</v>
      </c>
      <c r="R166" s="6">
        <v>5188.8999999999996</v>
      </c>
      <c r="S166" s="6">
        <v>5234.8999999999996</v>
      </c>
      <c r="T166" s="6">
        <v>6149.6</v>
      </c>
      <c r="U166" s="6">
        <v>6430.8</v>
      </c>
      <c r="V166" s="6">
        <v>7139.8</v>
      </c>
      <c r="W166" s="6">
        <v>8370</v>
      </c>
      <c r="X166" s="6">
        <v>8939.6</v>
      </c>
      <c r="Y166" s="6">
        <v>9517.4</v>
      </c>
      <c r="Z166" s="6">
        <v>10109.5</v>
      </c>
      <c r="AA166" s="6">
        <v>10842.1</v>
      </c>
      <c r="AB166" s="6">
        <v>12509.6</v>
      </c>
      <c r="AC166" s="6">
        <v>13731.6</v>
      </c>
      <c r="AD166" s="6">
        <v>15325.6</v>
      </c>
      <c r="AE166" s="6">
        <v>17314.5</v>
      </c>
      <c r="AF166" s="6">
        <v>19391.7</v>
      </c>
      <c r="AG166" s="6">
        <v>21027.4</v>
      </c>
      <c r="AH166" s="6">
        <v>22034.7</v>
      </c>
      <c r="AI166" s="6">
        <v>23655.9</v>
      </c>
      <c r="AJ166" s="6">
        <v>26086.6</v>
      </c>
      <c r="AK166" s="6">
        <v>29367.200000000001</v>
      </c>
      <c r="AL166" s="6">
        <v>30740.6</v>
      </c>
      <c r="AM166" s="6">
        <v>30883.4</v>
      </c>
      <c r="AN166" s="6">
        <v>30697.8</v>
      </c>
      <c r="AO166" s="6">
        <v>31728.2</v>
      </c>
      <c r="AP166" s="6">
        <v>33990.6</v>
      </c>
      <c r="AQ166" s="6">
        <v>36257.699999999997</v>
      </c>
      <c r="AR166" s="6">
        <v>37272.9</v>
      </c>
    </row>
    <row r="167" spans="1:44" x14ac:dyDescent="0.2">
      <c r="A167" s="9">
        <v>163</v>
      </c>
      <c r="B167" s="6">
        <v>935.1</v>
      </c>
      <c r="C167" s="6">
        <v>1018.6</v>
      </c>
      <c r="D167" s="6">
        <v>1143.0999999999999</v>
      </c>
      <c r="E167" s="6">
        <v>1277.4000000000001</v>
      </c>
      <c r="F167" s="6">
        <v>1528</v>
      </c>
      <c r="G167" s="6">
        <v>1754</v>
      </c>
      <c r="H167" s="6">
        <v>2150.3000000000002</v>
      </c>
      <c r="I167" s="6">
        <v>2476.1999999999998</v>
      </c>
      <c r="J167" s="6">
        <v>2903.6</v>
      </c>
      <c r="K167" s="6">
        <v>3332.7</v>
      </c>
      <c r="L167" s="6">
        <v>3489.9</v>
      </c>
      <c r="M167" s="6">
        <v>3994.3</v>
      </c>
      <c r="N167" s="6">
        <v>4592.1000000000004</v>
      </c>
      <c r="O167" s="6">
        <v>5220.8999999999996</v>
      </c>
      <c r="P167" s="6">
        <v>6378.8</v>
      </c>
      <c r="Q167" s="6">
        <v>6614.6</v>
      </c>
      <c r="R167" s="6">
        <v>7191.1</v>
      </c>
      <c r="S167" s="6">
        <v>7254.9</v>
      </c>
      <c r="T167" s="6">
        <v>8522.5</v>
      </c>
      <c r="U167" s="6">
        <v>8912.2999999999993</v>
      </c>
      <c r="V167" s="6">
        <v>9894.9</v>
      </c>
      <c r="W167" s="6">
        <v>11599.7</v>
      </c>
      <c r="X167" s="6">
        <v>12389.1</v>
      </c>
      <c r="Y167" s="6">
        <v>13189.9</v>
      </c>
      <c r="Z167" s="6">
        <v>14010.4</v>
      </c>
      <c r="AA167" s="6">
        <v>15025.8</v>
      </c>
      <c r="AB167" s="6">
        <v>16246.2</v>
      </c>
      <c r="AC167" s="6">
        <v>17173.2</v>
      </c>
      <c r="AD167" s="6">
        <v>18531.099999999999</v>
      </c>
      <c r="AE167" s="6">
        <v>20024</v>
      </c>
      <c r="AF167" s="6">
        <v>21745</v>
      </c>
      <c r="AG167" s="6">
        <v>24994.1</v>
      </c>
      <c r="AH167" s="6">
        <v>25079.3</v>
      </c>
      <c r="AI167" s="6">
        <v>25247.599999999999</v>
      </c>
      <c r="AJ167" s="6">
        <v>28093.7</v>
      </c>
      <c r="AK167" s="6">
        <v>30223.7</v>
      </c>
      <c r="AL167" s="6">
        <v>31614.799999999999</v>
      </c>
      <c r="AM167" s="6">
        <v>31760.5</v>
      </c>
      <c r="AN167" s="6">
        <v>31845</v>
      </c>
      <c r="AO167" s="6">
        <v>32788.300000000003</v>
      </c>
      <c r="AP167" s="6">
        <v>35400.400000000001</v>
      </c>
      <c r="AQ167" s="6">
        <v>36657.9</v>
      </c>
      <c r="AR167" s="6">
        <v>37684.300000000003</v>
      </c>
    </row>
    <row r="168" spans="1:44" x14ac:dyDescent="0.2">
      <c r="A168" s="9">
        <v>164</v>
      </c>
      <c r="B168" s="6">
        <v>485.7</v>
      </c>
      <c r="C168" s="6">
        <v>556.9</v>
      </c>
      <c r="D168" s="6">
        <v>683.2</v>
      </c>
      <c r="E168" s="6">
        <v>761.5</v>
      </c>
      <c r="F168" s="6">
        <v>862.9</v>
      </c>
      <c r="G168" s="6">
        <v>989.2</v>
      </c>
      <c r="H168" s="6">
        <v>1128</v>
      </c>
      <c r="I168" s="6">
        <v>1263.2</v>
      </c>
      <c r="J168" s="6">
        <v>1439.4</v>
      </c>
      <c r="K168" s="6">
        <v>1652.9</v>
      </c>
      <c r="L168" s="6">
        <v>1738.3</v>
      </c>
      <c r="M168" s="6">
        <v>1866.4</v>
      </c>
      <c r="N168" s="6">
        <v>1998</v>
      </c>
      <c r="O168" s="6">
        <v>2208</v>
      </c>
      <c r="P168" s="6">
        <v>2343.1999999999998</v>
      </c>
      <c r="Q168" s="6">
        <v>2492.6</v>
      </c>
      <c r="R168" s="6">
        <v>2754.2</v>
      </c>
      <c r="S168" s="6">
        <v>3079.8</v>
      </c>
      <c r="T168" s="6">
        <v>3291.5</v>
      </c>
      <c r="U168" s="6">
        <v>3391.1</v>
      </c>
      <c r="V168" s="6">
        <v>3686.5</v>
      </c>
      <c r="W168" s="6">
        <v>4058.3</v>
      </c>
      <c r="X168" s="6">
        <v>4225.6000000000004</v>
      </c>
      <c r="Y168" s="6">
        <v>4446.2</v>
      </c>
      <c r="Z168" s="6">
        <v>4533.3999999999996</v>
      </c>
      <c r="AA168" s="6">
        <v>4702.3999999999996</v>
      </c>
      <c r="AB168" s="6">
        <v>4908.8999999999996</v>
      </c>
      <c r="AC168" s="6">
        <v>5187.6000000000004</v>
      </c>
      <c r="AD168" s="6">
        <v>5904.5</v>
      </c>
      <c r="AE168" s="6">
        <v>6677.4</v>
      </c>
      <c r="AF168" s="6">
        <v>7367.8</v>
      </c>
      <c r="AG168" s="6">
        <v>7881.8</v>
      </c>
      <c r="AH168" s="6">
        <v>8237.4</v>
      </c>
      <c r="AI168" s="6">
        <v>8663.2000000000007</v>
      </c>
      <c r="AJ168" s="6">
        <v>9739.5</v>
      </c>
      <c r="AK168" s="6">
        <v>11021.8</v>
      </c>
      <c r="AL168" s="6">
        <v>12613.5</v>
      </c>
      <c r="AM168" s="6">
        <v>12918.7</v>
      </c>
      <c r="AN168" s="6">
        <v>12443.3</v>
      </c>
      <c r="AO168" s="6">
        <v>12531.8</v>
      </c>
      <c r="AP168" s="6">
        <v>13608.7</v>
      </c>
      <c r="AQ168" s="6">
        <v>13885.9</v>
      </c>
      <c r="AR168" s="6">
        <v>14629.6</v>
      </c>
    </row>
    <row r="169" spans="1:44" x14ac:dyDescent="0.2">
      <c r="A169" s="9">
        <v>165</v>
      </c>
      <c r="B169" s="6">
        <v>441.2</v>
      </c>
      <c r="C169" s="6">
        <v>509.8</v>
      </c>
      <c r="D169" s="6">
        <v>580.4</v>
      </c>
      <c r="E169" s="6">
        <v>660.6</v>
      </c>
      <c r="F169" s="6">
        <v>746.9</v>
      </c>
      <c r="G169" s="6">
        <v>843.7</v>
      </c>
      <c r="H169" s="6">
        <v>957.2</v>
      </c>
      <c r="I169" s="6">
        <v>1102.3</v>
      </c>
      <c r="J169" s="6">
        <v>1274.7</v>
      </c>
      <c r="K169" s="6">
        <v>1550.1</v>
      </c>
      <c r="L169" s="6">
        <v>1693.3</v>
      </c>
      <c r="M169" s="6">
        <v>1862.2</v>
      </c>
      <c r="N169" s="6">
        <v>1989.1</v>
      </c>
      <c r="O169" s="6">
        <v>2172.9</v>
      </c>
      <c r="P169" s="6">
        <v>2256</v>
      </c>
      <c r="Q169" s="6">
        <v>2429.1999999999998</v>
      </c>
      <c r="R169" s="6">
        <v>2760.9</v>
      </c>
      <c r="S169" s="6">
        <v>3106.2</v>
      </c>
      <c r="T169" s="6">
        <v>3516.5</v>
      </c>
      <c r="U169" s="6">
        <v>3707</v>
      </c>
      <c r="V169" s="6">
        <v>4269.3</v>
      </c>
      <c r="W169" s="6">
        <v>4834.8</v>
      </c>
      <c r="X169" s="6">
        <v>5482</v>
      </c>
      <c r="Y169" s="6">
        <v>6240.3</v>
      </c>
      <c r="Z169" s="6">
        <v>6811.5</v>
      </c>
      <c r="AA169" s="6">
        <v>7168</v>
      </c>
      <c r="AB169" s="6">
        <v>8095.5</v>
      </c>
      <c r="AC169" s="6">
        <v>9169.9</v>
      </c>
      <c r="AD169" s="6">
        <v>10343.1</v>
      </c>
      <c r="AE169" s="6">
        <v>11032</v>
      </c>
      <c r="AF169" s="6">
        <v>11138.8</v>
      </c>
      <c r="AG169" s="6">
        <v>12551.7</v>
      </c>
      <c r="AH169" s="6">
        <v>14055.2</v>
      </c>
      <c r="AI169" s="6">
        <v>15116.8</v>
      </c>
      <c r="AJ169" s="6">
        <v>16663.599999999999</v>
      </c>
      <c r="AK169" s="6">
        <v>18372.5</v>
      </c>
      <c r="AL169" s="6">
        <v>19285.5</v>
      </c>
      <c r="AM169" s="6">
        <v>18408.900000000001</v>
      </c>
      <c r="AN169" s="6">
        <v>19441.3</v>
      </c>
      <c r="AO169" s="6">
        <v>20455</v>
      </c>
      <c r="AP169" s="6">
        <v>21260</v>
      </c>
      <c r="AQ169" s="6">
        <v>21870.6</v>
      </c>
      <c r="AR169" s="6">
        <v>22482.9</v>
      </c>
    </row>
    <row r="170" spans="1:44" x14ac:dyDescent="0.2">
      <c r="A170" s="9">
        <v>166</v>
      </c>
      <c r="B170" s="6">
        <v>1107.2</v>
      </c>
      <c r="C170" s="6">
        <v>1279.4000000000001</v>
      </c>
      <c r="D170" s="6">
        <v>1456.6</v>
      </c>
      <c r="E170" s="6">
        <v>1657.7</v>
      </c>
      <c r="F170" s="6">
        <v>1874.3</v>
      </c>
      <c r="G170" s="6">
        <v>2117.3000000000002</v>
      </c>
      <c r="H170" s="6">
        <v>2402.1</v>
      </c>
      <c r="I170" s="6">
        <v>2766.2</v>
      </c>
      <c r="J170" s="6">
        <v>3199</v>
      </c>
      <c r="K170" s="6">
        <v>3890.2</v>
      </c>
      <c r="L170" s="6">
        <v>4249.3999999999996</v>
      </c>
      <c r="M170" s="6">
        <v>4673.3999999999996</v>
      </c>
      <c r="N170" s="6">
        <v>4991.8</v>
      </c>
      <c r="O170" s="6">
        <v>5453.1</v>
      </c>
      <c r="P170" s="6">
        <v>5661.5</v>
      </c>
      <c r="Q170" s="6">
        <v>6096.2</v>
      </c>
      <c r="R170" s="6">
        <v>6928.7</v>
      </c>
      <c r="S170" s="6">
        <v>7795.4</v>
      </c>
      <c r="T170" s="6">
        <v>8824.9</v>
      </c>
      <c r="U170" s="6">
        <v>9303</v>
      </c>
      <c r="V170" s="6">
        <v>10714.1</v>
      </c>
      <c r="W170" s="6">
        <v>12133.3</v>
      </c>
      <c r="X170" s="6">
        <v>13757.6</v>
      </c>
      <c r="Y170" s="6">
        <v>15660.4</v>
      </c>
      <c r="Z170" s="6">
        <v>17094</v>
      </c>
      <c r="AA170" s="6">
        <v>17988.5</v>
      </c>
      <c r="AB170" s="6">
        <v>16824.900000000001</v>
      </c>
      <c r="AC170" s="6">
        <v>15721.1</v>
      </c>
      <c r="AD170" s="6">
        <v>14983.6</v>
      </c>
      <c r="AE170" s="6">
        <v>13595.5</v>
      </c>
      <c r="AF170" s="6">
        <v>12485</v>
      </c>
      <c r="AG170" s="6">
        <v>15909.8</v>
      </c>
      <c r="AH170" s="6">
        <v>19395</v>
      </c>
      <c r="AI170" s="6">
        <v>21913.4</v>
      </c>
      <c r="AJ170" s="6">
        <v>26133.1</v>
      </c>
      <c r="AK170" s="6">
        <v>29093.9</v>
      </c>
      <c r="AL170" s="6">
        <v>29967.8</v>
      </c>
      <c r="AM170" s="6">
        <v>28363.8</v>
      </c>
      <c r="AN170" s="6">
        <v>27648.9</v>
      </c>
      <c r="AO170" s="6">
        <v>28940.9</v>
      </c>
      <c r="AP170" s="6">
        <v>31105.1</v>
      </c>
      <c r="AQ170" s="6">
        <v>32398.7</v>
      </c>
      <c r="AR170" s="6">
        <v>33305.800000000003</v>
      </c>
    </row>
    <row r="171" spans="1:44" x14ac:dyDescent="0.2">
      <c r="A171" s="9">
        <v>167</v>
      </c>
      <c r="B171" s="6">
        <v>2579.1999999999998</v>
      </c>
      <c r="C171" s="6">
        <v>2980.4</v>
      </c>
      <c r="D171" s="6">
        <v>3393</v>
      </c>
      <c r="E171" s="6">
        <v>3861.6</v>
      </c>
      <c r="F171" s="6">
        <v>4366.2</v>
      </c>
      <c r="G171" s="6">
        <v>4932.2</v>
      </c>
      <c r="H171" s="6">
        <v>5595.6</v>
      </c>
      <c r="I171" s="6">
        <v>6443.9</v>
      </c>
      <c r="J171" s="6">
        <v>7452</v>
      </c>
      <c r="K171" s="6">
        <v>9062.1</v>
      </c>
      <c r="L171" s="6">
        <v>9898.7999999999993</v>
      </c>
      <c r="M171" s="6">
        <v>10886.5</v>
      </c>
      <c r="N171" s="6">
        <v>11628.3</v>
      </c>
      <c r="O171" s="6">
        <v>12702.9</v>
      </c>
      <c r="P171" s="6">
        <v>13188.5</v>
      </c>
      <c r="Q171" s="6">
        <v>14201.1</v>
      </c>
      <c r="R171" s="6">
        <v>16140.4</v>
      </c>
      <c r="S171" s="6">
        <v>18159.099999999999</v>
      </c>
      <c r="T171" s="6">
        <v>20557.5</v>
      </c>
      <c r="U171" s="6">
        <v>21671.1</v>
      </c>
      <c r="V171" s="6">
        <v>24958.2</v>
      </c>
      <c r="W171" s="6">
        <v>28264.3</v>
      </c>
      <c r="X171" s="6">
        <v>32048</v>
      </c>
      <c r="Y171" s="6">
        <v>36480.6</v>
      </c>
      <c r="Z171" s="6">
        <v>39820.199999999997</v>
      </c>
      <c r="AA171" s="6">
        <v>41903.9</v>
      </c>
      <c r="AB171" s="6">
        <v>44815.5</v>
      </c>
      <c r="AC171" s="6">
        <v>48058.1</v>
      </c>
      <c r="AD171" s="6">
        <v>49449.4</v>
      </c>
      <c r="AE171" s="6">
        <v>49877.8</v>
      </c>
      <c r="AF171" s="6">
        <v>51200.6</v>
      </c>
      <c r="AG171" s="6">
        <v>54087.9</v>
      </c>
      <c r="AH171" s="6">
        <v>57390.8</v>
      </c>
      <c r="AI171" s="6">
        <v>58573.4</v>
      </c>
      <c r="AJ171" s="6">
        <v>62510.3</v>
      </c>
      <c r="AK171" s="6">
        <v>65206.2</v>
      </c>
      <c r="AL171" s="6">
        <v>66581</v>
      </c>
      <c r="AM171" s="6">
        <v>71880.899999999994</v>
      </c>
      <c r="AN171" s="6">
        <v>72753.3</v>
      </c>
      <c r="AO171" s="6">
        <v>74012.2</v>
      </c>
      <c r="AP171" s="6">
        <v>77613.5</v>
      </c>
      <c r="AQ171" s="6">
        <v>79992.3</v>
      </c>
      <c r="AR171" s="6">
        <v>82232.100000000006</v>
      </c>
    </row>
    <row r="172" spans="1:44" x14ac:dyDescent="0.2">
      <c r="A172" s="9">
        <v>168</v>
      </c>
      <c r="B172" s="6">
        <v>12215.6</v>
      </c>
      <c r="C172" s="6">
        <v>13312.3</v>
      </c>
      <c r="D172" s="6">
        <v>14234.3</v>
      </c>
      <c r="E172" s="6">
        <v>15719.1</v>
      </c>
      <c r="F172" s="6">
        <v>18163.8</v>
      </c>
      <c r="G172" s="6">
        <v>21270</v>
      </c>
      <c r="H172" s="6">
        <v>25320</v>
      </c>
      <c r="I172" s="6">
        <v>29898.3</v>
      </c>
      <c r="J172" s="6">
        <v>32523.3</v>
      </c>
      <c r="K172" s="6">
        <v>36792.699999999997</v>
      </c>
      <c r="L172" s="6">
        <v>38984.800000000003</v>
      </c>
      <c r="M172" s="6">
        <v>42724.800000000003</v>
      </c>
      <c r="N172" s="6">
        <v>46249</v>
      </c>
      <c r="O172" s="6">
        <v>52116.800000000003</v>
      </c>
      <c r="P172" s="6">
        <v>54882.6</v>
      </c>
      <c r="Q172" s="6">
        <v>61900.7</v>
      </c>
      <c r="R172" s="6">
        <v>67735.5</v>
      </c>
      <c r="S172" s="6">
        <v>70837</v>
      </c>
      <c r="T172" s="6">
        <v>74318.5</v>
      </c>
      <c r="U172" s="6">
        <v>75626.399999999994</v>
      </c>
      <c r="V172" s="6">
        <v>82131.399999999994</v>
      </c>
      <c r="W172" s="6">
        <v>87089.1</v>
      </c>
      <c r="X172" s="6">
        <v>94839.8</v>
      </c>
      <c r="Y172" s="6">
        <v>101908.1</v>
      </c>
      <c r="Z172" s="6">
        <v>109590</v>
      </c>
      <c r="AA172" s="6">
        <v>117943</v>
      </c>
      <c r="AB172" s="6">
        <v>124637</v>
      </c>
      <c r="AC172" s="6">
        <v>134443</v>
      </c>
      <c r="AD172" s="6">
        <v>150924</v>
      </c>
      <c r="AE172" s="6">
        <v>145563</v>
      </c>
      <c r="AF172" s="6">
        <v>148736.9</v>
      </c>
      <c r="AG172" s="6">
        <v>154077</v>
      </c>
      <c r="AH172" s="6">
        <v>166675</v>
      </c>
      <c r="AI172" s="6">
        <v>179302</v>
      </c>
      <c r="AJ172" s="6">
        <v>189432</v>
      </c>
      <c r="AK172" s="6">
        <v>196054.39999999999</v>
      </c>
      <c r="AL172" s="6">
        <v>197653</v>
      </c>
      <c r="AM172" s="6">
        <v>178419</v>
      </c>
      <c r="AN172" s="6">
        <v>178832.6</v>
      </c>
      <c r="AO172" s="6">
        <v>189427</v>
      </c>
      <c r="AP172" s="6">
        <v>200455.8</v>
      </c>
      <c r="AQ172" s="6">
        <v>212863.8</v>
      </c>
      <c r="AR172" s="6">
        <v>218824</v>
      </c>
    </row>
    <row r="173" spans="1:44" x14ac:dyDescent="0.2">
      <c r="A173" s="9">
        <v>169</v>
      </c>
      <c r="B173" s="6">
        <v>43353.7</v>
      </c>
      <c r="C173" s="6">
        <v>48263.9</v>
      </c>
      <c r="D173" s="6">
        <v>54132.3</v>
      </c>
      <c r="E173" s="6">
        <v>61198.2</v>
      </c>
      <c r="F173" s="6">
        <v>69461.7</v>
      </c>
      <c r="G173" s="6">
        <v>76407.899999999994</v>
      </c>
      <c r="H173" s="6">
        <v>85869.1</v>
      </c>
      <c r="I173" s="6">
        <v>98204.5</v>
      </c>
      <c r="J173" s="6">
        <v>107905.2</v>
      </c>
      <c r="K173" s="6">
        <v>117486.2</v>
      </c>
      <c r="L173" s="6">
        <v>125261.1</v>
      </c>
      <c r="M173" s="6">
        <v>134731.79999999999</v>
      </c>
      <c r="N173" s="6">
        <v>143234.9</v>
      </c>
      <c r="O173" s="6">
        <v>153175.1</v>
      </c>
      <c r="P173" s="6">
        <v>162037.5</v>
      </c>
      <c r="Q173" s="6">
        <v>183788.6</v>
      </c>
      <c r="R173" s="6">
        <v>198218.7</v>
      </c>
      <c r="S173" s="6">
        <v>212936.2</v>
      </c>
      <c r="T173" s="6">
        <v>228744.7</v>
      </c>
      <c r="U173" s="6">
        <v>232845.4</v>
      </c>
      <c r="V173" s="6">
        <v>239719.7</v>
      </c>
      <c r="W173" s="6">
        <v>254611.1</v>
      </c>
      <c r="X173" s="6">
        <v>265876</v>
      </c>
      <c r="Y173" s="6">
        <v>275343.5</v>
      </c>
      <c r="Z173" s="6">
        <v>286253.90000000002</v>
      </c>
      <c r="AA173" s="6">
        <v>304119.59999999998</v>
      </c>
      <c r="AB173" s="6">
        <v>321855</v>
      </c>
      <c r="AC173" s="6">
        <v>338063</v>
      </c>
      <c r="AD173" s="6">
        <v>362458</v>
      </c>
      <c r="AE173" s="6">
        <v>378416</v>
      </c>
      <c r="AF173" s="6">
        <v>398995.9</v>
      </c>
      <c r="AG173" s="6">
        <v>418215</v>
      </c>
      <c r="AH173" s="6">
        <v>443780</v>
      </c>
      <c r="AI173" s="6">
        <v>467148</v>
      </c>
      <c r="AJ173" s="6">
        <v>493136</v>
      </c>
      <c r="AK173" s="6">
        <v>512994.7</v>
      </c>
      <c r="AL173" s="6">
        <v>525302</v>
      </c>
      <c r="AM173" s="6">
        <v>521568</v>
      </c>
      <c r="AN173" s="6">
        <v>539966</v>
      </c>
      <c r="AO173" s="6">
        <v>570396</v>
      </c>
      <c r="AP173" s="6">
        <v>604757</v>
      </c>
      <c r="AQ173" s="6">
        <v>629996</v>
      </c>
      <c r="AR173" s="6">
        <v>647635.9</v>
      </c>
    </row>
    <row r="174" spans="1:44" x14ac:dyDescent="0.2">
      <c r="A174" s="9">
        <v>170</v>
      </c>
      <c r="B174" s="6">
        <v>11118.1</v>
      </c>
      <c r="C174" s="6">
        <v>11683</v>
      </c>
      <c r="D174" s="6">
        <v>12498.4</v>
      </c>
      <c r="E174" s="6">
        <v>14580.4</v>
      </c>
      <c r="F174" s="6">
        <v>16283.7</v>
      </c>
      <c r="G174" s="6">
        <v>18922.599999999999</v>
      </c>
      <c r="H174" s="6">
        <v>21033.3</v>
      </c>
      <c r="I174" s="6">
        <v>23722.3</v>
      </c>
      <c r="J174" s="6">
        <v>24813.8</v>
      </c>
      <c r="K174" s="6">
        <v>26938.799999999999</v>
      </c>
      <c r="L174" s="6">
        <v>27931.7</v>
      </c>
      <c r="M174" s="6">
        <v>31712.2</v>
      </c>
      <c r="N174" s="6">
        <v>36492</v>
      </c>
      <c r="O174" s="6">
        <v>42455.6</v>
      </c>
      <c r="P174" s="6">
        <v>44748.5</v>
      </c>
      <c r="Q174" s="6">
        <v>48939.5</v>
      </c>
      <c r="R174" s="6">
        <v>54306.400000000001</v>
      </c>
      <c r="S174" s="6">
        <v>57640.7</v>
      </c>
      <c r="T174" s="6">
        <v>58796.6</v>
      </c>
      <c r="U174" s="6">
        <v>55187.1</v>
      </c>
      <c r="V174" s="6">
        <v>58651.1</v>
      </c>
      <c r="W174" s="6">
        <v>62743.5</v>
      </c>
      <c r="X174" s="6">
        <v>68793</v>
      </c>
      <c r="Y174" s="6">
        <v>74366</v>
      </c>
      <c r="Z174" s="6">
        <v>79663.7</v>
      </c>
      <c r="AA174" s="6">
        <v>84573.1</v>
      </c>
      <c r="AB174" s="6">
        <v>91243.1</v>
      </c>
      <c r="AC174" s="6">
        <v>94593.2</v>
      </c>
      <c r="AD174" s="6">
        <v>97507.9</v>
      </c>
      <c r="AE174" s="6">
        <v>98567.9</v>
      </c>
      <c r="AF174" s="6">
        <v>99369.1</v>
      </c>
      <c r="AG174" s="6">
        <v>102876.4</v>
      </c>
      <c r="AH174" s="6">
        <v>105270.2</v>
      </c>
      <c r="AI174" s="6">
        <v>108295.3</v>
      </c>
      <c r="AJ174" s="6">
        <v>110588.6</v>
      </c>
      <c r="AK174" s="6">
        <v>111060.3</v>
      </c>
      <c r="AL174" s="6">
        <v>116630.39999999999</v>
      </c>
      <c r="AM174" s="6">
        <v>107322.3</v>
      </c>
      <c r="AN174" s="6">
        <v>113666.4</v>
      </c>
      <c r="AO174" s="6">
        <v>118478</v>
      </c>
      <c r="AP174" s="6">
        <v>124403</v>
      </c>
      <c r="AQ174" s="6">
        <v>125693.5</v>
      </c>
      <c r="AR174" s="6">
        <v>129212.9</v>
      </c>
    </row>
    <row r="175" spans="1:44" x14ac:dyDescent="0.2">
      <c r="A175" s="9">
        <v>171</v>
      </c>
      <c r="B175" s="6">
        <v>7640</v>
      </c>
      <c r="C175" s="6">
        <v>8318.6</v>
      </c>
      <c r="D175" s="6">
        <v>8911.4</v>
      </c>
      <c r="E175" s="6">
        <v>10026.799999999999</v>
      </c>
      <c r="F175" s="6">
        <v>10631.3</v>
      </c>
      <c r="G175" s="6">
        <v>11395.7</v>
      </c>
      <c r="H175" s="6">
        <v>10990.1</v>
      </c>
      <c r="I175" s="6">
        <v>11294.3</v>
      </c>
      <c r="J175" s="6">
        <v>11200.7</v>
      </c>
      <c r="K175" s="6">
        <v>11165.6</v>
      </c>
      <c r="L175" s="6">
        <v>11079.8</v>
      </c>
      <c r="M175" s="6">
        <v>11454.2</v>
      </c>
      <c r="N175" s="6">
        <v>11828.6</v>
      </c>
      <c r="O175" s="6">
        <v>13115.5</v>
      </c>
      <c r="P175" s="6">
        <v>13404.1</v>
      </c>
      <c r="Q175" s="6">
        <v>15085</v>
      </c>
      <c r="R175" s="6">
        <v>16333</v>
      </c>
      <c r="S175" s="6">
        <v>16235.5</v>
      </c>
      <c r="T175" s="6">
        <v>16223.8</v>
      </c>
      <c r="U175" s="6">
        <v>15576.4</v>
      </c>
      <c r="V175" s="6">
        <v>15919.6</v>
      </c>
      <c r="W175" s="6">
        <v>16762</v>
      </c>
      <c r="X175" s="6">
        <v>16633.3</v>
      </c>
      <c r="Y175" s="6">
        <v>17491.3</v>
      </c>
      <c r="Z175" s="6">
        <v>17440.599999999999</v>
      </c>
      <c r="AA175" s="6">
        <v>17994.400000000001</v>
      </c>
      <c r="AB175" s="6">
        <v>19618.400000000001</v>
      </c>
      <c r="AC175" s="6">
        <v>20378</v>
      </c>
      <c r="AD175" s="6">
        <v>21525.1</v>
      </c>
      <c r="AE175" s="6">
        <v>20757</v>
      </c>
      <c r="AF175" s="6">
        <v>20513.099999999999</v>
      </c>
      <c r="AG175" s="6">
        <v>20380.599999999999</v>
      </c>
      <c r="AH175" s="6">
        <v>20527.400000000001</v>
      </c>
      <c r="AI175" s="6">
        <v>19954</v>
      </c>
      <c r="AJ175" s="6">
        <v>20007.099999999999</v>
      </c>
      <c r="AK175" s="6">
        <v>19265</v>
      </c>
      <c r="AL175" s="6">
        <v>20349.5</v>
      </c>
      <c r="AM175" s="6">
        <v>19432.599999999999</v>
      </c>
      <c r="AN175" s="6">
        <v>19946.3</v>
      </c>
      <c r="AO175" s="6">
        <v>20712.8</v>
      </c>
      <c r="AP175" s="6">
        <v>21417.599999999999</v>
      </c>
      <c r="AQ175" s="6">
        <v>21728.2</v>
      </c>
      <c r="AR175" s="6">
        <v>22336.6</v>
      </c>
    </row>
    <row r="176" spans="1:44" x14ac:dyDescent="0.2">
      <c r="A176" s="9">
        <v>172</v>
      </c>
      <c r="B176" s="6">
        <v>1822.9</v>
      </c>
      <c r="C176" s="6">
        <v>2242.3000000000002</v>
      </c>
      <c r="D176" s="6">
        <v>2551.4</v>
      </c>
      <c r="E176" s="6">
        <v>2807</v>
      </c>
      <c r="F176" s="6">
        <v>3245.9</v>
      </c>
      <c r="G176" s="6">
        <v>4004.4</v>
      </c>
      <c r="H176" s="6">
        <v>4782.8999999999996</v>
      </c>
      <c r="I176" s="6">
        <v>5180.5</v>
      </c>
      <c r="J176" s="6">
        <v>5600.7</v>
      </c>
      <c r="K176" s="6">
        <v>6146.8</v>
      </c>
      <c r="L176" s="6">
        <v>5821.4</v>
      </c>
      <c r="M176" s="6">
        <v>5885.7</v>
      </c>
      <c r="N176" s="6">
        <v>6435.4</v>
      </c>
      <c r="O176" s="6">
        <v>7525.9</v>
      </c>
      <c r="P176" s="6">
        <v>8150.1</v>
      </c>
      <c r="Q176" s="6">
        <v>8932.2000000000007</v>
      </c>
      <c r="R176" s="6">
        <v>10094.5</v>
      </c>
      <c r="S176" s="6">
        <v>11033.9</v>
      </c>
      <c r="T176" s="6">
        <v>11941.3</v>
      </c>
      <c r="U176" s="6">
        <v>11765.2</v>
      </c>
      <c r="V176" s="6">
        <v>12795.4</v>
      </c>
      <c r="W176" s="6">
        <v>13352.4</v>
      </c>
      <c r="X176" s="6">
        <v>14772.5</v>
      </c>
      <c r="Y176" s="6">
        <v>16292.9</v>
      </c>
      <c r="Z176" s="6">
        <v>16739.900000000001</v>
      </c>
      <c r="AA176" s="6">
        <v>17391.3</v>
      </c>
      <c r="AB176" s="6">
        <v>19118.3</v>
      </c>
      <c r="AC176" s="6">
        <v>20126.7</v>
      </c>
      <c r="AD176" s="6">
        <v>21468.799999999999</v>
      </c>
      <c r="AE176" s="6">
        <v>21549.5</v>
      </c>
      <c r="AF176" s="6">
        <v>22670.5</v>
      </c>
      <c r="AG176" s="6">
        <v>24805.5</v>
      </c>
      <c r="AH176" s="6">
        <v>26200.799999999999</v>
      </c>
      <c r="AI176" s="6">
        <v>27111.8</v>
      </c>
      <c r="AJ176" s="6">
        <v>29345.200000000001</v>
      </c>
      <c r="AK176" s="6">
        <v>30601.7</v>
      </c>
      <c r="AL176" s="6">
        <v>33838.199999999997</v>
      </c>
      <c r="AM176" s="6">
        <v>30275.1</v>
      </c>
      <c r="AN176" s="6">
        <v>30835</v>
      </c>
      <c r="AO176" s="6">
        <v>33750.6</v>
      </c>
      <c r="AP176" s="6">
        <v>35965.800000000003</v>
      </c>
      <c r="AQ176" s="6">
        <v>36231.199999999997</v>
      </c>
      <c r="AR176" s="6">
        <v>37245.599999999999</v>
      </c>
    </row>
    <row r="177" spans="1:44" x14ac:dyDescent="0.2">
      <c r="A177" s="9">
        <v>173</v>
      </c>
      <c r="B177" s="6">
        <v>3268.4</v>
      </c>
      <c r="C177" s="6">
        <v>3475.9</v>
      </c>
      <c r="D177" s="6">
        <v>3662.5</v>
      </c>
      <c r="E177" s="6">
        <v>3668.5</v>
      </c>
      <c r="F177" s="6">
        <v>3890.7</v>
      </c>
      <c r="G177" s="6">
        <v>4101.1000000000004</v>
      </c>
      <c r="H177" s="6">
        <v>4385.6000000000004</v>
      </c>
      <c r="I177" s="6">
        <v>5321.9</v>
      </c>
      <c r="J177" s="6">
        <v>5698.3</v>
      </c>
      <c r="K177" s="6">
        <v>6130.9</v>
      </c>
      <c r="L177" s="6">
        <v>5597.5</v>
      </c>
      <c r="M177" s="6">
        <v>5843.5</v>
      </c>
      <c r="N177" s="6">
        <v>6127.9</v>
      </c>
      <c r="O177" s="6">
        <v>6661.3</v>
      </c>
      <c r="P177" s="6">
        <v>6622.8</v>
      </c>
      <c r="Q177" s="6">
        <v>7378.4</v>
      </c>
      <c r="R177" s="6">
        <v>7781.4</v>
      </c>
      <c r="S177" s="6">
        <v>8353.2999999999993</v>
      </c>
      <c r="T177" s="6">
        <v>8889.7000000000007</v>
      </c>
      <c r="U177" s="6">
        <v>9177.1</v>
      </c>
      <c r="V177" s="6">
        <v>9174.1</v>
      </c>
      <c r="W177" s="6">
        <v>9458.6</v>
      </c>
      <c r="X177" s="6">
        <v>10614.2</v>
      </c>
      <c r="Y177" s="6">
        <v>12255.9</v>
      </c>
      <c r="Z177" s="6">
        <v>13192.2</v>
      </c>
      <c r="AA177" s="6">
        <v>14342</v>
      </c>
      <c r="AB177" s="6">
        <v>15648.9</v>
      </c>
      <c r="AC177" s="6">
        <v>16456.3</v>
      </c>
      <c r="AD177" s="6">
        <v>17146.3</v>
      </c>
      <c r="AE177" s="6">
        <v>17495</v>
      </c>
      <c r="AF177" s="6">
        <v>18032.5</v>
      </c>
      <c r="AG177" s="6">
        <v>18244.599999999999</v>
      </c>
      <c r="AH177" s="6">
        <v>19030.099999999999</v>
      </c>
      <c r="AI177" s="6">
        <v>19314.7</v>
      </c>
      <c r="AJ177" s="6">
        <v>20831.400000000001</v>
      </c>
      <c r="AK177" s="6">
        <v>20523.7</v>
      </c>
      <c r="AL177" s="6">
        <v>22193.9</v>
      </c>
      <c r="AM177" s="6">
        <v>22439.8</v>
      </c>
      <c r="AN177" s="6">
        <v>23228.6</v>
      </c>
      <c r="AO177" s="6">
        <v>24169.4</v>
      </c>
      <c r="AP177" s="6">
        <v>24600.5</v>
      </c>
      <c r="AQ177" s="6">
        <v>25388.7</v>
      </c>
      <c r="AR177" s="6">
        <v>26099.599999999999</v>
      </c>
    </row>
    <row r="178" spans="1:44" x14ac:dyDescent="0.2">
      <c r="A178" s="9">
        <v>174</v>
      </c>
      <c r="B178" s="6">
        <v>3650.3</v>
      </c>
      <c r="C178" s="6">
        <v>3997</v>
      </c>
      <c r="D178" s="6">
        <v>4196.6000000000004</v>
      </c>
      <c r="E178" s="6">
        <v>4496.8</v>
      </c>
      <c r="F178" s="6">
        <v>4879.6000000000004</v>
      </c>
      <c r="G178" s="6">
        <v>5603.4</v>
      </c>
      <c r="H178" s="6">
        <v>6233.5</v>
      </c>
      <c r="I178" s="6">
        <v>6653</v>
      </c>
      <c r="J178" s="6">
        <v>7048.6</v>
      </c>
      <c r="K178" s="6">
        <v>7380.8</v>
      </c>
      <c r="L178" s="6">
        <v>7512.3</v>
      </c>
      <c r="M178" s="6">
        <v>9439.2000000000007</v>
      </c>
      <c r="N178" s="6">
        <v>9930.9</v>
      </c>
      <c r="O178" s="6">
        <v>11195.7</v>
      </c>
      <c r="P178" s="6">
        <v>12522.2</v>
      </c>
      <c r="Q178" s="6">
        <v>13987.8</v>
      </c>
      <c r="R178" s="6">
        <v>16220.2</v>
      </c>
      <c r="S178" s="6">
        <v>17734</v>
      </c>
      <c r="T178" s="6">
        <v>19292.7</v>
      </c>
      <c r="U178" s="6">
        <v>18312.900000000001</v>
      </c>
      <c r="V178" s="6">
        <v>20747.8</v>
      </c>
      <c r="W178" s="6">
        <v>21907.3</v>
      </c>
      <c r="X178" s="6">
        <v>23406.1</v>
      </c>
      <c r="Y178" s="6">
        <v>25393.5</v>
      </c>
      <c r="Z178" s="6">
        <v>26922.5</v>
      </c>
      <c r="AA178" s="6">
        <v>28949.5</v>
      </c>
      <c r="AB178" s="6">
        <v>32256.1</v>
      </c>
      <c r="AC178" s="6">
        <v>34800.800000000003</v>
      </c>
      <c r="AD178" s="6">
        <v>37611.5</v>
      </c>
      <c r="AE178" s="6">
        <v>39142.400000000001</v>
      </c>
      <c r="AF178" s="6">
        <v>41335.9</v>
      </c>
      <c r="AG178" s="6">
        <v>44778.3</v>
      </c>
      <c r="AH178" s="6">
        <v>49444</v>
      </c>
      <c r="AI178" s="6">
        <v>53398.1</v>
      </c>
      <c r="AJ178" s="6">
        <v>57971.1</v>
      </c>
      <c r="AK178" s="6">
        <v>60086.8</v>
      </c>
      <c r="AL178" s="6">
        <v>64447.6</v>
      </c>
      <c r="AM178" s="6">
        <v>60459.3</v>
      </c>
      <c r="AN178" s="6">
        <v>63731.199999999997</v>
      </c>
      <c r="AO178" s="6">
        <v>68017.5</v>
      </c>
      <c r="AP178" s="6">
        <v>70446.8</v>
      </c>
      <c r="AQ178" s="6">
        <v>70999.8</v>
      </c>
      <c r="AR178" s="6">
        <v>72987.8</v>
      </c>
    </row>
    <row r="179" spans="1:44" x14ac:dyDescent="0.2">
      <c r="A179" s="9">
        <v>175</v>
      </c>
      <c r="B179" s="6">
        <v>2569.4</v>
      </c>
      <c r="C179" s="6">
        <v>2643.6</v>
      </c>
      <c r="D179" s="6">
        <v>2735.7</v>
      </c>
      <c r="E179" s="6">
        <v>2803.9</v>
      </c>
      <c r="F179" s="6">
        <v>3083.4</v>
      </c>
      <c r="G179" s="6">
        <v>3274.9</v>
      </c>
      <c r="H179" s="6">
        <v>3688.5</v>
      </c>
      <c r="I179" s="6">
        <v>4160</v>
      </c>
      <c r="J179" s="6">
        <v>4044.2</v>
      </c>
      <c r="K179" s="6">
        <v>4293.2</v>
      </c>
      <c r="L179" s="6">
        <v>4559.7</v>
      </c>
      <c r="M179" s="6">
        <v>4918.8</v>
      </c>
      <c r="N179" s="6">
        <v>5422.7</v>
      </c>
      <c r="O179" s="6">
        <v>6027.4</v>
      </c>
      <c r="P179" s="6">
        <v>6264.9</v>
      </c>
      <c r="Q179" s="6">
        <v>6566.1</v>
      </c>
      <c r="R179" s="6">
        <v>7180.1</v>
      </c>
      <c r="S179" s="6">
        <v>7409.5</v>
      </c>
      <c r="T179" s="6">
        <v>7906.4</v>
      </c>
      <c r="U179" s="6">
        <v>8247</v>
      </c>
      <c r="V179" s="6">
        <v>8790.2999999999993</v>
      </c>
      <c r="W179" s="6">
        <v>9491.2000000000007</v>
      </c>
      <c r="X179" s="6">
        <v>9929.1</v>
      </c>
      <c r="Y179" s="6">
        <v>10932.3</v>
      </c>
      <c r="Z179" s="6">
        <v>11623.9</v>
      </c>
      <c r="AA179" s="6">
        <v>12298.1</v>
      </c>
      <c r="AB179" s="6">
        <v>13629.2</v>
      </c>
      <c r="AC179" s="6">
        <v>13965.6</v>
      </c>
      <c r="AD179" s="6">
        <v>14711.1</v>
      </c>
      <c r="AE179" s="6">
        <v>14980.4</v>
      </c>
      <c r="AF179" s="6">
        <v>15105.7</v>
      </c>
      <c r="AG179" s="6">
        <v>16943</v>
      </c>
      <c r="AH179" s="6">
        <v>17011.7</v>
      </c>
      <c r="AI179" s="6">
        <v>17990.400000000001</v>
      </c>
      <c r="AJ179" s="6">
        <v>18140.400000000001</v>
      </c>
      <c r="AK179" s="6">
        <v>18269</v>
      </c>
      <c r="AL179" s="6">
        <v>19639.8</v>
      </c>
      <c r="AM179" s="6">
        <v>19862.2</v>
      </c>
      <c r="AN179" s="6">
        <v>20127.5</v>
      </c>
      <c r="AO179" s="6">
        <v>20471.7</v>
      </c>
      <c r="AP179" s="6">
        <v>23821.200000000001</v>
      </c>
      <c r="AQ179" s="6">
        <v>27699</v>
      </c>
      <c r="AR179" s="6">
        <v>28474.6</v>
      </c>
    </row>
    <row r="180" spans="1:44" x14ac:dyDescent="0.2">
      <c r="A180" s="9">
        <v>176</v>
      </c>
      <c r="B180" s="6">
        <v>4825.6000000000004</v>
      </c>
      <c r="C180" s="6">
        <v>5028.3999999999996</v>
      </c>
      <c r="D180" s="6">
        <v>5124.3999999999996</v>
      </c>
      <c r="E180" s="6">
        <v>5393.7</v>
      </c>
      <c r="F180" s="6">
        <v>5764.4</v>
      </c>
      <c r="G180" s="6">
        <v>6256.1</v>
      </c>
      <c r="H180" s="6">
        <v>7112.2</v>
      </c>
      <c r="I180" s="6">
        <v>7692.9</v>
      </c>
      <c r="J180" s="6">
        <v>8321.7999999999993</v>
      </c>
      <c r="K180" s="6">
        <v>8645</v>
      </c>
      <c r="L180" s="6">
        <v>9009.5</v>
      </c>
      <c r="M180" s="6">
        <v>9675.9</v>
      </c>
      <c r="N180" s="6">
        <v>10788.5</v>
      </c>
      <c r="O180" s="6">
        <v>11424.8</v>
      </c>
      <c r="P180" s="6">
        <v>11807.7</v>
      </c>
      <c r="Q180" s="6">
        <v>12629.8</v>
      </c>
      <c r="R180" s="6">
        <v>13977.1</v>
      </c>
      <c r="S180" s="6">
        <v>14806.6</v>
      </c>
      <c r="T180" s="6">
        <v>15488.7</v>
      </c>
      <c r="U180" s="6">
        <v>15687.5</v>
      </c>
      <c r="V180" s="6">
        <v>16750.5</v>
      </c>
      <c r="W180" s="6">
        <v>16949.900000000001</v>
      </c>
      <c r="X180" s="6">
        <v>17433.3</v>
      </c>
      <c r="Y180" s="6">
        <v>18229.7</v>
      </c>
      <c r="Z180" s="6">
        <v>18897.8</v>
      </c>
      <c r="AA180" s="6">
        <v>19970.400000000001</v>
      </c>
      <c r="AB180" s="6">
        <v>21307.9</v>
      </c>
      <c r="AC180" s="6">
        <v>22452.7</v>
      </c>
      <c r="AD180" s="6">
        <v>23279.7</v>
      </c>
      <c r="AE180" s="6">
        <v>23597.1</v>
      </c>
      <c r="AF180" s="6">
        <v>23647.1</v>
      </c>
      <c r="AG180" s="6">
        <v>23915.7</v>
      </c>
      <c r="AH180" s="6">
        <v>24528.400000000001</v>
      </c>
      <c r="AI180" s="6">
        <v>24882.5</v>
      </c>
      <c r="AJ180" s="6">
        <v>26186.1</v>
      </c>
      <c r="AK180" s="6">
        <v>26150.3</v>
      </c>
      <c r="AL180" s="6">
        <v>27562.6</v>
      </c>
      <c r="AM180" s="6">
        <v>25963.3</v>
      </c>
      <c r="AN180" s="6">
        <v>26336.5</v>
      </c>
      <c r="AO180" s="6">
        <v>26985.200000000001</v>
      </c>
      <c r="AP180" s="6">
        <v>28159.4</v>
      </c>
      <c r="AQ180" s="6">
        <v>28471.9</v>
      </c>
      <c r="AR180" s="6">
        <v>29269.1</v>
      </c>
    </row>
    <row r="181" spans="1:44" x14ac:dyDescent="0.2">
      <c r="A181" s="9">
        <v>177</v>
      </c>
      <c r="B181" s="6">
        <v>3365.6</v>
      </c>
      <c r="C181" s="6">
        <v>3883</v>
      </c>
      <c r="D181" s="6">
        <v>4099.6000000000004</v>
      </c>
      <c r="E181" s="6">
        <v>4559.5</v>
      </c>
      <c r="F181" s="6">
        <v>5110.1000000000004</v>
      </c>
      <c r="G181" s="6">
        <v>5686.3</v>
      </c>
      <c r="H181" s="6">
        <v>6233.9</v>
      </c>
      <c r="I181" s="6">
        <v>6627.8</v>
      </c>
      <c r="J181" s="6">
        <v>6937</v>
      </c>
      <c r="K181" s="6">
        <v>7315.6</v>
      </c>
      <c r="L181" s="6">
        <v>7595.6</v>
      </c>
      <c r="M181" s="6">
        <v>9440.4</v>
      </c>
      <c r="N181" s="6">
        <v>9868.6</v>
      </c>
      <c r="O181" s="6">
        <v>11221.6</v>
      </c>
      <c r="P181" s="6">
        <v>12766.6</v>
      </c>
      <c r="Q181" s="6">
        <v>14292</v>
      </c>
      <c r="R181" s="6">
        <v>16951.5</v>
      </c>
      <c r="S181" s="6">
        <v>18774.2</v>
      </c>
      <c r="T181" s="6">
        <v>20936.5</v>
      </c>
      <c r="U181" s="6">
        <v>20422</v>
      </c>
      <c r="V181" s="6">
        <v>23220.7</v>
      </c>
      <c r="W181" s="6">
        <v>25172.3</v>
      </c>
      <c r="X181" s="6">
        <v>27296</v>
      </c>
      <c r="Y181" s="6">
        <v>29170.3</v>
      </c>
      <c r="Z181" s="6">
        <v>30774.400000000001</v>
      </c>
      <c r="AA181" s="6">
        <v>32441.599999999999</v>
      </c>
      <c r="AB181" s="6">
        <v>35227.699999999997</v>
      </c>
      <c r="AC181" s="6">
        <v>36924.199999999997</v>
      </c>
      <c r="AD181" s="6">
        <v>38844.400000000001</v>
      </c>
      <c r="AE181" s="6">
        <v>39948.800000000003</v>
      </c>
      <c r="AF181" s="6">
        <v>41354.199999999997</v>
      </c>
      <c r="AG181" s="6">
        <v>43057.4</v>
      </c>
      <c r="AH181" s="6">
        <v>45841.2</v>
      </c>
      <c r="AI181" s="6">
        <v>46414.3</v>
      </c>
      <c r="AJ181" s="6">
        <v>48381.9</v>
      </c>
      <c r="AK181" s="6">
        <v>48097.2</v>
      </c>
      <c r="AL181" s="6">
        <v>51967.3</v>
      </c>
      <c r="AM181" s="6">
        <v>56406.2</v>
      </c>
      <c r="AN181" s="6">
        <v>58537.4</v>
      </c>
      <c r="AO181" s="6">
        <v>61917.5</v>
      </c>
      <c r="AP181" s="6">
        <v>63911.199999999997</v>
      </c>
      <c r="AQ181" s="6">
        <v>64875.5</v>
      </c>
      <c r="AR181" s="6">
        <v>66692.100000000006</v>
      </c>
    </row>
    <row r="182" spans="1:44" x14ac:dyDescent="0.2">
      <c r="A182" s="9">
        <v>178</v>
      </c>
      <c r="B182" s="6">
        <v>6908.7</v>
      </c>
      <c r="C182" s="6">
        <v>7512.5</v>
      </c>
      <c r="D182" s="6">
        <v>8256.5</v>
      </c>
      <c r="E182" s="6">
        <v>8981.4</v>
      </c>
      <c r="F182" s="6">
        <v>9675</v>
      </c>
      <c r="G182" s="6">
        <v>10426</v>
      </c>
      <c r="H182" s="6">
        <v>11629.7</v>
      </c>
      <c r="I182" s="6">
        <v>12576.3</v>
      </c>
      <c r="J182" s="6">
        <v>13690.3</v>
      </c>
      <c r="K182" s="6">
        <v>15723.7</v>
      </c>
      <c r="L182" s="6">
        <v>16965.7</v>
      </c>
      <c r="M182" s="6">
        <v>17976.8</v>
      </c>
      <c r="N182" s="6">
        <v>19413.400000000001</v>
      </c>
      <c r="O182" s="6">
        <v>20702.8</v>
      </c>
      <c r="P182" s="6">
        <v>22032.5</v>
      </c>
      <c r="Q182" s="6">
        <v>22943.9</v>
      </c>
      <c r="R182" s="6">
        <v>24806.9</v>
      </c>
      <c r="S182" s="6">
        <v>26509.599999999999</v>
      </c>
      <c r="T182" s="6">
        <v>28450.2</v>
      </c>
      <c r="U182" s="6">
        <v>30319.3</v>
      </c>
      <c r="V182" s="6">
        <v>31626.799999999999</v>
      </c>
      <c r="W182" s="6">
        <v>33285.199999999997</v>
      </c>
      <c r="X182" s="6">
        <v>36921.5</v>
      </c>
      <c r="Y182" s="6">
        <v>38941.800000000003</v>
      </c>
      <c r="Z182" s="6">
        <v>42976.3</v>
      </c>
      <c r="AA182" s="6">
        <v>44582.2</v>
      </c>
      <c r="AB182" s="6">
        <v>50138.6</v>
      </c>
      <c r="AC182" s="6">
        <v>52254.3</v>
      </c>
      <c r="AD182" s="6">
        <v>56234.9</v>
      </c>
      <c r="AE182" s="6">
        <v>60969.3</v>
      </c>
      <c r="AF182" s="6">
        <v>62211</v>
      </c>
      <c r="AG182" s="6">
        <v>64580.9</v>
      </c>
      <c r="AH182" s="6">
        <v>67185.399999999994</v>
      </c>
      <c r="AI182" s="6">
        <v>73081.100000000006</v>
      </c>
      <c r="AJ182" s="6">
        <v>74745.100000000006</v>
      </c>
      <c r="AK182" s="6">
        <v>77713.399999999994</v>
      </c>
      <c r="AL182" s="6">
        <v>80334.5</v>
      </c>
      <c r="AM182" s="6">
        <v>79771.7</v>
      </c>
      <c r="AN182" s="6">
        <v>76092.2</v>
      </c>
      <c r="AO182" s="6">
        <v>75572.399999999994</v>
      </c>
      <c r="AP182" s="6">
        <v>79123.399999999994</v>
      </c>
      <c r="AQ182" s="6">
        <v>79690.100000000006</v>
      </c>
      <c r="AR182" s="6">
        <v>81921.5</v>
      </c>
    </row>
    <row r="183" spans="1:44" x14ac:dyDescent="0.2">
      <c r="A183" s="9">
        <v>179</v>
      </c>
      <c r="B183" s="6">
        <v>1089.5999999999999</v>
      </c>
      <c r="C183" s="6">
        <v>1089.5999999999999</v>
      </c>
      <c r="D183" s="6">
        <v>1548.4</v>
      </c>
      <c r="E183" s="6">
        <v>1691.8</v>
      </c>
      <c r="F183" s="6">
        <v>1921.2</v>
      </c>
      <c r="G183" s="6">
        <v>2251</v>
      </c>
      <c r="H183" s="6">
        <v>2078.9</v>
      </c>
      <c r="I183" s="6">
        <v>2881.8</v>
      </c>
      <c r="J183" s="6">
        <v>3340.6</v>
      </c>
      <c r="K183" s="6">
        <v>3742.1</v>
      </c>
      <c r="L183" s="6">
        <v>4401.6000000000004</v>
      </c>
      <c r="M183" s="6">
        <v>5046.8</v>
      </c>
      <c r="N183" s="6">
        <v>5433.9</v>
      </c>
      <c r="O183" s="6">
        <v>5950</v>
      </c>
      <c r="P183" s="6">
        <v>6580.9</v>
      </c>
      <c r="Q183" s="6">
        <v>7369.4</v>
      </c>
      <c r="R183" s="6">
        <v>8530.7000000000007</v>
      </c>
      <c r="S183" s="6">
        <v>10193.9</v>
      </c>
      <c r="T183" s="6">
        <v>10466.299999999999</v>
      </c>
      <c r="U183" s="6">
        <v>11426.9</v>
      </c>
      <c r="V183" s="6">
        <v>11900</v>
      </c>
      <c r="W183" s="6">
        <v>11362.2</v>
      </c>
      <c r="X183" s="6">
        <v>11713.7</v>
      </c>
      <c r="Y183" s="6">
        <v>11584.6</v>
      </c>
      <c r="Z183" s="6">
        <v>11226.2</v>
      </c>
      <c r="AA183" s="6">
        <v>13147.4</v>
      </c>
      <c r="AB183" s="6">
        <v>16101.9</v>
      </c>
      <c r="AC183" s="6">
        <v>20099.3</v>
      </c>
      <c r="AD183" s="6">
        <v>25001.3</v>
      </c>
      <c r="AE183" s="6">
        <v>25843.200000000001</v>
      </c>
      <c r="AF183" s="6">
        <v>27325.5</v>
      </c>
      <c r="AG183" s="6">
        <v>29999.8</v>
      </c>
      <c r="AH183" s="6">
        <v>33026.400000000001</v>
      </c>
      <c r="AI183" s="6">
        <v>35228.300000000003</v>
      </c>
      <c r="AJ183" s="6">
        <v>38373.699999999997</v>
      </c>
      <c r="AK183" s="6">
        <v>40429.699999999997</v>
      </c>
      <c r="AL183" s="6">
        <v>45733</v>
      </c>
      <c r="AM183" s="6">
        <v>42092.4</v>
      </c>
      <c r="AN183" s="6">
        <v>43912.4</v>
      </c>
      <c r="AO183" s="6">
        <v>42915.9</v>
      </c>
      <c r="AP183" s="6">
        <v>47078.400000000001</v>
      </c>
      <c r="AQ183" s="6">
        <v>45389.5</v>
      </c>
      <c r="AR183" s="6">
        <v>48561.4</v>
      </c>
    </row>
    <row r="184" spans="1:44" x14ac:dyDescent="0.2">
      <c r="A184" s="9">
        <v>180</v>
      </c>
      <c r="B184" s="6">
        <v>7921.5</v>
      </c>
      <c r="C184" s="6">
        <v>8684.7000000000007</v>
      </c>
      <c r="D184" s="6">
        <v>9664.5</v>
      </c>
      <c r="E184" s="6">
        <v>10630.6</v>
      </c>
      <c r="F184" s="6">
        <v>11585.7</v>
      </c>
      <c r="G184" s="6">
        <v>12615.2</v>
      </c>
      <c r="H184" s="6">
        <v>14125.8</v>
      </c>
      <c r="I184" s="6">
        <v>15456.5</v>
      </c>
      <c r="J184" s="6">
        <v>17023.2</v>
      </c>
      <c r="K184" s="6">
        <v>19313.5</v>
      </c>
      <c r="L184" s="6">
        <v>21005.1</v>
      </c>
      <c r="M184" s="6">
        <v>22183.3</v>
      </c>
      <c r="N184" s="6">
        <v>23967.599999999999</v>
      </c>
      <c r="O184" s="6">
        <v>25775.8</v>
      </c>
      <c r="P184" s="6">
        <v>27633.599999999999</v>
      </c>
      <c r="Q184" s="6">
        <v>28947.7</v>
      </c>
      <c r="R184" s="6">
        <v>31245.4</v>
      </c>
      <c r="S184" s="6">
        <v>33335.5</v>
      </c>
      <c r="T184" s="6">
        <v>35743.4</v>
      </c>
      <c r="U184" s="6">
        <v>37937.300000000003</v>
      </c>
      <c r="V184" s="6">
        <v>39566.400000000001</v>
      </c>
      <c r="W184" s="6">
        <v>41392.1</v>
      </c>
      <c r="X184" s="6">
        <v>44954.3</v>
      </c>
      <c r="Y184" s="6">
        <v>47298.8</v>
      </c>
      <c r="Z184" s="6">
        <v>51372.5</v>
      </c>
      <c r="AA184" s="6">
        <v>53418.6</v>
      </c>
      <c r="AB184" s="6">
        <v>59179.9</v>
      </c>
      <c r="AC184" s="6">
        <v>62470.8</v>
      </c>
      <c r="AD184" s="6">
        <v>66341.3</v>
      </c>
      <c r="AE184" s="6">
        <v>71499.399999999994</v>
      </c>
      <c r="AF184" s="6">
        <v>72572.5</v>
      </c>
      <c r="AG184" s="6">
        <v>70919.899999999994</v>
      </c>
      <c r="AH184" s="6">
        <v>68439.100000000006</v>
      </c>
      <c r="AI184" s="6">
        <v>66153</v>
      </c>
      <c r="AJ184" s="6">
        <v>66263.5</v>
      </c>
      <c r="AK184" s="6">
        <v>63512.6</v>
      </c>
      <c r="AL184" s="6">
        <v>66337.3</v>
      </c>
      <c r="AM184" s="6">
        <v>65034.8</v>
      </c>
      <c r="AN184" s="6">
        <v>67174.100000000006</v>
      </c>
      <c r="AO184" s="6">
        <v>66057.7</v>
      </c>
      <c r="AP184" s="6">
        <v>72041.5</v>
      </c>
      <c r="AQ184" s="6">
        <v>73946.2</v>
      </c>
      <c r="AR184" s="6">
        <v>76016.7</v>
      </c>
    </row>
    <row r="185" spans="1:44" x14ac:dyDescent="0.2">
      <c r="A185" s="9">
        <v>181</v>
      </c>
      <c r="B185" s="6">
        <v>3450.7</v>
      </c>
      <c r="C185" s="6">
        <v>3594.5</v>
      </c>
      <c r="D185" s="6">
        <v>3430.4</v>
      </c>
      <c r="E185" s="6">
        <v>3463.1</v>
      </c>
      <c r="F185" s="6">
        <v>4060.8</v>
      </c>
      <c r="G185" s="6">
        <v>4508.8999999999996</v>
      </c>
      <c r="H185" s="6">
        <v>4882.3</v>
      </c>
      <c r="I185" s="6">
        <v>4770.3999999999996</v>
      </c>
      <c r="J185" s="6">
        <v>4573.6000000000004</v>
      </c>
      <c r="K185" s="6">
        <v>4618.6000000000004</v>
      </c>
      <c r="L185" s="6">
        <v>4915</v>
      </c>
      <c r="M185" s="6">
        <v>5015.8999999999996</v>
      </c>
      <c r="N185" s="6">
        <v>5827.9</v>
      </c>
      <c r="O185" s="6">
        <v>5858.4</v>
      </c>
      <c r="P185" s="6">
        <v>6298.6</v>
      </c>
      <c r="Q185" s="6">
        <v>6383.6</v>
      </c>
      <c r="R185" s="6">
        <v>6963.2</v>
      </c>
      <c r="S185" s="6">
        <v>7628.5</v>
      </c>
      <c r="T185" s="6">
        <v>8188.4</v>
      </c>
      <c r="U185" s="6">
        <v>8086.8</v>
      </c>
      <c r="V185" s="6">
        <v>8975</v>
      </c>
      <c r="W185" s="6">
        <v>9661.4</v>
      </c>
      <c r="X185" s="6">
        <v>10281.700000000001</v>
      </c>
      <c r="Y185" s="6">
        <v>11177.2</v>
      </c>
      <c r="Z185" s="6">
        <v>11390.7</v>
      </c>
      <c r="AA185" s="6">
        <v>12193.3</v>
      </c>
      <c r="AB185" s="6">
        <v>13827.8</v>
      </c>
      <c r="AC185" s="6">
        <v>13003.5</v>
      </c>
      <c r="AD185" s="6">
        <v>13665.6</v>
      </c>
      <c r="AE185" s="6">
        <v>13003</v>
      </c>
      <c r="AF185" s="6">
        <v>12822.4</v>
      </c>
      <c r="AG185" s="6">
        <v>14155.3</v>
      </c>
      <c r="AH185" s="6">
        <v>15266.1</v>
      </c>
      <c r="AI185" s="6">
        <v>15703.4</v>
      </c>
      <c r="AJ185" s="6">
        <v>16908</v>
      </c>
      <c r="AK185" s="6">
        <v>18130.900000000001</v>
      </c>
      <c r="AL185" s="6">
        <v>18520.8</v>
      </c>
      <c r="AM185" s="6">
        <v>16836</v>
      </c>
      <c r="AN185" s="6">
        <v>15226.2</v>
      </c>
      <c r="AO185" s="6">
        <v>16181.2</v>
      </c>
      <c r="AP185" s="6">
        <v>17291.7</v>
      </c>
      <c r="AQ185" s="6">
        <v>17945.599999999999</v>
      </c>
      <c r="AR185" s="6">
        <v>18728.099999999999</v>
      </c>
    </row>
    <row r="186" spans="1:44" x14ac:dyDescent="0.2">
      <c r="A186" s="9">
        <v>182</v>
      </c>
      <c r="B186" s="6">
        <v>7977.1</v>
      </c>
      <c r="C186" s="6">
        <v>8437.4</v>
      </c>
      <c r="D186" s="6">
        <v>9114.2999999999993</v>
      </c>
      <c r="E186" s="6">
        <v>10133.200000000001</v>
      </c>
      <c r="F186" s="6">
        <v>11331.2</v>
      </c>
      <c r="G186" s="6">
        <v>13151.4</v>
      </c>
      <c r="H186" s="6">
        <v>14299.8</v>
      </c>
      <c r="I186" s="6">
        <v>16296.1</v>
      </c>
      <c r="J186" s="6">
        <v>17345.400000000001</v>
      </c>
      <c r="K186" s="6">
        <v>19358.900000000001</v>
      </c>
      <c r="L186" s="6">
        <v>22866.799999999999</v>
      </c>
      <c r="M186" s="6">
        <v>23860.400000000001</v>
      </c>
      <c r="N186" s="6">
        <v>25612.799999999999</v>
      </c>
      <c r="O186" s="6">
        <v>28063.4</v>
      </c>
      <c r="P186" s="6">
        <v>30457.4</v>
      </c>
      <c r="Q186" s="6">
        <v>31900.2</v>
      </c>
      <c r="R186" s="6">
        <v>35449.599999999999</v>
      </c>
      <c r="S186" s="6">
        <v>38427.300000000003</v>
      </c>
      <c r="T186" s="6">
        <v>39663.800000000003</v>
      </c>
      <c r="U186" s="6">
        <v>43834.400000000001</v>
      </c>
      <c r="V186" s="6">
        <v>46695.8</v>
      </c>
      <c r="W186" s="6">
        <v>47977.8</v>
      </c>
      <c r="X186" s="6">
        <v>49833.4</v>
      </c>
      <c r="Y186" s="6">
        <v>54815.5</v>
      </c>
      <c r="Z186" s="6">
        <v>56973.7</v>
      </c>
      <c r="AA186" s="6">
        <v>59019.6</v>
      </c>
      <c r="AB186" s="6">
        <v>60929</v>
      </c>
      <c r="AC186" s="6">
        <v>63115</v>
      </c>
      <c r="AD186" s="6">
        <v>64401.5</v>
      </c>
      <c r="AE186" s="6">
        <v>64733.3</v>
      </c>
      <c r="AF186" s="6">
        <v>66628</v>
      </c>
      <c r="AG186" s="6">
        <v>67070</v>
      </c>
      <c r="AH186" s="6">
        <v>68304.899999999994</v>
      </c>
      <c r="AI186" s="6">
        <v>68904.2</v>
      </c>
      <c r="AJ186" s="6">
        <v>73165.100000000006</v>
      </c>
      <c r="AK186" s="6">
        <v>74848</v>
      </c>
      <c r="AL186" s="6">
        <v>75963.600000000006</v>
      </c>
      <c r="AM186" s="6">
        <v>73477.100000000006</v>
      </c>
      <c r="AN186" s="6">
        <v>72457.2</v>
      </c>
      <c r="AO186" s="6">
        <v>69601</v>
      </c>
      <c r="AP186" s="6">
        <v>73629.600000000006</v>
      </c>
      <c r="AQ186" s="6">
        <v>69189.399999999994</v>
      </c>
      <c r="AR186" s="6">
        <v>71126.7</v>
      </c>
    </row>
    <row r="187" spans="1:44" x14ac:dyDescent="0.2">
      <c r="A187" s="9">
        <v>183</v>
      </c>
      <c r="B187" s="6">
        <v>940.6</v>
      </c>
      <c r="C187" s="6">
        <v>1048.5</v>
      </c>
      <c r="D187" s="6">
        <v>1318.5</v>
      </c>
      <c r="E187" s="6">
        <v>1658.8</v>
      </c>
      <c r="F187" s="6">
        <v>2292</v>
      </c>
      <c r="G187" s="6">
        <v>2402.6999999999998</v>
      </c>
      <c r="H187" s="6">
        <v>2916.9</v>
      </c>
      <c r="I187" s="6">
        <v>3321.3</v>
      </c>
      <c r="J187" s="6">
        <v>4065.9</v>
      </c>
      <c r="K187" s="6">
        <v>4727.7</v>
      </c>
      <c r="L187" s="6">
        <v>4831.6000000000004</v>
      </c>
      <c r="M187" s="6">
        <v>5107</v>
      </c>
      <c r="N187" s="6">
        <v>5567.8</v>
      </c>
      <c r="O187" s="6">
        <v>5751.9</v>
      </c>
      <c r="P187" s="6">
        <v>6046.9</v>
      </c>
      <c r="Q187" s="6">
        <v>6766.3</v>
      </c>
      <c r="R187" s="6">
        <v>7329.6</v>
      </c>
      <c r="S187" s="6">
        <v>7450.5</v>
      </c>
      <c r="T187" s="6">
        <v>7213</v>
      </c>
      <c r="U187" s="6">
        <v>7245.4</v>
      </c>
      <c r="V187" s="6">
        <v>7236.9</v>
      </c>
      <c r="W187" s="6">
        <v>7637.3</v>
      </c>
      <c r="X187" s="6">
        <v>7791.9</v>
      </c>
      <c r="Y187" s="6">
        <v>7689.3</v>
      </c>
      <c r="Z187" s="6">
        <v>8360.9</v>
      </c>
      <c r="AA187" s="6">
        <v>8337</v>
      </c>
      <c r="AB187" s="6">
        <v>9456.4</v>
      </c>
      <c r="AC187" s="6">
        <v>9279.2000000000007</v>
      </c>
      <c r="AD187" s="6">
        <v>9592.1</v>
      </c>
      <c r="AE187" s="6">
        <v>9972.2999999999993</v>
      </c>
      <c r="AF187" s="6">
        <v>9818</v>
      </c>
      <c r="AG187" s="6">
        <v>10110.9</v>
      </c>
      <c r="AH187" s="6">
        <v>10393.1</v>
      </c>
      <c r="AI187" s="6">
        <v>10553.6</v>
      </c>
      <c r="AJ187" s="6">
        <v>12370.4</v>
      </c>
      <c r="AK187" s="6">
        <v>12270</v>
      </c>
      <c r="AL187" s="6">
        <v>13929.3</v>
      </c>
      <c r="AM187" s="6">
        <v>14503.9</v>
      </c>
      <c r="AN187" s="6">
        <v>14539.8</v>
      </c>
      <c r="AO187" s="6">
        <v>15084.3</v>
      </c>
      <c r="AP187" s="6">
        <v>15713.2</v>
      </c>
      <c r="AQ187" s="6">
        <v>15483.4</v>
      </c>
      <c r="AR187" s="6">
        <v>15916.9</v>
      </c>
    </row>
    <row r="188" spans="1:44" x14ac:dyDescent="0.2">
      <c r="A188" s="9">
        <v>184</v>
      </c>
      <c r="B188" s="6">
        <v>2341.5</v>
      </c>
      <c r="C188" s="6">
        <v>2367.8000000000002</v>
      </c>
      <c r="D188" s="6">
        <v>2837.6</v>
      </c>
      <c r="E188" s="6">
        <v>2857.7</v>
      </c>
      <c r="F188" s="6">
        <v>3590.1</v>
      </c>
      <c r="G188" s="6">
        <v>3759.4</v>
      </c>
      <c r="H188" s="6">
        <v>4055.8</v>
      </c>
      <c r="I188" s="6">
        <v>4195.6000000000004</v>
      </c>
      <c r="J188" s="6">
        <v>4229.5</v>
      </c>
      <c r="K188" s="6">
        <v>4837.7</v>
      </c>
      <c r="L188" s="6">
        <v>4640.6000000000004</v>
      </c>
      <c r="M188" s="6">
        <v>4643.7</v>
      </c>
      <c r="N188" s="6">
        <v>4665.7</v>
      </c>
      <c r="O188" s="6">
        <v>4946.3999999999996</v>
      </c>
      <c r="P188" s="6">
        <v>4883.7</v>
      </c>
      <c r="Q188" s="6">
        <v>4871.6000000000004</v>
      </c>
      <c r="R188" s="6">
        <v>5309.6</v>
      </c>
      <c r="S188" s="6">
        <v>5653.7</v>
      </c>
      <c r="T188" s="6">
        <v>6010.2</v>
      </c>
      <c r="U188" s="6">
        <v>6486.4</v>
      </c>
      <c r="V188" s="6">
        <v>6728.4</v>
      </c>
      <c r="W188" s="6">
        <v>6591.9</v>
      </c>
      <c r="X188" s="6">
        <v>6572.7</v>
      </c>
      <c r="Y188" s="6">
        <v>6701.2</v>
      </c>
      <c r="Z188" s="6">
        <v>6575.1</v>
      </c>
      <c r="AA188" s="6">
        <v>6406</v>
      </c>
      <c r="AB188" s="6">
        <v>6498.1</v>
      </c>
      <c r="AC188" s="6">
        <v>7017.8</v>
      </c>
      <c r="AD188" s="6">
        <v>7014.8</v>
      </c>
      <c r="AE188" s="6">
        <v>7442.3</v>
      </c>
      <c r="AF188" s="6">
        <v>6598</v>
      </c>
      <c r="AG188" s="6">
        <v>6971</v>
      </c>
      <c r="AH188" s="6">
        <v>7433.2</v>
      </c>
      <c r="AI188" s="6">
        <v>7358.9</v>
      </c>
      <c r="AJ188" s="6">
        <v>7783.3</v>
      </c>
      <c r="AK188" s="6">
        <v>8962</v>
      </c>
      <c r="AL188" s="6">
        <v>11582</v>
      </c>
      <c r="AM188" s="6">
        <v>15214.4</v>
      </c>
      <c r="AN188" s="6">
        <v>15697.6</v>
      </c>
      <c r="AO188" s="6">
        <v>16080.2</v>
      </c>
      <c r="AP188" s="6">
        <v>21524.5</v>
      </c>
      <c r="AQ188" s="6">
        <v>18431.7</v>
      </c>
      <c r="AR188" s="6">
        <v>18947.8</v>
      </c>
    </row>
    <row r="189" spans="1:44" x14ac:dyDescent="0.2">
      <c r="A189" s="9">
        <v>185</v>
      </c>
      <c r="B189" s="6">
        <v>45598</v>
      </c>
      <c r="C189" s="6">
        <v>46133</v>
      </c>
      <c r="D189" s="6">
        <v>47652</v>
      </c>
      <c r="E189" s="6">
        <v>50233</v>
      </c>
      <c r="F189" s="6">
        <v>51785</v>
      </c>
      <c r="G189" s="6">
        <v>53894</v>
      </c>
      <c r="H189" s="6">
        <v>57612</v>
      </c>
      <c r="I189" s="6">
        <v>60879</v>
      </c>
      <c r="J189" s="6">
        <v>66734</v>
      </c>
      <c r="K189" s="6">
        <v>76346</v>
      </c>
      <c r="L189" s="6">
        <v>84826</v>
      </c>
      <c r="M189" s="6">
        <v>89272</v>
      </c>
      <c r="N189" s="6">
        <v>95853</v>
      </c>
      <c r="O189" s="6">
        <v>102367</v>
      </c>
      <c r="P189" s="6">
        <v>106198</v>
      </c>
      <c r="Q189" s="6">
        <v>109458</v>
      </c>
      <c r="R189" s="6">
        <v>113835</v>
      </c>
      <c r="S189" s="6">
        <v>117880</v>
      </c>
      <c r="T189" s="6">
        <v>121205</v>
      </c>
      <c r="U189" s="6">
        <v>126757</v>
      </c>
      <c r="V189" s="6">
        <v>126755</v>
      </c>
      <c r="W189" s="6">
        <v>120998</v>
      </c>
      <c r="X189" s="6">
        <v>117368</v>
      </c>
      <c r="Y189" s="6">
        <v>114135</v>
      </c>
      <c r="Z189" s="6">
        <v>112011</v>
      </c>
      <c r="AA189" s="6">
        <v>111415</v>
      </c>
      <c r="AB189" s="6">
        <v>110771</v>
      </c>
      <c r="AC189" s="6">
        <v>112657</v>
      </c>
      <c r="AD189" s="6">
        <v>116933</v>
      </c>
      <c r="AE189" s="6">
        <v>123206</v>
      </c>
      <c r="AF189" s="6">
        <v>139358</v>
      </c>
      <c r="AG189" s="6">
        <v>160531</v>
      </c>
      <c r="AH189" s="6">
        <v>172193</v>
      </c>
      <c r="AI189" s="6">
        <v>186069</v>
      </c>
      <c r="AJ189" s="6">
        <v>192903</v>
      </c>
      <c r="AK189" s="6">
        <v>201505</v>
      </c>
      <c r="AL189" s="6">
        <v>214387</v>
      </c>
      <c r="AM189" s="6">
        <v>228806</v>
      </c>
      <c r="AN189" s="6">
        <v>245019</v>
      </c>
      <c r="AO189" s="6">
        <v>251315</v>
      </c>
      <c r="AP189" s="6">
        <v>248076</v>
      </c>
      <c r="AQ189" s="6">
        <v>240590</v>
      </c>
      <c r="AR189" s="6">
        <v>238019</v>
      </c>
    </row>
    <row r="190" spans="1:44" x14ac:dyDescent="0.2">
      <c r="A190" s="9">
        <v>186</v>
      </c>
      <c r="B190" s="6">
        <v>22286</v>
      </c>
      <c r="C190" s="6">
        <v>23019</v>
      </c>
      <c r="D190" s="6">
        <v>24649</v>
      </c>
      <c r="E190" s="6">
        <v>26343</v>
      </c>
      <c r="F190" s="6">
        <v>28080</v>
      </c>
      <c r="G190" s="6">
        <v>29971</v>
      </c>
      <c r="H190" s="6">
        <v>32211</v>
      </c>
      <c r="I190" s="6">
        <v>34524</v>
      </c>
      <c r="J190" s="6">
        <v>38131</v>
      </c>
      <c r="K190" s="6">
        <v>42767</v>
      </c>
      <c r="L190" s="6">
        <v>47763</v>
      </c>
      <c r="M190" s="6">
        <v>52468</v>
      </c>
      <c r="N190" s="6">
        <v>58240</v>
      </c>
      <c r="O190" s="6">
        <v>63694</v>
      </c>
      <c r="P190" s="6">
        <v>69420</v>
      </c>
      <c r="Q190" s="6">
        <v>75302</v>
      </c>
      <c r="R190" s="6">
        <v>81907</v>
      </c>
      <c r="S190" s="6">
        <v>87507</v>
      </c>
      <c r="T190" s="6">
        <v>92234</v>
      </c>
      <c r="U190" s="6">
        <v>96391</v>
      </c>
      <c r="V190" s="6">
        <v>98073</v>
      </c>
      <c r="W190" s="6">
        <v>99721</v>
      </c>
      <c r="X190" s="6">
        <v>100791</v>
      </c>
      <c r="Y190" s="6">
        <v>101802</v>
      </c>
      <c r="Z190" s="6">
        <v>100618</v>
      </c>
      <c r="AA190" s="6">
        <v>99453</v>
      </c>
      <c r="AB190" s="6">
        <v>98174</v>
      </c>
      <c r="AC190" s="6">
        <v>98353</v>
      </c>
      <c r="AD190" s="6">
        <v>99383</v>
      </c>
      <c r="AE190" s="6">
        <v>98981</v>
      </c>
      <c r="AF190" s="6">
        <v>98951</v>
      </c>
      <c r="AG190" s="6">
        <v>101921</v>
      </c>
      <c r="AH190" s="6">
        <v>107286</v>
      </c>
      <c r="AI190" s="6">
        <v>114395</v>
      </c>
      <c r="AJ190" s="6">
        <v>121835</v>
      </c>
      <c r="AK190" s="6">
        <v>129856</v>
      </c>
      <c r="AL190" s="6">
        <v>139058</v>
      </c>
      <c r="AM190" s="6">
        <v>144646</v>
      </c>
      <c r="AN190" s="6">
        <v>151120</v>
      </c>
      <c r="AO190" s="6">
        <v>158260</v>
      </c>
      <c r="AP190" s="6">
        <v>162192</v>
      </c>
      <c r="AQ190" s="6">
        <v>163257</v>
      </c>
      <c r="AR190" s="6">
        <v>166207</v>
      </c>
    </row>
    <row r="191" spans="1:44" x14ac:dyDescent="0.2">
      <c r="A191" s="9">
        <v>187</v>
      </c>
      <c r="B191" s="6">
        <v>20532.400000000001</v>
      </c>
      <c r="C191" s="6">
        <v>19677.400000000001</v>
      </c>
      <c r="D191" s="6">
        <v>21741.8</v>
      </c>
      <c r="E191" s="6">
        <v>22705.200000000001</v>
      </c>
      <c r="F191" s="6">
        <v>22727.1</v>
      </c>
      <c r="G191" s="6">
        <v>25910.2</v>
      </c>
      <c r="H191" s="6">
        <v>28382.3</v>
      </c>
      <c r="I191" s="6">
        <v>33277.4</v>
      </c>
      <c r="J191" s="6">
        <v>42679.8</v>
      </c>
      <c r="K191" s="6">
        <v>51695.4</v>
      </c>
      <c r="L191" s="6">
        <v>61170.8</v>
      </c>
      <c r="M191" s="6">
        <v>67569.3</v>
      </c>
      <c r="N191" s="6">
        <v>70614.8</v>
      </c>
      <c r="O191" s="6">
        <v>76791.3</v>
      </c>
      <c r="P191" s="6">
        <v>83541.3</v>
      </c>
      <c r="Q191" s="6">
        <v>88379.1</v>
      </c>
      <c r="R191" s="6">
        <v>93178.3</v>
      </c>
      <c r="S191" s="6">
        <v>93228.3</v>
      </c>
      <c r="T191" s="6">
        <v>98485.2</v>
      </c>
      <c r="U191" s="6">
        <v>103959</v>
      </c>
      <c r="V191" s="6">
        <v>99470.5</v>
      </c>
      <c r="W191" s="6">
        <v>96927.5</v>
      </c>
      <c r="X191" s="6">
        <v>94695.3</v>
      </c>
      <c r="Y191" s="6">
        <v>91093</v>
      </c>
      <c r="Z191" s="6">
        <v>95270.8</v>
      </c>
      <c r="AA191" s="6">
        <v>97437.4</v>
      </c>
      <c r="AB191" s="6">
        <v>90995</v>
      </c>
      <c r="AC191" s="6">
        <v>101731</v>
      </c>
      <c r="AD191" s="6">
        <v>104407</v>
      </c>
      <c r="AE191" s="6">
        <v>117174</v>
      </c>
      <c r="AF191" s="6">
        <v>142448.5</v>
      </c>
      <c r="AG191" s="6">
        <v>163596</v>
      </c>
      <c r="AH191" s="6">
        <v>184730</v>
      </c>
      <c r="AI191" s="6">
        <v>194641</v>
      </c>
      <c r="AJ191" s="6">
        <v>206884</v>
      </c>
      <c r="AK191" s="6">
        <v>248548.2</v>
      </c>
      <c r="AL191" s="6">
        <v>252447</v>
      </c>
      <c r="AM191" s="6">
        <v>263125</v>
      </c>
      <c r="AN191" s="6">
        <v>280637.59999999998</v>
      </c>
      <c r="AO191" s="6">
        <v>278697</v>
      </c>
      <c r="AP191" s="6">
        <v>268313.8</v>
      </c>
      <c r="AQ191" s="6">
        <v>239445.3</v>
      </c>
      <c r="AR191" s="6">
        <v>246149.7</v>
      </c>
    </row>
    <row r="192" spans="1:44" x14ac:dyDescent="0.2">
      <c r="A192" s="9">
        <v>188</v>
      </c>
      <c r="B192" s="6">
        <v>17024</v>
      </c>
      <c r="C192" s="6">
        <v>18442</v>
      </c>
      <c r="D192" s="6">
        <v>20118</v>
      </c>
      <c r="E192" s="6">
        <v>22301</v>
      </c>
      <c r="F192" s="6">
        <v>24669</v>
      </c>
      <c r="G192" s="6">
        <v>26971</v>
      </c>
      <c r="H192" s="6">
        <v>29518</v>
      </c>
      <c r="I192" s="6">
        <v>31071</v>
      </c>
      <c r="J192" s="6">
        <v>34019</v>
      </c>
      <c r="K192" s="6">
        <v>35880</v>
      </c>
      <c r="L192" s="6">
        <v>37171</v>
      </c>
      <c r="M192" s="6">
        <v>38441</v>
      </c>
      <c r="N192" s="6">
        <v>40684</v>
      </c>
      <c r="O192" s="6">
        <v>42583</v>
      </c>
      <c r="P192" s="6">
        <v>42881</v>
      </c>
      <c r="Q192" s="6">
        <v>43620</v>
      </c>
      <c r="R192" s="6">
        <v>48097</v>
      </c>
      <c r="S192" s="6">
        <v>50576</v>
      </c>
      <c r="T192" s="6">
        <v>54801</v>
      </c>
      <c r="U192" s="6">
        <v>59734</v>
      </c>
      <c r="V192" s="6">
        <v>62816</v>
      </c>
      <c r="W192" s="6">
        <v>67057</v>
      </c>
      <c r="X192" s="6">
        <v>68705</v>
      </c>
      <c r="Y192" s="6">
        <v>69203</v>
      </c>
      <c r="Z192" s="6">
        <v>70161</v>
      </c>
      <c r="AA192" s="6">
        <v>72042</v>
      </c>
      <c r="AB192" s="6">
        <v>75075</v>
      </c>
      <c r="AC192" s="6">
        <v>79025</v>
      </c>
      <c r="AD192" s="6">
        <v>85511</v>
      </c>
      <c r="AE192" s="6">
        <v>87977</v>
      </c>
      <c r="AF192" s="6">
        <v>97004</v>
      </c>
      <c r="AG192" s="6">
        <v>106393</v>
      </c>
      <c r="AH192" s="6">
        <v>112054</v>
      </c>
      <c r="AI192" s="6">
        <v>117617</v>
      </c>
      <c r="AJ192" s="6">
        <v>121877</v>
      </c>
      <c r="AK192" s="6">
        <v>128056</v>
      </c>
      <c r="AL192" s="6">
        <v>135860</v>
      </c>
      <c r="AM192" s="6">
        <v>146685</v>
      </c>
      <c r="AN192" s="6">
        <v>159737</v>
      </c>
      <c r="AO192" s="6">
        <v>162264</v>
      </c>
      <c r="AP192" s="6">
        <v>162996</v>
      </c>
      <c r="AQ192" s="6">
        <v>162237</v>
      </c>
      <c r="AR192" s="6">
        <v>163640</v>
      </c>
    </row>
    <row r="193" spans="1:44" x14ac:dyDescent="0.2">
      <c r="A193" s="9">
        <v>189</v>
      </c>
      <c r="B193" s="6">
        <v>7330</v>
      </c>
      <c r="C193" s="6">
        <v>8175</v>
      </c>
      <c r="D193" s="6">
        <v>9373</v>
      </c>
      <c r="E193" s="6">
        <v>10653</v>
      </c>
      <c r="F193" s="6">
        <v>11670</v>
      </c>
      <c r="G193" s="6">
        <v>12798</v>
      </c>
      <c r="H193" s="6">
        <v>14203</v>
      </c>
      <c r="I193" s="6">
        <v>16065</v>
      </c>
      <c r="J193" s="6">
        <v>18439</v>
      </c>
      <c r="K193" s="6">
        <v>21007</v>
      </c>
      <c r="L193" s="6">
        <v>23241</v>
      </c>
      <c r="M193" s="6">
        <v>24743</v>
      </c>
      <c r="N193" s="6">
        <v>26327</v>
      </c>
      <c r="O193" s="6">
        <v>27687</v>
      </c>
      <c r="P193" s="6">
        <v>28824</v>
      </c>
      <c r="Q193" s="6">
        <v>30083</v>
      </c>
      <c r="R193" s="6">
        <v>32084</v>
      </c>
      <c r="S193" s="6">
        <v>34092</v>
      </c>
      <c r="T193" s="6">
        <v>36103</v>
      </c>
      <c r="U193" s="6">
        <v>38445</v>
      </c>
      <c r="V193" s="6">
        <v>40064</v>
      </c>
      <c r="W193" s="6">
        <v>41978</v>
      </c>
      <c r="X193" s="6">
        <v>43746</v>
      </c>
      <c r="Y193" s="6">
        <v>46204</v>
      </c>
      <c r="Z193" s="6">
        <v>47721</v>
      </c>
      <c r="AA193" s="6">
        <v>49403</v>
      </c>
      <c r="AB193" s="6">
        <v>51000</v>
      </c>
      <c r="AC193" s="6">
        <v>53641</v>
      </c>
      <c r="AD193" s="6">
        <v>56911</v>
      </c>
      <c r="AE193" s="6">
        <v>59004</v>
      </c>
      <c r="AF193" s="6">
        <v>60837</v>
      </c>
      <c r="AG193" s="6">
        <v>63174</v>
      </c>
      <c r="AH193" s="6">
        <v>66009</v>
      </c>
      <c r="AI193" s="6">
        <v>69376</v>
      </c>
      <c r="AJ193" s="6">
        <v>73013</v>
      </c>
      <c r="AK193" s="6">
        <v>76872</v>
      </c>
      <c r="AL193" s="6">
        <v>81001</v>
      </c>
      <c r="AM193" s="6">
        <v>83492</v>
      </c>
      <c r="AN193" s="6">
        <v>87721</v>
      </c>
      <c r="AO193" s="6">
        <v>92271</v>
      </c>
      <c r="AP193" s="6">
        <v>94817</v>
      </c>
      <c r="AQ193" s="6">
        <v>97504</v>
      </c>
      <c r="AR193" s="6">
        <v>100772</v>
      </c>
    </row>
    <row r="194" spans="1:44" x14ac:dyDescent="0.2">
      <c r="A194" s="9">
        <v>190</v>
      </c>
      <c r="B194" s="6">
        <v>7186</v>
      </c>
      <c r="C194" s="6">
        <v>6945</v>
      </c>
      <c r="D194" s="6">
        <v>8342</v>
      </c>
      <c r="E194" s="6">
        <v>10041</v>
      </c>
      <c r="F194" s="6">
        <v>9539</v>
      </c>
      <c r="G194" s="6">
        <v>10754</v>
      </c>
      <c r="H194" s="6">
        <v>12057</v>
      </c>
      <c r="I194" s="6">
        <v>13925</v>
      </c>
      <c r="J194" s="6">
        <v>17449</v>
      </c>
      <c r="K194" s="6">
        <v>20060</v>
      </c>
      <c r="L194" s="6">
        <v>18959</v>
      </c>
      <c r="M194" s="6">
        <v>23970</v>
      </c>
      <c r="N194" s="6">
        <v>20541</v>
      </c>
      <c r="O194" s="6">
        <v>25435</v>
      </c>
      <c r="P194" s="6">
        <v>28625</v>
      </c>
      <c r="Q194" s="6">
        <v>25462</v>
      </c>
      <c r="R194" s="6">
        <v>18019</v>
      </c>
      <c r="S194" s="6">
        <v>24542</v>
      </c>
      <c r="T194" s="6">
        <v>28594</v>
      </c>
      <c r="U194" s="6">
        <v>29729</v>
      </c>
      <c r="V194" s="6">
        <v>34037</v>
      </c>
      <c r="W194" s="6">
        <v>32085</v>
      </c>
      <c r="X194" s="6">
        <v>35275</v>
      </c>
      <c r="Y194" s="6">
        <v>36170</v>
      </c>
      <c r="Z194" s="6">
        <v>34122</v>
      </c>
      <c r="AA194" s="6">
        <v>38492</v>
      </c>
      <c r="AB194" s="6">
        <v>37706</v>
      </c>
      <c r="AC194" s="6">
        <v>36327</v>
      </c>
      <c r="AD194" s="6">
        <v>41713</v>
      </c>
      <c r="AE194" s="6">
        <v>50141</v>
      </c>
      <c r="AF194" s="6">
        <v>59760</v>
      </c>
      <c r="AG194" s="6">
        <v>67758</v>
      </c>
      <c r="AH194" s="6">
        <v>75315</v>
      </c>
      <c r="AI194" s="6">
        <v>84738</v>
      </c>
      <c r="AJ194" s="6">
        <v>90725</v>
      </c>
      <c r="AK194" s="6">
        <v>85659</v>
      </c>
      <c r="AL194" s="6">
        <v>100999</v>
      </c>
      <c r="AM194" s="6">
        <v>112115</v>
      </c>
      <c r="AN194" s="6">
        <v>126920.3</v>
      </c>
      <c r="AO194" s="6">
        <v>115617.3</v>
      </c>
      <c r="AP194" s="6">
        <v>117098.6</v>
      </c>
      <c r="AQ194" s="6">
        <v>109239.3</v>
      </c>
      <c r="AR194" s="6">
        <v>112298</v>
      </c>
    </row>
    <row r="195" spans="1:44" x14ac:dyDescent="0.2">
      <c r="A195" s="9">
        <v>191</v>
      </c>
      <c r="B195" s="6">
        <v>1423.7</v>
      </c>
      <c r="C195" s="6">
        <v>1498.3</v>
      </c>
      <c r="D195" s="6">
        <v>1580.2</v>
      </c>
      <c r="E195" s="6">
        <v>1694</v>
      </c>
      <c r="F195" s="6">
        <v>2024.1</v>
      </c>
      <c r="G195" s="6">
        <v>2302.9</v>
      </c>
      <c r="H195" s="6">
        <v>2447.4</v>
      </c>
      <c r="I195" s="6">
        <v>2641.5</v>
      </c>
      <c r="J195" s="6">
        <v>3051.2</v>
      </c>
      <c r="K195" s="6">
        <v>3693.6</v>
      </c>
      <c r="L195" s="6">
        <v>4074.9</v>
      </c>
      <c r="M195" s="6">
        <v>4226.2</v>
      </c>
      <c r="N195" s="6">
        <v>4556.8</v>
      </c>
      <c r="O195" s="6">
        <v>4933</v>
      </c>
      <c r="P195" s="6">
        <v>5248.2</v>
      </c>
      <c r="Q195" s="6">
        <v>5426.3</v>
      </c>
      <c r="R195" s="6">
        <v>6136.4</v>
      </c>
      <c r="S195" s="6">
        <v>6735</v>
      </c>
      <c r="T195" s="6">
        <v>6171.2</v>
      </c>
      <c r="U195" s="6">
        <v>6794</v>
      </c>
      <c r="V195" s="6">
        <v>7421.2</v>
      </c>
      <c r="W195" s="6">
        <v>7617.8</v>
      </c>
      <c r="X195" s="6">
        <v>7763.3</v>
      </c>
      <c r="Y195" s="6">
        <v>7578.8</v>
      </c>
      <c r="Z195" s="6">
        <v>7619.5</v>
      </c>
      <c r="AA195" s="6">
        <v>7513</v>
      </c>
      <c r="AB195" s="6">
        <v>8385.1</v>
      </c>
      <c r="AC195" s="6">
        <v>8841.5</v>
      </c>
      <c r="AD195" s="6">
        <v>9560.6</v>
      </c>
      <c r="AE195" s="6">
        <v>9564.4</v>
      </c>
      <c r="AF195" s="6">
        <v>8968</v>
      </c>
      <c r="AG195" s="6">
        <v>9444.2999999999993</v>
      </c>
      <c r="AH195" s="6">
        <v>10220.200000000001</v>
      </c>
      <c r="AI195" s="6">
        <v>10878.5</v>
      </c>
      <c r="AJ195" s="6">
        <v>11567</v>
      </c>
      <c r="AK195" s="6">
        <v>11789</v>
      </c>
      <c r="AL195" s="6">
        <v>13289</v>
      </c>
      <c r="AM195" s="6">
        <v>13015.1</v>
      </c>
      <c r="AN195" s="6">
        <v>13861.6</v>
      </c>
      <c r="AO195" s="6">
        <v>15063</v>
      </c>
      <c r="AP195" s="6">
        <v>16193.9</v>
      </c>
      <c r="AQ195" s="6">
        <v>16148.8</v>
      </c>
      <c r="AR195" s="6">
        <v>16601</v>
      </c>
    </row>
    <row r="196" spans="1:44" x14ac:dyDescent="0.2">
      <c r="A196" s="9">
        <v>192</v>
      </c>
      <c r="B196" s="6">
        <v>15238.7</v>
      </c>
      <c r="C196" s="6">
        <v>16526.8</v>
      </c>
      <c r="D196" s="6">
        <v>17917.8</v>
      </c>
      <c r="E196" s="6">
        <v>19694.3</v>
      </c>
      <c r="F196" s="6">
        <v>21504.7</v>
      </c>
      <c r="G196" s="6">
        <v>23557.8</v>
      </c>
      <c r="H196" s="6">
        <v>26321</v>
      </c>
      <c r="I196" s="6">
        <v>29714</v>
      </c>
      <c r="J196" s="6">
        <v>33504.5</v>
      </c>
      <c r="K196" s="6">
        <v>37200.300000000003</v>
      </c>
      <c r="L196" s="6">
        <v>41032.9</v>
      </c>
      <c r="M196" s="6">
        <v>45070.7</v>
      </c>
      <c r="N196" s="6">
        <v>49657.1</v>
      </c>
      <c r="O196" s="6">
        <v>54108.1</v>
      </c>
      <c r="P196" s="6">
        <v>58093.3</v>
      </c>
      <c r="Q196" s="6">
        <v>61956.7</v>
      </c>
      <c r="R196" s="6">
        <v>66025.3</v>
      </c>
      <c r="S196" s="6">
        <v>71851.600000000006</v>
      </c>
      <c r="T196" s="6">
        <v>76516.899999999994</v>
      </c>
      <c r="U196" s="6">
        <v>80527.600000000006</v>
      </c>
      <c r="V196" s="6">
        <v>85426.4</v>
      </c>
      <c r="W196" s="6">
        <v>91876</v>
      </c>
      <c r="X196" s="6">
        <v>92765.3</v>
      </c>
      <c r="Y196" s="6">
        <v>95365.6</v>
      </c>
      <c r="Z196" s="6">
        <v>98092.4</v>
      </c>
      <c r="AA196" s="6">
        <v>106480.2</v>
      </c>
      <c r="AB196" s="6">
        <v>109859.8</v>
      </c>
      <c r="AC196" s="6">
        <v>114740.7</v>
      </c>
      <c r="AD196" s="6">
        <v>119234.7</v>
      </c>
      <c r="AE196" s="6">
        <v>126588.3</v>
      </c>
      <c r="AF196" s="6">
        <v>133298.20000000001</v>
      </c>
      <c r="AG196" s="6">
        <v>142531.6</v>
      </c>
      <c r="AH196" s="6">
        <v>151601.79999999999</v>
      </c>
      <c r="AI196" s="6">
        <v>162543.9</v>
      </c>
      <c r="AJ196" s="6">
        <v>175799.7</v>
      </c>
      <c r="AK196" s="6">
        <v>188848.4</v>
      </c>
      <c r="AL196" s="6">
        <v>194507.1</v>
      </c>
      <c r="AM196" s="6">
        <v>202233</v>
      </c>
      <c r="AN196" s="6">
        <v>208139.4</v>
      </c>
      <c r="AO196" s="6">
        <v>214049.8</v>
      </c>
      <c r="AP196" s="6">
        <v>220454.2</v>
      </c>
      <c r="AQ196" s="6">
        <v>227969.9</v>
      </c>
      <c r="AR196" s="6">
        <v>234353</v>
      </c>
    </row>
    <row r="197" spans="1:44" x14ac:dyDescent="0.2">
      <c r="A197" s="9">
        <v>193</v>
      </c>
      <c r="B197" s="6">
        <v>4592.8999999999996</v>
      </c>
      <c r="C197" s="6">
        <v>5131.8999999999996</v>
      </c>
      <c r="D197" s="6">
        <v>5640.5</v>
      </c>
      <c r="E197" s="6">
        <v>6348.6</v>
      </c>
      <c r="F197" s="6">
        <v>6968.3</v>
      </c>
      <c r="G197" s="6">
        <v>7597.8</v>
      </c>
      <c r="H197" s="6">
        <v>8323.1</v>
      </c>
      <c r="I197" s="6">
        <v>9128.7999999999993</v>
      </c>
      <c r="J197" s="6">
        <v>10106.6</v>
      </c>
      <c r="K197" s="6">
        <v>11003.7</v>
      </c>
      <c r="L197" s="6">
        <v>11910.7</v>
      </c>
      <c r="M197" s="6">
        <v>12725.2</v>
      </c>
      <c r="N197" s="6">
        <v>13673.4</v>
      </c>
      <c r="O197" s="6">
        <v>14913.1</v>
      </c>
      <c r="P197" s="6">
        <v>16095.2</v>
      </c>
      <c r="Q197" s="6">
        <v>17221.099999999999</v>
      </c>
      <c r="R197" s="6">
        <v>18524.099999999999</v>
      </c>
      <c r="S197" s="6">
        <v>19930</v>
      </c>
      <c r="T197" s="6">
        <v>21717.3</v>
      </c>
      <c r="U197" s="6">
        <v>23034</v>
      </c>
      <c r="V197" s="6">
        <v>24298.400000000001</v>
      </c>
      <c r="W197" s="6">
        <v>26536.3</v>
      </c>
      <c r="X197" s="6">
        <v>28282.5</v>
      </c>
      <c r="Y197" s="6">
        <v>28737.3</v>
      </c>
      <c r="Z197" s="6">
        <v>28793.9</v>
      </c>
      <c r="AA197" s="6">
        <v>29097.1</v>
      </c>
      <c r="AB197" s="6">
        <v>32020.9</v>
      </c>
      <c r="AC197" s="6">
        <v>36022.699999999997</v>
      </c>
      <c r="AD197" s="6">
        <v>38563.199999999997</v>
      </c>
      <c r="AE197" s="6">
        <v>41291.4</v>
      </c>
      <c r="AF197" s="6">
        <v>44917.7</v>
      </c>
      <c r="AG197" s="6">
        <v>47691.1</v>
      </c>
      <c r="AH197" s="6">
        <v>50971.8</v>
      </c>
      <c r="AI197" s="6">
        <v>53503.8</v>
      </c>
      <c r="AJ197" s="6">
        <v>56437.1</v>
      </c>
      <c r="AK197" s="6">
        <v>56751.199999999997</v>
      </c>
      <c r="AL197" s="6">
        <v>60302.6</v>
      </c>
      <c r="AM197" s="6">
        <v>61669.2</v>
      </c>
      <c r="AN197" s="6">
        <v>63423.8</v>
      </c>
      <c r="AO197" s="6">
        <v>63050.400000000001</v>
      </c>
      <c r="AP197" s="6">
        <v>65212</v>
      </c>
      <c r="AQ197" s="6">
        <v>66877.100000000006</v>
      </c>
      <c r="AR197" s="6">
        <v>71055.100000000006</v>
      </c>
    </row>
    <row r="198" spans="1:44" x14ac:dyDescent="0.2">
      <c r="A198" s="9">
        <v>194</v>
      </c>
      <c r="B198" s="6">
        <v>38480.1</v>
      </c>
      <c r="C198" s="6">
        <v>42995.8</v>
      </c>
      <c r="D198" s="6">
        <v>47257</v>
      </c>
      <c r="E198" s="6">
        <v>53189.2</v>
      </c>
      <c r="F198" s="6">
        <v>58381.1</v>
      </c>
      <c r="G198" s="6">
        <v>63655.1</v>
      </c>
      <c r="H198" s="6">
        <v>69732.100000000006</v>
      </c>
      <c r="I198" s="6">
        <v>76481.8</v>
      </c>
      <c r="J198" s="6">
        <v>84674.3</v>
      </c>
      <c r="K198" s="6">
        <v>92190.6</v>
      </c>
      <c r="L198" s="6">
        <v>99788.9</v>
      </c>
      <c r="M198" s="6">
        <v>106613.2</v>
      </c>
      <c r="N198" s="6">
        <v>114556.9</v>
      </c>
      <c r="O198" s="6">
        <v>124943.8</v>
      </c>
      <c r="P198" s="6">
        <v>134847.6</v>
      </c>
      <c r="Q198" s="6">
        <v>144280.1</v>
      </c>
      <c r="R198" s="6">
        <v>155197.1</v>
      </c>
      <c r="S198" s="6">
        <v>166976</v>
      </c>
      <c r="T198" s="6">
        <v>181949.7</v>
      </c>
      <c r="U198" s="6">
        <v>192981.3</v>
      </c>
      <c r="V198" s="6">
        <v>203574.9</v>
      </c>
      <c r="W198" s="6">
        <v>207995.3</v>
      </c>
      <c r="X198" s="6">
        <v>210569.60000000001</v>
      </c>
      <c r="Y198" s="6">
        <v>218045.3</v>
      </c>
      <c r="Z198" s="6">
        <v>226564.8</v>
      </c>
      <c r="AA198" s="6">
        <v>237339.7</v>
      </c>
      <c r="AB198" s="6">
        <v>249308</v>
      </c>
      <c r="AC198" s="6">
        <v>263462.09999999998</v>
      </c>
      <c r="AD198" s="6">
        <v>279802</v>
      </c>
      <c r="AE198" s="6">
        <v>297400.7</v>
      </c>
      <c r="AF198" s="6">
        <v>314151.09999999998</v>
      </c>
      <c r="AG198" s="6">
        <v>328606.90000000002</v>
      </c>
      <c r="AH198" s="6">
        <v>346639.3</v>
      </c>
      <c r="AI198" s="6">
        <v>360640.2</v>
      </c>
      <c r="AJ198" s="6">
        <v>378093.6</v>
      </c>
      <c r="AK198" s="6">
        <v>392078.1</v>
      </c>
      <c r="AL198" s="6">
        <v>409956.3</v>
      </c>
      <c r="AM198" s="6">
        <v>418095.5</v>
      </c>
      <c r="AN198" s="6">
        <v>424626.9</v>
      </c>
      <c r="AO198" s="6">
        <v>421802</v>
      </c>
      <c r="AP198" s="6">
        <v>421875</v>
      </c>
      <c r="AQ198" s="6">
        <v>428182.8</v>
      </c>
      <c r="AR198" s="6">
        <v>442712.4</v>
      </c>
    </row>
    <row r="199" spans="1:44" x14ac:dyDescent="0.2">
      <c r="A199" s="9">
        <v>195</v>
      </c>
      <c r="B199" s="6">
        <v>24863.9</v>
      </c>
      <c r="C199" s="6">
        <v>27781.8</v>
      </c>
      <c r="D199" s="6">
        <v>30535.200000000001</v>
      </c>
      <c r="E199" s="6">
        <v>34368.300000000003</v>
      </c>
      <c r="F199" s="6">
        <v>37723</v>
      </c>
      <c r="G199" s="6">
        <v>41130.800000000003</v>
      </c>
      <c r="H199" s="6">
        <v>45057.5</v>
      </c>
      <c r="I199" s="6">
        <v>49418.8</v>
      </c>
      <c r="J199" s="6">
        <v>54712.4</v>
      </c>
      <c r="K199" s="6">
        <v>59569</v>
      </c>
      <c r="L199" s="6">
        <v>64478.7</v>
      </c>
      <c r="M199" s="6">
        <v>68888.2</v>
      </c>
      <c r="N199" s="6">
        <v>74021</v>
      </c>
      <c r="O199" s="6">
        <v>80732.600000000006</v>
      </c>
      <c r="P199" s="6">
        <v>87131.9</v>
      </c>
      <c r="Q199" s="6">
        <v>93226.8</v>
      </c>
      <c r="R199" s="6">
        <v>100280.8</v>
      </c>
      <c r="S199" s="6">
        <v>107891.7</v>
      </c>
      <c r="T199" s="6">
        <v>117567</v>
      </c>
      <c r="U199" s="6">
        <v>124695</v>
      </c>
      <c r="V199" s="6">
        <v>131540.1</v>
      </c>
      <c r="W199" s="6">
        <v>132852</v>
      </c>
      <c r="X199" s="6">
        <v>142378.4</v>
      </c>
      <c r="Y199" s="6">
        <v>150610.70000000001</v>
      </c>
      <c r="Z199" s="6">
        <v>156168.79999999999</v>
      </c>
      <c r="AA199" s="6">
        <v>163269.20000000001</v>
      </c>
      <c r="AB199" s="6">
        <v>173594.1</v>
      </c>
      <c r="AC199" s="6">
        <v>185477.1</v>
      </c>
      <c r="AD199" s="6">
        <v>198819.7</v>
      </c>
      <c r="AE199" s="6">
        <v>213849.60000000001</v>
      </c>
      <c r="AF199" s="6">
        <v>224664</v>
      </c>
      <c r="AG199" s="6">
        <v>241478.7</v>
      </c>
      <c r="AH199" s="6">
        <v>255485.9</v>
      </c>
      <c r="AI199" s="6">
        <v>267300.7</v>
      </c>
      <c r="AJ199" s="6">
        <v>279934.2</v>
      </c>
      <c r="AK199" s="6">
        <v>302418.7</v>
      </c>
      <c r="AL199" s="6">
        <v>319819.59999999998</v>
      </c>
      <c r="AM199" s="6">
        <v>326363.3</v>
      </c>
      <c r="AN199" s="6">
        <v>335096.09999999998</v>
      </c>
      <c r="AO199" s="6">
        <v>334175.90000000002</v>
      </c>
      <c r="AP199" s="6">
        <v>339685.3</v>
      </c>
      <c r="AQ199" s="6">
        <v>346018.6</v>
      </c>
      <c r="AR199" s="6">
        <v>344172.2</v>
      </c>
    </row>
    <row r="200" spans="1:44" x14ac:dyDescent="0.2">
      <c r="A200" s="9">
        <v>196</v>
      </c>
      <c r="B200" s="6">
        <v>2629.3</v>
      </c>
      <c r="C200" s="6">
        <v>2851.5</v>
      </c>
      <c r="D200" s="6">
        <v>3091.5</v>
      </c>
      <c r="E200" s="6">
        <v>3398</v>
      </c>
      <c r="F200" s="6">
        <v>3710.4</v>
      </c>
      <c r="G200" s="6">
        <v>4064.6</v>
      </c>
      <c r="H200" s="6">
        <v>4541.3999999999996</v>
      </c>
      <c r="I200" s="6">
        <v>5126.8</v>
      </c>
      <c r="J200" s="6">
        <v>5780.8</v>
      </c>
      <c r="K200" s="6">
        <v>6418.5</v>
      </c>
      <c r="L200" s="6">
        <v>7079.8</v>
      </c>
      <c r="M200" s="6">
        <v>7776.5</v>
      </c>
      <c r="N200" s="6">
        <v>8567.7999999999993</v>
      </c>
      <c r="O200" s="6">
        <v>9335.7999999999993</v>
      </c>
      <c r="P200" s="6">
        <v>10023.4</v>
      </c>
      <c r="Q200" s="6">
        <v>10689.9</v>
      </c>
      <c r="R200" s="6">
        <v>11391.9</v>
      </c>
      <c r="S200" s="6">
        <v>12397.2</v>
      </c>
      <c r="T200" s="6">
        <v>13202.1</v>
      </c>
      <c r="U200" s="6">
        <v>13894.1</v>
      </c>
      <c r="V200" s="6">
        <v>14739.4</v>
      </c>
      <c r="W200" s="6">
        <v>15146</v>
      </c>
      <c r="X200" s="6">
        <v>15522</v>
      </c>
      <c r="Y200" s="6">
        <v>16515.400000000001</v>
      </c>
      <c r="Z200" s="6">
        <v>15328.8</v>
      </c>
      <c r="AA200" s="6">
        <v>16666.400000000001</v>
      </c>
      <c r="AB200" s="6">
        <v>17748.7</v>
      </c>
      <c r="AC200" s="6">
        <v>18102</v>
      </c>
      <c r="AD200" s="6">
        <v>18450.8</v>
      </c>
      <c r="AE200" s="6">
        <v>18932.099999999999</v>
      </c>
      <c r="AF200" s="6">
        <v>19308.8</v>
      </c>
      <c r="AG200" s="6">
        <v>20454.599999999999</v>
      </c>
      <c r="AH200" s="6">
        <v>21999.1</v>
      </c>
      <c r="AI200" s="6">
        <v>23927.1</v>
      </c>
      <c r="AJ200" s="6">
        <v>25384.2</v>
      </c>
      <c r="AK200" s="6">
        <v>26714.5</v>
      </c>
      <c r="AL200" s="6">
        <v>28047.8</v>
      </c>
      <c r="AM200" s="6">
        <v>29060.799999999999</v>
      </c>
      <c r="AN200" s="6">
        <v>29930.6</v>
      </c>
      <c r="AO200" s="6">
        <v>31117.9</v>
      </c>
      <c r="AP200" s="6">
        <v>32136.9</v>
      </c>
      <c r="AQ200" s="6">
        <v>33145.199999999997</v>
      </c>
      <c r="AR200" s="6">
        <v>34073.300000000003</v>
      </c>
    </row>
    <row r="201" spans="1:44" x14ac:dyDescent="0.2">
      <c r="A201" s="9">
        <v>197</v>
      </c>
      <c r="B201" s="6">
        <v>3933.1</v>
      </c>
      <c r="C201" s="6">
        <v>4394.7</v>
      </c>
      <c r="D201" s="6">
        <v>4830.2</v>
      </c>
      <c r="E201" s="6">
        <v>5436.6</v>
      </c>
      <c r="F201" s="6">
        <v>5967.3</v>
      </c>
      <c r="G201" s="6">
        <v>6506.3</v>
      </c>
      <c r="H201" s="6">
        <v>7127.5</v>
      </c>
      <c r="I201" s="6">
        <v>7817.4</v>
      </c>
      <c r="J201" s="6">
        <v>8654.7000000000007</v>
      </c>
      <c r="K201" s="6">
        <v>9423</v>
      </c>
      <c r="L201" s="6">
        <v>10199.6</v>
      </c>
      <c r="M201" s="6">
        <v>10897.2</v>
      </c>
      <c r="N201" s="6">
        <v>11709.1</v>
      </c>
      <c r="O201" s="6">
        <v>12770.8</v>
      </c>
      <c r="P201" s="6">
        <v>13783.1</v>
      </c>
      <c r="Q201" s="6">
        <v>14747.2</v>
      </c>
      <c r="R201" s="6">
        <v>15863</v>
      </c>
      <c r="S201" s="6">
        <v>17067</v>
      </c>
      <c r="T201" s="6">
        <v>18597.5</v>
      </c>
      <c r="U201" s="6">
        <v>19725</v>
      </c>
      <c r="V201" s="6">
        <v>20807.8</v>
      </c>
      <c r="W201" s="6">
        <v>25773.7</v>
      </c>
      <c r="X201" s="6">
        <v>25306.9</v>
      </c>
      <c r="Y201" s="6">
        <v>26023.200000000001</v>
      </c>
      <c r="Z201" s="6">
        <v>26958.7</v>
      </c>
      <c r="AA201" s="6">
        <v>26447.1</v>
      </c>
      <c r="AB201" s="6">
        <v>27275.5</v>
      </c>
      <c r="AC201" s="6">
        <v>27934.1</v>
      </c>
      <c r="AD201" s="6">
        <v>30401.9</v>
      </c>
      <c r="AE201" s="6">
        <v>33606.9</v>
      </c>
      <c r="AF201" s="6">
        <v>34889.9</v>
      </c>
      <c r="AG201" s="6">
        <v>35945.699999999997</v>
      </c>
      <c r="AH201" s="6">
        <v>37414.400000000001</v>
      </c>
      <c r="AI201" s="6">
        <v>38572.699999999997</v>
      </c>
      <c r="AJ201" s="6">
        <v>40040.9</v>
      </c>
      <c r="AK201" s="6">
        <v>40799.4</v>
      </c>
      <c r="AL201" s="6">
        <v>42025</v>
      </c>
      <c r="AM201" s="6">
        <v>42873.9</v>
      </c>
      <c r="AN201" s="6">
        <v>43457.1</v>
      </c>
      <c r="AO201" s="6">
        <v>44197.1</v>
      </c>
      <c r="AP201" s="6">
        <v>42889.3</v>
      </c>
      <c r="AQ201" s="6">
        <v>43572.9</v>
      </c>
      <c r="AR201" s="6">
        <v>46295.1</v>
      </c>
    </row>
    <row r="202" spans="1:44" x14ac:dyDescent="0.2">
      <c r="A202" s="9">
        <v>198</v>
      </c>
      <c r="B202" s="6">
        <v>10764.7</v>
      </c>
      <c r="C202" s="6">
        <v>12028</v>
      </c>
      <c r="D202" s="6">
        <v>13220</v>
      </c>
      <c r="E202" s="6">
        <v>14879.6</v>
      </c>
      <c r="F202" s="6">
        <v>16332</v>
      </c>
      <c r="G202" s="6">
        <v>17807.400000000001</v>
      </c>
      <c r="H202" s="6">
        <v>19507.400000000001</v>
      </c>
      <c r="I202" s="6">
        <v>21395.599999999999</v>
      </c>
      <c r="J202" s="6">
        <v>23687.4</v>
      </c>
      <c r="K202" s="6">
        <v>25790.1</v>
      </c>
      <c r="L202" s="6">
        <v>27915.7</v>
      </c>
      <c r="M202" s="6">
        <v>29824.799999999999</v>
      </c>
      <c r="N202" s="6">
        <v>32047</v>
      </c>
      <c r="O202" s="6">
        <v>34952.699999999997</v>
      </c>
      <c r="P202" s="6">
        <v>37723.300000000003</v>
      </c>
      <c r="Q202" s="6">
        <v>40362</v>
      </c>
      <c r="R202" s="6">
        <v>43416.1</v>
      </c>
      <c r="S202" s="6">
        <v>46711.199999999997</v>
      </c>
      <c r="T202" s="6">
        <v>50900</v>
      </c>
      <c r="U202" s="6">
        <v>53986.1</v>
      </c>
      <c r="V202" s="6">
        <v>56949.599999999999</v>
      </c>
      <c r="W202" s="6">
        <v>58186.2</v>
      </c>
      <c r="X202" s="6">
        <v>58906.400000000001</v>
      </c>
      <c r="Y202" s="6">
        <v>60997.7</v>
      </c>
      <c r="Z202" s="6">
        <v>63381</v>
      </c>
      <c r="AA202" s="6">
        <v>66395.199999999997</v>
      </c>
      <c r="AB202" s="6">
        <v>69422.899999999994</v>
      </c>
      <c r="AC202" s="6">
        <v>74510.3</v>
      </c>
      <c r="AD202" s="6">
        <v>78525.2</v>
      </c>
      <c r="AE202" s="6">
        <v>85276.800000000003</v>
      </c>
      <c r="AF202" s="6">
        <v>86872.6</v>
      </c>
      <c r="AG202" s="6">
        <v>91657.9</v>
      </c>
      <c r="AH202" s="6">
        <v>97490.6</v>
      </c>
      <c r="AI202" s="6">
        <v>102032.6</v>
      </c>
      <c r="AJ202" s="6">
        <v>106696.6</v>
      </c>
      <c r="AK202" s="6">
        <v>111631.9</v>
      </c>
      <c r="AL202" s="6">
        <v>118420.6</v>
      </c>
      <c r="AM202" s="6">
        <v>121720.9</v>
      </c>
      <c r="AN202" s="6">
        <v>127261.1</v>
      </c>
      <c r="AO202" s="6">
        <v>131979.29999999999</v>
      </c>
      <c r="AP202" s="6">
        <v>136314.70000000001</v>
      </c>
      <c r="AQ202" s="6">
        <v>142134.70000000001</v>
      </c>
      <c r="AR202" s="6">
        <v>146957.79999999999</v>
      </c>
    </row>
    <row r="203" spans="1:44" x14ac:dyDescent="0.2">
      <c r="A203" s="9">
        <v>199</v>
      </c>
      <c r="B203" s="6">
        <v>15219.8</v>
      </c>
      <c r="C203" s="6">
        <v>17005.900000000001</v>
      </c>
      <c r="D203" s="6">
        <v>18691.3</v>
      </c>
      <c r="E203" s="6">
        <v>21037.599999999999</v>
      </c>
      <c r="F203" s="6">
        <v>23091.1</v>
      </c>
      <c r="G203" s="6">
        <v>25177.1</v>
      </c>
      <c r="H203" s="6">
        <v>27580.7</v>
      </c>
      <c r="I203" s="6">
        <v>30250.400000000001</v>
      </c>
      <c r="J203" s="6">
        <v>33490.699999999997</v>
      </c>
      <c r="K203" s="6">
        <v>36463.599999999999</v>
      </c>
      <c r="L203" s="6">
        <v>39468.9</v>
      </c>
      <c r="M203" s="6">
        <v>42168.1</v>
      </c>
      <c r="N203" s="6">
        <v>45310</v>
      </c>
      <c r="O203" s="6">
        <v>49418.3</v>
      </c>
      <c r="P203" s="6">
        <v>53335.4</v>
      </c>
      <c r="Q203" s="6">
        <v>57066.2</v>
      </c>
      <c r="R203" s="6">
        <v>61384.2</v>
      </c>
      <c r="S203" s="6">
        <v>66043</v>
      </c>
      <c r="T203" s="6">
        <v>71965.5</v>
      </c>
      <c r="U203" s="6">
        <v>76328.7</v>
      </c>
      <c r="V203" s="6">
        <v>80518.7</v>
      </c>
      <c r="W203" s="6">
        <v>79956</v>
      </c>
      <c r="X203" s="6">
        <v>83188.2</v>
      </c>
      <c r="Y203" s="6">
        <v>87786.5</v>
      </c>
      <c r="Z203" s="6">
        <v>91641.5</v>
      </c>
      <c r="AA203" s="6">
        <v>96424.7</v>
      </c>
      <c r="AB203" s="6">
        <v>100900.6</v>
      </c>
      <c r="AC203" s="6">
        <v>107706.7</v>
      </c>
      <c r="AD203" s="6">
        <v>114288</v>
      </c>
      <c r="AE203" s="6">
        <v>122978.6</v>
      </c>
      <c r="AF203" s="6">
        <v>130896.7</v>
      </c>
      <c r="AG203" s="6">
        <v>131141.79999999999</v>
      </c>
      <c r="AH203" s="6">
        <v>138294.1</v>
      </c>
      <c r="AI203" s="6">
        <v>142920</v>
      </c>
      <c r="AJ203" s="6">
        <v>149896.5</v>
      </c>
      <c r="AK203" s="6">
        <v>161818.79999999999</v>
      </c>
      <c r="AL203" s="6">
        <v>167151.79999999999</v>
      </c>
      <c r="AM203" s="6">
        <v>171151.2</v>
      </c>
      <c r="AN203" s="6">
        <v>173544</v>
      </c>
      <c r="AO203" s="6">
        <v>176209.2</v>
      </c>
      <c r="AP203" s="6">
        <v>174762.7</v>
      </c>
      <c r="AQ203" s="6">
        <v>179606.9</v>
      </c>
      <c r="AR203" s="6">
        <v>178648.5</v>
      </c>
    </row>
    <row r="204" spans="1:44" x14ac:dyDescent="0.2">
      <c r="A204" s="9">
        <v>200</v>
      </c>
      <c r="B204" s="6">
        <v>10674</v>
      </c>
      <c r="C204" s="6">
        <v>11890</v>
      </c>
      <c r="D204" s="6">
        <v>14726</v>
      </c>
      <c r="E204" s="6">
        <v>16684</v>
      </c>
      <c r="F204" s="6">
        <v>17427</v>
      </c>
      <c r="G204" s="6">
        <v>18437</v>
      </c>
      <c r="H204" s="6">
        <v>19880</v>
      </c>
      <c r="I204" s="6">
        <v>22238</v>
      </c>
      <c r="J204" s="6">
        <v>25686</v>
      </c>
      <c r="K204" s="6">
        <v>29373</v>
      </c>
      <c r="L204" s="6">
        <v>32061</v>
      </c>
      <c r="M204" s="6">
        <v>33051</v>
      </c>
      <c r="N204" s="6">
        <v>34089</v>
      </c>
      <c r="O204" s="6">
        <v>35936</v>
      </c>
      <c r="P204" s="6">
        <v>38582</v>
      </c>
      <c r="Q204" s="6">
        <v>41647</v>
      </c>
      <c r="R204" s="6">
        <v>44477</v>
      </c>
      <c r="S204" s="6">
        <v>47708</v>
      </c>
      <c r="T204" s="6">
        <v>51642</v>
      </c>
      <c r="U204" s="6">
        <v>55104</v>
      </c>
      <c r="V204" s="6">
        <v>57648</v>
      </c>
      <c r="W204" s="6">
        <v>60814</v>
      </c>
      <c r="X204" s="6">
        <v>64324</v>
      </c>
      <c r="Y204" s="6">
        <v>68580</v>
      </c>
      <c r="Z204" s="6">
        <v>72011</v>
      </c>
      <c r="AA204" s="6">
        <v>75713</v>
      </c>
      <c r="AB204" s="6">
        <v>79770</v>
      </c>
      <c r="AC204" s="6">
        <v>84935</v>
      </c>
      <c r="AD204" s="6">
        <v>91408</v>
      </c>
      <c r="AE204" s="6">
        <v>96881</v>
      </c>
      <c r="AF204" s="6">
        <v>101406</v>
      </c>
      <c r="AG204" s="6">
        <v>105181</v>
      </c>
      <c r="AH204" s="6">
        <v>111605</v>
      </c>
      <c r="AI204" s="6">
        <v>121847</v>
      </c>
      <c r="AJ204" s="6">
        <v>131729</v>
      </c>
      <c r="AK204" s="6">
        <v>144696</v>
      </c>
      <c r="AL204" s="6">
        <v>155489</v>
      </c>
      <c r="AM204" s="6">
        <v>162116</v>
      </c>
      <c r="AN204" s="6">
        <v>164913</v>
      </c>
      <c r="AO204" s="6">
        <v>171595</v>
      </c>
      <c r="AP204" s="6">
        <v>178855</v>
      </c>
      <c r="AQ204" s="6">
        <v>183628</v>
      </c>
      <c r="AR204" s="6">
        <v>188868</v>
      </c>
    </row>
    <row r="205" spans="1:44" x14ac:dyDescent="0.2">
      <c r="A205" s="9">
        <v>201</v>
      </c>
      <c r="B205" s="6">
        <v>32042</v>
      </c>
      <c r="C205" s="6">
        <v>35295</v>
      </c>
      <c r="D205" s="6">
        <v>42553</v>
      </c>
      <c r="E205" s="6">
        <v>50529.1</v>
      </c>
      <c r="F205" s="6">
        <v>54973.1</v>
      </c>
      <c r="G205" s="6">
        <v>60840.1</v>
      </c>
      <c r="H205" s="6">
        <v>66604.100000000006</v>
      </c>
      <c r="I205" s="6">
        <v>73877.100000000006</v>
      </c>
      <c r="J205" s="6">
        <v>81586.100000000006</v>
      </c>
      <c r="K205" s="6">
        <v>91140.1</v>
      </c>
      <c r="L205" s="6">
        <v>100021.1</v>
      </c>
      <c r="M205" s="6">
        <v>109017.1</v>
      </c>
      <c r="N205" s="6">
        <v>118364.1</v>
      </c>
      <c r="O205" s="6">
        <v>131373.1</v>
      </c>
      <c r="P205" s="6">
        <v>141650.20000000001</v>
      </c>
      <c r="Q205" s="6">
        <v>150045.20000000001</v>
      </c>
      <c r="R205" s="6">
        <v>159772.20000000001</v>
      </c>
      <c r="S205" s="6">
        <v>175754.2</v>
      </c>
      <c r="T205" s="6">
        <v>190519.2</v>
      </c>
      <c r="U205" s="6">
        <v>204695.2</v>
      </c>
      <c r="V205" s="6">
        <v>218929.2</v>
      </c>
      <c r="W205" s="6">
        <v>233758.2</v>
      </c>
      <c r="X205" s="6">
        <v>251272.3</v>
      </c>
      <c r="Y205" s="6">
        <v>270332.3</v>
      </c>
      <c r="Z205" s="6">
        <v>285531.3</v>
      </c>
      <c r="AA205" s="6">
        <v>304054.3</v>
      </c>
      <c r="AB205" s="6">
        <v>327086</v>
      </c>
      <c r="AC205" s="6">
        <v>357095</v>
      </c>
      <c r="AD205" s="6">
        <v>392612.1</v>
      </c>
      <c r="AE205" s="6">
        <v>425014</v>
      </c>
      <c r="AF205" s="6">
        <v>443986.3</v>
      </c>
      <c r="AG205" s="6">
        <v>452842.9</v>
      </c>
      <c r="AH205" s="6">
        <v>473515.2</v>
      </c>
      <c r="AI205" s="6">
        <v>508157.4</v>
      </c>
      <c r="AJ205" s="6">
        <v>543793.1</v>
      </c>
      <c r="AK205" s="6">
        <v>577798.40000000002</v>
      </c>
      <c r="AL205" s="6">
        <v>606559</v>
      </c>
      <c r="AM205" s="6">
        <v>609913</v>
      </c>
      <c r="AN205" s="6">
        <v>610309</v>
      </c>
      <c r="AO205" s="6">
        <v>619234.30000000005</v>
      </c>
      <c r="AP205" s="6">
        <v>638554.1</v>
      </c>
      <c r="AQ205" s="6">
        <v>663618.9</v>
      </c>
      <c r="AR205" s="6">
        <v>682200.3</v>
      </c>
    </row>
    <row r="206" spans="1:44" x14ac:dyDescent="0.2">
      <c r="A206" s="9">
        <v>202</v>
      </c>
      <c r="B206" s="6">
        <v>77142.600000000006</v>
      </c>
      <c r="C206" s="6">
        <v>84450.4</v>
      </c>
      <c r="D206" s="6">
        <v>93291.6</v>
      </c>
      <c r="E206" s="6">
        <v>102395.8</v>
      </c>
      <c r="F206" s="6">
        <v>112367.8</v>
      </c>
      <c r="G206" s="6">
        <v>125240</v>
      </c>
      <c r="H206" s="6">
        <v>142278.70000000001</v>
      </c>
      <c r="I206" s="6">
        <v>161196.5</v>
      </c>
      <c r="J206" s="6">
        <v>182878</v>
      </c>
      <c r="K206" s="6">
        <v>205576.7</v>
      </c>
      <c r="L206" s="6">
        <v>222747</v>
      </c>
      <c r="M206" s="6">
        <v>240180.2</v>
      </c>
      <c r="N206" s="6">
        <v>261669.5</v>
      </c>
      <c r="O206" s="6">
        <v>284660.09999999998</v>
      </c>
      <c r="P206" s="6">
        <v>309076.40000000002</v>
      </c>
      <c r="Q206" s="6">
        <v>332951.8</v>
      </c>
      <c r="R206" s="6">
        <v>361608.4</v>
      </c>
      <c r="S206" s="6">
        <v>388905.1</v>
      </c>
      <c r="T206" s="6">
        <v>417598.5</v>
      </c>
      <c r="U206" s="6">
        <v>441479.9</v>
      </c>
      <c r="V206" s="6">
        <v>468071.1</v>
      </c>
      <c r="W206" s="6">
        <v>494740.1</v>
      </c>
      <c r="X206" s="6">
        <v>530723.5</v>
      </c>
      <c r="Y206" s="6">
        <v>566660.1</v>
      </c>
      <c r="Z206" s="6">
        <v>600399.80000000005</v>
      </c>
      <c r="AA206" s="6">
        <v>636780.69999999995</v>
      </c>
      <c r="AB206" s="6">
        <v>715446.2</v>
      </c>
      <c r="AC206" s="6">
        <v>762612.9</v>
      </c>
      <c r="AD206" s="6">
        <v>816570</v>
      </c>
      <c r="AE206" s="6">
        <v>880091.4</v>
      </c>
      <c r="AF206" s="6">
        <v>878838.4</v>
      </c>
      <c r="AG206" s="6">
        <v>969071.8</v>
      </c>
      <c r="AH206" s="6">
        <v>1028793</v>
      </c>
      <c r="AI206" s="6">
        <v>1124152.6000000001</v>
      </c>
      <c r="AJ206" s="6">
        <v>1178022.3999999999</v>
      </c>
      <c r="AK206" s="6">
        <v>1157073.3</v>
      </c>
      <c r="AL206" s="6">
        <v>1259200.8999999999</v>
      </c>
      <c r="AM206" s="6">
        <v>1284940</v>
      </c>
      <c r="AN206" s="6">
        <v>1290154.7</v>
      </c>
      <c r="AO206" s="6">
        <v>1311633.1000000001</v>
      </c>
      <c r="AP206" s="6">
        <v>1343849.6</v>
      </c>
      <c r="AQ206" s="6">
        <v>1391814.5</v>
      </c>
      <c r="AR206" s="6">
        <v>1430785.3</v>
      </c>
    </row>
    <row r="207" spans="1:44" x14ac:dyDescent="0.2">
      <c r="A207" s="9">
        <v>203</v>
      </c>
      <c r="B207" s="6">
        <v>0</v>
      </c>
      <c r="C207" s="6">
        <v>0</v>
      </c>
      <c r="D207" s="6">
        <v>0</v>
      </c>
      <c r="E207" s="6">
        <v>0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0</v>
      </c>
      <c r="P207" s="6">
        <v>0</v>
      </c>
      <c r="Q207" s="6">
        <v>0</v>
      </c>
      <c r="R207" s="6">
        <v>0</v>
      </c>
      <c r="S207" s="6">
        <v>0</v>
      </c>
      <c r="T207" s="6">
        <v>0</v>
      </c>
      <c r="U207" s="6">
        <v>0</v>
      </c>
      <c r="V207" s="6">
        <v>0</v>
      </c>
      <c r="W207" s="6">
        <v>0</v>
      </c>
      <c r="X207" s="6">
        <v>0</v>
      </c>
      <c r="Y207" s="6">
        <v>0</v>
      </c>
      <c r="Z207" s="6">
        <v>0</v>
      </c>
      <c r="AA207" s="6">
        <v>0</v>
      </c>
      <c r="AB207" s="6">
        <v>0</v>
      </c>
      <c r="AC207" s="6">
        <v>0</v>
      </c>
      <c r="AD207" s="6">
        <v>0</v>
      </c>
      <c r="AE207" s="6">
        <v>0</v>
      </c>
      <c r="AF207" s="6">
        <v>0</v>
      </c>
      <c r="AG207" s="6">
        <v>0</v>
      </c>
      <c r="AH207" s="6">
        <v>0</v>
      </c>
      <c r="AI207" s="6">
        <v>0</v>
      </c>
      <c r="AJ207" s="6">
        <v>0</v>
      </c>
      <c r="AK207" s="6">
        <v>0</v>
      </c>
      <c r="AL207" s="6">
        <v>0</v>
      </c>
      <c r="AM207" s="6">
        <v>0</v>
      </c>
      <c r="AN207" s="6">
        <v>0</v>
      </c>
      <c r="AO207" s="6">
        <v>0</v>
      </c>
      <c r="AP207" s="6">
        <v>0</v>
      </c>
      <c r="AQ207" s="6">
        <v>0</v>
      </c>
      <c r="AR207" s="6">
        <v>0</v>
      </c>
    </row>
    <row r="208" spans="1:44" x14ac:dyDescent="0.2">
      <c r="A208" s="9">
        <v>204</v>
      </c>
      <c r="B208" s="6">
        <v>0</v>
      </c>
      <c r="C208" s="6">
        <v>0</v>
      </c>
      <c r="D208" s="6">
        <v>0</v>
      </c>
      <c r="E208" s="6">
        <v>0</v>
      </c>
      <c r="F208" s="6">
        <v>0</v>
      </c>
      <c r="G208" s="6">
        <v>0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  <c r="P208" s="6">
        <v>0</v>
      </c>
      <c r="Q208" s="6">
        <v>0</v>
      </c>
      <c r="R208" s="6">
        <v>0</v>
      </c>
      <c r="S208" s="6">
        <v>0</v>
      </c>
      <c r="T208" s="6">
        <v>0</v>
      </c>
      <c r="U208" s="6">
        <v>0</v>
      </c>
      <c r="V208" s="6">
        <v>0</v>
      </c>
      <c r="W208" s="6">
        <v>0</v>
      </c>
      <c r="X208" s="6">
        <v>0</v>
      </c>
      <c r="Y208" s="6">
        <v>0</v>
      </c>
      <c r="Z208" s="6">
        <v>0</v>
      </c>
      <c r="AA208" s="6">
        <v>0</v>
      </c>
      <c r="AB208" s="6">
        <v>0</v>
      </c>
      <c r="AC208" s="6">
        <v>0</v>
      </c>
      <c r="AD208" s="6">
        <v>0</v>
      </c>
      <c r="AE208" s="6">
        <v>0</v>
      </c>
      <c r="AF208" s="6">
        <v>0</v>
      </c>
      <c r="AG208" s="6">
        <v>0</v>
      </c>
      <c r="AH208" s="6">
        <v>0</v>
      </c>
      <c r="AI208" s="6">
        <v>0</v>
      </c>
      <c r="AJ208" s="6">
        <v>0</v>
      </c>
      <c r="AK208" s="6">
        <v>0</v>
      </c>
      <c r="AL208" s="6">
        <v>0</v>
      </c>
      <c r="AM208" s="6">
        <v>0</v>
      </c>
      <c r="AN208" s="6">
        <v>0</v>
      </c>
      <c r="AO208" s="6">
        <v>0</v>
      </c>
      <c r="AP208" s="6">
        <v>0</v>
      </c>
      <c r="AQ208" s="6">
        <v>0</v>
      </c>
      <c r="AR208" s="6">
        <v>0</v>
      </c>
    </row>
    <row r="209" spans="1:44" x14ac:dyDescent="0.2">
      <c r="A209" s="9">
        <v>205</v>
      </c>
      <c r="B209" s="6">
        <v>0</v>
      </c>
      <c r="C209" s="6">
        <v>0</v>
      </c>
      <c r="D209" s="6">
        <v>0</v>
      </c>
      <c r="E209" s="6">
        <v>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  <c r="P209" s="6">
        <v>0</v>
      </c>
      <c r="Q209" s="6">
        <v>0</v>
      </c>
      <c r="R209" s="6">
        <v>0</v>
      </c>
      <c r="S209" s="6">
        <v>0</v>
      </c>
      <c r="T209" s="6">
        <v>0</v>
      </c>
      <c r="U209" s="6">
        <v>0</v>
      </c>
      <c r="V209" s="6">
        <v>0</v>
      </c>
      <c r="W209" s="6">
        <v>0</v>
      </c>
      <c r="X209" s="6">
        <v>0</v>
      </c>
      <c r="Y209" s="6">
        <v>0</v>
      </c>
      <c r="Z209" s="6">
        <v>0</v>
      </c>
      <c r="AA209" s="6">
        <v>0</v>
      </c>
      <c r="AB209" s="6">
        <v>0</v>
      </c>
      <c r="AC209" s="6">
        <v>0</v>
      </c>
      <c r="AD209" s="6">
        <v>0</v>
      </c>
      <c r="AE209" s="6">
        <v>0</v>
      </c>
      <c r="AF209" s="6">
        <v>0</v>
      </c>
      <c r="AG209" s="6">
        <v>0</v>
      </c>
      <c r="AH209" s="6">
        <v>0</v>
      </c>
      <c r="AI209" s="6">
        <v>0</v>
      </c>
      <c r="AJ209" s="6">
        <v>0</v>
      </c>
      <c r="AK209" s="6">
        <v>0</v>
      </c>
      <c r="AL209" s="6">
        <v>0</v>
      </c>
      <c r="AM209" s="6">
        <v>0</v>
      </c>
      <c r="AN209" s="6">
        <v>0</v>
      </c>
      <c r="AO209" s="6">
        <v>0</v>
      </c>
      <c r="AP209" s="6">
        <v>0</v>
      </c>
      <c r="AQ209" s="6">
        <v>0</v>
      </c>
      <c r="AR209" s="6">
        <v>0</v>
      </c>
    </row>
    <row r="210" spans="1:44" x14ac:dyDescent="0.2">
      <c r="A210" s="9">
        <v>206</v>
      </c>
      <c r="B210" s="6">
        <v>0</v>
      </c>
      <c r="C210" s="6">
        <v>0</v>
      </c>
      <c r="D210" s="6">
        <v>0</v>
      </c>
      <c r="E210" s="6">
        <v>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  <c r="P210" s="6">
        <v>0</v>
      </c>
      <c r="Q210" s="6">
        <v>0</v>
      </c>
      <c r="R210" s="6">
        <v>0</v>
      </c>
      <c r="S210" s="6">
        <v>0</v>
      </c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</row>
    <row r="211" spans="1:44" x14ac:dyDescent="0.2">
      <c r="A211" s="9">
        <v>210</v>
      </c>
      <c r="B211" s="6">
        <v>2339049.6</v>
      </c>
      <c r="C211" s="6">
        <v>2645736.1</v>
      </c>
      <c r="D211" s="6">
        <v>2962466.5</v>
      </c>
      <c r="E211" s="6">
        <v>3155581.8</v>
      </c>
      <c r="F211" s="6">
        <v>3499426.9</v>
      </c>
      <c r="G211" s="6">
        <v>3973228.2</v>
      </c>
      <c r="H211" s="6">
        <v>4508892.2</v>
      </c>
      <c r="I211" s="6">
        <v>5120188.9000000004</v>
      </c>
      <c r="J211" s="6">
        <v>5612741.4000000004</v>
      </c>
      <c r="K211" s="6">
        <v>6209715</v>
      </c>
      <c r="L211" s="6">
        <v>6372970.0999999996</v>
      </c>
      <c r="M211" s="6">
        <v>6837094</v>
      </c>
      <c r="N211" s="6">
        <v>7494059.7999999998</v>
      </c>
      <c r="O211" s="6">
        <v>7915149.4000000004</v>
      </c>
      <c r="P211" s="6">
        <v>8230191.2000000002</v>
      </c>
      <c r="Q211" s="6">
        <v>8870119.1999999993</v>
      </c>
      <c r="R211" s="6">
        <v>9583446.5</v>
      </c>
      <c r="S211" s="6">
        <v>10166798.800000001</v>
      </c>
      <c r="T211" s="6">
        <v>10710975.699999999</v>
      </c>
      <c r="U211" s="6">
        <v>10900404.5</v>
      </c>
      <c r="V211" s="6">
        <v>11572056.4</v>
      </c>
      <c r="W211" s="6">
        <v>12167595.6</v>
      </c>
      <c r="X211" s="6">
        <v>12977445.300000001</v>
      </c>
      <c r="Y211" s="6">
        <v>13729952.800000001</v>
      </c>
      <c r="Z211" s="6">
        <v>14535887.4</v>
      </c>
      <c r="AA211" s="6">
        <v>15364496.5</v>
      </c>
      <c r="AB211" s="6">
        <v>16315048.199999999</v>
      </c>
      <c r="AC211" s="6">
        <v>17418651.800000001</v>
      </c>
      <c r="AD211" s="6">
        <v>18806979.899999999</v>
      </c>
      <c r="AE211" s="6">
        <v>19067025.800000001</v>
      </c>
      <c r="AF211" s="6">
        <v>19181500.100000001</v>
      </c>
      <c r="AG211" s="6">
        <v>20310449.199999999</v>
      </c>
      <c r="AH211" s="6">
        <v>21924940.199999999</v>
      </c>
      <c r="AI211" s="6">
        <v>23774724.5</v>
      </c>
      <c r="AJ211" s="6">
        <v>25177843.800000001</v>
      </c>
      <c r="AK211" s="6">
        <v>26193817.899999999</v>
      </c>
      <c r="AL211" s="6">
        <v>27206294.199999999</v>
      </c>
      <c r="AM211" s="6">
        <v>25183095.100000001</v>
      </c>
      <c r="AN211" s="6">
        <v>26670001.800000001</v>
      </c>
      <c r="AO211" s="6">
        <v>28181484.699999999</v>
      </c>
      <c r="AP211" s="6">
        <v>29415021.899999999</v>
      </c>
      <c r="AQ211" s="6">
        <v>30464138</v>
      </c>
      <c r="AR211" s="6">
        <v>31295906.699999999</v>
      </c>
    </row>
    <row r="212" spans="1:44" x14ac:dyDescent="0.2">
      <c r="A212" s="9">
        <v>211</v>
      </c>
      <c r="B212" s="6">
        <v>1970829.2</v>
      </c>
      <c r="C212" s="6">
        <v>2249640.7000000002</v>
      </c>
      <c r="D212" s="6">
        <v>2523985.7999999998</v>
      </c>
      <c r="E212" s="6">
        <v>2669000.7000000002</v>
      </c>
      <c r="F212" s="6">
        <v>2973273.7</v>
      </c>
      <c r="G212" s="6">
        <v>3397299.5</v>
      </c>
      <c r="H212" s="6">
        <v>3874235.3</v>
      </c>
      <c r="I212" s="6">
        <v>4417347.8</v>
      </c>
      <c r="J212" s="6">
        <v>4821836</v>
      </c>
      <c r="K212" s="6">
        <v>5325193.0999999996</v>
      </c>
      <c r="L212" s="6">
        <v>5406721.2000000002</v>
      </c>
      <c r="M212" s="6">
        <v>5796581.0999999996</v>
      </c>
      <c r="N212" s="6">
        <v>6377732</v>
      </c>
      <c r="O212" s="6">
        <v>6699752.9000000004</v>
      </c>
      <c r="P212" s="6">
        <v>6923723.9000000004</v>
      </c>
      <c r="Q212" s="6">
        <v>7484656.7000000002</v>
      </c>
      <c r="R212" s="6">
        <v>8104160.7999999998</v>
      </c>
      <c r="S212" s="6">
        <v>8579472</v>
      </c>
      <c r="T212" s="6">
        <v>9008319.5</v>
      </c>
      <c r="U212" s="6">
        <v>9094578.4000000004</v>
      </c>
      <c r="V212" s="6">
        <v>9680254.9000000004</v>
      </c>
      <c r="W212" s="6">
        <v>10211370.199999999</v>
      </c>
      <c r="X212" s="6">
        <v>10941664.699999999</v>
      </c>
      <c r="Y212" s="6">
        <v>11604906.9</v>
      </c>
      <c r="Z212" s="6">
        <v>12331582.4</v>
      </c>
      <c r="AA212" s="6">
        <v>13056310.800000001</v>
      </c>
      <c r="AB212" s="6">
        <v>13863625.800000001</v>
      </c>
      <c r="AC212" s="6">
        <v>14816065.699999999</v>
      </c>
      <c r="AD212" s="6">
        <v>16032877.4</v>
      </c>
      <c r="AE212" s="6">
        <v>16096919.699999999</v>
      </c>
      <c r="AF212" s="6">
        <v>16077899.9</v>
      </c>
      <c r="AG212" s="6">
        <v>16986876.100000001</v>
      </c>
      <c r="AH212" s="6">
        <v>18397191.699999999</v>
      </c>
      <c r="AI212" s="6">
        <v>20004595.300000001</v>
      </c>
      <c r="AJ212" s="6">
        <v>21199893.399999999</v>
      </c>
      <c r="AK212" s="6">
        <v>22054824.100000001</v>
      </c>
      <c r="AL212" s="6">
        <v>22806298.399999999</v>
      </c>
      <c r="AM212" s="6">
        <v>20657878.800000001</v>
      </c>
      <c r="AN212" s="6">
        <v>22031434.899999999</v>
      </c>
      <c r="AO212" s="6">
        <v>23488187.699999999</v>
      </c>
      <c r="AP212" s="6">
        <v>24639878.5</v>
      </c>
      <c r="AQ212" s="6">
        <v>25626042.5</v>
      </c>
      <c r="AR212" s="6">
        <v>26346107.600000001</v>
      </c>
    </row>
    <row r="213" spans="1:44" x14ac:dyDescent="0.2">
      <c r="A213" s="9">
        <v>212</v>
      </c>
      <c r="B213" s="6">
        <v>82150.600000000006</v>
      </c>
      <c r="C213" s="6">
        <v>114621.3</v>
      </c>
      <c r="D213" s="6">
        <v>118099.6</v>
      </c>
      <c r="E213" s="6">
        <v>118066.8</v>
      </c>
      <c r="F213" s="6">
        <v>125670.9</v>
      </c>
      <c r="G213" s="6">
        <v>133242</v>
      </c>
      <c r="H213" s="6">
        <v>156396.1</v>
      </c>
      <c r="I213" s="6">
        <v>181928</v>
      </c>
      <c r="J213" s="6">
        <v>188848.7</v>
      </c>
      <c r="K213" s="6">
        <v>193676.2</v>
      </c>
      <c r="L213" s="6">
        <v>198989.1</v>
      </c>
      <c r="M213" s="6">
        <v>187495</v>
      </c>
      <c r="N213" s="6">
        <v>201260.6</v>
      </c>
      <c r="O213" s="6">
        <v>194083.20000000001</v>
      </c>
      <c r="P213" s="6">
        <v>183399.9</v>
      </c>
      <c r="Q213" s="6">
        <v>202048.8</v>
      </c>
      <c r="R213" s="6">
        <v>220097.4</v>
      </c>
      <c r="S213" s="6">
        <v>233635.9</v>
      </c>
      <c r="T213" s="6">
        <v>238339.6</v>
      </c>
      <c r="U213" s="6">
        <v>229955.1</v>
      </c>
      <c r="V213" s="6">
        <v>233849</v>
      </c>
      <c r="W213" s="6">
        <v>236207.7</v>
      </c>
      <c r="X213" s="6">
        <v>251670.1</v>
      </c>
      <c r="Y213" s="6">
        <v>243277.9</v>
      </c>
      <c r="Z213" s="6">
        <v>252966.9</v>
      </c>
      <c r="AA213" s="6">
        <v>257865.5</v>
      </c>
      <c r="AB213" s="6">
        <v>252456.7</v>
      </c>
      <c r="AC213" s="6">
        <v>251194</v>
      </c>
      <c r="AD213" s="6">
        <v>251883</v>
      </c>
      <c r="AE213" s="6">
        <v>261034.4</v>
      </c>
      <c r="AF213" s="6">
        <v>241549.7</v>
      </c>
      <c r="AG213" s="6">
        <v>269833.7</v>
      </c>
      <c r="AH213" s="6">
        <v>320245.40000000002</v>
      </c>
      <c r="AI213" s="6">
        <v>314322.40000000002</v>
      </c>
      <c r="AJ213" s="6">
        <v>310108.3</v>
      </c>
      <c r="AK213" s="6">
        <v>347009.2</v>
      </c>
      <c r="AL213" s="6">
        <v>385332.5</v>
      </c>
      <c r="AM213" s="6">
        <v>358601.8</v>
      </c>
      <c r="AN213" s="6">
        <v>380161.8</v>
      </c>
      <c r="AO213" s="6">
        <v>445231.2</v>
      </c>
      <c r="AP213" s="6">
        <v>470037.8</v>
      </c>
      <c r="AQ213" s="6">
        <v>497911.8</v>
      </c>
      <c r="AR213" s="6">
        <v>511853.3</v>
      </c>
    </row>
    <row r="214" spans="1:44" x14ac:dyDescent="0.2">
      <c r="A214" s="9">
        <v>213</v>
      </c>
      <c r="B214" s="6">
        <v>71642.8</v>
      </c>
      <c r="C214" s="6">
        <v>101020.5</v>
      </c>
      <c r="D214" s="6">
        <v>103133.5</v>
      </c>
      <c r="E214" s="6">
        <v>102821.9</v>
      </c>
      <c r="F214" s="6">
        <v>106765.1</v>
      </c>
      <c r="G214" s="6">
        <v>108334.8</v>
      </c>
      <c r="H214" s="6">
        <v>128234.4</v>
      </c>
      <c r="I214" s="6">
        <v>149604.4</v>
      </c>
      <c r="J214" s="6">
        <v>154676.5</v>
      </c>
      <c r="K214" s="6">
        <v>158476.1</v>
      </c>
      <c r="L214" s="6">
        <v>161868.20000000001</v>
      </c>
      <c r="M214" s="6">
        <v>149674.4</v>
      </c>
      <c r="N214" s="6">
        <v>162391.6</v>
      </c>
      <c r="O214" s="6">
        <v>155700.5</v>
      </c>
      <c r="P214" s="6">
        <v>144105.5</v>
      </c>
      <c r="Q214" s="6">
        <v>154635.20000000001</v>
      </c>
      <c r="R214" s="6">
        <v>164360.70000000001</v>
      </c>
      <c r="S214" s="6">
        <v>177089.1</v>
      </c>
      <c r="T214" s="6">
        <v>183624.1</v>
      </c>
      <c r="U214" s="6">
        <v>180366.7</v>
      </c>
      <c r="V214" s="6">
        <v>185653.2</v>
      </c>
      <c r="W214" s="6">
        <v>188640.4</v>
      </c>
      <c r="X214" s="6">
        <v>198439.6</v>
      </c>
      <c r="Y214" s="6">
        <v>202120.4</v>
      </c>
      <c r="Z214" s="6">
        <v>213046.1</v>
      </c>
      <c r="AA214" s="6">
        <v>219428.8</v>
      </c>
      <c r="AB214" s="6">
        <v>208736.3</v>
      </c>
      <c r="AC214" s="6">
        <v>204877.2</v>
      </c>
      <c r="AD214" s="6">
        <v>209888.6</v>
      </c>
      <c r="AE214" s="6">
        <v>221636.3</v>
      </c>
      <c r="AF214" s="6">
        <v>202078.3</v>
      </c>
      <c r="AG214" s="6">
        <v>228253.6</v>
      </c>
      <c r="AH214" s="6">
        <v>272385.59999999998</v>
      </c>
      <c r="AI214" s="6">
        <v>265166</v>
      </c>
      <c r="AJ214" s="6">
        <v>259917</v>
      </c>
      <c r="AK214" s="6">
        <v>302531.20000000001</v>
      </c>
      <c r="AL214" s="6">
        <v>338354.4</v>
      </c>
      <c r="AM214" s="6">
        <v>313861.09999999998</v>
      </c>
      <c r="AN214" s="6">
        <v>332084.09999999998</v>
      </c>
      <c r="AO214" s="6">
        <v>394777.2</v>
      </c>
      <c r="AP214" s="6">
        <v>415092.4</v>
      </c>
      <c r="AQ214" s="6">
        <v>440028.4</v>
      </c>
      <c r="AR214" s="6">
        <v>452349.2</v>
      </c>
    </row>
    <row r="215" spans="1:44" x14ac:dyDescent="0.2">
      <c r="A215" s="9">
        <v>214</v>
      </c>
      <c r="B215" s="6">
        <v>10507.8</v>
      </c>
      <c r="C215" s="6">
        <v>13600.7</v>
      </c>
      <c r="D215" s="6">
        <v>14966.2</v>
      </c>
      <c r="E215" s="6">
        <v>15244.9</v>
      </c>
      <c r="F215" s="6">
        <v>18905.8</v>
      </c>
      <c r="G215" s="6">
        <v>24907.200000000001</v>
      </c>
      <c r="H215" s="6">
        <v>28161.7</v>
      </c>
      <c r="I215" s="6">
        <v>32323.7</v>
      </c>
      <c r="J215" s="6">
        <v>34172.1</v>
      </c>
      <c r="K215" s="6">
        <v>35200.1</v>
      </c>
      <c r="L215" s="6">
        <v>37120.9</v>
      </c>
      <c r="M215" s="6">
        <v>37820.6</v>
      </c>
      <c r="N215" s="6">
        <v>38869</v>
      </c>
      <c r="O215" s="6">
        <v>38382.699999999997</v>
      </c>
      <c r="P215" s="6">
        <v>39294.400000000001</v>
      </c>
      <c r="Q215" s="6">
        <v>47413.599999999999</v>
      </c>
      <c r="R215" s="6">
        <v>55736.7</v>
      </c>
      <c r="S215" s="6">
        <v>56546.8</v>
      </c>
      <c r="T215" s="6">
        <v>54715.5</v>
      </c>
      <c r="U215" s="6">
        <v>49588.4</v>
      </c>
      <c r="V215" s="6">
        <v>48195.8</v>
      </c>
      <c r="W215" s="6">
        <v>47567.3</v>
      </c>
      <c r="X215" s="6">
        <v>53230.5</v>
      </c>
      <c r="Y215" s="6">
        <v>41157.5</v>
      </c>
      <c r="Z215" s="6">
        <v>39920.800000000003</v>
      </c>
      <c r="AA215" s="6">
        <v>38436.699999999997</v>
      </c>
      <c r="AB215" s="6">
        <v>43720.4</v>
      </c>
      <c r="AC215" s="6">
        <v>46316.800000000003</v>
      </c>
      <c r="AD215" s="6">
        <v>41994.400000000001</v>
      </c>
      <c r="AE215" s="6">
        <v>39398.1</v>
      </c>
      <c r="AF215" s="6">
        <v>39471.4</v>
      </c>
      <c r="AG215" s="6">
        <v>41580.1</v>
      </c>
      <c r="AH215" s="6">
        <v>47859.8</v>
      </c>
      <c r="AI215" s="6">
        <v>49156.4</v>
      </c>
      <c r="AJ215" s="6">
        <v>50191.4</v>
      </c>
      <c r="AK215" s="6">
        <v>44478</v>
      </c>
      <c r="AL215" s="6">
        <v>46978.1</v>
      </c>
      <c r="AM215" s="6">
        <v>44740.7</v>
      </c>
      <c r="AN215" s="6">
        <v>48077.7</v>
      </c>
      <c r="AO215" s="6">
        <v>50454</v>
      </c>
      <c r="AP215" s="6">
        <v>54945.4</v>
      </c>
      <c r="AQ215" s="6">
        <v>57883.4</v>
      </c>
      <c r="AR215" s="6">
        <v>59504.1</v>
      </c>
    </row>
    <row r="216" spans="1:44" x14ac:dyDescent="0.2">
      <c r="A216" s="9">
        <v>215</v>
      </c>
      <c r="B216" s="6">
        <v>34227.1</v>
      </c>
      <c r="C216" s="6">
        <v>38969.300000000003</v>
      </c>
      <c r="D216" s="6">
        <v>58786.400000000001</v>
      </c>
      <c r="E216" s="6">
        <v>70989.899999999994</v>
      </c>
      <c r="F216" s="6">
        <v>78127.7</v>
      </c>
      <c r="G216" s="6">
        <v>88239.1</v>
      </c>
      <c r="H216" s="6">
        <v>100984.8</v>
      </c>
      <c r="I216" s="6">
        <v>131795.79999999999</v>
      </c>
      <c r="J216" s="6">
        <v>184449.3</v>
      </c>
      <c r="K216" s="6">
        <v>244175.2</v>
      </c>
      <c r="L216" s="6">
        <v>239391.6</v>
      </c>
      <c r="M216" s="6">
        <v>213279.8</v>
      </c>
      <c r="N216" s="6">
        <v>225880.3</v>
      </c>
      <c r="O216" s="6">
        <v>210010.7</v>
      </c>
      <c r="P216" s="6">
        <v>140772.1</v>
      </c>
      <c r="Q216" s="6">
        <v>145557.29999999999</v>
      </c>
      <c r="R216" s="6">
        <v>141542</v>
      </c>
      <c r="S216" s="6">
        <v>151039.9</v>
      </c>
      <c r="T216" s="6">
        <v>168441.5</v>
      </c>
      <c r="U216" s="6">
        <v>154067.20000000001</v>
      </c>
      <c r="V216" s="6">
        <v>149507.9</v>
      </c>
      <c r="W216" s="6">
        <v>147961.60000000001</v>
      </c>
      <c r="X216" s="6">
        <v>145683.20000000001</v>
      </c>
      <c r="Y216" s="6">
        <v>142573.70000000001</v>
      </c>
      <c r="Z216" s="6">
        <v>167496.70000000001</v>
      </c>
      <c r="AA216" s="6">
        <v>174205.4</v>
      </c>
      <c r="AB216" s="6">
        <v>149449.4</v>
      </c>
      <c r="AC216" s="6">
        <v>155097.1</v>
      </c>
      <c r="AD216" s="6">
        <v>216981.5</v>
      </c>
      <c r="AE216" s="6">
        <v>225229.5</v>
      </c>
      <c r="AF216" s="6">
        <v>193991</v>
      </c>
      <c r="AG216" s="6">
        <v>251144.5</v>
      </c>
      <c r="AH216" s="6">
        <v>298636.79999999999</v>
      </c>
      <c r="AI216" s="6">
        <v>393098.7</v>
      </c>
      <c r="AJ216" s="6">
        <v>441485.2</v>
      </c>
      <c r="AK216" s="6">
        <v>471475.7</v>
      </c>
      <c r="AL216" s="6">
        <v>594827.69999999995</v>
      </c>
      <c r="AM216" s="6">
        <v>385890.9</v>
      </c>
      <c r="AN216" s="6">
        <v>470195</v>
      </c>
      <c r="AO216" s="6">
        <v>563134.1</v>
      </c>
      <c r="AP216" s="6">
        <v>584601.59999999998</v>
      </c>
      <c r="AQ216" s="6">
        <v>634166.1</v>
      </c>
      <c r="AR216" s="6">
        <v>651922.80000000005</v>
      </c>
    </row>
    <row r="217" spans="1:44" x14ac:dyDescent="0.2">
      <c r="A217" s="9">
        <v>216</v>
      </c>
      <c r="B217" s="6">
        <v>17890.5</v>
      </c>
      <c r="C217" s="6">
        <v>20302.8</v>
      </c>
      <c r="D217" s="6">
        <v>31787.8</v>
      </c>
      <c r="E217" s="6">
        <v>36670</v>
      </c>
      <c r="F217" s="6">
        <v>40395.699999999997</v>
      </c>
      <c r="G217" s="6">
        <v>46948.9</v>
      </c>
      <c r="H217" s="6">
        <v>52669.5</v>
      </c>
      <c r="I217" s="6">
        <v>71771.7</v>
      </c>
      <c r="J217" s="6">
        <v>112853.5</v>
      </c>
      <c r="K217" s="6">
        <v>156733.4</v>
      </c>
      <c r="L217" s="6">
        <v>153156.70000000001</v>
      </c>
      <c r="M217" s="6">
        <v>143047</v>
      </c>
      <c r="N217" s="6">
        <v>149839.4</v>
      </c>
      <c r="O217" s="6">
        <v>137903</v>
      </c>
      <c r="P217" s="6">
        <v>81624.100000000006</v>
      </c>
      <c r="Q217" s="6">
        <v>85796.6</v>
      </c>
      <c r="R217" s="6">
        <v>76453.100000000006</v>
      </c>
      <c r="S217" s="6">
        <v>84229.4</v>
      </c>
      <c r="T217" s="6">
        <v>96551.7</v>
      </c>
      <c r="U217" s="6">
        <v>84803.7</v>
      </c>
      <c r="V217" s="6">
        <v>84090.6</v>
      </c>
      <c r="W217" s="6">
        <v>83867.199999999997</v>
      </c>
      <c r="X217" s="6">
        <v>77830.7</v>
      </c>
      <c r="Y217" s="6">
        <v>73618.8</v>
      </c>
      <c r="Z217" s="6">
        <v>97507.3</v>
      </c>
      <c r="AA217" s="6">
        <v>97795</v>
      </c>
      <c r="AB217" s="6">
        <v>72099</v>
      </c>
      <c r="AC217" s="6">
        <v>85103</v>
      </c>
      <c r="AD217" s="6">
        <v>144884</v>
      </c>
      <c r="AE217" s="6">
        <v>142657</v>
      </c>
      <c r="AF217" s="6">
        <v>116895.1</v>
      </c>
      <c r="AG217" s="6">
        <v>166223</v>
      </c>
      <c r="AH217" s="6">
        <v>198870</v>
      </c>
      <c r="AI217" s="6">
        <v>260625</v>
      </c>
      <c r="AJ217" s="6">
        <v>271000</v>
      </c>
      <c r="AK217" s="6">
        <v>293640.3</v>
      </c>
      <c r="AL217" s="6">
        <v>395360</v>
      </c>
      <c r="AM217" s="6">
        <v>223644</v>
      </c>
      <c r="AN217" s="6">
        <v>289670</v>
      </c>
      <c r="AO217" s="6">
        <v>343664</v>
      </c>
      <c r="AP217" s="6">
        <v>348411</v>
      </c>
      <c r="AQ217" s="6">
        <v>399196</v>
      </c>
      <c r="AR217" s="6">
        <v>410373.5</v>
      </c>
    </row>
    <row r="218" spans="1:44" x14ac:dyDescent="0.2">
      <c r="A218" s="9">
        <v>217</v>
      </c>
      <c r="B218" s="6">
        <v>13493.3</v>
      </c>
      <c r="C218" s="6">
        <v>15439.6</v>
      </c>
      <c r="D218" s="6">
        <v>22215.200000000001</v>
      </c>
      <c r="E218" s="6">
        <v>27499.200000000001</v>
      </c>
      <c r="F218" s="6">
        <v>29750.5</v>
      </c>
      <c r="G218" s="6">
        <v>30671</v>
      </c>
      <c r="H218" s="6">
        <v>34030.199999999997</v>
      </c>
      <c r="I218" s="6">
        <v>42389.7</v>
      </c>
      <c r="J218" s="6">
        <v>46232</v>
      </c>
      <c r="K218" s="6">
        <v>48105.9</v>
      </c>
      <c r="L218" s="6">
        <v>44774.7</v>
      </c>
      <c r="M218" s="6">
        <v>42440.7</v>
      </c>
      <c r="N218" s="6">
        <v>47057.3</v>
      </c>
      <c r="O218" s="6">
        <v>46238</v>
      </c>
      <c r="P218" s="6">
        <v>44619.1</v>
      </c>
      <c r="Q218" s="6">
        <v>47664.7</v>
      </c>
      <c r="R218" s="6">
        <v>50523.9</v>
      </c>
      <c r="S218" s="6">
        <v>52997.8</v>
      </c>
      <c r="T218" s="6">
        <v>55287.5</v>
      </c>
      <c r="U218" s="6">
        <v>52083.1</v>
      </c>
      <c r="V218" s="6">
        <v>52264.3</v>
      </c>
      <c r="W218" s="6">
        <v>48724.3</v>
      </c>
      <c r="X218" s="6">
        <v>52664.9</v>
      </c>
      <c r="Y218" s="6">
        <v>55013.5</v>
      </c>
      <c r="Z218" s="6">
        <v>54446.1</v>
      </c>
      <c r="AA218" s="6">
        <v>55669.599999999999</v>
      </c>
      <c r="AB218" s="6">
        <v>55207.4</v>
      </c>
      <c r="AC218" s="6">
        <v>53781.1</v>
      </c>
      <c r="AD218" s="6">
        <v>54977.5</v>
      </c>
      <c r="AE218" s="6">
        <v>55398.5</v>
      </c>
      <c r="AF218" s="6">
        <v>54179.5</v>
      </c>
      <c r="AG218" s="6">
        <v>57480.5</v>
      </c>
      <c r="AH218" s="6">
        <v>67885.8</v>
      </c>
      <c r="AI218" s="6">
        <v>85200.7</v>
      </c>
      <c r="AJ218" s="6">
        <v>101007.2</v>
      </c>
      <c r="AK218" s="6">
        <v>103615.7</v>
      </c>
      <c r="AL218" s="6">
        <v>118956.7</v>
      </c>
      <c r="AM218" s="6">
        <v>109845.9</v>
      </c>
      <c r="AN218" s="6">
        <v>121624</v>
      </c>
      <c r="AO218" s="6">
        <v>142931.1</v>
      </c>
      <c r="AP218" s="6">
        <v>138173.6</v>
      </c>
      <c r="AQ218" s="6">
        <v>131488.1</v>
      </c>
      <c r="AR218" s="6">
        <v>135169.79999999999</v>
      </c>
    </row>
    <row r="219" spans="1:44" x14ac:dyDescent="0.2">
      <c r="A219" s="9">
        <v>218</v>
      </c>
      <c r="B219" s="6">
        <v>2843.3</v>
      </c>
      <c r="C219" s="6">
        <v>3226.9</v>
      </c>
      <c r="D219" s="6">
        <v>4783.3</v>
      </c>
      <c r="E219" s="6">
        <v>6820.6</v>
      </c>
      <c r="F219" s="6">
        <v>7981.5</v>
      </c>
      <c r="G219" s="6">
        <v>10619.2</v>
      </c>
      <c r="H219" s="6">
        <v>14285.2</v>
      </c>
      <c r="I219" s="6">
        <v>17634.400000000001</v>
      </c>
      <c r="J219" s="6">
        <v>25363.9</v>
      </c>
      <c r="K219" s="6">
        <v>39335.9</v>
      </c>
      <c r="L219" s="6">
        <v>41460.300000000003</v>
      </c>
      <c r="M219" s="6">
        <v>27792.1</v>
      </c>
      <c r="N219" s="6">
        <v>28983.599999999999</v>
      </c>
      <c r="O219" s="6">
        <v>25869.7</v>
      </c>
      <c r="P219" s="6">
        <v>14528.9</v>
      </c>
      <c r="Q219" s="6">
        <v>12095.9</v>
      </c>
      <c r="R219" s="6">
        <v>14565</v>
      </c>
      <c r="S219" s="6">
        <v>13812.7</v>
      </c>
      <c r="T219" s="6">
        <v>16602.3</v>
      </c>
      <c r="U219" s="6">
        <v>17180.400000000001</v>
      </c>
      <c r="V219" s="6">
        <v>13153</v>
      </c>
      <c r="W219" s="6">
        <v>15370.1</v>
      </c>
      <c r="X219" s="6">
        <v>15187.6</v>
      </c>
      <c r="Y219" s="6">
        <v>13941.5</v>
      </c>
      <c r="Z219" s="6">
        <v>15543.3</v>
      </c>
      <c r="AA219" s="6">
        <v>20740.8</v>
      </c>
      <c r="AB219" s="6">
        <v>22143</v>
      </c>
      <c r="AC219" s="6">
        <v>16213</v>
      </c>
      <c r="AD219" s="6">
        <v>17120</v>
      </c>
      <c r="AE219" s="6">
        <v>27174</v>
      </c>
      <c r="AF219" s="6">
        <v>22916.5</v>
      </c>
      <c r="AG219" s="6">
        <v>27441</v>
      </c>
      <c r="AH219" s="6">
        <v>31881</v>
      </c>
      <c r="AI219" s="6">
        <v>47273</v>
      </c>
      <c r="AJ219" s="6">
        <v>69478</v>
      </c>
      <c r="AK219" s="6">
        <v>74219.7</v>
      </c>
      <c r="AL219" s="6">
        <v>80511</v>
      </c>
      <c r="AM219" s="6">
        <v>52401</v>
      </c>
      <c r="AN219" s="6">
        <v>58901</v>
      </c>
      <c r="AO219" s="6">
        <v>76539</v>
      </c>
      <c r="AP219" s="6">
        <v>98017</v>
      </c>
      <c r="AQ219" s="6">
        <v>103482</v>
      </c>
      <c r="AR219" s="6">
        <v>106379.5</v>
      </c>
    </row>
    <row r="220" spans="1:44" x14ac:dyDescent="0.2">
      <c r="A220" s="9">
        <v>219</v>
      </c>
      <c r="B220" s="6">
        <v>40292.400000000001</v>
      </c>
      <c r="C220" s="6">
        <v>44175.9</v>
      </c>
      <c r="D220" s="6">
        <v>53385.1</v>
      </c>
      <c r="E220" s="6">
        <v>65295</v>
      </c>
      <c r="F220" s="6">
        <v>76842</v>
      </c>
      <c r="G220" s="6">
        <v>91842.3</v>
      </c>
      <c r="H220" s="6">
        <v>103672</v>
      </c>
      <c r="I220" s="6">
        <v>123549.1</v>
      </c>
      <c r="J220" s="6">
        <v>153177.20000000001</v>
      </c>
      <c r="K220" s="6">
        <v>178982.7</v>
      </c>
      <c r="L220" s="6">
        <v>200620</v>
      </c>
      <c r="M220" s="6">
        <v>207502.8</v>
      </c>
      <c r="N220" s="6">
        <v>218651.2</v>
      </c>
      <c r="O220" s="6">
        <v>213522.1</v>
      </c>
      <c r="P220" s="6">
        <v>196761.4</v>
      </c>
      <c r="Q220" s="6">
        <v>189659.7</v>
      </c>
      <c r="R220" s="6">
        <v>195775</v>
      </c>
      <c r="S220" s="6">
        <v>202318.4</v>
      </c>
      <c r="T220" s="6">
        <v>212870.1</v>
      </c>
      <c r="U220" s="6">
        <v>219475.9</v>
      </c>
      <c r="V220" s="6">
        <v>224220.9</v>
      </c>
      <c r="W220" s="6">
        <v>237456.4</v>
      </c>
      <c r="X220" s="6">
        <v>237145.3</v>
      </c>
      <c r="Y220" s="6">
        <v>240508.79999999999</v>
      </c>
      <c r="Z220" s="6">
        <v>250196.5</v>
      </c>
      <c r="AA220" s="6">
        <v>254219.7</v>
      </c>
      <c r="AB220" s="6">
        <v>259821</v>
      </c>
      <c r="AC220" s="6">
        <v>306320.40000000002</v>
      </c>
      <c r="AD220" s="6">
        <v>363718.40000000002</v>
      </c>
      <c r="AE220" s="6">
        <v>440849.4</v>
      </c>
      <c r="AF220" s="6">
        <v>319037.3</v>
      </c>
      <c r="AG220" s="6">
        <v>340345.9</v>
      </c>
      <c r="AH220" s="6">
        <v>349594.6</v>
      </c>
      <c r="AI220" s="6">
        <v>416399.1</v>
      </c>
      <c r="AJ220" s="6">
        <v>414689.7</v>
      </c>
      <c r="AK220" s="6">
        <v>438229.2</v>
      </c>
      <c r="AL220" s="6">
        <v>491501.7</v>
      </c>
      <c r="AM220" s="6">
        <v>394116.9</v>
      </c>
      <c r="AN220" s="6">
        <v>438521.7</v>
      </c>
      <c r="AO220" s="6">
        <v>411875.6</v>
      </c>
      <c r="AP220" s="6">
        <v>379224.2</v>
      </c>
      <c r="AQ220" s="6">
        <v>389532.5</v>
      </c>
      <c r="AR220" s="6">
        <v>400439.4</v>
      </c>
    </row>
    <row r="221" spans="1:44" x14ac:dyDescent="0.2">
      <c r="A221" s="9">
        <v>220</v>
      </c>
      <c r="B221" s="6">
        <v>151083</v>
      </c>
      <c r="C221" s="6">
        <v>166997.5</v>
      </c>
      <c r="D221" s="6">
        <v>168505.9</v>
      </c>
      <c r="E221" s="6">
        <v>165753</v>
      </c>
      <c r="F221" s="6">
        <v>186925.7</v>
      </c>
      <c r="G221" s="6">
        <v>217732.8</v>
      </c>
      <c r="H221" s="6">
        <v>260482.1</v>
      </c>
      <c r="I221" s="6">
        <v>296324.8</v>
      </c>
      <c r="J221" s="6">
        <v>297479.09999999998</v>
      </c>
      <c r="K221" s="6">
        <v>313913.8</v>
      </c>
      <c r="L221" s="6">
        <v>303338.90000000002</v>
      </c>
      <c r="M221" s="6">
        <v>338691.8</v>
      </c>
      <c r="N221" s="6">
        <v>402005.6</v>
      </c>
      <c r="O221" s="6">
        <v>438087.1</v>
      </c>
      <c r="P221" s="6">
        <v>470706.7</v>
      </c>
      <c r="Q221" s="6">
        <v>485029.2</v>
      </c>
      <c r="R221" s="6">
        <v>501719.1</v>
      </c>
      <c r="S221" s="6">
        <v>518540.4</v>
      </c>
      <c r="T221" s="6">
        <v>517754.2</v>
      </c>
      <c r="U221" s="6">
        <v>469770.6</v>
      </c>
      <c r="V221" s="6">
        <v>503509.8</v>
      </c>
      <c r="W221" s="6">
        <v>533234.30000000005</v>
      </c>
      <c r="X221" s="6">
        <v>585533.30000000005</v>
      </c>
      <c r="Y221" s="6">
        <v>605759.1</v>
      </c>
      <c r="Z221" s="6">
        <v>668832.80000000005</v>
      </c>
      <c r="AA221" s="6">
        <v>709587.2</v>
      </c>
      <c r="AB221" s="6">
        <v>774521</v>
      </c>
      <c r="AC221" s="6">
        <v>838443</v>
      </c>
      <c r="AD221" s="6">
        <v>911800</v>
      </c>
      <c r="AE221" s="6">
        <v>955177</v>
      </c>
      <c r="AF221" s="6">
        <v>967927.8</v>
      </c>
      <c r="AG221" s="6">
        <v>1035127</v>
      </c>
      <c r="AH221" s="6">
        <v>1152483</v>
      </c>
      <c r="AI221" s="6">
        <v>1280127</v>
      </c>
      <c r="AJ221" s="6">
        <v>1344998</v>
      </c>
      <c r="AK221" s="6">
        <v>1329386.3</v>
      </c>
      <c r="AL221" s="6">
        <v>1266018</v>
      </c>
      <c r="AM221" s="6">
        <v>1090356</v>
      </c>
      <c r="AN221" s="6">
        <v>1008294</v>
      </c>
      <c r="AO221" s="6">
        <v>1008558</v>
      </c>
      <c r="AP221" s="6">
        <v>1070409</v>
      </c>
      <c r="AQ221" s="6">
        <v>1134868</v>
      </c>
      <c r="AR221" s="6">
        <v>1166644.3</v>
      </c>
    </row>
    <row r="222" spans="1:44" x14ac:dyDescent="0.2">
      <c r="A222" s="9">
        <v>221</v>
      </c>
      <c r="B222" s="6">
        <v>743513.7</v>
      </c>
      <c r="C222" s="6">
        <v>861131.8</v>
      </c>
      <c r="D222" s="6">
        <v>1001558.5</v>
      </c>
      <c r="E222" s="6">
        <v>1021560.4</v>
      </c>
      <c r="F222" s="6">
        <v>1167701.2</v>
      </c>
      <c r="G222" s="6">
        <v>1335216.7</v>
      </c>
      <c r="H222" s="6">
        <v>1497375.5</v>
      </c>
      <c r="I222" s="6">
        <v>1698134.7</v>
      </c>
      <c r="J222" s="6">
        <v>1822459</v>
      </c>
      <c r="K222" s="6">
        <v>1983833.1</v>
      </c>
      <c r="L222" s="6">
        <v>1918618.1</v>
      </c>
      <c r="M222" s="6">
        <v>2008773.9</v>
      </c>
      <c r="N222" s="6">
        <v>2200170.7000000002</v>
      </c>
      <c r="O222" s="6">
        <v>2218024.5</v>
      </c>
      <c r="P222" s="6">
        <v>2195165.5</v>
      </c>
      <c r="Q222" s="6">
        <v>2400531.5</v>
      </c>
      <c r="R222" s="6">
        <v>2602858.5</v>
      </c>
      <c r="S222" s="6">
        <v>2709721.1</v>
      </c>
      <c r="T222" s="6">
        <v>2788759.8</v>
      </c>
      <c r="U222" s="6">
        <v>2743324.4</v>
      </c>
      <c r="V222" s="6">
        <v>2916122.4</v>
      </c>
      <c r="W222" s="6">
        <v>3028380.8</v>
      </c>
      <c r="X222" s="6">
        <v>3245475.3</v>
      </c>
      <c r="Y222" s="6">
        <v>3487439.2</v>
      </c>
      <c r="Z222" s="6">
        <v>3605854.6</v>
      </c>
      <c r="AA222" s="6">
        <v>3845888.9</v>
      </c>
      <c r="AB222" s="6">
        <v>3954371.5</v>
      </c>
      <c r="AC222" s="6">
        <v>4106010.3</v>
      </c>
      <c r="AD222" s="6">
        <v>4313656.4000000004</v>
      </c>
      <c r="AE222" s="6">
        <v>4067926.2</v>
      </c>
      <c r="AF222" s="6">
        <v>3939731.8</v>
      </c>
      <c r="AG222" s="6">
        <v>4074360.5</v>
      </c>
      <c r="AH222" s="6">
        <v>4405292.5999999996</v>
      </c>
      <c r="AI222" s="6">
        <v>4836272.5999999996</v>
      </c>
      <c r="AJ222" s="6">
        <v>5159532.8</v>
      </c>
      <c r="AK222" s="6">
        <v>5354968.8</v>
      </c>
      <c r="AL222" s="6">
        <v>5555274.9000000004</v>
      </c>
      <c r="AM222" s="6">
        <v>4590127.2</v>
      </c>
      <c r="AN222" s="6">
        <v>5139134.4000000004</v>
      </c>
      <c r="AO222" s="6">
        <v>5765672</v>
      </c>
      <c r="AP222" s="6">
        <v>6037828.5</v>
      </c>
      <c r="AQ222" s="6">
        <v>6177537.5999999996</v>
      </c>
      <c r="AR222" s="6">
        <v>6350508.7000000002</v>
      </c>
    </row>
    <row r="223" spans="1:44" x14ac:dyDescent="0.2">
      <c r="A223" s="9">
        <v>222</v>
      </c>
      <c r="B223" s="6">
        <v>405713.7</v>
      </c>
      <c r="C223" s="6">
        <v>472744.3</v>
      </c>
      <c r="D223" s="6">
        <v>526667.69999999995</v>
      </c>
      <c r="E223" s="6">
        <v>520085.3</v>
      </c>
      <c r="F223" s="6">
        <v>604111.30000000005</v>
      </c>
      <c r="G223" s="6">
        <v>705087</v>
      </c>
      <c r="H223" s="6">
        <v>807573.1</v>
      </c>
      <c r="I223" s="6">
        <v>904963.8</v>
      </c>
      <c r="J223" s="6">
        <v>923548.2</v>
      </c>
      <c r="K223" s="6">
        <v>995008.8</v>
      </c>
      <c r="L223" s="6">
        <v>941367.7</v>
      </c>
      <c r="M223" s="6">
        <v>1007974.9</v>
      </c>
      <c r="N223" s="6">
        <v>1146892.1000000001</v>
      </c>
      <c r="O223" s="6">
        <v>1178076.5</v>
      </c>
      <c r="P223" s="6">
        <v>1190038.1000000001</v>
      </c>
      <c r="Q223" s="6">
        <v>1287665</v>
      </c>
      <c r="R223" s="6">
        <v>1404931.6</v>
      </c>
      <c r="S223" s="6">
        <v>1448690.2</v>
      </c>
      <c r="T223" s="6">
        <v>1459493.2</v>
      </c>
      <c r="U223" s="6">
        <v>1422079.4</v>
      </c>
      <c r="V223" s="6">
        <v>1532802.9</v>
      </c>
      <c r="W223" s="6">
        <v>1615763.8</v>
      </c>
      <c r="X223" s="6">
        <v>1773986.1</v>
      </c>
      <c r="Y223" s="6">
        <v>1914072.8</v>
      </c>
      <c r="Z223" s="6">
        <v>1992474.6</v>
      </c>
      <c r="AA223" s="6">
        <v>2159784</v>
      </c>
      <c r="AB223" s="6">
        <v>2274896.7000000002</v>
      </c>
      <c r="AC223" s="6">
        <v>2376509.6</v>
      </c>
      <c r="AD223" s="6">
        <v>2451916.9</v>
      </c>
      <c r="AE223" s="6">
        <v>2247996.7000000002</v>
      </c>
      <c r="AF223" s="6">
        <v>2143658</v>
      </c>
      <c r="AG223" s="6">
        <v>2184633.5</v>
      </c>
      <c r="AH223" s="6">
        <v>2345868.7999999998</v>
      </c>
      <c r="AI223" s="6">
        <v>2514131.2999999998</v>
      </c>
      <c r="AJ223" s="6">
        <v>2680244</v>
      </c>
      <c r="AK223" s="6">
        <v>2736853.6</v>
      </c>
      <c r="AL223" s="6">
        <v>2718428.1</v>
      </c>
      <c r="AM223" s="6">
        <v>2187422</v>
      </c>
      <c r="AN223" s="6">
        <v>2459846.1</v>
      </c>
      <c r="AO223" s="6">
        <v>2712753.6</v>
      </c>
      <c r="AP223" s="6">
        <v>2937126.9</v>
      </c>
      <c r="AQ223" s="6">
        <v>3045578.1</v>
      </c>
      <c r="AR223" s="6">
        <v>3130854.3</v>
      </c>
    </row>
    <row r="224" spans="1:44" x14ac:dyDescent="0.2">
      <c r="A224" s="9">
        <v>223</v>
      </c>
      <c r="B224" s="6">
        <v>20343.7</v>
      </c>
      <c r="C224" s="6">
        <v>23501.1</v>
      </c>
      <c r="D224" s="6">
        <v>21998.799999999999</v>
      </c>
      <c r="E224" s="6">
        <v>20169</v>
      </c>
      <c r="F224" s="6">
        <v>25431.4</v>
      </c>
      <c r="G224" s="6">
        <v>31617</v>
      </c>
      <c r="H224" s="6">
        <v>37119.4</v>
      </c>
      <c r="I224" s="6">
        <v>39483.800000000003</v>
      </c>
      <c r="J224" s="6">
        <v>35989.800000000003</v>
      </c>
      <c r="K224" s="6">
        <v>35916.699999999997</v>
      </c>
      <c r="L224" s="6">
        <v>32007.5</v>
      </c>
      <c r="M224" s="6">
        <v>39348.699999999997</v>
      </c>
      <c r="N224" s="6">
        <v>41923.699999999997</v>
      </c>
      <c r="O224" s="6">
        <v>41833.4</v>
      </c>
      <c r="P224" s="6">
        <v>45791.6</v>
      </c>
      <c r="Q224" s="6">
        <v>53249.1</v>
      </c>
      <c r="R224" s="6">
        <v>54729.4</v>
      </c>
      <c r="S224" s="6">
        <v>56560.9</v>
      </c>
      <c r="T224" s="6">
        <v>55986.7</v>
      </c>
      <c r="U224" s="6">
        <v>53548.1</v>
      </c>
      <c r="V224" s="6">
        <v>61590.5</v>
      </c>
      <c r="W224" s="6">
        <v>71253.8</v>
      </c>
      <c r="X224" s="6">
        <v>79230.899999999994</v>
      </c>
      <c r="Y224" s="6">
        <v>80262.7</v>
      </c>
      <c r="Z224" s="6">
        <v>82669.100000000006</v>
      </c>
      <c r="AA224" s="6">
        <v>87930.4</v>
      </c>
      <c r="AB224" s="6">
        <v>93081.2</v>
      </c>
      <c r="AC224" s="6">
        <v>98999.6</v>
      </c>
      <c r="AD224" s="6">
        <v>94091</v>
      </c>
      <c r="AE224" s="6">
        <v>87134</v>
      </c>
      <c r="AF224" s="6">
        <v>89388</v>
      </c>
      <c r="AG224" s="6">
        <v>92742.3</v>
      </c>
      <c r="AH224" s="6">
        <v>106826.7</v>
      </c>
      <c r="AI224" s="6">
        <v>116649</v>
      </c>
      <c r="AJ224" s="6">
        <v>117066.2</v>
      </c>
      <c r="AK224" s="6">
        <v>101316.2</v>
      </c>
      <c r="AL224" s="6">
        <v>88325</v>
      </c>
      <c r="AM224" s="6">
        <v>65946.7</v>
      </c>
      <c r="AN224" s="6">
        <v>72301.600000000006</v>
      </c>
      <c r="AO224" s="6">
        <v>72888.899999999994</v>
      </c>
      <c r="AP224" s="6">
        <v>78453.3</v>
      </c>
      <c r="AQ224" s="6">
        <v>91120</v>
      </c>
      <c r="AR224" s="6">
        <v>93671.3</v>
      </c>
    </row>
    <row r="225" spans="1:44" x14ac:dyDescent="0.2">
      <c r="A225" s="9">
        <v>224</v>
      </c>
      <c r="B225" s="6">
        <v>20457.599999999999</v>
      </c>
      <c r="C225" s="6">
        <v>22677.4</v>
      </c>
      <c r="D225" s="6">
        <v>24986.9</v>
      </c>
      <c r="E225" s="6">
        <v>25705.3</v>
      </c>
      <c r="F225" s="6">
        <v>29031.599999999999</v>
      </c>
      <c r="G225" s="6">
        <v>33521.5</v>
      </c>
      <c r="H225" s="6">
        <v>39428.6</v>
      </c>
      <c r="I225" s="6">
        <v>43382.3</v>
      </c>
      <c r="J225" s="6">
        <v>43570.2</v>
      </c>
      <c r="K225" s="6">
        <v>45290.400000000001</v>
      </c>
      <c r="L225" s="6">
        <v>42672.2</v>
      </c>
      <c r="M225" s="6">
        <v>45963.7</v>
      </c>
      <c r="N225" s="6">
        <v>50299.3</v>
      </c>
      <c r="O225" s="6">
        <v>51839.7</v>
      </c>
      <c r="P225" s="6">
        <v>53987.7</v>
      </c>
      <c r="Q225" s="6">
        <v>60161.1</v>
      </c>
      <c r="R225" s="6">
        <v>61701.8</v>
      </c>
      <c r="S225" s="6">
        <v>62200.9</v>
      </c>
      <c r="T225" s="6">
        <v>62111.6</v>
      </c>
      <c r="U225" s="6">
        <v>58345.4</v>
      </c>
      <c r="V225" s="6">
        <v>61078.7</v>
      </c>
      <c r="W225" s="6">
        <v>64217.5</v>
      </c>
      <c r="X225" s="6">
        <v>69738.8</v>
      </c>
      <c r="Y225" s="6">
        <v>74326.5</v>
      </c>
      <c r="Z225" s="6">
        <v>80689.399999999994</v>
      </c>
      <c r="AA225" s="6">
        <v>84856.1</v>
      </c>
      <c r="AB225" s="6">
        <v>92310.6</v>
      </c>
      <c r="AC225" s="6">
        <v>95470.1</v>
      </c>
      <c r="AD225" s="6">
        <v>96190.1</v>
      </c>
      <c r="AE225" s="6">
        <v>94288.9</v>
      </c>
      <c r="AF225" s="6">
        <v>94310.1</v>
      </c>
      <c r="AG225" s="6">
        <v>96136.2</v>
      </c>
      <c r="AH225" s="6">
        <v>103189.8</v>
      </c>
      <c r="AI225" s="6">
        <v>113264.3</v>
      </c>
      <c r="AJ225" s="6">
        <v>129324.3</v>
      </c>
      <c r="AK225" s="6">
        <v>126705.9</v>
      </c>
      <c r="AL225" s="6">
        <v>116916.6</v>
      </c>
      <c r="AM225" s="6">
        <v>95053.3</v>
      </c>
      <c r="AN225" s="6">
        <v>99351</v>
      </c>
      <c r="AO225" s="6">
        <v>102515.3</v>
      </c>
      <c r="AP225" s="6">
        <v>106917.6</v>
      </c>
      <c r="AQ225" s="6">
        <v>112156.8</v>
      </c>
      <c r="AR225" s="6">
        <v>115297.1</v>
      </c>
    </row>
    <row r="226" spans="1:44" x14ac:dyDescent="0.2">
      <c r="A226" s="9">
        <v>225</v>
      </c>
      <c r="B226" s="6">
        <v>55278</v>
      </c>
      <c r="C226" s="6">
        <v>68857.399999999994</v>
      </c>
      <c r="D226" s="6">
        <v>90857.7</v>
      </c>
      <c r="E226" s="6">
        <v>77781.8</v>
      </c>
      <c r="F226" s="6">
        <v>89598.8</v>
      </c>
      <c r="G226" s="6">
        <v>99036.1</v>
      </c>
      <c r="H226" s="6">
        <v>113617.3</v>
      </c>
      <c r="I226" s="6">
        <v>132153.5</v>
      </c>
      <c r="J226" s="6">
        <v>128639.2</v>
      </c>
      <c r="K226" s="6">
        <v>135975.79999999999</v>
      </c>
      <c r="L226" s="6">
        <v>99566.3</v>
      </c>
      <c r="M226" s="6">
        <v>102842.9</v>
      </c>
      <c r="N226" s="6">
        <v>112565.7</v>
      </c>
      <c r="O226" s="6">
        <v>104222.8</v>
      </c>
      <c r="P226" s="6">
        <v>99209.8</v>
      </c>
      <c r="Q226" s="6">
        <v>112299.8</v>
      </c>
      <c r="R226" s="6">
        <v>139374</v>
      </c>
      <c r="S226" s="6">
        <v>142750.9</v>
      </c>
      <c r="T226" s="6">
        <v>137076.9</v>
      </c>
      <c r="U226" s="6">
        <v>124839.3</v>
      </c>
      <c r="V226" s="6">
        <v>128949.4</v>
      </c>
      <c r="W226" s="6">
        <v>132654.5</v>
      </c>
      <c r="X226" s="6">
        <v>148677.79999999999</v>
      </c>
      <c r="Y226" s="6">
        <v>166349.6</v>
      </c>
      <c r="Z226" s="6">
        <v>163593.70000000001</v>
      </c>
      <c r="AA226" s="6">
        <v>166975</v>
      </c>
      <c r="AB226" s="6">
        <v>166386.1</v>
      </c>
      <c r="AC226" s="6">
        <v>157190.79999999999</v>
      </c>
      <c r="AD226" s="6">
        <v>156434.6</v>
      </c>
      <c r="AE226" s="6">
        <v>138822</v>
      </c>
      <c r="AF226" s="6">
        <v>138514.1</v>
      </c>
      <c r="AG226" s="6">
        <v>138324.79999999999</v>
      </c>
      <c r="AH226" s="6">
        <v>190942.4</v>
      </c>
      <c r="AI226" s="6">
        <v>209250.5</v>
      </c>
      <c r="AJ226" s="6">
        <v>244578.2</v>
      </c>
      <c r="AK226" s="6">
        <v>255547.1</v>
      </c>
      <c r="AL226" s="6">
        <v>295894.7</v>
      </c>
      <c r="AM226" s="6">
        <v>171044.2</v>
      </c>
      <c r="AN226" s="6">
        <v>241534.2</v>
      </c>
      <c r="AO226" s="6">
        <v>289371.40000000002</v>
      </c>
      <c r="AP226" s="6">
        <v>309041.7</v>
      </c>
      <c r="AQ226" s="6">
        <v>307238.7</v>
      </c>
      <c r="AR226" s="6">
        <v>315841.40000000002</v>
      </c>
    </row>
    <row r="227" spans="1:44" x14ac:dyDescent="0.2">
      <c r="A227" s="9">
        <v>226</v>
      </c>
      <c r="B227" s="6">
        <v>50410.7</v>
      </c>
      <c r="C227" s="6">
        <v>57766.1</v>
      </c>
      <c r="D227" s="6">
        <v>67995.199999999997</v>
      </c>
      <c r="E227" s="6">
        <v>69719.100000000006</v>
      </c>
      <c r="F227" s="6">
        <v>77106.600000000006</v>
      </c>
      <c r="G227" s="6">
        <v>88481.4</v>
      </c>
      <c r="H227" s="6">
        <v>100458.8</v>
      </c>
      <c r="I227" s="6">
        <v>115063.9</v>
      </c>
      <c r="J227" s="6">
        <v>120822.1</v>
      </c>
      <c r="K227" s="6">
        <v>129798.39999999999</v>
      </c>
      <c r="L227" s="6">
        <v>123706</v>
      </c>
      <c r="M227" s="6">
        <v>123821</v>
      </c>
      <c r="N227" s="6">
        <v>136550.5</v>
      </c>
      <c r="O227" s="6">
        <v>140062.1</v>
      </c>
      <c r="P227" s="6">
        <v>139015.1</v>
      </c>
      <c r="Q227" s="6">
        <v>148370.4</v>
      </c>
      <c r="R227" s="6">
        <v>161223.79999999999</v>
      </c>
      <c r="S227" s="6">
        <v>166323.29999999999</v>
      </c>
      <c r="T227" s="6">
        <v>169149.6</v>
      </c>
      <c r="U227" s="6">
        <v>163585.9</v>
      </c>
      <c r="V227" s="6">
        <v>173285.2</v>
      </c>
      <c r="W227" s="6">
        <v>180562.4</v>
      </c>
      <c r="X227" s="6">
        <v>198026.3</v>
      </c>
      <c r="Y227" s="6">
        <v>216543.3</v>
      </c>
      <c r="Z227" s="6">
        <v>227840.5</v>
      </c>
      <c r="AA227" s="6">
        <v>241617.3</v>
      </c>
      <c r="AB227" s="6">
        <v>253820.5</v>
      </c>
      <c r="AC227" s="6">
        <v>259434.6</v>
      </c>
      <c r="AD227" s="6">
        <v>272915</v>
      </c>
      <c r="AE227" s="6">
        <v>255902.5</v>
      </c>
      <c r="AF227" s="6">
        <v>245708.1</v>
      </c>
      <c r="AG227" s="6">
        <v>245481.60000000001</v>
      </c>
      <c r="AH227" s="6">
        <v>262277.3</v>
      </c>
      <c r="AI227" s="6">
        <v>291223.5</v>
      </c>
      <c r="AJ227" s="6">
        <v>322149.8</v>
      </c>
      <c r="AK227" s="6">
        <v>341057</v>
      </c>
      <c r="AL227" s="6">
        <v>359284.4</v>
      </c>
      <c r="AM227" s="6">
        <v>288265.3</v>
      </c>
      <c r="AN227" s="6">
        <v>307140.8</v>
      </c>
      <c r="AO227" s="6">
        <v>344308.1</v>
      </c>
      <c r="AP227" s="6">
        <v>362074.1</v>
      </c>
      <c r="AQ227" s="6">
        <v>363102.5</v>
      </c>
      <c r="AR227" s="6">
        <v>373269.3</v>
      </c>
    </row>
    <row r="228" spans="1:44" x14ac:dyDescent="0.2">
      <c r="A228" s="9">
        <v>227</v>
      </c>
      <c r="B228" s="6">
        <v>54020.5</v>
      </c>
      <c r="C228" s="6">
        <v>63739.199999999997</v>
      </c>
      <c r="D228" s="6">
        <v>75505.8</v>
      </c>
      <c r="E228" s="6">
        <v>79512.600000000006</v>
      </c>
      <c r="F228" s="6">
        <v>86518.9</v>
      </c>
      <c r="G228" s="6">
        <v>99457.5</v>
      </c>
      <c r="H228" s="6">
        <v>114522</v>
      </c>
      <c r="I228" s="6">
        <v>130864.6</v>
      </c>
      <c r="J228" s="6">
        <v>140073.9</v>
      </c>
      <c r="K228" s="6">
        <v>153100.29999999999</v>
      </c>
      <c r="L228" s="6">
        <v>137437.4</v>
      </c>
      <c r="M228" s="6">
        <v>123212.9</v>
      </c>
      <c r="N228" s="6">
        <v>140487.4</v>
      </c>
      <c r="O228" s="6">
        <v>142912.9</v>
      </c>
      <c r="P228" s="6">
        <v>139941.29999999999</v>
      </c>
      <c r="Q228" s="6">
        <v>143921.9</v>
      </c>
      <c r="R228" s="6">
        <v>160402.4</v>
      </c>
      <c r="S228" s="6">
        <v>172782.6</v>
      </c>
      <c r="T228" s="6">
        <v>175884.4</v>
      </c>
      <c r="U228" s="6">
        <v>169241</v>
      </c>
      <c r="V228" s="6">
        <v>173741.3</v>
      </c>
      <c r="W228" s="6">
        <v>189331.9</v>
      </c>
      <c r="X228" s="6">
        <v>210191.5</v>
      </c>
      <c r="Y228" s="6">
        <v>230688.3</v>
      </c>
      <c r="Z228" s="6">
        <v>244293.3</v>
      </c>
      <c r="AA228" s="6">
        <v>268011.7</v>
      </c>
      <c r="AB228" s="6">
        <v>280933.5</v>
      </c>
      <c r="AC228" s="6">
        <v>280424.2</v>
      </c>
      <c r="AD228" s="6">
        <v>301820.59999999998</v>
      </c>
      <c r="AE228" s="6">
        <v>263920.59999999998</v>
      </c>
      <c r="AF228" s="6">
        <v>249282.6</v>
      </c>
      <c r="AG228" s="6">
        <v>255707.6</v>
      </c>
      <c r="AH228" s="6">
        <v>272930.7</v>
      </c>
      <c r="AI228" s="6">
        <v>304369.8</v>
      </c>
      <c r="AJ228" s="6">
        <v>331720.3</v>
      </c>
      <c r="AK228" s="6">
        <v>345209.3</v>
      </c>
      <c r="AL228" s="6">
        <v>357763</v>
      </c>
      <c r="AM228" s="6">
        <v>294942.5</v>
      </c>
      <c r="AN228" s="6">
        <v>326999.3</v>
      </c>
      <c r="AO228" s="6">
        <v>378004.2</v>
      </c>
      <c r="AP228" s="6">
        <v>426215</v>
      </c>
      <c r="AQ228" s="6">
        <v>433596.6</v>
      </c>
      <c r="AR228" s="6">
        <v>445737.3</v>
      </c>
    </row>
    <row r="229" spans="1:44" x14ac:dyDescent="0.2">
      <c r="A229" s="9">
        <v>228</v>
      </c>
      <c r="B229" s="6">
        <v>41671.4</v>
      </c>
      <c r="C229" s="6">
        <v>47764.800000000003</v>
      </c>
      <c r="D229" s="6">
        <v>52778</v>
      </c>
      <c r="E229" s="6">
        <v>51819.5</v>
      </c>
      <c r="F229" s="6">
        <v>59870.6</v>
      </c>
      <c r="G229" s="6">
        <v>73302</v>
      </c>
      <c r="H229" s="6">
        <v>88510.7</v>
      </c>
      <c r="I229" s="6">
        <v>105199.1</v>
      </c>
      <c r="J229" s="6">
        <v>126593.8</v>
      </c>
      <c r="K229" s="6">
        <v>137418.29999999999</v>
      </c>
      <c r="L229" s="6">
        <v>154779.79999999999</v>
      </c>
      <c r="M229" s="6">
        <v>168018.4</v>
      </c>
      <c r="N229" s="6">
        <v>200798.1</v>
      </c>
      <c r="O229" s="6">
        <v>208579</v>
      </c>
      <c r="P229" s="6">
        <v>206567.5</v>
      </c>
      <c r="Q229" s="6">
        <v>225593.2</v>
      </c>
      <c r="R229" s="6">
        <v>245794.8</v>
      </c>
      <c r="S229" s="6">
        <v>246632</v>
      </c>
      <c r="T229" s="6">
        <v>255602.3</v>
      </c>
      <c r="U229" s="6">
        <v>257282.9</v>
      </c>
      <c r="V229" s="6">
        <v>281339.5</v>
      </c>
      <c r="W229" s="6">
        <v>293587.8</v>
      </c>
      <c r="X229" s="6">
        <v>327886.8</v>
      </c>
      <c r="Y229" s="6">
        <v>378759.4</v>
      </c>
      <c r="Z229" s="6">
        <v>408045.5</v>
      </c>
      <c r="AA229" s="6">
        <v>451047.3</v>
      </c>
      <c r="AB229" s="6">
        <v>458379.2</v>
      </c>
      <c r="AC229" s="6">
        <v>489684.7</v>
      </c>
      <c r="AD229" s="6">
        <v>561009.19999999995</v>
      </c>
      <c r="AE229" s="6">
        <v>467469.6</v>
      </c>
      <c r="AF229" s="6">
        <v>377190</v>
      </c>
      <c r="AG229" s="6">
        <v>384187.7</v>
      </c>
      <c r="AH229" s="6">
        <v>402057.1</v>
      </c>
      <c r="AI229" s="6">
        <v>409418.9</v>
      </c>
      <c r="AJ229" s="6">
        <v>432791.2</v>
      </c>
      <c r="AK229" s="6">
        <v>431140.6</v>
      </c>
      <c r="AL229" s="6">
        <v>430319.2</v>
      </c>
      <c r="AM229" s="6">
        <v>370768.7</v>
      </c>
      <c r="AN229" s="6">
        <v>403301</v>
      </c>
      <c r="AO229" s="6">
        <v>421860.5</v>
      </c>
      <c r="AP229" s="6">
        <v>414065.1</v>
      </c>
      <c r="AQ229" s="6">
        <v>405760.4</v>
      </c>
      <c r="AR229" s="6">
        <v>417121.7</v>
      </c>
    </row>
    <row r="230" spans="1:44" x14ac:dyDescent="0.2">
      <c r="A230" s="9">
        <v>229</v>
      </c>
      <c r="B230" s="6">
        <v>26441.7</v>
      </c>
      <c r="C230" s="6">
        <v>30346.5</v>
      </c>
      <c r="D230" s="6">
        <v>34099.599999999999</v>
      </c>
      <c r="E230" s="6">
        <v>31559.599999999999</v>
      </c>
      <c r="F230" s="6">
        <v>36097.800000000003</v>
      </c>
      <c r="G230" s="6">
        <v>42112.6</v>
      </c>
      <c r="H230" s="6">
        <v>45693.8</v>
      </c>
      <c r="I230" s="6">
        <v>51899.9</v>
      </c>
      <c r="J230" s="6">
        <v>54701.4</v>
      </c>
      <c r="K230" s="6">
        <v>57830.6</v>
      </c>
      <c r="L230" s="6">
        <v>55583.7</v>
      </c>
      <c r="M230" s="6">
        <v>58543.5</v>
      </c>
      <c r="N230" s="6">
        <v>66935.100000000006</v>
      </c>
      <c r="O230" s="6">
        <v>67552.5</v>
      </c>
      <c r="P230" s="6">
        <v>68859.3</v>
      </c>
      <c r="Q230" s="6">
        <v>72041.600000000006</v>
      </c>
      <c r="R230" s="6">
        <v>78337</v>
      </c>
      <c r="S230" s="6">
        <v>81274.899999999994</v>
      </c>
      <c r="T230" s="6">
        <v>80981</v>
      </c>
      <c r="U230" s="6">
        <v>77832</v>
      </c>
      <c r="V230" s="6">
        <v>82254.100000000006</v>
      </c>
      <c r="W230" s="6">
        <v>88196.5</v>
      </c>
      <c r="X230" s="6">
        <v>95941</v>
      </c>
      <c r="Y230" s="6">
        <v>101468.9</v>
      </c>
      <c r="Z230" s="6">
        <v>105646</v>
      </c>
      <c r="AA230" s="6">
        <v>110818.1</v>
      </c>
      <c r="AB230" s="6">
        <v>115581.1</v>
      </c>
      <c r="AC230" s="6">
        <v>119187.6</v>
      </c>
      <c r="AD230" s="6">
        <v>128464.1</v>
      </c>
      <c r="AE230" s="6">
        <v>113714.4</v>
      </c>
      <c r="AF230" s="6">
        <v>100531.6</v>
      </c>
      <c r="AG230" s="6">
        <v>100073.5</v>
      </c>
      <c r="AH230" s="6">
        <v>104986</v>
      </c>
      <c r="AI230" s="6">
        <v>111959.3</v>
      </c>
      <c r="AJ230" s="6">
        <v>120728.9</v>
      </c>
      <c r="AK230" s="6">
        <v>126577.2</v>
      </c>
      <c r="AL230" s="6">
        <v>128673.9</v>
      </c>
      <c r="AM230" s="6">
        <v>103361.1</v>
      </c>
      <c r="AN230" s="6">
        <v>111712.8</v>
      </c>
      <c r="AO230" s="6">
        <v>121360.5</v>
      </c>
      <c r="AP230" s="6">
        <v>123797.2</v>
      </c>
      <c r="AQ230" s="6">
        <v>124575.4</v>
      </c>
      <c r="AR230" s="6">
        <v>128063.5</v>
      </c>
    </row>
    <row r="231" spans="1:44" x14ac:dyDescent="0.2">
      <c r="A231" s="9">
        <v>230</v>
      </c>
      <c r="B231" s="6">
        <v>78001.5</v>
      </c>
      <c r="C231" s="6">
        <v>90796.6</v>
      </c>
      <c r="D231" s="6">
        <v>84759.4</v>
      </c>
      <c r="E231" s="6">
        <v>86415.6</v>
      </c>
      <c r="F231" s="6">
        <v>116256.9</v>
      </c>
      <c r="G231" s="6">
        <v>142372.6</v>
      </c>
      <c r="H231" s="6">
        <v>159777.20000000001</v>
      </c>
      <c r="I231" s="6">
        <v>159189.79999999999</v>
      </c>
      <c r="J231" s="6">
        <v>129322.9</v>
      </c>
      <c r="K231" s="6">
        <v>144226.20000000001</v>
      </c>
      <c r="L231" s="6">
        <v>138225.9</v>
      </c>
      <c r="M231" s="6">
        <v>177809.4</v>
      </c>
      <c r="N231" s="6">
        <v>217082.9</v>
      </c>
      <c r="O231" s="6">
        <v>227166.6</v>
      </c>
      <c r="P231" s="6">
        <v>230265.8</v>
      </c>
      <c r="Q231" s="6">
        <v>247981</v>
      </c>
      <c r="R231" s="6">
        <v>266755.40000000002</v>
      </c>
      <c r="S231" s="6">
        <v>271184.3</v>
      </c>
      <c r="T231" s="6">
        <v>256412</v>
      </c>
      <c r="U231" s="6">
        <v>246280</v>
      </c>
      <c r="V231" s="6">
        <v>285798</v>
      </c>
      <c r="W231" s="6">
        <v>319424.8</v>
      </c>
      <c r="X231" s="6">
        <v>373205.2</v>
      </c>
      <c r="Y231" s="6">
        <v>389547.4</v>
      </c>
      <c r="Z231" s="6">
        <v>394361.9</v>
      </c>
      <c r="AA231" s="6">
        <v>428883.4</v>
      </c>
      <c r="AB231" s="6">
        <v>450002.1</v>
      </c>
      <c r="AC231" s="6">
        <v>511065.3</v>
      </c>
      <c r="AD231" s="6">
        <v>486094.7</v>
      </c>
      <c r="AE231" s="6">
        <v>456974.7</v>
      </c>
      <c r="AF231" s="6">
        <v>478392.3</v>
      </c>
      <c r="AG231" s="6">
        <v>498803.6</v>
      </c>
      <c r="AH231" s="6">
        <v>517921.7</v>
      </c>
      <c r="AI231" s="6">
        <v>527746.9</v>
      </c>
      <c r="AJ231" s="6">
        <v>528062.6</v>
      </c>
      <c r="AK231" s="6">
        <v>513446.5</v>
      </c>
      <c r="AL231" s="6">
        <v>425715.1</v>
      </c>
      <c r="AM231" s="6">
        <v>325956.3</v>
      </c>
      <c r="AN231" s="6">
        <v>427601</v>
      </c>
      <c r="AO231" s="6">
        <v>494958</v>
      </c>
      <c r="AP231" s="6">
        <v>552839.5</v>
      </c>
      <c r="AQ231" s="6">
        <v>611532.30000000005</v>
      </c>
      <c r="AR231" s="6">
        <v>628655.19999999995</v>
      </c>
    </row>
    <row r="232" spans="1:44" x14ac:dyDescent="0.2">
      <c r="A232" s="9">
        <v>231</v>
      </c>
      <c r="B232" s="6">
        <v>30708</v>
      </c>
      <c r="C232" s="6">
        <v>36117</v>
      </c>
      <c r="D232" s="6">
        <v>40175.1</v>
      </c>
      <c r="E232" s="6">
        <v>43780.5</v>
      </c>
      <c r="F232" s="6">
        <v>46026.5</v>
      </c>
      <c r="G232" s="6">
        <v>49954.6</v>
      </c>
      <c r="H232" s="6">
        <v>57635.4</v>
      </c>
      <c r="I232" s="6">
        <v>71913.3</v>
      </c>
      <c r="J232" s="6">
        <v>83615.3</v>
      </c>
      <c r="K232" s="6">
        <v>90050.5</v>
      </c>
      <c r="L232" s="6">
        <v>90519.6</v>
      </c>
      <c r="M232" s="6">
        <v>98565</v>
      </c>
      <c r="N232" s="6">
        <v>103500.7</v>
      </c>
      <c r="O232" s="6">
        <v>115718.39999999999</v>
      </c>
      <c r="P232" s="6">
        <v>125237.3</v>
      </c>
      <c r="Q232" s="6">
        <v>129519.2</v>
      </c>
      <c r="R232" s="6">
        <v>135326.20000000001</v>
      </c>
      <c r="S232" s="6">
        <v>143522.9</v>
      </c>
      <c r="T232" s="6">
        <v>156196.9</v>
      </c>
      <c r="U232" s="6">
        <v>161337.60000000001</v>
      </c>
      <c r="V232" s="6">
        <v>163791.4</v>
      </c>
      <c r="W232" s="6">
        <v>146603.1</v>
      </c>
      <c r="X232" s="6">
        <v>135126</v>
      </c>
      <c r="Y232" s="6">
        <v>132586.4</v>
      </c>
      <c r="Z232" s="6">
        <v>134471.79999999999</v>
      </c>
      <c r="AA232" s="6">
        <v>156066</v>
      </c>
      <c r="AB232" s="6">
        <v>188162</v>
      </c>
      <c r="AC232" s="6">
        <v>183732.2</v>
      </c>
      <c r="AD232" s="6">
        <v>163439.5</v>
      </c>
      <c r="AE232" s="6">
        <v>181792.8</v>
      </c>
      <c r="AF232" s="6">
        <v>172972.1</v>
      </c>
      <c r="AG232" s="6">
        <v>171049.7</v>
      </c>
      <c r="AH232" s="6">
        <v>177108.6</v>
      </c>
      <c r="AI232" s="6">
        <v>203528.3</v>
      </c>
      <c r="AJ232" s="6">
        <v>217406</v>
      </c>
      <c r="AK232" s="6">
        <v>261265.3</v>
      </c>
      <c r="AL232" s="6">
        <v>274546.90000000002</v>
      </c>
      <c r="AM232" s="6">
        <v>253485.2</v>
      </c>
      <c r="AN232" s="6">
        <v>249159.6</v>
      </c>
      <c r="AO232" s="6">
        <v>259662.9</v>
      </c>
      <c r="AP232" s="6">
        <v>315278.3</v>
      </c>
      <c r="AQ232" s="6">
        <v>339833.8</v>
      </c>
      <c r="AR232" s="6">
        <v>349349.2</v>
      </c>
    </row>
    <row r="233" spans="1:44" x14ac:dyDescent="0.2">
      <c r="A233" s="9">
        <v>232</v>
      </c>
      <c r="B233" s="6">
        <v>108709.6</v>
      </c>
      <c r="C233" s="6">
        <v>126913.60000000001</v>
      </c>
      <c r="D233" s="6">
        <v>124934.6</v>
      </c>
      <c r="E233" s="6">
        <v>130196.1</v>
      </c>
      <c r="F233" s="6">
        <v>162283.4</v>
      </c>
      <c r="G233" s="6">
        <v>192327.3</v>
      </c>
      <c r="H233" s="6">
        <v>217412.6</v>
      </c>
      <c r="I233" s="6">
        <v>231103.2</v>
      </c>
      <c r="J233" s="6">
        <v>212938.2</v>
      </c>
      <c r="K233" s="6">
        <v>234276.7</v>
      </c>
      <c r="L233" s="6">
        <v>228745.5</v>
      </c>
      <c r="M233" s="6">
        <v>276374.5</v>
      </c>
      <c r="N233" s="6">
        <v>320583.59999999998</v>
      </c>
      <c r="O233" s="6">
        <v>342884.9</v>
      </c>
      <c r="P233" s="6">
        <v>355503.1</v>
      </c>
      <c r="Q233" s="6">
        <v>377500.3</v>
      </c>
      <c r="R233" s="6">
        <v>402081.6</v>
      </c>
      <c r="S233" s="6">
        <v>414707.1</v>
      </c>
      <c r="T233" s="6">
        <v>412608.9</v>
      </c>
      <c r="U233" s="6">
        <v>407617.6</v>
      </c>
      <c r="V233" s="6">
        <v>449589.4</v>
      </c>
      <c r="W233" s="6">
        <v>466027.9</v>
      </c>
      <c r="X233" s="6">
        <v>508331.2</v>
      </c>
      <c r="Y233" s="6">
        <v>522133.8</v>
      </c>
      <c r="Z233" s="6">
        <v>528833.69999999995</v>
      </c>
      <c r="AA233" s="6">
        <v>584949.4</v>
      </c>
      <c r="AB233" s="6">
        <v>638164.1</v>
      </c>
      <c r="AC233" s="6">
        <v>694797.5</v>
      </c>
      <c r="AD233" s="6">
        <v>649534.19999999995</v>
      </c>
      <c r="AE233" s="6">
        <v>638767.5</v>
      </c>
      <c r="AF233" s="6">
        <v>651364.4</v>
      </c>
      <c r="AG233" s="6">
        <v>669853.30000000005</v>
      </c>
      <c r="AH233" s="6">
        <v>695030.3</v>
      </c>
      <c r="AI233" s="6">
        <v>731275.2</v>
      </c>
      <c r="AJ233" s="6">
        <v>745468.5</v>
      </c>
      <c r="AK233" s="6">
        <v>774711.8</v>
      </c>
      <c r="AL233" s="6">
        <v>700262</v>
      </c>
      <c r="AM233" s="6">
        <v>579441.5</v>
      </c>
      <c r="AN233" s="6">
        <v>676760.6</v>
      </c>
      <c r="AO233" s="6">
        <v>754620.9</v>
      </c>
      <c r="AP233" s="6">
        <v>868117.9</v>
      </c>
      <c r="AQ233" s="6">
        <v>951366.2</v>
      </c>
      <c r="AR233" s="6">
        <v>978004.4</v>
      </c>
    </row>
    <row r="234" spans="1:44" x14ac:dyDescent="0.2">
      <c r="A234" s="9">
        <v>233</v>
      </c>
      <c r="B234" s="6">
        <v>11477.6</v>
      </c>
      <c r="C234" s="6">
        <v>12848.2</v>
      </c>
      <c r="D234" s="6">
        <v>13312.9</v>
      </c>
      <c r="E234" s="6">
        <v>12517.8</v>
      </c>
      <c r="F234" s="6">
        <v>14391.7</v>
      </c>
      <c r="G234" s="6">
        <v>17630.7</v>
      </c>
      <c r="H234" s="6">
        <v>20516.8</v>
      </c>
      <c r="I234" s="6">
        <v>22110.1</v>
      </c>
      <c r="J234" s="6">
        <v>23277.1</v>
      </c>
      <c r="K234" s="6">
        <v>24814.1</v>
      </c>
      <c r="L234" s="6">
        <v>24871.3</v>
      </c>
      <c r="M234" s="6">
        <v>27610.7</v>
      </c>
      <c r="N234" s="6">
        <v>31470.1</v>
      </c>
      <c r="O234" s="6">
        <v>32714.6</v>
      </c>
      <c r="P234" s="6">
        <v>34576.400000000001</v>
      </c>
      <c r="Q234" s="6">
        <v>39654.199999999997</v>
      </c>
      <c r="R234" s="6">
        <v>41075.300000000003</v>
      </c>
      <c r="S234" s="6">
        <v>42751.3</v>
      </c>
      <c r="T234" s="6">
        <v>43291.8</v>
      </c>
      <c r="U234" s="6">
        <v>41193.1</v>
      </c>
      <c r="V234" s="6">
        <v>44817.9</v>
      </c>
      <c r="W234" s="6">
        <v>47736.9</v>
      </c>
      <c r="X234" s="6">
        <v>51134.5</v>
      </c>
      <c r="Y234" s="6">
        <v>53799.6</v>
      </c>
      <c r="Z234" s="6">
        <v>55706.1</v>
      </c>
      <c r="AA234" s="6">
        <v>63850.5</v>
      </c>
      <c r="AB234" s="6">
        <v>69447.399999999994</v>
      </c>
      <c r="AC234" s="6">
        <v>72707.600000000006</v>
      </c>
      <c r="AD234" s="6">
        <v>74870.100000000006</v>
      </c>
      <c r="AE234" s="6">
        <v>71812.600000000006</v>
      </c>
      <c r="AF234" s="6">
        <v>75144.899999999994</v>
      </c>
      <c r="AG234" s="6">
        <v>74404.7</v>
      </c>
      <c r="AH234" s="6">
        <v>78422.2</v>
      </c>
      <c r="AI234" s="6">
        <v>83607.7</v>
      </c>
      <c r="AJ234" s="6">
        <v>85693.1</v>
      </c>
      <c r="AK234" s="6">
        <v>82736.899999999994</v>
      </c>
      <c r="AL234" s="6">
        <v>78614.600000000006</v>
      </c>
      <c r="AM234" s="6">
        <v>61472.4</v>
      </c>
      <c r="AN234" s="6">
        <v>58770.3</v>
      </c>
      <c r="AO234" s="6">
        <v>63052.4</v>
      </c>
      <c r="AP234" s="6">
        <v>67873.100000000006</v>
      </c>
      <c r="AQ234" s="6">
        <v>69917.600000000006</v>
      </c>
      <c r="AR234" s="6">
        <v>71875.3</v>
      </c>
    </row>
    <row r="235" spans="1:44" x14ac:dyDescent="0.2">
      <c r="A235" s="9">
        <v>234</v>
      </c>
      <c r="B235" s="6">
        <v>16902.8</v>
      </c>
      <c r="C235" s="6">
        <v>18329.900000000001</v>
      </c>
      <c r="D235" s="6">
        <v>20198.3</v>
      </c>
      <c r="E235" s="6">
        <v>21104.6</v>
      </c>
      <c r="F235" s="6">
        <v>23780.400000000001</v>
      </c>
      <c r="G235" s="6">
        <v>27600.9</v>
      </c>
      <c r="H235" s="6">
        <v>30293</v>
      </c>
      <c r="I235" s="6">
        <v>33703.5</v>
      </c>
      <c r="J235" s="6">
        <v>36942.5</v>
      </c>
      <c r="K235" s="6">
        <v>40587.5</v>
      </c>
      <c r="L235" s="6">
        <v>41998</v>
      </c>
      <c r="M235" s="6">
        <v>42238.5</v>
      </c>
      <c r="N235" s="6">
        <v>45278.6</v>
      </c>
      <c r="O235" s="6">
        <v>45474.400000000001</v>
      </c>
      <c r="P235" s="6">
        <v>46586.3</v>
      </c>
      <c r="Q235" s="6">
        <v>54873.4</v>
      </c>
      <c r="R235" s="6">
        <v>60211.5</v>
      </c>
      <c r="S235" s="6">
        <v>62706.3</v>
      </c>
      <c r="T235" s="6">
        <v>66800</v>
      </c>
      <c r="U235" s="6">
        <v>68594.100000000006</v>
      </c>
      <c r="V235" s="6">
        <v>76156.7</v>
      </c>
      <c r="W235" s="6">
        <v>82194.5</v>
      </c>
      <c r="X235" s="6">
        <v>84827.5</v>
      </c>
      <c r="Y235" s="6">
        <v>89740.6</v>
      </c>
      <c r="Z235" s="6">
        <v>95157.3</v>
      </c>
      <c r="AA235" s="6">
        <v>99728.3</v>
      </c>
      <c r="AB235" s="6">
        <v>106793</v>
      </c>
      <c r="AC235" s="6">
        <v>108612.9</v>
      </c>
      <c r="AD235" s="6">
        <v>116588.1</v>
      </c>
      <c r="AE235" s="6">
        <v>116164.6</v>
      </c>
      <c r="AF235" s="6">
        <v>122224.2</v>
      </c>
      <c r="AG235" s="6">
        <v>127721.8</v>
      </c>
      <c r="AH235" s="6">
        <v>129206.3</v>
      </c>
      <c r="AI235" s="6">
        <v>143113</v>
      </c>
      <c r="AJ235" s="6">
        <v>150723.4</v>
      </c>
      <c r="AK235" s="6">
        <v>151851.6</v>
      </c>
      <c r="AL235" s="6">
        <v>162374.6</v>
      </c>
      <c r="AM235" s="6">
        <v>157126.29999999999</v>
      </c>
      <c r="AN235" s="6">
        <v>161974.5</v>
      </c>
      <c r="AO235" s="6">
        <v>164771.5</v>
      </c>
      <c r="AP235" s="6">
        <v>180571.9</v>
      </c>
      <c r="AQ235" s="6">
        <v>186744</v>
      </c>
      <c r="AR235" s="6">
        <v>191972.9</v>
      </c>
    </row>
    <row r="236" spans="1:44" x14ac:dyDescent="0.2">
      <c r="A236" s="9">
        <v>235</v>
      </c>
      <c r="B236" s="6">
        <v>337800</v>
      </c>
      <c r="C236" s="6">
        <v>388387.4</v>
      </c>
      <c r="D236" s="6">
        <v>474890.8</v>
      </c>
      <c r="E236" s="6">
        <v>501475.1</v>
      </c>
      <c r="F236" s="6">
        <v>563589.9</v>
      </c>
      <c r="G236" s="6">
        <v>630129.69999999995</v>
      </c>
      <c r="H236" s="6">
        <v>689802.5</v>
      </c>
      <c r="I236" s="6">
        <v>793170.9</v>
      </c>
      <c r="J236" s="6">
        <v>898910.8</v>
      </c>
      <c r="K236" s="6">
        <v>988824.3</v>
      </c>
      <c r="L236" s="6">
        <v>977250.5</v>
      </c>
      <c r="M236" s="6">
        <v>1000799</v>
      </c>
      <c r="N236" s="6">
        <v>1053278.6000000001</v>
      </c>
      <c r="O236" s="6">
        <v>1039948</v>
      </c>
      <c r="P236" s="6">
        <v>1005127.4</v>
      </c>
      <c r="Q236" s="6">
        <v>1112866.5</v>
      </c>
      <c r="R236" s="6">
        <v>1197927</v>
      </c>
      <c r="S236" s="6">
        <v>1261030.8999999999</v>
      </c>
      <c r="T236" s="6">
        <v>1329266.6000000001</v>
      </c>
      <c r="U236" s="6">
        <v>1321245</v>
      </c>
      <c r="V236" s="6">
        <v>1383319.5</v>
      </c>
      <c r="W236" s="6">
        <v>1412617</v>
      </c>
      <c r="X236" s="6">
        <v>1471489.2</v>
      </c>
      <c r="Y236" s="6">
        <v>1573366.3</v>
      </c>
      <c r="Z236" s="6">
        <v>1613380</v>
      </c>
      <c r="AA236" s="6">
        <v>1686104.8</v>
      </c>
      <c r="AB236" s="6">
        <v>1679474.8</v>
      </c>
      <c r="AC236" s="6">
        <v>1729500.7</v>
      </c>
      <c r="AD236" s="6">
        <v>1861739.5</v>
      </c>
      <c r="AE236" s="6">
        <v>1819929.5</v>
      </c>
      <c r="AF236" s="6">
        <v>1796073.8</v>
      </c>
      <c r="AG236" s="6">
        <v>1889727</v>
      </c>
      <c r="AH236" s="6">
        <v>2059423.8</v>
      </c>
      <c r="AI236" s="6">
        <v>2322141.4</v>
      </c>
      <c r="AJ236" s="6">
        <v>2479288.9</v>
      </c>
      <c r="AK236" s="6">
        <v>2618115.2000000002</v>
      </c>
      <c r="AL236" s="6">
        <v>2836846.9</v>
      </c>
      <c r="AM236" s="6">
        <v>2402705.1</v>
      </c>
      <c r="AN236" s="6">
        <v>2679288.2000000002</v>
      </c>
      <c r="AO236" s="6">
        <v>3052918.4</v>
      </c>
      <c r="AP236" s="6">
        <v>3100701.6</v>
      </c>
      <c r="AQ236" s="6">
        <v>3131959.6</v>
      </c>
      <c r="AR236" s="6">
        <v>3219654.4</v>
      </c>
    </row>
    <row r="237" spans="1:44" x14ac:dyDescent="0.2">
      <c r="A237" s="9">
        <v>236</v>
      </c>
      <c r="B237" s="6">
        <v>124689.60000000001</v>
      </c>
      <c r="C237" s="6">
        <v>146228.4</v>
      </c>
      <c r="D237" s="6">
        <v>173381.3</v>
      </c>
      <c r="E237" s="6">
        <v>184180.3</v>
      </c>
      <c r="F237" s="6">
        <v>196088.1</v>
      </c>
      <c r="G237" s="6">
        <v>208673</v>
      </c>
      <c r="H237" s="6">
        <v>233704.9</v>
      </c>
      <c r="I237" s="6">
        <v>255033.5</v>
      </c>
      <c r="J237" s="6">
        <v>277866.2</v>
      </c>
      <c r="K237" s="6">
        <v>299833</v>
      </c>
      <c r="L237" s="6">
        <v>305613.5</v>
      </c>
      <c r="M237" s="6">
        <v>312283.09999999998</v>
      </c>
      <c r="N237" s="6">
        <v>324089.40000000002</v>
      </c>
      <c r="O237" s="6">
        <v>321548.40000000002</v>
      </c>
      <c r="P237" s="6">
        <v>328105.8</v>
      </c>
      <c r="Q237" s="6">
        <v>352419.2</v>
      </c>
      <c r="R237" s="6">
        <v>377506.5</v>
      </c>
      <c r="S237" s="6">
        <v>392337.8</v>
      </c>
      <c r="T237" s="6">
        <v>417355.5</v>
      </c>
      <c r="U237" s="6">
        <v>423749.9</v>
      </c>
      <c r="V237" s="6">
        <v>445938.2</v>
      </c>
      <c r="W237" s="6">
        <v>453123.4</v>
      </c>
      <c r="X237" s="6">
        <v>462733.7</v>
      </c>
      <c r="Y237" s="6">
        <v>481208.9</v>
      </c>
      <c r="Z237" s="6">
        <v>497699.8</v>
      </c>
      <c r="AA237" s="6">
        <v>519794.9</v>
      </c>
      <c r="AB237" s="6">
        <v>537730.1</v>
      </c>
      <c r="AC237" s="6">
        <v>544555.80000000005</v>
      </c>
      <c r="AD237" s="6">
        <v>565714.6</v>
      </c>
      <c r="AE237" s="6">
        <v>590250.1</v>
      </c>
      <c r="AF237" s="6">
        <v>565015.30000000005</v>
      </c>
      <c r="AG237" s="6">
        <v>607241.19999999995</v>
      </c>
      <c r="AH237" s="6">
        <v>634962.19999999995</v>
      </c>
      <c r="AI237" s="6">
        <v>670105.19999999995</v>
      </c>
      <c r="AJ237" s="6">
        <v>677717</v>
      </c>
      <c r="AK237" s="6">
        <v>715586.6</v>
      </c>
      <c r="AL237" s="6">
        <v>801546</v>
      </c>
      <c r="AM237" s="6">
        <v>805968.7</v>
      </c>
      <c r="AN237" s="6">
        <v>830641.9</v>
      </c>
      <c r="AO237" s="6">
        <v>897641.1</v>
      </c>
      <c r="AP237" s="6">
        <v>924369.8</v>
      </c>
      <c r="AQ237" s="6">
        <v>944421</v>
      </c>
      <c r="AR237" s="6">
        <v>970864.8</v>
      </c>
    </row>
    <row r="238" spans="1:44" x14ac:dyDescent="0.2">
      <c r="A238" s="9">
        <v>237</v>
      </c>
      <c r="B238" s="6">
        <v>104720.9</v>
      </c>
      <c r="C238" s="6">
        <v>125076.9</v>
      </c>
      <c r="D238" s="6">
        <v>148984.4</v>
      </c>
      <c r="E238" s="6">
        <v>156099.79999999999</v>
      </c>
      <c r="F238" s="6">
        <v>166402.4</v>
      </c>
      <c r="G238" s="6">
        <v>176353.3</v>
      </c>
      <c r="H238" s="6">
        <v>197270.9</v>
      </c>
      <c r="I238" s="6">
        <v>215015.1</v>
      </c>
      <c r="J238" s="6">
        <v>232785.7</v>
      </c>
      <c r="K238" s="6">
        <v>249818.7</v>
      </c>
      <c r="L238" s="6">
        <v>250591.5</v>
      </c>
      <c r="M238" s="6">
        <v>255472.2</v>
      </c>
      <c r="N238" s="6">
        <v>265223.3</v>
      </c>
      <c r="O238" s="6">
        <v>259497</v>
      </c>
      <c r="P238" s="6">
        <v>263061.5</v>
      </c>
      <c r="Q238" s="6">
        <v>283110.7</v>
      </c>
      <c r="R238" s="6">
        <v>302453.40000000002</v>
      </c>
      <c r="S238" s="6">
        <v>314608.90000000002</v>
      </c>
      <c r="T238" s="6">
        <v>333057.5</v>
      </c>
      <c r="U238" s="6">
        <v>334667.5</v>
      </c>
      <c r="V238" s="6">
        <v>350907.1</v>
      </c>
      <c r="W238" s="6">
        <v>365673.4</v>
      </c>
      <c r="X238" s="6">
        <v>370627.2</v>
      </c>
      <c r="Y238" s="6">
        <v>382931.20000000001</v>
      </c>
      <c r="Z238" s="6">
        <v>393856.1</v>
      </c>
      <c r="AA238" s="6">
        <v>413003.5</v>
      </c>
      <c r="AB238" s="6">
        <v>423650.8</v>
      </c>
      <c r="AC238" s="6">
        <v>422964</v>
      </c>
      <c r="AD238" s="6">
        <v>437767.1</v>
      </c>
      <c r="AE238" s="6">
        <v>455184.2</v>
      </c>
      <c r="AF238" s="6">
        <v>446893.5</v>
      </c>
      <c r="AG238" s="6">
        <v>484128.2</v>
      </c>
      <c r="AH238" s="6">
        <v>508663.8</v>
      </c>
      <c r="AI238" s="6">
        <v>531847.5</v>
      </c>
      <c r="AJ238" s="6">
        <v>536688.5</v>
      </c>
      <c r="AK238" s="6">
        <v>573036.19999999995</v>
      </c>
      <c r="AL238" s="6">
        <v>649296.1</v>
      </c>
      <c r="AM238" s="6">
        <v>642222</v>
      </c>
      <c r="AN238" s="6">
        <v>664616.9</v>
      </c>
      <c r="AO238" s="6">
        <v>729236.8</v>
      </c>
      <c r="AP238" s="6">
        <v>751597.2</v>
      </c>
      <c r="AQ238" s="6">
        <v>767710.4</v>
      </c>
      <c r="AR238" s="6">
        <v>789206.3</v>
      </c>
    </row>
    <row r="239" spans="1:44" x14ac:dyDescent="0.2">
      <c r="A239" s="9">
        <v>238</v>
      </c>
      <c r="B239" s="6">
        <v>19968.7</v>
      </c>
      <c r="C239" s="6">
        <v>21151.4</v>
      </c>
      <c r="D239" s="6">
        <v>24396.9</v>
      </c>
      <c r="E239" s="6">
        <v>28080.5</v>
      </c>
      <c r="F239" s="6">
        <v>29685.7</v>
      </c>
      <c r="G239" s="6">
        <v>32319.7</v>
      </c>
      <c r="H239" s="6">
        <v>36434</v>
      </c>
      <c r="I239" s="6">
        <v>40018.400000000001</v>
      </c>
      <c r="J239" s="6">
        <v>45080.6</v>
      </c>
      <c r="K239" s="6">
        <v>50014.3</v>
      </c>
      <c r="L239" s="6">
        <v>55021.9</v>
      </c>
      <c r="M239" s="6">
        <v>56810.9</v>
      </c>
      <c r="N239" s="6">
        <v>58866.1</v>
      </c>
      <c r="O239" s="6">
        <v>62051.4</v>
      </c>
      <c r="P239" s="6">
        <v>65044.3</v>
      </c>
      <c r="Q239" s="6">
        <v>69308.5</v>
      </c>
      <c r="R239" s="6">
        <v>75053.100000000006</v>
      </c>
      <c r="S239" s="6">
        <v>77728.800000000003</v>
      </c>
      <c r="T239" s="6">
        <v>84298</v>
      </c>
      <c r="U239" s="6">
        <v>89082.4</v>
      </c>
      <c r="V239" s="6">
        <v>95031.1</v>
      </c>
      <c r="W239" s="6">
        <v>87450</v>
      </c>
      <c r="X239" s="6">
        <v>92106.5</v>
      </c>
      <c r="Y239" s="6">
        <v>98277.7</v>
      </c>
      <c r="Z239" s="6">
        <v>103843.6</v>
      </c>
      <c r="AA239" s="6">
        <v>106791.4</v>
      </c>
      <c r="AB239" s="6">
        <v>114079.3</v>
      </c>
      <c r="AC239" s="6">
        <v>121591.7</v>
      </c>
      <c r="AD239" s="6">
        <v>127947.5</v>
      </c>
      <c r="AE239" s="6">
        <v>135066</v>
      </c>
      <c r="AF239" s="6">
        <v>118121.7</v>
      </c>
      <c r="AG239" s="6">
        <v>123113</v>
      </c>
      <c r="AH239" s="6">
        <v>126298.4</v>
      </c>
      <c r="AI239" s="6">
        <v>138257.70000000001</v>
      </c>
      <c r="AJ239" s="6">
        <v>141028.4</v>
      </c>
      <c r="AK239" s="6">
        <v>142550.39999999999</v>
      </c>
      <c r="AL239" s="6">
        <v>152249.9</v>
      </c>
      <c r="AM239" s="6">
        <v>163746.70000000001</v>
      </c>
      <c r="AN239" s="6">
        <v>166025</v>
      </c>
      <c r="AO239" s="6">
        <v>168404.3</v>
      </c>
      <c r="AP239" s="6">
        <v>172772.6</v>
      </c>
      <c r="AQ239" s="6">
        <v>176710.6</v>
      </c>
      <c r="AR239" s="6">
        <v>181658.5</v>
      </c>
    </row>
    <row r="240" spans="1:44" x14ac:dyDescent="0.2">
      <c r="A240" s="9">
        <v>239</v>
      </c>
      <c r="B240" s="6">
        <v>27875.8</v>
      </c>
      <c r="C240" s="6">
        <v>31102.6</v>
      </c>
      <c r="D240" s="6">
        <v>32759.1</v>
      </c>
      <c r="E240" s="6">
        <v>31022</v>
      </c>
      <c r="F240" s="6">
        <v>36601.5</v>
      </c>
      <c r="G240" s="6">
        <v>41203.9</v>
      </c>
      <c r="H240" s="6">
        <v>42956.6</v>
      </c>
      <c r="I240" s="6">
        <v>45598</v>
      </c>
      <c r="J240" s="6">
        <v>47292</v>
      </c>
      <c r="K240" s="6">
        <v>50415.9</v>
      </c>
      <c r="L240" s="6">
        <v>47956.9</v>
      </c>
      <c r="M240" s="6">
        <v>53738.3</v>
      </c>
      <c r="N240" s="6">
        <v>56476.7</v>
      </c>
      <c r="O240" s="6">
        <v>54605.1</v>
      </c>
      <c r="P240" s="6">
        <v>56668</v>
      </c>
      <c r="Q240" s="6">
        <v>65564.800000000003</v>
      </c>
      <c r="R240" s="6">
        <v>67679.7</v>
      </c>
      <c r="S240" s="6">
        <v>69977.2</v>
      </c>
      <c r="T240" s="6">
        <v>68742.399999999994</v>
      </c>
      <c r="U240" s="6">
        <v>68263.5</v>
      </c>
      <c r="V240" s="6">
        <v>73259.600000000006</v>
      </c>
      <c r="W240" s="6">
        <v>76404.100000000006</v>
      </c>
      <c r="X240" s="6">
        <v>81057.2</v>
      </c>
      <c r="Y240" s="6">
        <v>82809.899999999994</v>
      </c>
      <c r="Z240" s="6">
        <v>82822.7</v>
      </c>
      <c r="AA240" s="6">
        <v>89760</v>
      </c>
      <c r="AB240" s="6">
        <v>88549</v>
      </c>
      <c r="AC240" s="6">
        <v>87100</v>
      </c>
      <c r="AD240" s="6">
        <v>85285</v>
      </c>
      <c r="AE240" s="6">
        <v>77219</v>
      </c>
      <c r="AF240" s="6">
        <v>75844.5</v>
      </c>
      <c r="AG240" s="6">
        <v>72878</v>
      </c>
      <c r="AH240" s="6">
        <v>73050</v>
      </c>
      <c r="AI240" s="6">
        <v>76256</v>
      </c>
      <c r="AJ240" s="6">
        <v>70975</v>
      </c>
      <c r="AK240" s="6">
        <v>62919</v>
      </c>
      <c r="AL240" s="6">
        <v>57371</v>
      </c>
      <c r="AM240" s="6">
        <v>46120</v>
      </c>
      <c r="AN240" s="6">
        <v>49872</v>
      </c>
      <c r="AO240" s="6">
        <v>52437</v>
      </c>
      <c r="AP240" s="6">
        <v>54371</v>
      </c>
      <c r="AQ240" s="6">
        <v>55904</v>
      </c>
      <c r="AR240" s="6">
        <v>57469.3</v>
      </c>
    </row>
    <row r="241" spans="1:44" x14ac:dyDescent="0.2">
      <c r="A241" s="9">
        <v>240</v>
      </c>
      <c r="B241" s="6">
        <v>34124</v>
      </c>
      <c r="C241" s="6">
        <v>36300.199999999997</v>
      </c>
      <c r="D241" s="6">
        <v>37154.9</v>
      </c>
      <c r="E241" s="6">
        <v>38043.300000000003</v>
      </c>
      <c r="F241" s="6">
        <v>41682.9</v>
      </c>
      <c r="G241" s="6">
        <v>46708.5</v>
      </c>
      <c r="H241" s="6">
        <v>49778.3</v>
      </c>
      <c r="I241" s="6">
        <v>51028.9</v>
      </c>
      <c r="J241" s="6">
        <v>55405.4</v>
      </c>
      <c r="K241" s="6">
        <v>59880.9</v>
      </c>
      <c r="L241" s="6">
        <v>62679.199999999997</v>
      </c>
      <c r="M241" s="6">
        <v>64346.2</v>
      </c>
      <c r="N241" s="6">
        <v>65071</v>
      </c>
      <c r="O241" s="6">
        <v>63261.9</v>
      </c>
      <c r="P241" s="6">
        <v>63252</v>
      </c>
      <c r="Q241" s="6">
        <v>68822.7</v>
      </c>
      <c r="R241" s="6">
        <v>70160.399999999994</v>
      </c>
      <c r="S241" s="6">
        <v>68746.3</v>
      </c>
      <c r="T241" s="6">
        <v>69426</v>
      </c>
      <c r="U241" s="6">
        <v>70255.600000000006</v>
      </c>
      <c r="V241" s="6">
        <v>75895</v>
      </c>
      <c r="W241" s="6">
        <v>78528.7</v>
      </c>
      <c r="X241" s="6">
        <v>80260.899999999994</v>
      </c>
      <c r="Y241" s="6">
        <v>80761.8</v>
      </c>
      <c r="Z241" s="6">
        <v>80586.8</v>
      </c>
      <c r="AA241" s="6">
        <v>81006.8</v>
      </c>
      <c r="AB241" s="6">
        <v>73612</v>
      </c>
      <c r="AC241" s="6">
        <v>71127</v>
      </c>
      <c r="AD241" s="6">
        <v>67811</v>
      </c>
      <c r="AE241" s="6">
        <v>57178</v>
      </c>
      <c r="AF241" s="6">
        <v>49592.2</v>
      </c>
      <c r="AG241" s="6">
        <v>43606</v>
      </c>
      <c r="AH241" s="6">
        <v>37938</v>
      </c>
      <c r="AI241" s="6">
        <v>36759</v>
      </c>
      <c r="AJ241" s="6">
        <v>34543</v>
      </c>
      <c r="AK241" s="6">
        <v>26680.9</v>
      </c>
      <c r="AL241" s="6">
        <v>21651</v>
      </c>
      <c r="AM241" s="6">
        <v>17739</v>
      </c>
      <c r="AN241" s="6">
        <v>18604</v>
      </c>
      <c r="AO241" s="6">
        <v>25751</v>
      </c>
      <c r="AP241" s="6">
        <v>33303</v>
      </c>
      <c r="AQ241" s="6">
        <v>29718</v>
      </c>
      <c r="AR241" s="6">
        <v>30550.1</v>
      </c>
    </row>
    <row r="242" spans="1:44" x14ac:dyDescent="0.2">
      <c r="A242" s="9">
        <v>241</v>
      </c>
      <c r="B242" s="6">
        <v>26264.3</v>
      </c>
      <c r="C242" s="6">
        <v>30468.1</v>
      </c>
      <c r="D242" s="6">
        <v>38891.699999999997</v>
      </c>
      <c r="E242" s="6">
        <v>38790.199999999997</v>
      </c>
      <c r="F242" s="6">
        <v>44929.7</v>
      </c>
      <c r="G242" s="6">
        <v>48866.5</v>
      </c>
      <c r="H242" s="6">
        <v>53508.5</v>
      </c>
      <c r="I242" s="6">
        <v>61069.1</v>
      </c>
      <c r="J242" s="6">
        <v>68258.100000000006</v>
      </c>
      <c r="K242" s="6">
        <v>75312.800000000003</v>
      </c>
      <c r="L242" s="6">
        <v>75655.7</v>
      </c>
      <c r="M242" s="6">
        <v>80186.399999999994</v>
      </c>
      <c r="N242" s="6">
        <v>90465.5</v>
      </c>
      <c r="O242" s="6">
        <v>88763.7</v>
      </c>
      <c r="P242" s="6">
        <v>91295.8</v>
      </c>
      <c r="Q242" s="6">
        <v>103545.7</v>
      </c>
      <c r="R242" s="6">
        <v>116699.4</v>
      </c>
      <c r="S242" s="6">
        <v>124741.5</v>
      </c>
      <c r="T242" s="6">
        <v>124924.1</v>
      </c>
      <c r="U242" s="6">
        <v>122579.7</v>
      </c>
      <c r="V242" s="6">
        <v>126156.6</v>
      </c>
      <c r="W242" s="6">
        <v>126098.5</v>
      </c>
      <c r="X242" s="6">
        <v>136118.9</v>
      </c>
      <c r="Y242" s="6">
        <v>165122.70000000001</v>
      </c>
      <c r="Z242" s="6">
        <v>151812.4</v>
      </c>
      <c r="AA242" s="6">
        <v>148968.29999999999</v>
      </c>
      <c r="AB242" s="6">
        <v>153631</v>
      </c>
      <c r="AC242" s="6">
        <v>155859.20000000001</v>
      </c>
      <c r="AD242" s="6">
        <v>165530.6</v>
      </c>
      <c r="AE242" s="6">
        <v>155190</v>
      </c>
      <c r="AF242" s="6">
        <v>152284.9</v>
      </c>
      <c r="AG242" s="6">
        <v>149252.20000000001</v>
      </c>
      <c r="AH242" s="6">
        <v>153128.29999999999</v>
      </c>
      <c r="AI242" s="6">
        <v>160729.60000000001</v>
      </c>
      <c r="AJ242" s="6">
        <v>168890.4</v>
      </c>
      <c r="AK242" s="6">
        <v>174062.6</v>
      </c>
      <c r="AL242" s="6">
        <v>178670.5</v>
      </c>
      <c r="AM242" s="6">
        <v>161089.79999999999</v>
      </c>
      <c r="AN242" s="6">
        <v>170867</v>
      </c>
      <c r="AO242" s="6">
        <v>176351.5</v>
      </c>
      <c r="AP242" s="6">
        <v>173942.1</v>
      </c>
      <c r="AQ242" s="6">
        <v>172806.7</v>
      </c>
      <c r="AR242" s="6">
        <v>177645.2</v>
      </c>
    </row>
    <row r="243" spans="1:44" x14ac:dyDescent="0.2">
      <c r="A243" s="9">
        <v>242</v>
      </c>
      <c r="B243" s="6">
        <v>14283.7</v>
      </c>
      <c r="C243" s="6">
        <v>15763.6</v>
      </c>
      <c r="D243" s="6">
        <v>17498</v>
      </c>
      <c r="E243" s="6">
        <v>18424.099999999999</v>
      </c>
      <c r="F243" s="6">
        <v>20802.099999999999</v>
      </c>
      <c r="G243" s="6">
        <v>24008.799999999999</v>
      </c>
      <c r="H243" s="6">
        <v>27073.1</v>
      </c>
      <c r="I243" s="6">
        <v>30284.9</v>
      </c>
      <c r="J243" s="6">
        <v>33517.5</v>
      </c>
      <c r="K243" s="6">
        <v>37300.400000000001</v>
      </c>
      <c r="L243" s="6">
        <v>41793.4</v>
      </c>
      <c r="M243" s="6">
        <v>44966.6</v>
      </c>
      <c r="N243" s="6">
        <v>50794</v>
      </c>
      <c r="O243" s="6">
        <v>54111.5</v>
      </c>
      <c r="P243" s="6">
        <v>57127.9</v>
      </c>
      <c r="Q243" s="6">
        <v>65836.5</v>
      </c>
      <c r="R243" s="6">
        <v>69742</v>
      </c>
      <c r="S243" s="6">
        <v>72712.2</v>
      </c>
      <c r="T243" s="6">
        <v>76542.3</v>
      </c>
      <c r="U243" s="6">
        <v>74760.3</v>
      </c>
      <c r="V243" s="6">
        <v>81584</v>
      </c>
      <c r="W243" s="6">
        <v>83699.399999999994</v>
      </c>
      <c r="X243" s="6">
        <v>85913.5</v>
      </c>
      <c r="Y243" s="6">
        <v>92874.4</v>
      </c>
      <c r="Z243" s="6">
        <v>95978.3</v>
      </c>
      <c r="AA243" s="6">
        <v>98025.4</v>
      </c>
      <c r="AB243" s="6">
        <v>101634</v>
      </c>
      <c r="AC243" s="6">
        <v>104319</v>
      </c>
      <c r="AD243" s="6">
        <v>107642</v>
      </c>
      <c r="AE243" s="6">
        <v>104628</v>
      </c>
      <c r="AF243" s="6">
        <v>99803.5</v>
      </c>
      <c r="AG243" s="6">
        <v>95723</v>
      </c>
      <c r="AH243" s="6">
        <v>96338</v>
      </c>
      <c r="AI243" s="6">
        <v>98944</v>
      </c>
      <c r="AJ243" s="6">
        <v>100978</v>
      </c>
      <c r="AK243" s="6">
        <v>103882.2</v>
      </c>
      <c r="AL243" s="6">
        <v>99255</v>
      </c>
      <c r="AM243" s="6">
        <v>83758</v>
      </c>
      <c r="AN243" s="6">
        <v>83499</v>
      </c>
      <c r="AO243" s="6">
        <v>83552</v>
      </c>
      <c r="AP243" s="6">
        <v>81172</v>
      </c>
      <c r="AQ243" s="6">
        <v>79214</v>
      </c>
      <c r="AR243" s="6">
        <v>81432</v>
      </c>
    </row>
    <row r="244" spans="1:44" x14ac:dyDescent="0.2">
      <c r="A244" s="9">
        <v>243</v>
      </c>
      <c r="B244" s="6">
        <v>26746.2</v>
      </c>
      <c r="C244" s="6">
        <v>32516.7</v>
      </c>
      <c r="D244" s="6">
        <v>54707</v>
      </c>
      <c r="E244" s="6">
        <v>64424.2</v>
      </c>
      <c r="F244" s="6">
        <v>76318.2</v>
      </c>
      <c r="G244" s="6">
        <v>90282.6</v>
      </c>
      <c r="H244" s="6">
        <v>93072.8</v>
      </c>
      <c r="I244" s="6">
        <v>131272.5</v>
      </c>
      <c r="J244" s="6">
        <v>194856.4</v>
      </c>
      <c r="K244" s="6">
        <v>201380.2</v>
      </c>
      <c r="L244" s="6">
        <v>187413.6</v>
      </c>
      <c r="M244" s="6">
        <v>162884.5</v>
      </c>
      <c r="N244" s="6">
        <v>177311.5</v>
      </c>
      <c r="O244" s="6">
        <v>166026.4</v>
      </c>
      <c r="P244" s="6">
        <v>110598.1</v>
      </c>
      <c r="Q244" s="6">
        <v>129159</v>
      </c>
      <c r="R244" s="6">
        <v>130217</v>
      </c>
      <c r="S244" s="6">
        <v>142360.29999999999</v>
      </c>
      <c r="T244" s="6">
        <v>170889.3</v>
      </c>
      <c r="U244" s="6">
        <v>156510</v>
      </c>
      <c r="V244" s="6">
        <v>148482.20000000001</v>
      </c>
      <c r="W244" s="6">
        <v>143454.79999999999</v>
      </c>
      <c r="X244" s="6">
        <v>142013.29999999999</v>
      </c>
      <c r="Y244" s="6">
        <v>150056.4</v>
      </c>
      <c r="Z244" s="6">
        <v>172630.5</v>
      </c>
      <c r="AA244" s="6">
        <v>175286.6</v>
      </c>
      <c r="AB244" s="6">
        <v>135292</v>
      </c>
      <c r="AC244" s="6">
        <v>159022</v>
      </c>
      <c r="AD244" s="6">
        <v>230707</v>
      </c>
      <c r="AE244" s="6">
        <v>215787</v>
      </c>
      <c r="AF244" s="6">
        <v>211576.7</v>
      </c>
      <c r="AG244" s="6">
        <v>243798</v>
      </c>
      <c r="AH244" s="6">
        <v>322191</v>
      </c>
      <c r="AI244" s="6">
        <v>458381</v>
      </c>
      <c r="AJ244" s="6">
        <v>533461</v>
      </c>
      <c r="AK244" s="6">
        <v>602035.1</v>
      </c>
      <c r="AL244" s="6">
        <v>731661</v>
      </c>
      <c r="AM244" s="6">
        <v>479355</v>
      </c>
      <c r="AN244" s="6">
        <v>601692</v>
      </c>
      <c r="AO244" s="6">
        <v>807604</v>
      </c>
      <c r="AP244" s="6">
        <v>813488</v>
      </c>
      <c r="AQ244" s="6">
        <v>795635</v>
      </c>
      <c r="AR244" s="6">
        <v>817912.8</v>
      </c>
    </row>
    <row r="245" spans="1:44" x14ac:dyDescent="0.2">
      <c r="A245" s="9">
        <v>244</v>
      </c>
      <c r="B245" s="6">
        <v>61365.8</v>
      </c>
      <c r="C245" s="6">
        <v>69830.5</v>
      </c>
      <c r="D245" s="6">
        <v>90342.2</v>
      </c>
      <c r="E245" s="6">
        <v>96924.800000000003</v>
      </c>
      <c r="F245" s="6">
        <v>112565.8</v>
      </c>
      <c r="G245" s="6">
        <v>127927.9</v>
      </c>
      <c r="H245" s="6">
        <v>143300.70000000001</v>
      </c>
      <c r="I245" s="6">
        <v>168391.2</v>
      </c>
      <c r="J245" s="6">
        <v>170180.6</v>
      </c>
      <c r="K245" s="6">
        <v>207185.1</v>
      </c>
      <c r="L245" s="6">
        <v>196827</v>
      </c>
      <c r="M245" s="6">
        <v>218100.8</v>
      </c>
      <c r="N245" s="6">
        <v>216521.8</v>
      </c>
      <c r="O245" s="6">
        <v>216540.79999999999</v>
      </c>
      <c r="P245" s="6">
        <v>218609.9</v>
      </c>
      <c r="Q245" s="6">
        <v>238793.60000000001</v>
      </c>
      <c r="R245" s="6">
        <v>269825.59999999998</v>
      </c>
      <c r="S245" s="6">
        <v>289424.7</v>
      </c>
      <c r="T245" s="6">
        <v>298026.59999999998</v>
      </c>
      <c r="U245" s="6">
        <v>302865</v>
      </c>
      <c r="V245" s="6">
        <v>317664.59999999998</v>
      </c>
      <c r="W245" s="6">
        <v>328044</v>
      </c>
      <c r="X245" s="6">
        <v>348660.2</v>
      </c>
      <c r="Y245" s="6">
        <v>375127.1</v>
      </c>
      <c r="Z245" s="6">
        <v>381886.5</v>
      </c>
      <c r="AA245" s="6">
        <v>414950.5</v>
      </c>
      <c r="AB245" s="6">
        <v>425863.8</v>
      </c>
      <c r="AC245" s="6">
        <v>435900.5</v>
      </c>
      <c r="AD245" s="6">
        <v>461380.3</v>
      </c>
      <c r="AE245" s="6">
        <v>449957.9</v>
      </c>
      <c r="AF245" s="6">
        <v>469688.2</v>
      </c>
      <c r="AG245" s="6">
        <v>502071.7</v>
      </c>
      <c r="AH245" s="6">
        <v>559869.30000000005</v>
      </c>
      <c r="AI245" s="6">
        <v>623537.1</v>
      </c>
      <c r="AJ245" s="6">
        <v>679792.3</v>
      </c>
      <c r="AK245" s="6">
        <v>727683.2</v>
      </c>
      <c r="AL245" s="6">
        <v>748563.5</v>
      </c>
      <c r="AM245" s="6">
        <v>641803.69999999995</v>
      </c>
      <c r="AN245" s="6">
        <v>737235.1</v>
      </c>
      <c r="AO245" s="6">
        <v>806409.1</v>
      </c>
      <c r="AP245" s="6">
        <v>806716.7</v>
      </c>
      <c r="AQ245" s="6">
        <v>835276.7</v>
      </c>
      <c r="AR245" s="6">
        <v>858664.5</v>
      </c>
    </row>
    <row r="246" spans="1:44" x14ac:dyDescent="0.2">
      <c r="A246" s="9">
        <v>245</v>
      </c>
      <c r="B246" s="6">
        <v>22450.7</v>
      </c>
      <c r="C246" s="6">
        <v>26177.3</v>
      </c>
      <c r="D246" s="6">
        <v>30156.6</v>
      </c>
      <c r="E246" s="6">
        <v>29666.2</v>
      </c>
      <c r="F246" s="6">
        <v>34601.5</v>
      </c>
      <c r="G246" s="6">
        <v>42458.400000000001</v>
      </c>
      <c r="H246" s="6">
        <v>46407.6</v>
      </c>
      <c r="I246" s="6">
        <v>50492.800000000003</v>
      </c>
      <c r="J246" s="6">
        <v>51534.5</v>
      </c>
      <c r="K246" s="6">
        <v>57516</v>
      </c>
      <c r="L246" s="6">
        <v>59311.3</v>
      </c>
      <c r="M246" s="6">
        <v>64293.1</v>
      </c>
      <c r="N246" s="6">
        <v>72548.7</v>
      </c>
      <c r="O246" s="6">
        <v>75090.2</v>
      </c>
      <c r="P246" s="6">
        <v>79470</v>
      </c>
      <c r="Q246" s="6">
        <v>88725</v>
      </c>
      <c r="R246" s="6">
        <v>96096.5</v>
      </c>
      <c r="S246" s="6">
        <v>100731.1</v>
      </c>
      <c r="T246" s="6">
        <v>103360.5</v>
      </c>
      <c r="U246" s="6">
        <v>102261</v>
      </c>
      <c r="V246" s="6">
        <v>114339.3</v>
      </c>
      <c r="W246" s="6">
        <v>123264</v>
      </c>
      <c r="X246" s="6">
        <v>134731.4</v>
      </c>
      <c r="Y246" s="6">
        <v>145405.20000000001</v>
      </c>
      <c r="Z246" s="6">
        <v>149963.1</v>
      </c>
      <c r="AA246" s="6">
        <v>158312.4</v>
      </c>
      <c r="AB246" s="6">
        <v>163162.9</v>
      </c>
      <c r="AC246" s="6">
        <v>171617.2</v>
      </c>
      <c r="AD246" s="6">
        <v>177669.1</v>
      </c>
      <c r="AE246" s="6">
        <v>169719.4</v>
      </c>
      <c r="AF246" s="6">
        <v>172268.5</v>
      </c>
      <c r="AG246" s="6">
        <v>175156.9</v>
      </c>
      <c r="AH246" s="6">
        <v>181947</v>
      </c>
      <c r="AI246" s="6">
        <v>197429.6</v>
      </c>
      <c r="AJ246" s="6">
        <v>212932.2</v>
      </c>
      <c r="AK246" s="6">
        <v>205265.7</v>
      </c>
      <c r="AL246" s="6">
        <v>198128.9</v>
      </c>
      <c r="AM246" s="6">
        <v>166870.9</v>
      </c>
      <c r="AN246" s="6">
        <v>186877.2</v>
      </c>
      <c r="AO246" s="6">
        <v>203172.6</v>
      </c>
      <c r="AP246" s="6">
        <v>213338.9</v>
      </c>
      <c r="AQ246" s="6">
        <v>218984.2</v>
      </c>
      <c r="AR246" s="6">
        <v>225115.7</v>
      </c>
    </row>
    <row r="247" spans="1:44" x14ac:dyDescent="0.2">
      <c r="A247" s="9">
        <v>246</v>
      </c>
      <c r="B247" s="6">
        <v>118665.9</v>
      </c>
      <c r="C247" s="6">
        <v>133439.5</v>
      </c>
      <c r="D247" s="6">
        <v>150954.6</v>
      </c>
      <c r="E247" s="6">
        <v>165092.4</v>
      </c>
      <c r="F247" s="6">
        <v>175581.3</v>
      </c>
      <c r="G247" s="6">
        <v>193350.5</v>
      </c>
      <c r="H247" s="6">
        <v>218728.5</v>
      </c>
      <c r="I247" s="6">
        <v>247767.7</v>
      </c>
      <c r="J247" s="6">
        <v>265314</v>
      </c>
      <c r="K247" s="6">
        <v>293918.40000000002</v>
      </c>
      <c r="L247" s="6">
        <v>298355.3</v>
      </c>
      <c r="M247" s="6">
        <v>311335.7</v>
      </c>
      <c r="N247" s="6">
        <v>359207.7</v>
      </c>
      <c r="O247" s="6">
        <v>381423.1</v>
      </c>
      <c r="P247" s="6">
        <v>398824.1</v>
      </c>
      <c r="Q247" s="6">
        <v>407900.2</v>
      </c>
      <c r="R247" s="6">
        <v>457682.8</v>
      </c>
      <c r="S247" s="6">
        <v>481583.7</v>
      </c>
      <c r="T247" s="6">
        <v>496637.3</v>
      </c>
      <c r="U247" s="6">
        <v>522386.9</v>
      </c>
      <c r="V247" s="6">
        <v>547476.30000000005</v>
      </c>
      <c r="W247" s="6">
        <v>571113.1</v>
      </c>
      <c r="X247" s="6">
        <v>632780.1</v>
      </c>
      <c r="Y247" s="6">
        <v>661038.69999999995</v>
      </c>
      <c r="Z247" s="6">
        <v>699333</v>
      </c>
      <c r="AA247" s="6">
        <v>748455.3</v>
      </c>
      <c r="AB247" s="6">
        <v>773545</v>
      </c>
      <c r="AC247" s="6">
        <v>827952</v>
      </c>
      <c r="AD247" s="6">
        <v>884288</v>
      </c>
      <c r="AE247" s="6">
        <v>862640</v>
      </c>
      <c r="AF247" s="6">
        <v>893888.5</v>
      </c>
      <c r="AG247" s="6">
        <v>925784</v>
      </c>
      <c r="AH247" s="6">
        <v>1022995</v>
      </c>
      <c r="AI247" s="6">
        <v>1116800</v>
      </c>
      <c r="AJ247" s="6">
        <v>1196538</v>
      </c>
      <c r="AK247" s="6">
        <v>1269456.8</v>
      </c>
      <c r="AL247" s="6">
        <v>1311435</v>
      </c>
      <c r="AM247" s="6">
        <v>1092050</v>
      </c>
      <c r="AN247" s="6">
        <v>1253063</v>
      </c>
      <c r="AO247" s="6">
        <v>1357788</v>
      </c>
      <c r="AP247" s="6">
        <v>1437709</v>
      </c>
      <c r="AQ247" s="6">
        <v>1496726</v>
      </c>
      <c r="AR247" s="6">
        <v>1538634.3</v>
      </c>
    </row>
    <row r="248" spans="1:44" x14ac:dyDescent="0.2">
      <c r="A248" s="9">
        <v>247</v>
      </c>
      <c r="B248" s="6">
        <v>122468.4</v>
      </c>
      <c r="C248" s="6">
        <v>137129.60000000001</v>
      </c>
      <c r="D248" s="6">
        <v>146017.5</v>
      </c>
      <c r="E248" s="6">
        <v>157675.29999999999</v>
      </c>
      <c r="F248" s="6">
        <v>150433.79999999999</v>
      </c>
      <c r="G248" s="6">
        <v>193557.4</v>
      </c>
      <c r="H248" s="6">
        <v>216188</v>
      </c>
      <c r="I248" s="6">
        <v>239892</v>
      </c>
      <c r="J248" s="6">
        <v>256130.6</v>
      </c>
      <c r="K248" s="6">
        <v>277405</v>
      </c>
      <c r="L248" s="6">
        <v>286853.59999999998</v>
      </c>
      <c r="M248" s="6">
        <v>313570.3</v>
      </c>
      <c r="N248" s="6">
        <v>335559.9</v>
      </c>
      <c r="O248" s="6">
        <v>363043.1</v>
      </c>
      <c r="P248" s="6">
        <v>440915.3</v>
      </c>
      <c r="Q248" s="6">
        <v>508468.3</v>
      </c>
      <c r="R248" s="6">
        <v>533543.30000000005</v>
      </c>
      <c r="S248" s="6">
        <v>566774.69999999995</v>
      </c>
      <c r="T248" s="6">
        <v>594104</v>
      </c>
      <c r="U248" s="6">
        <v>605244.4</v>
      </c>
      <c r="V248" s="6">
        <v>638623.9</v>
      </c>
      <c r="W248" s="6">
        <v>675085.4</v>
      </c>
      <c r="X248" s="6">
        <v>750066.5</v>
      </c>
      <c r="Y248" s="6">
        <v>777992.9</v>
      </c>
      <c r="Z248" s="6">
        <v>820739.2</v>
      </c>
      <c r="AA248" s="6">
        <v>852151.8</v>
      </c>
      <c r="AB248" s="6">
        <v>886543</v>
      </c>
      <c r="AC248" s="6">
        <v>947825</v>
      </c>
      <c r="AD248" s="6">
        <v>992808</v>
      </c>
      <c r="AE248" s="6">
        <v>989403</v>
      </c>
      <c r="AF248" s="6">
        <v>1040389.8</v>
      </c>
      <c r="AG248" s="6">
        <v>1104611</v>
      </c>
      <c r="AH248" s="6">
        <v>1185521</v>
      </c>
      <c r="AI248" s="6">
        <v>1233704</v>
      </c>
      <c r="AJ248" s="6">
        <v>1295134</v>
      </c>
      <c r="AK248" s="6">
        <v>1320719.3</v>
      </c>
      <c r="AL248" s="6">
        <v>1280727</v>
      </c>
      <c r="AM248" s="6">
        <v>1222536</v>
      </c>
      <c r="AN248" s="6">
        <v>1327843.6000000001</v>
      </c>
      <c r="AO248" s="6">
        <v>1368088.6</v>
      </c>
      <c r="AP248" s="6">
        <v>1451900.6</v>
      </c>
      <c r="AQ248" s="6">
        <v>1518029.6</v>
      </c>
      <c r="AR248" s="6">
        <v>1560534.4</v>
      </c>
    </row>
    <row r="249" spans="1:44" x14ac:dyDescent="0.2">
      <c r="A249" s="9">
        <v>248</v>
      </c>
      <c r="B249" s="6">
        <v>102211.4</v>
      </c>
      <c r="C249" s="6">
        <v>112217.4</v>
      </c>
      <c r="D249" s="6">
        <v>119832</v>
      </c>
      <c r="E249" s="6">
        <v>119300.8</v>
      </c>
      <c r="F249" s="6">
        <v>134190.20000000001</v>
      </c>
      <c r="G249" s="6">
        <v>155524.20000000001</v>
      </c>
      <c r="H249" s="6">
        <v>182634.3</v>
      </c>
      <c r="I249" s="6">
        <v>205955.6</v>
      </c>
      <c r="J249" s="6">
        <v>221145.4</v>
      </c>
      <c r="K249" s="6">
        <v>238684.6</v>
      </c>
      <c r="L249" s="6">
        <v>231357</v>
      </c>
      <c r="M249" s="6">
        <v>240981</v>
      </c>
      <c r="N249" s="6">
        <v>260674.3</v>
      </c>
      <c r="O249" s="6">
        <v>264639.8</v>
      </c>
      <c r="P249" s="6">
        <v>273439.90000000002</v>
      </c>
      <c r="Q249" s="6">
        <v>290519.09999999998</v>
      </c>
      <c r="R249" s="6">
        <v>318195.20000000001</v>
      </c>
      <c r="S249" s="6">
        <v>336126.6</v>
      </c>
      <c r="T249" s="6">
        <v>358588.6</v>
      </c>
      <c r="U249" s="6">
        <v>357342.6</v>
      </c>
      <c r="V249" s="6">
        <v>376247.1</v>
      </c>
      <c r="W249" s="6">
        <v>393314</v>
      </c>
      <c r="X249" s="6">
        <v>421755</v>
      </c>
      <c r="Y249" s="6">
        <v>444205.2</v>
      </c>
      <c r="Z249" s="6">
        <v>468828.8</v>
      </c>
      <c r="AA249" s="6">
        <v>500667.4</v>
      </c>
      <c r="AB249" s="6">
        <v>524756</v>
      </c>
      <c r="AC249" s="6">
        <v>554117.9</v>
      </c>
      <c r="AD249" s="6">
        <v>591681.80000000005</v>
      </c>
      <c r="AE249" s="6">
        <v>583624.9</v>
      </c>
      <c r="AF249" s="6">
        <v>587477.1</v>
      </c>
      <c r="AG249" s="6">
        <v>621691.9</v>
      </c>
      <c r="AH249" s="6">
        <v>687552.5</v>
      </c>
      <c r="AI249" s="6">
        <v>751595.2</v>
      </c>
      <c r="AJ249" s="6">
        <v>819717.3</v>
      </c>
      <c r="AK249" s="6">
        <v>867423.2</v>
      </c>
      <c r="AL249" s="6">
        <v>911039.2</v>
      </c>
      <c r="AM249" s="6">
        <v>774180.2</v>
      </c>
      <c r="AN249" s="6">
        <v>848719</v>
      </c>
      <c r="AO249" s="6">
        <v>929455.6</v>
      </c>
      <c r="AP249" s="6">
        <v>972327</v>
      </c>
      <c r="AQ249" s="6">
        <v>1003231.1</v>
      </c>
      <c r="AR249" s="6">
        <v>1031321.6</v>
      </c>
    </row>
    <row r="250" spans="1:44" x14ac:dyDescent="0.2">
      <c r="A250" s="9">
        <v>249</v>
      </c>
      <c r="B250" s="6">
        <v>11283.6</v>
      </c>
      <c r="C250" s="6">
        <v>12715.9</v>
      </c>
      <c r="D250" s="6">
        <v>15020.4</v>
      </c>
      <c r="E250" s="6">
        <v>15632.6</v>
      </c>
      <c r="F250" s="6">
        <v>17745</v>
      </c>
      <c r="G250" s="6">
        <v>20165.599999999999</v>
      </c>
      <c r="H250" s="6">
        <v>23011.200000000001</v>
      </c>
      <c r="I250" s="6">
        <v>27299.200000000001</v>
      </c>
      <c r="J250" s="6">
        <v>33144.5</v>
      </c>
      <c r="K250" s="6">
        <v>35363</v>
      </c>
      <c r="L250" s="6">
        <v>35337</v>
      </c>
      <c r="M250" s="6">
        <v>38363.699999999997</v>
      </c>
      <c r="N250" s="6">
        <v>43561.9</v>
      </c>
      <c r="O250" s="6">
        <v>46129.5</v>
      </c>
      <c r="P250" s="6">
        <v>49863.3</v>
      </c>
      <c r="Q250" s="6">
        <v>56875.9</v>
      </c>
      <c r="R250" s="6">
        <v>63870.5</v>
      </c>
      <c r="S250" s="6">
        <v>69559.8</v>
      </c>
      <c r="T250" s="6">
        <v>76309.3</v>
      </c>
      <c r="U250" s="6">
        <v>75475.199999999997</v>
      </c>
      <c r="V250" s="6">
        <v>79138.899999999994</v>
      </c>
      <c r="W250" s="6">
        <v>84974.7</v>
      </c>
      <c r="X250" s="6">
        <v>88645.2</v>
      </c>
      <c r="Y250" s="6">
        <v>94679.9</v>
      </c>
      <c r="Z250" s="6">
        <v>102051.4</v>
      </c>
      <c r="AA250" s="6">
        <v>114334</v>
      </c>
      <c r="AB250" s="6">
        <v>111117</v>
      </c>
      <c r="AC250" s="6">
        <v>114641</v>
      </c>
      <c r="AD250" s="6">
        <v>123696</v>
      </c>
      <c r="AE250" s="6">
        <v>107192</v>
      </c>
      <c r="AF250" s="6">
        <v>100711.5</v>
      </c>
      <c r="AG250" s="6">
        <v>109907</v>
      </c>
      <c r="AH250" s="6">
        <v>120626</v>
      </c>
      <c r="AI250" s="6">
        <v>133706</v>
      </c>
      <c r="AJ250" s="6">
        <v>145223</v>
      </c>
      <c r="AK250" s="6">
        <v>156203.5</v>
      </c>
      <c r="AL250" s="6">
        <v>165239</v>
      </c>
      <c r="AM250" s="6">
        <v>136507</v>
      </c>
      <c r="AN250" s="6">
        <v>153811.79999999999</v>
      </c>
      <c r="AO250" s="6">
        <v>170604.7</v>
      </c>
      <c r="AP250" s="6">
        <v>171717.8</v>
      </c>
      <c r="AQ250" s="6">
        <v>173748.8</v>
      </c>
      <c r="AR250" s="6">
        <v>178613.8</v>
      </c>
    </row>
    <row r="251" spans="1:44" x14ac:dyDescent="0.2">
      <c r="A251" s="9">
        <v>250</v>
      </c>
      <c r="B251" s="6">
        <v>15343.8</v>
      </c>
      <c r="C251" s="6">
        <v>16814.2</v>
      </c>
      <c r="D251" s="6">
        <v>19272.3</v>
      </c>
      <c r="E251" s="6">
        <v>18720.3</v>
      </c>
      <c r="F251" s="6">
        <v>21156.1</v>
      </c>
      <c r="G251" s="6">
        <v>22947.1</v>
      </c>
      <c r="H251" s="6">
        <v>24559.5</v>
      </c>
      <c r="I251" s="6">
        <v>28452.7</v>
      </c>
      <c r="J251" s="6">
        <v>32000.7</v>
      </c>
      <c r="K251" s="6">
        <v>35199.800000000003</v>
      </c>
      <c r="L251" s="6">
        <v>31316</v>
      </c>
      <c r="M251" s="6">
        <v>31071.7</v>
      </c>
      <c r="N251" s="6">
        <v>34210.9</v>
      </c>
      <c r="O251" s="6">
        <v>32174.400000000001</v>
      </c>
      <c r="P251" s="6">
        <v>30626.1</v>
      </c>
      <c r="Q251" s="6">
        <v>31208.1</v>
      </c>
      <c r="R251" s="6">
        <v>32838.300000000003</v>
      </c>
      <c r="S251" s="6">
        <v>32934.300000000003</v>
      </c>
      <c r="T251" s="6">
        <v>29938.3</v>
      </c>
      <c r="U251" s="6">
        <v>32877.199999999997</v>
      </c>
      <c r="V251" s="6">
        <v>33493.599999999999</v>
      </c>
      <c r="W251" s="6">
        <v>33884</v>
      </c>
      <c r="X251" s="6">
        <v>36094.5</v>
      </c>
      <c r="Y251" s="6">
        <v>37786.9</v>
      </c>
      <c r="Z251" s="6">
        <v>38440.699999999997</v>
      </c>
      <c r="AA251" s="6">
        <v>38992.800000000003</v>
      </c>
      <c r="AB251" s="6">
        <v>38951</v>
      </c>
      <c r="AC251" s="6">
        <v>39467</v>
      </c>
      <c r="AD251" s="6">
        <v>40100</v>
      </c>
      <c r="AE251" s="6">
        <v>40689</v>
      </c>
      <c r="AF251" s="6">
        <v>41349.800000000003</v>
      </c>
      <c r="AG251" s="6">
        <v>42325</v>
      </c>
      <c r="AH251" s="6">
        <v>46638</v>
      </c>
      <c r="AI251" s="6">
        <v>52599</v>
      </c>
      <c r="AJ251" s="6">
        <v>59313</v>
      </c>
      <c r="AK251" s="6">
        <v>61907.6</v>
      </c>
      <c r="AL251" s="6">
        <v>69503</v>
      </c>
      <c r="AM251" s="6">
        <v>55371</v>
      </c>
      <c r="AN251" s="6">
        <v>66976.600000000006</v>
      </c>
      <c r="AO251" s="6">
        <v>76145</v>
      </c>
      <c r="AP251" s="6">
        <v>79220.5</v>
      </c>
      <c r="AQ251" s="6">
        <v>81683</v>
      </c>
      <c r="AR251" s="6">
        <v>83970.1</v>
      </c>
    </row>
    <row r="252" spans="1:44" x14ac:dyDescent="0.2">
      <c r="A252" s="9">
        <v>251</v>
      </c>
      <c r="B252" s="6">
        <v>18330.099999999999</v>
      </c>
      <c r="C252" s="6">
        <v>19474.900000000001</v>
      </c>
      <c r="D252" s="6">
        <v>19301.400000000001</v>
      </c>
      <c r="E252" s="6">
        <v>18680.2</v>
      </c>
      <c r="F252" s="6">
        <v>19951.099999999999</v>
      </c>
      <c r="G252" s="6">
        <v>20473.900000000001</v>
      </c>
      <c r="H252" s="6">
        <v>21953.9</v>
      </c>
      <c r="I252" s="6">
        <v>22382.2</v>
      </c>
      <c r="J252" s="6">
        <v>21797.5</v>
      </c>
      <c r="K252" s="6">
        <v>21214.7</v>
      </c>
      <c r="L252" s="6">
        <v>19374.400000000001</v>
      </c>
      <c r="M252" s="6">
        <v>18846</v>
      </c>
      <c r="N252" s="6">
        <v>19579.900000000001</v>
      </c>
      <c r="O252" s="6">
        <v>19802.099999999999</v>
      </c>
      <c r="P252" s="6">
        <v>20599.3</v>
      </c>
      <c r="Q252" s="6">
        <v>21629</v>
      </c>
      <c r="R252" s="6">
        <v>22688.7</v>
      </c>
      <c r="S252" s="6">
        <v>23033.9</v>
      </c>
      <c r="T252" s="6">
        <v>23333.1</v>
      </c>
      <c r="U252" s="6">
        <v>22520.7</v>
      </c>
      <c r="V252" s="6">
        <v>22922.7</v>
      </c>
      <c r="W252" s="6">
        <v>22733.7</v>
      </c>
      <c r="X252" s="6">
        <v>23594</v>
      </c>
      <c r="Y252" s="6">
        <v>23742.3</v>
      </c>
      <c r="Z252" s="6">
        <v>24123.3</v>
      </c>
      <c r="AA252" s="6">
        <v>24569.599999999999</v>
      </c>
      <c r="AB252" s="6">
        <v>24849</v>
      </c>
      <c r="AC252" s="6">
        <v>26223</v>
      </c>
      <c r="AD252" s="6">
        <v>27590</v>
      </c>
      <c r="AE252" s="6">
        <v>27743</v>
      </c>
      <c r="AF252" s="6">
        <v>26954.400000000001</v>
      </c>
      <c r="AG252" s="6">
        <v>31268</v>
      </c>
      <c r="AH252" s="6">
        <v>37336</v>
      </c>
      <c r="AI252" s="6">
        <v>39281</v>
      </c>
      <c r="AJ252" s="6">
        <v>42227</v>
      </c>
      <c r="AK252" s="6">
        <v>48385</v>
      </c>
      <c r="AL252" s="6">
        <v>54789</v>
      </c>
      <c r="AM252" s="6">
        <v>49276</v>
      </c>
      <c r="AN252" s="6">
        <v>54065.9</v>
      </c>
      <c r="AO252" s="6">
        <v>56641.9</v>
      </c>
      <c r="AP252" s="6">
        <v>56794.9</v>
      </c>
      <c r="AQ252" s="6">
        <v>58523.8</v>
      </c>
      <c r="AR252" s="6">
        <v>60162.5</v>
      </c>
    </row>
    <row r="253" spans="1:44" x14ac:dyDescent="0.2">
      <c r="A253" s="9">
        <v>252</v>
      </c>
      <c r="B253" s="6">
        <v>31772.2</v>
      </c>
      <c r="C253" s="6">
        <v>35175.300000000003</v>
      </c>
      <c r="D253" s="6">
        <v>35395.699999999997</v>
      </c>
      <c r="E253" s="6">
        <v>34251.4</v>
      </c>
      <c r="F253" s="6">
        <v>38904.699999999997</v>
      </c>
      <c r="G253" s="6">
        <v>47719.8</v>
      </c>
      <c r="H253" s="6">
        <v>56905.599999999999</v>
      </c>
      <c r="I253" s="6">
        <v>63268.9</v>
      </c>
      <c r="J253" s="6">
        <v>64286</v>
      </c>
      <c r="K253" s="6">
        <v>68933</v>
      </c>
      <c r="L253" s="6">
        <v>68329.100000000006</v>
      </c>
      <c r="M253" s="6">
        <v>71831.8</v>
      </c>
      <c r="N253" s="6">
        <v>75900.3</v>
      </c>
      <c r="O253" s="6">
        <v>78491.8</v>
      </c>
      <c r="P253" s="6">
        <v>82684.899999999994</v>
      </c>
      <c r="Q253" s="6">
        <v>88317.3</v>
      </c>
      <c r="R253" s="6">
        <v>98044.1</v>
      </c>
      <c r="S253" s="6">
        <v>104861.1</v>
      </c>
      <c r="T253" s="6">
        <v>114166.39999999999</v>
      </c>
      <c r="U253" s="6">
        <v>113635.6</v>
      </c>
      <c r="V253" s="6">
        <v>121450.6</v>
      </c>
      <c r="W253" s="6">
        <v>127826.4</v>
      </c>
      <c r="X253" s="6">
        <v>139632.70000000001</v>
      </c>
      <c r="Y253" s="6">
        <v>145096.5</v>
      </c>
      <c r="Z253" s="6">
        <v>154904.1</v>
      </c>
      <c r="AA253" s="6">
        <v>164239</v>
      </c>
      <c r="AB253" s="6">
        <v>176513</v>
      </c>
      <c r="AC253" s="6">
        <v>188373</v>
      </c>
      <c r="AD253" s="6">
        <v>201279</v>
      </c>
      <c r="AE253" s="6">
        <v>202149</v>
      </c>
      <c r="AF253" s="6">
        <v>206016.2</v>
      </c>
      <c r="AG253" s="6">
        <v>211868</v>
      </c>
      <c r="AH253" s="6">
        <v>234343</v>
      </c>
      <c r="AI253" s="6">
        <v>259662</v>
      </c>
      <c r="AJ253" s="6">
        <v>276811</v>
      </c>
      <c r="AK253" s="6">
        <v>283377.7</v>
      </c>
      <c r="AL253" s="6">
        <v>287859</v>
      </c>
      <c r="AM253" s="6">
        <v>233419</v>
      </c>
      <c r="AN253" s="6">
        <v>253712.2</v>
      </c>
      <c r="AO253" s="6">
        <v>281832.40000000002</v>
      </c>
      <c r="AP253" s="6">
        <v>302097.5</v>
      </c>
      <c r="AQ253" s="6">
        <v>310136.5</v>
      </c>
      <c r="AR253" s="6">
        <v>318820.40000000002</v>
      </c>
    </row>
    <row r="254" spans="1:44" x14ac:dyDescent="0.2">
      <c r="A254" s="9">
        <v>253</v>
      </c>
      <c r="B254" s="6">
        <v>6589.9</v>
      </c>
      <c r="C254" s="6">
        <v>6874.2</v>
      </c>
      <c r="D254" s="6">
        <v>7567.9</v>
      </c>
      <c r="E254" s="6">
        <v>8300.4</v>
      </c>
      <c r="F254" s="6">
        <v>8778.9</v>
      </c>
      <c r="G254" s="6">
        <v>9367.2999999999993</v>
      </c>
      <c r="H254" s="6">
        <v>9683.6</v>
      </c>
      <c r="I254" s="6">
        <v>10633.1</v>
      </c>
      <c r="J254" s="6">
        <v>12301.4</v>
      </c>
      <c r="K254" s="6">
        <v>13987.8</v>
      </c>
      <c r="L254" s="6">
        <v>14399.3</v>
      </c>
      <c r="M254" s="6">
        <v>13693.3</v>
      </c>
      <c r="N254" s="6">
        <v>15342.2</v>
      </c>
      <c r="O254" s="6">
        <v>15160.9</v>
      </c>
      <c r="P254" s="6">
        <v>14532.7</v>
      </c>
      <c r="Q254" s="6">
        <v>14542.1</v>
      </c>
      <c r="R254" s="6">
        <v>16091.4</v>
      </c>
      <c r="S254" s="6">
        <v>15574.2</v>
      </c>
      <c r="T254" s="6">
        <v>15692.8</v>
      </c>
      <c r="U254" s="6">
        <v>16534.8</v>
      </c>
      <c r="V254" s="6">
        <v>16677.3</v>
      </c>
      <c r="W254" s="6">
        <v>17654.900000000001</v>
      </c>
      <c r="X254" s="6">
        <v>20023.7</v>
      </c>
      <c r="Y254" s="6">
        <v>21412.6</v>
      </c>
      <c r="Z254" s="6">
        <v>22458.5</v>
      </c>
      <c r="AA254" s="6">
        <v>24181</v>
      </c>
      <c r="AB254" s="6">
        <v>26382</v>
      </c>
      <c r="AC254" s="6">
        <v>26198</v>
      </c>
      <c r="AD254" s="6">
        <v>25888</v>
      </c>
      <c r="AE254" s="6">
        <v>26711</v>
      </c>
      <c r="AF254" s="6">
        <v>27344.2</v>
      </c>
      <c r="AG254" s="6">
        <v>27971</v>
      </c>
      <c r="AH254" s="6">
        <v>33274</v>
      </c>
      <c r="AI254" s="6">
        <v>36949</v>
      </c>
      <c r="AJ254" s="6">
        <v>42254</v>
      </c>
      <c r="AK254" s="6">
        <v>44814.9</v>
      </c>
      <c r="AL254" s="6">
        <v>45342</v>
      </c>
      <c r="AM254" s="6">
        <v>45148</v>
      </c>
      <c r="AN254" s="6">
        <v>45843.9</v>
      </c>
      <c r="AO254" s="6">
        <v>48880.9</v>
      </c>
      <c r="AP254" s="6">
        <v>51724</v>
      </c>
      <c r="AQ254" s="6">
        <v>54094.8</v>
      </c>
      <c r="AR254" s="6">
        <v>55609.5</v>
      </c>
    </row>
    <row r="255" spans="1:44" x14ac:dyDescent="0.2">
      <c r="A255" s="9">
        <v>254</v>
      </c>
      <c r="B255" s="6">
        <v>4498.8</v>
      </c>
      <c r="C255" s="6">
        <v>4861.8999999999996</v>
      </c>
      <c r="D255" s="6">
        <v>5319.2</v>
      </c>
      <c r="E255" s="6">
        <v>6284.1</v>
      </c>
      <c r="F255" s="6">
        <v>7185.2</v>
      </c>
      <c r="G255" s="6">
        <v>9474.9</v>
      </c>
      <c r="H255" s="6">
        <v>16777.900000000001</v>
      </c>
      <c r="I255" s="6">
        <v>19437.400000000001</v>
      </c>
      <c r="J255" s="6">
        <v>21370.799999999999</v>
      </c>
      <c r="K255" s="6">
        <v>22453.4</v>
      </c>
      <c r="L255" s="6">
        <v>24006.799999999999</v>
      </c>
      <c r="M255" s="6">
        <v>25123.1</v>
      </c>
      <c r="N255" s="6">
        <v>26306.6</v>
      </c>
      <c r="O255" s="6">
        <v>25086.1</v>
      </c>
      <c r="P255" s="6">
        <v>24501</v>
      </c>
      <c r="Q255" s="6">
        <v>23727.7</v>
      </c>
      <c r="R255" s="6">
        <v>23068.7</v>
      </c>
      <c r="S255" s="6">
        <v>21895.3</v>
      </c>
      <c r="T255" s="6">
        <v>24037.1</v>
      </c>
      <c r="U255" s="6">
        <v>22856.9</v>
      </c>
      <c r="V255" s="6">
        <v>24053.9</v>
      </c>
      <c r="W255" s="6">
        <v>23304.1</v>
      </c>
      <c r="X255" s="6">
        <v>24479.9</v>
      </c>
      <c r="Y255" s="6">
        <v>25926.7</v>
      </c>
      <c r="Z255" s="6">
        <v>24615.4</v>
      </c>
      <c r="AA255" s="6">
        <v>24259</v>
      </c>
      <c r="AB255" s="6">
        <v>24185</v>
      </c>
      <c r="AC255" s="6">
        <v>24164</v>
      </c>
      <c r="AD255" s="6">
        <v>23218</v>
      </c>
      <c r="AE255" s="6">
        <v>22722</v>
      </c>
      <c r="AF255" s="6">
        <v>22272</v>
      </c>
      <c r="AG255" s="6">
        <v>22483</v>
      </c>
      <c r="AH255" s="6">
        <v>23170</v>
      </c>
      <c r="AI255" s="6">
        <v>22956</v>
      </c>
      <c r="AJ255" s="6">
        <v>24378</v>
      </c>
      <c r="AK255" s="6">
        <v>25888.5</v>
      </c>
      <c r="AL255" s="6">
        <v>29378</v>
      </c>
      <c r="AM255" s="6">
        <v>23971</v>
      </c>
      <c r="AN255" s="6">
        <v>25810</v>
      </c>
      <c r="AO255" s="6">
        <v>27355</v>
      </c>
      <c r="AP255" s="6">
        <v>27750</v>
      </c>
      <c r="AQ255" s="6">
        <v>29545</v>
      </c>
      <c r="AR255" s="6">
        <v>30372.3</v>
      </c>
    </row>
    <row r="256" spans="1:44" x14ac:dyDescent="0.2">
      <c r="A256" s="9">
        <v>255</v>
      </c>
      <c r="B256" s="6">
        <v>10417.9</v>
      </c>
      <c r="C256" s="6">
        <v>11900.3</v>
      </c>
      <c r="D256" s="6">
        <v>13526.7</v>
      </c>
      <c r="E256" s="6">
        <v>13146.6</v>
      </c>
      <c r="F256" s="6">
        <v>15601.7</v>
      </c>
      <c r="G256" s="6">
        <v>19405.5</v>
      </c>
      <c r="H256" s="6">
        <v>22623.1</v>
      </c>
      <c r="I256" s="6">
        <v>26566.400000000001</v>
      </c>
      <c r="J256" s="6">
        <v>28201.599999999999</v>
      </c>
      <c r="K256" s="6">
        <v>32908.5</v>
      </c>
      <c r="L256" s="6">
        <v>30045.7</v>
      </c>
      <c r="M256" s="6">
        <v>33064.5</v>
      </c>
      <c r="N256" s="6">
        <v>36276.5</v>
      </c>
      <c r="O256" s="6">
        <v>37974.9</v>
      </c>
      <c r="P256" s="6">
        <v>40066.6</v>
      </c>
      <c r="Q256" s="6">
        <v>43363.9</v>
      </c>
      <c r="R256" s="6">
        <v>49218.1</v>
      </c>
      <c r="S256" s="6">
        <v>54830.8</v>
      </c>
      <c r="T256" s="6">
        <v>60348.2</v>
      </c>
      <c r="U256" s="6">
        <v>58073.7</v>
      </c>
      <c r="V256" s="6">
        <v>61305.2</v>
      </c>
      <c r="W256" s="6">
        <v>64229.7</v>
      </c>
      <c r="X256" s="6">
        <v>68985.8</v>
      </c>
      <c r="Y256" s="6">
        <v>73098.2</v>
      </c>
      <c r="Z256" s="6">
        <v>78556.7</v>
      </c>
      <c r="AA256" s="6">
        <v>83754.8</v>
      </c>
      <c r="AB256" s="6">
        <v>94112</v>
      </c>
      <c r="AC256" s="6">
        <v>103934.9</v>
      </c>
      <c r="AD256" s="6">
        <v>116063.8</v>
      </c>
      <c r="AE256" s="6">
        <v>120037.9</v>
      </c>
      <c r="AF256" s="6">
        <v>123149.1</v>
      </c>
      <c r="AG256" s="6">
        <v>130622.9</v>
      </c>
      <c r="AH256" s="6">
        <v>142484.5</v>
      </c>
      <c r="AI256" s="6">
        <v>153279.20000000001</v>
      </c>
      <c r="AJ256" s="6">
        <v>168019.3</v>
      </c>
      <c r="AK256" s="6">
        <v>177805.9</v>
      </c>
      <c r="AL256" s="6">
        <v>185896.2</v>
      </c>
      <c r="AM256" s="6">
        <v>159413.20000000001</v>
      </c>
      <c r="AN256" s="6">
        <v>172156.2</v>
      </c>
      <c r="AO256" s="6">
        <v>187565.3</v>
      </c>
      <c r="AP256" s="6">
        <v>198495.9</v>
      </c>
      <c r="AQ256" s="6">
        <v>208578.1</v>
      </c>
      <c r="AR256" s="6">
        <v>214418.3</v>
      </c>
    </row>
    <row r="257" spans="1:44" x14ac:dyDescent="0.2">
      <c r="A257" s="9">
        <v>256</v>
      </c>
      <c r="B257" s="6">
        <v>3975.1</v>
      </c>
      <c r="C257" s="6">
        <v>4400.8</v>
      </c>
      <c r="D257" s="6">
        <v>4428.3999999999996</v>
      </c>
      <c r="E257" s="6">
        <v>4285.2</v>
      </c>
      <c r="F257" s="6">
        <v>4867.3999999999996</v>
      </c>
      <c r="G257" s="6">
        <v>5970.3</v>
      </c>
      <c r="H257" s="6">
        <v>7119.5</v>
      </c>
      <c r="I257" s="6">
        <v>7915.6</v>
      </c>
      <c r="J257" s="6">
        <v>8042.9</v>
      </c>
      <c r="K257" s="6">
        <v>8624.2999999999993</v>
      </c>
      <c r="L257" s="6">
        <v>8548.7000000000007</v>
      </c>
      <c r="M257" s="6">
        <v>8986.9</v>
      </c>
      <c r="N257" s="6">
        <v>9496</v>
      </c>
      <c r="O257" s="6">
        <v>9820.2000000000007</v>
      </c>
      <c r="P257" s="6">
        <v>10565.9</v>
      </c>
      <c r="Q257" s="6">
        <v>10855.1</v>
      </c>
      <c r="R257" s="6">
        <v>12375.4</v>
      </c>
      <c r="S257" s="6">
        <v>13437.2</v>
      </c>
      <c r="T257" s="6">
        <v>14763.3</v>
      </c>
      <c r="U257" s="6">
        <v>15368.6</v>
      </c>
      <c r="V257" s="6">
        <v>17204.900000000001</v>
      </c>
      <c r="W257" s="6">
        <v>18706.7</v>
      </c>
      <c r="X257" s="6">
        <v>20299.3</v>
      </c>
      <c r="Y257" s="6">
        <v>22462.1</v>
      </c>
      <c r="Z257" s="6">
        <v>23678.799999999999</v>
      </c>
      <c r="AA257" s="6">
        <v>26337.3</v>
      </c>
      <c r="AB257" s="6">
        <v>28647</v>
      </c>
      <c r="AC257" s="6">
        <v>31117</v>
      </c>
      <c r="AD257" s="6">
        <v>33847</v>
      </c>
      <c r="AE257" s="6">
        <v>36381</v>
      </c>
      <c r="AF257" s="6">
        <v>39679.9</v>
      </c>
      <c r="AG257" s="6">
        <v>45247</v>
      </c>
      <c r="AH257" s="6">
        <v>49681</v>
      </c>
      <c r="AI257" s="6">
        <v>53163</v>
      </c>
      <c r="AJ257" s="6">
        <v>61492</v>
      </c>
      <c r="AK257" s="6">
        <v>69040.100000000006</v>
      </c>
      <c r="AL257" s="6">
        <v>73033</v>
      </c>
      <c r="AM257" s="6">
        <v>71075</v>
      </c>
      <c r="AN257" s="6">
        <v>76342.3</v>
      </c>
      <c r="AO257" s="6">
        <v>80430.399999999994</v>
      </c>
      <c r="AP257" s="6">
        <v>84526.399999999994</v>
      </c>
      <c r="AQ257" s="6">
        <v>86921</v>
      </c>
      <c r="AR257" s="6">
        <v>89354.8</v>
      </c>
    </row>
    <row r="258" spans="1:44" x14ac:dyDescent="0.2">
      <c r="A258" s="9">
        <v>257</v>
      </c>
      <c r="B258" s="6">
        <v>93069.9</v>
      </c>
      <c r="C258" s="6">
        <v>103479.8</v>
      </c>
      <c r="D258" s="6">
        <v>114282.7</v>
      </c>
      <c r="E258" s="6">
        <v>125319.4</v>
      </c>
      <c r="F258" s="6">
        <v>141537</v>
      </c>
      <c r="G258" s="6">
        <v>160378.1</v>
      </c>
      <c r="H258" s="6">
        <v>184376.9</v>
      </c>
      <c r="I258" s="6">
        <v>205232.1</v>
      </c>
      <c r="J258" s="6">
        <v>229792.4</v>
      </c>
      <c r="K258" s="6">
        <v>262995.5</v>
      </c>
      <c r="L258" s="6">
        <v>292504.3</v>
      </c>
      <c r="M258" s="6">
        <v>320176.09999999998</v>
      </c>
      <c r="N258" s="6">
        <v>344978.3</v>
      </c>
      <c r="O258" s="6">
        <v>373181.4</v>
      </c>
      <c r="P258" s="6">
        <v>395606.4</v>
      </c>
      <c r="Q258" s="6">
        <v>419485.2</v>
      </c>
      <c r="R258" s="6">
        <v>455193.7</v>
      </c>
      <c r="S258" s="6">
        <v>484017</v>
      </c>
      <c r="T258" s="6">
        <v>514835</v>
      </c>
      <c r="U258" s="6">
        <v>536078.80000000005</v>
      </c>
      <c r="V258" s="6">
        <v>566878.1</v>
      </c>
      <c r="W258" s="6">
        <v>610738</v>
      </c>
      <c r="X258" s="6">
        <v>649927.5</v>
      </c>
      <c r="Y258" s="6">
        <v>703785.4</v>
      </c>
      <c r="Z258" s="6">
        <v>770780.9</v>
      </c>
      <c r="AA258" s="6">
        <v>727550.1</v>
      </c>
      <c r="AB258" s="6">
        <v>815180.3</v>
      </c>
      <c r="AC258" s="6">
        <v>922342.7</v>
      </c>
      <c r="AD258" s="6">
        <v>1025523.1</v>
      </c>
      <c r="AE258" s="6">
        <v>1045439</v>
      </c>
      <c r="AF258" s="6">
        <v>1041185.3</v>
      </c>
      <c r="AG258" s="6">
        <v>1051365.3</v>
      </c>
      <c r="AH258" s="6">
        <v>1091423</v>
      </c>
      <c r="AI258" s="6">
        <v>1130506.3</v>
      </c>
      <c r="AJ258" s="6">
        <v>1174636.8999999999</v>
      </c>
      <c r="AK258" s="6">
        <v>1208590.3</v>
      </c>
      <c r="AL258" s="6">
        <v>1257670.2</v>
      </c>
      <c r="AM258" s="6">
        <v>1232832</v>
      </c>
      <c r="AN258" s="6">
        <v>1286791.5</v>
      </c>
      <c r="AO258" s="6">
        <v>1352792.8</v>
      </c>
      <c r="AP258" s="6">
        <v>1423486.1</v>
      </c>
      <c r="AQ258" s="6">
        <v>1511062.1</v>
      </c>
      <c r="AR258" s="6">
        <v>1553371.9</v>
      </c>
    </row>
    <row r="259" spans="1:44" x14ac:dyDescent="0.2">
      <c r="A259" s="9">
        <v>258</v>
      </c>
      <c r="B259" s="6">
        <v>18471.099999999999</v>
      </c>
      <c r="C259" s="6">
        <v>20060.900000000001</v>
      </c>
      <c r="D259" s="6">
        <v>21566.1</v>
      </c>
      <c r="E259" s="6">
        <v>23357.5</v>
      </c>
      <c r="F259" s="6">
        <v>26414.400000000001</v>
      </c>
      <c r="G259" s="6">
        <v>30652.9</v>
      </c>
      <c r="H259" s="6">
        <v>34807.300000000003</v>
      </c>
      <c r="I259" s="6">
        <v>39267.5</v>
      </c>
      <c r="J259" s="6">
        <v>43815.3</v>
      </c>
      <c r="K259" s="6">
        <v>49101.9</v>
      </c>
      <c r="L259" s="6">
        <v>54413.1</v>
      </c>
      <c r="M259" s="6">
        <v>62363.3</v>
      </c>
      <c r="N259" s="6">
        <v>69372.899999999994</v>
      </c>
      <c r="O259" s="6">
        <v>76188.800000000003</v>
      </c>
      <c r="P259" s="6">
        <v>81724</v>
      </c>
      <c r="Q259" s="6">
        <v>93159</v>
      </c>
      <c r="R259" s="6">
        <v>100784.8</v>
      </c>
      <c r="S259" s="6">
        <v>107108.4</v>
      </c>
      <c r="T259" s="6">
        <v>113590.9</v>
      </c>
      <c r="U259" s="6">
        <v>117694.7</v>
      </c>
      <c r="V259" s="6">
        <v>126316.4</v>
      </c>
      <c r="W259" s="6">
        <v>136619.4</v>
      </c>
      <c r="X259" s="6">
        <v>144649</v>
      </c>
      <c r="Y259" s="6">
        <v>156190.70000000001</v>
      </c>
      <c r="Z259" s="6">
        <v>170173.8</v>
      </c>
      <c r="AA259" s="6">
        <v>190835.3</v>
      </c>
      <c r="AB259" s="6">
        <v>217046.39999999999</v>
      </c>
      <c r="AC259" s="6">
        <v>240773.5</v>
      </c>
      <c r="AD259" s="6">
        <v>257031.5</v>
      </c>
      <c r="AE259" s="6">
        <v>262067.4</v>
      </c>
      <c r="AF259" s="6">
        <v>262017.8</v>
      </c>
      <c r="AG259" s="6">
        <v>260555.7</v>
      </c>
      <c r="AH259" s="6">
        <v>275963.09999999998</v>
      </c>
      <c r="AI259" s="6">
        <v>283961.7</v>
      </c>
      <c r="AJ259" s="6">
        <v>296526.2</v>
      </c>
      <c r="AK259" s="6">
        <v>304433.3</v>
      </c>
      <c r="AL259" s="6">
        <v>312756.8</v>
      </c>
      <c r="AM259" s="6">
        <v>295803.3</v>
      </c>
      <c r="AN259" s="6">
        <v>298037.3</v>
      </c>
      <c r="AO259" s="6">
        <v>313627.8</v>
      </c>
      <c r="AP259" s="6">
        <v>318485.2</v>
      </c>
      <c r="AQ259" s="6">
        <v>335579.5</v>
      </c>
      <c r="AR259" s="6">
        <v>344975.7</v>
      </c>
    </row>
    <row r="260" spans="1:44" x14ac:dyDescent="0.2">
      <c r="A260" s="9">
        <v>259</v>
      </c>
      <c r="B260" s="6">
        <v>8246.1</v>
      </c>
      <c r="C260" s="6">
        <v>8455.7000000000007</v>
      </c>
      <c r="D260" s="6">
        <v>9333.2999999999993</v>
      </c>
      <c r="E260" s="6">
        <v>10354.5</v>
      </c>
      <c r="F260" s="6">
        <v>10754.4</v>
      </c>
      <c r="G260" s="6">
        <v>12516</v>
      </c>
      <c r="H260" s="6">
        <v>16454.599999999999</v>
      </c>
      <c r="I260" s="6">
        <v>17754</v>
      </c>
      <c r="J260" s="6">
        <v>19350.400000000001</v>
      </c>
      <c r="K260" s="6">
        <v>21180.400000000001</v>
      </c>
      <c r="L260" s="6">
        <v>21601.200000000001</v>
      </c>
      <c r="M260" s="6">
        <v>23421.9</v>
      </c>
      <c r="N260" s="6">
        <v>26144.5</v>
      </c>
      <c r="O260" s="6">
        <v>29126.9</v>
      </c>
      <c r="P260" s="6">
        <v>32367.7</v>
      </c>
      <c r="Q260" s="6">
        <v>38416.199999999997</v>
      </c>
      <c r="R260" s="6">
        <v>43330.8</v>
      </c>
      <c r="S260" s="6">
        <v>49227.6</v>
      </c>
      <c r="T260" s="6">
        <v>54105</v>
      </c>
      <c r="U260" s="6">
        <v>58478.2</v>
      </c>
      <c r="V260" s="6">
        <v>62135.1</v>
      </c>
      <c r="W260" s="6">
        <v>68443.399999999994</v>
      </c>
      <c r="X260" s="6">
        <v>71914.7</v>
      </c>
      <c r="Y260" s="6">
        <v>77027.3</v>
      </c>
      <c r="Z260" s="6">
        <v>82478.600000000006</v>
      </c>
      <c r="AA260" s="6">
        <v>86253.1</v>
      </c>
      <c r="AB260" s="6">
        <v>93742</v>
      </c>
      <c r="AC260" s="6">
        <v>101195</v>
      </c>
      <c r="AD260" s="6">
        <v>110330</v>
      </c>
      <c r="AE260" s="6">
        <v>112030</v>
      </c>
      <c r="AF260" s="6">
        <v>119464.7</v>
      </c>
      <c r="AG260" s="6">
        <v>127250</v>
      </c>
      <c r="AH260" s="6">
        <v>127423</v>
      </c>
      <c r="AI260" s="6">
        <v>131510</v>
      </c>
      <c r="AJ260" s="6">
        <v>134259</v>
      </c>
      <c r="AK260" s="6">
        <v>135687</v>
      </c>
      <c r="AL260" s="6">
        <v>132687</v>
      </c>
      <c r="AM260" s="6">
        <v>125937</v>
      </c>
      <c r="AN260" s="6">
        <v>136065.9</v>
      </c>
      <c r="AO260" s="6">
        <v>137888</v>
      </c>
      <c r="AP260" s="6">
        <v>144011</v>
      </c>
      <c r="AQ260" s="6">
        <v>151472.9</v>
      </c>
      <c r="AR260" s="6">
        <v>155714.1</v>
      </c>
    </row>
    <row r="261" spans="1:44" x14ac:dyDescent="0.2">
      <c r="A261" s="9">
        <v>260</v>
      </c>
      <c r="B261" s="6">
        <v>65510.400000000001</v>
      </c>
      <c r="C261" s="6">
        <v>73940.5</v>
      </c>
      <c r="D261" s="6">
        <v>82183.100000000006</v>
      </c>
      <c r="E261" s="6">
        <v>90156.4</v>
      </c>
      <c r="F261" s="6">
        <v>102581.7</v>
      </c>
      <c r="G261" s="6">
        <v>115354.1</v>
      </c>
      <c r="H261" s="6">
        <v>130763.8</v>
      </c>
      <c r="I261" s="6">
        <v>145136.9</v>
      </c>
      <c r="J261" s="6">
        <v>162894.70000000001</v>
      </c>
      <c r="K261" s="6">
        <v>188178.9</v>
      </c>
      <c r="L261" s="6">
        <v>211078.1</v>
      </c>
      <c r="M261" s="6">
        <v>225962.4</v>
      </c>
      <c r="N261" s="6">
        <v>239632.2</v>
      </c>
      <c r="O261" s="6">
        <v>256814.6</v>
      </c>
      <c r="P261" s="6">
        <v>269133.5</v>
      </c>
      <c r="Q261" s="6">
        <v>274196.90000000002</v>
      </c>
      <c r="R261" s="6">
        <v>294353</v>
      </c>
      <c r="S261" s="6">
        <v>308422</v>
      </c>
      <c r="T261" s="6">
        <v>325518.09999999998</v>
      </c>
      <c r="U261" s="6">
        <v>337976.9</v>
      </c>
      <c r="V261" s="6">
        <v>355802.7</v>
      </c>
      <c r="W261" s="6">
        <v>382469</v>
      </c>
      <c r="X261" s="6">
        <v>406508.79999999999</v>
      </c>
      <c r="Y261" s="6">
        <v>439509.7</v>
      </c>
      <c r="Z261" s="6">
        <v>481699.5</v>
      </c>
      <c r="AA261" s="6">
        <v>403645.6</v>
      </c>
      <c r="AB261" s="6">
        <v>452711.6</v>
      </c>
      <c r="AC261" s="6">
        <v>517939.20000000001</v>
      </c>
      <c r="AD261" s="6">
        <v>582004.6</v>
      </c>
      <c r="AE261" s="6">
        <v>593321.69999999995</v>
      </c>
      <c r="AF261" s="6">
        <v>576974.9</v>
      </c>
      <c r="AG261" s="6">
        <v>578645.6</v>
      </c>
      <c r="AH261" s="6">
        <v>595420.9</v>
      </c>
      <c r="AI261" s="6">
        <v>616138.19999999995</v>
      </c>
      <c r="AJ261" s="6">
        <v>632892.30000000005</v>
      </c>
      <c r="AK261" s="6">
        <v>648670.19999999995</v>
      </c>
      <c r="AL261" s="6">
        <v>677311</v>
      </c>
      <c r="AM261" s="6">
        <v>675091.6</v>
      </c>
      <c r="AN261" s="6">
        <v>706386.2</v>
      </c>
      <c r="AO261" s="6">
        <v>738538</v>
      </c>
      <c r="AP261" s="6">
        <v>775206</v>
      </c>
      <c r="AQ261" s="6">
        <v>820017.5</v>
      </c>
      <c r="AR261" s="6">
        <v>842978</v>
      </c>
    </row>
    <row r="262" spans="1:44" x14ac:dyDescent="0.2">
      <c r="A262" s="9">
        <v>261</v>
      </c>
      <c r="B262" s="6">
        <v>19313.400000000001</v>
      </c>
      <c r="C262" s="6">
        <v>21083.5</v>
      </c>
      <c r="D262" s="6">
        <v>22766.3</v>
      </c>
      <c r="E262" s="6">
        <v>24808.5</v>
      </c>
      <c r="F262" s="6">
        <v>28200.799999999999</v>
      </c>
      <c r="G262" s="6">
        <v>32508</v>
      </c>
      <c r="H262" s="6">
        <v>37158.6</v>
      </c>
      <c r="I262" s="6">
        <v>42341.2</v>
      </c>
      <c r="J262" s="6">
        <v>47547.199999999997</v>
      </c>
      <c r="K262" s="6">
        <v>53636.2</v>
      </c>
      <c r="L262" s="6">
        <v>59825</v>
      </c>
      <c r="M262" s="6">
        <v>70791.899999999994</v>
      </c>
      <c r="N262" s="6">
        <v>79201.600000000006</v>
      </c>
      <c r="O262" s="6">
        <v>87239.9</v>
      </c>
      <c r="P262" s="6">
        <v>94105.1</v>
      </c>
      <c r="Q262" s="6">
        <v>106872.1</v>
      </c>
      <c r="R262" s="6">
        <v>117510</v>
      </c>
      <c r="S262" s="6">
        <v>126367.4</v>
      </c>
      <c r="T262" s="6">
        <v>135211.9</v>
      </c>
      <c r="U262" s="6">
        <v>139623.70000000001</v>
      </c>
      <c r="V262" s="6">
        <v>148940.29999999999</v>
      </c>
      <c r="W262" s="6">
        <v>159825.60000000001</v>
      </c>
      <c r="X262" s="6">
        <v>171504</v>
      </c>
      <c r="Y262" s="6">
        <v>187248.4</v>
      </c>
      <c r="Z262" s="6">
        <v>206602.7</v>
      </c>
      <c r="AA262" s="6">
        <v>237651.4</v>
      </c>
      <c r="AB262" s="6">
        <v>268726.59999999998</v>
      </c>
      <c r="AC262" s="6">
        <v>303208.5</v>
      </c>
      <c r="AD262" s="6">
        <v>333188.59999999998</v>
      </c>
      <c r="AE262" s="6">
        <v>340087.3</v>
      </c>
      <c r="AF262" s="6">
        <v>344745.7</v>
      </c>
      <c r="AG262" s="6">
        <v>345469.7</v>
      </c>
      <c r="AH262" s="6">
        <v>368579.1</v>
      </c>
      <c r="AI262" s="6">
        <v>382858.2</v>
      </c>
      <c r="AJ262" s="6">
        <v>407485.6</v>
      </c>
      <c r="AK262" s="6">
        <v>424233</v>
      </c>
      <c r="AL262" s="6">
        <v>447672.2</v>
      </c>
      <c r="AM262" s="6">
        <v>431803.4</v>
      </c>
      <c r="AN262" s="6">
        <v>444339.4</v>
      </c>
      <c r="AO262" s="6">
        <v>476366.8</v>
      </c>
      <c r="AP262" s="6">
        <v>504269</v>
      </c>
      <c r="AQ262" s="6">
        <v>539571.80000000005</v>
      </c>
      <c r="AR262" s="6">
        <v>554679.80000000005</v>
      </c>
    </row>
    <row r="263" spans="1:44" x14ac:dyDescent="0.2">
      <c r="A263" s="9">
        <v>262</v>
      </c>
      <c r="B263" s="6">
        <v>97410.5</v>
      </c>
      <c r="C263" s="6">
        <v>106150</v>
      </c>
      <c r="D263" s="6">
        <v>119363.5</v>
      </c>
      <c r="E263" s="6">
        <v>140064.20000000001</v>
      </c>
      <c r="F263" s="6">
        <v>155503.9</v>
      </c>
      <c r="G263" s="6">
        <v>177622.1</v>
      </c>
      <c r="H263" s="6">
        <v>210960.4</v>
      </c>
      <c r="I263" s="6">
        <v>232781.1</v>
      </c>
      <c r="J263" s="6">
        <v>250626.8</v>
      </c>
      <c r="K263" s="6">
        <v>268108.09999999998</v>
      </c>
      <c r="L263" s="6">
        <v>294156.09999999998</v>
      </c>
      <c r="M263" s="6">
        <v>373804.2</v>
      </c>
      <c r="N263" s="6">
        <v>404894.6</v>
      </c>
      <c r="O263" s="6">
        <v>482727.5</v>
      </c>
      <c r="P263" s="6">
        <v>528721.6</v>
      </c>
      <c r="Q263" s="6">
        <v>553755.5</v>
      </c>
      <c r="R263" s="6">
        <v>586244</v>
      </c>
      <c r="S263" s="6">
        <v>621217.69999999995</v>
      </c>
      <c r="T263" s="6">
        <v>644731.5</v>
      </c>
      <c r="U263" s="6">
        <v>683602.4</v>
      </c>
      <c r="V263" s="6">
        <v>750056.1</v>
      </c>
      <c r="W263" s="6">
        <v>836657.1</v>
      </c>
      <c r="X263" s="6">
        <v>879894.2</v>
      </c>
      <c r="Y263" s="6">
        <v>926143.9</v>
      </c>
      <c r="Z263" s="6">
        <v>1005036.9</v>
      </c>
      <c r="AA263" s="6">
        <v>1048475</v>
      </c>
      <c r="AB263" s="6">
        <v>1159073.2</v>
      </c>
      <c r="AC263" s="6">
        <v>1286861.5</v>
      </c>
      <c r="AD263" s="6">
        <v>1453886.3</v>
      </c>
      <c r="AE263" s="6">
        <v>1457931.1</v>
      </c>
      <c r="AF263" s="6">
        <v>1478268</v>
      </c>
      <c r="AG263" s="6">
        <v>1562618.8</v>
      </c>
      <c r="AH263" s="6">
        <v>1674429.9</v>
      </c>
      <c r="AI263" s="6">
        <v>1812854.7</v>
      </c>
      <c r="AJ263" s="6">
        <v>1935146</v>
      </c>
      <c r="AK263" s="6">
        <v>2061561</v>
      </c>
      <c r="AL263" s="6">
        <v>1982462.6</v>
      </c>
      <c r="AM263" s="6">
        <v>1866536.5</v>
      </c>
      <c r="AN263" s="6">
        <v>1891444</v>
      </c>
      <c r="AO263" s="6">
        <v>1909707.1</v>
      </c>
      <c r="AP263" s="6">
        <v>1975198.2</v>
      </c>
      <c r="AQ263" s="6">
        <v>2081952.3</v>
      </c>
      <c r="AR263" s="6">
        <v>2140247</v>
      </c>
    </row>
    <row r="264" spans="1:44" x14ac:dyDescent="0.2">
      <c r="A264" s="9">
        <v>263</v>
      </c>
      <c r="B264" s="6">
        <v>33506.300000000003</v>
      </c>
      <c r="C264" s="6">
        <v>38703.9</v>
      </c>
      <c r="D264" s="6">
        <v>46934.400000000001</v>
      </c>
      <c r="E264" s="6">
        <v>59507.4</v>
      </c>
      <c r="F264" s="6">
        <v>63130.2</v>
      </c>
      <c r="G264" s="6">
        <v>70500</v>
      </c>
      <c r="H264" s="6">
        <v>88497.600000000006</v>
      </c>
      <c r="I264" s="6">
        <v>97195.8</v>
      </c>
      <c r="J264" s="6">
        <v>101708.1</v>
      </c>
      <c r="K264" s="6">
        <v>105212.6</v>
      </c>
      <c r="L264" s="6">
        <v>105329.1</v>
      </c>
      <c r="M264" s="6">
        <v>157172.79999999999</v>
      </c>
      <c r="N264" s="6">
        <v>164246.70000000001</v>
      </c>
      <c r="O264" s="6">
        <v>210831.8</v>
      </c>
      <c r="P264" s="6">
        <v>230179</v>
      </c>
      <c r="Q264" s="6">
        <v>248283.5</v>
      </c>
      <c r="R264" s="6">
        <v>256516</v>
      </c>
      <c r="S264" s="6">
        <v>252217.5</v>
      </c>
      <c r="T264" s="6">
        <v>242475.2</v>
      </c>
      <c r="U264" s="6">
        <v>249056.6</v>
      </c>
      <c r="V264" s="6">
        <v>279155.8</v>
      </c>
      <c r="W264" s="6">
        <v>311828</v>
      </c>
      <c r="X264" s="6">
        <v>345523.3</v>
      </c>
      <c r="Y264" s="6">
        <v>362950.2</v>
      </c>
      <c r="Z264" s="6">
        <v>389768.3</v>
      </c>
      <c r="AA264" s="6">
        <v>428523.7</v>
      </c>
      <c r="AB264" s="6">
        <v>463794</v>
      </c>
      <c r="AC264" s="6">
        <v>514996</v>
      </c>
      <c r="AD264" s="6">
        <v>563072</v>
      </c>
      <c r="AE264" s="6">
        <v>601056</v>
      </c>
      <c r="AF264" s="6">
        <v>641556.9</v>
      </c>
      <c r="AG264" s="6">
        <v>663368</v>
      </c>
      <c r="AH264" s="6">
        <v>675225</v>
      </c>
      <c r="AI264" s="6">
        <v>708853</v>
      </c>
      <c r="AJ264" s="6">
        <v>728496</v>
      </c>
      <c r="AK264" s="6">
        <v>737954.5</v>
      </c>
      <c r="AL264" s="6">
        <v>716713</v>
      </c>
      <c r="AM264" s="6">
        <v>689791</v>
      </c>
      <c r="AN264" s="6">
        <v>664154.19999999995</v>
      </c>
      <c r="AO264" s="6">
        <v>640901</v>
      </c>
      <c r="AP264" s="6">
        <v>670159.19999999995</v>
      </c>
      <c r="AQ264" s="6">
        <v>688383</v>
      </c>
      <c r="AR264" s="6">
        <v>707657.7</v>
      </c>
    </row>
    <row r="265" spans="1:44" x14ac:dyDescent="0.2">
      <c r="A265" s="9">
        <v>264</v>
      </c>
      <c r="B265" s="6">
        <v>10999.2</v>
      </c>
      <c r="C265" s="6">
        <v>9903.9</v>
      </c>
      <c r="D265" s="6">
        <v>9634.7999999999993</v>
      </c>
      <c r="E265" s="6">
        <v>11556.4</v>
      </c>
      <c r="F265" s="6">
        <v>13663.1</v>
      </c>
      <c r="G265" s="6">
        <v>14489.4</v>
      </c>
      <c r="H265" s="6">
        <v>17115.2</v>
      </c>
      <c r="I265" s="6">
        <v>19491</v>
      </c>
      <c r="J265" s="6">
        <v>25744.3</v>
      </c>
      <c r="K265" s="6">
        <v>29536</v>
      </c>
      <c r="L265" s="6">
        <v>36978.300000000003</v>
      </c>
      <c r="M265" s="6">
        <v>46615</v>
      </c>
      <c r="N265" s="6">
        <v>49160.6</v>
      </c>
      <c r="O265" s="6">
        <v>58669.4</v>
      </c>
      <c r="P265" s="6">
        <v>73435.600000000006</v>
      </c>
      <c r="Q265" s="6">
        <v>81391.100000000006</v>
      </c>
      <c r="R265" s="6">
        <v>78047.8</v>
      </c>
      <c r="S265" s="6">
        <v>88300.9</v>
      </c>
      <c r="T265" s="6">
        <v>92518.2</v>
      </c>
      <c r="U265" s="6">
        <v>104017.3</v>
      </c>
      <c r="V265" s="6">
        <v>118848.3</v>
      </c>
      <c r="W265" s="6">
        <v>138243.9</v>
      </c>
      <c r="X265" s="6">
        <v>140823.79999999999</v>
      </c>
      <c r="Y265" s="6">
        <v>156275</v>
      </c>
      <c r="Z265" s="6">
        <v>179445.1</v>
      </c>
      <c r="AA265" s="6">
        <v>204855.5</v>
      </c>
      <c r="AB265" s="6">
        <v>244245</v>
      </c>
      <c r="AC265" s="6">
        <v>290846</v>
      </c>
      <c r="AD265" s="6">
        <v>357111</v>
      </c>
      <c r="AE265" s="6">
        <v>313772</v>
      </c>
      <c r="AF265" s="6">
        <v>287370.59999999998</v>
      </c>
      <c r="AG265" s="6">
        <v>309186</v>
      </c>
      <c r="AH265" s="6">
        <v>345652</v>
      </c>
      <c r="AI265" s="6">
        <v>383228</v>
      </c>
      <c r="AJ265" s="6">
        <v>448533</v>
      </c>
      <c r="AK265" s="6">
        <v>503439.4</v>
      </c>
      <c r="AL265" s="6">
        <v>432677</v>
      </c>
      <c r="AM265" s="6">
        <v>402972</v>
      </c>
      <c r="AN265" s="6">
        <v>418361</v>
      </c>
      <c r="AO265" s="6">
        <v>410234</v>
      </c>
      <c r="AP265" s="6">
        <v>426550</v>
      </c>
      <c r="AQ265" s="6">
        <v>450327</v>
      </c>
      <c r="AR265" s="6">
        <v>462936.2</v>
      </c>
    </row>
    <row r="266" spans="1:44" x14ac:dyDescent="0.2">
      <c r="A266" s="9">
        <v>265</v>
      </c>
      <c r="B266" s="6">
        <v>43187.6</v>
      </c>
      <c r="C266" s="6">
        <v>46657.1</v>
      </c>
      <c r="D266" s="6">
        <v>50356</v>
      </c>
      <c r="E266" s="6">
        <v>54132.5</v>
      </c>
      <c r="F266" s="6">
        <v>62690.9</v>
      </c>
      <c r="G266" s="6">
        <v>74216.7</v>
      </c>
      <c r="H266" s="6">
        <v>83347.8</v>
      </c>
      <c r="I266" s="6">
        <v>92320.3</v>
      </c>
      <c r="J266" s="6">
        <v>98073.2</v>
      </c>
      <c r="K266" s="6">
        <v>107107.6</v>
      </c>
      <c r="L266" s="6">
        <v>122509.3</v>
      </c>
      <c r="M266" s="6">
        <v>132151.1</v>
      </c>
      <c r="N266" s="6">
        <v>151103.20000000001</v>
      </c>
      <c r="O266" s="6">
        <v>163810.79999999999</v>
      </c>
      <c r="P266" s="6">
        <v>174193.1</v>
      </c>
      <c r="Q266" s="6">
        <v>172591</v>
      </c>
      <c r="R266" s="6">
        <v>195774.3</v>
      </c>
      <c r="S266" s="6">
        <v>221637.7</v>
      </c>
      <c r="T266" s="6">
        <v>249597.3</v>
      </c>
      <c r="U266" s="6">
        <v>266894.7</v>
      </c>
      <c r="V266" s="6">
        <v>281957.8</v>
      </c>
      <c r="W266" s="6">
        <v>308164.3</v>
      </c>
      <c r="X266" s="6">
        <v>310636.59999999998</v>
      </c>
      <c r="Y266" s="6">
        <v>320465.59999999998</v>
      </c>
      <c r="Z266" s="6">
        <v>345248.2</v>
      </c>
      <c r="AA266" s="6">
        <v>358725.8</v>
      </c>
      <c r="AB266" s="6">
        <v>385706.2</v>
      </c>
      <c r="AC266" s="6">
        <v>406065.5</v>
      </c>
      <c r="AD266" s="6">
        <v>442244.3</v>
      </c>
      <c r="AE266" s="6">
        <v>460732.1</v>
      </c>
      <c r="AF266" s="6">
        <v>476776.7</v>
      </c>
      <c r="AG266" s="6">
        <v>518871.8</v>
      </c>
      <c r="AH266" s="6">
        <v>571472.9</v>
      </c>
      <c r="AI266" s="6">
        <v>630777.69999999995</v>
      </c>
      <c r="AJ266" s="6">
        <v>658241</v>
      </c>
      <c r="AK266" s="6">
        <v>703595.3</v>
      </c>
      <c r="AL266" s="6">
        <v>712932.6</v>
      </c>
      <c r="AM266" s="6">
        <v>674599.5</v>
      </c>
      <c r="AN266" s="6">
        <v>702116.8</v>
      </c>
      <c r="AO266" s="6">
        <v>746400.1</v>
      </c>
      <c r="AP266" s="6">
        <v>763816</v>
      </c>
      <c r="AQ266" s="6">
        <v>815766.3</v>
      </c>
      <c r="AR266" s="6">
        <v>838607.8</v>
      </c>
    </row>
    <row r="267" spans="1:44" x14ac:dyDescent="0.2">
      <c r="A267" s="9">
        <v>266</v>
      </c>
      <c r="B267" s="6">
        <v>4871.3</v>
      </c>
      <c r="C267" s="6">
        <v>5594.1</v>
      </c>
      <c r="D267" s="6">
        <v>6881.4</v>
      </c>
      <c r="E267" s="6">
        <v>8900.4</v>
      </c>
      <c r="F267" s="6">
        <v>9262.7000000000007</v>
      </c>
      <c r="G267" s="6">
        <v>10414.700000000001</v>
      </c>
      <c r="H267" s="6">
        <v>12633.4</v>
      </c>
      <c r="I267" s="6">
        <v>13673.4</v>
      </c>
      <c r="J267" s="6">
        <v>14144.4</v>
      </c>
      <c r="K267" s="6">
        <v>14295.6</v>
      </c>
      <c r="L267" s="6">
        <v>15782.9</v>
      </c>
      <c r="M267" s="6">
        <v>23197.8</v>
      </c>
      <c r="N267" s="6">
        <v>23763.1</v>
      </c>
      <c r="O267" s="6">
        <v>31167.7</v>
      </c>
      <c r="P267" s="6">
        <v>32728.6</v>
      </c>
      <c r="Q267" s="6">
        <v>33481.699999999997</v>
      </c>
      <c r="R267" s="6">
        <v>34573.4</v>
      </c>
      <c r="S267" s="6">
        <v>34141.599999999999</v>
      </c>
      <c r="T267" s="6">
        <v>32227.599999999999</v>
      </c>
      <c r="U267" s="6">
        <v>32697.5</v>
      </c>
      <c r="V267" s="6">
        <v>36803.9</v>
      </c>
      <c r="W267" s="6">
        <v>41485.9</v>
      </c>
      <c r="X267" s="6">
        <v>45822.6</v>
      </c>
      <c r="Y267" s="6">
        <v>48427.6</v>
      </c>
      <c r="Z267" s="6">
        <v>51674</v>
      </c>
      <c r="AA267" s="6">
        <v>56370</v>
      </c>
      <c r="AB267" s="6">
        <v>65328</v>
      </c>
      <c r="AC267" s="6">
        <v>74954</v>
      </c>
      <c r="AD267" s="6">
        <v>91459</v>
      </c>
      <c r="AE267" s="6">
        <v>82371</v>
      </c>
      <c r="AF267" s="6">
        <v>72563.8</v>
      </c>
      <c r="AG267" s="6">
        <v>71193</v>
      </c>
      <c r="AH267" s="6">
        <v>82080</v>
      </c>
      <c r="AI267" s="6">
        <v>89996</v>
      </c>
      <c r="AJ267" s="6">
        <v>99876</v>
      </c>
      <c r="AK267" s="6">
        <v>116571.8</v>
      </c>
      <c r="AL267" s="6">
        <v>120140</v>
      </c>
      <c r="AM267" s="6">
        <v>99174</v>
      </c>
      <c r="AN267" s="6">
        <v>106812</v>
      </c>
      <c r="AO267" s="6">
        <v>112172</v>
      </c>
      <c r="AP267" s="6">
        <v>114673</v>
      </c>
      <c r="AQ267" s="6">
        <v>127476</v>
      </c>
      <c r="AR267" s="6">
        <v>131045.3</v>
      </c>
    </row>
    <row r="268" spans="1:44" x14ac:dyDescent="0.2">
      <c r="A268" s="9">
        <v>267</v>
      </c>
      <c r="B268" s="6">
        <v>87311.7</v>
      </c>
      <c r="C268" s="6">
        <v>96665.4</v>
      </c>
      <c r="D268" s="6">
        <v>105783.9</v>
      </c>
      <c r="E268" s="6">
        <v>116676.8</v>
      </c>
      <c r="F268" s="6">
        <v>128813.1</v>
      </c>
      <c r="G268" s="6">
        <v>143991.4</v>
      </c>
      <c r="H268" s="6">
        <v>162560.6</v>
      </c>
      <c r="I268" s="6">
        <v>187283.6</v>
      </c>
      <c r="J268" s="6">
        <v>213440.1</v>
      </c>
      <c r="K268" s="6">
        <v>236733.2</v>
      </c>
      <c r="L268" s="6">
        <v>260384.1</v>
      </c>
      <c r="M268" s="6">
        <v>278962.09999999998</v>
      </c>
      <c r="N268" s="6">
        <v>306154.3</v>
      </c>
      <c r="O268" s="6">
        <v>336295.4</v>
      </c>
      <c r="P268" s="6">
        <v>363041.7</v>
      </c>
      <c r="Q268" s="6">
        <v>388617</v>
      </c>
      <c r="R268" s="6">
        <v>422177.6</v>
      </c>
      <c r="S268" s="6">
        <v>452671.2</v>
      </c>
      <c r="T268" s="6">
        <v>489851.6</v>
      </c>
      <c r="U268" s="6">
        <v>515211</v>
      </c>
      <c r="V268" s="6">
        <v>547392.30000000005</v>
      </c>
      <c r="W268" s="6">
        <v>577756.80000000005</v>
      </c>
      <c r="X268" s="6">
        <v>619964.80000000005</v>
      </c>
      <c r="Y268" s="6">
        <v>668493.9</v>
      </c>
      <c r="Z268" s="6">
        <v>705954.1</v>
      </c>
      <c r="AA268" s="6">
        <v>752477.1</v>
      </c>
      <c r="AB268" s="6">
        <v>819313.7</v>
      </c>
      <c r="AC268" s="6">
        <v>873058.8</v>
      </c>
      <c r="AD268" s="6">
        <v>967859.7</v>
      </c>
      <c r="AE268" s="6">
        <v>1002915.1</v>
      </c>
      <c r="AF268" s="6">
        <v>1039783.9</v>
      </c>
      <c r="AG268" s="6">
        <v>1158933.1000000001</v>
      </c>
      <c r="AH268" s="6">
        <v>1306407</v>
      </c>
      <c r="AI268" s="6">
        <v>1475321.5</v>
      </c>
      <c r="AJ268" s="6">
        <v>1542142.5</v>
      </c>
      <c r="AK268" s="6">
        <v>1490464.3</v>
      </c>
      <c r="AL268" s="6">
        <v>1584918.2</v>
      </c>
      <c r="AM268" s="6">
        <v>1517136.8</v>
      </c>
      <c r="AN268" s="6">
        <v>1585415</v>
      </c>
      <c r="AO268" s="6">
        <v>1635589.6</v>
      </c>
      <c r="AP268" s="6">
        <v>1719305.9</v>
      </c>
      <c r="AQ268" s="6">
        <v>1797299.4</v>
      </c>
      <c r="AR268" s="6">
        <v>1847623.8</v>
      </c>
    </row>
    <row r="269" spans="1:44" x14ac:dyDescent="0.2">
      <c r="A269" s="9">
        <v>268</v>
      </c>
      <c r="B269" s="6">
        <v>78301.7</v>
      </c>
      <c r="C269" s="6">
        <v>85690.5</v>
      </c>
      <c r="D269" s="6">
        <v>93651.7</v>
      </c>
      <c r="E269" s="6">
        <v>102563.5</v>
      </c>
      <c r="F269" s="6">
        <v>112367.6</v>
      </c>
      <c r="G269" s="6">
        <v>124839.9</v>
      </c>
      <c r="H269" s="6">
        <v>140065.29999999999</v>
      </c>
      <c r="I269" s="6">
        <v>157011.1</v>
      </c>
      <c r="J269" s="6">
        <v>177553.3</v>
      </c>
      <c r="K269" s="6">
        <v>200164.5</v>
      </c>
      <c r="L269" s="6">
        <v>218212.9</v>
      </c>
      <c r="M269" s="6">
        <v>235652.7</v>
      </c>
      <c r="N269" s="6">
        <v>257584.1</v>
      </c>
      <c r="O269" s="6">
        <v>284187.09999999998</v>
      </c>
      <c r="P269" s="6">
        <v>310037.5</v>
      </c>
      <c r="Q269" s="6">
        <v>332349.2</v>
      </c>
      <c r="R269" s="6">
        <v>358151.4</v>
      </c>
      <c r="S269" s="6">
        <v>382425.4</v>
      </c>
      <c r="T269" s="6">
        <v>410931.8</v>
      </c>
      <c r="U269" s="6">
        <v>433165.6</v>
      </c>
      <c r="V269" s="6">
        <v>456903.2</v>
      </c>
      <c r="W269" s="6">
        <v>479896.1</v>
      </c>
      <c r="X269" s="6">
        <v>510916.4</v>
      </c>
      <c r="Y269" s="6">
        <v>544484</v>
      </c>
      <c r="Z269" s="6">
        <v>572825.4</v>
      </c>
      <c r="AA269" s="6">
        <v>604345.59999999998</v>
      </c>
      <c r="AB269" s="6">
        <v>647350.69999999995</v>
      </c>
      <c r="AC269" s="6">
        <v>684370.3</v>
      </c>
      <c r="AD269" s="6">
        <v>753503.2</v>
      </c>
      <c r="AE269" s="6">
        <v>792576.4</v>
      </c>
      <c r="AF269" s="6">
        <v>839818.1</v>
      </c>
      <c r="AG269" s="6">
        <v>928975.9</v>
      </c>
      <c r="AH269" s="6">
        <v>1062523.1000000001</v>
      </c>
      <c r="AI269" s="6">
        <v>1211908.3999999999</v>
      </c>
      <c r="AJ269" s="6">
        <v>1274631.7</v>
      </c>
      <c r="AK269" s="6">
        <v>1222500.6000000001</v>
      </c>
      <c r="AL269" s="6">
        <v>1285983.8</v>
      </c>
      <c r="AM269" s="6">
        <v>1261312.5</v>
      </c>
      <c r="AN269" s="6">
        <v>1302893.5</v>
      </c>
      <c r="AO269" s="6">
        <v>1332247.3999999999</v>
      </c>
      <c r="AP269" s="6">
        <v>1402951.5</v>
      </c>
      <c r="AQ269" s="6">
        <v>1471634.2</v>
      </c>
      <c r="AR269" s="6">
        <v>1512839.9</v>
      </c>
    </row>
    <row r="270" spans="1:44" x14ac:dyDescent="0.2">
      <c r="A270" s="9">
        <v>269</v>
      </c>
      <c r="B270" s="6">
        <v>9010</v>
      </c>
      <c r="C270" s="6">
        <v>10974.9</v>
      </c>
      <c r="D270" s="6">
        <v>12132.2</v>
      </c>
      <c r="E270" s="6">
        <v>14113.3</v>
      </c>
      <c r="F270" s="6">
        <v>16445.400000000001</v>
      </c>
      <c r="G270" s="6">
        <v>19151.5</v>
      </c>
      <c r="H270" s="6">
        <v>22495.3</v>
      </c>
      <c r="I270" s="6">
        <v>30272.6</v>
      </c>
      <c r="J270" s="6">
        <v>35886.800000000003</v>
      </c>
      <c r="K270" s="6">
        <v>36568.699999999997</v>
      </c>
      <c r="L270" s="6">
        <v>42171.199999999997</v>
      </c>
      <c r="M270" s="6">
        <v>43309.4</v>
      </c>
      <c r="N270" s="6">
        <v>48570.2</v>
      </c>
      <c r="O270" s="6">
        <v>52108.3</v>
      </c>
      <c r="P270" s="6">
        <v>53004.1</v>
      </c>
      <c r="Q270" s="6">
        <v>56267.8</v>
      </c>
      <c r="R270" s="6">
        <v>64026.3</v>
      </c>
      <c r="S270" s="6">
        <v>70245.7</v>
      </c>
      <c r="T270" s="6">
        <v>78919.899999999994</v>
      </c>
      <c r="U270" s="6">
        <v>82045.399999999994</v>
      </c>
      <c r="V270" s="6">
        <v>90489.1</v>
      </c>
      <c r="W270" s="6">
        <v>97860.7</v>
      </c>
      <c r="X270" s="6">
        <v>109048.3</v>
      </c>
      <c r="Y270" s="6">
        <v>124009.9</v>
      </c>
      <c r="Z270" s="6">
        <v>133128.70000000001</v>
      </c>
      <c r="AA270" s="6">
        <v>148131.4</v>
      </c>
      <c r="AB270" s="6">
        <v>171963</v>
      </c>
      <c r="AC270" s="6">
        <v>188688.6</v>
      </c>
      <c r="AD270" s="6">
        <v>214356.5</v>
      </c>
      <c r="AE270" s="6">
        <v>210338.7</v>
      </c>
      <c r="AF270" s="6">
        <v>199965.8</v>
      </c>
      <c r="AG270" s="6">
        <v>229957.2</v>
      </c>
      <c r="AH270" s="6">
        <v>243883.8</v>
      </c>
      <c r="AI270" s="6">
        <v>263413.09999999998</v>
      </c>
      <c r="AJ270" s="6">
        <v>267510.90000000002</v>
      </c>
      <c r="AK270" s="6">
        <v>267963.7</v>
      </c>
      <c r="AL270" s="6">
        <v>298934.40000000002</v>
      </c>
      <c r="AM270" s="6">
        <v>255824.3</v>
      </c>
      <c r="AN270" s="6">
        <v>282521.40000000002</v>
      </c>
      <c r="AO270" s="6">
        <v>303342.2</v>
      </c>
      <c r="AP270" s="6">
        <v>316354.5</v>
      </c>
      <c r="AQ270" s="6">
        <v>325665.2</v>
      </c>
      <c r="AR270" s="6">
        <v>334783.8</v>
      </c>
    </row>
    <row r="271" spans="1:44" x14ac:dyDescent="0.2">
      <c r="A271" s="9">
        <v>270</v>
      </c>
      <c r="B271" s="6">
        <v>60297.7</v>
      </c>
      <c r="C271" s="6">
        <v>70121.8</v>
      </c>
      <c r="D271" s="6">
        <v>76217.8</v>
      </c>
      <c r="E271" s="6">
        <v>78920</v>
      </c>
      <c r="F271" s="6">
        <v>86178.8</v>
      </c>
      <c r="G271" s="6">
        <v>96768.7</v>
      </c>
      <c r="H271" s="6">
        <v>111866.7</v>
      </c>
      <c r="I271" s="6">
        <v>137675.29999999999</v>
      </c>
      <c r="J271" s="6">
        <v>156615.9</v>
      </c>
      <c r="K271" s="6">
        <v>181438.1</v>
      </c>
      <c r="L271" s="6">
        <v>195927.4</v>
      </c>
      <c r="M271" s="6">
        <v>226888.8</v>
      </c>
      <c r="N271" s="6">
        <v>267146.3</v>
      </c>
      <c r="O271" s="6">
        <v>287458.5</v>
      </c>
      <c r="P271" s="6">
        <v>313147.8</v>
      </c>
      <c r="Q271" s="6">
        <v>344969.8</v>
      </c>
      <c r="R271" s="6">
        <v>398396.5</v>
      </c>
      <c r="S271" s="6">
        <v>449021.1</v>
      </c>
      <c r="T271" s="6">
        <v>491479.7</v>
      </c>
      <c r="U271" s="6">
        <v>502229</v>
      </c>
      <c r="V271" s="6">
        <v>540853.1</v>
      </c>
      <c r="W271" s="6">
        <v>568507.9</v>
      </c>
      <c r="X271" s="6">
        <v>599070.1</v>
      </c>
      <c r="Y271" s="6">
        <v>650491.4</v>
      </c>
      <c r="Z271" s="6">
        <v>727416.5</v>
      </c>
      <c r="AA271" s="6">
        <v>805571.5</v>
      </c>
      <c r="AB271" s="6">
        <v>904865.5</v>
      </c>
      <c r="AC271" s="6">
        <v>991493.2</v>
      </c>
      <c r="AD271" s="6">
        <v>1093433.7</v>
      </c>
      <c r="AE271" s="6">
        <v>1123891.8</v>
      </c>
      <c r="AF271" s="6">
        <v>1127309.8</v>
      </c>
      <c r="AG271" s="6">
        <v>1179635.7</v>
      </c>
      <c r="AH271" s="6">
        <v>1254672</v>
      </c>
      <c r="AI271" s="6">
        <v>1356669.1</v>
      </c>
      <c r="AJ271" s="6">
        <v>1439198</v>
      </c>
      <c r="AK271" s="6">
        <v>1543139.5</v>
      </c>
      <c r="AL271" s="6">
        <v>1625572.5</v>
      </c>
      <c r="AM271" s="6">
        <v>1580300.4</v>
      </c>
      <c r="AN271" s="6">
        <v>1657780.5</v>
      </c>
      <c r="AO271" s="6">
        <v>1746742.4</v>
      </c>
      <c r="AP271" s="6">
        <v>1832814.3</v>
      </c>
      <c r="AQ271" s="6">
        <v>1882906.6</v>
      </c>
      <c r="AR271" s="6">
        <v>1935628</v>
      </c>
    </row>
    <row r="272" spans="1:44" x14ac:dyDescent="0.2">
      <c r="A272" s="9">
        <v>271</v>
      </c>
      <c r="B272" s="6">
        <v>16738.400000000001</v>
      </c>
      <c r="C272" s="6">
        <v>19285.3</v>
      </c>
      <c r="D272" s="6">
        <v>21324.6</v>
      </c>
      <c r="E272" s="6">
        <v>22156.9</v>
      </c>
      <c r="F272" s="6">
        <v>24379.3</v>
      </c>
      <c r="G272" s="6">
        <v>26912.3</v>
      </c>
      <c r="H272" s="6">
        <v>30854.9</v>
      </c>
      <c r="I272" s="6">
        <v>32566.7</v>
      </c>
      <c r="J272" s="6">
        <v>36573</v>
      </c>
      <c r="K272" s="6">
        <v>43123.6</v>
      </c>
      <c r="L272" s="6">
        <v>47820.7</v>
      </c>
      <c r="M272" s="6">
        <v>52540.1</v>
      </c>
      <c r="N272" s="6">
        <v>59609.5</v>
      </c>
      <c r="O272" s="6">
        <v>67721.899999999994</v>
      </c>
      <c r="P272" s="6">
        <v>75490</v>
      </c>
      <c r="Q272" s="6">
        <v>85880.4</v>
      </c>
      <c r="R272" s="6">
        <v>97218.8</v>
      </c>
      <c r="S272" s="6">
        <v>106159.9</v>
      </c>
      <c r="T272" s="6">
        <v>116277.7</v>
      </c>
      <c r="U272" s="6">
        <v>119120.3</v>
      </c>
      <c r="V272" s="6">
        <v>129142.8</v>
      </c>
      <c r="W272" s="6">
        <v>133551.4</v>
      </c>
      <c r="X272" s="6">
        <v>136478.6</v>
      </c>
      <c r="Y272" s="6">
        <v>138142.29999999999</v>
      </c>
      <c r="Z272" s="6">
        <v>148454.1</v>
      </c>
      <c r="AA272" s="6">
        <v>158405.1</v>
      </c>
      <c r="AB272" s="6">
        <v>174034</v>
      </c>
      <c r="AC272" s="6">
        <v>185117</v>
      </c>
      <c r="AD272" s="6">
        <v>191910</v>
      </c>
      <c r="AE272" s="6">
        <v>205277</v>
      </c>
      <c r="AF272" s="6">
        <v>216053.8</v>
      </c>
      <c r="AG272" s="6">
        <v>239548</v>
      </c>
      <c r="AH272" s="6">
        <v>251277</v>
      </c>
      <c r="AI272" s="6">
        <v>268335</v>
      </c>
      <c r="AJ272" s="6">
        <v>279121</v>
      </c>
      <c r="AK272" s="6">
        <v>288511.40000000002</v>
      </c>
      <c r="AL272" s="6">
        <v>287691</v>
      </c>
      <c r="AM272" s="6">
        <v>276409</v>
      </c>
      <c r="AN272" s="6">
        <v>280107</v>
      </c>
      <c r="AO272" s="6">
        <v>289670.2</v>
      </c>
      <c r="AP272" s="6">
        <v>297914</v>
      </c>
      <c r="AQ272" s="6">
        <v>300442</v>
      </c>
      <c r="AR272" s="6">
        <v>308854.40000000002</v>
      </c>
    </row>
    <row r="273" spans="1:44" x14ac:dyDescent="0.2">
      <c r="A273" s="9">
        <v>272</v>
      </c>
      <c r="B273" s="6">
        <v>1938</v>
      </c>
      <c r="C273" s="6">
        <v>2352.6</v>
      </c>
      <c r="D273" s="6">
        <v>2761.3</v>
      </c>
      <c r="E273" s="6">
        <v>3338.5</v>
      </c>
      <c r="F273" s="6">
        <v>4110.1000000000004</v>
      </c>
      <c r="G273" s="6">
        <v>4268</v>
      </c>
      <c r="H273" s="6">
        <v>5409.7</v>
      </c>
      <c r="I273" s="6">
        <v>7071.9</v>
      </c>
      <c r="J273" s="6">
        <v>8586.2999999999993</v>
      </c>
      <c r="K273" s="6">
        <v>10432.299999999999</v>
      </c>
      <c r="L273" s="6">
        <v>12451.4</v>
      </c>
      <c r="M273" s="6">
        <v>19392.099999999999</v>
      </c>
      <c r="N273" s="6">
        <v>22613.4</v>
      </c>
      <c r="O273" s="6">
        <v>25425.7</v>
      </c>
      <c r="P273" s="6">
        <v>28485.8</v>
      </c>
      <c r="Q273" s="6">
        <v>31550.5</v>
      </c>
      <c r="R273" s="6">
        <v>38480.5</v>
      </c>
      <c r="S273" s="6">
        <v>44310.1</v>
      </c>
      <c r="T273" s="6">
        <v>49744.3</v>
      </c>
      <c r="U273" s="6">
        <v>53160.5</v>
      </c>
      <c r="V273" s="6">
        <v>58956.4</v>
      </c>
      <c r="W273" s="6">
        <v>66431.7</v>
      </c>
      <c r="X273" s="6">
        <v>76379.5</v>
      </c>
      <c r="Y273" s="6">
        <v>88101.4</v>
      </c>
      <c r="Z273" s="6">
        <v>103897.5</v>
      </c>
      <c r="AA273" s="6">
        <v>121284</v>
      </c>
      <c r="AB273" s="6">
        <v>152173</v>
      </c>
      <c r="AC273" s="6">
        <v>183114</v>
      </c>
      <c r="AD273" s="6">
        <v>206670</v>
      </c>
      <c r="AE273" s="6">
        <v>204664</v>
      </c>
      <c r="AF273" s="6">
        <v>194252</v>
      </c>
      <c r="AG273" s="6">
        <v>192235</v>
      </c>
      <c r="AH273" s="6">
        <v>195375</v>
      </c>
      <c r="AI273" s="6">
        <v>208637</v>
      </c>
      <c r="AJ273" s="6">
        <v>221792</v>
      </c>
      <c r="AK273" s="6">
        <v>249513.7</v>
      </c>
      <c r="AL273" s="6">
        <v>271499</v>
      </c>
      <c r="AM273" s="6">
        <v>266178</v>
      </c>
      <c r="AN273" s="6">
        <v>289923</v>
      </c>
      <c r="AO273" s="6">
        <v>311134</v>
      </c>
      <c r="AP273" s="6">
        <v>331765</v>
      </c>
      <c r="AQ273" s="6">
        <v>341895</v>
      </c>
      <c r="AR273" s="6">
        <v>351468.1</v>
      </c>
    </row>
    <row r="274" spans="1:44" x14ac:dyDescent="0.2">
      <c r="A274" s="9">
        <v>273</v>
      </c>
      <c r="B274" s="6">
        <v>41621.4</v>
      </c>
      <c r="C274" s="6">
        <v>48483.9</v>
      </c>
      <c r="D274" s="6">
        <v>52131.9</v>
      </c>
      <c r="E274" s="6">
        <v>53424.6</v>
      </c>
      <c r="F274" s="6">
        <v>57689.4</v>
      </c>
      <c r="G274" s="6">
        <v>65588.399999999994</v>
      </c>
      <c r="H274" s="6">
        <v>75602.100000000006</v>
      </c>
      <c r="I274" s="6">
        <v>98036.6</v>
      </c>
      <c r="J274" s="6">
        <v>111456.6</v>
      </c>
      <c r="K274" s="6">
        <v>127882.2</v>
      </c>
      <c r="L274" s="6">
        <v>135655.20000000001</v>
      </c>
      <c r="M274" s="6">
        <v>154956.6</v>
      </c>
      <c r="N274" s="6">
        <v>184923.5</v>
      </c>
      <c r="O274" s="6">
        <v>194311</v>
      </c>
      <c r="P274" s="6">
        <v>209172</v>
      </c>
      <c r="Q274" s="6">
        <v>227538.8</v>
      </c>
      <c r="R274" s="6">
        <v>262697.3</v>
      </c>
      <c r="S274" s="6">
        <v>298551.09999999998</v>
      </c>
      <c r="T274" s="6">
        <v>325457.7</v>
      </c>
      <c r="U274" s="6">
        <v>329948.2</v>
      </c>
      <c r="V274" s="6">
        <v>352753.9</v>
      </c>
      <c r="W274" s="6">
        <v>368524.79999999999</v>
      </c>
      <c r="X274" s="6">
        <v>386211.9</v>
      </c>
      <c r="Y274" s="6">
        <v>424247.7</v>
      </c>
      <c r="Z274" s="6">
        <v>475064.9</v>
      </c>
      <c r="AA274" s="6">
        <v>525882.4</v>
      </c>
      <c r="AB274" s="6">
        <v>578658.5</v>
      </c>
      <c r="AC274" s="6">
        <v>623262.19999999995</v>
      </c>
      <c r="AD274" s="6">
        <v>694853.7</v>
      </c>
      <c r="AE274" s="6">
        <v>713950.8</v>
      </c>
      <c r="AF274" s="6">
        <v>717004</v>
      </c>
      <c r="AG274" s="6">
        <v>747852.7</v>
      </c>
      <c r="AH274" s="6">
        <v>808020</v>
      </c>
      <c r="AI274" s="6">
        <v>879697.1</v>
      </c>
      <c r="AJ274" s="6">
        <v>938285</v>
      </c>
      <c r="AK274" s="6">
        <v>1005114.5</v>
      </c>
      <c r="AL274" s="6">
        <v>1066382.5</v>
      </c>
      <c r="AM274" s="6">
        <v>1037713.4</v>
      </c>
      <c r="AN274" s="6">
        <v>1087750.5</v>
      </c>
      <c r="AO274" s="6">
        <v>1145938.1000000001</v>
      </c>
      <c r="AP274" s="6">
        <v>1203135.3</v>
      </c>
      <c r="AQ274" s="6">
        <v>1240569.6000000001</v>
      </c>
      <c r="AR274" s="6">
        <v>1275305.6000000001</v>
      </c>
    </row>
    <row r="275" spans="1:44" x14ac:dyDescent="0.2">
      <c r="A275" s="9">
        <v>274</v>
      </c>
      <c r="B275" s="6">
        <v>11990.7</v>
      </c>
      <c r="C275" s="6">
        <v>14094.2</v>
      </c>
      <c r="D275" s="6">
        <v>16367.4</v>
      </c>
      <c r="E275" s="6">
        <v>19451.400000000001</v>
      </c>
      <c r="F275" s="6">
        <v>21965.599999999999</v>
      </c>
      <c r="G275" s="6">
        <v>24006.1</v>
      </c>
      <c r="H275" s="6">
        <v>33394.9</v>
      </c>
      <c r="I275" s="6">
        <v>38171.5</v>
      </c>
      <c r="J275" s="6">
        <v>41156.800000000003</v>
      </c>
      <c r="K275" s="6">
        <v>45065.2</v>
      </c>
      <c r="L275" s="6">
        <v>34213.800000000003</v>
      </c>
      <c r="M275" s="6">
        <v>53673.4</v>
      </c>
      <c r="N275" s="6">
        <v>59635.9</v>
      </c>
      <c r="O275" s="6">
        <v>71566.399999999994</v>
      </c>
      <c r="P275" s="6">
        <v>87807.8</v>
      </c>
      <c r="Q275" s="6">
        <v>108089</v>
      </c>
      <c r="R275" s="6">
        <v>112161.7</v>
      </c>
      <c r="S275" s="6">
        <v>109233.9</v>
      </c>
      <c r="T275" s="6">
        <v>109450.2</v>
      </c>
      <c r="U275" s="6">
        <v>115229.2</v>
      </c>
      <c r="V275" s="6">
        <v>127926.6</v>
      </c>
      <c r="W275" s="6">
        <v>140224.1</v>
      </c>
      <c r="X275" s="6">
        <v>156019</v>
      </c>
      <c r="Y275" s="6">
        <v>161310.5</v>
      </c>
      <c r="Z275" s="6">
        <v>175812.8</v>
      </c>
      <c r="AA275" s="6">
        <v>196137.8</v>
      </c>
      <c r="AB275" s="6">
        <v>221910</v>
      </c>
      <c r="AC275" s="6">
        <v>240219</v>
      </c>
      <c r="AD275" s="6">
        <v>260456</v>
      </c>
      <c r="AE275" s="6">
        <v>259587</v>
      </c>
      <c r="AF275" s="6">
        <v>262451.59999999998</v>
      </c>
      <c r="AG275" s="6">
        <v>281195</v>
      </c>
      <c r="AH275" s="6">
        <v>319395</v>
      </c>
      <c r="AI275" s="6">
        <v>353205</v>
      </c>
      <c r="AJ275" s="6">
        <v>384458</v>
      </c>
      <c r="AK275" s="6">
        <v>431705.4</v>
      </c>
      <c r="AL275" s="6">
        <v>439343</v>
      </c>
      <c r="AM275" s="6">
        <v>415300</v>
      </c>
      <c r="AN275" s="6">
        <v>447078.7</v>
      </c>
      <c r="AO275" s="6">
        <v>484029.6</v>
      </c>
      <c r="AP275" s="6">
        <v>531089.9</v>
      </c>
      <c r="AQ275" s="6">
        <v>559247.80000000005</v>
      </c>
      <c r="AR275" s="6">
        <v>574906.69999999995</v>
      </c>
    </row>
    <row r="276" spans="1:44" x14ac:dyDescent="0.2">
      <c r="A276" s="9">
        <v>275</v>
      </c>
      <c r="B276" s="6">
        <v>31538.7</v>
      </c>
      <c r="C276" s="6">
        <v>35814.400000000001</v>
      </c>
      <c r="D276" s="6">
        <v>37796.800000000003</v>
      </c>
      <c r="E276" s="6">
        <v>37375.5</v>
      </c>
      <c r="F276" s="6">
        <v>42950.1</v>
      </c>
      <c r="G276" s="6">
        <v>49715.5</v>
      </c>
      <c r="H276" s="6">
        <v>58036.800000000003</v>
      </c>
      <c r="I276" s="6">
        <v>66158.2</v>
      </c>
      <c r="J276" s="6">
        <v>70295.3</v>
      </c>
      <c r="K276" s="6">
        <v>76710.2</v>
      </c>
      <c r="L276" s="6">
        <v>81945</v>
      </c>
      <c r="M276" s="6">
        <v>92603.199999999997</v>
      </c>
      <c r="N276" s="6">
        <v>108261.8</v>
      </c>
      <c r="O276" s="6">
        <v>117973.8</v>
      </c>
      <c r="P276" s="6">
        <v>128077.2</v>
      </c>
      <c r="Q276" s="6">
        <v>141186.1</v>
      </c>
      <c r="R276" s="6">
        <v>162694.79999999999</v>
      </c>
      <c r="S276" s="6">
        <v>181988.3</v>
      </c>
      <c r="T276" s="6">
        <v>201103</v>
      </c>
      <c r="U276" s="6">
        <v>202532.8</v>
      </c>
      <c r="V276" s="6">
        <v>221684.5</v>
      </c>
      <c r="W276" s="6">
        <v>233680.2</v>
      </c>
      <c r="X276" s="6">
        <v>256162.2</v>
      </c>
      <c r="Y276" s="6">
        <v>285132.09999999998</v>
      </c>
      <c r="Z276" s="6">
        <v>317159.5</v>
      </c>
      <c r="AA276" s="6">
        <v>351571.4</v>
      </c>
      <c r="AB276" s="6">
        <v>404754.3</v>
      </c>
      <c r="AC276" s="6">
        <v>444960.5</v>
      </c>
      <c r="AD276" s="6">
        <v>487668.1</v>
      </c>
      <c r="AE276" s="6">
        <v>474143.9</v>
      </c>
      <c r="AF276" s="6">
        <v>466863</v>
      </c>
      <c r="AG276" s="6">
        <v>496949.4</v>
      </c>
      <c r="AH276" s="6">
        <v>535399</v>
      </c>
      <c r="AI276" s="6">
        <v>583402.1</v>
      </c>
      <c r="AJ276" s="6">
        <v>625922.9</v>
      </c>
      <c r="AK276" s="6">
        <v>664189.9</v>
      </c>
      <c r="AL276" s="6">
        <v>687874.8</v>
      </c>
      <c r="AM276" s="6">
        <v>646766.9</v>
      </c>
      <c r="AN276" s="6">
        <v>683662</v>
      </c>
      <c r="AO276" s="6">
        <v>737069.6</v>
      </c>
      <c r="AP276" s="6">
        <v>774761.3</v>
      </c>
      <c r="AQ276" s="6">
        <v>801975.4</v>
      </c>
      <c r="AR276" s="6">
        <v>824430.7</v>
      </c>
    </row>
    <row r="277" spans="1:44" x14ac:dyDescent="0.2">
      <c r="A277" s="9">
        <v>276</v>
      </c>
      <c r="B277" s="6">
        <v>23458.5</v>
      </c>
      <c r="C277" s="6">
        <v>26868.7</v>
      </c>
      <c r="D277" s="6">
        <v>28795.1</v>
      </c>
      <c r="E277" s="6">
        <v>28664.799999999999</v>
      </c>
      <c r="F277" s="6">
        <v>33056</v>
      </c>
      <c r="G277" s="6">
        <v>37579.599999999999</v>
      </c>
      <c r="H277" s="6">
        <v>43564.800000000003</v>
      </c>
      <c r="I277" s="6">
        <v>50067.9</v>
      </c>
      <c r="J277" s="6">
        <v>53946.3</v>
      </c>
      <c r="K277" s="6">
        <v>59179.4</v>
      </c>
      <c r="L277" s="6">
        <v>64567.8</v>
      </c>
      <c r="M277" s="6">
        <v>74335.3</v>
      </c>
      <c r="N277" s="6">
        <v>88959.1</v>
      </c>
      <c r="O277" s="6">
        <v>98012</v>
      </c>
      <c r="P277" s="6">
        <v>107049.1</v>
      </c>
      <c r="Q277" s="6">
        <v>118725.6</v>
      </c>
      <c r="R277" s="6">
        <v>137760.6</v>
      </c>
      <c r="S277" s="6">
        <v>155320.5</v>
      </c>
      <c r="T277" s="6">
        <v>172068.6</v>
      </c>
      <c r="U277" s="6">
        <v>173633.4</v>
      </c>
      <c r="V277" s="6">
        <v>190797.6</v>
      </c>
      <c r="W277" s="6">
        <v>201171.9</v>
      </c>
      <c r="X277" s="6">
        <v>220651.3</v>
      </c>
      <c r="Y277" s="6">
        <v>248231.7</v>
      </c>
      <c r="Z277" s="6">
        <v>277764.90000000002</v>
      </c>
      <c r="AA277" s="6">
        <v>309802.8</v>
      </c>
      <c r="AB277" s="6">
        <v>358514.3</v>
      </c>
      <c r="AC277" s="6">
        <v>394564.5</v>
      </c>
      <c r="AD277" s="6">
        <v>435328.1</v>
      </c>
      <c r="AE277" s="6">
        <v>421271.9</v>
      </c>
      <c r="AF277" s="6">
        <v>414044.2</v>
      </c>
      <c r="AG277" s="6">
        <v>440262.40000000002</v>
      </c>
      <c r="AH277" s="6">
        <v>473985</v>
      </c>
      <c r="AI277" s="6">
        <v>517223.1</v>
      </c>
      <c r="AJ277" s="6">
        <v>553122.9</v>
      </c>
      <c r="AK277" s="6">
        <v>588590.30000000005</v>
      </c>
      <c r="AL277" s="6">
        <v>608093.80000000005</v>
      </c>
      <c r="AM277" s="6">
        <v>572998.9</v>
      </c>
      <c r="AN277" s="6">
        <v>601029</v>
      </c>
      <c r="AO277" s="6">
        <v>651774.80000000005</v>
      </c>
      <c r="AP277" s="6">
        <v>688861.3</v>
      </c>
      <c r="AQ277" s="6">
        <v>712233.4</v>
      </c>
      <c r="AR277" s="6">
        <v>732175.9</v>
      </c>
    </row>
    <row r="278" spans="1:44" x14ac:dyDescent="0.2">
      <c r="A278" s="9">
        <v>277</v>
      </c>
      <c r="B278" s="6">
        <v>8080.2</v>
      </c>
      <c r="C278" s="6">
        <v>8945.6</v>
      </c>
      <c r="D278" s="6">
        <v>9001.7000000000007</v>
      </c>
      <c r="E278" s="6">
        <v>8710.7000000000007</v>
      </c>
      <c r="F278" s="6">
        <v>9894.1</v>
      </c>
      <c r="G278" s="6">
        <v>12135.9</v>
      </c>
      <c r="H278" s="6">
        <v>14472</v>
      </c>
      <c r="I278" s="6">
        <v>16090.3</v>
      </c>
      <c r="J278" s="6">
        <v>16349</v>
      </c>
      <c r="K278" s="6">
        <v>17530.8</v>
      </c>
      <c r="L278" s="6">
        <v>17377.2</v>
      </c>
      <c r="M278" s="6">
        <v>18268</v>
      </c>
      <c r="N278" s="6">
        <v>19302.7</v>
      </c>
      <c r="O278" s="6">
        <v>19961.7</v>
      </c>
      <c r="P278" s="6">
        <v>21028.1</v>
      </c>
      <c r="Q278" s="6">
        <v>22460.5</v>
      </c>
      <c r="R278" s="6">
        <v>24934.2</v>
      </c>
      <c r="S278" s="6">
        <v>26667.9</v>
      </c>
      <c r="T278" s="6">
        <v>29034.400000000001</v>
      </c>
      <c r="U278" s="6">
        <v>28899.4</v>
      </c>
      <c r="V278" s="6">
        <v>30886.799999999999</v>
      </c>
      <c r="W278" s="6">
        <v>32508.3</v>
      </c>
      <c r="X278" s="6">
        <v>35510.9</v>
      </c>
      <c r="Y278" s="6">
        <v>36900.400000000001</v>
      </c>
      <c r="Z278" s="6">
        <v>39394.6</v>
      </c>
      <c r="AA278" s="6">
        <v>41768.6</v>
      </c>
      <c r="AB278" s="6">
        <v>46240</v>
      </c>
      <c r="AC278" s="6">
        <v>50396</v>
      </c>
      <c r="AD278" s="6">
        <v>52340</v>
      </c>
      <c r="AE278" s="6">
        <v>52872</v>
      </c>
      <c r="AF278" s="6">
        <v>52818.8</v>
      </c>
      <c r="AG278" s="6">
        <v>56687</v>
      </c>
      <c r="AH278" s="6">
        <v>61414</v>
      </c>
      <c r="AI278" s="6">
        <v>66179</v>
      </c>
      <c r="AJ278" s="6">
        <v>72800</v>
      </c>
      <c r="AK278" s="6">
        <v>75599.600000000006</v>
      </c>
      <c r="AL278" s="6">
        <v>79781</v>
      </c>
      <c r="AM278" s="6">
        <v>73768</v>
      </c>
      <c r="AN278" s="6">
        <v>82633</v>
      </c>
      <c r="AO278" s="6">
        <v>85294.7</v>
      </c>
      <c r="AP278" s="6">
        <v>85900</v>
      </c>
      <c r="AQ278" s="6">
        <v>89742</v>
      </c>
      <c r="AR278" s="6">
        <v>92254.8</v>
      </c>
    </row>
    <row r="279" spans="1:44" x14ac:dyDescent="0.2">
      <c r="A279" s="9">
        <v>278</v>
      </c>
      <c r="B279" s="6">
        <v>13246.8</v>
      </c>
      <c r="C279" s="6">
        <v>14667.5</v>
      </c>
      <c r="D279" s="6">
        <v>15971.6</v>
      </c>
      <c r="E279" s="6">
        <v>17754.900000000001</v>
      </c>
      <c r="F279" s="6">
        <v>19614.5</v>
      </c>
      <c r="G279" s="6">
        <v>21106.9</v>
      </c>
      <c r="H279" s="6">
        <v>23286.5</v>
      </c>
      <c r="I279" s="6">
        <v>25327.200000000001</v>
      </c>
      <c r="J279" s="6">
        <v>28176.7</v>
      </c>
      <c r="K279" s="6">
        <v>31198.799999999999</v>
      </c>
      <c r="L279" s="6">
        <v>34145.4</v>
      </c>
      <c r="M279" s="6">
        <v>37575.800000000003</v>
      </c>
      <c r="N279" s="6">
        <v>40934.5</v>
      </c>
      <c r="O279" s="6">
        <v>44472.800000000003</v>
      </c>
      <c r="P279" s="6">
        <v>47765</v>
      </c>
      <c r="Q279" s="6">
        <v>52223.4</v>
      </c>
      <c r="R279" s="6">
        <v>58566.2</v>
      </c>
      <c r="S279" s="6">
        <v>64845</v>
      </c>
      <c r="T279" s="6">
        <v>70774.899999999994</v>
      </c>
      <c r="U279" s="6">
        <v>76066.100000000006</v>
      </c>
      <c r="V279" s="6">
        <v>82249.3</v>
      </c>
      <c r="W279" s="6">
        <v>86964</v>
      </c>
      <c r="X279" s="6">
        <v>92438.3</v>
      </c>
      <c r="Y279" s="6">
        <v>98878.2</v>
      </c>
      <c r="Z279" s="6">
        <v>107367.7</v>
      </c>
      <c r="AA279" s="6">
        <v>115474.2</v>
      </c>
      <c r="AB279" s="6">
        <v>124600.3</v>
      </c>
      <c r="AC279" s="6">
        <v>134174.6</v>
      </c>
      <c r="AD279" s="6">
        <v>145486.79999999999</v>
      </c>
      <c r="AE279" s="6">
        <v>158712</v>
      </c>
      <c r="AF279" s="6">
        <v>166441.70000000001</v>
      </c>
      <c r="AG279" s="6">
        <v>177226.3</v>
      </c>
      <c r="AH279" s="6">
        <v>184920.2</v>
      </c>
      <c r="AI279" s="6">
        <v>194239.7</v>
      </c>
      <c r="AJ279" s="6">
        <v>210546.5</v>
      </c>
      <c r="AK279" s="6">
        <v>227143.5</v>
      </c>
      <c r="AL279" s="6">
        <v>245660.9</v>
      </c>
      <c r="AM279" s="6">
        <v>261618.1</v>
      </c>
      <c r="AN279" s="6">
        <v>283090.59999999998</v>
      </c>
      <c r="AO279" s="6">
        <v>297539</v>
      </c>
      <c r="AP279" s="6">
        <v>309773</v>
      </c>
      <c r="AQ279" s="6">
        <v>318802.3</v>
      </c>
      <c r="AR279" s="6">
        <v>327728.8</v>
      </c>
    </row>
    <row r="280" spans="1:44" x14ac:dyDescent="0.2">
      <c r="A280" s="9">
        <v>279</v>
      </c>
      <c r="B280" s="6">
        <v>62907.9</v>
      </c>
      <c r="C280" s="6">
        <v>70267.600000000006</v>
      </c>
      <c r="D280" s="6">
        <v>79025.100000000006</v>
      </c>
      <c r="E280" s="6">
        <v>91702.399999999994</v>
      </c>
      <c r="F280" s="6">
        <v>104463.1</v>
      </c>
      <c r="G280" s="6">
        <v>118610</v>
      </c>
      <c r="H280" s="6">
        <v>133968.20000000001</v>
      </c>
      <c r="I280" s="6">
        <v>151946</v>
      </c>
      <c r="J280" s="6">
        <v>174528.7</v>
      </c>
      <c r="K280" s="6">
        <v>203961.60000000001</v>
      </c>
      <c r="L280" s="6">
        <v>225837.4</v>
      </c>
      <c r="M280" s="6">
        <v>253389.8</v>
      </c>
      <c r="N280" s="6">
        <v>277844</v>
      </c>
      <c r="O280" s="6">
        <v>304961.59999999998</v>
      </c>
      <c r="P280" s="6">
        <v>334792.7</v>
      </c>
      <c r="Q280" s="6">
        <v>375715.3</v>
      </c>
      <c r="R280" s="6">
        <v>422723.5</v>
      </c>
      <c r="S280" s="6">
        <v>468060.6</v>
      </c>
      <c r="T280" s="6">
        <v>525218.80000000005</v>
      </c>
      <c r="U280" s="6">
        <v>571100.30000000005</v>
      </c>
      <c r="V280" s="6">
        <v>627339</v>
      </c>
      <c r="W280" s="6">
        <v>667297.5</v>
      </c>
      <c r="X280" s="6">
        <v>702246.3</v>
      </c>
      <c r="Y280" s="6">
        <v>745572.6</v>
      </c>
      <c r="Z280" s="6">
        <v>779181.3</v>
      </c>
      <c r="AA280" s="6">
        <v>816765.7</v>
      </c>
      <c r="AB280" s="6">
        <v>869608.7</v>
      </c>
      <c r="AC280" s="6">
        <v>913225.3</v>
      </c>
      <c r="AD280" s="6">
        <v>973773.7</v>
      </c>
      <c r="AE280" s="6">
        <v>1059734.5</v>
      </c>
      <c r="AF280" s="6">
        <v>1142223.8</v>
      </c>
      <c r="AG280" s="6">
        <v>1228354.5</v>
      </c>
      <c r="AH280" s="6">
        <v>1313473.1000000001</v>
      </c>
      <c r="AI280" s="6">
        <v>1399788.8</v>
      </c>
      <c r="AJ280" s="6">
        <v>1473716.3</v>
      </c>
      <c r="AK280" s="6">
        <v>1547576.8</v>
      </c>
      <c r="AL280" s="6">
        <v>1646823.9</v>
      </c>
      <c r="AM280" s="6">
        <v>1730219.5</v>
      </c>
      <c r="AN280" s="6">
        <v>1798182.1</v>
      </c>
      <c r="AO280" s="6">
        <v>1878098.6</v>
      </c>
      <c r="AP280" s="6">
        <v>1979304.2</v>
      </c>
      <c r="AQ280" s="6">
        <v>2072461.6</v>
      </c>
      <c r="AR280" s="6">
        <v>2130490.5</v>
      </c>
    </row>
    <row r="281" spans="1:44" x14ac:dyDescent="0.2">
      <c r="A281" s="9">
        <v>280</v>
      </c>
      <c r="B281" s="6">
        <v>28046.9</v>
      </c>
      <c r="C281" s="6">
        <v>31827.200000000001</v>
      </c>
      <c r="D281" s="6">
        <v>35346</v>
      </c>
      <c r="E281" s="6">
        <v>41030.199999999997</v>
      </c>
      <c r="F281" s="6">
        <v>46198.8</v>
      </c>
      <c r="G281" s="6">
        <v>52744</v>
      </c>
      <c r="H281" s="6">
        <v>58319.3</v>
      </c>
      <c r="I281" s="6">
        <v>65566.8</v>
      </c>
      <c r="J281" s="6">
        <v>75267.899999999994</v>
      </c>
      <c r="K281" s="6">
        <v>89061.4</v>
      </c>
      <c r="L281" s="6">
        <v>96641.7</v>
      </c>
      <c r="M281" s="6">
        <v>110062.2</v>
      </c>
      <c r="N281" s="6">
        <v>123347.7</v>
      </c>
      <c r="O281" s="6">
        <v>137922.9</v>
      </c>
      <c r="P281" s="6">
        <v>152752.79999999999</v>
      </c>
      <c r="Q281" s="6">
        <v>175250.3</v>
      </c>
      <c r="R281" s="6">
        <v>198465.4</v>
      </c>
      <c r="S281" s="6">
        <v>217727.8</v>
      </c>
      <c r="T281" s="6">
        <v>246981.6</v>
      </c>
      <c r="U281" s="6">
        <v>269546.8</v>
      </c>
      <c r="V281" s="6">
        <v>299671.40000000002</v>
      </c>
      <c r="W281" s="6">
        <v>315110.3</v>
      </c>
      <c r="X281" s="6">
        <v>332342.09999999998</v>
      </c>
      <c r="Y281" s="6">
        <v>355354.4</v>
      </c>
      <c r="Z281" s="6">
        <v>370490.4</v>
      </c>
      <c r="AA281" s="6">
        <v>389050.5</v>
      </c>
      <c r="AB281" s="6">
        <v>411214.5</v>
      </c>
      <c r="AC281" s="6">
        <v>429505</v>
      </c>
      <c r="AD281" s="6">
        <v>456454.2</v>
      </c>
      <c r="AE281" s="6">
        <v>496728.7</v>
      </c>
      <c r="AF281" s="6">
        <v>531142.30000000005</v>
      </c>
      <c r="AG281" s="6">
        <v>574522.80000000005</v>
      </c>
      <c r="AH281" s="6">
        <v>622092.1</v>
      </c>
      <c r="AI281" s="6">
        <v>656231.19999999995</v>
      </c>
      <c r="AJ281" s="6">
        <v>682447.9</v>
      </c>
      <c r="AK281" s="6">
        <v>710855.9</v>
      </c>
      <c r="AL281" s="6">
        <v>754585.8</v>
      </c>
      <c r="AM281" s="6">
        <v>788689.5</v>
      </c>
      <c r="AN281" s="6">
        <v>820422.5</v>
      </c>
      <c r="AO281" s="6">
        <v>857294.9</v>
      </c>
      <c r="AP281" s="6">
        <v>905857.3</v>
      </c>
      <c r="AQ281" s="6">
        <v>945038.5</v>
      </c>
      <c r="AR281" s="6">
        <v>971499.6</v>
      </c>
    </row>
    <row r="282" spans="1:44" x14ac:dyDescent="0.2">
      <c r="A282" s="9">
        <v>281</v>
      </c>
      <c r="B282" s="6">
        <v>28806.2</v>
      </c>
      <c r="C282" s="6">
        <v>32007.200000000001</v>
      </c>
      <c r="D282" s="6">
        <v>36634.6</v>
      </c>
      <c r="E282" s="6">
        <v>42976</v>
      </c>
      <c r="F282" s="6">
        <v>49835.7</v>
      </c>
      <c r="G282" s="6">
        <v>56514.7</v>
      </c>
      <c r="H282" s="6">
        <v>65386.7</v>
      </c>
      <c r="I282" s="6">
        <v>74810</v>
      </c>
      <c r="J282" s="6">
        <v>86626.1</v>
      </c>
      <c r="K282" s="6">
        <v>101151.3</v>
      </c>
      <c r="L282" s="6">
        <v>114516.3</v>
      </c>
      <c r="M282" s="6">
        <v>127440.9</v>
      </c>
      <c r="N282" s="6">
        <v>137048.4</v>
      </c>
      <c r="O282" s="6">
        <v>147845</v>
      </c>
      <c r="P282" s="6">
        <v>160196.9</v>
      </c>
      <c r="Q282" s="6">
        <v>173360.2</v>
      </c>
      <c r="R282" s="6">
        <v>192487.7</v>
      </c>
      <c r="S282" s="6">
        <v>212047.6</v>
      </c>
      <c r="T282" s="6">
        <v>235918.3</v>
      </c>
      <c r="U282" s="6">
        <v>259959.6</v>
      </c>
      <c r="V282" s="6">
        <v>284370.7</v>
      </c>
      <c r="W282" s="6">
        <v>303769.7</v>
      </c>
      <c r="X282" s="6">
        <v>316076.5</v>
      </c>
      <c r="Y282" s="6">
        <v>331796.09999999998</v>
      </c>
      <c r="Z282" s="6">
        <v>347448.5</v>
      </c>
      <c r="AA282" s="6">
        <v>365341.9</v>
      </c>
      <c r="AB282" s="6">
        <v>391182</v>
      </c>
      <c r="AC282" s="6">
        <v>408848</v>
      </c>
      <c r="AD282" s="6">
        <v>432112</v>
      </c>
      <c r="AE282" s="6">
        <v>467015</v>
      </c>
      <c r="AF282" s="6">
        <v>509683</v>
      </c>
      <c r="AG282" s="6">
        <v>545947</v>
      </c>
      <c r="AH282" s="6">
        <v>579715</v>
      </c>
      <c r="AI282" s="6">
        <v>624369</v>
      </c>
      <c r="AJ282" s="6">
        <v>665063</v>
      </c>
      <c r="AK282" s="6">
        <v>702571.6</v>
      </c>
      <c r="AL282" s="6">
        <v>747027</v>
      </c>
      <c r="AM282" s="6">
        <v>789461</v>
      </c>
      <c r="AN282" s="6">
        <v>817902</v>
      </c>
      <c r="AO282" s="6">
        <v>856041.2</v>
      </c>
      <c r="AP282" s="6">
        <v>902893</v>
      </c>
      <c r="AQ282" s="6">
        <v>953632</v>
      </c>
      <c r="AR282" s="6">
        <v>980333.7</v>
      </c>
    </row>
    <row r="283" spans="1:44" x14ac:dyDescent="0.2">
      <c r="A283" s="9">
        <v>282</v>
      </c>
      <c r="B283" s="6">
        <v>6054.7</v>
      </c>
      <c r="C283" s="6">
        <v>6433.2</v>
      </c>
      <c r="D283" s="6">
        <v>7044.6</v>
      </c>
      <c r="E283" s="6">
        <v>7696.2</v>
      </c>
      <c r="F283" s="6">
        <v>8428.6</v>
      </c>
      <c r="G283" s="6">
        <v>9351.2999999999993</v>
      </c>
      <c r="H283" s="6">
        <v>10262.200000000001</v>
      </c>
      <c r="I283" s="6">
        <v>11569.3</v>
      </c>
      <c r="J283" s="6">
        <v>12634.7</v>
      </c>
      <c r="K283" s="6">
        <v>13748.9</v>
      </c>
      <c r="L283" s="6">
        <v>14679.4</v>
      </c>
      <c r="M283" s="6">
        <v>15886.7</v>
      </c>
      <c r="N283" s="6">
        <v>17448</v>
      </c>
      <c r="O283" s="6">
        <v>19193.7</v>
      </c>
      <c r="P283" s="6">
        <v>21843</v>
      </c>
      <c r="Q283" s="6">
        <v>27104.799999999999</v>
      </c>
      <c r="R283" s="6">
        <v>31770.5</v>
      </c>
      <c r="S283" s="6">
        <v>38285.199999999997</v>
      </c>
      <c r="T283" s="6">
        <v>42319</v>
      </c>
      <c r="U283" s="6">
        <v>41593.9</v>
      </c>
      <c r="V283" s="6">
        <v>43296.9</v>
      </c>
      <c r="W283" s="6">
        <v>48417.4</v>
      </c>
      <c r="X283" s="6">
        <v>53827.7</v>
      </c>
      <c r="Y283" s="6">
        <v>58422</v>
      </c>
      <c r="Z283" s="6">
        <v>61242.5</v>
      </c>
      <c r="AA283" s="6">
        <v>62373.2</v>
      </c>
      <c r="AB283" s="6">
        <v>67212.2</v>
      </c>
      <c r="AC283" s="6">
        <v>74872.3</v>
      </c>
      <c r="AD283" s="6">
        <v>85207.5</v>
      </c>
      <c r="AE283" s="6">
        <v>95990.8</v>
      </c>
      <c r="AF283" s="6">
        <v>101398.6</v>
      </c>
      <c r="AG283" s="6">
        <v>107884.6</v>
      </c>
      <c r="AH283" s="6">
        <v>111666</v>
      </c>
      <c r="AI283" s="6">
        <v>119188.6</v>
      </c>
      <c r="AJ283" s="6">
        <v>126205.3</v>
      </c>
      <c r="AK283" s="6">
        <v>134149.29999999999</v>
      </c>
      <c r="AL283" s="6">
        <v>145211.1</v>
      </c>
      <c r="AM283" s="6">
        <v>152069</v>
      </c>
      <c r="AN283" s="6">
        <v>159857.60000000001</v>
      </c>
      <c r="AO283" s="6">
        <v>164762.5</v>
      </c>
      <c r="AP283" s="6">
        <v>170553.9</v>
      </c>
      <c r="AQ283" s="6">
        <v>173791.1</v>
      </c>
      <c r="AR283" s="6">
        <v>178657.2</v>
      </c>
    </row>
    <row r="284" spans="1:44" x14ac:dyDescent="0.2">
      <c r="A284" s="9">
        <v>283</v>
      </c>
      <c r="B284" s="6">
        <v>10088.799999999999</v>
      </c>
      <c r="C284" s="6">
        <v>11259.5</v>
      </c>
      <c r="D284" s="6">
        <v>12547.6</v>
      </c>
      <c r="E284" s="6">
        <v>13949.2</v>
      </c>
      <c r="F284" s="6">
        <v>15774.4</v>
      </c>
      <c r="G284" s="6">
        <v>17673.400000000001</v>
      </c>
      <c r="H284" s="6">
        <v>20323.599999999999</v>
      </c>
      <c r="I284" s="6">
        <v>23085.200000000001</v>
      </c>
      <c r="J284" s="6">
        <v>26435.7</v>
      </c>
      <c r="K284" s="6">
        <v>30656.2</v>
      </c>
      <c r="L284" s="6">
        <v>33000</v>
      </c>
      <c r="M284" s="6">
        <v>36495.599999999999</v>
      </c>
      <c r="N284" s="6">
        <v>40071.5</v>
      </c>
      <c r="O284" s="6">
        <v>43322.8</v>
      </c>
      <c r="P284" s="6">
        <v>47211.7</v>
      </c>
      <c r="Q284" s="6">
        <v>49764.7</v>
      </c>
      <c r="R284" s="6">
        <v>55577</v>
      </c>
      <c r="S284" s="6">
        <v>60168.2</v>
      </c>
      <c r="T284" s="6">
        <v>67905.5</v>
      </c>
      <c r="U284" s="6">
        <v>71280.7</v>
      </c>
      <c r="V284" s="6">
        <v>79639.899999999994</v>
      </c>
      <c r="W284" s="6">
        <v>90488</v>
      </c>
      <c r="X284" s="6">
        <v>99456.9</v>
      </c>
      <c r="Y284" s="6">
        <v>109943</v>
      </c>
      <c r="Z284" s="6">
        <v>119460.6</v>
      </c>
      <c r="AA284" s="6">
        <v>125882.2</v>
      </c>
      <c r="AB284" s="6">
        <v>135066.6</v>
      </c>
      <c r="AC284" s="6">
        <v>142739</v>
      </c>
      <c r="AD284" s="6">
        <v>151253.29999999999</v>
      </c>
      <c r="AE284" s="6">
        <v>157348.70000000001</v>
      </c>
      <c r="AF284" s="6">
        <v>164687.4</v>
      </c>
      <c r="AG284" s="6">
        <v>180750</v>
      </c>
      <c r="AH284" s="6">
        <v>192525.8</v>
      </c>
      <c r="AI284" s="6">
        <v>202312</v>
      </c>
      <c r="AJ284" s="6">
        <v>221612.79999999999</v>
      </c>
      <c r="AK284" s="6">
        <v>238895.2</v>
      </c>
      <c r="AL284" s="6">
        <v>249306.5</v>
      </c>
      <c r="AM284" s="6">
        <v>253427</v>
      </c>
      <c r="AN284" s="6">
        <v>254445.8</v>
      </c>
      <c r="AO284" s="6">
        <v>261762.9</v>
      </c>
      <c r="AP284" s="6">
        <v>276634.5</v>
      </c>
      <c r="AQ284" s="6">
        <v>287413.2</v>
      </c>
      <c r="AR284" s="6">
        <v>295815.7</v>
      </c>
    </row>
    <row r="285" spans="1:44" x14ac:dyDescent="0.2">
      <c r="A285" s="9">
        <v>284</v>
      </c>
      <c r="B285" s="6">
        <v>5961.1</v>
      </c>
      <c r="C285" s="6">
        <v>6489.9</v>
      </c>
      <c r="D285" s="6">
        <v>7117.6</v>
      </c>
      <c r="E285" s="6">
        <v>7769.3</v>
      </c>
      <c r="F285" s="6">
        <v>8787.1</v>
      </c>
      <c r="G285" s="6">
        <v>9780.2000000000007</v>
      </c>
      <c r="H285" s="6">
        <v>11368.7</v>
      </c>
      <c r="I285" s="6">
        <v>12772.9</v>
      </c>
      <c r="J285" s="6">
        <v>14510</v>
      </c>
      <c r="K285" s="6">
        <v>16153.8</v>
      </c>
      <c r="L285" s="6">
        <v>17158.5</v>
      </c>
      <c r="M285" s="6">
        <v>19073.5</v>
      </c>
      <c r="N285" s="6">
        <v>21462.3</v>
      </c>
      <c r="O285" s="6">
        <v>22993.9</v>
      </c>
      <c r="P285" s="6">
        <v>26105.7</v>
      </c>
      <c r="Q285" s="6">
        <v>27038.1</v>
      </c>
      <c r="R285" s="6">
        <v>29746.9</v>
      </c>
      <c r="S285" s="6">
        <v>31107.5</v>
      </c>
      <c r="T285" s="6">
        <v>35006.5</v>
      </c>
      <c r="U285" s="6">
        <v>36599.699999999997</v>
      </c>
      <c r="V285" s="6">
        <v>39698.400000000001</v>
      </c>
      <c r="W285" s="6">
        <v>45255.6</v>
      </c>
      <c r="X285" s="6">
        <v>48169.4</v>
      </c>
      <c r="Y285" s="6">
        <v>51561.7</v>
      </c>
      <c r="Z285" s="6">
        <v>55734.9</v>
      </c>
      <c r="AA285" s="6">
        <v>58821.9</v>
      </c>
      <c r="AB285" s="6">
        <v>65330.7</v>
      </c>
      <c r="AC285" s="6">
        <v>69790</v>
      </c>
      <c r="AD285" s="6">
        <v>76477.2</v>
      </c>
      <c r="AE285" s="6">
        <v>82843.5</v>
      </c>
      <c r="AF285" s="6">
        <v>89863.1</v>
      </c>
      <c r="AG285" s="6">
        <v>98200.7</v>
      </c>
      <c r="AH285" s="6">
        <v>101684.8</v>
      </c>
      <c r="AI285" s="6">
        <v>106708.4</v>
      </c>
      <c r="AJ285" s="6">
        <v>116305.8</v>
      </c>
      <c r="AK285" s="6">
        <v>126222.6</v>
      </c>
      <c r="AL285" s="6">
        <v>133472.20000000001</v>
      </c>
      <c r="AM285" s="6">
        <v>134773.4</v>
      </c>
      <c r="AN285" s="6">
        <v>134602.29999999999</v>
      </c>
      <c r="AO285" s="6">
        <v>138354.79999999999</v>
      </c>
      <c r="AP285" s="6">
        <v>146655.9</v>
      </c>
      <c r="AQ285" s="6">
        <v>153151.70000000001</v>
      </c>
      <c r="AR285" s="6">
        <v>157794.79999999999</v>
      </c>
    </row>
    <row r="286" spans="1:44" x14ac:dyDescent="0.2">
      <c r="A286" s="9">
        <v>285</v>
      </c>
      <c r="B286" s="6">
        <v>5475.4</v>
      </c>
      <c r="C286" s="6">
        <v>5933</v>
      </c>
      <c r="D286" s="6">
        <v>6434.4</v>
      </c>
      <c r="E286" s="6">
        <v>7007.8</v>
      </c>
      <c r="F286" s="6">
        <v>7924.2</v>
      </c>
      <c r="G286" s="6">
        <v>8791</v>
      </c>
      <c r="H286" s="6">
        <v>10240.700000000001</v>
      </c>
      <c r="I286" s="6">
        <v>11509.6</v>
      </c>
      <c r="J286" s="6">
        <v>13070.6</v>
      </c>
      <c r="K286" s="6">
        <v>14501</v>
      </c>
      <c r="L286" s="6">
        <v>15420.2</v>
      </c>
      <c r="M286" s="6">
        <v>17207.2</v>
      </c>
      <c r="N286" s="6">
        <v>19464.3</v>
      </c>
      <c r="O286" s="6">
        <v>20785.900000000001</v>
      </c>
      <c r="P286" s="6">
        <v>23762.5</v>
      </c>
      <c r="Q286" s="6">
        <v>24545.5</v>
      </c>
      <c r="R286" s="6">
        <v>26992.799999999999</v>
      </c>
      <c r="S286" s="6">
        <v>28027.7</v>
      </c>
      <c r="T286" s="6">
        <v>31715</v>
      </c>
      <c r="U286" s="6">
        <v>33208.6</v>
      </c>
      <c r="V286" s="6">
        <v>36011.9</v>
      </c>
      <c r="W286" s="6">
        <v>41197.300000000003</v>
      </c>
      <c r="X286" s="6">
        <v>43943.8</v>
      </c>
      <c r="Y286" s="6">
        <v>47115.6</v>
      </c>
      <c r="Z286" s="6">
        <v>51201.5</v>
      </c>
      <c r="AA286" s="6">
        <v>54119.5</v>
      </c>
      <c r="AB286" s="6">
        <v>60421.8</v>
      </c>
      <c r="AC286" s="6">
        <v>64602.400000000001</v>
      </c>
      <c r="AD286" s="6">
        <v>70572.7</v>
      </c>
      <c r="AE286" s="6">
        <v>76166.100000000006</v>
      </c>
      <c r="AF286" s="6">
        <v>82495.3</v>
      </c>
      <c r="AG286" s="6">
        <v>90318.9</v>
      </c>
      <c r="AH286" s="6">
        <v>93447.4</v>
      </c>
      <c r="AI286" s="6">
        <v>98045.2</v>
      </c>
      <c r="AJ286" s="6">
        <v>106566.3</v>
      </c>
      <c r="AK286" s="6">
        <v>115200.8</v>
      </c>
      <c r="AL286" s="6">
        <v>120858.7</v>
      </c>
      <c r="AM286" s="6">
        <v>121854.7</v>
      </c>
      <c r="AN286" s="6">
        <v>122159</v>
      </c>
      <c r="AO286" s="6">
        <v>125823.1</v>
      </c>
      <c r="AP286" s="6">
        <v>133047.20000000001</v>
      </c>
      <c r="AQ286" s="6">
        <v>139265.70000000001</v>
      </c>
      <c r="AR286" s="6">
        <v>143165.20000000001</v>
      </c>
    </row>
    <row r="287" spans="1:44" x14ac:dyDescent="0.2">
      <c r="A287" s="9">
        <v>286</v>
      </c>
      <c r="B287" s="6">
        <v>4127.7</v>
      </c>
      <c r="C287" s="6">
        <v>4769.6000000000004</v>
      </c>
      <c r="D287" s="6">
        <v>5430</v>
      </c>
      <c r="E287" s="6">
        <v>6179.9</v>
      </c>
      <c r="F287" s="6">
        <v>6987.4</v>
      </c>
      <c r="G287" s="6">
        <v>7893.2</v>
      </c>
      <c r="H287" s="6">
        <v>8954.9</v>
      </c>
      <c r="I287" s="6">
        <v>10312.4</v>
      </c>
      <c r="J287" s="6">
        <v>11925.7</v>
      </c>
      <c r="K287" s="6">
        <v>14502.4</v>
      </c>
      <c r="L287" s="6">
        <v>15841.5</v>
      </c>
      <c r="M287" s="6">
        <v>17422</v>
      </c>
      <c r="N287" s="6">
        <v>18609.3</v>
      </c>
      <c r="O287" s="6">
        <v>20328.900000000001</v>
      </c>
      <c r="P287" s="6">
        <v>21106</v>
      </c>
      <c r="Q287" s="6">
        <v>22726.5</v>
      </c>
      <c r="R287" s="6">
        <v>25830.1</v>
      </c>
      <c r="S287" s="6">
        <v>29060.7</v>
      </c>
      <c r="T287" s="6">
        <v>32899</v>
      </c>
      <c r="U287" s="6">
        <v>34681</v>
      </c>
      <c r="V287" s="6">
        <v>39941.5</v>
      </c>
      <c r="W287" s="6">
        <v>45232.4</v>
      </c>
      <c r="X287" s="6">
        <v>51287.6</v>
      </c>
      <c r="Y287" s="6">
        <v>58381.3</v>
      </c>
      <c r="Z287" s="6">
        <v>63725.7</v>
      </c>
      <c r="AA287" s="6">
        <v>67060.3</v>
      </c>
      <c r="AB287" s="6">
        <v>69735.899999999994</v>
      </c>
      <c r="AC287" s="6">
        <v>72949.100000000006</v>
      </c>
      <c r="AD287" s="6">
        <v>74776.100000000006</v>
      </c>
      <c r="AE287" s="6">
        <v>74505.2</v>
      </c>
      <c r="AF287" s="6">
        <v>74824.399999999994</v>
      </c>
      <c r="AG287" s="6">
        <v>82549.3</v>
      </c>
      <c r="AH287" s="6">
        <v>90841</v>
      </c>
      <c r="AI287" s="6">
        <v>95603.6</v>
      </c>
      <c r="AJ287" s="6">
        <v>105306.9</v>
      </c>
      <c r="AK287" s="6">
        <v>112672.6</v>
      </c>
      <c r="AL287" s="6">
        <v>115834.3</v>
      </c>
      <c r="AM287" s="6">
        <v>118653.6</v>
      </c>
      <c r="AN287" s="6">
        <v>119843.5</v>
      </c>
      <c r="AO287" s="6">
        <v>123408.1</v>
      </c>
      <c r="AP287" s="6">
        <v>129978.6</v>
      </c>
      <c r="AQ287" s="6">
        <v>134261.5</v>
      </c>
      <c r="AR287" s="6">
        <v>138020.79999999999</v>
      </c>
    </row>
    <row r="288" spans="1:44" x14ac:dyDescent="0.2">
      <c r="A288" s="9">
        <v>287</v>
      </c>
      <c r="B288" s="6">
        <v>55569.3</v>
      </c>
      <c r="C288" s="6">
        <v>61576.2</v>
      </c>
      <c r="D288" s="6">
        <v>68366.600000000006</v>
      </c>
      <c r="E288" s="6">
        <v>76917.3</v>
      </c>
      <c r="F288" s="6">
        <v>87625.600000000006</v>
      </c>
      <c r="G288" s="6">
        <v>97677.9</v>
      </c>
      <c r="H288" s="6">
        <v>111189.1</v>
      </c>
      <c r="I288" s="6">
        <v>128102.9</v>
      </c>
      <c r="J288" s="6">
        <v>140428.6</v>
      </c>
      <c r="K288" s="6">
        <v>154278.9</v>
      </c>
      <c r="L288" s="6">
        <v>164245.9</v>
      </c>
      <c r="M288" s="6">
        <v>177456.7</v>
      </c>
      <c r="N288" s="6">
        <v>189483.9</v>
      </c>
      <c r="O288" s="6">
        <v>205291.9</v>
      </c>
      <c r="P288" s="6">
        <v>216920.1</v>
      </c>
      <c r="Q288" s="6">
        <v>245689.3</v>
      </c>
      <c r="R288" s="6">
        <v>265954.2</v>
      </c>
      <c r="S288" s="6">
        <v>283773.2</v>
      </c>
      <c r="T288" s="6">
        <v>303063.2</v>
      </c>
      <c r="U288" s="6">
        <v>308471.8</v>
      </c>
      <c r="V288" s="6">
        <v>321851.09999999998</v>
      </c>
      <c r="W288" s="6">
        <v>341700.2</v>
      </c>
      <c r="X288" s="6">
        <v>360715.8</v>
      </c>
      <c r="Y288" s="6">
        <v>377251.6</v>
      </c>
      <c r="Z288" s="6">
        <v>395843.9</v>
      </c>
      <c r="AA288" s="6">
        <v>422062.6</v>
      </c>
      <c r="AB288" s="6">
        <v>446492</v>
      </c>
      <c r="AC288" s="6">
        <v>472506</v>
      </c>
      <c r="AD288" s="6">
        <v>513382</v>
      </c>
      <c r="AE288" s="6">
        <v>523979</v>
      </c>
      <c r="AF288" s="6">
        <v>547732.80000000005</v>
      </c>
      <c r="AG288" s="6">
        <v>572292</v>
      </c>
      <c r="AH288" s="6">
        <v>610455</v>
      </c>
      <c r="AI288" s="6">
        <v>646450</v>
      </c>
      <c r="AJ288" s="6">
        <v>682568</v>
      </c>
      <c r="AK288" s="6">
        <v>709049.2</v>
      </c>
      <c r="AL288" s="6">
        <v>722955</v>
      </c>
      <c r="AM288" s="6">
        <v>699987</v>
      </c>
      <c r="AN288" s="6">
        <v>718798.6</v>
      </c>
      <c r="AO288" s="6">
        <v>759823</v>
      </c>
      <c r="AP288" s="6">
        <v>805212.8</v>
      </c>
      <c r="AQ288" s="6">
        <v>842859.8</v>
      </c>
      <c r="AR288" s="6">
        <v>866459.9</v>
      </c>
    </row>
    <row r="289" spans="1:44" x14ac:dyDescent="0.2">
      <c r="A289" s="9">
        <v>288</v>
      </c>
      <c r="B289" s="6">
        <v>12215.6</v>
      </c>
      <c r="C289" s="6">
        <v>13312.3</v>
      </c>
      <c r="D289" s="6">
        <v>14234.3</v>
      </c>
      <c r="E289" s="6">
        <v>15719.1</v>
      </c>
      <c r="F289" s="6">
        <v>18163.8</v>
      </c>
      <c r="G289" s="6">
        <v>21270</v>
      </c>
      <c r="H289" s="6">
        <v>25320</v>
      </c>
      <c r="I289" s="6">
        <v>29898.3</v>
      </c>
      <c r="J289" s="6">
        <v>32523.3</v>
      </c>
      <c r="K289" s="6">
        <v>36792.699999999997</v>
      </c>
      <c r="L289" s="6">
        <v>38984.800000000003</v>
      </c>
      <c r="M289" s="6">
        <v>42724.800000000003</v>
      </c>
      <c r="N289" s="6">
        <v>46249</v>
      </c>
      <c r="O289" s="6">
        <v>52116.800000000003</v>
      </c>
      <c r="P289" s="6">
        <v>54882.6</v>
      </c>
      <c r="Q289" s="6">
        <v>61900.7</v>
      </c>
      <c r="R289" s="6">
        <v>67735.5</v>
      </c>
      <c r="S289" s="6">
        <v>70837</v>
      </c>
      <c r="T289" s="6">
        <v>74318.5</v>
      </c>
      <c r="U289" s="6">
        <v>75626.399999999994</v>
      </c>
      <c r="V289" s="6">
        <v>82131.399999999994</v>
      </c>
      <c r="W289" s="6">
        <v>87089.1</v>
      </c>
      <c r="X289" s="6">
        <v>94839.8</v>
      </c>
      <c r="Y289" s="6">
        <v>101908.1</v>
      </c>
      <c r="Z289" s="6">
        <v>109590</v>
      </c>
      <c r="AA289" s="6">
        <v>117943</v>
      </c>
      <c r="AB289" s="6">
        <v>124637</v>
      </c>
      <c r="AC289" s="6">
        <v>134443</v>
      </c>
      <c r="AD289" s="6">
        <v>150924</v>
      </c>
      <c r="AE289" s="6">
        <v>145563</v>
      </c>
      <c r="AF289" s="6">
        <v>148736.9</v>
      </c>
      <c r="AG289" s="6">
        <v>154077</v>
      </c>
      <c r="AH289" s="6">
        <v>166675</v>
      </c>
      <c r="AI289" s="6">
        <v>179302</v>
      </c>
      <c r="AJ289" s="6">
        <v>189432</v>
      </c>
      <c r="AK289" s="6">
        <v>196054.39999999999</v>
      </c>
      <c r="AL289" s="6">
        <v>197653</v>
      </c>
      <c r="AM289" s="6">
        <v>178419</v>
      </c>
      <c r="AN289" s="6">
        <v>178832.6</v>
      </c>
      <c r="AO289" s="6">
        <v>189427</v>
      </c>
      <c r="AP289" s="6">
        <v>200455.8</v>
      </c>
      <c r="AQ289" s="6">
        <v>212863.8</v>
      </c>
      <c r="AR289" s="6">
        <v>218824</v>
      </c>
    </row>
    <row r="290" spans="1:44" x14ac:dyDescent="0.2">
      <c r="A290" s="9">
        <v>289</v>
      </c>
      <c r="B290" s="6">
        <v>43353.7</v>
      </c>
      <c r="C290" s="6">
        <v>48263.9</v>
      </c>
      <c r="D290" s="6">
        <v>54132.3</v>
      </c>
      <c r="E290" s="6">
        <v>61198.2</v>
      </c>
      <c r="F290" s="6">
        <v>69461.7</v>
      </c>
      <c r="G290" s="6">
        <v>76407.899999999994</v>
      </c>
      <c r="H290" s="6">
        <v>85869.1</v>
      </c>
      <c r="I290" s="6">
        <v>98204.5</v>
      </c>
      <c r="J290" s="6">
        <v>107905.2</v>
      </c>
      <c r="K290" s="6">
        <v>117486.2</v>
      </c>
      <c r="L290" s="6">
        <v>125261.1</v>
      </c>
      <c r="M290" s="6">
        <v>134731.79999999999</v>
      </c>
      <c r="N290" s="6">
        <v>143234.9</v>
      </c>
      <c r="O290" s="6">
        <v>153175.1</v>
      </c>
      <c r="P290" s="6">
        <v>162037.5</v>
      </c>
      <c r="Q290" s="6">
        <v>183788.6</v>
      </c>
      <c r="R290" s="6">
        <v>198218.7</v>
      </c>
      <c r="S290" s="6">
        <v>212936.2</v>
      </c>
      <c r="T290" s="6">
        <v>228744.7</v>
      </c>
      <c r="U290" s="6">
        <v>232845.4</v>
      </c>
      <c r="V290" s="6">
        <v>239719.7</v>
      </c>
      <c r="W290" s="6">
        <v>254611.1</v>
      </c>
      <c r="X290" s="6">
        <v>265876</v>
      </c>
      <c r="Y290" s="6">
        <v>275343.5</v>
      </c>
      <c r="Z290" s="6">
        <v>286253.90000000002</v>
      </c>
      <c r="AA290" s="6">
        <v>304119.59999999998</v>
      </c>
      <c r="AB290" s="6">
        <v>321855</v>
      </c>
      <c r="AC290" s="6">
        <v>338063</v>
      </c>
      <c r="AD290" s="6">
        <v>362458</v>
      </c>
      <c r="AE290" s="6">
        <v>378416</v>
      </c>
      <c r="AF290" s="6">
        <v>398995.9</v>
      </c>
      <c r="AG290" s="6">
        <v>418215</v>
      </c>
      <c r="AH290" s="6">
        <v>443780</v>
      </c>
      <c r="AI290" s="6">
        <v>467148</v>
      </c>
      <c r="AJ290" s="6">
        <v>493136</v>
      </c>
      <c r="AK290" s="6">
        <v>512994.7</v>
      </c>
      <c r="AL290" s="6">
        <v>525302</v>
      </c>
      <c r="AM290" s="6">
        <v>521568</v>
      </c>
      <c r="AN290" s="6">
        <v>539966</v>
      </c>
      <c r="AO290" s="6">
        <v>570396</v>
      </c>
      <c r="AP290" s="6">
        <v>604757</v>
      </c>
      <c r="AQ290" s="6">
        <v>629996</v>
      </c>
      <c r="AR290" s="6">
        <v>647635.9</v>
      </c>
    </row>
    <row r="291" spans="1:44" x14ac:dyDescent="0.2">
      <c r="A291" s="9">
        <v>290</v>
      </c>
      <c r="B291" s="6">
        <v>57630.9</v>
      </c>
      <c r="C291" s="6">
        <v>62153.2</v>
      </c>
      <c r="D291" s="6">
        <v>66680</v>
      </c>
      <c r="E291" s="6">
        <v>73103.399999999994</v>
      </c>
      <c r="F291" s="6">
        <v>80131.8</v>
      </c>
      <c r="G291" s="6">
        <v>89045.6</v>
      </c>
      <c r="H291" s="6">
        <v>97176.7</v>
      </c>
      <c r="I291" s="6">
        <v>106337.7</v>
      </c>
      <c r="J291" s="6">
        <v>112292.6</v>
      </c>
      <c r="K291" s="6">
        <v>121414.5</v>
      </c>
      <c r="L291" s="6">
        <v>126394.7</v>
      </c>
      <c r="M291" s="6">
        <v>138592.70000000001</v>
      </c>
      <c r="N291" s="6">
        <v>151537.5</v>
      </c>
      <c r="O291" s="6">
        <v>167915</v>
      </c>
      <c r="P291" s="6">
        <v>178832.5</v>
      </c>
      <c r="Q291" s="6">
        <v>193455.5</v>
      </c>
      <c r="R291" s="6">
        <v>214390.39999999999</v>
      </c>
      <c r="S291" s="6">
        <v>229655.2</v>
      </c>
      <c r="T291" s="6">
        <v>242324.2</v>
      </c>
      <c r="U291" s="6">
        <v>242145.5</v>
      </c>
      <c r="V291" s="6">
        <v>258117.8</v>
      </c>
      <c r="W291" s="6">
        <v>271538.09999999998</v>
      </c>
      <c r="X291" s="6">
        <v>292748.5</v>
      </c>
      <c r="Y291" s="6">
        <v>313134.2</v>
      </c>
      <c r="Z291" s="6">
        <v>332220.79999999999</v>
      </c>
      <c r="AA291" s="6">
        <v>351301.9</v>
      </c>
      <c r="AB291" s="6">
        <v>387297.7</v>
      </c>
      <c r="AC291" s="6">
        <v>407525.4</v>
      </c>
      <c r="AD291" s="6">
        <v>433337.7</v>
      </c>
      <c r="AE291" s="6">
        <v>447353.2</v>
      </c>
      <c r="AF291" s="6">
        <v>456959.5</v>
      </c>
      <c r="AG291" s="6">
        <v>474657.5</v>
      </c>
      <c r="AH291" s="6">
        <v>491770.8</v>
      </c>
      <c r="AI291" s="6">
        <v>507526.9</v>
      </c>
      <c r="AJ291" s="6">
        <v>527742.19999999995</v>
      </c>
      <c r="AK291" s="6">
        <v>533840.80000000005</v>
      </c>
      <c r="AL291" s="6">
        <v>567554.80000000005</v>
      </c>
      <c r="AM291" s="6">
        <v>545895.69999999995</v>
      </c>
      <c r="AN291" s="6">
        <v>558813.69999999995</v>
      </c>
      <c r="AO291" s="6">
        <v>575229.80000000005</v>
      </c>
      <c r="AP291" s="6">
        <v>608260.6</v>
      </c>
      <c r="AQ291" s="6">
        <v>618059.30000000005</v>
      </c>
      <c r="AR291" s="6">
        <v>637546</v>
      </c>
    </row>
    <row r="292" spans="1:44" x14ac:dyDescent="0.2">
      <c r="A292" s="9">
        <v>291</v>
      </c>
      <c r="B292" s="6">
        <v>23849.4</v>
      </c>
      <c r="C292" s="6">
        <v>25719.7</v>
      </c>
      <c r="D292" s="6">
        <v>27623.8</v>
      </c>
      <c r="E292" s="6">
        <v>31082.7</v>
      </c>
      <c r="F292" s="6">
        <v>34051.699999999997</v>
      </c>
      <c r="G292" s="6">
        <v>38423.800000000003</v>
      </c>
      <c r="H292" s="6">
        <v>41191.800000000003</v>
      </c>
      <c r="I292" s="6">
        <v>45519.1</v>
      </c>
      <c r="J292" s="6">
        <v>47313.4</v>
      </c>
      <c r="K292" s="6">
        <v>50382.1</v>
      </c>
      <c r="L292" s="6">
        <v>50430.400000000001</v>
      </c>
      <c r="M292" s="6">
        <v>54895.6</v>
      </c>
      <c r="N292" s="6">
        <v>60884</v>
      </c>
      <c r="O292" s="6">
        <v>69758.399999999994</v>
      </c>
      <c r="P292" s="6">
        <v>72925.5</v>
      </c>
      <c r="Q292" s="6">
        <v>80335.199999999997</v>
      </c>
      <c r="R292" s="6">
        <v>88515.4</v>
      </c>
      <c r="S292" s="6">
        <v>93263.4</v>
      </c>
      <c r="T292" s="6">
        <v>95851.4</v>
      </c>
      <c r="U292" s="6">
        <v>91705.9</v>
      </c>
      <c r="V292" s="6">
        <v>96540.2</v>
      </c>
      <c r="W292" s="6">
        <v>102316.4</v>
      </c>
      <c r="X292" s="6">
        <v>110813.1</v>
      </c>
      <c r="Y292" s="6">
        <v>120406</v>
      </c>
      <c r="Z292" s="6">
        <v>127036.4</v>
      </c>
      <c r="AA292" s="6">
        <v>134300.79999999999</v>
      </c>
      <c r="AB292" s="6">
        <v>145628.70000000001</v>
      </c>
      <c r="AC292" s="6">
        <v>151554.20000000001</v>
      </c>
      <c r="AD292" s="6">
        <v>157648</v>
      </c>
      <c r="AE292" s="6">
        <v>158369.5</v>
      </c>
      <c r="AF292" s="6">
        <v>160585.20000000001</v>
      </c>
      <c r="AG292" s="6">
        <v>166307.1</v>
      </c>
      <c r="AH292" s="6">
        <v>171028.5</v>
      </c>
      <c r="AI292" s="6">
        <v>174675.8</v>
      </c>
      <c r="AJ292" s="6">
        <v>180772.2</v>
      </c>
      <c r="AK292" s="6">
        <v>181450.8</v>
      </c>
      <c r="AL292" s="6">
        <v>193012</v>
      </c>
      <c r="AM292" s="6">
        <v>179469.8</v>
      </c>
      <c r="AN292" s="6">
        <v>187676.2</v>
      </c>
      <c r="AO292" s="6">
        <v>197110.8</v>
      </c>
      <c r="AP292" s="6">
        <v>206387</v>
      </c>
      <c r="AQ292" s="6">
        <v>209041.6</v>
      </c>
      <c r="AR292" s="6">
        <v>214894.7</v>
      </c>
    </row>
    <row r="293" spans="1:44" x14ac:dyDescent="0.2">
      <c r="A293" s="9">
        <v>292</v>
      </c>
      <c r="B293" s="6">
        <v>14410.9</v>
      </c>
      <c r="C293" s="6">
        <v>15552.1</v>
      </c>
      <c r="D293" s="6">
        <v>16156.3</v>
      </c>
      <c r="E293" s="6">
        <v>17253.900000000001</v>
      </c>
      <c r="F293" s="6">
        <v>18837.5</v>
      </c>
      <c r="G293" s="6">
        <v>20820.7</v>
      </c>
      <c r="H293" s="6">
        <v>23268.2</v>
      </c>
      <c r="I293" s="6">
        <v>25133.599999999999</v>
      </c>
      <c r="J293" s="6">
        <v>26351.599999999999</v>
      </c>
      <c r="K293" s="6">
        <v>27634.6</v>
      </c>
      <c r="L293" s="6">
        <v>28677</v>
      </c>
      <c r="M293" s="6">
        <v>33474.300000000003</v>
      </c>
      <c r="N293" s="6">
        <v>36010.699999999997</v>
      </c>
      <c r="O293" s="6">
        <v>39869.599999999999</v>
      </c>
      <c r="P293" s="6">
        <v>43361.5</v>
      </c>
      <c r="Q293" s="6">
        <v>47475.8</v>
      </c>
      <c r="R293" s="6">
        <v>54328.9</v>
      </c>
      <c r="S293" s="6">
        <v>58724.3</v>
      </c>
      <c r="T293" s="6">
        <v>63624.4</v>
      </c>
      <c r="U293" s="6">
        <v>62669.4</v>
      </c>
      <c r="V293" s="6">
        <v>69509.3</v>
      </c>
      <c r="W293" s="6">
        <v>73520.7</v>
      </c>
      <c r="X293" s="6">
        <v>78064.399999999994</v>
      </c>
      <c r="Y293" s="6">
        <v>83725.8</v>
      </c>
      <c r="Z293" s="6">
        <v>88218.7</v>
      </c>
      <c r="AA293" s="6">
        <v>93659.7</v>
      </c>
      <c r="AB293" s="6">
        <v>102420.8</v>
      </c>
      <c r="AC293" s="6">
        <v>108143.2</v>
      </c>
      <c r="AD293" s="6">
        <v>114446.6</v>
      </c>
      <c r="AE293" s="6">
        <v>117668.8</v>
      </c>
      <c r="AF293" s="6">
        <v>121442.9</v>
      </c>
      <c r="AG293" s="6">
        <v>128694.39999999999</v>
      </c>
      <c r="AH293" s="6">
        <v>136825.20000000001</v>
      </c>
      <c r="AI293" s="6">
        <v>142685.29999999999</v>
      </c>
      <c r="AJ293" s="6">
        <v>150679.6</v>
      </c>
      <c r="AK293" s="6">
        <v>152603.29999999999</v>
      </c>
      <c r="AL293" s="6">
        <v>163617.29999999999</v>
      </c>
      <c r="AM293" s="6">
        <v>162691</v>
      </c>
      <c r="AN293" s="6">
        <v>168732.6</v>
      </c>
      <c r="AO293" s="6">
        <v>177391.9</v>
      </c>
      <c r="AP293" s="6">
        <v>186338.6</v>
      </c>
      <c r="AQ293" s="6">
        <v>192046.3</v>
      </c>
      <c r="AR293" s="6">
        <v>197423.5</v>
      </c>
    </row>
    <row r="294" spans="1:44" x14ac:dyDescent="0.2">
      <c r="A294" s="9">
        <v>293</v>
      </c>
      <c r="B294" s="6">
        <v>15919.9</v>
      </c>
      <c r="C294" s="6">
        <v>17286.900000000001</v>
      </c>
      <c r="D294" s="6">
        <v>19469.5</v>
      </c>
      <c r="E294" s="6">
        <v>21303.8</v>
      </c>
      <c r="F294" s="6">
        <v>23181.9</v>
      </c>
      <c r="G294" s="6">
        <v>25292.1</v>
      </c>
      <c r="H294" s="6">
        <v>27834.400000000001</v>
      </c>
      <c r="I294" s="6">
        <v>30914.6</v>
      </c>
      <c r="J294" s="6">
        <v>34054.1</v>
      </c>
      <c r="K294" s="6">
        <v>38779.199999999997</v>
      </c>
      <c r="L294" s="6">
        <v>42372.3</v>
      </c>
      <c r="M294" s="6">
        <v>45206.9</v>
      </c>
      <c r="N294" s="6">
        <v>48814.9</v>
      </c>
      <c r="O294" s="6">
        <v>52428.6</v>
      </c>
      <c r="P294" s="6">
        <v>56247</v>
      </c>
      <c r="Q294" s="6">
        <v>59261</v>
      </c>
      <c r="R294" s="6">
        <v>64583</v>
      </c>
      <c r="S294" s="6">
        <v>70039</v>
      </c>
      <c r="T294" s="6">
        <v>74659.899999999994</v>
      </c>
      <c r="U294" s="6">
        <v>79683.5</v>
      </c>
      <c r="V294" s="6">
        <v>83093.3</v>
      </c>
      <c r="W294" s="6">
        <v>86039.5</v>
      </c>
      <c r="X294" s="6">
        <v>93589.4</v>
      </c>
      <c r="Y294" s="6">
        <v>97825.2</v>
      </c>
      <c r="Z294" s="6">
        <v>105575</v>
      </c>
      <c r="AA294" s="6">
        <v>111148.2</v>
      </c>
      <c r="AB294" s="6">
        <v>125420.4</v>
      </c>
      <c r="AC294" s="6">
        <v>134824.29999999999</v>
      </c>
      <c r="AD294" s="6">
        <v>147577.5</v>
      </c>
      <c r="AE294" s="6">
        <v>158312</v>
      </c>
      <c r="AF294" s="6">
        <v>162109.1</v>
      </c>
      <c r="AG294" s="6">
        <v>165500.70000000001</v>
      </c>
      <c r="AH294" s="6">
        <v>168650.9</v>
      </c>
      <c r="AI294" s="6">
        <v>174462.4</v>
      </c>
      <c r="AJ294" s="6">
        <v>179382.39999999999</v>
      </c>
      <c r="AK294" s="6">
        <v>181655.7</v>
      </c>
      <c r="AL294" s="6">
        <v>192404.7</v>
      </c>
      <c r="AM294" s="6">
        <v>186898.9</v>
      </c>
      <c r="AN294" s="6">
        <v>187178.7</v>
      </c>
      <c r="AO294" s="6">
        <v>184546</v>
      </c>
      <c r="AP294" s="6">
        <v>198243.3</v>
      </c>
      <c r="AQ294" s="6">
        <v>199025.9</v>
      </c>
      <c r="AR294" s="6">
        <v>206499.6</v>
      </c>
    </row>
    <row r="295" spans="1:44" x14ac:dyDescent="0.2">
      <c r="A295" s="9">
        <v>294</v>
      </c>
      <c r="B295" s="6">
        <v>291077.90000000002</v>
      </c>
      <c r="C295" s="6">
        <v>311644.90000000002</v>
      </c>
      <c r="D295" s="6">
        <v>345189.1</v>
      </c>
      <c r="E295" s="6">
        <v>384185.3</v>
      </c>
      <c r="F295" s="6">
        <v>413785.4</v>
      </c>
      <c r="G295" s="6">
        <v>450688.7</v>
      </c>
      <c r="H295" s="6">
        <v>492378.1</v>
      </c>
      <c r="I295" s="6">
        <v>541644.5</v>
      </c>
      <c r="J295" s="6">
        <v>608027.4</v>
      </c>
      <c r="K295" s="6">
        <v>678945.2</v>
      </c>
      <c r="L295" s="6">
        <v>743502</v>
      </c>
      <c r="M295" s="6">
        <v>800332.6</v>
      </c>
      <c r="N295" s="6">
        <v>854658.4</v>
      </c>
      <c r="O295" s="6">
        <v>930736.3</v>
      </c>
      <c r="P295" s="6">
        <v>997390.9</v>
      </c>
      <c r="Q295" s="6">
        <v>1052510.8</v>
      </c>
      <c r="R295" s="6">
        <v>1117677.3</v>
      </c>
      <c r="S295" s="6">
        <v>1198421.7</v>
      </c>
      <c r="T295" s="6">
        <v>1285057.7</v>
      </c>
      <c r="U295" s="6">
        <v>1364346.3</v>
      </c>
      <c r="V295" s="6">
        <v>1423730.4</v>
      </c>
      <c r="W295" s="6">
        <v>1461485.3</v>
      </c>
      <c r="X295" s="6">
        <v>1505057.1</v>
      </c>
      <c r="Y295" s="6">
        <v>1558385.8</v>
      </c>
      <c r="Z295" s="6">
        <v>1603905.3</v>
      </c>
      <c r="AA295" s="6">
        <v>1671404.9</v>
      </c>
      <c r="AB295" s="6">
        <v>1735976.2</v>
      </c>
      <c r="AC295" s="6">
        <v>1839973.2</v>
      </c>
      <c r="AD295" s="6">
        <v>1957532.5</v>
      </c>
      <c r="AE295" s="6">
        <v>2090014.7</v>
      </c>
      <c r="AF295" s="6">
        <v>2224761.7999999998</v>
      </c>
      <c r="AG295" s="6">
        <v>2354501.4</v>
      </c>
      <c r="AH295" s="6">
        <v>2498955.4</v>
      </c>
      <c r="AI295" s="6">
        <v>2645976.6</v>
      </c>
      <c r="AJ295" s="6">
        <v>2799927.9</v>
      </c>
      <c r="AK295" s="6">
        <v>2981920.4</v>
      </c>
      <c r="AL295" s="6">
        <v>3140794.9</v>
      </c>
      <c r="AM295" s="6">
        <v>3240276.4</v>
      </c>
      <c r="AN295" s="6">
        <v>3348412.2</v>
      </c>
      <c r="AO295" s="6">
        <v>3381664</v>
      </c>
      <c r="AP295" s="6">
        <v>3431293.8</v>
      </c>
      <c r="AQ295" s="6">
        <v>3446281</v>
      </c>
      <c r="AR295" s="6">
        <v>3519013.8</v>
      </c>
    </row>
    <row r="296" spans="1:44" x14ac:dyDescent="0.2">
      <c r="A296" s="9">
        <v>295</v>
      </c>
      <c r="B296" s="6">
        <v>131215.6</v>
      </c>
      <c r="C296" s="6">
        <v>134245.29999999999</v>
      </c>
      <c r="D296" s="6">
        <v>145146.20000000001</v>
      </c>
      <c r="E296" s="6">
        <v>156926</v>
      </c>
      <c r="F296" s="6">
        <v>165683.4</v>
      </c>
      <c r="G296" s="6">
        <v>179611.8</v>
      </c>
      <c r="H296" s="6">
        <v>195255.9</v>
      </c>
      <c r="I296" s="6">
        <v>213554.4</v>
      </c>
      <c r="J296" s="6">
        <v>243092.7</v>
      </c>
      <c r="K296" s="6">
        <v>276679.59999999998</v>
      </c>
      <c r="L296" s="6">
        <v>305469.7</v>
      </c>
      <c r="M296" s="6">
        <v>330074.40000000002</v>
      </c>
      <c r="N296" s="6">
        <v>348106.2</v>
      </c>
      <c r="O296" s="6">
        <v>377319.1</v>
      </c>
      <c r="P296" s="6">
        <v>400877.3</v>
      </c>
      <c r="Q296" s="6">
        <v>415842.2</v>
      </c>
      <c r="R296" s="6">
        <v>435209.1</v>
      </c>
      <c r="S296" s="6">
        <v>459356.9</v>
      </c>
      <c r="T296" s="6">
        <v>484309.3</v>
      </c>
      <c r="U296" s="6">
        <v>512581.2</v>
      </c>
      <c r="V296" s="6">
        <v>521876.6</v>
      </c>
      <c r="W296" s="6">
        <v>520973.6</v>
      </c>
      <c r="X296" s="6">
        <v>524778.30000000005</v>
      </c>
      <c r="Y296" s="6">
        <v>527813</v>
      </c>
      <c r="Z296" s="6">
        <v>531813.5</v>
      </c>
      <c r="AA296" s="6">
        <v>542005</v>
      </c>
      <c r="AB296" s="6">
        <v>540604.5</v>
      </c>
      <c r="AC296" s="6">
        <v>561146</v>
      </c>
      <c r="AD296" s="6">
        <v>585866.4</v>
      </c>
      <c r="AE296" s="6">
        <v>618630.9</v>
      </c>
      <c r="AF296" s="6">
        <v>681402.6</v>
      </c>
      <c r="AG296" s="6">
        <v>747524.9</v>
      </c>
      <c r="AH296" s="6">
        <v>803718.2</v>
      </c>
      <c r="AI296" s="6">
        <v>853652.7</v>
      </c>
      <c r="AJ296" s="6">
        <v>900555.9</v>
      </c>
      <c r="AK296" s="6">
        <v>966576.1</v>
      </c>
      <c r="AL296" s="6">
        <v>1025226.9</v>
      </c>
      <c r="AM296" s="6">
        <v>1082064.3</v>
      </c>
      <c r="AN296" s="6">
        <v>1153849.5</v>
      </c>
      <c r="AO296" s="6">
        <v>1159189.8999999999</v>
      </c>
      <c r="AP296" s="6">
        <v>1164360.7</v>
      </c>
      <c r="AQ296" s="6">
        <v>1115377.1000000001</v>
      </c>
      <c r="AR296" s="6">
        <v>1133077.2</v>
      </c>
    </row>
    <row r="297" spans="1:44" x14ac:dyDescent="0.2">
      <c r="A297" s="9">
        <v>296</v>
      </c>
      <c r="B297" s="6">
        <v>119956.4</v>
      </c>
      <c r="C297" s="6">
        <v>122391.4</v>
      </c>
      <c r="D297" s="6">
        <v>131875.79999999999</v>
      </c>
      <c r="E297" s="6">
        <v>142276.20000000001</v>
      </c>
      <c r="F297" s="6">
        <v>148470.1</v>
      </c>
      <c r="G297" s="6">
        <v>160298.20000000001</v>
      </c>
      <c r="H297" s="6">
        <v>173983.3</v>
      </c>
      <c r="I297" s="6">
        <v>189741.4</v>
      </c>
      <c r="J297" s="6">
        <v>217451.8</v>
      </c>
      <c r="K297" s="6">
        <v>247755.4</v>
      </c>
      <c r="L297" s="6">
        <v>273130.8</v>
      </c>
      <c r="M297" s="6">
        <v>296463.3</v>
      </c>
      <c r="N297" s="6">
        <v>312259.8</v>
      </c>
      <c r="O297" s="6">
        <v>338557.3</v>
      </c>
      <c r="P297" s="6">
        <v>359489.3</v>
      </c>
      <c r="Q297" s="6">
        <v>372304.1</v>
      </c>
      <c r="R297" s="6">
        <v>387120.3</v>
      </c>
      <c r="S297" s="6">
        <v>407825.3</v>
      </c>
      <c r="T297" s="6">
        <v>431422.2</v>
      </c>
      <c r="U297" s="6">
        <v>455015</v>
      </c>
      <c r="V297" s="6">
        <v>461215.5</v>
      </c>
      <c r="W297" s="6">
        <v>458766.5</v>
      </c>
      <c r="X297" s="6">
        <v>460580.3</v>
      </c>
      <c r="Y297" s="6">
        <v>458607</v>
      </c>
      <c r="Z297" s="6">
        <v>459903.8</v>
      </c>
      <c r="AA297" s="6">
        <v>468242.4</v>
      </c>
      <c r="AB297" s="6">
        <v>463721</v>
      </c>
      <c r="AC297" s="6">
        <v>481734</v>
      </c>
      <c r="AD297" s="6">
        <v>504858</v>
      </c>
      <c r="AE297" s="6">
        <v>536483</v>
      </c>
      <c r="AF297" s="6">
        <v>598358.5</v>
      </c>
      <c r="AG297" s="6">
        <v>663373</v>
      </c>
      <c r="AH297" s="6">
        <v>717587</v>
      </c>
      <c r="AI297" s="6">
        <v>766836</v>
      </c>
      <c r="AJ297" s="6">
        <v>807237</v>
      </c>
      <c r="AK297" s="6">
        <v>870496.2</v>
      </c>
      <c r="AL297" s="6">
        <v>923752</v>
      </c>
      <c r="AM297" s="6">
        <v>978869</v>
      </c>
      <c r="AN297" s="6">
        <v>1051154.8999999999</v>
      </c>
      <c r="AO297" s="6">
        <v>1058424.3</v>
      </c>
      <c r="AP297" s="6">
        <v>1053493.3999999999</v>
      </c>
      <c r="AQ297" s="6">
        <v>1012272.6</v>
      </c>
      <c r="AR297" s="6">
        <v>1027085.8</v>
      </c>
    </row>
    <row r="298" spans="1:44" x14ac:dyDescent="0.2">
      <c r="A298" s="9">
        <v>297</v>
      </c>
      <c r="B298" s="6">
        <v>11259.2</v>
      </c>
      <c r="C298" s="6">
        <v>11853.8</v>
      </c>
      <c r="D298" s="6">
        <v>13270.4</v>
      </c>
      <c r="E298" s="6">
        <v>14649.8</v>
      </c>
      <c r="F298" s="6">
        <v>17213.2</v>
      </c>
      <c r="G298" s="6">
        <v>19313.5</v>
      </c>
      <c r="H298" s="6">
        <v>21272.6</v>
      </c>
      <c r="I298" s="6">
        <v>23813</v>
      </c>
      <c r="J298" s="6">
        <v>25640.799999999999</v>
      </c>
      <c r="K298" s="6">
        <v>28924.2</v>
      </c>
      <c r="L298" s="6">
        <v>32339</v>
      </c>
      <c r="M298" s="6">
        <v>33611.1</v>
      </c>
      <c r="N298" s="6">
        <v>35846.400000000001</v>
      </c>
      <c r="O298" s="6">
        <v>38761.699999999997</v>
      </c>
      <c r="P298" s="6">
        <v>41388</v>
      </c>
      <c r="Q298" s="6">
        <v>43538.1</v>
      </c>
      <c r="R298" s="6">
        <v>48088.9</v>
      </c>
      <c r="S298" s="6">
        <v>51531.6</v>
      </c>
      <c r="T298" s="6">
        <v>52887</v>
      </c>
      <c r="U298" s="6">
        <v>57566.2</v>
      </c>
      <c r="V298" s="6">
        <v>60661.1</v>
      </c>
      <c r="W298" s="6">
        <v>62207</v>
      </c>
      <c r="X298" s="6">
        <v>64198</v>
      </c>
      <c r="Y298" s="6">
        <v>69206</v>
      </c>
      <c r="Z298" s="6">
        <v>71909.7</v>
      </c>
      <c r="AA298" s="6">
        <v>73762.600000000006</v>
      </c>
      <c r="AB298" s="6">
        <v>76883.5</v>
      </c>
      <c r="AC298" s="6">
        <v>79412</v>
      </c>
      <c r="AD298" s="6">
        <v>81008.399999999994</v>
      </c>
      <c r="AE298" s="6">
        <v>82147.899999999994</v>
      </c>
      <c r="AF298" s="6">
        <v>83044</v>
      </c>
      <c r="AG298" s="6">
        <v>84151.9</v>
      </c>
      <c r="AH298" s="6">
        <v>86131.199999999997</v>
      </c>
      <c r="AI298" s="6">
        <v>86816.7</v>
      </c>
      <c r="AJ298" s="6">
        <v>93318.9</v>
      </c>
      <c r="AK298" s="6">
        <v>96080</v>
      </c>
      <c r="AL298" s="6">
        <v>101474.9</v>
      </c>
      <c r="AM298" s="6">
        <v>103195.3</v>
      </c>
      <c r="AN298" s="6">
        <v>102694.6</v>
      </c>
      <c r="AO298" s="6">
        <v>100765.6</v>
      </c>
      <c r="AP298" s="6">
        <v>110867.3</v>
      </c>
      <c r="AQ298" s="6">
        <v>103104.5</v>
      </c>
      <c r="AR298" s="6">
        <v>105991.4</v>
      </c>
    </row>
    <row r="299" spans="1:44" x14ac:dyDescent="0.2">
      <c r="A299" s="9">
        <v>298</v>
      </c>
      <c r="B299" s="6">
        <v>159862.29999999999</v>
      </c>
      <c r="C299" s="6">
        <v>177399.6</v>
      </c>
      <c r="D299" s="6">
        <v>200042.9</v>
      </c>
      <c r="E299" s="6">
        <v>227259.3</v>
      </c>
      <c r="F299" s="6">
        <v>248102.1</v>
      </c>
      <c r="G299" s="6">
        <v>271076.90000000002</v>
      </c>
      <c r="H299" s="6">
        <v>297122.2</v>
      </c>
      <c r="I299" s="6">
        <v>328090.09999999998</v>
      </c>
      <c r="J299" s="6">
        <v>364934.8</v>
      </c>
      <c r="K299" s="6">
        <v>402265.59999999998</v>
      </c>
      <c r="L299" s="6">
        <v>438032.2</v>
      </c>
      <c r="M299" s="6">
        <v>470258.1</v>
      </c>
      <c r="N299" s="6">
        <v>506552.1</v>
      </c>
      <c r="O299" s="6">
        <v>553417.30000000005</v>
      </c>
      <c r="P299" s="6">
        <v>596513.6</v>
      </c>
      <c r="Q299" s="6">
        <v>636668.6</v>
      </c>
      <c r="R299" s="6">
        <v>682468.2</v>
      </c>
      <c r="S299" s="6">
        <v>739064.8</v>
      </c>
      <c r="T299" s="6">
        <v>800748.4</v>
      </c>
      <c r="U299" s="6">
        <v>851765.1</v>
      </c>
      <c r="V299" s="6">
        <v>901853.8</v>
      </c>
      <c r="W299" s="6">
        <v>940511.7</v>
      </c>
      <c r="X299" s="6">
        <v>980278.8</v>
      </c>
      <c r="Y299" s="6">
        <v>1030572.8</v>
      </c>
      <c r="Z299" s="6">
        <v>1072091.7</v>
      </c>
      <c r="AA299" s="6">
        <v>1129399.8999999999</v>
      </c>
      <c r="AB299" s="6">
        <v>1195371.6000000001</v>
      </c>
      <c r="AC299" s="6">
        <v>1278827.3</v>
      </c>
      <c r="AD299" s="6">
        <v>1371666.1</v>
      </c>
      <c r="AE299" s="6">
        <v>1471383.8</v>
      </c>
      <c r="AF299" s="6">
        <v>1543359.2</v>
      </c>
      <c r="AG299" s="6">
        <v>1606976.5</v>
      </c>
      <c r="AH299" s="6">
        <v>1695237.2</v>
      </c>
      <c r="AI299" s="6">
        <v>1792323.9</v>
      </c>
      <c r="AJ299" s="6">
        <v>1899372</v>
      </c>
      <c r="AK299" s="6">
        <v>2015344.3</v>
      </c>
      <c r="AL299" s="6">
        <v>2115568</v>
      </c>
      <c r="AM299" s="6">
        <v>2158212</v>
      </c>
      <c r="AN299" s="6">
        <v>2194562.7000000002</v>
      </c>
      <c r="AO299" s="6">
        <v>2222474.1</v>
      </c>
      <c r="AP299" s="6">
        <v>2266933.1</v>
      </c>
      <c r="AQ299" s="6">
        <v>2330903.9</v>
      </c>
      <c r="AR299" s="6">
        <v>2385936.6</v>
      </c>
    </row>
    <row r="300" spans="1:44" x14ac:dyDescent="0.2">
      <c r="A300" s="9">
        <v>299</v>
      </c>
      <c r="B300" s="6">
        <v>108528.5</v>
      </c>
      <c r="C300" s="6">
        <v>121228</v>
      </c>
      <c r="D300" s="6">
        <v>134900.29999999999</v>
      </c>
      <c r="E300" s="6">
        <v>151943.79999999999</v>
      </c>
      <c r="F300" s="6">
        <v>165889.9</v>
      </c>
      <c r="G300" s="6">
        <v>180311.6</v>
      </c>
      <c r="H300" s="6">
        <v>197208.4</v>
      </c>
      <c r="I300" s="6">
        <v>216730.8</v>
      </c>
      <c r="J300" s="6">
        <v>241012.2</v>
      </c>
      <c r="K300" s="6">
        <v>263813</v>
      </c>
      <c r="L300" s="6">
        <v>285823.5</v>
      </c>
      <c r="M300" s="6">
        <v>304167.7</v>
      </c>
      <c r="N300" s="6">
        <v>325406.40000000002</v>
      </c>
      <c r="O300" s="6">
        <v>353667.3</v>
      </c>
      <c r="P300" s="6">
        <v>381498.6</v>
      </c>
      <c r="Q300" s="6">
        <v>408550.5</v>
      </c>
      <c r="R300" s="6">
        <v>439142.40000000002</v>
      </c>
      <c r="S300" s="6">
        <v>472326.8</v>
      </c>
      <c r="T300" s="6">
        <v>514339</v>
      </c>
      <c r="U300" s="6">
        <v>545854.1</v>
      </c>
      <c r="V300" s="6">
        <v>575337.6</v>
      </c>
      <c r="W300" s="6">
        <v>592113.6</v>
      </c>
      <c r="X300" s="6">
        <v>612955.9</v>
      </c>
      <c r="Y300" s="6">
        <v>640780.69999999995</v>
      </c>
      <c r="Z300" s="6">
        <v>665519.69999999995</v>
      </c>
      <c r="AA300" s="6">
        <v>694686</v>
      </c>
      <c r="AB300" s="6">
        <v>732292</v>
      </c>
      <c r="AC300" s="6">
        <v>780048</v>
      </c>
      <c r="AD300" s="6">
        <v>831808</v>
      </c>
      <c r="AE300" s="6">
        <v>891285</v>
      </c>
      <c r="AF300" s="6">
        <v>937798</v>
      </c>
      <c r="AG300" s="6">
        <v>981703</v>
      </c>
      <c r="AH300" s="6">
        <v>1037901</v>
      </c>
      <c r="AI300" s="6">
        <v>1086817</v>
      </c>
      <c r="AJ300" s="6">
        <v>1142828</v>
      </c>
      <c r="AK300" s="6">
        <v>1210194</v>
      </c>
      <c r="AL300" s="6">
        <v>1273165</v>
      </c>
      <c r="AM300" s="6">
        <v>1303990</v>
      </c>
      <c r="AN300" s="6">
        <v>1332322</v>
      </c>
      <c r="AO300" s="6">
        <v>1343009</v>
      </c>
      <c r="AP300" s="6">
        <v>1359594</v>
      </c>
      <c r="AQ300" s="6">
        <v>1390021</v>
      </c>
      <c r="AR300" s="6">
        <v>1418709</v>
      </c>
    </row>
    <row r="301" spans="1:44" x14ac:dyDescent="0.2">
      <c r="A301" s="9">
        <v>300</v>
      </c>
      <c r="B301" s="6">
        <v>19291.7</v>
      </c>
      <c r="C301" s="6">
        <v>20876.599999999999</v>
      </c>
      <c r="D301" s="6">
        <v>22589.5</v>
      </c>
      <c r="E301" s="6">
        <v>24786.400000000001</v>
      </c>
      <c r="F301" s="6">
        <v>27239.1</v>
      </c>
      <c r="G301" s="6">
        <v>29925.3</v>
      </c>
      <c r="H301" s="6">
        <v>33309.800000000003</v>
      </c>
      <c r="I301" s="6">
        <v>37482.300000000003</v>
      </c>
      <c r="J301" s="6">
        <v>42336.5</v>
      </c>
      <c r="K301" s="6">
        <v>47312.4</v>
      </c>
      <c r="L301" s="6">
        <v>52187.6</v>
      </c>
      <c r="M301" s="6">
        <v>57073.4</v>
      </c>
      <c r="N301" s="6">
        <v>62781.7</v>
      </c>
      <c r="O301" s="6">
        <v>68376.899999999994</v>
      </c>
      <c r="P301" s="6">
        <v>73364.899999999994</v>
      </c>
      <c r="Q301" s="6">
        <v>78073</v>
      </c>
      <c r="R301" s="6">
        <v>83553.600000000006</v>
      </c>
      <c r="S301" s="6">
        <v>90983.8</v>
      </c>
      <c r="T301" s="6">
        <v>95890.2</v>
      </c>
      <c r="U301" s="6">
        <v>101215.8</v>
      </c>
      <c r="V301" s="6">
        <v>107586.9</v>
      </c>
      <c r="W301" s="6">
        <v>114639.9</v>
      </c>
      <c r="X301" s="6">
        <v>116050.6</v>
      </c>
      <c r="Y301" s="6">
        <v>119459.8</v>
      </c>
      <c r="Z301" s="6">
        <v>121040.7</v>
      </c>
      <c r="AA301" s="6">
        <v>130659.6</v>
      </c>
      <c r="AB301" s="6">
        <v>135993.60000000001</v>
      </c>
      <c r="AC301" s="6">
        <v>141684.29999999999</v>
      </c>
      <c r="AD301" s="6">
        <v>147246.1</v>
      </c>
      <c r="AE301" s="6">
        <v>155084.79999999999</v>
      </c>
      <c r="AF301" s="6">
        <v>161574.9</v>
      </c>
      <c r="AG301" s="6">
        <v>172430.6</v>
      </c>
      <c r="AH301" s="6">
        <v>183821.1</v>
      </c>
      <c r="AI301" s="6">
        <v>197349.5</v>
      </c>
      <c r="AJ301" s="6">
        <v>212750.9</v>
      </c>
      <c r="AK301" s="6">
        <v>227351.9</v>
      </c>
      <c r="AL301" s="6">
        <v>235844</v>
      </c>
      <c r="AM301" s="6">
        <v>244309</v>
      </c>
      <c r="AN301" s="6">
        <v>251931.7</v>
      </c>
      <c r="AO301" s="6">
        <v>260230.7</v>
      </c>
      <c r="AP301" s="6">
        <v>268785</v>
      </c>
      <c r="AQ301" s="6">
        <v>277263.90000000002</v>
      </c>
      <c r="AR301" s="6">
        <v>285027.3</v>
      </c>
    </row>
    <row r="302" spans="1:44" x14ac:dyDescent="0.2">
      <c r="A302" s="9">
        <v>301</v>
      </c>
      <c r="B302" s="6">
        <v>77142.600000000006</v>
      </c>
      <c r="C302" s="6">
        <v>84450.4</v>
      </c>
      <c r="D302" s="6">
        <v>93291.6</v>
      </c>
      <c r="E302" s="6">
        <v>102395.8</v>
      </c>
      <c r="F302" s="6">
        <v>112367.8</v>
      </c>
      <c r="G302" s="6">
        <v>125240</v>
      </c>
      <c r="H302" s="6">
        <v>142278.70000000001</v>
      </c>
      <c r="I302" s="6">
        <v>161196.5</v>
      </c>
      <c r="J302" s="6">
        <v>182878</v>
      </c>
      <c r="K302" s="6">
        <v>205576.7</v>
      </c>
      <c r="L302" s="6">
        <v>222747</v>
      </c>
      <c r="M302" s="6">
        <v>240180.2</v>
      </c>
      <c r="N302" s="6">
        <v>261669.5</v>
      </c>
      <c r="O302" s="6">
        <v>284660.09999999998</v>
      </c>
      <c r="P302" s="6">
        <v>309076.40000000002</v>
      </c>
      <c r="Q302" s="6">
        <v>332951.8</v>
      </c>
      <c r="R302" s="6">
        <v>361608.4</v>
      </c>
      <c r="S302" s="6">
        <v>388905.1</v>
      </c>
      <c r="T302" s="6">
        <v>417598.5</v>
      </c>
      <c r="U302" s="6">
        <v>441479.9</v>
      </c>
      <c r="V302" s="6">
        <v>468071.1</v>
      </c>
      <c r="W302" s="6">
        <v>494740.1</v>
      </c>
      <c r="X302" s="6">
        <v>530723.5</v>
      </c>
      <c r="Y302" s="6">
        <v>566660.1</v>
      </c>
      <c r="Z302" s="6">
        <v>600399.80000000005</v>
      </c>
      <c r="AA302" s="6">
        <v>636780.69999999995</v>
      </c>
      <c r="AB302" s="6">
        <v>715446.2</v>
      </c>
      <c r="AC302" s="6">
        <v>762612.9</v>
      </c>
      <c r="AD302" s="6">
        <v>816570</v>
      </c>
      <c r="AE302" s="6">
        <v>880091.4</v>
      </c>
      <c r="AF302" s="6">
        <v>878838.4</v>
      </c>
      <c r="AG302" s="6">
        <v>969071.8</v>
      </c>
      <c r="AH302" s="6">
        <v>1028793</v>
      </c>
      <c r="AI302" s="6">
        <v>1124152.6000000001</v>
      </c>
      <c r="AJ302" s="6">
        <v>1178022.3999999999</v>
      </c>
      <c r="AK302" s="6">
        <v>1157073.3</v>
      </c>
      <c r="AL302" s="6">
        <v>1259200.8999999999</v>
      </c>
      <c r="AM302" s="6">
        <v>1284940</v>
      </c>
      <c r="AN302" s="6">
        <v>1290154.7</v>
      </c>
      <c r="AO302" s="6">
        <v>1311633.1000000001</v>
      </c>
      <c r="AP302" s="6">
        <v>1343849.6</v>
      </c>
      <c r="AQ302" s="6">
        <v>1391814.5</v>
      </c>
      <c r="AR302" s="6">
        <v>1430785.3</v>
      </c>
    </row>
    <row r="303" spans="1:44" x14ac:dyDescent="0.2">
      <c r="A303" s="9">
        <v>302</v>
      </c>
      <c r="B303" s="6">
        <v>2175635.7000000002</v>
      </c>
      <c r="C303" s="6">
        <v>2443934.4</v>
      </c>
      <c r="D303" s="6">
        <v>2749011.3</v>
      </c>
      <c r="E303" s="6">
        <v>2932064.3</v>
      </c>
      <c r="F303" s="6">
        <v>3258987.4</v>
      </c>
      <c r="G303" s="6">
        <v>3716007.8</v>
      </c>
      <c r="H303" s="6">
        <v>4213397.9000000004</v>
      </c>
      <c r="I303" s="6">
        <v>4781940.3</v>
      </c>
      <c r="J303" s="6">
        <v>5248408</v>
      </c>
      <c r="K303" s="6">
        <v>5817044.7000000002</v>
      </c>
      <c r="L303" s="6">
        <v>5958037.4000000004</v>
      </c>
      <c r="M303" s="6">
        <v>6417005.9000000004</v>
      </c>
      <c r="N303" s="6">
        <v>7038238.4000000004</v>
      </c>
      <c r="O303" s="6">
        <v>7440902.5</v>
      </c>
      <c r="P303" s="6">
        <v>7740704.7000000002</v>
      </c>
      <c r="Q303" s="6">
        <v>8342948.9000000004</v>
      </c>
      <c r="R303" s="6">
        <v>9014197.0999999996</v>
      </c>
      <c r="S303" s="6">
        <v>9558163.4000000004</v>
      </c>
      <c r="T303" s="6">
        <v>10064873.4</v>
      </c>
      <c r="U303" s="6">
        <v>10234391.199999999</v>
      </c>
      <c r="V303" s="6">
        <v>10872190.6</v>
      </c>
      <c r="W303" s="6">
        <v>11436600.6</v>
      </c>
      <c r="X303" s="6">
        <v>12190717.6</v>
      </c>
      <c r="Y303" s="6">
        <v>12909113.699999999</v>
      </c>
      <c r="Z303" s="6">
        <v>13669387.1</v>
      </c>
      <c r="AA303" s="6">
        <v>14472016.800000001</v>
      </c>
      <c r="AB303" s="6">
        <v>15350976.300000001</v>
      </c>
      <c r="AC303" s="6">
        <v>16409881.9</v>
      </c>
      <c r="AD303" s="6">
        <v>17741622.399999999</v>
      </c>
      <c r="AE303" s="6">
        <v>17926544.399999999</v>
      </c>
      <c r="AF303" s="6">
        <v>18062144.600000001</v>
      </c>
      <c r="AG303" s="6">
        <v>19071057.100000001</v>
      </c>
      <c r="AH303" s="6">
        <v>20578252</v>
      </c>
      <c r="AI303" s="6">
        <v>22338514.699999999</v>
      </c>
      <c r="AJ303" s="6">
        <v>23690550.699999999</v>
      </c>
      <c r="AK303" s="6">
        <v>24685002.5</v>
      </c>
      <c r="AL303" s="6">
        <v>25556334</v>
      </c>
      <c r="AM303" s="6">
        <v>23534908.699999999</v>
      </c>
      <c r="AN303" s="6">
        <v>24997205.5</v>
      </c>
      <c r="AO303" s="6">
        <v>26421886.300000001</v>
      </c>
      <c r="AP303" s="6">
        <v>27598677.199999999</v>
      </c>
      <c r="AQ303" s="6">
        <v>28571659.100000001</v>
      </c>
      <c r="AR303" s="6">
        <v>29350158.399999999</v>
      </c>
    </row>
    <row r="304" spans="1:44" x14ac:dyDescent="0.2">
      <c r="A304" s="9">
        <v>303</v>
      </c>
      <c r="B304" s="6">
        <v>935793.8</v>
      </c>
      <c r="C304" s="6">
        <v>1076281.7</v>
      </c>
      <c r="D304" s="6">
        <v>1239128.6000000001</v>
      </c>
      <c r="E304" s="6">
        <v>1268738.3</v>
      </c>
      <c r="F304" s="6">
        <v>1445045.8</v>
      </c>
      <c r="G304" s="6">
        <v>1658354.9</v>
      </c>
      <c r="H304" s="6">
        <v>1877895.4</v>
      </c>
      <c r="I304" s="6">
        <v>2147195.9</v>
      </c>
      <c r="J304" s="6">
        <v>2327555</v>
      </c>
      <c r="K304" s="6">
        <v>2564288.9</v>
      </c>
      <c r="L304" s="6">
        <v>2484146.7000000002</v>
      </c>
      <c r="M304" s="6">
        <v>2584802.7000000002</v>
      </c>
      <c r="N304" s="6">
        <v>2852821.7</v>
      </c>
      <c r="O304" s="6">
        <v>2889592.7</v>
      </c>
      <c r="P304" s="6">
        <v>2829336.8</v>
      </c>
      <c r="Q304" s="6">
        <v>3060416.9</v>
      </c>
      <c r="R304" s="6">
        <v>3281872.2</v>
      </c>
      <c r="S304" s="6">
        <v>3417071</v>
      </c>
      <c r="T304" s="6">
        <v>3509203.6</v>
      </c>
      <c r="U304" s="6">
        <v>3396247</v>
      </c>
      <c r="V304" s="6">
        <v>3596089.1</v>
      </c>
      <c r="W304" s="6">
        <v>3735952.9</v>
      </c>
      <c r="X304" s="6">
        <v>3999272.8</v>
      </c>
      <c r="Y304" s="6">
        <v>4253539.3</v>
      </c>
      <c r="Z304" s="6">
        <v>4457881.9000000004</v>
      </c>
      <c r="AA304" s="6">
        <v>4744041.4000000004</v>
      </c>
      <c r="AB304" s="6">
        <v>4896000.8</v>
      </c>
      <c r="AC304" s="6">
        <v>5117590.9000000004</v>
      </c>
      <c r="AD304" s="6">
        <v>5459198.9000000004</v>
      </c>
      <c r="AE304" s="6">
        <v>5261980.0999999996</v>
      </c>
      <c r="AF304" s="6">
        <v>5115505.5999999996</v>
      </c>
      <c r="AG304" s="6">
        <v>5374300.7000000002</v>
      </c>
      <c r="AH304" s="6">
        <v>5874028.7999999998</v>
      </c>
      <c r="AI304" s="6">
        <v>6527467</v>
      </c>
      <c r="AJ304" s="6">
        <v>6963761.7999999998</v>
      </c>
      <c r="AK304" s="6">
        <v>7169228.9000000004</v>
      </c>
      <c r="AL304" s="6">
        <v>7429214.7000000002</v>
      </c>
      <c r="AM304" s="6">
        <v>6078565.5</v>
      </c>
      <c r="AN304" s="6">
        <v>6630369.7000000002</v>
      </c>
      <c r="AO304" s="6">
        <v>7350811.2000000002</v>
      </c>
      <c r="AP304" s="6">
        <v>7707673.5</v>
      </c>
      <c r="AQ304" s="6">
        <v>7961764.7000000002</v>
      </c>
      <c r="AR304" s="6">
        <v>8184694.0999999996</v>
      </c>
    </row>
    <row r="305" spans="1:44" x14ac:dyDescent="0.2">
      <c r="A305" s="9">
        <v>304</v>
      </c>
      <c r="B305" s="6">
        <v>956404.1</v>
      </c>
      <c r="C305" s="6">
        <v>1064326.3999999999</v>
      </c>
      <c r="D305" s="6">
        <v>1173605</v>
      </c>
      <c r="E305" s="6">
        <v>1289167.5</v>
      </c>
      <c r="F305" s="6">
        <v>1410787.4</v>
      </c>
      <c r="G305" s="6">
        <v>1618359.9</v>
      </c>
      <c r="H305" s="6">
        <v>1854114.5</v>
      </c>
      <c r="I305" s="6">
        <v>2104394.2000000002</v>
      </c>
      <c r="J305" s="6">
        <v>2324026.2999999998</v>
      </c>
      <c r="K305" s="6">
        <v>2584976.2000000002</v>
      </c>
      <c r="L305" s="6">
        <v>2741468.5</v>
      </c>
      <c r="M305" s="6">
        <v>3043324.7</v>
      </c>
      <c r="N305" s="6">
        <v>3342586.9</v>
      </c>
      <c r="O305" s="6">
        <v>3633689</v>
      </c>
      <c r="P305" s="6">
        <v>3927381.2</v>
      </c>
      <c r="Q305" s="6">
        <v>4245106.3</v>
      </c>
      <c r="R305" s="6">
        <v>4630980.5999999996</v>
      </c>
      <c r="S305" s="6">
        <v>4958906.3</v>
      </c>
      <c r="T305" s="6">
        <v>5286835.9000000004</v>
      </c>
      <c r="U305" s="6">
        <v>5489374.2999999998</v>
      </c>
      <c r="V305" s="6">
        <v>5868290.7000000002</v>
      </c>
      <c r="W305" s="6">
        <v>6255924.4000000004</v>
      </c>
      <c r="X305" s="6">
        <v>6703021.0999999996</v>
      </c>
      <c r="Y305" s="6">
        <v>7114679.7999999998</v>
      </c>
      <c r="Z305" s="6">
        <v>7625040.5</v>
      </c>
      <c r="AA305" s="6">
        <v>8056570.5</v>
      </c>
      <c r="AB305" s="6">
        <v>8718999.4000000004</v>
      </c>
      <c r="AC305" s="6">
        <v>9452317.8000000007</v>
      </c>
      <c r="AD305" s="6">
        <v>10324891</v>
      </c>
      <c r="AE305" s="6">
        <v>10574549.6</v>
      </c>
      <c r="AF305" s="6">
        <v>10721877.199999999</v>
      </c>
      <c r="AG305" s="6">
        <v>11342255</v>
      </c>
      <c r="AH305" s="6">
        <v>12205267.800000001</v>
      </c>
      <c r="AI305" s="6">
        <v>13165071.1</v>
      </c>
      <c r="AJ305" s="6">
        <v>13926861</v>
      </c>
      <c r="AK305" s="6">
        <v>14533853.199999999</v>
      </c>
      <c r="AL305" s="6">
        <v>14986324.5</v>
      </c>
      <c r="AM305" s="6">
        <v>14216066.9</v>
      </c>
      <c r="AN305" s="6">
        <v>15018423.6</v>
      </c>
      <c r="AO305" s="6">
        <v>15689411.199999999</v>
      </c>
      <c r="AP305" s="6">
        <v>16459709.9</v>
      </c>
      <c r="AQ305" s="6">
        <v>17163613.399999999</v>
      </c>
      <c r="AR305" s="6">
        <v>17646450.5</v>
      </c>
    </row>
    <row r="306" spans="1:44" x14ac:dyDescent="0.2">
      <c r="A306" s="9">
        <v>305</v>
      </c>
      <c r="B306" s="6">
        <v>2256899</v>
      </c>
      <c r="C306" s="6">
        <v>2531114.7999999998</v>
      </c>
      <c r="D306" s="6">
        <v>2844366.8</v>
      </c>
      <c r="E306" s="6">
        <v>3037515</v>
      </c>
      <c r="F306" s="6">
        <v>3373756</v>
      </c>
      <c r="G306" s="6">
        <v>3839986.1</v>
      </c>
      <c r="H306" s="6">
        <v>4352496.0999999996</v>
      </c>
      <c r="I306" s="6">
        <v>4938260.8</v>
      </c>
      <c r="J306" s="6">
        <v>5423892.7000000002</v>
      </c>
      <c r="K306" s="6">
        <v>6016038.7999999998</v>
      </c>
      <c r="L306" s="6">
        <v>6173981</v>
      </c>
      <c r="M306" s="6">
        <v>6649598.9000000004</v>
      </c>
      <c r="N306" s="6">
        <v>7292799.2000000002</v>
      </c>
      <c r="O306" s="6">
        <v>7721066.2000000002</v>
      </c>
      <c r="P306" s="6">
        <v>8046791.4000000004</v>
      </c>
      <c r="Q306" s="6">
        <v>8668070.4000000004</v>
      </c>
      <c r="R306" s="6">
        <v>9363349.0999999996</v>
      </c>
      <c r="S306" s="6">
        <v>9933162.9000000004</v>
      </c>
      <c r="T306" s="6">
        <v>10472636.1</v>
      </c>
      <c r="U306" s="6">
        <v>10670449.5</v>
      </c>
      <c r="V306" s="6">
        <v>11338207.4</v>
      </c>
      <c r="W306" s="6">
        <v>11931387.9</v>
      </c>
      <c r="X306" s="6">
        <v>12725775.199999999</v>
      </c>
      <c r="Y306" s="6">
        <v>13486674.9</v>
      </c>
      <c r="Z306" s="6">
        <v>14282920.5</v>
      </c>
      <c r="AA306" s="6">
        <v>15106631</v>
      </c>
      <c r="AB306" s="6">
        <v>16062591.6</v>
      </c>
      <c r="AC306" s="6">
        <v>17167457.800000001</v>
      </c>
      <c r="AD306" s="6">
        <v>18555097</v>
      </c>
      <c r="AE306" s="6">
        <v>18805991.399999999</v>
      </c>
      <c r="AF306" s="6">
        <v>18939950.399999999</v>
      </c>
      <c r="AG306" s="6">
        <v>20040615.5</v>
      </c>
      <c r="AH306" s="6">
        <v>21604694.800000001</v>
      </c>
      <c r="AI306" s="6">
        <v>23460402</v>
      </c>
      <c r="AJ306" s="6">
        <v>24867735.399999999</v>
      </c>
      <c r="AK306" s="6">
        <v>25846808.699999999</v>
      </c>
      <c r="AL306" s="6">
        <v>26820961.699999999</v>
      </c>
      <c r="AM306" s="6">
        <v>24824493.300000001</v>
      </c>
      <c r="AN306" s="6">
        <v>26289840.100000001</v>
      </c>
      <c r="AO306" s="6">
        <v>27736253.5</v>
      </c>
      <c r="AP306" s="6">
        <v>28944984.199999999</v>
      </c>
      <c r="AQ306" s="6">
        <v>29966226.199999999</v>
      </c>
      <c r="AR306" s="6">
        <v>30784053.399999999</v>
      </c>
    </row>
    <row r="307" spans="1:44" x14ac:dyDescent="0.2">
      <c r="A307" s="9">
        <v>306</v>
      </c>
      <c r="B307" s="6">
        <v>928823.8</v>
      </c>
      <c r="C307" s="6">
        <v>1067098.6000000001</v>
      </c>
      <c r="D307" s="6">
        <v>1228850.7</v>
      </c>
      <c r="E307" s="6">
        <v>1258303.3</v>
      </c>
      <c r="F307" s="6">
        <v>1432754.6</v>
      </c>
      <c r="G307" s="6">
        <v>1641188.6</v>
      </c>
      <c r="H307" s="6">
        <v>1858842.5</v>
      </c>
      <c r="I307" s="6">
        <v>2126255.2000000002</v>
      </c>
      <c r="J307" s="6">
        <v>2304387.4</v>
      </c>
      <c r="K307" s="6">
        <v>2541922.1</v>
      </c>
      <c r="L307" s="6">
        <v>2461348.7000000002</v>
      </c>
      <c r="M307" s="6">
        <v>2560745.5</v>
      </c>
      <c r="N307" s="6">
        <v>2828056.6</v>
      </c>
      <c r="O307" s="6">
        <v>2866122.3</v>
      </c>
      <c r="P307" s="6">
        <v>2806644.3</v>
      </c>
      <c r="Q307" s="6">
        <v>3031118</v>
      </c>
      <c r="R307" s="6">
        <v>3246119.7</v>
      </c>
      <c r="S307" s="6">
        <v>3379301.4</v>
      </c>
      <c r="T307" s="6">
        <v>3474955.5</v>
      </c>
      <c r="U307" s="6">
        <v>3367162.3</v>
      </c>
      <c r="V307" s="6">
        <v>3569140.2</v>
      </c>
      <c r="W307" s="6">
        <v>3709576.7</v>
      </c>
      <c r="X307" s="6">
        <v>3976691.9</v>
      </c>
      <c r="Y307" s="6">
        <v>4235772</v>
      </c>
      <c r="Z307" s="6">
        <v>4442184.2</v>
      </c>
      <c r="AA307" s="6">
        <v>4729681.5</v>
      </c>
      <c r="AB307" s="6">
        <v>4878341.9000000004</v>
      </c>
      <c r="AC307" s="6">
        <v>5099550.4000000004</v>
      </c>
      <c r="AD307" s="6">
        <v>5442437.9000000004</v>
      </c>
      <c r="AE307" s="6">
        <v>5248332.7</v>
      </c>
      <c r="AF307" s="6">
        <v>5101650.5999999996</v>
      </c>
      <c r="AG307" s="6">
        <v>5360632.0999999996</v>
      </c>
      <c r="AH307" s="6">
        <v>5856412.4000000004</v>
      </c>
      <c r="AI307" s="6">
        <v>6509498.2999999998</v>
      </c>
      <c r="AJ307" s="6">
        <v>6946016.0999999996</v>
      </c>
      <c r="AK307" s="6">
        <v>7155830.7999999998</v>
      </c>
      <c r="AL307" s="6">
        <v>7416120.5999999996</v>
      </c>
      <c r="AM307" s="6">
        <v>6066374.0999999996</v>
      </c>
      <c r="AN307" s="6">
        <v>6617623.4000000004</v>
      </c>
      <c r="AO307" s="6">
        <v>7337364</v>
      </c>
      <c r="AP307" s="6">
        <v>7692839.0999999996</v>
      </c>
      <c r="AQ307" s="6">
        <v>7946571.7999999998</v>
      </c>
      <c r="AR307" s="6">
        <v>8169075.7999999998</v>
      </c>
    </row>
    <row r="308" spans="1:44" x14ac:dyDescent="0.2">
      <c r="A308" s="9">
        <v>307</v>
      </c>
      <c r="B308" s="6">
        <v>1328075.3</v>
      </c>
      <c r="C308" s="6">
        <v>1464016.2</v>
      </c>
      <c r="D308" s="6">
        <v>1615516.1</v>
      </c>
      <c r="E308" s="6">
        <v>1779211.7</v>
      </c>
      <c r="F308" s="6">
        <v>1941001.4</v>
      </c>
      <c r="G308" s="6">
        <v>2198797.5</v>
      </c>
      <c r="H308" s="6">
        <v>2493653.6</v>
      </c>
      <c r="I308" s="6">
        <v>2812005.6</v>
      </c>
      <c r="J308" s="6">
        <v>3119505.3</v>
      </c>
      <c r="K308" s="6">
        <v>3474116.7</v>
      </c>
      <c r="L308" s="6">
        <v>3712632.3</v>
      </c>
      <c r="M308" s="6">
        <v>4088853.5</v>
      </c>
      <c r="N308" s="6">
        <v>4464742.7</v>
      </c>
      <c r="O308" s="6">
        <v>4854943.8</v>
      </c>
      <c r="P308" s="6">
        <v>5240147.0999999996</v>
      </c>
      <c r="Q308" s="6">
        <v>5636952.4000000004</v>
      </c>
      <c r="R308" s="6">
        <v>6117229.4000000004</v>
      </c>
      <c r="S308" s="6">
        <v>6553861.5</v>
      </c>
      <c r="T308" s="6">
        <v>6997680.5999999996</v>
      </c>
      <c r="U308" s="6">
        <v>7303287.2000000002</v>
      </c>
      <c r="V308" s="6">
        <v>7769067.2000000002</v>
      </c>
      <c r="W308" s="6">
        <v>8221811.2000000002</v>
      </c>
      <c r="X308" s="6">
        <v>8749083.3000000007</v>
      </c>
      <c r="Y308" s="6">
        <v>9250902.9000000004</v>
      </c>
      <c r="Z308" s="6">
        <v>9840736.3000000007</v>
      </c>
      <c r="AA308" s="6">
        <v>10376949.4</v>
      </c>
      <c r="AB308" s="6">
        <v>11184249.6</v>
      </c>
      <c r="AC308" s="6">
        <v>12067907.4</v>
      </c>
      <c r="AD308" s="6">
        <v>13112659</v>
      </c>
      <c r="AE308" s="6">
        <v>13557658.800000001</v>
      </c>
      <c r="AF308" s="6">
        <v>13838299.800000001</v>
      </c>
      <c r="AG308" s="6">
        <v>14679983.5</v>
      </c>
      <c r="AH308" s="6">
        <v>15748282.4</v>
      </c>
      <c r="AI308" s="6">
        <v>16950903.699999999</v>
      </c>
      <c r="AJ308" s="6">
        <v>17921719.300000001</v>
      </c>
      <c r="AK308" s="6">
        <v>18690977.899999999</v>
      </c>
      <c r="AL308" s="6">
        <v>19404841.100000001</v>
      </c>
      <c r="AM308" s="6">
        <v>18758119.300000001</v>
      </c>
      <c r="AN308" s="6">
        <v>19672216.699999999</v>
      </c>
      <c r="AO308" s="6">
        <v>20398889.399999999</v>
      </c>
      <c r="AP308" s="6">
        <v>21252145.100000001</v>
      </c>
      <c r="AQ308" s="6">
        <v>22019654.399999999</v>
      </c>
      <c r="AR308" s="6">
        <v>22614977.600000001</v>
      </c>
    </row>
    <row r="309" spans="1:44" x14ac:dyDescent="0.2">
      <c r="A309" s="9">
        <v>308</v>
      </c>
      <c r="B309" s="6">
        <v>1250932.7</v>
      </c>
      <c r="C309" s="6">
        <v>1379565.8</v>
      </c>
      <c r="D309" s="6">
        <v>1522224.5</v>
      </c>
      <c r="E309" s="6">
        <v>1676815.8</v>
      </c>
      <c r="F309" s="6">
        <v>1828633.6000000001</v>
      </c>
      <c r="G309" s="6">
        <v>2073557.5</v>
      </c>
      <c r="H309" s="6">
        <v>2351374.9</v>
      </c>
      <c r="I309" s="6">
        <v>2650809.1</v>
      </c>
      <c r="J309" s="6">
        <v>2936627.3</v>
      </c>
      <c r="K309" s="6">
        <v>3268540</v>
      </c>
      <c r="L309" s="6">
        <v>3489885.4</v>
      </c>
      <c r="M309" s="6">
        <v>3848673.2</v>
      </c>
      <c r="N309" s="6">
        <v>4203073.2</v>
      </c>
      <c r="O309" s="6">
        <v>4570283.7</v>
      </c>
      <c r="P309" s="6">
        <v>4931070.5999999996</v>
      </c>
      <c r="Q309" s="6">
        <v>5304000.5999999996</v>
      </c>
      <c r="R309" s="6">
        <v>5755621</v>
      </c>
      <c r="S309" s="6">
        <v>6164956.4000000004</v>
      </c>
      <c r="T309" s="6">
        <v>6580082.0999999996</v>
      </c>
      <c r="U309" s="6">
        <v>6861807.2999999998</v>
      </c>
      <c r="V309" s="6">
        <v>7300996.0999999996</v>
      </c>
      <c r="W309" s="6">
        <v>7727071.0999999996</v>
      </c>
      <c r="X309" s="6">
        <v>8218359.7999999998</v>
      </c>
      <c r="Y309" s="6">
        <v>8684242.8000000007</v>
      </c>
      <c r="Z309" s="6">
        <v>9240336.5</v>
      </c>
      <c r="AA309" s="6">
        <v>9740168.6999999993</v>
      </c>
      <c r="AB309" s="6">
        <v>10468803.4</v>
      </c>
      <c r="AC309" s="6">
        <v>11305294.5</v>
      </c>
      <c r="AD309" s="6">
        <v>12296089.1</v>
      </c>
      <c r="AE309" s="6">
        <v>12677567.300000001</v>
      </c>
      <c r="AF309" s="6">
        <v>12959461.4</v>
      </c>
      <c r="AG309" s="6">
        <v>13710911.699999999</v>
      </c>
      <c r="AH309" s="6">
        <v>14719489.4</v>
      </c>
      <c r="AI309" s="6">
        <v>15826751.1</v>
      </c>
      <c r="AJ309" s="6">
        <v>16743696.9</v>
      </c>
      <c r="AK309" s="6">
        <v>17533904.600000001</v>
      </c>
      <c r="AL309" s="6">
        <v>18145640.199999999</v>
      </c>
      <c r="AM309" s="6">
        <v>17473179.300000001</v>
      </c>
      <c r="AN309" s="6">
        <v>18382062</v>
      </c>
      <c r="AO309" s="6">
        <v>19087256.300000001</v>
      </c>
      <c r="AP309" s="6">
        <v>19908295.399999999</v>
      </c>
      <c r="AQ309" s="6">
        <v>20627840</v>
      </c>
      <c r="AR309" s="6">
        <v>21184192.300000001</v>
      </c>
    </row>
    <row r="310" spans="1:44" x14ac:dyDescent="0.2">
      <c r="A310" s="9">
        <v>309</v>
      </c>
      <c r="B310" s="6">
        <v>179876.1</v>
      </c>
      <c r="C310" s="6">
        <v>197524.3</v>
      </c>
      <c r="D310" s="6">
        <v>219590.6</v>
      </c>
      <c r="E310" s="6">
        <v>250773.5</v>
      </c>
      <c r="F310" s="6">
        <v>277560</v>
      </c>
      <c r="G310" s="6">
        <v>313612.2</v>
      </c>
      <c r="H310" s="6">
        <v>364154.5</v>
      </c>
      <c r="I310" s="6">
        <v>409964.1</v>
      </c>
      <c r="J310" s="6">
        <v>453110.1</v>
      </c>
      <c r="K310" s="6">
        <v>492885.1</v>
      </c>
      <c r="L310" s="6">
        <v>540983.6</v>
      </c>
      <c r="M310" s="6">
        <v>638098.80000000005</v>
      </c>
      <c r="N310" s="6">
        <v>694427.9</v>
      </c>
      <c r="O310" s="6">
        <v>800775.1</v>
      </c>
      <c r="P310" s="6">
        <v>873577.9</v>
      </c>
      <c r="Q310" s="6">
        <v>924364.3</v>
      </c>
      <c r="R310" s="6">
        <v>987089.2</v>
      </c>
      <c r="S310" s="6">
        <v>1048968.8</v>
      </c>
      <c r="T310" s="6">
        <v>1106669.8999999999</v>
      </c>
      <c r="U310" s="6">
        <v>1167877.1000000001</v>
      </c>
      <c r="V310" s="6">
        <v>1264158.1000000001</v>
      </c>
      <c r="W310" s="6">
        <v>1377478.8</v>
      </c>
      <c r="X310" s="6">
        <v>1462771.1</v>
      </c>
      <c r="Y310" s="6">
        <v>1556612.4</v>
      </c>
      <c r="Z310" s="6">
        <v>1672089.7</v>
      </c>
      <c r="AA310" s="6">
        <v>1800952.1</v>
      </c>
      <c r="AB310" s="6">
        <v>1978386.9</v>
      </c>
      <c r="AC310" s="6">
        <v>2159920.2999999998</v>
      </c>
      <c r="AD310" s="6">
        <v>2421746</v>
      </c>
      <c r="AE310" s="6">
        <v>2460846.2000000002</v>
      </c>
      <c r="AF310" s="6">
        <v>2518051.9</v>
      </c>
      <c r="AG310" s="6">
        <v>2721551.9</v>
      </c>
      <c r="AH310" s="6">
        <v>2980836.9</v>
      </c>
      <c r="AI310" s="6">
        <v>3288176.2</v>
      </c>
      <c r="AJ310" s="6">
        <v>3477288.5</v>
      </c>
      <c r="AK310" s="6">
        <v>3552025.3</v>
      </c>
      <c r="AL310" s="6">
        <v>3567380.9</v>
      </c>
      <c r="AM310" s="6">
        <v>3383673.3</v>
      </c>
      <c r="AN310" s="6">
        <v>3476859</v>
      </c>
      <c r="AO310" s="6">
        <v>3545296.8</v>
      </c>
      <c r="AP310" s="6">
        <v>3694504.2</v>
      </c>
      <c r="AQ310" s="6">
        <v>3879251.7</v>
      </c>
      <c r="AR310" s="6">
        <v>3987870.8</v>
      </c>
    </row>
    <row r="311" spans="1:44" x14ac:dyDescent="0.2">
      <c r="A311" s="9">
        <v>310</v>
      </c>
      <c r="B311" s="6">
        <v>103827.1</v>
      </c>
      <c r="C311" s="6">
        <v>120030.39999999999</v>
      </c>
      <c r="D311" s="6">
        <v>130382</v>
      </c>
      <c r="E311" s="6">
        <v>135746.79999999999</v>
      </c>
      <c r="F311" s="6">
        <v>151094.5</v>
      </c>
      <c r="G311" s="6">
        <v>170490.3</v>
      </c>
      <c r="H311" s="6">
        <v>203298.3</v>
      </c>
      <c r="I311" s="6">
        <v>242005</v>
      </c>
      <c r="J311" s="6">
        <v>268068</v>
      </c>
      <c r="K311" s="6">
        <v>303213.5</v>
      </c>
      <c r="L311" s="6">
        <v>312086.2</v>
      </c>
      <c r="M311" s="6">
        <v>373165.4</v>
      </c>
      <c r="N311" s="6">
        <v>435044</v>
      </c>
      <c r="O311" s="6">
        <v>476998.6</v>
      </c>
      <c r="P311" s="6">
        <v>529032.80000000005</v>
      </c>
      <c r="Q311" s="6">
        <v>594244.9</v>
      </c>
      <c r="R311" s="6">
        <v>673253.1</v>
      </c>
      <c r="S311" s="6">
        <v>740243.4</v>
      </c>
      <c r="T311" s="6">
        <v>802032.9</v>
      </c>
      <c r="U311" s="6">
        <v>819991</v>
      </c>
      <c r="V311" s="6">
        <v>890464.2</v>
      </c>
      <c r="W311" s="6">
        <v>942412.2</v>
      </c>
      <c r="X311" s="6">
        <v>1011251.3</v>
      </c>
      <c r="Y311" s="6">
        <v>1096934</v>
      </c>
      <c r="Z311" s="6">
        <v>1220388.8</v>
      </c>
      <c r="AA311" s="6">
        <v>1353280.7</v>
      </c>
      <c r="AB311" s="6">
        <v>1531529.8</v>
      </c>
      <c r="AC311" s="6">
        <v>1676672.7</v>
      </c>
      <c r="AD311" s="6">
        <v>1841557.8</v>
      </c>
      <c r="AE311" s="6">
        <v>1857622.7</v>
      </c>
      <c r="AF311" s="6">
        <v>1856624.4</v>
      </c>
      <c r="AG311" s="6">
        <v>1957780</v>
      </c>
      <c r="AH311" s="6">
        <v>2109465.9</v>
      </c>
      <c r="AI311" s="6">
        <v>2293276.2000000002</v>
      </c>
      <c r="AJ311" s="6">
        <v>2449578.9</v>
      </c>
      <c r="AK311" s="6">
        <v>2639034.7999999998</v>
      </c>
      <c r="AL311" s="6">
        <v>2752790.2</v>
      </c>
      <c r="AM311" s="6">
        <v>2642367.2000000002</v>
      </c>
      <c r="AN311" s="6">
        <v>2788521.2</v>
      </c>
      <c r="AO311" s="6">
        <v>2967841.6</v>
      </c>
      <c r="AP311" s="6">
        <v>3138665.5</v>
      </c>
      <c r="AQ311" s="6">
        <v>3244129.8</v>
      </c>
      <c r="AR311" s="6">
        <v>3334965.4</v>
      </c>
    </row>
    <row r="312" spans="1:44" x14ac:dyDescent="0.2">
      <c r="A312" s="9">
        <v>311</v>
      </c>
      <c r="B312" s="6">
        <v>65658.100000000006</v>
      </c>
      <c r="C312" s="6">
        <v>72835.7</v>
      </c>
      <c r="D312" s="6">
        <v>80914.2</v>
      </c>
      <c r="E312" s="6">
        <v>90866.5</v>
      </c>
      <c r="F312" s="6">
        <v>103400</v>
      </c>
      <c r="G312" s="6">
        <v>115351.3</v>
      </c>
      <c r="H312" s="6">
        <v>131512.70000000001</v>
      </c>
      <c r="I312" s="6">
        <v>151188.1</v>
      </c>
      <c r="J312" s="6">
        <v>166864.20000000001</v>
      </c>
      <c r="K312" s="6">
        <v>184935.1</v>
      </c>
      <c r="L312" s="6">
        <v>197245.9</v>
      </c>
      <c r="M312" s="6">
        <v>213952.3</v>
      </c>
      <c r="N312" s="6">
        <v>229555.4</v>
      </c>
      <c r="O312" s="6">
        <v>248614.8</v>
      </c>
      <c r="P312" s="6">
        <v>264131.7</v>
      </c>
      <c r="Q312" s="6">
        <v>295453.90000000002</v>
      </c>
      <c r="R312" s="6">
        <v>321531.2</v>
      </c>
      <c r="S312" s="6">
        <v>343941.4</v>
      </c>
      <c r="T312" s="6">
        <v>370968.7</v>
      </c>
      <c r="U312" s="6">
        <v>379752.5</v>
      </c>
      <c r="V312" s="6">
        <v>401491</v>
      </c>
      <c r="W312" s="6">
        <v>432188.2</v>
      </c>
      <c r="X312" s="6">
        <v>460172.7</v>
      </c>
      <c r="Y312" s="6">
        <v>487194.6</v>
      </c>
      <c r="Z312" s="6">
        <v>515304.5</v>
      </c>
      <c r="AA312" s="6">
        <v>547944.80000000005</v>
      </c>
      <c r="AB312" s="6">
        <v>581558.6</v>
      </c>
      <c r="AC312" s="6">
        <v>615245</v>
      </c>
      <c r="AD312" s="6">
        <v>664635.30000000005</v>
      </c>
      <c r="AE312" s="6">
        <v>681327.7</v>
      </c>
      <c r="AF312" s="6">
        <v>712420.2</v>
      </c>
      <c r="AG312" s="6">
        <v>753042</v>
      </c>
      <c r="AH312" s="6">
        <v>802980.8</v>
      </c>
      <c r="AI312" s="6">
        <v>848762</v>
      </c>
      <c r="AJ312" s="6">
        <v>904180.8</v>
      </c>
      <c r="AK312" s="6">
        <v>947944.4</v>
      </c>
      <c r="AL312" s="6">
        <v>972261.5</v>
      </c>
      <c r="AM312" s="6">
        <v>953414</v>
      </c>
      <c r="AN312" s="6">
        <v>973244.4</v>
      </c>
      <c r="AO312" s="6">
        <v>1021585.9</v>
      </c>
      <c r="AP312" s="6">
        <v>1081847.3</v>
      </c>
      <c r="AQ312" s="6">
        <v>1130273</v>
      </c>
      <c r="AR312" s="6">
        <v>1162275.5</v>
      </c>
    </row>
    <row r="313" spans="1:44" x14ac:dyDescent="0.2">
      <c r="A313" s="9">
        <v>312</v>
      </c>
      <c r="B313" s="6">
        <v>0</v>
      </c>
      <c r="C313" s="6">
        <v>69026.600000000006</v>
      </c>
      <c r="D313" s="6">
        <v>78526.399999999994</v>
      </c>
      <c r="E313" s="6">
        <v>88603.5</v>
      </c>
      <c r="F313" s="6">
        <v>90659.6</v>
      </c>
      <c r="G313" s="6">
        <v>92125.6</v>
      </c>
      <c r="H313" s="6">
        <v>96443.1</v>
      </c>
      <c r="I313" s="6">
        <v>104393.7</v>
      </c>
      <c r="J313" s="6">
        <v>111410</v>
      </c>
      <c r="K313" s="6">
        <v>119407.2</v>
      </c>
      <c r="L313" s="6">
        <v>121712.1</v>
      </c>
      <c r="M313" s="6">
        <v>128495.3</v>
      </c>
      <c r="N313" s="6">
        <v>129393.2</v>
      </c>
      <c r="O313" s="6">
        <v>135891.9</v>
      </c>
      <c r="P313" s="6">
        <v>144288.4</v>
      </c>
      <c r="Q313" s="6">
        <v>153021</v>
      </c>
      <c r="R313" s="6">
        <v>160985.5</v>
      </c>
      <c r="S313" s="6">
        <v>165493.1</v>
      </c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</row>
    <row r="314" spans="1:44" x14ac:dyDescent="0.2">
      <c r="A314" s="9">
        <v>313</v>
      </c>
      <c r="B314" s="6">
        <v>0</v>
      </c>
      <c r="C314" s="6">
        <v>383685</v>
      </c>
      <c r="D314" s="6">
        <v>439412.8</v>
      </c>
      <c r="E314" s="6">
        <v>493401.1</v>
      </c>
      <c r="F314" s="6">
        <v>502662.1</v>
      </c>
      <c r="G314" s="6">
        <v>484849.2</v>
      </c>
      <c r="H314" s="6">
        <v>482202.4</v>
      </c>
      <c r="I314" s="6">
        <v>491027.20000000001</v>
      </c>
      <c r="J314" s="6">
        <v>504728.2</v>
      </c>
      <c r="K314" s="6">
        <v>513485.2</v>
      </c>
      <c r="L314" s="6">
        <v>526958.1</v>
      </c>
      <c r="M314" s="6">
        <v>548815.69999999995</v>
      </c>
      <c r="N314" s="6">
        <v>545698.4</v>
      </c>
      <c r="O314" s="6">
        <v>570494.30000000005</v>
      </c>
      <c r="P314" s="6">
        <v>594249.6</v>
      </c>
      <c r="Q314" s="6">
        <v>622185</v>
      </c>
      <c r="R314" s="6">
        <v>659032</v>
      </c>
      <c r="S314" s="6">
        <v>677484.9</v>
      </c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</row>
    <row r="315" spans="1:44" x14ac:dyDescent="0.2">
      <c r="A315" s="8">
        <v>2</v>
      </c>
      <c r="B315" s="6">
        <v>94640773.900000036</v>
      </c>
      <c r="C315" s="6">
        <v>99903666.999999985</v>
      </c>
      <c r="D315" s="6">
        <v>100461247.09999999</v>
      </c>
      <c r="E315" s="6">
        <v>98225833.599999979</v>
      </c>
      <c r="F315" s="6">
        <v>103045503.10000001</v>
      </c>
      <c r="G315" s="6">
        <v>109475594.29999998</v>
      </c>
      <c r="H315" s="6">
        <v>115205106.99999997</v>
      </c>
      <c r="I315" s="6">
        <v>119635089.20000003</v>
      </c>
      <c r="J315" s="6">
        <v>118277170.7</v>
      </c>
      <c r="K315" s="6">
        <v>119896811.49999999</v>
      </c>
      <c r="L315" s="6">
        <v>118198002.09999998</v>
      </c>
      <c r="M315" s="6">
        <v>122649657.8</v>
      </c>
      <c r="N315" s="6">
        <v>129842937.7</v>
      </c>
      <c r="O315" s="6">
        <v>134028272.80000001</v>
      </c>
      <c r="P315" s="6">
        <v>139163645.30000001</v>
      </c>
      <c r="Q315" s="6">
        <v>145900633.20000002</v>
      </c>
      <c r="R315" s="6">
        <v>151364780.59999993</v>
      </c>
      <c r="S315" s="6">
        <v>154436760.69999996</v>
      </c>
      <c r="T315" s="6">
        <v>155679107.09999999</v>
      </c>
      <c r="U315" s="6">
        <v>155191697.80000001</v>
      </c>
      <c r="V315" s="6">
        <v>161047579.29999998</v>
      </c>
      <c r="W315" s="6">
        <v>165401584.40000001</v>
      </c>
      <c r="X315" s="6">
        <v>172008539.80000001</v>
      </c>
      <c r="Y315" s="6">
        <v>176657250.10000005</v>
      </c>
      <c r="Z315" s="6">
        <v>183398434.20000005</v>
      </c>
      <c r="AA315" s="6">
        <v>195524260.50000003</v>
      </c>
      <c r="AB315" s="6">
        <v>206238261.70000005</v>
      </c>
      <c r="AC315" s="6">
        <v>216930447.79999998</v>
      </c>
      <c r="AD315" s="6">
        <v>226723415.30000007</v>
      </c>
      <c r="AE315" s="6">
        <v>225651700.99999997</v>
      </c>
      <c r="AF315" s="6">
        <v>225257377.59999993</v>
      </c>
      <c r="AG315" s="6">
        <v>231027147.49999997</v>
      </c>
      <c r="AH315" s="6">
        <v>240622315.19999999</v>
      </c>
      <c r="AI315" s="6">
        <v>250719885.19999993</v>
      </c>
      <c r="AJ315" s="6">
        <v>256104809.09999999</v>
      </c>
      <c r="AK315" s="6">
        <v>258630923.79999998</v>
      </c>
      <c r="AL315" s="6">
        <v>256985289.30000007</v>
      </c>
      <c r="AM315" s="6">
        <v>242567226.20000008</v>
      </c>
      <c r="AN315" s="6">
        <v>250127393.70000005</v>
      </c>
      <c r="AO315" s="6">
        <v>255536970.50000003</v>
      </c>
      <c r="AP315" s="6">
        <v>261792044.90000004</v>
      </c>
      <c r="AQ315" s="6">
        <v>266229720.30000004</v>
      </c>
      <c r="AR315" s="6">
        <v>268476279.50000012</v>
      </c>
    </row>
    <row r="316" spans="1:44" x14ac:dyDescent="0.2">
      <c r="A316" s="9">
        <v>1</v>
      </c>
      <c r="B316" s="6">
        <v>95155.7</v>
      </c>
      <c r="C316" s="6">
        <v>100208.2</v>
      </c>
      <c r="D316" s="6">
        <v>92629.4</v>
      </c>
      <c r="E316" s="6">
        <v>101892.4</v>
      </c>
      <c r="F316" s="6">
        <v>101892.4</v>
      </c>
      <c r="G316" s="6">
        <v>108629.1</v>
      </c>
      <c r="H316" s="6">
        <v>110801.60000000001</v>
      </c>
      <c r="I316" s="6">
        <v>122750.8</v>
      </c>
      <c r="J316" s="6">
        <v>109715.4</v>
      </c>
      <c r="K316" s="6">
        <v>127576</v>
      </c>
      <c r="L316" s="6">
        <v>127576</v>
      </c>
      <c r="M316" s="6">
        <v>107163.8</v>
      </c>
      <c r="N316" s="6">
        <v>123748.7</v>
      </c>
      <c r="O316" s="6">
        <v>130127.5</v>
      </c>
      <c r="P316" s="6">
        <v>122473</v>
      </c>
      <c r="Q316" s="6">
        <v>125024.5</v>
      </c>
      <c r="R316" s="6">
        <v>107648.6</v>
      </c>
      <c r="S316" s="6">
        <v>123437</v>
      </c>
      <c r="T316" s="6">
        <v>132048.9</v>
      </c>
      <c r="U316" s="6">
        <v>132048.9</v>
      </c>
      <c r="V316" s="6">
        <v>140445.5</v>
      </c>
      <c r="W316" s="6">
        <v>134532</v>
      </c>
      <c r="X316" s="6">
        <v>112137.8</v>
      </c>
      <c r="Y316" s="6">
        <v>143402.29999999999</v>
      </c>
      <c r="Z316" s="6">
        <v>147837.4</v>
      </c>
      <c r="AA316" s="6">
        <v>152842.1</v>
      </c>
      <c r="AB316" s="6">
        <v>150595.29999999999</v>
      </c>
      <c r="AC316" s="6">
        <v>153114.79999999999</v>
      </c>
      <c r="AD316" s="6">
        <v>156344.6</v>
      </c>
      <c r="AE316" s="6">
        <v>155759</v>
      </c>
      <c r="AF316" s="6">
        <v>141414.6</v>
      </c>
      <c r="AG316" s="6">
        <v>152053.20000000001</v>
      </c>
      <c r="AH316" s="6">
        <v>164914.20000000001</v>
      </c>
      <c r="AI316" s="6">
        <v>171011.20000000001</v>
      </c>
      <c r="AJ316" s="6">
        <v>161667</v>
      </c>
      <c r="AK316" s="6">
        <v>165695</v>
      </c>
      <c r="AL316" s="6">
        <v>151259.70000000001</v>
      </c>
      <c r="AM316" s="6">
        <v>162470.9</v>
      </c>
      <c r="AN316" s="6">
        <v>162716</v>
      </c>
      <c r="AO316" s="6">
        <v>150324.6</v>
      </c>
      <c r="AP316" s="6">
        <v>147746.79999999999</v>
      </c>
      <c r="AQ316" s="6">
        <v>153848.29999999999</v>
      </c>
      <c r="AR316" s="6">
        <v>149242.70000000001</v>
      </c>
    </row>
    <row r="317" spans="1:44" x14ac:dyDescent="0.2">
      <c r="A317" s="9">
        <v>2</v>
      </c>
      <c r="B317" s="6">
        <v>80525.2</v>
      </c>
      <c r="C317" s="6">
        <v>78930.7</v>
      </c>
      <c r="D317" s="6">
        <v>79727.899999999994</v>
      </c>
      <c r="E317" s="6">
        <v>75741.5</v>
      </c>
      <c r="F317" s="6">
        <v>78930.7</v>
      </c>
      <c r="G317" s="6">
        <v>79727.899999999994</v>
      </c>
      <c r="H317" s="6">
        <v>80525.2</v>
      </c>
      <c r="I317" s="6">
        <v>82917.100000000006</v>
      </c>
      <c r="J317" s="6">
        <v>86737</v>
      </c>
      <c r="K317" s="6">
        <v>88489.2</v>
      </c>
      <c r="L317" s="6">
        <v>87613.1</v>
      </c>
      <c r="M317" s="6">
        <v>89365.4</v>
      </c>
      <c r="N317" s="6">
        <v>87613.1</v>
      </c>
      <c r="O317" s="6">
        <v>91117.6</v>
      </c>
      <c r="P317" s="6">
        <v>91993.8</v>
      </c>
      <c r="Q317" s="6">
        <v>93746</v>
      </c>
      <c r="R317" s="6">
        <v>95498.3</v>
      </c>
      <c r="S317" s="6">
        <v>96374.399999999994</v>
      </c>
      <c r="T317" s="6">
        <v>97250.6</v>
      </c>
      <c r="U317" s="6">
        <v>99878.9</v>
      </c>
      <c r="V317" s="6">
        <v>101631.2</v>
      </c>
      <c r="W317" s="6">
        <v>102507.3</v>
      </c>
      <c r="X317" s="6">
        <v>108745.4</v>
      </c>
      <c r="Y317" s="6">
        <v>111794.3</v>
      </c>
      <c r="Z317" s="6">
        <v>110778</v>
      </c>
      <c r="AA317" s="6">
        <v>110614.2</v>
      </c>
      <c r="AB317" s="6">
        <v>110141.6</v>
      </c>
      <c r="AC317" s="6">
        <v>115514.2</v>
      </c>
      <c r="AD317" s="6">
        <v>118748.4</v>
      </c>
      <c r="AE317" s="6">
        <v>118734.39999999999</v>
      </c>
      <c r="AF317" s="6">
        <v>119518.3</v>
      </c>
      <c r="AG317" s="6">
        <v>121955.9</v>
      </c>
      <c r="AH317" s="6">
        <v>129152.1</v>
      </c>
      <c r="AI317" s="6">
        <v>126003.4</v>
      </c>
      <c r="AJ317" s="6">
        <v>127036.5</v>
      </c>
      <c r="AK317" s="6">
        <v>122624</v>
      </c>
      <c r="AL317" s="6">
        <v>137503.29999999999</v>
      </c>
      <c r="AM317" s="6">
        <v>151390.20000000001</v>
      </c>
      <c r="AN317" s="6">
        <v>143059.20000000001</v>
      </c>
      <c r="AO317" s="6">
        <v>142831.4</v>
      </c>
      <c r="AP317" s="6">
        <v>145952.20000000001</v>
      </c>
      <c r="AQ317" s="6">
        <v>153421.6</v>
      </c>
      <c r="AR317" s="6">
        <v>159002.4</v>
      </c>
    </row>
    <row r="318" spans="1:44" x14ac:dyDescent="0.2">
      <c r="A318" s="9">
        <v>3</v>
      </c>
      <c r="B318" s="6">
        <v>4342.5</v>
      </c>
      <c r="C318" s="6">
        <v>4418.7</v>
      </c>
      <c r="D318" s="6">
        <v>4918.2</v>
      </c>
      <c r="E318" s="6">
        <v>5475.5</v>
      </c>
      <c r="F318" s="6">
        <v>5288.6</v>
      </c>
      <c r="G318" s="6">
        <v>6202.6</v>
      </c>
      <c r="H318" s="6">
        <v>5891.5</v>
      </c>
      <c r="I318" s="6">
        <v>5879.7</v>
      </c>
      <c r="J318" s="6">
        <v>7213.6</v>
      </c>
      <c r="K318" s="6">
        <v>6971</v>
      </c>
      <c r="L318" s="6">
        <v>7599.8</v>
      </c>
      <c r="M318" s="6">
        <v>6950.6</v>
      </c>
      <c r="N318" s="6">
        <v>7190.9</v>
      </c>
      <c r="O318" s="6">
        <v>6886.6</v>
      </c>
      <c r="P318" s="6">
        <v>6678.4</v>
      </c>
      <c r="Q318" s="6">
        <v>6631.1</v>
      </c>
      <c r="R318" s="6">
        <v>6317.6</v>
      </c>
      <c r="S318" s="6">
        <v>6059.1</v>
      </c>
      <c r="T318" s="6">
        <v>6199.7</v>
      </c>
      <c r="U318" s="6">
        <v>6580.5</v>
      </c>
      <c r="V318" s="6">
        <v>5530.3</v>
      </c>
      <c r="W318" s="6">
        <v>4655.5</v>
      </c>
      <c r="X318" s="6">
        <v>12042.9</v>
      </c>
      <c r="Y318" s="6">
        <v>4592.3999999999996</v>
      </c>
      <c r="Z318" s="6">
        <v>4651.8</v>
      </c>
      <c r="AA318" s="6">
        <v>4418.2</v>
      </c>
      <c r="AB318" s="6">
        <v>5687.2</v>
      </c>
      <c r="AC318" s="6">
        <v>6900.6</v>
      </c>
      <c r="AD318" s="6">
        <v>5888.3</v>
      </c>
      <c r="AE318" s="6">
        <v>6880.4</v>
      </c>
      <c r="AF318" s="6">
        <v>7505.2</v>
      </c>
      <c r="AG318" s="6">
        <v>7471.7</v>
      </c>
      <c r="AH318" s="6">
        <v>7481.3</v>
      </c>
      <c r="AI318" s="6">
        <v>7141.4</v>
      </c>
      <c r="AJ318" s="6">
        <v>6613.2</v>
      </c>
      <c r="AK318" s="6">
        <v>4945.3</v>
      </c>
      <c r="AL318" s="6">
        <v>5215.3</v>
      </c>
      <c r="AM318" s="6">
        <v>6193.3</v>
      </c>
      <c r="AN318" s="6">
        <v>5715</v>
      </c>
      <c r="AO318" s="6">
        <v>4926.5</v>
      </c>
      <c r="AP318" s="6">
        <v>5326.8</v>
      </c>
      <c r="AQ318" s="6">
        <v>5439.2</v>
      </c>
      <c r="AR318" s="6">
        <v>5517.4</v>
      </c>
    </row>
    <row r="319" spans="1:44" x14ac:dyDescent="0.2">
      <c r="A319" s="9">
        <v>4</v>
      </c>
      <c r="B319" s="6">
        <v>22044.2</v>
      </c>
      <c r="C319" s="6">
        <v>22574.799999999999</v>
      </c>
      <c r="D319" s="6">
        <v>25038.5</v>
      </c>
      <c r="E319" s="6">
        <v>27351.1</v>
      </c>
      <c r="F319" s="6">
        <v>26589.3</v>
      </c>
      <c r="G319" s="6">
        <v>31294.1</v>
      </c>
      <c r="H319" s="6">
        <v>29809.9</v>
      </c>
      <c r="I319" s="6">
        <v>29803.200000000001</v>
      </c>
      <c r="J319" s="6">
        <v>35867</v>
      </c>
      <c r="K319" s="6">
        <v>34693.5</v>
      </c>
      <c r="L319" s="6">
        <v>36989.1</v>
      </c>
      <c r="M319" s="6">
        <v>39962.5</v>
      </c>
      <c r="N319" s="6">
        <v>41438.9</v>
      </c>
      <c r="O319" s="6">
        <v>39686.699999999997</v>
      </c>
      <c r="P319" s="6">
        <v>39072.1</v>
      </c>
      <c r="Q319" s="6">
        <v>46779</v>
      </c>
      <c r="R319" s="6">
        <v>50807.9</v>
      </c>
      <c r="S319" s="6">
        <v>47300.5</v>
      </c>
      <c r="T319" s="6">
        <v>40486.5</v>
      </c>
      <c r="U319" s="6">
        <v>34535.4</v>
      </c>
      <c r="V319" s="6">
        <v>28551.9</v>
      </c>
      <c r="W319" s="6">
        <v>22683</v>
      </c>
      <c r="X319" s="6">
        <v>18794</v>
      </c>
      <c r="Y319" s="6">
        <v>14658.3</v>
      </c>
      <c r="Z319" s="6">
        <v>13550.6</v>
      </c>
      <c r="AA319" s="6">
        <v>12039.2</v>
      </c>
      <c r="AB319" s="6">
        <v>15049</v>
      </c>
      <c r="AC319" s="6">
        <v>15828.6</v>
      </c>
      <c r="AD319" s="6">
        <v>15136.8</v>
      </c>
      <c r="AE319" s="6">
        <v>13060.8</v>
      </c>
      <c r="AF319" s="6">
        <v>13460.3</v>
      </c>
      <c r="AG319" s="6">
        <v>12988.1</v>
      </c>
      <c r="AH319" s="6">
        <v>16118.2</v>
      </c>
      <c r="AI319" s="6">
        <v>16091.6</v>
      </c>
      <c r="AJ319" s="6">
        <v>16107.8</v>
      </c>
      <c r="AK319" s="6">
        <v>12272.6</v>
      </c>
      <c r="AL319" s="6">
        <v>12238.9</v>
      </c>
      <c r="AM319" s="6">
        <v>12191.4</v>
      </c>
      <c r="AN319" s="6">
        <v>11537.2</v>
      </c>
      <c r="AO319" s="6">
        <v>11639.2</v>
      </c>
      <c r="AP319" s="6">
        <v>12424.1</v>
      </c>
      <c r="AQ319" s="6">
        <v>12219.9</v>
      </c>
      <c r="AR319" s="6">
        <v>12369.7</v>
      </c>
    </row>
    <row r="320" spans="1:44" x14ac:dyDescent="0.2">
      <c r="A320" s="9">
        <v>5</v>
      </c>
      <c r="B320" s="6">
        <v>3478.6</v>
      </c>
      <c r="C320" s="6">
        <v>3516.3</v>
      </c>
      <c r="D320" s="6">
        <v>3595.2</v>
      </c>
      <c r="E320" s="6">
        <v>3530</v>
      </c>
      <c r="F320" s="6">
        <v>3899.9</v>
      </c>
      <c r="G320" s="6">
        <v>3815.2</v>
      </c>
      <c r="H320" s="6">
        <v>4363.1000000000004</v>
      </c>
      <c r="I320" s="6">
        <v>4536.1000000000004</v>
      </c>
      <c r="J320" s="6">
        <v>4691.7</v>
      </c>
      <c r="K320" s="6">
        <v>4326.2</v>
      </c>
      <c r="L320" s="6">
        <v>4608.5</v>
      </c>
      <c r="M320" s="6">
        <v>4660.6000000000004</v>
      </c>
      <c r="N320" s="6">
        <v>4659.8999999999996</v>
      </c>
      <c r="O320" s="6">
        <v>4529.6000000000004</v>
      </c>
      <c r="P320" s="6">
        <v>4365.3</v>
      </c>
      <c r="Q320" s="6">
        <v>4991.3999999999996</v>
      </c>
      <c r="R320" s="6">
        <v>5205.6000000000004</v>
      </c>
      <c r="S320" s="6">
        <v>6125.6</v>
      </c>
      <c r="T320" s="6">
        <v>6806.7</v>
      </c>
      <c r="U320" s="6">
        <v>6864.6</v>
      </c>
      <c r="V320" s="6">
        <v>6975.3</v>
      </c>
      <c r="W320" s="6">
        <v>7576.1</v>
      </c>
      <c r="X320" s="6">
        <v>7572</v>
      </c>
      <c r="Y320" s="6">
        <v>7084.6</v>
      </c>
      <c r="Z320" s="6">
        <v>6923.2</v>
      </c>
      <c r="AA320" s="6">
        <v>7125.9</v>
      </c>
      <c r="AB320" s="6">
        <v>7635.5</v>
      </c>
      <c r="AC320" s="6">
        <v>7156.2</v>
      </c>
      <c r="AD320" s="6">
        <v>6161.1</v>
      </c>
      <c r="AE320" s="6">
        <v>6930.8</v>
      </c>
      <c r="AF320" s="6">
        <v>6782.7</v>
      </c>
      <c r="AG320" s="6">
        <v>7130.9</v>
      </c>
      <c r="AH320" s="6">
        <v>6850.3</v>
      </c>
      <c r="AI320" s="6">
        <v>6868</v>
      </c>
      <c r="AJ320" s="6">
        <v>6958.5</v>
      </c>
      <c r="AK320" s="6">
        <v>6455.7</v>
      </c>
      <c r="AL320" s="6">
        <v>6179.9</v>
      </c>
      <c r="AM320" s="6">
        <v>6212.8</v>
      </c>
      <c r="AN320" s="6">
        <v>6504.2</v>
      </c>
      <c r="AO320" s="6">
        <v>7187.1</v>
      </c>
      <c r="AP320" s="6">
        <v>7094.1</v>
      </c>
      <c r="AQ320" s="6">
        <v>8064.1</v>
      </c>
      <c r="AR320" s="6">
        <v>8303.9</v>
      </c>
    </row>
    <row r="321" spans="1:44" x14ac:dyDescent="0.2">
      <c r="A321" s="9">
        <v>6</v>
      </c>
      <c r="B321" s="6">
        <v>4231</v>
      </c>
      <c r="C321" s="6">
        <v>4367.8999999999996</v>
      </c>
      <c r="D321" s="6">
        <v>4162.5</v>
      </c>
      <c r="E321" s="6">
        <v>3730</v>
      </c>
      <c r="F321" s="6">
        <v>5689.3</v>
      </c>
      <c r="G321" s="6">
        <v>5328.6</v>
      </c>
      <c r="H321" s="6">
        <v>6162.6</v>
      </c>
      <c r="I321" s="6">
        <v>8012.8</v>
      </c>
      <c r="J321" s="6">
        <v>5663.4</v>
      </c>
      <c r="K321" s="6">
        <v>8010.7</v>
      </c>
      <c r="L321" s="6">
        <v>9670.6</v>
      </c>
      <c r="M321" s="6">
        <v>8539.7000000000007</v>
      </c>
      <c r="N321" s="6">
        <v>8721.9</v>
      </c>
      <c r="O321" s="6">
        <v>10458.6</v>
      </c>
      <c r="P321" s="6">
        <v>12749.7</v>
      </c>
      <c r="Q321" s="6">
        <v>13566.6</v>
      </c>
      <c r="R321" s="6">
        <v>14444.5</v>
      </c>
      <c r="S321" s="6">
        <v>12107.8</v>
      </c>
      <c r="T321" s="6">
        <v>12720.7</v>
      </c>
      <c r="U321" s="6">
        <v>12808.1</v>
      </c>
      <c r="V321" s="6">
        <v>13187.9</v>
      </c>
      <c r="W321" s="6">
        <v>12990.4</v>
      </c>
      <c r="X321" s="6">
        <v>13007.1</v>
      </c>
      <c r="Y321" s="6">
        <v>14198.1</v>
      </c>
      <c r="Z321" s="6">
        <v>15410.8</v>
      </c>
      <c r="AA321" s="6">
        <v>15074.9</v>
      </c>
      <c r="AB321" s="6">
        <v>15502.3</v>
      </c>
      <c r="AC321" s="6">
        <v>16923.900000000001</v>
      </c>
      <c r="AD321" s="6">
        <v>15142.3</v>
      </c>
      <c r="AE321" s="6">
        <v>15392.3</v>
      </c>
      <c r="AF321" s="6">
        <v>15572.6</v>
      </c>
      <c r="AG321" s="6">
        <v>16862.3</v>
      </c>
      <c r="AH321" s="6">
        <v>18607.400000000001</v>
      </c>
      <c r="AI321" s="6">
        <v>19513.099999999999</v>
      </c>
      <c r="AJ321" s="6">
        <v>20714.599999999999</v>
      </c>
      <c r="AK321" s="6">
        <v>20684.900000000001</v>
      </c>
      <c r="AL321" s="6">
        <v>20946.2</v>
      </c>
      <c r="AM321" s="6">
        <v>20143.3</v>
      </c>
      <c r="AN321" s="6">
        <v>20996.7</v>
      </c>
      <c r="AO321" s="6">
        <v>20397.8</v>
      </c>
      <c r="AP321" s="6">
        <v>22763.4</v>
      </c>
      <c r="AQ321" s="6">
        <v>23338.3</v>
      </c>
      <c r="AR321" s="6">
        <v>22726.3</v>
      </c>
    </row>
    <row r="322" spans="1:44" x14ac:dyDescent="0.2">
      <c r="A322" s="9">
        <v>7</v>
      </c>
      <c r="B322" s="6">
        <v>301550.7</v>
      </c>
      <c r="C322" s="6">
        <v>297902.3</v>
      </c>
      <c r="D322" s="6">
        <v>284008.5</v>
      </c>
      <c r="E322" s="6">
        <v>267892</v>
      </c>
      <c r="F322" s="6">
        <v>263142.40000000002</v>
      </c>
      <c r="G322" s="6">
        <v>265133.90000000002</v>
      </c>
      <c r="H322" s="6">
        <v>272677.8</v>
      </c>
      <c r="I322" s="6">
        <v>273131.8</v>
      </c>
      <c r="J322" s="6">
        <v>272476.40000000002</v>
      </c>
      <c r="K322" s="6">
        <v>270310.59999999998</v>
      </c>
      <c r="L322" s="6">
        <v>262614.3</v>
      </c>
      <c r="M322" s="6">
        <v>252641.8</v>
      </c>
      <c r="N322" s="6">
        <v>265128.8</v>
      </c>
      <c r="O322" s="6">
        <v>260246</v>
      </c>
      <c r="P322" s="6">
        <v>252752.2</v>
      </c>
      <c r="Q322" s="6">
        <v>250684.9</v>
      </c>
      <c r="R322" s="6">
        <v>250583.4</v>
      </c>
      <c r="S322" s="6">
        <v>242403.4</v>
      </c>
      <c r="T322" s="6">
        <v>241117.2</v>
      </c>
      <c r="U322" s="6">
        <v>241740.79999999999</v>
      </c>
      <c r="V322" s="6">
        <v>238678.5</v>
      </c>
      <c r="W322" s="6">
        <v>234883.1</v>
      </c>
      <c r="X322" s="6">
        <v>235866.1</v>
      </c>
      <c r="Y322" s="6">
        <v>233303</v>
      </c>
      <c r="Z322" s="6">
        <v>233221</v>
      </c>
      <c r="AA322" s="6">
        <v>233737.4</v>
      </c>
      <c r="AB322" s="6">
        <v>232176.1</v>
      </c>
      <c r="AC322" s="6">
        <v>219846.9</v>
      </c>
      <c r="AD322" s="6">
        <v>220451.5</v>
      </c>
      <c r="AE322" s="6">
        <v>222934.2</v>
      </c>
      <c r="AF322" s="6">
        <v>217175.8</v>
      </c>
      <c r="AG322" s="6">
        <v>210272.7</v>
      </c>
      <c r="AH322" s="6">
        <v>206984</v>
      </c>
      <c r="AI322" s="6">
        <v>196931.3</v>
      </c>
      <c r="AJ322" s="6">
        <v>203583.2</v>
      </c>
      <c r="AK322" s="6">
        <v>212248.9</v>
      </c>
      <c r="AL322" s="6">
        <v>216914.8</v>
      </c>
      <c r="AM322" s="6">
        <v>223644</v>
      </c>
      <c r="AN322" s="6">
        <v>230650.8</v>
      </c>
      <c r="AO322" s="6">
        <v>258056.6</v>
      </c>
      <c r="AP322" s="6">
        <v>285162.7</v>
      </c>
      <c r="AQ322" s="6">
        <v>278424.59999999998</v>
      </c>
      <c r="AR322" s="6">
        <v>266523.2</v>
      </c>
    </row>
    <row r="323" spans="1:44" x14ac:dyDescent="0.2">
      <c r="A323" s="9">
        <v>8</v>
      </c>
      <c r="B323" s="6">
        <v>23885.8</v>
      </c>
      <c r="C323" s="6">
        <v>23765.3</v>
      </c>
      <c r="D323" s="6">
        <v>24206.9</v>
      </c>
      <c r="E323" s="6">
        <v>26013.4</v>
      </c>
      <c r="F323" s="6">
        <v>27257.9</v>
      </c>
      <c r="G323" s="6">
        <v>27739.599999999999</v>
      </c>
      <c r="H323" s="6">
        <v>26695.9</v>
      </c>
      <c r="I323" s="6">
        <v>31151.9</v>
      </c>
      <c r="J323" s="6">
        <v>33078.800000000003</v>
      </c>
      <c r="K323" s="6">
        <v>32837.9</v>
      </c>
      <c r="L323" s="6">
        <v>33480.199999999997</v>
      </c>
      <c r="M323" s="6">
        <v>31232.1</v>
      </c>
      <c r="N323" s="6">
        <v>35808.6</v>
      </c>
      <c r="O323" s="6">
        <v>35286.699999999997</v>
      </c>
      <c r="P323" s="6">
        <v>35567.699999999997</v>
      </c>
      <c r="Q323" s="6">
        <v>36731.9</v>
      </c>
      <c r="R323" s="6">
        <v>38016.5</v>
      </c>
      <c r="S323" s="6">
        <v>39220.800000000003</v>
      </c>
      <c r="T323" s="6">
        <v>41187.9</v>
      </c>
      <c r="U323" s="6">
        <v>39843.1</v>
      </c>
      <c r="V323" s="6">
        <v>39907.300000000003</v>
      </c>
      <c r="W323" s="6">
        <v>37779.599999999999</v>
      </c>
      <c r="X323" s="6">
        <v>41304.300000000003</v>
      </c>
      <c r="Y323" s="6">
        <v>41171.800000000003</v>
      </c>
      <c r="Z323" s="6">
        <v>42238.3</v>
      </c>
      <c r="AA323" s="6">
        <v>43753.1</v>
      </c>
      <c r="AB323" s="6">
        <v>44266</v>
      </c>
      <c r="AC323" s="6">
        <v>42585.1</v>
      </c>
      <c r="AD323" s="6">
        <v>42621.9</v>
      </c>
      <c r="AE323" s="6">
        <v>42222.7</v>
      </c>
      <c r="AF323" s="6">
        <v>39776</v>
      </c>
      <c r="AG323" s="6">
        <v>40013.9</v>
      </c>
      <c r="AH323" s="6">
        <v>43169.1</v>
      </c>
      <c r="AI323" s="6">
        <v>46318.400000000001</v>
      </c>
      <c r="AJ323" s="6">
        <v>52459.1</v>
      </c>
      <c r="AK323" s="6">
        <v>52741.8</v>
      </c>
      <c r="AL323" s="6">
        <v>54228.5</v>
      </c>
      <c r="AM323" s="6">
        <v>50099</v>
      </c>
      <c r="AN323" s="6">
        <v>50494.1</v>
      </c>
      <c r="AO323" s="6">
        <v>54759.8</v>
      </c>
      <c r="AP323" s="6">
        <v>48640.800000000003</v>
      </c>
      <c r="AQ323" s="6">
        <v>45583.3</v>
      </c>
      <c r="AR323" s="6">
        <v>45008.3</v>
      </c>
    </row>
    <row r="324" spans="1:44" x14ac:dyDescent="0.2">
      <c r="A324" s="9">
        <v>9</v>
      </c>
      <c r="B324" s="6">
        <v>32738.6</v>
      </c>
      <c r="C324" s="6">
        <v>37539.800000000003</v>
      </c>
      <c r="D324" s="6">
        <v>34437.699999999997</v>
      </c>
      <c r="E324" s="6">
        <v>30911.7</v>
      </c>
      <c r="F324" s="6">
        <v>33455.1</v>
      </c>
      <c r="G324" s="6">
        <v>32427.5</v>
      </c>
      <c r="H324" s="6">
        <v>35100.9</v>
      </c>
      <c r="I324" s="6">
        <v>37267.300000000003</v>
      </c>
      <c r="J324" s="6">
        <v>35290.6</v>
      </c>
      <c r="K324" s="6">
        <v>34350.5</v>
      </c>
      <c r="L324" s="6">
        <v>23834</v>
      </c>
      <c r="M324" s="6">
        <v>20614.5</v>
      </c>
      <c r="N324" s="6">
        <v>27028.3</v>
      </c>
      <c r="O324" s="6">
        <v>28343.5</v>
      </c>
      <c r="P324" s="6">
        <v>26829.9</v>
      </c>
      <c r="Q324" s="6">
        <v>25968.1</v>
      </c>
      <c r="R324" s="6">
        <v>26599.9</v>
      </c>
      <c r="S324" s="6">
        <v>30875.9</v>
      </c>
      <c r="T324" s="6">
        <v>32534.7</v>
      </c>
      <c r="U324" s="6">
        <v>31957.9</v>
      </c>
      <c r="V324" s="6">
        <v>32839.199999999997</v>
      </c>
      <c r="W324" s="6">
        <v>31361.7</v>
      </c>
      <c r="X324" s="6">
        <v>32372.799999999999</v>
      </c>
      <c r="Y324" s="6">
        <v>34961.800000000003</v>
      </c>
      <c r="Z324" s="6">
        <v>34853.9</v>
      </c>
      <c r="AA324" s="6">
        <v>29216.5</v>
      </c>
      <c r="AB324" s="6">
        <v>32525.599999999999</v>
      </c>
      <c r="AC324" s="6">
        <v>32003.200000000001</v>
      </c>
      <c r="AD324" s="6">
        <v>30813</v>
      </c>
      <c r="AE324" s="6">
        <v>31222.799999999999</v>
      </c>
      <c r="AF324" s="6">
        <v>26923.5</v>
      </c>
      <c r="AG324" s="6">
        <v>26781</v>
      </c>
      <c r="AH324" s="6">
        <v>25385.7</v>
      </c>
      <c r="AI324" s="6">
        <v>26978.400000000001</v>
      </c>
      <c r="AJ324" s="6">
        <v>24741.599999999999</v>
      </c>
      <c r="AK324" s="6">
        <v>24033.9</v>
      </c>
      <c r="AL324" s="6">
        <v>26562.1</v>
      </c>
      <c r="AM324" s="6">
        <v>26094.9</v>
      </c>
      <c r="AN324" s="6">
        <v>24659.9</v>
      </c>
      <c r="AO324" s="6">
        <v>27693.3</v>
      </c>
      <c r="AP324" s="6">
        <v>27143.7</v>
      </c>
      <c r="AQ324" s="6">
        <v>25763.9</v>
      </c>
      <c r="AR324" s="6">
        <v>21492.799999999999</v>
      </c>
    </row>
    <row r="325" spans="1:44" x14ac:dyDescent="0.2">
      <c r="A325" s="9">
        <v>10</v>
      </c>
      <c r="B325" s="6">
        <v>27225.200000000001</v>
      </c>
      <c r="C325" s="6">
        <v>29352.9</v>
      </c>
      <c r="D325" s="6">
        <v>28609.1</v>
      </c>
      <c r="E325" s="6">
        <v>25102.6</v>
      </c>
      <c r="F325" s="6">
        <v>26154.400000000001</v>
      </c>
      <c r="G325" s="6">
        <v>27328.6</v>
      </c>
      <c r="H325" s="6">
        <v>29001.200000000001</v>
      </c>
      <c r="I325" s="6">
        <v>30163.8</v>
      </c>
      <c r="J325" s="6">
        <v>27028.799999999999</v>
      </c>
      <c r="K325" s="6">
        <v>24371.5</v>
      </c>
      <c r="L325" s="6">
        <v>20522.2</v>
      </c>
      <c r="M325" s="6">
        <v>22153.9</v>
      </c>
      <c r="N325" s="6">
        <v>25038.7</v>
      </c>
      <c r="O325" s="6">
        <v>25470.799999999999</v>
      </c>
      <c r="P325" s="6">
        <v>25429.5</v>
      </c>
      <c r="Q325" s="6">
        <v>27353.200000000001</v>
      </c>
      <c r="R325" s="6">
        <v>28654.2</v>
      </c>
      <c r="S325" s="6">
        <v>28026.5</v>
      </c>
      <c r="T325" s="6">
        <v>28030.2</v>
      </c>
      <c r="U325" s="6">
        <v>26920.1</v>
      </c>
      <c r="V325" s="6">
        <v>26826.799999999999</v>
      </c>
      <c r="W325" s="6">
        <v>27187.7</v>
      </c>
      <c r="X325" s="6">
        <v>29361.3</v>
      </c>
      <c r="Y325" s="6">
        <v>30181.7</v>
      </c>
      <c r="Z325" s="6">
        <v>30485.1</v>
      </c>
      <c r="AA325" s="6">
        <v>31768.1</v>
      </c>
      <c r="AB325" s="6">
        <v>33700.300000000003</v>
      </c>
      <c r="AC325" s="6">
        <v>36027.300000000003</v>
      </c>
      <c r="AD325" s="6">
        <v>37809.800000000003</v>
      </c>
      <c r="AE325" s="6">
        <v>37170.9</v>
      </c>
      <c r="AF325" s="6">
        <v>36797.9</v>
      </c>
      <c r="AG325" s="6">
        <v>36684.800000000003</v>
      </c>
      <c r="AH325" s="6">
        <v>39316.9</v>
      </c>
      <c r="AI325" s="6">
        <v>41809.9</v>
      </c>
      <c r="AJ325" s="6">
        <v>43464.3</v>
      </c>
      <c r="AK325" s="6">
        <v>40484.1</v>
      </c>
      <c r="AL325" s="6">
        <v>40755.5</v>
      </c>
      <c r="AM325" s="6">
        <v>33652.1</v>
      </c>
      <c r="AN325" s="6">
        <v>38476.699999999997</v>
      </c>
      <c r="AO325" s="6">
        <v>42979.9</v>
      </c>
      <c r="AP325" s="6">
        <v>41297.800000000003</v>
      </c>
      <c r="AQ325" s="6">
        <v>36593.4</v>
      </c>
      <c r="AR325" s="6">
        <v>35865.4</v>
      </c>
    </row>
    <row r="326" spans="1:44" x14ac:dyDescent="0.2">
      <c r="A326" s="9">
        <v>11</v>
      </c>
      <c r="B326" s="6">
        <v>37277</v>
      </c>
      <c r="C326" s="6">
        <v>39824.400000000001</v>
      </c>
      <c r="D326" s="6">
        <v>47435.6</v>
      </c>
      <c r="E326" s="6">
        <v>55377.2</v>
      </c>
      <c r="F326" s="6">
        <v>60247.5</v>
      </c>
      <c r="G326" s="6">
        <v>68182.100000000006</v>
      </c>
      <c r="H326" s="6">
        <v>76338.100000000006</v>
      </c>
      <c r="I326" s="6">
        <v>80581.100000000006</v>
      </c>
      <c r="J326" s="6">
        <v>112201.60000000001</v>
      </c>
      <c r="K326" s="6">
        <v>131138.4</v>
      </c>
      <c r="L326" s="6">
        <v>119954.1</v>
      </c>
      <c r="M326" s="6">
        <v>98687.1</v>
      </c>
      <c r="N326" s="6">
        <v>111974.6</v>
      </c>
      <c r="O326" s="6">
        <v>99922.8</v>
      </c>
      <c r="P326" s="6">
        <v>58631.4</v>
      </c>
      <c r="Q326" s="6">
        <v>57043.1</v>
      </c>
      <c r="R326" s="6">
        <v>62536.3</v>
      </c>
      <c r="S326" s="6">
        <v>56705.4</v>
      </c>
      <c r="T326" s="6">
        <v>65488.6</v>
      </c>
      <c r="U326" s="6">
        <v>64178.7</v>
      </c>
      <c r="V326" s="6">
        <v>53266.6</v>
      </c>
      <c r="W326" s="6">
        <v>69651.3</v>
      </c>
      <c r="X326" s="6">
        <v>67255</v>
      </c>
      <c r="Y326" s="6">
        <v>56987.4</v>
      </c>
      <c r="Z326" s="6">
        <v>60532.6</v>
      </c>
      <c r="AA326" s="6">
        <v>70996.899999999994</v>
      </c>
      <c r="AB326" s="6">
        <v>70182.5</v>
      </c>
      <c r="AC326" s="6">
        <v>57140.7</v>
      </c>
      <c r="AD326" s="6">
        <v>58036.800000000003</v>
      </c>
      <c r="AE326" s="6">
        <v>74549</v>
      </c>
      <c r="AF326" s="6">
        <v>52583.8</v>
      </c>
      <c r="AG326" s="6">
        <v>56583.6</v>
      </c>
      <c r="AH326" s="6">
        <v>56743.9</v>
      </c>
      <c r="AI326" s="6">
        <v>62751.6</v>
      </c>
      <c r="AJ326" s="6">
        <v>71998.600000000006</v>
      </c>
      <c r="AK326" s="6">
        <v>71065.8</v>
      </c>
      <c r="AL326" s="6">
        <v>72236</v>
      </c>
      <c r="AM326" s="6">
        <v>52401</v>
      </c>
      <c r="AN326" s="6">
        <v>59981.3</v>
      </c>
      <c r="AO326" s="6">
        <v>75623.3</v>
      </c>
      <c r="AP326" s="6">
        <v>91723.1</v>
      </c>
      <c r="AQ326" s="6">
        <v>92716</v>
      </c>
      <c r="AR326" s="6">
        <v>93640</v>
      </c>
    </row>
    <row r="327" spans="1:44" x14ac:dyDescent="0.2">
      <c r="A327" s="9">
        <v>12</v>
      </c>
      <c r="B327" s="6">
        <v>144930.5</v>
      </c>
      <c r="C327" s="6">
        <v>155209.20000000001</v>
      </c>
      <c r="D327" s="6">
        <v>153132.5</v>
      </c>
      <c r="E327" s="6">
        <v>154986</v>
      </c>
      <c r="F327" s="6">
        <v>164720.79999999999</v>
      </c>
      <c r="G327" s="6">
        <v>174142.5</v>
      </c>
      <c r="H327" s="6">
        <v>179501.8</v>
      </c>
      <c r="I327" s="6">
        <v>187875.4</v>
      </c>
      <c r="J327" s="6">
        <v>190621.6</v>
      </c>
      <c r="K327" s="6">
        <v>191893.4</v>
      </c>
      <c r="L327" s="6">
        <v>190497.4</v>
      </c>
      <c r="M327" s="6">
        <v>196572.1</v>
      </c>
      <c r="N327" s="6">
        <v>206111.6</v>
      </c>
      <c r="O327" s="6">
        <v>206439</v>
      </c>
      <c r="P327" s="6">
        <v>208219.8</v>
      </c>
      <c r="Q327" s="6">
        <v>215629.5</v>
      </c>
      <c r="R327" s="6">
        <v>223314.6</v>
      </c>
      <c r="S327" s="6">
        <v>226007.6</v>
      </c>
      <c r="T327" s="6">
        <v>242198.9</v>
      </c>
      <c r="U327" s="6">
        <v>241405</v>
      </c>
      <c r="V327" s="6">
        <v>241376.4</v>
      </c>
      <c r="W327" s="6">
        <v>252566.2</v>
      </c>
      <c r="X327" s="6">
        <v>261441.8</v>
      </c>
      <c r="Y327" s="6">
        <v>267966.7</v>
      </c>
      <c r="Z327" s="6">
        <v>272127.7</v>
      </c>
      <c r="AA327" s="6">
        <v>278147.09999999998</v>
      </c>
      <c r="AB327" s="6">
        <v>288000.40000000002</v>
      </c>
      <c r="AC327" s="6">
        <v>334348.79999999999</v>
      </c>
      <c r="AD327" s="6">
        <v>371987.7</v>
      </c>
      <c r="AE327" s="6">
        <v>409472.6</v>
      </c>
      <c r="AF327" s="6">
        <v>312092.79999999999</v>
      </c>
      <c r="AG327" s="6">
        <v>320407</v>
      </c>
      <c r="AH327" s="6">
        <v>323598.59999999998</v>
      </c>
      <c r="AI327" s="6">
        <v>350980</v>
      </c>
      <c r="AJ327" s="6">
        <v>322054.90000000002</v>
      </c>
      <c r="AK327" s="6">
        <v>329658.5</v>
      </c>
      <c r="AL327" s="6">
        <v>338178.4</v>
      </c>
      <c r="AM327" s="6">
        <v>279850</v>
      </c>
      <c r="AN327" s="6">
        <v>308610.3</v>
      </c>
      <c r="AO327" s="6">
        <v>284491.8</v>
      </c>
      <c r="AP327" s="6">
        <v>265690.3</v>
      </c>
      <c r="AQ327" s="6">
        <v>267360.5</v>
      </c>
      <c r="AR327" s="6">
        <v>261916</v>
      </c>
    </row>
    <row r="328" spans="1:44" x14ac:dyDescent="0.2">
      <c r="A328" s="9">
        <v>13</v>
      </c>
      <c r="B328" s="6">
        <v>212268.79999999999</v>
      </c>
      <c r="C328" s="6">
        <v>205212.9</v>
      </c>
      <c r="D328" s="6">
        <v>198298.6</v>
      </c>
      <c r="E328" s="6">
        <v>188826.4</v>
      </c>
      <c r="F328" s="6">
        <v>182288.5</v>
      </c>
      <c r="G328" s="6">
        <v>182748.1</v>
      </c>
      <c r="H328" s="6">
        <v>189777.1</v>
      </c>
      <c r="I328" s="6">
        <v>205305.4</v>
      </c>
      <c r="J328" s="6">
        <v>208714.9</v>
      </c>
      <c r="K328" s="6">
        <v>210015.8</v>
      </c>
      <c r="L328" s="6">
        <v>200004.8</v>
      </c>
      <c r="M328" s="6">
        <v>175666</v>
      </c>
      <c r="N328" s="6">
        <v>175064.3</v>
      </c>
      <c r="O328" s="6">
        <v>161431.4</v>
      </c>
      <c r="P328" s="6">
        <v>140244.1</v>
      </c>
      <c r="Q328" s="6">
        <v>129658.1</v>
      </c>
      <c r="R328" s="6">
        <v>131584.5</v>
      </c>
      <c r="S328" s="6">
        <v>128424.4</v>
      </c>
      <c r="T328" s="6">
        <v>118221.5</v>
      </c>
      <c r="U328" s="6">
        <v>114640.5</v>
      </c>
      <c r="V328" s="6">
        <v>118569</v>
      </c>
      <c r="W328" s="6">
        <v>118092</v>
      </c>
      <c r="X328" s="6">
        <v>102108.8</v>
      </c>
      <c r="Y328" s="6">
        <v>98765.2</v>
      </c>
      <c r="Z328" s="6">
        <v>104143.5</v>
      </c>
      <c r="AA328" s="6">
        <v>96755.7</v>
      </c>
      <c r="AB328" s="6">
        <v>98954.8</v>
      </c>
      <c r="AC328" s="6">
        <v>124691.5</v>
      </c>
      <c r="AD328" s="6">
        <v>143100.6</v>
      </c>
      <c r="AE328" s="6">
        <v>154909.79999999999</v>
      </c>
      <c r="AF328" s="6">
        <v>125114</v>
      </c>
      <c r="AG328" s="6">
        <v>105933.2</v>
      </c>
      <c r="AH328" s="6">
        <v>100499</v>
      </c>
      <c r="AI328" s="6">
        <v>107310.7</v>
      </c>
      <c r="AJ328" s="6">
        <v>98842.5</v>
      </c>
      <c r="AK328" s="6">
        <v>107934.7</v>
      </c>
      <c r="AL328" s="6">
        <v>118901</v>
      </c>
      <c r="AM328" s="6">
        <v>103275.1</v>
      </c>
      <c r="AN328" s="6">
        <v>120541.1</v>
      </c>
      <c r="AO328" s="6">
        <v>111518.6</v>
      </c>
      <c r="AP328" s="6">
        <v>110524</v>
      </c>
      <c r="AQ328" s="6">
        <v>91143.7</v>
      </c>
      <c r="AR328" s="6">
        <v>100358.7</v>
      </c>
    </row>
    <row r="329" spans="1:44" x14ac:dyDescent="0.2">
      <c r="A329" s="9">
        <v>14</v>
      </c>
      <c r="B329" s="6">
        <v>4746.8</v>
      </c>
      <c r="C329" s="6">
        <v>4984.1000000000004</v>
      </c>
      <c r="D329" s="6">
        <v>5208.8</v>
      </c>
      <c r="E329" s="6">
        <v>5268.9</v>
      </c>
      <c r="F329" s="6">
        <v>5211.5</v>
      </c>
      <c r="G329" s="6">
        <v>5222.3999999999996</v>
      </c>
      <c r="H329" s="6">
        <v>5283.6</v>
      </c>
      <c r="I329" s="6">
        <v>5634.5</v>
      </c>
      <c r="J329" s="6">
        <v>5891.6</v>
      </c>
      <c r="K329" s="6">
        <v>5859.4</v>
      </c>
      <c r="L329" s="6">
        <v>5820.2</v>
      </c>
      <c r="M329" s="6">
        <v>6034.9</v>
      </c>
      <c r="N329" s="6">
        <v>6443.6</v>
      </c>
      <c r="O329" s="6">
        <v>6898.8</v>
      </c>
      <c r="P329" s="6">
        <v>7326.8</v>
      </c>
      <c r="Q329" s="6">
        <v>7640.9</v>
      </c>
      <c r="R329" s="6">
        <v>7832.1</v>
      </c>
      <c r="S329" s="6">
        <v>8124.3</v>
      </c>
      <c r="T329" s="6">
        <v>8156.1</v>
      </c>
      <c r="U329" s="6">
        <v>8038.3</v>
      </c>
      <c r="V329" s="6">
        <v>7887.3</v>
      </c>
      <c r="W329" s="6">
        <v>8265.2000000000007</v>
      </c>
      <c r="X329" s="6">
        <v>8638.2000000000007</v>
      </c>
      <c r="Y329" s="6">
        <v>8961.6</v>
      </c>
      <c r="Z329" s="6">
        <v>9253</v>
      </c>
      <c r="AA329" s="6">
        <v>9457.1</v>
      </c>
      <c r="AB329" s="6">
        <v>9523.7000000000007</v>
      </c>
      <c r="AC329" s="6">
        <v>11595.8</v>
      </c>
      <c r="AD329" s="6">
        <v>12680.4</v>
      </c>
      <c r="AE329" s="6">
        <v>14451.2</v>
      </c>
      <c r="AF329" s="6">
        <v>10972.4</v>
      </c>
      <c r="AG329" s="6">
        <v>10831.1</v>
      </c>
      <c r="AH329" s="6">
        <v>10698.7</v>
      </c>
      <c r="AI329" s="6">
        <v>11552.8</v>
      </c>
      <c r="AJ329" s="6">
        <v>11652.4</v>
      </c>
      <c r="AK329" s="6">
        <v>11814.5</v>
      </c>
      <c r="AL329" s="6">
        <v>12834.4</v>
      </c>
      <c r="AM329" s="6">
        <v>10991.8</v>
      </c>
      <c r="AN329" s="6">
        <v>11605.3</v>
      </c>
      <c r="AO329" s="6">
        <v>10912.9</v>
      </c>
      <c r="AP329" s="6">
        <v>10183.1</v>
      </c>
      <c r="AQ329" s="6">
        <v>9964.2000000000007</v>
      </c>
      <c r="AR329" s="6">
        <v>9876.2999999999993</v>
      </c>
    </row>
    <row r="330" spans="1:44" x14ac:dyDescent="0.2">
      <c r="A330" s="9">
        <v>15</v>
      </c>
      <c r="B330" s="6">
        <v>983552.1</v>
      </c>
      <c r="C330" s="6">
        <v>1000684.2</v>
      </c>
      <c r="D330" s="6">
        <v>923131.6</v>
      </c>
      <c r="E330" s="6">
        <v>820413.6</v>
      </c>
      <c r="F330" s="6">
        <v>852228.1</v>
      </c>
      <c r="G330" s="6">
        <v>880588.5</v>
      </c>
      <c r="H330" s="6">
        <v>919965.7</v>
      </c>
      <c r="I330" s="6">
        <v>916475.6</v>
      </c>
      <c r="J330" s="6">
        <v>835158.5</v>
      </c>
      <c r="K330" s="6">
        <v>816654.2</v>
      </c>
      <c r="L330" s="6">
        <v>771145.6</v>
      </c>
      <c r="M330" s="6">
        <v>843163.3</v>
      </c>
      <c r="N330" s="6">
        <v>961977.5</v>
      </c>
      <c r="O330" s="6">
        <v>1034942.8</v>
      </c>
      <c r="P330" s="6">
        <v>1071230.2</v>
      </c>
      <c r="Q330" s="6">
        <v>1046693.3</v>
      </c>
      <c r="R330" s="6">
        <v>1046917.9</v>
      </c>
      <c r="S330" s="6">
        <v>1048174.6</v>
      </c>
      <c r="T330" s="6">
        <v>1017750.8</v>
      </c>
      <c r="U330" s="6">
        <v>910897.2</v>
      </c>
      <c r="V330" s="6">
        <v>968190.5</v>
      </c>
      <c r="W330" s="6">
        <v>990862.1</v>
      </c>
      <c r="X330" s="6">
        <v>1051712</v>
      </c>
      <c r="Y330" s="6">
        <v>1046857.9</v>
      </c>
      <c r="Z330" s="6">
        <v>1128927</v>
      </c>
      <c r="AA330" s="6">
        <v>1161275.5</v>
      </c>
      <c r="AB330" s="6">
        <v>1224857.6000000001</v>
      </c>
      <c r="AC330" s="6">
        <v>1275097.7</v>
      </c>
      <c r="AD330" s="6">
        <v>1330618.3</v>
      </c>
      <c r="AE330" s="6">
        <v>1342375.6</v>
      </c>
      <c r="AF330" s="6">
        <v>1318748.2</v>
      </c>
      <c r="AG330" s="6">
        <v>1351781.7</v>
      </c>
      <c r="AH330" s="6">
        <v>1396351.8</v>
      </c>
      <c r="AI330" s="6">
        <v>1429832.2</v>
      </c>
      <c r="AJ330" s="6">
        <v>1405223</v>
      </c>
      <c r="AK330" s="6">
        <v>1346648.5</v>
      </c>
      <c r="AL330" s="6">
        <v>1255517.1000000001</v>
      </c>
      <c r="AM330" s="6">
        <v>1090356</v>
      </c>
      <c r="AN330" s="6">
        <v>1007453.9</v>
      </c>
      <c r="AO330" s="6">
        <v>977376.8</v>
      </c>
      <c r="AP330" s="6">
        <v>1010729.7</v>
      </c>
      <c r="AQ330" s="6">
        <v>1044563.4</v>
      </c>
      <c r="AR330" s="6">
        <v>1031076.4</v>
      </c>
    </row>
    <row r="331" spans="1:44" x14ac:dyDescent="0.2">
      <c r="A331" s="9">
        <v>16</v>
      </c>
      <c r="B331" s="6">
        <v>19713</v>
      </c>
      <c r="C331" s="6">
        <v>18072.099999999999</v>
      </c>
      <c r="D331" s="6">
        <v>19408.7</v>
      </c>
      <c r="E331" s="6">
        <v>19588.8</v>
      </c>
      <c r="F331" s="6">
        <v>20250.8</v>
      </c>
      <c r="G331" s="6">
        <v>22057.1</v>
      </c>
      <c r="H331" s="6">
        <v>22800.1</v>
      </c>
      <c r="I331" s="6">
        <v>22845.599999999999</v>
      </c>
      <c r="J331" s="6">
        <v>23744.2</v>
      </c>
      <c r="K331" s="6">
        <v>24573.599999999999</v>
      </c>
      <c r="L331" s="6">
        <v>27122.1</v>
      </c>
      <c r="M331" s="6">
        <v>26540.799999999999</v>
      </c>
      <c r="N331" s="6">
        <v>26735.200000000001</v>
      </c>
      <c r="O331" s="6">
        <v>28344.6</v>
      </c>
      <c r="P331" s="6">
        <v>27832.7</v>
      </c>
      <c r="Q331" s="6">
        <v>29909.4</v>
      </c>
      <c r="R331" s="6">
        <v>29475.8</v>
      </c>
      <c r="S331" s="6">
        <v>31126.400000000001</v>
      </c>
      <c r="T331" s="6">
        <v>32885.9</v>
      </c>
      <c r="U331" s="6">
        <v>32998.9</v>
      </c>
      <c r="V331" s="6">
        <v>33251.5</v>
      </c>
      <c r="W331" s="6">
        <v>33604.6</v>
      </c>
      <c r="X331" s="6">
        <v>32618.7</v>
      </c>
      <c r="Y331" s="6">
        <v>35007.5</v>
      </c>
      <c r="Z331" s="6">
        <v>32696.400000000001</v>
      </c>
      <c r="AA331" s="6">
        <v>36924.1</v>
      </c>
      <c r="AB331" s="6">
        <v>41156</v>
      </c>
      <c r="AC331" s="6">
        <v>42622.9</v>
      </c>
      <c r="AD331" s="6">
        <v>42722</v>
      </c>
      <c r="AE331" s="6">
        <v>42661.5</v>
      </c>
      <c r="AF331" s="6">
        <v>40518.5</v>
      </c>
      <c r="AG331" s="6">
        <v>42301.5</v>
      </c>
      <c r="AH331" s="6">
        <v>41765.199999999997</v>
      </c>
      <c r="AI331" s="6">
        <v>46878.9</v>
      </c>
      <c r="AJ331" s="6">
        <v>46145.7</v>
      </c>
      <c r="AK331" s="6">
        <v>44052.5</v>
      </c>
      <c r="AL331" s="6">
        <v>45483.5</v>
      </c>
      <c r="AM331" s="6">
        <v>48603.1</v>
      </c>
      <c r="AN331" s="6">
        <v>47538.2</v>
      </c>
      <c r="AO331" s="6">
        <v>45623.6</v>
      </c>
      <c r="AP331" s="6">
        <v>46053</v>
      </c>
      <c r="AQ331" s="6">
        <v>46808.7</v>
      </c>
      <c r="AR331" s="6">
        <v>50915.9</v>
      </c>
    </row>
    <row r="332" spans="1:44" x14ac:dyDescent="0.2">
      <c r="A332" s="9">
        <v>17</v>
      </c>
      <c r="B332" s="6">
        <v>39696.5</v>
      </c>
      <c r="C332" s="6">
        <v>37782.199999999997</v>
      </c>
      <c r="D332" s="6">
        <v>39372.1</v>
      </c>
      <c r="E332" s="6">
        <v>44961.599999999999</v>
      </c>
      <c r="F332" s="6">
        <v>45961.1</v>
      </c>
      <c r="G332" s="6">
        <v>48698.7</v>
      </c>
      <c r="H332" s="6">
        <v>50866.9</v>
      </c>
      <c r="I332" s="6">
        <v>49717.3</v>
      </c>
      <c r="J332" s="6">
        <v>53523.7</v>
      </c>
      <c r="K332" s="6">
        <v>53715.9</v>
      </c>
      <c r="L332" s="6">
        <v>55840</v>
      </c>
      <c r="M332" s="6">
        <v>53362.9</v>
      </c>
      <c r="N332" s="6">
        <v>55671.9</v>
      </c>
      <c r="O332" s="6">
        <v>61020.1</v>
      </c>
      <c r="P332" s="6">
        <v>60257.7</v>
      </c>
      <c r="Q332" s="6">
        <v>61046.9</v>
      </c>
      <c r="R332" s="6">
        <v>63150.1</v>
      </c>
      <c r="S332" s="6">
        <v>62960.5</v>
      </c>
      <c r="T332" s="6">
        <v>63317.4</v>
      </c>
      <c r="U332" s="6">
        <v>64676.7</v>
      </c>
      <c r="V332" s="6">
        <v>66206.5</v>
      </c>
      <c r="W332" s="6">
        <v>67742.399999999994</v>
      </c>
      <c r="X332" s="6">
        <v>67706</v>
      </c>
      <c r="Y332" s="6">
        <v>69225.8</v>
      </c>
      <c r="Z332" s="6">
        <v>65382.3</v>
      </c>
      <c r="AA332" s="6">
        <v>72032.899999999994</v>
      </c>
      <c r="AB332" s="6">
        <v>73378.3</v>
      </c>
      <c r="AC332" s="6">
        <v>75634.600000000006</v>
      </c>
      <c r="AD332" s="6">
        <v>79231.600000000006</v>
      </c>
      <c r="AE332" s="6">
        <v>80014.399999999994</v>
      </c>
      <c r="AF332" s="6">
        <v>73510.5</v>
      </c>
      <c r="AG332" s="6">
        <v>76559</v>
      </c>
      <c r="AH332" s="6">
        <v>76760.5</v>
      </c>
      <c r="AI332" s="6">
        <v>80401.5</v>
      </c>
      <c r="AJ332" s="6">
        <v>78311.100000000006</v>
      </c>
      <c r="AK332" s="6">
        <v>77118.399999999994</v>
      </c>
      <c r="AL332" s="6">
        <v>81957.5</v>
      </c>
      <c r="AM332" s="6">
        <v>88712.8</v>
      </c>
      <c r="AN332" s="6">
        <v>85904.9</v>
      </c>
      <c r="AO332" s="6">
        <v>81886.399999999994</v>
      </c>
      <c r="AP332" s="6">
        <v>86272.2</v>
      </c>
      <c r="AQ332" s="6">
        <v>88021.6</v>
      </c>
      <c r="AR332" s="6">
        <v>98039.6</v>
      </c>
    </row>
    <row r="333" spans="1:44" x14ac:dyDescent="0.2">
      <c r="A333" s="9">
        <v>18</v>
      </c>
      <c r="B333" s="6">
        <v>13674.9</v>
      </c>
      <c r="C333" s="6">
        <v>14444.8</v>
      </c>
      <c r="D333" s="6">
        <v>21300.1</v>
      </c>
      <c r="E333" s="6">
        <v>19238.2</v>
      </c>
      <c r="F333" s="6">
        <v>19998.8</v>
      </c>
      <c r="G333" s="6">
        <v>21133.3</v>
      </c>
      <c r="H333" s="6">
        <v>20022.099999999999</v>
      </c>
      <c r="I333" s="6">
        <v>21517.9</v>
      </c>
      <c r="J333" s="6">
        <v>24384.400000000001</v>
      </c>
      <c r="K333" s="6">
        <v>27044.5</v>
      </c>
      <c r="L333" s="6">
        <v>24303.1</v>
      </c>
      <c r="M333" s="6">
        <v>23586.6</v>
      </c>
      <c r="N333" s="6">
        <v>22688.3</v>
      </c>
      <c r="O333" s="6">
        <v>22730.2</v>
      </c>
      <c r="P333" s="6">
        <v>24600.5</v>
      </c>
      <c r="Q333" s="6">
        <v>23876.799999999999</v>
      </c>
      <c r="R333" s="6">
        <v>24854.5</v>
      </c>
      <c r="S333" s="6">
        <v>25079.8</v>
      </c>
      <c r="T333" s="6">
        <v>25871.8</v>
      </c>
      <c r="U333" s="6">
        <v>26563.8</v>
      </c>
      <c r="V333" s="6">
        <v>28750.1</v>
      </c>
      <c r="W333" s="6">
        <v>29450.799999999999</v>
      </c>
      <c r="X333" s="6">
        <v>29344.3</v>
      </c>
      <c r="Y333" s="6">
        <v>29411.200000000001</v>
      </c>
      <c r="Z333" s="6">
        <v>30675.8</v>
      </c>
      <c r="AA333" s="6">
        <v>32441.8</v>
      </c>
      <c r="AB333" s="6">
        <v>34360.1</v>
      </c>
      <c r="AC333" s="6">
        <v>33539.699999999997</v>
      </c>
      <c r="AD333" s="6">
        <v>34825.4</v>
      </c>
      <c r="AE333" s="6">
        <v>33949.5</v>
      </c>
      <c r="AF333" s="6">
        <v>32447.9</v>
      </c>
      <c r="AG333" s="6">
        <v>33327.599999999999</v>
      </c>
      <c r="AH333" s="6">
        <v>32797.1</v>
      </c>
      <c r="AI333" s="6">
        <v>33478.199999999997</v>
      </c>
      <c r="AJ333" s="6">
        <v>31896</v>
      </c>
      <c r="AK333" s="6">
        <v>30085.3</v>
      </c>
      <c r="AL333" s="6">
        <v>31093.1</v>
      </c>
      <c r="AM333" s="6">
        <v>29455</v>
      </c>
      <c r="AN333" s="6">
        <v>30301</v>
      </c>
      <c r="AO333" s="6">
        <v>30485.599999999999</v>
      </c>
      <c r="AP333" s="6">
        <v>29213.599999999999</v>
      </c>
      <c r="AQ333" s="6">
        <v>30887.9</v>
      </c>
      <c r="AR333" s="6">
        <v>32636.1</v>
      </c>
    </row>
    <row r="334" spans="1:44" x14ac:dyDescent="0.2">
      <c r="A334" s="9">
        <v>19</v>
      </c>
      <c r="B334" s="6">
        <v>41161</v>
      </c>
      <c r="C334" s="6">
        <v>44352.3</v>
      </c>
      <c r="D334" s="6">
        <v>43281.9</v>
      </c>
      <c r="E334" s="6">
        <v>42507.199999999997</v>
      </c>
      <c r="F334" s="6">
        <v>44926.7</v>
      </c>
      <c r="G334" s="6">
        <v>45494</v>
      </c>
      <c r="H334" s="6">
        <v>47761.1</v>
      </c>
      <c r="I334" s="6">
        <v>46304.7</v>
      </c>
      <c r="J334" s="6">
        <v>46292.1</v>
      </c>
      <c r="K334" s="6">
        <v>44374.3</v>
      </c>
      <c r="L334" s="6">
        <v>45342.400000000001</v>
      </c>
      <c r="M334" s="6">
        <v>45958.1</v>
      </c>
      <c r="N334" s="6">
        <v>47802.2</v>
      </c>
      <c r="O334" s="6">
        <v>47876.2</v>
      </c>
      <c r="P334" s="6">
        <v>49197.599999999999</v>
      </c>
      <c r="Q334" s="6">
        <v>51660</v>
      </c>
      <c r="R334" s="6">
        <v>51830.6</v>
      </c>
      <c r="S334" s="6">
        <v>54048.1</v>
      </c>
      <c r="T334" s="6">
        <v>55674.3</v>
      </c>
      <c r="U334" s="6">
        <v>58811.199999999997</v>
      </c>
      <c r="V334" s="6">
        <v>57201.5</v>
      </c>
      <c r="W334" s="6">
        <v>58605.3</v>
      </c>
      <c r="X334" s="6">
        <v>59846.7</v>
      </c>
      <c r="Y334" s="6">
        <v>60752.3</v>
      </c>
      <c r="Z334" s="6">
        <v>60301.599999999999</v>
      </c>
      <c r="AA334" s="6">
        <v>61342.400000000001</v>
      </c>
      <c r="AB334" s="6">
        <v>64095</v>
      </c>
      <c r="AC334" s="6">
        <v>63987.7</v>
      </c>
      <c r="AD334" s="6">
        <v>66322.7</v>
      </c>
      <c r="AE334" s="6">
        <v>68858.600000000006</v>
      </c>
      <c r="AF334" s="6">
        <v>67398.5</v>
      </c>
      <c r="AG334" s="6">
        <v>69201.100000000006</v>
      </c>
      <c r="AH334" s="6">
        <v>69591.5</v>
      </c>
      <c r="AI334" s="6">
        <v>69844.2</v>
      </c>
      <c r="AJ334" s="6">
        <v>65859.7</v>
      </c>
      <c r="AK334" s="6">
        <v>66519.100000000006</v>
      </c>
      <c r="AL334" s="6">
        <v>69005.600000000006</v>
      </c>
      <c r="AM334" s="6">
        <v>65283.7</v>
      </c>
      <c r="AN334" s="6">
        <v>67236.600000000006</v>
      </c>
      <c r="AO334" s="6">
        <v>70771.399999999994</v>
      </c>
      <c r="AP334" s="6">
        <v>68928.600000000006</v>
      </c>
      <c r="AQ334" s="6">
        <v>69435.3</v>
      </c>
      <c r="AR334" s="6">
        <v>70868.3</v>
      </c>
    </row>
    <row r="335" spans="1:44" x14ac:dyDescent="0.2">
      <c r="A335" s="9">
        <v>20</v>
      </c>
      <c r="B335" s="6">
        <v>49346.5</v>
      </c>
      <c r="C335" s="6">
        <v>50097.1</v>
      </c>
      <c r="D335" s="6">
        <v>52481.2</v>
      </c>
      <c r="E335" s="6">
        <v>54192</v>
      </c>
      <c r="F335" s="6">
        <v>55390.7</v>
      </c>
      <c r="G335" s="6">
        <v>56086.400000000001</v>
      </c>
      <c r="H335" s="6">
        <v>55707</v>
      </c>
      <c r="I335" s="6">
        <v>54088.800000000003</v>
      </c>
      <c r="J335" s="6">
        <v>56102.2</v>
      </c>
      <c r="K335" s="6">
        <v>57599.199999999997</v>
      </c>
      <c r="L335" s="6">
        <v>60259.6</v>
      </c>
      <c r="M335" s="6">
        <v>62177</v>
      </c>
      <c r="N335" s="6">
        <v>61767</v>
      </c>
      <c r="O335" s="6">
        <v>63177.599999999999</v>
      </c>
      <c r="P335" s="6">
        <v>65332.3</v>
      </c>
      <c r="Q335" s="6">
        <v>67794.8</v>
      </c>
      <c r="R335" s="6">
        <v>71023.8</v>
      </c>
      <c r="S335" s="6">
        <v>67322.3</v>
      </c>
      <c r="T335" s="6">
        <v>67747.899999999994</v>
      </c>
      <c r="U335" s="6">
        <v>67695</v>
      </c>
      <c r="V335" s="6">
        <v>71404.7</v>
      </c>
      <c r="W335" s="6">
        <v>70250.600000000006</v>
      </c>
      <c r="X335" s="6">
        <v>69669.5</v>
      </c>
      <c r="Y335" s="6">
        <v>72222.7</v>
      </c>
      <c r="Z335" s="6">
        <v>69976.100000000006</v>
      </c>
      <c r="AA335" s="6">
        <v>71549.3</v>
      </c>
      <c r="AB335" s="6">
        <v>70694.8</v>
      </c>
      <c r="AC335" s="6">
        <v>69378.8</v>
      </c>
      <c r="AD335" s="6">
        <v>72920.800000000003</v>
      </c>
      <c r="AE335" s="6">
        <v>71147.600000000006</v>
      </c>
      <c r="AF335" s="6">
        <v>74124.899999999994</v>
      </c>
      <c r="AG335" s="6">
        <v>78969.8</v>
      </c>
      <c r="AH335" s="6">
        <v>76258.100000000006</v>
      </c>
      <c r="AI335" s="6">
        <v>80363.8</v>
      </c>
      <c r="AJ335" s="6">
        <v>82785.399999999994</v>
      </c>
      <c r="AK335" s="6">
        <v>77895.899999999994</v>
      </c>
      <c r="AL335" s="6">
        <v>82930.899999999994</v>
      </c>
      <c r="AM335" s="6">
        <v>90867.9</v>
      </c>
      <c r="AN335" s="6">
        <v>86810</v>
      </c>
      <c r="AO335" s="6">
        <v>86306</v>
      </c>
      <c r="AP335" s="6">
        <v>90403.8</v>
      </c>
      <c r="AQ335" s="6">
        <v>89287.8</v>
      </c>
      <c r="AR335" s="6">
        <v>82838.600000000006</v>
      </c>
    </row>
    <row r="336" spans="1:44" x14ac:dyDescent="0.2">
      <c r="A336" s="9">
        <v>21</v>
      </c>
      <c r="B336" s="6">
        <v>80399.899999999994</v>
      </c>
      <c r="C336" s="6">
        <v>72680.2</v>
      </c>
      <c r="D336" s="6">
        <v>78414.5</v>
      </c>
      <c r="E336" s="6">
        <v>73839.5</v>
      </c>
      <c r="F336" s="6">
        <v>84563.9</v>
      </c>
      <c r="G336" s="6">
        <v>85059.199999999997</v>
      </c>
      <c r="H336" s="6">
        <v>85436.7</v>
      </c>
      <c r="I336" s="6">
        <v>86052.9</v>
      </c>
      <c r="J336" s="6">
        <v>88377.7</v>
      </c>
      <c r="K336" s="6">
        <v>91615.2</v>
      </c>
      <c r="L336" s="6">
        <v>91908.9</v>
      </c>
      <c r="M336" s="6">
        <v>93204.9</v>
      </c>
      <c r="N336" s="6">
        <v>93788</v>
      </c>
      <c r="O336" s="6">
        <v>96392.3</v>
      </c>
      <c r="P336" s="6">
        <v>96942.9</v>
      </c>
      <c r="Q336" s="6">
        <v>104723.1</v>
      </c>
      <c r="R336" s="6">
        <v>107503</v>
      </c>
      <c r="S336" s="6">
        <v>105409.3</v>
      </c>
      <c r="T336" s="6">
        <v>105860.6</v>
      </c>
      <c r="U336" s="6">
        <v>107243.6</v>
      </c>
      <c r="V336" s="6">
        <v>117695</v>
      </c>
      <c r="W336" s="6">
        <v>120036.2</v>
      </c>
      <c r="X336" s="6">
        <v>121054.9</v>
      </c>
      <c r="Y336" s="6">
        <v>126089.9</v>
      </c>
      <c r="Z336" s="6">
        <v>121214.9</v>
      </c>
      <c r="AA336" s="6">
        <v>131565.70000000001</v>
      </c>
      <c r="AB336" s="6">
        <v>140676.4</v>
      </c>
      <c r="AC336" s="6">
        <v>141776.6</v>
      </c>
      <c r="AD336" s="6">
        <v>142037</v>
      </c>
      <c r="AE336" s="6">
        <v>142385.29999999999</v>
      </c>
      <c r="AF336" s="6">
        <v>146899.9</v>
      </c>
      <c r="AG336" s="6">
        <v>147193.4</v>
      </c>
      <c r="AH336" s="6">
        <v>146124.1</v>
      </c>
      <c r="AI336" s="6">
        <v>151384.4</v>
      </c>
      <c r="AJ336" s="6">
        <v>158627.20000000001</v>
      </c>
      <c r="AK336" s="6">
        <v>157624.20000000001</v>
      </c>
      <c r="AL336" s="6">
        <v>163079.1</v>
      </c>
      <c r="AM336" s="6">
        <v>164647.5</v>
      </c>
      <c r="AN336" s="6">
        <v>163716.4</v>
      </c>
      <c r="AO336" s="6">
        <v>164816</v>
      </c>
      <c r="AP336" s="6">
        <v>158138</v>
      </c>
      <c r="AQ336" s="6">
        <v>159125.79999999999</v>
      </c>
      <c r="AR336" s="6">
        <v>146287.5</v>
      </c>
    </row>
    <row r="337" spans="1:44" x14ac:dyDescent="0.2">
      <c r="A337" s="9">
        <v>22</v>
      </c>
      <c r="B337" s="6">
        <v>19904</v>
      </c>
      <c r="C337" s="6">
        <v>20438.7</v>
      </c>
      <c r="D337" s="6">
        <v>17454</v>
      </c>
      <c r="E337" s="6">
        <v>16703.900000000001</v>
      </c>
      <c r="F337" s="6">
        <v>21770.2</v>
      </c>
      <c r="G337" s="6">
        <v>19857.599999999999</v>
      </c>
      <c r="H337" s="6">
        <v>21540.799999999999</v>
      </c>
      <c r="I337" s="6">
        <v>21973.4</v>
      </c>
      <c r="J337" s="6">
        <v>20102.900000000001</v>
      </c>
      <c r="K337" s="6">
        <v>24576</v>
      </c>
      <c r="L337" s="6">
        <v>17666.900000000001</v>
      </c>
      <c r="M337" s="6">
        <v>18852.3</v>
      </c>
      <c r="N337" s="6">
        <v>16047.8</v>
      </c>
      <c r="O337" s="6">
        <v>7322.2</v>
      </c>
      <c r="P337" s="6">
        <v>5551.4</v>
      </c>
      <c r="Q337" s="6">
        <v>7498.4</v>
      </c>
      <c r="R337" s="6">
        <v>7415.2</v>
      </c>
      <c r="S337" s="6">
        <v>6983.5</v>
      </c>
      <c r="T337" s="6">
        <v>8688.7000000000007</v>
      </c>
      <c r="U337" s="6">
        <v>8955.7999999999993</v>
      </c>
      <c r="V337" s="6">
        <v>7705</v>
      </c>
      <c r="W337" s="6">
        <v>9797</v>
      </c>
      <c r="X337" s="6">
        <v>8219.4</v>
      </c>
      <c r="Y337" s="6">
        <v>7228.4</v>
      </c>
      <c r="Z337" s="6">
        <v>8142.3</v>
      </c>
      <c r="AA337" s="6">
        <v>8069.2</v>
      </c>
      <c r="AB337" s="6">
        <v>9595</v>
      </c>
      <c r="AC337" s="6">
        <v>10228.799999999999</v>
      </c>
      <c r="AD337" s="6">
        <v>10954.6</v>
      </c>
      <c r="AE337" s="6">
        <v>10829.2</v>
      </c>
      <c r="AF337" s="6">
        <v>10669.9</v>
      </c>
      <c r="AG337" s="6">
        <v>11130</v>
      </c>
      <c r="AH337" s="6">
        <v>11157</v>
      </c>
      <c r="AI337" s="6">
        <v>11464.2</v>
      </c>
      <c r="AJ337" s="6">
        <v>11676.8</v>
      </c>
      <c r="AK337" s="6">
        <v>11373</v>
      </c>
      <c r="AL337" s="6">
        <v>10964.1</v>
      </c>
      <c r="AM337" s="6">
        <v>10948.3</v>
      </c>
      <c r="AN337" s="6">
        <v>11097.8</v>
      </c>
      <c r="AO337" s="6">
        <v>11039.1</v>
      </c>
      <c r="AP337" s="6">
        <v>10631.3</v>
      </c>
      <c r="AQ337" s="6">
        <v>10972.2</v>
      </c>
      <c r="AR337" s="6">
        <v>10866.9</v>
      </c>
    </row>
    <row r="338" spans="1:44" x14ac:dyDescent="0.2">
      <c r="A338" s="9">
        <v>23</v>
      </c>
      <c r="B338" s="6">
        <v>48721.1</v>
      </c>
      <c r="C338" s="6">
        <v>49671.3</v>
      </c>
      <c r="D338" s="6">
        <v>48130.3</v>
      </c>
      <c r="E338" s="6">
        <v>47338.5</v>
      </c>
      <c r="F338" s="6">
        <v>50454.2</v>
      </c>
      <c r="G338" s="6">
        <v>51284.1</v>
      </c>
      <c r="H338" s="6">
        <v>51795</v>
      </c>
      <c r="I338" s="6">
        <v>51624.3</v>
      </c>
      <c r="J338" s="6">
        <v>50094.6</v>
      </c>
      <c r="K338" s="6">
        <v>49386.3</v>
      </c>
      <c r="L338" s="6">
        <v>51596.4</v>
      </c>
      <c r="M338" s="6">
        <v>50894.400000000001</v>
      </c>
      <c r="N338" s="6">
        <v>51621.7</v>
      </c>
      <c r="O338" s="6">
        <v>52812.7</v>
      </c>
      <c r="P338" s="6">
        <v>53765.7</v>
      </c>
      <c r="Q338" s="6">
        <v>58172.9</v>
      </c>
      <c r="R338" s="6">
        <v>56158.3</v>
      </c>
      <c r="S338" s="6">
        <v>53491.7</v>
      </c>
      <c r="T338" s="6">
        <v>54104.1</v>
      </c>
      <c r="U338" s="6">
        <v>53315.199999999997</v>
      </c>
      <c r="V338" s="6">
        <v>56403.5</v>
      </c>
      <c r="W338" s="6">
        <v>56905.599999999999</v>
      </c>
      <c r="X338" s="6">
        <v>57958.1</v>
      </c>
      <c r="Y338" s="6">
        <v>58732</v>
      </c>
      <c r="Z338" s="6">
        <v>57564</v>
      </c>
      <c r="AA338" s="6">
        <v>60099.5</v>
      </c>
      <c r="AB338" s="6">
        <v>62097.2</v>
      </c>
      <c r="AC338" s="6">
        <v>62535.4</v>
      </c>
      <c r="AD338" s="6">
        <v>63666.400000000001</v>
      </c>
      <c r="AE338" s="6">
        <v>63115.199999999997</v>
      </c>
      <c r="AF338" s="6">
        <v>60244</v>
      </c>
      <c r="AG338" s="6">
        <v>61609.599999999999</v>
      </c>
      <c r="AH338" s="6">
        <v>62415.8</v>
      </c>
      <c r="AI338" s="6">
        <v>63947.8</v>
      </c>
      <c r="AJ338" s="6">
        <v>63146.5</v>
      </c>
      <c r="AK338" s="6">
        <v>62361</v>
      </c>
      <c r="AL338" s="6">
        <v>60628.6</v>
      </c>
      <c r="AM338" s="6">
        <v>61191</v>
      </c>
      <c r="AN338" s="6">
        <v>63289.1</v>
      </c>
      <c r="AO338" s="6">
        <v>63378.9</v>
      </c>
      <c r="AP338" s="6">
        <v>62104.2</v>
      </c>
      <c r="AQ338" s="6">
        <v>62292.9</v>
      </c>
      <c r="AR338" s="6">
        <v>63280.4</v>
      </c>
    </row>
    <row r="339" spans="1:44" x14ac:dyDescent="0.2">
      <c r="A339" s="9">
        <v>24</v>
      </c>
      <c r="B339" s="6">
        <v>38256.6</v>
      </c>
      <c r="C339" s="6">
        <v>39499.5</v>
      </c>
      <c r="D339" s="6">
        <v>37009.599999999999</v>
      </c>
      <c r="E339" s="6">
        <v>36183.9</v>
      </c>
      <c r="F339" s="6">
        <v>40303.699999999997</v>
      </c>
      <c r="G339" s="6">
        <v>36926.6</v>
      </c>
      <c r="H339" s="6">
        <v>43925.4</v>
      </c>
      <c r="I339" s="6">
        <v>43899.1</v>
      </c>
      <c r="J339" s="6">
        <v>45202.5</v>
      </c>
      <c r="K339" s="6">
        <v>45317</v>
      </c>
      <c r="L339" s="6">
        <v>50935.4</v>
      </c>
      <c r="M339" s="6">
        <v>51374</v>
      </c>
      <c r="N339" s="6">
        <v>52978.3</v>
      </c>
      <c r="O339" s="6">
        <v>54204.7</v>
      </c>
      <c r="P339" s="6">
        <v>51927.7</v>
      </c>
      <c r="Q339" s="6">
        <v>54991.1</v>
      </c>
      <c r="R339" s="6">
        <v>55796.6</v>
      </c>
      <c r="S339" s="6">
        <v>54157.5</v>
      </c>
      <c r="T339" s="6">
        <v>56680.3</v>
      </c>
      <c r="U339" s="6">
        <v>57093.7</v>
      </c>
      <c r="V339" s="6">
        <v>59728.7</v>
      </c>
      <c r="W339" s="6">
        <v>64601.9</v>
      </c>
      <c r="X339" s="6">
        <v>64197.2</v>
      </c>
      <c r="Y339" s="6">
        <v>64543.3</v>
      </c>
      <c r="Z339" s="6">
        <v>65810.2</v>
      </c>
      <c r="AA339" s="6">
        <v>62866.3</v>
      </c>
      <c r="AB339" s="6">
        <v>66368.3</v>
      </c>
      <c r="AC339" s="6">
        <v>67752.399999999994</v>
      </c>
      <c r="AD339" s="6">
        <v>69417</v>
      </c>
      <c r="AE339" s="6">
        <v>72056.899999999994</v>
      </c>
      <c r="AF339" s="6">
        <v>70835.199999999997</v>
      </c>
      <c r="AG339" s="6">
        <v>75296.3</v>
      </c>
      <c r="AH339" s="6">
        <v>76555.8</v>
      </c>
      <c r="AI339" s="6">
        <v>76724.600000000006</v>
      </c>
      <c r="AJ339" s="6">
        <v>77598.2</v>
      </c>
      <c r="AK339" s="6">
        <v>80989.399999999994</v>
      </c>
      <c r="AL339" s="6">
        <v>80900.100000000006</v>
      </c>
      <c r="AM339" s="6">
        <v>82512.7</v>
      </c>
      <c r="AN339" s="6">
        <v>84204.2</v>
      </c>
      <c r="AO339" s="6">
        <v>85410.2</v>
      </c>
      <c r="AP339" s="6">
        <v>85104</v>
      </c>
      <c r="AQ339" s="6">
        <v>86441.8</v>
      </c>
      <c r="AR339" s="6">
        <v>87012.2</v>
      </c>
    </row>
    <row r="340" spans="1:44" x14ac:dyDescent="0.2">
      <c r="A340" s="9">
        <v>25</v>
      </c>
      <c r="B340" s="6">
        <v>48108.6</v>
      </c>
      <c r="C340" s="6">
        <v>50266.5</v>
      </c>
      <c r="D340" s="6">
        <v>52520.6</v>
      </c>
      <c r="E340" s="6">
        <v>52412.3</v>
      </c>
      <c r="F340" s="6">
        <v>53818.2</v>
      </c>
      <c r="G340" s="6">
        <v>58251.3</v>
      </c>
      <c r="H340" s="6">
        <v>62532.9</v>
      </c>
      <c r="I340" s="6">
        <v>64246.1</v>
      </c>
      <c r="J340" s="6">
        <v>64325.7</v>
      </c>
      <c r="K340" s="6">
        <v>62891.9</v>
      </c>
      <c r="L340" s="6">
        <v>64894.1</v>
      </c>
      <c r="M340" s="6">
        <v>65376.7</v>
      </c>
      <c r="N340" s="6">
        <v>64443.7</v>
      </c>
      <c r="O340" s="6">
        <v>66782.7</v>
      </c>
      <c r="P340" s="6">
        <v>69152.5</v>
      </c>
      <c r="Q340" s="6">
        <v>72000.5</v>
      </c>
      <c r="R340" s="6">
        <v>74286</v>
      </c>
      <c r="S340" s="6">
        <v>72936.7</v>
      </c>
      <c r="T340" s="6">
        <v>73655.600000000006</v>
      </c>
      <c r="U340" s="6">
        <v>74204.600000000006</v>
      </c>
      <c r="V340" s="6">
        <v>76522.8</v>
      </c>
      <c r="W340" s="6">
        <v>76673.100000000006</v>
      </c>
      <c r="X340" s="6">
        <v>80459.5</v>
      </c>
      <c r="Y340" s="6">
        <v>81253.3</v>
      </c>
      <c r="Z340" s="6">
        <v>84817.9</v>
      </c>
      <c r="AA340" s="6">
        <v>85669.4</v>
      </c>
      <c r="AB340" s="6">
        <v>88518.8</v>
      </c>
      <c r="AC340" s="6">
        <v>87690.6</v>
      </c>
      <c r="AD340" s="6">
        <v>87038.2</v>
      </c>
      <c r="AE340" s="6">
        <v>86075.5</v>
      </c>
      <c r="AF340" s="6">
        <v>83462.3</v>
      </c>
      <c r="AG340" s="6">
        <v>87719.4</v>
      </c>
      <c r="AH340" s="6">
        <v>89897</v>
      </c>
      <c r="AI340" s="6">
        <v>95370.4</v>
      </c>
      <c r="AJ340" s="6">
        <v>96175.6</v>
      </c>
      <c r="AK340" s="6">
        <v>99335.4</v>
      </c>
      <c r="AL340" s="6">
        <v>102377</v>
      </c>
      <c r="AM340" s="6">
        <v>103129.2</v>
      </c>
      <c r="AN340" s="6">
        <v>105231.5</v>
      </c>
      <c r="AO340" s="6">
        <v>106498.3</v>
      </c>
      <c r="AP340" s="6">
        <v>105410.3</v>
      </c>
      <c r="AQ340" s="6">
        <v>106703.2</v>
      </c>
      <c r="AR340" s="6">
        <v>108699.7</v>
      </c>
    </row>
    <row r="341" spans="1:44" x14ac:dyDescent="0.2">
      <c r="A341" s="9">
        <v>26</v>
      </c>
      <c r="B341" s="6">
        <v>23048.400000000001</v>
      </c>
      <c r="C341" s="6">
        <v>23654.2</v>
      </c>
      <c r="D341" s="6">
        <v>23282</v>
      </c>
      <c r="E341" s="6">
        <v>24165</v>
      </c>
      <c r="F341" s="6">
        <v>25822.799999999999</v>
      </c>
      <c r="G341" s="6">
        <v>24766.7</v>
      </c>
      <c r="H341" s="6">
        <v>25043.3</v>
      </c>
      <c r="I341" s="6">
        <v>24602.2</v>
      </c>
      <c r="J341" s="6">
        <v>26477.5</v>
      </c>
      <c r="K341" s="6">
        <v>27344.6</v>
      </c>
      <c r="L341" s="6">
        <v>28700.1</v>
      </c>
      <c r="M341" s="6">
        <v>28583.7</v>
      </c>
      <c r="N341" s="6">
        <v>30642.5</v>
      </c>
      <c r="O341" s="6">
        <v>32775</v>
      </c>
      <c r="P341" s="6">
        <v>34481.4</v>
      </c>
      <c r="Q341" s="6">
        <v>37722.300000000003</v>
      </c>
      <c r="R341" s="6">
        <v>42335</v>
      </c>
      <c r="S341" s="6">
        <v>45280.4</v>
      </c>
      <c r="T341" s="6">
        <v>49982.6</v>
      </c>
      <c r="U341" s="6">
        <v>51666</v>
      </c>
      <c r="V341" s="6">
        <v>56826.5</v>
      </c>
      <c r="W341" s="6">
        <v>45317.8</v>
      </c>
      <c r="X341" s="6">
        <v>47626.1</v>
      </c>
      <c r="Y341" s="6">
        <v>51020.5</v>
      </c>
      <c r="Z341" s="6">
        <v>54553</v>
      </c>
      <c r="AA341" s="6">
        <v>58789.2</v>
      </c>
      <c r="AB341" s="6">
        <v>66670.5</v>
      </c>
      <c r="AC341" s="6">
        <v>76033</v>
      </c>
      <c r="AD341" s="6">
        <v>79126.600000000006</v>
      </c>
      <c r="AE341" s="6">
        <v>84453.7</v>
      </c>
      <c r="AF341" s="6">
        <v>62121.2</v>
      </c>
      <c r="AG341" s="6">
        <v>61302.8</v>
      </c>
      <c r="AH341" s="6">
        <v>59753</v>
      </c>
      <c r="AI341" s="6">
        <v>62438</v>
      </c>
      <c r="AJ341" s="6">
        <v>62237.5</v>
      </c>
      <c r="AK341" s="6">
        <v>55636.6</v>
      </c>
      <c r="AL341" s="6">
        <v>56420.9</v>
      </c>
      <c r="AM341" s="6">
        <v>60617.4</v>
      </c>
      <c r="AN341" s="6">
        <v>56097.2</v>
      </c>
      <c r="AO341" s="6">
        <v>52022.1</v>
      </c>
      <c r="AP341" s="6">
        <v>51789.2</v>
      </c>
      <c r="AQ341" s="6">
        <v>50922.8</v>
      </c>
      <c r="AR341" s="6">
        <v>49971.6</v>
      </c>
    </row>
    <row r="342" spans="1:44" x14ac:dyDescent="0.2">
      <c r="A342" s="9">
        <v>27</v>
      </c>
      <c r="B342" s="6">
        <v>67704.2</v>
      </c>
      <c r="C342" s="6">
        <v>67782.100000000006</v>
      </c>
      <c r="D342" s="6">
        <v>61008.1</v>
      </c>
      <c r="E342" s="6">
        <v>60003.9</v>
      </c>
      <c r="F342" s="6">
        <v>64371.9</v>
      </c>
      <c r="G342" s="6">
        <v>70218.3</v>
      </c>
      <c r="H342" s="6">
        <v>70564.3</v>
      </c>
      <c r="I342" s="6">
        <v>71219.5</v>
      </c>
      <c r="J342" s="6">
        <v>67589.600000000006</v>
      </c>
      <c r="K342" s="6">
        <v>66571.399999999994</v>
      </c>
      <c r="L342" s="6">
        <v>63035.8</v>
      </c>
      <c r="M342" s="6">
        <v>70699.199999999997</v>
      </c>
      <c r="N342" s="6">
        <v>72603</v>
      </c>
      <c r="O342" s="6">
        <v>70908.600000000006</v>
      </c>
      <c r="P342" s="6">
        <v>73207.3</v>
      </c>
      <c r="Q342" s="6">
        <v>82949.5</v>
      </c>
      <c r="R342" s="6">
        <v>82193.100000000006</v>
      </c>
      <c r="S342" s="6">
        <v>83243.3</v>
      </c>
      <c r="T342" s="6">
        <v>80084.899999999994</v>
      </c>
      <c r="U342" s="6">
        <v>78766.7</v>
      </c>
      <c r="V342" s="6">
        <v>83965</v>
      </c>
      <c r="W342" s="6">
        <v>87813.5</v>
      </c>
      <c r="X342" s="6">
        <v>93172.6</v>
      </c>
      <c r="Y342" s="6">
        <v>92516.2</v>
      </c>
      <c r="Z342" s="6">
        <v>91050.8</v>
      </c>
      <c r="AA342" s="6">
        <v>98181.9</v>
      </c>
      <c r="AB342" s="6">
        <v>97308.7</v>
      </c>
      <c r="AC342" s="6">
        <v>97649.600000000006</v>
      </c>
      <c r="AD342" s="6">
        <v>95669.2</v>
      </c>
      <c r="AE342" s="6">
        <v>86609.9</v>
      </c>
      <c r="AF342" s="6">
        <v>86105.3</v>
      </c>
      <c r="AG342" s="6">
        <v>82833.3</v>
      </c>
      <c r="AH342" s="6">
        <v>82128.3</v>
      </c>
      <c r="AI342" s="6">
        <v>83098.8</v>
      </c>
      <c r="AJ342" s="6">
        <v>75143.600000000006</v>
      </c>
      <c r="AK342" s="6">
        <v>65686.399999999994</v>
      </c>
      <c r="AL342" s="6">
        <v>57998</v>
      </c>
      <c r="AM342" s="6">
        <v>46120</v>
      </c>
      <c r="AN342" s="6">
        <v>48724</v>
      </c>
      <c r="AO342" s="6">
        <v>47136.800000000003</v>
      </c>
      <c r="AP342" s="6">
        <v>49006.9</v>
      </c>
      <c r="AQ342" s="6">
        <v>49985.1</v>
      </c>
      <c r="AR342" s="6">
        <v>50366.2</v>
      </c>
    </row>
    <row r="343" spans="1:44" x14ac:dyDescent="0.2">
      <c r="A343" s="9">
        <v>28</v>
      </c>
      <c r="B343" s="6">
        <v>84123.8</v>
      </c>
      <c r="C343" s="6">
        <v>85237.7</v>
      </c>
      <c r="D343" s="6">
        <v>78112.2</v>
      </c>
      <c r="E343" s="6">
        <v>77947.3</v>
      </c>
      <c r="F343" s="6">
        <v>81141</v>
      </c>
      <c r="G343" s="6">
        <v>84512.4</v>
      </c>
      <c r="H343" s="6">
        <v>86444.9</v>
      </c>
      <c r="I343" s="6">
        <v>82668</v>
      </c>
      <c r="J343" s="6">
        <v>83184.100000000006</v>
      </c>
      <c r="K343" s="6">
        <v>82965</v>
      </c>
      <c r="L343" s="6">
        <v>82989.7</v>
      </c>
      <c r="M343" s="6">
        <v>83507</v>
      </c>
      <c r="N343" s="6">
        <v>81559</v>
      </c>
      <c r="O343" s="6">
        <v>78165.2</v>
      </c>
      <c r="P343" s="6">
        <v>76957.600000000006</v>
      </c>
      <c r="Q343" s="6">
        <v>82180.399999999994</v>
      </c>
      <c r="R343" s="6">
        <v>81483.399999999994</v>
      </c>
      <c r="S343" s="6">
        <v>77829.3</v>
      </c>
      <c r="T343" s="6">
        <v>76792.899999999994</v>
      </c>
      <c r="U343" s="6">
        <v>76988.899999999994</v>
      </c>
      <c r="V343" s="6">
        <v>81715.399999999994</v>
      </c>
      <c r="W343" s="6">
        <v>83870.100000000006</v>
      </c>
      <c r="X343" s="6">
        <v>84707.9</v>
      </c>
      <c r="Y343" s="6">
        <v>84306</v>
      </c>
      <c r="Z343" s="6">
        <v>83652.7</v>
      </c>
      <c r="AA343" s="6">
        <v>83355.3</v>
      </c>
      <c r="AB343" s="6">
        <v>75314.3</v>
      </c>
      <c r="AC343" s="6">
        <v>72620.3</v>
      </c>
      <c r="AD343" s="6">
        <v>68794.3</v>
      </c>
      <c r="AE343" s="6">
        <v>58681.3</v>
      </c>
      <c r="AF343" s="6">
        <v>51235.1</v>
      </c>
      <c r="AG343" s="6">
        <v>45139.3</v>
      </c>
      <c r="AH343" s="6">
        <v>39434.300000000003</v>
      </c>
      <c r="AI343" s="6">
        <v>38185.1</v>
      </c>
      <c r="AJ343" s="6">
        <v>35591</v>
      </c>
      <c r="AK343" s="6">
        <v>27209.599999999999</v>
      </c>
      <c r="AL343" s="6">
        <v>21836.400000000001</v>
      </c>
      <c r="AM343" s="6">
        <v>17739</v>
      </c>
      <c r="AN343" s="6">
        <v>18512.2</v>
      </c>
      <c r="AO343" s="6">
        <v>24954.9</v>
      </c>
      <c r="AP343" s="6">
        <v>31677.9</v>
      </c>
      <c r="AQ343" s="6">
        <v>27543.9</v>
      </c>
      <c r="AR343" s="6">
        <v>27751.9</v>
      </c>
    </row>
    <row r="344" spans="1:44" x14ac:dyDescent="0.2">
      <c r="A344" s="9">
        <v>29</v>
      </c>
      <c r="B344" s="6">
        <v>16029</v>
      </c>
      <c r="C344" s="6">
        <v>15084.1</v>
      </c>
      <c r="D344" s="6">
        <v>14686.4</v>
      </c>
      <c r="E344" s="6">
        <v>14006.5</v>
      </c>
      <c r="F344" s="6">
        <v>15403.3</v>
      </c>
      <c r="G344" s="6">
        <v>16089.6</v>
      </c>
      <c r="H344" s="6">
        <v>15941.8</v>
      </c>
      <c r="I344" s="6">
        <v>16206.5</v>
      </c>
      <c r="J344" s="6">
        <v>16334.3</v>
      </c>
      <c r="K344" s="6">
        <v>15432.5</v>
      </c>
      <c r="L344" s="6">
        <v>14014.2</v>
      </c>
      <c r="M344" s="6">
        <v>15617.9</v>
      </c>
      <c r="N344" s="6">
        <v>16717.3</v>
      </c>
      <c r="O344" s="6">
        <v>17062.2</v>
      </c>
      <c r="P344" s="6">
        <v>19237.5</v>
      </c>
      <c r="Q344" s="6">
        <v>21338.9</v>
      </c>
      <c r="R344" s="6">
        <v>21796.1</v>
      </c>
      <c r="S344" s="6">
        <v>21198.5</v>
      </c>
      <c r="T344" s="6">
        <v>21218.1</v>
      </c>
      <c r="U344" s="6">
        <v>20403.400000000001</v>
      </c>
      <c r="V344" s="6">
        <v>21142.3</v>
      </c>
      <c r="W344" s="6">
        <v>19916.8</v>
      </c>
      <c r="X344" s="6">
        <v>21593.4</v>
      </c>
      <c r="Y344" s="6">
        <v>22188.5</v>
      </c>
      <c r="Z344" s="6">
        <v>22642.7</v>
      </c>
      <c r="AA344" s="6">
        <v>23430.1</v>
      </c>
      <c r="AB344" s="6">
        <v>25857.3</v>
      </c>
      <c r="AC344" s="6">
        <v>26379.4</v>
      </c>
      <c r="AD344" s="6">
        <v>25770.5</v>
      </c>
      <c r="AE344" s="6">
        <v>24531.5</v>
      </c>
      <c r="AF344" s="6">
        <v>24941.5</v>
      </c>
      <c r="AG344" s="6">
        <v>25041.599999999999</v>
      </c>
      <c r="AH344" s="6">
        <v>24981.200000000001</v>
      </c>
      <c r="AI344" s="6">
        <v>26985.200000000001</v>
      </c>
      <c r="AJ344" s="6">
        <v>27583.200000000001</v>
      </c>
      <c r="AK344" s="6">
        <v>23785.1</v>
      </c>
      <c r="AL344" s="6">
        <v>21733.1</v>
      </c>
      <c r="AM344" s="6">
        <v>18909.599999999999</v>
      </c>
      <c r="AN344" s="6">
        <v>19746.8</v>
      </c>
      <c r="AO344" s="6">
        <v>19680.400000000001</v>
      </c>
      <c r="AP344" s="6">
        <v>19651</v>
      </c>
      <c r="AQ344" s="6">
        <v>20392.8</v>
      </c>
      <c r="AR344" s="6">
        <v>19515.599999999999</v>
      </c>
    </row>
    <row r="345" spans="1:44" x14ac:dyDescent="0.2">
      <c r="A345" s="9">
        <v>30</v>
      </c>
      <c r="B345" s="6">
        <v>6795.4</v>
      </c>
      <c r="C345" s="6">
        <v>7224.6</v>
      </c>
      <c r="D345" s="6">
        <v>6423.7</v>
      </c>
      <c r="E345" s="6">
        <v>6375.6</v>
      </c>
      <c r="F345" s="6">
        <v>8440.7999999999993</v>
      </c>
      <c r="G345" s="6">
        <v>9978.2999999999993</v>
      </c>
      <c r="H345" s="6">
        <v>12081.9</v>
      </c>
      <c r="I345" s="6">
        <v>11901</v>
      </c>
      <c r="J345" s="6">
        <v>10014.6</v>
      </c>
      <c r="K345" s="6">
        <v>9888.9</v>
      </c>
      <c r="L345" s="6">
        <v>8969.2000000000007</v>
      </c>
      <c r="M345" s="6">
        <v>11374.3</v>
      </c>
      <c r="N345" s="6">
        <v>12254.2</v>
      </c>
      <c r="O345" s="6">
        <v>12299.8</v>
      </c>
      <c r="P345" s="6">
        <v>14081.1</v>
      </c>
      <c r="Q345" s="6">
        <v>16116.2</v>
      </c>
      <c r="R345" s="6">
        <v>16108</v>
      </c>
      <c r="S345" s="6">
        <v>16817</v>
      </c>
      <c r="T345" s="6">
        <v>15620</v>
      </c>
      <c r="U345" s="6">
        <v>14209.2</v>
      </c>
      <c r="V345" s="6">
        <v>17262.400000000001</v>
      </c>
      <c r="W345" s="6">
        <v>18392.8</v>
      </c>
      <c r="X345" s="6">
        <v>20320.7</v>
      </c>
      <c r="Y345" s="6">
        <v>20652.8</v>
      </c>
      <c r="Z345" s="6">
        <v>20423.599999999999</v>
      </c>
      <c r="AA345" s="6">
        <v>20386.400000000001</v>
      </c>
      <c r="AB345" s="6">
        <v>22116</v>
      </c>
      <c r="AC345" s="6">
        <v>22982.1</v>
      </c>
      <c r="AD345" s="6">
        <v>22717.9</v>
      </c>
      <c r="AE345" s="6">
        <v>21333.4</v>
      </c>
      <c r="AF345" s="6">
        <v>22056.799999999999</v>
      </c>
      <c r="AG345" s="6">
        <v>21858.5</v>
      </c>
      <c r="AH345" s="6">
        <v>23576</v>
      </c>
      <c r="AI345" s="6">
        <v>25770.1</v>
      </c>
      <c r="AJ345" s="6">
        <v>26300.9</v>
      </c>
      <c r="AK345" s="6">
        <v>21943.7</v>
      </c>
      <c r="AL345" s="6">
        <v>18357.099999999999</v>
      </c>
      <c r="AM345" s="6">
        <v>13839.8</v>
      </c>
      <c r="AN345" s="6">
        <v>14539.5</v>
      </c>
      <c r="AO345" s="6">
        <v>14896.2</v>
      </c>
      <c r="AP345" s="6">
        <v>15774.2</v>
      </c>
      <c r="AQ345" s="6">
        <v>17802</v>
      </c>
      <c r="AR345" s="6">
        <v>18967</v>
      </c>
    </row>
    <row r="346" spans="1:44" x14ac:dyDescent="0.2">
      <c r="A346" s="9">
        <v>31</v>
      </c>
      <c r="B346" s="6">
        <v>41469</v>
      </c>
      <c r="C346" s="6">
        <v>40340</v>
      </c>
      <c r="D346" s="6">
        <v>33781.1</v>
      </c>
      <c r="E346" s="6">
        <v>30881.3</v>
      </c>
      <c r="F346" s="6">
        <v>34173.300000000003</v>
      </c>
      <c r="G346" s="6">
        <v>38151.199999999997</v>
      </c>
      <c r="H346" s="6">
        <v>37699.699999999997</v>
      </c>
      <c r="I346" s="6">
        <v>36095.199999999997</v>
      </c>
      <c r="J346" s="6">
        <v>32660.2</v>
      </c>
      <c r="K346" s="6">
        <v>32476.400000000001</v>
      </c>
      <c r="L346" s="6">
        <v>28713.3</v>
      </c>
      <c r="M346" s="6">
        <v>33347.5</v>
      </c>
      <c r="N346" s="6">
        <v>35058.800000000003</v>
      </c>
      <c r="O346" s="6">
        <v>35005</v>
      </c>
      <c r="P346" s="6">
        <v>36124.800000000003</v>
      </c>
      <c r="Q346" s="6">
        <v>40837.699999999997</v>
      </c>
      <c r="R346" s="6">
        <v>40176.199999999997</v>
      </c>
      <c r="S346" s="6">
        <v>39595.199999999997</v>
      </c>
      <c r="T346" s="6">
        <v>39271.5</v>
      </c>
      <c r="U346" s="6">
        <v>36296.699999999997</v>
      </c>
      <c r="V346" s="6">
        <v>37032</v>
      </c>
      <c r="W346" s="6">
        <v>38484.5</v>
      </c>
      <c r="X346" s="6">
        <v>40667</v>
      </c>
      <c r="Y346" s="6">
        <v>42425.5</v>
      </c>
      <c r="Z346" s="6">
        <v>44212.9</v>
      </c>
      <c r="AA346" s="6">
        <v>45204.3</v>
      </c>
      <c r="AB346" s="6">
        <v>48103.7</v>
      </c>
      <c r="AC346" s="6">
        <v>49984.1</v>
      </c>
      <c r="AD346" s="6">
        <v>48038.400000000001</v>
      </c>
      <c r="AE346" s="6">
        <v>44544.3</v>
      </c>
      <c r="AF346" s="6">
        <v>46384.4</v>
      </c>
      <c r="AG346" s="6">
        <v>47425</v>
      </c>
      <c r="AH346" s="6">
        <v>53976.3</v>
      </c>
      <c r="AI346" s="6">
        <v>58289.9</v>
      </c>
      <c r="AJ346" s="6">
        <v>57528.2</v>
      </c>
      <c r="AK346" s="6">
        <v>51923.9</v>
      </c>
      <c r="AL346" s="6">
        <v>44732.3</v>
      </c>
      <c r="AM346" s="6">
        <v>33197.300000000003</v>
      </c>
      <c r="AN346" s="6">
        <v>34876</v>
      </c>
      <c r="AO346" s="6">
        <v>34854.6</v>
      </c>
      <c r="AP346" s="6">
        <v>37051.5</v>
      </c>
      <c r="AQ346" s="6">
        <v>40547.599999999999</v>
      </c>
      <c r="AR346" s="6">
        <v>39709.5</v>
      </c>
    </row>
    <row r="347" spans="1:44" x14ac:dyDescent="0.2">
      <c r="A347" s="9">
        <v>32</v>
      </c>
      <c r="B347" s="6">
        <v>52459</v>
      </c>
      <c r="C347" s="6">
        <v>57864.7</v>
      </c>
      <c r="D347" s="6">
        <v>61903.8</v>
      </c>
      <c r="E347" s="6">
        <v>51721.5</v>
      </c>
      <c r="F347" s="6">
        <v>58585.3</v>
      </c>
      <c r="G347" s="6">
        <v>60475.8</v>
      </c>
      <c r="H347" s="6">
        <v>63332.4</v>
      </c>
      <c r="I347" s="6">
        <v>65777.5</v>
      </c>
      <c r="J347" s="6">
        <v>65654.3</v>
      </c>
      <c r="K347" s="6">
        <v>67508.7</v>
      </c>
      <c r="L347" s="6">
        <v>65467.7</v>
      </c>
      <c r="M347" s="6">
        <v>69993.600000000006</v>
      </c>
      <c r="N347" s="6">
        <v>73866.7</v>
      </c>
      <c r="O347" s="6">
        <v>71651.100000000006</v>
      </c>
      <c r="P347" s="6">
        <v>74511.3</v>
      </c>
      <c r="Q347" s="6">
        <v>79744.800000000003</v>
      </c>
      <c r="R347" s="6">
        <v>83049.5</v>
      </c>
      <c r="S347" s="6">
        <v>82884.2</v>
      </c>
      <c r="T347" s="6">
        <v>82990.399999999994</v>
      </c>
      <c r="U347" s="6">
        <v>81726.2</v>
      </c>
      <c r="V347" s="6">
        <v>83974.7</v>
      </c>
      <c r="W347" s="6">
        <v>82797.3</v>
      </c>
      <c r="X347" s="6">
        <v>87586.5</v>
      </c>
      <c r="Y347" s="6">
        <v>88025.5</v>
      </c>
      <c r="Z347" s="6">
        <v>85032.1</v>
      </c>
      <c r="AA347" s="6">
        <v>91367.4</v>
      </c>
      <c r="AB347" s="6">
        <v>91323.9</v>
      </c>
      <c r="AC347" s="6">
        <v>94540.9</v>
      </c>
      <c r="AD347" s="6">
        <v>91818.1</v>
      </c>
      <c r="AE347" s="6">
        <v>86403.7</v>
      </c>
      <c r="AF347" s="6">
        <v>86612.9</v>
      </c>
      <c r="AG347" s="6">
        <v>83929.9</v>
      </c>
      <c r="AH347" s="6">
        <v>86267.5</v>
      </c>
      <c r="AI347" s="6">
        <v>86636.9</v>
      </c>
      <c r="AJ347" s="6">
        <v>86152.3</v>
      </c>
      <c r="AK347" s="6">
        <v>85142.1</v>
      </c>
      <c r="AL347" s="6">
        <v>81868.399999999994</v>
      </c>
      <c r="AM347" s="6">
        <v>74897.899999999994</v>
      </c>
      <c r="AN347" s="6">
        <v>76428.3</v>
      </c>
      <c r="AO347" s="6">
        <v>76848.800000000003</v>
      </c>
      <c r="AP347" s="6">
        <v>74912</v>
      </c>
      <c r="AQ347" s="6">
        <v>73196</v>
      </c>
      <c r="AR347" s="6">
        <v>74623.8</v>
      </c>
    </row>
    <row r="348" spans="1:44" x14ac:dyDescent="0.2">
      <c r="A348" s="9">
        <v>33</v>
      </c>
      <c r="B348" s="6">
        <v>65355.6</v>
      </c>
      <c r="C348" s="6">
        <v>69690.100000000006</v>
      </c>
      <c r="D348" s="6">
        <v>69010.8</v>
      </c>
      <c r="E348" s="6">
        <v>63224.5</v>
      </c>
      <c r="F348" s="6">
        <v>68664.100000000006</v>
      </c>
      <c r="G348" s="6">
        <v>73633.3</v>
      </c>
      <c r="H348" s="6">
        <v>77252.899999999994</v>
      </c>
      <c r="I348" s="6">
        <v>76812.3</v>
      </c>
      <c r="J348" s="6">
        <v>74271.899999999994</v>
      </c>
      <c r="K348" s="6">
        <v>74834.100000000006</v>
      </c>
      <c r="L348" s="6">
        <v>75232</v>
      </c>
      <c r="M348" s="6">
        <v>79629.899999999994</v>
      </c>
      <c r="N348" s="6">
        <v>83901.9</v>
      </c>
      <c r="O348" s="6">
        <v>83074.2</v>
      </c>
      <c r="P348" s="6">
        <v>84065.4</v>
      </c>
      <c r="Q348" s="6">
        <v>90032.3</v>
      </c>
      <c r="R348" s="6">
        <v>92249.8</v>
      </c>
      <c r="S348" s="6">
        <v>93666.8</v>
      </c>
      <c r="T348" s="6">
        <v>93520.8</v>
      </c>
      <c r="U348" s="6">
        <v>95057.1</v>
      </c>
      <c r="V348" s="6">
        <v>97194.9</v>
      </c>
      <c r="W348" s="6">
        <v>100679.3</v>
      </c>
      <c r="X348" s="6">
        <v>103838.1</v>
      </c>
      <c r="Y348" s="6">
        <v>101841.1</v>
      </c>
      <c r="Z348" s="6">
        <v>104265.7</v>
      </c>
      <c r="AA348" s="6">
        <v>102467</v>
      </c>
      <c r="AB348" s="6">
        <v>104556.2</v>
      </c>
      <c r="AC348" s="6">
        <v>104667.2</v>
      </c>
      <c r="AD348" s="6">
        <v>105258.6</v>
      </c>
      <c r="AE348" s="6">
        <v>98149.4</v>
      </c>
      <c r="AF348" s="6">
        <v>98760.7</v>
      </c>
      <c r="AG348" s="6">
        <v>96928.1</v>
      </c>
      <c r="AH348" s="6">
        <v>97472.2</v>
      </c>
      <c r="AI348" s="6">
        <v>98269.1</v>
      </c>
      <c r="AJ348" s="6">
        <v>98901.7</v>
      </c>
      <c r="AK348" s="6">
        <v>99809.600000000006</v>
      </c>
      <c r="AL348" s="6">
        <v>96790.9</v>
      </c>
      <c r="AM348" s="6">
        <v>86191.9</v>
      </c>
      <c r="AN348" s="6">
        <v>88096.5</v>
      </c>
      <c r="AO348" s="6">
        <v>87230.3</v>
      </c>
      <c r="AP348" s="6">
        <v>86796.5</v>
      </c>
      <c r="AQ348" s="6">
        <v>83972.4</v>
      </c>
      <c r="AR348" s="6">
        <v>84526.399999999994</v>
      </c>
    </row>
    <row r="349" spans="1:44" x14ac:dyDescent="0.2">
      <c r="A349" s="9">
        <v>34</v>
      </c>
      <c r="B349" s="6">
        <v>53030.7</v>
      </c>
      <c r="C349" s="6">
        <v>55640.6</v>
      </c>
      <c r="D349" s="6">
        <v>53527.4</v>
      </c>
      <c r="E349" s="6">
        <v>50854.400000000001</v>
      </c>
      <c r="F349" s="6">
        <v>54269</v>
      </c>
      <c r="G349" s="6">
        <v>58659.9</v>
      </c>
      <c r="H349" s="6">
        <v>62289.4</v>
      </c>
      <c r="I349" s="6">
        <v>63576.4</v>
      </c>
      <c r="J349" s="6">
        <v>63594.1</v>
      </c>
      <c r="K349" s="6">
        <v>64892.4</v>
      </c>
      <c r="L349" s="6">
        <v>70103</v>
      </c>
      <c r="M349" s="6">
        <v>74686.5</v>
      </c>
      <c r="N349" s="6">
        <v>80872.899999999994</v>
      </c>
      <c r="O349" s="6">
        <v>83074.2</v>
      </c>
      <c r="P349" s="6">
        <v>86018.8</v>
      </c>
      <c r="Q349" s="6">
        <v>97186.2</v>
      </c>
      <c r="R349" s="6">
        <v>99922</v>
      </c>
      <c r="S349" s="6">
        <v>99628.6</v>
      </c>
      <c r="T349" s="6">
        <v>101904</v>
      </c>
      <c r="U349" s="6">
        <v>97849.4</v>
      </c>
      <c r="V349" s="6">
        <v>105566</v>
      </c>
      <c r="W349" s="6">
        <v>105463.3</v>
      </c>
      <c r="X349" s="6">
        <v>106998.8</v>
      </c>
      <c r="Y349" s="6">
        <v>109398.2</v>
      </c>
      <c r="Z349" s="6">
        <v>110160.6</v>
      </c>
      <c r="AA349" s="6">
        <v>111716.2</v>
      </c>
      <c r="AB349" s="6">
        <v>113243.8</v>
      </c>
      <c r="AC349" s="6">
        <v>116155</v>
      </c>
      <c r="AD349" s="6">
        <v>117543.1</v>
      </c>
      <c r="AE349" s="6">
        <v>112684.1</v>
      </c>
      <c r="AF349" s="6">
        <v>108132.3</v>
      </c>
      <c r="AG349" s="6">
        <v>103632.7</v>
      </c>
      <c r="AH349" s="6">
        <v>103320.2</v>
      </c>
      <c r="AI349" s="6">
        <v>104270.3</v>
      </c>
      <c r="AJ349" s="6">
        <v>104054.3</v>
      </c>
      <c r="AK349" s="6">
        <v>105982.39999999999</v>
      </c>
      <c r="AL349" s="6">
        <v>99108.5</v>
      </c>
      <c r="AM349" s="6">
        <v>83758</v>
      </c>
      <c r="AN349" s="6">
        <v>83081.100000000006</v>
      </c>
      <c r="AO349" s="6">
        <v>81840.3</v>
      </c>
      <c r="AP349" s="6">
        <v>79230.600000000006</v>
      </c>
      <c r="AQ349" s="6">
        <v>76906.600000000006</v>
      </c>
      <c r="AR349" s="6">
        <v>78400.399999999994</v>
      </c>
    </row>
    <row r="350" spans="1:44" x14ac:dyDescent="0.2">
      <c r="A350" s="9">
        <v>35</v>
      </c>
      <c r="B350" s="6">
        <v>308897.7</v>
      </c>
      <c r="C350" s="6">
        <v>295428</v>
      </c>
      <c r="D350" s="6">
        <v>323800.8</v>
      </c>
      <c r="E350" s="6">
        <v>331779</v>
      </c>
      <c r="F350" s="6">
        <v>367329.9</v>
      </c>
      <c r="G350" s="6">
        <v>392817.8</v>
      </c>
      <c r="H350" s="6">
        <v>382229.1</v>
      </c>
      <c r="I350" s="6">
        <v>399886.5</v>
      </c>
      <c r="J350" s="6">
        <v>396041.6</v>
      </c>
      <c r="K350" s="6">
        <v>347000.4</v>
      </c>
      <c r="L350" s="6">
        <v>341485.8</v>
      </c>
      <c r="M350" s="6">
        <v>324319.3</v>
      </c>
      <c r="N350" s="6">
        <v>365971</v>
      </c>
      <c r="O350" s="6">
        <v>357431.5</v>
      </c>
      <c r="P350" s="6">
        <v>350444</v>
      </c>
      <c r="Q350" s="6">
        <v>388152.8</v>
      </c>
      <c r="R350" s="6">
        <v>407447</v>
      </c>
      <c r="S350" s="6">
        <v>398381.5</v>
      </c>
      <c r="T350" s="6">
        <v>396895.9</v>
      </c>
      <c r="U350" s="6">
        <v>399973.9</v>
      </c>
      <c r="V350" s="6">
        <v>391420.9</v>
      </c>
      <c r="W350" s="6">
        <v>392256</v>
      </c>
      <c r="X350" s="6">
        <v>402268.2</v>
      </c>
      <c r="Y350" s="6">
        <v>412303.2</v>
      </c>
      <c r="Z350" s="6">
        <v>420483.4</v>
      </c>
      <c r="AA350" s="6">
        <v>437704.1</v>
      </c>
      <c r="AB350" s="6">
        <v>430427.2</v>
      </c>
      <c r="AC350" s="6">
        <v>440259.2</v>
      </c>
      <c r="AD350" s="6">
        <v>439701.9</v>
      </c>
      <c r="AE350" s="6">
        <v>440888.5</v>
      </c>
      <c r="AF350" s="6">
        <v>459900.1</v>
      </c>
      <c r="AG350" s="6">
        <v>430379.9</v>
      </c>
      <c r="AH350" s="6">
        <v>462298.8</v>
      </c>
      <c r="AI350" s="6">
        <v>491224.5</v>
      </c>
      <c r="AJ350" s="6">
        <v>487767.8</v>
      </c>
      <c r="AK350" s="6">
        <v>499651</v>
      </c>
      <c r="AL350" s="6">
        <v>480234</v>
      </c>
      <c r="AM350" s="6">
        <v>479355</v>
      </c>
      <c r="AN350" s="6">
        <v>458793.8</v>
      </c>
      <c r="AO350" s="6">
        <v>467831.8</v>
      </c>
      <c r="AP350" s="6">
        <v>465820.4</v>
      </c>
      <c r="AQ350" s="6">
        <v>475670.2</v>
      </c>
      <c r="AR350" s="6">
        <v>515850.7</v>
      </c>
    </row>
    <row r="351" spans="1:44" x14ac:dyDescent="0.2">
      <c r="A351" s="9">
        <v>36</v>
      </c>
      <c r="B351" s="6">
        <v>146353.29999999999</v>
      </c>
      <c r="C351" s="6">
        <v>157152.4</v>
      </c>
      <c r="D351" s="6">
        <v>161323.5</v>
      </c>
      <c r="E351" s="6">
        <v>140091.79999999999</v>
      </c>
      <c r="F351" s="6">
        <v>163918.79999999999</v>
      </c>
      <c r="G351" s="6">
        <v>183092.2</v>
      </c>
      <c r="H351" s="6">
        <v>204623.4</v>
      </c>
      <c r="I351" s="6">
        <v>218347.6</v>
      </c>
      <c r="J351" s="6">
        <v>146568.9</v>
      </c>
      <c r="K351" s="6">
        <v>195189.7</v>
      </c>
      <c r="L351" s="6">
        <v>174936.3</v>
      </c>
      <c r="M351" s="6">
        <v>213821</v>
      </c>
      <c r="N351" s="6">
        <v>171434.4</v>
      </c>
      <c r="O351" s="6">
        <v>167706.9</v>
      </c>
      <c r="P351" s="6">
        <v>169110.9</v>
      </c>
      <c r="Q351" s="6">
        <v>165408.20000000001</v>
      </c>
      <c r="R351" s="6">
        <v>166112.70000000001</v>
      </c>
      <c r="S351" s="6">
        <v>169023.2</v>
      </c>
      <c r="T351" s="6">
        <v>174408.5</v>
      </c>
      <c r="U351" s="6">
        <v>168538</v>
      </c>
      <c r="V351" s="6">
        <v>173125.8</v>
      </c>
      <c r="W351" s="6">
        <v>174339.6</v>
      </c>
      <c r="X351" s="6">
        <v>178210.3</v>
      </c>
      <c r="Y351" s="6">
        <v>157954.70000000001</v>
      </c>
      <c r="Z351" s="6">
        <v>151522</v>
      </c>
      <c r="AA351" s="6">
        <v>172148.2</v>
      </c>
      <c r="AB351" s="6">
        <v>170668.6</v>
      </c>
      <c r="AC351" s="6">
        <v>172825.5</v>
      </c>
      <c r="AD351" s="6">
        <v>168110.1</v>
      </c>
      <c r="AE351" s="6">
        <v>157344.1</v>
      </c>
      <c r="AF351" s="6">
        <v>165348.1</v>
      </c>
      <c r="AG351" s="6">
        <v>177773.1</v>
      </c>
      <c r="AH351" s="6">
        <v>203914.6</v>
      </c>
      <c r="AI351" s="6">
        <v>205059.20000000001</v>
      </c>
      <c r="AJ351" s="6">
        <v>209543.6</v>
      </c>
      <c r="AK351" s="6">
        <v>236447.6</v>
      </c>
      <c r="AL351" s="6">
        <v>203342.3</v>
      </c>
      <c r="AM351" s="6">
        <v>175946.9</v>
      </c>
      <c r="AN351" s="6">
        <v>202786.6</v>
      </c>
      <c r="AO351" s="6">
        <v>197797.3</v>
      </c>
      <c r="AP351" s="6">
        <v>201173.8</v>
      </c>
      <c r="AQ351" s="6">
        <v>210908</v>
      </c>
      <c r="AR351" s="6">
        <v>223496.4</v>
      </c>
    </row>
    <row r="352" spans="1:44" x14ac:dyDescent="0.2">
      <c r="A352" s="9">
        <v>37</v>
      </c>
      <c r="B352" s="6">
        <v>35559.199999999997</v>
      </c>
      <c r="C352" s="6">
        <v>42215.1</v>
      </c>
      <c r="D352" s="6">
        <v>46500.6</v>
      </c>
      <c r="E352" s="6">
        <v>40822.1</v>
      </c>
      <c r="F352" s="6">
        <v>47685.8</v>
      </c>
      <c r="G352" s="6">
        <v>53830.8</v>
      </c>
      <c r="H352" s="6">
        <v>58104.9</v>
      </c>
      <c r="I352" s="6">
        <v>61772.6</v>
      </c>
      <c r="J352" s="6">
        <v>55643.7</v>
      </c>
      <c r="K352" s="6">
        <v>55476.9</v>
      </c>
      <c r="L352" s="6">
        <v>50396.4</v>
      </c>
      <c r="M352" s="6">
        <v>58735.1</v>
      </c>
      <c r="N352" s="6">
        <v>61214.5</v>
      </c>
      <c r="O352" s="6">
        <v>59448.9</v>
      </c>
      <c r="P352" s="6">
        <v>64469.3</v>
      </c>
      <c r="Q352" s="6">
        <v>72878.5</v>
      </c>
      <c r="R352" s="6">
        <v>75035.8</v>
      </c>
      <c r="S352" s="6">
        <v>76002.5</v>
      </c>
      <c r="T352" s="6">
        <v>74698</v>
      </c>
      <c r="U352" s="6">
        <v>72246.5</v>
      </c>
      <c r="V352" s="6">
        <v>77619.8</v>
      </c>
      <c r="W352" s="6">
        <v>79250.600000000006</v>
      </c>
      <c r="X352" s="6">
        <v>86414.6</v>
      </c>
      <c r="Y352" s="6">
        <v>87432.2</v>
      </c>
      <c r="Z352" s="6">
        <v>85675.3</v>
      </c>
      <c r="AA352" s="6">
        <v>91592.1</v>
      </c>
      <c r="AB352" s="6">
        <v>96726.9</v>
      </c>
      <c r="AC352" s="6">
        <v>98341.6</v>
      </c>
      <c r="AD352" s="6">
        <v>93767.3</v>
      </c>
      <c r="AE352" s="6">
        <v>84079.9</v>
      </c>
      <c r="AF352" s="6">
        <v>88649.8</v>
      </c>
      <c r="AG352" s="6">
        <v>85635.4</v>
      </c>
      <c r="AH352" s="6">
        <v>88399.3</v>
      </c>
      <c r="AI352" s="6">
        <v>91161.8</v>
      </c>
      <c r="AJ352" s="6">
        <v>95814.1</v>
      </c>
      <c r="AK352" s="6">
        <v>99837.8</v>
      </c>
      <c r="AL352" s="6">
        <v>91486.7</v>
      </c>
      <c r="AM352" s="6">
        <v>77722</v>
      </c>
      <c r="AN352" s="6">
        <v>87514.7</v>
      </c>
      <c r="AO352" s="6">
        <v>87140.9</v>
      </c>
      <c r="AP352" s="6">
        <v>84909.7</v>
      </c>
      <c r="AQ352" s="6">
        <v>86109.4</v>
      </c>
      <c r="AR352" s="6">
        <v>85388.800000000003</v>
      </c>
    </row>
    <row r="353" spans="1:44" x14ac:dyDescent="0.2">
      <c r="A353" s="9">
        <v>38</v>
      </c>
      <c r="B353" s="6">
        <v>22826.799999999999</v>
      </c>
      <c r="C353" s="6">
        <v>25439.599999999999</v>
      </c>
      <c r="D353" s="6">
        <v>28968.2</v>
      </c>
      <c r="E353" s="6">
        <v>26422.400000000001</v>
      </c>
      <c r="F353" s="6">
        <v>27109.8</v>
      </c>
      <c r="G353" s="6">
        <v>28901.599999999999</v>
      </c>
      <c r="H353" s="6">
        <v>28979.1</v>
      </c>
      <c r="I353" s="6">
        <v>29915.200000000001</v>
      </c>
      <c r="J353" s="6">
        <v>31368.799999999999</v>
      </c>
      <c r="K353" s="6">
        <v>31378.400000000001</v>
      </c>
      <c r="L353" s="6">
        <v>27766.2</v>
      </c>
      <c r="M353" s="6">
        <v>26973.7</v>
      </c>
      <c r="N353" s="6">
        <v>30447.4</v>
      </c>
      <c r="O353" s="6">
        <v>28829.4</v>
      </c>
      <c r="P353" s="6">
        <v>25101.5</v>
      </c>
      <c r="Q353" s="6">
        <v>27926.6</v>
      </c>
      <c r="R353" s="6">
        <v>29089.4</v>
      </c>
      <c r="S353" s="6">
        <v>30198.7</v>
      </c>
      <c r="T353" s="6">
        <v>32201.8</v>
      </c>
      <c r="U353" s="6">
        <v>31502.400000000001</v>
      </c>
      <c r="V353" s="6">
        <v>32331.7</v>
      </c>
      <c r="W353" s="6">
        <v>32209.3</v>
      </c>
      <c r="X353" s="6">
        <v>32988.300000000003</v>
      </c>
      <c r="Y353" s="6">
        <v>33098.400000000001</v>
      </c>
      <c r="Z353" s="6">
        <v>33427.5</v>
      </c>
      <c r="AA353" s="6">
        <v>34928.6</v>
      </c>
      <c r="AB353" s="6">
        <v>36313.800000000003</v>
      </c>
      <c r="AC353" s="6">
        <v>34077.300000000003</v>
      </c>
      <c r="AD353" s="6">
        <v>33667.800000000003</v>
      </c>
      <c r="AE353" s="6">
        <v>29484</v>
      </c>
      <c r="AF353" s="6">
        <v>29307.1</v>
      </c>
      <c r="AG353" s="6">
        <v>29900.6</v>
      </c>
      <c r="AH353" s="6">
        <v>32655.3</v>
      </c>
      <c r="AI353" s="6">
        <v>35052.5</v>
      </c>
      <c r="AJ353" s="6">
        <v>36789.599999999999</v>
      </c>
      <c r="AK353" s="6">
        <v>31713</v>
      </c>
      <c r="AL353" s="6">
        <v>24865.7</v>
      </c>
      <c r="AM353" s="6">
        <v>30803.7</v>
      </c>
      <c r="AN353" s="6">
        <v>30696.3</v>
      </c>
      <c r="AO353" s="6">
        <v>27173.8</v>
      </c>
      <c r="AP353" s="6">
        <v>30088.799999999999</v>
      </c>
      <c r="AQ353" s="6">
        <v>35770.6</v>
      </c>
      <c r="AR353" s="6">
        <v>37791.5</v>
      </c>
    </row>
    <row r="354" spans="1:44" x14ac:dyDescent="0.2">
      <c r="A354" s="9">
        <v>39</v>
      </c>
      <c r="B354" s="6">
        <v>56333.1</v>
      </c>
      <c r="C354" s="6">
        <v>60302.3</v>
      </c>
      <c r="D354" s="6">
        <v>63550.9</v>
      </c>
      <c r="E354" s="6">
        <v>63380.3</v>
      </c>
      <c r="F354" s="6">
        <v>69343</v>
      </c>
      <c r="G354" s="6">
        <v>72351.3</v>
      </c>
      <c r="H354" s="6">
        <v>75887.5</v>
      </c>
      <c r="I354" s="6">
        <v>77865.7</v>
      </c>
      <c r="J354" s="6">
        <v>82475.100000000006</v>
      </c>
      <c r="K354" s="6">
        <v>84101.3</v>
      </c>
      <c r="L354" s="6">
        <v>87317</v>
      </c>
      <c r="M354" s="6">
        <v>91533.9</v>
      </c>
      <c r="N354" s="6">
        <v>92910.5</v>
      </c>
      <c r="O354" s="6">
        <v>93988.4</v>
      </c>
      <c r="P354" s="6">
        <v>97480.9</v>
      </c>
      <c r="Q354" s="6">
        <v>104699.3</v>
      </c>
      <c r="R354" s="6">
        <v>110157.2</v>
      </c>
      <c r="S354" s="6">
        <v>114358.2</v>
      </c>
      <c r="T354" s="6">
        <v>117917.1</v>
      </c>
      <c r="U354" s="6">
        <v>125446.7</v>
      </c>
      <c r="V354" s="6">
        <v>132477.9</v>
      </c>
      <c r="W354" s="6">
        <v>133702.9</v>
      </c>
      <c r="X354" s="6">
        <v>140509.9</v>
      </c>
      <c r="Y354" s="6">
        <v>146841.29999999999</v>
      </c>
      <c r="Z354" s="6">
        <v>155001.60000000001</v>
      </c>
      <c r="AA354" s="6">
        <v>163236.1</v>
      </c>
      <c r="AB354" s="6">
        <v>169031</v>
      </c>
      <c r="AC354" s="6">
        <v>176695.5</v>
      </c>
      <c r="AD354" s="6">
        <v>185948.1</v>
      </c>
      <c r="AE354" s="6">
        <v>198522.2</v>
      </c>
      <c r="AF354" s="6">
        <v>213422.6</v>
      </c>
      <c r="AG354" s="6">
        <v>216972</v>
      </c>
      <c r="AH354" s="6">
        <v>225137.1</v>
      </c>
      <c r="AI354" s="6">
        <v>223690.8</v>
      </c>
      <c r="AJ354" s="6">
        <v>232238.6</v>
      </c>
      <c r="AK354" s="6">
        <v>239215</v>
      </c>
      <c r="AL354" s="6">
        <v>227385.1</v>
      </c>
      <c r="AM354" s="6">
        <v>212384.1</v>
      </c>
      <c r="AN354" s="6">
        <v>211996.9</v>
      </c>
      <c r="AO354" s="6">
        <v>212869</v>
      </c>
      <c r="AP354" s="6">
        <v>203569.2</v>
      </c>
      <c r="AQ354" s="6">
        <v>200977.7</v>
      </c>
      <c r="AR354" s="6">
        <v>196718.3</v>
      </c>
    </row>
    <row r="355" spans="1:44" x14ac:dyDescent="0.2">
      <c r="A355" s="9">
        <v>40</v>
      </c>
      <c r="B355" s="6">
        <v>25339.9</v>
      </c>
      <c r="C355" s="6">
        <v>27802.5</v>
      </c>
      <c r="D355" s="6">
        <v>27453.9</v>
      </c>
      <c r="E355" s="6">
        <v>24377.1</v>
      </c>
      <c r="F355" s="6">
        <v>26727.5</v>
      </c>
      <c r="G355" s="6">
        <v>29024.400000000001</v>
      </c>
      <c r="H355" s="6">
        <v>29957.1</v>
      </c>
      <c r="I355" s="6">
        <v>31632.7</v>
      </c>
      <c r="J355" s="6">
        <v>28399.599999999999</v>
      </c>
      <c r="K355" s="6">
        <v>29080.6</v>
      </c>
      <c r="L355" s="6">
        <v>27696.2</v>
      </c>
      <c r="M355" s="6">
        <v>30372.799999999999</v>
      </c>
      <c r="N355" s="6">
        <v>31747.4</v>
      </c>
      <c r="O355" s="6">
        <v>33113.1</v>
      </c>
      <c r="P355" s="6">
        <v>33520.5</v>
      </c>
      <c r="Q355" s="6">
        <v>36992.9</v>
      </c>
      <c r="R355" s="6">
        <v>37345.599999999999</v>
      </c>
      <c r="S355" s="6">
        <v>35910.400000000001</v>
      </c>
      <c r="T355" s="6">
        <v>35974.400000000001</v>
      </c>
      <c r="U355" s="6">
        <v>34543.599999999999</v>
      </c>
      <c r="V355" s="6">
        <v>35628.800000000003</v>
      </c>
      <c r="W355" s="6">
        <v>37316.1</v>
      </c>
      <c r="X355" s="6">
        <v>38796.6</v>
      </c>
      <c r="Y355" s="6">
        <v>37547.300000000003</v>
      </c>
      <c r="Z355" s="6">
        <v>38196.699999999997</v>
      </c>
      <c r="AA355" s="6">
        <v>39489.800000000003</v>
      </c>
      <c r="AB355" s="6">
        <v>39821.1</v>
      </c>
      <c r="AC355" s="6">
        <v>40344</v>
      </c>
      <c r="AD355" s="6">
        <v>39980.1</v>
      </c>
      <c r="AE355" s="6">
        <v>39135.5</v>
      </c>
      <c r="AF355" s="6">
        <v>38546.300000000003</v>
      </c>
      <c r="AG355" s="6">
        <v>38487.4</v>
      </c>
      <c r="AH355" s="6">
        <v>41431.5</v>
      </c>
      <c r="AI355" s="6">
        <v>41075.599999999999</v>
      </c>
      <c r="AJ355" s="6">
        <v>41919.800000000003</v>
      </c>
      <c r="AK355" s="6">
        <v>37923</v>
      </c>
      <c r="AL355" s="6">
        <v>35548.699999999997</v>
      </c>
      <c r="AM355" s="6">
        <v>28469</v>
      </c>
      <c r="AN355" s="6">
        <v>31903.599999999999</v>
      </c>
      <c r="AO355" s="6">
        <v>33212.1</v>
      </c>
      <c r="AP355" s="6">
        <v>30537</v>
      </c>
      <c r="AQ355" s="6">
        <v>32412.2</v>
      </c>
      <c r="AR355" s="6">
        <v>33001.4</v>
      </c>
    </row>
    <row r="356" spans="1:44" x14ac:dyDescent="0.2">
      <c r="A356" s="9">
        <v>41</v>
      </c>
      <c r="B356" s="6">
        <v>33410.199999999997</v>
      </c>
      <c r="C356" s="6">
        <v>35740.800000000003</v>
      </c>
      <c r="D356" s="6">
        <v>36845.4</v>
      </c>
      <c r="E356" s="6">
        <v>35115.9</v>
      </c>
      <c r="F356" s="6">
        <v>37534.400000000001</v>
      </c>
      <c r="G356" s="6">
        <v>39123.5</v>
      </c>
      <c r="H356" s="6">
        <v>41709.199999999997</v>
      </c>
      <c r="I356" s="6">
        <v>40830.199999999997</v>
      </c>
      <c r="J356" s="6">
        <v>40105.800000000003</v>
      </c>
      <c r="K356" s="6">
        <v>40642.9</v>
      </c>
      <c r="L356" s="6">
        <v>40709.9</v>
      </c>
      <c r="M356" s="6">
        <v>40715.599999999999</v>
      </c>
      <c r="N356" s="6">
        <v>42451.1</v>
      </c>
      <c r="O356" s="6">
        <v>42641.5</v>
      </c>
      <c r="P356" s="6">
        <v>44504.3</v>
      </c>
      <c r="Q356" s="6">
        <v>48701.2</v>
      </c>
      <c r="R356" s="6">
        <v>51114.1</v>
      </c>
      <c r="S356" s="6">
        <v>50409.1</v>
      </c>
      <c r="T356" s="6">
        <v>52977.2</v>
      </c>
      <c r="U356" s="6">
        <v>52402.6</v>
      </c>
      <c r="V356" s="6">
        <v>52717.7</v>
      </c>
      <c r="W356" s="6">
        <v>56391.5</v>
      </c>
      <c r="X356" s="6">
        <v>55876.3</v>
      </c>
      <c r="Y356" s="6">
        <v>58885.4</v>
      </c>
      <c r="Z356" s="6">
        <v>60487.9</v>
      </c>
      <c r="AA356" s="6">
        <v>63984.800000000003</v>
      </c>
      <c r="AB356" s="6">
        <v>64990.8</v>
      </c>
      <c r="AC356" s="6">
        <v>66248</v>
      </c>
      <c r="AD356" s="6">
        <v>68742</v>
      </c>
      <c r="AE356" s="6">
        <v>67639.899999999994</v>
      </c>
      <c r="AF356" s="6">
        <v>72637.8</v>
      </c>
      <c r="AG356" s="6">
        <v>72421.8</v>
      </c>
      <c r="AH356" s="6">
        <v>77722.600000000006</v>
      </c>
      <c r="AI356" s="6">
        <v>82714.2</v>
      </c>
      <c r="AJ356" s="6">
        <v>87036.6</v>
      </c>
      <c r="AK356" s="6">
        <v>90617.4</v>
      </c>
      <c r="AL356" s="6">
        <v>86874</v>
      </c>
      <c r="AM356" s="6">
        <v>78649.3</v>
      </c>
      <c r="AN356" s="6">
        <v>87362.3</v>
      </c>
      <c r="AO356" s="6">
        <v>90717.3</v>
      </c>
      <c r="AP356" s="6">
        <v>87158.3</v>
      </c>
      <c r="AQ356" s="6">
        <v>88847.3</v>
      </c>
      <c r="AR356" s="6">
        <v>89898.1</v>
      </c>
    </row>
    <row r="357" spans="1:44" x14ac:dyDescent="0.2">
      <c r="A357" s="9">
        <v>42</v>
      </c>
      <c r="B357" s="6">
        <v>21052.6</v>
      </c>
      <c r="C357" s="6">
        <v>22373</v>
      </c>
      <c r="D357" s="6">
        <v>23152.7</v>
      </c>
      <c r="E357" s="6">
        <v>21809.1</v>
      </c>
      <c r="F357" s="6">
        <v>24528.7</v>
      </c>
      <c r="G357" s="6">
        <v>26991.3</v>
      </c>
      <c r="H357" s="6">
        <v>30026.1</v>
      </c>
      <c r="I357" s="6">
        <v>33344.400000000001</v>
      </c>
      <c r="J357" s="6">
        <v>29698.3</v>
      </c>
      <c r="K357" s="6">
        <v>30461.7</v>
      </c>
      <c r="L357" s="6">
        <v>30683.1</v>
      </c>
      <c r="M357" s="6">
        <v>31706.9</v>
      </c>
      <c r="N357" s="6">
        <v>35805.800000000003</v>
      </c>
      <c r="O357" s="6">
        <v>33996.300000000003</v>
      </c>
      <c r="P357" s="6">
        <v>34560</v>
      </c>
      <c r="Q357" s="6">
        <v>37015.300000000003</v>
      </c>
      <c r="R357" s="6">
        <v>38736.699999999997</v>
      </c>
      <c r="S357" s="6">
        <v>39765.5</v>
      </c>
      <c r="T357" s="6">
        <v>38949.300000000003</v>
      </c>
      <c r="U357" s="6">
        <v>39188.800000000003</v>
      </c>
      <c r="V357" s="6">
        <v>41771.300000000003</v>
      </c>
      <c r="W357" s="6">
        <v>43174.400000000001</v>
      </c>
      <c r="X357" s="6">
        <v>44793.9</v>
      </c>
      <c r="Y357" s="6">
        <v>44256.3</v>
      </c>
      <c r="Z357" s="6">
        <v>44881.1</v>
      </c>
      <c r="AA357" s="6">
        <v>47529</v>
      </c>
      <c r="AB357" s="6">
        <v>46592.6</v>
      </c>
      <c r="AC357" s="6">
        <v>48846</v>
      </c>
      <c r="AD357" s="6">
        <v>51752.5</v>
      </c>
      <c r="AE357" s="6">
        <v>44522.2</v>
      </c>
      <c r="AF357" s="6">
        <v>46067.3</v>
      </c>
      <c r="AG357" s="6">
        <v>45749.599999999999</v>
      </c>
      <c r="AH357" s="6">
        <v>47865.4</v>
      </c>
      <c r="AI357" s="6">
        <v>48916.4</v>
      </c>
      <c r="AJ357" s="6">
        <v>50647.3</v>
      </c>
      <c r="AK357" s="6">
        <v>47202</v>
      </c>
      <c r="AL357" s="6">
        <v>44444.3</v>
      </c>
      <c r="AM357" s="6">
        <v>37828.699999999997</v>
      </c>
      <c r="AN357" s="6">
        <v>43844.9</v>
      </c>
      <c r="AO357" s="6">
        <v>43260.2</v>
      </c>
      <c r="AP357" s="6">
        <v>41032.699999999997</v>
      </c>
      <c r="AQ357" s="6">
        <v>41778</v>
      </c>
      <c r="AR357" s="6">
        <v>42594.8</v>
      </c>
    </row>
    <row r="358" spans="1:44" x14ac:dyDescent="0.2">
      <c r="A358" s="9">
        <v>43</v>
      </c>
      <c r="B358" s="6">
        <v>49767</v>
      </c>
      <c r="C358" s="6">
        <v>56970.9</v>
      </c>
      <c r="D358" s="6">
        <v>54115.5</v>
      </c>
      <c r="E358" s="6">
        <v>46205.4</v>
      </c>
      <c r="F358" s="6">
        <v>52709.3</v>
      </c>
      <c r="G358" s="6">
        <v>63534.3</v>
      </c>
      <c r="H358" s="6">
        <v>68882.899999999994</v>
      </c>
      <c r="I358" s="6">
        <v>67779</v>
      </c>
      <c r="J358" s="6">
        <v>64867.1</v>
      </c>
      <c r="K358" s="6">
        <v>67856</v>
      </c>
      <c r="L358" s="6">
        <v>70400.899999999994</v>
      </c>
      <c r="M358" s="6">
        <v>75134.399999999994</v>
      </c>
      <c r="N358" s="6">
        <v>82712.899999999994</v>
      </c>
      <c r="O358" s="6">
        <v>87291.6</v>
      </c>
      <c r="P358" s="6">
        <v>94539.9</v>
      </c>
      <c r="Q358" s="6">
        <v>106253.2</v>
      </c>
      <c r="R358" s="6">
        <v>108628.5</v>
      </c>
      <c r="S358" s="6">
        <v>110122.3</v>
      </c>
      <c r="T358" s="6">
        <v>112101.4</v>
      </c>
      <c r="U358" s="6">
        <v>109080.2</v>
      </c>
      <c r="V358" s="6">
        <v>123967.9</v>
      </c>
      <c r="W358" s="6">
        <v>132276.1</v>
      </c>
      <c r="X358" s="6">
        <v>144458</v>
      </c>
      <c r="Y358" s="6">
        <v>146529.60000000001</v>
      </c>
      <c r="Z358" s="6">
        <v>152405.70000000001</v>
      </c>
      <c r="AA358" s="6">
        <v>160806.1</v>
      </c>
      <c r="AB358" s="6">
        <v>167884.4</v>
      </c>
      <c r="AC358" s="6">
        <v>177544.8</v>
      </c>
      <c r="AD358" s="6">
        <v>180615.7</v>
      </c>
      <c r="AE358" s="6">
        <v>172465.1</v>
      </c>
      <c r="AF358" s="6">
        <v>177593.9</v>
      </c>
      <c r="AG358" s="6">
        <v>176619.2</v>
      </c>
      <c r="AH358" s="6">
        <v>179750.6</v>
      </c>
      <c r="AI358" s="6">
        <v>181436.7</v>
      </c>
      <c r="AJ358" s="6">
        <v>184529.7</v>
      </c>
      <c r="AK358" s="6">
        <v>177484</v>
      </c>
      <c r="AL358" s="6">
        <v>159824.4</v>
      </c>
      <c r="AM358" s="6">
        <v>135652.1</v>
      </c>
      <c r="AN358" s="6">
        <v>146397.79999999999</v>
      </c>
      <c r="AO358" s="6">
        <v>148123.4</v>
      </c>
      <c r="AP358" s="6">
        <v>153849.79999999999</v>
      </c>
      <c r="AQ358" s="6">
        <v>155759.4</v>
      </c>
      <c r="AR358" s="6">
        <v>157334.29999999999</v>
      </c>
    </row>
    <row r="359" spans="1:44" x14ac:dyDescent="0.2">
      <c r="A359" s="9">
        <v>44</v>
      </c>
      <c r="B359" s="6">
        <v>33580.6</v>
      </c>
      <c r="C359" s="6">
        <v>37037.9</v>
      </c>
      <c r="D359" s="6">
        <v>35403.800000000003</v>
      </c>
      <c r="E359" s="6">
        <v>31090.2</v>
      </c>
      <c r="F359" s="6">
        <v>31965.1</v>
      </c>
      <c r="G359" s="6">
        <v>35412.300000000003</v>
      </c>
      <c r="H359" s="6">
        <v>34511.9</v>
      </c>
      <c r="I359" s="6">
        <v>33383</v>
      </c>
      <c r="J359" s="6">
        <v>28100.7</v>
      </c>
      <c r="K359" s="6">
        <v>29495.9</v>
      </c>
      <c r="L359" s="6">
        <v>27064.400000000001</v>
      </c>
      <c r="M359" s="6">
        <v>29547.5</v>
      </c>
      <c r="N359" s="6">
        <v>32091.599999999999</v>
      </c>
      <c r="O359" s="6">
        <v>31993</v>
      </c>
      <c r="P359" s="6">
        <v>31514.1</v>
      </c>
      <c r="Q359" s="6">
        <v>33390.9</v>
      </c>
      <c r="R359" s="6">
        <v>34765.599999999999</v>
      </c>
      <c r="S359" s="6">
        <v>34888.5</v>
      </c>
      <c r="T359" s="6">
        <v>35087.599999999999</v>
      </c>
      <c r="U359" s="6">
        <v>33778.699999999997</v>
      </c>
      <c r="V359" s="6">
        <v>35239.599999999999</v>
      </c>
      <c r="W359" s="6">
        <v>37799.9</v>
      </c>
      <c r="X359" s="6">
        <v>39045.699999999997</v>
      </c>
      <c r="Y359" s="6">
        <v>40904.5</v>
      </c>
      <c r="Z359" s="6">
        <v>41676.699999999997</v>
      </c>
      <c r="AA359" s="6">
        <v>44385.3</v>
      </c>
      <c r="AB359" s="6">
        <v>44988</v>
      </c>
      <c r="AC359" s="6">
        <v>45750.1</v>
      </c>
      <c r="AD359" s="6">
        <v>46229.9</v>
      </c>
      <c r="AE359" s="6">
        <v>42351.4</v>
      </c>
      <c r="AF359" s="6">
        <v>41140.800000000003</v>
      </c>
      <c r="AG359" s="6">
        <v>40946.800000000003</v>
      </c>
      <c r="AH359" s="6">
        <v>41737</v>
      </c>
      <c r="AI359" s="6">
        <v>42623.199999999997</v>
      </c>
      <c r="AJ359" s="6">
        <v>43299.199999999997</v>
      </c>
      <c r="AK359" s="6">
        <v>41453.4</v>
      </c>
      <c r="AL359" s="6">
        <v>37347.599999999999</v>
      </c>
      <c r="AM359" s="6">
        <v>31218.799999999999</v>
      </c>
      <c r="AN359" s="6">
        <v>35144.6</v>
      </c>
      <c r="AO359" s="6">
        <v>37784.5</v>
      </c>
      <c r="AP359" s="6">
        <v>36547.5</v>
      </c>
      <c r="AQ359" s="6">
        <v>35812.400000000001</v>
      </c>
      <c r="AR359" s="6">
        <v>37221.199999999997</v>
      </c>
    </row>
    <row r="360" spans="1:44" x14ac:dyDescent="0.2">
      <c r="A360" s="9">
        <v>45</v>
      </c>
      <c r="B360" s="6">
        <v>12355.3</v>
      </c>
      <c r="C360" s="6">
        <v>13245.3</v>
      </c>
      <c r="D360" s="6">
        <v>14059.5</v>
      </c>
      <c r="E360" s="6">
        <v>12274.8</v>
      </c>
      <c r="F360" s="6">
        <v>12629.5</v>
      </c>
      <c r="G360" s="6">
        <v>12555.2</v>
      </c>
      <c r="H360" s="6">
        <v>12804.5</v>
      </c>
      <c r="I360" s="6">
        <v>12789.7</v>
      </c>
      <c r="J360" s="6">
        <v>11902.1</v>
      </c>
      <c r="K360" s="6">
        <v>11318.1</v>
      </c>
      <c r="L360" s="6">
        <v>9450.1</v>
      </c>
      <c r="M360" s="6">
        <v>9531.2000000000007</v>
      </c>
      <c r="N360" s="6">
        <v>10563.9</v>
      </c>
      <c r="O360" s="6">
        <v>10398.4</v>
      </c>
      <c r="P360" s="6">
        <v>10483.9</v>
      </c>
      <c r="Q360" s="6">
        <v>11214.5</v>
      </c>
      <c r="R360" s="6">
        <v>11466.6</v>
      </c>
      <c r="S360" s="6">
        <v>11451.1</v>
      </c>
      <c r="T360" s="6">
        <v>11220.2</v>
      </c>
      <c r="U360" s="6">
        <v>10300.5</v>
      </c>
      <c r="V360" s="6">
        <v>10953.7</v>
      </c>
      <c r="W360" s="6">
        <v>11164.6</v>
      </c>
      <c r="X360" s="6">
        <v>12001.5</v>
      </c>
      <c r="Y360" s="6">
        <v>12215.9</v>
      </c>
      <c r="Z360" s="6">
        <v>13059.3</v>
      </c>
      <c r="AA360" s="6">
        <v>12956.1</v>
      </c>
      <c r="AB360" s="6">
        <v>13185.6</v>
      </c>
      <c r="AC360" s="6">
        <v>12727.7</v>
      </c>
      <c r="AD360" s="6">
        <v>12236.9</v>
      </c>
      <c r="AE360" s="6">
        <v>10674</v>
      </c>
      <c r="AF360" s="6">
        <v>10042.6</v>
      </c>
      <c r="AG360" s="6">
        <v>9858.1</v>
      </c>
      <c r="AH360" s="6">
        <v>10147.6</v>
      </c>
      <c r="AI360" s="6">
        <v>10294.799999999999</v>
      </c>
      <c r="AJ360" s="6">
        <v>11352.7</v>
      </c>
      <c r="AK360" s="6">
        <v>9168.9</v>
      </c>
      <c r="AL360" s="6">
        <v>8256.7999999999993</v>
      </c>
      <c r="AM360" s="6">
        <v>6132.6</v>
      </c>
      <c r="AN360" s="6">
        <v>7084.6</v>
      </c>
      <c r="AO360" s="6">
        <v>7022.8</v>
      </c>
      <c r="AP360" s="6">
        <v>7028.1</v>
      </c>
      <c r="AQ360" s="6">
        <v>6960.9</v>
      </c>
      <c r="AR360" s="6">
        <v>7080.1</v>
      </c>
    </row>
    <row r="361" spans="1:44" x14ac:dyDescent="0.2">
      <c r="A361" s="9">
        <v>46</v>
      </c>
      <c r="B361" s="6">
        <v>17429.599999999999</v>
      </c>
      <c r="C361" s="6">
        <v>18771</v>
      </c>
      <c r="D361" s="6">
        <v>17679</v>
      </c>
      <c r="E361" s="6">
        <v>16910.8</v>
      </c>
      <c r="F361" s="6">
        <v>18365.5</v>
      </c>
      <c r="G361" s="6">
        <v>19105.3</v>
      </c>
      <c r="H361" s="6">
        <v>20032.7</v>
      </c>
      <c r="I361" s="6">
        <v>19374</v>
      </c>
      <c r="J361" s="6">
        <v>18429.5</v>
      </c>
      <c r="K361" s="6">
        <v>18411.400000000001</v>
      </c>
      <c r="L361" s="6">
        <v>17064.099999999999</v>
      </c>
      <c r="M361" s="6">
        <v>17359</v>
      </c>
      <c r="N361" s="6">
        <v>17690.099999999999</v>
      </c>
      <c r="O361" s="6">
        <v>17850.2</v>
      </c>
      <c r="P361" s="6">
        <v>18244.7</v>
      </c>
      <c r="Q361" s="6">
        <v>19922</v>
      </c>
      <c r="R361" s="6">
        <v>20172.8</v>
      </c>
      <c r="S361" s="6">
        <v>20402.099999999999</v>
      </c>
      <c r="T361" s="6">
        <v>20302.8</v>
      </c>
      <c r="U361" s="6">
        <v>19711.8</v>
      </c>
      <c r="V361" s="6">
        <v>20653.5</v>
      </c>
      <c r="W361" s="6">
        <v>21623</v>
      </c>
      <c r="X361" s="6">
        <v>22263.5</v>
      </c>
      <c r="Y361" s="6">
        <v>22077.599999999999</v>
      </c>
      <c r="Z361" s="6">
        <v>23718.5</v>
      </c>
      <c r="AA361" s="6">
        <v>24960</v>
      </c>
      <c r="AB361" s="6">
        <v>26489.9</v>
      </c>
      <c r="AC361" s="6">
        <v>27168.400000000001</v>
      </c>
      <c r="AD361" s="6">
        <v>26650.3</v>
      </c>
      <c r="AE361" s="6">
        <v>24820</v>
      </c>
      <c r="AF361" s="6">
        <v>24442.400000000001</v>
      </c>
      <c r="AG361" s="6">
        <v>23976</v>
      </c>
      <c r="AH361" s="6">
        <v>24863.9</v>
      </c>
      <c r="AI361" s="6">
        <v>24831</v>
      </c>
      <c r="AJ361" s="6">
        <v>28296.799999999999</v>
      </c>
      <c r="AK361" s="6">
        <v>24180.3</v>
      </c>
      <c r="AL361" s="6">
        <v>23481.3</v>
      </c>
      <c r="AM361" s="6">
        <v>20481.599999999999</v>
      </c>
      <c r="AN361" s="6">
        <v>21125.9</v>
      </c>
      <c r="AO361" s="6">
        <v>21811.7</v>
      </c>
      <c r="AP361" s="6">
        <v>22313.1</v>
      </c>
      <c r="AQ361" s="6">
        <v>22018.6</v>
      </c>
      <c r="AR361" s="6">
        <v>22307.1</v>
      </c>
    </row>
    <row r="362" spans="1:44" x14ac:dyDescent="0.2">
      <c r="A362" s="9">
        <v>47</v>
      </c>
      <c r="B362" s="6">
        <v>18479.099999999999</v>
      </c>
      <c r="C362" s="6">
        <v>19809.3</v>
      </c>
      <c r="D362" s="6">
        <v>20222.900000000001</v>
      </c>
      <c r="E362" s="6">
        <v>18716.099999999999</v>
      </c>
      <c r="F362" s="6">
        <v>19306.8</v>
      </c>
      <c r="G362" s="6">
        <v>22546.2</v>
      </c>
      <c r="H362" s="6">
        <v>26069.599999999999</v>
      </c>
      <c r="I362" s="6">
        <v>27998.9</v>
      </c>
      <c r="J362" s="6">
        <v>25503.5</v>
      </c>
      <c r="K362" s="6">
        <v>24396.799999999999</v>
      </c>
      <c r="L362" s="6">
        <v>21722.400000000001</v>
      </c>
      <c r="M362" s="6">
        <v>23898.3</v>
      </c>
      <c r="N362" s="6">
        <v>26037.7</v>
      </c>
      <c r="O362" s="6">
        <v>26761.8</v>
      </c>
      <c r="P362" s="6">
        <v>28572.7</v>
      </c>
      <c r="Q362" s="6">
        <v>35096.9</v>
      </c>
      <c r="R362" s="6">
        <v>35160.1</v>
      </c>
      <c r="S362" s="6">
        <v>35160.699999999997</v>
      </c>
      <c r="T362" s="6">
        <v>34540.9</v>
      </c>
      <c r="U362" s="6">
        <v>30201.3</v>
      </c>
      <c r="V362" s="6">
        <v>30989.8</v>
      </c>
      <c r="W362" s="6">
        <v>32518.799999999999</v>
      </c>
      <c r="X362" s="6">
        <v>35282.300000000003</v>
      </c>
      <c r="Y362" s="6">
        <v>38356.6</v>
      </c>
      <c r="Z362" s="6">
        <v>42232.3</v>
      </c>
      <c r="AA362" s="6">
        <v>44090.9</v>
      </c>
      <c r="AB362" s="6">
        <v>50287</v>
      </c>
      <c r="AC362" s="6">
        <v>53097.5</v>
      </c>
      <c r="AD362" s="6">
        <v>54138.6</v>
      </c>
      <c r="AE362" s="6">
        <v>54958.1</v>
      </c>
      <c r="AF362" s="6">
        <v>55895.3</v>
      </c>
      <c r="AG362" s="6">
        <v>58154.1</v>
      </c>
      <c r="AH362" s="6">
        <v>62059.4</v>
      </c>
      <c r="AI362" s="6">
        <v>67915.3</v>
      </c>
      <c r="AJ362" s="6">
        <v>72438.399999999994</v>
      </c>
      <c r="AK362" s="6">
        <v>77271.399999999994</v>
      </c>
      <c r="AL362" s="6">
        <v>64181.9</v>
      </c>
      <c r="AM362" s="6">
        <v>46481.2</v>
      </c>
      <c r="AN362" s="6">
        <v>48232.9</v>
      </c>
      <c r="AO362" s="6">
        <v>49311.1</v>
      </c>
      <c r="AP362" s="6">
        <v>51284.800000000003</v>
      </c>
      <c r="AQ362" s="6">
        <v>53099.9</v>
      </c>
      <c r="AR362" s="6">
        <v>53517.599999999999</v>
      </c>
    </row>
    <row r="363" spans="1:44" x14ac:dyDescent="0.2">
      <c r="A363" s="9">
        <v>48</v>
      </c>
      <c r="B363" s="6">
        <v>17807.099999999999</v>
      </c>
      <c r="C363" s="6">
        <v>19541.3</v>
      </c>
      <c r="D363" s="6">
        <v>19764.099999999999</v>
      </c>
      <c r="E363" s="6">
        <v>17453.5</v>
      </c>
      <c r="F363" s="6">
        <v>19097.7</v>
      </c>
      <c r="G363" s="6">
        <v>20547.099999999999</v>
      </c>
      <c r="H363" s="6">
        <v>22239.200000000001</v>
      </c>
      <c r="I363" s="6">
        <v>22837.200000000001</v>
      </c>
      <c r="J363" s="6">
        <v>20000.8</v>
      </c>
      <c r="K363" s="6">
        <v>19395.2</v>
      </c>
      <c r="L363" s="6">
        <v>17293.2</v>
      </c>
      <c r="M363" s="6">
        <v>18686.099999999999</v>
      </c>
      <c r="N363" s="6">
        <v>20484.099999999999</v>
      </c>
      <c r="O363" s="6">
        <v>20917.599999999999</v>
      </c>
      <c r="P363" s="6">
        <v>20830.8</v>
      </c>
      <c r="Q363" s="6">
        <v>21999.1</v>
      </c>
      <c r="R363" s="6">
        <v>22781.9</v>
      </c>
      <c r="S363" s="6">
        <v>21817.7</v>
      </c>
      <c r="T363" s="6">
        <v>21424</v>
      </c>
      <c r="U363" s="6">
        <v>19772</v>
      </c>
      <c r="V363" s="6">
        <v>21010.2</v>
      </c>
      <c r="W363" s="6">
        <v>21107.4</v>
      </c>
      <c r="X363" s="6">
        <v>22005.4</v>
      </c>
      <c r="Y363" s="6">
        <v>22518.799999999999</v>
      </c>
      <c r="Z363" s="6">
        <v>24105.4</v>
      </c>
      <c r="AA363" s="6">
        <v>25544.6</v>
      </c>
      <c r="AB363" s="6">
        <v>26961.200000000001</v>
      </c>
      <c r="AC363" s="6">
        <v>25594.9</v>
      </c>
      <c r="AD363" s="6">
        <v>25117.5</v>
      </c>
      <c r="AE363" s="6">
        <v>25060.7</v>
      </c>
      <c r="AF363" s="6">
        <v>24233</v>
      </c>
      <c r="AG363" s="6">
        <v>25008.5</v>
      </c>
      <c r="AH363" s="6">
        <v>26117.8</v>
      </c>
      <c r="AI363" s="6">
        <v>27587</v>
      </c>
      <c r="AJ363" s="6">
        <v>28180.2</v>
      </c>
      <c r="AK363" s="6">
        <v>29542.1</v>
      </c>
      <c r="AL363" s="6">
        <v>27352.3</v>
      </c>
      <c r="AM363" s="6">
        <v>21957.9</v>
      </c>
      <c r="AN363" s="6">
        <v>23596.2</v>
      </c>
      <c r="AO363" s="6">
        <v>23534.400000000001</v>
      </c>
      <c r="AP363" s="6">
        <v>23282.5</v>
      </c>
      <c r="AQ363" s="6">
        <v>24620.1</v>
      </c>
      <c r="AR363" s="6">
        <v>24868.7</v>
      </c>
    </row>
    <row r="364" spans="1:44" x14ac:dyDescent="0.2">
      <c r="A364" s="9">
        <v>49</v>
      </c>
      <c r="B364" s="6">
        <v>97519.3</v>
      </c>
      <c r="C364" s="6">
        <v>120025.4</v>
      </c>
      <c r="D364" s="6">
        <v>127787.3</v>
      </c>
      <c r="E364" s="6">
        <v>92736.9</v>
      </c>
      <c r="F364" s="6">
        <v>97193.1</v>
      </c>
      <c r="G364" s="6">
        <v>94200.3</v>
      </c>
      <c r="H364" s="6">
        <v>99337.8</v>
      </c>
      <c r="I364" s="6">
        <v>102731.1</v>
      </c>
      <c r="J364" s="6">
        <v>86442.5</v>
      </c>
      <c r="K364" s="6">
        <v>89071.5</v>
      </c>
      <c r="L364" s="6">
        <v>55292.2</v>
      </c>
      <c r="M364" s="6">
        <v>54116.2</v>
      </c>
      <c r="N364" s="6">
        <v>58017.4</v>
      </c>
      <c r="O364" s="6">
        <v>54766.2</v>
      </c>
      <c r="P364" s="6">
        <v>52826.400000000001</v>
      </c>
      <c r="Q364" s="6">
        <v>56874.400000000001</v>
      </c>
      <c r="R364" s="6">
        <v>65943</v>
      </c>
      <c r="S364" s="6">
        <v>64176.2</v>
      </c>
      <c r="T364" s="6">
        <v>62859.1</v>
      </c>
      <c r="U364" s="6">
        <v>57145.7</v>
      </c>
      <c r="V364" s="6">
        <v>60760.800000000003</v>
      </c>
      <c r="W364" s="6">
        <v>63243.9</v>
      </c>
      <c r="X364" s="6">
        <v>68316.2</v>
      </c>
      <c r="Y364" s="6">
        <v>69637.100000000006</v>
      </c>
      <c r="Z364" s="6">
        <v>72514.399999999994</v>
      </c>
      <c r="AA364" s="6">
        <v>75546.7</v>
      </c>
      <c r="AB364" s="6">
        <v>75990.3</v>
      </c>
      <c r="AC364" s="6">
        <v>77792.899999999994</v>
      </c>
      <c r="AD364" s="6">
        <v>74609.100000000006</v>
      </c>
      <c r="AE364" s="6">
        <v>70306.5</v>
      </c>
      <c r="AF364" s="6">
        <v>69489.399999999994</v>
      </c>
      <c r="AG364" s="6">
        <v>69571.199999999997</v>
      </c>
      <c r="AH364" s="6">
        <v>80932.5</v>
      </c>
      <c r="AI364" s="6">
        <v>83702</v>
      </c>
      <c r="AJ364" s="6">
        <v>82275.100000000006</v>
      </c>
      <c r="AK364" s="6">
        <v>87574</v>
      </c>
      <c r="AL364" s="6">
        <v>92424.7</v>
      </c>
      <c r="AM364" s="6">
        <v>67530.899999999994</v>
      </c>
      <c r="AN364" s="6">
        <v>80262.2</v>
      </c>
      <c r="AO364" s="6">
        <v>87432.6</v>
      </c>
      <c r="AP364" s="6">
        <v>99011.8</v>
      </c>
      <c r="AQ364" s="6">
        <v>103888.2</v>
      </c>
      <c r="AR364" s="6">
        <v>103178.9</v>
      </c>
    </row>
    <row r="365" spans="1:44" x14ac:dyDescent="0.2">
      <c r="A365" s="9">
        <v>50</v>
      </c>
      <c r="B365" s="6">
        <v>21071.3</v>
      </c>
      <c r="C365" s="6">
        <v>25414.1</v>
      </c>
      <c r="D365" s="6">
        <v>26647.3</v>
      </c>
      <c r="E365" s="6">
        <v>18965.099999999999</v>
      </c>
      <c r="F365" s="6">
        <v>19413.599999999999</v>
      </c>
      <c r="G365" s="6">
        <v>22237</v>
      </c>
      <c r="H365" s="6">
        <v>23965.8</v>
      </c>
      <c r="I365" s="6">
        <v>25232.400000000001</v>
      </c>
      <c r="J365" s="6">
        <v>22669</v>
      </c>
      <c r="K365" s="6">
        <v>23336.2</v>
      </c>
      <c r="L365" s="6">
        <v>17918.400000000001</v>
      </c>
      <c r="M365" s="6">
        <v>17683</v>
      </c>
      <c r="N365" s="6">
        <v>19598.5</v>
      </c>
      <c r="O365" s="6">
        <v>18075.3</v>
      </c>
      <c r="P365" s="6">
        <v>18250.8</v>
      </c>
      <c r="Q365" s="6">
        <v>24316.3</v>
      </c>
      <c r="R365" s="6">
        <v>27003.4</v>
      </c>
      <c r="S365" s="6">
        <v>26312.400000000001</v>
      </c>
      <c r="T365" s="6">
        <v>26308.3</v>
      </c>
      <c r="U365" s="6">
        <v>25567.5</v>
      </c>
      <c r="V365" s="6">
        <v>26724.7</v>
      </c>
      <c r="W365" s="6">
        <v>28772.7</v>
      </c>
      <c r="X365" s="6">
        <v>29944.2</v>
      </c>
      <c r="Y365" s="6">
        <v>30401.9</v>
      </c>
      <c r="Z365" s="6">
        <v>30235.8</v>
      </c>
      <c r="AA365" s="6">
        <v>29956.3</v>
      </c>
      <c r="AB365" s="6">
        <v>30702.7</v>
      </c>
      <c r="AC365" s="6">
        <v>28690</v>
      </c>
      <c r="AD365" s="6">
        <v>29044.9</v>
      </c>
      <c r="AE365" s="6">
        <v>26798.799999999999</v>
      </c>
      <c r="AF365" s="6">
        <v>24783.9</v>
      </c>
      <c r="AG365" s="6">
        <v>22457.3</v>
      </c>
      <c r="AH365" s="6">
        <v>22921.7</v>
      </c>
      <c r="AI365" s="6">
        <v>21865.5</v>
      </c>
      <c r="AJ365" s="6">
        <v>26536.5</v>
      </c>
      <c r="AK365" s="6">
        <v>23197.200000000001</v>
      </c>
      <c r="AL365" s="6">
        <v>21182.1</v>
      </c>
      <c r="AM365" s="6">
        <v>15068</v>
      </c>
      <c r="AN365" s="6">
        <v>21072.3</v>
      </c>
      <c r="AO365" s="6">
        <v>22523.8</v>
      </c>
      <c r="AP365" s="6">
        <v>24691.599999999999</v>
      </c>
      <c r="AQ365" s="6">
        <v>25110.7</v>
      </c>
      <c r="AR365" s="6">
        <v>25774.3</v>
      </c>
    </row>
    <row r="366" spans="1:44" x14ac:dyDescent="0.2">
      <c r="A366" s="9">
        <v>51</v>
      </c>
      <c r="B366" s="6">
        <v>31093.5</v>
      </c>
      <c r="C366" s="6">
        <v>35495.9</v>
      </c>
      <c r="D366" s="6">
        <v>33221.800000000003</v>
      </c>
      <c r="E366" s="6">
        <v>27970.1</v>
      </c>
      <c r="F366" s="6">
        <v>34218</v>
      </c>
      <c r="G366" s="6">
        <v>35474.400000000001</v>
      </c>
      <c r="H366" s="6">
        <v>37609.300000000003</v>
      </c>
      <c r="I366" s="6">
        <v>37382.400000000001</v>
      </c>
      <c r="J366" s="6">
        <v>35462.300000000003</v>
      </c>
      <c r="K366" s="6">
        <v>33331.199999999997</v>
      </c>
      <c r="L366" s="6">
        <v>29105.8</v>
      </c>
      <c r="M366" s="6">
        <v>32076.1</v>
      </c>
      <c r="N366" s="6">
        <v>32794.5</v>
      </c>
      <c r="O366" s="6">
        <v>30848.5</v>
      </c>
      <c r="P366" s="6">
        <v>30766</v>
      </c>
      <c r="Q366" s="6">
        <v>31942.7</v>
      </c>
      <c r="R366" s="6">
        <v>32687.7</v>
      </c>
      <c r="S366" s="6">
        <v>33333.199999999997</v>
      </c>
      <c r="T366" s="6">
        <v>35068.699999999997</v>
      </c>
      <c r="U366" s="6">
        <v>36082.5</v>
      </c>
      <c r="V366" s="6">
        <v>37417.599999999999</v>
      </c>
      <c r="W366" s="6">
        <v>36375.699999999997</v>
      </c>
      <c r="X366" s="6">
        <v>35473.699999999997</v>
      </c>
      <c r="Y366" s="6">
        <v>33435.4</v>
      </c>
      <c r="Z366" s="6">
        <v>35073.699999999997</v>
      </c>
      <c r="AA366" s="6">
        <v>32875.199999999997</v>
      </c>
      <c r="AB366" s="6">
        <v>35306.5</v>
      </c>
      <c r="AC366" s="6">
        <v>34745.1</v>
      </c>
      <c r="AD366" s="6">
        <v>32590.799999999999</v>
      </c>
      <c r="AE366" s="6">
        <v>29521.4</v>
      </c>
      <c r="AF366" s="6">
        <v>30934.7</v>
      </c>
      <c r="AG366" s="6">
        <v>29680</v>
      </c>
      <c r="AH366" s="6">
        <v>34442.699999999997</v>
      </c>
      <c r="AI366" s="6">
        <v>34653.9</v>
      </c>
      <c r="AJ366" s="6">
        <v>36097.599999999999</v>
      </c>
      <c r="AK366" s="6">
        <v>32663.9</v>
      </c>
      <c r="AL366" s="6">
        <v>35004.800000000003</v>
      </c>
      <c r="AM366" s="6">
        <v>26291.200000000001</v>
      </c>
      <c r="AN366" s="6">
        <v>34104.9</v>
      </c>
      <c r="AO366" s="6">
        <v>37850.300000000003</v>
      </c>
      <c r="AP366" s="6">
        <v>43019.8</v>
      </c>
      <c r="AQ366" s="6">
        <v>44668.7</v>
      </c>
      <c r="AR366" s="6">
        <v>44411.9</v>
      </c>
    </row>
    <row r="367" spans="1:44" x14ac:dyDescent="0.2">
      <c r="A367" s="9">
        <v>52</v>
      </c>
      <c r="B367" s="6">
        <v>52354.9</v>
      </c>
      <c r="C367" s="6">
        <v>57388.7</v>
      </c>
      <c r="D367" s="6">
        <v>54336.2</v>
      </c>
      <c r="E367" s="6">
        <v>46453.2</v>
      </c>
      <c r="F367" s="6">
        <v>51926.1</v>
      </c>
      <c r="G367" s="6">
        <v>55393.2</v>
      </c>
      <c r="H367" s="6">
        <v>57388.1</v>
      </c>
      <c r="I367" s="6">
        <v>57459.1</v>
      </c>
      <c r="J367" s="6">
        <v>53307.7</v>
      </c>
      <c r="K367" s="6">
        <v>54311.1</v>
      </c>
      <c r="L367" s="6">
        <v>46365.8</v>
      </c>
      <c r="M367" s="6">
        <v>45999.4</v>
      </c>
      <c r="N367" s="6">
        <v>46833.4</v>
      </c>
      <c r="O367" s="6">
        <v>45232.4</v>
      </c>
      <c r="P367" s="6">
        <v>42740.3</v>
      </c>
      <c r="Q367" s="6">
        <v>44652.6</v>
      </c>
      <c r="R367" s="6">
        <v>44867.3</v>
      </c>
      <c r="S367" s="6">
        <v>43845.9</v>
      </c>
      <c r="T367" s="6">
        <v>43868.9</v>
      </c>
      <c r="U367" s="6">
        <v>41840.6</v>
      </c>
      <c r="V367" s="6">
        <v>44404.5</v>
      </c>
      <c r="W367" s="6">
        <v>47530.5</v>
      </c>
      <c r="X367" s="6">
        <v>48851.1</v>
      </c>
      <c r="Y367" s="6">
        <v>48932.3</v>
      </c>
      <c r="Z367" s="6">
        <v>52097.1</v>
      </c>
      <c r="AA367" s="6">
        <v>51799.6</v>
      </c>
      <c r="AB367" s="6">
        <v>57165.3</v>
      </c>
      <c r="AC367" s="6">
        <v>53222.8</v>
      </c>
      <c r="AD367" s="6">
        <v>49208.9</v>
      </c>
      <c r="AE367" s="6">
        <v>42840.4</v>
      </c>
      <c r="AF367" s="6">
        <v>44735.5</v>
      </c>
      <c r="AG367" s="6">
        <v>45603.9</v>
      </c>
      <c r="AH367" s="6">
        <v>54918.2</v>
      </c>
      <c r="AI367" s="6">
        <v>54477.5</v>
      </c>
      <c r="AJ367" s="6">
        <v>44934.400000000001</v>
      </c>
      <c r="AK367" s="6">
        <v>47934</v>
      </c>
      <c r="AL367" s="6">
        <v>53881.3</v>
      </c>
      <c r="AM367" s="6">
        <v>40027</v>
      </c>
      <c r="AN367" s="6">
        <v>47043.4</v>
      </c>
      <c r="AO367" s="6">
        <v>48737.1</v>
      </c>
      <c r="AP367" s="6">
        <v>53733.1</v>
      </c>
      <c r="AQ367" s="6">
        <v>57496.7</v>
      </c>
      <c r="AR367" s="6">
        <v>61956.7</v>
      </c>
    </row>
    <row r="368" spans="1:44" x14ac:dyDescent="0.2">
      <c r="A368" s="9">
        <v>53</v>
      </c>
      <c r="B368" s="6">
        <v>39718.699999999997</v>
      </c>
      <c r="C368" s="6">
        <v>45670.7</v>
      </c>
      <c r="D368" s="6">
        <v>45827.9</v>
      </c>
      <c r="E368" s="6">
        <v>38134.1</v>
      </c>
      <c r="F368" s="6">
        <v>38524.400000000001</v>
      </c>
      <c r="G368" s="6">
        <v>40358.9</v>
      </c>
      <c r="H368" s="6">
        <v>43449.599999999999</v>
      </c>
      <c r="I368" s="6">
        <v>43639.8</v>
      </c>
      <c r="J368" s="6">
        <v>36794.5</v>
      </c>
      <c r="K368" s="6">
        <v>35908.1</v>
      </c>
      <c r="L368" s="6">
        <v>27142.7</v>
      </c>
      <c r="M368" s="6">
        <v>26877.5</v>
      </c>
      <c r="N368" s="6">
        <v>31444.3</v>
      </c>
      <c r="O368" s="6">
        <v>29786.6</v>
      </c>
      <c r="P368" s="6">
        <v>28516.5</v>
      </c>
      <c r="Q368" s="6">
        <v>29469.599999999999</v>
      </c>
      <c r="R368" s="6">
        <v>31857.4</v>
      </c>
      <c r="S368" s="6">
        <v>31371.3</v>
      </c>
      <c r="T368" s="6">
        <v>29626.2</v>
      </c>
      <c r="U368" s="6">
        <v>27276</v>
      </c>
      <c r="V368" s="6">
        <v>28482.1</v>
      </c>
      <c r="W368" s="6">
        <v>30465.3</v>
      </c>
      <c r="X368" s="6">
        <v>33515.599999999999</v>
      </c>
      <c r="Y368" s="6">
        <v>34857.699999999997</v>
      </c>
      <c r="Z368" s="6">
        <v>36314.9</v>
      </c>
      <c r="AA368" s="6">
        <v>39309</v>
      </c>
      <c r="AB368" s="6">
        <v>39961.599999999999</v>
      </c>
      <c r="AC368" s="6">
        <v>40429.1</v>
      </c>
      <c r="AD368" s="6">
        <v>39610.199999999997</v>
      </c>
      <c r="AE368" s="6">
        <v>36832.199999999997</v>
      </c>
      <c r="AF368" s="6">
        <v>35282.400000000001</v>
      </c>
      <c r="AG368" s="6">
        <v>33453.5</v>
      </c>
      <c r="AH368" s="6">
        <v>38204.9</v>
      </c>
      <c r="AI368" s="6">
        <v>36766.1</v>
      </c>
      <c r="AJ368" s="6">
        <v>41042.300000000003</v>
      </c>
      <c r="AK368" s="6">
        <v>34487.1</v>
      </c>
      <c r="AL368" s="6">
        <v>34135.800000000003</v>
      </c>
      <c r="AM368" s="6">
        <v>22127.1</v>
      </c>
      <c r="AN368" s="6">
        <v>28280</v>
      </c>
      <c r="AO368" s="6">
        <v>31032.5</v>
      </c>
      <c r="AP368" s="6">
        <v>33859.699999999997</v>
      </c>
      <c r="AQ368" s="6">
        <v>34070</v>
      </c>
      <c r="AR368" s="6">
        <v>34911.699999999997</v>
      </c>
    </row>
    <row r="369" spans="1:44" x14ac:dyDescent="0.2">
      <c r="A369" s="9">
        <v>54</v>
      </c>
      <c r="B369" s="6">
        <v>19619.400000000001</v>
      </c>
      <c r="C369" s="6">
        <v>22153.9</v>
      </c>
      <c r="D369" s="6">
        <v>22261.3</v>
      </c>
      <c r="E369" s="6">
        <v>18033</v>
      </c>
      <c r="F369" s="6">
        <v>19238.599999999999</v>
      </c>
      <c r="G369" s="6">
        <v>20759.3</v>
      </c>
      <c r="H369" s="6">
        <v>21574.1</v>
      </c>
      <c r="I369" s="6">
        <v>23004.9</v>
      </c>
      <c r="J369" s="6">
        <v>22145.3</v>
      </c>
      <c r="K369" s="6">
        <v>22266.2</v>
      </c>
      <c r="L369" s="6">
        <v>18998.5</v>
      </c>
      <c r="M369" s="6">
        <v>19032.099999999999</v>
      </c>
      <c r="N369" s="6">
        <v>21929.599999999999</v>
      </c>
      <c r="O369" s="6">
        <v>20945.3</v>
      </c>
      <c r="P369" s="6">
        <v>19706.900000000001</v>
      </c>
      <c r="Q369" s="6">
        <v>21218.2</v>
      </c>
      <c r="R369" s="6">
        <v>21757</v>
      </c>
      <c r="S369" s="6">
        <v>22002.400000000001</v>
      </c>
      <c r="T369" s="6">
        <v>21723</v>
      </c>
      <c r="U369" s="6">
        <v>20481.2</v>
      </c>
      <c r="V369" s="6">
        <v>21264.6</v>
      </c>
      <c r="W369" s="6">
        <v>22650.1</v>
      </c>
      <c r="X369" s="6">
        <v>24275.4</v>
      </c>
      <c r="Y369" s="6">
        <v>25740.3</v>
      </c>
      <c r="Z369" s="6">
        <v>26887.7</v>
      </c>
      <c r="AA369" s="6">
        <v>29122.400000000001</v>
      </c>
      <c r="AB369" s="6">
        <v>30269.1</v>
      </c>
      <c r="AC369" s="6">
        <v>31012.1</v>
      </c>
      <c r="AD369" s="6">
        <v>33039.699999999997</v>
      </c>
      <c r="AE369" s="6">
        <v>29548.400000000001</v>
      </c>
      <c r="AF369" s="6">
        <v>25632.5</v>
      </c>
      <c r="AG369" s="6">
        <v>26082.1</v>
      </c>
      <c r="AH369" s="6">
        <v>28957.3</v>
      </c>
      <c r="AI369" s="6">
        <v>31088.5</v>
      </c>
      <c r="AJ369" s="6">
        <v>32590.3</v>
      </c>
      <c r="AK369" s="6">
        <v>35151.1</v>
      </c>
      <c r="AL369" s="6">
        <v>34703.599999999999</v>
      </c>
      <c r="AM369" s="6">
        <v>26268.799999999999</v>
      </c>
      <c r="AN369" s="6">
        <v>29219.200000000001</v>
      </c>
      <c r="AO369" s="6">
        <v>32060.1</v>
      </c>
      <c r="AP369" s="6">
        <v>33881.199999999997</v>
      </c>
      <c r="AQ369" s="6">
        <v>34040.400000000001</v>
      </c>
      <c r="AR369" s="6">
        <v>35098.400000000001</v>
      </c>
    </row>
    <row r="370" spans="1:44" x14ac:dyDescent="0.2">
      <c r="A370" s="9">
        <v>55</v>
      </c>
      <c r="B370" s="6">
        <v>11557</v>
      </c>
      <c r="C370" s="6">
        <v>12697.3</v>
      </c>
      <c r="D370" s="6">
        <v>12693.5</v>
      </c>
      <c r="E370" s="6">
        <v>11326.6</v>
      </c>
      <c r="F370" s="6">
        <v>12442</v>
      </c>
      <c r="G370" s="6">
        <v>13779.8</v>
      </c>
      <c r="H370" s="6">
        <v>14416.8</v>
      </c>
      <c r="I370" s="6">
        <v>14885.4</v>
      </c>
      <c r="J370" s="6">
        <v>13359.4</v>
      </c>
      <c r="K370" s="6">
        <v>12916.7</v>
      </c>
      <c r="L370" s="6">
        <v>10983.8</v>
      </c>
      <c r="M370" s="6">
        <v>10818.3</v>
      </c>
      <c r="N370" s="6">
        <v>11751.2</v>
      </c>
      <c r="O370" s="6">
        <v>11692.5</v>
      </c>
      <c r="P370" s="6">
        <v>11713</v>
      </c>
      <c r="Q370" s="6">
        <v>11914.6</v>
      </c>
      <c r="R370" s="6">
        <v>12359</v>
      </c>
      <c r="S370" s="6">
        <v>12675.8</v>
      </c>
      <c r="T370" s="6">
        <v>12175.5</v>
      </c>
      <c r="U370" s="6">
        <v>11373.9</v>
      </c>
      <c r="V370" s="6">
        <v>11619.3</v>
      </c>
      <c r="W370" s="6">
        <v>12424.9</v>
      </c>
      <c r="X370" s="6">
        <v>13379.3</v>
      </c>
      <c r="Y370" s="6">
        <v>13922.3</v>
      </c>
      <c r="Z370" s="6">
        <v>14714.5</v>
      </c>
      <c r="AA370" s="6">
        <v>14304.5</v>
      </c>
      <c r="AB370" s="6">
        <v>14528.3</v>
      </c>
      <c r="AC370" s="6">
        <v>14825.9</v>
      </c>
      <c r="AD370" s="6">
        <v>14970.9</v>
      </c>
      <c r="AE370" s="6">
        <v>13789.2</v>
      </c>
      <c r="AF370" s="6">
        <v>12620.8</v>
      </c>
      <c r="AG370" s="6">
        <v>11903.1</v>
      </c>
      <c r="AH370" s="6">
        <v>11753.9</v>
      </c>
      <c r="AI370" s="6">
        <v>11664</v>
      </c>
      <c r="AJ370" s="6">
        <v>13119.3</v>
      </c>
      <c r="AK370" s="6">
        <v>11216.9</v>
      </c>
      <c r="AL370" s="6">
        <v>11203</v>
      </c>
      <c r="AM370" s="6">
        <v>9515.4</v>
      </c>
      <c r="AN370" s="6">
        <v>10494.9</v>
      </c>
      <c r="AO370" s="6">
        <v>10328.1</v>
      </c>
      <c r="AP370" s="6">
        <v>10213.200000000001</v>
      </c>
      <c r="AQ370" s="6">
        <v>10165.1</v>
      </c>
      <c r="AR370" s="6">
        <v>10343</v>
      </c>
    </row>
    <row r="371" spans="1:44" x14ac:dyDescent="0.2">
      <c r="A371" s="9">
        <v>56</v>
      </c>
      <c r="B371" s="6">
        <v>50413.4</v>
      </c>
      <c r="C371" s="6">
        <v>55516.4</v>
      </c>
      <c r="D371" s="6">
        <v>50583</v>
      </c>
      <c r="E371" s="6">
        <v>42769</v>
      </c>
      <c r="F371" s="6">
        <v>45505.9</v>
      </c>
      <c r="G371" s="6">
        <v>49638</v>
      </c>
      <c r="H371" s="6">
        <v>51339.3</v>
      </c>
      <c r="I371" s="6">
        <v>53764.800000000003</v>
      </c>
      <c r="J371" s="6">
        <v>53249.4</v>
      </c>
      <c r="K371" s="6">
        <v>52353.2</v>
      </c>
      <c r="L371" s="6">
        <v>50392.5</v>
      </c>
      <c r="M371" s="6">
        <v>50181.1</v>
      </c>
      <c r="N371" s="6">
        <v>51649.599999999999</v>
      </c>
      <c r="O371" s="6">
        <v>53654.2</v>
      </c>
      <c r="P371" s="6">
        <v>53836.1</v>
      </c>
      <c r="Q371" s="6">
        <v>57936.800000000003</v>
      </c>
      <c r="R371" s="6">
        <v>56721.4</v>
      </c>
      <c r="S371" s="6">
        <v>55488.5</v>
      </c>
      <c r="T371" s="6">
        <v>55028.800000000003</v>
      </c>
      <c r="U371" s="6">
        <v>51890.5</v>
      </c>
      <c r="V371" s="6">
        <v>55587.5</v>
      </c>
      <c r="W371" s="6">
        <v>57209.5</v>
      </c>
      <c r="X371" s="6">
        <v>60902.2</v>
      </c>
      <c r="Y371" s="6">
        <v>62816.7</v>
      </c>
      <c r="Z371" s="6">
        <v>65288.5</v>
      </c>
      <c r="AA371" s="6">
        <v>71668.5</v>
      </c>
      <c r="AB371" s="6">
        <v>75217</v>
      </c>
      <c r="AC371" s="6">
        <v>78662.600000000006</v>
      </c>
      <c r="AD371" s="6">
        <v>82273.399999999994</v>
      </c>
      <c r="AE371" s="6">
        <v>79182.399999999994</v>
      </c>
      <c r="AF371" s="6">
        <v>77165.100000000006</v>
      </c>
      <c r="AG371" s="6">
        <v>76679.7</v>
      </c>
      <c r="AH371" s="6">
        <v>78584.3</v>
      </c>
      <c r="AI371" s="6">
        <v>83986.7</v>
      </c>
      <c r="AJ371" s="6">
        <v>89611.9</v>
      </c>
      <c r="AK371" s="6">
        <v>94610.7</v>
      </c>
      <c r="AL371" s="6">
        <v>90309.1</v>
      </c>
      <c r="AM371" s="6">
        <v>72723.7</v>
      </c>
      <c r="AN371" s="6">
        <v>77880.600000000006</v>
      </c>
      <c r="AO371" s="6">
        <v>82774.899999999994</v>
      </c>
      <c r="AP371" s="6">
        <v>85385.7</v>
      </c>
      <c r="AQ371" s="6">
        <v>85734.3</v>
      </c>
      <c r="AR371" s="6">
        <v>86770.2</v>
      </c>
    </row>
    <row r="372" spans="1:44" x14ac:dyDescent="0.2">
      <c r="A372" s="9">
        <v>57</v>
      </c>
      <c r="B372" s="6">
        <v>30552.6</v>
      </c>
      <c r="C372" s="6">
        <v>29785.5</v>
      </c>
      <c r="D372" s="6">
        <v>31071.200000000001</v>
      </c>
      <c r="E372" s="6">
        <v>32517.3</v>
      </c>
      <c r="F372" s="6">
        <v>33157.699999999997</v>
      </c>
      <c r="G372" s="6">
        <v>34794.300000000003</v>
      </c>
      <c r="H372" s="6">
        <v>34670.6</v>
      </c>
      <c r="I372" s="6">
        <v>35274.199999999997</v>
      </c>
      <c r="J372" s="6">
        <v>33989.199999999997</v>
      </c>
      <c r="K372" s="6">
        <v>33116.9</v>
      </c>
      <c r="L372" s="6">
        <v>30797.9</v>
      </c>
      <c r="M372" s="6">
        <v>28572.799999999999</v>
      </c>
      <c r="N372" s="6">
        <v>28640</v>
      </c>
      <c r="O372" s="6">
        <v>28477.200000000001</v>
      </c>
      <c r="P372" s="6">
        <v>26957.599999999999</v>
      </c>
      <c r="Q372" s="6">
        <v>27899.8</v>
      </c>
      <c r="R372" s="6">
        <v>28684.1</v>
      </c>
      <c r="S372" s="6">
        <v>28182.7</v>
      </c>
      <c r="T372" s="6">
        <v>29566.799999999999</v>
      </c>
      <c r="U372" s="6">
        <v>29635.9</v>
      </c>
      <c r="V372" s="6">
        <v>30132.7</v>
      </c>
      <c r="W372" s="6">
        <v>29505.9</v>
      </c>
      <c r="X372" s="6">
        <v>30026.2</v>
      </c>
      <c r="Y372" s="6">
        <v>31746.799999999999</v>
      </c>
      <c r="Z372" s="6">
        <v>32192.1</v>
      </c>
      <c r="AA372" s="6">
        <v>31871.5</v>
      </c>
      <c r="AB372" s="6">
        <v>33499.599999999999</v>
      </c>
      <c r="AC372" s="6">
        <v>33701.300000000003</v>
      </c>
      <c r="AD372" s="6">
        <v>35238.300000000003</v>
      </c>
      <c r="AE372" s="6">
        <v>32776.800000000003</v>
      </c>
      <c r="AF372" s="6">
        <v>32114.7</v>
      </c>
      <c r="AG372" s="6">
        <v>31297.7</v>
      </c>
      <c r="AH372" s="6">
        <v>32729.9</v>
      </c>
      <c r="AI372" s="6">
        <v>33070.300000000003</v>
      </c>
      <c r="AJ372" s="6">
        <v>35147.800000000003</v>
      </c>
      <c r="AK372" s="6">
        <v>35637.5</v>
      </c>
      <c r="AL372" s="6">
        <v>35931.199999999997</v>
      </c>
      <c r="AM372" s="6">
        <v>29956.5</v>
      </c>
      <c r="AN372" s="6">
        <v>30407.3</v>
      </c>
      <c r="AO372" s="6">
        <v>33237.1</v>
      </c>
      <c r="AP372" s="6">
        <v>36445.699999999997</v>
      </c>
      <c r="AQ372" s="6">
        <v>36009.599999999999</v>
      </c>
      <c r="AR372" s="6">
        <v>36820.199999999997</v>
      </c>
    </row>
    <row r="373" spans="1:44" x14ac:dyDescent="0.2">
      <c r="A373" s="9">
        <v>58</v>
      </c>
      <c r="B373" s="6">
        <v>11966.3</v>
      </c>
      <c r="C373" s="6">
        <v>12831</v>
      </c>
      <c r="D373" s="6">
        <v>11732.2</v>
      </c>
      <c r="E373" s="6">
        <v>10519.7</v>
      </c>
      <c r="F373" s="6">
        <v>12127.4</v>
      </c>
      <c r="G373" s="6">
        <v>12767</v>
      </c>
      <c r="H373" s="6">
        <v>13055</v>
      </c>
      <c r="I373" s="6">
        <v>13156.2</v>
      </c>
      <c r="J373" s="6">
        <v>11225.8</v>
      </c>
      <c r="K373" s="6">
        <v>11490.4</v>
      </c>
      <c r="L373" s="6">
        <v>10006.9</v>
      </c>
      <c r="M373" s="6">
        <v>11240.1</v>
      </c>
      <c r="N373" s="6">
        <v>12283.1</v>
      </c>
      <c r="O373" s="6">
        <v>12590.3</v>
      </c>
      <c r="P373" s="6">
        <v>12490.3</v>
      </c>
      <c r="Q373" s="6">
        <v>13465.3</v>
      </c>
      <c r="R373" s="6">
        <v>13418.6</v>
      </c>
      <c r="S373" s="6">
        <v>13146.6</v>
      </c>
      <c r="T373" s="6">
        <v>12314.9</v>
      </c>
      <c r="U373" s="6">
        <v>11669</v>
      </c>
      <c r="V373" s="6">
        <v>12369.7</v>
      </c>
      <c r="W373" s="6">
        <v>12694.4</v>
      </c>
      <c r="X373" s="6">
        <v>14224.9</v>
      </c>
      <c r="Y373" s="6">
        <v>14073.3</v>
      </c>
      <c r="Z373" s="6">
        <v>14379.5</v>
      </c>
      <c r="AA373" s="6">
        <v>14653.5</v>
      </c>
      <c r="AB373" s="6">
        <v>14923.7</v>
      </c>
      <c r="AC373" s="6">
        <v>14755.2</v>
      </c>
      <c r="AD373" s="6">
        <v>15234.7</v>
      </c>
      <c r="AE373" s="6">
        <v>13581.8</v>
      </c>
      <c r="AF373" s="6">
        <v>12837.7</v>
      </c>
      <c r="AG373" s="6">
        <v>12622.9</v>
      </c>
      <c r="AH373" s="6">
        <v>11956.6</v>
      </c>
      <c r="AI373" s="6">
        <v>11709.6</v>
      </c>
      <c r="AJ373" s="6">
        <v>13081.4</v>
      </c>
      <c r="AK373" s="6">
        <v>10020.9</v>
      </c>
      <c r="AL373" s="6">
        <v>9840.9</v>
      </c>
      <c r="AM373" s="6">
        <v>7724.1</v>
      </c>
      <c r="AN373" s="6">
        <v>7951.2</v>
      </c>
      <c r="AO373" s="6">
        <v>8507.1</v>
      </c>
      <c r="AP373" s="6">
        <v>8828.2999999999993</v>
      </c>
      <c r="AQ373" s="6">
        <v>8873.2000000000007</v>
      </c>
      <c r="AR373" s="6">
        <v>8975.6</v>
      </c>
    </row>
    <row r="374" spans="1:44" x14ac:dyDescent="0.2">
      <c r="A374" s="9">
        <v>59</v>
      </c>
      <c r="B374" s="6">
        <v>8028.2</v>
      </c>
      <c r="C374" s="6">
        <v>8512.7999999999993</v>
      </c>
      <c r="D374" s="6">
        <v>7832.4</v>
      </c>
      <c r="E374" s="6">
        <v>6561.1</v>
      </c>
      <c r="F374" s="6">
        <v>7097.1</v>
      </c>
      <c r="G374" s="6">
        <v>7693.2</v>
      </c>
      <c r="H374" s="6">
        <v>7798.8</v>
      </c>
      <c r="I374" s="6">
        <v>8043.4</v>
      </c>
      <c r="J374" s="6">
        <v>7022.7</v>
      </c>
      <c r="K374" s="6">
        <v>6854.3</v>
      </c>
      <c r="L374" s="6">
        <v>7274.2</v>
      </c>
      <c r="M374" s="6">
        <v>8127.2</v>
      </c>
      <c r="N374" s="6">
        <v>8838.2000000000007</v>
      </c>
      <c r="O374" s="6">
        <v>8800.2999999999993</v>
      </c>
      <c r="P374" s="6">
        <v>8743.5</v>
      </c>
      <c r="Q374" s="6">
        <v>8731.6</v>
      </c>
      <c r="R374" s="6">
        <v>9255.6</v>
      </c>
      <c r="S374" s="6">
        <v>8785</v>
      </c>
      <c r="T374" s="6">
        <v>9037.2999999999993</v>
      </c>
      <c r="U374" s="6">
        <v>8940.2999999999993</v>
      </c>
      <c r="V374" s="6">
        <v>9492.2000000000007</v>
      </c>
      <c r="W374" s="6">
        <v>10615.2</v>
      </c>
      <c r="X374" s="6">
        <v>10833</v>
      </c>
      <c r="Y374" s="6">
        <v>11781.4</v>
      </c>
      <c r="Z374" s="6">
        <v>12079.3</v>
      </c>
      <c r="AA374" s="6">
        <v>12236.3</v>
      </c>
      <c r="AB374" s="6">
        <v>13378.3</v>
      </c>
      <c r="AC374" s="6">
        <v>13010.5</v>
      </c>
      <c r="AD374" s="6">
        <v>13558.1</v>
      </c>
      <c r="AE374" s="6">
        <v>12689.8</v>
      </c>
      <c r="AF374" s="6">
        <v>12448</v>
      </c>
      <c r="AG374" s="6">
        <v>12331.5</v>
      </c>
      <c r="AH374" s="6">
        <v>11565.3</v>
      </c>
      <c r="AI374" s="6">
        <v>12056.4</v>
      </c>
      <c r="AJ374" s="6">
        <v>12388.6</v>
      </c>
      <c r="AK374" s="6">
        <v>10825.3</v>
      </c>
      <c r="AL374" s="6">
        <v>9613.2000000000007</v>
      </c>
      <c r="AM374" s="6">
        <v>7472.4</v>
      </c>
      <c r="AN374" s="6">
        <v>7825.1</v>
      </c>
      <c r="AO374" s="6">
        <v>7939</v>
      </c>
      <c r="AP374" s="6">
        <v>8165.1</v>
      </c>
      <c r="AQ374" s="6">
        <v>8146.7</v>
      </c>
      <c r="AR374" s="6">
        <v>8296.1</v>
      </c>
    </row>
    <row r="375" spans="1:44" x14ac:dyDescent="0.2">
      <c r="A375" s="9">
        <v>60</v>
      </c>
      <c r="B375" s="6">
        <v>24545.599999999999</v>
      </c>
      <c r="C375" s="6">
        <v>28084.7</v>
      </c>
      <c r="D375" s="6">
        <v>28398.3</v>
      </c>
      <c r="E375" s="6">
        <v>23506.6</v>
      </c>
      <c r="F375" s="6">
        <v>24784.9</v>
      </c>
      <c r="G375" s="6">
        <v>27559.599999999999</v>
      </c>
      <c r="H375" s="6">
        <v>30501.5</v>
      </c>
      <c r="I375" s="6">
        <v>33533.300000000003</v>
      </c>
      <c r="J375" s="6">
        <v>33218.6</v>
      </c>
      <c r="K375" s="6">
        <v>33176.800000000003</v>
      </c>
      <c r="L375" s="6">
        <v>28382.2</v>
      </c>
      <c r="M375" s="6">
        <v>28676.2</v>
      </c>
      <c r="N375" s="6">
        <v>30852.3</v>
      </c>
      <c r="O375" s="6">
        <v>32255</v>
      </c>
      <c r="P375" s="6">
        <v>32371.599999999999</v>
      </c>
      <c r="Q375" s="6">
        <v>32802.1</v>
      </c>
      <c r="R375" s="6">
        <v>34903.599999999999</v>
      </c>
      <c r="S375" s="6">
        <v>35340.400000000001</v>
      </c>
      <c r="T375" s="6">
        <v>35521.1</v>
      </c>
      <c r="U375" s="6">
        <v>34564.699999999997</v>
      </c>
      <c r="V375" s="6">
        <v>38118.1</v>
      </c>
      <c r="W375" s="6">
        <v>39596.699999999997</v>
      </c>
      <c r="X375" s="6">
        <v>44677.2</v>
      </c>
      <c r="Y375" s="6">
        <v>50888.5</v>
      </c>
      <c r="Z375" s="6">
        <v>53766.7</v>
      </c>
      <c r="AA375" s="6">
        <v>56645.7</v>
      </c>
      <c r="AB375" s="6">
        <v>58297.599999999999</v>
      </c>
      <c r="AC375" s="6">
        <v>59148.9</v>
      </c>
      <c r="AD375" s="6">
        <v>61563.1</v>
      </c>
      <c r="AE375" s="6">
        <v>57240.6</v>
      </c>
      <c r="AF375" s="6">
        <v>54590.7</v>
      </c>
      <c r="AG375" s="6">
        <v>54843.8</v>
      </c>
      <c r="AH375" s="6">
        <v>56633.8</v>
      </c>
      <c r="AI375" s="6">
        <v>59744</v>
      </c>
      <c r="AJ375" s="6">
        <v>63523.3</v>
      </c>
      <c r="AK375" s="6">
        <v>65301.4</v>
      </c>
      <c r="AL375" s="6">
        <v>65084.6</v>
      </c>
      <c r="AM375" s="6">
        <v>51778.5</v>
      </c>
      <c r="AN375" s="6">
        <v>55265.8</v>
      </c>
      <c r="AO375" s="6">
        <v>62896.9</v>
      </c>
      <c r="AP375" s="6">
        <v>66027.3</v>
      </c>
      <c r="AQ375" s="6">
        <v>66582</v>
      </c>
      <c r="AR375" s="6">
        <v>68359.100000000006</v>
      </c>
    </row>
    <row r="376" spans="1:44" x14ac:dyDescent="0.2">
      <c r="A376" s="9">
        <v>61</v>
      </c>
      <c r="B376" s="6">
        <v>7394.3</v>
      </c>
      <c r="C376" s="6">
        <v>8122</v>
      </c>
      <c r="D376" s="6">
        <v>8498.6</v>
      </c>
      <c r="E376" s="6">
        <v>8235.4</v>
      </c>
      <c r="F376" s="6">
        <v>9004.4</v>
      </c>
      <c r="G376" s="6">
        <v>9874.1</v>
      </c>
      <c r="H376" s="6">
        <v>11324.1</v>
      </c>
      <c r="I376" s="6">
        <v>11181.1</v>
      </c>
      <c r="J376" s="6">
        <v>10589.8</v>
      </c>
      <c r="K376" s="6">
        <v>10959.1</v>
      </c>
      <c r="L376" s="6">
        <v>10526.3</v>
      </c>
      <c r="M376" s="6">
        <v>10236.799999999999</v>
      </c>
      <c r="N376" s="6">
        <v>12399</v>
      </c>
      <c r="O376" s="6">
        <v>12594.1</v>
      </c>
      <c r="P376" s="6">
        <v>12805.1</v>
      </c>
      <c r="Q376" s="6">
        <v>13868.5</v>
      </c>
      <c r="R376" s="6">
        <v>16001.8</v>
      </c>
      <c r="S376" s="6">
        <v>15532.6</v>
      </c>
      <c r="T376" s="6">
        <v>15657.2</v>
      </c>
      <c r="U376" s="6">
        <v>14446.2</v>
      </c>
      <c r="V376" s="6">
        <v>16160.5</v>
      </c>
      <c r="W376" s="6">
        <v>17577.400000000001</v>
      </c>
      <c r="X376" s="6">
        <v>19694.7</v>
      </c>
      <c r="Y376" s="6">
        <v>21633.4</v>
      </c>
      <c r="Z376" s="6">
        <v>22406.799999999999</v>
      </c>
      <c r="AA376" s="6">
        <v>23114.2</v>
      </c>
      <c r="AB376" s="6">
        <v>24197.8</v>
      </c>
      <c r="AC376" s="6">
        <v>24547</v>
      </c>
      <c r="AD376" s="6">
        <v>25796.5</v>
      </c>
      <c r="AE376" s="6">
        <v>24185.599999999999</v>
      </c>
      <c r="AF376" s="6">
        <v>23214.6</v>
      </c>
      <c r="AG376" s="6">
        <v>23100.799999999999</v>
      </c>
      <c r="AH376" s="6">
        <v>24043.8</v>
      </c>
      <c r="AI376" s="6">
        <v>26327.4</v>
      </c>
      <c r="AJ376" s="6">
        <v>27680.5</v>
      </c>
      <c r="AK376" s="6">
        <v>27606.7</v>
      </c>
      <c r="AL376" s="6">
        <v>27678.2</v>
      </c>
      <c r="AM376" s="6">
        <v>22533.8</v>
      </c>
      <c r="AN376" s="6">
        <v>23816.9</v>
      </c>
      <c r="AO376" s="6">
        <v>25984.799999999999</v>
      </c>
      <c r="AP376" s="6">
        <v>25849.1</v>
      </c>
      <c r="AQ376" s="6">
        <v>25897.8</v>
      </c>
      <c r="AR376" s="6">
        <v>26190.9</v>
      </c>
    </row>
    <row r="377" spans="1:44" x14ac:dyDescent="0.2">
      <c r="A377" s="9">
        <v>62</v>
      </c>
      <c r="B377" s="6">
        <v>223343.4</v>
      </c>
      <c r="C377" s="6">
        <v>238709.2</v>
      </c>
      <c r="D377" s="6">
        <v>232877.9</v>
      </c>
      <c r="E377" s="6">
        <v>208826.8</v>
      </c>
      <c r="F377" s="6">
        <v>209410.4</v>
      </c>
      <c r="G377" s="6">
        <v>204977.1</v>
      </c>
      <c r="H377" s="6">
        <v>203872.6</v>
      </c>
      <c r="I377" s="6">
        <v>203829.5</v>
      </c>
      <c r="J377" s="6">
        <v>187975.4</v>
      </c>
      <c r="K377" s="6">
        <v>178688.4</v>
      </c>
      <c r="L377" s="6">
        <v>154569.5</v>
      </c>
      <c r="M377" s="6">
        <v>141150.39999999999</v>
      </c>
      <c r="N377" s="6">
        <v>148268</v>
      </c>
      <c r="O377" s="6">
        <v>140747.70000000001</v>
      </c>
      <c r="P377" s="6">
        <v>138695.5</v>
      </c>
      <c r="Q377" s="6">
        <v>141399.6</v>
      </c>
      <c r="R377" s="6">
        <v>144045.5</v>
      </c>
      <c r="S377" s="6">
        <v>134071.29999999999</v>
      </c>
      <c r="T377" s="6">
        <v>128055.2</v>
      </c>
      <c r="U377" s="6">
        <v>118489.7</v>
      </c>
      <c r="V377" s="6">
        <v>119524</v>
      </c>
      <c r="W377" s="6">
        <v>116340.9</v>
      </c>
      <c r="X377" s="6">
        <v>117133.5</v>
      </c>
      <c r="Y377" s="6">
        <v>117833.4</v>
      </c>
      <c r="Z377" s="6">
        <v>116118.3</v>
      </c>
      <c r="AA377" s="6">
        <v>115704.9</v>
      </c>
      <c r="AB377" s="6">
        <v>114530.7</v>
      </c>
      <c r="AC377" s="6">
        <v>111151.5</v>
      </c>
      <c r="AD377" s="6">
        <v>110058.9</v>
      </c>
      <c r="AE377" s="6">
        <v>97615.4</v>
      </c>
      <c r="AF377" s="6">
        <v>90738.2</v>
      </c>
      <c r="AG377" s="6">
        <v>87425.2</v>
      </c>
      <c r="AH377" s="6">
        <v>86801.9</v>
      </c>
      <c r="AI377" s="6">
        <v>87690.7</v>
      </c>
      <c r="AJ377" s="6">
        <v>87443.6</v>
      </c>
      <c r="AK377" s="6">
        <v>86230.9</v>
      </c>
      <c r="AL377" s="6">
        <v>80401.2</v>
      </c>
      <c r="AM377" s="6">
        <v>60292.1</v>
      </c>
      <c r="AN377" s="6">
        <v>58634</v>
      </c>
      <c r="AO377" s="6">
        <v>59625.5</v>
      </c>
      <c r="AP377" s="6">
        <v>57037.8</v>
      </c>
      <c r="AQ377" s="6">
        <v>52508.2</v>
      </c>
      <c r="AR377" s="6">
        <v>49796.9</v>
      </c>
    </row>
    <row r="378" spans="1:44" x14ac:dyDescent="0.2">
      <c r="A378" s="9">
        <v>63</v>
      </c>
      <c r="B378" s="6">
        <v>51119.5</v>
      </c>
      <c r="C378" s="6">
        <v>60315.4</v>
      </c>
      <c r="D378" s="6">
        <v>69009.5</v>
      </c>
      <c r="E378" s="6">
        <v>67301.7</v>
      </c>
      <c r="F378" s="6">
        <v>65766.399999999994</v>
      </c>
      <c r="G378" s="6">
        <v>71532.5</v>
      </c>
      <c r="H378" s="6">
        <v>75922.399999999994</v>
      </c>
      <c r="I378" s="6">
        <v>81428.800000000003</v>
      </c>
      <c r="J378" s="6">
        <v>75132.800000000003</v>
      </c>
      <c r="K378" s="6">
        <v>76977.5</v>
      </c>
      <c r="L378" s="6">
        <v>58244.800000000003</v>
      </c>
      <c r="M378" s="6">
        <v>44784</v>
      </c>
      <c r="N378" s="6">
        <v>49493.5</v>
      </c>
      <c r="O378" s="6">
        <v>47012.3</v>
      </c>
      <c r="P378" s="6">
        <v>41962.7</v>
      </c>
      <c r="Q378" s="6">
        <v>42157.3</v>
      </c>
      <c r="R378" s="6">
        <v>48046.5</v>
      </c>
      <c r="S378" s="6">
        <v>49319</v>
      </c>
      <c r="T378" s="6">
        <v>51613.8</v>
      </c>
      <c r="U378" s="6">
        <v>45176.7</v>
      </c>
      <c r="V378" s="6">
        <v>43743.3</v>
      </c>
      <c r="W378" s="6">
        <v>49060</v>
      </c>
      <c r="X378" s="6">
        <v>55040.5</v>
      </c>
      <c r="Y378" s="6">
        <v>58789.1</v>
      </c>
      <c r="Z378" s="6">
        <v>61356</v>
      </c>
      <c r="AA378" s="6">
        <v>69898.100000000006</v>
      </c>
      <c r="AB378" s="6">
        <v>73055</v>
      </c>
      <c r="AC378" s="6">
        <v>68059.7</v>
      </c>
      <c r="AD378" s="6">
        <v>71117.2</v>
      </c>
      <c r="AE378" s="6">
        <v>61556.2</v>
      </c>
      <c r="AF378" s="6">
        <v>58028.800000000003</v>
      </c>
      <c r="AG378" s="6">
        <v>62700.5</v>
      </c>
      <c r="AH378" s="6">
        <v>71448.5</v>
      </c>
      <c r="AI378" s="6">
        <v>79871.100000000006</v>
      </c>
      <c r="AJ378" s="6">
        <v>86537.3</v>
      </c>
      <c r="AK378" s="6">
        <v>92345.4</v>
      </c>
      <c r="AL378" s="6">
        <v>94633.3</v>
      </c>
      <c r="AM378" s="6">
        <v>74377.100000000006</v>
      </c>
      <c r="AN378" s="6">
        <v>85129</v>
      </c>
      <c r="AO378" s="6">
        <v>99477.2</v>
      </c>
      <c r="AP378" s="6">
        <v>113854.2</v>
      </c>
      <c r="AQ378" s="6">
        <v>110545.4</v>
      </c>
      <c r="AR378" s="6">
        <v>112344.1</v>
      </c>
    </row>
    <row r="379" spans="1:44" x14ac:dyDescent="0.2">
      <c r="A379" s="9">
        <v>64</v>
      </c>
      <c r="B379" s="6">
        <v>17451.900000000001</v>
      </c>
      <c r="C379" s="6">
        <v>19936</v>
      </c>
      <c r="D379" s="6">
        <v>21016.9</v>
      </c>
      <c r="E379" s="6">
        <v>19308.3</v>
      </c>
      <c r="F379" s="6">
        <v>19482.900000000001</v>
      </c>
      <c r="G379" s="6">
        <v>17291.5</v>
      </c>
      <c r="H379" s="6">
        <v>18679.2</v>
      </c>
      <c r="I379" s="6">
        <v>19354.2</v>
      </c>
      <c r="J379" s="6">
        <v>19221.2</v>
      </c>
      <c r="K379" s="6">
        <v>18193</v>
      </c>
      <c r="L379" s="6">
        <v>17234.8</v>
      </c>
      <c r="M379" s="6">
        <v>16227.5</v>
      </c>
      <c r="N379" s="6">
        <v>18005.900000000001</v>
      </c>
      <c r="O379" s="6">
        <v>18550.3</v>
      </c>
      <c r="P379" s="6">
        <v>18419.400000000001</v>
      </c>
      <c r="Q379" s="6">
        <v>21299.8</v>
      </c>
      <c r="R379" s="6">
        <v>23238.6</v>
      </c>
      <c r="S379" s="6">
        <v>24825.3</v>
      </c>
      <c r="T379" s="6">
        <v>24531.1</v>
      </c>
      <c r="U379" s="6">
        <v>23326.9</v>
      </c>
      <c r="V379" s="6">
        <v>23762.9</v>
      </c>
      <c r="W379" s="6">
        <v>26213.8</v>
      </c>
      <c r="X379" s="6">
        <v>29789.200000000001</v>
      </c>
      <c r="Y379" s="6">
        <v>36193.599999999999</v>
      </c>
      <c r="Z379" s="6">
        <v>39264.699999999997</v>
      </c>
      <c r="AA379" s="6">
        <v>41793.300000000003</v>
      </c>
      <c r="AB379" s="6">
        <v>40767.699999999997</v>
      </c>
      <c r="AC379" s="6">
        <v>40405.1</v>
      </c>
      <c r="AD379" s="6">
        <v>56404</v>
      </c>
      <c r="AE379" s="6">
        <v>36898.9</v>
      </c>
      <c r="AF379" s="6">
        <v>33836.6</v>
      </c>
      <c r="AG379" s="6">
        <v>33477.599999999999</v>
      </c>
      <c r="AH379" s="6">
        <v>36788.5</v>
      </c>
      <c r="AI379" s="6">
        <v>38676.400000000001</v>
      </c>
      <c r="AJ379" s="6">
        <v>41913.1</v>
      </c>
      <c r="AK379" s="6">
        <v>45266.1</v>
      </c>
      <c r="AL379" s="6">
        <v>42396.1</v>
      </c>
      <c r="AM379" s="6">
        <v>33033.4</v>
      </c>
      <c r="AN379" s="6">
        <v>39315.199999999997</v>
      </c>
      <c r="AO379" s="6">
        <v>46809</v>
      </c>
      <c r="AP379" s="6">
        <v>49833.2</v>
      </c>
      <c r="AQ379" s="6">
        <v>50607.199999999997</v>
      </c>
      <c r="AR379" s="6">
        <v>52419.4</v>
      </c>
    </row>
    <row r="380" spans="1:44" x14ac:dyDescent="0.2">
      <c r="A380" s="9">
        <v>65</v>
      </c>
      <c r="B380" s="6">
        <v>12334.7</v>
      </c>
      <c r="C380" s="6">
        <v>13752.9</v>
      </c>
      <c r="D380" s="6">
        <v>14491.3</v>
      </c>
      <c r="E380" s="6">
        <v>13225.3</v>
      </c>
      <c r="F380" s="6">
        <v>14515.7</v>
      </c>
      <c r="G380" s="6">
        <v>17275.8</v>
      </c>
      <c r="H380" s="6">
        <v>18293.7</v>
      </c>
      <c r="I380" s="6">
        <v>19650.599999999999</v>
      </c>
      <c r="J380" s="6">
        <v>19653.5</v>
      </c>
      <c r="K380" s="6">
        <v>19991.400000000001</v>
      </c>
      <c r="L380" s="6">
        <v>20250.5</v>
      </c>
      <c r="M380" s="6">
        <v>19873.7</v>
      </c>
      <c r="N380" s="6">
        <v>21283.200000000001</v>
      </c>
      <c r="O380" s="6">
        <v>22266.9</v>
      </c>
      <c r="P380" s="6">
        <v>22430.799999999999</v>
      </c>
      <c r="Q380" s="6">
        <v>21785.200000000001</v>
      </c>
      <c r="R380" s="6">
        <v>22965</v>
      </c>
      <c r="S380" s="6">
        <v>24128.7</v>
      </c>
      <c r="T380" s="6">
        <v>23099.4</v>
      </c>
      <c r="U380" s="6">
        <v>22325</v>
      </c>
      <c r="V380" s="6">
        <v>23606</v>
      </c>
      <c r="W380" s="6">
        <v>24549</v>
      </c>
      <c r="X380" s="6">
        <v>25826.2</v>
      </c>
      <c r="Y380" s="6">
        <v>26559.200000000001</v>
      </c>
      <c r="Z380" s="6">
        <v>27476.3</v>
      </c>
      <c r="AA380" s="6">
        <v>27369.1</v>
      </c>
      <c r="AB380" s="6">
        <v>29079.3</v>
      </c>
      <c r="AC380" s="6">
        <v>30117.4</v>
      </c>
      <c r="AD380" s="6">
        <v>28338.799999999999</v>
      </c>
      <c r="AE380" s="6">
        <v>24955.7</v>
      </c>
      <c r="AF380" s="6">
        <v>23348.9</v>
      </c>
      <c r="AG380" s="6">
        <v>23289.599999999999</v>
      </c>
      <c r="AH380" s="6">
        <v>23921.8</v>
      </c>
      <c r="AI380" s="6">
        <v>24942.5</v>
      </c>
      <c r="AJ380" s="6">
        <v>27926.400000000001</v>
      </c>
      <c r="AK380" s="6">
        <v>25298.2</v>
      </c>
      <c r="AL380" s="6">
        <v>25328.3</v>
      </c>
      <c r="AM380" s="6">
        <v>22148.1</v>
      </c>
      <c r="AN380" s="6">
        <v>23225.200000000001</v>
      </c>
      <c r="AO380" s="6">
        <v>25353.599999999999</v>
      </c>
      <c r="AP380" s="6">
        <v>27337.8</v>
      </c>
      <c r="AQ380" s="6">
        <v>27893.8</v>
      </c>
      <c r="AR380" s="6">
        <v>28280.2</v>
      </c>
    </row>
    <row r="381" spans="1:44" x14ac:dyDescent="0.2">
      <c r="A381" s="9">
        <v>66</v>
      </c>
      <c r="B381" s="6">
        <v>26157.8</v>
      </c>
      <c r="C381" s="6">
        <v>29860.7</v>
      </c>
      <c r="D381" s="6">
        <v>26841.599999999999</v>
      </c>
      <c r="E381" s="6">
        <v>21494.400000000001</v>
      </c>
      <c r="F381" s="6">
        <v>24703.7</v>
      </c>
      <c r="G381" s="6">
        <v>26259.3</v>
      </c>
      <c r="H381" s="6">
        <v>28796.400000000001</v>
      </c>
      <c r="I381" s="6">
        <v>29425.1</v>
      </c>
      <c r="J381" s="6">
        <v>26470.6</v>
      </c>
      <c r="K381" s="6">
        <v>26692</v>
      </c>
      <c r="L381" s="6">
        <v>25090.400000000001</v>
      </c>
      <c r="M381" s="6">
        <v>25290.400000000001</v>
      </c>
      <c r="N381" s="6">
        <v>28306.7</v>
      </c>
      <c r="O381" s="6">
        <v>27962.799999999999</v>
      </c>
      <c r="P381" s="6">
        <v>27671.200000000001</v>
      </c>
      <c r="Q381" s="6">
        <v>28718.9</v>
      </c>
      <c r="R381" s="6">
        <v>30443.9</v>
      </c>
      <c r="S381" s="6">
        <v>31043.1</v>
      </c>
      <c r="T381" s="6">
        <v>28891.7</v>
      </c>
      <c r="U381" s="6">
        <v>27634.7</v>
      </c>
      <c r="V381" s="6">
        <v>29184.400000000001</v>
      </c>
      <c r="W381" s="6">
        <v>31357.1</v>
      </c>
      <c r="X381" s="6">
        <v>34883.699999999997</v>
      </c>
      <c r="Y381" s="6">
        <v>36005.4</v>
      </c>
      <c r="Z381" s="6">
        <v>37925.699999999997</v>
      </c>
      <c r="AA381" s="6">
        <v>38813.699999999997</v>
      </c>
      <c r="AB381" s="6">
        <v>40853.800000000003</v>
      </c>
      <c r="AC381" s="6">
        <v>42892.2</v>
      </c>
      <c r="AD381" s="6">
        <v>44907.9</v>
      </c>
      <c r="AE381" s="6">
        <v>41092.1</v>
      </c>
      <c r="AF381" s="6">
        <v>39474.699999999997</v>
      </c>
      <c r="AG381" s="6">
        <v>40193.599999999999</v>
      </c>
      <c r="AH381" s="6">
        <v>41357.9</v>
      </c>
      <c r="AI381" s="6">
        <v>43957.2</v>
      </c>
      <c r="AJ381" s="6">
        <v>46184.6</v>
      </c>
      <c r="AK381" s="6">
        <v>42194.5</v>
      </c>
      <c r="AL381" s="6">
        <v>41451.699999999997</v>
      </c>
      <c r="AM381" s="6">
        <v>35102.5</v>
      </c>
      <c r="AN381" s="6">
        <v>36659.599999999999</v>
      </c>
      <c r="AO381" s="6">
        <v>41059.4</v>
      </c>
      <c r="AP381" s="6">
        <v>44558.400000000001</v>
      </c>
      <c r="AQ381" s="6">
        <v>44906.7</v>
      </c>
      <c r="AR381" s="6">
        <v>45407.8</v>
      </c>
    </row>
    <row r="382" spans="1:44" x14ac:dyDescent="0.2">
      <c r="A382" s="9">
        <v>67</v>
      </c>
      <c r="B382" s="6">
        <v>17407.900000000001</v>
      </c>
      <c r="C382" s="6">
        <v>21642.7</v>
      </c>
      <c r="D382" s="6">
        <v>23369.5</v>
      </c>
      <c r="E382" s="6">
        <v>19884.5</v>
      </c>
      <c r="F382" s="6">
        <v>19981.599999999999</v>
      </c>
      <c r="G382" s="6">
        <v>21639.8</v>
      </c>
      <c r="H382" s="6">
        <v>24431.4</v>
      </c>
      <c r="I382" s="6">
        <v>26727.5</v>
      </c>
      <c r="J382" s="6">
        <v>27270.799999999999</v>
      </c>
      <c r="K382" s="6">
        <v>27368.2</v>
      </c>
      <c r="L382" s="6">
        <v>20618.900000000001</v>
      </c>
      <c r="M382" s="6">
        <v>16976.900000000001</v>
      </c>
      <c r="N382" s="6">
        <v>20731.099999999999</v>
      </c>
      <c r="O382" s="6">
        <v>22012.6</v>
      </c>
      <c r="P382" s="6">
        <v>22770.6</v>
      </c>
      <c r="Q382" s="6">
        <v>22033.599999999999</v>
      </c>
      <c r="R382" s="6">
        <v>23526.9</v>
      </c>
      <c r="S382" s="6">
        <v>26118.400000000001</v>
      </c>
      <c r="T382" s="6">
        <v>25418.7</v>
      </c>
      <c r="U382" s="6">
        <v>22938.9</v>
      </c>
      <c r="V382" s="6">
        <v>23382.400000000001</v>
      </c>
      <c r="W382" s="6">
        <v>24510.400000000001</v>
      </c>
      <c r="X382" s="6">
        <v>27682.400000000001</v>
      </c>
      <c r="Y382" s="6">
        <v>31652.3</v>
      </c>
      <c r="Z382" s="6">
        <v>32632.9</v>
      </c>
      <c r="AA382" s="6">
        <v>34716.300000000003</v>
      </c>
      <c r="AB382" s="6">
        <v>35160.5</v>
      </c>
      <c r="AC382" s="6">
        <v>33783.800000000003</v>
      </c>
      <c r="AD382" s="6">
        <v>35535.4</v>
      </c>
      <c r="AE382" s="6">
        <v>29854.3</v>
      </c>
      <c r="AF382" s="6">
        <v>27406.6</v>
      </c>
      <c r="AG382" s="6">
        <v>26707</v>
      </c>
      <c r="AH382" s="6">
        <v>27044.1</v>
      </c>
      <c r="AI382" s="6">
        <v>29232.3</v>
      </c>
      <c r="AJ382" s="6">
        <v>31300.9</v>
      </c>
      <c r="AK382" s="6">
        <v>29900.5</v>
      </c>
      <c r="AL382" s="6">
        <v>29967.5</v>
      </c>
      <c r="AM382" s="6">
        <v>23554.6</v>
      </c>
      <c r="AN382" s="6">
        <v>26832.9</v>
      </c>
      <c r="AO382" s="6">
        <v>30699.3</v>
      </c>
      <c r="AP382" s="6">
        <v>32763.8</v>
      </c>
      <c r="AQ382" s="6">
        <v>33430.6</v>
      </c>
      <c r="AR382" s="6">
        <v>34510.199999999997</v>
      </c>
    </row>
    <row r="383" spans="1:44" x14ac:dyDescent="0.2">
      <c r="A383" s="9">
        <v>68</v>
      </c>
      <c r="B383" s="6">
        <v>29489.7</v>
      </c>
      <c r="C383" s="6">
        <v>33353.300000000003</v>
      </c>
      <c r="D383" s="6">
        <v>34136.699999999997</v>
      </c>
      <c r="E383" s="6">
        <v>29748.6</v>
      </c>
      <c r="F383" s="6">
        <v>30682.9</v>
      </c>
      <c r="G383" s="6">
        <v>32526.3</v>
      </c>
      <c r="H383" s="6">
        <v>33902.1</v>
      </c>
      <c r="I383" s="6">
        <v>34229.800000000003</v>
      </c>
      <c r="J383" s="6">
        <v>31413.4</v>
      </c>
      <c r="K383" s="6">
        <v>30354.9</v>
      </c>
      <c r="L383" s="6">
        <v>24737.8</v>
      </c>
      <c r="M383" s="6">
        <v>21772</v>
      </c>
      <c r="N383" s="6">
        <v>26982.1</v>
      </c>
      <c r="O383" s="6">
        <v>25976.7</v>
      </c>
      <c r="P383" s="6">
        <v>24221.7</v>
      </c>
      <c r="Q383" s="6">
        <v>24384.2</v>
      </c>
      <c r="R383" s="6">
        <v>26977</v>
      </c>
      <c r="S383" s="6">
        <v>27023.8</v>
      </c>
      <c r="T383" s="6">
        <v>25602.1</v>
      </c>
      <c r="U383" s="6">
        <v>24653.7</v>
      </c>
      <c r="V383" s="6">
        <v>25287.4</v>
      </c>
      <c r="W383" s="6">
        <v>26258</v>
      </c>
      <c r="X383" s="6">
        <v>29492.799999999999</v>
      </c>
      <c r="Y383" s="6">
        <v>29626</v>
      </c>
      <c r="Z383" s="6">
        <v>29999.9</v>
      </c>
      <c r="AA383" s="6">
        <v>39369</v>
      </c>
      <c r="AB383" s="6">
        <v>42872.1</v>
      </c>
      <c r="AC383" s="6">
        <v>44369.9</v>
      </c>
      <c r="AD383" s="6">
        <v>48778.400000000001</v>
      </c>
      <c r="AE383" s="6">
        <v>45472.7</v>
      </c>
      <c r="AF383" s="6">
        <v>45072.6</v>
      </c>
      <c r="AG383" s="6">
        <v>45719.9</v>
      </c>
      <c r="AH383" s="6">
        <v>44188.800000000003</v>
      </c>
      <c r="AI383" s="6">
        <v>47132.1</v>
      </c>
      <c r="AJ383" s="6">
        <v>47514.6</v>
      </c>
      <c r="AK383" s="6">
        <v>46461.5</v>
      </c>
      <c r="AL383" s="6">
        <v>45504.800000000003</v>
      </c>
      <c r="AM383" s="6">
        <v>34621.199999999997</v>
      </c>
      <c r="AN383" s="6">
        <v>38033.199999999997</v>
      </c>
      <c r="AO383" s="6">
        <v>44743.1</v>
      </c>
      <c r="AP383" s="6">
        <v>50751.3</v>
      </c>
      <c r="AQ383" s="6">
        <v>48596.2</v>
      </c>
      <c r="AR383" s="6">
        <v>49318.9</v>
      </c>
    </row>
    <row r="384" spans="1:44" x14ac:dyDescent="0.2">
      <c r="A384" s="9">
        <v>69</v>
      </c>
      <c r="B384" s="6">
        <v>46961.599999999999</v>
      </c>
      <c r="C384" s="6">
        <v>52798.400000000001</v>
      </c>
      <c r="D384" s="6">
        <v>56089.9</v>
      </c>
      <c r="E384" s="6">
        <v>49876.9</v>
      </c>
      <c r="F384" s="6">
        <v>51247.7</v>
      </c>
      <c r="G384" s="6">
        <v>59090.7</v>
      </c>
      <c r="H384" s="6">
        <v>63792.9</v>
      </c>
      <c r="I384" s="6">
        <v>67733.7</v>
      </c>
      <c r="J384" s="6">
        <v>65108.5</v>
      </c>
      <c r="K384" s="6">
        <v>63926</v>
      </c>
      <c r="L384" s="6">
        <v>57540.4</v>
      </c>
      <c r="M384" s="6">
        <v>51128.6</v>
      </c>
      <c r="N384" s="6">
        <v>56679.5</v>
      </c>
      <c r="O384" s="6">
        <v>58078.3</v>
      </c>
      <c r="P384" s="6">
        <v>56985.4</v>
      </c>
      <c r="Q384" s="6">
        <v>58540.5</v>
      </c>
      <c r="R384" s="6">
        <v>63475.6</v>
      </c>
      <c r="S384" s="6">
        <v>64161.4</v>
      </c>
      <c r="T384" s="6">
        <v>64383.9</v>
      </c>
      <c r="U384" s="6">
        <v>62262</v>
      </c>
      <c r="V384" s="6">
        <v>61329.3</v>
      </c>
      <c r="W384" s="6">
        <v>66067.5</v>
      </c>
      <c r="X384" s="6">
        <v>70139.899999999994</v>
      </c>
      <c r="Y384" s="6">
        <v>75193.100000000006</v>
      </c>
      <c r="Z384" s="6">
        <v>76793.399999999994</v>
      </c>
      <c r="AA384" s="6">
        <v>83470.8</v>
      </c>
      <c r="AB384" s="6">
        <v>86307.8</v>
      </c>
      <c r="AC384" s="6">
        <v>85779.199999999997</v>
      </c>
      <c r="AD384" s="6">
        <v>90097.600000000006</v>
      </c>
      <c r="AE384" s="6">
        <v>79784.399999999994</v>
      </c>
      <c r="AF384" s="6">
        <v>73128.399999999994</v>
      </c>
      <c r="AG384" s="6">
        <v>74280.100000000006</v>
      </c>
      <c r="AH384" s="6">
        <v>77677.100000000006</v>
      </c>
      <c r="AI384" s="6">
        <v>84148.5</v>
      </c>
      <c r="AJ384" s="6">
        <v>89170.4</v>
      </c>
      <c r="AK384" s="6">
        <v>93251.1</v>
      </c>
      <c r="AL384" s="6">
        <v>91441.2</v>
      </c>
      <c r="AM384" s="6">
        <v>72105.600000000006</v>
      </c>
      <c r="AN384" s="6">
        <v>80984.3</v>
      </c>
      <c r="AO384" s="6">
        <v>87989.5</v>
      </c>
      <c r="AP384" s="6">
        <v>93943.4</v>
      </c>
      <c r="AQ384" s="6">
        <v>98104.8</v>
      </c>
      <c r="AR384" s="6">
        <v>98636.9</v>
      </c>
    </row>
    <row r="385" spans="1:44" x14ac:dyDescent="0.2">
      <c r="A385" s="9">
        <v>70</v>
      </c>
      <c r="B385" s="6">
        <v>45.8</v>
      </c>
      <c r="C385" s="6">
        <v>58</v>
      </c>
      <c r="D385" s="6">
        <v>87.9</v>
      </c>
      <c r="E385" s="6">
        <v>89.7</v>
      </c>
      <c r="F385" s="6">
        <v>121.9</v>
      </c>
      <c r="G385" s="6">
        <v>172.2</v>
      </c>
      <c r="H385" s="6">
        <v>249.3</v>
      </c>
      <c r="I385" s="6">
        <v>374.4</v>
      </c>
      <c r="J385" s="6">
        <v>540.4</v>
      </c>
      <c r="K385" s="6">
        <v>697</v>
      </c>
      <c r="L385" s="6">
        <v>856.4</v>
      </c>
      <c r="M385" s="6">
        <v>1227.5999999999999</v>
      </c>
      <c r="N385" s="6">
        <v>1906.9</v>
      </c>
      <c r="O385" s="6">
        <v>2314.4</v>
      </c>
      <c r="P385" s="6">
        <v>2455.4</v>
      </c>
      <c r="Q385" s="6">
        <v>3370.9</v>
      </c>
      <c r="R385" s="6">
        <v>4067.6</v>
      </c>
      <c r="S385" s="6">
        <v>4143.7</v>
      </c>
      <c r="T385" s="6">
        <v>4496.2</v>
      </c>
      <c r="U385" s="6">
        <v>4641.8999999999996</v>
      </c>
      <c r="V385" s="6">
        <v>6257.7</v>
      </c>
      <c r="W385" s="6">
        <v>7435.5</v>
      </c>
      <c r="X385" s="6">
        <v>9278.1</v>
      </c>
      <c r="Y385" s="6">
        <v>12142.2</v>
      </c>
      <c r="Z385" s="6">
        <v>16245.2</v>
      </c>
      <c r="AA385" s="6">
        <v>21809.7</v>
      </c>
      <c r="AB385" s="6">
        <v>27784.5</v>
      </c>
      <c r="AC385" s="6">
        <v>32300.400000000001</v>
      </c>
      <c r="AD385" s="6">
        <v>37765.1</v>
      </c>
      <c r="AE385" s="6">
        <v>33712.5</v>
      </c>
      <c r="AF385" s="6">
        <v>31528.6</v>
      </c>
      <c r="AG385" s="6">
        <v>37240.1</v>
      </c>
      <c r="AH385" s="6">
        <v>42367.5</v>
      </c>
      <c r="AI385" s="6">
        <v>48093.3</v>
      </c>
      <c r="AJ385" s="6">
        <v>61237.4</v>
      </c>
      <c r="AK385" s="6">
        <v>59113.1</v>
      </c>
      <c r="AL385" s="6">
        <v>68663</v>
      </c>
      <c r="AM385" s="6">
        <v>59887.8</v>
      </c>
      <c r="AN385" s="6">
        <v>66009.8</v>
      </c>
      <c r="AO385" s="6">
        <v>69606.7</v>
      </c>
      <c r="AP385" s="6">
        <v>70015.5</v>
      </c>
      <c r="AQ385" s="6">
        <v>71533.100000000006</v>
      </c>
      <c r="AR385" s="6">
        <v>74172.3</v>
      </c>
    </row>
    <row r="386" spans="1:44" x14ac:dyDescent="0.2">
      <c r="A386" s="9">
        <v>71</v>
      </c>
      <c r="B386" s="6">
        <v>14761.6</v>
      </c>
      <c r="C386" s="6">
        <v>15644.3</v>
      </c>
      <c r="D386" s="6">
        <v>16263</v>
      </c>
      <c r="E386" s="6">
        <v>13969.4</v>
      </c>
      <c r="F386" s="6">
        <v>13764.9</v>
      </c>
      <c r="G386" s="6">
        <v>16647.3</v>
      </c>
      <c r="H386" s="6">
        <v>15430.2</v>
      </c>
      <c r="I386" s="6">
        <v>17732.5</v>
      </c>
      <c r="J386" s="6">
        <v>21186.400000000001</v>
      </c>
      <c r="K386" s="6">
        <v>22348.6</v>
      </c>
      <c r="L386" s="6">
        <v>22150.9</v>
      </c>
      <c r="M386" s="6">
        <v>23676.5</v>
      </c>
      <c r="N386" s="6">
        <v>28683.200000000001</v>
      </c>
      <c r="O386" s="6">
        <v>31350.5</v>
      </c>
      <c r="P386" s="6">
        <v>33450.300000000003</v>
      </c>
      <c r="Q386" s="6">
        <v>33010.400000000001</v>
      </c>
      <c r="R386" s="6">
        <v>34909.199999999997</v>
      </c>
      <c r="S386" s="6">
        <v>33505.9</v>
      </c>
      <c r="T386" s="6">
        <v>36072.6</v>
      </c>
      <c r="U386" s="6">
        <v>35428.400000000001</v>
      </c>
      <c r="V386" s="6">
        <v>39966.1</v>
      </c>
      <c r="W386" s="6">
        <v>41823.699999999997</v>
      </c>
      <c r="X386" s="6">
        <v>47788.5</v>
      </c>
      <c r="Y386" s="6">
        <v>52623</v>
      </c>
      <c r="Z386" s="6">
        <v>60548.7</v>
      </c>
      <c r="AA386" s="6">
        <v>72234.7</v>
      </c>
      <c r="AB386" s="6">
        <v>72754.7</v>
      </c>
      <c r="AC386" s="6">
        <v>87700.3</v>
      </c>
      <c r="AD386" s="6">
        <v>110747.8</v>
      </c>
      <c r="AE386" s="6">
        <v>97649.4</v>
      </c>
      <c r="AF386" s="6">
        <v>66031.3</v>
      </c>
      <c r="AG386" s="6">
        <v>66001.899999999994</v>
      </c>
      <c r="AH386" s="6">
        <v>68992.600000000006</v>
      </c>
      <c r="AI386" s="6">
        <v>69658.100000000006</v>
      </c>
      <c r="AJ386" s="6">
        <v>71267.7</v>
      </c>
      <c r="AK386" s="6">
        <v>72355</v>
      </c>
      <c r="AL386" s="6">
        <v>68802.899999999994</v>
      </c>
      <c r="AM386" s="6">
        <v>57287.5</v>
      </c>
      <c r="AN386" s="6">
        <v>58970.7</v>
      </c>
      <c r="AO386" s="6">
        <v>60476.2</v>
      </c>
      <c r="AP386" s="6">
        <v>59622.9</v>
      </c>
      <c r="AQ386" s="6">
        <v>59301.7</v>
      </c>
      <c r="AR386" s="6">
        <v>60754.1</v>
      </c>
    </row>
    <row r="387" spans="1:44" x14ac:dyDescent="0.2">
      <c r="A387" s="9">
        <v>72</v>
      </c>
      <c r="B387" s="6">
        <v>2647.6</v>
      </c>
      <c r="C387" s="6">
        <v>3099.5</v>
      </c>
      <c r="D387" s="6">
        <v>2889.7</v>
      </c>
      <c r="E387" s="6">
        <v>2626.4</v>
      </c>
      <c r="F387" s="6">
        <v>3060.3</v>
      </c>
      <c r="G387" s="6">
        <v>3613.4</v>
      </c>
      <c r="H387" s="6">
        <v>3950.2</v>
      </c>
      <c r="I387" s="6">
        <v>3978</v>
      </c>
      <c r="J387" s="6">
        <v>4098.5</v>
      </c>
      <c r="K387" s="6">
        <v>4310.3999999999996</v>
      </c>
      <c r="L387" s="6">
        <v>3733.5</v>
      </c>
      <c r="M387" s="6">
        <v>4252.1000000000004</v>
      </c>
      <c r="N387" s="6">
        <v>5256.7</v>
      </c>
      <c r="O387" s="6">
        <v>5783.8</v>
      </c>
      <c r="P387" s="6">
        <v>6028.7</v>
      </c>
      <c r="Q387" s="6">
        <v>3859.1</v>
      </c>
      <c r="R387" s="6">
        <v>4235.3999999999996</v>
      </c>
      <c r="S387" s="6">
        <v>4976.7</v>
      </c>
      <c r="T387" s="6">
        <v>5267.3</v>
      </c>
      <c r="U387" s="6">
        <v>5566.5</v>
      </c>
      <c r="V387" s="6">
        <v>6177.7</v>
      </c>
      <c r="W387" s="6">
        <v>6590.3</v>
      </c>
      <c r="X387" s="6">
        <v>7268.4</v>
      </c>
      <c r="Y387" s="6">
        <v>8507.9</v>
      </c>
      <c r="Z387" s="6">
        <v>6608.4</v>
      </c>
      <c r="AA387" s="6">
        <v>6191.4</v>
      </c>
      <c r="AB387" s="6">
        <v>6668.3</v>
      </c>
      <c r="AC387" s="6">
        <v>7709</v>
      </c>
      <c r="AD387" s="6">
        <v>9147.2999999999993</v>
      </c>
      <c r="AE387" s="6">
        <v>8177.3</v>
      </c>
      <c r="AF387" s="6">
        <v>7038.7</v>
      </c>
      <c r="AG387" s="6">
        <v>7047.2</v>
      </c>
      <c r="AH387" s="6">
        <v>9378.1</v>
      </c>
      <c r="AI387" s="6">
        <v>9220.6</v>
      </c>
      <c r="AJ387" s="6">
        <v>7474.4</v>
      </c>
      <c r="AK387" s="6">
        <v>7188.3</v>
      </c>
      <c r="AL387" s="6">
        <v>7155.9</v>
      </c>
      <c r="AM387" s="6">
        <v>6056.7</v>
      </c>
      <c r="AN387" s="6">
        <v>6674.2</v>
      </c>
      <c r="AO387" s="6">
        <v>7056.3</v>
      </c>
      <c r="AP387" s="6">
        <v>7023.7</v>
      </c>
      <c r="AQ387" s="6">
        <v>7015</v>
      </c>
      <c r="AR387" s="6">
        <v>7211.5</v>
      </c>
    </row>
    <row r="388" spans="1:44" x14ac:dyDescent="0.2">
      <c r="A388" s="9">
        <v>73</v>
      </c>
      <c r="B388" s="6">
        <v>5881.8</v>
      </c>
      <c r="C388" s="6">
        <v>7090.1</v>
      </c>
      <c r="D388" s="6">
        <v>6810.5</v>
      </c>
      <c r="E388" s="6">
        <v>5874</v>
      </c>
      <c r="F388" s="6">
        <v>7460.2</v>
      </c>
      <c r="G388" s="6">
        <v>9372.4</v>
      </c>
      <c r="H388" s="6">
        <v>10979.5</v>
      </c>
      <c r="I388" s="6">
        <v>13514.8</v>
      </c>
      <c r="J388" s="6">
        <v>16162.8</v>
      </c>
      <c r="K388" s="6">
        <v>15064.1</v>
      </c>
      <c r="L388" s="6">
        <v>17026.3</v>
      </c>
      <c r="M388" s="6">
        <v>17996.900000000001</v>
      </c>
      <c r="N388" s="6">
        <v>21955.8</v>
      </c>
      <c r="O388" s="6">
        <v>19615.400000000001</v>
      </c>
      <c r="P388" s="6">
        <v>18784.099999999999</v>
      </c>
      <c r="Q388" s="6">
        <v>23277.4</v>
      </c>
      <c r="R388" s="6">
        <v>26337.1</v>
      </c>
      <c r="S388" s="6">
        <v>27621.7</v>
      </c>
      <c r="T388" s="6">
        <v>28447.8</v>
      </c>
      <c r="U388" s="6">
        <v>30828.1</v>
      </c>
      <c r="V388" s="6">
        <v>35743</v>
      </c>
      <c r="W388" s="6">
        <v>39167.699999999997</v>
      </c>
      <c r="X388" s="6">
        <v>47466.3</v>
      </c>
      <c r="Y388" s="6">
        <v>61698.5</v>
      </c>
      <c r="Z388" s="6">
        <v>69834.399999999994</v>
      </c>
      <c r="AA388" s="6">
        <v>83226.7</v>
      </c>
      <c r="AB388" s="6">
        <v>87843.8</v>
      </c>
      <c r="AC388" s="6">
        <v>96330.5</v>
      </c>
      <c r="AD388" s="6">
        <v>115447.2</v>
      </c>
      <c r="AE388" s="6">
        <v>95737.5</v>
      </c>
      <c r="AF388" s="6">
        <v>83188</v>
      </c>
      <c r="AG388" s="6">
        <v>92204.1</v>
      </c>
      <c r="AH388" s="6">
        <v>100493.9</v>
      </c>
      <c r="AI388" s="6">
        <v>104787.5</v>
      </c>
      <c r="AJ388" s="6">
        <v>111200.2</v>
      </c>
      <c r="AK388" s="6">
        <v>121552.8</v>
      </c>
      <c r="AL388" s="6">
        <v>128829.7</v>
      </c>
      <c r="AM388" s="6">
        <v>111547.3</v>
      </c>
      <c r="AN388" s="6">
        <v>136173.70000000001</v>
      </c>
      <c r="AO388" s="6">
        <v>154653</v>
      </c>
      <c r="AP388" s="6">
        <v>146506.6</v>
      </c>
      <c r="AQ388" s="6">
        <v>138403</v>
      </c>
      <c r="AR388" s="6">
        <v>143724.4</v>
      </c>
    </row>
    <row r="389" spans="1:44" x14ac:dyDescent="0.2">
      <c r="A389" s="9">
        <v>74</v>
      </c>
      <c r="B389" s="6">
        <v>31584.400000000001</v>
      </c>
      <c r="C389" s="6">
        <v>35213.4</v>
      </c>
      <c r="D389" s="6">
        <v>37794.5</v>
      </c>
      <c r="E389" s="6">
        <v>36800</v>
      </c>
      <c r="F389" s="6">
        <v>39058.6</v>
      </c>
      <c r="G389" s="6">
        <v>46644.1</v>
      </c>
      <c r="H389" s="6">
        <v>60882.9</v>
      </c>
      <c r="I389" s="6">
        <v>67212.899999999994</v>
      </c>
      <c r="J389" s="6">
        <v>70758.3</v>
      </c>
      <c r="K389" s="6">
        <v>71980.7</v>
      </c>
      <c r="L389" s="6">
        <v>79948.2</v>
      </c>
      <c r="M389" s="6">
        <v>79644.7</v>
      </c>
      <c r="N389" s="6">
        <v>84572.2</v>
      </c>
      <c r="O389" s="6">
        <v>92417.8</v>
      </c>
      <c r="P389" s="6">
        <v>93148.9</v>
      </c>
      <c r="Q389" s="6">
        <v>97673.2</v>
      </c>
      <c r="R389" s="6">
        <v>100078.9</v>
      </c>
      <c r="S389" s="6">
        <v>98069.3</v>
      </c>
      <c r="T389" s="6">
        <v>100999.1</v>
      </c>
      <c r="U389" s="6">
        <v>99165</v>
      </c>
      <c r="V389" s="6">
        <v>100028.2</v>
      </c>
      <c r="W389" s="6">
        <v>97357.8</v>
      </c>
      <c r="X389" s="6">
        <v>96577</v>
      </c>
      <c r="Y389" s="6">
        <v>103257.60000000001</v>
      </c>
      <c r="Z389" s="6">
        <v>105839.2</v>
      </c>
      <c r="AA389" s="6">
        <v>109230.1</v>
      </c>
      <c r="AB389" s="6">
        <v>111844.5</v>
      </c>
      <c r="AC389" s="6">
        <v>120660</v>
      </c>
      <c r="AD389" s="6">
        <v>139614.6</v>
      </c>
      <c r="AE389" s="6">
        <v>121482.5</v>
      </c>
      <c r="AF389" s="6">
        <v>107474.9</v>
      </c>
      <c r="AG389" s="6">
        <v>112109.1</v>
      </c>
      <c r="AH389" s="6">
        <v>119727.4</v>
      </c>
      <c r="AI389" s="6">
        <v>124913.8</v>
      </c>
      <c r="AJ389" s="6">
        <v>131826.79999999999</v>
      </c>
      <c r="AK389" s="6">
        <v>141553.5</v>
      </c>
      <c r="AL389" s="6">
        <v>141299.5</v>
      </c>
      <c r="AM389" s="6">
        <v>130240</v>
      </c>
      <c r="AN389" s="6">
        <v>138141.20000000001</v>
      </c>
      <c r="AO389" s="6">
        <v>142735.5</v>
      </c>
      <c r="AP389" s="6">
        <v>148113.70000000001</v>
      </c>
      <c r="AQ389" s="6">
        <v>146713.79999999999</v>
      </c>
      <c r="AR389" s="6">
        <v>149767.79999999999</v>
      </c>
    </row>
    <row r="390" spans="1:44" x14ac:dyDescent="0.2">
      <c r="A390" s="9">
        <v>75</v>
      </c>
      <c r="B390" s="6">
        <v>614.9</v>
      </c>
      <c r="C390" s="6">
        <v>659.3</v>
      </c>
      <c r="D390" s="6">
        <v>641</v>
      </c>
      <c r="E390" s="6">
        <v>704.8</v>
      </c>
      <c r="F390" s="6">
        <v>858.9</v>
      </c>
      <c r="G390" s="6">
        <v>1240.0999999999999</v>
      </c>
      <c r="H390" s="6">
        <v>1416.1</v>
      </c>
      <c r="I390" s="6">
        <v>1528.1</v>
      </c>
      <c r="J390" s="6">
        <v>2199</v>
      </c>
      <c r="K390" s="6">
        <v>2476.6999999999998</v>
      </c>
      <c r="L390" s="6">
        <v>2626.3</v>
      </c>
      <c r="M390" s="6">
        <v>2388.4</v>
      </c>
      <c r="N390" s="6">
        <v>2770.5</v>
      </c>
      <c r="O390" s="6">
        <v>3574.7</v>
      </c>
      <c r="P390" s="6">
        <v>4849.8999999999996</v>
      </c>
      <c r="Q390" s="6">
        <v>3970.7</v>
      </c>
      <c r="R390" s="6">
        <v>4095.4</v>
      </c>
      <c r="S390" s="6">
        <v>3824.5</v>
      </c>
      <c r="T390" s="6">
        <v>4123.8999999999996</v>
      </c>
      <c r="U390" s="6">
        <v>4476.8</v>
      </c>
      <c r="V390" s="6">
        <v>4474.3999999999996</v>
      </c>
      <c r="W390" s="6">
        <v>4832.8</v>
      </c>
      <c r="X390" s="6">
        <v>5743.4</v>
      </c>
      <c r="Y390" s="6">
        <v>6156.1</v>
      </c>
      <c r="Z390" s="6">
        <v>6019.4</v>
      </c>
      <c r="AA390" s="6">
        <v>7816.2</v>
      </c>
      <c r="AB390" s="6">
        <v>8365.1</v>
      </c>
      <c r="AC390" s="6">
        <v>8023.3</v>
      </c>
      <c r="AD390" s="6">
        <v>8800.1</v>
      </c>
      <c r="AE390" s="6">
        <v>7816.9</v>
      </c>
      <c r="AF390" s="6">
        <v>6805</v>
      </c>
      <c r="AG390" s="6">
        <v>7197.7</v>
      </c>
      <c r="AH390" s="6">
        <v>8002.3</v>
      </c>
      <c r="AI390" s="6">
        <v>7791.3</v>
      </c>
      <c r="AJ390" s="6">
        <v>8504.7000000000007</v>
      </c>
      <c r="AK390" s="6">
        <v>6999.7</v>
      </c>
      <c r="AL390" s="6">
        <v>7160</v>
      </c>
      <c r="AM390" s="6">
        <v>5749.5</v>
      </c>
      <c r="AN390" s="6">
        <v>6281.5</v>
      </c>
      <c r="AO390" s="6">
        <v>6540.2</v>
      </c>
      <c r="AP390" s="6">
        <v>6456.7</v>
      </c>
      <c r="AQ390" s="6">
        <v>6302.6</v>
      </c>
      <c r="AR390" s="6">
        <v>6466.8</v>
      </c>
    </row>
    <row r="391" spans="1:44" x14ac:dyDescent="0.2">
      <c r="A391" s="9">
        <v>76</v>
      </c>
      <c r="B391" s="6">
        <v>11366.9</v>
      </c>
      <c r="C391" s="6">
        <v>11918.1</v>
      </c>
      <c r="D391" s="6">
        <v>10456.299999999999</v>
      </c>
      <c r="E391" s="6">
        <v>8566.5</v>
      </c>
      <c r="F391" s="6">
        <v>9447.1</v>
      </c>
      <c r="G391" s="6">
        <v>10240.9</v>
      </c>
      <c r="H391" s="6">
        <v>10759.4</v>
      </c>
      <c r="I391" s="6">
        <v>11124.6</v>
      </c>
      <c r="J391" s="6">
        <v>10404.700000000001</v>
      </c>
      <c r="K391" s="6">
        <v>10023.5</v>
      </c>
      <c r="L391" s="6">
        <v>9668.5</v>
      </c>
      <c r="M391" s="6">
        <v>10061.799999999999</v>
      </c>
      <c r="N391" s="6">
        <v>10758.6</v>
      </c>
      <c r="O391" s="6">
        <v>11347.1</v>
      </c>
      <c r="P391" s="6">
        <v>11618.3</v>
      </c>
      <c r="Q391" s="6">
        <v>12084.8</v>
      </c>
      <c r="R391" s="6">
        <v>12298.1</v>
      </c>
      <c r="S391" s="6">
        <v>11641.9</v>
      </c>
      <c r="T391" s="6">
        <v>11293.4</v>
      </c>
      <c r="U391" s="6">
        <v>10561.9</v>
      </c>
      <c r="V391" s="6">
        <v>11408</v>
      </c>
      <c r="W391" s="6">
        <v>11537.4</v>
      </c>
      <c r="X391" s="6">
        <v>12622</v>
      </c>
      <c r="Y391" s="6">
        <v>12612.4</v>
      </c>
      <c r="Z391" s="6">
        <v>13167.6</v>
      </c>
      <c r="AA391" s="6">
        <v>13951.3</v>
      </c>
      <c r="AB391" s="6">
        <v>14804.7</v>
      </c>
      <c r="AC391" s="6">
        <v>14935.2</v>
      </c>
      <c r="AD391" s="6">
        <v>15950.6</v>
      </c>
      <c r="AE391" s="6">
        <v>14684.6</v>
      </c>
      <c r="AF391" s="6">
        <v>13645</v>
      </c>
      <c r="AG391" s="6">
        <v>13042.6</v>
      </c>
      <c r="AH391" s="6">
        <v>13191.3</v>
      </c>
      <c r="AI391" s="6">
        <v>13689.8</v>
      </c>
      <c r="AJ391" s="6">
        <v>14155.5</v>
      </c>
      <c r="AK391" s="6">
        <v>13869.3</v>
      </c>
      <c r="AL391" s="6">
        <v>13593.1</v>
      </c>
      <c r="AM391" s="6">
        <v>11023.2</v>
      </c>
      <c r="AN391" s="6">
        <v>11764.9</v>
      </c>
      <c r="AO391" s="6">
        <v>12035.6</v>
      </c>
      <c r="AP391" s="6">
        <v>11751.7</v>
      </c>
      <c r="AQ391" s="6">
        <v>11940.7</v>
      </c>
      <c r="AR391" s="6">
        <v>12309.2</v>
      </c>
    </row>
    <row r="392" spans="1:44" x14ac:dyDescent="0.2">
      <c r="A392" s="9">
        <v>77</v>
      </c>
      <c r="B392" s="6">
        <v>11716.9</v>
      </c>
      <c r="C392" s="6">
        <v>13095.4</v>
      </c>
      <c r="D392" s="6">
        <v>12478.5</v>
      </c>
      <c r="E392" s="6">
        <v>11212.7</v>
      </c>
      <c r="F392" s="6">
        <v>12686.5</v>
      </c>
      <c r="G392" s="6">
        <v>14510.3</v>
      </c>
      <c r="H392" s="6">
        <v>14934.6</v>
      </c>
      <c r="I392" s="6">
        <v>16093.7</v>
      </c>
      <c r="J392" s="6">
        <v>15325.4</v>
      </c>
      <c r="K392" s="6">
        <v>14664.6</v>
      </c>
      <c r="L392" s="6">
        <v>13321.8</v>
      </c>
      <c r="M392" s="6">
        <v>15433.2</v>
      </c>
      <c r="N392" s="6">
        <v>17431.7</v>
      </c>
      <c r="O392" s="6">
        <v>17116.099999999999</v>
      </c>
      <c r="P392" s="6">
        <v>17663.3</v>
      </c>
      <c r="Q392" s="6">
        <v>17719.2</v>
      </c>
      <c r="R392" s="6">
        <v>18731.7</v>
      </c>
      <c r="S392" s="6">
        <v>18853.3</v>
      </c>
      <c r="T392" s="6">
        <v>18220.3</v>
      </c>
      <c r="U392" s="6">
        <v>17697.5</v>
      </c>
      <c r="V392" s="6">
        <v>18377.599999999999</v>
      </c>
      <c r="W392" s="6">
        <v>20144.400000000001</v>
      </c>
      <c r="X392" s="6">
        <v>22958</v>
      </c>
      <c r="Y392" s="6">
        <v>22074</v>
      </c>
      <c r="Z392" s="6">
        <v>22161.8</v>
      </c>
      <c r="AA392" s="6">
        <v>22314.9</v>
      </c>
      <c r="AB392" s="6">
        <v>24156.9</v>
      </c>
      <c r="AC392" s="6">
        <v>25027.1</v>
      </c>
      <c r="AD392" s="6">
        <v>27407.7</v>
      </c>
      <c r="AE392" s="6">
        <v>24918.400000000001</v>
      </c>
      <c r="AF392" s="6">
        <v>23517.8</v>
      </c>
      <c r="AG392" s="6">
        <v>24734.5</v>
      </c>
      <c r="AH392" s="6">
        <v>26112.3</v>
      </c>
      <c r="AI392" s="6">
        <v>26636.5</v>
      </c>
      <c r="AJ392" s="6">
        <v>27644.5</v>
      </c>
      <c r="AK392" s="6">
        <v>25027.8</v>
      </c>
      <c r="AL392" s="6">
        <v>23887.5</v>
      </c>
      <c r="AM392" s="6">
        <v>18432.3</v>
      </c>
      <c r="AN392" s="6">
        <v>19353.8</v>
      </c>
      <c r="AO392" s="6">
        <v>20748.900000000001</v>
      </c>
      <c r="AP392" s="6">
        <v>20749.8</v>
      </c>
      <c r="AQ392" s="6">
        <v>21207.599999999999</v>
      </c>
      <c r="AR392" s="6">
        <v>21838.5</v>
      </c>
    </row>
    <row r="393" spans="1:44" x14ac:dyDescent="0.2">
      <c r="A393" s="9">
        <v>78</v>
      </c>
      <c r="B393" s="6">
        <v>35047</v>
      </c>
      <c r="C393" s="6">
        <v>40089.5</v>
      </c>
      <c r="D393" s="6">
        <v>39916.5</v>
      </c>
      <c r="E393" s="6">
        <v>32466.5</v>
      </c>
      <c r="F393" s="6">
        <v>33699.300000000003</v>
      </c>
      <c r="G393" s="6">
        <v>37806.199999999997</v>
      </c>
      <c r="H393" s="6">
        <v>41160.6</v>
      </c>
      <c r="I393" s="6">
        <v>42262.400000000001</v>
      </c>
      <c r="J393" s="6">
        <v>39361.5</v>
      </c>
      <c r="K393" s="6">
        <v>39085.5</v>
      </c>
      <c r="L393" s="6">
        <v>36192.1</v>
      </c>
      <c r="M393" s="6">
        <v>34278.199999999997</v>
      </c>
      <c r="N393" s="6">
        <v>38351.599999999999</v>
      </c>
      <c r="O393" s="6">
        <v>37323.5</v>
      </c>
      <c r="P393" s="6">
        <v>37188.699999999997</v>
      </c>
      <c r="Q393" s="6">
        <v>36650.5</v>
      </c>
      <c r="R393" s="6">
        <v>39284.800000000003</v>
      </c>
      <c r="S393" s="6">
        <v>39286.699999999997</v>
      </c>
      <c r="T393" s="6">
        <v>38595.9</v>
      </c>
      <c r="U393" s="6">
        <v>36116.800000000003</v>
      </c>
      <c r="V393" s="6">
        <v>36948.6</v>
      </c>
      <c r="W393" s="6">
        <v>39905.199999999997</v>
      </c>
      <c r="X393" s="6">
        <v>42416.3</v>
      </c>
      <c r="Y393" s="6">
        <v>46479.9</v>
      </c>
      <c r="Z393" s="6">
        <v>47549.8</v>
      </c>
      <c r="AA393" s="6">
        <v>49164</v>
      </c>
      <c r="AB393" s="6">
        <v>49109.599999999999</v>
      </c>
      <c r="AC393" s="6">
        <v>48678.9</v>
      </c>
      <c r="AD393" s="6">
        <v>49921.4</v>
      </c>
      <c r="AE393" s="6">
        <v>43723.7</v>
      </c>
      <c r="AF393" s="6">
        <v>39571.199999999997</v>
      </c>
      <c r="AG393" s="6">
        <v>39175.1</v>
      </c>
      <c r="AH393" s="6">
        <v>40354.6</v>
      </c>
      <c r="AI393" s="6">
        <v>41370</v>
      </c>
      <c r="AJ393" s="6">
        <v>42894.8</v>
      </c>
      <c r="AK393" s="6">
        <v>43952.800000000003</v>
      </c>
      <c r="AL393" s="6">
        <v>43406</v>
      </c>
      <c r="AM393" s="6">
        <v>34966.800000000003</v>
      </c>
      <c r="AN393" s="6">
        <v>34241.800000000003</v>
      </c>
      <c r="AO393" s="6">
        <v>35603.300000000003</v>
      </c>
      <c r="AP393" s="6">
        <v>36032.9</v>
      </c>
      <c r="AQ393" s="6">
        <v>35915.1</v>
      </c>
      <c r="AR393" s="6">
        <v>36693.699999999997</v>
      </c>
    </row>
    <row r="394" spans="1:44" x14ac:dyDescent="0.2">
      <c r="A394" s="9">
        <v>79</v>
      </c>
      <c r="B394" s="6">
        <v>33445.800000000003</v>
      </c>
      <c r="C394" s="6">
        <v>37689.5</v>
      </c>
      <c r="D394" s="6">
        <v>36925.9</v>
      </c>
      <c r="E394" s="6">
        <v>30299</v>
      </c>
      <c r="F394" s="6">
        <v>34401.9</v>
      </c>
      <c r="G394" s="6">
        <v>37744.699999999997</v>
      </c>
      <c r="H394" s="6">
        <v>36746.400000000001</v>
      </c>
      <c r="I394" s="6">
        <v>38070</v>
      </c>
      <c r="J394" s="6">
        <v>36968.800000000003</v>
      </c>
      <c r="K394" s="6">
        <v>37572.800000000003</v>
      </c>
      <c r="L394" s="6">
        <v>34237.699999999997</v>
      </c>
      <c r="M394" s="6">
        <v>35603.5</v>
      </c>
      <c r="N394" s="6">
        <v>40952.9</v>
      </c>
      <c r="O394" s="6">
        <v>40753.5</v>
      </c>
      <c r="P394" s="6">
        <v>41152.400000000001</v>
      </c>
      <c r="Q394" s="6">
        <v>44301</v>
      </c>
      <c r="R394" s="6">
        <v>45018.8</v>
      </c>
      <c r="S394" s="6">
        <v>43186.8</v>
      </c>
      <c r="T394" s="6">
        <v>42183.3</v>
      </c>
      <c r="U394" s="6">
        <v>40270.699999999997</v>
      </c>
      <c r="V394" s="6">
        <v>43211.3</v>
      </c>
      <c r="W394" s="6">
        <v>45444.2</v>
      </c>
      <c r="X394" s="6">
        <v>47621.8</v>
      </c>
      <c r="Y394" s="6">
        <v>48751.6</v>
      </c>
      <c r="Z394" s="6">
        <v>51200.7</v>
      </c>
      <c r="AA394" s="6">
        <v>54337.5</v>
      </c>
      <c r="AB394" s="6">
        <v>57735.3</v>
      </c>
      <c r="AC394" s="6">
        <v>61962</v>
      </c>
      <c r="AD394" s="6">
        <v>66869.5</v>
      </c>
      <c r="AE394" s="6">
        <v>57994.8</v>
      </c>
      <c r="AF394" s="6">
        <v>48411.4</v>
      </c>
      <c r="AG394" s="6">
        <v>47756.1</v>
      </c>
      <c r="AH394" s="6">
        <v>49576.6</v>
      </c>
      <c r="AI394" s="6">
        <v>50763.3</v>
      </c>
      <c r="AJ394" s="6">
        <v>49134.9</v>
      </c>
      <c r="AK394" s="6">
        <v>51109</v>
      </c>
      <c r="AL394" s="6">
        <v>49052.3</v>
      </c>
      <c r="AM394" s="6">
        <v>38938.699999999997</v>
      </c>
      <c r="AN394" s="6">
        <v>43833.5</v>
      </c>
      <c r="AO394" s="6">
        <v>46891.9</v>
      </c>
      <c r="AP394" s="6">
        <v>47390.1</v>
      </c>
      <c r="AQ394" s="6">
        <v>47703</v>
      </c>
      <c r="AR394" s="6">
        <v>49079.6</v>
      </c>
    </row>
    <row r="395" spans="1:44" x14ac:dyDescent="0.2">
      <c r="A395" s="9">
        <v>80</v>
      </c>
      <c r="B395" s="6">
        <v>115296.8</v>
      </c>
      <c r="C395" s="6">
        <v>134710.29999999999</v>
      </c>
      <c r="D395" s="6">
        <v>110396.3</v>
      </c>
      <c r="E395" s="6">
        <v>104087</v>
      </c>
      <c r="F395" s="6">
        <v>135036.6</v>
      </c>
      <c r="G395" s="6">
        <v>154603.9</v>
      </c>
      <c r="H395" s="6">
        <v>160483</v>
      </c>
      <c r="I395" s="6">
        <v>149086.6</v>
      </c>
      <c r="J395" s="6">
        <v>106164.9</v>
      </c>
      <c r="K395" s="6">
        <v>108304</v>
      </c>
      <c r="L395" s="6">
        <v>97868.9</v>
      </c>
      <c r="M395" s="6">
        <v>129471.5</v>
      </c>
      <c r="N395" s="6">
        <v>155537.79999999999</v>
      </c>
      <c r="O395" s="6">
        <v>157243.6</v>
      </c>
      <c r="P395" s="6">
        <v>156257.5</v>
      </c>
      <c r="Q395" s="6">
        <v>162608.29999999999</v>
      </c>
      <c r="R395" s="6">
        <v>171565.7</v>
      </c>
      <c r="S395" s="6">
        <v>175258.4</v>
      </c>
      <c r="T395" s="6">
        <v>161378</v>
      </c>
      <c r="U395" s="6">
        <v>147214.29999999999</v>
      </c>
      <c r="V395" s="6">
        <v>163254.1</v>
      </c>
      <c r="W395" s="6">
        <v>173619.8</v>
      </c>
      <c r="X395" s="6">
        <v>197226</v>
      </c>
      <c r="Y395" s="6">
        <v>199288.1</v>
      </c>
      <c r="Z395" s="6">
        <v>196844.1</v>
      </c>
      <c r="AA395" s="6">
        <v>223961</v>
      </c>
      <c r="AB395" s="6">
        <v>236812.79999999999</v>
      </c>
      <c r="AC395" s="6">
        <v>272667.2</v>
      </c>
      <c r="AD395" s="6">
        <v>250570</v>
      </c>
      <c r="AE395" s="6">
        <v>237509.7</v>
      </c>
      <c r="AF395" s="6">
        <v>254818.5</v>
      </c>
      <c r="AG395" s="6">
        <v>272029.8</v>
      </c>
      <c r="AH395" s="6">
        <v>277022</v>
      </c>
      <c r="AI395" s="6">
        <v>281649.09999999998</v>
      </c>
      <c r="AJ395" s="6">
        <v>290502.8</v>
      </c>
      <c r="AK395" s="6">
        <v>281166.09999999998</v>
      </c>
      <c r="AL395" s="6">
        <v>225435.9</v>
      </c>
      <c r="AM395" s="6">
        <v>164493.6</v>
      </c>
      <c r="AN395" s="6">
        <v>220472.1</v>
      </c>
      <c r="AO395" s="6">
        <v>257019.3</v>
      </c>
      <c r="AP395" s="6">
        <v>277844.8</v>
      </c>
      <c r="AQ395" s="6">
        <v>305781.7</v>
      </c>
      <c r="AR395" s="6">
        <v>308427.09999999998</v>
      </c>
    </row>
    <row r="396" spans="1:44" x14ac:dyDescent="0.2">
      <c r="A396" s="9">
        <v>81</v>
      </c>
      <c r="B396" s="6">
        <v>17377.2</v>
      </c>
      <c r="C396" s="6">
        <v>17741.5</v>
      </c>
      <c r="D396" s="6">
        <v>15501</v>
      </c>
      <c r="E396" s="6">
        <v>13464.8</v>
      </c>
      <c r="F396" s="6">
        <v>16847.8</v>
      </c>
      <c r="G396" s="6">
        <v>21123.3</v>
      </c>
      <c r="H396" s="6">
        <v>23584.6</v>
      </c>
      <c r="I396" s="6">
        <v>19234.2</v>
      </c>
      <c r="J396" s="6">
        <v>14686.9</v>
      </c>
      <c r="K396" s="6">
        <v>13849.6</v>
      </c>
      <c r="L396" s="6">
        <v>12820.4</v>
      </c>
      <c r="M396" s="6">
        <v>16622.3</v>
      </c>
      <c r="N396" s="6">
        <v>18803.400000000001</v>
      </c>
      <c r="O396" s="6">
        <v>17777.099999999999</v>
      </c>
      <c r="P396" s="6">
        <v>17695.3</v>
      </c>
      <c r="Q396" s="6">
        <v>22167.4</v>
      </c>
      <c r="R396" s="6">
        <v>21159.4</v>
      </c>
      <c r="S396" s="6">
        <v>20567.400000000001</v>
      </c>
      <c r="T396" s="6">
        <v>18806.7</v>
      </c>
      <c r="U396" s="6">
        <v>16706.3</v>
      </c>
      <c r="V396" s="6">
        <v>21150.5</v>
      </c>
      <c r="W396" s="6">
        <v>25526.400000000001</v>
      </c>
      <c r="X396" s="6">
        <v>28867.7</v>
      </c>
      <c r="Y396" s="6">
        <v>30042.5</v>
      </c>
      <c r="Z396" s="6">
        <v>29127.4</v>
      </c>
      <c r="AA396" s="6">
        <v>30614.400000000001</v>
      </c>
      <c r="AB396" s="6">
        <v>33937.1</v>
      </c>
      <c r="AC396" s="6">
        <v>36987.9</v>
      </c>
      <c r="AD396" s="6">
        <v>35667.199999999997</v>
      </c>
      <c r="AE396" s="6">
        <v>32399.7</v>
      </c>
      <c r="AF396" s="6">
        <v>31191.1</v>
      </c>
      <c r="AG396" s="6">
        <v>33623.4</v>
      </c>
      <c r="AH396" s="6">
        <v>35711.199999999997</v>
      </c>
      <c r="AI396" s="6">
        <v>39066.5</v>
      </c>
      <c r="AJ396" s="6">
        <v>37969.699999999997</v>
      </c>
      <c r="AK396" s="6">
        <v>38177.9</v>
      </c>
      <c r="AL396" s="6">
        <v>30035.9</v>
      </c>
      <c r="AM396" s="6">
        <v>22582.1</v>
      </c>
      <c r="AN396" s="6">
        <v>29528.9</v>
      </c>
      <c r="AO396" s="6">
        <v>33077</v>
      </c>
      <c r="AP396" s="6">
        <v>35682.9</v>
      </c>
      <c r="AQ396" s="6">
        <v>39280.300000000003</v>
      </c>
      <c r="AR396" s="6">
        <v>39793.800000000003</v>
      </c>
    </row>
    <row r="397" spans="1:44" x14ac:dyDescent="0.2">
      <c r="A397" s="9">
        <v>82</v>
      </c>
      <c r="B397" s="6">
        <v>100043.6</v>
      </c>
      <c r="C397" s="6">
        <v>113910.9</v>
      </c>
      <c r="D397" s="6">
        <v>101798.2</v>
      </c>
      <c r="E397" s="6">
        <v>87701.7</v>
      </c>
      <c r="F397" s="6">
        <v>108525.4</v>
      </c>
      <c r="G397" s="6">
        <v>123693.9</v>
      </c>
      <c r="H397" s="6">
        <v>128465.3</v>
      </c>
      <c r="I397" s="6">
        <v>118768.9</v>
      </c>
      <c r="J397" s="6">
        <v>91657.2</v>
      </c>
      <c r="K397" s="6">
        <v>90096</v>
      </c>
      <c r="L397" s="6">
        <v>81113.8</v>
      </c>
      <c r="M397" s="6">
        <v>95312.7</v>
      </c>
      <c r="N397" s="6">
        <v>113595.9</v>
      </c>
      <c r="O397" s="6">
        <v>118958.7</v>
      </c>
      <c r="P397" s="6">
        <v>117952.6</v>
      </c>
      <c r="Q397" s="6">
        <v>126385.4</v>
      </c>
      <c r="R397" s="6">
        <v>136407.29999999999</v>
      </c>
      <c r="S397" s="6">
        <v>128840.3</v>
      </c>
      <c r="T397" s="6">
        <v>120132.7</v>
      </c>
      <c r="U397" s="6">
        <v>115439.8</v>
      </c>
      <c r="V397" s="6">
        <v>134056.9</v>
      </c>
      <c r="W397" s="6">
        <v>150634</v>
      </c>
      <c r="X397" s="6">
        <v>173688.8</v>
      </c>
      <c r="Y397" s="6">
        <v>183178.1</v>
      </c>
      <c r="Z397" s="6">
        <v>187167.4</v>
      </c>
      <c r="AA397" s="6">
        <v>196023.8</v>
      </c>
      <c r="AB397" s="6">
        <v>204668.3</v>
      </c>
      <c r="AC397" s="6">
        <v>228493.5</v>
      </c>
      <c r="AD397" s="6">
        <v>224091.6</v>
      </c>
      <c r="AE397" s="6">
        <v>211164</v>
      </c>
      <c r="AF397" s="6">
        <v>221495.6</v>
      </c>
      <c r="AG397" s="6">
        <v>222664.5</v>
      </c>
      <c r="AH397" s="6">
        <v>230582.7</v>
      </c>
      <c r="AI397" s="6">
        <v>230532</v>
      </c>
      <c r="AJ397" s="6">
        <v>224205</v>
      </c>
      <c r="AK397" s="6">
        <v>212242.1</v>
      </c>
      <c r="AL397" s="6">
        <v>176920.6</v>
      </c>
      <c r="AM397" s="6">
        <v>138880.6</v>
      </c>
      <c r="AN397" s="6">
        <v>174743.6</v>
      </c>
      <c r="AO397" s="6">
        <v>195306.5</v>
      </c>
      <c r="AP397" s="6">
        <v>218411.9</v>
      </c>
      <c r="AQ397" s="6">
        <v>239016.5</v>
      </c>
      <c r="AR397" s="6">
        <v>245420.1</v>
      </c>
    </row>
    <row r="398" spans="1:44" x14ac:dyDescent="0.2">
      <c r="A398" s="9">
        <v>83</v>
      </c>
      <c r="B398" s="6">
        <v>109413</v>
      </c>
      <c r="C398" s="6">
        <v>124921.8</v>
      </c>
      <c r="D398" s="6">
        <v>124131.1</v>
      </c>
      <c r="E398" s="6">
        <v>117108.3</v>
      </c>
      <c r="F398" s="6">
        <v>112615.2</v>
      </c>
      <c r="G398" s="6">
        <v>111278.2</v>
      </c>
      <c r="H398" s="6">
        <v>122434.9</v>
      </c>
      <c r="I398" s="6">
        <v>142907</v>
      </c>
      <c r="J398" s="6">
        <v>155880.9</v>
      </c>
      <c r="K398" s="6">
        <v>152312.6</v>
      </c>
      <c r="L398" s="6">
        <v>141360.9</v>
      </c>
      <c r="M398" s="6">
        <v>150312.5</v>
      </c>
      <c r="N398" s="6">
        <v>150604.70000000001</v>
      </c>
      <c r="O398" s="6">
        <v>174248.2</v>
      </c>
      <c r="P398" s="6">
        <v>198005.1</v>
      </c>
      <c r="Q398" s="6">
        <v>202365.7</v>
      </c>
      <c r="R398" s="6">
        <v>206240.2</v>
      </c>
      <c r="S398" s="6">
        <v>207113</v>
      </c>
      <c r="T398" s="6">
        <v>217443.4</v>
      </c>
      <c r="U398" s="6">
        <v>219031.9</v>
      </c>
      <c r="V398" s="6">
        <v>211932.1</v>
      </c>
      <c r="W398" s="6">
        <v>181547.6</v>
      </c>
      <c r="X398" s="6">
        <v>156688.6</v>
      </c>
      <c r="Y398" s="6">
        <v>148105.70000000001</v>
      </c>
      <c r="Z398" s="6">
        <v>146309.79999999999</v>
      </c>
      <c r="AA398" s="6">
        <v>171203.1</v>
      </c>
      <c r="AB398" s="6">
        <v>203843.7</v>
      </c>
      <c r="AC398" s="6">
        <v>195490.7</v>
      </c>
      <c r="AD398" s="6">
        <v>166386.5</v>
      </c>
      <c r="AE398" s="6">
        <v>181261.1</v>
      </c>
      <c r="AF398" s="6">
        <v>166077.1</v>
      </c>
      <c r="AG398" s="6">
        <v>158707.6</v>
      </c>
      <c r="AH398" s="6">
        <v>155768.1</v>
      </c>
      <c r="AI398" s="6">
        <v>170272.3</v>
      </c>
      <c r="AJ398" s="6">
        <v>176562.1</v>
      </c>
      <c r="AK398" s="6">
        <v>205926.5</v>
      </c>
      <c r="AL398" s="6">
        <v>203250.9</v>
      </c>
      <c r="AM398" s="6">
        <v>187874.7</v>
      </c>
      <c r="AN398" s="6">
        <v>184023.2</v>
      </c>
      <c r="AO398" s="6">
        <v>185799.4</v>
      </c>
      <c r="AP398" s="6">
        <v>218236.7</v>
      </c>
      <c r="AQ398" s="6">
        <v>230527.2</v>
      </c>
      <c r="AR398" s="6">
        <v>233226.1</v>
      </c>
    </row>
    <row r="399" spans="1:44" x14ac:dyDescent="0.2">
      <c r="A399" s="9">
        <v>84</v>
      </c>
      <c r="B399" s="6">
        <v>11596.4</v>
      </c>
      <c r="C399" s="6">
        <v>12755.4</v>
      </c>
      <c r="D399" s="6">
        <v>13959.6</v>
      </c>
      <c r="E399" s="6">
        <v>13533.2</v>
      </c>
      <c r="F399" s="6">
        <v>11228.5</v>
      </c>
      <c r="G399" s="6">
        <v>12260.5</v>
      </c>
      <c r="H399" s="6">
        <v>14363.3</v>
      </c>
      <c r="I399" s="6">
        <v>18165.3</v>
      </c>
      <c r="J399" s="6">
        <v>16317.7</v>
      </c>
      <c r="K399" s="6">
        <v>10778.5</v>
      </c>
      <c r="L399" s="6">
        <v>6673.6</v>
      </c>
      <c r="M399" s="6">
        <v>4244.3999999999996</v>
      </c>
      <c r="N399" s="6">
        <v>5445</v>
      </c>
      <c r="O399" s="6">
        <v>4898.8</v>
      </c>
      <c r="P399" s="6">
        <v>4684.8999999999996</v>
      </c>
      <c r="Q399" s="6">
        <v>4445.1000000000004</v>
      </c>
      <c r="R399" s="6">
        <v>5749.5</v>
      </c>
      <c r="S399" s="6">
        <v>7212.3</v>
      </c>
      <c r="T399" s="6">
        <v>7358.5</v>
      </c>
      <c r="U399" s="6">
        <v>6752.3</v>
      </c>
      <c r="V399" s="6">
        <v>6874.7</v>
      </c>
      <c r="W399" s="6">
        <v>7878.9</v>
      </c>
      <c r="X399" s="6">
        <v>9532</v>
      </c>
      <c r="Y399" s="6">
        <v>10123.299999999999</v>
      </c>
      <c r="Z399" s="6">
        <v>9714.2000000000007</v>
      </c>
      <c r="AA399" s="6">
        <v>11067.9</v>
      </c>
      <c r="AB399" s="6">
        <v>13043.8</v>
      </c>
      <c r="AC399" s="6">
        <v>13459.3</v>
      </c>
      <c r="AD399" s="6">
        <v>11758.7</v>
      </c>
      <c r="AE399" s="6">
        <v>11005.8</v>
      </c>
      <c r="AF399" s="6">
        <v>10063.200000000001</v>
      </c>
      <c r="AG399" s="6">
        <v>9917.6</v>
      </c>
      <c r="AH399" s="6">
        <v>10166.299999999999</v>
      </c>
      <c r="AI399" s="6">
        <v>10683.3</v>
      </c>
      <c r="AJ399" s="6">
        <v>11075.3</v>
      </c>
      <c r="AK399" s="6">
        <v>13049.1</v>
      </c>
      <c r="AL399" s="6">
        <v>14621.3</v>
      </c>
      <c r="AM399" s="6">
        <v>11513.6</v>
      </c>
      <c r="AN399" s="6">
        <v>11199.5</v>
      </c>
      <c r="AO399" s="6">
        <v>11857.4</v>
      </c>
      <c r="AP399" s="6">
        <v>15684</v>
      </c>
      <c r="AQ399" s="6">
        <v>18409.900000000001</v>
      </c>
      <c r="AR399" s="6">
        <v>18772</v>
      </c>
    </row>
    <row r="400" spans="1:44" x14ac:dyDescent="0.2">
      <c r="A400" s="9">
        <v>85</v>
      </c>
      <c r="B400" s="6">
        <v>21858.5</v>
      </c>
      <c r="C400" s="6">
        <v>23964.7</v>
      </c>
      <c r="D400" s="6">
        <v>24287.8</v>
      </c>
      <c r="E400" s="6">
        <v>25746.2</v>
      </c>
      <c r="F400" s="6">
        <v>26158.9</v>
      </c>
      <c r="G400" s="6">
        <v>26424.7</v>
      </c>
      <c r="H400" s="6">
        <v>26647.200000000001</v>
      </c>
      <c r="I400" s="6">
        <v>26798.5</v>
      </c>
      <c r="J400" s="6">
        <v>27802.9</v>
      </c>
      <c r="K400" s="6">
        <v>29775.1</v>
      </c>
      <c r="L400" s="6">
        <v>28526.7</v>
      </c>
      <c r="M400" s="6">
        <v>25166.6</v>
      </c>
      <c r="N400" s="6">
        <v>25557.7</v>
      </c>
      <c r="O400" s="6">
        <v>24184.9</v>
      </c>
      <c r="P400" s="6">
        <v>23623.5</v>
      </c>
      <c r="Q400" s="6">
        <v>24554</v>
      </c>
      <c r="R400" s="6">
        <v>25386.7</v>
      </c>
      <c r="S400" s="6">
        <v>25477.8</v>
      </c>
      <c r="T400" s="6">
        <v>25521.4</v>
      </c>
      <c r="U400" s="6">
        <v>23067</v>
      </c>
      <c r="V400" s="6">
        <v>23477.5</v>
      </c>
      <c r="W400" s="6">
        <v>22177.7</v>
      </c>
      <c r="X400" s="6">
        <v>21962.2</v>
      </c>
      <c r="Y400" s="6">
        <v>21633</v>
      </c>
      <c r="Z400" s="6">
        <v>21706.5</v>
      </c>
      <c r="AA400" s="6">
        <v>22905.1</v>
      </c>
      <c r="AB400" s="6">
        <v>27638.3</v>
      </c>
      <c r="AC400" s="6">
        <v>27176.2</v>
      </c>
      <c r="AD400" s="6">
        <v>24965.1</v>
      </c>
      <c r="AE400" s="6">
        <v>26961.9</v>
      </c>
      <c r="AF400" s="6">
        <v>27284.2</v>
      </c>
      <c r="AG400" s="6">
        <v>26291.4</v>
      </c>
      <c r="AH400" s="6">
        <v>27435.3</v>
      </c>
      <c r="AI400" s="6">
        <v>29947.4</v>
      </c>
      <c r="AJ400" s="6">
        <v>28568</v>
      </c>
      <c r="AK400" s="6">
        <v>31006.9</v>
      </c>
      <c r="AL400" s="6">
        <v>31756.3</v>
      </c>
      <c r="AM400" s="6">
        <v>27587.4</v>
      </c>
      <c r="AN400" s="6">
        <v>27012.3</v>
      </c>
      <c r="AO400" s="6">
        <v>26941.200000000001</v>
      </c>
      <c r="AP400" s="6">
        <v>33037.800000000003</v>
      </c>
      <c r="AQ400" s="6">
        <v>35311.5</v>
      </c>
      <c r="AR400" s="6">
        <v>35605.599999999999</v>
      </c>
    </row>
    <row r="401" spans="1:44" x14ac:dyDescent="0.2">
      <c r="A401" s="9">
        <v>86</v>
      </c>
      <c r="B401" s="6">
        <v>7892.5</v>
      </c>
      <c r="C401" s="6">
        <v>8763.4</v>
      </c>
      <c r="D401" s="6">
        <v>8498.1</v>
      </c>
      <c r="E401" s="6">
        <v>7766.9</v>
      </c>
      <c r="F401" s="6">
        <v>9014</v>
      </c>
      <c r="G401" s="6">
        <v>9705.7999999999993</v>
      </c>
      <c r="H401" s="6">
        <v>10450.200000000001</v>
      </c>
      <c r="I401" s="6">
        <v>9691.6</v>
      </c>
      <c r="J401" s="6">
        <v>8337.5</v>
      </c>
      <c r="K401" s="6">
        <v>8109.9</v>
      </c>
      <c r="L401" s="6">
        <v>8536.7000000000007</v>
      </c>
      <c r="M401" s="6">
        <v>11268</v>
      </c>
      <c r="N401" s="6">
        <v>12210.1</v>
      </c>
      <c r="O401" s="6">
        <v>11626.8</v>
      </c>
      <c r="P401" s="6">
        <v>10153.700000000001</v>
      </c>
      <c r="Q401" s="6">
        <v>11368.3</v>
      </c>
      <c r="R401" s="6">
        <v>11087.6</v>
      </c>
      <c r="S401" s="6">
        <v>11428.3</v>
      </c>
      <c r="T401" s="6">
        <v>11070.3</v>
      </c>
      <c r="U401" s="6">
        <v>11177.4</v>
      </c>
      <c r="V401" s="6">
        <v>12469.7</v>
      </c>
      <c r="W401" s="6">
        <v>9991.7000000000007</v>
      </c>
      <c r="X401" s="6">
        <v>10057.6</v>
      </c>
      <c r="Y401" s="6">
        <v>9932.4</v>
      </c>
      <c r="Z401" s="6">
        <v>10231.1</v>
      </c>
      <c r="AA401" s="6">
        <v>10169.1</v>
      </c>
      <c r="AB401" s="6">
        <v>12903.4</v>
      </c>
      <c r="AC401" s="6">
        <v>12922.5</v>
      </c>
      <c r="AD401" s="6">
        <v>12397.7</v>
      </c>
      <c r="AE401" s="6">
        <v>13842</v>
      </c>
      <c r="AF401" s="6">
        <v>14383.2</v>
      </c>
      <c r="AG401" s="6">
        <v>14790.3</v>
      </c>
      <c r="AH401" s="6">
        <v>16579.2</v>
      </c>
      <c r="AI401" s="6">
        <v>19224.099999999999</v>
      </c>
      <c r="AJ401" s="6">
        <v>21173.7</v>
      </c>
      <c r="AK401" s="6">
        <v>26283.9</v>
      </c>
      <c r="AL401" s="6">
        <v>31030.1</v>
      </c>
      <c r="AM401" s="6">
        <v>26509.5</v>
      </c>
      <c r="AN401" s="6">
        <v>23656.2</v>
      </c>
      <c r="AO401" s="6">
        <v>24412.3</v>
      </c>
      <c r="AP401" s="6">
        <v>29356</v>
      </c>
      <c r="AQ401" s="6">
        <v>30735.3</v>
      </c>
      <c r="AR401" s="6">
        <v>31780.9</v>
      </c>
    </row>
    <row r="402" spans="1:44" x14ac:dyDescent="0.2">
      <c r="A402" s="9">
        <v>87</v>
      </c>
      <c r="B402" s="6">
        <v>27673.7</v>
      </c>
      <c r="C402" s="6">
        <v>29299.599999999999</v>
      </c>
      <c r="D402" s="6">
        <v>26938</v>
      </c>
      <c r="E402" s="6">
        <v>23793.5</v>
      </c>
      <c r="F402" s="6">
        <v>26294.7</v>
      </c>
      <c r="G402" s="6">
        <v>30016.9</v>
      </c>
      <c r="H402" s="6">
        <v>32780.5</v>
      </c>
      <c r="I402" s="6">
        <v>31752.400000000001</v>
      </c>
      <c r="J402" s="6">
        <v>29924.799999999999</v>
      </c>
      <c r="K402" s="6">
        <v>29362</v>
      </c>
      <c r="L402" s="6">
        <v>27071.3</v>
      </c>
      <c r="M402" s="6">
        <v>30017.3</v>
      </c>
      <c r="N402" s="6">
        <v>32946.5</v>
      </c>
      <c r="O402" s="6">
        <v>32909.699999999997</v>
      </c>
      <c r="P402" s="6">
        <v>34549.800000000003</v>
      </c>
      <c r="Q402" s="6">
        <v>38157.9</v>
      </c>
      <c r="R402" s="6">
        <v>38009.300000000003</v>
      </c>
      <c r="S402" s="6">
        <v>37567.9</v>
      </c>
      <c r="T402" s="6">
        <v>37234.5</v>
      </c>
      <c r="U402" s="6">
        <v>34936.800000000003</v>
      </c>
      <c r="V402" s="6">
        <v>37365.699999999997</v>
      </c>
      <c r="W402" s="6">
        <v>39114.800000000003</v>
      </c>
      <c r="X402" s="6">
        <v>41062.400000000001</v>
      </c>
      <c r="Y402" s="6">
        <v>41818.1</v>
      </c>
      <c r="Z402" s="6">
        <v>42575.1</v>
      </c>
      <c r="AA402" s="6">
        <v>46105</v>
      </c>
      <c r="AB402" s="6">
        <v>49614.400000000001</v>
      </c>
      <c r="AC402" s="6">
        <v>51961.9</v>
      </c>
      <c r="AD402" s="6">
        <v>52373.599999999999</v>
      </c>
      <c r="AE402" s="6">
        <v>50222.1</v>
      </c>
      <c r="AF402" s="6">
        <v>52363.3</v>
      </c>
      <c r="AG402" s="6">
        <v>50645.2</v>
      </c>
      <c r="AH402" s="6">
        <v>52757.4</v>
      </c>
      <c r="AI402" s="6">
        <v>53874</v>
      </c>
      <c r="AJ402" s="6">
        <v>52566.7</v>
      </c>
      <c r="AK402" s="6">
        <v>49505.9</v>
      </c>
      <c r="AL402" s="6">
        <v>44380</v>
      </c>
      <c r="AM402" s="6">
        <v>33531.199999999997</v>
      </c>
      <c r="AN402" s="6">
        <v>32229.3</v>
      </c>
      <c r="AO402" s="6">
        <v>33093.9</v>
      </c>
      <c r="AP402" s="6">
        <v>34336</v>
      </c>
      <c r="AQ402" s="6">
        <v>34981.199999999997</v>
      </c>
      <c r="AR402" s="6">
        <v>35263.699999999997</v>
      </c>
    </row>
    <row r="403" spans="1:44" x14ac:dyDescent="0.2">
      <c r="A403" s="9">
        <v>88</v>
      </c>
      <c r="B403" s="6">
        <v>11555.8</v>
      </c>
      <c r="C403" s="6">
        <v>11997.5</v>
      </c>
      <c r="D403" s="6">
        <v>11315</v>
      </c>
      <c r="E403" s="6">
        <v>9480.9</v>
      </c>
      <c r="F403" s="6">
        <v>10248.9</v>
      </c>
      <c r="G403" s="6">
        <v>12408.5</v>
      </c>
      <c r="H403" s="6">
        <v>13225.5</v>
      </c>
      <c r="I403" s="6">
        <v>13690.9</v>
      </c>
      <c r="J403" s="6">
        <v>14176.9</v>
      </c>
      <c r="K403" s="6">
        <v>14208</v>
      </c>
      <c r="L403" s="6">
        <v>14826.7</v>
      </c>
      <c r="M403" s="6">
        <v>15209.1</v>
      </c>
      <c r="N403" s="6">
        <v>17906.5</v>
      </c>
      <c r="O403" s="6">
        <v>18393.400000000001</v>
      </c>
      <c r="P403" s="6">
        <v>18431.2</v>
      </c>
      <c r="Q403" s="6">
        <v>21068.400000000001</v>
      </c>
      <c r="R403" s="6">
        <v>20669.900000000001</v>
      </c>
      <c r="S403" s="6">
        <v>20879.5</v>
      </c>
      <c r="T403" s="6">
        <v>20255.3</v>
      </c>
      <c r="U403" s="6">
        <v>18476.099999999999</v>
      </c>
      <c r="V403" s="6">
        <v>20354.599999999999</v>
      </c>
      <c r="W403" s="6">
        <v>21069.5</v>
      </c>
      <c r="X403" s="6">
        <v>21085.8</v>
      </c>
      <c r="Y403" s="6">
        <v>21687.1</v>
      </c>
      <c r="Z403" s="6">
        <v>21827.599999999999</v>
      </c>
      <c r="AA403" s="6">
        <v>26800.9</v>
      </c>
      <c r="AB403" s="6">
        <v>28479.599999999999</v>
      </c>
      <c r="AC403" s="6">
        <v>28909.200000000001</v>
      </c>
      <c r="AD403" s="6">
        <v>29384.400000000001</v>
      </c>
      <c r="AE403" s="6">
        <v>26937.200000000001</v>
      </c>
      <c r="AF403" s="6">
        <v>27588</v>
      </c>
      <c r="AG403" s="6">
        <v>27424.400000000001</v>
      </c>
      <c r="AH403" s="6">
        <v>28631</v>
      </c>
      <c r="AI403" s="6">
        <v>29456.400000000001</v>
      </c>
      <c r="AJ403" s="6">
        <v>30177.5</v>
      </c>
      <c r="AK403" s="6">
        <v>27876.6</v>
      </c>
      <c r="AL403" s="6">
        <v>26808.1</v>
      </c>
      <c r="AM403" s="6">
        <v>19793.2</v>
      </c>
      <c r="AN403" s="6">
        <v>18644.099999999999</v>
      </c>
      <c r="AO403" s="6">
        <v>20289.900000000001</v>
      </c>
      <c r="AP403" s="6">
        <v>21844</v>
      </c>
      <c r="AQ403" s="6">
        <v>22013.4</v>
      </c>
      <c r="AR403" s="6">
        <v>22033</v>
      </c>
    </row>
    <row r="404" spans="1:44" x14ac:dyDescent="0.2">
      <c r="A404" s="9">
        <v>89</v>
      </c>
      <c r="B404" s="6">
        <v>4731.8</v>
      </c>
      <c r="C404" s="6">
        <v>5248</v>
      </c>
      <c r="D404" s="6">
        <v>4625.8</v>
      </c>
      <c r="E404" s="6">
        <v>4199.2</v>
      </c>
      <c r="F404" s="6">
        <v>4605.8</v>
      </c>
      <c r="G404" s="6">
        <v>5124.8</v>
      </c>
      <c r="H404" s="6">
        <v>5372.6</v>
      </c>
      <c r="I404" s="6">
        <v>5675.1</v>
      </c>
      <c r="J404" s="6">
        <v>5745.7</v>
      </c>
      <c r="K404" s="6">
        <v>6017.9</v>
      </c>
      <c r="L404" s="6">
        <v>5307.1</v>
      </c>
      <c r="M404" s="6">
        <v>5795.8</v>
      </c>
      <c r="N404" s="6">
        <v>5546.5</v>
      </c>
      <c r="O404" s="6">
        <v>5553.9</v>
      </c>
      <c r="P404" s="6">
        <v>5871.6</v>
      </c>
      <c r="Q404" s="6">
        <v>6674.9</v>
      </c>
      <c r="R404" s="6">
        <v>6479.8</v>
      </c>
      <c r="S404" s="6">
        <v>6925.1</v>
      </c>
      <c r="T404" s="6">
        <v>6694.8</v>
      </c>
      <c r="U404" s="6">
        <v>6350.4</v>
      </c>
      <c r="V404" s="6">
        <v>6451.4</v>
      </c>
      <c r="W404" s="6">
        <v>6631.2</v>
      </c>
      <c r="X404" s="6">
        <v>7036.8</v>
      </c>
      <c r="Y404" s="6">
        <v>7216.2</v>
      </c>
      <c r="Z404" s="6">
        <v>7407</v>
      </c>
      <c r="AA404" s="6">
        <v>8102.4</v>
      </c>
      <c r="AB404" s="6">
        <v>9000.5</v>
      </c>
      <c r="AC404" s="6">
        <v>9157.2000000000007</v>
      </c>
      <c r="AD404" s="6">
        <v>9425.7999999999993</v>
      </c>
      <c r="AE404" s="6">
        <v>9154.4</v>
      </c>
      <c r="AF404" s="6">
        <v>9507.5</v>
      </c>
      <c r="AG404" s="6">
        <v>9672.5</v>
      </c>
      <c r="AH404" s="6">
        <v>9910.7000000000007</v>
      </c>
      <c r="AI404" s="6">
        <v>10304.799999999999</v>
      </c>
      <c r="AJ404" s="6">
        <v>10367.5</v>
      </c>
      <c r="AK404" s="6">
        <v>10709.6</v>
      </c>
      <c r="AL404" s="6">
        <v>9606.5</v>
      </c>
      <c r="AM404" s="6">
        <v>8147.9</v>
      </c>
      <c r="AN404" s="6">
        <v>7873.2</v>
      </c>
      <c r="AO404" s="6">
        <v>8337.1</v>
      </c>
      <c r="AP404" s="6">
        <v>8753.1</v>
      </c>
      <c r="AQ404" s="6">
        <v>9016.2999999999993</v>
      </c>
      <c r="AR404" s="6">
        <v>9342.7999999999993</v>
      </c>
    </row>
    <row r="405" spans="1:44" x14ac:dyDescent="0.2">
      <c r="A405" s="9">
        <v>90</v>
      </c>
      <c r="B405" s="6">
        <v>4395.5</v>
      </c>
      <c r="C405" s="6">
        <v>4907.1000000000004</v>
      </c>
      <c r="D405" s="6">
        <v>5343.3</v>
      </c>
      <c r="E405" s="6">
        <v>5654.2</v>
      </c>
      <c r="F405" s="6">
        <v>6097.1</v>
      </c>
      <c r="G405" s="6">
        <v>6642.4</v>
      </c>
      <c r="H405" s="6">
        <v>7421.8</v>
      </c>
      <c r="I405" s="6">
        <v>8056.2</v>
      </c>
      <c r="J405" s="6">
        <v>8773.4</v>
      </c>
      <c r="K405" s="6">
        <v>9921.4</v>
      </c>
      <c r="L405" s="6">
        <v>11542.5</v>
      </c>
      <c r="M405" s="6">
        <v>12108.4</v>
      </c>
      <c r="N405" s="6">
        <v>13504.5</v>
      </c>
      <c r="O405" s="6">
        <v>14924.2</v>
      </c>
      <c r="P405" s="6">
        <v>15590.6</v>
      </c>
      <c r="Q405" s="6">
        <v>18317.3</v>
      </c>
      <c r="R405" s="6">
        <v>20465.8</v>
      </c>
      <c r="S405" s="6">
        <v>21151.9</v>
      </c>
      <c r="T405" s="6">
        <v>23279.1</v>
      </c>
      <c r="U405" s="6">
        <v>25392.400000000001</v>
      </c>
      <c r="V405" s="6">
        <v>29647.8</v>
      </c>
      <c r="W405" s="6">
        <v>32024.3</v>
      </c>
      <c r="X405" s="6">
        <v>31710.6</v>
      </c>
      <c r="Y405" s="6">
        <v>33286.6</v>
      </c>
      <c r="Z405" s="6">
        <v>36528.6</v>
      </c>
      <c r="AA405" s="6">
        <v>38650.400000000001</v>
      </c>
      <c r="AB405" s="6">
        <v>44136.9</v>
      </c>
      <c r="AC405" s="6">
        <v>45860.2</v>
      </c>
      <c r="AD405" s="6">
        <v>50522.3</v>
      </c>
      <c r="AE405" s="6">
        <v>53129.5</v>
      </c>
      <c r="AF405" s="6">
        <v>56897.3</v>
      </c>
      <c r="AG405" s="6">
        <v>61144</v>
      </c>
      <c r="AH405" s="6">
        <v>62932</v>
      </c>
      <c r="AI405" s="6">
        <v>71659.600000000006</v>
      </c>
      <c r="AJ405" s="6">
        <v>77467.8</v>
      </c>
      <c r="AK405" s="6">
        <v>80822.8</v>
      </c>
      <c r="AL405" s="6">
        <v>87789.7</v>
      </c>
      <c r="AM405" s="6">
        <v>88519.9</v>
      </c>
      <c r="AN405" s="6">
        <v>90222.6</v>
      </c>
      <c r="AO405" s="6">
        <v>90282.9</v>
      </c>
      <c r="AP405" s="6">
        <v>99566.7</v>
      </c>
      <c r="AQ405" s="6">
        <v>103384.6</v>
      </c>
      <c r="AR405" s="6">
        <v>108968</v>
      </c>
    </row>
    <row r="406" spans="1:44" x14ac:dyDescent="0.2">
      <c r="A406" s="9">
        <v>91</v>
      </c>
      <c r="B406" s="6">
        <v>51870.1</v>
      </c>
      <c r="C406" s="6">
        <v>52526.2</v>
      </c>
      <c r="D406" s="6">
        <v>49774.8</v>
      </c>
      <c r="E406" s="6">
        <v>46660.4</v>
      </c>
      <c r="F406" s="6">
        <v>50239.4</v>
      </c>
      <c r="G406" s="6">
        <v>55571.4</v>
      </c>
      <c r="H406" s="6">
        <v>54608.3</v>
      </c>
      <c r="I406" s="6">
        <v>53110.7</v>
      </c>
      <c r="J406" s="6">
        <v>46449.599999999999</v>
      </c>
      <c r="K406" s="6">
        <v>48994.3</v>
      </c>
      <c r="L406" s="6">
        <v>47619.7</v>
      </c>
      <c r="M406" s="6">
        <v>46091.8</v>
      </c>
      <c r="N406" s="6">
        <v>48393.8</v>
      </c>
      <c r="O406" s="6">
        <v>46319.7</v>
      </c>
      <c r="P406" s="6">
        <v>45988.3</v>
      </c>
      <c r="Q406" s="6">
        <v>52498.1</v>
      </c>
      <c r="R406" s="6">
        <v>55434.3</v>
      </c>
      <c r="S406" s="6">
        <v>55187.5</v>
      </c>
      <c r="T406" s="6">
        <v>55793.2</v>
      </c>
      <c r="U406" s="6">
        <v>54120.5</v>
      </c>
      <c r="V406" s="6">
        <v>56963.6</v>
      </c>
      <c r="W406" s="6">
        <v>59912.4</v>
      </c>
      <c r="X406" s="6">
        <v>62263.199999999997</v>
      </c>
      <c r="Y406" s="6">
        <v>64858.8</v>
      </c>
      <c r="Z406" s="6">
        <v>66487.600000000006</v>
      </c>
      <c r="AA406" s="6">
        <v>68825.600000000006</v>
      </c>
      <c r="AB406" s="6">
        <v>70805.100000000006</v>
      </c>
      <c r="AC406" s="6">
        <v>70681.2</v>
      </c>
      <c r="AD406" s="6">
        <v>74440</v>
      </c>
      <c r="AE406" s="6">
        <v>70232.3</v>
      </c>
      <c r="AF406" s="6">
        <v>73234.100000000006</v>
      </c>
      <c r="AG406" s="6">
        <v>74514</v>
      </c>
      <c r="AH406" s="6">
        <v>73333.5</v>
      </c>
      <c r="AI406" s="6">
        <v>78430.3</v>
      </c>
      <c r="AJ406" s="6">
        <v>78894.100000000006</v>
      </c>
      <c r="AK406" s="6">
        <v>74763.5</v>
      </c>
      <c r="AL406" s="6">
        <v>76010.5</v>
      </c>
      <c r="AM406" s="6">
        <v>68606.399999999994</v>
      </c>
      <c r="AN406" s="6">
        <v>70623.399999999994</v>
      </c>
      <c r="AO406" s="6">
        <v>70568.600000000006</v>
      </c>
      <c r="AP406" s="6">
        <v>74295.3</v>
      </c>
      <c r="AQ406" s="6">
        <v>76132.100000000006</v>
      </c>
      <c r="AR406" s="6">
        <v>78024.399999999994</v>
      </c>
    </row>
    <row r="407" spans="1:44" x14ac:dyDescent="0.2">
      <c r="A407" s="9">
        <v>92</v>
      </c>
      <c r="B407" s="6">
        <v>249504.8</v>
      </c>
      <c r="C407" s="6">
        <v>263515.3</v>
      </c>
      <c r="D407" s="6">
        <v>280125.59999999998</v>
      </c>
      <c r="E407" s="6">
        <v>293533.09999999998</v>
      </c>
      <c r="F407" s="6">
        <v>303480.2</v>
      </c>
      <c r="G407" s="6">
        <v>332448.2</v>
      </c>
      <c r="H407" s="6">
        <v>356395.8</v>
      </c>
      <c r="I407" s="6">
        <v>377348.1</v>
      </c>
      <c r="J407" s="6">
        <v>373664.7</v>
      </c>
      <c r="K407" s="6">
        <v>398573.6</v>
      </c>
      <c r="L407" s="6">
        <v>407596.9</v>
      </c>
      <c r="M407" s="6">
        <v>415835.8</v>
      </c>
      <c r="N407" s="6">
        <v>474282.9</v>
      </c>
      <c r="O407" s="6">
        <v>492971.6</v>
      </c>
      <c r="P407" s="6">
        <v>550749.80000000005</v>
      </c>
      <c r="Q407" s="6">
        <v>532497.30000000005</v>
      </c>
      <c r="R407" s="6">
        <v>571512</v>
      </c>
      <c r="S407" s="6">
        <v>601488.5</v>
      </c>
      <c r="T407" s="6">
        <v>595161.80000000005</v>
      </c>
      <c r="U407" s="6">
        <v>627548.5</v>
      </c>
      <c r="V407" s="6">
        <v>670178.4</v>
      </c>
      <c r="W407" s="6">
        <v>681476.1</v>
      </c>
      <c r="X407" s="6">
        <v>725461.7</v>
      </c>
      <c r="Y407" s="6">
        <v>727570.6</v>
      </c>
      <c r="Z407" s="6">
        <v>797766.9</v>
      </c>
      <c r="AA407" s="6">
        <v>879863.4</v>
      </c>
      <c r="AB407" s="6">
        <v>918547.8</v>
      </c>
      <c r="AC407" s="6">
        <v>981271.3</v>
      </c>
      <c r="AD407" s="6">
        <v>1038703</v>
      </c>
      <c r="AE407" s="6">
        <v>1041092.2</v>
      </c>
      <c r="AF407" s="6">
        <v>1081455.3</v>
      </c>
      <c r="AG407" s="6">
        <v>1124182.3999999999</v>
      </c>
      <c r="AH407" s="6">
        <v>1202900.8999999999</v>
      </c>
      <c r="AI407" s="6">
        <v>1278389</v>
      </c>
      <c r="AJ407" s="6">
        <v>1322288</v>
      </c>
      <c r="AK407" s="6">
        <v>1371841.8</v>
      </c>
      <c r="AL407" s="6">
        <v>1372180.3</v>
      </c>
      <c r="AM407" s="6">
        <v>1092050</v>
      </c>
      <c r="AN407" s="6">
        <v>1225668.8999999999</v>
      </c>
      <c r="AO407" s="6">
        <v>1298117.1000000001</v>
      </c>
      <c r="AP407" s="6">
        <v>1340898.6000000001</v>
      </c>
      <c r="AQ407" s="6">
        <v>1364828.9</v>
      </c>
      <c r="AR407" s="6">
        <v>1362908.4</v>
      </c>
    </row>
    <row r="408" spans="1:44" x14ac:dyDescent="0.2">
      <c r="A408" s="9">
        <v>93</v>
      </c>
      <c r="B408" s="6">
        <v>74239</v>
      </c>
      <c r="C408" s="6">
        <v>78167.100000000006</v>
      </c>
      <c r="D408" s="6">
        <v>76457.600000000006</v>
      </c>
      <c r="E408" s="6">
        <v>77582.7</v>
      </c>
      <c r="F408" s="6">
        <v>70176.2</v>
      </c>
      <c r="G408" s="6">
        <v>85576.5</v>
      </c>
      <c r="H408" s="6">
        <v>90522.5</v>
      </c>
      <c r="I408" s="6">
        <v>92856.1</v>
      </c>
      <c r="J408" s="6">
        <v>91516.5</v>
      </c>
      <c r="K408" s="6">
        <v>92467.3</v>
      </c>
      <c r="L408" s="6">
        <v>93752.2</v>
      </c>
      <c r="M408" s="6">
        <v>99635.5</v>
      </c>
      <c r="N408" s="6">
        <v>102899.3</v>
      </c>
      <c r="O408" s="6">
        <v>109284.7</v>
      </c>
      <c r="P408" s="6">
        <v>131627.9</v>
      </c>
      <c r="Q408" s="6">
        <v>149474.1</v>
      </c>
      <c r="R408" s="6">
        <v>153359.70000000001</v>
      </c>
      <c r="S408" s="6">
        <v>157003.9</v>
      </c>
      <c r="T408" s="6">
        <v>159990.70000000001</v>
      </c>
      <c r="U408" s="6">
        <v>162558</v>
      </c>
      <c r="V408" s="6">
        <v>169574.2</v>
      </c>
      <c r="W408" s="6">
        <v>175745.5</v>
      </c>
      <c r="X408" s="6">
        <v>190510.3</v>
      </c>
      <c r="Y408" s="6">
        <v>195893.5</v>
      </c>
      <c r="Z408" s="6">
        <v>203648.5</v>
      </c>
      <c r="AA408" s="6">
        <v>210854.7</v>
      </c>
      <c r="AB408" s="6">
        <v>209553.6</v>
      </c>
      <c r="AC408" s="6">
        <v>227332.3</v>
      </c>
      <c r="AD408" s="6">
        <v>221120.9</v>
      </c>
      <c r="AE408" s="6">
        <v>204252.9</v>
      </c>
      <c r="AF408" s="6">
        <v>225787</v>
      </c>
      <c r="AG408" s="6">
        <v>226695.9</v>
      </c>
      <c r="AH408" s="6">
        <v>232998.1</v>
      </c>
      <c r="AI408" s="6">
        <v>221409</v>
      </c>
      <c r="AJ408" s="6">
        <v>215303.3</v>
      </c>
      <c r="AK408" s="6">
        <v>213792.3</v>
      </c>
      <c r="AL408" s="6">
        <v>189346.8</v>
      </c>
      <c r="AM408" s="6">
        <v>153250</v>
      </c>
      <c r="AN408" s="6">
        <v>200207.7</v>
      </c>
      <c r="AO408" s="6">
        <v>199895.6</v>
      </c>
      <c r="AP408" s="6">
        <v>230723.7</v>
      </c>
      <c r="AQ408" s="6">
        <v>244178</v>
      </c>
      <c r="AR408" s="6">
        <v>242497.1</v>
      </c>
    </row>
    <row r="409" spans="1:44" x14ac:dyDescent="0.2">
      <c r="A409" s="9">
        <v>94</v>
      </c>
      <c r="B409" s="6">
        <v>68288.2</v>
      </c>
      <c r="C409" s="6">
        <v>71901.399999999994</v>
      </c>
      <c r="D409" s="6">
        <v>70329</v>
      </c>
      <c r="E409" s="6">
        <v>71363.899999999994</v>
      </c>
      <c r="F409" s="6">
        <v>64551.1</v>
      </c>
      <c r="G409" s="6">
        <v>78716.899999999994</v>
      </c>
      <c r="H409" s="6">
        <v>83266.5</v>
      </c>
      <c r="I409" s="6">
        <v>85412.9</v>
      </c>
      <c r="J409" s="6">
        <v>84180.800000000003</v>
      </c>
      <c r="K409" s="6">
        <v>85055.4</v>
      </c>
      <c r="L409" s="6">
        <v>86237.3</v>
      </c>
      <c r="M409" s="6">
        <v>91648.9</v>
      </c>
      <c r="N409" s="6">
        <v>94651.1</v>
      </c>
      <c r="O409" s="6">
        <v>100524.8</v>
      </c>
      <c r="P409" s="6">
        <v>121076.9</v>
      </c>
      <c r="Q409" s="6">
        <v>137492.6</v>
      </c>
      <c r="R409" s="6">
        <v>141066.79999999999</v>
      </c>
      <c r="S409" s="6">
        <v>144418.9</v>
      </c>
      <c r="T409" s="6">
        <v>147166.29999999999</v>
      </c>
      <c r="U409" s="6">
        <v>149527.79999999999</v>
      </c>
      <c r="V409" s="6">
        <v>155981.6</v>
      </c>
      <c r="W409" s="6">
        <v>161658.1</v>
      </c>
      <c r="X409" s="6">
        <v>175239.5</v>
      </c>
      <c r="Y409" s="6">
        <v>180191.1</v>
      </c>
      <c r="Z409" s="6">
        <v>187324.6</v>
      </c>
      <c r="AA409" s="6">
        <v>193953.1</v>
      </c>
      <c r="AB409" s="6">
        <v>197104.1</v>
      </c>
      <c r="AC409" s="6">
        <v>203281.8</v>
      </c>
      <c r="AD409" s="6">
        <v>199713.3</v>
      </c>
      <c r="AE409" s="6">
        <v>205344.2</v>
      </c>
      <c r="AF409" s="6">
        <v>202988.2</v>
      </c>
      <c r="AG409" s="6">
        <v>202266.1</v>
      </c>
      <c r="AH409" s="6">
        <v>204498</v>
      </c>
      <c r="AI409" s="6">
        <v>200334.3</v>
      </c>
      <c r="AJ409" s="6">
        <v>205126.6</v>
      </c>
      <c r="AK409" s="6">
        <v>202252.1</v>
      </c>
      <c r="AL409" s="6">
        <v>197976.2</v>
      </c>
      <c r="AM409" s="6">
        <v>191874</v>
      </c>
      <c r="AN409" s="6">
        <v>203685.6</v>
      </c>
      <c r="AO409" s="6">
        <v>201495.6</v>
      </c>
      <c r="AP409" s="6">
        <v>197935.7</v>
      </c>
      <c r="AQ409" s="6">
        <v>199911.6</v>
      </c>
      <c r="AR409" s="6">
        <v>199773.9</v>
      </c>
    </row>
    <row r="410" spans="1:44" x14ac:dyDescent="0.2">
      <c r="A410" s="9">
        <v>95</v>
      </c>
      <c r="B410" s="6">
        <v>40974.6</v>
      </c>
      <c r="C410" s="6">
        <v>43142.6</v>
      </c>
      <c r="D410" s="6">
        <v>42199.1</v>
      </c>
      <c r="E410" s="6">
        <v>42820.1</v>
      </c>
      <c r="F410" s="6">
        <v>38732.199999999997</v>
      </c>
      <c r="G410" s="6">
        <v>47232</v>
      </c>
      <c r="H410" s="6">
        <v>49961.9</v>
      </c>
      <c r="I410" s="6">
        <v>51249.8</v>
      </c>
      <c r="J410" s="6">
        <v>50510.5</v>
      </c>
      <c r="K410" s="6">
        <v>51035.3</v>
      </c>
      <c r="L410" s="6">
        <v>51744.4</v>
      </c>
      <c r="M410" s="6">
        <v>54991.6</v>
      </c>
      <c r="N410" s="6">
        <v>56793</v>
      </c>
      <c r="O410" s="6">
        <v>60317.3</v>
      </c>
      <c r="P410" s="6">
        <v>72649.100000000006</v>
      </c>
      <c r="Q410" s="6">
        <v>82498.899999999994</v>
      </c>
      <c r="R410" s="6">
        <v>84643.5</v>
      </c>
      <c r="S410" s="6">
        <v>86654.8</v>
      </c>
      <c r="T410" s="6">
        <v>88303.3</v>
      </c>
      <c r="U410" s="6">
        <v>89720.3</v>
      </c>
      <c r="V410" s="6">
        <v>93592.7</v>
      </c>
      <c r="W410" s="6">
        <v>96998.8</v>
      </c>
      <c r="X410" s="6">
        <v>105147.9</v>
      </c>
      <c r="Y410" s="6">
        <v>108119</v>
      </c>
      <c r="Z410" s="6">
        <v>112399.2</v>
      </c>
      <c r="AA410" s="6">
        <v>116376.5</v>
      </c>
      <c r="AB410" s="6">
        <v>123601.2</v>
      </c>
      <c r="AC410" s="6">
        <v>132140.79999999999</v>
      </c>
      <c r="AD410" s="6">
        <v>136544.20000000001</v>
      </c>
      <c r="AE410" s="6">
        <v>138776.4</v>
      </c>
      <c r="AF410" s="6">
        <v>142499.79999999999</v>
      </c>
      <c r="AG410" s="6">
        <v>165734.6</v>
      </c>
      <c r="AH410" s="6">
        <v>177629.8</v>
      </c>
      <c r="AI410" s="6">
        <v>185563.9</v>
      </c>
      <c r="AJ410" s="6">
        <v>187709.9</v>
      </c>
      <c r="AK410" s="6">
        <v>195334.3</v>
      </c>
      <c r="AL410" s="6">
        <v>194538.8</v>
      </c>
      <c r="AM410" s="6">
        <v>208691</v>
      </c>
      <c r="AN410" s="6">
        <v>203001.8</v>
      </c>
      <c r="AO410" s="6">
        <v>198500.5</v>
      </c>
      <c r="AP410" s="6">
        <v>181240.8</v>
      </c>
      <c r="AQ410" s="6">
        <v>184521.5</v>
      </c>
      <c r="AR410" s="6">
        <v>190527</v>
      </c>
    </row>
    <row r="411" spans="1:44" x14ac:dyDescent="0.2">
      <c r="A411" s="9">
        <v>96</v>
      </c>
      <c r="B411" s="6">
        <v>167647</v>
      </c>
      <c r="C411" s="6">
        <v>176517.4</v>
      </c>
      <c r="D411" s="6">
        <v>172657</v>
      </c>
      <c r="E411" s="6">
        <v>175197.8</v>
      </c>
      <c r="F411" s="6">
        <v>158472.29999999999</v>
      </c>
      <c r="G411" s="6">
        <v>193249.2</v>
      </c>
      <c r="H411" s="6">
        <v>204418.5</v>
      </c>
      <c r="I411" s="6">
        <v>209688.1</v>
      </c>
      <c r="J411" s="6">
        <v>206663.2</v>
      </c>
      <c r="K411" s="6">
        <v>208810.2</v>
      </c>
      <c r="L411" s="6">
        <v>211711.8</v>
      </c>
      <c r="M411" s="6">
        <v>224997.4</v>
      </c>
      <c r="N411" s="6">
        <v>232367.7</v>
      </c>
      <c r="O411" s="6">
        <v>246787.4</v>
      </c>
      <c r="P411" s="6">
        <v>297242.90000000002</v>
      </c>
      <c r="Q411" s="6">
        <v>337543.1</v>
      </c>
      <c r="R411" s="6">
        <v>346317.8</v>
      </c>
      <c r="S411" s="6">
        <v>354547.1</v>
      </c>
      <c r="T411" s="6">
        <v>361292</v>
      </c>
      <c r="U411" s="6">
        <v>367089.4</v>
      </c>
      <c r="V411" s="6">
        <v>382933.4</v>
      </c>
      <c r="W411" s="6">
        <v>396869.4</v>
      </c>
      <c r="X411" s="6">
        <v>430211.5</v>
      </c>
      <c r="Y411" s="6">
        <v>442367.7</v>
      </c>
      <c r="Z411" s="6">
        <v>459880.2</v>
      </c>
      <c r="AA411" s="6">
        <v>476153.3</v>
      </c>
      <c r="AB411" s="6">
        <v>509602.9</v>
      </c>
      <c r="AC411" s="6">
        <v>539033.30000000005</v>
      </c>
      <c r="AD411" s="6">
        <v>573801.19999999995</v>
      </c>
      <c r="AE411" s="6">
        <v>580583.1</v>
      </c>
      <c r="AF411" s="6">
        <v>612860.69999999995</v>
      </c>
      <c r="AG411" s="6">
        <v>660880.69999999995</v>
      </c>
      <c r="AH411" s="6">
        <v>704060.4</v>
      </c>
      <c r="AI411" s="6">
        <v>731166.4</v>
      </c>
      <c r="AJ411" s="6">
        <v>754175.3</v>
      </c>
      <c r="AK411" s="6">
        <v>745375</v>
      </c>
      <c r="AL411" s="6">
        <v>703763.7</v>
      </c>
      <c r="AM411" s="6">
        <v>668721</v>
      </c>
      <c r="AN411" s="6">
        <v>707506.2</v>
      </c>
      <c r="AO411" s="6">
        <v>727089.3</v>
      </c>
      <c r="AP411" s="6">
        <v>769484</v>
      </c>
      <c r="AQ411" s="6">
        <v>791965.3</v>
      </c>
      <c r="AR411" s="6">
        <v>797227.1</v>
      </c>
    </row>
    <row r="412" spans="1:44" x14ac:dyDescent="0.2">
      <c r="A412" s="9">
        <v>97</v>
      </c>
      <c r="B412" s="6">
        <v>47442.2</v>
      </c>
      <c r="C412" s="6">
        <v>50285.599999999999</v>
      </c>
      <c r="D412" s="6">
        <v>51117.3</v>
      </c>
      <c r="E412" s="6">
        <v>51835.6</v>
      </c>
      <c r="F412" s="6">
        <v>56344.9</v>
      </c>
      <c r="G412" s="6">
        <v>60514.3</v>
      </c>
      <c r="H412" s="6">
        <v>70002.100000000006</v>
      </c>
      <c r="I412" s="6">
        <v>79203.7</v>
      </c>
      <c r="J412" s="6">
        <v>76762.8</v>
      </c>
      <c r="K412" s="6">
        <v>75591.399999999994</v>
      </c>
      <c r="L412" s="6">
        <v>78130.3</v>
      </c>
      <c r="M412" s="6">
        <v>85628.9</v>
      </c>
      <c r="N412" s="6">
        <v>92516.4</v>
      </c>
      <c r="O412" s="6">
        <v>100428.9</v>
      </c>
      <c r="P412" s="6">
        <v>110474.5</v>
      </c>
      <c r="Q412" s="6">
        <v>121601.7</v>
      </c>
      <c r="R412" s="6">
        <v>127703.9</v>
      </c>
      <c r="S412" s="6">
        <v>134149.1</v>
      </c>
      <c r="T412" s="6">
        <v>144182.9</v>
      </c>
      <c r="U412" s="6">
        <v>139789.6</v>
      </c>
      <c r="V412" s="6">
        <v>149176.79999999999</v>
      </c>
      <c r="W412" s="6">
        <v>151683</v>
      </c>
      <c r="X412" s="6">
        <v>154005.6</v>
      </c>
      <c r="Y412" s="6">
        <v>156967.20000000001</v>
      </c>
      <c r="Z412" s="6">
        <v>158849.60000000001</v>
      </c>
      <c r="AA412" s="6">
        <v>172002.9</v>
      </c>
      <c r="AB412" s="6">
        <v>168237.4</v>
      </c>
      <c r="AC412" s="6">
        <v>165212.79999999999</v>
      </c>
      <c r="AD412" s="6">
        <v>157865.20000000001</v>
      </c>
      <c r="AE412" s="6">
        <v>128534.9</v>
      </c>
      <c r="AF412" s="6">
        <v>120304.9</v>
      </c>
      <c r="AG412" s="6">
        <v>127806.7</v>
      </c>
      <c r="AH412" s="6">
        <v>140098.6</v>
      </c>
      <c r="AI412" s="6">
        <v>147389.4</v>
      </c>
      <c r="AJ412" s="6">
        <v>151743.5</v>
      </c>
      <c r="AK412" s="6">
        <v>160285</v>
      </c>
      <c r="AL412" s="6">
        <v>152833.9</v>
      </c>
      <c r="AM412" s="6">
        <v>136507</v>
      </c>
      <c r="AN412" s="6">
        <v>142895.70000000001</v>
      </c>
      <c r="AO412" s="6">
        <v>147315.6</v>
      </c>
      <c r="AP412" s="6">
        <v>142218</v>
      </c>
      <c r="AQ412" s="6">
        <v>144918.79999999999</v>
      </c>
      <c r="AR412" s="6">
        <v>146131.5</v>
      </c>
    </row>
    <row r="413" spans="1:44" x14ac:dyDescent="0.2">
      <c r="A413" s="9">
        <v>98</v>
      </c>
      <c r="B413" s="6">
        <v>75417.2</v>
      </c>
      <c r="C413" s="6">
        <v>80727.899999999994</v>
      </c>
      <c r="D413" s="6">
        <v>79806.8</v>
      </c>
      <c r="E413" s="6">
        <v>68451.100000000006</v>
      </c>
      <c r="F413" s="6">
        <v>70367.5</v>
      </c>
      <c r="G413" s="6">
        <v>71446.7</v>
      </c>
      <c r="H413" s="6">
        <v>71494.8</v>
      </c>
      <c r="I413" s="6">
        <v>72506.399999999994</v>
      </c>
      <c r="J413" s="6">
        <v>69836.7</v>
      </c>
      <c r="K413" s="6">
        <v>66710.600000000006</v>
      </c>
      <c r="L413" s="6">
        <v>55359.6</v>
      </c>
      <c r="M413" s="6">
        <v>54176.1</v>
      </c>
      <c r="N413" s="6">
        <v>57066.6</v>
      </c>
      <c r="O413" s="6">
        <v>53347.1</v>
      </c>
      <c r="P413" s="6">
        <v>50376.6</v>
      </c>
      <c r="Q413" s="6">
        <v>51641.5</v>
      </c>
      <c r="R413" s="6">
        <v>51902.1</v>
      </c>
      <c r="S413" s="6">
        <v>51271.199999999997</v>
      </c>
      <c r="T413" s="6">
        <v>46130.1</v>
      </c>
      <c r="U413" s="6">
        <v>49824.2</v>
      </c>
      <c r="V413" s="6">
        <v>50481.3</v>
      </c>
      <c r="W413" s="6">
        <v>50609.2</v>
      </c>
      <c r="X413" s="6">
        <v>53476.800000000003</v>
      </c>
      <c r="Y413" s="6">
        <v>56034.400000000001</v>
      </c>
      <c r="Z413" s="6">
        <v>57106.2</v>
      </c>
      <c r="AA413" s="6">
        <v>57616.3</v>
      </c>
      <c r="AB413" s="6">
        <v>56875.4</v>
      </c>
      <c r="AC413" s="6">
        <v>57856.4</v>
      </c>
      <c r="AD413" s="6">
        <v>58039.5</v>
      </c>
      <c r="AE413" s="6">
        <v>57821.2</v>
      </c>
      <c r="AF413" s="6">
        <v>57602.7</v>
      </c>
      <c r="AG413" s="6">
        <v>57769</v>
      </c>
      <c r="AH413" s="6">
        <v>61073.599999999999</v>
      </c>
      <c r="AI413" s="6">
        <v>62387.8</v>
      </c>
      <c r="AJ413" s="6">
        <v>64812.2</v>
      </c>
      <c r="AK413" s="6">
        <v>65246.8</v>
      </c>
      <c r="AL413" s="6">
        <v>65614.7</v>
      </c>
      <c r="AM413" s="6">
        <v>55371</v>
      </c>
      <c r="AN413" s="6">
        <v>63674.9</v>
      </c>
      <c r="AO413" s="6">
        <v>66593.2</v>
      </c>
      <c r="AP413" s="6">
        <v>66314.8</v>
      </c>
      <c r="AQ413" s="6">
        <v>66247.5</v>
      </c>
      <c r="AR413" s="6">
        <v>66860.899999999994</v>
      </c>
    </row>
    <row r="414" spans="1:44" x14ac:dyDescent="0.2">
      <c r="A414" s="9">
        <v>99</v>
      </c>
      <c r="B414" s="6">
        <v>101697.5</v>
      </c>
      <c r="C414" s="6">
        <v>108787.2</v>
      </c>
      <c r="D414" s="6">
        <v>89814.3</v>
      </c>
      <c r="E414" s="6">
        <v>78305.8</v>
      </c>
      <c r="F414" s="6">
        <v>81678.399999999994</v>
      </c>
      <c r="G414" s="6">
        <v>83124.800000000003</v>
      </c>
      <c r="H414" s="6">
        <v>84903</v>
      </c>
      <c r="I414" s="6">
        <v>73668.3</v>
      </c>
      <c r="J414" s="6">
        <v>65747.7</v>
      </c>
      <c r="K414" s="6">
        <v>60674.1</v>
      </c>
      <c r="L414" s="6">
        <v>55215.5</v>
      </c>
      <c r="M414" s="6">
        <v>48553.5</v>
      </c>
      <c r="N414" s="6">
        <v>49051.9</v>
      </c>
      <c r="O414" s="6">
        <v>46500.2</v>
      </c>
      <c r="P414" s="6">
        <v>48405.9</v>
      </c>
      <c r="Q414" s="6">
        <v>50360.800000000003</v>
      </c>
      <c r="R414" s="6">
        <v>53033.7</v>
      </c>
      <c r="S414" s="6">
        <v>46076.4</v>
      </c>
      <c r="T414" s="6">
        <v>43786</v>
      </c>
      <c r="U414" s="6">
        <v>41802.199999999997</v>
      </c>
      <c r="V414" s="6">
        <v>40476.1</v>
      </c>
      <c r="W414" s="6">
        <v>38942.1</v>
      </c>
      <c r="X414" s="6">
        <v>40294.5</v>
      </c>
      <c r="Y414" s="6">
        <v>39366.800000000003</v>
      </c>
      <c r="Z414" s="6">
        <v>39728.6</v>
      </c>
      <c r="AA414" s="6">
        <v>40269.4</v>
      </c>
      <c r="AB414" s="6">
        <v>40187.4</v>
      </c>
      <c r="AC414" s="6">
        <v>39632.300000000003</v>
      </c>
      <c r="AD414" s="6">
        <v>38433.199999999997</v>
      </c>
      <c r="AE414" s="6">
        <v>36502.6</v>
      </c>
      <c r="AF414" s="6">
        <v>34353.4</v>
      </c>
      <c r="AG414" s="6">
        <v>36302.1</v>
      </c>
      <c r="AH414" s="6">
        <v>42790.8</v>
      </c>
      <c r="AI414" s="6">
        <v>42862.1</v>
      </c>
      <c r="AJ414" s="6">
        <v>44127.4</v>
      </c>
      <c r="AK414" s="6">
        <v>49493.3</v>
      </c>
      <c r="AL414" s="6">
        <v>50086.6</v>
      </c>
      <c r="AM414" s="6">
        <v>49276</v>
      </c>
      <c r="AN414" s="6">
        <v>50016.4</v>
      </c>
      <c r="AO414" s="6">
        <v>49296.3</v>
      </c>
      <c r="AP414" s="6">
        <v>48342.2</v>
      </c>
      <c r="AQ414" s="6">
        <v>50293.3</v>
      </c>
      <c r="AR414" s="6">
        <v>50432.3</v>
      </c>
    </row>
    <row r="415" spans="1:44" x14ac:dyDescent="0.2">
      <c r="A415" s="9">
        <v>100</v>
      </c>
      <c r="B415" s="6">
        <v>92334.1</v>
      </c>
      <c r="C415" s="6">
        <v>99210.1</v>
      </c>
      <c r="D415" s="6">
        <v>97245.5</v>
      </c>
      <c r="E415" s="6">
        <v>89190.8</v>
      </c>
      <c r="F415" s="6">
        <v>100192.4</v>
      </c>
      <c r="G415" s="6">
        <v>109032.9</v>
      </c>
      <c r="H415" s="6">
        <v>117676.9</v>
      </c>
      <c r="I415" s="6">
        <v>119445</v>
      </c>
      <c r="J415" s="6">
        <v>109032.9</v>
      </c>
      <c r="K415" s="6">
        <v>103532.1</v>
      </c>
      <c r="L415" s="6">
        <v>102156.9</v>
      </c>
      <c r="M415" s="6">
        <v>112962</v>
      </c>
      <c r="N415" s="6">
        <v>119052.1</v>
      </c>
      <c r="O415" s="6">
        <v>119837.9</v>
      </c>
      <c r="P415" s="6">
        <v>124552.9</v>
      </c>
      <c r="Q415" s="6">
        <v>130839.4</v>
      </c>
      <c r="R415" s="6">
        <v>137322.5</v>
      </c>
      <c r="S415" s="6">
        <v>139876.4</v>
      </c>
      <c r="T415" s="6">
        <v>144394.9</v>
      </c>
      <c r="U415" s="6">
        <v>148913.4</v>
      </c>
      <c r="V415" s="6">
        <v>160111.29999999999</v>
      </c>
      <c r="W415" s="6">
        <v>169148.3</v>
      </c>
      <c r="X415" s="6">
        <v>178381.7</v>
      </c>
      <c r="Y415" s="6">
        <v>180935.6</v>
      </c>
      <c r="Z415" s="6">
        <v>186941.6</v>
      </c>
      <c r="AA415" s="6">
        <v>196062.7</v>
      </c>
      <c r="AB415" s="6">
        <v>201096.3</v>
      </c>
      <c r="AC415" s="6">
        <v>210289.3</v>
      </c>
      <c r="AD415" s="6">
        <v>214725.1</v>
      </c>
      <c r="AE415" s="6">
        <v>214339</v>
      </c>
      <c r="AF415" s="6">
        <v>258699.1</v>
      </c>
      <c r="AG415" s="6">
        <v>238185.1</v>
      </c>
      <c r="AH415" s="6">
        <v>257701.9</v>
      </c>
      <c r="AI415" s="6">
        <v>279434.40000000002</v>
      </c>
      <c r="AJ415" s="6">
        <v>286836.8</v>
      </c>
      <c r="AK415" s="6">
        <v>288043.40000000002</v>
      </c>
      <c r="AL415" s="6">
        <v>274519.2</v>
      </c>
      <c r="AM415" s="6">
        <v>233419</v>
      </c>
      <c r="AN415" s="6">
        <v>249250</v>
      </c>
      <c r="AO415" s="6">
        <v>261542.2</v>
      </c>
      <c r="AP415" s="6">
        <v>270917.7</v>
      </c>
      <c r="AQ415" s="6">
        <v>274144.8</v>
      </c>
      <c r="AR415" s="6">
        <v>278256.2</v>
      </c>
    </row>
    <row r="416" spans="1:44" x14ac:dyDescent="0.2">
      <c r="A416" s="9">
        <v>101</v>
      </c>
      <c r="B416" s="6">
        <v>26116.9</v>
      </c>
      <c r="C416" s="6">
        <v>26433.3</v>
      </c>
      <c r="D416" s="6">
        <v>26939.4</v>
      </c>
      <c r="E416" s="6">
        <v>27488.799999999999</v>
      </c>
      <c r="F416" s="6">
        <v>28400.799999999999</v>
      </c>
      <c r="G416" s="6">
        <v>29134.7</v>
      </c>
      <c r="H416" s="6">
        <v>28383.8</v>
      </c>
      <c r="I416" s="6">
        <v>28251.7</v>
      </c>
      <c r="J416" s="6">
        <v>27423.5</v>
      </c>
      <c r="K416" s="6">
        <v>25548.1</v>
      </c>
      <c r="L416" s="6">
        <v>24568.799999999999</v>
      </c>
      <c r="M416" s="6">
        <v>25458.6</v>
      </c>
      <c r="N416" s="6">
        <v>28853.9</v>
      </c>
      <c r="O416" s="6">
        <v>28400.9</v>
      </c>
      <c r="P416" s="6">
        <v>28527.5</v>
      </c>
      <c r="Q416" s="6">
        <v>27895.3</v>
      </c>
      <c r="R416" s="6">
        <v>27814.9</v>
      </c>
      <c r="S416" s="6">
        <v>28604</v>
      </c>
      <c r="T416" s="6">
        <v>28993.1</v>
      </c>
      <c r="U416" s="6">
        <v>28809.599999999999</v>
      </c>
      <c r="V416" s="6">
        <v>28633.1</v>
      </c>
      <c r="W416" s="6">
        <v>28991.200000000001</v>
      </c>
      <c r="X416" s="6">
        <v>29887.5</v>
      </c>
      <c r="Y416" s="6">
        <v>30686.2</v>
      </c>
      <c r="Z416" s="6">
        <v>30961.599999999999</v>
      </c>
      <c r="AA416" s="6">
        <v>31640.400000000001</v>
      </c>
      <c r="AB416" s="6">
        <v>33493.599999999999</v>
      </c>
      <c r="AC416" s="6">
        <v>33076.300000000003</v>
      </c>
      <c r="AD416" s="6">
        <v>30960.3</v>
      </c>
      <c r="AE416" s="6">
        <v>32333.8</v>
      </c>
      <c r="AF416" s="6">
        <v>32142.9</v>
      </c>
      <c r="AG416" s="6">
        <v>31382.1</v>
      </c>
      <c r="AH416" s="6">
        <v>36744.699999999997</v>
      </c>
      <c r="AI416" s="6">
        <v>40010.699999999997</v>
      </c>
      <c r="AJ416" s="6">
        <v>44321.2</v>
      </c>
      <c r="AK416" s="6">
        <v>46786.2</v>
      </c>
      <c r="AL416" s="6">
        <v>45600.3</v>
      </c>
      <c r="AM416" s="6">
        <v>45148</v>
      </c>
      <c r="AN416" s="6">
        <v>45237.599999999999</v>
      </c>
      <c r="AO416" s="6">
        <v>46794.7</v>
      </c>
      <c r="AP416" s="6">
        <v>48263.6</v>
      </c>
      <c r="AQ416" s="6">
        <v>49346.7</v>
      </c>
      <c r="AR416" s="6">
        <v>50621.8</v>
      </c>
    </row>
    <row r="417" spans="1:44" x14ac:dyDescent="0.2">
      <c r="A417" s="9">
        <v>102</v>
      </c>
      <c r="B417" s="6">
        <v>29294.1</v>
      </c>
      <c r="C417" s="6">
        <v>31201.9</v>
      </c>
      <c r="D417" s="6">
        <v>31140.3</v>
      </c>
      <c r="E417" s="6">
        <v>31201.9</v>
      </c>
      <c r="F417" s="6">
        <v>31694.2</v>
      </c>
      <c r="G417" s="6">
        <v>33602</v>
      </c>
      <c r="H417" s="6">
        <v>36051.4</v>
      </c>
      <c r="I417" s="6">
        <v>37436.1</v>
      </c>
      <c r="J417" s="6">
        <v>36199.1</v>
      </c>
      <c r="K417" s="6">
        <v>34691.300000000003</v>
      </c>
      <c r="L417" s="6">
        <v>34814.400000000001</v>
      </c>
      <c r="M417" s="6">
        <v>34223.599999999999</v>
      </c>
      <c r="N417" s="6">
        <v>34962.1</v>
      </c>
      <c r="O417" s="6">
        <v>34728.199999999997</v>
      </c>
      <c r="P417" s="6">
        <v>35565.199999999997</v>
      </c>
      <c r="Q417" s="6">
        <v>38537</v>
      </c>
      <c r="R417" s="6">
        <v>38691.9</v>
      </c>
      <c r="S417" s="6">
        <v>36879.300000000003</v>
      </c>
      <c r="T417" s="6">
        <v>39895.199999999997</v>
      </c>
      <c r="U417" s="6">
        <v>37818</v>
      </c>
      <c r="V417" s="6">
        <v>39674.6</v>
      </c>
      <c r="W417" s="6">
        <v>38358.300000000003</v>
      </c>
      <c r="X417" s="6">
        <v>37937.300000000003</v>
      </c>
      <c r="Y417" s="6">
        <v>37205.9</v>
      </c>
      <c r="Z417" s="6">
        <v>37063.5</v>
      </c>
      <c r="AA417" s="6">
        <v>38671.199999999997</v>
      </c>
      <c r="AB417" s="6">
        <v>38397.800000000003</v>
      </c>
      <c r="AC417" s="6">
        <v>38715.699999999997</v>
      </c>
      <c r="AD417" s="6">
        <v>35745.5</v>
      </c>
      <c r="AE417" s="6">
        <v>32444.7</v>
      </c>
      <c r="AF417" s="6">
        <v>31347.4</v>
      </c>
      <c r="AG417" s="6">
        <v>31701</v>
      </c>
      <c r="AH417" s="6">
        <v>31443.4</v>
      </c>
      <c r="AI417" s="6">
        <v>28568.400000000001</v>
      </c>
      <c r="AJ417" s="6">
        <v>28174.6</v>
      </c>
      <c r="AK417" s="6">
        <v>29109.1</v>
      </c>
      <c r="AL417" s="6">
        <v>30213.7</v>
      </c>
      <c r="AM417" s="6">
        <v>23971</v>
      </c>
      <c r="AN417" s="6">
        <v>19843</v>
      </c>
      <c r="AO417" s="6">
        <v>20882.8</v>
      </c>
      <c r="AP417" s="6">
        <v>20014.099999999999</v>
      </c>
      <c r="AQ417" s="6">
        <v>19734</v>
      </c>
      <c r="AR417" s="6">
        <v>19273.099999999999</v>
      </c>
    </row>
    <row r="418" spans="1:44" x14ac:dyDescent="0.2">
      <c r="A418" s="9">
        <v>103</v>
      </c>
      <c r="B418" s="6">
        <v>13263</v>
      </c>
      <c r="C418" s="6">
        <v>16643.099999999999</v>
      </c>
      <c r="D418" s="6">
        <v>24582.799999999999</v>
      </c>
      <c r="E418" s="6">
        <v>22404.3</v>
      </c>
      <c r="F418" s="6">
        <v>25224.3</v>
      </c>
      <c r="G418" s="6">
        <v>29722.5</v>
      </c>
      <c r="H418" s="6">
        <v>31829.200000000001</v>
      </c>
      <c r="I418" s="6">
        <v>37897.199999999997</v>
      </c>
      <c r="J418" s="6">
        <v>37619.599999999999</v>
      </c>
      <c r="K418" s="6">
        <v>43619.6</v>
      </c>
      <c r="L418" s="6">
        <v>33137.800000000003</v>
      </c>
      <c r="M418" s="6">
        <v>37527.4</v>
      </c>
      <c r="N418" s="6">
        <v>40704.199999999997</v>
      </c>
      <c r="O418" s="6">
        <v>41153.4</v>
      </c>
      <c r="P418" s="6">
        <v>41139.5</v>
      </c>
      <c r="Q418" s="6">
        <v>43093</v>
      </c>
      <c r="R418" s="6">
        <v>47674</v>
      </c>
      <c r="S418" s="6">
        <v>52186.400000000001</v>
      </c>
      <c r="T418" s="6">
        <v>54563.3</v>
      </c>
      <c r="U418" s="6">
        <v>48485</v>
      </c>
      <c r="V418" s="6">
        <v>49092.5</v>
      </c>
      <c r="W418" s="6">
        <v>48933.2</v>
      </c>
      <c r="X418" s="6">
        <v>49894.3</v>
      </c>
      <c r="Y418" s="6">
        <v>51711.4</v>
      </c>
      <c r="Z418" s="6">
        <v>54519.7</v>
      </c>
      <c r="AA418" s="6">
        <v>57028.7</v>
      </c>
      <c r="AB418" s="6">
        <v>63113.1</v>
      </c>
      <c r="AC418" s="6">
        <v>68709.600000000006</v>
      </c>
      <c r="AD418" s="6">
        <v>73603.8</v>
      </c>
      <c r="AE418" s="6">
        <v>74371.3</v>
      </c>
      <c r="AF418" s="6">
        <v>74183</v>
      </c>
      <c r="AG418" s="6">
        <v>76394.100000000006</v>
      </c>
      <c r="AH418" s="6">
        <v>83326.7</v>
      </c>
      <c r="AI418" s="6">
        <v>90189.5</v>
      </c>
      <c r="AJ418" s="6">
        <v>96880.3</v>
      </c>
      <c r="AK418" s="6">
        <v>101756.6</v>
      </c>
      <c r="AL418" s="6">
        <v>102062.6</v>
      </c>
      <c r="AM418" s="6">
        <v>84651.9</v>
      </c>
      <c r="AN418" s="6">
        <v>89207.3</v>
      </c>
      <c r="AO418" s="6">
        <v>93722.2</v>
      </c>
      <c r="AP418" s="6">
        <v>97096.8</v>
      </c>
      <c r="AQ418" s="6">
        <v>99672.4</v>
      </c>
      <c r="AR418" s="6">
        <v>100576.3</v>
      </c>
    </row>
    <row r="419" spans="1:44" x14ac:dyDescent="0.2">
      <c r="A419" s="9">
        <v>104</v>
      </c>
      <c r="B419" s="6">
        <v>24490</v>
      </c>
      <c r="C419" s="6">
        <v>26313.8</v>
      </c>
      <c r="D419" s="6">
        <v>25792.7</v>
      </c>
      <c r="E419" s="6">
        <v>23656.3</v>
      </c>
      <c r="F419" s="6">
        <v>26574.3</v>
      </c>
      <c r="G419" s="6">
        <v>28919.1</v>
      </c>
      <c r="H419" s="6">
        <v>31211.8</v>
      </c>
      <c r="I419" s="6">
        <v>31680.7</v>
      </c>
      <c r="J419" s="6">
        <v>28919.1</v>
      </c>
      <c r="K419" s="6">
        <v>27460.1</v>
      </c>
      <c r="L419" s="6">
        <v>27095.4</v>
      </c>
      <c r="M419" s="6">
        <v>29961.200000000001</v>
      </c>
      <c r="N419" s="6">
        <v>31576.5</v>
      </c>
      <c r="O419" s="6">
        <v>31784.9</v>
      </c>
      <c r="P419" s="6">
        <v>33035.5</v>
      </c>
      <c r="Q419" s="6">
        <v>34702.9</v>
      </c>
      <c r="R419" s="6">
        <v>36422.400000000001</v>
      </c>
      <c r="S419" s="6">
        <v>37099.800000000003</v>
      </c>
      <c r="T419" s="6">
        <v>38298.199999999997</v>
      </c>
      <c r="U419" s="6">
        <v>39496.699999999997</v>
      </c>
      <c r="V419" s="6">
        <v>42466.8</v>
      </c>
      <c r="W419" s="6">
        <v>44863.7</v>
      </c>
      <c r="X419" s="6">
        <v>47312.7</v>
      </c>
      <c r="Y419" s="6">
        <v>47990</v>
      </c>
      <c r="Z419" s="6">
        <v>49583</v>
      </c>
      <c r="AA419" s="6">
        <v>51656.7</v>
      </c>
      <c r="AB419" s="6">
        <v>55746.7</v>
      </c>
      <c r="AC419" s="6">
        <v>62097.4</v>
      </c>
      <c r="AD419" s="6">
        <v>62022.7</v>
      </c>
      <c r="AE419" s="6">
        <v>61655.4</v>
      </c>
      <c r="AF419" s="6">
        <v>71147.5</v>
      </c>
      <c r="AG419" s="6">
        <v>74190.5</v>
      </c>
      <c r="AH419" s="6">
        <v>78140.100000000006</v>
      </c>
      <c r="AI419" s="6">
        <v>81137.3</v>
      </c>
      <c r="AJ419" s="6">
        <v>85125.8</v>
      </c>
      <c r="AK419" s="6">
        <v>89363.8</v>
      </c>
      <c r="AL419" s="6">
        <v>86350.399999999994</v>
      </c>
      <c r="AM419" s="6">
        <v>74761.3</v>
      </c>
      <c r="AN419" s="6">
        <v>73655.899999999994</v>
      </c>
      <c r="AO419" s="6">
        <v>73403.3</v>
      </c>
      <c r="AP419" s="6">
        <v>73346</v>
      </c>
      <c r="AQ419" s="6">
        <v>72850.100000000006</v>
      </c>
      <c r="AR419" s="6">
        <v>72973.399999999994</v>
      </c>
    </row>
    <row r="420" spans="1:44" x14ac:dyDescent="0.2">
      <c r="A420" s="9">
        <v>105</v>
      </c>
      <c r="B420" s="6">
        <v>18536</v>
      </c>
      <c r="C420" s="6">
        <v>19916.400000000001</v>
      </c>
      <c r="D420" s="6">
        <v>19522</v>
      </c>
      <c r="E420" s="6">
        <v>17905</v>
      </c>
      <c r="F420" s="6">
        <v>20113.599999999999</v>
      </c>
      <c r="G420" s="6">
        <v>21888.3</v>
      </c>
      <c r="H420" s="6">
        <v>23623.599999999999</v>
      </c>
      <c r="I420" s="6">
        <v>23978.5</v>
      </c>
      <c r="J420" s="6">
        <v>21888.3</v>
      </c>
      <c r="K420" s="6">
        <v>20784</v>
      </c>
      <c r="L420" s="6">
        <v>20508</v>
      </c>
      <c r="M420" s="6">
        <v>22677.1</v>
      </c>
      <c r="N420" s="6">
        <v>23899.7</v>
      </c>
      <c r="O420" s="6">
        <v>24057.4</v>
      </c>
      <c r="P420" s="6">
        <v>25003.9</v>
      </c>
      <c r="Q420" s="6">
        <v>26266</v>
      </c>
      <c r="R420" s="6">
        <v>27567.4</v>
      </c>
      <c r="S420" s="6">
        <v>28080.1</v>
      </c>
      <c r="T420" s="6">
        <v>28987.200000000001</v>
      </c>
      <c r="U420" s="6">
        <v>29894.3</v>
      </c>
      <c r="V420" s="6">
        <v>32142.3</v>
      </c>
      <c r="W420" s="6">
        <v>33956.5</v>
      </c>
      <c r="X420" s="6">
        <v>35810.1</v>
      </c>
      <c r="Y420" s="6">
        <v>36322.800000000003</v>
      </c>
      <c r="Z420" s="6">
        <v>38334.1</v>
      </c>
      <c r="AA420" s="6">
        <v>39280.6</v>
      </c>
      <c r="AB420" s="6">
        <v>39200.6</v>
      </c>
      <c r="AC420" s="6">
        <v>41349.5</v>
      </c>
      <c r="AD420" s="6">
        <v>42864.5</v>
      </c>
      <c r="AE420" s="6">
        <v>43223.5</v>
      </c>
      <c r="AF420" s="6">
        <v>46905.7</v>
      </c>
      <c r="AG420" s="6">
        <v>50802.1</v>
      </c>
      <c r="AH420" s="6">
        <v>54894.9</v>
      </c>
      <c r="AI420" s="6">
        <v>59168.5</v>
      </c>
      <c r="AJ420" s="6">
        <v>63479.8</v>
      </c>
      <c r="AK420" s="6">
        <v>68100.2</v>
      </c>
      <c r="AL420" s="6">
        <v>69531.3</v>
      </c>
      <c r="AM420" s="6">
        <v>71075</v>
      </c>
      <c r="AN420" s="6">
        <v>72482.7</v>
      </c>
      <c r="AO420" s="6">
        <v>73961.100000000006</v>
      </c>
      <c r="AP420" s="6">
        <v>75526</v>
      </c>
      <c r="AQ420" s="6">
        <v>76119.199999999997</v>
      </c>
      <c r="AR420" s="6">
        <v>77415.600000000006</v>
      </c>
    </row>
    <row r="421" spans="1:44" x14ac:dyDescent="0.2">
      <c r="A421" s="9">
        <v>106</v>
      </c>
      <c r="B421" s="6">
        <v>114846.39999999999</v>
      </c>
      <c r="C421" s="6">
        <v>119195.6</v>
      </c>
      <c r="D421" s="6">
        <v>115827.7</v>
      </c>
      <c r="E421" s="6">
        <v>110637.1</v>
      </c>
      <c r="F421" s="6">
        <v>116688.2</v>
      </c>
      <c r="G421" s="6">
        <v>128275.7</v>
      </c>
      <c r="H421" s="6">
        <v>135013.20000000001</v>
      </c>
      <c r="I421" s="6">
        <v>138060.1</v>
      </c>
      <c r="J421" s="6">
        <v>138592</v>
      </c>
      <c r="K421" s="6">
        <v>140975.70000000001</v>
      </c>
      <c r="L421" s="6">
        <v>142729.60000000001</v>
      </c>
      <c r="M421" s="6">
        <v>147096.1</v>
      </c>
      <c r="N421" s="6">
        <v>152166.9</v>
      </c>
      <c r="O421" s="6">
        <v>157039.29999999999</v>
      </c>
      <c r="P421" s="6">
        <v>158948.5</v>
      </c>
      <c r="Q421" s="6">
        <v>174434.2</v>
      </c>
      <c r="R421" s="6">
        <v>173664.8</v>
      </c>
      <c r="S421" s="6">
        <v>171103.5</v>
      </c>
      <c r="T421" s="6">
        <v>169243.4</v>
      </c>
      <c r="U421" s="6">
        <v>162805.20000000001</v>
      </c>
      <c r="V421" s="6">
        <v>162780.1</v>
      </c>
      <c r="W421" s="6">
        <v>163507.79999999999</v>
      </c>
      <c r="X421" s="6">
        <v>161420.20000000001</v>
      </c>
      <c r="Y421" s="6">
        <v>160475.6</v>
      </c>
      <c r="Z421" s="6">
        <v>160302.39999999999</v>
      </c>
      <c r="AA421" s="6">
        <v>175731.20000000001</v>
      </c>
      <c r="AB421" s="6">
        <v>185607.8</v>
      </c>
      <c r="AC421" s="6">
        <v>193735.1</v>
      </c>
      <c r="AD421" s="6">
        <v>200027.9</v>
      </c>
      <c r="AE421" s="6">
        <v>189903.1</v>
      </c>
      <c r="AF421" s="6">
        <v>182529.7</v>
      </c>
      <c r="AG421" s="6">
        <v>177000.6</v>
      </c>
      <c r="AH421" s="6">
        <v>178360.3</v>
      </c>
      <c r="AI421" s="6">
        <v>175303.8</v>
      </c>
      <c r="AJ421" s="6">
        <v>175934.5</v>
      </c>
      <c r="AK421" s="6">
        <v>168737.2</v>
      </c>
      <c r="AL421" s="6">
        <v>163884.5</v>
      </c>
      <c r="AM421" s="6">
        <v>147140.5</v>
      </c>
      <c r="AN421" s="6">
        <v>140479.20000000001</v>
      </c>
      <c r="AO421" s="6">
        <v>141548.70000000001</v>
      </c>
      <c r="AP421" s="6">
        <v>138920.9</v>
      </c>
      <c r="AQ421" s="6">
        <v>139706.6</v>
      </c>
      <c r="AR421" s="6">
        <v>141797.5</v>
      </c>
    </row>
    <row r="422" spans="1:44" x14ac:dyDescent="0.2">
      <c r="A422" s="9">
        <v>107</v>
      </c>
      <c r="B422" s="6">
        <v>805.9</v>
      </c>
      <c r="C422" s="6">
        <v>959.8</v>
      </c>
      <c r="D422" s="6">
        <v>1084.2</v>
      </c>
      <c r="E422" s="6">
        <v>1258</v>
      </c>
      <c r="F422" s="6">
        <v>1545.3</v>
      </c>
      <c r="G422" s="6">
        <v>1589.2</v>
      </c>
      <c r="H422" s="6">
        <v>2059.8000000000002</v>
      </c>
      <c r="I422" s="6">
        <v>2615.5</v>
      </c>
      <c r="J422" s="6">
        <v>3099.1</v>
      </c>
      <c r="K422" s="6">
        <v>3634.5</v>
      </c>
      <c r="L422" s="6">
        <v>4225.6000000000004</v>
      </c>
      <c r="M422" s="6">
        <v>6647.6</v>
      </c>
      <c r="N422" s="6">
        <v>7885.8</v>
      </c>
      <c r="O422" s="6">
        <v>9024.7999999999993</v>
      </c>
      <c r="P422" s="6">
        <v>10493.3</v>
      </c>
      <c r="Q422" s="6">
        <v>11704</v>
      </c>
      <c r="R422" s="6">
        <v>14435.7</v>
      </c>
      <c r="S422" s="6">
        <v>17486.099999999999</v>
      </c>
      <c r="T422" s="6">
        <v>20337.5</v>
      </c>
      <c r="U422" s="6">
        <v>22627.599999999999</v>
      </c>
      <c r="V422" s="6">
        <v>28635.4</v>
      </c>
      <c r="W422" s="6">
        <v>34184</v>
      </c>
      <c r="X422" s="6">
        <v>40509.199999999997</v>
      </c>
      <c r="Y422" s="6">
        <v>46945.4</v>
      </c>
      <c r="Z422" s="6">
        <v>56874.8</v>
      </c>
      <c r="AA422" s="6">
        <v>64844</v>
      </c>
      <c r="AB422" s="6">
        <v>81391.5</v>
      </c>
      <c r="AC422" s="6">
        <v>93426.3</v>
      </c>
      <c r="AD422" s="6">
        <v>97518</v>
      </c>
      <c r="AE422" s="6">
        <v>104292.8</v>
      </c>
      <c r="AF422" s="6">
        <v>107571.8</v>
      </c>
      <c r="AG422" s="6">
        <v>108664.5</v>
      </c>
      <c r="AH422" s="6">
        <v>121193.7</v>
      </c>
      <c r="AI422" s="6">
        <v>128005.9</v>
      </c>
      <c r="AJ422" s="6">
        <v>134943.79999999999</v>
      </c>
      <c r="AK422" s="6">
        <v>143643.1</v>
      </c>
      <c r="AL422" s="6">
        <v>150800.20000000001</v>
      </c>
      <c r="AM422" s="6">
        <v>148662.70000000001</v>
      </c>
      <c r="AN422" s="6">
        <v>157172.70000000001</v>
      </c>
      <c r="AO422" s="6">
        <v>170026.9</v>
      </c>
      <c r="AP422" s="6">
        <v>175959</v>
      </c>
      <c r="AQ422" s="6">
        <v>190448.9</v>
      </c>
      <c r="AR422" s="6">
        <v>195209.7</v>
      </c>
    </row>
    <row r="423" spans="1:44" x14ac:dyDescent="0.2">
      <c r="A423" s="9">
        <v>108</v>
      </c>
      <c r="B423" s="6">
        <v>47799</v>
      </c>
      <c r="C423" s="6">
        <v>47734</v>
      </c>
      <c r="D423" s="6">
        <v>50682.400000000001</v>
      </c>
      <c r="E423" s="6">
        <v>52542.6</v>
      </c>
      <c r="F423" s="6">
        <v>50430.2</v>
      </c>
      <c r="G423" s="6">
        <v>56379.4</v>
      </c>
      <c r="H423" s="6">
        <v>71144.800000000003</v>
      </c>
      <c r="I423" s="6">
        <v>72560.800000000003</v>
      </c>
      <c r="J423" s="6">
        <v>73176.600000000006</v>
      </c>
      <c r="K423" s="6">
        <v>75679.3</v>
      </c>
      <c r="L423" s="6">
        <v>73545.8</v>
      </c>
      <c r="M423" s="6">
        <v>75088.399999999994</v>
      </c>
      <c r="N423" s="6">
        <v>78394.399999999994</v>
      </c>
      <c r="O423" s="6">
        <v>81776.600000000006</v>
      </c>
      <c r="P423" s="6">
        <v>85985.1</v>
      </c>
      <c r="Q423" s="6">
        <v>97628</v>
      </c>
      <c r="R423" s="6">
        <v>104261</v>
      </c>
      <c r="S423" s="6">
        <v>112432.4</v>
      </c>
      <c r="T423" s="6">
        <v>114544.6</v>
      </c>
      <c r="U423" s="6">
        <v>115729.9</v>
      </c>
      <c r="V423" s="6">
        <v>117019.7</v>
      </c>
      <c r="W423" s="6">
        <v>124646.1</v>
      </c>
      <c r="X423" s="6">
        <v>128734.9</v>
      </c>
      <c r="Y423" s="6">
        <v>131649.20000000001</v>
      </c>
      <c r="Z423" s="6">
        <v>135487.70000000001</v>
      </c>
      <c r="AA423" s="6">
        <v>134537.4</v>
      </c>
      <c r="AB423" s="6">
        <v>141325.9</v>
      </c>
      <c r="AC423" s="6">
        <v>146381.29999999999</v>
      </c>
      <c r="AD423" s="6">
        <v>147307.4</v>
      </c>
      <c r="AE423" s="6">
        <v>143223.5</v>
      </c>
      <c r="AF423" s="6">
        <v>143116.1</v>
      </c>
      <c r="AG423" s="6">
        <v>147672.70000000001</v>
      </c>
      <c r="AH423" s="6">
        <v>147234.4</v>
      </c>
      <c r="AI423" s="6">
        <v>155217.20000000001</v>
      </c>
      <c r="AJ423" s="6">
        <v>148835.79999999999</v>
      </c>
      <c r="AK423" s="6">
        <v>143315.9</v>
      </c>
      <c r="AL423" s="6">
        <v>139226.29999999999</v>
      </c>
      <c r="AM423" s="6">
        <v>125937</v>
      </c>
      <c r="AN423" s="6">
        <v>132955.1</v>
      </c>
      <c r="AO423" s="6">
        <v>138417.70000000001</v>
      </c>
      <c r="AP423" s="6">
        <v>134194.70000000001</v>
      </c>
      <c r="AQ423" s="6">
        <v>135756.4</v>
      </c>
      <c r="AR423" s="6">
        <v>141320.20000000001</v>
      </c>
    </row>
    <row r="424" spans="1:44" x14ac:dyDescent="0.2">
      <c r="A424" s="9">
        <v>109</v>
      </c>
      <c r="B424" s="6">
        <v>2888.3</v>
      </c>
      <c r="C424" s="6">
        <v>3487.2</v>
      </c>
      <c r="D424" s="6">
        <v>4130.8</v>
      </c>
      <c r="E424" s="6">
        <v>4737.5</v>
      </c>
      <c r="F424" s="6">
        <v>5511</v>
      </c>
      <c r="G424" s="6">
        <v>6896.9</v>
      </c>
      <c r="H424" s="6">
        <v>8240.2999999999993</v>
      </c>
      <c r="I424" s="6">
        <v>9492.5</v>
      </c>
      <c r="J424" s="6">
        <v>11582.1</v>
      </c>
      <c r="K424" s="6">
        <v>16123.8</v>
      </c>
      <c r="L424" s="6">
        <v>20051.099999999999</v>
      </c>
      <c r="M424" s="6">
        <v>25313.9</v>
      </c>
      <c r="N424" s="6">
        <v>28878.7</v>
      </c>
      <c r="O424" s="6">
        <v>30908.2</v>
      </c>
      <c r="P424" s="6">
        <v>33664.699999999997</v>
      </c>
      <c r="Q424" s="6">
        <v>35839.599999999999</v>
      </c>
      <c r="R424" s="6">
        <v>38712.300000000003</v>
      </c>
      <c r="S424" s="6">
        <v>41749.9</v>
      </c>
      <c r="T424" s="6">
        <v>43387.8</v>
      </c>
      <c r="U424" s="6">
        <v>42044.9</v>
      </c>
      <c r="V424" s="6">
        <v>44019.1</v>
      </c>
      <c r="W424" s="6">
        <v>45179.9</v>
      </c>
      <c r="X424" s="6">
        <v>44618</v>
      </c>
      <c r="Y424" s="6">
        <v>49001.7</v>
      </c>
      <c r="Z424" s="6">
        <v>51759.4</v>
      </c>
      <c r="AA424" s="6">
        <v>52909.1</v>
      </c>
      <c r="AB424" s="6">
        <v>57431.7</v>
      </c>
      <c r="AC424" s="6">
        <v>62721.599999999999</v>
      </c>
      <c r="AD424" s="6">
        <v>67572.100000000006</v>
      </c>
      <c r="AE424" s="6">
        <v>64426.2</v>
      </c>
      <c r="AF424" s="6">
        <v>63311</v>
      </c>
      <c r="AG424" s="6">
        <v>62036.800000000003</v>
      </c>
      <c r="AH424" s="6">
        <v>64624.1</v>
      </c>
      <c r="AI424" s="6">
        <v>65299.1</v>
      </c>
      <c r="AJ424" s="6">
        <v>68028.2</v>
      </c>
      <c r="AK424" s="6">
        <v>65658.100000000006</v>
      </c>
      <c r="AL424" s="6">
        <v>67196.3</v>
      </c>
      <c r="AM424" s="6">
        <v>65555.399999999994</v>
      </c>
      <c r="AN424" s="6">
        <v>63916</v>
      </c>
      <c r="AO424" s="6">
        <v>66057.7</v>
      </c>
      <c r="AP424" s="6">
        <v>68796.800000000003</v>
      </c>
      <c r="AQ424" s="6">
        <v>71140</v>
      </c>
      <c r="AR424" s="6">
        <v>72133.100000000006</v>
      </c>
    </row>
    <row r="425" spans="1:44" x14ac:dyDescent="0.2">
      <c r="A425" s="9">
        <v>110</v>
      </c>
      <c r="B425" s="6">
        <v>1133.2</v>
      </c>
      <c r="C425" s="6">
        <v>1368.3</v>
      </c>
      <c r="D425" s="6">
        <v>1620.8</v>
      </c>
      <c r="E425" s="6">
        <v>1858.8</v>
      </c>
      <c r="F425" s="6">
        <v>2162.3000000000002</v>
      </c>
      <c r="G425" s="6">
        <v>2706.1</v>
      </c>
      <c r="H425" s="6">
        <v>3233.2</v>
      </c>
      <c r="I425" s="6">
        <v>3724.5</v>
      </c>
      <c r="J425" s="6">
        <v>4544.3999999999996</v>
      </c>
      <c r="K425" s="6">
        <v>6326.4</v>
      </c>
      <c r="L425" s="6">
        <v>7867.3</v>
      </c>
      <c r="M425" s="6">
        <v>9932.2000000000007</v>
      </c>
      <c r="N425" s="6">
        <v>11330.9</v>
      </c>
      <c r="O425" s="6">
        <v>12127.2</v>
      </c>
      <c r="P425" s="6">
        <v>13208.7</v>
      </c>
      <c r="Q425" s="6">
        <v>14062.1</v>
      </c>
      <c r="R425" s="6">
        <v>15189.3</v>
      </c>
      <c r="S425" s="6">
        <v>16381.1</v>
      </c>
      <c r="T425" s="6">
        <v>17023.7</v>
      </c>
      <c r="U425" s="6">
        <v>16496.8</v>
      </c>
      <c r="V425" s="6">
        <v>17271.5</v>
      </c>
      <c r="W425" s="6">
        <v>17726.900000000001</v>
      </c>
      <c r="X425" s="6">
        <v>17506.400000000001</v>
      </c>
      <c r="Y425" s="6">
        <v>19226.400000000001</v>
      </c>
      <c r="Z425" s="6">
        <v>20308.400000000001</v>
      </c>
      <c r="AA425" s="6">
        <v>20759.5</v>
      </c>
      <c r="AB425" s="6">
        <v>24681</v>
      </c>
      <c r="AC425" s="6">
        <v>29253.1</v>
      </c>
      <c r="AD425" s="6">
        <v>32969</v>
      </c>
      <c r="AE425" s="6">
        <v>35221.199999999997</v>
      </c>
      <c r="AF425" s="6">
        <v>38467.1</v>
      </c>
      <c r="AG425" s="6">
        <v>42223.5</v>
      </c>
      <c r="AH425" s="6">
        <v>46120.3</v>
      </c>
      <c r="AI425" s="6">
        <v>51458.6</v>
      </c>
      <c r="AJ425" s="6">
        <v>54898.8</v>
      </c>
      <c r="AK425" s="6">
        <v>59754.2</v>
      </c>
      <c r="AL425" s="6">
        <v>62513.9</v>
      </c>
      <c r="AM425" s="6">
        <v>63837.8</v>
      </c>
      <c r="AN425" s="6">
        <v>65857.5</v>
      </c>
      <c r="AO425" s="6">
        <v>70311.399999999994</v>
      </c>
      <c r="AP425" s="6">
        <v>72811.100000000006</v>
      </c>
      <c r="AQ425" s="6">
        <v>76221</v>
      </c>
      <c r="AR425" s="6">
        <v>77515.899999999994</v>
      </c>
    </row>
    <row r="426" spans="1:44" x14ac:dyDescent="0.2">
      <c r="A426" s="9">
        <v>111</v>
      </c>
      <c r="B426" s="6">
        <v>75965.3</v>
      </c>
      <c r="C426" s="6">
        <v>83641</v>
      </c>
      <c r="D426" s="6">
        <v>89400.7</v>
      </c>
      <c r="E426" s="6">
        <v>94986.7</v>
      </c>
      <c r="F426" s="6">
        <v>104201.8</v>
      </c>
      <c r="G426" s="6">
        <v>114945.7</v>
      </c>
      <c r="H426" s="6">
        <v>128260.9</v>
      </c>
      <c r="I426" s="6">
        <v>142626.9</v>
      </c>
      <c r="J426" s="6">
        <v>155660.70000000001</v>
      </c>
      <c r="K426" s="6">
        <v>164170.4</v>
      </c>
      <c r="L426" s="6">
        <v>165907.4</v>
      </c>
      <c r="M426" s="6">
        <v>164894.29999999999</v>
      </c>
      <c r="N426" s="6">
        <v>159287.79999999999</v>
      </c>
      <c r="O426" s="6">
        <v>163235.70000000001</v>
      </c>
      <c r="P426" s="6">
        <v>162747.9</v>
      </c>
      <c r="Q426" s="6">
        <v>165611.20000000001</v>
      </c>
      <c r="R426" s="6">
        <v>175648.3</v>
      </c>
      <c r="S426" s="6">
        <v>178088.8</v>
      </c>
      <c r="T426" s="6">
        <v>184229.3</v>
      </c>
      <c r="U426" s="6">
        <v>185955.3</v>
      </c>
      <c r="V426" s="6">
        <v>192550.2</v>
      </c>
      <c r="W426" s="6">
        <v>204612.5</v>
      </c>
      <c r="X426" s="6">
        <v>218710.1</v>
      </c>
      <c r="Y426" s="6">
        <v>235687</v>
      </c>
      <c r="Z426" s="6">
        <v>255490.7</v>
      </c>
      <c r="AA426" s="6">
        <v>270990.90000000002</v>
      </c>
      <c r="AB426" s="6">
        <v>301761.2</v>
      </c>
      <c r="AC426" s="6">
        <v>341948.5</v>
      </c>
      <c r="AD426" s="6">
        <v>382189.2</v>
      </c>
      <c r="AE426" s="6">
        <v>384481.4</v>
      </c>
      <c r="AF426" s="6">
        <v>369094.3</v>
      </c>
      <c r="AG426" s="6">
        <v>352309.1</v>
      </c>
      <c r="AH426" s="6">
        <v>344835</v>
      </c>
      <c r="AI426" s="6">
        <v>339221.4</v>
      </c>
      <c r="AJ426" s="6">
        <v>328148.90000000002</v>
      </c>
      <c r="AK426" s="6">
        <v>325012.2</v>
      </c>
      <c r="AL426" s="6">
        <v>334322.8</v>
      </c>
      <c r="AM426" s="6">
        <v>326180.2</v>
      </c>
      <c r="AN426" s="6">
        <v>338228.4</v>
      </c>
      <c r="AO426" s="6">
        <v>342573.2</v>
      </c>
      <c r="AP426" s="6">
        <v>352163.6</v>
      </c>
      <c r="AQ426" s="6">
        <v>362059.8</v>
      </c>
      <c r="AR426" s="6">
        <v>374162.1</v>
      </c>
    </row>
    <row r="427" spans="1:44" x14ac:dyDescent="0.2">
      <c r="A427" s="9">
        <v>112</v>
      </c>
      <c r="B427" s="6">
        <v>6042</v>
      </c>
      <c r="C427" s="6">
        <v>6428.5</v>
      </c>
      <c r="D427" s="6">
        <v>6479.5</v>
      </c>
      <c r="E427" s="6">
        <v>6744.9</v>
      </c>
      <c r="F427" s="6">
        <v>7369.9</v>
      </c>
      <c r="G427" s="6">
        <v>8622.6</v>
      </c>
      <c r="H427" s="6">
        <v>9987.6</v>
      </c>
      <c r="I427" s="6">
        <v>10798.9</v>
      </c>
      <c r="J427" s="6">
        <v>11427.7</v>
      </c>
      <c r="K427" s="6">
        <v>11453.1</v>
      </c>
      <c r="L427" s="6">
        <v>11787.8</v>
      </c>
      <c r="M427" s="6">
        <v>11982.4</v>
      </c>
      <c r="N427" s="6">
        <v>12529.9</v>
      </c>
      <c r="O427" s="6">
        <v>13239</v>
      </c>
      <c r="P427" s="6">
        <v>12574.5</v>
      </c>
      <c r="Q427" s="6">
        <v>12526.9</v>
      </c>
      <c r="R427" s="6">
        <v>14903.3</v>
      </c>
      <c r="S427" s="6">
        <v>17231.400000000001</v>
      </c>
      <c r="T427" s="6">
        <v>19219.099999999999</v>
      </c>
      <c r="U427" s="6">
        <v>20944.599999999999</v>
      </c>
      <c r="V427" s="6">
        <v>22407.3</v>
      </c>
      <c r="W427" s="6">
        <v>24696.400000000001</v>
      </c>
      <c r="X427" s="6">
        <v>24415.9</v>
      </c>
      <c r="Y427" s="6">
        <v>24851.4</v>
      </c>
      <c r="Z427" s="6">
        <v>25040.1</v>
      </c>
      <c r="AA427" s="6">
        <v>26039.9</v>
      </c>
      <c r="AB427" s="6">
        <v>33525.599999999999</v>
      </c>
      <c r="AC427" s="6">
        <v>45291.6</v>
      </c>
      <c r="AD427" s="6">
        <v>59437.5</v>
      </c>
      <c r="AE427" s="6">
        <v>69767.100000000006</v>
      </c>
      <c r="AF427" s="6">
        <v>73777.100000000006</v>
      </c>
      <c r="AG427" s="6">
        <v>82013.8</v>
      </c>
      <c r="AH427" s="6">
        <v>93873.5</v>
      </c>
      <c r="AI427" s="6">
        <v>116790.9</v>
      </c>
      <c r="AJ427" s="6">
        <v>138677.20000000001</v>
      </c>
      <c r="AK427" s="6">
        <v>158311.1</v>
      </c>
      <c r="AL427" s="6">
        <v>175534.9</v>
      </c>
      <c r="AM427" s="6">
        <v>184226.9</v>
      </c>
      <c r="AN427" s="6">
        <v>201124.2</v>
      </c>
      <c r="AO427" s="6">
        <v>222550.1</v>
      </c>
      <c r="AP427" s="6">
        <v>240424.9</v>
      </c>
      <c r="AQ427" s="6">
        <v>262333.59999999998</v>
      </c>
      <c r="AR427" s="6">
        <v>288793.8</v>
      </c>
    </row>
    <row r="428" spans="1:44" x14ac:dyDescent="0.2">
      <c r="A428" s="9">
        <v>113</v>
      </c>
      <c r="B428" s="6">
        <v>32036.799999999999</v>
      </c>
      <c r="C428" s="6">
        <v>35273.800000000003</v>
      </c>
      <c r="D428" s="6">
        <v>37702.9</v>
      </c>
      <c r="E428" s="6">
        <v>40058.699999999997</v>
      </c>
      <c r="F428" s="6">
        <v>43944.9</v>
      </c>
      <c r="G428" s="6">
        <v>48476</v>
      </c>
      <c r="H428" s="6">
        <v>54091.4</v>
      </c>
      <c r="I428" s="6">
        <v>60149.9</v>
      </c>
      <c r="J428" s="6">
        <v>65646.7</v>
      </c>
      <c r="K428" s="6">
        <v>69235.5</v>
      </c>
      <c r="L428" s="6">
        <v>69968</v>
      </c>
      <c r="M428" s="6">
        <v>69540.7</v>
      </c>
      <c r="N428" s="6">
        <v>67176.3</v>
      </c>
      <c r="O428" s="6">
        <v>68841.2</v>
      </c>
      <c r="P428" s="6">
        <v>68635.5</v>
      </c>
      <c r="Q428" s="6">
        <v>69843.100000000006</v>
      </c>
      <c r="R428" s="6">
        <v>74076</v>
      </c>
      <c r="S428" s="6">
        <v>75105.2</v>
      </c>
      <c r="T428" s="6">
        <v>77694.899999999994</v>
      </c>
      <c r="U428" s="6">
        <v>78422.8</v>
      </c>
      <c r="V428" s="6">
        <v>81204</v>
      </c>
      <c r="W428" s="6">
        <v>86291.1</v>
      </c>
      <c r="X428" s="6">
        <v>92236.4</v>
      </c>
      <c r="Y428" s="6">
        <v>99396.1</v>
      </c>
      <c r="Z428" s="6">
        <v>107747.9</v>
      </c>
      <c r="AA428" s="6">
        <v>15028.4</v>
      </c>
      <c r="AB428" s="6">
        <v>17100.099999999999</v>
      </c>
      <c r="AC428" s="6">
        <v>20568.5</v>
      </c>
      <c r="AD428" s="6">
        <v>23221.8</v>
      </c>
      <c r="AE428" s="6">
        <v>24040.799999999999</v>
      </c>
      <c r="AF428" s="6">
        <v>22034.3</v>
      </c>
      <c r="AG428" s="6">
        <v>23498.7</v>
      </c>
      <c r="AH428" s="6">
        <v>25919.5</v>
      </c>
      <c r="AI428" s="6">
        <v>29095.8</v>
      </c>
      <c r="AJ428" s="6">
        <v>31839.8</v>
      </c>
      <c r="AK428" s="6">
        <v>34655.5</v>
      </c>
      <c r="AL428" s="6">
        <v>35956.6</v>
      </c>
      <c r="AM428" s="6">
        <v>35291.300000000003</v>
      </c>
      <c r="AN428" s="6">
        <v>36738.1</v>
      </c>
      <c r="AO428" s="6">
        <v>37441.9</v>
      </c>
      <c r="AP428" s="6">
        <v>38621.5</v>
      </c>
      <c r="AQ428" s="6">
        <v>40105.199999999997</v>
      </c>
      <c r="AR428" s="6">
        <v>42343.4</v>
      </c>
    </row>
    <row r="429" spans="1:44" x14ac:dyDescent="0.2">
      <c r="A429" s="9">
        <v>114</v>
      </c>
      <c r="B429" s="6">
        <v>3046.1</v>
      </c>
      <c r="C429" s="6">
        <v>3411.5</v>
      </c>
      <c r="D429" s="6">
        <v>3842.6</v>
      </c>
      <c r="E429" s="6">
        <v>4082.4</v>
      </c>
      <c r="F429" s="6">
        <v>4550.6000000000004</v>
      </c>
      <c r="G429" s="6">
        <v>4323.7</v>
      </c>
      <c r="H429" s="6">
        <v>5185.7</v>
      </c>
      <c r="I429" s="6">
        <v>6274.8</v>
      </c>
      <c r="J429" s="6">
        <v>7051</v>
      </c>
      <c r="K429" s="6">
        <v>7799.4</v>
      </c>
      <c r="L429" s="6">
        <v>8440.7999999999993</v>
      </c>
      <c r="M429" s="6">
        <v>12265.5</v>
      </c>
      <c r="N429" s="6">
        <v>13652.9</v>
      </c>
      <c r="O429" s="6">
        <v>14787.5</v>
      </c>
      <c r="P429" s="6">
        <v>16088.4</v>
      </c>
      <c r="Q429" s="6">
        <v>17364.599999999999</v>
      </c>
      <c r="R429" s="6">
        <v>19485.2</v>
      </c>
      <c r="S429" s="6">
        <v>22075</v>
      </c>
      <c r="T429" s="6">
        <v>23838.7</v>
      </c>
      <c r="U429" s="6">
        <v>23456.1</v>
      </c>
      <c r="V429" s="6">
        <v>23402.9</v>
      </c>
      <c r="W429" s="6">
        <v>23559.3</v>
      </c>
      <c r="X429" s="6">
        <v>27018.3</v>
      </c>
      <c r="Y429" s="6">
        <v>30080.1</v>
      </c>
      <c r="Z429" s="6">
        <v>33940.199999999997</v>
      </c>
      <c r="AA429" s="6">
        <v>42358.6</v>
      </c>
      <c r="AB429" s="6">
        <v>45413.599999999999</v>
      </c>
      <c r="AC429" s="6">
        <v>53484.800000000003</v>
      </c>
      <c r="AD429" s="6">
        <v>62838.6</v>
      </c>
      <c r="AE429" s="6">
        <v>64008.800000000003</v>
      </c>
      <c r="AF429" s="6">
        <v>67628.5</v>
      </c>
      <c r="AG429" s="6">
        <v>66605.899999999994</v>
      </c>
      <c r="AH429" s="6">
        <v>69993.399999999994</v>
      </c>
      <c r="AI429" s="6">
        <v>72209.3</v>
      </c>
      <c r="AJ429" s="6">
        <v>76893.100000000006</v>
      </c>
      <c r="AK429" s="6">
        <v>81508.2</v>
      </c>
      <c r="AL429" s="6">
        <v>89449.8</v>
      </c>
      <c r="AM429" s="6">
        <v>89477.4</v>
      </c>
      <c r="AN429" s="6">
        <v>95993.4</v>
      </c>
      <c r="AO429" s="6">
        <v>105185.5</v>
      </c>
      <c r="AP429" s="6">
        <v>117719.4</v>
      </c>
      <c r="AQ429" s="6">
        <v>128444.1</v>
      </c>
      <c r="AR429" s="6">
        <v>133603.20000000001</v>
      </c>
    </row>
    <row r="430" spans="1:44" x14ac:dyDescent="0.2">
      <c r="A430" s="9">
        <v>115</v>
      </c>
      <c r="B430" s="6">
        <v>6.4</v>
      </c>
      <c r="C430" s="6">
        <v>7.2</v>
      </c>
      <c r="D430" s="6">
        <v>8.1</v>
      </c>
      <c r="E430" s="6">
        <v>8.6</v>
      </c>
      <c r="F430" s="6">
        <v>9.6</v>
      </c>
      <c r="G430" s="6">
        <v>9.1</v>
      </c>
      <c r="H430" s="6">
        <v>10.9</v>
      </c>
      <c r="I430" s="6">
        <v>13.2</v>
      </c>
      <c r="J430" s="6">
        <v>14.8</v>
      </c>
      <c r="K430" s="6">
        <v>16.399999999999999</v>
      </c>
      <c r="L430" s="6">
        <v>17.8</v>
      </c>
      <c r="M430" s="6">
        <v>25.8</v>
      </c>
      <c r="N430" s="6">
        <v>28.7</v>
      </c>
      <c r="O430" s="6">
        <v>31.1</v>
      </c>
      <c r="P430" s="6">
        <v>33.799999999999997</v>
      </c>
      <c r="Q430" s="6">
        <v>36.5</v>
      </c>
      <c r="R430" s="6">
        <v>41</v>
      </c>
      <c r="S430" s="6">
        <v>46.4</v>
      </c>
      <c r="T430" s="6">
        <v>50.1</v>
      </c>
      <c r="U430" s="6">
        <v>49.3</v>
      </c>
      <c r="V430" s="6">
        <v>49.2</v>
      </c>
      <c r="W430" s="6">
        <v>49.5</v>
      </c>
      <c r="X430" s="6">
        <v>56.8</v>
      </c>
      <c r="Y430" s="6">
        <v>63.3</v>
      </c>
      <c r="Z430" s="6">
        <v>71.400000000000006</v>
      </c>
      <c r="AA430" s="6">
        <v>8908.7999999999993</v>
      </c>
      <c r="AB430" s="6">
        <v>10030.9</v>
      </c>
      <c r="AC430" s="6">
        <v>12385.9</v>
      </c>
      <c r="AD430" s="6">
        <v>16087.2</v>
      </c>
      <c r="AE430" s="6">
        <v>15881.9</v>
      </c>
      <c r="AF430" s="6">
        <v>16821.2</v>
      </c>
      <c r="AG430" s="6">
        <v>20023.7</v>
      </c>
      <c r="AH430" s="6">
        <v>25352.3</v>
      </c>
      <c r="AI430" s="6">
        <v>28435.200000000001</v>
      </c>
      <c r="AJ430" s="6">
        <v>34156.199999999997</v>
      </c>
      <c r="AK430" s="6">
        <v>39745</v>
      </c>
      <c r="AL430" s="6">
        <v>46077.7</v>
      </c>
      <c r="AM430" s="6">
        <v>46522.7</v>
      </c>
      <c r="AN430" s="6">
        <v>50463.6</v>
      </c>
      <c r="AO430" s="6">
        <v>57210.6</v>
      </c>
      <c r="AP430" s="6">
        <v>67141.399999999994</v>
      </c>
      <c r="AQ430" s="6">
        <v>74336.5</v>
      </c>
      <c r="AR430" s="6">
        <v>76313.8</v>
      </c>
    </row>
    <row r="431" spans="1:44" x14ac:dyDescent="0.2">
      <c r="A431" s="9">
        <v>116</v>
      </c>
      <c r="B431" s="6">
        <v>113609.8</v>
      </c>
      <c r="C431" s="6">
        <v>118802.8</v>
      </c>
      <c r="D431" s="6">
        <v>136839.9</v>
      </c>
      <c r="E431" s="6">
        <v>149265.4</v>
      </c>
      <c r="F431" s="6">
        <v>148625.29999999999</v>
      </c>
      <c r="G431" s="6">
        <v>156903.20000000001</v>
      </c>
      <c r="H431" s="6">
        <v>181423.8</v>
      </c>
      <c r="I431" s="6">
        <v>209499.3</v>
      </c>
      <c r="J431" s="6">
        <v>232860.7</v>
      </c>
      <c r="K431" s="6">
        <v>240957.9</v>
      </c>
      <c r="L431" s="6">
        <v>256332.2</v>
      </c>
      <c r="M431" s="6">
        <v>281235.5</v>
      </c>
      <c r="N431" s="6">
        <v>294654.40000000002</v>
      </c>
      <c r="O431" s="6">
        <v>319955.8</v>
      </c>
      <c r="P431" s="6">
        <v>345120.8</v>
      </c>
      <c r="Q431" s="6">
        <v>380704</v>
      </c>
      <c r="R431" s="6">
        <v>387054.3</v>
      </c>
      <c r="S431" s="6">
        <v>382918.40000000002</v>
      </c>
      <c r="T431" s="6">
        <v>354718.3</v>
      </c>
      <c r="U431" s="6">
        <v>366831.2</v>
      </c>
      <c r="V431" s="6">
        <v>379089.9</v>
      </c>
      <c r="W431" s="6">
        <v>390074</v>
      </c>
      <c r="X431" s="6">
        <v>404472</v>
      </c>
      <c r="Y431" s="6">
        <v>396254.4</v>
      </c>
      <c r="Z431" s="6">
        <v>415266.4</v>
      </c>
      <c r="AA431" s="6">
        <v>443766.2</v>
      </c>
      <c r="AB431" s="6">
        <v>474676.6</v>
      </c>
      <c r="AC431" s="6">
        <v>520996.7</v>
      </c>
      <c r="AD431" s="6">
        <v>555670</v>
      </c>
      <c r="AE431" s="6">
        <v>592851</v>
      </c>
      <c r="AF431" s="6">
        <v>618096.4</v>
      </c>
      <c r="AG431" s="6">
        <v>632266.30000000005</v>
      </c>
      <c r="AH431" s="6">
        <v>631606.1</v>
      </c>
      <c r="AI431" s="6">
        <v>653313.5</v>
      </c>
      <c r="AJ431" s="6">
        <v>655562.30000000005</v>
      </c>
      <c r="AK431" s="6">
        <v>647105.69999999995</v>
      </c>
      <c r="AL431" s="6">
        <v>629043</v>
      </c>
      <c r="AM431" s="6">
        <v>689791</v>
      </c>
      <c r="AN431" s="6">
        <v>628342.6</v>
      </c>
      <c r="AO431" s="6">
        <v>598557.30000000005</v>
      </c>
      <c r="AP431" s="6">
        <v>590360.5</v>
      </c>
      <c r="AQ431" s="6">
        <v>559832.6</v>
      </c>
      <c r="AR431" s="6">
        <v>550220.4</v>
      </c>
    </row>
    <row r="432" spans="1:44" x14ac:dyDescent="0.2">
      <c r="A432" s="9">
        <v>117</v>
      </c>
      <c r="B432" s="6">
        <v>16376.2</v>
      </c>
      <c r="C432" s="6">
        <v>13341.4</v>
      </c>
      <c r="D432" s="6">
        <v>10893.7</v>
      </c>
      <c r="E432" s="6">
        <v>12484.8</v>
      </c>
      <c r="F432" s="6">
        <v>14660.5</v>
      </c>
      <c r="G432" s="6">
        <v>14497.9</v>
      </c>
      <c r="H432" s="6">
        <v>14454.7</v>
      </c>
      <c r="I432" s="6">
        <v>15440.8</v>
      </c>
      <c r="J432" s="6">
        <v>17380.2</v>
      </c>
      <c r="K432" s="6">
        <v>15865.3</v>
      </c>
      <c r="L432" s="6">
        <v>19022.099999999999</v>
      </c>
      <c r="M432" s="6">
        <v>29173.7</v>
      </c>
      <c r="N432" s="6">
        <v>30129.3</v>
      </c>
      <c r="O432" s="6">
        <v>35919.300000000003</v>
      </c>
      <c r="P432" s="6">
        <v>45041.5</v>
      </c>
      <c r="Q432" s="6">
        <v>52559.9</v>
      </c>
      <c r="R432" s="6">
        <v>44131.6</v>
      </c>
      <c r="S432" s="6">
        <v>48899.8</v>
      </c>
      <c r="T432" s="6">
        <v>48571.9</v>
      </c>
      <c r="U432" s="6">
        <v>56364.2</v>
      </c>
      <c r="V432" s="6">
        <v>66307.100000000006</v>
      </c>
      <c r="W432" s="6">
        <v>84655</v>
      </c>
      <c r="X432" s="6">
        <v>95293.7</v>
      </c>
      <c r="Y432" s="6">
        <v>111119.3</v>
      </c>
      <c r="Z432" s="6">
        <v>135116.6</v>
      </c>
      <c r="AA432" s="6">
        <v>163391.6</v>
      </c>
      <c r="AB432" s="6">
        <v>215075.6</v>
      </c>
      <c r="AC432" s="6">
        <v>298970</v>
      </c>
      <c r="AD432" s="6">
        <v>387988.9</v>
      </c>
      <c r="AE432" s="6">
        <v>351767.6</v>
      </c>
      <c r="AF432" s="6">
        <v>320110.90000000002</v>
      </c>
      <c r="AG432" s="6">
        <v>336082</v>
      </c>
      <c r="AH432" s="6">
        <v>362430.4</v>
      </c>
      <c r="AI432" s="6">
        <v>392875.7</v>
      </c>
      <c r="AJ432" s="6">
        <v>452257.8</v>
      </c>
      <c r="AK432" s="6">
        <v>488037</v>
      </c>
      <c r="AL432" s="6">
        <v>413542.3</v>
      </c>
      <c r="AM432" s="6">
        <v>402972</v>
      </c>
      <c r="AN432" s="6">
        <v>405894.5</v>
      </c>
      <c r="AO432" s="6">
        <v>386193.6</v>
      </c>
      <c r="AP432" s="6">
        <v>389350.6</v>
      </c>
      <c r="AQ432" s="6">
        <v>401295.2</v>
      </c>
      <c r="AR432" s="6">
        <v>403060.2</v>
      </c>
    </row>
    <row r="433" spans="1:44" x14ac:dyDescent="0.2">
      <c r="A433" s="9">
        <v>118</v>
      </c>
      <c r="B433" s="6">
        <v>223795.3</v>
      </c>
      <c r="C433" s="6">
        <v>237729.3</v>
      </c>
      <c r="D433" s="6">
        <v>247221.2</v>
      </c>
      <c r="E433" s="6">
        <v>262326.09999999998</v>
      </c>
      <c r="F433" s="6">
        <v>278663</v>
      </c>
      <c r="G433" s="6">
        <v>293017.7</v>
      </c>
      <c r="H433" s="6">
        <v>307127.7</v>
      </c>
      <c r="I433" s="6">
        <v>323550.90000000002</v>
      </c>
      <c r="J433" s="6">
        <v>332891.8</v>
      </c>
      <c r="K433" s="6">
        <v>333443.09999999998</v>
      </c>
      <c r="L433" s="6">
        <v>336123.3</v>
      </c>
      <c r="M433" s="6">
        <v>331224.2</v>
      </c>
      <c r="N433" s="6">
        <v>339331.9</v>
      </c>
      <c r="O433" s="6">
        <v>356556.2</v>
      </c>
      <c r="P433" s="6">
        <v>360790.2</v>
      </c>
      <c r="Q433" s="6">
        <v>366743.4</v>
      </c>
      <c r="R433" s="6">
        <v>385567.4</v>
      </c>
      <c r="S433" s="6">
        <v>387499.4</v>
      </c>
      <c r="T433" s="6">
        <v>386826.9</v>
      </c>
      <c r="U433" s="6">
        <v>402958</v>
      </c>
      <c r="V433" s="6">
        <v>407651.8</v>
      </c>
      <c r="W433" s="6">
        <v>424332.79999999999</v>
      </c>
      <c r="X433" s="6">
        <v>415931.1</v>
      </c>
      <c r="Y433" s="6">
        <v>410512.5</v>
      </c>
      <c r="Z433" s="6">
        <v>397785.5</v>
      </c>
      <c r="AA433" s="6">
        <v>402086.7</v>
      </c>
      <c r="AB433" s="6">
        <v>413848</v>
      </c>
      <c r="AC433" s="6">
        <v>420903.7</v>
      </c>
      <c r="AD433" s="6">
        <v>441142.1</v>
      </c>
      <c r="AE433" s="6">
        <v>448942.1</v>
      </c>
      <c r="AF433" s="6">
        <v>445940</v>
      </c>
      <c r="AG433" s="6">
        <v>459795.1</v>
      </c>
      <c r="AH433" s="6">
        <v>485628.1</v>
      </c>
      <c r="AI433" s="6">
        <v>521446.7</v>
      </c>
      <c r="AJ433" s="6">
        <v>533010.5</v>
      </c>
      <c r="AK433" s="6">
        <v>559259</v>
      </c>
      <c r="AL433" s="6">
        <v>550846</v>
      </c>
      <c r="AM433" s="6">
        <v>504414.5</v>
      </c>
      <c r="AN433" s="6">
        <v>514314.2</v>
      </c>
      <c r="AO433" s="6">
        <v>530584.1</v>
      </c>
      <c r="AP433" s="6">
        <v>523589.3</v>
      </c>
      <c r="AQ433" s="6">
        <v>539003.6</v>
      </c>
      <c r="AR433" s="6">
        <v>545072.19999999995</v>
      </c>
    </row>
    <row r="434" spans="1:44" x14ac:dyDescent="0.2">
      <c r="A434" s="9">
        <v>119</v>
      </c>
      <c r="B434" s="6">
        <v>26784.1</v>
      </c>
      <c r="C434" s="6">
        <v>26448</v>
      </c>
      <c r="D434" s="6">
        <v>28717.3</v>
      </c>
      <c r="E434" s="6">
        <v>29649.8</v>
      </c>
      <c r="F434" s="6">
        <v>35149.1</v>
      </c>
      <c r="G434" s="6">
        <v>41370.9</v>
      </c>
      <c r="H434" s="6">
        <v>39906.9</v>
      </c>
      <c r="I434" s="6">
        <v>44089.4</v>
      </c>
      <c r="J434" s="6">
        <v>41191.599999999999</v>
      </c>
      <c r="K434" s="6">
        <v>43403.5</v>
      </c>
      <c r="L434" s="6">
        <v>51093.4</v>
      </c>
      <c r="M434" s="6">
        <v>53494.1</v>
      </c>
      <c r="N434" s="6">
        <v>61780.800000000003</v>
      </c>
      <c r="O434" s="6">
        <v>63595.199999999997</v>
      </c>
      <c r="P434" s="6">
        <v>83437.399999999994</v>
      </c>
      <c r="Q434" s="6">
        <v>78237.2</v>
      </c>
      <c r="R434" s="6">
        <v>77379.199999999997</v>
      </c>
      <c r="S434" s="6">
        <v>81237.7</v>
      </c>
      <c r="T434" s="6">
        <v>88977</v>
      </c>
      <c r="U434" s="6">
        <v>86689.1</v>
      </c>
      <c r="V434" s="6">
        <v>88377.2</v>
      </c>
      <c r="W434" s="6">
        <v>89635.9</v>
      </c>
      <c r="X434" s="6">
        <v>86774.7</v>
      </c>
      <c r="Y434" s="6">
        <v>86596.3</v>
      </c>
      <c r="Z434" s="6">
        <v>109609</v>
      </c>
      <c r="AA434" s="6">
        <v>108219.1</v>
      </c>
      <c r="AB434" s="6">
        <v>116306.8</v>
      </c>
      <c r="AC434" s="6">
        <v>120714.2</v>
      </c>
      <c r="AD434" s="6">
        <v>129567.1</v>
      </c>
      <c r="AE434" s="6">
        <v>132717.1</v>
      </c>
      <c r="AF434" s="6">
        <v>133795.5</v>
      </c>
      <c r="AG434" s="6">
        <v>139177.4</v>
      </c>
      <c r="AH434" s="6">
        <v>147627.20000000001</v>
      </c>
      <c r="AI434" s="6">
        <v>158275.9</v>
      </c>
      <c r="AJ434" s="6">
        <v>161844.6</v>
      </c>
      <c r="AK434" s="6">
        <v>169469.4</v>
      </c>
      <c r="AL434" s="6">
        <v>177928.7</v>
      </c>
      <c r="AM434" s="6">
        <v>170185</v>
      </c>
      <c r="AN434" s="6">
        <v>170553.2</v>
      </c>
      <c r="AO434" s="6">
        <v>181945</v>
      </c>
      <c r="AP434" s="6">
        <v>193767.5</v>
      </c>
      <c r="AQ434" s="6">
        <v>212741.1</v>
      </c>
      <c r="AR434" s="6">
        <v>217758.8</v>
      </c>
    </row>
    <row r="435" spans="1:44" x14ac:dyDescent="0.2">
      <c r="A435" s="9">
        <v>120</v>
      </c>
      <c r="B435" s="6">
        <v>21122.9</v>
      </c>
      <c r="C435" s="6">
        <v>22880.400000000001</v>
      </c>
      <c r="D435" s="6">
        <v>22527.200000000001</v>
      </c>
      <c r="E435" s="6">
        <v>25460.2</v>
      </c>
      <c r="F435" s="6">
        <v>28284.7</v>
      </c>
      <c r="G435" s="6">
        <v>30923.5</v>
      </c>
      <c r="H435" s="6">
        <v>31322.1</v>
      </c>
      <c r="I435" s="6">
        <v>31461.4</v>
      </c>
      <c r="J435" s="6">
        <v>31136.1</v>
      </c>
      <c r="K435" s="6">
        <v>31141.200000000001</v>
      </c>
      <c r="L435" s="6">
        <v>35754.300000000003</v>
      </c>
      <c r="M435" s="6">
        <v>42369.1</v>
      </c>
      <c r="N435" s="6">
        <v>42646.3</v>
      </c>
      <c r="O435" s="6">
        <v>48472.3</v>
      </c>
      <c r="P435" s="6">
        <v>47436.1</v>
      </c>
      <c r="Q435" s="6">
        <v>47392.800000000003</v>
      </c>
      <c r="R435" s="6">
        <v>47707.1</v>
      </c>
      <c r="S435" s="6">
        <v>50753.3</v>
      </c>
      <c r="T435" s="6">
        <v>55926.5</v>
      </c>
      <c r="U435" s="6">
        <v>60572.7</v>
      </c>
      <c r="V435" s="6">
        <v>60580.7</v>
      </c>
      <c r="W435" s="6">
        <v>64110.6</v>
      </c>
      <c r="X435" s="6">
        <v>63248.800000000003</v>
      </c>
      <c r="Y435" s="6">
        <v>62799</v>
      </c>
      <c r="Z435" s="6">
        <v>63501.4</v>
      </c>
      <c r="AA435" s="6">
        <v>66606.399999999994</v>
      </c>
      <c r="AB435" s="6">
        <v>73648.899999999994</v>
      </c>
      <c r="AC435" s="6">
        <v>82351.899999999994</v>
      </c>
      <c r="AD435" s="6">
        <v>96320.9</v>
      </c>
      <c r="AE435" s="6">
        <v>87128.6</v>
      </c>
      <c r="AF435" s="6">
        <v>74913.600000000006</v>
      </c>
      <c r="AG435" s="6">
        <v>70852.7</v>
      </c>
      <c r="AH435" s="6">
        <v>79258.2</v>
      </c>
      <c r="AI435" s="6">
        <v>84070.3</v>
      </c>
      <c r="AJ435" s="6">
        <v>89876.9</v>
      </c>
      <c r="AK435" s="6">
        <v>102220.8</v>
      </c>
      <c r="AL435" s="6">
        <v>105444.2</v>
      </c>
      <c r="AM435" s="6">
        <v>99174</v>
      </c>
      <c r="AN435" s="6">
        <v>101052.6</v>
      </c>
      <c r="AO435" s="6">
        <v>104760.9</v>
      </c>
      <c r="AP435" s="6">
        <v>101018.4</v>
      </c>
      <c r="AQ435" s="6">
        <v>108642.2</v>
      </c>
      <c r="AR435" s="6">
        <v>106776.9</v>
      </c>
    </row>
    <row r="436" spans="1:44" x14ac:dyDescent="0.2">
      <c r="A436" s="9">
        <v>121</v>
      </c>
      <c r="B436" s="6">
        <v>436003.9</v>
      </c>
      <c r="C436" s="6">
        <v>457738</v>
      </c>
      <c r="D436" s="6">
        <v>481398.9</v>
      </c>
      <c r="E436" s="6">
        <v>495337.7</v>
      </c>
      <c r="F436" s="6">
        <v>510081.7</v>
      </c>
      <c r="G436" s="6">
        <v>522648.6</v>
      </c>
      <c r="H436" s="6">
        <v>548133.30000000005</v>
      </c>
      <c r="I436" s="6">
        <v>570077.6</v>
      </c>
      <c r="J436" s="6">
        <v>586830.9</v>
      </c>
      <c r="K436" s="6">
        <v>599883.19999999995</v>
      </c>
      <c r="L436" s="6">
        <v>601883.80000000005</v>
      </c>
      <c r="M436" s="6">
        <v>614409.4</v>
      </c>
      <c r="N436" s="6">
        <v>638119.1</v>
      </c>
      <c r="O436" s="6">
        <v>661135.19999999995</v>
      </c>
      <c r="P436" s="6">
        <v>678381.5</v>
      </c>
      <c r="Q436" s="6">
        <v>698802.1</v>
      </c>
      <c r="R436" s="6">
        <v>718936.5</v>
      </c>
      <c r="S436" s="6">
        <v>736828.8</v>
      </c>
      <c r="T436" s="6">
        <v>754468.5</v>
      </c>
      <c r="U436" s="6">
        <v>771288.9</v>
      </c>
      <c r="V436" s="6">
        <v>783216.7</v>
      </c>
      <c r="W436" s="6">
        <v>791707.8</v>
      </c>
      <c r="X436" s="6">
        <v>817624.9</v>
      </c>
      <c r="Y436" s="6">
        <v>834758.5</v>
      </c>
      <c r="Z436" s="6">
        <v>847518.6</v>
      </c>
      <c r="AA436" s="6">
        <v>867614.9</v>
      </c>
      <c r="AB436" s="6">
        <v>897152.3</v>
      </c>
      <c r="AC436" s="6">
        <v>922047.4</v>
      </c>
      <c r="AD436" s="6">
        <v>984661.3</v>
      </c>
      <c r="AE436" s="6">
        <v>996414</v>
      </c>
      <c r="AF436" s="6">
        <v>1015126.5</v>
      </c>
      <c r="AG436" s="6">
        <v>1095129.2</v>
      </c>
      <c r="AH436" s="6">
        <v>1221778.3</v>
      </c>
      <c r="AI436" s="6">
        <v>1358435.7</v>
      </c>
      <c r="AJ436" s="6">
        <v>1380356.5</v>
      </c>
      <c r="AK436" s="6">
        <v>1278042.6000000001</v>
      </c>
      <c r="AL436" s="6">
        <v>1308844.6000000001</v>
      </c>
      <c r="AM436" s="6">
        <v>1261312.5</v>
      </c>
      <c r="AN436" s="6">
        <v>1302141.6000000001</v>
      </c>
      <c r="AO436" s="6">
        <v>1313869.7</v>
      </c>
      <c r="AP436" s="6">
        <v>1353540.1</v>
      </c>
      <c r="AQ436" s="6">
        <v>1386682.6</v>
      </c>
      <c r="AR436" s="6">
        <v>1387477.3</v>
      </c>
    </row>
    <row r="437" spans="1:44" x14ac:dyDescent="0.2">
      <c r="A437" s="9">
        <v>122</v>
      </c>
      <c r="B437" s="6">
        <v>5088.2</v>
      </c>
      <c r="C437" s="6">
        <v>5075.3999999999996</v>
      </c>
      <c r="D437" s="6">
        <v>4927.8999999999996</v>
      </c>
      <c r="E437" s="6">
        <v>5109.5</v>
      </c>
      <c r="F437" s="6">
        <v>5321.7</v>
      </c>
      <c r="G437" s="6">
        <v>5743.1</v>
      </c>
      <c r="H437" s="6">
        <v>5741</v>
      </c>
      <c r="I437" s="6">
        <v>5920.5</v>
      </c>
      <c r="J437" s="6">
        <v>6308.6</v>
      </c>
      <c r="K437" s="6">
        <v>6759.9</v>
      </c>
      <c r="L437" s="6">
        <v>6307.9</v>
      </c>
      <c r="M437" s="6">
        <v>6684</v>
      </c>
      <c r="N437" s="6">
        <v>8941.1</v>
      </c>
      <c r="O437" s="6">
        <v>10287.1</v>
      </c>
      <c r="P437" s="6">
        <v>9955.7000000000007</v>
      </c>
      <c r="Q437" s="6">
        <v>9671.9</v>
      </c>
      <c r="R437" s="6">
        <v>10890.2</v>
      </c>
      <c r="S437" s="6">
        <v>11179</v>
      </c>
      <c r="T437" s="6">
        <v>11456.5</v>
      </c>
      <c r="U437" s="6">
        <v>12712.6</v>
      </c>
      <c r="V437" s="6">
        <v>16235.5</v>
      </c>
      <c r="W437" s="6">
        <v>18900.7</v>
      </c>
      <c r="X437" s="6">
        <v>22307.9</v>
      </c>
      <c r="Y437" s="6">
        <v>26009</v>
      </c>
      <c r="Z437" s="6">
        <v>30730.9</v>
      </c>
      <c r="AA437" s="6">
        <v>37422.1</v>
      </c>
      <c r="AB437" s="6">
        <v>43230.9</v>
      </c>
      <c r="AC437" s="6">
        <v>46329.4</v>
      </c>
      <c r="AD437" s="6">
        <v>50429.3</v>
      </c>
      <c r="AE437" s="6">
        <v>47077.2</v>
      </c>
      <c r="AF437" s="6">
        <v>43871.199999999997</v>
      </c>
      <c r="AG437" s="6">
        <v>49604.9</v>
      </c>
      <c r="AH437" s="6">
        <v>53214.1</v>
      </c>
      <c r="AI437" s="6">
        <v>55893.3</v>
      </c>
      <c r="AJ437" s="6">
        <v>56114.8</v>
      </c>
      <c r="AK437" s="6">
        <v>54911.7</v>
      </c>
      <c r="AL437" s="6">
        <v>58037.1</v>
      </c>
      <c r="AM437" s="6">
        <v>46545.8</v>
      </c>
      <c r="AN437" s="6">
        <v>51690.6</v>
      </c>
      <c r="AO437" s="6">
        <v>55781.9</v>
      </c>
      <c r="AP437" s="6">
        <v>58224.800000000003</v>
      </c>
      <c r="AQ437" s="6">
        <v>60277</v>
      </c>
      <c r="AR437" s="6">
        <v>62106.400000000001</v>
      </c>
    </row>
    <row r="438" spans="1:44" x14ac:dyDescent="0.2">
      <c r="A438" s="9">
        <v>123</v>
      </c>
      <c r="B438" s="6">
        <v>6180.2</v>
      </c>
      <c r="C438" s="6">
        <v>7380.8</v>
      </c>
      <c r="D438" s="6">
        <v>6976.9</v>
      </c>
      <c r="E438" s="6">
        <v>7295.3</v>
      </c>
      <c r="F438" s="6">
        <v>7760.6</v>
      </c>
      <c r="G438" s="6">
        <v>8574.7999999999993</v>
      </c>
      <c r="H438" s="6">
        <v>10133.5</v>
      </c>
      <c r="I438" s="6">
        <v>14216.7</v>
      </c>
      <c r="J438" s="6">
        <v>13931.7</v>
      </c>
      <c r="K438" s="6">
        <v>10679.2</v>
      </c>
      <c r="L438" s="6">
        <v>12777.1</v>
      </c>
      <c r="M438" s="6">
        <v>12256.2</v>
      </c>
      <c r="N438" s="6">
        <v>13065.5</v>
      </c>
      <c r="O438" s="6">
        <v>13530.6</v>
      </c>
      <c r="P438" s="6">
        <v>13815</v>
      </c>
      <c r="Q438" s="6">
        <v>14127.3</v>
      </c>
      <c r="R438" s="6">
        <v>15941.2</v>
      </c>
      <c r="S438" s="6">
        <v>17388.2</v>
      </c>
      <c r="T438" s="6">
        <v>18352</v>
      </c>
      <c r="U438" s="6">
        <v>17419.8</v>
      </c>
      <c r="V438" s="6">
        <v>16993.3</v>
      </c>
      <c r="W438" s="6">
        <v>17974.099999999999</v>
      </c>
      <c r="X438" s="6">
        <v>19181.3</v>
      </c>
      <c r="Y438" s="6">
        <v>20605.8</v>
      </c>
      <c r="Z438" s="6">
        <v>20732.3</v>
      </c>
      <c r="AA438" s="6">
        <v>21294.5</v>
      </c>
      <c r="AB438" s="6">
        <v>24305</v>
      </c>
      <c r="AC438" s="6">
        <v>26072.2</v>
      </c>
      <c r="AD438" s="6">
        <v>28736.5</v>
      </c>
      <c r="AE438" s="6">
        <v>27499.3</v>
      </c>
      <c r="AF438" s="6">
        <v>25486.6</v>
      </c>
      <c r="AG438" s="6">
        <v>28753.9</v>
      </c>
      <c r="AH438" s="6">
        <v>31127.5</v>
      </c>
      <c r="AI438" s="6">
        <v>32136.5</v>
      </c>
      <c r="AJ438" s="6">
        <v>32801.800000000003</v>
      </c>
      <c r="AK438" s="6">
        <v>31641.7</v>
      </c>
      <c r="AL438" s="6">
        <v>34047.800000000003</v>
      </c>
      <c r="AM438" s="6">
        <v>29825.9</v>
      </c>
      <c r="AN438" s="6">
        <v>32183.5</v>
      </c>
      <c r="AO438" s="6">
        <v>33432.300000000003</v>
      </c>
      <c r="AP438" s="6">
        <v>33574.5</v>
      </c>
      <c r="AQ438" s="6">
        <v>35124.199999999997</v>
      </c>
      <c r="AR438" s="6">
        <v>35355.5</v>
      </c>
    </row>
    <row r="439" spans="1:44" x14ac:dyDescent="0.2">
      <c r="A439" s="9">
        <v>124</v>
      </c>
      <c r="B439" s="6">
        <v>11399.9</v>
      </c>
      <c r="C439" s="6">
        <v>13614.6</v>
      </c>
      <c r="D439" s="6">
        <v>12869.5</v>
      </c>
      <c r="E439" s="6">
        <v>13456.8</v>
      </c>
      <c r="F439" s="6">
        <v>14315.1</v>
      </c>
      <c r="G439" s="6">
        <v>15817</v>
      </c>
      <c r="H439" s="6">
        <v>18692.2</v>
      </c>
      <c r="I439" s="6">
        <v>26223.9</v>
      </c>
      <c r="J439" s="6">
        <v>25698.2</v>
      </c>
      <c r="K439" s="6">
        <v>19698.599999999999</v>
      </c>
      <c r="L439" s="6">
        <v>23568.400000000001</v>
      </c>
      <c r="M439" s="6">
        <v>22607.7</v>
      </c>
      <c r="N439" s="6">
        <v>24100.400000000001</v>
      </c>
      <c r="O439" s="6">
        <v>24958.3</v>
      </c>
      <c r="P439" s="6">
        <v>25483</v>
      </c>
      <c r="Q439" s="6">
        <v>26058.9</v>
      </c>
      <c r="R439" s="6">
        <v>29405</v>
      </c>
      <c r="S439" s="6">
        <v>32074.1</v>
      </c>
      <c r="T439" s="6">
        <v>33851.9</v>
      </c>
      <c r="U439" s="6">
        <v>32132.2</v>
      </c>
      <c r="V439" s="6">
        <v>31345.7</v>
      </c>
      <c r="W439" s="6">
        <v>33154.800000000003</v>
      </c>
      <c r="X439" s="6">
        <v>35381.599999999999</v>
      </c>
      <c r="Y439" s="6">
        <v>38009.199999999997</v>
      </c>
      <c r="Z439" s="6">
        <v>38242.5</v>
      </c>
      <c r="AA439" s="6">
        <v>39279.5</v>
      </c>
      <c r="AB439" s="6">
        <v>43981.4</v>
      </c>
      <c r="AC439" s="6">
        <v>46933.5</v>
      </c>
      <c r="AD439" s="6">
        <v>51980.7</v>
      </c>
      <c r="AE439" s="6">
        <v>49004.3</v>
      </c>
      <c r="AF439" s="6">
        <v>45887.9</v>
      </c>
      <c r="AG439" s="6">
        <v>51801.5</v>
      </c>
      <c r="AH439" s="6">
        <v>52617.3</v>
      </c>
      <c r="AI439" s="6">
        <v>55043.6</v>
      </c>
      <c r="AJ439" s="6">
        <v>57071.8</v>
      </c>
      <c r="AK439" s="6">
        <v>55572.800000000003</v>
      </c>
      <c r="AL439" s="6">
        <v>60946.5</v>
      </c>
      <c r="AM439" s="6">
        <v>53890.3</v>
      </c>
      <c r="AN439" s="6">
        <v>57251.6</v>
      </c>
      <c r="AO439" s="6">
        <v>60289.1</v>
      </c>
      <c r="AP439" s="6">
        <v>61554.3</v>
      </c>
      <c r="AQ439" s="6">
        <v>63880.9</v>
      </c>
      <c r="AR439" s="6">
        <v>64313.599999999999</v>
      </c>
    </row>
    <row r="440" spans="1:44" x14ac:dyDescent="0.2">
      <c r="A440" s="9">
        <v>125</v>
      </c>
      <c r="B440" s="6">
        <v>18669.7</v>
      </c>
      <c r="C440" s="6">
        <v>21123.8</v>
      </c>
      <c r="D440" s="6">
        <v>23724.9</v>
      </c>
      <c r="E440" s="6">
        <v>25166.7</v>
      </c>
      <c r="F440" s="6">
        <v>27907</v>
      </c>
      <c r="G440" s="6">
        <v>29780.799999999999</v>
      </c>
      <c r="H440" s="6">
        <v>31442.3</v>
      </c>
      <c r="I440" s="6">
        <v>35362.199999999997</v>
      </c>
      <c r="J440" s="6">
        <v>42746.1</v>
      </c>
      <c r="K440" s="6">
        <v>45803.7</v>
      </c>
      <c r="L440" s="6">
        <v>45877.9</v>
      </c>
      <c r="M440" s="6">
        <v>44721.3</v>
      </c>
      <c r="N440" s="6">
        <v>46922.2</v>
      </c>
      <c r="O440" s="6">
        <v>47437.7</v>
      </c>
      <c r="P440" s="6">
        <v>44854.1</v>
      </c>
      <c r="Q440" s="6">
        <v>46265.1</v>
      </c>
      <c r="R440" s="6">
        <v>47318.6</v>
      </c>
      <c r="S440" s="6">
        <v>49203.4</v>
      </c>
      <c r="T440" s="6">
        <v>54788</v>
      </c>
      <c r="U440" s="6">
        <v>57316.3</v>
      </c>
      <c r="V440" s="6">
        <v>63878.9</v>
      </c>
      <c r="W440" s="6">
        <v>65364.5</v>
      </c>
      <c r="X440" s="6">
        <v>70897.3</v>
      </c>
      <c r="Y440" s="6">
        <v>78280.399999999994</v>
      </c>
      <c r="Z440" s="6">
        <v>80435.899999999994</v>
      </c>
      <c r="AA440" s="6">
        <v>88640.6</v>
      </c>
      <c r="AB440" s="6">
        <v>107647.1</v>
      </c>
      <c r="AC440" s="6">
        <v>116272.2</v>
      </c>
      <c r="AD440" s="6">
        <v>124479</v>
      </c>
      <c r="AE440" s="6">
        <v>124056.9</v>
      </c>
      <c r="AF440" s="6">
        <v>120720.4</v>
      </c>
      <c r="AG440" s="6">
        <v>134360.20000000001</v>
      </c>
      <c r="AH440" s="6">
        <v>136499.1</v>
      </c>
      <c r="AI440" s="6">
        <v>143289.9</v>
      </c>
      <c r="AJ440" s="6">
        <v>137968.79999999999</v>
      </c>
      <c r="AK440" s="6">
        <v>136187.70000000001</v>
      </c>
      <c r="AL440" s="6">
        <v>149167.70000000001</v>
      </c>
      <c r="AM440" s="6">
        <v>125562.3</v>
      </c>
      <c r="AN440" s="6">
        <v>140223.6</v>
      </c>
      <c r="AO440" s="6">
        <v>147984.1</v>
      </c>
      <c r="AP440" s="6">
        <v>152394.20000000001</v>
      </c>
      <c r="AQ440" s="6">
        <v>152791.4</v>
      </c>
      <c r="AR440" s="6">
        <v>152661.79999999999</v>
      </c>
    </row>
    <row r="441" spans="1:44" x14ac:dyDescent="0.2">
      <c r="A441" s="9">
        <v>126</v>
      </c>
      <c r="B441" s="6">
        <v>163594.29999999999</v>
      </c>
      <c r="C441" s="6">
        <v>172448.1</v>
      </c>
      <c r="D441" s="6">
        <v>176249.7</v>
      </c>
      <c r="E441" s="6">
        <v>171310.6</v>
      </c>
      <c r="F441" s="6">
        <v>176530.3</v>
      </c>
      <c r="G441" s="6">
        <v>182208</v>
      </c>
      <c r="H441" s="6">
        <v>195439.6</v>
      </c>
      <c r="I441" s="6">
        <v>190313.4</v>
      </c>
      <c r="J441" s="6">
        <v>188811.5</v>
      </c>
      <c r="K441" s="6">
        <v>196557.4</v>
      </c>
      <c r="L441" s="6">
        <v>192430.8</v>
      </c>
      <c r="M441" s="6">
        <v>185728.9</v>
      </c>
      <c r="N441" s="6">
        <v>192918.3</v>
      </c>
      <c r="O441" s="6">
        <v>205745.9</v>
      </c>
      <c r="P441" s="6">
        <v>215158.7</v>
      </c>
      <c r="Q441" s="6">
        <v>226792</v>
      </c>
      <c r="R441" s="6">
        <v>247234.8</v>
      </c>
      <c r="S441" s="6">
        <v>255418.6</v>
      </c>
      <c r="T441" s="6">
        <v>261212.7</v>
      </c>
      <c r="U441" s="6">
        <v>253904.4</v>
      </c>
      <c r="V441" s="6">
        <v>262126.9</v>
      </c>
      <c r="W441" s="6">
        <v>260632.5</v>
      </c>
      <c r="X441" s="6">
        <v>258351.6</v>
      </c>
      <c r="Y441" s="6">
        <v>253409.7</v>
      </c>
      <c r="Z441" s="6">
        <v>262963.90000000002</v>
      </c>
      <c r="AA441" s="6">
        <v>269577.8</v>
      </c>
      <c r="AB441" s="6">
        <v>281708.5</v>
      </c>
      <c r="AC441" s="6">
        <v>282826.3</v>
      </c>
      <c r="AD441" s="6">
        <v>277996.2</v>
      </c>
      <c r="AE441" s="6">
        <v>283084.5</v>
      </c>
      <c r="AF441" s="6">
        <v>284658.90000000002</v>
      </c>
      <c r="AG441" s="6">
        <v>300510</v>
      </c>
      <c r="AH441" s="6">
        <v>300889</v>
      </c>
      <c r="AI441" s="6">
        <v>308772.2</v>
      </c>
      <c r="AJ441" s="6">
        <v>310459.7</v>
      </c>
      <c r="AK441" s="6">
        <v>308328.2</v>
      </c>
      <c r="AL441" s="6">
        <v>295538.5</v>
      </c>
      <c r="AM441" s="6">
        <v>276409</v>
      </c>
      <c r="AN441" s="6">
        <v>270365.59999999998</v>
      </c>
      <c r="AO441" s="6">
        <v>270855.7</v>
      </c>
      <c r="AP441" s="6">
        <v>273044.40000000002</v>
      </c>
      <c r="AQ441" s="6">
        <v>267950.2</v>
      </c>
      <c r="AR441" s="6">
        <v>269697.3</v>
      </c>
    </row>
    <row r="442" spans="1:44" x14ac:dyDescent="0.2">
      <c r="A442" s="9">
        <v>127</v>
      </c>
      <c r="B442" s="6">
        <v>98948.5</v>
      </c>
      <c r="C442" s="6">
        <v>95729.9</v>
      </c>
      <c r="D442" s="6">
        <v>108220</v>
      </c>
      <c r="E442" s="6">
        <v>120260.7</v>
      </c>
      <c r="F442" s="6">
        <v>112685.8</v>
      </c>
      <c r="G442" s="6">
        <v>119868.2</v>
      </c>
      <c r="H442" s="6">
        <v>128861.2</v>
      </c>
      <c r="I442" s="6">
        <v>140037.29999999999</v>
      </c>
      <c r="J442" s="6">
        <v>126516.1</v>
      </c>
      <c r="K442" s="6">
        <v>126474.2</v>
      </c>
      <c r="L442" s="6">
        <v>116671.8</v>
      </c>
      <c r="M442" s="6">
        <v>107715.7</v>
      </c>
      <c r="N442" s="6">
        <v>104430.6</v>
      </c>
      <c r="O442" s="6">
        <v>113186.8</v>
      </c>
      <c r="P442" s="6">
        <v>113909.2</v>
      </c>
      <c r="Q442" s="6">
        <v>123846</v>
      </c>
      <c r="R442" s="6">
        <v>122886.2</v>
      </c>
      <c r="S442" s="6">
        <v>117817</v>
      </c>
      <c r="T442" s="6">
        <v>97832.4</v>
      </c>
      <c r="U442" s="6">
        <v>93547.9</v>
      </c>
      <c r="V442" s="6">
        <v>91861.2</v>
      </c>
      <c r="W442" s="6">
        <v>98777.600000000006</v>
      </c>
      <c r="X442" s="6">
        <v>104368.5</v>
      </c>
      <c r="Y442" s="6">
        <v>110437.5</v>
      </c>
      <c r="Z442" s="6">
        <v>125222.6</v>
      </c>
      <c r="AA442" s="6">
        <v>132301.29999999999</v>
      </c>
      <c r="AB442" s="6">
        <v>135477.4</v>
      </c>
      <c r="AC442" s="6">
        <v>138214.9</v>
      </c>
      <c r="AD442" s="6">
        <v>145851.6</v>
      </c>
      <c r="AE442" s="6">
        <v>144290.4</v>
      </c>
      <c r="AF442" s="6">
        <v>140206.5</v>
      </c>
      <c r="AG442" s="6">
        <v>139366.20000000001</v>
      </c>
      <c r="AH442" s="6">
        <v>140245.6</v>
      </c>
      <c r="AI442" s="6">
        <v>143010.6</v>
      </c>
      <c r="AJ442" s="6">
        <v>141501.6</v>
      </c>
      <c r="AK442" s="6">
        <v>142619.29999999999</v>
      </c>
      <c r="AL442" s="6">
        <v>145402.5</v>
      </c>
      <c r="AM442" s="6">
        <v>138164.9</v>
      </c>
      <c r="AN442" s="6">
        <v>135277.79999999999</v>
      </c>
      <c r="AO442" s="6">
        <v>136899.29999999999</v>
      </c>
      <c r="AP442" s="6">
        <v>136462.9</v>
      </c>
      <c r="AQ442" s="6">
        <v>136679.29999999999</v>
      </c>
      <c r="AR442" s="6">
        <v>134477.20000000001</v>
      </c>
    </row>
    <row r="443" spans="1:44" x14ac:dyDescent="0.2">
      <c r="A443" s="9">
        <v>128</v>
      </c>
      <c r="B443" s="6">
        <v>52080.2</v>
      </c>
      <c r="C443" s="6">
        <v>61810.6</v>
      </c>
      <c r="D443" s="6">
        <v>61360.800000000003</v>
      </c>
      <c r="E443" s="6">
        <v>61053.4</v>
      </c>
      <c r="F443" s="6">
        <v>58329.9</v>
      </c>
      <c r="G443" s="6">
        <v>71148.7</v>
      </c>
      <c r="H443" s="6">
        <v>79328.3</v>
      </c>
      <c r="I443" s="6">
        <v>96637.3</v>
      </c>
      <c r="J443" s="6">
        <v>108412.8</v>
      </c>
      <c r="K443" s="6">
        <v>120191.1</v>
      </c>
      <c r="L443" s="6">
        <v>112386.7</v>
      </c>
      <c r="M443" s="6">
        <v>121101.8</v>
      </c>
      <c r="N443" s="6">
        <v>124376.8</v>
      </c>
      <c r="O443" s="6">
        <v>133500.79999999999</v>
      </c>
      <c r="P443" s="6">
        <v>134182.5</v>
      </c>
      <c r="Q443" s="6">
        <v>140745.1</v>
      </c>
      <c r="R443" s="6">
        <v>149862.29999999999</v>
      </c>
      <c r="S443" s="6">
        <v>169953.5</v>
      </c>
      <c r="T443" s="6">
        <v>170075</v>
      </c>
      <c r="U443" s="6">
        <v>166820.29999999999</v>
      </c>
      <c r="V443" s="6">
        <v>161668.1</v>
      </c>
      <c r="W443" s="6">
        <v>159124.20000000001</v>
      </c>
      <c r="X443" s="6">
        <v>160513.1</v>
      </c>
      <c r="Y443" s="6">
        <v>168082.3</v>
      </c>
      <c r="Z443" s="6">
        <v>178365.7</v>
      </c>
      <c r="AA443" s="6">
        <v>186432.8</v>
      </c>
      <c r="AB443" s="6">
        <v>198487.9</v>
      </c>
      <c r="AC443" s="6">
        <v>203897.9</v>
      </c>
      <c r="AD443" s="6">
        <v>219420.6</v>
      </c>
      <c r="AE443" s="6">
        <v>217574.1</v>
      </c>
      <c r="AF443" s="6">
        <v>207885</v>
      </c>
      <c r="AG443" s="6">
        <v>214189.4</v>
      </c>
      <c r="AH443" s="6">
        <v>233254.3</v>
      </c>
      <c r="AI443" s="6">
        <v>257482.2</v>
      </c>
      <c r="AJ443" s="6">
        <v>268206</v>
      </c>
      <c r="AK443" s="6">
        <v>282137.2</v>
      </c>
      <c r="AL443" s="6">
        <v>291761.8</v>
      </c>
      <c r="AM443" s="6">
        <v>271320.09999999998</v>
      </c>
      <c r="AN443" s="6">
        <v>279514.7</v>
      </c>
      <c r="AO443" s="6">
        <v>290053.3</v>
      </c>
      <c r="AP443" s="6">
        <v>299853.8</v>
      </c>
      <c r="AQ443" s="6">
        <v>299294.2</v>
      </c>
      <c r="AR443" s="6">
        <v>298963.7</v>
      </c>
    </row>
    <row r="444" spans="1:44" x14ac:dyDescent="0.2">
      <c r="A444" s="9">
        <v>129</v>
      </c>
      <c r="B444" s="6">
        <v>14656.8</v>
      </c>
      <c r="C444" s="6">
        <v>14601.5</v>
      </c>
      <c r="D444" s="6">
        <v>14676.7</v>
      </c>
      <c r="E444" s="6">
        <v>12984.1</v>
      </c>
      <c r="F444" s="6">
        <v>12508.8</v>
      </c>
      <c r="G444" s="6">
        <v>12406.9</v>
      </c>
      <c r="H444" s="6">
        <v>13076.7</v>
      </c>
      <c r="I444" s="6">
        <v>13378.3</v>
      </c>
      <c r="J444" s="6">
        <v>13170</v>
      </c>
      <c r="K444" s="6">
        <v>12626.7</v>
      </c>
      <c r="L444" s="6">
        <v>11544.9</v>
      </c>
      <c r="M444" s="6">
        <v>11665.3</v>
      </c>
      <c r="N444" s="6">
        <v>12663.8</v>
      </c>
      <c r="O444" s="6">
        <v>13387.7</v>
      </c>
      <c r="P444" s="6">
        <v>14015.1</v>
      </c>
      <c r="Q444" s="6">
        <v>15194.6</v>
      </c>
      <c r="R444" s="6">
        <v>16095</v>
      </c>
      <c r="S444" s="6">
        <v>17626.8</v>
      </c>
      <c r="T444" s="6">
        <v>18936</v>
      </c>
      <c r="U444" s="6">
        <v>18493.400000000001</v>
      </c>
      <c r="V444" s="6">
        <v>18647.8</v>
      </c>
      <c r="W444" s="6">
        <v>19749.8</v>
      </c>
      <c r="X444" s="6">
        <v>20920.7</v>
      </c>
      <c r="Y444" s="6">
        <v>21988.9</v>
      </c>
      <c r="Z444" s="6">
        <v>23848.400000000001</v>
      </c>
      <c r="AA444" s="6">
        <v>25453.200000000001</v>
      </c>
      <c r="AB444" s="6">
        <v>26883.200000000001</v>
      </c>
      <c r="AC444" s="6">
        <v>27165.1</v>
      </c>
      <c r="AD444" s="6">
        <v>27250.9</v>
      </c>
      <c r="AE444" s="6">
        <v>25817.5</v>
      </c>
      <c r="AF444" s="6">
        <v>24627.3</v>
      </c>
      <c r="AG444" s="6">
        <v>25869.200000000001</v>
      </c>
      <c r="AH444" s="6">
        <v>26154.400000000001</v>
      </c>
      <c r="AI444" s="6">
        <v>27471.9</v>
      </c>
      <c r="AJ444" s="6">
        <v>28490.5</v>
      </c>
      <c r="AK444" s="6">
        <v>29719.200000000001</v>
      </c>
      <c r="AL444" s="6">
        <v>30769.599999999999</v>
      </c>
      <c r="AM444" s="6">
        <v>29982</v>
      </c>
      <c r="AN444" s="6">
        <v>30814.7</v>
      </c>
      <c r="AO444" s="6">
        <v>32271.7</v>
      </c>
      <c r="AP444" s="6">
        <v>33542.300000000003</v>
      </c>
      <c r="AQ444" s="6">
        <v>33878.6</v>
      </c>
      <c r="AR444" s="6">
        <v>33256.5</v>
      </c>
    </row>
    <row r="445" spans="1:44" x14ac:dyDescent="0.2">
      <c r="A445" s="9">
        <v>130</v>
      </c>
      <c r="B445" s="6">
        <v>8434.4</v>
      </c>
      <c r="C445" s="6">
        <v>9446.2000000000007</v>
      </c>
      <c r="D445" s="6">
        <v>10639.9</v>
      </c>
      <c r="E445" s="6">
        <v>11303.9</v>
      </c>
      <c r="F445" s="6">
        <v>12600.3</v>
      </c>
      <c r="G445" s="6">
        <v>11972.1</v>
      </c>
      <c r="H445" s="6">
        <v>14358.8</v>
      </c>
      <c r="I445" s="6">
        <v>17374.2</v>
      </c>
      <c r="J445" s="6">
        <v>19523.599999999999</v>
      </c>
      <c r="K445" s="6">
        <v>21595.9</v>
      </c>
      <c r="L445" s="6">
        <v>23371.7</v>
      </c>
      <c r="M445" s="6">
        <v>33962.1</v>
      </c>
      <c r="N445" s="6">
        <v>37803.800000000003</v>
      </c>
      <c r="O445" s="6">
        <v>40945.300000000003</v>
      </c>
      <c r="P445" s="6">
        <v>44547.4</v>
      </c>
      <c r="Q445" s="6">
        <v>48081.1</v>
      </c>
      <c r="R445" s="6">
        <v>53952.800000000003</v>
      </c>
      <c r="S445" s="6">
        <v>61123.8</v>
      </c>
      <c r="T445" s="6">
        <v>66007.199999999997</v>
      </c>
      <c r="U445" s="6">
        <v>68433.399999999994</v>
      </c>
      <c r="V445" s="6">
        <v>73396.399999999994</v>
      </c>
      <c r="W445" s="6">
        <v>81166</v>
      </c>
      <c r="X445" s="6">
        <v>92480.5</v>
      </c>
      <c r="Y445" s="6">
        <v>102691.4</v>
      </c>
      <c r="Z445" s="6">
        <v>116496.5</v>
      </c>
      <c r="AA445" s="6">
        <v>132065.79999999999</v>
      </c>
      <c r="AB445" s="6">
        <v>159351.20000000001</v>
      </c>
      <c r="AC445" s="6">
        <v>188102.5</v>
      </c>
      <c r="AD445" s="6">
        <v>205767.4</v>
      </c>
      <c r="AE445" s="6">
        <v>202126</v>
      </c>
      <c r="AF445" s="6">
        <v>193922.4</v>
      </c>
      <c r="AG445" s="6">
        <v>194184.6</v>
      </c>
      <c r="AH445" s="6">
        <v>200266.2</v>
      </c>
      <c r="AI445" s="6">
        <v>213687.9</v>
      </c>
      <c r="AJ445" s="6">
        <v>223963.7</v>
      </c>
      <c r="AK445" s="6">
        <v>249906</v>
      </c>
      <c r="AL445" s="6">
        <v>269486.8</v>
      </c>
      <c r="AM445" s="6">
        <v>266178</v>
      </c>
      <c r="AN445" s="6">
        <v>292226.7</v>
      </c>
      <c r="AO445" s="6">
        <v>312951.2</v>
      </c>
      <c r="AP445" s="6">
        <v>334056.59999999998</v>
      </c>
      <c r="AQ445" s="6">
        <v>342269.2</v>
      </c>
      <c r="AR445" s="6">
        <v>350809.2</v>
      </c>
    </row>
    <row r="446" spans="1:44" x14ac:dyDescent="0.2">
      <c r="A446" s="9">
        <v>131</v>
      </c>
      <c r="B446" s="6">
        <v>17073.099999999999</v>
      </c>
      <c r="C446" s="6">
        <v>20106.900000000001</v>
      </c>
      <c r="D446" s="6">
        <v>21175.3</v>
      </c>
      <c r="E446" s="6">
        <v>18556.7</v>
      </c>
      <c r="F446" s="6">
        <v>20136</v>
      </c>
      <c r="G446" s="6">
        <v>21564.799999999999</v>
      </c>
      <c r="H446" s="6">
        <v>22939.200000000001</v>
      </c>
      <c r="I446" s="6">
        <v>30236.799999999999</v>
      </c>
      <c r="J446" s="6">
        <v>31654</v>
      </c>
      <c r="K446" s="6">
        <v>32822.300000000003</v>
      </c>
      <c r="L446" s="6">
        <v>34634.1</v>
      </c>
      <c r="M446" s="6">
        <v>43446.400000000001</v>
      </c>
      <c r="N446" s="6">
        <v>58955.6</v>
      </c>
      <c r="O446" s="6">
        <v>54426</v>
      </c>
      <c r="P446" s="6">
        <v>58292.3</v>
      </c>
      <c r="Q446" s="6">
        <v>59434.1</v>
      </c>
      <c r="R446" s="6">
        <v>65915.199999999997</v>
      </c>
      <c r="S446" s="6">
        <v>73097.100000000006</v>
      </c>
      <c r="T446" s="6">
        <v>77360.5</v>
      </c>
      <c r="U446" s="6">
        <v>77951.199999999997</v>
      </c>
      <c r="V446" s="6">
        <v>81131.5</v>
      </c>
      <c r="W446" s="6">
        <v>82409.899999999994</v>
      </c>
      <c r="X446" s="6">
        <v>88649</v>
      </c>
      <c r="Y446" s="6">
        <v>99327.2</v>
      </c>
      <c r="Z446" s="6">
        <v>105673.4</v>
      </c>
      <c r="AA446" s="6">
        <v>114253.8</v>
      </c>
      <c r="AB446" s="6">
        <v>122796.6</v>
      </c>
      <c r="AC446" s="6">
        <v>127347.4</v>
      </c>
      <c r="AD446" s="6">
        <v>134389.9</v>
      </c>
      <c r="AE446" s="6">
        <v>141684.79999999999</v>
      </c>
      <c r="AF446" s="6">
        <v>146469.5</v>
      </c>
      <c r="AG446" s="6">
        <v>150002</v>
      </c>
      <c r="AH446" s="6">
        <v>156772.79999999999</v>
      </c>
      <c r="AI446" s="6">
        <v>170460</v>
      </c>
      <c r="AJ446" s="6">
        <v>175616.4</v>
      </c>
      <c r="AK446" s="6">
        <v>181919.8</v>
      </c>
      <c r="AL446" s="6">
        <v>189583.4</v>
      </c>
      <c r="AM446" s="6">
        <v>177131</v>
      </c>
      <c r="AN446" s="6">
        <v>184648.7</v>
      </c>
      <c r="AO446" s="6">
        <v>185661.5</v>
      </c>
      <c r="AP446" s="6">
        <v>196942.1</v>
      </c>
      <c r="AQ446" s="6">
        <v>200301.5</v>
      </c>
      <c r="AR446" s="6">
        <v>199283.20000000001</v>
      </c>
    </row>
    <row r="447" spans="1:44" x14ac:dyDescent="0.2">
      <c r="A447" s="9">
        <v>132</v>
      </c>
      <c r="B447" s="6">
        <v>39149</v>
      </c>
      <c r="C447" s="6">
        <v>43369</v>
      </c>
      <c r="D447" s="6">
        <v>42531.9</v>
      </c>
      <c r="E447" s="6">
        <v>34259.9</v>
      </c>
      <c r="F447" s="6">
        <v>33583.699999999997</v>
      </c>
      <c r="G447" s="6">
        <v>31719</v>
      </c>
      <c r="H447" s="6">
        <v>32758.400000000001</v>
      </c>
      <c r="I447" s="6">
        <v>41762.800000000003</v>
      </c>
      <c r="J447" s="6">
        <v>42129.7</v>
      </c>
      <c r="K447" s="6">
        <v>42065.3</v>
      </c>
      <c r="L447" s="6">
        <v>42493.1</v>
      </c>
      <c r="M447" s="6">
        <v>47700.6</v>
      </c>
      <c r="N447" s="6">
        <v>59057.7</v>
      </c>
      <c r="O447" s="6">
        <v>51773.5</v>
      </c>
      <c r="P447" s="6">
        <v>55859.199999999997</v>
      </c>
      <c r="Q447" s="6">
        <v>57432.4</v>
      </c>
      <c r="R447" s="6">
        <v>69051.399999999994</v>
      </c>
      <c r="S447" s="6">
        <v>77988.2</v>
      </c>
      <c r="T447" s="6">
        <v>84575.6</v>
      </c>
      <c r="U447" s="6">
        <v>83864.399999999994</v>
      </c>
      <c r="V447" s="6">
        <v>88963.6</v>
      </c>
      <c r="W447" s="6">
        <v>93919.1</v>
      </c>
      <c r="X447" s="6">
        <v>96571.199999999997</v>
      </c>
      <c r="Y447" s="6">
        <v>97478.3</v>
      </c>
      <c r="Z447" s="6">
        <v>107808.9</v>
      </c>
      <c r="AA447" s="6">
        <v>118673.5</v>
      </c>
      <c r="AB447" s="6">
        <v>128604.2</v>
      </c>
      <c r="AC447" s="6">
        <v>137474.79999999999</v>
      </c>
      <c r="AD447" s="6">
        <v>148141.5</v>
      </c>
      <c r="AE447" s="6">
        <v>156200.79999999999</v>
      </c>
      <c r="AF447" s="6">
        <v>159291.4</v>
      </c>
      <c r="AG447" s="6">
        <v>157277.29999999999</v>
      </c>
      <c r="AH447" s="6">
        <v>161240.20000000001</v>
      </c>
      <c r="AI447" s="6">
        <v>162930.9</v>
      </c>
      <c r="AJ447" s="6">
        <v>164405.1</v>
      </c>
      <c r="AK447" s="6">
        <v>165498.79999999999</v>
      </c>
      <c r="AL447" s="6">
        <v>173367.3</v>
      </c>
      <c r="AM447" s="6">
        <v>183190</v>
      </c>
      <c r="AN447" s="6">
        <v>198061.6</v>
      </c>
      <c r="AO447" s="6">
        <v>195204.7</v>
      </c>
      <c r="AP447" s="6">
        <v>211826.4</v>
      </c>
      <c r="AQ447" s="6">
        <v>212938.1</v>
      </c>
      <c r="AR447" s="6">
        <v>214585.3</v>
      </c>
    </row>
    <row r="448" spans="1:44" x14ac:dyDescent="0.2">
      <c r="A448" s="9">
        <v>133</v>
      </c>
      <c r="B448" s="6">
        <v>29397.4</v>
      </c>
      <c r="C448" s="6">
        <v>29429.9</v>
      </c>
      <c r="D448" s="6">
        <v>30546.799999999999</v>
      </c>
      <c r="E448" s="6">
        <v>27596.6</v>
      </c>
      <c r="F448" s="6">
        <v>30489.7</v>
      </c>
      <c r="G448" s="6">
        <v>30849.8</v>
      </c>
      <c r="H448" s="6">
        <v>33765.599999999999</v>
      </c>
      <c r="I448" s="6">
        <v>36442.199999999997</v>
      </c>
      <c r="J448" s="6">
        <v>36956.199999999997</v>
      </c>
      <c r="K448" s="6">
        <v>38090.5</v>
      </c>
      <c r="L448" s="6">
        <v>38169.1</v>
      </c>
      <c r="M448" s="6">
        <v>36607.699999999997</v>
      </c>
      <c r="N448" s="6">
        <v>40024.1</v>
      </c>
      <c r="O448" s="6">
        <v>45323.199999999997</v>
      </c>
      <c r="P448" s="6">
        <v>46658</v>
      </c>
      <c r="Q448" s="6">
        <v>48525.5</v>
      </c>
      <c r="R448" s="6">
        <v>50652</v>
      </c>
      <c r="S448" s="6">
        <v>53232.1</v>
      </c>
      <c r="T448" s="6">
        <v>54749.599999999999</v>
      </c>
      <c r="U448" s="6">
        <v>51950.3</v>
      </c>
      <c r="V448" s="6">
        <v>51892.5</v>
      </c>
      <c r="W448" s="6">
        <v>53766</v>
      </c>
      <c r="X448" s="6">
        <v>53491.3</v>
      </c>
      <c r="Y448" s="6">
        <v>59343.199999999997</v>
      </c>
      <c r="Z448" s="6">
        <v>65091.9</v>
      </c>
      <c r="AA448" s="6">
        <v>70432.7</v>
      </c>
      <c r="AB448" s="6">
        <v>78469.5</v>
      </c>
      <c r="AC448" s="6">
        <v>85620.5</v>
      </c>
      <c r="AD448" s="6">
        <v>96356.6</v>
      </c>
      <c r="AE448" s="6">
        <v>90677.2</v>
      </c>
      <c r="AF448" s="6">
        <v>87879</v>
      </c>
      <c r="AG448" s="6">
        <v>92418.7</v>
      </c>
      <c r="AH448" s="6">
        <v>101022.8</v>
      </c>
      <c r="AI448" s="6">
        <v>110509.2</v>
      </c>
      <c r="AJ448" s="6">
        <v>117855.8</v>
      </c>
      <c r="AK448" s="6">
        <v>129247</v>
      </c>
      <c r="AL448" s="6">
        <v>134582</v>
      </c>
      <c r="AM448" s="6">
        <v>128913.4</v>
      </c>
      <c r="AN448" s="6">
        <v>133492.20000000001</v>
      </c>
      <c r="AO448" s="6">
        <v>164573.70000000001</v>
      </c>
      <c r="AP448" s="6">
        <v>155225</v>
      </c>
      <c r="AQ448" s="6">
        <v>170155.2</v>
      </c>
      <c r="AR448" s="6">
        <v>171925.5</v>
      </c>
    </row>
    <row r="449" spans="1:44" x14ac:dyDescent="0.2">
      <c r="A449" s="9">
        <v>134</v>
      </c>
      <c r="B449" s="6">
        <v>31787.599999999999</v>
      </c>
      <c r="C449" s="6">
        <v>35214.1</v>
      </c>
      <c r="D449" s="6">
        <v>34534.400000000001</v>
      </c>
      <c r="E449" s="6">
        <v>27817.8</v>
      </c>
      <c r="F449" s="6">
        <v>27268.799999999999</v>
      </c>
      <c r="G449" s="6">
        <v>25754.7</v>
      </c>
      <c r="H449" s="6">
        <v>26598.7</v>
      </c>
      <c r="I449" s="6">
        <v>33909.9</v>
      </c>
      <c r="J449" s="6">
        <v>34207.800000000003</v>
      </c>
      <c r="K449" s="6">
        <v>34155.599999999999</v>
      </c>
      <c r="L449" s="6">
        <v>34502.9</v>
      </c>
      <c r="M449" s="6">
        <v>38731.199999999997</v>
      </c>
      <c r="N449" s="6">
        <v>47952.800000000003</v>
      </c>
      <c r="O449" s="6">
        <v>42038.3</v>
      </c>
      <c r="P449" s="6">
        <v>45355.8</v>
      </c>
      <c r="Q449" s="6">
        <v>46633.1</v>
      </c>
      <c r="R449" s="6">
        <v>56067.3</v>
      </c>
      <c r="S449" s="6">
        <v>63323.7</v>
      </c>
      <c r="T449" s="6">
        <v>68672.399999999994</v>
      </c>
      <c r="U449" s="6">
        <v>68094.899999999994</v>
      </c>
      <c r="V449" s="6">
        <v>72235.3</v>
      </c>
      <c r="W449" s="6">
        <v>76259</v>
      </c>
      <c r="X449" s="6">
        <v>78412.399999999994</v>
      </c>
      <c r="Y449" s="6">
        <v>79149</v>
      </c>
      <c r="Z449" s="6">
        <v>87537.1</v>
      </c>
      <c r="AA449" s="6">
        <v>96358.7</v>
      </c>
      <c r="AB449" s="6">
        <v>97329.1</v>
      </c>
      <c r="AC449" s="6">
        <v>98563.3</v>
      </c>
      <c r="AD449" s="6">
        <v>101173.7</v>
      </c>
      <c r="AE449" s="6">
        <v>98139.7</v>
      </c>
      <c r="AF449" s="6">
        <v>91398.5</v>
      </c>
      <c r="AG449" s="6">
        <v>94351.2</v>
      </c>
      <c r="AH449" s="6">
        <v>97955.4</v>
      </c>
      <c r="AI449" s="6">
        <v>99265.9</v>
      </c>
      <c r="AJ449" s="6">
        <v>102477.8</v>
      </c>
      <c r="AK449" s="6">
        <v>105893.9</v>
      </c>
      <c r="AL449" s="6">
        <v>110181.3</v>
      </c>
      <c r="AM449" s="6">
        <v>109012</v>
      </c>
      <c r="AN449" s="6">
        <v>110415.4</v>
      </c>
      <c r="AO449" s="6">
        <v>105122.6</v>
      </c>
      <c r="AP449" s="6">
        <v>107846.6</v>
      </c>
      <c r="AQ449" s="6">
        <v>107174.6</v>
      </c>
      <c r="AR449" s="6">
        <v>106678</v>
      </c>
    </row>
    <row r="450" spans="1:44" x14ac:dyDescent="0.2">
      <c r="A450" s="9">
        <v>135</v>
      </c>
      <c r="B450" s="6">
        <v>71829.3</v>
      </c>
      <c r="C450" s="6">
        <v>77100</v>
      </c>
      <c r="D450" s="6">
        <v>80642.899999999994</v>
      </c>
      <c r="E450" s="6">
        <v>82775.100000000006</v>
      </c>
      <c r="F450" s="6">
        <v>88227.8</v>
      </c>
      <c r="G450" s="6">
        <v>95705.2</v>
      </c>
      <c r="H450" s="6">
        <v>103715</v>
      </c>
      <c r="I450" s="6">
        <v>115945.9</v>
      </c>
      <c r="J450" s="6">
        <v>126846.9</v>
      </c>
      <c r="K450" s="6">
        <v>142103</v>
      </c>
      <c r="L450" s="6">
        <v>128978.1</v>
      </c>
      <c r="M450" s="6">
        <v>138538.4</v>
      </c>
      <c r="N450" s="6">
        <v>146724.9</v>
      </c>
      <c r="O450" s="6">
        <v>155845.6</v>
      </c>
      <c r="P450" s="6">
        <v>169371.4</v>
      </c>
      <c r="Q450" s="6">
        <v>181356.5</v>
      </c>
      <c r="R450" s="6">
        <v>179039.7</v>
      </c>
      <c r="S450" s="6">
        <v>177842.5</v>
      </c>
      <c r="T450" s="6">
        <v>176634.1</v>
      </c>
      <c r="U450" s="6">
        <v>172134.7</v>
      </c>
      <c r="V450" s="6">
        <v>175836.2</v>
      </c>
      <c r="W450" s="6">
        <v>180314.3</v>
      </c>
      <c r="X450" s="6">
        <v>196779.6</v>
      </c>
      <c r="Y450" s="6">
        <v>195678.3</v>
      </c>
      <c r="Z450" s="6">
        <v>204625.4</v>
      </c>
      <c r="AA450" s="6">
        <v>226709.6</v>
      </c>
      <c r="AB450" s="6">
        <v>254461.8</v>
      </c>
      <c r="AC450" s="6">
        <v>266281.7</v>
      </c>
      <c r="AD450" s="6">
        <v>281353.8</v>
      </c>
      <c r="AE450" s="6">
        <v>284483.59999999998</v>
      </c>
      <c r="AF450" s="6">
        <v>279297.8</v>
      </c>
      <c r="AG450" s="6">
        <v>285813.40000000002</v>
      </c>
      <c r="AH450" s="6">
        <v>318384.8</v>
      </c>
      <c r="AI450" s="6">
        <v>342527.9</v>
      </c>
      <c r="AJ450" s="6">
        <v>363270.3</v>
      </c>
      <c r="AK450" s="6">
        <v>400151.8</v>
      </c>
      <c r="AL450" s="6">
        <v>404116.9</v>
      </c>
      <c r="AM450" s="6">
        <v>415300</v>
      </c>
      <c r="AN450" s="6">
        <v>430862.5</v>
      </c>
      <c r="AO450" s="6">
        <v>462297.5</v>
      </c>
      <c r="AP450" s="6">
        <v>471330.7</v>
      </c>
      <c r="AQ450" s="6">
        <v>487443.9</v>
      </c>
      <c r="AR450" s="6">
        <v>486512.5</v>
      </c>
    </row>
    <row r="451" spans="1:44" x14ac:dyDescent="0.2">
      <c r="A451" s="9">
        <v>136</v>
      </c>
      <c r="B451" s="6">
        <v>7241.5</v>
      </c>
      <c r="C451" s="6">
        <v>8528.2999999999993</v>
      </c>
      <c r="D451" s="6">
        <v>8981.5</v>
      </c>
      <c r="E451" s="6">
        <v>7870.8</v>
      </c>
      <c r="F451" s="6">
        <v>8540.7000000000007</v>
      </c>
      <c r="G451" s="6">
        <v>9146.7000000000007</v>
      </c>
      <c r="H451" s="6">
        <v>9729.6</v>
      </c>
      <c r="I451" s="6">
        <v>12824.9</v>
      </c>
      <c r="J451" s="6">
        <v>13426</v>
      </c>
      <c r="K451" s="6">
        <v>13921.6</v>
      </c>
      <c r="L451" s="6">
        <v>14690</v>
      </c>
      <c r="M451" s="6">
        <v>18427.7</v>
      </c>
      <c r="N451" s="6">
        <v>25005.9</v>
      </c>
      <c r="O451" s="6">
        <v>23084.7</v>
      </c>
      <c r="P451" s="6">
        <v>24724.6</v>
      </c>
      <c r="Q451" s="6">
        <v>25208.9</v>
      </c>
      <c r="R451" s="6">
        <v>27957.9</v>
      </c>
      <c r="S451" s="6">
        <v>31004.1</v>
      </c>
      <c r="T451" s="6">
        <v>32812.400000000001</v>
      </c>
      <c r="U451" s="6">
        <v>33062.9</v>
      </c>
      <c r="V451" s="6">
        <v>34411.9</v>
      </c>
      <c r="W451" s="6">
        <v>34954.1</v>
      </c>
      <c r="X451" s="6">
        <v>37600.400000000001</v>
      </c>
      <c r="Y451" s="6">
        <v>42129.5</v>
      </c>
      <c r="Z451" s="6">
        <v>44821.3</v>
      </c>
      <c r="AA451" s="6">
        <v>48460.6</v>
      </c>
      <c r="AB451" s="6">
        <v>53073.9</v>
      </c>
      <c r="AC451" s="6">
        <v>53982.8</v>
      </c>
      <c r="AD451" s="6">
        <v>53255.3</v>
      </c>
      <c r="AE451" s="6">
        <v>52183.5</v>
      </c>
      <c r="AF451" s="6">
        <v>48246.5</v>
      </c>
      <c r="AG451" s="6">
        <v>49282.5</v>
      </c>
      <c r="AH451" s="6">
        <v>47703.5</v>
      </c>
      <c r="AI451" s="6">
        <v>50194.6</v>
      </c>
      <c r="AJ451" s="6">
        <v>48426.2</v>
      </c>
      <c r="AK451" s="6">
        <v>45769</v>
      </c>
      <c r="AL451" s="6">
        <v>46389.2</v>
      </c>
      <c r="AM451" s="6">
        <v>49048.3</v>
      </c>
      <c r="AN451" s="6">
        <v>52395.4</v>
      </c>
      <c r="AO451" s="6">
        <v>57434.1</v>
      </c>
      <c r="AP451" s="6">
        <v>62648.5</v>
      </c>
      <c r="AQ451" s="6">
        <v>64340.1</v>
      </c>
      <c r="AR451" s="6">
        <v>62217.2</v>
      </c>
    </row>
    <row r="452" spans="1:44" x14ac:dyDescent="0.2">
      <c r="A452" s="9">
        <v>137</v>
      </c>
      <c r="B452" s="6">
        <v>1793.9</v>
      </c>
      <c r="C452" s="6">
        <v>2112.6</v>
      </c>
      <c r="D452" s="6">
        <v>2224.9</v>
      </c>
      <c r="E452" s="6">
        <v>1949.8</v>
      </c>
      <c r="F452" s="6">
        <v>2115.6999999999998</v>
      </c>
      <c r="G452" s="6">
        <v>2265.8000000000002</v>
      </c>
      <c r="H452" s="6">
        <v>2410.1999999999998</v>
      </c>
      <c r="I452" s="6">
        <v>3177</v>
      </c>
      <c r="J452" s="6">
        <v>3325.9</v>
      </c>
      <c r="K452" s="6">
        <v>3448.7</v>
      </c>
      <c r="L452" s="6">
        <v>3639</v>
      </c>
      <c r="M452" s="6">
        <v>4564.8999999999996</v>
      </c>
      <c r="N452" s="6">
        <v>6194.5</v>
      </c>
      <c r="O452" s="6">
        <v>5718.6</v>
      </c>
      <c r="P452" s="6">
        <v>6124.8</v>
      </c>
      <c r="Q452" s="6">
        <v>6244.8</v>
      </c>
      <c r="R452" s="6">
        <v>6925.8</v>
      </c>
      <c r="S452" s="6">
        <v>7680.4</v>
      </c>
      <c r="T452" s="6">
        <v>8128.3</v>
      </c>
      <c r="U452" s="6">
        <v>8190.4</v>
      </c>
      <c r="V452" s="6">
        <v>8524.5</v>
      </c>
      <c r="W452" s="6">
        <v>8658.9</v>
      </c>
      <c r="X452" s="6">
        <v>9314.4</v>
      </c>
      <c r="Y452" s="6">
        <v>10436.4</v>
      </c>
      <c r="Z452" s="6">
        <v>11103.2</v>
      </c>
      <c r="AA452" s="6">
        <v>12004.7</v>
      </c>
      <c r="AB452" s="6">
        <v>13573.4</v>
      </c>
      <c r="AC452" s="6">
        <v>14614.6</v>
      </c>
      <c r="AD452" s="6">
        <v>15990.9</v>
      </c>
      <c r="AE452" s="6">
        <v>15538</v>
      </c>
      <c r="AF452" s="6">
        <v>14760</v>
      </c>
      <c r="AG452" s="6">
        <v>16548</v>
      </c>
      <c r="AH452" s="6">
        <v>18293.3</v>
      </c>
      <c r="AI452" s="6">
        <v>22770.2</v>
      </c>
      <c r="AJ452" s="6">
        <v>25573.8</v>
      </c>
      <c r="AK452" s="6">
        <v>28767.200000000001</v>
      </c>
      <c r="AL452" s="6">
        <v>31606.7</v>
      </c>
      <c r="AM452" s="6">
        <v>30849</v>
      </c>
      <c r="AN452" s="6">
        <v>31735.200000000001</v>
      </c>
      <c r="AO452" s="6">
        <v>35472.800000000003</v>
      </c>
      <c r="AP452" s="6">
        <v>34546.300000000003</v>
      </c>
      <c r="AQ452" s="6">
        <v>32785.9</v>
      </c>
      <c r="AR452" s="6">
        <v>33562.699999999997</v>
      </c>
    </row>
    <row r="453" spans="1:44" x14ac:dyDescent="0.2">
      <c r="A453" s="9">
        <v>138</v>
      </c>
      <c r="B453" s="6">
        <v>11587.3</v>
      </c>
      <c r="C453" s="6">
        <v>12086.8</v>
      </c>
      <c r="D453" s="6">
        <v>12527</v>
      </c>
      <c r="E453" s="6">
        <v>10949.5</v>
      </c>
      <c r="F453" s="6">
        <v>12830.1</v>
      </c>
      <c r="G453" s="6">
        <v>15030.2</v>
      </c>
      <c r="H453" s="6">
        <v>19159.3</v>
      </c>
      <c r="I453" s="6">
        <v>18550.900000000001</v>
      </c>
      <c r="J453" s="6">
        <v>20955.3</v>
      </c>
      <c r="K453" s="6">
        <v>22354.799999999999</v>
      </c>
      <c r="L453" s="6">
        <v>19627.2</v>
      </c>
      <c r="M453" s="6">
        <v>19051.599999999999</v>
      </c>
      <c r="N453" s="6">
        <v>23996.5</v>
      </c>
      <c r="O453" s="6">
        <v>26384.400000000001</v>
      </c>
      <c r="P453" s="6">
        <v>28778.400000000001</v>
      </c>
      <c r="Q453" s="6">
        <v>34580.800000000003</v>
      </c>
      <c r="R453" s="6">
        <v>39883.699999999997</v>
      </c>
      <c r="S453" s="6">
        <v>44265.8</v>
      </c>
      <c r="T453" s="6">
        <v>47713.2</v>
      </c>
      <c r="U453" s="6">
        <v>47963.8</v>
      </c>
      <c r="V453" s="6">
        <v>52170.400000000001</v>
      </c>
      <c r="W453" s="6">
        <v>56986</v>
      </c>
      <c r="X453" s="6">
        <v>62421.599999999999</v>
      </c>
      <c r="Y453" s="6">
        <v>76638.3</v>
      </c>
      <c r="Z453" s="6">
        <v>85803.8</v>
      </c>
      <c r="AA453" s="6">
        <v>99066.2</v>
      </c>
      <c r="AB453" s="6">
        <v>117780.2</v>
      </c>
      <c r="AC453" s="6">
        <v>132136.1</v>
      </c>
      <c r="AD453" s="6">
        <v>146153.4</v>
      </c>
      <c r="AE453" s="6">
        <v>132608.79999999999</v>
      </c>
      <c r="AF453" s="6">
        <v>130694.5</v>
      </c>
      <c r="AG453" s="6">
        <v>137412</v>
      </c>
      <c r="AH453" s="6">
        <v>147781.6</v>
      </c>
      <c r="AI453" s="6">
        <v>161043.4</v>
      </c>
      <c r="AJ453" s="6">
        <v>170811.8</v>
      </c>
      <c r="AK453" s="6">
        <v>181481.5</v>
      </c>
      <c r="AL453" s="6">
        <v>183956.1</v>
      </c>
      <c r="AM453" s="6">
        <v>171571.4</v>
      </c>
      <c r="AN453" s="6">
        <v>178268.6</v>
      </c>
      <c r="AO453" s="6">
        <v>195964.7</v>
      </c>
      <c r="AP453" s="6">
        <v>208756.7</v>
      </c>
      <c r="AQ453" s="6">
        <v>214664.3</v>
      </c>
      <c r="AR453" s="6">
        <v>216301.8</v>
      </c>
    </row>
    <row r="454" spans="1:44" x14ac:dyDescent="0.2">
      <c r="A454" s="9">
        <v>139</v>
      </c>
      <c r="B454" s="6">
        <v>29921.599999999999</v>
      </c>
      <c r="C454" s="6">
        <v>29808.6</v>
      </c>
      <c r="D454" s="6">
        <v>29962.3</v>
      </c>
      <c r="E454" s="6">
        <v>26506.799999999999</v>
      </c>
      <c r="F454" s="6">
        <v>25536.5</v>
      </c>
      <c r="G454" s="6">
        <v>25328.5</v>
      </c>
      <c r="H454" s="6">
        <v>26695.7</v>
      </c>
      <c r="I454" s="6">
        <v>27311.5</v>
      </c>
      <c r="J454" s="6">
        <v>26886.3</v>
      </c>
      <c r="K454" s="6">
        <v>25777.1</v>
      </c>
      <c r="L454" s="6">
        <v>23568.7</v>
      </c>
      <c r="M454" s="6">
        <v>23814.5</v>
      </c>
      <c r="N454" s="6">
        <v>25852.9</v>
      </c>
      <c r="O454" s="6">
        <v>27330.799999999999</v>
      </c>
      <c r="P454" s="6">
        <v>28611.599999999999</v>
      </c>
      <c r="Q454" s="6">
        <v>31019.4</v>
      </c>
      <c r="R454" s="6">
        <v>32857.5</v>
      </c>
      <c r="S454" s="6">
        <v>35984.800000000003</v>
      </c>
      <c r="T454" s="6">
        <v>38657.4</v>
      </c>
      <c r="U454" s="6">
        <v>37753.800000000003</v>
      </c>
      <c r="V454" s="6">
        <v>38069</v>
      </c>
      <c r="W454" s="6">
        <v>40769.599999999999</v>
      </c>
      <c r="X454" s="6">
        <v>43930.6</v>
      </c>
      <c r="Y454" s="6">
        <v>46024.1</v>
      </c>
      <c r="Z454" s="6">
        <v>49176.3</v>
      </c>
      <c r="AA454" s="6">
        <v>52560.800000000003</v>
      </c>
      <c r="AB454" s="6">
        <v>57741.5</v>
      </c>
      <c r="AC454" s="6">
        <v>60890.2</v>
      </c>
      <c r="AD454" s="6">
        <v>63841.599999999999</v>
      </c>
      <c r="AE454" s="6">
        <v>64802.2</v>
      </c>
      <c r="AF454" s="6">
        <v>61431.9</v>
      </c>
      <c r="AG454" s="6">
        <v>65517.9</v>
      </c>
      <c r="AH454" s="6">
        <v>67058.2</v>
      </c>
      <c r="AI454" s="6">
        <v>70478.7</v>
      </c>
      <c r="AJ454" s="6">
        <v>73740.7</v>
      </c>
      <c r="AK454" s="6">
        <v>72310.7</v>
      </c>
      <c r="AL454" s="6">
        <v>71811.7</v>
      </c>
      <c r="AM454" s="6">
        <v>67019.600000000006</v>
      </c>
      <c r="AN454" s="6">
        <v>70202.600000000006</v>
      </c>
      <c r="AO454" s="6">
        <v>73886.7</v>
      </c>
      <c r="AP454" s="6">
        <v>75697.3</v>
      </c>
      <c r="AQ454" s="6">
        <v>77299.100000000006</v>
      </c>
      <c r="AR454" s="6">
        <v>76296.399999999994</v>
      </c>
    </row>
    <row r="455" spans="1:44" x14ac:dyDescent="0.2">
      <c r="A455" s="9">
        <v>140</v>
      </c>
      <c r="B455" s="6">
        <v>4603.8999999999996</v>
      </c>
      <c r="C455" s="6">
        <v>5777.2</v>
      </c>
      <c r="D455" s="6">
        <v>8533.2999999999993</v>
      </c>
      <c r="E455" s="6">
        <v>7777.1</v>
      </c>
      <c r="F455" s="6">
        <v>8756</v>
      </c>
      <c r="G455" s="6">
        <v>9871.6</v>
      </c>
      <c r="H455" s="6">
        <v>11284.1</v>
      </c>
      <c r="I455" s="6">
        <v>12515.8</v>
      </c>
      <c r="J455" s="6">
        <v>13146.4</v>
      </c>
      <c r="K455" s="6">
        <v>14066.6</v>
      </c>
      <c r="L455" s="6">
        <v>15523.4</v>
      </c>
      <c r="M455" s="6">
        <v>15307.4</v>
      </c>
      <c r="N455" s="6">
        <v>17443</v>
      </c>
      <c r="O455" s="6">
        <v>20075.599999999999</v>
      </c>
      <c r="P455" s="6">
        <v>20070.099999999999</v>
      </c>
      <c r="Q455" s="6">
        <v>21022.2</v>
      </c>
      <c r="R455" s="6">
        <v>21871.1</v>
      </c>
      <c r="S455" s="6">
        <v>22519.3</v>
      </c>
      <c r="T455" s="6">
        <v>22024.5</v>
      </c>
      <c r="U455" s="6">
        <v>19868.099999999999</v>
      </c>
      <c r="V455" s="6">
        <v>26921.599999999999</v>
      </c>
      <c r="W455" s="6">
        <v>26834.3</v>
      </c>
      <c r="X455" s="6">
        <v>27361.3</v>
      </c>
      <c r="Y455" s="6">
        <v>28357.8</v>
      </c>
      <c r="Z455" s="6">
        <v>29897.8</v>
      </c>
      <c r="AA455" s="6">
        <v>31273.7</v>
      </c>
      <c r="AB455" s="6">
        <v>34379.4</v>
      </c>
      <c r="AC455" s="6">
        <v>35548</v>
      </c>
      <c r="AD455" s="6">
        <v>36018.6</v>
      </c>
      <c r="AE455" s="6">
        <v>33038.5</v>
      </c>
      <c r="AF455" s="6">
        <v>30158.9</v>
      </c>
      <c r="AG455" s="6">
        <v>30732.7</v>
      </c>
      <c r="AH455" s="6">
        <v>32895.1</v>
      </c>
      <c r="AI455" s="6">
        <v>35660</v>
      </c>
      <c r="AJ455" s="6">
        <v>37213.1</v>
      </c>
      <c r="AK455" s="6">
        <v>39440.1</v>
      </c>
      <c r="AL455" s="6">
        <v>40853.699999999997</v>
      </c>
      <c r="AM455" s="6">
        <v>37760.699999999997</v>
      </c>
      <c r="AN455" s="6">
        <v>39669.199999999997</v>
      </c>
      <c r="AO455" s="6">
        <v>42322.2</v>
      </c>
      <c r="AP455" s="6">
        <v>43555.9</v>
      </c>
      <c r="AQ455" s="6">
        <v>44716.6</v>
      </c>
      <c r="AR455" s="6">
        <v>45968.7</v>
      </c>
    </row>
    <row r="456" spans="1:44" x14ac:dyDescent="0.2">
      <c r="A456" s="9">
        <v>141</v>
      </c>
      <c r="B456" s="6">
        <v>19008</v>
      </c>
      <c r="C456" s="6">
        <v>18936.3</v>
      </c>
      <c r="D456" s="6">
        <v>19033.900000000001</v>
      </c>
      <c r="E456" s="6">
        <v>16838.7</v>
      </c>
      <c r="F456" s="6">
        <v>16222.3</v>
      </c>
      <c r="G456" s="6">
        <v>16090.2</v>
      </c>
      <c r="H456" s="6">
        <v>16958.8</v>
      </c>
      <c r="I456" s="6">
        <v>17349.900000000001</v>
      </c>
      <c r="J456" s="6">
        <v>17079.8</v>
      </c>
      <c r="K456" s="6">
        <v>16375.2</v>
      </c>
      <c r="L456" s="6">
        <v>14972.3</v>
      </c>
      <c r="M456" s="6">
        <v>15128.4</v>
      </c>
      <c r="N456" s="6">
        <v>16423.3</v>
      </c>
      <c r="O456" s="6">
        <v>17362.2</v>
      </c>
      <c r="P456" s="6">
        <v>18175.8</v>
      </c>
      <c r="Q456" s="6">
        <v>19705.400000000001</v>
      </c>
      <c r="R456" s="6">
        <v>20873.099999999999</v>
      </c>
      <c r="S456" s="6">
        <v>22859.7</v>
      </c>
      <c r="T456" s="6">
        <v>24557.5</v>
      </c>
      <c r="U456" s="6">
        <v>23983.5</v>
      </c>
      <c r="V456" s="6">
        <v>24183.8</v>
      </c>
      <c r="W456" s="6">
        <v>25899.3</v>
      </c>
      <c r="X456" s="6">
        <v>27907.4</v>
      </c>
      <c r="Y456" s="6">
        <v>29237.3</v>
      </c>
      <c r="Z456" s="6">
        <v>31239.8</v>
      </c>
      <c r="AA456" s="6">
        <v>33389.800000000003</v>
      </c>
      <c r="AB456" s="6">
        <v>37737</v>
      </c>
      <c r="AC456" s="6">
        <v>40135.199999999997</v>
      </c>
      <c r="AD456" s="6">
        <v>42142.2</v>
      </c>
      <c r="AE456" s="6">
        <v>41364.5</v>
      </c>
      <c r="AF456" s="6">
        <v>39190</v>
      </c>
      <c r="AG456" s="6">
        <v>40510.300000000003</v>
      </c>
      <c r="AH456" s="6">
        <v>41317.4</v>
      </c>
      <c r="AI456" s="6">
        <v>44446.400000000001</v>
      </c>
      <c r="AJ456" s="6">
        <v>45210</v>
      </c>
      <c r="AK456" s="6">
        <v>46519.1</v>
      </c>
      <c r="AL456" s="6">
        <v>47853.1</v>
      </c>
      <c r="AM456" s="6">
        <v>45839</v>
      </c>
      <c r="AN456" s="6">
        <v>45795.7</v>
      </c>
      <c r="AO456" s="6">
        <v>47639.6</v>
      </c>
      <c r="AP456" s="6">
        <v>49381</v>
      </c>
      <c r="AQ456" s="6">
        <v>50843.3</v>
      </c>
      <c r="AR456" s="6">
        <v>51045.2</v>
      </c>
    </row>
    <row r="457" spans="1:44" x14ac:dyDescent="0.2">
      <c r="A457" s="9">
        <v>142</v>
      </c>
      <c r="B457" s="6">
        <v>23640.9</v>
      </c>
      <c r="C457" s="6">
        <v>27561.1</v>
      </c>
      <c r="D457" s="6">
        <v>27375.9</v>
      </c>
      <c r="E457" s="6">
        <v>23427.9</v>
      </c>
      <c r="F457" s="6">
        <v>26477.9</v>
      </c>
      <c r="G457" s="6">
        <v>27696.3</v>
      </c>
      <c r="H457" s="6">
        <v>30075.3</v>
      </c>
      <c r="I457" s="6">
        <v>33238.400000000001</v>
      </c>
      <c r="J457" s="6">
        <v>29842.2</v>
      </c>
      <c r="K457" s="6">
        <v>29174.400000000001</v>
      </c>
      <c r="L457" s="6">
        <v>33172</v>
      </c>
      <c r="M457" s="6">
        <v>39768</v>
      </c>
      <c r="N457" s="6">
        <v>42265.9</v>
      </c>
      <c r="O457" s="6">
        <v>46006.8</v>
      </c>
      <c r="P457" s="6">
        <v>49147.6</v>
      </c>
      <c r="Q457" s="6">
        <v>52384</v>
      </c>
      <c r="R457" s="6">
        <v>56947.3</v>
      </c>
      <c r="S457" s="6">
        <v>64674.1</v>
      </c>
      <c r="T457" s="6">
        <v>68594.2</v>
      </c>
      <c r="U457" s="6">
        <v>66786.7</v>
      </c>
      <c r="V457" s="6">
        <v>67935.3</v>
      </c>
      <c r="W457" s="6">
        <v>66362.3</v>
      </c>
      <c r="X457" s="6">
        <v>72045.7</v>
      </c>
      <c r="Y457" s="6">
        <v>74030</v>
      </c>
      <c r="Z457" s="6">
        <v>79302.600000000006</v>
      </c>
      <c r="AA457" s="6">
        <v>84473.2</v>
      </c>
      <c r="AB457" s="6">
        <v>92713.4</v>
      </c>
      <c r="AC457" s="6">
        <v>99882.1</v>
      </c>
      <c r="AD457" s="6">
        <v>110659.7</v>
      </c>
      <c r="AE457" s="6">
        <v>107592.2</v>
      </c>
      <c r="AF457" s="6">
        <v>108256.4</v>
      </c>
      <c r="AG457" s="6">
        <v>118356.8</v>
      </c>
      <c r="AH457" s="6">
        <v>123168.3</v>
      </c>
      <c r="AI457" s="6">
        <v>130114.1</v>
      </c>
      <c r="AJ457" s="6">
        <v>135741.79999999999</v>
      </c>
      <c r="AK457" s="6">
        <v>143829.20000000001</v>
      </c>
      <c r="AL457" s="6">
        <v>144986.20000000001</v>
      </c>
      <c r="AM457" s="6">
        <v>132908.29999999999</v>
      </c>
      <c r="AN457" s="6">
        <v>141896.70000000001</v>
      </c>
      <c r="AO457" s="6">
        <v>149865</v>
      </c>
      <c r="AP457" s="6">
        <v>156739.70000000001</v>
      </c>
      <c r="AQ457" s="6">
        <v>160671.4</v>
      </c>
      <c r="AR457" s="6">
        <v>162392.29999999999</v>
      </c>
    </row>
    <row r="458" spans="1:44" x14ac:dyDescent="0.2">
      <c r="A458" s="9">
        <v>143</v>
      </c>
      <c r="B458" s="6">
        <v>25829</v>
      </c>
      <c r="C458" s="6">
        <v>25731.4</v>
      </c>
      <c r="D458" s="6">
        <v>25864</v>
      </c>
      <c r="E458" s="6">
        <v>22881.200000000001</v>
      </c>
      <c r="F458" s="6">
        <v>22043.599999999999</v>
      </c>
      <c r="G458" s="6">
        <v>21864.1</v>
      </c>
      <c r="H458" s="6">
        <v>23044.3</v>
      </c>
      <c r="I458" s="6">
        <v>23575.9</v>
      </c>
      <c r="J458" s="6">
        <v>23208.799999999999</v>
      </c>
      <c r="K458" s="6">
        <v>22251.3</v>
      </c>
      <c r="L458" s="6">
        <v>20345</v>
      </c>
      <c r="M458" s="6">
        <v>20557.2</v>
      </c>
      <c r="N458" s="6">
        <v>22316.7</v>
      </c>
      <c r="O458" s="6">
        <v>23592.5</v>
      </c>
      <c r="P458" s="6">
        <v>24698.1</v>
      </c>
      <c r="Q458" s="6">
        <v>26776.6</v>
      </c>
      <c r="R458" s="6">
        <v>28363.3</v>
      </c>
      <c r="S458" s="6">
        <v>31062.799999999999</v>
      </c>
      <c r="T458" s="6">
        <v>33369.800000000003</v>
      </c>
      <c r="U458" s="6">
        <v>32589.9</v>
      </c>
      <c r="V458" s="6">
        <v>32862</v>
      </c>
      <c r="W458" s="6">
        <v>35193.199999999997</v>
      </c>
      <c r="X458" s="6">
        <v>37921.800000000003</v>
      </c>
      <c r="Y458" s="6">
        <v>39729</v>
      </c>
      <c r="Z458" s="6">
        <v>42450</v>
      </c>
      <c r="AA458" s="6">
        <v>45371.5</v>
      </c>
      <c r="AB458" s="6">
        <v>48410.1</v>
      </c>
      <c r="AC458" s="6">
        <v>49451.7</v>
      </c>
      <c r="AD458" s="6">
        <v>49378.2</v>
      </c>
      <c r="AE458" s="6">
        <v>45668.9</v>
      </c>
      <c r="AF458" s="6">
        <v>42712.2</v>
      </c>
      <c r="AG458" s="6">
        <v>43028.5</v>
      </c>
      <c r="AH458" s="6">
        <v>42790.400000000001</v>
      </c>
      <c r="AI458" s="6">
        <v>44502.5</v>
      </c>
      <c r="AJ458" s="6">
        <v>43223.5</v>
      </c>
      <c r="AK458" s="6">
        <v>42163.5</v>
      </c>
      <c r="AL458" s="6">
        <v>41651.199999999997</v>
      </c>
      <c r="AM458" s="6">
        <v>38002.5</v>
      </c>
      <c r="AN458" s="6">
        <v>39828.699999999997</v>
      </c>
      <c r="AO458" s="6">
        <v>41936.699999999997</v>
      </c>
      <c r="AP458" s="6">
        <v>42857.2</v>
      </c>
      <c r="AQ458" s="6">
        <v>43600.2</v>
      </c>
      <c r="AR458" s="6">
        <v>43020.1</v>
      </c>
    </row>
    <row r="459" spans="1:44" x14ac:dyDescent="0.2">
      <c r="A459" s="9">
        <v>144</v>
      </c>
      <c r="B459" s="6">
        <v>24536.3</v>
      </c>
      <c r="C459" s="6">
        <v>26363.5</v>
      </c>
      <c r="D459" s="6">
        <v>25841.4</v>
      </c>
      <c r="E459" s="6">
        <v>23701</v>
      </c>
      <c r="F459" s="6">
        <v>26624.5</v>
      </c>
      <c r="G459" s="6">
        <v>28973.7</v>
      </c>
      <c r="H459" s="6">
        <v>31270.7</v>
      </c>
      <c r="I459" s="6">
        <v>31740.6</v>
      </c>
      <c r="J459" s="6">
        <v>28973.7</v>
      </c>
      <c r="K459" s="6">
        <v>27512</v>
      </c>
      <c r="L459" s="6">
        <v>27146.5</v>
      </c>
      <c r="M459" s="6">
        <v>30017.8</v>
      </c>
      <c r="N459" s="6">
        <v>31636.2</v>
      </c>
      <c r="O459" s="6">
        <v>31845</v>
      </c>
      <c r="P459" s="6">
        <v>33097.9</v>
      </c>
      <c r="Q459" s="6">
        <v>34768.400000000001</v>
      </c>
      <c r="R459" s="6">
        <v>36491.199999999997</v>
      </c>
      <c r="S459" s="6">
        <v>37169.9</v>
      </c>
      <c r="T459" s="6">
        <v>38370.6</v>
      </c>
      <c r="U459" s="6">
        <v>39571.300000000003</v>
      </c>
      <c r="V459" s="6">
        <v>42547</v>
      </c>
      <c r="W459" s="6">
        <v>44948.4</v>
      </c>
      <c r="X459" s="6">
        <v>47402</v>
      </c>
      <c r="Y459" s="6">
        <v>54345.3</v>
      </c>
      <c r="Z459" s="6">
        <v>55911.4</v>
      </c>
      <c r="AA459" s="6">
        <v>58427.7</v>
      </c>
      <c r="AB459" s="6">
        <v>61567.9</v>
      </c>
      <c r="AC459" s="6">
        <v>62385.1</v>
      </c>
      <c r="AD459" s="6">
        <v>64227.4</v>
      </c>
      <c r="AE459" s="6">
        <v>67052.3</v>
      </c>
      <c r="AF459" s="6">
        <v>69104.800000000003</v>
      </c>
      <c r="AG459" s="6">
        <v>65473.5</v>
      </c>
      <c r="AH459" s="6">
        <v>70022.899999999994</v>
      </c>
      <c r="AI459" s="6">
        <v>74572.399999999994</v>
      </c>
      <c r="AJ459" s="6">
        <v>80463.199999999997</v>
      </c>
      <c r="AK459" s="6">
        <v>81150.2</v>
      </c>
      <c r="AL459" s="6">
        <v>81981.399999999994</v>
      </c>
      <c r="AM459" s="6">
        <v>73768</v>
      </c>
      <c r="AN459" s="6">
        <v>80882.3</v>
      </c>
      <c r="AO459" s="6">
        <v>81687.7</v>
      </c>
      <c r="AP459" s="6">
        <v>81256.800000000003</v>
      </c>
      <c r="AQ459" s="6">
        <v>83523</v>
      </c>
      <c r="AR459" s="6">
        <v>83835</v>
      </c>
    </row>
    <row r="460" spans="1:44" x14ac:dyDescent="0.2">
      <c r="A460" s="9">
        <v>145</v>
      </c>
      <c r="B460" s="6">
        <v>30617</v>
      </c>
      <c r="C460" s="6">
        <v>29844</v>
      </c>
      <c r="D460" s="6">
        <v>27921.1</v>
      </c>
      <c r="E460" s="6">
        <v>27385</v>
      </c>
      <c r="F460" s="6">
        <v>26921.5</v>
      </c>
      <c r="G460" s="6">
        <v>26440</v>
      </c>
      <c r="H460" s="6">
        <v>30620.9</v>
      </c>
      <c r="I460" s="6">
        <v>30139.200000000001</v>
      </c>
      <c r="J460" s="6">
        <v>31298.7</v>
      </c>
      <c r="K460" s="6">
        <v>31236.799999999999</v>
      </c>
      <c r="L460" s="6">
        <v>31342.3</v>
      </c>
      <c r="M460" s="6">
        <v>32491.4</v>
      </c>
      <c r="N460" s="6">
        <v>33438.9</v>
      </c>
      <c r="O460" s="6">
        <v>34632.9</v>
      </c>
      <c r="P460" s="6">
        <v>35285</v>
      </c>
      <c r="Q460" s="6">
        <v>37009</v>
      </c>
      <c r="R460" s="6">
        <v>37816.9</v>
      </c>
      <c r="S460" s="6">
        <v>39040.800000000003</v>
      </c>
      <c r="T460" s="6">
        <v>41023.800000000003</v>
      </c>
      <c r="U460" s="6">
        <v>41875.800000000003</v>
      </c>
      <c r="V460" s="6">
        <v>42323.9</v>
      </c>
      <c r="W460" s="6">
        <v>42616.7</v>
      </c>
      <c r="X460" s="6">
        <v>43035</v>
      </c>
      <c r="Y460" s="6">
        <v>44021.5</v>
      </c>
      <c r="Z460" s="6">
        <v>44806.3</v>
      </c>
      <c r="AA460" s="6">
        <v>44229.7</v>
      </c>
      <c r="AB460" s="6">
        <v>44947.4</v>
      </c>
      <c r="AC460" s="6">
        <v>37797.1</v>
      </c>
      <c r="AD460" s="6">
        <v>37355.9</v>
      </c>
      <c r="AE460" s="6">
        <v>37133.300000000003</v>
      </c>
      <c r="AF460" s="6">
        <v>42062.5</v>
      </c>
      <c r="AG460" s="6">
        <v>40672.1</v>
      </c>
      <c r="AH460" s="6">
        <v>38950.9</v>
      </c>
      <c r="AI460" s="6">
        <v>37690.400000000001</v>
      </c>
      <c r="AJ460" s="6">
        <v>37725.5</v>
      </c>
      <c r="AK460" s="6">
        <v>37584</v>
      </c>
      <c r="AL460" s="6">
        <v>38359.599999999999</v>
      </c>
      <c r="AM460" s="6">
        <v>38067</v>
      </c>
      <c r="AN460" s="6">
        <v>39343.699999999997</v>
      </c>
      <c r="AO460" s="6">
        <v>39684.400000000001</v>
      </c>
      <c r="AP460" s="6">
        <v>39837.4</v>
      </c>
      <c r="AQ460" s="6">
        <v>33528.9</v>
      </c>
      <c r="AR460" s="6">
        <v>33177.599999999999</v>
      </c>
    </row>
    <row r="461" spans="1:44" x14ac:dyDescent="0.2">
      <c r="A461" s="9">
        <v>146</v>
      </c>
      <c r="B461" s="6">
        <v>86243.1</v>
      </c>
      <c r="C461" s="6">
        <v>87227.6</v>
      </c>
      <c r="D461" s="6">
        <v>85707.3</v>
      </c>
      <c r="E461" s="6">
        <v>85188.7</v>
      </c>
      <c r="F461" s="6">
        <v>85305.1</v>
      </c>
      <c r="G461" s="6">
        <v>85624.8</v>
      </c>
      <c r="H461" s="6">
        <v>82134.2</v>
      </c>
      <c r="I461" s="6">
        <v>84186.8</v>
      </c>
      <c r="J461" s="6">
        <v>85246.1</v>
      </c>
      <c r="K461" s="6">
        <v>88468.6</v>
      </c>
      <c r="L461" s="6">
        <v>95719.7</v>
      </c>
      <c r="M461" s="6">
        <v>98544.8</v>
      </c>
      <c r="N461" s="6">
        <v>102120.1</v>
      </c>
      <c r="O461" s="6">
        <v>105266.7</v>
      </c>
      <c r="P461" s="6">
        <v>109120</v>
      </c>
      <c r="Q461" s="6">
        <v>113207.2</v>
      </c>
      <c r="R461" s="6">
        <v>114551.3</v>
      </c>
      <c r="S461" s="6">
        <v>118582.3</v>
      </c>
      <c r="T461" s="6">
        <v>121729.1</v>
      </c>
      <c r="U461" s="6">
        <v>124586.2</v>
      </c>
      <c r="V461" s="6">
        <v>127850.4</v>
      </c>
      <c r="W461" s="6">
        <v>132073</v>
      </c>
      <c r="X461" s="6">
        <v>135169.29999999999</v>
      </c>
      <c r="Y461" s="6">
        <v>139736.79999999999</v>
      </c>
      <c r="Z461" s="6">
        <v>144110.20000000001</v>
      </c>
      <c r="AA461" s="6">
        <v>142973.29999999999</v>
      </c>
      <c r="AB461" s="6">
        <v>148416.1</v>
      </c>
      <c r="AC461" s="6">
        <v>154010.6</v>
      </c>
      <c r="AD461" s="6">
        <v>159599</v>
      </c>
      <c r="AE461" s="6">
        <v>167378.5</v>
      </c>
      <c r="AF461" s="6">
        <v>166066.20000000001</v>
      </c>
      <c r="AG461" s="6">
        <v>163818</v>
      </c>
      <c r="AH461" s="6">
        <v>156272.29999999999</v>
      </c>
      <c r="AI461" s="6">
        <v>152829.1</v>
      </c>
      <c r="AJ461" s="6">
        <v>154528.6</v>
      </c>
      <c r="AK461" s="6">
        <v>156320.9</v>
      </c>
      <c r="AL461" s="6">
        <v>159377</v>
      </c>
      <c r="AM461" s="6">
        <v>162176.70000000001</v>
      </c>
      <c r="AN461" s="6">
        <v>167229.6</v>
      </c>
      <c r="AO461" s="6">
        <v>167453.9</v>
      </c>
      <c r="AP461" s="6">
        <v>166683.4</v>
      </c>
      <c r="AQ461" s="6">
        <v>169342.2</v>
      </c>
      <c r="AR461" s="6">
        <v>167884.6</v>
      </c>
    </row>
    <row r="462" spans="1:44" x14ac:dyDescent="0.2">
      <c r="A462" s="9">
        <v>147</v>
      </c>
      <c r="B462" s="6">
        <v>14516</v>
      </c>
      <c r="C462" s="6">
        <v>15566</v>
      </c>
      <c r="D462" s="6">
        <v>13801.7</v>
      </c>
      <c r="E462" s="6">
        <v>16406</v>
      </c>
      <c r="F462" s="6">
        <v>19009.7</v>
      </c>
      <c r="G462" s="6">
        <v>19445.8</v>
      </c>
      <c r="H462" s="6">
        <v>20247.5</v>
      </c>
      <c r="I462" s="6">
        <v>19521</v>
      </c>
      <c r="J462" s="6">
        <v>18282.400000000001</v>
      </c>
      <c r="K462" s="6">
        <v>17788.7</v>
      </c>
      <c r="L462" s="6">
        <v>17521.8</v>
      </c>
      <c r="M462" s="6">
        <v>18913.400000000001</v>
      </c>
      <c r="N462" s="6">
        <v>20022.5</v>
      </c>
      <c r="O462" s="6">
        <v>22042.9</v>
      </c>
      <c r="P462" s="6">
        <v>23393.1</v>
      </c>
      <c r="Q462" s="6">
        <v>25198.3</v>
      </c>
      <c r="R462" s="6">
        <v>29926.799999999999</v>
      </c>
      <c r="S462" s="6">
        <v>32122.799999999999</v>
      </c>
      <c r="T462" s="6">
        <v>32850.699999999997</v>
      </c>
      <c r="U462" s="6">
        <v>32004.2</v>
      </c>
      <c r="V462" s="6">
        <v>33056.5</v>
      </c>
      <c r="W462" s="6">
        <v>33695.4</v>
      </c>
      <c r="X462" s="6">
        <v>34952.6</v>
      </c>
      <c r="Y462" s="6">
        <v>37291.1</v>
      </c>
      <c r="Z462" s="6">
        <v>40421.5</v>
      </c>
      <c r="AA462" s="6">
        <v>43391.8</v>
      </c>
      <c r="AB462" s="6">
        <v>47603.4</v>
      </c>
      <c r="AC462" s="6">
        <v>50703.5</v>
      </c>
      <c r="AD462" s="6">
        <v>53957.599999999999</v>
      </c>
      <c r="AE462" s="6">
        <v>55857.7</v>
      </c>
      <c r="AF462" s="6">
        <v>55045.3</v>
      </c>
      <c r="AG462" s="6">
        <v>55294.9</v>
      </c>
      <c r="AH462" s="6">
        <v>54114.7</v>
      </c>
      <c r="AI462" s="6">
        <v>53060.7</v>
      </c>
      <c r="AJ462" s="6">
        <v>55975.7</v>
      </c>
      <c r="AK462" s="6">
        <v>59579.3</v>
      </c>
      <c r="AL462" s="6">
        <v>61450.6</v>
      </c>
      <c r="AM462" s="6">
        <v>61374.400000000001</v>
      </c>
      <c r="AN462" s="6">
        <v>63965.5</v>
      </c>
      <c r="AO462" s="6">
        <v>64249.3</v>
      </c>
      <c r="AP462" s="6">
        <v>63769</v>
      </c>
      <c r="AQ462" s="6">
        <v>64824.6</v>
      </c>
      <c r="AR462" s="6">
        <v>65435.1</v>
      </c>
    </row>
    <row r="463" spans="1:44" x14ac:dyDescent="0.2">
      <c r="A463" s="9">
        <v>148</v>
      </c>
      <c r="B463" s="6">
        <v>107663.4</v>
      </c>
      <c r="C463" s="6">
        <v>117551</v>
      </c>
      <c r="D463" s="6">
        <v>119418.2</v>
      </c>
      <c r="E463" s="6">
        <v>123019.9</v>
      </c>
      <c r="F463" s="6">
        <v>124213.5</v>
      </c>
      <c r="G463" s="6">
        <v>129942.5</v>
      </c>
      <c r="H463" s="6">
        <v>132990.1</v>
      </c>
      <c r="I463" s="6">
        <v>136884.4</v>
      </c>
      <c r="J463" s="6">
        <v>141959</v>
      </c>
      <c r="K463" s="6">
        <v>151553.29999999999</v>
      </c>
      <c r="L463" s="6">
        <v>151810</v>
      </c>
      <c r="M463" s="6">
        <v>158174.6</v>
      </c>
      <c r="N463" s="6">
        <v>164032.6</v>
      </c>
      <c r="O463" s="6">
        <v>171737.60000000001</v>
      </c>
      <c r="P463" s="6">
        <v>176776.4</v>
      </c>
      <c r="Q463" s="6">
        <v>189537.8</v>
      </c>
      <c r="R463" s="6">
        <v>198115.5</v>
      </c>
      <c r="S463" s="6">
        <v>200787.1</v>
      </c>
      <c r="T463" s="6">
        <v>207284.9</v>
      </c>
      <c r="U463" s="6">
        <v>209817.8</v>
      </c>
      <c r="V463" s="6">
        <v>217549.1</v>
      </c>
      <c r="W463" s="6">
        <v>214162.8</v>
      </c>
      <c r="X463" s="6">
        <v>214468.2</v>
      </c>
      <c r="Y463" s="6">
        <v>219572.9</v>
      </c>
      <c r="Z463" s="6">
        <v>224108.5</v>
      </c>
      <c r="AA463" s="6">
        <v>229818.9</v>
      </c>
      <c r="AB463" s="6">
        <v>239881.60000000001</v>
      </c>
      <c r="AC463" s="6">
        <v>247587.1</v>
      </c>
      <c r="AD463" s="6">
        <v>261388.79999999999</v>
      </c>
      <c r="AE463" s="6">
        <v>278718</v>
      </c>
      <c r="AF463" s="6">
        <v>302216.8</v>
      </c>
      <c r="AG463" s="6">
        <v>319382.2</v>
      </c>
      <c r="AH463" s="6">
        <v>343134.2</v>
      </c>
      <c r="AI463" s="6">
        <v>355157.5</v>
      </c>
      <c r="AJ463" s="6">
        <v>364704.2</v>
      </c>
      <c r="AK463" s="6">
        <v>363946.9</v>
      </c>
      <c r="AL463" s="6">
        <v>379747.5</v>
      </c>
      <c r="AM463" s="6">
        <v>386500.2</v>
      </c>
      <c r="AN463" s="6">
        <v>389790.4</v>
      </c>
      <c r="AO463" s="6">
        <v>401335.5</v>
      </c>
      <c r="AP463" s="6">
        <v>417735.4</v>
      </c>
      <c r="AQ463" s="6">
        <v>432656.1</v>
      </c>
      <c r="AR463" s="6">
        <v>431209.5</v>
      </c>
    </row>
    <row r="464" spans="1:44" x14ac:dyDescent="0.2">
      <c r="A464" s="9">
        <v>149</v>
      </c>
      <c r="B464" s="6">
        <v>41201</v>
      </c>
      <c r="C464" s="6">
        <v>44984.800000000003</v>
      </c>
      <c r="D464" s="6">
        <v>45699.3</v>
      </c>
      <c r="E464" s="6">
        <v>47077.7</v>
      </c>
      <c r="F464" s="6">
        <v>47534.400000000001</v>
      </c>
      <c r="G464" s="6">
        <v>49726.8</v>
      </c>
      <c r="H464" s="6">
        <v>50893.1</v>
      </c>
      <c r="I464" s="6">
        <v>52383.3</v>
      </c>
      <c r="J464" s="6">
        <v>54325.3</v>
      </c>
      <c r="K464" s="6">
        <v>57996.9</v>
      </c>
      <c r="L464" s="6">
        <v>58095.1</v>
      </c>
      <c r="M464" s="6">
        <v>60530.7</v>
      </c>
      <c r="N464" s="6">
        <v>62772.5</v>
      </c>
      <c r="O464" s="6">
        <v>65721.100000000006</v>
      </c>
      <c r="P464" s="6">
        <v>67649.3</v>
      </c>
      <c r="Q464" s="6">
        <v>72532.899999999994</v>
      </c>
      <c r="R464" s="6">
        <v>75815.5</v>
      </c>
      <c r="S464" s="6">
        <v>76837.8</v>
      </c>
      <c r="T464" s="6">
        <v>79324.399999999994</v>
      </c>
      <c r="U464" s="6">
        <v>80293.7</v>
      </c>
      <c r="V464" s="6">
        <v>83252.399999999994</v>
      </c>
      <c r="W464" s="6">
        <v>81956.5</v>
      </c>
      <c r="X464" s="6">
        <v>82073.399999999994</v>
      </c>
      <c r="Y464" s="6">
        <v>84026.9</v>
      </c>
      <c r="Z464" s="6">
        <v>85762.5</v>
      </c>
      <c r="AA464" s="6">
        <v>87947.8</v>
      </c>
      <c r="AB464" s="6">
        <v>90587</v>
      </c>
      <c r="AC464" s="6">
        <v>92358.7</v>
      </c>
      <c r="AD464" s="6">
        <v>96048.4</v>
      </c>
      <c r="AE464" s="6">
        <v>101286.6</v>
      </c>
      <c r="AF464" s="6">
        <v>105663.5</v>
      </c>
      <c r="AG464" s="6">
        <v>108251.3</v>
      </c>
      <c r="AH464" s="6">
        <v>109748.3</v>
      </c>
      <c r="AI464" s="6">
        <v>108838.3</v>
      </c>
      <c r="AJ464" s="6">
        <v>106667.6</v>
      </c>
      <c r="AK464" s="6">
        <v>105551.9</v>
      </c>
      <c r="AL464" s="6">
        <v>106484.2</v>
      </c>
      <c r="AM464" s="6">
        <v>106244.8</v>
      </c>
      <c r="AN464" s="6">
        <v>107592</v>
      </c>
      <c r="AO464" s="6">
        <v>109388.4</v>
      </c>
      <c r="AP464" s="6">
        <v>111426.6</v>
      </c>
      <c r="AQ464" s="6">
        <v>111918</v>
      </c>
      <c r="AR464" s="6">
        <v>110020.6</v>
      </c>
    </row>
    <row r="465" spans="1:44" x14ac:dyDescent="0.2">
      <c r="A465" s="9">
        <v>150</v>
      </c>
      <c r="B465" s="6">
        <v>27053.7</v>
      </c>
      <c r="C465" s="6">
        <v>29538.3</v>
      </c>
      <c r="D465" s="6">
        <v>30007.5</v>
      </c>
      <c r="E465" s="6">
        <v>30912.5</v>
      </c>
      <c r="F465" s="6">
        <v>31212.400000000001</v>
      </c>
      <c r="G465" s="6">
        <v>32652</v>
      </c>
      <c r="H465" s="6">
        <v>33417.800000000003</v>
      </c>
      <c r="I465" s="6">
        <v>34396.400000000001</v>
      </c>
      <c r="J465" s="6">
        <v>35671.5</v>
      </c>
      <c r="K465" s="6">
        <v>38082.400000000001</v>
      </c>
      <c r="L465" s="6">
        <v>38146.9</v>
      </c>
      <c r="M465" s="6">
        <v>39746.199999999997</v>
      </c>
      <c r="N465" s="6">
        <v>41218.199999999997</v>
      </c>
      <c r="O465" s="6">
        <v>43154.3</v>
      </c>
      <c r="P465" s="6">
        <v>44420.4</v>
      </c>
      <c r="Q465" s="6">
        <v>47627.1</v>
      </c>
      <c r="R465" s="6">
        <v>49782.6</v>
      </c>
      <c r="S465" s="6">
        <v>50453.9</v>
      </c>
      <c r="T465" s="6">
        <v>52086.6</v>
      </c>
      <c r="U465" s="6">
        <v>52723.1</v>
      </c>
      <c r="V465" s="6">
        <v>54665.8</v>
      </c>
      <c r="W465" s="6">
        <v>53814.9</v>
      </c>
      <c r="X465" s="6">
        <v>53891.7</v>
      </c>
      <c r="Y465" s="6">
        <v>55174.400000000001</v>
      </c>
      <c r="Z465" s="6">
        <v>56314.1</v>
      </c>
      <c r="AA465" s="6">
        <v>57749</v>
      </c>
      <c r="AB465" s="6">
        <v>57763.1</v>
      </c>
      <c r="AC465" s="6">
        <v>56895.9</v>
      </c>
      <c r="AD465" s="6">
        <v>56954</v>
      </c>
      <c r="AE465" s="6">
        <v>58074.8</v>
      </c>
      <c r="AF465" s="6">
        <v>58168.3</v>
      </c>
      <c r="AG465" s="6">
        <v>61144.800000000003</v>
      </c>
      <c r="AH465" s="6">
        <v>65372.6</v>
      </c>
      <c r="AI465" s="6">
        <v>66535.100000000006</v>
      </c>
      <c r="AJ465" s="6">
        <v>67905.3</v>
      </c>
      <c r="AK465" s="6">
        <v>69462.399999999994</v>
      </c>
      <c r="AL465" s="6">
        <v>72734.5</v>
      </c>
      <c r="AM465" s="6">
        <v>75255</v>
      </c>
      <c r="AN465" s="6">
        <v>77982.7</v>
      </c>
      <c r="AO465" s="6">
        <v>79786.399999999994</v>
      </c>
      <c r="AP465" s="6">
        <v>85143.5</v>
      </c>
      <c r="AQ465" s="6">
        <v>88034.3</v>
      </c>
      <c r="AR465" s="6">
        <v>89270.5</v>
      </c>
    </row>
    <row r="466" spans="1:44" x14ac:dyDescent="0.2">
      <c r="A466" s="9">
        <v>151</v>
      </c>
      <c r="B466" s="6">
        <v>7889.1</v>
      </c>
      <c r="C466" s="6">
        <v>9144.5</v>
      </c>
      <c r="D466" s="6">
        <v>9593.6</v>
      </c>
      <c r="E466" s="6">
        <v>10383.9</v>
      </c>
      <c r="F466" s="6">
        <v>11430.7</v>
      </c>
      <c r="G466" s="6">
        <v>12095.2</v>
      </c>
      <c r="H466" s="6">
        <v>12634.2</v>
      </c>
      <c r="I466" s="6">
        <v>13377.7</v>
      </c>
      <c r="J466" s="6">
        <v>13566.6</v>
      </c>
      <c r="K466" s="6">
        <v>14982.4</v>
      </c>
      <c r="L466" s="6">
        <v>14925.3</v>
      </c>
      <c r="M466" s="6">
        <v>17350.5</v>
      </c>
      <c r="N466" s="6">
        <v>19438.400000000001</v>
      </c>
      <c r="O466" s="6">
        <v>21172.3</v>
      </c>
      <c r="P466" s="6">
        <v>23096.6</v>
      </c>
      <c r="Q466" s="6">
        <v>25568.400000000001</v>
      </c>
      <c r="R466" s="6">
        <v>29230.3</v>
      </c>
      <c r="S466" s="6">
        <v>31693.599999999999</v>
      </c>
      <c r="T466" s="6">
        <v>37167</v>
      </c>
      <c r="U466" s="6">
        <v>40091.1</v>
      </c>
      <c r="V466" s="6">
        <v>43642.400000000001</v>
      </c>
      <c r="W466" s="6">
        <v>46707.7</v>
      </c>
      <c r="X466" s="6">
        <v>47875.6</v>
      </c>
      <c r="Y466" s="6">
        <v>50615.1</v>
      </c>
      <c r="Z466" s="6">
        <v>52316.4</v>
      </c>
      <c r="AA466" s="6">
        <v>54124.2</v>
      </c>
      <c r="AB466" s="6">
        <v>56521.8</v>
      </c>
      <c r="AC466" s="6">
        <v>58902.7</v>
      </c>
      <c r="AD466" s="6">
        <v>61250.1</v>
      </c>
      <c r="AE466" s="6">
        <v>65441.9</v>
      </c>
      <c r="AF466" s="6">
        <v>69488.899999999994</v>
      </c>
      <c r="AG466" s="6">
        <v>75969.2</v>
      </c>
      <c r="AH466" s="6">
        <v>75625.399999999994</v>
      </c>
      <c r="AI466" s="6">
        <v>77105.2</v>
      </c>
      <c r="AJ466" s="6">
        <v>76839.899999999994</v>
      </c>
      <c r="AK466" s="6">
        <v>76961.2</v>
      </c>
      <c r="AL466" s="6">
        <v>79754.8</v>
      </c>
      <c r="AM466" s="6">
        <v>83384.3</v>
      </c>
      <c r="AN466" s="6">
        <v>86686.3</v>
      </c>
      <c r="AO466" s="6">
        <v>90137.600000000006</v>
      </c>
      <c r="AP466" s="6">
        <v>95544.3</v>
      </c>
      <c r="AQ466" s="6">
        <v>99791.1</v>
      </c>
      <c r="AR466" s="6">
        <v>100793</v>
      </c>
    </row>
    <row r="467" spans="1:44" x14ac:dyDescent="0.2">
      <c r="A467" s="9">
        <v>152</v>
      </c>
      <c r="B467" s="6">
        <v>3479.8</v>
      </c>
      <c r="C467" s="6">
        <v>4033.6</v>
      </c>
      <c r="D467" s="6">
        <v>4231.7</v>
      </c>
      <c r="E467" s="6">
        <v>4580.3</v>
      </c>
      <c r="F467" s="6">
        <v>5042.1000000000004</v>
      </c>
      <c r="G467" s="6">
        <v>5335.2</v>
      </c>
      <c r="H467" s="6">
        <v>5572.9</v>
      </c>
      <c r="I467" s="6">
        <v>5900.9</v>
      </c>
      <c r="J467" s="6">
        <v>5984.2</v>
      </c>
      <c r="K467" s="6">
        <v>6608.7</v>
      </c>
      <c r="L467" s="6">
        <v>6583.5</v>
      </c>
      <c r="M467" s="6">
        <v>7653.3</v>
      </c>
      <c r="N467" s="6">
        <v>8574.2000000000007</v>
      </c>
      <c r="O467" s="6">
        <v>9339.1</v>
      </c>
      <c r="P467" s="6">
        <v>10187.9</v>
      </c>
      <c r="Q467" s="6">
        <v>11278.2</v>
      </c>
      <c r="R467" s="6">
        <v>12893.4</v>
      </c>
      <c r="S467" s="6">
        <v>13980</v>
      </c>
      <c r="T467" s="6">
        <v>16394.3</v>
      </c>
      <c r="U467" s="6">
        <v>17684.099999999999</v>
      </c>
      <c r="V467" s="6">
        <v>19250.599999999999</v>
      </c>
      <c r="W467" s="6">
        <v>20602.7</v>
      </c>
      <c r="X467" s="6">
        <v>21117.8</v>
      </c>
      <c r="Y467" s="6">
        <v>22326.2</v>
      </c>
      <c r="Z467" s="6">
        <v>23076.7</v>
      </c>
      <c r="AA467" s="6">
        <v>23874.1</v>
      </c>
      <c r="AB467" s="6">
        <v>25751</v>
      </c>
      <c r="AC467" s="6">
        <v>27351.599999999999</v>
      </c>
      <c r="AD467" s="6">
        <v>29305.4</v>
      </c>
      <c r="AE467" s="6">
        <v>32273</v>
      </c>
      <c r="AF467" s="6">
        <v>33242.400000000001</v>
      </c>
      <c r="AG467" s="6">
        <v>34686.699999999997</v>
      </c>
      <c r="AH467" s="6">
        <v>36454.300000000003</v>
      </c>
      <c r="AI467" s="6">
        <v>36762.1</v>
      </c>
      <c r="AJ467" s="6">
        <v>38448</v>
      </c>
      <c r="AK467" s="6">
        <v>38086.6</v>
      </c>
      <c r="AL467" s="6">
        <v>40545.4</v>
      </c>
      <c r="AM467" s="6">
        <v>42165.5</v>
      </c>
      <c r="AN467" s="6">
        <v>42743</v>
      </c>
      <c r="AO467" s="6">
        <v>44708.800000000003</v>
      </c>
      <c r="AP467" s="6">
        <v>46052.5</v>
      </c>
      <c r="AQ467" s="6">
        <v>48539.7</v>
      </c>
      <c r="AR467" s="6">
        <v>49728.5</v>
      </c>
    </row>
    <row r="468" spans="1:44" x14ac:dyDescent="0.2">
      <c r="A468" s="9">
        <v>153</v>
      </c>
      <c r="B468" s="6">
        <v>4741.6000000000004</v>
      </c>
      <c r="C468" s="6">
        <v>5496.2</v>
      </c>
      <c r="D468" s="6">
        <v>5766.1</v>
      </c>
      <c r="E468" s="6">
        <v>6241.1</v>
      </c>
      <c r="F468" s="6">
        <v>6870.3</v>
      </c>
      <c r="G468" s="6">
        <v>7269.6</v>
      </c>
      <c r="H468" s="6">
        <v>7593.6</v>
      </c>
      <c r="I468" s="6">
        <v>8040.5</v>
      </c>
      <c r="J468" s="6">
        <v>8154</v>
      </c>
      <c r="K468" s="6">
        <v>9005</v>
      </c>
      <c r="L468" s="6">
        <v>8970.6</v>
      </c>
      <c r="M468" s="6">
        <v>10428.299999999999</v>
      </c>
      <c r="N468" s="6">
        <v>11683.2</v>
      </c>
      <c r="O468" s="6">
        <v>12725.3</v>
      </c>
      <c r="P468" s="6">
        <v>13881.9</v>
      </c>
      <c r="Q468" s="6">
        <v>15367.5</v>
      </c>
      <c r="R468" s="6">
        <v>15864.7</v>
      </c>
      <c r="S468" s="6">
        <v>17977.3</v>
      </c>
      <c r="T468" s="6">
        <v>21871.1</v>
      </c>
      <c r="U468" s="6">
        <v>25025.8</v>
      </c>
      <c r="V468" s="6">
        <v>29422.5</v>
      </c>
      <c r="W468" s="6">
        <v>33956.6</v>
      </c>
      <c r="X468" s="6">
        <v>37960.9</v>
      </c>
      <c r="Y468" s="6">
        <v>42753.5</v>
      </c>
      <c r="Z468" s="6">
        <v>45229.2</v>
      </c>
      <c r="AA468" s="6">
        <v>44483.5</v>
      </c>
      <c r="AB468" s="6">
        <v>43808.800000000003</v>
      </c>
      <c r="AC468" s="6">
        <v>43447.8</v>
      </c>
      <c r="AD468" s="6">
        <v>41414.199999999997</v>
      </c>
      <c r="AE468" s="6">
        <v>40486.6</v>
      </c>
      <c r="AF468" s="6">
        <v>38988</v>
      </c>
      <c r="AG468" s="6">
        <v>42291.199999999997</v>
      </c>
      <c r="AH468" s="6">
        <v>45366.3</v>
      </c>
      <c r="AI468" s="6">
        <v>47909.1</v>
      </c>
      <c r="AJ468" s="6">
        <v>50531.6</v>
      </c>
      <c r="AK468" s="6">
        <v>52886.6</v>
      </c>
      <c r="AL468" s="6">
        <v>55583.6</v>
      </c>
      <c r="AM468" s="6">
        <v>58565.1</v>
      </c>
      <c r="AN468" s="6">
        <v>61114</v>
      </c>
      <c r="AO468" s="6">
        <v>63412.5</v>
      </c>
      <c r="AP468" s="6">
        <v>68341.899999999994</v>
      </c>
      <c r="AQ468" s="6">
        <v>72600.100000000006</v>
      </c>
      <c r="AR468" s="6">
        <v>74206.600000000006</v>
      </c>
    </row>
    <row r="469" spans="1:44" x14ac:dyDescent="0.2">
      <c r="A469" s="9">
        <v>154</v>
      </c>
      <c r="B469" s="6">
        <v>2475.8000000000002</v>
      </c>
      <c r="C469" s="6">
        <v>2869.8</v>
      </c>
      <c r="D469" s="6">
        <v>3010.7</v>
      </c>
      <c r="E469" s="6">
        <v>3258.7</v>
      </c>
      <c r="F469" s="6">
        <v>3587.3</v>
      </c>
      <c r="G469" s="6">
        <v>3795.8</v>
      </c>
      <c r="H469" s="6">
        <v>3964.9</v>
      </c>
      <c r="I469" s="6">
        <v>4198.3</v>
      </c>
      <c r="J469" s="6">
        <v>4257.5</v>
      </c>
      <c r="K469" s="6">
        <v>4701.8999999999996</v>
      </c>
      <c r="L469" s="6">
        <v>4683.8999999999996</v>
      </c>
      <c r="M469" s="6">
        <v>5445</v>
      </c>
      <c r="N469" s="6">
        <v>6100.3</v>
      </c>
      <c r="O469" s="6">
        <v>6644.4</v>
      </c>
      <c r="P469" s="6">
        <v>7248.3</v>
      </c>
      <c r="Q469" s="6">
        <v>8024</v>
      </c>
      <c r="R469" s="6">
        <v>9173.2000000000007</v>
      </c>
      <c r="S469" s="6">
        <v>9946.2000000000007</v>
      </c>
      <c r="T469" s="6">
        <v>11663.9</v>
      </c>
      <c r="U469" s="6">
        <v>12581.6</v>
      </c>
      <c r="V469" s="6">
        <v>13696.1</v>
      </c>
      <c r="W469" s="6">
        <v>14658</v>
      </c>
      <c r="X469" s="6">
        <v>15024.5</v>
      </c>
      <c r="Y469" s="6">
        <v>15884.3</v>
      </c>
      <c r="Z469" s="6">
        <v>16418.2</v>
      </c>
      <c r="AA469" s="6">
        <v>16985.5</v>
      </c>
      <c r="AB469" s="6">
        <v>18350.400000000001</v>
      </c>
      <c r="AC469" s="6">
        <v>19048</v>
      </c>
      <c r="AD469" s="6">
        <v>20248.8</v>
      </c>
      <c r="AE469" s="6">
        <v>21942.400000000001</v>
      </c>
      <c r="AF469" s="6">
        <v>23479.599999999999</v>
      </c>
      <c r="AG469" s="6">
        <v>26247.9</v>
      </c>
      <c r="AH469" s="6">
        <v>29020</v>
      </c>
      <c r="AI469" s="6">
        <v>31385.1</v>
      </c>
      <c r="AJ469" s="6">
        <v>33411.300000000003</v>
      </c>
      <c r="AK469" s="6">
        <v>35454.699999999997</v>
      </c>
      <c r="AL469" s="6">
        <v>36582</v>
      </c>
      <c r="AM469" s="6">
        <v>36574.5</v>
      </c>
      <c r="AN469" s="6">
        <v>37423.599999999999</v>
      </c>
      <c r="AO469" s="6">
        <v>38387.300000000003</v>
      </c>
      <c r="AP469" s="6">
        <v>39423.1</v>
      </c>
      <c r="AQ469" s="6">
        <v>40000.5</v>
      </c>
      <c r="AR469" s="6">
        <v>40493.699999999997</v>
      </c>
    </row>
    <row r="470" spans="1:44" x14ac:dyDescent="0.2">
      <c r="A470" s="9">
        <v>155</v>
      </c>
      <c r="B470" s="6">
        <v>181372.7</v>
      </c>
      <c r="C470" s="6">
        <v>190568.8</v>
      </c>
      <c r="D470" s="6">
        <v>199545</v>
      </c>
      <c r="E470" s="6">
        <v>211769.2</v>
      </c>
      <c r="F470" s="6">
        <v>225936</v>
      </c>
      <c r="G470" s="6">
        <v>235863.7</v>
      </c>
      <c r="H470" s="6">
        <v>250553.1</v>
      </c>
      <c r="I470" s="6">
        <v>261398.6</v>
      </c>
      <c r="J470" s="6">
        <v>270297.2</v>
      </c>
      <c r="K470" s="6">
        <v>282974.5</v>
      </c>
      <c r="L470" s="6">
        <v>293002.5</v>
      </c>
      <c r="M470" s="6">
        <v>300090.5</v>
      </c>
      <c r="N470" s="6">
        <v>300488.5</v>
      </c>
      <c r="O470" s="6">
        <v>306683.40000000002</v>
      </c>
      <c r="P470" s="6">
        <v>317831.5</v>
      </c>
      <c r="Q470" s="6">
        <v>326916.5</v>
      </c>
      <c r="R470" s="6">
        <v>335868.5</v>
      </c>
      <c r="S470" s="6">
        <v>342204.7</v>
      </c>
      <c r="T470" s="6">
        <v>351624.2</v>
      </c>
      <c r="U470" s="6">
        <v>364141.3</v>
      </c>
      <c r="V470" s="6">
        <v>377558.7</v>
      </c>
      <c r="W470" s="6">
        <v>383738.3</v>
      </c>
      <c r="X470" s="6">
        <v>387265.9</v>
      </c>
      <c r="Y470" s="6">
        <v>390856.3</v>
      </c>
      <c r="Z470" s="6">
        <v>395880</v>
      </c>
      <c r="AA470" s="6">
        <v>404677.3</v>
      </c>
      <c r="AB470" s="6">
        <v>426031.2</v>
      </c>
      <c r="AC470" s="6">
        <v>439966.1</v>
      </c>
      <c r="AD470" s="6">
        <v>452062.1</v>
      </c>
      <c r="AE470" s="6">
        <v>474794.2</v>
      </c>
      <c r="AF470" s="6">
        <v>505132.1</v>
      </c>
      <c r="AG470" s="6">
        <v>511376.3</v>
      </c>
      <c r="AH470" s="6">
        <v>519017.8</v>
      </c>
      <c r="AI470" s="6">
        <v>539542.6</v>
      </c>
      <c r="AJ470" s="6">
        <v>552353.1</v>
      </c>
      <c r="AK470" s="6">
        <v>563494.5</v>
      </c>
      <c r="AL470" s="6">
        <v>583493.4</v>
      </c>
      <c r="AM470" s="6">
        <v>602837</v>
      </c>
      <c r="AN470" s="6">
        <v>605809.69999999995</v>
      </c>
      <c r="AO470" s="6">
        <v>621858.80000000005</v>
      </c>
      <c r="AP470" s="6">
        <v>645419.80000000005</v>
      </c>
      <c r="AQ470" s="6">
        <v>673721.2</v>
      </c>
      <c r="AR470" s="6">
        <v>682173.9</v>
      </c>
    </row>
    <row r="471" spans="1:44" x14ac:dyDescent="0.2">
      <c r="A471" s="9">
        <v>156</v>
      </c>
      <c r="B471" s="6">
        <v>48125.599999999999</v>
      </c>
      <c r="C471" s="6">
        <v>50891.8</v>
      </c>
      <c r="D471" s="6">
        <v>51296.6</v>
      </c>
      <c r="E471" s="6">
        <v>53704.9</v>
      </c>
      <c r="F471" s="6">
        <v>57033.599999999999</v>
      </c>
      <c r="G471" s="6">
        <v>60622.5</v>
      </c>
      <c r="H471" s="6">
        <v>65379.4</v>
      </c>
      <c r="I471" s="6">
        <v>67494</v>
      </c>
      <c r="J471" s="6">
        <v>69680.2</v>
      </c>
      <c r="K471" s="6">
        <v>71138.5</v>
      </c>
      <c r="L471" s="6">
        <v>71113.7</v>
      </c>
      <c r="M471" s="6">
        <v>77733.600000000006</v>
      </c>
      <c r="N471" s="6">
        <v>82661.100000000006</v>
      </c>
      <c r="O471" s="6">
        <v>87585.8</v>
      </c>
      <c r="P471" s="6">
        <v>93187.3</v>
      </c>
      <c r="Q471" s="6">
        <v>95301.8</v>
      </c>
      <c r="R471" s="6">
        <v>101794.9</v>
      </c>
      <c r="S471" s="6">
        <v>107914.3</v>
      </c>
      <c r="T471" s="6">
        <v>116016.1</v>
      </c>
      <c r="U471" s="6">
        <v>118210.1</v>
      </c>
      <c r="V471" s="6">
        <v>123856.8</v>
      </c>
      <c r="W471" s="6">
        <v>129358.2</v>
      </c>
      <c r="X471" s="6">
        <v>131103.70000000001</v>
      </c>
      <c r="Y471" s="6">
        <v>138691.70000000001</v>
      </c>
      <c r="Z471" s="6">
        <v>143731</v>
      </c>
      <c r="AA471" s="6">
        <v>151357.4</v>
      </c>
      <c r="AB471" s="6">
        <v>149806</v>
      </c>
      <c r="AC471" s="6">
        <v>148595.20000000001</v>
      </c>
      <c r="AD471" s="6">
        <v>150193.60000000001</v>
      </c>
      <c r="AE471" s="6">
        <v>154841.9</v>
      </c>
      <c r="AF471" s="6">
        <v>158722.6</v>
      </c>
      <c r="AG471" s="6">
        <v>165134.6</v>
      </c>
      <c r="AH471" s="6">
        <v>168458.6</v>
      </c>
      <c r="AI471" s="6">
        <v>173531.3</v>
      </c>
      <c r="AJ471" s="6">
        <v>178232.3</v>
      </c>
      <c r="AK471" s="6">
        <v>181150.5</v>
      </c>
      <c r="AL471" s="6">
        <v>185072.8</v>
      </c>
      <c r="AM471" s="6">
        <v>186624</v>
      </c>
      <c r="AN471" s="6">
        <v>190979.3</v>
      </c>
      <c r="AO471" s="6">
        <v>194340.3</v>
      </c>
      <c r="AP471" s="6">
        <v>197060</v>
      </c>
      <c r="AQ471" s="6">
        <v>199015.7</v>
      </c>
      <c r="AR471" s="6">
        <v>201668.1</v>
      </c>
    </row>
    <row r="472" spans="1:44" x14ac:dyDescent="0.2">
      <c r="A472" s="9">
        <v>157</v>
      </c>
      <c r="B472" s="6">
        <v>12148.1</v>
      </c>
      <c r="C472" s="6">
        <v>12064</v>
      </c>
      <c r="D472" s="6">
        <v>11748.7</v>
      </c>
      <c r="E472" s="6">
        <v>11536.8</v>
      </c>
      <c r="F472" s="6">
        <v>11280.4</v>
      </c>
      <c r="G472" s="6">
        <v>11292.3</v>
      </c>
      <c r="H472" s="6">
        <v>10926</v>
      </c>
      <c r="I472" s="6">
        <v>10728.8</v>
      </c>
      <c r="J472" s="6">
        <v>9615.2000000000007</v>
      </c>
      <c r="K472" s="6">
        <v>9111.1</v>
      </c>
      <c r="L472" s="6">
        <v>9112.1</v>
      </c>
      <c r="M472" s="6">
        <v>9561.4</v>
      </c>
      <c r="N472" s="6">
        <v>10090.5</v>
      </c>
      <c r="O472" s="6">
        <v>10475.799999999999</v>
      </c>
      <c r="P472" s="6">
        <v>12039.6</v>
      </c>
      <c r="Q472" s="6">
        <v>16067.9</v>
      </c>
      <c r="R472" s="6">
        <v>20357.8</v>
      </c>
      <c r="S472" s="6">
        <v>22879</v>
      </c>
      <c r="T472" s="6">
        <v>26654.5</v>
      </c>
      <c r="U472" s="6">
        <v>26203.1</v>
      </c>
      <c r="V472" s="6">
        <v>25500.1</v>
      </c>
      <c r="W472" s="6">
        <v>28736.400000000001</v>
      </c>
      <c r="X472" s="6">
        <v>32453.1</v>
      </c>
      <c r="Y472" s="6">
        <v>34455.800000000003</v>
      </c>
      <c r="Z472" s="6">
        <v>36182.6</v>
      </c>
      <c r="AA472" s="6">
        <v>35324.1</v>
      </c>
      <c r="AB472" s="6">
        <v>37004.9</v>
      </c>
      <c r="AC472" s="6">
        <v>39964.699999999997</v>
      </c>
      <c r="AD472" s="6">
        <v>43348.9</v>
      </c>
      <c r="AE472" s="6">
        <v>48080.2</v>
      </c>
      <c r="AF472" s="6">
        <v>50253.5</v>
      </c>
      <c r="AG472" s="6">
        <v>52803.6</v>
      </c>
      <c r="AH472" s="6">
        <v>55338.400000000001</v>
      </c>
      <c r="AI472" s="6">
        <v>58132.3</v>
      </c>
      <c r="AJ472" s="6">
        <v>60497.2</v>
      </c>
      <c r="AK472" s="6">
        <v>62945.9</v>
      </c>
      <c r="AL472" s="6">
        <v>66164</v>
      </c>
      <c r="AM472" s="6">
        <v>70004.3</v>
      </c>
      <c r="AN472" s="6">
        <v>73871.600000000006</v>
      </c>
      <c r="AO472" s="6">
        <v>74652</v>
      </c>
      <c r="AP472" s="6">
        <v>76596.2</v>
      </c>
      <c r="AQ472" s="6">
        <v>77742.8</v>
      </c>
      <c r="AR472" s="6">
        <v>78175.199999999997</v>
      </c>
    </row>
    <row r="473" spans="1:44" x14ac:dyDescent="0.2">
      <c r="A473" s="9">
        <v>158</v>
      </c>
      <c r="B473" s="6">
        <v>8616.1</v>
      </c>
      <c r="C473" s="6">
        <v>8556.7999999999993</v>
      </c>
      <c r="D473" s="6">
        <v>8332.9</v>
      </c>
      <c r="E473" s="6">
        <v>8182.7</v>
      </c>
      <c r="F473" s="6">
        <v>8000.8</v>
      </c>
      <c r="G473" s="6">
        <v>8009.1</v>
      </c>
      <c r="H473" s="6">
        <v>7749.3</v>
      </c>
      <c r="I473" s="6">
        <v>7609.6</v>
      </c>
      <c r="J473" s="6">
        <v>6819.7</v>
      </c>
      <c r="K473" s="6">
        <v>6462.2</v>
      </c>
      <c r="L473" s="6">
        <v>6462.8</v>
      </c>
      <c r="M473" s="6">
        <v>6781.7</v>
      </c>
      <c r="N473" s="6">
        <v>7156.8</v>
      </c>
      <c r="O473" s="6">
        <v>7430.2</v>
      </c>
      <c r="P473" s="6">
        <v>8539.4</v>
      </c>
      <c r="Q473" s="6">
        <v>11341.8</v>
      </c>
      <c r="R473" s="6">
        <v>14118.7</v>
      </c>
      <c r="S473" s="6">
        <v>15690.3</v>
      </c>
      <c r="T473" s="6">
        <v>17774.400000000001</v>
      </c>
      <c r="U473" s="6">
        <v>16117.1</v>
      </c>
      <c r="V473" s="6">
        <v>15373.3</v>
      </c>
      <c r="W473" s="6">
        <v>17002.3</v>
      </c>
      <c r="X473" s="6">
        <v>18721.5</v>
      </c>
      <c r="Y473" s="6">
        <v>20428.2</v>
      </c>
      <c r="Z473" s="6">
        <v>21181.1</v>
      </c>
      <c r="AA473" s="6">
        <v>20586</v>
      </c>
      <c r="AB473" s="6">
        <v>22439.3</v>
      </c>
      <c r="AC473" s="6">
        <v>25427.3</v>
      </c>
      <c r="AD473" s="6">
        <v>29457.8</v>
      </c>
      <c r="AE473" s="6">
        <v>33027.300000000003</v>
      </c>
      <c r="AF473" s="6">
        <v>33525</v>
      </c>
      <c r="AG473" s="6">
        <v>34777.699999999997</v>
      </c>
      <c r="AH473" s="6">
        <v>34141</v>
      </c>
      <c r="AI473" s="6">
        <v>35186.400000000001</v>
      </c>
      <c r="AJ473" s="6">
        <v>35579.9</v>
      </c>
      <c r="AK473" s="6">
        <v>36374.300000000003</v>
      </c>
      <c r="AL473" s="6">
        <v>38467.300000000003</v>
      </c>
      <c r="AM473" s="6">
        <v>37797.1</v>
      </c>
      <c r="AN473" s="6">
        <v>37473.699999999997</v>
      </c>
      <c r="AO473" s="6">
        <v>37420.400000000001</v>
      </c>
      <c r="AP473" s="6">
        <v>37418.400000000001</v>
      </c>
      <c r="AQ473" s="6">
        <v>36361</v>
      </c>
      <c r="AR473" s="6">
        <v>36604.1</v>
      </c>
    </row>
    <row r="474" spans="1:44" x14ac:dyDescent="0.2">
      <c r="A474" s="9">
        <v>159</v>
      </c>
      <c r="B474" s="6">
        <v>13070.5</v>
      </c>
      <c r="C474" s="6">
        <v>15285.2</v>
      </c>
      <c r="D474" s="6">
        <v>17394.8</v>
      </c>
      <c r="E474" s="6">
        <v>20159.400000000001</v>
      </c>
      <c r="F474" s="6">
        <v>19816.8</v>
      </c>
      <c r="G474" s="6">
        <v>19598.8</v>
      </c>
      <c r="H474" s="6">
        <v>21650.7</v>
      </c>
      <c r="I474" s="6">
        <v>22400.6</v>
      </c>
      <c r="J474" s="6">
        <v>21755.599999999999</v>
      </c>
      <c r="K474" s="6">
        <v>21183.599999999999</v>
      </c>
      <c r="L474" s="6">
        <v>20648.599999999999</v>
      </c>
      <c r="M474" s="6">
        <v>24107</v>
      </c>
      <c r="N474" s="6">
        <v>26843.4</v>
      </c>
      <c r="O474" s="6">
        <v>30425.3</v>
      </c>
      <c r="P474" s="6">
        <v>32452.5</v>
      </c>
      <c r="Q474" s="6">
        <v>33818.400000000001</v>
      </c>
      <c r="R474" s="6">
        <v>32463</v>
      </c>
      <c r="S474" s="6">
        <v>37638.199999999997</v>
      </c>
      <c r="T474" s="6">
        <v>34735.199999999997</v>
      </c>
      <c r="U474" s="6">
        <v>30808.2</v>
      </c>
      <c r="V474" s="6">
        <v>32081.8</v>
      </c>
      <c r="W474" s="6">
        <v>34092.6</v>
      </c>
      <c r="X474" s="6">
        <v>35539.300000000003</v>
      </c>
      <c r="Y474" s="6">
        <v>37297.199999999997</v>
      </c>
      <c r="Z474" s="6">
        <v>37250.800000000003</v>
      </c>
      <c r="AA474" s="6">
        <v>39122.6</v>
      </c>
      <c r="AB474" s="6">
        <v>40208.9</v>
      </c>
      <c r="AC474" s="6">
        <v>42453.8</v>
      </c>
      <c r="AD474" s="6">
        <v>44199.1</v>
      </c>
      <c r="AE474" s="6">
        <v>45768.800000000003</v>
      </c>
      <c r="AF474" s="6">
        <v>44968.6</v>
      </c>
      <c r="AG474" s="6">
        <v>44723</v>
      </c>
      <c r="AH474" s="6">
        <v>43391.9</v>
      </c>
      <c r="AI474" s="6">
        <v>43231.1</v>
      </c>
      <c r="AJ474" s="6">
        <v>42523.5</v>
      </c>
      <c r="AK474" s="6">
        <v>42925.4</v>
      </c>
      <c r="AL474" s="6">
        <v>44118.400000000001</v>
      </c>
      <c r="AM474" s="6">
        <v>44267.6</v>
      </c>
      <c r="AN474" s="6">
        <v>44865.3</v>
      </c>
      <c r="AO474" s="6">
        <v>44442.6</v>
      </c>
      <c r="AP474" s="6">
        <v>44583.9</v>
      </c>
      <c r="AQ474" s="6">
        <v>44439</v>
      </c>
      <c r="AR474" s="6">
        <v>44737.4</v>
      </c>
    </row>
    <row r="475" spans="1:44" x14ac:dyDescent="0.2">
      <c r="A475" s="9">
        <v>160</v>
      </c>
      <c r="B475" s="6">
        <v>3773.2</v>
      </c>
      <c r="C475" s="6">
        <v>3959.9</v>
      </c>
      <c r="D475" s="6">
        <v>4180.8</v>
      </c>
      <c r="E475" s="6">
        <v>4346.1000000000004</v>
      </c>
      <c r="F475" s="6">
        <v>5048.2</v>
      </c>
      <c r="G475" s="6">
        <v>5629.9</v>
      </c>
      <c r="H475" s="6">
        <v>6564.5</v>
      </c>
      <c r="I475" s="6">
        <v>7042.6</v>
      </c>
      <c r="J475" s="6">
        <v>7849.4</v>
      </c>
      <c r="K475" s="6">
        <v>8656.7000000000007</v>
      </c>
      <c r="L475" s="6">
        <v>8598</v>
      </c>
      <c r="M475" s="6">
        <v>9254.7000000000007</v>
      </c>
      <c r="N475" s="6">
        <v>10037.799999999999</v>
      </c>
      <c r="O475" s="6">
        <v>10871.9</v>
      </c>
      <c r="P475" s="6">
        <v>12801.4</v>
      </c>
      <c r="Q475" s="6">
        <v>12692.7</v>
      </c>
      <c r="R475" s="6">
        <v>13186.8</v>
      </c>
      <c r="S475" s="6">
        <v>12421.9</v>
      </c>
      <c r="T475" s="6">
        <v>13772.1</v>
      </c>
      <c r="U475" s="6">
        <v>13627.2</v>
      </c>
      <c r="V475" s="6">
        <v>14975.3</v>
      </c>
      <c r="W475" s="6">
        <v>17376.2</v>
      </c>
      <c r="X475" s="6">
        <v>17948</v>
      </c>
      <c r="Y475" s="6">
        <v>18466.3</v>
      </c>
      <c r="Z475" s="6">
        <v>18683.900000000001</v>
      </c>
      <c r="AA475" s="6">
        <v>19490.400000000001</v>
      </c>
      <c r="AB475" s="6">
        <v>19686.3</v>
      </c>
      <c r="AC475" s="6">
        <v>19174.7</v>
      </c>
      <c r="AD475" s="6">
        <v>19391</v>
      </c>
      <c r="AE475" s="6">
        <v>19485.7</v>
      </c>
      <c r="AF475" s="6">
        <v>19196</v>
      </c>
      <c r="AG475" s="6">
        <v>19319.8</v>
      </c>
      <c r="AH475" s="6">
        <v>19705.900000000001</v>
      </c>
      <c r="AI475" s="6">
        <v>20765.599999999999</v>
      </c>
      <c r="AJ475" s="6">
        <v>20423.5</v>
      </c>
      <c r="AK475" s="6">
        <v>21045.3</v>
      </c>
      <c r="AL475" s="6">
        <v>21857</v>
      </c>
      <c r="AM475" s="6">
        <v>22243.8</v>
      </c>
      <c r="AN475" s="6">
        <v>22038.7</v>
      </c>
      <c r="AO475" s="6">
        <v>22351.200000000001</v>
      </c>
      <c r="AP475" s="6">
        <v>22283.5</v>
      </c>
      <c r="AQ475" s="6">
        <v>22705.599999999999</v>
      </c>
      <c r="AR475" s="6">
        <v>22919.4</v>
      </c>
    </row>
    <row r="476" spans="1:44" x14ac:dyDescent="0.2">
      <c r="A476" s="9">
        <v>161</v>
      </c>
      <c r="B476" s="6">
        <v>15486</v>
      </c>
      <c r="C476" s="6">
        <v>15841.9</v>
      </c>
      <c r="D476" s="6">
        <v>15824.4</v>
      </c>
      <c r="E476" s="6">
        <v>15735</v>
      </c>
      <c r="F476" s="6">
        <v>16361.2</v>
      </c>
      <c r="G476" s="6">
        <v>16845.5</v>
      </c>
      <c r="H476" s="6">
        <v>17722.8</v>
      </c>
      <c r="I476" s="6">
        <v>18113.3</v>
      </c>
      <c r="J476" s="6">
        <v>19237.5</v>
      </c>
      <c r="K476" s="6">
        <v>18828.7</v>
      </c>
      <c r="L476" s="6">
        <v>19565.2</v>
      </c>
      <c r="M476" s="6">
        <v>19777.5</v>
      </c>
      <c r="N476" s="6">
        <v>20269.5</v>
      </c>
      <c r="O476" s="6">
        <v>18823.599999999999</v>
      </c>
      <c r="P476" s="6">
        <v>18316.900000000001</v>
      </c>
      <c r="Q476" s="6">
        <v>18104.7</v>
      </c>
      <c r="R476" s="6">
        <v>18788.8</v>
      </c>
      <c r="S476" s="6">
        <v>20158.3</v>
      </c>
      <c r="T476" s="6">
        <v>20094.2</v>
      </c>
      <c r="U476" s="6">
        <v>20229.7</v>
      </c>
      <c r="V476" s="6">
        <v>20564.3</v>
      </c>
      <c r="W476" s="6">
        <v>22046</v>
      </c>
      <c r="X476" s="6">
        <v>22727.3</v>
      </c>
      <c r="Y476" s="6">
        <v>23850.2</v>
      </c>
      <c r="Z476" s="6">
        <v>26315.1</v>
      </c>
      <c r="AA476" s="6">
        <v>26656.799999999999</v>
      </c>
      <c r="AB476" s="6">
        <v>28454.6</v>
      </c>
      <c r="AC476" s="6">
        <v>30066.799999999999</v>
      </c>
      <c r="AD476" s="6">
        <v>31445</v>
      </c>
      <c r="AE476" s="6">
        <v>31809.7</v>
      </c>
      <c r="AF476" s="6">
        <v>33670.699999999997</v>
      </c>
      <c r="AG476" s="6">
        <v>35695.199999999997</v>
      </c>
      <c r="AH476" s="6">
        <v>35735.300000000003</v>
      </c>
      <c r="AI476" s="6">
        <v>35389.300000000003</v>
      </c>
      <c r="AJ476" s="6">
        <v>37435</v>
      </c>
      <c r="AK476" s="6">
        <v>37869.5</v>
      </c>
      <c r="AL476" s="6">
        <v>37694.800000000003</v>
      </c>
      <c r="AM476" s="6">
        <v>36966.9</v>
      </c>
      <c r="AN476" s="6">
        <v>36487.9</v>
      </c>
      <c r="AO476" s="6">
        <v>37452</v>
      </c>
      <c r="AP476" s="6">
        <v>38198.1</v>
      </c>
      <c r="AQ476" s="6">
        <v>39145.699999999997</v>
      </c>
      <c r="AR476" s="6">
        <v>39163.599999999999</v>
      </c>
    </row>
    <row r="477" spans="1:44" x14ac:dyDescent="0.2">
      <c r="A477" s="9">
        <v>162</v>
      </c>
      <c r="B477" s="6">
        <v>3632.9</v>
      </c>
      <c r="C477" s="6">
        <v>3810.4</v>
      </c>
      <c r="D477" s="6">
        <v>4030.5</v>
      </c>
      <c r="E477" s="6">
        <v>4184.5</v>
      </c>
      <c r="F477" s="6">
        <v>4854.6000000000004</v>
      </c>
      <c r="G477" s="6">
        <v>5415.9</v>
      </c>
      <c r="H477" s="6">
        <v>6311.7</v>
      </c>
      <c r="I477" s="6">
        <v>6774.9</v>
      </c>
      <c r="J477" s="6">
        <v>7549.6</v>
      </c>
      <c r="K477" s="6">
        <v>8319.5</v>
      </c>
      <c r="L477" s="6">
        <v>8264.7000000000007</v>
      </c>
      <c r="M477" s="6">
        <v>8892.5</v>
      </c>
      <c r="N477" s="6">
        <v>9641.9</v>
      </c>
      <c r="O477" s="6">
        <v>10437.799999999999</v>
      </c>
      <c r="P477" s="6">
        <v>12287.4</v>
      </c>
      <c r="Q477" s="6">
        <v>12182</v>
      </c>
      <c r="R477" s="6">
        <v>12664.4</v>
      </c>
      <c r="S477" s="6">
        <v>11943.8</v>
      </c>
      <c r="T477" s="6">
        <v>13256.2</v>
      </c>
      <c r="U477" s="6">
        <v>13133.3</v>
      </c>
      <c r="V477" s="6">
        <v>14439.1</v>
      </c>
      <c r="W477" s="6">
        <v>16631.099999999999</v>
      </c>
      <c r="X477" s="6">
        <v>17144.8</v>
      </c>
      <c r="Y477" s="6">
        <v>17419.7</v>
      </c>
      <c r="Z477" s="6">
        <v>17587.2</v>
      </c>
      <c r="AA477" s="6">
        <v>18781.2</v>
      </c>
      <c r="AB477" s="6">
        <v>19185.400000000001</v>
      </c>
      <c r="AC477" s="6">
        <v>19568.7</v>
      </c>
      <c r="AD477" s="6">
        <v>20524.900000000001</v>
      </c>
      <c r="AE477" s="6">
        <v>22363.599999999999</v>
      </c>
      <c r="AF477" s="6">
        <v>24256</v>
      </c>
      <c r="AG477" s="6">
        <v>25025.200000000001</v>
      </c>
      <c r="AH477" s="6">
        <v>25408.6</v>
      </c>
      <c r="AI477" s="6">
        <v>26428.1</v>
      </c>
      <c r="AJ477" s="6">
        <v>28137.3</v>
      </c>
      <c r="AK477" s="6">
        <v>30497.3</v>
      </c>
      <c r="AL477" s="6">
        <v>31211.7</v>
      </c>
      <c r="AM477" s="6">
        <v>30883.4</v>
      </c>
      <c r="AN477" s="6">
        <v>30229.8</v>
      </c>
      <c r="AO477" s="6">
        <v>30947.200000000001</v>
      </c>
      <c r="AP477" s="6">
        <v>32516.3</v>
      </c>
      <c r="AQ477" s="6">
        <v>34308.199999999997</v>
      </c>
      <c r="AR477" s="6">
        <v>34631.300000000003</v>
      </c>
    </row>
    <row r="478" spans="1:44" x14ac:dyDescent="0.2">
      <c r="A478" s="9">
        <v>163</v>
      </c>
      <c r="B478" s="6">
        <v>5034.8</v>
      </c>
      <c r="C478" s="6">
        <v>5280.7</v>
      </c>
      <c r="D478" s="6">
        <v>5585.8</v>
      </c>
      <c r="E478" s="6">
        <v>5799.1</v>
      </c>
      <c r="F478" s="6">
        <v>6727.8</v>
      </c>
      <c r="G478" s="6">
        <v>7505.7</v>
      </c>
      <c r="H478" s="6">
        <v>8747.2000000000007</v>
      </c>
      <c r="I478" s="6">
        <v>9389.1</v>
      </c>
      <c r="J478" s="6">
        <v>10462.799999999999</v>
      </c>
      <c r="K478" s="6">
        <v>11529.7</v>
      </c>
      <c r="L478" s="6">
        <v>11453.7</v>
      </c>
      <c r="M478" s="6">
        <v>12323.9</v>
      </c>
      <c r="N478" s="6">
        <v>13362.4</v>
      </c>
      <c r="O478" s="6">
        <v>14465.5</v>
      </c>
      <c r="P478" s="6">
        <v>17028.7</v>
      </c>
      <c r="Q478" s="6">
        <v>16882.7</v>
      </c>
      <c r="R478" s="6">
        <v>17551.099999999999</v>
      </c>
      <c r="S478" s="6">
        <v>16552.5</v>
      </c>
      <c r="T478" s="6">
        <v>18371.400000000001</v>
      </c>
      <c r="U478" s="6">
        <v>18201</v>
      </c>
      <c r="V478" s="6">
        <v>20010.7</v>
      </c>
      <c r="W478" s="6">
        <v>23048.5</v>
      </c>
      <c r="X478" s="6">
        <v>23760.5</v>
      </c>
      <c r="Y478" s="6">
        <v>24141.4</v>
      </c>
      <c r="Z478" s="6">
        <v>24373.5</v>
      </c>
      <c r="AA478" s="6">
        <v>26028.2</v>
      </c>
      <c r="AB478" s="6">
        <v>24916</v>
      </c>
      <c r="AC478" s="6">
        <v>24473.200000000001</v>
      </c>
      <c r="AD478" s="6">
        <v>24817.8</v>
      </c>
      <c r="AE478" s="6">
        <v>25863.200000000001</v>
      </c>
      <c r="AF478" s="6">
        <v>27199.599999999999</v>
      </c>
      <c r="AG478" s="6">
        <v>29746.2</v>
      </c>
      <c r="AH478" s="6">
        <v>28919.3</v>
      </c>
      <c r="AI478" s="6">
        <v>28206.3</v>
      </c>
      <c r="AJ478" s="6">
        <v>30302.2</v>
      </c>
      <c r="AK478" s="6">
        <v>31386.799999999999</v>
      </c>
      <c r="AL478" s="6">
        <v>32099.3</v>
      </c>
      <c r="AM478" s="6">
        <v>31760.5</v>
      </c>
      <c r="AN478" s="6">
        <v>31359.599999999999</v>
      </c>
      <c r="AO478" s="6">
        <v>31981.1</v>
      </c>
      <c r="AP478" s="6">
        <v>33865</v>
      </c>
      <c r="AQ478" s="6">
        <v>34686.9</v>
      </c>
      <c r="AR478" s="6">
        <v>35013.599999999999</v>
      </c>
    </row>
    <row r="479" spans="1:44" x14ac:dyDescent="0.2">
      <c r="A479" s="9">
        <v>164</v>
      </c>
      <c r="B479" s="6">
        <v>1303.5999999999999</v>
      </c>
      <c r="C479" s="6">
        <v>1366.4</v>
      </c>
      <c r="D479" s="6">
        <v>1530.5</v>
      </c>
      <c r="E479" s="6">
        <v>1490.2</v>
      </c>
      <c r="F479" s="6">
        <v>1577</v>
      </c>
      <c r="G479" s="6">
        <v>1737.3</v>
      </c>
      <c r="H479" s="6">
        <v>1941.5</v>
      </c>
      <c r="I479" s="6">
        <v>2012.2</v>
      </c>
      <c r="J479" s="6">
        <v>2101.1999999999998</v>
      </c>
      <c r="K479" s="6">
        <v>2269</v>
      </c>
      <c r="L479" s="6">
        <v>2279.6</v>
      </c>
      <c r="M479" s="6">
        <v>2397.1</v>
      </c>
      <c r="N479" s="6">
        <v>2616.1</v>
      </c>
      <c r="O479" s="6">
        <v>2936.5</v>
      </c>
      <c r="P479" s="6">
        <v>3166.2</v>
      </c>
      <c r="Q479" s="6">
        <v>3389.9</v>
      </c>
      <c r="R479" s="6">
        <v>3703.4</v>
      </c>
      <c r="S479" s="6">
        <v>3869.2</v>
      </c>
      <c r="T479" s="6">
        <v>3960.1</v>
      </c>
      <c r="U479" s="6">
        <v>3938.3</v>
      </c>
      <c r="V479" s="6">
        <v>4062.5</v>
      </c>
      <c r="W479" s="6">
        <v>4534.3</v>
      </c>
      <c r="X479" s="6">
        <v>5019.8</v>
      </c>
      <c r="Y479" s="6">
        <v>5385.9</v>
      </c>
      <c r="Z479" s="6">
        <v>5866.5</v>
      </c>
      <c r="AA479" s="6">
        <v>6375.1</v>
      </c>
      <c r="AB479" s="6">
        <v>5851.4</v>
      </c>
      <c r="AC479" s="6">
        <v>5631.4</v>
      </c>
      <c r="AD479" s="6">
        <v>5969.4</v>
      </c>
      <c r="AE479" s="6">
        <v>6378.6</v>
      </c>
      <c r="AF479" s="6">
        <v>7066.9</v>
      </c>
      <c r="AG479" s="6">
        <v>7645.6</v>
      </c>
      <c r="AH479" s="6">
        <v>8246.2000000000007</v>
      </c>
      <c r="AI479" s="6">
        <v>8638</v>
      </c>
      <c r="AJ479" s="6">
        <v>10514</v>
      </c>
      <c r="AK479" s="6">
        <v>11444.5</v>
      </c>
      <c r="AL479" s="6">
        <v>12806.1</v>
      </c>
      <c r="AM479" s="6">
        <v>12918.7</v>
      </c>
      <c r="AN479" s="6">
        <v>12254.4</v>
      </c>
      <c r="AO479" s="6">
        <v>12219.9</v>
      </c>
      <c r="AP479" s="6">
        <v>13011.6</v>
      </c>
      <c r="AQ479" s="6">
        <v>13134.1</v>
      </c>
      <c r="AR479" s="6">
        <v>13589.3</v>
      </c>
    </row>
    <row r="480" spans="1:44" x14ac:dyDescent="0.2">
      <c r="A480" s="9">
        <v>165</v>
      </c>
      <c r="B480" s="6">
        <v>3406.5</v>
      </c>
      <c r="C480" s="6">
        <v>3910.4</v>
      </c>
      <c r="D480" s="6">
        <v>4129.7</v>
      </c>
      <c r="E480" s="6">
        <v>4282.7</v>
      </c>
      <c r="F480" s="6">
        <v>4467.7</v>
      </c>
      <c r="G480" s="6">
        <v>4978.3999999999996</v>
      </c>
      <c r="H480" s="6">
        <v>5032.7</v>
      </c>
      <c r="I480" s="6">
        <v>4985</v>
      </c>
      <c r="J480" s="6">
        <v>5027.3999999999996</v>
      </c>
      <c r="K480" s="6">
        <v>5321.5</v>
      </c>
      <c r="L480" s="6">
        <v>5105.5</v>
      </c>
      <c r="M480" s="6">
        <v>5605.4</v>
      </c>
      <c r="N480" s="6">
        <v>5659</v>
      </c>
      <c r="O480" s="6">
        <v>6104</v>
      </c>
      <c r="P480" s="6">
        <v>5730.3</v>
      </c>
      <c r="Q480" s="6">
        <v>5773.2</v>
      </c>
      <c r="R480" s="6">
        <v>6299.7</v>
      </c>
      <c r="S480" s="6">
        <v>6575.3</v>
      </c>
      <c r="T480" s="6">
        <v>6977.8</v>
      </c>
      <c r="U480" s="6">
        <v>6968</v>
      </c>
      <c r="V480" s="6">
        <v>8096.7</v>
      </c>
      <c r="W480" s="6">
        <v>8588.4</v>
      </c>
      <c r="X480" s="6">
        <v>9245.9</v>
      </c>
      <c r="Y480" s="6">
        <v>10041.799999999999</v>
      </c>
      <c r="Z480" s="6">
        <v>10672.2</v>
      </c>
      <c r="AA480" s="6">
        <v>10956</v>
      </c>
      <c r="AB480" s="6">
        <v>12060.5</v>
      </c>
      <c r="AC480" s="6">
        <v>12933.1</v>
      </c>
      <c r="AD480" s="6">
        <v>13921.9</v>
      </c>
      <c r="AE480" s="6">
        <v>14270.9</v>
      </c>
      <c r="AF480" s="6">
        <v>13832.4</v>
      </c>
      <c r="AG480" s="6">
        <v>14994.4</v>
      </c>
      <c r="AH480" s="6">
        <v>16266.1</v>
      </c>
      <c r="AI480" s="6">
        <v>17030.7</v>
      </c>
      <c r="AJ480" s="6">
        <v>18126</v>
      </c>
      <c r="AK480" s="6">
        <v>18893.599999999999</v>
      </c>
      <c r="AL480" s="6">
        <v>19683.099999999999</v>
      </c>
      <c r="AM480" s="6">
        <v>18408.900000000001</v>
      </c>
      <c r="AN480" s="6">
        <v>19425.599999999999</v>
      </c>
      <c r="AO480" s="6">
        <v>20342.900000000001</v>
      </c>
      <c r="AP480" s="6">
        <v>20685</v>
      </c>
      <c r="AQ480" s="6">
        <v>21063</v>
      </c>
      <c r="AR480" s="6">
        <v>20859.7</v>
      </c>
    </row>
    <row r="481" spans="1:44" x14ac:dyDescent="0.2">
      <c r="A481" s="9">
        <v>166</v>
      </c>
      <c r="B481" s="6">
        <v>7343.9</v>
      </c>
      <c r="C481" s="6">
        <v>8430.2000000000007</v>
      </c>
      <c r="D481" s="6">
        <v>8902.9</v>
      </c>
      <c r="E481" s="6">
        <v>9232.7000000000007</v>
      </c>
      <c r="F481" s="6">
        <v>9631.6</v>
      </c>
      <c r="G481" s="6">
        <v>10732.6</v>
      </c>
      <c r="H481" s="6">
        <v>10849.6</v>
      </c>
      <c r="I481" s="6">
        <v>10746.9</v>
      </c>
      <c r="J481" s="6">
        <v>10838.4</v>
      </c>
      <c r="K481" s="6">
        <v>11472.3</v>
      </c>
      <c r="L481" s="6">
        <v>11006.6</v>
      </c>
      <c r="M481" s="6">
        <v>12084.4</v>
      </c>
      <c r="N481" s="6">
        <v>12199.9</v>
      </c>
      <c r="O481" s="6">
        <v>13159.2</v>
      </c>
      <c r="P481" s="6">
        <v>12353.6</v>
      </c>
      <c r="Q481" s="6">
        <v>12446.1</v>
      </c>
      <c r="R481" s="6">
        <v>13581.1</v>
      </c>
      <c r="S481" s="6">
        <v>14175.4</v>
      </c>
      <c r="T481" s="6">
        <v>15043.1</v>
      </c>
      <c r="U481" s="6">
        <v>15022</v>
      </c>
      <c r="V481" s="6">
        <v>17455.2</v>
      </c>
      <c r="W481" s="6">
        <v>18515.3</v>
      </c>
      <c r="X481" s="6">
        <v>19932.599999999999</v>
      </c>
      <c r="Y481" s="6">
        <v>21648.400000000001</v>
      </c>
      <c r="Z481" s="6">
        <v>23007.5</v>
      </c>
      <c r="AA481" s="6">
        <v>23619.3</v>
      </c>
      <c r="AB481" s="6">
        <v>22106.1</v>
      </c>
      <c r="AC481" s="6">
        <v>20236</v>
      </c>
      <c r="AD481" s="6">
        <v>18706.8</v>
      </c>
      <c r="AE481" s="6">
        <v>16570.900000000001</v>
      </c>
      <c r="AF481" s="6">
        <v>14911.5</v>
      </c>
      <c r="AG481" s="6">
        <v>18584</v>
      </c>
      <c r="AH481" s="6">
        <v>22062.5</v>
      </c>
      <c r="AI481" s="6">
        <v>24130.5</v>
      </c>
      <c r="AJ481" s="6">
        <v>27892.2</v>
      </c>
      <c r="AK481" s="6">
        <v>30176</v>
      </c>
      <c r="AL481" s="6">
        <v>29944.799999999999</v>
      </c>
      <c r="AM481" s="6">
        <v>28363.8</v>
      </c>
      <c r="AN481" s="6">
        <v>27206.799999999999</v>
      </c>
      <c r="AO481" s="6">
        <v>27608.799999999999</v>
      </c>
      <c r="AP481" s="6">
        <v>29043.1</v>
      </c>
      <c r="AQ481" s="6">
        <v>29808.1</v>
      </c>
      <c r="AR481" s="6">
        <v>29811.1</v>
      </c>
    </row>
    <row r="482" spans="1:44" x14ac:dyDescent="0.2">
      <c r="A482" s="9">
        <v>167</v>
      </c>
      <c r="B482" s="6">
        <v>17081.5</v>
      </c>
      <c r="C482" s="6">
        <v>19608.099999999999</v>
      </c>
      <c r="D482" s="6">
        <v>20707.599999999999</v>
      </c>
      <c r="E482" s="6">
        <v>21474.799999999999</v>
      </c>
      <c r="F482" s="6">
        <v>22402.6</v>
      </c>
      <c r="G482" s="6">
        <v>24963.3</v>
      </c>
      <c r="H482" s="6">
        <v>25235.5</v>
      </c>
      <c r="I482" s="6">
        <v>24996.7</v>
      </c>
      <c r="J482" s="6">
        <v>25209.3</v>
      </c>
      <c r="K482" s="6">
        <v>26683.8</v>
      </c>
      <c r="L482" s="6">
        <v>25600.6</v>
      </c>
      <c r="M482" s="6">
        <v>28107.5</v>
      </c>
      <c r="N482" s="6">
        <v>28376.1</v>
      </c>
      <c r="O482" s="6">
        <v>30607.4</v>
      </c>
      <c r="P482" s="6">
        <v>28733.8</v>
      </c>
      <c r="Q482" s="6">
        <v>28948.799999999999</v>
      </c>
      <c r="R482" s="6">
        <v>31588.9</v>
      </c>
      <c r="S482" s="6">
        <v>32971</v>
      </c>
      <c r="T482" s="6">
        <v>34989.300000000003</v>
      </c>
      <c r="U482" s="6">
        <v>34940.199999999997</v>
      </c>
      <c r="V482" s="6">
        <v>40599.699999999997</v>
      </c>
      <c r="W482" s="6">
        <v>43065.5</v>
      </c>
      <c r="X482" s="6">
        <v>46362</v>
      </c>
      <c r="Y482" s="6">
        <v>50352.9</v>
      </c>
      <c r="Z482" s="6">
        <v>53514.1</v>
      </c>
      <c r="AA482" s="6">
        <v>54937.2</v>
      </c>
      <c r="AB482" s="6">
        <v>56721.3</v>
      </c>
      <c r="AC482" s="6">
        <v>59035.8</v>
      </c>
      <c r="AD482" s="6">
        <v>58869</v>
      </c>
      <c r="AE482" s="6">
        <v>58138.7</v>
      </c>
      <c r="AF482" s="6">
        <v>58956.3</v>
      </c>
      <c r="AG482" s="6">
        <v>60702</v>
      </c>
      <c r="AH482" s="6">
        <v>63521.2</v>
      </c>
      <c r="AI482" s="6">
        <v>63598.3</v>
      </c>
      <c r="AJ482" s="6">
        <v>65651</v>
      </c>
      <c r="AK482" s="6">
        <v>66940.7</v>
      </c>
      <c r="AL482" s="6">
        <v>66958.7</v>
      </c>
      <c r="AM482" s="6">
        <v>71880.899999999994</v>
      </c>
      <c r="AN482" s="6">
        <v>73165.2</v>
      </c>
      <c r="AO482" s="6">
        <v>74252.800000000003</v>
      </c>
      <c r="AP482" s="6">
        <v>75879.600000000006</v>
      </c>
      <c r="AQ482" s="6">
        <v>76912.7</v>
      </c>
      <c r="AR482" s="6">
        <v>77803</v>
      </c>
    </row>
    <row r="483" spans="1:44" x14ac:dyDescent="0.2">
      <c r="A483" s="9">
        <v>168</v>
      </c>
      <c r="B483" s="6">
        <v>49862.7</v>
      </c>
      <c r="C483" s="6">
        <v>52495.7</v>
      </c>
      <c r="D483" s="6">
        <v>52649.3</v>
      </c>
      <c r="E483" s="6">
        <v>54437.2</v>
      </c>
      <c r="F483" s="6">
        <v>60259.8</v>
      </c>
      <c r="G483" s="6">
        <v>67600.600000000006</v>
      </c>
      <c r="H483" s="6">
        <v>76367.199999999997</v>
      </c>
      <c r="I483" s="6">
        <v>84686.6</v>
      </c>
      <c r="J483" s="6">
        <v>85503.7</v>
      </c>
      <c r="K483" s="6">
        <v>90289.600000000006</v>
      </c>
      <c r="L483" s="6">
        <v>91226.4</v>
      </c>
      <c r="M483" s="6">
        <v>96346.6</v>
      </c>
      <c r="N483" s="6">
        <v>100224.7</v>
      </c>
      <c r="O483" s="6">
        <v>108965</v>
      </c>
      <c r="P483" s="6">
        <v>110612.9</v>
      </c>
      <c r="Q483" s="6">
        <v>120692.6</v>
      </c>
      <c r="R483" s="6">
        <v>127252.4</v>
      </c>
      <c r="S483" s="6">
        <v>127808.1</v>
      </c>
      <c r="T483" s="6">
        <v>127632.5</v>
      </c>
      <c r="U483" s="6">
        <v>123867.3</v>
      </c>
      <c r="V483" s="6">
        <v>130436.1</v>
      </c>
      <c r="W483" s="6">
        <v>133946.4</v>
      </c>
      <c r="X483" s="6">
        <v>143325.20000000001</v>
      </c>
      <c r="Y483" s="6">
        <v>150529.79999999999</v>
      </c>
      <c r="Z483" s="6">
        <v>157044.4</v>
      </c>
      <c r="AA483" s="6">
        <v>163941.79999999999</v>
      </c>
      <c r="AB483" s="6">
        <v>167696.4</v>
      </c>
      <c r="AC483" s="6">
        <v>174703.4</v>
      </c>
      <c r="AD483" s="6">
        <v>190481.2</v>
      </c>
      <c r="AE483" s="6">
        <v>177071</v>
      </c>
      <c r="AF483" s="6">
        <v>179614.4</v>
      </c>
      <c r="AG483" s="6">
        <v>183788.2</v>
      </c>
      <c r="AH483" s="6">
        <v>193522.4</v>
      </c>
      <c r="AI483" s="6">
        <v>198171.9</v>
      </c>
      <c r="AJ483" s="6">
        <v>201684.3</v>
      </c>
      <c r="AK483" s="6">
        <v>199520.1</v>
      </c>
      <c r="AL483" s="6">
        <v>194521.2</v>
      </c>
      <c r="AM483" s="6">
        <v>178419</v>
      </c>
      <c r="AN483" s="6">
        <v>178695</v>
      </c>
      <c r="AO483" s="6">
        <v>185412.8</v>
      </c>
      <c r="AP483" s="6">
        <v>191079.6</v>
      </c>
      <c r="AQ483" s="6">
        <v>195838.2</v>
      </c>
      <c r="AR483" s="6">
        <v>197431.1</v>
      </c>
    </row>
    <row r="484" spans="1:44" x14ac:dyDescent="0.2">
      <c r="A484" s="9">
        <v>169</v>
      </c>
      <c r="B484" s="6">
        <v>227921</v>
      </c>
      <c r="C484" s="6">
        <v>237081.5</v>
      </c>
      <c r="D484" s="6">
        <v>237559.4</v>
      </c>
      <c r="E484" s="6">
        <v>246079.2</v>
      </c>
      <c r="F484" s="6">
        <v>262212.8</v>
      </c>
      <c r="G484" s="6">
        <v>269184.3</v>
      </c>
      <c r="H484" s="6">
        <v>279013.90000000002</v>
      </c>
      <c r="I484" s="6">
        <v>288686.2</v>
      </c>
      <c r="J484" s="6">
        <v>290084.3</v>
      </c>
      <c r="K484" s="6">
        <v>290467.7</v>
      </c>
      <c r="L484" s="6">
        <v>294239.8</v>
      </c>
      <c r="M484" s="6">
        <v>303588.8</v>
      </c>
      <c r="N484" s="6">
        <v>309702</v>
      </c>
      <c r="O484" s="6">
        <v>318426.3</v>
      </c>
      <c r="P484" s="6">
        <v>323580.40000000002</v>
      </c>
      <c r="Q484" s="6">
        <v>353520.4</v>
      </c>
      <c r="R484" s="6">
        <v>366195</v>
      </c>
      <c r="S484" s="6">
        <v>376392.8</v>
      </c>
      <c r="T484" s="6">
        <v>386584.5</v>
      </c>
      <c r="U484" s="6">
        <v>378814.7</v>
      </c>
      <c r="V484" s="6">
        <v>382223.1</v>
      </c>
      <c r="W484" s="6">
        <v>398692.5</v>
      </c>
      <c r="X484" s="6">
        <v>409690.8</v>
      </c>
      <c r="Y484" s="6">
        <v>415154.3</v>
      </c>
      <c r="Z484" s="6">
        <v>421235.7</v>
      </c>
      <c r="AA484" s="6">
        <v>435444.9</v>
      </c>
      <c r="AB484" s="6">
        <v>449697.2</v>
      </c>
      <c r="AC484" s="6">
        <v>460890.1</v>
      </c>
      <c r="AD484" s="6">
        <v>481802.2</v>
      </c>
      <c r="AE484" s="6">
        <v>487727.1</v>
      </c>
      <c r="AF484" s="6">
        <v>500522.6</v>
      </c>
      <c r="AG484" s="6">
        <v>513518.4</v>
      </c>
      <c r="AH484" s="6">
        <v>528890.80000000005</v>
      </c>
      <c r="AI484" s="6">
        <v>539886.1</v>
      </c>
      <c r="AJ484" s="6">
        <v>552248.69999999995</v>
      </c>
      <c r="AK484" s="6">
        <v>554030.69999999995</v>
      </c>
      <c r="AL484" s="6">
        <v>543466.4</v>
      </c>
      <c r="AM484" s="6">
        <v>521568</v>
      </c>
      <c r="AN484" s="6">
        <v>533036</v>
      </c>
      <c r="AO484" s="6">
        <v>549698.1</v>
      </c>
      <c r="AP484" s="6">
        <v>566142.80000000005</v>
      </c>
      <c r="AQ484" s="6">
        <v>577350.30000000005</v>
      </c>
      <c r="AR484" s="6">
        <v>579638.69999999995</v>
      </c>
    </row>
    <row r="485" spans="1:44" x14ac:dyDescent="0.2">
      <c r="A485" s="9">
        <v>170</v>
      </c>
      <c r="B485" s="6">
        <v>62855.3</v>
      </c>
      <c r="C485" s="6">
        <v>62582.7</v>
      </c>
      <c r="D485" s="6">
        <v>60869.9</v>
      </c>
      <c r="E485" s="6">
        <v>63018.1</v>
      </c>
      <c r="F485" s="6">
        <v>65670.899999999994</v>
      </c>
      <c r="G485" s="6">
        <v>71011.600000000006</v>
      </c>
      <c r="H485" s="6">
        <v>73192.5</v>
      </c>
      <c r="I485" s="6">
        <v>75323</v>
      </c>
      <c r="J485" s="6">
        <v>71125.5</v>
      </c>
      <c r="K485" s="6">
        <v>70550.3</v>
      </c>
      <c r="L485" s="6">
        <v>68297.8</v>
      </c>
      <c r="M485" s="6">
        <v>74666.399999999994</v>
      </c>
      <c r="N485" s="6">
        <v>82748.600000000006</v>
      </c>
      <c r="O485" s="6">
        <v>94109.4</v>
      </c>
      <c r="P485" s="6">
        <v>96831.9</v>
      </c>
      <c r="Q485" s="6">
        <v>102746.7</v>
      </c>
      <c r="R485" s="6">
        <v>109096.6</v>
      </c>
      <c r="S485" s="6">
        <v>111322.7</v>
      </c>
      <c r="T485" s="6">
        <v>109569.8</v>
      </c>
      <c r="U485" s="6">
        <v>98010.2</v>
      </c>
      <c r="V485" s="6">
        <v>100020.1</v>
      </c>
      <c r="W485" s="6">
        <v>104126.5</v>
      </c>
      <c r="X485" s="6">
        <v>111529.5</v>
      </c>
      <c r="Y485" s="6">
        <v>117995.2</v>
      </c>
      <c r="Z485" s="6">
        <v>123279.3</v>
      </c>
      <c r="AA485" s="6">
        <v>126616.4</v>
      </c>
      <c r="AB485" s="6">
        <v>133433.9</v>
      </c>
      <c r="AC485" s="6">
        <v>133903.6</v>
      </c>
      <c r="AD485" s="6">
        <v>133778.9</v>
      </c>
      <c r="AE485" s="6">
        <v>130688.4</v>
      </c>
      <c r="AF485" s="6">
        <v>127097.8</v>
      </c>
      <c r="AG485" s="6">
        <v>127967.7</v>
      </c>
      <c r="AH485" s="6">
        <v>127958.3</v>
      </c>
      <c r="AI485" s="6">
        <v>127343.4</v>
      </c>
      <c r="AJ485" s="6">
        <v>124786.7</v>
      </c>
      <c r="AK485" s="6">
        <v>121200.7</v>
      </c>
      <c r="AL485" s="6">
        <v>121399.8</v>
      </c>
      <c r="AM485" s="6">
        <v>107322.3</v>
      </c>
      <c r="AN485" s="6">
        <v>111527.5</v>
      </c>
      <c r="AO485" s="6">
        <v>113886</v>
      </c>
      <c r="AP485" s="6">
        <v>117507.2</v>
      </c>
      <c r="AQ485" s="6">
        <v>116887.6</v>
      </c>
      <c r="AR485" s="6">
        <v>118178.8</v>
      </c>
    </row>
    <row r="486" spans="1:44" x14ac:dyDescent="0.2">
      <c r="A486" s="9">
        <v>171</v>
      </c>
      <c r="B486" s="6">
        <v>19691.2</v>
      </c>
      <c r="C486" s="6">
        <v>21081.599999999999</v>
      </c>
      <c r="D486" s="6">
        <v>22128.6</v>
      </c>
      <c r="E486" s="6">
        <v>24143.5</v>
      </c>
      <c r="F486" s="6">
        <v>25106.3</v>
      </c>
      <c r="G486" s="6">
        <v>26221</v>
      </c>
      <c r="H486" s="6">
        <v>24217.9</v>
      </c>
      <c r="I486" s="6">
        <v>23390.3</v>
      </c>
      <c r="J486" s="6">
        <v>21605.4</v>
      </c>
      <c r="K486" s="6">
        <v>19964.5</v>
      </c>
      <c r="L486" s="6">
        <v>18450</v>
      </c>
      <c r="M486" s="6">
        <v>18207.5</v>
      </c>
      <c r="N486" s="6">
        <v>17874.7</v>
      </c>
      <c r="O486" s="6">
        <v>19040.599999999999</v>
      </c>
      <c r="P486" s="6">
        <v>18914.8</v>
      </c>
      <c r="Q486" s="6">
        <v>20701.3</v>
      </c>
      <c r="R486" s="6">
        <v>21776.799999999999</v>
      </c>
      <c r="S486" s="6">
        <v>21288</v>
      </c>
      <c r="T486" s="6">
        <v>20592.5</v>
      </c>
      <c r="U486" s="6">
        <v>19169.8</v>
      </c>
      <c r="V486" s="6">
        <v>18635.599999999999</v>
      </c>
      <c r="W486" s="6">
        <v>18667</v>
      </c>
      <c r="X486" s="6">
        <v>18216.3</v>
      </c>
      <c r="Y486" s="6">
        <v>18799.3</v>
      </c>
      <c r="Z486" s="6">
        <v>18027.8</v>
      </c>
      <c r="AA486" s="6">
        <v>18135.5</v>
      </c>
      <c r="AB486" s="6">
        <v>19581.2</v>
      </c>
      <c r="AC486" s="6">
        <v>20490.3</v>
      </c>
      <c r="AD486" s="6">
        <v>21577</v>
      </c>
      <c r="AE486" s="6">
        <v>20720.599999999999</v>
      </c>
      <c r="AF486" s="6">
        <v>20217.5</v>
      </c>
      <c r="AG486" s="6">
        <v>19916.7</v>
      </c>
      <c r="AH486" s="6">
        <v>19951.3</v>
      </c>
      <c r="AI486" s="6">
        <v>19403.599999999999</v>
      </c>
      <c r="AJ486" s="6">
        <v>19383.5</v>
      </c>
      <c r="AK486" s="6">
        <v>18954</v>
      </c>
      <c r="AL486" s="6">
        <v>20081.7</v>
      </c>
      <c r="AM486" s="6">
        <v>19432.599999999999</v>
      </c>
      <c r="AN486" s="6">
        <v>20382.7</v>
      </c>
      <c r="AO486" s="6">
        <v>21329.8</v>
      </c>
      <c r="AP486" s="6">
        <v>21827.9</v>
      </c>
      <c r="AQ486" s="6">
        <v>22087.200000000001</v>
      </c>
      <c r="AR486" s="6">
        <v>22667.7</v>
      </c>
    </row>
    <row r="487" spans="1:44" x14ac:dyDescent="0.2">
      <c r="A487" s="9">
        <v>172</v>
      </c>
      <c r="B487" s="6">
        <v>12254.8</v>
      </c>
      <c r="C487" s="6">
        <v>13727.9</v>
      </c>
      <c r="D487" s="6">
        <v>14865.5</v>
      </c>
      <c r="E487" s="6">
        <v>15700.2</v>
      </c>
      <c r="F487" s="6">
        <v>16541</v>
      </c>
      <c r="G487" s="6">
        <v>18942.5</v>
      </c>
      <c r="H487" s="6">
        <v>21342.1</v>
      </c>
      <c r="I487" s="6">
        <v>22161.3</v>
      </c>
      <c r="J487" s="6">
        <v>23118.2</v>
      </c>
      <c r="K487" s="6">
        <v>23210.6</v>
      </c>
      <c r="L487" s="6">
        <v>19272.7</v>
      </c>
      <c r="M487" s="6">
        <v>17973.400000000001</v>
      </c>
      <c r="N487" s="6">
        <v>18334.3</v>
      </c>
      <c r="O487" s="6">
        <v>20109.7</v>
      </c>
      <c r="P487" s="6">
        <v>20498.5</v>
      </c>
      <c r="Q487" s="6">
        <v>18831.099999999999</v>
      </c>
      <c r="R487" s="6">
        <v>20671.900000000001</v>
      </c>
      <c r="S487" s="6">
        <v>22146.9</v>
      </c>
      <c r="T487" s="6">
        <v>23143.9</v>
      </c>
      <c r="U487" s="6">
        <v>22015.8</v>
      </c>
      <c r="V487" s="6">
        <v>22814.799999999999</v>
      </c>
      <c r="W487" s="6">
        <v>22588.400000000001</v>
      </c>
      <c r="X487" s="6">
        <v>24562.5</v>
      </c>
      <c r="Y487" s="6">
        <v>26647.4</v>
      </c>
      <c r="Z487" s="6">
        <v>26317.7</v>
      </c>
      <c r="AA487" s="6">
        <v>26674.2</v>
      </c>
      <c r="AB487" s="6">
        <v>28716.1</v>
      </c>
      <c r="AC487" s="6">
        <v>29484.6</v>
      </c>
      <c r="AD487" s="6">
        <v>30550.1</v>
      </c>
      <c r="AE487" s="6">
        <v>29691.1</v>
      </c>
      <c r="AF487" s="6">
        <v>30184.6</v>
      </c>
      <c r="AG487" s="6">
        <v>31898.400000000001</v>
      </c>
      <c r="AH487" s="6">
        <v>32612.9</v>
      </c>
      <c r="AI487" s="6">
        <v>32348.3</v>
      </c>
      <c r="AJ487" s="6">
        <v>33305.9</v>
      </c>
      <c r="AK487" s="6">
        <v>33354.5</v>
      </c>
      <c r="AL487" s="6">
        <v>35155.800000000003</v>
      </c>
      <c r="AM487" s="6">
        <v>30275.1</v>
      </c>
      <c r="AN487" s="6">
        <v>30232.7</v>
      </c>
      <c r="AO487" s="6">
        <v>32310.799999999999</v>
      </c>
      <c r="AP487" s="6">
        <v>33729.5</v>
      </c>
      <c r="AQ487" s="6">
        <v>32451.3</v>
      </c>
      <c r="AR487" s="6">
        <v>32355</v>
      </c>
    </row>
    <row r="488" spans="1:44" x14ac:dyDescent="0.2">
      <c r="A488" s="9">
        <v>173</v>
      </c>
      <c r="B488" s="6">
        <v>26975.7</v>
      </c>
      <c r="C488" s="6">
        <v>26497.9</v>
      </c>
      <c r="D488" s="6">
        <v>25387</v>
      </c>
      <c r="E488" s="6">
        <v>24624.6</v>
      </c>
      <c r="F488" s="6">
        <v>23934.2</v>
      </c>
      <c r="G488" s="6">
        <v>22870.3</v>
      </c>
      <c r="H488" s="6">
        <v>21965.5</v>
      </c>
      <c r="I488" s="6">
        <v>21809.1</v>
      </c>
      <c r="J488" s="6">
        <v>20102.2</v>
      </c>
      <c r="K488" s="6">
        <v>18463.2</v>
      </c>
      <c r="L488" s="6">
        <v>17109.7</v>
      </c>
      <c r="M488" s="6">
        <v>16432.400000000001</v>
      </c>
      <c r="N488" s="6">
        <v>15636.9</v>
      </c>
      <c r="O488" s="6">
        <v>16606.400000000001</v>
      </c>
      <c r="P488" s="6">
        <v>16727.7</v>
      </c>
      <c r="Q488" s="6">
        <v>18252.2</v>
      </c>
      <c r="R488" s="6">
        <v>18454.7</v>
      </c>
      <c r="S488" s="6">
        <v>19035.2</v>
      </c>
      <c r="T488" s="6">
        <v>19312.599999999999</v>
      </c>
      <c r="U488" s="6">
        <v>18544.400000000001</v>
      </c>
      <c r="V488" s="6">
        <v>17694.900000000001</v>
      </c>
      <c r="W488" s="6">
        <v>17484.3</v>
      </c>
      <c r="X488" s="6">
        <v>18025.400000000001</v>
      </c>
      <c r="Y488" s="6">
        <v>19792.7</v>
      </c>
      <c r="Z488" s="6">
        <v>20692</v>
      </c>
      <c r="AA488" s="6">
        <v>22196.1</v>
      </c>
      <c r="AB488" s="6">
        <v>25500.799999999999</v>
      </c>
      <c r="AC488" s="6">
        <v>27016.799999999999</v>
      </c>
      <c r="AD488" s="6">
        <v>27034.3</v>
      </c>
      <c r="AE488" s="6">
        <v>25791.3</v>
      </c>
      <c r="AF488" s="6">
        <v>25360.6</v>
      </c>
      <c r="AG488" s="6">
        <v>24501.7</v>
      </c>
      <c r="AH488" s="6">
        <v>24030.1</v>
      </c>
      <c r="AI488" s="6">
        <v>23070.799999999999</v>
      </c>
      <c r="AJ488" s="6">
        <v>23689.9</v>
      </c>
      <c r="AK488" s="6">
        <v>22416.3</v>
      </c>
      <c r="AL488" s="6">
        <v>22976.7</v>
      </c>
      <c r="AM488" s="6">
        <v>22439.8</v>
      </c>
      <c r="AN488" s="6">
        <v>22501.7</v>
      </c>
      <c r="AO488" s="6">
        <v>22562.799999999999</v>
      </c>
      <c r="AP488" s="6">
        <v>21787.5</v>
      </c>
      <c r="AQ488" s="6">
        <v>21621.5</v>
      </c>
      <c r="AR488" s="6">
        <v>21633.8</v>
      </c>
    </row>
    <row r="489" spans="1:44" x14ac:dyDescent="0.2">
      <c r="A489" s="9">
        <v>174</v>
      </c>
      <c r="B489" s="6">
        <v>18043</v>
      </c>
      <c r="C489" s="6">
        <v>18163.400000000001</v>
      </c>
      <c r="D489" s="6">
        <v>17286</v>
      </c>
      <c r="E489" s="6">
        <v>16916.599999999999</v>
      </c>
      <c r="F489" s="6">
        <v>16368.4</v>
      </c>
      <c r="G489" s="6">
        <v>16852.7</v>
      </c>
      <c r="H489" s="6">
        <v>16897.3</v>
      </c>
      <c r="I489" s="6">
        <v>16727.2</v>
      </c>
      <c r="J489" s="6">
        <v>16383.5</v>
      </c>
      <c r="K489" s="6">
        <v>15944</v>
      </c>
      <c r="L489" s="6">
        <v>15321.8</v>
      </c>
      <c r="M489" s="6">
        <v>18421</v>
      </c>
      <c r="N489" s="6">
        <v>18631.3</v>
      </c>
      <c r="O489" s="6">
        <v>20177.7</v>
      </c>
      <c r="P489" s="6">
        <v>21928.9</v>
      </c>
      <c r="Q489" s="6">
        <v>23754.1</v>
      </c>
      <c r="R489" s="6">
        <v>26606.799999999999</v>
      </c>
      <c r="S489" s="6">
        <v>27739.599999999999</v>
      </c>
      <c r="T489" s="6">
        <v>28823.4</v>
      </c>
      <c r="U489" s="6">
        <v>26578.5</v>
      </c>
      <c r="V489" s="6">
        <v>29621.5</v>
      </c>
      <c r="W489" s="6">
        <v>30480.1</v>
      </c>
      <c r="X489" s="6">
        <v>31783.1</v>
      </c>
      <c r="Y489" s="6">
        <v>33793.599999999999</v>
      </c>
      <c r="Z489" s="6">
        <v>35013.699999999997</v>
      </c>
      <c r="AA489" s="6">
        <v>36459.5</v>
      </c>
      <c r="AB489" s="6">
        <v>39958.699999999997</v>
      </c>
      <c r="AC489" s="6">
        <v>48514.9</v>
      </c>
      <c r="AD489" s="6">
        <v>50647.9</v>
      </c>
      <c r="AE489" s="6">
        <v>50648.2</v>
      </c>
      <c r="AF489" s="6">
        <v>52298.6</v>
      </c>
      <c r="AG489" s="6">
        <v>55298.400000000001</v>
      </c>
      <c r="AH489" s="6">
        <v>59372.1</v>
      </c>
      <c r="AI489" s="6">
        <v>61737.599999999999</v>
      </c>
      <c r="AJ489" s="6">
        <v>64736.6</v>
      </c>
      <c r="AK489" s="6">
        <v>64786.8</v>
      </c>
      <c r="AL489" s="6">
        <v>66372.7</v>
      </c>
      <c r="AM489" s="6">
        <v>60459.3</v>
      </c>
      <c r="AN489" s="6">
        <v>62458.3</v>
      </c>
      <c r="AO489" s="6">
        <v>65408.7</v>
      </c>
      <c r="AP489" s="6">
        <v>66305.8</v>
      </c>
      <c r="AQ489" s="6">
        <v>65171.3</v>
      </c>
      <c r="AR489" s="6">
        <v>65890.2</v>
      </c>
    </row>
    <row r="490" spans="1:44" x14ac:dyDescent="0.2">
      <c r="A490" s="9">
        <v>175</v>
      </c>
      <c r="B490" s="6">
        <v>21580.400000000001</v>
      </c>
      <c r="C490" s="6">
        <v>21302.5</v>
      </c>
      <c r="D490" s="6">
        <v>20618.7</v>
      </c>
      <c r="E490" s="6">
        <v>19902.7</v>
      </c>
      <c r="F490" s="6">
        <v>20966</v>
      </c>
      <c r="G490" s="6">
        <v>21334.1</v>
      </c>
      <c r="H490" s="6">
        <v>22547.8</v>
      </c>
      <c r="I490" s="6">
        <v>23459.9</v>
      </c>
      <c r="J490" s="6">
        <v>20092.7</v>
      </c>
      <c r="K490" s="6">
        <v>18843.900000000001</v>
      </c>
      <c r="L490" s="6">
        <v>17632.099999999999</v>
      </c>
      <c r="M490" s="6">
        <v>16751.400000000001</v>
      </c>
      <c r="N490" s="6">
        <v>16905.5</v>
      </c>
      <c r="O490" s="6">
        <v>17643.7</v>
      </c>
      <c r="P490" s="6">
        <v>17207.8</v>
      </c>
      <c r="Q490" s="6">
        <v>16880</v>
      </c>
      <c r="R490" s="6">
        <v>17782.599999999999</v>
      </c>
      <c r="S490" s="6">
        <v>17585.3</v>
      </c>
      <c r="T490" s="6">
        <v>17678.3</v>
      </c>
      <c r="U490" s="6">
        <v>17368.099999999999</v>
      </c>
      <c r="V490" s="6">
        <v>17710</v>
      </c>
      <c r="W490" s="6">
        <v>18279.099999999999</v>
      </c>
      <c r="X490" s="6">
        <v>18228.099999999999</v>
      </c>
      <c r="Y490" s="6">
        <v>18950.5</v>
      </c>
      <c r="Z490" s="6">
        <v>19201.5</v>
      </c>
      <c r="AA490" s="6">
        <v>19496.5</v>
      </c>
      <c r="AB490" s="6">
        <v>19462.900000000001</v>
      </c>
      <c r="AC490" s="6">
        <v>21449.1</v>
      </c>
      <c r="AD490" s="6">
        <v>21582.9</v>
      </c>
      <c r="AE490" s="6">
        <v>21546.2</v>
      </c>
      <c r="AF490" s="6">
        <v>20989.7</v>
      </c>
      <c r="AG490" s="6">
        <v>22000.1</v>
      </c>
      <c r="AH490" s="6">
        <v>21189</v>
      </c>
      <c r="AI490" s="6">
        <v>21673.3</v>
      </c>
      <c r="AJ490" s="6">
        <v>20784.7</v>
      </c>
      <c r="AK490" s="6">
        <v>20373.5</v>
      </c>
      <c r="AL490" s="6">
        <v>20408</v>
      </c>
      <c r="AM490" s="6">
        <v>19862.2</v>
      </c>
      <c r="AN490" s="6">
        <v>19673.8</v>
      </c>
      <c r="AO490" s="6">
        <v>19580.599999999999</v>
      </c>
      <c r="AP490" s="6">
        <v>22357</v>
      </c>
      <c r="AQ490" s="6">
        <v>25317.3</v>
      </c>
      <c r="AR490" s="6">
        <v>25563.599999999999</v>
      </c>
    </row>
    <row r="491" spans="1:44" x14ac:dyDescent="0.2">
      <c r="A491" s="9">
        <v>176</v>
      </c>
      <c r="B491" s="6">
        <v>26565.1</v>
      </c>
      <c r="C491" s="6">
        <v>26646.799999999999</v>
      </c>
      <c r="D491" s="6">
        <v>24781.599999999999</v>
      </c>
      <c r="E491" s="6">
        <v>23987</v>
      </c>
      <c r="F491" s="6">
        <v>24033.4</v>
      </c>
      <c r="G491" s="6">
        <v>24338.5</v>
      </c>
      <c r="H491" s="6">
        <v>25323.599999999999</v>
      </c>
      <c r="I491" s="6">
        <v>24644.2</v>
      </c>
      <c r="J491" s="6">
        <v>23534.3</v>
      </c>
      <c r="K491" s="6">
        <v>22105.599999999999</v>
      </c>
      <c r="L491" s="6">
        <v>21532.400000000001</v>
      </c>
      <c r="M491" s="6">
        <v>21923.8</v>
      </c>
      <c r="N491" s="6">
        <v>23326.3</v>
      </c>
      <c r="O491" s="6">
        <v>23471.4</v>
      </c>
      <c r="P491" s="6">
        <v>23267.5</v>
      </c>
      <c r="Q491" s="6">
        <v>23951.1</v>
      </c>
      <c r="R491" s="6">
        <v>25627.599999999999</v>
      </c>
      <c r="S491" s="6">
        <v>25952.6</v>
      </c>
      <c r="T491" s="6">
        <v>25698.3</v>
      </c>
      <c r="U491" s="6">
        <v>24899</v>
      </c>
      <c r="V491" s="6">
        <v>25687.3</v>
      </c>
      <c r="W491" s="6">
        <v>25341.9</v>
      </c>
      <c r="X491" s="6">
        <v>25444.1</v>
      </c>
      <c r="Y491" s="6">
        <v>26285.200000000001</v>
      </c>
      <c r="Z491" s="6">
        <v>26822.2</v>
      </c>
      <c r="AA491" s="6">
        <v>27771</v>
      </c>
      <c r="AB491" s="6">
        <v>29221.8</v>
      </c>
      <c r="AC491" s="6">
        <v>30051</v>
      </c>
      <c r="AD491" s="6">
        <v>30540.5</v>
      </c>
      <c r="AE491" s="6">
        <v>29858.400000000001</v>
      </c>
      <c r="AF491" s="6">
        <v>29049.4</v>
      </c>
      <c r="AG491" s="6">
        <v>28719.7</v>
      </c>
      <c r="AH491" s="6">
        <v>28663.3</v>
      </c>
      <c r="AI491" s="6">
        <v>28408.799999999999</v>
      </c>
      <c r="AJ491" s="6">
        <v>29015.7</v>
      </c>
      <c r="AK491" s="6">
        <v>28094.9</v>
      </c>
      <c r="AL491" s="6">
        <v>28363.8</v>
      </c>
      <c r="AM491" s="6">
        <v>25963.3</v>
      </c>
      <c r="AN491" s="6">
        <v>25758</v>
      </c>
      <c r="AO491" s="6">
        <v>26008.9</v>
      </c>
      <c r="AP491" s="6">
        <v>26661.5</v>
      </c>
      <c r="AQ491" s="6">
        <v>26494.1</v>
      </c>
      <c r="AR491" s="6">
        <v>26739.200000000001</v>
      </c>
    </row>
    <row r="492" spans="1:44" x14ac:dyDescent="0.2">
      <c r="A492" s="9">
        <v>177</v>
      </c>
      <c r="B492" s="6">
        <v>16087.1</v>
      </c>
      <c r="C492" s="6">
        <v>18936.7</v>
      </c>
      <c r="D492" s="6">
        <v>18846</v>
      </c>
      <c r="E492" s="6">
        <v>19854.2</v>
      </c>
      <c r="F492" s="6">
        <v>21139.5</v>
      </c>
      <c r="G492" s="6">
        <v>22907.5</v>
      </c>
      <c r="H492" s="6">
        <v>23090.2</v>
      </c>
      <c r="I492" s="6">
        <v>22077.7</v>
      </c>
      <c r="J492" s="6">
        <v>20427.900000000001</v>
      </c>
      <c r="K492" s="6">
        <v>19742</v>
      </c>
      <c r="L492" s="6">
        <v>19546.8</v>
      </c>
      <c r="M492" s="6">
        <v>23490.9</v>
      </c>
      <c r="N492" s="6">
        <v>23119.599999999999</v>
      </c>
      <c r="O492" s="6">
        <v>25168.9</v>
      </c>
      <c r="P492" s="6">
        <v>27587</v>
      </c>
      <c r="Q492" s="6">
        <v>29589.4</v>
      </c>
      <c r="R492" s="6">
        <v>34057</v>
      </c>
      <c r="S492" s="6">
        <v>35894.9</v>
      </c>
      <c r="T492" s="6">
        <v>37607.300000000003</v>
      </c>
      <c r="U492" s="6">
        <v>35058.699999999997</v>
      </c>
      <c r="V492" s="6">
        <v>38512.300000000003</v>
      </c>
      <c r="W492" s="6">
        <v>41129.599999999999</v>
      </c>
      <c r="X492" s="6">
        <v>43810</v>
      </c>
      <c r="Y492" s="6">
        <v>45268.1</v>
      </c>
      <c r="Z492" s="6">
        <v>47272.7</v>
      </c>
      <c r="AA492" s="6">
        <v>48878.6</v>
      </c>
      <c r="AB492" s="6">
        <v>52198.8</v>
      </c>
      <c r="AC492" s="6">
        <v>53996.4</v>
      </c>
      <c r="AD492" s="6">
        <v>54991.199999999997</v>
      </c>
      <c r="AE492" s="6">
        <v>54165.2</v>
      </c>
      <c r="AF492" s="6">
        <v>54521.1</v>
      </c>
      <c r="AG492" s="6">
        <v>55334</v>
      </c>
      <c r="AH492" s="6">
        <v>57069</v>
      </c>
      <c r="AI492" s="6">
        <v>55414.8</v>
      </c>
      <c r="AJ492" s="6">
        <v>55272.6</v>
      </c>
      <c r="AK492" s="6">
        <v>52928.1</v>
      </c>
      <c r="AL492" s="6">
        <v>54011.6</v>
      </c>
      <c r="AM492" s="6">
        <v>56406.2</v>
      </c>
      <c r="AN492" s="6">
        <v>56662.400000000001</v>
      </c>
      <c r="AO492" s="6">
        <v>57889.7</v>
      </c>
      <c r="AP492" s="6">
        <v>57852.6</v>
      </c>
      <c r="AQ492" s="6">
        <v>57013.599999999999</v>
      </c>
      <c r="AR492" s="6">
        <v>57184.5</v>
      </c>
    </row>
    <row r="493" spans="1:44" x14ac:dyDescent="0.2">
      <c r="A493" s="9">
        <v>178</v>
      </c>
      <c r="B493" s="6">
        <v>41073.199999999997</v>
      </c>
      <c r="C493" s="6">
        <v>41918.1</v>
      </c>
      <c r="D493" s="6">
        <v>39771.300000000003</v>
      </c>
      <c r="E493" s="6">
        <v>39696.1</v>
      </c>
      <c r="F493" s="6">
        <v>40662</v>
      </c>
      <c r="G493" s="6">
        <v>40700.300000000003</v>
      </c>
      <c r="H493" s="6">
        <v>42103.7</v>
      </c>
      <c r="I493" s="6">
        <v>41815.699999999997</v>
      </c>
      <c r="J493" s="6">
        <v>40059.699999999997</v>
      </c>
      <c r="K493" s="6">
        <v>42801.9</v>
      </c>
      <c r="L493" s="6">
        <v>43901.8</v>
      </c>
      <c r="M493" s="6">
        <v>44667</v>
      </c>
      <c r="N493" s="6">
        <v>46156.6</v>
      </c>
      <c r="O493" s="6">
        <v>48324</v>
      </c>
      <c r="P493" s="6">
        <v>49881.4</v>
      </c>
      <c r="Q493" s="6">
        <v>49770.5</v>
      </c>
      <c r="R493" s="6">
        <v>50994</v>
      </c>
      <c r="S493" s="6">
        <v>52756.3</v>
      </c>
      <c r="T493" s="6">
        <v>56076.800000000003</v>
      </c>
      <c r="U493" s="6">
        <v>58246.3</v>
      </c>
      <c r="V493" s="6">
        <v>59680.4</v>
      </c>
      <c r="W493" s="6">
        <v>60496.4</v>
      </c>
      <c r="X493" s="6">
        <v>64015.5</v>
      </c>
      <c r="Y493" s="6">
        <v>64076.6</v>
      </c>
      <c r="Z493" s="6">
        <v>67220</v>
      </c>
      <c r="AA493" s="6">
        <v>65376.3</v>
      </c>
      <c r="AB493" s="6">
        <v>70196</v>
      </c>
      <c r="AC493" s="6">
        <v>69730.5</v>
      </c>
      <c r="AD493" s="6">
        <v>70782.600000000006</v>
      </c>
      <c r="AE493" s="6">
        <v>74174.100000000006</v>
      </c>
      <c r="AF493" s="6">
        <v>74019</v>
      </c>
      <c r="AG493" s="6">
        <v>75117</v>
      </c>
      <c r="AH493" s="6">
        <v>75927.100000000006</v>
      </c>
      <c r="AI493" s="6">
        <v>79706.600000000006</v>
      </c>
      <c r="AJ493" s="6">
        <v>78804.100000000006</v>
      </c>
      <c r="AK493" s="6">
        <v>78838.8</v>
      </c>
      <c r="AL493" s="6">
        <v>80168.600000000006</v>
      </c>
      <c r="AM493" s="6">
        <v>79771.7</v>
      </c>
      <c r="AN493" s="6">
        <v>73636.3</v>
      </c>
      <c r="AO493" s="6">
        <v>70997.100000000006</v>
      </c>
      <c r="AP493" s="6">
        <v>72408.3</v>
      </c>
      <c r="AQ493" s="6">
        <v>70406.399999999994</v>
      </c>
      <c r="AR493" s="6">
        <v>70145.600000000006</v>
      </c>
    </row>
    <row r="494" spans="1:44" x14ac:dyDescent="0.2">
      <c r="A494" s="9">
        <v>179</v>
      </c>
      <c r="B494" s="6">
        <v>3767</v>
      </c>
      <c r="C494" s="6">
        <v>3885.5</v>
      </c>
      <c r="D494" s="6">
        <v>3655.3</v>
      </c>
      <c r="E494" s="6">
        <v>3787.6</v>
      </c>
      <c r="F494" s="6">
        <v>4248.7</v>
      </c>
      <c r="G494" s="6">
        <v>4677</v>
      </c>
      <c r="H494" s="6">
        <v>5174.8</v>
      </c>
      <c r="I494" s="6">
        <v>5567</v>
      </c>
      <c r="J494" s="6">
        <v>5773.2</v>
      </c>
      <c r="K494" s="6">
        <v>5951.6</v>
      </c>
      <c r="L494" s="6">
        <v>6195.2</v>
      </c>
      <c r="M494" s="6">
        <v>6590.4</v>
      </c>
      <c r="N494" s="6">
        <v>7072.6</v>
      </c>
      <c r="O494" s="6">
        <v>7807.8</v>
      </c>
      <c r="P494" s="6">
        <v>8442.6</v>
      </c>
      <c r="Q494" s="6">
        <v>9193.7999999999993</v>
      </c>
      <c r="R494" s="6">
        <v>9425.4</v>
      </c>
      <c r="S494" s="6">
        <v>10220.299999999999</v>
      </c>
      <c r="T494" s="6">
        <v>10567.7</v>
      </c>
      <c r="U494" s="6">
        <v>10802.3</v>
      </c>
      <c r="V494" s="6">
        <v>11522.9</v>
      </c>
      <c r="W494" s="6">
        <v>11075.9</v>
      </c>
      <c r="X494" s="6">
        <v>12572.4</v>
      </c>
      <c r="Y494" s="6">
        <v>13160.8</v>
      </c>
      <c r="Z494" s="6">
        <v>13515.1</v>
      </c>
      <c r="AA494" s="6">
        <v>14204.5</v>
      </c>
      <c r="AB494" s="6">
        <v>19252.3</v>
      </c>
      <c r="AC494" s="6">
        <v>28011</v>
      </c>
      <c r="AD494" s="6">
        <v>33228.300000000003</v>
      </c>
      <c r="AE494" s="6">
        <v>32793.800000000003</v>
      </c>
      <c r="AF494" s="6">
        <v>33621.699999999997</v>
      </c>
      <c r="AG494" s="6">
        <v>35762.199999999997</v>
      </c>
      <c r="AH494" s="6">
        <v>38167.300000000003</v>
      </c>
      <c r="AI494" s="6">
        <v>39041.9</v>
      </c>
      <c r="AJ494" s="6">
        <v>41070</v>
      </c>
      <c r="AK494" s="6">
        <v>41376.6</v>
      </c>
      <c r="AL494" s="6">
        <v>45851.3</v>
      </c>
      <c r="AM494" s="6">
        <v>42092.4</v>
      </c>
      <c r="AN494" s="6">
        <v>44643.3</v>
      </c>
      <c r="AO494" s="6">
        <v>43428.5</v>
      </c>
      <c r="AP494" s="6">
        <v>48043.7</v>
      </c>
      <c r="AQ494" s="6">
        <v>45317.7</v>
      </c>
      <c r="AR494" s="6">
        <v>47090.3</v>
      </c>
    </row>
    <row r="495" spans="1:44" x14ac:dyDescent="0.2">
      <c r="A495" s="9">
        <v>180</v>
      </c>
      <c r="B495" s="6">
        <v>41594.5</v>
      </c>
      <c r="C495" s="6">
        <v>42996.9</v>
      </c>
      <c r="D495" s="6">
        <v>41766.9</v>
      </c>
      <c r="E495" s="6">
        <v>42132.3</v>
      </c>
      <c r="F495" s="6">
        <v>43471.3</v>
      </c>
      <c r="G495" s="6">
        <v>44383.5</v>
      </c>
      <c r="H495" s="6">
        <v>46488.800000000003</v>
      </c>
      <c r="I495" s="6">
        <v>46318.8</v>
      </c>
      <c r="J495" s="6">
        <v>44958.6</v>
      </c>
      <c r="K495" s="6">
        <v>46673.2</v>
      </c>
      <c r="L495" s="6">
        <v>48281.7</v>
      </c>
      <c r="M495" s="6">
        <v>49430.3</v>
      </c>
      <c r="N495" s="6">
        <v>51675.4</v>
      </c>
      <c r="O495" s="6">
        <v>54437</v>
      </c>
      <c r="P495" s="6">
        <v>56684.1</v>
      </c>
      <c r="Q495" s="6">
        <v>57342.8</v>
      </c>
      <c r="R495" s="6">
        <v>58781.2</v>
      </c>
      <c r="S495" s="6">
        <v>60135.7</v>
      </c>
      <c r="T495" s="6">
        <v>62499.3</v>
      </c>
      <c r="U495" s="6">
        <v>64189.1</v>
      </c>
      <c r="V495" s="6">
        <v>65124.3</v>
      </c>
      <c r="W495" s="6">
        <v>66602.7</v>
      </c>
      <c r="X495" s="6">
        <v>70586</v>
      </c>
      <c r="Y495" s="6">
        <v>67584.800000000003</v>
      </c>
      <c r="Z495" s="6">
        <v>70931.199999999997</v>
      </c>
      <c r="AA495" s="6">
        <v>70672.2</v>
      </c>
      <c r="AB495" s="6">
        <v>76070.100000000006</v>
      </c>
      <c r="AC495" s="6">
        <v>84218.6</v>
      </c>
      <c r="AD495" s="6">
        <v>84754.6</v>
      </c>
      <c r="AE495" s="6">
        <v>87838.7</v>
      </c>
      <c r="AF495" s="6">
        <v>87025.9</v>
      </c>
      <c r="AG495" s="6">
        <v>82999.899999999994</v>
      </c>
      <c r="AH495" s="6">
        <v>77663.7</v>
      </c>
      <c r="AI495" s="6">
        <v>72425.8</v>
      </c>
      <c r="AJ495" s="6">
        <v>70168.899999999994</v>
      </c>
      <c r="AK495" s="6">
        <v>64782.8</v>
      </c>
      <c r="AL495" s="6">
        <v>66497.5</v>
      </c>
      <c r="AM495" s="6">
        <v>65034.8</v>
      </c>
      <c r="AN495" s="6">
        <v>65034.1</v>
      </c>
      <c r="AO495" s="6">
        <v>62110</v>
      </c>
      <c r="AP495" s="6">
        <v>66130.7</v>
      </c>
      <c r="AQ495" s="6">
        <v>65681.5</v>
      </c>
      <c r="AR495" s="6">
        <v>65572.2</v>
      </c>
    </row>
    <row r="496" spans="1:44" x14ac:dyDescent="0.2">
      <c r="A496" s="9">
        <v>181</v>
      </c>
      <c r="B496" s="6">
        <v>16603.099999999999</v>
      </c>
      <c r="C496" s="6">
        <v>16146.2</v>
      </c>
      <c r="D496" s="6">
        <v>14024.1</v>
      </c>
      <c r="E496" s="6">
        <v>13156.7</v>
      </c>
      <c r="F496" s="6">
        <v>13607.8</v>
      </c>
      <c r="G496" s="6">
        <v>14001.2</v>
      </c>
      <c r="H496" s="6">
        <v>14158.5</v>
      </c>
      <c r="I496" s="6">
        <v>12593.6</v>
      </c>
      <c r="J496" s="6">
        <v>11180.5</v>
      </c>
      <c r="K496" s="6">
        <v>10391.299999999999</v>
      </c>
      <c r="L496" s="6">
        <v>10460.4</v>
      </c>
      <c r="M496" s="6">
        <v>10463.5</v>
      </c>
      <c r="N496" s="6">
        <v>11847.5</v>
      </c>
      <c r="O496" s="6">
        <v>11560.4</v>
      </c>
      <c r="P496" s="6">
        <v>12163.6</v>
      </c>
      <c r="Q496" s="6">
        <v>12086.6</v>
      </c>
      <c r="R496" s="6">
        <v>12762.1</v>
      </c>
      <c r="S496" s="6">
        <v>13606.6</v>
      </c>
      <c r="T496" s="6">
        <v>14231.4</v>
      </c>
      <c r="U496" s="6">
        <v>13307.5</v>
      </c>
      <c r="V496" s="6">
        <v>14305.6</v>
      </c>
      <c r="W496" s="6">
        <v>15011.9</v>
      </c>
      <c r="X496" s="6">
        <v>15680</v>
      </c>
      <c r="Y496" s="6">
        <v>16460.400000000001</v>
      </c>
      <c r="Z496" s="6">
        <v>16326.3</v>
      </c>
      <c r="AA496" s="6">
        <v>17419.7</v>
      </c>
      <c r="AB496" s="6">
        <v>19156.599999999999</v>
      </c>
      <c r="AC496" s="6">
        <v>18958.3</v>
      </c>
      <c r="AD496" s="6">
        <v>19158.599999999999</v>
      </c>
      <c r="AE496" s="6">
        <v>17334.5</v>
      </c>
      <c r="AF496" s="6">
        <v>15880.8</v>
      </c>
      <c r="AG496" s="6">
        <v>17232.7</v>
      </c>
      <c r="AH496" s="6">
        <v>18190.599999999999</v>
      </c>
      <c r="AI496" s="6">
        <v>17844.400000000001</v>
      </c>
      <c r="AJ496" s="6">
        <v>18461.3</v>
      </c>
      <c r="AK496" s="6">
        <v>19075.7</v>
      </c>
      <c r="AL496" s="6">
        <v>18800.900000000001</v>
      </c>
      <c r="AM496" s="6">
        <v>16836</v>
      </c>
      <c r="AN496" s="6">
        <v>15165.4</v>
      </c>
      <c r="AO496" s="6">
        <v>16110.6</v>
      </c>
      <c r="AP496" s="6">
        <v>16924</v>
      </c>
      <c r="AQ496" s="6">
        <v>17215.599999999999</v>
      </c>
      <c r="AR496" s="6">
        <v>17498.900000000001</v>
      </c>
    </row>
    <row r="497" spans="1:44" x14ac:dyDescent="0.2">
      <c r="A497" s="9">
        <v>182</v>
      </c>
      <c r="B497" s="6">
        <v>40321.300000000003</v>
      </c>
      <c r="C497" s="6">
        <v>42648.3</v>
      </c>
      <c r="D497" s="6">
        <v>39488.400000000001</v>
      </c>
      <c r="E497" s="6">
        <v>42605.599999999999</v>
      </c>
      <c r="F497" s="6">
        <v>38393.300000000003</v>
      </c>
      <c r="G497" s="6">
        <v>44156.4</v>
      </c>
      <c r="H497" s="6">
        <v>43654.6</v>
      </c>
      <c r="I497" s="6">
        <v>46668.5</v>
      </c>
      <c r="J497" s="6">
        <v>49827.5</v>
      </c>
      <c r="K497" s="6">
        <v>48397.2</v>
      </c>
      <c r="L497" s="6">
        <v>53413.599999999999</v>
      </c>
      <c r="M497" s="6">
        <v>55734.5</v>
      </c>
      <c r="N497" s="6">
        <v>59752.5</v>
      </c>
      <c r="O497" s="6">
        <v>60864.4</v>
      </c>
      <c r="P497" s="6">
        <v>65140</v>
      </c>
      <c r="Q497" s="6">
        <v>68225.8</v>
      </c>
      <c r="R497" s="6">
        <v>67890</v>
      </c>
      <c r="S497" s="6">
        <v>71090.600000000006</v>
      </c>
      <c r="T497" s="6">
        <v>73378</v>
      </c>
      <c r="U497" s="6">
        <v>68781.8</v>
      </c>
      <c r="V497" s="6">
        <v>72109.600000000006</v>
      </c>
      <c r="W497" s="6">
        <v>74089.2</v>
      </c>
      <c r="X497" s="6">
        <v>76954.8</v>
      </c>
      <c r="Y497" s="6">
        <v>76708.600000000006</v>
      </c>
      <c r="Z497" s="6">
        <v>79668.5</v>
      </c>
      <c r="AA497" s="6">
        <v>82529.3</v>
      </c>
      <c r="AB497" s="6">
        <v>85199.3</v>
      </c>
      <c r="AC497" s="6">
        <v>86299.1</v>
      </c>
      <c r="AD497" s="6">
        <v>88123.3</v>
      </c>
      <c r="AE497" s="6">
        <v>83512.3</v>
      </c>
      <c r="AF497" s="6">
        <v>82065.2</v>
      </c>
      <c r="AG497" s="6">
        <v>80051.3</v>
      </c>
      <c r="AH497" s="6">
        <v>81525.2</v>
      </c>
      <c r="AI497" s="6">
        <v>82240.5</v>
      </c>
      <c r="AJ497" s="6">
        <v>82183</v>
      </c>
      <c r="AK497" s="6">
        <v>80551.899999999994</v>
      </c>
      <c r="AL497" s="6">
        <v>78553.8</v>
      </c>
      <c r="AM497" s="6">
        <v>73477.100000000006</v>
      </c>
      <c r="AN497" s="6">
        <v>71414.899999999994</v>
      </c>
      <c r="AO497" s="6">
        <v>67556.100000000006</v>
      </c>
      <c r="AP497" s="6">
        <v>69603.899999999994</v>
      </c>
      <c r="AQ497" s="6">
        <v>63241.3</v>
      </c>
      <c r="AR497" s="6">
        <v>61718.8</v>
      </c>
    </row>
    <row r="498" spans="1:44" x14ac:dyDescent="0.2">
      <c r="A498" s="9">
        <v>183</v>
      </c>
      <c r="B498" s="6">
        <v>10280.799999999999</v>
      </c>
      <c r="C498" s="6">
        <v>10529.1</v>
      </c>
      <c r="D498" s="6">
        <v>10926.5</v>
      </c>
      <c r="E498" s="6">
        <v>10976.1</v>
      </c>
      <c r="F498" s="6">
        <v>11721.1</v>
      </c>
      <c r="G498" s="6">
        <v>10628.5</v>
      </c>
      <c r="H498" s="6">
        <v>11671.4</v>
      </c>
      <c r="I498" s="6">
        <v>11721.1</v>
      </c>
      <c r="J498" s="6">
        <v>11671.4</v>
      </c>
      <c r="K498" s="6">
        <v>11522.4</v>
      </c>
      <c r="L498" s="6">
        <v>11969.4</v>
      </c>
      <c r="M498" s="6">
        <v>12813.8</v>
      </c>
      <c r="N498" s="6">
        <v>12615.1</v>
      </c>
      <c r="O498" s="6">
        <v>11572.1</v>
      </c>
      <c r="P498" s="6">
        <v>11174.8</v>
      </c>
      <c r="Q498" s="6">
        <v>10181.5</v>
      </c>
      <c r="R498" s="6">
        <v>9982.7999999999993</v>
      </c>
      <c r="S498" s="6">
        <v>11125.1</v>
      </c>
      <c r="T498" s="6">
        <v>11671.4</v>
      </c>
      <c r="U498" s="6">
        <v>11969.4</v>
      </c>
      <c r="V498" s="6">
        <v>11174.8</v>
      </c>
      <c r="W498" s="6">
        <v>11522.4</v>
      </c>
      <c r="X498" s="6">
        <v>12382.6</v>
      </c>
      <c r="Y498" s="6">
        <v>12714.7</v>
      </c>
      <c r="Z498" s="6">
        <v>13036.3</v>
      </c>
      <c r="AA498" s="6">
        <v>13366</v>
      </c>
      <c r="AB498" s="6">
        <v>13707.7</v>
      </c>
      <c r="AC498" s="6">
        <v>13505.5</v>
      </c>
      <c r="AD498" s="6">
        <v>14064.2</v>
      </c>
      <c r="AE498" s="6">
        <v>13916</v>
      </c>
      <c r="AF498" s="6">
        <v>14689.5</v>
      </c>
      <c r="AG498" s="6">
        <v>14866.7</v>
      </c>
      <c r="AH498" s="6">
        <v>14198.8</v>
      </c>
      <c r="AI498" s="6">
        <v>14208.8</v>
      </c>
      <c r="AJ498" s="6">
        <v>14381.4</v>
      </c>
      <c r="AK498" s="6">
        <v>14351.8</v>
      </c>
      <c r="AL498" s="6">
        <v>14832.7</v>
      </c>
      <c r="AM498" s="6">
        <v>14503.9</v>
      </c>
      <c r="AN498" s="6">
        <v>15321</v>
      </c>
      <c r="AO498" s="6">
        <v>14860.4</v>
      </c>
      <c r="AP498" s="6">
        <v>16631.8</v>
      </c>
      <c r="AQ498" s="6">
        <v>17086.599999999999</v>
      </c>
      <c r="AR498" s="6">
        <v>17591.7</v>
      </c>
    </row>
    <row r="499" spans="1:44" x14ac:dyDescent="0.2">
      <c r="A499" s="9">
        <v>184</v>
      </c>
      <c r="B499" s="6">
        <v>12225.6</v>
      </c>
      <c r="C499" s="6">
        <v>11571.5</v>
      </c>
      <c r="D499" s="6">
        <v>12317.3</v>
      </c>
      <c r="E499" s="6">
        <v>11419.5</v>
      </c>
      <c r="F499" s="6">
        <v>13750.3</v>
      </c>
      <c r="G499" s="6">
        <v>13896.9</v>
      </c>
      <c r="H499" s="6">
        <v>14331.5</v>
      </c>
      <c r="I499" s="6">
        <v>13496.1</v>
      </c>
      <c r="J499" s="6">
        <v>12950.7</v>
      </c>
      <c r="K499" s="6">
        <v>11769.8</v>
      </c>
      <c r="L499" s="6">
        <v>9478.9</v>
      </c>
      <c r="M499" s="6">
        <v>9333.6</v>
      </c>
      <c r="N499" s="6">
        <v>8612.9</v>
      </c>
      <c r="O499" s="6">
        <v>8086.2</v>
      </c>
      <c r="P499" s="6">
        <v>7574.1</v>
      </c>
      <c r="Q499" s="6">
        <v>7855.7</v>
      </c>
      <c r="R499" s="6">
        <v>7892.8</v>
      </c>
      <c r="S499" s="6">
        <v>8139.1</v>
      </c>
      <c r="T499" s="6">
        <v>8591.4</v>
      </c>
      <c r="U499" s="6">
        <v>8141.3</v>
      </c>
      <c r="V499" s="6">
        <v>8305.1</v>
      </c>
      <c r="W499" s="6">
        <v>8093.9</v>
      </c>
      <c r="X499" s="6">
        <v>8050</v>
      </c>
      <c r="Y499" s="6">
        <v>7573.9</v>
      </c>
      <c r="Z499" s="6">
        <v>7419.7</v>
      </c>
      <c r="AA499" s="6">
        <v>7226.9</v>
      </c>
      <c r="AB499" s="6">
        <v>7189.1</v>
      </c>
      <c r="AC499" s="6">
        <v>7604</v>
      </c>
      <c r="AD499" s="6">
        <v>7399.4</v>
      </c>
      <c r="AE499" s="6">
        <v>7653.5</v>
      </c>
      <c r="AF499" s="6">
        <v>6648.4</v>
      </c>
      <c r="AG499" s="6">
        <v>6924.7</v>
      </c>
      <c r="AH499" s="6">
        <v>7246.9</v>
      </c>
      <c r="AI499" s="6">
        <v>7318.2</v>
      </c>
      <c r="AJ499" s="6">
        <v>7819.5</v>
      </c>
      <c r="AK499" s="6">
        <v>9253.7999999999993</v>
      </c>
      <c r="AL499" s="6">
        <v>11509.7</v>
      </c>
      <c r="AM499" s="6">
        <v>15214.4</v>
      </c>
      <c r="AN499" s="6">
        <v>15807.5</v>
      </c>
      <c r="AO499" s="6">
        <v>16295.1</v>
      </c>
      <c r="AP499" s="6">
        <v>21908.2</v>
      </c>
      <c r="AQ499" s="6">
        <v>18713.900000000001</v>
      </c>
      <c r="AR499" s="6">
        <v>19216.7</v>
      </c>
    </row>
    <row r="500" spans="1:44" x14ac:dyDescent="0.2">
      <c r="A500" s="9">
        <v>185</v>
      </c>
      <c r="B500" s="6">
        <v>273113.09999999998</v>
      </c>
      <c r="C500" s="6">
        <v>259008.4</v>
      </c>
      <c r="D500" s="6">
        <v>255081.3</v>
      </c>
      <c r="E500" s="6">
        <v>251467.1</v>
      </c>
      <c r="F500" s="6">
        <v>246431.8</v>
      </c>
      <c r="G500" s="6">
        <v>244231.8</v>
      </c>
      <c r="H500" s="6">
        <v>245871</v>
      </c>
      <c r="I500" s="6">
        <v>243840.4</v>
      </c>
      <c r="J500" s="6">
        <v>245299.3</v>
      </c>
      <c r="K500" s="6">
        <v>252855.6</v>
      </c>
      <c r="L500" s="6">
        <v>258648.1</v>
      </c>
      <c r="M500" s="6">
        <v>262628</v>
      </c>
      <c r="N500" s="6">
        <v>266266.59999999998</v>
      </c>
      <c r="O500" s="6">
        <v>271224.7</v>
      </c>
      <c r="P500" s="6">
        <v>272458.8</v>
      </c>
      <c r="Q500" s="6">
        <v>274990.59999999998</v>
      </c>
      <c r="R500" s="6">
        <v>271654.09999999998</v>
      </c>
      <c r="S500" s="6">
        <v>271571.5</v>
      </c>
      <c r="T500" s="6">
        <v>269875.40000000002</v>
      </c>
      <c r="U500" s="6">
        <v>268934</v>
      </c>
      <c r="V500" s="6">
        <v>253159</v>
      </c>
      <c r="W500" s="6">
        <v>242260.8</v>
      </c>
      <c r="X500" s="6">
        <v>229734.3</v>
      </c>
      <c r="Y500" s="6">
        <v>217202.4</v>
      </c>
      <c r="Z500" s="6">
        <v>207994.6</v>
      </c>
      <c r="AA500" s="6">
        <v>200458.6</v>
      </c>
      <c r="AB500" s="6">
        <v>197417.3</v>
      </c>
      <c r="AC500" s="6">
        <v>194662</v>
      </c>
      <c r="AD500" s="6">
        <v>193215</v>
      </c>
      <c r="AE500" s="6">
        <v>194443</v>
      </c>
      <c r="AF500" s="6">
        <v>199475</v>
      </c>
      <c r="AG500" s="6">
        <v>206422</v>
      </c>
      <c r="AH500" s="6">
        <v>210236</v>
      </c>
      <c r="AI500" s="6">
        <v>210986</v>
      </c>
      <c r="AJ500" s="6">
        <v>207835</v>
      </c>
      <c r="AK500" s="6">
        <v>207139</v>
      </c>
      <c r="AL500" s="6">
        <v>214930</v>
      </c>
      <c r="AM500" s="6">
        <v>228806</v>
      </c>
      <c r="AN500" s="6">
        <v>236227</v>
      </c>
      <c r="AO500" s="6">
        <v>238598</v>
      </c>
      <c r="AP500" s="6">
        <v>233951</v>
      </c>
      <c r="AQ500" s="6">
        <v>225548</v>
      </c>
      <c r="AR500" s="6">
        <v>220490</v>
      </c>
    </row>
    <row r="501" spans="1:44" x14ac:dyDescent="0.2">
      <c r="A501" s="9">
        <v>186</v>
      </c>
      <c r="B501" s="6">
        <v>71494.399999999994</v>
      </c>
      <c r="C501" s="6">
        <v>68145.600000000006</v>
      </c>
      <c r="D501" s="6">
        <v>65991.8</v>
      </c>
      <c r="E501" s="6">
        <v>65099.7</v>
      </c>
      <c r="F501" s="6">
        <v>65118.1</v>
      </c>
      <c r="G501" s="6">
        <v>65432.2</v>
      </c>
      <c r="H501" s="6">
        <v>65716.600000000006</v>
      </c>
      <c r="I501" s="6">
        <v>66366.8</v>
      </c>
      <c r="J501" s="6">
        <v>67602.5</v>
      </c>
      <c r="K501" s="6">
        <v>69253.8</v>
      </c>
      <c r="L501" s="6">
        <v>71686.5</v>
      </c>
      <c r="M501" s="6">
        <v>75127.7</v>
      </c>
      <c r="N501" s="6">
        <v>79856.3</v>
      </c>
      <c r="O501" s="6">
        <v>86252.800000000003</v>
      </c>
      <c r="P501" s="6">
        <v>93578.5</v>
      </c>
      <c r="Q501" s="6">
        <v>100802.5</v>
      </c>
      <c r="R501" s="6">
        <v>106637.6</v>
      </c>
      <c r="S501" s="6">
        <v>111356.9</v>
      </c>
      <c r="T501" s="6">
        <v>115694</v>
      </c>
      <c r="U501" s="6">
        <v>119005.8</v>
      </c>
      <c r="V501" s="6">
        <v>121017.3</v>
      </c>
      <c r="W501" s="6">
        <v>121495.7</v>
      </c>
      <c r="X501" s="6">
        <v>120483.5</v>
      </c>
      <c r="Y501" s="6">
        <v>118717.7</v>
      </c>
      <c r="Z501" s="6">
        <v>116996.1</v>
      </c>
      <c r="AA501" s="6">
        <v>115247.5</v>
      </c>
      <c r="AB501" s="6">
        <v>115109.5</v>
      </c>
      <c r="AC501" s="6">
        <v>116013</v>
      </c>
      <c r="AD501" s="6">
        <v>114206</v>
      </c>
      <c r="AE501" s="6">
        <v>113316</v>
      </c>
      <c r="AF501" s="6">
        <v>112993</v>
      </c>
      <c r="AG501" s="6">
        <v>114928</v>
      </c>
      <c r="AH501" s="6">
        <v>118506</v>
      </c>
      <c r="AI501" s="6">
        <v>123056</v>
      </c>
      <c r="AJ501" s="6">
        <v>127946</v>
      </c>
      <c r="AK501" s="6">
        <v>133180</v>
      </c>
      <c r="AL501" s="6">
        <v>139030</v>
      </c>
      <c r="AM501" s="6">
        <v>144646</v>
      </c>
      <c r="AN501" s="6">
        <v>149198</v>
      </c>
      <c r="AO501" s="6">
        <v>152384</v>
      </c>
      <c r="AP501" s="6">
        <v>153911</v>
      </c>
      <c r="AQ501" s="6">
        <v>153561</v>
      </c>
      <c r="AR501" s="6">
        <v>154778</v>
      </c>
    </row>
    <row r="502" spans="1:44" x14ac:dyDescent="0.2">
      <c r="A502" s="9">
        <v>187</v>
      </c>
      <c r="B502" s="6">
        <v>97138.8</v>
      </c>
      <c r="C502" s="6">
        <v>87070.3</v>
      </c>
      <c r="D502" s="6">
        <v>83017.5</v>
      </c>
      <c r="E502" s="6">
        <v>77651.899999999994</v>
      </c>
      <c r="F502" s="6">
        <v>74208</v>
      </c>
      <c r="G502" s="6">
        <v>78057.8</v>
      </c>
      <c r="H502" s="6">
        <v>79706.8</v>
      </c>
      <c r="I502" s="6">
        <v>83440.399999999994</v>
      </c>
      <c r="J502" s="6">
        <v>91833.4</v>
      </c>
      <c r="K502" s="6">
        <v>101667.3</v>
      </c>
      <c r="L502" s="6">
        <v>115533.9</v>
      </c>
      <c r="M502" s="6">
        <v>125887.8</v>
      </c>
      <c r="N502" s="6">
        <v>130988.1</v>
      </c>
      <c r="O502" s="6">
        <v>144175</v>
      </c>
      <c r="P502" s="6">
        <v>155410.5</v>
      </c>
      <c r="Q502" s="6">
        <v>163789.9</v>
      </c>
      <c r="R502" s="6">
        <v>167195.70000000001</v>
      </c>
      <c r="S502" s="6">
        <v>161488.6</v>
      </c>
      <c r="T502" s="6">
        <v>158316.4</v>
      </c>
      <c r="U502" s="6">
        <v>156427.4</v>
      </c>
      <c r="V502" s="6">
        <v>145573.5</v>
      </c>
      <c r="W502" s="6">
        <v>136499.70000000001</v>
      </c>
      <c r="X502" s="6">
        <v>130918.39999999999</v>
      </c>
      <c r="Y502" s="6">
        <v>125269.4</v>
      </c>
      <c r="Z502" s="6">
        <v>129346</v>
      </c>
      <c r="AA502" s="6">
        <v>130515.6</v>
      </c>
      <c r="AB502" s="6">
        <v>121483.3</v>
      </c>
      <c r="AC502" s="6">
        <v>131891</v>
      </c>
      <c r="AD502" s="6">
        <v>130196.2</v>
      </c>
      <c r="AE502" s="6">
        <v>144367.4</v>
      </c>
      <c r="AF502" s="6">
        <v>173557.9</v>
      </c>
      <c r="AG502" s="6">
        <v>193279.2</v>
      </c>
      <c r="AH502" s="6">
        <v>210884</v>
      </c>
      <c r="AI502" s="6">
        <v>212625.2</v>
      </c>
      <c r="AJ502" s="6">
        <v>217806.4</v>
      </c>
      <c r="AK502" s="6">
        <v>254555.8</v>
      </c>
      <c r="AL502" s="6">
        <v>246128.4</v>
      </c>
      <c r="AM502" s="6">
        <v>263125</v>
      </c>
      <c r="AN502" s="6">
        <v>273607.59999999998</v>
      </c>
      <c r="AO502" s="6">
        <v>259968</v>
      </c>
      <c r="AP502" s="6">
        <v>247149.7</v>
      </c>
      <c r="AQ502" s="6">
        <v>217696.3</v>
      </c>
      <c r="AR502" s="6">
        <v>221506</v>
      </c>
    </row>
    <row r="503" spans="1:44" x14ac:dyDescent="0.2">
      <c r="A503" s="9">
        <v>188</v>
      </c>
      <c r="B503" s="6">
        <v>113933.2</v>
      </c>
      <c r="C503" s="6">
        <v>114213.8</v>
      </c>
      <c r="D503" s="6">
        <v>119923</v>
      </c>
      <c r="E503" s="6">
        <v>122023.3</v>
      </c>
      <c r="F503" s="6">
        <v>128068.7</v>
      </c>
      <c r="G503" s="6">
        <v>130945.2</v>
      </c>
      <c r="H503" s="6">
        <v>134328.9</v>
      </c>
      <c r="I503" s="6">
        <v>134152</v>
      </c>
      <c r="J503" s="6">
        <v>137790</v>
      </c>
      <c r="K503" s="6">
        <v>133729.60000000001</v>
      </c>
      <c r="L503" s="6">
        <v>131205.29999999999</v>
      </c>
      <c r="M503" s="6">
        <v>133093.79999999999</v>
      </c>
      <c r="N503" s="6">
        <v>133165.4</v>
      </c>
      <c r="O503" s="6">
        <v>133468</v>
      </c>
      <c r="P503" s="6">
        <v>131519.6</v>
      </c>
      <c r="Q503" s="6">
        <v>133826.1</v>
      </c>
      <c r="R503" s="6">
        <v>137209.79999999999</v>
      </c>
      <c r="S503" s="6">
        <v>137964</v>
      </c>
      <c r="T503" s="6">
        <v>144826.29999999999</v>
      </c>
      <c r="U503" s="6">
        <v>144440.5</v>
      </c>
      <c r="V503" s="6">
        <v>147049.5</v>
      </c>
      <c r="W503" s="6">
        <v>146935.5</v>
      </c>
      <c r="X503" s="6">
        <v>142793.20000000001</v>
      </c>
      <c r="Y503" s="6">
        <v>137103.1</v>
      </c>
      <c r="Z503" s="6">
        <v>133439.79999999999</v>
      </c>
      <c r="AA503" s="6">
        <v>132620</v>
      </c>
      <c r="AB503" s="6">
        <v>128440.3</v>
      </c>
      <c r="AC503" s="6">
        <v>125339</v>
      </c>
      <c r="AD503" s="6">
        <v>129226</v>
      </c>
      <c r="AE503" s="6">
        <v>129155</v>
      </c>
      <c r="AF503" s="6">
        <v>131646</v>
      </c>
      <c r="AG503" s="6">
        <v>134869</v>
      </c>
      <c r="AH503" s="6">
        <v>133576</v>
      </c>
      <c r="AI503" s="6">
        <v>133315</v>
      </c>
      <c r="AJ503" s="6">
        <v>133351</v>
      </c>
      <c r="AK503" s="6">
        <v>134159</v>
      </c>
      <c r="AL503" s="6">
        <v>139161</v>
      </c>
      <c r="AM503" s="6">
        <v>146685</v>
      </c>
      <c r="AN503" s="6">
        <v>152966</v>
      </c>
      <c r="AO503" s="6">
        <v>151274</v>
      </c>
      <c r="AP503" s="6">
        <v>151967</v>
      </c>
      <c r="AQ503" s="6">
        <v>146970</v>
      </c>
      <c r="AR503" s="6">
        <v>148026</v>
      </c>
    </row>
    <row r="504" spans="1:44" x14ac:dyDescent="0.2">
      <c r="A504" s="9">
        <v>189</v>
      </c>
      <c r="B504" s="6">
        <v>19712.099999999999</v>
      </c>
      <c r="C504" s="6">
        <v>19920.8</v>
      </c>
      <c r="D504" s="6">
        <v>20237.400000000001</v>
      </c>
      <c r="E504" s="6">
        <v>20640.400000000001</v>
      </c>
      <c r="F504" s="6">
        <v>21129.7</v>
      </c>
      <c r="G504" s="6">
        <v>21766.5</v>
      </c>
      <c r="H504" s="6">
        <v>22770.2</v>
      </c>
      <c r="I504" s="6">
        <v>23982.7</v>
      </c>
      <c r="J504" s="6">
        <v>25465</v>
      </c>
      <c r="K504" s="6">
        <v>27048</v>
      </c>
      <c r="L504" s="6">
        <v>28580.6</v>
      </c>
      <c r="M504" s="6">
        <v>30642.1</v>
      </c>
      <c r="N504" s="6">
        <v>33228.9</v>
      </c>
      <c r="O504" s="6">
        <v>35862.5</v>
      </c>
      <c r="P504" s="6">
        <v>38413.300000000003</v>
      </c>
      <c r="Q504" s="6">
        <v>40946.1</v>
      </c>
      <c r="R504" s="6">
        <v>43446.6</v>
      </c>
      <c r="S504" s="6">
        <v>45950.6</v>
      </c>
      <c r="T504" s="6">
        <v>48666.9</v>
      </c>
      <c r="U504" s="6">
        <v>51440.800000000003</v>
      </c>
      <c r="V504" s="6">
        <v>53628.3</v>
      </c>
      <c r="W504" s="6">
        <v>55481.1</v>
      </c>
      <c r="X504" s="6">
        <v>56959.8</v>
      </c>
      <c r="Y504" s="6">
        <v>58661.5</v>
      </c>
      <c r="Z504" s="6">
        <v>61177.599999999999</v>
      </c>
      <c r="AA504" s="6">
        <v>64079.4</v>
      </c>
      <c r="AB504" s="6">
        <v>63021.7</v>
      </c>
      <c r="AC504" s="6">
        <v>62308</v>
      </c>
      <c r="AD504" s="6">
        <v>64454</v>
      </c>
      <c r="AE504" s="6">
        <v>66287</v>
      </c>
      <c r="AF504" s="6">
        <v>68150</v>
      </c>
      <c r="AG504" s="6">
        <v>69928</v>
      </c>
      <c r="AH504" s="6">
        <v>71751</v>
      </c>
      <c r="AI504" s="6">
        <v>73769</v>
      </c>
      <c r="AJ504" s="6">
        <v>76248</v>
      </c>
      <c r="AK504" s="6">
        <v>78644</v>
      </c>
      <c r="AL504" s="6">
        <v>81033</v>
      </c>
      <c r="AM504" s="6">
        <v>83492</v>
      </c>
      <c r="AN504" s="6">
        <v>85855</v>
      </c>
      <c r="AO504" s="6">
        <v>88710</v>
      </c>
      <c r="AP504" s="6">
        <v>91031</v>
      </c>
      <c r="AQ504" s="6">
        <v>92753</v>
      </c>
      <c r="AR504" s="6">
        <v>95121</v>
      </c>
    </row>
    <row r="505" spans="1:44" x14ac:dyDescent="0.2">
      <c r="A505" s="9">
        <v>190</v>
      </c>
      <c r="B505" s="6">
        <v>27424.1</v>
      </c>
      <c r="C505" s="6">
        <v>26279.5</v>
      </c>
      <c r="D505" s="6">
        <v>27891</v>
      </c>
      <c r="E505" s="6">
        <v>29161.4</v>
      </c>
      <c r="F505" s="6">
        <v>27623.5</v>
      </c>
      <c r="G505" s="6">
        <v>30085.3</v>
      </c>
      <c r="H505" s="6">
        <v>32266.5</v>
      </c>
      <c r="I505" s="6">
        <v>34041.300000000003</v>
      </c>
      <c r="J505" s="6">
        <v>35790.1</v>
      </c>
      <c r="K505" s="6">
        <v>37237.599999999999</v>
      </c>
      <c r="L505" s="6">
        <v>33781.4</v>
      </c>
      <c r="M505" s="6">
        <v>36010.9</v>
      </c>
      <c r="N505" s="6">
        <v>32595.4</v>
      </c>
      <c r="O505" s="6">
        <v>36566.800000000003</v>
      </c>
      <c r="P505" s="6">
        <v>39878.800000000003</v>
      </c>
      <c r="Q505" s="6">
        <v>37551.199999999997</v>
      </c>
      <c r="R505" s="6">
        <v>31946.799999999999</v>
      </c>
      <c r="S505" s="6">
        <v>38663.599999999999</v>
      </c>
      <c r="T505" s="6">
        <v>42915.7</v>
      </c>
      <c r="U505" s="6">
        <v>44439.8</v>
      </c>
      <c r="V505" s="6">
        <v>48635.1</v>
      </c>
      <c r="W505" s="6">
        <v>45796.1</v>
      </c>
      <c r="X505" s="6">
        <v>48268.6</v>
      </c>
      <c r="Y505" s="6">
        <v>48418.9</v>
      </c>
      <c r="Z505" s="6">
        <v>46304.3</v>
      </c>
      <c r="AA505" s="6">
        <v>49109.9</v>
      </c>
      <c r="AB505" s="6">
        <v>48212.6</v>
      </c>
      <c r="AC505" s="6">
        <v>46403.8</v>
      </c>
      <c r="AD505" s="6">
        <v>51731.8</v>
      </c>
      <c r="AE505" s="6">
        <v>61161.5</v>
      </c>
      <c r="AF505" s="6">
        <v>72149</v>
      </c>
      <c r="AG505" s="6">
        <v>80268.899999999994</v>
      </c>
      <c r="AH505" s="6">
        <v>86359.7</v>
      </c>
      <c r="AI505" s="6">
        <v>93392.9</v>
      </c>
      <c r="AJ505" s="6">
        <v>96267.4</v>
      </c>
      <c r="AK505" s="6">
        <v>88399</v>
      </c>
      <c r="AL505" s="6">
        <v>100537.9</v>
      </c>
      <c r="AM505" s="6">
        <v>112115</v>
      </c>
      <c r="AN505" s="6">
        <v>123478.6</v>
      </c>
      <c r="AO505" s="6">
        <v>108291.4</v>
      </c>
      <c r="AP505" s="6">
        <v>107660</v>
      </c>
      <c r="AQ505" s="6">
        <v>99143</v>
      </c>
      <c r="AR505" s="6">
        <v>100599.8</v>
      </c>
    </row>
    <row r="506" spans="1:44" x14ac:dyDescent="0.2">
      <c r="A506" s="9">
        <v>191</v>
      </c>
      <c r="B506" s="6">
        <v>7649.4</v>
      </c>
      <c r="C506" s="6">
        <v>8070.8</v>
      </c>
      <c r="D506" s="6">
        <v>8624.7999999999993</v>
      </c>
      <c r="E506" s="6">
        <v>8756.9</v>
      </c>
      <c r="F506" s="6">
        <v>9378.1</v>
      </c>
      <c r="G506" s="6">
        <v>10339.6</v>
      </c>
      <c r="H506" s="6">
        <v>10755.5</v>
      </c>
      <c r="I506" s="6">
        <v>10982.9</v>
      </c>
      <c r="J506" s="6">
        <v>10983.1</v>
      </c>
      <c r="K506" s="6">
        <v>10753.1</v>
      </c>
      <c r="L506" s="6">
        <v>10556.8</v>
      </c>
      <c r="M506" s="6">
        <v>10555.8</v>
      </c>
      <c r="N506" s="6">
        <v>10665.2</v>
      </c>
      <c r="O506" s="6">
        <v>11225.3</v>
      </c>
      <c r="P506" s="6">
        <v>11053.9</v>
      </c>
      <c r="Q506" s="6">
        <v>11135.4</v>
      </c>
      <c r="R506" s="6">
        <v>12333.8</v>
      </c>
      <c r="S506" s="6">
        <v>13190.7</v>
      </c>
      <c r="T506" s="6">
        <v>11373</v>
      </c>
      <c r="U506" s="6">
        <v>12064.4</v>
      </c>
      <c r="V506" s="6">
        <v>12482.4</v>
      </c>
      <c r="W506" s="6">
        <v>12500.8</v>
      </c>
      <c r="X506" s="6">
        <v>12591.8</v>
      </c>
      <c r="Y506" s="6">
        <v>11972.4</v>
      </c>
      <c r="Z506" s="6">
        <v>11000.7</v>
      </c>
      <c r="AA506" s="6">
        <v>10683.8</v>
      </c>
      <c r="AB506" s="6">
        <v>12054.9</v>
      </c>
      <c r="AC506" s="6">
        <v>12873.7</v>
      </c>
      <c r="AD506" s="6">
        <v>13724.9</v>
      </c>
      <c r="AE506" s="6">
        <v>13334.9</v>
      </c>
      <c r="AF506" s="6">
        <v>12229.6</v>
      </c>
      <c r="AG506" s="6">
        <v>12015.4</v>
      </c>
      <c r="AH506" s="6">
        <v>12282.1</v>
      </c>
      <c r="AI506" s="6">
        <v>12495.2</v>
      </c>
      <c r="AJ506" s="6">
        <v>12852.7</v>
      </c>
      <c r="AK506" s="6">
        <v>12835.2</v>
      </c>
      <c r="AL506" s="6">
        <v>13910.5</v>
      </c>
      <c r="AM506" s="6">
        <v>13015.1</v>
      </c>
      <c r="AN506" s="6">
        <v>13333.6</v>
      </c>
      <c r="AO506" s="6">
        <v>13837.3</v>
      </c>
      <c r="AP506" s="6">
        <v>14433.5</v>
      </c>
      <c r="AQ506" s="6">
        <v>13801.2</v>
      </c>
      <c r="AR506" s="6">
        <v>14013.8</v>
      </c>
    </row>
    <row r="507" spans="1:44" x14ac:dyDescent="0.2">
      <c r="A507" s="9">
        <v>192</v>
      </c>
      <c r="B507" s="6">
        <v>95253.6</v>
      </c>
      <c r="C507" s="6">
        <v>98767.2</v>
      </c>
      <c r="D507" s="6">
        <v>99241.7</v>
      </c>
      <c r="E507" s="6">
        <v>99543.3</v>
      </c>
      <c r="F507" s="6">
        <v>99574</v>
      </c>
      <c r="G507" s="6">
        <v>99710.9</v>
      </c>
      <c r="H507" s="6">
        <v>102187.1</v>
      </c>
      <c r="I507" s="6">
        <v>108485.9</v>
      </c>
      <c r="J507" s="6">
        <v>111024.6</v>
      </c>
      <c r="K507" s="6">
        <v>111061.4</v>
      </c>
      <c r="L507" s="6">
        <v>111285</v>
      </c>
      <c r="M507" s="6">
        <v>114105.9</v>
      </c>
      <c r="N507" s="6">
        <v>119435.8</v>
      </c>
      <c r="O507" s="6">
        <v>125180.4</v>
      </c>
      <c r="P507" s="6">
        <v>130363.1</v>
      </c>
      <c r="Q507" s="6">
        <v>133651.5</v>
      </c>
      <c r="R507" s="6">
        <v>136110.1</v>
      </c>
      <c r="S507" s="6">
        <v>139707.4</v>
      </c>
      <c r="T507" s="6">
        <v>140588.29999999999</v>
      </c>
      <c r="U507" s="6">
        <v>139758.79999999999</v>
      </c>
      <c r="V507" s="6">
        <v>141460.79999999999</v>
      </c>
      <c r="W507" s="6">
        <v>145063.70000000001</v>
      </c>
      <c r="X507" s="6">
        <v>141967.4</v>
      </c>
      <c r="Y507" s="6">
        <v>142059.79999999999</v>
      </c>
      <c r="Z507" s="6">
        <v>141921.29999999999</v>
      </c>
      <c r="AA507" s="6">
        <v>150838.6</v>
      </c>
      <c r="AB507" s="6">
        <v>152410.9</v>
      </c>
      <c r="AC507" s="6">
        <v>156332.9</v>
      </c>
      <c r="AD507" s="6">
        <v>156343.1</v>
      </c>
      <c r="AE507" s="6">
        <v>161914</v>
      </c>
      <c r="AF507" s="6">
        <v>169933.2</v>
      </c>
      <c r="AG507" s="6">
        <v>173758.5</v>
      </c>
      <c r="AH507" s="6">
        <v>177011.5</v>
      </c>
      <c r="AI507" s="6">
        <v>183652.9</v>
      </c>
      <c r="AJ507" s="6">
        <v>189493.5</v>
      </c>
      <c r="AK507" s="6">
        <v>201240.9</v>
      </c>
      <c r="AL507" s="6">
        <v>200996.2</v>
      </c>
      <c r="AM507" s="6">
        <v>202233</v>
      </c>
      <c r="AN507" s="6">
        <v>201430.9</v>
      </c>
      <c r="AO507" s="6">
        <v>201779.6</v>
      </c>
      <c r="AP507" s="6">
        <v>202583.6</v>
      </c>
      <c r="AQ507" s="6">
        <v>204189.3</v>
      </c>
      <c r="AR507" s="6">
        <v>204813.8</v>
      </c>
    </row>
    <row r="508" spans="1:44" x14ac:dyDescent="0.2">
      <c r="A508" s="9">
        <v>193</v>
      </c>
      <c r="B508" s="6">
        <v>34857.4</v>
      </c>
      <c r="C508" s="6">
        <v>36076.699999999997</v>
      </c>
      <c r="D508" s="6">
        <v>37390.800000000003</v>
      </c>
      <c r="E508" s="6">
        <v>38518.9</v>
      </c>
      <c r="F508" s="6">
        <v>38952.6</v>
      </c>
      <c r="G508" s="6">
        <v>39511.4</v>
      </c>
      <c r="H508" s="6">
        <v>40439.599999999999</v>
      </c>
      <c r="I508" s="6">
        <v>41130.1</v>
      </c>
      <c r="J508" s="6">
        <v>41623.5</v>
      </c>
      <c r="K508" s="6">
        <v>41485.4</v>
      </c>
      <c r="L508" s="6">
        <v>41689.4</v>
      </c>
      <c r="M508" s="6">
        <v>41398.800000000003</v>
      </c>
      <c r="N508" s="6">
        <v>41542.400000000001</v>
      </c>
      <c r="O508" s="6">
        <v>42703.7</v>
      </c>
      <c r="P508" s="6">
        <v>43851.9</v>
      </c>
      <c r="Q508" s="6">
        <v>44566.8</v>
      </c>
      <c r="R508" s="6">
        <v>46034.400000000001</v>
      </c>
      <c r="S508" s="6">
        <v>47329.5</v>
      </c>
      <c r="T508" s="6">
        <v>48578.2</v>
      </c>
      <c r="U508" s="6">
        <v>48943.9</v>
      </c>
      <c r="V508" s="6">
        <v>46680.9</v>
      </c>
      <c r="W508" s="6">
        <v>49165.2</v>
      </c>
      <c r="X508" s="6">
        <v>50631.3</v>
      </c>
      <c r="Y508" s="6">
        <v>50149</v>
      </c>
      <c r="Z508" s="6">
        <v>49029</v>
      </c>
      <c r="AA508" s="6">
        <v>52205.1</v>
      </c>
      <c r="AB508" s="6">
        <v>55095.8</v>
      </c>
      <c r="AC508" s="6">
        <v>53809.2</v>
      </c>
      <c r="AD508" s="6">
        <v>55048</v>
      </c>
      <c r="AE508" s="6">
        <v>56113.4</v>
      </c>
      <c r="AF508" s="6">
        <v>58983.1</v>
      </c>
      <c r="AG508" s="6">
        <v>59977.1</v>
      </c>
      <c r="AH508" s="6">
        <v>60687.9</v>
      </c>
      <c r="AI508" s="6">
        <v>61437.5</v>
      </c>
      <c r="AJ508" s="6">
        <v>62219.5</v>
      </c>
      <c r="AK508" s="6">
        <v>60085.2</v>
      </c>
      <c r="AL508" s="6">
        <v>61541.5</v>
      </c>
      <c r="AM508" s="6">
        <v>61669.2</v>
      </c>
      <c r="AN508" s="6">
        <v>61399.3</v>
      </c>
      <c r="AO508" s="6">
        <v>59923.6</v>
      </c>
      <c r="AP508" s="6">
        <v>60999.7</v>
      </c>
      <c r="AQ508" s="6">
        <v>61638</v>
      </c>
      <c r="AR508" s="6">
        <v>64630.9</v>
      </c>
    </row>
    <row r="509" spans="1:44" x14ac:dyDescent="0.2">
      <c r="A509" s="9">
        <v>194</v>
      </c>
      <c r="B509" s="6">
        <v>279245.3</v>
      </c>
      <c r="C509" s="6">
        <v>294036.40000000002</v>
      </c>
      <c r="D509" s="6">
        <v>305295.8</v>
      </c>
      <c r="E509" s="6">
        <v>315371.3</v>
      </c>
      <c r="F509" s="6">
        <v>325664.2</v>
      </c>
      <c r="G509" s="6">
        <v>330980.40000000002</v>
      </c>
      <c r="H509" s="6">
        <v>338798.2</v>
      </c>
      <c r="I509" s="6">
        <v>344777.5</v>
      </c>
      <c r="J509" s="6">
        <v>351217.3</v>
      </c>
      <c r="K509" s="6">
        <v>350301.5</v>
      </c>
      <c r="L509" s="6">
        <v>353277.4</v>
      </c>
      <c r="M509" s="6">
        <v>349840.3</v>
      </c>
      <c r="N509" s="6">
        <v>350541.7</v>
      </c>
      <c r="O509" s="6">
        <v>359721.9</v>
      </c>
      <c r="P509" s="6">
        <v>369460.7</v>
      </c>
      <c r="Q509" s="6">
        <v>373026.7</v>
      </c>
      <c r="R509" s="6">
        <v>383585.1</v>
      </c>
      <c r="S509" s="6">
        <v>386664.4</v>
      </c>
      <c r="T509" s="6">
        <v>394826.9</v>
      </c>
      <c r="U509" s="6">
        <v>394944.6</v>
      </c>
      <c r="V509" s="6">
        <v>391094.7</v>
      </c>
      <c r="W509" s="6">
        <v>385361.3</v>
      </c>
      <c r="X509" s="6">
        <v>376959.6</v>
      </c>
      <c r="Y509" s="6">
        <v>380505</v>
      </c>
      <c r="Z509" s="6">
        <v>385780.9</v>
      </c>
      <c r="AA509" s="6">
        <v>339717.3</v>
      </c>
      <c r="AB509" s="6">
        <v>342563.5</v>
      </c>
      <c r="AC509" s="6">
        <v>393548.7</v>
      </c>
      <c r="AD509" s="6">
        <v>399410.2</v>
      </c>
      <c r="AE509" s="6">
        <v>404155.6</v>
      </c>
      <c r="AF509" s="6">
        <v>412523.4</v>
      </c>
      <c r="AG509" s="6">
        <v>413261.2</v>
      </c>
      <c r="AH509" s="6">
        <v>412714.4</v>
      </c>
      <c r="AI509" s="6">
        <v>414117.2</v>
      </c>
      <c r="AJ509" s="6">
        <v>416832.2</v>
      </c>
      <c r="AK509" s="6">
        <v>415111.9</v>
      </c>
      <c r="AL509" s="6">
        <v>418378.3</v>
      </c>
      <c r="AM509" s="6">
        <v>418095.5</v>
      </c>
      <c r="AN509" s="6">
        <v>411073</v>
      </c>
      <c r="AO509" s="6">
        <v>400884</v>
      </c>
      <c r="AP509" s="6">
        <v>394624.7</v>
      </c>
      <c r="AQ509" s="6">
        <v>394639.6</v>
      </c>
      <c r="AR509" s="6">
        <v>402686.3</v>
      </c>
    </row>
    <row r="510" spans="1:44" x14ac:dyDescent="0.2">
      <c r="A510" s="9">
        <v>195</v>
      </c>
      <c r="B510" s="6">
        <v>180435.9</v>
      </c>
      <c r="C510" s="6">
        <v>189993.2</v>
      </c>
      <c r="D510" s="6">
        <v>197268.6</v>
      </c>
      <c r="E510" s="6">
        <v>203778.9</v>
      </c>
      <c r="F510" s="6">
        <v>210429.7</v>
      </c>
      <c r="G510" s="6">
        <v>213864.8</v>
      </c>
      <c r="H510" s="6">
        <v>218916.3</v>
      </c>
      <c r="I510" s="6">
        <v>222779.9</v>
      </c>
      <c r="J510" s="6">
        <v>226941</v>
      </c>
      <c r="K510" s="6">
        <v>226349.2</v>
      </c>
      <c r="L510" s="6">
        <v>228272.1</v>
      </c>
      <c r="M510" s="6">
        <v>226051.20000000001</v>
      </c>
      <c r="N510" s="6">
        <v>226504.5</v>
      </c>
      <c r="O510" s="6">
        <v>232436.2</v>
      </c>
      <c r="P510" s="6">
        <v>238729</v>
      </c>
      <c r="Q510" s="6">
        <v>241033.3</v>
      </c>
      <c r="R510" s="6">
        <v>247855.6</v>
      </c>
      <c r="S510" s="6">
        <v>249845.3</v>
      </c>
      <c r="T510" s="6">
        <v>255119.6</v>
      </c>
      <c r="U510" s="6">
        <v>255195.6</v>
      </c>
      <c r="V510" s="6">
        <v>252708</v>
      </c>
      <c r="W510" s="6">
        <v>246141.9</v>
      </c>
      <c r="X510" s="6">
        <v>254886.1</v>
      </c>
      <c r="Y510" s="6">
        <v>262828.5</v>
      </c>
      <c r="Z510" s="6">
        <v>265917.59999999998</v>
      </c>
      <c r="AA510" s="6">
        <v>292932.2</v>
      </c>
      <c r="AB510" s="6">
        <v>298689.2</v>
      </c>
      <c r="AC510" s="6">
        <v>277058</v>
      </c>
      <c r="AD510" s="6">
        <v>283810</v>
      </c>
      <c r="AE510" s="6">
        <v>290613</v>
      </c>
      <c r="AF510" s="6">
        <v>295014.5</v>
      </c>
      <c r="AG510" s="6">
        <v>303687.40000000002</v>
      </c>
      <c r="AH510" s="6">
        <v>304185.59999999998</v>
      </c>
      <c r="AI510" s="6">
        <v>306937</v>
      </c>
      <c r="AJ510" s="6">
        <v>308615.7</v>
      </c>
      <c r="AK510" s="6">
        <v>320185.2</v>
      </c>
      <c r="AL510" s="6">
        <v>326389.90000000002</v>
      </c>
      <c r="AM510" s="6">
        <v>326363.3</v>
      </c>
      <c r="AN510" s="6">
        <v>324400.09999999998</v>
      </c>
      <c r="AO510" s="6">
        <v>317603.40000000002</v>
      </c>
      <c r="AP510" s="6">
        <v>317743.90000000002</v>
      </c>
      <c r="AQ510" s="6">
        <v>318912</v>
      </c>
      <c r="AR510" s="6">
        <v>313055.3</v>
      </c>
    </row>
    <row r="511" spans="1:44" x14ac:dyDescent="0.2">
      <c r="A511" s="9">
        <v>196</v>
      </c>
      <c r="B511" s="6">
        <v>16287.6</v>
      </c>
      <c r="C511" s="6">
        <v>16888.400000000001</v>
      </c>
      <c r="D511" s="6">
        <v>16969.5</v>
      </c>
      <c r="E511" s="6">
        <v>17021.099999999999</v>
      </c>
      <c r="F511" s="6">
        <v>17026.3</v>
      </c>
      <c r="G511" s="6">
        <v>17049.7</v>
      </c>
      <c r="H511" s="6">
        <v>17473.2</v>
      </c>
      <c r="I511" s="6">
        <v>18550.2</v>
      </c>
      <c r="J511" s="6">
        <v>18984.3</v>
      </c>
      <c r="K511" s="6">
        <v>18990.599999999999</v>
      </c>
      <c r="L511" s="6">
        <v>19028.8</v>
      </c>
      <c r="M511" s="6">
        <v>19511.2</v>
      </c>
      <c r="N511" s="6">
        <v>20422.5</v>
      </c>
      <c r="O511" s="6">
        <v>21404.799999999999</v>
      </c>
      <c r="P511" s="6">
        <v>22291</v>
      </c>
      <c r="Q511" s="6">
        <v>22853.3</v>
      </c>
      <c r="R511" s="6">
        <v>23273.7</v>
      </c>
      <c r="S511" s="6">
        <v>23888.799999999999</v>
      </c>
      <c r="T511" s="6">
        <v>24039.4</v>
      </c>
      <c r="U511" s="6">
        <v>23897.599999999999</v>
      </c>
      <c r="V511" s="6">
        <v>24188.6</v>
      </c>
      <c r="W511" s="6">
        <v>23699.7</v>
      </c>
      <c r="X511" s="6">
        <v>23541.8</v>
      </c>
      <c r="Y511" s="6">
        <v>24381.3</v>
      </c>
      <c r="Z511" s="6">
        <v>21979</v>
      </c>
      <c r="AA511" s="6">
        <v>23397.7</v>
      </c>
      <c r="AB511" s="6">
        <v>24402.3</v>
      </c>
      <c r="AC511" s="6">
        <v>24442.7</v>
      </c>
      <c r="AD511" s="6">
        <v>23976.1</v>
      </c>
      <c r="AE511" s="6">
        <v>23998.2</v>
      </c>
      <c r="AF511" s="6">
        <v>24394.799999999999</v>
      </c>
      <c r="AG511" s="6">
        <v>24712.400000000001</v>
      </c>
      <c r="AH511" s="6">
        <v>25458.6</v>
      </c>
      <c r="AI511" s="6">
        <v>26801</v>
      </c>
      <c r="AJ511" s="6">
        <v>27116.1</v>
      </c>
      <c r="AK511" s="6">
        <v>28358.2</v>
      </c>
      <c r="AL511" s="6">
        <v>28873.3</v>
      </c>
      <c r="AM511" s="6">
        <v>29060.799999999999</v>
      </c>
      <c r="AN511" s="6">
        <v>29033.3</v>
      </c>
      <c r="AO511" s="6">
        <v>29294.1</v>
      </c>
      <c r="AP511" s="6">
        <v>29532.799999999999</v>
      </c>
      <c r="AQ511" s="6">
        <v>29750.5</v>
      </c>
      <c r="AR511" s="6">
        <v>29863</v>
      </c>
    </row>
    <row r="512" spans="1:44" x14ac:dyDescent="0.2">
      <c r="A512" s="9">
        <v>197</v>
      </c>
      <c r="B512" s="6">
        <v>28542.5</v>
      </c>
      <c r="C512" s="6">
        <v>30054.3</v>
      </c>
      <c r="D512" s="6">
        <v>31205.200000000001</v>
      </c>
      <c r="E512" s="6">
        <v>32235</v>
      </c>
      <c r="F512" s="6">
        <v>33287.1</v>
      </c>
      <c r="G512" s="6">
        <v>33830.5</v>
      </c>
      <c r="H512" s="6">
        <v>34629.5</v>
      </c>
      <c r="I512" s="6">
        <v>35240.699999999997</v>
      </c>
      <c r="J512" s="6">
        <v>35898.9</v>
      </c>
      <c r="K512" s="6">
        <v>35805.300000000003</v>
      </c>
      <c r="L512" s="6">
        <v>36109.5</v>
      </c>
      <c r="M512" s="6">
        <v>35758.199999999997</v>
      </c>
      <c r="N512" s="6">
        <v>35829.9</v>
      </c>
      <c r="O512" s="6">
        <v>36768.199999999997</v>
      </c>
      <c r="P512" s="6">
        <v>37763.599999999999</v>
      </c>
      <c r="Q512" s="6">
        <v>38128.1</v>
      </c>
      <c r="R512" s="6">
        <v>39207.300000000003</v>
      </c>
      <c r="S512" s="6">
        <v>39522.1</v>
      </c>
      <c r="T512" s="6">
        <v>40356.400000000001</v>
      </c>
      <c r="U512" s="6">
        <v>40368.400000000001</v>
      </c>
      <c r="V512" s="6">
        <v>39974.9</v>
      </c>
      <c r="W512" s="6">
        <v>47752.4</v>
      </c>
      <c r="X512" s="6">
        <v>45304.4</v>
      </c>
      <c r="Y512" s="6">
        <v>45412.7</v>
      </c>
      <c r="Z512" s="6">
        <v>45904.1</v>
      </c>
      <c r="AA512" s="6">
        <v>47450.5</v>
      </c>
      <c r="AB512" s="6">
        <v>46930.7</v>
      </c>
      <c r="AC512" s="6">
        <v>41726.9</v>
      </c>
      <c r="AD512" s="6">
        <v>43398</v>
      </c>
      <c r="AE512" s="6">
        <v>45670.400000000001</v>
      </c>
      <c r="AF512" s="6">
        <v>45815.199999999997</v>
      </c>
      <c r="AG512" s="6">
        <v>45205.8</v>
      </c>
      <c r="AH512" s="6">
        <v>44546.2</v>
      </c>
      <c r="AI512" s="6">
        <v>44292.3</v>
      </c>
      <c r="AJ512" s="6">
        <v>44143.4</v>
      </c>
      <c r="AK512" s="6">
        <v>43196.2</v>
      </c>
      <c r="AL512" s="6">
        <v>42888.3</v>
      </c>
      <c r="AM512" s="6">
        <v>42873.9</v>
      </c>
      <c r="AN512" s="6">
        <v>42070</v>
      </c>
      <c r="AO512" s="6">
        <v>42005.3</v>
      </c>
      <c r="AP512" s="6">
        <v>40119</v>
      </c>
      <c r="AQ512" s="6">
        <v>40159.5</v>
      </c>
      <c r="AR512" s="6">
        <v>42109.5</v>
      </c>
    </row>
    <row r="513" spans="1:44" x14ac:dyDescent="0.2">
      <c r="A513" s="9">
        <v>198</v>
      </c>
      <c r="B513" s="6">
        <v>78118.8</v>
      </c>
      <c r="C513" s="6">
        <v>82256.600000000006</v>
      </c>
      <c r="D513" s="6">
        <v>85406.399999999994</v>
      </c>
      <c r="E513" s="6">
        <v>88225</v>
      </c>
      <c r="F513" s="6">
        <v>91104.5</v>
      </c>
      <c r="G513" s="6">
        <v>92591.7</v>
      </c>
      <c r="H513" s="6">
        <v>94778.7</v>
      </c>
      <c r="I513" s="6">
        <v>96451.4</v>
      </c>
      <c r="J513" s="6">
        <v>98252.9</v>
      </c>
      <c r="K513" s="6">
        <v>97996.7</v>
      </c>
      <c r="L513" s="6">
        <v>98829.2</v>
      </c>
      <c r="M513" s="6">
        <v>97867.7</v>
      </c>
      <c r="N513" s="6">
        <v>98063.9</v>
      </c>
      <c r="O513" s="6">
        <v>100632.1</v>
      </c>
      <c r="P513" s="6">
        <v>103356.5</v>
      </c>
      <c r="Q513" s="6">
        <v>104354.1</v>
      </c>
      <c r="R513" s="6">
        <v>107307.8</v>
      </c>
      <c r="S513" s="6">
        <v>108169.2</v>
      </c>
      <c r="T513" s="6">
        <v>110452.7</v>
      </c>
      <c r="U513" s="6">
        <v>110485.6</v>
      </c>
      <c r="V513" s="6">
        <v>109408.6</v>
      </c>
      <c r="W513" s="6">
        <v>107804.7</v>
      </c>
      <c r="X513" s="6">
        <v>105454.3</v>
      </c>
      <c r="Y513" s="6">
        <v>106446.2</v>
      </c>
      <c r="Z513" s="6">
        <v>107922.5</v>
      </c>
      <c r="AA513" s="6">
        <v>119124.2</v>
      </c>
      <c r="AB513" s="6">
        <v>119450.3</v>
      </c>
      <c r="AC513" s="6">
        <v>111300.4</v>
      </c>
      <c r="AD513" s="6">
        <v>112092.7</v>
      </c>
      <c r="AE513" s="6">
        <v>115887.7</v>
      </c>
      <c r="AF513" s="6">
        <v>114075.6</v>
      </c>
      <c r="AG513" s="6">
        <v>115270.5</v>
      </c>
      <c r="AH513" s="6">
        <v>116073.8</v>
      </c>
      <c r="AI513" s="6">
        <v>117162.4</v>
      </c>
      <c r="AJ513" s="6">
        <v>117628.6</v>
      </c>
      <c r="AK513" s="6">
        <v>118190.1</v>
      </c>
      <c r="AL513" s="6">
        <v>120853.4</v>
      </c>
      <c r="AM513" s="6">
        <v>121720.9</v>
      </c>
      <c r="AN513" s="6">
        <v>123199</v>
      </c>
      <c r="AO513" s="6">
        <v>125434.2</v>
      </c>
      <c r="AP513" s="6">
        <v>127509.6</v>
      </c>
      <c r="AQ513" s="6">
        <v>131000.1</v>
      </c>
      <c r="AR513" s="6">
        <v>133671.20000000001</v>
      </c>
    </row>
    <row r="514" spans="1:44" x14ac:dyDescent="0.2">
      <c r="A514" s="9">
        <v>199</v>
      </c>
      <c r="B514" s="6">
        <v>110448.9</v>
      </c>
      <c r="C514" s="6">
        <v>116299.2</v>
      </c>
      <c r="D514" s="6">
        <v>120752.6</v>
      </c>
      <c r="E514" s="6">
        <v>124737.7</v>
      </c>
      <c r="F514" s="6">
        <v>128808.9</v>
      </c>
      <c r="G514" s="6">
        <v>130911.5</v>
      </c>
      <c r="H514" s="6">
        <v>134003.70000000001</v>
      </c>
      <c r="I514" s="6">
        <v>136368.70000000001</v>
      </c>
      <c r="J514" s="6">
        <v>138915.79999999999</v>
      </c>
      <c r="K514" s="6">
        <v>138553.5</v>
      </c>
      <c r="L514" s="6">
        <v>139730.6</v>
      </c>
      <c r="M514" s="6">
        <v>138371.1</v>
      </c>
      <c r="N514" s="6">
        <v>138648.6</v>
      </c>
      <c r="O514" s="6">
        <v>142279.5</v>
      </c>
      <c r="P514" s="6">
        <v>146131.5</v>
      </c>
      <c r="Q514" s="6">
        <v>147542</v>
      </c>
      <c r="R514" s="6">
        <v>151718.1</v>
      </c>
      <c r="S514" s="6">
        <v>152936</v>
      </c>
      <c r="T514" s="6">
        <v>156164.5</v>
      </c>
      <c r="U514" s="6">
        <v>156211.1</v>
      </c>
      <c r="V514" s="6">
        <v>154688.29999999999</v>
      </c>
      <c r="W514" s="6">
        <v>148138.6</v>
      </c>
      <c r="X514" s="6">
        <v>148923.79999999999</v>
      </c>
      <c r="Y514" s="6">
        <v>153195</v>
      </c>
      <c r="Z514" s="6">
        <v>156043.29999999999</v>
      </c>
      <c r="AA514" s="6">
        <v>173002</v>
      </c>
      <c r="AB514" s="6">
        <v>173611.3</v>
      </c>
      <c r="AC514" s="6">
        <v>160887.79999999999</v>
      </c>
      <c r="AD514" s="6">
        <v>163143.20000000001</v>
      </c>
      <c r="AE514" s="6">
        <v>167123</v>
      </c>
      <c r="AF514" s="6">
        <v>171885.2</v>
      </c>
      <c r="AG514" s="6">
        <v>164926</v>
      </c>
      <c r="AH514" s="6">
        <v>164655.1</v>
      </c>
      <c r="AI514" s="6">
        <v>164112.70000000001</v>
      </c>
      <c r="AJ514" s="6">
        <v>165254.6</v>
      </c>
      <c r="AK514" s="6">
        <v>171325.4</v>
      </c>
      <c r="AL514" s="6">
        <v>170585.7</v>
      </c>
      <c r="AM514" s="6">
        <v>171151.2</v>
      </c>
      <c r="AN514" s="6">
        <v>168004.6</v>
      </c>
      <c r="AO514" s="6">
        <v>167470.6</v>
      </c>
      <c r="AP514" s="6">
        <v>163474.20000000001</v>
      </c>
      <c r="AQ514" s="6">
        <v>165536.79999999999</v>
      </c>
      <c r="AR514" s="6">
        <v>162496.70000000001</v>
      </c>
    </row>
    <row r="515" spans="1:44" x14ac:dyDescent="0.2">
      <c r="A515" s="9">
        <v>200</v>
      </c>
      <c r="B515" s="6">
        <v>45355.6</v>
      </c>
      <c r="C515" s="6">
        <v>46945.5</v>
      </c>
      <c r="D515" s="6">
        <v>48599.4</v>
      </c>
      <c r="E515" s="6">
        <v>50203.5</v>
      </c>
      <c r="F515" s="6">
        <v>51605.599999999999</v>
      </c>
      <c r="G515" s="6">
        <v>52805.9</v>
      </c>
      <c r="H515" s="6">
        <v>53940.7</v>
      </c>
      <c r="I515" s="6">
        <v>55246.2</v>
      </c>
      <c r="J515" s="6">
        <v>56676.800000000003</v>
      </c>
      <c r="K515" s="6">
        <v>57894.1</v>
      </c>
      <c r="L515" s="6">
        <v>58937.9</v>
      </c>
      <c r="M515" s="6">
        <v>60041.4</v>
      </c>
      <c r="N515" s="6">
        <v>61594.3</v>
      </c>
      <c r="O515" s="6">
        <v>63760.1</v>
      </c>
      <c r="P515" s="6">
        <v>66292.800000000003</v>
      </c>
      <c r="Q515" s="6">
        <v>68891</v>
      </c>
      <c r="R515" s="6">
        <v>71710.899999999994</v>
      </c>
      <c r="S515" s="6">
        <v>75219.199999999997</v>
      </c>
      <c r="T515" s="6">
        <v>79247.899999999994</v>
      </c>
      <c r="U515" s="6">
        <v>83100.3</v>
      </c>
      <c r="V515" s="6">
        <v>86699.6</v>
      </c>
      <c r="W515" s="6">
        <v>90072.7</v>
      </c>
      <c r="X515" s="6">
        <v>93337.8</v>
      </c>
      <c r="Y515" s="6">
        <v>96794.9</v>
      </c>
      <c r="Z515" s="6">
        <v>100377.1</v>
      </c>
      <c r="AA515" s="6">
        <v>104659</v>
      </c>
      <c r="AB515" s="6">
        <v>110067.5</v>
      </c>
      <c r="AC515" s="6">
        <v>117818</v>
      </c>
      <c r="AD515" s="6">
        <v>123433</v>
      </c>
      <c r="AE515" s="6">
        <v>128849</v>
      </c>
      <c r="AF515" s="6">
        <v>133795</v>
      </c>
      <c r="AG515" s="6">
        <v>137695</v>
      </c>
      <c r="AH515" s="6">
        <v>141660</v>
      </c>
      <c r="AI515" s="6">
        <v>145451</v>
      </c>
      <c r="AJ515" s="6">
        <v>149336</v>
      </c>
      <c r="AK515" s="6">
        <v>153748</v>
      </c>
      <c r="AL515" s="6">
        <v>158260</v>
      </c>
      <c r="AM515" s="6">
        <v>162116</v>
      </c>
      <c r="AN515" s="6">
        <v>165121</v>
      </c>
      <c r="AO515" s="6">
        <v>167595</v>
      </c>
      <c r="AP515" s="6">
        <v>169639</v>
      </c>
      <c r="AQ515" s="6">
        <v>171515</v>
      </c>
      <c r="AR515" s="6">
        <v>173460</v>
      </c>
    </row>
    <row r="516" spans="1:44" x14ac:dyDescent="0.2">
      <c r="A516" s="9">
        <v>201</v>
      </c>
      <c r="B516" s="6">
        <v>166405.1</v>
      </c>
      <c r="C516" s="6">
        <v>172164.1</v>
      </c>
      <c r="D516" s="6">
        <v>181195.3</v>
      </c>
      <c r="E516" s="6">
        <v>195916.79999999999</v>
      </c>
      <c r="F516" s="6">
        <v>201324.2</v>
      </c>
      <c r="G516" s="6">
        <v>207411.1</v>
      </c>
      <c r="H516" s="6">
        <v>212617.5</v>
      </c>
      <c r="I516" s="6">
        <v>212458.8</v>
      </c>
      <c r="J516" s="6">
        <v>205539</v>
      </c>
      <c r="K516" s="6">
        <v>207079.2</v>
      </c>
      <c r="L516" s="6">
        <v>216135.6</v>
      </c>
      <c r="M516" s="6">
        <v>229739.9</v>
      </c>
      <c r="N516" s="6">
        <v>239602.7</v>
      </c>
      <c r="O516" s="6">
        <v>264226.59999999998</v>
      </c>
      <c r="P516" s="6">
        <v>299271.3</v>
      </c>
      <c r="Q516" s="6">
        <v>298671.09999999998</v>
      </c>
      <c r="R516" s="6">
        <v>306651.2</v>
      </c>
      <c r="S516" s="6">
        <v>315866.2</v>
      </c>
      <c r="T516" s="6">
        <v>326099.20000000001</v>
      </c>
      <c r="U516" s="6">
        <v>341528</v>
      </c>
      <c r="V516" s="6">
        <v>358998.1</v>
      </c>
      <c r="W516" s="6">
        <v>376748.5</v>
      </c>
      <c r="X516" s="6">
        <v>394977.5</v>
      </c>
      <c r="Y516" s="6">
        <v>409769.1</v>
      </c>
      <c r="Z516" s="6">
        <v>419969.2</v>
      </c>
      <c r="AA516" s="6">
        <v>440778.9</v>
      </c>
      <c r="AB516" s="6">
        <v>476874.6</v>
      </c>
      <c r="AC516" s="6">
        <v>509581.6</v>
      </c>
      <c r="AD516" s="6">
        <v>531252</v>
      </c>
      <c r="AE516" s="6">
        <v>568167.69999999995</v>
      </c>
      <c r="AF516" s="6">
        <v>590400.4</v>
      </c>
      <c r="AG516" s="6">
        <v>577515</v>
      </c>
      <c r="AH516" s="6">
        <v>577031.4</v>
      </c>
      <c r="AI516" s="6">
        <v>578457.9</v>
      </c>
      <c r="AJ516" s="6">
        <v>588582.1</v>
      </c>
      <c r="AK516" s="6">
        <v>595514.4</v>
      </c>
      <c r="AL516" s="6">
        <v>579961.1</v>
      </c>
      <c r="AM516" s="6">
        <v>609913</v>
      </c>
      <c r="AN516" s="6">
        <v>586777.5</v>
      </c>
      <c r="AO516" s="6">
        <v>563002.4</v>
      </c>
      <c r="AP516" s="6">
        <v>569467.80000000005</v>
      </c>
      <c r="AQ516" s="6">
        <v>583815.5</v>
      </c>
      <c r="AR516" s="6">
        <v>592224.69999999995</v>
      </c>
    </row>
    <row r="517" spans="1:44" x14ac:dyDescent="0.2">
      <c r="A517" s="9">
        <v>202</v>
      </c>
      <c r="B517" s="6">
        <v>396720.7</v>
      </c>
      <c r="C517" s="6">
        <v>416968.6</v>
      </c>
      <c r="D517" s="6">
        <v>444113.3</v>
      </c>
      <c r="E517" s="6">
        <v>458254.3</v>
      </c>
      <c r="F517" s="6">
        <v>472274.9</v>
      </c>
      <c r="G517" s="6">
        <v>485589.9</v>
      </c>
      <c r="H517" s="6">
        <v>516280.5</v>
      </c>
      <c r="I517" s="6">
        <v>543140.80000000005</v>
      </c>
      <c r="J517" s="6">
        <v>564541.4</v>
      </c>
      <c r="K517" s="6">
        <v>576243.69999999995</v>
      </c>
      <c r="L517" s="6">
        <v>577036.9</v>
      </c>
      <c r="M517" s="6">
        <v>587234.4</v>
      </c>
      <c r="N517" s="6">
        <v>608909.69999999995</v>
      </c>
      <c r="O517" s="6">
        <v>626310.19999999995</v>
      </c>
      <c r="P517" s="6">
        <v>642611.30000000005</v>
      </c>
      <c r="Q517" s="6">
        <v>661867.19999999995</v>
      </c>
      <c r="R517" s="6">
        <v>686710.3</v>
      </c>
      <c r="S517" s="6">
        <v>708521.3</v>
      </c>
      <c r="T517" s="6">
        <v>725651.9</v>
      </c>
      <c r="U517" s="6">
        <v>744937.7</v>
      </c>
      <c r="V517" s="6">
        <v>768527</v>
      </c>
      <c r="W517" s="6">
        <v>789912.9</v>
      </c>
      <c r="X517" s="6">
        <v>822993.3</v>
      </c>
      <c r="Y517" s="6">
        <v>850396.4</v>
      </c>
      <c r="Z517" s="6">
        <v>873244.3</v>
      </c>
      <c r="AA517" s="6">
        <v>900948.9</v>
      </c>
      <c r="AB517" s="6">
        <v>980977.9</v>
      </c>
      <c r="AC517" s="6">
        <v>1018260.8</v>
      </c>
      <c r="AD517" s="6">
        <v>1059316.8999999999</v>
      </c>
      <c r="AE517" s="6">
        <v>1099354.2</v>
      </c>
      <c r="AF517" s="6">
        <v>1054880.1000000001</v>
      </c>
      <c r="AG517" s="6">
        <v>1135108.3</v>
      </c>
      <c r="AH517" s="6">
        <v>1175347.8999999999</v>
      </c>
      <c r="AI517" s="6">
        <v>1253210.8</v>
      </c>
      <c r="AJ517" s="6">
        <v>1268987.2</v>
      </c>
      <c r="AK517" s="6">
        <v>1205236.3999999999</v>
      </c>
      <c r="AL517" s="6">
        <v>1279965.2</v>
      </c>
      <c r="AM517" s="6">
        <v>1284940</v>
      </c>
      <c r="AN517" s="6">
        <v>1289708.8999999999</v>
      </c>
      <c r="AO517" s="6">
        <v>1295083.3</v>
      </c>
      <c r="AP517" s="6">
        <v>1300057.2</v>
      </c>
      <c r="AQ517" s="6">
        <v>1316564.3999999999</v>
      </c>
      <c r="AR517" s="6">
        <v>1318435.5</v>
      </c>
    </row>
    <row r="518" spans="1:44" x14ac:dyDescent="0.2">
      <c r="A518" s="9">
        <v>203</v>
      </c>
      <c r="B518" s="6">
        <v>0</v>
      </c>
      <c r="C518" s="6">
        <v>0</v>
      </c>
      <c r="D518" s="6">
        <v>0</v>
      </c>
      <c r="E518" s="6">
        <v>0</v>
      </c>
      <c r="F518" s="6">
        <v>0</v>
      </c>
      <c r="G518" s="6">
        <v>0</v>
      </c>
      <c r="H518" s="6">
        <v>0</v>
      </c>
      <c r="I518" s="6">
        <v>0</v>
      </c>
      <c r="J518" s="6">
        <v>0</v>
      </c>
      <c r="K518" s="6">
        <v>0</v>
      </c>
      <c r="L518" s="6">
        <v>0</v>
      </c>
      <c r="M518" s="6">
        <v>0</v>
      </c>
      <c r="N518" s="6">
        <v>0</v>
      </c>
      <c r="O518" s="6">
        <v>0</v>
      </c>
      <c r="P518" s="6">
        <v>0</v>
      </c>
      <c r="Q518" s="6">
        <v>0</v>
      </c>
      <c r="R518" s="6">
        <v>0</v>
      </c>
      <c r="S518" s="6">
        <v>0</v>
      </c>
      <c r="T518" s="6">
        <v>0</v>
      </c>
      <c r="U518" s="6">
        <v>0</v>
      </c>
      <c r="V518" s="6">
        <v>0</v>
      </c>
      <c r="W518" s="6">
        <v>0</v>
      </c>
      <c r="X518" s="6">
        <v>0</v>
      </c>
      <c r="Y518" s="6">
        <v>0</v>
      </c>
      <c r="Z518" s="6">
        <v>0</v>
      </c>
      <c r="AA518" s="6">
        <v>0</v>
      </c>
      <c r="AB518" s="6">
        <v>0</v>
      </c>
      <c r="AC518" s="6">
        <v>0</v>
      </c>
      <c r="AD518" s="6">
        <v>0</v>
      </c>
      <c r="AE518" s="6">
        <v>0</v>
      </c>
      <c r="AF518" s="6">
        <v>0</v>
      </c>
      <c r="AG518" s="6">
        <v>0</v>
      </c>
      <c r="AH518" s="6">
        <v>0</v>
      </c>
      <c r="AI518" s="6">
        <v>0</v>
      </c>
      <c r="AJ518" s="6">
        <v>0</v>
      </c>
      <c r="AK518" s="6">
        <v>0</v>
      </c>
      <c r="AL518" s="6">
        <v>0</v>
      </c>
      <c r="AM518" s="6">
        <v>0</v>
      </c>
      <c r="AN518" s="6">
        <v>0</v>
      </c>
      <c r="AO518" s="6">
        <v>0</v>
      </c>
      <c r="AP518" s="6">
        <v>0</v>
      </c>
      <c r="AQ518" s="6">
        <v>0</v>
      </c>
      <c r="AR518" s="6">
        <v>0</v>
      </c>
    </row>
    <row r="519" spans="1:44" x14ac:dyDescent="0.2">
      <c r="A519" s="9">
        <v>204</v>
      </c>
      <c r="B519" s="6">
        <v>0</v>
      </c>
      <c r="C519" s="6">
        <v>0</v>
      </c>
      <c r="D519" s="6">
        <v>0</v>
      </c>
      <c r="E519" s="6">
        <v>0</v>
      </c>
      <c r="F519" s="6">
        <v>0</v>
      </c>
      <c r="G519" s="6">
        <v>0</v>
      </c>
      <c r="H519" s="6">
        <v>0</v>
      </c>
      <c r="I519" s="6">
        <v>0</v>
      </c>
      <c r="J519" s="6">
        <v>0</v>
      </c>
      <c r="K519" s="6">
        <v>0</v>
      </c>
      <c r="L519" s="6">
        <v>0</v>
      </c>
      <c r="M519" s="6">
        <v>0</v>
      </c>
      <c r="N519" s="6">
        <v>0</v>
      </c>
      <c r="O519" s="6">
        <v>0</v>
      </c>
      <c r="P519" s="6">
        <v>0</v>
      </c>
      <c r="Q519" s="6">
        <v>0</v>
      </c>
      <c r="R519" s="6">
        <v>0</v>
      </c>
      <c r="S519" s="6">
        <v>0</v>
      </c>
      <c r="T519" s="6">
        <v>0</v>
      </c>
      <c r="U519" s="6">
        <v>0</v>
      </c>
      <c r="V519" s="6">
        <v>0</v>
      </c>
      <c r="W519" s="6">
        <v>0</v>
      </c>
      <c r="X519" s="6">
        <v>0</v>
      </c>
      <c r="Y519" s="6">
        <v>0</v>
      </c>
      <c r="Z519" s="6">
        <v>0</v>
      </c>
      <c r="AA519" s="6">
        <v>0</v>
      </c>
      <c r="AB519" s="6">
        <v>0</v>
      </c>
      <c r="AC519" s="6">
        <v>0</v>
      </c>
      <c r="AD519" s="6">
        <v>0</v>
      </c>
      <c r="AE519" s="6">
        <v>0</v>
      </c>
      <c r="AF519" s="6">
        <v>0</v>
      </c>
      <c r="AG519" s="6">
        <v>0</v>
      </c>
      <c r="AH519" s="6">
        <v>0</v>
      </c>
      <c r="AI519" s="6">
        <v>0</v>
      </c>
      <c r="AJ519" s="6">
        <v>0</v>
      </c>
      <c r="AK519" s="6">
        <v>0</v>
      </c>
      <c r="AL519" s="6">
        <v>0</v>
      </c>
      <c r="AM519" s="6">
        <v>0</v>
      </c>
      <c r="AN519" s="6">
        <v>0</v>
      </c>
      <c r="AO519" s="6">
        <v>0</v>
      </c>
      <c r="AP519" s="6">
        <v>0</v>
      </c>
      <c r="AQ519" s="6">
        <v>0</v>
      </c>
      <c r="AR519" s="6">
        <v>0</v>
      </c>
    </row>
    <row r="520" spans="1:44" x14ac:dyDescent="0.2">
      <c r="A520" s="9">
        <v>205</v>
      </c>
      <c r="B520" s="6">
        <v>0</v>
      </c>
      <c r="C520" s="6">
        <v>0</v>
      </c>
      <c r="D520" s="6">
        <v>0</v>
      </c>
      <c r="E520" s="6">
        <v>0</v>
      </c>
      <c r="F520" s="6">
        <v>0</v>
      </c>
      <c r="G520" s="6">
        <v>0</v>
      </c>
      <c r="H520" s="6">
        <v>0</v>
      </c>
      <c r="I520" s="6">
        <v>0</v>
      </c>
      <c r="J520" s="6">
        <v>0</v>
      </c>
      <c r="K520" s="6">
        <v>0</v>
      </c>
      <c r="L520" s="6">
        <v>0</v>
      </c>
      <c r="M520" s="6">
        <v>0</v>
      </c>
      <c r="N520" s="6">
        <v>0</v>
      </c>
      <c r="O520" s="6">
        <v>0</v>
      </c>
      <c r="P520" s="6">
        <v>0</v>
      </c>
      <c r="Q520" s="6">
        <v>0</v>
      </c>
      <c r="R520" s="6">
        <v>0</v>
      </c>
      <c r="S520" s="6">
        <v>0</v>
      </c>
      <c r="T520" s="6">
        <v>0</v>
      </c>
      <c r="U520" s="6">
        <v>0</v>
      </c>
      <c r="V520" s="6">
        <v>0</v>
      </c>
      <c r="W520" s="6">
        <v>0</v>
      </c>
      <c r="X520" s="6">
        <v>0</v>
      </c>
      <c r="Y520" s="6">
        <v>0</v>
      </c>
      <c r="Z520" s="6">
        <v>0</v>
      </c>
      <c r="AA520" s="6">
        <v>0</v>
      </c>
      <c r="AB520" s="6">
        <v>0</v>
      </c>
      <c r="AC520" s="6">
        <v>0</v>
      </c>
      <c r="AD520" s="6">
        <v>0</v>
      </c>
      <c r="AE520" s="6">
        <v>0</v>
      </c>
      <c r="AF520" s="6">
        <v>0</v>
      </c>
      <c r="AG520" s="6">
        <v>0</v>
      </c>
      <c r="AH520" s="6">
        <v>0</v>
      </c>
      <c r="AI520" s="6">
        <v>0</v>
      </c>
      <c r="AJ520" s="6">
        <v>0</v>
      </c>
      <c r="AK520" s="6">
        <v>0</v>
      </c>
      <c r="AL520" s="6">
        <v>0</v>
      </c>
      <c r="AM520" s="6">
        <v>0</v>
      </c>
      <c r="AN520" s="6">
        <v>0</v>
      </c>
      <c r="AO520" s="6">
        <v>0</v>
      </c>
      <c r="AP520" s="6">
        <v>0</v>
      </c>
      <c r="AQ520" s="6">
        <v>0</v>
      </c>
      <c r="AR520" s="6">
        <v>0</v>
      </c>
    </row>
    <row r="521" spans="1:44" x14ac:dyDescent="0.2">
      <c r="A521" s="9">
        <v>206</v>
      </c>
      <c r="B521" s="6">
        <v>0</v>
      </c>
      <c r="C521" s="6">
        <v>0</v>
      </c>
      <c r="D521" s="6">
        <v>0</v>
      </c>
      <c r="E521" s="6">
        <v>0</v>
      </c>
      <c r="F521" s="6">
        <v>0</v>
      </c>
      <c r="G521" s="6">
        <v>0</v>
      </c>
      <c r="H521" s="6">
        <v>0</v>
      </c>
      <c r="I521" s="6">
        <v>0</v>
      </c>
      <c r="J521" s="6">
        <v>0</v>
      </c>
      <c r="K521" s="6">
        <v>0</v>
      </c>
      <c r="L521" s="6">
        <v>0</v>
      </c>
      <c r="M521" s="6">
        <v>0</v>
      </c>
      <c r="N521" s="6">
        <v>0</v>
      </c>
      <c r="O521" s="6">
        <v>0</v>
      </c>
      <c r="P521" s="6">
        <v>0</v>
      </c>
      <c r="Q521" s="6">
        <v>0</v>
      </c>
      <c r="R521" s="6">
        <v>0</v>
      </c>
      <c r="S521" s="6">
        <v>0</v>
      </c>
      <c r="T521" s="6">
        <v>0</v>
      </c>
      <c r="U521" s="6">
        <v>0</v>
      </c>
      <c r="V521" s="6">
        <v>0</v>
      </c>
      <c r="W521" s="6">
        <v>0</v>
      </c>
      <c r="X521" s="6">
        <v>0</v>
      </c>
      <c r="Y521" s="6">
        <v>0</v>
      </c>
      <c r="Z521" s="6">
        <v>0</v>
      </c>
      <c r="AA521" s="6">
        <v>0</v>
      </c>
      <c r="AB521" s="6">
        <v>0</v>
      </c>
      <c r="AC521" s="6">
        <v>0</v>
      </c>
      <c r="AD521" s="6">
        <v>0</v>
      </c>
      <c r="AE521" s="6">
        <v>0</v>
      </c>
      <c r="AF521" s="6">
        <v>0</v>
      </c>
      <c r="AG521" s="6">
        <v>0</v>
      </c>
      <c r="AH521" s="6">
        <v>0</v>
      </c>
      <c r="AI521" s="6">
        <v>0</v>
      </c>
      <c r="AJ521" s="6">
        <v>0</v>
      </c>
      <c r="AK521" s="6">
        <v>0</v>
      </c>
      <c r="AL521" s="6">
        <v>0</v>
      </c>
      <c r="AM521" s="6">
        <v>0</v>
      </c>
      <c r="AN521" s="6">
        <v>0</v>
      </c>
      <c r="AO521" s="6">
        <v>0</v>
      </c>
      <c r="AP521" s="6">
        <v>0</v>
      </c>
      <c r="AQ521" s="6">
        <v>0</v>
      </c>
      <c r="AR521" s="6">
        <v>0</v>
      </c>
    </row>
    <row r="522" spans="1:44" x14ac:dyDescent="0.2">
      <c r="A522" s="9">
        <v>210</v>
      </c>
      <c r="B522" s="6">
        <v>9732204.6999999993</v>
      </c>
      <c r="C522" s="6">
        <v>10232746.199999999</v>
      </c>
      <c r="D522" s="6">
        <v>10269269.300000001</v>
      </c>
      <c r="E522" s="6">
        <v>10027136.300000001</v>
      </c>
      <c r="F522" s="6">
        <v>10521956.5</v>
      </c>
      <c r="G522" s="6">
        <v>11212275.6</v>
      </c>
      <c r="H522" s="6">
        <v>11803580.800000001</v>
      </c>
      <c r="I522" s="6">
        <v>12257871.699999999</v>
      </c>
      <c r="J522" s="6">
        <v>12086828.5</v>
      </c>
      <c r="K522" s="6">
        <v>12258448.199999999</v>
      </c>
      <c r="L522" s="6">
        <v>12066650.199999999</v>
      </c>
      <c r="M522" s="6">
        <v>12502347.699999999</v>
      </c>
      <c r="N522" s="6">
        <v>13270042.699999999</v>
      </c>
      <c r="O522" s="6">
        <v>13697477.199999999</v>
      </c>
      <c r="P522" s="6">
        <v>14231315.5</v>
      </c>
      <c r="Q522" s="6">
        <v>14913891.300000001</v>
      </c>
      <c r="R522" s="6">
        <v>15454874.6</v>
      </c>
      <c r="S522" s="6">
        <v>15771195.4</v>
      </c>
      <c r="T522" s="6">
        <v>15980843.699999999</v>
      </c>
      <c r="U522" s="6">
        <v>15936309</v>
      </c>
      <c r="V522" s="6">
        <v>16555757</v>
      </c>
      <c r="W522" s="6">
        <v>17003345.5</v>
      </c>
      <c r="X522" s="6">
        <v>17698842.899999999</v>
      </c>
      <c r="Y522" s="6">
        <v>18198846.699999999</v>
      </c>
      <c r="Z522" s="6">
        <v>18909731.800000001</v>
      </c>
      <c r="AA522" s="6">
        <v>20251505</v>
      </c>
      <c r="AB522" s="6">
        <v>21373508.100000001</v>
      </c>
      <c r="AC522" s="6">
        <v>22500327</v>
      </c>
      <c r="AD522" s="6">
        <v>23523516.199999999</v>
      </c>
      <c r="AE522" s="6">
        <v>23443788.399999999</v>
      </c>
      <c r="AF522" s="6">
        <v>23384642.399999999</v>
      </c>
      <c r="AG522" s="6">
        <v>24012615.899999999</v>
      </c>
      <c r="AH522" s="6">
        <v>25002737.5</v>
      </c>
      <c r="AI522" s="6">
        <v>26033435.300000001</v>
      </c>
      <c r="AJ522" s="6">
        <v>26564320.300000001</v>
      </c>
      <c r="AK522" s="6">
        <v>26781265.399999999</v>
      </c>
      <c r="AL522" s="6">
        <v>26635595.699999999</v>
      </c>
      <c r="AM522" s="6">
        <v>25183095.100000001</v>
      </c>
      <c r="AN522" s="6">
        <v>25926936.100000001</v>
      </c>
      <c r="AO522" s="6">
        <v>26437991.5</v>
      </c>
      <c r="AP522" s="6">
        <v>27056767.300000001</v>
      </c>
      <c r="AQ522" s="6">
        <v>27502700.899999999</v>
      </c>
      <c r="AR522" s="6">
        <v>27723521.399999999</v>
      </c>
    </row>
    <row r="523" spans="1:44" x14ac:dyDescent="0.2">
      <c r="A523" s="9">
        <v>211</v>
      </c>
      <c r="B523" s="6">
        <v>7789012.7000000002</v>
      </c>
      <c r="C523" s="6">
        <v>8240852</v>
      </c>
      <c r="D523" s="6">
        <v>8236867.2999999998</v>
      </c>
      <c r="E523" s="6">
        <v>7976671.4000000004</v>
      </c>
      <c r="F523" s="6">
        <v>8418790.6999999993</v>
      </c>
      <c r="G523" s="6">
        <v>9035110</v>
      </c>
      <c r="H523" s="6">
        <v>9545026.6999999993</v>
      </c>
      <c r="I523" s="6">
        <v>9932455.9000000004</v>
      </c>
      <c r="J523" s="6">
        <v>9734686.3000000007</v>
      </c>
      <c r="K523" s="6">
        <v>9871846.3000000007</v>
      </c>
      <c r="L523" s="6">
        <v>9659638.5999999996</v>
      </c>
      <c r="M523" s="6">
        <v>10029490.1</v>
      </c>
      <c r="N523" s="6">
        <v>10711729.699999999</v>
      </c>
      <c r="O523" s="6">
        <v>11034401.4</v>
      </c>
      <c r="P523" s="6">
        <v>11453848.800000001</v>
      </c>
      <c r="Q523" s="6">
        <v>12060166.1</v>
      </c>
      <c r="R523" s="6">
        <v>12522700.699999999</v>
      </c>
      <c r="S523" s="6">
        <v>12774033.199999999</v>
      </c>
      <c r="T523" s="6">
        <v>12921300.300000001</v>
      </c>
      <c r="U523" s="6">
        <v>12844008.199999999</v>
      </c>
      <c r="V523" s="6">
        <v>13419897.6</v>
      </c>
      <c r="W523" s="6">
        <v>13836986.6</v>
      </c>
      <c r="X523" s="6">
        <v>14479982.5</v>
      </c>
      <c r="Y523" s="6">
        <v>14931778.199999999</v>
      </c>
      <c r="Z523" s="6">
        <v>15588048.6</v>
      </c>
      <c r="AA523" s="6">
        <v>16829398.5</v>
      </c>
      <c r="AB523" s="6">
        <v>17817915.699999999</v>
      </c>
      <c r="AC523" s="6">
        <v>18837693.199999999</v>
      </c>
      <c r="AD523" s="6">
        <v>19757320.399999999</v>
      </c>
      <c r="AE523" s="6">
        <v>19555574.699999999</v>
      </c>
      <c r="AF523" s="6">
        <v>19446496.300000001</v>
      </c>
      <c r="AG523" s="6">
        <v>19950885</v>
      </c>
      <c r="AH523" s="6">
        <v>20854226.199999999</v>
      </c>
      <c r="AI523" s="6">
        <v>21767734.800000001</v>
      </c>
      <c r="AJ523" s="6">
        <v>22241102.100000001</v>
      </c>
      <c r="AK523" s="6">
        <v>22446456.399999999</v>
      </c>
      <c r="AL523" s="6">
        <v>22202429.600000001</v>
      </c>
      <c r="AM523" s="6">
        <v>20657878.800000001</v>
      </c>
      <c r="AN523" s="6">
        <v>21387242.800000001</v>
      </c>
      <c r="AO523" s="6">
        <v>21955206.800000001</v>
      </c>
      <c r="AP523" s="6">
        <v>22570152</v>
      </c>
      <c r="AQ523" s="6">
        <v>23031661.5</v>
      </c>
      <c r="AR523" s="6">
        <v>23227601.199999999</v>
      </c>
    </row>
    <row r="524" spans="1:44" x14ac:dyDescent="0.2">
      <c r="A524" s="9">
        <v>212</v>
      </c>
      <c r="B524" s="6">
        <v>216077.2</v>
      </c>
      <c r="C524" s="6">
        <v>219694.7</v>
      </c>
      <c r="D524" s="6">
        <v>214455</v>
      </c>
      <c r="E524" s="6">
        <v>222249.9</v>
      </c>
      <c r="F524" s="6">
        <v>226820</v>
      </c>
      <c r="G524" s="6">
        <v>239034.5</v>
      </c>
      <c r="H524" s="6">
        <v>241572.3</v>
      </c>
      <c r="I524" s="6">
        <v>256715.6</v>
      </c>
      <c r="J524" s="6">
        <v>253955.1</v>
      </c>
      <c r="K524" s="6">
        <v>273679.5</v>
      </c>
      <c r="L524" s="6">
        <v>276962.59999999998</v>
      </c>
      <c r="M524" s="6">
        <v>260193</v>
      </c>
      <c r="N524" s="6">
        <v>275793.40000000002</v>
      </c>
      <c r="O524" s="6">
        <v>285689.09999999998</v>
      </c>
      <c r="P524" s="6">
        <v>281096.90000000002</v>
      </c>
      <c r="Q524" s="6">
        <v>294236.7</v>
      </c>
      <c r="R524" s="6">
        <v>284866.90000000002</v>
      </c>
      <c r="S524" s="6">
        <v>296438.7</v>
      </c>
      <c r="T524" s="6">
        <v>299522</v>
      </c>
      <c r="U524" s="6">
        <v>296783.5</v>
      </c>
      <c r="V524" s="6">
        <v>298630.59999999998</v>
      </c>
      <c r="W524" s="6">
        <v>286314.7</v>
      </c>
      <c r="X524" s="6">
        <v>276019.59999999998</v>
      </c>
      <c r="Y524" s="6">
        <v>294578.7</v>
      </c>
      <c r="Z524" s="6">
        <v>297143.5</v>
      </c>
      <c r="AA524" s="6">
        <v>299015.5</v>
      </c>
      <c r="AB524" s="6">
        <v>303354.7</v>
      </c>
      <c r="AC524" s="6">
        <v>315085.8</v>
      </c>
      <c r="AD524" s="6">
        <v>315981.2</v>
      </c>
      <c r="AE524" s="6">
        <v>315098.5</v>
      </c>
      <c r="AF524" s="6">
        <v>304881.3</v>
      </c>
      <c r="AG524" s="6">
        <v>318034</v>
      </c>
      <c r="AH524" s="6">
        <v>342450.5</v>
      </c>
      <c r="AI524" s="6">
        <v>344150.4</v>
      </c>
      <c r="AJ524" s="6">
        <v>338183.1</v>
      </c>
      <c r="AK524" s="6">
        <v>329916.5</v>
      </c>
      <c r="AL524" s="6">
        <v>333072.90000000002</v>
      </c>
      <c r="AM524" s="6">
        <v>358601.8</v>
      </c>
      <c r="AN524" s="6">
        <v>350204.2</v>
      </c>
      <c r="AO524" s="6">
        <v>337442.9</v>
      </c>
      <c r="AP524" s="6">
        <v>340832.5</v>
      </c>
      <c r="AQ524" s="6">
        <v>356054.2</v>
      </c>
      <c r="AR524" s="6">
        <v>356776.4</v>
      </c>
    </row>
    <row r="525" spans="1:44" x14ac:dyDescent="0.2">
      <c r="A525" s="9">
        <v>213</v>
      </c>
      <c r="B525" s="6">
        <v>172705.6</v>
      </c>
      <c r="C525" s="6">
        <v>175457.9</v>
      </c>
      <c r="D525" s="6">
        <v>168792.5</v>
      </c>
      <c r="E525" s="6">
        <v>174294.1</v>
      </c>
      <c r="F525" s="6">
        <v>177539.7</v>
      </c>
      <c r="G525" s="6">
        <v>184664.4</v>
      </c>
      <c r="H525" s="6">
        <v>187483.5</v>
      </c>
      <c r="I525" s="6">
        <v>200458.3</v>
      </c>
      <c r="J525" s="6">
        <v>193055.5</v>
      </c>
      <c r="K525" s="6">
        <v>211358.2</v>
      </c>
      <c r="L525" s="6">
        <v>210398.1</v>
      </c>
      <c r="M525" s="6">
        <v>193720.5</v>
      </c>
      <c r="N525" s="6">
        <v>206780.6</v>
      </c>
      <c r="O525" s="6">
        <v>216309.8</v>
      </c>
      <c r="P525" s="6">
        <v>210810.1</v>
      </c>
      <c r="Q525" s="6">
        <v>215006.3</v>
      </c>
      <c r="R525" s="6">
        <v>201805.1</v>
      </c>
      <c r="S525" s="6">
        <v>216980.5</v>
      </c>
      <c r="T525" s="6">
        <v>225380.9</v>
      </c>
      <c r="U525" s="6">
        <v>228438.5</v>
      </c>
      <c r="V525" s="6">
        <v>237726.7</v>
      </c>
      <c r="W525" s="6">
        <v>233603.1</v>
      </c>
      <c r="X525" s="6">
        <v>218918</v>
      </c>
      <c r="Y525" s="6">
        <v>253195.8</v>
      </c>
      <c r="Z525" s="6">
        <v>256357.1</v>
      </c>
      <c r="AA525" s="6">
        <v>260825.5</v>
      </c>
      <c r="AB525" s="6">
        <v>258269.7</v>
      </c>
      <c r="AC525" s="6">
        <v>266613.2</v>
      </c>
      <c r="AD525" s="6">
        <v>273159.59999999998</v>
      </c>
      <c r="AE525" s="6">
        <v>272644.40000000002</v>
      </c>
      <c r="AF525" s="6">
        <v>260906.5</v>
      </c>
      <c r="AG525" s="6">
        <v>273249.3</v>
      </c>
      <c r="AH525" s="6">
        <v>292729.59999999998</v>
      </c>
      <c r="AI525" s="6">
        <v>293999.5</v>
      </c>
      <c r="AJ525" s="6">
        <v>287292.90000000002</v>
      </c>
      <c r="AK525" s="6">
        <v>285767.8</v>
      </c>
      <c r="AL525" s="6">
        <v>288700.2</v>
      </c>
      <c r="AM525" s="6">
        <v>313861.09999999998</v>
      </c>
      <c r="AN525" s="6">
        <v>305491.20000000001</v>
      </c>
      <c r="AO525" s="6">
        <v>293347</v>
      </c>
      <c r="AP525" s="6">
        <v>293933.90000000002</v>
      </c>
      <c r="AQ525" s="6">
        <v>307508.7</v>
      </c>
      <c r="AR525" s="6">
        <v>308241.8</v>
      </c>
    </row>
    <row r="526" spans="1:44" x14ac:dyDescent="0.2">
      <c r="A526" s="9">
        <v>214</v>
      </c>
      <c r="B526" s="6">
        <v>37014.800000000003</v>
      </c>
      <c r="C526" s="6">
        <v>37845.4</v>
      </c>
      <c r="D526" s="6">
        <v>41013.199999999997</v>
      </c>
      <c r="E526" s="6">
        <v>43569.8</v>
      </c>
      <c r="F526" s="6">
        <v>44997.1</v>
      </c>
      <c r="G526" s="6">
        <v>50589.2</v>
      </c>
      <c r="H526" s="6">
        <v>50092.7</v>
      </c>
      <c r="I526" s="6">
        <v>51757.8</v>
      </c>
      <c r="J526" s="6">
        <v>57873.8</v>
      </c>
      <c r="K526" s="6">
        <v>58073.3</v>
      </c>
      <c r="L526" s="6">
        <v>63222.2</v>
      </c>
      <c r="M526" s="6">
        <v>64572.7</v>
      </c>
      <c r="N526" s="6">
        <v>66519.3</v>
      </c>
      <c r="O526" s="6">
        <v>66182.600000000006</v>
      </c>
      <c r="P526" s="6">
        <v>67561.899999999994</v>
      </c>
      <c r="Q526" s="6">
        <v>77366.600000000006</v>
      </c>
      <c r="R526" s="6">
        <v>82479</v>
      </c>
      <c r="S526" s="6">
        <v>77734.399999999994</v>
      </c>
      <c r="T526" s="6">
        <v>71815.5</v>
      </c>
      <c r="U526" s="6">
        <v>65744</v>
      </c>
      <c r="V526" s="6">
        <v>58344.800000000003</v>
      </c>
      <c r="W526" s="6">
        <v>50844.6</v>
      </c>
      <c r="X526" s="6">
        <v>54700</v>
      </c>
      <c r="Y526" s="6">
        <v>41417.9</v>
      </c>
      <c r="Z526" s="6">
        <v>40987.599999999999</v>
      </c>
      <c r="AA526" s="6">
        <v>38816.699999999997</v>
      </c>
      <c r="AB526" s="6">
        <v>44690.8</v>
      </c>
      <c r="AC526" s="6">
        <v>47749.1</v>
      </c>
      <c r="AD526" s="6">
        <v>43299.7</v>
      </c>
      <c r="AE526" s="6">
        <v>42969.8</v>
      </c>
      <c r="AF526" s="6">
        <v>44116.800000000003</v>
      </c>
      <c r="AG526" s="6">
        <v>45058.2</v>
      </c>
      <c r="AH526" s="6">
        <v>49919.199999999997</v>
      </c>
      <c r="AI526" s="6">
        <v>50340</v>
      </c>
      <c r="AJ526" s="6">
        <v>50949.7</v>
      </c>
      <c r="AK526" s="6">
        <v>44303.3</v>
      </c>
      <c r="AL526" s="6">
        <v>44517.2</v>
      </c>
      <c r="AM526" s="6">
        <v>44740.7</v>
      </c>
      <c r="AN526" s="6">
        <v>44718.7</v>
      </c>
      <c r="AO526" s="6">
        <v>44198.6</v>
      </c>
      <c r="AP526" s="6">
        <v>47472.6</v>
      </c>
      <c r="AQ526" s="6">
        <v>49048.4</v>
      </c>
      <c r="AR526" s="6">
        <v>49015.3</v>
      </c>
    </row>
    <row r="527" spans="1:44" x14ac:dyDescent="0.2">
      <c r="A527" s="9">
        <v>215</v>
      </c>
      <c r="B527" s="6">
        <v>384784.1</v>
      </c>
      <c r="C527" s="6">
        <v>392970.3</v>
      </c>
      <c r="D527" s="6">
        <v>386143</v>
      </c>
      <c r="E527" s="6">
        <v>378343.4</v>
      </c>
      <c r="F527" s="6">
        <v>385508</v>
      </c>
      <c r="G527" s="6">
        <v>394531.8</v>
      </c>
      <c r="H527" s="6">
        <v>407264.5</v>
      </c>
      <c r="I527" s="6">
        <v>425672.4</v>
      </c>
      <c r="J527" s="6">
        <v>444725.9</v>
      </c>
      <c r="K527" s="6">
        <v>449676.9</v>
      </c>
      <c r="L527" s="6">
        <v>428081.6</v>
      </c>
      <c r="M527" s="6">
        <v>401392.3</v>
      </c>
      <c r="N527" s="6">
        <v>434589.2</v>
      </c>
      <c r="O527" s="6">
        <v>423241</v>
      </c>
      <c r="P527" s="6">
        <v>390792.5</v>
      </c>
      <c r="Q527" s="6">
        <v>392228.5</v>
      </c>
      <c r="R527" s="6">
        <v>400387.7</v>
      </c>
      <c r="S527" s="6">
        <v>395013.4</v>
      </c>
      <c r="T527" s="6">
        <v>404272.8</v>
      </c>
      <c r="U527" s="6">
        <v>399711.7</v>
      </c>
      <c r="V527" s="6">
        <v>390323.20000000001</v>
      </c>
      <c r="W527" s="6">
        <v>392352.1</v>
      </c>
      <c r="X527" s="6">
        <v>401958.2</v>
      </c>
      <c r="Y527" s="6">
        <v>396459.1</v>
      </c>
      <c r="Z527" s="6">
        <v>400722.5</v>
      </c>
      <c r="AA527" s="6">
        <v>406927.7</v>
      </c>
      <c r="AB527" s="6">
        <v>411449</v>
      </c>
      <c r="AC527" s="6">
        <v>390260.7</v>
      </c>
      <c r="AD527" s="6">
        <v>392814.6</v>
      </c>
      <c r="AE527" s="6">
        <v>404730.3</v>
      </c>
      <c r="AF527" s="6">
        <v>376351.7</v>
      </c>
      <c r="AG527" s="6">
        <v>371884.3</v>
      </c>
      <c r="AH527" s="6">
        <v>372235.3</v>
      </c>
      <c r="AI527" s="6">
        <v>369570.8</v>
      </c>
      <c r="AJ527" s="6">
        <v>388609.8</v>
      </c>
      <c r="AK527" s="6">
        <v>395389.7</v>
      </c>
      <c r="AL527" s="6">
        <v>405264.7</v>
      </c>
      <c r="AM527" s="6">
        <v>385890.9</v>
      </c>
      <c r="AN527" s="6">
        <v>403419.9</v>
      </c>
      <c r="AO527" s="6">
        <v>456954.3</v>
      </c>
      <c r="AP527" s="6">
        <v>491623.6</v>
      </c>
      <c r="AQ527" s="6">
        <v>476911.4</v>
      </c>
      <c r="AR527" s="6">
        <v>459102.1</v>
      </c>
    </row>
    <row r="528" spans="1:44" x14ac:dyDescent="0.2">
      <c r="A528" s="9">
        <v>216</v>
      </c>
      <c r="B528" s="6">
        <v>301550.7</v>
      </c>
      <c r="C528" s="6">
        <v>297902.3</v>
      </c>
      <c r="D528" s="6">
        <v>284008.5</v>
      </c>
      <c r="E528" s="6">
        <v>267892</v>
      </c>
      <c r="F528" s="6">
        <v>263142.40000000002</v>
      </c>
      <c r="G528" s="6">
        <v>265133.90000000002</v>
      </c>
      <c r="H528" s="6">
        <v>272677.8</v>
      </c>
      <c r="I528" s="6">
        <v>273131.8</v>
      </c>
      <c r="J528" s="6">
        <v>272476.40000000002</v>
      </c>
      <c r="K528" s="6">
        <v>270310.59999999998</v>
      </c>
      <c r="L528" s="6">
        <v>262614.3</v>
      </c>
      <c r="M528" s="6">
        <v>252641.8</v>
      </c>
      <c r="N528" s="6">
        <v>265128.8</v>
      </c>
      <c r="O528" s="6">
        <v>260246</v>
      </c>
      <c r="P528" s="6">
        <v>252752.2</v>
      </c>
      <c r="Q528" s="6">
        <v>250684.9</v>
      </c>
      <c r="R528" s="6">
        <v>250583.4</v>
      </c>
      <c r="S528" s="6">
        <v>242403.4</v>
      </c>
      <c r="T528" s="6">
        <v>241117.2</v>
      </c>
      <c r="U528" s="6">
        <v>241740.79999999999</v>
      </c>
      <c r="V528" s="6">
        <v>238678.5</v>
      </c>
      <c r="W528" s="6">
        <v>234883.1</v>
      </c>
      <c r="X528" s="6">
        <v>235866.1</v>
      </c>
      <c r="Y528" s="6">
        <v>233303</v>
      </c>
      <c r="Z528" s="6">
        <v>233221</v>
      </c>
      <c r="AA528" s="6">
        <v>233737.4</v>
      </c>
      <c r="AB528" s="6">
        <v>232176.1</v>
      </c>
      <c r="AC528" s="6">
        <v>219846.9</v>
      </c>
      <c r="AD528" s="6">
        <v>220451.5</v>
      </c>
      <c r="AE528" s="6">
        <v>222934.2</v>
      </c>
      <c r="AF528" s="6">
        <v>217175.8</v>
      </c>
      <c r="AG528" s="6">
        <v>210272.7</v>
      </c>
      <c r="AH528" s="6">
        <v>206984</v>
      </c>
      <c r="AI528" s="6">
        <v>196931.3</v>
      </c>
      <c r="AJ528" s="6">
        <v>203583.2</v>
      </c>
      <c r="AK528" s="6">
        <v>212248.9</v>
      </c>
      <c r="AL528" s="6">
        <v>216914.8</v>
      </c>
      <c r="AM528" s="6">
        <v>223644</v>
      </c>
      <c r="AN528" s="6">
        <v>230650.8</v>
      </c>
      <c r="AO528" s="6">
        <v>258056.6</v>
      </c>
      <c r="AP528" s="6">
        <v>285162.7</v>
      </c>
      <c r="AQ528" s="6">
        <v>278424.59999999998</v>
      </c>
      <c r="AR528" s="6">
        <v>266523.2</v>
      </c>
    </row>
    <row r="529" spans="1:44" x14ac:dyDescent="0.2">
      <c r="A529" s="9">
        <v>217</v>
      </c>
      <c r="B529" s="6">
        <v>69654</v>
      </c>
      <c r="C529" s="6">
        <v>73624.7</v>
      </c>
      <c r="D529" s="6">
        <v>72381.600000000006</v>
      </c>
      <c r="E529" s="6">
        <v>71773.899999999994</v>
      </c>
      <c r="F529" s="6">
        <v>75542.3</v>
      </c>
      <c r="G529" s="6">
        <v>76681</v>
      </c>
      <c r="H529" s="6">
        <v>77178.600000000006</v>
      </c>
      <c r="I529" s="6">
        <v>86052.7</v>
      </c>
      <c r="J529" s="6">
        <v>85984.2</v>
      </c>
      <c r="K529" s="6">
        <v>83266.7</v>
      </c>
      <c r="L529" s="6">
        <v>76687.899999999994</v>
      </c>
      <c r="M529" s="6">
        <v>72999.399999999994</v>
      </c>
      <c r="N529" s="6">
        <v>84968.4</v>
      </c>
      <c r="O529" s="6">
        <v>85021.4</v>
      </c>
      <c r="P529" s="6">
        <v>84847.2</v>
      </c>
      <c r="Q529" s="6">
        <v>87799.4</v>
      </c>
      <c r="R529" s="6">
        <v>91008.9</v>
      </c>
      <c r="S529" s="6">
        <v>94729.1</v>
      </c>
      <c r="T529" s="6">
        <v>98280.2</v>
      </c>
      <c r="U529" s="6">
        <v>95181.3</v>
      </c>
      <c r="V529" s="6">
        <v>95689.5</v>
      </c>
      <c r="W529" s="6">
        <v>92499</v>
      </c>
      <c r="X529" s="6">
        <v>99599.7</v>
      </c>
      <c r="Y529" s="6">
        <v>101953.2</v>
      </c>
      <c r="Z529" s="6">
        <v>103437.8</v>
      </c>
      <c r="AA529" s="6">
        <v>102578.3</v>
      </c>
      <c r="AB529" s="6">
        <v>107489.9</v>
      </c>
      <c r="AC529" s="6">
        <v>107805.3</v>
      </c>
      <c r="AD529" s="6">
        <v>109039.4</v>
      </c>
      <c r="AE529" s="6">
        <v>108145.8</v>
      </c>
      <c r="AF529" s="6">
        <v>102337.1</v>
      </c>
      <c r="AG529" s="6">
        <v>102386.1</v>
      </c>
      <c r="AH529" s="6">
        <v>107476.2</v>
      </c>
      <c r="AI529" s="6">
        <v>114713.2</v>
      </c>
      <c r="AJ529" s="6">
        <v>119996.1</v>
      </c>
      <c r="AK529" s="6">
        <v>116607.8</v>
      </c>
      <c r="AL529" s="6">
        <v>121292.9</v>
      </c>
      <c r="AM529" s="6">
        <v>109845.9</v>
      </c>
      <c r="AN529" s="6">
        <v>113244.3</v>
      </c>
      <c r="AO529" s="6">
        <v>125094.9</v>
      </c>
      <c r="AP529" s="6">
        <v>117048.3</v>
      </c>
      <c r="AQ529" s="6">
        <v>108154.9</v>
      </c>
      <c r="AR529" s="6">
        <v>101990.39999999999</v>
      </c>
    </row>
    <row r="530" spans="1:44" x14ac:dyDescent="0.2">
      <c r="A530" s="9">
        <v>218</v>
      </c>
      <c r="B530" s="6">
        <v>37277</v>
      </c>
      <c r="C530" s="6">
        <v>39824.400000000001</v>
      </c>
      <c r="D530" s="6">
        <v>47435.6</v>
      </c>
      <c r="E530" s="6">
        <v>55377.2</v>
      </c>
      <c r="F530" s="6">
        <v>60247.5</v>
      </c>
      <c r="G530" s="6">
        <v>68182.100000000006</v>
      </c>
      <c r="H530" s="6">
        <v>76338.100000000006</v>
      </c>
      <c r="I530" s="6">
        <v>80581.100000000006</v>
      </c>
      <c r="J530" s="6">
        <v>112201.60000000001</v>
      </c>
      <c r="K530" s="6">
        <v>131138.4</v>
      </c>
      <c r="L530" s="6">
        <v>119954.1</v>
      </c>
      <c r="M530" s="6">
        <v>98687.1</v>
      </c>
      <c r="N530" s="6">
        <v>111974.6</v>
      </c>
      <c r="O530" s="6">
        <v>99922.8</v>
      </c>
      <c r="P530" s="6">
        <v>58631.4</v>
      </c>
      <c r="Q530" s="6">
        <v>57043.1</v>
      </c>
      <c r="R530" s="6">
        <v>62536.3</v>
      </c>
      <c r="S530" s="6">
        <v>56705.4</v>
      </c>
      <c r="T530" s="6">
        <v>65488.6</v>
      </c>
      <c r="U530" s="6">
        <v>64178.7</v>
      </c>
      <c r="V530" s="6">
        <v>53266.6</v>
      </c>
      <c r="W530" s="6">
        <v>69651.3</v>
      </c>
      <c r="X530" s="6">
        <v>67255</v>
      </c>
      <c r="Y530" s="6">
        <v>56987.4</v>
      </c>
      <c r="Z530" s="6">
        <v>60532.6</v>
      </c>
      <c r="AA530" s="6">
        <v>70996.899999999994</v>
      </c>
      <c r="AB530" s="6">
        <v>70182.5</v>
      </c>
      <c r="AC530" s="6">
        <v>57140.7</v>
      </c>
      <c r="AD530" s="6">
        <v>58036.800000000003</v>
      </c>
      <c r="AE530" s="6">
        <v>74549</v>
      </c>
      <c r="AF530" s="6">
        <v>52583.8</v>
      </c>
      <c r="AG530" s="6">
        <v>56583.6</v>
      </c>
      <c r="AH530" s="6">
        <v>56743.9</v>
      </c>
      <c r="AI530" s="6">
        <v>62751.6</v>
      </c>
      <c r="AJ530" s="6">
        <v>71998.600000000006</v>
      </c>
      <c r="AK530" s="6">
        <v>71065.8</v>
      </c>
      <c r="AL530" s="6">
        <v>72236</v>
      </c>
      <c r="AM530" s="6">
        <v>52401</v>
      </c>
      <c r="AN530" s="6">
        <v>59981.3</v>
      </c>
      <c r="AO530" s="6">
        <v>75623.3</v>
      </c>
      <c r="AP530" s="6">
        <v>91723.1</v>
      </c>
      <c r="AQ530" s="6">
        <v>92716</v>
      </c>
      <c r="AR530" s="6">
        <v>93640</v>
      </c>
    </row>
    <row r="531" spans="1:44" x14ac:dyDescent="0.2">
      <c r="A531" s="9">
        <v>219</v>
      </c>
      <c r="B531" s="6">
        <v>334449</v>
      </c>
      <c r="C531" s="6">
        <v>343290.7</v>
      </c>
      <c r="D531" s="6">
        <v>336160.8</v>
      </c>
      <c r="E531" s="6">
        <v>332086.3</v>
      </c>
      <c r="F531" s="6">
        <v>338948.6</v>
      </c>
      <c r="G531" s="6">
        <v>350089.2</v>
      </c>
      <c r="H531" s="6">
        <v>361974.9</v>
      </c>
      <c r="I531" s="6">
        <v>384654.5</v>
      </c>
      <c r="J531" s="6">
        <v>390740.4</v>
      </c>
      <c r="K531" s="6">
        <v>393226.5</v>
      </c>
      <c r="L531" s="6">
        <v>382449.6</v>
      </c>
      <c r="M531" s="6">
        <v>364706.5</v>
      </c>
      <c r="N531" s="6">
        <v>373458.2</v>
      </c>
      <c r="O531" s="6">
        <v>360996.4</v>
      </c>
      <c r="P531" s="6">
        <v>343876.1</v>
      </c>
      <c r="Q531" s="6">
        <v>342850.9</v>
      </c>
      <c r="R531" s="6">
        <v>352779.2</v>
      </c>
      <c r="S531" s="6">
        <v>353258.7</v>
      </c>
      <c r="T531" s="6">
        <v>362213.5</v>
      </c>
      <c r="U531" s="6">
        <v>358395.4</v>
      </c>
      <c r="V531" s="6">
        <v>361316.1</v>
      </c>
      <c r="W531" s="6">
        <v>373353</v>
      </c>
      <c r="X531" s="6">
        <v>370048.4</v>
      </c>
      <c r="Y531" s="6">
        <v>374576.1</v>
      </c>
      <c r="Z531" s="6">
        <v>383608.3</v>
      </c>
      <c r="AA531" s="6">
        <v>384096.9</v>
      </c>
      <c r="AB531" s="6">
        <v>396401.3</v>
      </c>
      <c r="AC531" s="6">
        <v>469257.9</v>
      </c>
      <c r="AD531" s="6">
        <v>525923.5</v>
      </c>
      <c r="AE531" s="6">
        <v>576679.6</v>
      </c>
      <c r="AF531" s="6">
        <v>446593.4</v>
      </c>
      <c r="AG531" s="6">
        <v>435292.3</v>
      </c>
      <c r="AH531" s="6">
        <v>432105.8</v>
      </c>
      <c r="AI531" s="6">
        <v>466558.6</v>
      </c>
      <c r="AJ531" s="6">
        <v>429517.2</v>
      </c>
      <c r="AK531" s="6">
        <v>447587.8</v>
      </c>
      <c r="AL531" s="6">
        <v>469377.2</v>
      </c>
      <c r="AM531" s="6">
        <v>394116.9</v>
      </c>
      <c r="AN531" s="6">
        <v>440567.6</v>
      </c>
      <c r="AO531" s="6">
        <v>406738.6</v>
      </c>
      <c r="AP531" s="6">
        <v>385258.9</v>
      </c>
      <c r="AQ531" s="6">
        <v>369632.8</v>
      </c>
      <c r="AR531" s="6">
        <v>372601.5</v>
      </c>
    </row>
    <row r="532" spans="1:44" x14ac:dyDescent="0.2">
      <c r="A532" s="9">
        <v>220</v>
      </c>
      <c r="B532" s="6">
        <v>983552.1</v>
      </c>
      <c r="C532" s="6">
        <v>1000684.2</v>
      </c>
      <c r="D532" s="6">
        <v>923131.6</v>
      </c>
      <c r="E532" s="6">
        <v>820413.6</v>
      </c>
      <c r="F532" s="6">
        <v>852228.1</v>
      </c>
      <c r="G532" s="6">
        <v>880588.5</v>
      </c>
      <c r="H532" s="6">
        <v>919965.7</v>
      </c>
      <c r="I532" s="6">
        <v>916475.6</v>
      </c>
      <c r="J532" s="6">
        <v>835158.5</v>
      </c>
      <c r="K532" s="6">
        <v>816654.2</v>
      </c>
      <c r="L532" s="6">
        <v>771145.6</v>
      </c>
      <c r="M532" s="6">
        <v>843163.3</v>
      </c>
      <c r="N532" s="6">
        <v>961977.5</v>
      </c>
      <c r="O532" s="6">
        <v>1034942.8</v>
      </c>
      <c r="P532" s="6">
        <v>1071230.2</v>
      </c>
      <c r="Q532" s="6">
        <v>1046693.3</v>
      </c>
      <c r="R532" s="6">
        <v>1046917.9</v>
      </c>
      <c r="S532" s="6">
        <v>1048174.6</v>
      </c>
      <c r="T532" s="6">
        <v>1017750.8</v>
      </c>
      <c r="U532" s="6">
        <v>910897.2</v>
      </c>
      <c r="V532" s="6">
        <v>968190.5</v>
      </c>
      <c r="W532" s="6">
        <v>990862.1</v>
      </c>
      <c r="X532" s="6">
        <v>1051712</v>
      </c>
      <c r="Y532" s="6">
        <v>1046857.9</v>
      </c>
      <c r="Z532" s="6">
        <v>1128927</v>
      </c>
      <c r="AA532" s="6">
        <v>1161275.5</v>
      </c>
      <c r="AB532" s="6">
        <v>1224857.6000000001</v>
      </c>
      <c r="AC532" s="6">
        <v>1275097.7</v>
      </c>
      <c r="AD532" s="6">
        <v>1330618.3</v>
      </c>
      <c r="AE532" s="6">
        <v>1342375.6</v>
      </c>
      <c r="AF532" s="6">
        <v>1318748.2</v>
      </c>
      <c r="AG532" s="6">
        <v>1351781.7</v>
      </c>
      <c r="AH532" s="6">
        <v>1396351.8</v>
      </c>
      <c r="AI532" s="6">
        <v>1429832.2</v>
      </c>
      <c r="AJ532" s="6">
        <v>1405223</v>
      </c>
      <c r="AK532" s="6">
        <v>1346648.5</v>
      </c>
      <c r="AL532" s="6">
        <v>1255517.1000000001</v>
      </c>
      <c r="AM532" s="6">
        <v>1090356</v>
      </c>
      <c r="AN532" s="6">
        <v>1007453.9</v>
      </c>
      <c r="AO532" s="6">
        <v>977376.8</v>
      </c>
      <c r="AP532" s="6">
        <v>1010729.7</v>
      </c>
      <c r="AQ532" s="6">
        <v>1044563.4</v>
      </c>
      <c r="AR532" s="6">
        <v>1031076.4</v>
      </c>
    </row>
    <row r="533" spans="1:44" x14ac:dyDescent="0.2">
      <c r="A533" s="9">
        <v>221</v>
      </c>
      <c r="B533" s="6">
        <v>2514926</v>
      </c>
      <c r="C533" s="6">
        <v>2708489.9</v>
      </c>
      <c r="D533" s="6">
        <v>2693143.4</v>
      </c>
      <c r="E533" s="6">
        <v>2480735.7000000002</v>
      </c>
      <c r="F533" s="6">
        <v>2717521</v>
      </c>
      <c r="G533" s="6">
        <v>2933218.5</v>
      </c>
      <c r="H533" s="6">
        <v>3088961.9</v>
      </c>
      <c r="I533" s="6">
        <v>3164596.6</v>
      </c>
      <c r="J533" s="6">
        <v>3000378.6</v>
      </c>
      <c r="K533" s="6">
        <v>3011709.8</v>
      </c>
      <c r="L533" s="6">
        <v>2852397</v>
      </c>
      <c r="M533" s="6">
        <v>2974628.2</v>
      </c>
      <c r="N533" s="6">
        <v>3201439.8</v>
      </c>
      <c r="O533" s="6">
        <v>3233443.8</v>
      </c>
      <c r="P533" s="6">
        <v>3274925.1</v>
      </c>
      <c r="Q533" s="6">
        <v>3519233.3</v>
      </c>
      <c r="R533" s="6">
        <v>3670169.9</v>
      </c>
      <c r="S533" s="6">
        <v>3663146.3</v>
      </c>
      <c r="T533" s="6">
        <v>3672217.8</v>
      </c>
      <c r="U533" s="6">
        <v>3598444.5</v>
      </c>
      <c r="V533" s="6">
        <v>3809560.4</v>
      </c>
      <c r="W533" s="6">
        <v>3920396.5</v>
      </c>
      <c r="X533" s="6">
        <v>4138694.2</v>
      </c>
      <c r="Y533" s="6">
        <v>4293125.5999999996</v>
      </c>
      <c r="Z533" s="6">
        <v>4408201.8</v>
      </c>
      <c r="AA533" s="6">
        <v>4730366.8</v>
      </c>
      <c r="AB533" s="6">
        <v>4953610.5999999996</v>
      </c>
      <c r="AC533" s="6">
        <v>5146055.2</v>
      </c>
      <c r="AD533" s="6">
        <v>5261941.9000000004</v>
      </c>
      <c r="AE533" s="6">
        <v>4959933</v>
      </c>
      <c r="AF533" s="6">
        <v>4849756.5999999996</v>
      </c>
      <c r="AG533" s="6">
        <v>4899804.8</v>
      </c>
      <c r="AH533" s="6">
        <v>5095597.9000000004</v>
      </c>
      <c r="AI533" s="6">
        <v>5290761.5</v>
      </c>
      <c r="AJ533" s="6">
        <v>5408061.9000000004</v>
      </c>
      <c r="AK533" s="6">
        <v>5431102.4000000004</v>
      </c>
      <c r="AL533" s="6">
        <v>5206396.8</v>
      </c>
      <c r="AM533" s="6">
        <v>4590127.2</v>
      </c>
      <c r="AN533" s="6">
        <v>4869178.3</v>
      </c>
      <c r="AO533" s="6">
        <v>5054735.8</v>
      </c>
      <c r="AP533" s="6">
        <v>5215045</v>
      </c>
      <c r="AQ533" s="6">
        <v>5328257.0999999996</v>
      </c>
      <c r="AR533" s="6">
        <v>5446292</v>
      </c>
    </row>
    <row r="534" spans="1:44" x14ac:dyDescent="0.2">
      <c r="A534" s="9">
        <v>222</v>
      </c>
      <c r="B534" s="6">
        <v>1095604.8999999999</v>
      </c>
      <c r="C534" s="6">
        <v>1229024.3</v>
      </c>
      <c r="D534" s="6">
        <v>1200178.3999999999</v>
      </c>
      <c r="E534" s="6">
        <v>1062761.8</v>
      </c>
      <c r="F534" s="6">
        <v>1168551</v>
      </c>
      <c r="G534" s="6">
        <v>1284028.6000000001</v>
      </c>
      <c r="H534" s="6">
        <v>1371643.4</v>
      </c>
      <c r="I534" s="6">
        <v>1416025.7</v>
      </c>
      <c r="J534" s="6">
        <v>1323304.5</v>
      </c>
      <c r="K534" s="6">
        <v>1325301</v>
      </c>
      <c r="L534" s="6">
        <v>1203188.5</v>
      </c>
      <c r="M534" s="6">
        <v>1265123.5</v>
      </c>
      <c r="N534" s="6">
        <v>1422364.9</v>
      </c>
      <c r="O534" s="6">
        <v>1455457.5</v>
      </c>
      <c r="P534" s="6">
        <v>1472480.7</v>
      </c>
      <c r="Q534" s="6">
        <v>1578090.3</v>
      </c>
      <c r="R534" s="6">
        <v>1668453.8</v>
      </c>
      <c r="S534" s="6">
        <v>1666127.9</v>
      </c>
      <c r="T534" s="6">
        <v>1655871.7</v>
      </c>
      <c r="U534" s="6">
        <v>1594455.2</v>
      </c>
      <c r="V534" s="6">
        <v>1708446.2</v>
      </c>
      <c r="W534" s="6">
        <v>1777199.6</v>
      </c>
      <c r="X534" s="6">
        <v>1916473.5</v>
      </c>
      <c r="Y534" s="6">
        <v>2034751.9</v>
      </c>
      <c r="Z534" s="6">
        <v>2129459.4</v>
      </c>
      <c r="AA534" s="6">
        <v>2326416.6</v>
      </c>
      <c r="AB534" s="6">
        <v>2486840.1</v>
      </c>
      <c r="AC534" s="6">
        <v>2619593</v>
      </c>
      <c r="AD534" s="6">
        <v>2708480.6</v>
      </c>
      <c r="AE534" s="6">
        <v>2492406.2999999998</v>
      </c>
      <c r="AF534" s="6">
        <v>2390951.7000000002</v>
      </c>
      <c r="AG534" s="6">
        <v>2443643</v>
      </c>
      <c r="AH534" s="6">
        <v>2565976.4</v>
      </c>
      <c r="AI534" s="6">
        <v>2687303</v>
      </c>
      <c r="AJ534" s="6">
        <v>2785388.3</v>
      </c>
      <c r="AK534" s="6">
        <v>2801349.9</v>
      </c>
      <c r="AL534" s="6">
        <v>2691605.5</v>
      </c>
      <c r="AM534" s="6">
        <v>2187422</v>
      </c>
      <c r="AN534" s="6">
        <v>2423725.9</v>
      </c>
      <c r="AO534" s="6">
        <v>2609974.7999999998</v>
      </c>
      <c r="AP534" s="6">
        <v>2798971.4</v>
      </c>
      <c r="AQ534" s="6">
        <v>2887558.3</v>
      </c>
      <c r="AR534" s="6">
        <v>2937416</v>
      </c>
    </row>
    <row r="535" spans="1:44" x14ac:dyDescent="0.2">
      <c r="A535" s="9">
        <v>223</v>
      </c>
      <c r="B535" s="6">
        <v>60076.7</v>
      </c>
      <c r="C535" s="6">
        <v>58870.5</v>
      </c>
      <c r="D535" s="6">
        <v>52296.7</v>
      </c>
      <c r="E535" s="6">
        <v>49257.3</v>
      </c>
      <c r="F535" s="6">
        <v>56486.9</v>
      </c>
      <c r="G535" s="6">
        <v>62476.6</v>
      </c>
      <c r="H535" s="6">
        <v>64554.400000000001</v>
      </c>
      <c r="I535" s="6">
        <v>63416.6</v>
      </c>
      <c r="J535" s="6">
        <v>58587.9</v>
      </c>
      <c r="K535" s="6">
        <v>57207.1</v>
      </c>
      <c r="L535" s="6">
        <v>51281</v>
      </c>
      <c r="M535" s="6">
        <v>59932.5</v>
      </c>
      <c r="N535" s="6">
        <v>63695.9</v>
      </c>
      <c r="O535" s="6">
        <v>64096.6</v>
      </c>
      <c r="P535" s="6">
        <v>69553.2</v>
      </c>
      <c r="Q535" s="6">
        <v>78372</v>
      </c>
      <c r="R535" s="6">
        <v>78304.5</v>
      </c>
      <c r="S535" s="6">
        <v>77827.8</v>
      </c>
      <c r="T535" s="6">
        <v>76307.8</v>
      </c>
      <c r="U535" s="6">
        <v>71192.3</v>
      </c>
      <c r="V535" s="6">
        <v>75853.100000000006</v>
      </c>
      <c r="W535" s="6">
        <v>76720.2</v>
      </c>
      <c r="X535" s="6">
        <v>82610.2</v>
      </c>
      <c r="Y535" s="6">
        <v>85238.2</v>
      </c>
      <c r="Z535" s="6">
        <v>87192.4</v>
      </c>
      <c r="AA535" s="6">
        <v>89032.1</v>
      </c>
      <c r="AB535" s="6">
        <v>96278.3</v>
      </c>
      <c r="AC535" s="6">
        <v>99450.4</v>
      </c>
      <c r="AD535" s="6">
        <v>96679.2</v>
      </c>
      <c r="AE535" s="6">
        <v>90636</v>
      </c>
      <c r="AF535" s="6">
        <v>93547.199999999997</v>
      </c>
      <c r="AG535" s="6">
        <v>94456.2</v>
      </c>
      <c r="AH535" s="6">
        <v>102143.8</v>
      </c>
      <c r="AI535" s="6">
        <v>110622.9</v>
      </c>
      <c r="AJ535" s="6">
        <v>111135.1</v>
      </c>
      <c r="AK535" s="6">
        <v>97324.4</v>
      </c>
      <c r="AL535" s="6">
        <v>84686.6</v>
      </c>
      <c r="AM535" s="6">
        <v>65946.7</v>
      </c>
      <c r="AN535" s="6">
        <v>69158.7</v>
      </c>
      <c r="AO535" s="6">
        <v>69416.2</v>
      </c>
      <c r="AP535" s="6">
        <v>72377.899999999994</v>
      </c>
      <c r="AQ535" s="6">
        <v>78505</v>
      </c>
      <c r="AR535" s="6">
        <v>77785.2</v>
      </c>
    </row>
    <row r="536" spans="1:44" x14ac:dyDescent="0.2">
      <c r="A536" s="9">
        <v>224</v>
      </c>
      <c r="B536" s="6">
        <v>64386.6</v>
      </c>
      <c r="C536" s="6">
        <v>69448.5</v>
      </c>
      <c r="D536" s="6">
        <v>69602.7</v>
      </c>
      <c r="E536" s="6">
        <v>63842.9</v>
      </c>
      <c r="F536" s="6">
        <v>67654</v>
      </c>
      <c r="G536" s="6">
        <v>73690.8</v>
      </c>
      <c r="H536" s="6">
        <v>80552.5</v>
      </c>
      <c r="I536" s="6">
        <v>82625.5</v>
      </c>
      <c r="J536" s="6">
        <v>75587.3</v>
      </c>
      <c r="K536" s="6">
        <v>73338.3</v>
      </c>
      <c r="L536" s="6">
        <v>65610.3</v>
      </c>
      <c r="M536" s="6">
        <v>69644.7</v>
      </c>
      <c r="N536" s="6">
        <v>74747.5</v>
      </c>
      <c r="O536" s="6">
        <v>75967.3</v>
      </c>
      <c r="P536" s="6">
        <v>78318.3</v>
      </c>
      <c r="Q536" s="6">
        <v>88651.4</v>
      </c>
      <c r="R536" s="6">
        <v>89939.3</v>
      </c>
      <c r="S536" s="6">
        <v>89327.1</v>
      </c>
      <c r="T536" s="6">
        <v>88032.1</v>
      </c>
      <c r="U536" s="6">
        <v>80666.5</v>
      </c>
      <c r="V536" s="6">
        <v>84258.9</v>
      </c>
      <c r="W536" s="6">
        <v>87223.3</v>
      </c>
      <c r="X536" s="6">
        <v>92292.5</v>
      </c>
      <c r="Y536" s="6">
        <v>95756</v>
      </c>
      <c r="Z536" s="6">
        <v>103728.8</v>
      </c>
      <c r="AA536" s="6">
        <v>108294.1</v>
      </c>
      <c r="AB536" s="6">
        <v>117662.6</v>
      </c>
      <c r="AC536" s="6">
        <v>119295.7</v>
      </c>
      <c r="AD536" s="6">
        <v>118760.1</v>
      </c>
      <c r="AE536" s="6">
        <v>115917.7</v>
      </c>
      <c r="AF536" s="6">
        <v>114948.1</v>
      </c>
      <c r="AG536" s="6">
        <v>117168.5</v>
      </c>
      <c r="AH536" s="6">
        <v>123285.5</v>
      </c>
      <c r="AI536" s="6">
        <v>130491.6</v>
      </c>
      <c r="AJ536" s="6">
        <v>140122.20000000001</v>
      </c>
      <c r="AK536" s="6">
        <v>139649.4</v>
      </c>
      <c r="AL536" s="6">
        <v>123152.9</v>
      </c>
      <c r="AM536" s="6">
        <v>95053.3</v>
      </c>
      <c r="AN536" s="6">
        <v>100049.9</v>
      </c>
      <c r="AO536" s="6">
        <v>101668.4</v>
      </c>
      <c r="AP536" s="6">
        <v>103808.2</v>
      </c>
      <c r="AQ536" s="6">
        <v>106656.6</v>
      </c>
      <c r="AR536" s="6">
        <v>107735.5</v>
      </c>
    </row>
    <row r="537" spans="1:44" x14ac:dyDescent="0.2">
      <c r="A537" s="9">
        <v>225</v>
      </c>
      <c r="B537" s="6">
        <v>242566.7</v>
      </c>
      <c r="C537" s="6">
        <v>285478.40000000002</v>
      </c>
      <c r="D537" s="6">
        <v>289087.09999999998</v>
      </c>
      <c r="E537" s="6">
        <v>224591.2</v>
      </c>
      <c r="F537" s="6">
        <v>242095.8</v>
      </c>
      <c r="G537" s="6">
        <v>246937.4</v>
      </c>
      <c r="H537" s="6">
        <v>261127.8</v>
      </c>
      <c r="I537" s="6">
        <v>265939</v>
      </c>
      <c r="J537" s="6">
        <v>234232.1</v>
      </c>
      <c r="K537" s="6">
        <v>234881.5</v>
      </c>
      <c r="L537" s="6">
        <v>172690.1</v>
      </c>
      <c r="M537" s="6">
        <v>174434.9</v>
      </c>
      <c r="N537" s="6">
        <v>186209</v>
      </c>
      <c r="O537" s="6">
        <v>176015.1</v>
      </c>
      <c r="P537" s="6">
        <v>170990.1</v>
      </c>
      <c r="Q537" s="6">
        <v>184358.1</v>
      </c>
      <c r="R537" s="6">
        <v>199762.6</v>
      </c>
      <c r="S537" s="6">
        <v>197016.9</v>
      </c>
      <c r="T537" s="6">
        <v>196374.1</v>
      </c>
      <c r="U537" s="6">
        <v>186990.5</v>
      </c>
      <c r="V537" s="6">
        <v>196725.4</v>
      </c>
      <c r="W537" s="6">
        <v>204380.1</v>
      </c>
      <c r="X537" s="6">
        <v>213954.3</v>
      </c>
      <c r="Y537" s="6">
        <v>214417.5</v>
      </c>
      <c r="Z537" s="6">
        <v>223412.7</v>
      </c>
      <c r="AA537" s="6">
        <v>226189.3</v>
      </c>
      <c r="AB537" s="6">
        <v>235101.1</v>
      </c>
      <c r="AC537" s="6">
        <v>232162.5</v>
      </c>
      <c r="AD537" s="6">
        <v>222549</v>
      </c>
      <c r="AE537" s="6">
        <v>204422.39999999999</v>
      </c>
      <c r="AF537" s="6">
        <v>203474.9</v>
      </c>
      <c r="AG537" s="6">
        <v>198455.7</v>
      </c>
      <c r="AH537" s="6">
        <v>228325.1</v>
      </c>
      <c r="AI537" s="6">
        <v>228860.9</v>
      </c>
      <c r="AJ537" s="6">
        <v>228544.8</v>
      </c>
      <c r="AK537" s="6">
        <v>224850.2</v>
      </c>
      <c r="AL537" s="6">
        <v>236286.4</v>
      </c>
      <c r="AM537" s="6">
        <v>171044.2</v>
      </c>
      <c r="AN537" s="6">
        <v>210497.9</v>
      </c>
      <c r="AO537" s="6">
        <v>227096.9</v>
      </c>
      <c r="AP537" s="6">
        <v>253867.9</v>
      </c>
      <c r="AQ537" s="6">
        <v>264941.40000000002</v>
      </c>
      <c r="AR537" s="6">
        <v>269826.40000000002</v>
      </c>
    </row>
    <row r="538" spans="1:44" x14ac:dyDescent="0.2">
      <c r="A538" s="9">
        <v>226</v>
      </c>
      <c r="B538" s="6">
        <v>291371.8</v>
      </c>
      <c r="C538" s="6">
        <v>314415.7</v>
      </c>
      <c r="D538" s="6">
        <v>307226</v>
      </c>
      <c r="E538" s="6">
        <v>273462.40000000002</v>
      </c>
      <c r="F538" s="6">
        <v>287084.3</v>
      </c>
      <c r="G538" s="6">
        <v>304079.09999999998</v>
      </c>
      <c r="H538" s="6">
        <v>314210.5</v>
      </c>
      <c r="I538" s="6">
        <v>325096.8</v>
      </c>
      <c r="J538" s="6">
        <v>309331.40000000002</v>
      </c>
      <c r="K538" s="6">
        <v>303963.59999999998</v>
      </c>
      <c r="L538" s="6">
        <v>274337.90000000002</v>
      </c>
      <c r="M538" s="6">
        <v>268070.7</v>
      </c>
      <c r="N538" s="6">
        <v>285786.09999999998</v>
      </c>
      <c r="O538" s="6">
        <v>285528.2</v>
      </c>
      <c r="P538" s="6">
        <v>281395.20000000001</v>
      </c>
      <c r="Q538" s="6">
        <v>293937.40000000002</v>
      </c>
      <c r="R538" s="6">
        <v>301887.3</v>
      </c>
      <c r="S538" s="6">
        <v>294827.59999999998</v>
      </c>
      <c r="T538" s="6">
        <v>291782.90000000002</v>
      </c>
      <c r="U538" s="6">
        <v>277357.5</v>
      </c>
      <c r="V538" s="6">
        <v>291691.5</v>
      </c>
      <c r="W538" s="6">
        <v>298904.09999999998</v>
      </c>
      <c r="X538" s="6">
        <v>317742.2</v>
      </c>
      <c r="Y538" s="6">
        <v>335010.8</v>
      </c>
      <c r="Z538" s="6">
        <v>344445.7</v>
      </c>
      <c r="AA538" s="6">
        <v>357820.7</v>
      </c>
      <c r="AB538" s="6">
        <v>368912.8</v>
      </c>
      <c r="AC538" s="6">
        <v>372719.5</v>
      </c>
      <c r="AD538" s="6">
        <v>385227.6</v>
      </c>
      <c r="AE538" s="6">
        <v>355925.7</v>
      </c>
      <c r="AF538" s="6">
        <v>337194.5</v>
      </c>
      <c r="AG538" s="6">
        <v>332841.2</v>
      </c>
      <c r="AH538" s="6">
        <v>340362</v>
      </c>
      <c r="AI538" s="6">
        <v>355416.3</v>
      </c>
      <c r="AJ538" s="6">
        <v>373534.3</v>
      </c>
      <c r="AK538" s="6">
        <v>376077.4</v>
      </c>
      <c r="AL538" s="6">
        <v>364591.9</v>
      </c>
      <c r="AM538" s="6">
        <v>288265.3</v>
      </c>
      <c r="AN538" s="6">
        <v>301324.5</v>
      </c>
      <c r="AO538" s="6">
        <v>322777.7</v>
      </c>
      <c r="AP538" s="6">
        <v>330323.20000000001</v>
      </c>
      <c r="AQ538" s="6">
        <v>325367.40000000002</v>
      </c>
      <c r="AR538" s="6">
        <v>326817.7</v>
      </c>
    </row>
    <row r="539" spans="1:44" x14ac:dyDescent="0.2">
      <c r="A539" s="9">
        <v>227</v>
      </c>
      <c r="B539" s="6">
        <v>198521.5</v>
      </c>
      <c r="C539" s="6">
        <v>229332.6</v>
      </c>
      <c r="D539" s="6">
        <v>242138.9</v>
      </c>
      <c r="E539" s="6">
        <v>217976.7</v>
      </c>
      <c r="F539" s="6">
        <v>223810.8</v>
      </c>
      <c r="G539" s="6">
        <v>242208.6</v>
      </c>
      <c r="H539" s="6">
        <v>260539.9</v>
      </c>
      <c r="I539" s="6">
        <v>275517</v>
      </c>
      <c r="J539" s="6">
        <v>262504.3</v>
      </c>
      <c r="K539" s="6">
        <v>261959.4</v>
      </c>
      <c r="L539" s="6">
        <v>222656.6</v>
      </c>
      <c r="M539" s="6">
        <v>195348.1</v>
      </c>
      <c r="N539" s="6">
        <v>220575.2</v>
      </c>
      <c r="O539" s="6">
        <v>221486.8</v>
      </c>
      <c r="P539" s="6">
        <v>214705</v>
      </c>
      <c r="Q539" s="6">
        <v>219167.6</v>
      </c>
      <c r="R539" s="6">
        <v>238585.9</v>
      </c>
      <c r="S539" s="6">
        <v>247357.3</v>
      </c>
      <c r="T539" s="6">
        <v>243867.3</v>
      </c>
      <c r="U539" s="6">
        <v>228602.9</v>
      </c>
      <c r="V539" s="6">
        <v>231118.1</v>
      </c>
      <c r="W539" s="6">
        <v>248672.1</v>
      </c>
      <c r="X539" s="6">
        <v>273750.09999999998</v>
      </c>
      <c r="Y539" s="6">
        <v>295718</v>
      </c>
      <c r="Z539" s="6">
        <v>307484.3</v>
      </c>
      <c r="AA539" s="6">
        <v>336753.8</v>
      </c>
      <c r="AB539" s="6">
        <v>349240.7</v>
      </c>
      <c r="AC539" s="6">
        <v>346778.8</v>
      </c>
      <c r="AD539" s="6">
        <v>376350.7</v>
      </c>
      <c r="AE539" s="6">
        <v>320329.90000000002</v>
      </c>
      <c r="AF539" s="6">
        <v>300887.2</v>
      </c>
      <c r="AG539" s="6">
        <v>306631.8</v>
      </c>
      <c r="AH539" s="6">
        <v>322551.7</v>
      </c>
      <c r="AI539" s="6">
        <v>347971.4</v>
      </c>
      <c r="AJ539" s="6">
        <v>370695.3</v>
      </c>
      <c r="AK539" s="6">
        <v>374529</v>
      </c>
      <c r="AL539" s="6">
        <v>370637.6</v>
      </c>
      <c r="AM539" s="6">
        <v>294942.5</v>
      </c>
      <c r="AN539" s="6">
        <v>330094.5</v>
      </c>
      <c r="AO539" s="6">
        <v>375779.2</v>
      </c>
      <c r="AP539" s="6">
        <v>412853.2</v>
      </c>
      <c r="AQ539" s="6">
        <v>413891.7</v>
      </c>
      <c r="AR539" s="6">
        <v>420532.5</v>
      </c>
    </row>
    <row r="540" spans="1:44" x14ac:dyDescent="0.2">
      <c r="A540" s="9">
        <v>228</v>
      </c>
      <c r="B540" s="6">
        <v>18483.900000000001</v>
      </c>
      <c r="C540" s="6">
        <v>21305.7</v>
      </c>
      <c r="D540" s="6">
        <v>23062.5</v>
      </c>
      <c r="E540" s="6">
        <v>21399.599999999999</v>
      </c>
      <c r="F540" s="6">
        <v>24557</v>
      </c>
      <c r="G540" s="6">
        <v>30760.400000000001</v>
      </c>
      <c r="H540" s="6">
        <v>36926.800000000003</v>
      </c>
      <c r="I540" s="6">
        <v>44241.4</v>
      </c>
      <c r="J540" s="6">
        <v>52572.6</v>
      </c>
      <c r="K540" s="6">
        <v>55575.3</v>
      </c>
      <c r="L540" s="6">
        <v>61393.2</v>
      </c>
      <c r="M540" s="6">
        <v>68093</v>
      </c>
      <c r="N540" s="6">
        <v>84119.8</v>
      </c>
      <c r="O540" s="6">
        <v>90668.800000000003</v>
      </c>
      <c r="P540" s="6">
        <v>93366.9</v>
      </c>
      <c r="Q540" s="6">
        <v>104453.3</v>
      </c>
      <c r="R540" s="6">
        <v>114753.3</v>
      </c>
      <c r="S540" s="6">
        <v>115467.1</v>
      </c>
      <c r="T540" s="6">
        <v>121389.6</v>
      </c>
      <c r="U540" s="6">
        <v>124060.8</v>
      </c>
      <c r="V540" s="6">
        <v>140734.5</v>
      </c>
      <c r="W540" s="6">
        <v>150129.60000000001</v>
      </c>
      <c r="X540" s="6">
        <v>170973.9</v>
      </c>
      <c r="Y540" s="6">
        <v>204548.1</v>
      </c>
      <c r="Z540" s="6">
        <v>232465.3</v>
      </c>
      <c r="AA540" s="6">
        <v>274855.2</v>
      </c>
      <c r="AB540" s="6">
        <v>298760.7</v>
      </c>
      <c r="AC540" s="6">
        <v>336334.8</v>
      </c>
      <c r="AD540" s="6">
        <v>401500.2</v>
      </c>
      <c r="AE540" s="6">
        <v>347396</v>
      </c>
      <c r="AF540" s="6">
        <v>291888.3</v>
      </c>
      <c r="AG540" s="6">
        <v>315124.5</v>
      </c>
      <c r="AH540" s="6">
        <v>343496.1</v>
      </c>
      <c r="AI540" s="6">
        <v>360657.8</v>
      </c>
      <c r="AJ540" s="6">
        <v>390875</v>
      </c>
      <c r="AK540" s="6">
        <v>407342</v>
      </c>
      <c r="AL540" s="6">
        <v>422011.7</v>
      </c>
      <c r="AM540" s="6">
        <v>370768.7</v>
      </c>
      <c r="AN540" s="6">
        <v>412039.9</v>
      </c>
      <c r="AO540" s="6">
        <v>440331.8</v>
      </c>
      <c r="AP540" s="6">
        <v>437867.8</v>
      </c>
      <c r="AQ540" s="6">
        <v>429778.4</v>
      </c>
      <c r="AR540" s="6">
        <v>442294.9</v>
      </c>
    </row>
    <row r="541" spans="1:44" x14ac:dyDescent="0.2">
      <c r="A541" s="9">
        <v>229</v>
      </c>
      <c r="B541" s="6">
        <v>88475.5</v>
      </c>
      <c r="C541" s="6">
        <v>99117.8</v>
      </c>
      <c r="D541" s="6">
        <v>95852.7</v>
      </c>
      <c r="E541" s="6">
        <v>80046.399999999994</v>
      </c>
      <c r="F541" s="6">
        <v>88148</v>
      </c>
      <c r="G541" s="6">
        <v>98189.3</v>
      </c>
      <c r="H541" s="6">
        <v>101061.2</v>
      </c>
      <c r="I541" s="6">
        <v>105330.6</v>
      </c>
      <c r="J541" s="6">
        <v>100109</v>
      </c>
      <c r="K541" s="6">
        <v>99133.1</v>
      </c>
      <c r="L541" s="6">
        <v>91313</v>
      </c>
      <c r="M541" s="6">
        <v>94394.2</v>
      </c>
      <c r="N541" s="6">
        <v>106302.39999999999</v>
      </c>
      <c r="O541" s="6">
        <v>105481.9</v>
      </c>
      <c r="P541" s="6">
        <v>106792</v>
      </c>
      <c r="Q541" s="6">
        <v>109823.2</v>
      </c>
      <c r="R541" s="6">
        <v>114307.8</v>
      </c>
      <c r="S541" s="6">
        <v>111953.4</v>
      </c>
      <c r="T541" s="6">
        <v>109211.4</v>
      </c>
      <c r="U541" s="6">
        <v>103757</v>
      </c>
      <c r="V541" s="6">
        <v>109059.8</v>
      </c>
      <c r="W541" s="6">
        <v>116130.1</v>
      </c>
      <c r="X541" s="6">
        <v>125103.9</v>
      </c>
      <c r="Y541" s="6">
        <v>128752.4</v>
      </c>
      <c r="Z541" s="6">
        <v>132794.5</v>
      </c>
      <c r="AA541" s="6">
        <v>138319.6</v>
      </c>
      <c r="AB541" s="6">
        <v>144626.4</v>
      </c>
      <c r="AC541" s="6">
        <v>149386.70000000001</v>
      </c>
      <c r="AD541" s="6">
        <v>159064.5</v>
      </c>
      <c r="AE541" s="6">
        <v>140598.20000000001</v>
      </c>
      <c r="AF541" s="6">
        <v>124879.3</v>
      </c>
      <c r="AG541" s="6">
        <v>124586.6</v>
      </c>
      <c r="AH541" s="6">
        <v>129125.6</v>
      </c>
      <c r="AI541" s="6">
        <v>132356.6</v>
      </c>
      <c r="AJ541" s="6">
        <v>133760.70000000001</v>
      </c>
      <c r="AK541" s="6">
        <v>133957.20000000001</v>
      </c>
      <c r="AL541" s="6">
        <v>129929.3</v>
      </c>
      <c r="AM541" s="6">
        <v>103361.1</v>
      </c>
      <c r="AN541" s="6">
        <v>109207.9</v>
      </c>
      <c r="AO541" s="6">
        <v>115301.7</v>
      </c>
      <c r="AP541" s="6">
        <v>115965.1</v>
      </c>
      <c r="AQ541" s="6">
        <v>116788.1</v>
      </c>
      <c r="AR541" s="6">
        <v>119937.60000000001</v>
      </c>
    </row>
    <row r="542" spans="1:44" x14ac:dyDescent="0.2">
      <c r="A542" s="9">
        <v>230</v>
      </c>
      <c r="B542" s="6">
        <v>232715.5</v>
      </c>
      <c r="C542" s="6">
        <v>267248.8</v>
      </c>
      <c r="D542" s="6">
        <v>227833.8</v>
      </c>
      <c r="E542" s="6">
        <v>205741</v>
      </c>
      <c r="F542" s="6">
        <v>261164.1</v>
      </c>
      <c r="G542" s="6">
        <v>299777.7</v>
      </c>
      <c r="H542" s="6">
        <v>312456</v>
      </c>
      <c r="I542" s="6">
        <v>287719.40000000002</v>
      </c>
      <c r="J542" s="6">
        <v>212839.9</v>
      </c>
      <c r="K542" s="6">
        <v>212773.7</v>
      </c>
      <c r="L542" s="6">
        <v>192184.6</v>
      </c>
      <c r="M542" s="6">
        <v>241412.3</v>
      </c>
      <c r="N542" s="6">
        <v>288213.09999999998</v>
      </c>
      <c r="O542" s="6">
        <v>294769.90000000002</v>
      </c>
      <c r="P542" s="6">
        <v>292673.90000000002</v>
      </c>
      <c r="Q542" s="6">
        <v>311033.3</v>
      </c>
      <c r="R542" s="6">
        <v>329642.90000000002</v>
      </c>
      <c r="S542" s="6">
        <v>325199.8</v>
      </c>
      <c r="T542" s="6">
        <v>300878.40000000002</v>
      </c>
      <c r="U542" s="6">
        <v>280089.2</v>
      </c>
      <c r="V542" s="6">
        <v>318616.59999999998</v>
      </c>
      <c r="W542" s="6">
        <v>349083.3</v>
      </c>
      <c r="X542" s="6">
        <v>398961.2</v>
      </c>
      <c r="Y542" s="6">
        <v>411217.3</v>
      </c>
      <c r="Z542" s="6">
        <v>411792</v>
      </c>
      <c r="AA542" s="6">
        <v>450106.7</v>
      </c>
      <c r="AB542" s="6">
        <v>474632</v>
      </c>
      <c r="AC542" s="6">
        <v>537791.69999999995</v>
      </c>
      <c r="AD542" s="6">
        <v>509322.7</v>
      </c>
      <c r="AE542" s="6">
        <v>480396.5</v>
      </c>
      <c r="AF542" s="6">
        <v>507444.4</v>
      </c>
      <c r="AG542" s="6">
        <v>528434.5</v>
      </c>
      <c r="AH542" s="6">
        <v>543180.6</v>
      </c>
      <c r="AI542" s="6">
        <v>550924.9</v>
      </c>
      <c r="AJ542" s="6">
        <v>552478.80000000005</v>
      </c>
      <c r="AK542" s="6">
        <v>531291.80000000005</v>
      </c>
      <c r="AL542" s="6">
        <v>432274</v>
      </c>
      <c r="AM542" s="6">
        <v>325956.3</v>
      </c>
      <c r="AN542" s="6">
        <v>424718.6</v>
      </c>
      <c r="AO542" s="6">
        <v>485313.7</v>
      </c>
      <c r="AP542" s="6">
        <v>531870.1</v>
      </c>
      <c r="AQ542" s="6">
        <v>584006.6</v>
      </c>
      <c r="AR542" s="6">
        <v>593524</v>
      </c>
    </row>
    <row r="543" spans="1:44" x14ac:dyDescent="0.2">
      <c r="A543" s="9">
        <v>231</v>
      </c>
      <c r="B543" s="6">
        <v>150691.6</v>
      </c>
      <c r="C543" s="6">
        <v>170195.3</v>
      </c>
      <c r="D543" s="6">
        <v>170671.2</v>
      </c>
      <c r="E543" s="6">
        <v>163906.70000000001</v>
      </c>
      <c r="F543" s="6">
        <v>159135.6</v>
      </c>
      <c r="G543" s="6">
        <v>160308.6</v>
      </c>
      <c r="H543" s="6">
        <v>174659</v>
      </c>
      <c r="I543" s="6">
        <v>197618.7</v>
      </c>
      <c r="J543" s="6">
        <v>206689.8</v>
      </c>
      <c r="K543" s="6">
        <v>198347.6</v>
      </c>
      <c r="L543" s="6">
        <v>182665.60000000001</v>
      </c>
      <c r="M543" s="6">
        <v>189504.9</v>
      </c>
      <c r="N543" s="6">
        <v>192703</v>
      </c>
      <c r="O543" s="6">
        <v>213218.1</v>
      </c>
      <c r="P543" s="6">
        <v>233664.9</v>
      </c>
      <c r="Q543" s="6">
        <v>240149.3</v>
      </c>
      <c r="R543" s="6">
        <v>245791.2</v>
      </c>
      <c r="S543" s="6">
        <v>248792.3</v>
      </c>
      <c r="T543" s="6">
        <v>258543.3</v>
      </c>
      <c r="U543" s="6">
        <v>257141.6</v>
      </c>
      <c r="V543" s="6">
        <v>252371.6</v>
      </c>
      <c r="W543" s="6">
        <v>219435.7</v>
      </c>
      <c r="X543" s="6">
        <v>196744.2</v>
      </c>
      <c r="Y543" s="6">
        <v>188501.5</v>
      </c>
      <c r="Z543" s="6">
        <v>186749</v>
      </c>
      <c r="AA543" s="6">
        <v>213620.6</v>
      </c>
      <c r="AB543" s="6">
        <v>255530.8</v>
      </c>
      <c r="AC543" s="6">
        <v>247337.1</v>
      </c>
      <c r="AD543" s="6">
        <v>214302.3</v>
      </c>
      <c r="AE543" s="6">
        <v>231883.6</v>
      </c>
      <c r="AF543" s="6">
        <v>216975.6</v>
      </c>
      <c r="AG543" s="6">
        <v>209050.9</v>
      </c>
      <c r="AH543" s="6">
        <v>209540.7</v>
      </c>
      <c r="AI543" s="6">
        <v>229807.5</v>
      </c>
      <c r="AJ543" s="6">
        <v>237162.2</v>
      </c>
      <c r="AK543" s="6">
        <v>276113.5</v>
      </c>
      <c r="AL543" s="6">
        <v>280678.3</v>
      </c>
      <c r="AM543" s="6">
        <v>253485.2</v>
      </c>
      <c r="AN543" s="6">
        <v>245901.1</v>
      </c>
      <c r="AO543" s="6">
        <v>249007</v>
      </c>
      <c r="AP543" s="6">
        <v>296256.40000000002</v>
      </c>
      <c r="AQ543" s="6">
        <v>314909.3</v>
      </c>
      <c r="AR543" s="6">
        <v>319274.7</v>
      </c>
    </row>
    <row r="544" spans="1:44" x14ac:dyDescent="0.2">
      <c r="A544" s="9">
        <v>232</v>
      </c>
      <c r="B544" s="6">
        <v>377145.5</v>
      </c>
      <c r="C544" s="6">
        <v>431071.1</v>
      </c>
      <c r="D544" s="6">
        <v>386018</v>
      </c>
      <c r="E544" s="6">
        <v>355714.1</v>
      </c>
      <c r="F544" s="6">
        <v>415578.3</v>
      </c>
      <c r="G544" s="6">
        <v>460406.3</v>
      </c>
      <c r="H544" s="6">
        <v>485491</v>
      </c>
      <c r="I544" s="6">
        <v>474351.7</v>
      </c>
      <c r="J544" s="6">
        <v>396285.3</v>
      </c>
      <c r="K544" s="6">
        <v>389920.2</v>
      </c>
      <c r="L544" s="6">
        <v>354866</v>
      </c>
      <c r="M544" s="6">
        <v>414821.1</v>
      </c>
      <c r="N544" s="6">
        <v>468971.7</v>
      </c>
      <c r="O544" s="6">
        <v>492262.40000000002</v>
      </c>
      <c r="P544" s="6">
        <v>505693</v>
      </c>
      <c r="Q544" s="6">
        <v>531197.9</v>
      </c>
      <c r="R544" s="6">
        <v>556345.19999999995</v>
      </c>
      <c r="S544" s="6">
        <v>553683</v>
      </c>
      <c r="T544" s="6">
        <v>534289.69999999995</v>
      </c>
      <c r="U544" s="6">
        <v>510276.9</v>
      </c>
      <c r="V544" s="6">
        <v>548806.69999999995</v>
      </c>
      <c r="W544" s="6">
        <v>555944.6</v>
      </c>
      <c r="X544" s="6">
        <v>592223.1</v>
      </c>
      <c r="Y544" s="6">
        <v>598937.30000000005</v>
      </c>
      <c r="Z544" s="6">
        <v>598140.19999999995</v>
      </c>
      <c r="AA544" s="6">
        <v>661583.5</v>
      </c>
      <c r="AB544" s="6">
        <v>722762.2</v>
      </c>
      <c r="AC544" s="6">
        <v>783668.7</v>
      </c>
      <c r="AD544" s="6">
        <v>725339.7</v>
      </c>
      <c r="AE544" s="6">
        <v>709778.2</v>
      </c>
      <c r="AF544" s="6">
        <v>725156.8</v>
      </c>
      <c r="AG544" s="6">
        <v>740015.6</v>
      </c>
      <c r="AH544" s="6">
        <v>755794.7</v>
      </c>
      <c r="AI544" s="6">
        <v>782704.1</v>
      </c>
      <c r="AJ544" s="6">
        <v>791354</v>
      </c>
      <c r="AK544" s="6">
        <v>808106.2</v>
      </c>
      <c r="AL544" s="6">
        <v>713063.5</v>
      </c>
      <c r="AM544" s="6">
        <v>579441.5</v>
      </c>
      <c r="AN544" s="6">
        <v>670470.19999999995</v>
      </c>
      <c r="AO544" s="6">
        <v>733866.6</v>
      </c>
      <c r="AP544" s="6">
        <v>827968.7</v>
      </c>
      <c r="AQ544" s="6">
        <v>898564.8</v>
      </c>
      <c r="AR544" s="6">
        <v>912426.5</v>
      </c>
    </row>
    <row r="545" spans="1:44" x14ac:dyDescent="0.2">
      <c r="A545" s="9">
        <v>233</v>
      </c>
      <c r="B545" s="6">
        <v>44056.7</v>
      </c>
      <c r="C545" s="6">
        <v>46695.199999999997</v>
      </c>
      <c r="D545" s="6">
        <v>42978.5</v>
      </c>
      <c r="E545" s="6">
        <v>37602.800000000003</v>
      </c>
      <c r="F545" s="6">
        <v>41305.800000000003</v>
      </c>
      <c r="G545" s="6">
        <v>47679.3</v>
      </c>
      <c r="H545" s="6">
        <v>51527.4</v>
      </c>
      <c r="I545" s="6">
        <v>51242.400000000001</v>
      </c>
      <c r="J545" s="6">
        <v>49923.4</v>
      </c>
      <c r="K545" s="6">
        <v>49661.3</v>
      </c>
      <c r="L545" s="6">
        <v>47217</v>
      </c>
      <c r="M545" s="6">
        <v>51050.400000000001</v>
      </c>
      <c r="N545" s="6">
        <v>56402.8</v>
      </c>
      <c r="O545" s="6">
        <v>56858.6</v>
      </c>
      <c r="P545" s="6">
        <v>58852.1</v>
      </c>
      <c r="Q545" s="6">
        <v>65906.2</v>
      </c>
      <c r="R545" s="6">
        <v>65160.4</v>
      </c>
      <c r="S545" s="6">
        <v>65385.1</v>
      </c>
      <c r="T545" s="6">
        <v>64188.9</v>
      </c>
      <c r="U545" s="6">
        <v>59761.4</v>
      </c>
      <c r="V545" s="6">
        <v>64170.400000000001</v>
      </c>
      <c r="W545" s="6">
        <v>66814.2</v>
      </c>
      <c r="X545" s="6">
        <v>69181.3</v>
      </c>
      <c r="Y545" s="6">
        <v>70718.2</v>
      </c>
      <c r="Z545" s="6">
        <v>71803.600000000006</v>
      </c>
      <c r="AA545" s="6">
        <v>81026.3</v>
      </c>
      <c r="AB545" s="6">
        <v>87104.6</v>
      </c>
      <c r="AC545" s="6">
        <v>90043.6</v>
      </c>
      <c r="AD545" s="6">
        <v>91193.4</v>
      </c>
      <c r="AE545" s="6">
        <v>86325.6</v>
      </c>
      <c r="AF545" s="6">
        <v>89476.800000000003</v>
      </c>
      <c r="AG545" s="6">
        <v>87733.2</v>
      </c>
      <c r="AH545" s="6">
        <v>91294.1</v>
      </c>
      <c r="AI545" s="6">
        <v>93627.6</v>
      </c>
      <c r="AJ545" s="6">
        <v>93104.1</v>
      </c>
      <c r="AK545" s="6">
        <v>88094.3</v>
      </c>
      <c r="AL545" s="6">
        <v>80799.399999999994</v>
      </c>
      <c r="AM545" s="6">
        <v>61472.4</v>
      </c>
      <c r="AN545" s="6">
        <v>58745.1</v>
      </c>
      <c r="AO545" s="6">
        <v>61724.7</v>
      </c>
      <c r="AP545" s="6">
        <v>64942.1</v>
      </c>
      <c r="AQ545" s="6">
        <v>66020.2</v>
      </c>
      <c r="AR545" s="6">
        <v>66645.5</v>
      </c>
    </row>
    <row r="546" spans="1:44" x14ac:dyDescent="0.2">
      <c r="A546" s="9">
        <v>234</v>
      </c>
      <c r="B546" s="6">
        <v>46199.8</v>
      </c>
      <c r="C546" s="6">
        <v>47694.6</v>
      </c>
      <c r="D546" s="6">
        <v>46527.5</v>
      </c>
      <c r="E546" s="6">
        <v>44816.1</v>
      </c>
      <c r="F546" s="6">
        <v>48270.3</v>
      </c>
      <c r="G546" s="6">
        <v>53212.4</v>
      </c>
      <c r="H546" s="6">
        <v>53801.4</v>
      </c>
      <c r="I546" s="6">
        <v>53644.5</v>
      </c>
      <c r="J546" s="6">
        <v>49375.5</v>
      </c>
      <c r="K546" s="6">
        <v>52971.8</v>
      </c>
      <c r="L546" s="6">
        <v>53996.800000000003</v>
      </c>
      <c r="M546" s="6">
        <v>53489.8</v>
      </c>
      <c r="N546" s="6">
        <v>57193.1</v>
      </c>
      <c r="O546" s="6">
        <v>57323.6</v>
      </c>
      <c r="P546" s="6">
        <v>57900.9</v>
      </c>
      <c r="Q546" s="6">
        <v>66755.899999999994</v>
      </c>
      <c r="R546" s="6">
        <v>71889.7</v>
      </c>
      <c r="S546" s="6">
        <v>72519.8</v>
      </c>
      <c r="T546" s="6">
        <v>75607.199999999997</v>
      </c>
      <c r="U546" s="6">
        <v>76687.199999999997</v>
      </c>
      <c r="V546" s="6">
        <v>84148.4</v>
      </c>
      <c r="W546" s="6">
        <v>89488.5</v>
      </c>
      <c r="X546" s="6">
        <v>91166.9</v>
      </c>
      <c r="Y546" s="6">
        <v>95262.1</v>
      </c>
      <c r="Z546" s="6">
        <v>100409.7</v>
      </c>
      <c r="AA546" s="6">
        <v>104888.7</v>
      </c>
      <c r="AB546" s="6">
        <v>112802.1</v>
      </c>
      <c r="AC546" s="6">
        <v>114599.9</v>
      </c>
      <c r="AD546" s="6">
        <v>123141.4</v>
      </c>
      <c r="AE546" s="6">
        <v>122149.3</v>
      </c>
      <c r="AF546" s="6">
        <v>128991.6</v>
      </c>
      <c r="AG546" s="6">
        <v>134744.6</v>
      </c>
      <c r="AH546" s="6">
        <v>135564.5</v>
      </c>
      <c r="AI546" s="6">
        <v>149599.4</v>
      </c>
      <c r="AJ546" s="6">
        <v>156093.9</v>
      </c>
      <c r="AK546" s="6">
        <v>155516.70000000001</v>
      </c>
      <c r="AL546" s="6">
        <v>163783.29999999999</v>
      </c>
      <c r="AM546" s="6">
        <v>157126.29999999999</v>
      </c>
      <c r="AN546" s="6">
        <v>160848.1</v>
      </c>
      <c r="AO546" s="6">
        <v>160852.4</v>
      </c>
      <c r="AP546" s="6">
        <v>173790.6</v>
      </c>
      <c r="AQ546" s="6">
        <v>179415.2</v>
      </c>
      <c r="AR546" s="6">
        <v>186802.3</v>
      </c>
    </row>
    <row r="547" spans="1:44" x14ac:dyDescent="0.2">
      <c r="A547" s="9">
        <v>235</v>
      </c>
      <c r="B547" s="6">
        <v>1507627.7</v>
      </c>
      <c r="C547" s="6">
        <v>1545721.9</v>
      </c>
      <c r="D547" s="6">
        <v>1569561.1</v>
      </c>
      <c r="E547" s="6">
        <v>1508208.2</v>
      </c>
      <c r="F547" s="6">
        <v>1645689.2</v>
      </c>
      <c r="G547" s="6">
        <v>1741900.3</v>
      </c>
      <c r="H547" s="6">
        <v>1804664</v>
      </c>
      <c r="I547" s="6">
        <v>1832517</v>
      </c>
      <c r="J547" s="6">
        <v>1764787.6</v>
      </c>
      <c r="K547" s="6">
        <v>1775536.2</v>
      </c>
      <c r="L547" s="6">
        <v>1753188.4</v>
      </c>
      <c r="M547" s="6">
        <v>1813553.1</v>
      </c>
      <c r="N547" s="6">
        <v>1864534</v>
      </c>
      <c r="O547" s="6">
        <v>1856067.8</v>
      </c>
      <c r="P547" s="6">
        <v>1882348.5</v>
      </c>
      <c r="Q547" s="6">
        <v>2029122.8</v>
      </c>
      <c r="R547" s="6">
        <v>2082668.9</v>
      </c>
      <c r="S547" s="6">
        <v>2077427</v>
      </c>
      <c r="T547" s="6">
        <v>2102897</v>
      </c>
      <c r="U547" s="6">
        <v>2100241.7999999998</v>
      </c>
      <c r="V547" s="6">
        <v>2194403.1</v>
      </c>
      <c r="W547" s="6">
        <v>2231012.9</v>
      </c>
      <c r="X547" s="6">
        <v>2297152.4</v>
      </c>
      <c r="Y547" s="6">
        <v>2316676.5</v>
      </c>
      <c r="Z547" s="6">
        <v>2323846</v>
      </c>
      <c r="AA547" s="6">
        <v>2438051.5</v>
      </c>
      <c r="AB547" s="6">
        <v>2484836.7999999998</v>
      </c>
      <c r="AC547" s="6">
        <v>2532886</v>
      </c>
      <c r="AD547" s="6">
        <v>2551490.6</v>
      </c>
      <c r="AE547" s="6">
        <v>2479907.6</v>
      </c>
      <c r="AF547" s="6">
        <v>2481669.7999999998</v>
      </c>
      <c r="AG547" s="6">
        <v>2473533.9</v>
      </c>
      <c r="AH547" s="6">
        <v>2543983.2999999998</v>
      </c>
      <c r="AI547" s="6">
        <v>2616228</v>
      </c>
      <c r="AJ547" s="6">
        <v>2634217.9</v>
      </c>
      <c r="AK547" s="6">
        <v>2641332.9</v>
      </c>
      <c r="AL547" s="6">
        <v>2526265.2000000002</v>
      </c>
      <c r="AM547" s="6">
        <v>2402705.1</v>
      </c>
      <c r="AN547" s="6">
        <v>2449391.9</v>
      </c>
      <c r="AO547" s="6">
        <v>2459952</v>
      </c>
      <c r="AP547" s="6">
        <v>2449470.7999999998</v>
      </c>
      <c r="AQ547" s="6">
        <v>2479497.2999999998</v>
      </c>
      <c r="AR547" s="6">
        <v>2546248.4</v>
      </c>
    </row>
    <row r="548" spans="1:44" x14ac:dyDescent="0.2">
      <c r="A548" s="9">
        <v>236</v>
      </c>
      <c r="B548" s="6">
        <v>418409.1</v>
      </c>
      <c r="C548" s="6">
        <v>412717.2</v>
      </c>
      <c r="D548" s="6">
        <v>429987.9</v>
      </c>
      <c r="E548" s="6">
        <v>428150.8</v>
      </c>
      <c r="F548" s="6">
        <v>462165.5</v>
      </c>
      <c r="G548" s="6">
        <v>467707.6</v>
      </c>
      <c r="H548" s="6">
        <v>485063.5</v>
      </c>
      <c r="I548" s="6">
        <v>484786.7</v>
      </c>
      <c r="J548" s="6">
        <v>497236.8</v>
      </c>
      <c r="K548" s="6">
        <v>510020</v>
      </c>
      <c r="L548" s="6">
        <v>516596.4</v>
      </c>
      <c r="M548" s="6">
        <v>519007.6</v>
      </c>
      <c r="N548" s="6">
        <v>522447.5</v>
      </c>
      <c r="O548" s="6">
        <v>529673.1</v>
      </c>
      <c r="P548" s="6">
        <v>535268.69999999995</v>
      </c>
      <c r="Q548" s="6">
        <v>566176</v>
      </c>
      <c r="R548" s="6">
        <v>581252.9</v>
      </c>
      <c r="S548" s="6">
        <v>576126</v>
      </c>
      <c r="T548" s="6">
        <v>591814.19999999995</v>
      </c>
      <c r="U548" s="6">
        <v>600762.4</v>
      </c>
      <c r="V548" s="6">
        <v>629615.5</v>
      </c>
      <c r="W548" s="6">
        <v>630975.4</v>
      </c>
      <c r="X548" s="6">
        <v>636548.9</v>
      </c>
      <c r="Y548" s="6">
        <v>653183.69999999995</v>
      </c>
      <c r="Z548" s="6">
        <v>648894.1</v>
      </c>
      <c r="AA548" s="6">
        <v>678888</v>
      </c>
      <c r="AB548" s="6">
        <v>714461.2</v>
      </c>
      <c r="AC548" s="6">
        <v>726692.2</v>
      </c>
      <c r="AD548" s="6">
        <v>743392.3</v>
      </c>
      <c r="AE548" s="6">
        <v>750138.5</v>
      </c>
      <c r="AF548" s="6">
        <v>719798.4</v>
      </c>
      <c r="AG548" s="6">
        <v>742014.8</v>
      </c>
      <c r="AH548" s="6">
        <v>740266.4</v>
      </c>
      <c r="AI548" s="6">
        <v>769069.3</v>
      </c>
      <c r="AJ548" s="6">
        <v>772698.4</v>
      </c>
      <c r="AK548" s="6">
        <v>761192.1</v>
      </c>
      <c r="AL548" s="6">
        <v>783934.4</v>
      </c>
      <c r="AM548" s="6">
        <v>805968.7</v>
      </c>
      <c r="AN548" s="6">
        <v>801221.9</v>
      </c>
      <c r="AO548" s="6">
        <v>797721.59999999998</v>
      </c>
      <c r="AP548" s="6">
        <v>793941.7</v>
      </c>
      <c r="AQ548" s="6">
        <v>800533.3</v>
      </c>
      <c r="AR548" s="6">
        <v>797489.2</v>
      </c>
    </row>
    <row r="549" spans="1:44" x14ac:dyDescent="0.2">
      <c r="A549" s="9">
        <v>237</v>
      </c>
      <c r="B549" s="6">
        <v>346513.5</v>
      </c>
      <c r="C549" s="6">
        <v>338674.6</v>
      </c>
      <c r="D549" s="6">
        <v>353887</v>
      </c>
      <c r="E549" s="6">
        <v>351437.5</v>
      </c>
      <c r="F549" s="6">
        <v>381843.6</v>
      </c>
      <c r="G549" s="6">
        <v>384558.4</v>
      </c>
      <c r="H549" s="6">
        <v>397711.8</v>
      </c>
      <c r="I549" s="6">
        <v>396484.8</v>
      </c>
      <c r="J549" s="6">
        <v>406793.9</v>
      </c>
      <c r="K549" s="6">
        <v>419757</v>
      </c>
      <c r="L549" s="6">
        <v>423017</v>
      </c>
      <c r="M549" s="6">
        <v>425094.5</v>
      </c>
      <c r="N549" s="6">
        <v>427206.1</v>
      </c>
      <c r="O549" s="6">
        <v>429849.5</v>
      </c>
      <c r="P549" s="6">
        <v>431252</v>
      </c>
      <c r="Q549" s="6">
        <v>456011.1</v>
      </c>
      <c r="R549" s="6">
        <v>464119</v>
      </c>
      <c r="S549" s="6">
        <v>457431.1</v>
      </c>
      <c r="T549" s="6">
        <v>467722.8</v>
      </c>
      <c r="U549" s="6">
        <v>474413.8</v>
      </c>
      <c r="V549" s="6">
        <v>495707</v>
      </c>
      <c r="W549" s="6">
        <v>508594.6</v>
      </c>
      <c r="X549" s="6">
        <v>508111.8</v>
      </c>
      <c r="Y549" s="6">
        <v>520506.4</v>
      </c>
      <c r="Z549" s="6">
        <v>509233.8</v>
      </c>
      <c r="AA549" s="6">
        <v>534160.80000000005</v>
      </c>
      <c r="AB549" s="6">
        <v>559352.80000000005</v>
      </c>
      <c r="AC549" s="6">
        <v>563696.1</v>
      </c>
      <c r="AD549" s="6">
        <v>578175.80000000005</v>
      </c>
      <c r="AE549" s="6">
        <v>580851.80000000005</v>
      </c>
      <c r="AF549" s="6">
        <v>574843.5</v>
      </c>
      <c r="AG549" s="6">
        <v>593466.30000000005</v>
      </c>
      <c r="AH549" s="6">
        <v>590942.30000000005</v>
      </c>
      <c r="AI549" s="6">
        <v>611572</v>
      </c>
      <c r="AJ549" s="6">
        <v>614569.6</v>
      </c>
      <c r="AK549" s="6">
        <v>606234.5</v>
      </c>
      <c r="AL549" s="6">
        <v>625094</v>
      </c>
      <c r="AM549" s="6">
        <v>642222</v>
      </c>
      <c r="AN549" s="6">
        <v>639967.9</v>
      </c>
      <c r="AO549" s="6">
        <v>639387.9</v>
      </c>
      <c r="AP549" s="6">
        <v>636871.5</v>
      </c>
      <c r="AQ549" s="6">
        <v>643089.6</v>
      </c>
      <c r="AR549" s="6">
        <v>639289.59999999998</v>
      </c>
    </row>
    <row r="550" spans="1:44" x14ac:dyDescent="0.2">
      <c r="A550" s="9">
        <v>238</v>
      </c>
      <c r="B550" s="6">
        <v>70921.2</v>
      </c>
      <c r="C550" s="6">
        <v>73643.3</v>
      </c>
      <c r="D550" s="6">
        <v>75379.3</v>
      </c>
      <c r="E550" s="6">
        <v>76226.399999999994</v>
      </c>
      <c r="F550" s="6">
        <v>79336</v>
      </c>
      <c r="G550" s="6">
        <v>82464.5</v>
      </c>
      <c r="H550" s="6">
        <v>86839.6</v>
      </c>
      <c r="I550" s="6">
        <v>87977.600000000006</v>
      </c>
      <c r="J550" s="6">
        <v>90088.9</v>
      </c>
      <c r="K550" s="6">
        <v>89637.6</v>
      </c>
      <c r="L550" s="6">
        <v>93016.6</v>
      </c>
      <c r="M550" s="6">
        <v>93348</v>
      </c>
      <c r="N550" s="6">
        <v>94667</v>
      </c>
      <c r="O550" s="6">
        <v>99180.9</v>
      </c>
      <c r="P550" s="6">
        <v>103262.7</v>
      </c>
      <c r="Q550" s="6">
        <v>109363.6</v>
      </c>
      <c r="R550" s="6">
        <v>116290.1</v>
      </c>
      <c r="S550" s="6">
        <v>117927.1</v>
      </c>
      <c r="T550" s="6">
        <v>123396</v>
      </c>
      <c r="U550" s="6">
        <v>125649.60000000001</v>
      </c>
      <c r="V550" s="6">
        <v>133166.39999999999</v>
      </c>
      <c r="W550" s="6">
        <v>121681.1</v>
      </c>
      <c r="X550" s="6">
        <v>127761.60000000001</v>
      </c>
      <c r="Y550" s="6">
        <v>131983.9</v>
      </c>
      <c r="Z550" s="6">
        <v>139063.79999999999</v>
      </c>
      <c r="AA550" s="6">
        <v>144048.4</v>
      </c>
      <c r="AB550" s="6">
        <v>154489.9</v>
      </c>
      <c r="AC550" s="6">
        <v>162440</v>
      </c>
      <c r="AD550" s="6">
        <v>164664.6</v>
      </c>
      <c r="AE550" s="6">
        <v>168669.8</v>
      </c>
      <c r="AF550" s="6">
        <v>144949.1</v>
      </c>
      <c r="AG550" s="6">
        <v>148570.1</v>
      </c>
      <c r="AH550" s="6">
        <v>149347.29999999999</v>
      </c>
      <c r="AI550" s="6">
        <v>157531.20000000001</v>
      </c>
      <c r="AJ550" s="6">
        <v>158164.1</v>
      </c>
      <c r="AK550" s="6">
        <v>154989.1</v>
      </c>
      <c r="AL550" s="6">
        <v>158831.5</v>
      </c>
      <c r="AM550" s="6">
        <v>163746.70000000001</v>
      </c>
      <c r="AN550" s="6">
        <v>161247.5</v>
      </c>
      <c r="AO550" s="6">
        <v>158240.4</v>
      </c>
      <c r="AP550" s="6">
        <v>156940.5</v>
      </c>
      <c r="AQ550" s="6">
        <v>157250.29999999999</v>
      </c>
      <c r="AR550" s="6">
        <v>158103</v>
      </c>
    </row>
    <row r="551" spans="1:44" x14ac:dyDescent="0.2">
      <c r="A551" s="9">
        <v>239</v>
      </c>
      <c r="B551" s="6">
        <v>67704.2</v>
      </c>
      <c r="C551" s="6">
        <v>67782.100000000006</v>
      </c>
      <c r="D551" s="6">
        <v>61008.1</v>
      </c>
      <c r="E551" s="6">
        <v>60003.9</v>
      </c>
      <c r="F551" s="6">
        <v>64371.9</v>
      </c>
      <c r="G551" s="6">
        <v>70218.3</v>
      </c>
      <c r="H551" s="6">
        <v>70564.3</v>
      </c>
      <c r="I551" s="6">
        <v>71219.5</v>
      </c>
      <c r="J551" s="6">
        <v>67589.600000000006</v>
      </c>
      <c r="K551" s="6">
        <v>66571.399999999994</v>
      </c>
      <c r="L551" s="6">
        <v>63035.8</v>
      </c>
      <c r="M551" s="6">
        <v>70699.199999999997</v>
      </c>
      <c r="N551" s="6">
        <v>72603</v>
      </c>
      <c r="O551" s="6">
        <v>70908.600000000006</v>
      </c>
      <c r="P551" s="6">
        <v>73207.3</v>
      </c>
      <c r="Q551" s="6">
        <v>82949.5</v>
      </c>
      <c r="R551" s="6">
        <v>82193.100000000006</v>
      </c>
      <c r="S551" s="6">
        <v>83243.3</v>
      </c>
      <c r="T551" s="6">
        <v>80084.899999999994</v>
      </c>
      <c r="U551" s="6">
        <v>78766.7</v>
      </c>
      <c r="V551" s="6">
        <v>83965</v>
      </c>
      <c r="W551" s="6">
        <v>87813.5</v>
      </c>
      <c r="X551" s="6">
        <v>93172.6</v>
      </c>
      <c r="Y551" s="6">
        <v>92516.2</v>
      </c>
      <c r="Z551" s="6">
        <v>91050.8</v>
      </c>
      <c r="AA551" s="6">
        <v>98181.9</v>
      </c>
      <c r="AB551" s="6">
        <v>97308.7</v>
      </c>
      <c r="AC551" s="6">
        <v>97649.600000000006</v>
      </c>
      <c r="AD551" s="6">
        <v>95669.2</v>
      </c>
      <c r="AE551" s="6">
        <v>86609.9</v>
      </c>
      <c r="AF551" s="6">
        <v>86105.3</v>
      </c>
      <c r="AG551" s="6">
        <v>82833.3</v>
      </c>
      <c r="AH551" s="6">
        <v>82128.3</v>
      </c>
      <c r="AI551" s="6">
        <v>83098.8</v>
      </c>
      <c r="AJ551" s="6">
        <v>75143.600000000006</v>
      </c>
      <c r="AK551" s="6">
        <v>65686.399999999994</v>
      </c>
      <c r="AL551" s="6">
        <v>57998</v>
      </c>
      <c r="AM551" s="6">
        <v>46120</v>
      </c>
      <c r="AN551" s="6">
        <v>48724</v>
      </c>
      <c r="AO551" s="6">
        <v>47136.800000000003</v>
      </c>
      <c r="AP551" s="6">
        <v>49006.9</v>
      </c>
      <c r="AQ551" s="6">
        <v>49985.1</v>
      </c>
      <c r="AR551" s="6">
        <v>50366.2</v>
      </c>
    </row>
    <row r="552" spans="1:44" x14ac:dyDescent="0.2">
      <c r="A552" s="9">
        <v>240</v>
      </c>
      <c r="B552" s="6">
        <v>84123.8</v>
      </c>
      <c r="C552" s="6">
        <v>85237.7</v>
      </c>
      <c r="D552" s="6">
        <v>78112.2</v>
      </c>
      <c r="E552" s="6">
        <v>77947.3</v>
      </c>
      <c r="F552" s="6">
        <v>81141</v>
      </c>
      <c r="G552" s="6">
        <v>84512.4</v>
      </c>
      <c r="H552" s="6">
        <v>86444.9</v>
      </c>
      <c r="I552" s="6">
        <v>82668</v>
      </c>
      <c r="J552" s="6">
        <v>83184.100000000006</v>
      </c>
      <c r="K552" s="6">
        <v>82965</v>
      </c>
      <c r="L552" s="6">
        <v>82989.7</v>
      </c>
      <c r="M552" s="6">
        <v>83507</v>
      </c>
      <c r="N552" s="6">
        <v>81559</v>
      </c>
      <c r="O552" s="6">
        <v>78165.2</v>
      </c>
      <c r="P552" s="6">
        <v>76957.600000000006</v>
      </c>
      <c r="Q552" s="6">
        <v>82180.399999999994</v>
      </c>
      <c r="R552" s="6">
        <v>81483.399999999994</v>
      </c>
      <c r="S552" s="6">
        <v>77829.3</v>
      </c>
      <c r="T552" s="6">
        <v>76792.899999999994</v>
      </c>
      <c r="U552" s="6">
        <v>76988.899999999994</v>
      </c>
      <c r="V552" s="6">
        <v>81715.399999999994</v>
      </c>
      <c r="W552" s="6">
        <v>83870.100000000006</v>
      </c>
      <c r="X552" s="6">
        <v>84707.9</v>
      </c>
      <c r="Y552" s="6">
        <v>84306</v>
      </c>
      <c r="Z552" s="6">
        <v>83652.7</v>
      </c>
      <c r="AA552" s="6">
        <v>83355.3</v>
      </c>
      <c r="AB552" s="6">
        <v>75314.3</v>
      </c>
      <c r="AC552" s="6">
        <v>72620.3</v>
      </c>
      <c r="AD552" s="6">
        <v>68794.3</v>
      </c>
      <c r="AE552" s="6">
        <v>58681.3</v>
      </c>
      <c r="AF552" s="6">
        <v>51235.1</v>
      </c>
      <c r="AG552" s="6">
        <v>45139.3</v>
      </c>
      <c r="AH552" s="6">
        <v>39434.300000000003</v>
      </c>
      <c r="AI552" s="6">
        <v>38185.1</v>
      </c>
      <c r="AJ552" s="6">
        <v>35591</v>
      </c>
      <c r="AK552" s="6">
        <v>27209.599999999999</v>
      </c>
      <c r="AL552" s="6">
        <v>21836.400000000001</v>
      </c>
      <c r="AM552" s="6">
        <v>17739</v>
      </c>
      <c r="AN552" s="6">
        <v>18512.2</v>
      </c>
      <c r="AO552" s="6">
        <v>24954.9</v>
      </c>
      <c r="AP552" s="6">
        <v>31677.9</v>
      </c>
      <c r="AQ552" s="6">
        <v>27543.9</v>
      </c>
      <c r="AR552" s="6">
        <v>27751.9</v>
      </c>
    </row>
    <row r="553" spans="1:44" x14ac:dyDescent="0.2">
      <c r="A553" s="9">
        <v>241</v>
      </c>
      <c r="B553" s="6">
        <v>117748.9</v>
      </c>
      <c r="C553" s="6">
        <v>127544.8</v>
      </c>
      <c r="D553" s="6">
        <v>131083.6</v>
      </c>
      <c r="E553" s="6">
        <v>114787.7</v>
      </c>
      <c r="F553" s="6">
        <v>127257.7</v>
      </c>
      <c r="G553" s="6">
        <v>133948</v>
      </c>
      <c r="H553" s="6">
        <v>140408.9</v>
      </c>
      <c r="I553" s="6">
        <v>142574.70000000001</v>
      </c>
      <c r="J553" s="6">
        <v>140029.6</v>
      </c>
      <c r="K553" s="6">
        <v>142519.29999999999</v>
      </c>
      <c r="L553" s="6">
        <v>140769.79999999999</v>
      </c>
      <c r="M553" s="6">
        <v>149723.29999999999</v>
      </c>
      <c r="N553" s="6">
        <v>157878.5</v>
      </c>
      <c r="O553" s="6">
        <v>154777.60000000001</v>
      </c>
      <c r="P553" s="6">
        <v>158692.1</v>
      </c>
      <c r="Q553" s="6">
        <v>169898.6</v>
      </c>
      <c r="R553" s="6">
        <v>175495.2</v>
      </c>
      <c r="S553" s="6">
        <v>176653</v>
      </c>
      <c r="T553" s="6">
        <v>176628.1</v>
      </c>
      <c r="U553" s="6">
        <v>176781.7</v>
      </c>
      <c r="V553" s="6">
        <v>181177.8</v>
      </c>
      <c r="W553" s="6">
        <v>183437.9</v>
      </c>
      <c r="X553" s="6">
        <v>191411.3</v>
      </c>
      <c r="Y553" s="6">
        <v>189955.8</v>
      </c>
      <c r="Z553" s="6">
        <v>189089.4</v>
      </c>
      <c r="AA553" s="6">
        <v>193858.4</v>
      </c>
      <c r="AB553" s="6">
        <v>195869.6</v>
      </c>
      <c r="AC553" s="6">
        <v>199217.6</v>
      </c>
      <c r="AD553" s="6">
        <v>197068.3</v>
      </c>
      <c r="AE553" s="6">
        <v>184551.5</v>
      </c>
      <c r="AF553" s="6">
        <v>185373.5</v>
      </c>
      <c r="AG553" s="6">
        <v>180867.5</v>
      </c>
      <c r="AH553" s="6">
        <v>183733.2</v>
      </c>
      <c r="AI553" s="6">
        <v>184901.2</v>
      </c>
      <c r="AJ553" s="6">
        <v>185047.3</v>
      </c>
      <c r="AK553" s="6">
        <v>184936</v>
      </c>
      <c r="AL553" s="6">
        <v>178634.4</v>
      </c>
      <c r="AM553" s="6">
        <v>161089.79999999999</v>
      </c>
      <c r="AN553" s="6">
        <v>164524.29999999999</v>
      </c>
      <c r="AO553" s="6">
        <v>164086.6</v>
      </c>
      <c r="AP553" s="6">
        <v>161713.20000000001</v>
      </c>
      <c r="AQ553" s="6">
        <v>157168.4</v>
      </c>
      <c r="AR553" s="6">
        <v>159136.70000000001</v>
      </c>
    </row>
    <row r="554" spans="1:44" x14ac:dyDescent="0.2">
      <c r="A554" s="9">
        <v>242</v>
      </c>
      <c r="B554" s="6">
        <v>53030.7</v>
      </c>
      <c r="C554" s="6">
        <v>55640.6</v>
      </c>
      <c r="D554" s="6">
        <v>53527.4</v>
      </c>
      <c r="E554" s="6">
        <v>50854.400000000001</v>
      </c>
      <c r="F554" s="6">
        <v>54269</v>
      </c>
      <c r="G554" s="6">
        <v>58659.9</v>
      </c>
      <c r="H554" s="6">
        <v>62289.4</v>
      </c>
      <c r="I554" s="6">
        <v>63576.4</v>
      </c>
      <c r="J554" s="6">
        <v>63594.1</v>
      </c>
      <c r="K554" s="6">
        <v>64892.4</v>
      </c>
      <c r="L554" s="6">
        <v>70103</v>
      </c>
      <c r="M554" s="6">
        <v>74686.5</v>
      </c>
      <c r="N554" s="6">
        <v>80872.899999999994</v>
      </c>
      <c r="O554" s="6">
        <v>83074.2</v>
      </c>
      <c r="P554" s="6">
        <v>86018.8</v>
      </c>
      <c r="Q554" s="6">
        <v>97186.2</v>
      </c>
      <c r="R554" s="6">
        <v>99922</v>
      </c>
      <c r="S554" s="6">
        <v>99628.6</v>
      </c>
      <c r="T554" s="6">
        <v>101904</v>
      </c>
      <c r="U554" s="6">
        <v>97849.4</v>
      </c>
      <c r="V554" s="6">
        <v>105566</v>
      </c>
      <c r="W554" s="6">
        <v>105463.3</v>
      </c>
      <c r="X554" s="6">
        <v>106998.8</v>
      </c>
      <c r="Y554" s="6">
        <v>109398.2</v>
      </c>
      <c r="Z554" s="6">
        <v>110160.6</v>
      </c>
      <c r="AA554" s="6">
        <v>111716.2</v>
      </c>
      <c r="AB554" s="6">
        <v>113243.8</v>
      </c>
      <c r="AC554" s="6">
        <v>116155</v>
      </c>
      <c r="AD554" s="6">
        <v>117543.1</v>
      </c>
      <c r="AE554" s="6">
        <v>112684.1</v>
      </c>
      <c r="AF554" s="6">
        <v>108132.3</v>
      </c>
      <c r="AG554" s="6">
        <v>103632.7</v>
      </c>
      <c r="AH554" s="6">
        <v>103320.2</v>
      </c>
      <c r="AI554" s="6">
        <v>104270.3</v>
      </c>
      <c r="AJ554" s="6">
        <v>104054.3</v>
      </c>
      <c r="AK554" s="6">
        <v>105982.39999999999</v>
      </c>
      <c r="AL554" s="6">
        <v>99108.5</v>
      </c>
      <c r="AM554" s="6">
        <v>83758</v>
      </c>
      <c r="AN554" s="6">
        <v>83081.100000000006</v>
      </c>
      <c r="AO554" s="6">
        <v>81840.3</v>
      </c>
      <c r="AP554" s="6">
        <v>79230.600000000006</v>
      </c>
      <c r="AQ554" s="6">
        <v>76906.600000000006</v>
      </c>
      <c r="AR554" s="6">
        <v>78400.399999999994</v>
      </c>
    </row>
    <row r="555" spans="1:44" x14ac:dyDescent="0.2">
      <c r="A555" s="9">
        <v>243</v>
      </c>
      <c r="B555" s="6">
        <v>308897.7</v>
      </c>
      <c r="C555" s="6">
        <v>295428</v>
      </c>
      <c r="D555" s="6">
        <v>323800.8</v>
      </c>
      <c r="E555" s="6">
        <v>331779</v>
      </c>
      <c r="F555" s="6">
        <v>367329.9</v>
      </c>
      <c r="G555" s="6">
        <v>392817.8</v>
      </c>
      <c r="H555" s="6">
        <v>382229.1</v>
      </c>
      <c r="I555" s="6">
        <v>399886.5</v>
      </c>
      <c r="J555" s="6">
        <v>396041.6</v>
      </c>
      <c r="K555" s="6">
        <v>347000.4</v>
      </c>
      <c r="L555" s="6">
        <v>341485.8</v>
      </c>
      <c r="M555" s="6">
        <v>324319.3</v>
      </c>
      <c r="N555" s="6">
        <v>365971</v>
      </c>
      <c r="O555" s="6">
        <v>357431.5</v>
      </c>
      <c r="P555" s="6">
        <v>350444</v>
      </c>
      <c r="Q555" s="6">
        <v>388152.8</v>
      </c>
      <c r="R555" s="6">
        <v>407447</v>
      </c>
      <c r="S555" s="6">
        <v>398381.5</v>
      </c>
      <c r="T555" s="6">
        <v>396895.9</v>
      </c>
      <c r="U555" s="6">
        <v>399973.9</v>
      </c>
      <c r="V555" s="6">
        <v>391420.9</v>
      </c>
      <c r="W555" s="6">
        <v>392256</v>
      </c>
      <c r="X555" s="6">
        <v>402268.2</v>
      </c>
      <c r="Y555" s="6">
        <v>412303.2</v>
      </c>
      <c r="Z555" s="6">
        <v>420483.4</v>
      </c>
      <c r="AA555" s="6">
        <v>437704.1</v>
      </c>
      <c r="AB555" s="6">
        <v>430427.2</v>
      </c>
      <c r="AC555" s="6">
        <v>440259.2</v>
      </c>
      <c r="AD555" s="6">
        <v>439701.9</v>
      </c>
      <c r="AE555" s="6">
        <v>440888.5</v>
      </c>
      <c r="AF555" s="6">
        <v>459900.1</v>
      </c>
      <c r="AG555" s="6">
        <v>430379.9</v>
      </c>
      <c r="AH555" s="6">
        <v>462298.8</v>
      </c>
      <c r="AI555" s="6">
        <v>491224.5</v>
      </c>
      <c r="AJ555" s="6">
        <v>487767.8</v>
      </c>
      <c r="AK555" s="6">
        <v>499651</v>
      </c>
      <c r="AL555" s="6">
        <v>480234</v>
      </c>
      <c r="AM555" s="6">
        <v>479355</v>
      </c>
      <c r="AN555" s="6">
        <v>458793.8</v>
      </c>
      <c r="AO555" s="6">
        <v>467831.8</v>
      </c>
      <c r="AP555" s="6">
        <v>465820.4</v>
      </c>
      <c r="AQ555" s="6">
        <v>475670.2</v>
      </c>
      <c r="AR555" s="6">
        <v>515850.7</v>
      </c>
    </row>
    <row r="556" spans="1:44" x14ac:dyDescent="0.2">
      <c r="A556" s="9">
        <v>244</v>
      </c>
      <c r="B556" s="6">
        <v>334569.09999999998</v>
      </c>
      <c r="C556" s="6">
        <v>365944.2</v>
      </c>
      <c r="D556" s="6">
        <v>383745.9</v>
      </c>
      <c r="E556" s="6">
        <v>348283.3</v>
      </c>
      <c r="F556" s="6">
        <v>391737.5</v>
      </c>
      <c r="G556" s="6">
        <v>428066.5</v>
      </c>
      <c r="H556" s="6">
        <v>463236</v>
      </c>
      <c r="I556" s="6">
        <v>487431.6</v>
      </c>
      <c r="J556" s="6">
        <v>410180.8</v>
      </c>
      <c r="K556" s="6">
        <v>458718.6</v>
      </c>
      <c r="L556" s="6">
        <v>431118.7</v>
      </c>
      <c r="M556" s="6">
        <v>481295.6</v>
      </c>
      <c r="N556" s="6">
        <v>462353.6</v>
      </c>
      <c r="O556" s="6">
        <v>454953.4</v>
      </c>
      <c r="P556" s="6">
        <v>464565.9</v>
      </c>
      <c r="Q556" s="6">
        <v>492852.1</v>
      </c>
      <c r="R556" s="6">
        <v>507595.6</v>
      </c>
      <c r="S556" s="6">
        <v>514934.4</v>
      </c>
      <c r="T556" s="6">
        <v>525419.19999999995</v>
      </c>
      <c r="U556" s="6">
        <v>521501.3</v>
      </c>
      <c r="V556" s="6">
        <v>543307.1</v>
      </c>
      <c r="W556" s="6">
        <v>555485.80000000005</v>
      </c>
      <c r="X556" s="6">
        <v>576426.30000000005</v>
      </c>
      <c r="Y556" s="6">
        <v>567349.80000000005</v>
      </c>
      <c r="Z556" s="6">
        <v>570160.19999999995</v>
      </c>
      <c r="AA556" s="6">
        <v>613637.9</v>
      </c>
      <c r="AB556" s="6">
        <v>624531.1</v>
      </c>
      <c r="AC556" s="6">
        <v>638080.9</v>
      </c>
      <c r="AD556" s="6">
        <v>643815.4</v>
      </c>
      <c r="AE556" s="6">
        <v>621923.69999999995</v>
      </c>
      <c r="AF556" s="6">
        <v>655580.80000000005</v>
      </c>
      <c r="AG556" s="6">
        <v>667612.4</v>
      </c>
      <c r="AH556" s="6">
        <v>716644.8</v>
      </c>
      <c r="AI556" s="6">
        <v>727782.8</v>
      </c>
      <c r="AJ556" s="6">
        <v>754329.8</v>
      </c>
      <c r="AK556" s="6">
        <v>784282.3</v>
      </c>
      <c r="AL556" s="6">
        <v>712923.1</v>
      </c>
      <c r="AM556" s="6">
        <v>641803.69999999995</v>
      </c>
      <c r="AN556" s="6">
        <v>696445.9</v>
      </c>
      <c r="AO556" s="6">
        <v>691604.3</v>
      </c>
      <c r="AP556" s="6">
        <v>679667.6</v>
      </c>
      <c r="AQ556" s="6">
        <v>698779.5</v>
      </c>
      <c r="AR556" s="6">
        <v>711109.4</v>
      </c>
    </row>
    <row r="557" spans="1:44" x14ac:dyDescent="0.2">
      <c r="A557" s="9">
        <v>245</v>
      </c>
      <c r="B557" s="6">
        <v>84747.3</v>
      </c>
      <c r="C557" s="6">
        <v>95435.1</v>
      </c>
      <c r="D557" s="6">
        <v>90895.4</v>
      </c>
      <c r="E557" s="6">
        <v>78523.5</v>
      </c>
      <c r="F557" s="6">
        <v>85894.6</v>
      </c>
      <c r="G557" s="6">
        <v>100241.3</v>
      </c>
      <c r="H557" s="6">
        <v>104549.5</v>
      </c>
      <c r="I557" s="6">
        <v>102257.2</v>
      </c>
      <c r="J557" s="6">
        <v>93707.199999999997</v>
      </c>
      <c r="K557" s="6">
        <v>98134.6</v>
      </c>
      <c r="L557" s="6">
        <v>97898.1</v>
      </c>
      <c r="M557" s="6">
        <v>105214.2</v>
      </c>
      <c r="N557" s="6">
        <v>115355</v>
      </c>
      <c r="O557" s="6">
        <v>119735.8</v>
      </c>
      <c r="P557" s="6">
        <v>126328</v>
      </c>
      <c r="Q557" s="6">
        <v>139826.20000000001</v>
      </c>
      <c r="R557" s="6">
        <v>143610.1</v>
      </c>
      <c r="S557" s="6">
        <v>145217.20000000001</v>
      </c>
      <c r="T557" s="6">
        <v>147383.79999999999</v>
      </c>
      <c r="U557" s="6">
        <v>143034.4</v>
      </c>
      <c r="V557" s="6">
        <v>159270.79999999999</v>
      </c>
      <c r="W557" s="6">
        <v>170152.6</v>
      </c>
      <c r="X557" s="6">
        <v>183490.7</v>
      </c>
      <c r="Y557" s="6">
        <v>187454.7</v>
      </c>
      <c r="Z557" s="6">
        <v>194092.6</v>
      </c>
      <c r="AA557" s="6">
        <v>205208.3</v>
      </c>
      <c r="AB557" s="6">
        <v>212866.7</v>
      </c>
      <c r="AC557" s="6">
        <v>223263.3</v>
      </c>
      <c r="AD557" s="6">
        <v>226813.2</v>
      </c>
      <c r="AE557" s="6">
        <v>214798.3</v>
      </c>
      <c r="AF557" s="6">
        <v>218726.3</v>
      </c>
      <c r="AG557" s="6">
        <v>217557.5</v>
      </c>
      <c r="AH557" s="6">
        <v>221478.3</v>
      </c>
      <c r="AI557" s="6">
        <v>224039</v>
      </c>
      <c r="AJ557" s="6">
        <v>227810</v>
      </c>
      <c r="AK557" s="6">
        <v>218927.6</v>
      </c>
      <c r="AL557" s="6">
        <v>197162.6</v>
      </c>
      <c r="AM557" s="6">
        <v>166870.9</v>
      </c>
      <c r="AN557" s="6">
        <v>181543.6</v>
      </c>
      <c r="AO557" s="6">
        <v>185936.7</v>
      </c>
      <c r="AP557" s="6">
        <v>190335.7</v>
      </c>
      <c r="AQ557" s="6">
        <v>191471.1</v>
      </c>
      <c r="AR557" s="6">
        <v>194461.9</v>
      </c>
    </row>
    <row r="558" spans="1:44" x14ac:dyDescent="0.2">
      <c r="A558" s="9">
        <v>246</v>
      </c>
      <c r="B558" s="6">
        <v>249504.8</v>
      </c>
      <c r="C558" s="6">
        <v>263515.3</v>
      </c>
      <c r="D558" s="6">
        <v>280125.59999999998</v>
      </c>
      <c r="E558" s="6">
        <v>293533.09999999998</v>
      </c>
      <c r="F558" s="6">
        <v>303480.2</v>
      </c>
      <c r="G558" s="6">
        <v>332448.2</v>
      </c>
      <c r="H558" s="6">
        <v>356395.8</v>
      </c>
      <c r="I558" s="6">
        <v>377348.1</v>
      </c>
      <c r="J558" s="6">
        <v>373664.7</v>
      </c>
      <c r="K558" s="6">
        <v>398573.6</v>
      </c>
      <c r="L558" s="6">
        <v>407596.9</v>
      </c>
      <c r="M558" s="6">
        <v>415835.8</v>
      </c>
      <c r="N558" s="6">
        <v>474282.9</v>
      </c>
      <c r="O558" s="6">
        <v>492971.6</v>
      </c>
      <c r="P558" s="6">
        <v>550749.80000000005</v>
      </c>
      <c r="Q558" s="6">
        <v>532497.30000000005</v>
      </c>
      <c r="R558" s="6">
        <v>571512</v>
      </c>
      <c r="S558" s="6">
        <v>601488.5</v>
      </c>
      <c r="T558" s="6">
        <v>595161.80000000005</v>
      </c>
      <c r="U558" s="6">
        <v>627548.5</v>
      </c>
      <c r="V558" s="6">
        <v>670178.4</v>
      </c>
      <c r="W558" s="6">
        <v>681476.1</v>
      </c>
      <c r="X558" s="6">
        <v>725461.7</v>
      </c>
      <c r="Y558" s="6">
        <v>727570.6</v>
      </c>
      <c r="Z558" s="6">
        <v>797766.9</v>
      </c>
      <c r="AA558" s="6">
        <v>879863.4</v>
      </c>
      <c r="AB558" s="6">
        <v>918547.8</v>
      </c>
      <c r="AC558" s="6">
        <v>981271.3</v>
      </c>
      <c r="AD558" s="6">
        <v>1038703</v>
      </c>
      <c r="AE558" s="6">
        <v>1041092.2</v>
      </c>
      <c r="AF558" s="6">
        <v>1081455.3</v>
      </c>
      <c r="AG558" s="6">
        <v>1124182.3999999999</v>
      </c>
      <c r="AH558" s="6">
        <v>1202900.8999999999</v>
      </c>
      <c r="AI558" s="6">
        <v>1278389</v>
      </c>
      <c r="AJ558" s="6">
        <v>1322288</v>
      </c>
      <c r="AK558" s="6">
        <v>1371841.8</v>
      </c>
      <c r="AL558" s="6">
        <v>1372180.3</v>
      </c>
      <c r="AM558" s="6">
        <v>1092050</v>
      </c>
      <c r="AN558" s="6">
        <v>1225668.8999999999</v>
      </c>
      <c r="AO558" s="6">
        <v>1298117.1000000001</v>
      </c>
      <c r="AP558" s="6">
        <v>1340898.6000000001</v>
      </c>
      <c r="AQ558" s="6">
        <v>1364828.9</v>
      </c>
      <c r="AR558" s="6">
        <v>1362908.4</v>
      </c>
    </row>
    <row r="559" spans="1:44" x14ac:dyDescent="0.2">
      <c r="A559" s="9">
        <v>247</v>
      </c>
      <c r="B559" s="6">
        <v>347753.8</v>
      </c>
      <c r="C559" s="6">
        <v>366153.9</v>
      </c>
      <c r="D559" s="6">
        <v>358146.1</v>
      </c>
      <c r="E559" s="6">
        <v>363416.5</v>
      </c>
      <c r="F559" s="6">
        <v>328722.59999999998</v>
      </c>
      <c r="G559" s="6">
        <v>400861.1</v>
      </c>
      <c r="H559" s="6">
        <v>424029.7</v>
      </c>
      <c r="I559" s="6">
        <v>434960.5</v>
      </c>
      <c r="J559" s="6">
        <v>428685.8</v>
      </c>
      <c r="K559" s="6">
        <v>433139.5</v>
      </c>
      <c r="L559" s="6">
        <v>439158.4</v>
      </c>
      <c r="M559" s="6">
        <v>466716.9</v>
      </c>
      <c r="N559" s="6">
        <v>482005.4</v>
      </c>
      <c r="O559" s="6">
        <v>511916.5</v>
      </c>
      <c r="P559" s="6">
        <v>616577.30000000005</v>
      </c>
      <c r="Q559" s="6">
        <v>700173</v>
      </c>
      <c r="R559" s="6">
        <v>718374.40000000002</v>
      </c>
      <c r="S559" s="6">
        <v>735444.6</v>
      </c>
      <c r="T559" s="6">
        <v>749435.7</v>
      </c>
      <c r="U559" s="6">
        <v>761461.5</v>
      </c>
      <c r="V559" s="6">
        <v>794327</v>
      </c>
      <c r="W559" s="6">
        <v>823234.7</v>
      </c>
      <c r="X559" s="6">
        <v>892396.9</v>
      </c>
      <c r="Y559" s="6">
        <v>917612.9</v>
      </c>
      <c r="Z559" s="6">
        <v>953939.4</v>
      </c>
      <c r="AA559" s="6">
        <v>987695</v>
      </c>
      <c r="AB559" s="6">
        <v>1032368</v>
      </c>
      <c r="AC559" s="6">
        <v>1095044.8999999999</v>
      </c>
      <c r="AD559" s="6">
        <v>1126959.6000000001</v>
      </c>
      <c r="AE559" s="6">
        <v>1124415.8</v>
      </c>
      <c r="AF559" s="6">
        <v>1181097.1000000001</v>
      </c>
      <c r="AG559" s="6">
        <v>1254546.8</v>
      </c>
      <c r="AH559" s="6">
        <v>1318863.3</v>
      </c>
      <c r="AI559" s="6">
        <v>1338341.3999999999</v>
      </c>
      <c r="AJ559" s="6">
        <v>1361586.2</v>
      </c>
      <c r="AK559" s="6">
        <v>1356350.1</v>
      </c>
      <c r="AL559" s="6">
        <v>1285141.8</v>
      </c>
      <c r="AM559" s="6">
        <v>1222536</v>
      </c>
      <c r="AN559" s="6">
        <v>1314304.6000000001</v>
      </c>
      <c r="AO559" s="6">
        <v>1326376.3</v>
      </c>
      <c r="AP559" s="6">
        <v>1376799.3</v>
      </c>
      <c r="AQ559" s="6">
        <v>1417549.1</v>
      </c>
      <c r="AR559" s="6">
        <v>1427393.5</v>
      </c>
    </row>
    <row r="560" spans="1:44" x14ac:dyDescent="0.2">
      <c r="A560" s="9">
        <v>248</v>
      </c>
      <c r="B560" s="6">
        <v>410226</v>
      </c>
      <c r="C560" s="6">
        <v>439372.4</v>
      </c>
      <c r="D560" s="6">
        <v>427744.7</v>
      </c>
      <c r="E560" s="6">
        <v>394397.7</v>
      </c>
      <c r="F560" s="6">
        <v>425458.3</v>
      </c>
      <c r="G560" s="6">
        <v>452317.9</v>
      </c>
      <c r="H560" s="6">
        <v>480758.6</v>
      </c>
      <c r="I560" s="6">
        <v>490276.8</v>
      </c>
      <c r="J560" s="6">
        <v>459741.5</v>
      </c>
      <c r="K560" s="6">
        <v>443226.8</v>
      </c>
      <c r="L560" s="6">
        <v>420210.6</v>
      </c>
      <c r="M560" s="6">
        <v>441624.6</v>
      </c>
      <c r="N560" s="6">
        <v>467099.3</v>
      </c>
      <c r="O560" s="6">
        <v>468649</v>
      </c>
      <c r="P560" s="6">
        <v>483744.8</v>
      </c>
      <c r="Q560" s="6">
        <v>510292.5</v>
      </c>
      <c r="R560" s="6">
        <v>532220.6</v>
      </c>
      <c r="S560" s="6">
        <v>538721.19999999995</v>
      </c>
      <c r="T560" s="6">
        <v>552716.69999999995</v>
      </c>
      <c r="U560" s="6">
        <v>551083</v>
      </c>
      <c r="V560" s="6">
        <v>578777.69999999995</v>
      </c>
      <c r="W560" s="6">
        <v>593168.69999999995</v>
      </c>
      <c r="X560" s="6">
        <v>615303.69999999995</v>
      </c>
      <c r="Y560" s="6">
        <v>625426</v>
      </c>
      <c r="Z560" s="6">
        <v>641510.9</v>
      </c>
      <c r="AA560" s="6">
        <v>672015.7</v>
      </c>
      <c r="AB560" s="6">
        <v>685745.6</v>
      </c>
      <c r="AC560" s="6">
        <v>708254.5</v>
      </c>
      <c r="AD560" s="6">
        <v>707270.3</v>
      </c>
      <c r="AE560" s="6">
        <v>676454.40000000002</v>
      </c>
      <c r="AF560" s="6">
        <v>724824.4</v>
      </c>
      <c r="AG560" s="6">
        <v>722793.7</v>
      </c>
      <c r="AH560" s="6">
        <v>785055.5</v>
      </c>
      <c r="AI560" s="6">
        <v>831038.4</v>
      </c>
      <c r="AJ560" s="6">
        <v>865425.3</v>
      </c>
      <c r="AK560" s="6">
        <v>898066.5</v>
      </c>
      <c r="AL560" s="6">
        <v>876434.5</v>
      </c>
      <c r="AM560" s="6">
        <v>774180.2</v>
      </c>
      <c r="AN560" s="6">
        <v>805509.8</v>
      </c>
      <c r="AO560" s="6">
        <v>832438.1</v>
      </c>
      <c r="AP560" s="6">
        <v>839903.6</v>
      </c>
      <c r="AQ560" s="6">
        <v>850775.9</v>
      </c>
      <c r="AR560" s="6">
        <v>859553</v>
      </c>
    </row>
    <row r="561" spans="1:44" x14ac:dyDescent="0.2">
      <c r="A561" s="9">
        <v>249</v>
      </c>
      <c r="B561" s="6">
        <v>47442.2</v>
      </c>
      <c r="C561" s="6">
        <v>50285.599999999999</v>
      </c>
      <c r="D561" s="6">
        <v>51117.3</v>
      </c>
      <c r="E561" s="6">
        <v>51835.6</v>
      </c>
      <c r="F561" s="6">
        <v>56344.9</v>
      </c>
      <c r="G561" s="6">
        <v>60514.3</v>
      </c>
      <c r="H561" s="6">
        <v>70002.100000000006</v>
      </c>
      <c r="I561" s="6">
        <v>79203.7</v>
      </c>
      <c r="J561" s="6">
        <v>76762.8</v>
      </c>
      <c r="K561" s="6">
        <v>75591.399999999994</v>
      </c>
      <c r="L561" s="6">
        <v>78130.3</v>
      </c>
      <c r="M561" s="6">
        <v>85628.9</v>
      </c>
      <c r="N561" s="6">
        <v>92516.4</v>
      </c>
      <c r="O561" s="6">
        <v>100428.9</v>
      </c>
      <c r="P561" s="6">
        <v>110474.5</v>
      </c>
      <c r="Q561" s="6">
        <v>121601.7</v>
      </c>
      <c r="R561" s="6">
        <v>127703.9</v>
      </c>
      <c r="S561" s="6">
        <v>134149.1</v>
      </c>
      <c r="T561" s="6">
        <v>144182.9</v>
      </c>
      <c r="U561" s="6">
        <v>139789.6</v>
      </c>
      <c r="V561" s="6">
        <v>149176.79999999999</v>
      </c>
      <c r="W561" s="6">
        <v>151683</v>
      </c>
      <c r="X561" s="6">
        <v>154005.6</v>
      </c>
      <c r="Y561" s="6">
        <v>156967.20000000001</v>
      </c>
      <c r="Z561" s="6">
        <v>158849.60000000001</v>
      </c>
      <c r="AA561" s="6">
        <v>172002.9</v>
      </c>
      <c r="AB561" s="6">
        <v>168237.4</v>
      </c>
      <c r="AC561" s="6">
        <v>165212.79999999999</v>
      </c>
      <c r="AD561" s="6">
        <v>157865.20000000001</v>
      </c>
      <c r="AE561" s="6">
        <v>128534.9</v>
      </c>
      <c r="AF561" s="6">
        <v>120304.9</v>
      </c>
      <c r="AG561" s="6">
        <v>127806.7</v>
      </c>
      <c r="AH561" s="6">
        <v>140098.6</v>
      </c>
      <c r="AI561" s="6">
        <v>147389.4</v>
      </c>
      <c r="AJ561" s="6">
        <v>151743.5</v>
      </c>
      <c r="AK561" s="6">
        <v>160285</v>
      </c>
      <c r="AL561" s="6">
        <v>152833.9</v>
      </c>
      <c r="AM561" s="6">
        <v>136507</v>
      </c>
      <c r="AN561" s="6">
        <v>142895.70000000001</v>
      </c>
      <c r="AO561" s="6">
        <v>147315.6</v>
      </c>
      <c r="AP561" s="6">
        <v>142218</v>
      </c>
      <c r="AQ561" s="6">
        <v>144918.79999999999</v>
      </c>
      <c r="AR561" s="6">
        <v>146131.5</v>
      </c>
    </row>
    <row r="562" spans="1:44" x14ac:dyDescent="0.2">
      <c r="A562" s="9">
        <v>250</v>
      </c>
      <c r="B562" s="6">
        <v>75417.2</v>
      </c>
      <c r="C562" s="6">
        <v>80727.899999999994</v>
      </c>
      <c r="D562" s="6">
        <v>79806.8</v>
      </c>
      <c r="E562" s="6">
        <v>68451.100000000006</v>
      </c>
      <c r="F562" s="6">
        <v>70367.5</v>
      </c>
      <c r="G562" s="6">
        <v>71446.7</v>
      </c>
      <c r="H562" s="6">
        <v>71494.8</v>
      </c>
      <c r="I562" s="6">
        <v>72506.399999999994</v>
      </c>
      <c r="J562" s="6">
        <v>69836.7</v>
      </c>
      <c r="K562" s="6">
        <v>66710.600000000006</v>
      </c>
      <c r="L562" s="6">
        <v>55359.6</v>
      </c>
      <c r="M562" s="6">
        <v>54176.1</v>
      </c>
      <c r="N562" s="6">
        <v>57066.6</v>
      </c>
      <c r="O562" s="6">
        <v>53347.1</v>
      </c>
      <c r="P562" s="6">
        <v>50376.6</v>
      </c>
      <c r="Q562" s="6">
        <v>51641.5</v>
      </c>
      <c r="R562" s="6">
        <v>51902.1</v>
      </c>
      <c r="S562" s="6">
        <v>51271.199999999997</v>
      </c>
      <c r="T562" s="6">
        <v>46130.1</v>
      </c>
      <c r="U562" s="6">
        <v>49824.2</v>
      </c>
      <c r="V562" s="6">
        <v>50481.3</v>
      </c>
      <c r="W562" s="6">
        <v>50609.2</v>
      </c>
      <c r="X562" s="6">
        <v>53476.800000000003</v>
      </c>
      <c r="Y562" s="6">
        <v>56034.400000000001</v>
      </c>
      <c r="Z562" s="6">
        <v>57106.2</v>
      </c>
      <c r="AA562" s="6">
        <v>57616.3</v>
      </c>
      <c r="AB562" s="6">
        <v>56875.4</v>
      </c>
      <c r="AC562" s="6">
        <v>57856.4</v>
      </c>
      <c r="AD562" s="6">
        <v>58039.5</v>
      </c>
      <c r="AE562" s="6">
        <v>57821.2</v>
      </c>
      <c r="AF562" s="6">
        <v>57602.7</v>
      </c>
      <c r="AG562" s="6">
        <v>57769</v>
      </c>
      <c r="AH562" s="6">
        <v>61073.599999999999</v>
      </c>
      <c r="AI562" s="6">
        <v>62387.8</v>
      </c>
      <c r="AJ562" s="6">
        <v>64812.2</v>
      </c>
      <c r="AK562" s="6">
        <v>65246.8</v>
      </c>
      <c r="AL562" s="6">
        <v>65614.7</v>
      </c>
      <c r="AM562" s="6">
        <v>55371</v>
      </c>
      <c r="AN562" s="6">
        <v>63674.9</v>
      </c>
      <c r="AO562" s="6">
        <v>66593.2</v>
      </c>
      <c r="AP562" s="6">
        <v>66314.8</v>
      </c>
      <c r="AQ562" s="6">
        <v>66247.5</v>
      </c>
      <c r="AR562" s="6">
        <v>66860.899999999994</v>
      </c>
    </row>
    <row r="563" spans="1:44" x14ac:dyDescent="0.2">
      <c r="A563" s="9">
        <v>251</v>
      </c>
      <c r="B563" s="6">
        <v>101697.5</v>
      </c>
      <c r="C563" s="6">
        <v>108787.2</v>
      </c>
      <c r="D563" s="6">
        <v>89814.3</v>
      </c>
      <c r="E563" s="6">
        <v>78305.8</v>
      </c>
      <c r="F563" s="6">
        <v>81678.399999999994</v>
      </c>
      <c r="G563" s="6">
        <v>83124.800000000003</v>
      </c>
      <c r="H563" s="6">
        <v>84903</v>
      </c>
      <c r="I563" s="6">
        <v>73668.3</v>
      </c>
      <c r="J563" s="6">
        <v>65747.7</v>
      </c>
      <c r="K563" s="6">
        <v>60674.1</v>
      </c>
      <c r="L563" s="6">
        <v>55215.5</v>
      </c>
      <c r="M563" s="6">
        <v>48553.5</v>
      </c>
      <c r="N563" s="6">
        <v>49051.9</v>
      </c>
      <c r="O563" s="6">
        <v>46500.2</v>
      </c>
      <c r="P563" s="6">
        <v>48405.9</v>
      </c>
      <c r="Q563" s="6">
        <v>50360.800000000003</v>
      </c>
      <c r="R563" s="6">
        <v>53033.7</v>
      </c>
      <c r="S563" s="6">
        <v>46076.4</v>
      </c>
      <c r="T563" s="6">
        <v>43786</v>
      </c>
      <c r="U563" s="6">
        <v>41802.199999999997</v>
      </c>
      <c r="V563" s="6">
        <v>40476.1</v>
      </c>
      <c r="W563" s="6">
        <v>38942.1</v>
      </c>
      <c r="X563" s="6">
        <v>40294.5</v>
      </c>
      <c r="Y563" s="6">
        <v>39366.800000000003</v>
      </c>
      <c r="Z563" s="6">
        <v>39728.6</v>
      </c>
      <c r="AA563" s="6">
        <v>40269.4</v>
      </c>
      <c r="AB563" s="6">
        <v>40187.4</v>
      </c>
      <c r="AC563" s="6">
        <v>39632.300000000003</v>
      </c>
      <c r="AD563" s="6">
        <v>38433.199999999997</v>
      </c>
      <c r="AE563" s="6">
        <v>36502.6</v>
      </c>
      <c r="AF563" s="6">
        <v>34353.4</v>
      </c>
      <c r="AG563" s="6">
        <v>36302.1</v>
      </c>
      <c r="AH563" s="6">
        <v>42790.8</v>
      </c>
      <c r="AI563" s="6">
        <v>42862.1</v>
      </c>
      <c r="AJ563" s="6">
        <v>44127.4</v>
      </c>
      <c r="AK563" s="6">
        <v>49493.3</v>
      </c>
      <c r="AL563" s="6">
        <v>50086.6</v>
      </c>
      <c r="AM563" s="6">
        <v>49276</v>
      </c>
      <c r="AN563" s="6">
        <v>50016.4</v>
      </c>
      <c r="AO563" s="6">
        <v>49296.3</v>
      </c>
      <c r="AP563" s="6">
        <v>48342.2</v>
      </c>
      <c r="AQ563" s="6">
        <v>50293.3</v>
      </c>
      <c r="AR563" s="6">
        <v>50432.3</v>
      </c>
    </row>
    <row r="564" spans="1:44" x14ac:dyDescent="0.2">
      <c r="A564" s="9">
        <v>252</v>
      </c>
      <c r="B564" s="6">
        <v>92334.1</v>
      </c>
      <c r="C564" s="6">
        <v>99210.1</v>
      </c>
      <c r="D564" s="6">
        <v>97245.5</v>
      </c>
      <c r="E564" s="6">
        <v>89190.8</v>
      </c>
      <c r="F564" s="6">
        <v>100192.4</v>
      </c>
      <c r="G564" s="6">
        <v>109032.9</v>
      </c>
      <c r="H564" s="6">
        <v>117676.9</v>
      </c>
      <c r="I564" s="6">
        <v>119445</v>
      </c>
      <c r="J564" s="6">
        <v>109032.9</v>
      </c>
      <c r="K564" s="6">
        <v>103532.1</v>
      </c>
      <c r="L564" s="6">
        <v>102156.9</v>
      </c>
      <c r="M564" s="6">
        <v>112962</v>
      </c>
      <c r="N564" s="6">
        <v>119052.1</v>
      </c>
      <c r="O564" s="6">
        <v>119837.9</v>
      </c>
      <c r="P564" s="6">
        <v>124552.9</v>
      </c>
      <c r="Q564" s="6">
        <v>130839.4</v>
      </c>
      <c r="R564" s="6">
        <v>137322.5</v>
      </c>
      <c r="S564" s="6">
        <v>139876.4</v>
      </c>
      <c r="T564" s="6">
        <v>144394.9</v>
      </c>
      <c r="U564" s="6">
        <v>148913.4</v>
      </c>
      <c r="V564" s="6">
        <v>160111.29999999999</v>
      </c>
      <c r="W564" s="6">
        <v>169148.3</v>
      </c>
      <c r="X564" s="6">
        <v>178381.7</v>
      </c>
      <c r="Y564" s="6">
        <v>180935.6</v>
      </c>
      <c r="Z564" s="6">
        <v>186941.6</v>
      </c>
      <c r="AA564" s="6">
        <v>196062.7</v>
      </c>
      <c r="AB564" s="6">
        <v>201096.3</v>
      </c>
      <c r="AC564" s="6">
        <v>210289.3</v>
      </c>
      <c r="AD564" s="6">
        <v>214725.1</v>
      </c>
      <c r="AE564" s="6">
        <v>214339</v>
      </c>
      <c r="AF564" s="6">
        <v>258699.1</v>
      </c>
      <c r="AG564" s="6">
        <v>238185.1</v>
      </c>
      <c r="AH564" s="6">
        <v>257701.9</v>
      </c>
      <c r="AI564" s="6">
        <v>279434.40000000002</v>
      </c>
      <c r="AJ564" s="6">
        <v>286836.8</v>
      </c>
      <c r="AK564" s="6">
        <v>288043.40000000002</v>
      </c>
      <c r="AL564" s="6">
        <v>274519.2</v>
      </c>
      <c r="AM564" s="6">
        <v>233419</v>
      </c>
      <c r="AN564" s="6">
        <v>249250</v>
      </c>
      <c r="AO564" s="6">
        <v>261542.2</v>
      </c>
      <c r="AP564" s="6">
        <v>270917.7</v>
      </c>
      <c r="AQ564" s="6">
        <v>274144.8</v>
      </c>
      <c r="AR564" s="6">
        <v>278256.2</v>
      </c>
    </row>
    <row r="565" spans="1:44" x14ac:dyDescent="0.2">
      <c r="A565" s="9">
        <v>253</v>
      </c>
      <c r="B565" s="6">
        <v>26116.9</v>
      </c>
      <c r="C565" s="6">
        <v>26433.3</v>
      </c>
      <c r="D565" s="6">
        <v>26939.4</v>
      </c>
      <c r="E565" s="6">
        <v>27488.799999999999</v>
      </c>
      <c r="F565" s="6">
        <v>28400.799999999999</v>
      </c>
      <c r="G565" s="6">
        <v>29134.7</v>
      </c>
      <c r="H565" s="6">
        <v>28383.8</v>
      </c>
      <c r="I565" s="6">
        <v>28251.7</v>
      </c>
      <c r="J565" s="6">
        <v>27423.5</v>
      </c>
      <c r="K565" s="6">
        <v>25548.1</v>
      </c>
      <c r="L565" s="6">
        <v>24568.799999999999</v>
      </c>
      <c r="M565" s="6">
        <v>25458.6</v>
      </c>
      <c r="N565" s="6">
        <v>28853.9</v>
      </c>
      <c r="O565" s="6">
        <v>28400.9</v>
      </c>
      <c r="P565" s="6">
        <v>28527.5</v>
      </c>
      <c r="Q565" s="6">
        <v>27895.3</v>
      </c>
      <c r="R565" s="6">
        <v>27814.9</v>
      </c>
      <c r="S565" s="6">
        <v>28604</v>
      </c>
      <c r="T565" s="6">
        <v>28993.1</v>
      </c>
      <c r="U565" s="6">
        <v>28809.599999999999</v>
      </c>
      <c r="V565" s="6">
        <v>28633.1</v>
      </c>
      <c r="W565" s="6">
        <v>28991.200000000001</v>
      </c>
      <c r="X565" s="6">
        <v>29887.5</v>
      </c>
      <c r="Y565" s="6">
        <v>30686.2</v>
      </c>
      <c r="Z565" s="6">
        <v>30961.599999999999</v>
      </c>
      <c r="AA565" s="6">
        <v>31640.400000000001</v>
      </c>
      <c r="AB565" s="6">
        <v>33493.599999999999</v>
      </c>
      <c r="AC565" s="6">
        <v>33076.300000000003</v>
      </c>
      <c r="AD565" s="6">
        <v>30960.3</v>
      </c>
      <c r="AE565" s="6">
        <v>32333.8</v>
      </c>
      <c r="AF565" s="6">
        <v>32142.9</v>
      </c>
      <c r="AG565" s="6">
        <v>31382.1</v>
      </c>
      <c r="AH565" s="6">
        <v>36744.699999999997</v>
      </c>
      <c r="AI565" s="6">
        <v>40010.699999999997</v>
      </c>
      <c r="AJ565" s="6">
        <v>44321.2</v>
      </c>
      <c r="AK565" s="6">
        <v>46786.2</v>
      </c>
      <c r="AL565" s="6">
        <v>45600.3</v>
      </c>
      <c r="AM565" s="6">
        <v>45148</v>
      </c>
      <c r="AN565" s="6">
        <v>45237.599999999999</v>
      </c>
      <c r="AO565" s="6">
        <v>46794.7</v>
      </c>
      <c r="AP565" s="6">
        <v>48263.6</v>
      </c>
      <c r="AQ565" s="6">
        <v>49346.7</v>
      </c>
      <c r="AR565" s="6">
        <v>50621.8</v>
      </c>
    </row>
    <row r="566" spans="1:44" x14ac:dyDescent="0.2">
      <c r="A566" s="9">
        <v>254</v>
      </c>
      <c r="B566" s="6">
        <v>29294.1</v>
      </c>
      <c r="C566" s="6">
        <v>31201.9</v>
      </c>
      <c r="D566" s="6">
        <v>31140.3</v>
      </c>
      <c r="E566" s="6">
        <v>31201.9</v>
      </c>
      <c r="F566" s="6">
        <v>31694.2</v>
      </c>
      <c r="G566" s="6">
        <v>33602</v>
      </c>
      <c r="H566" s="6">
        <v>36051.4</v>
      </c>
      <c r="I566" s="6">
        <v>37436.1</v>
      </c>
      <c r="J566" s="6">
        <v>36199.1</v>
      </c>
      <c r="K566" s="6">
        <v>34691.300000000003</v>
      </c>
      <c r="L566" s="6">
        <v>34814.400000000001</v>
      </c>
      <c r="M566" s="6">
        <v>34223.599999999999</v>
      </c>
      <c r="N566" s="6">
        <v>34962.1</v>
      </c>
      <c r="O566" s="6">
        <v>34728.199999999997</v>
      </c>
      <c r="P566" s="6">
        <v>35565.199999999997</v>
      </c>
      <c r="Q566" s="6">
        <v>38537</v>
      </c>
      <c r="R566" s="6">
        <v>38691.9</v>
      </c>
      <c r="S566" s="6">
        <v>36879.300000000003</v>
      </c>
      <c r="T566" s="6">
        <v>39895.199999999997</v>
      </c>
      <c r="U566" s="6">
        <v>37818</v>
      </c>
      <c r="V566" s="6">
        <v>39674.6</v>
      </c>
      <c r="W566" s="6">
        <v>38358.300000000003</v>
      </c>
      <c r="X566" s="6">
        <v>37937.300000000003</v>
      </c>
      <c r="Y566" s="6">
        <v>37205.9</v>
      </c>
      <c r="Z566" s="6">
        <v>37063.5</v>
      </c>
      <c r="AA566" s="6">
        <v>38671.199999999997</v>
      </c>
      <c r="AB566" s="6">
        <v>38397.800000000003</v>
      </c>
      <c r="AC566" s="6">
        <v>38715.699999999997</v>
      </c>
      <c r="AD566" s="6">
        <v>35745.5</v>
      </c>
      <c r="AE566" s="6">
        <v>32444.7</v>
      </c>
      <c r="AF566" s="6">
        <v>31347.4</v>
      </c>
      <c r="AG566" s="6">
        <v>31701</v>
      </c>
      <c r="AH566" s="6">
        <v>31443.4</v>
      </c>
      <c r="AI566" s="6">
        <v>28568.400000000001</v>
      </c>
      <c r="AJ566" s="6">
        <v>28174.6</v>
      </c>
      <c r="AK566" s="6">
        <v>29109.1</v>
      </c>
      <c r="AL566" s="6">
        <v>30213.7</v>
      </c>
      <c r="AM566" s="6">
        <v>23971</v>
      </c>
      <c r="AN566" s="6">
        <v>19843</v>
      </c>
      <c r="AO566" s="6">
        <v>20882.8</v>
      </c>
      <c r="AP566" s="6">
        <v>20014.099999999999</v>
      </c>
      <c r="AQ566" s="6">
        <v>19734</v>
      </c>
      <c r="AR566" s="6">
        <v>19273.099999999999</v>
      </c>
    </row>
    <row r="567" spans="1:44" x14ac:dyDescent="0.2">
      <c r="A567" s="9">
        <v>255</v>
      </c>
      <c r="B567" s="6">
        <v>42413.599999999999</v>
      </c>
      <c r="C567" s="6">
        <v>47279.3</v>
      </c>
      <c r="D567" s="6">
        <v>52212.800000000003</v>
      </c>
      <c r="E567" s="6">
        <v>47786.1</v>
      </c>
      <c r="F567" s="6">
        <v>53722.9</v>
      </c>
      <c r="G567" s="6">
        <v>60213.4</v>
      </c>
      <c r="H567" s="6">
        <v>64800.5</v>
      </c>
      <c r="I567" s="6">
        <v>69862.100000000006</v>
      </c>
      <c r="J567" s="6">
        <v>65990.899999999994</v>
      </c>
      <c r="K567" s="6">
        <v>68476.5</v>
      </c>
      <c r="L567" s="6">
        <v>60145.599999999999</v>
      </c>
      <c r="M567" s="6">
        <v>67201</v>
      </c>
      <c r="N567" s="6">
        <v>71763.3</v>
      </c>
      <c r="O567" s="6">
        <v>72386.899999999994</v>
      </c>
      <c r="P567" s="6">
        <v>73855.8</v>
      </c>
      <c r="Q567" s="6">
        <v>77477.7</v>
      </c>
      <c r="R567" s="6">
        <v>83434.600000000006</v>
      </c>
      <c r="S567" s="6">
        <v>88127.5</v>
      </c>
      <c r="T567" s="6">
        <v>91575.4</v>
      </c>
      <c r="U567" s="6">
        <v>87519.5</v>
      </c>
      <c r="V567" s="6">
        <v>91318.5</v>
      </c>
      <c r="W567" s="6">
        <v>93732.2</v>
      </c>
      <c r="X567" s="6">
        <v>97229.7</v>
      </c>
      <c r="Y567" s="6">
        <v>99670.6</v>
      </c>
      <c r="Z567" s="6">
        <v>104020.3</v>
      </c>
      <c r="AA567" s="6">
        <v>108589</v>
      </c>
      <c r="AB567" s="6">
        <v>118676.7</v>
      </c>
      <c r="AC567" s="6">
        <v>130683.6</v>
      </c>
      <c r="AD567" s="6">
        <v>135165.1</v>
      </c>
      <c r="AE567" s="6">
        <v>135458.1</v>
      </c>
      <c r="AF567" s="6">
        <v>145327.1</v>
      </c>
      <c r="AG567" s="6">
        <v>150592.5</v>
      </c>
      <c r="AH567" s="6">
        <v>161459.6</v>
      </c>
      <c r="AI567" s="6">
        <v>171320.8</v>
      </c>
      <c r="AJ567" s="6">
        <v>182000.7</v>
      </c>
      <c r="AK567" s="6">
        <v>191114.7</v>
      </c>
      <c r="AL567" s="6">
        <v>188381.1</v>
      </c>
      <c r="AM567" s="6">
        <v>159413.20000000001</v>
      </c>
      <c r="AN567" s="6">
        <v>162800.5</v>
      </c>
      <c r="AO567" s="6">
        <v>166890.1</v>
      </c>
      <c r="AP567" s="6">
        <v>170000.3</v>
      </c>
      <c r="AQ567" s="6">
        <v>171838.6</v>
      </c>
      <c r="AR567" s="6">
        <v>172803.9</v>
      </c>
    </row>
    <row r="568" spans="1:44" x14ac:dyDescent="0.2">
      <c r="A568" s="9">
        <v>256</v>
      </c>
      <c r="B568" s="6">
        <v>18536</v>
      </c>
      <c r="C568" s="6">
        <v>19916.400000000001</v>
      </c>
      <c r="D568" s="6">
        <v>19522</v>
      </c>
      <c r="E568" s="6">
        <v>17905</v>
      </c>
      <c r="F568" s="6">
        <v>20113.599999999999</v>
      </c>
      <c r="G568" s="6">
        <v>21888.3</v>
      </c>
      <c r="H568" s="6">
        <v>23623.599999999999</v>
      </c>
      <c r="I568" s="6">
        <v>23978.5</v>
      </c>
      <c r="J568" s="6">
        <v>21888.3</v>
      </c>
      <c r="K568" s="6">
        <v>20784</v>
      </c>
      <c r="L568" s="6">
        <v>20508</v>
      </c>
      <c r="M568" s="6">
        <v>22677.1</v>
      </c>
      <c r="N568" s="6">
        <v>23899.7</v>
      </c>
      <c r="O568" s="6">
        <v>24057.4</v>
      </c>
      <c r="P568" s="6">
        <v>25003.9</v>
      </c>
      <c r="Q568" s="6">
        <v>26266</v>
      </c>
      <c r="R568" s="6">
        <v>27567.4</v>
      </c>
      <c r="S568" s="6">
        <v>28080.1</v>
      </c>
      <c r="T568" s="6">
        <v>28987.200000000001</v>
      </c>
      <c r="U568" s="6">
        <v>29894.3</v>
      </c>
      <c r="V568" s="6">
        <v>32142.3</v>
      </c>
      <c r="W568" s="6">
        <v>33956.5</v>
      </c>
      <c r="X568" s="6">
        <v>35810.1</v>
      </c>
      <c r="Y568" s="6">
        <v>36322.800000000003</v>
      </c>
      <c r="Z568" s="6">
        <v>38334.1</v>
      </c>
      <c r="AA568" s="6">
        <v>39280.6</v>
      </c>
      <c r="AB568" s="6">
        <v>39200.6</v>
      </c>
      <c r="AC568" s="6">
        <v>41349.5</v>
      </c>
      <c r="AD568" s="6">
        <v>42864.5</v>
      </c>
      <c r="AE568" s="6">
        <v>43223.5</v>
      </c>
      <c r="AF568" s="6">
        <v>46905.7</v>
      </c>
      <c r="AG568" s="6">
        <v>50802.1</v>
      </c>
      <c r="AH568" s="6">
        <v>54894.9</v>
      </c>
      <c r="AI568" s="6">
        <v>59168.5</v>
      </c>
      <c r="AJ568" s="6">
        <v>63479.8</v>
      </c>
      <c r="AK568" s="6">
        <v>68100.2</v>
      </c>
      <c r="AL568" s="6">
        <v>69531.3</v>
      </c>
      <c r="AM568" s="6">
        <v>71075</v>
      </c>
      <c r="AN568" s="6">
        <v>72482.7</v>
      </c>
      <c r="AO568" s="6">
        <v>73961.100000000006</v>
      </c>
      <c r="AP568" s="6">
        <v>75526</v>
      </c>
      <c r="AQ568" s="6">
        <v>76119.199999999997</v>
      </c>
      <c r="AR568" s="6">
        <v>77415.600000000006</v>
      </c>
    </row>
    <row r="569" spans="1:44" x14ac:dyDescent="0.2">
      <c r="A569" s="9">
        <v>257</v>
      </c>
      <c r="B569" s="6">
        <v>161568.9</v>
      </c>
      <c r="C569" s="6">
        <v>174603.7</v>
      </c>
      <c r="D569" s="6">
        <v>183342.4</v>
      </c>
      <c r="E569" s="6">
        <v>191106</v>
      </c>
      <c r="F569" s="6">
        <v>206592.7</v>
      </c>
      <c r="G569" s="6">
        <v>228576</v>
      </c>
      <c r="H569" s="6">
        <v>256691.3</v>
      </c>
      <c r="I569" s="6">
        <v>279955.09999999998</v>
      </c>
      <c r="J569" s="6">
        <v>300147.09999999998</v>
      </c>
      <c r="K569" s="6">
        <v>317015.09999999998</v>
      </c>
      <c r="L569" s="6">
        <v>323579.2</v>
      </c>
      <c r="M569" s="6">
        <v>334586.90000000002</v>
      </c>
      <c r="N569" s="6">
        <v>336148</v>
      </c>
      <c r="O569" s="6">
        <v>348507.6</v>
      </c>
      <c r="P569" s="6">
        <v>353557</v>
      </c>
      <c r="Q569" s="6">
        <v>370640.7</v>
      </c>
      <c r="R569" s="6">
        <v>394525.4</v>
      </c>
      <c r="S569" s="6">
        <v>409619.20000000001</v>
      </c>
      <c r="T569" s="6">
        <v>424766.8</v>
      </c>
      <c r="U569" s="6">
        <v>427578.8</v>
      </c>
      <c r="V569" s="6">
        <v>444509.9</v>
      </c>
      <c r="W569" s="6">
        <v>470289.8</v>
      </c>
      <c r="X569" s="6">
        <v>494194.4</v>
      </c>
      <c r="Y569" s="6">
        <v>525551.6</v>
      </c>
      <c r="Z569" s="6">
        <v>562426.19999999995</v>
      </c>
      <c r="AA569" s="6">
        <v>759368</v>
      </c>
      <c r="AB569" s="6">
        <v>848482.2</v>
      </c>
      <c r="AC569" s="6">
        <v>955504.2</v>
      </c>
      <c r="AD569" s="6">
        <v>1052613.7</v>
      </c>
      <c r="AE569" s="6">
        <v>1067040.2</v>
      </c>
      <c r="AF569" s="6">
        <v>1059028.3</v>
      </c>
      <c r="AG569" s="6">
        <v>1060666.2</v>
      </c>
      <c r="AH569" s="6">
        <v>1100748.8</v>
      </c>
      <c r="AI569" s="6">
        <v>1150756.2</v>
      </c>
      <c r="AJ569" s="6">
        <v>1187247.5</v>
      </c>
      <c r="AK569" s="6">
        <v>1218446.3</v>
      </c>
      <c r="AL569" s="6">
        <v>1264416.2</v>
      </c>
      <c r="AM569" s="6">
        <v>1232832</v>
      </c>
      <c r="AN569" s="6">
        <v>1282539.7</v>
      </c>
      <c r="AO569" s="6">
        <v>1349974.7</v>
      </c>
      <c r="AP569" s="6">
        <v>1403987.6</v>
      </c>
      <c r="AQ569" s="6">
        <v>1475472</v>
      </c>
      <c r="AR569" s="6">
        <v>1535310.4</v>
      </c>
    </row>
    <row r="570" spans="1:44" x14ac:dyDescent="0.2">
      <c r="A570" s="9">
        <v>258</v>
      </c>
      <c r="B570" s="6">
        <v>75658.7</v>
      </c>
      <c r="C570" s="6">
        <v>79143.899999999994</v>
      </c>
      <c r="D570" s="6">
        <v>77642.600000000006</v>
      </c>
      <c r="E570" s="6">
        <v>75176.800000000003</v>
      </c>
      <c r="F570" s="6">
        <v>80223.100000000006</v>
      </c>
      <c r="G570" s="6">
        <v>87744.9</v>
      </c>
      <c r="H570" s="6">
        <v>93825</v>
      </c>
      <c r="I570" s="6">
        <v>97752.3</v>
      </c>
      <c r="J570" s="6">
        <v>99717.4</v>
      </c>
      <c r="K570" s="6">
        <v>102961.8</v>
      </c>
      <c r="L570" s="6">
        <v>105894.2</v>
      </c>
      <c r="M570" s="6">
        <v>115707.3</v>
      </c>
      <c r="N570" s="6">
        <v>122415.6</v>
      </c>
      <c r="O570" s="6">
        <v>128574.6</v>
      </c>
      <c r="P570" s="6">
        <v>133348.70000000001</v>
      </c>
      <c r="Q570" s="6">
        <v>146761.1</v>
      </c>
      <c r="R570" s="6">
        <v>152034.70000000001</v>
      </c>
      <c r="S570" s="6">
        <v>156270.70000000001</v>
      </c>
      <c r="T570" s="6">
        <v>160163.4</v>
      </c>
      <c r="U570" s="6">
        <v>159390.29999999999</v>
      </c>
      <c r="V570" s="6">
        <v>169080.7</v>
      </c>
      <c r="W570" s="6">
        <v>178037.6</v>
      </c>
      <c r="X570" s="6">
        <v>185580.6</v>
      </c>
      <c r="Y570" s="6">
        <v>193762.2</v>
      </c>
      <c r="Z570" s="6">
        <v>206838.6</v>
      </c>
      <c r="AA570" s="6">
        <v>229935.3</v>
      </c>
      <c r="AB570" s="6">
        <v>258701.3</v>
      </c>
      <c r="AC570" s="6">
        <v>280162.5</v>
      </c>
      <c r="AD570" s="6">
        <v>290520.2</v>
      </c>
      <c r="AE570" s="6">
        <v>289623.09999999998</v>
      </c>
      <c r="AF570" s="6">
        <v>286824.7</v>
      </c>
      <c r="AG570" s="6">
        <v>283006.90000000002</v>
      </c>
      <c r="AH570" s="6">
        <v>297864.09999999998</v>
      </c>
      <c r="AI570" s="6">
        <v>302159.7</v>
      </c>
      <c r="AJ570" s="6">
        <v>310010.5</v>
      </c>
      <c r="AK570" s="6">
        <v>312024</v>
      </c>
      <c r="AL570" s="6">
        <v>314573</v>
      </c>
      <c r="AM570" s="6">
        <v>295803.3</v>
      </c>
      <c r="AN570" s="6">
        <v>297563.7</v>
      </c>
      <c r="AO570" s="6">
        <v>311317.5</v>
      </c>
      <c r="AP570" s="6">
        <v>314422.90000000002</v>
      </c>
      <c r="AQ570" s="6">
        <v>329269.7</v>
      </c>
      <c r="AR570" s="6">
        <v>336035.6</v>
      </c>
    </row>
    <row r="571" spans="1:44" x14ac:dyDescent="0.2">
      <c r="A571" s="9">
        <v>259</v>
      </c>
      <c r="B571" s="6">
        <v>47799</v>
      </c>
      <c r="C571" s="6">
        <v>47734</v>
      </c>
      <c r="D571" s="6">
        <v>50682.400000000001</v>
      </c>
      <c r="E571" s="6">
        <v>52542.6</v>
      </c>
      <c r="F571" s="6">
        <v>50430.2</v>
      </c>
      <c r="G571" s="6">
        <v>56379.4</v>
      </c>
      <c r="H571" s="6">
        <v>71144.800000000003</v>
      </c>
      <c r="I571" s="6">
        <v>72560.800000000003</v>
      </c>
      <c r="J571" s="6">
        <v>73176.600000000006</v>
      </c>
      <c r="K571" s="6">
        <v>75679.3</v>
      </c>
      <c r="L571" s="6">
        <v>73545.8</v>
      </c>
      <c r="M571" s="6">
        <v>75088.399999999994</v>
      </c>
      <c r="N571" s="6">
        <v>78394.399999999994</v>
      </c>
      <c r="O571" s="6">
        <v>81776.600000000006</v>
      </c>
      <c r="P571" s="6">
        <v>85985.1</v>
      </c>
      <c r="Q571" s="6">
        <v>97628</v>
      </c>
      <c r="R571" s="6">
        <v>104261</v>
      </c>
      <c r="S571" s="6">
        <v>112432.4</v>
      </c>
      <c r="T571" s="6">
        <v>114544.6</v>
      </c>
      <c r="U571" s="6">
        <v>115729.9</v>
      </c>
      <c r="V571" s="6">
        <v>117019.7</v>
      </c>
      <c r="W571" s="6">
        <v>124646.1</v>
      </c>
      <c r="X571" s="6">
        <v>128734.9</v>
      </c>
      <c r="Y571" s="6">
        <v>131649.20000000001</v>
      </c>
      <c r="Z571" s="6">
        <v>135487.70000000001</v>
      </c>
      <c r="AA571" s="6">
        <v>134537.4</v>
      </c>
      <c r="AB571" s="6">
        <v>141325.9</v>
      </c>
      <c r="AC571" s="6">
        <v>146381.29999999999</v>
      </c>
      <c r="AD571" s="6">
        <v>147307.4</v>
      </c>
      <c r="AE571" s="6">
        <v>143223.5</v>
      </c>
      <c r="AF571" s="6">
        <v>143116.1</v>
      </c>
      <c r="AG571" s="6">
        <v>147672.70000000001</v>
      </c>
      <c r="AH571" s="6">
        <v>147234.4</v>
      </c>
      <c r="AI571" s="6">
        <v>155217.20000000001</v>
      </c>
      <c r="AJ571" s="6">
        <v>148835.79999999999</v>
      </c>
      <c r="AK571" s="6">
        <v>143315.9</v>
      </c>
      <c r="AL571" s="6">
        <v>139226.29999999999</v>
      </c>
      <c r="AM571" s="6">
        <v>125937</v>
      </c>
      <c r="AN571" s="6">
        <v>132955.1</v>
      </c>
      <c r="AO571" s="6">
        <v>138417.70000000001</v>
      </c>
      <c r="AP571" s="6">
        <v>134194.70000000001</v>
      </c>
      <c r="AQ571" s="6">
        <v>135756.4</v>
      </c>
      <c r="AR571" s="6">
        <v>141320.20000000001</v>
      </c>
    </row>
    <row r="572" spans="1:44" x14ac:dyDescent="0.2">
      <c r="A572" s="9">
        <v>260</v>
      </c>
      <c r="B572" s="6">
        <v>120423.8</v>
      </c>
      <c r="C572" s="6">
        <v>132503.1</v>
      </c>
      <c r="D572" s="6">
        <v>141363.20000000001</v>
      </c>
      <c r="E572" s="6">
        <v>150262.29999999999</v>
      </c>
      <c r="F572" s="6">
        <v>165041.79999999999</v>
      </c>
      <c r="G572" s="6">
        <v>183418.1</v>
      </c>
      <c r="H572" s="6">
        <v>205627.6</v>
      </c>
      <c r="I572" s="6">
        <v>228469.8</v>
      </c>
      <c r="J572" s="6">
        <v>249840</v>
      </c>
      <c r="K572" s="6">
        <v>265827.90000000002</v>
      </c>
      <c r="L572" s="6">
        <v>271833.8</v>
      </c>
      <c r="M572" s="6">
        <v>274417.40000000002</v>
      </c>
      <c r="N572" s="6">
        <v>269505</v>
      </c>
      <c r="O572" s="6">
        <v>277652.90000000002</v>
      </c>
      <c r="P572" s="6">
        <v>277781.40000000002</v>
      </c>
      <c r="Q572" s="6">
        <v>283335.90000000002</v>
      </c>
      <c r="R572" s="6">
        <v>303404.40000000002</v>
      </c>
      <c r="S572" s="6">
        <v>312647.59999999998</v>
      </c>
      <c r="T572" s="6">
        <v>325623.40000000002</v>
      </c>
      <c r="U572" s="6">
        <v>329374.7</v>
      </c>
      <c r="V572" s="6">
        <v>342538.4</v>
      </c>
      <c r="W572" s="6">
        <v>363707.4</v>
      </c>
      <c r="X572" s="6">
        <v>382358.1</v>
      </c>
      <c r="Y572" s="6">
        <v>410829.3</v>
      </c>
      <c r="Z572" s="6">
        <v>441322.6</v>
      </c>
      <c r="AA572" s="6">
        <v>361747.3</v>
      </c>
      <c r="AB572" s="6">
        <v>409661</v>
      </c>
      <c r="AC572" s="6">
        <v>474891.2</v>
      </c>
      <c r="AD572" s="6">
        <v>541352.69999999995</v>
      </c>
      <c r="AE572" s="6">
        <v>557330.5</v>
      </c>
      <c r="AF572" s="6">
        <v>548176.19999999995</v>
      </c>
      <c r="AG572" s="6">
        <v>547364.69999999995</v>
      </c>
      <c r="AH572" s="6">
        <v>564294.19999999995</v>
      </c>
      <c r="AI572" s="6">
        <v>596163.80000000005</v>
      </c>
      <c r="AJ572" s="6">
        <v>619184.30000000005</v>
      </c>
      <c r="AK572" s="6">
        <v>642677.69999999995</v>
      </c>
      <c r="AL572" s="6">
        <v>675373.1</v>
      </c>
      <c r="AM572" s="6">
        <v>675091.6</v>
      </c>
      <c r="AN572" s="6">
        <v>705549.6</v>
      </c>
      <c r="AO572" s="6">
        <v>737850.4</v>
      </c>
      <c r="AP572" s="6">
        <v>770881.4</v>
      </c>
      <c r="AQ572" s="6">
        <v>808545.4</v>
      </c>
      <c r="AR572" s="6">
        <v>849068.4</v>
      </c>
    </row>
    <row r="573" spans="1:44" x14ac:dyDescent="0.2">
      <c r="A573" s="9">
        <v>261</v>
      </c>
      <c r="B573" s="6">
        <v>36776.6</v>
      </c>
      <c r="C573" s="6">
        <v>38591.699999999997</v>
      </c>
      <c r="D573" s="6">
        <v>38125.300000000003</v>
      </c>
      <c r="E573" s="6">
        <v>37105.199999999997</v>
      </c>
      <c r="F573" s="6">
        <v>39701.199999999997</v>
      </c>
      <c r="G573" s="6">
        <v>43057.4</v>
      </c>
      <c r="H573" s="6">
        <v>46359.7</v>
      </c>
      <c r="I573" s="6">
        <v>48792.800000000003</v>
      </c>
      <c r="J573" s="6">
        <v>50138.5</v>
      </c>
      <c r="K573" s="6">
        <v>52061.1</v>
      </c>
      <c r="L573" s="6">
        <v>53782.9</v>
      </c>
      <c r="M573" s="6">
        <v>60536.7</v>
      </c>
      <c r="N573" s="6">
        <v>64443.1</v>
      </c>
      <c r="O573" s="6">
        <v>67946.600000000006</v>
      </c>
      <c r="P573" s="6">
        <v>70906.2</v>
      </c>
      <c r="Q573" s="6">
        <v>77840.5</v>
      </c>
      <c r="R573" s="6">
        <v>81513.399999999994</v>
      </c>
      <c r="S573" s="6">
        <v>84993.3</v>
      </c>
      <c r="T573" s="6">
        <v>87823.8</v>
      </c>
      <c r="U573" s="6">
        <v>87243</v>
      </c>
      <c r="V573" s="6">
        <v>91676.4</v>
      </c>
      <c r="W573" s="6">
        <v>95890.6</v>
      </c>
      <c r="X573" s="6">
        <v>101402.6</v>
      </c>
      <c r="Y573" s="6">
        <v>106974.1</v>
      </c>
      <c r="Z573" s="6">
        <v>115280.8</v>
      </c>
      <c r="AA573" s="6">
        <v>279144.40000000002</v>
      </c>
      <c r="AB573" s="6">
        <v>311676.5</v>
      </c>
      <c r="AC573" s="6">
        <v>343837.5</v>
      </c>
      <c r="AD573" s="6">
        <v>367963.5</v>
      </c>
      <c r="AE573" s="6">
        <v>368101.4</v>
      </c>
      <c r="AF573" s="6">
        <v>370164.7</v>
      </c>
      <c r="AG573" s="6">
        <v>368674.9</v>
      </c>
      <c r="AH573" s="6">
        <v>392372.6</v>
      </c>
      <c r="AI573" s="6">
        <v>402127.8</v>
      </c>
      <c r="AJ573" s="6">
        <v>420758.1</v>
      </c>
      <c r="AK573" s="6">
        <v>433228.79999999999</v>
      </c>
      <c r="AL573" s="6">
        <v>450099.4</v>
      </c>
      <c r="AM573" s="6">
        <v>431803.4</v>
      </c>
      <c r="AN573" s="6">
        <v>444011.7</v>
      </c>
      <c r="AO573" s="6">
        <v>473682.5</v>
      </c>
      <c r="AP573" s="6">
        <v>499158.1</v>
      </c>
      <c r="AQ573" s="6">
        <v>531851.6</v>
      </c>
      <c r="AR573" s="6">
        <v>545713.5</v>
      </c>
    </row>
    <row r="574" spans="1:44" x14ac:dyDescent="0.2">
      <c r="A574" s="9">
        <v>262</v>
      </c>
      <c r="B574" s="6">
        <v>306000</v>
      </c>
      <c r="C574" s="6">
        <v>312055.2</v>
      </c>
      <c r="D574" s="6">
        <v>330541.3</v>
      </c>
      <c r="E574" s="6">
        <v>356851.3</v>
      </c>
      <c r="F574" s="6">
        <v>378620.4</v>
      </c>
      <c r="G574" s="6">
        <v>405298.4</v>
      </c>
      <c r="H574" s="6">
        <v>437063.8</v>
      </c>
      <c r="I574" s="6">
        <v>480847.8</v>
      </c>
      <c r="J574" s="6">
        <v>508771.4</v>
      </c>
      <c r="K574" s="6">
        <v>514094.9</v>
      </c>
      <c r="L574" s="6">
        <v>554082.4</v>
      </c>
      <c r="M574" s="6">
        <v>613685.1</v>
      </c>
      <c r="N574" s="6">
        <v>643228</v>
      </c>
      <c r="O574" s="6">
        <v>697936.4</v>
      </c>
      <c r="P574" s="6">
        <v>763805.5</v>
      </c>
      <c r="Q574" s="6">
        <v>812534.5</v>
      </c>
      <c r="R574" s="6">
        <v>811787</v>
      </c>
      <c r="S574" s="6">
        <v>832180.4</v>
      </c>
      <c r="T574" s="6">
        <v>822218.4</v>
      </c>
      <c r="U574" s="6">
        <v>865179</v>
      </c>
      <c r="V574" s="6">
        <v>905519.6</v>
      </c>
      <c r="W574" s="6">
        <v>971142.6</v>
      </c>
      <c r="X574" s="6">
        <v>994447.8</v>
      </c>
      <c r="Y574" s="6">
        <v>1008390.6</v>
      </c>
      <c r="Z574" s="6">
        <v>1076582.8999999999</v>
      </c>
      <c r="AA574" s="6">
        <v>1149725.7</v>
      </c>
      <c r="AB574" s="6">
        <v>1273170.3999999999</v>
      </c>
      <c r="AC574" s="6">
        <v>1439603.2</v>
      </c>
      <c r="AD574" s="6">
        <v>1611442.6</v>
      </c>
      <c r="AE574" s="6">
        <v>1616785.3</v>
      </c>
      <c r="AF574" s="6">
        <v>1599848.5</v>
      </c>
      <c r="AG574" s="6">
        <v>1644303.1</v>
      </c>
      <c r="AH574" s="6">
        <v>1709523.9</v>
      </c>
      <c r="AI574" s="6">
        <v>1810834.2</v>
      </c>
      <c r="AJ574" s="6">
        <v>1891259.2</v>
      </c>
      <c r="AK574" s="6">
        <v>1961607</v>
      </c>
      <c r="AL574" s="6">
        <v>1872536.8</v>
      </c>
      <c r="AM574" s="6">
        <v>1866536.5</v>
      </c>
      <c r="AN574" s="6">
        <v>1819612.1</v>
      </c>
      <c r="AO574" s="6">
        <v>1800669.4</v>
      </c>
      <c r="AP574" s="6">
        <v>1795685.6</v>
      </c>
      <c r="AQ574" s="6">
        <v>1815368.1</v>
      </c>
      <c r="AR574" s="6">
        <v>1815018.1</v>
      </c>
    </row>
    <row r="575" spans="1:44" x14ac:dyDescent="0.2">
      <c r="A575" s="9">
        <v>263</v>
      </c>
      <c r="B575" s="6">
        <v>113609.8</v>
      </c>
      <c r="C575" s="6">
        <v>118802.8</v>
      </c>
      <c r="D575" s="6">
        <v>136839.9</v>
      </c>
      <c r="E575" s="6">
        <v>149265.4</v>
      </c>
      <c r="F575" s="6">
        <v>148625.29999999999</v>
      </c>
      <c r="G575" s="6">
        <v>156903.20000000001</v>
      </c>
      <c r="H575" s="6">
        <v>181423.8</v>
      </c>
      <c r="I575" s="6">
        <v>209499.3</v>
      </c>
      <c r="J575" s="6">
        <v>232860.7</v>
      </c>
      <c r="K575" s="6">
        <v>240957.9</v>
      </c>
      <c r="L575" s="6">
        <v>256332.2</v>
      </c>
      <c r="M575" s="6">
        <v>281235.5</v>
      </c>
      <c r="N575" s="6">
        <v>294654.40000000002</v>
      </c>
      <c r="O575" s="6">
        <v>319955.8</v>
      </c>
      <c r="P575" s="6">
        <v>345120.8</v>
      </c>
      <c r="Q575" s="6">
        <v>380704</v>
      </c>
      <c r="R575" s="6">
        <v>387054.3</v>
      </c>
      <c r="S575" s="6">
        <v>382918.40000000002</v>
      </c>
      <c r="T575" s="6">
        <v>354718.3</v>
      </c>
      <c r="U575" s="6">
        <v>366831.2</v>
      </c>
      <c r="V575" s="6">
        <v>379089.9</v>
      </c>
      <c r="W575" s="6">
        <v>390074</v>
      </c>
      <c r="X575" s="6">
        <v>404472</v>
      </c>
      <c r="Y575" s="6">
        <v>396254.4</v>
      </c>
      <c r="Z575" s="6">
        <v>415266.4</v>
      </c>
      <c r="AA575" s="6">
        <v>443766.2</v>
      </c>
      <c r="AB575" s="6">
        <v>474676.6</v>
      </c>
      <c r="AC575" s="6">
        <v>520996.7</v>
      </c>
      <c r="AD575" s="6">
        <v>555670</v>
      </c>
      <c r="AE575" s="6">
        <v>592851</v>
      </c>
      <c r="AF575" s="6">
        <v>618096.4</v>
      </c>
      <c r="AG575" s="6">
        <v>632266.30000000005</v>
      </c>
      <c r="AH575" s="6">
        <v>631606.1</v>
      </c>
      <c r="AI575" s="6">
        <v>653313.5</v>
      </c>
      <c r="AJ575" s="6">
        <v>655562.30000000005</v>
      </c>
      <c r="AK575" s="6">
        <v>647105.69999999995</v>
      </c>
      <c r="AL575" s="6">
        <v>629043</v>
      </c>
      <c r="AM575" s="6">
        <v>689791</v>
      </c>
      <c r="AN575" s="6">
        <v>628342.6</v>
      </c>
      <c r="AO575" s="6">
        <v>598557.30000000005</v>
      </c>
      <c r="AP575" s="6">
        <v>590360.5</v>
      </c>
      <c r="AQ575" s="6">
        <v>559832.6</v>
      </c>
      <c r="AR575" s="6">
        <v>550220.4</v>
      </c>
    </row>
    <row r="576" spans="1:44" x14ac:dyDescent="0.2">
      <c r="A576" s="9">
        <v>264</v>
      </c>
      <c r="B576" s="6">
        <v>16376.2</v>
      </c>
      <c r="C576" s="6">
        <v>13341.4</v>
      </c>
      <c r="D576" s="6">
        <v>10893.7</v>
      </c>
      <c r="E576" s="6">
        <v>12484.8</v>
      </c>
      <c r="F576" s="6">
        <v>14660.5</v>
      </c>
      <c r="G576" s="6">
        <v>14497.9</v>
      </c>
      <c r="H576" s="6">
        <v>14454.7</v>
      </c>
      <c r="I576" s="6">
        <v>15440.8</v>
      </c>
      <c r="J576" s="6">
        <v>17380.2</v>
      </c>
      <c r="K576" s="6">
        <v>15865.3</v>
      </c>
      <c r="L576" s="6">
        <v>19022.099999999999</v>
      </c>
      <c r="M576" s="6">
        <v>29173.7</v>
      </c>
      <c r="N576" s="6">
        <v>30129.3</v>
      </c>
      <c r="O576" s="6">
        <v>35919.300000000003</v>
      </c>
      <c r="P576" s="6">
        <v>45041.5</v>
      </c>
      <c r="Q576" s="6">
        <v>52559.9</v>
      </c>
      <c r="R576" s="6">
        <v>44131.6</v>
      </c>
      <c r="S576" s="6">
        <v>48899.8</v>
      </c>
      <c r="T576" s="6">
        <v>48571.9</v>
      </c>
      <c r="U576" s="6">
        <v>56364.2</v>
      </c>
      <c r="V576" s="6">
        <v>66307.100000000006</v>
      </c>
      <c r="W576" s="6">
        <v>84655</v>
      </c>
      <c r="X576" s="6">
        <v>95293.7</v>
      </c>
      <c r="Y576" s="6">
        <v>111119.3</v>
      </c>
      <c r="Z576" s="6">
        <v>135116.6</v>
      </c>
      <c r="AA576" s="6">
        <v>163391.6</v>
      </c>
      <c r="AB576" s="6">
        <v>215075.6</v>
      </c>
      <c r="AC576" s="6">
        <v>298970</v>
      </c>
      <c r="AD576" s="6">
        <v>387988.9</v>
      </c>
      <c r="AE576" s="6">
        <v>351767.6</v>
      </c>
      <c r="AF576" s="6">
        <v>320110.90000000002</v>
      </c>
      <c r="AG576" s="6">
        <v>336082</v>
      </c>
      <c r="AH576" s="6">
        <v>362430.4</v>
      </c>
      <c r="AI576" s="6">
        <v>392875.7</v>
      </c>
      <c r="AJ576" s="6">
        <v>452257.8</v>
      </c>
      <c r="AK576" s="6">
        <v>488037</v>
      </c>
      <c r="AL576" s="6">
        <v>413542.3</v>
      </c>
      <c r="AM576" s="6">
        <v>402972</v>
      </c>
      <c r="AN576" s="6">
        <v>405894.5</v>
      </c>
      <c r="AO576" s="6">
        <v>386193.6</v>
      </c>
      <c r="AP576" s="6">
        <v>389350.6</v>
      </c>
      <c r="AQ576" s="6">
        <v>401295.2</v>
      </c>
      <c r="AR576" s="6">
        <v>403060.2</v>
      </c>
    </row>
    <row r="577" spans="1:44" x14ac:dyDescent="0.2">
      <c r="A577" s="9">
        <v>265</v>
      </c>
      <c r="B577" s="6">
        <v>224347.6</v>
      </c>
      <c r="C577" s="6">
        <v>233496.7</v>
      </c>
      <c r="D577" s="6">
        <v>245832</v>
      </c>
      <c r="E577" s="6">
        <v>258750.2</v>
      </c>
      <c r="F577" s="6">
        <v>284186.8</v>
      </c>
      <c r="G577" s="6">
        <v>309521.09999999998</v>
      </c>
      <c r="H577" s="6">
        <v>316523.40000000002</v>
      </c>
      <c r="I577" s="6">
        <v>338111.9</v>
      </c>
      <c r="J577" s="6">
        <v>338146.9</v>
      </c>
      <c r="K577" s="6">
        <v>343666.4</v>
      </c>
      <c r="L577" s="6">
        <v>362400.6</v>
      </c>
      <c r="M577" s="6">
        <v>363503.8</v>
      </c>
      <c r="N577" s="6">
        <v>385784.5</v>
      </c>
      <c r="O577" s="6">
        <v>402929.6</v>
      </c>
      <c r="P577" s="6">
        <v>442004.6</v>
      </c>
      <c r="Q577" s="6">
        <v>437358.2</v>
      </c>
      <c r="R577" s="6">
        <v>450936.8</v>
      </c>
      <c r="S577" s="6">
        <v>459037.6</v>
      </c>
      <c r="T577" s="6">
        <v>470474.3</v>
      </c>
      <c r="U577" s="6">
        <v>481230.1</v>
      </c>
      <c r="V577" s="6">
        <v>487785.6</v>
      </c>
      <c r="W577" s="6">
        <v>504589.3</v>
      </c>
      <c r="X577" s="6">
        <v>493158.9</v>
      </c>
      <c r="Y577" s="6">
        <v>488001</v>
      </c>
      <c r="Z577" s="6">
        <v>505778.5</v>
      </c>
      <c r="AA577" s="6">
        <v>508166.5</v>
      </c>
      <c r="AB577" s="6">
        <v>528686.5</v>
      </c>
      <c r="AC577" s="6">
        <v>540449.6</v>
      </c>
      <c r="AD577" s="6">
        <v>569865.1</v>
      </c>
      <c r="AE577" s="6">
        <v>580909</v>
      </c>
      <c r="AF577" s="6">
        <v>579253.1</v>
      </c>
      <c r="AG577" s="6">
        <v>598622.30000000005</v>
      </c>
      <c r="AH577" s="6">
        <v>632945.4</v>
      </c>
      <c r="AI577" s="6">
        <v>679371.8</v>
      </c>
      <c r="AJ577" s="6">
        <v>694499.8</v>
      </c>
      <c r="AK577" s="6">
        <v>728341.2</v>
      </c>
      <c r="AL577" s="6">
        <v>728698.7</v>
      </c>
      <c r="AM577" s="6">
        <v>674599.5</v>
      </c>
      <c r="AN577" s="6">
        <v>684901.2</v>
      </c>
      <c r="AO577" s="6">
        <v>712367.7</v>
      </c>
      <c r="AP577" s="6">
        <v>716505.9</v>
      </c>
      <c r="AQ577" s="6">
        <v>750069.2</v>
      </c>
      <c r="AR577" s="6">
        <v>760953.1</v>
      </c>
    </row>
    <row r="578" spans="1:44" x14ac:dyDescent="0.2">
      <c r="A578" s="9">
        <v>266</v>
      </c>
      <c r="B578" s="6">
        <v>21122.9</v>
      </c>
      <c r="C578" s="6">
        <v>22880.400000000001</v>
      </c>
      <c r="D578" s="6">
        <v>22527.200000000001</v>
      </c>
      <c r="E578" s="6">
        <v>25460.2</v>
      </c>
      <c r="F578" s="6">
        <v>28284.7</v>
      </c>
      <c r="G578" s="6">
        <v>30923.5</v>
      </c>
      <c r="H578" s="6">
        <v>31322.1</v>
      </c>
      <c r="I578" s="6">
        <v>31461.4</v>
      </c>
      <c r="J578" s="6">
        <v>31136.1</v>
      </c>
      <c r="K578" s="6">
        <v>31141.200000000001</v>
      </c>
      <c r="L578" s="6">
        <v>35754.300000000003</v>
      </c>
      <c r="M578" s="6">
        <v>42369.1</v>
      </c>
      <c r="N578" s="6">
        <v>42646.3</v>
      </c>
      <c r="O578" s="6">
        <v>48472.3</v>
      </c>
      <c r="P578" s="6">
        <v>47436.1</v>
      </c>
      <c r="Q578" s="6">
        <v>47392.800000000003</v>
      </c>
      <c r="R578" s="6">
        <v>47707.1</v>
      </c>
      <c r="S578" s="6">
        <v>50753.3</v>
      </c>
      <c r="T578" s="6">
        <v>55926.5</v>
      </c>
      <c r="U578" s="6">
        <v>60572.7</v>
      </c>
      <c r="V578" s="6">
        <v>60580.7</v>
      </c>
      <c r="W578" s="6">
        <v>64110.6</v>
      </c>
      <c r="X578" s="6">
        <v>63248.800000000003</v>
      </c>
      <c r="Y578" s="6">
        <v>62799</v>
      </c>
      <c r="Z578" s="6">
        <v>63501.4</v>
      </c>
      <c r="AA578" s="6">
        <v>66606.399999999994</v>
      </c>
      <c r="AB578" s="6">
        <v>73648.899999999994</v>
      </c>
      <c r="AC578" s="6">
        <v>82351.899999999994</v>
      </c>
      <c r="AD578" s="6">
        <v>96320.9</v>
      </c>
      <c r="AE578" s="6">
        <v>87128.6</v>
      </c>
      <c r="AF578" s="6">
        <v>74913.600000000006</v>
      </c>
      <c r="AG578" s="6">
        <v>70852.7</v>
      </c>
      <c r="AH578" s="6">
        <v>79258.2</v>
      </c>
      <c r="AI578" s="6">
        <v>84070.3</v>
      </c>
      <c r="AJ578" s="6">
        <v>89876.9</v>
      </c>
      <c r="AK578" s="6">
        <v>102220.8</v>
      </c>
      <c r="AL578" s="6">
        <v>105444.2</v>
      </c>
      <c r="AM578" s="6">
        <v>99174</v>
      </c>
      <c r="AN578" s="6">
        <v>101052.6</v>
      </c>
      <c r="AO578" s="6">
        <v>104760.9</v>
      </c>
      <c r="AP578" s="6">
        <v>101018.4</v>
      </c>
      <c r="AQ578" s="6">
        <v>108642.2</v>
      </c>
      <c r="AR578" s="6">
        <v>106776.9</v>
      </c>
    </row>
    <row r="579" spans="1:44" x14ac:dyDescent="0.2">
      <c r="A579" s="9">
        <v>267</v>
      </c>
      <c r="B579" s="6">
        <v>466307.5</v>
      </c>
      <c r="C579" s="6">
        <v>493999.2</v>
      </c>
      <c r="D579" s="6">
        <v>518254.5</v>
      </c>
      <c r="E579" s="6">
        <v>534672.6</v>
      </c>
      <c r="F579" s="6">
        <v>554104.1</v>
      </c>
      <c r="G579" s="6">
        <v>571920.80000000005</v>
      </c>
      <c r="H579" s="6">
        <v>603980.1</v>
      </c>
      <c r="I579" s="6">
        <v>645059.4</v>
      </c>
      <c r="J579" s="6">
        <v>669715.5</v>
      </c>
      <c r="K579" s="6">
        <v>674654.8</v>
      </c>
      <c r="L579" s="6">
        <v>683822.2</v>
      </c>
      <c r="M579" s="6">
        <v>692845.8</v>
      </c>
      <c r="N579" s="6">
        <v>723692.5</v>
      </c>
      <c r="O579" s="6">
        <v>749546.4</v>
      </c>
      <c r="P579" s="6">
        <v>763791.7</v>
      </c>
      <c r="Q579" s="6">
        <v>785753.4</v>
      </c>
      <c r="R579" s="6">
        <v>814280.3</v>
      </c>
      <c r="S579" s="6">
        <v>839127.4</v>
      </c>
      <c r="T579" s="6">
        <v>866056.6</v>
      </c>
      <c r="U579" s="6">
        <v>883319.8</v>
      </c>
      <c r="V579" s="6">
        <v>904835.3</v>
      </c>
      <c r="W579" s="6">
        <v>921268.3</v>
      </c>
      <c r="X579" s="6">
        <v>960619.7</v>
      </c>
      <c r="Y579" s="6">
        <v>994492.5</v>
      </c>
      <c r="Z579" s="6">
        <v>1015315.9</v>
      </c>
      <c r="AA579" s="6">
        <v>1053193.8999999999</v>
      </c>
      <c r="AB579" s="6">
        <v>1117065.7</v>
      </c>
      <c r="AC579" s="6">
        <v>1159032.8</v>
      </c>
      <c r="AD579" s="6">
        <v>1242231.3</v>
      </c>
      <c r="AE579" s="6">
        <v>1245104</v>
      </c>
      <c r="AF579" s="6">
        <v>1251353</v>
      </c>
      <c r="AG579" s="6">
        <v>1360172.9</v>
      </c>
      <c r="AH579" s="6">
        <v>1495399.9</v>
      </c>
      <c r="AI579" s="6">
        <v>1644551.3</v>
      </c>
      <c r="AJ579" s="6">
        <v>1663904.2</v>
      </c>
      <c r="AK579" s="6">
        <v>1556143.5</v>
      </c>
      <c r="AL579" s="6">
        <v>1611051.6</v>
      </c>
      <c r="AM579" s="6">
        <v>1517136.8</v>
      </c>
      <c r="AN579" s="6">
        <v>1583531.9</v>
      </c>
      <c r="AO579" s="6">
        <v>1611409.9</v>
      </c>
      <c r="AP579" s="6">
        <v>1659303.7</v>
      </c>
      <c r="AQ579" s="6">
        <v>1698636.9</v>
      </c>
      <c r="AR579" s="6">
        <v>1701600.8</v>
      </c>
    </row>
    <row r="580" spans="1:44" x14ac:dyDescent="0.2">
      <c r="A580" s="9">
        <v>268</v>
      </c>
      <c r="B580" s="6">
        <v>436003.9</v>
      </c>
      <c r="C580" s="6">
        <v>457738</v>
      </c>
      <c r="D580" s="6">
        <v>481398.9</v>
      </c>
      <c r="E580" s="6">
        <v>495337.7</v>
      </c>
      <c r="F580" s="6">
        <v>510081.7</v>
      </c>
      <c r="G580" s="6">
        <v>522648.6</v>
      </c>
      <c r="H580" s="6">
        <v>548133.30000000005</v>
      </c>
      <c r="I580" s="6">
        <v>570077.6</v>
      </c>
      <c r="J580" s="6">
        <v>586830.9</v>
      </c>
      <c r="K580" s="6">
        <v>599883.19999999995</v>
      </c>
      <c r="L580" s="6">
        <v>601883.80000000005</v>
      </c>
      <c r="M580" s="6">
        <v>614409.4</v>
      </c>
      <c r="N580" s="6">
        <v>638119.1</v>
      </c>
      <c r="O580" s="6">
        <v>661135.19999999995</v>
      </c>
      <c r="P580" s="6">
        <v>678381.5</v>
      </c>
      <c r="Q580" s="6">
        <v>698802.1</v>
      </c>
      <c r="R580" s="6">
        <v>718936.5</v>
      </c>
      <c r="S580" s="6">
        <v>736828.8</v>
      </c>
      <c r="T580" s="6">
        <v>754468.5</v>
      </c>
      <c r="U580" s="6">
        <v>771288.9</v>
      </c>
      <c r="V580" s="6">
        <v>783216.7</v>
      </c>
      <c r="W580" s="6">
        <v>791707.8</v>
      </c>
      <c r="X580" s="6">
        <v>817624.9</v>
      </c>
      <c r="Y580" s="6">
        <v>834758.5</v>
      </c>
      <c r="Z580" s="6">
        <v>847518.6</v>
      </c>
      <c r="AA580" s="6">
        <v>867614.9</v>
      </c>
      <c r="AB580" s="6">
        <v>897152.3</v>
      </c>
      <c r="AC580" s="6">
        <v>922047.4</v>
      </c>
      <c r="AD580" s="6">
        <v>984661.3</v>
      </c>
      <c r="AE580" s="6">
        <v>996414</v>
      </c>
      <c r="AF580" s="6">
        <v>1015126.5</v>
      </c>
      <c r="AG580" s="6">
        <v>1095129.2</v>
      </c>
      <c r="AH580" s="6">
        <v>1221778.3</v>
      </c>
      <c r="AI580" s="6">
        <v>1358435.7</v>
      </c>
      <c r="AJ580" s="6">
        <v>1380356.5</v>
      </c>
      <c r="AK580" s="6">
        <v>1278042.6000000001</v>
      </c>
      <c r="AL580" s="6">
        <v>1308844.6000000001</v>
      </c>
      <c r="AM580" s="6">
        <v>1261312.5</v>
      </c>
      <c r="AN580" s="6">
        <v>1302141.6000000001</v>
      </c>
      <c r="AO580" s="6">
        <v>1313869.7</v>
      </c>
      <c r="AP580" s="6">
        <v>1353540.1</v>
      </c>
      <c r="AQ580" s="6">
        <v>1386682.6</v>
      </c>
      <c r="AR580" s="6">
        <v>1387477.3</v>
      </c>
    </row>
    <row r="581" spans="1:44" x14ac:dyDescent="0.2">
      <c r="A581" s="9">
        <v>269</v>
      </c>
      <c r="B581" s="6">
        <v>41195.1</v>
      </c>
      <c r="C581" s="6">
        <v>47015.9</v>
      </c>
      <c r="D581" s="6">
        <v>48387.5</v>
      </c>
      <c r="E581" s="6">
        <v>50919</v>
      </c>
      <c r="F581" s="6">
        <v>55190.400000000001</v>
      </c>
      <c r="G581" s="6">
        <v>59812.7</v>
      </c>
      <c r="H581" s="6">
        <v>66016.800000000003</v>
      </c>
      <c r="I581" s="6">
        <v>81975.8</v>
      </c>
      <c r="J581" s="6">
        <v>88875.7</v>
      </c>
      <c r="K581" s="6">
        <v>82961.8</v>
      </c>
      <c r="L581" s="6">
        <v>88766</v>
      </c>
      <c r="M581" s="6">
        <v>86434.5</v>
      </c>
      <c r="N581" s="6">
        <v>93087.5</v>
      </c>
      <c r="O581" s="6">
        <v>96241.3</v>
      </c>
      <c r="P581" s="6">
        <v>94309.2</v>
      </c>
      <c r="Q581" s="6">
        <v>96276.9</v>
      </c>
      <c r="R581" s="6">
        <v>104021.9</v>
      </c>
      <c r="S581" s="6">
        <v>110484</v>
      </c>
      <c r="T581" s="6">
        <v>118946.6</v>
      </c>
      <c r="U581" s="6">
        <v>119855.6</v>
      </c>
      <c r="V581" s="6">
        <v>128427</v>
      </c>
      <c r="W581" s="6">
        <v>135539.79999999999</v>
      </c>
      <c r="X581" s="6">
        <v>147996.20000000001</v>
      </c>
      <c r="Y581" s="6">
        <v>163194.5</v>
      </c>
      <c r="Z581" s="6">
        <v>170680.4</v>
      </c>
      <c r="AA581" s="6">
        <v>187104.9</v>
      </c>
      <c r="AB581" s="6">
        <v>219205</v>
      </c>
      <c r="AC581" s="6">
        <v>235574.1</v>
      </c>
      <c r="AD581" s="6">
        <v>255770.9</v>
      </c>
      <c r="AE581" s="6">
        <v>247601.1</v>
      </c>
      <c r="AF581" s="6">
        <v>235742.3</v>
      </c>
      <c r="AG581" s="6">
        <v>264311.40000000002</v>
      </c>
      <c r="AH581" s="6">
        <v>273268.5</v>
      </c>
      <c r="AI581" s="6">
        <v>286144.7</v>
      </c>
      <c r="AJ581" s="6">
        <v>283730</v>
      </c>
      <c r="AK581" s="6">
        <v>278090.8</v>
      </c>
      <c r="AL581" s="6">
        <v>302093.40000000002</v>
      </c>
      <c r="AM581" s="6">
        <v>255824.3</v>
      </c>
      <c r="AN581" s="6">
        <v>281365.40000000002</v>
      </c>
      <c r="AO581" s="6">
        <v>297463.2</v>
      </c>
      <c r="AP581" s="6">
        <v>305685.59999999998</v>
      </c>
      <c r="AQ581" s="6">
        <v>311865</v>
      </c>
      <c r="AR581" s="6">
        <v>314065.7</v>
      </c>
    </row>
    <row r="582" spans="1:44" x14ac:dyDescent="0.2">
      <c r="A582" s="9">
        <v>270</v>
      </c>
      <c r="B582" s="6">
        <v>386468.2</v>
      </c>
      <c r="C582" s="6">
        <v>416436.5</v>
      </c>
      <c r="D582" s="6">
        <v>426504.4</v>
      </c>
      <c r="E582" s="6">
        <v>400950.4</v>
      </c>
      <c r="F582" s="6">
        <v>403875.7</v>
      </c>
      <c r="G582" s="6">
        <v>420979.20000000001</v>
      </c>
      <c r="H582" s="6">
        <v>454624.6</v>
      </c>
      <c r="I582" s="6">
        <v>513796.6</v>
      </c>
      <c r="J582" s="6">
        <v>525785.80000000005</v>
      </c>
      <c r="K582" s="6">
        <v>548727.30000000005</v>
      </c>
      <c r="L582" s="6">
        <v>537632.69999999995</v>
      </c>
      <c r="M582" s="6">
        <v>573333.80000000005</v>
      </c>
      <c r="N582" s="6">
        <v>634176.80000000005</v>
      </c>
      <c r="O582" s="6">
        <v>647920.6</v>
      </c>
      <c r="P582" s="6">
        <v>676631.1</v>
      </c>
      <c r="Q582" s="6">
        <v>710428.7</v>
      </c>
      <c r="R582" s="6">
        <v>777800.1</v>
      </c>
      <c r="S582" s="6">
        <v>841466.7</v>
      </c>
      <c r="T582" s="6">
        <v>859919.4</v>
      </c>
      <c r="U582" s="6">
        <v>846513.5</v>
      </c>
      <c r="V582" s="6">
        <v>866296.2</v>
      </c>
      <c r="W582" s="6">
        <v>892085.8</v>
      </c>
      <c r="X582" s="6">
        <v>922616.4</v>
      </c>
      <c r="Y582" s="6">
        <v>964232.5</v>
      </c>
      <c r="Z582" s="6">
        <v>1045821.5</v>
      </c>
      <c r="AA582" s="6">
        <v>1121600</v>
      </c>
      <c r="AB582" s="6">
        <v>1212010.2</v>
      </c>
      <c r="AC582" s="6">
        <v>1280614.7</v>
      </c>
      <c r="AD582" s="6">
        <v>1353020.3</v>
      </c>
      <c r="AE582" s="6">
        <v>1355521.5</v>
      </c>
      <c r="AF582" s="6">
        <v>1331373.8</v>
      </c>
      <c r="AG582" s="6">
        <v>1362090.1</v>
      </c>
      <c r="AH582" s="6">
        <v>1412934.5</v>
      </c>
      <c r="AI582" s="6">
        <v>1489784.3</v>
      </c>
      <c r="AJ582" s="6">
        <v>1530155.8</v>
      </c>
      <c r="AK582" s="6">
        <v>1594039.2</v>
      </c>
      <c r="AL582" s="6">
        <v>1640368.2</v>
      </c>
      <c r="AM582" s="6">
        <v>1580300.4</v>
      </c>
      <c r="AN582" s="6">
        <v>1634443.9</v>
      </c>
      <c r="AO582" s="6">
        <v>1691788.9</v>
      </c>
      <c r="AP582" s="6">
        <v>1746517.4</v>
      </c>
      <c r="AQ582" s="6">
        <v>1767213.3</v>
      </c>
      <c r="AR582" s="6">
        <v>1775559.4</v>
      </c>
    </row>
    <row r="583" spans="1:44" x14ac:dyDescent="0.2">
      <c r="A583" s="9">
        <v>271</v>
      </c>
      <c r="B583" s="6">
        <v>163594.29999999999</v>
      </c>
      <c r="C583" s="6">
        <v>172448.1</v>
      </c>
      <c r="D583" s="6">
        <v>176249.7</v>
      </c>
      <c r="E583" s="6">
        <v>171310.6</v>
      </c>
      <c r="F583" s="6">
        <v>176530.3</v>
      </c>
      <c r="G583" s="6">
        <v>182208</v>
      </c>
      <c r="H583" s="6">
        <v>195439.6</v>
      </c>
      <c r="I583" s="6">
        <v>190313.4</v>
      </c>
      <c r="J583" s="6">
        <v>188811.5</v>
      </c>
      <c r="K583" s="6">
        <v>196557.4</v>
      </c>
      <c r="L583" s="6">
        <v>192430.8</v>
      </c>
      <c r="M583" s="6">
        <v>185728.9</v>
      </c>
      <c r="N583" s="6">
        <v>192918.3</v>
      </c>
      <c r="O583" s="6">
        <v>205745.9</v>
      </c>
      <c r="P583" s="6">
        <v>215158.7</v>
      </c>
      <c r="Q583" s="6">
        <v>226792</v>
      </c>
      <c r="R583" s="6">
        <v>247234.8</v>
      </c>
      <c r="S583" s="6">
        <v>255418.6</v>
      </c>
      <c r="T583" s="6">
        <v>261212.7</v>
      </c>
      <c r="U583" s="6">
        <v>253904.4</v>
      </c>
      <c r="V583" s="6">
        <v>262126.9</v>
      </c>
      <c r="W583" s="6">
        <v>260632.5</v>
      </c>
      <c r="X583" s="6">
        <v>258351.6</v>
      </c>
      <c r="Y583" s="6">
        <v>253409.7</v>
      </c>
      <c r="Z583" s="6">
        <v>262963.90000000002</v>
      </c>
      <c r="AA583" s="6">
        <v>269577.8</v>
      </c>
      <c r="AB583" s="6">
        <v>281708.5</v>
      </c>
      <c r="AC583" s="6">
        <v>282826.3</v>
      </c>
      <c r="AD583" s="6">
        <v>277996.2</v>
      </c>
      <c r="AE583" s="6">
        <v>283084.5</v>
      </c>
      <c r="AF583" s="6">
        <v>284658.90000000002</v>
      </c>
      <c r="AG583" s="6">
        <v>300510</v>
      </c>
      <c r="AH583" s="6">
        <v>300889</v>
      </c>
      <c r="AI583" s="6">
        <v>308772.2</v>
      </c>
      <c r="AJ583" s="6">
        <v>310459.7</v>
      </c>
      <c r="AK583" s="6">
        <v>308328.2</v>
      </c>
      <c r="AL583" s="6">
        <v>295538.5</v>
      </c>
      <c r="AM583" s="6">
        <v>276409</v>
      </c>
      <c r="AN583" s="6">
        <v>270365.59999999998</v>
      </c>
      <c r="AO583" s="6">
        <v>270855.7</v>
      </c>
      <c r="AP583" s="6">
        <v>273044.40000000002</v>
      </c>
      <c r="AQ583" s="6">
        <v>267950.2</v>
      </c>
      <c r="AR583" s="6">
        <v>269697.3</v>
      </c>
    </row>
    <row r="584" spans="1:44" x14ac:dyDescent="0.2">
      <c r="A584" s="9">
        <v>272</v>
      </c>
      <c r="B584" s="6">
        <v>8434.4</v>
      </c>
      <c r="C584" s="6">
        <v>9446.2000000000007</v>
      </c>
      <c r="D584" s="6">
        <v>10639.9</v>
      </c>
      <c r="E584" s="6">
        <v>11303.9</v>
      </c>
      <c r="F584" s="6">
        <v>12600.3</v>
      </c>
      <c r="G584" s="6">
        <v>11972.1</v>
      </c>
      <c r="H584" s="6">
        <v>14358.8</v>
      </c>
      <c r="I584" s="6">
        <v>17374.2</v>
      </c>
      <c r="J584" s="6">
        <v>19523.599999999999</v>
      </c>
      <c r="K584" s="6">
        <v>21595.9</v>
      </c>
      <c r="L584" s="6">
        <v>23371.7</v>
      </c>
      <c r="M584" s="6">
        <v>33962.1</v>
      </c>
      <c r="N584" s="6">
        <v>37803.800000000003</v>
      </c>
      <c r="O584" s="6">
        <v>40945.300000000003</v>
      </c>
      <c r="P584" s="6">
        <v>44547.4</v>
      </c>
      <c r="Q584" s="6">
        <v>48081.1</v>
      </c>
      <c r="R584" s="6">
        <v>53952.800000000003</v>
      </c>
      <c r="S584" s="6">
        <v>61123.8</v>
      </c>
      <c r="T584" s="6">
        <v>66007.199999999997</v>
      </c>
      <c r="U584" s="6">
        <v>68433.399999999994</v>
      </c>
      <c r="V584" s="6">
        <v>73396.399999999994</v>
      </c>
      <c r="W584" s="6">
        <v>81166</v>
      </c>
      <c r="X584" s="6">
        <v>92480.5</v>
      </c>
      <c r="Y584" s="6">
        <v>102691.4</v>
      </c>
      <c r="Z584" s="6">
        <v>116496.5</v>
      </c>
      <c r="AA584" s="6">
        <v>132065.79999999999</v>
      </c>
      <c r="AB584" s="6">
        <v>159351.20000000001</v>
      </c>
      <c r="AC584" s="6">
        <v>188102.5</v>
      </c>
      <c r="AD584" s="6">
        <v>205767.4</v>
      </c>
      <c r="AE584" s="6">
        <v>202126</v>
      </c>
      <c r="AF584" s="6">
        <v>193922.4</v>
      </c>
      <c r="AG584" s="6">
        <v>194184.6</v>
      </c>
      <c r="AH584" s="6">
        <v>200266.2</v>
      </c>
      <c r="AI584" s="6">
        <v>213687.9</v>
      </c>
      <c r="AJ584" s="6">
        <v>223963.7</v>
      </c>
      <c r="AK584" s="6">
        <v>249906</v>
      </c>
      <c r="AL584" s="6">
        <v>269486.8</v>
      </c>
      <c r="AM584" s="6">
        <v>266178</v>
      </c>
      <c r="AN584" s="6">
        <v>292226.7</v>
      </c>
      <c r="AO584" s="6">
        <v>312951.2</v>
      </c>
      <c r="AP584" s="6">
        <v>334056.59999999998</v>
      </c>
      <c r="AQ584" s="6">
        <v>342269.2</v>
      </c>
      <c r="AR584" s="6">
        <v>350809.2</v>
      </c>
    </row>
    <row r="585" spans="1:44" x14ac:dyDescent="0.2">
      <c r="A585" s="9">
        <v>273</v>
      </c>
      <c r="B585" s="6">
        <v>253826.7</v>
      </c>
      <c r="C585" s="6">
        <v>275418.2</v>
      </c>
      <c r="D585" s="6">
        <v>280955.5</v>
      </c>
      <c r="E585" s="6">
        <v>258695.7</v>
      </c>
      <c r="F585" s="6">
        <v>256373.1</v>
      </c>
      <c r="G585" s="6">
        <v>270022.7</v>
      </c>
      <c r="H585" s="6">
        <v>290327.59999999998</v>
      </c>
      <c r="I585" s="6">
        <v>344928</v>
      </c>
      <c r="J585" s="6">
        <v>354126.6</v>
      </c>
      <c r="K585" s="6">
        <v>368183.7</v>
      </c>
      <c r="L585" s="6">
        <v>357744.9</v>
      </c>
      <c r="M585" s="6">
        <v>381961.7</v>
      </c>
      <c r="N585" s="6">
        <v>431031.3</v>
      </c>
      <c r="O585" s="6">
        <v>430885.3</v>
      </c>
      <c r="P585" s="6">
        <v>447306.4</v>
      </c>
      <c r="Q585" s="6">
        <v>467196.1</v>
      </c>
      <c r="R585" s="6">
        <v>510529.1</v>
      </c>
      <c r="S585" s="6">
        <v>557826.30000000005</v>
      </c>
      <c r="T585" s="6">
        <v>565199.30000000005</v>
      </c>
      <c r="U585" s="6">
        <v>554398.30000000005</v>
      </c>
      <c r="V585" s="6">
        <v>561212.1</v>
      </c>
      <c r="W585" s="6">
        <v>578146.30000000005</v>
      </c>
      <c r="X585" s="6">
        <v>596079.30000000005</v>
      </c>
      <c r="Y585" s="6">
        <v>628746.5</v>
      </c>
      <c r="Z585" s="6">
        <v>685047</v>
      </c>
      <c r="AA585" s="6">
        <v>735698.4</v>
      </c>
      <c r="AB585" s="6">
        <v>781533.4</v>
      </c>
      <c r="AC585" s="6">
        <v>813035.2</v>
      </c>
      <c r="AD585" s="6">
        <v>867996.3</v>
      </c>
      <c r="AE585" s="6">
        <v>870611.5</v>
      </c>
      <c r="AF585" s="6">
        <v>854772.8</v>
      </c>
      <c r="AG585" s="6">
        <v>870926.8</v>
      </c>
      <c r="AH585" s="6">
        <v>914908.8</v>
      </c>
      <c r="AI585" s="6">
        <v>969986.8</v>
      </c>
      <c r="AJ585" s="6">
        <v>997890.3</v>
      </c>
      <c r="AK585" s="6">
        <v>1036770.6</v>
      </c>
      <c r="AL585" s="6">
        <v>1075476.3999999999</v>
      </c>
      <c r="AM585" s="6">
        <v>1037713.4</v>
      </c>
      <c r="AN585" s="6">
        <v>1072203</v>
      </c>
      <c r="AO585" s="6">
        <v>1108912.6000000001</v>
      </c>
      <c r="AP585" s="6">
        <v>1141133.6000000001</v>
      </c>
      <c r="AQ585" s="6">
        <v>1159340.8999999999</v>
      </c>
      <c r="AR585" s="6">
        <v>1157933.2</v>
      </c>
    </row>
    <row r="586" spans="1:44" x14ac:dyDescent="0.2">
      <c r="A586" s="9">
        <v>274</v>
      </c>
      <c r="B586" s="6">
        <v>71829.3</v>
      </c>
      <c r="C586" s="6">
        <v>77100</v>
      </c>
      <c r="D586" s="6">
        <v>80642.899999999994</v>
      </c>
      <c r="E586" s="6">
        <v>82775.100000000006</v>
      </c>
      <c r="F586" s="6">
        <v>88227.8</v>
      </c>
      <c r="G586" s="6">
        <v>95705.2</v>
      </c>
      <c r="H586" s="6">
        <v>103715</v>
      </c>
      <c r="I586" s="6">
        <v>115945.9</v>
      </c>
      <c r="J586" s="6">
        <v>126846.9</v>
      </c>
      <c r="K586" s="6">
        <v>142103</v>
      </c>
      <c r="L586" s="6">
        <v>128978.1</v>
      </c>
      <c r="M586" s="6">
        <v>138538.4</v>
      </c>
      <c r="N586" s="6">
        <v>146724.9</v>
      </c>
      <c r="O586" s="6">
        <v>155845.6</v>
      </c>
      <c r="P586" s="6">
        <v>169371.4</v>
      </c>
      <c r="Q586" s="6">
        <v>181356.5</v>
      </c>
      <c r="R586" s="6">
        <v>179039.7</v>
      </c>
      <c r="S586" s="6">
        <v>177842.5</v>
      </c>
      <c r="T586" s="6">
        <v>176634.1</v>
      </c>
      <c r="U586" s="6">
        <v>172134.7</v>
      </c>
      <c r="V586" s="6">
        <v>175836.2</v>
      </c>
      <c r="W586" s="6">
        <v>180314.3</v>
      </c>
      <c r="X586" s="6">
        <v>196779.6</v>
      </c>
      <c r="Y586" s="6">
        <v>195678.3</v>
      </c>
      <c r="Z586" s="6">
        <v>204625.4</v>
      </c>
      <c r="AA586" s="6">
        <v>226709.6</v>
      </c>
      <c r="AB586" s="6">
        <v>254461.8</v>
      </c>
      <c r="AC586" s="6">
        <v>266281.7</v>
      </c>
      <c r="AD586" s="6">
        <v>281353.8</v>
      </c>
      <c r="AE586" s="6">
        <v>284483.59999999998</v>
      </c>
      <c r="AF586" s="6">
        <v>279297.8</v>
      </c>
      <c r="AG586" s="6">
        <v>285813.40000000002</v>
      </c>
      <c r="AH586" s="6">
        <v>318384.8</v>
      </c>
      <c r="AI586" s="6">
        <v>342527.9</v>
      </c>
      <c r="AJ586" s="6">
        <v>363270.3</v>
      </c>
      <c r="AK586" s="6">
        <v>400151.8</v>
      </c>
      <c r="AL586" s="6">
        <v>404116.9</v>
      </c>
      <c r="AM586" s="6">
        <v>415300</v>
      </c>
      <c r="AN586" s="6">
        <v>430862.5</v>
      </c>
      <c r="AO586" s="6">
        <v>462297.5</v>
      </c>
      <c r="AP586" s="6">
        <v>471330.7</v>
      </c>
      <c r="AQ586" s="6">
        <v>487443.9</v>
      </c>
      <c r="AR586" s="6">
        <v>486512.5</v>
      </c>
    </row>
    <row r="587" spans="1:44" x14ac:dyDescent="0.2">
      <c r="A587" s="9">
        <v>275</v>
      </c>
      <c r="B587" s="6">
        <v>145699</v>
      </c>
      <c r="C587" s="6">
        <v>154954.9</v>
      </c>
      <c r="D587" s="6">
        <v>157544.70000000001</v>
      </c>
      <c r="E587" s="6">
        <v>139720.6</v>
      </c>
      <c r="F587" s="6">
        <v>148135.1</v>
      </c>
      <c r="G587" s="6">
        <v>155840.6</v>
      </c>
      <c r="H587" s="6">
        <v>170350</v>
      </c>
      <c r="I587" s="6">
        <v>179143.5</v>
      </c>
      <c r="J587" s="6">
        <v>174353.7</v>
      </c>
      <c r="K587" s="6">
        <v>171900.3</v>
      </c>
      <c r="L587" s="6">
        <v>170177.4</v>
      </c>
      <c r="M587" s="6">
        <v>184431.2</v>
      </c>
      <c r="N587" s="6">
        <v>207378.8</v>
      </c>
      <c r="O587" s="6">
        <v>217893.2</v>
      </c>
      <c r="P587" s="6">
        <v>229830.8</v>
      </c>
      <c r="Q587" s="6">
        <v>248120.2</v>
      </c>
      <c r="R587" s="6">
        <v>268356.5</v>
      </c>
      <c r="S587" s="6">
        <v>292777.59999999998</v>
      </c>
      <c r="T587" s="6">
        <v>309352.7</v>
      </c>
      <c r="U587" s="6">
        <v>305173.90000000002</v>
      </c>
      <c r="V587" s="6">
        <v>323341.5</v>
      </c>
      <c r="W587" s="6">
        <v>336142.7</v>
      </c>
      <c r="X587" s="6">
        <v>361106.1</v>
      </c>
      <c r="Y587" s="6">
        <v>396345.5</v>
      </c>
      <c r="Z587" s="6">
        <v>425293</v>
      </c>
      <c r="AA587" s="6">
        <v>460809.6</v>
      </c>
      <c r="AB587" s="6">
        <v>513055</v>
      </c>
      <c r="AC587" s="6">
        <v>545852.30000000005</v>
      </c>
      <c r="AD587" s="6">
        <v>579570.19999999995</v>
      </c>
      <c r="AE587" s="6">
        <v>557216.4</v>
      </c>
      <c r="AF587" s="6">
        <v>542275.80000000005</v>
      </c>
      <c r="AG587" s="6">
        <v>565454</v>
      </c>
      <c r="AH587" s="6">
        <v>590321.4</v>
      </c>
      <c r="AI587" s="6">
        <v>633379.30000000005</v>
      </c>
      <c r="AJ587" s="6">
        <v>660114.30000000005</v>
      </c>
      <c r="AK587" s="6">
        <v>681381.7</v>
      </c>
      <c r="AL587" s="6">
        <v>690997.6</v>
      </c>
      <c r="AM587" s="6">
        <v>646766.9</v>
      </c>
      <c r="AN587" s="6">
        <v>680695</v>
      </c>
      <c r="AO587" s="6">
        <v>726159</v>
      </c>
      <c r="AP587" s="6">
        <v>755266.9</v>
      </c>
      <c r="AQ587" s="6">
        <v>772298.7</v>
      </c>
      <c r="AR587" s="6">
        <v>774369</v>
      </c>
    </row>
    <row r="588" spans="1:44" x14ac:dyDescent="0.2">
      <c r="A588" s="9">
        <v>276</v>
      </c>
      <c r="B588" s="6">
        <v>119667</v>
      </c>
      <c r="C588" s="6">
        <v>126828.9</v>
      </c>
      <c r="D588" s="6">
        <v>130479.3</v>
      </c>
      <c r="E588" s="6">
        <v>114524.6</v>
      </c>
      <c r="F588" s="6">
        <v>119320.7</v>
      </c>
      <c r="G588" s="6">
        <v>124213.1</v>
      </c>
      <c r="H588" s="6">
        <v>136345.20000000001</v>
      </c>
      <c r="I588" s="6">
        <v>145052.29999999999</v>
      </c>
      <c r="J588" s="6">
        <v>144027.6</v>
      </c>
      <c r="K588" s="6">
        <v>143609.9</v>
      </c>
      <c r="L588" s="6">
        <v>142303.20000000001</v>
      </c>
      <c r="M588" s="6">
        <v>153425.70000000001</v>
      </c>
      <c r="N588" s="6">
        <v>175115.6</v>
      </c>
      <c r="O588" s="6">
        <v>185660.5</v>
      </c>
      <c r="P588" s="6">
        <v>196410.6</v>
      </c>
      <c r="Q588" s="6">
        <v>213160.7</v>
      </c>
      <c r="R588" s="6">
        <v>231831</v>
      </c>
      <c r="S588" s="6">
        <v>256009.1</v>
      </c>
      <c r="T588" s="6">
        <v>271576.40000000002</v>
      </c>
      <c r="U588" s="6">
        <v>265920.59999999998</v>
      </c>
      <c r="V588" s="6">
        <v>281073.09999999998</v>
      </c>
      <c r="W588" s="6">
        <v>291442.09999999998</v>
      </c>
      <c r="X588" s="6">
        <v>314020.7</v>
      </c>
      <c r="Y588" s="6">
        <v>342347.7</v>
      </c>
      <c r="Z588" s="6">
        <v>369603.1</v>
      </c>
      <c r="AA588" s="6">
        <v>402477.8</v>
      </c>
      <c r="AB588" s="6">
        <v>451374.7</v>
      </c>
      <c r="AC588" s="6">
        <v>483245.8</v>
      </c>
      <c r="AD588" s="6">
        <v>515060.9</v>
      </c>
      <c r="AE588" s="6">
        <v>490207.1</v>
      </c>
      <c r="AF588" s="6">
        <v>473614.2</v>
      </c>
      <c r="AG588" s="6">
        <v>499970.4</v>
      </c>
      <c r="AH588" s="6">
        <v>520333.5</v>
      </c>
      <c r="AI588" s="6">
        <v>558822.5</v>
      </c>
      <c r="AJ588" s="6">
        <v>579795</v>
      </c>
      <c r="AK588" s="6">
        <v>600283</v>
      </c>
      <c r="AL588" s="6">
        <v>609056.5</v>
      </c>
      <c r="AM588" s="6">
        <v>572998.9</v>
      </c>
      <c r="AN588" s="6">
        <v>599781.1</v>
      </c>
      <c r="AO588" s="6">
        <v>644557.19999999995</v>
      </c>
      <c r="AP588" s="6">
        <v>674224.2</v>
      </c>
      <c r="AQ588" s="6">
        <v>688978.5</v>
      </c>
      <c r="AR588" s="6">
        <v>690733.9</v>
      </c>
    </row>
    <row r="589" spans="1:44" x14ac:dyDescent="0.2">
      <c r="A589" s="9">
        <v>277</v>
      </c>
      <c r="B589" s="6">
        <v>24536.3</v>
      </c>
      <c r="C589" s="6">
        <v>26363.5</v>
      </c>
      <c r="D589" s="6">
        <v>25841.4</v>
      </c>
      <c r="E589" s="6">
        <v>23701</v>
      </c>
      <c r="F589" s="6">
        <v>26624.5</v>
      </c>
      <c r="G589" s="6">
        <v>28973.7</v>
      </c>
      <c r="H589" s="6">
        <v>31270.7</v>
      </c>
      <c r="I589" s="6">
        <v>31740.6</v>
      </c>
      <c r="J589" s="6">
        <v>28973.7</v>
      </c>
      <c r="K589" s="6">
        <v>27512</v>
      </c>
      <c r="L589" s="6">
        <v>27146.5</v>
      </c>
      <c r="M589" s="6">
        <v>30017.8</v>
      </c>
      <c r="N589" s="6">
        <v>31636.2</v>
      </c>
      <c r="O589" s="6">
        <v>31845</v>
      </c>
      <c r="P589" s="6">
        <v>33097.9</v>
      </c>
      <c r="Q589" s="6">
        <v>34768.400000000001</v>
      </c>
      <c r="R589" s="6">
        <v>36491.199999999997</v>
      </c>
      <c r="S589" s="6">
        <v>37169.9</v>
      </c>
      <c r="T589" s="6">
        <v>38370.6</v>
      </c>
      <c r="U589" s="6">
        <v>39571.300000000003</v>
      </c>
      <c r="V589" s="6">
        <v>42547</v>
      </c>
      <c r="W589" s="6">
        <v>44948.4</v>
      </c>
      <c r="X589" s="6">
        <v>47402</v>
      </c>
      <c r="Y589" s="6">
        <v>54345.3</v>
      </c>
      <c r="Z589" s="6">
        <v>55911.4</v>
      </c>
      <c r="AA589" s="6">
        <v>58427.7</v>
      </c>
      <c r="AB589" s="6">
        <v>61567.9</v>
      </c>
      <c r="AC589" s="6">
        <v>62385.1</v>
      </c>
      <c r="AD589" s="6">
        <v>64227.4</v>
      </c>
      <c r="AE589" s="6">
        <v>67052.3</v>
      </c>
      <c r="AF589" s="6">
        <v>69104.800000000003</v>
      </c>
      <c r="AG589" s="6">
        <v>65473.5</v>
      </c>
      <c r="AH589" s="6">
        <v>70022.899999999994</v>
      </c>
      <c r="AI589" s="6">
        <v>74572.399999999994</v>
      </c>
      <c r="AJ589" s="6">
        <v>80463.199999999997</v>
      </c>
      <c r="AK589" s="6">
        <v>81150.2</v>
      </c>
      <c r="AL589" s="6">
        <v>81981.399999999994</v>
      </c>
      <c r="AM589" s="6">
        <v>73768</v>
      </c>
      <c r="AN589" s="6">
        <v>80882.3</v>
      </c>
      <c r="AO589" s="6">
        <v>81687.7</v>
      </c>
      <c r="AP589" s="6">
        <v>81256.800000000003</v>
      </c>
      <c r="AQ589" s="6">
        <v>83523</v>
      </c>
      <c r="AR589" s="6">
        <v>83835</v>
      </c>
    </row>
    <row r="590" spans="1:44" x14ac:dyDescent="0.2">
      <c r="A590" s="9">
        <v>278</v>
      </c>
      <c r="B590" s="6">
        <v>129284</v>
      </c>
      <c r="C590" s="6">
        <v>130565.6</v>
      </c>
      <c r="D590" s="6">
        <v>124443.9</v>
      </c>
      <c r="E590" s="6">
        <v>126854.8</v>
      </c>
      <c r="F590" s="6">
        <v>129821.5</v>
      </c>
      <c r="G590" s="6">
        <v>129990</v>
      </c>
      <c r="H590" s="6">
        <v>133824.1</v>
      </c>
      <c r="I590" s="6">
        <v>133899.79999999999</v>
      </c>
      <c r="J590" s="6">
        <v>134503.1</v>
      </c>
      <c r="K590" s="6">
        <v>136389.5</v>
      </c>
      <c r="L590" s="6">
        <v>142208.20000000001</v>
      </c>
      <c r="M590" s="6">
        <v>147883.6</v>
      </c>
      <c r="N590" s="6">
        <v>153554.4</v>
      </c>
      <c r="O590" s="6">
        <v>160342.5</v>
      </c>
      <c r="P590" s="6">
        <v>166217.1</v>
      </c>
      <c r="Q590" s="6">
        <v>174104.8</v>
      </c>
      <c r="R590" s="6">
        <v>182269.9</v>
      </c>
      <c r="S590" s="6">
        <v>190000.7</v>
      </c>
      <c r="T590" s="6">
        <v>195971.8</v>
      </c>
      <c r="U590" s="6">
        <v>198520.3</v>
      </c>
      <c r="V590" s="6">
        <v>203251.5</v>
      </c>
      <c r="W590" s="6">
        <v>208246.8</v>
      </c>
      <c r="X590" s="6">
        <v>213028.5</v>
      </c>
      <c r="Y590" s="6">
        <v>221021.4</v>
      </c>
      <c r="Z590" s="6">
        <v>229490.4</v>
      </c>
      <c r="AA590" s="6">
        <v>231013.8</v>
      </c>
      <c r="AB590" s="6">
        <v>241534.7</v>
      </c>
      <c r="AC590" s="6">
        <v>242346.5</v>
      </c>
      <c r="AD590" s="6">
        <v>250450.4</v>
      </c>
      <c r="AE590" s="6">
        <v>259462</v>
      </c>
      <c r="AF590" s="6">
        <v>262898.8</v>
      </c>
      <c r="AG590" s="6">
        <v>259525.5</v>
      </c>
      <c r="AH590" s="6">
        <v>249150.3</v>
      </c>
      <c r="AI590" s="6">
        <v>243397.1</v>
      </c>
      <c r="AJ590" s="6">
        <v>248138.6</v>
      </c>
      <c r="AK590" s="6">
        <v>253479.9</v>
      </c>
      <c r="AL590" s="6">
        <v>259194.8</v>
      </c>
      <c r="AM590" s="6">
        <v>261618.1</v>
      </c>
      <c r="AN590" s="6">
        <v>270535</v>
      </c>
      <c r="AO590" s="6">
        <v>271378.90000000002</v>
      </c>
      <c r="AP590" s="6">
        <v>270276.2</v>
      </c>
      <c r="AQ590" s="6">
        <v>267857.40000000002</v>
      </c>
      <c r="AR590" s="6">
        <v>266628.2</v>
      </c>
    </row>
    <row r="591" spans="1:44" x14ac:dyDescent="0.2">
      <c r="A591" s="9">
        <v>279</v>
      </c>
      <c r="B591" s="6">
        <v>450322.5</v>
      </c>
      <c r="C591" s="6">
        <v>483676.4</v>
      </c>
      <c r="D591" s="6">
        <v>497834</v>
      </c>
      <c r="E591" s="6">
        <v>521526.3</v>
      </c>
      <c r="F591" s="6">
        <v>541977.19999999995</v>
      </c>
      <c r="G591" s="6">
        <v>565770.6</v>
      </c>
      <c r="H591" s="6">
        <v>591622.9</v>
      </c>
      <c r="I591" s="6">
        <v>612456.4</v>
      </c>
      <c r="J591" s="6">
        <v>628268.5</v>
      </c>
      <c r="K591" s="6">
        <v>659105.69999999995</v>
      </c>
      <c r="L591" s="6">
        <v>667754.6</v>
      </c>
      <c r="M591" s="6">
        <v>703069.1</v>
      </c>
      <c r="N591" s="6">
        <v>727708.5</v>
      </c>
      <c r="O591" s="6">
        <v>760038.2</v>
      </c>
      <c r="P591" s="6">
        <v>794517</v>
      </c>
      <c r="Q591" s="6">
        <v>842021.6</v>
      </c>
      <c r="R591" s="6">
        <v>885288.4</v>
      </c>
      <c r="S591" s="6">
        <v>918286.7</v>
      </c>
      <c r="T591" s="6">
        <v>964912.6</v>
      </c>
      <c r="U591" s="6">
        <v>987322.7</v>
      </c>
      <c r="V591" s="6">
        <v>1030590.4</v>
      </c>
      <c r="W591" s="6">
        <v>1053888.2</v>
      </c>
      <c r="X591" s="6">
        <v>1073140.3</v>
      </c>
      <c r="Y591" s="6">
        <v>1108121</v>
      </c>
      <c r="Z591" s="6">
        <v>1133788.3999999999</v>
      </c>
      <c r="AA591" s="6">
        <v>1161584.2</v>
      </c>
      <c r="AB591" s="6">
        <v>1203731.8999999999</v>
      </c>
      <c r="AC591" s="6">
        <v>1237315</v>
      </c>
      <c r="AD591" s="6">
        <v>1281252.2</v>
      </c>
      <c r="AE591" s="6">
        <v>1350169.9</v>
      </c>
      <c r="AF591" s="6">
        <v>1419440.5</v>
      </c>
      <c r="AG591" s="6">
        <v>1473977.6</v>
      </c>
      <c r="AH591" s="6">
        <v>1524015.5</v>
      </c>
      <c r="AI591" s="6">
        <v>1572646.8</v>
      </c>
      <c r="AJ591" s="6">
        <v>1607520.1</v>
      </c>
      <c r="AK591" s="6">
        <v>1629084.6</v>
      </c>
      <c r="AL591" s="6">
        <v>1688712</v>
      </c>
      <c r="AM591" s="6">
        <v>1730219.5</v>
      </c>
      <c r="AN591" s="6">
        <v>1756273.9</v>
      </c>
      <c r="AO591" s="6">
        <v>1799743.2</v>
      </c>
      <c r="AP591" s="6">
        <v>1864448.5</v>
      </c>
      <c r="AQ591" s="6">
        <v>1924325.1</v>
      </c>
      <c r="AR591" s="6">
        <v>1938424.5</v>
      </c>
    </row>
    <row r="592" spans="1:44" x14ac:dyDescent="0.2">
      <c r="A592" s="9">
        <v>280</v>
      </c>
      <c r="B592" s="6">
        <v>186600.8</v>
      </c>
      <c r="C592" s="6">
        <v>205311.7</v>
      </c>
      <c r="D592" s="6">
        <v>209477.1</v>
      </c>
      <c r="E592" s="6">
        <v>217290.9</v>
      </c>
      <c r="F592" s="6">
        <v>222246.9</v>
      </c>
      <c r="G592" s="6">
        <v>232913.2</v>
      </c>
      <c r="H592" s="6">
        <v>239151.1</v>
      </c>
      <c r="I592" s="6">
        <v>247277.9</v>
      </c>
      <c r="J592" s="6">
        <v>255528.5</v>
      </c>
      <c r="K592" s="6">
        <v>274283.2</v>
      </c>
      <c r="L592" s="6">
        <v>274505.2</v>
      </c>
      <c r="M592" s="6">
        <v>291230.2</v>
      </c>
      <c r="N592" s="6">
        <v>306139.7</v>
      </c>
      <c r="O592" s="6">
        <v>322848.59999999998</v>
      </c>
      <c r="P592" s="6">
        <v>336016.4</v>
      </c>
      <c r="Q592" s="6">
        <v>362509.8</v>
      </c>
      <c r="R592" s="6">
        <v>383657.3</v>
      </c>
      <c r="S592" s="6">
        <v>395149</v>
      </c>
      <c r="T592" s="6">
        <v>420414.4</v>
      </c>
      <c r="U592" s="6">
        <v>433626</v>
      </c>
      <c r="V592" s="6">
        <v>457517.8</v>
      </c>
      <c r="W592" s="6">
        <v>462961.8</v>
      </c>
      <c r="X592" s="6">
        <v>470067.3</v>
      </c>
      <c r="Y592" s="6">
        <v>488413.5</v>
      </c>
      <c r="Z592" s="6">
        <v>501401.9</v>
      </c>
      <c r="AA592" s="6">
        <v>512922.6</v>
      </c>
      <c r="AB592" s="6">
        <v>530610.9</v>
      </c>
      <c r="AC592" s="6">
        <v>543651.4</v>
      </c>
      <c r="AD592" s="6">
        <v>564630.6</v>
      </c>
      <c r="AE592" s="6">
        <v>596134.9</v>
      </c>
      <c r="AF592" s="6">
        <v>629272</v>
      </c>
      <c r="AG592" s="6">
        <v>666327.9</v>
      </c>
      <c r="AH592" s="6">
        <v>703738.8</v>
      </c>
      <c r="AI592" s="6">
        <v>723116.8</v>
      </c>
      <c r="AJ592" s="6">
        <v>738330.1</v>
      </c>
      <c r="AK592" s="6">
        <v>742233.9</v>
      </c>
      <c r="AL592" s="6">
        <v>771410.4</v>
      </c>
      <c r="AM592" s="6">
        <v>788689.5</v>
      </c>
      <c r="AN592" s="6">
        <v>803318.4</v>
      </c>
      <c r="AO592" s="6">
        <v>827103.9</v>
      </c>
      <c r="AP592" s="6">
        <v>863524.5</v>
      </c>
      <c r="AQ592" s="6">
        <v>893152.5</v>
      </c>
      <c r="AR592" s="6">
        <v>895054.6</v>
      </c>
    </row>
    <row r="593" spans="1:44" x14ac:dyDescent="0.2">
      <c r="A593" s="9">
        <v>281</v>
      </c>
      <c r="B593" s="6">
        <v>230323.5</v>
      </c>
      <c r="C593" s="6">
        <v>242388.3</v>
      </c>
      <c r="D593" s="6">
        <v>251432.8</v>
      </c>
      <c r="E593" s="6">
        <v>265962.7</v>
      </c>
      <c r="F593" s="6">
        <v>283445.5</v>
      </c>
      <c r="G593" s="6">
        <v>297150.40000000002</v>
      </c>
      <c r="H593" s="6">
        <v>316780.40000000002</v>
      </c>
      <c r="I593" s="6">
        <v>329674</v>
      </c>
      <c r="J593" s="6">
        <v>340769.7</v>
      </c>
      <c r="K593" s="6">
        <v>354714.2</v>
      </c>
      <c r="L593" s="6">
        <v>364493.7</v>
      </c>
      <c r="M593" s="6">
        <v>378517.6</v>
      </c>
      <c r="N593" s="6">
        <v>384033.7</v>
      </c>
      <c r="O593" s="6">
        <v>395252.5</v>
      </c>
      <c r="P593" s="6">
        <v>412073.3</v>
      </c>
      <c r="Q593" s="6">
        <v>423299.2</v>
      </c>
      <c r="R593" s="6">
        <v>438762.8</v>
      </c>
      <c r="S593" s="6">
        <v>451147.7</v>
      </c>
      <c r="T593" s="6">
        <v>468514.9</v>
      </c>
      <c r="U593" s="6">
        <v>483330.5</v>
      </c>
      <c r="V593" s="6">
        <v>502371.1</v>
      </c>
      <c r="W593" s="6">
        <v>513869</v>
      </c>
      <c r="X593" s="6">
        <v>519114.7</v>
      </c>
      <c r="Y593" s="6">
        <v>529914.9</v>
      </c>
      <c r="Z593" s="6">
        <v>539813</v>
      </c>
      <c r="AA593" s="6">
        <v>556020</v>
      </c>
      <c r="AB593" s="6">
        <v>576124.69999999995</v>
      </c>
      <c r="AC593" s="6">
        <v>588844.30000000005</v>
      </c>
      <c r="AD593" s="6">
        <v>602489.19999999995</v>
      </c>
      <c r="AE593" s="6">
        <v>629769.4</v>
      </c>
      <c r="AF593" s="6">
        <v>663734.1</v>
      </c>
      <c r="AG593" s="6">
        <v>676529.4</v>
      </c>
      <c r="AH593" s="6">
        <v>687508.2</v>
      </c>
      <c r="AI593" s="6">
        <v>713091</v>
      </c>
      <c r="AJ593" s="6">
        <v>730605.5</v>
      </c>
      <c r="AK593" s="6">
        <v>744665</v>
      </c>
      <c r="AL593" s="6">
        <v>768576.9</v>
      </c>
      <c r="AM593" s="6">
        <v>789461</v>
      </c>
      <c r="AN593" s="6">
        <v>796773.1</v>
      </c>
      <c r="AO593" s="6">
        <v>816198.4</v>
      </c>
      <c r="AP593" s="6">
        <v>842543.4</v>
      </c>
      <c r="AQ593" s="6">
        <v>872955.1</v>
      </c>
      <c r="AR593" s="6">
        <v>884058.9</v>
      </c>
    </row>
    <row r="594" spans="1:44" x14ac:dyDescent="0.2">
      <c r="A594" s="9">
        <v>282</v>
      </c>
      <c r="B594" s="6">
        <v>34225.800000000003</v>
      </c>
      <c r="C594" s="6">
        <v>36170.699999999997</v>
      </c>
      <c r="D594" s="6">
        <v>37379.199999999997</v>
      </c>
      <c r="E594" s="6">
        <v>39110.5</v>
      </c>
      <c r="F594" s="6">
        <v>38324</v>
      </c>
      <c r="G594" s="6">
        <v>38163.199999999997</v>
      </c>
      <c r="H594" s="6">
        <v>39259.1</v>
      </c>
      <c r="I594" s="6">
        <v>39551.699999999997</v>
      </c>
      <c r="J594" s="6">
        <v>36959.5</v>
      </c>
      <c r="K594" s="6">
        <v>35548.5</v>
      </c>
      <c r="L594" s="6">
        <v>35041</v>
      </c>
      <c r="M594" s="6">
        <v>39077</v>
      </c>
      <c r="N594" s="6">
        <v>42528.800000000003</v>
      </c>
      <c r="O594" s="6">
        <v>46470.2</v>
      </c>
      <c r="P594" s="6">
        <v>51136.5</v>
      </c>
      <c r="Q594" s="6">
        <v>59518.2</v>
      </c>
      <c r="R594" s="6">
        <v>65566.100000000006</v>
      </c>
      <c r="S594" s="6">
        <v>74633.899999999994</v>
      </c>
      <c r="T594" s="6">
        <v>77921.7</v>
      </c>
      <c r="U594" s="6">
        <v>72340.5</v>
      </c>
      <c r="V594" s="6">
        <v>72208.899999999994</v>
      </c>
      <c r="W594" s="6">
        <v>79106.399999999994</v>
      </c>
      <c r="X594" s="6">
        <v>86084</v>
      </c>
      <c r="Y594" s="6">
        <v>91438.7</v>
      </c>
      <c r="Z594" s="6">
        <v>93990.7</v>
      </c>
      <c r="AA594" s="6">
        <v>94230.7</v>
      </c>
      <c r="AB594" s="6">
        <v>98774.9</v>
      </c>
      <c r="AC594" s="6">
        <v>106864.2</v>
      </c>
      <c r="AD594" s="6">
        <v>115938.7</v>
      </c>
      <c r="AE594" s="6">
        <v>125928</v>
      </c>
      <c r="AF594" s="6">
        <v>128026.9</v>
      </c>
      <c r="AG594" s="6">
        <v>131724.70000000001</v>
      </c>
      <c r="AH594" s="6">
        <v>132554.9</v>
      </c>
      <c r="AI594" s="6">
        <v>136348.5</v>
      </c>
      <c r="AJ594" s="6">
        <v>138512.70000000001</v>
      </c>
      <c r="AK594" s="6">
        <v>142203.79999999999</v>
      </c>
      <c r="AL594" s="6">
        <v>148718.79999999999</v>
      </c>
      <c r="AM594" s="6">
        <v>152069</v>
      </c>
      <c r="AN594" s="6">
        <v>156192.1</v>
      </c>
      <c r="AO594" s="6">
        <v>156485.20000000001</v>
      </c>
      <c r="AP594" s="6">
        <v>158549.79999999999</v>
      </c>
      <c r="AQ594" s="6">
        <v>158461.9</v>
      </c>
      <c r="AR594" s="6">
        <v>159436.79999999999</v>
      </c>
    </row>
    <row r="595" spans="1:44" x14ac:dyDescent="0.2">
      <c r="A595" s="9">
        <v>283</v>
      </c>
      <c r="B595" s="6">
        <v>57413.3</v>
      </c>
      <c r="C595" s="6">
        <v>62044.9</v>
      </c>
      <c r="D595" s="6">
        <v>64667.4</v>
      </c>
      <c r="E595" s="6">
        <v>66067.7</v>
      </c>
      <c r="F595" s="6">
        <v>70647.600000000006</v>
      </c>
      <c r="G595" s="6">
        <v>77107.7</v>
      </c>
      <c r="H595" s="6">
        <v>82070.899999999994</v>
      </c>
      <c r="I595" s="6">
        <v>83858.2</v>
      </c>
      <c r="J595" s="6">
        <v>88067.1</v>
      </c>
      <c r="K595" s="6">
        <v>92782.1</v>
      </c>
      <c r="L595" s="6">
        <v>91546.8</v>
      </c>
      <c r="M595" s="6">
        <v>98090</v>
      </c>
      <c r="N595" s="6">
        <v>101714.6</v>
      </c>
      <c r="O595" s="6">
        <v>106936.8</v>
      </c>
      <c r="P595" s="6">
        <v>109274.1</v>
      </c>
      <c r="Q595" s="6">
        <v>109491.2</v>
      </c>
      <c r="R595" s="6">
        <v>116642.7</v>
      </c>
      <c r="S595" s="6">
        <v>118527.2</v>
      </c>
      <c r="T595" s="6">
        <v>125981.2</v>
      </c>
      <c r="U595" s="6">
        <v>125617.1</v>
      </c>
      <c r="V595" s="6">
        <v>139838.1</v>
      </c>
      <c r="W595" s="6">
        <v>152883.5</v>
      </c>
      <c r="X595" s="6">
        <v>161645.79999999999</v>
      </c>
      <c r="Y595" s="6">
        <v>171381</v>
      </c>
      <c r="Z595" s="6">
        <v>180511.5</v>
      </c>
      <c r="AA595" s="6">
        <v>187136.6</v>
      </c>
      <c r="AB595" s="6">
        <v>189165.1</v>
      </c>
      <c r="AC595" s="6">
        <v>191242.4</v>
      </c>
      <c r="AD595" s="6">
        <v>193527.5</v>
      </c>
      <c r="AE595" s="6">
        <v>194608.6</v>
      </c>
      <c r="AF595" s="6">
        <v>198798.6</v>
      </c>
      <c r="AG595" s="6">
        <v>211388</v>
      </c>
      <c r="AH595" s="6">
        <v>219730.9</v>
      </c>
      <c r="AI595" s="6">
        <v>224107.7</v>
      </c>
      <c r="AJ595" s="6">
        <v>238455.2</v>
      </c>
      <c r="AK595" s="6">
        <v>248242.9</v>
      </c>
      <c r="AL595" s="6">
        <v>252241.9</v>
      </c>
      <c r="AM595" s="6">
        <v>253427</v>
      </c>
      <c r="AN595" s="6">
        <v>252141.7</v>
      </c>
      <c r="AO595" s="6">
        <v>257127.7</v>
      </c>
      <c r="AP595" s="6">
        <v>265488.5</v>
      </c>
      <c r="AQ595" s="6">
        <v>271789.59999999998</v>
      </c>
      <c r="AR595" s="6">
        <v>273799.3</v>
      </c>
    </row>
    <row r="596" spans="1:44" x14ac:dyDescent="0.2">
      <c r="A596" s="9">
        <v>284</v>
      </c>
      <c r="B596" s="6">
        <v>29609.200000000001</v>
      </c>
      <c r="C596" s="6">
        <v>30649</v>
      </c>
      <c r="D596" s="6">
        <v>31631.1</v>
      </c>
      <c r="E596" s="6">
        <v>31941.8</v>
      </c>
      <c r="F596" s="6">
        <v>34834.300000000003</v>
      </c>
      <c r="G596" s="6">
        <v>37393.5</v>
      </c>
      <c r="H596" s="6">
        <v>41470.1</v>
      </c>
      <c r="I596" s="6">
        <v>43435.7</v>
      </c>
      <c r="J596" s="6">
        <v>47146</v>
      </c>
      <c r="K596" s="6">
        <v>49470.1</v>
      </c>
      <c r="L596" s="6">
        <v>50073.5</v>
      </c>
      <c r="M596" s="6">
        <v>52464.3</v>
      </c>
      <c r="N596" s="6">
        <v>55714.7</v>
      </c>
      <c r="O596" s="6">
        <v>57275.7</v>
      </c>
      <c r="P596" s="6">
        <v>62877.599999999999</v>
      </c>
      <c r="Q596" s="6">
        <v>62718.9</v>
      </c>
      <c r="R596" s="6">
        <v>65459.3</v>
      </c>
      <c r="S596" s="6">
        <v>64931.1</v>
      </c>
      <c r="T596" s="6">
        <v>69116.5</v>
      </c>
      <c r="U596" s="6">
        <v>68819.899999999994</v>
      </c>
      <c r="V596" s="6">
        <v>73470.100000000006</v>
      </c>
      <c r="W596" s="6">
        <v>82796.5</v>
      </c>
      <c r="X596" s="6">
        <v>85928.9</v>
      </c>
      <c r="Y596" s="6">
        <v>88725.7</v>
      </c>
      <c r="Z596" s="6">
        <v>92502.7</v>
      </c>
      <c r="AA596" s="6">
        <v>96976.3</v>
      </c>
      <c r="AB596" s="6">
        <v>97670.3</v>
      </c>
      <c r="AC596" s="6">
        <v>98391.2</v>
      </c>
      <c r="AD596" s="6">
        <v>101637.6</v>
      </c>
      <c r="AE596" s="6">
        <v>105469.9</v>
      </c>
      <c r="AF596" s="6">
        <v>111044.6</v>
      </c>
      <c r="AG596" s="6">
        <v>117110.6</v>
      </c>
      <c r="AH596" s="6">
        <v>117807.4</v>
      </c>
      <c r="AI596" s="6">
        <v>119292.6</v>
      </c>
      <c r="AJ596" s="6">
        <v>126754.4</v>
      </c>
      <c r="AK596" s="6">
        <v>132222.6</v>
      </c>
      <c r="AL596" s="6">
        <v>135667.9</v>
      </c>
      <c r="AM596" s="6">
        <v>134773.4</v>
      </c>
      <c r="AN596" s="6">
        <v>132370.9</v>
      </c>
      <c r="AO596" s="6">
        <v>134952.4</v>
      </c>
      <c r="AP596" s="6">
        <v>139872.4</v>
      </c>
      <c r="AQ596" s="6">
        <v>143975.20000000001</v>
      </c>
      <c r="AR596" s="6">
        <v>145302.29999999999</v>
      </c>
    </row>
    <row r="597" spans="1:44" x14ac:dyDescent="0.2">
      <c r="A597" s="9">
        <v>285</v>
      </c>
      <c r="B597" s="6">
        <v>28841.200000000001</v>
      </c>
      <c r="C597" s="6">
        <v>29819.9</v>
      </c>
      <c r="D597" s="6">
        <v>30524.799999999999</v>
      </c>
      <c r="E597" s="6">
        <v>30945.599999999999</v>
      </c>
      <c r="F597" s="6">
        <v>33858.6</v>
      </c>
      <c r="G597" s="6">
        <v>36241.9</v>
      </c>
      <c r="H597" s="6">
        <v>40158.800000000003</v>
      </c>
      <c r="I597" s="6">
        <v>42111</v>
      </c>
      <c r="J597" s="6">
        <v>45903</v>
      </c>
      <c r="K597" s="6">
        <v>48011.1</v>
      </c>
      <c r="L597" s="6">
        <v>48637.9</v>
      </c>
      <c r="M597" s="6">
        <v>50939.7</v>
      </c>
      <c r="N597" s="6">
        <v>53940</v>
      </c>
      <c r="O597" s="6">
        <v>54944.2</v>
      </c>
      <c r="P597" s="6">
        <v>60429.3</v>
      </c>
      <c r="Q597" s="6">
        <v>59851.1</v>
      </c>
      <c r="R597" s="6">
        <v>62176.3</v>
      </c>
      <c r="S597" s="6">
        <v>61336.5</v>
      </c>
      <c r="T597" s="6">
        <v>65564.5</v>
      </c>
      <c r="U597" s="6">
        <v>65291.4</v>
      </c>
      <c r="V597" s="6">
        <v>69948.3</v>
      </c>
      <c r="W597" s="6">
        <v>78903.899999999994</v>
      </c>
      <c r="X597" s="6">
        <v>81375.399999999994</v>
      </c>
      <c r="Y597" s="6">
        <v>83717.399999999994</v>
      </c>
      <c r="Z597" s="6">
        <v>86932.2</v>
      </c>
      <c r="AA597" s="6">
        <v>90849.7</v>
      </c>
      <c r="AB597" s="6">
        <v>92216.5</v>
      </c>
      <c r="AC597" s="6">
        <v>93240.4</v>
      </c>
      <c r="AD597" s="6">
        <v>96113.2</v>
      </c>
      <c r="AE597" s="6">
        <v>99487.3</v>
      </c>
      <c r="AF597" s="6">
        <v>104274.3</v>
      </c>
      <c r="AG597" s="6">
        <v>109722.9</v>
      </c>
      <c r="AH597" s="6">
        <v>109702.8</v>
      </c>
      <c r="AI597" s="6">
        <v>110753.9</v>
      </c>
      <c r="AJ597" s="6">
        <v>116250.5</v>
      </c>
      <c r="AK597" s="6">
        <v>120783.9</v>
      </c>
      <c r="AL597" s="6">
        <v>122861.9</v>
      </c>
      <c r="AM597" s="6">
        <v>121854.7</v>
      </c>
      <c r="AN597" s="6">
        <v>120116.1</v>
      </c>
      <c r="AO597" s="6">
        <v>122732</v>
      </c>
      <c r="AP597" s="6">
        <v>126860.7</v>
      </c>
      <c r="AQ597" s="6">
        <v>130839.8</v>
      </c>
      <c r="AR597" s="6">
        <v>131714.4</v>
      </c>
    </row>
    <row r="598" spans="1:44" x14ac:dyDescent="0.2">
      <c r="A598" s="9">
        <v>286</v>
      </c>
      <c r="B598" s="6">
        <v>27938.5</v>
      </c>
      <c r="C598" s="6">
        <v>32071</v>
      </c>
      <c r="D598" s="6">
        <v>33869.4</v>
      </c>
      <c r="E598" s="6">
        <v>35124.199999999997</v>
      </c>
      <c r="F598" s="6">
        <v>36641.699999999997</v>
      </c>
      <c r="G598" s="6">
        <v>40830</v>
      </c>
      <c r="H598" s="6">
        <v>41275.199999999997</v>
      </c>
      <c r="I598" s="6">
        <v>40884.699999999997</v>
      </c>
      <c r="J598" s="6">
        <v>41232.400000000001</v>
      </c>
      <c r="K598" s="6">
        <v>43644.1</v>
      </c>
      <c r="L598" s="6">
        <v>41872.400000000001</v>
      </c>
      <c r="M598" s="6">
        <v>45972.7</v>
      </c>
      <c r="N598" s="6">
        <v>46412</v>
      </c>
      <c r="O598" s="6">
        <v>50061.5</v>
      </c>
      <c r="P598" s="6">
        <v>46997</v>
      </c>
      <c r="Q598" s="6">
        <v>47348.800000000003</v>
      </c>
      <c r="R598" s="6">
        <v>51666.8</v>
      </c>
      <c r="S598" s="6">
        <v>53927.4</v>
      </c>
      <c r="T598" s="6">
        <v>57228.5</v>
      </c>
      <c r="U598" s="6">
        <v>57148.2</v>
      </c>
      <c r="V598" s="6">
        <v>66404.899999999994</v>
      </c>
      <c r="W598" s="6">
        <v>70438</v>
      </c>
      <c r="X598" s="6">
        <v>75829.8</v>
      </c>
      <c r="Y598" s="6">
        <v>82357.2</v>
      </c>
      <c r="Z598" s="6">
        <v>87527.7</v>
      </c>
      <c r="AA598" s="6">
        <v>89855.3</v>
      </c>
      <c r="AB598" s="6">
        <v>91132.2</v>
      </c>
      <c r="AC598" s="6">
        <v>92445.2</v>
      </c>
      <c r="AD598" s="6">
        <v>91664.2</v>
      </c>
      <c r="AE598" s="6">
        <v>89136.9</v>
      </c>
      <c r="AF598" s="6">
        <v>87932.7</v>
      </c>
      <c r="AG598" s="6">
        <v>94424</v>
      </c>
      <c r="AH598" s="6">
        <v>101934.6</v>
      </c>
      <c r="AI598" s="6">
        <v>104804.7</v>
      </c>
      <c r="AJ598" s="6">
        <v>111685.6</v>
      </c>
      <c r="AK598" s="6">
        <v>116010.3</v>
      </c>
      <c r="AL598" s="6">
        <v>116581.5</v>
      </c>
      <c r="AM598" s="6">
        <v>118653.6</v>
      </c>
      <c r="AN598" s="6">
        <v>119784.6</v>
      </c>
      <c r="AO598" s="6">
        <v>122190</v>
      </c>
      <c r="AP598" s="6">
        <v>125623.7</v>
      </c>
      <c r="AQ598" s="6">
        <v>127812</v>
      </c>
      <c r="AR598" s="6">
        <v>128491.4</v>
      </c>
    </row>
    <row r="599" spans="1:44" x14ac:dyDescent="0.2">
      <c r="A599" s="9">
        <v>287</v>
      </c>
      <c r="B599" s="6">
        <v>276483.90000000002</v>
      </c>
      <c r="C599" s="6">
        <v>288352.90000000002</v>
      </c>
      <c r="D599" s="6">
        <v>288989.90000000002</v>
      </c>
      <c r="E599" s="6">
        <v>299240.5</v>
      </c>
      <c r="F599" s="6">
        <v>321370.90000000002</v>
      </c>
      <c r="G599" s="6">
        <v>336194</v>
      </c>
      <c r="H599" s="6">
        <v>355215.6</v>
      </c>
      <c r="I599" s="6">
        <v>373451.7</v>
      </c>
      <c r="J599" s="6">
        <v>375676.8</v>
      </c>
      <c r="K599" s="6">
        <v>380901.4</v>
      </c>
      <c r="L599" s="6">
        <v>385611</v>
      </c>
      <c r="M599" s="6">
        <v>400088.3</v>
      </c>
      <c r="N599" s="6">
        <v>410081.1</v>
      </c>
      <c r="O599" s="6">
        <v>427534.5</v>
      </c>
      <c r="P599" s="6">
        <v>434339.5</v>
      </c>
      <c r="Q599" s="6">
        <v>474374</v>
      </c>
      <c r="R599" s="6">
        <v>493589.7</v>
      </c>
      <c r="S599" s="6">
        <v>504387.4</v>
      </c>
      <c r="T599" s="6">
        <v>514456.7</v>
      </c>
      <c r="U599" s="6">
        <v>502926.5</v>
      </c>
      <c r="V599" s="6">
        <v>512902.9</v>
      </c>
      <c r="W599" s="6">
        <v>532874.80000000005</v>
      </c>
      <c r="X599" s="6">
        <v>553340.80000000005</v>
      </c>
      <c r="Y599" s="6">
        <v>566095.19999999995</v>
      </c>
      <c r="Z599" s="6">
        <v>578775.30000000005</v>
      </c>
      <c r="AA599" s="6">
        <v>599932.9</v>
      </c>
      <c r="AB599" s="6">
        <v>617916.5</v>
      </c>
      <c r="AC599" s="6">
        <v>636221.19999999995</v>
      </c>
      <c r="AD599" s="6">
        <v>673234.9</v>
      </c>
      <c r="AE599" s="6">
        <v>665111.80000000005</v>
      </c>
      <c r="AF599" s="6">
        <v>680383</v>
      </c>
      <c r="AG599" s="6">
        <v>697546.7</v>
      </c>
      <c r="AH599" s="6">
        <v>722748.3</v>
      </c>
      <c r="AI599" s="6">
        <v>738416.8</v>
      </c>
      <c r="AJ599" s="6">
        <v>754263.4</v>
      </c>
      <c r="AK599" s="6">
        <v>753766.1</v>
      </c>
      <c r="AL599" s="6">
        <v>738149.9</v>
      </c>
      <c r="AM599" s="6">
        <v>699987</v>
      </c>
      <c r="AN599" s="6">
        <v>711747.5</v>
      </c>
      <c r="AO599" s="6">
        <v>735116.2</v>
      </c>
      <c r="AP599" s="6">
        <v>757226.3</v>
      </c>
      <c r="AQ599" s="6">
        <v>773184.6</v>
      </c>
      <c r="AR599" s="6">
        <v>777062.1</v>
      </c>
    </row>
    <row r="600" spans="1:44" x14ac:dyDescent="0.2">
      <c r="A600" s="9">
        <v>288</v>
      </c>
      <c r="B600" s="6">
        <v>49862.7</v>
      </c>
      <c r="C600" s="6">
        <v>52495.7</v>
      </c>
      <c r="D600" s="6">
        <v>52649.3</v>
      </c>
      <c r="E600" s="6">
        <v>54437.2</v>
      </c>
      <c r="F600" s="6">
        <v>60259.8</v>
      </c>
      <c r="G600" s="6">
        <v>67600.600000000006</v>
      </c>
      <c r="H600" s="6">
        <v>76367.199999999997</v>
      </c>
      <c r="I600" s="6">
        <v>84686.6</v>
      </c>
      <c r="J600" s="6">
        <v>85503.7</v>
      </c>
      <c r="K600" s="6">
        <v>90289.600000000006</v>
      </c>
      <c r="L600" s="6">
        <v>91226.4</v>
      </c>
      <c r="M600" s="6">
        <v>96346.6</v>
      </c>
      <c r="N600" s="6">
        <v>100224.7</v>
      </c>
      <c r="O600" s="6">
        <v>108965</v>
      </c>
      <c r="P600" s="6">
        <v>110612.9</v>
      </c>
      <c r="Q600" s="6">
        <v>120692.6</v>
      </c>
      <c r="R600" s="6">
        <v>127252.4</v>
      </c>
      <c r="S600" s="6">
        <v>127808.1</v>
      </c>
      <c r="T600" s="6">
        <v>127632.5</v>
      </c>
      <c r="U600" s="6">
        <v>123867.3</v>
      </c>
      <c r="V600" s="6">
        <v>130436.1</v>
      </c>
      <c r="W600" s="6">
        <v>133946.4</v>
      </c>
      <c r="X600" s="6">
        <v>143325.20000000001</v>
      </c>
      <c r="Y600" s="6">
        <v>150529.79999999999</v>
      </c>
      <c r="Z600" s="6">
        <v>157044.4</v>
      </c>
      <c r="AA600" s="6">
        <v>163941.79999999999</v>
      </c>
      <c r="AB600" s="6">
        <v>167696.4</v>
      </c>
      <c r="AC600" s="6">
        <v>174703.4</v>
      </c>
      <c r="AD600" s="6">
        <v>190481.2</v>
      </c>
      <c r="AE600" s="6">
        <v>177071</v>
      </c>
      <c r="AF600" s="6">
        <v>179614.4</v>
      </c>
      <c r="AG600" s="6">
        <v>183788.2</v>
      </c>
      <c r="AH600" s="6">
        <v>193522.4</v>
      </c>
      <c r="AI600" s="6">
        <v>198171.9</v>
      </c>
      <c r="AJ600" s="6">
        <v>201684.3</v>
      </c>
      <c r="AK600" s="6">
        <v>199520.1</v>
      </c>
      <c r="AL600" s="6">
        <v>194521.2</v>
      </c>
      <c r="AM600" s="6">
        <v>178419</v>
      </c>
      <c r="AN600" s="6">
        <v>178695</v>
      </c>
      <c r="AO600" s="6">
        <v>185412.8</v>
      </c>
      <c r="AP600" s="6">
        <v>191079.6</v>
      </c>
      <c r="AQ600" s="6">
        <v>195838.2</v>
      </c>
      <c r="AR600" s="6">
        <v>197431.1</v>
      </c>
    </row>
    <row r="601" spans="1:44" x14ac:dyDescent="0.2">
      <c r="A601" s="9">
        <v>289</v>
      </c>
      <c r="B601" s="6">
        <v>227921</v>
      </c>
      <c r="C601" s="6">
        <v>237081.5</v>
      </c>
      <c r="D601" s="6">
        <v>237559.4</v>
      </c>
      <c r="E601" s="6">
        <v>246079.2</v>
      </c>
      <c r="F601" s="6">
        <v>262212.8</v>
      </c>
      <c r="G601" s="6">
        <v>269184.3</v>
      </c>
      <c r="H601" s="6">
        <v>279013.90000000002</v>
      </c>
      <c r="I601" s="6">
        <v>288686.2</v>
      </c>
      <c r="J601" s="6">
        <v>290084.3</v>
      </c>
      <c r="K601" s="6">
        <v>290467.7</v>
      </c>
      <c r="L601" s="6">
        <v>294239.8</v>
      </c>
      <c r="M601" s="6">
        <v>303588.8</v>
      </c>
      <c r="N601" s="6">
        <v>309702</v>
      </c>
      <c r="O601" s="6">
        <v>318426.3</v>
      </c>
      <c r="P601" s="6">
        <v>323580.40000000002</v>
      </c>
      <c r="Q601" s="6">
        <v>353520.4</v>
      </c>
      <c r="R601" s="6">
        <v>366195</v>
      </c>
      <c r="S601" s="6">
        <v>376392.8</v>
      </c>
      <c r="T601" s="6">
        <v>386584.5</v>
      </c>
      <c r="U601" s="6">
        <v>378814.7</v>
      </c>
      <c r="V601" s="6">
        <v>382223.1</v>
      </c>
      <c r="W601" s="6">
        <v>398692.5</v>
      </c>
      <c r="X601" s="6">
        <v>409690.8</v>
      </c>
      <c r="Y601" s="6">
        <v>415154.3</v>
      </c>
      <c r="Z601" s="6">
        <v>421235.7</v>
      </c>
      <c r="AA601" s="6">
        <v>435444.9</v>
      </c>
      <c r="AB601" s="6">
        <v>449697.2</v>
      </c>
      <c r="AC601" s="6">
        <v>460890.1</v>
      </c>
      <c r="AD601" s="6">
        <v>481802.2</v>
      </c>
      <c r="AE601" s="6">
        <v>487727.1</v>
      </c>
      <c r="AF601" s="6">
        <v>500522.6</v>
      </c>
      <c r="AG601" s="6">
        <v>513518.4</v>
      </c>
      <c r="AH601" s="6">
        <v>528890.80000000005</v>
      </c>
      <c r="AI601" s="6">
        <v>539886.1</v>
      </c>
      <c r="AJ601" s="6">
        <v>552248.69999999995</v>
      </c>
      <c r="AK601" s="6">
        <v>554030.69999999995</v>
      </c>
      <c r="AL601" s="6">
        <v>543466.4</v>
      </c>
      <c r="AM601" s="6">
        <v>521568</v>
      </c>
      <c r="AN601" s="6">
        <v>533036</v>
      </c>
      <c r="AO601" s="6">
        <v>549698.1</v>
      </c>
      <c r="AP601" s="6">
        <v>566142.80000000005</v>
      </c>
      <c r="AQ601" s="6">
        <v>577350.30000000005</v>
      </c>
      <c r="AR601" s="6">
        <v>579638.69999999995</v>
      </c>
    </row>
    <row r="602" spans="1:44" x14ac:dyDescent="0.2">
      <c r="A602" s="9">
        <v>290</v>
      </c>
      <c r="B602" s="6">
        <v>298676.2</v>
      </c>
      <c r="C602" s="6">
        <v>306861.8</v>
      </c>
      <c r="D602" s="6">
        <v>298339.59999999998</v>
      </c>
      <c r="E602" s="6">
        <v>303071.3</v>
      </c>
      <c r="F602" s="6">
        <v>312343.2</v>
      </c>
      <c r="G602" s="6">
        <v>325391.90000000002</v>
      </c>
      <c r="H602" s="6">
        <v>331926.7</v>
      </c>
      <c r="I602" s="6">
        <v>330246.09999999998</v>
      </c>
      <c r="J602" s="6">
        <v>313551.40000000002</v>
      </c>
      <c r="K602" s="6">
        <v>309841.40000000002</v>
      </c>
      <c r="L602" s="6">
        <v>302590.3</v>
      </c>
      <c r="M602" s="6">
        <v>316632.2</v>
      </c>
      <c r="N602" s="6">
        <v>330982</v>
      </c>
      <c r="O602" s="6">
        <v>355861.3</v>
      </c>
      <c r="P602" s="6">
        <v>367841.2</v>
      </c>
      <c r="Q602" s="6">
        <v>381961.9</v>
      </c>
      <c r="R602" s="6">
        <v>404936.1</v>
      </c>
      <c r="S602" s="6">
        <v>416620.3</v>
      </c>
      <c r="T602" s="6">
        <v>424462.1</v>
      </c>
      <c r="U602" s="6">
        <v>406841.59999999998</v>
      </c>
      <c r="V602" s="6">
        <v>420459.8</v>
      </c>
      <c r="W602" s="6">
        <v>429811.9</v>
      </c>
      <c r="X602" s="6">
        <v>452684.4</v>
      </c>
      <c r="Y602" s="6">
        <v>466940.7</v>
      </c>
      <c r="Z602" s="6">
        <v>482095.1</v>
      </c>
      <c r="AA602" s="6">
        <v>491349.1</v>
      </c>
      <c r="AB602" s="6">
        <v>531102.4</v>
      </c>
      <c r="AC602" s="6">
        <v>565389.19999999995</v>
      </c>
      <c r="AD602" s="6">
        <v>578512.30000000005</v>
      </c>
      <c r="AE602" s="6">
        <v>575637.4</v>
      </c>
      <c r="AF602" s="6">
        <v>570626.19999999995</v>
      </c>
      <c r="AG602" s="6">
        <v>576756.5</v>
      </c>
      <c r="AH602" s="6">
        <v>580568.19999999995</v>
      </c>
      <c r="AI602" s="6">
        <v>578167.6</v>
      </c>
      <c r="AJ602" s="6">
        <v>579166.19999999995</v>
      </c>
      <c r="AK602" s="6">
        <v>565892.5</v>
      </c>
      <c r="AL602" s="6">
        <v>579970.1</v>
      </c>
      <c r="AM602" s="6">
        <v>545895.69999999995</v>
      </c>
      <c r="AN602" s="6">
        <v>547584.1</v>
      </c>
      <c r="AO602" s="6">
        <v>551432.6</v>
      </c>
      <c r="AP602" s="6">
        <v>571033.69999999995</v>
      </c>
      <c r="AQ602" s="6">
        <v>565234.1</v>
      </c>
      <c r="AR602" s="6">
        <v>569824.6</v>
      </c>
    </row>
    <row r="603" spans="1:44" x14ac:dyDescent="0.2">
      <c r="A603" s="9">
        <v>291</v>
      </c>
      <c r="B603" s="6">
        <v>121494.1</v>
      </c>
      <c r="C603" s="6">
        <v>124794.9</v>
      </c>
      <c r="D603" s="6">
        <v>125356.5</v>
      </c>
      <c r="E603" s="6">
        <v>131162.79999999999</v>
      </c>
      <c r="F603" s="6">
        <v>135628.5</v>
      </c>
      <c r="G603" s="6">
        <v>143967.29999999999</v>
      </c>
      <c r="H603" s="6">
        <v>144202.4</v>
      </c>
      <c r="I603" s="6">
        <v>145562.6</v>
      </c>
      <c r="J603" s="6">
        <v>137913.5</v>
      </c>
      <c r="K603" s="6">
        <v>133541</v>
      </c>
      <c r="L603" s="6">
        <v>125010.3</v>
      </c>
      <c r="M603" s="6">
        <v>129520.8</v>
      </c>
      <c r="N603" s="6">
        <v>136672.79999999999</v>
      </c>
      <c r="O603" s="6">
        <v>151888</v>
      </c>
      <c r="P603" s="6">
        <v>154797.9</v>
      </c>
      <c r="Q603" s="6">
        <v>162976.1</v>
      </c>
      <c r="R603" s="6">
        <v>172636.6</v>
      </c>
      <c r="S603" s="6">
        <v>175970.2</v>
      </c>
      <c r="T603" s="6">
        <v>174426.7</v>
      </c>
      <c r="U603" s="6">
        <v>159395.9</v>
      </c>
      <c r="V603" s="6">
        <v>160615.1</v>
      </c>
      <c r="W603" s="6">
        <v>164253.70000000001</v>
      </c>
      <c r="X603" s="6">
        <v>173102.3</v>
      </c>
      <c r="Y603" s="6">
        <v>183756.7</v>
      </c>
      <c r="Z603" s="6">
        <v>188267.5</v>
      </c>
      <c r="AA603" s="6">
        <v>193369.8</v>
      </c>
      <c r="AB603" s="6">
        <v>206922.1</v>
      </c>
      <c r="AC603" s="6">
        <v>210687</v>
      </c>
      <c r="AD603" s="6">
        <v>213074.7</v>
      </c>
      <c r="AE603" s="6">
        <v>206992</v>
      </c>
      <c r="AF603" s="6">
        <v>202881</v>
      </c>
      <c r="AG603" s="6">
        <v>204211</v>
      </c>
      <c r="AH603" s="6">
        <v>204490.1</v>
      </c>
      <c r="AI603" s="6">
        <v>202048.6</v>
      </c>
      <c r="AJ603" s="6">
        <v>201043.6</v>
      </c>
      <c r="AK603" s="6">
        <v>195817.2</v>
      </c>
      <c r="AL603" s="6">
        <v>199568.4</v>
      </c>
      <c r="AM603" s="6">
        <v>179469.8</v>
      </c>
      <c r="AN603" s="6">
        <v>184632.7</v>
      </c>
      <c r="AO603" s="6">
        <v>190048.6</v>
      </c>
      <c r="AP603" s="6">
        <v>194751.9</v>
      </c>
      <c r="AQ603" s="6">
        <v>192892.9</v>
      </c>
      <c r="AR603" s="6">
        <v>194608.9</v>
      </c>
    </row>
    <row r="604" spans="1:44" x14ac:dyDescent="0.2">
      <c r="A604" s="9">
        <v>292</v>
      </c>
      <c r="B604" s="6">
        <v>78609.7</v>
      </c>
      <c r="C604" s="6">
        <v>81807</v>
      </c>
      <c r="D604" s="6">
        <v>78381.5</v>
      </c>
      <c r="E604" s="6">
        <v>77737.5</v>
      </c>
      <c r="F604" s="6">
        <v>79095.600000000006</v>
      </c>
      <c r="G604" s="6">
        <v>82010.2</v>
      </c>
      <c r="H604" s="6">
        <v>83970.4</v>
      </c>
      <c r="I604" s="6">
        <v>82595.600000000006</v>
      </c>
      <c r="J604" s="6">
        <v>77396</v>
      </c>
      <c r="K604" s="6">
        <v>73925.600000000006</v>
      </c>
      <c r="L604" s="6">
        <v>71608.5</v>
      </c>
      <c r="M604" s="6">
        <v>78976.7</v>
      </c>
      <c r="N604" s="6">
        <v>80439.399999999994</v>
      </c>
      <c r="O604" s="6">
        <v>84906.4</v>
      </c>
      <c r="P604" s="6">
        <v>88724.1</v>
      </c>
      <c r="Q604" s="6">
        <v>93203.9</v>
      </c>
      <c r="R604" s="6">
        <v>103159.6</v>
      </c>
      <c r="S604" s="6">
        <v>106396</v>
      </c>
      <c r="T604" s="6">
        <v>109082.6</v>
      </c>
      <c r="U604" s="6">
        <v>103019.4</v>
      </c>
      <c r="V604" s="6">
        <v>110842.2</v>
      </c>
      <c r="W604" s="6">
        <v>114402.1</v>
      </c>
      <c r="X604" s="6">
        <v>118466.8</v>
      </c>
      <c r="Y604" s="6">
        <v>123561.4</v>
      </c>
      <c r="Z604" s="6">
        <v>127578</v>
      </c>
      <c r="AA604" s="6">
        <v>131921</v>
      </c>
      <c r="AB604" s="6">
        <v>140326.5</v>
      </c>
      <c r="AC604" s="6">
        <v>153841.5</v>
      </c>
      <c r="AD604" s="6">
        <v>157630.20000000001</v>
      </c>
      <c r="AE604" s="6">
        <v>156075</v>
      </c>
      <c r="AF604" s="6">
        <v>156746.9</v>
      </c>
      <c r="AG604" s="6">
        <v>161204.1</v>
      </c>
      <c r="AH604" s="6">
        <v>166176.6</v>
      </c>
      <c r="AI604" s="6">
        <v>167161.5</v>
      </c>
      <c r="AJ604" s="6">
        <v>169805.1</v>
      </c>
      <c r="AK604" s="6">
        <v>166201.20000000001</v>
      </c>
      <c r="AL604" s="6">
        <v>169178.9</v>
      </c>
      <c r="AM604" s="6">
        <v>162691</v>
      </c>
      <c r="AN604" s="6">
        <v>164549.20000000001</v>
      </c>
      <c r="AO604" s="6">
        <v>168876.5</v>
      </c>
      <c r="AP604" s="6">
        <v>173123.7</v>
      </c>
      <c r="AQ604" s="6">
        <v>173909.5</v>
      </c>
      <c r="AR604" s="6">
        <v>175276.2</v>
      </c>
    </row>
    <row r="605" spans="1:44" x14ac:dyDescent="0.2">
      <c r="A605" s="9">
        <v>293</v>
      </c>
      <c r="B605" s="6">
        <v>83228.399999999994</v>
      </c>
      <c r="C605" s="6">
        <v>85545.3</v>
      </c>
      <c r="D605" s="6">
        <v>82074.399999999994</v>
      </c>
      <c r="E605" s="6">
        <v>82598.3</v>
      </c>
      <c r="F605" s="6">
        <v>85543.1</v>
      </c>
      <c r="G605" s="6">
        <v>87184.7</v>
      </c>
      <c r="H605" s="6">
        <v>91259.4</v>
      </c>
      <c r="I605" s="6">
        <v>91391</v>
      </c>
      <c r="J605" s="6">
        <v>88799</v>
      </c>
      <c r="K605" s="6">
        <v>93199.6</v>
      </c>
      <c r="L605" s="6">
        <v>96141.4</v>
      </c>
      <c r="M605" s="6">
        <v>98590.399999999994</v>
      </c>
      <c r="N605" s="6">
        <v>102893.6</v>
      </c>
      <c r="O605" s="6">
        <v>108698.3</v>
      </c>
      <c r="P605" s="6">
        <v>113288.5</v>
      </c>
      <c r="Q605" s="6">
        <v>115009.60000000001</v>
      </c>
      <c r="R605" s="6">
        <v>117873.8</v>
      </c>
      <c r="S605" s="6">
        <v>122087.4</v>
      </c>
      <c r="T605" s="6">
        <v>127880.5</v>
      </c>
      <c r="U605" s="6">
        <v>131815.1</v>
      </c>
      <c r="V605" s="6">
        <v>135206</v>
      </c>
      <c r="W605" s="6">
        <v>136635</v>
      </c>
      <c r="X605" s="6">
        <v>146004.20000000001</v>
      </c>
      <c r="Y605" s="6">
        <v>143833.1</v>
      </c>
      <c r="Z605" s="6">
        <v>150559.9</v>
      </c>
      <c r="AA605" s="6">
        <v>149446.1</v>
      </c>
      <c r="AB605" s="6">
        <v>165346</v>
      </c>
      <c r="AC605" s="6">
        <v>182195.20000000001</v>
      </c>
      <c r="AD605" s="6">
        <v>188840.6</v>
      </c>
      <c r="AE605" s="6">
        <v>194951.1</v>
      </c>
      <c r="AF605" s="6">
        <v>194785.7</v>
      </c>
      <c r="AG605" s="6">
        <v>193957.9</v>
      </c>
      <c r="AH605" s="6">
        <v>191793.6</v>
      </c>
      <c r="AI605" s="6">
        <v>191210.5</v>
      </c>
      <c r="AJ605" s="6">
        <v>190051.7</v>
      </c>
      <c r="AK605" s="6">
        <v>185007.2</v>
      </c>
      <c r="AL605" s="6">
        <v>192512.7</v>
      </c>
      <c r="AM605" s="6">
        <v>186898.9</v>
      </c>
      <c r="AN605" s="6">
        <v>183231.7</v>
      </c>
      <c r="AO605" s="6">
        <v>176430.5</v>
      </c>
      <c r="AP605" s="6">
        <v>186278.8</v>
      </c>
      <c r="AQ605" s="6">
        <v>181260.7</v>
      </c>
      <c r="AR605" s="6">
        <v>182495.8</v>
      </c>
    </row>
    <row r="606" spans="1:44" x14ac:dyDescent="0.2">
      <c r="A606" s="9">
        <v>294</v>
      </c>
      <c r="B606" s="6">
        <v>1631108.1</v>
      </c>
      <c r="C606" s="6">
        <v>1641971.9</v>
      </c>
      <c r="D606" s="6">
        <v>1669895.8</v>
      </c>
      <c r="E606" s="6">
        <v>1703762.1</v>
      </c>
      <c r="F606" s="6">
        <v>1724685.2</v>
      </c>
      <c r="G606" s="6">
        <v>1761372.8</v>
      </c>
      <c r="H606" s="6">
        <v>1799775.2</v>
      </c>
      <c r="I606" s="6">
        <v>1832040.9</v>
      </c>
      <c r="J606" s="6">
        <v>1867109.6</v>
      </c>
      <c r="K606" s="6">
        <v>1891551.4</v>
      </c>
      <c r="L606" s="6">
        <v>1937645.4</v>
      </c>
      <c r="M606" s="6">
        <v>1987874.7</v>
      </c>
      <c r="N606" s="6">
        <v>2029952.9</v>
      </c>
      <c r="O606" s="6">
        <v>2128952.2000000002</v>
      </c>
      <c r="P606" s="6">
        <v>2235070.2999999998</v>
      </c>
      <c r="Q606" s="6">
        <v>2277960.5</v>
      </c>
      <c r="R606" s="6">
        <v>2325954.6</v>
      </c>
      <c r="S606" s="6">
        <v>2371750.6</v>
      </c>
      <c r="T606" s="6">
        <v>2424706.7999999998</v>
      </c>
      <c r="U606" s="6">
        <v>2448427.5</v>
      </c>
      <c r="V606" s="6">
        <v>2452948.6</v>
      </c>
      <c r="W606" s="6">
        <v>2451288.2000000002</v>
      </c>
      <c r="X606" s="6">
        <v>2455581.7999999998</v>
      </c>
      <c r="Y606" s="6">
        <v>2467920.5</v>
      </c>
      <c r="Z606" s="6">
        <v>2485615.5</v>
      </c>
      <c r="AA606" s="6">
        <v>2532010.6</v>
      </c>
      <c r="AB606" s="6">
        <v>2574535.5</v>
      </c>
      <c r="AC606" s="6">
        <v>2634244.4</v>
      </c>
      <c r="AD606" s="6">
        <v>2689020.1</v>
      </c>
      <c r="AE606" s="6">
        <v>2782507.1</v>
      </c>
      <c r="AF606" s="6">
        <v>2884985.6</v>
      </c>
      <c r="AG606" s="6">
        <v>2925884.3</v>
      </c>
      <c r="AH606" s="6">
        <v>2968449.5</v>
      </c>
      <c r="AI606" s="6">
        <v>3004261.3</v>
      </c>
      <c r="AJ606" s="6">
        <v>3044784.9</v>
      </c>
      <c r="AK606" s="6">
        <v>3119794.2</v>
      </c>
      <c r="AL606" s="6">
        <v>3147389.2</v>
      </c>
      <c r="AM606" s="6">
        <v>3240276.4</v>
      </c>
      <c r="AN606" s="6">
        <v>3249501.2</v>
      </c>
      <c r="AO606" s="6">
        <v>3185894.7</v>
      </c>
      <c r="AP606" s="6">
        <v>3182562.3</v>
      </c>
      <c r="AQ606" s="6">
        <v>3148909.5</v>
      </c>
      <c r="AR606" s="6">
        <v>3171415.6</v>
      </c>
    </row>
    <row r="607" spans="1:44" x14ac:dyDescent="0.2">
      <c r="A607" s="9">
        <v>295</v>
      </c>
      <c r="B607" s="6">
        <v>603821.1</v>
      </c>
      <c r="C607" s="6">
        <v>579134.6</v>
      </c>
      <c r="D607" s="6">
        <v>573328.1</v>
      </c>
      <c r="E607" s="6">
        <v>569407.9</v>
      </c>
      <c r="F607" s="6">
        <v>563841.30000000005</v>
      </c>
      <c r="G607" s="6">
        <v>577777</v>
      </c>
      <c r="H607" s="6">
        <v>588396.30000000005</v>
      </c>
      <c r="I607" s="6">
        <v>598471.9</v>
      </c>
      <c r="J607" s="6">
        <v>620573.30000000005</v>
      </c>
      <c r="K607" s="6">
        <v>639470.9</v>
      </c>
      <c r="L607" s="6">
        <v>662821.6</v>
      </c>
      <c r="M607" s="6">
        <v>692770.1</v>
      </c>
      <c r="N607" s="6">
        <v>710428.9</v>
      </c>
      <c r="O607" s="6">
        <v>746751.5</v>
      </c>
      <c r="P607" s="6">
        <v>780147.3</v>
      </c>
      <c r="Q607" s="6">
        <v>805223.4</v>
      </c>
      <c r="R607" s="6">
        <v>813106.9</v>
      </c>
      <c r="S607" s="6">
        <v>830034.5</v>
      </c>
      <c r="T607" s="6">
        <v>847859.1</v>
      </c>
      <c r="U607" s="6">
        <v>849714.7</v>
      </c>
      <c r="V607" s="6">
        <v>839956.9</v>
      </c>
      <c r="W607" s="6">
        <v>822915.3</v>
      </c>
      <c r="X607" s="6">
        <v>810676.5</v>
      </c>
      <c r="Y607" s="6">
        <v>789661.6</v>
      </c>
      <c r="Z607" s="6">
        <v>785651.19999999995</v>
      </c>
      <c r="AA607" s="6">
        <v>787506.9</v>
      </c>
      <c r="AB607" s="6">
        <v>772570.7</v>
      </c>
      <c r="AC607" s="6">
        <v>778554.6</v>
      </c>
      <c r="AD607" s="6">
        <v>787291.4</v>
      </c>
      <c r="AE607" s="6">
        <v>810281.5</v>
      </c>
      <c r="AF607" s="6">
        <v>858803.19999999995</v>
      </c>
      <c r="AG607" s="6">
        <v>899244.3</v>
      </c>
      <c r="AH607" s="6">
        <v>932723.3</v>
      </c>
      <c r="AI607" s="6">
        <v>949720.3</v>
      </c>
      <c r="AJ607" s="6">
        <v>963042.8</v>
      </c>
      <c r="AK607" s="6">
        <v>1000094</v>
      </c>
      <c r="AL607" s="6">
        <v>1025473</v>
      </c>
      <c r="AM607" s="6">
        <v>1082064.3</v>
      </c>
      <c r="AN607" s="6">
        <v>1123905.7</v>
      </c>
      <c r="AO607" s="6">
        <v>1097756.3</v>
      </c>
      <c r="AP607" s="6">
        <v>1092795.3999999999</v>
      </c>
      <c r="AQ607" s="6">
        <v>1033108.6</v>
      </c>
      <c r="AR607" s="6">
        <v>1037352.4</v>
      </c>
    </row>
    <row r="608" spans="1:44" x14ac:dyDescent="0.2">
      <c r="A608" s="9">
        <v>296</v>
      </c>
      <c r="B608" s="6">
        <v>540374.19999999995</v>
      </c>
      <c r="C608" s="6">
        <v>514711.4</v>
      </c>
      <c r="D608" s="6">
        <v>510930</v>
      </c>
      <c r="E608" s="6">
        <v>505153.9</v>
      </c>
      <c r="F608" s="6">
        <v>501036.3</v>
      </c>
      <c r="G608" s="6">
        <v>509863.4</v>
      </c>
      <c r="H608" s="6">
        <v>519725.1</v>
      </c>
      <c r="I608" s="6">
        <v>527455.1</v>
      </c>
      <c r="J608" s="6">
        <v>546889.19999999995</v>
      </c>
      <c r="K608" s="6">
        <v>568031.69999999995</v>
      </c>
      <c r="L608" s="6">
        <v>588478.4</v>
      </c>
      <c r="M608" s="6">
        <v>615492.9</v>
      </c>
      <c r="N608" s="6">
        <v>630374.30000000005</v>
      </c>
      <c r="O608" s="6">
        <v>667015.4</v>
      </c>
      <c r="P608" s="6">
        <v>697435.9</v>
      </c>
      <c r="Q608" s="6">
        <v>720487.6</v>
      </c>
      <c r="R608" s="6">
        <v>728939.5</v>
      </c>
      <c r="S608" s="6">
        <v>741039.8</v>
      </c>
      <c r="T608" s="6">
        <v>755521.8</v>
      </c>
      <c r="U608" s="6">
        <v>762277.4</v>
      </c>
      <c r="V608" s="6">
        <v>749497.6</v>
      </c>
      <c r="W608" s="6">
        <v>730156.4</v>
      </c>
      <c r="X608" s="6">
        <v>714115.7</v>
      </c>
      <c r="Y608" s="6">
        <v>693512.2</v>
      </c>
      <c r="Z608" s="6">
        <v>686186.3</v>
      </c>
      <c r="AA608" s="6">
        <v>684979.4</v>
      </c>
      <c r="AB608" s="6">
        <v>666899</v>
      </c>
      <c r="AC608" s="6">
        <v>671450.2</v>
      </c>
      <c r="AD608" s="6">
        <v>678118.5</v>
      </c>
      <c r="AE608" s="6">
        <v>705578.5</v>
      </c>
      <c r="AF608" s="6">
        <v>756330.5</v>
      </c>
      <c r="AG608" s="6">
        <v>798398.8</v>
      </c>
      <c r="AH608" s="6">
        <v>830553.3</v>
      </c>
      <c r="AI608" s="6">
        <v>846695.5</v>
      </c>
      <c r="AJ608" s="6">
        <v>859297.4</v>
      </c>
      <c r="AK608" s="6">
        <v>896278.6</v>
      </c>
      <c r="AL608" s="6">
        <v>920777.6</v>
      </c>
      <c r="AM608" s="6">
        <v>978869</v>
      </c>
      <c r="AN608" s="6">
        <v>1021337.5</v>
      </c>
      <c r="AO608" s="6">
        <v>999012.7</v>
      </c>
      <c r="AP608" s="6">
        <v>985236.2</v>
      </c>
      <c r="AQ608" s="6">
        <v>934637.9</v>
      </c>
      <c r="AR608" s="6">
        <v>939569.2</v>
      </c>
    </row>
    <row r="609" spans="1:44" x14ac:dyDescent="0.2">
      <c r="A609" s="9">
        <v>297</v>
      </c>
      <c r="B609" s="6">
        <v>63863</v>
      </c>
      <c r="C609" s="6">
        <v>65852.899999999994</v>
      </c>
      <c r="D609" s="6">
        <v>63432.6</v>
      </c>
      <c r="E609" s="6">
        <v>65849.3</v>
      </c>
      <c r="F609" s="6">
        <v>64251.7</v>
      </c>
      <c r="G609" s="6">
        <v>69821.8</v>
      </c>
      <c r="H609" s="6">
        <v>70554</v>
      </c>
      <c r="I609" s="6">
        <v>73056.7</v>
      </c>
      <c r="J609" s="6">
        <v>75802.5</v>
      </c>
      <c r="K609" s="6">
        <v>73008.3</v>
      </c>
      <c r="L609" s="6">
        <v>75998.3</v>
      </c>
      <c r="M609" s="6">
        <v>78960</v>
      </c>
      <c r="N609" s="6">
        <v>81885.899999999994</v>
      </c>
      <c r="O609" s="6">
        <v>81235.100000000006</v>
      </c>
      <c r="P609" s="6">
        <v>84244.5</v>
      </c>
      <c r="Q609" s="6">
        <v>86297.600000000006</v>
      </c>
      <c r="R609" s="6">
        <v>85769.8</v>
      </c>
      <c r="S609" s="6">
        <v>90495.6</v>
      </c>
      <c r="T609" s="6">
        <v>93855.8</v>
      </c>
      <c r="U609" s="6">
        <v>89131.8</v>
      </c>
      <c r="V609" s="6">
        <v>91844.2</v>
      </c>
      <c r="W609" s="6">
        <v>93866.9</v>
      </c>
      <c r="X609" s="6">
        <v>97462.1</v>
      </c>
      <c r="Y609" s="6">
        <v>96927.2</v>
      </c>
      <c r="Z609" s="6">
        <v>99968.6</v>
      </c>
      <c r="AA609" s="6">
        <v>102869.8</v>
      </c>
      <c r="AB609" s="6">
        <v>105778.5</v>
      </c>
      <c r="AC609" s="6">
        <v>107189.1</v>
      </c>
      <c r="AD609" s="6">
        <v>109246.2</v>
      </c>
      <c r="AE609" s="6">
        <v>104877</v>
      </c>
      <c r="AF609" s="6">
        <v>102866</v>
      </c>
      <c r="AG609" s="6">
        <v>101320.9</v>
      </c>
      <c r="AH609" s="6">
        <v>102627.2</v>
      </c>
      <c r="AI609" s="6">
        <v>103436.3</v>
      </c>
      <c r="AJ609" s="6">
        <v>104117</v>
      </c>
      <c r="AK609" s="6">
        <v>104006.9</v>
      </c>
      <c r="AL609" s="6">
        <v>104814.7</v>
      </c>
      <c r="AM609" s="6">
        <v>103195.3</v>
      </c>
      <c r="AN609" s="6">
        <v>102506.3</v>
      </c>
      <c r="AO609" s="6">
        <v>98636.9</v>
      </c>
      <c r="AP609" s="6">
        <v>107805.2</v>
      </c>
      <c r="AQ609" s="6">
        <v>98583.1</v>
      </c>
      <c r="AR609" s="6">
        <v>97872.2</v>
      </c>
    </row>
    <row r="610" spans="1:44" x14ac:dyDescent="0.2">
      <c r="A610" s="9">
        <v>298</v>
      </c>
      <c r="B610" s="6">
        <v>1007730.4</v>
      </c>
      <c r="C610" s="6">
        <v>1053874.2</v>
      </c>
      <c r="D610" s="6">
        <v>1093412.8</v>
      </c>
      <c r="E610" s="6">
        <v>1137065.6000000001</v>
      </c>
      <c r="F610" s="6">
        <v>1168380.8999999999</v>
      </c>
      <c r="G610" s="6">
        <v>1190565</v>
      </c>
      <c r="H610" s="6">
        <v>1219218.8999999999</v>
      </c>
      <c r="I610" s="6">
        <v>1241718.3999999999</v>
      </c>
      <c r="J610" s="6">
        <v>1251154.3999999999</v>
      </c>
      <c r="K610" s="6">
        <v>1253036.3999999999</v>
      </c>
      <c r="L610" s="6">
        <v>1273132.1000000001</v>
      </c>
      <c r="M610" s="6">
        <v>1289252.7</v>
      </c>
      <c r="N610" s="6">
        <v>1312687.8999999999</v>
      </c>
      <c r="O610" s="6">
        <v>1374590.9</v>
      </c>
      <c r="P610" s="6">
        <v>1447894.4</v>
      </c>
      <c r="Q610" s="6">
        <v>1463381.4</v>
      </c>
      <c r="R610" s="6">
        <v>1504959.9</v>
      </c>
      <c r="S610" s="6">
        <v>1533524.1</v>
      </c>
      <c r="T610" s="6">
        <v>1568565.8</v>
      </c>
      <c r="U610" s="6">
        <v>1591143.8</v>
      </c>
      <c r="V610" s="6">
        <v>1606732.5</v>
      </c>
      <c r="W610" s="6">
        <v>1623763.7</v>
      </c>
      <c r="X610" s="6">
        <v>1641498.7</v>
      </c>
      <c r="Y610" s="6">
        <v>1676987.8</v>
      </c>
      <c r="Z610" s="6">
        <v>1699461.1</v>
      </c>
      <c r="AA610" s="6">
        <v>1744850.3</v>
      </c>
      <c r="AB610" s="6">
        <v>1803994.1</v>
      </c>
      <c r="AC610" s="6">
        <v>1858370.5</v>
      </c>
      <c r="AD610" s="6">
        <v>1904766</v>
      </c>
      <c r="AE610" s="6">
        <v>1975496.4</v>
      </c>
      <c r="AF610" s="6">
        <v>2028935.9</v>
      </c>
      <c r="AG610" s="6">
        <v>2028128.1</v>
      </c>
      <c r="AH610" s="6">
        <v>2036376</v>
      </c>
      <c r="AI610" s="6">
        <v>2055009.8</v>
      </c>
      <c r="AJ610" s="6">
        <v>2082202.6</v>
      </c>
      <c r="AK610" s="6">
        <v>2119892.9</v>
      </c>
      <c r="AL610" s="6">
        <v>2121950.4</v>
      </c>
      <c r="AM610" s="6">
        <v>2158212</v>
      </c>
      <c r="AN610" s="6">
        <v>2125705.5</v>
      </c>
      <c r="AO610" s="6">
        <v>2088218.6</v>
      </c>
      <c r="AP610" s="6">
        <v>2089798</v>
      </c>
      <c r="AQ610" s="6">
        <v>2114914</v>
      </c>
      <c r="AR610" s="6">
        <v>2133101.1</v>
      </c>
    </row>
    <row r="611" spans="1:44" x14ac:dyDescent="0.2">
      <c r="A611" s="9">
        <v>299</v>
      </c>
      <c r="B611" s="6">
        <v>746318.1</v>
      </c>
      <c r="C611" s="6">
        <v>783953.8</v>
      </c>
      <c r="D611" s="6">
        <v>813662.6</v>
      </c>
      <c r="E611" s="6">
        <v>840419.3</v>
      </c>
      <c r="F611" s="6">
        <v>866662.7</v>
      </c>
      <c r="G611" s="6">
        <v>881358.8</v>
      </c>
      <c r="H611" s="6">
        <v>901981.1</v>
      </c>
      <c r="I611" s="6">
        <v>918477.4</v>
      </c>
      <c r="J611" s="6">
        <v>936065</v>
      </c>
      <c r="K611" s="6">
        <v>936026.5</v>
      </c>
      <c r="L611" s="6">
        <v>944831.5</v>
      </c>
      <c r="M611" s="6">
        <v>938679.8</v>
      </c>
      <c r="N611" s="6">
        <v>942984.9</v>
      </c>
      <c r="O611" s="6">
        <v>968620.2</v>
      </c>
      <c r="P611" s="6">
        <v>996071.5</v>
      </c>
      <c r="Q611" s="6">
        <v>1008914</v>
      </c>
      <c r="R611" s="6">
        <v>1038955.1</v>
      </c>
      <c r="S611" s="6">
        <v>1052393.8999999999</v>
      </c>
      <c r="T611" s="6">
        <v>1078235.8</v>
      </c>
      <c r="U611" s="6">
        <v>1084021.8999999999</v>
      </c>
      <c r="V611" s="6">
        <v>1077398</v>
      </c>
      <c r="W611" s="6">
        <v>1071614.3999999999</v>
      </c>
      <c r="X611" s="6">
        <v>1073424.3999999999</v>
      </c>
      <c r="Y611" s="6">
        <v>1093619.1000000001</v>
      </c>
      <c r="Z611" s="6">
        <v>1109730.8999999999</v>
      </c>
      <c r="AA611" s="6">
        <v>1122506.1000000001</v>
      </c>
      <c r="AB611" s="6">
        <v>1140118.8999999999</v>
      </c>
      <c r="AC611" s="6">
        <v>1156296.5</v>
      </c>
      <c r="AD611" s="6">
        <v>1180695.1000000001</v>
      </c>
      <c r="AE611" s="6">
        <v>1208878.1000000001</v>
      </c>
      <c r="AF611" s="6">
        <v>1232587.8</v>
      </c>
      <c r="AG611" s="6">
        <v>1240454.7</v>
      </c>
      <c r="AH611" s="6">
        <v>1244779.6000000001</v>
      </c>
      <c r="AI611" s="6">
        <v>1253629.1000000001</v>
      </c>
      <c r="AJ611" s="6">
        <v>1264062.3999999999</v>
      </c>
      <c r="AK611" s="6">
        <v>1281838.8999999999</v>
      </c>
      <c r="AL611" s="6">
        <v>1298892.7</v>
      </c>
      <c r="AM611" s="6">
        <v>1303990</v>
      </c>
      <c r="AN611" s="6">
        <v>1295199</v>
      </c>
      <c r="AO611" s="6">
        <v>1280719</v>
      </c>
      <c r="AP611" s="6">
        <v>1273854.2</v>
      </c>
      <c r="AQ611" s="6">
        <v>1283134.7</v>
      </c>
      <c r="AR611" s="6">
        <v>1291832.8999999999</v>
      </c>
    </row>
    <row r="612" spans="1:44" x14ac:dyDescent="0.2">
      <c r="A612" s="9">
        <v>300</v>
      </c>
      <c r="B612" s="6">
        <v>119067.9</v>
      </c>
      <c r="C612" s="6">
        <v>123616.4</v>
      </c>
      <c r="D612" s="6">
        <v>124754</v>
      </c>
      <c r="E612" s="6">
        <v>125238.5</v>
      </c>
      <c r="F612" s="6">
        <v>125887.9</v>
      </c>
      <c r="G612" s="6">
        <v>126982.3</v>
      </c>
      <c r="H612" s="6">
        <v>130281.7</v>
      </c>
      <c r="I612" s="6">
        <v>137925.70000000001</v>
      </c>
      <c r="J612" s="6">
        <v>140921</v>
      </c>
      <c r="K612" s="6">
        <v>140740.20000000001</v>
      </c>
      <c r="L612" s="6">
        <v>140798.79999999999</v>
      </c>
      <c r="M612" s="6">
        <v>144092.20000000001</v>
      </c>
      <c r="N612" s="6">
        <v>150432.4</v>
      </c>
      <c r="O612" s="6">
        <v>157715.9</v>
      </c>
      <c r="P612" s="6">
        <v>163586.5</v>
      </c>
      <c r="Q612" s="6">
        <v>167505.5</v>
      </c>
      <c r="R612" s="6">
        <v>171613.8</v>
      </c>
      <c r="S612" s="6">
        <v>176683.9</v>
      </c>
      <c r="T612" s="6">
        <v>175909.5</v>
      </c>
      <c r="U612" s="6">
        <v>175619.7</v>
      </c>
      <c r="V612" s="6">
        <v>178024.2</v>
      </c>
      <c r="W612" s="6">
        <v>181151.8</v>
      </c>
      <c r="X612" s="6">
        <v>177978.2</v>
      </c>
      <c r="Y612" s="6">
        <v>178334.2</v>
      </c>
      <c r="Z612" s="6">
        <v>174826.2</v>
      </c>
      <c r="AA612" s="6">
        <v>184843.2</v>
      </c>
      <c r="AB612" s="6">
        <v>188771.9</v>
      </c>
      <c r="AC612" s="6">
        <v>193519.8</v>
      </c>
      <c r="AD612" s="6">
        <v>193847.4</v>
      </c>
      <c r="AE612" s="6">
        <v>199103.8</v>
      </c>
      <c r="AF612" s="6">
        <v>206522.7</v>
      </c>
      <c r="AG612" s="6">
        <v>210473.4</v>
      </c>
      <c r="AH612" s="6">
        <v>214740.4</v>
      </c>
      <c r="AI612" s="6">
        <v>222945.9</v>
      </c>
      <c r="AJ612" s="6">
        <v>229455.1</v>
      </c>
      <c r="AK612" s="6">
        <v>242443.9</v>
      </c>
      <c r="AL612" s="6">
        <v>243773.8</v>
      </c>
      <c r="AM612" s="6">
        <v>244309</v>
      </c>
      <c r="AN612" s="6">
        <v>243798.9</v>
      </c>
      <c r="AO612" s="6">
        <v>244919.1</v>
      </c>
      <c r="AP612" s="6">
        <v>246572.5</v>
      </c>
      <c r="AQ612" s="6">
        <v>247735.8</v>
      </c>
      <c r="AR612" s="6">
        <v>248692.1</v>
      </c>
    </row>
    <row r="613" spans="1:44" x14ac:dyDescent="0.2">
      <c r="A613" s="9">
        <v>301</v>
      </c>
      <c r="B613" s="6">
        <v>396720.7</v>
      </c>
      <c r="C613" s="6">
        <v>416968.6</v>
      </c>
      <c r="D613" s="6">
        <v>444113.3</v>
      </c>
      <c r="E613" s="6">
        <v>458254.3</v>
      </c>
      <c r="F613" s="6">
        <v>472274.9</v>
      </c>
      <c r="G613" s="6">
        <v>485589.9</v>
      </c>
      <c r="H613" s="6">
        <v>516280.5</v>
      </c>
      <c r="I613" s="6">
        <v>543140.80000000005</v>
      </c>
      <c r="J613" s="6">
        <v>564541.4</v>
      </c>
      <c r="K613" s="6">
        <v>576243.69999999995</v>
      </c>
      <c r="L613" s="6">
        <v>577036.9</v>
      </c>
      <c r="M613" s="6">
        <v>587234.4</v>
      </c>
      <c r="N613" s="6">
        <v>608909.69999999995</v>
      </c>
      <c r="O613" s="6">
        <v>626310.19999999995</v>
      </c>
      <c r="P613" s="6">
        <v>642611.30000000005</v>
      </c>
      <c r="Q613" s="6">
        <v>661867.19999999995</v>
      </c>
      <c r="R613" s="6">
        <v>686710.3</v>
      </c>
      <c r="S613" s="6">
        <v>708521.3</v>
      </c>
      <c r="T613" s="6">
        <v>725651.9</v>
      </c>
      <c r="U613" s="6">
        <v>744937.7</v>
      </c>
      <c r="V613" s="6">
        <v>768527</v>
      </c>
      <c r="W613" s="6">
        <v>789912.9</v>
      </c>
      <c r="X613" s="6">
        <v>822993.3</v>
      </c>
      <c r="Y613" s="6">
        <v>850396.4</v>
      </c>
      <c r="Z613" s="6">
        <v>873244.3</v>
      </c>
      <c r="AA613" s="6">
        <v>900948.9</v>
      </c>
      <c r="AB613" s="6">
        <v>980977.9</v>
      </c>
      <c r="AC613" s="6">
        <v>1018260.8</v>
      </c>
      <c r="AD613" s="6">
        <v>1059316.8999999999</v>
      </c>
      <c r="AE613" s="6">
        <v>1099354.2</v>
      </c>
      <c r="AF613" s="6">
        <v>1054880.1000000001</v>
      </c>
      <c r="AG613" s="6">
        <v>1135108.3</v>
      </c>
      <c r="AH613" s="6">
        <v>1175347.8999999999</v>
      </c>
      <c r="AI613" s="6">
        <v>1253210.8</v>
      </c>
      <c r="AJ613" s="6">
        <v>1268987.2</v>
      </c>
      <c r="AK613" s="6">
        <v>1205236.3999999999</v>
      </c>
      <c r="AL613" s="6">
        <v>1279965.2</v>
      </c>
      <c r="AM613" s="6">
        <v>1284940</v>
      </c>
      <c r="AN613" s="6">
        <v>1289708.8999999999</v>
      </c>
      <c r="AO613" s="6">
        <v>1295083.3</v>
      </c>
      <c r="AP613" s="6">
        <v>1300057.2</v>
      </c>
      <c r="AQ613" s="6">
        <v>1316564.3999999999</v>
      </c>
      <c r="AR613" s="6">
        <v>1318435.5</v>
      </c>
    </row>
    <row r="614" spans="1:44" x14ac:dyDescent="0.2">
      <c r="A614" s="9">
        <v>302</v>
      </c>
      <c r="B614" s="6">
        <v>9083516.9000000004</v>
      </c>
      <c r="C614" s="6">
        <v>9563982.3000000007</v>
      </c>
      <c r="D614" s="6">
        <v>9594528.0999999996</v>
      </c>
      <c r="E614" s="6">
        <v>9328078.4000000004</v>
      </c>
      <c r="F614" s="6">
        <v>9802985.6999999993</v>
      </c>
      <c r="G614" s="6">
        <v>10468660.9</v>
      </c>
      <c r="H614" s="6">
        <v>11033076.1</v>
      </c>
      <c r="I614" s="6">
        <v>11444833.699999999</v>
      </c>
      <c r="J614" s="6">
        <v>11276046.300000001</v>
      </c>
      <c r="K614" s="6">
        <v>11410215.4</v>
      </c>
      <c r="L614" s="6">
        <v>11218899.199999999</v>
      </c>
      <c r="M614" s="6">
        <v>11670677.9</v>
      </c>
      <c r="N614" s="6">
        <v>12398559.4</v>
      </c>
      <c r="O614" s="6">
        <v>12795069.6</v>
      </c>
      <c r="P614" s="6">
        <v>13317005.6</v>
      </c>
      <c r="Q614" s="6">
        <v>13971254.9</v>
      </c>
      <c r="R614" s="6">
        <v>14503345.6</v>
      </c>
      <c r="S614" s="6">
        <v>14781753.300000001</v>
      </c>
      <c r="T614" s="6">
        <v>14964193</v>
      </c>
      <c r="U614" s="6">
        <v>14901507.6</v>
      </c>
      <c r="V614" s="6">
        <v>15487941.5</v>
      </c>
      <c r="W614" s="6">
        <v>15919703.6</v>
      </c>
      <c r="X614" s="6">
        <v>16590381.1</v>
      </c>
      <c r="Y614" s="6">
        <v>17034743.199999999</v>
      </c>
      <c r="Z614" s="6">
        <v>17719097.399999999</v>
      </c>
      <c r="AA614" s="6">
        <v>19044324.399999999</v>
      </c>
      <c r="AB614" s="6">
        <v>20087585.800000001</v>
      </c>
      <c r="AC614" s="6">
        <v>21166060.5</v>
      </c>
      <c r="AD614" s="6">
        <v>22145797.300000001</v>
      </c>
      <c r="AE614" s="6">
        <v>22026996.300000001</v>
      </c>
      <c r="AF614" s="6">
        <v>22024346.699999999</v>
      </c>
      <c r="AG614" s="6">
        <v>22556402.800000001</v>
      </c>
      <c r="AH614" s="6">
        <v>23484367.399999999</v>
      </c>
      <c r="AI614" s="6">
        <v>24436389</v>
      </c>
      <c r="AJ614" s="6">
        <v>24956428.800000001</v>
      </c>
      <c r="AK614" s="6">
        <v>25239112.699999999</v>
      </c>
      <c r="AL614" s="6">
        <v>25017575.100000001</v>
      </c>
      <c r="AM614" s="6">
        <v>23534908.699999999</v>
      </c>
      <c r="AN614" s="6">
        <v>24283392.199999999</v>
      </c>
      <c r="AO614" s="6">
        <v>24803143.800000001</v>
      </c>
      <c r="AP614" s="6">
        <v>25413560.699999999</v>
      </c>
      <c r="AQ614" s="6">
        <v>25824469.899999999</v>
      </c>
      <c r="AR614" s="6">
        <v>26042789.100000001</v>
      </c>
    </row>
    <row r="615" spans="1:44" x14ac:dyDescent="0.2">
      <c r="A615" s="9">
        <v>303</v>
      </c>
      <c r="B615" s="6">
        <v>3706614.7</v>
      </c>
      <c r="C615" s="6">
        <v>3946953.8</v>
      </c>
      <c r="D615" s="6">
        <v>3883676.9</v>
      </c>
      <c r="E615" s="6">
        <v>3576766.2</v>
      </c>
      <c r="F615" s="6">
        <v>3871858.8</v>
      </c>
      <c r="G615" s="6">
        <v>4147017.4</v>
      </c>
      <c r="H615" s="6">
        <v>4353382.5999999996</v>
      </c>
      <c r="I615" s="6">
        <v>4446762</v>
      </c>
      <c r="J615" s="6">
        <v>4232427.0999999996</v>
      </c>
      <c r="K615" s="6">
        <v>4235808.2</v>
      </c>
      <c r="L615" s="6">
        <v>4016506.5</v>
      </c>
      <c r="M615" s="6">
        <v>4175354.4</v>
      </c>
      <c r="N615" s="6">
        <v>4530163.5999999996</v>
      </c>
      <c r="O615" s="6">
        <v>4603097.9000000004</v>
      </c>
      <c r="P615" s="6">
        <v>4651159.4000000004</v>
      </c>
      <c r="Q615" s="6">
        <v>4909854.3</v>
      </c>
      <c r="R615" s="6">
        <v>5084410</v>
      </c>
      <c r="S615" s="6">
        <v>5070633.7</v>
      </c>
      <c r="T615" s="6">
        <v>5055475.9000000004</v>
      </c>
      <c r="U615" s="6">
        <v>4886023.7</v>
      </c>
      <c r="V615" s="6">
        <v>5147185.9000000004</v>
      </c>
      <c r="W615" s="6">
        <v>5277743.0999999996</v>
      </c>
      <c r="X615" s="6">
        <v>5561096.4000000004</v>
      </c>
      <c r="Y615" s="6">
        <v>5716314.5</v>
      </c>
      <c r="Z615" s="6">
        <v>5906051.4000000004</v>
      </c>
      <c r="AA615" s="6">
        <v>6280918.0999999996</v>
      </c>
      <c r="AB615" s="6">
        <v>6580722.0999999996</v>
      </c>
      <c r="AC615" s="6">
        <v>6820081.5999999996</v>
      </c>
      <c r="AD615" s="6">
        <v>6991784.9000000004</v>
      </c>
      <c r="AE615" s="6">
        <v>6691750.5999999996</v>
      </c>
      <c r="AF615" s="6">
        <v>6536493.7000000002</v>
      </c>
      <c r="AG615" s="6">
        <v>6615149.7000000002</v>
      </c>
      <c r="AH615" s="6">
        <v>6860976.4000000004</v>
      </c>
      <c r="AI615" s="6">
        <v>7085832.2000000002</v>
      </c>
      <c r="AJ615" s="6">
        <v>7199963.4000000004</v>
      </c>
      <c r="AK615" s="6">
        <v>7168540.2000000002</v>
      </c>
      <c r="AL615" s="6">
        <v>6871888.9000000004</v>
      </c>
      <c r="AM615" s="6">
        <v>6078565.5</v>
      </c>
      <c r="AN615" s="6">
        <v>6294947.7000000002</v>
      </c>
      <c r="AO615" s="6">
        <v>6512594.5999999996</v>
      </c>
      <c r="AP615" s="6">
        <v>6743265.5999999996</v>
      </c>
      <c r="AQ615" s="6">
        <v>6872477.9000000004</v>
      </c>
      <c r="AR615" s="6">
        <v>6956424.9000000004</v>
      </c>
    </row>
    <row r="616" spans="1:44" x14ac:dyDescent="0.2">
      <c r="A616" s="9">
        <v>304</v>
      </c>
      <c r="B616" s="6">
        <v>3798575.2</v>
      </c>
      <c r="C616" s="6">
        <v>4008769</v>
      </c>
      <c r="D616" s="6">
        <v>4087647.8</v>
      </c>
      <c r="E616" s="6">
        <v>4143955.5</v>
      </c>
      <c r="F616" s="6">
        <v>4274035.2</v>
      </c>
      <c r="G616" s="6">
        <v>4608152.5</v>
      </c>
      <c r="H616" s="6">
        <v>4913187.7</v>
      </c>
      <c r="I616" s="6">
        <v>5200558.8</v>
      </c>
      <c r="J616" s="6">
        <v>5257986.9000000004</v>
      </c>
      <c r="K616" s="6">
        <v>5375488</v>
      </c>
      <c r="L616" s="6">
        <v>5409278.5999999996</v>
      </c>
      <c r="M616" s="6">
        <v>5650352.9000000004</v>
      </c>
      <c r="N616" s="6">
        <v>5955094.7000000002</v>
      </c>
      <c r="O616" s="6">
        <v>6199600.2000000002</v>
      </c>
      <c r="P616" s="6">
        <v>6583045.7999999998</v>
      </c>
      <c r="Q616" s="6">
        <v>6926981.2999999998</v>
      </c>
      <c r="R616" s="6">
        <v>7232872.9000000004</v>
      </c>
      <c r="S616" s="6">
        <v>7482562</v>
      </c>
      <c r="T616" s="6">
        <v>7634210.7000000002</v>
      </c>
      <c r="U616" s="6">
        <v>7721260.2000000002</v>
      </c>
      <c r="V616" s="6">
        <v>8029484.5</v>
      </c>
      <c r="W616" s="6">
        <v>8320586.7999999998</v>
      </c>
      <c r="X616" s="6">
        <v>8691052.3000000007</v>
      </c>
      <c r="Y616" s="6">
        <v>8960565.9000000004</v>
      </c>
      <c r="Z616" s="6">
        <v>9420897.9000000004</v>
      </c>
      <c r="AA616" s="6">
        <v>10275848.800000001</v>
      </c>
      <c r="AB616" s="6">
        <v>10962046</v>
      </c>
      <c r="AC616" s="6">
        <v>11724242.300000001</v>
      </c>
      <c r="AD616" s="6">
        <v>12460390.9</v>
      </c>
      <c r="AE616" s="6">
        <v>12544166.9</v>
      </c>
      <c r="AF616" s="6">
        <v>12593316.1</v>
      </c>
      <c r="AG616" s="6">
        <v>12997182.199999999</v>
      </c>
      <c r="AH616" s="6">
        <v>13629144.1</v>
      </c>
      <c r="AI616" s="6">
        <v>14313996</v>
      </c>
      <c r="AJ616" s="6">
        <v>14678243</v>
      </c>
      <c r="AK616" s="6">
        <v>14920557.6</v>
      </c>
      <c r="AL616" s="6">
        <v>14981435.699999999</v>
      </c>
      <c r="AM616" s="6">
        <v>14216066.9</v>
      </c>
      <c r="AN616" s="6">
        <v>14739097</v>
      </c>
      <c r="AO616" s="6">
        <v>15102084.300000001</v>
      </c>
      <c r="AP616" s="6">
        <v>15480863.300000001</v>
      </c>
      <c r="AQ616" s="6">
        <v>15795570.1</v>
      </c>
      <c r="AR616" s="6">
        <v>15905734.4</v>
      </c>
    </row>
    <row r="617" spans="1:44" x14ac:dyDescent="0.2">
      <c r="A617" s="9">
        <v>305</v>
      </c>
      <c r="B617" s="6">
        <v>9501067.4000000004</v>
      </c>
      <c r="C617" s="6">
        <v>10003333.6</v>
      </c>
      <c r="D617" s="6">
        <v>10051091.699999999</v>
      </c>
      <c r="E617" s="6">
        <v>9790500.4000000004</v>
      </c>
      <c r="F617" s="6">
        <v>10284521.699999999</v>
      </c>
      <c r="G617" s="6">
        <v>10963649.1</v>
      </c>
      <c r="H617" s="6">
        <v>11558508.300000001</v>
      </c>
      <c r="I617" s="6">
        <v>11993311.4</v>
      </c>
      <c r="J617" s="6">
        <v>11824517.9</v>
      </c>
      <c r="K617" s="6">
        <v>11967949</v>
      </c>
      <c r="L617" s="6">
        <v>11770188.4</v>
      </c>
      <c r="M617" s="6">
        <v>12231270.199999999</v>
      </c>
      <c r="N617" s="6">
        <v>12982811.1</v>
      </c>
      <c r="O617" s="6">
        <v>13399731.800000001</v>
      </c>
      <c r="P617" s="6">
        <v>13940122.9</v>
      </c>
      <c r="Q617" s="6">
        <v>14609121.9</v>
      </c>
      <c r="R617" s="6">
        <v>15163271</v>
      </c>
      <c r="S617" s="6">
        <v>15466490.1</v>
      </c>
      <c r="T617" s="6">
        <v>15673118.699999999</v>
      </c>
      <c r="U617" s="6">
        <v>15631653.6</v>
      </c>
      <c r="V617" s="6">
        <v>16250199.800000001</v>
      </c>
      <c r="W617" s="6">
        <v>16712782.800000001</v>
      </c>
      <c r="X617" s="6">
        <v>17423108.600000001</v>
      </c>
      <c r="Y617" s="6">
        <v>17902498.600000001</v>
      </c>
      <c r="Z617" s="6">
        <v>18611665.5</v>
      </c>
      <c r="AA617" s="6">
        <v>19953490.600000001</v>
      </c>
      <c r="AB617" s="6">
        <v>21072621.5</v>
      </c>
      <c r="AC617" s="6">
        <v>22188107.199999999</v>
      </c>
      <c r="AD617" s="6">
        <v>23210715.300000001</v>
      </c>
      <c r="AE617" s="6">
        <v>23131858.899999999</v>
      </c>
      <c r="AF617" s="6">
        <v>23082842.399999999</v>
      </c>
      <c r="AG617" s="6">
        <v>23697823</v>
      </c>
      <c r="AH617" s="6">
        <v>24663263.800000001</v>
      </c>
      <c r="AI617" s="6">
        <v>25692805.199999999</v>
      </c>
      <c r="AJ617" s="6">
        <v>26229518.199999999</v>
      </c>
      <c r="AK617" s="6">
        <v>26454968</v>
      </c>
      <c r="AL617" s="6">
        <v>26305627.100000001</v>
      </c>
      <c r="AM617" s="6">
        <v>24824493.300000001</v>
      </c>
      <c r="AN617" s="6">
        <v>25577276.300000001</v>
      </c>
      <c r="AO617" s="6">
        <v>26104061.899999999</v>
      </c>
      <c r="AP617" s="6">
        <v>26720692</v>
      </c>
      <c r="AQ617" s="6">
        <v>27148890.5</v>
      </c>
      <c r="AR617" s="6">
        <v>27369586.899999999</v>
      </c>
    </row>
    <row r="618" spans="1:44" x14ac:dyDescent="0.2">
      <c r="A618" s="9">
        <v>306</v>
      </c>
      <c r="B618" s="6">
        <v>3676178.3</v>
      </c>
      <c r="C618" s="6">
        <v>3915769.1</v>
      </c>
      <c r="D618" s="6">
        <v>3849064.6</v>
      </c>
      <c r="E618" s="6">
        <v>3539833.8</v>
      </c>
      <c r="F618" s="6">
        <v>3835364.3</v>
      </c>
      <c r="G618" s="6">
        <v>4104256.6</v>
      </c>
      <c r="H618" s="6">
        <v>4312832.9000000004</v>
      </c>
      <c r="I618" s="6">
        <v>4406291.9000000004</v>
      </c>
      <c r="J618" s="6">
        <v>4184060.7</v>
      </c>
      <c r="K618" s="6">
        <v>4188747.6</v>
      </c>
      <c r="L618" s="6">
        <v>3967677.8</v>
      </c>
      <c r="M618" s="6">
        <v>4123112.1</v>
      </c>
      <c r="N618" s="6">
        <v>4475319.3</v>
      </c>
      <c r="O618" s="6">
        <v>4549650.0999999996</v>
      </c>
      <c r="P618" s="6">
        <v>4598126.5999999996</v>
      </c>
      <c r="Q618" s="6">
        <v>4848468.0999999996</v>
      </c>
      <c r="R618" s="6">
        <v>5018369.3</v>
      </c>
      <c r="S618" s="6">
        <v>5008598.0999999996</v>
      </c>
      <c r="T618" s="6">
        <v>5001635.5999999996</v>
      </c>
      <c r="U618" s="6">
        <v>4839564.3</v>
      </c>
      <c r="V618" s="6">
        <v>5108266.8</v>
      </c>
      <c r="W618" s="6">
        <v>5247709.0999999996</v>
      </c>
      <c r="X618" s="6">
        <v>5537921.5999999996</v>
      </c>
      <c r="Y618" s="6">
        <v>5700188.5</v>
      </c>
      <c r="Z618" s="6">
        <v>5891914.7000000002</v>
      </c>
      <c r="AA618" s="6">
        <v>6269579.2000000002</v>
      </c>
      <c r="AB618" s="6">
        <v>6564994.5999999996</v>
      </c>
      <c r="AC618" s="6">
        <v>6803422.2000000002</v>
      </c>
      <c r="AD618" s="6">
        <v>6976308.7999999998</v>
      </c>
      <c r="AE618" s="6">
        <v>6678899.5</v>
      </c>
      <c r="AF618" s="6">
        <v>6523011.5</v>
      </c>
      <c r="AG618" s="6">
        <v>6602333.4000000004</v>
      </c>
      <c r="AH618" s="6">
        <v>6844277.2000000002</v>
      </c>
      <c r="AI618" s="6">
        <v>7069276.7000000002</v>
      </c>
      <c r="AJ618" s="6">
        <v>7183427.2999999998</v>
      </c>
      <c r="AK618" s="6">
        <v>7156276.0999999996</v>
      </c>
      <c r="AL618" s="6">
        <v>6859638.9000000004</v>
      </c>
      <c r="AM618" s="6">
        <v>6066374.0999999996</v>
      </c>
      <c r="AN618" s="6">
        <v>6283436.5</v>
      </c>
      <c r="AO618" s="6">
        <v>6500993.2000000002</v>
      </c>
      <c r="AP618" s="6">
        <v>6730867.9000000004</v>
      </c>
      <c r="AQ618" s="6">
        <v>6860310.7999999998</v>
      </c>
      <c r="AR618" s="6">
        <v>6944108.7000000002</v>
      </c>
    </row>
    <row r="619" spans="1:44" x14ac:dyDescent="0.2">
      <c r="A619" s="9">
        <v>307</v>
      </c>
      <c r="B619" s="6">
        <v>5682071.9000000004</v>
      </c>
      <c r="C619" s="6">
        <v>5933009.5999999996</v>
      </c>
      <c r="D619" s="6">
        <v>6059373.5999999996</v>
      </c>
      <c r="E619" s="6">
        <v>6156582.5</v>
      </c>
      <c r="F619" s="6">
        <v>6324167.5</v>
      </c>
      <c r="G619" s="6">
        <v>6722711.5</v>
      </c>
      <c r="H619" s="6">
        <v>7104764</v>
      </c>
      <c r="I619" s="6">
        <v>7458262.5999999996</v>
      </c>
      <c r="J619" s="6">
        <v>7562855.5</v>
      </c>
      <c r="K619" s="6">
        <v>7716409.5</v>
      </c>
      <c r="L619" s="6">
        <v>7790057.7000000002</v>
      </c>
      <c r="M619" s="6">
        <v>8095284.0999999996</v>
      </c>
      <c r="N619" s="6">
        <v>8472564.8000000007</v>
      </c>
      <c r="O619" s="6">
        <v>8825954.9000000004</v>
      </c>
      <c r="P619" s="6">
        <v>9332554</v>
      </c>
      <c r="Q619" s="6">
        <v>9748251.1999999993</v>
      </c>
      <c r="R619" s="6">
        <v>10133096</v>
      </c>
      <c r="S619" s="6">
        <v>10453984</v>
      </c>
      <c r="T619" s="6">
        <v>10672538.1</v>
      </c>
      <c r="U619" s="6">
        <v>10799717.1</v>
      </c>
      <c r="V619" s="6">
        <v>11148646.800000001</v>
      </c>
      <c r="W619" s="6">
        <v>11471943.9</v>
      </c>
      <c r="X619" s="6">
        <v>11893606.9</v>
      </c>
      <c r="Y619" s="6">
        <v>12211178.1</v>
      </c>
      <c r="Z619" s="6">
        <v>12728223.300000001</v>
      </c>
      <c r="AA619" s="6">
        <v>13689848.9</v>
      </c>
      <c r="AB619" s="6">
        <v>14512763.199999999</v>
      </c>
      <c r="AC619" s="6">
        <v>15385693</v>
      </c>
      <c r="AD619" s="6">
        <v>16229970.1</v>
      </c>
      <c r="AE619" s="6">
        <v>16437330.300000001</v>
      </c>
      <c r="AF619" s="6">
        <v>16536248.199999999</v>
      </c>
      <c r="AG619" s="6">
        <v>17065567.699999999</v>
      </c>
      <c r="AH619" s="6">
        <v>17786622.699999999</v>
      </c>
      <c r="AI619" s="6">
        <v>18589105.399999999</v>
      </c>
      <c r="AJ619" s="6">
        <v>19011573.5</v>
      </c>
      <c r="AK619" s="6">
        <v>19266379.699999999</v>
      </c>
      <c r="AL619" s="6">
        <v>19428311.199999999</v>
      </c>
      <c r="AM619" s="6">
        <v>18758119.300000001</v>
      </c>
      <c r="AN619" s="6">
        <v>19293324.600000001</v>
      </c>
      <c r="AO619" s="6">
        <v>19597433.800000001</v>
      </c>
      <c r="AP619" s="6">
        <v>19977989.899999999</v>
      </c>
      <c r="AQ619" s="6">
        <v>20275032.699999999</v>
      </c>
      <c r="AR619" s="6">
        <v>20410003.5</v>
      </c>
    </row>
    <row r="620" spans="1:44" x14ac:dyDescent="0.2">
      <c r="A620" s="9">
        <v>308</v>
      </c>
      <c r="B620" s="6">
        <v>5287914.5</v>
      </c>
      <c r="C620" s="6">
        <v>5519219.7999999998</v>
      </c>
      <c r="D620" s="6">
        <v>5622296</v>
      </c>
      <c r="E620" s="6">
        <v>5707105.5</v>
      </c>
      <c r="F620" s="6">
        <v>5861277.5</v>
      </c>
      <c r="G620" s="6">
        <v>6243304.2999999998</v>
      </c>
      <c r="H620" s="6">
        <v>6595714.7999999998</v>
      </c>
      <c r="I620" s="6">
        <v>6922977.9000000004</v>
      </c>
      <c r="J620" s="6">
        <v>7009396.2999999998</v>
      </c>
      <c r="K620" s="6">
        <v>7151525.7999999998</v>
      </c>
      <c r="L620" s="6">
        <v>7223498</v>
      </c>
      <c r="M620" s="6">
        <v>7516437.5999999996</v>
      </c>
      <c r="N620" s="6">
        <v>7871304.5</v>
      </c>
      <c r="O620" s="6">
        <v>8206097.7999999998</v>
      </c>
      <c r="P620" s="6">
        <v>8693457.1999999993</v>
      </c>
      <c r="Q620" s="6">
        <v>9088694.9000000004</v>
      </c>
      <c r="R620" s="6">
        <v>9448611.6999999993</v>
      </c>
      <c r="S620" s="6">
        <v>9747767.5999999996</v>
      </c>
      <c r="T620" s="6">
        <v>9949543</v>
      </c>
      <c r="U620" s="6">
        <v>10058858</v>
      </c>
      <c r="V620" s="6">
        <v>10384267.1</v>
      </c>
      <c r="W620" s="6">
        <v>10686177.9</v>
      </c>
      <c r="X620" s="6">
        <v>11075448.699999999</v>
      </c>
      <c r="Y620" s="6">
        <v>11366448.6</v>
      </c>
      <c r="Z620" s="6">
        <v>11859267.4</v>
      </c>
      <c r="AA620" s="6">
        <v>12788418.800000001</v>
      </c>
      <c r="AB620" s="6">
        <v>13532949.6</v>
      </c>
      <c r="AC620" s="6">
        <v>14367501.800000001</v>
      </c>
      <c r="AD620" s="6">
        <v>15170003.5</v>
      </c>
      <c r="AE620" s="6">
        <v>15338383.5</v>
      </c>
      <c r="AF620" s="6">
        <v>15480850.4</v>
      </c>
      <c r="AG620" s="6">
        <v>15930232.800000001</v>
      </c>
      <c r="AH620" s="6">
        <v>16610960.1</v>
      </c>
      <c r="AI620" s="6">
        <v>17335937.399999999</v>
      </c>
      <c r="AJ620" s="6">
        <v>17742414.300000001</v>
      </c>
      <c r="AK620" s="6">
        <v>18059852.100000001</v>
      </c>
      <c r="AL620" s="6">
        <v>18147926</v>
      </c>
      <c r="AM620" s="6">
        <v>17473179.300000001</v>
      </c>
      <c r="AN620" s="6">
        <v>18003291.300000001</v>
      </c>
      <c r="AO620" s="6">
        <v>18301653.100000001</v>
      </c>
      <c r="AP620" s="6">
        <v>18676623.600000001</v>
      </c>
      <c r="AQ620" s="6">
        <v>18957056.300000001</v>
      </c>
      <c r="AR620" s="6">
        <v>19089971.399999999</v>
      </c>
    </row>
    <row r="621" spans="1:44" x14ac:dyDescent="0.2">
      <c r="A621" s="9">
        <v>309</v>
      </c>
      <c r="B621" s="6">
        <v>733903.4</v>
      </c>
      <c r="C621" s="6">
        <v>761579.4</v>
      </c>
      <c r="D621" s="6">
        <v>803973.5</v>
      </c>
      <c r="E621" s="6">
        <v>850267.5</v>
      </c>
      <c r="F621" s="6">
        <v>891704</v>
      </c>
      <c r="G621" s="6">
        <v>936536.4</v>
      </c>
      <c r="H621" s="6">
        <v>998586.5</v>
      </c>
      <c r="I621" s="6">
        <v>1084486.8999999999</v>
      </c>
      <c r="J621" s="6">
        <v>1137438.2</v>
      </c>
      <c r="K621" s="6">
        <v>1147902.8</v>
      </c>
      <c r="L621" s="6">
        <v>1202578.3999999999</v>
      </c>
      <c r="M621" s="6">
        <v>1281216.2</v>
      </c>
      <c r="N621" s="6">
        <v>1340931</v>
      </c>
      <c r="O621" s="6">
        <v>1427020.9</v>
      </c>
      <c r="P621" s="6">
        <v>1520536</v>
      </c>
      <c r="Q621" s="6">
        <v>1597174.6</v>
      </c>
      <c r="R621" s="6">
        <v>1614839.5</v>
      </c>
      <c r="S621" s="6">
        <v>1654622</v>
      </c>
      <c r="T621" s="6">
        <v>1661346</v>
      </c>
      <c r="U621" s="6">
        <v>1722661.7</v>
      </c>
      <c r="V621" s="6">
        <v>1785083.2</v>
      </c>
      <c r="W621" s="6">
        <v>1871182.1</v>
      </c>
      <c r="X621" s="6">
        <v>1932540.9</v>
      </c>
      <c r="Y621" s="6">
        <v>1976855.8</v>
      </c>
      <c r="Z621" s="6">
        <v>2073622.7</v>
      </c>
      <c r="AA621" s="6">
        <v>2189720.9</v>
      </c>
      <c r="AB621" s="6">
        <v>2381766.9</v>
      </c>
      <c r="AC621" s="6">
        <v>2600186.7000000002</v>
      </c>
      <c r="AD621" s="6">
        <v>2860216.8</v>
      </c>
      <c r="AE621" s="6">
        <v>2868537.3</v>
      </c>
      <c r="AF621" s="6">
        <v>2856637.7</v>
      </c>
      <c r="AG621" s="6">
        <v>3005756.5</v>
      </c>
      <c r="AH621" s="6">
        <v>3201352.4</v>
      </c>
      <c r="AI621" s="6">
        <v>3447939.7</v>
      </c>
      <c r="AJ621" s="6">
        <v>3550422.8</v>
      </c>
      <c r="AK621" s="6">
        <v>3521663.3</v>
      </c>
      <c r="AL621" s="6">
        <v>3481665.2</v>
      </c>
      <c r="AM621" s="6">
        <v>3383673.3</v>
      </c>
      <c r="AN621" s="6">
        <v>3402049.5</v>
      </c>
      <c r="AO621" s="6">
        <v>3410017.8</v>
      </c>
      <c r="AP621" s="6">
        <v>3451470.3</v>
      </c>
      <c r="AQ621" s="6">
        <v>3509647.6</v>
      </c>
      <c r="AR621" s="6">
        <v>3512119.8</v>
      </c>
    </row>
    <row r="622" spans="1:44" x14ac:dyDescent="0.2">
      <c r="A622" s="9">
        <v>310</v>
      </c>
      <c r="B622" s="6">
        <v>604159.19999999995</v>
      </c>
      <c r="C622" s="6">
        <v>648154.69999999995</v>
      </c>
      <c r="D622" s="6">
        <v>664092.9</v>
      </c>
      <c r="E622" s="6">
        <v>621393.6</v>
      </c>
      <c r="F622" s="6">
        <v>640164</v>
      </c>
      <c r="G622" s="6">
        <v>672879</v>
      </c>
      <c r="H622" s="6">
        <v>729593.2</v>
      </c>
      <c r="I622" s="6">
        <v>806711.7</v>
      </c>
      <c r="J622" s="6">
        <v>823039.6</v>
      </c>
      <c r="K622" s="6">
        <v>855581.9</v>
      </c>
      <c r="L622" s="6">
        <v>832296.6</v>
      </c>
      <c r="M622" s="6">
        <v>892053.1</v>
      </c>
      <c r="N622" s="6">
        <v>984722.4</v>
      </c>
      <c r="O622" s="6">
        <v>1018747.4</v>
      </c>
      <c r="P622" s="6">
        <v>1073228.1000000001</v>
      </c>
      <c r="Q622" s="6">
        <v>1138261.3</v>
      </c>
      <c r="R622" s="6">
        <v>1220383.7</v>
      </c>
      <c r="S622" s="6">
        <v>1305384</v>
      </c>
      <c r="T622" s="6">
        <v>1339668.1000000001</v>
      </c>
      <c r="U622" s="6">
        <v>1317634.8</v>
      </c>
      <c r="V622" s="6">
        <v>1359736</v>
      </c>
      <c r="W622" s="6">
        <v>1402663</v>
      </c>
      <c r="X622" s="6">
        <v>1476516.1</v>
      </c>
      <c r="Y622" s="6">
        <v>1550988.2</v>
      </c>
      <c r="Z622" s="6">
        <v>1668647</v>
      </c>
      <c r="AA622" s="6">
        <v>1802783.9</v>
      </c>
      <c r="AB622" s="6">
        <v>1974241.8</v>
      </c>
      <c r="AC622" s="6">
        <v>2086904.7</v>
      </c>
      <c r="AD622" s="6">
        <v>2207804.9</v>
      </c>
      <c r="AE622" s="6">
        <v>2191165.6</v>
      </c>
      <c r="AF622" s="6">
        <v>2146991.6</v>
      </c>
      <c r="AG622" s="6">
        <v>2207203</v>
      </c>
      <c r="AH622" s="6">
        <v>2317544</v>
      </c>
      <c r="AI622" s="6">
        <v>2462005.7999999998</v>
      </c>
      <c r="AJ622" s="6">
        <v>2550839.1</v>
      </c>
      <c r="AK622" s="6">
        <v>2674956.4</v>
      </c>
      <c r="AL622" s="6">
        <v>2734302.3</v>
      </c>
      <c r="AM622" s="6">
        <v>2642367.2000000002</v>
      </c>
      <c r="AN622" s="6">
        <v>2745950.3</v>
      </c>
      <c r="AO622" s="6">
        <v>2880218.5</v>
      </c>
      <c r="AP622" s="6">
        <v>2972719.8</v>
      </c>
      <c r="AQ622" s="6">
        <v>3027040.4</v>
      </c>
      <c r="AR622" s="6">
        <v>3036338</v>
      </c>
    </row>
    <row r="623" spans="1:44" x14ac:dyDescent="0.2">
      <c r="A623" s="9">
        <v>311</v>
      </c>
      <c r="B623" s="6">
        <v>336023.5</v>
      </c>
      <c r="C623" s="6">
        <v>352374.8</v>
      </c>
      <c r="D623" s="6">
        <v>355302.7</v>
      </c>
      <c r="E623" s="6">
        <v>367143.7</v>
      </c>
      <c r="F623" s="6">
        <v>394035.20000000001</v>
      </c>
      <c r="G623" s="6">
        <v>414891.3</v>
      </c>
      <c r="H623" s="6">
        <v>438861.3</v>
      </c>
      <c r="I623" s="6">
        <v>459374.2</v>
      </c>
      <c r="J623" s="6">
        <v>465215.8</v>
      </c>
      <c r="K623" s="6">
        <v>474626</v>
      </c>
      <c r="L623" s="6">
        <v>478441.6</v>
      </c>
      <c r="M623" s="6">
        <v>499110.6</v>
      </c>
      <c r="N623" s="6">
        <v>512603</v>
      </c>
      <c r="O623" s="6">
        <v>535202.4</v>
      </c>
      <c r="P623" s="6">
        <v>544279.80000000005</v>
      </c>
      <c r="Q623" s="6">
        <v>585621.9</v>
      </c>
      <c r="R623" s="6">
        <v>611799</v>
      </c>
      <c r="S623" s="6">
        <v>624572.5</v>
      </c>
      <c r="T623" s="6">
        <v>641758.30000000005</v>
      </c>
      <c r="U623" s="6">
        <v>629678.69999999995</v>
      </c>
      <c r="V623" s="6">
        <v>653122</v>
      </c>
      <c r="W623" s="6">
        <v>685643.5</v>
      </c>
      <c r="X623" s="6">
        <v>714715.2</v>
      </c>
      <c r="Y623" s="6">
        <v>736976.4</v>
      </c>
      <c r="Z623" s="6">
        <v>758630</v>
      </c>
      <c r="AA623" s="6">
        <v>786387.9</v>
      </c>
      <c r="AB623" s="6">
        <v>806458.4</v>
      </c>
      <c r="AC623" s="6">
        <v>826833.6</v>
      </c>
      <c r="AD623" s="6">
        <v>866002.2</v>
      </c>
      <c r="AE623" s="6">
        <v>859033.59999999998</v>
      </c>
      <c r="AF623" s="6">
        <v>878473.4</v>
      </c>
      <c r="AG623" s="6">
        <v>908409.6</v>
      </c>
      <c r="AH623" s="6">
        <v>941956.1</v>
      </c>
      <c r="AI623" s="6">
        <v>961980.2</v>
      </c>
      <c r="AJ623" s="6">
        <v>992369.9</v>
      </c>
      <c r="AK623" s="6">
        <v>1001844.7</v>
      </c>
      <c r="AL623" s="6">
        <v>990339.8</v>
      </c>
      <c r="AM623" s="6">
        <v>953414</v>
      </c>
      <c r="AN623" s="6">
        <v>963890.5</v>
      </c>
      <c r="AO623" s="6">
        <v>992264.6</v>
      </c>
      <c r="AP623" s="6">
        <v>1022728</v>
      </c>
      <c r="AQ623" s="6">
        <v>1044974.4</v>
      </c>
      <c r="AR623" s="6">
        <v>1050847</v>
      </c>
    </row>
    <row r="624" spans="1:44" x14ac:dyDescent="0.2">
      <c r="A624" s="9">
        <v>312</v>
      </c>
      <c r="B624" s="6">
        <v>0</v>
      </c>
      <c r="C624" s="6">
        <v>82274.3</v>
      </c>
      <c r="D624" s="6">
        <v>92134.399999999994</v>
      </c>
      <c r="E624" s="6">
        <v>100706.8</v>
      </c>
      <c r="F624" s="6">
        <v>99804.4</v>
      </c>
      <c r="G624" s="6">
        <v>101900.6</v>
      </c>
      <c r="H624" s="6">
        <v>104335.1</v>
      </c>
      <c r="I624" s="6">
        <v>110813.4</v>
      </c>
      <c r="J624" s="6">
        <v>116815.9</v>
      </c>
      <c r="K624" s="6">
        <v>122983.5</v>
      </c>
      <c r="L624" s="6">
        <v>125419.5</v>
      </c>
      <c r="M624" s="6">
        <v>129710.6</v>
      </c>
      <c r="N624" s="6">
        <v>129393.2</v>
      </c>
      <c r="O624" s="6">
        <v>129759.1</v>
      </c>
      <c r="P624" s="6">
        <v>136343.9</v>
      </c>
      <c r="Q624" s="6">
        <v>141580.9</v>
      </c>
      <c r="R624" s="6">
        <v>147337.1</v>
      </c>
      <c r="S624" s="6">
        <v>149625.29999999999</v>
      </c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</row>
    <row r="625" spans="1:44" x14ac:dyDescent="0.2">
      <c r="A625" s="9">
        <v>313</v>
      </c>
      <c r="B625" s="6">
        <v>0</v>
      </c>
      <c r="C625" s="6">
        <v>328406.90000000002</v>
      </c>
      <c r="D625" s="6">
        <v>383066.3</v>
      </c>
      <c r="E625" s="6">
        <v>439975.9</v>
      </c>
      <c r="F625" s="6">
        <v>456077.1</v>
      </c>
      <c r="G625" s="6">
        <v>445494.4</v>
      </c>
      <c r="H625" s="6">
        <v>442664.3</v>
      </c>
      <c r="I625" s="6">
        <v>453561.59999999998</v>
      </c>
      <c r="J625" s="6">
        <v>479399.3</v>
      </c>
      <c r="K625" s="6">
        <v>496381.8</v>
      </c>
      <c r="L625" s="6">
        <v>517323.8</v>
      </c>
      <c r="M625" s="6">
        <v>545664.80000000005</v>
      </c>
      <c r="N625" s="6">
        <v>545698.4</v>
      </c>
      <c r="O625" s="6">
        <v>575945.6</v>
      </c>
      <c r="P625" s="6">
        <v>601627</v>
      </c>
      <c r="Q625" s="6">
        <v>629497.59999999998</v>
      </c>
      <c r="R625" s="6">
        <v>661525.30000000005</v>
      </c>
      <c r="S625" s="6">
        <v>700385</v>
      </c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</row>
    <row r="626" spans="1:44" x14ac:dyDescent="0.2">
      <c r="A626" s="8">
        <v>3</v>
      </c>
      <c r="B626" s="6">
        <v>247500.49999999994</v>
      </c>
      <c r="C626" s="6">
        <v>244048.29999999996</v>
      </c>
      <c r="D626" s="6">
        <v>228431.99999999985</v>
      </c>
      <c r="E626" s="6">
        <v>231628.69999999984</v>
      </c>
      <c r="F626" s="6">
        <v>228887.19999999987</v>
      </c>
      <c r="G626" s="6">
        <v>226318.39999999982</v>
      </c>
      <c r="H626" s="6">
        <v>226731.59999999983</v>
      </c>
      <c r="I626" s="6">
        <v>231502.29999999976</v>
      </c>
      <c r="J626" s="6">
        <v>236944.30000000002</v>
      </c>
      <c r="K626" s="6">
        <v>249912.6</v>
      </c>
      <c r="L626" s="6">
        <v>258889.70000000013</v>
      </c>
      <c r="M626" s="6">
        <v>260420.90000000023</v>
      </c>
      <c r="N626" s="6">
        <v>261704.39999999976</v>
      </c>
      <c r="O626" s="6">
        <v>263320.60000000003</v>
      </c>
      <c r="P626" s="6">
        <v>263854.5999999998</v>
      </c>
      <c r="Q626" s="6">
        <v>266762.39999999991</v>
      </c>
      <c r="R626" s="6">
        <v>279717.70000000024</v>
      </c>
      <c r="S626" s="6">
        <v>286580.8</v>
      </c>
      <c r="T626" s="6">
        <v>292238.19999999984</v>
      </c>
      <c r="U626" s="6">
        <v>297378.59999999986</v>
      </c>
      <c r="V626" s="6">
        <v>302498.39999999985</v>
      </c>
      <c r="W626" s="6">
        <v>307098.40000000026</v>
      </c>
      <c r="X626" s="6">
        <v>311739.70000000013</v>
      </c>
      <c r="Y626" s="6">
        <v>319943.29999999987</v>
      </c>
      <c r="Z626" s="6">
        <v>325907.3</v>
      </c>
      <c r="AA626" s="6">
        <v>236639</v>
      </c>
      <c r="AB626" s="6">
        <v>237493.00000000006</v>
      </c>
      <c r="AC626" s="6">
        <v>239584.29999999984</v>
      </c>
      <c r="AD626" s="6">
        <v>246149.70000000007</v>
      </c>
      <c r="AE626" s="6">
        <v>250049.19999999978</v>
      </c>
      <c r="AF626" s="6">
        <v>251191.40000000002</v>
      </c>
      <c r="AG626" s="6">
        <v>257923.30000000008</v>
      </c>
      <c r="AH626" s="6">
        <v>266654.60000000003</v>
      </c>
      <c r="AI626" s="6">
        <v>276769.60000000009</v>
      </c>
      <c r="AJ626" s="6">
        <v>286966.30000000005</v>
      </c>
      <c r="AK626" s="6">
        <v>295587.09999999986</v>
      </c>
      <c r="AL626" s="6">
        <v>309897.69999999995</v>
      </c>
      <c r="AM626" s="6">
        <v>308000</v>
      </c>
      <c r="AN626" s="6">
        <v>313087</v>
      </c>
      <c r="AO626" s="6">
        <v>324703.8000000004</v>
      </c>
      <c r="AP626" s="6">
        <v>330930.5</v>
      </c>
      <c r="AQ626" s="6">
        <v>336792.4</v>
      </c>
      <c r="AR626" s="6">
        <v>343122.3</v>
      </c>
    </row>
    <row r="627" spans="1:44" x14ac:dyDescent="0.2">
      <c r="A627" s="9">
        <v>1</v>
      </c>
      <c r="B627" s="6">
        <v>358.8</v>
      </c>
      <c r="C627" s="6">
        <v>526.1</v>
      </c>
      <c r="D627" s="6">
        <v>643.9</v>
      </c>
      <c r="E627" s="6">
        <v>564.5</v>
      </c>
      <c r="F627" s="6">
        <v>572</v>
      </c>
      <c r="G627" s="6">
        <v>538.29999999999995</v>
      </c>
      <c r="H627" s="6">
        <v>597.1</v>
      </c>
      <c r="I627" s="6">
        <v>625.70000000000005</v>
      </c>
      <c r="J627" s="6">
        <v>758.2</v>
      </c>
      <c r="K627" s="6">
        <v>672.3</v>
      </c>
      <c r="L627" s="6">
        <v>689.8</v>
      </c>
      <c r="M627" s="6">
        <v>713.8</v>
      </c>
      <c r="N627" s="6">
        <v>692.9</v>
      </c>
      <c r="O627" s="6">
        <v>632.4</v>
      </c>
      <c r="P627" s="6">
        <v>562.4</v>
      </c>
      <c r="Q627" s="6">
        <v>597.70000000000005</v>
      </c>
      <c r="R627" s="6">
        <v>749</v>
      </c>
      <c r="S627" s="6">
        <v>719.9</v>
      </c>
      <c r="T627" s="6">
        <v>680.4</v>
      </c>
      <c r="U627" s="6">
        <v>683.1</v>
      </c>
      <c r="V627" s="6">
        <v>680.8</v>
      </c>
      <c r="W627" s="6">
        <v>695.3</v>
      </c>
      <c r="X627" s="6">
        <v>942.8</v>
      </c>
      <c r="Y627" s="6">
        <v>770.8</v>
      </c>
      <c r="Z627" s="6">
        <v>780</v>
      </c>
      <c r="AA627" s="6">
        <v>772.1</v>
      </c>
      <c r="AB627" s="6">
        <v>720.1</v>
      </c>
      <c r="AC627" s="6">
        <v>670.1</v>
      </c>
      <c r="AD627" s="6">
        <v>664.8</v>
      </c>
      <c r="AE627" s="6">
        <v>680.7</v>
      </c>
      <c r="AF627" s="6">
        <v>717.3</v>
      </c>
      <c r="AG627" s="6">
        <v>739.6</v>
      </c>
      <c r="AH627" s="6">
        <v>782.7</v>
      </c>
      <c r="AI627" s="6">
        <v>740.4</v>
      </c>
      <c r="AJ627" s="6">
        <v>793.2</v>
      </c>
      <c r="AK627" s="6">
        <v>927.9</v>
      </c>
      <c r="AL627" s="6">
        <v>1132.3</v>
      </c>
      <c r="AM627" s="6">
        <v>1000</v>
      </c>
      <c r="AN627" s="6">
        <v>1020.8</v>
      </c>
      <c r="AO627" s="6">
        <v>1323.7</v>
      </c>
      <c r="AP627" s="6">
        <v>1416.5</v>
      </c>
      <c r="AQ627" s="6">
        <v>1442.5</v>
      </c>
      <c r="AR627" s="6">
        <v>1528.6</v>
      </c>
    </row>
    <row r="628" spans="1:44" x14ac:dyDescent="0.2">
      <c r="A628" s="9">
        <v>2</v>
      </c>
      <c r="B628" s="6">
        <v>465.7</v>
      </c>
      <c r="C628" s="6">
        <v>611.9</v>
      </c>
      <c r="D628" s="6">
        <v>545.4</v>
      </c>
      <c r="E628" s="6">
        <v>598.1</v>
      </c>
      <c r="F628" s="6">
        <v>614.20000000000005</v>
      </c>
      <c r="G628" s="6">
        <v>625.4</v>
      </c>
      <c r="H628" s="6">
        <v>770.9</v>
      </c>
      <c r="I628" s="6">
        <v>877.9</v>
      </c>
      <c r="J628" s="6">
        <v>824.2</v>
      </c>
      <c r="K628" s="6">
        <v>821.6</v>
      </c>
      <c r="L628" s="6">
        <v>843.1</v>
      </c>
      <c r="M628" s="6">
        <v>818.9</v>
      </c>
      <c r="N628" s="6">
        <v>874.8</v>
      </c>
      <c r="O628" s="6">
        <v>805.7</v>
      </c>
      <c r="P628" s="6">
        <v>817.8</v>
      </c>
      <c r="Q628" s="6">
        <v>852.3</v>
      </c>
      <c r="R628" s="6">
        <v>876.8</v>
      </c>
      <c r="S628" s="6">
        <v>915.5</v>
      </c>
      <c r="T628" s="6">
        <v>964.3</v>
      </c>
      <c r="U628" s="6">
        <v>902.7</v>
      </c>
      <c r="V628" s="6">
        <v>885.9</v>
      </c>
      <c r="W628" s="6">
        <v>927.7</v>
      </c>
      <c r="X628" s="6">
        <v>852.6</v>
      </c>
      <c r="Y628" s="6">
        <v>819.2</v>
      </c>
      <c r="Z628" s="6">
        <v>882.3</v>
      </c>
      <c r="AA628" s="6">
        <v>916.9</v>
      </c>
      <c r="AB628" s="6">
        <v>910.6</v>
      </c>
      <c r="AC628" s="6">
        <v>885.5</v>
      </c>
      <c r="AD628" s="6">
        <v>892.2</v>
      </c>
      <c r="AE628" s="6">
        <v>973.6</v>
      </c>
      <c r="AF628" s="6">
        <v>842</v>
      </c>
      <c r="AG628" s="6">
        <v>949.5</v>
      </c>
      <c r="AH628" s="6">
        <v>1109.5999999999999</v>
      </c>
      <c r="AI628" s="6">
        <v>1099.5999999999999</v>
      </c>
      <c r="AJ628" s="6">
        <v>1036.5</v>
      </c>
      <c r="AK628" s="6">
        <v>1213.3</v>
      </c>
      <c r="AL628" s="6">
        <v>1215.0999999999999</v>
      </c>
      <c r="AM628" s="6">
        <v>1000</v>
      </c>
      <c r="AN628" s="6">
        <v>1160.2</v>
      </c>
      <c r="AO628" s="6">
        <v>1370.8</v>
      </c>
      <c r="AP628" s="6">
        <v>1410.1</v>
      </c>
      <c r="AQ628" s="6">
        <v>1421.6</v>
      </c>
      <c r="AR628" s="6">
        <v>1410.1</v>
      </c>
    </row>
    <row r="629" spans="1:44" x14ac:dyDescent="0.2">
      <c r="A629" s="9">
        <v>3</v>
      </c>
      <c r="B629" s="6">
        <v>255.5</v>
      </c>
      <c r="C629" s="6">
        <v>328.7</v>
      </c>
      <c r="D629" s="6">
        <v>331.6</v>
      </c>
      <c r="E629" s="6">
        <v>308.2</v>
      </c>
      <c r="F629" s="6">
        <v>373.5</v>
      </c>
      <c r="G629" s="6">
        <v>443.2</v>
      </c>
      <c r="H629" s="6">
        <v>516.4</v>
      </c>
      <c r="I629" s="6">
        <v>567.70000000000005</v>
      </c>
      <c r="J629" s="6">
        <v>521.9</v>
      </c>
      <c r="K629" s="6">
        <v>520.9</v>
      </c>
      <c r="L629" s="6">
        <v>498</v>
      </c>
      <c r="M629" s="6">
        <v>565.70000000000005</v>
      </c>
      <c r="N629" s="6">
        <v>560.20000000000005</v>
      </c>
      <c r="O629" s="6">
        <v>554.4</v>
      </c>
      <c r="P629" s="6">
        <v>549.9</v>
      </c>
      <c r="Q629" s="6">
        <v>593</v>
      </c>
      <c r="R629" s="6">
        <v>666.2</v>
      </c>
      <c r="S629" s="6">
        <v>756</v>
      </c>
      <c r="T629" s="6">
        <v>800.9</v>
      </c>
      <c r="U629" s="6">
        <v>797.3</v>
      </c>
      <c r="V629" s="6">
        <v>893.6</v>
      </c>
      <c r="W629" s="6">
        <v>1100.9000000000001</v>
      </c>
      <c r="X629" s="6">
        <v>1137.5</v>
      </c>
      <c r="Y629" s="6">
        <v>1147.5</v>
      </c>
      <c r="Z629" s="6">
        <v>1096.8</v>
      </c>
      <c r="AA629" s="6">
        <v>1129.2</v>
      </c>
      <c r="AB629" s="6">
        <v>1096.3</v>
      </c>
      <c r="AC629" s="6">
        <v>1065.5</v>
      </c>
      <c r="AD629" s="6">
        <v>1037</v>
      </c>
      <c r="AE629" s="6">
        <v>966.9</v>
      </c>
      <c r="AF629" s="6">
        <v>952.8</v>
      </c>
      <c r="AG629" s="6">
        <v>962.8</v>
      </c>
      <c r="AH629" s="6">
        <v>1023.9</v>
      </c>
      <c r="AI629" s="6">
        <v>1047.2</v>
      </c>
      <c r="AJ629" s="6">
        <v>1066.8</v>
      </c>
      <c r="AK629" s="6">
        <v>1152.4000000000001</v>
      </c>
      <c r="AL629" s="6">
        <v>1147.0999999999999</v>
      </c>
      <c r="AM629" s="6">
        <v>1000</v>
      </c>
      <c r="AN629" s="6">
        <v>1132.8</v>
      </c>
      <c r="AO629" s="6">
        <v>1209.9000000000001</v>
      </c>
      <c r="AP629" s="6">
        <v>1229.7</v>
      </c>
      <c r="AQ629" s="6">
        <v>1228.0999999999999</v>
      </c>
      <c r="AR629" s="6">
        <v>1244.5999999999999</v>
      </c>
    </row>
    <row r="630" spans="1:44" x14ac:dyDescent="0.2">
      <c r="A630" s="9">
        <v>4</v>
      </c>
      <c r="B630" s="6">
        <v>316.2</v>
      </c>
      <c r="C630" s="6">
        <v>406.8</v>
      </c>
      <c r="D630" s="6">
        <v>410.5</v>
      </c>
      <c r="E630" s="6">
        <v>381.5</v>
      </c>
      <c r="F630" s="6">
        <v>462.3</v>
      </c>
      <c r="G630" s="6">
        <v>548.5</v>
      </c>
      <c r="H630" s="6">
        <v>639.1</v>
      </c>
      <c r="I630" s="6">
        <v>702.6</v>
      </c>
      <c r="J630" s="6">
        <v>645.9</v>
      </c>
      <c r="K630" s="6">
        <v>644.70000000000005</v>
      </c>
      <c r="L630" s="6">
        <v>616.29999999999995</v>
      </c>
      <c r="M630" s="6">
        <v>602</v>
      </c>
      <c r="N630" s="6">
        <v>597.6</v>
      </c>
      <c r="O630" s="6">
        <v>591.4</v>
      </c>
      <c r="P630" s="6">
        <v>580.79999999999995</v>
      </c>
      <c r="Q630" s="6">
        <v>626.29999999999995</v>
      </c>
      <c r="R630" s="6">
        <v>703.7</v>
      </c>
      <c r="S630" s="6">
        <v>798.5</v>
      </c>
      <c r="T630" s="6">
        <v>845.9</v>
      </c>
      <c r="U630" s="6">
        <v>842.2</v>
      </c>
      <c r="V630" s="6">
        <v>943.9</v>
      </c>
      <c r="W630" s="6">
        <v>1162.8</v>
      </c>
      <c r="X630" s="6">
        <v>1201.5</v>
      </c>
      <c r="Y630" s="6">
        <v>1212.0999999999999</v>
      </c>
      <c r="Z630" s="6">
        <v>1158.5</v>
      </c>
      <c r="AA630" s="6">
        <v>1192.8</v>
      </c>
      <c r="AB630" s="6">
        <v>1173.4000000000001</v>
      </c>
      <c r="AC630" s="6">
        <v>1139.7</v>
      </c>
      <c r="AD630" s="6">
        <v>1107.3</v>
      </c>
      <c r="AE630" s="6">
        <v>1044.9000000000001</v>
      </c>
      <c r="AF630" s="6">
        <v>1029.3</v>
      </c>
      <c r="AG630" s="6">
        <v>1052.4000000000001</v>
      </c>
      <c r="AH630" s="6">
        <v>1093</v>
      </c>
      <c r="AI630" s="6">
        <v>1116.7</v>
      </c>
      <c r="AJ630" s="6">
        <v>1101.7</v>
      </c>
      <c r="AK630" s="6">
        <v>1091.7</v>
      </c>
      <c r="AL630" s="6">
        <v>1069.9000000000001</v>
      </c>
      <c r="AM630" s="6">
        <v>1000</v>
      </c>
      <c r="AN630" s="6">
        <v>1104.8</v>
      </c>
      <c r="AO630" s="6">
        <v>1155.3</v>
      </c>
      <c r="AP630" s="6">
        <v>1194</v>
      </c>
      <c r="AQ630" s="6">
        <v>1243.3</v>
      </c>
      <c r="AR630" s="6">
        <v>1262.5999999999999</v>
      </c>
    </row>
    <row r="631" spans="1:44" x14ac:dyDescent="0.2">
      <c r="A631" s="9">
        <v>5</v>
      </c>
      <c r="B631" s="6">
        <v>396.9</v>
      </c>
      <c r="C631" s="6">
        <v>491.1</v>
      </c>
      <c r="D631" s="6">
        <v>475.8</v>
      </c>
      <c r="E631" s="6">
        <v>508.9</v>
      </c>
      <c r="F631" s="6">
        <v>636.1</v>
      </c>
      <c r="G631" s="6">
        <v>750.6</v>
      </c>
      <c r="H631" s="6">
        <v>781.2</v>
      </c>
      <c r="I631" s="6">
        <v>905.9</v>
      </c>
      <c r="J631" s="6">
        <v>877.9</v>
      </c>
      <c r="K631" s="6">
        <v>1017.8</v>
      </c>
      <c r="L631" s="6">
        <v>954.2</v>
      </c>
      <c r="M631" s="6">
        <v>931.3</v>
      </c>
      <c r="N631" s="6">
        <v>928.8</v>
      </c>
      <c r="O631" s="6">
        <v>946.6</v>
      </c>
      <c r="P631" s="6">
        <v>1165.4000000000001</v>
      </c>
      <c r="Q631" s="6">
        <v>1150.0999999999999</v>
      </c>
      <c r="R631" s="6">
        <v>1244.3</v>
      </c>
      <c r="S631" s="6">
        <v>974.6</v>
      </c>
      <c r="T631" s="6">
        <v>954.2</v>
      </c>
      <c r="U631" s="6">
        <v>888</v>
      </c>
      <c r="V631" s="6">
        <v>971.8</v>
      </c>
      <c r="W631" s="6">
        <v>844.8</v>
      </c>
      <c r="X631" s="6">
        <v>935.6</v>
      </c>
      <c r="Y631" s="6">
        <v>979.6</v>
      </c>
      <c r="Z631" s="6">
        <v>928.8</v>
      </c>
      <c r="AA631" s="6">
        <v>890.6</v>
      </c>
      <c r="AB631" s="6">
        <v>865.1</v>
      </c>
      <c r="AC631" s="6">
        <v>944</v>
      </c>
      <c r="AD631" s="6">
        <v>994.9</v>
      </c>
      <c r="AE631" s="6">
        <v>865.1</v>
      </c>
      <c r="AF631" s="6">
        <v>837.2</v>
      </c>
      <c r="AG631" s="6">
        <v>895.7</v>
      </c>
      <c r="AH631" s="6">
        <v>1012.7</v>
      </c>
      <c r="AI631" s="6">
        <v>1005.1</v>
      </c>
      <c r="AJ631" s="6">
        <v>1028</v>
      </c>
      <c r="AK631" s="6">
        <v>1068.7</v>
      </c>
      <c r="AL631" s="6">
        <v>1117</v>
      </c>
      <c r="AM631" s="6">
        <v>1000</v>
      </c>
      <c r="AN631" s="6">
        <v>1147.5999999999999</v>
      </c>
      <c r="AO631" s="6">
        <v>1348.6</v>
      </c>
      <c r="AP631" s="6">
        <v>1363.9</v>
      </c>
      <c r="AQ631" s="6">
        <v>1414.8</v>
      </c>
      <c r="AR631" s="6">
        <v>1412.4</v>
      </c>
    </row>
    <row r="632" spans="1:44" x14ac:dyDescent="0.2">
      <c r="A632" s="9">
        <v>6</v>
      </c>
      <c r="B632" s="6">
        <v>247.6</v>
      </c>
      <c r="C632" s="6">
        <v>283.60000000000002</v>
      </c>
      <c r="D632" s="6">
        <v>323.5</v>
      </c>
      <c r="E632" s="6">
        <v>355.5</v>
      </c>
      <c r="F632" s="6">
        <v>379.4</v>
      </c>
      <c r="G632" s="6">
        <v>399.4</v>
      </c>
      <c r="H632" s="6">
        <v>431.3</v>
      </c>
      <c r="I632" s="6">
        <v>491.2</v>
      </c>
      <c r="J632" s="6">
        <v>551.20000000000005</v>
      </c>
      <c r="K632" s="6">
        <v>599.1</v>
      </c>
      <c r="L632" s="6">
        <v>635</v>
      </c>
      <c r="M632" s="6">
        <v>643</v>
      </c>
      <c r="N632" s="6">
        <v>659</v>
      </c>
      <c r="O632" s="6">
        <v>650.9</v>
      </c>
      <c r="P632" s="6">
        <v>615.1</v>
      </c>
      <c r="Q632" s="6">
        <v>622.29999999999995</v>
      </c>
      <c r="R632" s="6">
        <v>643.70000000000005</v>
      </c>
      <c r="S632" s="6">
        <v>679.5</v>
      </c>
      <c r="T632" s="6">
        <v>708.1</v>
      </c>
      <c r="U632" s="6">
        <v>715.2</v>
      </c>
      <c r="V632" s="6">
        <v>722.4</v>
      </c>
      <c r="W632" s="6">
        <v>744.1</v>
      </c>
      <c r="X632" s="6">
        <v>758.5</v>
      </c>
      <c r="Y632" s="6">
        <v>787.4</v>
      </c>
      <c r="Z632" s="6">
        <v>823.5</v>
      </c>
      <c r="AA632" s="6">
        <v>845.2</v>
      </c>
      <c r="AB632" s="6">
        <v>852.8</v>
      </c>
      <c r="AC632" s="6">
        <v>837.2</v>
      </c>
      <c r="AD632" s="6">
        <v>858.4</v>
      </c>
      <c r="AE632" s="6">
        <v>851.2</v>
      </c>
      <c r="AF632" s="6">
        <v>821.1</v>
      </c>
      <c r="AG632" s="6">
        <v>849.9</v>
      </c>
      <c r="AH632" s="6">
        <v>840.8</v>
      </c>
      <c r="AI632" s="6">
        <v>861.3</v>
      </c>
      <c r="AJ632" s="6">
        <v>880.4</v>
      </c>
      <c r="AK632" s="6">
        <v>893.5</v>
      </c>
      <c r="AL632" s="6">
        <v>1002.5</v>
      </c>
      <c r="AM632" s="6">
        <v>1000</v>
      </c>
      <c r="AN632" s="6">
        <v>1018.9</v>
      </c>
      <c r="AO632" s="6">
        <v>1046.9000000000001</v>
      </c>
      <c r="AP632" s="6">
        <v>1049.3</v>
      </c>
      <c r="AQ632" s="6">
        <v>1054.0999999999999</v>
      </c>
      <c r="AR632" s="6">
        <v>1112.8</v>
      </c>
    </row>
    <row r="633" spans="1:44" x14ac:dyDescent="0.2">
      <c r="A633" s="9">
        <v>7</v>
      </c>
      <c r="B633" s="6">
        <v>59.3</v>
      </c>
      <c r="C633" s="6">
        <v>68.2</v>
      </c>
      <c r="D633" s="6">
        <v>111.9</v>
      </c>
      <c r="E633" s="6">
        <v>136.9</v>
      </c>
      <c r="F633" s="6">
        <v>153.5</v>
      </c>
      <c r="G633" s="6">
        <v>177.1</v>
      </c>
      <c r="H633" s="6">
        <v>193.2</v>
      </c>
      <c r="I633" s="6">
        <v>262.8</v>
      </c>
      <c r="J633" s="6">
        <v>414.2</v>
      </c>
      <c r="K633" s="6">
        <v>579.79999999999995</v>
      </c>
      <c r="L633" s="6">
        <v>583.20000000000005</v>
      </c>
      <c r="M633" s="6">
        <v>566.20000000000005</v>
      </c>
      <c r="N633" s="6">
        <v>565.20000000000005</v>
      </c>
      <c r="O633" s="6">
        <v>529.9</v>
      </c>
      <c r="P633" s="6">
        <v>322.89999999999998</v>
      </c>
      <c r="Q633" s="6">
        <v>342.2</v>
      </c>
      <c r="R633" s="6">
        <v>305.10000000000002</v>
      </c>
      <c r="S633" s="6">
        <v>347.5</v>
      </c>
      <c r="T633" s="6">
        <v>400.4</v>
      </c>
      <c r="U633" s="6">
        <v>350.8</v>
      </c>
      <c r="V633" s="6">
        <v>352.3</v>
      </c>
      <c r="W633" s="6">
        <v>357.1</v>
      </c>
      <c r="X633" s="6">
        <v>330</v>
      </c>
      <c r="Y633" s="6">
        <v>315.60000000000002</v>
      </c>
      <c r="Z633" s="6">
        <v>418.1</v>
      </c>
      <c r="AA633" s="6">
        <v>418.4</v>
      </c>
      <c r="AB633" s="6">
        <v>310.5</v>
      </c>
      <c r="AC633" s="6">
        <v>387.1</v>
      </c>
      <c r="AD633" s="6">
        <v>657.2</v>
      </c>
      <c r="AE633" s="6">
        <v>639.9</v>
      </c>
      <c r="AF633" s="6">
        <v>538.29999999999995</v>
      </c>
      <c r="AG633" s="6">
        <v>790.5</v>
      </c>
      <c r="AH633" s="6">
        <v>960.8</v>
      </c>
      <c r="AI633" s="6">
        <v>1323.4</v>
      </c>
      <c r="AJ633" s="6">
        <v>1331.2</v>
      </c>
      <c r="AK633" s="6">
        <v>1383.5</v>
      </c>
      <c r="AL633" s="6">
        <v>1822.7</v>
      </c>
      <c r="AM633" s="6">
        <v>1000</v>
      </c>
      <c r="AN633" s="6">
        <v>1255.9000000000001</v>
      </c>
      <c r="AO633" s="6">
        <v>1331.7</v>
      </c>
      <c r="AP633" s="6">
        <v>1221.8</v>
      </c>
      <c r="AQ633" s="6">
        <v>1433.8</v>
      </c>
      <c r="AR633" s="6">
        <v>1539.7</v>
      </c>
    </row>
    <row r="634" spans="1:44" x14ac:dyDescent="0.2">
      <c r="A634" s="9">
        <v>8</v>
      </c>
      <c r="B634" s="6">
        <v>253.1</v>
      </c>
      <c r="C634" s="6">
        <v>281.60000000000002</v>
      </c>
      <c r="D634" s="6">
        <v>519.4</v>
      </c>
      <c r="E634" s="6">
        <v>635.4</v>
      </c>
      <c r="F634" s="6">
        <v>641.29999999999995</v>
      </c>
      <c r="G634" s="6">
        <v>654.6</v>
      </c>
      <c r="H634" s="6">
        <v>719.4</v>
      </c>
      <c r="I634" s="6">
        <v>781.1</v>
      </c>
      <c r="J634" s="6">
        <v>809.2</v>
      </c>
      <c r="K634" s="6">
        <v>868.1</v>
      </c>
      <c r="L634" s="6">
        <v>895.4</v>
      </c>
      <c r="M634" s="6">
        <v>853.4</v>
      </c>
      <c r="N634" s="6">
        <v>842</v>
      </c>
      <c r="O634" s="6">
        <v>828.7</v>
      </c>
      <c r="P634" s="6">
        <v>782.5</v>
      </c>
      <c r="Q634" s="6">
        <v>759.5</v>
      </c>
      <c r="R634" s="6">
        <v>726.1</v>
      </c>
      <c r="S634" s="6">
        <v>718.7</v>
      </c>
      <c r="T634" s="6">
        <v>716.7</v>
      </c>
      <c r="U634" s="6">
        <v>708.2</v>
      </c>
      <c r="V634" s="6">
        <v>692.8</v>
      </c>
      <c r="W634" s="6">
        <v>653.20000000000005</v>
      </c>
      <c r="X634" s="6">
        <v>638.79999999999995</v>
      </c>
      <c r="Y634" s="6">
        <v>627.4</v>
      </c>
      <c r="Z634" s="6">
        <v>617.9</v>
      </c>
      <c r="AA634" s="6">
        <v>599.1</v>
      </c>
      <c r="AB634" s="6">
        <v>581</v>
      </c>
      <c r="AC634" s="6">
        <v>553.20000000000005</v>
      </c>
      <c r="AD634" s="6">
        <v>553.5</v>
      </c>
      <c r="AE634" s="6">
        <v>573.79999999999995</v>
      </c>
      <c r="AF634" s="6">
        <v>593.6</v>
      </c>
      <c r="AG634" s="6">
        <v>625.9</v>
      </c>
      <c r="AH634" s="6">
        <v>679.8</v>
      </c>
      <c r="AI634" s="6">
        <v>778.8</v>
      </c>
      <c r="AJ634" s="6">
        <v>804.6</v>
      </c>
      <c r="AK634" s="6">
        <v>814.1</v>
      </c>
      <c r="AL634" s="6">
        <v>950.1</v>
      </c>
      <c r="AM634" s="6">
        <v>1000</v>
      </c>
      <c r="AN634" s="6">
        <v>1059.0999999999999</v>
      </c>
      <c r="AO634" s="6">
        <v>1074.9000000000001</v>
      </c>
      <c r="AP634" s="6">
        <v>1157.0999999999999</v>
      </c>
      <c r="AQ634" s="6">
        <v>1229.4000000000001</v>
      </c>
      <c r="AR634" s="6">
        <v>1280</v>
      </c>
    </row>
    <row r="635" spans="1:44" x14ac:dyDescent="0.2">
      <c r="A635" s="9">
        <v>9</v>
      </c>
      <c r="B635" s="6">
        <v>101.7</v>
      </c>
      <c r="C635" s="6">
        <v>106.7</v>
      </c>
      <c r="D635" s="6">
        <v>118.7</v>
      </c>
      <c r="E635" s="6">
        <v>151.30000000000001</v>
      </c>
      <c r="F635" s="6">
        <v>164.5</v>
      </c>
      <c r="G635" s="6">
        <v>162.19999999999999</v>
      </c>
      <c r="H635" s="6">
        <v>185.2</v>
      </c>
      <c r="I635" s="6">
        <v>228.8</v>
      </c>
      <c r="J635" s="6">
        <v>262.89999999999998</v>
      </c>
      <c r="K635" s="6">
        <v>269.7</v>
      </c>
      <c r="L635" s="6">
        <v>251.5</v>
      </c>
      <c r="M635" s="6">
        <v>299.89999999999998</v>
      </c>
      <c r="N635" s="6">
        <v>220.7</v>
      </c>
      <c r="O635" s="6">
        <v>195.2</v>
      </c>
      <c r="P635" s="6">
        <v>202.3</v>
      </c>
      <c r="Q635" s="6">
        <v>266</v>
      </c>
      <c r="R635" s="6">
        <v>355.2</v>
      </c>
      <c r="S635" s="6">
        <v>350.2</v>
      </c>
      <c r="T635" s="6">
        <v>347.5</v>
      </c>
      <c r="U635" s="6">
        <v>316.60000000000002</v>
      </c>
      <c r="V635" s="6">
        <v>321.39999999999998</v>
      </c>
      <c r="W635" s="6">
        <v>313.10000000000002</v>
      </c>
      <c r="X635" s="6">
        <v>330.1</v>
      </c>
      <c r="Y635" s="6">
        <v>365.2</v>
      </c>
      <c r="Z635" s="6">
        <v>337.5</v>
      </c>
      <c r="AA635" s="6">
        <v>404.1</v>
      </c>
      <c r="AB635" s="6">
        <v>336.9</v>
      </c>
      <c r="AC635" s="6">
        <v>320.8</v>
      </c>
      <c r="AD635" s="6">
        <v>336</v>
      </c>
      <c r="AE635" s="6">
        <v>311.7</v>
      </c>
      <c r="AF635" s="6">
        <v>330.6</v>
      </c>
      <c r="AG635" s="6">
        <v>385.3</v>
      </c>
      <c r="AH635" s="6">
        <v>545.5</v>
      </c>
      <c r="AI635" s="6">
        <v>719</v>
      </c>
      <c r="AJ635" s="6">
        <v>1005</v>
      </c>
      <c r="AK635" s="6">
        <v>1112.4000000000001</v>
      </c>
      <c r="AL635" s="6">
        <v>1123.0999999999999</v>
      </c>
      <c r="AM635" s="6">
        <v>1000</v>
      </c>
      <c r="AN635" s="6">
        <v>1262.5999999999999</v>
      </c>
      <c r="AO635" s="6">
        <v>1465.1</v>
      </c>
      <c r="AP635" s="6">
        <v>1433.2</v>
      </c>
      <c r="AQ635" s="6">
        <v>1319.8</v>
      </c>
      <c r="AR635" s="6">
        <v>1626.3</v>
      </c>
    </row>
    <row r="636" spans="1:44" x14ac:dyDescent="0.2">
      <c r="A636" s="9">
        <v>10</v>
      </c>
      <c r="B636" s="6">
        <v>151.19999999999999</v>
      </c>
      <c r="C636" s="6">
        <v>161.5</v>
      </c>
      <c r="D636" s="6">
        <v>194.2</v>
      </c>
      <c r="E636" s="6">
        <v>250.7</v>
      </c>
      <c r="F636" s="6">
        <v>258.7</v>
      </c>
      <c r="G636" s="6">
        <v>265.39999999999998</v>
      </c>
      <c r="H636" s="6">
        <v>287</v>
      </c>
      <c r="I636" s="6">
        <v>315.89999999999998</v>
      </c>
      <c r="J636" s="6">
        <v>376.9</v>
      </c>
      <c r="K636" s="6">
        <v>424</v>
      </c>
      <c r="L636" s="6">
        <v>428.9</v>
      </c>
      <c r="M636" s="6">
        <v>433.6</v>
      </c>
      <c r="N636" s="6">
        <v>437</v>
      </c>
      <c r="O636" s="6">
        <v>450.1</v>
      </c>
      <c r="P636" s="6">
        <v>446.7</v>
      </c>
      <c r="Q636" s="6">
        <v>470.1</v>
      </c>
      <c r="R636" s="6">
        <v>470.2</v>
      </c>
      <c r="S636" s="6">
        <v>499.4</v>
      </c>
      <c r="T636" s="6">
        <v>515.9</v>
      </c>
      <c r="U636" s="6">
        <v>510.8</v>
      </c>
      <c r="V636" s="6">
        <v>524.20000000000005</v>
      </c>
      <c r="W636" s="6">
        <v>523.29999999999995</v>
      </c>
      <c r="X636" s="6">
        <v>531</v>
      </c>
      <c r="Y636" s="6">
        <v>543.9</v>
      </c>
      <c r="Z636" s="6">
        <v>544.1</v>
      </c>
      <c r="AA636" s="6">
        <v>555.70000000000005</v>
      </c>
      <c r="AB636" s="6">
        <v>549.79999999999995</v>
      </c>
      <c r="AC636" s="6">
        <v>553.9</v>
      </c>
      <c r="AD636" s="6">
        <v>556.4</v>
      </c>
      <c r="AE636" s="6">
        <v>576.79999999999995</v>
      </c>
      <c r="AF636" s="6">
        <v>588.79999999999995</v>
      </c>
      <c r="AG636" s="6">
        <v>602.79999999999995</v>
      </c>
      <c r="AH636" s="6">
        <v>628</v>
      </c>
      <c r="AI636" s="6">
        <v>711.1</v>
      </c>
      <c r="AJ636" s="6">
        <v>780.8</v>
      </c>
      <c r="AK636" s="6">
        <v>838.4</v>
      </c>
      <c r="AL636" s="6">
        <v>922.6</v>
      </c>
      <c r="AM636" s="6">
        <v>1000</v>
      </c>
      <c r="AN636" s="6">
        <v>961.9</v>
      </c>
      <c r="AO636" s="6">
        <v>1011.9</v>
      </c>
      <c r="AP636" s="6">
        <v>1040.9000000000001</v>
      </c>
      <c r="AQ636" s="6">
        <v>1132.5</v>
      </c>
      <c r="AR636" s="6">
        <v>1187.9000000000001</v>
      </c>
    </row>
    <row r="637" spans="1:44" x14ac:dyDescent="0.2">
      <c r="A637" s="9">
        <v>11</v>
      </c>
      <c r="B637" s="6">
        <v>76.3</v>
      </c>
      <c r="C637" s="6">
        <v>81</v>
      </c>
      <c r="D637" s="6">
        <v>100.8</v>
      </c>
      <c r="E637" s="6">
        <v>123.2</v>
      </c>
      <c r="F637" s="6">
        <v>132.5</v>
      </c>
      <c r="G637" s="6">
        <v>155.69999999999999</v>
      </c>
      <c r="H637" s="6">
        <v>187.1</v>
      </c>
      <c r="I637" s="6">
        <v>218.8</v>
      </c>
      <c r="J637" s="6">
        <v>226.1</v>
      </c>
      <c r="K637" s="6">
        <v>300</v>
      </c>
      <c r="L637" s="6">
        <v>345.6</v>
      </c>
      <c r="M637" s="6">
        <v>281.60000000000002</v>
      </c>
      <c r="N637" s="6">
        <v>258.8</v>
      </c>
      <c r="O637" s="6">
        <v>258.89999999999998</v>
      </c>
      <c r="P637" s="6">
        <v>247.8</v>
      </c>
      <c r="Q637" s="6">
        <v>212</v>
      </c>
      <c r="R637" s="6">
        <v>232.9</v>
      </c>
      <c r="S637" s="6">
        <v>243.6</v>
      </c>
      <c r="T637" s="6">
        <v>253.5</v>
      </c>
      <c r="U637" s="6">
        <v>267.7</v>
      </c>
      <c r="V637" s="6">
        <v>246.9</v>
      </c>
      <c r="W637" s="6">
        <v>220.7</v>
      </c>
      <c r="X637" s="6">
        <v>225.8</v>
      </c>
      <c r="Y637" s="6">
        <v>244.6</v>
      </c>
      <c r="Z637" s="6">
        <v>256.8</v>
      </c>
      <c r="AA637" s="6">
        <v>292.10000000000002</v>
      </c>
      <c r="AB637" s="6">
        <v>315.5</v>
      </c>
      <c r="AC637" s="6">
        <v>283.7</v>
      </c>
      <c r="AD637" s="6">
        <v>295</v>
      </c>
      <c r="AE637" s="6">
        <v>364.5</v>
      </c>
      <c r="AF637" s="6">
        <v>435.8</v>
      </c>
      <c r="AG637" s="6">
        <v>485</v>
      </c>
      <c r="AH637" s="6">
        <v>561.79999999999995</v>
      </c>
      <c r="AI637" s="6">
        <v>753.3</v>
      </c>
      <c r="AJ637" s="6">
        <v>965</v>
      </c>
      <c r="AK637" s="6">
        <v>1044.4000000000001</v>
      </c>
      <c r="AL637" s="6">
        <v>1114.5999999999999</v>
      </c>
      <c r="AM637" s="6">
        <v>1000</v>
      </c>
      <c r="AN637" s="6">
        <v>982</v>
      </c>
      <c r="AO637" s="6">
        <v>1012.1</v>
      </c>
      <c r="AP637" s="6">
        <v>1068.5999999999999</v>
      </c>
      <c r="AQ637" s="6">
        <v>1116.0999999999999</v>
      </c>
      <c r="AR637" s="6">
        <v>1136</v>
      </c>
    </row>
    <row r="638" spans="1:44" x14ac:dyDescent="0.2">
      <c r="A638" s="9">
        <v>12</v>
      </c>
      <c r="B638" s="6">
        <v>157</v>
      </c>
      <c r="C638" s="6">
        <v>166.5</v>
      </c>
      <c r="D638" s="6">
        <v>208.2</v>
      </c>
      <c r="E638" s="6">
        <v>246.7</v>
      </c>
      <c r="F638" s="6">
        <v>264.8</v>
      </c>
      <c r="G638" s="6">
        <v>293.10000000000002</v>
      </c>
      <c r="H638" s="6">
        <v>317.5</v>
      </c>
      <c r="I638" s="6">
        <v>344.6</v>
      </c>
      <c r="J638" s="6">
        <v>408.5</v>
      </c>
      <c r="K638" s="6">
        <v>469.1</v>
      </c>
      <c r="L638" s="6">
        <v>521.5</v>
      </c>
      <c r="M638" s="6">
        <v>537.6</v>
      </c>
      <c r="N638" s="6">
        <v>568.20000000000005</v>
      </c>
      <c r="O638" s="6">
        <v>589.4</v>
      </c>
      <c r="P638" s="6">
        <v>597.6</v>
      </c>
      <c r="Q638" s="6">
        <v>588.6</v>
      </c>
      <c r="R638" s="6">
        <v>593.9</v>
      </c>
      <c r="S638" s="6">
        <v>612.1</v>
      </c>
      <c r="T638" s="6">
        <v>629.20000000000005</v>
      </c>
      <c r="U638" s="6">
        <v>665.2</v>
      </c>
      <c r="V638" s="6">
        <v>675.3</v>
      </c>
      <c r="W638" s="6">
        <v>684</v>
      </c>
      <c r="X638" s="6">
        <v>679.4</v>
      </c>
      <c r="Y638" s="6">
        <v>690.5</v>
      </c>
      <c r="Z638" s="6">
        <v>697.7</v>
      </c>
      <c r="AA638" s="6">
        <v>699.2</v>
      </c>
      <c r="AB638" s="6">
        <v>686.3</v>
      </c>
      <c r="AC638" s="6">
        <v>681</v>
      </c>
      <c r="AD638" s="6">
        <v>694.8</v>
      </c>
      <c r="AE638" s="6">
        <v>739.2</v>
      </c>
      <c r="AF638" s="6">
        <v>730.8</v>
      </c>
      <c r="AG638" s="6">
        <v>754.3</v>
      </c>
      <c r="AH638" s="6">
        <v>765.2</v>
      </c>
      <c r="AI638" s="6">
        <v>809.2</v>
      </c>
      <c r="AJ638" s="6">
        <v>893.6</v>
      </c>
      <c r="AK638" s="6">
        <v>928.5</v>
      </c>
      <c r="AL638" s="6">
        <v>979.2</v>
      </c>
      <c r="AM638" s="6">
        <v>1000</v>
      </c>
      <c r="AN638" s="6">
        <v>1012.1</v>
      </c>
      <c r="AO638" s="6">
        <v>1044.9000000000001</v>
      </c>
      <c r="AP638" s="6">
        <v>1058.0999999999999</v>
      </c>
      <c r="AQ638" s="6">
        <v>1059.8</v>
      </c>
      <c r="AR638" s="6">
        <v>1112.0999999999999</v>
      </c>
    </row>
    <row r="639" spans="1:44" x14ac:dyDescent="0.2">
      <c r="A639" s="9">
        <v>13</v>
      </c>
      <c r="B639" s="6">
        <v>80.2</v>
      </c>
      <c r="C639" s="6">
        <v>86.5</v>
      </c>
      <c r="D639" s="6">
        <v>105.2</v>
      </c>
      <c r="E639" s="6">
        <v>139.5</v>
      </c>
      <c r="F639" s="6">
        <v>177.9</v>
      </c>
      <c r="G639" s="6">
        <v>218.5</v>
      </c>
      <c r="H639" s="6">
        <v>240.8</v>
      </c>
      <c r="I639" s="6">
        <v>281.10000000000002</v>
      </c>
      <c r="J639" s="6">
        <v>355</v>
      </c>
      <c r="K639" s="6">
        <v>417.1</v>
      </c>
      <c r="L639" s="6">
        <v>498.7</v>
      </c>
      <c r="M639" s="6">
        <v>569.9</v>
      </c>
      <c r="N639" s="6">
        <v>568.9</v>
      </c>
      <c r="O639" s="6">
        <v>555.20000000000005</v>
      </c>
      <c r="P639" s="6">
        <v>497.9</v>
      </c>
      <c r="Q639" s="6">
        <v>462.6</v>
      </c>
      <c r="R639" s="6">
        <v>457.1</v>
      </c>
      <c r="S639" s="6">
        <v>472.4</v>
      </c>
      <c r="T639" s="6">
        <v>481.6</v>
      </c>
      <c r="U639" s="6">
        <v>480.8</v>
      </c>
      <c r="V639" s="6">
        <v>482.9</v>
      </c>
      <c r="W639" s="6">
        <v>510.9</v>
      </c>
      <c r="X639" s="6">
        <v>535.79999999999995</v>
      </c>
      <c r="Y639" s="6">
        <v>509.8</v>
      </c>
      <c r="Z639" s="6">
        <v>526.6</v>
      </c>
      <c r="AA639" s="6">
        <v>558</v>
      </c>
      <c r="AB639" s="6">
        <v>567.70000000000005</v>
      </c>
      <c r="AC639" s="6">
        <v>570.79999999999995</v>
      </c>
      <c r="AD639" s="6">
        <v>677.2</v>
      </c>
      <c r="AE639" s="6">
        <v>828.8</v>
      </c>
      <c r="AF639" s="6">
        <v>665.9</v>
      </c>
      <c r="AG639" s="6">
        <v>857.2</v>
      </c>
      <c r="AH639" s="6">
        <v>932.9</v>
      </c>
      <c r="AI639" s="6">
        <v>1146.8</v>
      </c>
      <c r="AJ639" s="6">
        <v>1184.0999999999999</v>
      </c>
      <c r="AK639" s="6">
        <v>1126.7</v>
      </c>
      <c r="AL639" s="6">
        <v>1247</v>
      </c>
      <c r="AM639" s="6">
        <v>1000</v>
      </c>
      <c r="AN639" s="6">
        <v>944.4</v>
      </c>
      <c r="AO639" s="6">
        <v>918.2</v>
      </c>
      <c r="AP639" s="6">
        <v>779</v>
      </c>
      <c r="AQ639" s="6">
        <v>1030.3</v>
      </c>
      <c r="AR639" s="6">
        <v>961.9</v>
      </c>
    </row>
    <row r="640" spans="1:44" x14ac:dyDescent="0.2">
      <c r="A640" s="9">
        <v>14</v>
      </c>
      <c r="B640" s="6">
        <v>110.5</v>
      </c>
      <c r="C640" s="6">
        <v>116.4</v>
      </c>
      <c r="D640" s="6">
        <v>123.5</v>
      </c>
      <c r="E640" s="6">
        <v>135.5</v>
      </c>
      <c r="F640" s="6">
        <v>150.6</v>
      </c>
      <c r="G640" s="6">
        <v>166.9</v>
      </c>
      <c r="H640" s="6">
        <v>186.3</v>
      </c>
      <c r="I640" s="6">
        <v>195.1</v>
      </c>
      <c r="J640" s="6">
        <v>208.5</v>
      </c>
      <c r="K640" s="6">
        <v>233.7</v>
      </c>
      <c r="L640" s="6">
        <v>261.8</v>
      </c>
      <c r="M640" s="6">
        <v>283.89999999999998</v>
      </c>
      <c r="N640" s="6">
        <v>303</v>
      </c>
      <c r="O640" s="6">
        <v>321.7</v>
      </c>
      <c r="P640" s="6">
        <v>340.4</v>
      </c>
      <c r="Q640" s="6">
        <v>360.5</v>
      </c>
      <c r="R640" s="6">
        <v>381.9</v>
      </c>
      <c r="S640" s="6">
        <v>406.4</v>
      </c>
      <c r="T640" s="6">
        <v>435.1</v>
      </c>
      <c r="U640" s="6">
        <v>468.7</v>
      </c>
      <c r="V640" s="6">
        <v>502.1</v>
      </c>
      <c r="W640" s="6">
        <v>529.79999999999995</v>
      </c>
      <c r="X640" s="6">
        <v>555.9</v>
      </c>
      <c r="Y640" s="6">
        <v>573.79999999999995</v>
      </c>
      <c r="Z640" s="6">
        <v>594.29999999999995</v>
      </c>
      <c r="AA640" s="6">
        <v>609</v>
      </c>
      <c r="AB640" s="6">
        <v>629.1</v>
      </c>
      <c r="AC640" s="6">
        <v>641.79999999999995</v>
      </c>
      <c r="AD640" s="6">
        <v>657.6</v>
      </c>
      <c r="AE640" s="6">
        <v>676.6</v>
      </c>
      <c r="AF640" s="6">
        <v>698.4</v>
      </c>
      <c r="AG640" s="6">
        <v>724.1</v>
      </c>
      <c r="AH640" s="6">
        <v>767.1</v>
      </c>
      <c r="AI640" s="6">
        <v>807.4</v>
      </c>
      <c r="AJ640" s="6">
        <v>847.2</v>
      </c>
      <c r="AK640" s="6">
        <v>890</v>
      </c>
      <c r="AL640" s="6">
        <v>942.4</v>
      </c>
      <c r="AM640" s="6">
        <v>1000</v>
      </c>
      <c r="AN640" s="6">
        <v>1062.7</v>
      </c>
      <c r="AO640" s="6">
        <v>1117.5999999999999</v>
      </c>
      <c r="AP640" s="6">
        <v>1179.5</v>
      </c>
      <c r="AQ640" s="6">
        <v>1232.5</v>
      </c>
      <c r="AR640" s="6">
        <v>1278.3</v>
      </c>
    </row>
    <row r="641" spans="1:44" x14ac:dyDescent="0.2">
      <c r="A641" s="9">
        <v>15</v>
      </c>
      <c r="B641" s="6">
        <v>153.6</v>
      </c>
      <c r="C641" s="6">
        <v>166.9</v>
      </c>
      <c r="D641" s="6">
        <v>182.5</v>
      </c>
      <c r="E641" s="6">
        <v>202</v>
      </c>
      <c r="F641" s="6">
        <v>219.3</v>
      </c>
      <c r="G641" s="6">
        <v>247.3</v>
      </c>
      <c r="H641" s="6">
        <v>283.10000000000002</v>
      </c>
      <c r="I641" s="6">
        <v>323.3</v>
      </c>
      <c r="J641" s="6">
        <v>356.2</v>
      </c>
      <c r="K641" s="6">
        <v>384.4</v>
      </c>
      <c r="L641" s="6">
        <v>393.4</v>
      </c>
      <c r="M641" s="6">
        <v>401.7</v>
      </c>
      <c r="N641" s="6">
        <v>417.9</v>
      </c>
      <c r="O641" s="6">
        <v>423.3</v>
      </c>
      <c r="P641" s="6">
        <v>439.4</v>
      </c>
      <c r="Q641" s="6">
        <v>463.4</v>
      </c>
      <c r="R641" s="6">
        <v>479.2</v>
      </c>
      <c r="S641" s="6">
        <v>494.7</v>
      </c>
      <c r="T641" s="6">
        <v>508.7</v>
      </c>
      <c r="U641" s="6">
        <v>515.70000000000005</v>
      </c>
      <c r="V641" s="6">
        <v>520.1</v>
      </c>
      <c r="W641" s="6">
        <v>538.20000000000005</v>
      </c>
      <c r="X641" s="6">
        <v>556.70000000000005</v>
      </c>
      <c r="Y641" s="6">
        <v>578.6</v>
      </c>
      <c r="Z641" s="6">
        <v>592.5</v>
      </c>
      <c r="AA641" s="6">
        <v>611</v>
      </c>
      <c r="AB641" s="6">
        <v>632.29999999999995</v>
      </c>
      <c r="AC641" s="6">
        <v>657.6</v>
      </c>
      <c r="AD641" s="6">
        <v>685.2</v>
      </c>
      <c r="AE641" s="6">
        <v>711.6</v>
      </c>
      <c r="AF641" s="6">
        <v>734</v>
      </c>
      <c r="AG641" s="6">
        <v>765.8</v>
      </c>
      <c r="AH641" s="6">
        <v>825.4</v>
      </c>
      <c r="AI641" s="6">
        <v>895.3</v>
      </c>
      <c r="AJ641" s="6">
        <v>957.1</v>
      </c>
      <c r="AK641" s="6">
        <v>987.2</v>
      </c>
      <c r="AL641" s="6">
        <v>1008.4</v>
      </c>
      <c r="AM641" s="6">
        <v>1000</v>
      </c>
      <c r="AN641" s="6">
        <v>1000.8</v>
      </c>
      <c r="AO641" s="6">
        <v>1031.9000000000001</v>
      </c>
      <c r="AP641" s="6">
        <v>1059</v>
      </c>
      <c r="AQ641" s="6">
        <v>1086.5</v>
      </c>
      <c r="AR641" s="6">
        <v>1131.5</v>
      </c>
    </row>
    <row r="642" spans="1:44" x14ac:dyDescent="0.2">
      <c r="A642" s="9">
        <v>16</v>
      </c>
      <c r="B642" s="6">
        <v>310.2</v>
      </c>
      <c r="C642" s="6">
        <v>457</v>
      </c>
      <c r="D642" s="6">
        <v>480</v>
      </c>
      <c r="E642" s="6">
        <v>465</v>
      </c>
      <c r="F642" s="6">
        <v>498.2</v>
      </c>
      <c r="G642" s="6">
        <v>511.3</v>
      </c>
      <c r="H642" s="6">
        <v>507.8</v>
      </c>
      <c r="I642" s="6">
        <v>559.4</v>
      </c>
      <c r="J642" s="6">
        <v>576.70000000000005</v>
      </c>
      <c r="K642" s="6">
        <v>585.29999999999995</v>
      </c>
      <c r="L642" s="6">
        <v>549.79999999999995</v>
      </c>
      <c r="M642" s="6">
        <v>592</v>
      </c>
      <c r="N642" s="6">
        <v>597.4</v>
      </c>
      <c r="O642" s="6">
        <v>526.6</v>
      </c>
      <c r="P642" s="6">
        <v>517.1</v>
      </c>
      <c r="Q642" s="6">
        <v>525.20000000000005</v>
      </c>
      <c r="R642" s="6">
        <v>604.1</v>
      </c>
      <c r="S642" s="6">
        <v>617.70000000000005</v>
      </c>
      <c r="T642" s="6">
        <v>594.6</v>
      </c>
      <c r="U642" s="6">
        <v>598.5</v>
      </c>
      <c r="V642" s="6">
        <v>611.20000000000005</v>
      </c>
      <c r="W642" s="6">
        <v>624.70000000000005</v>
      </c>
      <c r="X642" s="6">
        <v>640.70000000000005</v>
      </c>
      <c r="Y642" s="6">
        <v>639.79999999999995</v>
      </c>
      <c r="Z642" s="6">
        <v>745</v>
      </c>
      <c r="AA642" s="6">
        <v>713.8</v>
      </c>
      <c r="AB642" s="6">
        <v>641.20000000000005</v>
      </c>
      <c r="AC642" s="6">
        <v>605.6</v>
      </c>
      <c r="AD642" s="6">
        <v>613.20000000000005</v>
      </c>
      <c r="AE642" s="6">
        <v>632.70000000000005</v>
      </c>
      <c r="AF642" s="6">
        <v>646.9</v>
      </c>
      <c r="AG642" s="6">
        <v>673.8</v>
      </c>
      <c r="AH642" s="6">
        <v>729.6</v>
      </c>
      <c r="AI642" s="6">
        <v>698.1</v>
      </c>
      <c r="AJ642" s="6">
        <v>722.3</v>
      </c>
      <c r="AK642" s="6">
        <v>833.4</v>
      </c>
      <c r="AL642" s="6">
        <v>1034.5999999999999</v>
      </c>
      <c r="AM642" s="6">
        <v>1000</v>
      </c>
      <c r="AN642" s="6">
        <v>991.9</v>
      </c>
      <c r="AO642" s="6">
        <v>1150.5999999999999</v>
      </c>
      <c r="AP642" s="6">
        <v>1227.0999999999999</v>
      </c>
      <c r="AQ642" s="6">
        <v>1245.7</v>
      </c>
      <c r="AR642" s="6">
        <v>1177.3</v>
      </c>
    </row>
    <row r="643" spans="1:44" x14ac:dyDescent="0.2">
      <c r="A643" s="9">
        <v>17</v>
      </c>
      <c r="B643" s="6">
        <v>276.60000000000002</v>
      </c>
      <c r="C643" s="6">
        <v>407.3</v>
      </c>
      <c r="D643" s="6">
        <v>554.20000000000005</v>
      </c>
      <c r="E643" s="6">
        <v>476.6</v>
      </c>
      <c r="F643" s="6">
        <v>450.5</v>
      </c>
      <c r="G643" s="6">
        <v>451.6</v>
      </c>
      <c r="H643" s="6">
        <v>471.3</v>
      </c>
      <c r="I643" s="6">
        <v>531.9</v>
      </c>
      <c r="J643" s="6">
        <v>547.79999999999995</v>
      </c>
      <c r="K643" s="6">
        <v>577.9</v>
      </c>
      <c r="L643" s="6">
        <v>516.5</v>
      </c>
      <c r="M643" s="6">
        <v>559.6</v>
      </c>
      <c r="N643" s="6">
        <v>583.4</v>
      </c>
      <c r="O643" s="6">
        <v>519.6</v>
      </c>
      <c r="P643" s="6">
        <v>500.7</v>
      </c>
      <c r="Q643" s="6">
        <v>510.1</v>
      </c>
      <c r="R643" s="6">
        <v>589</v>
      </c>
      <c r="S643" s="6">
        <v>620.1</v>
      </c>
      <c r="T643" s="6">
        <v>628.9</v>
      </c>
      <c r="U643" s="6">
        <v>607</v>
      </c>
      <c r="V643" s="6">
        <v>616.5</v>
      </c>
      <c r="W643" s="6">
        <v>642.5</v>
      </c>
      <c r="X643" s="6">
        <v>681.1</v>
      </c>
      <c r="Y643" s="6">
        <v>689.3</v>
      </c>
      <c r="Z643" s="6">
        <v>735.9</v>
      </c>
      <c r="AA643" s="6">
        <v>698.4</v>
      </c>
      <c r="AB643" s="6">
        <v>664.4</v>
      </c>
      <c r="AC643" s="6">
        <v>626.1</v>
      </c>
      <c r="AD643" s="6">
        <v>604.70000000000005</v>
      </c>
      <c r="AE643" s="6">
        <v>612.5</v>
      </c>
      <c r="AF643" s="6">
        <v>635.4</v>
      </c>
      <c r="AG643" s="6">
        <v>704.2</v>
      </c>
      <c r="AH643" s="6">
        <v>765</v>
      </c>
      <c r="AI643" s="6">
        <v>746.8</v>
      </c>
      <c r="AJ643" s="6">
        <v>783.8</v>
      </c>
      <c r="AK643" s="6">
        <v>897.4</v>
      </c>
      <c r="AL643" s="6">
        <v>1152.8</v>
      </c>
      <c r="AM643" s="6">
        <v>1000</v>
      </c>
      <c r="AN643" s="6">
        <v>979.5</v>
      </c>
      <c r="AO643" s="6">
        <v>1179.3</v>
      </c>
      <c r="AP643" s="6">
        <v>1205.5</v>
      </c>
      <c r="AQ643" s="6">
        <v>1195.9000000000001</v>
      </c>
      <c r="AR643" s="6">
        <v>1103.8</v>
      </c>
    </row>
    <row r="644" spans="1:44" x14ac:dyDescent="0.2">
      <c r="A644" s="9">
        <v>18</v>
      </c>
      <c r="B644" s="6">
        <v>437.7</v>
      </c>
      <c r="C644" s="6">
        <v>456.2</v>
      </c>
      <c r="D644" s="6">
        <v>542.9</v>
      </c>
      <c r="E644" s="6">
        <v>551.5</v>
      </c>
      <c r="F644" s="6">
        <v>476.8</v>
      </c>
      <c r="G644" s="6">
        <v>467.5</v>
      </c>
      <c r="H644" s="6">
        <v>507.8</v>
      </c>
      <c r="I644" s="6">
        <v>518.79999999999995</v>
      </c>
      <c r="J644" s="6">
        <v>589.5</v>
      </c>
      <c r="K644" s="6">
        <v>536.70000000000005</v>
      </c>
      <c r="L644" s="6">
        <v>563.29999999999995</v>
      </c>
      <c r="M644" s="6">
        <v>603.5</v>
      </c>
      <c r="N644" s="6">
        <v>628.6</v>
      </c>
      <c r="O644" s="6">
        <v>630.1</v>
      </c>
      <c r="P644" s="6">
        <v>639.79999999999995</v>
      </c>
      <c r="Q644" s="6">
        <v>651.6</v>
      </c>
      <c r="R644" s="6">
        <v>660.2</v>
      </c>
      <c r="S644" s="6">
        <v>670.5</v>
      </c>
      <c r="T644" s="6">
        <v>676.1</v>
      </c>
      <c r="U644" s="6">
        <v>689.6</v>
      </c>
      <c r="V644" s="6">
        <v>688.8</v>
      </c>
      <c r="W644" s="6">
        <v>694.1</v>
      </c>
      <c r="X644" s="6">
        <v>706</v>
      </c>
      <c r="Y644" s="6">
        <v>722.2</v>
      </c>
      <c r="Z644" s="6">
        <v>742.9</v>
      </c>
      <c r="AA644" s="6">
        <v>740.5</v>
      </c>
      <c r="AB644" s="6">
        <v>731.5</v>
      </c>
      <c r="AC644" s="6">
        <v>737.7</v>
      </c>
      <c r="AD644" s="6">
        <v>731.3</v>
      </c>
      <c r="AE644" s="6">
        <v>762.4</v>
      </c>
      <c r="AF644" s="6">
        <v>772.9</v>
      </c>
      <c r="AG644" s="6">
        <v>789</v>
      </c>
      <c r="AH644" s="6">
        <v>803.6</v>
      </c>
      <c r="AI644" s="6">
        <v>839.9</v>
      </c>
      <c r="AJ644" s="6">
        <v>891.1</v>
      </c>
      <c r="AK644" s="6">
        <v>884.7</v>
      </c>
      <c r="AL644" s="6">
        <v>933.2</v>
      </c>
      <c r="AM644" s="6">
        <v>1000</v>
      </c>
      <c r="AN644" s="6">
        <v>1041.9000000000001</v>
      </c>
      <c r="AO644" s="6">
        <v>1094.5</v>
      </c>
      <c r="AP644" s="6">
        <v>1127.0999999999999</v>
      </c>
      <c r="AQ644" s="6">
        <v>1080.9000000000001</v>
      </c>
      <c r="AR644" s="6">
        <v>1051.5999999999999</v>
      </c>
    </row>
    <row r="645" spans="1:44" x14ac:dyDescent="0.2">
      <c r="A645" s="9">
        <v>19</v>
      </c>
      <c r="B645" s="6">
        <v>244.8</v>
      </c>
      <c r="C645" s="6">
        <v>260</v>
      </c>
      <c r="D645" s="6">
        <v>313.5</v>
      </c>
      <c r="E645" s="6">
        <v>346.4</v>
      </c>
      <c r="F645" s="6">
        <v>347.6</v>
      </c>
      <c r="G645" s="6">
        <v>375.9</v>
      </c>
      <c r="H645" s="6">
        <v>404.5</v>
      </c>
      <c r="I645" s="6">
        <v>447.2</v>
      </c>
      <c r="J645" s="6">
        <v>470.7</v>
      </c>
      <c r="K645" s="6">
        <v>527.6</v>
      </c>
      <c r="L645" s="6">
        <v>554.1</v>
      </c>
      <c r="M645" s="6">
        <v>567</v>
      </c>
      <c r="N645" s="6">
        <v>595.5</v>
      </c>
      <c r="O645" s="6">
        <v>609.9</v>
      </c>
      <c r="P645" s="6">
        <v>606</v>
      </c>
      <c r="Q645" s="6">
        <v>627.9</v>
      </c>
      <c r="R645" s="6">
        <v>654.5</v>
      </c>
      <c r="S645" s="6">
        <v>686.9</v>
      </c>
      <c r="T645" s="6">
        <v>713.6</v>
      </c>
      <c r="U645" s="6">
        <v>708.5</v>
      </c>
      <c r="V645" s="6">
        <v>718.7</v>
      </c>
      <c r="W645" s="6">
        <v>711.9</v>
      </c>
      <c r="X645" s="6">
        <v>724.4</v>
      </c>
      <c r="Y645" s="6">
        <v>734.8</v>
      </c>
      <c r="Z645" s="6">
        <v>762.3</v>
      </c>
      <c r="AA645" s="6">
        <v>763.4</v>
      </c>
      <c r="AB645" s="6">
        <v>763.8</v>
      </c>
      <c r="AC645" s="6">
        <v>773.4</v>
      </c>
      <c r="AD645" s="6">
        <v>774.8</v>
      </c>
      <c r="AE645" s="6">
        <v>783.9</v>
      </c>
      <c r="AF645" s="6">
        <v>794.5</v>
      </c>
      <c r="AG645" s="6">
        <v>800</v>
      </c>
      <c r="AH645" s="6">
        <v>810</v>
      </c>
      <c r="AI645" s="6">
        <v>834.5</v>
      </c>
      <c r="AJ645" s="6">
        <v>865.4</v>
      </c>
      <c r="AK645" s="6">
        <v>894.4</v>
      </c>
      <c r="AL645" s="6">
        <v>947.3</v>
      </c>
      <c r="AM645" s="6">
        <v>1000</v>
      </c>
      <c r="AN645" s="6">
        <v>997</v>
      </c>
      <c r="AO645" s="6">
        <v>1029.8</v>
      </c>
      <c r="AP645" s="6">
        <v>1070</v>
      </c>
      <c r="AQ645" s="6">
        <v>1083.4000000000001</v>
      </c>
      <c r="AR645" s="6">
        <v>1091.2</v>
      </c>
    </row>
    <row r="646" spans="1:44" x14ac:dyDescent="0.2">
      <c r="A646" s="9">
        <v>20</v>
      </c>
      <c r="B646" s="6">
        <v>324.8</v>
      </c>
      <c r="C646" s="6">
        <v>353.4</v>
      </c>
      <c r="D646" s="6">
        <v>390.9</v>
      </c>
      <c r="E646" s="6">
        <v>411.1</v>
      </c>
      <c r="F646" s="6">
        <v>440.6</v>
      </c>
      <c r="G646" s="6">
        <v>455.8</v>
      </c>
      <c r="H646" s="6">
        <v>492.1</v>
      </c>
      <c r="I646" s="6">
        <v>548.9</v>
      </c>
      <c r="J646" s="6">
        <v>594.4</v>
      </c>
      <c r="K646" s="6">
        <v>630.4</v>
      </c>
      <c r="L646" s="6">
        <v>632.5</v>
      </c>
      <c r="M646" s="6">
        <v>635.79999999999995</v>
      </c>
      <c r="N646" s="6">
        <v>643.1</v>
      </c>
      <c r="O646" s="6">
        <v>639.29999999999995</v>
      </c>
      <c r="P646" s="6">
        <v>634.6</v>
      </c>
      <c r="Q646" s="6">
        <v>647.6</v>
      </c>
      <c r="R646" s="6">
        <v>648.29999999999995</v>
      </c>
      <c r="S646" s="6">
        <v>700</v>
      </c>
      <c r="T646" s="6">
        <v>737.9</v>
      </c>
      <c r="U646" s="6">
        <v>722.4</v>
      </c>
      <c r="V646" s="6">
        <v>743.8</v>
      </c>
      <c r="W646" s="6">
        <v>747.4</v>
      </c>
      <c r="X646" s="6">
        <v>756.9</v>
      </c>
      <c r="Y646" s="6">
        <v>757.8</v>
      </c>
      <c r="Z646" s="6">
        <v>814.8</v>
      </c>
      <c r="AA646" s="6">
        <v>804.3</v>
      </c>
      <c r="AB646" s="6">
        <v>858.1</v>
      </c>
      <c r="AC646" s="6">
        <v>863.6</v>
      </c>
      <c r="AD646" s="6">
        <v>838.4</v>
      </c>
      <c r="AE646" s="6">
        <v>903</v>
      </c>
      <c r="AF646" s="6">
        <v>856.7</v>
      </c>
      <c r="AG646" s="6">
        <v>872.4</v>
      </c>
      <c r="AH646" s="6">
        <v>967</v>
      </c>
      <c r="AI646" s="6">
        <v>968.4</v>
      </c>
      <c r="AJ646" s="6">
        <v>946.3</v>
      </c>
      <c r="AK646" s="6">
        <v>1121.5999999999999</v>
      </c>
      <c r="AL646" s="6">
        <v>1147.5</v>
      </c>
      <c r="AM646" s="6">
        <v>1000</v>
      </c>
      <c r="AN646" s="6">
        <v>1100</v>
      </c>
      <c r="AO646" s="6">
        <v>1238.3</v>
      </c>
      <c r="AP646" s="6">
        <v>1223.9000000000001</v>
      </c>
      <c r="AQ646" s="6">
        <v>1271</v>
      </c>
      <c r="AR646" s="6">
        <v>1408.4</v>
      </c>
    </row>
    <row r="647" spans="1:44" x14ac:dyDescent="0.2">
      <c r="A647" s="9">
        <v>21</v>
      </c>
      <c r="B647" s="6">
        <v>384.4</v>
      </c>
      <c r="C647" s="6">
        <v>517.1</v>
      </c>
      <c r="D647" s="6">
        <v>505.2</v>
      </c>
      <c r="E647" s="6">
        <v>582.70000000000005</v>
      </c>
      <c r="F647" s="6">
        <v>533.9</v>
      </c>
      <c r="G647" s="6">
        <v>539.20000000000005</v>
      </c>
      <c r="H647" s="6">
        <v>643.1</v>
      </c>
      <c r="I647" s="6">
        <v>707.7</v>
      </c>
      <c r="J647" s="6">
        <v>702</v>
      </c>
      <c r="K647" s="6">
        <v>708</v>
      </c>
      <c r="L647" s="6">
        <v>722.1</v>
      </c>
      <c r="M647" s="6">
        <v>699.7</v>
      </c>
      <c r="N647" s="6">
        <v>722.4</v>
      </c>
      <c r="O647" s="6">
        <v>683.6</v>
      </c>
      <c r="P647" s="6">
        <v>698.5</v>
      </c>
      <c r="Q647" s="6">
        <v>718.3</v>
      </c>
      <c r="R647" s="6">
        <v>738.9</v>
      </c>
      <c r="S647" s="6">
        <v>783.1</v>
      </c>
      <c r="T647" s="6">
        <v>833.7</v>
      </c>
      <c r="U647" s="6">
        <v>809.7</v>
      </c>
      <c r="V647" s="6">
        <v>777.1</v>
      </c>
      <c r="W647" s="6">
        <v>803.9</v>
      </c>
      <c r="X647" s="6">
        <v>785.6</v>
      </c>
      <c r="Y647" s="6">
        <v>776.6</v>
      </c>
      <c r="Z647" s="6">
        <v>818.9</v>
      </c>
      <c r="AA647" s="6">
        <v>829.3</v>
      </c>
      <c r="AB647" s="6">
        <v>780.6</v>
      </c>
      <c r="AC647" s="6">
        <v>774.5</v>
      </c>
      <c r="AD647" s="6">
        <v>815.7</v>
      </c>
      <c r="AE647" s="6">
        <v>853.5</v>
      </c>
      <c r="AF647" s="6">
        <v>811</v>
      </c>
      <c r="AG647" s="6">
        <v>896.1</v>
      </c>
      <c r="AH647" s="6">
        <v>959.4</v>
      </c>
      <c r="AI647" s="6">
        <v>970.2</v>
      </c>
      <c r="AJ647" s="6">
        <v>931.3</v>
      </c>
      <c r="AK647" s="6">
        <v>992.7</v>
      </c>
      <c r="AL647" s="6">
        <v>1041.4000000000001</v>
      </c>
      <c r="AM647" s="6">
        <v>1000</v>
      </c>
      <c r="AN647" s="6">
        <v>1090.0999999999999</v>
      </c>
      <c r="AO647" s="6">
        <v>1196.8</v>
      </c>
      <c r="AP647" s="6">
        <v>1266.5999999999999</v>
      </c>
      <c r="AQ647" s="6">
        <v>1289.7</v>
      </c>
      <c r="AR647" s="6">
        <v>1442.1</v>
      </c>
    </row>
    <row r="648" spans="1:44" x14ac:dyDescent="0.2">
      <c r="A648" s="9">
        <v>22</v>
      </c>
      <c r="B648" s="6">
        <v>310.89999999999998</v>
      </c>
      <c r="C648" s="6">
        <v>367.6</v>
      </c>
      <c r="D648" s="6">
        <v>458.6</v>
      </c>
      <c r="E648" s="6">
        <v>457.9</v>
      </c>
      <c r="F648" s="6">
        <v>483.7</v>
      </c>
      <c r="G648" s="6">
        <v>554.70000000000005</v>
      </c>
      <c r="H648" s="6">
        <v>583.29999999999995</v>
      </c>
      <c r="I648" s="6">
        <v>626.29999999999995</v>
      </c>
      <c r="J648" s="6">
        <v>744.6</v>
      </c>
      <c r="K648" s="6">
        <v>804</v>
      </c>
      <c r="L648" s="6">
        <v>799.7</v>
      </c>
      <c r="M648" s="6">
        <v>744.6</v>
      </c>
      <c r="N648" s="6">
        <v>718.8</v>
      </c>
      <c r="O648" s="6">
        <v>730.9</v>
      </c>
      <c r="P648" s="6">
        <v>747.4</v>
      </c>
      <c r="Q648" s="6">
        <v>784.7</v>
      </c>
      <c r="R648" s="6">
        <v>873.5</v>
      </c>
      <c r="S648" s="6">
        <v>921.6</v>
      </c>
      <c r="T648" s="6">
        <v>880</v>
      </c>
      <c r="U648" s="6">
        <v>880</v>
      </c>
      <c r="V648" s="6">
        <v>963.1</v>
      </c>
      <c r="W648" s="6">
        <v>816.2</v>
      </c>
      <c r="X648" s="6">
        <v>836.3</v>
      </c>
      <c r="Y648" s="6">
        <v>862.8</v>
      </c>
      <c r="Z648" s="6">
        <v>814.8</v>
      </c>
      <c r="AA648" s="6">
        <v>814.1</v>
      </c>
      <c r="AB648" s="6">
        <v>763.9</v>
      </c>
      <c r="AC648" s="6">
        <v>742.4</v>
      </c>
      <c r="AD648" s="6">
        <v>743.8</v>
      </c>
      <c r="AE648" s="6">
        <v>780.4</v>
      </c>
      <c r="AF648" s="6">
        <v>790.4</v>
      </c>
      <c r="AG648" s="6">
        <v>789.7</v>
      </c>
      <c r="AH648" s="6">
        <v>820.5</v>
      </c>
      <c r="AI648" s="6">
        <v>851</v>
      </c>
      <c r="AJ648" s="6">
        <v>857.4</v>
      </c>
      <c r="AK648" s="6">
        <v>903.8</v>
      </c>
      <c r="AL648" s="6">
        <v>990.4</v>
      </c>
      <c r="AM648" s="6">
        <v>1000</v>
      </c>
      <c r="AN648" s="6">
        <v>1039.3</v>
      </c>
      <c r="AO648" s="6">
        <v>1122.5999999999999</v>
      </c>
      <c r="AP648" s="6">
        <v>1120.2</v>
      </c>
      <c r="AQ648" s="6">
        <v>1118.5999999999999</v>
      </c>
      <c r="AR648" s="6">
        <v>1161.0999999999999</v>
      </c>
    </row>
    <row r="649" spans="1:44" x14ac:dyDescent="0.2">
      <c r="A649" s="9">
        <v>23</v>
      </c>
      <c r="B649" s="6">
        <v>188.7</v>
      </c>
      <c r="C649" s="6">
        <v>205.2</v>
      </c>
      <c r="D649" s="6">
        <v>255.9</v>
      </c>
      <c r="E649" s="6">
        <v>287.89999999999998</v>
      </c>
      <c r="F649" s="6">
        <v>287.2</v>
      </c>
      <c r="G649" s="6">
        <v>297.89999999999998</v>
      </c>
      <c r="H649" s="6">
        <v>320.7</v>
      </c>
      <c r="I649" s="6">
        <v>352.7</v>
      </c>
      <c r="J649" s="6">
        <v>391.8</v>
      </c>
      <c r="K649" s="6">
        <v>422.5</v>
      </c>
      <c r="L649" s="6">
        <v>436</v>
      </c>
      <c r="M649" s="6">
        <v>450</v>
      </c>
      <c r="N649" s="6">
        <v>468.1</v>
      </c>
      <c r="O649" s="6">
        <v>485.3</v>
      </c>
      <c r="P649" s="6">
        <v>496.4</v>
      </c>
      <c r="Q649" s="6">
        <v>505.9</v>
      </c>
      <c r="R649" s="6">
        <v>538.79999999999995</v>
      </c>
      <c r="S649" s="6">
        <v>575.79999999999995</v>
      </c>
      <c r="T649" s="6">
        <v>600.1</v>
      </c>
      <c r="U649" s="6">
        <v>619</v>
      </c>
      <c r="V649" s="6">
        <v>640.79999999999995</v>
      </c>
      <c r="W649" s="6">
        <v>656.5</v>
      </c>
      <c r="X649" s="6">
        <v>668.3</v>
      </c>
      <c r="Y649" s="6">
        <v>685.7</v>
      </c>
      <c r="Z649" s="6">
        <v>708</v>
      </c>
      <c r="AA649" s="6">
        <v>724</v>
      </c>
      <c r="AB649" s="6">
        <v>729.9</v>
      </c>
      <c r="AC649" s="6">
        <v>735.8</v>
      </c>
      <c r="AD649" s="6">
        <v>747.8</v>
      </c>
      <c r="AE649" s="6">
        <v>767.3</v>
      </c>
      <c r="AF649" s="6">
        <v>792.9</v>
      </c>
      <c r="AG649" s="6">
        <v>792.9</v>
      </c>
      <c r="AH649" s="6">
        <v>798.2</v>
      </c>
      <c r="AI649" s="6">
        <v>810.3</v>
      </c>
      <c r="AJ649" s="6">
        <v>831.2</v>
      </c>
      <c r="AK649" s="6">
        <v>861</v>
      </c>
      <c r="AL649" s="6">
        <v>965</v>
      </c>
      <c r="AM649" s="6">
        <v>1000</v>
      </c>
      <c r="AN649" s="6">
        <v>1000.7</v>
      </c>
      <c r="AO649" s="6">
        <v>1038</v>
      </c>
      <c r="AP649" s="6">
        <v>1070.0999999999999</v>
      </c>
      <c r="AQ649" s="6">
        <v>1088.2</v>
      </c>
      <c r="AR649" s="6">
        <v>1101.2</v>
      </c>
    </row>
    <row r="650" spans="1:44" x14ac:dyDescent="0.2">
      <c r="A650" s="9">
        <v>24</v>
      </c>
      <c r="B650" s="6">
        <v>241.7</v>
      </c>
      <c r="C650" s="6">
        <v>261.2</v>
      </c>
      <c r="D650" s="6">
        <v>331.3</v>
      </c>
      <c r="E650" s="6">
        <v>377.1</v>
      </c>
      <c r="F650" s="6">
        <v>394.1</v>
      </c>
      <c r="G650" s="6">
        <v>497.8</v>
      </c>
      <c r="H650" s="6">
        <v>471.3</v>
      </c>
      <c r="I650" s="6">
        <v>486.5</v>
      </c>
      <c r="J650" s="6">
        <v>522.70000000000005</v>
      </c>
      <c r="K650" s="6">
        <v>544.20000000000005</v>
      </c>
      <c r="L650" s="6">
        <v>528.5</v>
      </c>
      <c r="M650" s="6">
        <v>543.29999999999995</v>
      </c>
      <c r="N650" s="6">
        <v>582.9</v>
      </c>
      <c r="O650" s="6">
        <v>591.79999999999995</v>
      </c>
      <c r="P650" s="6">
        <v>634.20000000000005</v>
      </c>
      <c r="Q650" s="6">
        <v>615.1</v>
      </c>
      <c r="R650" s="6">
        <v>625.5</v>
      </c>
      <c r="S650" s="6">
        <v>655.29999999999995</v>
      </c>
      <c r="T650" s="6">
        <v>672.2</v>
      </c>
      <c r="U650" s="6">
        <v>684</v>
      </c>
      <c r="V650" s="6">
        <v>681.6</v>
      </c>
      <c r="W650" s="6">
        <v>691</v>
      </c>
      <c r="X650" s="6">
        <v>718.1</v>
      </c>
      <c r="Y650" s="6">
        <v>740.3</v>
      </c>
      <c r="Z650" s="6">
        <v>743.9</v>
      </c>
      <c r="AA650" s="6">
        <v>775.4</v>
      </c>
      <c r="AB650" s="6">
        <v>772.8</v>
      </c>
      <c r="AC650" s="6">
        <v>770.9</v>
      </c>
      <c r="AD650" s="6">
        <v>778.5</v>
      </c>
      <c r="AE650" s="6">
        <v>786.5</v>
      </c>
      <c r="AF650" s="6">
        <v>797.7</v>
      </c>
      <c r="AG650" s="6">
        <v>818.5</v>
      </c>
      <c r="AH650" s="6">
        <v>833.9</v>
      </c>
      <c r="AI650" s="6">
        <v>865.5</v>
      </c>
      <c r="AJ650" s="6">
        <v>876.3</v>
      </c>
      <c r="AK650" s="6">
        <v>903.7</v>
      </c>
      <c r="AL650" s="6">
        <v>976.8</v>
      </c>
      <c r="AM650" s="6">
        <v>1000</v>
      </c>
      <c r="AN650" s="6">
        <v>1020</v>
      </c>
      <c r="AO650" s="6">
        <v>1072.8</v>
      </c>
      <c r="AP650" s="6">
        <v>1117.3</v>
      </c>
      <c r="AQ650" s="6">
        <v>1119.3</v>
      </c>
      <c r="AR650" s="6">
        <v>1143.0999999999999</v>
      </c>
    </row>
    <row r="651" spans="1:44" x14ac:dyDescent="0.2">
      <c r="A651" s="9">
        <v>25</v>
      </c>
      <c r="B651" s="6">
        <v>272</v>
      </c>
      <c r="C651" s="6">
        <v>274.2</v>
      </c>
      <c r="D651" s="6">
        <v>306.5</v>
      </c>
      <c r="E651" s="6">
        <v>357</v>
      </c>
      <c r="F651" s="6">
        <v>361.8</v>
      </c>
      <c r="G651" s="6">
        <v>374.2</v>
      </c>
      <c r="H651" s="6">
        <v>397.7</v>
      </c>
      <c r="I651" s="6">
        <v>431.1</v>
      </c>
      <c r="J651" s="6">
        <v>480.5</v>
      </c>
      <c r="K651" s="6">
        <v>536.4</v>
      </c>
      <c r="L651" s="6">
        <v>560.20000000000005</v>
      </c>
      <c r="M651" s="6">
        <v>580</v>
      </c>
      <c r="N651" s="6">
        <v>598.9</v>
      </c>
      <c r="O651" s="6">
        <v>607</v>
      </c>
      <c r="P651" s="6">
        <v>620</v>
      </c>
      <c r="Q651" s="6">
        <v>627.5</v>
      </c>
      <c r="R651" s="6">
        <v>637.4</v>
      </c>
      <c r="S651" s="6">
        <v>654.5</v>
      </c>
      <c r="T651" s="6">
        <v>672.3</v>
      </c>
      <c r="U651" s="6">
        <v>698.7</v>
      </c>
      <c r="V651" s="6">
        <v>707.2</v>
      </c>
      <c r="W651" s="6">
        <v>710.2</v>
      </c>
      <c r="X651" s="6">
        <v>711</v>
      </c>
      <c r="Y651" s="6">
        <v>737.7</v>
      </c>
      <c r="Z651" s="6">
        <v>751.7</v>
      </c>
      <c r="AA651" s="6">
        <v>757.1</v>
      </c>
      <c r="AB651" s="6">
        <v>763.1</v>
      </c>
      <c r="AC651" s="6">
        <v>778.6</v>
      </c>
      <c r="AD651" s="6">
        <v>806.3</v>
      </c>
      <c r="AE651" s="6">
        <v>831.2</v>
      </c>
      <c r="AF651" s="6">
        <v>843.5</v>
      </c>
      <c r="AG651" s="6">
        <v>853.5</v>
      </c>
      <c r="AH651" s="6">
        <v>873.4</v>
      </c>
      <c r="AI651" s="6">
        <v>896.8</v>
      </c>
      <c r="AJ651" s="6">
        <v>916</v>
      </c>
      <c r="AK651" s="6">
        <v>928.4</v>
      </c>
      <c r="AL651" s="6">
        <v>968.4</v>
      </c>
      <c r="AM651" s="6">
        <v>1000</v>
      </c>
      <c r="AN651" s="6">
        <v>1013.1</v>
      </c>
      <c r="AO651" s="6">
        <v>1032.8</v>
      </c>
      <c r="AP651" s="6">
        <v>1062</v>
      </c>
      <c r="AQ651" s="6">
        <v>1074.5999999999999</v>
      </c>
      <c r="AR651" s="6">
        <v>1084.4000000000001</v>
      </c>
    </row>
    <row r="652" spans="1:44" x14ac:dyDescent="0.2">
      <c r="A652" s="9">
        <v>26</v>
      </c>
      <c r="B652" s="6">
        <v>298.60000000000002</v>
      </c>
      <c r="C652" s="6">
        <v>311.60000000000002</v>
      </c>
      <c r="D652" s="6">
        <v>356.5</v>
      </c>
      <c r="E652" s="6">
        <v>387.7</v>
      </c>
      <c r="F652" s="6">
        <v>395.5</v>
      </c>
      <c r="G652" s="6">
        <v>424.8</v>
      </c>
      <c r="H652" s="6">
        <v>461.9</v>
      </c>
      <c r="I652" s="6">
        <v>500.9</v>
      </c>
      <c r="J652" s="6">
        <v>535.4</v>
      </c>
      <c r="K652" s="6">
        <v>595.20000000000005</v>
      </c>
      <c r="L652" s="6">
        <v>650.5</v>
      </c>
      <c r="M652" s="6">
        <v>660.9</v>
      </c>
      <c r="N652" s="6">
        <v>661.6</v>
      </c>
      <c r="O652" s="6">
        <v>656.4</v>
      </c>
      <c r="P652" s="6">
        <v>643</v>
      </c>
      <c r="Q652" s="6">
        <v>639.6</v>
      </c>
      <c r="R652" s="6">
        <v>654.4</v>
      </c>
      <c r="S652" s="6">
        <v>662.4</v>
      </c>
      <c r="T652" s="6">
        <v>695.9</v>
      </c>
      <c r="U652" s="6">
        <v>720.7</v>
      </c>
      <c r="V652" s="6">
        <v>720</v>
      </c>
      <c r="W652" s="6">
        <v>728</v>
      </c>
      <c r="X652" s="6">
        <v>732.7</v>
      </c>
      <c r="Y652" s="6">
        <v>751.5</v>
      </c>
      <c r="Z652" s="6">
        <v>734.7</v>
      </c>
      <c r="AA652" s="6">
        <v>713.3</v>
      </c>
      <c r="AB652" s="6">
        <v>697.9</v>
      </c>
      <c r="AC652" s="6">
        <v>701.2</v>
      </c>
      <c r="AD652" s="6">
        <v>730</v>
      </c>
      <c r="AE652" s="6">
        <v>752.2</v>
      </c>
      <c r="AF652" s="6">
        <v>768.2</v>
      </c>
      <c r="AG652" s="6">
        <v>787</v>
      </c>
      <c r="AH652" s="6">
        <v>799.7</v>
      </c>
      <c r="AI652" s="6">
        <v>844.6</v>
      </c>
      <c r="AJ652" s="6">
        <v>850.5</v>
      </c>
      <c r="AK652" s="6">
        <v>904.6</v>
      </c>
      <c r="AL652" s="6">
        <v>941.2</v>
      </c>
      <c r="AM652" s="6">
        <v>1000</v>
      </c>
      <c r="AN652" s="6">
        <v>1059.2</v>
      </c>
      <c r="AO652" s="6">
        <v>1122.8</v>
      </c>
      <c r="AP652" s="6">
        <v>1174.5999999999999</v>
      </c>
      <c r="AQ652" s="6">
        <v>1218.5</v>
      </c>
      <c r="AR652" s="6">
        <v>1276.4000000000001</v>
      </c>
    </row>
    <row r="653" spans="1:44" x14ac:dyDescent="0.2">
      <c r="A653" s="9">
        <v>27</v>
      </c>
      <c r="B653" s="6">
        <v>411.7</v>
      </c>
      <c r="C653" s="6">
        <v>458.9</v>
      </c>
      <c r="D653" s="6">
        <v>537</v>
      </c>
      <c r="E653" s="6">
        <v>517</v>
      </c>
      <c r="F653" s="6">
        <v>568.6</v>
      </c>
      <c r="G653" s="6">
        <v>586.79999999999995</v>
      </c>
      <c r="H653" s="6">
        <v>608.79999999999995</v>
      </c>
      <c r="I653" s="6">
        <v>640.20000000000005</v>
      </c>
      <c r="J653" s="6">
        <v>699.7</v>
      </c>
      <c r="K653" s="6">
        <v>757.3</v>
      </c>
      <c r="L653" s="6">
        <v>760.8</v>
      </c>
      <c r="M653" s="6">
        <v>760.1</v>
      </c>
      <c r="N653" s="6">
        <v>777.9</v>
      </c>
      <c r="O653" s="6">
        <v>770.1</v>
      </c>
      <c r="P653" s="6">
        <v>774.1</v>
      </c>
      <c r="Q653" s="6">
        <v>790.4</v>
      </c>
      <c r="R653" s="6">
        <v>823.4</v>
      </c>
      <c r="S653" s="6">
        <v>840.6</v>
      </c>
      <c r="T653" s="6">
        <v>858.4</v>
      </c>
      <c r="U653" s="6">
        <v>866.7</v>
      </c>
      <c r="V653" s="6">
        <v>872.5</v>
      </c>
      <c r="W653" s="6">
        <v>870.1</v>
      </c>
      <c r="X653" s="6">
        <v>870</v>
      </c>
      <c r="Y653" s="6">
        <v>895.1</v>
      </c>
      <c r="Z653" s="6">
        <v>909.6</v>
      </c>
      <c r="AA653" s="6">
        <v>914.2</v>
      </c>
      <c r="AB653" s="6">
        <v>910</v>
      </c>
      <c r="AC653" s="6">
        <v>892</v>
      </c>
      <c r="AD653" s="6">
        <v>891.5</v>
      </c>
      <c r="AE653" s="6">
        <v>891.6</v>
      </c>
      <c r="AF653" s="6">
        <v>880.8</v>
      </c>
      <c r="AG653" s="6">
        <v>879.8</v>
      </c>
      <c r="AH653" s="6">
        <v>889.5</v>
      </c>
      <c r="AI653" s="6">
        <v>917.7</v>
      </c>
      <c r="AJ653" s="6">
        <v>944.5</v>
      </c>
      <c r="AK653" s="6">
        <v>957.9</v>
      </c>
      <c r="AL653" s="6">
        <v>989.2</v>
      </c>
      <c r="AM653" s="6">
        <v>1000</v>
      </c>
      <c r="AN653" s="6">
        <v>1023.6</v>
      </c>
      <c r="AO653" s="6">
        <v>1112.4000000000001</v>
      </c>
      <c r="AP653" s="6">
        <v>1109.5</v>
      </c>
      <c r="AQ653" s="6">
        <v>1118.4000000000001</v>
      </c>
      <c r="AR653" s="6">
        <v>1141</v>
      </c>
    </row>
    <row r="654" spans="1:44" x14ac:dyDescent="0.2">
      <c r="A654" s="9">
        <v>28</v>
      </c>
      <c r="B654" s="6">
        <v>405.6</v>
      </c>
      <c r="C654" s="6">
        <v>425.9</v>
      </c>
      <c r="D654" s="6">
        <v>475.7</v>
      </c>
      <c r="E654" s="6">
        <v>488.1</v>
      </c>
      <c r="F654" s="6">
        <v>513.70000000000005</v>
      </c>
      <c r="G654" s="6">
        <v>552.70000000000005</v>
      </c>
      <c r="H654" s="6">
        <v>575.79999999999995</v>
      </c>
      <c r="I654" s="6">
        <v>617.29999999999995</v>
      </c>
      <c r="J654" s="6">
        <v>666.1</v>
      </c>
      <c r="K654" s="6">
        <v>721.8</v>
      </c>
      <c r="L654" s="6">
        <v>755.3</v>
      </c>
      <c r="M654" s="6">
        <v>770.5</v>
      </c>
      <c r="N654" s="6">
        <v>797.8</v>
      </c>
      <c r="O654" s="6">
        <v>809.3</v>
      </c>
      <c r="P654" s="6">
        <v>821.9</v>
      </c>
      <c r="Q654" s="6">
        <v>837.5</v>
      </c>
      <c r="R654" s="6">
        <v>861</v>
      </c>
      <c r="S654" s="6">
        <v>883.3</v>
      </c>
      <c r="T654" s="6">
        <v>904.1</v>
      </c>
      <c r="U654" s="6">
        <v>912.5</v>
      </c>
      <c r="V654" s="6">
        <v>928.8</v>
      </c>
      <c r="W654" s="6">
        <v>936.3</v>
      </c>
      <c r="X654" s="6">
        <v>947.5</v>
      </c>
      <c r="Y654" s="6">
        <v>958</v>
      </c>
      <c r="Z654" s="6">
        <v>963.3</v>
      </c>
      <c r="AA654" s="6">
        <v>971.8</v>
      </c>
      <c r="AB654" s="6">
        <v>977.4</v>
      </c>
      <c r="AC654" s="6">
        <v>979.4</v>
      </c>
      <c r="AD654" s="6">
        <v>985.7</v>
      </c>
      <c r="AE654" s="6">
        <v>974.4</v>
      </c>
      <c r="AF654" s="6">
        <v>967.9</v>
      </c>
      <c r="AG654" s="6">
        <v>966</v>
      </c>
      <c r="AH654" s="6">
        <v>962.1</v>
      </c>
      <c r="AI654" s="6">
        <v>962.7</v>
      </c>
      <c r="AJ654" s="6">
        <v>970.6</v>
      </c>
      <c r="AK654" s="6">
        <v>980.6</v>
      </c>
      <c r="AL654" s="6">
        <v>991.5</v>
      </c>
      <c r="AM654" s="6">
        <v>1000</v>
      </c>
      <c r="AN654" s="6">
        <v>1005</v>
      </c>
      <c r="AO654" s="6">
        <v>1031.9000000000001</v>
      </c>
      <c r="AP654" s="6">
        <v>1051.3</v>
      </c>
      <c r="AQ654" s="6">
        <v>1078.9000000000001</v>
      </c>
      <c r="AR654" s="6">
        <v>1100.8</v>
      </c>
    </row>
    <row r="655" spans="1:44" x14ac:dyDescent="0.2">
      <c r="A655" s="9">
        <v>29</v>
      </c>
      <c r="B655" s="6">
        <v>373.9</v>
      </c>
      <c r="C655" s="6">
        <v>480.3</v>
      </c>
      <c r="D655" s="6">
        <v>479.1</v>
      </c>
      <c r="E655" s="6">
        <v>450</v>
      </c>
      <c r="F655" s="6">
        <v>529.1</v>
      </c>
      <c r="G655" s="6">
        <v>633.9</v>
      </c>
      <c r="H655" s="6">
        <v>740.5</v>
      </c>
      <c r="I655" s="6">
        <v>810.8</v>
      </c>
      <c r="J655" s="6">
        <v>741.3</v>
      </c>
      <c r="K655" s="6">
        <v>741.8</v>
      </c>
      <c r="L655" s="6">
        <v>706.5</v>
      </c>
      <c r="M655" s="6">
        <v>775.5</v>
      </c>
      <c r="N655" s="6">
        <v>762.3</v>
      </c>
      <c r="O655" s="6">
        <v>742.8</v>
      </c>
      <c r="P655" s="6">
        <v>750.4</v>
      </c>
      <c r="Q655" s="6">
        <v>790.8</v>
      </c>
      <c r="R655" s="6">
        <v>813.5</v>
      </c>
      <c r="S655" s="6">
        <v>850.3</v>
      </c>
      <c r="T655" s="6">
        <v>840.8</v>
      </c>
      <c r="U655" s="6">
        <v>854.1</v>
      </c>
      <c r="V655" s="6">
        <v>971.2</v>
      </c>
      <c r="W655" s="6">
        <v>1195.5</v>
      </c>
      <c r="X655" s="6">
        <v>1221.8</v>
      </c>
      <c r="Y655" s="6">
        <v>1149.2</v>
      </c>
      <c r="Z655" s="6">
        <v>1163.5999999999999</v>
      </c>
      <c r="AA655" s="6">
        <v>1247.0999999999999</v>
      </c>
      <c r="AB655" s="6">
        <v>1169.2</v>
      </c>
      <c r="AC655" s="6">
        <v>1211.8</v>
      </c>
      <c r="AD655" s="6">
        <v>1139.7</v>
      </c>
      <c r="AE655" s="6">
        <v>1091</v>
      </c>
      <c r="AF655" s="6">
        <v>1076</v>
      </c>
      <c r="AG655" s="6">
        <v>1091.7</v>
      </c>
      <c r="AH655" s="6">
        <v>1253</v>
      </c>
      <c r="AI655" s="6">
        <v>1252.2</v>
      </c>
      <c r="AJ655" s="6">
        <v>1221.2</v>
      </c>
      <c r="AK655" s="6">
        <v>1173.9000000000001</v>
      </c>
      <c r="AL655" s="6">
        <v>1122.4000000000001</v>
      </c>
      <c r="AM655" s="6">
        <v>1000</v>
      </c>
      <c r="AN655" s="6">
        <v>1108.3</v>
      </c>
      <c r="AO655" s="6">
        <v>1114.2</v>
      </c>
      <c r="AP655" s="6">
        <v>1162.7</v>
      </c>
      <c r="AQ655" s="6">
        <v>1309.5</v>
      </c>
      <c r="AR655" s="6">
        <v>1406.6</v>
      </c>
    </row>
    <row r="656" spans="1:44" x14ac:dyDescent="0.2">
      <c r="A656" s="9">
        <v>30</v>
      </c>
      <c r="B656" s="6">
        <v>582.5</v>
      </c>
      <c r="C656" s="6">
        <v>634.5</v>
      </c>
      <c r="D656" s="6">
        <v>667.4</v>
      </c>
      <c r="E656" s="6">
        <v>652.20000000000005</v>
      </c>
      <c r="F656" s="6">
        <v>641.29999999999995</v>
      </c>
      <c r="G656" s="6">
        <v>660.8</v>
      </c>
      <c r="H656" s="6">
        <v>680.9</v>
      </c>
      <c r="I656" s="6">
        <v>712.8</v>
      </c>
      <c r="J656" s="6">
        <v>743.7</v>
      </c>
      <c r="K656" s="6">
        <v>756.1</v>
      </c>
      <c r="L656" s="6">
        <v>765.4</v>
      </c>
      <c r="M656" s="6">
        <v>753.1</v>
      </c>
      <c r="N656" s="6">
        <v>752.8</v>
      </c>
      <c r="O656" s="6">
        <v>735.6</v>
      </c>
      <c r="P656" s="6">
        <v>729</v>
      </c>
      <c r="Q656" s="6">
        <v>723.6</v>
      </c>
      <c r="R656" s="6">
        <v>735.4</v>
      </c>
      <c r="S656" s="6">
        <v>755.5</v>
      </c>
      <c r="T656" s="6">
        <v>770.6</v>
      </c>
      <c r="U656" s="6">
        <v>791.5</v>
      </c>
      <c r="V656" s="6">
        <v>813.6</v>
      </c>
      <c r="W656" s="6">
        <v>879.7</v>
      </c>
      <c r="X656" s="6">
        <v>909.3</v>
      </c>
      <c r="Y656" s="6">
        <v>905.3</v>
      </c>
      <c r="Z656" s="6">
        <v>897.5</v>
      </c>
      <c r="AA656" s="6">
        <v>914.1</v>
      </c>
      <c r="AB656" s="6">
        <v>907.1</v>
      </c>
      <c r="AC656" s="6">
        <v>947.2</v>
      </c>
      <c r="AD656" s="6">
        <v>929.6</v>
      </c>
      <c r="AE656" s="6">
        <v>920.5</v>
      </c>
      <c r="AF656" s="6">
        <v>911.1</v>
      </c>
      <c r="AG656" s="6">
        <v>977.8</v>
      </c>
      <c r="AH656" s="6">
        <v>1046.0999999999999</v>
      </c>
      <c r="AI656" s="6">
        <v>1035.3</v>
      </c>
      <c r="AJ656" s="6">
        <v>1011.1</v>
      </c>
      <c r="AK656" s="6">
        <v>987.8</v>
      </c>
      <c r="AL656" s="6">
        <v>1018.3</v>
      </c>
      <c r="AM656" s="6">
        <v>1000</v>
      </c>
      <c r="AN656" s="6">
        <v>1034.3</v>
      </c>
      <c r="AO656" s="6">
        <v>1014.9</v>
      </c>
      <c r="AP656" s="6">
        <v>1051.0999999999999</v>
      </c>
      <c r="AQ656" s="6">
        <v>1119.0999999999999</v>
      </c>
      <c r="AR656" s="6">
        <v>1079.8</v>
      </c>
    </row>
    <row r="657" spans="1:44" x14ac:dyDescent="0.2">
      <c r="A657" s="9">
        <v>31</v>
      </c>
      <c r="B657" s="6">
        <v>250.6</v>
      </c>
      <c r="C657" s="6">
        <v>289.3</v>
      </c>
      <c r="D657" s="6">
        <v>316</v>
      </c>
      <c r="E657" s="6">
        <v>314.39999999999998</v>
      </c>
      <c r="F657" s="6">
        <v>347.3</v>
      </c>
      <c r="G657" s="6">
        <v>388.6</v>
      </c>
      <c r="H657" s="6">
        <v>453.3</v>
      </c>
      <c r="I657" s="6">
        <v>494.8</v>
      </c>
      <c r="J657" s="6">
        <v>503.2</v>
      </c>
      <c r="K657" s="6">
        <v>523.20000000000005</v>
      </c>
      <c r="L657" s="6">
        <v>530.79999999999995</v>
      </c>
      <c r="M657" s="6">
        <v>559.9</v>
      </c>
      <c r="N657" s="6">
        <v>569.20000000000005</v>
      </c>
      <c r="O657" s="6">
        <v>574.5</v>
      </c>
      <c r="P657" s="6">
        <v>583.9</v>
      </c>
      <c r="Q657" s="6">
        <v>605.20000000000005</v>
      </c>
      <c r="R657" s="6">
        <v>626</v>
      </c>
      <c r="S657" s="6">
        <v>652.4</v>
      </c>
      <c r="T657" s="6">
        <v>664.9</v>
      </c>
      <c r="U657" s="6">
        <v>685.3</v>
      </c>
      <c r="V657" s="6">
        <v>729.4</v>
      </c>
      <c r="W657" s="6">
        <v>812.3</v>
      </c>
      <c r="X657" s="6">
        <v>845.1</v>
      </c>
      <c r="Y657" s="6">
        <v>850.1</v>
      </c>
      <c r="Z657" s="6">
        <v>859.3</v>
      </c>
      <c r="AA657" s="6">
        <v>886.5</v>
      </c>
      <c r="AB657" s="6">
        <v>889.5</v>
      </c>
      <c r="AC657" s="6">
        <v>905.6</v>
      </c>
      <c r="AD657" s="6">
        <v>907.7</v>
      </c>
      <c r="AE657" s="6">
        <v>914.4</v>
      </c>
      <c r="AF657" s="6">
        <v>915.3</v>
      </c>
      <c r="AG657" s="6">
        <v>928.5</v>
      </c>
      <c r="AH657" s="6">
        <v>942.3</v>
      </c>
      <c r="AI657" s="6">
        <v>963.8</v>
      </c>
      <c r="AJ657" s="6">
        <v>987.1</v>
      </c>
      <c r="AK657" s="6">
        <v>996</v>
      </c>
      <c r="AL657" s="6">
        <v>1011.3</v>
      </c>
      <c r="AM657" s="6">
        <v>1000</v>
      </c>
      <c r="AN657" s="6">
        <v>1014.4</v>
      </c>
      <c r="AO657" s="6">
        <v>1028.4000000000001</v>
      </c>
      <c r="AP657" s="6">
        <v>1053.3</v>
      </c>
      <c r="AQ657" s="6">
        <v>1097.3</v>
      </c>
      <c r="AR657" s="6">
        <v>1151.8</v>
      </c>
    </row>
    <row r="658" spans="1:44" x14ac:dyDescent="0.2">
      <c r="A658" s="9">
        <v>32</v>
      </c>
      <c r="B658" s="6">
        <v>230.9</v>
      </c>
      <c r="C658" s="6">
        <v>245.3</v>
      </c>
      <c r="D658" s="6">
        <v>311.60000000000002</v>
      </c>
      <c r="E658" s="6">
        <v>363.6</v>
      </c>
      <c r="F658" s="6">
        <v>379.1</v>
      </c>
      <c r="G658" s="6">
        <v>390.8</v>
      </c>
      <c r="H658" s="6">
        <v>403</v>
      </c>
      <c r="I658" s="6">
        <v>452.7</v>
      </c>
      <c r="J658" s="6">
        <v>515.70000000000005</v>
      </c>
      <c r="K658" s="6">
        <v>554.20000000000005</v>
      </c>
      <c r="L658" s="6">
        <v>559.29999999999995</v>
      </c>
      <c r="M658" s="6">
        <v>553</v>
      </c>
      <c r="N658" s="6">
        <v>600.4</v>
      </c>
      <c r="O658" s="6">
        <v>589.70000000000005</v>
      </c>
      <c r="P658" s="6">
        <v>594.9</v>
      </c>
      <c r="Q658" s="6">
        <v>635</v>
      </c>
      <c r="R658" s="6">
        <v>707.9</v>
      </c>
      <c r="S658" s="6">
        <v>755.6</v>
      </c>
      <c r="T658" s="6">
        <v>748.3</v>
      </c>
      <c r="U658" s="6">
        <v>716.6</v>
      </c>
      <c r="V658" s="6">
        <v>705.9</v>
      </c>
      <c r="W658" s="6">
        <v>693.3</v>
      </c>
      <c r="X658" s="6">
        <v>722.2</v>
      </c>
      <c r="Y658" s="6">
        <v>939.2</v>
      </c>
      <c r="Z658" s="6">
        <v>832.4</v>
      </c>
      <c r="AA658" s="6">
        <v>785.5</v>
      </c>
      <c r="AB658" s="6">
        <v>795.6</v>
      </c>
      <c r="AC658" s="6">
        <v>781.2</v>
      </c>
      <c r="AD658" s="6">
        <v>850.5</v>
      </c>
      <c r="AE658" s="6">
        <v>843.9</v>
      </c>
      <c r="AF658" s="6">
        <v>812.1</v>
      </c>
      <c r="AG658" s="6">
        <v>819.7</v>
      </c>
      <c r="AH658" s="6">
        <v>824.5</v>
      </c>
      <c r="AI658" s="6">
        <v>868.8</v>
      </c>
      <c r="AJ658" s="6">
        <v>916.6</v>
      </c>
      <c r="AK658" s="6">
        <v>946.5</v>
      </c>
      <c r="AL658" s="6">
        <v>1022.6</v>
      </c>
      <c r="AM658" s="6">
        <v>1000</v>
      </c>
      <c r="AN658" s="6">
        <v>1047.4000000000001</v>
      </c>
      <c r="AO658" s="6">
        <v>1080.3</v>
      </c>
      <c r="AP658" s="6">
        <v>1073.8</v>
      </c>
      <c r="AQ658" s="6">
        <v>1087.5</v>
      </c>
      <c r="AR658" s="6">
        <v>1096.5999999999999</v>
      </c>
    </row>
    <row r="659" spans="1:44" x14ac:dyDescent="0.2">
      <c r="A659" s="9">
        <v>33</v>
      </c>
      <c r="B659" s="6">
        <v>216.5</v>
      </c>
      <c r="C659" s="6">
        <v>233.5</v>
      </c>
      <c r="D659" s="6">
        <v>284.10000000000002</v>
      </c>
      <c r="E659" s="6">
        <v>316.10000000000002</v>
      </c>
      <c r="F659" s="6">
        <v>330.9</v>
      </c>
      <c r="G659" s="6">
        <v>342.7</v>
      </c>
      <c r="H659" s="6">
        <v>362.3</v>
      </c>
      <c r="I659" s="6">
        <v>407.4</v>
      </c>
      <c r="J659" s="6">
        <v>463.1</v>
      </c>
      <c r="K659" s="6">
        <v>506.5</v>
      </c>
      <c r="L659" s="6">
        <v>518.9</v>
      </c>
      <c r="M659" s="6">
        <v>520.9</v>
      </c>
      <c r="N659" s="6">
        <v>549.70000000000005</v>
      </c>
      <c r="O659" s="6">
        <v>559.9</v>
      </c>
      <c r="P659" s="6">
        <v>558.70000000000005</v>
      </c>
      <c r="Q659" s="6">
        <v>587.6</v>
      </c>
      <c r="R659" s="6">
        <v>627.70000000000005</v>
      </c>
      <c r="S659" s="6">
        <v>663.1</v>
      </c>
      <c r="T659" s="6">
        <v>671.8</v>
      </c>
      <c r="U659" s="6">
        <v>673.5</v>
      </c>
      <c r="V659" s="6">
        <v>688</v>
      </c>
      <c r="W659" s="6">
        <v>682.3</v>
      </c>
      <c r="X659" s="6">
        <v>701.7</v>
      </c>
      <c r="Y659" s="6">
        <v>809.6</v>
      </c>
      <c r="Z659" s="6">
        <v>777.2</v>
      </c>
      <c r="AA659" s="6">
        <v>753.4</v>
      </c>
      <c r="AB659" s="6">
        <v>774.4</v>
      </c>
      <c r="AC659" s="6">
        <v>783.5</v>
      </c>
      <c r="AD659" s="6">
        <v>830.7</v>
      </c>
      <c r="AE659" s="6">
        <v>838.3</v>
      </c>
      <c r="AF659" s="6">
        <v>829.7</v>
      </c>
      <c r="AG659" s="6">
        <v>830</v>
      </c>
      <c r="AH659" s="6">
        <v>841.2</v>
      </c>
      <c r="AI659" s="6">
        <v>869.6</v>
      </c>
      <c r="AJ659" s="6">
        <v>909.3</v>
      </c>
      <c r="AK659" s="6">
        <v>936.5</v>
      </c>
      <c r="AL659" s="6">
        <v>981</v>
      </c>
      <c r="AM659" s="6">
        <v>1000</v>
      </c>
      <c r="AN659" s="6">
        <v>1030.9000000000001</v>
      </c>
      <c r="AO659" s="6">
        <v>1069.9000000000001</v>
      </c>
      <c r="AP659" s="6">
        <v>1077.3</v>
      </c>
      <c r="AQ659" s="6">
        <v>1109.9000000000001</v>
      </c>
      <c r="AR659" s="6">
        <v>1133.5</v>
      </c>
    </row>
    <row r="660" spans="1:44" x14ac:dyDescent="0.2">
      <c r="A660" s="9">
        <v>34</v>
      </c>
      <c r="B660" s="6">
        <v>269.3</v>
      </c>
      <c r="C660" s="6">
        <v>283.3</v>
      </c>
      <c r="D660" s="6">
        <v>326.89999999999998</v>
      </c>
      <c r="E660" s="6">
        <v>362.3</v>
      </c>
      <c r="F660" s="6">
        <v>383.3</v>
      </c>
      <c r="G660" s="6">
        <v>409.3</v>
      </c>
      <c r="H660" s="6">
        <v>434.6</v>
      </c>
      <c r="I660" s="6">
        <v>476.4</v>
      </c>
      <c r="J660" s="6">
        <v>527.1</v>
      </c>
      <c r="K660" s="6">
        <v>574.79999999999995</v>
      </c>
      <c r="L660" s="6">
        <v>596.20000000000005</v>
      </c>
      <c r="M660" s="6">
        <v>602.1</v>
      </c>
      <c r="N660" s="6">
        <v>628.1</v>
      </c>
      <c r="O660" s="6">
        <v>651.4</v>
      </c>
      <c r="P660" s="6">
        <v>664.1</v>
      </c>
      <c r="Q660" s="6">
        <v>677.4</v>
      </c>
      <c r="R660" s="6">
        <v>698</v>
      </c>
      <c r="S660" s="6">
        <v>729.8</v>
      </c>
      <c r="T660" s="6">
        <v>751.1</v>
      </c>
      <c r="U660" s="6">
        <v>764</v>
      </c>
      <c r="V660" s="6">
        <v>772.8</v>
      </c>
      <c r="W660" s="6">
        <v>793.6</v>
      </c>
      <c r="X660" s="6">
        <v>802.9</v>
      </c>
      <c r="Y660" s="6">
        <v>849</v>
      </c>
      <c r="Z660" s="6">
        <v>871.3</v>
      </c>
      <c r="AA660" s="6">
        <v>877.5</v>
      </c>
      <c r="AB660" s="6">
        <v>897.5</v>
      </c>
      <c r="AC660" s="6">
        <v>898.1</v>
      </c>
      <c r="AD660" s="6">
        <v>915.8</v>
      </c>
      <c r="AE660" s="6">
        <v>928.5</v>
      </c>
      <c r="AF660" s="6">
        <v>923</v>
      </c>
      <c r="AG660" s="6">
        <v>923.7</v>
      </c>
      <c r="AH660" s="6">
        <v>932.4</v>
      </c>
      <c r="AI660" s="6">
        <v>948.9</v>
      </c>
      <c r="AJ660" s="6">
        <v>970.4</v>
      </c>
      <c r="AK660" s="6">
        <v>980.2</v>
      </c>
      <c r="AL660" s="6">
        <v>1001.5</v>
      </c>
      <c r="AM660" s="6">
        <v>1000</v>
      </c>
      <c r="AN660" s="6">
        <v>1005</v>
      </c>
      <c r="AO660" s="6">
        <v>1020.9</v>
      </c>
      <c r="AP660" s="6">
        <v>1024.5</v>
      </c>
      <c r="AQ660" s="6">
        <v>1030</v>
      </c>
      <c r="AR660" s="6">
        <v>1038.7</v>
      </c>
    </row>
    <row r="661" spans="1:44" x14ac:dyDescent="0.2">
      <c r="A661" s="9">
        <v>35</v>
      </c>
      <c r="B661" s="6">
        <v>86.6</v>
      </c>
      <c r="C661" s="6">
        <v>110.1</v>
      </c>
      <c r="D661" s="6">
        <v>169</v>
      </c>
      <c r="E661" s="6">
        <v>194.2</v>
      </c>
      <c r="F661" s="6">
        <v>207.8</v>
      </c>
      <c r="G661" s="6">
        <v>229.8</v>
      </c>
      <c r="H661" s="6">
        <v>243.5</v>
      </c>
      <c r="I661" s="6">
        <v>328.3</v>
      </c>
      <c r="J661" s="6">
        <v>492</v>
      </c>
      <c r="K661" s="6">
        <v>580.29999999999995</v>
      </c>
      <c r="L661" s="6">
        <v>548.79999999999995</v>
      </c>
      <c r="M661" s="6">
        <v>502.2</v>
      </c>
      <c r="N661" s="6">
        <v>484.5</v>
      </c>
      <c r="O661" s="6">
        <v>464.5</v>
      </c>
      <c r="P661" s="6">
        <v>315.60000000000002</v>
      </c>
      <c r="Q661" s="6">
        <v>332.8</v>
      </c>
      <c r="R661" s="6">
        <v>319.60000000000002</v>
      </c>
      <c r="S661" s="6">
        <v>357.3</v>
      </c>
      <c r="T661" s="6">
        <v>430.6</v>
      </c>
      <c r="U661" s="6">
        <v>391.3</v>
      </c>
      <c r="V661" s="6">
        <v>379.3</v>
      </c>
      <c r="W661" s="6">
        <v>365.7</v>
      </c>
      <c r="X661" s="6">
        <v>353</v>
      </c>
      <c r="Y661" s="6">
        <v>363.9</v>
      </c>
      <c r="Z661" s="6">
        <v>410.6</v>
      </c>
      <c r="AA661" s="6">
        <v>400.5</v>
      </c>
      <c r="AB661" s="6">
        <v>314.3</v>
      </c>
      <c r="AC661" s="6">
        <v>361.2</v>
      </c>
      <c r="AD661" s="6">
        <v>524.70000000000005</v>
      </c>
      <c r="AE661" s="6">
        <v>489.4</v>
      </c>
      <c r="AF661" s="6">
        <v>460</v>
      </c>
      <c r="AG661" s="6">
        <v>566.5</v>
      </c>
      <c r="AH661" s="6">
        <v>696.9</v>
      </c>
      <c r="AI661" s="6">
        <v>933.1</v>
      </c>
      <c r="AJ661" s="6">
        <v>1093.7</v>
      </c>
      <c r="AK661" s="6">
        <v>1204.9000000000001</v>
      </c>
      <c r="AL661" s="6">
        <v>1523.6</v>
      </c>
      <c r="AM661" s="6">
        <v>1000</v>
      </c>
      <c r="AN661" s="6">
        <v>1311.5</v>
      </c>
      <c r="AO661" s="6">
        <v>1726.3</v>
      </c>
      <c r="AP661" s="6">
        <v>1746.4</v>
      </c>
      <c r="AQ661" s="6">
        <v>1672.7</v>
      </c>
      <c r="AR661" s="6">
        <v>1585.6</v>
      </c>
    </row>
    <row r="662" spans="1:44" x14ac:dyDescent="0.2">
      <c r="A662" s="9">
        <v>36</v>
      </c>
      <c r="B662" s="6">
        <v>125.5</v>
      </c>
      <c r="C662" s="6">
        <v>134.4</v>
      </c>
      <c r="D662" s="6">
        <v>187.6</v>
      </c>
      <c r="E662" s="6">
        <v>237.3</v>
      </c>
      <c r="F662" s="6">
        <v>245.4</v>
      </c>
      <c r="G662" s="6">
        <v>254.6</v>
      </c>
      <c r="H662" s="6">
        <v>260.89999999999998</v>
      </c>
      <c r="I662" s="6">
        <v>304.2</v>
      </c>
      <c r="J662" s="6">
        <v>390.2</v>
      </c>
      <c r="K662" s="6">
        <v>417.5</v>
      </c>
      <c r="L662" s="6">
        <v>405.3</v>
      </c>
      <c r="M662" s="6">
        <v>387.1</v>
      </c>
      <c r="N662" s="6">
        <v>406</v>
      </c>
      <c r="O662" s="6">
        <v>411.5</v>
      </c>
      <c r="P662" s="6">
        <v>388.7</v>
      </c>
      <c r="Q662" s="6">
        <v>402.7</v>
      </c>
      <c r="R662" s="6">
        <v>465.9</v>
      </c>
      <c r="S662" s="6">
        <v>502</v>
      </c>
      <c r="T662" s="6">
        <v>495.7</v>
      </c>
      <c r="U662" s="6">
        <v>504</v>
      </c>
      <c r="V662" s="6">
        <v>495.6</v>
      </c>
      <c r="W662" s="6">
        <v>487.9</v>
      </c>
      <c r="X662" s="6">
        <v>504.9</v>
      </c>
      <c r="Y662" s="6">
        <v>619.4</v>
      </c>
      <c r="Z662" s="6">
        <v>644.5</v>
      </c>
      <c r="AA662" s="6">
        <v>648.79999999999995</v>
      </c>
      <c r="AB662" s="6">
        <v>640.4</v>
      </c>
      <c r="AC662" s="6">
        <v>626.20000000000005</v>
      </c>
      <c r="AD662" s="6">
        <v>678.5</v>
      </c>
      <c r="AE662" s="6">
        <v>676.3</v>
      </c>
      <c r="AF662" s="6">
        <v>652.79999999999995</v>
      </c>
      <c r="AG662" s="6">
        <v>705.4</v>
      </c>
      <c r="AH662" s="6">
        <v>718.7</v>
      </c>
      <c r="AI662" s="6">
        <v>842.3</v>
      </c>
      <c r="AJ662" s="6">
        <v>909.4</v>
      </c>
      <c r="AK662" s="6">
        <v>940.7</v>
      </c>
      <c r="AL662" s="6">
        <v>1151</v>
      </c>
      <c r="AM662" s="6">
        <v>1000</v>
      </c>
      <c r="AN662" s="6">
        <v>1109</v>
      </c>
      <c r="AO662" s="6">
        <v>1318.8</v>
      </c>
      <c r="AP662" s="6">
        <v>1292.0999999999999</v>
      </c>
      <c r="AQ662" s="6">
        <v>1272.8</v>
      </c>
      <c r="AR662" s="6">
        <v>1234.8</v>
      </c>
    </row>
    <row r="663" spans="1:44" x14ac:dyDescent="0.2">
      <c r="A663" s="9">
        <v>37</v>
      </c>
      <c r="B663" s="6">
        <v>277</v>
      </c>
      <c r="C663" s="6">
        <v>279.10000000000002</v>
      </c>
      <c r="D663" s="6">
        <v>322.10000000000002</v>
      </c>
      <c r="E663" s="6">
        <v>351.4</v>
      </c>
      <c r="F663" s="6">
        <v>361.7</v>
      </c>
      <c r="G663" s="6">
        <v>374.8</v>
      </c>
      <c r="H663" s="6">
        <v>380.6</v>
      </c>
      <c r="I663" s="6">
        <v>429.5</v>
      </c>
      <c r="J663" s="6">
        <v>496.1</v>
      </c>
      <c r="K663" s="6">
        <v>556.4</v>
      </c>
      <c r="L663" s="6">
        <v>567.20000000000005</v>
      </c>
      <c r="M663" s="6">
        <v>564.79999999999995</v>
      </c>
      <c r="N663" s="6">
        <v>581.6</v>
      </c>
      <c r="O663" s="6">
        <v>567.20000000000005</v>
      </c>
      <c r="P663" s="6">
        <v>549.29999999999995</v>
      </c>
      <c r="Q663" s="6">
        <v>563.6</v>
      </c>
      <c r="R663" s="6">
        <v>648.4</v>
      </c>
      <c r="S663" s="6">
        <v>668.5</v>
      </c>
      <c r="T663" s="6">
        <v>651.70000000000005</v>
      </c>
      <c r="U663" s="6">
        <v>643.4</v>
      </c>
      <c r="V663" s="6">
        <v>626.29999999999995</v>
      </c>
      <c r="W663" s="6">
        <v>629</v>
      </c>
      <c r="X663" s="6">
        <v>647.29999999999995</v>
      </c>
      <c r="Y663" s="6">
        <v>724.1</v>
      </c>
      <c r="Z663" s="6">
        <v>699</v>
      </c>
      <c r="AA663" s="6">
        <v>707.1</v>
      </c>
      <c r="AB663" s="6">
        <v>660.3</v>
      </c>
      <c r="AC663" s="6">
        <v>656.6</v>
      </c>
      <c r="AD663" s="6">
        <v>731.4</v>
      </c>
      <c r="AE663" s="6">
        <v>720.2</v>
      </c>
      <c r="AF663" s="6">
        <v>680.1</v>
      </c>
      <c r="AG663" s="6">
        <v>747.6</v>
      </c>
      <c r="AH663" s="6">
        <v>836.9</v>
      </c>
      <c r="AI663" s="6">
        <v>982.2</v>
      </c>
      <c r="AJ663" s="6">
        <v>1014.6</v>
      </c>
      <c r="AK663" s="6">
        <v>1006</v>
      </c>
      <c r="AL663" s="6">
        <v>1109.5999999999999</v>
      </c>
      <c r="AM663" s="6">
        <v>1000</v>
      </c>
      <c r="AN663" s="6">
        <v>1099.9000000000001</v>
      </c>
      <c r="AO663" s="6">
        <v>1210.5999999999999</v>
      </c>
      <c r="AP663" s="6">
        <v>1234.9000000000001</v>
      </c>
      <c r="AQ663" s="6">
        <v>1260.5</v>
      </c>
      <c r="AR663" s="6">
        <v>1306.7</v>
      </c>
    </row>
    <row r="664" spans="1:44" x14ac:dyDescent="0.2">
      <c r="A664" s="9">
        <v>38</v>
      </c>
      <c r="B664" s="6">
        <v>170.8</v>
      </c>
      <c r="C664" s="6">
        <v>181.3</v>
      </c>
      <c r="D664" s="6">
        <v>254.1</v>
      </c>
      <c r="E664" s="6">
        <v>347.7</v>
      </c>
      <c r="F664" s="6">
        <v>336.5</v>
      </c>
      <c r="G664" s="6">
        <v>340.9</v>
      </c>
      <c r="H664" s="6">
        <v>362.6</v>
      </c>
      <c r="I664" s="6">
        <v>406.1</v>
      </c>
      <c r="J664" s="6">
        <v>466</v>
      </c>
      <c r="K664" s="6">
        <v>516.4</v>
      </c>
      <c r="L664" s="6">
        <v>523.5</v>
      </c>
      <c r="M664" s="6">
        <v>504.8</v>
      </c>
      <c r="N664" s="6">
        <v>513.4</v>
      </c>
      <c r="O664" s="6">
        <v>508.1</v>
      </c>
      <c r="P664" s="6">
        <v>500.7</v>
      </c>
      <c r="Q664" s="6">
        <v>506.8</v>
      </c>
      <c r="R664" s="6">
        <v>548.29999999999995</v>
      </c>
      <c r="S664" s="6">
        <v>565.4</v>
      </c>
      <c r="T664" s="6">
        <v>564</v>
      </c>
      <c r="U664" s="6">
        <v>583.20000000000005</v>
      </c>
      <c r="V664" s="6">
        <v>578.29999999999995</v>
      </c>
      <c r="W664" s="6">
        <v>583.4</v>
      </c>
      <c r="X664" s="6">
        <v>628.5</v>
      </c>
      <c r="Y664" s="6">
        <v>675.1</v>
      </c>
      <c r="Z664" s="6">
        <v>693.1</v>
      </c>
      <c r="AA664" s="6">
        <v>686.6</v>
      </c>
      <c r="AB664" s="6">
        <v>672.9</v>
      </c>
      <c r="AC664" s="6">
        <v>648.20000000000005</v>
      </c>
      <c r="AD664" s="6">
        <v>654.29999999999995</v>
      </c>
      <c r="AE664" s="6">
        <v>685.3</v>
      </c>
      <c r="AF664" s="6">
        <v>660.9</v>
      </c>
      <c r="AG664" s="6">
        <v>703.8</v>
      </c>
      <c r="AH664" s="6">
        <v>740</v>
      </c>
      <c r="AI664" s="6">
        <v>783.4</v>
      </c>
      <c r="AJ664" s="6">
        <v>808.1</v>
      </c>
      <c r="AK664" s="6">
        <v>911.9</v>
      </c>
      <c r="AL664" s="6">
        <v>1439.3</v>
      </c>
      <c r="AM664" s="6">
        <v>1000</v>
      </c>
      <c r="AN664" s="6">
        <v>1013.9</v>
      </c>
      <c r="AO664" s="6">
        <v>1255.4000000000001</v>
      </c>
      <c r="AP664" s="6">
        <v>1271.0999999999999</v>
      </c>
      <c r="AQ664" s="6">
        <v>1211.7</v>
      </c>
      <c r="AR664" s="6">
        <v>1179</v>
      </c>
    </row>
    <row r="665" spans="1:44" x14ac:dyDescent="0.2">
      <c r="A665" s="9">
        <v>39</v>
      </c>
      <c r="B665" s="6">
        <v>149.19999999999999</v>
      </c>
      <c r="C665" s="6">
        <v>152.1</v>
      </c>
      <c r="D665" s="6">
        <v>165.8</v>
      </c>
      <c r="E665" s="6">
        <v>185.8</v>
      </c>
      <c r="F665" s="6">
        <v>196.8</v>
      </c>
      <c r="G665" s="6">
        <v>206.4</v>
      </c>
      <c r="H665" s="6">
        <v>218.1</v>
      </c>
      <c r="I665" s="6">
        <v>232.7</v>
      </c>
      <c r="J665" s="6">
        <v>252.6</v>
      </c>
      <c r="K665" s="6">
        <v>278.10000000000002</v>
      </c>
      <c r="L665" s="6">
        <v>296.39999999999998</v>
      </c>
      <c r="M665" s="6">
        <v>313.89999999999998</v>
      </c>
      <c r="N665" s="6">
        <v>326.8</v>
      </c>
      <c r="O665" s="6">
        <v>349.4</v>
      </c>
      <c r="P665" s="6">
        <v>370.1</v>
      </c>
      <c r="Q665" s="6">
        <v>393.1</v>
      </c>
      <c r="R665" s="6">
        <v>418.5</v>
      </c>
      <c r="S665" s="6">
        <v>450.2</v>
      </c>
      <c r="T665" s="6">
        <v>477.5</v>
      </c>
      <c r="U665" s="6">
        <v>508.3</v>
      </c>
      <c r="V665" s="6">
        <v>535.4</v>
      </c>
      <c r="W665" s="6">
        <v>556.5</v>
      </c>
      <c r="X665" s="6">
        <v>565.5</v>
      </c>
      <c r="Y665" s="6">
        <v>577.5</v>
      </c>
      <c r="Z665" s="6">
        <v>585.20000000000005</v>
      </c>
      <c r="AA665" s="6">
        <v>596.70000000000005</v>
      </c>
      <c r="AB665" s="6">
        <v>650.9</v>
      </c>
      <c r="AC665" s="6">
        <v>674.3</v>
      </c>
      <c r="AD665" s="6">
        <v>692.5</v>
      </c>
      <c r="AE665" s="6">
        <v>706.8</v>
      </c>
      <c r="AF665" s="6">
        <v>725.8</v>
      </c>
      <c r="AG665" s="6">
        <v>755.9</v>
      </c>
      <c r="AH665" s="6">
        <v>786.3</v>
      </c>
      <c r="AI665" s="6">
        <v>824.4</v>
      </c>
      <c r="AJ665" s="6">
        <v>861.7</v>
      </c>
      <c r="AK665" s="6">
        <v>891.7</v>
      </c>
      <c r="AL665" s="6">
        <v>944.4</v>
      </c>
      <c r="AM665" s="6">
        <v>1000</v>
      </c>
      <c r="AN665" s="6">
        <v>1047.2</v>
      </c>
      <c r="AO665" s="6">
        <v>1088.5999999999999</v>
      </c>
      <c r="AP665" s="6">
        <v>1139.5</v>
      </c>
      <c r="AQ665" s="6">
        <v>1182.5999999999999</v>
      </c>
      <c r="AR665" s="6">
        <v>1242</v>
      </c>
    </row>
    <row r="666" spans="1:44" x14ac:dyDescent="0.2">
      <c r="A666" s="9">
        <v>40</v>
      </c>
      <c r="B666" s="6">
        <v>184.3</v>
      </c>
      <c r="C666" s="6">
        <v>191.2</v>
      </c>
      <c r="D666" s="6">
        <v>228.4</v>
      </c>
      <c r="E666" s="6">
        <v>264.39999999999998</v>
      </c>
      <c r="F666" s="6">
        <v>274</v>
      </c>
      <c r="G666" s="6">
        <v>286</v>
      </c>
      <c r="H666" s="6">
        <v>300.3</v>
      </c>
      <c r="I666" s="6">
        <v>318.8</v>
      </c>
      <c r="J666" s="6">
        <v>370.4</v>
      </c>
      <c r="K666" s="6">
        <v>400.9</v>
      </c>
      <c r="L666" s="6">
        <v>426.9</v>
      </c>
      <c r="M666" s="6">
        <v>431.1</v>
      </c>
      <c r="N666" s="6">
        <v>444.2</v>
      </c>
      <c r="O666" s="6">
        <v>452.4</v>
      </c>
      <c r="P666" s="6">
        <v>456.6</v>
      </c>
      <c r="Q666" s="6">
        <v>462</v>
      </c>
      <c r="R666" s="6">
        <v>484.3</v>
      </c>
      <c r="S666" s="6">
        <v>518.70000000000005</v>
      </c>
      <c r="T666" s="6">
        <v>539.20000000000005</v>
      </c>
      <c r="U666" s="6">
        <v>561.79999999999995</v>
      </c>
      <c r="V666" s="6">
        <v>569.5</v>
      </c>
      <c r="W666" s="6">
        <v>576.9</v>
      </c>
      <c r="X666" s="6">
        <v>589.70000000000005</v>
      </c>
      <c r="Y666" s="6">
        <v>621.79999999999995</v>
      </c>
      <c r="Z666" s="6">
        <v>636.5</v>
      </c>
      <c r="AA666" s="6">
        <v>654.4</v>
      </c>
      <c r="AB666" s="6">
        <v>666.2</v>
      </c>
      <c r="AC666" s="6">
        <v>674</v>
      </c>
      <c r="AD666" s="6">
        <v>686.1</v>
      </c>
      <c r="AE666" s="6">
        <v>702.2</v>
      </c>
      <c r="AF666" s="6">
        <v>708.6</v>
      </c>
      <c r="AG666" s="6">
        <v>720.4</v>
      </c>
      <c r="AH666" s="6">
        <v>742</v>
      </c>
      <c r="AI666" s="6">
        <v>792.6</v>
      </c>
      <c r="AJ666" s="6">
        <v>851.4</v>
      </c>
      <c r="AK666" s="6">
        <v>885.4</v>
      </c>
      <c r="AL666" s="6">
        <v>946.1</v>
      </c>
      <c r="AM666" s="6">
        <v>1000</v>
      </c>
      <c r="AN666" s="6">
        <v>1008.1</v>
      </c>
      <c r="AO666" s="6">
        <v>1067.5</v>
      </c>
      <c r="AP666" s="6">
        <v>1132.7</v>
      </c>
      <c r="AQ666" s="6">
        <v>1147.3</v>
      </c>
      <c r="AR666" s="6">
        <v>1158.4000000000001</v>
      </c>
    </row>
    <row r="667" spans="1:44" x14ac:dyDescent="0.2">
      <c r="A667" s="9">
        <v>41</v>
      </c>
      <c r="B667" s="6">
        <v>278</v>
      </c>
      <c r="C667" s="6">
        <v>281.10000000000002</v>
      </c>
      <c r="D667" s="6">
        <v>313.10000000000002</v>
      </c>
      <c r="E667" s="6">
        <v>352.4</v>
      </c>
      <c r="F667" s="6">
        <v>373</v>
      </c>
      <c r="G667" s="6">
        <v>396.4</v>
      </c>
      <c r="H667" s="6">
        <v>418.6</v>
      </c>
      <c r="I667" s="6">
        <v>451.8</v>
      </c>
      <c r="J667" s="6">
        <v>521.29999999999995</v>
      </c>
      <c r="K667" s="6">
        <v>574.79999999999995</v>
      </c>
      <c r="L667" s="6">
        <v>607.29999999999995</v>
      </c>
      <c r="M667" s="6">
        <v>630.6</v>
      </c>
      <c r="N667" s="6">
        <v>638</v>
      </c>
      <c r="O667" s="6">
        <v>658.3</v>
      </c>
      <c r="P667" s="6">
        <v>669.8</v>
      </c>
      <c r="Q667" s="6">
        <v>677.6</v>
      </c>
      <c r="R667" s="6">
        <v>703.4</v>
      </c>
      <c r="S667" s="6">
        <v>732.3</v>
      </c>
      <c r="T667" s="6">
        <v>742.9</v>
      </c>
      <c r="U667" s="6">
        <v>758.6</v>
      </c>
      <c r="V667" s="6">
        <v>775.7</v>
      </c>
      <c r="W667" s="6">
        <v>790</v>
      </c>
      <c r="X667" s="6">
        <v>791.2</v>
      </c>
      <c r="Y667" s="6">
        <v>803.2</v>
      </c>
      <c r="Z667" s="6">
        <v>813.5</v>
      </c>
      <c r="AA667" s="6">
        <v>818.5</v>
      </c>
      <c r="AB667" s="6">
        <v>828.1</v>
      </c>
      <c r="AC667" s="6">
        <v>838.4</v>
      </c>
      <c r="AD667" s="6">
        <v>852.4</v>
      </c>
      <c r="AE667" s="6">
        <v>862.7</v>
      </c>
      <c r="AF667" s="6">
        <v>863.6</v>
      </c>
      <c r="AG667" s="6">
        <v>868.8</v>
      </c>
      <c r="AH667" s="6">
        <v>879.4</v>
      </c>
      <c r="AI667" s="6">
        <v>900.3</v>
      </c>
      <c r="AJ667" s="6">
        <v>923</v>
      </c>
      <c r="AK667" s="6">
        <v>939.3</v>
      </c>
      <c r="AL667" s="6">
        <v>976.3</v>
      </c>
      <c r="AM667" s="6">
        <v>1000</v>
      </c>
      <c r="AN667" s="6">
        <v>995.1</v>
      </c>
      <c r="AO667" s="6">
        <v>1021.3</v>
      </c>
      <c r="AP667" s="6">
        <v>1055.5999999999999</v>
      </c>
      <c r="AQ667" s="6">
        <v>1057.7</v>
      </c>
      <c r="AR667" s="6">
        <v>1074.5999999999999</v>
      </c>
    </row>
    <row r="668" spans="1:44" x14ac:dyDescent="0.2">
      <c r="A668" s="9">
        <v>42</v>
      </c>
      <c r="B668" s="6">
        <v>327.39999999999998</v>
      </c>
      <c r="C668" s="6">
        <v>348.1</v>
      </c>
      <c r="D668" s="6">
        <v>405.7</v>
      </c>
      <c r="E668" s="6">
        <v>438</v>
      </c>
      <c r="F668" s="6">
        <v>448.8</v>
      </c>
      <c r="G668" s="6">
        <v>464.9</v>
      </c>
      <c r="H668" s="6">
        <v>475.4</v>
      </c>
      <c r="I668" s="6">
        <v>499.1</v>
      </c>
      <c r="J668" s="6">
        <v>623.1</v>
      </c>
      <c r="K668" s="6">
        <v>663.6</v>
      </c>
      <c r="L668" s="6">
        <v>663.8</v>
      </c>
      <c r="M668" s="6">
        <v>663.9</v>
      </c>
      <c r="N668" s="6">
        <v>673.9</v>
      </c>
      <c r="O668" s="6">
        <v>684.6</v>
      </c>
      <c r="P668" s="6">
        <v>685.7</v>
      </c>
      <c r="Q668" s="6">
        <v>694.5</v>
      </c>
      <c r="R668" s="6">
        <v>714.9</v>
      </c>
      <c r="S668" s="6">
        <v>746.1</v>
      </c>
      <c r="T668" s="6">
        <v>761.8</v>
      </c>
      <c r="U668" s="6">
        <v>769</v>
      </c>
      <c r="V668" s="6">
        <v>776.7</v>
      </c>
      <c r="W668" s="6">
        <v>784.2</v>
      </c>
      <c r="X668" s="6">
        <v>791.9</v>
      </c>
      <c r="Y668" s="6">
        <v>817.8</v>
      </c>
      <c r="Z668" s="6">
        <v>823.2</v>
      </c>
      <c r="AA668" s="6">
        <v>818.3</v>
      </c>
      <c r="AB668" s="6">
        <v>813</v>
      </c>
      <c r="AC668" s="6">
        <v>801.2</v>
      </c>
      <c r="AD668" s="6">
        <v>809.7</v>
      </c>
      <c r="AE668" s="6">
        <v>822.6</v>
      </c>
      <c r="AF668" s="6">
        <v>806.1</v>
      </c>
      <c r="AG668" s="6">
        <v>807.6</v>
      </c>
      <c r="AH668" s="6">
        <v>815.8</v>
      </c>
      <c r="AI668" s="6">
        <v>866.5</v>
      </c>
      <c r="AJ668" s="6">
        <v>911.3</v>
      </c>
      <c r="AK668" s="6">
        <v>930.5</v>
      </c>
      <c r="AL668" s="6">
        <v>990.5</v>
      </c>
      <c r="AM668" s="6">
        <v>1000</v>
      </c>
      <c r="AN668" s="6">
        <v>1000.7</v>
      </c>
      <c r="AO668" s="6">
        <v>1066.0999999999999</v>
      </c>
      <c r="AP668" s="6">
        <v>1099.8</v>
      </c>
      <c r="AQ668" s="6">
        <v>1103.5</v>
      </c>
      <c r="AR668" s="6">
        <v>1112.7</v>
      </c>
    </row>
    <row r="669" spans="1:44" x14ac:dyDescent="0.2">
      <c r="A669" s="9">
        <v>43</v>
      </c>
      <c r="B669" s="6">
        <v>248.7</v>
      </c>
      <c r="C669" s="6">
        <v>260.10000000000002</v>
      </c>
      <c r="D669" s="6">
        <v>324.3</v>
      </c>
      <c r="E669" s="6">
        <v>375.2</v>
      </c>
      <c r="F669" s="6">
        <v>399.1</v>
      </c>
      <c r="G669" s="6">
        <v>418.1</v>
      </c>
      <c r="H669" s="6">
        <v>436</v>
      </c>
      <c r="I669" s="6">
        <v>483.8</v>
      </c>
      <c r="J669" s="6">
        <v>535.5</v>
      </c>
      <c r="K669" s="6">
        <v>567.9</v>
      </c>
      <c r="L669" s="6">
        <v>582.29999999999995</v>
      </c>
      <c r="M669" s="6">
        <v>592.5</v>
      </c>
      <c r="N669" s="6">
        <v>616.70000000000005</v>
      </c>
      <c r="O669" s="6">
        <v>614</v>
      </c>
      <c r="P669" s="6">
        <v>617.1</v>
      </c>
      <c r="Q669" s="6">
        <v>624</v>
      </c>
      <c r="R669" s="6">
        <v>662.6</v>
      </c>
      <c r="S669" s="6">
        <v>687.4</v>
      </c>
      <c r="T669" s="6">
        <v>694.4</v>
      </c>
      <c r="U669" s="6">
        <v>707.1</v>
      </c>
      <c r="V669" s="6">
        <v>708.9</v>
      </c>
      <c r="W669" s="6">
        <v>715.3</v>
      </c>
      <c r="X669" s="6">
        <v>726.2</v>
      </c>
      <c r="Y669" s="6">
        <v>773.3</v>
      </c>
      <c r="Z669" s="6">
        <v>769.7</v>
      </c>
      <c r="AA669" s="6">
        <v>768.2</v>
      </c>
      <c r="AB669" s="6">
        <v>762.6</v>
      </c>
      <c r="AC669" s="6">
        <v>766.8</v>
      </c>
      <c r="AD669" s="6">
        <v>784.6</v>
      </c>
      <c r="AE669" s="6">
        <v>791.4</v>
      </c>
      <c r="AF669" s="6">
        <v>787.8</v>
      </c>
      <c r="AG669" s="6">
        <v>806.7</v>
      </c>
      <c r="AH669" s="6">
        <v>823</v>
      </c>
      <c r="AI669" s="6">
        <v>889.1</v>
      </c>
      <c r="AJ669" s="6">
        <v>946.5</v>
      </c>
      <c r="AK669" s="6">
        <v>944.8</v>
      </c>
      <c r="AL669" s="6">
        <v>1012.6</v>
      </c>
      <c r="AM669" s="6">
        <v>1000</v>
      </c>
      <c r="AN669" s="6">
        <v>1029</v>
      </c>
      <c r="AO669" s="6">
        <v>1086.5</v>
      </c>
      <c r="AP669" s="6">
        <v>1108.4000000000001</v>
      </c>
      <c r="AQ669" s="6">
        <v>1137.9000000000001</v>
      </c>
      <c r="AR669" s="6">
        <v>1158</v>
      </c>
    </row>
    <row r="670" spans="1:44" x14ac:dyDescent="0.2">
      <c r="A670" s="9">
        <v>44</v>
      </c>
      <c r="B670" s="6">
        <v>300</v>
      </c>
      <c r="C670" s="6">
        <v>306.7</v>
      </c>
      <c r="D670" s="6">
        <v>356.1</v>
      </c>
      <c r="E670" s="6">
        <v>396.5</v>
      </c>
      <c r="F670" s="6">
        <v>424.4</v>
      </c>
      <c r="G670" s="6">
        <v>448.8</v>
      </c>
      <c r="H670" s="6">
        <v>474.5</v>
      </c>
      <c r="I670" s="6">
        <v>530.20000000000005</v>
      </c>
      <c r="J670" s="6">
        <v>597.70000000000005</v>
      </c>
      <c r="K670" s="6">
        <v>643.4</v>
      </c>
      <c r="L670" s="6">
        <v>676.8</v>
      </c>
      <c r="M670" s="6">
        <v>669.3</v>
      </c>
      <c r="N670" s="6">
        <v>671.2</v>
      </c>
      <c r="O670" s="6">
        <v>671.8</v>
      </c>
      <c r="P670" s="6">
        <v>670.4</v>
      </c>
      <c r="Q670" s="6">
        <v>671.6</v>
      </c>
      <c r="R670" s="6">
        <v>693.8</v>
      </c>
      <c r="S670" s="6">
        <v>717.5</v>
      </c>
      <c r="T670" s="6">
        <v>727.2</v>
      </c>
      <c r="U670" s="6">
        <v>743.9</v>
      </c>
      <c r="V670" s="6">
        <v>751</v>
      </c>
      <c r="W670" s="6">
        <v>757.7</v>
      </c>
      <c r="X670" s="6">
        <v>764</v>
      </c>
      <c r="Y670" s="6">
        <v>784.6</v>
      </c>
      <c r="Z670" s="6">
        <v>783.7</v>
      </c>
      <c r="AA670" s="6">
        <v>783.5</v>
      </c>
      <c r="AB670" s="6">
        <v>781</v>
      </c>
      <c r="AC670" s="6">
        <v>775.6</v>
      </c>
      <c r="AD670" s="6">
        <v>777.8</v>
      </c>
      <c r="AE670" s="6">
        <v>784.5</v>
      </c>
      <c r="AF670" s="6">
        <v>786.7</v>
      </c>
      <c r="AG670" s="6">
        <v>798.1</v>
      </c>
      <c r="AH670" s="6">
        <v>815</v>
      </c>
      <c r="AI670" s="6">
        <v>847.1</v>
      </c>
      <c r="AJ670" s="6">
        <v>884.1</v>
      </c>
      <c r="AK670" s="6">
        <v>906.4</v>
      </c>
      <c r="AL670" s="6">
        <v>971.6</v>
      </c>
      <c r="AM670" s="6">
        <v>1000</v>
      </c>
      <c r="AN670" s="6">
        <v>1031.0999999999999</v>
      </c>
      <c r="AO670" s="6">
        <v>1117.7</v>
      </c>
      <c r="AP670" s="6">
        <v>1171.4000000000001</v>
      </c>
      <c r="AQ670" s="6">
        <v>1165.7</v>
      </c>
      <c r="AR670" s="6">
        <v>1153</v>
      </c>
    </row>
    <row r="671" spans="1:44" x14ac:dyDescent="0.2">
      <c r="A671" s="9">
        <v>45</v>
      </c>
      <c r="B671" s="6">
        <v>194.8</v>
      </c>
      <c r="C671" s="6">
        <v>206.1</v>
      </c>
      <c r="D671" s="6">
        <v>226.8</v>
      </c>
      <c r="E671" s="6">
        <v>250.6</v>
      </c>
      <c r="F671" s="6">
        <v>273.5</v>
      </c>
      <c r="G671" s="6">
        <v>307.5</v>
      </c>
      <c r="H671" s="6">
        <v>345.1</v>
      </c>
      <c r="I671" s="6">
        <v>383.3</v>
      </c>
      <c r="J671" s="6">
        <v>419.8</v>
      </c>
      <c r="K671" s="6">
        <v>452.3</v>
      </c>
      <c r="L671" s="6">
        <v>469.3</v>
      </c>
      <c r="M671" s="6">
        <v>500.1</v>
      </c>
      <c r="N671" s="6">
        <v>522.29999999999995</v>
      </c>
      <c r="O671" s="6">
        <v>537</v>
      </c>
      <c r="P671" s="6">
        <v>553</v>
      </c>
      <c r="Q671" s="6">
        <v>565.29999999999995</v>
      </c>
      <c r="R671" s="6">
        <v>583.70000000000005</v>
      </c>
      <c r="S671" s="6">
        <v>596.1</v>
      </c>
      <c r="T671" s="6">
        <v>609.70000000000005</v>
      </c>
      <c r="U671" s="6">
        <v>621.5</v>
      </c>
      <c r="V671" s="6">
        <v>629.70000000000005</v>
      </c>
      <c r="W671" s="6">
        <v>645.6</v>
      </c>
      <c r="X671" s="6">
        <v>661</v>
      </c>
      <c r="Y671" s="6">
        <v>680.3</v>
      </c>
      <c r="Z671" s="6">
        <v>686</v>
      </c>
      <c r="AA671" s="6">
        <v>694.4</v>
      </c>
      <c r="AB671" s="6">
        <v>708.6</v>
      </c>
      <c r="AC671" s="6">
        <v>734.6</v>
      </c>
      <c r="AD671" s="6">
        <v>763.6</v>
      </c>
      <c r="AE671" s="6">
        <v>814</v>
      </c>
      <c r="AF671" s="6">
        <v>823.5</v>
      </c>
      <c r="AG671" s="6">
        <v>829.2</v>
      </c>
      <c r="AH671" s="6">
        <v>842.1</v>
      </c>
      <c r="AI671" s="6">
        <v>875.4</v>
      </c>
      <c r="AJ671" s="6">
        <v>921</v>
      </c>
      <c r="AK671" s="6">
        <v>943.8</v>
      </c>
      <c r="AL671" s="6">
        <v>971.5</v>
      </c>
      <c r="AM671" s="6">
        <v>1000</v>
      </c>
      <c r="AN671" s="6">
        <v>1006.2</v>
      </c>
      <c r="AO671" s="6">
        <v>1024.2</v>
      </c>
      <c r="AP671" s="6">
        <v>1038.8</v>
      </c>
      <c r="AQ671" s="6">
        <v>1056.2</v>
      </c>
      <c r="AR671" s="6">
        <v>1067.5</v>
      </c>
    </row>
    <row r="672" spans="1:44" x14ac:dyDescent="0.2">
      <c r="A672" s="9">
        <v>46</v>
      </c>
      <c r="B672" s="6">
        <v>321.5</v>
      </c>
      <c r="C672" s="6">
        <v>330.9</v>
      </c>
      <c r="D672" s="6">
        <v>359</v>
      </c>
      <c r="E672" s="6">
        <v>403.6</v>
      </c>
      <c r="F672" s="6">
        <v>438.8</v>
      </c>
      <c r="G672" s="6">
        <v>476.9</v>
      </c>
      <c r="H672" s="6">
        <v>526.20000000000005</v>
      </c>
      <c r="I672" s="6">
        <v>562.6</v>
      </c>
      <c r="J672" s="6">
        <v>617.29999999999995</v>
      </c>
      <c r="K672" s="6">
        <v>680.4</v>
      </c>
      <c r="L672" s="6">
        <v>730</v>
      </c>
      <c r="M672" s="6">
        <v>747.1</v>
      </c>
      <c r="N672" s="6">
        <v>760.8</v>
      </c>
      <c r="O672" s="6">
        <v>772.4</v>
      </c>
      <c r="P672" s="6">
        <v>793.8</v>
      </c>
      <c r="Q672" s="6">
        <v>810.8</v>
      </c>
      <c r="R672" s="6">
        <v>824.7</v>
      </c>
      <c r="S672" s="6">
        <v>839.4</v>
      </c>
      <c r="T672" s="6">
        <v>845.4</v>
      </c>
      <c r="U672" s="6">
        <v>854.4</v>
      </c>
      <c r="V672" s="6">
        <v>862.6</v>
      </c>
      <c r="W672" s="6">
        <v>873.9</v>
      </c>
      <c r="X672" s="6">
        <v>895.1</v>
      </c>
      <c r="Y672" s="6">
        <v>919.5</v>
      </c>
      <c r="Z672" s="6">
        <v>909.4</v>
      </c>
      <c r="AA672" s="6">
        <v>901.6</v>
      </c>
      <c r="AB672" s="6">
        <v>890.5</v>
      </c>
      <c r="AC672" s="6">
        <v>885.5</v>
      </c>
      <c r="AD672" s="6">
        <v>902.1</v>
      </c>
      <c r="AE672" s="6">
        <v>918</v>
      </c>
      <c r="AF672" s="6">
        <v>917.5</v>
      </c>
      <c r="AG672" s="6">
        <v>920.1</v>
      </c>
      <c r="AH672" s="6">
        <v>914.2</v>
      </c>
      <c r="AI672" s="6">
        <v>929</v>
      </c>
      <c r="AJ672" s="6">
        <v>947.6</v>
      </c>
      <c r="AK672" s="6">
        <v>964</v>
      </c>
      <c r="AL672" s="6">
        <v>988.5</v>
      </c>
      <c r="AM672" s="6">
        <v>1000</v>
      </c>
      <c r="AN672" s="6">
        <v>994.5</v>
      </c>
      <c r="AO672" s="6">
        <v>1004.8</v>
      </c>
      <c r="AP672" s="6">
        <v>1023.1</v>
      </c>
      <c r="AQ672" s="6">
        <v>1041.9000000000001</v>
      </c>
      <c r="AR672" s="6">
        <v>1057.2</v>
      </c>
    </row>
    <row r="673" spans="1:44" x14ac:dyDescent="0.2">
      <c r="A673" s="9">
        <v>47</v>
      </c>
      <c r="B673" s="6">
        <v>444.1</v>
      </c>
      <c r="C673" s="6">
        <v>452.2</v>
      </c>
      <c r="D673" s="6">
        <v>491.6</v>
      </c>
      <c r="E673" s="6">
        <v>543.20000000000005</v>
      </c>
      <c r="F673" s="6">
        <v>561.4</v>
      </c>
      <c r="G673" s="6">
        <v>563</v>
      </c>
      <c r="H673" s="6">
        <v>581.29999999999995</v>
      </c>
      <c r="I673" s="6">
        <v>615.79999999999995</v>
      </c>
      <c r="J673" s="6">
        <v>670.5</v>
      </c>
      <c r="K673" s="6">
        <v>697.8</v>
      </c>
      <c r="L673" s="6">
        <v>727.2</v>
      </c>
      <c r="M673" s="6">
        <v>715.7</v>
      </c>
      <c r="N673" s="6">
        <v>717.5</v>
      </c>
      <c r="O673" s="6">
        <v>726.8</v>
      </c>
      <c r="P673" s="6">
        <v>721.5</v>
      </c>
      <c r="Q673" s="6">
        <v>684.9</v>
      </c>
      <c r="R673" s="6">
        <v>689</v>
      </c>
      <c r="S673" s="6">
        <v>694</v>
      </c>
      <c r="T673" s="6">
        <v>704.9</v>
      </c>
      <c r="U673" s="6">
        <v>736</v>
      </c>
      <c r="V673" s="6">
        <v>733.7</v>
      </c>
      <c r="W673" s="6">
        <v>738.5</v>
      </c>
      <c r="X673" s="6">
        <v>745.5</v>
      </c>
      <c r="Y673" s="6">
        <v>753.7</v>
      </c>
      <c r="Z673" s="6">
        <v>757.2</v>
      </c>
      <c r="AA673" s="6">
        <v>761.5</v>
      </c>
      <c r="AB673" s="6">
        <v>757.8</v>
      </c>
      <c r="AC673" s="6">
        <v>762.7</v>
      </c>
      <c r="AD673" s="6">
        <v>773.3</v>
      </c>
      <c r="AE673" s="6">
        <v>781.1</v>
      </c>
      <c r="AF673" s="6">
        <v>787.1</v>
      </c>
      <c r="AG673" s="6">
        <v>782.6</v>
      </c>
      <c r="AH673" s="6">
        <v>796.5</v>
      </c>
      <c r="AI673" s="6">
        <v>822.4</v>
      </c>
      <c r="AJ673" s="6">
        <v>881</v>
      </c>
      <c r="AK673" s="6">
        <v>856.3</v>
      </c>
      <c r="AL673" s="6">
        <v>924.5</v>
      </c>
      <c r="AM673" s="6">
        <v>1000</v>
      </c>
      <c r="AN673" s="6">
        <v>984</v>
      </c>
      <c r="AO673" s="6">
        <v>983.2</v>
      </c>
      <c r="AP673" s="6">
        <v>985</v>
      </c>
      <c r="AQ673" s="6">
        <v>997.1</v>
      </c>
      <c r="AR673" s="6">
        <v>1017</v>
      </c>
    </row>
    <row r="674" spans="1:44" x14ac:dyDescent="0.2">
      <c r="A674" s="9">
        <v>48</v>
      </c>
      <c r="B674" s="6">
        <v>238.1</v>
      </c>
      <c r="C674" s="6">
        <v>244.5</v>
      </c>
      <c r="D674" s="6">
        <v>278.7</v>
      </c>
      <c r="E674" s="6">
        <v>323</v>
      </c>
      <c r="F674" s="6">
        <v>349.8</v>
      </c>
      <c r="G674" s="6">
        <v>382.4</v>
      </c>
      <c r="H674" s="6">
        <v>418.9</v>
      </c>
      <c r="I674" s="6">
        <v>452.7</v>
      </c>
      <c r="J674" s="6">
        <v>504.8</v>
      </c>
      <c r="K674" s="6">
        <v>547.6</v>
      </c>
      <c r="L674" s="6">
        <v>577.29999999999995</v>
      </c>
      <c r="M674" s="6">
        <v>595.4</v>
      </c>
      <c r="N674" s="6">
        <v>617.20000000000005</v>
      </c>
      <c r="O674" s="6">
        <v>622.4</v>
      </c>
      <c r="P674" s="6">
        <v>628.5</v>
      </c>
      <c r="Q674" s="6">
        <v>619.5</v>
      </c>
      <c r="R674" s="6">
        <v>620.9</v>
      </c>
      <c r="S674" s="6">
        <v>634.70000000000005</v>
      </c>
      <c r="T674" s="6">
        <v>642.20000000000005</v>
      </c>
      <c r="U674" s="6">
        <v>651</v>
      </c>
      <c r="V674" s="6">
        <v>648.6</v>
      </c>
      <c r="W674" s="6">
        <v>668</v>
      </c>
      <c r="X674" s="6">
        <v>707.8</v>
      </c>
      <c r="Y674" s="6">
        <v>746.2</v>
      </c>
      <c r="Z674" s="6">
        <v>754.3</v>
      </c>
      <c r="AA674" s="6">
        <v>774.4</v>
      </c>
      <c r="AB674" s="6">
        <v>789</v>
      </c>
      <c r="AC674" s="6">
        <v>842.6</v>
      </c>
      <c r="AD674" s="6">
        <v>833.8</v>
      </c>
      <c r="AE674" s="6">
        <v>793.5</v>
      </c>
      <c r="AF674" s="6">
        <v>809.7</v>
      </c>
      <c r="AG674" s="6">
        <v>815.5</v>
      </c>
      <c r="AH674" s="6">
        <v>861</v>
      </c>
      <c r="AI674" s="6">
        <v>918.2</v>
      </c>
      <c r="AJ674" s="6">
        <v>1002</v>
      </c>
      <c r="AK674" s="6">
        <v>967.4</v>
      </c>
      <c r="AL674" s="6">
        <v>963.3</v>
      </c>
      <c r="AM674" s="6">
        <v>1000</v>
      </c>
      <c r="AN674" s="6">
        <v>1006.6</v>
      </c>
      <c r="AO674" s="6">
        <v>1059</v>
      </c>
      <c r="AP674" s="6">
        <v>1128.3</v>
      </c>
      <c r="AQ674" s="6">
        <v>1174.5</v>
      </c>
      <c r="AR674" s="6">
        <v>1195.4000000000001</v>
      </c>
    </row>
    <row r="675" spans="1:44" x14ac:dyDescent="0.2">
      <c r="A675" s="9">
        <v>49</v>
      </c>
      <c r="B675" s="6">
        <v>249.7</v>
      </c>
      <c r="C675" s="6">
        <v>257.10000000000002</v>
      </c>
      <c r="D675" s="6">
        <v>331.5</v>
      </c>
      <c r="E675" s="6">
        <v>391.1</v>
      </c>
      <c r="F675" s="6">
        <v>414.7</v>
      </c>
      <c r="G675" s="6">
        <v>453.3</v>
      </c>
      <c r="H675" s="6">
        <v>502</v>
      </c>
      <c r="I675" s="6">
        <v>552.79999999999995</v>
      </c>
      <c r="J675" s="6">
        <v>594</v>
      </c>
      <c r="K675" s="6">
        <v>655.6</v>
      </c>
      <c r="L675" s="6">
        <v>676.6</v>
      </c>
      <c r="M675" s="6">
        <v>684</v>
      </c>
      <c r="N675" s="6">
        <v>708.4</v>
      </c>
      <c r="O675" s="6">
        <v>709.7</v>
      </c>
      <c r="P675" s="6">
        <v>674.6</v>
      </c>
      <c r="Q675" s="6">
        <v>692.8</v>
      </c>
      <c r="R675" s="6">
        <v>740.2</v>
      </c>
      <c r="S675" s="6">
        <v>764.5</v>
      </c>
      <c r="T675" s="6">
        <v>749.7</v>
      </c>
      <c r="U675" s="6">
        <v>733.4</v>
      </c>
      <c r="V675" s="6">
        <v>715.8</v>
      </c>
      <c r="W675" s="6">
        <v>726.7</v>
      </c>
      <c r="X675" s="6">
        <v>760.5</v>
      </c>
      <c r="Y675" s="6">
        <v>801.8</v>
      </c>
      <c r="Z675" s="6">
        <v>771.3</v>
      </c>
      <c r="AA675" s="6">
        <v>772.7</v>
      </c>
      <c r="AB675" s="6">
        <v>753</v>
      </c>
      <c r="AC675" s="6">
        <v>690.1</v>
      </c>
      <c r="AD675" s="6">
        <v>704.3</v>
      </c>
      <c r="AE675" s="6">
        <v>655.6</v>
      </c>
      <c r="AF675" s="6">
        <v>677.3</v>
      </c>
      <c r="AG675" s="6">
        <v>702.3</v>
      </c>
      <c r="AH675" s="6">
        <v>922.9</v>
      </c>
      <c r="AI675" s="6">
        <v>987.1</v>
      </c>
      <c r="AJ675" s="6">
        <v>1092.7</v>
      </c>
      <c r="AK675" s="6">
        <v>1163.7</v>
      </c>
      <c r="AL675" s="6">
        <v>1370.1</v>
      </c>
      <c r="AM675" s="6">
        <v>1000</v>
      </c>
      <c r="AN675" s="6">
        <v>1184.7</v>
      </c>
      <c r="AO675" s="6">
        <v>1332.9</v>
      </c>
      <c r="AP675" s="6">
        <v>1273.3</v>
      </c>
      <c r="AQ675" s="6">
        <v>1196.2</v>
      </c>
      <c r="AR675" s="6">
        <v>1238.2</v>
      </c>
    </row>
    <row r="676" spans="1:44" x14ac:dyDescent="0.2">
      <c r="A676" s="9">
        <v>50</v>
      </c>
      <c r="B676" s="6">
        <v>191.2</v>
      </c>
      <c r="C676" s="6">
        <v>198.5</v>
      </c>
      <c r="D676" s="6">
        <v>255.5</v>
      </c>
      <c r="E676" s="6">
        <v>291.89999999999998</v>
      </c>
      <c r="F676" s="6">
        <v>306.3</v>
      </c>
      <c r="G676" s="6">
        <v>333.6</v>
      </c>
      <c r="H676" s="6">
        <v>364.5</v>
      </c>
      <c r="I676" s="6">
        <v>394.3</v>
      </c>
      <c r="J676" s="6">
        <v>424.8</v>
      </c>
      <c r="K676" s="6">
        <v>478.3</v>
      </c>
      <c r="L676" s="6">
        <v>498.2</v>
      </c>
      <c r="M676" s="6">
        <v>486.2</v>
      </c>
      <c r="N676" s="6">
        <v>505.9</v>
      </c>
      <c r="O676" s="6">
        <v>498.1</v>
      </c>
      <c r="P676" s="6">
        <v>488.7</v>
      </c>
      <c r="Q676" s="6">
        <v>495.4</v>
      </c>
      <c r="R676" s="6">
        <v>546.70000000000005</v>
      </c>
      <c r="S676" s="6">
        <v>561</v>
      </c>
      <c r="T676" s="6">
        <v>553</v>
      </c>
      <c r="U676" s="6">
        <v>547.1</v>
      </c>
      <c r="V676" s="6">
        <v>543.5</v>
      </c>
      <c r="W676" s="6">
        <v>557</v>
      </c>
      <c r="X676" s="6">
        <v>583.70000000000005</v>
      </c>
      <c r="Y676" s="6">
        <v>612.29999999999995</v>
      </c>
      <c r="Z676" s="6">
        <v>600.70000000000005</v>
      </c>
      <c r="AA676" s="6">
        <v>611.9</v>
      </c>
      <c r="AB676" s="6">
        <v>611.9</v>
      </c>
      <c r="AC676" s="6">
        <v>590.6</v>
      </c>
      <c r="AD676" s="6">
        <v>604.4</v>
      </c>
      <c r="AE676" s="6">
        <v>587</v>
      </c>
      <c r="AF676" s="6">
        <v>604.6</v>
      </c>
      <c r="AG676" s="6">
        <v>628.70000000000005</v>
      </c>
      <c r="AH676" s="6">
        <v>848.4</v>
      </c>
      <c r="AI676" s="6">
        <v>929.9</v>
      </c>
      <c r="AJ676" s="6">
        <v>944.3</v>
      </c>
      <c r="AK676" s="6">
        <v>962.6</v>
      </c>
      <c r="AL676" s="6">
        <v>1210.5999999999999</v>
      </c>
      <c r="AM676" s="6">
        <v>1000</v>
      </c>
      <c r="AN676" s="6">
        <v>1069.9000000000001</v>
      </c>
      <c r="AO676" s="6">
        <v>1196.4000000000001</v>
      </c>
      <c r="AP676" s="6">
        <v>1183.5999999999999</v>
      </c>
      <c r="AQ676" s="6">
        <v>1124.5</v>
      </c>
      <c r="AR676" s="6">
        <v>1126.3</v>
      </c>
    </row>
    <row r="677" spans="1:44" x14ac:dyDescent="0.2">
      <c r="A677" s="9">
        <v>51</v>
      </c>
      <c r="B677" s="6">
        <v>263.7</v>
      </c>
      <c r="C677" s="6">
        <v>278.60000000000002</v>
      </c>
      <c r="D677" s="6">
        <v>389.9</v>
      </c>
      <c r="E677" s="6">
        <v>407</v>
      </c>
      <c r="F677" s="6">
        <v>437.5</v>
      </c>
      <c r="G677" s="6">
        <v>503.1</v>
      </c>
      <c r="H677" s="6">
        <v>548.5</v>
      </c>
      <c r="I677" s="6">
        <v>624.6</v>
      </c>
      <c r="J677" s="6">
        <v>720.2</v>
      </c>
      <c r="K677" s="6">
        <v>769</v>
      </c>
      <c r="L677" s="6">
        <v>733.3</v>
      </c>
      <c r="M677" s="6">
        <v>759.5</v>
      </c>
      <c r="N677" s="6">
        <v>799.1</v>
      </c>
      <c r="O677" s="6">
        <v>753.6</v>
      </c>
      <c r="P677" s="6">
        <v>740.9</v>
      </c>
      <c r="Q677" s="6">
        <v>788.7</v>
      </c>
      <c r="R677" s="6">
        <v>989.9</v>
      </c>
      <c r="S677" s="6">
        <v>991.2</v>
      </c>
      <c r="T677" s="6">
        <v>895</v>
      </c>
      <c r="U677" s="6">
        <v>809.6</v>
      </c>
      <c r="V677" s="6">
        <v>780.2</v>
      </c>
      <c r="W677" s="6">
        <v>755.9</v>
      </c>
      <c r="X677" s="6">
        <v>846.6</v>
      </c>
      <c r="Y677" s="6">
        <v>1069.2</v>
      </c>
      <c r="Z677" s="6">
        <v>955</v>
      </c>
      <c r="AA677" s="6">
        <v>984.3</v>
      </c>
      <c r="AB677" s="6">
        <v>920</v>
      </c>
      <c r="AC677" s="6">
        <v>890</v>
      </c>
      <c r="AD677" s="6">
        <v>963.2</v>
      </c>
      <c r="AE677" s="6">
        <v>940.1</v>
      </c>
      <c r="AF677" s="6">
        <v>907</v>
      </c>
      <c r="AG677" s="6">
        <v>916.9</v>
      </c>
      <c r="AH677" s="6">
        <v>982.8</v>
      </c>
      <c r="AI677" s="6">
        <v>1048.5</v>
      </c>
      <c r="AJ677" s="6">
        <v>1225.0999999999999</v>
      </c>
      <c r="AK677" s="6">
        <v>1270</v>
      </c>
      <c r="AL677" s="6">
        <v>1296.2</v>
      </c>
      <c r="AM677" s="6">
        <v>1000</v>
      </c>
      <c r="AN677" s="6">
        <v>1108.9000000000001</v>
      </c>
      <c r="AO677" s="6">
        <v>1195.3</v>
      </c>
      <c r="AP677" s="6">
        <v>1127.5</v>
      </c>
      <c r="AQ677" s="6">
        <v>1091.2</v>
      </c>
      <c r="AR677" s="6">
        <v>1128.3</v>
      </c>
    </row>
    <row r="678" spans="1:44" x14ac:dyDescent="0.2">
      <c r="A678" s="9">
        <v>52</v>
      </c>
      <c r="B678" s="6">
        <v>205.5</v>
      </c>
      <c r="C678" s="6">
        <v>237.5</v>
      </c>
      <c r="D678" s="6">
        <v>315.8</v>
      </c>
      <c r="E678" s="6">
        <v>280.89999999999998</v>
      </c>
      <c r="F678" s="6">
        <v>295.60000000000002</v>
      </c>
      <c r="G678" s="6">
        <v>299.39999999999998</v>
      </c>
      <c r="H678" s="6">
        <v>309.8</v>
      </c>
      <c r="I678" s="6">
        <v>408.1</v>
      </c>
      <c r="J678" s="6">
        <v>461.6</v>
      </c>
      <c r="K678" s="6">
        <v>419.8</v>
      </c>
      <c r="L678" s="6">
        <v>384.1</v>
      </c>
      <c r="M678" s="6">
        <v>404</v>
      </c>
      <c r="N678" s="6">
        <v>383.9</v>
      </c>
      <c r="O678" s="6">
        <v>366.1</v>
      </c>
      <c r="P678" s="6">
        <v>372.1</v>
      </c>
      <c r="Q678" s="6">
        <v>423.5</v>
      </c>
      <c r="R678" s="6">
        <v>542.70000000000005</v>
      </c>
      <c r="S678" s="6">
        <v>598</v>
      </c>
      <c r="T678" s="6">
        <v>570.4</v>
      </c>
      <c r="U678" s="6">
        <v>527.5</v>
      </c>
      <c r="V678" s="6">
        <v>520.70000000000005</v>
      </c>
      <c r="W678" s="6">
        <v>485.5</v>
      </c>
      <c r="X678" s="6">
        <v>544.5</v>
      </c>
      <c r="Y678" s="6">
        <v>641.5</v>
      </c>
      <c r="Z678" s="6">
        <v>573.20000000000005</v>
      </c>
      <c r="AA678" s="6">
        <v>563.79999999999995</v>
      </c>
      <c r="AB678" s="6">
        <v>502.5</v>
      </c>
      <c r="AC678" s="6">
        <v>490.6</v>
      </c>
      <c r="AD678" s="6">
        <v>520.20000000000005</v>
      </c>
      <c r="AE678" s="6">
        <v>509.5</v>
      </c>
      <c r="AF678" s="6">
        <v>493.5</v>
      </c>
      <c r="AG678" s="6">
        <v>505.2</v>
      </c>
      <c r="AH678" s="6">
        <v>602.79999999999995</v>
      </c>
      <c r="AI678" s="6">
        <v>722.6</v>
      </c>
      <c r="AJ678" s="6">
        <v>1089.4000000000001</v>
      </c>
      <c r="AK678" s="6">
        <v>1194.4000000000001</v>
      </c>
      <c r="AL678" s="6">
        <v>1171.5</v>
      </c>
      <c r="AM678" s="6">
        <v>1000</v>
      </c>
      <c r="AN678" s="6">
        <v>1204.4000000000001</v>
      </c>
      <c r="AO678" s="6">
        <v>1371.9</v>
      </c>
      <c r="AP678" s="6">
        <v>1259.0999999999999</v>
      </c>
      <c r="AQ678" s="6">
        <v>1182.8</v>
      </c>
      <c r="AR678" s="6">
        <v>1128.4000000000001</v>
      </c>
    </row>
    <row r="679" spans="1:44" x14ac:dyDescent="0.2">
      <c r="A679" s="9">
        <v>53</v>
      </c>
      <c r="B679" s="6">
        <v>200</v>
      </c>
      <c r="C679" s="6">
        <v>206.6</v>
      </c>
      <c r="D679" s="6">
        <v>252.5</v>
      </c>
      <c r="E679" s="6">
        <v>302.8</v>
      </c>
      <c r="F679" s="6">
        <v>338</v>
      </c>
      <c r="G679" s="6">
        <v>358.9</v>
      </c>
      <c r="H679" s="6">
        <v>382.1</v>
      </c>
      <c r="I679" s="6">
        <v>426.6</v>
      </c>
      <c r="J679" s="6">
        <v>475.9</v>
      </c>
      <c r="K679" s="6">
        <v>501</v>
      </c>
      <c r="L679" s="6">
        <v>518.6</v>
      </c>
      <c r="M679" s="6">
        <v>531.4</v>
      </c>
      <c r="N679" s="6">
        <v>552.29999999999995</v>
      </c>
      <c r="O679" s="6">
        <v>555.4</v>
      </c>
      <c r="P679" s="6">
        <v>559.70000000000005</v>
      </c>
      <c r="Q679" s="6">
        <v>568.1</v>
      </c>
      <c r="R679" s="6">
        <v>599.4</v>
      </c>
      <c r="S679" s="6">
        <v>626.79999999999995</v>
      </c>
      <c r="T679" s="6">
        <v>641.20000000000005</v>
      </c>
      <c r="U679" s="6">
        <v>647.20000000000005</v>
      </c>
      <c r="V679" s="6">
        <v>653.6</v>
      </c>
      <c r="W679" s="6">
        <v>659.8</v>
      </c>
      <c r="X679" s="6">
        <v>674.8</v>
      </c>
      <c r="Y679" s="6">
        <v>710.4</v>
      </c>
      <c r="Z679" s="6">
        <v>719.9</v>
      </c>
      <c r="AA679" s="6">
        <v>730.3</v>
      </c>
      <c r="AB679" s="6">
        <v>729.9</v>
      </c>
      <c r="AC679" s="6">
        <v>730.3</v>
      </c>
      <c r="AD679" s="6">
        <v>740.7</v>
      </c>
      <c r="AE679" s="6">
        <v>744.3</v>
      </c>
      <c r="AF679" s="6">
        <v>746.3</v>
      </c>
      <c r="AG679" s="6">
        <v>750.2</v>
      </c>
      <c r="AH679" s="6">
        <v>781.3</v>
      </c>
      <c r="AI679" s="6">
        <v>832</v>
      </c>
      <c r="AJ679" s="6">
        <v>887.9</v>
      </c>
      <c r="AK679" s="6">
        <v>944.3</v>
      </c>
      <c r="AL679" s="6">
        <v>1029.0999999999999</v>
      </c>
      <c r="AM679" s="6">
        <v>1000</v>
      </c>
      <c r="AN679" s="6">
        <v>1040.5</v>
      </c>
      <c r="AO679" s="6">
        <v>1088.5</v>
      </c>
      <c r="AP679" s="6">
        <v>1109.9000000000001</v>
      </c>
      <c r="AQ679" s="6">
        <v>1114.7</v>
      </c>
      <c r="AR679" s="6">
        <v>1118.3</v>
      </c>
    </row>
    <row r="680" spans="1:44" x14ac:dyDescent="0.2">
      <c r="A680" s="9">
        <v>54</v>
      </c>
      <c r="B680" s="6">
        <v>264.5</v>
      </c>
      <c r="C680" s="6">
        <v>273.8</v>
      </c>
      <c r="D680" s="6">
        <v>329.3</v>
      </c>
      <c r="E680" s="6">
        <v>393.9</v>
      </c>
      <c r="F680" s="6">
        <v>412.9</v>
      </c>
      <c r="G680" s="6">
        <v>444.5</v>
      </c>
      <c r="H680" s="6">
        <v>487.3</v>
      </c>
      <c r="I680" s="6">
        <v>536.6</v>
      </c>
      <c r="J680" s="6">
        <v>588.20000000000005</v>
      </c>
      <c r="K680" s="6">
        <v>638.9</v>
      </c>
      <c r="L680" s="6">
        <v>664.4</v>
      </c>
      <c r="M680" s="6">
        <v>665.9</v>
      </c>
      <c r="N680" s="6">
        <v>676.1</v>
      </c>
      <c r="O680" s="6">
        <v>684.8</v>
      </c>
      <c r="P680" s="6">
        <v>691.5</v>
      </c>
      <c r="Q680" s="6">
        <v>701.7</v>
      </c>
      <c r="R680" s="6">
        <v>740</v>
      </c>
      <c r="S680" s="6">
        <v>781.1</v>
      </c>
      <c r="T680" s="6">
        <v>789.2</v>
      </c>
      <c r="U680" s="6">
        <v>792.4</v>
      </c>
      <c r="V680" s="6">
        <v>786.7</v>
      </c>
      <c r="W680" s="6">
        <v>786.5</v>
      </c>
      <c r="X680" s="6">
        <v>796.3</v>
      </c>
      <c r="Y680" s="6">
        <v>820.3</v>
      </c>
      <c r="Z680" s="6">
        <v>830.5</v>
      </c>
      <c r="AA680" s="6">
        <v>837.6</v>
      </c>
      <c r="AB680" s="6">
        <v>846.7</v>
      </c>
      <c r="AC680" s="6">
        <v>840.8</v>
      </c>
      <c r="AD680" s="6">
        <v>834.1</v>
      </c>
      <c r="AE680" s="6">
        <v>826.8</v>
      </c>
      <c r="AF680" s="6">
        <v>830.1</v>
      </c>
      <c r="AG680" s="6">
        <v>833.3</v>
      </c>
      <c r="AH680" s="6">
        <v>862.2</v>
      </c>
      <c r="AI680" s="6">
        <v>909.7</v>
      </c>
      <c r="AJ680" s="6">
        <v>929.8</v>
      </c>
      <c r="AK680" s="6">
        <v>945.3</v>
      </c>
      <c r="AL680" s="6">
        <v>1019.6</v>
      </c>
      <c r="AM680" s="6">
        <v>1000</v>
      </c>
      <c r="AN680" s="6">
        <v>1016.2</v>
      </c>
      <c r="AO680" s="6">
        <v>1048.3</v>
      </c>
      <c r="AP680" s="6">
        <v>1043.2</v>
      </c>
      <c r="AQ680" s="6">
        <v>1029.9000000000001</v>
      </c>
      <c r="AR680" s="6">
        <v>1026.9000000000001</v>
      </c>
    </row>
    <row r="681" spans="1:44" x14ac:dyDescent="0.2">
      <c r="A681" s="9">
        <v>55</v>
      </c>
      <c r="B681" s="6">
        <v>199.2</v>
      </c>
      <c r="C681" s="6">
        <v>205</v>
      </c>
      <c r="D681" s="6">
        <v>229.5</v>
      </c>
      <c r="E681" s="6">
        <v>262.39999999999998</v>
      </c>
      <c r="F681" s="6">
        <v>277.8</v>
      </c>
      <c r="G681" s="6">
        <v>300.10000000000002</v>
      </c>
      <c r="H681" s="6">
        <v>326.89999999999998</v>
      </c>
      <c r="I681" s="6">
        <v>358.3</v>
      </c>
      <c r="J681" s="6">
        <v>403.8</v>
      </c>
      <c r="K681" s="6">
        <v>453.9</v>
      </c>
      <c r="L681" s="6">
        <v>487.9</v>
      </c>
      <c r="M681" s="6">
        <v>498.1</v>
      </c>
      <c r="N681" s="6">
        <v>511.9</v>
      </c>
      <c r="O681" s="6">
        <v>525</v>
      </c>
      <c r="P681" s="6">
        <v>538.9</v>
      </c>
      <c r="Q681" s="6">
        <v>559.6</v>
      </c>
      <c r="R681" s="6">
        <v>578.70000000000005</v>
      </c>
      <c r="S681" s="6">
        <v>607.70000000000005</v>
      </c>
      <c r="T681" s="6">
        <v>636.9</v>
      </c>
      <c r="U681" s="6">
        <v>673.3</v>
      </c>
      <c r="V681" s="6">
        <v>691.4</v>
      </c>
      <c r="W681" s="6">
        <v>708.1</v>
      </c>
      <c r="X681" s="6">
        <v>725.6</v>
      </c>
      <c r="Y681" s="6">
        <v>746.9</v>
      </c>
      <c r="Z681" s="6">
        <v>760.9</v>
      </c>
      <c r="AA681" s="6">
        <v>769.3</v>
      </c>
      <c r="AB681" s="6">
        <v>780.2</v>
      </c>
      <c r="AC681" s="6">
        <v>786.7</v>
      </c>
      <c r="AD681" s="6">
        <v>796.8</v>
      </c>
      <c r="AE681" s="6">
        <v>813.4</v>
      </c>
      <c r="AF681" s="6">
        <v>824.3</v>
      </c>
      <c r="AG681" s="6">
        <v>831.7</v>
      </c>
      <c r="AH681" s="6">
        <v>844.6</v>
      </c>
      <c r="AI681" s="6">
        <v>882.1</v>
      </c>
      <c r="AJ681" s="6">
        <v>910.5</v>
      </c>
      <c r="AK681" s="6">
        <v>934.8</v>
      </c>
      <c r="AL681" s="6">
        <v>967.4</v>
      </c>
      <c r="AM681" s="6">
        <v>1000</v>
      </c>
      <c r="AN681" s="6">
        <v>1006.7</v>
      </c>
      <c r="AO681" s="6">
        <v>1019.2</v>
      </c>
      <c r="AP681" s="6">
        <v>1036.8</v>
      </c>
      <c r="AQ681" s="6">
        <v>1053.5</v>
      </c>
      <c r="AR681" s="6">
        <v>1064.4000000000001</v>
      </c>
    </row>
    <row r="682" spans="1:44" x14ac:dyDescent="0.2">
      <c r="A682" s="9">
        <v>56</v>
      </c>
      <c r="B682" s="6">
        <v>222.5</v>
      </c>
      <c r="C682" s="6">
        <v>230.8</v>
      </c>
      <c r="D682" s="6">
        <v>293.5</v>
      </c>
      <c r="E682" s="6">
        <v>347.9</v>
      </c>
      <c r="F682" s="6">
        <v>355.2</v>
      </c>
      <c r="G682" s="6">
        <v>380.2</v>
      </c>
      <c r="H682" s="6">
        <v>416.6</v>
      </c>
      <c r="I682" s="6">
        <v>456</v>
      </c>
      <c r="J682" s="6">
        <v>493.3</v>
      </c>
      <c r="K682" s="6">
        <v>537.1</v>
      </c>
      <c r="L682" s="6">
        <v>545.70000000000005</v>
      </c>
      <c r="M682" s="6">
        <v>539.6</v>
      </c>
      <c r="N682" s="6">
        <v>554.29999999999995</v>
      </c>
      <c r="O682" s="6">
        <v>563.20000000000005</v>
      </c>
      <c r="P682" s="6">
        <v>566.20000000000005</v>
      </c>
      <c r="Q682" s="6">
        <v>580.20000000000005</v>
      </c>
      <c r="R682" s="6">
        <v>626.79999999999995</v>
      </c>
      <c r="S682" s="6">
        <v>658.3</v>
      </c>
      <c r="T682" s="6">
        <v>664.2</v>
      </c>
      <c r="U682" s="6">
        <v>662.6</v>
      </c>
      <c r="V682" s="6">
        <v>659.2</v>
      </c>
      <c r="W682" s="6">
        <v>665.9</v>
      </c>
      <c r="X682" s="6">
        <v>687</v>
      </c>
      <c r="Y682" s="6">
        <v>726.7</v>
      </c>
      <c r="Z682" s="6">
        <v>739</v>
      </c>
      <c r="AA682" s="6">
        <v>749.2</v>
      </c>
      <c r="AB682" s="6">
        <v>761.3</v>
      </c>
      <c r="AC682" s="6">
        <v>766.4</v>
      </c>
      <c r="AD682" s="6">
        <v>777.2</v>
      </c>
      <c r="AE682" s="6">
        <v>775.8</v>
      </c>
      <c r="AF682" s="6">
        <v>777</v>
      </c>
      <c r="AG682" s="6">
        <v>778.8</v>
      </c>
      <c r="AH682" s="6">
        <v>822.2</v>
      </c>
      <c r="AI682" s="6">
        <v>872.4</v>
      </c>
      <c r="AJ682" s="6">
        <v>906.9</v>
      </c>
      <c r="AK682" s="6">
        <v>942.8</v>
      </c>
      <c r="AL682" s="6">
        <v>1045.3</v>
      </c>
      <c r="AM682" s="6">
        <v>1000</v>
      </c>
      <c r="AN682" s="6">
        <v>987.5</v>
      </c>
      <c r="AO682" s="6">
        <v>1041.0999999999999</v>
      </c>
      <c r="AP682" s="6">
        <v>1054.9000000000001</v>
      </c>
      <c r="AQ682" s="6">
        <v>1053.3</v>
      </c>
      <c r="AR682" s="6">
        <v>1069.8</v>
      </c>
    </row>
    <row r="683" spans="1:44" x14ac:dyDescent="0.2">
      <c r="A683" s="9">
        <v>57</v>
      </c>
      <c r="B683" s="6">
        <v>250.5</v>
      </c>
      <c r="C683" s="6">
        <v>290.7</v>
      </c>
      <c r="D683" s="6">
        <v>345.3</v>
      </c>
      <c r="E683" s="6">
        <v>370.9</v>
      </c>
      <c r="F683" s="6">
        <v>394.6</v>
      </c>
      <c r="G683" s="6">
        <v>429.5</v>
      </c>
      <c r="H683" s="6">
        <v>472</v>
      </c>
      <c r="I683" s="6">
        <v>519.29999999999995</v>
      </c>
      <c r="J683" s="6">
        <v>559.4</v>
      </c>
      <c r="K683" s="6">
        <v>590.20000000000005</v>
      </c>
      <c r="L683" s="6">
        <v>606.9</v>
      </c>
      <c r="M683" s="6">
        <v>623.6</v>
      </c>
      <c r="N683" s="6">
        <v>631.4</v>
      </c>
      <c r="O683" s="6">
        <v>636.79999999999995</v>
      </c>
      <c r="P683" s="6">
        <v>632.4</v>
      </c>
      <c r="Q683" s="6">
        <v>636.5</v>
      </c>
      <c r="R683" s="6">
        <v>661.8</v>
      </c>
      <c r="S683" s="6">
        <v>684.8</v>
      </c>
      <c r="T683" s="6">
        <v>697.1</v>
      </c>
      <c r="U683" s="6">
        <v>698.3</v>
      </c>
      <c r="V683" s="6">
        <v>686.5</v>
      </c>
      <c r="W683" s="6">
        <v>676.8</v>
      </c>
      <c r="X683" s="6">
        <v>712.1</v>
      </c>
      <c r="Y683" s="6">
        <v>704.3</v>
      </c>
      <c r="Z683" s="6">
        <v>705</v>
      </c>
      <c r="AA683" s="6">
        <v>708.5</v>
      </c>
      <c r="AB683" s="6">
        <v>714.1</v>
      </c>
      <c r="AC683" s="6">
        <v>712.3</v>
      </c>
      <c r="AD683" s="6">
        <v>716.9</v>
      </c>
      <c r="AE683" s="6">
        <v>719.2</v>
      </c>
      <c r="AF683" s="6">
        <v>727.1</v>
      </c>
      <c r="AG683" s="6">
        <v>735.2</v>
      </c>
      <c r="AH683" s="6">
        <v>753.4</v>
      </c>
      <c r="AI683" s="6">
        <v>815.3</v>
      </c>
      <c r="AJ683" s="6">
        <v>847.4</v>
      </c>
      <c r="AK683" s="6">
        <v>888.4</v>
      </c>
      <c r="AL683" s="6">
        <v>961</v>
      </c>
      <c r="AM683" s="6">
        <v>1000</v>
      </c>
      <c r="AN683" s="6">
        <v>996.9</v>
      </c>
      <c r="AO683" s="6">
        <v>990.4</v>
      </c>
      <c r="AP683" s="6">
        <v>1000.9</v>
      </c>
      <c r="AQ683" s="6">
        <v>1009.4</v>
      </c>
      <c r="AR683" s="6">
        <v>1014.9</v>
      </c>
    </row>
    <row r="684" spans="1:44" x14ac:dyDescent="0.2">
      <c r="A684" s="9">
        <v>58</v>
      </c>
      <c r="B684" s="6">
        <v>257.10000000000002</v>
      </c>
      <c r="C684" s="6">
        <v>264.7</v>
      </c>
      <c r="D684" s="6">
        <v>296.39999999999998</v>
      </c>
      <c r="E684" s="6">
        <v>343.2</v>
      </c>
      <c r="F684" s="6">
        <v>361.1</v>
      </c>
      <c r="G684" s="6">
        <v>388.1</v>
      </c>
      <c r="H684" s="6">
        <v>419</v>
      </c>
      <c r="I684" s="6">
        <v>453.1</v>
      </c>
      <c r="J684" s="6">
        <v>489.2</v>
      </c>
      <c r="K684" s="6">
        <v>523.1</v>
      </c>
      <c r="L684" s="6">
        <v>549.1</v>
      </c>
      <c r="M684" s="6">
        <v>571.9</v>
      </c>
      <c r="N684" s="6">
        <v>582.5</v>
      </c>
      <c r="O684" s="6">
        <v>594.70000000000005</v>
      </c>
      <c r="P684" s="6">
        <v>588.20000000000005</v>
      </c>
      <c r="Q684" s="6">
        <v>578.70000000000005</v>
      </c>
      <c r="R684" s="6">
        <v>600.1</v>
      </c>
      <c r="S684" s="6">
        <v>634.70000000000005</v>
      </c>
      <c r="T684" s="6">
        <v>659.1</v>
      </c>
      <c r="U684" s="6">
        <v>675.2</v>
      </c>
      <c r="V684" s="6">
        <v>684.7</v>
      </c>
      <c r="W684" s="6">
        <v>696.7</v>
      </c>
      <c r="X684" s="6">
        <v>706.8</v>
      </c>
      <c r="Y684" s="6">
        <v>725.3</v>
      </c>
      <c r="Z684" s="6">
        <v>737.2</v>
      </c>
      <c r="AA684" s="6">
        <v>744.9</v>
      </c>
      <c r="AB684" s="6">
        <v>750.9</v>
      </c>
      <c r="AC684" s="6">
        <v>759.2</v>
      </c>
      <c r="AD684" s="6">
        <v>772.9</v>
      </c>
      <c r="AE684" s="6">
        <v>786.7</v>
      </c>
      <c r="AF684" s="6">
        <v>793.8</v>
      </c>
      <c r="AG684" s="6">
        <v>797.4</v>
      </c>
      <c r="AH684" s="6">
        <v>826.6</v>
      </c>
      <c r="AI684" s="6">
        <v>857</v>
      </c>
      <c r="AJ684" s="6">
        <v>885</v>
      </c>
      <c r="AK684" s="6">
        <v>921.9</v>
      </c>
      <c r="AL684" s="6">
        <v>978.5</v>
      </c>
      <c r="AM684" s="6">
        <v>1000</v>
      </c>
      <c r="AN684" s="6">
        <v>1012.5</v>
      </c>
      <c r="AO684" s="6">
        <v>1045.9000000000001</v>
      </c>
      <c r="AP684" s="6">
        <v>1059.5999999999999</v>
      </c>
      <c r="AQ684" s="6">
        <v>1062.5999999999999</v>
      </c>
      <c r="AR684" s="6">
        <v>1079.9000000000001</v>
      </c>
    </row>
    <row r="685" spans="1:44" x14ac:dyDescent="0.2">
      <c r="A685" s="9">
        <v>59</v>
      </c>
      <c r="B685" s="6">
        <v>245.7</v>
      </c>
      <c r="C685" s="6">
        <v>255.5</v>
      </c>
      <c r="D685" s="6">
        <v>312.89999999999998</v>
      </c>
      <c r="E685" s="6">
        <v>354.4</v>
      </c>
      <c r="F685" s="6">
        <v>375</v>
      </c>
      <c r="G685" s="6">
        <v>396.6</v>
      </c>
      <c r="H685" s="6">
        <v>428.8</v>
      </c>
      <c r="I685" s="6">
        <v>466.8</v>
      </c>
      <c r="J685" s="6">
        <v>497.1</v>
      </c>
      <c r="K685" s="6">
        <v>532.20000000000005</v>
      </c>
      <c r="L685" s="6">
        <v>555.4</v>
      </c>
      <c r="M685" s="6">
        <v>547.4</v>
      </c>
      <c r="N685" s="6">
        <v>555.70000000000005</v>
      </c>
      <c r="O685" s="6">
        <v>564.79999999999995</v>
      </c>
      <c r="P685" s="6">
        <v>570.70000000000005</v>
      </c>
      <c r="Q685" s="6">
        <v>575.6</v>
      </c>
      <c r="R685" s="6">
        <v>590.5</v>
      </c>
      <c r="S685" s="6">
        <v>615.79999999999995</v>
      </c>
      <c r="T685" s="6">
        <v>632.5</v>
      </c>
      <c r="U685" s="6">
        <v>642.9</v>
      </c>
      <c r="V685" s="6">
        <v>646</v>
      </c>
      <c r="W685" s="6">
        <v>651.79999999999995</v>
      </c>
      <c r="X685" s="6">
        <v>660.2</v>
      </c>
      <c r="Y685" s="6">
        <v>671.9</v>
      </c>
      <c r="Z685" s="6">
        <v>677.5</v>
      </c>
      <c r="AA685" s="6">
        <v>679.1</v>
      </c>
      <c r="AB685" s="6">
        <v>684.3</v>
      </c>
      <c r="AC685" s="6">
        <v>686</v>
      </c>
      <c r="AD685" s="6">
        <v>686.4</v>
      </c>
      <c r="AE685" s="6">
        <v>689.6</v>
      </c>
      <c r="AF685" s="6">
        <v>692.3</v>
      </c>
      <c r="AG685" s="6">
        <v>695</v>
      </c>
      <c r="AH685" s="6">
        <v>753.9</v>
      </c>
      <c r="AI685" s="6">
        <v>788.8</v>
      </c>
      <c r="AJ685" s="6">
        <v>819.4</v>
      </c>
      <c r="AK685" s="6">
        <v>844.9</v>
      </c>
      <c r="AL685" s="6">
        <v>986.1</v>
      </c>
      <c r="AM685" s="6">
        <v>1000</v>
      </c>
      <c r="AN685" s="6">
        <v>1039.0999999999999</v>
      </c>
      <c r="AO685" s="6">
        <v>1087.5999999999999</v>
      </c>
      <c r="AP685" s="6">
        <v>1110.2</v>
      </c>
      <c r="AQ685" s="6">
        <v>1116.4000000000001</v>
      </c>
      <c r="AR685" s="6">
        <v>1127</v>
      </c>
    </row>
    <row r="686" spans="1:44" x14ac:dyDescent="0.2">
      <c r="A686" s="9">
        <v>60</v>
      </c>
      <c r="B686" s="6">
        <v>257.2</v>
      </c>
      <c r="C686" s="6">
        <v>271.7</v>
      </c>
      <c r="D686" s="6">
        <v>324.10000000000002</v>
      </c>
      <c r="E686" s="6">
        <v>367.4</v>
      </c>
      <c r="F686" s="6">
        <v>376.5</v>
      </c>
      <c r="G686" s="6">
        <v>392.8</v>
      </c>
      <c r="H686" s="6">
        <v>421.4</v>
      </c>
      <c r="I686" s="6">
        <v>459.4</v>
      </c>
      <c r="J686" s="6">
        <v>500.7</v>
      </c>
      <c r="K686" s="6">
        <v>540.4</v>
      </c>
      <c r="L686" s="6">
        <v>569.79999999999995</v>
      </c>
      <c r="M686" s="6">
        <v>581.70000000000005</v>
      </c>
      <c r="N686" s="6">
        <v>607.4</v>
      </c>
      <c r="O686" s="6">
        <v>618</v>
      </c>
      <c r="P686" s="6">
        <v>620.4</v>
      </c>
      <c r="Q686" s="6">
        <v>627.79999999999995</v>
      </c>
      <c r="R686" s="6">
        <v>644.1</v>
      </c>
      <c r="S686" s="6">
        <v>674.5</v>
      </c>
      <c r="T686" s="6">
        <v>694.4</v>
      </c>
      <c r="U686" s="6">
        <v>699.7</v>
      </c>
      <c r="V686" s="6">
        <v>700.4</v>
      </c>
      <c r="W686" s="6">
        <v>709.6</v>
      </c>
      <c r="X686" s="6">
        <v>722.9</v>
      </c>
      <c r="Y686" s="6">
        <v>738.8</v>
      </c>
      <c r="Z686" s="6">
        <v>750.4</v>
      </c>
      <c r="AA686" s="6">
        <v>760.6</v>
      </c>
      <c r="AB686" s="6">
        <v>766.2</v>
      </c>
      <c r="AC686" s="6">
        <v>766.3</v>
      </c>
      <c r="AD686" s="6">
        <v>777.7</v>
      </c>
      <c r="AE686" s="6">
        <v>786.8</v>
      </c>
      <c r="AF686" s="6">
        <v>789.6</v>
      </c>
      <c r="AG686" s="6">
        <v>788.6</v>
      </c>
      <c r="AH686" s="6">
        <v>814.2</v>
      </c>
      <c r="AI686" s="6">
        <v>858.2</v>
      </c>
      <c r="AJ686" s="6">
        <v>893.8</v>
      </c>
      <c r="AK686" s="6">
        <v>939.9</v>
      </c>
      <c r="AL686" s="6">
        <v>990.2</v>
      </c>
      <c r="AM686" s="6">
        <v>1000</v>
      </c>
      <c r="AN686" s="6">
        <v>1002.9</v>
      </c>
      <c r="AO686" s="6">
        <v>1028.2</v>
      </c>
      <c r="AP686" s="6">
        <v>1043.7</v>
      </c>
      <c r="AQ686" s="6">
        <v>1049.5</v>
      </c>
      <c r="AR686" s="6">
        <v>1050.8</v>
      </c>
    </row>
    <row r="687" spans="1:44" x14ac:dyDescent="0.2">
      <c r="A687" s="9">
        <v>61</v>
      </c>
      <c r="B687" s="6">
        <v>302.5</v>
      </c>
      <c r="C687" s="6">
        <v>315.10000000000002</v>
      </c>
      <c r="D687" s="6">
        <v>339.8</v>
      </c>
      <c r="E687" s="6">
        <v>362.5</v>
      </c>
      <c r="F687" s="6">
        <v>391.1</v>
      </c>
      <c r="G687" s="6">
        <v>431.8</v>
      </c>
      <c r="H687" s="6">
        <v>449.5</v>
      </c>
      <c r="I687" s="6">
        <v>508.2</v>
      </c>
      <c r="J687" s="6">
        <v>573.6</v>
      </c>
      <c r="K687" s="6">
        <v>584.70000000000005</v>
      </c>
      <c r="L687" s="6">
        <v>602.79999999999995</v>
      </c>
      <c r="M687" s="6">
        <v>625.1</v>
      </c>
      <c r="N687" s="6">
        <v>643.5</v>
      </c>
      <c r="O687" s="6">
        <v>645.29999999999995</v>
      </c>
      <c r="P687" s="6">
        <v>662.8</v>
      </c>
      <c r="Q687" s="6">
        <v>672.2</v>
      </c>
      <c r="R687" s="6">
        <v>694.3</v>
      </c>
      <c r="S687" s="6">
        <v>722.3</v>
      </c>
      <c r="T687" s="6">
        <v>733.2</v>
      </c>
      <c r="U687" s="6">
        <v>739.4</v>
      </c>
      <c r="V687" s="6">
        <v>743.4</v>
      </c>
      <c r="W687" s="6">
        <v>752.6</v>
      </c>
      <c r="X687" s="6">
        <v>762.2</v>
      </c>
      <c r="Y687" s="6">
        <v>773.7</v>
      </c>
      <c r="Z687" s="6">
        <v>781.7</v>
      </c>
      <c r="AA687" s="6">
        <v>788.9</v>
      </c>
      <c r="AB687" s="6">
        <v>792.5</v>
      </c>
      <c r="AC687" s="6">
        <v>803.2</v>
      </c>
      <c r="AD687" s="6">
        <v>807.5</v>
      </c>
      <c r="AE687" s="6">
        <v>827.4</v>
      </c>
      <c r="AF687" s="6">
        <v>832.2</v>
      </c>
      <c r="AG687" s="6">
        <v>835.3</v>
      </c>
      <c r="AH687" s="6">
        <v>854.9</v>
      </c>
      <c r="AI687" s="6">
        <v>873.3</v>
      </c>
      <c r="AJ687" s="6">
        <v>929.4</v>
      </c>
      <c r="AK687" s="6">
        <v>972.2</v>
      </c>
      <c r="AL687" s="6">
        <v>1006</v>
      </c>
      <c r="AM687" s="6">
        <v>1000</v>
      </c>
      <c r="AN687" s="6">
        <v>1029.8</v>
      </c>
      <c r="AO687" s="6">
        <v>1059.3</v>
      </c>
      <c r="AP687" s="6">
        <v>1065.8</v>
      </c>
      <c r="AQ687" s="6">
        <v>1065.0999999999999</v>
      </c>
      <c r="AR687" s="6">
        <v>1082.7</v>
      </c>
    </row>
    <row r="688" spans="1:44" x14ac:dyDescent="0.2">
      <c r="A688" s="9">
        <v>62</v>
      </c>
      <c r="B688" s="6">
        <v>46.8</v>
      </c>
      <c r="C688" s="6">
        <v>49.7</v>
      </c>
      <c r="D688" s="6">
        <v>60.8</v>
      </c>
      <c r="E688" s="6">
        <v>72.5</v>
      </c>
      <c r="F688" s="6">
        <v>79.099999999999994</v>
      </c>
      <c r="G688" s="6">
        <v>88.8</v>
      </c>
      <c r="H688" s="6">
        <v>101.6</v>
      </c>
      <c r="I688" s="6">
        <v>116.5</v>
      </c>
      <c r="J688" s="6">
        <v>135.30000000000001</v>
      </c>
      <c r="K688" s="6">
        <v>157</v>
      </c>
      <c r="L688" s="6">
        <v>177.8</v>
      </c>
      <c r="M688" s="6">
        <v>190.7</v>
      </c>
      <c r="N688" s="6">
        <v>203.8</v>
      </c>
      <c r="O688" s="6">
        <v>218.2</v>
      </c>
      <c r="P688" s="6">
        <v>220.9</v>
      </c>
      <c r="Q688" s="6">
        <v>231.3</v>
      </c>
      <c r="R688" s="6">
        <v>252.2</v>
      </c>
      <c r="S688" s="6">
        <v>274.5</v>
      </c>
      <c r="T688" s="6">
        <v>289.8</v>
      </c>
      <c r="U688" s="6">
        <v>304.89999999999998</v>
      </c>
      <c r="V688" s="6">
        <v>316.89999999999998</v>
      </c>
      <c r="W688" s="6">
        <v>333.4</v>
      </c>
      <c r="X688" s="6">
        <v>352.2</v>
      </c>
      <c r="Y688" s="6">
        <v>378.2</v>
      </c>
      <c r="Z688" s="6">
        <v>402.4</v>
      </c>
      <c r="AA688" s="6">
        <v>427</v>
      </c>
      <c r="AB688" s="6">
        <v>449.3</v>
      </c>
      <c r="AC688" s="6">
        <v>469.9</v>
      </c>
      <c r="AD688" s="6">
        <v>494.5</v>
      </c>
      <c r="AE688" s="6">
        <v>520.1</v>
      </c>
      <c r="AF688" s="6">
        <v>545.4</v>
      </c>
      <c r="AG688" s="6">
        <v>571.29999999999995</v>
      </c>
      <c r="AH688" s="6">
        <v>608.79999999999995</v>
      </c>
      <c r="AI688" s="6">
        <v>668.4</v>
      </c>
      <c r="AJ688" s="6">
        <v>738.9</v>
      </c>
      <c r="AK688" s="6">
        <v>810.4</v>
      </c>
      <c r="AL688" s="6">
        <v>904.5</v>
      </c>
      <c r="AM688" s="6">
        <v>1000</v>
      </c>
      <c r="AN688" s="6">
        <v>1083.4000000000001</v>
      </c>
      <c r="AO688" s="6">
        <v>1196.7</v>
      </c>
      <c r="AP688" s="6">
        <v>1309.8</v>
      </c>
      <c r="AQ688" s="6">
        <v>1422.6</v>
      </c>
      <c r="AR688" s="6">
        <v>1542.1</v>
      </c>
    </row>
    <row r="689" spans="1:44" x14ac:dyDescent="0.2">
      <c r="A689" s="9">
        <v>63</v>
      </c>
      <c r="B689" s="6">
        <v>247.1</v>
      </c>
      <c r="C689" s="6">
        <v>253.5</v>
      </c>
      <c r="D689" s="6">
        <v>285.2</v>
      </c>
      <c r="E689" s="6">
        <v>341.9</v>
      </c>
      <c r="F689" s="6">
        <v>369.5</v>
      </c>
      <c r="G689" s="6">
        <v>394.2</v>
      </c>
      <c r="H689" s="6">
        <v>422.9</v>
      </c>
      <c r="I689" s="6">
        <v>454.5</v>
      </c>
      <c r="J689" s="6">
        <v>512.9</v>
      </c>
      <c r="K689" s="6">
        <v>575.4</v>
      </c>
      <c r="L689" s="6">
        <v>614.6</v>
      </c>
      <c r="M689" s="6">
        <v>627</v>
      </c>
      <c r="N689" s="6">
        <v>627.1</v>
      </c>
      <c r="O689" s="6">
        <v>632.5</v>
      </c>
      <c r="P689" s="6">
        <v>632.1</v>
      </c>
      <c r="Q689" s="6">
        <v>623.6</v>
      </c>
      <c r="R689" s="6">
        <v>634.5</v>
      </c>
      <c r="S689" s="6">
        <v>664.5</v>
      </c>
      <c r="T689" s="6">
        <v>681.2</v>
      </c>
      <c r="U689" s="6">
        <v>702.5</v>
      </c>
      <c r="V689" s="6">
        <v>713.9</v>
      </c>
      <c r="W689" s="6">
        <v>718.4</v>
      </c>
      <c r="X689" s="6">
        <v>718.3</v>
      </c>
      <c r="Y689" s="6">
        <v>732.6</v>
      </c>
      <c r="Z689" s="6">
        <v>752.3</v>
      </c>
      <c r="AA689" s="6">
        <v>755</v>
      </c>
      <c r="AB689" s="6">
        <v>761.8</v>
      </c>
      <c r="AC689" s="6">
        <v>773.3</v>
      </c>
      <c r="AD689" s="6">
        <v>781.5</v>
      </c>
      <c r="AE689" s="6">
        <v>796.1</v>
      </c>
      <c r="AF689" s="6">
        <v>803</v>
      </c>
      <c r="AG689" s="6">
        <v>804.6</v>
      </c>
      <c r="AH689" s="6">
        <v>828.7</v>
      </c>
      <c r="AI689" s="6">
        <v>861.8</v>
      </c>
      <c r="AJ689" s="6">
        <v>887.1</v>
      </c>
      <c r="AK689" s="6">
        <v>924.9</v>
      </c>
      <c r="AL689" s="6">
        <v>967.1</v>
      </c>
      <c r="AM689" s="6">
        <v>1000</v>
      </c>
      <c r="AN689" s="6">
        <v>996.4</v>
      </c>
      <c r="AO689" s="6">
        <v>1021.4</v>
      </c>
      <c r="AP689" s="6">
        <v>1053.9000000000001</v>
      </c>
      <c r="AQ689" s="6">
        <v>1065.7</v>
      </c>
      <c r="AR689" s="6">
        <v>1078</v>
      </c>
    </row>
    <row r="690" spans="1:44" x14ac:dyDescent="0.2">
      <c r="A690" s="9">
        <v>64</v>
      </c>
      <c r="B690" s="6">
        <v>342.1</v>
      </c>
      <c r="C690" s="6">
        <v>350.4</v>
      </c>
      <c r="D690" s="6">
        <v>386.7</v>
      </c>
      <c r="E690" s="6">
        <v>434.2</v>
      </c>
      <c r="F690" s="6">
        <v>458.6</v>
      </c>
      <c r="G690" s="6">
        <v>496.4</v>
      </c>
      <c r="H690" s="6">
        <v>527.70000000000005</v>
      </c>
      <c r="I690" s="6">
        <v>569</v>
      </c>
      <c r="J690" s="6">
        <v>623.5</v>
      </c>
      <c r="K690" s="6">
        <v>683.1</v>
      </c>
      <c r="L690" s="6">
        <v>712.9</v>
      </c>
      <c r="M690" s="6">
        <v>741</v>
      </c>
      <c r="N690" s="6">
        <v>750.8</v>
      </c>
      <c r="O690" s="6">
        <v>765.9</v>
      </c>
      <c r="P690" s="6">
        <v>788</v>
      </c>
      <c r="Q690" s="6">
        <v>795.1</v>
      </c>
      <c r="R690" s="6">
        <v>814.1</v>
      </c>
      <c r="S690" s="6">
        <v>839.3</v>
      </c>
      <c r="T690" s="6">
        <v>859.2</v>
      </c>
      <c r="U690" s="6">
        <v>878.5</v>
      </c>
      <c r="V690" s="6">
        <v>886.9</v>
      </c>
      <c r="W690" s="6">
        <v>896.5</v>
      </c>
      <c r="X690" s="6">
        <v>894.8</v>
      </c>
      <c r="Y690" s="6">
        <v>887.8</v>
      </c>
      <c r="Z690" s="6">
        <v>891.2</v>
      </c>
      <c r="AA690" s="6">
        <v>853.4</v>
      </c>
      <c r="AB690" s="6">
        <v>881.3</v>
      </c>
      <c r="AC690" s="6">
        <v>861.1</v>
      </c>
      <c r="AD690" s="6">
        <v>775.2</v>
      </c>
      <c r="AE690" s="6">
        <v>870.7</v>
      </c>
      <c r="AF690" s="6">
        <v>871.9</v>
      </c>
      <c r="AG690" s="6">
        <v>891.2</v>
      </c>
      <c r="AH690" s="6">
        <v>867.5</v>
      </c>
      <c r="AI690" s="6">
        <v>896.7</v>
      </c>
      <c r="AJ690" s="6">
        <v>887.6</v>
      </c>
      <c r="AK690" s="6">
        <v>878.6</v>
      </c>
      <c r="AL690" s="6">
        <v>947</v>
      </c>
      <c r="AM690" s="6">
        <v>1000</v>
      </c>
      <c r="AN690" s="6">
        <v>930.3</v>
      </c>
      <c r="AO690" s="6">
        <v>896.4</v>
      </c>
      <c r="AP690" s="6">
        <v>925.7</v>
      </c>
      <c r="AQ690" s="6">
        <v>943.7</v>
      </c>
      <c r="AR690" s="6">
        <v>936.6</v>
      </c>
    </row>
    <row r="691" spans="1:44" x14ac:dyDescent="0.2">
      <c r="A691" s="9">
        <v>65</v>
      </c>
      <c r="B691" s="6">
        <v>429.1</v>
      </c>
      <c r="C691" s="6">
        <v>438</v>
      </c>
      <c r="D691" s="6">
        <v>468.8</v>
      </c>
      <c r="E691" s="6">
        <v>513.70000000000005</v>
      </c>
      <c r="F691" s="6">
        <v>540</v>
      </c>
      <c r="G691" s="6">
        <v>558.29999999999995</v>
      </c>
      <c r="H691" s="6">
        <v>590</v>
      </c>
      <c r="I691" s="6">
        <v>625.20000000000005</v>
      </c>
      <c r="J691" s="6">
        <v>731.8</v>
      </c>
      <c r="K691" s="6">
        <v>768.7</v>
      </c>
      <c r="L691" s="6">
        <v>788</v>
      </c>
      <c r="M691" s="6">
        <v>804.8</v>
      </c>
      <c r="N691" s="6">
        <v>816.6</v>
      </c>
      <c r="O691" s="6">
        <v>821.9</v>
      </c>
      <c r="P691" s="6">
        <v>826.8</v>
      </c>
      <c r="Q691" s="6">
        <v>840.5</v>
      </c>
      <c r="R691" s="6">
        <v>847.5</v>
      </c>
      <c r="S691" s="6">
        <v>881.6</v>
      </c>
      <c r="T691" s="6">
        <v>910.4</v>
      </c>
      <c r="U691" s="6">
        <v>913.6</v>
      </c>
      <c r="V691" s="6">
        <v>919.5</v>
      </c>
      <c r="W691" s="6">
        <v>922.3</v>
      </c>
      <c r="X691" s="6">
        <v>921.9</v>
      </c>
      <c r="Y691" s="6">
        <v>929.3</v>
      </c>
      <c r="Z691" s="6">
        <v>949.5</v>
      </c>
      <c r="AA691" s="6">
        <v>949.2</v>
      </c>
      <c r="AB691" s="6">
        <v>934.8</v>
      </c>
      <c r="AC691" s="6">
        <v>926.7</v>
      </c>
      <c r="AD691" s="6">
        <v>926.5</v>
      </c>
      <c r="AE691" s="6">
        <v>929.3</v>
      </c>
      <c r="AF691" s="6">
        <v>918.8</v>
      </c>
      <c r="AG691" s="6">
        <v>913.1</v>
      </c>
      <c r="AH691" s="6">
        <v>919.7</v>
      </c>
      <c r="AI691" s="6">
        <v>930.1</v>
      </c>
      <c r="AJ691" s="6">
        <v>935.9</v>
      </c>
      <c r="AK691" s="6">
        <v>955.4</v>
      </c>
      <c r="AL691" s="6">
        <v>984.5</v>
      </c>
      <c r="AM691" s="6">
        <v>1000</v>
      </c>
      <c r="AN691" s="6">
        <v>998.3</v>
      </c>
      <c r="AO691" s="6">
        <v>1012.6</v>
      </c>
      <c r="AP691" s="6">
        <v>1032.4000000000001</v>
      </c>
      <c r="AQ691" s="6">
        <v>1041.4000000000001</v>
      </c>
      <c r="AR691" s="6">
        <v>1056</v>
      </c>
    </row>
    <row r="692" spans="1:44" x14ac:dyDescent="0.2">
      <c r="A692" s="9">
        <v>66</v>
      </c>
      <c r="B692" s="6">
        <v>291.5</v>
      </c>
      <c r="C692" s="6">
        <v>292.89999999999998</v>
      </c>
      <c r="D692" s="6">
        <v>326.10000000000002</v>
      </c>
      <c r="E692" s="6">
        <v>372.8</v>
      </c>
      <c r="F692" s="6">
        <v>387.8</v>
      </c>
      <c r="G692" s="6">
        <v>409.4</v>
      </c>
      <c r="H692" s="6">
        <v>429.3</v>
      </c>
      <c r="I692" s="6">
        <v>465.3</v>
      </c>
      <c r="J692" s="6">
        <v>513.29999999999995</v>
      </c>
      <c r="K692" s="6">
        <v>547.4</v>
      </c>
      <c r="L692" s="6">
        <v>572.70000000000005</v>
      </c>
      <c r="M692" s="6">
        <v>590</v>
      </c>
      <c r="N692" s="6">
        <v>601.20000000000005</v>
      </c>
      <c r="O692" s="6">
        <v>614.5</v>
      </c>
      <c r="P692" s="6">
        <v>623.79999999999995</v>
      </c>
      <c r="Q692" s="6">
        <v>630.9</v>
      </c>
      <c r="R692" s="6">
        <v>654.1</v>
      </c>
      <c r="S692" s="6">
        <v>682.2</v>
      </c>
      <c r="T692" s="6">
        <v>704.4</v>
      </c>
      <c r="U692" s="6">
        <v>713.8</v>
      </c>
      <c r="V692" s="6">
        <v>724.4</v>
      </c>
      <c r="W692" s="6">
        <v>732.5</v>
      </c>
      <c r="X692" s="6">
        <v>740</v>
      </c>
      <c r="Y692" s="6">
        <v>760.9</v>
      </c>
      <c r="Z692" s="6">
        <v>777</v>
      </c>
      <c r="AA692" s="6">
        <v>783.9</v>
      </c>
      <c r="AB692" s="6">
        <v>796.1</v>
      </c>
      <c r="AC692" s="6">
        <v>799.5</v>
      </c>
      <c r="AD692" s="6">
        <v>797.8</v>
      </c>
      <c r="AE692" s="6">
        <v>800.4</v>
      </c>
      <c r="AF692" s="6">
        <v>805.4</v>
      </c>
      <c r="AG692" s="6">
        <v>810.6</v>
      </c>
      <c r="AH692" s="6">
        <v>822.7</v>
      </c>
      <c r="AI692" s="6">
        <v>871.3</v>
      </c>
      <c r="AJ692" s="6">
        <v>902.3</v>
      </c>
      <c r="AK692" s="6">
        <v>947.7</v>
      </c>
      <c r="AL692" s="6">
        <v>988.4</v>
      </c>
      <c r="AM692" s="6">
        <v>1000</v>
      </c>
      <c r="AN692" s="6">
        <v>997.5</v>
      </c>
      <c r="AO692" s="6">
        <v>1028.7</v>
      </c>
      <c r="AP692" s="6">
        <v>1053.7</v>
      </c>
      <c r="AQ692" s="6">
        <v>1072.8</v>
      </c>
      <c r="AR692" s="6">
        <v>1090.7</v>
      </c>
    </row>
    <row r="693" spans="1:44" x14ac:dyDescent="0.2">
      <c r="A693" s="9">
        <v>67</v>
      </c>
      <c r="B693" s="6">
        <v>357.9</v>
      </c>
      <c r="C693" s="6">
        <v>361</v>
      </c>
      <c r="D693" s="6">
        <v>404.8</v>
      </c>
      <c r="E693" s="6">
        <v>471.6</v>
      </c>
      <c r="F693" s="6">
        <v>487.2</v>
      </c>
      <c r="G693" s="6">
        <v>512.6</v>
      </c>
      <c r="H693" s="6">
        <v>544.1</v>
      </c>
      <c r="I693" s="6">
        <v>587.1</v>
      </c>
      <c r="J693" s="6">
        <v>651.4</v>
      </c>
      <c r="K693" s="6">
        <v>698.7</v>
      </c>
      <c r="L693" s="6">
        <v>749.9</v>
      </c>
      <c r="M693" s="6">
        <v>762.9</v>
      </c>
      <c r="N693" s="6">
        <v>752.5</v>
      </c>
      <c r="O693" s="6">
        <v>756.1</v>
      </c>
      <c r="P693" s="6">
        <v>758.5</v>
      </c>
      <c r="Q693" s="6">
        <v>769.2</v>
      </c>
      <c r="R693" s="6">
        <v>778.7</v>
      </c>
      <c r="S693" s="6">
        <v>789.5</v>
      </c>
      <c r="T693" s="6">
        <v>811.6</v>
      </c>
      <c r="U693" s="6">
        <v>846.1</v>
      </c>
      <c r="V693" s="6">
        <v>856.2</v>
      </c>
      <c r="W693" s="6">
        <v>860.9</v>
      </c>
      <c r="X693" s="6">
        <v>857.4</v>
      </c>
      <c r="Y693" s="6">
        <v>856</v>
      </c>
      <c r="Z693" s="6">
        <v>869.3</v>
      </c>
      <c r="AA693" s="6">
        <v>876</v>
      </c>
      <c r="AB693" s="6">
        <v>884.6</v>
      </c>
      <c r="AC693" s="6">
        <v>890.2</v>
      </c>
      <c r="AD693" s="6">
        <v>892.1</v>
      </c>
      <c r="AE693" s="6">
        <v>915</v>
      </c>
      <c r="AF693" s="6">
        <v>914.8</v>
      </c>
      <c r="AG693" s="6">
        <v>913</v>
      </c>
      <c r="AH693" s="6">
        <v>921.7</v>
      </c>
      <c r="AI693" s="6">
        <v>923</v>
      </c>
      <c r="AJ693" s="6">
        <v>928.3</v>
      </c>
      <c r="AK693" s="6">
        <v>945.4</v>
      </c>
      <c r="AL693" s="6">
        <v>955.9</v>
      </c>
      <c r="AM693" s="6">
        <v>1000</v>
      </c>
      <c r="AN693" s="6">
        <v>974.1</v>
      </c>
      <c r="AO693" s="6">
        <v>970.7</v>
      </c>
      <c r="AP693" s="6">
        <v>988.1</v>
      </c>
      <c r="AQ693" s="6">
        <v>998.2</v>
      </c>
      <c r="AR693" s="6">
        <v>994.1</v>
      </c>
    </row>
    <row r="694" spans="1:44" x14ac:dyDescent="0.2">
      <c r="A694" s="9">
        <v>68</v>
      </c>
      <c r="B694" s="6">
        <v>202.3</v>
      </c>
      <c r="C694" s="6">
        <v>208.2</v>
      </c>
      <c r="D694" s="6">
        <v>237</v>
      </c>
      <c r="E694" s="6">
        <v>287.10000000000002</v>
      </c>
      <c r="F694" s="6">
        <v>312.2</v>
      </c>
      <c r="G694" s="6">
        <v>331.7</v>
      </c>
      <c r="H694" s="6">
        <v>365.8</v>
      </c>
      <c r="I694" s="6">
        <v>398.7</v>
      </c>
      <c r="J694" s="6">
        <v>454.3</v>
      </c>
      <c r="K694" s="6">
        <v>512.20000000000005</v>
      </c>
      <c r="L694" s="6">
        <v>548.70000000000005</v>
      </c>
      <c r="M694" s="6">
        <v>565.4</v>
      </c>
      <c r="N694" s="6">
        <v>578.4</v>
      </c>
      <c r="O694" s="6">
        <v>584.4</v>
      </c>
      <c r="P694" s="6">
        <v>591.79999999999995</v>
      </c>
      <c r="Q694" s="6">
        <v>597.70000000000005</v>
      </c>
      <c r="R694" s="6">
        <v>612.29999999999995</v>
      </c>
      <c r="S694" s="6">
        <v>640</v>
      </c>
      <c r="T694" s="6">
        <v>675.3</v>
      </c>
      <c r="U694" s="6">
        <v>701.9</v>
      </c>
      <c r="V694" s="6">
        <v>715.8</v>
      </c>
      <c r="W694" s="6">
        <v>729.8</v>
      </c>
      <c r="X694" s="6">
        <v>746.6</v>
      </c>
      <c r="Y694" s="6">
        <v>764.5</v>
      </c>
      <c r="Z694" s="6">
        <v>775.9</v>
      </c>
      <c r="AA694" s="6">
        <v>785.5</v>
      </c>
      <c r="AB694" s="6">
        <v>790</v>
      </c>
      <c r="AC694" s="6">
        <v>802</v>
      </c>
      <c r="AD694" s="6">
        <v>808.2</v>
      </c>
      <c r="AE694" s="6">
        <v>816.4</v>
      </c>
      <c r="AF694" s="6">
        <v>824.3</v>
      </c>
      <c r="AG694" s="6">
        <v>827.6</v>
      </c>
      <c r="AH694" s="6">
        <v>837.7</v>
      </c>
      <c r="AI694" s="6">
        <v>850.9</v>
      </c>
      <c r="AJ694" s="6">
        <v>878.8</v>
      </c>
      <c r="AK694" s="6">
        <v>902.6</v>
      </c>
      <c r="AL694" s="6">
        <v>945.2</v>
      </c>
      <c r="AM694" s="6">
        <v>1000</v>
      </c>
      <c r="AN694" s="6">
        <v>998.3</v>
      </c>
      <c r="AO694" s="6">
        <v>1019.2</v>
      </c>
      <c r="AP694" s="6">
        <v>1029.7</v>
      </c>
      <c r="AQ694" s="6">
        <v>1041.7</v>
      </c>
      <c r="AR694" s="6">
        <v>1055.2</v>
      </c>
    </row>
    <row r="695" spans="1:44" x14ac:dyDescent="0.2">
      <c r="A695" s="9">
        <v>69</v>
      </c>
      <c r="B695" s="6">
        <v>219.4</v>
      </c>
      <c r="C695" s="6">
        <v>226.1</v>
      </c>
      <c r="D695" s="6">
        <v>260.3</v>
      </c>
      <c r="E695" s="6">
        <v>308.5</v>
      </c>
      <c r="F695" s="6">
        <v>322.89999999999998</v>
      </c>
      <c r="G695" s="6">
        <v>345.1</v>
      </c>
      <c r="H695" s="6">
        <v>371.7</v>
      </c>
      <c r="I695" s="6">
        <v>406.5</v>
      </c>
      <c r="J695" s="6">
        <v>453.9</v>
      </c>
      <c r="K695" s="6">
        <v>496.4</v>
      </c>
      <c r="L695" s="6">
        <v>521.20000000000005</v>
      </c>
      <c r="M695" s="6">
        <v>526.70000000000005</v>
      </c>
      <c r="N695" s="6">
        <v>535.1</v>
      </c>
      <c r="O695" s="6">
        <v>545.20000000000005</v>
      </c>
      <c r="P695" s="6">
        <v>552.6</v>
      </c>
      <c r="Q695" s="6">
        <v>559.29999999999995</v>
      </c>
      <c r="R695" s="6">
        <v>579.4</v>
      </c>
      <c r="S695" s="6">
        <v>604.79999999999995</v>
      </c>
      <c r="T695" s="6">
        <v>626.6</v>
      </c>
      <c r="U695" s="6">
        <v>645.29999999999995</v>
      </c>
      <c r="V695" s="6">
        <v>659.9</v>
      </c>
      <c r="W695" s="6">
        <v>676.7</v>
      </c>
      <c r="X695" s="6">
        <v>693.3</v>
      </c>
      <c r="Y695" s="6">
        <v>713.7</v>
      </c>
      <c r="Z695" s="6">
        <v>728.4</v>
      </c>
      <c r="AA695" s="6">
        <v>740.7</v>
      </c>
      <c r="AB695" s="6">
        <v>749.3</v>
      </c>
      <c r="AC695" s="6">
        <v>759.3</v>
      </c>
      <c r="AD695" s="6">
        <v>769.2</v>
      </c>
      <c r="AE695" s="6">
        <v>780.4</v>
      </c>
      <c r="AF695" s="6">
        <v>789.2</v>
      </c>
      <c r="AG695" s="6">
        <v>799.2</v>
      </c>
      <c r="AH695" s="6">
        <v>821.8</v>
      </c>
      <c r="AI695" s="6">
        <v>858.8</v>
      </c>
      <c r="AJ695" s="6">
        <v>887.4</v>
      </c>
      <c r="AK695" s="6">
        <v>918.7</v>
      </c>
      <c r="AL695" s="6">
        <v>968.1</v>
      </c>
      <c r="AM695" s="6">
        <v>1000</v>
      </c>
      <c r="AN695" s="6">
        <v>1009.3</v>
      </c>
      <c r="AO695" s="6">
        <v>1035.5999999999999</v>
      </c>
      <c r="AP695" s="6">
        <v>1067.4000000000001</v>
      </c>
      <c r="AQ695" s="6">
        <v>1088.7</v>
      </c>
      <c r="AR695" s="6">
        <v>1113.2</v>
      </c>
    </row>
    <row r="696" spans="1:44" x14ac:dyDescent="0.2">
      <c r="A696" s="9">
        <v>70</v>
      </c>
      <c r="B696" s="6">
        <v>143517.29999999999</v>
      </c>
      <c r="C696" s="6">
        <v>130966.2</v>
      </c>
      <c r="D696" s="6">
        <v>105059.9</v>
      </c>
      <c r="E696" s="6">
        <v>96774.3</v>
      </c>
      <c r="F696" s="6">
        <v>85621.3</v>
      </c>
      <c r="G696" s="6">
        <v>73760</v>
      </c>
      <c r="H696" s="6">
        <v>63639.7</v>
      </c>
      <c r="I696" s="6">
        <v>55273.9</v>
      </c>
      <c r="J696" s="6">
        <v>44791.199999999997</v>
      </c>
      <c r="K696" s="6">
        <v>41089.599999999999</v>
      </c>
      <c r="L696" s="6">
        <v>38342.199999999997</v>
      </c>
      <c r="M696" s="6">
        <v>31966.6</v>
      </c>
      <c r="N696" s="6">
        <v>25861.9</v>
      </c>
      <c r="O696" s="6">
        <v>21985.599999999999</v>
      </c>
      <c r="P696" s="6">
        <v>18939.400000000001</v>
      </c>
      <c r="Q696" s="6">
        <v>16131.8</v>
      </c>
      <c r="R696" s="6">
        <v>14984.3</v>
      </c>
      <c r="S696" s="6">
        <v>13992.5</v>
      </c>
      <c r="T696" s="6">
        <v>12695.7</v>
      </c>
      <c r="U696" s="6">
        <v>11405.5</v>
      </c>
      <c r="V696" s="6">
        <v>9582.1</v>
      </c>
      <c r="W696" s="6">
        <v>8373.2999999999993</v>
      </c>
      <c r="X696" s="6">
        <v>7640.2</v>
      </c>
      <c r="Y696" s="6">
        <v>6843.2</v>
      </c>
      <c r="Z696" s="6">
        <v>5808.6</v>
      </c>
      <c r="AA696" s="6">
        <v>4795.3999999999996</v>
      </c>
      <c r="AB696" s="6">
        <v>3915</v>
      </c>
      <c r="AC696" s="6">
        <v>3322.6</v>
      </c>
      <c r="AD696" s="6">
        <v>2977</v>
      </c>
      <c r="AE696" s="6">
        <v>2666.4</v>
      </c>
      <c r="AF696" s="6">
        <v>2307.6999999999998</v>
      </c>
      <c r="AG696" s="6">
        <v>1913.4</v>
      </c>
      <c r="AH696" s="6">
        <v>1705.2</v>
      </c>
      <c r="AI696" s="6">
        <v>1512.3</v>
      </c>
      <c r="AJ696" s="6">
        <v>1383.9</v>
      </c>
      <c r="AK696" s="6">
        <v>1237.2</v>
      </c>
      <c r="AL696" s="6">
        <v>1094.7</v>
      </c>
      <c r="AM696" s="6">
        <v>1000</v>
      </c>
      <c r="AN696" s="6">
        <v>930.7</v>
      </c>
      <c r="AO696" s="6">
        <v>894.4</v>
      </c>
      <c r="AP696" s="6">
        <v>879.8</v>
      </c>
      <c r="AQ696" s="6">
        <v>851.3</v>
      </c>
      <c r="AR696" s="6">
        <v>844</v>
      </c>
    </row>
    <row r="697" spans="1:44" x14ac:dyDescent="0.2">
      <c r="A697" s="9">
        <v>71</v>
      </c>
      <c r="B697" s="6">
        <v>586.20000000000005</v>
      </c>
      <c r="C697" s="6">
        <v>602.29999999999995</v>
      </c>
      <c r="D697" s="6">
        <v>653.79999999999995</v>
      </c>
      <c r="E697" s="6">
        <v>777.3</v>
      </c>
      <c r="F697" s="6">
        <v>864.2</v>
      </c>
      <c r="G697" s="6">
        <v>877</v>
      </c>
      <c r="H697" s="6">
        <v>894.5</v>
      </c>
      <c r="I697" s="6">
        <v>902.9</v>
      </c>
      <c r="J697" s="6">
        <v>959.7</v>
      </c>
      <c r="K697" s="6">
        <v>1006.6</v>
      </c>
      <c r="L697" s="6">
        <v>1053</v>
      </c>
      <c r="M697" s="6">
        <v>1074.3</v>
      </c>
      <c r="N697" s="6">
        <v>1078.2</v>
      </c>
      <c r="O697" s="6">
        <v>1086.5999999999999</v>
      </c>
      <c r="P697" s="6">
        <v>1038.7</v>
      </c>
      <c r="Q697" s="6">
        <v>1068.3</v>
      </c>
      <c r="R697" s="6">
        <v>1071.2</v>
      </c>
      <c r="S697" s="6">
        <v>1090.2</v>
      </c>
      <c r="T697" s="6">
        <v>1107.7</v>
      </c>
      <c r="U697" s="6">
        <v>1116.8</v>
      </c>
      <c r="V697" s="6">
        <v>1121.2</v>
      </c>
      <c r="W697" s="6">
        <v>1141.0999999999999</v>
      </c>
      <c r="X697" s="6">
        <v>1157.2</v>
      </c>
      <c r="Y697" s="6">
        <v>1161.8</v>
      </c>
      <c r="Z697" s="6">
        <v>1172.8</v>
      </c>
      <c r="AA697" s="6">
        <v>1179.5999999999999</v>
      </c>
      <c r="AB697" s="6">
        <v>1172</v>
      </c>
      <c r="AC697" s="6">
        <v>1152</v>
      </c>
      <c r="AD697" s="6">
        <v>1125.0999999999999</v>
      </c>
      <c r="AE697" s="6">
        <v>1103.3</v>
      </c>
      <c r="AF697" s="6">
        <v>1066</v>
      </c>
      <c r="AG697" s="6">
        <v>1033.5</v>
      </c>
      <c r="AH697" s="6">
        <v>1002.8</v>
      </c>
      <c r="AI697" s="6">
        <v>990.7</v>
      </c>
      <c r="AJ697" s="6">
        <v>980.6</v>
      </c>
      <c r="AK697" s="6">
        <v>980.9</v>
      </c>
      <c r="AL697" s="6">
        <v>996</v>
      </c>
      <c r="AM697" s="6">
        <v>1000</v>
      </c>
      <c r="AN697" s="6">
        <v>1000.2</v>
      </c>
      <c r="AO697" s="6">
        <v>996.3</v>
      </c>
      <c r="AP697" s="6">
        <v>987.2</v>
      </c>
      <c r="AQ697" s="6">
        <v>984.4</v>
      </c>
      <c r="AR697" s="6">
        <v>987.8</v>
      </c>
    </row>
    <row r="698" spans="1:44" x14ac:dyDescent="0.2">
      <c r="A698" s="9">
        <v>72</v>
      </c>
      <c r="B698" s="6">
        <v>1641.4</v>
      </c>
      <c r="C698" s="6">
        <v>1625.2</v>
      </c>
      <c r="D698" s="6">
        <v>1647.8</v>
      </c>
      <c r="E698" s="6">
        <v>1655.9</v>
      </c>
      <c r="F698" s="6">
        <v>1617.1</v>
      </c>
      <c r="G698" s="6">
        <v>1552.5</v>
      </c>
      <c r="H698" s="6">
        <v>1596.1</v>
      </c>
      <c r="I698" s="6">
        <v>1617.1</v>
      </c>
      <c r="J698" s="6">
        <v>1623.6</v>
      </c>
      <c r="K698" s="6">
        <v>1602.6</v>
      </c>
      <c r="L698" s="6">
        <v>1589.7</v>
      </c>
      <c r="M698" s="6">
        <v>1559</v>
      </c>
      <c r="N698" s="6">
        <v>1529.9</v>
      </c>
      <c r="O698" s="6">
        <v>1504</v>
      </c>
      <c r="P698" s="6">
        <v>1520.2</v>
      </c>
      <c r="Q698" s="6">
        <v>1499.2</v>
      </c>
      <c r="R698" s="6">
        <v>1462</v>
      </c>
      <c r="S698" s="6">
        <v>1447.5</v>
      </c>
      <c r="T698" s="6">
        <v>1397.4</v>
      </c>
      <c r="U698" s="6">
        <v>1405.5</v>
      </c>
      <c r="V698" s="6">
        <v>1389.3</v>
      </c>
      <c r="W698" s="6">
        <v>1360.3</v>
      </c>
      <c r="X698" s="6">
        <v>1360.3</v>
      </c>
      <c r="Y698" s="6">
        <v>1334.4</v>
      </c>
      <c r="Z698" s="6">
        <v>1331.2</v>
      </c>
      <c r="AA698" s="6">
        <v>1300.5</v>
      </c>
      <c r="AB698" s="6">
        <v>1284.3</v>
      </c>
      <c r="AC698" s="6">
        <v>1256.9000000000001</v>
      </c>
      <c r="AD698" s="6">
        <v>1229.4000000000001</v>
      </c>
      <c r="AE698" s="6">
        <v>1205.2</v>
      </c>
      <c r="AF698" s="6">
        <v>1195.5</v>
      </c>
      <c r="AG698" s="6">
        <v>1176.0999999999999</v>
      </c>
      <c r="AH698" s="6">
        <v>1148.5999999999999</v>
      </c>
      <c r="AI698" s="6">
        <v>1117.9000000000001</v>
      </c>
      <c r="AJ698" s="6">
        <v>1096.9000000000001</v>
      </c>
      <c r="AK698" s="6">
        <v>1063</v>
      </c>
      <c r="AL698" s="6">
        <v>1045.2</v>
      </c>
      <c r="AM698" s="6">
        <v>1000</v>
      </c>
      <c r="AN698" s="6">
        <v>987.1</v>
      </c>
      <c r="AO698" s="6">
        <v>983.8</v>
      </c>
      <c r="AP698" s="6">
        <v>985.5</v>
      </c>
      <c r="AQ698" s="6">
        <v>966.1</v>
      </c>
      <c r="AR698" s="6">
        <v>966.1</v>
      </c>
    </row>
    <row r="699" spans="1:44" x14ac:dyDescent="0.2">
      <c r="A699" s="9">
        <v>73</v>
      </c>
      <c r="B699" s="6">
        <v>1696.9</v>
      </c>
      <c r="C699" s="6">
        <v>1709.6</v>
      </c>
      <c r="D699" s="6">
        <v>1845.6</v>
      </c>
      <c r="E699" s="6">
        <v>1896.6</v>
      </c>
      <c r="F699" s="6">
        <v>1827</v>
      </c>
      <c r="G699" s="6">
        <v>1772.3</v>
      </c>
      <c r="H699" s="6">
        <v>1758.9</v>
      </c>
      <c r="I699" s="6">
        <v>1790.9</v>
      </c>
      <c r="J699" s="6">
        <v>1958.1</v>
      </c>
      <c r="K699" s="6">
        <v>2002.2</v>
      </c>
      <c r="L699" s="6">
        <v>1998.4</v>
      </c>
      <c r="M699" s="6">
        <v>2038.9</v>
      </c>
      <c r="N699" s="6">
        <v>2151.4</v>
      </c>
      <c r="O699" s="6">
        <v>2156.1</v>
      </c>
      <c r="P699" s="6">
        <v>2189.9</v>
      </c>
      <c r="Q699" s="6">
        <v>2193.8000000000002</v>
      </c>
      <c r="R699" s="6">
        <v>2204.4</v>
      </c>
      <c r="S699" s="6">
        <v>2204.8000000000002</v>
      </c>
      <c r="T699" s="6">
        <v>2173.1</v>
      </c>
      <c r="U699" s="6">
        <v>2145.5</v>
      </c>
      <c r="V699" s="6">
        <v>2090.6</v>
      </c>
      <c r="W699" s="6">
        <v>2094.1</v>
      </c>
      <c r="X699" s="6">
        <v>2071.1</v>
      </c>
      <c r="Y699" s="6">
        <v>1976.9</v>
      </c>
      <c r="Z699" s="6">
        <v>1864.3</v>
      </c>
      <c r="AA699" s="6">
        <v>1726.8</v>
      </c>
      <c r="AB699" s="6">
        <v>1621.3</v>
      </c>
      <c r="AC699" s="6">
        <v>1569.7</v>
      </c>
      <c r="AD699" s="6">
        <v>1508.6</v>
      </c>
      <c r="AE699" s="6">
        <v>1453.8</v>
      </c>
      <c r="AF699" s="6">
        <v>1418.7</v>
      </c>
      <c r="AG699" s="6">
        <v>1335</v>
      </c>
      <c r="AH699" s="6">
        <v>1275.8</v>
      </c>
      <c r="AI699" s="6">
        <v>1242.0999999999999</v>
      </c>
      <c r="AJ699" s="6">
        <v>1204.5</v>
      </c>
      <c r="AK699" s="6">
        <v>1106.2</v>
      </c>
      <c r="AL699" s="6">
        <v>1028.2</v>
      </c>
      <c r="AM699" s="6">
        <v>1000</v>
      </c>
      <c r="AN699" s="6">
        <v>965.1</v>
      </c>
      <c r="AO699" s="6">
        <v>913.7</v>
      </c>
      <c r="AP699" s="6">
        <v>870.1</v>
      </c>
      <c r="AQ699" s="6">
        <v>864.6</v>
      </c>
      <c r="AR699" s="6">
        <v>855.9</v>
      </c>
    </row>
    <row r="700" spans="1:44" x14ac:dyDescent="0.2">
      <c r="A700" s="9">
        <v>74</v>
      </c>
      <c r="B700" s="6">
        <v>349.9</v>
      </c>
      <c r="C700" s="6">
        <v>353.5</v>
      </c>
      <c r="D700" s="6">
        <v>379.9</v>
      </c>
      <c r="E700" s="6">
        <v>420.6</v>
      </c>
      <c r="F700" s="6">
        <v>445.4</v>
      </c>
      <c r="G700" s="6">
        <v>461.8</v>
      </c>
      <c r="H700" s="6">
        <v>496.8</v>
      </c>
      <c r="I700" s="6">
        <v>516.20000000000005</v>
      </c>
      <c r="J700" s="6">
        <v>552.1</v>
      </c>
      <c r="K700" s="6">
        <v>611.1</v>
      </c>
      <c r="L700" s="6">
        <v>665.9</v>
      </c>
      <c r="M700" s="6">
        <v>697.3</v>
      </c>
      <c r="N700" s="6">
        <v>714.5</v>
      </c>
      <c r="O700" s="6">
        <v>725.1</v>
      </c>
      <c r="P700" s="6">
        <v>733.3</v>
      </c>
      <c r="Q700" s="6">
        <v>752.6</v>
      </c>
      <c r="R700" s="6">
        <v>773.1</v>
      </c>
      <c r="S700" s="6">
        <v>800.2</v>
      </c>
      <c r="T700" s="6">
        <v>824.9</v>
      </c>
      <c r="U700" s="6">
        <v>848.8</v>
      </c>
      <c r="V700" s="6">
        <v>866</v>
      </c>
      <c r="W700" s="6">
        <v>880.2</v>
      </c>
      <c r="X700" s="6">
        <v>887.2</v>
      </c>
      <c r="Y700" s="6">
        <v>900.9</v>
      </c>
      <c r="Z700" s="6">
        <v>906.2</v>
      </c>
      <c r="AA700" s="6">
        <v>910.9</v>
      </c>
      <c r="AB700" s="6">
        <v>916.7</v>
      </c>
      <c r="AC700" s="6">
        <v>913.3</v>
      </c>
      <c r="AD700" s="6">
        <v>913.5</v>
      </c>
      <c r="AE700" s="6">
        <v>916.2</v>
      </c>
      <c r="AF700" s="6">
        <v>928.2</v>
      </c>
      <c r="AG700" s="6">
        <v>938.7</v>
      </c>
      <c r="AH700" s="6">
        <v>944.5</v>
      </c>
      <c r="AI700" s="6">
        <v>952.6</v>
      </c>
      <c r="AJ700" s="6">
        <v>964.6</v>
      </c>
      <c r="AK700" s="6">
        <v>974.3</v>
      </c>
      <c r="AL700" s="6">
        <v>986.5</v>
      </c>
      <c r="AM700" s="6">
        <v>1000</v>
      </c>
      <c r="AN700" s="6">
        <v>1005.1</v>
      </c>
      <c r="AO700" s="6">
        <v>1015.8</v>
      </c>
      <c r="AP700" s="6">
        <v>1034.4000000000001</v>
      </c>
      <c r="AQ700" s="6">
        <v>1050.5</v>
      </c>
      <c r="AR700" s="6">
        <v>1057.9000000000001</v>
      </c>
    </row>
    <row r="701" spans="1:44" x14ac:dyDescent="0.2">
      <c r="A701" s="9">
        <v>75</v>
      </c>
      <c r="B701" s="6">
        <v>1731.2</v>
      </c>
      <c r="C701" s="6">
        <v>1728.3</v>
      </c>
      <c r="D701" s="6">
        <v>1903.3</v>
      </c>
      <c r="E701" s="6">
        <v>1856.5</v>
      </c>
      <c r="F701" s="6">
        <v>1820.3</v>
      </c>
      <c r="G701" s="6">
        <v>1807.3</v>
      </c>
      <c r="H701" s="6">
        <v>2104.1999999999998</v>
      </c>
      <c r="I701" s="6">
        <v>2069.6999999999998</v>
      </c>
      <c r="J701" s="6">
        <v>2130.1</v>
      </c>
      <c r="K701" s="6">
        <v>2111.1</v>
      </c>
      <c r="L701" s="6">
        <v>2061.6999999999998</v>
      </c>
      <c r="M701" s="6">
        <v>1875.4</v>
      </c>
      <c r="N701" s="6">
        <v>1749.7</v>
      </c>
      <c r="O701" s="6">
        <v>1572.4</v>
      </c>
      <c r="P701" s="6">
        <v>1383.1</v>
      </c>
      <c r="Q701" s="6">
        <v>1406.6</v>
      </c>
      <c r="R701" s="6">
        <v>1423.8</v>
      </c>
      <c r="S701" s="6">
        <v>1448</v>
      </c>
      <c r="T701" s="6">
        <v>1469.9</v>
      </c>
      <c r="U701" s="6">
        <v>1482</v>
      </c>
      <c r="V701" s="6">
        <v>1483.8</v>
      </c>
      <c r="W701" s="6">
        <v>1433.9</v>
      </c>
      <c r="X701" s="6">
        <v>1361.7</v>
      </c>
      <c r="Y701" s="6">
        <v>1328.5</v>
      </c>
      <c r="Z701" s="6">
        <v>1291</v>
      </c>
      <c r="AA701" s="6">
        <v>1277.2</v>
      </c>
      <c r="AB701" s="6">
        <v>1292.8</v>
      </c>
      <c r="AC701" s="6">
        <v>1275.2</v>
      </c>
      <c r="AD701" s="6">
        <v>1253.4000000000001</v>
      </c>
      <c r="AE701" s="6">
        <v>1216</v>
      </c>
      <c r="AF701" s="6">
        <v>1155</v>
      </c>
      <c r="AG701" s="6">
        <v>1126.3</v>
      </c>
      <c r="AH701" s="6">
        <v>1070.5999999999999</v>
      </c>
      <c r="AI701" s="6">
        <v>1055.8</v>
      </c>
      <c r="AJ701" s="6">
        <v>1042</v>
      </c>
      <c r="AK701" s="6">
        <v>1002.5</v>
      </c>
      <c r="AL701" s="6">
        <v>1019.7</v>
      </c>
      <c r="AM701" s="6">
        <v>1000</v>
      </c>
      <c r="AN701" s="6">
        <v>961</v>
      </c>
      <c r="AO701" s="6">
        <v>934.7</v>
      </c>
      <c r="AP701" s="6">
        <v>928.1</v>
      </c>
      <c r="AQ701" s="6">
        <v>938.3</v>
      </c>
      <c r="AR701" s="6">
        <v>940.1</v>
      </c>
    </row>
    <row r="702" spans="1:44" x14ac:dyDescent="0.2">
      <c r="A702" s="9">
        <v>76</v>
      </c>
      <c r="B702" s="6">
        <v>271.2</v>
      </c>
      <c r="C702" s="6">
        <v>277.89999999999998</v>
      </c>
      <c r="D702" s="6">
        <v>320.10000000000002</v>
      </c>
      <c r="E702" s="6">
        <v>371.6</v>
      </c>
      <c r="F702" s="6">
        <v>391.5</v>
      </c>
      <c r="G702" s="6">
        <v>419</v>
      </c>
      <c r="H702" s="6">
        <v>456.2</v>
      </c>
      <c r="I702" s="6">
        <v>499.5</v>
      </c>
      <c r="J702" s="6">
        <v>552.9</v>
      </c>
      <c r="K702" s="6">
        <v>603.4</v>
      </c>
      <c r="L702" s="6">
        <v>644.9</v>
      </c>
      <c r="M702" s="6">
        <v>678.7</v>
      </c>
      <c r="N702" s="6">
        <v>718.3</v>
      </c>
      <c r="O702" s="6">
        <v>741.5</v>
      </c>
      <c r="P702" s="6">
        <v>751.7</v>
      </c>
      <c r="Q702" s="6">
        <v>760.8</v>
      </c>
      <c r="R702" s="6">
        <v>776.3</v>
      </c>
      <c r="S702" s="6">
        <v>807.6</v>
      </c>
      <c r="T702" s="6">
        <v>829.2</v>
      </c>
      <c r="U702" s="6">
        <v>843.2</v>
      </c>
      <c r="V702" s="6">
        <v>846.6</v>
      </c>
      <c r="W702" s="6">
        <v>857.2</v>
      </c>
      <c r="X702" s="6">
        <v>860.7</v>
      </c>
      <c r="Y702" s="6">
        <v>884.3</v>
      </c>
      <c r="Z702" s="6">
        <v>891</v>
      </c>
      <c r="AA702" s="6">
        <v>897.9</v>
      </c>
      <c r="AB702" s="6">
        <v>896</v>
      </c>
      <c r="AC702" s="6">
        <v>893.3</v>
      </c>
      <c r="AD702" s="6">
        <v>893.3</v>
      </c>
      <c r="AE702" s="6">
        <v>886.4</v>
      </c>
      <c r="AF702" s="6">
        <v>884.5</v>
      </c>
      <c r="AG702" s="6">
        <v>888.3</v>
      </c>
      <c r="AH702" s="6">
        <v>892.8</v>
      </c>
      <c r="AI702" s="6">
        <v>916.6</v>
      </c>
      <c r="AJ702" s="6">
        <v>939.6</v>
      </c>
      <c r="AK702" s="6">
        <v>959.8</v>
      </c>
      <c r="AL702" s="6">
        <v>983.7</v>
      </c>
      <c r="AM702" s="6">
        <v>1000</v>
      </c>
      <c r="AN702" s="6">
        <v>1000.7</v>
      </c>
      <c r="AO702" s="6">
        <v>1022</v>
      </c>
      <c r="AP702" s="6">
        <v>1049.7</v>
      </c>
      <c r="AQ702" s="6">
        <v>1046.8</v>
      </c>
      <c r="AR702" s="6">
        <v>1043.9000000000001</v>
      </c>
    </row>
    <row r="703" spans="1:44" x14ac:dyDescent="0.2">
      <c r="A703" s="9">
        <v>77</v>
      </c>
      <c r="B703" s="6">
        <v>550.70000000000005</v>
      </c>
      <c r="C703" s="6">
        <v>548</v>
      </c>
      <c r="D703" s="6">
        <v>589.6</v>
      </c>
      <c r="E703" s="6">
        <v>655.6</v>
      </c>
      <c r="F703" s="6">
        <v>667.5</v>
      </c>
      <c r="G703" s="6">
        <v>684.2</v>
      </c>
      <c r="H703" s="6">
        <v>712</v>
      </c>
      <c r="I703" s="6">
        <v>731.3</v>
      </c>
      <c r="J703" s="6">
        <v>778</v>
      </c>
      <c r="K703" s="6">
        <v>828.6</v>
      </c>
      <c r="L703" s="6">
        <v>878.5</v>
      </c>
      <c r="M703" s="6">
        <v>873.6</v>
      </c>
      <c r="N703" s="6">
        <v>869.6</v>
      </c>
      <c r="O703" s="6">
        <v>884.5</v>
      </c>
      <c r="P703" s="6">
        <v>879.1</v>
      </c>
      <c r="Q703" s="6">
        <v>874.6</v>
      </c>
      <c r="R703" s="6">
        <v>871.6</v>
      </c>
      <c r="S703" s="6">
        <v>907.3</v>
      </c>
      <c r="T703" s="6">
        <v>927.4</v>
      </c>
      <c r="U703" s="6">
        <v>935.2</v>
      </c>
      <c r="V703" s="6">
        <v>941.8</v>
      </c>
      <c r="W703" s="6">
        <v>947.3</v>
      </c>
      <c r="X703" s="6">
        <v>930.9</v>
      </c>
      <c r="Y703" s="6">
        <v>928.2</v>
      </c>
      <c r="Z703" s="6">
        <v>941.5</v>
      </c>
      <c r="AA703" s="6">
        <v>936.7</v>
      </c>
      <c r="AB703" s="6">
        <v>929.1</v>
      </c>
      <c r="AC703" s="6">
        <v>928.3</v>
      </c>
      <c r="AD703" s="6">
        <v>921.2</v>
      </c>
      <c r="AE703" s="6">
        <v>919</v>
      </c>
      <c r="AF703" s="6">
        <v>908.5</v>
      </c>
      <c r="AG703" s="6">
        <v>898.3</v>
      </c>
      <c r="AH703" s="6">
        <v>875.5</v>
      </c>
      <c r="AI703" s="6">
        <v>890.9</v>
      </c>
      <c r="AJ703" s="6">
        <v>892.6</v>
      </c>
      <c r="AK703" s="6">
        <v>914</v>
      </c>
      <c r="AL703" s="6">
        <v>950.8</v>
      </c>
      <c r="AM703" s="6">
        <v>1000</v>
      </c>
      <c r="AN703" s="6">
        <v>1000</v>
      </c>
      <c r="AO703" s="6">
        <v>1008.4</v>
      </c>
      <c r="AP703" s="6">
        <v>1028.5</v>
      </c>
      <c r="AQ703" s="6">
        <v>1011.9</v>
      </c>
      <c r="AR703" s="6">
        <v>1010.2</v>
      </c>
    </row>
    <row r="704" spans="1:44" x14ac:dyDescent="0.2">
      <c r="A704" s="9">
        <v>78</v>
      </c>
      <c r="B704" s="6">
        <v>211</v>
      </c>
      <c r="C704" s="6">
        <v>217</v>
      </c>
      <c r="D704" s="6">
        <v>251.3</v>
      </c>
      <c r="E704" s="6">
        <v>295.39999999999998</v>
      </c>
      <c r="F704" s="6">
        <v>314.39999999999998</v>
      </c>
      <c r="G704" s="6">
        <v>333.3</v>
      </c>
      <c r="H704" s="6">
        <v>355.5</v>
      </c>
      <c r="I704" s="6">
        <v>383.9</v>
      </c>
      <c r="J704" s="6">
        <v>441.3</v>
      </c>
      <c r="K704" s="6">
        <v>483.5</v>
      </c>
      <c r="L704" s="6">
        <v>506.6</v>
      </c>
      <c r="M704" s="6">
        <v>526.6</v>
      </c>
      <c r="N704" s="6">
        <v>538</v>
      </c>
      <c r="O704" s="6">
        <v>550.4</v>
      </c>
      <c r="P704" s="6">
        <v>553</v>
      </c>
      <c r="Q704" s="6">
        <v>562.20000000000005</v>
      </c>
      <c r="R704" s="6">
        <v>581.79999999999995</v>
      </c>
      <c r="S704" s="6">
        <v>615.29999999999995</v>
      </c>
      <c r="T704" s="6">
        <v>640.5</v>
      </c>
      <c r="U704" s="6">
        <v>659.4</v>
      </c>
      <c r="V704" s="6">
        <v>668.6</v>
      </c>
      <c r="W704" s="6">
        <v>679.4</v>
      </c>
      <c r="X704" s="6">
        <v>687.4</v>
      </c>
      <c r="Y704" s="6">
        <v>704</v>
      </c>
      <c r="Z704" s="6">
        <v>713.7</v>
      </c>
      <c r="AA704" s="6">
        <v>721.4</v>
      </c>
      <c r="AB704" s="6">
        <v>732.4</v>
      </c>
      <c r="AC704" s="6">
        <v>741.2</v>
      </c>
      <c r="AD704" s="6">
        <v>749.8</v>
      </c>
      <c r="AE704" s="6">
        <v>763.2</v>
      </c>
      <c r="AF704" s="6">
        <v>768.1</v>
      </c>
      <c r="AG704" s="6">
        <v>774.4</v>
      </c>
      <c r="AH704" s="6">
        <v>790.7</v>
      </c>
      <c r="AI704" s="6">
        <v>830.9</v>
      </c>
      <c r="AJ704" s="6">
        <v>878.7</v>
      </c>
      <c r="AK704" s="6">
        <v>931</v>
      </c>
      <c r="AL704" s="6">
        <v>982</v>
      </c>
      <c r="AM704" s="6">
        <v>1000</v>
      </c>
      <c r="AN704" s="6">
        <v>1026.3</v>
      </c>
      <c r="AO704" s="6">
        <v>1060</v>
      </c>
      <c r="AP704" s="6">
        <v>1070.5999999999999</v>
      </c>
      <c r="AQ704" s="6">
        <v>1081.8</v>
      </c>
      <c r="AR704" s="6">
        <v>1088.5</v>
      </c>
    </row>
    <row r="705" spans="1:44" x14ac:dyDescent="0.2">
      <c r="A705" s="9">
        <v>79</v>
      </c>
      <c r="B705" s="6">
        <v>284.39999999999998</v>
      </c>
      <c r="C705" s="6">
        <v>296.10000000000002</v>
      </c>
      <c r="D705" s="6">
        <v>361.9</v>
      </c>
      <c r="E705" s="6">
        <v>377.4</v>
      </c>
      <c r="F705" s="6">
        <v>387.6</v>
      </c>
      <c r="G705" s="6">
        <v>405.2</v>
      </c>
      <c r="H705" s="6">
        <v>422.4</v>
      </c>
      <c r="I705" s="6">
        <v>482</v>
      </c>
      <c r="J705" s="6">
        <v>531.70000000000005</v>
      </c>
      <c r="K705" s="6">
        <v>551.79999999999995</v>
      </c>
      <c r="L705" s="6">
        <v>564</v>
      </c>
      <c r="M705" s="6">
        <v>566.9</v>
      </c>
      <c r="N705" s="6">
        <v>571.70000000000005</v>
      </c>
      <c r="O705" s="6">
        <v>575.6</v>
      </c>
      <c r="P705" s="6">
        <v>584</v>
      </c>
      <c r="Q705" s="6">
        <v>603.70000000000005</v>
      </c>
      <c r="R705" s="6">
        <v>657.6</v>
      </c>
      <c r="S705" s="6">
        <v>708.4</v>
      </c>
      <c r="T705" s="6">
        <v>711.1</v>
      </c>
      <c r="U705" s="6">
        <v>709.2</v>
      </c>
      <c r="V705" s="6">
        <v>707.8</v>
      </c>
      <c r="W705" s="6">
        <v>706.6</v>
      </c>
      <c r="X705" s="6">
        <v>725.5</v>
      </c>
      <c r="Y705" s="6">
        <v>761.1</v>
      </c>
      <c r="Z705" s="6">
        <v>763.8</v>
      </c>
      <c r="AA705" s="6">
        <v>771.5</v>
      </c>
      <c r="AB705" s="6">
        <v>760.4</v>
      </c>
      <c r="AC705" s="6">
        <v>751</v>
      </c>
      <c r="AD705" s="6">
        <v>770.7</v>
      </c>
      <c r="AE705" s="6">
        <v>766.1</v>
      </c>
      <c r="AF705" s="6">
        <v>758.2</v>
      </c>
      <c r="AG705" s="6">
        <v>752.4</v>
      </c>
      <c r="AH705" s="6">
        <v>775.3</v>
      </c>
      <c r="AI705" s="6">
        <v>813.7</v>
      </c>
      <c r="AJ705" s="6">
        <v>917.1</v>
      </c>
      <c r="AK705" s="6">
        <v>967.9</v>
      </c>
      <c r="AL705" s="6">
        <v>1018.6</v>
      </c>
      <c r="AM705" s="6">
        <v>1000</v>
      </c>
      <c r="AN705" s="6">
        <v>1036.7</v>
      </c>
      <c r="AO705" s="6">
        <v>1074.8</v>
      </c>
      <c r="AP705" s="6">
        <v>1087.5999999999999</v>
      </c>
      <c r="AQ705" s="6">
        <v>1085.0999999999999</v>
      </c>
      <c r="AR705" s="6">
        <v>1084.2</v>
      </c>
    </row>
    <row r="706" spans="1:44" x14ac:dyDescent="0.2">
      <c r="A706" s="9">
        <v>80</v>
      </c>
      <c r="B706" s="6">
        <v>369.4</v>
      </c>
      <c r="C706" s="6">
        <v>370.1</v>
      </c>
      <c r="D706" s="6">
        <v>394.4</v>
      </c>
      <c r="E706" s="6">
        <v>432.4</v>
      </c>
      <c r="F706" s="6">
        <v>461</v>
      </c>
      <c r="G706" s="6">
        <v>491.2</v>
      </c>
      <c r="H706" s="6">
        <v>525.1</v>
      </c>
      <c r="I706" s="6">
        <v>566.9</v>
      </c>
      <c r="J706" s="6">
        <v>619.5</v>
      </c>
      <c r="K706" s="6">
        <v>680.7</v>
      </c>
      <c r="L706" s="6">
        <v>717.4</v>
      </c>
      <c r="M706" s="6">
        <v>735.4</v>
      </c>
      <c r="N706" s="6">
        <v>753.4</v>
      </c>
      <c r="O706" s="6">
        <v>772.2</v>
      </c>
      <c r="P706" s="6">
        <v>799.5</v>
      </c>
      <c r="Q706" s="6">
        <v>813.9</v>
      </c>
      <c r="R706" s="6">
        <v>821.9</v>
      </c>
      <c r="S706" s="6">
        <v>845.6</v>
      </c>
      <c r="T706" s="6">
        <v>863.6</v>
      </c>
      <c r="U706" s="6">
        <v>902.5</v>
      </c>
      <c r="V706" s="6">
        <v>929.9</v>
      </c>
      <c r="W706" s="6">
        <v>959.4</v>
      </c>
      <c r="X706" s="6">
        <v>994</v>
      </c>
      <c r="Y706" s="6">
        <v>1001.9</v>
      </c>
      <c r="Z706" s="6">
        <v>1012</v>
      </c>
      <c r="AA706" s="6">
        <v>999.8</v>
      </c>
      <c r="AB706" s="6">
        <v>986.1</v>
      </c>
      <c r="AC706" s="6">
        <v>991.8</v>
      </c>
      <c r="AD706" s="6">
        <v>999.8</v>
      </c>
      <c r="AE706" s="6">
        <v>991.8</v>
      </c>
      <c r="AF706" s="6">
        <v>972.4</v>
      </c>
      <c r="AG706" s="6">
        <v>973.8</v>
      </c>
      <c r="AH706" s="6">
        <v>982.6</v>
      </c>
      <c r="AI706" s="6">
        <v>976.4</v>
      </c>
      <c r="AJ706" s="6">
        <v>950.9</v>
      </c>
      <c r="AK706" s="6">
        <v>956</v>
      </c>
      <c r="AL706" s="6">
        <v>970.3</v>
      </c>
      <c r="AM706" s="6">
        <v>1000</v>
      </c>
      <c r="AN706" s="6">
        <v>1003.1</v>
      </c>
      <c r="AO706" s="6">
        <v>1012.1</v>
      </c>
      <c r="AP706" s="6">
        <v>1037.4000000000001</v>
      </c>
      <c r="AQ706" s="6">
        <v>1049.2</v>
      </c>
      <c r="AR706" s="6">
        <v>1069.3</v>
      </c>
    </row>
    <row r="707" spans="1:44" x14ac:dyDescent="0.2">
      <c r="A707" s="9">
        <v>81</v>
      </c>
      <c r="B707" s="6">
        <v>243.4</v>
      </c>
      <c r="C707" s="6">
        <v>246.5</v>
      </c>
      <c r="D707" s="6">
        <v>271.5</v>
      </c>
      <c r="E707" s="6">
        <v>302.39999999999998</v>
      </c>
      <c r="F707" s="6">
        <v>322</v>
      </c>
      <c r="G707" s="6">
        <v>345.5</v>
      </c>
      <c r="H707" s="6">
        <v>374.5</v>
      </c>
      <c r="I707" s="6">
        <v>407.6</v>
      </c>
      <c r="J707" s="6">
        <v>447.9</v>
      </c>
      <c r="K707" s="6">
        <v>504</v>
      </c>
      <c r="L707" s="6">
        <v>532.29999999999995</v>
      </c>
      <c r="M707" s="6">
        <v>537.1</v>
      </c>
      <c r="N707" s="6">
        <v>553.5</v>
      </c>
      <c r="O707" s="6">
        <v>566.1</v>
      </c>
      <c r="P707" s="6">
        <v>575.1</v>
      </c>
      <c r="Q707" s="6">
        <v>583.20000000000005</v>
      </c>
      <c r="R707" s="6">
        <v>605</v>
      </c>
      <c r="S707" s="6">
        <v>630.20000000000005</v>
      </c>
      <c r="T707" s="6">
        <v>640.1</v>
      </c>
      <c r="U707" s="6">
        <v>653.1</v>
      </c>
      <c r="V707" s="6">
        <v>667.7</v>
      </c>
      <c r="W707" s="6">
        <v>677.6</v>
      </c>
      <c r="X707" s="6">
        <v>692.3</v>
      </c>
      <c r="Y707" s="6">
        <v>727.1</v>
      </c>
      <c r="Z707" s="6">
        <v>740</v>
      </c>
      <c r="AA707" s="6">
        <v>749.4</v>
      </c>
      <c r="AB707" s="6">
        <v>761.5</v>
      </c>
      <c r="AC707" s="6">
        <v>770.7</v>
      </c>
      <c r="AD707" s="6">
        <v>784.1</v>
      </c>
      <c r="AE707" s="6">
        <v>793.4</v>
      </c>
      <c r="AF707" s="6">
        <v>803.1</v>
      </c>
      <c r="AG707" s="6">
        <v>814.9</v>
      </c>
      <c r="AH707" s="6">
        <v>847.6</v>
      </c>
      <c r="AI707" s="6">
        <v>890.8</v>
      </c>
      <c r="AJ707" s="6">
        <v>922.6</v>
      </c>
      <c r="AK707" s="6">
        <v>950.5</v>
      </c>
      <c r="AL707" s="6">
        <v>987.2</v>
      </c>
      <c r="AM707" s="6">
        <v>1000</v>
      </c>
      <c r="AN707" s="6">
        <v>1005.6</v>
      </c>
      <c r="AO707" s="6">
        <v>1028.5999999999999</v>
      </c>
      <c r="AP707" s="6">
        <v>1055.9000000000001</v>
      </c>
      <c r="AQ707" s="6">
        <v>1067.4000000000001</v>
      </c>
      <c r="AR707" s="6">
        <v>1083.0999999999999</v>
      </c>
    </row>
    <row r="708" spans="1:44" x14ac:dyDescent="0.2">
      <c r="A708" s="9">
        <v>82</v>
      </c>
      <c r="B708" s="6">
        <v>311.7</v>
      </c>
      <c r="C708" s="6">
        <v>321</v>
      </c>
      <c r="D708" s="6">
        <v>363.5</v>
      </c>
      <c r="E708" s="6">
        <v>425.8</v>
      </c>
      <c r="F708" s="6">
        <v>447.7</v>
      </c>
      <c r="G708" s="6">
        <v>478</v>
      </c>
      <c r="H708" s="6">
        <v>519</v>
      </c>
      <c r="I708" s="6">
        <v>562.70000000000005</v>
      </c>
      <c r="J708" s="6">
        <v>621.70000000000005</v>
      </c>
      <c r="K708" s="6">
        <v>705.1</v>
      </c>
      <c r="L708" s="6">
        <v>754.4</v>
      </c>
      <c r="M708" s="6">
        <v>772.9</v>
      </c>
      <c r="N708" s="6">
        <v>787.8</v>
      </c>
      <c r="O708" s="6">
        <v>804.4</v>
      </c>
      <c r="P708" s="6">
        <v>806.7</v>
      </c>
      <c r="Q708" s="6">
        <v>812.6</v>
      </c>
      <c r="R708" s="6">
        <v>828</v>
      </c>
      <c r="S708" s="6">
        <v>853.9</v>
      </c>
      <c r="T708" s="6">
        <v>874</v>
      </c>
      <c r="U708" s="6">
        <v>887.9</v>
      </c>
      <c r="V708" s="6">
        <v>894.1</v>
      </c>
      <c r="W708" s="6">
        <v>899.9</v>
      </c>
      <c r="X708" s="6">
        <v>904.9</v>
      </c>
      <c r="Y708" s="6">
        <v>917.3</v>
      </c>
      <c r="Z708" s="6">
        <v>927.5</v>
      </c>
      <c r="AA708" s="6">
        <v>928.6</v>
      </c>
      <c r="AB708" s="6">
        <v>931.5</v>
      </c>
      <c r="AC708" s="6">
        <v>928.3</v>
      </c>
      <c r="AD708" s="6">
        <v>926.5</v>
      </c>
      <c r="AE708" s="6">
        <v>926.8</v>
      </c>
      <c r="AF708" s="6">
        <v>928.1</v>
      </c>
      <c r="AG708" s="6">
        <v>927.4</v>
      </c>
      <c r="AH708" s="6">
        <v>934.4</v>
      </c>
      <c r="AI708" s="6">
        <v>945.4</v>
      </c>
      <c r="AJ708" s="6">
        <v>967</v>
      </c>
      <c r="AK708" s="6">
        <v>981.7</v>
      </c>
      <c r="AL708" s="6">
        <v>1002.3</v>
      </c>
      <c r="AM708" s="6">
        <v>1000</v>
      </c>
      <c r="AN708" s="6">
        <v>1011.5</v>
      </c>
      <c r="AO708" s="6">
        <v>1028.2</v>
      </c>
      <c r="AP708" s="6">
        <v>1038.9000000000001</v>
      </c>
      <c r="AQ708" s="6">
        <v>1040.8</v>
      </c>
      <c r="AR708" s="6">
        <v>1042.0999999999999</v>
      </c>
    </row>
    <row r="709" spans="1:44" x14ac:dyDescent="0.2">
      <c r="A709" s="9">
        <v>83</v>
      </c>
      <c r="B709" s="6">
        <v>196.2</v>
      </c>
      <c r="C709" s="6">
        <v>203.3</v>
      </c>
      <c r="D709" s="6">
        <v>223.1</v>
      </c>
      <c r="E709" s="6">
        <v>252.6</v>
      </c>
      <c r="F709" s="6">
        <v>276.7</v>
      </c>
      <c r="G709" s="6">
        <v>297.10000000000002</v>
      </c>
      <c r="H709" s="6">
        <v>311.5</v>
      </c>
      <c r="I709" s="6">
        <v>344</v>
      </c>
      <c r="J709" s="6">
        <v>382</v>
      </c>
      <c r="K709" s="6">
        <v>433.4</v>
      </c>
      <c r="L709" s="6">
        <v>478.5</v>
      </c>
      <c r="M709" s="6">
        <v>506.9</v>
      </c>
      <c r="N709" s="6">
        <v>526.20000000000005</v>
      </c>
      <c r="O709" s="6">
        <v>530.6</v>
      </c>
      <c r="P709" s="6">
        <v>519.4</v>
      </c>
      <c r="Q709" s="6">
        <v>521.20000000000005</v>
      </c>
      <c r="R709" s="6">
        <v>531.9</v>
      </c>
      <c r="S709" s="6">
        <v>557.9</v>
      </c>
      <c r="T709" s="6">
        <v>586.20000000000005</v>
      </c>
      <c r="U709" s="6">
        <v>610.6</v>
      </c>
      <c r="V709" s="6">
        <v>633.5</v>
      </c>
      <c r="W709" s="6">
        <v>652.5</v>
      </c>
      <c r="X709" s="6">
        <v>671.4</v>
      </c>
      <c r="Y709" s="6">
        <v>687.9</v>
      </c>
      <c r="Z709" s="6">
        <v>705.1</v>
      </c>
      <c r="AA709" s="6">
        <v>716.3</v>
      </c>
      <c r="AB709" s="6">
        <v>721.4</v>
      </c>
      <c r="AC709" s="6">
        <v>727.7</v>
      </c>
      <c r="AD709" s="6">
        <v>748.8</v>
      </c>
      <c r="AE709" s="6">
        <v>772.6</v>
      </c>
      <c r="AF709" s="6">
        <v>786.5</v>
      </c>
      <c r="AG709" s="6">
        <v>808.2</v>
      </c>
      <c r="AH709" s="6">
        <v>835.6</v>
      </c>
      <c r="AI709" s="6">
        <v>877</v>
      </c>
      <c r="AJ709" s="6">
        <v>909.2</v>
      </c>
      <c r="AK709" s="6">
        <v>939.1</v>
      </c>
      <c r="AL709" s="6">
        <v>976.6</v>
      </c>
      <c r="AM709" s="6">
        <v>1000</v>
      </c>
      <c r="AN709" s="6">
        <v>1013.5</v>
      </c>
      <c r="AO709" s="6">
        <v>1048</v>
      </c>
      <c r="AP709" s="6">
        <v>1071.8</v>
      </c>
      <c r="AQ709" s="6">
        <v>1088.7</v>
      </c>
      <c r="AR709" s="6">
        <v>1106.3</v>
      </c>
    </row>
    <row r="710" spans="1:44" x14ac:dyDescent="0.2">
      <c r="A710" s="9">
        <v>84</v>
      </c>
      <c r="B710" s="6">
        <v>217.5</v>
      </c>
      <c r="C710" s="6">
        <v>224.5</v>
      </c>
      <c r="D710" s="6">
        <v>261.89999999999998</v>
      </c>
      <c r="E710" s="6">
        <v>321.3</v>
      </c>
      <c r="F710" s="6">
        <v>333.9</v>
      </c>
      <c r="G710" s="6">
        <v>362.2</v>
      </c>
      <c r="H710" s="6">
        <v>394.1</v>
      </c>
      <c r="I710" s="6">
        <v>437.9</v>
      </c>
      <c r="J710" s="6">
        <v>490.5</v>
      </c>
      <c r="K710" s="6">
        <v>523.20000000000005</v>
      </c>
      <c r="L710" s="6">
        <v>540.9</v>
      </c>
      <c r="M710" s="6">
        <v>562.5</v>
      </c>
      <c r="N710" s="6">
        <v>586.20000000000005</v>
      </c>
      <c r="O710" s="6">
        <v>593.9</v>
      </c>
      <c r="P710" s="6">
        <v>595.70000000000005</v>
      </c>
      <c r="Q710" s="6">
        <v>594.5</v>
      </c>
      <c r="R710" s="6">
        <v>605</v>
      </c>
      <c r="S710" s="6">
        <v>641.79999999999995</v>
      </c>
      <c r="T710" s="6">
        <v>666.3</v>
      </c>
      <c r="U710" s="6">
        <v>684.4</v>
      </c>
      <c r="V710" s="6">
        <v>692.5</v>
      </c>
      <c r="W710" s="6">
        <v>698.9</v>
      </c>
      <c r="X710" s="6">
        <v>715.3</v>
      </c>
      <c r="Y710" s="6">
        <v>744.5</v>
      </c>
      <c r="Z710" s="6">
        <v>756.1</v>
      </c>
      <c r="AA710" s="6">
        <v>743.3</v>
      </c>
      <c r="AB710" s="6">
        <v>743.9</v>
      </c>
      <c r="AC710" s="6">
        <v>747.4</v>
      </c>
      <c r="AD710" s="6">
        <v>750.3</v>
      </c>
      <c r="AE710" s="6">
        <v>748</v>
      </c>
      <c r="AF710" s="6">
        <v>745</v>
      </c>
      <c r="AG710" s="6">
        <v>752</v>
      </c>
      <c r="AH710" s="6">
        <v>791.7</v>
      </c>
      <c r="AI710" s="6">
        <v>876.9</v>
      </c>
      <c r="AJ710" s="6">
        <v>923</v>
      </c>
      <c r="AK710" s="6">
        <v>965</v>
      </c>
      <c r="AL710" s="6">
        <v>987.2</v>
      </c>
      <c r="AM710" s="6">
        <v>1000</v>
      </c>
      <c r="AN710" s="6">
        <v>1014.6</v>
      </c>
      <c r="AO710" s="6">
        <v>1028.5999999999999</v>
      </c>
      <c r="AP710" s="6">
        <v>1053.0999999999999</v>
      </c>
      <c r="AQ710" s="6">
        <v>1070.5999999999999</v>
      </c>
      <c r="AR710" s="6">
        <v>1079.3</v>
      </c>
    </row>
    <row r="711" spans="1:44" x14ac:dyDescent="0.2">
      <c r="A711" s="9">
        <v>85</v>
      </c>
      <c r="B711" s="6">
        <v>193</v>
      </c>
      <c r="C711" s="6">
        <v>209.4</v>
      </c>
      <c r="D711" s="6">
        <v>239.5</v>
      </c>
      <c r="E711" s="6">
        <v>264.3</v>
      </c>
      <c r="F711" s="6">
        <v>281</v>
      </c>
      <c r="G711" s="6">
        <v>307.7</v>
      </c>
      <c r="H711" s="6">
        <v>333.2</v>
      </c>
      <c r="I711" s="6">
        <v>363.5</v>
      </c>
      <c r="J711" s="6">
        <v>401.5</v>
      </c>
      <c r="K711" s="6">
        <v>437.8</v>
      </c>
      <c r="L711" s="6">
        <v>459.1</v>
      </c>
      <c r="M711" s="6">
        <v>472.8</v>
      </c>
      <c r="N711" s="6">
        <v>497.9</v>
      </c>
      <c r="O711" s="6">
        <v>515.9</v>
      </c>
      <c r="P711" s="6">
        <v>526.6</v>
      </c>
      <c r="Q711" s="6">
        <v>539.5</v>
      </c>
      <c r="R711" s="6">
        <v>553.4</v>
      </c>
      <c r="S711" s="6">
        <v>578.1</v>
      </c>
      <c r="T711" s="6">
        <v>599.5</v>
      </c>
      <c r="U711" s="6">
        <v>612.70000000000005</v>
      </c>
      <c r="V711" s="6">
        <v>626.20000000000005</v>
      </c>
      <c r="W711" s="6">
        <v>648.6</v>
      </c>
      <c r="X711" s="6">
        <v>664.7</v>
      </c>
      <c r="Y711" s="6">
        <v>673.8</v>
      </c>
      <c r="Z711" s="6">
        <v>689.8</v>
      </c>
      <c r="AA711" s="6">
        <v>709</v>
      </c>
      <c r="AB711" s="6">
        <v>719.6</v>
      </c>
      <c r="AC711" s="6">
        <v>728.1</v>
      </c>
      <c r="AD711" s="6">
        <v>746.8</v>
      </c>
      <c r="AE711" s="6">
        <v>766.6</v>
      </c>
      <c r="AF711" s="6">
        <v>786.6</v>
      </c>
      <c r="AG711" s="6">
        <v>817.4</v>
      </c>
      <c r="AH711" s="6">
        <v>849.7</v>
      </c>
      <c r="AI711" s="6">
        <v>878.2</v>
      </c>
      <c r="AJ711" s="6">
        <v>910</v>
      </c>
      <c r="AK711" s="6">
        <v>944.3</v>
      </c>
      <c r="AL711" s="6">
        <v>971.4</v>
      </c>
      <c r="AM711" s="6">
        <v>1000</v>
      </c>
      <c r="AN711" s="6">
        <v>1019.2</v>
      </c>
      <c r="AO711" s="6">
        <v>1039.0999999999999</v>
      </c>
      <c r="AP711" s="6">
        <v>1050.0999999999999</v>
      </c>
      <c r="AQ711" s="6">
        <v>1057.5</v>
      </c>
      <c r="AR711" s="6">
        <v>1078.2</v>
      </c>
    </row>
    <row r="712" spans="1:44" x14ac:dyDescent="0.2">
      <c r="A712" s="9">
        <v>86</v>
      </c>
      <c r="B712" s="6">
        <v>317</v>
      </c>
      <c r="C712" s="6">
        <v>323.5</v>
      </c>
      <c r="D712" s="6">
        <v>353.5</v>
      </c>
      <c r="E712" s="6">
        <v>391.7</v>
      </c>
      <c r="F712" s="6">
        <v>417.7</v>
      </c>
      <c r="G712" s="6">
        <v>445.7</v>
      </c>
      <c r="H712" s="6">
        <v>474.8</v>
      </c>
      <c r="I712" s="6">
        <v>522</v>
      </c>
      <c r="J712" s="6">
        <v>587.4</v>
      </c>
      <c r="K712" s="6">
        <v>660.8</v>
      </c>
      <c r="L712" s="6">
        <v>723.7</v>
      </c>
      <c r="M712" s="6">
        <v>718.1</v>
      </c>
      <c r="N712" s="6">
        <v>683</v>
      </c>
      <c r="O712" s="6">
        <v>678</v>
      </c>
      <c r="P712" s="6">
        <v>705.8</v>
      </c>
      <c r="Q712" s="6">
        <v>717.2</v>
      </c>
      <c r="R712" s="6">
        <v>729.7</v>
      </c>
      <c r="S712" s="6">
        <v>754.4</v>
      </c>
      <c r="T712" s="6">
        <v>769.5</v>
      </c>
      <c r="U712" s="6">
        <v>791.4</v>
      </c>
      <c r="V712" s="6">
        <v>807.5</v>
      </c>
      <c r="W712" s="6">
        <v>825.4</v>
      </c>
      <c r="X712" s="6">
        <v>846.2</v>
      </c>
      <c r="Y712" s="6">
        <v>864.8</v>
      </c>
      <c r="Z712" s="6">
        <v>878.2</v>
      </c>
      <c r="AA712" s="6">
        <v>881.9</v>
      </c>
      <c r="AB712" s="6">
        <v>892</v>
      </c>
      <c r="AC712" s="6">
        <v>899.2</v>
      </c>
      <c r="AD712" s="6">
        <v>918.2</v>
      </c>
      <c r="AE712" s="6">
        <v>928.9</v>
      </c>
      <c r="AF712" s="6">
        <v>931.3</v>
      </c>
      <c r="AG712" s="6">
        <v>935.1</v>
      </c>
      <c r="AH712" s="6">
        <v>940.4</v>
      </c>
      <c r="AI712" s="6">
        <v>964.3</v>
      </c>
      <c r="AJ712" s="6">
        <v>975.7</v>
      </c>
      <c r="AK712" s="6">
        <v>989.7</v>
      </c>
      <c r="AL712" s="6">
        <v>991.6</v>
      </c>
      <c r="AM712" s="6">
        <v>1000</v>
      </c>
      <c r="AN712" s="6">
        <v>1004.4</v>
      </c>
      <c r="AO712" s="6">
        <v>1013.9</v>
      </c>
      <c r="AP712" s="6">
        <v>1027.4000000000001</v>
      </c>
      <c r="AQ712" s="6">
        <v>1034.5</v>
      </c>
      <c r="AR712" s="6">
        <v>1028.5</v>
      </c>
    </row>
    <row r="713" spans="1:44" x14ac:dyDescent="0.2">
      <c r="A713" s="9">
        <v>87</v>
      </c>
      <c r="B713" s="6">
        <v>273.5</v>
      </c>
      <c r="C713" s="6">
        <v>287.5</v>
      </c>
      <c r="D713" s="6">
        <v>319.3</v>
      </c>
      <c r="E713" s="6">
        <v>340.7</v>
      </c>
      <c r="F713" s="6">
        <v>357</v>
      </c>
      <c r="G713" s="6">
        <v>377.2</v>
      </c>
      <c r="H713" s="6">
        <v>405.3</v>
      </c>
      <c r="I713" s="6">
        <v>437.1</v>
      </c>
      <c r="J713" s="6">
        <v>475.6</v>
      </c>
      <c r="K713" s="6">
        <v>506.1</v>
      </c>
      <c r="L713" s="6">
        <v>528.70000000000005</v>
      </c>
      <c r="M713" s="6">
        <v>541.20000000000005</v>
      </c>
      <c r="N713" s="6">
        <v>558</v>
      </c>
      <c r="O713" s="6">
        <v>574</v>
      </c>
      <c r="P713" s="6">
        <v>584.4</v>
      </c>
      <c r="Q713" s="6">
        <v>599.70000000000005</v>
      </c>
      <c r="R713" s="6">
        <v>624.9</v>
      </c>
      <c r="S713" s="6">
        <v>647.9</v>
      </c>
      <c r="T713" s="6">
        <v>667.6</v>
      </c>
      <c r="U713" s="6">
        <v>683.8</v>
      </c>
      <c r="V713" s="6">
        <v>696.5</v>
      </c>
      <c r="W713" s="6">
        <v>716.5</v>
      </c>
      <c r="X713" s="6">
        <v>738.4</v>
      </c>
      <c r="Y713" s="6">
        <v>760.4</v>
      </c>
      <c r="Z713" s="6">
        <v>775.6</v>
      </c>
      <c r="AA713" s="6">
        <v>787.2</v>
      </c>
      <c r="AB713" s="6">
        <v>798.9</v>
      </c>
      <c r="AC713" s="6">
        <v>811.4</v>
      </c>
      <c r="AD713" s="6">
        <v>826.6</v>
      </c>
      <c r="AE713" s="6">
        <v>839.6</v>
      </c>
      <c r="AF713" s="6">
        <v>850.4</v>
      </c>
      <c r="AG713" s="6">
        <v>859.1</v>
      </c>
      <c r="AH713" s="6">
        <v>869</v>
      </c>
      <c r="AI713" s="6">
        <v>891.2</v>
      </c>
      <c r="AJ713" s="6">
        <v>920.2</v>
      </c>
      <c r="AK713" s="6">
        <v>939.7</v>
      </c>
      <c r="AL713" s="6">
        <v>973.2</v>
      </c>
      <c r="AM713" s="6">
        <v>1000</v>
      </c>
      <c r="AN713" s="6">
        <v>1000.1</v>
      </c>
      <c r="AO713" s="6">
        <v>1020</v>
      </c>
      <c r="AP713" s="6">
        <v>1040</v>
      </c>
      <c r="AQ713" s="6">
        <v>1060.5</v>
      </c>
      <c r="AR713" s="6">
        <v>1081.5</v>
      </c>
    </row>
    <row r="714" spans="1:44" x14ac:dyDescent="0.2">
      <c r="A714" s="9">
        <v>88</v>
      </c>
      <c r="B714" s="6">
        <v>222.6</v>
      </c>
      <c r="C714" s="6">
        <v>241.2</v>
      </c>
      <c r="D714" s="6">
        <v>285.3</v>
      </c>
      <c r="E714" s="6">
        <v>311.5</v>
      </c>
      <c r="F714" s="6">
        <v>324.8</v>
      </c>
      <c r="G714" s="6">
        <v>349.2</v>
      </c>
      <c r="H714" s="6">
        <v>378.6</v>
      </c>
      <c r="I714" s="6">
        <v>417.4</v>
      </c>
      <c r="J714" s="6">
        <v>443.6</v>
      </c>
      <c r="K714" s="6">
        <v>482.4</v>
      </c>
      <c r="L714" s="6">
        <v>516</v>
      </c>
      <c r="M714" s="6">
        <v>536.4</v>
      </c>
      <c r="N714" s="6">
        <v>554.1</v>
      </c>
      <c r="O714" s="6">
        <v>575.1</v>
      </c>
      <c r="P714" s="6">
        <v>591.4</v>
      </c>
      <c r="Q714" s="6">
        <v>605.5</v>
      </c>
      <c r="R714" s="6">
        <v>639.70000000000005</v>
      </c>
      <c r="S714" s="6">
        <v>661.3</v>
      </c>
      <c r="T714" s="6">
        <v>684.1</v>
      </c>
      <c r="U714" s="6">
        <v>697.2</v>
      </c>
      <c r="V714" s="6">
        <v>699.9</v>
      </c>
      <c r="W714" s="6">
        <v>712.8</v>
      </c>
      <c r="X714" s="6">
        <v>743.1</v>
      </c>
      <c r="Y714" s="6">
        <v>766.1</v>
      </c>
      <c r="Z714" s="6">
        <v>780.9</v>
      </c>
      <c r="AA714" s="6">
        <v>796</v>
      </c>
      <c r="AB714" s="6">
        <v>800.6</v>
      </c>
      <c r="AC714" s="6">
        <v>807.9</v>
      </c>
      <c r="AD714" s="6">
        <v>818.6</v>
      </c>
      <c r="AE714" s="6">
        <v>826.2</v>
      </c>
      <c r="AF714" s="6">
        <v>831</v>
      </c>
      <c r="AG714" s="6">
        <v>840.4</v>
      </c>
      <c r="AH714" s="6">
        <v>845.7</v>
      </c>
      <c r="AI714" s="6">
        <v>893.3</v>
      </c>
      <c r="AJ714" s="6">
        <v>914.1</v>
      </c>
      <c r="AK714" s="6">
        <v>940</v>
      </c>
      <c r="AL714" s="6">
        <v>975.1</v>
      </c>
      <c r="AM714" s="6">
        <v>1000</v>
      </c>
      <c r="AN714" s="6">
        <v>1006.8</v>
      </c>
      <c r="AO714" s="6">
        <v>1031.2</v>
      </c>
      <c r="AP714" s="6">
        <v>1050.2</v>
      </c>
      <c r="AQ714" s="6">
        <v>1056.8</v>
      </c>
      <c r="AR714" s="6">
        <v>1085.5</v>
      </c>
    </row>
    <row r="715" spans="1:44" x14ac:dyDescent="0.2">
      <c r="A715" s="9">
        <v>89</v>
      </c>
      <c r="B715" s="6">
        <v>282.3</v>
      </c>
      <c r="C715" s="6">
        <v>291.8</v>
      </c>
      <c r="D715" s="6">
        <v>320.5</v>
      </c>
      <c r="E715" s="6">
        <v>347.1</v>
      </c>
      <c r="F715" s="6">
        <v>363.9</v>
      </c>
      <c r="G715" s="6">
        <v>385.3</v>
      </c>
      <c r="H715" s="6">
        <v>414.2</v>
      </c>
      <c r="I715" s="6">
        <v>443.2</v>
      </c>
      <c r="J715" s="6">
        <v>479.7</v>
      </c>
      <c r="K715" s="6">
        <v>514.9</v>
      </c>
      <c r="L715" s="6">
        <v>548.20000000000005</v>
      </c>
      <c r="M715" s="6">
        <v>553.4</v>
      </c>
      <c r="N715" s="6">
        <v>570.29999999999995</v>
      </c>
      <c r="O715" s="6">
        <v>584.6</v>
      </c>
      <c r="P715" s="6">
        <v>593.70000000000005</v>
      </c>
      <c r="Q715" s="6">
        <v>601.29999999999995</v>
      </c>
      <c r="R715" s="6">
        <v>632.70000000000005</v>
      </c>
      <c r="S715" s="6">
        <v>664.8</v>
      </c>
      <c r="T715" s="6">
        <v>683.4</v>
      </c>
      <c r="U715" s="6">
        <v>696.4</v>
      </c>
      <c r="V715" s="6">
        <v>704.6</v>
      </c>
      <c r="W715" s="6">
        <v>707.7</v>
      </c>
      <c r="X715" s="6">
        <v>731</v>
      </c>
      <c r="Y715" s="6">
        <v>746.4</v>
      </c>
      <c r="Z715" s="6">
        <v>761.5</v>
      </c>
      <c r="AA715" s="6">
        <v>768.2</v>
      </c>
      <c r="AB715" s="6">
        <v>779</v>
      </c>
      <c r="AC715" s="6">
        <v>785</v>
      </c>
      <c r="AD715" s="6">
        <v>798</v>
      </c>
      <c r="AE715" s="6">
        <v>807.3</v>
      </c>
      <c r="AF715" s="6">
        <v>809</v>
      </c>
      <c r="AG715" s="6">
        <v>811.4</v>
      </c>
      <c r="AH715" s="6">
        <v>844.1</v>
      </c>
      <c r="AI715" s="6">
        <v>900.8</v>
      </c>
      <c r="AJ715" s="6">
        <v>939.4</v>
      </c>
      <c r="AK715" s="6">
        <v>935.1</v>
      </c>
      <c r="AL715" s="6">
        <v>966.3</v>
      </c>
      <c r="AM715" s="6">
        <v>1000</v>
      </c>
      <c r="AN715" s="6">
        <v>986.6</v>
      </c>
      <c r="AO715" s="6">
        <v>1004.3</v>
      </c>
      <c r="AP715" s="6">
        <v>1053.9000000000001</v>
      </c>
      <c r="AQ715" s="6">
        <v>1059.7</v>
      </c>
      <c r="AR715" s="6">
        <v>1051.3</v>
      </c>
    </row>
    <row r="716" spans="1:44" x14ac:dyDescent="0.2">
      <c r="A716" s="9">
        <v>90</v>
      </c>
      <c r="B716" s="6">
        <v>747.3</v>
      </c>
      <c r="C716" s="6">
        <v>750.1</v>
      </c>
      <c r="D716" s="6">
        <v>820.3</v>
      </c>
      <c r="E716" s="6">
        <v>861.8</v>
      </c>
      <c r="F716" s="6">
        <v>892.7</v>
      </c>
      <c r="G716" s="6">
        <v>905</v>
      </c>
      <c r="H716" s="6">
        <v>921</v>
      </c>
      <c r="I716" s="6">
        <v>950.6</v>
      </c>
      <c r="J716" s="6">
        <v>1001.1</v>
      </c>
      <c r="K716" s="6">
        <v>1021.7</v>
      </c>
      <c r="L716" s="6">
        <v>1019.8</v>
      </c>
      <c r="M716" s="6">
        <v>1032</v>
      </c>
      <c r="N716" s="6">
        <v>1029.8</v>
      </c>
      <c r="O716" s="6">
        <v>1018.1</v>
      </c>
      <c r="P716" s="6">
        <v>1022.6</v>
      </c>
      <c r="Q716" s="6">
        <v>1038.7</v>
      </c>
      <c r="R716" s="6">
        <v>1028.5</v>
      </c>
      <c r="S716" s="6">
        <v>1052.5</v>
      </c>
      <c r="T716" s="6">
        <v>1061.5</v>
      </c>
      <c r="U716" s="6">
        <v>1055.5</v>
      </c>
      <c r="V716" s="6">
        <v>1058.9000000000001</v>
      </c>
      <c r="W716" s="6">
        <v>1073.3</v>
      </c>
      <c r="X716" s="6">
        <v>1085</v>
      </c>
      <c r="Y716" s="6">
        <v>1086.8</v>
      </c>
      <c r="Z716" s="6">
        <v>1077.4000000000001</v>
      </c>
      <c r="AA716" s="6">
        <v>1072.4000000000001</v>
      </c>
      <c r="AB716" s="6">
        <v>1051.9000000000001</v>
      </c>
      <c r="AC716" s="6">
        <v>1047.4000000000001</v>
      </c>
      <c r="AD716" s="6">
        <v>1038</v>
      </c>
      <c r="AE716" s="6">
        <v>1035.5</v>
      </c>
      <c r="AF716" s="6">
        <v>1021.1</v>
      </c>
      <c r="AG716" s="6">
        <v>1018</v>
      </c>
      <c r="AH716" s="6">
        <v>1019.4</v>
      </c>
      <c r="AI716" s="6">
        <v>1004.3</v>
      </c>
      <c r="AJ716" s="6">
        <v>998.6</v>
      </c>
      <c r="AK716" s="6">
        <v>992.1</v>
      </c>
      <c r="AL716" s="6">
        <v>994.7</v>
      </c>
      <c r="AM716" s="6">
        <v>1000</v>
      </c>
      <c r="AN716" s="6">
        <v>1002.3</v>
      </c>
      <c r="AO716" s="6">
        <v>1011.1</v>
      </c>
      <c r="AP716" s="6">
        <v>1019.2</v>
      </c>
      <c r="AQ716" s="6">
        <v>1017.3</v>
      </c>
      <c r="AR716" s="6">
        <v>992.2</v>
      </c>
    </row>
    <row r="717" spans="1:44" x14ac:dyDescent="0.2">
      <c r="A717" s="9">
        <v>91</v>
      </c>
      <c r="B717" s="6">
        <v>262.5</v>
      </c>
      <c r="C717" s="6">
        <v>278.89999999999998</v>
      </c>
      <c r="D717" s="6">
        <v>317.7</v>
      </c>
      <c r="E717" s="6">
        <v>347.9</v>
      </c>
      <c r="F717" s="6">
        <v>365</v>
      </c>
      <c r="G717" s="6">
        <v>388.5</v>
      </c>
      <c r="H717" s="6">
        <v>429.6</v>
      </c>
      <c r="I717" s="6">
        <v>490.4</v>
      </c>
      <c r="J717" s="6">
        <v>606.20000000000005</v>
      </c>
      <c r="K717" s="6">
        <v>621.5</v>
      </c>
      <c r="L717" s="6">
        <v>634.79999999999995</v>
      </c>
      <c r="M717" s="6">
        <v>645.29999999999995</v>
      </c>
      <c r="N717" s="6">
        <v>648.29999999999995</v>
      </c>
      <c r="O717" s="6">
        <v>653.70000000000005</v>
      </c>
      <c r="P717" s="6">
        <v>666.3</v>
      </c>
      <c r="Q717" s="6">
        <v>682.8</v>
      </c>
      <c r="R717" s="6">
        <v>706.5</v>
      </c>
      <c r="S717" s="6">
        <v>732.8</v>
      </c>
      <c r="T717" s="6">
        <v>754.4</v>
      </c>
      <c r="U717" s="6">
        <v>772.2</v>
      </c>
      <c r="V717" s="6">
        <v>785.8</v>
      </c>
      <c r="W717" s="6">
        <v>798.2</v>
      </c>
      <c r="X717" s="6">
        <v>809.8</v>
      </c>
      <c r="Y717" s="6">
        <v>825.8</v>
      </c>
      <c r="Z717" s="6">
        <v>839.3</v>
      </c>
      <c r="AA717" s="6">
        <v>846.8</v>
      </c>
      <c r="AB717" s="6">
        <v>852.6</v>
      </c>
      <c r="AC717" s="6">
        <v>857.1</v>
      </c>
      <c r="AD717" s="6">
        <v>861.7</v>
      </c>
      <c r="AE717" s="6">
        <v>870.6</v>
      </c>
      <c r="AF717" s="6">
        <v>875.7</v>
      </c>
      <c r="AG717" s="6">
        <v>878.7</v>
      </c>
      <c r="AH717" s="6">
        <v>887.1</v>
      </c>
      <c r="AI717" s="6">
        <v>907.1</v>
      </c>
      <c r="AJ717" s="6">
        <v>929.9</v>
      </c>
      <c r="AK717" s="6">
        <v>958.6</v>
      </c>
      <c r="AL717" s="6">
        <v>987.3</v>
      </c>
      <c r="AM717" s="6">
        <v>1000</v>
      </c>
      <c r="AN717" s="6">
        <v>1013.1</v>
      </c>
      <c r="AO717" s="6">
        <v>1041.3</v>
      </c>
      <c r="AP717" s="6">
        <v>1064.5999999999999</v>
      </c>
      <c r="AQ717" s="6">
        <v>1071.4000000000001</v>
      </c>
      <c r="AR717" s="6">
        <v>1074.7</v>
      </c>
    </row>
    <row r="718" spans="1:44" x14ac:dyDescent="0.2">
      <c r="A718" s="9">
        <v>92</v>
      </c>
      <c r="B718" s="6">
        <v>475.6</v>
      </c>
      <c r="C718" s="6">
        <v>506.4</v>
      </c>
      <c r="D718" s="6">
        <v>538.9</v>
      </c>
      <c r="E718" s="6">
        <v>562.4</v>
      </c>
      <c r="F718" s="6">
        <v>578.6</v>
      </c>
      <c r="G718" s="6">
        <v>581.6</v>
      </c>
      <c r="H718" s="6">
        <v>613.70000000000005</v>
      </c>
      <c r="I718" s="6">
        <v>656.6</v>
      </c>
      <c r="J718" s="6">
        <v>710</v>
      </c>
      <c r="K718" s="6">
        <v>737.4</v>
      </c>
      <c r="L718" s="6">
        <v>732</v>
      </c>
      <c r="M718" s="6">
        <v>748.7</v>
      </c>
      <c r="N718" s="6">
        <v>757.4</v>
      </c>
      <c r="O718" s="6">
        <v>773.7</v>
      </c>
      <c r="P718" s="6">
        <v>724.1</v>
      </c>
      <c r="Q718" s="6">
        <v>766</v>
      </c>
      <c r="R718" s="6">
        <v>800.8</v>
      </c>
      <c r="S718" s="6">
        <v>800.7</v>
      </c>
      <c r="T718" s="6">
        <v>834.5</v>
      </c>
      <c r="U718" s="6">
        <v>832.4</v>
      </c>
      <c r="V718" s="6">
        <v>816.9</v>
      </c>
      <c r="W718" s="6">
        <v>838.1</v>
      </c>
      <c r="X718" s="6">
        <v>872.2</v>
      </c>
      <c r="Y718" s="6">
        <v>908.6</v>
      </c>
      <c r="Z718" s="6">
        <v>876.6</v>
      </c>
      <c r="AA718" s="6">
        <v>850.6</v>
      </c>
      <c r="AB718" s="6">
        <v>842.1</v>
      </c>
      <c r="AC718" s="6">
        <v>843.8</v>
      </c>
      <c r="AD718" s="6">
        <v>851.3</v>
      </c>
      <c r="AE718" s="6">
        <v>828.6</v>
      </c>
      <c r="AF718" s="6">
        <v>826.6</v>
      </c>
      <c r="AG718" s="6">
        <v>823.5</v>
      </c>
      <c r="AH718" s="6">
        <v>850.4</v>
      </c>
      <c r="AI718" s="6">
        <v>873.6</v>
      </c>
      <c r="AJ718" s="6">
        <v>904.9</v>
      </c>
      <c r="AK718" s="6">
        <v>925.4</v>
      </c>
      <c r="AL718" s="6">
        <v>955.7</v>
      </c>
      <c r="AM718" s="6">
        <v>1000</v>
      </c>
      <c r="AN718" s="6">
        <v>1022.4</v>
      </c>
      <c r="AO718" s="6">
        <v>1046</v>
      </c>
      <c r="AP718" s="6">
        <v>1072.2</v>
      </c>
      <c r="AQ718" s="6">
        <v>1096.5999999999999</v>
      </c>
      <c r="AR718" s="6">
        <v>1128.9000000000001</v>
      </c>
    </row>
    <row r="719" spans="1:44" x14ac:dyDescent="0.2">
      <c r="A719" s="9">
        <v>93</v>
      </c>
      <c r="B719" s="6">
        <v>336.6</v>
      </c>
      <c r="C719" s="6">
        <v>357.9</v>
      </c>
      <c r="D719" s="6">
        <v>389.6</v>
      </c>
      <c r="E719" s="6">
        <v>414.6</v>
      </c>
      <c r="F719" s="6">
        <v>437.4</v>
      </c>
      <c r="G719" s="6">
        <v>461.5</v>
      </c>
      <c r="H719" s="6">
        <v>487.3</v>
      </c>
      <c r="I719" s="6">
        <v>527.1</v>
      </c>
      <c r="J719" s="6">
        <v>571</v>
      </c>
      <c r="K719" s="6">
        <v>612.1</v>
      </c>
      <c r="L719" s="6">
        <v>624.20000000000005</v>
      </c>
      <c r="M719" s="6">
        <v>642.1</v>
      </c>
      <c r="N719" s="6">
        <v>665.3</v>
      </c>
      <c r="O719" s="6">
        <v>677.8</v>
      </c>
      <c r="P719" s="6">
        <v>683.4</v>
      </c>
      <c r="Q719" s="6">
        <v>694</v>
      </c>
      <c r="R719" s="6">
        <v>709.8</v>
      </c>
      <c r="S719" s="6">
        <v>736.5</v>
      </c>
      <c r="T719" s="6">
        <v>757.6</v>
      </c>
      <c r="U719" s="6">
        <v>759.6</v>
      </c>
      <c r="V719" s="6">
        <v>768.4</v>
      </c>
      <c r="W719" s="6">
        <v>783.7</v>
      </c>
      <c r="X719" s="6">
        <v>803.3</v>
      </c>
      <c r="Y719" s="6">
        <v>810.3</v>
      </c>
      <c r="Z719" s="6">
        <v>822.2</v>
      </c>
      <c r="AA719" s="6">
        <v>824.5</v>
      </c>
      <c r="AB719" s="6">
        <v>829.1</v>
      </c>
      <c r="AC719" s="6">
        <v>859.6</v>
      </c>
      <c r="AD719" s="6">
        <v>878.6</v>
      </c>
      <c r="AE719" s="6">
        <v>860.4</v>
      </c>
      <c r="AF719" s="6">
        <v>923.6</v>
      </c>
      <c r="AG719" s="6">
        <v>930.8</v>
      </c>
      <c r="AH719" s="6">
        <v>930.6</v>
      </c>
      <c r="AI719" s="6">
        <v>954.7</v>
      </c>
      <c r="AJ719" s="6">
        <v>993.8</v>
      </c>
      <c r="AK719" s="6">
        <v>1002.1</v>
      </c>
      <c r="AL719" s="6">
        <v>988.6</v>
      </c>
      <c r="AM719" s="6">
        <v>1000</v>
      </c>
      <c r="AN719" s="6">
        <v>1032.3</v>
      </c>
      <c r="AO719" s="6">
        <v>1057</v>
      </c>
      <c r="AP719" s="6">
        <v>1054.7</v>
      </c>
      <c r="AQ719" s="6">
        <v>1039.5999999999999</v>
      </c>
      <c r="AR719" s="6">
        <v>1076.0999999999999</v>
      </c>
    </row>
    <row r="720" spans="1:44" x14ac:dyDescent="0.2">
      <c r="A720" s="9">
        <v>94</v>
      </c>
      <c r="B720" s="6">
        <v>271.2</v>
      </c>
      <c r="C720" s="6">
        <v>288.39999999999998</v>
      </c>
      <c r="D720" s="6">
        <v>314</v>
      </c>
      <c r="E720" s="6">
        <v>334.1</v>
      </c>
      <c r="F720" s="6">
        <v>352.4</v>
      </c>
      <c r="G720" s="6">
        <v>371.8</v>
      </c>
      <c r="H720" s="6">
        <v>392.6</v>
      </c>
      <c r="I720" s="6">
        <v>424.7</v>
      </c>
      <c r="J720" s="6">
        <v>460.1</v>
      </c>
      <c r="K720" s="6">
        <v>493.2</v>
      </c>
      <c r="L720" s="6">
        <v>503</v>
      </c>
      <c r="M720" s="6">
        <v>517.4</v>
      </c>
      <c r="N720" s="6">
        <v>536.1</v>
      </c>
      <c r="O720" s="6">
        <v>546.1</v>
      </c>
      <c r="P720" s="6">
        <v>550.70000000000005</v>
      </c>
      <c r="Q720" s="6">
        <v>559.29999999999995</v>
      </c>
      <c r="R720" s="6">
        <v>572</v>
      </c>
      <c r="S720" s="6">
        <v>593.5</v>
      </c>
      <c r="T720" s="6">
        <v>610.5</v>
      </c>
      <c r="U720" s="6">
        <v>612.1</v>
      </c>
      <c r="V720" s="6">
        <v>619.1</v>
      </c>
      <c r="W720" s="6">
        <v>631.5</v>
      </c>
      <c r="X720" s="6">
        <v>647.29999999999995</v>
      </c>
      <c r="Y720" s="6">
        <v>652.9</v>
      </c>
      <c r="Z720" s="6">
        <v>662.6</v>
      </c>
      <c r="AA720" s="6">
        <v>664.4</v>
      </c>
      <c r="AB720" s="6">
        <v>673.7</v>
      </c>
      <c r="AC720" s="6">
        <v>687.1</v>
      </c>
      <c r="AD720" s="6">
        <v>704.6</v>
      </c>
      <c r="AE720" s="6">
        <v>739.9</v>
      </c>
      <c r="AF720" s="6">
        <v>755.5</v>
      </c>
      <c r="AG720" s="6">
        <v>782.9</v>
      </c>
      <c r="AH720" s="6">
        <v>819.7</v>
      </c>
      <c r="AI720" s="6">
        <v>870.6</v>
      </c>
      <c r="AJ720" s="6">
        <v>898.1</v>
      </c>
      <c r="AK720" s="6">
        <v>924.3</v>
      </c>
      <c r="AL720" s="6">
        <v>981.3</v>
      </c>
      <c r="AM720" s="6">
        <v>1000</v>
      </c>
      <c r="AN720" s="6">
        <v>976.8</v>
      </c>
      <c r="AO720" s="6">
        <v>1025.8</v>
      </c>
      <c r="AP720" s="6">
        <v>1070.2</v>
      </c>
      <c r="AQ720" s="6">
        <v>1096.5</v>
      </c>
      <c r="AR720" s="6">
        <v>1127.9000000000001</v>
      </c>
    </row>
    <row r="721" spans="1:44" x14ac:dyDescent="0.2">
      <c r="A721" s="9">
        <v>95</v>
      </c>
      <c r="B721" s="6">
        <v>404.7</v>
      </c>
      <c r="C721" s="6">
        <v>430.4</v>
      </c>
      <c r="D721" s="6">
        <v>468.5</v>
      </c>
      <c r="E721" s="6">
        <v>498.6</v>
      </c>
      <c r="F721" s="6">
        <v>525.9</v>
      </c>
      <c r="G721" s="6">
        <v>554.9</v>
      </c>
      <c r="H721" s="6">
        <v>585.9</v>
      </c>
      <c r="I721" s="6">
        <v>633.79999999999995</v>
      </c>
      <c r="J721" s="6">
        <v>686.6</v>
      </c>
      <c r="K721" s="6">
        <v>736</v>
      </c>
      <c r="L721" s="6">
        <v>750.7</v>
      </c>
      <c r="M721" s="6">
        <v>772.1</v>
      </c>
      <c r="N721" s="6">
        <v>800.1</v>
      </c>
      <c r="O721" s="6">
        <v>815</v>
      </c>
      <c r="P721" s="6">
        <v>821.8</v>
      </c>
      <c r="Q721" s="6">
        <v>834.6</v>
      </c>
      <c r="R721" s="6">
        <v>853.5</v>
      </c>
      <c r="S721" s="6">
        <v>885.7</v>
      </c>
      <c r="T721" s="6">
        <v>911</v>
      </c>
      <c r="U721" s="6">
        <v>913.5</v>
      </c>
      <c r="V721" s="6">
        <v>924</v>
      </c>
      <c r="W721" s="6">
        <v>942.4</v>
      </c>
      <c r="X721" s="6">
        <v>965.9</v>
      </c>
      <c r="Y721" s="6">
        <v>974.4</v>
      </c>
      <c r="Z721" s="6">
        <v>988.8</v>
      </c>
      <c r="AA721" s="6">
        <v>991.5</v>
      </c>
      <c r="AB721" s="6">
        <v>989.1</v>
      </c>
      <c r="AC721" s="6">
        <v>985.8</v>
      </c>
      <c r="AD721" s="6">
        <v>986</v>
      </c>
      <c r="AE721" s="6">
        <v>991.3</v>
      </c>
      <c r="AF721" s="6">
        <v>969.8</v>
      </c>
      <c r="AG721" s="6">
        <v>940.9</v>
      </c>
      <c r="AH721" s="6">
        <v>963.6</v>
      </c>
      <c r="AI721" s="6">
        <v>967.1</v>
      </c>
      <c r="AJ721" s="6">
        <v>982</v>
      </c>
      <c r="AK721" s="6">
        <v>992.7</v>
      </c>
      <c r="AL721" s="6">
        <v>1028.5</v>
      </c>
      <c r="AM721" s="6">
        <v>1000</v>
      </c>
      <c r="AN721" s="6">
        <v>1067</v>
      </c>
      <c r="AO721" s="6">
        <v>1079.7</v>
      </c>
      <c r="AP721" s="6">
        <v>1160.5</v>
      </c>
      <c r="AQ721" s="6">
        <v>1171.0999999999999</v>
      </c>
      <c r="AR721" s="6">
        <v>1166</v>
      </c>
    </row>
    <row r="722" spans="1:44" x14ac:dyDescent="0.2">
      <c r="A722" s="9">
        <v>96</v>
      </c>
      <c r="B722" s="6">
        <v>372.1</v>
      </c>
      <c r="C722" s="6">
        <v>395.7</v>
      </c>
      <c r="D722" s="6">
        <v>430.8</v>
      </c>
      <c r="E722" s="6">
        <v>458.4</v>
      </c>
      <c r="F722" s="6">
        <v>483.5</v>
      </c>
      <c r="G722" s="6">
        <v>510.2</v>
      </c>
      <c r="H722" s="6">
        <v>538.70000000000005</v>
      </c>
      <c r="I722" s="6">
        <v>582.70000000000005</v>
      </c>
      <c r="J722" s="6">
        <v>631.29999999999995</v>
      </c>
      <c r="K722" s="6">
        <v>676.7</v>
      </c>
      <c r="L722" s="6">
        <v>690.1</v>
      </c>
      <c r="M722" s="6">
        <v>709.9</v>
      </c>
      <c r="N722" s="6">
        <v>735.5</v>
      </c>
      <c r="O722" s="6">
        <v>749.3</v>
      </c>
      <c r="P722" s="6">
        <v>755.5</v>
      </c>
      <c r="Q722" s="6">
        <v>767.3</v>
      </c>
      <c r="R722" s="6">
        <v>784.7</v>
      </c>
      <c r="S722" s="6">
        <v>814.2</v>
      </c>
      <c r="T722" s="6">
        <v>837.6</v>
      </c>
      <c r="U722" s="6">
        <v>839.8</v>
      </c>
      <c r="V722" s="6">
        <v>849.4</v>
      </c>
      <c r="W722" s="6">
        <v>866.4</v>
      </c>
      <c r="X722" s="6">
        <v>888</v>
      </c>
      <c r="Y722" s="6">
        <v>895.8</v>
      </c>
      <c r="Z722" s="6">
        <v>909</v>
      </c>
      <c r="AA722" s="6">
        <v>911.6</v>
      </c>
      <c r="AB722" s="6">
        <v>898.3</v>
      </c>
      <c r="AC722" s="6">
        <v>895.1</v>
      </c>
      <c r="AD722" s="6">
        <v>911.8</v>
      </c>
      <c r="AE722" s="6">
        <v>902.8</v>
      </c>
      <c r="AF722" s="6">
        <v>881.6</v>
      </c>
      <c r="AG722" s="6">
        <v>876.6</v>
      </c>
      <c r="AH722" s="6">
        <v>894.7</v>
      </c>
      <c r="AI722" s="6">
        <v>914.2</v>
      </c>
      <c r="AJ722" s="6">
        <v>944.9</v>
      </c>
      <c r="AK722" s="6">
        <v>973.5</v>
      </c>
      <c r="AL722" s="6">
        <v>993.5</v>
      </c>
      <c r="AM722" s="6">
        <v>1000</v>
      </c>
      <c r="AN722" s="6">
        <v>997.3</v>
      </c>
      <c r="AO722" s="6">
        <v>1012</v>
      </c>
      <c r="AP722" s="6">
        <v>1022</v>
      </c>
      <c r="AQ722" s="6">
        <v>1046.5999999999999</v>
      </c>
      <c r="AR722" s="6">
        <v>1068.8</v>
      </c>
    </row>
    <row r="723" spans="1:44" x14ac:dyDescent="0.2">
      <c r="A723" s="9">
        <v>97</v>
      </c>
      <c r="B723" s="6">
        <v>237.8</v>
      </c>
      <c r="C723" s="6">
        <v>252.9</v>
      </c>
      <c r="D723" s="6">
        <v>293.8</v>
      </c>
      <c r="E723" s="6">
        <v>301.60000000000002</v>
      </c>
      <c r="F723" s="6">
        <v>314.89999999999998</v>
      </c>
      <c r="G723" s="6">
        <v>333.2</v>
      </c>
      <c r="H723" s="6">
        <v>328.7</v>
      </c>
      <c r="I723" s="6">
        <v>344.7</v>
      </c>
      <c r="J723" s="6">
        <v>431.8</v>
      </c>
      <c r="K723" s="6">
        <v>467.8</v>
      </c>
      <c r="L723" s="6">
        <v>452.3</v>
      </c>
      <c r="M723" s="6">
        <v>448</v>
      </c>
      <c r="N723" s="6">
        <v>470.9</v>
      </c>
      <c r="O723" s="6">
        <v>459.3</v>
      </c>
      <c r="P723" s="6">
        <v>451.4</v>
      </c>
      <c r="Q723" s="6">
        <v>467.7</v>
      </c>
      <c r="R723" s="6">
        <v>500.1</v>
      </c>
      <c r="S723" s="6">
        <v>518.5</v>
      </c>
      <c r="T723" s="6">
        <v>529.29999999999995</v>
      </c>
      <c r="U723" s="6">
        <v>539.9</v>
      </c>
      <c r="V723" s="6">
        <v>530.5</v>
      </c>
      <c r="W723" s="6">
        <v>560.20000000000005</v>
      </c>
      <c r="X723" s="6">
        <v>575.6</v>
      </c>
      <c r="Y723" s="6">
        <v>603.20000000000005</v>
      </c>
      <c r="Z723" s="6">
        <v>642.4</v>
      </c>
      <c r="AA723" s="6">
        <v>664.7</v>
      </c>
      <c r="AB723" s="6">
        <v>660.5</v>
      </c>
      <c r="AC723" s="6">
        <v>693.9</v>
      </c>
      <c r="AD723" s="6">
        <v>783.6</v>
      </c>
      <c r="AE723" s="6">
        <v>834</v>
      </c>
      <c r="AF723" s="6">
        <v>837.1</v>
      </c>
      <c r="AG723" s="6">
        <v>859.9</v>
      </c>
      <c r="AH723" s="6">
        <v>861</v>
      </c>
      <c r="AI723" s="6">
        <v>907.2</v>
      </c>
      <c r="AJ723" s="6">
        <v>957</v>
      </c>
      <c r="AK723" s="6">
        <v>974.5</v>
      </c>
      <c r="AL723" s="6">
        <v>1081.2</v>
      </c>
      <c r="AM723" s="6">
        <v>1000</v>
      </c>
      <c r="AN723" s="6">
        <v>1076.4000000000001</v>
      </c>
      <c r="AO723" s="6">
        <v>1158.0999999999999</v>
      </c>
      <c r="AP723" s="6">
        <v>1207.4000000000001</v>
      </c>
      <c r="AQ723" s="6">
        <v>1198.9000000000001</v>
      </c>
      <c r="AR723" s="6">
        <v>1222.3</v>
      </c>
    </row>
    <row r="724" spans="1:44" x14ac:dyDescent="0.2">
      <c r="A724" s="9">
        <v>98</v>
      </c>
      <c r="B724" s="6">
        <v>203.5</v>
      </c>
      <c r="C724" s="6">
        <v>208.3</v>
      </c>
      <c r="D724" s="6">
        <v>241.5</v>
      </c>
      <c r="E724" s="6">
        <v>273.5</v>
      </c>
      <c r="F724" s="6">
        <v>300.7</v>
      </c>
      <c r="G724" s="6">
        <v>321.2</v>
      </c>
      <c r="H724" s="6">
        <v>343.5</v>
      </c>
      <c r="I724" s="6">
        <v>392.4</v>
      </c>
      <c r="J724" s="6">
        <v>458.2</v>
      </c>
      <c r="K724" s="6">
        <v>527.6</v>
      </c>
      <c r="L724" s="6">
        <v>565.70000000000005</v>
      </c>
      <c r="M724" s="6">
        <v>573.5</v>
      </c>
      <c r="N724" s="6">
        <v>599.5</v>
      </c>
      <c r="O724" s="6">
        <v>603.1</v>
      </c>
      <c r="P724" s="6">
        <v>607.9</v>
      </c>
      <c r="Q724" s="6">
        <v>604.29999999999995</v>
      </c>
      <c r="R724" s="6">
        <v>632.70000000000005</v>
      </c>
      <c r="S724" s="6">
        <v>642.4</v>
      </c>
      <c r="T724" s="6">
        <v>649</v>
      </c>
      <c r="U724" s="6">
        <v>659.9</v>
      </c>
      <c r="V724" s="6">
        <v>663.5</v>
      </c>
      <c r="W724" s="6">
        <v>669.5</v>
      </c>
      <c r="X724" s="6">
        <v>675</v>
      </c>
      <c r="Y724" s="6">
        <v>674.4</v>
      </c>
      <c r="Z724" s="6">
        <v>673.1</v>
      </c>
      <c r="AA724" s="6">
        <v>676.8</v>
      </c>
      <c r="AB724" s="6">
        <v>684.8</v>
      </c>
      <c r="AC724" s="6">
        <v>682.2</v>
      </c>
      <c r="AD724" s="6">
        <v>690.9</v>
      </c>
      <c r="AE724" s="6">
        <v>703.7</v>
      </c>
      <c r="AF724" s="6">
        <v>717.8</v>
      </c>
      <c r="AG724" s="6">
        <v>732.7</v>
      </c>
      <c r="AH724" s="6">
        <v>763.6</v>
      </c>
      <c r="AI724" s="6">
        <v>843.1</v>
      </c>
      <c r="AJ724" s="6">
        <v>915.2</v>
      </c>
      <c r="AK724" s="6">
        <v>948.8</v>
      </c>
      <c r="AL724" s="6">
        <v>1059.3</v>
      </c>
      <c r="AM724" s="6">
        <v>1000</v>
      </c>
      <c r="AN724" s="6">
        <v>1051.9000000000001</v>
      </c>
      <c r="AO724" s="6">
        <v>1143.4000000000001</v>
      </c>
      <c r="AP724" s="6">
        <v>1194.5999999999999</v>
      </c>
      <c r="AQ724" s="6">
        <v>1233</v>
      </c>
      <c r="AR724" s="6">
        <v>1255.9000000000001</v>
      </c>
    </row>
    <row r="725" spans="1:44" x14ac:dyDescent="0.2">
      <c r="A725" s="9">
        <v>99</v>
      </c>
      <c r="B725" s="6">
        <v>180.2</v>
      </c>
      <c r="C725" s="6">
        <v>179</v>
      </c>
      <c r="D725" s="6">
        <v>214.9</v>
      </c>
      <c r="E725" s="6">
        <v>238.6</v>
      </c>
      <c r="F725" s="6">
        <v>244.3</v>
      </c>
      <c r="G725" s="6">
        <v>246.3</v>
      </c>
      <c r="H725" s="6">
        <v>258.60000000000002</v>
      </c>
      <c r="I725" s="6">
        <v>303.8</v>
      </c>
      <c r="J725" s="6">
        <v>331.5</v>
      </c>
      <c r="K725" s="6">
        <v>349.7</v>
      </c>
      <c r="L725" s="6">
        <v>350.9</v>
      </c>
      <c r="M725" s="6">
        <v>388.2</v>
      </c>
      <c r="N725" s="6">
        <v>399.2</v>
      </c>
      <c r="O725" s="6">
        <v>425.9</v>
      </c>
      <c r="P725" s="6">
        <v>425.6</v>
      </c>
      <c r="Q725" s="6">
        <v>429.5</v>
      </c>
      <c r="R725" s="6">
        <v>427.8</v>
      </c>
      <c r="S725" s="6">
        <v>499.9</v>
      </c>
      <c r="T725" s="6">
        <v>532.9</v>
      </c>
      <c r="U725" s="6">
        <v>538.70000000000005</v>
      </c>
      <c r="V725" s="6">
        <v>566.29999999999995</v>
      </c>
      <c r="W725" s="6">
        <v>583.79999999999995</v>
      </c>
      <c r="X725" s="6">
        <v>585.5</v>
      </c>
      <c r="Y725" s="6">
        <v>603.1</v>
      </c>
      <c r="Z725" s="6">
        <v>607.20000000000005</v>
      </c>
      <c r="AA725" s="6">
        <v>610.1</v>
      </c>
      <c r="AB725" s="6">
        <v>618.29999999999995</v>
      </c>
      <c r="AC725" s="6">
        <v>661.7</v>
      </c>
      <c r="AD725" s="6">
        <v>717.9</v>
      </c>
      <c r="AE725" s="6">
        <v>760</v>
      </c>
      <c r="AF725" s="6">
        <v>784.6</v>
      </c>
      <c r="AG725" s="6">
        <v>861.3</v>
      </c>
      <c r="AH725" s="6">
        <v>872.5</v>
      </c>
      <c r="AI725" s="6">
        <v>916.5</v>
      </c>
      <c r="AJ725" s="6">
        <v>956.9</v>
      </c>
      <c r="AK725" s="6">
        <v>977.6</v>
      </c>
      <c r="AL725" s="6">
        <v>1093.9000000000001</v>
      </c>
      <c r="AM725" s="6">
        <v>1000</v>
      </c>
      <c r="AN725" s="6">
        <v>1081</v>
      </c>
      <c r="AO725" s="6">
        <v>1149</v>
      </c>
      <c r="AP725" s="6">
        <v>1174.8</v>
      </c>
      <c r="AQ725" s="6">
        <v>1163.7</v>
      </c>
      <c r="AR725" s="6">
        <v>1192.9000000000001</v>
      </c>
    </row>
    <row r="726" spans="1:44" x14ac:dyDescent="0.2">
      <c r="A726" s="9">
        <v>100</v>
      </c>
      <c r="B726" s="6">
        <v>344.1</v>
      </c>
      <c r="C726" s="6">
        <v>354.6</v>
      </c>
      <c r="D726" s="6">
        <v>364</v>
      </c>
      <c r="E726" s="6">
        <v>384</v>
      </c>
      <c r="F726" s="6">
        <v>388.3</v>
      </c>
      <c r="G726" s="6">
        <v>437.7</v>
      </c>
      <c r="H726" s="6">
        <v>483.6</v>
      </c>
      <c r="I726" s="6">
        <v>529.70000000000005</v>
      </c>
      <c r="J726" s="6">
        <v>589.6</v>
      </c>
      <c r="K726" s="6">
        <v>665.8</v>
      </c>
      <c r="L726" s="6">
        <v>668.9</v>
      </c>
      <c r="M726" s="6">
        <v>635.9</v>
      </c>
      <c r="N726" s="6">
        <v>637.5</v>
      </c>
      <c r="O726" s="6">
        <v>655</v>
      </c>
      <c r="P726" s="6">
        <v>663.9</v>
      </c>
      <c r="Q726" s="6">
        <v>675</v>
      </c>
      <c r="R726" s="6">
        <v>714</v>
      </c>
      <c r="S726" s="6">
        <v>749.7</v>
      </c>
      <c r="T726" s="6">
        <v>790.7</v>
      </c>
      <c r="U726" s="6">
        <v>763.1</v>
      </c>
      <c r="V726" s="6">
        <v>758.5</v>
      </c>
      <c r="W726" s="6">
        <v>755.7</v>
      </c>
      <c r="X726" s="6">
        <v>782.8</v>
      </c>
      <c r="Y726" s="6">
        <v>801.9</v>
      </c>
      <c r="Z726" s="6">
        <v>828.6</v>
      </c>
      <c r="AA726" s="6">
        <v>837.7</v>
      </c>
      <c r="AB726" s="6">
        <v>877.8</v>
      </c>
      <c r="AC726" s="6">
        <v>895.8</v>
      </c>
      <c r="AD726" s="6">
        <v>937.4</v>
      </c>
      <c r="AE726" s="6">
        <v>943.1</v>
      </c>
      <c r="AF726" s="6">
        <v>796.4</v>
      </c>
      <c r="AG726" s="6">
        <v>889.5</v>
      </c>
      <c r="AH726" s="6">
        <v>909.4</v>
      </c>
      <c r="AI726" s="6">
        <v>929.2</v>
      </c>
      <c r="AJ726" s="6">
        <v>965</v>
      </c>
      <c r="AK726" s="6">
        <v>983.8</v>
      </c>
      <c r="AL726" s="6">
        <v>1048.5999999999999</v>
      </c>
      <c r="AM726" s="6">
        <v>1000</v>
      </c>
      <c r="AN726" s="6">
        <v>1017.9</v>
      </c>
      <c r="AO726" s="6">
        <v>1077.5999999999999</v>
      </c>
      <c r="AP726" s="6">
        <v>1115.0999999999999</v>
      </c>
      <c r="AQ726" s="6">
        <v>1131.3</v>
      </c>
      <c r="AR726" s="6">
        <v>1145.8</v>
      </c>
    </row>
    <row r="727" spans="1:44" x14ac:dyDescent="0.2">
      <c r="A727" s="9">
        <v>101</v>
      </c>
      <c r="B727" s="6">
        <v>252.3</v>
      </c>
      <c r="C727" s="6">
        <v>260.10000000000002</v>
      </c>
      <c r="D727" s="6">
        <v>280.89999999999998</v>
      </c>
      <c r="E727" s="6">
        <v>302</v>
      </c>
      <c r="F727" s="6">
        <v>309.10000000000002</v>
      </c>
      <c r="G727" s="6">
        <v>321.5</v>
      </c>
      <c r="H727" s="6">
        <v>341.2</v>
      </c>
      <c r="I727" s="6">
        <v>376.4</v>
      </c>
      <c r="J727" s="6">
        <v>448.6</v>
      </c>
      <c r="K727" s="6">
        <v>547.5</v>
      </c>
      <c r="L727" s="6">
        <v>586.1</v>
      </c>
      <c r="M727" s="6">
        <v>537.9</v>
      </c>
      <c r="N727" s="6">
        <v>531.70000000000005</v>
      </c>
      <c r="O727" s="6">
        <v>533.79999999999995</v>
      </c>
      <c r="P727" s="6">
        <v>509.4</v>
      </c>
      <c r="Q727" s="6">
        <v>521.29999999999995</v>
      </c>
      <c r="R727" s="6">
        <v>578.5</v>
      </c>
      <c r="S727" s="6">
        <v>544.5</v>
      </c>
      <c r="T727" s="6">
        <v>541.29999999999995</v>
      </c>
      <c r="U727" s="6">
        <v>573.9</v>
      </c>
      <c r="V727" s="6">
        <v>582.4</v>
      </c>
      <c r="W727" s="6">
        <v>609</v>
      </c>
      <c r="X727" s="6">
        <v>670</v>
      </c>
      <c r="Y727" s="6">
        <v>697.8</v>
      </c>
      <c r="Z727" s="6">
        <v>725.4</v>
      </c>
      <c r="AA727" s="6">
        <v>764.2</v>
      </c>
      <c r="AB727" s="6">
        <v>787.7</v>
      </c>
      <c r="AC727" s="6">
        <v>792</v>
      </c>
      <c r="AD727" s="6">
        <v>836.2</v>
      </c>
      <c r="AE727" s="6">
        <v>826.1</v>
      </c>
      <c r="AF727" s="6">
        <v>850.7</v>
      </c>
      <c r="AG727" s="6">
        <v>891.3</v>
      </c>
      <c r="AH727" s="6">
        <v>905.5</v>
      </c>
      <c r="AI727" s="6">
        <v>923.5</v>
      </c>
      <c r="AJ727" s="6">
        <v>953.4</v>
      </c>
      <c r="AK727" s="6">
        <v>957.9</v>
      </c>
      <c r="AL727" s="6">
        <v>994.3</v>
      </c>
      <c r="AM727" s="6">
        <v>1000</v>
      </c>
      <c r="AN727" s="6">
        <v>1013.4</v>
      </c>
      <c r="AO727" s="6">
        <v>1044.5999999999999</v>
      </c>
      <c r="AP727" s="6">
        <v>1071.7</v>
      </c>
      <c r="AQ727" s="6">
        <v>1096.2</v>
      </c>
      <c r="AR727" s="6">
        <v>1098.5</v>
      </c>
    </row>
    <row r="728" spans="1:44" x14ac:dyDescent="0.2">
      <c r="A728" s="9">
        <v>102</v>
      </c>
      <c r="B728" s="6">
        <v>153.6</v>
      </c>
      <c r="C728" s="6">
        <v>155.80000000000001</v>
      </c>
      <c r="D728" s="6">
        <v>170.8</v>
      </c>
      <c r="E728" s="6">
        <v>201.4</v>
      </c>
      <c r="F728" s="6">
        <v>226.7</v>
      </c>
      <c r="G728" s="6">
        <v>282</v>
      </c>
      <c r="H728" s="6">
        <v>465.4</v>
      </c>
      <c r="I728" s="6">
        <v>519.20000000000005</v>
      </c>
      <c r="J728" s="6">
        <v>590.4</v>
      </c>
      <c r="K728" s="6">
        <v>647.20000000000005</v>
      </c>
      <c r="L728" s="6">
        <v>689.6</v>
      </c>
      <c r="M728" s="6">
        <v>734.1</v>
      </c>
      <c r="N728" s="6">
        <v>752.4</v>
      </c>
      <c r="O728" s="6">
        <v>722.4</v>
      </c>
      <c r="P728" s="6">
        <v>688.9</v>
      </c>
      <c r="Q728" s="6">
        <v>615.70000000000005</v>
      </c>
      <c r="R728" s="6">
        <v>596.20000000000005</v>
      </c>
      <c r="S728" s="6">
        <v>593.70000000000005</v>
      </c>
      <c r="T728" s="6">
        <v>602.5</v>
      </c>
      <c r="U728" s="6">
        <v>604.4</v>
      </c>
      <c r="V728" s="6">
        <v>606.29999999999995</v>
      </c>
      <c r="W728" s="6">
        <v>607.5</v>
      </c>
      <c r="X728" s="6">
        <v>645.29999999999995</v>
      </c>
      <c r="Y728" s="6">
        <v>696.8</v>
      </c>
      <c r="Z728" s="6">
        <v>664.1</v>
      </c>
      <c r="AA728" s="6">
        <v>627.29999999999995</v>
      </c>
      <c r="AB728" s="6">
        <v>629.9</v>
      </c>
      <c r="AC728" s="6">
        <v>624.1</v>
      </c>
      <c r="AD728" s="6">
        <v>649.5</v>
      </c>
      <c r="AE728" s="6">
        <v>700.3</v>
      </c>
      <c r="AF728" s="6">
        <v>710.5</v>
      </c>
      <c r="AG728" s="6">
        <v>709.2</v>
      </c>
      <c r="AH728" s="6">
        <v>736.9</v>
      </c>
      <c r="AI728" s="6">
        <v>803.5</v>
      </c>
      <c r="AJ728" s="6">
        <v>865.2</v>
      </c>
      <c r="AK728" s="6">
        <v>889.4</v>
      </c>
      <c r="AL728" s="6">
        <v>972.3</v>
      </c>
      <c r="AM728" s="6">
        <v>1000</v>
      </c>
      <c r="AN728" s="6">
        <v>1300.7</v>
      </c>
      <c r="AO728" s="6">
        <v>1309.9000000000001</v>
      </c>
      <c r="AP728" s="6">
        <v>1386.5</v>
      </c>
      <c r="AQ728" s="6">
        <v>1497.2</v>
      </c>
      <c r="AR728" s="6">
        <v>1575.9</v>
      </c>
    </row>
    <row r="729" spans="1:44" x14ac:dyDescent="0.2">
      <c r="A729" s="9">
        <v>103</v>
      </c>
      <c r="B729" s="6">
        <v>176.9</v>
      </c>
      <c r="C729" s="6">
        <v>178.1</v>
      </c>
      <c r="D729" s="6">
        <v>184.4</v>
      </c>
      <c r="E729" s="6">
        <v>198.4</v>
      </c>
      <c r="F729" s="6">
        <v>226.7</v>
      </c>
      <c r="G729" s="6">
        <v>245</v>
      </c>
      <c r="H729" s="6">
        <v>256.5</v>
      </c>
      <c r="I729" s="6">
        <v>276.89999999999998</v>
      </c>
      <c r="J729" s="6">
        <v>315.5</v>
      </c>
      <c r="K729" s="6">
        <v>352.9</v>
      </c>
      <c r="L729" s="6">
        <v>382.8</v>
      </c>
      <c r="M729" s="6">
        <v>394.8</v>
      </c>
      <c r="N729" s="6">
        <v>417.5</v>
      </c>
      <c r="O729" s="6">
        <v>438.2</v>
      </c>
      <c r="P729" s="6">
        <v>463.3</v>
      </c>
      <c r="Q729" s="6">
        <v>485.6</v>
      </c>
      <c r="R729" s="6">
        <v>509.9</v>
      </c>
      <c r="S729" s="6">
        <v>540.20000000000005</v>
      </c>
      <c r="T729" s="6">
        <v>574.4</v>
      </c>
      <c r="U729" s="6">
        <v>602.29999999999995</v>
      </c>
      <c r="V729" s="6">
        <v>620.20000000000005</v>
      </c>
      <c r="W729" s="6">
        <v>648.9</v>
      </c>
      <c r="X729" s="6">
        <v>671.6</v>
      </c>
      <c r="Y729" s="6">
        <v>700.7</v>
      </c>
      <c r="Z729" s="6">
        <v>719</v>
      </c>
      <c r="AA729" s="6">
        <v>737</v>
      </c>
      <c r="AB729" s="6">
        <v>748.5</v>
      </c>
      <c r="AC729" s="6">
        <v>759.7</v>
      </c>
      <c r="AD729" s="6">
        <v>781.2</v>
      </c>
      <c r="AE729" s="6">
        <v>804.3</v>
      </c>
      <c r="AF729" s="6">
        <v>833</v>
      </c>
      <c r="AG729" s="6">
        <v>861.6</v>
      </c>
      <c r="AH729" s="6">
        <v>878.8</v>
      </c>
      <c r="AI729" s="6">
        <v>899.1</v>
      </c>
      <c r="AJ729" s="6">
        <v>919.4</v>
      </c>
      <c r="AK729" s="6">
        <v>931.1</v>
      </c>
      <c r="AL729" s="6">
        <v>972.3</v>
      </c>
      <c r="AM729" s="6">
        <v>1000</v>
      </c>
      <c r="AN729" s="6">
        <v>1035</v>
      </c>
      <c r="AO729" s="6">
        <v>1067.5999999999999</v>
      </c>
      <c r="AP729" s="6">
        <v>1085.9000000000001</v>
      </c>
      <c r="AQ729" s="6">
        <v>1115.4000000000001</v>
      </c>
      <c r="AR729" s="6">
        <v>1136.3</v>
      </c>
    </row>
    <row r="730" spans="1:44" x14ac:dyDescent="0.2">
      <c r="A730" s="9">
        <v>104</v>
      </c>
      <c r="B730" s="6">
        <v>329.6</v>
      </c>
      <c r="C730" s="6">
        <v>339.6</v>
      </c>
      <c r="D730" s="6">
        <v>348.7</v>
      </c>
      <c r="E730" s="6">
        <v>367.8</v>
      </c>
      <c r="F730" s="6">
        <v>371.9</v>
      </c>
      <c r="G730" s="6">
        <v>419.2</v>
      </c>
      <c r="H730" s="6">
        <v>463.2</v>
      </c>
      <c r="I730" s="6">
        <v>507.4</v>
      </c>
      <c r="J730" s="6">
        <v>564.79999999999995</v>
      </c>
      <c r="K730" s="6">
        <v>637.79999999999995</v>
      </c>
      <c r="L730" s="6">
        <v>640.70000000000005</v>
      </c>
      <c r="M730" s="6">
        <v>609.1</v>
      </c>
      <c r="N730" s="6">
        <v>610.70000000000005</v>
      </c>
      <c r="O730" s="6">
        <v>627.4</v>
      </c>
      <c r="P730" s="6">
        <v>635.9</v>
      </c>
      <c r="Q730" s="6">
        <v>646.6</v>
      </c>
      <c r="R730" s="6">
        <v>683.9</v>
      </c>
      <c r="S730" s="6">
        <v>718.1</v>
      </c>
      <c r="T730" s="6">
        <v>757.4</v>
      </c>
      <c r="U730" s="6">
        <v>731</v>
      </c>
      <c r="V730" s="6">
        <v>726.6</v>
      </c>
      <c r="W730" s="6">
        <v>723.9</v>
      </c>
      <c r="X730" s="6">
        <v>749.8</v>
      </c>
      <c r="Y730" s="6">
        <v>768.1</v>
      </c>
      <c r="Z730" s="6">
        <v>793.7</v>
      </c>
      <c r="AA730" s="6">
        <v>807.8</v>
      </c>
      <c r="AB730" s="6">
        <v>840.8</v>
      </c>
      <c r="AC730" s="6">
        <v>833.2</v>
      </c>
      <c r="AD730" s="6">
        <v>944.3</v>
      </c>
      <c r="AE730" s="6">
        <v>976.8</v>
      </c>
      <c r="AF730" s="6">
        <v>862.4</v>
      </c>
      <c r="AG730" s="6">
        <v>873.4</v>
      </c>
      <c r="AH730" s="6">
        <v>886.3</v>
      </c>
      <c r="AI730" s="6">
        <v>889.7</v>
      </c>
      <c r="AJ730" s="6">
        <v>927.4</v>
      </c>
      <c r="AK730" s="6">
        <v>929.5</v>
      </c>
      <c r="AL730" s="6">
        <v>1003.6</v>
      </c>
      <c r="AM730" s="6">
        <v>1000</v>
      </c>
      <c r="AN730" s="6">
        <v>1083.8</v>
      </c>
      <c r="AO730" s="6">
        <v>1192.0999999999999</v>
      </c>
      <c r="AP730" s="6">
        <v>1268.8</v>
      </c>
      <c r="AQ730" s="6">
        <v>1337</v>
      </c>
      <c r="AR730" s="6">
        <v>1372.1</v>
      </c>
    </row>
    <row r="731" spans="1:44" x14ac:dyDescent="0.2">
      <c r="A731" s="9">
        <v>105</v>
      </c>
      <c r="B731" s="6">
        <v>214.4</v>
      </c>
      <c r="C731" s="6">
        <v>221</v>
      </c>
      <c r="D731" s="6">
        <v>226.8</v>
      </c>
      <c r="E731" s="6">
        <v>239.3</v>
      </c>
      <c r="F731" s="6">
        <v>242</v>
      </c>
      <c r="G731" s="6">
        <v>272.8</v>
      </c>
      <c r="H731" s="6">
        <v>301.39999999999998</v>
      </c>
      <c r="I731" s="6">
        <v>330.1</v>
      </c>
      <c r="J731" s="6">
        <v>367.5</v>
      </c>
      <c r="K731" s="6">
        <v>414.9</v>
      </c>
      <c r="L731" s="6">
        <v>416.8</v>
      </c>
      <c r="M731" s="6">
        <v>396.3</v>
      </c>
      <c r="N731" s="6">
        <v>397.3</v>
      </c>
      <c r="O731" s="6">
        <v>408.2</v>
      </c>
      <c r="P731" s="6">
        <v>422.6</v>
      </c>
      <c r="Q731" s="6">
        <v>413.3</v>
      </c>
      <c r="R731" s="6">
        <v>448.9</v>
      </c>
      <c r="S731" s="6">
        <v>478.5</v>
      </c>
      <c r="T731" s="6">
        <v>509.3</v>
      </c>
      <c r="U731" s="6">
        <v>514.1</v>
      </c>
      <c r="V731" s="6">
        <v>535.29999999999995</v>
      </c>
      <c r="W731" s="6">
        <v>550.9</v>
      </c>
      <c r="X731" s="6">
        <v>566.9</v>
      </c>
      <c r="Y731" s="6">
        <v>618.4</v>
      </c>
      <c r="Z731" s="6">
        <v>617.70000000000005</v>
      </c>
      <c r="AA731" s="6">
        <v>670.5</v>
      </c>
      <c r="AB731" s="6">
        <v>730.8</v>
      </c>
      <c r="AC731" s="6">
        <v>752.5</v>
      </c>
      <c r="AD731" s="6">
        <v>789.6</v>
      </c>
      <c r="AE731" s="6">
        <v>841.7</v>
      </c>
      <c r="AF731" s="6">
        <v>846</v>
      </c>
      <c r="AG731" s="6">
        <v>890.7</v>
      </c>
      <c r="AH731" s="6">
        <v>905</v>
      </c>
      <c r="AI731" s="6">
        <v>898.5</v>
      </c>
      <c r="AJ731" s="6">
        <v>968.7</v>
      </c>
      <c r="AK731" s="6">
        <v>1013.8</v>
      </c>
      <c r="AL731" s="6">
        <v>1050.4000000000001</v>
      </c>
      <c r="AM731" s="6">
        <v>1000</v>
      </c>
      <c r="AN731" s="6">
        <v>1053.2</v>
      </c>
      <c r="AO731" s="6">
        <v>1087.5</v>
      </c>
      <c r="AP731" s="6">
        <v>1119.2</v>
      </c>
      <c r="AQ731" s="6">
        <v>1141.9000000000001</v>
      </c>
      <c r="AR731" s="6">
        <v>1154.2</v>
      </c>
    </row>
    <row r="732" spans="1:44" x14ac:dyDescent="0.2">
      <c r="A732" s="9">
        <v>106</v>
      </c>
      <c r="B732" s="6">
        <v>152.1</v>
      </c>
      <c r="C732" s="6">
        <v>158.1</v>
      </c>
      <c r="D732" s="6">
        <v>173.9</v>
      </c>
      <c r="E732" s="6">
        <v>195.6</v>
      </c>
      <c r="F732" s="6">
        <v>208.2</v>
      </c>
      <c r="G732" s="6">
        <v>221.8</v>
      </c>
      <c r="H732" s="6">
        <v>237.2</v>
      </c>
      <c r="I732" s="6">
        <v>258</v>
      </c>
      <c r="J732" s="6">
        <v>284.2</v>
      </c>
      <c r="K732" s="6">
        <v>310.2</v>
      </c>
      <c r="L732" s="6">
        <v>336.3</v>
      </c>
      <c r="M732" s="6">
        <v>356.1</v>
      </c>
      <c r="N732" s="6">
        <v>379.4</v>
      </c>
      <c r="O732" s="6">
        <v>401.8</v>
      </c>
      <c r="P732" s="6">
        <v>421.9</v>
      </c>
      <c r="Q732" s="6">
        <v>440.9</v>
      </c>
      <c r="R732" s="6">
        <v>466.3</v>
      </c>
      <c r="S732" s="6">
        <v>492.7</v>
      </c>
      <c r="T732" s="6">
        <v>519.79999999999995</v>
      </c>
      <c r="U732" s="6">
        <v>548.6</v>
      </c>
      <c r="V732" s="6">
        <v>573.79999999999995</v>
      </c>
      <c r="W732" s="6">
        <v>596.79999999999995</v>
      </c>
      <c r="X732" s="6">
        <v>618.9</v>
      </c>
      <c r="Y732" s="6">
        <v>652.1</v>
      </c>
      <c r="Z732" s="6">
        <v>681.4</v>
      </c>
      <c r="AA732" s="6">
        <v>701.9</v>
      </c>
      <c r="AB732" s="6">
        <v>726.7</v>
      </c>
      <c r="AC732" s="6">
        <v>749.9</v>
      </c>
      <c r="AD732" s="6">
        <v>771.7</v>
      </c>
      <c r="AE732" s="6">
        <v>799.3</v>
      </c>
      <c r="AF732" s="6">
        <v>823.3</v>
      </c>
      <c r="AG732" s="6">
        <v>849.2</v>
      </c>
      <c r="AH732" s="6">
        <v>874.9</v>
      </c>
      <c r="AI732" s="6">
        <v>901.1</v>
      </c>
      <c r="AJ732" s="6">
        <v>921.6</v>
      </c>
      <c r="AK732" s="6">
        <v>951.8</v>
      </c>
      <c r="AL732" s="6">
        <v>979.4</v>
      </c>
      <c r="AM732" s="6">
        <v>1000</v>
      </c>
      <c r="AN732" s="6">
        <v>1013.6</v>
      </c>
      <c r="AO732" s="6">
        <v>1026.9000000000001</v>
      </c>
      <c r="AP732" s="6">
        <v>1044.3</v>
      </c>
      <c r="AQ732" s="6">
        <v>1062.5999999999999</v>
      </c>
      <c r="AR732" s="6">
        <v>1076.2</v>
      </c>
    </row>
    <row r="733" spans="1:44" x14ac:dyDescent="0.2">
      <c r="A733" s="9">
        <v>107</v>
      </c>
      <c r="B733" s="6">
        <v>1238.2</v>
      </c>
      <c r="C733" s="6">
        <v>1262.0999999999999</v>
      </c>
      <c r="D733" s="6">
        <v>1311.3</v>
      </c>
      <c r="E733" s="6">
        <v>1366.4</v>
      </c>
      <c r="F733" s="6">
        <v>1369.4</v>
      </c>
      <c r="G733" s="6">
        <v>1382.8</v>
      </c>
      <c r="H733" s="6">
        <v>1352.2</v>
      </c>
      <c r="I733" s="6">
        <v>1392.1</v>
      </c>
      <c r="J733" s="6">
        <v>1426.5</v>
      </c>
      <c r="K733" s="6">
        <v>1477.9</v>
      </c>
      <c r="L733" s="6">
        <v>1517.1</v>
      </c>
      <c r="M733" s="6">
        <v>1501.9</v>
      </c>
      <c r="N733" s="6">
        <v>1476.4</v>
      </c>
      <c r="O733" s="6">
        <v>1450.5</v>
      </c>
      <c r="P733" s="6">
        <v>1397.7</v>
      </c>
      <c r="Q733" s="6">
        <v>1387.9</v>
      </c>
      <c r="R733" s="6">
        <v>1372.4</v>
      </c>
      <c r="S733" s="6">
        <v>1304.7</v>
      </c>
      <c r="T733" s="6">
        <v>1259.3</v>
      </c>
      <c r="U733" s="6">
        <v>1254</v>
      </c>
      <c r="V733" s="6">
        <v>1149.5</v>
      </c>
      <c r="W733" s="6">
        <v>1142.0999999999999</v>
      </c>
      <c r="X733" s="6">
        <v>1104.5</v>
      </c>
      <c r="Y733" s="6">
        <v>1097.8</v>
      </c>
      <c r="Z733" s="6">
        <v>1071.5999999999999</v>
      </c>
      <c r="AA733" s="6">
        <v>1040.7</v>
      </c>
      <c r="AB733" s="6">
        <v>1009.6</v>
      </c>
      <c r="AC733" s="6">
        <v>1022.2</v>
      </c>
      <c r="AD733" s="6">
        <v>1052.9000000000001</v>
      </c>
      <c r="AE733" s="6">
        <v>1057.4000000000001</v>
      </c>
      <c r="AF733" s="6">
        <v>1038.8</v>
      </c>
      <c r="AG733" s="6">
        <v>1014.5</v>
      </c>
      <c r="AH733" s="6">
        <v>989.4</v>
      </c>
      <c r="AI733" s="6">
        <v>984.3</v>
      </c>
      <c r="AJ733" s="6">
        <v>995.8</v>
      </c>
      <c r="AK733" s="6">
        <v>1001.3</v>
      </c>
      <c r="AL733" s="6">
        <v>1009.6</v>
      </c>
      <c r="AM733" s="6">
        <v>1000</v>
      </c>
      <c r="AN733" s="6">
        <v>990.3</v>
      </c>
      <c r="AO733" s="6">
        <v>989.7</v>
      </c>
      <c r="AP733" s="6">
        <v>985.5</v>
      </c>
      <c r="AQ733" s="6">
        <v>982.6</v>
      </c>
      <c r="AR733" s="6">
        <v>985.5</v>
      </c>
    </row>
    <row r="734" spans="1:44" x14ac:dyDescent="0.2">
      <c r="A734" s="9">
        <v>108</v>
      </c>
      <c r="B734" s="6">
        <v>172.5</v>
      </c>
      <c r="C734" s="6">
        <v>177.1</v>
      </c>
      <c r="D734" s="6">
        <v>184.2</v>
      </c>
      <c r="E734" s="6">
        <v>197.1</v>
      </c>
      <c r="F734" s="6">
        <v>213.3</v>
      </c>
      <c r="G734" s="6">
        <v>222</v>
      </c>
      <c r="H734" s="6">
        <v>231.3</v>
      </c>
      <c r="I734" s="6">
        <v>244.7</v>
      </c>
      <c r="J734" s="6">
        <v>264.39999999999998</v>
      </c>
      <c r="K734" s="6">
        <v>279.89999999999998</v>
      </c>
      <c r="L734" s="6">
        <v>293.7</v>
      </c>
      <c r="M734" s="6">
        <v>311.89999999999998</v>
      </c>
      <c r="N734" s="6">
        <v>333.5</v>
      </c>
      <c r="O734" s="6">
        <v>356.2</v>
      </c>
      <c r="P734" s="6">
        <v>376.4</v>
      </c>
      <c r="Q734" s="6">
        <v>393.5</v>
      </c>
      <c r="R734" s="6">
        <v>415.6</v>
      </c>
      <c r="S734" s="6">
        <v>437.8</v>
      </c>
      <c r="T734" s="6">
        <v>472.3</v>
      </c>
      <c r="U734" s="6">
        <v>505.3</v>
      </c>
      <c r="V734" s="6">
        <v>531</v>
      </c>
      <c r="W734" s="6">
        <v>549.1</v>
      </c>
      <c r="X734" s="6">
        <v>558.6</v>
      </c>
      <c r="Y734" s="6">
        <v>585.1</v>
      </c>
      <c r="Z734" s="6">
        <v>608.79999999999995</v>
      </c>
      <c r="AA734" s="6">
        <v>641.1</v>
      </c>
      <c r="AB734" s="6">
        <v>663.3</v>
      </c>
      <c r="AC734" s="6">
        <v>691.3</v>
      </c>
      <c r="AD734" s="6">
        <v>749</v>
      </c>
      <c r="AE734" s="6">
        <v>782.2</v>
      </c>
      <c r="AF734" s="6">
        <v>834.7</v>
      </c>
      <c r="AG734" s="6">
        <v>861.7</v>
      </c>
      <c r="AH734" s="6">
        <v>865.4</v>
      </c>
      <c r="AI734" s="6">
        <v>847.3</v>
      </c>
      <c r="AJ734" s="6">
        <v>902.1</v>
      </c>
      <c r="AK734" s="6">
        <v>946.8</v>
      </c>
      <c r="AL734" s="6">
        <v>953</v>
      </c>
      <c r="AM734" s="6">
        <v>1000</v>
      </c>
      <c r="AN734" s="6">
        <v>1023.4</v>
      </c>
      <c r="AO734" s="6">
        <v>996.2</v>
      </c>
      <c r="AP734" s="6">
        <v>1073.0999999999999</v>
      </c>
      <c r="AQ734" s="6">
        <v>1115.8</v>
      </c>
      <c r="AR734" s="6">
        <v>1101.9000000000001</v>
      </c>
    </row>
    <row r="735" spans="1:44" x14ac:dyDescent="0.2">
      <c r="A735" s="9">
        <v>109</v>
      </c>
      <c r="B735" s="6">
        <v>309.3</v>
      </c>
      <c r="C735" s="6">
        <v>311.8</v>
      </c>
      <c r="D735" s="6">
        <v>322.5</v>
      </c>
      <c r="E735" s="6">
        <v>338.1</v>
      </c>
      <c r="F735" s="6">
        <v>345.9</v>
      </c>
      <c r="G735" s="6">
        <v>346.8</v>
      </c>
      <c r="H735" s="6">
        <v>356.4</v>
      </c>
      <c r="I735" s="6">
        <v>373.1</v>
      </c>
      <c r="J735" s="6">
        <v>395.7</v>
      </c>
      <c r="K735" s="6">
        <v>404.1</v>
      </c>
      <c r="L735" s="6">
        <v>409.4</v>
      </c>
      <c r="M735" s="6">
        <v>409.3</v>
      </c>
      <c r="N735" s="6">
        <v>420.8</v>
      </c>
      <c r="O735" s="6">
        <v>444.1</v>
      </c>
      <c r="P735" s="6">
        <v>456</v>
      </c>
      <c r="Q735" s="6">
        <v>480.2</v>
      </c>
      <c r="R735" s="6">
        <v>515.29999999999995</v>
      </c>
      <c r="S735" s="6">
        <v>555.1</v>
      </c>
      <c r="T735" s="6">
        <v>605.70000000000005</v>
      </c>
      <c r="U735" s="6">
        <v>667.9</v>
      </c>
      <c r="V735" s="6">
        <v>708.8</v>
      </c>
      <c r="W735" s="6">
        <v>747.3</v>
      </c>
      <c r="X735" s="6">
        <v>729.8</v>
      </c>
      <c r="Y735" s="6">
        <v>728.3</v>
      </c>
      <c r="Z735" s="6">
        <v>771.5</v>
      </c>
      <c r="AA735" s="6">
        <v>830</v>
      </c>
      <c r="AB735" s="6">
        <v>842.5</v>
      </c>
      <c r="AC735" s="6">
        <v>858.9</v>
      </c>
      <c r="AD735" s="6">
        <v>881</v>
      </c>
      <c r="AE735" s="6">
        <v>911.9</v>
      </c>
      <c r="AF735" s="6">
        <v>913.3</v>
      </c>
      <c r="AG735" s="6">
        <v>929.5</v>
      </c>
      <c r="AH735" s="6">
        <v>944.4</v>
      </c>
      <c r="AI735" s="6">
        <v>956.6</v>
      </c>
      <c r="AJ735" s="6">
        <v>974.7</v>
      </c>
      <c r="AK735" s="6">
        <v>979.4</v>
      </c>
      <c r="AL735" s="6">
        <v>990.9</v>
      </c>
      <c r="AM735" s="6">
        <v>1000</v>
      </c>
      <c r="AN735" s="6">
        <v>1055.5</v>
      </c>
      <c r="AO735" s="6">
        <v>1059.5</v>
      </c>
      <c r="AP735" s="6">
        <v>1074.5999999999999</v>
      </c>
      <c r="AQ735" s="6">
        <v>1088.2</v>
      </c>
      <c r="AR735" s="6">
        <v>1103.3</v>
      </c>
    </row>
    <row r="736" spans="1:44" x14ac:dyDescent="0.2">
      <c r="A736" s="9">
        <v>110</v>
      </c>
      <c r="B736" s="6">
        <v>311.89999999999998</v>
      </c>
      <c r="C736" s="6">
        <v>314.39999999999998</v>
      </c>
      <c r="D736" s="6">
        <v>325.10000000000002</v>
      </c>
      <c r="E736" s="6">
        <v>340.9</v>
      </c>
      <c r="F736" s="6">
        <v>348.8</v>
      </c>
      <c r="G736" s="6">
        <v>349.6</v>
      </c>
      <c r="H736" s="6">
        <v>359.3</v>
      </c>
      <c r="I736" s="6">
        <v>376.2</v>
      </c>
      <c r="J736" s="6">
        <v>399</v>
      </c>
      <c r="K736" s="6">
        <v>407.5</v>
      </c>
      <c r="L736" s="6">
        <v>412.8</v>
      </c>
      <c r="M736" s="6">
        <v>412.7</v>
      </c>
      <c r="N736" s="6">
        <v>424.3</v>
      </c>
      <c r="O736" s="6">
        <v>447.8</v>
      </c>
      <c r="P736" s="6">
        <v>459.8</v>
      </c>
      <c r="Q736" s="6">
        <v>484.2</v>
      </c>
      <c r="R736" s="6">
        <v>519.5</v>
      </c>
      <c r="S736" s="6">
        <v>559.70000000000005</v>
      </c>
      <c r="T736" s="6">
        <v>610.70000000000005</v>
      </c>
      <c r="U736" s="6">
        <v>673.5</v>
      </c>
      <c r="V736" s="6">
        <v>714.7</v>
      </c>
      <c r="W736" s="6">
        <v>753.5</v>
      </c>
      <c r="X736" s="6">
        <v>735.9</v>
      </c>
      <c r="Y736" s="6">
        <v>734.4</v>
      </c>
      <c r="Z736" s="6">
        <v>777.9</v>
      </c>
      <c r="AA736" s="6">
        <v>836.9</v>
      </c>
      <c r="AB736" s="6">
        <v>836.2</v>
      </c>
      <c r="AC736" s="6">
        <v>842.8</v>
      </c>
      <c r="AD736" s="6">
        <v>881.8</v>
      </c>
      <c r="AE736" s="6">
        <v>906</v>
      </c>
      <c r="AF736" s="6">
        <v>891.8</v>
      </c>
      <c r="AG736" s="6">
        <v>918.4</v>
      </c>
      <c r="AH736" s="6">
        <v>940.2</v>
      </c>
      <c r="AI736" s="6">
        <v>951.1</v>
      </c>
      <c r="AJ736" s="6">
        <v>967.3</v>
      </c>
      <c r="AK736" s="6">
        <v>960.7</v>
      </c>
      <c r="AL736" s="6">
        <v>990.4</v>
      </c>
      <c r="AM736" s="6">
        <v>1000</v>
      </c>
      <c r="AN736" s="6">
        <v>1039.0999999999999</v>
      </c>
      <c r="AO736" s="6">
        <v>1056.7</v>
      </c>
      <c r="AP736" s="6">
        <v>1086.3</v>
      </c>
      <c r="AQ736" s="6">
        <v>1096.4000000000001</v>
      </c>
      <c r="AR736" s="6">
        <v>1108.3</v>
      </c>
    </row>
    <row r="737" spans="1:44" x14ac:dyDescent="0.2">
      <c r="A737" s="9">
        <v>111</v>
      </c>
      <c r="B737" s="6">
        <v>533.29999999999995</v>
      </c>
      <c r="C737" s="6">
        <v>547.20000000000005</v>
      </c>
      <c r="D737" s="6">
        <v>570.20000000000005</v>
      </c>
      <c r="E737" s="6">
        <v>588.20000000000005</v>
      </c>
      <c r="F737" s="6">
        <v>609.6</v>
      </c>
      <c r="G737" s="6">
        <v>616.9</v>
      </c>
      <c r="H737" s="6">
        <v>623.5</v>
      </c>
      <c r="I737" s="6">
        <v>621.9</v>
      </c>
      <c r="J737" s="6">
        <v>637.4</v>
      </c>
      <c r="K737" s="6">
        <v>694.1</v>
      </c>
      <c r="L737" s="6">
        <v>764.6</v>
      </c>
      <c r="M737" s="6">
        <v>813.8</v>
      </c>
      <c r="N737" s="6">
        <v>881.9</v>
      </c>
      <c r="O737" s="6">
        <v>916.4</v>
      </c>
      <c r="P737" s="6">
        <v>961.5</v>
      </c>
      <c r="Q737" s="6">
        <v>955.8</v>
      </c>
      <c r="R737" s="6">
        <v>951.7</v>
      </c>
      <c r="S737" s="6">
        <v>961.5</v>
      </c>
      <c r="T737" s="6">
        <v>965.6</v>
      </c>
      <c r="U737" s="6">
        <v>982</v>
      </c>
      <c r="V737" s="6">
        <v>987.8</v>
      </c>
      <c r="W737" s="6">
        <v>994.3</v>
      </c>
      <c r="X737" s="6">
        <v>1009.9</v>
      </c>
      <c r="Y737" s="6">
        <v>1017.3</v>
      </c>
      <c r="Z737" s="6">
        <v>1032.9000000000001</v>
      </c>
      <c r="AA737" s="6">
        <v>1047.5999999999999</v>
      </c>
      <c r="AB737" s="6">
        <v>1032.7</v>
      </c>
      <c r="AC737" s="6">
        <v>1014.4</v>
      </c>
      <c r="AD737" s="6">
        <v>996.4</v>
      </c>
      <c r="AE737" s="6">
        <v>985.2</v>
      </c>
      <c r="AF737" s="6">
        <v>967.3</v>
      </c>
      <c r="AG737" s="6">
        <v>969.8</v>
      </c>
      <c r="AH737" s="6">
        <v>969.9</v>
      </c>
      <c r="AI737" s="6">
        <v>978.8</v>
      </c>
      <c r="AJ737" s="6">
        <v>986.3</v>
      </c>
      <c r="AK737" s="6">
        <v>987.8</v>
      </c>
      <c r="AL737" s="6">
        <v>993.7</v>
      </c>
      <c r="AM737" s="6">
        <v>1000</v>
      </c>
      <c r="AN737" s="6">
        <v>1006.1</v>
      </c>
      <c r="AO737" s="6">
        <v>1018.7</v>
      </c>
      <c r="AP737" s="6">
        <v>1030.9000000000001</v>
      </c>
      <c r="AQ737" s="6">
        <v>1048.9000000000001</v>
      </c>
      <c r="AR737" s="6">
        <v>1043.4000000000001</v>
      </c>
    </row>
    <row r="738" spans="1:44" x14ac:dyDescent="0.2">
      <c r="A738" s="9">
        <v>112</v>
      </c>
      <c r="B738" s="6">
        <v>802.1</v>
      </c>
      <c r="C738" s="6">
        <v>823.1</v>
      </c>
      <c r="D738" s="6">
        <v>857.6</v>
      </c>
      <c r="E738" s="6">
        <v>884.8</v>
      </c>
      <c r="F738" s="6">
        <v>916.8</v>
      </c>
      <c r="G738" s="6">
        <v>927.9</v>
      </c>
      <c r="H738" s="6">
        <v>937.8</v>
      </c>
      <c r="I738" s="6">
        <v>935.3</v>
      </c>
      <c r="J738" s="6">
        <v>958.8</v>
      </c>
      <c r="K738" s="6">
        <v>1043.9000000000001</v>
      </c>
      <c r="L738" s="6">
        <v>1150.0999999999999</v>
      </c>
      <c r="M738" s="6">
        <v>1224.0999999999999</v>
      </c>
      <c r="N738" s="6">
        <v>1326.5</v>
      </c>
      <c r="O738" s="6">
        <v>1378.3</v>
      </c>
      <c r="P738" s="6">
        <v>1446.2</v>
      </c>
      <c r="Q738" s="6">
        <v>1437.6</v>
      </c>
      <c r="R738" s="6">
        <v>1431.4</v>
      </c>
      <c r="S738" s="6">
        <v>1446.2</v>
      </c>
      <c r="T738" s="6">
        <v>1452.4</v>
      </c>
      <c r="U738" s="6">
        <v>1477.1</v>
      </c>
      <c r="V738" s="6">
        <v>1485.7</v>
      </c>
      <c r="W738" s="6">
        <v>1495.6</v>
      </c>
      <c r="X738" s="6">
        <v>1519</v>
      </c>
      <c r="Y738" s="6">
        <v>1530.1</v>
      </c>
      <c r="Z738" s="6">
        <v>1553.6</v>
      </c>
      <c r="AA738" s="6">
        <v>1575.8</v>
      </c>
      <c r="AB738" s="6">
        <v>1561.8</v>
      </c>
      <c r="AC738" s="6">
        <v>1530.4</v>
      </c>
      <c r="AD738" s="6">
        <v>1455.2</v>
      </c>
      <c r="AE738" s="6">
        <v>1395.3</v>
      </c>
      <c r="AF738" s="6">
        <v>1409.5</v>
      </c>
      <c r="AG738" s="6">
        <v>1407.8</v>
      </c>
      <c r="AH738" s="6">
        <v>1379.6</v>
      </c>
      <c r="AI738" s="6">
        <v>1224.2</v>
      </c>
      <c r="AJ738" s="6">
        <v>1136.9000000000001</v>
      </c>
      <c r="AK738" s="6">
        <v>1080.4000000000001</v>
      </c>
      <c r="AL738" s="6">
        <v>1028.8</v>
      </c>
      <c r="AM738" s="6">
        <v>1000</v>
      </c>
      <c r="AN738" s="6">
        <v>962.2</v>
      </c>
      <c r="AO738" s="6">
        <v>933.1</v>
      </c>
      <c r="AP738" s="6">
        <v>915.8</v>
      </c>
      <c r="AQ738" s="6">
        <v>909</v>
      </c>
      <c r="AR738" s="6">
        <v>848.8</v>
      </c>
    </row>
    <row r="739" spans="1:44" x14ac:dyDescent="0.2">
      <c r="A739" s="9">
        <v>113</v>
      </c>
      <c r="B739" s="6">
        <v>590.20000000000005</v>
      </c>
      <c r="C739" s="6">
        <v>605.70000000000005</v>
      </c>
      <c r="D739" s="6">
        <v>631.1</v>
      </c>
      <c r="E739" s="6">
        <v>651.1</v>
      </c>
      <c r="F739" s="6">
        <v>674.7</v>
      </c>
      <c r="G739" s="6">
        <v>682.8</v>
      </c>
      <c r="H739" s="6">
        <v>690.1</v>
      </c>
      <c r="I739" s="6">
        <v>688.3</v>
      </c>
      <c r="J739" s="6">
        <v>705.5</v>
      </c>
      <c r="K739" s="6">
        <v>768.2</v>
      </c>
      <c r="L739" s="6">
        <v>846.3</v>
      </c>
      <c r="M739" s="6">
        <v>900.8</v>
      </c>
      <c r="N739" s="6">
        <v>976.1</v>
      </c>
      <c r="O739" s="6">
        <v>1014.3</v>
      </c>
      <c r="P739" s="6">
        <v>1064.2</v>
      </c>
      <c r="Q739" s="6">
        <v>1057.9000000000001</v>
      </c>
      <c r="R739" s="6">
        <v>1053.3</v>
      </c>
      <c r="S739" s="6">
        <v>1064.2</v>
      </c>
      <c r="T739" s="6">
        <v>1068.7</v>
      </c>
      <c r="U739" s="6">
        <v>1086.9000000000001</v>
      </c>
      <c r="V739" s="6">
        <v>1093.3</v>
      </c>
      <c r="W739" s="6">
        <v>1100.5</v>
      </c>
      <c r="X739" s="6">
        <v>1117.8</v>
      </c>
      <c r="Y739" s="6">
        <v>1126</v>
      </c>
      <c r="Z739" s="6">
        <v>1143.2</v>
      </c>
      <c r="AA739" s="6">
        <v>1159.5999999999999</v>
      </c>
      <c r="AB739" s="6">
        <v>1151.5999999999999</v>
      </c>
      <c r="AC739" s="6">
        <v>1129.4000000000001</v>
      </c>
      <c r="AD739" s="6">
        <v>1124.4000000000001</v>
      </c>
      <c r="AE739" s="6">
        <v>1103.7</v>
      </c>
      <c r="AF739" s="6">
        <v>1081.2</v>
      </c>
      <c r="AG739" s="6">
        <v>1067.3</v>
      </c>
      <c r="AH739" s="6">
        <v>1044.5999999999999</v>
      </c>
      <c r="AI739" s="6">
        <v>1021.6</v>
      </c>
      <c r="AJ739" s="6">
        <v>1010.1</v>
      </c>
      <c r="AK739" s="6">
        <v>1005.8</v>
      </c>
      <c r="AL739" s="6">
        <v>1001.5</v>
      </c>
      <c r="AM739" s="6">
        <v>1000</v>
      </c>
      <c r="AN739" s="6">
        <v>998.5</v>
      </c>
      <c r="AO739" s="6">
        <v>1004.3</v>
      </c>
      <c r="AP739" s="6">
        <v>1009.2</v>
      </c>
      <c r="AQ739" s="6">
        <v>1017.4</v>
      </c>
      <c r="AR739" s="6">
        <v>990.6</v>
      </c>
    </row>
    <row r="740" spans="1:44" x14ac:dyDescent="0.2">
      <c r="A740" s="9">
        <v>114</v>
      </c>
      <c r="B740" s="6">
        <v>227.5</v>
      </c>
      <c r="C740" s="6">
        <v>246.6</v>
      </c>
      <c r="D740" s="6">
        <v>256.89999999999998</v>
      </c>
      <c r="E740" s="6">
        <v>292.39999999999998</v>
      </c>
      <c r="F740" s="6">
        <v>323</v>
      </c>
      <c r="G740" s="6">
        <v>353</v>
      </c>
      <c r="H740" s="6">
        <v>373</v>
      </c>
      <c r="I740" s="6">
        <v>403</v>
      </c>
      <c r="J740" s="6">
        <v>435.4</v>
      </c>
      <c r="K740" s="6">
        <v>478.3</v>
      </c>
      <c r="L740" s="6">
        <v>527.5</v>
      </c>
      <c r="M740" s="6">
        <v>565.29999999999995</v>
      </c>
      <c r="N740" s="6">
        <v>592.20000000000005</v>
      </c>
      <c r="O740" s="6">
        <v>614.79999999999995</v>
      </c>
      <c r="P740" s="6">
        <v>633.1</v>
      </c>
      <c r="Q740" s="6">
        <v>649.70000000000005</v>
      </c>
      <c r="R740" s="6">
        <v>706.1</v>
      </c>
      <c r="S740" s="6">
        <v>717.7</v>
      </c>
      <c r="T740" s="6">
        <v>746.1</v>
      </c>
      <c r="U740" s="6">
        <v>769.1</v>
      </c>
      <c r="V740" s="6">
        <v>795.3</v>
      </c>
      <c r="W740" s="6">
        <v>810.3</v>
      </c>
      <c r="X740" s="6">
        <v>817.7</v>
      </c>
      <c r="Y740" s="6">
        <v>849.4</v>
      </c>
      <c r="Z740" s="6">
        <v>883</v>
      </c>
      <c r="AA740" s="6">
        <v>909.2</v>
      </c>
      <c r="AB740" s="6">
        <v>923.3</v>
      </c>
      <c r="AC740" s="6">
        <v>938.7</v>
      </c>
      <c r="AD740" s="6">
        <v>959.7</v>
      </c>
      <c r="AE740" s="6">
        <v>974.3</v>
      </c>
      <c r="AF740" s="6">
        <v>983</v>
      </c>
      <c r="AG740" s="6">
        <v>980.7</v>
      </c>
      <c r="AH740" s="6">
        <v>969.3</v>
      </c>
      <c r="AI740" s="6">
        <v>970.4</v>
      </c>
      <c r="AJ740" s="6">
        <v>980.6</v>
      </c>
      <c r="AK740" s="6">
        <v>990.9</v>
      </c>
      <c r="AL740" s="6">
        <v>999.3</v>
      </c>
      <c r="AM740" s="6">
        <v>1000</v>
      </c>
      <c r="AN740" s="6">
        <v>997.3</v>
      </c>
      <c r="AO740" s="6">
        <v>1001.9</v>
      </c>
      <c r="AP740" s="6">
        <v>1006</v>
      </c>
      <c r="AQ740" s="6">
        <v>1009.4</v>
      </c>
      <c r="AR740" s="6">
        <v>997.6</v>
      </c>
    </row>
    <row r="741" spans="1:44" x14ac:dyDescent="0.2">
      <c r="A741" s="9">
        <v>115</v>
      </c>
      <c r="B741" s="6">
        <v>23316.3</v>
      </c>
      <c r="C741" s="6">
        <v>25273.3</v>
      </c>
      <c r="D741" s="6">
        <v>26335.7</v>
      </c>
      <c r="E741" s="6">
        <v>29970.2</v>
      </c>
      <c r="F741" s="6">
        <v>33101.4</v>
      </c>
      <c r="G741" s="6">
        <v>36176.699999999997</v>
      </c>
      <c r="H741" s="6">
        <v>38232.1</v>
      </c>
      <c r="I741" s="6">
        <v>41305</v>
      </c>
      <c r="J741" s="6">
        <v>44628.800000000003</v>
      </c>
      <c r="K741" s="6">
        <v>49020.7</v>
      </c>
      <c r="L741" s="6">
        <v>54062.8</v>
      </c>
      <c r="M741" s="6">
        <v>57942.8</v>
      </c>
      <c r="N741" s="6">
        <v>60701.5</v>
      </c>
      <c r="O741" s="6">
        <v>63014.2</v>
      </c>
      <c r="P741" s="6">
        <v>64889.9</v>
      </c>
      <c r="Q741" s="6">
        <v>66588.899999999994</v>
      </c>
      <c r="R741" s="6">
        <v>72376.2</v>
      </c>
      <c r="S741" s="6">
        <v>73563.600000000006</v>
      </c>
      <c r="T741" s="6">
        <v>76475.399999999994</v>
      </c>
      <c r="U741" s="6">
        <v>78830</v>
      </c>
      <c r="V741" s="6">
        <v>81512.899999999994</v>
      </c>
      <c r="W741" s="6">
        <v>83056</v>
      </c>
      <c r="X741" s="6">
        <v>83810.2</v>
      </c>
      <c r="Y741" s="6">
        <v>87060</v>
      </c>
      <c r="Z741" s="6">
        <v>90502.8</v>
      </c>
      <c r="AA741" s="6">
        <v>931.9</v>
      </c>
      <c r="AB741" s="6">
        <v>971.8</v>
      </c>
      <c r="AC741" s="6">
        <v>987.2</v>
      </c>
      <c r="AD741" s="6">
        <v>985.2</v>
      </c>
      <c r="AE741" s="6">
        <v>985.8</v>
      </c>
      <c r="AF741" s="6">
        <v>966.2</v>
      </c>
      <c r="AG741" s="6">
        <v>978.5</v>
      </c>
      <c r="AH741" s="6">
        <v>977.2</v>
      </c>
      <c r="AI741" s="6">
        <v>1013.6</v>
      </c>
      <c r="AJ741" s="6">
        <v>1041</v>
      </c>
      <c r="AK741" s="6">
        <v>982.1</v>
      </c>
      <c r="AL741" s="6">
        <v>988.1</v>
      </c>
      <c r="AM741" s="6">
        <v>1000</v>
      </c>
      <c r="AN741" s="6">
        <v>1002</v>
      </c>
      <c r="AO741" s="6">
        <v>1002.4</v>
      </c>
      <c r="AP741" s="6">
        <v>1003.3</v>
      </c>
      <c r="AQ741" s="6">
        <v>1000</v>
      </c>
      <c r="AR741" s="6">
        <v>1001.4</v>
      </c>
    </row>
    <row r="742" spans="1:44" x14ac:dyDescent="0.2">
      <c r="A742" s="9">
        <v>116</v>
      </c>
      <c r="B742" s="6">
        <v>294.89999999999998</v>
      </c>
      <c r="C742" s="6">
        <v>325.8</v>
      </c>
      <c r="D742" s="6">
        <v>343</v>
      </c>
      <c r="E742" s="6">
        <v>398.7</v>
      </c>
      <c r="F742" s="6">
        <v>424.8</v>
      </c>
      <c r="G742" s="6">
        <v>449.3</v>
      </c>
      <c r="H742" s="6">
        <v>487.8</v>
      </c>
      <c r="I742" s="6">
        <v>463.9</v>
      </c>
      <c r="J742" s="6">
        <v>436.8</v>
      </c>
      <c r="K742" s="6">
        <v>436.6</v>
      </c>
      <c r="L742" s="6">
        <v>410.9</v>
      </c>
      <c r="M742" s="6">
        <v>558.9</v>
      </c>
      <c r="N742" s="6">
        <v>557.4</v>
      </c>
      <c r="O742" s="6">
        <v>658.9</v>
      </c>
      <c r="P742" s="6">
        <v>667</v>
      </c>
      <c r="Q742" s="6">
        <v>652.20000000000005</v>
      </c>
      <c r="R742" s="6">
        <v>662.7</v>
      </c>
      <c r="S742" s="6">
        <v>658.7</v>
      </c>
      <c r="T742" s="6">
        <v>683.6</v>
      </c>
      <c r="U742" s="6">
        <v>678.9</v>
      </c>
      <c r="V742" s="6">
        <v>736.4</v>
      </c>
      <c r="W742" s="6">
        <v>799.4</v>
      </c>
      <c r="X742" s="6">
        <v>854.3</v>
      </c>
      <c r="Y742" s="6">
        <v>916</v>
      </c>
      <c r="Z742" s="6">
        <v>938.6</v>
      </c>
      <c r="AA742" s="6">
        <v>965.7</v>
      </c>
      <c r="AB742" s="6">
        <v>977.1</v>
      </c>
      <c r="AC742" s="6">
        <v>988.5</v>
      </c>
      <c r="AD742" s="6">
        <v>1013.3</v>
      </c>
      <c r="AE742" s="6">
        <v>1013.8</v>
      </c>
      <c r="AF742" s="6">
        <v>1038</v>
      </c>
      <c r="AG742" s="6">
        <v>1049.2</v>
      </c>
      <c r="AH742" s="6">
        <v>1069.0999999999999</v>
      </c>
      <c r="AI742" s="6">
        <v>1085</v>
      </c>
      <c r="AJ742" s="6">
        <v>1111.3</v>
      </c>
      <c r="AK742" s="6">
        <v>1140.4000000000001</v>
      </c>
      <c r="AL742" s="6">
        <v>1139.4000000000001</v>
      </c>
      <c r="AM742" s="6">
        <v>1000</v>
      </c>
      <c r="AN742" s="6">
        <v>1057</v>
      </c>
      <c r="AO742" s="6">
        <v>1070.7</v>
      </c>
      <c r="AP742" s="6">
        <v>1135.2</v>
      </c>
      <c r="AQ742" s="6">
        <v>1229.5999999999999</v>
      </c>
      <c r="AR742" s="6">
        <v>1286.0999999999999</v>
      </c>
    </row>
    <row r="743" spans="1:44" x14ac:dyDescent="0.2">
      <c r="A743" s="9">
        <v>117</v>
      </c>
      <c r="B743" s="6">
        <v>671.7</v>
      </c>
      <c r="C743" s="6">
        <v>742.3</v>
      </c>
      <c r="D743" s="6">
        <v>884.4</v>
      </c>
      <c r="E743" s="6">
        <v>925.6</v>
      </c>
      <c r="F743" s="6">
        <v>932</v>
      </c>
      <c r="G743" s="6">
        <v>999.4</v>
      </c>
      <c r="H743" s="6">
        <v>1184.0999999999999</v>
      </c>
      <c r="I743" s="6">
        <v>1262.3</v>
      </c>
      <c r="J743" s="6">
        <v>1481.2</v>
      </c>
      <c r="K743" s="6">
        <v>1861.7</v>
      </c>
      <c r="L743" s="6">
        <v>1944</v>
      </c>
      <c r="M743" s="6">
        <v>1597.8</v>
      </c>
      <c r="N743" s="6">
        <v>1631.7</v>
      </c>
      <c r="O743" s="6">
        <v>1633.4</v>
      </c>
      <c r="P743" s="6">
        <v>1630.4</v>
      </c>
      <c r="Q743" s="6">
        <v>1548.5</v>
      </c>
      <c r="R743" s="6">
        <v>1768.5</v>
      </c>
      <c r="S743" s="6">
        <v>1805.8</v>
      </c>
      <c r="T743" s="6">
        <v>1904.8</v>
      </c>
      <c r="U743" s="6">
        <v>1845.5</v>
      </c>
      <c r="V743" s="6">
        <v>1792.4</v>
      </c>
      <c r="W743" s="6">
        <v>1633</v>
      </c>
      <c r="X743" s="6">
        <v>1477.8</v>
      </c>
      <c r="Y743" s="6">
        <v>1406.4</v>
      </c>
      <c r="Z743" s="6">
        <v>1328.1</v>
      </c>
      <c r="AA743" s="6">
        <v>1253.8</v>
      </c>
      <c r="AB743" s="6">
        <v>1135.5999999999999</v>
      </c>
      <c r="AC743" s="6">
        <v>972.8</v>
      </c>
      <c r="AD743" s="6">
        <v>920.4</v>
      </c>
      <c r="AE743" s="6">
        <v>892</v>
      </c>
      <c r="AF743" s="6">
        <v>897.7</v>
      </c>
      <c r="AG743" s="6">
        <v>920</v>
      </c>
      <c r="AH743" s="6">
        <v>953.7</v>
      </c>
      <c r="AI743" s="6">
        <v>975.4</v>
      </c>
      <c r="AJ743" s="6">
        <v>991.8</v>
      </c>
      <c r="AK743" s="6">
        <v>1031.5999999999999</v>
      </c>
      <c r="AL743" s="6">
        <v>1046.3</v>
      </c>
      <c r="AM743" s="6">
        <v>1000</v>
      </c>
      <c r="AN743" s="6">
        <v>1030.7</v>
      </c>
      <c r="AO743" s="6">
        <v>1062.2</v>
      </c>
      <c r="AP743" s="6">
        <v>1095.5</v>
      </c>
      <c r="AQ743" s="6">
        <v>1122.2</v>
      </c>
      <c r="AR743" s="6">
        <v>1148.5999999999999</v>
      </c>
    </row>
    <row r="744" spans="1:44" x14ac:dyDescent="0.2">
      <c r="A744" s="9">
        <v>118</v>
      </c>
      <c r="B744" s="6">
        <v>138.30000000000001</v>
      </c>
      <c r="C744" s="6">
        <v>142.1</v>
      </c>
      <c r="D744" s="6">
        <v>143.5</v>
      </c>
      <c r="E744" s="6">
        <v>145.30000000000001</v>
      </c>
      <c r="F744" s="6">
        <v>154.80000000000001</v>
      </c>
      <c r="G744" s="6">
        <v>174.4</v>
      </c>
      <c r="H744" s="6">
        <v>194.7</v>
      </c>
      <c r="I744" s="6">
        <v>199.3</v>
      </c>
      <c r="J744" s="6">
        <v>210.2</v>
      </c>
      <c r="K744" s="6">
        <v>228.9</v>
      </c>
      <c r="L744" s="6">
        <v>257.5</v>
      </c>
      <c r="M744" s="6">
        <v>282.7</v>
      </c>
      <c r="N744" s="6">
        <v>312.8</v>
      </c>
      <c r="O744" s="6">
        <v>326.8</v>
      </c>
      <c r="P744" s="6">
        <v>321.8</v>
      </c>
      <c r="Q744" s="6">
        <v>313.5</v>
      </c>
      <c r="R744" s="6">
        <v>353.3</v>
      </c>
      <c r="S744" s="6">
        <v>410.6</v>
      </c>
      <c r="T744" s="6">
        <v>460.7</v>
      </c>
      <c r="U744" s="6">
        <v>490.2</v>
      </c>
      <c r="V744" s="6">
        <v>521.4</v>
      </c>
      <c r="W744" s="6">
        <v>556.1</v>
      </c>
      <c r="X744" s="6">
        <v>571.9</v>
      </c>
      <c r="Y744" s="6">
        <v>596.4</v>
      </c>
      <c r="Z744" s="6">
        <v>635.70000000000005</v>
      </c>
      <c r="AA744" s="6">
        <v>672.1</v>
      </c>
      <c r="AB744" s="6">
        <v>698.3</v>
      </c>
      <c r="AC744" s="6">
        <v>721.6</v>
      </c>
      <c r="AD744" s="6">
        <v>746.9</v>
      </c>
      <c r="AE744" s="6">
        <v>760.8</v>
      </c>
      <c r="AF744" s="6">
        <v>788.8</v>
      </c>
      <c r="AG744" s="6">
        <v>838.5</v>
      </c>
      <c r="AH744" s="6">
        <v>879</v>
      </c>
      <c r="AI744" s="6">
        <v>909.5</v>
      </c>
      <c r="AJ744" s="6">
        <v>933.4</v>
      </c>
      <c r="AK744" s="6">
        <v>954.7</v>
      </c>
      <c r="AL744" s="6">
        <v>972.1</v>
      </c>
      <c r="AM744" s="6">
        <v>1000</v>
      </c>
      <c r="AN744" s="6">
        <v>1032.9000000000001</v>
      </c>
      <c r="AO744" s="6">
        <v>1062.8</v>
      </c>
      <c r="AP744" s="6">
        <v>1085.8</v>
      </c>
      <c r="AQ744" s="6">
        <v>1112.5</v>
      </c>
      <c r="AR744" s="6">
        <v>1130.9000000000001</v>
      </c>
    </row>
    <row r="745" spans="1:44" x14ac:dyDescent="0.2">
      <c r="A745" s="9">
        <v>119</v>
      </c>
      <c r="B745" s="6">
        <v>457.2</v>
      </c>
      <c r="C745" s="6">
        <v>486.7</v>
      </c>
      <c r="D745" s="6">
        <v>518</v>
      </c>
      <c r="E745" s="6">
        <v>540.6</v>
      </c>
      <c r="F745" s="6">
        <v>556.1</v>
      </c>
      <c r="G745" s="6">
        <v>559</v>
      </c>
      <c r="H745" s="6">
        <v>589.9</v>
      </c>
      <c r="I745" s="6">
        <v>631.1</v>
      </c>
      <c r="J745" s="6">
        <v>682.5</v>
      </c>
      <c r="K745" s="6">
        <v>708.8</v>
      </c>
      <c r="L745" s="6">
        <v>703.6</v>
      </c>
      <c r="M745" s="6">
        <v>719.7</v>
      </c>
      <c r="N745" s="6">
        <v>728</v>
      </c>
      <c r="O745" s="6">
        <v>743.7</v>
      </c>
      <c r="P745" s="6">
        <v>696.1</v>
      </c>
      <c r="Q745" s="6">
        <v>736.3</v>
      </c>
      <c r="R745" s="6">
        <v>769.8</v>
      </c>
      <c r="S745" s="6">
        <v>769.6</v>
      </c>
      <c r="T745" s="6">
        <v>802.1</v>
      </c>
      <c r="U745" s="6">
        <v>800.2</v>
      </c>
      <c r="V745" s="6">
        <v>785.2</v>
      </c>
      <c r="W745" s="6">
        <v>805.6</v>
      </c>
      <c r="X745" s="6">
        <v>838.4</v>
      </c>
      <c r="Y745" s="6">
        <v>873.3</v>
      </c>
      <c r="Z745" s="6">
        <v>842.6</v>
      </c>
      <c r="AA745" s="6">
        <v>817.7</v>
      </c>
      <c r="AB745" s="6">
        <v>831.6</v>
      </c>
      <c r="AC745" s="6">
        <v>847.7</v>
      </c>
      <c r="AD745" s="6">
        <v>870.2</v>
      </c>
      <c r="AE745" s="6">
        <v>897.8</v>
      </c>
      <c r="AF745" s="6">
        <v>934.5</v>
      </c>
      <c r="AG745" s="6">
        <v>958</v>
      </c>
      <c r="AH745" s="6">
        <v>979.6</v>
      </c>
      <c r="AI745" s="6">
        <v>989</v>
      </c>
      <c r="AJ745" s="6">
        <v>993.1</v>
      </c>
      <c r="AK745" s="6">
        <v>1001.1</v>
      </c>
      <c r="AL745" s="6">
        <v>997.2</v>
      </c>
      <c r="AM745" s="6">
        <v>1000</v>
      </c>
      <c r="AN745" s="6">
        <v>1001.8</v>
      </c>
      <c r="AO745" s="6">
        <v>1003.2</v>
      </c>
      <c r="AP745" s="6">
        <v>1007.9</v>
      </c>
      <c r="AQ745" s="6">
        <v>1016</v>
      </c>
      <c r="AR745" s="6">
        <v>1020.4</v>
      </c>
    </row>
    <row r="746" spans="1:44" x14ac:dyDescent="0.2">
      <c r="A746" s="9">
        <v>120</v>
      </c>
      <c r="B746" s="6">
        <v>230.6</v>
      </c>
      <c r="C746" s="6">
        <v>244.5</v>
      </c>
      <c r="D746" s="6">
        <v>305.5</v>
      </c>
      <c r="E746" s="6">
        <v>349.6</v>
      </c>
      <c r="F746" s="6">
        <v>327.5</v>
      </c>
      <c r="G746" s="6">
        <v>336.8</v>
      </c>
      <c r="H746" s="6">
        <v>403.3</v>
      </c>
      <c r="I746" s="6">
        <v>434.6</v>
      </c>
      <c r="J746" s="6">
        <v>454.3</v>
      </c>
      <c r="K746" s="6">
        <v>459.1</v>
      </c>
      <c r="L746" s="6">
        <v>441.4</v>
      </c>
      <c r="M746" s="6">
        <v>547.5</v>
      </c>
      <c r="N746" s="6">
        <v>557.20000000000005</v>
      </c>
      <c r="O746" s="6">
        <v>643</v>
      </c>
      <c r="P746" s="6">
        <v>690</v>
      </c>
      <c r="Q746" s="6">
        <v>706.5</v>
      </c>
      <c r="R746" s="6">
        <v>724.7</v>
      </c>
      <c r="S746" s="6">
        <v>672.7</v>
      </c>
      <c r="T746" s="6">
        <v>576.20000000000005</v>
      </c>
      <c r="U746" s="6">
        <v>539.79999999999995</v>
      </c>
      <c r="V746" s="6">
        <v>607.5</v>
      </c>
      <c r="W746" s="6">
        <v>647.1</v>
      </c>
      <c r="X746" s="6">
        <v>724.5</v>
      </c>
      <c r="Y746" s="6">
        <v>771.2</v>
      </c>
      <c r="Z746" s="6">
        <v>813.7</v>
      </c>
      <c r="AA746" s="6">
        <v>846.3</v>
      </c>
      <c r="AB746" s="6">
        <v>887</v>
      </c>
      <c r="AC746" s="6">
        <v>910.2</v>
      </c>
      <c r="AD746" s="6">
        <v>949.5</v>
      </c>
      <c r="AE746" s="6">
        <v>945.4</v>
      </c>
      <c r="AF746" s="6">
        <v>968.6</v>
      </c>
      <c r="AG746" s="6">
        <v>1004.8</v>
      </c>
      <c r="AH746" s="6">
        <v>1035.5999999999999</v>
      </c>
      <c r="AI746" s="6">
        <v>1070.5</v>
      </c>
      <c r="AJ746" s="6">
        <v>1111.3</v>
      </c>
      <c r="AK746" s="6">
        <v>1140.4000000000001</v>
      </c>
      <c r="AL746" s="6">
        <v>1139.4000000000001</v>
      </c>
      <c r="AM746" s="6">
        <v>1000</v>
      </c>
      <c r="AN746" s="6">
        <v>1057</v>
      </c>
      <c r="AO746" s="6">
        <v>1070.7</v>
      </c>
      <c r="AP746" s="6">
        <v>1135.2</v>
      </c>
      <c r="AQ746" s="6">
        <v>1173.4000000000001</v>
      </c>
      <c r="AR746" s="6">
        <v>1227.3</v>
      </c>
    </row>
    <row r="747" spans="1:44" x14ac:dyDescent="0.2">
      <c r="A747" s="9">
        <v>121</v>
      </c>
      <c r="B747" s="6">
        <v>179.6</v>
      </c>
      <c r="C747" s="6">
        <v>187.2</v>
      </c>
      <c r="D747" s="6">
        <v>194.5</v>
      </c>
      <c r="E747" s="6">
        <v>207.1</v>
      </c>
      <c r="F747" s="6">
        <v>220.3</v>
      </c>
      <c r="G747" s="6">
        <v>238.9</v>
      </c>
      <c r="H747" s="6">
        <v>255.5</v>
      </c>
      <c r="I747" s="6">
        <v>275.39999999999998</v>
      </c>
      <c r="J747" s="6">
        <v>302.60000000000002</v>
      </c>
      <c r="K747" s="6">
        <v>333.7</v>
      </c>
      <c r="L747" s="6">
        <v>362.5</v>
      </c>
      <c r="M747" s="6">
        <v>383.5</v>
      </c>
      <c r="N747" s="6">
        <v>403.7</v>
      </c>
      <c r="O747" s="6">
        <v>429.8</v>
      </c>
      <c r="P747" s="6">
        <v>457</v>
      </c>
      <c r="Q747" s="6">
        <v>475.6</v>
      </c>
      <c r="R747" s="6">
        <v>498.2</v>
      </c>
      <c r="S747" s="6">
        <v>519</v>
      </c>
      <c r="T747" s="6">
        <v>544.70000000000005</v>
      </c>
      <c r="U747" s="6">
        <v>561.6</v>
      </c>
      <c r="V747" s="6">
        <v>583.4</v>
      </c>
      <c r="W747" s="6">
        <v>606.20000000000005</v>
      </c>
      <c r="X747" s="6">
        <v>624.9</v>
      </c>
      <c r="Y747" s="6">
        <v>652.29999999999995</v>
      </c>
      <c r="Z747" s="6">
        <v>675.9</v>
      </c>
      <c r="AA747" s="6">
        <v>696.6</v>
      </c>
      <c r="AB747" s="6">
        <v>721.6</v>
      </c>
      <c r="AC747" s="6">
        <v>742.2</v>
      </c>
      <c r="AD747" s="6">
        <v>765.2</v>
      </c>
      <c r="AE747" s="6">
        <v>795.4</v>
      </c>
      <c r="AF747" s="6">
        <v>827.3</v>
      </c>
      <c r="AG747" s="6">
        <v>848.3</v>
      </c>
      <c r="AH747" s="6">
        <v>869.7</v>
      </c>
      <c r="AI747" s="6">
        <v>892.1</v>
      </c>
      <c r="AJ747" s="6">
        <v>923.4</v>
      </c>
      <c r="AK747" s="6">
        <v>956.5</v>
      </c>
      <c r="AL747" s="6">
        <v>982.5</v>
      </c>
      <c r="AM747" s="6">
        <v>1000</v>
      </c>
      <c r="AN747" s="6">
        <v>1000.6</v>
      </c>
      <c r="AO747" s="6">
        <v>1014</v>
      </c>
      <c r="AP747" s="6">
        <v>1036.5</v>
      </c>
      <c r="AQ747" s="6">
        <v>1061.3</v>
      </c>
      <c r="AR747" s="6">
        <v>1090.4000000000001</v>
      </c>
    </row>
    <row r="748" spans="1:44" x14ac:dyDescent="0.2">
      <c r="A748" s="9">
        <v>122</v>
      </c>
      <c r="B748" s="6">
        <v>219.5</v>
      </c>
      <c r="C748" s="6">
        <v>232.4</v>
      </c>
      <c r="D748" s="6">
        <v>248.5</v>
      </c>
      <c r="E748" s="6">
        <v>270.5</v>
      </c>
      <c r="F748" s="6">
        <v>286.3</v>
      </c>
      <c r="G748" s="6">
        <v>298.8</v>
      </c>
      <c r="H748" s="6">
        <v>319.5</v>
      </c>
      <c r="I748" s="6">
        <v>343.7</v>
      </c>
      <c r="J748" s="6">
        <v>375.4</v>
      </c>
      <c r="K748" s="6">
        <v>404.8</v>
      </c>
      <c r="L748" s="6">
        <v>448.3</v>
      </c>
      <c r="M748" s="6">
        <v>464.3</v>
      </c>
      <c r="N748" s="6">
        <v>478</v>
      </c>
      <c r="O748" s="6">
        <v>507.3</v>
      </c>
      <c r="P748" s="6">
        <v>577.29999999999995</v>
      </c>
      <c r="Q748" s="6">
        <v>640.1</v>
      </c>
      <c r="R748" s="6">
        <v>622.1</v>
      </c>
      <c r="S748" s="6">
        <v>663.4</v>
      </c>
      <c r="T748" s="6">
        <v>698.4</v>
      </c>
      <c r="U748" s="6">
        <v>710.4</v>
      </c>
      <c r="V748" s="6">
        <v>719.3</v>
      </c>
      <c r="W748" s="6">
        <v>756.2</v>
      </c>
      <c r="X748" s="6">
        <v>793.9</v>
      </c>
      <c r="Y748" s="6">
        <v>825</v>
      </c>
      <c r="Z748" s="6">
        <v>834.5</v>
      </c>
      <c r="AA748" s="6">
        <v>818.9</v>
      </c>
      <c r="AB748" s="6">
        <v>819.9</v>
      </c>
      <c r="AC748" s="6">
        <v>827.5</v>
      </c>
      <c r="AD748" s="6">
        <v>844.2</v>
      </c>
      <c r="AE748" s="6">
        <v>868.7</v>
      </c>
      <c r="AF748" s="6">
        <v>871.9</v>
      </c>
      <c r="AG748" s="6">
        <v>864.5</v>
      </c>
      <c r="AH748" s="6">
        <v>854.8</v>
      </c>
      <c r="AI748" s="6">
        <v>869.3</v>
      </c>
      <c r="AJ748" s="6">
        <v>883.8</v>
      </c>
      <c r="AK748" s="6">
        <v>893.4</v>
      </c>
      <c r="AL748" s="6">
        <v>926.4</v>
      </c>
      <c r="AM748" s="6">
        <v>1000</v>
      </c>
      <c r="AN748" s="6">
        <v>975.3</v>
      </c>
      <c r="AO748" s="6">
        <v>969.6</v>
      </c>
      <c r="AP748" s="6">
        <v>967.6</v>
      </c>
      <c r="AQ748" s="6">
        <v>965.7</v>
      </c>
      <c r="AR748" s="6">
        <v>963.5</v>
      </c>
    </row>
    <row r="749" spans="1:44" x14ac:dyDescent="0.2">
      <c r="A749" s="9">
        <v>123</v>
      </c>
      <c r="B749" s="6">
        <v>238.5</v>
      </c>
      <c r="C749" s="6">
        <v>258.5</v>
      </c>
      <c r="D749" s="6">
        <v>269.3</v>
      </c>
      <c r="E749" s="6">
        <v>306.5</v>
      </c>
      <c r="F749" s="6">
        <v>338.5</v>
      </c>
      <c r="G749" s="6">
        <v>370</v>
      </c>
      <c r="H749" s="6">
        <v>391</v>
      </c>
      <c r="I749" s="6">
        <v>422.4</v>
      </c>
      <c r="J749" s="6">
        <v>456.4</v>
      </c>
      <c r="K749" s="6">
        <v>501.4</v>
      </c>
      <c r="L749" s="6">
        <v>552.9</v>
      </c>
      <c r="M749" s="6">
        <v>592.6</v>
      </c>
      <c r="N749" s="6">
        <v>620.79999999999995</v>
      </c>
      <c r="O749" s="6">
        <v>644.5</v>
      </c>
      <c r="P749" s="6">
        <v>663.7</v>
      </c>
      <c r="Q749" s="6">
        <v>681</v>
      </c>
      <c r="R749" s="6">
        <v>740.2</v>
      </c>
      <c r="S749" s="6">
        <v>752.4</v>
      </c>
      <c r="T749" s="6">
        <v>782.1</v>
      </c>
      <c r="U749" s="6">
        <v>806.2</v>
      </c>
      <c r="V749" s="6">
        <v>833.7</v>
      </c>
      <c r="W749" s="6">
        <v>849.4</v>
      </c>
      <c r="X749" s="6">
        <v>857.2</v>
      </c>
      <c r="Y749" s="6">
        <v>890.4</v>
      </c>
      <c r="Z749" s="6">
        <v>925.6</v>
      </c>
      <c r="AA749" s="6">
        <v>953.1</v>
      </c>
      <c r="AB749" s="6">
        <v>939</v>
      </c>
      <c r="AC749" s="6">
        <v>939.5</v>
      </c>
      <c r="AD749" s="6">
        <v>941.4</v>
      </c>
      <c r="AE749" s="6">
        <v>942</v>
      </c>
      <c r="AF749" s="6">
        <v>943.6</v>
      </c>
      <c r="AG749" s="6">
        <v>924.3</v>
      </c>
      <c r="AH749" s="6">
        <v>922.5</v>
      </c>
      <c r="AI749" s="6">
        <v>937.8</v>
      </c>
      <c r="AJ749" s="6">
        <v>959.1</v>
      </c>
      <c r="AK749" s="6">
        <v>978</v>
      </c>
      <c r="AL749" s="6">
        <v>996.3</v>
      </c>
      <c r="AM749" s="6">
        <v>1000</v>
      </c>
      <c r="AN749" s="6">
        <v>991.6</v>
      </c>
      <c r="AO749" s="6">
        <v>1009.3</v>
      </c>
      <c r="AP749" s="6">
        <v>1039.3</v>
      </c>
      <c r="AQ749" s="6">
        <v>1030.4000000000001</v>
      </c>
      <c r="AR749" s="6">
        <v>1052.3</v>
      </c>
    </row>
    <row r="750" spans="1:44" x14ac:dyDescent="0.2">
      <c r="A750" s="9">
        <v>124</v>
      </c>
      <c r="B750" s="6">
        <v>200.1</v>
      </c>
      <c r="C750" s="6">
        <v>216.9</v>
      </c>
      <c r="D750" s="6">
        <v>226</v>
      </c>
      <c r="E750" s="6">
        <v>257.2</v>
      </c>
      <c r="F750" s="6">
        <v>284</v>
      </c>
      <c r="G750" s="6">
        <v>310.39999999999998</v>
      </c>
      <c r="H750" s="6">
        <v>328</v>
      </c>
      <c r="I750" s="6">
        <v>354.4</v>
      </c>
      <c r="J750" s="6">
        <v>382.9</v>
      </c>
      <c r="K750" s="6">
        <v>420.6</v>
      </c>
      <c r="L750" s="6">
        <v>463.9</v>
      </c>
      <c r="M750" s="6">
        <v>497.2</v>
      </c>
      <c r="N750" s="6">
        <v>520.79999999999995</v>
      </c>
      <c r="O750" s="6">
        <v>540.70000000000005</v>
      </c>
      <c r="P750" s="6">
        <v>556.79999999999995</v>
      </c>
      <c r="Q750" s="6">
        <v>571.29999999999995</v>
      </c>
      <c r="R750" s="6">
        <v>621</v>
      </c>
      <c r="S750" s="6">
        <v>631.20000000000005</v>
      </c>
      <c r="T750" s="6">
        <v>656.2</v>
      </c>
      <c r="U750" s="6">
        <v>676.4</v>
      </c>
      <c r="V750" s="6">
        <v>699.4</v>
      </c>
      <c r="W750" s="6">
        <v>712.6</v>
      </c>
      <c r="X750" s="6">
        <v>719.1</v>
      </c>
      <c r="Y750" s="6">
        <v>747</v>
      </c>
      <c r="Z750" s="6">
        <v>776.5</v>
      </c>
      <c r="AA750" s="6">
        <v>799.6</v>
      </c>
      <c r="AB750" s="6">
        <v>831.5</v>
      </c>
      <c r="AC750" s="6">
        <v>835.5</v>
      </c>
      <c r="AD750" s="6">
        <v>843.2</v>
      </c>
      <c r="AE750" s="6">
        <v>845.4</v>
      </c>
      <c r="AF750" s="6">
        <v>850.8</v>
      </c>
      <c r="AG750" s="6">
        <v>862</v>
      </c>
      <c r="AH750" s="6">
        <v>912.5</v>
      </c>
      <c r="AI750" s="6">
        <v>937.5</v>
      </c>
      <c r="AJ750" s="6">
        <v>965.2</v>
      </c>
      <c r="AK750" s="6">
        <v>989.8</v>
      </c>
      <c r="AL750" s="6">
        <v>998.4</v>
      </c>
      <c r="AM750" s="6">
        <v>1000</v>
      </c>
      <c r="AN750" s="6">
        <v>1000.7</v>
      </c>
      <c r="AO750" s="6">
        <v>1010.3</v>
      </c>
      <c r="AP750" s="6">
        <v>1026.5</v>
      </c>
      <c r="AQ750" s="6">
        <v>1046.8</v>
      </c>
      <c r="AR750" s="6">
        <v>1068.8</v>
      </c>
    </row>
    <row r="751" spans="1:44" x14ac:dyDescent="0.2">
      <c r="A751" s="9">
        <v>125</v>
      </c>
      <c r="B751" s="6">
        <v>221.7</v>
      </c>
      <c r="C751" s="6">
        <v>233.6</v>
      </c>
      <c r="D751" s="6">
        <v>258</v>
      </c>
      <c r="E751" s="6">
        <v>279.5</v>
      </c>
      <c r="F751" s="6">
        <v>294.89999999999998</v>
      </c>
      <c r="G751" s="6">
        <v>314.10000000000002</v>
      </c>
      <c r="H751" s="6">
        <v>336.1</v>
      </c>
      <c r="I751" s="6">
        <v>365.9</v>
      </c>
      <c r="J751" s="6">
        <v>405.2</v>
      </c>
      <c r="K751" s="6">
        <v>440.9</v>
      </c>
      <c r="L751" s="6">
        <v>465.3</v>
      </c>
      <c r="M751" s="6">
        <v>485.3</v>
      </c>
      <c r="N751" s="6">
        <v>503.7</v>
      </c>
      <c r="O751" s="6">
        <v>520.20000000000005</v>
      </c>
      <c r="P751" s="6">
        <v>532.79999999999995</v>
      </c>
      <c r="Q751" s="6">
        <v>552.6</v>
      </c>
      <c r="R751" s="6">
        <v>574.6</v>
      </c>
      <c r="S751" s="6">
        <v>599.6</v>
      </c>
      <c r="T751" s="6">
        <v>627</v>
      </c>
      <c r="U751" s="6">
        <v>649.70000000000005</v>
      </c>
      <c r="V751" s="6">
        <v>668.8</v>
      </c>
      <c r="W751" s="6">
        <v>683.5</v>
      </c>
      <c r="X751" s="6">
        <v>697.5</v>
      </c>
      <c r="Y751" s="6">
        <v>713</v>
      </c>
      <c r="Z751" s="6">
        <v>728.5</v>
      </c>
      <c r="AA751" s="6">
        <v>742.1</v>
      </c>
      <c r="AB751" s="6">
        <v>716.5</v>
      </c>
      <c r="AC751" s="6">
        <v>745.2</v>
      </c>
      <c r="AD751" s="6">
        <v>810.6</v>
      </c>
      <c r="AE751" s="6">
        <v>823.1</v>
      </c>
      <c r="AF751" s="6">
        <v>817</v>
      </c>
      <c r="AG751" s="6">
        <v>862.2</v>
      </c>
      <c r="AH751" s="6">
        <v>891.4</v>
      </c>
      <c r="AI751" s="6">
        <v>928.8</v>
      </c>
      <c r="AJ751" s="6">
        <v>952.2</v>
      </c>
      <c r="AK751" s="6">
        <v>976.2</v>
      </c>
      <c r="AL751" s="6">
        <v>1008.3</v>
      </c>
      <c r="AM751" s="6">
        <v>1000</v>
      </c>
      <c r="AN751" s="6">
        <v>1019.1</v>
      </c>
      <c r="AO751" s="6">
        <v>1044.7</v>
      </c>
      <c r="AP751" s="6">
        <v>1062.5999999999999</v>
      </c>
      <c r="AQ751" s="6">
        <v>1075.9000000000001</v>
      </c>
      <c r="AR751" s="6">
        <v>1107</v>
      </c>
    </row>
    <row r="752" spans="1:44" x14ac:dyDescent="0.2">
      <c r="A752" s="9">
        <v>126</v>
      </c>
      <c r="B752" s="6">
        <v>102.3</v>
      </c>
      <c r="C752" s="6">
        <v>111.8</v>
      </c>
      <c r="D752" s="6">
        <v>121</v>
      </c>
      <c r="E752" s="6">
        <v>129.30000000000001</v>
      </c>
      <c r="F752" s="6">
        <v>138.1</v>
      </c>
      <c r="G752" s="6">
        <v>147.69999999999999</v>
      </c>
      <c r="H752" s="6">
        <v>157.9</v>
      </c>
      <c r="I752" s="6">
        <v>171.1</v>
      </c>
      <c r="J752" s="6">
        <v>193.7</v>
      </c>
      <c r="K752" s="6">
        <v>219.4</v>
      </c>
      <c r="L752" s="6">
        <v>248.5</v>
      </c>
      <c r="M752" s="6">
        <v>282.89999999999998</v>
      </c>
      <c r="N752" s="6">
        <v>309</v>
      </c>
      <c r="O752" s="6">
        <v>329.2</v>
      </c>
      <c r="P752" s="6">
        <v>350.9</v>
      </c>
      <c r="Q752" s="6">
        <v>378.7</v>
      </c>
      <c r="R752" s="6">
        <v>393.2</v>
      </c>
      <c r="S752" s="6">
        <v>415.6</v>
      </c>
      <c r="T752" s="6">
        <v>445.1</v>
      </c>
      <c r="U752" s="6">
        <v>469.2</v>
      </c>
      <c r="V752" s="6">
        <v>492.7</v>
      </c>
      <c r="W752" s="6">
        <v>512.4</v>
      </c>
      <c r="X752" s="6">
        <v>528.29999999999995</v>
      </c>
      <c r="Y752" s="6">
        <v>545.1</v>
      </c>
      <c r="Z752" s="6">
        <v>564.5</v>
      </c>
      <c r="AA752" s="6">
        <v>587.6</v>
      </c>
      <c r="AB752" s="6">
        <v>617.79999999999995</v>
      </c>
      <c r="AC752" s="6">
        <v>654.5</v>
      </c>
      <c r="AD752" s="6">
        <v>690.3</v>
      </c>
      <c r="AE752" s="6">
        <v>725.1</v>
      </c>
      <c r="AF752" s="6">
        <v>759</v>
      </c>
      <c r="AG752" s="6">
        <v>797.1</v>
      </c>
      <c r="AH752" s="6">
        <v>835.1</v>
      </c>
      <c r="AI752" s="6">
        <v>869</v>
      </c>
      <c r="AJ752" s="6">
        <v>899.1</v>
      </c>
      <c r="AK752" s="6">
        <v>935.7</v>
      </c>
      <c r="AL752" s="6">
        <v>973.4</v>
      </c>
      <c r="AM752" s="6">
        <v>1000</v>
      </c>
      <c r="AN752" s="6">
        <v>1036</v>
      </c>
      <c r="AO752" s="6">
        <v>1069.5</v>
      </c>
      <c r="AP752" s="6">
        <v>1091.0999999999999</v>
      </c>
      <c r="AQ752" s="6">
        <v>1121.3</v>
      </c>
      <c r="AR752" s="6">
        <v>1145.2</v>
      </c>
    </row>
    <row r="753" spans="1:44" x14ac:dyDescent="0.2">
      <c r="A753" s="9">
        <v>127</v>
      </c>
      <c r="B753" s="6">
        <v>68.5</v>
      </c>
      <c r="C753" s="6">
        <v>72.7</v>
      </c>
      <c r="D753" s="6">
        <v>77.400000000000006</v>
      </c>
      <c r="E753" s="6">
        <v>80.7</v>
      </c>
      <c r="F753" s="6">
        <v>86.7</v>
      </c>
      <c r="G753" s="6">
        <v>91.8</v>
      </c>
      <c r="H753" s="6">
        <v>102.4</v>
      </c>
      <c r="I753" s="6">
        <v>115.8</v>
      </c>
      <c r="J753" s="6">
        <v>136.9</v>
      </c>
      <c r="K753" s="6">
        <v>156</v>
      </c>
      <c r="L753" s="6">
        <v>168.2</v>
      </c>
      <c r="M753" s="6">
        <v>186.2</v>
      </c>
      <c r="N753" s="6">
        <v>213</v>
      </c>
      <c r="O753" s="6">
        <v>231</v>
      </c>
      <c r="P753" s="6">
        <v>247.6</v>
      </c>
      <c r="Q753" s="6">
        <v>264.5</v>
      </c>
      <c r="R753" s="6">
        <v>292.8</v>
      </c>
      <c r="S753" s="6">
        <v>337.3</v>
      </c>
      <c r="T753" s="6">
        <v>410</v>
      </c>
      <c r="U753" s="6">
        <v>443.9</v>
      </c>
      <c r="V753" s="6">
        <v>498.3</v>
      </c>
      <c r="W753" s="6">
        <v>496</v>
      </c>
      <c r="X753" s="6">
        <v>502.8</v>
      </c>
      <c r="Y753" s="6">
        <v>543.5</v>
      </c>
      <c r="Z753" s="6">
        <v>534.70000000000005</v>
      </c>
      <c r="AA753" s="6">
        <v>547.5</v>
      </c>
      <c r="AB753" s="6">
        <v>591.70000000000005</v>
      </c>
      <c r="AC753" s="6">
        <v>633.20000000000005</v>
      </c>
      <c r="AD753" s="6">
        <v>669.1</v>
      </c>
      <c r="AE753" s="6">
        <v>699.8</v>
      </c>
      <c r="AF753" s="6">
        <v>736.1</v>
      </c>
      <c r="AG753" s="6">
        <v>767.6</v>
      </c>
      <c r="AH753" s="6">
        <v>799.8</v>
      </c>
      <c r="AI753" s="6">
        <v>835.5</v>
      </c>
      <c r="AJ753" s="6">
        <v>892.1</v>
      </c>
      <c r="AK753" s="6">
        <v>928.2</v>
      </c>
      <c r="AL753" s="6">
        <v>975.1</v>
      </c>
      <c r="AM753" s="6">
        <v>1000</v>
      </c>
      <c r="AN753" s="6">
        <v>1028.0999999999999</v>
      </c>
      <c r="AO753" s="6">
        <v>1057.7</v>
      </c>
      <c r="AP753" s="6">
        <v>1111.5999999999999</v>
      </c>
      <c r="AQ753" s="6">
        <v>1136</v>
      </c>
      <c r="AR753" s="6">
        <v>1186.9000000000001</v>
      </c>
    </row>
    <row r="754" spans="1:44" x14ac:dyDescent="0.2">
      <c r="A754" s="9">
        <v>128</v>
      </c>
      <c r="B754" s="6">
        <v>174.1</v>
      </c>
      <c r="C754" s="6">
        <v>183.3</v>
      </c>
      <c r="D754" s="6">
        <v>197.9</v>
      </c>
      <c r="E754" s="6">
        <v>218.7</v>
      </c>
      <c r="F754" s="6">
        <v>232.9</v>
      </c>
      <c r="G754" s="6">
        <v>247.5</v>
      </c>
      <c r="H754" s="6">
        <v>266.3</v>
      </c>
      <c r="I754" s="6">
        <v>289.89999999999998</v>
      </c>
      <c r="J754" s="6">
        <v>323.60000000000002</v>
      </c>
      <c r="K754" s="6">
        <v>355.8</v>
      </c>
      <c r="L754" s="6">
        <v>385.7</v>
      </c>
      <c r="M754" s="6">
        <v>404.2</v>
      </c>
      <c r="N754" s="6">
        <v>424.3</v>
      </c>
      <c r="O754" s="6">
        <v>441.3</v>
      </c>
      <c r="P754" s="6">
        <v>457</v>
      </c>
      <c r="Q754" s="6">
        <v>484.4</v>
      </c>
      <c r="R754" s="6">
        <v>503.3</v>
      </c>
      <c r="S754" s="6">
        <v>521.5</v>
      </c>
      <c r="T754" s="6">
        <v>565.70000000000005</v>
      </c>
      <c r="U754" s="6">
        <v>578.20000000000005</v>
      </c>
      <c r="V754" s="6">
        <v>613.70000000000005</v>
      </c>
      <c r="W754" s="6">
        <v>626.1</v>
      </c>
      <c r="X754" s="6">
        <v>638.79999999999995</v>
      </c>
      <c r="Y754" s="6">
        <v>664.5</v>
      </c>
      <c r="Z754" s="6">
        <v>684.7</v>
      </c>
      <c r="AA754" s="6">
        <v>712.6</v>
      </c>
      <c r="AB754" s="6">
        <v>734.4</v>
      </c>
      <c r="AC754" s="6">
        <v>757.5</v>
      </c>
      <c r="AD754" s="6">
        <v>784</v>
      </c>
      <c r="AE754" s="6">
        <v>809.7</v>
      </c>
      <c r="AF754" s="6">
        <v>845.4</v>
      </c>
      <c r="AG754" s="6">
        <v>865.3</v>
      </c>
      <c r="AH754" s="6">
        <v>883.2</v>
      </c>
      <c r="AI754" s="6">
        <v>898.2</v>
      </c>
      <c r="AJ754" s="6">
        <v>930.8</v>
      </c>
      <c r="AK754" s="6">
        <v>970.2</v>
      </c>
      <c r="AL754" s="6">
        <v>988.8</v>
      </c>
      <c r="AM754" s="6">
        <v>1000</v>
      </c>
      <c r="AN754" s="6">
        <v>1004.1</v>
      </c>
      <c r="AO754" s="6">
        <v>1018.4</v>
      </c>
      <c r="AP754" s="6">
        <v>1033.5999999999999</v>
      </c>
      <c r="AQ754" s="6">
        <v>1049.0999999999999</v>
      </c>
      <c r="AR754" s="6">
        <v>1079.7</v>
      </c>
    </row>
    <row r="755" spans="1:44" x14ac:dyDescent="0.2">
      <c r="A755" s="9">
        <v>129</v>
      </c>
      <c r="B755" s="6">
        <v>173.9</v>
      </c>
      <c r="C755" s="6">
        <v>188.5</v>
      </c>
      <c r="D755" s="6">
        <v>196.4</v>
      </c>
      <c r="E755" s="6">
        <v>223.5</v>
      </c>
      <c r="F755" s="6">
        <v>246.9</v>
      </c>
      <c r="G755" s="6">
        <v>269.8</v>
      </c>
      <c r="H755" s="6">
        <v>285.10000000000002</v>
      </c>
      <c r="I755" s="6">
        <v>308</v>
      </c>
      <c r="J755" s="6">
        <v>332.8</v>
      </c>
      <c r="K755" s="6">
        <v>365.6</v>
      </c>
      <c r="L755" s="6">
        <v>403.2</v>
      </c>
      <c r="M755" s="6">
        <v>432.1</v>
      </c>
      <c r="N755" s="6">
        <v>452.7</v>
      </c>
      <c r="O755" s="6">
        <v>470</v>
      </c>
      <c r="P755" s="6">
        <v>483.9</v>
      </c>
      <c r="Q755" s="6">
        <v>496.6</v>
      </c>
      <c r="R755" s="6">
        <v>539.79999999999995</v>
      </c>
      <c r="S755" s="6">
        <v>548.6</v>
      </c>
      <c r="T755" s="6">
        <v>570.29999999999995</v>
      </c>
      <c r="U755" s="6">
        <v>587.9</v>
      </c>
      <c r="V755" s="6">
        <v>607.9</v>
      </c>
      <c r="W755" s="6">
        <v>626.29999999999995</v>
      </c>
      <c r="X755" s="6">
        <v>642.9</v>
      </c>
      <c r="Y755" s="6">
        <v>665.7</v>
      </c>
      <c r="Z755" s="6">
        <v>681.8</v>
      </c>
      <c r="AA755" s="6">
        <v>703</v>
      </c>
      <c r="AB755" s="6">
        <v>734.4</v>
      </c>
      <c r="AC755" s="6">
        <v>757.1</v>
      </c>
      <c r="AD755" s="6">
        <v>822.7</v>
      </c>
      <c r="AE755" s="6">
        <v>835.5</v>
      </c>
      <c r="AF755" s="6">
        <v>827.3</v>
      </c>
      <c r="AG755" s="6">
        <v>841.3</v>
      </c>
      <c r="AH755" s="6">
        <v>881.8</v>
      </c>
      <c r="AI755" s="6">
        <v>918.9</v>
      </c>
      <c r="AJ755" s="6">
        <v>962.5</v>
      </c>
      <c r="AK755" s="6">
        <v>1003.7</v>
      </c>
      <c r="AL755" s="6">
        <v>1028.5999999999999</v>
      </c>
      <c r="AM755" s="6">
        <v>1000</v>
      </c>
      <c r="AN755" s="6">
        <v>1026.4000000000001</v>
      </c>
      <c r="AO755" s="6">
        <v>1024.9000000000001</v>
      </c>
      <c r="AP755" s="6">
        <v>1029.4000000000001</v>
      </c>
      <c r="AQ755" s="6">
        <v>1039</v>
      </c>
      <c r="AR755" s="6">
        <v>1088.0999999999999</v>
      </c>
    </row>
    <row r="756" spans="1:44" x14ac:dyDescent="0.2">
      <c r="A756" s="9">
        <v>130</v>
      </c>
      <c r="B756" s="6">
        <v>229.8</v>
      </c>
      <c r="C756" s="6">
        <v>249.1</v>
      </c>
      <c r="D756" s="6">
        <v>259.5</v>
      </c>
      <c r="E756" s="6">
        <v>295.3</v>
      </c>
      <c r="F756" s="6">
        <v>326.2</v>
      </c>
      <c r="G756" s="6">
        <v>356.5</v>
      </c>
      <c r="H756" s="6">
        <v>376.8</v>
      </c>
      <c r="I756" s="6">
        <v>407</v>
      </c>
      <c r="J756" s="6">
        <v>439.8</v>
      </c>
      <c r="K756" s="6">
        <v>483.1</v>
      </c>
      <c r="L756" s="6">
        <v>532.79999999999995</v>
      </c>
      <c r="M756" s="6">
        <v>571</v>
      </c>
      <c r="N756" s="6">
        <v>598.20000000000005</v>
      </c>
      <c r="O756" s="6">
        <v>621</v>
      </c>
      <c r="P756" s="6">
        <v>639.5</v>
      </c>
      <c r="Q756" s="6">
        <v>656.2</v>
      </c>
      <c r="R756" s="6">
        <v>713.2</v>
      </c>
      <c r="S756" s="6">
        <v>724.9</v>
      </c>
      <c r="T756" s="6">
        <v>753.6</v>
      </c>
      <c r="U756" s="6">
        <v>776.8</v>
      </c>
      <c r="V756" s="6">
        <v>803.3</v>
      </c>
      <c r="W756" s="6">
        <v>818.5</v>
      </c>
      <c r="X756" s="6">
        <v>825.9</v>
      </c>
      <c r="Y756" s="6">
        <v>857.9</v>
      </c>
      <c r="Z756" s="6">
        <v>891.9</v>
      </c>
      <c r="AA756" s="6">
        <v>918.4</v>
      </c>
      <c r="AB756" s="6">
        <v>955</v>
      </c>
      <c r="AC756" s="6">
        <v>973.5</v>
      </c>
      <c r="AD756" s="6">
        <v>1004.4</v>
      </c>
      <c r="AE756" s="6">
        <v>1012.6</v>
      </c>
      <c r="AF756" s="6">
        <v>1001.7</v>
      </c>
      <c r="AG756" s="6">
        <v>990</v>
      </c>
      <c r="AH756" s="6">
        <v>975.6</v>
      </c>
      <c r="AI756" s="6">
        <v>976.4</v>
      </c>
      <c r="AJ756" s="6">
        <v>990.3</v>
      </c>
      <c r="AK756" s="6">
        <v>998.4</v>
      </c>
      <c r="AL756" s="6">
        <v>1007.5</v>
      </c>
      <c r="AM756" s="6">
        <v>1000</v>
      </c>
      <c r="AN756" s="6">
        <v>992.1</v>
      </c>
      <c r="AO756" s="6">
        <v>994.2</v>
      </c>
      <c r="AP756" s="6">
        <v>993.1</v>
      </c>
      <c r="AQ756" s="6">
        <v>998.9</v>
      </c>
      <c r="AR756" s="6">
        <v>1001.9</v>
      </c>
    </row>
    <row r="757" spans="1:44" x14ac:dyDescent="0.2">
      <c r="A757" s="9">
        <v>131</v>
      </c>
      <c r="B757" s="6">
        <v>182.8</v>
      </c>
      <c r="C757" s="6">
        <v>198.1</v>
      </c>
      <c r="D757" s="6">
        <v>206.5</v>
      </c>
      <c r="E757" s="6">
        <v>235</v>
      </c>
      <c r="F757" s="6">
        <v>259.5</v>
      </c>
      <c r="G757" s="6">
        <v>283.60000000000002</v>
      </c>
      <c r="H757" s="6">
        <v>299.7</v>
      </c>
      <c r="I757" s="6">
        <v>323.8</v>
      </c>
      <c r="J757" s="6">
        <v>349.9</v>
      </c>
      <c r="K757" s="6">
        <v>384.3</v>
      </c>
      <c r="L757" s="6">
        <v>423.9</v>
      </c>
      <c r="M757" s="6">
        <v>454.3</v>
      </c>
      <c r="N757" s="6">
        <v>475.9</v>
      </c>
      <c r="O757" s="6">
        <v>494</v>
      </c>
      <c r="P757" s="6">
        <v>508.7</v>
      </c>
      <c r="Q757" s="6">
        <v>522.1</v>
      </c>
      <c r="R757" s="6">
        <v>567.4</v>
      </c>
      <c r="S757" s="6">
        <v>576.70000000000005</v>
      </c>
      <c r="T757" s="6">
        <v>599.6</v>
      </c>
      <c r="U757" s="6">
        <v>618</v>
      </c>
      <c r="V757" s="6">
        <v>639.1</v>
      </c>
      <c r="W757" s="6">
        <v>651.20000000000005</v>
      </c>
      <c r="X757" s="6">
        <v>657.1</v>
      </c>
      <c r="Y757" s="6">
        <v>682.6</v>
      </c>
      <c r="Z757" s="6">
        <v>709.5</v>
      </c>
      <c r="AA757" s="6">
        <v>730.6</v>
      </c>
      <c r="AB757" s="6">
        <v>759.7</v>
      </c>
      <c r="AC757" s="6">
        <v>791.8</v>
      </c>
      <c r="AD757" s="6">
        <v>842</v>
      </c>
      <c r="AE757" s="6">
        <v>838.9</v>
      </c>
      <c r="AF757" s="6">
        <v>841</v>
      </c>
      <c r="AG757" s="6">
        <v>855.3</v>
      </c>
      <c r="AH757" s="6">
        <v>898.1</v>
      </c>
      <c r="AI757" s="6">
        <v>926.7</v>
      </c>
      <c r="AJ757" s="6">
        <v>959.2</v>
      </c>
      <c r="AK757" s="6">
        <v>975.6</v>
      </c>
      <c r="AL757" s="6">
        <v>984.3</v>
      </c>
      <c r="AM757" s="6">
        <v>1000</v>
      </c>
      <c r="AN757" s="6">
        <v>1012.4</v>
      </c>
      <c r="AO757" s="6">
        <v>1021.8</v>
      </c>
      <c r="AP757" s="6">
        <v>1030</v>
      </c>
      <c r="AQ757" s="6">
        <v>1040.4000000000001</v>
      </c>
      <c r="AR757" s="6">
        <v>1075</v>
      </c>
    </row>
    <row r="758" spans="1:44" x14ac:dyDescent="0.2">
      <c r="A758" s="9">
        <v>132</v>
      </c>
      <c r="B758" s="6">
        <v>215.5</v>
      </c>
      <c r="C758" s="6">
        <v>233.6</v>
      </c>
      <c r="D758" s="6">
        <v>243.4</v>
      </c>
      <c r="E758" s="6">
        <v>277</v>
      </c>
      <c r="F758" s="6">
        <v>305.89999999999998</v>
      </c>
      <c r="G758" s="6">
        <v>334.4</v>
      </c>
      <c r="H758" s="6">
        <v>353.5</v>
      </c>
      <c r="I758" s="6">
        <v>382.3</v>
      </c>
      <c r="J758" s="6">
        <v>413.3</v>
      </c>
      <c r="K758" s="6">
        <v>452.5</v>
      </c>
      <c r="L758" s="6">
        <v>497.6</v>
      </c>
      <c r="M758" s="6">
        <v>534.5</v>
      </c>
      <c r="N758" s="6">
        <v>556.9</v>
      </c>
      <c r="O758" s="6">
        <v>587.29999999999995</v>
      </c>
      <c r="P758" s="6">
        <v>604.70000000000005</v>
      </c>
      <c r="Q758" s="6">
        <v>619.9</v>
      </c>
      <c r="R758" s="6">
        <v>633.4</v>
      </c>
      <c r="S758" s="6">
        <v>643.79999999999995</v>
      </c>
      <c r="T758" s="6">
        <v>669.3</v>
      </c>
      <c r="U758" s="6">
        <v>689.9</v>
      </c>
      <c r="V758" s="6">
        <v>713.4</v>
      </c>
      <c r="W758" s="6">
        <v>726.9</v>
      </c>
      <c r="X758" s="6">
        <v>733.5</v>
      </c>
      <c r="Y758" s="6">
        <v>761.9</v>
      </c>
      <c r="Z758" s="6">
        <v>792</v>
      </c>
      <c r="AA758" s="6">
        <v>815.6</v>
      </c>
      <c r="AB758" s="6">
        <v>828.1</v>
      </c>
      <c r="AC758" s="6">
        <v>848</v>
      </c>
      <c r="AD758" s="6">
        <v>880</v>
      </c>
      <c r="AE758" s="6">
        <v>877.7</v>
      </c>
      <c r="AF758" s="6">
        <v>871.9</v>
      </c>
      <c r="AG758" s="6">
        <v>886.2</v>
      </c>
      <c r="AH758" s="6">
        <v>906.6</v>
      </c>
      <c r="AI758" s="6">
        <v>930.6</v>
      </c>
      <c r="AJ758" s="6">
        <v>951.9</v>
      </c>
      <c r="AK758" s="6">
        <v>980.5</v>
      </c>
      <c r="AL758" s="6">
        <v>1009.1</v>
      </c>
      <c r="AM758" s="6">
        <v>1000</v>
      </c>
      <c r="AN758" s="6">
        <v>1023.7</v>
      </c>
      <c r="AO758" s="6">
        <v>1054.9000000000001</v>
      </c>
      <c r="AP758" s="6">
        <v>1080.5</v>
      </c>
      <c r="AQ758" s="6">
        <v>1094.7</v>
      </c>
      <c r="AR758" s="6">
        <v>1116.7</v>
      </c>
    </row>
    <row r="759" spans="1:44" x14ac:dyDescent="0.2">
      <c r="A759" s="9">
        <v>133</v>
      </c>
      <c r="B759" s="6">
        <v>204.3</v>
      </c>
      <c r="C759" s="6">
        <v>221.4</v>
      </c>
      <c r="D759" s="6">
        <v>230.7</v>
      </c>
      <c r="E759" s="6">
        <v>262.5</v>
      </c>
      <c r="F759" s="6">
        <v>290</v>
      </c>
      <c r="G759" s="6">
        <v>316.89999999999998</v>
      </c>
      <c r="H759" s="6">
        <v>335.1</v>
      </c>
      <c r="I759" s="6">
        <v>362.3</v>
      </c>
      <c r="J759" s="6">
        <v>391.8</v>
      </c>
      <c r="K759" s="6">
        <v>428.9</v>
      </c>
      <c r="L759" s="6">
        <v>471.6</v>
      </c>
      <c r="M759" s="6">
        <v>506.6</v>
      </c>
      <c r="N759" s="6">
        <v>527.79999999999995</v>
      </c>
      <c r="O759" s="6">
        <v>556.70000000000005</v>
      </c>
      <c r="P759" s="6">
        <v>573.1</v>
      </c>
      <c r="Q759" s="6">
        <v>587.5</v>
      </c>
      <c r="R759" s="6">
        <v>633</v>
      </c>
      <c r="S759" s="6">
        <v>646.29999999999995</v>
      </c>
      <c r="T759" s="6">
        <v>681.4</v>
      </c>
      <c r="U759" s="6">
        <v>696.7</v>
      </c>
      <c r="V759" s="6">
        <v>741.3</v>
      </c>
      <c r="W759" s="6">
        <v>739</v>
      </c>
      <c r="X759" s="6">
        <v>768</v>
      </c>
      <c r="Y759" s="6">
        <v>773.9</v>
      </c>
      <c r="Z759" s="6">
        <v>798.5</v>
      </c>
      <c r="AA759" s="6">
        <v>815</v>
      </c>
      <c r="AB759" s="6">
        <v>826.8</v>
      </c>
      <c r="AC759" s="6">
        <v>843.3</v>
      </c>
      <c r="AD759" s="6">
        <v>865.3</v>
      </c>
      <c r="AE759" s="6">
        <v>912.4</v>
      </c>
      <c r="AF759" s="6">
        <v>933.6</v>
      </c>
      <c r="AG759" s="6">
        <v>949.3</v>
      </c>
      <c r="AH759" s="6">
        <v>952.4</v>
      </c>
      <c r="AI759" s="6">
        <v>964.8</v>
      </c>
      <c r="AJ759" s="6">
        <v>990.5</v>
      </c>
      <c r="AK759" s="6">
        <v>999</v>
      </c>
      <c r="AL759" s="6">
        <v>1008.6</v>
      </c>
      <c r="AM759" s="6">
        <v>1000</v>
      </c>
      <c r="AN759" s="6">
        <v>1000</v>
      </c>
      <c r="AO759" s="6">
        <v>1007.6</v>
      </c>
      <c r="AP759" s="6">
        <v>1021.9</v>
      </c>
      <c r="AQ759" s="6">
        <v>1038.0999999999999</v>
      </c>
      <c r="AR759" s="6">
        <v>1056.0999999999999</v>
      </c>
    </row>
    <row r="760" spans="1:44" x14ac:dyDescent="0.2">
      <c r="A760" s="9">
        <v>134</v>
      </c>
      <c r="B760" s="6">
        <v>178.3</v>
      </c>
      <c r="C760" s="6">
        <v>193.3</v>
      </c>
      <c r="D760" s="6">
        <v>201.4</v>
      </c>
      <c r="E760" s="6">
        <v>229.2</v>
      </c>
      <c r="F760" s="6">
        <v>253.2</v>
      </c>
      <c r="G760" s="6">
        <v>276.7</v>
      </c>
      <c r="H760" s="6">
        <v>292.5</v>
      </c>
      <c r="I760" s="6">
        <v>316.3</v>
      </c>
      <c r="J760" s="6">
        <v>342.1</v>
      </c>
      <c r="K760" s="6">
        <v>374.5</v>
      </c>
      <c r="L760" s="6">
        <v>411.8</v>
      </c>
      <c r="M760" s="6">
        <v>442.3</v>
      </c>
      <c r="N760" s="6">
        <v>460.9</v>
      </c>
      <c r="O760" s="6">
        <v>486</v>
      </c>
      <c r="P760" s="6">
        <v>500.4</v>
      </c>
      <c r="Q760" s="6">
        <v>513</v>
      </c>
      <c r="R760" s="6">
        <v>524.20000000000005</v>
      </c>
      <c r="S760" s="6">
        <v>532.79999999999995</v>
      </c>
      <c r="T760" s="6">
        <v>553.9</v>
      </c>
      <c r="U760" s="6">
        <v>570.9</v>
      </c>
      <c r="V760" s="6">
        <v>590.4</v>
      </c>
      <c r="W760" s="6">
        <v>601.5</v>
      </c>
      <c r="X760" s="6">
        <v>607</v>
      </c>
      <c r="Y760" s="6">
        <v>630.5</v>
      </c>
      <c r="Z760" s="6">
        <v>655.5</v>
      </c>
      <c r="AA760" s="6">
        <v>675</v>
      </c>
      <c r="AB760" s="6">
        <v>701.8</v>
      </c>
      <c r="AC760" s="6">
        <v>721.4</v>
      </c>
      <c r="AD760" s="6">
        <v>750.6</v>
      </c>
      <c r="AE760" s="6">
        <v>779.9</v>
      </c>
      <c r="AF760" s="6">
        <v>804.9</v>
      </c>
      <c r="AG760" s="6">
        <v>830.5</v>
      </c>
      <c r="AH760" s="6">
        <v>853.1</v>
      </c>
      <c r="AI760" s="6">
        <v>881.5</v>
      </c>
      <c r="AJ760" s="6">
        <v>910.3</v>
      </c>
      <c r="AK760" s="6">
        <v>947.2</v>
      </c>
      <c r="AL760" s="6">
        <v>972.6</v>
      </c>
      <c r="AM760" s="6">
        <v>1000</v>
      </c>
      <c r="AN760" s="6">
        <v>1025.0999999999999</v>
      </c>
      <c r="AO760" s="6">
        <v>1058</v>
      </c>
      <c r="AP760" s="6">
        <v>1081.4000000000001</v>
      </c>
      <c r="AQ760" s="6">
        <v>1100.9000000000001</v>
      </c>
      <c r="AR760" s="6">
        <v>1137</v>
      </c>
    </row>
    <row r="761" spans="1:44" x14ac:dyDescent="0.2">
      <c r="A761" s="9">
        <v>135</v>
      </c>
      <c r="B761" s="6">
        <v>166.9</v>
      </c>
      <c r="C761" s="6">
        <v>182.8</v>
      </c>
      <c r="D761" s="6">
        <v>203</v>
      </c>
      <c r="E761" s="6">
        <v>235</v>
      </c>
      <c r="F761" s="6">
        <v>249</v>
      </c>
      <c r="G761" s="6">
        <v>250.8</v>
      </c>
      <c r="H761" s="6">
        <v>322</v>
      </c>
      <c r="I761" s="6">
        <v>329.2</v>
      </c>
      <c r="J761" s="6">
        <v>324.5</v>
      </c>
      <c r="K761" s="6">
        <v>317.10000000000002</v>
      </c>
      <c r="L761" s="6">
        <v>265.3</v>
      </c>
      <c r="M761" s="6">
        <v>387.4</v>
      </c>
      <c r="N761" s="6">
        <v>406.4</v>
      </c>
      <c r="O761" s="6">
        <v>459.2</v>
      </c>
      <c r="P761" s="6">
        <v>518.4</v>
      </c>
      <c r="Q761" s="6">
        <v>596</v>
      </c>
      <c r="R761" s="6">
        <v>626.5</v>
      </c>
      <c r="S761" s="6">
        <v>614.20000000000005</v>
      </c>
      <c r="T761" s="6">
        <v>619.6</v>
      </c>
      <c r="U761" s="6">
        <v>669.4</v>
      </c>
      <c r="V761" s="6">
        <v>727.5</v>
      </c>
      <c r="W761" s="6">
        <v>777.7</v>
      </c>
      <c r="X761" s="6">
        <v>792.9</v>
      </c>
      <c r="Y761" s="6">
        <v>824.4</v>
      </c>
      <c r="Z761" s="6">
        <v>859.2</v>
      </c>
      <c r="AA761" s="6">
        <v>865.2</v>
      </c>
      <c r="AB761" s="6">
        <v>872.1</v>
      </c>
      <c r="AC761" s="6">
        <v>902.1</v>
      </c>
      <c r="AD761" s="6">
        <v>925.7</v>
      </c>
      <c r="AE761" s="6">
        <v>912.5</v>
      </c>
      <c r="AF761" s="6">
        <v>939.7</v>
      </c>
      <c r="AG761" s="6">
        <v>983.8</v>
      </c>
      <c r="AH761" s="6">
        <v>1003.2</v>
      </c>
      <c r="AI761" s="6">
        <v>1031.2</v>
      </c>
      <c r="AJ761" s="6">
        <v>1058.3</v>
      </c>
      <c r="AK761" s="6">
        <v>1078.9000000000001</v>
      </c>
      <c r="AL761" s="6">
        <v>1087.2</v>
      </c>
      <c r="AM761" s="6">
        <v>1000</v>
      </c>
      <c r="AN761" s="6">
        <v>1037.5999999999999</v>
      </c>
      <c r="AO761" s="6">
        <v>1047</v>
      </c>
      <c r="AP761" s="6">
        <v>1126.8</v>
      </c>
      <c r="AQ761" s="6">
        <v>1147.3</v>
      </c>
      <c r="AR761" s="6">
        <v>1181.7</v>
      </c>
    </row>
    <row r="762" spans="1:44" x14ac:dyDescent="0.2">
      <c r="A762" s="9">
        <v>136</v>
      </c>
      <c r="B762" s="6">
        <v>162.5</v>
      </c>
      <c r="C762" s="6">
        <v>176.2</v>
      </c>
      <c r="D762" s="6">
        <v>183.6</v>
      </c>
      <c r="E762" s="6">
        <v>208.9</v>
      </c>
      <c r="F762" s="6">
        <v>230.7</v>
      </c>
      <c r="G762" s="6">
        <v>252.2</v>
      </c>
      <c r="H762" s="6">
        <v>266.5</v>
      </c>
      <c r="I762" s="6">
        <v>287.89999999999998</v>
      </c>
      <c r="J762" s="6">
        <v>311.10000000000002</v>
      </c>
      <c r="K762" s="6">
        <v>341.7</v>
      </c>
      <c r="L762" s="6">
        <v>376.8</v>
      </c>
      <c r="M762" s="6">
        <v>403.9</v>
      </c>
      <c r="N762" s="6">
        <v>423.1</v>
      </c>
      <c r="O762" s="6">
        <v>439.2</v>
      </c>
      <c r="P762" s="6">
        <v>452.3</v>
      </c>
      <c r="Q762" s="6">
        <v>464.1</v>
      </c>
      <c r="R762" s="6">
        <v>504.5</v>
      </c>
      <c r="S762" s="6">
        <v>512.79999999999995</v>
      </c>
      <c r="T762" s="6">
        <v>533.1</v>
      </c>
      <c r="U762" s="6">
        <v>549.5</v>
      </c>
      <c r="V762" s="6">
        <v>568.20000000000005</v>
      </c>
      <c r="W762" s="6">
        <v>578.9</v>
      </c>
      <c r="X762" s="6">
        <v>584.20000000000005</v>
      </c>
      <c r="Y762" s="6">
        <v>606.79999999999995</v>
      </c>
      <c r="Z762" s="6">
        <v>630.79999999999995</v>
      </c>
      <c r="AA762" s="6">
        <v>649.6</v>
      </c>
      <c r="AB762" s="6">
        <v>675.5</v>
      </c>
      <c r="AC762" s="6">
        <v>707.8</v>
      </c>
      <c r="AD762" s="6">
        <v>756.4</v>
      </c>
      <c r="AE762" s="6">
        <v>747.1</v>
      </c>
      <c r="AF762" s="6">
        <v>757.6</v>
      </c>
      <c r="AG762" s="6">
        <v>763.9</v>
      </c>
      <c r="AH762" s="6">
        <v>845.2</v>
      </c>
      <c r="AI762" s="6">
        <v>880.5</v>
      </c>
      <c r="AJ762" s="6">
        <v>931.7</v>
      </c>
      <c r="AK762" s="6">
        <v>997.1</v>
      </c>
      <c r="AL762" s="6">
        <v>1024.0999999999999</v>
      </c>
      <c r="AM762" s="6">
        <v>1000</v>
      </c>
      <c r="AN762" s="6">
        <v>1002</v>
      </c>
      <c r="AO762" s="6">
        <v>1011.2</v>
      </c>
      <c r="AP762" s="6">
        <v>1019.6</v>
      </c>
      <c r="AQ762" s="6">
        <v>1029.8</v>
      </c>
      <c r="AR762" s="6">
        <v>1094.8</v>
      </c>
    </row>
    <row r="763" spans="1:44" x14ac:dyDescent="0.2">
      <c r="A763" s="9">
        <v>137</v>
      </c>
      <c r="B763" s="6">
        <v>176.3</v>
      </c>
      <c r="C763" s="6">
        <v>191.1</v>
      </c>
      <c r="D763" s="6">
        <v>199.1</v>
      </c>
      <c r="E763" s="6">
        <v>226.6</v>
      </c>
      <c r="F763" s="6">
        <v>250.2</v>
      </c>
      <c r="G763" s="6">
        <v>273.5</v>
      </c>
      <c r="H763" s="6">
        <v>289</v>
      </c>
      <c r="I763" s="6">
        <v>312.3</v>
      </c>
      <c r="J763" s="6">
        <v>337.4</v>
      </c>
      <c r="K763" s="6">
        <v>370.6</v>
      </c>
      <c r="L763" s="6">
        <v>408.7</v>
      </c>
      <c r="M763" s="6">
        <v>438</v>
      </c>
      <c r="N763" s="6">
        <v>458.9</v>
      </c>
      <c r="O763" s="6">
        <v>476.4</v>
      </c>
      <c r="P763" s="6">
        <v>490.5</v>
      </c>
      <c r="Q763" s="6">
        <v>503.4</v>
      </c>
      <c r="R763" s="6">
        <v>547.1</v>
      </c>
      <c r="S763" s="6">
        <v>556.1</v>
      </c>
      <c r="T763" s="6">
        <v>578.1</v>
      </c>
      <c r="U763" s="6">
        <v>595.9</v>
      </c>
      <c r="V763" s="6">
        <v>616.20000000000005</v>
      </c>
      <c r="W763" s="6">
        <v>627.9</v>
      </c>
      <c r="X763" s="6">
        <v>633.6</v>
      </c>
      <c r="Y763" s="6">
        <v>658.1</v>
      </c>
      <c r="Z763" s="6">
        <v>684.2</v>
      </c>
      <c r="AA763" s="6">
        <v>704.5</v>
      </c>
      <c r="AB763" s="6">
        <v>751</v>
      </c>
      <c r="AC763" s="6">
        <v>792</v>
      </c>
      <c r="AD763" s="6">
        <v>851.8</v>
      </c>
      <c r="AE763" s="6">
        <v>885.9</v>
      </c>
      <c r="AF763" s="6">
        <v>951.7</v>
      </c>
      <c r="AG763" s="6">
        <v>949.6</v>
      </c>
      <c r="AH763" s="6">
        <v>987.8</v>
      </c>
      <c r="AI763" s="6">
        <v>918.1</v>
      </c>
      <c r="AJ763" s="6">
        <v>934.5</v>
      </c>
      <c r="AK763" s="6">
        <v>949.8</v>
      </c>
      <c r="AL763" s="6">
        <v>972.4</v>
      </c>
      <c r="AM763" s="6">
        <v>1000</v>
      </c>
      <c r="AN763" s="6">
        <v>994.9</v>
      </c>
      <c r="AO763" s="6">
        <v>1005.4</v>
      </c>
      <c r="AP763" s="6">
        <v>1014.3</v>
      </c>
      <c r="AQ763" s="6">
        <v>1022</v>
      </c>
      <c r="AR763" s="6">
        <v>1026.3</v>
      </c>
    </row>
    <row r="764" spans="1:44" x14ac:dyDescent="0.2">
      <c r="A764" s="9">
        <v>138</v>
      </c>
      <c r="B764" s="6">
        <v>208.6</v>
      </c>
      <c r="C764" s="6">
        <v>226.1</v>
      </c>
      <c r="D764" s="6">
        <v>235.6</v>
      </c>
      <c r="E764" s="6">
        <v>268.10000000000002</v>
      </c>
      <c r="F764" s="6">
        <v>296.2</v>
      </c>
      <c r="G764" s="6">
        <v>323.7</v>
      </c>
      <c r="H764" s="6">
        <v>342.1</v>
      </c>
      <c r="I764" s="6">
        <v>369.6</v>
      </c>
      <c r="J764" s="6">
        <v>399.3</v>
      </c>
      <c r="K764" s="6">
        <v>438.6</v>
      </c>
      <c r="L764" s="6">
        <v>483.7</v>
      </c>
      <c r="M764" s="6">
        <v>518.4</v>
      </c>
      <c r="N764" s="6">
        <v>543.1</v>
      </c>
      <c r="O764" s="6">
        <v>563.79999999999995</v>
      </c>
      <c r="P764" s="6">
        <v>580.6</v>
      </c>
      <c r="Q764" s="6">
        <v>595.79999999999995</v>
      </c>
      <c r="R764" s="6">
        <v>641.9</v>
      </c>
      <c r="S764" s="6">
        <v>655.4</v>
      </c>
      <c r="T764" s="6">
        <v>690.9</v>
      </c>
      <c r="U764" s="6">
        <v>706.4</v>
      </c>
      <c r="V764" s="6">
        <v>751.7</v>
      </c>
      <c r="W764" s="6">
        <v>749.3</v>
      </c>
      <c r="X764" s="6">
        <v>778.8</v>
      </c>
      <c r="Y764" s="6">
        <v>784.8</v>
      </c>
      <c r="Z764" s="6">
        <v>809.7</v>
      </c>
      <c r="AA764" s="6">
        <v>817.8</v>
      </c>
      <c r="AB764" s="6">
        <v>835.6</v>
      </c>
      <c r="AC764" s="6">
        <v>851.8</v>
      </c>
      <c r="AD764" s="6">
        <v>868.8</v>
      </c>
      <c r="AE764" s="6">
        <v>876.1</v>
      </c>
      <c r="AF764" s="6">
        <v>881.8</v>
      </c>
      <c r="AG764" s="6">
        <v>902</v>
      </c>
      <c r="AH764" s="6">
        <v>922.3</v>
      </c>
      <c r="AI764" s="6">
        <v>941.7</v>
      </c>
      <c r="AJ764" s="6">
        <v>965.2</v>
      </c>
      <c r="AK764" s="6">
        <v>985.4</v>
      </c>
      <c r="AL764" s="6">
        <v>997.6</v>
      </c>
      <c r="AM764" s="6">
        <v>1000</v>
      </c>
      <c r="AN764" s="6">
        <v>1011.3</v>
      </c>
      <c r="AO764" s="6">
        <v>1016.2</v>
      </c>
      <c r="AP764" s="6">
        <v>1022.7</v>
      </c>
      <c r="AQ764" s="6">
        <v>1041.3</v>
      </c>
      <c r="AR764" s="6">
        <v>1062.3</v>
      </c>
    </row>
    <row r="765" spans="1:44" x14ac:dyDescent="0.2">
      <c r="A765" s="9">
        <v>139</v>
      </c>
      <c r="B765" s="6">
        <v>191.4</v>
      </c>
      <c r="C765" s="6">
        <v>207.5</v>
      </c>
      <c r="D765" s="6">
        <v>216.2</v>
      </c>
      <c r="E765" s="6">
        <v>246.1</v>
      </c>
      <c r="F765" s="6">
        <v>271.8</v>
      </c>
      <c r="G765" s="6">
        <v>297</v>
      </c>
      <c r="H765" s="6">
        <v>313.89999999999998</v>
      </c>
      <c r="I765" s="6">
        <v>339.1</v>
      </c>
      <c r="J765" s="6">
        <v>366.4</v>
      </c>
      <c r="K765" s="6">
        <v>402.5</v>
      </c>
      <c r="L765" s="6">
        <v>443.9</v>
      </c>
      <c r="M765" s="6">
        <v>475.7</v>
      </c>
      <c r="N765" s="6">
        <v>498.4</v>
      </c>
      <c r="O765" s="6">
        <v>517.4</v>
      </c>
      <c r="P765" s="6">
        <v>532.79999999999995</v>
      </c>
      <c r="Q765" s="6">
        <v>546.70000000000005</v>
      </c>
      <c r="R765" s="6">
        <v>594.20000000000005</v>
      </c>
      <c r="S765" s="6">
        <v>604</v>
      </c>
      <c r="T765" s="6">
        <v>627.9</v>
      </c>
      <c r="U765" s="6">
        <v>647.20000000000005</v>
      </c>
      <c r="V765" s="6">
        <v>669.2</v>
      </c>
      <c r="W765" s="6">
        <v>681.9</v>
      </c>
      <c r="X765" s="6">
        <v>688.1</v>
      </c>
      <c r="Y765" s="6">
        <v>714.8</v>
      </c>
      <c r="Z765" s="6">
        <v>743.1</v>
      </c>
      <c r="AA765" s="6">
        <v>765.1</v>
      </c>
      <c r="AB765" s="6">
        <v>787</v>
      </c>
      <c r="AC765" s="6">
        <v>802.6</v>
      </c>
      <c r="AD765" s="6">
        <v>825.3</v>
      </c>
      <c r="AE765" s="6">
        <v>823.2</v>
      </c>
      <c r="AF765" s="6">
        <v>826.2</v>
      </c>
      <c r="AG765" s="6">
        <v>825</v>
      </c>
      <c r="AH765" s="6">
        <v>868.8</v>
      </c>
      <c r="AI765" s="6">
        <v>892.4</v>
      </c>
      <c r="AJ765" s="6">
        <v>929.2</v>
      </c>
      <c r="AK765" s="6">
        <v>975.8</v>
      </c>
      <c r="AL765" s="6">
        <v>1003.6</v>
      </c>
      <c r="AM765" s="6">
        <v>1000</v>
      </c>
      <c r="AN765" s="6">
        <v>1005.1</v>
      </c>
      <c r="AO765" s="6">
        <v>1018.8</v>
      </c>
      <c r="AP765" s="6">
        <v>1033</v>
      </c>
      <c r="AQ765" s="6">
        <v>1046.5999999999999</v>
      </c>
      <c r="AR765" s="6">
        <v>1090</v>
      </c>
    </row>
    <row r="766" spans="1:44" x14ac:dyDescent="0.2">
      <c r="A766" s="9">
        <v>140</v>
      </c>
      <c r="B766" s="6">
        <v>195.8</v>
      </c>
      <c r="C766" s="6">
        <v>197.1</v>
      </c>
      <c r="D766" s="6">
        <v>204.2</v>
      </c>
      <c r="E766" s="6">
        <v>219.6</v>
      </c>
      <c r="F766" s="6">
        <v>250.9</v>
      </c>
      <c r="G766" s="6">
        <v>271.2</v>
      </c>
      <c r="H766" s="6">
        <v>284</v>
      </c>
      <c r="I766" s="6">
        <v>306.5</v>
      </c>
      <c r="J766" s="6">
        <v>349.3</v>
      </c>
      <c r="K766" s="6">
        <v>390.7</v>
      </c>
      <c r="L766" s="6">
        <v>423.8</v>
      </c>
      <c r="M766" s="6">
        <v>437.1</v>
      </c>
      <c r="N766" s="6">
        <v>462.2</v>
      </c>
      <c r="O766" s="6">
        <v>485.1</v>
      </c>
      <c r="P766" s="6">
        <v>512.9</v>
      </c>
      <c r="Q766" s="6">
        <v>537.6</v>
      </c>
      <c r="R766" s="6">
        <v>564.5</v>
      </c>
      <c r="S766" s="6">
        <v>598</v>
      </c>
      <c r="T766" s="6">
        <v>636</v>
      </c>
      <c r="U766" s="6">
        <v>666.8</v>
      </c>
      <c r="V766" s="6">
        <v>686.7</v>
      </c>
      <c r="W766" s="6">
        <v>718.4</v>
      </c>
      <c r="X766" s="6">
        <v>743.6</v>
      </c>
      <c r="Y766" s="6">
        <v>775.8</v>
      </c>
      <c r="Z766" s="6">
        <v>796</v>
      </c>
      <c r="AA766" s="6">
        <v>815.9</v>
      </c>
      <c r="AB766" s="6">
        <v>828.7</v>
      </c>
      <c r="AC766" s="6">
        <v>841</v>
      </c>
      <c r="AD766" s="6">
        <v>864.8</v>
      </c>
      <c r="AE766" s="6">
        <v>890.4</v>
      </c>
      <c r="AF766" s="6">
        <v>922.2</v>
      </c>
      <c r="AG766" s="6">
        <v>953.9</v>
      </c>
      <c r="AH766" s="6">
        <v>972.9</v>
      </c>
      <c r="AI766" s="6">
        <v>962.9</v>
      </c>
      <c r="AJ766" s="6">
        <v>999</v>
      </c>
      <c r="AK766" s="6">
        <v>1014.1</v>
      </c>
      <c r="AL766" s="6">
        <v>1001</v>
      </c>
      <c r="AM766" s="6">
        <v>1000</v>
      </c>
      <c r="AN766" s="6">
        <v>1006</v>
      </c>
      <c r="AO766" s="6">
        <v>1013.1</v>
      </c>
      <c r="AP766" s="6">
        <v>1017.1</v>
      </c>
      <c r="AQ766" s="6">
        <v>1025.0999999999999</v>
      </c>
      <c r="AR766" s="6">
        <v>1025.0999999999999</v>
      </c>
    </row>
    <row r="767" spans="1:44" x14ac:dyDescent="0.2">
      <c r="A767" s="9">
        <v>141</v>
      </c>
      <c r="B767" s="6">
        <v>167.5</v>
      </c>
      <c r="C767" s="6">
        <v>181.5</v>
      </c>
      <c r="D767" s="6">
        <v>189.2</v>
      </c>
      <c r="E767" s="6">
        <v>215.3</v>
      </c>
      <c r="F767" s="6">
        <v>237.8</v>
      </c>
      <c r="G767" s="6">
        <v>259.89999999999998</v>
      </c>
      <c r="H767" s="6">
        <v>274.60000000000002</v>
      </c>
      <c r="I767" s="6">
        <v>296.7</v>
      </c>
      <c r="J767" s="6">
        <v>320.60000000000002</v>
      </c>
      <c r="K767" s="6">
        <v>352.1</v>
      </c>
      <c r="L767" s="6">
        <v>388.3</v>
      </c>
      <c r="M767" s="6">
        <v>416.2</v>
      </c>
      <c r="N767" s="6">
        <v>436</v>
      </c>
      <c r="O767" s="6">
        <v>452.6</v>
      </c>
      <c r="P767" s="6">
        <v>466.1</v>
      </c>
      <c r="Q767" s="6">
        <v>478.3</v>
      </c>
      <c r="R767" s="6">
        <v>519.9</v>
      </c>
      <c r="S767" s="6">
        <v>528.4</v>
      </c>
      <c r="T767" s="6">
        <v>549.29999999999995</v>
      </c>
      <c r="U767" s="6">
        <v>566.20000000000005</v>
      </c>
      <c r="V767" s="6">
        <v>585.5</v>
      </c>
      <c r="W767" s="6">
        <v>596.6</v>
      </c>
      <c r="X767" s="6">
        <v>602</v>
      </c>
      <c r="Y767" s="6">
        <v>625.4</v>
      </c>
      <c r="Z767" s="6">
        <v>650.1</v>
      </c>
      <c r="AA767" s="6">
        <v>669.4</v>
      </c>
      <c r="AB767" s="6">
        <v>696.1</v>
      </c>
      <c r="AC767" s="6">
        <v>735.9</v>
      </c>
      <c r="AD767" s="6">
        <v>790.4</v>
      </c>
      <c r="AE767" s="6">
        <v>825</v>
      </c>
      <c r="AF767" s="6">
        <v>887.1</v>
      </c>
      <c r="AG767" s="6">
        <v>887.4</v>
      </c>
      <c r="AH767" s="6">
        <v>924.5</v>
      </c>
      <c r="AI767" s="6">
        <v>928.3</v>
      </c>
      <c r="AJ767" s="6">
        <v>948.3</v>
      </c>
      <c r="AK767" s="6">
        <v>962.9</v>
      </c>
      <c r="AL767" s="6">
        <v>984</v>
      </c>
      <c r="AM767" s="6">
        <v>1000</v>
      </c>
      <c r="AN767" s="6">
        <v>994.3</v>
      </c>
      <c r="AO767" s="6">
        <v>1002.2</v>
      </c>
      <c r="AP767" s="6">
        <v>1012.8</v>
      </c>
      <c r="AQ767" s="6">
        <v>1019.5</v>
      </c>
      <c r="AR767" s="6">
        <v>1043.9000000000001</v>
      </c>
    </row>
    <row r="768" spans="1:44" x14ac:dyDescent="0.2">
      <c r="A768" s="9">
        <v>142</v>
      </c>
      <c r="B768" s="6">
        <v>219.8</v>
      </c>
      <c r="C768" s="6">
        <v>238.3</v>
      </c>
      <c r="D768" s="6">
        <v>248.3</v>
      </c>
      <c r="E768" s="6">
        <v>282.60000000000002</v>
      </c>
      <c r="F768" s="6">
        <v>312.10000000000002</v>
      </c>
      <c r="G768" s="6">
        <v>341.1</v>
      </c>
      <c r="H768" s="6">
        <v>360.5</v>
      </c>
      <c r="I768" s="6">
        <v>389.4</v>
      </c>
      <c r="J768" s="6">
        <v>420.8</v>
      </c>
      <c r="K768" s="6">
        <v>462.2</v>
      </c>
      <c r="L768" s="6">
        <v>509.7</v>
      </c>
      <c r="M768" s="6">
        <v>546.29999999999995</v>
      </c>
      <c r="N768" s="6">
        <v>572.29999999999995</v>
      </c>
      <c r="O768" s="6">
        <v>594.1</v>
      </c>
      <c r="P768" s="6">
        <v>611.79999999999995</v>
      </c>
      <c r="Q768" s="6">
        <v>613.9</v>
      </c>
      <c r="R768" s="6">
        <v>633.5</v>
      </c>
      <c r="S768" s="6">
        <v>643.9</v>
      </c>
      <c r="T768" s="6">
        <v>669.3</v>
      </c>
      <c r="U768" s="6">
        <v>690</v>
      </c>
      <c r="V768" s="6">
        <v>713.4</v>
      </c>
      <c r="W768" s="6">
        <v>726.9</v>
      </c>
      <c r="X768" s="6">
        <v>733.5</v>
      </c>
      <c r="Y768" s="6">
        <v>762</v>
      </c>
      <c r="Z768" s="6">
        <v>792.1</v>
      </c>
      <c r="AA768" s="6">
        <v>815.7</v>
      </c>
      <c r="AB768" s="6">
        <v>848.2</v>
      </c>
      <c r="AC768" s="6">
        <v>870.7</v>
      </c>
      <c r="AD768" s="6">
        <v>891.7</v>
      </c>
      <c r="AE768" s="6">
        <v>918.5</v>
      </c>
      <c r="AF768" s="6">
        <v>925.4</v>
      </c>
      <c r="AG768" s="6">
        <v>917.4</v>
      </c>
      <c r="AH768" s="6">
        <v>928.7</v>
      </c>
      <c r="AI768" s="6">
        <v>942.1</v>
      </c>
      <c r="AJ768" s="6">
        <v>960.3</v>
      </c>
      <c r="AK768" s="6">
        <v>978.7</v>
      </c>
      <c r="AL768" s="6">
        <v>999.3</v>
      </c>
      <c r="AM768" s="6">
        <v>1000</v>
      </c>
      <c r="AN768" s="6">
        <v>990.8</v>
      </c>
      <c r="AO768" s="6">
        <v>1003.2</v>
      </c>
      <c r="AP768" s="6">
        <v>1017.5</v>
      </c>
      <c r="AQ768" s="6">
        <v>1023.7</v>
      </c>
      <c r="AR768" s="6">
        <v>1041.2</v>
      </c>
    </row>
    <row r="769" spans="1:44" x14ac:dyDescent="0.2">
      <c r="A769" s="9">
        <v>143</v>
      </c>
      <c r="B769" s="6">
        <v>175.7</v>
      </c>
      <c r="C769" s="6">
        <v>190.5</v>
      </c>
      <c r="D769" s="6">
        <v>198.5</v>
      </c>
      <c r="E769" s="6">
        <v>225.8</v>
      </c>
      <c r="F769" s="6">
        <v>249.4</v>
      </c>
      <c r="G769" s="6">
        <v>272.60000000000002</v>
      </c>
      <c r="H769" s="6">
        <v>288.10000000000002</v>
      </c>
      <c r="I769" s="6">
        <v>311.3</v>
      </c>
      <c r="J769" s="6">
        <v>336.3</v>
      </c>
      <c r="K769" s="6">
        <v>369.4</v>
      </c>
      <c r="L769" s="6">
        <v>407.4</v>
      </c>
      <c r="M769" s="6">
        <v>436.6</v>
      </c>
      <c r="N769" s="6">
        <v>457.4</v>
      </c>
      <c r="O769" s="6">
        <v>474.9</v>
      </c>
      <c r="P769" s="6">
        <v>489</v>
      </c>
      <c r="Q769" s="6">
        <v>501.8</v>
      </c>
      <c r="R769" s="6">
        <v>545.4</v>
      </c>
      <c r="S769" s="6">
        <v>554.29999999999995</v>
      </c>
      <c r="T769" s="6">
        <v>576.29999999999995</v>
      </c>
      <c r="U769" s="6">
        <v>594</v>
      </c>
      <c r="V769" s="6">
        <v>614.29999999999995</v>
      </c>
      <c r="W769" s="6">
        <v>625.9</v>
      </c>
      <c r="X769" s="6">
        <v>631.6</v>
      </c>
      <c r="Y769" s="6">
        <v>656.1</v>
      </c>
      <c r="Z769" s="6">
        <v>682</v>
      </c>
      <c r="AA769" s="6">
        <v>702.3</v>
      </c>
      <c r="AB769" s="6">
        <v>727.4</v>
      </c>
      <c r="AC769" s="6">
        <v>747.2</v>
      </c>
      <c r="AD769" s="6">
        <v>782.1</v>
      </c>
      <c r="AE769" s="6">
        <v>802.1</v>
      </c>
      <c r="AF769" s="6">
        <v>812.1</v>
      </c>
      <c r="AG769" s="6">
        <v>814.8</v>
      </c>
      <c r="AH769" s="6">
        <v>851.9</v>
      </c>
      <c r="AI769" s="6">
        <v>885.1</v>
      </c>
      <c r="AJ769" s="6">
        <v>932.8</v>
      </c>
      <c r="AK769" s="6">
        <v>964.8</v>
      </c>
      <c r="AL769" s="6">
        <v>994</v>
      </c>
      <c r="AM769" s="6">
        <v>1000</v>
      </c>
      <c r="AN769" s="6">
        <v>1006.2</v>
      </c>
      <c r="AO769" s="6">
        <v>1017</v>
      </c>
      <c r="AP769" s="6">
        <v>1037.4000000000001</v>
      </c>
      <c r="AQ769" s="6">
        <v>1052.4000000000001</v>
      </c>
      <c r="AR769" s="6">
        <v>1096.5</v>
      </c>
    </row>
    <row r="770" spans="1:44" x14ac:dyDescent="0.2">
      <c r="A770" s="9">
        <v>144</v>
      </c>
      <c r="B770" s="6">
        <v>329.3</v>
      </c>
      <c r="C770" s="6">
        <v>339.3</v>
      </c>
      <c r="D770" s="6">
        <v>348.3</v>
      </c>
      <c r="E770" s="6">
        <v>367.5</v>
      </c>
      <c r="F770" s="6">
        <v>371.6</v>
      </c>
      <c r="G770" s="6">
        <v>418.9</v>
      </c>
      <c r="H770" s="6">
        <v>462.8</v>
      </c>
      <c r="I770" s="6">
        <v>506.9</v>
      </c>
      <c r="J770" s="6">
        <v>564.29999999999995</v>
      </c>
      <c r="K770" s="6">
        <v>637.20000000000005</v>
      </c>
      <c r="L770" s="6">
        <v>640.1</v>
      </c>
      <c r="M770" s="6">
        <v>608.6</v>
      </c>
      <c r="N770" s="6">
        <v>610.1</v>
      </c>
      <c r="O770" s="6">
        <v>626.79999999999995</v>
      </c>
      <c r="P770" s="6">
        <v>635.29999999999995</v>
      </c>
      <c r="Q770" s="6">
        <v>646</v>
      </c>
      <c r="R770" s="6">
        <v>683.3</v>
      </c>
      <c r="S770" s="6">
        <v>717.5</v>
      </c>
      <c r="T770" s="6">
        <v>756.7</v>
      </c>
      <c r="U770" s="6">
        <v>730.3</v>
      </c>
      <c r="V770" s="6">
        <v>725.9</v>
      </c>
      <c r="W770" s="6">
        <v>723.2</v>
      </c>
      <c r="X770" s="6">
        <v>749.1</v>
      </c>
      <c r="Y770" s="6">
        <v>679</v>
      </c>
      <c r="Z770" s="6">
        <v>704.6</v>
      </c>
      <c r="AA770" s="6">
        <v>714.9</v>
      </c>
      <c r="AB770" s="6">
        <v>751</v>
      </c>
      <c r="AC770" s="6">
        <v>807.8</v>
      </c>
      <c r="AD770" s="6">
        <v>814.9</v>
      </c>
      <c r="AE770" s="6">
        <v>788.5</v>
      </c>
      <c r="AF770" s="6">
        <v>764.3</v>
      </c>
      <c r="AG770" s="6">
        <v>865.8</v>
      </c>
      <c r="AH770" s="6">
        <v>877.1</v>
      </c>
      <c r="AI770" s="6">
        <v>887.4</v>
      </c>
      <c r="AJ770" s="6">
        <v>904.8</v>
      </c>
      <c r="AK770" s="6">
        <v>931.6</v>
      </c>
      <c r="AL770" s="6">
        <v>973.2</v>
      </c>
      <c r="AM770" s="6">
        <v>1000</v>
      </c>
      <c r="AN770" s="6">
        <v>1021.6</v>
      </c>
      <c r="AO770" s="6">
        <v>1044.2</v>
      </c>
      <c r="AP770" s="6">
        <v>1057.0999999999999</v>
      </c>
      <c r="AQ770" s="6">
        <v>1074.5</v>
      </c>
      <c r="AR770" s="6">
        <v>1100.4000000000001</v>
      </c>
    </row>
    <row r="771" spans="1:44" x14ac:dyDescent="0.2">
      <c r="A771" s="9">
        <v>145</v>
      </c>
      <c r="B771" s="6">
        <v>124.1</v>
      </c>
      <c r="C771" s="6">
        <v>142.4</v>
      </c>
      <c r="D771" s="6">
        <v>173.7</v>
      </c>
      <c r="E771" s="6">
        <v>194.1</v>
      </c>
      <c r="F771" s="6">
        <v>210.5</v>
      </c>
      <c r="G771" s="6">
        <v>223.3</v>
      </c>
      <c r="H771" s="6">
        <v>224.4</v>
      </c>
      <c r="I771" s="6">
        <v>241.6</v>
      </c>
      <c r="J771" s="6">
        <v>259.10000000000002</v>
      </c>
      <c r="K771" s="6">
        <v>274.39999999999998</v>
      </c>
      <c r="L771" s="6">
        <v>281.10000000000002</v>
      </c>
      <c r="M771" s="6">
        <v>294.39999999999998</v>
      </c>
      <c r="N771" s="6">
        <v>309.8</v>
      </c>
      <c r="O771" s="6">
        <v>319.2</v>
      </c>
      <c r="P771" s="6">
        <v>327.3</v>
      </c>
      <c r="Q771" s="6">
        <v>344</v>
      </c>
      <c r="R771" s="6">
        <v>367.3</v>
      </c>
      <c r="S771" s="6">
        <v>391.1</v>
      </c>
      <c r="T771" s="6">
        <v>411.2</v>
      </c>
      <c r="U771" s="6">
        <v>427.5</v>
      </c>
      <c r="V771" s="6">
        <v>443.3</v>
      </c>
      <c r="W771" s="6">
        <v>452.4</v>
      </c>
      <c r="X771" s="6">
        <v>465.4</v>
      </c>
      <c r="Y771" s="6">
        <v>478.6</v>
      </c>
      <c r="Z771" s="6">
        <v>496</v>
      </c>
      <c r="AA771" s="6">
        <v>511.4</v>
      </c>
      <c r="AB771" s="6">
        <v>522.29999999999995</v>
      </c>
      <c r="AC771" s="6">
        <v>649.1</v>
      </c>
      <c r="AD771" s="6">
        <v>692.6</v>
      </c>
      <c r="AE771" s="6">
        <v>733.3</v>
      </c>
      <c r="AF771" s="6">
        <v>663.6</v>
      </c>
      <c r="AG771" s="6">
        <v>707.5</v>
      </c>
      <c r="AH771" s="6">
        <v>755.2</v>
      </c>
      <c r="AI771" s="6">
        <v>804.7</v>
      </c>
      <c r="AJ771" s="6">
        <v>851.4</v>
      </c>
      <c r="AK771" s="6">
        <v>898.5</v>
      </c>
      <c r="AL771" s="6">
        <v>950.3</v>
      </c>
      <c r="AM771" s="6">
        <v>1000</v>
      </c>
      <c r="AN771" s="6">
        <v>1040.2</v>
      </c>
      <c r="AO771" s="6">
        <v>1079.5999999999999</v>
      </c>
      <c r="AP771" s="6">
        <v>1117.9000000000001</v>
      </c>
      <c r="AQ771" s="6">
        <v>1159.0999999999999</v>
      </c>
      <c r="AR771" s="6">
        <v>1204.0999999999999</v>
      </c>
    </row>
    <row r="772" spans="1:44" x14ac:dyDescent="0.2">
      <c r="A772" s="9">
        <v>146</v>
      </c>
      <c r="B772" s="6">
        <v>85.7</v>
      </c>
      <c r="C772" s="6">
        <v>92.8</v>
      </c>
      <c r="D772" s="6">
        <v>101.5</v>
      </c>
      <c r="E772" s="6">
        <v>109.3</v>
      </c>
      <c r="F772" s="6">
        <v>118.4</v>
      </c>
      <c r="G772" s="6">
        <v>128.30000000000001</v>
      </c>
      <c r="H772" s="6">
        <v>142.30000000000001</v>
      </c>
      <c r="I772" s="6">
        <v>154.4</v>
      </c>
      <c r="J772" s="6">
        <v>171.9</v>
      </c>
      <c r="K772" s="6">
        <v>190.2</v>
      </c>
      <c r="L772" s="6">
        <v>202.5</v>
      </c>
      <c r="M772" s="6">
        <v>217.5</v>
      </c>
      <c r="N772" s="6">
        <v>229.1</v>
      </c>
      <c r="O772" s="6">
        <v>241</v>
      </c>
      <c r="P772" s="6">
        <v>252</v>
      </c>
      <c r="Q772" s="6">
        <v>262.7</v>
      </c>
      <c r="R772" s="6">
        <v>283.2</v>
      </c>
      <c r="S772" s="6">
        <v>302.89999999999998</v>
      </c>
      <c r="T772" s="6">
        <v>325.2</v>
      </c>
      <c r="U772" s="6">
        <v>351.2</v>
      </c>
      <c r="V772" s="6">
        <v>377.3</v>
      </c>
      <c r="W772" s="6">
        <v>392.1</v>
      </c>
      <c r="X772" s="6">
        <v>410</v>
      </c>
      <c r="Y772" s="6">
        <v>423.3</v>
      </c>
      <c r="Z772" s="6">
        <v>445.7</v>
      </c>
      <c r="AA772" s="6">
        <v>488.3</v>
      </c>
      <c r="AB772" s="6">
        <v>506.9</v>
      </c>
      <c r="AC772" s="6">
        <v>525.20000000000005</v>
      </c>
      <c r="AD772" s="6">
        <v>547</v>
      </c>
      <c r="AE772" s="6">
        <v>574.79999999999995</v>
      </c>
      <c r="AF772" s="6">
        <v>614</v>
      </c>
      <c r="AG772" s="6">
        <v>665.5</v>
      </c>
      <c r="AH772" s="6">
        <v>728.5</v>
      </c>
      <c r="AI772" s="6">
        <v>783.1</v>
      </c>
      <c r="AJ772" s="6">
        <v>835.5</v>
      </c>
      <c r="AK772" s="6">
        <v>887.8</v>
      </c>
      <c r="AL772" s="6">
        <v>943.2</v>
      </c>
      <c r="AM772" s="6">
        <v>1000</v>
      </c>
      <c r="AN772" s="6">
        <v>1051.9000000000001</v>
      </c>
      <c r="AO772" s="6">
        <v>1103.9000000000001</v>
      </c>
      <c r="AP772" s="6">
        <v>1157.5999999999999</v>
      </c>
      <c r="AQ772" s="6">
        <v>1206.5</v>
      </c>
      <c r="AR772" s="6">
        <v>1251</v>
      </c>
    </row>
    <row r="773" spans="1:44" x14ac:dyDescent="0.2">
      <c r="A773" s="9">
        <v>147</v>
      </c>
      <c r="B773" s="6">
        <v>141.6</v>
      </c>
      <c r="C773" s="6">
        <v>148.9</v>
      </c>
      <c r="D773" s="6">
        <v>175.3</v>
      </c>
      <c r="E773" s="6">
        <v>190.8</v>
      </c>
      <c r="F773" s="6">
        <v>202.6</v>
      </c>
      <c r="G773" s="6">
        <v>216.9</v>
      </c>
      <c r="H773" s="6">
        <v>233.4</v>
      </c>
      <c r="I773" s="6">
        <v>258.39999999999998</v>
      </c>
      <c r="J773" s="6">
        <v>296</v>
      </c>
      <c r="K773" s="6">
        <v>326</v>
      </c>
      <c r="L773" s="6">
        <v>339.9</v>
      </c>
      <c r="M773" s="6">
        <v>347.8</v>
      </c>
      <c r="N773" s="6">
        <v>358.4</v>
      </c>
      <c r="O773" s="6">
        <v>365.3</v>
      </c>
      <c r="P773" s="6">
        <v>372.7</v>
      </c>
      <c r="Q773" s="6">
        <v>387.1</v>
      </c>
      <c r="R773" s="6">
        <v>408.9</v>
      </c>
      <c r="S773" s="6">
        <v>425.3</v>
      </c>
      <c r="T773" s="6">
        <v>435.8</v>
      </c>
      <c r="U773" s="6">
        <v>450.1</v>
      </c>
      <c r="V773" s="6">
        <v>461.2</v>
      </c>
      <c r="W773" s="6">
        <v>471.7</v>
      </c>
      <c r="X773" s="6">
        <v>486.3</v>
      </c>
      <c r="Y773" s="6">
        <v>500.2</v>
      </c>
      <c r="Z773" s="6">
        <v>517.5</v>
      </c>
      <c r="AA773" s="6">
        <v>531.1</v>
      </c>
      <c r="AB773" s="6">
        <v>544.1</v>
      </c>
      <c r="AC773" s="6">
        <v>567</v>
      </c>
      <c r="AD773" s="6">
        <v>599</v>
      </c>
      <c r="AE773" s="6">
        <v>631.5</v>
      </c>
      <c r="AF773" s="6">
        <v>664.2</v>
      </c>
      <c r="AG773" s="6">
        <v>713.1</v>
      </c>
      <c r="AH773" s="6">
        <v>769.9</v>
      </c>
      <c r="AI773" s="6">
        <v>833.7</v>
      </c>
      <c r="AJ773" s="6">
        <v>881</v>
      </c>
      <c r="AK773" s="6">
        <v>916.2</v>
      </c>
      <c r="AL773" s="6">
        <v>958.2</v>
      </c>
      <c r="AM773" s="6">
        <v>1000</v>
      </c>
      <c r="AN773" s="6">
        <v>1035.7</v>
      </c>
      <c r="AO773" s="6">
        <v>1087.2</v>
      </c>
      <c r="AP773" s="6">
        <v>1133.5</v>
      </c>
      <c r="AQ773" s="6">
        <v>1166.8</v>
      </c>
      <c r="AR773" s="6">
        <v>1188.2</v>
      </c>
    </row>
    <row r="774" spans="1:44" x14ac:dyDescent="0.2">
      <c r="A774" s="9">
        <v>148</v>
      </c>
      <c r="B774" s="6">
        <v>150.5</v>
      </c>
      <c r="C774" s="6">
        <v>155.19999999999999</v>
      </c>
      <c r="D774" s="6">
        <v>168.8</v>
      </c>
      <c r="E774" s="6">
        <v>188.8</v>
      </c>
      <c r="F774" s="6">
        <v>207.4</v>
      </c>
      <c r="G774" s="6">
        <v>225.8</v>
      </c>
      <c r="H774" s="6">
        <v>243.2</v>
      </c>
      <c r="I774" s="6">
        <v>265.3</v>
      </c>
      <c r="J774" s="6">
        <v>294.60000000000002</v>
      </c>
      <c r="K774" s="6">
        <v>325.3</v>
      </c>
      <c r="L774" s="6">
        <v>353.8</v>
      </c>
      <c r="M774" s="6">
        <v>380.7</v>
      </c>
      <c r="N774" s="6">
        <v>407.6</v>
      </c>
      <c r="O774" s="6">
        <v>431.3</v>
      </c>
      <c r="P774" s="6">
        <v>460</v>
      </c>
      <c r="Q774" s="6">
        <v>492.7</v>
      </c>
      <c r="R774" s="6">
        <v>529.4</v>
      </c>
      <c r="S774" s="6">
        <v>565.9</v>
      </c>
      <c r="T774" s="6">
        <v>606</v>
      </c>
      <c r="U774" s="6">
        <v>643.1</v>
      </c>
      <c r="V774" s="6">
        <v>681.4</v>
      </c>
      <c r="W774" s="6">
        <v>713.6</v>
      </c>
      <c r="X774" s="6">
        <v>744.3</v>
      </c>
      <c r="Y774" s="6">
        <v>771.5</v>
      </c>
      <c r="Z774" s="6">
        <v>783.7</v>
      </c>
      <c r="AA774" s="6">
        <v>800.6</v>
      </c>
      <c r="AB774" s="6">
        <v>817.7</v>
      </c>
      <c r="AC774" s="6">
        <v>835.6</v>
      </c>
      <c r="AD774" s="6">
        <v>850.1</v>
      </c>
      <c r="AE774" s="6">
        <v>874.3</v>
      </c>
      <c r="AF774" s="6">
        <v>873.6</v>
      </c>
      <c r="AG774" s="6">
        <v>887.1</v>
      </c>
      <c r="AH774" s="6">
        <v>904.7</v>
      </c>
      <c r="AI774" s="6">
        <v>920.9</v>
      </c>
      <c r="AJ774" s="6">
        <v>929.1</v>
      </c>
      <c r="AK774" s="6">
        <v>966.6</v>
      </c>
      <c r="AL774" s="6">
        <v>976.8</v>
      </c>
      <c r="AM774" s="6">
        <v>1000</v>
      </c>
      <c r="AN774" s="6">
        <v>1024.2</v>
      </c>
      <c r="AO774" s="6">
        <v>1039.7</v>
      </c>
      <c r="AP774" s="6">
        <v>1051.8</v>
      </c>
      <c r="AQ774" s="6">
        <v>1053.7</v>
      </c>
      <c r="AR774" s="6">
        <v>1086.8</v>
      </c>
    </row>
    <row r="775" spans="1:44" x14ac:dyDescent="0.2">
      <c r="A775" s="9">
        <v>149</v>
      </c>
      <c r="B775" s="6">
        <v>109.9</v>
      </c>
      <c r="C775" s="6">
        <v>113.2</v>
      </c>
      <c r="D775" s="6">
        <v>123.2</v>
      </c>
      <c r="E775" s="6">
        <v>137.80000000000001</v>
      </c>
      <c r="F775" s="6">
        <v>151.4</v>
      </c>
      <c r="G775" s="6">
        <v>164.8</v>
      </c>
      <c r="H775" s="6">
        <v>177.5</v>
      </c>
      <c r="I775" s="6">
        <v>193.6</v>
      </c>
      <c r="J775" s="6">
        <v>215</v>
      </c>
      <c r="K775" s="6">
        <v>237.4</v>
      </c>
      <c r="L775" s="6">
        <v>258.2</v>
      </c>
      <c r="M775" s="6">
        <v>277.8</v>
      </c>
      <c r="N775" s="6">
        <v>297.5</v>
      </c>
      <c r="O775" s="6">
        <v>314.8</v>
      </c>
      <c r="P775" s="6">
        <v>335.7</v>
      </c>
      <c r="Q775" s="6">
        <v>359.6</v>
      </c>
      <c r="R775" s="6">
        <v>386.4</v>
      </c>
      <c r="S775" s="6">
        <v>413</v>
      </c>
      <c r="T775" s="6">
        <v>442.3</v>
      </c>
      <c r="U775" s="6">
        <v>469.4</v>
      </c>
      <c r="V775" s="6">
        <v>497.3</v>
      </c>
      <c r="W775" s="6">
        <v>520.79999999999995</v>
      </c>
      <c r="X775" s="6">
        <v>543.20000000000005</v>
      </c>
      <c r="Y775" s="6">
        <v>563</v>
      </c>
      <c r="Z775" s="6">
        <v>572</v>
      </c>
      <c r="AA775" s="6">
        <v>584.29999999999995</v>
      </c>
      <c r="AB775" s="6">
        <v>609</v>
      </c>
      <c r="AC775" s="6">
        <v>637.20000000000005</v>
      </c>
      <c r="AD775" s="6">
        <v>666.1</v>
      </c>
      <c r="AE775" s="6">
        <v>693.1</v>
      </c>
      <c r="AF775" s="6">
        <v>723.9</v>
      </c>
      <c r="AG775" s="6">
        <v>753.6</v>
      </c>
      <c r="AH775" s="6">
        <v>790.8</v>
      </c>
      <c r="AI775" s="6">
        <v>834.9</v>
      </c>
      <c r="AJ775" s="6">
        <v>878.4</v>
      </c>
      <c r="AK775" s="6">
        <v>923.9</v>
      </c>
      <c r="AL775" s="6">
        <v>971.1</v>
      </c>
      <c r="AM775" s="6">
        <v>1000</v>
      </c>
      <c r="AN775" s="6">
        <v>1027.4000000000001</v>
      </c>
      <c r="AO775" s="6">
        <v>1050.8</v>
      </c>
      <c r="AP775" s="6">
        <v>1075.0999999999999</v>
      </c>
      <c r="AQ775" s="6">
        <v>1111.7</v>
      </c>
      <c r="AR775" s="6">
        <v>1162.5</v>
      </c>
    </row>
    <row r="776" spans="1:44" x14ac:dyDescent="0.2">
      <c r="A776" s="9">
        <v>150</v>
      </c>
      <c r="B776" s="6">
        <v>140.69999999999999</v>
      </c>
      <c r="C776" s="6">
        <v>145</v>
      </c>
      <c r="D776" s="6">
        <v>157.69999999999999</v>
      </c>
      <c r="E776" s="6">
        <v>176.4</v>
      </c>
      <c r="F776" s="6">
        <v>193.8</v>
      </c>
      <c r="G776" s="6">
        <v>211</v>
      </c>
      <c r="H776" s="6">
        <v>227.2</v>
      </c>
      <c r="I776" s="6">
        <v>247.9</v>
      </c>
      <c r="J776" s="6">
        <v>275.3</v>
      </c>
      <c r="K776" s="6">
        <v>303.89999999999998</v>
      </c>
      <c r="L776" s="6">
        <v>330.6</v>
      </c>
      <c r="M776" s="6">
        <v>355.7</v>
      </c>
      <c r="N776" s="6">
        <v>380.8</v>
      </c>
      <c r="O776" s="6">
        <v>403</v>
      </c>
      <c r="P776" s="6">
        <v>429.8</v>
      </c>
      <c r="Q776" s="6">
        <v>460.4</v>
      </c>
      <c r="R776" s="6">
        <v>494.7</v>
      </c>
      <c r="S776" s="6">
        <v>528.79999999999995</v>
      </c>
      <c r="T776" s="6">
        <v>566.29999999999995</v>
      </c>
      <c r="U776" s="6">
        <v>600.9</v>
      </c>
      <c r="V776" s="6">
        <v>636.70000000000005</v>
      </c>
      <c r="W776" s="6">
        <v>666.8</v>
      </c>
      <c r="X776" s="6">
        <v>695.5</v>
      </c>
      <c r="Y776" s="6">
        <v>720.9</v>
      </c>
      <c r="Z776" s="6">
        <v>732.3</v>
      </c>
      <c r="AA776" s="6">
        <v>748.1</v>
      </c>
      <c r="AB776" s="6">
        <v>764.2</v>
      </c>
      <c r="AC776" s="6">
        <v>778.2</v>
      </c>
      <c r="AD776" s="6">
        <v>794</v>
      </c>
      <c r="AE776" s="6">
        <v>819</v>
      </c>
      <c r="AF776" s="6">
        <v>837.7</v>
      </c>
      <c r="AG776" s="6">
        <v>858.8</v>
      </c>
      <c r="AH776" s="6">
        <v>880.2</v>
      </c>
      <c r="AI776" s="6">
        <v>902.3</v>
      </c>
      <c r="AJ776" s="6">
        <v>926.6</v>
      </c>
      <c r="AK776" s="6">
        <v>949.1</v>
      </c>
      <c r="AL776" s="6">
        <v>982.2</v>
      </c>
      <c r="AM776" s="6">
        <v>1000</v>
      </c>
      <c r="AN776" s="6">
        <v>1018</v>
      </c>
      <c r="AO776" s="6">
        <v>1035.0999999999999</v>
      </c>
      <c r="AP776" s="6">
        <v>1042.0999999999999</v>
      </c>
      <c r="AQ776" s="6">
        <v>1058.5</v>
      </c>
      <c r="AR776" s="6">
        <v>1073.0999999999999</v>
      </c>
    </row>
    <row r="777" spans="1:44" x14ac:dyDescent="0.2">
      <c r="A777" s="9">
        <v>151</v>
      </c>
      <c r="B777" s="6">
        <v>178.9</v>
      </c>
      <c r="C777" s="6">
        <v>185.4</v>
      </c>
      <c r="D777" s="6">
        <v>202.3</v>
      </c>
      <c r="E777" s="6">
        <v>227.6</v>
      </c>
      <c r="F777" s="6">
        <v>253.1</v>
      </c>
      <c r="G777" s="6">
        <v>276.60000000000002</v>
      </c>
      <c r="H777" s="6">
        <v>298</v>
      </c>
      <c r="I777" s="6">
        <v>318.3</v>
      </c>
      <c r="J777" s="6">
        <v>354.1</v>
      </c>
      <c r="K777" s="6">
        <v>387.4</v>
      </c>
      <c r="L777" s="6">
        <v>413.2</v>
      </c>
      <c r="M777" s="6">
        <v>438.4</v>
      </c>
      <c r="N777" s="6">
        <v>458</v>
      </c>
      <c r="O777" s="6">
        <v>489.9</v>
      </c>
      <c r="P777" s="6">
        <v>516.4</v>
      </c>
      <c r="Q777" s="6">
        <v>532.70000000000005</v>
      </c>
      <c r="R777" s="6">
        <v>559.79999999999995</v>
      </c>
      <c r="S777" s="6">
        <v>587</v>
      </c>
      <c r="T777" s="6">
        <v>615.29999999999995</v>
      </c>
      <c r="U777" s="6">
        <v>644.79999999999995</v>
      </c>
      <c r="V777" s="6">
        <v>666.8</v>
      </c>
      <c r="W777" s="6">
        <v>676</v>
      </c>
      <c r="X777" s="6">
        <v>693.9</v>
      </c>
      <c r="Y777" s="6">
        <v>701.5</v>
      </c>
      <c r="Z777" s="6">
        <v>713.9</v>
      </c>
      <c r="AA777" s="6">
        <v>739.5</v>
      </c>
      <c r="AB777" s="6">
        <v>756.3</v>
      </c>
      <c r="AC777" s="6">
        <v>772.4</v>
      </c>
      <c r="AD777" s="6">
        <v>787.6</v>
      </c>
      <c r="AE777" s="6">
        <v>811.3</v>
      </c>
      <c r="AF777" s="6">
        <v>826.1</v>
      </c>
      <c r="AG777" s="6">
        <v>850.3</v>
      </c>
      <c r="AH777" s="6">
        <v>872.4</v>
      </c>
      <c r="AI777" s="6">
        <v>901.6</v>
      </c>
      <c r="AJ777" s="6">
        <v>924.7</v>
      </c>
      <c r="AK777" s="6">
        <v>951.3</v>
      </c>
      <c r="AL777" s="6">
        <v>979.1</v>
      </c>
      <c r="AM777" s="6">
        <v>1000</v>
      </c>
      <c r="AN777" s="6">
        <v>1022.4</v>
      </c>
      <c r="AO777" s="6">
        <v>1040.8</v>
      </c>
      <c r="AP777" s="6">
        <v>1055.9000000000001</v>
      </c>
      <c r="AQ777" s="6">
        <v>1074</v>
      </c>
      <c r="AR777" s="6">
        <v>1093.0999999999999</v>
      </c>
    </row>
    <row r="778" spans="1:44" x14ac:dyDescent="0.2">
      <c r="A778" s="9">
        <v>152</v>
      </c>
      <c r="B778" s="6">
        <v>206.8</v>
      </c>
      <c r="C778" s="6">
        <v>214.3</v>
      </c>
      <c r="D778" s="6">
        <v>233.8</v>
      </c>
      <c r="E778" s="6">
        <v>263</v>
      </c>
      <c r="F778" s="6">
        <v>292.5</v>
      </c>
      <c r="G778" s="6">
        <v>319.7</v>
      </c>
      <c r="H778" s="6">
        <v>344.4</v>
      </c>
      <c r="I778" s="6">
        <v>367.8</v>
      </c>
      <c r="J778" s="6">
        <v>409.3</v>
      </c>
      <c r="K778" s="6">
        <v>447.7</v>
      </c>
      <c r="L778" s="6">
        <v>477.6</v>
      </c>
      <c r="M778" s="6">
        <v>506.7</v>
      </c>
      <c r="N778" s="6">
        <v>529.4</v>
      </c>
      <c r="O778" s="6">
        <v>566.29999999999995</v>
      </c>
      <c r="P778" s="6">
        <v>596.9</v>
      </c>
      <c r="Q778" s="6">
        <v>615.70000000000005</v>
      </c>
      <c r="R778" s="6">
        <v>647</v>
      </c>
      <c r="S778" s="6">
        <v>678.4</v>
      </c>
      <c r="T778" s="6">
        <v>711.1</v>
      </c>
      <c r="U778" s="6">
        <v>745.3</v>
      </c>
      <c r="V778" s="6">
        <v>770.6</v>
      </c>
      <c r="W778" s="6">
        <v>781.3</v>
      </c>
      <c r="X778" s="6">
        <v>802</v>
      </c>
      <c r="Y778" s="6">
        <v>810.7</v>
      </c>
      <c r="Z778" s="6">
        <v>825.1</v>
      </c>
      <c r="AA778" s="6">
        <v>854.7</v>
      </c>
      <c r="AB778" s="6">
        <v>851</v>
      </c>
      <c r="AC778" s="6">
        <v>842.3</v>
      </c>
      <c r="AD778" s="6">
        <v>853.8</v>
      </c>
      <c r="AE778" s="6">
        <v>881.2</v>
      </c>
      <c r="AF778" s="6">
        <v>889.4</v>
      </c>
      <c r="AG778" s="6">
        <v>909.8</v>
      </c>
      <c r="AH778" s="6">
        <v>921.8</v>
      </c>
      <c r="AI778" s="6">
        <v>959.3</v>
      </c>
      <c r="AJ778" s="6">
        <v>962.3</v>
      </c>
      <c r="AK778" s="6">
        <v>985.4</v>
      </c>
      <c r="AL778" s="6">
        <v>988.8</v>
      </c>
      <c r="AM778" s="6">
        <v>1000</v>
      </c>
      <c r="AN778" s="6">
        <v>998.9</v>
      </c>
      <c r="AO778" s="6">
        <v>1000.2</v>
      </c>
      <c r="AP778" s="6">
        <v>998.5</v>
      </c>
      <c r="AQ778" s="6">
        <v>980.2</v>
      </c>
      <c r="AR778" s="6">
        <v>983.6</v>
      </c>
    </row>
    <row r="779" spans="1:44" x14ac:dyDescent="0.2">
      <c r="A779" s="9">
        <v>153</v>
      </c>
      <c r="B779" s="6">
        <v>197.5</v>
      </c>
      <c r="C779" s="6">
        <v>204.6</v>
      </c>
      <c r="D779" s="6">
        <v>223.3</v>
      </c>
      <c r="E779" s="6">
        <v>251.2</v>
      </c>
      <c r="F779" s="6">
        <v>279.3</v>
      </c>
      <c r="G779" s="6">
        <v>305.3</v>
      </c>
      <c r="H779" s="6">
        <v>328.8</v>
      </c>
      <c r="I779" s="6">
        <v>351.3</v>
      </c>
      <c r="J779" s="6">
        <v>390.9</v>
      </c>
      <c r="K779" s="6">
        <v>427.6</v>
      </c>
      <c r="L779" s="6">
        <v>456.1</v>
      </c>
      <c r="M779" s="6">
        <v>483.8</v>
      </c>
      <c r="N779" s="6">
        <v>505.5</v>
      </c>
      <c r="O779" s="6">
        <v>540.70000000000005</v>
      </c>
      <c r="P779" s="6">
        <v>570</v>
      </c>
      <c r="Q779" s="6">
        <v>588</v>
      </c>
      <c r="R779" s="6">
        <v>622</v>
      </c>
      <c r="S779" s="6">
        <v>656.3</v>
      </c>
      <c r="T779" s="6">
        <v>691.8</v>
      </c>
      <c r="U779" s="6">
        <v>725.8</v>
      </c>
      <c r="V779" s="6">
        <v>755.4</v>
      </c>
      <c r="W779" s="6">
        <v>772</v>
      </c>
      <c r="X779" s="6">
        <v>794.3</v>
      </c>
      <c r="Y779" s="6">
        <v>800.4</v>
      </c>
      <c r="Z779" s="6">
        <v>808.2</v>
      </c>
      <c r="AA779" s="6">
        <v>844.3</v>
      </c>
      <c r="AB779" s="6">
        <v>852.1</v>
      </c>
      <c r="AC779" s="6">
        <v>836.7</v>
      </c>
      <c r="AD779" s="6">
        <v>868</v>
      </c>
      <c r="AE779" s="6">
        <v>890.7</v>
      </c>
      <c r="AF779" s="6">
        <v>910.9</v>
      </c>
      <c r="AG779" s="6">
        <v>914.2</v>
      </c>
      <c r="AH779" s="6">
        <v>935.7</v>
      </c>
      <c r="AI779" s="6">
        <v>945.5</v>
      </c>
      <c r="AJ779" s="6">
        <v>951.7</v>
      </c>
      <c r="AK779" s="6">
        <v>968.9</v>
      </c>
      <c r="AL779" s="6">
        <v>984.9</v>
      </c>
      <c r="AM779" s="6">
        <v>1000</v>
      </c>
      <c r="AN779" s="6">
        <v>1011.3</v>
      </c>
      <c r="AO779" s="6">
        <v>1011.2</v>
      </c>
      <c r="AP779" s="6">
        <v>1019.4</v>
      </c>
      <c r="AQ779" s="6">
        <v>1018.1</v>
      </c>
      <c r="AR779" s="6">
        <v>1024</v>
      </c>
    </row>
    <row r="780" spans="1:44" x14ac:dyDescent="0.2">
      <c r="A780" s="9">
        <v>154</v>
      </c>
      <c r="B780" s="6">
        <v>177.5</v>
      </c>
      <c r="C780" s="6">
        <v>184</v>
      </c>
      <c r="D780" s="6">
        <v>200.8</v>
      </c>
      <c r="E780" s="6">
        <v>225.8</v>
      </c>
      <c r="F780" s="6">
        <v>251.2</v>
      </c>
      <c r="G780" s="6">
        <v>274.5</v>
      </c>
      <c r="H780" s="6">
        <v>295.7</v>
      </c>
      <c r="I780" s="6">
        <v>315.8</v>
      </c>
      <c r="J780" s="6">
        <v>351.4</v>
      </c>
      <c r="K780" s="6">
        <v>384.4</v>
      </c>
      <c r="L780" s="6">
        <v>410.1</v>
      </c>
      <c r="M780" s="6">
        <v>435</v>
      </c>
      <c r="N780" s="6">
        <v>454.5</v>
      </c>
      <c r="O780" s="6">
        <v>486.2</v>
      </c>
      <c r="P780" s="6">
        <v>512.5</v>
      </c>
      <c r="Q780" s="6">
        <v>528.70000000000005</v>
      </c>
      <c r="R780" s="6">
        <v>555.5</v>
      </c>
      <c r="S780" s="6">
        <v>582.5</v>
      </c>
      <c r="T780" s="6">
        <v>610.6</v>
      </c>
      <c r="U780" s="6">
        <v>639.9</v>
      </c>
      <c r="V780" s="6">
        <v>661.7</v>
      </c>
      <c r="W780" s="6">
        <v>670.8</v>
      </c>
      <c r="X780" s="6">
        <v>688.6</v>
      </c>
      <c r="Y780" s="6">
        <v>696.1</v>
      </c>
      <c r="Z780" s="6">
        <v>708.4</v>
      </c>
      <c r="AA780" s="6">
        <v>733.9</v>
      </c>
      <c r="AB780" s="6">
        <v>750.7</v>
      </c>
      <c r="AC780" s="6">
        <v>766.5</v>
      </c>
      <c r="AD780" s="6">
        <v>781.9</v>
      </c>
      <c r="AE780" s="6">
        <v>805.7</v>
      </c>
      <c r="AF780" s="6">
        <v>827.3</v>
      </c>
      <c r="AG780" s="6">
        <v>849.7</v>
      </c>
      <c r="AH780" s="6">
        <v>871.8</v>
      </c>
      <c r="AI780" s="6">
        <v>897.3</v>
      </c>
      <c r="AJ780" s="6">
        <v>923.4</v>
      </c>
      <c r="AK780" s="6">
        <v>948.6</v>
      </c>
      <c r="AL780" s="6">
        <v>981.1</v>
      </c>
      <c r="AM780" s="6">
        <v>1000</v>
      </c>
      <c r="AN780" s="6">
        <v>1019.3</v>
      </c>
      <c r="AO780" s="6">
        <v>1037.7</v>
      </c>
      <c r="AP780" s="6">
        <v>1050.7</v>
      </c>
      <c r="AQ780" s="6">
        <v>1071.9000000000001</v>
      </c>
      <c r="AR780" s="6">
        <v>1088.5</v>
      </c>
    </row>
    <row r="781" spans="1:44" x14ac:dyDescent="0.2">
      <c r="A781" s="9">
        <v>155</v>
      </c>
      <c r="B781" s="6">
        <v>119.4</v>
      </c>
      <c r="C781" s="6">
        <v>126.2</v>
      </c>
      <c r="D781" s="6">
        <v>138.69999999999999</v>
      </c>
      <c r="E781" s="6">
        <v>154.6</v>
      </c>
      <c r="F781" s="6">
        <v>169</v>
      </c>
      <c r="G781" s="6">
        <v>183.6</v>
      </c>
      <c r="H781" s="6">
        <v>199.4</v>
      </c>
      <c r="I781" s="6">
        <v>219.1</v>
      </c>
      <c r="J781" s="6">
        <v>245.9</v>
      </c>
      <c r="K781" s="6">
        <v>277.60000000000002</v>
      </c>
      <c r="L781" s="6">
        <v>308.60000000000002</v>
      </c>
      <c r="M781" s="6">
        <v>333.3</v>
      </c>
      <c r="N781" s="6">
        <v>354.8</v>
      </c>
      <c r="O781" s="6">
        <v>373.2</v>
      </c>
      <c r="P781" s="6">
        <v>388.9</v>
      </c>
      <c r="Q781" s="6">
        <v>410.5</v>
      </c>
      <c r="R781" s="6">
        <v>441.3</v>
      </c>
      <c r="S781" s="6">
        <v>476.6</v>
      </c>
      <c r="T781" s="6">
        <v>510.9</v>
      </c>
      <c r="U781" s="6">
        <v>546.20000000000005</v>
      </c>
      <c r="V781" s="6">
        <v>577.29999999999995</v>
      </c>
      <c r="W781" s="6">
        <v>604.6</v>
      </c>
      <c r="X781" s="6">
        <v>622.9</v>
      </c>
      <c r="Y781" s="6">
        <v>639.70000000000005</v>
      </c>
      <c r="Z781" s="6">
        <v>654.6</v>
      </c>
      <c r="AA781" s="6">
        <v>670.3</v>
      </c>
      <c r="AB781" s="6">
        <v>681.6</v>
      </c>
      <c r="AC781" s="6">
        <v>691.6</v>
      </c>
      <c r="AD781" s="6">
        <v>709.9</v>
      </c>
      <c r="AE781" s="6">
        <v>730.9</v>
      </c>
      <c r="AF781" s="6">
        <v>757.5</v>
      </c>
      <c r="AG781" s="6">
        <v>801.6</v>
      </c>
      <c r="AH781" s="6">
        <v>840.7</v>
      </c>
      <c r="AI781" s="6">
        <v>872.7</v>
      </c>
      <c r="AJ781" s="6">
        <v>910.8</v>
      </c>
      <c r="AK781" s="6">
        <v>942.5</v>
      </c>
      <c r="AL781" s="6">
        <v>970.5</v>
      </c>
      <c r="AM781" s="6">
        <v>1000</v>
      </c>
      <c r="AN781" s="6">
        <v>1029.5</v>
      </c>
      <c r="AO781" s="6">
        <v>1051.8</v>
      </c>
      <c r="AP781" s="6">
        <v>1077.8</v>
      </c>
      <c r="AQ781" s="6">
        <v>1101.4000000000001</v>
      </c>
      <c r="AR781" s="6">
        <v>1118.2</v>
      </c>
    </row>
    <row r="782" spans="1:44" x14ac:dyDescent="0.2">
      <c r="A782" s="9">
        <v>156</v>
      </c>
      <c r="B782" s="6">
        <v>148.6</v>
      </c>
      <c r="C782" s="6">
        <v>156.4</v>
      </c>
      <c r="D782" s="6">
        <v>174.5</v>
      </c>
      <c r="E782" s="6">
        <v>190.8</v>
      </c>
      <c r="F782" s="6">
        <v>204.4</v>
      </c>
      <c r="G782" s="6">
        <v>218.1</v>
      </c>
      <c r="H782" s="6">
        <v>236</v>
      </c>
      <c r="I782" s="6">
        <v>259.8</v>
      </c>
      <c r="J782" s="6">
        <v>289.2</v>
      </c>
      <c r="K782" s="6">
        <v>317.8</v>
      </c>
      <c r="L782" s="6">
        <v>338.7</v>
      </c>
      <c r="M782" s="6">
        <v>352.7</v>
      </c>
      <c r="N782" s="6">
        <v>368</v>
      </c>
      <c r="O782" s="6">
        <v>381.2</v>
      </c>
      <c r="P782" s="6">
        <v>392.8</v>
      </c>
      <c r="Q782" s="6">
        <v>410.9</v>
      </c>
      <c r="R782" s="6">
        <v>434.8</v>
      </c>
      <c r="S782" s="6">
        <v>453.8</v>
      </c>
      <c r="T782" s="6">
        <v>485.1</v>
      </c>
      <c r="U782" s="6">
        <v>516.70000000000005</v>
      </c>
      <c r="V782" s="6">
        <v>536.1</v>
      </c>
      <c r="W782" s="6">
        <v>554.79999999999995</v>
      </c>
      <c r="X782" s="6">
        <v>570.79999999999995</v>
      </c>
      <c r="Y782" s="6">
        <v>589.5</v>
      </c>
      <c r="Z782" s="6">
        <v>614.20000000000005</v>
      </c>
      <c r="AA782" s="6">
        <v>621.5</v>
      </c>
      <c r="AB782" s="6">
        <v>672.8</v>
      </c>
      <c r="AC782" s="6">
        <v>703.9</v>
      </c>
      <c r="AD782" s="6">
        <v>740.4</v>
      </c>
      <c r="AE782" s="6">
        <v>774.8</v>
      </c>
      <c r="AF782" s="6">
        <v>800.5</v>
      </c>
      <c r="AG782" s="6">
        <v>823.8</v>
      </c>
      <c r="AH782" s="6">
        <v>851.2</v>
      </c>
      <c r="AI782" s="6">
        <v>884.7</v>
      </c>
      <c r="AJ782" s="6">
        <v>908.8</v>
      </c>
      <c r="AK782" s="6">
        <v>946.5</v>
      </c>
      <c r="AL782" s="6">
        <v>976.6</v>
      </c>
      <c r="AM782" s="6">
        <v>1000</v>
      </c>
      <c r="AN782" s="6">
        <v>1017</v>
      </c>
      <c r="AO782" s="6">
        <v>1039.2</v>
      </c>
      <c r="AP782" s="6">
        <v>1051.5999999999999</v>
      </c>
      <c r="AQ782" s="6">
        <v>1063.0999999999999</v>
      </c>
      <c r="AR782" s="6">
        <v>1078.5</v>
      </c>
    </row>
    <row r="783" spans="1:44" x14ac:dyDescent="0.2">
      <c r="A783" s="9">
        <v>157</v>
      </c>
      <c r="B783" s="6">
        <v>216.1</v>
      </c>
      <c r="C783" s="6">
        <v>227.9</v>
      </c>
      <c r="D783" s="6">
        <v>259.7</v>
      </c>
      <c r="E783" s="6">
        <v>283.10000000000002</v>
      </c>
      <c r="F783" s="6">
        <v>299.8</v>
      </c>
      <c r="G783" s="6">
        <v>318.89999999999998</v>
      </c>
      <c r="H783" s="6">
        <v>339.9</v>
      </c>
      <c r="I783" s="6">
        <v>373.2</v>
      </c>
      <c r="J783" s="6">
        <v>421.5</v>
      </c>
      <c r="K783" s="6">
        <v>462.2</v>
      </c>
      <c r="L783" s="6">
        <v>482.4</v>
      </c>
      <c r="M783" s="6">
        <v>494</v>
      </c>
      <c r="N783" s="6">
        <v>509.9</v>
      </c>
      <c r="O783" s="6">
        <v>522.1</v>
      </c>
      <c r="P783" s="6">
        <v>536.4</v>
      </c>
      <c r="Q783" s="6">
        <v>555.1</v>
      </c>
      <c r="R783" s="6">
        <v>583.4</v>
      </c>
      <c r="S783" s="6">
        <v>610.4</v>
      </c>
      <c r="T783" s="6">
        <v>633.29999999999995</v>
      </c>
      <c r="U783" s="6">
        <v>656.9</v>
      </c>
      <c r="V783" s="6">
        <v>675.8</v>
      </c>
      <c r="W783" s="6">
        <v>689.9</v>
      </c>
      <c r="X783" s="6">
        <v>702.9</v>
      </c>
      <c r="Y783" s="6">
        <v>722.8</v>
      </c>
      <c r="Z783" s="6">
        <v>741</v>
      </c>
      <c r="AA783" s="6">
        <v>756.6</v>
      </c>
      <c r="AB783" s="6">
        <v>775.6</v>
      </c>
      <c r="AC783" s="6">
        <v>792.8</v>
      </c>
      <c r="AD783" s="6">
        <v>825.4</v>
      </c>
      <c r="AE783" s="6">
        <v>841.4</v>
      </c>
      <c r="AF783" s="6">
        <v>860.6</v>
      </c>
      <c r="AG783" s="6">
        <v>877.1</v>
      </c>
      <c r="AH783" s="6">
        <v>892</v>
      </c>
      <c r="AI783" s="6">
        <v>918.7</v>
      </c>
      <c r="AJ783" s="6">
        <v>943.8</v>
      </c>
      <c r="AK783" s="6">
        <v>968.5</v>
      </c>
      <c r="AL783" s="6">
        <v>990.7</v>
      </c>
      <c r="AM783" s="6">
        <v>1000</v>
      </c>
      <c r="AN783" s="6">
        <v>1013.2</v>
      </c>
      <c r="AO783" s="6">
        <v>1043.5999999999999</v>
      </c>
      <c r="AP783" s="6">
        <v>1063</v>
      </c>
      <c r="AQ783" s="6">
        <v>1077.9000000000001</v>
      </c>
      <c r="AR783" s="6">
        <v>1102</v>
      </c>
    </row>
    <row r="784" spans="1:44" x14ac:dyDescent="0.2">
      <c r="A784" s="9">
        <v>158</v>
      </c>
      <c r="B784" s="6">
        <v>133.9</v>
      </c>
      <c r="C784" s="6">
        <v>141.19999999999999</v>
      </c>
      <c r="D784" s="6">
        <v>160.9</v>
      </c>
      <c r="E784" s="6">
        <v>175.3</v>
      </c>
      <c r="F784" s="6">
        <v>185.7</v>
      </c>
      <c r="G784" s="6">
        <v>197.5</v>
      </c>
      <c r="H784" s="6">
        <v>210.6</v>
      </c>
      <c r="I784" s="6">
        <v>231.2</v>
      </c>
      <c r="J784" s="6">
        <v>261.10000000000002</v>
      </c>
      <c r="K784" s="6">
        <v>286.3</v>
      </c>
      <c r="L784" s="6">
        <v>298.8</v>
      </c>
      <c r="M784" s="6">
        <v>306</v>
      </c>
      <c r="N784" s="6">
        <v>315.89999999999998</v>
      </c>
      <c r="O784" s="6">
        <v>323.39999999999998</v>
      </c>
      <c r="P784" s="6">
        <v>332.3</v>
      </c>
      <c r="Q784" s="6">
        <v>345.5</v>
      </c>
      <c r="R784" s="6">
        <v>369.6</v>
      </c>
      <c r="S784" s="6">
        <v>391.1</v>
      </c>
      <c r="T784" s="6">
        <v>417.3</v>
      </c>
      <c r="U784" s="6">
        <v>445.1</v>
      </c>
      <c r="V784" s="6">
        <v>467.2</v>
      </c>
      <c r="W784" s="6">
        <v>489.4</v>
      </c>
      <c r="X784" s="6">
        <v>514.6</v>
      </c>
      <c r="Y784" s="6">
        <v>535.6</v>
      </c>
      <c r="Z784" s="6">
        <v>556.1</v>
      </c>
      <c r="AA784" s="6">
        <v>577.20000000000005</v>
      </c>
      <c r="AB784" s="6">
        <v>605.1</v>
      </c>
      <c r="AC784" s="6">
        <v>636.20000000000005</v>
      </c>
      <c r="AD784" s="6">
        <v>671.1</v>
      </c>
      <c r="AE784" s="6">
        <v>704.8</v>
      </c>
      <c r="AF784" s="6">
        <v>740.8</v>
      </c>
      <c r="AG784" s="6">
        <v>774.5</v>
      </c>
      <c r="AH784" s="6">
        <v>803.6</v>
      </c>
      <c r="AI784" s="6">
        <v>838.9</v>
      </c>
      <c r="AJ784" s="6">
        <v>884.8</v>
      </c>
      <c r="AK784" s="6">
        <v>922.9</v>
      </c>
      <c r="AL784" s="6">
        <v>964.6</v>
      </c>
      <c r="AM784" s="6">
        <v>1000</v>
      </c>
      <c r="AN784" s="6">
        <v>1032.4000000000001</v>
      </c>
      <c r="AO784" s="6">
        <v>1061.0999999999999</v>
      </c>
      <c r="AP784" s="6">
        <v>1087.0999999999999</v>
      </c>
      <c r="AQ784" s="6">
        <v>1113.7</v>
      </c>
      <c r="AR784" s="6">
        <v>1137.3</v>
      </c>
    </row>
    <row r="785" spans="1:44" x14ac:dyDescent="0.2">
      <c r="A785" s="9">
        <v>159</v>
      </c>
      <c r="B785" s="6">
        <v>174.1</v>
      </c>
      <c r="C785" s="6">
        <v>162</v>
      </c>
      <c r="D785" s="6">
        <v>152.5</v>
      </c>
      <c r="E785" s="6">
        <v>148.6</v>
      </c>
      <c r="F785" s="6">
        <v>179.7</v>
      </c>
      <c r="G785" s="6">
        <v>212.7</v>
      </c>
      <c r="H785" s="6">
        <v>227.1</v>
      </c>
      <c r="I785" s="6">
        <v>259.2</v>
      </c>
      <c r="J785" s="6">
        <v>312.60000000000002</v>
      </c>
      <c r="K785" s="6">
        <v>362.9</v>
      </c>
      <c r="L785" s="6">
        <v>404.5</v>
      </c>
      <c r="M785" s="6">
        <v>377</v>
      </c>
      <c r="N785" s="6">
        <v>374.1</v>
      </c>
      <c r="O785" s="6">
        <v>372.1</v>
      </c>
      <c r="P785" s="6">
        <v>386.7</v>
      </c>
      <c r="Q785" s="6">
        <v>421.8</v>
      </c>
      <c r="R785" s="6">
        <v>452.1</v>
      </c>
      <c r="S785" s="6">
        <v>483.1</v>
      </c>
      <c r="T785" s="6">
        <v>518.79999999999995</v>
      </c>
      <c r="U785" s="6">
        <v>558.6</v>
      </c>
      <c r="V785" s="6">
        <v>588.6</v>
      </c>
      <c r="W785" s="6">
        <v>594.6</v>
      </c>
      <c r="X785" s="6">
        <v>601.6</v>
      </c>
      <c r="Y785" s="6">
        <v>605.29999999999995</v>
      </c>
      <c r="Z785" s="6">
        <v>608.1</v>
      </c>
      <c r="AA785" s="6">
        <v>607.4</v>
      </c>
      <c r="AB785" s="6">
        <v>620.1</v>
      </c>
      <c r="AC785" s="6">
        <v>636.20000000000005</v>
      </c>
      <c r="AD785" s="6">
        <v>671.1</v>
      </c>
      <c r="AE785" s="6">
        <v>704.8</v>
      </c>
      <c r="AF785" s="6">
        <v>740.8</v>
      </c>
      <c r="AG785" s="6">
        <v>774.5</v>
      </c>
      <c r="AH785" s="6">
        <v>803.6</v>
      </c>
      <c r="AI785" s="6">
        <v>838.9</v>
      </c>
      <c r="AJ785" s="6">
        <v>884.8</v>
      </c>
      <c r="AK785" s="6">
        <v>922.9</v>
      </c>
      <c r="AL785" s="6">
        <v>964.6</v>
      </c>
      <c r="AM785" s="6">
        <v>1000</v>
      </c>
      <c r="AN785" s="6">
        <v>1032.5</v>
      </c>
      <c r="AO785" s="6">
        <v>1060.9000000000001</v>
      </c>
      <c r="AP785" s="6">
        <v>1086.9000000000001</v>
      </c>
      <c r="AQ785" s="6">
        <v>1113.7</v>
      </c>
      <c r="AR785" s="6">
        <v>1137.3</v>
      </c>
    </row>
    <row r="786" spans="1:44" x14ac:dyDescent="0.2">
      <c r="A786" s="9">
        <v>160</v>
      </c>
      <c r="B786" s="6">
        <v>185.7</v>
      </c>
      <c r="C786" s="6">
        <v>192.9</v>
      </c>
      <c r="D786" s="6">
        <v>204.6</v>
      </c>
      <c r="E786" s="6">
        <v>220.3</v>
      </c>
      <c r="F786" s="6">
        <v>227.1</v>
      </c>
      <c r="G786" s="6">
        <v>233.7</v>
      </c>
      <c r="H786" s="6">
        <v>245.8</v>
      </c>
      <c r="I786" s="6">
        <v>263.7</v>
      </c>
      <c r="J786" s="6">
        <v>277.5</v>
      </c>
      <c r="K786" s="6">
        <v>289.10000000000002</v>
      </c>
      <c r="L786" s="6">
        <v>304.7</v>
      </c>
      <c r="M786" s="6">
        <v>324.10000000000002</v>
      </c>
      <c r="N786" s="6">
        <v>343.7</v>
      </c>
      <c r="O786" s="6">
        <v>360.9</v>
      </c>
      <c r="P786" s="6">
        <v>374.6</v>
      </c>
      <c r="Q786" s="6">
        <v>391.8</v>
      </c>
      <c r="R786" s="6">
        <v>409.7</v>
      </c>
      <c r="S786" s="6">
        <v>438.3</v>
      </c>
      <c r="T786" s="6">
        <v>463.9</v>
      </c>
      <c r="U786" s="6">
        <v>489.7</v>
      </c>
      <c r="V786" s="6">
        <v>494.5</v>
      </c>
      <c r="W786" s="6">
        <v>503.3</v>
      </c>
      <c r="X786" s="6">
        <v>521.4</v>
      </c>
      <c r="Y786" s="6">
        <v>546.4</v>
      </c>
      <c r="Z786" s="6">
        <v>574.79999999999995</v>
      </c>
      <c r="AA786" s="6">
        <v>577.29999999999995</v>
      </c>
      <c r="AB786" s="6">
        <v>652</v>
      </c>
      <c r="AC786" s="6">
        <v>701.7</v>
      </c>
      <c r="AD786" s="6">
        <v>746.7</v>
      </c>
      <c r="AE786" s="6">
        <v>774.2</v>
      </c>
      <c r="AF786" s="6">
        <v>799.5</v>
      </c>
      <c r="AG786" s="6">
        <v>840.2</v>
      </c>
      <c r="AH786" s="6">
        <v>867.2</v>
      </c>
      <c r="AI786" s="6">
        <v>895.1</v>
      </c>
      <c r="AJ786" s="6">
        <v>927.1</v>
      </c>
      <c r="AK786" s="6">
        <v>962.9</v>
      </c>
      <c r="AL786" s="6">
        <v>984.9</v>
      </c>
      <c r="AM786" s="6">
        <v>1000</v>
      </c>
      <c r="AN786" s="6">
        <v>1015.5</v>
      </c>
      <c r="AO786" s="6">
        <v>1025.2</v>
      </c>
      <c r="AP786" s="6">
        <v>1045.3</v>
      </c>
      <c r="AQ786" s="6">
        <v>1056.8</v>
      </c>
      <c r="AR786" s="6">
        <v>1076.3</v>
      </c>
    </row>
    <row r="787" spans="1:44" x14ac:dyDescent="0.2">
      <c r="A787" s="9">
        <v>161</v>
      </c>
      <c r="B787" s="6">
        <v>204.4</v>
      </c>
      <c r="C787" s="6">
        <v>215.6</v>
      </c>
      <c r="D787" s="6">
        <v>228.2</v>
      </c>
      <c r="E787" s="6">
        <v>244.8</v>
      </c>
      <c r="F787" s="6">
        <v>253.5</v>
      </c>
      <c r="G787" s="6">
        <v>264.5</v>
      </c>
      <c r="H787" s="6">
        <v>277.89999999999998</v>
      </c>
      <c r="I787" s="6">
        <v>297.5</v>
      </c>
      <c r="J787" s="6">
        <v>306.39999999999998</v>
      </c>
      <c r="K787" s="6">
        <v>332.5</v>
      </c>
      <c r="L787" s="6">
        <v>347.2</v>
      </c>
      <c r="M787" s="6">
        <v>370.7</v>
      </c>
      <c r="N787" s="6">
        <v>400.1</v>
      </c>
      <c r="O787" s="6">
        <v>418.3</v>
      </c>
      <c r="P787" s="6">
        <v>436</v>
      </c>
      <c r="Q787" s="6">
        <v>452.1</v>
      </c>
      <c r="R787" s="6">
        <v>490.2</v>
      </c>
      <c r="S787" s="6">
        <v>500.7</v>
      </c>
      <c r="T787" s="6">
        <v>530.20000000000005</v>
      </c>
      <c r="U787" s="6">
        <v>553.29999999999995</v>
      </c>
      <c r="V787" s="6">
        <v>562.70000000000005</v>
      </c>
      <c r="W787" s="6">
        <v>566.20000000000005</v>
      </c>
      <c r="X787" s="6">
        <v>583.29999999999995</v>
      </c>
      <c r="Y787" s="6">
        <v>600.4</v>
      </c>
      <c r="Z787" s="6">
        <v>621</v>
      </c>
      <c r="AA787" s="6">
        <v>637.70000000000005</v>
      </c>
      <c r="AB787" s="6">
        <v>661.7</v>
      </c>
      <c r="AC787" s="6">
        <v>673.3</v>
      </c>
      <c r="AD787" s="6">
        <v>707.2</v>
      </c>
      <c r="AE787" s="6">
        <v>746.3</v>
      </c>
      <c r="AF787" s="6">
        <v>772.5</v>
      </c>
      <c r="AG787" s="6">
        <v>786.2</v>
      </c>
      <c r="AH787" s="6">
        <v>818.4</v>
      </c>
      <c r="AI787" s="6">
        <v>863.4</v>
      </c>
      <c r="AJ787" s="6">
        <v>893.6</v>
      </c>
      <c r="AK787" s="6">
        <v>933.3</v>
      </c>
      <c r="AL787" s="6">
        <v>980.9</v>
      </c>
      <c r="AM787" s="6">
        <v>1000</v>
      </c>
      <c r="AN787" s="6">
        <v>1020.5</v>
      </c>
      <c r="AO787" s="6">
        <v>1025.0999999999999</v>
      </c>
      <c r="AP787" s="6">
        <v>1056.7</v>
      </c>
      <c r="AQ787" s="6">
        <v>1082</v>
      </c>
      <c r="AR787" s="6">
        <v>1111.8</v>
      </c>
    </row>
    <row r="788" spans="1:44" x14ac:dyDescent="0.2">
      <c r="A788" s="9">
        <v>162</v>
      </c>
      <c r="B788" s="6">
        <v>185.7</v>
      </c>
      <c r="C788" s="6">
        <v>192.9</v>
      </c>
      <c r="D788" s="6">
        <v>204.6</v>
      </c>
      <c r="E788" s="6">
        <v>220.3</v>
      </c>
      <c r="F788" s="6">
        <v>227.1</v>
      </c>
      <c r="G788" s="6">
        <v>233.7</v>
      </c>
      <c r="H788" s="6">
        <v>245.8</v>
      </c>
      <c r="I788" s="6">
        <v>263.7</v>
      </c>
      <c r="J788" s="6">
        <v>277.5</v>
      </c>
      <c r="K788" s="6">
        <v>289.10000000000002</v>
      </c>
      <c r="L788" s="6">
        <v>304.7</v>
      </c>
      <c r="M788" s="6">
        <v>324.10000000000002</v>
      </c>
      <c r="N788" s="6">
        <v>343.7</v>
      </c>
      <c r="O788" s="6">
        <v>360.9</v>
      </c>
      <c r="P788" s="6">
        <v>374.6</v>
      </c>
      <c r="Q788" s="6">
        <v>391.8</v>
      </c>
      <c r="R788" s="6">
        <v>409.7</v>
      </c>
      <c r="S788" s="6">
        <v>438.3</v>
      </c>
      <c r="T788" s="6">
        <v>463.9</v>
      </c>
      <c r="U788" s="6">
        <v>489.7</v>
      </c>
      <c r="V788" s="6">
        <v>494.5</v>
      </c>
      <c r="W788" s="6">
        <v>503.3</v>
      </c>
      <c r="X788" s="6">
        <v>521.4</v>
      </c>
      <c r="Y788" s="6">
        <v>546.4</v>
      </c>
      <c r="Z788" s="6">
        <v>574.79999999999995</v>
      </c>
      <c r="AA788" s="6">
        <v>577.29999999999995</v>
      </c>
      <c r="AB788" s="6">
        <v>652</v>
      </c>
      <c r="AC788" s="6">
        <v>701.7</v>
      </c>
      <c r="AD788" s="6">
        <v>746.7</v>
      </c>
      <c r="AE788" s="6">
        <v>774.2</v>
      </c>
      <c r="AF788" s="6">
        <v>799.5</v>
      </c>
      <c r="AG788" s="6">
        <v>840.2</v>
      </c>
      <c r="AH788" s="6">
        <v>867.2</v>
      </c>
      <c r="AI788" s="6">
        <v>895.1</v>
      </c>
      <c r="AJ788" s="6">
        <v>927.1</v>
      </c>
      <c r="AK788" s="6">
        <v>962.9</v>
      </c>
      <c r="AL788" s="6">
        <v>984.9</v>
      </c>
      <c r="AM788" s="6">
        <v>1000</v>
      </c>
      <c r="AN788" s="6">
        <v>1015.5</v>
      </c>
      <c r="AO788" s="6">
        <v>1025.2</v>
      </c>
      <c r="AP788" s="6">
        <v>1045.3</v>
      </c>
      <c r="AQ788" s="6">
        <v>1056.8</v>
      </c>
      <c r="AR788" s="6">
        <v>1076.3</v>
      </c>
    </row>
    <row r="789" spans="1:44" x14ac:dyDescent="0.2">
      <c r="A789" s="9">
        <v>163</v>
      </c>
      <c r="B789" s="6">
        <v>185.7</v>
      </c>
      <c r="C789" s="6">
        <v>192.9</v>
      </c>
      <c r="D789" s="6">
        <v>204.6</v>
      </c>
      <c r="E789" s="6">
        <v>220.3</v>
      </c>
      <c r="F789" s="6">
        <v>227.1</v>
      </c>
      <c r="G789" s="6">
        <v>233.7</v>
      </c>
      <c r="H789" s="6">
        <v>245.8</v>
      </c>
      <c r="I789" s="6">
        <v>263.7</v>
      </c>
      <c r="J789" s="6">
        <v>277.5</v>
      </c>
      <c r="K789" s="6">
        <v>289.10000000000002</v>
      </c>
      <c r="L789" s="6">
        <v>304.7</v>
      </c>
      <c r="M789" s="6">
        <v>324.10000000000002</v>
      </c>
      <c r="N789" s="6">
        <v>343.7</v>
      </c>
      <c r="O789" s="6">
        <v>360.9</v>
      </c>
      <c r="P789" s="6">
        <v>374.6</v>
      </c>
      <c r="Q789" s="6">
        <v>391.8</v>
      </c>
      <c r="R789" s="6">
        <v>409.7</v>
      </c>
      <c r="S789" s="6">
        <v>438.3</v>
      </c>
      <c r="T789" s="6">
        <v>463.9</v>
      </c>
      <c r="U789" s="6">
        <v>489.7</v>
      </c>
      <c r="V789" s="6">
        <v>494.5</v>
      </c>
      <c r="W789" s="6">
        <v>503.3</v>
      </c>
      <c r="X789" s="6">
        <v>521.4</v>
      </c>
      <c r="Y789" s="6">
        <v>546.4</v>
      </c>
      <c r="Z789" s="6">
        <v>574.79999999999995</v>
      </c>
      <c r="AA789" s="6">
        <v>577.29999999999995</v>
      </c>
      <c r="AB789" s="6">
        <v>652</v>
      </c>
      <c r="AC789" s="6">
        <v>701.7</v>
      </c>
      <c r="AD789" s="6">
        <v>746.7</v>
      </c>
      <c r="AE789" s="6">
        <v>774.2</v>
      </c>
      <c r="AF789" s="6">
        <v>799.5</v>
      </c>
      <c r="AG789" s="6">
        <v>840.2</v>
      </c>
      <c r="AH789" s="6">
        <v>867.2</v>
      </c>
      <c r="AI789" s="6">
        <v>895.1</v>
      </c>
      <c r="AJ789" s="6">
        <v>927.1</v>
      </c>
      <c r="AK789" s="6">
        <v>962.9</v>
      </c>
      <c r="AL789" s="6">
        <v>984.9</v>
      </c>
      <c r="AM789" s="6">
        <v>1000</v>
      </c>
      <c r="AN789" s="6">
        <v>1015.5</v>
      </c>
      <c r="AO789" s="6">
        <v>1025.2</v>
      </c>
      <c r="AP789" s="6">
        <v>1045.3</v>
      </c>
      <c r="AQ789" s="6">
        <v>1056.8</v>
      </c>
      <c r="AR789" s="6">
        <v>1076.3</v>
      </c>
    </row>
    <row r="790" spans="1:44" x14ac:dyDescent="0.2">
      <c r="A790" s="9">
        <v>164</v>
      </c>
      <c r="B790" s="6">
        <v>372.6</v>
      </c>
      <c r="C790" s="6">
        <v>407.6</v>
      </c>
      <c r="D790" s="6">
        <v>446.4</v>
      </c>
      <c r="E790" s="6">
        <v>511</v>
      </c>
      <c r="F790" s="6">
        <v>547.20000000000005</v>
      </c>
      <c r="G790" s="6">
        <v>569.4</v>
      </c>
      <c r="H790" s="6">
        <v>581</v>
      </c>
      <c r="I790" s="6">
        <v>627.79999999999995</v>
      </c>
      <c r="J790" s="6">
        <v>685</v>
      </c>
      <c r="K790" s="6">
        <v>728.4</v>
      </c>
      <c r="L790" s="6">
        <v>762.5</v>
      </c>
      <c r="M790" s="6">
        <v>778.6</v>
      </c>
      <c r="N790" s="6">
        <v>763.8</v>
      </c>
      <c r="O790" s="6">
        <v>751.9</v>
      </c>
      <c r="P790" s="6">
        <v>740.1</v>
      </c>
      <c r="Q790" s="6">
        <v>735.3</v>
      </c>
      <c r="R790" s="6">
        <v>743.7</v>
      </c>
      <c r="S790" s="6">
        <v>796</v>
      </c>
      <c r="T790" s="6">
        <v>831.2</v>
      </c>
      <c r="U790" s="6">
        <v>861.1</v>
      </c>
      <c r="V790" s="6">
        <v>907.4</v>
      </c>
      <c r="W790" s="6">
        <v>895</v>
      </c>
      <c r="X790" s="6">
        <v>841.8</v>
      </c>
      <c r="Y790" s="6">
        <v>825.5</v>
      </c>
      <c r="Z790" s="6">
        <v>772.8</v>
      </c>
      <c r="AA790" s="6">
        <v>737.6</v>
      </c>
      <c r="AB790" s="6">
        <v>838.9</v>
      </c>
      <c r="AC790" s="6">
        <v>921.2</v>
      </c>
      <c r="AD790" s="6">
        <v>989.1</v>
      </c>
      <c r="AE790" s="6">
        <v>1046.8</v>
      </c>
      <c r="AF790" s="6">
        <v>1042.5999999999999</v>
      </c>
      <c r="AG790" s="6">
        <v>1030.9000000000001</v>
      </c>
      <c r="AH790" s="6">
        <v>998.9</v>
      </c>
      <c r="AI790" s="6">
        <v>1002.9</v>
      </c>
      <c r="AJ790" s="6">
        <v>926.3</v>
      </c>
      <c r="AK790" s="6">
        <v>963.1</v>
      </c>
      <c r="AL790" s="6">
        <v>985</v>
      </c>
      <c r="AM790" s="6">
        <v>1000</v>
      </c>
      <c r="AN790" s="6">
        <v>1015.4</v>
      </c>
      <c r="AO790" s="6">
        <v>1025.5</v>
      </c>
      <c r="AP790" s="6">
        <v>1045.9000000000001</v>
      </c>
      <c r="AQ790" s="6">
        <v>1057.2</v>
      </c>
      <c r="AR790" s="6">
        <v>1076.5999999999999</v>
      </c>
    </row>
    <row r="791" spans="1:44" x14ac:dyDescent="0.2">
      <c r="A791" s="9">
        <v>165</v>
      </c>
      <c r="B791" s="6">
        <v>129.5</v>
      </c>
      <c r="C791" s="6">
        <v>130.4</v>
      </c>
      <c r="D791" s="6">
        <v>140.5</v>
      </c>
      <c r="E791" s="6">
        <v>154.19999999999999</v>
      </c>
      <c r="F791" s="6">
        <v>167.2</v>
      </c>
      <c r="G791" s="6">
        <v>169.5</v>
      </c>
      <c r="H791" s="6">
        <v>190.2</v>
      </c>
      <c r="I791" s="6">
        <v>221.1</v>
      </c>
      <c r="J791" s="6">
        <v>253.6</v>
      </c>
      <c r="K791" s="6">
        <v>291.3</v>
      </c>
      <c r="L791" s="6">
        <v>331.7</v>
      </c>
      <c r="M791" s="6">
        <v>332.2</v>
      </c>
      <c r="N791" s="6">
        <v>351.5</v>
      </c>
      <c r="O791" s="6">
        <v>356</v>
      </c>
      <c r="P791" s="6">
        <v>393.7</v>
      </c>
      <c r="Q791" s="6">
        <v>420.8</v>
      </c>
      <c r="R791" s="6">
        <v>438.3</v>
      </c>
      <c r="S791" s="6">
        <v>472.4</v>
      </c>
      <c r="T791" s="6">
        <v>504</v>
      </c>
      <c r="U791" s="6">
        <v>532</v>
      </c>
      <c r="V791" s="6">
        <v>527.29999999999995</v>
      </c>
      <c r="W791" s="6">
        <v>562.9</v>
      </c>
      <c r="X791" s="6">
        <v>592.9</v>
      </c>
      <c r="Y791" s="6">
        <v>621.4</v>
      </c>
      <c r="Z791" s="6">
        <v>638.29999999999995</v>
      </c>
      <c r="AA791" s="6">
        <v>654.29999999999995</v>
      </c>
      <c r="AB791" s="6">
        <v>671.2</v>
      </c>
      <c r="AC791" s="6">
        <v>709</v>
      </c>
      <c r="AD791" s="6">
        <v>742.9</v>
      </c>
      <c r="AE791" s="6">
        <v>773</v>
      </c>
      <c r="AF791" s="6">
        <v>805.3</v>
      </c>
      <c r="AG791" s="6">
        <v>837.1</v>
      </c>
      <c r="AH791" s="6">
        <v>864.1</v>
      </c>
      <c r="AI791" s="6">
        <v>887.6</v>
      </c>
      <c r="AJ791" s="6">
        <v>919.3</v>
      </c>
      <c r="AK791" s="6">
        <v>972.4</v>
      </c>
      <c r="AL791" s="6">
        <v>979.8</v>
      </c>
      <c r="AM791" s="6">
        <v>1000</v>
      </c>
      <c r="AN791" s="6">
        <v>1000.8</v>
      </c>
      <c r="AO791" s="6">
        <v>1005.5</v>
      </c>
      <c r="AP791" s="6">
        <v>1027.8</v>
      </c>
      <c r="AQ791" s="6">
        <v>1038.3</v>
      </c>
      <c r="AR791" s="6">
        <v>1077.8</v>
      </c>
    </row>
    <row r="792" spans="1:44" x14ac:dyDescent="0.2">
      <c r="A792" s="9">
        <v>166</v>
      </c>
      <c r="B792" s="6">
        <v>150.80000000000001</v>
      </c>
      <c r="C792" s="6">
        <v>151.80000000000001</v>
      </c>
      <c r="D792" s="6">
        <v>163.6</v>
      </c>
      <c r="E792" s="6">
        <v>179.5</v>
      </c>
      <c r="F792" s="6">
        <v>194.6</v>
      </c>
      <c r="G792" s="6">
        <v>197.3</v>
      </c>
      <c r="H792" s="6">
        <v>221.4</v>
      </c>
      <c r="I792" s="6">
        <v>257.39999999999998</v>
      </c>
      <c r="J792" s="6">
        <v>295.2</v>
      </c>
      <c r="K792" s="6">
        <v>339.1</v>
      </c>
      <c r="L792" s="6">
        <v>386.1</v>
      </c>
      <c r="M792" s="6">
        <v>386.7</v>
      </c>
      <c r="N792" s="6">
        <v>409.2</v>
      </c>
      <c r="O792" s="6">
        <v>414.4</v>
      </c>
      <c r="P792" s="6">
        <v>458.3</v>
      </c>
      <c r="Q792" s="6">
        <v>489.8</v>
      </c>
      <c r="R792" s="6">
        <v>510.2</v>
      </c>
      <c r="S792" s="6">
        <v>549.9</v>
      </c>
      <c r="T792" s="6">
        <v>586.6</v>
      </c>
      <c r="U792" s="6">
        <v>619.29999999999995</v>
      </c>
      <c r="V792" s="6">
        <v>613.79999999999995</v>
      </c>
      <c r="W792" s="6">
        <v>655.29999999999995</v>
      </c>
      <c r="X792" s="6">
        <v>690.2</v>
      </c>
      <c r="Y792" s="6">
        <v>723.4</v>
      </c>
      <c r="Z792" s="6">
        <v>743</v>
      </c>
      <c r="AA792" s="6">
        <v>761.6</v>
      </c>
      <c r="AB792" s="6">
        <v>761.1</v>
      </c>
      <c r="AC792" s="6">
        <v>776.9</v>
      </c>
      <c r="AD792" s="6">
        <v>801</v>
      </c>
      <c r="AE792" s="6">
        <v>820.4</v>
      </c>
      <c r="AF792" s="6">
        <v>837.3</v>
      </c>
      <c r="AG792" s="6">
        <v>856.1</v>
      </c>
      <c r="AH792" s="6">
        <v>879.1</v>
      </c>
      <c r="AI792" s="6">
        <v>908.1</v>
      </c>
      <c r="AJ792" s="6">
        <v>936.9</v>
      </c>
      <c r="AK792" s="6">
        <v>964.1</v>
      </c>
      <c r="AL792" s="6">
        <v>1000.8</v>
      </c>
      <c r="AM792" s="6">
        <v>1000</v>
      </c>
      <c r="AN792" s="6">
        <v>1016.3</v>
      </c>
      <c r="AO792" s="6">
        <v>1048.3</v>
      </c>
      <c r="AP792" s="6">
        <v>1071</v>
      </c>
      <c r="AQ792" s="6">
        <v>1086.9000000000001</v>
      </c>
      <c r="AR792" s="6">
        <v>1117.2</v>
      </c>
    </row>
    <row r="793" spans="1:44" x14ac:dyDescent="0.2">
      <c r="A793" s="9">
        <v>167</v>
      </c>
      <c r="B793" s="6">
        <v>151</v>
      </c>
      <c r="C793" s="6">
        <v>152</v>
      </c>
      <c r="D793" s="6">
        <v>163.9</v>
      </c>
      <c r="E793" s="6">
        <v>179.8</v>
      </c>
      <c r="F793" s="6">
        <v>194.9</v>
      </c>
      <c r="G793" s="6">
        <v>197.6</v>
      </c>
      <c r="H793" s="6">
        <v>221.7</v>
      </c>
      <c r="I793" s="6">
        <v>257.8</v>
      </c>
      <c r="J793" s="6">
        <v>295.60000000000002</v>
      </c>
      <c r="K793" s="6">
        <v>339.6</v>
      </c>
      <c r="L793" s="6">
        <v>386.7</v>
      </c>
      <c r="M793" s="6">
        <v>387.3</v>
      </c>
      <c r="N793" s="6">
        <v>409.8</v>
      </c>
      <c r="O793" s="6">
        <v>415</v>
      </c>
      <c r="P793" s="6">
        <v>459</v>
      </c>
      <c r="Q793" s="6">
        <v>490.6</v>
      </c>
      <c r="R793" s="6">
        <v>511</v>
      </c>
      <c r="S793" s="6">
        <v>550.79999999999995</v>
      </c>
      <c r="T793" s="6">
        <v>587.5</v>
      </c>
      <c r="U793" s="6">
        <v>620.20000000000005</v>
      </c>
      <c r="V793" s="6">
        <v>614.70000000000005</v>
      </c>
      <c r="W793" s="6">
        <v>656.3</v>
      </c>
      <c r="X793" s="6">
        <v>691.3</v>
      </c>
      <c r="Y793" s="6">
        <v>724.5</v>
      </c>
      <c r="Z793" s="6">
        <v>744.1</v>
      </c>
      <c r="AA793" s="6">
        <v>762.8</v>
      </c>
      <c r="AB793" s="6">
        <v>790.1</v>
      </c>
      <c r="AC793" s="6">
        <v>814.1</v>
      </c>
      <c r="AD793" s="6">
        <v>840</v>
      </c>
      <c r="AE793" s="6">
        <v>857.9</v>
      </c>
      <c r="AF793" s="6">
        <v>868.5</v>
      </c>
      <c r="AG793" s="6">
        <v>891</v>
      </c>
      <c r="AH793" s="6">
        <v>903.5</v>
      </c>
      <c r="AI793" s="6">
        <v>921</v>
      </c>
      <c r="AJ793" s="6">
        <v>952.2</v>
      </c>
      <c r="AK793" s="6">
        <v>974.1</v>
      </c>
      <c r="AL793" s="6">
        <v>994.4</v>
      </c>
      <c r="AM793" s="6">
        <v>1000</v>
      </c>
      <c r="AN793" s="6">
        <v>994.4</v>
      </c>
      <c r="AO793" s="6">
        <v>996.8</v>
      </c>
      <c r="AP793" s="6">
        <v>1022.9</v>
      </c>
      <c r="AQ793" s="6">
        <v>1040</v>
      </c>
      <c r="AR793" s="6">
        <v>1056.9000000000001</v>
      </c>
    </row>
    <row r="794" spans="1:44" x14ac:dyDescent="0.2">
      <c r="A794" s="9">
        <v>168</v>
      </c>
      <c r="B794" s="6">
        <v>245</v>
      </c>
      <c r="C794" s="6">
        <v>253.6</v>
      </c>
      <c r="D794" s="6">
        <v>270.39999999999998</v>
      </c>
      <c r="E794" s="6">
        <v>288.8</v>
      </c>
      <c r="F794" s="6">
        <v>301.39999999999998</v>
      </c>
      <c r="G794" s="6">
        <v>314.60000000000002</v>
      </c>
      <c r="H794" s="6">
        <v>331.6</v>
      </c>
      <c r="I794" s="6">
        <v>353</v>
      </c>
      <c r="J794" s="6">
        <v>380.4</v>
      </c>
      <c r="K794" s="6">
        <v>407.5</v>
      </c>
      <c r="L794" s="6">
        <v>427.3</v>
      </c>
      <c r="M794" s="6">
        <v>443.4</v>
      </c>
      <c r="N794" s="6">
        <v>461.5</v>
      </c>
      <c r="O794" s="6">
        <v>478.3</v>
      </c>
      <c r="P794" s="6">
        <v>496.2</v>
      </c>
      <c r="Q794" s="6">
        <v>512.9</v>
      </c>
      <c r="R794" s="6">
        <v>532.29999999999995</v>
      </c>
      <c r="S794" s="6">
        <v>554.20000000000005</v>
      </c>
      <c r="T794" s="6">
        <v>582.29999999999995</v>
      </c>
      <c r="U794" s="6">
        <v>610.5</v>
      </c>
      <c r="V794" s="6">
        <v>629.70000000000005</v>
      </c>
      <c r="W794" s="6">
        <v>650.20000000000005</v>
      </c>
      <c r="X794" s="6">
        <v>661.7</v>
      </c>
      <c r="Y794" s="6">
        <v>677</v>
      </c>
      <c r="Z794" s="6">
        <v>697.8</v>
      </c>
      <c r="AA794" s="6">
        <v>719.4</v>
      </c>
      <c r="AB794" s="6">
        <v>743.2</v>
      </c>
      <c r="AC794" s="6">
        <v>769.5</v>
      </c>
      <c r="AD794" s="6">
        <v>792.3</v>
      </c>
      <c r="AE794" s="6">
        <v>822.1</v>
      </c>
      <c r="AF794" s="6">
        <v>828.1</v>
      </c>
      <c r="AG794" s="6">
        <v>838.3</v>
      </c>
      <c r="AH794" s="6">
        <v>861.3</v>
      </c>
      <c r="AI794" s="6">
        <v>904.8</v>
      </c>
      <c r="AJ794" s="6">
        <v>939.3</v>
      </c>
      <c r="AK794" s="6">
        <v>982.6</v>
      </c>
      <c r="AL794" s="6">
        <v>1016.1</v>
      </c>
      <c r="AM794" s="6">
        <v>1000</v>
      </c>
      <c r="AN794" s="6">
        <v>1000.8</v>
      </c>
      <c r="AO794" s="6">
        <v>1021.7</v>
      </c>
      <c r="AP794" s="6">
        <v>1049.0999999999999</v>
      </c>
      <c r="AQ794" s="6">
        <v>1086.9000000000001</v>
      </c>
      <c r="AR794" s="6">
        <v>1108.4000000000001</v>
      </c>
    </row>
    <row r="795" spans="1:44" x14ac:dyDescent="0.2">
      <c r="A795" s="9">
        <v>169</v>
      </c>
      <c r="B795" s="6">
        <v>190.2</v>
      </c>
      <c r="C795" s="6">
        <v>203.6</v>
      </c>
      <c r="D795" s="6">
        <v>227.9</v>
      </c>
      <c r="E795" s="6">
        <v>248.7</v>
      </c>
      <c r="F795" s="6">
        <v>264.89999999999998</v>
      </c>
      <c r="G795" s="6">
        <v>283.8</v>
      </c>
      <c r="H795" s="6">
        <v>307.8</v>
      </c>
      <c r="I795" s="6">
        <v>340.2</v>
      </c>
      <c r="J795" s="6">
        <v>372</v>
      </c>
      <c r="K795" s="6">
        <v>404.5</v>
      </c>
      <c r="L795" s="6">
        <v>425.7</v>
      </c>
      <c r="M795" s="6">
        <v>443.8</v>
      </c>
      <c r="N795" s="6">
        <v>462.5</v>
      </c>
      <c r="O795" s="6">
        <v>481</v>
      </c>
      <c r="P795" s="6">
        <v>500.8</v>
      </c>
      <c r="Q795" s="6">
        <v>519.9</v>
      </c>
      <c r="R795" s="6">
        <v>541.29999999999995</v>
      </c>
      <c r="S795" s="6">
        <v>565.70000000000005</v>
      </c>
      <c r="T795" s="6">
        <v>591.70000000000005</v>
      </c>
      <c r="U795" s="6">
        <v>614.70000000000005</v>
      </c>
      <c r="V795" s="6">
        <v>627.20000000000005</v>
      </c>
      <c r="W795" s="6">
        <v>638.6</v>
      </c>
      <c r="X795" s="6">
        <v>649</v>
      </c>
      <c r="Y795" s="6">
        <v>663.2</v>
      </c>
      <c r="Z795" s="6">
        <v>679.6</v>
      </c>
      <c r="AA795" s="6">
        <v>698.4</v>
      </c>
      <c r="AB795" s="6">
        <v>715.7</v>
      </c>
      <c r="AC795" s="6">
        <v>733.5</v>
      </c>
      <c r="AD795" s="6">
        <v>752.3</v>
      </c>
      <c r="AE795" s="6">
        <v>775.9</v>
      </c>
      <c r="AF795" s="6">
        <v>797.2</v>
      </c>
      <c r="AG795" s="6">
        <v>814.4</v>
      </c>
      <c r="AH795" s="6">
        <v>839.1</v>
      </c>
      <c r="AI795" s="6">
        <v>865.3</v>
      </c>
      <c r="AJ795" s="6">
        <v>893</v>
      </c>
      <c r="AK795" s="6">
        <v>925.9</v>
      </c>
      <c r="AL795" s="6">
        <v>966.6</v>
      </c>
      <c r="AM795" s="6">
        <v>1000</v>
      </c>
      <c r="AN795" s="6">
        <v>1013</v>
      </c>
      <c r="AO795" s="6">
        <v>1037.7</v>
      </c>
      <c r="AP795" s="6">
        <v>1068.2</v>
      </c>
      <c r="AQ795" s="6">
        <v>1091.2</v>
      </c>
      <c r="AR795" s="6">
        <v>1117.3</v>
      </c>
    </row>
    <row r="796" spans="1:44" x14ac:dyDescent="0.2">
      <c r="A796" s="9">
        <v>170</v>
      </c>
      <c r="B796" s="6">
        <v>176.9</v>
      </c>
      <c r="C796" s="6">
        <v>186.7</v>
      </c>
      <c r="D796" s="6">
        <v>205.3</v>
      </c>
      <c r="E796" s="6">
        <v>231.4</v>
      </c>
      <c r="F796" s="6">
        <v>248</v>
      </c>
      <c r="G796" s="6">
        <v>266.5</v>
      </c>
      <c r="H796" s="6">
        <v>287.39999999999998</v>
      </c>
      <c r="I796" s="6">
        <v>314.89999999999998</v>
      </c>
      <c r="J796" s="6">
        <v>348.9</v>
      </c>
      <c r="K796" s="6">
        <v>381.8</v>
      </c>
      <c r="L796" s="6">
        <v>409</v>
      </c>
      <c r="M796" s="6">
        <v>424.7</v>
      </c>
      <c r="N796" s="6">
        <v>441</v>
      </c>
      <c r="O796" s="6">
        <v>451.1</v>
      </c>
      <c r="P796" s="6">
        <v>462.1</v>
      </c>
      <c r="Q796" s="6">
        <v>476.3</v>
      </c>
      <c r="R796" s="6">
        <v>497.8</v>
      </c>
      <c r="S796" s="6">
        <v>517.79999999999995</v>
      </c>
      <c r="T796" s="6">
        <v>536.6</v>
      </c>
      <c r="U796" s="6">
        <v>563.1</v>
      </c>
      <c r="V796" s="6">
        <v>586.4</v>
      </c>
      <c r="W796" s="6">
        <v>602.6</v>
      </c>
      <c r="X796" s="6">
        <v>616.79999999999995</v>
      </c>
      <c r="Y796" s="6">
        <v>630.20000000000005</v>
      </c>
      <c r="Z796" s="6">
        <v>646.20000000000005</v>
      </c>
      <c r="AA796" s="6">
        <v>667.9</v>
      </c>
      <c r="AB796" s="6">
        <v>683.8</v>
      </c>
      <c r="AC796" s="6">
        <v>706.4</v>
      </c>
      <c r="AD796" s="6">
        <v>728.9</v>
      </c>
      <c r="AE796" s="6">
        <v>754.2</v>
      </c>
      <c r="AF796" s="6">
        <v>781.8</v>
      </c>
      <c r="AG796" s="6">
        <v>803.9</v>
      </c>
      <c r="AH796" s="6">
        <v>822.7</v>
      </c>
      <c r="AI796" s="6">
        <v>850.4</v>
      </c>
      <c r="AJ796" s="6">
        <v>886.2</v>
      </c>
      <c r="AK796" s="6">
        <v>916.3</v>
      </c>
      <c r="AL796" s="6">
        <v>960.7</v>
      </c>
      <c r="AM796" s="6">
        <v>1000</v>
      </c>
      <c r="AN796" s="6">
        <v>1019.2</v>
      </c>
      <c r="AO796" s="6">
        <v>1040.3</v>
      </c>
      <c r="AP796" s="6">
        <v>1058.7</v>
      </c>
      <c r="AQ796" s="6">
        <v>1075.3</v>
      </c>
      <c r="AR796" s="6">
        <v>1093.4000000000001</v>
      </c>
    </row>
    <row r="797" spans="1:44" x14ac:dyDescent="0.2">
      <c r="A797" s="9">
        <v>171</v>
      </c>
      <c r="B797" s="6">
        <v>388</v>
      </c>
      <c r="C797" s="6">
        <v>394.6</v>
      </c>
      <c r="D797" s="6">
        <v>402.7</v>
      </c>
      <c r="E797" s="6">
        <v>415.3</v>
      </c>
      <c r="F797" s="6">
        <v>423.5</v>
      </c>
      <c r="G797" s="6">
        <v>434.6</v>
      </c>
      <c r="H797" s="6">
        <v>453.8</v>
      </c>
      <c r="I797" s="6">
        <v>482.9</v>
      </c>
      <c r="J797" s="6">
        <v>518.4</v>
      </c>
      <c r="K797" s="6">
        <v>559.29999999999995</v>
      </c>
      <c r="L797" s="6">
        <v>600.5</v>
      </c>
      <c r="M797" s="6">
        <v>629.1</v>
      </c>
      <c r="N797" s="6">
        <v>661.8</v>
      </c>
      <c r="O797" s="6">
        <v>688.8</v>
      </c>
      <c r="P797" s="6">
        <v>708.7</v>
      </c>
      <c r="Q797" s="6">
        <v>728.7</v>
      </c>
      <c r="R797" s="6">
        <v>750</v>
      </c>
      <c r="S797" s="6">
        <v>762.7</v>
      </c>
      <c r="T797" s="6">
        <v>787.9</v>
      </c>
      <c r="U797" s="6">
        <v>812.6</v>
      </c>
      <c r="V797" s="6">
        <v>854.3</v>
      </c>
      <c r="W797" s="6">
        <v>898</v>
      </c>
      <c r="X797" s="6">
        <v>913.1</v>
      </c>
      <c r="Y797" s="6">
        <v>930.4</v>
      </c>
      <c r="Z797" s="6">
        <v>967.4</v>
      </c>
      <c r="AA797" s="6">
        <v>992.2</v>
      </c>
      <c r="AB797" s="6">
        <v>1001.9</v>
      </c>
      <c r="AC797" s="6">
        <v>994.5</v>
      </c>
      <c r="AD797" s="6">
        <v>997.6</v>
      </c>
      <c r="AE797" s="6">
        <v>1001.8</v>
      </c>
      <c r="AF797" s="6">
        <v>1014.6</v>
      </c>
      <c r="AG797" s="6">
        <v>1023.3</v>
      </c>
      <c r="AH797" s="6">
        <v>1028.9000000000001</v>
      </c>
      <c r="AI797" s="6">
        <v>1028.4000000000001</v>
      </c>
      <c r="AJ797" s="6">
        <v>1032.2</v>
      </c>
      <c r="AK797" s="6">
        <v>1016.4</v>
      </c>
      <c r="AL797" s="6">
        <v>1013.3</v>
      </c>
      <c r="AM797" s="6">
        <v>1000</v>
      </c>
      <c r="AN797" s="6">
        <v>978.6</v>
      </c>
      <c r="AO797" s="6">
        <v>971.1</v>
      </c>
      <c r="AP797" s="6">
        <v>981.2</v>
      </c>
      <c r="AQ797" s="6">
        <v>983.7</v>
      </c>
      <c r="AR797" s="6">
        <v>985.4</v>
      </c>
    </row>
    <row r="798" spans="1:44" x14ac:dyDescent="0.2">
      <c r="A798" s="9">
        <v>172</v>
      </c>
      <c r="B798" s="6">
        <v>148.80000000000001</v>
      </c>
      <c r="C798" s="6">
        <v>163.30000000000001</v>
      </c>
      <c r="D798" s="6">
        <v>171.6</v>
      </c>
      <c r="E798" s="6">
        <v>178.8</v>
      </c>
      <c r="F798" s="6">
        <v>196.2</v>
      </c>
      <c r="G798" s="6">
        <v>211.4</v>
      </c>
      <c r="H798" s="6">
        <v>224.1</v>
      </c>
      <c r="I798" s="6">
        <v>233.8</v>
      </c>
      <c r="J798" s="6">
        <v>242.3</v>
      </c>
      <c r="K798" s="6">
        <v>264.8</v>
      </c>
      <c r="L798" s="6">
        <v>302.10000000000002</v>
      </c>
      <c r="M798" s="6">
        <v>327.5</v>
      </c>
      <c r="N798" s="6">
        <v>351</v>
      </c>
      <c r="O798" s="6">
        <v>374.2</v>
      </c>
      <c r="P798" s="6">
        <v>397.6</v>
      </c>
      <c r="Q798" s="6">
        <v>474.3</v>
      </c>
      <c r="R798" s="6">
        <v>488.3</v>
      </c>
      <c r="S798" s="6">
        <v>498.2</v>
      </c>
      <c r="T798" s="6">
        <v>516</v>
      </c>
      <c r="U798" s="6">
        <v>534.4</v>
      </c>
      <c r="V798" s="6">
        <v>560.79999999999995</v>
      </c>
      <c r="W798" s="6">
        <v>591.1</v>
      </c>
      <c r="X798" s="6">
        <v>601.4</v>
      </c>
      <c r="Y798" s="6">
        <v>611.4</v>
      </c>
      <c r="Z798" s="6">
        <v>636.1</v>
      </c>
      <c r="AA798" s="6">
        <v>652</v>
      </c>
      <c r="AB798" s="6">
        <v>665.8</v>
      </c>
      <c r="AC798" s="6">
        <v>682.6</v>
      </c>
      <c r="AD798" s="6">
        <v>702.7</v>
      </c>
      <c r="AE798" s="6">
        <v>725.8</v>
      </c>
      <c r="AF798" s="6">
        <v>751.1</v>
      </c>
      <c r="AG798" s="6">
        <v>777.6</v>
      </c>
      <c r="AH798" s="6">
        <v>803.4</v>
      </c>
      <c r="AI798" s="6">
        <v>838.1</v>
      </c>
      <c r="AJ798" s="6">
        <v>881.1</v>
      </c>
      <c r="AK798" s="6">
        <v>917.5</v>
      </c>
      <c r="AL798" s="6">
        <v>962.5</v>
      </c>
      <c r="AM798" s="6">
        <v>1000</v>
      </c>
      <c r="AN798" s="6">
        <v>1019.9</v>
      </c>
      <c r="AO798" s="6">
        <v>1044.5999999999999</v>
      </c>
      <c r="AP798" s="6">
        <v>1066.3</v>
      </c>
      <c r="AQ798" s="6">
        <v>1116.5</v>
      </c>
      <c r="AR798" s="6">
        <v>1151.2</v>
      </c>
    </row>
    <row r="799" spans="1:44" x14ac:dyDescent="0.2">
      <c r="A799" s="9">
        <v>173</v>
      </c>
      <c r="B799" s="6">
        <v>121.2</v>
      </c>
      <c r="C799" s="6">
        <v>131.19999999999999</v>
      </c>
      <c r="D799" s="6">
        <v>144.30000000000001</v>
      </c>
      <c r="E799" s="6">
        <v>149</v>
      </c>
      <c r="F799" s="6">
        <v>162.6</v>
      </c>
      <c r="G799" s="6">
        <v>179.3</v>
      </c>
      <c r="H799" s="6">
        <v>199.7</v>
      </c>
      <c r="I799" s="6">
        <v>244</v>
      </c>
      <c r="J799" s="6">
        <v>283.5</v>
      </c>
      <c r="K799" s="6">
        <v>332.1</v>
      </c>
      <c r="L799" s="6">
        <v>327.2</v>
      </c>
      <c r="M799" s="6">
        <v>355.6</v>
      </c>
      <c r="N799" s="6">
        <v>391.9</v>
      </c>
      <c r="O799" s="6">
        <v>401.1</v>
      </c>
      <c r="P799" s="6">
        <v>395.9</v>
      </c>
      <c r="Q799" s="6">
        <v>404.2</v>
      </c>
      <c r="R799" s="6">
        <v>421.6</v>
      </c>
      <c r="S799" s="6">
        <v>438.8</v>
      </c>
      <c r="T799" s="6">
        <v>460.3</v>
      </c>
      <c r="U799" s="6">
        <v>494.9</v>
      </c>
      <c r="V799" s="6">
        <v>518.5</v>
      </c>
      <c r="W799" s="6">
        <v>541</v>
      </c>
      <c r="X799" s="6">
        <v>588.9</v>
      </c>
      <c r="Y799" s="6">
        <v>619.20000000000005</v>
      </c>
      <c r="Z799" s="6">
        <v>637.6</v>
      </c>
      <c r="AA799" s="6">
        <v>646.1</v>
      </c>
      <c r="AB799" s="6">
        <v>613.70000000000005</v>
      </c>
      <c r="AC799" s="6">
        <v>609.1</v>
      </c>
      <c r="AD799" s="6">
        <v>634.20000000000005</v>
      </c>
      <c r="AE799" s="6">
        <v>678.3</v>
      </c>
      <c r="AF799" s="6">
        <v>711</v>
      </c>
      <c r="AG799" s="6">
        <v>744.6</v>
      </c>
      <c r="AH799" s="6">
        <v>791.9</v>
      </c>
      <c r="AI799" s="6">
        <v>837.2</v>
      </c>
      <c r="AJ799" s="6">
        <v>879.3</v>
      </c>
      <c r="AK799" s="6">
        <v>915.6</v>
      </c>
      <c r="AL799" s="6">
        <v>965.9</v>
      </c>
      <c r="AM799" s="6">
        <v>1000</v>
      </c>
      <c r="AN799" s="6">
        <v>1032.3</v>
      </c>
      <c r="AO799" s="6">
        <v>1071.2</v>
      </c>
      <c r="AP799" s="6">
        <v>1129.0999999999999</v>
      </c>
      <c r="AQ799" s="6">
        <v>1174.2</v>
      </c>
      <c r="AR799" s="6">
        <v>1206.4000000000001</v>
      </c>
    </row>
    <row r="800" spans="1:44" x14ac:dyDescent="0.2">
      <c r="A800" s="9">
        <v>174</v>
      </c>
      <c r="B800" s="6">
        <v>202.3</v>
      </c>
      <c r="C800" s="6">
        <v>220.1</v>
      </c>
      <c r="D800" s="6">
        <v>242.8</v>
      </c>
      <c r="E800" s="6">
        <v>265.8</v>
      </c>
      <c r="F800" s="6">
        <v>298.10000000000002</v>
      </c>
      <c r="G800" s="6">
        <v>332.5</v>
      </c>
      <c r="H800" s="6">
        <v>368.9</v>
      </c>
      <c r="I800" s="6">
        <v>397.7</v>
      </c>
      <c r="J800" s="6">
        <v>430.2</v>
      </c>
      <c r="K800" s="6">
        <v>462.9</v>
      </c>
      <c r="L800" s="6">
        <v>490.3</v>
      </c>
      <c r="M800" s="6">
        <v>512.4</v>
      </c>
      <c r="N800" s="6">
        <v>533</v>
      </c>
      <c r="O800" s="6">
        <v>554.9</v>
      </c>
      <c r="P800" s="6">
        <v>571</v>
      </c>
      <c r="Q800" s="6">
        <v>588.9</v>
      </c>
      <c r="R800" s="6">
        <v>609.6</v>
      </c>
      <c r="S800" s="6">
        <v>639.29999999999995</v>
      </c>
      <c r="T800" s="6">
        <v>669.3</v>
      </c>
      <c r="U800" s="6">
        <v>689</v>
      </c>
      <c r="V800" s="6">
        <v>700.4</v>
      </c>
      <c r="W800" s="6">
        <v>718.7</v>
      </c>
      <c r="X800" s="6">
        <v>736.4</v>
      </c>
      <c r="Y800" s="6">
        <v>751.4</v>
      </c>
      <c r="Z800" s="6">
        <v>768.9</v>
      </c>
      <c r="AA800" s="6">
        <v>794</v>
      </c>
      <c r="AB800" s="6">
        <v>807.2</v>
      </c>
      <c r="AC800" s="6">
        <v>717.3</v>
      </c>
      <c r="AD800" s="6">
        <v>742.6</v>
      </c>
      <c r="AE800" s="6">
        <v>772.8</v>
      </c>
      <c r="AF800" s="6">
        <v>790.4</v>
      </c>
      <c r="AG800" s="6">
        <v>809.8</v>
      </c>
      <c r="AH800" s="6">
        <v>832.8</v>
      </c>
      <c r="AI800" s="6">
        <v>864.9</v>
      </c>
      <c r="AJ800" s="6">
        <v>895.5</v>
      </c>
      <c r="AK800" s="6">
        <v>927.5</v>
      </c>
      <c r="AL800" s="6">
        <v>971</v>
      </c>
      <c r="AM800" s="6">
        <v>1000</v>
      </c>
      <c r="AN800" s="6">
        <v>1020.4</v>
      </c>
      <c r="AO800" s="6">
        <v>1039.9000000000001</v>
      </c>
      <c r="AP800" s="6">
        <v>1062.5</v>
      </c>
      <c r="AQ800" s="6">
        <v>1089.4000000000001</v>
      </c>
      <c r="AR800" s="6">
        <v>1107.7</v>
      </c>
    </row>
    <row r="801" spans="1:44" x14ac:dyDescent="0.2">
      <c r="A801" s="9">
        <v>175</v>
      </c>
      <c r="B801" s="6">
        <v>119.1</v>
      </c>
      <c r="C801" s="6">
        <v>124.1</v>
      </c>
      <c r="D801" s="6">
        <v>132.69999999999999</v>
      </c>
      <c r="E801" s="6">
        <v>140.9</v>
      </c>
      <c r="F801" s="6">
        <v>147.1</v>
      </c>
      <c r="G801" s="6">
        <v>153.5</v>
      </c>
      <c r="H801" s="6">
        <v>163.6</v>
      </c>
      <c r="I801" s="6">
        <v>177.3</v>
      </c>
      <c r="J801" s="6">
        <v>201.3</v>
      </c>
      <c r="K801" s="6">
        <v>227.8</v>
      </c>
      <c r="L801" s="6">
        <v>258.60000000000002</v>
      </c>
      <c r="M801" s="6">
        <v>293.60000000000002</v>
      </c>
      <c r="N801" s="6">
        <v>320.8</v>
      </c>
      <c r="O801" s="6">
        <v>341.6</v>
      </c>
      <c r="P801" s="6">
        <v>364.1</v>
      </c>
      <c r="Q801" s="6">
        <v>389</v>
      </c>
      <c r="R801" s="6">
        <v>403.8</v>
      </c>
      <c r="S801" s="6">
        <v>421.3</v>
      </c>
      <c r="T801" s="6">
        <v>447.2</v>
      </c>
      <c r="U801" s="6">
        <v>474.8</v>
      </c>
      <c r="V801" s="6">
        <v>496.3</v>
      </c>
      <c r="W801" s="6">
        <v>519.20000000000005</v>
      </c>
      <c r="X801" s="6">
        <v>544.70000000000005</v>
      </c>
      <c r="Y801" s="6">
        <v>576.9</v>
      </c>
      <c r="Z801" s="6">
        <v>605.4</v>
      </c>
      <c r="AA801" s="6">
        <v>630.79999999999995</v>
      </c>
      <c r="AB801" s="6">
        <v>700.3</v>
      </c>
      <c r="AC801" s="6">
        <v>651.1</v>
      </c>
      <c r="AD801" s="6">
        <v>681.6</v>
      </c>
      <c r="AE801" s="6">
        <v>695.3</v>
      </c>
      <c r="AF801" s="6">
        <v>719.7</v>
      </c>
      <c r="AG801" s="6">
        <v>770.1</v>
      </c>
      <c r="AH801" s="6">
        <v>802.9</v>
      </c>
      <c r="AI801" s="6">
        <v>830.1</v>
      </c>
      <c r="AJ801" s="6">
        <v>872.8</v>
      </c>
      <c r="AK801" s="6">
        <v>896.7</v>
      </c>
      <c r="AL801" s="6">
        <v>962.4</v>
      </c>
      <c r="AM801" s="6">
        <v>1000</v>
      </c>
      <c r="AN801" s="6">
        <v>1023.1</v>
      </c>
      <c r="AO801" s="6">
        <v>1045.5</v>
      </c>
      <c r="AP801" s="6">
        <v>1065.5</v>
      </c>
      <c r="AQ801" s="6">
        <v>1094.0999999999999</v>
      </c>
      <c r="AR801" s="6">
        <v>1113.9000000000001</v>
      </c>
    </row>
    <row r="802" spans="1:44" x14ac:dyDescent="0.2">
      <c r="A802" s="9">
        <v>176</v>
      </c>
      <c r="B802" s="6">
        <v>181.7</v>
      </c>
      <c r="C802" s="6">
        <v>188.7</v>
      </c>
      <c r="D802" s="6">
        <v>206.8</v>
      </c>
      <c r="E802" s="6">
        <v>224.9</v>
      </c>
      <c r="F802" s="6">
        <v>239.8</v>
      </c>
      <c r="G802" s="6">
        <v>257</v>
      </c>
      <c r="H802" s="6">
        <v>280.89999999999998</v>
      </c>
      <c r="I802" s="6">
        <v>312.2</v>
      </c>
      <c r="J802" s="6">
        <v>353.6</v>
      </c>
      <c r="K802" s="6">
        <v>391.1</v>
      </c>
      <c r="L802" s="6">
        <v>418.4</v>
      </c>
      <c r="M802" s="6">
        <v>441.3</v>
      </c>
      <c r="N802" s="6">
        <v>462.5</v>
      </c>
      <c r="O802" s="6">
        <v>486.8</v>
      </c>
      <c r="P802" s="6">
        <v>507.5</v>
      </c>
      <c r="Q802" s="6">
        <v>527.29999999999995</v>
      </c>
      <c r="R802" s="6">
        <v>545.4</v>
      </c>
      <c r="S802" s="6">
        <v>570.5</v>
      </c>
      <c r="T802" s="6">
        <v>602.70000000000005</v>
      </c>
      <c r="U802" s="6">
        <v>630</v>
      </c>
      <c r="V802" s="6">
        <v>652.1</v>
      </c>
      <c r="W802" s="6">
        <v>668.8</v>
      </c>
      <c r="X802" s="6">
        <v>685.2</v>
      </c>
      <c r="Y802" s="6">
        <v>693.5</v>
      </c>
      <c r="Z802" s="6">
        <v>704.6</v>
      </c>
      <c r="AA802" s="6">
        <v>719.1</v>
      </c>
      <c r="AB802" s="6">
        <v>729.2</v>
      </c>
      <c r="AC802" s="6">
        <v>747.2</v>
      </c>
      <c r="AD802" s="6">
        <v>762.3</v>
      </c>
      <c r="AE802" s="6">
        <v>790.3</v>
      </c>
      <c r="AF802" s="6">
        <v>814</v>
      </c>
      <c r="AG802" s="6">
        <v>832.7</v>
      </c>
      <c r="AH802" s="6">
        <v>855.7</v>
      </c>
      <c r="AI802" s="6">
        <v>875.9</v>
      </c>
      <c r="AJ802" s="6">
        <v>902.5</v>
      </c>
      <c r="AK802" s="6">
        <v>930.8</v>
      </c>
      <c r="AL802" s="6">
        <v>971.8</v>
      </c>
      <c r="AM802" s="6">
        <v>1000</v>
      </c>
      <c r="AN802" s="6">
        <v>1022.5</v>
      </c>
      <c r="AO802" s="6">
        <v>1037.5</v>
      </c>
      <c r="AP802" s="6">
        <v>1056.2</v>
      </c>
      <c r="AQ802" s="6">
        <v>1074.7</v>
      </c>
      <c r="AR802" s="6">
        <v>1094.5999999999999</v>
      </c>
    </row>
    <row r="803" spans="1:44" x14ac:dyDescent="0.2">
      <c r="A803" s="9">
        <v>177</v>
      </c>
      <c r="B803" s="6">
        <v>209.2</v>
      </c>
      <c r="C803" s="6">
        <v>205.1</v>
      </c>
      <c r="D803" s="6">
        <v>217.5</v>
      </c>
      <c r="E803" s="6">
        <v>229.7</v>
      </c>
      <c r="F803" s="6">
        <v>241.7</v>
      </c>
      <c r="G803" s="6">
        <v>248.2</v>
      </c>
      <c r="H803" s="6">
        <v>270</v>
      </c>
      <c r="I803" s="6">
        <v>300.2</v>
      </c>
      <c r="J803" s="6">
        <v>339.6</v>
      </c>
      <c r="K803" s="6">
        <v>370.6</v>
      </c>
      <c r="L803" s="6">
        <v>388.6</v>
      </c>
      <c r="M803" s="6">
        <v>401.9</v>
      </c>
      <c r="N803" s="6">
        <v>426.8</v>
      </c>
      <c r="O803" s="6">
        <v>445.9</v>
      </c>
      <c r="P803" s="6">
        <v>462.8</v>
      </c>
      <c r="Q803" s="6">
        <v>483</v>
      </c>
      <c r="R803" s="6">
        <v>497.7</v>
      </c>
      <c r="S803" s="6">
        <v>523</v>
      </c>
      <c r="T803" s="6">
        <v>556.70000000000005</v>
      </c>
      <c r="U803" s="6">
        <v>582.5</v>
      </c>
      <c r="V803" s="6">
        <v>602.9</v>
      </c>
      <c r="W803" s="6">
        <v>612</v>
      </c>
      <c r="X803" s="6">
        <v>623.1</v>
      </c>
      <c r="Y803" s="6">
        <v>644.4</v>
      </c>
      <c r="Z803" s="6">
        <v>651</v>
      </c>
      <c r="AA803" s="6">
        <v>663.7</v>
      </c>
      <c r="AB803" s="6">
        <v>674.9</v>
      </c>
      <c r="AC803" s="6">
        <v>683.8</v>
      </c>
      <c r="AD803" s="6">
        <v>706.4</v>
      </c>
      <c r="AE803" s="6">
        <v>737.5</v>
      </c>
      <c r="AF803" s="6">
        <v>758.5</v>
      </c>
      <c r="AG803" s="6">
        <v>778.1</v>
      </c>
      <c r="AH803" s="6">
        <v>803.3</v>
      </c>
      <c r="AI803" s="6">
        <v>837.6</v>
      </c>
      <c r="AJ803" s="6">
        <v>875.3</v>
      </c>
      <c r="AK803" s="6">
        <v>908.7</v>
      </c>
      <c r="AL803" s="6">
        <v>962.1</v>
      </c>
      <c r="AM803" s="6">
        <v>1000</v>
      </c>
      <c r="AN803" s="6">
        <v>1033.0999999999999</v>
      </c>
      <c r="AO803" s="6">
        <v>1069.5999999999999</v>
      </c>
      <c r="AP803" s="6">
        <v>1104.7</v>
      </c>
      <c r="AQ803" s="6">
        <v>1137.9000000000001</v>
      </c>
      <c r="AR803" s="6">
        <v>1166.3</v>
      </c>
    </row>
    <row r="804" spans="1:44" x14ac:dyDescent="0.2">
      <c r="A804" s="9">
        <v>178</v>
      </c>
      <c r="B804" s="6">
        <v>168.2</v>
      </c>
      <c r="C804" s="6">
        <v>179.2</v>
      </c>
      <c r="D804" s="6">
        <v>207.6</v>
      </c>
      <c r="E804" s="6">
        <v>226.3</v>
      </c>
      <c r="F804" s="6">
        <v>237.9</v>
      </c>
      <c r="G804" s="6">
        <v>256.2</v>
      </c>
      <c r="H804" s="6">
        <v>276.2</v>
      </c>
      <c r="I804" s="6">
        <v>300.8</v>
      </c>
      <c r="J804" s="6">
        <v>341.7</v>
      </c>
      <c r="K804" s="6">
        <v>367.4</v>
      </c>
      <c r="L804" s="6">
        <v>386.4</v>
      </c>
      <c r="M804" s="6">
        <v>402.5</v>
      </c>
      <c r="N804" s="6">
        <v>420.6</v>
      </c>
      <c r="O804" s="6">
        <v>428.4</v>
      </c>
      <c r="P804" s="6">
        <v>441.7</v>
      </c>
      <c r="Q804" s="6">
        <v>461</v>
      </c>
      <c r="R804" s="6">
        <v>486.5</v>
      </c>
      <c r="S804" s="6">
        <v>502.5</v>
      </c>
      <c r="T804" s="6">
        <v>507.3</v>
      </c>
      <c r="U804" s="6">
        <v>520.5</v>
      </c>
      <c r="V804" s="6">
        <v>529.9</v>
      </c>
      <c r="W804" s="6">
        <v>550.20000000000005</v>
      </c>
      <c r="X804" s="6">
        <v>576.79999999999995</v>
      </c>
      <c r="Y804" s="6">
        <v>607.70000000000005</v>
      </c>
      <c r="Z804" s="6">
        <v>639.29999999999995</v>
      </c>
      <c r="AA804" s="6">
        <v>681.9</v>
      </c>
      <c r="AB804" s="6">
        <v>714.3</v>
      </c>
      <c r="AC804" s="6">
        <v>749.4</v>
      </c>
      <c r="AD804" s="6">
        <v>794.5</v>
      </c>
      <c r="AE804" s="6">
        <v>822</v>
      </c>
      <c r="AF804" s="6">
        <v>840.5</v>
      </c>
      <c r="AG804" s="6">
        <v>859.7</v>
      </c>
      <c r="AH804" s="6">
        <v>884.9</v>
      </c>
      <c r="AI804" s="6">
        <v>916.9</v>
      </c>
      <c r="AJ804" s="6">
        <v>948.5</v>
      </c>
      <c r="AK804" s="6">
        <v>985.7</v>
      </c>
      <c r="AL804" s="6">
        <v>1002.1</v>
      </c>
      <c r="AM804" s="6">
        <v>1000</v>
      </c>
      <c r="AN804" s="6">
        <v>1033.4000000000001</v>
      </c>
      <c r="AO804" s="6">
        <v>1064.4000000000001</v>
      </c>
      <c r="AP804" s="6">
        <v>1092.7</v>
      </c>
      <c r="AQ804" s="6">
        <v>1131.9000000000001</v>
      </c>
      <c r="AR804" s="6">
        <v>1167.9000000000001</v>
      </c>
    </row>
    <row r="805" spans="1:44" x14ac:dyDescent="0.2">
      <c r="A805" s="9">
        <v>179</v>
      </c>
      <c r="B805" s="6">
        <v>289.3</v>
      </c>
      <c r="C805" s="6">
        <v>280.39999999999998</v>
      </c>
      <c r="D805" s="6">
        <v>423.6</v>
      </c>
      <c r="E805" s="6">
        <v>446.7</v>
      </c>
      <c r="F805" s="6">
        <v>452.2</v>
      </c>
      <c r="G805" s="6">
        <v>481.3</v>
      </c>
      <c r="H805" s="6">
        <v>401.7</v>
      </c>
      <c r="I805" s="6">
        <v>517.70000000000005</v>
      </c>
      <c r="J805" s="6">
        <v>578.6</v>
      </c>
      <c r="K805" s="6">
        <v>628.70000000000005</v>
      </c>
      <c r="L805" s="6">
        <v>710.5</v>
      </c>
      <c r="M805" s="6">
        <v>765.8</v>
      </c>
      <c r="N805" s="6">
        <v>768.3</v>
      </c>
      <c r="O805" s="6">
        <v>762.1</v>
      </c>
      <c r="P805" s="6">
        <v>779.5</v>
      </c>
      <c r="Q805" s="6">
        <v>801.6</v>
      </c>
      <c r="R805" s="6">
        <v>905.1</v>
      </c>
      <c r="S805" s="6">
        <v>997.4</v>
      </c>
      <c r="T805" s="6">
        <v>990.4</v>
      </c>
      <c r="U805" s="6">
        <v>1057.8</v>
      </c>
      <c r="V805" s="6">
        <v>1032.7</v>
      </c>
      <c r="W805" s="6">
        <v>1025.9000000000001</v>
      </c>
      <c r="X805" s="6">
        <v>931.7</v>
      </c>
      <c r="Y805" s="6">
        <v>880.2</v>
      </c>
      <c r="Z805" s="6">
        <v>830.6</v>
      </c>
      <c r="AA805" s="6">
        <v>925.6</v>
      </c>
      <c r="AB805" s="6">
        <v>836.4</v>
      </c>
      <c r="AC805" s="6">
        <v>717.6</v>
      </c>
      <c r="AD805" s="6">
        <v>752.4</v>
      </c>
      <c r="AE805" s="6">
        <v>788.1</v>
      </c>
      <c r="AF805" s="6">
        <v>812.7</v>
      </c>
      <c r="AG805" s="6">
        <v>838.9</v>
      </c>
      <c r="AH805" s="6">
        <v>865.3</v>
      </c>
      <c r="AI805" s="6">
        <v>902.3</v>
      </c>
      <c r="AJ805" s="6">
        <v>934.3</v>
      </c>
      <c r="AK805" s="6">
        <v>977.1</v>
      </c>
      <c r="AL805" s="6">
        <v>997.4</v>
      </c>
      <c r="AM805" s="6">
        <v>1000</v>
      </c>
      <c r="AN805" s="6">
        <v>983.6</v>
      </c>
      <c r="AO805" s="6">
        <v>988.2</v>
      </c>
      <c r="AP805" s="6">
        <v>979.9</v>
      </c>
      <c r="AQ805" s="6">
        <v>1001.6</v>
      </c>
      <c r="AR805" s="6">
        <v>1031.2</v>
      </c>
    </row>
    <row r="806" spans="1:44" x14ac:dyDescent="0.2">
      <c r="A806" s="9">
        <v>180</v>
      </c>
      <c r="B806" s="6">
        <v>190.4</v>
      </c>
      <c r="C806" s="6">
        <v>202</v>
      </c>
      <c r="D806" s="6">
        <v>231.4</v>
      </c>
      <c r="E806" s="6">
        <v>252.3</v>
      </c>
      <c r="F806" s="6">
        <v>266.5</v>
      </c>
      <c r="G806" s="6">
        <v>284.2</v>
      </c>
      <c r="H806" s="6">
        <v>303.89999999999998</v>
      </c>
      <c r="I806" s="6">
        <v>333.7</v>
      </c>
      <c r="J806" s="6">
        <v>378.6</v>
      </c>
      <c r="K806" s="6">
        <v>413.8</v>
      </c>
      <c r="L806" s="6">
        <v>435.1</v>
      </c>
      <c r="M806" s="6">
        <v>448.8</v>
      </c>
      <c r="N806" s="6">
        <v>463.8</v>
      </c>
      <c r="O806" s="6">
        <v>473.5</v>
      </c>
      <c r="P806" s="6">
        <v>487.5</v>
      </c>
      <c r="Q806" s="6">
        <v>504.8</v>
      </c>
      <c r="R806" s="6">
        <v>531.6</v>
      </c>
      <c r="S806" s="6">
        <v>554.29999999999995</v>
      </c>
      <c r="T806" s="6">
        <v>571.9</v>
      </c>
      <c r="U806" s="6">
        <v>591</v>
      </c>
      <c r="V806" s="6">
        <v>607.6</v>
      </c>
      <c r="W806" s="6">
        <v>621.5</v>
      </c>
      <c r="X806" s="6">
        <v>636.9</v>
      </c>
      <c r="Y806" s="6">
        <v>699.8</v>
      </c>
      <c r="Z806" s="6">
        <v>724.3</v>
      </c>
      <c r="AA806" s="6">
        <v>755.9</v>
      </c>
      <c r="AB806" s="6">
        <v>778</v>
      </c>
      <c r="AC806" s="6">
        <v>741.8</v>
      </c>
      <c r="AD806" s="6">
        <v>782.7</v>
      </c>
      <c r="AE806" s="6">
        <v>814</v>
      </c>
      <c r="AF806" s="6">
        <v>833.9</v>
      </c>
      <c r="AG806" s="6">
        <v>854.5</v>
      </c>
      <c r="AH806" s="6">
        <v>881.2</v>
      </c>
      <c r="AI806" s="6">
        <v>913.4</v>
      </c>
      <c r="AJ806" s="6">
        <v>944.3</v>
      </c>
      <c r="AK806" s="6">
        <v>980.4</v>
      </c>
      <c r="AL806" s="6">
        <v>997.6</v>
      </c>
      <c r="AM806" s="6">
        <v>1000</v>
      </c>
      <c r="AN806" s="6">
        <v>1032.9000000000001</v>
      </c>
      <c r="AO806" s="6">
        <v>1063.5999999999999</v>
      </c>
      <c r="AP806" s="6">
        <v>1089.4000000000001</v>
      </c>
      <c r="AQ806" s="6">
        <v>1125.8</v>
      </c>
      <c r="AR806" s="6">
        <v>1159.3</v>
      </c>
    </row>
    <row r="807" spans="1:44" x14ac:dyDescent="0.2">
      <c r="A807" s="9">
        <v>181</v>
      </c>
      <c r="B807" s="6">
        <v>207.8</v>
      </c>
      <c r="C807" s="6">
        <v>222.6</v>
      </c>
      <c r="D807" s="6">
        <v>244.6</v>
      </c>
      <c r="E807" s="6">
        <v>263.2</v>
      </c>
      <c r="F807" s="6">
        <v>298.39999999999998</v>
      </c>
      <c r="G807" s="6">
        <v>322</v>
      </c>
      <c r="H807" s="6">
        <v>344.8</v>
      </c>
      <c r="I807" s="6">
        <v>378.8</v>
      </c>
      <c r="J807" s="6">
        <v>409.1</v>
      </c>
      <c r="K807" s="6">
        <v>444.5</v>
      </c>
      <c r="L807" s="6">
        <v>469.9</v>
      </c>
      <c r="M807" s="6">
        <v>479.4</v>
      </c>
      <c r="N807" s="6">
        <v>491.9</v>
      </c>
      <c r="O807" s="6">
        <v>506.8</v>
      </c>
      <c r="P807" s="6">
        <v>517.79999999999995</v>
      </c>
      <c r="Q807" s="6">
        <v>528.20000000000005</v>
      </c>
      <c r="R807" s="6">
        <v>545.6</v>
      </c>
      <c r="S807" s="6">
        <v>560.6</v>
      </c>
      <c r="T807" s="6">
        <v>575.4</v>
      </c>
      <c r="U807" s="6">
        <v>607.70000000000005</v>
      </c>
      <c r="V807" s="6">
        <v>627.4</v>
      </c>
      <c r="W807" s="6">
        <v>643.6</v>
      </c>
      <c r="X807" s="6">
        <v>655.7</v>
      </c>
      <c r="Y807" s="6">
        <v>679</v>
      </c>
      <c r="Z807" s="6">
        <v>697.7</v>
      </c>
      <c r="AA807" s="6">
        <v>700</v>
      </c>
      <c r="AB807" s="6">
        <v>721.8</v>
      </c>
      <c r="AC807" s="6">
        <v>685.9</v>
      </c>
      <c r="AD807" s="6">
        <v>713.3</v>
      </c>
      <c r="AE807" s="6">
        <v>750.1</v>
      </c>
      <c r="AF807" s="6">
        <v>807.4</v>
      </c>
      <c r="AG807" s="6">
        <v>821.4</v>
      </c>
      <c r="AH807" s="6">
        <v>839.2</v>
      </c>
      <c r="AI807" s="6">
        <v>880</v>
      </c>
      <c r="AJ807" s="6">
        <v>915.9</v>
      </c>
      <c r="AK807" s="6">
        <v>950.5</v>
      </c>
      <c r="AL807" s="6">
        <v>985.1</v>
      </c>
      <c r="AM807" s="6">
        <v>1000</v>
      </c>
      <c r="AN807" s="6">
        <v>1004</v>
      </c>
      <c r="AO807" s="6">
        <v>1004.4</v>
      </c>
      <c r="AP807" s="6">
        <v>1021.7</v>
      </c>
      <c r="AQ807" s="6">
        <v>1042.4000000000001</v>
      </c>
      <c r="AR807" s="6">
        <v>1070.2</v>
      </c>
    </row>
    <row r="808" spans="1:44" x14ac:dyDescent="0.2">
      <c r="A808" s="9">
        <v>182</v>
      </c>
      <c r="B808" s="6">
        <v>197.8</v>
      </c>
      <c r="C808" s="6">
        <v>197.8</v>
      </c>
      <c r="D808" s="6">
        <v>230.8</v>
      </c>
      <c r="E808" s="6">
        <v>237.8</v>
      </c>
      <c r="F808" s="6">
        <v>295.10000000000002</v>
      </c>
      <c r="G808" s="6">
        <v>297.8</v>
      </c>
      <c r="H808" s="6">
        <v>327.60000000000002</v>
      </c>
      <c r="I808" s="6">
        <v>349.2</v>
      </c>
      <c r="J808" s="6">
        <v>348.1</v>
      </c>
      <c r="K808" s="6">
        <v>400</v>
      </c>
      <c r="L808" s="6">
        <v>428.1</v>
      </c>
      <c r="M808" s="6">
        <v>428.1</v>
      </c>
      <c r="N808" s="6">
        <v>428.6</v>
      </c>
      <c r="O808" s="6">
        <v>461.1</v>
      </c>
      <c r="P808" s="6">
        <v>467.6</v>
      </c>
      <c r="Q808" s="6">
        <v>467.6</v>
      </c>
      <c r="R808" s="6">
        <v>522.20000000000005</v>
      </c>
      <c r="S808" s="6">
        <v>540.5</v>
      </c>
      <c r="T808" s="6">
        <v>540.5</v>
      </c>
      <c r="U808" s="6">
        <v>637.29999999999995</v>
      </c>
      <c r="V808" s="6">
        <v>647.6</v>
      </c>
      <c r="W808" s="6">
        <v>647.6</v>
      </c>
      <c r="X808" s="6">
        <v>647.6</v>
      </c>
      <c r="Y808" s="6">
        <v>714.6</v>
      </c>
      <c r="Z808" s="6">
        <v>715.1</v>
      </c>
      <c r="AA808" s="6">
        <v>715.1</v>
      </c>
      <c r="AB808" s="6">
        <v>715.1</v>
      </c>
      <c r="AC808" s="6">
        <v>731.4</v>
      </c>
      <c r="AD808" s="6">
        <v>730.8</v>
      </c>
      <c r="AE808" s="6">
        <v>775.1</v>
      </c>
      <c r="AF808" s="6">
        <v>811.9</v>
      </c>
      <c r="AG808" s="6">
        <v>837.8</v>
      </c>
      <c r="AH808" s="6">
        <v>837.8</v>
      </c>
      <c r="AI808" s="6">
        <v>837.8</v>
      </c>
      <c r="AJ808" s="6">
        <v>890.3</v>
      </c>
      <c r="AK808" s="6">
        <v>929.2</v>
      </c>
      <c r="AL808" s="6">
        <v>967</v>
      </c>
      <c r="AM808" s="6">
        <v>1000</v>
      </c>
      <c r="AN808" s="6">
        <v>1014.6</v>
      </c>
      <c r="AO808" s="6">
        <v>1030.3</v>
      </c>
      <c r="AP808" s="6">
        <v>1057.8</v>
      </c>
      <c r="AQ808" s="6">
        <v>1094.0999999999999</v>
      </c>
      <c r="AR808" s="6">
        <v>1152.4000000000001</v>
      </c>
    </row>
    <row r="809" spans="1:44" x14ac:dyDescent="0.2">
      <c r="A809" s="9">
        <v>183</v>
      </c>
      <c r="B809" s="6">
        <v>91.5</v>
      </c>
      <c r="C809" s="6">
        <v>99.6</v>
      </c>
      <c r="D809" s="6">
        <v>120.7</v>
      </c>
      <c r="E809" s="6">
        <v>151.1</v>
      </c>
      <c r="F809" s="6">
        <v>195.5</v>
      </c>
      <c r="G809" s="6">
        <v>226.1</v>
      </c>
      <c r="H809" s="6">
        <v>249.9</v>
      </c>
      <c r="I809" s="6">
        <v>283.39999999999998</v>
      </c>
      <c r="J809" s="6">
        <v>348.4</v>
      </c>
      <c r="K809" s="6">
        <v>410.3</v>
      </c>
      <c r="L809" s="6">
        <v>403.7</v>
      </c>
      <c r="M809" s="6">
        <v>398.6</v>
      </c>
      <c r="N809" s="6">
        <v>441.4</v>
      </c>
      <c r="O809" s="6">
        <v>497</v>
      </c>
      <c r="P809" s="6">
        <v>541.1</v>
      </c>
      <c r="Q809" s="6">
        <v>664.6</v>
      </c>
      <c r="R809" s="6">
        <v>734.2</v>
      </c>
      <c r="S809" s="6">
        <v>669.7</v>
      </c>
      <c r="T809" s="6">
        <v>618</v>
      </c>
      <c r="U809" s="6">
        <v>605.29999999999995</v>
      </c>
      <c r="V809" s="6">
        <v>647.6</v>
      </c>
      <c r="W809" s="6">
        <v>662.8</v>
      </c>
      <c r="X809" s="6">
        <v>629.29999999999995</v>
      </c>
      <c r="Y809" s="6">
        <v>604.79999999999995</v>
      </c>
      <c r="Z809" s="6">
        <v>641.4</v>
      </c>
      <c r="AA809" s="6">
        <v>623.70000000000005</v>
      </c>
      <c r="AB809" s="6">
        <v>689.9</v>
      </c>
      <c r="AC809" s="6">
        <v>687.1</v>
      </c>
      <c r="AD809" s="6">
        <v>682</v>
      </c>
      <c r="AE809" s="6">
        <v>716.6</v>
      </c>
      <c r="AF809" s="6">
        <v>668.4</v>
      </c>
      <c r="AG809" s="6">
        <v>680.1</v>
      </c>
      <c r="AH809" s="6">
        <v>732</v>
      </c>
      <c r="AI809" s="6">
        <v>742.7</v>
      </c>
      <c r="AJ809" s="6">
        <v>860.2</v>
      </c>
      <c r="AK809" s="6">
        <v>854.9</v>
      </c>
      <c r="AL809" s="6">
        <v>939.1</v>
      </c>
      <c r="AM809" s="6">
        <v>1000</v>
      </c>
      <c r="AN809" s="6">
        <v>949</v>
      </c>
      <c r="AO809" s="6">
        <v>1015.1</v>
      </c>
      <c r="AP809" s="6">
        <v>944.8</v>
      </c>
      <c r="AQ809" s="6">
        <v>906.2</v>
      </c>
      <c r="AR809" s="6">
        <v>904.8</v>
      </c>
    </row>
    <row r="810" spans="1:44" x14ac:dyDescent="0.2">
      <c r="A810" s="9">
        <v>184</v>
      </c>
      <c r="B810" s="6">
        <v>191.5</v>
      </c>
      <c r="C810" s="6">
        <v>204.6</v>
      </c>
      <c r="D810" s="6">
        <v>230.4</v>
      </c>
      <c r="E810" s="6">
        <v>250.2</v>
      </c>
      <c r="F810" s="6">
        <v>261.10000000000002</v>
      </c>
      <c r="G810" s="6">
        <v>270.5</v>
      </c>
      <c r="H810" s="6">
        <v>283</v>
      </c>
      <c r="I810" s="6">
        <v>310.89999999999998</v>
      </c>
      <c r="J810" s="6">
        <v>326.60000000000002</v>
      </c>
      <c r="K810" s="6">
        <v>411</v>
      </c>
      <c r="L810" s="6">
        <v>489.6</v>
      </c>
      <c r="M810" s="6">
        <v>497.5</v>
      </c>
      <c r="N810" s="6">
        <v>541.70000000000005</v>
      </c>
      <c r="O810" s="6">
        <v>611.70000000000005</v>
      </c>
      <c r="P810" s="6">
        <v>644.79999999999995</v>
      </c>
      <c r="Q810" s="6">
        <v>620.1</v>
      </c>
      <c r="R810" s="6">
        <v>672.7</v>
      </c>
      <c r="S810" s="6">
        <v>694.6</v>
      </c>
      <c r="T810" s="6">
        <v>699.6</v>
      </c>
      <c r="U810" s="6">
        <v>796.7</v>
      </c>
      <c r="V810" s="6">
        <v>810.1</v>
      </c>
      <c r="W810" s="6">
        <v>814.4</v>
      </c>
      <c r="X810" s="6">
        <v>816.5</v>
      </c>
      <c r="Y810" s="6">
        <v>884.8</v>
      </c>
      <c r="Z810" s="6">
        <v>886.2</v>
      </c>
      <c r="AA810" s="6">
        <v>886.4</v>
      </c>
      <c r="AB810" s="6">
        <v>903.9</v>
      </c>
      <c r="AC810" s="6">
        <v>922.9</v>
      </c>
      <c r="AD810" s="6">
        <v>948</v>
      </c>
      <c r="AE810" s="6">
        <v>972.4</v>
      </c>
      <c r="AF810" s="6">
        <v>992.4</v>
      </c>
      <c r="AG810" s="6">
        <v>1006.7</v>
      </c>
      <c r="AH810" s="6">
        <v>1025.7</v>
      </c>
      <c r="AI810" s="6">
        <v>1005.6</v>
      </c>
      <c r="AJ810" s="6">
        <v>995.4</v>
      </c>
      <c r="AK810" s="6">
        <v>968.5</v>
      </c>
      <c r="AL810" s="6">
        <v>1006.3</v>
      </c>
      <c r="AM810" s="6">
        <v>1000</v>
      </c>
      <c r="AN810" s="6">
        <v>993</v>
      </c>
      <c r="AO810" s="6">
        <v>986.8</v>
      </c>
      <c r="AP810" s="6">
        <v>982.5</v>
      </c>
      <c r="AQ810" s="6">
        <v>984.9</v>
      </c>
      <c r="AR810" s="6">
        <v>986</v>
      </c>
    </row>
    <row r="811" spans="1:44" x14ac:dyDescent="0.2">
      <c r="A811" s="9">
        <v>185</v>
      </c>
      <c r="B811" s="6">
        <v>167</v>
      </c>
      <c r="C811" s="6">
        <v>178.1</v>
      </c>
      <c r="D811" s="6">
        <v>186.8</v>
      </c>
      <c r="E811" s="6">
        <v>199.8</v>
      </c>
      <c r="F811" s="6">
        <v>210.1</v>
      </c>
      <c r="G811" s="6">
        <v>220.7</v>
      </c>
      <c r="H811" s="6">
        <v>234.3</v>
      </c>
      <c r="I811" s="6">
        <v>249.7</v>
      </c>
      <c r="J811" s="6">
        <v>272.10000000000002</v>
      </c>
      <c r="K811" s="6">
        <v>301.89999999999998</v>
      </c>
      <c r="L811" s="6">
        <v>328</v>
      </c>
      <c r="M811" s="6">
        <v>339.9</v>
      </c>
      <c r="N811" s="6">
        <v>360</v>
      </c>
      <c r="O811" s="6">
        <v>377.4</v>
      </c>
      <c r="P811" s="6">
        <v>389.8</v>
      </c>
      <c r="Q811" s="6">
        <v>398</v>
      </c>
      <c r="R811" s="6">
        <v>419</v>
      </c>
      <c r="S811" s="6">
        <v>434.1</v>
      </c>
      <c r="T811" s="6">
        <v>449.1</v>
      </c>
      <c r="U811" s="6">
        <v>471.3</v>
      </c>
      <c r="V811" s="6">
        <v>500.7</v>
      </c>
      <c r="W811" s="6">
        <v>499.5</v>
      </c>
      <c r="X811" s="6">
        <v>510.9</v>
      </c>
      <c r="Y811" s="6">
        <v>525.5</v>
      </c>
      <c r="Z811" s="6">
        <v>538.5</v>
      </c>
      <c r="AA811" s="6">
        <v>555.79999999999995</v>
      </c>
      <c r="AB811" s="6">
        <v>561.1</v>
      </c>
      <c r="AC811" s="6">
        <v>578.70000000000005</v>
      </c>
      <c r="AD811" s="6">
        <v>605.20000000000005</v>
      </c>
      <c r="AE811" s="6">
        <v>633.6</v>
      </c>
      <c r="AF811" s="6">
        <v>698.6</v>
      </c>
      <c r="AG811" s="6">
        <v>777.7</v>
      </c>
      <c r="AH811" s="6">
        <v>819</v>
      </c>
      <c r="AI811" s="6">
        <v>881.9</v>
      </c>
      <c r="AJ811" s="6">
        <v>928.2</v>
      </c>
      <c r="AK811" s="6">
        <v>972.8</v>
      </c>
      <c r="AL811" s="6">
        <v>997.5</v>
      </c>
      <c r="AM811" s="6">
        <v>1000</v>
      </c>
      <c r="AN811" s="6">
        <v>1037.2</v>
      </c>
      <c r="AO811" s="6">
        <v>1053.3</v>
      </c>
      <c r="AP811" s="6">
        <v>1060.4000000000001</v>
      </c>
      <c r="AQ811" s="6">
        <v>1066.7</v>
      </c>
      <c r="AR811" s="6">
        <v>1079.5</v>
      </c>
    </row>
    <row r="812" spans="1:44" x14ac:dyDescent="0.2">
      <c r="A812" s="9">
        <v>186</v>
      </c>
      <c r="B812" s="6">
        <v>311.7</v>
      </c>
      <c r="C812" s="6">
        <v>337.8</v>
      </c>
      <c r="D812" s="6">
        <v>373.5</v>
      </c>
      <c r="E812" s="6">
        <v>404.7</v>
      </c>
      <c r="F812" s="6">
        <v>431.2</v>
      </c>
      <c r="G812" s="6">
        <v>458</v>
      </c>
      <c r="H812" s="6">
        <v>490.2</v>
      </c>
      <c r="I812" s="6">
        <v>520.20000000000005</v>
      </c>
      <c r="J812" s="6">
        <v>564</v>
      </c>
      <c r="K812" s="6">
        <v>617.5</v>
      </c>
      <c r="L812" s="6">
        <v>666.3</v>
      </c>
      <c r="M812" s="6">
        <v>698.4</v>
      </c>
      <c r="N812" s="6">
        <v>729.3</v>
      </c>
      <c r="O812" s="6">
        <v>738.5</v>
      </c>
      <c r="P812" s="6">
        <v>741.8</v>
      </c>
      <c r="Q812" s="6">
        <v>747</v>
      </c>
      <c r="R812" s="6">
        <v>768.1</v>
      </c>
      <c r="S812" s="6">
        <v>785.8</v>
      </c>
      <c r="T812" s="6">
        <v>797.2</v>
      </c>
      <c r="U812" s="6">
        <v>810</v>
      </c>
      <c r="V812" s="6">
        <v>810.4</v>
      </c>
      <c r="W812" s="6">
        <v>820.8</v>
      </c>
      <c r="X812" s="6">
        <v>836.6</v>
      </c>
      <c r="Y812" s="6">
        <v>857.5</v>
      </c>
      <c r="Z812" s="6">
        <v>860</v>
      </c>
      <c r="AA812" s="6">
        <v>863</v>
      </c>
      <c r="AB812" s="6">
        <v>852.9</v>
      </c>
      <c r="AC812" s="6">
        <v>847.8</v>
      </c>
      <c r="AD812" s="6">
        <v>870.2</v>
      </c>
      <c r="AE812" s="6">
        <v>873.5</v>
      </c>
      <c r="AF812" s="6">
        <v>875.7</v>
      </c>
      <c r="AG812" s="6">
        <v>886.8</v>
      </c>
      <c r="AH812" s="6">
        <v>905.3</v>
      </c>
      <c r="AI812" s="6">
        <v>929.6</v>
      </c>
      <c r="AJ812" s="6">
        <v>952.2</v>
      </c>
      <c r="AK812" s="6">
        <v>975</v>
      </c>
      <c r="AL812" s="6">
        <v>1000.2</v>
      </c>
      <c r="AM812" s="6">
        <v>1000</v>
      </c>
      <c r="AN812" s="6">
        <v>1012.9</v>
      </c>
      <c r="AO812" s="6">
        <v>1038.5999999999999</v>
      </c>
      <c r="AP812" s="6">
        <v>1053.8</v>
      </c>
      <c r="AQ812" s="6">
        <v>1063.0999999999999</v>
      </c>
      <c r="AR812" s="6">
        <v>1073.8</v>
      </c>
    </row>
    <row r="813" spans="1:44" x14ac:dyDescent="0.2">
      <c r="A813" s="9">
        <v>187</v>
      </c>
      <c r="B813" s="6">
        <v>211.4</v>
      </c>
      <c r="C813" s="6">
        <v>226</v>
      </c>
      <c r="D813" s="6">
        <v>261.89999999999998</v>
      </c>
      <c r="E813" s="6">
        <v>292.39999999999998</v>
      </c>
      <c r="F813" s="6">
        <v>306.3</v>
      </c>
      <c r="G813" s="6">
        <v>331.9</v>
      </c>
      <c r="H813" s="6">
        <v>356.1</v>
      </c>
      <c r="I813" s="6">
        <v>398.8</v>
      </c>
      <c r="J813" s="6">
        <v>464.8</v>
      </c>
      <c r="K813" s="6">
        <v>508.5</v>
      </c>
      <c r="L813" s="6">
        <v>529.5</v>
      </c>
      <c r="M813" s="6">
        <v>536.70000000000005</v>
      </c>
      <c r="N813" s="6">
        <v>539.1</v>
      </c>
      <c r="O813" s="6">
        <v>532.6</v>
      </c>
      <c r="P813" s="6">
        <v>537.6</v>
      </c>
      <c r="Q813" s="6">
        <v>539.6</v>
      </c>
      <c r="R813" s="6">
        <v>557.29999999999995</v>
      </c>
      <c r="S813" s="6">
        <v>577.29999999999995</v>
      </c>
      <c r="T813" s="6">
        <v>622.1</v>
      </c>
      <c r="U813" s="6">
        <v>664.6</v>
      </c>
      <c r="V813" s="6">
        <v>683.3</v>
      </c>
      <c r="W813" s="6">
        <v>710.1</v>
      </c>
      <c r="X813" s="6">
        <v>723.3</v>
      </c>
      <c r="Y813" s="6">
        <v>727.2</v>
      </c>
      <c r="Z813" s="6">
        <v>736.6</v>
      </c>
      <c r="AA813" s="6">
        <v>746.6</v>
      </c>
      <c r="AB813" s="6">
        <v>749</v>
      </c>
      <c r="AC813" s="6">
        <v>771.3</v>
      </c>
      <c r="AD813" s="6">
        <v>801.9</v>
      </c>
      <c r="AE813" s="6">
        <v>811.6</v>
      </c>
      <c r="AF813" s="6">
        <v>820.8</v>
      </c>
      <c r="AG813" s="6">
        <v>846.4</v>
      </c>
      <c r="AH813" s="6">
        <v>876</v>
      </c>
      <c r="AI813" s="6">
        <v>915.4</v>
      </c>
      <c r="AJ813" s="6">
        <v>949.9</v>
      </c>
      <c r="AK813" s="6">
        <v>976.4</v>
      </c>
      <c r="AL813" s="6">
        <v>1025.7</v>
      </c>
      <c r="AM813" s="6">
        <v>1000</v>
      </c>
      <c r="AN813" s="6">
        <v>1025.7</v>
      </c>
      <c r="AO813" s="6">
        <v>1072</v>
      </c>
      <c r="AP813" s="6">
        <v>1085.5999999999999</v>
      </c>
      <c r="AQ813" s="6">
        <v>1099.9000000000001</v>
      </c>
      <c r="AR813" s="6">
        <v>1111.3</v>
      </c>
    </row>
    <row r="814" spans="1:44" x14ac:dyDescent="0.2">
      <c r="A814" s="9">
        <v>188</v>
      </c>
      <c r="B814" s="6">
        <v>149.4</v>
      </c>
      <c r="C814" s="6">
        <v>161.5</v>
      </c>
      <c r="D814" s="6">
        <v>167.8</v>
      </c>
      <c r="E814" s="6">
        <v>182.8</v>
      </c>
      <c r="F814" s="6">
        <v>192.6</v>
      </c>
      <c r="G814" s="6">
        <v>206</v>
      </c>
      <c r="H814" s="6">
        <v>219.7</v>
      </c>
      <c r="I814" s="6">
        <v>231.6</v>
      </c>
      <c r="J814" s="6">
        <v>246.9</v>
      </c>
      <c r="K814" s="6">
        <v>268.3</v>
      </c>
      <c r="L814" s="6">
        <v>283.3</v>
      </c>
      <c r="M814" s="6">
        <v>288.8</v>
      </c>
      <c r="N814" s="6">
        <v>305.5</v>
      </c>
      <c r="O814" s="6">
        <v>319.10000000000002</v>
      </c>
      <c r="P814" s="6">
        <v>326</v>
      </c>
      <c r="Q814" s="6">
        <v>325.89999999999998</v>
      </c>
      <c r="R814" s="6">
        <v>350.5</v>
      </c>
      <c r="S814" s="6">
        <v>366.6</v>
      </c>
      <c r="T814" s="6">
        <v>378.4</v>
      </c>
      <c r="U814" s="6">
        <v>413.6</v>
      </c>
      <c r="V814" s="6">
        <v>427.2</v>
      </c>
      <c r="W814" s="6">
        <v>456.4</v>
      </c>
      <c r="X814" s="6">
        <v>481.2</v>
      </c>
      <c r="Y814" s="6">
        <v>504.8</v>
      </c>
      <c r="Z814" s="6">
        <v>525.79999999999995</v>
      </c>
      <c r="AA814" s="6">
        <v>543.20000000000005</v>
      </c>
      <c r="AB814" s="6">
        <v>584.5</v>
      </c>
      <c r="AC814" s="6">
        <v>630.5</v>
      </c>
      <c r="AD814" s="6">
        <v>661.7</v>
      </c>
      <c r="AE814" s="6">
        <v>681.2</v>
      </c>
      <c r="AF814" s="6">
        <v>736.9</v>
      </c>
      <c r="AG814" s="6">
        <v>788.9</v>
      </c>
      <c r="AH814" s="6">
        <v>838.9</v>
      </c>
      <c r="AI814" s="6">
        <v>882.2</v>
      </c>
      <c r="AJ814" s="6">
        <v>914</v>
      </c>
      <c r="AK814" s="6">
        <v>954.5</v>
      </c>
      <c r="AL814" s="6">
        <v>976.3</v>
      </c>
      <c r="AM814" s="6">
        <v>1000</v>
      </c>
      <c r="AN814" s="6">
        <v>1044.3</v>
      </c>
      <c r="AO814" s="6">
        <v>1072.5999999999999</v>
      </c>
      <c r="AP814" s="6">
        <v>1072.5999999999999</v>
      </c>
      <c r="AQ814" s="6">
        <v>1103.9000000000001</v>
      </c>
      <c r="AR814" s="6">
        <v>1105.5</v>
      </c>
    </row>
    <row r="815" spans="1:44" x14ac:dyDescent="0.2">
      <c r="A815" s="9">
        <v>189</v>
      </c>
      <c r="B815" s="6">
        <v>371.9</v>
      </c>
      <c r="C815" s="6">
        <v>410.4</v>
      </c>
      <c r="D815" s="6">
        <v>463.2</v>
      </c>
      <c r="E815" s="6">
        <v>516.1</v>
      </c>
      <c r="F815" s="6">
        <v>552.29999999999995</v>
      </c>
      <c r="G815" s="6">
        <v>588</v>
      </c>
      <c r="H815" s="6">
        <v>623.79999999999995</v>
      </c>
      <c r="I815" s="6">
        <v>669.9</v>
      </c>
      <c r="J815" s="6">
        <v>724.1</v>
      </c>
      <c r="K815" s="6">
        <v>776.7</v>
      </c>
      <c r="L815" s="6">
        <v>813.2</v>
      </c>
      <c r="M815" s="6">
        <v>807.5</v>
      </c>
      <c r="N815" s="6">
        <v>792.3</v>
      </c>
      <c r="O815" s="6">
        <v>772</v>
      </c>
      <c r="P815" s="6">
        <v>750.4</v>
      </c>
      <c r="Q815" s="6">
        <v>734.7</v>
      </c>
      <c r="R815" s="6">
        <v>738.5</v>
      </c>
      <c r="S815" s="6">
        <v>741.9</v>
      </c>
      <c r="T815" s="6">
        <v>741.8</v>
      </c>
      <c r="U815" s="6">
        <v>747.4</v>
      </c>
      <c r="V815" s="6">
        <v>747.1</v>
      </c>
      <c r="W815" s="6">
        <v>756.6</v>
      </c>
      <c r="X815" s="6">
        <v>768</v>
      </c>
      <c r="Y815" s="6">
        <v>787.6</v>
      </c>
      <c r="Z815" s="6">
        <v>780</v>
      </c>
      <c r="AA815" s="6">
        <v>771</v>
      </c>
      <c r="AB815" s="6">
        <v>809.2</v>
      </c>
      <c r="AC815" s="6">
        <v>860.9</v>
      </c>
      <c r="AD815" s="6">
        <v>883</v>
      </c>
      <c r="AE815" s="6">
        <v>890.1</v>
      </c>
      <c r="AF815" s="6">
        <v>892.7</v>
      </c>
      <c r="AG815" s="6">
        <v>903.4</v>
      </c>
      <c r="AH815" s="6">
        <v>920</v>
      </c>
      <c r="AI815" s="6">
        <v>940.4</v>
      </c>
      <c r="AJ815" s="6">
        <v>957.6</v>
      </c>
      <c r="AK815" s="6">
        <v>977.5</v>
      </c>
      <c r="AL815" s="6">
        <v>999.6</v>
      </c>
      <c r="AM815" s="6">
        <v>1000</v>
      </c>
      <c r="AN815" s="6">
        <v>1021.7</v>
      </c>
      <c r="AO815" s="6">
        <v>1040.0999999999999</v>
      </c>
      <c r="AP815" s="6">
        <v>1041.5999999999999</v>
      </c>
      <c r="AQ815" s="6">
        <v>1051.2</v>
      </c>
      <c r="AR815" s="6">
        <v>1059.4000000000001</v>
      </c>
    </row>
    <row r="816" spans="1:44" x14ac:dyDescent="0.2">
      <c r="A816" s="9">
        <v>190</v>
      </c>
      <c r="B816" s="6">
        <v>262</v>
      </c>
      <c r="C816" s="6">
        <v>264.3</v>
      </c>
      <c r="D816" s="6">
        <v>299.10000000000002</v>
      </c>
      <c r="E816" s="6">
        <v>344.3</v>
      </c>
      <c r="F816" s="6">
        <v>345.3</v>
      </c>
      <c r="G816" s="6">
        <v>357.5</v>
      </c>
      <c r="H816" s="6">
        <v>373.7</v>
      </c>
      <c r="I816" s="6">
        <v>409.1</v>
      </c>
      <c r="J816" s="6">
        <v>487.5</v>
      </c>
      <c r="K816" s="6">
        <v>538.70000000000005</v>
      </c>
      <c r="L816" s="6">
        <v>561.20000000000005</v>
      </c>
      <c r="M816" s="6">
        <v>665.6</v>
      </c>
      <c r="N816" s="6">
        <v>630.20000000000005</v>
      </c>
      <c r="O816" s="6">
        <v>695.6</v>
      </c>
      <c r="P816" s="6">
        <v>717.8</v>
      </c>
      <c r="Q816" s="6">
        <v>678.1</v>
      </c>
      <c r="R816" s="6">
        <v>564</v>
      </c>
      <c r="S816" s="6">
        <v>634.79999999999995</v>
      </c>
      <c r="T816" s="6">
        <v>666.3</v>
      </c>
      <c r="U816" s="6">
        <v>669</v>
      </c>
      <c r="V816" s="6">
        <v>699.8</v>
      </c>
      <c r="W816" s="6">
        <v>700.6</v>
      </c>
      <c r="X816" s="6">
        <v>730.8</v>
      </c>
      <c r="Y816" s="6">
        <v>747</v>
      </c>
      <c r="Z816" s="6">
        <v>736.9</v>
      </c>
      <c r="AA816" s="6">
        <v>783.8</v>
      </c>
      <c r="AB816" s="6">
        <v>782.1</v>
      </c>
      <c r="AC816" s="6">
        <v>782.8</v>
      </c>
      <c r="AD816" s="6">
        <v>806.3</v>
      </c>
      <c r="AE816" s="6">
        <v>819.8</v>
      </c>
      <c r="AF816" s="6">
        <v>828.3</v>
      </c>
      <c r="AG816" s="6">
        <v>844.1</v>
      </c>
      <c r="AH816" s="6">
        <v>872.1</v>
      </c>
      <c r="AI816" s="6">
        <v>907.3</v>
      </c>
      <c r="AJ816" s="6">
        <v>942.4</v>
      </c>
      <c r="AK816" s="6">
        <v>969</v>
      </c>
      <c r="AL816" s="6">
        <v>1004.6</v>
      </c>
      <c r="AM816" s="6">
        <v>1000</v>
      </c>
      <c r="AN816" s="6">
        <v>1027.9000000000001</v>
      </c>
      <c r="AO816" s="6">
        <v>1067.7</v>
      </c>
      <c r="AP816" s="6">
        <v>1087.7</v>
      </c>
      <c r="AQ816" s="6">
        <v>1101.8</v>
      </c>
      <c r="AR816" s="6">
        <v>1116.3</v>
      </c>
    </row>
    <row r="817" spans="1:44" x14ac:dyDescent="0.2">
      <c r="A817" s="9">
        <v>191</v>
      </c>
      <c r="B817" s="6">
        <v>186.1</v>
      </c>
      <c r="C817" s="6">
        <v>185.6</v>
      </c>
      <c r="D817" s="6">
        <v>183.2</v>
      </c>
      <c r="E817" s="6">
        <v>193.4</v>
      </c>
      <c r="F817" s="6">
        <v>215.8</v>
      </c>
      <c r="G817" s="6">
        <v>222.7</v>
      </c>
      <c r="H817" s="6">
        <v>227.6</v>
      </c>
      <c r="I817" s="6">
        <v>240.5</v>
      </c>
      <c r="J817" s="6">
        <v>277.8</v>
      </c>
      <c r="K817" s="6">
        <v>343.5</v>
      </c>
      <c r="L817" s="6">
        <v>386</v>
      </c>
      <c r="M817" s="6">
        <v>400.4</v>
      </c>
      <c r="N817" s="6">
        <v>427.3</v>
      </c>
      <c r="O817" s="6">
        <v>439.5</v>
      </c>
      <c r="P817" s="6">
        <v>474.8</v>
      </c>
      <c r="Q817" s="6">
        <v>487.3</v>
      </c>
      <c r="R817" s="6">
        <v>497.5</v>
      </c>
      <c r="S817" s="6">
        <v>510.6</v>
      </c>
      <c r="T817" s="6">
        <v>542.6</v>
      </c>
      <c r="U817" s="6">
        <v>563.1</v>
      </c>
      <c r="V817" s="6">
        <v>594.5</v>
      </c>
      <c r="W817" s="6">
        <v>609.4</v>
      </c>
      <c r="X817" s="6">
        <v>616.5</v>
      </c>
      <c r="Y817" s="6">
        <v>633</v>
      </c>
      <c r="Z817" s="6">
        <v>692.6</v>
      </c>
      <c r="AA817" s="6">
        <v>703.2</v>
      </c>
      <c r="AB817" s="6">
        <v>695.6</v>
      </c>
      <c r="AC817" s="6">
        <v>686.8</v>
      </c>
      <c r="AD817" s="6">
        <v>696.6</v>
      </c>
      <c r="AE817" s="6">
        <v>717.2</v>
      </c>
      <c r="AF817" s="6">
        <v>733.3</v>
      </c>
      <c r="AG817" s="6">
        <v>786</v>
      </c>
      <c r="AH817" s="6">
        <v>832.1</v>
      </c>
      <c r="AI817" s="6">
        <v>870.6</v>
      </c>
      <c r="AJ817" s="6">
        <v>900</v>
      </c>
      <c r="AK817" s="6">
        <v>918.5</v>
      </c>
      <c r="AL817" s="6">
        <v>955.3</v>
      </c>
      <c r="AM817" s="6">
        <v>1000</v>
      </c>
      <c r="AN817" s="6">
        <v>1039.5999999999999</v>
      </c>
      <c r="AO817" s="6">
        <v>1088.5999999999999</v>
      </c>
      <c r="AP817" s="6">
        <v>1122</v>
      </c>
      <c r="AQ817" s="6">
        <v>1170.0999999999999</v>
      </c>
      <c r="AR817" s="6">
        <v>1184.5999999999999</v>
      </c>
    </row>
    <row r="818" spans="1:44" x14ac:dyDescent="0.2">
      <c r="A818" s="9">
        <v>192</v>
      </c>
      <c r="B818" s="6">
        <v>160</v>
      </c>
      <c r="C818" s="6">
        <v>167.3</v>
      </c>
      <c r="D818" s="6">
        <v>180.5</v>
      </c>
      <c r="E818" s="6">
        <v>197.8</v>
      </c>
      <c r="F818" s="6">
        <v>216</v>
      </c>
      <c r="G818" s="6">
        <v>236.3</v>
      </c>
      <c r="H818" s="6">
        <v>257.60000000000002</v>
      </c>
      <c r="I818" s="6">
        <v>273.89999999999998</v>
      </c>
      <c r="J818" s="6">
        <v>301.8</v>
      </c>
      <c r="K818" s="6">
        <v>335</v>
      </c>
      <c r="L818" s="6">
        <v>368.7</v>
      </c>
      <c r="M818" s="6">
        <v>395</v>
      </c>
      <c r="N818" s="6">
        <v>415.8</v>
      </c>
      <c r="O818" s="6">
        <v>432.2</v>
      </c>
      <c r="P818" s="6">
        <v>445.6</v>
      </c>
      <c r="Q818" s="6">
        <v>463.6</v>
      </c>
      <c r="R818" s="6">
        <v>485.1</v>
      </c>
      <c r="S818" s="6">
        <v>514.29999999999995</v>
      </c>
      <c r="T818" s="6">
        <v>544.29999999999995</v>
      </c>
      <c r="U818" s="6">
        <v>576.20000000000005</v>
      </c>
      <c r="V818" s="6">
        <v>603.9</v>
      </c>
      <c r="W818" s="6">
        <v>633.29999999999995</v>
      </c>
      <c r="X818" s="6">
        <v>653.4</v>
      </c>
      <c r="Y818" s="6">
        <v>671.3</v>
      </c>
      <c r="Z818" s="6">
        <v>691.2</v>
      </c>
      <c r="AA818" s="6">
        <v>705.9</v>
      </c>
      <c r="AB818" s="6">
        <v>720.8</v>
      </c>
      <c r="AC818" s="6">
        <v>734</v>
      </c>
      <c r="AD818" s="6">
        <v>762.6</v>
      </c>
      <c r="AE818" s="6">
        <v>781.8</v>
      </c>
      <c r="AF818" s="6">
        <v>784.4</v>
      </c>
      <c r="AG818" s="6">
        <v>820.3</v>
      </c>
      <c r="AH818" s="6">
        <v>856.5</v>
      </c>
      <c r="AI818" s="6">
        <v>885.1</v>
      </c>
      <c r="AJ818" s="6">
        <v>927.7</v>
      </c>
      <c r="AK818" s="6">
        <v>938.4</v>
      </c>
      <c r="AL818" s="6">
        <v>967.7</v>
      </c>
      <c r="AM818" s="6">
        <v>1000</v>
      </c>
      <c r="AN818" s="6">
        <v>1033.3</v>
      </c>
      <c r="AO818" s="6">
        <v>1060.8</v>
      </c>
      <c r="AP818" s="6">
        <v>1088.2</v>
      </c>
      <c r="AQ818" s="6">
        <v>1116.5</v>
      </c>
      <c r="AR818" s="6">
        <v>1144.2</v>
      </c>
    </row>
    <row r="819" spans="1:44" x14ac:dyDescent="0.2">
      <c r="A819" s="9">
        <v>193</v>
      </c>
      <c r="B819" s="6">
        <v>131.80000000000001</v>
      </c>
      <c r="C819" s="6">
        <v>142.30000000000001</v>
      </c>
      <c r="D819" s="6">
        <v>150.9</v>
      </c>
      <c r="E819" s="6">
        <v>164.8</v>
      </c>
      <c r="F819" s="6">
        <v>178.9</v>
      </c>
      <c r="G819" s="6">
        <v>192.3</v>
      </c>
      <c r="H819" s="6">
        <v>205.8</v>
      </c>
      <c r="I819" s="6">
        <v>221.9</v>
      </c>
      <c r="J819" s="6">
        <v>242.8</v>
      </c>
      <c r="K819" s="6">
        <v>265.2</v>
      </c>
      <c r="L819" s="6">
        <v>285.7</v>
      </c>
      <c r="M819" s="6">
        <v>307.39999999999998</v>
      </c>
      <c r="N819" s="6">
        <v>329.1</v>
      </c>
      <c r="O819" s="6">
        <v>349.2</v>
      </c>
      <c r="P819" s="6">
        <v>367</v>
      </c>
      <c r="Q819" s="6">
        <v>386.4</v>
      </c>
      <c r="R819" s="6">
        <v>402.4</v>
      </c>
      <c r="S819" s="6">
        <v>421.1</v>
      </c>
      <c r="T819" s="6">
        <v>447.1</v>
      </c>
      <c r="U819" s="6">
        <v>470.6</v>
      </c>
      <c r="V819" s="6">
        <v>520.5</v>
      </c>
      <c r="W819" s="6">
        <v>539.70000000000005</v>
      </c>
      <c r="X819" s="6">
        <v>558.6</v>
      </c>
      <c r="Y819" s="6">
        <v>573</v>
      </c>
      <c r="Z819" s="6">
        <v>587.29999999999995</v>
      </c>
      <c r="AA819" s="6">
        <v>557.4</v>
      </c>
      <c r="AB819" s="6">
        <v>581.20000000000005</v>
      </c>
      <c r="AC819" s="6">
        <v>669.5</v>
      </c>
      <c r="AD819" s="6">
        <v>700.5</v>
      </c>
      <c r="AE819" s="6">
        <v>735.9</v>
      </c>
      <c r="AF819" s="6">
        <v>761.5</v>
      </c>
      <c r="AG819" s="6">
        <v>795.2</v>
      </c>
      <c r="AH819" s="6">
        <v>839.9</v>
      </c>
      <c r="AI819" s="6">
        <v>870.9</v>
      </c>
      <c r="AJ819" s="6">
        <v>907.1</v>
      </c>
      <c r="AK819" s="6">
        <v>944.5</v>
      </c>
      <c r="AL819" s="6">
        <v>979.9</v>
      </c>
      <c r="AM819" s="6">
        <v>1000</v>
      </c>
      <c r="AN819" s="6">
        <v>1033</v>
      </c>
      <c r="AO819" s="6">
        <v>1052.2</v>
      </c>
      <c r="AP819" s="6">
        <v>1069.0999999999999</v>
      </c>
      <c r="AQ819" s="6">
        <v>1085</v>
      </c>
      <c r="AR819" s="6">
        <v>1099.4000000000001</v>
      </c>
    </row>
    <row r="820" spans="1:44" x14ac:dyDescent="0.2">
      <c r="A820" s="9">
        <v>194</v>
      </c>
      <c r="B820" s="6">
        <v>137.80000000000001</v>
      </c>
      <c r="C820" s="6">
        <v>146.19999999999999</v>
      </c>
      <c r="D820" s="6">
        <v>154.80000000000001</v>
      </c>
      <c r="E820" s="6">
        <v>168.7</v>
      </c>
      <c r="F820" s="6">
        <v>179.3</v>
      </c>
      <c r="G820" s="6">
        <v>192.3</v>
      </c>
      <c r="H820" s="6">
        <v>205.8</v>
      </c>
      <c r="I820" s="6">
        <v>221.8</v>
      </c>
      <c r="J820" s="6">
        <v>241.1</v>
      </c>
      <c r="K820" s="6">
        <v>263.2</v>
      </c>
      <c r="L820" s="6">
        <v>282.5</v>
      </c>
      <c r="M820" s="6">
        <v>304.7</v>
      </c>
      <c r="N820" s="6">
        <v>326.8</v>
      </c>
      <c r="O820" s="6">
        <v>347.3</v>
      </c>
      <c r="P820" s="6">
        <v>365</v>
      </c>
      <c r="Q820" s="6">
        <v>386.8</v>
      </c>
      <c r="R820" s="6">
        <v>404.6</v>
      </c>
      <c r="S820" s="6">
        <v>431.8</v>
      </c>
      <c r="T820" s="6">
        <v>460.8</v>
      </c>
      <c r="U820" s="6">
        <v>488.6</v>
      </c>
      <c r="V820" s="6">
        <v>520.5</v>
      </c>
      <c r="W820" s="6">
        <v>539.70000000000005</v>
      </c>
      <c r="X820" s="6">
        <v>558.6</v>
      </c>
      <c r="Y820" s="6">
        <v>573</v>
      </c>
      <c r="Z820" s="6">
        <v>587.29999999999995</v>
      </c>
      <c r="AA820" s="6">
        <v>698.6</v>
      </c>
      <c r="AB820" s="6">
        <v>727.8</v>
      </c>
      <c r="AC820" s="6">
        <v>669.5</v>
      </c>
      <c r="AD820" s="6">
        <v>700.5</v>
      </c>
      <c r="AE820" s="6">
        <v>735.9</v>
      </c>
      <c r="AF820" s="6">
        <v>761.5</v>
      </c>
      <c r="AG820" s="6">
        <v>795.2</v>
      </c>
      <c r="AH820" s="6">
        <v>839.9</v>
      </c>
      <c r="AI820" s="6">
        <v>870.9</v>
      </c>
      <c r="AJ820" s="6">
        <v>907.1</v>
      </c>
      <c r="AK820" s="6">
        <v>944.5</v>
      </c>
      <c r="AL820" s="6">
        <v>979.9</v>
      </c>
      <c r="AM820" s="6">
        <v>1000</v>
      </c>
      <c r="AN820" s="6">
        <v>1033</v>
      </c>
      <c r="AO820" s="6">
        <v>1052.2</v>
      </c>
      <c r="AP820" s="6">
        <v>1069.0999999999999</v>
      </c>
      <c r="AQ820" s="6">
        <v>1085</v>
      </c>
      <c r="AR820" s="6">
        <v>1099.4000000000001</v>
      </c>
    </row>
    <row r="821" spans="1:44" x14ac:dyDescent="0.2">
      <c r="A821" s="9">
        <v>195</v>
      </c>
      <c r="B821" s="6">
        <v>137.80000000000001</v>
      </c>
      <c r="C821" s="6">
        <v>146.19999999999999</v>
      </c>
      <c r="D821" s="6">
        <v>154.80000000000001</v>
      </c>
      <c r="E821" s="6">
        <v>168.7</v>
      </c>
      <c r="F821" s="6">
        <v>179.3</v>
      </c>
      <c r="G821" s="6">
        <v>192.3</v>
      </c>
      <c r="H821" s="6">
        <v>205.8</v>
      </c>
      <c r="I821" s="6">
        <v>221.8</v>
      </c>
      <c r="J821" s="6">
        <v>241.1</v>
      </c>
      <c r="K821" s="6">
        <v>263.2</v>
      </c>
      <c r="L821" s="6">
        <v>282.5</v>
      </c>
      <c r="M821" s="6">
        <v>304.7</v>
      </c>
      <c r="N821" s="6">
        <v>326.8</v>
      </c>
      <c r="O821" s="6">
        <v>347.3</v>
      </c>
      <c r="P821" s="6">
        <v>365</v>
      </c>
      <c r="Q821" s="6">
        <v>386.8</v>
      </c>
      <c r="R821" s="6">
        <v>404.6</v>
      </c>
      <c r="S821" s="6">
        <v>431.8</v>
      </c>
      <c r="T821" s="6">
        <v>460.8</v>
      </c>
      <c r="U821" s="6">
        <v>488.6</v>
      </c>
      <c r="V821" s="6">
        <v>520.5</v>
      </c>
      <c r="W821" s="6">
        <v>539.70000000000005</v>
      </c>
      <c r="X821" s="6">
        <v>558.6</v>
      </c>
      <c r="Y821" s="6">
        <v>573</v>
      </c>
      <c r="Z821" s="6">
        <v>587.29999999999995</v>
      </c>
      <c r="AA821" s="6">
        <v>557.4</v>
      </c>
      <c r="AB821" s="6">
        <v>581.20000000000005</v>
      </c>
      <c r="AC821" s="6">
        <v>669.5</v>
      </c>
      <c r="AD821" s="6">
        <v>700.5</v>
      </c>
      <c r="AE821" s="6">
        <v>735.9</v>
      </c>
      <c r="AF821" s="6">
        <v>761.5</v>
      </c>
      <c r="AG821" s="6">
        <v>795.2</v>
      </c>
      <c r="AH821" s="6">
        <v>839.9</v>
      </c>
      <c r="AI821" s="6">
        <v>870.9</v>
      </c>
      <c r="AJ821" s="6">
        <v>907.1</v>
      </c>
      <c r="AK821" s="6">
        <v>944.5</v>
      </c>
      <c r="AL821" s="6">
        <v>979.9</v>
      </c>
      <c r="AM821" s="6">
        <v>1000</v>
      </c>
      <c r="AN821" s="6">
        <v>1033</v>
      </c>
      <c r="AO821" s="6">
        <v>1052.2</v>
      </c>
      <c r="AP821" s="6">
        <v>1069.0999999999999</v>
      </c>
      <c r="AQ821" s="6">
        <v>1085</v>
      </c>
      <c r="AR821" s="6">
        <v>1099.4000000000001</v>
      </c>
    </row>
    <row r="822" spans="1:44" x14ac:dyDescent="0.2">
      <c r="A822" s="9">
        <v>196</v>
      </c>
      <c r="B822" s="6">
        <v>161.4</v>
      </c>
      <c r="C822" s="6">
        <v>168.8</v>
      </c>
      <c r="D822" s="6">
        <v>182.2</v>
      </c>
      <c r="E822" s="6">
        <v>199.6</v>
      </c>
      <c r="F822" s="6">
        <v>217.9</v>
      </c>
      <c r="G822" s="6">
        <v>238.4</v>
      </c>
      <c r="H822" s="6">
        <v>259.89999999999998</v>
      </c>
      <c r="I822" s="6">
        <v>276.39999999999998</v>
      </c>
      <c r="J822" s="6">
        <v>304.5</v>
      </c>
      <c r="K822" s="6">
        <v>338</v>
      </c>
      <c r="L822" s="6">
        <v>372.1</v>
      </c>
      <c r="M822" s="6">
        <v>398.6</v>
      </c>
      <c r="N822" s="6">
        <v>419.5</v>
      </c>
      <c r="O822" s="6">
        <v>436.2</v>
      </c>
      <c r="P822" s="6">
        <v>449.7</v>
      </c>
      <c r="Q822" s="6">
        <v>467.8</v>
      </c>
      <c r="R822" s="6">
        <v>489.5</v>
      </c>
      <c r="S822" s="6">
        <v>519</v>
      </c>
      <c r="T822" s="6">
        <v>549.20000000000005</v>
      </c>
      <c r="U822" s="6">
        <v>581.4</v>
      </c>
      <c r="V822" s="6">
        <v>609.4</v>
      </c>
      <c r="W822" s="6">
        <v>639.1</v>
      </c>
      <c r="X822" s="6">
        <v>659.3</v>
      </c>
      <c r="Y822" s="6">
        <v>677.4</v>
      </c>
      <c r="Z822" s="6">
        <v>697.4</v>
      </c>
      <c r="AA822" s="6">
        <v>712.3</v>
      </c>
      <c r="AB822" s="6">
        <v>727.3</v>
      </c>
      <c r="AC822" s="6">
        <v>740.6</v>
      </c>
      <c r="AD822" s="6">
        <v>769.5</v>
      </c>
      <c r="AE822" s="6">
        <v>788.9</v>
      </c>
      <c r="AF822" s="6">
        <v>791.5</v>
      </c>
      <c r="AG822" s="6">
        <v>827.7</v>
      </c>
      <c r="AH822" s="6">
        <v>864.1</v>
      </c>
      <c r="AI822" s="6">
        <v>892.8</v>
      </c>
      <c r="AJ822" s="6">
        <v>936.1</v>
      </c>
      <c r="AK822" s="6">
        <v>942</v>
      </c>
      <c r="AL822" s="6">
        <v>971.4</v>
      </c>
      <c r="AM822" s="6">
        <v>1000</v>
      </c>
      <c r="AN822" s="6">
        <v>1030.9000000000001</v>
      </c>
      <c r="AO822" s="6">
        <v>1062.3</v>
      </c>
      <c r="AP822" s="6">
        <v>1088.2</v>
      </c>
      <c r="AQ822" s="6">
        <v>1114.0999999999999</v>
      </c>
      <c r="AR822" s="6">
        <v>1141</v>
      </c>
    </row>
    <row r="823" spans="1:44" x14ac:dyDescent="0.2">
      <c r="A823" s="9">
        <v>197</v>
      </c>
      <c r="B823" s="6">
        <v>137.80000000000001</v>
      </c>
      <c r="C823" s="6">
        <v>146.19999999999999</v>
      </c>
      <c r="D823" s="6">
        <v>154.80000000000001</v>
      </c>
      <c r="E823" s="6">
        <v>168.7</v>
      </c>
      <c r="F823" s="6">
        <v>179.3</v>
      </c>
      <c r="G823" s="6">
        <v>192.3</v>
      </c>
      <c r="H823" s="6">
        <v>205.8</v>
      </c>
      <c r="I823" s="6">
        <v>221.8</v>
      </c>
      <c r="J823" s="6">
        <v>241.1</v>
      </c>
      <c r="K823" s="6">
        <v>263.2</v>
      </c>
      <c r="L823" s="6">
        <v>282.5</v>
      </c>
      <c r="M823" s="6">
        <v>304.7</v>
      </c>
      <c r="N823" s="6">
        <v>326.8</v>
      </c>
      <c r="O823" s="6">
        <v>347.3</v>
      </c>
      <c r="P823" s="6">
        <v>365</v>
      </c>
      <c r="Q823" s="6">
        <v>386.8</v>
      </c>
      <c r="R823" s="6">
        <v>404.6</v>
      </c>
      <c r="S823" s="6">
        <v>431.8</v>
      </c>
      <c r="T823" s="6">
        <v>460.8</v>
      </c>
      <c r="U823" s="6">
        <v>488.6</v>
      </c>
      <c r="V823" s="6">
        <v>520.5</v>
      </c>
      <c r="W823" s="6">
        <v>539.70000000000005</v>
      </c>
      <c r="X823" s="6">
        <v>558.6</v>
      </c>
      <c r="Y823" s="6">
        <v>573</v>
      </c>
      <c r="Z823" s="6">
        <v>587.29999999999995</v>
      </c>
      <c r="AA823" s="6">
        <v>557.4</v>
      </c>
      <c r="AB823" s="6">
        <v>581.20000000000005</v>
      </c>
      <c r="AC823" s="6">
        <v>669.5</v>
      </c>
      <c r="AD823" s="6">
        <v>700.5</v>
      </c>
      <c r="AE823" s="6">
        <v>735.9</v>
      </c>
      <c r="AF823" s="6">
        <v>761.5</v>
      </c>
      <c r="AG823" s="6">
        <v>795.2</v>
      </c>
      <c r="AH823" s="6">
        <v>839.9</v>
      </c>
      <c r="AI823" s="6">
        <v>870.9</v>
      </c>
      <c r="AJ823" s="6">
        <v>907.1</v>
      </c>
      <c r="AK823" s="6">
        <v>944.5</v>
      </c>
      <c r="AL823" s="6">
        <v>979.9</v>
      </c>
      <c r="AM823" s="6">
        <v>1000</v>
      </c>
      <c r="AN823" s="6">
        <v>1033</v>
      </c>
      <c r="AO823" s="6">
        <v>1052.2</v>
      </c>
      <c r="AP823" s="6">
        <v>1069.0999999999999</v>
      </c>
      <c r="AQ823" s="6">
        <v>1085</v>
      </c>
      <c r="AR823" s="6">
        <v>1099.4000000000001</v>
      </c>
    </row>
    <row r="824" spans="1:44" x14ac:dyDescent="0.2">
      <c r="A824" s="9">
        <v>198</v>
      </c>
      <c r="B824" s="6">
        <v>137.80000000000001</v>
      </c>
      <c r="C824" s="6">
        <v>146.19999999999999</v>
      </c>
      <c r="D824" s="6">
        <v>154.80000000000001</v>
      </c>
      <c r="E824" s="6">
        <v>168.7</v>
      </c>
      <c r="F824" s="6">
        <v>179.3</v>
      </c>
      <c r="G824" s="6">
        <v>192.3</v>
      </c>
      <c r="H824" s="6">
        <v>205.8</v>
      </c>
      <c r="I824" s="6">
        <v>221.8</v>
      </c>
      <c r="J824" s="6">
        <v>241.1</v>
      </c>
      <c r="K824" s="6">
        <v>263.2</v>
      </c>
      <c r="L824" s="6">
        <v>282.5</v>
      </c>
      <c r="M824" s="6">
        <v>304.7</v>
      </c>
      <c r="N824" s="6">
        <v>326.8</v>
      </c>
      <c r="O824" s="6">
        <v>347.3</v>
      </c>
      <c r="P824" s="6">
        <v>365</v>
      </c>
      <c r="Q824" s="6">
        <v>386.8</v>
      </c>
      <c r="R824" s="6">
        <v>404.6</v>
      </c>
      <c r="S824" s="6">
        <v>431.8</v>
      </c>
      <c r="T824" s="6">
        <v>460.8</v>
      </c>
      <c r="U824" s="6">
        <v>488.6</v>
      </c>
      <c r="V824" s="6">
        <v>520.5</v>
      </c>
      <c r="W824" s="6">
        <v>539.70000000000005</v>
      </c>
      <c r="X824" s="6">
        <v>558.6</v>
      </c>
      <c r="Y824" s="6">
        <v>573</v>
      </c>
      <c r="Z824" s="6">
        <v>587.29999999999995</v>
      </c>
      <c r="AA824" s="6">
        <v>557.4</v>
      </c>
      <c r="AB824" s="6">
        <v>581.20000000000005</v>
      </c>
      <c r="AC824" s="6">
        <v>669.5</v>
      </c>
      <c r="AD824" s="6">
        <v>700.5</v>
      </c>
      <c r="AE824" s="6">
        <v>735.9</v>
      </c>
      <c r="AF824" s="6">
        <v>761.5</v>
      </c>
      <c r="AG824" s="6">
        <v>795.2</v>
      </c>
      <c r="AH824" s="6">
        <v>839.9</v>
      </c>
      <c r="AI824" s="6">
        <v>870.9</v>
      </c>
      <c r="AJ824" s="6">
        <v>907.1</v>
      </c>
      <c r="AK824" s="6">
        <v>944.5</v>
      </c>
      <c r="AL824" s="6">
        <v>979.9</v>
      </c>
      <c r="AM824" s="6">
        <v>1000</v>
      </c>
      <c r="AN824" s="6">
        <v>1033</v>
      </c>
      <c r="AO824" s="6">
        <v>1052.2</v>
      </c>
      <c r="AP824" s="6">
        <v>1069.0999999999999</v>
      </c>
      <c r="AQ824" s="6">
        <v>1085</v>
      </c>
      <c r="AR824" s="6">
        <v>1099.4000000000001</v>
      </c>
    </row>
    <row r="825" spans="1:44" x14ac:dyDescent="0.2">
      <c r="A825" s="9">
        <v>199</v>
      </c>
      <c r="B825" s="6">
        <v>137.80000000000001</v>
      </c>
      <c r="C825" s="6">
        <v>146.19999999999999</v>
      </c>
      <c r="D825" s="6">
        <v>154.80000000000001</v>
      </c>
      <c r="E825" s="6">
        <v>168.7</v>
      </c>
      <c r="F825" s="6">
        <v>179.3</v>
      </c>
      <c r="G825" s="6">
        <v>192.3</v>
      </c>
      <c r="H825" s="6">
        <v>205.8</v>
      </c>
      <c r="I825" s="6">
        <v>221.8</v>
      </c>
      <c r="J825" s="6">
        <v>241.1</v>
      </c>
      <c r="K825" s="6">
        <v>263.2</v>
      </c>
      <c r="L825" s="6">
        <v>282.5</v>
      </c>
      <c r="M825" s="6">
        <v>304.7</v>
      </c>
      <c r="N825" s="6">
        <v>326.8</v>
      </c>
      <c r="O825" s="6">
        <v>347.3</v>
      </c>
      <c r="P825" s="6">
        <v>365</v>
      </c>
      <c r="Q825" s="6">
        <v>386.8</v>
      </c>
      <c r="R825" s="6">
        <v>404.6</v>
      </c>
      <c r="S825" s="6">
        <v>431.8</v>
      </c>
      <c r="T825" s="6">
        <v>460.8</v>
      </c>
      <c r="U825" s="6">
        <v>488.6</v>
      </c>
      <c r="V825" s="6">
        <v>520.5</v>
      </c>
      <c r="W825" s="6">
        <v>539.70000000000005</v>
      </c>
      <c r="X825" s="6">
        <v>558.6</v>
      </c>
      <c r="Y825" s="6">
        <v>573</v>
      </c>
      <c r="Z825" s="6">
        <v>587.29999999999995</v>
      </c>
      <c r="AA825" s="6">
        <v>557.4</v>
      </c>
      <c r="AB825" s="6">
        <v>581.20000000000005</v>
      </c>
      <c r="AC825" s="6">
        <v>669.5</v>
      </c>
      <c r="AD825" s="6">
        <v>700.5</v>
      </c>
      <c r="AE825" s="6">
        <v>735.9</v>
      </c>
      <c r="AF825" s="6">
        <v>761.5</v>
      </c>
      <c r="AG825" s="6">
        <v>795.2</v>
      </c>
      <c r="AH825" s="6">
        <v>839.9</v>
      </c>
      <c r="AI825" s="6">
        <v>870.9</v>
      </c>
      <c r="AJ825" s="6">
        <v>907.1</v>
      </c>
      <c r="AK825" s="6">
        <v>944.5</v>
      </c>
      <c r="AL825" s="6">
        <v>979.9</v>
      </c>
      <c r="AM825" s="6">
        <v>1000</v>
      </c>
      <c r="AN825" s="6">
        <v>1033</v>
      </c>
      <c r="AO825" s="6">
        <v>1052.2</v>
      </c>
      <c r="AP825" s="6">
        <v>1069.0999999999999</v>
      </c>
      <c r="AQ825" s="6">
        <v>1085</v>
      </c>
      <c r="AR825" s="6">
        <v>1099.4000000000001</v>
      </c>
    </row>
    <row r="826" spans="1:44" x14ac:dyDescent="0.2">
      <c r="A826" s="9">
        <v>200</v>
      </c>
      <c r="B826" s="6">
        <v>235.3</v>
      </c>
      <c r="C826" s="6">
        <v>253.3</v>
      </c>
      <c r="D826" s="6">
        <v>303</v>
      </c>
      <c r="E826" s="6">
        <v>332.3</v>
      </c>
      <c r="F826" s="6">
        <v>337.7</v>
      </c>
      <c r="G826" s="6">
        <v>349.1</v>
      </c>
      <c r="H826" s="6">
        <v>368.6</v>
      </c>
      <c r="I826" s="6">
        <v>402.5</v>
      </c>
      <c r="J826" s="6">
        <v>453.2</v>
      </c>
      <c r="K826" s="6">
        <v>507.4</v>
      </c>
      <c r="L826" s="6">
        <v>544</v>
      </c>
      <c r="M826" s="6">
        <v>550.5</v>
      </c>
      <c r="N826" s="6">
        <v>553.4</v>
      </c>
      <c r="O826" s="6">
        <v>563.6</v>
      </c>
      <c r="P826" s="6">
        <v>582</v>
      </c>
      <c r="Q826" s="6">
        <v>604.5</v>
      </c>
      <c r="R826" s="6">
        <v>620.20000000000005</v>
      </c>
      <c r="S826" s="6">
        <v>634.29999999999995</v>
      </c>
      <c r="T826" s="6">
        <v>651.70000000000005</v>
      </c>
      <c r="U826" s="6">
        <v>663.1</v>
      </c>
      <c r="V826" s="6">
        <v>664.9</v>
      </c>
      <c r="W826" s="6">
        <v>675.2</v>
      </c>
      <c r="X826" s="6">
        <v>689.2</v>
      </c>
      <c r="Y826" s="6">
        <v>708.5</v>
      </c>
      <c r="Z826" s="6">
        <v>717.4</v>
      </c>
      <c r="AA826" s="6">
        <v>723.4</v>
      </c>
      <c r="AB826" s="6">
        <v>724.7</v>
      </c>
      <c r="AC826" s="6">
        <v>720.9</v>
      </c>
      <c r="AD826" s="6">
        <v>740.5</v>
      </c>
      <c r="AE826" s="6">
        <v>751.9</v>
      </c>
      <c r="AF826" s="6">
        <v>757.9</v>
      </c>
      <c r="AG826" s="6">
        <v>763.9</v>
      </c>
      <c r="AH826" s="6">
        <v>787.8</v>
      </c>
      <c r="AI826" s="6">
        <v>837.7</v>
      </c>
      <c r="AJ826" s="6">
        <v>882.1</v>
      </c>
      <c r="AK826" s="6">
        <v>941.1</v>
      </c>
      <c r="AL826" s="6">
        <v>982.5</v>
      </c>
      <c r="AM826" s="6">
        <v>1000</v>
      </c>
      <c r="AN826" s="6">
        <v>998.7</v>
      </c>
      <c r="AO826" s="6">
        <v>1023.9</v>
      </c>
      <c r="AP826" s="6">
        <v>1054.3</v>
      </c>
      <c r="AQ826" s="6">
        <v>1070.5999999999999</v>
      </c>
      <c r="AR826" s="6">
        <v>1088.8</v>
      </c>
    </row>
    <row r="827" spans="1:44" x14ac:dyDescent="0.2">
      <c r="A827" s="9">
        <v>201</v>
      </c>
      <c r="B827" s="6">
        <v>192.6</v>
      </c>
      <c r="C827" s="6">
        <v>205</v>
      </c>
      <c r="D827" s="6">
        <v>234.8</v>
      </c>
      <c r="E827" s="6">
        <v>257.89999999999998</v>
      </c>
      <c r="F827" s="6">
        <v>273.10000000000002</v>
      </c>
      <c r="G827" s="6">
        <v>293.3</v>
      </c>
      <c r="H827" s="6">
        <v>313.3</v>
      </c>
      <c r="I827" s="6">
        <v>347.7</v>
      </c>
      <c r="J827" s="6">
        <v>396.9</v>
      </c>
      <c r="K827" s="6">
        <v>440.1</v>
      </c>
      <c r="L827" s="6">
        <v>462.8</v>
      </c>
      <c r="M827" s="6">
        <v>474.5</v>
      </c>
      <c r="N827" s="6">
        <v>494</v>
      </c>
      <c r="O827" s="6">
        <v>497.2</v>
      </c>
      <c r="P827" s="6">
        <v>473.3</v>
      </c>
      <c r="Q827" s="6">
        <v>502.4</v>
      </c>
      <c r="R827" s="6">
        <v>521</v>
      </c>
      <c r="S827" s="6">
        <v>556.4</v>
      </c>
      <c r="T827" s="6">
        <v>584.20000000000005</v>
      </c>
      <c r="U827" s="6">
        <v>599.4</v>
      </c>
      <c r="V827" s="6">
        <v>609.79999999999995</v>
      </c>
      <c r="W827" s="6">
        <v>620.5</v>
      </c>
      <c r="X827" s="6">
        <v>636.20000000000005</v>
      </c>
      <c r="Y827" s="6">
        <v>659.7</v>
      </c>
      <c r="Z827" s="6">
        <v>679.9</v>
      </c>
      <c r="AA827" s="6">
        <v>689.8</v>
      </c>
      <c r="AB827" s="6">
        <v>685.9</v>
      </c>
      <c r="AC827" s="6">
        <v>700.8</v>
      </c>
      <c r="AD827" s="6">
        <v>739</v>
      </c>
      <c r="AE827" s="6">
        <v>748</v>
      </c>
      <c r="AF827" s="6">
        <v>752</v>
      </c>
      <c r="AG827" s="6">
        <v>784.1</v>
      </c>
      <c r="AH827" s="6">
        <v>820.6</v>
      </c>
      <c r="AI827" s="6">
        <v>878.5</v>
      </c>
      <c r="AJ827" s="6">
        <v>923.9</v>
      </c>
      <c r="AK827" s="6">
        <v>970.3</v>
      </c>
      <c r="AL827" s="6">
        <v>1045.9000000000001</v>
      </c>
      <c r="AM827" s="6">
        <v>1000</v>
      </c>
      <c r="AN827" s="6">
        <v>1040.0999999999999</v>
      </c>
      <c r="AO827" s="6">
        <v>1099.9000000000001</v>
      </c>
      <c r="AP827" s="6">
        <v>1121.3</v>
      </c>
      <c r="AQ827" s="6">
        <v>1136.7</v>
      </c>
      <c r="AR827" s="6">
        <v>1151.9000000000001</v>
      </c>
    </row>
    <row r="828" spans="1:44" x14ac:dyDescent="0.2">
      <c r="A828" s="9">
        <v>202</v>
      </c>
      <c r="B828" s="6">
        <v>194.5</v>
      </c>
      <c r="C828" s="6">
        <v>202.5</v>
      </c>
      <c r="D828" s="6">
        <v>210.1</v>
      </c>
      <c r="E828" s="6">
        <v>223.4</v>
      </c>
      <c r="F828" s="6">
        <v>237.9</v>
      </c>
      <c r="G828" s="6">
        <v>257.89999999999998</v>
      </c>
      <c r="H828" s="6">
        <v>275.60000000000002</v>
      </c>
      <c r="I828" s="6">
        <v>296.8</v>
      </c>
      <c r="J828" s="6">
        <v>323.89999999999998</v>
      </c>
      <c r="K828" s="6">
        <v>356.8</v>
      </c>
      <c r="L828" s="6">
        <v>386</v>
      </c>
      <c r="M828" s="6">
        <v>409</v>
      </c>
      <c r="N828" s="6">
        <v>429.7</v>
      </c>
      <c r="O828" s="6">
        <v>454.5</v>
      </c>
      <c r="P828" s="6">
        <v>481</v>
      </c>
      <c r="Q828" s="6">
        <v>503</v>
      </c>
      <c r="R828" s="6">
        <v>526.6</v>
      </c>
      <c r="S828" s="6">
        <v>548.9</v>
      </c>
      <c r="T828" s="6">
        <v>575.5</v>
      </c>
      <c r="U828" s="6">
        <v>592.6</v>
      </c>
      <c r="V828" s="6">
        <v>609</v>
      </c>
      <c r="W828" s="6">
        <v>626.29999999999995</v>
      </c>
      <c r="X828" s="6">
        <v>644.9</v>
      </c>
      <c r="Y828" s="6">
        <v>666.3</v>
      </c>
      <c r="Z828" s="6">
        <v>687.6</v>
      </c>
      <c r="AA828" s="6">
        <v>706.8</v>
      </c>
      <c r="AB828" s="6">
        <v>729.3</v>
      </c>
      <c r="AC828" s="6">
        <v>748.9</v>
      </c>
      <c r="AD828" s="6">
        <v>770.8</v>
      </c>
      <c r="AE828" s="6">
        <v>800.6</v>
      </c>
      <c r="AF828" s="6">
        <v>833.1</v>
      </c>
      <c r="AG828" s="6">
        <v>853.7</v>
      </c>
      <c r="AH828" s="6">
        <v>875.3</v>
      </c>
      <c r="AI828" s="6">
        <v>897</v>
      </c>
      <c r="AJ828" s="6">
        <v>928.3</v>
      </c>
      <c r="AK828" s="6">
        <v>960</v>
      </c>
      <c r="AL828" s="6">
        <v>983.8</v>
      </c>
      <c r="AM828" s="6">
        <v>1000</v>
      </c>
      <c r="AN828" s="6">
        <v>1000.3</v>
      </c>
      <c r="AO828" s="6">
        <v>1012.8</v>
      </c>
      <c r="AP828" s="6">
        <v>1033.7</v>
      </c>
      <c r="AQ828" s="6">
        <v>1057.2</v>
      </c>
      <c r="AR828" s="6">
        <v>1085.2</v>
      </c>
    </row>
    <row r="829" spans="1:44" x14ac:dyDescent="0.2">
      <c r="A829" s="9">
        <v>203</v>
      </c>
      <c r="B829" s="6">
        <v>0</v>
      </c>
      <c r="C829" s="6">
        <v>0</v>
      </c>
      <c r="D829" s="6">
        <v>0</v>
      </c>
      <c r="E829" s="6">
        <v>0</v>
      </c>
      <c r="F829" s="6">
        <v>0</v>
      </c>
      <c r="G829" s="6">
        <v>0</v>
      </c>
      <c r="H829" s="6">
        <v>0</v>
      </c>
      <c r="I829" s="6">
        <v>0</v>
      </c>
      <c r="J829" s="6">
        <v>0</v>
      </c>
      <c r="K829" s="6">
        <v>0</v>
      </c>
      <c r="L829" s="6">
        <v>0</v>
      </c>
      <c r="M829" s="6">
        <v>0</v>
      </c>
      <c r="N829" s="6">
        <v>0</v>
      </c>
      <c r="O829" s="6">
        <v>0</v>
      </c>
      <c r="P829" s="6">
        <v>0</v>
      </c>
      <c r="Q829" s="6">
        <v>0</v>
      </c>
      <c r="R829" s="6">
        <v>0</v>
      </c>
      <c r="S829" s="6">
        <v>0</v>
      </c>
      <c r="T829" s="6">
        <v>0</v>
      </c>
      <c r="U829" s="6">
        <v>0</v>
      </c>
      <c r="V829" s="6">
        <v>0</v>
      </c>
      <c r="W829" s="6">
        <v>0</v>
      </c>
      <c r="X829" s="6">
        <v>0</v>
      </c>
      <c r="Y829" s="6">
        <v>0</v>
      </c>
      <c r="Z829" s="6">
        <v>0</v>
      </c>
      <c r="AA829" s="6">
        <v>0</v>
      </c>
      <c r="AB829" s="6">
        <v>0</v>
      </c>
      <c r="AC829" s="6">
        <v>0</v>
      </c>
      <c r="AD829" s="6">
        <v>0</v>
      </c>
      <c r="AE829" s="6">
        <v>0</v>
      </c>
      <c r="AF829" s="6">
        <v>0</v>
      </c>
      <c r="AG829" s="6">
        <v>0</v>
      </c>
      <c r="AH829" s="6">
        <v>0</v>
      </c>
      <c r="AI829" s="6">
        <v>0</v>
      </c>
      <c r="AJ829" s="6">
        <v>0</v>
      </c>
      <c r="AK829" s="6">
        <v>0</v>
      </c>
      <c r="AL829" s="6">
        <v>0</v>
      </c>
      <c r="AM829" s="6">
        <v>1000</v>
      </c>
      <c r="AN829" s="6">
        <v>0</v>
      </c>
      <c r="AO829" s="6">
        <v>0</v>
      </c>
      <c r="AP829" s="6">
        <v>0</v>
      </c>
      <c r="AQ829" s="6">
        <v>0</v>
      </c>
      <c r="AR829" s="6">
        <v>0</v>
      </c>
    </row>
    <row r="830" spans="1:44" x14ac:dyDescent="0.2">
      <c r="A830" s="9">
        <v>204</v>
      </c>
      <c r="B830" s="6">
        <v>0</v>
      </c>
      <c r="C830" s="6">
        <v>0</v>
      </c>
      <c r="D830" s="6">
        <v>0</v>
      </c>
      <c r="E830" s="6">
        <v>0</v>
      </c>
      <c r="F830" s="6">
        <v>0</v>
      </c>
      <c r="G830" s="6">
        <v>0</v>
      </c>
      <c r="H830" s="6">
        <v>0</v>
      </c>
      <c r="I830" s="6">
        <v>0</v>
      </c>
      <c r="J830" s="6">
        <v>0</v>
      </c>
      <c r="K830" s="6">
        <v>0</v>
      </c>
      <c r="L830" s="6">
        <v>0</v>
      </c>
      <c r="M830" s="6">
        <v>0</v>
      </c>
      <c r="N830" s="6">
        <v>0</v>
      </c>
      <c r="O830" s="6">
        <v>0</v>
      </c>
      <c r="P830" s="6">
        <v>0</v>
      </c>
      <c r="Q830" s="6">
        <v>0</v>
      </c>
      <c r="R830" s="6">
        <v>0</v>
      </c>
      <c r="S830" s="6">
        <v>0</v>
      </c>
      <c r="T830" s="6">
        <v>0</v>
      </c>
      <c r="U830" s="6">
        <v>0</v>
      </c>
      <c r="V830" s="6">
        <v>0</v>
      </c>
      <c r="W830" s="6">
        <v>0</v>
      </c>
      <c r="X830" s="6">
        <v>0</v>
      </c>
      <c r="Y830" s="6">
        <v>0</v>
      </c>
      <c r="Z830" s="6">
        <v>0</v>
      </c>
      <c r="AA830" s="6">
        <v>0</v>
      </c>
      <c r="AB830" s="6">
        <v>0</v>
      </c>
      <c r="AC830" s="6">
        <v>0</v>
      </c>
      <c r="AD830" s="6">
        <v>0</v>
      </c>
      <c r="AE830" s="6">
        <v>0</v>
      </c>
      <c r="AF830" s="6">
        <v>0</v>
      </c>
      <c r="AG830" s="6">
        <v>0</v>
      </c>
      <c r="AH830" s="6">
        <v>0</v>
      </c>
      <c r="AI830" s="6">
        <v>0</v>
      </c>
      <c r="AJ830" s="6">
        <v>0</v>
      </c>
      <c r="AK830" s="6">
        <v>0</v>
      </c>
      <c r="AL830" s="6">
        <v>0</v>
      </c>
      <c r="AM830" s="6">
        <v>1000</v>
      </c>
      <c r="AN830" s="6">
        <v>0</v>
      </c>
      <c r="AO830" s="6">
        <v>0</v>
      </c>
      <c r="AP830" s="6">
        <v>0</v>
      </c>
      <c r="AQ830" s="6">
        <v>0</v>
      </c>
      <c r="AR830" s="6">
        <v>0</v>
      </c>
    </row>
    <row r="831" spans="1:44" x14ac:dyDescent="0.2">
      <c r="A831" s="9">
        <v>205</v>
      </c>
      <c r="B831" s="6">
        <v>0</v>
      </c>
      <c r="C831" s="6">
        <v>0</v>
      </c>
      <c r="D831" s="6">
        <v>0</v>
      </c>
      <c r="E831" s="6">
        <v>0</v>
      </c>
      <c r="F831" s="6">
        <v>0</v>
      </c>
      <c r="G831" s="6">
        <v>0</v>
      </c>
      <c r="H831" s="6">
        <v>0</v>
      </c>
      <c r="I831" s="6">
        <v>0</v>
      </c>
      <c r="J831" s="6">
        <v>0</v>
      </c>
      <c r="K831" s="6">
        <v>0</v>
      </c>
      <c r="L831" s="6">
        <v>0</v>
      </c>
      <c r="M831" s="6">
        <v>0</v>
      </c>
      <c r="N831" s="6">
        <v>0</v>
      </c>
      <c r="O831" s="6">
        <v>0</v>
      </c>
      <c r="P831" s="6">
        <v>0</v>
      </c>
      <c r="Q831" s="6">
        <v>0</v>
      </c>
      <c r="R831" s="6">
        <v>0</v>
      </c>
      <c r="S831" s="6">
        <v>0</v>
      </c>
      <c r="T831" s="6">
        <v>0</v>
      </c>
      <c r="U831" s="6">
        <v>0</v>
      </c>
      <c r="V831" s="6">
        <v>0</v>
      </c>
      <c r="W831" s="6">
        <v>0</v>
      </c>
      <c r="X831" s="6">
        <v>0</v>
      </c>
      <c r="Y831" s="6">
        <v>0</v>
      </c>
      <c r="Z831" s="6">
        <v>0</v>
      </c>
      <c r="AA831" s="6">
        <v>0</v>
      </c>
      <c r="AB831" s="6">
        <v>0</v>
      </c>
      <c r="AC831" s="6">
        <v>0</v>
      </c>
      <c r="AD831" s="6">
        <v>0</v>
      </c>
      <c r="AE831" s="6">
        <v>0</v>
      </c>
      <c r="AF831" s="6">
        <v>0</v>
      </c>
      <c r="AG831" s="6">
        <v>0</v>
      </c>
      <c r="AH831" s="6">
        <v>0</v>
      </c>
      <c r="AI831" s="6">
        <v>0</v>
      </c>
      <c r="AJ831" s="6">
        <v>0</v>
      </c>
      <c r="AK831" s="6">
        <v>0</v>
      </c>
      <c r="AL831" s="6">
        <v>0</v>
      </c>
      <c r="AM831" s="6">
        <v>1000</v>
      </c>
      <c r="AN831" s="6">
        <v>0</v>
      </c>
      <c r="AO831" s="6">
        <v>0</v>
      </c>
      <c r="AP831" s="6">
        <v>0</v>
      </c>
      <c r="AQ831" s="6">
        <v>0</v>
      </c>
      <c r="AR831" s="6">
        <v>0</v>
      </c>
    </row>
    <row r="832" spans="1:44" x14ac:dyDescent="0.2">
      <c r="A832" s="9">
        <v>206</v>
      </c>
      <c r="B832" s="6">
        <v>0</v>
      </c>
      <c r="C832" s="6">
        <v>0</v>
      </c>
      <c r="D832" s="6">
        <v>0</v>
      </c>
      <c r="E832" s="6">
        <v>0</v>
      </c>
      <c r="F832" s="6">
        <v>0</v>
      </c>
      <c r="G832" s="6">
        <v>0</v>
      </c>
      <c r="H832" s="6">
        <v>0</v>
      </c>
      <c r="I832" s="6">
        <v>0</v>
      </c>
      <c r="J832" s="6">
        <v>0</v>
      </c>
      <c r="K832" s="6">
        <v>0</v>
      </c>
      <c r="L832" s="6">
        <v>0</v>
      </c>
      <c r="M832" s="6">
        <v>0</v>
      </c>
      <c r="N832" s="6">
        <v>0</v>
      </c>
      <c r="O832" s="6">
        <v>0</v>
      </c>
      <c r="P832" s="6">
        <v>0</v>
      </c>
      <c r="Q832" s="6">
        <v>0</v>
      </c>
      <c r="R832" s="6">
        <v>0</v>
      </c>
      <c r="S832" s="6">
        <v>0</v>
      </c>
      <c r="T832" s="6">
        <v>0</v>
      </c>
      <c r="U832" s="6">
        <v>0</v>
      </c>
      <c r="V832" s="6">
        <v>0</v>
      </c>
      <c r="W832" s="6">
        <v>0</v>
      </c>
      <c r="X832" s="6">
        <v>0</v>
      </c>
      <c r="Y832" s="6">
        <v>0</v>
      </c>
      <c r="Z832" s="6">
        <v>0</v>
      </c>
      <c r="AA832" s="6">
        <v>0</v>
      </c>
      <c r="AB832" s="6">
        <v>0</v>
      </c>
      <c r="AC832" s="6">
        <v>0</v>
      </c>
      <c r="AD832" s="6">
        <v>0</v>
      </c>
      <c r="AE832" s="6">
        <v>0</v>
      </c>
      <c r="AF832" s="6">
        <v>0</v>
      </c>
      <c r="AG832" s="6">
        <v>0</v>
      </c>
      <c r="AH832" s="6">
        <v>0</v>
      </c>
      <c r="AI832" s="6">
        <v>0</v>
      </c>
      <c r="AJ832" s="6">
        <v>0</v>
      </c>
      <c r="AK832" s="6">
        <v>0</v>
      </c>
      <c r="AL832" s="6">
        <v>0</v>
      </c>
      <c r="AM832" s="6">
        <v>1000</v>
      </c>
      <c r="AN832" s="6">
        <v>0</v>
      </c>
      <c r="AO832" s="6">
        <v>0</v>
      </c>
      <c r="AP832" s="6">
        <v>0</v>
      </c>
      <c r="AQ832" s="6">
        <v>0</v>
      </c>
      <c r="AR832" s="6">
        <v>0</v>
      </c>
    </row>
    <row r="833" spans="1:44" x14ac:dyDescent="0.2">
      <c r="A833" s="9">
        <v>210</v>
      </c>
      <c r="B833" s="6">
        <v>240.3</v>
      </c>
      <c r="C833" s="6">
        <v>258.60000000000002</v>
      </c>
      <c r="D833" s="6">
        <v>288.5</v>
      </c>
      <c r="E833" s="6">
        <v>314.7</v>
      </c>
      <c r="F833" s="6">
        <v>332.6</v>
      </c>
      <c r="G833" s="6">
        <v>354.4</v>
      </c>
      <c r="H833" s="6">
        <v>382</v>
      </c>
      <c r="I833" s="6">
        <v>417.7</v>
      </c>
      <c r="J833" s="6">
        <v>464.4</v>
      </c>
      <c r="K833" s="6">
        <v>506.6</v>
      </c>
      <c r="L833" s="6">
        <v>528.1</v>
      </c>
      <c r="M833" s="6">
        <v>546.9</v>
      </c>
      <c r="N833" s="6">
        <v>564.70000000000005</v>
      </c>
      <c r="O833" s="6">
        <v>577.9</v>
      </c>
      <c r="P833" s="6">
        <v>578.29999999999995</v>
      </c>
      <c r="Q833" s="6">
        <v>594.79999999999995</v>
      </c>
      <c r="R833" s="6">
        <v>620.1</v>
      </c>
      <c r="S833" s="6">
        <v>644.6</v>
      </c>
      <c r="T833" s="6">
        <v>670.2</v>
      </c>
      <c r="U833" s="6">
        <v>684</v>
      </c>
      <c r="V833" s="6">
        <v>699</v>
      </c>
      <c r="W833" s="6">
        <v>715.6</v>
      </c>
      <c r="X833" s="6">
        <v>733.2</v>
      </c>
      <c r="Y833" s="6">
        <v>754.4</v>
      </c>
      <c r="Z833" s="6">
        <v>768.7</v>
      </c>
      <c r="AA833" s="6">
        <v>758.7</v>
      </c>
      <c r="AB833" s="6">
        <v>763.3</v>
      </c>
      <c r="AC833" s="6">
        <v>774.2</v>
      </c>
      <c r="AD833" s="6">
        <v>799.5</v>
      </c>
      <c r="AE833" s="6">
        <v>813.3</v>
      </c>
      <c r="AF833" s="6">
        <v>820.3</v>
      </c>
      <c r="AG833" s="6">
        <v>845.8</v>
      </c>
      <c r="AH833" s="6">
        <v>876.9</v>
      </c>
      <c r="AI833" s="6">
        <v>913.2</v>
      </c>
      <c r="AJ833" s="6">
        <v>947.8</v>
      </c>
      <c r="AK833" s="6">
        <v>978.1</v>
      </c>
      <c r="AL833" s="6">
        <v>1021.4</v>
      </c>
      <c r="AM833" s="6">
        <v>1000</v>
      </c>
      <c r="AN833" s="6">
        <v>1028.7</v>
      </c>
      <c r="AO833" s="6">
        <v>1065.9000000000001</v>
      </c>
      <c r="AP833" s="6">
        <v>1087.2</v>
      </c>
      <c r="AQ833" s="6">
        <v>1107.7</v>
      </c>
      <c r="AR833" s="6">
        <v>1128.9000000000001</v>
      </c>
    </row>
    <row r="834" spans="1:44" x14ac:dyDescent="0.2">
      <c r="A834" s="9">
        <v>211</v>
      </c>
      <c r="B834" s="6">
        <v>253</v>
      </c>
      <c r="C834" s="6">
        <v>273</v>
      </c>
      <c r="D834" s="6">
        <v>306.39999999999998</v>
      </c>
      <c r="E834" s="6">
        <v>334.6</v>
      </c>
      <c r="F834" s="6">
        <v>353.2</v>
      </c>
      <c r="G834" s="6">
        <v>376</v>
      </c>
      <c r="H834" s="6">
        <v>405.9</v>
      </c>
      <c r="I834" s="6">
        <v>444.7</v>
      </c>
      <c r="J834" s="6">
        <v>495.3</v>
      </c>
      <c r="K834" s="6">
        <v>539.4</v>
      </c>
      <c r="L834" s="6">
        <v>559.70000000000005</v>
      </c>
      <c r="M834" s="6">
        <v>578</v>
      </c>
      <c r="N834" s="6">
        <v>595.4</v>
      </c>
      <c r="O834" s="6">
        <v>607.20000000000005</v>
      </c>
      <c r="P834" s="6">
        <v>604.5</v>
      </c>
      <c r="Q834" s="6">
        <v>620.6</v>
      </c>
      <c r="R834" s="6">
        <v>647.20000000000005</v>
      </c>
      <c r="S834" s="6">
        <v>671.6</v>
      </c>
      <c r="T834" s="6">
        <v>697.2</v>
      </c>
      <c r="U834" s="6">
        <v>708.1</v>
      </c>
      <c r="V834" s="6">
        <v>721.3</v>
      </c>
      <c r="W834" s="6">
        <v>738</v>
      </c>
      <c r="X834" s="6">
        <v>755.6</v>
      </c>
      <c r="Y834" s="6">
        <v>777.2</v>
      </c>
      <c r="Z834" s="6">
        <v>791.1</v>
      </c>
      <c r="AA834" s="6">
        <v>775.8</v>
      </c>
      <c r="AB834" s="6">
        <v>778.1</v>
      </c>
      <c r="AC834" s="6">
        <v>786.5</v>
      </c>
      <c r="AD834" s="6">
        <v>811.5</v>
      </c>
      <c r="AE834" s="6">
        <v>823.1</v>
      </c>
      <c r="AF834" s="6">
        <v>826.8</v>
      </c>
      <c r="AG834" s="6">
        <v>851.4</v>
      </c>
      <c r="AH834" s="6">
        <v>882.2</v>
      </c>
      <c r="AI834" s="6">
        <v>919</v>
      </c>
      <c r="AJ834" s="6">
        <v>953.2</v>
      </c>
      <c r="AK834" s="6">
        <v>982.6</v>
      </c>
      <c r="AL834" s="6">
        <v>1027.2</v>
      </c>
      <c r="AM834" s="6">
        <v>1000</v>
      </c>
      <c r="AN834" s="6">
        <v>1030.0999999999999</v>
      </c>
      <c r="AO834" s="6">
        <v>1069.8</v>
      </c>
      <c r="AP834" s="6">
        <v>1091.7</v>
      </c>
      <c r="AQ834" s="6">
        <v>1112.5999999999999</v>
      </c>
      <c r="AR834" s="6">
        <v>1134.3</v>
      </c>
    </row>
    <row r="835" spans="1:44" x14ac:dyDescent="0.2">
      <c r="A835" s="9">
        <v>212</v>
      </c>
      <c r="B835" s="6">
        <v>380.2</v>
      </c>
      <c r="C835" s="6">
        <v>521.70000000000005</v>
      </c>
      <c r="D835" s="6">
        <v>550.70000000000005</v>
      </c>
      <c r="E835" s="6">
        <v>531.20000000000005</v>
      </c>
      <c r="F835" s="6">
        <v>554.1</v>
      </c>
      <c r="G835" s="6">
        <v>557.4</v>
      </c>
      <c r="H835" s="6">
        <v>647.4</v>
      </c>
      <c r="I835" s="6">
        <v>708.7</v>
      </c>
      <c r="J835" s="6">
        <v>743.6</v>
      </c>
      <c r="K835" s="6">
        <v>707.7</v>
      </c>
      <c r="L835" s="6">
        <v>718.5</v>
      </c>
      <c r="M835" s="6">
        <v>720.6</v>
      </c>
      <c r="N835" s="6">
        <v>729.8</v>
      </c>
      <c r="O835" s="6">
        <v>679.4</v>
      </c>
      <c r="P835" s="6">
        <v>652.4</v>
      </c>
      <c r="Q835" s="6">
        <v>686.7</v>
      </c>
      <c r="R835" s="6">
        <v>772.6</v>
      </c>
      <c r="S835" s="6">
        <v>788.1</v>
      </c>
      <c r="T835" s="6">
        <v>795.7</v>
      </c>
      <c r="U835" s="6">
        <v>774.8</v>
      </c>
      <c r="V835" s="6">
        <v>783.1</v>
      </c>
      <c r="W835" s="6">
        <v>825</v>
      </c>
      <c r="X835" s="6">
        <v>911.8</v>
      </c>
      <c r="Y835" s="6">
        <v>825.9</v>
      </c>
      <c r="Z835" s="6">
        <v>851.3</v>
      </c>
      <c r="AA835" s="6">
        <v>862.4</v>
      </c>
      <c r="AB835" s="6">
        <v>832.2</v>
      </c>
      <c r="AC835" s="6">
        <v>797.2</v>
      </c>
      <c r="AD835" s="6">
        <v>797.1</v>
      </c>
      <c r="AE835" s="6">
        <v>828.4</v>
      </c>
      <c r="AF835" s="6">
        <v>792.3</v>
      </c>
      <c r="AG835" s="6">
        <v>848.4</v>
      </c>
      <c r="AH835" s="6">
        <v>935.2</v>
      </c>
      <c r="AI835" s="6">
        <v>913.3</v>
      </c>
      <c r="AJ835" s="6">
        <v>917</v>
      </c>
      <c r="AK835" s="6">
        <v>1051.8</v>
      </c>
      <c r="AL835" s="6">
        <v>1156.9000000000001</v>
      </c>
      <c r="AM835" s="6">
        <v>1000</v>
      </c>
      <c r="AN835" s="6">
        <v>1085.5</v>
      </c>
      <c r="AO835" s="6">
        <v>1319.4</v>
      </c>
      <c r="AP835" s="6">
        <v>1379.1</v>
      </c>
      <c r="AQ835" s="6">
        <v>1398.4</v>
      </c>
      <c r="AR835" s="6">
        <v>1434.7</v>
      </c>
    </row>
    <row r="836" spans="1:44" x14ac:dyDescent="0.2">
      <c r="A836" s="9">
        <v>213</v>
      </c>
      <c r="B836" s="6">
        <v>414.8</v>
      </c>
      <c r="C836" s="6">
        <v>575.79999999999995</v>
      </c>
      <c r="D836" s="6">
        <v>611</v>
      </c>
      <c r="E836" s="6">
        <v>589.9</v>
      </c>
      <c r="F836" s="6">
        <v>601.4</v>
      </c>
      <c r="G836" s="6">
        <v>586.70000000000005</v>
      </c>
      <c r="H836" s="6">
        <v>684</v>
      </c>
      <c r="I836" s="6">
        <v>746.3</v>
      </c>
      <c r="J836" s="6">
        <v>801.2</v>
      </c>
      <c r="K836" s="6">
        <v>749.8</v>
      </c>
      <c r="L836" s="6">
        <v>769.3</v>
      </c>
      <c r="M836" s="6">
        <v>772.6</v>
      </c>
      <c r="N836" s="6">
        <v>785.3</v>
      </c>
      <c r="O836" s="6">
        <v>719.8</v>
      </c>
      <c r="P836" s="6">
        <v>683.6</v>
      </c>
      <c r="Q836" s="6">
        <v>719.2</v>
      </c>
      <c r="R836" s="6">
        <v>814.5</v>
      </c>
      <c r="S836" s="6">
        <v>816.2</v>
      </c>
      <c r="T836" s="6">
        <v>814.7</v>
      </c>
      <c r="U836" s="6">
        <v>789.6</v>
      </c>
      <c r="V836" s="6">
        <v>781</v>
      </c>
      <c r="W836" s="6">
        <v>807.5</v>
      </c>
      <c r="X836" s="6">
        <v>906.5</v>
      </c>
      <c r="Y836" s="6">
        <v>798.3</v>
      </c>
      <c r="Z836" s="6">
        <v>831.1</v>
      </c>
      <c r="AA836" s="6">
        <v>841.3</v>
      </c>
      <c r="AB836" s="6">
        <v>808.2</v>
      </c>
      <c r="AC836" s="6">
        <v>768.4</v>
      </c>
      <c r="AD836" s="6">
        <v>768.4</v>
      </c>
      <c r="AE836" s="6">
        <v>812.9</v>
      </c>
      <c r="AF836" s="6">
        <v>774.5</v>
      </c>
      <c r="AG836" s="6">
        <v>835.3</v>
      </c>
      <c r="AH836" s="6">
        <v>930.5</v>
      </c>
      <c r="AI836" s="6">
        <v>901.9</v>
      </c>
      <c r="AJ836" s="6">
        <v>904.7</v>
      </c>
      <c r="AK836" s="6">
        <v>1058.7</v>
      </c>
      <c r="AL836" s="6">
        <v>1172</v>
      </c>
      <c r="AM836" s="6">
        <v>1000</v>
      </c>
      <c r="AN836" s="6">
        <v>1087</v>
      </c>
      <c r="AO836" s="6">
        <v>1345.8</v>
      </c>
      <c r="AP836" s="6">
        <v>1412.2</v>
      </c>
      <c r="AQ836" s="6">
        <v>1430.9</v>
      </c>
      <c r="AR836" s="6">
        <v>1467.5</v>
      </c>
    </row>
    <row r="837" spans="1:44" x14ac:dyDescent="0.2">
      <c r="A837" s="9">
        <v>214</v>
      </c>
      <c r="B837" s="6">
        <v>283.89999999999998</v>
      </c>
      <c r="C837" s="6">
        <v>359.4</v>
      </c>
      <c r="D837" s="6">
        <v>364.9</v>
      </c>
      <c r="E837" s="6">
        <v>349.9</v>
      </c>
      <c r="F837" s="6">
        <v>420.2</v>
      </c>
      <c r="G837" s="6">
        <v>492.3</v>
      </c>
      <c r="H837" s="6">
        <v>562.20000000000005</v>
      </c>
      <c r="I837" s="6">
        <v>624.5</v>
      </c>
      <c r="J837" s="6">
        <v>590.5</v>
      </c>
      <c r="K837" s="6">
        <v>606.1</v>
      </c>
      <c r="L837" s="6">
        <v>587.1</v>
      </c>
      <c r="M837" s="6">
        <v>585.70000000000005</v>
      </c>
      <c r="N837" s="6">
        <v>584.29999999999995</v>
      </c>
      <c r="O837" s="6">
        <v>580</v>
      </c>
      <c r="P837" s="6">
        <v>581.6</v>
      </c>
      <c r="Q837" s="6">
        <v>612.79999999999995</v>
      </c>
      <c r="R837" s="6">
        <v>675.8</v>
      </c>
      <c r="S837" s="6">
        <v>727.4</v>
      </c>
      <c r="T837" s="6">
        <v>761.9</v>
      </c>
      <c r="U837" s="6">
        <v>754.3</v>
      </c>
      <c r="V837" s="6">
        <v>826.1</v>
      </c>
      <c r="W837" s="6">
        <v>935.5</v>
      </c>
      <c r="X837" s="6">
        <v>973.1</v>
      </c>
      <c r="Y837" s="6">
        <v>993.7</v>
      </c>
      <c r="Z837" s="6">
        <v>974</v>
      </c>
      <c r="AA837" s="6">
        <v>990.2</v>
      </c>
      <c r="AB837" s="6">
        <v>978.3</v>
      </c>
      <c r="AC837" s="6">
        <v>970</v>
      </c>
      <c r="AD837" s="6">
        <v>969.9</v>
      </c>
      <c r="AE837" s="6">
        <v>916.9</v>
      </c>
      <c r="AF837" s="6">
        <v>894.7</v>
      </c>
      <c r="AG837" s="6">
        <v>922.8</v>
      </c>
      <c r="AH837" s="6">
        <v>958.7</v>
      </c>
      <c r="AI837" s="6">
        <v>976.5</v>
      </c>
      <c r="AJ837" s="6">
        <v>985.1</v>
      </c>
      <c r="AK837" s="6">
        <v>1003.9</v>
      </c>
      <c r="AL837" s="6">
        <v>1055.3</v>
      </c>
      <c r="AM837" s="6">
        <v>1000</v>
      </c>
      <c r="AN837" s="6">
        <v>1075.0999999999999</v>
      </c>
      <c r="AO837" s="6">
        <v>1141.5</v>
      </c>
      <c r="AP837" s="6">
        <v>1157.4000000000001</v>
      </c>
      <c r="AQ837" s="6">
        <v>1180.0999999999999</v>
      </c>
      <c r="AR837" s="6">
        <v>1214</v>
      </c>
    </row>
    <row r="838" spans="1:44" x14ac:dyDescent="0.2">
      <c r="A838" s="9">
        <v>215</v>
      </c>
      <c r="B838" s="6">
        <v>89</v>
      </c>
      <c r="C838" s="6">
        <v>99.2</v>
      </c>
      <c r="D838" s="6">
        <v>152.19999999999999</v>
      </c>
      <c r="E838" s="6">
        <v>187.6</v>
      </c>
      <c r="F838" s="6">
        <v>202.7</v>
      </c>
      <c r="G838" s="6">
        <v>223.7</v>
      </c>
      <c r="H838" s="6">
        <v>248</v>
      </c>
      <c r="I838" s="6">
        <v>309.60000000000002</v>
      </c>
      <c r="J838" s="6">
        <v>414.7</v>
      </c>
      <c r="K838" s="6">
        <v>543</v>
      </c>
      <c r="L838" s="6">
        <v>559.20000000000005</v>
      </c>
      <c r="M838" s="6">
        <v>531.29999999999995</v>
      </c>
      <c r="N838" s="6">
        <v>519.79999999999995</v>
      </c>
      <c r="O838" s="6">
        <v>496.2</v>
      </c>
      <c r="P838" s="6">
        <v>360.2</v>
      </c>
      <c r="Q838" s="6">
        <v>371.1</v>
      </c>
      <c r="R838" s="6">
        <v>353.5</v>
      </c>
      <c r="S838" s="6">
        <v>382.4</v>
      </c>
      <c r="T838" s="6">
        <v>416.7</v>
      </c>
      <c r="U838" s="6">
        <v>385.4</v>
      </c>
      <c r="V838" s="6">
        <v>383</v>
      </c>
      <c r="W838" s="6">
        <v>377.1</v>
      </c>
      <c r="X838" s="6">
        <v>362.4</v>
      </c>
      <c r="Y838" s="6">
        <v>359.6</v>
      </c>
      <c r="Z838" s="6">
        <v>418</v>
      </c>
      <c r="AA838" s="6">
        <v>428.1</v>
      </c>
      <c r="AB838" s="6">
        <v>363.2</v>
      </c>
      <c r="AC838" s="6">
        <v>397.4</v>
      </c>
      <c r="AD838" s="6">
        <v>552.4</v>
      </c>
      <c r="AE838" s="6">
        <v>556.5</v>
      </c>
      <c r="AF838" s="6">
        <v>515.5</v>
      </c>
      <c r="AG838" s="6">
        <v>675.3</v>
      </c>
      <c r="AH838" s="6">
        <v>802.3</v>
      </c>
      <c r="AI838" s="6">
        <v>1063.7</v>
      </c>
      <c r="AJ838" s="6">
        <v>1136.0999999999999</v>
      </c>
      <c r="AK838" s="6">
        <v>1192.4000000000001</v>
      </c>
      <c r="AL838" s="6">
        <v>1467.8</v>
      </c>
      <c r="AM838" s="6">
        <v>1000</v>
      </c>
      <c r="AN838" s="6">
        <v>1165.5</v>
      </c>
      <c r="AO838" s="6">
        <v>1232.4000000000001</v>
      </c>
      <c r="AP838" s="6">
        <v>1189.0999999999999</v>
      </c>
      <c r="AQ838" s="6">
        <v>1329.7</v>
      </c>
      <c r="AR838" s="6">
        <v>1420</v>
      </c>
    </row>
    <row r="839" spans="1:44" x14ac:dyDescent="0.2">
      <c r="A839" s="9">
        <v>216</v>
      </c>
      <c r="B839" s="6">
        <v>59.3</v>
      </c>
      <c r="C839" s="6">
        <v>68.2</v>
      </c>
      <c r="D839" s="6">
        <v>111.9</v>
      </c>
      <c r="E839" s="6">
        <v>136.9</v>
      </c>
      <c r="F839" s="6">
        <v>153.5</v>
      </c>
      <c r="G839" s="6">
        <v>177.1</v>
      </c>
      <c r="H839" s="6">
        <v>193.2</v>
      </c>
      <c r="I839" s="6">
        <v>262.8</v>
      </c>
      <c r="J839" s="6">
        <v>414.2</v>
      </c>
      <c r="K839" s="6">
        <v>579.79999999999995</v>
      </c>
      <c r="L839" s="6">
        <v>583.20000000000005</v>
      </c>
      <c r="M839" s="6">
        <v>566.20000000000005</v>
      </c>
      <c r="N839" s="6">
        <v>565.20000000000005</v>
      </c>
      <c r="O839" s="6">
        <v>529.9</v>
      </c>
      <c r="P839" s="6">
        <v>322.89999999999998</v>
      </c>
      <c r="Q839" s="6">
        <v>342.2</v>
      </c>
      <c r="R839" s="6">
        <v>305.10000000000002</v>
      </c>
      <c r="S839" s="6">
        <v>347.5</v>
      </c>
      <c r="T839" s="6">
        <v>400.4</v>
      </c>
      <c r="U839" s="6">
        <v>350.8</v>
      </c>
      <c r="V839" s="6">
        <v>352.3</v>
      </c>
      <c r="W839" s="6">
        <v>357.1</v>
      </c>
      <c r="X839" s="6">
        <v>330</v>
      </c>
      <c r="Y839" s="6">
        <v>315.60000000000002</v>
      </c>
      <c r="Z839" s="6">
        <v>418.1</v>
      </c>
      <c r="AA839" s="6">
        <v>418.4</v>
      </c>
      <c r="AB839" s="6">
        <v>310.5</v>
      </c>
      <c r="AC839" s="6">
        <v>387.1</v>
      </c>
      <c r="AD839" s="6">
        <v>657.2</v>
      </c>
      <c r="AE839" s="6">
        <v>639.9</v>
      </c>
      <c r="AF839" s="6">
        <v>538.29999999999995</v>
      </c>
      <c r="AG839" s="6">
        <v>790.5</v>
      </c>
      <c r="AH839" s="6">
        <v>960.8</v>
      </c>
      <c r="AI839" s="6">
        <v>1323.4</v>
      </c>
      <c r="AJ839" s="6">
        <v>1331.2</v>
      </c>
      <c r="AK839" s="6">
        <v>1383.5</v>
      </c>
      <c r="AL839" s="6">
        <v>1822.7</v>
      </c>
      <c r="AM839" s="6">
        <v>1000</v>
      </c>
      <c r="AN839" s="6">
        <v>1255.9000000000001</v>
      </c>
      <c r="AO839" s="6">
        <v>1331.7</v>
      </c>
      <c r="AP839" s="6">
        <v>1221.8</v>
      </c>
      <c r="AQ839" s="6">
        <v>1433.8</v>
      </c>
      <c r="AR839" s="6">
        <v>1539.7</v>
      </c>
    </row>
    <row r="840" spans="1:44" x14ac:dyDescent="0.2">
      <c r="A840" s="9">
        <v>217</v>
      </c>
      <c r="B840" s="6">
        <v>193.7</v>
      </c>
      <c r="C840" s="6">
        <v>209.7</v>
      </c>
      <c r="D840" s="6">
        <v>306.89999999999998</v>
      </c>
      <c r="E840" s="6">
        <v>383.1</v>
      </c>
      <c r="F840" s="6">
        <v>393.8</v>
      </c>
      <c r="G840" s="6">
        <v>400</v>
      </c>
      <c r="H840" s="6">
        <v>440.9</v>
      </c>
      <c r="I840" s="6">
        <v>492.6</v>
      </c>
      <c r="J840" s="6">
        <v>537.70000000000005</v>
      </c>
      <c r="K840" s="6">
        <v>577.70000000000005</v>
      </c>
      <c r="L840" s="6">
        <v>583.9</v>
      </c>
      <c r="M840" s="6">
        <v>581.4</v>
      </c>
      <c r="N840" s="6">
        <v>553.79999999999995</v>
      </c>
      <c r="O840" s="6">
        <v>543.79999999999995</v>
      </c>
      <c r="P840" s="6">
        <v>525.9</v>
      </c>
      <c r="Q840" s="6">
        <v>542.9</v>
      </c>
      <c r="R840" s="6">
        <v>555.20000000000005</v>
      </c>
      <c r="S840" s="6">
        <v>559.5</v>
      </c>
      <c r="T840" s="6">
        <v>562.6</v>
      </c>
      <c r="U840" s="6">
        <v>547.20000000000005</v>
      </c>
      <c r="V840" s="6">
        <v>546.20000000000005</v>
      </c>
      <c r="W840" s="6">
        <v>526.79999999999995</v>
      </c>
      <c r="X840" s="6">
        <v>528.79999999999995</v>
      </c>
      <c r="Y840" s="6">
        <v>539.6</v>
      </c>
      <c r="Z840" s="6">
        <v>526.4</v>
      </c>
      <c r="AA840" s="6">
        <v>542.70000000000005</v>
      </c>
      <c r="AB840" s="6">
        <v>513.6</v>
      </c>
      <c r="AC840" s="6">
        <v>498.9</v>
      </c>
      <c r="AD840" s="6">
        <v>504.2</v>
      </c>
      <c r="AE840" s="6">
        <v>512.29999999999995</v>
      </c>
      <c r="AF840" s="6">
        <v>529.4</v>
      </c>
      <c r="AG840" s="6">
        <v>561.4</v>
      </c>
      <c r="AH840" s="6">
        <v>631.6</v>
      </c>
      <c r="AI840" s="6">
        <v>742.7</v>
      </c>
      <c r="AJ840" s="6">
        <v>841.8</v>
      </c>
      <c r="AK840" s="6">
        <v>888.6</v>
      </c>
      <c r="AL840" s="6">
        <v>980.7</v>
      </c>
      <c r="AM840" s="6">
        <v>1000</v>
      </c>
      <c r="AN840" s="6">
        <v>1074</v>
      </c>
      <c r="AO840" s="6">
        <v>1142.5999999999999</v>
      </c>
      <c r="AP840" s="6">
        <v>1180.5</v>
      </c>
      <c r="AQ840" s="6">
        <v>1215.7</v>
      </c>
      <c r="AR840" s="6">
        <v>1325.3</v>
      </c>
    </row>
    <row r="841" spans="1:44" x14ac:dyDescent="0.2">
      <c r="A841" s="9">
        <v>218</v>
      </c>
      <c r="B841" s="6">
        <v>76.3</v>
      </c>
      <c r="C841" s="6">
        <v>81</v>
      </c>
      <c r="D841" s="6">
        <v>100.8</v>
      </c>
      <c r="E841" s="6">
        <v>123.2</v>
      </c>
      <c r="F841" s="6">
        <v>132.5</v>
      </c>
      <c r="G841" s="6">
        <v>155.69999999999999</v>
      </c>
      <c r="H841" s="6">
        <v>187.1</v>
      </c>
      <c r="I841" s="6">
        <v>218.8</v>
      </c>
      <c r="J841" s="6">
        <v>226.1</v>
      </c>
      <c r="K841" s="6">
        <v>300</v>
      </c>
      <c r="L841" s="6">
        <v>345.6</v>
      </c>
      <c r="M841" s="6">
        <v>281.60000000000002</v>
      </c>
      <c r="N841" s="6">
        <v>258.8</v>
      </c>
      <c r="O841" s="6">
        <v>258.89999999999998</v>
      </c>
      <c r="P841" s="6">
        <v>247.8</v>
      </c>
      <c r="Q841" s="6">
        <v>212</v>
      </c>
      <c r="R841" s="6">
        <v>232.9</v>
      </c>
      <c r="S841" s="6">
        <v>243.6</v>
      </c>
      <c r="T841" s="6">
        <v>253.5</v>
      </c>
      <c r="U841" s="6">
        <v>267.7</v>
      </c>
      <c r="V841" s="6">
        <v>246.9</v>
      </c>
      <c r="W841" s="6">
        <v>220.7</v>
      </c>
      <c r="X841" s="6">
        <v>225.8</v>
      </c>
      <c r="Y841" s="6">
        <v>244.6</v>
      </c>
      <c r="Z841" s="6">
        <v>256.8</v>
      </c>
      <c r="AA841" s="6">
        <v>292.10000000000002</v>
      </c>
      <c r="AB841" s="6">
        <v>315.5</v>
      </c>
      <c r="AC841" s="6">
        <v>283.7</v>
      </c>
      <c r="AD841" s="6">
        <v>295</v>
      </c>
      <c r="AE841" s="6">
        <v>364.5</v>
      </c>
      <c r="AF841" s="6">
        <v>435.8</v>
      </c>
      <c r="AG841" s="6">
        <v>485</v>
      </c>
      <c r="AH841" s="6">
        <v>561.79999999999995</v>
      </c>
      <c r="AI841" s="6">
        <v>753.3</v>
      </c>
      <c r="AJ841" s="6">
        <v>965</v>
      </c>
      <c r="AK841" s="6">
        <v>1044.4000000000001</v>
      </c>
      <c r="AL841" s="6">
        <v>1114.5999999999999</v>
      </c>
      <c r="AM841" s="6">
        <v>1000</v>
      </c>
      <c r="AN841" s="6">
        <v>982</v>
      </c>
      <c r="AO841" s="6">
        <v>1012.1</v>
      </c>
      <c r="AP841" s="6">
        <v>1068.5999999999999</v>
      </c>
      <c r="AQ841" s="6">
        <v>1116.0999999999999</v>
      </c>
      <c r="AR841" s="6">
        <v>1136</v>
      </c>
    </row>
    <row r="842" spans="1:44" x14ac:dyDescent="0.2">
      <c r="A842" s="9">
        <v>219</v>
      </c>
      <c r="B842" s="6">
        <v>120.5</v>
      </c>
      <c r="C842" s="6">
        <v>128.69999999999999</v>
      </c>
      <c r="D842" s="6">
        <v>158.80000000000001</v>
      </c>
      <c r="E842" s="6">
        <v>196.6</v>
      </c>
      <c r="F842" s="6">
        <v>226.7</v>
      </c>
      <c r="G842" s="6">
        <v>262.3</v>
      </c>
      <c r="H842" s="6">
        <v>286.39999999999998</v>
      </c>
      <c r="I842" s="6">
        <v>321.2</v>
      </c>
      <c r="J842" s="6">
        <v>392</v>
      </c>
      <c r="K842" s="6">
        <v>455.2</v>
      </c>
      <c r="L842" s="6">
        <v>524.6</v>
      </c>
      <c r="M842" s="6">
        <v>569</v>
      </c>
      <c r="N842" s="6">
        <v>585.5</v>
      </c>
      <c r="O842" s="6">
        <v>591.5</v>
      </c>
      <c r="P842" s="6">
        <v>572.20000000000005</v>
      </c>
      <c r="Q842" s="6">
        <v>553.20000000000005</v>
      </c>
      <c r="R842" s="6">
        <v>555</v>
      </c>
      <c r="S842" s="6">
        <v>572.70000000000005</v>
      </c>
      <c r="T842" s="6">
        <v>587.70000000000005</v>
      </c>
      <c r="U842" s="6">
        <v>612.4</v>
      </c>
      <c r="V842" s="6">
        <v>620.6</v>
      </c>
      <c r="W842" s="6">
        <v>636</v>
      </c>
      <c r="X842" s="6">
        <v>640.79999999999995</v>
      </c>
      <c r="Y842" s="6">
        <v>642.1</v>
      </c>
      <c r="Z842" s="6">
        <v>652.20000000000005</v>
      </c>
      <c r="AA842" s="6">
        <v>661.9</v>
      </c>
      <c r="AB842" s="6">
        <v>655.4</v>
      </c>
      <c r="AC842" s="6">
        <v>652.79999999999995</v>
      </c>
      <c r="AD842" s="6">
        <v>691.6</v>
      </c>
      <c r="AE842" s="6">
        <v>764.5</v>
      </c>
      <c r="AF842" s="6">
        <v>714.4</v>
      </c>
      <c r="AG842" s="6">
        <v>781.9</v>
      </c>
      <c r="AH842" s="6">
        <v>809</v>
      </c>
      <c r="AI842" s="6">
        <v>892.5</v>
      </c>
      <c r="AJ842" s="6">
        <v>965.5</v>
      </c>
      <c r="AK842" s="6">
        <v>979.1</v>
      </c>
      <c r="AL842" s="6">
        <v>1047.0999999999999</v>
      </c>
      <c r="AM842" s="6">
        <v>1000</v>
      </c>
      <c r="AN842" s="6">
        <v>995.4</v>
      </c>
      <c r="AO842" s="6">
        <v>1012.6</v>
      </c>
      <c r="AP842" s="6">
        <v>984.3</v>
      </c>
      <c r="AQ842" s="6">
        <v>1053.8</v>
      </c>
      <c r="AR842" s="6">
        <v>1074.7</v>
      </c>
    </row>
    <row r="843" spans="1:44" x14ac:dyDescent="0.2">
      <c r="A843" s="9">
        <v>220</v>
      </c>
      <c r="B843" s="6">
        <v>153.6</v>
      </c>
      <c r="C843" s="6">
        <v>166.9</v>
      </c>
      <c r="D843" s="6">
        <v>182.5</v>
      </c>
      <c r="E843" s="6">
        <v>202</v>
      </c>
      <c r="F843" s="6">
        <v>219.3</v>
      </c>
      <c r="G843" s="6">
        <v>247.3</v>
      </c>
      <c r="H843" s="6">
        <v>283.10000000000002</v>
      </c>
      <c r="I843" s="6">
        <v>323.3</v>
      </c>
      <c r="J843" s="6">
        <v>356.2</v>
      </c>
      <c r="K843" s="6">
        <v>384.4</v>
      </c>
      <c r="L843" s="6">
        <v>393.4</v>
      </c>
      <c r="M843" s="6">
        <v>401.7</v>
      </c>
      <c r="N843" s="6">
        <v>417.9</v>
      </c>
      <c r="O843" s="6">
        <v>423.3</v>
      </c>
      <c r="P843" s="6">
        <v>439.4</v>
      </c>
      <c r="Q843" s="6">
        <v>463.4</v>
      </c>
      <c r="R843" s="6">
        <v>479.2</v>
      </c>
      <c r="S843" s="6">
        <v>494.7</v>
      </c>
      <c r="T843" s="6">
        <v>508.7</v>
      </c>
      <c r="U843" s="6">
        <v>515.70000000000005</v>
      </c>
      <c r="V843" s="6">
        <v>520.1</v>
      </c>
      <c r="W843" s="6">
        <v>538.20000000000005</v>
      </c>
      <c r="X843" s="6">
        <v>556.70000000000005</v>
      </c>
      <c r="Y843" s="6">
        <v>578.6</v>
      </c>
      <c r="Z843" s="6">
        <v>592.5</v>
      </c>
      <c r="AA843" s="6">
        <v>611</v>
      </c>
      <c r="AB843" s="6">
        <v>632.29999999999995</v>
      </c>
      <c r="AC843" s="6">
        <v>657.6</v>
      </c>
      <c r="AD843" s="6">
        <v>685.2</v>
      </c>
      <c r="AE843" s="6">
        <v>711.6</v>
      </c>
      <c r="AF843" s="6">
        <v>734</v>
      </c>
      <c r="AG843" s="6">
        <v>765.8</v>
      </c>
      <c r="AH843" s="6">
        <v>825.4</v>
      </c>
      <c r="AI843" s="6">
        <v>895.3</v>
      </c>
      <c r="AJ843" s="6">
        <v>957.1</v>
      </c>
      <c r="AK843" s="6">
        <v>987.2</v>
      </c>
      <c r="AL843" s="6">
        <v>1008.4</v>
      </c>
      <c r="AM843" s="6">
        <v>1000</v>
      </c>
      <c r="AN843" s="6">
        <v>1000.8</v>
      </c>
      <c r="AO843" s="6">
        <v>1031.9000000000001</v>
      </c>
      <c r="AP843" s="6">
        <v>1059</v>
      </c>
      <c r="AQ843" s="6">
        <v>1086.5</v>
      </c>
      <c r="AR843" s="6">
        <v>1131.5</v>
      </c>
    </row>
    <row r="844" spans="1:44" x14ac:dyDescent="0.2">
      <c r="A844" s="9">
        <v>221</v>
      </c>
      <c r="B844" s="6">
        <v>295.60000000000002</v>
      </c>
      <c r="C844" s="6">
        <v>317.89999999999998</v>
      </c>
      <c r="D844" s="6">
        <v>371.9</v>
      </c>
      <c r="E844" s="6">
        <v>411.8</v>
      </c>
      <c r="F844" s="6">
        <v>429.7</v>
      </c>
      <c r="G844" s="6">
        <v>455.2</v>
      </c>
      <c r="H844" s="6">
        <v>484.8</v>
      </c>
      <c r="I844" s="6">
        <v>536.6</v>
      </c>
      <c r="J844" s="6">
        <v>607.4</v>
      </c>
      <c r="K844" s="6">
        <v>658.7</v>
      </c>
      <c r="L844" s="6">
        <v>672.6</v>
      </c>
      <c r="M844" s="6">
        <v>675.3</v>
      </c>
      <c r="N844" s="6">
        <v>687.2</v>
      </c>
      <c r="O844" s="6">
        <v>686</v>
      </c>
      <c r="P844" s="6">
        <v>670.3</v>
      </c>
      <c r="Q844" s="6">
        <v>682.1</v>
      </c>
      <c r="R844" s="6">
        <v>709.2</v>
      </c>
      <c r="S844" s="6">
        <v>739.7</v>
      </c>
      <c r="T844" s="6">
        <v>759.4</v>
      </c>
      <c r="U844" s="6">
        <v>762.4</v>
      </c>
      <c r="V844" s="6">
        <v>765.5</v>
      </c>
      <c r="W844" s="6">
        <v>772.5</v>
      </c>
      <c r="X844" s="6">
        <v>784.2</v>
      </c>
      <c r="Y844" s="6">
        <v>812.3</v>
      </c>
      <c r="Z844" s="6">
        <v>818</v>
      </c>
      <c r="AA844" s="6">
        <v>813</v>
      </c>
      <c r="AB844" s="6">
        <v>798.3</v>
      </c>
      <c r="AC844" s="6">
        <v>797.9</v>
      </c>
      <c r="AD844" s="6">
        <v>819.8</v>
      </c>
      <c r="AE844" s="6">
        <v>820.2</v>
      </c>
      <c r="AF844" s="6">
        <v>812.4</v>
      </c>
      <c r="AG844" s="6">
        <v>831.5</v>
      </c>
      <c r="AH844" s="6">
        <v>864.5</v>
      </c>
      <c r="AI844" s="6">
        <v>914.1</v>
      </c>
      <c r="AJ844" s="6">
        <v>954</v>
      </c>
      <c r="AK844" s="6">
        <v>986</v>
      </c>
      <c r="AL844" s="6">
        <v>1067</v>
      </c>
      <c r="AM844" s="6">
        <v>1000</v>
      </c>
      <c r="AN844" s="6">
        <v>1055.4000000000001</v>
      </c>
      <c r="AO844" s="6">
        <v>1140.5999999999999</v>
      </c>
      <c r="AP844" s="6">
        <v>1157.8</v>
      </c>
      <c r="AQ844" s="6">
        <v>1159.4000000000001</v>
      </c>
      <c r="AR844" s="6">
        <v>1166</v>
      </c>
    </row>
    <row r="845" spans="1:44" x14ac:dyDescent="0.2">
      <c r="A845" s="9">
        <v>222</v>
      </c>
      <c r="B845" s="6">
        <v>370.3</v>
      </c>
      <c r="C845" s="6">
        <v>384.7</v>
      </c>
      <c r="D845" s="6">
        <v>438.8</v>
      </c>
      <c r="E845" s="6">
        <v>489.4</v>
      </c>
      <c r="F845" s="6">
        <v>517</v>
      </c>
      <c r="G845" s="6">
        <v>549.1</v>
      </c>
      <c r="H845" s="6">
        <v>588.79999999999995</v>
      </c>
      <c r="I845" s="6">
        <v>639.1</v>
      </c>
      <c r="J845" s="6">
        <v>697.9</v>
      </c>
      <c r="K845" s="6">
        <v>750.8</v>
      </c>
      <c r="L845" s="6">
        <v>782.4</v>
      </c>
      <c r="M845" s="6">
        <v>796.7</v>
      </c>
      <c r="N845" s="6">
        <v>806.3</v>
      </c>
      <c r="O845" s="6">
        <v>809.4</v>
      </c>
      <c r="P845" s="6">
        <v>808.2</v>
      </c>
      <c r="Q845" s="6">
        <v>816</v>
      </c>
      <c r="R845" s="6">
        <v>842.1</v>
      </c>
      <c r="S845" s="6">
        <v>869.5</v>
      </c>
      <c r="T845" s="6">
        <v>881.4</v>
      </c>
      <c r="U845" s="6">
        <v>891.9</v>
      </c>
      <c r="V845" s="6">
        <v>897.2</v>
      </c>
      <c r="W845" s="6">
        <v>909.2</v>
      </c>
      <c r="X845" s="6">
        <v>925.7</v>
      </c>
      <c r="Y845" s="6">
        <v>940.7</v>
      </c>
      <c r="Z845" s="6">
        <v>935.7</v>
      </c>
      <c r="AA845" s="6">
        <v>928.4</v>
      </c>
      <c r="AB845" s="6">
        <v>914.8</v>
      </c>
      <c r="AC845" s="6">
        <v>907.2</v>
      </c>
      <c r="AD845" s="6">
        <v>905.3</v>
      </c>
      <c r="AE845" s="6">
        <v>901.9</v>
      </c>
      <c r="AF845" s="6">
        <v>896.6</v>
      </c>
      <c r="AG845" s="6">
        <v>894</v>
      </c>
      <c r="AH845" s="6">
        <v>914.2</v>
      </c>
      <c r="AI845" s="6">
        <v>935.6</v>
      </c>
      <c r="AJ845" s="6">
        <v>962.3</v>
      </c>
      <c r="AK845" s="6">
        <v>977</v>
      </c>
      <c r="AL845" s="6">
        <v>1010</v>
      </c>
      <c r="AM845" s="6">
        <v>1000</v>
      </c>
      <c r="AN845" s="6">
        <v>1014.9</v>
      </c>
      <c r="AO845" s="6">
        <v>1039.4000000000001</v>
      </c>
      <c r="AP845" s="6">
        <v>1049.4000000000001</v>
      </c>
      <c r="AQ845" s="6">
        <v>1054.7</v>
      </c>
      <c r="AR845" s="6">
        <v>1065.9000000000001</v>
      </c>
    </row>
    <row r="846" spans="1:44" x14ac:dyDescent="0.2">
      <c r="A846" s="9">
        <v>223</v>
      </c>
      <c r="B846" s="6">
        <v>338.6</v>
      </c>
      <c r="C846" s="6">
        <v>399.2</v>
      </c>
      <c r="D846" s="6">
        <v>420.7</v>
      </c>
      <c r="E846" s="6">
        <v>409.5</v>
      </c>
      <c r="F846" s="6">
        <v>450.2</v>
      </c>
      <c r="G846" s="6">
        <v>506.1</v>
      </c>
      <c r="H846" s="6">
        <v>575</v>
      </c>
      <c r="I846" s="6">
        <v>622.6</v>
      </c>
      <c r="J846" s="6">
        <v>614.29999999999995</v>
      </c>
      <c r="K846" s="6">
        <v>627.79999999999995</v>
      </c>
      <c r="L846" s="6">
        <v>624.20000000000005</v>
      </c>
      <c r="M846" s="6">
        <v>656.5</v>
      </c>
      <c r="N846" s="6">
        <v>658.2</v>
      </c>
      <c r="O846" s="6">
        <v>652.70000000000005</v>
      </c>
      <c r="P846" s="6">
        <v>658.4</v>
      </c>
      <c r="Q846" s="6">
        <v>679.4</v>
      </c>
      <c r="R846" s="6">
        <v>698.9</v>
      </c>
      <c r="S846" s="6">
        <v>726.7</v>
      </c>
      <c r="T846" s="6">
        <v>733.7</v>
      </c>
      <c r="U846" s="6">
        <v>752.2</v>
      </c>
      <c r="V846" s="6">
        <v>812</v>
      </c>
      <c r="W846" s="6">
        <v>928.7</v>
      </c>
      <c r="X846" s="6">
        <v>959.1</v>
      </c>
      <c r="Y846" s="6">
        <v>941.6</v>
      </c>
      <c r="Z846" s="6">
        <v>948.1</v>
      </c>
      <c r="AA846" s="6">
        <v>987.6</v>
      </c>
      <c r="AB846" s="6">
        <v>966.8</v>
      </c>
      <c r="AC846" s="6">
        <v>995.5</v>
      </c>
      <c r="AD846" s="6">
        <v>973.2</v>
      </c>
      <c r="AE846" s="6">
        <v>961.4</v>
      </c>
      <c r="AF846" s="6">
        <v>955.5</v>
      </c>
      <c r="AG846" s="6">
        <v>981.9</v>
      </c>
      <c r="AH846" s="6">
        <v>1045.8</v>
      </c>
      <c r="AI846" s="6">
        <v>1054.5</v>
      </c>
      <c r="AJ846" s="6">
        <v>1053.4000000000001</v>
      </c>
      <c r="AK846" s="6">
        <v>1041</v>
      </c>
      <c r="AL846" s="6">
        <v>1043</v>
      </c>
      <c r="AM846" s="6">
        <v>1000</v>
      </c>
      <c r="AN846" s="6">
        <v>1045.4000000000001</v>
      </c>
      <c r="AO846" s="6">
        <v>1050</v>
      </c>
      <c r="AP846" s="6">
        <v>1083.9000000000001</v>
      </c>
      <c r="AQ846" s="6">
        <v>1160.7</v>
      </c>
      <c r="AR846" s="6">
        <v>1204.2</v>
      </c>
    </row>
    <row r="847" spans="1:44" x14ac:dyDescent="0.2">
      <c r="A847" s="9">
        <v>224</v>
      </c>
      <c r="B847" s="6">
        <v>317.7</v>
      </c>
      <c r="C847" s="6">
        <v>326.5</v>
      </c>
      <c r="D847" s="6">
        <v>359</v>
      </c>
      <c r="E847" s="6">
        <v>402.6</v>
      </c>
      <c r="F847" s="6">
        <v>429.1</v>
      </c>
      <c r="G847" s="6">
        <v>454.9</v>
      </c>
      <c r="H847" s="6">
        <v>489.5</v>
      </c>
      <c r="I847" s="6">
        <v>525</v>
      </c>
      <c r="J847" s="6">
        <v>576.4</v>
      </c>
      <c r="K847" s="6">
        <v>617.6</v>
      </c>
      <c r="L847" s="6">
        <v>650.4</v>
      </c>
      <c r="M847" s="6">
        <v>660</v>
      </c>
      <c r="N847" s="6">
        <v>672.9</v>
      </c>
      <c r="O847" s="6">
        <v>682.4</v>
      </c>
      <c r="P847" s="6">
        <v>689.3</v>
      </c>
      <c r="Q847" s="6">
        <v>678.6</v>
      </c>
      <c r="R847" s="6">
        <v>686</v>
      </c>
      <c r="S847" s="6">
        <v>696.3</v>
      </c>
      <c r="T847" s="6">
        <v>705.6</v>
      </c>
      <c r="U847" s="6">
        <v>723.3</v>
      </c>
      <c r="V847" s="6">
        <v>724.9</v>
      </c>
      <c r="W847" s="6">
        <v>736.2</v>
      </c>
      <c r="X847" s="6">
        <v>755.6</v>
      </c>
      <c r="Y847" s="6">
        <v>776.2</v>
      </c>
      <c r="Z847" s="6">
        <v>777.9</v>
      </c>
      <c r="AA847" s="6">
        <v>783.6</v>
      </c>
      <c r="AB847" s="6">
        <v>784.5</v>
      </c>
      <c r="AC847" s="6">
        <v>800.3</v>
      </c>
      <c r="AD847" s="6">
        <v>810</v>
      </c>
      <c r="AE847" s="6">
        <v>813.4</v>
      </c>
      <c r="AF847" s="6">
        <v>820.5</v>
      </c>
      <c r="AG847" s="6">
        <v>820.5</v>
      </c>
      <c r="AH847" s="6">
        <v>837</v>
      </c>
      <c r="AI847" s="6">
        <v>868</v>
      </c>
      <c r="AJ847" s="6">
        <v>922.9</v>
      </c>
      <c r="AK847" s="6">
        <v>907.3</v>
      </c>
      <c r="AL847" s="6">
        <v>949.4</v>
      </c>
      <c r="AM847" s="6">
        <v>1000</v>
      </c>
      <c r="AN847" s="6">
        <v>993</v>
      </c>
      <c r="AO847" s="6">
        <v>1008.3</v>
      </c>
      <c r="AP847" s="6">
        <v>1030</v>
      </c>
      <c r="AQ847" s="6">
        <v>1051.5999999999999</v>
      </c>
      <c r="AR847" s="6">
        <v>1070.2</v>
      </c>
    </row>
    <row r="848" spans="1:44" x14ac:dyDescent="0.2">
      <c r="A848" s="9">
        <v>225</v>
      </c>
      <c r="B848" s="6">
        <v>227.9</v>
      </c>
      <c r="C848" s="6">
        <v>241.2</v>
      </c>
      <c r="D848" s="6">
        <v>314.3</v>
      </c>
      <c r="E848" s="6">
        <v>346.3</v>
      </c>
      <c r="F848" s="6">
        <v>370.1</v>
      </c>
      <c r="G848" s="6">
        <v>401.1</v>
      </c>
      <c r="H848" s="6">
        <v>435.1</v>
      </c>
      <c r="I848" s="6">
        <v>496.9</v>
      </c>
      <c r="J848" s="6">
        <v>549.20000000000005</v>
      </c>
      <c r="K848" s="6">
        <v>578.9</v>
      </c>
      <c r="L848" s="6">
        <v>576.6</v>
      </c>
      <c r="M848" s="6">
        <v>589.6</v>
      </c>
      <c r="N848" s="6">
        <v>604.5</v>
      </c>
      <c r="O848" s="6">
        <v>592.1</v>
      </c>
      <c r="P848" s="6">
        <v>580.20000000000005</v>
      </c>
      <c r="Q848" s="6">
        <v>609.1</v>
      </c>
      <c r="R848" s="6">
        <v>697.7</v>
      </c>
      <c r="S848" s="6">
        <v>724.6</v>
      </c>
      <c r="T848" s="6">
        <v>698</v>
      </c>
      <c r="U848" s="6">
        <v>667.6</v>
      </c>
      <c r="V848" s="6">
        <v>655.5</v>
      </c>
      <c r="W848" s="6">
        <v>649.1</v>
      </c>
      <c r="X848" s="6">
        <v>694.9</v>
      </c>
      <c r="Y848" s="6">
        <v>775.8</v>
      </c>
      <c r="Z848" s="6">
        <v>732.2</v>
      </c>
      <c r="AA848" s="6">
        <v>738.2</v>
      </c>
      <c r="AB848" s="6">
        <v>707.7</v>
      </c>
      <c r="AC848" s="6">
        <v>677.1</v>
      </c>
      <c r="AD848" s="6">
        <v>702.9</v>
      </c>
      <c r="AE848" s="6">
        <v>679.1</v>
      </c>
      <c r="AF848" s="6">
        <v>680.7</v>
      </c>
      <c r="AG848" s="6">
        <v>697</v>
      </c>
      <c r="AH848" s="6">
        <v>836.3</v>
      </c>
      <c r="AI848" s="6">
        <v>914.3</v>
      </c>
      <c r="AJ848" s="6">
        <v>1070.2</v>
      </c>
      <c r="AK848" s="6">
        <v>1136.5</v>
      </c>
      <c r="AL848" s="6">
        <v>1252.3</v>
      </c>
      <c r="AM848" s="6">
        <v>1000</v>
      </c>
      <c r="AN848" s="6">
        <v>1147.4000000000001</v>
      </c>
      <c r="AO848" s="6">
        <v>1274.2</v>
      </c>
      <c r="AP848" s="6">
        <v>1217.3</v>
      </c>
      <c r="AQ848" s="6">
        <v>1159.5999999999999</v>
      </c>
      <c r="AR848" s="6">
        <v>1170.5</v>
      </c>
    </row>
    <row r="849" spans="1:44" x14ac:dyDescent="0.2">
      <c r="A849" s="9">
        <v>226</v>
      </c>
      <c r="B849" s="6">
        <v>173</v>
      </c>
      <c r="C849" s="6">
        <v>183.7</v>
      </c>
      <c r="D849" s="6">
        <v>221.3</v>
      </c>
      <c r="E849" s="6">
        <v>254.9</v>
      </c>
      <c r="F849" s="6">
        <v>268.60000000000002</v>
      </c>
      <c r="G849" s="6">
        <v>291</v>
      </c>
      <c r="H849" s="6">
        <v>319.7</v>
      </c>
      <c r="I849" s="6">
        <v>353.9</v>
      </c>
      <c r="J849" s="6">
        <v>390.6</v>
      </c>
      <c r="K849" s="6">
        <v>427</v>
      </c>
      <c r="L849" s="6">
        <v>450.9</v>
      </c>
      <c r="M849" s="6">
        <v>461.9</v>
      </c>
      <c r="N849" s="6">
        <v>477.8</v>
      </c>
      <c r="O849" s="6">
        <v>490.5</v>
      </c>
      <c r="P849" s="6">
        <v>494</v>
      </c>
      <c r="Q849" s="6">
        <v>504.8</v>
      </c>
      <c r="R849" s="6">
        <v>534.1</v>
      </c>
      <c r="S849" s="6">
        <v>564.1</v>
      </c>
      <c r="T849" s="6">
        <v>579.70000000000005</v>
      </c>
      <c r="U849" s="6">
        <v>589.79999999999995</v>
      </c>
      <c r="V849" s="6">
        <v>594.1</v>
      </c>
      <c r="W849" s="6">
        <v>604.1</v>
      </c>
      <c r="X849" s="6">
        <v>623.20000000000005</v>
      </c>
      <c r="Y849" s="6">
        <v>646.4</v>
      </c>
      <c r="Z849" s="6">
        <v>661.5</v>
      </c>
      <c r="AA849" s="6">
        <v>675.2</v>
      </c>
      <c r="AB849" s="6">
        <v>688</v>
      </c>
      <c r="AC849" s="6">
        <v>696.1</v>
      </c>
      <c r="AD849" s="6">
        <v>708.5</v>
      </c>
      <c r="AE849" s="6">
        <v>719</v>
      </c>
      <c r="AF849" s="6">
        <v>728.7</v>
      </c>
      <c r="AG849" s="6">
        <v>737.5</v>
      </c>
      <c r="AH849" s="6">
        <v>770.6</v>
      </c>
      <c r="AI849" s="6">
        <v>819.4</v>
      </c>
      <c r="AJ849" s="6">
        <v>862.4</v>
      </c>
      <c r="AK849" s="6">
        <v>906.9</v>
      </c>
      <c r="AL849" s="6">
        <v>985.4</v>
      </c>
      <c r="AM849" s="6">
        <v>1000</v>
      </c>
      <c r="AN849" s="6">
        <v>1019.3</v>
      </c>
      <c r="AO849" s="6">
        <v>1066.7</v>
      </c>
      <c r="AP849" s="6">
        <v>1096.0999999999999</v>
      </c>
      <c r="AQ849" s="6">
        <v>1116</v>
      </c>
      <c r="AR849" s="6">
        <v>1142.0999999999999</v>
      </c>
    </row>
    <row r="850" spans="1:44" x14ac:dyDescent="0.2">
      <c r="A850" s="9">
        <v>227</v>
      </c>
      <c r="B850" s="6">
        <v>272.10000000000002</v>
      </c>
      <c r="C850" s="6">
        <v>277.89999999999998</v>
      </c>
      <c r="D850" s="6">
        <v>311.8</v>
      </c>
      <c r="E850" s="6">
        <v>364.8</v>
      </c>
      <c r="F850" s="6">
        <v>386.6</v>
      </c>
      <c r="G850" s="6">
        <v>410.6</v>
      </c>
      <c r="H850" s="6">
        <v>439.6</v>
      </c>
      <c r="I850" s="6">
        <v>475</v>
      </c>
      <c r="J850" s="6">
        <v>533.6</v>
      </c>
      <c r="K850" s="6">
        <v>584.4</v>
      </c>
      <c r="L850" s="6">
        <v>617.29999999999995</v>
      </c>
      <c r="M850" s="6">
        <v>630.70000000000005</v>
      </c>
      <c r="N850" s="6">
        <v>636.9</v>
      </c>
      <c r="O850" s="6">
        <v>645.20000000000005</v>
      </c>
      <c r="P850" s="6">
        <v>651.79999999999995</v>
      </c>
      <c r="Q850" s="6">
        <v>656.7</v>
      </c>
      <c r="R850" s="6">
        <v>672.3</v>
      </c>
      <c r="S850" s="6">
        <v>698.5</v>
      </c>
      <c r="T850" s="6">
        <v>721.2</v>
      </c>
      <c r="U850" s="6">
        <v>740.3</v>
      </c>
      <c r="V850" s="6">
        <v>751.7</v>
      </c>
      <c r="W850" s="6">
        <v>761.4</v>
      </c>
      <c r="X850" s="6">
        <v>767.8</v>
      </c>
      <c r="Y850" s="6">
        <v>780.1</v>
      </c>
      <c r="Z850" s="6">
        <v>794.5</v>
      </c>
      <c r="AA850" s="6">
        <v>795.9</v>
      </c>
      <c r="AB850" s="6">
        <v>804.4</v>
      </c>
      <c r="AC850" s="6">
        <v>808.7</v>
      </c>
      <c r="AD850" s="6">
        <v>802</v>
      </c>
      <c r="AE850" s="6">
        <v>823.9</v>
      </c>
      <c r="AF850" s="6">
        <v>828.5</v>
      </c>
      <c r="AG850" s="6">
        <v>833.9</v>
      </c>
      <c r="AH850" s="6">
        <v>846.2</v>
      </c>
      <c r="AI850" s="6">
        <v>874.7</v>
      </c>
      <c r="AJ850" s="6">
        <v>894.9</v>
      </c>
      <c r="AK850" s="6">
        <v>921.7</v>
      </c>
      <c r="AL850" s="6">
        <v>965.3</v>
      </c>
      <c r="AM850" s="6">
        <v>1000</v>
      </c>
      <c r="AN850" s="6">
        <v>990.6</v>
      </c>
      <c r="AO850" s="6">
        <v>1005.9</v>
      </c>
      <c r="AP850" s="6">
        <v>1032.4000000000001</v>
      </c>
      <c r="AQ850" s="6">
        <v>1047.5999999999999</v>
      </c>
      <c r="AR850" s="6">
        <v>1059.9000000000001</v>
      </c>
    </row>
    <row r="851" spans="1:44" x14ac:dyDescent="0.2">
      <c r="A851" s="9">
        <v>228</v>
      </c>
      <c r="B851" s="6">
        <v>2254.5</v>
      </c>
      <c r="C851" s="6">
        <v>2241.9</v>
      </c>
      <c r="D851" s="6">
        <v>2288.5</v>
      </c>
      <c r="E851" s="6">
        <v>2421.5</v>
      </c>
      <c r="F851" s="6">
        <v>2438</v>
      </c>
      <c r="G851" s="6">
        <v>2383</v>
      </c>
      <c r="H851" s="6">
        <v>2396.9</v>
      </c>
      <c r="I851" s="6">
        <v>2377.8000000000002</v>
      </c>
      <c r="J851" s="6">
        <v>2408</v>
      </c>
      <c r="K851" s="6">
        <v>2472.6999999999998</v>
      </c>
      <c r="L851" s="6">
        <v>2521.1</v>
      </c>
      <c r="M851" s="6">
        <v>2467.5</v>
      </c>
      <c r="N851" s="6">
        <v>2387</v>
      </c>
      <c r="O851" s="6">
        <v>2300.4</v>
      </c>
      <c r="P851" s="6">
        <v>2212.4</v>
      </c>
      <c r="Q851" s="6">
        <v>2159.8000000000002</v>
      </c>
      <c r="R851" s="6">
        <v>2141.9</v>
      </c>
      <c r="S851" s="6">
        <v>2136</v>
      </c>
      <c r="T851" s="6">
        <v>2105.6</v>
      </c>
      <c r="U851" s="6">
        <v>2073.8000000000002</v>
      </c>
      <c r="V851" s="6">
        <v>1999.1</v>
      </c>
      <c r="W851" s="6">
        <v>1955.6</v>
      </c>
      <c r="X851" s="6">
        <v>1917.8</v>
      </c>
      <c r="Y851" s="6">
        <v>1851.7</v>
      </c>
      <c r="Z851" s="6">
        <v>1755.3</v>
      </c>
      <c r="AA851" s="6">
        <v>1641</v>
      </c>
      <c r="AB851" s="6">
        <v>1534.3</v>
      </c>
      <c r="AC851" s="6">
        <v>1455.9</v>
      </c>
      <c r="AD851" s="6">
        <v>1397.3</v>
      </c>
      <c r="AE851" s="6">
        <v>1345.6</v>
      </c>
      <c r="AF851" s="6">
        <v>1292.2</v>
      </c>
      <c r="AG851" s="6">
        <v>1219.2</v>
      </c>
      <c r="AH851" s="6">
        <v>1170.5</v>
      </c>
      <c r="AI851" s="6">
        <v>1135.2</v>
      </c>
      <c r="AJ851" s="6">
        <v>1107.2</v>
      </c>
      <c r="AK851" s="6">
        <v>1058.4000000000001</v>
      </c>
      <c r="AL851" s="6">
        <v>1019.7</v>
      </c>
      <c r="AM851" s="6">
        <v>1000</v>
      </c>
      <c r="AN851" s="6">
        <v>978.8</v>
      </c>
      <c r="AO851" s="6">
        <v>958.1</v>
      </c>
      <c r="AP851" s="6">
        <v>945.6</v>
      </c>
      <c r="AQ851" s="6">
        <v>944.1</v>
      </c>
      <c r="AR851" s="6">
        <v>943.1</v>
      </c>
    </row>
    <row r="852" spans="1:44" x14ac:dyDescent="0.2">
      <c r="A852" s="9">
        <v>229</v>
      </c>
      <c r="B852" s="6">
        <v>298.89999999999998</v>
      </c>
      <c r="C852" s="6">
        <v>306.2</v>
      </c>
      <c r="D852" s="6">
        <v>355.7</v>
      </c>
      <c r="E852" s="6">
        <v>394.3</v>
      </c>
      <c r="F852" s="6">
        <v>409.5</v>
      </c>
      <c r="G852" s="6">
        <v>428.9</v>
      </c>
      <c r="H852" s="6">
        <v>452.1</v>
      </c>
      <c r="I852" s="6">
        <v>492.7</v>
      </c>
      <c r="J852" s="6">
        <v>546.4</v>
      </c>
      <c r="K852" s="6">
        <v>583.4</v>
      </c>
      <c r="L852" s="6">
        <v>608.70000000000005</v>
      </c>
      <c r="M852" s="6">
        <v>620.20000000000005</v>
      </c>
      <c r="N852" s="6">
        <v>629.70000000000005</v>
      </c>
      <c r="O852" s="6">
        <v>640.4</v>
      </c>
      <c r="P852" s="6">
        <v>644.79999999999995</v>
      </c>
      <c r="Q852" s="6">
        <v>656</v>
      </c>
      <c r="R852" s="6">
        <v>685.3</v>
      </c>
      <c r="S852" s="6">
        <v>726</v>
      </c>
      <c r="T852" s="6">
        <v>741.5</v>
      </c>
      <c r="U852" s="6">
        <v>750.1</v>
      </c>
      <c r="V852" s="6">
        <v>754.2</v>
      </c>
      <c r="W852" s="6">
        <v>759.5</v>
      </c>
      <c r="X852" s="6">
        <v>766.9</v>
      </c>
      <c r="Y852" s="6">
        <v>788.1</v>
      </c>
      <c r="Z852" s="6">
        <v>795.6</v>
      </c>
      <c r="AA852" s="6">
        <v>801.2</v>
      </c>
      <c r="AB852" s="6">
        <v>799.2</v>
      </c>
      <c r="AC852" s="6">
        <v>797.8</v>
      </c>
      <c r="AD852" s="6">
        <v>807.6</v>
      </c>
      <c r="AE852" s="6">
        <v>808.8</v>
      </c>
      <c r="AF852" s="6">
        <v>805</v>
      </c>
      <c r="AG852" s="6">
        <v>803.2</v>
      </c>
      <c r="AH852" s="6">
        <v>813.1</v>
      </c>
      <c r="AI852" s="6">
        <v>845.9</v>
      </c>
      <c r="AJ852" s="6">
        <v>902.6</v>
      </c>
      <c r="AK852" s="6">
        <v>944.9</v>
      </c>
      <c r="AL852" s="6">
        <v>990.3</v>
      </c>
      <c r="AM852" s="6">
        <v>1000</v>
      </c>
      <c r="AN852" s="6">
        <v>1022.9</v>
      </c>
      <c r="AO852" s="6">
        <v>1052.5</v>
      </c>
      <c r="AP852" s="6">
        <v>1067.5</v>
      </c>
      <c r="AQ852" s="6">
        <v>1066.7</v>
      </c>
      <c r="AR852" s="6">
        <v>1067.8</v>
      </c>
    </row>
    <row r="853" spans="1:44" x14ac:dyDescent="0.2">
      <c r="A853" s="9">
        <v>230</v>
      </c>
      <c r="B853" s="6">
        <v>335.2</v>
      </c>
      <c r="C853" s="6">
        <v>339.7</v>
      </c>
      <c r="D853" s="6">
        <v>372</v>
      </c>
      <c r="E853" s="6">
        <v>420</v>
      </c>
      <c r="F853" s="6">
        <v>445.1</v>
      </c>
      <c r="G853" s="6">
        <v>474.9</v>
      </c>
      <c r="H853" s="6">
        <v>511.4</v>
      </c>
      <c r="I853" s="6">
        <v>553.29999999999995</v>
      </c>
      <c r="J853" s="6">
        <v>607.6</v>
      </c>
      <c r="K853" s="6">
        <v>677.8</v>
      </c>
      <c r="L853" s="6">
        <v>719.2</v>
      </c>
      <c r="M853" s="6">
        <v>736.5</v>
      </c>
      <c r="N853" s="6">
        <v>753.2</v>
      </c>
      <c r="O853" s="6">
        <v>770.7</v>
      </c>
      <c r="P853" s="6">
        <v>786.8</v>
      </c>
      <c r="Q853" s="6">
        <v>797.3</v>
      </c>
      <c r="R853" s="6">
        <v>809.2</v>
      </c>
      <c r="S853" s="6">
        <v>833.9</v>
      </c>
      <c r="T853" s="6">
        <v>852.2</v>
      </c>
      <c r="U853" s="6">
        <v>879.3</v>
      </c>
      <c r="V853" s="6">
        <v>897</v>
      </c>
      <c r="W853" s="6">
        <v>915</v>
      </c>
      <c r="X853" s="6">
        <v>935.4</v>
      </c>
      <c r="Y853" s="6">
        <v>947.3</v>
      </c>
      <c r="Z853" s="6">
        <v>957.7</v>
      </c>
      <c r="AA853" s="6">
        <v>952.8</v>
      </c>
      <c r="AB853" s="6">
        <v>948.1</v>
      </c>
      <c r="AC853" s="6">
        <v>950.3</v>
      </c>
      <c r="AD853" s="6">
        <v>954.4</v>
      </c>
      <c r="AE853" s="6">
        <v>951.2</v>
      </c>
      <c r="AF853" s="6">
        <v>942.7</v>
      </c>
      <c r="AG853" s="6">
        <v>943.9</v>
      </c>
      <c r="AH853" s="6">
        <v>953.5</v>
      </c>
      <c r="AI853" s="6">
        <v>957.9</v>
      </c>
      <c r="AJ853" s="6">
        <v>955.8</v>
      </c>
      <c r="AK853" s="6">
        <v>966.4</v>
      </c>
      <c r="AL853" s="6">
        <v>984.8</v>
      </c>
      <c r="AM853" s="6">
        <v>1000</v>
      </c>
      <c r="AN853" s="6">
        <v>1006.8</v>
      </c>
      <c r="AO853" s="6">
        <v>1019.9</v>
      </c>
      <c r="AP853" s="6">
        <v>1039.4000000000001</v>
      </c>
      <c r="AQ853" s="6">
        <v>1047.0999999999999</v>
      </c>
      <c r="AR853" s="6">
        <v>1059.2</v>
      </c>
    </row>
    <row r="854" spans="1:44" x14ac:dyDescent="0.2">
      <c r="A854" s="9">
        <v>231</v>
      </c>
      <c r="B854" s="6">
        <v>203.8</v>
      </c>
      <c r="C854" s="6">
        <v>212.2</v>
      </c>
      <c r="D854" s="6">
        <v>235.4</v>
      </c>
      <c r="E854" s="6">
        <v>267.10000000000002</v>
      </c>
      <c r="F854" s="6">
        <v>289.2</v>
      </c>
      <c r="G854" s="6">
        <v>311.60000000000002</v>
      </c>
      <c r="H854" s="6">
        <v>330</v>
      </c>
      <c r="I854" s="6">
        <v>363.9</v>
      </c>
      <c r="J854" s="6">
        <v>404.5</v>
      </c>
      <c r="K854" s="6">
        <v>454</v>
      </c>
      <c r="L854" s="6">
        <v>495.5</v>
      </c>
      <c r="M854" s="6">
        <v>520.1</v>
      </c>
      <c r="N854" s="6">
        <v>537.1</v>
      </c>
      <c r="O854" s="6">
        <v>542.70000000000005</v>
      </c>
      <c r="P854" s="6">
        <v>536</v>
      </c>
      <c r="Q854" s="6">
        <v>539.29999999999995</v>
      </c>
      <c r="R854" s="6">
        <v>550.6</v>
      </c>
      <c r="S854" s="6">
        <v>576.9</v>
      </c>
      <c r="T854" s="6">
        <v>604.1</v>
      </c>
      <c r="U854" s="6">
        <v>627.4</v>
      </c>
      <c r="V854" s="6">
        <v>649</v>
      </c>
      <c r="W854" s="6">
        <v>668.1</v>
      </c>
      <c r="X854" s="6">
        <v>686.8</v>
      </c>
      <c r="Y854" s="6">
        <v>703.4</v>
      </c>
      <c r="Z854" s="6">
        <v>720.1</v>
      </c>
      <c r="AA854" s="6">
        <v>730.6</v>
      </c>
      <c r="AB854" s="6">
        <v>736.4</v>
      </c>
      <c r="AC854" s="6">
        <v>742.8</v>
      </c>
      <c r="AD854" s="6">
        <v>762.7</v>
      </c>
      <c r="AE854" s="6">
        <v>784</v>
      </c>
      <c r="AF854" s="6">
        <v>797.2</v>
      </c>
      <c r="AG854" s="6">
        <v>818.2</v>
      </c>
      <c r="AH854" s="6">
        <v>845.2</v>
      </c>
      <c r="AI854" s="6">
        <v>885.6</v>
      </c>
      <c r="AJ854" s="6">
        <v>916.7</v>
      </c>
      <c r="AK854" s="6">
        <v>946.2</v>
      </c>
      <c r="AL854" s="6">
        <v>978.2</v>
      </c>
      <c r="AM854" s="6">
        <v>1000</v>
      </c>
      <c r="AN854" s="6">
        <v>1013.3</v>
      </c>
      <c r="AO854" s="6">
        <v>1042.8</v>
      </c>
      <c r="AP854" s="6">
        <v>1064.2</v>
      </c>
      <c r="AQ854" s="6">
        <v>1079.0999999999999</v>
      </c>
      <c r="AR854" s="6">
        <v>1094.2</v>
      </c>
    </row>
    <row r="855" spans="1:44" x14ac:dyDescent="0.2">
      <c r="A855" s="9">
        <v>232</v>
      </c>
      <c r="B855" s="6">
        <v>288.2</v>
      </c>
      <c r="C855" s="6">
        <v>294.39999999999998</v>
      </c>
      <c r="D855" s="6">
        <v>323.60000000000002</v>
      </c>
      <c r="E855" s="6">
        <v>366</v>
      </c>
      <c r="F855" s="6">
        <v>390.5</v>
      </c>
      <c r="G855" s="6">
        <v>417.7</v>
      </c>
      <c r="H855" s="6">
        <v>447.8</v>
      </c>
      <c r="I855" s="6">
        <v>487.2</v>
      </c>
      <c r="J855" s="6">
        <v>537.29999999999995</v>
      </c>
      <c r="K855" s="6">
        <v>600.79999999999995</v>
      </c>
      <c r="L855" s="6">
        <v>644.6</v>
      </c>
      <c r="M855" s="6">
        <v>666.2</v>
      </c>
      <c r="N855" s="6">
        <v>683.6</v>
      </c>
      <c r="O855" s="6">
        <v>696.5</v>
      </c>
      <c r="P855" s="6">
        <v>703</v>
      </c>
      <c r="Q855" s="6">
        <v>710.7</v>
      </c>
      <c r="R855" s="6">
        <v>722.7</v>
      </c>
      <c r="S855" s="6">
        <v>749</v>
      </c>
      <c r="T855" s="6">
        <v>772.3</v>
      </c>
      <c r="U855" s="6">
        <v>798.8</v>
      </c>
      <c r="V855" s="6">
        <v>819.2</v>
      </c>
      <c r="W855" s="6">
        <v>838.3</v>
      </c>
      <c r="X855" s="6">
        <v>858.3</v>
      </c>
      <c r="Y855" s="6">
        <v>871.8</v>
      </c>
      <c r="Z855" s="6">
        <v>884.1</v>
      </c>
      <c r="AA855" s="6">
        <v>884.2</v>
      </c>
      <c r="AB855" s="6">
        <v>883</v>
      </c>
      <c r="AC855" s="6">
        <v>886.6</v>
      </c>
      <c r="AD855" s="6">
        <v>895.5</v>
      </c>
      <c r="AE855" s="6">
        <v>900</v>
      </c>
      <c r="AF855" s="6">
        <v>898.2</v>
      </c>
      <c r="AG855" s="6">
        <v>905.2</v>
      </c>
      <c r="AH855" s="6">
        <v>919.6</v>
      </c>
      <c r="AI855" s="6">
        <v>934.3</v>
      </c>
      <c r="AJ855" s="6">
        <v>942</v>
      </c>
      <c r="AK855" s="6">
        <v>958.7</v>
      </c>
      <c r="AL855" s="6">
        <v>982</v>
      </c>
      <c r="AM855" s="6">
        <v>1000</v>
      </c>
      <c r="AN855" s="6">
        <v>1009.4</v>
      </c>
      <c r="AO855" s="6">
        <v>1028.3</v>
      </c>
      <c r="AP855" s="6">
        <v>1048.5</v>
      </c>
      <c r="AQ855" s="6">
        <v>1058.8</v>
      </c>
      <c r="AR855" s="6">
        <v>1071.9000000000001</v>
      </c>
    </row>
    <row r="856" spans="1:44" x14ac:dyDescent="0.2">
      <c r="A856" s="9">
        <v>233</v>
      </c>
      <c r="B856" s="6">
        <v>260.5</v>
      </c>
      <c r="C856" s="6">
        <v>275.2</v>
      </c>
      <c r="D856" s="6">
        <v>309.8</v>
      </c>
      <c r="E856" s="6">
        <v>332.9</v>
      </c>
      <c r="F856" s="6">
        <v>348.4</v>
      </c>
      <c r="G856" s="6">
        <v>369.8</v>
      </c>
      <c r="H856" s="6">
        <v>398.2</v>
      </c>
      <c r="I856" s="6">
        <v>431.5</v>
      </c>
      <c r="J856" s="6">
        <v>466.3</v>
      </c>
      <c r="K856" s="6">
        <v>499.7</v>
      </c>
      <c r="L856" s="6">
        <v>526.70000000000005</v>
      </c>
      <c r="M856" s="6">
        <v>540.9</v>
      </c>
      <c r="N856" s="6">
        <v>558</v>
      </c>
      <c r="O856" s="6">
        <v>575.4</v>
      </c>
      <c r="P856" s="6">
        <v>587.5</v>
      </c>
      <c r="Q856" s="6">
        <v>601.70000000000005</v>
      </c>
      <c r="R856" s="6">
        <v>630.4</v>
      </c>
      <c r="S856" s="6">
        <v>653.79999999999995</v>
      </c>
      <c r="T856" s="6">
        <v>674.4</v>
      </c>
      <c r="U856" s="6">
        <v>689.3</v>
      </c>
      <c r="V856" s="6">
        <v>698.4</v>
      </c>
      <c r="W856" s="6">
        <v>714.5</v>
      </c>
      <c r="X856" s="6">
        <v>739.1</v>
      </c>
      <c r="Y856" s="6">
        <v>760.8</v>
      </c>
      <c r="Z856" s="6">
        <v>775.8</v>
      </c>
      <c r="AA856" s="6">
        <v>788</v>
      </c>
      <c r="AB856" s="6">
        <v>797.3</v>
      </c>
      <c r="AC856" s="6">
        <v>807.5</v>
      </c>
      <c r="AD856" s="6">
        <v>821</v>
      </c>
      <c r="AE856" s="6">
        <v>831.9</v>
      </c>
      <c r="AF856" s="6">
        <v>839.8</v>
      </c>
      <c r="AG856" s="6">
        <v>848.1</v>
      </c>
      <c r="AH856" s="6">
        <v>859</v>
      </c>
      <c r="AI856" s="6">
        <v>893</v>
      </c>
      <c r="AJ856" s="6">
        <v>920.4</v>
      </c>
      <c r="AK856" s="6">
        <v>939.2</v>
      </c>
      <c r="AL856" s="6">
        <v>973</v>
      </c>
      <c r="AM856" s="6">
        <v>1000</v>
      </c>
      <c r="AN856" s="6">
        <v>1000.4</v>
      </c>
      <c r="AO856" s="6">
        <v>1021.5</v>
      </c>
      <c r="AP856" s="6">
        <v>1045.0999999999999</v>
      </c>
      <c r="AQ856" s="6">
        <v>1059</v>
      </c>
      <c r="AR856" s="6">
        <v>1078.5</v>
      </c>
    </row>
    <row r="857" spans="1:44" x14ac:dyDescent="0.2">
      <c r="A857" s="9">
        <v>234</v>
      </c>
      <c r="B857" s="6">
        <v>365.9</v>
      </c>
      <c r="C857" s="6">
        <v>384.3</v>
      </c>
      <c r="D857" s="6">
        <v>434.1</v>
      </c>
      <c r="E857" s="6">
        <v>470.9</v>
      </c>
      <c r="F857" s="6">
        <v>492.7</v>
      </c>
      <c r="G857" s="6">
        <v>518.70000000000005</v>
      </c>
      <c r="H857" s="6">
        <v>563.1</v>
      </c>
      <c r="I857" s="6">
        <v>628.29999999999995</v>
      </c>
      <c r="J857" s="6">
        <v>748.2</v>
      </c>
      <c r="K857" s="6">
        <v>766.2</v>
      </c>
      <c r="L857" s="6">
        <v>777.8</v>
      </c>
      <c r="M857" s="6">
        <v>789.7</v>
      </c>
      <c r="N857" s="6">
        <v>791.7</v>
      </c>
      <c r="O857" s="6">
        <v>793.3</v>
      </c>
      <c r="P857" s="6">
        <v>804.6</v>
      </c>
      <c r="Q857" s="6">
        <v>822</v>
      </c>
      <c r="R857" s="6">
        <v>837.6</v>
      </c>
      <c r="S857" s="6">
        <v>864.7</v>
      </c>
      <c r="T857" s="6">
        <v>883.5</v>
      </c>
      <c r="U857" s="6">
        <v>894.5</v>
      </c>
      <c r="V857" s="6">
        <v>905</v>
      </c>
      <c r="W857" s="6">
        <v>918.5</v>
      </c>
      <c r="X857" s="6">
        <v>930.5</v>
      </c>
      <c r="Y857" s="6">
        <v>942</v>
      </c>
      <c r="Z857" s="6">
        <v>947.7</v>
      </c>
      <c r="AA857" s="6">
        <v>950.8</v>
      </c>
      <c r="AB857" s="6">
        <v>946.7</v>
      </c>
      <c r="AC857" s="6">
        <v>947.8</v>
      </c>
      <c r="AD857" s="6">
        <v>946.8</v>
      </c>
      <c r="AE857" s="6">
        <v>951</v>
      </c>
      <c r="AF857" s="6">
        <v>947.5</v>
      </c>
      <c r="AG857" s="6">
        <v>947.9</v>
      </c>
      <c r="AH857" s="6">
        <v>953.1</v>
      </c>
      <c r="AI857" s="6">
        <v>956.6</v>
      </c>
      <c r="AJ857" s="6">
        <v>965.6</v>
      </c>
      <c r="AK857" s="6">
        <v>976.4</v>
      </c>
      <c r="AL857" s="6">
        <v>991.4</v>
      </c>
      <c r="AM857" s="6">
        <v>1000</v>
      </c>
      <c r="AN857" s="6">
        <v>1007</v>
      </c>
      <c r="AO857" s="6">
        <v>1024.4000000000001</v>
      </c>
      <c r="AP857" s="6">
        <v>1039</v>
      </c>
      <c r="AQ857" s="6">
        <v>1040.8</v>
      </c>
      <c r="AR857" s="6">
        <v>1027.7</v>
      </c>
    </row>
    <row r="858" spans="1:44" x14ac:dyDescent="0.2">
      <c r="A858" s="9">
        <v>235</v>
      </c>
      <c r="B858" s="6">
        <v>224.1</v>
      </c>
      <c r="C858" s="6">
        <v>251.3</v>
      </c>
      <c r="D858" s="6">
        <v>302.60000000000002</v>
      </c>
      <c r="E858" s="6">
        <v>332.5</v>
      </c>
      <c r="F858" s="6">
        <v>342.5</v>
      </c>
      <c r="G858" s="6">
        <v>361.7</v>
      </c>
      <c r="H858" s="6">
        <v>382.2</v>
      </c>
      <c r="I858" s="6">
        <v>432.8</v>
      </c>
      <c r="J858" s="6">
        <v>509.4</v>
      </c>
      <c r="K858" s="6">
        <v>556.9</v>
      </c>
      <c r="L858" s="6">
        <v>557.4</v>
      </c>
      <c r="M858" s="6">
        <v>551.79999999999995</v>
      </c>
      <c r="N858" s="6">
        <v>564.9</v>
      </c>
      <c r="O858" s="6">
        <v>560.29999999999995</v>
      </c>
      <c r="P858" s="6">
        <v>534</v>
      </c>
      <c r="Q858" s="6">
        <v>548.4</v>
      </c>
      <c r="R858" s="6">
        <v>575.20000000000005</v>
      </c>
      <c r="S858" s="6">
        <v>607</v>
      </c>
      <c r="T858" s="6">
        <v>632.1</v>
      </c>
      <c r="U858" s="6">
        <v>629.1</v>
      </c>
      <c r="V858" s="6">
        <v>630.4</v>
      </c>
      <c r="W858" s="6">
        <v>633.20000000000005</v>
      </c>
      <c r="X858" s="6">
        <v>640.6</v>
      </c>
      <c r="Y858" s="6">
        <v>679.1</v>
      </c>
      <c r="Z858" s="6">
        <v>694.3</v>
      </c>
      <c r="AA858" s="6">
        <v>691.6</v>
      </c>
      <c r="AB858" s="6">
        <v>675.9</v>
      </c>
      <c r="AC858" s="6">
        <v>682.8</v>
      </c>
      <c r="AD858" s="6">
        <v>729.7</v>
      </c>
      <c r="AE858" s="6">
        <v>733.9</v>
      </c>
      <c r="AF858" s="6">
        <v>723.7</v>
      </c>
      <c r="AG858" s="6">
        <v>764</v>
      </c>
      <c r="AH858" s="6">
        <v>809.5</v>
      </c>
      <c r="AI858" s="6">
        <v>887.6</v>
      </c>
      <c r="AJ858" s="6">
        <v>941.2</v>
      </c>
      <c r="AK858" s="6">
        <v>991.2</v>
      </c>
      <c r="AL858" s="6">
        <v>1122.9000000000001</v>
      </c>
      <c r="AM858" s="6">
        <v>1000</v>
      </c>
      <c r="AN858" s="6">
        <v>1093.9000000000001</v>
      </c>
      <c r="AO858" s="6">
        <v>1241</v>
      </c>
      <c r="AP858" s="6">
        <v>1265.9000000000001</v>
      </c>
      <c r="AQ858" s="6">
        <v>1263.0999999999999</v>
      </c>
      <c r="AR858" s="6">
        <v>1264.5</v>
      </c>
    </row>
    <row r="859" spans="1:44" x14ac:dyDescent="0.2">
      <c r="A859" s="9">
        <v>236</v>
      </c>
      <c r="B859" s="6">
        <v>298</v>
      </c>
      <c r="C859" s="6">
        <v>354.3</v>
      </c>
      <c r="D859" s="6">
        <v>403.2</v>
      </c>
      <c r="E859" s="6">
        <v>430.2</v>
      </c>
      <c r="F859" s="6">
        <v>424.3</v>
      </c>
      <c r="G859" s="6">
        <v>446.2</v>
      </c>
      <c r="H859" s="6">
        <v>481.8</v>
      </c>
      <c r="I859" s="6">
        <v>526.1</v>
      </c>
      <c r="J859" s="6">
        <v>558.79999999999995</v>
      </c>
      <c r="K859" s="6">
        <v>587.9</v>
      </c>
      <c r="L859" s="6">
        <v>591.6</v>
      </c>
      <c r="M859" s="6">
        <v>601.70000000000005</v>
      </c>
      <c r="N859" s="6">
        <v>620.29999999999995</v>
      </c>
      <c r="O859" s="6">
        <v>607.1</v>
      </c>
      <c r="P859" s="6">
        <v>613</v>
      </c>
      <c r="Q859" s="6">
        <v>622.5</v>
      </c>
      <c r="R859" s="6">
        <v>649.5</v>
      </c>
      <c r="S859" s="6">
        <v>681</v>
      </c>
      <c r="T859" s="6">
        <v>705.2</v>
      </c>
      <c r="U859" s="6">
        <v>705.4</v>
      </c>
      <c r="V859" s="6">
        <v>708.3</v>
      </c>
      <c r="W859" s="6">
        <v>718.1</v>
      </c>
      <c r="X859" s="6">
        <v>726.9</v>
      </c>
      <c r="Y859" s="6">
        <v>736.7</v>
      </c>
      <c r="Z859" s="6">
        <v>767</v>
      </c>
      <c r="AA859" s="6">
        <v>765.7</v>
      </c>
      <c r="AB859" s="6">
        <v>752.6</v>
      </c>
      <c r="AC859" s="6">
        <v>749.4</v>
      </c>
      <c r="AD859" s="6">
        <v>761</v>
      </c>
      <c r="AE859" s="6">
        <v>786.9</v>
      </c>
      <c r="AF859" s="6">
        <v>785</v>
      </c>
      <c r="AG859" s="6">
        <v>818.4</v>
      </c>
      <c r="AH859" s="6">
        <v>857.7</v>
      </c>
      <c r="AI859" s="6">
        <v>871.3</v>
      </c>
      <c r="AJ859" s="6">
        <v>877.1</v>
      </c>
      <c r="AK859" s="6">
        <v>940.1</v>
      </c>
      <c r="AL859" s="6">
        <v>1022.5</v>
      </c>
      <c r="AM859" s="6">
        <v>1000</v>
      </c>
      <c r="AN859" s="6">
        <v>1036.7</v>
      </c>
      <c r="AO859" s="6">
        <v>1125.3</v>
      </c>
      <c r="AP859" s="6">
        <v>1164.3</v>
      </c>
      <c r="AQ859" s="6">
        <v>1179.7</v>
      </c>
      <c r="AR859" s="6">
        <v>1217.4000000000001</v>
      </c>
    </row>
    <row r="860" spans="1:44" x14ac:dyDescent="0.2">
      <c r="A860" s="9">
        <v>237</v>
      </c>
      <c r="B860" s="6">
        <v>302.2</v>
      </c>
      <c r="C860" s="6">
        <v>369.3</v>
      </c>
      <c r="D860" s="6">
        <v>421</v>
      </c>
      <c r="E860" s="6">
        <v>444.2</v>
      </c>
      <c r="F860" s="6">
        <v>435.8</v>
      </c>
      <c r="G860" s="6">
        <v>458.6</v>
      </c>
      <c r="H860" s="6">
        <v>496</v>
      </c>
      <c r="I860" s="6">
        <v>542.29999999999995</v>
      </c>
      <c r="J860" s="6">
        <v>572.20000000000005</v>
      </c>
      <c r="K860" s="6">
        <v>595.20000000000005</v>
      </c>
      <c r="L860" s="6">
        <v>592.4</v>
      </c>
      <c r="M860" s="6">
        <v>601</v>
      </c>
      <c r="N860" s="6">
        <v>620.79999999999995</v>
      </c>
      <c r="O860" s="6">
        <v>603.70000000000005</v>
      </c>
      <c r="P860" s="6">
        <v>610</v>
      </c>
      <c r="Q860" s="6">
        <v>620.79999999999995</v>
      </c>
      <c r="R860" s="6">
        <v>651.70000000000005</v>
      </c>
      <c r="S860" s="6">
        <v>687.8</v>
      </c>
      <c r="T860" s="6">
        <v>712.1</v>
      </c>
      <c r="U860" s="6">
        <v>705.4</v>
      </c>
      <c r="V860" s="6">
        <v>707.9</v>
      </c>
      <c r="W860" s="6">
        <v>719</v>
      </c>
      <c r="X860" s="6">
        <v>729.4</v>
      </c>
      <c r="Y860" s="6">
        <v>735.7</v>
      </c>
      <c r="Z860" s="6">
        <v>773.4</v>
      </c>
      <c r="AA860" s="6">
        <v>773.2</v>
      </c>
      <c r="AB860" s="6">
        <v>757.4</v>
      </c>
      <c r="AC860" s="6">
        <v>750.3</v>
      </c>
      <c r="AD860" s="6">
        <v>757.2</v>
      </c>
      <c r="AE860" s="6">
        <v>783.6</v>
      </c>
      <c r="AF860" s="6">
        <v>777.4</v>
      </c>
      <c r="AG860" s="6">
        <v>815.8</v>
      </c>
      <c r="AH860" s="6">
        <v>860.8</v>
      </c>
      <c r="AI860" s="6">
        <v>869.6</v>
      </c>
      <c r="AJ860" s="6">
        <v>873.3</v>
      </c>
      <c r="AK860" s="6">
        <v>945.2</v>
      </c>
      <c r="AL860" s="6">
        <v>1038.7</v>
      </c>
      <c r="AM860" s="6">
        <v>1000</v>
      </c>
      <c r="AN860" s="6">
        <v>1038.5</v>
      </c>
      <c r="AO860" s="6">
        <v>1140.5</v>
      </c>
      <c r="AP860" s="6">
        <v>1180.0999999999999</v>
      </c>
      <c r="AQ860" s="6">
        <v>1193.8</v>
      </c>
      <c r="AR860" s="6">
        <v>1234.5</v>
      </c>
    </row>
    <row r="861" spans="1:44" x14ac:dyDescent="0.2">
      <c r="A861" s="9">
        <v>238</v>
      </c>
      <c r="B861" s="6">
        <v>281.60000000000002</v>
      </c>
      <c r="C861" s="6">
        <v>287.2</v>
      </c>
      <c r="D861" s="6">
        <v>323.7</v>
      </c>
      <c r="E861" s="6">
        <v>368.4</v>
      </c>
      <c r="F861" s="6">
        <v>374.2</v>
      </c>
      <c r="G861" s="6">
        <v>391.9</v>
      </c>
      <c r="H861" s="6">
        <v>419.6</v>
      </c>
      <c r="I861" s="6">
        <v>454.9</v>
      </c>
      <c r="J861" s="6">
        <v>500.4</v>
      </c>
      <c r="K861" s="6">
        <v>558</v>
      </c>
      <c r="L861" s="6">
        <v>591.5</v>
      </c>
      <c r="M861" s="6">
        <v>608.6</v>
      </c>
      <c r="N861" s="6">
        <v>621.79999999999995</v>
      </c>
      <c r="O861" s="6">
        <v>625.6</v>
      </c>
      <c r="P861" s="6">
        <v>629.9</v>
      </c>
      <c r="Q861" s="6">
        <v>633.70000000000005</v>
      </c>
      <c r="R861" s="6">
        <v>645.4</v>
      </c>
      <c r="S861" s="6">
        <v>659.1</v>
      </c>
      <c r="T861" s="6">
        <v>683.2</v>
      </c>
      <c r="U861" s="6">
        <v>709</v>
      </c>
      <c r="V861" s="6">
        <v>713.6</v>
      </c>
      <c r="W861" s="6">
        <v>718.7</v>
      </c>
      <c r="X861" s="6">
        <v>720.9</v>
      </c>
      <c r="Y861" s="6">
        <v>744.6</v>
      </c>
      <c r="Z861" s="6">
        <v>746.7</v>
      </c>
      <c r="AA861" s="6">
        <v>741.4</v>
      </c>
      <c r="AB861" s="6">
        <v>738.4</v>
      </c>
      <c r="AC861" s="6">
        <v>748.5</v>
      </c>
      <c r="AD861" s="6">
        <v>777</v>
      </c>
      <c r="AE861" s="6">
        <v>800.8</v>
      </c>
      <c r="AF861" s="6">
        <v>814.9</v>
      </c>
      <c r="AG861" s="6">
        <v>828.7</v>
      </c>
      <c r="AH861" s="6">
        <v>845.7</v>
      </c>
      <c r="AI861" s="6">
        <v>877.7</v>
      </c>
      <c r="AJ861" s="6">
        <v>891.7</v>
      </c>
      <c r="AK861" s="6">
        <v>919.7</v>
      </c>
      <c r="AL861" s="6">
        <v>958.6</v>
      </c>
      <c r="AM861" s="6">
        <v>1000</v>
      </c>
      <c r="AN861" s="6">
        <v>1029.5999999999999</v>
      </c>
      <c r="AO861" s="6">
        <v>1064.2</v>
      </c>
      <c r="AP861" s="6">
        <v>1100.9000000000001</v>
      </c>
      <c r="AQ861" s="6">
        <v>1123.8</v>
      </c>
      <c r="AR861" s="6">
        <v>1149</v>
      </c>
    </row>
    <row r="862" spans="1:44" x14ac:dyDescent="0.2">
      <c r="A862" s="9">
        <v>239</v>
      </c>
      <c r="B862" s="6">
        <v>411.7</v>
      </c>
      <c r="C862" s="6">
        <v>458.9</v>
      </c>
      <c r="D862" s="6">
        <v>537</v>
      </c>
      <c r="E862" s="6">
        <v>517</v>
      </c>
      <c r="F862" s="6">
        <v>568.6</v>
      </c>
      <c r="G862" s="6">
        <v>586.79999999999995</v>
      </c>
      <c r="H862" s="6">
        <v>608.79999999999995</v>
      </c>
      <c r="I862" s="6">
        <v>640.20000000000005</v>
      </c>
      <c r="J862" s="6">
        <v>699.7</v>
      </c>
      <c r="K862" s="6">
        <v>757.3</v>
      </c>
      <c r="L862" s="6">
        <v>760.8</v>
      </c>
      <c r="M862" s="6">
        <v>760.1</v>
      </c>
      <c r="N862" s="6">
        <v>777.9</v>
      </c>
      <c r="O862" s="6">
        <v>770.1</v>
      </c>
      <c r="P862" s="6">
        <v>774.1</v>
      </c>
      <c r="Q862" s="6">
        <v>790.4</v>
      </c>
      <c r="R862" s="6">
        <v>823.4</v>
      </c>
      <c r="S862" s="6">
        <v>840.6</v>
      </c>
      <c r="T862" s="6">
        <v>858.4</v>
      </c>
      <c r="U862" s="6">
        <v>866.7</v>
      </c>
      <c r="V862" s="6">
        <v>872.5</v>
      </c>
      <c r="W862" s="6">
        <v>870.1</v>
      </c>
      <c r="X862" s="6">
        <v>870</v>
      </c>
      <c r="Y862" s="6">
        <v>895.1</v>
      </c>
      <c r="Z862" s="6">
        <v>909.6</v>
      </c>
      <c r="AA862" s="6">
        <v>914.2</v>
      </c>
      <c r="AB862" s="6">
        <v>910</v>
      </c>
      <c r="AC862" s="6">
        <v>892</v>
      </c>
      <c r="AD862" s="6">
        <v>891.5</v>
      </c>
      <c r="AE862" s="6">
        <v>891.6</v>
      </c>
      <c r="AF862" s="6">
        <v>880.8</v>
      </c>
      <c r="AG862" s="6">
        <v>879.8</v>
      </c>
      <c r="AH862" s="6">
        <v>889.5</v>
      </c>
      <c r="AI862" s="6">
        <v>917.7</v>
      </c>
      <c r="AJ862" s="6">
        <v>944.5</v>
      </c>
      <c r="AK862" s="6">
        <v>957.9</v>
      </c>
      <c r="AL862" s="6">
        <v>989.2</v>
      </c>
      <c r="AM862" s="6">
        <v>1000</v>
      </c>
      <c r="AN862" s="6">
        <v>1023.6</v>
      </c>
      <c r="AO862" s="6">
        <v>1112.4000000000001</v>
      </c>
      <c r="AP862" s="6">
        <v>1109.5</v>
      </c>
      <c r="AQ862" s="6">
        <v>1118.4000000000001</v>
      </c>
      <c r="AR862" s="6">
        <v>1141</v>
      </c>
    </row>
    <row r="863" spans="1:44" x14ac:dyDescent="0.2">
      <c r="A863" s="9">
        <v>240</v>
      </c>
      <c r="B863" s="6">
        <v>405.6</v>
      </c>
      <c r="C863" s="6">
        <v>425.9</v>
      </c>
      <c r="D863" s="6">
        <v>475.7</v>
      </c>
      <c r="E863" s="6">
        <v>488.1</v>
      </c>
      <c r="F863" s="6">
        <v>513.70000000000005</v>
      </c>
      <c r="G863" s="6">
        <v>552.70000000000005</v>
      </c>
      <c r="H863" s="6">
        <v>575.79999999999995</v>
      </c>
      <c r="I863" s="6">
        <v>617.29999999999995</v>
      </c>
      <c r="J863" s="6">
        <v>666.1</v>
      </c>
      <c r="K863" s="6">
        <v>721.8</v>
      </c>
      <c r="L863" s="6">
        <v>755.3</v>
      </c>
      <c r="M863" s="6">
        <v>770.5</v>
      </c>
      <c r="N863" s="6">
        <v>797.8</v>
      </c>
      <c r="O863" s="6">
        <v>809.3</v>
      </c>
      <c r="P863" s="6">
        <v>821.9</v>
      </c>
      <c r="Q863" s="6">
        <v>837.5</v>
      </c>
      <c r="R863" s="6">
        <v>861</v>
      </c>
      <c r="S863" s="6">
        <v>883.3</v>
      </c>
      <c r="T863" s="6">
        <v>904.1</v>
      </c>
      <c r="U863" s="6">
        <v>912.5</v>
      </c>
      <c r="V863" s="6">
        <v>928.8</v>
      </c>
      <c r="W863" s="6">
        <v>936.3</v>
      </c>
      <c r="X863" s="6">
        <v>947.5</v>
      </c>
      <c r="Y863" s="6">
        <v>958</v>
      </c>
      <c r="Z863" s="6">
        <v>963.3</v>
      </c>
      <c r="AA863" s="6">
        <v>971.8</v>
      </c>
      <c r="AB863" s="6">
        <v>977.4</v>
      </c>
      <c r="AC863" s="6">
        <v>979.4</v>
      </c>
      <c r="AD863" s="6">
        <v>985.7</v>
      </c>
      <c r="AE863" s="6">
        <v>974.4</v>
      </c>
      <c r="AF863" s="6">
        <v>967.9</v>
      </c>
      <c r="AG863" s="6">
        <v>966</v>
      </c>
      <c r="AH863" s="6">
        <v>962.1</v>
      </c>
      <c r="AI863" s="6">
        <v>962.7</v>
      </c>
      <c r="AJ863" s="6">
        <v>970.6</v>
      </c>
      <c r="AK863" s="6">
        <v>980.6</v>
      </c>
      <c r="AL863" s="6">
        <v>991.5</v>
      </c>
      <c r="AM863" s="6">
        <v>1000</v>
      </c>
      <c r="AN863" s="6">
        <v>1005</v>
      </c>
      <c r="AO863" s="6">
        <v>1031.9000000000001</v>
      </c>
      <c r="AP863" s="6">
        <v>1051.3</v>
      </c>
      <c r="AQ863" s="6">
        <v>1078.9000000000001</v>
      </c>
      <c r="AR863" s="6">
        <v>1100.8</v>
      </c>
    </row>
    <row r="864" spans="1:44" x14ac:dyDescent="0.2">
      <c r="A864" s="9">
        <v>241</v>
      </c>
      <c r="B864" s="6">
        <v>223.1</v>
      </c>
      <c r="C864" s="6">
        <v>238.9</v>
      </c>
      <c r="D864" s="6">
        <v>296.7</v>
      </c>
      <c r="E864" s="6">
        <v>337.9</v>
      </c>
      <c r="F864" s="6">
        <v>353.1</v>
      </c>
      <c r="G864" s="6">
        <v>364.8</v>
      </c>
      <c r="H864" s="6">
        <v>381.1</v>
      </c>
      <c r="I864" s="6">
        <v>428.3</v>
      </c>
      <c r="J864" s="6">
        <v>487.5</v>
      </c>
      <c r="K864" s="6">
        <v>528.4</v>
      </c>
      <c r="L864" s="6">
        <v>537.4</v>
      </c>
      <c r="M864" s="6">
        <v>535.6</v>
      </c>
      <c r="N864" s="6">
        <v>573</v>
      </c>
      <c r="O864" s="6">
        <v>573.5</v>
      </c>
      <c r="P864" s="6">
        <v>575.29999999999995</v>
      </c>
      <c r="Q864" s="6">
        <v>609.5</v>
      </c>
      <c r="R864" s="6">
        <v>665</v>
      </c>
      <c r="S864" s="6">
        <v>706.1</v>
      </c>
      <c r="T864" s="6">
        <v>707.3</v>
      </c>
      <c r="U864" s="6">
        <v>693.4</v>
      </c>
      <c r="V864" s="6">
        <v>696.3</v>
      </c>
      <c r="W864" s="6">
        <v>687.4</v>
      </c>
      <c r="X864" s="6">
        <v>711.1</v>
      </c>
      <c r="Y864" s="6">
        <v>869.3</v>
      </c>
      <c r="Z864" s="6">
        <v>802.9</v>
      </c>
      <c r="AA864" s="6">
        <v>768.4</v>
      </c>
      <c r="AB864" s="6">
        <v>784.4</v>
      </c>
      <c r="AC864" s="6">
        <v>782.4</v>
      </c>
      <c r="AD864" s="6">
        <v>840</v>
      </c>
      <c r="AE864" s="6">
        <v>840.9</v>
      </c>
      <c r="AF864" s="6">
        <v>821.5</v>
      </c>
      <c r="AG864" s="6">
        <v>825.2</v>
      </c>
      <c r="AH864" s="6">
        <v>833.4</v>
      </c>
      <c r="AI864" s="6">
        <v>869.3</v>
      </c>
      <c r="AJ864" s="6">
        <v>912.7</v>
      </c>
      <c r="AK864" s="6">
        <v>941.2</v>
      </c>
      <c r="AL864" s="6">
        <v>1000.2</v>
      </c>
      <c r="AM864" s="6">
        <v>1000</v>
      </c>
      <c r="AN864" s="6">
        <v>1038.5999999999999</v>
      </c>
      <c r="AO864" s="6">
        <v>1074.7</v>
      </c>
      <c r="AP864" s="6">
        <v>1075.5999999999999</v>
      </c>
      <c r="AQ864" s="6">
        <v>1099.5</v>
      </c>
      <c r="AR864" s="6">
        <v>1116.3</v>
      </c>
    </row>
    <row r="865" spans="1:44" x14ac:dyDescent="0.2">
      <c r="A865" s="9">
        <v>242</v>
      </c>
      <c r="B865" s="6">
        <v>269.3</v>
      </c>
      <c r="C865" s="6">
        <v>283.3</v>
      </c>
      <c r="D865" s="6">
        <v>326.89999999999998</v>
      </c>
      <c r="E865" s="6">
        <v>362.3</v>
      </c>
      <c r="F865" s="6">
        <v>383.3</v>
      </c>
      <c r="G865" s="6">
        <v>409.3</v>
      </c>
      <c r="H865" s="6">
        <v>434.6</v>
      </c>
      <c r="I865" s="6">
        <v>476.4</v>
      </c>
      <c r="J865" s="6">
        <v>527.1</v>
      </c>
      <c r="K865" s="6">
        <v>574.79999999999995</v>
      </c>
      <c r="L865" s="6">
        <v>596.20000000000005</v>
      </c>
      <c r="M865" s="6">
        <v>602.1</v>
      </c>
      <c r="N865" s="6">
        <v>628.1</v>
      </c>
      <c r="O865" s="6">
        <v>651.4</v>
      </c>
      <c r="P865" s="6">
        <v>664.1</v>
      </c>
      <c r="Q865" s="6">
        <v>677.4</v>
      </c>
      <c r="R865" s="6">
        <v>698</v>
      </c>
      <c r="S865" s="6">
        <v>729.8</v>
      </c>
      <c r="T865" s="6">
        <v>751.1</v>
      </c>
      <c r="U865" s="6">
        <v>764</v>
      </c>
      <c r="V865" s="6">
        <v>772.8</v>
      </c>
      <c r="W865" s="6">
        <v>793.6</v>
      </c>
      <c r="X865" s="6">
        <v>802.9</v>
      </c>
      <c r="Y865" s="6">
        <v>849</v>
      </c>
      <c r="Z865" s="6">
        <v>871.3</v>
      </c>
      <c r="AA865" s="6">
        <v>877.5</v>
      </c>
      <c r="AB865" s="6">
        <v>897.5</v>
      </c>
      <c r="AC865" s="6">
        <v>898.1</v>
      </c>
      <c r="AD865" s="6">
        <v>915.8</v>
      </c>
      <c r="AE865" s="6">
        <v>928.5</v>
      </c>
      <c r="AF865" s="6">
        <v>923</v>
      </c>
      <c r="AG865" s="6">
        <v>923.7</v>
      </c>
      <c r="AH865" s="6">
        <v>932.4</v>
      </c>
      <c r="AI865" s="6">
        <v>948.9</v>
      </c>
      <c r="AJ865" s="6">
        <v>970.4</v>
      </c>
      <c r="AK865" s="6">
        <v>980.2</v>
      </c>
      <c r="AL865" s="6">
        <v>1001.5</v>
      </c>
      <c r="AM865" s="6">
        <v>1000</v>
      </c>
      <c r="AN865" s="6">
        <v>1005</v>
      </c>
      <c r="AO865" s="6">
        <v>1020.9</v>
      </c>
      <c r="AP865" s="6">
        <v>1024.5</v>
      </c>
      <c r="AQ865" s="6">
        <v>1030</v>
      </c>
      <c r="AR865" s="6">
        <v>1038.7</v>
      </c>
    </row>
    <row r="866" spans="1:44" x14ac:dyDescent="0.2">
      <c r="A866" s="9">
        <v>243</v>
      </c>
      <c r="B866" s="6">
        <v>86.6</v>
      </c>
      <c r="C866" s="6">
        <v>110.1</v>
      </c>
      <c r="D866" s="6">
        <v>169</v>
      </c>
      <c r="E866" s="6">
        <v>194.2</v>
      </c>
      <c r="F866" s="6">
        <v>207.8</v>
      </c>
      <c r="G866" s="6">
        <v>229.8</v>
      </c>
      <c r="H866" s="6">
        <v>243.5</v>
      </c>
      <c r="I866" s="6">
        <v>328.3</v>
      </c>
      <c r="J866" s="6">
        <v>492</v>
      </c>
      <c r="K866" s="6">
        <v>580.29999999999995</v>
      </c>
      <c r="L866" s="6">
        <v>548.79999999999995</v>
      </c>
      <c r="M866" s="6">
        <v>502.2</v>
      </c>
      <c r="N866" s="6">
        <v>484.5</v>
      </c>
      <c r="O866" s="6">
        <v>464.5</v>
      </c>
      <c r="P866" s="6">
        <v>315.60000000000002</v>
      </c>
      <c r="Q866" s="6">
        <v>332.8</v>
      </c>
      <c r="R866" s="6">
        <v>319.60000000000002</v>
      </c>
      <c r="S866" s="6">
        <v>357.3</v>
      </c>
      <c r="T866" s="6">
        <v>430.6</v>
      </c>
      <c r="U866" s="6">
        <v>391.3</v>
      </c>
      <c r="V866" s="6">
        <v>379.3</v>
      </c>
      <c r="W866" s="6">
        <v>365.7</v>
      </c>
      <c r="X866" s="6">
        <v>353</v>
      </c>
      <c r="Y866" s="6">
        <v>363.9</v>
      </c>
      <c r="Z866" s="6">
        <v>410.6</v>
      </c>
      <c r="AA866" s="6">
        <v>400.5</v>
      </c>
      <c r="AB866" s="6">
        <v>314.3</v>
      </c>
      <c r="AC866" s="6">
        <v>361.2</v>
      </c>
      <c r="AD866" s="6">
        <v>524.70000000000005</v>
      </c>
      <c r="AE866" s="6">
        <v>489.4</v>
      </c>
      <c r="AF866" s="6">
        <v>460</v>
      </c>
      <c r="AG866" s="6">
        <v>566.5</v>
      </c>
      <c r="AH866" s="6">
        <v>696.9</v>
      </c>
      <c r="AI866" s="6">
        <v>933.1</v>
      </c>
      <c r="AJ866" s="6">
        <v>1093.7</v>
      </c>
      <c r="AK866" s="6">
        <v>1204.9000000000001</v>
      </c>
      <c r="AL866" s="6">
        <v>1523.6</v>
      </c>
      <c r="AM866" s="6">
        <v>1000</v>
      </c>
      <c r="AN866" s="6">
        <v>1311.5</v>
      </c>
      <c r="AO866" s="6">
        <v>1726.3</v>
      </c>
      <c r="AP866" s="6">
        <v>1746.4</v>
      </c>
      <c r="AQ866" s="6">
        <v>1672.7</v>
      </c>
      <c r="AR866" s="6">
        <v>1585.6</v>
      </c>
    </row>
    <row r="867" spans="1:44" x14ac:dyDescent="0.2">
      <c r="A867" s="9">
        <v>244</v>
      </c>
      <c r="B867" s="6">
        <v>183.4</v>
      </c>
      <c r="C867" s="6">
        <v>190.8</v>
      </c>
      <c r="D867" s="6">
        <v>235.4</v>
      </c>
      <c r="E867" s="6">
        <v>278.3</v>
      </c>
      <c r="F867" s="6">
        <v>287.39999999999998</v>
      </c>
      <c r="G867" s="6">
        <v>298.89999999999998</v>
      </c>
      <c r="H867" s="6">
        <v>309.3</v>
      </c>
      <c r="I867" s="6">
        <v>345.5</v>
      </c>
      <c r="J867" s="6">
        <v>414.9</v>
      </c>
      <c r="K867" s="6">
        <v>451.7</v>
      </c>
      <c r="L867" s="6">
        <v>456.5</v>
      </c>
      <c r="M867" s="6">
        <v>453.2</v>
      </c>
      <c r="N867" s="6">
        <v>468.3</v>
      </c>
      <c r="O867" s="6">
        <v>476</v>
      </c>
      <c r="P867" s="6">
        <v>470.6</v>
      </c>
      <c r="Q867" s="6">
        <v>484.5</v>
      </c>
      <c r="R867" s="6">
        <v>531.6</v>
      </c>
      <c r="S867" s="6">
        <v>562.1</v>
      </c>
      <c r="T867" s="6">
        <v>567.20000000000005</v>
      </c>
      <c r="U867" s="6">
        <v>580.79999999999995</v>
      </c>
      <c r="V867" s="6">
        <v>584.70000000000005</v>
      </c>
      <c r="W867" s="6">
        <v>590.6</v>
      </c>
      <c r="X867" s="6">
        <v>604.9</v>
      </c>
      <c r="Y867" s="6">
        <v>661.2</v>
      </c>
      <c r="Z867" s="6">
        <v>669.8</v>
      </c>
      <c r="AA867" s="6">
        <v>676.2</v>
      </c>
      <c r="AB867" s="6">
        <v>681.9</v>
      </c>
      <c r="AC867" s="6">
        <v>683.1</v>
      </c>
      <c r="AD867" s="6">
        <v>716.6</v>
      </c>
      <c r="AE867" s="6">
        <v>723.5</v>
      </c>
      <c r="AF867" s="6">
        <v>716.4</v>
      </c>
      <c r="AG867" s="6">
        <v>752</v>
      </c>
      <c r="AH867" s="6">
        <v>781.2</v>
      </c>
      <c r="AI867" s="6">
        <v>856.8</v>
      </c>
      <c r="AJ867" s="6">
        <v>901.2</v>
      </c>
      <c r="AK867" s="6">
        <v>927.8</v>
      </c>
      <c r="AL867" s="6">
        <v>1050</v>
      </c>
      <c r="AM867" s="6">
        <v>1000</v>
      </c>
      <c r="AN867" s="6">
        <v>1058.5999999999999</v>
      </c>
      <c r="AO867" s="6">
        <v>1166</v>
      </c>
      <c r="AP867" s="6">
        <v>1186.9000000000001</v>
      </c>
      <c r="AQ867" s="6">
        <v>1195.3</v>
      </c>
      <c r="AR867" s="6">
        <v>1207.5</v>
      </c>
    </row>
    <row r="868" spans="1:44" x14ac:dyDescent="0.2">
      <c r="A868" s="9">
        <v>245</v>
      </c>
      <c r="B868" s="6">
        <v>264.89999999999998</v>
      </c>
      <c r="C868" s="6">
        <v>274.3</v>
      </c>
      <c r="D868" s="6">
        <v>331.8</v>
      </c>
      <c r="E868" s="6">
        <v>377.8</v>
      </c>
      <c r="F868" s="6">
        <v>402.8</v>
      </c>
      <c r="G868" s="6">
        <v>423.6</v>
      </c>
      <c r="H868" s="6">
        <v>443.9</v>
      </c>
      <c r="I868" s="6">
        <v>493.8</v>
      </c>
      <c r="J868" s="6">
        <v>550</v>
      </c>
      <c r="K868" s="6">
        <v>586.1</v>
      </c>
      <c r="L868" s="6">
        <v>605.79999999999995</v>
      </c>
      <c r="M868" s="6">
        <v>611.1</v>
      </c>
      <c r="N868" s="6">
        <v>628.9</v>
      </c>
      <c r="O868" s="6">
        <v>627.1</v>
      </c>
      <c r="P868" s="6">
        <v>629.1</v>
      </c>
      <c r="Q868" s="6">
        <v>634.5</v>
      </c>
      <c r="R868" s="6">
        <v>669.1</v>
      </c>
      <c r="S868" s="6">
        <v>693.7</v>
      </c>
      <c r="T868" s="6">
        <v>701.3</v>
      </c>
      <c r="U868" s="6">
        <v>714.9</v>
      </c>
      <c r="V868" s="6">
        <v>717.9</v>
      </c>
      <c r="W868" s="6">
        <v>724.4</v>
      </c>
      <c r="X868" s="6">
        <v>734.3</v>
      </c>
      <c r="Y868" s="6">
        <v>775.7</v>
      </c>
      <c r="Z868" s="6">
        <v>772.6</v>
      </c>
      <c r="AA868" s="6">
        <v>771.5</v>
      </c>
      <c r="AB868" s="6">
        <v>766.5</v>
      </c>
      <c r="AC868" s="6">
        <v>768.7</v>
      </c>
      <c r="AD868" s="6">
        <v>783.3</v>
      </c>
      <c r="AE868" s="6">
        <v>790.1</v>
      </c>
      <c r="AF868" s="6">
        <v>787.6</v>
      </c>
      <c r="AG868" s="6">
        <v>805.1</v>
      </c>
      <c r="AH868" s="6">
        <v>821.5</v>
      </c>
      <c r="AI868" s="6">
        <v>881.2</v>
      </c>
      <c r="AJ868" s="6">
        <v>934.7</v>
      </c>
      <c r="AK868" s="6">
        <v>937.6</v>
      </c>
      <c r="AL868" s="6">
        <v>1004.9</v>
      </c>
      <c r="AM868" s="6">
        <v>1000</v>
      </c>
      <c r="AN868" s="6">
        <v>1029.4000000000001</v>
      </c>
      <c r="AO868" s="6">
        <v>1092.7</v>
      </c>
      <c r="AP868" s="6">
        <v>1120.9000000000001</v>
      </c>
      <c r="AQ868" s="6">
        <v>1143.7</v>
      </c>
      <c r="AR868" s="6">
        <v>1157.5999999999999</v>
      </c>
    </row>
    <row r="869" spans="1:44" x14ac:dyDescent="0.2">
      <c r="A869" s="9">
        <v>246</v>
      </c>
      <c r="B869" s="6">
        <v>475.6</v>
      </c>
      <c r="C869" s="6">
        <v>506.4</v>
      </c>
      <c r="D869" s="6">
        <v>538.9</v>
      </c>
      <c r="E869" s="6">
        <v>562.4</v>
      </c>
      <c r="F869" s="6">
        <v>578.6</v>
      </c>
      <c r="G869" s="6">
        <v>581.6</v>
      </c>
      <c r="H869" s="6">
        <v>613.70000000000005</v>
      </c>
      <c r="I869" s="6">
        <v>656.6</v>
      </c>
      <c r="J869" s="6">
        <v>710</v>
      </c>
      <c r="K869" s="6">
        <v>737.4</v>
      </c>
      <c r="L869" s="6">
        <v>732</v>
      </c>
      <c r="M869" s="6">
        <v>748.7</v>
      </c>
      <c r="N869" s="6">
        <v>757.4</v>
      </c>
      <c r="O869" s="6">
        <v>773.7</v>
      </c>
      <c r="P869" s="6">
        <v>724.1</v>
      </c>
      <c r="Q869" s="6">
        <v>766</v>
      </c>
      <c r="R869" s="6">
        <v>800.8</v>
      </c>
      <c r="S869" s="6">
        <v>800.7</v>
      </c>
      <c r="T869" s="6">
        <v>834.5</v>
      </c>
      <c r="U869" s="6">
        <v>832.4</v>
      </c>
      <c r="V869" s="6">
        <v>816.9</v>
      </c>
      <c r="W869" s="6">
        <v>838.1</v>
      </c>
      <c r="X869" s="6">
        <v>872.2</v>
      </c>
      <c r="Y869" s="6">
        <v>908.6</v>
      </c>
      <c r="Z869" s="6">
        <v>876.6</v>
      </c>
      <c r="AA869" s="6">
        <v>850.6</v>
      </c>
      <c r="AB869" s="6">
        <v>842.1</v>
      </c>
      <c r="AC869" s="6">
        <v>843.8</v>
      </c>
      <c r="AD869" s="6">
        <v>851.3</v>
      </c>
      <c r="AE869" s="6">
        <v>828.6</v>
      </c>
      <c r="AF869" s="6">
        <v>826.6</v>
      </c>
      <c r="AG869" s="6">
        <v>823.5</v>
      </c>
      <c r="AH869" s="6">
        <v>850.4</v>
      </c>
      <c r="AI869" s="6">
        <v>873.6</v>
      </c>
      <c r="AJ869" s="6">
        <v>904.9</v>
      </c>
      <c r="AK869" s="6">
        <v>925.4</v>
      </c>
      <c r="AL869" s="6">
        <v>955.7</v>
      </c>
      <c r="AM869" s="6">
        <v>1000</v>
      </c>
      <c r="AN869" s="6">
        <v>1022.4</v>
      </c>
      <c r="AO869" s="6">
        <v>1046</v>
      </c>
      <c r="AP869" s="6">
        <v>1072.2</v>
      </c>
      <c r="AQ869" s="6">
        <v>1096.5999999999999</v>
      </c>
      <c r="AR869" s="6">
        <v>1128.9000000000001</v>
      </c>
    </row>
    <row r="870" spans="1:44" x14ac:dyDescent="0.2">
      <c r="A870" s="9">
        <v>247</v>
      </c>
      <c r="B870" s="6">
        <v>352.2</v>
      </c>
      <c r="C870" s="6">
        <v>374.5</v>
      </c>
      <c r="D870" s="6">
        <v>407.7</v>
      </c>
      <c r="E870" s="6">
        <v>433.9</v>
      </c>
      <c r="F870" s="6">
        <v>457.6</v>
      </c>
      <c r="G870" s="6">
        <v>482.9</v>
      </c>
      <c r="H870" s="6">
        <v>509.8</v>
      </c>
      <c r="I870" s="6">
        <v>551.5</v>
      </c>
      <c r="J870" s="6">
        <v>597.5</v>
      </c>
      <c r="K870" s="6">
        <v>640.5</v>
      </c>
      <c r="L870" s="6">
        <v>653.20000000000005</v>
      </c>
      <c r="M870" s="6">
        <v>671.9</v>
      </c>
      <c r="N870" s="6">
        <v>696.2</v>
      </c>
      <c r="O870" s="6">
        <v>709.2</v>
      </c>
      <c r="P870" s="6">
        <v>715.1</v>
      </c>
      <c r="Q870" s="6">
        <v>726.2</v>
      </c>
      <c r="R870" s="6">
        <v>742.7</v>
      </c>
      <c r="S870" s="6">
        <v>770.7</v>
      </c>
      <c r="T870" s="6">
        <v>792.7</v>
      </c>
      <c r="U870" s="6">
        <v>794.8</v>
      </c>
      <c r="V870" s="6">
        <v>804</v>
      </c>
      <c r="W870" s="6">
        <v>820</v>
      </c>
      <c r="X870" s="6">
        <v>840.5</v>
      </c>
      <c r="Y870" s="6">
        <v>847.8</v>
      </c>
      <c r="Z870" s="6">
        <v>860.4</v>
      </c>
      <c r="AA870" s="6">
        <v>862.8</v>
      </c>
      <c r="AB870" s="6">
        <v>858.7</v>
      </c>
      <c r="AC870" s="6">
        <v>865.6</v>
      </c>
      <c r="AD870" s="6">
        <v>881</v>
      </c>
      <c r="AE870" s="6">
        <v>879.9</v>
      </c>
      <c r="AF870" s="6">
        <v>880.9</v>
      </c>
      <c r="AG870" s="6">
        <v>880.5</v>
      </c>
      <c r="AH870" s="6">
        <v>898.9</v>
      </c>
      <c r="AI870" s="6">
        <v>921.8</v>
      </c>
      <c r="AJ870" s="6">
        <v>951.2</v>
      </c>
      <c r="AK870" s="6">
        <v>973.7</v>
      </c>
      <c r="AL870" s="6">
        <v>996.6</v>
      </c>
      <c r="AM870" s="6">
        <v>1000</v>
      </c>
      <c r="AN870" s="6">
        <v>1010.3</v>
      </c>
      <c r="AO870" s="6">
        <v>1031.4000000000001</v>
      </c>
      <c r="AP870" s="6">
        <v>1054.5</v>
      </c>
      <c r="AQ870" s="6">
        <v>1070.9000000000001</v>
      </c>
      <c r="AR870" s="6">
        <v>1093.3</v>
      </c>
    </row>
    <row r="871" spans="1:44" x14ac:dyDescent="0.2">
      <c r="A871" s="9">
        <v>248</v>
      </c>
      <c r="B871" s="6">
        <v>249.2</v>
      </c>
      <c r="C871" s="6">
        <v>255.4</v>
      </c>
      <c r="D871" s="6">
        <v>280.10000000000002</v>
      </c>
      <c r="E871" s="6">
        <v>302.5</v>
      </c>
      <c r="F871" s="6">
        <v>315.39999999999998</v>
      </c>
      <c r="G871" s="6">
        <v>343.8</v>
      </c>
      <c r="H871" s="6">
        <v>379.9</v>
      </c>
      <c r="I871" s="6">
        <v>420.1</v>
      </c>
      <c r="J871" s="6">
        <v>481</v>
      </c>
      <c r="K871" s="6">
        <v>538.5</v>
      </c>
      <c r="L871" s="6">
        <v>550.6</v>
      </c>
      <c r="M871" s="6">
        <v>545.70000000000005</v>
      </c>
      <c r="N871" s="6">
        <v>558.1</v>
      </c>
      <c r="O871" s="6">
        <v>564.70000000000005</v>
      </c>
      <c r="P871" s="6">
        <v>565.29999999999995</v>
      </c>
      <c r="Q871" s="6">
        <v>569.29999999999995</v>
      </c>
      <c r="R871" s="6">
        <v>597.9</v>
      </c>
      <c r="S871" s="6">
        <v>623.9</v>
      </c>
      <c r="T871" s="6">
        <v>648.79999999999995</v>
      </c>
      <c r="U871" s="6">
        <v>648.4</v>
      </c>
      <c r="V871" s="6">
        <v>650.1</v>
      </c>
      <c r="W871" s="6">
        <v>663.1</v>
      </c>
      <c r="X871" s="6">
        <v>685.4</v>
      </c>
      <c r="Y871" s="6">
        <v>710.2</v>
      </c>
      <c r="Z871" s="6">
        <v>730.8</v>
      </c>
      <c r="AA871" s="6">
        <v>745</v>
      </c>
      <c r="AB871" s="6">
        <v>765.2</v>
      </c>
      <c r="AC871" s="6">
        <v>782.4</v>
      </c>
      <c r="AD871" s="6">
        <v>836.6</v>
      </c>
      <c r="AE871" s="6">
        <v>862.8</v>
      </c>
      <c r="AF871" s="6">
        <v>810.5</v>
      </c>
      <c r="AG871" s="6">
        <v>860.1</v>
      </c>
      <c r="AH871" s="6">
        <v>875.8</v>
      </c>
      <c r="AI871" s="6">
        <v>904.4</v>
      </c>
      <c r="AJ871" s="6">
        <v>947.2</v>
      </c>
      <c r="AK871" s="6">
        <v>965.9</v>
      </c>
      <c r="AL871" s="6">
        <v>1039.5</v>
      </c>
      <c r="AM871" s="6">
        <v>1000</v>
      </c>
      <c r="AN871" s="6">
        <v>1053.5999999999999</v>
      </c>
      <c r="AO871" s="6">
        <v>1116.5</v>
      </c>
      <c r="AP871" s="6">
        <v>1157.7</v>
      </c>
      <c r="AQ871" s="6">
        <v>1179.2</v>
      </c>
      <c r="AR871" s="6">
        <v>1199.8</v>
      </c>
    </row>
    <row r="872" spans="1:44" x14ac:dyDescent="0.2">
      <c r="A872" s="9">
        <v>249</v>
      </c>
      <c r="B872" s="6">
        <v>237.8</v>
      </c>
      <c r="C872" s="6">
        <v>252.9</v>
      </c>
      <c r="D872" s="6">
        <v>293.8</v>
      </c>
      <c r="E872" s="6">
        <v>301.60000000000002</v>
      </c>
      <c r="F872" s="6">
        <v>314.89999999999998</v>
      </c>
      <c r="G872" s="6">
        <v>333.2</v>
      </c>
      <c r="H872" s="6">
        <v>328.7</v>
      </c>
      <c r="I872" s="6">
        <v>344.7</v>
      </c>
      <c r="J872" s="6">
        <v>431.8</v>
      </c>
      <c r="K872" s="6">
        <v>467.8</v>
      </c>
      <c r="L872" s="6">
        <v>452.3</v>
      </c>
      <c r="M872" s="6">
        <v>448</v>
      </c>
      <c r="N872" s="6">
        <v>470.9</v>
      </c>
      <c r="O872" s="6">
        <v>459.3</v>
      </c>
      <c r="P872" s="6">
        <v>451.4</v>
      </c>
      <c r="Q872" s="6">
        <v>467.7</v>
      </c>
      <c r="R872" s="6">
        <v>500.1</v>
      </c>
      <c r="S872" s="6">
        <v>518.5</v>
      </c>
      <c r="T872" s="6">
        <v>529.29999999999995</v>
      </c>
      <c r="U872" s="6">
        <v>539.9</v>
      </c>
      <c r="V872" s="6">
        <v>530.5</v>
      </c>
      <c r="W872" s="6">
        <v>560.20000000000005</v>
      </c>
      <c r="X872" s="6">
        <v>575.6</v>
      </c>
      <c r="Y872" s="6">
        <v>603.20000000000005</v>
      </c>
      <c r="Z872" s="6">
        <v>642.4</v>
      </c>
      <c r="AA872" s="6">
        <v>664.7</v>
      </c>
      <c r="AB872" s="6">
        <v>660.5</v>
      </c>
      <c r="AC872" s="6">
        <v>693.9</v>
      </c>
      <c r="AD872" s="6">
        <v>783.6</v>
      </c>
      <c r="AE872" s="6">
        <v>834</v>
      </c>
      <c r="AF872" s="6">
        <v>837.1</v>
      </c>
      <c r="AG872" s="6">
        <v>859.9</v>
      </c>
      <c r="AH872" s="6">
        <v>861</v>
      </c>
      <c r="AI872" s="6">
        <v>907.2</v>
      </c>
      <c r="AJ872" s="6">
        <v>957</v>
      </c>
      <c r="AK872" s="6">
        <v>974.5</v>
      </c>
      <c r="AL872" s="6">
        <v>1081.2</v>
      </c>
      <c r="AM872" s="6">
        <v>1000</v>
      </c>
      <c r="AN872" s="6">
        <v>1076.4000000000001</v>
      </c>
      <c r="AO872" s="6">
        <v>1158.0999999999999</v>
      </c>
      <c r="AP872" s="6">
        <v>1207.4000000000001</v>
      </c>
      <c r="AQ872" s="6">
        <v>1198.9000000000001</v>
      </c>
      <c r="AR872" s="6">
        <v>1222.3</v>
      </c>
    </row>
    <row r="873" spans="1:44" x14ac:dyDescent="0.2">
      <c r="A873" s="9">
        <v>250</v>
      </c>
      <c r="B873" s="6">
        <v>203.5</v>
      </c>
      <c r="C873" s="6">
        <v>208.3</v>
      </c>
      <c r="D873" s="6">
        <v>241.5</v>
      </c>
      <c r="E873" s="6">
        <v>273.5</v>
      </c>
      <c r="F873" s="6">
        <v>300.7</v>
      </c>
      <c r="G873" s="6">
        <v>321.2</v>
      </c>
      <c r="H873" s="6">
        <v>343.5</v>
      </c>
      <c r="I873" s="6">
        <v>392.4</v>
      </c>
      <c r="J873" s="6">
        <v>458.2</v>
      </c>
      <c r="K873" s="6">
        <v>527.6</v>
      </c>
      <c r="L873" s="6">
        <v>565.70000000000005</v>
      </c>
      <c r="M873" s="6">
        <v>573.5</v>
      </c>
      <c r="N873" s="6">
        <v>599.5</v>
      </c>
      <c r="O873" s="6">
        <v>603.1</v>
      </c>
      <c r="P873" s="6">
        <v>607.9</v>
      </c>
      <c r="Q873" s="6">
        <v>604.29999999999995</v>
      </c>
      <c r="R873" s="6">
        <v>632.70000000000005</v>
      </c>
      <c r="S873" s="6">
        <v>642.4</v>
      </c>
      <c r="T873" s="6">
        <v>649</v>
      </c>
      <c r="U873" s="6">
        <v>659.9</v>
      </c>
      <c r="V873" s="6">
        <v>663.5</v>
      </c>
      <c r="W873" s="6">
        <v>669.5</v>
      </c>
      <c r="X873" s="6">
        <v>675</v>
      </c>
      <c r="Y873" s="6">
        <v>674.4</v>
      </c>
      <c r="Z873" s="6">
        <v>673.1</v>
      </c>
      <c r="AA873" s="6">
        <v>676.8</v>
      </c>
      <c r="AB873" s="6">
        <v>684.8</v>
      </c>
      <c r="AC873" s="6">
        <v>682.2</v>
      </c>
      <c r="AD873" s="6">
        <v>690.9</v>
      </c>
      <c r="AE873" s="6">
        <v>703.7</v>
      </c>
      <c r="AF873" s="6">
        <v>717.8</v>
      </c>
      <c r="AG873" s="6">
        <v>732.7</v>
      </c>
      <c r="AH873" s="6">
        <v>763.6</v>
      </c>
      <c r="AI873" s="6">
        <v>843.1</v>
      </c>
      <c r="AJ873" s="6">
        <v>915.2</v>
      </c>
      <c r="AK873" s="6">
        <v>948.8</v>
      </c>
      <c r="AL873" s="6">
        <v>1059.3</v>
      </c>
      <c r="AM873" s="6">
        <v>1000</v>
      </c>
      <c r="AN873" s="6">
        <v>1051.9000000000001</v>
      </c>
      <c r="AO873" s="6">
        <v>1143.4000000000001</v>
      </c>
      <c r="AP873" s="6">
        <v>1194.5999999999999</v>
      </c>
      <c r="AQ873" s="6">
        <v>1233</v>
      </c>
      <c r="AR873" s="6">
        <v>1255.9000000000001</v>
      </c>
    </row>
    <row r="874" spans="1:44" x14ac:dyDescent="0.2">
      <c r="A874" s="9">
        <v>251</v>
      </c>
      <c r="B874" s="6">
        <v>180.2</v>
      </c>
      <c r="C874" s="6">
        <v>179</v>
      </c>
      <c r="D874" s="6">
        <v>214.9</v>
      </c>
      <c r="E874" s="6">
        <v>238.6</v>
      </c>
      <c r="F874" s="6">
        <v>244.3</v>
      </c>
      <c r="G874" s="6">
        <v>246.3</v>
      </c>
      <c r="H874" s="6">
        <v>258.60000000000002</v>
      </c>
      <c r="I874" s="6">
        <v>303.8</v>
      </c>
      <c r="J874" s="6">
        <v>331.5</v>
      </c>
      <c r="K874" s="6">
        <v>349.7</v>
      </c>
      <c r="L874" s="6">
        <v>350.9</v>
      </c>
      <c r="M874" s="6">
        <v>388.2</v>
      </c>
      <c r="N874" s="6">
        <v>399.2</v>
      </c>
      <c r="O874" s="6">
        <v>425.9</v>
      </c>
      <c r="P874" s="6">
        <v>425.6</v>
      </c>
      <c r="Q874" s="6">
        <v>429.5</v>
      </c>
      <c r="R874" s="6">
        <v>427.8</v>
      </c>
      <c r="S874" s="6">
        <v>499.9</v>
      </c>
      <c r="T874" s="6">
        <v>532.9</v>
      </c>
      <c r="U874" s="6">
        <v>538.70000000000005</v>
      </c>
      <c r="V874" s="6">
        <v>566.29999999999995</v>
      </c>
      <c r="W874" s="6">
        <v>583.79999999999995</v>
      </c>
      <c r="X874" s="6">
        <v>585.5</v>
      </c>
      <c r="Y874" s="6">
        <v>603.1</v>
      </c>
      <c r="Z874" s="6">
        <v>607.20000000000005</v>
      </c>
      <c r="AA874" s="6">
        <v>610.1</v>
      </c>
      <c r="AB874" s="6">
        <v>618.29999999999995</v>
      </c>
      <c r="AC874" s="6">
        <v>661.7</v>
      </c>
      <c r="AD874" s="6">
        <v>717.9</v>
      </c>
      <c r="AE874" s="6">
        <v>760</v>
      </c>
      <c r="AF874" s="6">
        <v>784.6</v>
      </c>
      <c r="AG874" s="6">
        <v>861.3</v>
      </c>
      <c r="AH874" s="6">
        <v>872.5</v>
      </c>
      <c r="AI874" s="6">
        <v>916.5</v>
      </c>
      <c r="AJ874" s="6">
        <v>956.9</v>
      </c>
      <c r="AK874" s="6">
        <v>977.6</v>
      </c>
      <c r="AL874" s="6">
        <v>1093.9000000000001</v>
      </c>
      <c r="AM874" s="6">
        <v>1000</v>
      </c>
      <c r="AN874" s="6">
        <v>1081</v>
      </c>
      <c r="AO874" s="6">
        <v>1149</v>
      </c>
      <c r="AP874" s="6">
        <v>1174.8</v>
      </c>
      <c r="AQ874" s="6">
        <v>1163.7</v>
      </c>
      <c r="AR874" s="6">
        <v>1192.9000000000001</v>
      </c>
    </row>
    <row r="875" spans="1:44" x14ac:dyDescent="0.2">
      <c r="A875" s="9">
        <v>252</v>
      </c>
      <c r="B875" s="6">
        <v>344.1</v>
      </c>
      <c r="C875" s="6">
        <v>354.6</v>
      </c>
      <c r="D875" s="6">
        <v>364</v>
      </c>
      <c r="E875" s="6">
        <v>384</v>
      </c>
      <c r="F875" s="6">
        <v>388.3</v>
      </c>
      <c r="G875" s="6">
        <v>437.7</v>
      </c>
      <c r="H875" s="6">
        <v>483.6</v>
      </c>
      <c r="I875" s="6">
        <v>529.70000000000005</v>
      </c>
      <c r="J875" s="6">
        <v>589.6</v>
      </c>
      <c r="K875" s="6">
        <v>665.8</v>
      </c>
      <c r="L875" s="6">
        <v>668.9</v>
      </c>
      <c r="M875" s="6">
        <v>635.9</v>
      </c>
      <c r="N875" s="6">
        <v>637.5</v>
      </c>
      <c r="O875" s="6">
        <v>655</v>
      </c>
      <c r="P875" s="6">
        <v>663.9</v>
      </c>
      <c r="Q875" s="6">
        <v>675</v>
      </c>
      <c r="R875" s="6">
        <v>714</v>
      </c>
      <c r="S875" s="6">
        <v>749.7</v>
      </c>
      <c r="T875" s="6">
        <v>790.7</v>
      </c>
      <c r="U875" s="6">
        <v>763.1</v>
      </c>
      <c r="V875" s="6">
        <v>758.5</v>
      </c>
      <c r="W875" s="6">
        <v>755.7</v>
      </c>
      <c r="X875" s="6">
        <v>782.8</v>
      </c>
      <c r="Y875" s="6">
        <v>801.9</v>
      </c>
      <c r="Z875" s="6">
        <v>828.6</v>
      </c>
      <c r="AA875" s="6">
        <v>837.7</v>
      </c>
      <c r="AB875" s="6">
        <v>877.8</v>
      </c>
      <c r="AC875" s="6">
        <v>895.8</v>
      </c>
      <c r="AD875" s="6">
        <v>937.4</v>
      </c>
      <c r="AE875" s="6">
        <v>943.1</v>
      </c>
      <c r="AF875" s="6">
        <v>796.4</v>
      </c>
      <c r="AG875" s="6">
        <v>889.5</v>
      </c>
      <c r="AH875" s="6">
        <v>909.4</v>
      </c>
      <c r="AI875" s="6">
        <v>929.2</v>
      </c>
      <c r="AJ875" s="6">
        <v>965</v>
      </c>
      <c r="AK875" s="6">
        <v>983.8</v>
      </c>
      <c r="AL875" s="6">
        <v>1048.5999999999999</v>
      </c>
      <c r="AM875" s="6">
        <v>1000</v>
      </c>
      <c r="AN875" s="6">
        <v>1017.9</v>
      </c>
      <c r="AO875" s="6">
        <v>1077.5999999999999</v>
      </c>
      <c r="AP875" s="6">
        <v>1115.0999999999999</v>
      </c>
      <c r="AQ875" s="6">
        <v>1131.3</v>
      </c>
      <c r="AR875" s="6">
        <v>1145.8</v>
      </c>
    </row>
    <row r="876" spans="1:44" x14ac:dyDescent="0.2">
      <c r="A876" s="9">
        <v>253</v>
      </c>
      <c r="B876" s="6">
        <v>252.3</v>
      </c>
      <c r="C876" s="6">
        <v>260.10000000000002</v>
      </c>
      <c r="D876" s="6">
        <v>280.89999999999998</v>
      </c>
      <c r="E876" s="6">
        <v>302</v>
      </c>
      <c r="F876" s="6">
        <v>309.10000000000002</v>
      </c>
      <c r="G876" s="6">
        <v>321.5</v>
      </c>
      <c r="H876" s="6">
        <v>341.2</v>
      </c>
      <c r="I876" s="6">
        <v>376.4</v>
      </c>
      <c r="J876" s="6">
        <v>448.6</v>
      </c>
      <c r="K876" s="6">
        <v>547.5</v>
      </c>
      <c r="L876" s="6">
        <v>586.1</v>
      </c>
      <c r="M876" s="6">
        <v>537.9</v>
      </c>
      <c r="N876" s="6">
        <v>531.70000000000005</v>
      </c>
      <c r="O876" s="6">
        <v>533.79999999999995</v>
      </c>
      <c r="P876" s="6">
        <v>509.4</v>
      </c>
      <c r="Q876" s="6">
        <v>521.29999999999995</v>
      </c>
      <c r="R876" s="6">
        <v>578.5</v>
      </c>
      <c r="S876" s="6">
        <v>544.5</v>
      </c>
      <c r="T876" s="6">
        <v>541.29999999999995</v>
      </c>
      <c r="U876" s="6">
        <v>573.9</v>
      </c>
      <c r="V876" s="6">
        <v>582.4</v>
      </c>
      <c r="W876" s="6">
        <v>609</v>
      </c>
      <c r="X876" s="6">
        <v>670</v>
      </c>
      <c r="Y876" s="6">
        <v>697.8</v>
      </c>
      <c r="Z876" s="6">
        <v>725.4</v>
      </c>
      <c r="AA876" s="6">
        <v>764.2</v>
      </c>
      <c r="AB876" s="6">
        <v>787.7</v>
      </c>
      <c r="AC876" s="6">
        <v>792</v>
      </c>
      <c r="AD876" s="6">
        <v>836.2</v>
      </c>
      <c r="AE876" s="6">
        <v>826.1</v>
      </c>
      <c r="AF876" s="6">
        <v>850.7</v>
      </c>
      <c r="AG876" s="6">
        <v>891.3</v>
      </c>
      <c r="AH876" s="6">
        <v>905.5</v>
      </c>
      <c r="AI876" s="6">
        <v>923.5</v>
      </c>
      <c r="AJ876" s="6">
        <v>953.4</v>
      </c>
      <c r="AK876" s="6">
        <v>957.9</v>
      </c>
      <c r="AL876" s="6">
        <v>994.3</v>
      </c>
      <c r="AM876" s="6">
        <v>1000</v>
      </c>
      <c r="AN876" s="6">
        <v>1013.4</v>
      </c>
      <c r="AO876" s="6">
        <v>1044.5999999999999</v>
      </c>
      <c r="AP876" s="6">
        <v>1071.7</v>
      </c>
      <c r="AQ876" s="6">
        <v>1096.2</v>
      </c>
      <c r="AR876" s="6">
        <v>1098.5</v>
      </c>
    </row>
    <row r="877" spans="1:44" x14ac:dyDescent="0.2">
      <c r="A877" s="9">
        <v>254</v>
      </c>
      <c r="B877" s="6">
        <v>153.6</v>
      </c>
      <c r="C877" s="6">
        <v>155.80000000000001</v>
      </c>
      <c r="D877" s="6">
        <v>170.8</v>
      </c>
      <c r="E877" s="6">
        <v>201.4</v>
      </c>
      <c r="F877" s="6">
        <v>226.7</v>
      </c>
      <c r="G877" s="6">
        <v>282</v>
      </c>
      <c r="H877" s="6">
        <v>465.4</v>
      </c>
      <c r="I877" s="6">
        <v>519.20000000000005</v>
      </c>
      <c r="J877" s="6">
        <v>590.4</v>
      </c>
      <c r="K877" s="6">
        <v>647.20000000000005</v>
      </c>
      <c r="L877" s="6">
        <v>689.6</v>
      </c>
      <c r="M877" s="6">
        <v>734.1</v>
      </c>
      <c r="N877" s="6">
        <v>752.4</v>
      </c>
      <c r="O877" s="6">
        <v>722.4</v>
      </c>
      <c r="P877" s="6">
        <v>688.9</v>
      </c>
      <c r="Q877" s="6">
        <v>615.70000000000005</v>
      </c>
      <c r="R877" s="6">
        <v>596.20000000000005</v>
      </c>
      <c r="S877" s="6">
        <v>593.70000000000005</v>
      </c>
      <c r="T877" s="6">
        <v>602.5</v>
      </c>
      <c r="U877" s="6">
        <v>604.4</v>
      </c>
      <c r="V877" s="6">
        <v>606.29999999999995</v>
      </c>
      <c r="W877" s="6">
        <v>607.5</v>
      </c>
      <c r="X877" s="6">
        <v>645.29999999999995</v>
      </c>
      <c r="Y877" s="6">
        <v>696.8</v>
      </c>
      <c r="Z877" s="6">
        <v>664.1</v>
      </c>
      <c r="AA877" s="6">
        <v>627.29999999999995</v>
      </c>
      <c r="AB877" s="6">
        <v>629.9</v>
      </c>
      <c r="AC877" s="6">
        <v>624.1</v>
      </c>
      <c r="AD877" s="6">
        <v>649.5</v>
      </c>
      <c r="AE877" s="6">
        <v>700.3</v>
      </c>
      <c r="AF877" s="6">
        <v>710.5</v>
      </c>
      <c r="AG877" s="6">
        <v>709.2</v>
      </c>
      <c r="AH877" s="6">
        <v>736.9</v>
      </c>
      <c r="AI877" s="6">
        <v>803.5</v>
      </c>
      <c r="AJ877" s="6">
        <v>865.2</v>
      </c>
      <c r="AK877" s="6">
        <v>889.4</v>
      </c>
      <c r="AL877" s="6">
        <v>972.3</v>
      </c>
      <c r="AM877" s="6">
        <v>1000</v>
      </c>
      <c r="AN877" s="6">
        <v>1300.7</v>
      </c>
      <c r="AO877" s="6">
        <v>1309.9000000000001</v>
      </c>
      <c r="AP877" s="6">
        <v>1386.5</v>
      </c>
      <c r="AQ877" s="6">
        <v>1497.2</v>
      </c>
      <c r="AR877" s="6">
        <v>1575.9</v>
      </c>
    </row>
    <row r="878" spans="1:44" x14ac:dyDescent="0.2">
      <c r="A878" s="9">
        <v>255</v>
      </c>
      <c r="B878" s="6">
        <v>245.6</v>
      </c>
      <c r="C878" s="6">
        <v>251.7</v>
      </c>
      <c r="D878" s="6">
        <v>259.10000000000002</v>
      </c>
      <c r="E878" s="6">
        <v>275.10000000000002</v>
      </c>
      <c r="F878" s="6">
        <v>290.39999999999998</v>
      </c>
      <c r="G878" s="6">
        <v>322.3</v>
      </c>
      <c r="H878" s="6">
        <v>349.1</v>
      </c>
      <c r="I878" s="6">
        <v>380.3</v>
      </c>
      <c r="J878" s="6">
        <v>427.4</v>
      </c>
      <c r="K878" s="6">
        <v>480.6</v>
      </c>
      <c r="L878" s="6">
        <v>499.5</v>
      </c>
      <c r="M878" s="6">
        <v>492</v>
      </c>
      <c r="N878" s="6">
        <v>505.5</v>
      </c>
      <c r="O878" s="6">
        <v>524.6</v>
      </c>
      <c r="P878" s="6">
        <v>542.5</v>
      </c>
      <c r="Q878" s="6">
        <v>559.70000000000005</v>
      </c>
      <c r="R878" s="6">
        <v>589.9</v>
      </c>
      <c r="S878" s="6">
        <v>622.20000000000005</v>
      </c>
      <c r="T878" s="6">
        <v>659</v>
      </c>
      <c r="U878" s="6">
        <v>663.6</v>
      </c>
      <c r="V878" s="6">
        <v>671.3</v>
      </c>
      <c r="W878" s="6">
        <v>685.2</v>
      </c>
      <c r="X878" s="6">
        <v>709.5</v>
      </c>
      <c r="Y878" s="6">
        <v>733.4</v>
      </c>
      <c r="Z878" s="6">
        <v>755.2</v>
      </c>
      <c r="AA878" s="6">
        <v>771.3</v>
      </c>
      <c r="AB878" s="6">
        <v>793</v>
      </c>
      <c r="AC878" s="6">
        <v>795.3</v>
      </c>
      <c r="AD878" s="6">
        <v>858.7</v>
      </c>
      <c r="AE878" s="6">
        <v>886.2</v>
      </c>
      <c r="AF878" s="6">
        <v>847.4</v>
      </c>
      <c r="AG878" s="6">
        <v>867.4</v>
      </c>
      <c r="AH878" s="6">
        <v>882.5</v>
      </c>
      <c r="AI878" s="6">
        <v>894.7</v>
      </c>
      <c r="AJ878" s="6">
        <v>923.2</v>
      </c>
      <c r="AK878" s="6">
        <v>930.4</v>
      </c>
      <c r="AL878" s="6">
        <v>986.8</v>
      </c>
      <c r="AM878" s="6">
        <v>1000</v>
      </c>
      <c r="AN878" s="6">
        <v>1057.5</v>
      </c>
      <c r="AO878" s="6">
        <v>1123.9000000000001</v>
      </c>
      <c r="AP878" s="6">
        <v>1167.5999999999999</v>
      </c>
      <c r="AQ878" s="6">
        <v>1213.8</v>
      </c>
      <c r="AR878" s="6">
        <v>1240.8</v>
      </c>
    </row>
    <row r="879" spans="1:44" x14ac:dyDescent="0.2">
      <c r="A879" s="9">
        <v>256</v>
      </c>
      <c r="B879" s="6">
        <v>214.4</v>
      </c>
      <c r="C879" s="6">
        <v>221</v>
      </c>
      <c r="D879" s="6">
        <v>226.8</v>
      </c>
      <c r="E879" s="6">
        <v>239.3</v>
      </c>
      <c r="F879" s="6">
        <v>242</v>
      </c>
      <c r="G879" s="6">
        <v>272.8</v>
      </c>
      <c r="H879" s="6">
        <v>301.39999999999998</v>
      </c>
      <c r="I879" s="6">
        <v>330.1</v>
      </c>
      <c r="J879" s="6">
        <v>367.5</v>
      </c>
      <c r="K879" s="6">
        <v>414.9</v>
      </c>
      <c r="L879" s="6">
        <v>416.8</v>
      </c>
      <c r="M879" s="6">
        <v>396.3</v>
      </c>
      <c r="N879" s="6">
        <v>397.3</v>
      </c>
      <c r="O879" s="6">
        <v>408.2</v>
      </c>
      <c r="P879" s="6">
        <v>422.6</v>
      </c>
      <c r="Q879" s="6">
        <v>413.3</v>
      </c>
      <c r="R879" s="6">
        <v>448.9</v>
      </c>
      <c r="S879" s="6">
        <v>478.5</v>
      </c>
      <c r="T879" s="6">
        <v>509.3</v>
      </c>
      <c r="U879" s="6">
        <v>514.1</v>
      </c>
      <c r="V879" s="6">
        <v>535.29999999999995</v>
      </c>
      <c r="W879" s="6">
        <v>550.9</v>
      </c>
      <c r="X879" s="6">
        <v>566.9</v>
      </c>
      <c r="Y879" s="6">
        <v>618.4</v>
      </c>
      <c r="Z879" s="6">
        <v>617.70000000000005</v>
      </c>
      <c r="AA879" s="6">
        <v>670.5</v>
      </c>
      <c r="AB879" s="6">
        <v>730.8</v>
      </c>
      <c r="AC879" s="6">
        <v>752.5</v>
      </c>
      <c r="AD879" s="6">
        <v>789.6</v>
      </c>
      <c r="AE879" s="6">
        <v>841.7</v>
      </c>
      <c r="AF879" s="6">
        <v>846</v>
      </c>
      <c r="AG879" s="6">
        <v>890.7</v>
      </c>
      <c r="AH879" s="6">
        <v>905</v>
      </c>
      <c r="AI879" s="6">
        <v>898.5</v>
      </c>
      <c r="AJ879" s="6">
        <v>968.7</v>
      </c>
      <c r="AK879" s="6">
        <v>1013.8</v>
      </c>
      <c r="AL879" s="6">
        <v>1050.4000000000001</v>
      </c>
      <c r="AM879" s="6">
        <v>1000</v>
      </c>
      <c r="AN879" s="6">
        <v>1053.2</v>
      </c>
      <c r="AO879" s="6">
        <v>1087.5</v>
      </c>
      <c r="AP879" s="6">
        <v>1119.2</v>
      </c>
      <c r="AQ879" s="6">
        <v>1141.9000000000001</v>
      </c>
      <c r="AR879" s="6">
        <v>1154.2</v>
      </c>
    </row>
    <row r="880" spans="1:44" x14ac:dyDescent="0.2">
      <c r="A880" s="9">
        <v>257</v>
      </c>
      <c r="B880" s="6">
        <v>576</v>
      </c>
      <c r="C880" s="6">
        <v>592.70000000000005</v>
      </c>
      <c r="D880" s="6">
        <v>623.29999999999995</v>
      </c>
      <c r="E880" s="6">
        <v>655.8</v>
      </c>
      <c r="F880" s="6">
        <v>685.1</v>
      </c>
      <c r="G880" s="6">
        <v>701.6</v>
      </c>
      <c r="H880" s="6">
        <v>718.3</v>
      </c>
      <c r="I880" s="6">
        <v>733.1</v>
      </c>
      <c r="J880" s="6">
        <v>765.6</v>
      </c>
      <c r="K880" s="6">
        <v>829.6</v>
      </c>
      <c r="L880" s="6">
        <v>904</v>
      </c>
      <c r="M880" s="6">
        <v>956.9</v>
      </c>
      <c r="N880" s="6">
        <v>1026.3</v>
      </c>
      <c r="O880" s="6">
        <v>1070.8</v>
      </c>
      <c r="P880" s="6">
        <v>1118.9000000000001</v>
      </c>
      <c r="Q880" s="6">
        <v>1131.8</v>
      </c>
      <c r="R880" s="6">
        <v>1153.8</v>
      </c>
      <c r="S880" s="6">
        <v>1181.5999999999999</v>
      </c>
      <c r="T880" s="6">
        <v>1212</v>
      </c>
      <c r="U880" s="6">
        <v>1253.8</v>
      </c>
      <c r="V880" s="6">
        <v>1275.3</v>
      </c>
      <c r="W880" s="6">
        <v>1298.5999999999999</v>
      </c>
      <c r="X880" s="6">
        <v>1315.1</v>
      </c>
      <c r="Y880" s="6">
        <v>1339.1</v>
      </c>
      <c r="Z880" s="6">
        <v>1370.5</v>
      </c>
      <c r="AA880" s="6">
        <v>958.1</v>
      </c>
      <c r="AB880" s="6">
        <v>960.8</v>
      </c>
      <c r="AC880" s="6">
        <v>965.3</v>
      </c>
      <c r="AD880" s="6">
        <v>974.3</v>
      </c>
      <c r="AE880" s="6">
        <v>979.8</v>
      </c>
      <c r="AF880" s="6">
        <v>983.2</v>
      </c>
      <c r="AG880" s="6">
        <v>991.2</v>
      </c>
      <c r="AH880" s="6">
        <v>991.5</v>
      </c>
      <c r="AI880" s="6">
        <v>982.4</v>
      </c>
      <c r="AJ880" s="6">
        <v>989.4</v>
      </c>
      <c r="AK880" s="6">
        <v>991.9</v>
      </c>
      <c r="AL880" s="6">
        <v>994.7</v>
      </c>
      <c r="AM880" s="6">
        <v>1000</v>
      </c>
      <c r="AN880" s="6">
        <v>1003.3</v>
      </c>
      <c r="AO880" s="6">
        <v>1002.1</v>
      </c>
      <c r="AP880" s="6">
        <v>1013.9</v>
      </c>
      <c r="AQ880" s="6">
        <v>1024.0999999999999</v>
      </c>
      <c r="AR880" s="6">
        <v>1011.8</v>
      </c>
    </row>
    <row r="881" spans="1:44" x14ac:dyDescent="0.2">
      <c r="A881" s="9">
        <v>258</v>
      </c>
      <c r="B881" s="6">
        <v>244.1</v>
      </c>
      <c r="C881" s="6">
        <v>253.5</v>
      </c>
      <c r="D881" s="6">
        <v>277.8</v>
      </c>
      <c r="E881" s="6">
        <v>310.7</v>
      </c>
      <c r="F881" s="6">
        <v>329.3</v>
      </c>
      <c r="G881" s="6">
        <v>349.3</v>
      </c>
      <c r="H881" s="6">
        <v>371</v>
      </c>
      <c r="I881" s="6">
        <v>401.7</v>
      </c>
      <c r="J881" s="6">
        <v>439.4</v>
      </c>
      <c r="K881" s="6">
        <v>476.9</v>
      </c>
      <c r="L881" s="6">
        <v>513.79999999999995</v>
      </c>
      <c r="M881" s="6">
        <v>539</v>
      </c>
      <c r="N881" s="6">
        <v>566.70000000000005</v>
      </c>
      <c r="O881" s="6">
        <v>592.6</v>
      </c>
      <c r="P881" s="6">
        <v>612.9</v>
      </c>
      <c r="Q881" s="6">
        <v>634.79999999999995</v>
      </c>
      <c r="R881" s="6">
        <v>662.9</v>
      </c>
      <c r="S881" s="6">
        <v>685.4</v>
      </c>
      <c r="T881" s="6">
        <v>709.2</v>
      </c>
      <c r="U881" s="6">
        <v>738.4</v>
      </c>
      <c r="V881" s="6">
        <v>747.1</v>
      </c>
      <c r="W881" s="6">
        <v>767.4</v>
      </c>
      <c r="X881" s="6">
        <v>779.4</v>
      </c>
      <c r="Y881" s="6">
        <v>806.1</v>
      </c>
      <c r="Z881" s="6">
        <v>822.7</v>
      </c>
      <c r="AA881" s="6">
        <v>830</v>
      </c>
      <c r="AB881" s="6">
        <v>839</v>
      </c>
      <c r="AC881" s="6">
        <v>859.4</v>
      </c>
      <c r="AD881" s="6">
        <v>884.7</v>
      </c>
      <c r="AE881" s="6">
        <v>904.9</v>
      </c>
      <c r="AF881" s="6">
        <v>913.5</v>
      </c>
      <c r="AG881" s="6">
        <v>920.7</v>
      </c>
      <c r="AH881" s="6">
        <v>926.5</v>
      </c>
      <c r="AI881" s="6">
        <v>939.8</v>
      </c>
      <c r="AJ881" s="6">
        <v>956.5</v>
      </c>
      <c r="AK881" s="6">
        <v>975.7</v>
      </c>
      <c r="AL881" s="6">
        <v>994.2</v>
      </c>
      <c r="AM881" s="6">
        <v>1000</v>
      </c>
      <c r="AN881" s="6">
        <v>1001.6</v>
      </c>
      <c r="AO881" s="6">
        <v>1007.4</v>
      </c>
      <c r="AP881" s="6">
        <v>1012.9</v>
      </c>
      <c r="AQ881" s="6">
        <v>1019.2</v>
      </c>
      <c r="AR881" s="6">
        <v>1026.5999999999999</v>
      </c>
    </row>
    <row r="882" spans="1:44" x14ac:dyDescent="0.2">
      <c r="A882" s="9">
        <v>259</v>
      </c>
      <c r="B882" s="6">
        <v>172.5</v>
      </c>
      <c r="C882" s="6">
        <v>177.1</v>
      </c>
      <c r="D882" s="6">
        <v>184.2</v>
      </c>
      <c r="E882" s="6">
        <v>197.1</v>
      </c>
      <c r="F882" s="6">
        <v>213.3</v>
      </c>
      <c r="G882" s="6">
        <v>222</v>
      </c>
      <c r="H882" s="6">
        <v>231.3</v>
      </c>
      <c r="I882" s="6">
        <v>244.7</v>
      </c>
      <c r="J882" s="6">
        <v>264.39999999999998</v>
      </c>
      <c r="K882" s="6">
        <v>279.89999999999998</v>
      </c>
      <c r="L882" s="6">
        <v>293.7</v>
      </c>
      <c r="M882" s="6">
        <v>311.89999999999998</v>
      </c>
      <c r="N882" s="6">
        <v>333.5</v>
      </c>
      <c r="O882" s="6">
        <v>356.2</v>
      </c>
      <c r="P882" s="6">
        <v>376.4</v>
      </c>
      <c r="Q882" s="6">
        <v>393.5</v>
      </c>
      <c r="R882" s="6">
        <v>415.6</v>
      </c>
      <c r="S882" s="6">
        <v>437.8</v>
      </c>
      <c r="T882" s="6">
        <v>472.3</v>
      </c>
      <c r="U882" s="6">
        <v>505.3</v>
      </c>
      <c r="V882" s="6">
        <v>531</v>
      </c>
      <c r="W882" s="6">
        <v>549.1</v>
      </c>
      <c r="X882" s="6">
        <v>558.6</v>
      </c>
      <c r="Y882" s="6">
        <v>585.1</v>
      </c>
      <c r="Z882" s="6">
        <v>608.79999999999995</v>
      </c>
      <c r="AA882" s="6">
        <v>641.1</v>
      </c>
      <c r="AB882" s="6">
        <v>663.3</v>
      </c>
      <c r="AC882" s="6">
        <v>691.3</v>
      </c>
      <c r="AD882" s="6">
        <v>749</v>
      </c>
      <c r="AE882" s="6">
        <v>782.2</v>
      </c>
      <c r="AF882" s="6">
        <v>834.7</v>
      </c>
      <c r="AG882" s="6">
        <v>861.7</v>
      </c>
      <c r="AH882" s="6">
        <v>865.4</v>
      </c>
      <c r="AI882" s="6">
        <v>847.3</v>
      </c>
      <c r="AJ882" s="6">
        <v>902.1</v>
      </c>
      <c r="AK882" s="6">
        <v>946.8</v>
      </c>
      <c r="AL882" s="6">
        <v>953</v>
      </c>
      <c r="AM882" s="6">
        <v>1000</v>
      </c>
      <c r="AN882" s="6">
        <v>1023.4</v>
      </c>
      <c r="AO882" s="6">
        <v>996.2</v>
      </c>
      <c r="AP882" s="6">
        <v>1073.0999999999999</v>
      </c>
      <c r="AQ882" s="6">
        <v>1115.8</v>
      </c>
      <c r="AR882" s="6">
        <v>1101.9000000000001</v>
      </c>
    </row>
    <row r="883" spans="1:44" x14ac:dyDescent="0.2">
      <c r="A883" s="9">
        <v>260</v>
      </c>
      <c r="B883" s="6">
        <v>544</v>
      </c>
      <c r="C883" s="6">
        <v>558</v>
      </c>
      <c r="D883" s="6">
        <v>581.4</v>
      </c>
      <c r="E883" s="6">
        <v>600</v>
      </c>
      <c r="F883" s="6">
        <v>621.5</v>
      </c>
      <c r="G883" s="6">
        <v>628.9</v>
      </c>
      <c r="H883" s="6">
        <v>635.9</v>
      </c>
      <c r="I883" s="6">
        <v>635.29999999999995</v>
      </c>
      <c r="J883" s="6">
        <v>652</v>
      </c>
      <c r="K883" s="6">
        <v>707.9</v>
      </c>
      <c r="L883" s="6">
        <v>776.5</v>
      </c>
      <c r="M883" s="6">
        <v>823.4</v>
      </c>
      <c r="N883" s="6">
        <v>889.2</v>
      </c>
      <c r="O883" s="6">
        <v>924.9</v>
      </c>
      <c r="P883" s="6">
        <v>968.9</v>
      </c>
      <c r="Q883" s="6">
        <v>967.7</v>
      </c>
      <c r="R883" s="6">
        <v>970.2</v>
      </c>
      <c r="S883" s="6">
        <v>986.5</v>
      </c>
      <c r="T883" s="6">
        <v>999.7</v>
      </c>
      <c r="U883" s="6">
        <v>1026.0999999999999</v>
      </c>
      <c r="V883" s="6">
        <v>1038.7</v>
      </c>
      <c r="W883" s="6">
        <v>1051.5999999999999</v>
      </c>
      <c r="X883" s="6">
        <v>1063.2</v>
      </c>
      <c r="Y883" s="6">
        <v>1069.8</v>
      </c>
      <c r="Z883" s="6">
        <v>1091.5</v>
      </c>
      <c r="AA883" s="6">
        <v>1115.8</v>
      </c>
      <c r="AB883" s="6">
        <v>1105.0999999999999</v>
      </c>
      <c r="AC883" s="6">
        <v>1090.5999999999999</v>
      </c>
      <c r="AD883" s="6">
        <v>1075.0999999999999</v>
      </c>
      <c r="AE883" s="6">
        <v>1064.5999999999999</v>
      </c>
      <c r="AF883" s="6">
        <v>1052.5</v>
      </c>
      <c r="AG883" s="6">
        <v>1057.0999999999999</v>
      </c>
      <c r="AH883" s="6">
        <v>1055.2</v>
      </c>
      <c r="AI883" s="6">
        <v>1033.5</v>
      </c>
      <c r="AJ883" s="6">
        <v>1022.1</v>
      </c>
      <c r="AK883" s="6">
        <v>1009.3</v>
      </c>
      <c r="AL883" s="6">
        <v>1002.9</v>
      </c>
      <c r="AM883" s="6">
        <v>1000</v>
      </c>
      <c r="AN883" s="6">
        <v>1001.2</v>
      </c>
      <c r="AO883" s="6">
        <v>1000.9</v>
      </c>
      <c r="AP883" s="6">
        <v>1005.6</v>
      </c>
      <c r="AQ883" s="6">
        <v>1014.2</v>
      </c>
      <c r="AR883" s="6">
        <v>992.8</v>
      </c>
    </row>
    <row r="884" spans="1:44" x14ac:dyDescent="0.2">
      <c r="A884" s="9">
        <v>261</v>
      </c>
      <c r="B884" s="6">
        <v>525.20000000000005</v>
      </c>
      <c r="C884" s="6">
        <v>546.29999999999995</v>
      </c>
      <c r="D884" s="6">
        <v>597.1</v>
      </c>
      <c r="E884" s="6">
        <v>668.6</v>
      </c>
      <c r="F884" s="6">
        <v>710.3</v>
      </c>
      <c r="G884" s="6">
        <v>755</v>
      </c>
      <c r="H884" s="6">
        <v>801.5</v>
      </c>
      <c r="I884" s="6">
        <v>867.8</v>
      </c>
      <c r="J884" s="6">
        <v>948.3</v>
      </c>
      <c r="K884" s="6">
        <v>1030.3</v>
      </c>
      <c r="L884" s="6">
        <v>1112.3</v>
      </c>
      <c r="M884" s="6">
        <v>1169.4000000000001</v>
      </c>
      <c r="N884" s="6">
        <v>1229</v>
      </c>
      <c r="O884" s="6">
        <v>1283.9000000000001</v>
      </c>
      <c r="P884" s="6">
        <v>1327.2</v>
      </c>
      <c r="Q884" s="6">
        <v>1373</v>
      </c>
      <c r="R884" s="6">
        <v>1441.6</v>
      </c>
      <c r="S884" s="6">
        <v>1486.8</v>
      </c>
      <c r="T884" s="6">
        <v>1539.6</v>
      </c>
      <c r="U884" s="6">
        <v>1600.4</v>
      </c>
      <c r="V884" s="6">
        <v>1624.6</v>
      </c>
      <c r="W884" s="6">
        <v>1666.7</v>
      </c>
      <c r="X884" s="6">
        <v>1691.3</v>
      </c>
      <c r="Y884" s="6">
        <v>1750.4</v>
      </c>
      <c r="Z884" s="6">
        <v>1792.2</v>
      </c>
      <c r="AA884" s="6">
        <v>851.4</v>
      </c>
      <c r="AB884" s="6">
        <v>862.2</v>
      </c>
      <c r="AC884" s="6">
        <v>881.8</v>
      </c>
      <c r="AD884" s="6">
        <v>905.5</v>
      </c>
      <c r="AE884" s="6">
        <v>923.9</v>
      </c>
      <c r="AF884" s="6">
        <v>931.3</v>
      </c>
      <c r="AG884" s="6">
        <v>937.1</v>
      </c>
      <c r="AH884" s="6">
        <v>939.4</v>
      </c>
      <c r="AI884" s="6">
        <v>952.1</v>
      </c>
      <c r="AJ884" s="6">
        <v>968.5</v>
      </c>
      <c r="AK884" s="6">
        <v>979.2</v>
      </c>
      <c r="AL884" s="6">
        <v>994.6</v>
      </c>
      <c r="AM884" s="6">
        <v>1000</v>
      </c>
      <c r="AN884" s="6">
        <v>1000.7</v>
      </c>
      <c r="AO884" s="6">
        <v>1005.7</v>
      </c>
      <c r="AP884" s="6">
        <v>1010.2</v>
      </c>
      <c r="AQ884" s="6">
        <v>1014.5</v>
      </c>
      <c r="AR884" s="6">
        <v>1016.4</v>
      </c>
    </row>
    <row r="885" spans="1:44" x14ac:dyDescent="0.2">
      <c r="A885" s="9">
        <v>262</v>
      </c>
      <c r="B885" s="6">
        <v>318.3</v>
      </c>
      <c r="C885" s="6">
        <v>340.2</v>
      </c>
      <c r="D885" s="6">
        <v>361.1</v>
      </c>
      <c r="E885" s="6">
        <v>392.5</v>
      </c>
      <c r="F885" s="6">
        <v>410.7</v>
      </c>
      <c r="G885" s="6">
        <v>438.3</v>
      </c>
      <c r="H885" s="6">
        <v>482.7</v>
      </c>
      <c r="I885" s="6">
        <v>484.1</v>
      </c>
      <c r="J885" s="6">
        <v>492.6</v>
      </c>
      <c r="K885" s="6">
        <v>521.5</v>
      </c>
      <c r="L885" s="6">
        <v>530.9</v>
      </c>
      <c r="M885" s="6">
        <v>609.1</v>
      </c>
      <c r="N885" s="6">
        <v>629.5</v>
      </c>
      <c r="O885" s="6">
        <v>691.6</v>
      </c>
      <c r="P885" s="6">
        <v>692.2</v>
      </c>
      <c r="Q885" s="6">
        <v>681.5</v>
      </c>
      <c r="R885" s="6">
        <v>722.2</v>
      </c>
      <c r="S885" s="6">
        <v>746.5</v>
      </c>
      <c r="T885" s="6">
        <v>784.1</v>
      </c>
      <c r="U885" s="6">
        <v>790.1</v>
      </c>
      <c r="V885" s="6">
        <v>828.3</v>
      </c>
      <c r="W885" s="6">
        <v>861.5</v>
      </c>
      <c r="X885" s="6">
        <v>884.8</v>
      </c>
      <c r="Y885" s="6">
        <v>918.4</v>
      </c>
      <c r="Z885" s="6">
        <v>933.5</v>
      </c>
      <c r="AA885" s="6">
        <v>911.9</v>
      </c>
      <c r="AB885" s="6">
        <v>910.4</v>
      </c>
      <c r="AC885" s="6">
        <v>893.9</v>
      </c>
      <c r="AD885" s="6">
        <v>902.2</v>
      </c>
      <c r="AE885" s="6">
        <v>901.7</v>
      </c>
      <c r="AF885" s="6">
        <v>924</v>
      </c>
      <c r="AG885" s="6">
        <v>950.3</v>
      </c>
      <c r="AH885" s="6">
        <v>979.5</v>
      </c>
      <c r="AI885" s="6">
        <v>1001.1</v>
      </c>
      <c r="AJ885" s="6">
        <v>1023.2</v>
      </c>
      <c r="AK885" s="6">
        <v>1051</v>
      </c>
      <c r="AL885" s="6">
        <v>1058.7</v>
      </c>
      <c r="AM885" s="6">
        <v>1000</v>
      </c>
      <c r="AN885" s="6">
        <v>1039.5</v>
      </c>
      <c r="AO885" s="6">
        <v>1060.5999999999999</v>
      </c>
      <c r="AP885" s="6">
        <v>1100</v>
      </c>
      <c r="AQ885" s="6">
        <v>1146.8</v>
      </c>
      <c r="AR885" s="6">
        <v>1179.2</v>
      </c>
    </row>
    <row r="886" spans="1:44" x14ac:dyDescent="0.2">
      <c r="A886" s="9">
        <v>263</v>
      </c>
      <c r="B886" s="6">
        <v>294.89999999999998</v>
      </c>
      <c r="C886" s="6">
        <v>325.8</v>
      </c>
      <c r="D886" s="6">
        <v>343</v>
      </c>
      <c r="E886" s="6">
        <v>398.7</v>
      </c>
      <c r="F886" s="6">
        <v>424.8</v>
      </c>
      <c r="G886" s="6">
        <v>449.3</v>
      </c>
      <c r="H886" s="6">
        <v>487.8</v>
      </c>
      <c r="I886" s="6">
        <v>463.9</v>
      </c>
      <c r="J886" s="6">
        <v>436.8</v>
      </c>
      <c r="K886" s="6">
        <v>436.6</v>
      </c>
      <c r="L886" s="6">
        <v>410.9</v>
      </c>
      <c r="M886" s="6">
        <v>558.9</v>
      </c>
      <c r="N886" s="6">
        <v>557.4</v>
      </c>
      <c r="O886" s="6">
        <v>658.9</v>
      </c>
      <c r="P886" s="6">
        <v>667</v>
      </c>
      <c r="Q886" s="6">
        <v>652.20000000000005</v>
      </c>
      <c r="R886" s="6">
        <v>662.7</v>
      </c>
      <c r="S886" s="6">
        <v>658.7</v>
      </c>
      <c r="T886" s="6">
        <v>683.6</v>
      </c>
      <c r="U886" s="6">
        <v>678.9</v>
      </c>
      <c r="V886" s="6">
        <v>736.4</v>
      </c>
      <c r="W886" s="6">
        <v>799.4</v>
      </c>
      <c r="X886" s="6">
        <v>854.3</v>
      </c>
      <c r="Y886" s="6">
        <v>916</v>
      </c>
      <c r="Z886" s="6">
        <v>938.6</v>
      </c>
      <c r="AA886" s="6">
        <v>965.7</v>
      </c>
      <c r="AB886" s="6">
        <v>977.1</v>
      </c>
      <c r="AC886" s="6">
        <v>988.5</v>
      </c>
      <c r="AD886" s="6">
        <v>1013.3</v>
      </c>
      <c r="AE886" s="6">
        <v>1013.8</v>
      </c>
      <c r="AF886" s="6">
        <v>1038</v>
      </c>
      <c r="AG886" s="6">
        <v>1049.2</v>
      </c>
      <c r="AH886" s="6">
        <v>1069.0999999999999</v>
      </c>
      <c r="AI886" s="6">
        <v>1085</v>
      </c>
      <c r="AJ886" s="6">
        <v>1111.3</v>
      </c>
      <c r="AK886" s="6">
        <v>1140.4000000000001</v>
      </c>
      <c r="AL886" s="6">
        <v>1139.4000000000001</v>
      </c>
      <c r="AM886" s="6">
        <v>1000</v>
      </c>
      <c r="AN886" s="6">
        <v>1057</v>
      </c>
      <c r="AO886" s="6">
        <v>1070.7</v>
      </c>
      <c r="AP886" s="6">
        <v>1135.2</v>
      </c>
      <c r="AQ886" s="6">
        <v>1229.5999999999999</v>
      </c>
      <c r="AR886" s="6">
        <v>1286.0999999999999</v>
      </c>
    </row>
    <row r="887" spans="1:44" x14ac:dyDescent="0.2">
      <c r="A887" s="9">
        <v>264</v>
      </c>
      <c r="B887" s="6">
        <v>671.7</v>
      </c>
      <c r="C887" s="6">
        <v>742.3</v>
      </c>
      <c r="D887" s="6">
        <v>884.4</v>
      </c>
      <c r="E887" s="6">
        <v>925.6</v>
      </c>
      <c r="F887" s="6">
        <v>932</v>
      </c>
      <c r="G887" s="6">
        <v>999.4</v>
      </c>
      <c r="H887" s="6">
        <v>1184.0999999999999</v>
      </c>
      <c r="I887" s="6">
        <v>1262.3</v>
      </c>
      <c r="J887" s="6">
        <v>1481.2</v>
      </c>
      <c r="K887" s="6">
        <v>1861.7</v>
      </c>
      <c r="L887" s="6">
        <v>1944</v>
      </c>
      <c r="M887" s="6">
        <v>1597.8</v>
      </c>
      <c r="N887" s="6">
        <v>1631.7</v>
      </c>
      <c r="O887" s="6">
        <v>1633.4</v>
      </c>
      <c r="P887" s="6">
        <v>1630.4</v>
      </c>
      <c r="Q887" s="6">
        <v>1548.5</v>
      </c>
      <c r="R887" s="6">
        <v>1768.5</v>
      </c>
      <c r="S887" s="6">
        <v>1805.8</v>
      </c>
      <c r="T887" s="6">
        <v>1904.8</v>
      </c>
      <c r="U887" s="6">
        <v>1845.5</v>
      </c>
      <c r="V887" s="6">
        <v>1792.4</v>
      </c>
      <c r="W887" s="6">
        <v>1633</v>
      </c>
      <c r="X887" s="6">
        <v>1477.8</v>
      </c>
      <c r="Y887" s="6">
        <v>1406.4</v>
      </c>
      <c r="Z887" s="6">
        <v>1328.1</v>
      </c>
      <c r="AA887" s="6">
        <v>1253.8</v>
      </c>
      <c r="AB887" s="6">
        <v>1135.5999999999999</v>
      </c>
      <c r="AC887" s="6">
        <v>972.8</v>
      </c>
      <c r="AD887" s="6">
        <v>920.4</v>
      </c>
      <c r="AE887" s="6">
        <v>892</v>
      </c>
      <c r="AF887" s="6">
        <v>897.7</v>
      </c>
      <c r="AG887" s="6">
        <v>920</v>
      </c>
      <c r="AH887" s="6">
        <v>953.7</v>
      </c>
      <c r="AI887" s="6">
        <v>975.4</v>
      </c>
      <c r="AJ887" s="6">
        <v>991.8</v>
      </c>
      <c r="AK887" s="6">
        <v>1031.5999999999999</v>
      </c>
      <c r="AL887" s="6">
        <v>1046.3</v>
      </c>
      <c r="AM887" s="6">
        <v>1000</v>
      </c>
      <c r="AN887" s="6">
        <v>1030.7</v>
      </c>
      <c r="AO887" s="6">
        <v>1062.2</v>
      </c>
      <c r="AP887" s="6">
        <v>1095.5</v>
      </c>
      <c r="AQ887" s="6">
        <v>1122.2</v>
      </c>
      <c r="AR887" s="6">
        <v>1148.5999999999999</v>
      </c>
    </row>
    <row r="888" spans="1:44" x14ac:dyDescent="0.2">
      <c r="A888" s="9">
        <v>265</v>
      </c>
      <c r="B888" s="6">
        <v>192.5</v>
      </c>
      <c r="C888" s="6">
        <v>199.8</v>
      </c>
      <c r="D888" s="6">
        <v>204.8</v>
      </c>
      <c r="E888" s="6">
        <v>209.2</v>
      </c>
      <c r="F888" s="6">
        <v>220.6</v>
      </c>
      <c r="G888" s="6">
        <v>239.8</v>
      </c>
      <c r="H888" s="6">
        <v>263.3</v>
      </c>
      <c r="I888" s="6">
        <v>273</v>
      </c>
      <c r="J888" s="6">
        <v>290</v>
      </c>
      <c r="K888" s="6">
        <v>311.7</v>
      </c>
      <c r="L888" s="6">
        <v>338</v>
      </c>
      <c r="M888" s="6">
        <v>363.5</v>
      </c>
      <c r="N888" s="6">
        <v>391.7</v>
      </c>
      <c r="O888" s="6">
        <v>406.5</v>
      </c>
      <c r="P888" s="6">
        <v>394.1</v>
      </c>
      <c r="Q888" s="6">
        <v>394.6</v>
      </c>
      <c r="R888" s="6">
        <v>434.2</v>
      </c>
      <c r="S888" s="6">
        <v>482.8</v>
      </c>
      <c r="T888" s="6">
        <v>530.5</v>
      </c>
      <c r="U888" s="6">
        <v>554.6</v>
      </c>
      <c r="V888" s="6">
        <v>578</v>
      </c>
      <c r="W888" s="6">
        <v>610.70000000000005</v>
      </c>
      <c r="X888" s="6">
        <v>629.9</v>
      </c>
      <c r="Y888" s="6">
        <v>656.7</v>
      </c>
      <c r="Z888" s="6">
        <v>682.6</v>
      </c>
      <c r="AA888" s="6">
        <v>705.9</v>
      </c>
      <c r="AB888" s="6">
        <v>729.6</v>
      </c>
      <c r="AC888" s="6">
        <v>751.3</v>
      </c>
      <c r="AD888" s="6">
        <v>776.1</v>
      </c>
      <c r="AE888" s="6">
        <v>793.1</v>
      </c>
      <c r="AF888" s="6">
        <v>823.1</v>
      </c>
      <c r="AG888" s="6">
        <v>866.8</v>
      </c>
      <c r="AH888" s="6">
        <v>902.9</v>
      </c>
      <c r="AI888" s="6">
        <v>928.5</v>
      </c>
      <c r="AJ888" s="6">
        <v>947.8</v>
      </c>
      <c r="AK888" s="6">
        <v>966</v>
      </c>
      <c r="AL888" s="6">
        <v>978.4</v>
      </c>
      <c r="AM888" s="6">
        <v>1000</v>
      </c>
      <c r="AN888" s="6">
        <v>1025.0999999999999</v>
      </c>
      <c r="AO888" s="6">
        <v>1047.8</v>
      </c>
      <c r="AP888" s="6">
        <v>1066</v>
      </c>
      <c r="AQ888" s="6">
        <v>1087.5999999999999</v>
      </c>
      <c r="AR888" s="6">
        <v>1102</v>
      </c>
    </row>
    <row r="889" spans="1:44" x14ac:dyDescent="0.2">
      <c r="A889" s="9">
        <v>266</v>
      </c>
      <c r="B889" s="6">
        <v>230.6</v>
      </c>
      <c r="C889" s="6">
        <v>244.5</v>
      </c>
      <c r="D889" s="6">
        <v>305.5</v>
      </c>
      <c r="E889" s="6">
        <v>349.6</v>
      </c>
      <c r="F889" s="6">
        <v>327.5</v>
      </c>
      <c r="G889" s="6">
        <v>336.8</v>
      </c>
      <c r="H889" s="6">
        <v>403.3</v>
      </c>
      <c r="I889" s="6">
        <v>434.6</v>
      </c>
      <c r="J889" s="6">
        <v>454.3</v>
      </c>
      <c r="K889" s="6">
        <v>459.1</v>
      </c>
      <c r="L889" s="6">
        <v>441.4</v>
      </c>
      <c r="M889" s="6">
        <v>547.5</v>
      </c>
      <c r="N889" s="6">
        <v>557.20000000000005</v>
      </c>
      <c r="O889" s="6">
        <v>643</v>
      </c>
      <c r="P889" s="6">
        <v>690</v>
      </c>
      <c r="Q889" s="6">
        <v>706.5</v>
      </c>
      <c r="R889" s="6">
        <v>724.7</v>
      </c>
      <c r="S889" s="6">
        <v>672.7</v>
      </c>
      <c r="T889" s="6">
        <v>576.20000000000005</v>
      </c>
      <c r="U889" s="6">
        <v>539.79999999999995</v>
      </c>
      <c r="V889" s="6">
        <v>607.5</v>
      </c>
      <c r="W889" s="6">
        <v>647.1</v>
      </c>
      <c r="X889" s="6">
        <v>724.5</v>
      </c>
      <c r="Y889" s="6">
        <v>771.2</v>
      </c>
      <c r="Z889" s="6">
        <v>813.7</v>
      </c>
      <c r="AA889" s="6">
        <v>846.3</v>
      </c>
      <c r="AB889" s="6">
        <v>887</v>
      </c>
      <c r="AC889" s="6">
        <v>910.2</v>
      </c>
      <c r="AD889" s="6">
        <v>949.5</v>
      </c>
      <c r="AE889" s="6">
        <v>945.4</v>
      </c>
      <c r="AF889" s="6">
        <v>968.6</v>
      </c>
      <c r="AG889" s="6">
        <v>1004.8</v>
      </c>
      <c r="AH889" s="6">
        <v>1035.5999999999999</v>
      </c>
      <c r="AI889" s="6">
        <v>1070.5</v>
      </c>
      <c r="AJ889" s="6">
        <v>1111.3</v>
      </c>
      <c r="AK889" s="6">
        <v>1140.4000000000001</v>
      </c>
      <c r="AL889" s="6">
        <v>1139.4000000000001</v>
      </c>
      <c r="AM889" s="6">
        <v>1000</v>
      </c>
      <c r="AN889" s="6">
        <v>1057</v>
      </c>
      <c r="AO889" s="6">
        <v>1070.7</v>
      </c>
      <c r="AP889" s="6">
        <v>1135.2</v>
      </c>
      <c r="AQ889" s="6">
        <v>1173.4000000000001</v>
      </c>
      <c r="AR889" s="6">
        <v>1227.3</v>
      </c>
    </row>
    <row r="890" spans="1:44" x14ac:dyDescent="0.2">
      <c r="A890" s="9">
        <v>267</v>
      </c>
      <c r="B890" s="6">
        <v>187.2</v>
      </c>
      <c r="C890" s="6">
        <v>195.7</v>
      </c>
      <c r="D890" s="6">
        <v>204.1</v>
      </c>
      <c r="E890" s="6">
        <v>218.2</v>
      </c>
      <c r="F890" s="6">
        <v>232.5</v>
      </c>
      <c r="G890" s="6">
        <v>251.8</v>
      </c>
      <c r="H890" s="6">
        <v>269.10000000000002</v>
      </c>
      <c r="I890" s="6">
        <v>290.3</v>
      </c>
      <c r="J890" s="6">
        <v>318.7</v>
      </c>
      <c r="K890" s="6">
        <v>350.9</v>
      </c>
      <c r="L890" s="6">
        <v>380.8</v>
      </c>
      <c r="M890" s="6">
        <v>402.6</v>
      </c>
      <c r="N890" s="6">
        <v>423</v>
      </c>
      <c r="O890" s="6">
        <v>448.7</v>
      </c>
      <c r="P890" s="6">
        <v>475.3</v>
      </c>
      <c r="Q890" s="6">
        <v>494.6</v>
      </c>
      <c r="R890" s="6">
        <v>518.5</v>
      </c>
      <c r="S890" s="6">
        <v>539.5</v>
      </c>
      <c r="T890" s="6">
        <v>565.6</v>
      </c>
      <c r="U890" s="6">
        <v>583.29999999999995</v>
      </c>
      <c r="V890" s="6">
        <v>605</v>
      </c>
      <c r="W890" s="6">
        <v>627.1</v>
      </c>
      <c r="X890" s="6">
        <v>645.4</v>
      </c>
      <c r="Y890" s="6">
        <v>672.2</v>
      </c>
      <c r="Z890" s="6">
        <v>695.3</v>
      </c>
      <c r="AA890" s="6">
        <v>714.5</v>
      </c>
      <c r="AB890" s="6">
        <v>733.5</v>
      </c>
      <c r="AC890" s="6">
        <v>753.3</v>
      </c>
      <c r="AD890" s="6">
        <v>779.1</v>
      </c>
      <c r="AE890" s="6">
        <v>805.5</v>
      </c>
      <c r="AF890" s="6">
        <v>830.9</v>
      </c>
      <c r="AG890" s="6">
        <v>852</v>
      </c>
      <c r="AH890" s="6">
        <v>873.6</v>
      </c>
      <c r="AI890" s="6">
        <v>897.1</v>
      </c>
      <c r="AJ890" s="6">
        <v>926.8</v>
      </c>
      <c r="AK890" s="6">
        <v>957.8</v>
      </c>
      <c r="AL890" s="6">
        <v>983.8</v>
      </c>
      <c r="AM890" s="6">
        <v>1000</v>
      </c>
      <c r="AN890" s="6">
        <v>1001.2</v>
      </c>
      <c r="AO890" s="6">
        <v>1015</v>
      </c>
      <c r="AP890" s="6">
        <v>1036.2</v>
      </c>
      <c r="AQ890" s="6">
        <v>1058.0999999999999</v>
      </c>
      <c r="AR890" s="6">
        <v>1085.8</v>
      </c>
    </row>
    <row r="891" spans="1:44" x14ac:dyDescent="0.2">
      <c r="A891" s="9">
        <v>268</v>
      </c>
      <c r="B891" s="6">
        <v>179.6</v>
      </c>
      <c r="C891" s="6">
        <v>187.2</v>
      </c>
      <c r="D891" s="6">
        <v>194.5</v>
      </c>
      <c r="E891" s="6">
        <v>207.1</v>
      </c>
      <c r="F891" s="6">
        <v>220.3</v>
      </c>
      <c r="G891" s="6">
        <v>238.9</v>
      </c>
      <c r="H891" s="6">
        <v>255.5</v>
      </c>
      <c r="I891" s="6">
        <v>275.39999999999998</v>
      </c>
      <c r="J891" s="6">
        <v>302.60000000000002</v>
      </c>
      <c r="K891" s="6">
        <v>333.7</v>
      </c>
      <c r="L891" s="6">
        <v>362.5</v>
      </c>
      <c r="M891" s="6">
        <v>383.5</v>
      </c>
      <c r="N891" s="6">
        <v>403.7</v>
      </c>
      <c r="O891" s="6">
        <v>429.8</v>
      </c>
      <c r="P891" s="6">
        <v>457</v>
      </c>
      <c r="Q891" s="6">
        <v>475.6</v>
      </c>
      <c r="R891" s="6">
        <v>498.2</v>
      </c>
      <c r="S891" s="6">
        <v>519</v>
      </c>
      <c r="T891" s="6">
        <v>544.70000000000005</v>
      </c>
      <c r="U891" s="6">
        <v>561.6</v>
      </c>
      <c r="V891" s="6">
        <v>583.4</v>
      </c>
      <c r="W891" s="6">
        <v>606.20000000000005</v>
      </c>
      <c r="X891" s="6">
        <v>624.9</v>
      </c>
      <c r="Y891" s="6">
        <v>652.29999999999995</v>
      </c>
      <c r="Z891" s="6">
        <v>675.9</v>
      </c>
      <c r="AA891" s="6">
        <v>696.6</v>
      </c>
      <c r="AB891" s="6">
        <v>721.6</v>
      </c>
      <c r="AC891" s="6">
        <v>742.2</v>
      </c>
      <c r="AD891" s="6">
        <v>765.2</v>
      </c>
      <c r="AE891" s="6">
        <v>795.4</v>
      </c>
      <c r="AF891" s="6">
        <v>827.3</v>
      </c>
      <c r="AG891" s="6">
        <v>848.3</v>
      </c>
      <c r="AH891" s="6">
        <v>869.7</v>
      </c>
      <c r="AI891" s="6">
        <v>892.1</v>
      </c>
      <c r="AJ891" s="6">
        <v>923.4</v>
      </c>
      <c r="AK891" s="6">
        <v>956.5</v>
      </c>
      <c r="AL891" s="6">
        <v>982.5</v>
      </c>
      <c r="AM891" s="6">
        <v>1000</v>
      </c>
      <c r="AN891" s="6">
        <v>1000.6</v>
      </c>
      <c r="AO891" s="6">
        <v>1014</v>
      </c>
      <c r="AP891" s="6">
        <v>1036.5</v>
      </c>
      <c r="AQ891" s="6">
        <v>1061.3</v>
      </c>
      <c r="AR891" s="6">
        <v>1090.4000000000001</v>
      </c>
    </row>
    <row r="892" spans="1:44" x14ac:dyDescent="0.2">
      <c r="A892" s="9">
        <v>269</v>
      </c>
      <c r="B892" s="6">
        <v>218.7</v>
      </c>
      <c r="C892" s="6">
        <v>233.4</v>
      </c>
      <c r="D892" s="6">
        <v>250.7</v>
      </c>
      <c r="E892" s="6">
        <v>277.2</v>
      </c>
      <c r="F892" s="6">
        <v>298</v>
      </c>
      <c r="G892" s="6">
        <v>320.2</v>
      </c>
      <c r="H892" s="6">
        <v>340.8</v>
      </c>
      <c r="I892" s="6">
        <v>369.3</v>
      </c>
      <c r="J892" s="6">
        <v>403.8</v>
      </c>
      <c r="K892" s="6">
        <v>440.8</v>
      </c>
      <c r="L892" s="6">
        <v>475.1</v>
      </c>
      <c r="M892" s="6">
        <v>501.1</v>
      </c>
      <c r="N892" s="6">
        <v>521.79999999999995</v>
      </c>
      <c r="O892" s="6">
        <v>541.4</v>
      </c>
      <c r="P892" s="6">
        <v>562</v>
      </c>
      <c r="Q892" s="6">
        <v>584.4</v>
      </c>
      <c r="R892" s="6">
        <v>615.5</v>
      </c>
      <c r="S892" s="6">
        <v>635.79999999999995</v>
      </c>
      <c r="T892" s="6">
        <v>663.5</v>
      </c>
      <c r="U892" s="6">
        <v>684.5</v>
      </c>
      <c r="V892" s="6">
        <v>704.6</v>
      </c>
      <c r="W892" s="6">
        <v>722</v>
      </c>
      <c r="X892" s="6">
        <v>736.8</v>
      </c>
      <c r="Y892" s="6">
        <v>759.9</v>
      </c>
      <c r="Z892" s="6">
        <v>780</v>
      </c>
      <c r="AA892" s="6">
        <v>791.7</v>
      </c>
      <c r="AB892" s="6">
        <v>784.5</v>
      </c>
      <c r="AC892" s="6">
        <v>801</v>
      </c>
      <c r="AD892" s="6">
        <v>838.1</v>
      </c>
      <c r="AE892" s="6">
        <v>849.5</v>
      </c>
      <c r="AF892" s="6">
        <v>848.2</v>
      </c>
      <c r="AG892" s="6">
        <v>870</v>
      </c>
      <c r="AH892" s="6">
        <v>892.5</v>
      </c>
      <c r="AI892" s="6">
        <v>920.6</v>
      </c>
      <c r="AJ892" s="6">
        <v>942.8</v>
      </c>
      <c r="AK892" s="6">
        <v>963.6</v>
      </c>
      <c r="AL892" s="6">
        <v>989.5</v>
      </c>
      <c r="AM892" s="6">
        <v>1000</v>
      </c>
      <c r="AN892" s="6">
        <v>1004.1</v>
      </c>
      <c r="AO892" s="6">
        <v>1019.8</v>
      </c>
      <c r="AP892" s="6">
        <v>1034.9000000000001</v>
      </c>
      <c r="AQ892" s="6">
        <v>1044.3</v>
      </c>
      <c r="AR892" s="6">
        <v>1066</v>
      </c>
    </row>
    <row r="893" spans="1:44" x14ac:dyDescent="0.2">
      <c r="A893" s="9">
        <v>270</v>
      </c>
      <c r="B893" s="6">
        <v>156</v>
      </c>
      <c r="C893" s="6">
        <v>168.4</v>
      </c>
      <c r="D893" s="6">
        <v>178.7</v>
      </c>
      <c r="E893" s="6">
        <v>196.8</v>
      </c>
      <c r="F893" s="6">
        <v>213.4</v>
      </c>
      <c r="G893" s="6">
        <v>229.9</v>
      </c>
      <c r="H893" s="6">
        <v>246.1</v>
      </c>
      <c r="I893" s="6">
        <v>268</v>
      </c>
      <c r="J893" s="6">
        <v>297.89999999999998</v>
      </c>
      <c r="K893" s="6">
        <v>330.7</v>
      </c>
      <c r="L893" s="6">
        <v>364.4</v>
      </c>
      <c r="M893" s="6">
        <v>395.7</v>
      </c>
      <c r="N893" s="6">
        <v>421.2</v>
      </c>
      <c r="O893" s="6">
        <v>443.7</v>
      </c>
      <c r="P893" s="6">
        <v>462.8</v>
      </c>
      <c r="Q893" s="6">
        <v>485.6</v>
      </c>
      <c r="R893" s="6">
        <v>512.20000000000005</v>
      </c>
      <c r="S893" s="6">
        <v>533.6</v>
      </c>
      <c r="T893" s="6">
        <v>571.5</v>
      </c>
      <c r="U893" s="6">
        <v>593.29999999999995</v>
      </c>
      <c r="V893" s="6">
        <v>624.29999999999995</v>
      </c>
      <c r="W893" s="6">
        <v>637.29999999999995</v>
      </c>
      <c r="X893" s="6">
        <v>649.29999999999995</v>
      </c>
      <c r="Y893" s="6">
        <v>674.6</v>
      </c>
      <c r="Z893" s="6">
        <v>695.5</v>
      </c>
      <c r="AA893" s="6">
        <v>718.2</v>
      </c>
      <c r="AB893" s="6">
        <v>746.6</v>
      </c>
      <c r="AC893" s="6">
        <v>774.2</v>
      </c>
      <c r="AD893" s="6">
        <v>808.1</v>
      </c>
      <c r="AE893" s="6">
        <v>829.1</v>
      </c>
      <c r="AF893" s="6">
        <v>846.7</v>
      </c>
      <c r="AG893" s="6">
        <v>866</v>
      </c>
      <c r="AH893" s="6">
        <v>888</v>
      </c>
      <c r="AI893" s="6">
        <v>910.6</v>
      </c>
      <c r="AJ893" s="6">
        <v>940.6</v>
      </c>
      <c r="AK893" s="6">
        <v>968.1</v>
      </c>
      <c r="AL893" s="6">
        <v>991</v>
      </c>
      <c r="AM893" s="6">
        <v>1000</v>
      </c>
      <c r="AN893" s="6">
        <v>1014.3</v>
      </c>
      <c r="AO893" s="6">
        <v>1032.5</v>
      </c>
      <c r="AP893" s="6">
        <v>1049.4000000000001</v>
      </c>
      <c r="AQ893" s="6">
        <v>1065.5</v>
      </c>
      <c r="AR893" s="6">
        <v>1090.2</v>
      </c>
    </row>
    <row r="894" spans="1:44" x14ac:dyDescent="0.2">
      <c r="A894" s="9">
        <v>271</v>
      </c>
      <c r="B894" s="6">
        <v>102.3</v>
      </c>
      <c r="C894" s="6">
        <v>111.8</v>
      </c>
      <c r="D894" s="6">
        <v>121</v>
      </c>
      <c r="E894" s="6">
        <v>129.30000000000001</v>
      </c>
      <c r="F894" s="6">
        <v>138.1</v>
      </c>
      <c r="G894" s="6">
        <v>147.69999999999999</v>
      </c>
      <c r="H894" s="6">
        <v>157.9</v>
      </c>
      <c r="I894" s="6">
        <v>171.1</v>
      </c>
      <c r="J894" s="6">
        <v>193.7</v>
      </c>
      <c r="K894" s="6">
        <v>219.4</v>
      </c>
      <c r="L894" s="6">
        <v>248.5</v>
      </c>
      <c r="M894" s="6">
        <v>282.89999999999998</v>
      </c>
      <c r="N894" s="6">
        <v>309</v>
      </c>
      <c r="O894" s="6">
        <v>329.2</v>
      </c>
      <c r="P894" s="6">
        <v>350.9</v>
      </c>
      <c r="Q894" s="6">
        <v>378.7</v>
      </c>
      <c r="R894" s="6">
        <v>393.2</v>
      </c>
      <c r="S894" s="6">
        <v>415.6</v>
      </c>
      <c r="T894" s="6">
        <v>445.1</v>
      </c>
      <c r="U894" s="6">
        <v>469.2</v>
      </c>
      <c r="V894" s="6">
        <v>492.7</v>
      </c>
      <c r="W894" s="6">
        <v>512.4</v>
      </c>
      <c r="X894" s="6">
        <v>528.29999999999995</v>
      </c>
      <c r="Y894" s="6">
        <v>545.1</v>
      </c>
      <c r="Z894" s="6">
        <v>564.5</v>
      </c>
      <c r="AA894" s="6">
        <v>587.6</v>
      </c>
      <c r="AB894" s="6">
        <v>617.79999999999995</v>
      </c>
      <c r="AC894" s="6">
        <v>654.5</v>
      </c>
      <c r="AD894" s="6">
        <v>690.3</v>
      </c>
      <c r="AE894" s="6">
        <v>725.1</v>
      </c>
      <c r="AF894" s="6">
        <v>759</v>
      </c>
      <c r="AG894" s="6">
        <v>797.1</v>
      </c>
      <c r="AH894" s="6">
        <v>835.1</v>
      </c>
      <c r="AI894" s="6">
        <v>869</v>
      </c>
      <c r="AJ894" s="6">
        <v>899.1</v>
      </c>
      <c r="AK894" s="6">
        <v>935.7</v>
      </c>
      <c r="AL894" s="6">
        <v>973.4</v>
      </c>
      <c r="AM894" s="6">
        <v>1000</v>
      </c>
      <c r="AN894" s="6">
        <v>1036</v>
      </c>
      <c r="AO894" s="6">
        <v>1069.5</v>
      </c>
      <c r="AP894" s="6">
        <v>1091.0999999999999</v>
      </c>
      <c r="AQ894" s="6">
        <v>1121.3</v>
      </c>
      <c r="AR894" s="6">
        <v>1145.2</v>
      </c>
    </row>
    <row r="895" spans="1:44" x14ac:dyDescent="0.2">
      <c r="A895" s="9">
        <v>272</v>
      </c>
      <c r="B895" s="6">
        <v>229.8</v>
      </c>
      <c r="C895" s="6">
        <v>249.1</v>
      </c>
      <c r="D895" s="6">
        <v>259.5</v>
      </c>
      <c r="E895" s="6">
        <v>295.3</v>
      </c>
      <c r="F895" s="6">
        <v>326.2</v>
      </c>
      <c r="G895" s="6">
        <v>356.5</v>
      </c>
      <c r="H895" s="6">
        <v>376.8</v>
      </c>
      <c r="I895" s="6">
        <v>407</v>
      </c>
      <c r="J895" s="6">
        <v>439.8</v>
      </c>
      <c r="K895" s="6">
        <v>483.1</v>
      </c>
      <c r="L895" s="6">
        <v>532.79999999999995</v>
      </c>
      <c r="M895" s="6">
        <v>571</v>
      </c>
      <c r="N895" s="6">
        <v>598.20000000000005</v>
      </c>
      <c r="O895" s="6">
        <v>621</v>
      </c>
      <c r="P895" s="6">
        <v>639.5</v>
      </c>
      <c r="Q895" s="6">
        <v>656.2</v>
      </c>
      <c r="R895" s="6">
        <v>713.2</v>
      </c>
      <c r="S895" s="6">
        <v>724.9</v>
      </c>
      <c r="T895" s="6">
        <v>753.6</v>
      </c>
      <c r="U895" s="6">
        <v>776.8</v>
      </c>
      <c r="V895" s="6">
        <v>803.3</v>
      </c>
      <c r="W895" s="6">
        <v>818.5</v>
      </c>
      <c r="X895" s="6">
        <v>825.9</v>
      </c>
      <c r="Y895" s="6">
        <v>857.9</v>
      </c>
      <c r="Z895" s="6">
        <v>891.9</v>
      </c>
      <c r="AA895" s="6">
        <v>918.4</v>
      </c>
      <c r="AB895" s="6">
        <v>955</v>
      </c>
      <c r="AC895" s="6">
        <v>973.5</v>
      </c>
      <c r="AD895" s="6">
        <v>1004.4</v>
      </c>
      <c r="AE895" s="6">
        <v>1012.6</v>
      </c>
      <c r="AF895" s="6">
        <v>1001.7</v>
      </c>
      <c r="AG895" s="6">
        <v>990</v>
      </c>
      <c r="AH895" s="6">
        <v>975.6</v>
      </c>
      <c r="AI895" s="6">
        <v>976.4</v>
      </c>
      <c r="AJ895" s="6">
        <v>990.3</v>
      </c>
      <c r="AK895" s="6">
        <v>998.4</v>
      </c>
      <c r="AL895" s="6">
        <v>1007.5</v>
      </c>
      <c r="AM895" s="6">
        <v>1000</v>
      </c>
      <c r="AN895" s="6">
        <v>992.1</v>
      </c>
      <c r="AO895" s="6">
        <v>994.2</v>
      </c>
      <c r="AP895" s="6">
        <v>993.1</v>
      </c>
      <c r="AQ895" s="6">
        <v>998.9</v>
      </c>
      <c r="AR895" s="6">
        <v>1001.9</v>
      </c>
    </row>
    <row r="896" spans="1:44" x14ac:dyDescent="0.2">
      <c r="A896" s="9">
        <v>273</v>
      </c>
      <c r="B896" s="6">
        <v>164</v>
      </c>
      <c r="C896" s="6">
        <v>176</v>
      </c>
      <c r="D896" s="6">
        <v>185.6</v>
      </c>
      <c r="E896" s="6">
        <v>206.5</v>
      </c>
      <c r="F896" s="6">
        <v>225</v>
      </c>
      <c r="G896" s="6">
        <v>242.9</v>
      </c>
      <c r="H896" s="6">
        <v>260.39999999999998</v>
      </c>
      <c r="I896" s="6">
        <v>284.2</v>
      </c>
      <c r="J896" s="6">
        <v>314.7</v>
      </c>
      <c r="K896" s="6">
        <v>347.3</v>
      </c>
      <c r="L896" s="6">
        <v>379.2</v>
      </c>
      <c r="M896" s="6">
        <v>405.7</v>
      </c>
      <c r="N896" s="6">
        <v>429</v>
      </c>
      <c r="O896" s="6">
        <v>451</v>
      </c>
      <c r="P896" s="6">
        <v>467.6</v>
      </c>
      <c r="Q896" s="6">
        <v>487</v>
      </c>
      <c r="R896" s="6">
        <v>514.6</v>
      </c>
      <c r="S896" s="6">
        <v>535.20000000000005</v>
      </c>
      <c r="T896" s="6">
        <v>575.79999999999995</v>
      </c>
      <c r="U896" s="6">
        <v>595.1</v>
      </c>
      <c r="V896" s="6">
        <v>628.6</v>
      </c>
      <c r="W896" s="6">
        <v>637.4</v>
      </c>
      <c r="X896" s="6">
        <v>647.9</v>
      </c>
      <c r="Y896" s="6">
        <v>674.8</v>
      </c>
      <c r="Z896" s="6">
        <v>693.5</v>
      </c>
      <c r="AA896" s="6">
        <v>714.8</v>
      </c>
      <c r="AB896" s="6">
        <v>740.4</v>
      </c>
      <c r="AC896" s="6">
        <v>766.6</v>
      </c>
      <c r="AD896" s="6">
        <v>800.5</v>
      </c>
      <c r="AE896" s="6">
        <v>820.1</v>
      </c>
      <c r="AF896" s="6">
        <v>838.8</v>
      </c>
      <c r="AG896" s="6">
        <v>858.7</v>
      </c>
      <c r="AH896" s="6">
        <v>883.2</v>
      </c>
      <c r="AI896" s="6">
        <v>906.9</v>
      </c>
      <c r="AJ896" s="6">
        <v>940.3</v>
      </c>
      <c r="AK896" s="6">
        <v>969.5</v>
      </c>
      <c r="AL896" s="6">
        <v>991.5</v>
      </c>
      <c r="AM896" s="6">
        <v>1000</v>
      </c>
      <c r="AN896" s="6">
        <v>1014.5</v>
      </c>
      <c r="AO896" s="6">
        <v>1033.4000000000001</v>
      </c>
      <c r="AP896" s="6">
        <v>1054.3</v>
      </c>
      <c r="AQ896" s="6">
        <v>1070.0999999999999</v>
      </c>
      <c r="AR896" s="6">
        <v>1101.4000000000001</v>
      </c>
    </row>
    <row r="897" spans="1:44" x14ac:dyDescent="0.2">
      <c r="A897" s="9">
        <v>274</v>
      </c>
      <c r="B897" s="6">
        <v>166.9</v>
      </c>
      <c r="C897" s="6">
        <v>182.8</v>
      </c>
      <c r="D897" s="6">
        <v>203</v>
      </c>
      <c r="E897" s="6">
        <v>235</v>
      </c>
      <c r="F897" s="6">
        <v>249</v>
      </c>
      <c r="G897" s="6">
        <v>250.8</v>
      </c>
      <c r="H897" s="6">
        <v>322</v>
      </c>
      <c r="I897" s="6">
        <v>329.2</v>
      </c>
      <c r="J897" s="6">
        <v>324.5</v>
      </c>
      <c r="K897" s="6">
        <v>317.10000000000002</v>
      </c>
      <c r="L897" s="6">
        <v>265.3</v>
      </c>
      <c r="M897" s="6">
        <v>387.4</v>
      </c>
      <c r="N897" s="6">
        <v>406.4</v>
      </c>
      <c r="O897" s="6">
        <v>459.2</v>
      </c>
      <c r="P897" s="6">
        <v>518.4</v>
      </c>
      <c r="Q897" s="6">
        <v>596</v>
      </c>
      <c r="R897" s="6">
        <v>626.5</v>
      </c>
      <c r="S897" s="6">
        <v>614.20000000000005</v>
      </c>
      <c r="T897" s="6">
        <v>619.6</v>
      </c>
      <c r="U897" s="6">
        <v>669.4</v>
      </c>
      <c r="V897" s="6">
        <v>727.5</v>
      </c>
      <c r="W897" s="6">
        <v>777.7</v>
      </c>
      <c r="X897" s="6">
        <v>792.9</v>
      </c>
      <c r="Y897" s="6">
        <v>824.4</v>
      </c>
      <c r="Z897" s="6">
        <v>859.2</v>
      </c>
      <c r="AA897" s="6">
        <v>865.2</v>
      </c>
      <c r="AB897" s="6">
        <v>872.1</v>
      </c>
      <c r="AC897" s="6">
        <v>902.1</v>
      </c>
      <c r="AD897" s="6">
        <v>925.7</v>
      </c>
      <c r="AE897" s="6">
        <v>912.5</v>
      </c>
      <c r="AF897" s="6">
        <v>939.7</v>
      </c>
      <c r="AG897" s="6">
        <v>983.8</v>
      </c>
      <c r="AH897" s="6">
        <v>1003.2</v>
      </c>
      <c r="AI897" s="6">
        <v>1031.2</v>
      </c>
      <c r="AJ897" s="6">
        <v>1058.3</v>
      </c>
      <c r="AK897" s="6">
        <v>1078.9000000000001</v>
      </c>
      <c r="AL897" s="6">
        <v>1087.2</v>
      </c>
      <c r="AM897" s="6">
        <v>1000</v>
      </c>
      <c r="AN897" s="6">
        <v>1037.5999999999999</v>
      </c>
      <c r="AO897" s="6">
        <v>1047</v>
      </c>
      <c r="AP897" s="6">
        <v>1126.8</v>
      </c>
      <c r="AQ897" s="6">
        <v>1147.3</v>
      </c>
      <c r="AR897" s="6">
        <v>1181.7</v>
      </c>
    </row>
    <row r="898" spans="1:44" x14ac:dyDescent="0.2">
      <c r="A898" s="9">
        <v>275</v>
      </c>
      <c r="B898" s="6">
        <v>216.5</v>
      </c>
      <c r="C898" s="6">
        <v>231.1</v>
      </c>
      <c r="D898" s="6">
        <v>239.9</v>
      </c>
      <c r="E898" s="6">
        <v>267.5</v>
      </c>
      <c r="F898" s="6">
        <v>289.89999999999998</v>
      </c>
      <c r="G898" s="6">
        <v>319</v>
      </c>
      <c r="H898" s="6">
        <v>340.7</v>
      </c>
      <c r="I898" s="6">
        <v>369.3</v>
      </c>
      <c r="J898" s="6">
        <v>403.2</v>
      </c>
      <c r="K898" s="6">
        <v>446.2</v>
      </c>
      <c r="L898" s="6">
        <v>481.5</v>
      </c>
      <c r="M898" s="6">
        <v>502.1</v>
      </c>
      <c r="N898" s="6">
        <v>522</v>
      </c>
      <c r="O898" s="6">
        <v>541.4</v>
      </c>
      <c r="P898" s="6">
        <v>557.29999999999995</v>
      </c>
      <c r="Q898" s="6">
        <v>569</v>
      </c>
      <c r="R898" s="6">
        <v>606.29999999999995</v>
      </c>
      <c r="S898" s="6">
        <v>621.6</v>
      </c>
      <c r="T898" s="6">
        <v>650.1</v>
      </c>
      <c r="U898" s="6">
        <v>663.7</v>
      </c>
      <c r="V898" s="6">
        <v>685.6</v>
      </c>
      <c r="W898" s="6">
        <v>695.2</v>
      </c>
      <c r="X898" s="6">
        <v>709.4</v>
      </c>
      <c r="Y898" s="6">
        <v>719.4</v>
      </c>
      <c r="Z898" s="6">
        <v>745.7</v>
      </c>
      <c r="AA898" s="6">
        <v>762.9</v>
      </c>
      <c r="AB898" s="6">
        <v>788.9</v>
      </c>
      <c r="AC898" s="6">
        <v>815.2</v>
      </c>
      <c r="AD898" s="6">
        <v>841.4</v>
      </c>
      <c r="AE898" s="6">
        <v>850.9</v>
      </c>
      <c r="AF898" s="6">
        <v>860.9</v>
      </c>
      <c r="AG898" s="6">
        <v>878.9</v>
      </c>
      <c r="AH898" s="6">
        <v>907</v>
      </c>
      <c r="AI898" s="6">
        <v>921.1</v>
      </c>
      <c r="AJ898" s="6">
        <v>948.2</v>
      </c>
      <c r="AK898" s="6">
        <v>974.8</v>
      </c>
      <c r="AL898" s="6">
        <v>995.5</v>
      </c>
      <c r="AM898" s="6">
        <v>1000</v>
      </c>
      <c r="AN898" s="6">
        <v>1004.4</v>
      </c>
      <c r="AO898" s="6">
        <v>1015</v>
      </c>
      <c r="AP898" s="6">
        <v>1025.8</v>
      </c>
      <c r="AQ898" s="6">
        <v>1038.4000000000001</v>
      </c>
      <c r="AR898" s="6">
        <v>1064.5999999999999</v>
      </c>
    </row>
    <row r="899" spans="1:44" x14ac:dyDescent="0.2">
      <c r="A899" s="9">
        <v>276</v>
      </c>
      <c r="B899" s="6">
        <v>196</v>
      </c>
      <c r="C899" s="6">
        <v>211.9</v>
      </c>
      <c r="D899" s="6">
        <v>220.7</v>
      </c>
      <c r="E899" s="6">
        <v>250.3</v>
      </c>
      <c r="F899" s="6">
        <v>277</v>
      </c>
      <c r="G899" s="6">
        <v>302.5</v>
      </c>
      <c r="H899" s="6">
        <v>319.5</v>
      </c>
      <c r="I899" s="6">
        <v>345.2</v>
      </c>
      <c r="J899" s="6">
        <v>374.6</v>
      </c>
      <c r="K899" s="6">
        <v>412.1</v>
      </c>
      <c r="L899" s="6">
        <v>453.7</v>
      </c>
      <c r="M899" s="6">
        <v>484.5</v>
      </c>
      <c r="N899" s="6">
        <v>508</v>
      </c>
      <c r="O899" s="6">
        <v>527.9</v>
      </c>
      <c r="P899" s="6">
        <v>545</v>
      </c>
      <c r="Q899" s="6">
        <v>557</v>
      </c>
      <c r="R899" s="6">
        <v>594.20000000000005</v>
      </c>
      <c r="S899" s="6">
        <v>606.70000000000005</v>
      </c>
      <c r="T899" s="6">
        <v>633.6</v>
      </c>
      <c r="U899" s="6">
        <v>653</v>
      </c>
      <c r="V899" s="6">
        <v>678.8</v>
      </c>
      <c r="W899" s="6">
        <v>690.3</v>
      </c>
      <c r="X899" s="6">
        <v>702.7</v>
      </c>
      <c r="Y899" s="6">
        <v>725.1</v>
      </c>
      <c r="Z899" s="6">
        <v>751.5</v>
      </c>
      <c r="AA899" s="6">
        <v>769.7</v>
      </c>
      <c r="AB899" s="6">
        <v>794.3</v>
      </c>
      <c r="AC899" s="6">
        <v>816.5</v>
      </c>
      <c r="AD899" s="6">
        <v>845.2</v>
      </c>
      <c r="AE899" s="6">
        <v>859.4</v>
      </c>
      <c r="AF899" s="6">
        <v>874.2</v>
      </c>
      <c r="AG899" s="6">
        <v>880.6</v>
      </c>
      <c r="AH899" s="6">
        <v>910.9</v>
      </c>
      <c r="AI899" s="6">
        <v>925.6</v>
      </c>
      <c r="AJ899" s="6">
        <v>954</v>
      </c>
      <c r="AK899" s="6">
        <v>980.5</v>
      </c>
      <c r="AL899" s="6">
        <v>998.4</v>
      </c>
      <c r="AM899" s="6">
        <v>1000</v>
      </c>
      <c r="AN899" s="6">
        <v>1002.1</v>
      </c>
      <c r="AO899" s="6">
        <v>1011.2</v>
      </c>
      <c r="AP899" s="6">
        <v>1021.7</v>
      </c>
      <c r="AQ899" s="6">
        <v>1033.8</v>
      </c>
      <c r="AR899" s="6">
        <v>1060</v>
      </c>
    </row>
    <row r="900" spans="1:44" x14ac:dyDescent="0.2">
      <c r="A900" s="9">
        <v>277</v>
      </c>
      <c r="B900" s="6">
        <v>329.3</v>
      </c>
      <c r="C900" s="6">
        <v>339.3</v>
      </c>
      <c r="D900" s="6">
        <v>348.3</v>
      </c>
      <c r="E900" s="6">
        <v>367.5</v>
      </c>
      <c r="F900" s="6">
        <v>371.6</v>
      </c>
      <c r="G900" s="6">
        <v>418.9</v>
      </c>
      <c r="H900" s="6">
        <v>462.8</v>
      </c>
      <c r="I900" s="6">
        <v>506.9</v>
      </c>
      <c r="J900" s="6">
        <v>564.29999999999995</v>
      </c>
      <c r="K900" s="6">
        <v>637.20000000000005</v>
      </c>
      <c r="L900" s="6">
        <v>640.1</v>
      </c>
      <c r="M900" s="6">
        <v>608.6</v>
      </c>
      <c r="N900" s="6">
        <v>610.1</v>
      </c>
      <c r="O900" s="6">
        <v>626.79999999999995</v>
      </c>
      <c r="P900" s="6">
        <v>635.29999999999995</v>
      </c>
      <c r="Q900" s="6">
        <v>646</v>
      </c>
      <c r="R900" s="6">
        <v>683.3</v>
      </c>
      <c r="S900" s="6">
        <v>717.5</v>
      </c>
      <c r="T900" s="6">
        <v>756.7</v>
      </c>
      <c r="U900" s="6">
        <v>730.3</v>
      </c>
      <c r="V900" s="6">
        <v>725.9</v>
      </c>
      <c r="W900" s="6">
        <v>723.2</v>
      </c>
      <c r="X900" s="6">
        <v>749.1</v>
      </c>
      <c r="Y900" s="6">
        <v>679</v>
      </c>
      <c r="Z900" s="6">
        <v>704.6</v>
      </c>
      <c r="AA900" s="6">
        <v>714.9</v>
      </c>
      <c r="AB900" s="6">
        <v>751</v>
      </c>
      <c r="AC900" s="6">
        <v>807.8</v>
      </c>
      <c r="AD900" s="6">
        <v>814.9</v>
      </c>
      <c r="AE900" s="6">
        <v>788.5</v>
      </c>
      <c r="AF900" s="6">
        <v>764.3</v>
      </c>
      <c r="AG900" s="6">
        <v>865.8</v>
      </c>
      <c r="AH900" s="6">
        <v>877.1</v>
      </c>
      <c r="AI900" s="6">
        <v>887.4</v>
      </c>
      <c r="AJ900" s="6">
        <v>904.8</v>
      </c>
      <c r="AK900" s="6">
        <v>931.6</v>
      </c>
      <c r="AL900" s="6">
        <v>973.2</v>
      </c>
      <c r="AM900" s="6">
        <v>1000</v>
      </c>
      <c r="AN900" s="6">
        <v>1021.6</v>
      </c>
      <c r="AO900" s="6">
        <v>1044.2</v>
      </c>
      <c r="AP900" s="6">
        <v>1057.0999999999999</v>
      </c>
      <c r="AQ900" s="6">
        <v>1074.5</v>
      </c>
      <c r="AR900" s="6">
        <v>1100.4000000000001</v>
      </c>
    </row>
    <row r="901" spans="1:44" x14ac:dyDescent="0.2">
      <c r="A901" s="9">
        <v>278</v>
      </c>
      <c r="B901" s="6">
        <v>102.5</v>
      </c>
      <c r="C901" s="6">
        <v>112.3</v>
      </c>
      <c r="D901" s="6">
        <v>128.30000000000001</v>
      </c>
      <c r="E901" s="6">
        <v>140</v>
      </c>
      <c r="F901" s="6">
        <v>151.1</v>
      </c>
      <c r="G901" s="6">
        <v>162.4</v>
      </c>
      <c r="H901" s="6">
        <v>174</v>
      </c>
      <c r="I901" s="6">
        <v>189.2</v>
      </c>
      <c r="J901" s="6">
        <v>209.5</v>
      </c>
      <c r="K901" s="6">
        <v>228.7</v>
      </c>
      <c r="L901" s="6">
        <v>240.1</v>
      </c>
      <c r="M901" s="6">
        <v>254.1</v>
      </c>
      <c r="N901" s="6">
        <v>266.60000000000002</v>
      </c>
      <c r="O901" s="6">
        <v>277.39999999999998</v>
      </c>
      <c r="P901" s="6">
        <v>287.39999999999998</v>
      </c>
      <c r="Q901" s="6">
        <v>300</v>
      </c>
      <c r="R901" s="6">
        <v>321.3</v>
      </c>
      <c r="S901" s="6">
        <v>341.3</v>
      </c>
      <c r="T901" s="6">
        <v>361.1</v>
      </c>
      <c r="U901" s="6">
        <v>383.2</v>
      </c>
      <c r="V901" s="6">
        <v>404.7</v>
      </c>
      <c r="W901" s="6">
        <v>417.6</v>
      </c>
      <c r="X901" s="6">
        <v>433.9</v>
      </c>
      <c r="Y901" s="6">
        <v>447.4</v>
      </c>
      <c r="Z901" s="6">
        <v>467.9</v>
      </c>
      <c r="AA901" s="6">
        <v>499.9</v>
      </c>
      <c r="AB901" s="6">
        <v>515.9</v>
      </c>
      <c r="AC901" s="6">
        <v>553.6</v>
      </c>
      <c r="AD901" s="6">
        <v>580.9</v>
      </c>
      <c r="AE901" s="6">
        <v>611.70000000000005</v>
      </c>
      <c r="AF901" s="6">
        <v>633.1</v>
      </c>
      <c r="AG901" s="6">
        <v>682.9</v>
      </c>
      <c r="AH901" s="6">
        <v>742.2</v>
      </c>
      <c r="AI901" s="6">
        <v>798</v>
      </c>
      <c r="AJ901" s="6">
        <v>848.5</v>
      </c>
      <c r="AK901" s="6">
        <v>896.1</v>
      </c>
      <c r="AL901" s="6">
        <v>947.8</v>
      </c>
      <c r="AM901" s="6">
        <v>1000</v>
      </c>
      <c r="AN901" s="6">
        <v>1046.4000000000001</v>
      </c>
      <c r="AO901" s="6">
        <v>1096.4000000000001</v>
      </c>
      <c r="AP901" s="6">
        <v>1146.0999999999999</v>
      </c>
      <c r="AQ901" s="6">
        <v>1190.2</v>
      </c>
      <c r="AR901" s="6">
        <v>1229.2</v>
      </c>
    </row>
    <row r="902" spans="1:44" x14ac:dyDescent="0.2">
      <c r="A902" s="9">
        <v>279</v>
      </c>
      <c r="B902" s="6">
        <v>139.69999999999999</v>
      </c>
      <c r="C902" s="6">
        <v>145.30000000000001</v>
      </c>
      <c r="D902" s="6">
        <v>158.69999999999999</v>
      </c>
      <c r="E902" s="6">
        <v>175.8</v>
      </c>
      <c r="F902" s="6">
        <v>192.7</v>
      </c>
      <c r="G902" s="6">
        <v>209.6</v>
      </c>
      <c r="H902" s="6">
        <v>226.4</v>
      </c>
      <c r="I902" s="6">
        <v>248.1</v>
      </c>
      <c r="J902" s="6">
        <v>277.8</v>
      </c>
      <c r="K902" s="6">
        <v>309.5</v>
      </c>
      <c r="L902" s="6">
        <v>338.2</v>
      </c>
      <c r="M902" s="6">
        <v>360.4</v>
      </c>
      <c r="N902" s="6">
        <v>381.8</v>
      </c>
      <c r="O902" s="6">
        <v>401.2</v>
      </c>
      <c r="P902" s="6">
        <v>421.4</v>
      </c>
      <c r="Q902" s="6">
        <v>446.2</v>
      </c>
      <c r="R902" s="6">
        <v>477.5</v>
      </c>
      <c r="S902" s="6">
        <v>509.7</v>
      </c>
      <c r="T902" s="6">
        <v>544.29999999999995</v>
      </c>
      <c r="U902" s="6">
        <v>578.4</v>
      </c>
      <c r="V902" s="6">
        <v>608.70000000000005</v>
      </c>
      <c r="W902" s="6">
        <v>633.20000000000005</v>
      </c>
      <c r="X902" s="6">
        <v>654.4</v>
      </c>
      <c r="Y902" s="6">
        <v>672.8</v>
      </c>
      <c r="Z902" s="6">
        <v>687.2</v>
      </c>
      <c r="AA902" s="6">
        <v>703.1</v>
      </c>
      <c r="AB902" s="6">
        <v>722.4</v>
      </c>
      <c r="AC902" s="6">
        <v>738.1</v>
      </c>
      <c r="AD902" s="6">
        <v>760</v>
      </c>
      <c r="AE902" s="6">
        <v>784.9</v>
      </c>
      <c r="AF902" s="6">
        <v>804.7</v>
      </c>
      <c r="AG902" s="6">
        <v>833.4</v>
      </c>
      <c r="AH902" s="6">
        <v>861.9</v>
      </c>
      <c r="AI902" s="6">
        <v>890.1</v>
      </c>
      <c r="AJ902" s="6">
        <v>916.8</v>
      </c>
      <c r="AK902" s="6">
        <v>950</v>
      </c>
      <c r="AL902" s="6">
        <v>975.2</v>
      </c>
      <c r="AM902" s="6">
        <v>1000</v>
      </c>
      <c r="AN902" s="6">
        <v>1023.9</v>
      </c>
      <c r="AO902" s="6">
        <v>1043.5</v>
      </c>
      <c r="AP902" s="6">
        <v>1061.5999999999999</v>
      </c>
      <c r="AQ902" s="6">
        <v>1077</v>
      </c>
      <c r="AR902" s="6">
        <v>1099.0999999999999</v>
      </c>
    </row>
    <row r="903" spans="1:44" x14ac:dyDescent="0.2">
      <c r="A903" s="9">
        <v>280</v>
      </c>
      <c r="B903" s="6">
        <v>150.30000000000001</v>
      </c>
      <c r="C903" s="6">
        <v>155</v>
      </c>
      <c r="D903" s="6">
        <v>168.7</v>
      </c>
      <c r="E903" s="6">
        <v>188.8</v>
      </c>
      <c r="F903" s="6">
        <v>207.9</v>
      </c>
      <c r="G903" s="6">
        <v>226.5</v>
      </c>
      <c r="H903" s="6">
        <v>243.9</v>
      </c>
      <c r="I903" s="6">
        <v>265.2</v>
      </c>
      <c r="J903" s="6">
        <v>294.60000000000002</v>
      </c>
      <c r="K903" s="6">
        <v>324.7</v>
      </c>
      <c r="L903" s="6">
        <v>352.1</v>
      </c>
      <c r="M903" s="6">
        <v>377.9</v>
      </c>
      <c r="N903" s="6">
        <v>402.9</v>
      </c>
      <c r="O903" s="6">
        <v>427.2</v>
      </c>
      <c r="P903" s="6">
        <v>454.6</v>
      </c>
      <c r="Q903" s="6">
        <v>483.4</v>
      </c>
      <c r="R903" s="6">
        <v>517.29999999999995</v>
      </c>
      <c r="S903" s="6">
        <v>551</v>
      </c>
      <c r="T903" s="6">
        <v>587.5</v>
      </c>
      <c r="U903" s="6">
        <v>621.6</v>
      </c>
      <c r="V903" s="6">
        <v>655</v>
      </c>
      <c r="W903" s="6">
        <v>680.6</v>
      </c>
      <c r="X903" s="6">
        <v>707</v>
      </c>
      <c r="Y903" s="6">
        <v>727.6</v>
      </c>
      <c r="Z903" s="6">
        <v>738.9</v>
      </c>
      <c r="AA903" s="6">
        <v>758.5</v>
      </c>
      <c r="AB903" s="6">
        <v>775</v>
      </c>
      <c r="AC903" s="6">
        <v>790</v>
      </c>
      <c r="AD903" s="6">
        <v>808.4</v>
      </c>
      <c r="AE903" s="6">
        <v>833.2</v>
      </c>
      <c r="AF903" s="6">
        <v>844.1</v>
      </c>
      <c r="AG903" s="6">
        <v>862.2</v>
      </c>
      <c r="AH903" s="6">
        <v>884</v>
      </c>
      <c r="AI903" s="6">
        <v>907.5</v>
      </c>
      <c r="AJ903" s="6">
        <v>924.3</v>
      </c>
      <c r="AK903" s="6">
        <v>957.7</v>
      </c>
      <c r="AL903" s="6">
        <v>978.2</v>
      </c>
      <c r="AM903" s="6">
        <v>1000</v>
      </c>
      <c r="AN903" s="6">
        <v>1021.3</v>
      </c>
      <c r="AO903" s="6">
        <v>1036.5</v>
      </c>
      <c r="AP903" s="6">
        <v>1049</v>
      </c>
      <c r="AQ903" s="6">
        <v>1058.0999999999999</v>
      </c>
      <c r="AR903" s="6">
        <v>1085.4000000000001</v>
      </c>
    </row>
    <row r="904" spans="1:44" x14ac:dyDescent="0.2">
      <c r="A904" s="9">
        <v>281</v>
      </c>
      <c r="B904" s="6">
        <v>125.1</v>
      </c>
      <c r="C904" s="6">
        <v>132</v>
      </c>
      <c r="D904" s="6">
        <v>145.69999999999999</v>
      </c>
      <c r="E904" s="6">
        <v>161.6</v>
      </c>
      <c r="F904" s="6">
        <v>175.8</v>
      </c>
      <c r="G904" s="6">
        <v>190.2</v>
      </c>
      <c r="H904" s="6">
        <v>206.4</v>
      </c>
      <c r="I904" s="6">
        <v>226.9</v>
      </c>
      <c r="J904" s="6">
        <v>254.2</v>
      </c>
      <c r="K904" s="6">
        <v>285.2</v>
      </c>
      <c r="L904" s="6">
        <v>314.2</v>
      </c>
      <c r="M904" s="6">
        <v>336.7</v>
      </c>
      <c r="N904" s="6">
        <v>356.9</v>
      </c>
      <c r="O904" s="6">
        <v>374.1</v>
      </c>
      <c r="P904" s="6">
        <v>388.8</v>
      </c>
      <c r="Q904" s="6">
        <v>409.5</v>
      </c>
      <c r="R904" s="6">
        <v>438.7</v>
      </c>
      <c r="S904" s="6">
        <v>470</v>
      </c>
      <c r="T904" s="6">
        <v>503.5</v>
      </c>
      <c r="U904" s="6">
        <v>537.9</v>
      </c>
      <c r="V904" s="6">
        <v>566.1</v>
      </c>
      <c r="W904" s="6">
        <v>591.1</v>
      </c>
      <c r="X904" s="6">
        <v>608.9</v>
      </c>
      <c r="Y904" s="6">
        <v>626.1</v>
      </c>
      <c r="Z904" s="6">
        <v>643.6</v>
      </c>
      <c r="AA904" s="6">
        <v>657.1</v>
      </c>
      <c r="AB904" s="6">
        <v>679</v>
      </c>
      <c r="AC904" s="6">
        <v>694.3</v>
      </c>
      <c r="AD904" s="6">
        <v>717.2</v>
      </c>
      <c r="AE904" s="6">
        <v>741.6</v>
      </c>
      <c r="AF904" s="6">
        <v>767.9</v>
      </c>
      <c r="AG904" s="6">
        <v>807</v>
      </c>
      <c r="AH904" s="6">
        <v>843.2</v>
      </c>
      <c r="AI904" s="6">
        <v>875.6</v>
      </c>
      <c r="AJ904" s="6">
        <v>910.3</v>
      </c>
      <c r="AK904" s="6">
        <v>943.5</v>
      </c>
      <c r="AL904" s="6">
        <v>972</v>
      </c>
      <c r="AM904" s="6">
        <v>1000</v>
      </c>
      <c r="AN904" s="6">
        <v>1026.5</v>
      </c>
      <c r="AO904" s="6">
        <v>1048.8</v>
      </c>
      <c r="AP904" s="6">
        <v>1071.5999999999999</v>
      </c>
      <c r="AQ904" s="6">
        <v>1092.4000000000001</v>
      </c>
      <c r="AR904" s="6">
        <v>1108.9000000000001</v>
      </c>
    </row>
    <row r="905" spans="1:44" x14ac:dyDescent="0.2">
      <c r="A905" s="9">
        <v>282</v>
      </c>
      <c r="B905" s="6">
        <v>176.9</v>
      </c>
      <c r="C905" s="6">
        <v>177.9</v>
      </c>
      <c r="D905" s="6">
        <v>188.5</v>
      </c>
      <c r="E905" s="6">
        <v>196.8</v>
      </c>
      <c r="F905" s="6">
        <v>219.9</v>
      </c>
      <c r="G905" s="6">
        <v>245</v>
      </c>
      <c r="H905" s="6">
        <v>261.39999999999998</v>
      </c>
      <c r="I905" s="6">
        <v>292.5</v>
      </c>
      <c r="J905" s="6">
        <v>341.9</v>
      </c>
      <c r="K905" s="6">
        <v>386.8</v>
      </c>
      <c r="L905" s="6">
        <v>418.9</v>
      </c>
      <c r="M905" s="6">
        <v>406.5</v>
      </c>
      <c r="N905" s="6">
        <v>410.3</v>
      </c>
      <c r="O905" s="6">
        <v>413</v>
      </c>
      <c r="P905" s="6">
        <v>427.2</v>
      </c>
      <c r="Q905" s="6">
        <v>455.4</v>
      </c>
      <c r="R905" s="6">
        <v>484.6</v>
      </c>
      <c r="S905" s="6">
        <v>513</v>
      </c>
      <c r="T905" s="6">
        <v>543.1</v>
      </c>
      <c r="U905" s="6">
        <v>575</v>
      </c>
      <c r="V905" s="6">
        <v>599.6</v>
      </c>
      <c r="W905" s="6">
        <v>612.1</v>
      </c>
      <c r="X905" s="6">
        <v>625.29999999999995</v>
      </c>
      <c r="Y905" s="6">
        <v>638.9</v>
      </c>
      <c r="Z905" s="6">
        <v>651.6</v>
      </c>
      <c r="AA905" s="6">
        <v>661.9</v>
      </c>
      <c r="AB905" s="6">
        <v>680.5</v>
      </c>
      <c r="AC905" s="6">
        <v>700.6</v>
      </c>
      <c r="AD905" s="6">
        <v>734.9</v>
      </c>
      <c r="AE905" s="6">
        <v>762.3</v>
      </c>
      <c r="AF905" s="6">
        <v>792</v>
      </c>
      <c r="AG905" s="6">
        <v>819</v>
      </c>
      <c r="AH905" s="6">
        <v>842.4</v>
      </c>
      <c r="AI905" s="6">
        <v>874.1</v>
      </c>
      <c r="AJ905" s="6">
        <v>911.1</v>
      </c>
      <c r="AK905" s="6">
        <v>943.4</v>
      </c>
      <c r="AL905" s="6">
        <v>976.4</v>
      </c>
      <c r="AM905" s="6">
        <v>1000</v>
      </c>
      <c r="AN905" s="6">
        <v>1023.5</v>
      </c>
      <c r="AO905" s="6">
        <v>1052.9000000000001</v>
      </c>
      <c r="AP905" s="6">
        <v>1075.7</v>
      </c>
      <c r="AQ905" s="6">
        <v>1096.7</v>
      </c>
      <c r="AR905" s="6">
        <v>1120.5999999999999</v>
      </c>
    </row>
    <row r="906" spans="1:44" x14ac:dyDescent="0.2">
      <c r="A906" s="9">
        <v>283</v>
      </c>
      <c r="B906" s="6">
        <v>175.7</v>
      </c>
      <c r="C906" s="6">
        <v>181.5</v>
      </c>
      <c r="D906" s="6">
        <v>194</v>
      </c>
      <c r="E906" s="6">
        <v>211.1</v>
      </c>
      <c r="F906" s="6">
        <v>223.3</v>
      </c>
      <c r="G906" s="6">
        <v>229.2</v>
      </c>
      <c r="H906" s="6">
        <v>247.6</v>
      </c>
      <c r="I906" s="6">
        <v>275.3</v>
      </c>
      <c r="J906" s="6">
        <v>300.2</v>
      </c>
      <c r="K906" s="6">
        <v>330.4</v>
      </c>
      <c r="L906" s="6">
        <v>360.5</v>
      </c>
      <c r="M906" s="6">
        <v>372.1</v>
      </c>
      <c r="N906" s="6">
        <v>394</v>
      </c>
      <c r="O906" s="6">
        <v>405.1</v>
      </c>
      <c r="P906" s="6">
        <v>432</v>
      </c>
      <c r="Q906" s="6">
        <v>454.5</v>
      </c>
      <c r="R906" s="6">
        <v>476.5</v>
      </c>
      <c r="S906" s="6">
        <v>507.6</v>
      </c>
      <c r="T906" s="6">
        <v>539</v>
      </c>
      <c r="U906" s="6">
        <v>567.4</v>
      </c>
      <c r="V906" s="6">
        <v>569.5</v>
      </c>
      <c r="W906" s="6">
        <v>591.9</v>
      </c>
      <c r="X906" s="6">
        <v>615.29999999999995</v>
      </c>
      <c r="Y906" s="6">
        <v>641.5</v>
      </c>
      <c r="Z906" s="6">
        <v>661.8</v>
      </c>
      <c r="AA906" s="6">
        <v>672.7</v>
      </c>
      <c r="AB906" s="6">
        <v>714</v>
      </c>
      <c r="AC906" s="6">
        <v>746.4</v>
      </c>
      <c r="AD906" s="6">
        <v>781.6</v>
      </c>
      <c r="AE906" s="6">
        <v>808.5</v>
      </c>
      <c r="AF906" s="6">
        <v>828.4</v>
      </c>
      <c r="AG906" s="6">
        <v>855.1</v>
      </c>
      <c r="AH906" s="6">
        <v>876.2</v>
      </c>
      <c r="AI906" s="6">
        <v>902.7</v>
      </c>
      <c r="AJ906" s="6">
        <v>929.4</v>
      </c>
      <c r="AK906" s="6">
        <v>962.3</v>
      </c>
      <c r="AL906" s="6">
        <v>988.4</v>
      </c>
      <c r="AM906" s="6">
        <v>1000</v>
      </c>
      <c r="AN906" s="6">
        <v>1009.1</v>
      </c>
      <c r="AO906" s="6">
        <v>1018</v>
      </c>
      <c r="AP906" s="6">
        <v>1042</v>
      </c>
      <c r="AQ906" s="6">
        <v>1057.5</v>
      </c>
      <c r="AR906" s="6">
        <v>1080.4000000000001</v>
      </c>
    </row>
    <row r="907" spans="1:44" x14ac:dyDescent="0.2">
      <c r="A907" s="9">
        <v>284</v>
      </c>
      <c r="B907" s="6">
        <v>201.3</v>
      </c>
      <c r="C907" s="6">
        <v>211.7</v>
      </c>
      <c r="D907" s="6">
        <v>225</v>
      </c>
      <c r="E907" s="6">
        <v>243.2</v>
      </c>
      <c r="F907" s="6">
        <v>252.3</v>
      </c>
      <c r="G907" s="6">
        <v>261.5</v>
      </c>
      <c r="H907" s="6">
        <v>274.10000000000002</v>
      </c>
      <c r="I907" s="6">
        <v>294.10000000000002</v>
      </c>
      <c r="J907" s="6">
        <v>307.8</v>
      </c>
      <c r="K907" s="6">
        <v>326.5</v>
      </c>
      <c r="L907" s="6">
        <v>342.7</v>
      </c>
      <c r="M907" s="6">
        <v>363.6</v>
      </c>
      <c r="N907" s="6">
        <v>385.2</v>
      </c>
      <c r="O907" s="6">
        <v>401.5</v>
      </c>
      <c r="P907" s="6">
        <v>415.2</v>
      </c>
      <c r="Q907" s="6">
        <v>431.1</v>
      </c>
      <c r="R907" s="6">
        <v>454.4</v>
      </c>
      <c r="S907" s="6">
        <v>479.1</v>
      </c>
      <c r="T907" s="6">
        <v>506.5</v>
      </c>
      <c r="U907" s="6">
        <v>531.79999999999995</v>
      </c>
      <c r="V907" s="6">
        <v>540.29999999999995</v>
      </c>
      <c r="W907" s="6">
        <v>546.6</v>
      </c>
      <c r="X907" s="6">
        <v>560.6</v>
      </c>
      <c r="Y907" s="6">
        <v>581.1</v>
      </c>
      <c r="Z907" s="6">
        <v>602.5</v>
      </c>
      <c r="AA907" s="6">
        <v>606.6</v>
      </c>
      <c r="AB907" s="6">
        <v>668.9</v>
      </c>
      <c r="AC907" s="6">
        <v>709.3</v>
      </c>
      <c r="AD907" s="6">
        <v>752.4</v>
      </c>
      <c r="AE907" s="6">
        <v>785.5</v>
      </c>
      <c r="AF907" s="6">
        <v>809.3</v>
      </c>
      <c r="AG907" s="6">
        <v>838.5</v>
      </c>
      <c r="AH907" s="6">
        <v>863.1</v>
      </c>
      <c r="AI907" s="6">
        <v>894.5</v>
      </c>
      <c r="AJ907" s="6">
        <v>917.6</v>
      </c>
      <c r="AK907" s="6">
        <v>954.6</v>
      </c>
      <c r="AL907" s="6">
        <v>983.8</v>
      </c>
      <c r="AM907" s="6">
        <v>1000</v>
      </c>
      <c r="AN907" s="6">
        <v>1016.9</v>
      </c>
      <c r="AO907" s="6">
        <v>1025.2</v>
      </c>
      <c r="AP907" s="6">
        <v>1048.5</v>
      </c>
      <c r="AQ907" s="6">
        <v>1063.7</v>
      </c>
      <c r="AR907" s="6">
        <v>1086</v>
      </c>
    </row>
    <row r="908" spans="1:44" x14ac:dyDescent="0.2">
      <c r="A908" s="9">
        <v>285</v>
      </c>
      <c r="B908" s="6">
        <v>189.8</v>
      </c>
      <c r="C908" s="6">
        <v>199</v>
      </c>
      <c r="D908" s="6">
        <v>210.8</v>
      </c>
      <c r="E908" s="6">
        <v>226.5</v>
      </c>
      <c r="F908" s="6">
        <v>234</v>
      </c>
      <c r="G908" s="6">
        <v>242.6</v>
      </c>
      <c r="H908" s="6">
        <v>255</v>
      </c>
      <c r="I908" s="6">
        <v>273.3</v>
      </c>
      <c r="J908" s="6">
        <v>284.7</v>
      </c>
      <c r="K908" s="6">
        <v>302</v>
      </c>
      <c r="L908" s="6">
        <v>317</v>
      </c>
      <c r="M908" s="6">
        <v>337.8</v>
      </c>
      <c r="N908" s="6">
        <v>360.9</v>
      </c>
      <c r="O908" s="6">
        <v>378.3</v>
      </c>
      <c r="P908" s="6">
        <v>393.2</v>
      </c>
      <c r="Q908" s="6">
        <v>410.1</v>
      </c>
      <c r="R908" s="6">
        <v>434.1</v>
      </c>
      <c r="S908" s="6">
        <v>457</v>
      </c>
      <c r="T908" s="6">
        <v>483.7</v>
      </c>
      <c r="U908" s="6">
        <v>508.6</v>
      </c>
      <c r="V908" s="6">
        <v>514.79999999999995</v>
      </c>
      <c r="W908" s="6">
        <v>522.1</v>
      </c>
      <c r="X908" s="6">
        <v>540</v>
      </c>
      <c r="Y908" s="6">
        <v>562.79999999999995</v>
      </c>
      <c r="Z908" s="6">
        <v>589</v>
      </c>
      <c r="AA908" s="6">
        <v>595.70000000000005</v>
      </c>
      <c r="AB908" s="6">
        <v>655.20000000000005</v>
      </c>
      <c r="AC908" s="6">
        <v>692.9</v>
      </c>
      <c r="AD908" s="6">
        <v>734.3</v>
      </c>
      <c r="AE908" s="6">
        <v>765.6</v>
      </c>
      <c r="AF908" s="6">
        <v>791.1</v>
      </c>
      <c r="AG908" s="6">
        <v>823.2</v>
      </c>
      <c r="AH908" s="6">
        <v>851.8</v>
      </c>
      <c r="AI908" s="6">
        <v>885.3</v>
      </c>
      <c r="AJ908" s="6">
        <v>916.7</v>
      </c>
      <c r="AK908" s="6">
        <v>953.8</v>
      </c>
      <c r="AL908" s="6">
        <v>983.7</v>
      </c>
      <c r="AM908" s="6">
        <v>1000</v>
      </c>
      <c r="AN908" s="6">
        <v>1017</v>
      </c>
      <c r="AO908" s="6">
        <v>1025.2</v>
      </c>
      <c r="AP908" s="6">
        <v>1048.8</v>
      </c>
      <c r="AQ908" s="6">
        <v>1064.4000000000001</v>
      </c>
      <c r="AR908" s="6">
        <v>1086.9000000000001</v>
      </c>
    </row>
    <row r="909" spans="1:44" x14ac:dyDescent="0.2">
      <c r="A909" s="9">
        <v>286</v>
      </c>
      <c r="B909" s="6">
        <v>147.69999999999999</v>
      </c>
      <c r="C909" s="6">
        <v>148.69999999999999</v>
      </c>
      <c r="D909" s="6">
        <v>160.30000000000001</v>
      </c>
      <c r="E909" s="6">
        <v>175.9</v>
      </c>
      <c r="F909" s="6">
        <v>190.7</v>
      </c>
      <c r="G909" s="6">
        <v>193.3</v>
      </c>
      <c r="H909" s="6">
        <v>217</v>
      </c>
      <c r="I909" s="6">
        <v>252.2</v>
      </c>
      <c r="J909" s="6">
        <v>289.2</v>
      </c>
      <c r="K909" s="6">
        <v>332.3</v>
      </c>
      <c r="L909" s="6">
        <v>378.3</v>
      </c>
      <c r="M909" s="6">
        <v>379</v>
      </c>
      <c r="N909" s="6">
        <v>401</v>
      </c>
      <c r="O909" s="6">
        <v>406.1</v>
      </c>
      <c r="P909" s="6">
        <v>449.1</v>
      </c>
      <c r="Q909" s="6">
        <v>480</v>
      </c>
      <c r="R909" s="6">
        <v>499.9</v>
      </c>
      <c r="S909" s="6">
        <v>538.9</v>
      </c>
      <c r="T909" s="6">
        <v>574.9</v>
      </c>
      <c r="U909" s="6">
        <v>606.9</v>
      </c>
      <c r="V909" s="6">
        <v>601.5</v>
      </c>
      <c r="W909" s="6">
        <v>642.20000000000005</v>
      </c>
      <c r="X909" s="6">
        <v>676.4</v>
      </c>
      <c r="Y909" s="6">
        <v>708.9</v>
      </c>
      <c r="Z909" s="6">
        <v>728.1</v>
      </c>
      <c r="AA909" s="6">
        <v>746.3</v>
      </c>
      <c r="AB909" s="6">
        <v>765.2</v>
      </c>
      <c r="AC909" s="6">
        <v>789.1</v>
      </c>
      <c r="AD909" s="6">
        <v>815.8</v>
      </c>
      <c r="AE909" s="6">
        <v>835.9</v>
      </c>
      <c r="AF909" s="6">
        <v>850.9</v>
      </c>
      <c r="AG909" s="6">
        <v>874.2</v>
      </c>
      <c r="AH909" s="6">
        <v>891.2</v>
      </c>
      <c r="AI909" s="6">
        <v>912.2</v>
      </c>
      <c r="AJ909" s="6">
        <v>942.9</v>
      </c>
      <c r="AK909" s="6">
        <v>971.2</v>
      </c>
      <c r="AL909" s="6">
        <v>993.6</v>
      </c>
      <c r="AM909" s="6">
        <v>1000</v>
      </c>
      <c r="AN909" s="6">
        <v>1000.5</v>
      </c>
      <c r="AO909" s="6">
        <v>1010</v>
      </c>
      <c r="AP909" s="6">
        <v>1034.7</v>
      </c>
      <c r="AQ909" s="6">
        <v>1050.5</v>
      </c>
      <c r="AR909" s="6">
        <v>1074.2</v>
      </c>
    </row>
    <row r="910" spans="1:44" x14ac:dyDescent="0.2">
      <c r="A910" s="9">
        <v>287</v>
      </c>
      <c r="B910" s="6">
        <v>201</v>
      </c>
      <c r="C910" s="6">
        <v>213.5</v>
      </c>
      <c r="D910" s="6">
        <v>236.6</v>
      </c>
      <c r="E910" s="6">
        <v>257</v>
      </c>
      <c r="F910" s="6">
        <v>272.7</v>
      </c>
      <c r="G910" s="6">
        <v>290.5</v>
      </c>
      <c r="H910" s="6">
        <v>313</v>
      </c>
      <c r="I910" s="6">
        <v>343</v>
      </c>
      <c r="J910" s="6">
        <v>373.8</v>
      </c>
      <c r="K910" s="6">
        <v>405</v>
      </c>
      <c r="L910" s="6">
        <v>425.9</v>
      </c>
      <c r="M910" s="6">
        <v>443.5</v>
      </c>
      <c r="N910" s="6">
        <v>462.1</v>
      </c>
      <c r="O910" s="6">
        <v>480.2</v>
      </c>
      <c r="P910" s="6">
        <v>499.4</v>
      </c>
      <c r="Q910" s="6">
        <v>517.9</v>
      </c>
      <c r="R910" s="6">
        <v>538.79999999999995</v>
      </c>
      <c r="S910" s="6">
        <v>562.6</v>
      </c>
      <c r="T910" s="6">
        <v>589.1</v>
      </c>
      <c r="U910" s="6">
        <v>613.4</v>
      </c>
      <c r="V910" s="6">
        <v>627.5</v>
      </c>
      <c r="W910" s="6">
        <v>641.20000000000005</v>
      </c>
      <c r="X910" s="6">
        <v>651.9</v>
      </c>
      <c r="Y910" s="6">
        <v>666.4</v>
      </c>
      <c r="Z910" s="6">
        <v>683.9</v>
      </c>
      <c r="AA910" s="6">
        <v>703.5</v>
      </c>
      <c r="AB910" s="6">
        <v>722.6</v>
      </c>
      <c r="AC910" s="6">
        <v>742.7</v>
      </c>
      <c r="AD910" s="6">
        <v>762.6</v>
      </c>
      <c r="AE910" s="6">
        <v>787.8</v>
      </c>
      <c r="AF910" s="6">
        <v>805</v>
      </c>
      <c r="AG910" s="6">
        <v>820.4</v>
      </c>
      <c r="AH910" s="6">
        <v>844.6</v>
      </c>
      <c r="AI910" s="6">
        <v>875.5</v>
      </c>
      <c r="AJ910" s="6">
        <v>904.9</v>
      </c>
      <c r="AK910" s="6">
        <v>940.7</v>
      </c>
      <c r="AL910" s="6">
        <v>979.4</v>
      </c>
      <c r="AM910" s="6">
        <v>1000</v>
      </c>
      <c r="AN910" s="6">
        <v>1009.9</v>
      </c>
      <c r="AO910" s="6">
        <v>1033.5999999999999</v>
      </c>
      <c r="AP910" s="6">
        <v>1063.4000000000001</v>
      </c>
      <c r="AQ910" s="6">
        <v>1090.0999999999999</v>
      </c>
      <c r="AR910" s="6">
        <v>1115</v>
      </c>
    </row>
    <row r="911" spans="1:44" x14ac:dyDescent="0.2">
      <c r="A911" s="9">
        <v>288</v>
      </c>
      <c r="B911" s="6">
        <v>245</v>
      </c>
      <c r="C911" s="6">
        <v>253.6</v>
      </c>
      <c r="D911" s="6">
        <v>270.39999999999998</v>
      </c>
      <c r="E911" s="6">
        <v>288.8</v>
      </c>
      <c r="F911" s="6">
        <v>301.39999999999998</v>
      </c>
      <c r="G911" s="6">
        <v>314.60000000000002</v>
      </c>
      <c r="H911" s="6">
        <v>331.6</v>
      </c>
      <c r="I911" s="6">
        <v>353</v>
      </c>
      <c r="J911" s="6">
        <v>380.4</v>
      </c>
      <c r="K911" s="6">
        <v>407.5</v>
      </c>
      <c r="L911" s="6">
        <v>427.3</v>
      </c>
      <c r="M911" s="6">
        <v>443.4</v>
      </c>
      <c r="N911" s="6">
        <v>461.5</v>
      </c>
      <c r="O911" s="6">
        <v>478.3</v>
      </c>
      <c r="P911" s="6">
        <v>496.2</v>
      </c>
      <c r="Q911" s="6">
        <v>512.9</v>
      </c>
      <c r="R911" s="6">
        <v>532.29999999999995</v>
      </c>
      <c r="S911" s="6">
        <v>554.20000000000005</v>
      </c>
      <c r="T911" s="6">
        <v>582.29999999999995</v>
      </c>
      <c r="U911" s="6">
        <v>610.5</v>
      </c>
      <c r="V911" s="6">
        <v>629.70000000000005</v>
      </c>
      <c r="W911" s="6">
        <v>650.20000000000005</v>
      </c>
      <c r="X911" s="6">
        <v>661.7</v>
      </c>
      <c r="Y911" s="6">
        <v>677</v>
      </c>
      <c r="Z911" s="6">
        <v>697.8</v>
      </c>
      <c r="AA911" s="6">
        <v>719.4</v>
      </c>
      <c r="AB911" s="6">
        <v>743.2</v>
      </c>
      <c r="AC911" s="6">
        <v>769.5</v>
      </c>
      <c r="AD911" s="6">
        <v>792.3</v>
      </c>
      <c r="AE911" s="6">
        <v>822.1</v>
      </c>
      <c r="AF911" s="6">
        <v>828.1</v>
      </c>
      <c r="AG911" s="6">
        <v>838.3</v>
      </c>
      <c r="AH911" s="6">
        <v>861.3</v>
      </c>
      <c r="AI911" s="6">
        <v>904.8</v>
      </c>
      <c r="AJ911" s="6">
        <v>939.3</v>
      </c>
      <c r="AK911" s="6">
        <v>982.6</v>
      </c>
      <c r="AL911" s="6">
        <v>1016.1</v>
      </c>
      <c r="AM911" s="6">
        <v>1000</v>
      </c>
      <c r="AN911" s="6">
        <v>1000.8</v>
      </c>
      <c r="AO911" s="6">
        <v>1021.7</v>
      </c>
      <c r="AP911" s="6">
        <v>1049.0999999999999</v>
      </c>
      <c r="AQ911" s="6">
        <v>1086.9000000000001</v>
      </c>
      <c r="AR911" s="6">
        <v>1108.4000000000001</v>
      </c>
    </row>
    <row r="912" spans="1:44" x14ac:dyDescent="0.2">
      <c r="A912" s="9">
        <v>289</v>
      </c>
      <c r="B912" s="6">
        <v>190.2</v>
      </c>
      <c r="C912" s="6">
        <v>203.6</v>
      </c>
      <c r="D912" s="6">
        <v>227.9</v>
      </c>
      <c r="E912" s="6">
        <v>248.7</v>
      </c>
      <c r="F912" s="6">
        <v>264.89999999999998</v>
      </c>
      <c r="G912" s="6">
        <v>283.8</v>
      </c>
      <c r="H912" s="6">
        <v>307.8</v>
      </c>
      <c r="I912" s="6">
        <v>340.2</v>
      </c>
      <c r="J912" s="6">
        <v>372</v>
      </c>
      <c r="K912" s="6">
        <v>404.5</v>
      </c>
      <c r="L912" s="6">
        <v>425.7</v>
      </c>
      <c r="M912" s="6">
        <v>443.8</v>
      </c>
      <c r="N912" s="6">
        <v>462.5</v>
      </c>
      <c r="O912" s="6">
        <v>481</v>
      </c>
      <c r="P912" s="6">
        <v>500.8</v>
      </c>
      <c r="Q912" s="6">
        <v>519.9</v>
      </c>
      <c r="R912" s="6">
        <v>541.29999999999995</v>
      </c>
      <c r="S912" s="6">
        <v>565.70000000000005</v>
      </c>
      <c r="T912" s="6">
        <v>591.70000000000005</v>
      </c>
      <c r="U912" s="6">
        <v>614.70000000000005</v>
      </c>
      <c r="V912" s="6">
        <v>627.20000000000005</v>
      </c>
      <c r="W912" s="6">
        <v>638.6</v>
      </c>
      <c r="X912" s="6">
        <v>649</v>
      </c>
      <c r="Y912" s="6">
        <v>663.2</v>
      </c>
      <c r="Z912" s="6">
        <v>679.6</v>
      </c>
      <c r="AA912" s="6">
        <v>698.4</v>
      </c>
      <c r="AB912" s="6">
        <v>715.7</v>
      </c>
      <c r="AC912" s="6">
        <v>733.5</v>
      </c>
      <c r="AD912" s="6">
        <v>752.3</v>
      </c>
      <c r="AE912" s="6">
        <v>775.9</v>
      </c>
      <c r="AF912" s="6">
        <v>797.2</v>
      </c>
      <c r="AG912" s="6">
        <v>814.4</v>
      </c>
      <c r="AH912" s="6">
        <v>839.1</v>
      </c>
      <c r="AI912" s="6">
        <v>865.3</v>
      </c>
      <c r="AJ912" s="6">
        <v>893</v>
      </c>
      <c r="AK912" s="6">
        <v>925.9</v>
      </c>
      <c r="AL912" s="6">
        <v>966.6</v>
      </c>
      <c r="AM912" s="6">
        <v>1000</v>
      </c>
      <c r="AN912" s="6">
        <v>1013</v>
      </c>
      <c r="AO912" s="6">
        <v>1037.7</v>
      </c>
      <c r="AP912" s="6">
        <v>1068.2</v>
      </c>
      <c r="AQ912" s="6">
        <v>1091.2</v>
      </c>
      <c r="AR912" s="6">
        <v>1117.3</v>
      </c>
    </row>
    <row r="913" spans="1:44" x14ac:dyDescent="0.2">
      <c r="A913" s="9">
        <v>290</v>
      </c>
      <c r="B913" s="6">
        <v>193</v>
      </c>
      <c r="C913" s="6">
        <v>202.5</v>
      </c>
      <c r="D913" s="6">
        <v>223.5</v>
      </c>
      <c r="E913" s="6">
        <v>241.2</v>
      </c>
      <c r="F913" s="6">
        <v>256.60000000000002</v>
      </c>
      <c r="G913" s="6">
        <v>273.7</v>
      </c>
      <c r="H913" s="6">
        <v>292.8</v>
      </c>
      <c r="I913" s="6">
        <v>322</v>
      </c>
      <c r="J913" s="6">
        <v>358.1</v>
      </c>
      <c r="K913" s="6">
        <v>391.9</v>
      </c>
      <c r="L913" s="6">
        <v>417.7</v>
      </c>
      <c r="M913" s="6">
        <v>437.7</v>
      </c>
      <c r="N913" s="6">
        <v>457.8</v>
      </c>
      <c r="O913" s="6">
        <v>471.9</v>
      </c>
      <c r="P913" s="6">
        <v>486.2</v>
      </c>
      <c r="Q913" s="6">
        <v>506.5</v>
      </c>
      <c r="R913" s="6">
        <v>529.4</v>
      </c>
      <c r="S913" s="6">
        <v>551.20000000000005</v>
      </c>
      <c r="T913" s="6">
        <v>570.9</v>
      </c>
      <c r="U913" s="6">
        <v>595.20000000000005</v>
      </c>
      <c r="V913" s="6">
        <v>613.9</v>
      </c>
      <c r="W913" s="6">
        <v>631.79999999999995</v>
      </c>
      <c r="X913" s="6">
        <v>646.70000000000005</v>
      </c>
      <c r="Y913" s="6">
        <v>670.6</v>
      </c>
      <c r="Z913" s="6">
        <v>689.1</v>
      </c>
      <c r="AA913" s="6">
        <v>715</v>
      </c>
      <c r="AB913" s="6">
        <v>729.2</v>
      </c>
      <c r="AC913" s="6">
        <v>720.8</v>
      </c>
      <c r="AD913" s="6">
        <v>749.1</v>
      </c>
      <c r="AE913" s="6">
        <v>777.1</v>
      </c>
      <c r="AF913" s="6">
        <v>800.8</v>
      </c>
      <c r="AG913" s="6">
        <v>823</v>
      </c>
      <c r="AH913" s="6">
        <v>847.1</v>
      </c>
      <c r="AI913" s="6">
        <v>877.8</v>
      </c>
      <c r="AJ913" s="6">
        <v>911.2</v>
      </c>
      <c r="AK913" s="6">
        <v>943.4</v>
      </c>
      <c r="AL913" s="6">
        <v>978.6</v>
      </c>
      <c r="AM913" s="6">
        <v>1000</v>
      </c>
      <c r="AN913" s="6">
        <v>1020.5</v>
      </c>
      <c r="AO913" s="6">
        <v>1043.2</v>
      </c>
      <c r="AP913" s="6">
        <v>1065.2</v>
      </c>
      <c r="AQ913" s="6">
        <v>1093.5</v>
      </c>
      <c r="AR913" s="6">
        <v>1118.8</v>
      </c>
    </row>
    <row r="914" spans="1:44" x14ac:dyDescent="0.2">
      <c r="A914" s="9">
        <v>291</v>
      </c>
      <c r="B914" s="6">
        <v>196.3</v>
      </c>
      <c r="C914" s="6">
        <v>206.1</v>
      </c>
      <c r="D914" s="6">
        <v>220.4</v>
      </c>
      <c r="E914" s="6">
        <v>237</v>
      </c>
      <c r="F914" s="6">
        <v>251.1</v>
      </c>
      <c r="G914" s="6">
        <v>266.89999999999998</v>
      </c>
      <c r="H914" s="6">
        <v>285.7</v>
      </c>
      <c r="I914" s="6">
        <v>312.7</v>
      </c>
      <c r="J914" s="6">
        <v>343.1</v>
      </c>
      <c r="K914" s="6">
        <v>377.3</v>
      </c>
      <c r="L914" s="6">
        <v>403.4</v>
      </c>
      <c r="M914" s="6">
        <v>423.8</v>
      </c>
      <c r="N914" s="6">
        <v>445.5</v>
      </c>
      <c r="O914" s="6">
        <v>459.3</v>
      </c>
      <c r="P914" s="6">
        <v>471.1</v>
      </c>
      <c r="Q914" s="6">
        <v>492.9</v>
      </c>
      <c r="R914" s="6">
        <v>512.70000000000005</v>
      </c>
      <c r="S914" s="6">
        <v>530</v>
      </c>
      <c r="T914" s="6">
        <v>549.5</v>
      </c>
      <c r="U914" s="6">
        <v>575.29999999999995</v>
      </c>
      <c r="V914" s="6">
        <v>601.1</v>
      </c>
      <c r="W914" s="6">
        <v>622.9</v>
      </c>
      <c r="X914" s="6">
        <v>640.20000000000005</v>
      </c>
      <c r="Y914" s="6">
        <v>655.20000000000005</v>
      </c>
      <c r="Z914" s="6">
        <v>674.8</v>
      </c>
      <c r="AA914" s="6">
        <v>694.5</v>
      </c>
      <c r="AB914" s="6">
        <v>703.8</v>
      </c>
      <c r="AC914" s="6">
        <v>719.3</v>
      </c>
      <c r="AD914" s="6">
        <v>739.9</v>
      </c>
      <c r="AE914" s="6">
        <v>765.1</v>
      </c>
      <c r="AF914" s="6">
        <v>791.5</v>
      </c>
      <c r="AG914" s="6">
        <v>814.4</v>
      </c>
      <c r="AH914" s="6">
        <v>836.4</v>
      </c>
      <c r="AI914" s="6">
        <v>864.5</v>
      </c>
      <c r="AJ914" s="6">
        <v>899.2</v>
      </c>
      <c r="AK914" s="6">
        <v>926.6</v>
      </c>
      <c r="AL914" s="6">
        <v>967.1</v>
      </c>
      <c r="AM914" s="6">
        <v>1000</v>
      </c>
      <c r="AN914" s="6">
        <v>1016.5</v>
      </c>
      <c r="AO914" s="6">
        <v>1037.2</v>
      </c>
      <c r="AP914" s="6">
        <v>1059.7</v>
      </c>
      <c r="AQ914" s="6">
        <v>1083.7</v>
      </c>
      <c r="AR914" s="6">
        <v>1104.2</v>
      </c>
    </row>
    <row r="915" spans="1:44" x14ac:dyDescent="0.2">
      <c r="A915" s="9">
        <v>292</v>
      </c>
      <c r="B915" s="6">
        <v>183.3</v>
      </c>
      <c r="C915" s="6">
        <v>190.1</v>
      </c>
      <c r="D915" s="6">
        <v>206.1</v>
      </c>
      <c r="E915" s="6">
        <v>222</v>
      </c>
      <c r="F915" s="6">
        <v>238.2</v>
      </c>
      <c r="G915" s="6">
        <v>253.9</v>
      </c>
      <c r="H915" s="6">
        <v>277.10000000000002</v>
      </c>
      <c r="I915" s="6">
        <v>304.3</v>
      </c>
      <c r="J915" s="6">
        <v>340.5</v>
      </c>
      <c r="K915" s="6">
        <v>373.8</v>
      </c>
      <c r="L915" s="6">
        <v>400.5</v>
      </c>
      <c r="M915" s="6">
        <v>423.9</v>
      </c>
      <c r="N915" s="6">
        <v>447.7</v>
      </c>
      <c r="O915" s="6">
        <v>469.6</v>
      </c>
      <c r="P915" s="6">
        <v>488.7</v>
      </c>
      <c r="Q915" s="6">
        <v>509.4</v>
      </c>
      <c r="R915" s="6">
        <v>526.6</v>
      </c>
      <c r="S915" s="6">
        <v>551.9</v>
      </c>
      <c r="T915" s="6">
        <v>583.29999999999995</v>
      </c>
      <c r="U915" s="6">
        <v>608.29999999999995</v>
      </c>
      <c r="V915" s="6">
        <v>627.1</v>
      </c>
      <c r="W915" s="6">
        <v>642.70000000000005</v>
      </c>
      <c r="X915" s="6">
        <v>659</v>
      </c>
      <c r="Y915" s="6">
        <v>677.6</v>
      </c>
      <c r="Z915" s="6">
        <v>691.5</v>
      </c>
      <c r="AA915" s="6">
        <v>710</v>
      </c>
      <c r="AB915" s="6">
        <v>729.9</v>
      </c>
      <c r="AC915" s="6">
        <v>703</v>
      </c>
      <c r="AD915" s="6">
        <v>726</v>
      </c>
      <c r="AE915" s="6">
        <v>753.9</v>
      </c>
      <c r="AF915" s="6">
        <v>774.8</v>
      </c>
      <c r="AG915" s="6">
        <v>798.3</v>
      </c>
      <c r="AH915" s="6">
        <v>823.4</v>
      </c>
      <c r="AI915" s="6">
        <v>853.6</v>
      </c>
      <c r="AJ915" s="6">
        <v>887.4</v>
      </c>
      <c r="AK915" s="6">
        <v>918.2</v>
      </c>
      <c r="AL915" s="6">
        <v>967.1</v>
      </c>
      <c r="AM915" s="6">
        <v>1000</v>
      </c>
      <c r="AN915" s="6">
        <v>1025.4000000000001</v>
      </c>
      <c r="AO915" s="6">
        <v>1050.4000000000001</v>
      </c>
      <c r="AP915" s="6">
        <v>1076.3</v>
      </c>
      <c r="AQ915" s="6">
        <v>1104.3</v>
      </c>
      <c r="AR915" s="6">
        <v>1126.4000000000001</v>
      </c>
    </row>
    <row r="916" spans="1:44" x14ac:dyDescent="0.2">
      <c r="A916" s="9">
        <v>293</v>
      </c>
      <c r="B916" s="6">
        <v>191.3</v>
      </c>
      <c r="C916" s="6">
        <v>202.1</v>
      </c>
      <c r="D916" s="6">
        <v>237.2</v>
      </c>
      <c r="E916" s="6">
        <v>257.89999999999998</v>
      </c>
      <c r="F916" s="6">
        <v>271</v>
      </c>
      <c r="G916" s="6">
        <v>290.10000000000002</v>
      </c>
      <c r="H916" s="6">
        <v>305</v>
      </c>
      <c r="I916" s="6">
        <v>338.3</v>
      </c>
      <c r="J916" s="6">
        <v>383.5</v>
      </c>
      <c r="K916" s="6">
        <v>416.1</v>
      </c>
      <c r="L916" s="6">
        <v>440.7</v>
      </c>
      <c r="M916" s="6">
        <v>458.5</v>
      </c>
      <c r="N916" s="6">
        <v>474.4</v>
      </c>
      <c r="O916" s="6">
        <v>482.3</v>
      </c>
      <c r="P916" s="6">
        <v>496.5</v>
      </c>
      <c r="Q916" s="6">
        <v>515.29999999999995</v>
      </c>
      <c r="R916" s="6">
        <v>547.9</v>
      </c>
      <c r="S916" s="6">
        <v>573.70000000000005</v>
      </c>
      <c r="T916" s="6">
        <v>583.79999999999995</v>
      </c>
      <c r="U916" s="6">
        <v>604.5</v>
      </c>
      <c r="V916" s="6">
        <v>614.6</v>
      </c>
      <c r="W916" s="6">
        <v>629.70000000000005</v>
      </c>
      <c r="X916" s="6">
        <v>641</v>
      </c>
      <c r="Y916" s="6">
        <v>680.1</v>
      </c>
      <c r="Z916" s="6">
        <v>701.2</v>
      </c>
      <c r="AA916" s="6">
        <v>743.7</v>
      </c>
      <c r="AB916" s="6">
        <v>758.5</v>
      </c>
      <c r="AC916" s="6">
        <v>740</v>
      </c>
      <c r="AD916" s="6">
        <v>781.5</v>
      </c>
      <c r="AE916" s="6">
        <v>812.1</v>
      </c>
      <c r="AF916" s="6">
        <v>832.2</v>
      </c>
      <c r="AG916" s="6">
        <v>853.3</v>
      </c>
      <c r="AH916" s="6">
        <v>879.3</v>
      </c>
      <c r="AI916" s="6">
        <v>912.4</v>
      </c>
      <c r="AJ916" s="6">
        <v>943.9</v>
      </c>
      <c r="AK916" s="6">
        <v>981.9</v>
      </c>
      <c r="AL916" s="6">
        <v>999.4</v>
      </c>
      <c r="AM916" s="6">
        <v>1000</v>
      </c>
      <c r="AN916" s="6">
        <v>1021.5</v>
      </c>
      <c r="AO916" s="6">
        <v>1046</v>
      </c>
      <c r="AP916" s="6">
        <v>1064.2</v>
      </c>
      <c r="AQ916" s="6">
        <v>1098</v>
      </c>
      <c r="AR916" s="6">
        <v>1131.5</v>
      </c>
    </row>
    <row r="917" spans="1:44" x14ac:dyDescent="0.2">
      <c r="A917" s="9">
        <v>294</v>
      </c>
      <c r="B917" s="6">
        <v>178.5</v>
      </c>
      <c r="C917" s="6">
        <v>189.8</v>
      </c>
      <c r="D917" s="6">
        <v>206.7</v>
      </c>
      <c r="E917" s="6">
        <v>225.5</v>
      </c>
      <c r="F917" s="6">
        <v>239.9</v>
      </c>
      <c r="G917" s="6">
        <v>255.9</v>
      </c>
      <c r="H917" s="6">
        <v>273.60000000000002</v>
      </c>
      <c r="I917" s="6">
        <v>295.7</v>
      </c>
      <c r="J917" s="6">
        <v>325.7</v>
      </c>
      <c r="K917" s="6">
        <v>358.9</v>
      </c>
      <c r="L917" s="6">
        <v>383.7</v>
      </c>
      <c r="M917" s="6">
        <v>402.6</v>
      </c>
      <c r="N917" s="6">
        <v>421</v>
      </c>
      <c r="O917" s="6">
        <v>437.2</v>
      </c>
      <c r="P917" s="6">
        <v>446.2</v>
      </c>
      <c r="Q917" s="6">
        <v>462</v>
      </c>
      <c r="R917" s="6">
        <v>480.5</v>
      </c>
      <c r="S917" s="6">
        <v>505.3</v>
      </c>
      <c r="T917" s="6">
        <v>530</v>
      </c>
      <c r="U917" s="6">
        <v>557.20000000000005</v>
      </c>
      <c r="V917" s="6">
        <v>580.4</v>
      </c>
      <c r="W917" s="6">
        <v>596.20000000000005</v>
      </c>
      <c r="X917" s="6">
        <v>612.9</v>
      </c>
      <c r="Y917" s="6">
        <v>631.5</v>
      </c>
      <c r="Z917" s="6">
        <v>645.29999999999995</v>
      </c>
      <c r="AA917" s="6">
        <v>660.1</v>
      </c>
      <c r="AB917" s="6">
        <v>674.3</v>
      </c>
      <c r="AC917" s="6">
        <v>698.5</v>
      </c>
      <c r="AD917" s="6">
        <v>728</v>
      </c>
      <c r="AE917" s="6">
        <v>751.1</v>
      </c>
      <c r="AF917" s="6">
        <v>771.2</v>
      </c>
      <c r="AG917" s="6">
        <v>804.7</v>
      </c>
      <c r="AH917" s="6">
        <v>841.8</v>
      </c>
      <c r="AI917" s="6">
        <v>880.7</v>
      </c>
      <c r="AJ917" s="6">
        <v>919.6</v>
      </c>
      <c r="AK917" s="6">
        <v>955.8</v>
      </c>
      <c r="AL917" s="6">
        <v>997.9</v>
      </c>
      <c r="AM917" s="6">
        <v>1000</v>
      </c>
      <c r="AN917" s="6">
        <v>1030.4000000000001</v>
      </c>
      <c r="AO917" s="6">
        <v>1061.4000000000001</v>
      </c>
      <c r="AP917" s="6">
        <v>1078.2</v>
      </c>
      <c r="AQ917" s="6">
        <v>1094.4000000000001</v>
      </c>
      <c r="AR917" s="6">
        <v>1109.5999999999999</v>
      </c>
    </row>
    <row r="918" spans="1:44" x14ac:dyDescent="0.2">
      <c r="A918" s="9">
        <v>295</v>
      </c>
      <c r="B918" s="6">
        <v>217.3</v>
      </c>
      <c r="C918" s="6">
        <v>231.8</v>
      </c>
      <c r="D918" s="6">
        <v>253.2</v>
      </c>
      <c r="E918" s="6">
        <v>275.60000000000002</v>
      </c>
      <c r="F918" s="6">
        <v>293.8</v>
      </c>
      <c r="G918" s="6">
        <v>310.89999999999998</v>
      </c>
      <c r="H918" s="6">
        <v>331.8</v>
      </c>
      <c r="I918" s="6">
        <v>356.8</v>
      </c>
      <c r="J918" s="6">
        <v>391.7</v>
      </c>
      <c r="K918" s="6">
        <v>432.7</v>
      </c>
      <c r="L918" s="6">
        <v>460.9</v>
      </c>
      <c r="M918" s="6">
        <v>476.5</v>
      </c>
      <c r="N918" s="6">
        <v>490</v>
      </c>
      <c r="O918" s="6">
        <v>505.3</v>
      </c>
      <c r="P918" s="6">
        <v>513.79999999999995</v>
      </c>
      <c r="Q918" s="6">
        <v>516.4</v>
      </c>
      <c r="R918" s="6">
        <v>535.20000000000005</v>
      </c>
      <c r="S918" s="6">
        <v>553.4</v>
      </c>
      <c r="T918" s="6">
        <v>571.20000000000005</v>
      </c>
      <c r="U918" s="6">
        <v>603.20000000000005</v>
      </c>
      <c r="V918" s="6">
        <v>621.29999999999995</v>
      </c>
      <c r="W918" s="6">
        <v>633.1</v>
      </c>
      <c r="X918" s="6">
        <v>647.29999999999995</v>
      </c>
      <c r="Y918" s="6">
        <v>668.4</v>
      </c>
      <c r="Z918" s="6">
        <v>676.9</v>
      </c>
      <c r="AA918" s="6">
        <v>688.3</v>
      </c>
      <c r="AB918" s="6">
        <v>699.7</v>
      </c>
      <c r="AC918" s="6">
        <v>720.8</v>
      </c>
      <c r="AD918" s="6">
        <v>744.2</v>
      </c>
      <c r="AE918" s="6">
        <v>763.5</v>
      </c>
      <c r="AF918" s="6">
        <v>793.4</v>
      </c>
      <c r="AG918" s="6">
        <v>831.3</v>
      </c>
      <c r="AH918" s="6">
        <v>861.7</v>
      </c>
      <c r="AI918" s="6">
        <v>898.8</v>
      </c>
      <c r="AJ918" s="6">
        <v>935.1</v>
      </c>
      <c r="AK918" s="6">
        <v>966.5</v>
      </c>
      <c r="AL918" s="6">
        <v>999.8</v>
      </c>
      <c r="AM918" s="6">
        <v>1000</v>
      </c>
      <c r="AN918" s="6">
        <v>1026.5999999999999</v>
      </c>
      <c r="AO918" s="6">
        <v>1056</v>
      </c>
      <c r="AP918" s="6">
        <v>1065.5</v>
      </c>
      <c r="AQ918" s="6">
        <v>1079.5999999999999</v>
      </c>
      <c r="AR918" s="6">
        <v>1092.3</v>
      </c>
    </row>
    <row r="919" spans="1:44" x14ac:dyDescent="0.2">
      <c r="A919" s="9">
        <v>296</v>
      </c>
      <c r="B919" s="6">
        <v>222</v>
      </c>
      <c r="C919" s="6">
        <v>237.8</v>
      </c>
      <c r="D919" s="6">
        <v>258.10000000000002</v>
      </c>
      <c r="E919" s="6">
        <v>281.60000000000002</v>
      </c>
      <c r="F919" s="6">
        <v>296.3</v>
      </c>
      <c r="G919" s="6">
        <v>314.39999999999998</v>
      </c>
      <c r="H919" s="6">
        <v>334.8</v>
      </c>
      <c r="I919" s="6">
        <v>359.7</v>
      </c>
      <c r="J919" s="6">
        <v>397.6</v>
      </c>
      <c r="K919" s="6">
        <v>436.2</v>
      </c>
      <c r="L919" s="6">
        <v>464.1</v>
      </c>
      <c r="M919" s="6">
        <v>481.7</v>
      </c>
      <c r="N919" s="6">
        <v>495.4</v>
      </c>
      <c r="O919" s="6">
        <v>507.6</v>
      </c>
      <c r="P919" s="6">
        <v>515.4</v>
      </c>
      <c r="Q919" s="6">
        <v>516.70000000000005</v>
      </c>
      <c r="R919" s="6">
        <v>531.1</v>
      </c>
      <c r="S919" s="6">
        <v>550.29999999999995</v>
      </c>
      <c r="T919" s="6">
        <v>571</v>
      </c>
      <c r="U919" s="6">
        <v>596.9</v>
      </c>
      <c r="V919" s="6">
        <v>615.4</v>
      </c>
      <c r="W919" s="6">
        <v>628.29999999999995</v>
      </c>
      <c r="X919" s="6">
        <v>645</v>
      </c>
      <c r="Y919" s="6">
        <v>661.3</v>
      </c>
      <c r="Z919" s="6">
        <v>670.2</v>
      </c>
      <c r="AA919" s="6">
        <v>683.6</v>
      </c>
      <c r="AB919" s="6">
        <v>695.3</v>
      </c>
      <c r="AC919" s="6">
        <v>717.5</v>
      </c>
      <c r="AD919" s="6">
        <v>744.5</v>
      </c>
      <c r="AE919" s="6">
        <v>760.3</v>
      </c>
      <c r="AF919" s="6">
        <v>791.1</v>
      </c>
      <c r="AG919" s="6">
        <v>830.9</v>
      </c>
      <c r="AH919" s="6">
        <v>864</v>
      </c>
      <c r="AI919" s="6">
        <v>905.7</v>
      </c>
      <c r="AJ919" s="6">
        <v>939.4</v>
      </c>
      <c r="AK919" s="6">
        <v>971.2</v>
      </c>
      <c r="AL919" s="6">
        <v>1003.2</v>
      </c>
      <c r="AM919" s="6">
        <v>1000</v>
      </c>
      <c r="AN919" s="6">
        <v>1029.2</v>
      </c>
      <c r="AO919" s="6">
        <v>1059.5</v>
      </c>
      <c r="AP919" s="6">
        <v>1069.3</v>
      </c>
      <c r="AQ919" s="6">
        <v>1083.0999999999999</v>
      </c>
      <c r="AR919" s="6">
        <v>1093.0999999999999</v>
      </c>
    </row>
    <row r="920" spans="1:44" x14ac:dyDescent="0.2">
      <c r="A920" s="9">
        <v>297</v>
      </c>
      <c r="B920" s="6">
        <v>176.3</v>
      </c>
      <c r="C920" s="6">
        <v>180</v>
      </c>
      <c r="D920" s="6">
        <v>209.2</v>
      </c>
      <c r="E920" s="6">
        <v>222.5</v>
      </c>
      <c r="F920" s="6">
        <v>267.89999999999998</v>
      </c>
      <c r="G920" s="6">
        <v>276.60000000000002</v>
      </c>
      <c r="H920" s="6">
        <v>301.5</v>
      </c>
      <c r="I920" s="6">
        <v>326</v>
      </c>
      <c r="J920" s="6">
        <v>338.3</v>
      </c>
      <c r="K920" s="6">
        <v>396.2</v>
      </c>
      <c r="L920" s="6">
        <v>425.5</v>
      </c>
      <c r="M920" s="6">
        <v>425.7</v>
      </c>
      <c r="N920" s="6">
        <v>437.8</v>
      </c>
      <c r="O920" s="6">
        <v>477.2</v>
      </c>
      <c r="P920" s="6">
        <v>491.3</v>
      </c>
      <c r="Q920" s="6">
        <v>504.5</v>
      </c>
      <c r="R920" s="6">
        <v>560.70000000000005</v>
      </c>
      <c r="S920" s="6">
        <v>569.4</v>
      </c>
      <c r="T920" s="6">
        <v>563.5</v>
      </c>
      <c r="U920" s="6">
        <v>645.9</v>
      </c>
      <c r="V920" s="6">
        <v>660.5</v>
      </c>
      <c r="W920" s="6">
        <v>662.7</v>
      </c>
      <c r="X920" s="6">
        <v>658.7</v>
      </c>
      <c r="Y920" s="6">
        <v>714</v>
      </c>
      <c r="Z920" s="6">
        <v>719.3</v>
      </c>
      <c r="AA920" s="6">
        <v>717</v>
      </c>
      <c r="AB920" s="6">
        <v>726.8</v>
      </c>
      <c r="AC920" s="6">
        <v>740.9</v>
      </c>
      <c r="AD920" s="6">
        <v>741.5</v>
      </c>
      <c r="AE920" s="6">
        <v>783.3</v>
      </c>
      <c r="AF920" s="6">
        <v>807.3</v>
      </c>
      <c r="AG920" s="6">
        <v>830.5</v>
      </c>
      <c r="AH920" s="6">
        <v>839.3</v>
      </c>
      <c r="AI920" s="6">
        <v>839.3</v>
      </c>
      <c r="AJ920" s="6">
        <v>896.3</v>
      </c>
      <c r="AK920" s="6">
        <v>923.8</v>
      </c>
      <c r="AL920" s="6">
        <v>968.1</v>
      </c>
      <c r="AM920" s="6">
        <v>1000</v>
      </c>
      <c r="AN920" s="6">
        <v>1001.8</v>
      </c>
      <c r="AO920" s="6">
        <v>1021.6</v>
      </c>
      <c r="AP920" s="6">
        <v>1028.4000000000001</v>
      </c>
      <c r="AQ920" s="6">
        <v>1045.9000000000001</v>
      </c>
      <c r="AR920" s="6">
        <v>1083</v>
      </c>
    </row>
    <row r="921" spans="1:44" x14ac:dyDescent="0.2">
      <c r="A921" s="9">
        <v>298</v>
      </c>
      <c r="B921" s="6">
        <v>158.6</v>
      </c>
      <c r="C921" s="6">
        <v>168.3</v>
      </c>
      <c r="D921" s="6">
        <v>183</v>
      </c>
      <c r="E921" s="6">
        <v>199.9</v>
      </c>
      <c r="F921" s="6">
        <v>212.3</v>
      </c>
      <c r="G921" s="6">
        <v>227.7</v>
      </c>
      <c r="H921" s="6">
        <v>243.7</v>
      </c>
      <c r="I921" s="6">
        <v>264.2</v>
      </c>
      <c r="J921" s="6">
        <v>291.7</v>
      </c>
      <c r="K921" s="6">
        <v>321</v>
      </c>
      <c r="L921" s="6">
        <v>344.1</v>
      </c>
      <c r="M921" s="6">
        <v>364.8</v>
      </c>
      <c r="N921" s="6">
        <v>385.9</v>
      </c>
      <c r="O921" s="6">
        <v>402.6</v>
      </c>
      <c r="P921" s="6">
        <v>412</v>
      </c>
      <c r="Q921" s="6">
        <v>435.1</v>
      </c>
      <c r="R921" s="6">
        <v>453.5</v>
      </c>
      <c r="S921" s="6">
        <v>481.9</v>
      </c>
      <c r="T921" s="6">
        <v>510.5</v>
      </c>
      <c r="U921" s="6">
        <v>535.29999999999995</v>
      </c>
      <c r="V921" s="6">
        <v>561.29999999999995</v>
      </c>
      <c r="W921" s="6">
        <v>579.20000000000005</v>
      </c>
      <c r="X921" s="6">
        <v>597.20000000000005</v>
      </c>
      <c r="Y921" s="6">
        <v>614.5</v>
      </c>
      <c r="Z921" s="6">
        <v>630.79999999999995</v>
      </c>
      <c r="AA921" s="6">
        <v>647.29999999999995</v>
      </c>
      <c r="AB921" s="6">
        <v>662.6</v>
      </c>
      <c r="AC921" s="6">
        <v>688.1</v>
      </c>
      <c r="AD921" s="6">
        <v>720.1</v>
      </c>
      <c r="AE921" s="6">
        <v>744.8</v>
      </c>
      <c r="AF921" s="6">
        <v>760.7</v>
      </c>
      <c r="AG921" s="6">
        <v>792.3</v>
      </c>
      <c r="AH921" s="6">
        <v>832.5</v>
      </c>
      <c r="AI921" s="6">
        <v>872.2</v>
      </c>
      <c r="AJ921" s="6">
        <v>912.2</v>
      </c>
      <c r="AK921" s="6">
        <v>950.7</v>
      </c>
      <c r="AL921" s="6">
        <v>997</v>
      </c>
      <c r="AM921" s="6">
        <v>1000</v>
      </c>
      <c r="AN921" s="6">
        <v>1032.4000000000001</v>
      </c>
      <c r="AO921" s="6">
        <v>1064.3</v>
      </c>
      <c r="AP921" s="6">
        <v>1084.8</v>
      </c>
      <c r="AQ921" s="6">
        <v>1102.0999999999999</v>
      </c>
      <c r="AR921" s="6">
        <v>1118.5</v>
      </c>
    </row>
    <row r="922" spans="1:44" x14ac:dyDescent="0.2">
      <c r="A922" s="9">
        <v>299</v>
      </c>
      <c r="B922" s="6">
        <v>145.4</v>
      </c>
      <c r="C922" s="6">
        <v>154.6</v>
      </c>
      <c r="D922" s="6">
        <v>165.8</v>
      </c>
      <c r="E922" s="6">
        <v>180.8</v>
      </c>
      <c r="F922" s="6">
        <v>191.4</v>
      </c>
      <c r="G922" s="6">
        <v>204.6</v>
      </c>
      <c r="H922" s="6">
        <v>218.6</v>
      </c>
      <c r="I922" s="6">
        <v>236</v>
      </c>
      <c r="J922" s="6">
        <v>257.5</v>
      </c>
      <c r="K922" s="6">
        <v>281.8</v>
      </c>
      <c r="L922" s="6">
        <v>302.5</v>
      </c>
      <c r="M922" s="6">
        <v>324</v>
      </c>
      <c r="N922" s="6">
        <v>345.1</v>
      </c>
      <c r="O922" s="6">
        <v>365.1</v>
      </c>
      <c r="P922" s="6">
        <v>383</v>
      </c>
      <c r="Q922" s="6">
        <v>404.9</v>
      </c>
      <c r="R922" s="6">
        <v>422.7</v>
      </c>
      <c r="S922" s="6">
        <v>448.8</v>
      </c>
      <c r="T922" s="6">
        <v>477</v>
      </c>
      <c r="U922" s="6">
        <v>503.5</v>
      </c>
      <c r="V922" s="6">
        <v>534</v>
      </c>
      <c r="W922" s="6">
        <v>552.5</v>
      </c>
      <c r="X922" s="6">
        <v>571</v>
      </c>
      <c r="Y922" s="6">
        <v>585.9</v>
      </c>
      <c r="Z922" s="6">
        <v>599.70000000000005</v>
      </c>
      <c r="AA922" s="6">
        <v>618.9</v>
      </c>
      <c r="AB922" s="6">
        <v>642.29999999999995</v>
      </c>
      <c r="AC922" s="6">
        <v>674.6</v>
      </c>
      <c r="AD922" s="6">
        <v>704.5</v>
      </c>
      <c r="AE922" s="6">
        <v>737.3</v>
      </c>
      <c r="AF922" s="6">
        <v>760.8</v>
      </c>
      <c r="AG922" s="6">
        <v>791.4</v>
      </c>
      <c r="AH922" s="6">
        <v>833.8</v>
      </c>
      <c r="AI922" s="6">
        <v>866.9</v>
      </c>
      <c r="AJ922" s="6">
        <v>904.1</v>
      </c>
      <c r="AK922" s="6">
        <v>944.1</v>
      </c>
      <c r="AL922" s="6">
        <v>980.2</v>
      </c>
      <c r="AM922" s="6">
        <v>1000</v>
      </c>
      <c r="AN922" s="6">
        <v>1028.7</v>
      </c>
      <c r="AO922" s="6">
        <v>1048.5999999999999</v>
      </c>
      <c r="AP922" s="6">
        <v>1067.3</v>
      </c>
      <c r="AQ922" s="6">
        <v>1083.3</v>
      </c>
      <c r="AR922" s="6">
        <v>1098.2</v>
      </c>
    </row>
    <row r="923" spans="1:44" x14ac:dyDescent="0.2">
      <c r="A923" s="9">
        <v>300</v>
      </c>
      <c r="B923" s="6">
        <v>162</v>
      </c>
      <c r="C923" s="6">
        <v>168.9</v>
      </c>
      <c r="D923" s="6">
        <v>181.1</v>
      </c>
      <c r="E923" s="6">
        <v>197.9</v>
      </c>
      <c r="F923" s="6">
        <v>216.4</v>
      </c>
      <c r="G923" s="6">
        <v>235.7</v>
      </c>
      <c r="H923" s="6">
        <v>255.7</v>
      </c>
      <c r="I923" s="6">
        <v>271.8</v>
      </c>
      <c r="J923" s="6">
        <v>300.39999999999998</v>
      </c>
      <c r="K923" s="6">
        <v>336.2</v>
      </c>
      <c r="L923" s="6">
        <v>370.7</v>
      </c>
      <c r="M923" s="6">
        <v>396.1</v>
      </c>
      <c r="N923" s="6">
        <v>417.3</v>
      </c>
      <c r="O923" s="6">
        <v>433.5</v>
      </c>
      <c r="P923" s="6">
        <v>448.5</v>
      </c>
      <c r="Q923" s="6">
        <v>466.1</v>
      </c>
      <c r="R923" s="6">
        <v>486.9</v>
      </c>
      <c r="S923" s="6">
        <v>515</v>
      </c>
      <c r="T923" s="6">
        <v>545.1</v>
      </c>
      <c r="U923" s="6">
        <v>576.29999999999995</v>
      </c>
      <c r="V923" s="6">
        <v>604.29999999999995</v>
      </c>
      <c r="W923" s="6">
        <v>632.79999999999995</v>
      </c>
      <c r="X923" s="6">
        <v>652</v>
      </c>
      <c r="Y923" s="6">
        <v>669.9</v>
      </c>
      <c r="Z923" s="6">
        <v>692.3</v>
      </c>
      <c r="AA923" s="6">
        <v>706.9</v>
      </c>
      <c r="AB923" s="6">
        <v>720.4</v>
      </c>
      <c r="AC923" s="6">
        <v>732.1</v>
      </c>
      <c r="AD923" s="6">
        <v>759.6</v>
      </c>
      <c r="AE923" s="6">
        <v>778.9</v>
      </c>
      <c r="AF923" s="6">
        <v>782.4</v>
      </c>
      <c r="AG923" s="6">
        <v>819.3</v>
      </c>
      <c r="AH923" s="6">
        <v>856</v>
      </c>
      <c r="AI923" s="6">
        <v>885.2</v>
      </c>
      <c r="AJ923" s="6">
        <v>927.2</v>
      </c>
      <c r="AK923" s="6">
        <v>937.8</v>
      </c>
      <c r="AL923" s="6">
        <v>967.5</v>
      </c>
      <c r="AM923" s="6">
        <v>1000</v>
      </c>
      <c r="AN923" s="6">
        <v>1033.4000000000001</v>
      </c>
      <c r="AO923" s="6">
        <v>1062.5</v>
      </c>
      <c r="AP923" s="6">
        <v>1090.0999999999999</v>
      </c>
      <c r="AQ923" s="6">
        <v>1119.2</v>
      </c>
      <c r="AR923" s="6">
        <v>1146.0999999999999</v>
      </c>
    </row>
    <row r="924" spans="1:44" x14ac:dyDescent="0.2">
      <c r="A924" s="9">
        <v>301</v>
      </c>
      <c r="B924" s="6">
        <v>194.5</v>
      </c>
      <c r="C924" s="6">
        <v>202.5</v>
      </c>
      <c r="D924" s="6">
        <v>210.1</v>
      </c>
      <c r="E924" s="6">
        <v>223.4</v>
      </c>
      <c r="F924" s="6">
        <v>237.9</v>
      </c>
      <c r="G924" s="6">
        <v>257.89999999999998</v>
      </c>
      <c r="H924" s="6">
        <v>275.60000000000002</v>
      </c>
      <c r="I924" s="6">
        <v>296.8</v>
      </c>
      <c r="J924" s="6">
        <v>323.89999999999998</v>
      </c>
      <c r="K924" s="6">
        <v>356.8</v>
      </c>
      <c r="L924" s="6">
        <v>386</v>
      </c>
      <c r="M924" s="6">
        <v>409</v>
      </c>
      <c r="N924" s="6">
        <v>429.7</v>
      </c>
      <c r="O924" s="6">
        <v>454.5</v>
      </c>
      <c r="P924" s="6">
        <v>481</v>
      </c>
      <c r="Q924" s="6">
        <v>503</v>
      </c>
      <c r="R924" s="6">
        <v>526.6</v>
      </c>
      <c r="S924" s="6">
        <v>548.9</v>
      </c>
      <c r="T924" s="6">
        <v>575.5</v>
      </c>
      <c r="U924" s="6">
        <v>592.6</v>
      </c>
      <c r="V924" s="6">
        <v>609</v>
      </c>
      <c r="W924" s="6">
        <v>626.29999999999995</v>
      </c>
      <c r="X924" s="6">
        <v>644.9</v>
      </c>
      <c r="Y924" s="6">
        <v>666.3</v>
      </c>
      <c r="Z924" s="6">
        <v>687.6</v>
      </c>
      <c r="AA924" s="6">
        <v>706.8</v>
      </c>
      <c r="AB924" s="6">
        <v>729.3</v>
      </c>
      <c r="AC924" s="6">
        <v>748.9</v>
      </c>
      <c r="AD924" s="6">
        <v>770.8</v>
      </c>
      <c r="AE924" s="6">
        <v>800.6</v>
      </c>
      <c r="AF924" s="6">
        <v>833.1</v>
      </c>
      <c r="AG924" s="6">
        <v>853.7</v>
      </c>
      <c r="AH924" s="6">
        <v>875.3</v>
      </c>
      <c r="AI924" s="6">
        <v>897</v>
      </c>
      <c r="AJ924" s="6">
        <v>928.3</v>
      </c>
      <c r="AK924" s="6">
        <v>960</v>
      </c>
      <c r="AL924" s="6">
        <v>983.8</v>
      </c>
      <c r="AM924" s="6">
        <v>1000</v>
      </c>
      <c r="AN924" s="6">
        <v>1000.3</v>
      </c>
      <c r="AO924" s="6">
        <v>1012.8</v>
      </c>
      <c r="AP924" s="6">
        <v>1033.7</v>
      </c>
      <c r="AQ924" s="6">
        <v>1057.2</v>
      </c>
      <c r="AR924" s="6">
        <v>1085.2</v>
      </c>
    </row>
    <row r="925" spans="1:44" x14ac:dyDescent="0.2">
      <c r="A925" s="9">
        <v>302</v>
      </c>
      <c r="B925" s="6">
        <v>239.5</v>
      </c>
      <c r="C925" s="6">
        <v>255.5</v>
      </c>
      <c r="D925" s="6">
        <v>286.5</v>
      </c>
      <c r="E925" s="6">
        <v>314.3</v>
      </c>
      <c r="F925" s="6">
        <v>332.4</v>
      </c>
      <c r="G925" s="6">
        <v>355</v>
      </c>
      <c r="H925" s="6">
        <v>381.9</v>
      </c>
      <c r="I925" s="6">
        <v>417.8</v>
      </c>
      <c r="J925" s="6">
        <v>465.4</v>
      </c>
      <c r="K925" s="6">
        <v>509.8</v>
      </c>
      <c r="L925" s="6">
        <v>531.1</v>
      </c>
      <c r="M925" s="6">
        <v>549.79999999999995</v>
      </c>
      <c r="N925" s="6">
        <v>567.70000000000005</v>
      </c>
      <c r="O925" s="6">
        <v>581.5</v>
      </c>
      <c r="P925" s="6">
        <v>581.29999999999995</v>
      </c>
      <c r="Q925" s="6">
        <v>597.20000000000005</v>
      </c>
      <c r="R925" s="6">
        <v>621.5</v>
      </c>
      <c r="S925" s="6">
        <v>646.6</v>
      </c>
      <c r="T925" s="6">
        <v>672.6</v>
      </c>
      <c r="U925" s="6">
        <v>686.8</v>
      </c>
      <c r="V925" s="6">
        <v>702</v>
      </c>
      <c r="W925" s="6">
        <v>718.4</v>
      </c>
      <c r="X925" s="6">
        <v>734.8</v>
      </c>
      <c r="Y925" s="6">
        <v>757.8</v>
      </c>
      <c r="Z925" s="6">
        <v>771.4</v>
      </c>
      <c r="AA925" s="6">
        <v>759.9</v>
      </c>
      <c r="AB925" s="6">
        <v>764.2</v>
      </c>
      <c r="AC925" s="6">
        <v>775.3</v>
      </c>
      <c r="AD925" s="6">
        <v>801.1</v>
      </c>
      <c r="AE925" s="6">
        <v>813.8</v>
      </c>
      <c r="AF925" s="6">
        <v>820.1</v>
      </c>
      <c r="AG925" s="6">
        <v>845.5</v>
      </c>
      <c r="AH925" s="6">
        <v>876.3</v>
      </c>
      <c r="AI925" s="6">
        <v>914.1</v>
      </c>
      <c r="AJ925" s="6">
        <v>949.3</v>
      </c>
      <c r="AK925" s="6">
        <v>978</v>
      </c>
      <c r="AL925" s="6">
        <v>1021.5</v>
      </c>
      <c r="AM925" s="6">
        <v>1000</v>
      </c>
      <c r="AN925" s="6">
        <v>1029.4000000000001</v>
      </c>
      <c r="AO925" s="6">
        <v>1065.3</v>
      </c>
      <c r="AP925" s="6">
        <v>1086</v>
      </c>
      <c r="AQ925" s="6">
        <v>1106.4000000000001</v>
      </c>
      <c r="AR925" s="6">
        <v>1127</v>
      </c>
    </row>
    <row r="926" spans="1:44" x14ac:dyDescent="0.2">
      <c r="A926" s="9">
        <v>303</v>
      </c>
      <c r="B926" s="6">
        <v>252.5</v>
      </c>
      <c r="C926" s="6">
        <v>272.7</v>
      </c>
      <c r="D926" s="6">
        <v>319.10000000000002</v>
      </c>
      <c r="E926" s="6">
        <v>354.7</v>
      </c>
      <c r="F926" s="6">
        <v>373.2</v>
      </c>
      <c r="G926" s="6">
        <v>399.9</v>
      </c>
      <c r="H926" s="6">
        <v>431.4</v>
      </c>
      <c r="I926" s="6">
        <v>482.9</v>
      </c>
      <c r="J926" s="6">
        <v>549.9</v>
      </c>
      <c r="K926" s="6">
        <v>605.4</v>
      </c>
      <c r="L926" s="6">
        <v>618.5</v>
      </c>
      <c r="M926" s="6">
        <v>619.1</v>
      </c>
      <c r="N926" s="6">
        <v>629.70000000000005</v>
      </c>
      <c r="O926" s="6">
        <v>627.70000000000005</v>
      </c>
      <c r="P926" s="6">
        <v>608.29999999999995</v>
      </c>
      <c r="Q926" s="6">
        <v>623.29999999999995</v>
      </c>
      <c r="R926" s="6">
        <v>645.5</v>
      </c>
      <c r="S926" s="6">
        <v>673.9</v>
      </c>
      <c r="T926" s="6">
        <v>694.1</v>
      </c>
      <c r="U926" s="6">
        <v>695.1</v>
      </c>
      <c r="V926" s="6">
        <v>698.7</v>
      </c>
      <c r="W926" s="6">
        <v>707.9</v>
      </c>
      <c r="X926" s="6">
        <v>719.2</v>
      </c>
      <c r="Y926" s="6">
        <v>744.1</v>
      </c>
      <c r="Z926" s="6">
        <v>754.8</v>
      </c>
      <c r="AA926" s="6">
        <v>755.3</v>
      </c>
      <c r="AB926" s="6">
        <v>744</v>
      </c>
      <c r="AC926" s="6">
        <v>750.4</v>
      </c>
      <c r="AD926" s="6">
        <v>780.8</v>
      </c>
      <c r="AE926" s="6">
        <v>786.3</v>
      </c>
      <c r="AF926" s="6">
        <v>782.6</v>
      </c>
      <c r="AG926" s="6">
        <v>812.4</v>
      </c>
      <c r="AH926" s="6">
        <v>856.2</v>
      </c>
      <c r="AI926" s="6">
        <v>921.2</v>
      </c>
      <c r="AJ926" s="6">
        <v>967.2</v>
      </c>
      <c r="AK926" s="6">
        <v>1000.1</v>
      </c>
      <c r="AL926" s="6">
        <v>1081.0999999999999</v>
      </c>
      <c r="AM926" s="6">
        <v>1000</v>
      </c>
      <c r="AN926" s="6">
        <v>1053.3</v>
      </c>
      <c r="AO926" s="6">
        <v>1128.7</v>
      </c>
      <c r="AP926" s="6">
        <v>1143</v>
      </c>
      <c r="AQ926" s="6">
        <v>1158.5</v>
      </c>
      <c r="AR926" s="6">
        <v>1176.5999999999999</v>
      </c>
    </row>
    <row r="927" spans="1:44" x14ac:dyDescent="0.2">
      <c r="A927" s="9">
        <v>304</v>
      </c>
      <c r="B927" s="6">
        <v>251.8</v>
      </c>
      <c r="C927" s="6">
        <v>265.5</v>
      </c>
      <c r="D927" s="6">
        <v>287.10000000000002</v>
      </c>
      <c r="E927" s="6">
        <v>311.10000000000002</v>
      </c>
      <c r="F927" s="6">
        <v>330.1</v>
      </c>
      <c r="G927" s="6">
        <v>351.2</v>
      </c>
      <c r="H927" s="6">
        <v>377.4</v>
      </c>
      <c r="I927" s="6">
        <v>404.6</v>
      </c>
      <c r="J927" s="6">
        <v>442</v>
      </c>
      <c r="K927" s="6">
        <v>480.9</v>
      </c>
      <c r="L927" s="6">
        <v>506.8</v>
      </c>
      <c r="M927" s="6">
        <v>538.6</v>
      </c>
      <c r="N927" s="6">
        <v>561.29999999999995</v>
      </c>
      <c r="O927" s="6">
        <v>586.1</v>
      </c>
      <c r="P927" s="6">
        <v>596.6</v>
      </c>
      <c r="Q927" s="6">
        <v>612.79999999999995</v>
      </c>
      <c r="R927" s="6">
        <v>640.29999999999995</v>
      </c>
      <c r="S927" s="6">
        <v>662.7</v>
      </c>
      <c r="T927" s="6">
        <v>692.5</v>
      </c>
      <c r="U927" s="6">
        <v>710.9</v>
      </c>
      <c r="V927" s="6">
        <v>730.8</v>
      </c>
      <c r="W927" s="6">
        <v>751.9</v>
      </c>
      <c r="X927" s="6">
        <v>771.3</v>
      </c>
      <c r="Y927" s="6">
        <v>794</v>
      </c>
      <c r="Z927" s="6">
        <v>809.4</v>
      </c>
      <c r="AA927" s="6">
        <v>784</v>
      </c>
      <c r="AB927" s="6">
        <v>795.4</v>
      </c>
      <c r="AC927" s="6">
        <v>806.2</v>
      </c>
      <c r="AD927" s="6">
        <v>828.6</v>
      </c>
      <c r="AE927" s="6">
        <v>843</v>
      </c>
      <c r="AF927" s="6">
        <v>851.4</v>
      </c>
      <c r="AG927" s="6">
        <v>872.7</v>
      </c>
      <c r="AH927" s="6">
        <v>895.5</v>
      </c>
      <c r="AI927" s="6">
        <v>919.7</v>
      </c>
      <c r="AJ927" s="6">
        <v>948.8</v>
      </c>
      <c r="AK927" s="6">
        <v>974.1</v>
      </c>
      <c r="AL927" s="6">
        <v>1000.3</v>
      </c>
      <c r="AM927" s="6">
        <v>1000</v>
      </c>
      <c r="AN927" s="6">
        <v>1019</v>
      </c>
      <c r="AO927" s="6">
        <v>1038.9000000000001</v>
      </c>
      <c r="AP927" s="6">
        <v>1063.2</v>
      </c>
      <c r="AQ927" s="6">
        <v>1086.5999999999999</v>
      </c>
      <c r="AR927" s="6">
        <v>1109.4000000000001</v>
      </c>
    </row>
    <row r="928" spans="1:44" x14ac:dyDescent="0.2">
      <c r="A928" s="9">
        <v>305</v>
      </c>
      <c r="B928" s="6">
        <v>237.5</v>
      </c>
      <c r="C928" s="6">
        <v>253</v>
      </c>
      <c r="D928" s="6">
        <v>283</v>
      </c>
      <c r="E928" s="6">
        <v>310.3</v>
      </c>
      <c r="F928" s="6">
        <v>328</v>
      </c>
      <c r="G928" s="6">
        <v>350.2</v>
      </c>
      <c r="H928" s="6">
        <v>376.6</v>
      </c>
      <c r="I928" s="6">
        <v>411.8</v>
      </c>
      <c r="J928" s="6">
        <v>458.7</v>
      </c>
      <c r="K928" s="6">
        <v>502.7</v>
      </c>
      <c r="L928" s="6">
        <v>524.5</v>
      </c>
      <c r="M928" s="6">
        <v>543.70000000000005</v>
      </c>
      <c r="N928" s="6">
        <v>561.70000000000005</v>
      </c>
      <c r="O928" s="6">
        <v>576.20000000000005</v>
      </c>
      <c r="P928" s="6">
        <v>577.20000000000005</v>
      </c>
      <c r="Q928" s="6">
        <v>593.29999999999995</v>
      </c>
      <c r="R928" s="6">
        <v>617.5</v>
      </c>
      <c r="S928" s="6">
        <v>642.20000000000005</v>
      </c>
      <c r="T928" s="6">
        <v>668.2</v>
      </c>
      <c r="U928" s="6">
        <v>682.6</v>
      </c>
      <c r="V928" s="6">
        <v>697.7</v>
      </c>
      <c r="W928" s="6">
        <v>713.9</v>
      </c>
      <c r="X928" s="6">
        <v>730.4</v>
      </c>
      <c r="Y928" s="6">
        <v>753.3</v>
      </c>
      <c r="Z928" s="6">
        <v>767.4</v>
      </c>
      <c r="AA928" s="6">
        <v>757.1</v>
      </c>
      <c r="AB928" s="6">
        <v>762.2</v>
      </c>
      <c r="AC928" s="6">
        <v>773.7</v>
      </c>
      <c r="AD928" s="6">
        <v>799.4</v>
      </c>
      <c r="AE928" s="6">
        <v>813</v>
      </c>
      <c r="AF928" s="6">
        <v>820.5</v>
      </c>
      <c r="AG928" s="6">
        <v>845.7</v>
      </c>
      <c r="AH928" s="6">
        <v>876</v>
      </c>
      <c r="AI928" s="6">
        <v>913.1</v>
      </c>
      <c r="AJ928" s="6">
        <v>948.1</v>
      </c>
      <c r="AK928" s="6">
        <v>977</v>
      </c>
      <c r="AL928" s="6">
        <v>1019.6</v>
      </c>
      <c r="AM928" s="6">
        <v>1000</v>
      </c>
      <c r="AN928" s="6">
        <v>1027.9000000000001</v>
      </c>
      <c r="AO928" s="6">
        <v>1062.5</v>
      </c>
      <c r="AP928" s="6">
        <v>1083.2</v>
      </c>
      <c r="AQ928" s="6">
        <v>1103.8</v>
      </c>
      <c r="AR928" s="6">
        <v>1124.8</v>
      </c>
    </row>
    <row r="929" spans="1:44" x14ac:dyDescent="0.2">
      <c r="A929" s="9">
        <v>306</v>
      </c>
      <c r="B929" s="6">
        <v>252.7</v>
      </c>
      <c r="C929" s="6">
        <v>272.5</v>
      </c>
      <c r="D929" s="6">
        <v>319.3</v>
      </c>
      <c r="E929" s="6">
        <v>355.5</v>
      </c>
      <c r="F929" s="6">
        <v>373.6</v>
      </c>
      <c r="G929" s="6">
        <v>399.9</v>
      </c>
      <c r="H929" s="6">
        <v>431</v>
      </c>
      <c r="I929" s="6">
        <v>482.5</v>
      </c>
      <c r="J929" s="6">
        <v>550.79999999999995</v>
      </c>
      <c r="K929" s="6">
        <v>606.79999999999995</v>
      </c>
      <c r="L929" s="6">
        <v>620.29999999999995</v>
      </c>
      <c r="M929" s="6">
        <v>621.1</v>
      </c>
      <c r="N929" s="6">
        <v>631.9</v>
      </c>
      <c r="O929" s="6">
        <v>630</v>
      </c>
      <c r="P929" s="6">
        <v>610.4</v>
      </c>
      <c r="Q929" s="6">
        <v>625.20000000000005</v>
      </c>
      <c r="R929" s="6">
        <v>646.79999999999995</v>
      </c>
      <c r="S929" s="6">
        <v>674.7</v>
      </c>
      <c r="T929" s="6">
        <v>694.8</v>
      </c>
      <c r="U929" s="6">
        <v>695.8</v>
      </c>
      <c r="V929" s="6">
        <v>698.7</v>
      </c>
      <c r="W929" s="6">
        <v>706.9</v>
      </c>
      <c r="X929" s="6">
        <v>718.1</v>
      </c>
      <c r="Y929" s="6">
        <v>743.1</v>
      </c>
      <c r="Z929" s="6">
        <v>753.9</v>
      </c>
      <c r="AA929" s="6">
        <v>754.4</v>
      </c>
      <c r="AB929" s="6">
        <v>743.1</v>
      </c>
      <c r="AC929" s="6">
        <v>749.6</v>
      </c>
      <c r="AD929" s="6">
        <v>780.1</v>
      </c>
      <c r="AE929" s="6">
        <v>785.8</v>
      </c>
      <c r="AF929" s="6">
        <v>782.1</v>
      </c>
      <c r="AG929" s="6">
        <v>811.9</v>
      </c>
      <c r="AH929" s="6">
        <v>855.7</v>
      </c>
      <c r="AI929" s="6">
        <v>920.8</v>
      </c>
      <c r="AJ929" s="6">
        <v>967</v>
      </c>
      <c r="AK929" s="6">
        <v>999.9</v>
      </c>
      <c r="AL929" s="6">
        <v>1081.0999999999999</v>
      </c>
      <c r="AM929" s="6">
        <v>1000</v>
      </c>
      <c r="AN929" s="6">
        <v>1053.2</v>
      </c>
      <c r="AO929" s="6">
        <v>1128.7</v>
      </c>
      <c r="AP929" s="6">
        <v>1142.9000000000001</v>
      </c>
      <c r="AQ929" s="6">
        <v>1158.3</v>
      </c>
      <c r="AR929" s="6">
        <v>1176.4000000000001</v>
      </c>
    </row>
    <row r="930" spans="1:44" x14ac:dyDescent="0.2">
      <c r="A930" s="9">
        <v>307</v>
      </c>
      <c r="B930" s="6">
        <v>233.7</v>
      </c>
      <c r="C930" s="6">
        <v>246.8</v>
      </c>
      <c r="D930" s="6">
        <v>266.60000000000002</v>
      </c>
      <c r="E930" s="6">
        <v>289</v>
      </c>
      <c r="F930" s="6">
        <v>306.89999999999998</v>
      </c>
      <c r="G930" s="6">
        <v>327.10000000000002</v>
      </c>
      <c r="H930" s="6">
        <v>351</v>
      </c>
      <c r="I930" s="6">
        <v>377</v>
      </c>
      <c r="J930" s="6">
        <v>412.5</v>
      </c>
      <c r="K930" s="6">
        <v>450.2</v>
      </c>
      <c r="L930" s="6">
        <v>476.6</v>
      </c>
      <c r="M930" s="6">
        <v>505.1</v>
      </c>
      <c r="N930" s="6">
        <v>527</v>
      </c>
      <c r="O930" s="6">
        <v>550.1</v>
      </c>
      <c r="P930" s="6">
        <v>561.5</v>
      </c>
      <c r="Q930" s="6">
        <v>578.29999999999995</v>
      </c>
      <c r="R930" s="6">
        <v>603.70000000000005</v>
      </c>
      <c r="S930" s="6">
        <v>626.9</v>
      </c>
      <c r="T930" s="6">
        <v>655.7</v>
      </c>
      <c r="U930" s="6">
        <v>676.2</v>
      </c>
      <c r="V930" s="6">
        <v>696.9</v>
      </c>
      <c r="W930" s="6">
        <v>716.7</v>
      </c>
      <c r="X930" s="6">
        <v>735.6</v>
      </c>
      <c r="Y930" s="6">
        <v>757.6</v>
      </c>
      <c r="Z930" s="6">
        <v>773.1</v>
      </c>
      <c r="AA930" s="6">
        <v>758</v>
      </c>
      <c r="AB930" s="6">
        <v>770.6</v>
      </c>
      <c r="AC930" s="6">
        <v>784.4</v>
      </c>
      <c r="AD930" s="6">
        <v>807.9</v>
      </c>
      <c r="AE930" s="6">
        <v>824.8</v>
      </c>
      <c r="AF930" s="6">
        <v>836.8</v>
      </c>
      <c r="AG930" s="6">
        <v>860.2</v>
      </c>
      <c r="AH930" s="6">
        <v>885.4</v>
      </c>
      <c r="AI930" s="6">
        <v>911.9</v>
      </c>
      <c r="AJ930" s="6">
        <v>942.7</v>
      </c>
      <c r="AK930" s="6">
        <v>970.1</v>
      </c>
      <c r="AL930" s="6">
        <v>998.8</v>
      </c>
      <c r="AM930" s="6">
        <v>1000</v>
      </c>
      <c r="AN930" s="6">
        <v>1019.6</v>
      </c>
      <c r="AO930" s="6">
        <v>1040.9000000000001</v>
      </c>
      <c r="AP930" s="6">
        <v>1063.8</v>
      </c>
      <c r="AQ930" s="6">
        <v>1086</v>
      </c>
      <c r="AR930" s="6">
        <v>1108</v>
      </c>
    </row>
    <row r="931" spans="1:44" x14ac:dyDescent="0.2">
      <c r="A931" s="9">
        <v>308</v>
      </c>
      <c r="B931" s="6">
        <v>236.6</v>
      </c>
      <c r="C931" s="6">
        <v>250</v>
      </c>
      <c r="D931" s="6">
        <v>270.7</v>
      </c>
      <c r="E931" s="6">
        <v>293.8</v>
      </c>
      <c r="F931" s="6">
        <v>312</v>
      </c>
      <c r="G931" s="6">
        <v>332.1</v>
      </c>
      <c r="H931" s="6">
        <v>356.5</v>
      </c>
      <c r="I931" s="6">
        <v>382.9</v>
      </c>
      <c r="J931" s="6">
        <v>419</v>
      </c>
      <c r="K931" s="6">
        <v>457</v>
      </c>
      <c r="L931" s="6">
        <v>483.1</v>
      </c>
      <c r="M931" s="6">
        <v>512</v>
      </c>
      <c r="N931" s="6">
        <v>534</v>
      </c>
      <c r="O931" s="6">
        <v>556.9</v>
      </c>
      <c r="P931" s="6">
        <v>567.20000000000005</v>
      </c>
      <c r="Q931" s="6">
        <v>583.6</v>
      </c>
      <c r="R931" s="6">
        <v>609.1</v>
      </c>
      <c r="S931" s="6">
        <v>632.4</v>
      </c>
      <c r="T931" s="6">
        <v>661.3</v>
      </c>
      <c r="U931" s="6">
        <v>682.2</v>
      </c>
      <c r="V931" s="6">
        <v>703.1</v>
      </c>
      <c r="W931" s="6">
        <v>723.1</v>
      </c>
      <c r="X931" s="6">
        <v>742</v>
      </c>
      <c r="Y931" s="6">
        <v>764</v>
      </c>
      <c r="Z931" s="6">
        <v>779.2</v>
      </c>
      <c r="AA931" s="6">
        <v>761.6</v>
      </c>
      <c r="AB931" s="6">
        <v>773.6</v>
      </c>
      <c r="AC931" s="6">
        <v>786.9</v>
      </c>
      <c r="AD931" s="6">
        <v>810.6</v>
      </c>
      <c r="AE931" s="6">
        <v>826.5</v>
      </c>
      <c r="AF931" s="6">
        <v>837.1</v>
      </c>
      <c r="AG931" s="6">
        <v>860.7</v>
      </c>
      <c r="AH931" s="6">
        <v>886.1</v>
      </c>
      <c r="AI931" s="6">
        <v>912.9</v>
      </c>
      <c r="AJ931" s="6">
        <v>943.7</v>
      </c>
      <c r="AK931" s="6">
        <v>970.9</v>
      </c>
      <c r="AL931" s="6">
        <v>999.9</v>
      </c>
      <c r="AM931" s="6">
        <v>1000</v>
      </c>
      <c r="AN931" s="6">
        <v>1021</v>
      </c>
      <c r="AO931" s="6">
        <v>1042.9000000000001</v>
      </c>
      <c r="AP931" s="6">
        <v>1065.9000000000001</v>
      </c>
      <c r="AQ931" s="6">
        <v>1088.0999999999999</v>
      </c>
      <c r="AR931" s="6">
        <v>1109.7</v>
      </c>
    </row>
    <row r="932" spans="1:44" x14ac:dyDescent="0.2">
      <c r="A932" s="9">
        <v>309</v>
      </c>
      <c r="B932" s="6">
        <v>245.1</v>
      </c>
      <c r="C932" s="6">
        <v>259.39999999999998</v>
      </c>
      <c r="D932" s="6">
        <v>273.10000000000002</v>
      </c>
      <c r="E932" s="6">
        <v>294.89999999999998</v>
      </c>
      <c r="F932" s="6">
        <v>311.3</v>
      </c>
      <c r="G932" s="6">
        <v>334.9</v>
      </c>
      <c r="H932" s="6">
        <v>364.7</v>
      </c>
      <c r="I932" s="6">
        <v>378</v>
      </c>
      <c r="J932" s="6">
        <v>398.4</v>
      </c>
      <c r="K932" s="6">
        <v>429.4</v>
      </c>
      <c r="L932" s="6">
        <v>449.9</v>
      </c>
      <c r="M932" s="6">
        <v>498</v>
      </c>
      <c r="N932" s="6">
        <v>517.9</v>
      </c>
      <c r="O932" s="6">
        <v>561.20000000000005</v>
      </c>
      <c r="P932" s="6">
        <v>574.5</v>
      </c>
      <c r="Q932" s="6">
        <v>578.70000000000005</v>
      </c>
      <c r="R932" s="6">
        <v>611.29999999999995</v>
      </c>
      <c r="S932" s="6">
        <v>634</v>
      </c>
      <c r="T932" s="6">
        <v>666.1</v>
      </c>
      <c r="U932" s="6">
        <v>677.9</v>
      </c>
      <c r="V932" s="6">
        <v>708.2</v>
      </c>
      <c r="W932" s="6">
        <v>736.2</v>
      </c>
      <c r="X932" s="6">
        <v>756.9</v>
      </c>
      <c r="Y932" s="6">
        <v>787.4</v>
      </c>
      <c r="Z932" s="6">
        <v>806.4</v>
      </c>
      <c r="AA932" s="6">
        <v>822.5</v>
      </c>
      <c r="AB932" s="6">
        <v>830.6</v>
      </c>
      <c r="AC932" s="6">
        <v>830.7</v>
      </c>
      <c r="AD932" s="6">
        <v>846.7</v>
      </c>
      <c r="AE932" s="6">
        <v>857.9</v>
      </c>
      <c r="AF932" s="6">
        <v>881.5</v>
      </c>
      <c r="AG932" s="6">
        <v>905.4</v>
      </c>
      <c r="AH932" s="6">
        <v>931.1</v>
      </c>
      <c r="AI932" s="6">
        <v>953.7</v>
      </c>
      <c r="AJ932" s="6">
        <v>979.4</v>
      </c>
      <c r="AK932" s="6">
        <v>1008.6</v>
      </c>
      <c r="AL932" s="6">
        <v>1024.5999999999999</v>
      </c>
      <c r="AM932" s="6">
        <v>1000</v>
      </c>
      <c r="AN932" s="6">
        <v>1022</v>
      </c>
      <c r="AO932" s="6">
        <v>1039.7</v>
      </c>
      <c r="AP932" s="6">
        <v>1070.4000000000001</v>
      </c>
      <c r="AQ932" s="6">
        <v>1105.3</v>
      </c>
      <c r="AR932" s="6">
        <v>1135.5</v>
      </c>
    </row>
    <row r="933" spans="1:44" x14ac:dyDescent="0.2">
      <c r="A933" s="9">
        <v>310</v>
      </c>
      <c r="B933" s="6">
        <v>171.9</v>
      </c>
      <c r="C933" s="6">
        <v>185.2</v>
      </c>
      <c r="D933" s="6">
        <v>196.3</v>
      </c>
      <c r="E933" s="6">
        <v>218.5</v>
      </c>
      <c r="F933" s="6">
        <v>236</v>
      </c>
      <c r="G933" s="6">
        <v>253.4</v>
      </c>
      <c r="H933" s="6">
        <v>278.60000000000002</v>
      </c>
      <c r="I933" s="6">
        <v>300</v>
      </c>
      <c r="J933" s="6">
        <v>325.7</v>
      </c>
      <c r="K933" s="6">
        <v>354.4</v>
      </c>
      <c r="L933" s="6">
        <v>375</v>
      </c>
      <c r="M933" s="6">
        <v>418.3</v>
      </c>
      <c r="N933" s="6">
        <v>441.8</v>
      </c>
      <c r="O933" s="6">
        <v>468.2</v>
      </c>
      <c r="P933" s="6">
        <v>492.9</v>
      </c>
      <c r="Q933" s="6">
        <v>522.1</v>
      </c>
      <c r="R933" s="6">
        <v>551.70000000000005</v>
      </c>
      <c r="S933" s="6">
        <v>567.1</v>
      </c>
      <c r="T933" s="6">
        <v>598.70000000000005</v>
      </c>
      <c r="U933" s="6">
        <v>622.29999999999995</v>
      </c>
      <c r="V933" s="6">
        <v>654.9</v>
      </c>
      <c r="W933" s="6">
        <v>671.9</v>
      </c>
      <c r="X933" s="6">
        <v>684.9</v>
      </c>
      <c r="Y933" s="6">
        <v>707.2</v>
      </c>
      <c r="Z933" s="6">
        <v>731.4</v>
      </c>
      <c r="AA933" s="6">
        <v>750.7</v>
      </c>
      <c r="AB933" s="6">
        <v>775.8</v>
      </c>
      <c r="AC933" s="6">
        <v>803.4</v>
      </c>
      <c r="AD933" s="6">
        <v>834.1</v>
      </c>
      <c r="AE933" s="6">
        <v>847.8</v>
      </c>
      <c r="AF933" s="6">
        <v>864.8</v>
      </c>
      <c r="AG933" s="6">
        <v>887</v>
      </c>
      <c r="AH933" s="6">
        <v>910.2</v>
      </c>
      <c r="AI933" s="6">
        <v>931.5</v>
      </c>
      <c r="AJ933" s="6">
        <v>960.3</v>
      </c>
      <c r="AK933" s="6">
        <v>986.6</v>
      </c>
      <c r="AL933" s="6">
        <v>1006.8</v>
      </c>
      <c r="AM933" s="6">
        <v>1000</v>
      </c>
      <c r="AN933" s="6">
        <v>1015.5</v>
      </c>
      <c r="AO933" s="6">
        <v>1030.4000000000001</v>
      </c>
      <c r="AP933" s="6">
        <v>1055.8</v>
      </c>
      <c r="AQ933" s="6">
        <v>1071.7</v>
      </c>
      <c r="AR933" s="6">
        <v>1098.4000000000001</v>
      </c>
    </row>
    <row r="934" spans="1:44" x14ac:dyDescent="0.2">
      <c r="A934" s="9">
        <v>311</v>
      </c>
      <c r="B934" s="6">
        <v>195.4</v>
      </c>
      <c r="C934" s="6">
        <v>206.7</v>
      </c>
      <c r="D934" s="6">
        <v>227.7</v>
      </c>
      <c r="E934" s="6">
        <v>247.5</v>
      </c>
      <c r="F934" s="6">
        <v>262.39999999999998</v>
      </c>
      <c r="G934" s="6">
        <v>278</v>
      </c>
      <c r="H934" s="6">
        <v>299.7</v>
      </c>
      <c r="I934" s="6">
        <v>329.1</v>
      </c>
      <c r="J934" s="6">
        <v>358.7</v>
      </c>
      <c r="K934" s="6">
        <v>389.6</v>
      </c>
      <c r="L934" s="6">
        <v>412.3</v>
      </c>
      <c r="M934" s="6">
        <v>428.7</v>
      </c>
      <c r="N934" s="6">
        <v>447.8</v>
      </c>
      <c r="O934" s="6">
        <v>464.5</v>
      </c>
      <c r="P934" s="6">
        <v>485.3</v>
      </c>
      <c r="Q934" s="6">
        <v>504.5</v>
      </c>
      <c r="R934" s="6">
        <v>525.6</v>
      </c>
      <c r="S934" s="6">
        <v>550.70000000000005</v>
      </c>
      <c r="T934" s="6">
        <v>578.1</v>
      </c>
      <c r="U934" s="6">
        <v>603.1</v>
      </c>
      <c r="V934" s="6">
        <v>614.70000000000005</v>
      </c>
      <c r="W934" s="6">
        <v>630.29999999999995</v>
      </c>
      <c r="X934" s="6">
        <v>643.9</v>
      </c>
      <c r="Y934" s="6">
        <v>661.1</v>
      </c>
      <c r="Z934" s="6">
        <v>679.3</v>
      </c>
      <c r="AA934" s="6">
        <v>696.8</v>
      </c>
      <c r="AB934" s="6">
        <v>721.1</v>
      </c>
      <c r="AC934" s="6">
        <v>744.1</v>
      </c>
      <c r="AD934" s="6">
        <v>767.5</v>
      </c>
      <c r="AE934" s="6">
        <v>793.1</v>
      </c>
      <c r="AF934" s="6">
        <v>811</v>
      </c>
      <c r="AG934" s="6">
        <v>829</v>
      </c>
      <c r="AH934" s="6">
        <v>852.5</v>
      </c>
      <c r="AI934" s="6">
        <v>882.3</v>
      </c>
      <c r="AJ934" s="6">
        <v>911.1</v>
      </c>
      <c r="AK934" s="6">
        <v>946.2</v>
      </c>
      <c r="AL934" s="6">
        <v>981.7</v>
      </c>
      <c r="AM934" s="6">
        <v>1000</v>
      </c>
      <c r="AN934" s="6">
        <v>1009.7</v>
      </c>
      <c r="AO934" s="6">
        <v>1029.5</v>
      </c>
      <c r="AP934" s="6">
        <v>1057.8</v>
      </c>
      <c r="AQ934" s="6">
        <v>1081.5999999999999</v>
      </c>
      <c r="AR934" s="6">
        <v>1106</v>
      </c>
    </row>
    <row r="935" spans="1:44" x14ac:dyDescent="0.2">
      <c r="A935" s="9">
        <v>312</v>
      </c>
      <c r="B935" s="6">
        <v>0</v>
      </c>
      <c r="C935" s="6">
        <v>839</v>
      </c>
      <c r="D935" s="6">
        <v>852.3</v>
      </c>
      <c r="E935" s="6">
        <v>879.8</v>
      </c>
      <c r="F935" s="6">
        <v>908.4</v>
      </c>
      <c r="G935" s="6">
        <v>904.1</v>
      </c>
      <c r="H935" s="6">
        <v>924.4</v>
      </c>
      <c r="I935" s="6">
        <v>942.1</v>
      </c>
      <c r="J935" s="6">
        <v>953.7</v>
      </c>
      <c r="K935" s="6">
        <v>970.9</v>
      </c>
      <c r="L935" s="6">
        <v>970.4</v>
      </c>
      <c r="M935" s="6">
        <v>990.6</v>
      </c>
      <c r="N935" s="6">
        <v>1000</v>
      </c>
      <c r="O935" s="6">
        <v>1047.3</v>
      </c>
      <c r="P935" s="6">
        <v>1058.3</v>
      </c>
      <c r="Q935" s="6">
        <v>1080.8</v>
      </c>
      <c r="R935" s="6">
        <v>1092.5999999999999</v>
      </c>
      <c r="S935" s="6">
        <v>1106</v>
      </c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6"/>
    </row>
    <row r="936" spans="1:44" x14ac:dyDescent="0.2">
      <c r="A936" s="9">
        <v>313</v>
      </c>
      <c r="B936" s="6">
        <v>0</v>
      </c>
      <c r="C936" s="6">
        <v>1168.3</v>
      </c>
      <c r="D936" s="6">
        <v>1147.0999999999999</v>
      </c>
      <c r="E936" s="6">
        <v>1121.4000000000001</v>
      </c>
      <c r="F936" s="6">
        <v>1102.0999999999999</v>
      </c>
      <c r="G936" s="6">
        <v>1088.3</v>
      </c>
      <c r="H936" s="6">
        <v>1089.3</v>
      </c>
      <c r="I936" s="6">
        <v>1082.5999999999999</v>
      </c>
      <c r="J936" s="6">
        <v>1052.8</v>
      </c>
      <c r="K936" s="6">
        <v>1034.5</v>
      </c>
      <c r="L936" s="6">
        <v>1018.6</v>
      </c>
      <c r="M936" s="6">
        <v>1005.8</v>
      </c>
      <c r="N936" s="6">
        <v>1000</v>
      </c>
      <c r="O936" s="6">
        <v>990.5</v>
      </c>
      <c r="P936" s="6">
        <v>987.7</v>
      </c>
      <c r="Q936" s="6">
        <v>988.4</v>
      </c>
      <c r="R936" s="6">
        <v>996.2</v>
      </c>
      <c r="S936" s="6">
        <v>967.3</v>
      </c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</row>
    <row r="937" spans="1:44" x14ac:dyDescent="0.2">
      <c r="A937" s="8" t="s">
        <v>426</v>
      </c>
      <c r="B937" s="6">
        <v>117123628.40000002</v>
      </c>
      <c r="C937" s="6">
        <v>125693099.39999998</v>
      </c>
      <c r="D937" s="6">
        <v>129373202.49999994</v>
      </c>
      <c r="E937" s="6">
        <v>129059042.29999991</v>
      </c>
      <c r="F937" s="6">
        <v>137239902.80000007</v>
      </c>
      <c r="G937" s="6">
        <v>148216972.30000028</v>
      </c>
      <c r="H937" s="6">
        <v>159046796.90000021</v>
      </c>
      <c r="I937" s="6">
        <v>169300052.00000021</v>
      </c>
      <c r="J937" s="6">
        <v>172654160.5999999</v>
      </c>
      <c r="K937" s="6">
        <v>180022257.69999996</v>
      </c>
      <c r="L937" s="6">
        <v>179870638.5999999</v>
      </c>
      <c r="M937" s="6">
        <v>189026006.69999984</v>
      </c>
      <c r="N937" s="6">
        <v>202518155.20000046</v>
      </c>
      <c r="O937" s="6">
        <v>210855728.89999998</v>
      </c>
      <c r="P937" s="6">
        <v>219099377.30000037</v>
      </c>
      <c r="Q937" s="6">
        <v>232088335.39999998</v>
      </c>
      <c r="R937" s="6">
        <v>244555147.79999974</v>
      </c>
      <c r="S937" s="6">
        <v>253271223.60000008</v>
      </c>
      <c r="T937" s="6">
        <v>258948610.39999983</v>
      </c>
      <c r="U937" s="6">
        <v>260334055.20000008</v>
      </c>
      <c r="V937" s="6">
        <v>272799669.19999963</v>
      </c>
      <c r="W937" s="6">
        <v>283002370.90000004</v>
      </c>
      <c r="X937" s="6">
        <v>297369859.89999986</v>
      </c>
      <c r="Y937" s="6">
        <v>309474419.90000015</v>
      </c>
      <c r="Z937" s="6">
        <v>324042709.30000025</v>
      </c>
      <c r="AA937" s="6">
        <v>344241371.39999992</v>
      </c>
      <c r="AB937" s="6">
        <v>364297421.30000067</v>
      </c>
      <c r="AC937" s="6">
        <v>385795611.40000004</v>
      </c>
      <c r="AD937" s="6">
        <v>409122934.39999962</v>
      </c>
      <c r="AE937" s="6">
        <v>410059909.10000008</v>
      </c>
      <c r="AF937" s="6">
        <v>410878057.90000039</v>
      </c>
      <c r="AG937" s="6">
        <v>427282345.09999925</v>
      </c>
      <c r="AH937" s="6">
        <v>452336801.69999999</v>
      </c>
      <c r="AI937" s="6">
        <v>480332118.80000031</v>
      </c>
      <c r="AJ937" s="6">
        <v>499395084.10000074</v>
      </c>
      <c r="AK937" s="6">
        <v>511988396.79999888</v>
      </c>
      <c r="AL937" s="6">
        <v>519691058.09999996</v>
      </c>
      <c r="AM937" s="6">
        <v>485442452.4000001</v>
      </c>
      <c r="AN937" s="6">
        <v>507739851.19999981</v>
      </c>
      <c r="AO937" s="6">
        <v>527996518.19999987</v>
      </c>
      <c r="AP937" s="6">
        <v>546435623.80000055</v>
      </c>
      <c r="AQ937" s="6">
        <v>561063956.90000057</v>
      </c>
      <c r="AR937" s="6">
        <v>571373781.39999843</v>
      </c>
    </row>
    <row r="940" spans="1:44" x14ac:dyDescent="0.2">
      <c r="A940" t="s">
        <v>2761</v>
      </c>
    </row>
    <row r="942" spans="1:44" x14ac:dyDescent="0.2">
      <c r="A942">
        <v>1</v>
      </c>
      <c r="B942">
        <v>95155.7</v>
      </c>
      <c r="C942">
        <v>100208.2</v>
      </c>
      <c r="D942">
        <v>92629.4</v>
      </c>
      <c r="E942">
        <v>101892.4</v>
      </c>
      <c r="F942">
        <v>101892.4</v>
      </c>
      <c r="G942">
        <v>108629.1</v>
      </c>
      <c r="H942">
        <v>110801.60000000001</v>
      </c>
      <c r="I942">
        <v>122750.8</v>
      </c>
      <c r="J942">
        <v>109715.4</v>
      </c>
      <c r="K942">
        <v>127576</v>
      </c>
      <c r="L942">
        <v>127576</v>
      </c>
      <c r="M942">
        <v>107163.8</v>
      </c>
      <c r="N942">
        <v>123748.7</v>
      </c>
      <c r="O942">
        <v>130127.5</v>
      </c>
      <c r="P942">
        <v>122473</v>
      </c>
      <c r="Q942">
        <v>125024.5</v>
      </c>
      <c r="R942">
        <v>107648.6</v>
      </c>
      <c r="S942">
        <v>123437</v>
      </c>
      <c r="T942">
        <v>132048.9</v>
      </c>
      <c r="U942">
        <v>132048.9</v>
      </c>
      <c r="V942">
        <v>140445.5</v>
      </c>
      <c r="W942">
        <v>134532</v>
      </c>
      <c r="X942">
        <v>112137.8</v>
      </c>
      <c r="Y942">
        <v>143402.29999999999</v>
      </c>
      <c r="Z942">
        <v>147837.4</v>
      </c>
      <c r="AA942">
        <v>152842.1</v>
      </c>
      <c r="AB942">
        <v>150595.29999999999</v>
      </c>
      <c r="AC942">
        <v>153114.79999999999</v>
      </c>
      <c r="AD942">
        <v>156344.6</v>
      </c>
      <c r="AE942">
        <v>155759</v>
      </c>
      <c r="AF942">
        <v>141414.6</v>
      </c>
      <c r="AG942">
        <v>152053.20000000001</v>
      </c>
      <c r="AH942">
        <v>164914.20000000001</v>
      </c>
      <c r="AI942">
        <v>171011.20000000001</v>
      </c>
      <c r="AJ942">
        <v>161667</v>
      </c>
      <c r="AK942">
        <v>165695</v>
      </c>
      <c r="AL942">
        <v>151259.70000000001</v>
      </c>
      <c r="AM942">
        <v>162470.9</v>
      </c>
      <c r="AN942">
        <v>162716</v>
      </c>
      <c r="AO942">
        <v>150324.6</v>
      </c>
      <c r="AP942">
        <v>147746.79999999999</v>
      </c>
      <c r="AQ942">
        <v>153848.29999999999</v>
      </c>
      <c r="AR942">
        <v>149242.70000000001</v>
      </c>
    </row>
    <row r="943" spans="1:44" x14ac:dyDescent="0.2">
      <c r="A943">
        <f>A942+1</f>
        <v>2</v>
      </c>
      <c r="B943">
        <v>80525.2</v>
      </c>
      <c r="C943">
        <v>78930.7</v>
      </c>
      <c r="D943">
        <v>79727.899999999994</v>
      </c>
      <c r="E943">
        <v>75741.5</v>
      </c>
      <c r="F943">
        <v>78930.7</v>
      </c>
      <c r="G943">
        <v>79727.899999999994</v>
      </c>
      <c r="H943">
        <v>80525.2</v>
      </c>
      <c r="I943">
        <v>82917.100000000006</v>
      </c>
      <c r="J943">
        <v>86737</v>
      </c>
      <c r="K943">
        <v>88489.2</v>
      </c>
      <c r="L943">
        <v>87613.1</v>
      </c>
      <c r="M943">
        <v>89365.4</v>
      </c>
      <c r="N943">
        <v>87613.1</v>
      </c>
      <c r="O943">
        <v>91117.6</v>
      </c>
      <c r="P943">
        <v>91993.8</v>
      </c>
      <c r="Q943">
        <v>93746</v>
      </c>
      <c r="R943">
        <v>95498.3</v>
      </c>
      <c r="S943">
        <v>96374.399999999994</v>
      </c>
      <c r="T943">
        <v>97250.6</v>
      </c>
      <c r="U943">
        <v>99878.9</v>
      </c>
      <c r="V943">
        <v>101631.2</v>
      </c>
      <c r="W943">
        <v>102507.3</v>
      </c>
      <c r="X943">
        <v>108745.4</v>
      </c>
      <c r="Y943">
        <v>111794.3</v>
      </c>
      <c r="Z943">
        <v>110778</v>
      </c>
      <c r="AA943">
        <v>110614.2</v>
      </c>
      <c r="AB943">
        <v>110141.6</v>
      </c>
      <c r="AC943">
        <v>115514.2</v>
      </c>
      <c r="AD943">
        <v>118748.4</v>
      </c>
      <c r="AE943">
        <v>118734.39999999999</v>
      </c>
      <c r="AF943">
        <v>119518.3</v>
      </c>
      <c r="AG943">
        <v>121955.9</v>
      </c>
      <c r="AH943">
        <v>129152.1</v>
      </c>
      <c r="AI943">
        <v>126003.4</v>
      </c>
      <c r="AJ943">
        <v>127036.5</v>
      </c>
      <c r="AK943">
        <v>122624</v>
      </c>
      <c r="AL943">
        <v>137503.29999999999</v>
      </c>
      <c r="AM943">
        <v>151390.20000000001</v>
      </c>
      <c r="AN943">
        <v>143059.20000000001</v>
      </c>
      <c r="AO943">
        <v>142831.4</v>
      </c>
      <c r="AP943">
        <v>145952.20000000001</v>
      </c>
      <c r="AQ943">
        <v>153421.6</v>
      </c>
      <c r="AR943">
        <v>159002.4</v>
      </c>
    </row>
    <row r="944" spans="1:44" x14ac:dyDescent="0.2">
      <c r="A944">
        <f t="shared" ref="A944:A1007" si="0">A943+1</f>
        <v>3</v>
      </c>
      <c r="B944">
        <v>4342.5</v>
      </c>
      <c r="C944">
        <v>4418.7</v>
      </c>
      <c r="D944">
        <v>4918.2</v>
      </c>
      <c r="E944">
        <v>5475.5</v>
      </c>
      <c r="F944">
        <v>5288.6</v>
      </c>
      <c r="G944">
        <v>6202.6</v>
      </c>
      <c r="H944">
        <v>5891.5</v>
      </c>
      <c r="I944">
        <v>5879.7</v>
      </c>
      <c r="J944">
        <v>7213.6</v>
      </c>
      <c r="K944">
        <v>6971</v>
      </c>
      <c r="L944">
        <v>7599.8</v>
      </c>
      <c r="M944">
        <v>6950.6</v>
      </c>
      <c r="N944">
        <v>7190.9</v>
      </c>
      <c r="O944">
        <v>6886.6</v>
      </c>
      <c r="P944">
        <v>6678.4</v>
      </c>
      <c r="Q944">
        <v>6631.1</v>
      </c>
      <c r="R944">
        <v>6317.6</v>
      </c>
      <c r="S944">
        <v>6059.1</v>
      </c>
      <c r="T944">
        <v>6199.7</v>
      </c>
      <c r="U944">
        <v>6580.5</v>
      </c>
      <c r="V944">
        <v>5530.3</v>
      </c>
      <c r="W944">
        <v>4655.5</v>
      </c>
      <c r="X944">
        <v>12042.9</v>
      </c>
      <c r="Y944">
        <v>4592.3999999999996</v>
      </c>
      <c r="Z944">
        <v>4651.8</v>
      </c>
      <c r="AA944">
        <v>4418.2</v>
      </c>
      <c r="AB944">
        <v>5687.2</v>
      </c>
      <c r="AC944">
        <v>6900.6</v>
      </c>
      <c r="AD944">
        <v>5888.3</v>
      </c>
      <c r="AE944">
        <v>6880.4</v>
      </c>
      <c r="AF944">
        <v>7505.2</v>
      </c>
      <c r="AG944">
        <v>7471.7</v>
      </c>
      <c r="AH944">
        <v>7481.3</v>
      </c>
      <c r="AI944">
        <v>7141.4</v>
      </c>
      <c r="AJ944">
        <v>6613.2</v>
      </c>
      <c r="AK944">
        <v>4945.3</v>
      </c>
      <c r="AL944">
        <v>5215.3</v>
      </c>
      <c r="AM944">
        <v>6193.3</v>
      </c>
      <c r="AN944">
        <v>5715</v>
      </c>
      <c r="AO944">
        <v>4926.5</v>
      </c>
      <c r="AP944">
        <v>5326.8</v>
      </c>
      <c r="AQ944">
        <v>5439.2</v>
      </c>
      <c r="AR944">
        <v>5517.4</v>
      </c>
    </row>
    <row r="945" spans="1:44" x14ac:dyDescent="0.2">
      <c r="A945">
        <f t="shared" si="0"/>
        <v>4</v>
      </c>
      <c r="B945">
        <v>22044.2</v>
      </c>
      <c r="C945">
        <v>22574.799999999999</v>
      </c>
      <c r="D945">
        <v>25038.5</v>
      </c>
      <c r="E945">
        <v>27351.1</v>
      </c>
      <c r="F945">
        <v>26589.3</v>
      </c>
      <c r="G945">
        <v>31294.1</v>
      </c>
      <c r="H945">
        <v>29809.9</v>
      </c>
      <c r="I945">
        <v>29803.200000000001</v>
      </c>
      <c r="J945">
        <v>35867</v>
      </c>
      <c r="K945">
        <v>34693.5</v>
      </c>
      <c r="L945">
        <v>36989.1</v>
      </c>
      <c r="M945">
        <v>39962.5</v>
      </c>
      <c r="N945">
        <v>41438.9</v>
      </c>
      <c r="O945">
        <v>39686.699999999997</v>
      </c>
      <c r="P945">
        <v>39072.1</v>
      </c>
      <c r="Q945">
        <v>46779</v>
      </c>
      <c r="R945">
        <v>50807.9</v>
      </c>
      <c r="S945">
        <v>47300.5</v>
      </c>
      <c r="T945">
        <v>40486.5</v>
      </c>
      <c r="U945">
        <v>34535.4</v>
      </c>
      <c r="V945">
        <v>28551.9</v>
      </c>
      <c r="W945">
        <v>22683</v>
      </c>
      <c r="X945">
        <v>18794</v>
      </c>
      <c r="Y945">
        <v>14658.3</v>
      </c>
      <c r="Z945">
        <v>13550.6</v>
      </c>
      <c r="AA945">
        <v>12039.2</v>
      </c>
      <c r="AB945">
        <v>15049</v>
      </c>
      <c r="AC945">
        <v>15828.6</v>
      </c>
      <c r="AD945">
        <v>15136.8</v>
      </c>
      <c r="AE945">
        <v>13060.8</v>
      </c>
      <c r="AF945">
        <v>13460.3</v>
      </c>
      <c r="AG945">
        <v>12988.1</v>
      </c>
      <c r="AH945">
        <v>16118.2</v>
      </c>
      <c r="AI945">
        <v>16091.6</v>
      </c>
      <c r="AJ945">
        <v>16107.8</v>
      </c>
      <c r="AK945">
        <v>12272.6</v>
      </c>
      <c r="AL945">
        <v>12238.9</v>
      </c>
      <c r="AM945">
        <v>12191.4</v>
      </c>
      <c r="AN945">
        <v>11537.2</v>
      </c>
      <c r="AO945">
        <v>11639.2</v>
      </c>
      <c r="AP945">
        <v>12424.1</v>
      </c>
      <c r="AQ945">
        <v>12219.9</v>
      </c>
      <c r="AR945">
        <v>12369.7</v>
      </c>
    </row>
    <row r="946" spans="1:44" x14ac:dyDescent="0.2">
      <c r="A946">
        <f t="shared" si="0"/>
        <v>5</v>
      </c>
      <c r="B946">
        <v>3478.6</v>
      </c>
      <c r="C946">
        <v>3516.3</v>
      </c>
      <c r="D946">
        <v>3595.2</v>
      </c>
      <c r="E946">
        <v>3530</v>
      </c>
      <c r="F946">
        <v>3899.9</v>
      </c>
      <c r="G946">
        <v>3815.2</v>
      </c>
      <c r="H946">
        <v>4363.1000000000004</v>
      </c>
      <c r="I946">
        <v>4536.1000000000004</v>
      </c>
      <c r="J946">
        <v>4691.7</v>
      </c>
      <c r="K946">
        <v>4326.2</v>
      </c>
      <c r="L946">
        <v>4608.5</v>
      </c>
      <c r="M946">
        <v>4660.6000000000004</v>
      </c>
      <c r="N946">
        <v>4659.8999999999996</v>
      </c>
      <c r="O946">
        <v>4529.6000000000004</v>
      </c>
      <c r="P946">
        <v>4365.3</v>
      </c>
      <c r="Q946">
        <v>4991.3999999999996</v>
      </c>
      <c r="R946">
        <v>5205.6000000000004</v>
      </c>
      <c r="S946">
        <v>6125.6</v>
      </c>
      <c r="T946">
        <v>6806.7</v>
      </c>
      <c r="U946">
        <v>6864.6</v>
      </c>
      <c r="V946">
        <v>6975.3</v>
      </c>
      <c r="W946">
        <v>7576.1</v>
      </c>
      <c r="X946">
        <v>7572</v>
      </c>
      <c r="Y946">
        <v>7084.6</v>
      </c>
      <c r="Z946">
        <v>6923.2</v>
      </c>
      <c r="AA946">
        <v>7125.9</v>
      </c>
      <c r="AB946">
        <v>7635.5</v>
      </c>
      <c r="AC946">
        <v>7156.2</v>
      </c>
      <c r="AD946">
        <v>6161.1</v>
      </c>
      <c r="AE946">
        <v>6930.8</v>
      </c>
      <c r="AF946">
        <v>6782.7</v>
      </c>
      <c r="AG946">
        <v>7130.9</v>
      </c>
      <c r="AH946">
        <v>6850.3</v>
      </c>
      <c r="AI946">
        <v>6868</v>
      </c>
      <c r="AJ946">
        <v>6958.5</v>
      </c>
      <c r="AK946">
        <v>6455.7</v>
      </c>
      <c r="AL946">
        <v>6179.9</v>
      </c>
      <c r="AM946">
        <v>6212.8</v>
      </c>
      <c r="AN946">
        <v>6504.2</v>
      </c>
      <c r="AO946">
        <v>7187.1</v>
      </c>
      <c r="AP946">
        <v>7094.1</v>
      </c>
      <c r="AQ946">
        <v>8064.1</v>
      </c>
      <c r="AR946">
        <v>8303.9</v>
      </c>
    </row>
    <row r="947" spans="1:44" x14ac:dyDescent="0.2">
      <c r="A947">
        <f t="shared" si="0"/>
        <v>6</v>
      </c>
      <c r="B947">
        <v>4231</v>
      </c>
      <c r="C947">
        <v>4367.8999999999996</v>
      </c>
      <c r="D947">
        <v>4162.5</v>
      </c>
      <c r="E947">
        <v>3730</v>
      </c>
      <c r="F947">
        <v>5689.3</v>
      </c>
      <c r="G947">
        <v>5328.6</v>
      </c>
      <c r="H947">
        <v>6162.6</v>
      </c>
      <c r="I947">
        <v>8012.8</v>
      </c>
      <c r="J947">
        <v>5663.4</v>
      </c>
      <c r="K947">
        <v>8010.7</v>
      </c>
      <c r="L947">
        <v>9670.6</v>
      </c>
      <c r="M947">
        <v>8539.7000000000007</v>
      </c>
      <c r="N947">
        <v>8721.9</v>
      </c>
      <c r="O947">
        <v>10458.6</v>
      </c>
      <c r="P947">
        <v>12749.7</v>
      </c>
      <c r="Q947">
        <v>13566.6</v>
      </c>
      <c r="R947">
        <v>14444.5</v>
      </c>
      <c r="S947">
        <v>12107.8</v>
      </c>
      <c r="T947">
        <v>12720.7</v>
      </c>
      <c r="U947">
        <v>12808.1</v>
      </c>
      <c r="V947">
        <v>13187.9</v>
      </c>
      <c r="W947">
        <v>12990.4</v>
      </c>
      <c r="X947">
        <v>13007.1</v>
      </c>
      <c r="Y947">
        <v>14198.1</v>
      </c>
      <c r="Z947">
        <v>15410.8</v>
      </c>
      <c r="AA947">
        <v>15074.9</v>
      </c>
      <c r="AB947">
        <v>15502.3</v>
      </c>
      <c r="AC947">
        <v>16923.900000000001</v>
      </c>
      <c r="AD947">
        <v>15142.3</v>
      </c>
      <c r="AE947">
        <v>15392.3</v>
      </c>
      <c r="AF947">
        <v>15572.6</v>
      </c>
      <c r="AG947">
        <v>16862.3</v>
      </c>
      <c r="AH947">
        <v>18607.400000000001</v>
      </c>
      <c r="AI947">
        <v>19513.099999999999</v>
      </c>
      <c r="AJ947">
        <v>20714.599999999999</v>
      </c>
      <c r="AK947">
        <v>20684.900000000001</v>
      </c>
      <c r="AL947">
        <v>20946.2</v>
      </c>
      <c r="AM947">
        <v>20143.3</v>
      </c>
      <c r="AN947">
        <v>20996.7</v>
      </c>
      <c r="AO947">
        <v>20397.8</v>
      </c>
      <c r="AP947">
        <v>22763.4</v>
      </c>
      <c r="AQ947">
        <v>23338.3</v>
      </c>
      <c r="AR947">
        <v>22726.3</v>
      </c>
    </row>
    <row r="948" spans="1:44" x14ac:dyDescent="0.2">
      <c r="A948">
        <f t="shared" si="0"/>
        <v>7</v>
      </c>
      <c r="B948">
        <v>301550.7</v>
      </c>
      <c r="C948">
        <v>297902.3</v>
      </c>
      <c r="D948">
        <v>284008.5</v>
      </c>
      <c r="E948">
        <v>267892</v>
      </c>
      <c r="F948">
        <v>263142.40000000002</v>
      </c>
      <c r="G948">
        <v>265133.90000000002</v>
      </c>
      <c r="H948">
        <v>272677.8</v>
      </c>
      <c r="I948">
        <v>273131.8</v>
      </c>
      <c r="J948">
        <v>272476.40000000002</v>
      </c>
      <c r="K948">
        <v>270310.59999999998</v>
      </c>
      <c r="L948">
        <v>262614.3</v>
      </c>
      <c r="M948">
        <v>252641.8</v>
      </c>
      <c r="N948">
        <v>265128.8</v>
      </c>
      <c r="O948">
        <v>260246</v>
      </c>
      <c r="P948">
        <v>252752.2</v>
      </c>
      <c r="Q948">
        <v>250684.9</v>
      </c>
      <c r="R948">
        <v>250583.4</v>
      </c>
      <c r="S948">
        <v>242403.4</v>
      </c>
      <c r="T948">
        <v>241117.2</v>
      </c>
      <c r="U948">
        <v>241740.79999999999</v>
      </c>
      <c r="V948">
        <v>238678.5</v>
      </c>
      <c r="W948">
        <v>234883.1</v>
      </c>
      <c r="X948">
        <v>235866.1</v>
      </c>
      <c r="Y948">
        <v>233303</v>
      </c>
      <c r="Z948">
        <v>233221</v>
      </c>
      <c r="AA948">
        <v>233737.4</v>
      </c>
      <c r="AB948">
        <v>232176.1</v>
      </c>
      <c r="AC948">
        <v>219846.9</v>
      </c>
      <c r="AD948">
        <v>220451.5</v>
      </c>
      <c r="AE948">
        <v>222934.2</v>
      </c>
      <c r="AF948">
        <v>217175.8</v>
      </c>
      <c r="AG948">
        <v>210272.7</v>
      </c>
      <c r="AH948">
        <v>206984</v>
      </c>
      <c r="AI948">
        <v>196931.3</v>
      </c>
      <c r="AJ948">
        <v>203583.2</v>
      </c>
      <c r="AK948">
        <v>212248.9</v>
      </c>
      <c r="AL948">
        <v>216914.8</v>
      </c>
      <c r="AM948">
        <v>223644</v>
      </c>
      <c r="AN948">
        <v>230650.8</v>
      </c>
      <c r="AO948">
        <v>258056.6</v>
      </c>
      <c r="AP948">
        <v>285162.7</v>
      </c>
      <c r="AQ948">
        <v>278424.59999999998</v>
      </c>
      <c r="AR948">
        <v>266523.2</v>
      </c>
    </row>
    <row r="949" spans="1:44" x14ac:dyDescent="0.2">
      <c r="A949">
        <f t="shared" si="0"/>
        <v>8</v>
      </c>
      <c r="B949">
        <v>23885.8</v>
      </c>
      <c r="C949">
        <v>23765.3</v>
      </c>
      <c r="D949">
        <v>24206.9</v>
      </c>
      <c r="E949">
        <v>26013.4</v>
      </c>
      <c r="F949">
        <v>27257.9</v>
      </c>
      <c r="G949">
        <v>27739.599999999999</v>
      </c>
      <c r="H949">
        <v>26695.9</v>
      </c>
      <c r="I949">
        <v>31151.9</v>
      </c>
      <c r="J949">
        <v>33078.800000000003</v>
      </c>
      <c r="K949">
        <v>32837.9</v>
      </c>
      <c r="L949">
        <v>33480.199999999997</v>
      </c>
      <c r="M949">
        <v>31232.1</v>
      </c>
      <c r="N949">
        <v>35808.6</v>
      </c>
      <c r="O949">
        <v>35286.699999999997</v>
      </c>
      <c r="P949">
        <v>35567.699999999997</v>
      </c>
      <c r="Q949">
        <v>36731.9</v>
      </c>
      <c r="R949">
        <v>38016.5</v>
      </c>
      <c r="S949">
        <v>39220.800000000003</v>
      </c>
      <c r="T949">
        <v>41187.9</v>
      </c>
      <c r="U949">
        <v>39843.1</v>
      </c>
      <c r="V949">
        <v>39907.300000000003</v>
      </c>
      <c r="W949">
        <v>37779.599999999999</v>
      </c>
      <c r="X949">
        <v>41304.300000000003</v>
      </c>
      <c r="Y949">
        <v>41171.800000000003</v>
      </c>
      <c r="Z949">
        <v>42238.3</v>
      </c>
      <c r="AA949">
        <v>43753.1</v>
      </c>
      <c r="AB949">
        <v>44266</v>
      </c>
      <c r="AC949">
        <v>42585.1</v>
      </c>
      <c r="AD949">
        <v>42621.9</v>
      </c>
      <c r="AE949">
        <v>42222.7</v>
      </c>
      <c r="AF949">
        <v>39776</v>
      </c>
      <c r="AG949">
        <v>40013.9</v>
      </c>
      <c r="AH949">
        <v>43169.1</v>
      </c>
      <c r="AI949">
        <v>46318.400000000001</v>
      </c>
      <c r="AJ949">
        <v>52459.1</v>
      </c>
      <c r="AK949">
        <v>52741.8</v>
      </c>
      <c r="AL949">
        <v>54228.5</v>
      </c>
      <c r="AM949">
        <v>50099</v>
      </c>
      <c r="AN949">
        <v>50494.1</v>
      </c>
      <c r="AO949">
        <v>54759.8</v>
      </c>
      <c r="AP949">
        <v>48640.800000000003</v>
      </c>
      <c r="AQ949">
        <v>45583.3</v>
      </c>
      <c r="AR949">
        <v>45008.3</v>
      </c>
    </row>
    <row r="950" spans="1:44" x14ac:dyDescent="0.2">
      <c r="A950">
        <f t="shared" si="0"/>
        <v>9</v>
      </c>
      <c r="B950">
        <v>32738.6</v>
      </c>
      <c r="C950">
        <v>37539.800000000003</v>
      </c>
      <c r="D950">
        <v>34437.699999999997</v>
      </c>
      <c r="E950">
        <v>30911.7</v>
      </c>
      <c r="F950">
        <v>33455.1</v>
      </c>
      <c r="G950">
        <v>32427.5</v>
      </c>
      <c r="H950">
        <v>35100.9</v>
      </c>
      <c r="I950">
        <v>37267.300000000003</v>
      </c>
      <c r="J950">
        <v>35290.6</v>
      </c>
      <c r="K950">
        <v>34350.5</v>
      </c>
      <c r="L950">
        <v>23834</v>
      </c>
      <c r="M950">
        <v>20614.5</v>
      </c>
      <c r="N950">
        <v>27028.3</v>
      </c>
      <c r="O950">
        <v>28343.5</v>
      </c>
      <c r="P950">
        <v>26829.9</v>
      </c>
      <c r="Q950">
        <v>25968.1</v>
      </c>
      <c r="R950">
        <v>26599.9</v>
      </c>
      <c r="S950">
        <v>30875.9</v>
      </c>
      <c r="T950">
        <v>32534.7</v>
      </c>
      <c r="U950">
        <v>31957.9</v>
      </c>
      <c r="V950">
        <v>32839.199999999997</v>
      </c>
      <c r="W950">
        <v>31361.7</v>
      </c>
      <c r="X950">
        <v>32372.799999999999</v>
      </c>
      <c r="Y950">
        <v>34961.800000000003</v>
      </c>
      <c r="Z950">
        <v>34853.9</v>
      </c>
      <c r="AA950">
        <v>29216.5</v>
      </c>
      <c r="AB950">
        <v>32525.599999999999</v>
      </c>
      <c r="AC950">
        <v>32003.200000000001</v>
      </c>
      <c r="AD950">
        <v>30813</v>
      </c>
      <c r="AE950">
        <v>31222.799999999999</v>
      </c>
      <c r="AF950">
        <v>26923.5</v>
      </c>
      <c r="AG950">
        <v>26781</v>
      </c>
      <c r="AH950">
        <v>25385.7</v>
      </c>
      <c r="AI950">
        <v>26978.400000000001</v>
      </c>
      <c r="AJ950">
        <v>24741.599999999999</v>
      </c>
      <c r="AK950">
        <v>24033.9</v>
      </c>
      <c r="AL950">
        <v>26562.1</v>
      </c>
      <c r="AM950">
        <v>26094.9</v>
      </c>
      <c r="AN950">
        <v>24659.9</v>
      </c>
      <c r="AO950">
        <v>27693.3</v>
      </c>
      <c r="AP950">
        <v>27143.7</v>
      </c>
      <c r="AQ950">
        <v>25763.9</v>
      </c>
      <c r="AR950">
        <v>21492.799999999999</v>
      </c>
    </row>
    <row r="951" spans="1:44" x14ac:dyDescent="0.2">
      <c r="A951">
        <f t="shared" si="0"/>
        <v>10</v>
      </c>
      <c r="B951">
        <v>27225.200000000001</v>
      </c>
      <c r="C951">
        <v>29352.9</v>
      </c>
      <c r="D951">
        <v>28609.1</v>
      </c>
      <c r="E951">
        <v>25102.6</v>
      </c>
      <c r="F951">
        <v>26154.400000000001</v>
      </c>
      <c r="G951">
        <v>27328.6</v>
      </c>
      <c r="H951">
        <v>29001.200000000001</v>
      </c>
      <c r="I951">
        <v>30163.8</v>
      </c>
      <c r="J951">
        <v>27028.799999999999</v>
      </c>
      <c r="K951">
        <v>24371.5</v>
      </c>
      <c r="L951">
        <v>20522.2</v>
      </c>
      <c r="M951">
        <v>22153.9</v>
      </c>
      <c r="N951">
        <v>25038.7</v>
      </c>
      <c r="O951">
        <v>25470.799999999999</v>
      </c>
      <c r="P951">
        <v>25429.5</v>
      </c>
      <c r="Q951">
        <v>27353.200000000001</v>
      </c>
      <c r="R951">
        <v>28654.2</v>
      </c>
      <c r="S951">
        <v>28026.5</v>
      </c>
      <c r="T951">
        <v>28030.2</v>
      </c>
      <c r="U951">
        <v>26920.1</v>
      </c>
      <c r="V951">
        <v>26826.799999999999</v>
      </c>
      <c r="W951">
        <v>27187.7</v>
      </c>
      <c r="X951">
        <v>29361.3</v>
      </c>
      <c r="Y951">
        <v>30181.7</v>
      </c>
      <c r="Z951">
        <v>30485.1</v>
      </c>
      <c r="AA951">
        <v>31768.1</v>
      </c>
      <c r="AB951">
        <v>33700.300000000003</v>
      </c>
      <c r="AC951">
        <v>36027.300000000003</v>
      </c>
      <c r="AD951">
        <v>37809.800000000003</v>
      </c>
      <c r="AE951">
        <v>37170.9</v>
      </c>
      <c r="AF951">
        <v>36797.9</v>
      </c>
      <c r="AG951">
        <v>36684.800000000003</v>
      </c>
      <c r="AH951">
        <v>39316.9</v>
      </c>
      <c r="AI951">
        <v>41809.9</v>
      </c>
      <c r="AJ951">
        <v>43464.3</v>
      </c>
      <c r="AK951">
        <v>40484.1</v>
      </c>
      <c r="AL951">
        <v>40755.5</v>
      </c>
      <c r="AM951">
        <v>33652.1</v>
      </c>
      <c r="AN951">
        <v>38476.699999999997</v>
      </c>
      <c r="AO951">
        <v>42979.9</v>
      </c>
      <c r="AP951">
        <v>41297.800000000003</v>
      </c>
      <c r="AQ951">
        <v>36593.4</v>
      </c>
      <c r="AR951">
        <v>35865.4</v>
      </c>
    </row>
    <row r="952" spans="1:44" x14ac:dyDescent="0.2">
      <c r="A952">
        <f t="shared" si="0"/>
        <v>11</v>
      </c>
      <c r="B952">
        <v>37277</v>
      </c>
      <c r="C952">
        <v>39824.400000000001</v>
      </c>
      <c r="D952">
        <v>47435.6</v>
      </c>
      <c r="E952">
        <v>55377.2</v>
      </c>
      <c r="F952">
        <v>60247.5</v>
      </c>
      <c r="G952">
        <v>68182.100000000006</v>
      </c>
      <c r="H952">
        <v>76338.100000000006</v>
      </c>
      <c r="I952">
        <v>80581.100000000006</v>
      </c>
      <c r="J952">
        <v>112201.60000000001</v>
      </c>
      <c r="K952">
        <v>131138.4</v>
      </c>
      <c r="L952">
        <v>119954.1</v>
      </c>
      <c r="M952">
        <v>98687.1</v>
      </c>
      <c r="N952">
        <v>111974.6</v>
      </c>
      <c r="O952">
        <v>99922.8</v>
      </c>
      <c r="P952">
        <v>58631.4</v>
      </c>
      <c r="Q952">
        <v>57043.1</v>
      </c>
      <c r="R952">
        <v>62536.3</v>
      </c>
      <c r="S952">
        <v>56705.4</v>
      </c>
      <c r="T952">
        <v>65488.6</v>
      </c>
      <c r="U952">
        <v>64178.7</v>
      </c>
      <c r="V952">
        <v>53266.6</v>
      </c>
      <c r="W952">
        <v>69651.3</v>
      </c>
      <c r="X952">
        <v>67255</v>
      </c>
      <c r="Y952">
        <v>56987.4</v>
      </c>
      <c r="Z952">
        <v>60532.6</v>
      </c>
      <c r="AA952">
        <v>70996.899999999994</v>
      </c>
      <c r="AB952">
        <v>70182.5</v>
      </c>
      <c r="AC952">
        <v>57140.7</v>
      </c>
      <c r="AD952">
        <v>58036.800000000003</v>
      </c>
      <c r="AE952">
        <v>74549</v>
      </c>
      <c r="AF952">
        <v>52583.8</v>
      </c>
      <c r="AG952">
        <v>56583.6</v>
      </c>
      <c r="AH952">
        <v>56743.9</v>
      </c>
      <c r="AI952">
        <v>62751.6</v>
      </c>
      <c r="AJ952">
        <v>71998.600000000006</v>
      </c>
      <c r="AK952">
        <v>71065.8</v>
      </c>
      <c r="AL952">
        <v>72236</v>
      </c>
      <c r="AM952">
        <v>52401</v>
      </c>
      <c r="AN952">
        <v>59981.3</v>
      </c>
      <c r="AO952">
        <v>75623.3</v>
      </c>
      <c r="AP952">
        <v>91723.1</v>
      </c>
      <c r="AQ952">
        <v>92716</v>
      </c>
      <c r="AR952">
        <v>93640</v>
      </c>
    </row>
    <row r="953" spans="1:44" x14ac:dyDescent="0.2">
      <c r="A953">
        <f t="shared" si="0"/>
        <v>12</v>
      </c>
      <c r="B953">
        <v>144930.5</v>
      </c>
      <c r="C953">
        <v>155209.20000000001</v>
      </c>
      <c r="D953">
        <v>153132.5</v>
      </c>
      <c r="E953">
        <v>154986</v>
      </c>
      <c r="F953">
        <v>164720.79999999999</v>
      </c>
      <c r="G953">
        <v>174142.5</v>
      </c>
      <c r="H953">
        <v>179501.8</v>
      </c>
      <c r="I953">
        <v>187875.4</v>
      </c>
      <c r="J953">
        <v>190621.6</v>
      </c>
      <c r="K953">
        <v>191893.4</v>
      </c>
      <c r="L953">
        <v>190497.4</v>
      </c>
      <c r="M953">
        <v>196572.1</v>
      </c>
      <c r="N953">
        <v>206111.6</v>
      </c>
      <c r="O953">
        <v>206439</v>
      </c>
      <c r="P953">
        <v>208219.8</v>
      </c>
      <c r="Q953">
        <v>215629.5</v>
      </c>
      <c r="R953">
        <v>223314.6</v>
      </c>
      <c r="S953">
        <v>226007.6</v>
      </c>
      <c r="T953">
        <v>242198.9</v>
      </c>
      <c r="U953">
        <v>241405</v>
      </c>
      <c r="V953">
        <v>241376.4</v>
      </c>
      <c r="W953">
        <v>252566.2</v>
      </c>
      <c r="X953">
        <v>261441.8</v>
      </c>
      <c r="Y953">
        <v>267966.7</v>
      </c>
      <c r="Z953">
        <v>272127.7</v>
      </c>
      <c r="AA953">
        <v>278147.09999999998</v>
      </c>
      <c r="AB953">
        <v>288000.40000000002</v>
      </c>
      <c r="AC953">
        <v>334348.79999999999</v>
      </c>
      <c r="AD953">
        <v>371987.7</v>
      </c>
      <c r="AE953">
        <v>409472.6</v>
      </c>
      <c r="AF953">
        <v>312092.79999999999</v>
      </c>
      <c r="AG953">
        <v>320407</v>
      </c>
      <c r="AH953">
        <v>323598.59999999998</v>
      </c>
      <c r="AI953">
        <v>350980</v>
      </c>
      <c r="AJ953">
        <v>322054.90000000002</v>
      </c>
      <c r="AK953">
        <v>329658.5</v>
      </c>
      <c r="AL953">
        <v>338178.4</v>
      </c>
      <c r="AM953">
        <v>279850</v>
      </c>
      <c r="AN953">
        <v>308610.3</v>
      </c>
      <c r="AO953">
        <v>284491.8</v>
      </c>
      <c r="AP953">
        <v>265690.3</v>
      </c>
      <c r="AQ953">
        <v>267360.5</v>
      </c>
      <c r="AR953">
        <v>261916</v>
      </c>
    </row>
    <row r="954" spans="1:44" x14ac:dyDescent="0.2">
      <c r="A954">
        <f t="shared" si="0"/>
        <v>13</v>
      </c>
      <c r="B954">
        <v>212268.79999999999</v>
      </c>
      <c r="C954">
        <v>205212.9</v>
      </c>
      <c r="D954">
        <v>198298.6</v>
      </c>
      <c r="E954">
        <v>188826.4</v>
      </c>
      <c r="F954">
        <v>182288.5</v>
      </c>
      <c r="G954">
        <v>182748.1</v>
      </c>
      <c r="H954">
        <v>189777.1</v>
      </c>
      <c r="I954">
        <v>205305.4</v>
      </c>
      <c r="J954">
        <v>208714.9</v>
      </c>
      <c r="K954">
        <v>210015.8</v>
      </c>
      <c r="L954">
        <v>200004.8</v>
      </c>
      <c r="M954">
        <v>175666</v>
      </c>
      <c r="N954">
        <v>175064.3</v>
      </c>
      <c r="O954">
        <v>161431.4</v>
      </c>
      <c r="P954">
        <v>140244.1</v>
      </c>
      <c r="Q954">
        <v>129658.1</v>
      </c>
      <c r="R954">
        <v>131584.5</v>
      </c>
      <c r="S954">
        <v>128424.4</v>
      </c>
      <c r="T954">
        <v>118221.5</v>
      </c>
      <c r="U954">
        <v>114640.5</v>
      </c>
      <c r="V954">
        <v>118569</v>
      </c>
      <c r="W954">
        <v>118092</v>
      </c>
      <c r="X954">
        <v>102108.8</v>
      </c>
      <c r="Y954">
        <v>98765.2</v>
      </c>
      <c r="Z954">
        <v>104143.5</v>
      </c>
      <c r="AA954">
        <v>96755.7</v>
      </c>
      <c r="AB954">
        <v>98954.8</v>
      </c>
      <c r="AC954">
        <v>124691.5</v>
      </c>
      <c r="AD954">
        <v>143100.6</v>
      </c>
      <c r="AE954">
        <v>154909.79999999999</v>
      </c>
      <c r="AF954">
        <v>125114</v>
      </c>
      <c r="AG954">
        <v>105933.2</v>
      </c>
      <c r="AH954">
        <v>100499</v>
      </c>
      <c r="AI954">
        <v>107310.7</v>
      </c>
      <c r="AJ954">
        <v>98842.5</v>
      </c>
      <c r="AK954">
        <v>107934.7</v>
      </c>
      <c r="AL954">
        <v>118901</v>
      </c>
      <c r="AM954">
        <v>103275.1</v>
      </c>
      <c r="AN954">
        <v>120541.1</v>
      </c>
      <c r="AO954">
        <v>111518.6</v>
      </c>
      <c r="AP954">
        <v>110524</v>
      </c>
      <c r="AQ954">
        <v>91143.7</v>
      </c>
      <c r="AR954">
        <v>100358.7</v>
      </c>
    </row>
    <row r="955" spans="1:44" x14ac:dyDescent="0.2">
      <c r="A955">
        <f t="shared" si="0"/>
        <v>14</v>
      </c>
      <c r="B955">
        <v>4746.8</v>
      </c>
      <c r="C955">
        <v>4984.1000000000004</v>
      </c>
      <c r="D955">
        <v>5208.8</v>
      </c>
      <c r="E955">
        <v>5268.9</v>
      </c>
      <c r="F955">
        <v>5211.5</v>
      </c>
      <c r="G955">
        <v>5222.3999999999996</v>
      </c>
      <c r="H955">
        <v>5283.6</v>
      </c>
      <c r="I955">
        <v>5634.5</v>
      </c>
      <c r="J955">
        <v>5891.6</v>
      </c>
      <c r="K955">
        <v>5859.4</v>
      </c>
      <c r="L955">
        <v>5820.2</v>
      </c>
      <c r="M955">
        <v>6034.9</v>
      </c>
      <c r="N955">
        <v>6443.6</v>
      </c>
      <c r="O955">
        <v>6898.8</v>
      </c>
      <c r="P955">
        <v>7326.8</v>
      </c>
      <c r="Q955">
        <v>7640.9</v>
      </c>
      <c r="R955">
        <v>7832.1</v>
      </c>
      <c r="S955">
        <v>8124.3</v>
      </c>
      <c r="T955">
        <v>8156.1</v>
      </c>
      <c r="U955">
        <v>8038.3</v>
      </c>
      <c r="V955">
        <v>7887.3</v>
      </c>
      <c r="W955">
        <v>8265.2000000000007</v>
      </c>
      <c r="X955">
        <v>8638.2000000000007</v>
      </c>
      <c r="Y955">
        <v>8961.6</v>
      </c>
      <c r="Z955">
        <v>9253</v>
      </c>
      <c r="AA955">
        <v>9457.1</v>
      </c>
      <c r="AB955">
        <v>9523.7000000000007</v>
      </c>
      <c r="AC955">
        <v>11595.8</v>
      </c>
      <c r="AD955">
        <v>12680.4</v>
      </c>
      <c r="AE955">
        <v>14451.2</v>
      </c>
      <c r="AF955">
        <v>10972.4</v>
      </c>
      <c r="AG955">
        <v>10831.1</v>
      </c>
      <c r="AH955">
        <v>10698.7</v>
      </c>
      <c r="AI955">
        <v>11552.8</v>
      </c>
      <c r="AJ955">
        <v>11652.4</v>
      </c>
      <c r="AK955">
        <v>11814.5</v>
      </c>
      <c r="AL955">
        <v>12834.4</v>
      </c>
      <c r="AM955">
        <v>10991.8</v>
      </c>
      <c r="AN955">
        <v>11605.3</v>
      </c>
      <c r="AO955">
        <v>10912.9</v>
      </c>
      <c r="AP955">
        <v>10183.1</v>
      </c>
      <c r="AQ955">
        <v>9964.2000000000007</v>
      </c>
      <c r="AR955">
        <v>9876.2999999999993</v>
      </c>
    </row>
    <row r="956" spans="1:44" x14ac:dyDescent="0.2">
      <c r="A956">
        <f t="shared" si="0"/>
        <v>15</v>
      </c>
      <c r="B956">
        <v>983552.1</v>
      </c>
      <c r="C956">
        <v>1000684.2</v>
      </c>
      <c r="D956">
        <v>923131.6</v>
      </c>
      <c r="E956">
        <v>820413.6</v>
      </c>
      <c r="F956">
        <v>852228.1</v>
      </c>
      <c r="G956">
        <v>880588.5</v>
      </c>
      <c r="H956">
        <v>919965.7</v>
      </c>
      <c r="I956">
        <v>916475.6</v>
      </c>
      <c r="J956">
        <v>835158.5</v>
      </c>
      <c r="K956">
        <v>816654.2</v>
      </c>
      <c r="L956">
        <v>771145.6</v>
      </c>
      <c r="M956">
        <v>843163.3</v>
      </c>
      <c r="N956">
        <v>961977.5</v>
      </c>
      <c r="O956">
        <v>1034942.8</v>
      </c>
      <c r="P956">
        <v>1071230.2</v>
      </c>
      <c r="Q956">
        <v>1046693.3</v>
      </c>
      <c r="R956">
        <v>1046917.9</v>
      </c>
      <c r="S956">
        <v>1048174.6</v>
      </c>
      <c r="T956">
        <v>1017750.8</v>
      </c>
      <c r="U956">
        <v>910897.2</v>
      </c>
      <c r="V956">
        <v>968190.5</v>
      </c>
      <c r="W956">
        <v>990862.1</v>
      </c>
      <c r="X956">
        <v>1051712</v>
      </c>
      <c r="Y956">
        <v>1046857.9</v>
      </c>
      <c r="Z956">
        <v>1128927</v>
      </c>
      <c r="AA956">
        <v>1161275.5</v>
      </c>
      <c r="AB956">
        <v>1224857.6000000001</v>
      </c>
      <c r="AC956">
        <v>1275097.7</v>
      </c>
      <c r="AD956">
        <v>1330618.3</v>
      </c>
      <c r="AE956">
        <v>1342375.6</v>
      </c>
      <c r="AF956">
        <v>1318748.2</v>
      </c>
      <c r="AG956">
        <v>1351781.7</v>
      </c>
      <c r="AH956">
        <v>1396351.8</v>
      </c>
      <c r="AI956">
        <v>1429832.2</v>
      </c>
      <c r="AJ956">
        <v>1405223</v>
      </c>
      <c r="AK956">
        <v>1346648.5</v>
      </c>
      <c r="AL956">
        <v>1255517.1000000001</v>
      </c>
      <c r="AM956">
        <v>1090356</v>
      </c>
      <c r="AN956">
        <v>1007453.9</v>
      </c>
      <c r="AO956">
        <v>977376.8</v>
      </c>
      <c r="AP956">
        <v>1010729.7</v>
      </c>
      <c r="AQ956">
        <v>1044563.4</v>
      </c>
      <c r="AR956">
        <v>1031076.4</v>
      </c>
    </row>
    <row r="957" spans="1:44" x14ac:dyDescent="0.2">
      <c r="A957">
        <f t="shared" si="0"/>
        <v>16</v>
      </c>
      <c r="B957">
        <v>19713</v>
      </c>
      <c r="C957">
        <v>18072.099999999999</v>
      </c>
      <c r="D957">
        <v>19408.7</v>
      </c>
      <c r="E957">
        <v>19588.8</v>
      </c>
      <c r="F957">
        <v>20250.8</v>
      </c>
      <c r="G957">
        <v>22057.1</v>
      </c>
      <c r="H957">
        <v>22800.1</v>
      </c>
      <c r="I957">
        <v>22845.599999999999</v>
      </c>
      <c r="J957">
        <v>23744.2</v>
      </c>
      <c r="K957">
        <v>24573.599999999999</v>
      </c>
      <c r="L957">
        <v>27122.1</v>
      </c>
      <c r="M957">
        <v>26540.799999999999</v>
      </c>
      <c r="N957">
        <v>26735.200000000001</v>
      </c>
      <c r="O957">
        <v>28344.6</v>
      </c>
      <c r="P957">
        <v>27832.7</v>
      </c>
      <c r="Q957">
        <v>29909.4</v>
      </c>
      <c r="R957">
        <v>29475.8</v>
      </c>
      <c r="S957">
        <v>31126.400000000001</v>
      </c>
      <c r="T957">
        <v>32885.9</v>
      </c>
      <c r="U957">
        <v>32998.9</v>
      </c>
      <c r="V957">
        <v>33251.5</v>
      </c>
      <c r="W957">
        <v>33604.6</v>
      </c>
      <c r="X957">
        <v>32618.7</v>
      </c>
      <c r="Y957">
        <v>35007.5</v>
      </c>
      <c r="Z957">
        <v>32696.400000000001</v>
      </c>
      <c r="AA957">
        <v>36924.1</v>
      </c>
      <c r="AB957">
        <v>41156</v>
      </c>
      <c r="AC957">
        <v>42622.9</v>
      </c>
      <c r="AD957">
        <v>42722</v>
      </c>
      <c r="AE957">
        <v>42661.5</v>
      </c>
      <c r="AF957">
        <v>40518.5</v>
      </c>
      <c r="AG957">
        <v>42301.5</v>
      </c>
      <c r="AH957">
        <v>41765.199999999997</v>
      </c>
      <c r="AI957">
        <v>46878.9</v>
      </c>
      <c r="AJ957">
        <v>46145.7</v>
      </c>
      <c r="AK957">
        <v>44052.5</v>
      </c>
      <c r="AL957">
        <v>45483.5</v>
      </c>
      <c r="AM957">
        <v>48603.1</v>
      </c>
      <c r="AN957">
        <v>47538.2</v>
      </c>
      <c r="AO957">
        <v>45623.6</v>
      </c>
      <c r="AP957">
        <v>46053</v>
      </c>
      <c r="AQ957">
        <v>46808.7</v>
      </c>
      <c r="AR957">
        <v>50915.9</v>
      </c>
    </row>
    <row r="958" spans="1:44" x14ac:dyDescent="0.2">
      <c r="A958">
        <f t="shared" si="0"/>
        <v>17</v>
      </c>
      <c r="B958">
        <v>39696.5</v>
      </c>
      <c r="C958">
        <v>37782.199999999997</v>
      </c>
      <c r="D958">
        <v>39372.1</v>
      </c>
      <c r="E958">
        <v>44961.599999999999</v>
      </c>
      <c r="F958">
        <v>45961.1</v>
      </c>
      <c r="G958">
        <v>48698.7</v>
      </c>
      <c r="H958">
        <v>50866.9</v>
      </c>
      <c r="I958">
        <v>49717.3</v>
      </c>
      <c r="J958">
        <v>53523.7</v>
      </c>
      <c r="K958">
        <v>53715.9</v>
      </c>
      <c r="L958">
        <v>55840</v>
      </c>
      <c r="M958">
        <v>53362.9</v>
      </c>
      <c r="N958">
        <v>55671.9</v>
      </c>
      <c r="O958">
        <v>61020.1</v>
      </c>
      <c r="P958">
        <v>60257.7</v>
      </c>
      <c r="Q958">
        <v>61046.9</v>
      </c>
      <c r="R958">
        <v>63150.1</v>
      </c>
      <c r="S958">
        <v>62960.5</v>
      </c>
      <c r="T958">
        <v>63317.4</v>
      </c>
      <c r="U958">
        <v>64676.7</v>
      </c>
      <c r="V958">
        <v>66206.5</v>
      </c>
      <c r="W958">
        <v>67742.399999999994</v>
      </c>
      <c r="X958">
        <v>67706</v>
      </c>
      <c r="Y958">
        <v>69225.8</v>
      </c>
      <c r="Z958">
        <v>65382.3</v>
      </c>
      <c r="AA958">
        <v>72032.899999999994</v>
      </c>
      <c r="AB958">
        <v>73378.3</v>
      </c>
      <c r="AC958">
        <v>75634.600000000006</v>
      </c>
      <c r="AD958">
        <v>79231.600000000006</v>
      </c>
      <c r="AE958">
        <v>80014.399999999994</v>
      </c>
      <c r="AF958">
        <v>73510.5</v>
      </c>
      <c r="AG958">
        <v>76559</v>
      </c>
      <c r="AH958">
        <v>76760.5</v>
      </c>
      <c r="AI958">
        <v>80401.5</v>
      </c>
      <c r="AJ958">
        <v>78311.100000000006</v>
      </c>
      <c r="AK958">
        <v>77118.399999999994</v>
      </c>
      <c r="AL958">
        <v>81957.5</v>
      </c>
      <c r="AM958">
        <v>88712.8</v>
      </c>
      <c r="AN958">
        <v>85904.9</v>
      </c>
      <c r="AO958">
        <v>81886.399999999994</v>
      </c>
      <c r="AP958">
        <v>86272.2</v>
      </c>
      <c r="AQ958">
        <v>88021.6</v>
      </c>
      <c r="AR958">
        <v>98039.6</v>
      </c>
    </row>
    <row r="959" spans="1:44" x14ac:dyDescent="0.2">
      <c r="A959">
        <f t="shared" si="0"/>
        <v>18</v>
      </c>
      <c r="B959">
        <v>13674.9</v>
      </c>
      <c r="C959">
        <v>14444.8</v>
      </c>
      <c r="D959">
        <v>21300.1</v>
      </c>
      <c r="E959">
        <v>19238.2</v>
      </c>
      <c r="F959">
        <v>19998.8</v>
      </c>
      <c r="G959">
        <v>21133.3</v>
      </c>
      <c r="H959">
        <v>20022.099999999999</v>
      </c>
      <c r="I959">
        <v>21517.9</v>
      </c>
      <c r="J959">
        <v>24384.400000000001</v>
      </c>
      <c r="K959">
        <v>27044.5</v>
      </c>
      <c r="L959">
        <v>24303.1</v>
      </c>
      <c r="M959">
        <v>23586.6</v>
      </c>
      <c r="N959">
        <v>22688.3</v>
      </c>
      <c r="O959">
        <v>22730.2</v>
      </c>
      <c r="P959">
        <v>24600.5</v>
      </c>
      <c r="Q959">
        <v>23876.799999999999</v>
      </c>
      <c r="R959">
        <v>24854.5</v>
      </c>
      <c r="S959">
        <v>25079.8</v>
      </c>
      <c r="T959">
        <v>25871.8</v>
      </c>
      <c r="U959">
        <v>26563.8</v>
      </c>
      <c r="V959">
        <v>28750.1</v>
      </c>
      <c r="W959">
        <v>29450.799999999999</v>
      </c>
      <c r="X959">
        <v>29344.3</v>
      </c>
      <c r="Y959">
        <v>29411.200000000001</v>
      </c>
      <c r="Z959">
        <v>30675.8</v>
      </c>
      <c r="AA959">
        <v>32441.8</v>
      </c>
      <c r="AB959">
        <v>34360.1</v>
      </c>
      <c r="AC959">
        <v>33539.699999999997</v>
      </c>
      <c r="AD959">
        <v>34825.4</v>
      </c>
      <c r="AE959">
        <v>33949.5</v>
      </c>
      <c r="AF959">
        <v>32447.9</v>
      </c>
      <c r="AG959">
        <v>33327.599999999999</v>
      </c>
      <c r="AH959">
        <v>32797.1</v>
      </c>
      <c r="AI959">
        <v>33478.199999999997</v>
      </c>
      <c r="AJ959">
        <v>31896</v>
      </c>
      <c r="AK959">
        <v>30085.3</v>
      </c>
      <c r="AL959">
        <v>31093.1</v>
      </c>
      <c r="AM959">
        <v>29455</v>
      </c>
      <c r="AN959">
        <v>30301</v>
      </c>
      <c r="AO959">
        <v>30485.599999999999</v>
      </c>
      <c r="AP959">
        <v>29213.599999999999</v>
      </c>
      <c r="AQ959">
        <v>30887.9</v>
      </c>
      <c r="AR959">
        <v>32636.1</v>
      </c>
    </row>
    <row r="960" spans="1:44" x14ac:dyDescent="0.2">
      <c r="A960">
        <f t="shared" si="0"/>
        <v>19</v>
      </c>
      <c r="B960">
        <v>41161</v>
      </c>
      <c r="C960">
        <v>44352.3</v>
      </c>
      <c r="D960">
        <v>43281.9</v>
      </c>
      <c r="E960">
        <v>42507.199999999997</v>
      </c>
      <c r="F960">
        <v>44926.7</v>
      </c>
      <c r="G960">
        <v>45494</v>
      </c>
      <c r="H960">
        <v>47761.1</v>
      </c>
      <c r="I960">
        <v>46304.7</v>
      </c>
      <c r="J960">
        <v>46292.1</v>
      </c>
      <c r="K960">
        <v>44374.3</v>
      </c>
      <c r="L960">
        <v>45342.400000000001</v>
      </c>
      <c r="M960">
        <v>45958.1</v>
      </c>
      <c r="N960">
        <v>47802.2</v>
      </c>
      <c r="O960">
        <v>47876.2</v>
      </c>
      <c r="P960">
        <v>49197.599999999999</v>
      </c>
      <c r="Q960">
        <v>51660</v>
      </c>
      <c r="R960">
        <v>51830.6</v>
      </c>
      <c r="S960">
        <v>54048.1</v>
      </c>
      <c r="T960">
        <v>55674.3</v>
      </c>
      <c r="U960">
        <v>58811.199999999997</v>
      </c>
      <c r="V960">
        <v>57201.5</v>
      </c>
      <c r="W960">
        <v>58605.3</v>
      </c>
      <c r="X960">
        <v>59846.7</v>
      </c>
      <c r="Y960">
        <v>60752.3</v>
      </c>
      <c r="Z960">
        <v>60301.599999999999</v>
      </c>
      <c r="AA960">
        <v>61342.400000000001</v>
      </c>
      <c r="AB960">
        <v>64095</v>
      </c>
      <c r="AC960">
        <v>63987.7</v>
      </c>
      <c r="AD960">
        <v>66322.7</v>
      </c>
      <c r="AE960">
        <v>68858.600000000006</v>
      </c>
      <c r="AF960">
        <v>67398.5</v>
      </c>
      <c r="AG960">
        <v>69201.100000000006</v>
      </c>
      <c r="AH960">
        <v>69591.5</v>
      </c>
      <c r="AI960">
        <v>69844.2</v>
      </c>
      <c r="AJ960">
        <v>65859.7</v>
      </c>
      <c r="AK960">
        <v>66519.100000000006</v>
      </c>
      <c r="AL960">
        <v>69005.600000000006</v>
      </c>
      <c r="AM960">
        <v>65283.7</v>
      </c>
      <c r="AN960">
        <v>67236.600000000006</v>
      </c>
      <c r="AO960">
        <v>70771.399999999994</v>
      </c>
      <c r="AP960">
        <v>68928.600000000006</v>
      </c>
      <c r="AQ960">
        <v>69435.3</v>
      </c>
      <c r="AR960">
        <v>70868.3</v>
      </c>
    </row>
    <row r="961" spans="1:44" x14ac:dyDescent="0.2">
      <c r="A961">
        <f t="shared" si="0"/>
        <v>20</v>
      </c>
      <c r="B961">
        <v>49346.5</v>
      </c>
      <c r="C961">
        <v>50097.1</v>
      </c>
      <c r="D961">
        <v>52481.2</v>
      </c>
      <c r="E961">
        <v>54192</v>
      </c>
      <c r="F961">
        <v>55390.7</v>
      </c>
      <c r="G961">
        <v>56086.400000000001</v>
      </c>
      <c r="H961">
        <v>55707</v>
      </c>
      <c r="I961">
        <v>54088.800000000003</v>
      </c>
      <c r="J961">
        <v>56102.2</v>
      </c>
      <c r="K961">
        <v>57599.199999999997</v>
      </c>
      <c r="L961">
        <v>60259.6</v>
      </c>
      <c r="M961">
        <v>62177</v>
      </c>
      <c r="N961">
        <v>61767</v>
      </c>
      <c r="O961">
        <v>63177.599999999999</v>
      </c>
      <c r="P961">
        <v>65332.3</v>
      </c>
      <c r="Q961">
        <v>67794.8</v>
      </c>
      <c r="R961">
        <v>71023.8</v>
      </c>
      <c r="S961">
        <v>67322.3</v>
      </c>
      <c r="T961">
        <v>67747.899999999994</v>
      </c>
      <c r="U961">
        <v>67695</v>
      </c>
      <c r="V961">
        <v>71404.7</v>
      </c>
      <c r="W961">
        <v>70250.600000000006</v>
      </c>
      <c r="X961">
        <v>69669.5</v>
      </c>
      <c r="Y961">
        <v>72222.7</v>
      </c>
      <c r="Z961">
        <v>69976.100000000006</v>
      </c>
      <c r="AA961">
        <v>71549.3</v>
      </c>
      <c r="AB961">
        <v>70694.8</v>
      </c>
      <c r="AC961">
        <v>69378.8</v>
      </c>
      <c r="AD961">
        <v>72920.800000000003</v>
      </c>
      <c r="AE961">
        <v>71147.600000000006</v>
      </c>
      <c r="AF961">
        <v>74124.899999999994</v>
      </c>
      <c r="AG961">
        <v>78969.8</v>
      </c>
      <c r="AH961">
        <v>76258.100000000006</v>
      </c>
      <c r="AI961">
        <v>80363.8</v>
      </c>
      <c r="AJ961">
        <v>82785.399999999994</v>
      </c>
      <c r="AK961">
        <v>77895.899999999994</v>
      </c>
      <c r="AL961">
        <v>82930.899999999994</v>
      </c>
      <c r="AM961">
        <v>90867.9</v>
      </c>
      <c r="AN961">
        <v>86810</v>
      </c>
      <c r="AO961">
        <v>86306</v>
      </c>
      <c r="AP961">
        <v>90403.8</v>
      </c>
      <c r="AQ961">
        <v>89287.8</v>
      </c>
      <c r="AR961">
        <v>82838.600000000006</v>
      </c>
    </row>
    <row r="962" spans="1:44" x14ac:dyDescent="0.2">
      <c r="A962">
        <f t="shared" si="0"/>
        <v>21</v>
      </c>
      <c r="B962">
        <v>80399.899999999994</v>
      </c>
      <c r="C962">
        <v>72680.2</v>
      </c>
      <c r="D962">
        <v>78414.5</v>
      </c>
      <c r="E962">
        <v>73839.5</v>
      </c>
      <c r="F962">
        <v>84563.9</v>
      </c>
      <c r="G962">
        <v>85059.199999999997</v>
      </c>
      <c r="H962">
        <v>85436.7</v>
      </c>
      <c r="I962">
        <v>86052.9</v>
      </c>
      <c r="J962">
        <v>88377.7</v>
      </c>
      <c r="K962">
        <v>91615.2</v>
      </c>
      <c r="L962">
        <v>91908.9</v>
      </c>
      <c r="M962">
        <v>93204.9</v>
      </c>
      <c r="N962">
        <v>93788</v>
      </c>
      <c r="O962">
        <v>96392.3</v>
      </c>
      <c r="P962">
        <v>96942.9</v>
      </c>
      <c r="Q962">
        <v>104723.1</v>
      </c>
      <c r="R962">
        <v>107503</v>
      </c>
      <c r="S962">
        <v>105409.3</v>
      </c>
      <c r="T962">
        <v>105860.6</v>
      </c>
      <c r="U962">
        <v>107243.6</v>
      </c>
      <c r="V962">
        <v>117695</v>
      </c>
      <c r="W962">
        <v>120036.2</v>
      </c>
      <c r="X962">
        <v>121054.9</v>
      </c>
      <c r="Y962">
        <v>126089.9</v>
      </c>
      <c r="Z962">
        <v>121214.9</v>
      </c>
      <c r="AA962">
        <v>131565.70000000001</v>
      </c>
      <c r="AB962">
        <v>140676.4</v>
      </c>
      <c r="AC962">
        <v>141776.6</v>
      </c>
      <c r="AD962">
        <v>142037</v>
      </c>
      <c r="AE962">
        <v>142385.29999999999</v>
      </c>
      <c r="AF962">
        <v>146899.9</v>
      </c>
      <c r="AG962">
        <v>147193.4</v>
      </c>
      <c r="AH962">
        <v>146124.1</v>
      </c>
      <c r="AI962">
        <v>151384.4</v>
      </c>
      <c r="AJ962">
        <v>158627.20000000001</v>
      </c>
      <c r="AK962">
        <v>157624.20000000001</v>
      </c>
      <c r="AL962">
        <v>163079.1</v>
      </c>
      <c r="AM962">
        <v>164647.5</v>
      </c>
      <c r="AN962">
        <v>163716.4</v>
      </c>
      <c r="AO962">
        <v>164816</v>
      </c>
      <c r="AP962">
        <v>158138</v>
      </c>
      <c r="AQ962">
        <v>159125.79999999999</v>
      </c>
      <c r="AR962">
        <v>146287.5</v>
      </c>
    </row>
    <row r="963" spans="1:44" x14ac:dyDescent="0.2">
      <c r="A963">
        <f t="shared" si="0"/>
        <v>22</v>
      </c>
      <c r="B963">
        <v>19904</v>
      </c>
      <c r="C963">
        <v>20438.7</v>
      </c>
      <c r="D963">
        <v>17454</v>
      </c>
      <c r="E963">
        <v>16703.900000000001</v>
      </c>
      <c r="F963">
        <v>21770.2</v>
      </c>
      <c r="G963">
        <v>19857.599999999999</v>
      </c>
      <c r="H963">
        <v>21540.799999999999</v>
      </c>
      <c r="I963">
        <v>21973.4</v>
      </c>
      <c r="J963">
        <v>20102.900000000001</v>
      </c>
      <c r="K963">
        <v>24576</v>
      </c>
      <c r="L963">
        <v>17666.900000000001</v>
      </c>
      <c r="M963">
        <v>18852.3</v>
      </c>
      <c r="N963">
        <v>16047.8</v>
      </c>
      <c r="O963">
        <v>7322.2</v>
      </c>
      <c r="P963">
        <v>5551.4</v>
      </c>
      <c r="Q963">
        <v>7498.4</v>
      </c>
      <c r="R963">
        <v>7415.2</v>
      </c>
      <c r="S963">
        <v>6983.5</v>
      </c>
      <c r="T963">
        <v>8688.7000000000007</v>
      </c>
      <c r="U963">
        <v>8955.7999999999993</v>
      </c>
      <c r="V963">
        <v>7705</v>
      </c>
      <c r="W963">
        <v>9797</v>
      </c>
      <c r="X963">
        <v>8219.4</v>
      </c>
      <c r="Y963">
        <v>7228.4</v>
      </c>
      <c r="Z963">
        <v>8142.3</v>
      </c>
      <c r="AA963">
        <v>8069.2</v>
      </c>
      <c r="AB963">
        <v>9595</v>
      </c>
      <c r="AC963">
        <v>10228.799999999999</v>
      </c>
      <c r="AD963">
        <v>10954.6</v>
      </c>
      <c r="AE963">
        <v>10829.2</v>
      </c>
      <c r="AF963">
        <v>10669.9</v>
      </c>
      <c r="AG963">
        <v>11130</v>
      </c>
      <c r="AH963">
        <v>11157</v>
      </c>
      <c r="AI963">
        <v>11464.2</v>
      </c>
      <c r="AJ963">
        <v>11676.8</v>
      </c>
      <c r="AK963">
        <v>11373</v>
      </c>
      <c r="AL963">
        <v>10964.1</v>
      </c>
      <c r="AM963">
        <v>10948.3</v>
      </c>
      <c r="AN963">
        <v>11097.8</v>
      </c>
      <c r="AO963">
        <v>11039.1</v>
      </c>
      <c r="AP963">
        <v>10631.3</v>
      </c>
      <c r="AQ963">
        <v>10972.2</v>
      </c>
      <c r="AR963">
        <v>10866.9</v>
      </c>
    </row>
    <row r="964" spans="1:44" x14ac:dyDescent="0.2">
      <c r="A964">
        <f t="shared" si="0"/>
        <v>23</v>
      </c>
      <c r="B964">
        <v>48721.1</v>
      </c>
      <c r="C964">
        <v>49671.3</v>
      </c>
      <c r="D964">
        <v>48130.3</v>
      </c>
      <c r="E964">
        <v>47338.5</v>
      </c>
      <c r="F964">
        <v>50454.2</v>
      </c>
      <c r="G964">
        <v>51284.1</v>
      </c>
      <c r="H964">
        <v>51795</v>
      </c>
      <c r="I964">
        <v>51624.3</v>
      </c>
      <c r="J964">
        <v>50094.6</v>
      </c>
      <c r="K964">
        <v>49386.3</v>
      </c>
      <c r="L964">
        <v>51596.4</v>
      </c>
      <c r="M964">
        <v>50894.400000000001</v>
      </c>
      <c r="N964">
        <v>51621.7</v>
      </c>
      <c r="O964">
        <v>52812.7</v>
      </c>
      <c r="P964">
        <v>53765.7</v>
      </c>
      <c r="Q964">
        <v>58172.9</v>
      </c>
      <c r="R964">
        <v>56158.3</v>
      </c>
      <c r="S964">
        <v>53491.7</v>
      </c>
      <c r="T964">
        <v>54104.1</v>
      </c>
      <c r="U964">
        <v>53315.199999999997</v>
      </c>
      <c r="V964">
        <v>56403.5</v>
      </c>
      <c r="W964">
        <v>56905.599999999999</v>
      </c>
      <c r="X964">
        <v>57958.1</v>
      </c>
      <c r="Y964">
        <v>58732</v>
      </c>
      <c r="Z964">
        <v>57564</v>
      </c>
      <c r="AA964">
        <v>60099.5</v>
      </c>
      <c r="AB964">
        <v>62097.2</v>
      </c>
      <c r="AC964">
        <v>62535.4</v>
      </c>
      <c r="AD964">
        <v>63666.400000000001</v>
      </c>
      <c r="AE964">
        <v>63115.199999999997</v>
      </c>
      <c r="AF964">
        <v>60244</v>
      </c>
      <c r="AG964">
        <v>61609.599999999999</v>
      </c>
      <c r="AH964">
        <v>62415.8</v>
      </c>
      <c r="AI964">
        <v>63947.8</v>
      </c>
      <c r="AJ964">
        <v>63146.5</v>
      </c>
      <c r="AK964">
        <v>62361</v>
      </c>
      <c r="AL964">
        <v>60628.6</v>
      </c>
      <c r="AM964">
        <v>61191</v>
      </c>
      <c r="AN964">
        <v>63289.1</v>
      </c>
      <c r="AO964">
        <v>63378.9</v>
      </c>
      <c r="AP964">
        <v>62104.2</v>
      </c>
      <c r="AQ964">
        <v>62292.9</v>
      </c>
      <c r="AR964">
        <v>63280.4</v>
      </c>
    </row>
    <row r="965" spans="1:44" x14ac:dyDescent="0.2">
      <c r="A965">
        <f t="shared" si="0"/>
        <v>24</v>
      </c>
      <c r="B965">
        <v>38256.6</v>
      </c>
      <c r="C965">
        <v>39499.5</v>
      </c>
      <c r="D965">
        <v>37009.599999999999</v>
      </c>
      <c r="E965">
        <v>36183.9</v>
      </c>
      <c r="F965">
        <v>40303.699999999997</v>
      </c>
      <c r="G965">
        <v>36926.6</v>
      </c>
      <c r="H965">
        <v>43925.4</v>
      </c>
      <c r="I965">
        <v>43899.1</v>
      </c>
      <c r="J965">
        <v>45202.5</v>
      </c>
      <c r="K965">
        <v>45317</v>
      </c>
      <c r="L965">
        <v>50935.4</v>
      </c>
      <c r="M965">
        <v>51374</v>
      </c>
      <c r="N965">
        <v>52978.3</v>
      </c>
      <c r="O965">
        <v>54204.7</v>
      </c>
      <c r="P965">
        <v>51927.7</v>
      </c>
      <c r="Q965">
        <v>54991.1</v>
      </c>
      <c r="R965">
        <v>55796.6</v>
      </c>
      <c r="S965">
        <v>54157.5</v>
      </c>
      <c r="T965">
        <v>56680.3</v>
      </c>
      <c r="U965">
        <v>57093.7</v>
      </c>
      <c r="V965">
        <v>59728.7</v>
      </c>
      <c r="W965">
        <v>64601.9</v>
      </c>
      <c r="X965">
        <v>64197.2</v>
      </c>
      <c r="Y965">
        <v>64543.3</v>
      </c>
      <c r="Z965">
        <v>65810.2</v>
      </c>
      <c r="AA965">
        <v>62866.3</v>
      </c>
      <c r="AB965">
        <v>66368.3</v>
      </c>
      <c r="AC965">
        <v>67752.399999999994</v>
      </c>
      <c r="AD965">
        <v>69417</v>
      </c>
      <c r="AE965">
        <v>72056.899999999994</v>
      </c>
      <c r="AF965">
        <v>70835.199999999997</v>
      </c>
      <c r="AG965">
        <v>75296.3</v>
      </c>
      <c r="AH965">
        <v>76555.8</v>
      </c>
      <c r="AI965">
        <v>76724.600000000006</v>
      </c>
      <c r="AJ965">
        <v>77598.2</v>
      </c>
      <c r="AK965">
        <v>80989.399999999994</v>
      </c>
      <c r="AL965">
        <v>80900.100000000006</v>
      </c>
      <c r="AM965">
        <v>82512.7</v>
      </c>
      <c r="AN965">
        <v>84204.2</v>
      </c>
      <c r="AO965">
        <v>85410.2</v>
      </c>
      <c r="AP965">
        <v>85104</v>
      </c>
      <c r="AQ965">
        <v>86441.8</v>
      </c>
      <c r="AR965">
        <v>87012.2</v>
      </c>
    </row>
    <row r="966" spans="1:44" x14ac:dyDescent="0.2">
      <c r="A966">
        <f t="shared" si="0"/>
        <v>25</v>
      </c>
      <c r="B966">
        <v>48108.6</v>
      </c>
      <c r="C966">
        <v>50266.5</v>
      </c>
      <c r="D966">
        <v>52520.6</v>
      </c>
      <c r="E966">
        <v>52412.3</v>
      </c>
      <c r="F966">
        <v>53818.2</v>
      </c>
      <c r="G966">
        <v>58251.3</v>
      </c>
      <c r="H966">
        <v>62532.9</v>
      </c>
      <c r="I966">
        <v>64246.1</v>
      </c>
      <c r="J966">
        <v>64325.7</v>
      </c>
      <c r="K966">
        <v>62891.9</v>
      </c>
      <c r="L966">
        <v>64894.1</v>
      </c>
      <c r="M966">
        <v>65376.7</v>
      </c>
      <c r="N966">
        <v>64443.7</v>
      </c>
      <c r="O966">
        <v>66782.7</v>
      </c>
      <c r="P966">
        <v>69152.5</v>
      </c>
      <c r="Q966">
        <v>72000.5</v>
      </c>
      <c r="R966">
        <v>74286</v>
      </c>
      <c r="S966">
        <v>72936.7</v>
      </c>
      <c r="T966">
        <v>73655.600000000006</v>
      </c>
      <c r="U966">
        <v>74204.600000000006</v>
      </c>
      <c r="V966">
        <v>76522.8</v>
      </c>
      <c r="W966">
        <v>76673.100000000006</v>
      </c>
      <c r="X966">
        <v>80459.5</v>
      </c>
      <c r="Y966">
        <v>81253.3</v>
      </c>
      <c r="Z966">
        <v>84817.9</v>
      </c>
      <c r="AA966">
        <v>85669.4</v>
      </c>
      <c r="AB966">
        <v>88518.8</v>
      </c>
      <c r="AC966">
        <v>87690.6</v>
      </c>
      <c r="AD966">
        <v>87038.2</v>
      </c>
      <c r="AE966">
        <v>86075.5</v>
      </c>
      <c r="AF966">
        <v>83462.3</v>
      </c>
      <c r="AG966">
        <v>87719.4</v>
      </c>
      <c r="AH966">
        <v>89897</v>
      </c>
      <c r="AI966">
        <v>95370.4</v>
      </c>
      <c r="AJ966">
        <v>96175.6</v>
      </c>
      <c r="AK966">
        <v>99335.4</v>
      </c>
      <c r="AL966">
        <v>102377</v>
      </c>
      <c r="AM966">
        <v>103129.2</v>
      </c>
      <c r="AN966">
        <v>105231.5</v>
      </c>
      <c r="AO966">
        <v>106498.3</v>
      </c>
      <c r="AP966">
        <v>105410.3</v>
      </c>
      <c r="AQ966">
        <v>106703.2</v>
      </c>
      <c r="AR966">
        <v>108699.7</v>
      </c>
    </row>
    <row r="967" spans="1:44" x14ac:dyDescent="0.2">
      <c r="A967">
        <f t="shared" si="0"/>
        <v>26</v>
      </c>
      <c r="B967">
        <v>23048.400000000001</v>
      </c>
      <c r="C967">
        <v>23654.2</v>
      </c>
      <c r="D967">
        <v>23282</v>
      </c>
      <c r="E967">
        <v>24165</v>
      </c>
      <c r="F967">
        <v>25822.799999999999</v>
      </c>
      <c r="G967">
        <v>24766.7</v>
      </c>
      <c r="H967">
        <v>25043.3</v>
      </c>
      <c r="I967">
        <v>24602.2</v>
      </c>
      <c r="J967">
        <v>26477.5</v>
      </c>
      <c r="K967">
        <v>27344.6</v>
      </c>
      <c r="L967">
        <v>28700.1</v>
      </c>
      <c r="M967">
        <v>28583.7</v>
      </c>
      <c r="N967">
        <v>30642.5</v>
      </c>
      <c r="O967">
        <v>32775</v>
      </c>
      <c r="P967">
        <v>34481.4</v>
      </c>
      <c r="Q967">
        <v>37722.300000000003</v>
      </c>
      <c r="R967">
        <v>42335</v>
      </c>
      <c r="S967">
        <v>45280.4</v>
      </c>
      <c r="T967">
        <v>49982.6</v>
      </c>
      <c r="U967">
        <v>51666</v>
      </c>
      <c r="V967">
        <v>56826.5</v>
      </c>
      <c r="W967">
        <v>45317.8</v>
      </c>
      <c r="X967">
        <v>47626.1</v>
      </c>
      <c r="Y967">
        <v>51020.5</v>
      </c>
      <c r="Z967">
        <v>54553</v>
      </c>
      <c r="AA967">
        <v>58789.2</v>
      </c>
      <c r="AB967">
        <v>66670.5</v>
      </c>
      <c r="AC967">
        <v>76033</v>
      </c>
      <c r="AD967">
        <v>79126.600000000006</v>
      </c>
      <c r="AE967">
        <v>84453.7</v>
      </c>
      <c r="AF967">
        <v>62121.2</v>
      </c>
      <c r="AG967">
        <v>61302.8</v>
      </c>
      <c r="AH967">
        <v>59753</v>
      </c>
      <c r="AI967">
        <v>62438</v>
      </c>
      <c r="AJ967">
        <v>62237.5</v>
      </c>
      <c r="AK967">
        <v>55636.6</v>
      </c>
      <c r="AL967">
        <v>56420.9</v>
      </c>
      <c r="AM967">
        <v>60617.4</v>
      </c>
      <c r="AN967">
        <v>56097.2</v>
      </c>
      <c r="AO967">
        <v>52022.1</v>
      </c>
      <c r="AP967">
        <v>51789.2</v>
      </c>
      <c r="AQ967">
        <v>50922.8</v>
      </c>
      <c r="AR967">
        <v>49971.6</v>
      </c>
    </row>
    <row r="968" spans="1:44" x14ac:dyDescent="0.2">
      <c r="A968">
        <f t="shared" si="0"/>
        <v>27</v>
      </c>
      <c r="B968">
        <v>67704.2</v>
      </c>
      <c r="C968">
        <v>67782.100000000006</v>
      </c>
      <c r="D968">
        <v>61008.1</v>
      </c>
      <c r="E968">
        <v>60003.9</v>
      </c>
      <c r="F968">
        <v>64371.9</v>
      </c>
      <c r="G968">
        <v>70218.3</v>
      </c>
      <c r="H968">
        <v>70564.3</v>
      </c>
      <c r="I968">
        <v>71219.5</v>
      </c>
      <c r="J968">
        <v>67589.600000000006</v>
      </c>
      <c r="K968">
        <v>66571.399999999994</v>
      </c>
      <c r="L968">
        <v>63035.8</v>
      </c>
      <c r="M968">
        <v>70699.199999999997</v>
      </c>
      <c r="N968">
        <v>72603</v>
      </c>
      <c r="O968">
        <v>70908.600000000006</v>
      </c>
      <c r="P968">
        <v>73207.3</v>
      </c>
      <c r="Q968">
        <v>82949.5</v>
      </c>
      <c r="R968">
        <v>82193.100000000006</v>
      </c>
      <c r="S968">
        <v>83243.3</v>
      </c>
      <c r="T968">
        <v>80084.899999999994</v>
      </c>
      <c r="U968">
        <v>78766.7</v>
      </c>
      <c r="V968">
        <v>83965</v>
      </c>
      <c r="W968">
        <v>87813.5</v>
      </c>
      <c r="X968">
        <v>93172.6</v>
      </c>
      <c r="Y968">
        <v>92516.2</v>
      </c>
      <c r="Z968">
        <v>91050.8</v>
      </c>
      <c r="AA968">
        <v>98181.9</v>
      </c>
      <c r="AB968">
        <v>97308.7</v>
      </c>
      <c r="AC968">
        <v>97649.600000000006</v>
      </c>
      <c r="AD968">
        <v>95669.2</v>
      </c>
      <c r="AE968">
        <v>86609.9</v>
      </c>
      <c r="AF968">
        <v>86105.3</v>
      </c>
      <c r="AG968">
        <v>82833.3</v>
      </c>
      <c r="AH968">
        <v>82128.3</v>
      </c>
      <c r="AI968">
        <v>83098.8</v>
      </c>
      <c r="AJ968">
        <v>75143.600000000006</v>
      </c>
      <c r="AK968">
        <v>65686.399999999994</v>
      </c>
      <c r="AL968">
        <v>57998</v>
      </c>
      <c r="AM968">
        <v>46120</v>
      </c>
      <c r="AN968">
        <v>48724</v>
      </c>
      <c r="AO968">
        <v>47136.800000000003</v>
      </c>
      <c r="AP968">
        <v>49006.9</v>
      </c>
      <c r="AQ968">
        <v>49985.1</v>
      </c>
      <c r="AR968">
        <v>50366.2</v>
      </c>
    </row>
    <row r="969" spans="1:44" x14ac:dyDescent="0.2">
      <c r="A969">
        <f t="shared" si="0"/>
        <v>28</v>
      </c>
      <c r="B969">
        <v>84123.8</v>
      </c>
      <c r="C969">
        <v>85237.7</v>
      </c>
      <c r="D969">
        <v>78112.2</v>
      </c>
      <c r="E969">
        <v>77947.3</v>
      </c>
      <c r="F969">
        <v>81141</v>
      </c>
      <c r="G969">
        <v>84512.4</v>
      </c>
      <c r="H969">
        <v>86444.9</v>
      </c>
      <c r="I969">
        <v>82668</v>
      </c>
      <c r="J969">
        <v>83184.100000000006</v>
      </c>
      <c r="K969">
        <v>82965</v>
      </c>
      <c r="L969">
        <v>82989.7</v>
      </c>
      <c r="M969">
        <v>83507</v>
      </c>
      <c r="N969">
        <v>81559</v>
      </c>
      <c r="O969">
        <v>78165.2</v>
      </c>
      <c r="P969">
        <v>76957.600000000006</v>
      </c>
      <c r="Q969">
        <v>82180.399999999994</v>
      </c>
      <c r="R969">
        <v>81483.399999999994</v>
      </c>
      <c r="S969">
        <v>77829.3</v>
      </c>
      <c r="T969">
        <v>76792.899999999994</v>
      </c>
      <c r="U969">
        <v>76988.899999999994</v>
      </c>
      <c r="V969">
        <v>81715.399999999994</v>
      </c>
      <c r="W969">
        <v>83870.100000000006</v>
      </c>
      <c r="X969">
        <v>84707.9</v>
      </c>
      <c r="Y969">
        <v>84306</v>
      </c>
      <c r="Z969">
        <v>83652.7</v>
      </c>
      <c r="AA969">
        <v>83355.3</v>
      </c>
      <c r="AB969">
        <v>75314.3</v>
      </c>
      <c r="AC969">
        <v>72620.3</v>
      </c>
      <c r="AD969">
        <v>68794.3</v>
      </c>
      <c r="AE969">
        <v>58681.3</v>
      </c>
      <c r="AF969">
        <v>51235.1</v>
      </c>
      <c r="AG969">
        <v>45139.3</v>
      </c>
      <c r="AH969">
        <v>39434.300000000003</v>
      </c>
      <c r="AI969">
        <v>38185.1</v>
      </c>
      <c r="AJ969">
        <v>35591</v>
      </c>
      <c r="AK969">
        <v>27209.599999999999</v>
      </c>
      <c r="AL969">
        <v>21836.400000000001</v>
      </c>
      <c r="AM969">
        <v>17739</v>
      </c>
      <c r="AN969">
        <v>18512.2</v>
      </c>
      <c r="AO969">
        <v>24954.9</v>
      </c>
      <c r="AP969">
        <v>31677.9</v>
      </c>
      <c r="AQ969">
        <v>27543.9</v>
      </c>
      <c r="AR969">
        <v>27751.9</v>
      </c>
    </row>
    <row r="970" spans="1:44" x14ac:dyDescent="0.2">
      <c r="A970">
        <f t="shared" si="0"/>
        <v>29</v>
      </c>
      <c r="B970">
        <v>16029</v>
      </c>
      <c r="C970">
        <v>15084.1</v>
      </c>
      <c r="D970">
        <v>14686.4</v>
      </c>
      <c r="E970">
        <v>14006.5</v>
      </c>
      <c r="F970">
        <v>15403.3</v>
      </c>
      <c r="G970">
        <v>16089.6</v>
      </c>
      <c r="H970">
        <v>15941.8</v>
      </c>
      <c r="I970">
        <v>16206.5</v>
      </c>
      <c r="J970">
        <v>16334.3</v>
      </c>
      <c r="K970">
        <v>15432.5</v>
      </c>
      <c r="L970">
        <v>14014.2</v>
      </c>
      <c r="M970">
        <v>15617.9</v>
      </c>
      <c r="N970">
        <v>16717.3</v>
      </c>
      <c r="O970">
        <v>17062.2</v>
      </c>
      <c r="P970">
        <v>19237.5</v>
      </c>
      <c r="Q970">
        <v>21338.9</v>
      </c>
      <c r="R970">
        <v>21796.1</v>
      </c>
      <c r="S970">
        <v>21198.5</v>
      </c>
      <c r="T970">
        <v>21218.1</v>
      </c>
      <c r="U970">
        <v>20403.400000000001</v>
      </c>
      <c r="V970">
        <v>21142.3</v>
      </c>
      <c r="W970">
        <v>19916.8</v>
      </c>
      <c r="X970">
        <v>21593.4</v>
      </c>
      <c r="Y970">
        <v>22188.5</v>
      </c>
      <c r="Z970">
        <v>22642.7</v>
      </c>
      <c r="AA970">
        <v>23430.1</v>
      </c>
      <c r="AB970">
        <v>25857.3</v>
      </c>
      <c r="AC970">
        <v>26379.4</v>
      </c>
      <c r="AD970">
        <v>25770.5</v>
      </c>
      <c r="AE970">
        <v>24531.5</v>
      </c>
      <c r="AF970">
        <v>24941.5</v>
      </c>
      <c r="AG970">
        <v>25041.599999999999</v>
      </c>
      <c r="AH970">
        <v>24981.200000000001</v>
      </c>
      <c r="AI970">
        <v>26985.200000000001</v>
      </c>
      <c r="AJ970">
        <v>27583.200000000001</v>
      </c>
      <c r="AK970">
        <v>23785.1</v>
      </c>
      <c r="AL970">
        <v>21733.1</v>
      </c>
      <c r="AM970">
        <v>18909.599999999999</v>
      </c>
      <c r="AN970">
        <v>19746.8</v>
      </c>
      <c r="AO970">
        <v>19680.400000000001</v>
      </c>
      <c r="AP970">
        <v>19651</v>
      </c>
      <c r="AQ970">
        <v>20392.8</v>
      </c>
      <c r="AR970">
        <v>19515.599999999999</v>
      </c>
    </row>
    <row r="971" spans="1:44" x14ac:dyDescent="0.2">
      <c r="A971">
        <f t="shared" si="0"/>
        <v>30</v>
      </c>
      <c r="B971">
        <v>6795.4</v>
      </c>
      <c r="C971">
        <v>7224.6</v>
      </c>
      <c r="D971">
        <v>6423.7</v>
      </c>
      <c r="E971">
        <v>6375.6</v>
      </c>
      <c r="F971">
        <v>8440.7999999999993</v>
      </c>
      <c r="G971">
        <v>9978.2999999999993</v>
      </c>
      <c r="H971">
        <v>12081.9</v>
      </c>
      <c r="I971">
        <v>11901</v>
      </c>
      <c r="J971">
        <v>10014.6</v>
      </c>
      <c r="K971">
        <v>9888.9</v>
      </c>
      <c r="L971">
        <v>8969.2000000000007</v>
      </c>
      <c r="M971">
        <v>11374.3</v>
      </c>
      <c r="N971">
        <v>12254.2</v>
      </c>
      <c r="O971">
        <v>12299.8</v>
      </c>
      <c r="P971">
        <v>14081.1</v>
      </c>
      <c r="Q971">
        <v>16116.2</v>
      </c>
      <c r="R971">
        <v>16108</v>
      </c>
      <c r="S971">
        <v>16817</v>
      </c>
      <c r="T971">
        <v>15620</v>
      </c>
      <c r="U971">
        <v>14209.2</v>
      </c>
      <c r="V971">
        <v>17262.400000000001</v>
      </c>
      <c r="W971">
        <v>18392.8</v>
      </c>
      <c r="X971">
        <v>20320.7</v>
      </c>
      <c r="Y971">
        <v>20652.8</v>
      </c>
      <c r="Z971">
        <v>20423.599999999999</v>
      </c>
      <c r="AA971">
        <v>20386.400000000001</v>
      </c>
      <c r="AB971">
        <v>22116</v>
      </c>
      <c r="AC971">
        <v>22982.1</v>
      </c>
      <c r="AD971">
        <v>22717.9</v>
      </c>
      <c r="AE971">
        <v>21333.4</v>
      </c>
      <c r="AF971">
        <v>22056.799999999999</v>
      </c>
      <c r="AG971">
        <v>21858.5</v>
      </c>
      <c r="AH971">
        <v>23576</v>
      </c>
      <c r="AI971">
        <v>25770.1</v>
      </c>
      <c r="AJ971">
        <v>26300.9</v>
      </c>
      <c r="AK971">
        <v>21943.7</v>
      </c>
      <c r="AL971">
        <v>18357.099999999999</v>
      </c>
      <c r="AM971">
        <v>13839.8</v>
      </c>
      <c r="AN971">
        <v>14539.5</v>
      </c>
      <c r="AO971">
        <v>14896.2</v>
      </c>
      <c r="AP971">
        <v>15774.2</v>
      </c>
      <c r="AQ971">
        <v>17802</v>
      </c>
      <c r="AR971">
        <v>18967</v>
      </c>
    </row>
    <row r="972" spans="1:44" x14ac:dyDescent="0.2">
      <c r="A972">
        <f t="shared" si="0"/>
        <v>31</v>
      </c>
      <c r="B972">
        <v>41469</v>
      </c>
      <c r="C972">
        <v>40340</v>
      </c>
      <c r="D972">
        <v>33781.1</v>
      </c>
      <c r="E972">
        <v>30881.3</v>
      </c>
      <c r="F972">
        <v>34173.300000000003</v>
      </c>
      <c r="G972">
        <v>38151.199999999997</v>
      </c>
      <c r="H972">
        <v>37699.699999999997</v>
      </c>
      <c r="I972">
        <v>36095.199999999997</v>
      </c>
      <c r="J972">
        <v>32660.2</v>
      </c>
      <c r="K972">
        <v>32476.400000000001</v>
      </c>
      <c r="L972">
        <v>28713.3</v>
      </c>
      <c r="M972">
        <v>33347.5</v>
      </c>
      <c r="N972">
        <v>35058.800000000003</v>
      </c>
      <c r="O972">
        <v>35005</v>
      </c>
      <c r="P972">
        <v>36124.800000000003</v>
      </c>
      <c r="Q972">
        <v>40837.699999999997</v>
      </c>
      <c r="R972">
        <v>40176.199999999997</v>
      </c>
      <c r="S972">
        <v>39595.199999999997</v>
      </c>
      <c r="T972">
        <v>39271.5</v>
      </c>
      <c r="U972">
        <v>36296.699999999997</v>
      </c>
      <c r="V972">
        <v>37032</v>
      </c>
      <c r="W972">
        <v>38484.5</v>
      </c>
      <c r="X972">
        <v>40667</v>
      </c>
      <c r="Y972">
        <v>42425.5</v>
      </c>
      <c r="Z972">
        <v>44212.9</v>
      </c>
      <c r="AA972">
        <v>45204.3</v>
      </c>
      <c r="AB972">
        <v>48103.7</v>
      </c>
      <c r="AC972">
        <v>49984.1</v>
      </c>
      <c r="AD972">
        <v>48038.400000000001</v>
      </c>
      <c r="AE972">
        <v>44544.3</v>
      </c>
      <c r="AF972">
        <v>46384.4</v>
      </c>
      <c r="AG972">
        <v>47425</v>
      </c>
      <c r="AH972">
        <v>53976.3</v>
      </c>
      <c r="AI972">
        <v>58289.9</v>
      </c>
      <c r="AJ972">
        <v>57528.2</v>
      </c>
      <c r="AK972">
        <v>51923.9</v>
      </c>
      <c r="AL972">
        <v>44732.3</v>
      </c>
      <c r="AM972">
        <v>33197.300000000003</v>
      </c>
      <c r="AN972">
        <v>34876</v>
      </c>
      <c r="AO972">
        <v>34854.6</v>
      </c>
      <c r="AP972">
        <v>37051.5</v>
      </c>
      <c r="AQ972">
        <v>40547.599999999999</v>
      </c>
      <c r="AR972">
        <v>39709.5</v>
      </c>
    </row>
    <row r="973" spans="1:44" x14ac:dyDescent="0.2">
      <c r="A973">
        <f t="shared" si="0"/>
        <v>32</v>
      </c>
      <c r="B973">
        <v>52459</v>
      </c>
      <c r="C973">
        <v>57864.7</v>
      </c>
      <c r="D973">
        <v>61903.8</v>
      </c>
      <c r="E973">
        <v>51721.5</v>
      </c>
      <c r="F973">
        <v>58585.3</v>
      </c>
      <c r="G973">
        <v>60475.8</v>
      </c>
      <c r="H973">
        <v>63332.4</v>
      </c>
      <c r="I973">
        <v>65777.5</v>
      </c>
      <c r="J973">
        <v>65654.3</v>
      </c>
      <c r="K973">
        <v>67508.7</v>
      </c>
      <c r="L973">
        <v>65467.7</v>
      </c>
      <c r="M973">
        <v>69993.600000000006</v>
      </c>
      <c r="N973">
        <v>73866.7</v>
      </c>
      <c r="O973">
        <v>71651.100000000006</v>
      </c>
      <c r="P973">
        <v>74511.3</v>
      </c>
      <c r="Q973">
        <v>79744.800000000003</v>
      </c>
      <c r="R973">
        <v>83049.5</v>
      </c>
      <c r="S973">
        <v>82884.2</v>
      </c>
      <c r="T973">
        <v>82990.399999999994</v>
      </c>
      <c r="U973">
        <v>81726.2</v>
      </c>
      <c r="V973">
        <v>83974.7</v>
      </c>
      <c r="W973">
        <v>82797.3</v>
      </c>
      <c r="X973">
        <v>87586.5</v>
      </c>
      <c r="Y973">
        <v>88025.5</v>
      </c>
      <c r="Z973">
        <v>85032.1</v>
      </c>
      <c r="AA973">
        <v>91367.4</v>
      </c>
      <c r="AB973">
        <v>91323.9</v>
      </c>
      <c r="AC973">
        <v>94540.9</v>
      </c>
      <c r="AD973">
        <v>91818.1</v>
      </c>
      <c r="AE973">
        <v>86403.7</v>
      </c>
      <c r="AF973">
        <v>86612.9</v>
      </c>
      <c r="AG973">
        <v>83929.9</v>
      </c>
      <c r="AH973">
        <v>86267.5</v>
      </c>
      <c r="AI973">
        <v>86636.9</v>
      </c>
      <c r="AJ973">
        <v>86152.3</v>
      </c>
      <c r="AK973">
        <v>85142.1</v>
      </c>
      <c r="AL973">
        <v>81868.399999999994</v>
      </c>
      <c r="AM973">
        <v>74897.899999999994</v>
      </c>
      <c r="AN973">
        <v>76428.3</v>
      </c>
      <c r="AO973">
        <v>76848.800000000003</v>
      </c>
      <c r="AP973">
        <v>74912</v>
      </c>
      <c r="AQ973">
        <v>73196</v>
      </c>
      <c r="AR973">
        <v>74623.8</v>
      </c>
    </row>
    <row r="974" spans="1:44" x14ac:dyDescent="0.2">
      <c r="A974">
        <f t="shared" si="0"/>
        <v>33</v>
      </c>
      <c r="B974">
        <v>65355.6</v>
      </c>
      <c r="C974">
        <v>69690.100000000006</v>
      </c>
      <c r="D974">
        <v>69010.8</v>
      </c>
      <c r="E974">
        <v>63224.5</v>
      </c>
      <c r="F974">
        <v>68664.100000000006</v>
      </c>
      <c r="G974">
        <v>73633.3</v>
      </c>
      <c r="H974">
        <v>77252.899999999994</v>
      </c>
      <c r="I974">
        <v>76812.3</v>
      </c>
      <c r="J974">
        <v>74271.899999999994</v>
      </c>
      <c r="K974">
        <v>74834.100000000006</v>
      </c>
      <c r="L974">
        <v>75232</v>
      </c>
      <c r="M974">
        <v>79629.899999999994</v>
      </c>
      <c r="N974">
        <v>83901.9</v>
      </c>
      <c r="O974">
        <v>83074.2</v>
      </c>
      <c r="P974">
        <v>84065.4</v>
      </c>
      <c r="Q974">
        <v>90032.3</v>
      </c>
      <c r="R974">
        <v>92249.8</v>
      </c>
      <c r="S974">
        <v>93666.8</v>
      </c>
      <c r="T974">
        <v>93520.8</v>
      </c>
      <c r="U974">
        <v>95057.1</v>
      </c>
      <c r="V974">
        <v>97194.9</v>
      </c>
      <c r="W974">
        <v>100679.3</v>
      </c>
      <c r="X974">
        <v>103838.1</v>
      </c>
      <c r="Y974">
        <v>101841.1</v>
      </c>
      <c r="Z974">
        <v>104265.7</v>
      </c>
      <c r="AA974">
        <v>102467</v>
      </c>
      <c r="AB974">
        <v>104556.2</v>
      </c>
      <c r="AC974">
        <v>104667.2</v>
      </c>
      <c r="AD974">
        <v>105258.6</v>
      </c>
      <c r="AE974">
        <v>98149.4</v>
      </c>
      <c r="AF974">
        <v>98760.7</v>
      </c>
      <c r="AG974">
        <v>96928.1</v>
      </c>
      <c r="AH974">
        <v>97472.2</v>
      </c>
      <c r="AI974">
        <v>98269.1</v>
      </c>
      <c r="AJ974">
        <v>98901.7</v>
      </c>
      <c r="AK974">
        <v>99809.600000000006</v>
      </c>
      <c r="AL974">
        <v>96790.9</v>
      </c>
      <c r="AM974">
        <v>86191.9</v>
      </c>
      <c r="AN974">
        <v>88096.5</v>
      </c>
      <c r="AO974">
        <v>87230.3</v>
      </c>
      <c r="AP974">
        <v>86796.5</v>
      </c>
      <c r="AQ974">
        <v>83972.4</v>
      </c>
      <c r="AR974">
        <v>84526.399999999994</v>
      </c>
    </row>
    <row r="975" spans="1:44" x14ac:dyDescent="0.2">
      <c r="A975">
        <f t="shared" si="0"/>
        <v>34</v>
      </c>
      <c r="B975">
        <v>53030.7</v>
      </c>
      <c r="C975">
        <v>55640.6</v>
      </c>
      <c r="D975">
        <v>53527.4</v>
      </c>
      <c r="E975">
        <v>50854.400000000001</v>
      </c>
      <c r="F975">
        <v>54269</v>
      </c>
      <c r="G975">
        <v>58659.9</v>
      </c>
      <c r="H975">
        <v>62289.4</v>
      </c>
      <c r="I975">
        <v>63576.4</v>
      </c>
      <c r="J975">
        <v>63594.1</v>
      </c>
      <c r="K975">
        <v>64892.4</v>
      </c>
      <c r="L975">
        <v>70103</v>
      </c>
      <c r="M975">
        <v>74686.5</v>
      </c>
      <c r="N975">
        <v>80872.899999999994</v>
      </c>
      <c r="O975">
        <v>83074.2</v>
      </c>
      <c r="P975">
        <v>86018.8</v>
      </c>
      <c r="Q975">
        <v>97186.2</v>
      </c>
      <c r="R975">
        <v>99922</v>
      </c>
      <c r="S975">
        <v>99628.6</v>
      </c>
      <c r="T975">
        <v>101904</v>
      </c>
      <c r="U975">
        <v>97849.4</v>
      </c>
      <c r="V975">
        <v>105566</v>
      </c>
      <c r="W975">
        <v>105463.3</v>
      </c>
      <c r="X975">
        <v>106998.8</v>
      </c>
      <c r="Y975">
        <v>109398.2</v>
      </c>
      <c r="Z975">
        <v>110160.6</v>
      </c>
      <c r="AA975">
        <v>111716.2</v>
      </c>
      <c r="AB975">
        <v>113243.8</v>
      </c>
      <c r="AC975">
        <v>116155</v>
      </c>
      <c r="AD975">
        <v>117543.1</v>
      </c>
      <c r="AE975">
        <v>112684.1</v>
      </c>
      <c r="AF975">
        <v>108132.3</v>
      </c>
      <c r="AG975">
        <v>103632.7</v>
      </c>
      <c r="AH975">
        <v>103320.2</v>
      </c>
      <c r="AI975">
        <v>104270.3</v>
      </c>
      <c r="AJ975">
        <v>104054.3</v>
      </c>
      <c r="AK975">
        <v>105982.39999999999</v>
      </c>
      <c r="AL975">
        <v>99108.5</v>
      </c>
      <c r="AM975">
        <v>83758</v>
      </c>
      <c r="AN975">
        <v>83081.100000000006</v>
      </c>
      <c r="AO975">
        <v>81840.3</v>
      </c>
      <c r="AP975">
        <v>79230.600000000006</v>
      </c>
      <c r="AQ975">
        <v>76906.600000000006</v>
      </c>
      <c r="AR975">
        <v>78400.399999999994</v>
      </c>
    </row>
    <row r="976" spans="1:44" x14ac:dyDescent="0.2">
      <c r="A976">
        <f t="shared" si="0"/>
        <v>35</v>
      </c>
      <c r="B976">
        <v>308897.7</v>
      </c>
      <c r="C976">
        <v>295428</v>
      </c>
      <c r="D976">
        <v>323800.8</v>
      </c>
      <c r="E976">
        <v>331779</v>
      </c>
      <c r="F976">
        <v>367329.9</v>
      </c>
      <c r="G976">
        <v>392817.8</v>
      </c>
      <c r="H976">
        <v>382229.1</v>
      </c>
      <c r="I976">
        <v>399886.5</v>
      </c>
      <c r="J976">
        <v>396041.6</v>
      </c>
      <c r="K976">
        <v>347000.4</v>
      </c>
      <c r="L976">
        <v>341485.8</v>
      </c>
      <c r="M976">
        <v>324319.3</v>
      </c>
      <c r="N976">
        <v>365971</v>
      </c>
      <c r="O976">
        <v>357431.5</v>
      </c>
      <c r="P976">
        <v>350444</v>
      </c>
      <c r="Q976">
        <v>388152.8</v>
      </c>
      <c r="R976">
        <v>407447</v>
      </c>
      <c r="S976">
        <v>398381.5</v>
      </c>
      <c r="T976">
        <v>396895.9</v>
      </c>
      <c r="U976">
        <v>399973.9</v>
      </c>
      <c r="V976">
        <v>391420.9</v>
      </c>
      <c r="W976">
        <v>392256</v>
      </c>
      <c r="X976">
        <v>402268.2</v>
      </c>
      <c r="Y976">
        <v>412303.2</v>
      </c>
      <c r="Z976">
        <v>420483.4</v>
      </c>
      <c r="AA976">
        <v>437704.1</v>
      </c>
      <c r="AB976">
        <v>430427.2</v>
      </c>
      <c r="AC976">
        <v>440259.2</v>
      </c>
      <c r="AD976">
        <v>439701.9</v>
      </c>
      <c r="AE976">
        <v>440888.5</v>
      </c>
      <c r="AF976">
        <v>459900.1</v>
      </c>
      <c r="AG976">
        <v>430379.9</v>
      </c>
      <c r="AH976">
        <v>462298.8</v>
      </c>
      <c r="AI976">
        <v>491224.5</v>
      </c>
      <c r="AJ976">
        <v>487767.8</v>
      </c>
      <c r="AK976">
        <v>499651</v>
      </c>
      <c r="AL976">
        <v>480234</v>
      </c>
      <c r="AM976">
        <v>479355</v>
      </c>
      <c r="AN976">
        <v>458793.8</v>
      </c>
      <c r="AO976">
        <v>467831.8</v>
      </c>
      <c r="AP976">
        <v>465820.4</v>
      </c>
      <c r="AQ976">
        <v>475670.2</v>
      </c>
      <c r="AR976">
        <v>515850.7</v>
      </c>
    </row>
    <row r="977" spans="1:44" x14ac:dyDescent="0.2">
      <c r="A977">
        <f t="shared" si="0"/>
        <v>36</v>
      </c>
      <c r="B977">
        <v>146353.29999999999</v>
      </c>
      <c r="C977">
        <v>157152.4</v>
      </c>
      <c r="D977">
        <v>161323.5</v>
      </c>
      <c r="E977">
        <v>140091.79999999999</v>
      </c>
      <c r="F977">
        <v>163918.79999999999</v>
      </c>
      <c r="G977">
        <v>183092.2</v>
      </c>
      <c r="H977">
        <v>204623.4</v>
      </c>
      <c r="I977">
        <v>218347.6</v>
      </c>
      <c r="J977">
        <v>146568.9</v>
      </c>
      <c r="K977">
        <v>195189.7</v>
      </c>
      <c r="L977">
        <v>174936.3</v>
      </c>
      <c r="M977">
        <v>213821</v>
      </c>
      <c r="N977">
        <v>171434.4</v>
      </c>
      <c r="O977">
        <v>167706.9</v>
      </c>
      <c r="P977">
        <v>169110.9</v>
      </c>
      <c r="Q977">
        <v>165408.20000000001</v>
      </c>
      <c r="R977">
        <v>166112.70000000001</v>
      </c>
      <c r="S977">
        <v>169023.2</v>
      </c>
      <c r="T977">
        <v>174408.5</v>
      </c>
      <c r="U977">
        <v>168538</v>
      </c>
      <c r="V977">
        <v>173125.8</v>
      </c>
      <c r="W977">
        <v>174339.6</v>
      </c>
      <c r="X977">
        <v>178210.3</v>
      </c>
      <c r="Y977">
        <v>157954.70000000001</v>
      </c>
      <c r="Z977">
        <v>151522</v>
      </c>
      <c r="AA977">
        <v>172148.2</v>
      </c>
      <c r="AB977">
        <v>170668.6</v>
      </c>
      <c r="AC977">
        <v>172825.5</v>
      </c>
      <c r="AD977">
        <v>168110.1</v>
      </c>
      <c r="AE977">
        <v>157344.1</v>
      </c>
      <c r="AF977">
        <v>165348.1</v>
      </c>
      <c r="AG977">
        <v>177773.1</v>
      </c>
      <c r="AH977">
        <v>203914.6</v>
      </c>
      <c r="AI977">
        <v>205059.20000000001</v>
      </c>
      <c r="AJ977">
        <v>209543.6</v>
      </c>
      <c r="AK977">
        <v>236447.6</v>
      </c>
      <c r="AL977">
        <v>203342.3</v>
      </c>
      <c r="AM977">
        <v>175946.9</v>
      </c>
      <c r="AN977">
        <v>202786.6</v>
      </c>
      <c r="AO977">
        <v>197797.3</v>
      </c>
      <c r="AP977">
        <v>201173.8</v>
      </c>
      <c r="AQ977">
        <v>210908</v>
      </c>
      <c r="AR977">
        <v>223496.4</v>
      </c>
    </row>
    <row r="978" spans="1:44" x14ac:dyDescent="0.2">
      <c r="A978">
        <f t="shared" si="0"/>
        <v>37</v>
      </c>
      <c r="B978">
        <v>35559.199999999997</v>
      </c>
      <c r="C978">
        <v>42215.1</v>
      </c>
      <c r="D978">
        <v>46500.6</v>
      </c>
      <c r="E978">
        <v>40822.1</v>
      </c>
      <c r="F978">
        <v>47685.8</v>
      </c>
      <c r="G978">
        <v>53830.8</v>
      </c>
      <c r="H978">
        <v>58104.9</v>
      </c>
      <c r="I978">
        <v>61772.6</v>
      </c>
      <c r="J978">
        <v>55643.7</v>
      </c>
      <c r="K978">
        <v>55476.9</v>
      </c>
      <c r="L978">
        <v>50396.4</v>
      </c>
      <c r="M978">
        <v>58735.1</v>
      </c>
      <c r="N978">
        <v>61214.5</v>
      </c>
      <c r="O978">
        <v>59448.9</v>
      </c>
      <c r="P978">
        <v>64469.3</v>
      </c>
      <c r="Q978">
        <v>72878.5</v>
      </c>
      <c r="R978">
        <v>75035.8</v>
      </c>
      <c r="S978">
        <v>76002.5</v>
      </c>
      <c r="T978">
        <v>74698</v>
      </c>
      <c r="U978">
        <v>72246.5</v>
      </c>
      <c r="V978">
        <v>77619.8</v>
      </c>
      <c r="W978">
        <v>79250.600000000006</v>
      </c>
      <c r="X978">
        <v>86414.6</v>
      </c>
      <c r="Y978">
        <v>87432.2</v>
      </c>
      <c r="Z978">
        <v>85675.3</v>
      </c>
      <c r="AA978">
        <v>91592.1</v>
      </c>
      <c r="AB978">
        <v>96726.9</v>
      </c>
      <c r="AC978">
        <v>98341.6</v>
      </c>
      <c r="AD978">
        <v>93767.3</v>
      </c>
      <c r="AE978">
        <v>84079.9</v>
      </c>
      <c r="AF978">
        <v>88649.8</v>
      </c>
      <c r="AG978">
        <v>85635.4</v>
      </c>
      <c r="AH978">
        <v>88399.3</v>
      </c>
      <c r="AI978">
        <v>91161.8</v>
      </c>
      <c r="AJ978">
        <v>95814.1</v>
      </c>
      <c r="AK978">
        <v>99837.8</v>
      </c>
      <c r="AL978">
        <v>91486.7</v>
      </c>
      <c r="AM978">
        <v>77722</v>
      </c>
      <c r="AN978">
        <v>87514.7</v>
      </c>
      <c r="AO978">
        <v>87140.9</v>
      </c>
      <c r="AP978">
        <v>84909.7</v>
      </c>
      <c r="AQ978">
        <v>86109.4</v>
      </c>
      <c r="AR978">
        <v>85388.800000000003</v>
      </c>
    </row>
    <row r="979" spans="1:44" x14ac:dyDescent="0.2">
      <c r="A979">
        <f t="shared" si="0"/>
        <v>38</v>
      </c>
      <c r="B979">
        <v>22826.799999999999</v>
      </c>
      <c r="C979">
        <v>25439.599999999999</v>
      </c>
      <c r="D979">
        <v>28968.2</v>
      </c>
      <c r="E979">
        <v>26422.400000000001</v>
      </c>
      <c r="F979">
        <v>27109.8</v>
      </c>
      <c r="G979">
        <v>28901.599999999999</v>
      </c>
      <c r="H979">
        <v>28979.1</v>
      </c>
      <c r="I979">
        <v>29915.200000000001</v>
      </c>
      <c r="J979">
        <v>31368.799999999999</v>
      </c>
      <c r="K979">
        <v>31378.400000000001</v>
      </c>
      <c r="L979">
        <v>27766.2</v>
      </c>
      <c r="M979">
        <v>26973.7</v>
      </c>
      <c r="N979">
        <v>30447.4</v>
      </c>
      <c r="O979">
        <v>28829.4</v>
      </c>
      <c r="P979">
        <v>25101.5</v>
      </c>
      <c r="Q979">
        <v>27926.6</v>
      </c>
      <c r="R979">
        <v>29089.4</v>
      </c>
      <c r="S979">
        <v>30198.7</v>
      </c>
      <c r="T979">
        <v>32201.8</v>
      </c>
      <c r="U979">
        <v>31502.400000000001</v>
      </c>
      <c r="V979">
        <v>32331.7</v>
      </c>
      <c r="W979">
        <v>32209.3</v>
      </c>
      <c r="X979">
        <v>32988.300000000003</v>
      </c>
      <c r="Y979">
        <v>33098.400000000001</v>
      </c>
      <c r="Z979">
        <v>33427.5</v>
      </c>
      <c r="AA979">
        <v>34928.6</v>
      </c>
      <c r="AB979">
        <v>36313.800000000003</v>
      </c>
      <c r="AC979">
        <v>34077.300000000003</v>
      </c>
      <c r="AD979">
        <v>33667.800000000003</v>
      </c>
      <c r="AE979">
        <v>29484</v>
      </c>
      <c r="AF979">
        <v>29307.1</v>
      </c>
      <c r="AG979">
        <v>29900.6</v>
      </c>
      <c r="AH979">
        <v>32655.3</v>
      </c>
      <c r="AI979">
        <v>35052.5</v>
      </c>
      <c r="AJ979">
        <v>36789.599999999999</v>
      </c>
      <c r="AK979">
        <v>31713</v>
      </c>
      <c r="AL979">
        <v>24865.7</v>
      </c>
      <c r="AM979">
        <v>30803.7</v>
      </c>
      <c r="AN979">
        <v>30696.3</v>
      </c>
      <c r="AO979">
        <v>27173.8</v>
      </c>
      <c r="AP979">
        <v>30088.799999999999</v>
      </c>
      <c r="AQ979">
        <v>35770.6</v>
      </c>
      <c r="AR979">
        <v>37791.5</v>
      </c>
    </row>
    <row r="980" spans="1:44" x14ac:dyDescent="0.2">
      <c r="A980">
        <f t="shared" si="0"/>
        <v>39</v>
      </c>
      <c r="B980">
        <v>56333.1</v>
      </c>
      <c r="C980">
        <v>60302.3</v>
      </c>
      <c r="D980">
        <v>63550.9</v>
      </c>
      <c r="E980">
        <v>63380.3</v>
      </c>
      <c r="F980">
        <v>69343</v>
      </c>
      <c r="G980">
        <v>72351.3</v>
      </c>
      <c r="H980">
        <v>75887.5</v>
      </c>
      <c r="I980">
        <v>77865.7</v>
      </c>
      <c r="J980">
        <v>82475.100000000006</v>
      </c>
      <c r="K980">
        <v>84101.3</v>
      </c>
      <c r="L980">
        <v>87317</v>
      </c>
      <c r="M980">
        <v>91533.9</v>
      </c>
      <c r="N980">
        <v>92910.5</v>
      </c>
      <c r="O980">
        <v>93988.4</v>
      </c>
      <c r="P980">
        <v>97480.9</v>
      </c>
      <c r="Q980">
        <v>104699.3</v>
      </c>
      <c r="R980">
        <v>110157.2</v>
      </c>
      <c r="S980">
        <v>114358.2</v>
      </c>
      <c r="T980">
        <v>117917.1</v>
      </c>
      <c r="U980">
        <v>125446.7</v>
      </c>
      <c r="V980">
        <v>132477.9</v>
      </c>
      <c r="W980">
        <v>133702.9</v>
      </c>
      <c r="X980">
        <v>140509.9</v>
      </c>
      <c r="Y980">
        <v>146841.29999999999</v>
      </c>
      <c r="Z980">
        <v>155001.60000000001</v>
      </c>
      <c r="AA980">
        <v>163236.1</v>
      </c>
      <c r="AB980">
        <v>169031</v>
      </c>
      <c r="AC980">
        <v>176695.5</v>
      </c>
      <c r="AD980">
        <v>185948.1</v>
      </c>
      <c r="AE980">
        <v>198522.2</v>
      </c>
      <c r="AF980">
        <v>213422.6</v>
      </c>
      <c r="AG980">
        <v>216972</v>
      </c>
      <c r="AH980">
        <v>225137.1</v>
      </c>
      <c r="AI980">
        <v>223690.8</v>
      </c>
      <c r="AJ980">
        <v>232238.6</v>
      </c>
      <c r="AK980">
        <v>239215</v>
      </c>
      <c r="AL980">
        <v>227385.1</v>
      </c>
      <c r="AM980">
        <v>212384.1</v>
      </c>
      <c r="AN980">
        <v>211996.9</v>
      </c>
      <c r="AO980">
        <v>212869</v>
      </c>
      <c r="AP980">
        <v>203569.2</v>
      </c>
      <c r="AQ980">
        <v>200977.7</v>
      </c>
      <c r="AR980">
        <v>196718.3</v>
      </c>
    </row>
    <row r="981" spans="1:44" x14ac:dyDescent="0.2">
      <c r="A981">
        <f t="shared" si="0"/>
        <v>40</v>
      </c>
      <c r="B981">
        <v>25339.9</v>
      </c>
      <c r="C981">
        <v>27802.5</v>
      </c>
      <c r="D981">
        <v>27453.9</v>
      </c>
      <c r="E981">
        <v>24377.1</v>
      </c>
      <c r="F981">
        <v>26727.5</v>
      </c>
      <c r="G981">
        <v>29024.400000000001</v>
      </c>
      <c r="H981">
        <v>29957.1</v>
      </c>
      <c r="I981">
        <v>31632.7</v>
      </c>
      <c r="J981">
        <v>28399.599999999999</v>
      </c>
      <c r="K981">
        <v>29080.6</v>
      </c>
      <c r="L981">
        <v>27696.2</v>
      </c>
      <c r="M981">
        <v>30372.799999999999</v>
      </c>
      <c r="N981">
        <v>31747.4</v>
      </c>
      <c r="O981">
        <v>33113.1</v>
      </c>
      <c r="P981">
        <v>33520.5</v>
      </c>
      <c r="Q981">
        <v>36992.9</v>
      </c>
      <c r="R981">
        <v>37345.599999999999</v>
      </c>
      <c r="S981">
        <v>35910.400000000001</v>
      </c>
      <c r="T981">
        <v>35974.400000000001</v>
      </c>
      <c r="U981">
        <v>34543.599999999999</v>
      </c>
      <c r="V981">
        <v>35628.800000000003</v>
      </c>
      <c r="W981">
        <v>37316.1</v>
      </c>
      <c r="X981">
        <v>38796.6</v>
      </c>
      <c r="Y981">
        <v>37547.300000000003</v>
      </c>
      <c r="Z981">
        <v>38196.699999999997</v>
      </c>
      <c r="AA981">
        <v>39489.800000000003</v>
      </c>
      <c r="AB981">
        <v>39821.1</v>
      </c>
      <c r="AC981">
        <v>40344</v>
      </c>
      <c r="AD981">
        <v>39980.1</v>
      </c>
      <c r="AE981">
        <v>39135.5</v>
      </c>
      <c r="AF981">
        <v>38546.300000000003</v>
      </c>
      <c r="AG981">
        <v>38487.4</v>
      </c>
      <c r="AH981">
        <v>41431.5</v>
      </c>
      <c r="AI981">
        <v>41075.599999999999</v>
      </c>
      <c r="AJ981">
        <v>41919.800000000003</v>
      </c>
      <c r="AK981">
        <v>37923</v>
      </c>
      <c r="AL981">
        <v>35548.699999999997</v>
      </c>
      <c r="AM981">
        <v>28469</v>
      </c>
      <c r="AN981">
        <v>31903.599999999999</v>
      </c>
      <c r="AO981">
        <v>33212.1</v>
      </c>
      <c r="AP981">
        <v>30537</v>
      </c>
      <c r="AQ981">
        <v>32412.2</v>
      </c>
      <c r="AR981">
        <v>33001.4</v>
      </c>
    </row>
    <row r="982" spans="1:44" x14ac:dyDescent="0.2">
      <c r="A982">
        <f t="shared" si="0"/>
        <v>41</v>
      </c>
      <c r="B982">
        <v>33410.199999999997</v>
      </c>
      <c r="C982">
        <v>35740.800000000003</v>
      </c>
      <c r="D982">
        <v>36845.4</v>
      </c>
      <c r="E982">
        <v>35115.9</v>
      </c>
      <c r="F982">
        <v>37534.400000000001</v>
      </c>
      <c r="G982">
        <v>39123.5</v>
      </c>
      <c r="H982">
        <v>41709.199999999997</v>
      </c>
      <c r="I982">
        <v>40830.199999999997</v>
      </c>
      <c r="J982">
        <v>40105.800000000003</v>
      </c>
      <c r="K982">
        <v>40642.9</v>
      </c>
      <c r="L982">
        <v>40709.9</v>
      </c>
      <c r="M982">
        <v>40715.599999999999</v>
      </c>
      <c r="N982">
        <v>42451.1</v>
      </c>
      <c r="O982">
        <v>42641.5</v>
      </c>
      <c r="P982">
        <v>44504.3</v>
      </c>
      <c r="Q982">
        <v>48701.2</v>
      </c>
      <c r="R982">
        <v>51114.1</v>
      </c>
      <c r="S982">
        <v>50409.1</v>
      </c>
      <c r="T982">
        <v>52977.2</v>
      </c>
      <c r="U982">
        <v>52402.6</v>
      </c>
      <c r="V982">
        <v>52717.7</v>
      </c>
      <c r="W982">
        <v>56391.5</v>
      </c>
      <c r="X982">
        <v>55876.3</v>
      </c>
      <c r="Y982">
        <v>58885.4</v>
      </c>
      <c r="Z982">
        <v>60487.9</v>
      </c>
      <c r="AA982">
        <v>63984.800000000003</v>
      </c>
      <c r="AB982">
        <v>64990.8</v>
      </c>
      <c r="AC982">
        <v>66248</v>
      </c>
      <c r="AD982">
        <v>68742</v>
      </c>
      <c r="AE982">
        <v>67639.899999999994</v>
      </c>
      <c r="AF982">
        <v>72637.8</v>
      </c>
      <c r="AG982">
        <v>72421.8</v>
      </c>
      <c r="AH982">
        <v>77722.600000000006</v>
      </c>
      <c r="AI982">
        <v>82714.2</v>
      </c>
      <c r="AJ982">
        <v>87036.6</v>
      </c>
      <c r="AK982">
        <v>90617.4</v>
      </c>
      <c r="AL982">
        <v>86874</v>
      </c>
      <c r="AM982">
        <v>78649.3</v>
      </c>
      <c r="AN982">
        <v>87362.3</v>
      </c>
      <c r="AO982">
        <v>90717.3</v>
      </c>
      <c r="AP982">
        <v>87158.3</v>
      </c>
      <c r="AQ982">
        <v>88847.3</v>
      </c>
      <c r="AR982">
        <v>89898.1</v>
      </c>
    </row>
    <row r="983" spans="1:44" x14ac:dyDescent="0.2">
      <c r="A983">
        <f t="shared" si="0"/>
        <v>42</v>
      </c>
      <c r="B983">
        <v>21052.6</v>
      </c>
      <c r="C983">
        <v>22373</v>
      </c>
      <c r="D983">
        <v>23152.7</v>
      </c>
      <c r="E983">
        <v>21809.1</v>
      </c>
      <c r="F983">
        <v>24528.7</v>
      </c>
      <c r="G983">
        <v>26991.3</v>
      </c>
      <c r="H983">
        <v>30026.1</v>
      </c>
      <c r="I983">
        <v>33344.400000000001</v>
      </c>
      <c r="J983">
        <v>29698.3</v>
      </c>
      <c r="K983">
        <v>30461.7</v>
      </c>
      <c r="L983">
        <v>30683.1</v>
      </c>
      <c r="M983">
        <v>31706.9</v>
      </c>
      <c r="N983">
        <v>35805.800000000003</v>
      </c>
      <c r="O983">
        <v>33996.300000000003</v>
      </c>
      <c r="P983">
        <v>34560</v>
      </c>
      <c r="Q983">
        <v>37015.300000000003</v>
      </c>
      <c r="R983">
        <v>38736.699999999997</v>
      </c>
      <c r="S983">
        <v>39765.5</v>
      </c>
      <c r="T983">
        <v>38949.300000000003</v>
      </c>
      <c r="U983">
        <v>39188.800000000003</v>
      </c>
      <c r="V983">
        <v>41771.300000000003</v>
      </c>
      <c r="W983">
        <v>43174.400000000001</v>
      </c>
      <c r="X983">
        <v>44793.9</v>
      </c>
      <c r="Y983">
        <v>44256.3</v>
      </c>
      <c r="Z983">
        <v>44881.1</v>
      </c>
      <c r="AA983">
        <v>47529</v>
      </c>
      <c r="AB983">
        <v>46592.6</v>
      </c>
      <c r="AC983">
        <v>48846</v>
      </c>
      <c r="AD983">
        <v>51752.5</v>
      </c>
      <c r="AE983">
        <v>44522.2</v>
      </c>
      <c r="AF983">
        <v>46067.3</v>
      </c>
      <c r="AG983">
        <v>45749.599999999999</v>
      </c>
      <c r="AH983">
        <v>47865.4</v>
      </c>
      <c r="AI983">
        <v>48916.4</v>
      </c>
      <c r="AJ983">
        <v>50647.3</v>
      </c>
      <c r="AK983">
        <v>47202</v>
      </c>
      <c r="AL983">
        <v>44444.3</v>
      </c>
      <c r="AM983">
        <v>37828.699999999997</v>
      </c>
      <c r="AN983">
        <v>43844.9</v>
      </c>
      <c r="AO983">
        <v>43260.2</v>
      </c>
      <c r="AP983">
        <v>41032.699999999997</v>
      </c>
      <c r="AQ983">
        <v>41778</v>
      </c>
      <c r="AR983">
        <v>42594.8</v>
      </c>
    </row>
    <row r="984" spans="1:44" x14ac:dyDescent="0.2">
      <c r="A984">
        <f t="shared" si="0"/>
        <v>43</v>
      </c>
      <c r="B984">
        <v>49767</v>
      </c>
      <c r="C984">
        <v>56970.9</v>
      </c>
      <c r="D984">
        <v>54115.5</v>
      </c>
      <c r="E984">
        <v>46205.4</v>
      </c>
      <c r="F984">
        <v>52709.3</v>
      </c>
      <c r="G984">
        <v>63534.3</v>
      </c>
      <c r="H984">
        <v>68882.899999999994</v>
      </c>
      <c r="I984">
        <v>67779</v>
      </c>
      <c r="J984">
        <v>64867.1</v>
      </c>
      <c r="K984">
        <v>67856</v>
      </c>
      <c r="L984">
        <v>70400.899999999994</v>
      </c>
      <c r="M984">
        <v>75134.399999999994</v>
      </c>
      <c r="N984">
        <v>82712.899999999994</v>
      </c>
      <c r="O984">
        <v>87291.6</v>
      </c>
      <c r="P984">
        <v>94539.9</v>
      </c>
      <c r="Q984">
        <v>106253.2</v>
      </c>
      <c r="R984">
        <v>108628.5</v>
      </c>
      <c r="S984">
        <v>110122.3</v>
      </c>
      <c r="T984">
        <v>112101.4</v>
      </c>
      <c r="U984">
        <v>109080.2</v>
      </c>
      <c r="V984">
        <v>123967.9</v>
      </c>
      <c r="W984">
        <v>132276.1</v>
      </c>
      <c r="X984">
        <v>144458</v>
      </c>
      <c r="Y984">
        <v>146529.60000000001</v>
      </c>
      <c r="Z984">
        <v>152405.70000000001</v>
      </c>
      <c r="AA984">
        <v>160806.1</v>
      </c>
      <c r="AB984">
        <v>167884.4</v>
      </c>
      <c r="AC984">
        <v>177544.8</v>
      </c>
      <c r="AD984">
        <v>180615.7</v>
      </c>
      <c r="AE984">
        <v>172465.1</v>
      </c>
      <c r="AF984">
        <v>177593.9</v>
      </c>
      <c r="AG984">
        <v>176619.2</v>
      </c>
      <c r="AH984">
        <v>179750.6</v>
      </c>
      <c r="AI984">
        <v>181436.7</v>
      </c>
      <c r="AJ984">
        <v>184529.7</v>
      </c>
      <c r="AK984">
        <v>177484</v>
      </c>
      <c r="AL984">
        <v>159824.4</v>
      </c>
      <c r="AM984">
        <v>135652.1</v>
      </c>
      <c r="AN984">
        <v>146397.79999999999</v>
      </c>
      <c r="AO984">
        <v>148123.4</v>
      </c>
      <c r="AP984">
        <v>153849.79999999999</v>
      </c>
      <c r="AQ984">
        <v>155759.4</v>
      </c>
      <c r="AR984">
        <v>157334.29999999999</v>
      </c>
    </row>
    <row r="985" spans="1:44" x14ac:dyDescent="0.2">
      <c r="A985">
        <f t="shared" si="0"/>
        <v>44</v>
      </c>
      <c r="B985">
        <v>33580.6</v>
      </c>
      <c r="C985">
        <v>37037.9</v>
      </c>
      <c r="D985">
        <v>35403.800000000003</v>
      </c>
      <c r="E985">
        <v>31090.2</v>
      </c>
      <c r="F985">
        <v>31965.1</v>
      </c>
      <c r="G985">
        <v>35412.300000000003</v>
      </c>
      <c r="H985">
        <v>34511.9</v>
      </c>
      <c r="I985">
        <v>33383</v>
      </c>
      <c r="J985">
        <v>28100.7</v>
      </c>
      <c r="K985">
        <v>29495.9</v>
      </c>
      <c r="L985">
        <v>27064.400000000001</v>
      </c>
      <c r="M985">
        <v>29547.5</v>
      </c>
      <c r="N985">
        <v>32091.599999999999</v>
      </c>
      <c r="O985">
        <v>31993</v>
      </c>
      <c r="P985">
        <v>31514.1</v>
      </c>
      <c r="Q985">
        <v>33390.9</v>
      </c>
      <c r="R985">
        <v>34765.599999999999</v>
      </c>
      <c r="S985">
        <v>34888.5</v>
      </c>
      <c r="T985">
        <v>35087.599999999999</v>
      </c>
      <c r="U985">
        <v>33778.699999999997</v>
      </c>
      <c r="V985">
        <v>35239.599999999999</v>
      </c>
      <c r="W985">
        <v>37799.9</v>
      </c>
      <c r="X985">
        <v>39045.699999999997</v>
      </c>
      <c r="Y985">
        <v>40904.5</v>
      </c>
      <c r="Z985">
        <v>41676.699999999997</v>
      </c>
      <c r="AA985">
        <v>44385.3</v>
      </c>
      <c r="AB985">
        <v>44988</v>
      </c>
      <c r="AC985">
        <v>45750.1</v>
      </c>
      <c r="AD985">
        <v>46229.9</v>
      </c>
      <c r="AE985">
        <v>42351.4</v>
      </c>
      <c r="AF985">
        <v>41140.800000000003</v>
      </c>
      <c r="AG985">
        <v>40946.800000000003</v>
      </c>
      <c r="AH985">
        <v>41737</v>
      </c>
      <c r="AI985">
        <v>42623.199999999997</v>
      </c>
      <c r="AJ985">
        <v>43299.199999999997</v>
      </c>
      <c r="AK985">
        <v>41453.4</v>
      </c>
      <c r="AL985">
        <v>37347.599999999999</v>
      </c>
      <c r="AM985">
        <v>31218.799999999999</v>
      </c>
      <c r="AN985">
        <v>35144.6</v>
      </c>
      <c r="AO985">
        <v>37784.5</v>
      </c>
      <c r="AP985">
        <v>36547.5</v>
      </c>
      <c r="AQ985">
        <v>35812.400000000001</v>
      </c>
      <c r="AR985">
        <v>37221.199999999997</v>
      </c>
    </row>
    <row r="986" spans="1:44" x14ac:dyDescent="0.2">
      <c r="A986">
        <f t="shared" si="0"/>
        <v>45</v>
      </c>
      <c r="B986">
        <v>12355.3</v>
      </c>
      <c r="C986">
        <v>13245.3</v>
      </c>
      <c r="D986">
        <v>14059.5</v>
      </c>
      <c r="E986">
        <v>12274.8</v>
      </c>
      <c r="F986">
        <v>12629.5</v>
      </c>
      <c r="G986">
        <v>12555.2</v>
      </c>
      <c r="H986">
        <v>12804.5</v>
      </c>
      <c r="I986">
        <v>12789.7</v>
      </c>
      <c r="J986">
        <v>11902.1</v>
      </c>
      <c r="K986">
        <v>11318.1</v>
      </c>
      <c r="L986">
        <v>9450.1</v>
      </c>
      <c r="M986">
        <v>9531.2000000000007</v>
      </c>
      <c r="N986">
        <v>10563.9</v>
      </c>
      <c r="O986">
        <v>10398.4</v>
      </c>
      <c r="P986">
        <v>10483.9</v>
      </c>
      <c r="Q986">
        <v>11214.5</v>
      </c>
      <c r="R986">
        <v>11466.6</v>
      </c>
      <c r="S986">
        <v>11451.1</v>
      </c>
      <c r="T986">
        <v>11220.2</v>
      </c>
      <c r="U986">
        <v>10300.5</v>
      </c>
      <c r="V986">
        <v>10953.7</v>
      </c>
      <c r="W986">
        <v>11164.6</v>
      </c>
      <c r="X986">
        <v>12001.5</v>
      </c>
      <c r="Y986">
        <v>12215.9</v>
      </c>
      <c r="Z986">
        <v>13059.3</v>
      </c>
      <c r="AA986">
        <v>12956.1</v>
      </c>
      <c r="AB986">
        <v>13185.6</v>
      </c>
      <c r="AC986">
        <v>12727.7</v>
      </c>
      <c r="AD986">
        <v>12236.9</v>
      </c>
      <c r="AE986">
        <v>10674</v>
      </c>
      <c r="AF986">
        <v>10042.6</v>
      </c>
      <c r="AG986">
        <v>9858.1</v>
      </c>
      <c r="AH986">
        <v>10147.6</v>
      </c>
      <c r="AI986">
        <v>10294.799999999999</v>
      </c>
      <c r="AJ986">
        <v>11352.7</v>
      </c>
      <c r="AK986">
        <v>9168.9</v>
      </c>
      <c r="AL986">
        <v>8256.7999999999993</v>
      </c>
      <c r="AM986">
        <v>6132.6</v>
      </c>
      <c r="AN986">
        <v>7084.6</v>
      </c>
      <c r="AO986">
        <v>7022.8</v>
      </c>
      <c r="AP986">
        <v>7028.1</v>
      </c>
      <c r="AQ986">
        <v>6960.9</v>
      </c>
      <c r="AR986">
        <v>7080.1</v>
      </c>
    </row>
    <row r="987" spans="1:44" x14ac:dyDescent="0.2">
      <c r="A987">
        <f t="shared" si="0"/>
        <v>46</v>
      </c>
      <c r="B987">
        <v>17429.599999999999</v>
      </c>
      <c r="C987">
        <v>18771</v>
      </c>
      <c r="D987">
        <v>17679</v>
      </c>
      <c r="E987">
        <v>16910.8</v>
      </c>
      <c r="F987">
        <v>18365.5</v>
      </c>
      <c r="G987">
        <v>19105.3</v>
      </c>
      <c r="H987">
        <v>20032.7</v>
      </c>
      <c r="I987">
        <v>19374</v>
      </c>
      <c r="J987">
        <v>18429.5</v>
      </c>
      <c r="K987">
        <v>18411.400000000001</v>
      </c>
      <c r="L987">
        <v>17064.099999999999</v>
      </c>
      <c r="M987">
        <v>17359</v>
      </c>
      <c r="N987">
        <v>17690.099999999999</v>
      </c>
      <c r="O987">
        <v>17850.2</v>
      </c>
      <c r="P987">
        <v>18244.7</v>
      </c>
      <c r="Q987">
        <v>19922</v>
      </c>
      <c r="R987">
        <v>20172.8</v>
      </c>
      <c r="S987">
        <v>20402.099999999999</v>
      </c>
      <c r="T987">
        <v>20302.8</v>
      </c>
      <c r="U987">
        <v>19711.8</v>
      </c>
      <c r="V987">
        <v>20653.5</v>
      </c>
      <c r="W987">
        <v>21623</v>
      </c>
      <c r="X987">
        <v>22263.5</v>
      </c>
      <c r="Y987">
        <v>22077.599999999999</v>
      </c>
      <c r="Z987">
        <v>23718.5</v>
      </c>
      <c r="AA987">
        <v>24960</v>
      </c>
      <c r="AB987">
        <v>26489.9</v>
      </c>
      <c r="AC987">
        <v>27168.400000000001</v>
      </c>
      <c r="AD987">
        <v>26650.3</v>
      </c>
      <c r="AE987">
        <v>24820</v>
      </c>
      <c r="AF987">
        <v>24442.400000000001</v>
      </c>
      <c r="AG987">
        <v>23976</v>
      </c>
      <c r="AH987">
        <v>24863.9</v>
      </c>
      <c r="AI987">
        <v>24831</v>
      </c>
      <c r="AJ987">
        <v>28296.799999999999</v>
      </c>
      <c r="AK987">
        <v>24180.3</v>
      </c>
      <c r="AL987">
        <v>23481.3</v>
      </c>
      <c r="AM987">
        <v>20481.599999999999</v>
      </c>
      <c r="AN987">
        <v>21125.9</v>
      </c>
      <c r="AO987">
        <v>21811.7</v>
      </c>
      <c r="AP987">
        <v>22313.1</v>
      </c>
      <c r="AQ987">
        <v>22018.6</v>
      </c>
      <c r="AR987">
        <v>22307.1</v>
      </c>
    </row>
    <row r="988" spans="1:44" x14ac:dyDescent="0.2">
      <c r="A988">
        <f t="shared" si="0"/>
        <v>47</v>
      </c>
      <c r="B988">
        <v>18479.099999999999</v>
      </c>
      <c r="C988">
        <v>19809.3</v>
      </c>
      <c r="D988">
        <v>20222.900000000001</v>
      </c>
      <c r="E988">
        <v>18716.099999999999</v>
      </c>
      <c r="F988">
        <v>19306.8</v>
      </c>
      <c r="G988">
        <v>22546.2</v>
      </c>
      <c r="H988">
        <v>26069.599999999999</v>
      </c>
      <c r="I988">
        <v>27998.9</v>
      </c>
      <c r="J988">
        <v>25503.5</v>
      </c>
      <c r="K988">
        <v>24396.799999999999</v>
      </c>
      <c r="L988">
        <v>21722.400000000001</v>
      </c>
      <c r="M988">
        <v>23898.3</v>
      </c>
      <c r="N988">
        <v>26037.7</v>
      </c>
      <c r="O988">
        <v>26761.8</v>
      </c>
      <c r="P988">
        <v>28572.7</v>
      </c>
      <c r="Q988">
        <v>35096.9</v>
      </c>
      <c r="R988">
        <v>35160.1</v>
      </c>
      <c r="S988">
        <v>35160.699999999997</v>
      </c>
      <c r="T988">
        <v>34540.9</v>
      </c>
      <c r="U988">
        <v>30201.3</v>
      </c>
      <c r="V988">
        <v>30989.8</v>
      </c>
      <c r="W988">
        <v>32518.799999999999</v>
      </c>
      <c r="X988">
        <v>35282.300000000003</v>
      </c>
      <c r="Y988">
        <v>38356.6</v>
      </c>
      <c r="Z988">
        <v>42232.3</v>
      </c>
      <c r="AA988">
        <v>44090.9</v>
      </c>
      <c r="AB988">
        <v>50287</v>
      </c>
      <c r="AC988">
        <v>53097.5</v>
      </c>
      <c r="AD988">
        <v>54138.6</v>
      </c>
      <c r="AE988">
        <v>54958.1</v>
      </c>
      <c r="AF988">
        <v>55895.3</v>
      </c>
      <c r="AG988">
        <v>58154.1</v>
      </c>
      <c r="AH988">
        <v>62059.4</v>
      </c>
      <c r="AI988">
        <v>67915.3</v>
      </c>
      <c r="AJ988">
        <v>72438.399999999994</v>
      </c>
      <c r="AK988">
        <v>77271.399999999994</v>
      </c>
      <c r="AL988">
        <v>64181.9</v>
      </c>
      <c r="AM988">
        <v>46481.2</v>
      </c>
      <c r="AN988">
        <v>48232.9</v>
      </c>
      <c r="AO988">
        <v>49311.1</v>
      </c>
      <c r="AP988">
        <v>51284.800000000003</v>
      </c>
      <c r="AQ988">
        <v>53099.9</v>
      </c>
      <c r="AR988">
        <v>53517.599999999999</v>
      </c>
    </row>
    <row r="989" spans="1:44" x14ac:dyDescent="0.2">
      <c r="A989">
        <f t="shared" si="0"/>
        <v>48</v>
      </c>
      <c r="B989">
        <v>17807.099999999999</v>
      </c>
      <c r="C989">
        <v>19541.3</v>
      </c>
      <c r="D989">
        <v>19764.099999999999</v>
      </c>
      <c r="E989">
        <v>17453.5</v>
      </c>
      <c r="F989">
        <v>19097.7</v>
      </c>
      <c r="G989">
        <v>20547.099999999999</v>
      </c>
      <c r="H989">
        <v>22239.200000000001</v>
      </c>
      <c r="I989">
        <v>22837.200000000001</v>
      </c>
      <c r="J989">
        <v>20000.8</v>
      </c>
      <c r="K989">
        <v>19395.2</v>
      </c>
      <c r="L989">
        <v>17293.2</v>
      </c>
      <c r="M989">
        <v>18686.099999999999</v>
      </c>
      <c r="N989">
        <v>20484.099999999999</v>
      </c>
      <c r="O989">
        <v>20917.599999999999</v>
      </c>
      <c r="P989">
        <v>20830.8</v>
      </c>
      <c r="Q989">
        <v>21999.1</v>
      </c>
      <c r="R989">
        <v>22781.9</v>
      </c>
      <c r="S989">
        <v>21817.7</v>
      </c>
      <c r="T989">
        <v>21424</v>
      </c>
      <c r="U989">
        <v>19772</v>
      </c>
      <c r="V989">
        <v>21010.2</v>
      </c>
      <c r="W989">
        <v>21107.4</v>
      </c>
      <c r="X989">
        <v>22005.4</v>
      </c>
      <c r="Y989">
        <v>22518.799999999999</v>
      </c>
      <c r="Z989">
        <v>24105.4</v>
      </c>
      <c r="AA989">
        <v>25544.6</v>
      </c>
      <c r="AB989">
        <v>26961.200000000001</v>
      </c>
      <c r="AC989">
        <v>25594.9</v>
      </c>
      <c r="AD989">
        <v>25117.5</v>
      </c>
      <c r="AE989">
        <v>25060.7</v>
      </c>
      <c r="AF989">
        <v>24233</v>
      </c>
      <c r="AG989">
        <v>25008.5</v>
      </c>
      <c r="AH989">
        <v>26117.8</v>
      </c>
      <c r="AI989">
        <v>27587</v>
      </c>
      <c r="AJ989">
        <v>28180.2</v>
      </c>
      <c r="AK989">
        <v>29542.1</v>
      </c>
      <c r="AL989">
        <v>27352.3</v>
      </c>
      <c r="AM989">
        <v>21957.9</v>
      </c>
      <c r="AN989">
        <v>23596.2</v>
      </c>
      <c r="AO989">
        <v>23534.400000000001</v>
      </c>
      <c r="AP989">
        <v>23282.5</v>
      </c>
      <c r="AQ989">
        <v>24620.1</v>
      </c>
      <c r="AR989">
        <v>24868.7</v>
      </c>
    </row>
    <row r="990" spans="1:44" x14ac:dyDescent="0.2">
      <c r="A990">
        <f t="shared" si="0"/>
        <v>49</v>
      </c>
      <c r="B990">
        <v>97519.3</v>
      </c>
      <c r="C990">
        <v>120025.4</v>
      </c>
      <c r="D990">
        <v>127787.3</v>
      </c>
      <c r="E990">
        <v>92736.9</v>
      </c>
      <c r="F990">
        <v>97193.1</v>
      </c>
      <c r="G990">
        <v>94200.3</v>
      </c>
      <c r="H990">
        <v>99337.8</v>
      </c>
      <c r="I990">
        <v>102731.1</v>
      </c>
      <c r="J990">
        <v>86442.5</v>
      </c>
      <c r="K990">
        <v>89071.5</v>
      </c>
      <c r="L990">
        <v>55292.2</v>
      </c>
      <c r="M990">
        <v>54116.2</v>
      </c>
      <c r="N990">
        <v>58017.4</v>
      </c>
      <c r="O990">
        <v>54766.2</v>
      </c>
      <c r="P990">
        <v>52826.400000000001</v>
      </c>
      <c r="Q990">
        <v>56874.400000000001</v>
      </c>
      <c r="R990">
        <v>65943</v>
      </c>
      <c r="S990">
        <v>64176.2</v>
      </c>
      <c r="T990">
        <v>62859.1</v>
      </c>
      <c r="U990">
        <v>57145.7</v>
      </c>
      <c r="V990">
        <v>60760.800000000003</v>
      </c>
      <c r="W990">
        <v>63243.9</v>
      </c>
      <c r="X990">
        <v>68316.2</v>
      </c>
      <c r="Y990">
        <v>69637.100000000006</v>
      </c>
      <c r="Z990">
        <v>72514.399999999994</v>
      </c>
      <c r="AA990">
        <v>75546.7</v>
      </c>
      <c r="AB990">
        <v>75990.3</v>
      </c>
      <c r="AC990">
        <v>77792.899999999994</v>
      </c>
      <c r="AD990">
        <v>74609.100000000006</v>
      </c>
      <c r="AE990">
        <v>70306.5</v>
      </c>
      <c r="AF990">
        <v>69489.399999999994</v>
      </c>
      <c r="AG990">
        <v>69571.199999999997</v>
      </c>
      <c r="AH990">
        <v>80932.5</v>
      </c>
      <c r="AI990">
        <v>83702</v>
      </c>
      <c r="AJ990">
        <v>82275.100000000006</v>
      </c>
      <c r="AK990">
        <v>87574</v>
      </c>
      <c r="AL990">
        <v>92424.7</v>
      </c>
      <c r="AM990">
        <v>67530.899999999994</v>
      </c>
      <c r="AN990">
        <v>80262.2</v>
      </c>
      <c r="AO990">
        <v>87432.6</v>
      </c>
      <c r="AP990">
        <v>99011.8</v>
      </c>
      <c r="AQ990">
        <v>103888.2</v>
      </c>
      <c r="AR990">
        <v>103178.9</v>
      </c>
    </row>
    <row r="991" spans="1:44" x14ac:dyDescent="0.2">
      <c r="A991">
        <f t="shared" si="0"/>
        <v>50</v>
      </c>
      <c r="B991">
        <v>21071.3</v>
      </c>
      <c r="C991">
        <v>25414.1</v>
      </c>
      <c r="D991">
        <v>26647.3</v>
      </c>
      <c r="E991">
        <v>18965.099999999999</v>
      </c>
      <c r="F991">
        <v>19413.599999999999</v>
      </c>
      <c r="G991">
        <v>22237</v>
      </c>
      <c r="H991">
        <v>23965.8</v>
      </c>
      <c r="I991">
        <v>25232.400000000001</v>
      </c>
      <c r="J991">
        <v>22669</v>
      </c>
      <c r="K991">
        <v>23336.2</v>
      </c>
      <c r="L991">
        <v>17918.400000000001</v>
      </c>
      <c r="M991">
        <v>17683</v>
      </c>
      <c r="N991">
        <v>19598.5</v>
      </c>
      <c r="O991">
        <v>18075.3</v>
      </c>
      <c r="P991">
        <v>18250.8</v>
      </c>
      <c r="Q991">
        <v>24316.3</v>
      </c>
      <c r="R991">
        <v>27003.4</v>
      </c>
      <c r="S991">
        <v>26312.400000000001</v>
      </c>
      <c r="T991">
        <v>26308.3</v>
      </c>
      <c r="U991">
        <v>25567.5</v>
      </c>
      <c r="V991">
        <v>26724.7</v>
      </c>
      <c r="W991">
        <v>28772.7</v>
      </c>
      <c r="X991">
        <v>29944.2</v>
      </c>
      <c r="Y991">
        <v>30401.9</v>
      </c>
      <c r="Z991">
        <v>30235.8</v>
      </c>
      <c r="AA991">
        <v>29956.3</v>
      </c>
      <c r="AB991">
        <v>30702.7</v>
      </c>
      <c r="AC991">
        <v>28690</v>
      </c>
      <c r="AD991">
        <v>29044.9</v>
      </c>
      <c r="AE991">
        <v>26798.799999999999</v>
      </c>
      <c r="AF991">
        <v>24783.9</v>
      </c>
      <c r="AG991">
        <v>22457.3</v>
      </c>
      <c r="AH991">
        <v>22921.7</v>
      </c>
      <c r="AI991">
        <v>21865.5</v>
      </c>
      <c r="AJ991">
        <v>26536.5</v>
      </c>
      <c r="AK991">
        <v>23197.200000000001</v>
      </c>
      <c r="AL991">
        <v>21182.1</v>
      </c>
      <c r="AM991">
        <v>15068</v>
      </c>
      <c r="AN991">
        <v>21072.3</v>
      </c>
      <c r="AO991">
        <v>22523.8</v>
      </c>
      <c r="AP991">
        <v>24691.599999999999</v>
      </c>
      <c r="AQ991">
        <v>25110.7</v>
      </c>
      <c r="AR991">
        <v>25774.3</v>
      </c>
    </row>
    <row r="992" spans="1:44" x14ac:dyDescent="0.2">
      <c r="A992">
        <f t="shared" si="0"/>
        <v>51</v>
      </c>
      <c r="B992">
        <v>31093.5</v>
      </c>
      <c r="C992">
        <v>35495.9</v>
      </c>
      <c r="D992">
        <v>33221.800000000003</v>
      </c>
      <c r="E992">
        <v>27970.1</v>
      </c>
      <c r="F992">
        <v>34218</v>
      </c>
      <c r="G992">
        <v>35474.400000000001</v>
      </c>
      <c r="H992">
        <v>37609.300000000003</v>
      </c>
      <c r="I992">
        <v>37382.400000000001</v>
      </c>
      <c r="J992">
        <v>35462.300000000003</v>
      </c>
      <c r="K992">
        <v>33331.199999999997</v>
      </c>
      <c r="L992">
        <v>29105.8</v>
      </c>
      <c r="M992">
        <v>32076.1</v>
      </c>
      <c r="N992">
        <v>32794.5</v>
      </c>
      <c r="O992">
        <v>30848.5</v>
      </c>
      <c r="P992">
        <v>30766</v>
      </c>
      <c r="Q992">
        <v>31942.7</v>
      </c>
      <c r="R992">
        <v>32687.7</v>
      </c>
      <c r="S992">
        <v>33333.199999999997</v>
      </c>
      <c r="T992">
        <v>35068.699999999997</v>
      </c>
      <c r="U992">
        <v>36082.5</v>
      </c>
      <c r="V992">
        <v>37417.599999999999</v>
      </c>
      <c r="W992">
        <v>36375.699999999997</v>
      </c>
      <c r="X992">
        <v>35473.699999999997</v>
      </c>
      <c r="Y992">
        <v>33435.4</v>
      </c>
      <c r="Z992">
        <v>35073.699999999997</v>
      </c>
      <c r="AA992">
        <v>32875.199999999997</v>
      </c>
      <c r="AB992">
        <v>35306.5</v>
      </c>
      <c r="AC992">
        <v>34745.1</v>
      </c>
      <c r="AD992">
        <v>32590.799999999999</v>
      </c>
      <c r="AE992">
        <v>29521.4</v>
      </c>
      <c r="AF992">
        <v>30934.7</v>
      </c>
      <c r="AG992">
        <v>29680</v>
      </c>
      <c r="AH992">
        <v>34442.699999999997</v>
      </c>
      <c r="AI992">
        <v>34653.9</v>
      </c>
      <c r="AJ992">
        <v>36097.599999999999</v>
      </c>
      <c r="AK992">
        <v>32663.9</v>
      </c>
      <c r="AL992">
        <v>35004.800000000003</v>
      </c>
      <c r="AM992">
        <v>26291.200000000001</v>
      </c>
      <c r="AN992">
        <v>34104.9</v>
      </c>
      <c r="AO992">
        <v>37850.300000000003</v>
      </c>
      <c r="AP992">
        <v>43019.8</v>
      </c>
      <c r="AQ992">
        <v>44668.7</v>
      </c>
      <c r="AR992">
        <v>44411.9</v>
      </c>
    </row>
    <row r="993" spans="1:44" x14ac:dyDescent="0.2">
      <c r="A993">
        <f t="shared" si="0"/>
        <v>52</v>
      </c>
      <c r="B993">
        <v>52354.9</v>
      </c>
      <c r="C993">
        <v>57388.7</v>
      </c>
      <c r="D993">
        <v>54336.2</v>
      </c>
      <c r="E993">
        <v>46453.2</v>
      </c>
      <c r="F993">
        <v>51926.1</v>
      </c>
      <c r="G993">
        <v>55393.2</v>
      </c>
      <c r="H993">
        <v>57388.1</v>
      </c>
      <c r="I993">
        <v>57459.1</v>
      </c>
      <c r="J993">
        <v>53307.7</v>
      </c>
      <c r="K993">
        <v>54311.1</v>
      </c>
      <c r="L993">
        <v>46365.8</v>
      </c>
      <c r="M993">
        <v>45999.4</v>
      </c>
      <c r="N993">
        <v>46833.4</v>
      </c>
      <c r="O993">
        <v>45232.4</v>
      </c>
      <c r="P993">
        <v>42740.3</v>
      </c>
      <c r="Q993">
        <v>44652.6</v>
      </c>
      <c r="R993">
        <v>44867.3</v>
      </c>
      <c r="S993">
        <v>43845.9</v>
      </c>
      <c r="T993">
        <v>43868.9</v>
      </c>
      <c r="U993">
        <v>41840.6</v>
      </c>
      <c r="V993">
        <v>44404.5</v>
      </c>
      <c r="W993">
        <v>47530.5</v>
      </c>
      <c r="X993">
        <v>48851.1</v>
      </c>
      <c r="Y993">
        <v>48932.3</v>
      </c>
      <c r="Z993">
        <v>52097.1</v>
      </c>
      <c r="AA993">
        <v>51799.6</v>
      </c>
      <c r="AB993">
        <v>57165.3</v>
      </c>
      <c r="AC993">
        <v>53222.8</v>
      </c>
      <c r="AD993">
        <v>49208.9</v>
      </c>
      <c r="AE993">
        <v>42840.4</v>
      </c>
      <c r="AF993">
        <v>44735.5</v>
      </c>
      <c r="AG993">
        <v>45603.9</v>
      </c>
      <c r="AH993">
        <v>54918.2</v>
      </c>
      <c r="AI993">
        <v>54477.5</v>
      </c>
      <c r="AJ993">
        <v>44934.400000000001</v>
      </c>
      <c r="AK993">
        <v>47934</v>
      </c>
      <c r="AL993">
        <v>53881.3</v>
      </c>
      <c r="AM993">
        <v>40027</v>
      </c>
      <c r="AN993">
        <v>47043.4</v>
      </c>
      <c r="AO993">
        <v>48737.1</v>
      </c>
      <c r="AP993">
        <v>53733.1</v>
      </c>
      <c r="AQ993">
        <v>57496.7</v>
      </c>
      <c r="AR993">
        <v>61956.7</v>
      </c>
    </row>
    <row r="994" spans="1:44" x14ac:dyDescent="0.2">
      <c r="A994">
        <f t="shared" si="0"/>
        <v>53</v>
      </c>
      <c r="B994">
        <v>39718.699999999997</v>
      </c>
      <c r="C994">
        <v>45670.7</v>
      </c>
      <c r="D994">
        <v>45827.9</v>
      </c>
      <c r="E994">
        <v>38134.1</v>
      </c>
      <c r="F994">
        <v>38524.400000000001</v>
      </c>
      <c r="G994">
        <v>40358.9</v>
      </c>
      <c r="H994">
        <v>43449.599999999999</v>
      </c>
      <c r="I994">
        <v>43639.8</v>
      </c>
      <c r="J994">
        <v>36794.5</v>
      </c>
      <c r="K994">
        <v>35908.1</v>
      </c>
      <c r="L994">
        <v>27142.7</v>
      </c>
      <c r="M994">
        <v>26877.5</v>
      </c>
      <c r="N994">
        <v>31444.3</v>
      </c>
      <c r="O994">
        <v>29786.6</v>
      </c>
      <c r="P994">
        <v>28516.5</v>
      </c>
      <c r="Q994">
        <v>29469.599999999999</v>
      </c>
      <c r="R994">
        <v>31857.4</v>
      </c>
      <c r="S994">
        <v>31371.3</v>
      </c>
      <c r="T994">
        <v>29626.2</v>
      </c>
      <c r="U994">
        <v>27276</v>
      </c>
      <c r="V994">
        <v>28482.1</v>
      </c>
      <c r="W994">
        <v>30465.3</v>
      </c>
      <c r="X994">
        <v>33515.599999999999</v>
      </c>
      <c r="Y994">
        <v>34857.699999999997</v>
      </c>
      <c r="Z994">
        <v>36314.9</v>
      </c>
      <c r="AA994">
        <v>39309</v>
      </c>
      <c r="AB994">
        <v>39961.599999999999</v>
      </c>
      <c r="AC994">
        <v>40429.1</v>
      </c>
      <c r="AD994">
        <v>39610.199999999997</v>
      </c>
      <c r="AE994">
        <v>36832.199999999997</v>
      </c>
      <c r="AF994">
        <v>35282.400000000001</v>
      </c>
      <c r="AG994">
        <v>33453.5</v>
      </c>
      <c r="AH994">
        <v>38204.9</v>
      </c>
      <c r="AI994">
        <v>36766.1</v>
      </c>
      <c r="AJ994">
        <v>41042.300000000003</v>
      </c>
      <c r="AK994">
        <v>34487.1</v>
      </c>
      <c r="AL994">
        <v>34135.800000000003</v>
      </c>
      <c r="AM994">
        <v>22127.1</v>
      </c>
      <c r="AN994">
        <v>28280</v>
      </c>
      <c r="AO994">
        <v>31032.5</v>
      </c>
      <c r="AP994">
        <v>33859.699999999997</v>
      </c>
      <c r="AQ994">
        <v>34070</v>
      </c>
      <c r="AR994">
        <v>34911.699999999997</v>
      </c>
    </row>
    <row r="995" spans="1:44" x14ac:dyDescent="0.2">
      <c r="A995">
        <f t="shared" si="0"/>
        <v>54</v>
      </c>
      <c r="B995">
        <v>19619.400000000001</v>
      </c>
      <c r="C995">
        <v>22153.9</v>
      </c>
      <c r="D995">
        <v>22261.3</v>
      </c>
      <c r="E995">
        <v>18033</v>
      </c>
      <c r="F995">
        <v>19238.599999999999</v>
      </c>
      <c r="G995">
        <v>20759.3</v>
      </c>
      <c r="H995">
        <v>21574.1</v>
      </c>
      <c r="I995">
        <v>23004.9</v>
      </c>
      <c r="J995">
        <v>22145.3</v>
      </c>
      <c r="K995">
        <v>22266.2</v>
      </c>
      <c r="L995">
        <v>18998.5</v>
      </c>
      <c r="M995">
        <v>19032.099999999999</v>
      </c>
      <c r="N995">
        <v>21929.599999999999</v>
      </c>
      <c r="O995">
        <v>20945.3</v>
      </c>
      <c r="P995">
        <v>19706.900000000001</v>
      </c>
      <c r="Q995">
        <v>21218.2</v>
      </c>
      <c r="R995">
        <v>21757</v>
      </c>
      <c r="S995">
        <v>22002.400000000001</v>
      </c>
      <c r="T995">
        <v>21723</v>
      </c>
      <c r="U995">
        <v>20481.2</v>
      </c>
      <c r="V995">
        <v>21264.6</v>
      </c>
      <c r="W995">
        <v>22650.1</v>
      </c>
      <c r="X995">
        <v>24275.4</v>
      </c>
      <c r="Y995">
        <v>25740.3</v>
      </c>
      <c r="Z995">
        <v>26887.7</v>
      </c>
      <c r="AA995">
        <v>29122.400000000001</v>
      </c>
      <c r="AB995">
        <v>30269.1</v>
      </c>
      <c r="AC995">
        <v>31012.1</v>
      </c>
      <c r="AD995">
        <v>33039.699999999997</v>
      </c>
      <c r="AE995">
        <v>29548.400000000001</v>
      </c>
      <c r="AF995">
        <v>25632.5</v>
      </c>
      <c r="AG995">
        <v>26082.1</v>
      </c>
      <c r="AH995">
        <v>28957.3</v>
      </c>
      <c r="AI995">
        <v>31088.5</v>
      </c>
      <c r="AJ995">
        <v>32590.3</v>
      </c>
      <c r="AK995">
        <v>35151.1</v>
      </c>
      <c r="AL995">
        <v>34703.599999999999</v>
      </c>
      <c r="AM995">
        <v>26268.799999999999</v>
      </c>
      <c r="AN995">
        <v>29219.200000000001</v>
      </c>
      <c r="AO995">
        <v>32060.1</v>
      </c>
      <c r="AP995">
        <v>33881.199999999997</v>
      </c>
      <c r="AQ995">
        <v>34040.400000000001</v>
      </c>
      <c r="AR995">
        <v>35098.400000000001</v>
      </c>
    </row>
    <row r="996" spans="1:44" x14ac:dyDescent="0.2">
      <c r="A996">
        <f t="shared" si="0"/>
        <v>55</v>
      </c>
      <c r="B996">
        <v>11557</v>
      </c>
      <c r="C996">
        <v>12697.3</v>
      </c>
      <c r="D996">
        <v>12693.5</v>
      </c>
      <c r="E996">
        <v>11326.6</v>
      </c>
      <c r="F996">
        <v>12442</v>
      </c>
      <c r="G996">
        <v>13779.8</v>
      </c>
      <c r="H996">
        <v>14416.8</v>
      </c>
      <c r="I996">
        <v>14885.4</v>
      </c>
      <c r="J996">
        <v>13359.4</v>
      </c>
      <c r="K996">
        <v>12916.7</v>
      </c>
      <c r="L996">
        <v>10983.8</v>
      </c>
      <c r="M996">
        <v>10818.3</v>
      </c>
      <c r="N996">
        <v>11751.2</v>
      </c>
      <c r="O996">
        <v>11692.5</v>
      </c>
      <c r="P996">
        <v>11713</v>
      </c>
      <c r="Q996">
        <v>11914.6</v>
      </c>
      <c r="R996">
        <v>12359</v>
      </c>
      <c r="S996">
        <v>12675.8</v>
      </c>
      <c r="T996">
        <v>12175.5</v>
      </c>
      <c r="U996">
        <v>11373.9</v>
      </c>
      <c r="V996">
        <v>11619.3</v>
      </c>
      <c r="W996">
        <v>12424.9</v>
      </c>
      <c r="X996">
        <v>13379.3</v>
      </c>
      <c r="Y996">
        <v>13922.3</v>
      </c>
      <c r="Z996">
        <v>14714.5</v>
      </c>
      <c r="AA996">
        <v>14304.5</v>
      </c>
      <c r="AB996">
        <v>14528.3</v>
      </c>
      <c r="AC996">
        <v>14825.9</v>
      </c>
      <c r="AD996">
        <v>14970.9</v>
      </c>
      <c r="AE996">
        <v>13789.2</v>
      </c>
      <c r="AF996">
        <v>12620.8</v>
      </c>
      <c r="AG996">
        <v>11903.1</v>
      </c>
      <c r="AH996">
        <v>11753.9</v>
      </c>
      <c r="AI996">
        <v>11664</v>
      </c>
      <c r="AJ996">
        <v>13119.3</v>
      </c>
      <c r="AK996">
        <v>11216.9</v>
      </c>
      <c r="AL996">
        <v>11203</v>
      </c>
      <c r="AM996">
        <v>9515.4</v>
      </c>
      <c r="AN996">
        <v>10494.9</v>
      </c>
      <c r="AO996">
        <v>10328.1</v>
      </c>
      <c r="AP996">
        <v>10213.200000000001</v>
      </c>
      <c r="AQ996">
        <v>10165.1</v>
      </c>
      <c r="AR996">
        <v>10343</v>
      </c>
    </row>
    <row r="997" spans="1:44" x14ac:dyDescent="0.2">
      <c r="A997">
        <f t="shared" si="0"/>
        <v>56</v>
      </c>
      <c r="B997">
        <v>50413.4</v>
      </c>
      <c r="C997">
        <v>55516.4</v>
      </c>
      <c r="D997">
        <v>50583</v>
      </c>
      <c r="E997">
        <v>42769</v>
      </c>
      <c r="F997">
        <v>45505.9</v>
      </c>
      <c r="G997">
        <v>49638</v>
      </c>
      <c r="H997">
        <v>51339.3</v>
      </c>
      <c r="I997">
        <v>53764.800000000003</v>
      </c>
      <c r="J997">
        <v>53249.4</v>
      </c>
      <c r="K997">
        <v>52353.2</v>
      </c>
      <c r="L997">
        <v>50392.5</v>
      </c>
      <c r="M997">
        <v>50181.1</v>
      </c>
      <c r="N997">
        <v>51649.599999999999</v>
      </c>
      <c r="O997">
        <v>53654.2</v>
      </c>
      <c r="P997">
        <v>53836.1</v>
      </c>
      <c r="Q997">
        <v>57936.800000000003</v>
      </c>
      <c r="R997">
        <v>56721.4</v>
      </c>
      <c r="S997">
        <v>55488.5</v>
      </c>
      <c r="T997">
        <v>55028.800000000003</v>
      </c>
      <c r="U997">
        <v>51890.5</v>
      </c>
      <c r="V997">
        <v>55587.5</v>
      </c>
      <c r="W997">
        <v>57209.5</v>
      </c>
      <c r="X997">
        <v>60902.2</v>
      </c>
      <c r="Y997">
        <v>62816.7</v>
      </c>
      <c r="Z997">
        <v>65288.5</v>
      </c>
      <c r="AA997">
        <v>71668.5</v>
      </c>
      <c r="AB997">
        <v>75217</v>
      </c>
      <c r="AC997">
        <v>78662.600000000006</v>
      </c>
      <c r="AD997">
        <v>82273.399999999994</v>
      </c>
      <c r="AE997">
        <v>79182.399999999994</v>
      </c>
      <c r="AF997">
        <v>77165.100000000006</v>
      </c>
      <c r="AG997">
        <v>76679.7</v>
      </c>
      <c r="AH997">
        <v>78584.3</v>
      </c>
      <c r="AI997">
        <v>83986.7</v>
      </c>
      <c r="AJ997">
        <v>89611.9</v>
      </c>
      <c r="AK997">
        <v>94610.7</v>
      </c>
      <c r="AL997">
        <v>90309.1</v>
      </c>
      <c r="AM997">
        <v>72723.7</v>
      </c>
      <c r="AN997">
        <v>77880.600000000006</v>
      </c>
      <c r="AO997">
        <v>82774.899999999994</v>
      </c>
      <c r="AP997">
        <v>85385.7</v>
      </c>
      <c r="AQ997">
        <v>85734.3</v>
      </c>
      <c r="AR997">
        <v>86770.2</v>
      </c>
    </row>
    <row r="998" spans="1:44" x14ac:dyDescent="0.2">
      <c r="A998">
        <f t="shared" si="0"/>
        <v>57</v>
      </c>
      <c r="B998">
        <v>30552.6</v>
      </c>
      <c r="C998">
        <v>29785.5</v>
      </c>
      <c r="D998">
        <v>31071.200000000001</v>
      </c>
      <c r="E998">
        <v>32517.3</v>
      </c>
      <c r="F998">
        <v>33157.699999999997</v>
      </c>
      <c r="G998">
        <v>34794.300000000003</v>
      </c>
      <c r="H998">
        <v>34670.6</v>
      </c>
      <c r="I998">
        <v>35274.199999999997</v>
      </c>
      <c r="J998">
        <v>33989.199999999997</v>
      </c>
      <c r="K998">
        <v>33116.9</v>
      </c>
      <c r="L998">
        <v>30797.9</v>
      </c>
      <c r="M998">
        <v>28572.799999999999</v>
      </c>
      <c r="N998">
        <v>28640</v>
      </c>
      <c r="O998">
        <v>28477.200000000001</v>
      </c>
      <c r="P998">
        <v>26957.599999999999</v>
      </c>
      <c r="Q998">
        <v>27899.8</v>
      </c>
      <c r="R998">
        <v>28684.1</v>
      </c>
      <c r="S998">
        <v>28182.7</v>
      </c>
      <c r="T998">
        <v>29566.799999999999</v>
      </c>
      <c r="U998">
        <v>29635.9</v>
      </c>
      <c r="V998">
        <v>30132.7</v>
      </c>
      <c r="W998">
        <v>29505.9</v>
      </c>
      <c r="X998">
        <v>30026.2</v>
      </c>
      <c r="Y998">
        <v>31746.799999999999</v>
      </c>
      <c r="Z998">
        <v>32192.1</v>
      </c>
      <c r="AA998">
        <v>31871.5</v>
      </c>
      <c r="AB998">
        <v>33499.599999999999</v>
      </c>
      <c r="AC998">
        <v>33701.300000000003</v>
      </c>
      <c r="AD998">
        <v>35238.300000000003</v>
      </c>
      <c r="AE998">
        <v>32776.800000000003</v>
      </c>
      <c r="AF998">
        <v>32114.7</v>
      </c>
      <c r="AG998">
        <v>31297.7</v>
      </c>
      <c r="AH998">
        <v>32729.9</v>
      </c>
      <c r="AI998">
        <v>33070.300000000003</v>
      </c>
      <c r="AJ998">
        <v>35147.800000000003</v>
      </c>
      <c r="AK998">
        <v>35637.5</v>
      </c>
      <c r="AL998">
        <v>35931.199999999997</v>
      </c>
      <c r="AM998">
        <v>29956.5</v>
      </c>
      <c r="AN998">
        <v>30407.3</v>
      </c>
      <c r="AO998">
        <v>33237.1</v>
      </c>
      <c r="AP998">
        <v>36445.699999999997</v>
      </c>
      <c r="AQ998">
        <v>36009.599999999999</v>
      </c>
      <c r="AR998">
        <v>36820.199999999997</v>
      </c>
    </row>
    <row r="999" spans="1:44" x14ac:dyDescent="0.2">
      <c r="A999">
        <f t="shared" si="0"/>
        <v>58</v>
      </c>
      <c r="B999">
        <v>11966.3</v>
      </c>
      <c r="C999">
        <v>12831</v>
      </c>
      <c r="D999">
        <v>11732.2</v>
      </c>
      <c r="E999">
        <v>10519.7</v>
      </c>
      <c r="F999">
        <v>12127.4</v>
      </c>
      <c r="G999">
        <v>12767</v>
      </c>
      <c r="H999">
        <v>13055</v>
      </c>
      <c r="I999">
        <v>13156.2</v>
      </c>
      <c r="J999">
        <v>11225.8</v>
      </c>
      <c r="K999">
        <v>11490.4</v>
      </c>
      <c r="L999">
        <v>10006.9</v>
      </c>
      <c r="M999">
        <v>11240.1</v>
      </c>
      <c r="N999">
        <v>12283.1</v>
      </c>
      <c r="O999">
        <v>12590.3</v>
      </c>
      <c r="P999">
        <v>12490.3</v>
      </c>
      <c r="Q999">
        <v>13465.3</v>
      </c>
      <c r="R999">
        <v>13418.6</v>
      </c>
      <c r="S999">
        <v>13146.6</v>
      </c>
      <c r="T999">
        <v>12314.9</v>
      </c>
      <c r="U999">
        <v>11669</v>
      </c>
      <c r="V999">
        <v>12369.7</v>
      </c>
      <c r="W999">
        <v>12694.4</v>
      </c>
      <c r="X999">
        <v>14224.9</v>
      </c>
      <c r="Y999">
        <v>14073.3</v>
      </c>
      <c r="Z999">
        <v>14379.5</v>
      </c>
      <c r="AA999">
        <v>14653.5</v>
      </c>
      <c r="AB999">
        <v>14923.7</v>
      </c>
      <c r="AC999">
        <v>14755.2</v>
      </c>
      <c r="AD999">
        <v>15234.7</v>
      </c>
      <c r="AE999">
        <v>13581.8</v>
      </c>
      <c r="AF999">
        <v>12837.7</v>
      </c>
      <c r="AG999">
        <v>12622.9</v>
      </c>
      <c r="AH999">
        <v>11956.6</v>
      </c>
      <c r="AI999">
        <v>11709.6</v>
      </c>
      <c r="AJ999">
        <v>13081.4</v>
      </c>
      <c r="AK999">
        <v>10020.9</v>
      </c>
      <c r="AL999">
        <v>9840.9</v>
      </c>
      <c r="AM999">
        <v>7724.1</v>
      </c>
      <c r="AN999">
        <v>7951.2</v>
      </c>
      <c r="AO999">
        <v>8507.1</v>
      </c>
      <c r="AP999">
        <v>8828.2999999999993</v>
      </c>
      <c r="AQ999">
        <v>8873.2000000000007</v>
      </c>
      <c r="AR999">
        <v>8975.6</v>
      </c>
    </row>
    <row r="1000" spans="1:44" x14ac:dyDescent="0.2">
      <c r="A1000">
        <f t="shared" si="0"/>
        <v>59</v>
      </c>
      <c r="B1000">
        <v>8028.2</v>
      </c>
      <c r="C1000">
        <v>8512.7999999999993</v>
      </c>
      <c r="D1000">
        <v>7832.4</v>
      </c>
      <c r="E1000">
        <v>6561.1</v>
      </c>
      <c r="F1000">
        <v>7097.1</v>
      </c>
      <c r="G1000">
        <v>7693.2</v>
      </c>
      <c r="H1000">
        <v>7798.8</v>
      </c>
      <c r="I1000">
        <v>8043.4</v>
      </c>
      <c r="J1000">
        <v>7022.7</v>
      </c>
      <c r="K1000">
        <v>6854.3</v>
      </c>
      <c r="L1000">
        <v>7274.2</v>
      </c>
      <c r="M1000">
        <v>8127.2</v>
      </c>
      <c r="N1000">
        <v>8838.2000000000007</v>
      </c>
      <c r="O1000">
        <v>8800.2999999999993</v>
      </c>
      <c r="P1000">
        <v>8743.5</v>
      </c>
      <c r="Q1000">
        <v>8731.6</v>
      </c>
      <c r="R1000">
        <v>9255.6</v>
      </c>
      <c r="S1000">
        <v>8785</v>
      </c>
      <c r="T1000">
        <v>9037.2999999999993</v>
      </c>
      <c r="U1000">
        <v>8940.2999999999993</v>
      </c>
      <c r="V1000">
        <v>9492.2000000000007</v>
      </c>
      <c r="W1000">
        <v>10615.2</v>
      </c>
      <c r="X1000">
        <v>10833</v>
      </c>
      <c r="Y1000">
        <v>11781.4</v>
      </c>
      <c r="Z1000">
        <v>12079.3</v>
      </c>
      <c r="AA1000">
        <v>12236.3</v>
      </c>
      <c r="AB1000">
        <v>13378.3</v>
      </c>
      <c r="AC1000">
        <v>13010.5</v>
      </c>
      <c r="AD1000">
        <v>13558.1</v>
      </c>
      <c r="AE1000">
        <v>12689.8</v>
      </c>
      <c r="AF1000">
        <v>12448</v>
      </c>
      <c r="AG1000">
        <v>12331.5</v>
      </c>
      <c r="AH1000">
        <v>11565.3</v>
      </c>
      <c r="AI1000">
        <v>12056.4</v>
      </c>
      <c r="AJ1000">
        <v>12388.6</v>
      </c>
      <c r="AK1000">
        <v>10825.3</v>
      </c>
      <c r="AL1000">
        <v>9613.2000000000007</v>
      </c>
      <c r="AM1000">
        <v>7472.4</v>
      </c>
      <c r="AN1000">
        <v>7825.1</v>
      </c>
      <c r="AO1000">
        <v>7939</v>
      </c>
      <c r="AP1000">
        <v>8165.1</v>
      </c>
      <c r="AQ1000">
        <v>8146.7</v>
      </c>
      <c r="AR1000">
        <v>8296.1</v>
      </c>
    </row>
    <row r="1001" spans="1:44" x14ac:dyDescent="0.2">
      <c r="A1001">
        <f t="shared" si="0"/>
        <v>60</v>
      </c>
      <c r="B1001">
        <v>24545.599999999999</v>
      </c>
      <c r="C1001">
        <v>28084.7</v>
      </c>
      <c r="D1001">
        <v>28398.3</v>
      </c>
      <c r="E1001">
        <v>23506.6</v>
      </c>
      <c r="F1001">
        <v>24784.9</v>
      </c>
      <c r="G1001">
        <v>27559.599999999999</v>
      </c>
      <c r="H1001">
        <v>30501.5</v>
      </c>
      <c r="I1001">
        <v>33533.300000000003</v>
      </c>
      <c r="J1001">
        <v>33218.6</v>
      </c>
      <c r="K1001">
        <v>33176.800000000003</v>
      </c>
      <c r="L1001">
        <v>28382.2</v>
      </c>
      <c r="M1001">
        <v>28676.2</v>
      </c>
      <c r="N1001">
        <v>30852.3</v>
      </c>
      <c r="O1001">
        <v>32255</v>
      </c>
      <c r="P1001">
        <v>32371.599999999999</v>
      </c>
      <c r="Q1001">
        <v>32802.1</v>
      </c>
      <c r="R1001">
        <v>34903.599999999999</v>
      </c>
      <c r="S1001">
        <v>35340.400000000001</v>
      </c>
      <c r="T1001">
        <v>35521.1</v>
      </c>
      <c r="U1001">
        <v>34564.699999999997</v>
      </c>
      <c r="V1001">
        <v>38118.1</v>
      </c>
      <c r="W1001">
        <v>39596.699999999997</v>
      </c>
      <c r="X1001">
        <v>44677.2</v>
      </c>
      <c r="Y1001">
        <v>50888.5</v>
      </c>
      <c r="Z1001">
        <v>53766.7</v>
      </c>
      <c r="AA1001">
        <v>56645.7</v>
      </c>
      <c r="AB1001">
        <v>58297.599999999999</v>
      </c>
      <c r="AC1001">
        <v>59148.9</v>
      </c>
      <c r="AD1001">
        <v>61563.1</v>
      </c>
      <c r="AE1001">
        <v>57240.6</v>
      </c>
      <c r="AF1001">
        <v>54590.7</v>
      </c>
      <c r="AG1001">
        <v>54843.8</v>
      </c>
      <c r="AH1001">
        <v>56633.8</v>
      </c>
      <c r="AI1001">
        <v>59744</v>
      </c>
      <c r="AJ1001">
        <v>63523.3</v>
      </c>
      <c r="AK1001">
        <v>65301.4</v>
      </c>
      <c r="AL1001">
        <v>65084.6</v>
      </c>
      <c r="AM1001">
        <v>51778.5</v>
      </c>
      <c r="AN1001">
        <v>55265.8</v>
      </c>
      <c r="AO1001">
        <v>62896.9</v>
      </c>
      <c r="AP1001">
        <v>66027.3</v>
      </c>
      <c r="AQ1001">
        <v>66582</v>
      </c>
      <c r="AR1001">
        <v>68359.100000000006</v>
      </c>
    </row>
    <row r="1002" spans="1:44" x14ac:dyDescent="0.2">
      <c r="A1002">
        <f t="shared" si="0"/>
        <v>61</v>
      </c>
      <c r="B1002">
        <v>7394.3</v>
      </c>
      <c r="C1002">
        <v>8122</v>
      </c>
      <c r="D1002">
        <v>8498.6</v>
      </c>
      <c r="E1002">
        <v>8235.4</v>
      </c>
      <c r="F1002">
        <v>9004.4</v>
      </c>
      <c r="G1002">
        <v>9874.1</v>
      </c>
      <c r="H1002">
        <v>11324.1</v>
      </c>
      <c r="I1002">
        <v>11181.1</v>
      </c>
      <c r="J1002">
        <v>10589.8</v>
      </c>
      <c r="K1002">
        <v>10959.1</v>
      </c>
      <c r="L1002">
        <v>10526.3</v>
      </c>
      <c r="M1002">
        <v>10236.799999999999</v>
      </c>
      <c r="N1002">
        <v>12399</v>
      </c>
      <c r="O1002">
        <v>12594.1</v>
      </c>
      <c r="P1002">
        <v>12805.1</v>
      </c>
      <c r="Q1002">
        <v>13868.5</v>
      </c>
      <c r="R1002">
        <v>16001.8</v>
      </c>
      <c r="S1002">
        <v>15532.6</v>
      </c>
      <c r="T1002">
        <v>15657.2</v>
      </c>
      <c r="U1002">
        <v>14446.2</v>
      </c>
      <c r="V1002">
        <v>16160.5</v>
      </c>
      <c r="W1002">
        <v>17577.400000000001</v>
      </c>
      <c r="X1002">
        <v>19694.7</v>
      </c>
      <c r="Y1002">
        <v>21633.4</v>
      </c>
      <c r="Z1002">
        <v>22406.799999999999</v>
      </c>
      <c r="AA1002">
        <v>23114.2</v>
      </c>
      <c r="AB1002">
        <v>24197.8</v>
      </c>
      <c r="AC1002">
        <v>24547</v>
      </c>
      <c r="AD1002">
        <v>25796.5</v>
      </c>
      <c r="AE1002">
        <v>24185.599999999999</v>
      </c>
      <c r="AF1002">
        <v>23214.6</v>
      </c>
      <c r="AG1002">
        <v>23100.799999999999</v>
      </c>
      <c r="AH1002">
        <v>24043.8</v>
      </c>
      <c r="AI1002">
        <v>26327.4</v>
      </c>
      <c r="AJ1002">
        <v>27680.5</v>
      </c>
      <c r="AK1002">
        <v>27606.7</v>
      </c>
      <c r="AL1002">
        <v>27678.2</v>
      </c>
      <c r="AM1002">
        <v>22533.8</v>
      </c>
      <c r="AN1002">
        <v>23816.9</v>
      </c>
      <c r="AO1002">
        <v>25984.799999999999</v>
      </c>
      <c r="AP1002">
        <v>25849.1</v>
      </c>
      <c r="AQ1002">
        <v>25897.8</v>
      </c>
      <c r="AR1002">
        <v>26190.9</v>
      </c>
    </row>
    <row r="1003" spans="1:44" x14ac:dyDescent="0.2">
      <c r="A1003">
        <f t="shared" si="0"/>
        <v>62</v>
      </c>
      <c r="B1003">
        <v>223343.4</v>
      </c>
      <c r="C1003">
        <v>238709.2</v>
      </c>
      <c r="D1003">
        <v>232877.9</v>
      </c>
      <c r="E1003">
        <v>208826.8</v>
      </c>
      <c r="F1003">
        <v>209410.4</v>
      </c>
      <c r="G1003">
        <v>204977.1</v>
      </c>
      <c r="H1003">
        <v>203872.6</v>
      </c>
      <c r="I1003">
        <v>203829.5</v>
      </c>
      <c r="J1003">
        <v>187975.4</v>
      </c>
      <c r="K1003">
        <v>178688.4</v>
      </c>
      <c r="L1003">
        <v>154569.5</v>
      </c>
      <c r="M1003">
        <v>141150.39999999999</v>
      </c>
      <c r="N1003">
        <v>148268</v>
      </c>
      <c r="O1003">
        <v>140747.70000000001</v>
      </c>
      <c r="P1003">
        <v>138695.5</v>
      </c>
      <c r="Q1003">
        <v>141399.6</v>
      </c>
      <c r="R1003">
        <v>144045.5</v>
      </c>
      <c r="S1003">
        <v>134071.29999999999</v>
      </c>
      <c r="T1003">
        <v>128055.2</v>
      </c>
      <c r="U1003">
        <v>118489.7</v>
      </c>
      <c r="V1003">
        <v>119524</v>
      </c>
      <c r="W1003">
        <v>116340.9</v>
      </c>
      <c r="X1003">
        <v>117133.5</v>
      </c>
      <c r="Y1003">
        <v>117833.4</v>
      </c>
      <c r="Z1003">
        <v>116118.3</v>
      </c>
      <c r="AA1003">
        <v>115704.9</v>
      </c>
      <c r="AB1003">
        <v>114530.7</v>
      </c>
      <c r="AC1003">
        <v>111151.5</v>
      </c>
      <c r="AD1003">
        <v>110058.9</v>
      </c>
      <c r="AE1003">
        <v>97615.4</v>
      </c>
      <c r="AF1003">
        <v>90738.2</v>
      </c>
      <c r="AG1003">
        <v>87425.2</v>
      </c>
      <c r="AH1003">
        <v>86801.9</v>
      </c>
      <c r="AI1003">
        <v>87690.7</v>
      </c>
      <c r="AJ1003">
        <v>87443.6</v>
      </c>
      <c r="AK1003">
        <v>86230.9</v>
      </c>
      <c r="AL1003">
        <v>80401.2</v>
      </c>
      <c r="AM1003">
        <v>60292.1</v>
      </c>
      <c r="AN1003">
        <v>58634</v>
      </c>
      <c r="AO1003">
        <v>59625.5</v>
      </c>
      <c r="AP1003">
        <v>57037.8</v>
      </c>
      <c r="AQ1003">
        <v>52508.2</v>
      </c>
      <c r="AR1003">
        <v>49796.9</v>
      </c>
    </row>
    <row r="1004" spans="1:44" x14ac:dyDescent="0.2">
      <c r="A1004">
        <f t="shared" si="0"/>
        <v>63</v>
      </c>
      <c r="B1004">
        <v>51119.5</v>
      </c>
      <c r="C1004">
        <v>60315.4</v>
      </c>
      <c r="D1004">
        <v>69009.5</v>
      </c>
      <c r="E1004">
        <v>67301.7</v>
      </c>
      <c r="F1004">
        <v>65766.399999999994</v>
      </c>
      <c r="G1004">
        <v>71532.5</v>
      </c>
      <c r="H1004">
        <v>75922.399999999994</v>
      </c>
      <c r="I1004">
        <v>81428.800000000003</v>
      </c>
      <c r="J1004">
        <v>75132.800000000003</v>
      </c>
      <c r="K1004">
        <v>76977.5</v>
      </c>
      <c r="L1004">
        <v>58244.800000000003</v>
      </c>
      <c r="M1004">
        <v>44784</v>
      </c>
      <c r="N1004">
        <v>49493.5</v>
      </c>
      <c r="O1004">
        <v>47012.3</v>
      </c>
      <c r="P1004">
        <v>41962.7</v>
      </c>
      <c r="Q1004">
        <v>42157.3</v>
      </c>
      <c r="R1004">
        <v>48046.5</v>
      </c>
      <c r="S1004">
        <v>49319</v>
      </c>
      <c r="T1004">
        <v>51613.8</v>
      </c>
      <c r="U1004">
        <v>45176.7</v>
      </c>
      <c r="V1004">
        <v>43743.3</v>
      </c>
      <c r="W1004">
        <v>49060</v>
      </c>
      <c r="X1004">
        <v>55040.5</v>
      </c>
      <c r="Y1004">
        <v>58789.1</v>
      </c>
      <c r="Z1004">
        <v>61356</v>
      </c>
      <c r="AA1004">
        <v>69898.100000000006</v>
      </c>
      <c r="AB1004">
        <v>73055</v>
      </c>
      <c r="AC1004">
        <v>68059.7</v>
      </c>
      <c r="AD1004">
        <v>71117.2</v>
      </c>
      <c r="AE1004">
        <v>61556.2</v>
      </c>
      <c r="AF1004">
        <v>58028.800000000003</v>
      </c>
      <c r="AG1004">
        <v>62700.5</v>
      </c>
      <c r="AH1004">
        <v>71448.5</v>
      </c>
      <c r="AI1004">
        <v>79871.100000000006</v>
      </c>
      <c r="AJ1004">
        <v>86537.3</v>
      </c>
      <c r="AK1004">
        <v>92345.4</v>
      </c>
      <c r="AL1004">
        <v>94633.3</v>
      </c>
      <c r="AM1004">
        <v>74377.100000000006</v>
      </c>
      <c r="AN1004">
        <v>85129</v>
      </c>
      <c r="AO1004">
        <v>99477.2</v>
      </c>
      <c r="AP1004">
        <v>113854.2</v>
      </c>
      <c r="AQ1004">
        <v>110545.4</v>
      </c>
      <c r="AR1004">
        <v>112344.1</v>
      </c>
    </row>
    <row r="1005" spans="1:44" x14ac:dyDescent="0.2">
      <c r="A1005">
        <f t="shared" si="0"/>
        <v>64</v>
      </c>
      <c r="B1005">
        <v>17451.900000000001</v>
      </c>
      <c r="C1005">
        <v>19936</v>
      </c>
      <c r="D1005">
        <v>21016.9</v>
      </c>
      <c r="E1005">
        <v>19308.3</v>
      </c>
      <c r="F1005">
        <v>19482.900000000001</v>
      </c>
      <c r="G1005">
        <v>17291.5</v>
      </c>
      <c r="H1005">
        <v>18679.2</v>
      </c>
      <c r="I1005">
        <v>19354.2</v>
      </c>
      <c r="J1005">
        <v>19221.2</v>
      </c>
      <c r="K1005">
        <v>18193</v>
      </c>
      <c r="L1005">
        <v>17234.8</v>
      </c>
      <c r="M1005">
        <v>16227.5</v>
      </c>
      <c r="N1005">
        <v>18005.900000000001</v>
      </c>
      <c r="O1005">
        <v>18550.3</v>
      </c>
      <c r="P1005">
        <v>18419.400000000001</v>
      </c>
      <c r="Q1005">
        <v>21299.8</v>
      </c>
      <c r="R1005">
        <v>23238.6</v>
      </c>
      <c r="S1005">
        <v>24825.3</v>
      </c>
      <c r="T1005">
        <v>24531.1</v>
      </c>
      <c r="U1005">
        <v>23326.9</v>
      </c>
      <c r="V1005">
        <v>23762.9</v>
      </c>
      <c r="W1005">
        <v>26213.8</v>
      </c>
      <c r="X1005">
        <v>29789.200000000001</v>
      </c>
      <c r="Y1005">
        <v>36193.599999999999</v>
      </c>
      <c r="Z1005">
        <v>39264.699999999997</v>
      </c>
      <c r="AA1005">
        <v>41793.300000000003</v>
      </c>
      <c r="AB1005">
        <v>40767.699999999997</v>
      </c>
      <c r="AC1005">
        <v>40405.1</v>
      </c>
      <c r="AD1005">
        <v>56404</v>
      </c>
      <c r="AE1005">
        <v>36898.9</v>
      </c>
      <c r="AF1005">
        <v>33836.6</v>
      </c>
      <c r="AG1005">
        <v>33477.599999999999</v>
      </c>
      <c r="AH1005">
        <v>36788.5</v>
      </c>
      <c r="AI1005">
        <v>38676.400000000001</v>
      </c>
      <c r="AJ1005">
        <v>41913.1</v>
      </c>
      <c r="AK1005">
        <v>45266.1</v>
      </c>
      <c r="AL1005">
        <v>42396.1</v>
      </c>
      <c r="AM1005">
        <v>33033.4</v>
      </c>
      <c r="AN1005">
        <v>39315.199999999997</v>
      </c>
      <c r="AO1005">
        <v>46809</v>
      </c>
      <c r="AP1005">
        <v>49833.2</v>
      </c>
      <c r="AQ1005">
        <v>50607.199999999997</v>
      </c>
      <c r="AR1005">
        <v>52419.4</v>
      </c>
    </row>
    <row r="1006" spans="1:44" x14ac:dyDescent="0.2">
      <c r="A1006">
        <f t="shared" si="0"/>
        <v>65</v>
      </c>
      <c r="B1006">
        <v>12334.7</v>
      </c>
      <c r="C1006">
        <v>13752.9</v>
      </c>
      <c r="D1006">
        <v>14491.3</v>
      </c>
      <c r="E1006">
        <v>13225.3</v>
      </c>
      <c r="F1006">
        <v>14515.7</v>
      </c>
      <c r="G1006">
        <v>17275.8</v>
      </c>
      <c r="H1006">
        <v>18293.7</v>
      </c>
      <c r="I1006">
        <v>19650.599999999999</v>
      </c>
      <c r="J1006">
        <v>19653.5</v>
      </c>
      <c r="K1006">
        <v>19991.400000000001</v>
      </c>
      <c r="L1006">
        <v>20250.5</v>
      </c>
      <c r="M1006">
        <v>19873.7</v>
      </c>
      <c r="N1006">
        <v>21283.200000000001</v>
      </c>
      <c r="O1006">
        <v>22266.9</v>
      </c>
      <c r="P1006">
        <v>22430.799999999999</v>
      </c>
      <c r="Q1006">
        <v>21785.200000000001</v>
      </c>
      <c r="R1006">
        <v>22965</v>
      </c>
      <c r="S1006">
        <v>24128.7</v>
      </c>
      <c r="T1006">
        <v>23099.4</v>
      </c>
      <c r="U1006">
        <v>22325</v>
      </c>
      <c r="V1006">
        <v>23606</v>
      </c>
      <c r="W1006">
        <v>24549</v>
      </c>
      <c r="X1006">
        <v>25826.2</v>
      </c>
      <c r="Y1006">
        <v>26559.200000000001</v>
      </c>
      <c r="Z1006">
        <v>27476.3</v>
      </c>
      <c r="AA1006">
        <v>27369.1</v>
      </c>
      <c r="AB1006">
        <v>29079.3</v>
      </c>
      <c r="AC1006">
        <v>30117.4</v>
      </c>
      <c r="AD1006">
        <v>28338.799999999999</v>
      </c>
      <c r="AE1006">
        <v>24955.7</v>
      </c>
      <c r="AF1006">
        <v>23348.9</v>
      </c>
      <c r="AG1006">
        <v>23289.599999999999</v>
      </c>
      <c r="AH1006">
        <v>23921.8</v>
      </c>
      <c r="AI1006">
        <v>24942.5</v>
      </c>
      <c r="AJ1006">
        <v>27926.400000000001</v>
      </c>
      <c r="AK1006">
        <v>25298.2</v>
      </c>
      <c r="AL1006">
        <v>25328.3</v>
      </c>
      <c r="AM1006">
        <v>22148.1</v>
      </c>
      <c r="AN1006">
        <v>23225.200000000001</v>
      </c>
      <c r="AO1006">
        <v>25353.599999999999</v>
      </c>
      <c r="AP1006">
        <v>27337.8</v>
      </c>
      <c r="AQ1006">
        <v>27893.8</v>
      </c>
      <c r="AR1006">
        <v>28280.2</v>
      </c>
    </row>
    <row r="1007" spans="1:44" x14ac:dyDescent="0.2">
      <c r="A1007">
        <f t="shared" si="0"/>
        <v>66</v>
      </c>
      <c r="B1007">
        <v>26157.8</v>
      </c>
      <c r="C1007">
        <v>29860.7</v>
      </c>
      <c r="D1007">
        <v>26841.599999999999</v>
      </c>
      <c r="E1007">
        <v>21494.400000000001</v>
      </c>
      <c r="F1007">
        <v>24703.7</v>
      </c>
      <c r="G1007">
        <v>26259.3</v>
      </c>
      <c r="H1007">
        <v>28796.400000000001</v>
      </c>
      <c r="I1007">
        <v>29425.1</v>
      </c>
      <c r="J1007">
        <v>26470.6</v>
      </c>
      <c r="K1007">
        <v>26692</v>
      </c>
      <c r="L1007">
        <v>25090.400000000001</v>
      </c>
      <c r="M1007">
        <v>25290.400000000001</v>
      </c>
      <c r="N1007">
        <v>28306.7</v>
      </c>
      <c r="O1007">
        <v>27962.799999999999</v>
      </c>
      <c r="P1007">
        <v>27671.200000000001</v>
      </c>
      <c r="Q1007">
        <v>28718.9</v>
      </c>
      <c r="R1007">
        <v>30443.9</v>
      </c>
      <c r="S1007">
        <v>31043.1</v>
      </c>
      <c r="T1007">
        <v>28891.7</v>
      </c>
      <c r="U1007">
        <v>27634.7</v>
      </c>
      <c r="V1007">
        <v>29184.400000000001</v>
      </c>
      <c r="W1007">
        <v>31357.1</v>
      </c>
      <c r="X1007">
        <v>34883.699999999997</v>
      </c>
      <c r="Y1007">
        <v>36005.4</v>
      </c>
      <c r="Z1007">
        <v>37925.699999999997</v>
      </c>
      <c r="AA1007">
        <v>38813.699999999997</v>
      </c>
      <c r="AB1007">
        <v>40853.800000000003</v>
      </c>
      <c r="AC1007">
        <v>42892.2</v>
      </c>
      <c r="AD1007">
        <v>44907.9</v>
      </c>
      <c r="AE1007">
        <v>41092.1</v>
      </c>
      <c r="AF1007">
        <v>39474.699999999997</v>
      </c>
      <c r="AG1007">
        <v>40193.599999999999</v>
      </c>
      <c r="AH1007">
        <v>41357.9</v>
      </c>
      <c r="AI1007">
        <v>43957.2</v>
      </c>
      <c r="AJ1007">
        <v>46184.6</v>
      </c>
      <c r="AK1007">
        <v>42194.5</v>
      </c>
      <c r="AL1007">
        <v>41451.699999999997</v>
      </c>
      <c r="AM1007">
        <v>35102.5</v>
      </c>
      <c r="AN1007">
        <v>36659.599999999999</v>
      </c>
      <c r="AO1007">
        <v>41059.4</v>
      </c>
      <c r="AP1007">
        <v>44558.400000000001</v>
      </c>
      <c r="AQ1007">
        <v>44906.7</v>
      </c>
      <c r="AR1007">
        <v>45407.8</v>
      </c>
    </row>
    <row r="1008" spans="1:44" x14ac:dyDescent="0.2">
      <c r="A1008">
        <f t="shared" ref="A1008:A1072" si="1">A1007+1</f>
        <v>67</v>
      </c>
      <c r="B1008">
        <v>17407.900000000001</v>
      </c>
      <c r="C1008">
        <v>21642.7</v>
      </c>
      <c r="D1008">
        <v>23369.5</v>
      </c>
      <c r="E1008">
        <v>19884.5</v>
      </c>
      <c r="F1008">
        <v>19981.599999999999</v>
      </c>
      <c r="G1008">
        <v>21639.8</v>
      </c>
      <c r="H1008">
        <v>24431.4</v>
      </c>
      <c r="I1008">
        <v>26727.5</v>
      </c>
      <c r="J1008">
        <v>27270.799999999999</v>
      </c>
      <c r="K1008">
        <v>27368.2</v>
      </c>
      <c r="L1008">
        <v>20618.900000000001</v>
      </c>
      <c r="M1008">
        <v>16976.900000000001</v>
      </c>
      <c r="N1008">
        <v>20731.099999999999</v>
      </c>
      <c r="O1008">
        <v>22012.6</v>
      </c>
      <c r="P1008">
        <v>22770.6</v>
      </c>
      <c r="Q1008">
        <v>22033.599999999999</v>
      </c>
      <c r="R1008">
        <v>23526.9</v>
      </c>
      <c r="S1008">
        <v>26118.400000000001</v>
      </c>
      <c r="T1008">
        <v>25418.7</v>
      </c>
      <c r="U1008">
        <v>22938.9</v>
      </c>
      <c r="V1008">
        <v>23382.400000000001</v>
      </c>
      <c r="W1008">
        <v>24510.400000000001</v>
      </c>
      <c r="X1008">
        <v>27682.400000000001</v>
      </c>
      <c r="Y1008">
        <v>31652.3</v>
      </c>
      <c r="Z1008">
        <v>32632.9</v>
      </c>
      <c r="AA1008">
        <v>34716.300000000003</v>
      </c>
      <c r="AB1008">
        <v>35160.5</v>
      </c>
      <c r="AC1008">
        <v>33783.800000000003</v>
      </c>
      <c r="AD1008">
        <v>35535.4</v>
      </c>
      <c r="AE1008">
        <v>29854.3</v>
      </c>
      <c r="AF1008">
        <v>27406.6</v>
      </c>
      <c r="AG1008">
        <v>26707</v>
      </c>
      <c r="AH1008">
        <v>27044.1</v>
      </c>
      <c r="AI1008">
        <v>29232.3</v>
      </c>
      <c r="AJ1008">
        <v>31300.9</v>
      </c>
      <c r="AK1008">
        <v>29900.5</v>
      </c>
      <c r="AL1008">
        <v>29967.5</v>
      </c>
      <c r="AM1008">
        <v>23554.6</v>
      </c>
      <c r="AN1008">
        <v>26832.9</v>
      </c>
      <c r="AO1008">
        <v>30699.3</v>
      </c>
      <c r="AP1008">
        <v>32763.8</v>
      </c>
      <c r="AQ1008">
        <v>33430.6</v>
      </c>
      <c r="AR1008">
        <v>34510.199999999997</v>
      </c>
    </row>
    <row r="1009" spans="1:44" x14ac:dyDescent="0.2">
      <c r="A1009">
        <f t="shared" si="1"/>
        <v>68</v>
      </c>
      <c r="B1009">
        <v>29489.7</v>
      </c>
      <c r="C1009">
        <v>33353.300000000003</v>
      </c>
      <c r="D1009">
        <v>34136.699999999997</v>
      </c>
      <c r="E1009">
        <v>29748.6</v>
      </c>
      <c r="F1009">
        <v>30682.9</v>
      </c>
      <c r="G1009">
        <v>32526.3</v>
      </c>
      <c r="H1009">
        <v>33902.1</v>
      </c>
      <c r="I1009">
        <v>34229.800000000003</v>
      </c>
      <c r="J1009">
        <v>31413.4</v>
      </c>
      <c r="K1009">
        <v>30354.9</v>
      </c>
      <c r="L1009">
        <v>24737.8</v>
      </c>
      <c r="M1009">
        <v>21772</v>
      </c>
      <c r="N1009">
        <v>26982.1</v>
      </c>
      <c r="O1009">
        <v>25976.7</v>
      </c>
      <c r="P1009">
        <v>24221.7</v>
      </c>
      <c r="Q1009">
        <v>24384.2</v>
      </c>
      <c r="R1009">
        <v>26977</v>
      </c>
      <c r="S1009">
        <v>27023.8</v>
      </c>
      <c r="T1009">
        <v>25602.1</v>
      </c>
      <c r="U1009">
        <v>24653.7</v>
      </c>
      <c r="V1009">
        <v>25287.4</v>
      </c>
      <c r="W1009">
        <v>26258</v>
      </c>
      <c r="X1009">
        <v>29492.799999999999</v>
      </c>
      <c r="Y1009">
        <v>29626</v>
      </c>
      <c r="Z1009">
        <v>29999.9</v>
      </c>
      <c r="AA1009">
        <v>39369</v>
      </c>
      <c r="AB1009">
        <v>42872.1</v>
      </c>
      <c r="AC1009">
        <v>44369.9</v>
      </c>
      <c r="AD1009">
        <v>48778.400000000001</v>
      </c>
      <c r="AE1009">
        <v>45472.7</v>
      </c>
      <c r="AF1009">
        <v>45072.6</v>
      </c>
      <c r="AG1009">
        <v>45719.9</v>
      </c>
      <c r="AH1009">
        <v>44188.800000000003</v>
      </c>
      <c r="AI1009">
        <v>47132.1</v>
      </c>
      <c r="AJ1009">
        <v>47514.6</v>
      </c>
      <c r="AK1009">
        <v>46461.5</v>
      </c>
      <c r="AL1009">
        <v>45504.800000000003</v>
      </c>
      <c r="AM1009">
        <v>34621.199999999997</v>
      </c>
      <c r="AN1009">
        <v>38033.199999999997</v>
      </c>
      <c r="AO1009">
        <v>44743.1</v>
      </c>
      <c r="AP1009">
        <v>50751.3</v>
      </c>
      <c r="AQ1009">
        <v>48596.2</v>
      </c>
      <c r="AR1009">
        <v>49318.9</v>
      </c>
    </row>
    <row r="1010" spans="1:44" x14ac:dyDescent="0.2">
      <c r="A1010">
        <f t="shared" si="1"/>
        <v>69</v>
      </c>
      <c r="B1010">
        <v>46961.599999999999</v>
      </c>
      <c r="C1010">
        <v>52798.400000000001</v>
      </c>
      <c r="D1010">
        <v>56089.9</v>
      </c>
      <c r="E1010">
        <v>49876.9</v>
      </c>
      <c r="F1010">
        <v>51247.7</v>
      </c>
      <c r="G1010">
        <v>59090.7</v>
      </c>
      <c r="H1010">
        <v>63792.9</v>
      </c>
      <c r="I1010">
        <v>67733.7</v>
      </c>
      <c r="J1010">
        <v>65108.5</v>
      </c>
      <c r="K1010">
        <v>63926</v>
      </c>
      <c r="L1010">
        <v>57540.4</v>
      </c>
      <c r="M1010">
        <v>51128.6</v>
      </c>
      <c r="N1010">
        <v>56679.5</v>
      </c>
      <c r="O1010">
        <v>58078.3</v>
      </c>
      <c r="P1010">
        <v>56985.4</v>
      </c>
      <c r="Q1010">
        <v>58540.5</v>
      </c>
      <c r="R1010">
        <v>63475.6</v>
      </c>
      <c r="S1010">
        <v>64161.4</v>
      </c>
      <c r="T1010">
        <v>64383.9</v>
      </c>
      <c r="U1010">
        <v>62262</v>
      </c>
      <c r="V1010">
        <v>61329.3</v>
      </c>
      <c r="W1010">
        <v>66067.5</v>
      </c>
      <c r="X1010">
        <v>70139.899999999994</v>
      </c>
      <c r="Y1010">
        <v>75193.100000000006</v>
      </c>
      <c r="Z1010">
        <v>76793.399999999994</v>
      </c>
      <c r="AA1010">
        <v>83470.8</v>
      </c>
      <c r="AB1010">
        <v>86307.8</v>
      </c>
      <c r="AC1010">
        <v>85779.199999999997</v>
      </c>
      <c r="AD1010">
        <v>90097.600000000006</v>
      </c>
      <c r="AE1010">
        <v>79784.399999999994</v>
      </c>
      <c r="AF1010">
        <v>73128.399999999994</v>
      </c>
      <c r="AG1010">
        <v>74280.100000000006</v>
      </c>
      <c r="AH1010">
        <v>77677.100000000006</v>
      </c>
      <c r="AI1010">
        <v>84148.5</v>
      </c>
      <c r="AJ1010">
        <v>89170.4</v>
      </c>
      <c r="AK1010">
        <v>93251.1</v>
      </c>
      <c r="AL1010">
        <v>91441.2</v>
      </c>
      <c r="AM1010">
        <v>72105.600000000006</v>
      </c>
      <c r="AN1010">
        <v>80984.3</v>
      </c>
      <c r="AO1010">
        <v>87989.5</v>
      </c>
      <c r="AP1010">
        <v>93943.4</v>
      </c>
      <c r="AQ1010">
        <v>98104.8</v>
      </c>
      <c r="AR1010">
        <v>98636.9</v>
      </c>
    </row>
    <row r="1011" spans="1:44" x14ac:dyDescent="0.2">
      <c r="A1011">
        <f t="shared" si="1"/>
        <v>70</v>
      </c>
      <c r="B1011">
        <v>45.8</v>
      </c>
      <c r="C1011">
        <v>58</v>
      </c>
      <c r="D1011">
        <v>87.9</v>
      </c>
      <c r="E1011">
        <v>89.7</v>
      </c>
      <c r="F1011">
        <v>121.9</v>
      </c>
      <c r="G1011">
        <v>172.2</v>
      </c>
      <c r="H1011">
        <v>249.3</v>
      </c>
      <c r="I1011">
        <v>374.4</v>
      </c>
      <c r="J1011">
        <v>540.4</v>
      </c>
      <c r="K1011">
        <v>697</v>
      </c>
      <c r="L1011">
        <v>856.4</v>
      </c>
      <c r="M1011">
        <v>1227.5999999999999</v>
      </c>
      <c r="N1011">
        <v>1906.9</v>
      </c>
      <c r="O1011">
        <v>2314.4</v>
      </c>
      <c r="P1011">
        <v>2455.4</v>
      </c>
      <c r="Q1011">
        <v>3370.9</v>
      </c>
      <c r="R1011">
        <v>4067.6</v>
      </c>
      <c r="S1011">
        <v>4143.7</v>
      </c>
      <c r="T1011">
        <v>4496.2</v>
      </c>
      <c r="U1011">
        <v>4641.8999999999996</v>
      </c>
      <c r="V1011">
        <v>6257.7</v>
      </c>
      <c r="W1011">
        <v>7435.5</v>
      </c>
      <c r="X1011">
        <v>9278.1</v>
      </c>
      <c r="Y1011">
        <v>12142.2</v>
      </c>
      <c r="Z1011">
        <v>16245.2</v>
      </c>
      <c r="AA1011">
        <v>21809.7</v>
      </c>
      <c r="AB1011">
        <v>27784.5</v>
      </c>
      <c r="AC1011">
        <v>32300.400000000001</v>
      </c>
      <c r="AD1011">
        <v>37765.1</v>
      </c>
      <c r="AE1011">
        <v>33712.5</v>
      </c>
      <c r="AF1011">
        <v>31528.6</v>
      </c>
      <c r="AG1011">
        <v>37240.1</v>
      </c>
      <c r="AH1011">
        <v>42367.5</v>
      </c>
      <c r="AI1011">
        <v>48093.3</v>
      </c>
      <c r="AJ1011">
        <v>61237.4</v>
      </c>
      <c r="AK1011">
        <v>59113.1</v>
      </c>
      <c r="AL1011">
        <v>68663</v>
      </c>
      <c r="AM1011">
        <v>59887.8</v>
      </c>
      <c r="AN1011">
        <v>66009.8</v>
      </c>
      <c r="AO1011">
        <v>69606.7</v>
      </c>
      <c r="AP1011">
        <v>70015.5</v>
      </c>
      <c r="AQ1011">
        <v>71533.100000000006</v>
      </c>
      <c r="AR1011">
        <v>74172.3</v>
      </c>
    </row>
    <row r="1012" spans="1:44" x14ac:dyDescent="0.2">
      <c r="A1012">
        <f t="shared" si="1"/>
        <v>71</v>
      </c>
      <c r="B1012">
        <v>14761.6</v>
      </c>
      <c r="C1012">
        <v>15644.3</v>
      </c>
      <c r="D1012">
        <v>16263</v>
      </c>
      <c r="E1012">
        <v>13969.4</v>
      </c>
      <c r="F1012">
        <v>13764.9</v>
      </c>
      <c r="G1012">
        <v>16647.3</v>
      </c>
      <c r="H1012">
        <v>15430.2</v>
      </c>
      <c r="I1012">
        <v>17732.5</v>
      </c>
      <c r="J1012">
        <v>21186.400000000001</v>
      </c>
      <c r="K1012">
        <v>22348.6</v>
      </c>
      <c r="L1012">
        <v>22150.9</v>
      </c>
      <c r="M1012">
        <v>23676.5</v>
      </c>
      <c r="N1012">
        <v>28683.200000000001</v>
      </c>
      <c r="O1012">
        <v>31350.5</v>
      </c>
      <c r="P1012">
        <v>33450.300000000003</v>
      </c>
      <c r="Q1012">
        <v>33010.400000000001</v>
      </c>
      <c r="R1012">
        <v>34909.199999999997</v>
      </c>
      <c r="S1012">
        <v>33505.9</v>
      </c>
      <c r="T1012">
        <v>36072.6</v>
      </c>
      <c r="U1012">
        <v>35428.400000000001</v>
      </c>
      <c r="V1012">
        <v>39966.1</v>
      </c>
      <c r="W1012">
        <v>41823.699999999997</v>
      </c>
      <c r="X1012">
        <v>47788.5</v>
      </c>
      <c r="Y1012">
        <v>52623</v>
      </c>
      <c r="Z1012">
        <v>60548.7</v>
      </c>
      <c r="AA1012">
        <v>72234.7</v>
      </c>
      <c r="AB1012">
        <v>72754.7</v>
      </c>
      <c r="AC1012">
        <v>87700.3</v>
      </c>
      <c r="AD1012">
        <v>110747.8</v>
      </c>
      <c r="AE1012">
        <v>97649.4</v>
      </c>
      <c r="AF1012">
        <v>66031.3</v>
      </c>
      <c r="AG1012">
        <v>66001.899999999994</v>
      </c>
      <c r="AH1012">
        <v>68992.600000000006</v>
      </c>
      <c r="AI1012">
        <v>69658.100000000006</v>
      </c>
      <c r="AJ1012">
        <v>71267.7</v>
      </c>
      <c r="AK1012">
        <v>72355</v>
      </c>
      <c r="AL1012">
        <v>68802.899999999994</v>
      </c>
      <c r="AM1012">
        <v>57287.5</v>
      </c>
      <c r="AN1012">
        <v>58970.7</v>
      </c>
      <c r="AO1012">
        <v>60476.2</v>
      </c>
      <c r="AP1012">
        <v>59622.9</v>
      </c>
      <c r="AQ1012">
        <v>59301.7</v>
      </c>
      <c r="AR1012">
        <v>60754.1</v>
      </c>
    </row>
    <row r="1013" spans="1:44" x14ac:dyDescent="0.2">
      <c r="A1013">
        <f t="shared" si="1"/>
        <v>72</v>
      </c>
      <c r="B1013">
        <v>2647.6</v>
      </c>
      <c r="C1013">
        <v>3099.5</v>
      </c>
      <c r="D1013">
        <v>2889.7</v>
      </c>
      <c r="E1013">
        <v>2626.4</v>
      </c>
      <c r="F1013">
        <v>3060.3</v>
      </c>
      <c r="G1013">
        <v>3613.4</v>
      </c>
      <c r="H1013">
        <v>3950.2</v>
      </c>
      <c r="I1013">
        <v>3978</v>
      </c>
      <c r="J1013">
        <v>4098.5</v>
      </c>
      <c r="K1013">
        <v>4310.3999999999996</v>
      </c>
      <c r="L1013">
        <v>3733.5</v>
      </c>
      <c r="M1013">
        <v>4252.1000000000004</v>
      </c>
      <c r="N1013">
        <v>5256.7</v>
      </c>
      <c r="O1013">
        <v>5783.8</v>
      </c>
      <c r="P1013">
        <v>6028.7</v>
      </c>
      <c r="Q1013">
        <v>3859.1</v>
      </c>
      <c r="R1013">
        <v>4235.3999999999996</v>
      </c>
      <c r="S1013">
        <v>4976.7</v>
      </c>
      <c r="T1013">
        <v>5267.3</v>
      </c>
      <c r="U1013">
        <v>5566.5</v>
      </c>
      <c r="V1013">
        <v>6177.7</v>
      </c>
      <c r="W1013">
        <v>6590.3</v>
      </c>
      <c r="X1013">
        <v>7268.4</v>
      </c>
      <c r="Y1013">
        <v>8507.9</v>
      </c>
      <c r="Z1013">
        <v>6608.4</v>
      </c>
      <c r="AA1013">
        <v>6191.4</v>
      </c>
      <c r="AB1013">
        <v>6668.3</v>
      </c>
      <c r="AC1013">
        <v>7709</v>
      </c>
      <c r="AD1013">
        <v>9147.2999999999993</v>
      </c>
      <c r="AE1013">
        <v>8177.3</v>
      </c>
      <c r="AF1013">
        <v>7038.7</v>
      </c>
      <c r="AG1013">
        <v>7047.2</v>
      </c>
      <c r="AH1013">
        <v>9378.1</v>
      </c>
      <c r="AI1013">
        <v>9220.6</v>
      </c>
      <c r="AJ1013">
        <v>7474.4</v>
      </c>
      <c r="AK1013">
        <v>7188.3</v>
      </c>
      <c r="AL1013">
        <v>7155.9</v>
      </c>
      <c r="AM1013">
        <v>6056.7</v>
      </c>
      <c r="AN1013">
        <v>6674.2</v>
      </c>
      <c r="AO1013">
        <v>7056.3</v>
      </c>
      <c r="AP1013">
        <v>7023.7</v>
      </c>
      <c r="AQ1013">
        <v>7015</v>
      </c>
      <c r="AR1013">
        <v>7211.5</v>
      </c>
    </row>
    <row r="1014" spans="1:44" x14ac:dyDescent="0.2">
      <c r="A1014">
        <f t="shared" si="1"/>
        <v>73</v>
      </c>
      <c r="B1014">
        <v>5881.8</v>
      </c>
      <c r="C1014">
        <v>7090.1</v>
      </c>
      <c r="D1014">
        <v>6810.5</v>
      </c>
      <c r="E1014">
        <v>5874</v>
      </c>
      <c r="F1014">
        <v>7460.2</v>
      </c>
      <c r="G1014">
        <v>9372.4</v>
      </c>
      <c r="H1014">
        <v>10979.5</v>
      </c>
      <c r="I1014">
        <v>13514.8</v>
      </c>
      <c r="J1014">
        <v>16162.8</v>
      </c>
      <c r="K1014">
        <v>15064.1</v>
      </c>
      <c r="L1014">
        <v>17026.3</v>
      </c>
      <c r="M1014">
        <v>17996.900000000001</v>
      </c>
      <c r="N1014">
        <v>21955.8</v>
      </c>
      <c r="O1014">
        <v>19615.400000000001</v>
      </c>
      <c r="P1014">
        <v>18784.099999999999</v>
      </c>
      <c r="Q1014">
        <v>23277.4</v>
      </c>
      <c r="R1014">
        <v>26337.1</v>
      </c>
      <c r="S1014">
        <v>27621.7</v>
      </c>
      <c r="T1014">
        <v>28447.8</v>
      </c>
      <c r="U1014">
        <v>30828.1</v>
      </c>
      <c r="V1014">
        <v>35743</v>
      </c>
      <c r="W1014">
        <v>39167.699999999997</v>
      </c>
      <c r="X1014">
        <v>47466.3</v>
      </c>
      <c r="Y1014">
        <v>61698.5</v>
      </c>
      <c r="Z1014">
        <v>69834.399999999994</v>
      </c>
      <c r="AA1014">
        <v>83226.7</v>
      </c>
      <c r="AB1014">
        <v>87843.8</v>
      </c>
      <c r="AC1014">
        <v>96330.5</v>
      </c>
      <c r="AD1014">
        <v>115447.2</v>
      </c>
      <c r="AE1014">
        <v>95737.5</v>
      </c>
      <c r="AF1014">
        <v>83188</v>
      </c>
      <c r="AG1014">
        <v>92204.1</v>
      </c>
      <c r="AH1014">
        <v>100493.9</v>
      </c>
      <c r="AI1014">
        <v>104787.5</v>
      </c>
      <c r="AJ1014">
        <v>111200.2</v>
      </c>
      <c r="AK1014">
        <v>121552.8</v>
      </c>
      <c r="AL1014">
        <v>128829.7</v>
      </c>
      <c r="AM1014">
        <v>111547.3</v>
      </c>
      <c r="AN1014">
        <v>136173.70000000001</v>
      </c>
      <c r="AO1014">
        <v>154653</v>
      </c>
      <c r="AP1014">
        <v>146506.6</v>
      </c>
      <c r="AQ1014">
        <v>138403</v>
      </c>
      <c r="AR1014">
        <v>143724.4</v>
      </c>
    </row>
    <row r="1015" spans="1:44" x14ac:dyDescent="0.2">
      <c r="A1015">
        <f t="shared" si="1"/>
        <v>74</v>
      </c>
      <c r="B1015">
        <v>31584.400000000001</v>
      </c>
      <c r="C1015">
        <v>35213.4</v>
      </c>
      <c r="D1015">
        <v>37794.5</v>
      </c>
      <c r="E1015">
        <v>36800</v>
      </c>
      <c r="F1015">
        <v>39058.6</v>
      </c>
      <c r="G1015">
        <v>46644.1</v>
      </c>
      <c r="H1015">
        <v>60882.9</v>
      </c>
      <c r="I1015">
        <v>67212.899999999994</v>
      </c>
      <c r="J1015">
        <v>70758.3</v>
      </c>
      <c r="K1015">
        <v>71980.7</v>
      </c>
      <c r="L1015">
        <v>79948.2</v>
      </c>
      <c r="M1015">
        <v>79644.7</v>
      </c>
      <c r="N1015">
        <v>84572.2</v>
      </c>
      <c r="O1015">
        <v>92417.8</v>
      </c>
      <c r="P1015">
        <v>93148.9</v>
      </c>
      <c r="Q1015">
        <v>97673.2</v>
      </c>
      <c r="R1015">
        <v>100078.9</v>
      </c>
      <c r="S1015">
        <v>98069.3</v>
      </c>
      <c r="T1015">
        <v>100999.1</v>
      </c>
      <c r="U1015">
        <v>99165</v>
      </c>
      <c r="V1015">
        <v>100028.2</v>
      </c>
      <c r="W1015">
        <v>97357.8</v>
      </c>
      <c r="X1015">
        <v>96577</v>
      </c>
      <c r="Y1015">
        <v>103257.60000000001</v>
      </c>
      <c r="Z1015">
        <v>105839.2</v>
      </c>
      <c r="AA1015">
        <v>109230.1</v>
      </c>
      <c r="AB1015">
        <v>111844.5</v>
      </c>
      <c r="AC1015">
        <v>120660</v>
      </c>
      <c r="AD1015">
        <v>139614.6</v>
      </c>
      <c r="AE1015">
        <v>121482.5</v>
      </c>
      <c r="AF1015">
        <v>107474.9</v>
      </c>
      <c r="AG1015">
        <v>112109.1</v>
      </c>
      <c r="AH1015">
        <v>119727.4</v>
      </c>
      <c r="AI1015">
        <v>124913.8</v>
      </c>
      <c r="AJ1015">
        <v>131826.79999999999</v>
      </c>
      <c r="AK1015">
        <v>141553.5</v>
      </c>
      <c r="AL1015">
        <v>141299.5</v>
      </c>
      <c r="AM1015">
        <v>130240</v>
      </c>
      <c r="AN1015">
        <v>138141.20000000001</v>
      </c>
      <c r="AO1015">
        <v>142735.5</v>
      </c>
      <c r="AP1015">
        <v>148113.70000000001</v>
      </c>
      <c r="AQ1015">
        <v>146713.79999999999</v>
      </c>
      <c r="AR1015">
        <v>149767.79999999999</v>
      </c>
    </row>
    <row r="1016" spans="1:44" x14ac:dyDescent="0.2">
      <c r="A1016">
        <f t="shared" si="1"/>
        <v>75</v>
      </c>
      <c r="B1016">
        <v>614.9</v>
      </c>
      <c r="C1016">
        <v>659.3</v>
      </c>
      <c r="D1016">
        <v>641</v>
      </c>
      <c r="E1016">
        <v>704.8</v>
      </c>
      <c r="F1016">
        <v>858.9</v>
      </c>
      <c r="G1016">
        <v>1240.0999999999999</v>
      </c>
      <c r="H1016">
        <v>1416.1</v>
      </c>
      <c r="I1016">
        <v>1528.1</v>
      </c>
      <c r="J1016">
        <v>2199</v>
      </c>
      <c r="K1016">
        <v>2476.6999999999998</v>
      </c>
      <c r="L1016">
        <v>2626.3</v>
      </c>
      <c r="M1016">
        <v>2388.4</v>
      </c>
      <c r="N1016">
        <v>2770.5</v>
      </c>
      <c r="O1016">
        <v>3574.7</v>
      </c>
      <c r="P1016">
        <v>4849.8999999999996</v>
      </c>
      <c r="Q1016">
        <v>3970.7</v>
      </c>
      <c r="R1016">
        <v>4095.4</v>
      </c>
      <c r="S1016">
        <v>3824.5</v>
      </c>
      <c r="T1016">
        <v>4123.8999999999996</v>
      </c>
      <c r="U1016">
        <v>4476.8</v>
      </c>
      <c r="V1016">
        <v>4474.3999999999996</v>
      </c>
      <c r="W1016">
        <v>4832.8</v>
      </c>
      <c r="X1016">
        <v>5743.4</v>
      </c>
      <c r="Y1016">
        <v>6156.1</v>
      </c>
      <c r="Z1016">
        <v>6019.4</v>
      </c>
      <c r="AA1016">
        <v>7816.2</v>
      </c>
      <c r="AB1016">
        <v>8365.1</v>
      </c>
      <c r="AC1016">
        <v>8023.3</v>
      </c>
      <c r="AD1016">
        <v>8800.1</v>
      </c>
      <c r="AE1016">
        <v>7816.9</v>
      </c>
      <c r="AF1016">
        <v>6805</v>
      </c>
      <c r="AG1016">
        <v>7197.7</v>
      </c>
      <c r="AH1016">
        <v>8002.3</v>
      </c>
      <c r="AI1016">
        <v>7791.3</v>
      </c>
      <c r="AJ1016">
        <v>8504.7000000000007</v>
      </c>
      <c r="AK1016">
        <v>6999.7</v>
      </c>
      <c r="AL1016">
        <v>7160</v>
      </c>
      <c r="AM1016">
        <v>5749.5</v>
      </c>
      <c r="AN1016">
        <v>6281.5</v>
      </c>
      <c r="AO1016">
        <v>6540.2</v>
      </c>
      <c r="AP1016">
        <v>6456.7</v>
      </c>
      <c r="AQ1016">
        <v>6302.6</v>
      </c>
      <c r="AR1016">
        <v>6466.8</v>
      </c>
    </row>
    <row r="1017" spans="1:44" x14ac:dyDescent="0.2">
      <c r="A1017">
        <f t="shared" si="1"/>
        <v>76</v>
      </c>
      <c r="B1017">
        <v>11366.9</v>
      </c>
      <c r="C1017">
        <v>11918.1</v>
      </c>
      <c r="D1017">
        <v>10456.299999999999</v>
      </c>
      <c r="E1017">
        <v>8566.5</v>
      </c>
      <c r="F1017">
        <v>9447.1</v>
      </c>
      <c r="G1017">
        <v>10240.9</v>
      </c>
      <c r="H1017">
        <v>10759.4</v>
      </c>
      <c r="I1017">
        <v>11124.6</v>
      </c>
      <c r="J1017">
        <v>10404.700000000001</v>
      </c>
      <c r="K1017">
        <v>10023.5</v>
      </c>
      <c r="L1017">
        <v>9668.5</v>
      </c>
      <c r="M1017">
        <v>10061.799999999999</v>
      </c>
      <c r="N1017">
        <v>10758.6</v>
      </c>
      <c r="O1017">
        <v>11347.1</v>
      </c>
      <c r="P1017">
        <v>11618.3</v>
      </c>
      <c r="Q1017">
        <v>12084.8</v>
      </c>
      <c r="R1017">
        <v>12298.1</v>
      </c>
      <c r="S1017">
        <v>11641.9</v>
      </c>
      <c r="T1017">
        <v>11293.4</v>
      </c>
      <c r="U1017">
        <v>10561.9</v>
      </c>
      <c r="V1017">
        <v>11408</v>
      </c>
      <c r="W1017">
        <v>11537.4</v>
      </c>
      <c r="X1017">
        <v>12622</v>
      </c>
      <c r="Y1017">
        <v>12612.4</v>
      </c>
      <c r="Z1017">
        <v>13167.6</v>
      </c>
      <c r="AA1017">
        <v>13951.3</v>
      </c>
      <c r="AB1017">
        <v>14804.7</v>
      </c>
      <c r="AC1017">
        <v>14935.2</v>
      </c>
      <c r="AD1017">
        <v>15950.6</v>
      </c>
      <c r="AE1017">
        <v>14684.6</v>
      </c>
      <c r="AF1017">
        <v>13645</v>
      </c>
      <c r="AG1017">
        <v>13042.6</v>
      </c>
      <c r="AH1017">
        <v>13191.3</v>
      </c>
      <c r="AI1017">
        <v>13689.8</v>
      </c>
      <c r="AJ1017">
        <v>14155.5</v>
      </c>
      <c r="AK1017">
        <v>13869.3</v>
      </c>
      <c r="AL1017">
        <v>13593.1</v>
      </c>
      <c r="AM1017">
        <v>11023.2</v>
      </c>
      <c r="AN1017">
        <v>11764.9</v>
      </c>
      <c r="AO1017">
        <v>12035.6</v>
      </c>
      <c r="AP1017">
        <v>11751.7</v>
      </c>
      <c r="AQ1017">
        <v>11940.7</v>
      </c>
      <c r="AR1017">
        <v>12309.2</v>
      </c>
    </row>
    <row r="1018" spans="1:44" x14ac:dyDescent="0.2">
      <c r="A1018">
        <f t="shared" si="1"/>
        <v>77</v>
      </c>
      <c r="B1018">
        <v>11716.9</v>
      </c>
      <c r="C1018">
        <v>13095.4</v>
      </c>
      <c r="D1018">
        <v>12478.5</v>
      </c>
      <c r="E1018">
        <v>11212.7</v>
      </c>
      <c r="F1018">
        <v>12686.5</v>
      </c>
      <c r="G1018">
        <v>14510.3</v>
      </c>
      <c r="H1018">
        <v>14934.6</v>
      </c>
      <c r="I1018">
        <v>16093.7</v>
      </c>
      <c r="J1018">
        <v>15325.4</v>
      </c>
      <c r="K1018">
        <v>14664.6</v>
      </c>
      <c r="L1018">
        <v>13321.8</v>
      </c>
      <c r="M1018">
        <v>15433.2</v>
      </c>
      <c r="N1018">
        <v>17431.7</v>
      </c>
      <c r="O1018">
        <v>17116.099999999999</v>
      </c>
      <c r="P1018">
        <v>17663.3</v>
      </c>
      <c r="Q1018">
        <v>17719.2</v>
      </c>
      <c r="R1018">
        <v>18731.7</v>
      </c>
      <c r="S1018">
        <v>18853.3</v>
      </c>
      <c r="T1018">
        <v>18220.3</v>
      </c>
      <c r="U1018">
        <v>17697.5</v>
      </c>
      <c r="V1018">
        <v>18377.599999999999</v>
      </c>
      <c r="W1018">
        <v>20144.400000000001</v>
      </c>
      <c r="X1018">
        <v>22958</v>
      </c>
      <c r="Y1018">
        <v>22074</v>
      </c>
      <c r="Z1018">
        <v>22161.8</v>
      </c>
      <c r="AA1018">
        <v>22314.9</v>
      </c>
      <c r="AB1018">
        <v>24156.9</v>
      </c>
      <c r="AC1018">
        <v>25027.1</v>
      </c>
      <c r="AD1018">
        <v>27407.7</v>
      </c>
      <c r="AE1018">
        <v>24918.400000000001</v>
      </c>
      <c r="AF1018">
        <v>23517.8</v>
      </c>
      <c r="AG1018">
        <v>24734.5</v>
      </c>
      <c r="AH1018">
        <v>26112.3</v>
      </c>
      <c r="AI1018">
        <v>26636.5</v>
      </c>
      <c r="AJ1018">
        <v>27644.5</v>
      </c>
      <c r="AK1018">
        <v>25027.8</v>
      </c>
      <c r="AL1018">
        <v>23887.5</v>
      </c>
      <c r="AM1018">
        <v>18432.3</v>
      </c>
      <c r="AN1018">
        <v>19353.8</v>
      </c>
      <c r="AO1018">
        <v>20748.900000000001</v>
      </c>
      <c r="AP1018">
        <v>20749.8</v>
      </c>
      <c r="AQ1018">
        <v>21207.599999999999</v>
      </c>
      <c r="AR1018">
        <v>21838.5</v>
      </c>
    </row>
    <row r="1019" spans="1:44" x14ac:dyDescent="0.2">
      <c r="A1019">
        <f t="shared" si="1"/>
        <v>78</v>
      </c>
      <c r="B1019">
        <v>35047</v>
      </c>
      <c r="C1019">
        <v>40089.5</v>
      </c>
      <c r="D1019">
        <v>39916.5</v>
      </c>
      <c r="E1019">
        <v>32466.5</v>
      </c>
      <c r="F1019">
        <v>33699.300000000003</v>
      </c>
      <c r="G1019">
        <v>37806.199999999997</v>
      </c>
      <c r="H1019">
        <v>41160.6</v>
      </c>
      <c r="I1019">
        <v>42262.400000000001</v>
      </c>
      <c r="J1019">
        <v>39361.5</v>
      </c>
      <c r="K1019">
        <v>39085.5</v>
      </c>
      <c r="L1019">
        <v>36192.1</v>
      </c>
      <c r="M1019">
        <v>34278.199999999997</v>
      </c>
      <c r="N1019">
        <v>38351.599999999999</v>
      </c>
      <c r="O1019">
        <v>37323.5</v>
      </c>
      <c r="P1019">
        <v>37188.699999999997</v>
      </c>
      <c r="Q1019">
        <v>36650.5</v>
      </c>
      <c r="R1019">
        <v>39284.800000000003</v>
      </c>
      <c r="S1019">
        <v>39286.699999999997</v>
      </c>
      <c r="T1019">
        <v>38595.9</v>
      </c>
      <c r="U1019">
        <v>36116.800000000003</v>
      </c>
      <c r="V1019">
        <v>36948.6</v>
      </c>
      <c r="W1019">
        <v>39905.199999999997</v>
      </c>
      <c r="X1019">
        <v>42416.3</v>
      </c>
      <c r="Y1019">
        <v>46479.9</v>
      </c>
      <c r="Z1019">
        <v>47549.8</v>
      </c>
      <c r="AA1019">
        <v>49164</v>
      </c>
      <c r="AB1019">
        <v>49109.599999999999</v>
      </c>
      <c r="AC1019">
        <v>48678.9</v>
      </c>
      <c r="AD1019">
        <v>49921.4</v>
      </c>
      <c r="AE1019">
        <v>43723.7</v>
      </c>
      <c r="AF1019">
        <v>39571.199999999997</v>
      </c>
      <c r="AG1019">
        <v>39175.1</v>
      </c>
      <c r="AH1019">
        <v>40354.6</v>
      </c>
      <c r="AI1019">
        <v>41370</v>
      </c>
      <c r="AJ1019">
        <v>42894.8</v>
      </c>
      <c r="AK1019">
        <v>43952.800000000003</v>
      </c>
      <c r="AL1019">
        <v>43406</v>
      </c>
      <c r="AM1019">
        <v>34966.800000000003</v>
      </c>
      <c r="AN1019">
        <v>34241.800000000003</v>
      </c>
      <c r="AO1019">
        <v>35603.300000000003</v>
      </c>
      <c r="AP1019">
        <v>36032.9</v>
      </c>
      <c r="AQ1019">
        <v>35915.1</v>
      </c>
      <c r="AR1019">
        <v>36693.699999999997</v>
      </c>
    </row>
    <row r="1020" spans="1:44" x14ac:dyDescent="0.2">
      <c r="A1020">
        <f t="shared" si="1"/>
        <v>79</v>
      </c>
      <c r="B1020">
        <v>33445.800000000003</v>
      </c>
      <c r="C1020">
        <v>37689.5</v>
      </c>
      <c r="D1020">
        <v>36925.9</v>
      </c>
      <c r="E1020">
        <v>30299</v>
      </c>
      <c r="F1020">
        <v>34401.9</v>
      </c>
      <c r="G1020">
        <v>37744.699999999997</v>
      </c>
      <c r="H1020">
        <v>36746.400000000001</v>
      </c>
      <c r="I1020">
        <v>38070</v>
      </c>
      <c r="J1020">
        <v>36968.800000000003</v>
      </c>
      <c r="K1020">
        <v>37572.800000000003</v>
      </c>
      <c r="L1020">
        <v>34237.699999999997</v>
      </c>
      <c r="M1020">
        <v>35603.5</v>
      </c>
      <c r="N1020">
        <v>40952.9</v>
      </c>
      <c r="O1020">
        <v>40753.5</v>
      </c>
      <c r="P1020">
        <v>41152.400000000001</v>
      </c>
      <c r="Q1020">
        <v>44301</v>
      </c>
      <c r="R1020">
        <v>45018.8</v>
      </c>
      <c r="S1020">
        <v>43186.8</v>
      </c>
      <c r="T1020">
        <v>42183.3</v>
      </c>
      <c r="U1020">
        <v>40270.699999999997</v>
      </c>
      <c r="V1020">
        <v>43211.3</v>
      </c>
      <c r="W1020">
        <v>45444.2</v>
      </c>
      <c r="X1020">
        <v>47621.8</v>
      </c>
      <c r="Y1020">
        <v>48751.6</v>
      </c>
      <c r="Z1020">
        <v>51200.7</v>
      </c>
      <c r="AA1020">
        <v>54337.5</v>
      </c>
      <c r="AB1020">
        <v>57735.3</v>
      </c>
      <c r="AC1020">
        <v>61962</v>
      </c>
      <c r="AD1020">
        <v>66869.5</v>
      </c>
      <c r="AE1020">
        <v>57994.8</v>
      </c>
      <c r="AF1020">
        <v>48411.4</v>
      </c>
      <c r="AG1020">
        <v>47756.1</v>
      </c>
      <c r="AH1020">
        <v>49576.6</v>
      </c>
      <c r="AI1020">
        <v>50763.3</v>
      </c>
      <c r="AJ1020">
        <v>49134.9</v>
      </c>
      <c r="AK1020">
        <v>51109</v>
      </c>
      <c r="AL1020">
        <v>49052.3</v>
      </c>
      <c r="AM1020">
        <v>38938.699999999997</v>
      </c>
      <c r="AN1020">
        <v>43833.5</v>
      </c>
      <c r="AO1020">
        <v>46891.9</v>
      </c>
      <c r="AP1020">
        <v>47390.1</v>
      </c>
      <c r="AQ1020">
        <v>47703</v>
      </c>
      <c r="AR1020">
        <v>49079.6</v>
      </c>
    </row>
    <row r="1021" spans="1:44" x14ac:dyDescent="0.2">
      <c r="A1021">
        <f t="shared" si="1"/>
        <v>80</v>
      </c>
      <c r="B1021">
        <v>115296.8</v>
      </c>
      <c r="C1021">
        <v>134710.29999999999</v>
      </c>
      <c r="D1021">
        <v>110396.3</v>
      </c>
      <c r="E1021">
        <v>104087</v>
      </c>
      <c r="F1021">
        <v>135036.6</v>
      </c>
      <c r="G1021">
        <v>154603.9</v>
      </c>
      <c r="H1021">
        <v>160483</v>
      </c>
      <c r="I1021">
        <v>149086.6</v>
      </c>
      <c r="J1021">
        <v>106164.9</v>
      </c>
      <c r="K1021">
        <v>108304</v>
      </c>
      <c r="L1021">
        <v>97868.9</v>
      </c>
      <c r="M1021">
        <v>129471.5</v>
      </c>
      <c r="N1021">
        <v>155537.79999999999</v>
      </c>
      <c r="O1021">
        <v>157243.6</v>
      </c>
      <c r="P1021">
        <v>156257.5</v>
      </c>
      <c r="Q1021">
        <v>162608.29999999999</v>
      </c>
      <c r="R1021">
        <v>171565.7</v>
      </c>
      <c r="S1021">
        <v>175258.4</v>
      </c>
      <c r="T1021">
        <v>161378</v>
      </c>
      <c r="U1021">
        <v>147214.29999999999</v>
      </c>
      <c r="V1021">
        <v>163254.1</v>
      </c>
      <c r="W1021">
        <v>173619.8</v>
      </c>
      <c r="X1021">
        <v>197226</v>
      </c>
      <c r="Y1021">
        <v>199288.1</v>
      </c>
      <c r="Z1021">
        <v>196844.1</v>
      </c>
      <c r="AA1021">
        <v>223961</v>
      </c>
      <c r="AB1021">
        <v>236812.79999999999</v>
      </c>
      <c r="AC1021">
        <v>272667.2</v>
      </c>
      <c r="AD1021">
        <v>250570</v>
      </c>
      <c r="AE1021">
        <v>237509.7</v>
      </c>
      <c r="AF1021">
        <v>254818.5</v>
      </c>
      <c r="AG1021">
        <v>272029.8</v>
      </c>
      <c r="AH1021">
        <v>277022</v>
      </c>
      <c r="AI1021">
        <v>281649.09999999998</v>
      </c>
      <c r="AJ1021">
        <v>290502.8</v>
      </c>
      <c r="AK1021">
        <v>281166.09999999998</v>
      </c>
      <c r="AL1021">
        <v>225435.9</v>
      </c>
      <c r="AM1021">
        <v>164493.6</v>
      </c>
      <c r="AN1021">
        <v>220472.1</v>
      </c>
      <c r="AO1021">
        <v>257019.3</v>
      </c>
      <c r="AP1021">
        <v>277844.8</v>
      </c>
      <c r="AQ1021">
        <v>305781.7</v>
      </c>
      <c r="AR1021">
        <v>308427.09999999998</v>
      </c>
    </row>
    <row r="1022" spans="1:44" x14ac:dyDescent="0.2">
      <c r="A1022">
        <f t="shared" si="1"/>
        <v>81</v>
      </c>
      <c r="B1022">
        <v>17377.2</v>
      </c>
      <c r="C1022">
        <v>17741.5</v>
      </c>
      <c r="D1022">
        <v>15501</v>
      </c>
      <c r="E1022">
        <v>13464.8</v>
      </c>
      <c r="F1022">
        <v>16847.8</v>
      </c>
      <c r="G1022">
        <v>21123.3</v>
      </c>
      <c r="H1022">
        <v>23584.6</v>
      </c>
      <c r="I1022">
        <v>19234.2</v>
      </c>
      <c r="J1022">
        <v>14686.9</v>
      </c>
      <c r="K1022">
        <v>13849.6</v>
      </c>
      <c r="L1022">
        <v>12820.4</v>
      </c>
      <c r="M1022">
        <v>16622.3</v>
      </c>
      <c r="N1022">
        <v>18803.400000000001</v>
      </c>
      <c r="O1022">
        <v>17777.099999999999</v>
      </c>
      <c r="P1022">
        <v>17695.3</v>
      </c>
      <c r="Q1022">
        <v>22167.4</v>
      </c>
      <c r="R1022">
        <v>21159.4</v>
      </c>
      <c r="S1022">
        <v>20567.400000000001</v>
      </c>
      <c r="T1022">
        <v>18806.7</v>
      </c>
      <c r="U1022">
        <v>16706.3</v>
      </c>
      <c r="V1022">
        <v>21150.5</v>
      </c>
      <c r="W1022">
        <v>25526.400000000001</v>
      </c>
      <c r="X1022">
        <v>28867.7</v>
      </c>
      <c r="Y1022">
        <v>30042.5</v>
      </c>
      <c r="Z1022">
        <v>29127.4</v>
      </c>
      <c r="AA1022">
        <v>30614.400000000001</v>
      </c>
      <c r="AB1022">
        <v>33937.1</v>
      </c>
      <c r="AC1022">
        <v>36987.9</v>
      </c>
      <c r="AD1022">
        <v>35667.199999999997</v>
      </c>
      <c r="AE1022">
        <v>32399.7</v>
      </c>
      <c r="AF1022">
        <v>31191.1</v>
      </c>
      <c r="AG1022">
        <v>33623.4</v>
      </c>
      <c r="AH1022">
        <v>35711.199999999997</v>
      </c>
      <c r="AI1022">
        <v>39066.5</v>
      </c>
      <c r="AJ1022">
        <v>37969.699999999997</v>
      </c>
      <c r="AK1022">
        <v>38177.9</v>
      </c>
      <c r="AL1022">
        <v>30035.9</v>
      </c>
      <c r="AM1022">
        <v>22582.1</v>
      </c>
      <c r="AN1022">
        <v>29528.9</v>
      </c>
      <c r="AO1022">
        <v>33077</v>
      </c>
      <c r="AP1022">
        <v>35682.9</v>
      </c>
      <c r="AQ1022">
        <v>39280.300000000003</v>
      </c>
      <c r="AR1022">
        <v>39793.800000000003</v>
      </c>
    </row>
    <row r="1023" spans="1:44" x14ac:dyDescent="0.2">
      <c r="A1023">
        <f t="shared" si="1"/>
        <v>82</v>
      </c>
      <c r="B1023">
        <v>100043.6</v>
      </c>
      <c r="C1023">
        <v>113910.9</v>
      </c>
      <c r="D1023">
        <v>101798.2</v>
      </c>
      <c r="E1023">
        <v>87701.7</v>
      </c>
      <c r="F1023">
        <v>108525.4</v>
      </c>
      <c r="G1023">
        <v>123693.9</v>
      </c>
      <c r="H1023">
        <v>128465.3</v>
      </c>
      <c r="I1023">
        <v>118768.9</v>
      </c>
      <c r="J1023">
        <v>91657.2</v>
      </c>
      <c r="K1023">
        <v>90096</v>
      </c>
      <c r="L1023">
        <v>81113.8</v>
      </c>
      <c r="M1023">
        <v>95312.7</v>
      </c>
      <c r="N1023">
        <v>113595.9</v>
      </c>
      <c r="O1023">
        <v>118958.7</v>
      </c>
      <c r="P1023">
        <v>117952.6</v>
      </c>
      <c r="Q1023">
        <v>126385.4</v>
      </c>
      <c r="R1023">
        <v>136407.29999999999</v>
      </c>
      <c r="S1023">
        <v>128840.3</v>
      </c>
      <c r="T1023">
        <v>120132.7</v>
      </c>
      <c r="U1023">
        <v>115439.8</v>
      </c>
      <c r="V1023">
        <v>134056.9</v>
      </c>
      <c r="W1023">
        <v>150634</v>
      </c>
      <c r="X1023">
        <v>173688.8</v>
      </c>
      <c r="Y1023">
        <v>183178.1</v>
      </c>
      <c r="Z1023">
        <v>187167.4</v>
      </c>
      <c r="AA1023">
        <v>196023.8</v>
      </c>
      <c r="AB1023">
        <v>204668.3</v>
      </c>
      <c r="AC1023">
        <v>228493.5</v>
      </c>
      <c r="AD1023">
        <v>224091.6</v>
      </c>
      <c r="AE1023">
        <v>211164</v>
      </c>
      <c r="AF1023">
        <v>221495.6</v>
      </c>
      <c r="AG1023">
        <v>222664.5</v>
      </c>
      <c r="AH1023">
        <v>230582.7</v>
      </c>
      <c r="AI1023">
        <v>230532</v>
      </c>
      <c r="AJ1023">
        <v>224205</v>
      </c>
      <c r="AK1023">
        <v>212242.1</v>
      </c>
      <c r="AL1023">
        <v>176920.6</v>
      </c>
      <c r="AM1023">
        <v>138880.6</v>
      </c>
      <c r="AN1023">
        <v>174743.6</v>
      </c>
      <c r="AO1023">
        <v>195306.5</v>
      </c>
      <c r="AP1023">
        <v>218411.9</v>
      </c>
      <c r="AQ1023">
        <v>239016.5</v>
      </c>
      <c r="AR1023">
        <v>245420.1</v>
      </c>
    </row>
    <row r="1024" spans="1:44" x14ac:dyDescent="0.2">
      <c r="A1024">
        <f t="shared" si="1"/>
        <v>83</v>
      </c>
      <c r="B1024">
        <v>109413</v>
      </c>
      <c r="C1024">
        <v>124921.8</v>
      </c>
      <c r="D1024">
        <v>124131.1</v>
      </c>
      <c r="E1024">
        <v>117108.3</v>
      </c>
      <c r="F1024">
        <v>112615.2</v>
      </c>
      <c r="G1024">
        <v>111278.2</v>
      </c>
      <c r="H1024">
        <v>122434.9</v>
      </c>
      <c r="I1024">
        <v>142907</v>
      </c>
      <c r="J1024">
        <v>155880.9</v>
      </c>
      <c r="K1024">
        <v>152312.6</v>
      </c>
      <c r="L1024">
        <v>141360.9</v>
      </c>
      <c r="M1024">
        <v>150312.5</v>
      </c>
      <c r="N1024">
        <v>150604.70000000001</v>
      </c>
      <c r="O1024">
        <v>174248.2</v>
      </c>
      <c r="P1024">
        <v>198005.1</v>
      </c>
      <c r="Q1024">
        <v>202365.7</v>
      </c>
      <c r="R1024">
        <v>206240.2</v>
      </c>
      <c r="S1024">
        <v>207113</v>
      </c>
      <c r="T1024">
        <v>217443.4</v>
      </c>
      <c r="U1024">
        <v>219031.9</v>
      </c>
      <c r="V1024">
        <v>211932.1</v>
      </c>
      <c r="W1024">
        <v>181547.6</v>
      </c>
      <c r="X1024">
        <v>156688.6</v>
      </c>
      <c r="Y1024">
        <v>148105.70000000001</v>
      </c>
      <c r="Z1024">
        <v>146309.79999999999</v>
      </c>
      <c r="AA1024">
        <v>171203.1</v>
      </c>
      <c r="AB1024">
        <v>203843.7</v>
      </c>
      <c r="AC1024">
        <v>195490.7</v>
      </c>
      <c r="AD1024">
        <v>166386.5</v>
      </c>
      <c r="AE1024">
        <v>181261.1</v>
      </c>
      <c r="AF1024">
        <v>166077.1</v>
      </c>
      <c r="AG1024">
        <v>158707.6</v>
      </c>
      <c r="AH1024">
        <v>155768.1</v>
      </c>
      <c r="AI1024">
        <v>170272.3</v>
      </c>
      <c r="AJ1024">
        <v>176562.1</v>
      </c>
      <c r="AK1024">
        <v>205926.5</v>
      </c>
      <c r="AL1024">
        <v>203250.9</v>
      </c>
      <c r="AM1024">
        <v>187874.7</v>
      </c>
      <c r="AN1024">
        <v>184023.2</v>
      </c>
      <c r="AO1024">
        <v>185799.4</v>
      </c>
      <c r="AP1024">
        <v>218236.7</v>
      </c>
      <c r="AQ1024">
        <v>230527.2</v>
      </c>
      <c r="AR1024">
        <v>233226.1</v>
      </c>
    </row>
    <row r="1025" spans="1:44" x14ac:dyDescent="0.2">
      <c r="A1025">
        <f t="shared" si="1"/>
        <v>84</v>
      </c>
      <c r="B1025">
        <v>11596.4</v>
      </c>
      <c r="C1025">
        <v>12755.4</v>
      </c>
      <c r="D1025">
        <v>13959.6</v>
      </c>
      <c r="E1025">
        <v>13533.2</v>
      </c>
      <c r="F1025">
        <v>11228.5</v>
      </c>
      <c r="G1025">
        <v>12260.5</v>
      </c>
      <c r="H1025">
        <v>14363.3</v>
      </c>
      <c r="I1025">
        <v>18165.3</v>
      </c>
      <c r="J1025">
        <v>16317.7</v>
      </c>
      <c r="K1025">
        <v>10778.5</v>
      </c>
      <c r="L1025">
        <v>6673.6</v>
      </c>
      <c r="M1025">
        <v>4244.3999999999996</v>
      </c>
      <c r="N1025">
        <v>5445</v>
      </c>
      <c r="O1025">
        <v>4898.8</v>
      </c>
      <c r="P1025">
        <v>4684.8999999999996</v>
      </c>
      <c r="Q1025">
        <v>4445.1000000000004</v>
      </c>
      <c r="R1025">
        <v>5749.5</v>
      </c>
      <c r="S1025">
        <v>7212.3</v>
      </c>
      <c r="T1025">
        <v>7358.5</v>
      </c>
      <c r="U1025">
        <v>6752.3</v>
      </c>
      <c r="V1025">
        <v>6874.7</v>
      </c>
      <c r="W1025">
        <v>7878.9</v>
      </c>
      <c r="X1025">
        <v>9532</v>
      </c>
      <c r="Y1025">
        <v>10123.299999999999</v>
      </c>
      <c r="Z1025">
        <v>9714.2000000000007</v>
      </c>
      <c r="AA1025">
        <v>11067.9</v>
      </c>
      <c r="AB1025">
        <v>13043.8</v>
      </c>
      <c r="AC1025">
        <v>13459.3</v>
      </c>
      <c r="AD1025">
        <v>11758.7</v>
      </c>
      <c r="AE1025">
        <v>11005.8</v>
      </c>
      <c r="AF1025">
        <v>10063.200000000001</v>
      </c>
      <c r="AG1025">
        <v>9917.6</v>
      </c>
      <c r="AH1025">
        <v>10166.299999999999</v>
      </c>
      <c r="AI1025">
        <v>10683.3</v>
      </c>
      <c r="AJ1025">
        <v>11075.3</v>
      </c>
      <c r="AK1025">
        <v>13049.1</v>
      </c>
      <c r="AL1025">
        <v>14621.3</v>
      </c>
      <c r="AM1025">
        <v>11513.6</v>
      </c>
      <c r="AN1025">
        <v>11199.5</v>
      </c>
      <c r="AO1025">
        <v>11857.4</v>
      </c>
      <c r="AP1025">
        <v>15684</v>
      </c>
      <c r="AQ1025">
        <v>18409.900000000001</v>
      </c>
      <c r="AR1025">
        <v>18772</v>
      </c>
    </row>
    <row r="1026" spans="1:44" x14ac:dyDescent="0.2">
      <c r="A1026">
        <f t="shared" si="1"/>
        <v>85</v>
      </c>
      <c r="B1026">
        <v>21858.5</v>
      </c>
      <c r="C1026">
        <v>23964.7</v>
      </c>
      <c r="D1026">
        <v>24287.8</v>
      </c>
      <c r="E1026">
        <v>25746.2</v>
      </c>
      <c r="F1026">
        <v>26158.9</v>
      </c>
      <c r="G1026">
        <v>26424.7</v>
      </c>
      <c r="H1026">
        <v>26647.200000000001</v>
      </c>
      <c r="I1026">
        <v>26798.5</v>
      </c>
      <c r="J1026">
        <v>27802.9</v>
      </c>
      <c r="K1026">
        <v>29775.1</v>
      </c>
      <c r="L1026">
        <v>28526.7</v>
      </c>
      <c r="M1026">
        <v>25166.6</v>
      </c>
      <c r="N1026">
        <v>25557.7</v>
      </c>
      <c r="O1026">
        <v>24184.9</v>
      </c>
      <c r="P1026">
        <v>23623.5</v>
      </c>
      <c r="Q1026">
        <v>24554</v>
      </c>
      <c r="R1026">
        <v>25386.7</v>
      </c>
      <c r="S1026">
        <v>25477.8</v>
      </c>
      <c r="T1026">
        <v>25521.4</v>
      </c>
      <c r="U1026">
        <v>23067</v>
      </c>
      <c r="V1026">
        <v>23477.5</v>
      </c>
      <c r="W1026">
        <v>22177.7</v>
      </c>
      <c r="X1026">
        <v>21962.2</v>
      </c>
      <c r="Y1026">
        <v>21633</v>
      </c>
      <c r="Z1026">
        <v>21706.5</v>
      </c>
      <c r="AA1026">
        <v>22905.1</v>
      </c>
      <c r="AB1026">
        <v>27638.3</v>
      </c>
      <c r="AC1026">
        <v>27176.2</v>
      </c>
      <c r="AD1026">
        <v>24965.1</v>
      </c>
      <c r="AE1026">
        <v>26961.9</v>
      </c>
      <c r="AF1026">
        <v>27284.2</v>
      </c>
      <c r="AG1026">
        <v>26291.4</v>
      </c>
      <c r="AH1026">
        <v>27435.3</v>
      </c>
      <c r="AI1026">
        <v>29947.4</v>
      </c>
      <c r="AJ1026">
        <v>28568</v>
      </c>
      <c r="AK1026">
        <v>31006.9</v>
      </c>
      <c r="AL1026">
        <v>31756.3</v>
      </c>
      <c r="AM1026">
        <v>27587.4</v>
      </c>
      <c r="AN1026">
        <v>27012.3</v>
      </c>
      <c r="AO1026">
        <v>26941.200000000001</v>
      </c>
      <c r="AP1026">
        <v>33037.800000000003</v>
      </c>
      <c r="AQ1026">
        <v>35311.5</v>
      </c>
      <c r="AR1026">
        <v>35605.599999999999</v>
      </c>
    </row>
    <row r="1027" spans="1:44" x14ac:dyDescent="0.2">
      <c r="A1027">
        <f t="shared" si="1"/>
        <v>86</v>
      </c>
      <c r="B1027">
        <v>7892.5</v>
      </c>
      <c r="C1027">
        <v>8763.4</v>
      </c>
      <c r="D1027">
        <v>8498.1</v>
      </c>
      <c r="E1027">
        <v>7766.9</v>
      </c>
      <c r="F1027">
        <v>9014</v>
      </c>
      <c r="G1027">
        <v>9705.7999999999993</v>
      </c>
      <c r="H1027">
        <v>10450.200000000001</v>
      </c>
      <c r="I1027">
        <v>9691.6</v>
      </c>
      <c r="J1027">
        <v>8337.5</v>
      </c>
      <c r="K1027">
        <v>8109.9</v>
      </c>
      <c r="L1027">
        <v>8536.7000000000007</v>
      </c>
      <c r="M1027">
        <v>11268</v>
      </c>
      <c r="N1027">
        <v>12210.1</v>
      </c>
      <c r="O1027">
        <v>11626.8</v>
      </c>
      <c r="P1027">
        <v>10153.700000000001</v>
      </c>
      <c r="Q1027">
        <v>11368.3</v>
      </c>
      <c r="R1027">
        <v>11087.6</v>
      </c>
      <c r="S1027">
        <v>11428.3</v>
      </c>
      <c r="T1027">
        <v>11070.3</v>
      </c>
      <c r="U1027">
        <v>11177.4</v>
      </c>
      <c r="V1027">
        <v>12469.7</v>
      </c>
      <c r="W1027">
        <v>9991.7000000000007</v>
      </c>
      <c r="X1027">
        <v>10057.6</v>
      </c>
      <c r="Y1027">
        <v>9932.4</v>
      </c>
      <c r="Z1027">
        <v>10231.1</v>
      </c>
      <c r="AA1027">
        <v>10169.1</v>
      </c>
      <c r="AB1027">
        <v>12903.4</v>
      </c>
      <c r="AC1027">
        <v>12922.5</v>
      </c>
      <c r="AD1027">
        <v>12397.7</v>
      </c>
      <c r="AE1027">
        <v>13842</v>
      </c>
      <c r="AF1027">
        <v>14383.2</v>
      </c>
      <c r="AG1027">
        <v>14790.3</v>
      </c>
      <c r="AH1027">
        <v>16579.2</v>
      </c>
      <c r="AI1027">
        <v>19224.099999999999</v>
      </c>
      <c r="AJ1027">
        <v>21173.7</v>
      </c>
      <c r="AK1027">
        <v>26283.9</v>
      </c>
      <c r="AL1027">
        <v>31030.1</v>
      </c>
      <c r="AM1027">
        <v>26509.5</v>
      </c>
      <c r="AN1027">
        <v>23656.2</v>
      </c>
      <c r="AO1027">
        <v>24412.3</v>
      </c>
      <c r="AP1027">
        <v>29356</v>
      </c>
      <c r="AQ1027">
        <v>30735.3</v>
      </c>
      <c r="AR1027">
        <v>31780.9</v>
      </c>
    </row>
    <row r="1028" spans="1:44" x14ac:dyDescent="0.2">
      <c r="A1028">
        <f t="shared" si="1"/>
        <v>87</v>
      </c>
      <c r="B1028">
        <v>27673.7</v>
      </c>
      <c r="C1028">
        <v>29299.599999999999</v>
      </c>
      <c r="D1028">
        <v>26938</v>
      </c>
      <c r="E1028">
        <v>23793.5</v>
      </c>
      <c r="F1028">
        <v>26294.7</v>
      </c>
      <c r="G1028">
        <v>30016.9</v>
      </c>
      <c r="H1028">
        <v>32780.5</v>
      </c>
      <c r="I1028">
        <v>31752.400000000001</v>
      </c>
      <c r="J1028">
        <v>29924.799999999999</v>
      </c>
      <c r="K1028">
        <v>29362</v>
      </c>
      <c r="L1028">
        <v>27071.3</v>
      </c>
      <c r="M1028">
        <v>30017.3</v>
      </c>
      <c r="N1028">
        <v>32946.5</v>
      </c>
      <c r="O1028">
        <v>32909.699999999997</v>
      </c>
      <c r="P1028">
        <v>34549.800000000003</v>
      </c>
      <c r="Q1028">
        <v>38157.9</v>
      </c>
      <c r="R1028">
        <v>38009.300000000003</v>
      </c>
      <c r="S1028">
        <v>37567.9</v>
      </c>
      <c r="T1028">
        <v>37234.5</v>
      </c>
      <c r="U1028">
        <v>34936.800000000003</v>
      </c>
      <c r="V1028">
        <v>37365.699999999997</v>
      </c>
      <c r="W1028">
        <v>39114.800000000003</v>
      </c>
      <c r="X1028">
        <v>41062.400000000001</v>
      </c>
      <c r="Y1028">
        <v>41818.1</v>
      </c>
      <c r="Z1028">
        <v>42575.1</v>
      </c>
      <c r="AA1028">
        <v>46105</v>
      </c>
      <c r="AB1028">
        <v>49614.400000000001</v>
      </c>
      <c r="AC1028">
        <v>51961.9</v>
      </c>
      <c r="AD1028">
        <v>52373.599999999999</v>
      </c>
      <c r="AE1028">
        <v>50222.1</v>
      </c>
      <c r="AF1028">
        <v>52363.3</v>
      </c>
      <c r="AG1028">
        <v>50645.2</v>
      </c>
      <c r="AH1028">
        <v>52757.4</v>
      </c>
      <c r="AI1028">
        <v>53874</v>
      </c>
      <c r="AJ1028">
        <v>52566.7</v>
      </c>
      <c r="AK1028">
        <v>49505.9</v>
      </c>
      <c r="AL1028">
        <v>44380</v>
      </c>
      <c r="AM1028">
        <v>33531.199999999997</v>
      </c>
      <c r="AN1028">
        <v>32229.3</v>
      </c>
      <c r="AO1028">
        <v>33093.9</v>
      </c>
      <c r="AP1028">
        <v>34336</v>
      </c>
      <c r="AQ1028">
        <v>34981.199999999997</v>
      </c>
      <c r="AR1028">
        <v>35263.699999999997</v>
      </c>
    </row>
    <row r="1029" spans="1:44" x14ac:dyDescent="0.2">
      <c r="A1029">
        <f t="shared" si="1"/>
        <v>88</v>
      </c>
      <c r="B1029">
        <v>11555.8</v>
      </c>
      <c r="C1029">
        <v>11997.5</v>
      </c>
      <c r="D1029">
        <v>11315</v>
      </c>
      <c r="E1029">
        <v>9480.9</v>
      </c>
      <c r="F1029">
        <v>10248.9</v>
      </c>
      <c r="G1029">
        <v>12408.5</v>
      </c>
      <c r="H1029">
        <v>13225.5</v>
      </c>
      <c r="I1029">
        <v>13690.9</v>
      </c>
      <c r="J1029">
        <v>14176.9</v>
      </c>
      <c r="K1029">
        <v>14208</v>
      </c>
      <c r="L1029">
        <v>14826.7</v>
      </c>
      <c r="M1029">
        <v>15209.1</v>
      </c>
      <c r="N1029">
        <v>17906.5</v>
      </c>
      <c r="O1029">
        <v>18393.400000000001</v>
      </c>
      <c r="P1029">
        <v>18431.2</v>
      </c>
      <c r="Q1029">
        <v>21068.400000000001</v>
      </c>
      <c r="R1029">
        <v>20669.900000000001</v>
      </c>
      <c r="S1029">
        <v>20879.5</v>
      </c>
      <c r="T1029">
        <v>20255.3</v>
      </c>
      <c r="U1029">
        <v>18476.099999999999</v>
      </c>
      <c r="V1029">
        <v>20354.599999999999</v>
      </c>
      <c r="W1029">
        <v>21069.5</v>
      </c>
      <c r="X1029">
        <v>21085.8</v>
      </c>
      <c r="Y1029">
        <v>21687.1</v>
      </c>
      <c r="Z1029">
        <v>21827.599999999999</v>
      </c>
      <c r="AA1029">
        <v>26800.9</v>
      </c>
      <c r="AB1029">
        <v>28479.599999999999</v>
      </c>
      <c r="AC1029">
        <v>28909.200000000001</v>
      </c>
      <c r="AD1029">
        <v>29384.400000000001</v>
      </c>
      <c r="AE1029">
        <v>26937.200000000001</v>
      </c>
      <c r="AF1029">
        <v>27588</v>
      </c>
      <c r="AG1029">
        <v>27424.400000000001</v>
      </c>
      <c r="AH1029">
        <v>28631</v>
      </c>
      <c r="AI1029">
        <v>29456.400000000001</v>
      </c>
      <c r="AJ1029">
        <v>30177.5</v>
      </c>
      <c r="AK1029">
        <v>27876.6</v>
      </c>
      <c r="AL1029">
        <v>26808.1</v>
      </c>
      <c r="AM1029">
        <v>19793.2</v>
      </c>
      <c r="AN1029">
        <v>18644.099999999999</v>
      </c>
      <c r="AO1029">
        <v>20289.900000000001</v>
      </c>
      <c r="AP1029">
        <v>21844</v>
      </c>
      <c r="AQ1029">
        <v>22013.4</v>
      </c>
      <c r="AR1029">
        <v>22033</v>
      </c>
    </row>
    <row r="1030" spans="1:44" x14ac:dyDescent="0.2">
      <c r="A1030">
        <f t="shared" si="1"/>
        <v>89</v>
      </c>
      <c r="B1030">
        <v>4731.8</v>
      </c>
      <c r="C1030">
        <v>5248</v>
      </c>
      <c r="D1030">
        <v>4625.8</v>
      </c>
      <c r="E1030">
        <v>4199.2</v>
      </c>
      <c r="F1030">
        <v>4605.8</v>
      </c>
      <c r="G1030">
        <v>5124.8</v>
      </c>
      <c r="H1030">
        <v>5372.6</v>
      </c>
      <c r="I1030">
        <v>5675.1</v>
      </c>
      <c r="J1030">
        <v>5745.7</v>
      </c>
      <c r="K1030">
        <v>6017.9</v>
      </c>
      <c r="L1030">
        <v>5307.1</v>
      </c>
      <c r="M1030">
        <v>5795.8</v>
      </c>
      <c r="N1030">
        <v>5546.5</v>
      </c>
      <c r="O1030">
        <v>5553.9</v>
      </c>
      <c r="P1030">
        <v>5871.6</v>
      </c>
      <c r="Q1030">
        <v>6674.9</v>
      </c>
      <c r="R1030">
        <v>6479.8</v>
      </c>
      <c r="S1030">
        <v>6925.1</v>
      </c>
      <c r="T1030">
        <v>6694.8</v>
      </c>
      <c r="U1030">
        <v>6350.4</v>
      </c>
      <c r="V1030">
        <v>6451.4</v>
      </c>
      <c r="W1030">
        <v>6631.2</v>
      </c>
      <c r="X1030">
        <v>7036.8</v>
      </c>
      <c r="Y1030">
        <v>7216.2</v>
      </c>
      <c r="Z1030">
        <v>7407</v>
      </c>
      <c r="AA1030">
        <v>8102.4</v>
      </c>
      <c r="AB1030">
        <v>9000.5</v>
      </c>
      <c r="AC1030">
        <v>9157.2000000000007</v>
      </c>
      <c r="AD1030">
        <v>9425.7999999999993</v>
      </c>
      <c r="AE1030">
        <v>9154.4</v>
      </c>
      <c r="AF1030">
        <v>9507.5</v>
      </c>
      <c r="AG1030">
        <v>9672.5</v>
      </c>
      <c r="AH1030">
        <v>9910.7000000000007</v>
      </c>
      <c r="AI1030">
        <v>10304.799999999999</v>
      </c>
      <c r="AJ1030">
        <v>10367.5</v>
      </c>
      <c r="AK1030">
        <v>10709.6</v>
      </c>
      <c r="AL1030">
        <v>9606.5</v>
      </c>
      <c r="AM1030">
        <v>8147.9</v>
      </c>
      <c r="AN1030">
        <v>7873.2</v>
      </c>
      <c r="AO1030">
        <v>8337.1</v>
      </c>
      <c r="AP1030">
        <v>8753.1</v>
      </c>
      <c r="AQ1030">
        <v>9016.2999999999993</v>
      </c>
      <c r="AR1030">
        <v>9342.7999999999993</v>
      </c>
    </row>
    <row r="1031" spans="1:44" x14ac:dyDescent="0.2">
      <c r="A1031">
        <f t="shared" si="1"/>
        <v>90</v>
      </c>
      <c r="B1031">
        <v>4395.5</v>
      </c>
      <c r="C1031">
        <v>4907.1000000000004</v>
      </c>
      <c r="D1031">
        <v>5343.3</v>
      </c>
      <c r="E1031">
        <v>5654.2</v>
      </c>
      <c r="F1031">
        <v>6097.1</v>
      </c>
      <c r="G1031">
        <v>6642.4</v>
      </c>
      <c r="H1031">
        <v>7421.8</v>
      </c>
      <c r="I1031">
        <v>8056.2</v>
      </c>
      <c r="J1031">
        <v>8773.4</v>
      </c>
      <c r="K1031">
        <v>9921.4</v>
      </c>
      <c r="L1031">
        <v>11542.5</v>
      </c>
      <c r="M1031">
        <v>12108.4</v>
      </c>
      <c r="N1031">
        <v>13504.5</v>
      </c>
      <c r="O1031">
        <v>14924.2</v>
      </c>
      <c r="P1031">
        <v>15590.6</v>
      </c>
      <c r="Q1031">
        <v>18317.3</v>
      </c>
      <c r="R1031">
        <v>20465.8</v>
      </c>
      <c r="S1031">
        <v>21151.9</v>
      </c>
      <c r="T1031">
        <v>23279.1</v>
      </c>
      <c r="U1031">
        <v>25392.400000000001</v>
      </c>
      <c r="V1031">
        <v>29647.8</v>
      </c>
      <c r="W1031">
        <v>32024.3</v>
      </c>
      <c r="X1031">
        <v>31710.6</v>
      </c>
      <c r="Y1031">
        <v>33286.6</v>
      </c>
      <c r="Z1031">
        <v>36528.6</v>
      </c>
      <c r="AA1031">
        <v>38650.400000000001</v>
      </c>
      <c r="AB1031">
        <v>44136.9</v>
      </c>
      <c r="AC1031">
        <v>45860.2</v>
      </c>
      <c r="AD1031">
        <v>50522.3</v>
      </c>
      <c r="AE1031">
        <v>53129.5</v>
      </c>
      <c r="AF1031">
        <v>56897.3</v>
      </c>
      <c r="AG1031">
        <v>61144</v>
      </c>
      <c r="AH1031">
        <v>62932</v>
      </c>
      <c r="AI1031">
        <v>71659.600000000006</v>
      </c>
      <c r="AJ1031">
        <v>77467.8</v>
      </c>
      <c r="AK1031">
        <v>80822.8</v>
      </c>
      <c r="AL1031">
        <v>87789.7</v>
      </c>
      <c r="AM1031">
        <v>88519.9</v>
      </c>
      <c r="AN1031">
        <v>90222.6</v>
      </c>
      <c r="AO1031">
        <v>90282.9</v>
      </c>
      <c r="AP1031">
        <v>99566.7</v>
      </c>
      <c r="AQ1031">
        <v>103384.6</v>
      </c>
      <c r="AR1031">
        <v>108968</v>
      </c>
    </row>
    <row r="1032" spans="1:44" x14ac:dyDescent="0.2">
      <c r="A1032">
        <f t="shared" si="1"/>
        <v>91</v>
      </c>
      <c r="B1032">
        <v>51870.1</v>
      </c>
      <c r="C1032">
        <v>52526.2</v>
      </c>
      <c r="D1032">
        <v>49774.8</v>
      </c>
      <c r="E1032">
        <v>46660.4</v>
      </c>
      <c r="F1032">
        <v>50239.4</v>
      </c>
      <c r="G1032">
        <v>55571.4</v>
      </c>
      <c r="H1032">
        <v>54608.3</v>
      </c>
      <c r="I1032">
        <v>53110.7</v>
      </c>
      <c r="J1032">
        <v>46449.599999999999</v>
      </c>
      <c r="K1032">
        <v>48994.3</v>
      </c>
      <c r="L1032">
        <v>47619.7</v>
      </c>
      <c r="M1032">
        <v>46091.8</v>
      </c>
      <c r="N1032">
        <v>48393.8</v>
      </c>
      <c r="O1032">
        <v>46319.7</v>
      </c>
      <c r="P1032">
        <v>45988.3</v>
      </c>
      <c r="Q1032">
        <v>52498.1</v>
      </c>
      <c r="R1032">
        <v>55434.3</v>
      </c>
      <c r="S1032">
        <v>55187.5</v>
      </c>
      <c r="T1032">
        <v>55793.2</v>
      </c>
      <c r="U1032">
        <v>54120.5</v>
      </c>
      <c r="V1032">
        <v>56963.6</v>
      </c>
      <c r="W1032">
        <v>59912.4</v>
      </c>
      <c r="X1032">
        <v>62263.199999999997</v>
      </c>
      <c r="Y1032">
        <v>64858.8</v>
      </c>
      <c r="Z1032">
        <v>66487.600000000006</v>
      </c>
      <c r="AA1032">
        <v>68825.600000000006</v>
      </c>
      <c r="AB1032">
        <v>70805.100000000006</v>
      </c>
      <c r="AC1032">
        <v>70681.2</v>
      </c>
      <c r="AD1032">
        <v>74440</v>
      </c>
      <c r="AE1032">
        <v>70232.3</v>
      </c>
      <c r="AF1032">
        <v>73234.100000000006</v>
      </c>
      <c r="AG1032">
        <v>74514</v>
      </c>
      <c r="AH1032">
        <v>73333.5</v>
      </c>
      <c r="AI1032">
        <v>78430.3</v>
      </c>
      <c r="AJ1032">
        <v>78894.100000000006</v>
      </c>
      <c r="AK1032">
        <v>74763.5</v>
      </c>
      <c r="AL1032">
        <v>76010.5</v>
      </c>
      <c r="AM1032">
        <v>68606.399999999994</v>
      </c>
      <c r="AN1032">
        <v>70623.399999999994</v>
      </c>
      <c r="AO1032">
        <v>70568.600000000006</v>
      </c>
      <c r="AP1032">
        <v>74295.3</v>
      </c>
      <c r="AQ1032">
        <v>76132.100000000006</v>
      </c>
      <c r="AR1032">
        <v>78024.399999999994</v>
      </c>
    </row>
    <row r="1033" spans="1:44" x14ac:dyDescent="0.2">
      <c r="A1033">
        <f t="shared" si="1"/>
        <v>92</v>
      </c>
      <c r="B1033">
        <v>249504.8</v>
      </c>
      <c r="C1033">
        <v>263515.3</v>
      </c>
      <c r="D1033">
        <v>280125.59999999998</v>
      </c>
      <c r="E1033">
        <v>293533.09999999998</v>
      </c>
      <c r="F1033">
        <v>303480.2</v>
      </c>
      <c r="G1033">
        <v>332448.2</v>
      </c>
      <c r="H1033">
        <v>356395.8</v>
      </c>
      <c r="I1033">
        <v>377348.1</v>
      </c>
      <c r="J1033">
        <v>373664.7</v>
      </c>
      <c r="K1033">
        <v>398573.6</v>
      </c>
      <c r="L1033">
        <v>407596.9</v>
      </c>
      <c r="M1033">
        <v>415835.8</v>
      </c>
      <c r="N1033">
        <v>474282.9</v>
      </c>
      <c r="O1033">
        <v>492971.6</v>
      </c>
      <c r="P1033">
        <v>550749.80000000005</v>
      </c>
      <c r="Q1033">
        <v>532497.30000000005</v>
      </c>
      <c r="R1033">
        <v>571512</v>
      </c>
      <c r="S1033">
        <v>601488.5</v>
      </c>
      <c r="T1033">
        <v>595161.80000000005</v>
      </c>
      <c r="U1033">
        <v>627548.5</v>
      </c>
      <c r="V1033">
        <v>670178.4</v>
      </c>
      <c r="W1033">
        <v>681476.1</v>
      </c>
      <c r="X1033">
        <v>725461.7</v>
      </c>
      <c r="Y1033">
        <v>727570.6</v>
      </c>
      <c r="Z1033">
        <v>797766.9</v>
      </c>
      <c r="AA1033">
        <v>879863.4</v>
      </c>
      <c r="AB1033">
        <v>918547.8</v>
      </c>
      <c r="AC1033">
        <v>981271.3</v>
      </c>
      <c r="AD1033">
        <v>1038703</v>
      </c>
      <c r="AE1033">
        <v>1041092.2</v>
      </c>
      <c r="AF1033">
        <v>1081455.3</v>
      </c>
      <c r="AG1033">
        <v>1124182.3999999999</v>
      </c>
      <c r="AH1033">
        <v>1202900.8999999999</v>
      </c>
      <c r="AI1033">
        <v>1278389</v>
      </c>
      <c r="AJ1033">
        <v>1322288</v>
      </c>
      <c r="AK1033">
        <v>1371841.8</v>
      </c>
      <c r="AL1033">
        <v>1372180.3</v>
      </c>
      <c r="AM1033">
        <v>1092050</v>
      </c>
      <c r="AN1033">
        <v>1225668.8999999999</v>
      </c>
      <c r="AO1033">
        <v>1298117.1000000001</v>
      </c>
      <c r="AP1033">
        <v>1340898.6000000001</v>
      </c>
      <c r="AQ1033">
        <v>1364828.9</v>
      </c>
      <c r="AR1033">
        <v>1362908.4</v>
      </c>
    </row>
    <row r="1034" spans="1:44" x14ac:dyDescent="0.2">
      <c r="A1034">
        <f t="shared" si="1"/>
        <v>93</v>
      </c>
      <c r="B1034">
        <v>74239</v>
      </c>
      <c r="C1034">
        <v>78167.100000000006</v>
      </c>
      <c r="D1034">
        <v>76457.600000000006</v>
      </c>
      <c r="E1034">
        <v>77582.7</v>
      </c>
      <c r="F1034">
        <v>70176.2</v>
      </c>
      <c r="G1034">
        <v>85576.5</v>
      </c>
      <c r="H1034">
        <v>90522.5</v>
      </c>
      <c r="I1034">
        <v>92856.1</v>
      </c>
      <c r="J1034">
        <v>91516.5</v>
      </c>
      <c r="K1034">
        <v>92467.3</v>
      </c>
      <c r="L1034">
        <v>93752.2</v>
      </c>
      <c r="M1034">
        <v>99635.5</v>
      </c>
      <c r="N1034">
        <v>102899.3</v>
      </c>
      <c r="O1034">
        <v>109284.7</v>
      </c>
      <c r="P1034">
        <v>131627.9</v>
      </c>
      <c r="Q1034">
        <v>149474.1</v>
      </c>
      <c r="R1034">
        <v>153359.70000000001</v>
      </c>
      <c r="S1034">
        <v>157003.9</v>
      </c>
      <c r="T1034">
        <v>159990.70000000001</v>
      </c>
      <c r="U1034">
        <v>162558</v>
      </c>
      <c r="V1034">
        <v>169574.2</v>
      </c>
      <c r="W1034">
        <v>175745.5</v>
      </c>
      <c r="X1034">
        <v>190510.3</v>
      </c>
      <c r="Y1034">
        <v>195893.5</v>
      </c>
      <c r="Z1034">
        <v>203648.5</v>
      </c>
      <c r="AA1034">
        <v>210854.7</v>
      </c>
      <c r="AB1034">
        <v>209553.6</v>
      </c>
      <c r="AC1034">
        <v>227332.3</v>
      </c>
      <c r="AD1034">
        <v>221120.9</v>
      </c>
      <c r="AE1034">
        <v>204252.9</v>
      </c>
      <c r="AF1034">
        <v>225787</v>
      </c>
      <c r="AG1034">
        <v>226695.9</v>
      </c>
      <c r="AH1034">
        <v>232998.1</v>
      </c>
      <c r="AI1034">
        <v>221409</v>
      </c>
      <c r="AJ1034">
        <v>215303.3</v>
      </c>
      <c r="AK1034">
        <v>213792.3</v>
      </c>
      <c r="AL1034">
        <v>189346.8</v>
      </c>
      <c r="AM1034">
        <v>153250</v>
      </c>
      <c r="AN1034">
        <v>200207.7</v>
      </c>
      <c r="AO1034">
        <v>199895.6</v>
      </c>
      <c r="AP1034">
        <v>230723.7</v>
      </c>
      <c r="AQ1034">
        <v>244178</v>
      </c>
      <c r="AR1034">
        <v>242497.1</v>
      </c>
    </row>
    <row r="1035" spans="1:44" x14ac:dyDescent="0.2">
      <c r="A1035">
        <f t="shared" si="1"/>
        <v>94</v>
      </c>
      <c r="B1035">
        <v>68288.2</v>
      </c>
      <c r="C1035">
        <v>71901.399999999994</v>
      </c>
      <c r="D1035">
        <v>70329</v>
      </c>
      <c r="E1035">
        <v>71363.899999999994</v>
      </c>
      <c r="F1035">
        <v>64551.1</v>
      </c>
      <c r="G1035">
        <v>78716.899999999994</v>
      </c>
      <c r="H1035">
        <v>83266.5</v>
      </c>
      <c r="I1035">
        <v>85412.9</v>
      </c>
      <c r="J1035">
        <v>84180.800000000003</v>
      </c>
      <c r="K1035">
        <v>85055.4</v>
      </c>
      <c r="L1035">
        <v>86237.3</v>
      </c>
      <c r="M1035">
        <v>91648.9</v>
      </c>
      <c r="N1035">
        <v>94651.1</v>
      </c>
      <c r="O1035">
        <v>100524.8</v>
      </c>
      <c r="P1035">
        <v>121076.9</v>
      </c>
      <c r="Q1035">
        <v>137492.6</v>
      </c>
      <c r="R1035">
        <v>141066.79999999999</v>
      </c>
      <c r="S1035">
        <v>144418.9</v>
      </c>
      <c r="T1035">
        <v>147166.29999999999</v>
      </c>
      <c r="U1035">
        <v>149527.79999999999</v>
      </c>
      <c r="V1035">
        <v>155981.6</v>
      </c>
      <c r="W1035">
        <v>161658.1</v>
      </c>
      <c r="X1035">
        <v>175239.5</v>
      </c>
      <c r="Y1035">
        <v>180191.1</v>
      </c>
      <c r="Z1035">
        <v>187324.6</v>
      </c>
      <c r="AA1035">
        <v>193953.1</v>
      </c>
      <c r="AB1035">
        <v>197104.1</v>
      </c>
      <c r="AC1035">
        <v>203281.8</v>
      </c>
      <c r="AD1035">
        <v>199713.3</v>
      </c>
      <c r="AE1035">
        <v>205344.2</v>
      </c>
      <c r="AF1035">
        <v>202988.2</v>
      </c>
      <c r="AG1035">
        <v>202266.1</v>
      </c>
      <c r="AH1035">
        <v>204498</v>
      </c>
      <c r="AI1035">
        <v>200334.3</v>
      </c>
      <c r="AJ1035">
        <v>205126.6</v>
      </c>
      <c r="AK1035">
        <v>202252.1</v>
      </c>
      <c r="AL1035">
        <v>197976.2</v>
      </c>
      <c r="AM1035">
        <v>191874</v>
      </c>
      <c r="AN1035">
        <v>203685.6</v>
      </c>
      <c r="AO1035">
        <v>201495.6</v>
      </c>
      <c r="AP1035">
        <v>197935.7</v>
      </c>
      <c r="AQ1035">
        <v>199911.6</v>
      </c>
      <c r="AR1035">
        <v>199773.9</v>
      </c>
    </row>
    <row r="1036" spans="1:44" x14ac:dyDescent="0.2">
      <c r="A1036">
        <f t="shared" si="1"/>
        <v>95</v>
      </c>
      <c r="B1036">
        <v>40974.6</v>
      </c>
      <c r="C1036">
        <v>43142.6</v>
      </c>
      <c r="D1036">
        <v>42199.1</v>
      </c>
      <c r="E1036">
        <v>42820.1</v>
      </c>
      <c r="F1036">
        <v>38732.199999999997</v>
      </c>
      <c r="G1036">
        <v>47232</v>
      </c>
      <c r="H1036">
        <v>49961.9</v>
      </c>
      <c r="I1036">
        <v>51249.8</v>
      </c>
      <c r="J1036">
        <v>50510.5</v>
      </c>
      <c r="K1036">
        <v>51035.3</v>
      </c>
      <c r="L1036">
        <v>51744.4</v>
      </c>
      <c r="M1036">
        <v>54991.6</v>
      </c>
      <c r="N1036">
        <v>56793</v>
      </c>
      <c r="O1036">
        <v>60317.3</v>
      </c>
      <c r="P1036">
        <v>72649.100000000006</v>
      </c>
      <c r="Q1036">
        <v>82498.899999999994</v>
      </c>
      <c r="R1036">
        <v>84643.5</v>
      </c>
      <c r="S1036">
        <v>86654.8</v>
      </c>
      <c r="T1036">
        <v>88303.3</v>
      </c>
      <c r="U1036">
        <v>89720.3</v>
      </c>
      <c r="V1036">
        <v>93592.7</v>
      </c>
      <c r="W1036">
        <v>96998.8</v>
      </c>
      <c r="X1036">
        <v>105147.9</v>
      </c>
      <c r="Y1036">
        <v>108119</v>
      </c>
      <c r="Z1036">
        <v>112399.2</v>
      </c>
      <c r="AA1036">
        <v>116376.5</v>
      </c>
      <c r="AB1036">
        <v>123601.2</v>
      </c>
      <c r="AC1036">
        <v>132140.79999999999</v>
      </c>
      <c r="AD1036">
        <v>136544.20000000001</v>
      </c>
      <c r="AE1036">
        <v>138776.4</v>
      </c>
      <c r="AF1036">
        <v>142499.79999999999</v>
      </c>
      <c r="AG1036">
        <v>165734.6</v>
      </c>
      <c r="AH1036">
        <v>177629.8</v>
      </c>
      <c r="AI1036">
        <v>185563.9</v>
      </c>
      <c r="AJ1036">
        <v>187709.9</v>
      </c>
      <c r="AK1036">
        <v>195334.3</v>
      </c>
      <c r="AL1036">
        <v>194538.8</v>
      </c>
      <c r="AM1036">
        <v>208691</v>
      </c>
      <c r="AN1036">
        <v>203001.8</v>
      </c>
      <c r="AO1036">
        <v>198500.5</v>
      </c>
      <c r="AP1036">
        <v>181240.8</v>
      </c>
      <c r="AQ1036">
        <v>184521.5</v>
      </c>
      <c r="AR1036">
        <v>190527</v>
      </c>
    </row>
    <row r="1037" spans="1:44" x14ac:dyDescent="0.2">
      <c r="A1037">
        <f t="shared" si="1"/>
        <v>96</v>
      </c>
      <c r="B1037">
        <v>167647</v>
      </c>
      <c r="C1037">
        <v>176517.4</v>
      </c>
      <c r="D1037">
        <v>172657</v>
      </c>
      <c r="E1037">
        <v>175197.8</v>
      </c>
      <c r="F1037">
        <v>158472.29999999999</v>
      </c>
      <c r="G1037">
        <v>193249.2</v>
      </c>
      <c r="H1037">
        <v>204418.5</v>
      </c>
      <c r="I1037">
        <v>209688.1</v>
      </c>
      <c r="J1037">
        <v>206663.2</v>
      </c>
      <c r="K1037">
        <v>208810.2</v>
      </c>
      <c r="L1037">
        <v>211711.8</v>
      </c>
      <c r="M1037">
        <v>224997.4</v>
      </c>
      <c r="N1037">
        <v>232367.7</v>
      </c>
      <c r="O1037">
        <v>246787.4</v>
      </c>
      <c r="P1037">
        <v>297242.90000000002</v>
      </c>
      <c r="Q1037">
        <v>337543.1</v>
      </c>
      <c r="R1037">
        <v>346317.8</v>
      </c>
      <c r="S1037">
        <v>354547.1</v>
      </c>
      <c r="T1037">
        <v>361292</v>
      </c>
      <c r="U1037">
        <v>367089.4</v>
      </c>
      <c r="V1037">
        <v>382933.4</v>
      </c>
      <c r="W1037">
        <v>396869.4</v>
      </c>
      <c r="X1037">
        <v>430211.5</v>
      </c>
      <c r="Y1037">
        <v>442367.7</v>
      </c>
      <c r="Z1037">
        <v>459880.2</v>
      </c>
      <c r="AA1037">
        <v>476153.3</v>
      </c>
      <c r="AB1037">
        <v>509602.9</v>
      </c>
      <c r="AC1037">
        <v>539033.30000000005</v>
      </c>
      <c r="AD1037">
        <v>573801.19999999995</v>
      </c>
      <c r="AE1037">
        <v>580583.1</v>
      </c>
      <c r="AF1037">
        <v>612860.69999999995</v>
      </c>
      <c r="AG1037">
        <v>660880.69999999995</v>
      </c>
      <c r="AH1037">
        <v>704060.4</v>
      </c>
      <c r="AI1037">
        <v>731166.4</v>
      </c>
      <c r="AJ1037">
        <v>754175.3</v>
      </c>
      <c r="AK1037">
        <v>745375</v>
      </c>
      <c r="AL1037">
        <v>703763.7</v>
      </c>
      <c r="AM1037">
        <v>668721</v>
      </c>
      <c r="AN1037">
        <v>707506.2</v>
      </c>
      <c r="AO1037">
        <v>727089.3</v>
      </c>
      <c r="AP1037">
        <v>769484</v>
      </c>
      <c r="AQ1037">
        <v>791965.3</v>
      </c>
      <c r="AR1037">
        <v>797227.1</v>
      </c>
    </row>
    <row r="1038" spans="1:44" x14ac:dyDescent="0.2">
      <c r="A1038">
        <f t="shared" si="1"/>
        <v>97</v>
      </c>
      <c r="B1038">
        <v>47442.2</v>
      </c>
      <c r="C1038">
        <v>50285.599999999999</v>
      </c>
      <c r="D1038">
        <v>51117.3</v>
      </c>
      <c r="E1038">
        <v>51835.6</v>
      </c>
      <c r="F1038">
        <v>56344.9</v>
      </c>
      <c r="G1038">
        <v>60514.3</v>
      </c>
      <c r="H1038">
        <v>70002.100000000006</v>
      </c>
      <c r="I1038">
        <v>79203.7</v>
      </c>
      <c r="J1038">
        <v>76762.8</v>
      </c>
      <c r="K1038">
        <v>75591.399999999994</v>
      </c>
      <c r="L1038">
        <v>78130.3</v>
      </c>
      <c r="M1038">
        <v>85628.9</v>
      </c>
      <c r="N1038">
        <v>92516.4</v>
      </c>
      <c r="O1038">
        <v>100428.9</v>
      </c>
      <c r="P1038">
        <v>110474.5</v>
      </c>
      <c r="Q1038">
        <v>121601.7</v>
      </c>
      <c r="R1038">
        <v>127703.9</v>
      </c>
      <c r="S1038">
        <v>134149.1</v>
      </c>
      <c r="T1038">
        <v>144182.9</v>
      </c>
      <c r="U1038">
        <v>139789.6</v>
      </c>
      <c r="V1038">
        <v>149176.79999999999</v>
      </c>
      <c r="W1038">
        <v>151683</v>
      </c>
      <c r="X1038">
        <v>154005.6</v>
      </c>
      <c r="Y1038">
        <v>156967.20000000001</v>
      </c>
      <c r="Z1038">
        <v>158849.60000000001</v>
      </c>
      <c r="AA1038">
        <v>172002.9</v>
      </c>
      <c r="AB1038">
        <v>168237.4</v>
      </c>
      <c r="AC1038">
        <v>165212.79999999999</v>
      </c>
      <c r="AD1038">
        <v>157865.20000000001</v>
      </c>
      <c r="AE1038">
        <v>128534.9</v>
      </c>
      <c r="AF1038">
        <v>120304.9</v>
      </c>
      <c r="AG1038">
        <v>127806.7</v>
      </c>
      <c r="AH1038">
        <v>140098.6</v>
      </c>
      <c r="AI1038">
        <v>147389.4</v>
      </c>
      <c r="AJ1038">
        <v>151743.5</v>
      </c>
      <c r="AK1038">
        <v>160285</v>
      </c>
      <c r="AL1038">
        <v>152833.9</v>
      </c>
      <c r="AM1038">
        <v>136507</v>
      </c>
      <c r="AN1038">
        <v>142895.70000000001</v>
      </c>
      <c r="AO1038">
        <v>147315.6</v>
      </c>
      <c r="AP1038">
        <v>142218</v>
      </c>
      <c r="AQ1038">
        <v>144918.79999999999</v>
      </c>
      <c r="AR1038">
        <v>146131.5</v>
      </c>
    </row>
    <row r="1039" spans="1:44" x14ac:dyDescent="0.2">
      <c r="A1039">
        <f t="shared" si="1"/>
        <v>98</v>
      </c>
      <c r="B1039">
        <v>75417.2</v>
      </c>
      <c r="C1039">
        <v>80727.899999999994</v>
      </c>
      <c r="D1039">
        <v>79806.8</v>
      </c>
      <c r="E1039">
        <v>68451.100000000006</v>
      </c>
      <c r="F1039">
        <v>70367.5</v>
      </c>
      <c r="G1039">
        <v>71446.7</v>
      </c>
      <c r="H1039">
        <v>71494.8</v>
      </c>
      <c r="I1039">
        <v>72506.399999999994</v>
      </c>
      <c r="J1039">
        <v>69836.7</v>
      </c>
      <c r="K1039">
        <v>66710.600000000006</v>
      </c>
      <c r="L1039">
        <v>55359.6</v>
      </c>
      <c r="M1039">
        <v>54176.1</v>
      </c>
      <c r="N1039">
        <v>57066.6</v>
      </c>
      <c r="O1039">
        <v>53347.1</v>
      </c>
      <c r="P1039">
        <v>50376.6</v>
      </c>
      <c r="Q1039">
        <v>51641.5</v>
      </c>
      <c r="R1039">
        <v>51902.1</v>
      </c>
      <c r="S1039">
        <v>51271.199999999997</v>
      </c>
      <c r="T1039">
        <v>46130.1</v>
      </c>
      <c r="U1039">
        <v>49824.2</v>
      </c>
      <c r="V1039">
        <v>50481.3</v>
      </c>
      <c r="W1039">
        <v>50609.2</v>
      </c>
      <c r="X1039">
        <v>53476.800000000003</v>
      </c>
      <c r="Y1039">
        <v>56034.400000000001</v>
      </c>
      <c r="Z1039">
        <v>57106.2</v>
      </c>
      <c r="AA1039">
        <v>57616.3</v>
      </c>
      <c r="AB1039">
        <v>56875.4</v>
      </c>
      <c r="AC1039">
        <v>57856.4</v>
      </c>
      <c r="AD1039">
        <v>58039.5</v>
      </c>
      <c r="AE1039">
        <v>57821.2</v>
      </c>
      <c r="AF1039">
        <v>57602.7</v>
      </c>
      <c r="AG1039">
        <v>57769</v>
      </c>
      <c r="AH1039">
        <v>61073.599999999999</v>
      </c>
      <c r="AI1039">
        <v>62387.8</v>
      </c>
      <c r="AJ1039">
        <v>64812.2</v>
      </c>
      <c r="AK1039">
        <v>65246.8</v>
      </c>
      <c r="AL1039">
        <v>65614.7</v>
      </c>
      <c r="AM1039">
        <v>55371</v>
      </c>
      <c r="AN1039">
        <v>63674.9</v>
      </c>
      <c r="AO1039">
        <v>66593.2</v>
      </c>
      <c r="AP1039">
        <v>66314.8</v>
      </c>
      <c r="AQ1039">
        <v>66247.5</v>
      </c>
      <c r="AR1039">
        <v>66860.899999999994</v>
      </c>
    </row>
    <row r="1040" spans="1:44" x14ac:dyDescent="0.2">
      <c r="A1040">
        <f t="shared" si="1"/>
        <v>99</v>
      </c>
      <c r="B1040">
        <v>101697.5</v>
      </c>
      <c r="C1040">
        <v>108787.2</v>
      </c>
      <c r="D1040">
        <v>89814.3</v>
      </c>
      <c r="E1040">
        <v>78305.8</v>
      </c>
      <c r="F1040">
        <v>81678.399999999994</v>
      </c>
      <c r="G1040">
        <v>83124.800000000003</v>
      </c>
      <c r="H1040">
        <v>84903</v>
      </c>
      <c r="I1040">
        <v>73668.3</v>
      </c>
      <c r="J1040">
        <v>65747.7</v>
      </c>
      <c r="K1040">
        <v>60674.1</v>
      </c>
      <c r="L1040">
        <v>55215.5</v>
      </c>
      <c r="M1040">
        <v>48553.5</v>
      </c>
      <c r="N1040">
        <v>49051.9</v>
      </c>
      <c r="O1040">
        <v>46500.2</v>
      </c>
      <c r="P1040">
        <v>48405.9</v>
      </c>
      <c r="Q1040">
        <v>50360.800000000003</v>
      </c>
      <c r="R1040">
        <v>53033.7</v>
      </c>
      <c r="S1040">
        <v>46076.4</v>
      </c>
      <c r="T1040">
        <v>43786</v>
      </c>
      <c r="U1040">
        <v>41802.199999999997</v>
      </c>
      <c r="V1040">
        <v>40476.1</v>
      </c>
      <c r="W1040">
        <v>38942.1</v>
      </c>
      <c r="X1040">
        <v>40294.5</v>
      </c>
      <c r="Y1040">
        <v>39366.800000000003</v>
      </c>
      <c r="Z1040">
        <v>39728.6</v>
      </c>
      <c r="AA1040">
        <v>40269.4</v>
      </c>
      <c r="AB1040">
        <v>40187.4</v>
      </c>
      <c r="AC1040">
        <v>39632.300000000003</v>
      </c>
      <c r="AD1040">
        <v>38433.199999999997</v>
      </c>
      <c r="AE1040">
        <v>36502.6</v>
      </c>
      <c r="AF1040">
        <v>34353.4</v>
      </c>
      <c r="AG1040">
        <v>36302.1</v>
      </c>
      <c r="AH1040">
        <v>42790.8</v>
      </c>
      <c r="AI1040">
        <v>42862.1</v>
      </c>
      <c r="AJ1040">
        <v>44127.4</v>
      </c>
      <c r="AK1040">
        <v>49493.3</v>
      </c>
      <c r="AL1040">
        <v>50086.6</v>
      </c>
      <c r="AM1040">
        <v>49276</v>
      </c>
      <c r="AN1040">
        <v>50016.4</v>
      </c>
      <c r="AO1040">
        <v>49296.3</v>
      </c>
      <c r="AP1040">
        <v>48342.2</v>
      </c>
      <c r="AQ1040">
        <v>50293.3</v>
      </c>
      <c r="AR1040">
        <v>50432.3</v>
      </c>
    </row>
    <row r="1041" spans="1:44" x14ac:dyDescent="0.2">
      <c r="A1041">
        <f t="shared" si="1"/>
        <v>100</v>
      </c>
      <c r="B1041">
        <v>92334.1</v>
      </c>
      <c r="C1041">
        <v>99210.1</v>
      </c>
      <c r="D1041">
        <v>97245.5</v>
      </c>
      <c r="E1041">
        <v>89190.8</v>
      </c>
      <c r="F1041">
        <v>100192.4</v>
      </c>
      <c r="G1041">
        <v>109032.9</v>
      </c>
      <c r="H1041">
        <v>117676.9</v>
      </c>
      <c r="I1041">
        <v>119445</v>
      </c>
      <c r="J1041">
        <v>109032.9</v>
      </c>
      <c r="K1041">
        <v>103532.1</v>
      </c>
      <c r="L1041">
        <v>102156.9</v>
      </c>
      <c r="M1041">
        <v>112962</v>
      </c>
      <c r="N1041">
        <v>119052.1</v>
      </c>
      <c r="O1041">
        <v>119837.9</v>
      </c>
      <c r="P1041">
        <v>124552.9</v>
      </c>
      <c r="Q1041">
        <v>130839.4</v>
      </c>
      <c r="R1041">
        <v>137322.5</v>
      </c>
      <c r="S1041">
        <v>139876.4</v>
      </c>
      <c r="T1041">
        <v>144394.9</v>
      </c>
      <c r="U1041">
        <v>148913.4</v>
      </c>
      <c r="V1041">
        <v>160111.29999999999</v>
      </c>
      <c r="W1041">
        <v>169148.3</v>
      </c>
      <c r="X1041">
        <v>178381.7</v>
      </c>
      <c r="Y1041">
        <v>180935.6</v>
      </c>
      <c r="Z1041">
        <v>186941.6</v>
      </c>
      <c r="AA1041">
        <v>196062.7</v>
      </c>
      <c r="AB1041">
        <v>201096.3</v>
      </c>
      <c r="AC1041">
        <v>210289.3</v>
      </c>
      <c r="AD1041">
        <v>214725.1</v>
      </c>
      <c r="AE1041">
        <v>214339</v>
      </c>
      <c r="AF1041">
        <v>258699.1</v>
      </c>
      <c r="AG1041">
        <v>238185.1</v>
      </c>
      <c r="AH1041">
        <v>257701.9</v>
      </c>
      <c r="AI1041">
        <v>279434.40000000002</v>
      </c>
      <c r="AJ1041">
        <v>286836.8</v>
      </c>
      <c r="AK1041">
        <v>288043.40000000002</v>
      </c>
      <c r="AL1041">
        <v>274519.2</v>
      </c>
      <c r="AM1041">
        <v>233419</v>
      </c>
      <c r="AN1041">
        <v>249250</v>
      </c>
      <c r="AO1041">
        <v>261542.2</v>
      </c>
      <c r="AP1041">
        <v>270917.7</v>
      </c>
      <c r="AQ1041">
        <v>274144.8</v>
      </c>
      <c r="AR1041">
        <v>278256.2</v>
      </c>
    </row>
    <row r="1042" spans="1:44" x14ac:dyDescent="0.2">
      <c r="A1042">
        <f t="shared" si="1"/>
        <v>101</v>
      </c>
      <c r="B1042">
        <v>26116.9</v>
      </c>
      <c r="C1042">
        <v>26433.3</v>
      </c>
      <c r="D1042">
        <v>26939.4</v>
      </c>
      <c r="E1042">
        <v>27488.799999999999</v>
      </c>
      <c r="F1042">
        <v>28400.799999999999</v>
      </c>
      <c r="G1042">
        <v>29134.7</v>
      </c>
      <c r="H1042">
        <v>28383.8</v>
      </c>
      <c r="I1042">
        <v>28251.7</v>
      </c>
      <c r="J1042">
        <v>27423.5</v>
      </c>
      <c r="K1042">
        <v>25548.1</v>
      </c>
      <c r="L1042">
        <v>24568.799999999999</v>
      </c>
      <c r="M1042">
        <v>25458.6</v>
      </c>
      <c r="N1042">
        <v>28853.9</v>
      </c>
      <c r="O1042">
        <v>28400.9</v>
      </c>
      <c r="P1042">
        <v>28527.5</v>
      </c>
      <c r="Q1042">
        <v>27895.3</v>
      </c>
      <c r="R1042">
        <v>27814.9</v>
      </c>
      <c r="S1042">
        <v>28604</v>
      </c>
      <c r="T1042">
        <v>28993.1</v>
      </c>
      <c r="U1042">
        <v>28809.599999999999</v>
      </c>
      <c r="V1042">
        <v>28633.1</v>
      </c>
      <c r="W1042">
        <v>28991.200000000001</v>
      </c>
      <c r="X1042">
        <v>29887.5</v>
      </c>
      <c r="Y1042">
        <v>30686.2</v>
      </c>
      <c r="Z1042">
        <v>30961.599999999999</v>
      </c>
      <c r="AA1042">
        <v>31640.400000000001</v>
      </c>
      <c r="AB1042">
        <v>33493.599999999999</v>
      </c>
      <c r="AC1042">
        <v>33076.300000000003</v>
      </c>
      <c r="AD1042">
        <v>30960.3</v>
      </c>
      <c r="AE1042">
        <v>32333.8</v>
      </c>
      <c r="AF1042">
        <v>32142.9</v>
      </c>
      <c r="AG1042">
        <v>31382.1</v>
      </c>
      <c r="AH1042">
        <v>36744.699999999997</v>
      </c>
      <c r="AI1042">
        <v>40010.699999999997</v>
      </c>
      <c r="AJ1042">
        <v>44321.2</v>
      </c>
      <c r="AK1042">
        <v>46786.2</v>
      </c>
      <c r="AL1042">
        <v>45600.3</v>
      </c>
      <c r="AM1042">
        <v>45148</v>
      </c>
      <c r="AN1042">
        <v>45237.599999999999</v>
      </c>
      <c r="AO1042">
        <v>46794.7</v>
      </c>
      <c r="AP1042">
        <v>48263.6</v>
      </c>
      <c r="AQ1042">
        <v>49346.7</v>
      </c>
      <c r="AR1042">
        <v>50621.8</v>
      </c>
    </row>
    <row r="1043" spans="1:44" x14ac:dyDescent="0.2">
      <c r="A1043">
        <f t="shared" si="1"/>
        <v>102</v>
      </c>
      <c r="B1043">
        <v>29294.1</v>
      </c>
      <c r="C1043">
        <v>31201.9</v>
      </c>
      <c r="D1043">
        <v>31140.3</v>
      </c>
      <c r="E1043">
        <v>31201.9</v>
      </c>
      <c r="F1043">
        <v>31694.2</v>
      </c>
      <c r="G1043">
        <v>33602</v>
      </c>
      <c r="H1043">
        <v>36051.4</v>
      </c>
      <c r="I1043">
        <v>37436.1</v>
      </c>
      <c r="J1043">
        <v>36199.1</v>
      </c>
      <c r="K1043">
        <v>34691.300000000003</v>
      </c>
      <c r="L1043">
        <v>34814.400000000001</v>
      </c>
      <c r="M1043">
        <v>34223.599999999999</v>
      </c>
      <c r="N1043">
        <v>34962.1</v>
      </c>
      <c r="O1043">
        <v>34728.199999999997</v>
      </c>
      <c r="P1043">
        <v>35565.199999999997</v>
      </c>
      <c r="Q1043">
        <v>38537</v>
      </c>
      <c r="R1043">
        <v>38691.9</v>
      </c>
      <c r="S1043">
        <v>36879.300000000003</v>
      </c>
      <c r="T1043">
        <v>39895.199999999997</v>
      </c>
      <c r="U1043">
        <v>37818</v>
      </c>
      <c r="V1043">
        <v>39674.6</v>
      </c>
      <c r="W1043">
        <v>38358.300000000003</v>
      </c>
      <c r="X1043">
        <v>37937.300000000003</v>
      </c>
      <c r="Y1043">
        <v>37205.9</v>
      </c>
      <c r="Z1043">
        <v>37063.5</v>
      </c>
      <c r="AA1043">
        <v>38671.199999999997</v>
      </c>
      <c r="AB1043">
        <v>38397.800000000003</v>
      </c>
      <c r="AC1043">
        <v>38715.699999999997</v>
      </c>
      <c r="AD1043">
        <v>35745.5</v>
      </c>
      <c r="AE1043">
        <v>32444.7</v>
      </c>
      <c r="AF1043">
        <v>31347.4</v>
      </c>
      <c r="AG1043">
        <v>31701</v>
      </c>
      <c r="AH1043">
        <v>31443.4</v>
      </c>
      <c r="AI1043">
        <v>28568.400000000001</v>
      </c>
      <c r="AJ1043">
        <v>28174.6</v>
      </c>
      <c r="AK1043">
        <v>29109.1</v>
      </c>
      <c r="AL1043">
        <v>30213.7</v>
      </c>
      <c r="AM1043">
        <v>23971</v>
      </c>
      <c r="AN1043">
        <v>19843</v>
      </c>
      <c r="AO1043">
        <v>20882.8</v>
      </c>
      <c r="AP1043">
        <v>20014.099999999999</v>
      </c>
      <c r="AQ1043">
        <v>19734</v>
      </c>
      <c r="AR1043">
        <v>19273.099999999999</v>
      </c>
    </row>
    <row r="1044" spans="1:44" x14ac:dyDescent="0.2">
      <c r="A1044">
        <f t="shared" si="1"/>
        <v>103</v>
      </c>
      <c r="B1044">
        <v>13263</v>
      </c>
      <c r="C1044">
        <v>16643.099999999999</v>
      </c>
      <c r="D1044">
        <v>24582.799999999999</v>
      </c>
      <c r="E1044">
        <v>22404.3</v>
      </c>
      <c r="F1044">
        <v>25224.3</v>
      </c>
      <c r="G1044">
        <v>29722.5</v>
      </c>
      <c r="H1044">
        <v>31829.200000000001</v>
      </c>
      <c r="I1044">
        <v>37897.199999999997</v>
      </c>
      <c r="J1044">
        <v>37619.599999999999</v>
      </c>
      <c r="K1044">
        <v>43619.6</v>
      </c>
      <c r="L1044">
        <v>33137.800000000003</v>
      </c>
      <c r="M1044">
        <v>37527.4</v>
      </c>
      <c r="N1044">
        <v>40704.199999999997</v>
      </c>
      <c r="O1044">
        <v>41153.4</v>
      </c>
      <c r="P1044">
        <v>41139.5</v>
      </c>
      <c r="Q1044">
        <v>43093</v>
      </c>
      <c r="R1044">
        <v>47674</v>
      </c>
      <c r="S1044">
        <v>52186.400000000001</v>
      </c>
      <c r="T1044">
        <v>54563.3</v>
      </c>
      <c r="U1044">
        <v>48485</v>
      </c>
      <c r="V1044">
        <v>49092.5</v>
      </c>
      <c r="W1044">
        <v>48933.2</v>
      </c>
      <c r="X1044">
        <v>49894.3</v>
      </c>
      <c r="Y1044">
        <v>51711.4</v>
      </c>
      <c r="Z1044">
        <v>54519.7</v>
      </c>
      <c r="AA1044">
        <v>57028.7</v>
      </c>
      <c r="AB1044">
        <v>63113.1</v>
      </c>
      <c r="AC1044">
        <v>68709.600000000006</v>
      </c>
      <c r="AD1044">
        <v>73603.8</v>
      </c>
      <c r="AE1044">
        <v>74371.3</v>
      </c>
      <c r="AF1044">
        <v>74183</v>
      </c>
      <c r="AG1044">
        <v>76394.100000000006</v>
      </c>
      <c r="AH1044">
        <v>83326.7</v>
      </c>
      <c r="AI1044">
        <v>90189.5</v>
      </c>
      <c r="AJ1044">
        <v>96880.3</v>
      </c>
      <c r="AK1044">
        <v>101756.6</v>
      </c>
      <c r="AL1044">
        <v>102062.6</v>
      </c>
      <c r="AM1044">
        <v>84651.9</v>
      </c>
      <c r="AN1044">
        <v>89207.3</v>
      </c>
      <c r="AO1044">
        <v>93722.2</v>
      </c>
      <c r="AP1044">
        <v>97096.8</v>
      </c>
      <c r="AQ1044">
        <v>99672.4</v>
      </c>
      <c r="AR1044">
        <v>100576.3</v>
      </c>
    </row>
    <row r="1045" spans="1:44" x14ac:dyDescent="0.2">
      <c r="A1045">
        <f t="shared" si="1"/>
        <v>104</v>
      </c>
      <c r="B1045">
        <v>24490</v>
      </c>
      <c r="C1045">
        <v>26313.8</v>
      </c>
      <c r="D1045">
        <v>25792.7</v>
      </c>
      <c r="E1045">
        <v>23656.3</v>
      </c>
      <c r="F1045">
        <v>26574.3</v>
      </c>
      <c r="G1045">
        <v>28919.1</v>
      </c>
      <c r="H1045">
        <v>31211.8</v>
      </c>
      <c r="I1045">
        <v>31680.7</v>
      </c>
      <c r="J1045">
        <v>28919.1</v>
      </c>
      <c r="K1045">
        <v>27460.1</v>
      </c>
      <c r="L1045">
        <v>27095.4</v>
      </c>
      <c r="M1045">
        <v>29961.200000000001</v>
      </c>
      <c r="N1045">
        <v>31576.5</v>
      </c>
      <c r="O1045">
        <v>31784.9</v>
      </c>
      <c r="P1045">
        <v>33035.5</v>
      </c>
      <c r="Q1045">
        <v>34702.9</v>
      </c>
      <c r="R1045">
        <v>36422.400000000001</v>
      </c>
      <c r="S1045">
        <v>37099.800000000003</v>
      </c>
      <c r="T1045">
        <v>38298.199999999997</v>
      </c>
      <c r="U1045">
        <v>39496.699999999997</v>
      </c>
      <c r="V1045">
        <v>42466.8</v>
      </c>
      <c r="W1045">
        <v>44863.7</v>
      </c>
      <c r="X1045">
        <v>47312.7</v>
      </c>
      <c r="Y1045">
        <v>47990</v>
      </c>
      <c r="Z1045">
        <v>49583</v>
      </c>
      <c r="AA1045">
        <v>51656.7</v>
      </c>
      <c r="AB1045">
        <v>55746.7</v>
      </c>
      <c r="AC1045">
        <v>62097.4</v>
      </c>
      <c r="AD1045">
        <v>62022.7</v>
      </c>
      <c r="AE1045">
        <v>61655.4</v>
      </c>
      <c r="AF1045">
        <v>71147.5</v>
      </c>
      <c r="AG1045">
        <v>74190.5</v>
      </c>
      <c r="AH1045">
        <v>78140.100000000006</v>
      </c>
      <c r="AI1045">
        <v>81137.3</v>
      </c>
      <c r="AJ1045">
        <v>85125.8</v>
      </c>
      <c r="AK1045">
        <v>89363.8</v>
      </c>
      <c r="AL1045">
        <v>86350.399999999994</v>
      </c>
      <c r="AM1045">
        <v>74761.3</v>
      </c>
      <c r="AN1045">
        <v>73655.899999999994</v>
      </c>
      <c r="AO1045">
        <v>73403.3</v>
      </c>
      <c r="AP1045">
        <v>73346</v>
      </c>
      <c r="AQ1045">
        <v>72850.100000000006</v>
      </c>
      <c r="AR1045">
        <v>72973.399999999994</v>
      </c>
    </row>
    <row r="1046" spans="1:44" x14ac:dyDescent="0.2">
      <c r="A1046">
        <f t="shared" si="1"/>
        <v>105</v>
      </c>
      <c r="B1046">
        <v>18536</v>
      </c>
      <c r="C1046">
        <v>19916.400000000001</v>
      </c>
      <c r="D1046">
        <v>19522</v>
      </c>
      <c r="E1046">
        <v>17905</v>
      </c>
      <c r="F1046">
        <v>20113.599999999999</v>
      </c>
      <c r="G1046">
        <v>21888.3</v>
      </c>
      <c r="H1046">
        <v>23623.599999999999</v>
      </c>
      <c r="I1046">
        <v>23978.5</v>
      </c>
      <c r="J1046">
        <v>21888.3</v>
      </c>
      <c r="K1046">
        <v>20784</v>
      </c>
      <c r="L1046">
        <v>20508</v>
      </c>
      <c r="M1046">
        <v>22677.1</v>
      </c>
      <c r="N1046">
        <v>23899.7</v>
      </c>
      <c r="O1046">
        <v>24057.4</v>
      </c>
      <c r="P1046">
        <v>25003.9</v>
      </c>
      <c r="Q1046">
        <v>26266</v>
      </c>
      <c r="R1046">
        <v>27567.4</v>
      </c>
      <c r="S1046">
        <v>28080.1</v>
      </c>
      <c r="T1046">
        <v>28987.200000000001</v>
      </c>
      <c r="U1046">
        <v>29894.3</v>
      </c>
      <c r="V1046">
        <v>32142.3</v>
      </c>
      <c r="W1046">
        <v>33956.5</v>
      </c>
      <c r="X1046">
        <v>35810.1</v>
      </c>
      <c r="Y1046">
        <v>36322.800000000003</v>
      </c>
      <c r="Z1046">
        <v>38334.1</v>
      </c>
      <c r="AA1046">
        <v>39280.6</v>
      </c>
      <c r="AB1046">
        <v>39200.6</v>
      </c>
      <c r="AC1046">
        <v>41349.5</v>
      </c>
      <c r="AD1046">
        <v>42864.5</v>
      </c>
      <c r="AE1046">
        <v>43223.5</v>
      </c>
      <c r="AF1046">
        <v>46905.7</v>
      </c>
      <c r="AG1046">
        <v>50802.1</v>
      </c>
      <c r="AH1046">
        <v>54894.9</v>
      </c>
      <c r="AI1046">
        <v>59168.5</v>
      </c>
      <c r="AJ1046">
        <v>63479.8</v>
      </c>
      <c r="AK1046">
        <v>68100.2</v>
      </c>
      <c r="AL1046">
        <v>69531.3</v>
      </c>
      <c r="AM1046">
        <v>71075</v>
      </c>
      <c r="AN1046">
        <v>72482.7</v>
      </c>
      <c r="AO1046">
        <v>73961.100000000006</v>
      </c>
      <c r="AP1046">
        <v>75526</v>
      </c>
      <c r="AQ1046">
        <v>76119.199999999997</v>
      </c>
      <c r="AR1046">
        <v>77415.600000000006</v>
      </c>
    </row>
    <row r="1047" spans="1:44" x14ac:dyDescent="0.2">
      <c r="A1047">
        <f t="shared" si="1"/>
        <v>106</v>
      </c>
      <c r="B1047">
        <v>114846.39999999999</v>
      </c>
      <c r="C1047">
        <v>119195.6</v>
      </c>
      <c r="D1047">
        <v>115827.7</v>
      </c>
      <c r="E1047">
        <v>110637.1</v>
      </c>
      <c r="F1047">
        <v>116688.2</v>
      </c>
      <c r="G1047">
        <v>128275.7</v>
      </c>
      <c r="H1047">
        <v>135013.20000000001</v>
      </c>
      <c r="I1047">
        <v>138060.1</v>
      </c>
      <c r="J1047">
        <v>138592</v>
      </c>
      <c r="K1047">
        <v>140975.70000000001</v>
      </c>
      <c r="L1047">
        <v>142729.60000000001</v>
      </c>
      <c r="M1047">
        <v>147096.1</v>
      </c>
      <c r="N1047">
        <v>152166.9</v>
      </c>
      <c r="O1047">
        <v>157039.29999999999</v>
      </c>
      <c r="P1047">
        <v>158948.5</v>
      </c>
      <c r="Q1047">
        <v>174434.2</v>
      </c>
      <c r="R1047">
        <v>173664.8</v>
      </c>
      <c r="S1047">
        <v>171103.5</v>
      </c>
      <c r="T1047">
        <v>169243.4</v>
      </c>
      <c r="U1047">
        <v>162805.20000000001</v>
      </c>
      <c r="V1047">
        <v>162780.1</v>
      </c>
      <c r="W1047">
        <v>163507.79999999999</v>
      </c>
      <c r="X1047">
        <v>161420.20000000001</v>
      </c>
      <c r="Y1047">
        <v>160475.6</v>
      </c>
      <c r="Z1047">
        <v>160302.39999999999</v>
      </c>
      <c r="AA1047">
        <v>175731.20000000001</v>
      </c>
      <c r="AB1047">
        <v>185607.8</v>
      </c>
      <c r="AC1047">
        <v>193735.1</v>
      </c>
      <c r="AD1047">
        <v>200027.9</v>
      </c>
      <c r="AE1047">
        <v>189903.1</v>
      </c>
      <c r="AF1047">
        <v>182529.7</v>
      </c>
      <c r="AG1047">
        <v>177000.6</v>
      </c>
      <c r="AH1047">
        <v>178360.3</v>
      </c>
      <c r="AI1047">
        <v>175303.8</v>
      </c>
      <c r="AJ1047">
        <v>175934.5</v>
      </c>
      <c r="AK1047">
        <v>168737.2</v>
      </c>
      <c r="AL1047">
        <v>163884.5</v>
      </c>
      <c r="AM1047">
        <v>147140.5</v>
      </c>
      <c r="AN1047">
        <v>140479.20000000001</v>
      </c>
      <c r="AO1047">
        <v>141548.70000000001</v>
      </c>
      <c r="AP1047">
        <v>138920.9</v>
      </c>
      <c r="AQ1047">
        <v>139706.6</v>
      </c>
      <c r="AR1047">
        <v>141797.5</v>
      </c>
    </row>
    <row r="1048" spans="1:44" x14ac:dyDescent="0.2">
      <c r="A1048">
        <f t="shared" si="1"/>
        <v>107</v>
      </c>
      <c r="B1048">
        <v>805.9</v>
      </c>
      <c r="C1048">
        <v>959.8</v>
      </c>
      <c r="D1048">
        <v>1084.2</v>
      </c>
      <c r="E1048">
        <v>1258</v>
      </c>
      <c r="F1048">
        <v>1545.3</v>
      </c>
      <c r="G1048">
        <v>1589.2</v>
      </c>
      <c r="H1048">
        <v>2059.8000000000002</v>
      </c>
      <c r="I1048">
        <v>2615.5</v>
      </c>
      <c r="J1048">
        <v>3099.1</v>
      </c>
      <c r="K1048">
        <v>3634.5</v>
      </c>
      <c r="L1048">
        <v>4225.6000000000004</v>
      </c>
      <c r="M1048">
        <v>6647.6</v>
      </c>
      <c r="N1048">
        <v>7885.8</v>
      </c>
      <c r="O1048">
        <v>9024.7999999999993</v>
      </c>
      <c r="P1048">
        <v>10493.3</v>
      </c>
      <c r="Q1048">
        <v>11704</v>
      </c>
      <c r="R1048">
        <v>14435.7</v>
      </c>
      <c r="S1048">
        <v>17486.099999999999</v>
      </c>
      <c r="T1048">
        <v>20337.5</v>
      </c>
      <c r="U1048">
        <v>22627.599999999999</v>
      </c>
      <c r="V1048">
        <v>28635.4</v>
      </c>
      <c r="W1048">
        <v>34184</v>
      </c>
      <c r="X1048">
        <v>40509.199999999997</v>
      </c>
      <c r="Y1048">
        <v>46945.4</v>
      </c>
      <c r="Z1048">
        <v>56874.8</v>
      </c>
      <c r="AA1048">
        <v>64844</v>
      </c>
      <c r="AB1048">
        <v>81391.5</v>
      </c>
      <c r="AC1048">
        <v>93426.3</v>
      </c>
      <c r="AD1048">
        <v>97518</v>
      </c>
      <c r="AE1048">
        <v>104292.8</v>
      </c>
      <c r="AF1048">
        <v>107571.8</v>
      </c>
      <c r="AG1048">
        <v>108664.5</v>
      </c>
      <c r="AH1048">
        <v>121193.7</v>
      </c>
      <c r="AI1048">
        <v>128005.9</v>
      </c>
      <c r="AJ1048">
        <v>134943.79999999999</v>
      </c>
      <c r="AK1048">
        <v>143643.1</v>
      </c>
      <c r="AL1048">
        <v>150800.20000000001</v>
      </c>
      <c r="AM1048">
        <v>148662.70000000001</v>
      </c>
      <c r="AN1048">
        <v>157172.70000000001</v>
      </c>
      <c r="AO1048">
        <v>170026.9</v>
      </c>
      <c r="AP1048">
        <v>175959</v>
      </c>
      <c r="AQ1048">
        <v>190448.9</v>
      </c>
      <c r="AR1048">
        <v>195209.7</v>
      </c>
    </row>
    <row r="1049" spans="1:44" x14ac:dyDescent="0.2">
      <c r="A1049">
        <f t="shared" si="1"/>
        <v>108</v>
      </c>
      <c r="B1049">
        <v>47799</v>
      </c>
      <c r="C1049">
        <v>47734</v>
      </c>
      <c r="D1049">
        <v>50682.400000000001</v>
      </c>
      <c r="E1049">
        <v>52542.6</v>
      </c>
      <c r="F1049">
        <v>50430.2</v>
      </c>
      <c r="G1049">
        <v>56379.4</v>
      </c>
      <c r="H1049">
        <v>71144.800000000003</v>
      </c>
      <c r="I1049">
        <v>72560.800000000003</v>
      </c>
      <c r="J1049">
        <v>73176.600000000006</v>
      </c>
      <c r="K1049">
        <v>75679.3</v>
      </c>
      <c r="L1049">
        <v>73545.8</v>
      </c>
      <c r="M1049">
        <v>75088.399999999994</v>
      </c>
      <c r="N1049">
        <v>78394.399999999994</v>
      </c>
      <c r="O1049">
        <v>81776.600000000006</v>
      </c>
      <c r="P1049">
        <v>85985.1</v>
      </c>
      <c r="Q1049">
        <v>97628</v>
      </c>
      <c r="R1049">
        <v>104261</v>
      </c>
      <c r="S1049">
        <v>112432.4</v>
      </c>
      <c r="T1049">
        <v>114544.6</v>
      </c>
      <c r="U1049">
        <v>115729.9</v>
      </c>
      <c r="V1049">
        <v>117019.7</v>
      </c>
      <c r="W1049">
        <v>124646.1</v>
      </c>
      <c r="X1049">
        <v>128734.9</v>
      </c>
      <c r="Y1049">
        <v>131649.20000000001</v>
      </c>
      <c r="Z1049">
        <v>135487.70000000001</v>
      </c>
      <c r="AA1049">
        <v>134537.4</v>
      </c>
      <c r="AB1049">
        <v>141325.9</v>
      </c>
      <c r="AC1049">
        <v>146381.29999999999</v>
      </c>
      <c r="AD1049">
        <v>147307.4</v>
      </c>
      <c r="AE1049">
        <v>143223.5</v>
      </c>
      <c r="AF1049">
        <v>143116.1</v>
      </c>
      <c r="AG1049">
        <v>147672.70000000001</v>
      </c>
      <c r="AH1049">
        <v>147234.4</v>
      </c>
      <c r="AI1049">
        <v>155217.20000000001</v>
      </c>
      <c r="AJ1049">
        <v>148835.79999999999</v>
      </c>
      <c r="AK1049">
        <v>143315.9</v>
      </c>
      <c r="AL1049">
        <v>139226.29999999999</v>
      </c>
      <c r="AM1049">
        <v>125937</v>
      </c>
      <c r="AN1049">
        <v>132955.1</v>
      </c>
      <c r="AO1049">
        <v>138417.70000000001</v>
      </c>
      <c r="AP1049">
        <v>134194.70000000001</v>
      </c>
      <c r="AQ1049">
        <v>135756.4</v>
      </c>
      <c r="AR1049">
        <v>141320.20000000001</v>
      </c>
    </row>
    <row r="1050" spans="1:44" x14ac:dyDescent="0.2">
      <c r="A1050">
        <f t="shared" si="1"/>
        <v>109</v>
      </c>
      <c r="B1050">
        <v>2888.3</v>
      </c>
      <c r="C1050">
        <v>3487.2</v>
      </c>
      <c r="D1050">
        <v>4130.8</v>
      </c>
      <c r="E1050">
        <v>4737.5</v>
      </c>
      <c r="F1050">
        <v>5511</v>
      </c>
      <c r="G1050">
        <v>6896.9</v>
      </c>
      <c r="H1050">
        <v>8240.2999999999993</v>
      </c>
      <c r="I1050">
        <v>9492.5</v>
      </c>
      <c r="J1050">
        <v>11582.1</v>
      </c>
      <c r="K1050">
        <v>16123.8</v>
      </c>
      <c r="L1050">
        <v>20051.099999999999</v>
      </c>
      <c r="M1050">
        <v>25313.9</v>
      </c>
      <c r="N1050">
        <v>28878.7</v>
      </c>
      <c r="O1050">
        <v>30908.2</v>
      </c>
      <c r="P1050">
        <v>33664.699999999997</v>
      </c>
      <c r="Q1050">
        <v>35839.599999999999</v>
      </c>
      <c r="R1050">
        <v>38712.300000000003</v>
      </c>
      <c r="S1050">
        <v>41749.9</v>
      </c>
      <c r="T1050">
        <v>43387.8</v>
      </c>
      <c r="U1050">
        <v>42044.9</v>
      </c>
      <c r="V1050">
        <v>44019.1</v>
      </c>
      <c r="W1050">
        <v>45179.9</v>
      </c>
      <c r="X1050">
        <v>44618</v>
      </c>
      <c r="Y1050">
        <v>49001.7</v>
      </c>
      <c r="Z1050">
        <v>51759.4</v>
      </c>
      <c r="AA1050">
        <v>52909.1</v>
      </c>
      <c r="AB1050">
        <v>57431.7</v>
      </c>
      <c r="AC1050">
        <v>62721.599999999999</v>
      </c>
      <c r="AD1050">
        <v>67572.100000000006</v>
      </c>
      <c r="AE1050">
        <v>64426.2</v>
      </c>
      <c r="AF1050">
        <v>63311</v>
      </c>
      <c r="AG1050">
        <v>62036.800000000003</v>
      </c>
      <c r="AH1050">
        <v>64624.1</v>
      </c>
      <c r="AI1050">
        <v>65299.1</v>
      </c>
      <c r="AJ1050">
        <v>68028.2</v>
      </c>
      <c r="AK1050">
        <v>65658.100000000006</v>
      </c>
      <c r="AL1050">
        <v>67196.3</v>
      </c>
      <c r="AM1050">
        <v>65555.399999999994</v>
      </c>
      <c r="AN1050">
        <v>63916</v>
      </c>
      <c r="AO1050">
        <v>66057.7</v>
      </c>
      <c r="AP1050">
        <v>68796.800000000003</v>
      </c>
      <c r="AQ1050">
        <v>71140</v>
      </c>
      <c r="AR1050">
        <v>72133.100000000006</v>
      </c>
    </row>
    <row r="1051" spans="1:44" x14ac:dyDescent="0.2">
      <c r="A1051">
        <f t="shared" si="1"/>
        <v>110</v>
      </c>
      <c r="B1051">
        <v>1133.2</v>
      </c>
      <c r="C1051">
        <v>1368.3</v>
      </c>
      <c r="D1051">
        <v>1620.8</v>
      </c>
      <c r="E1051">
        <v>1858.8</v>
      </c>
      <c r="F1051">
        <v>2162.3000000000002</v>
      </c>
      <c r="G1051">
        <v>2706.1</v>
      </c>
      <c r="H1051">
        <v>3233.2</v>
      </c>
      <c r="I1051">
        <v>3724.5</v>
      </c>
      <c r="J1051">
        <v>4544.3999999999996</v>
      </c>
      <c r="K1051">
        <v>6326.4</v>
      </c>
      <c r="L1051">
        <v>7867.3</v>
      </c>
      <c r="M1051">
        <v>9932.2000000000007</v>
      </c>
      <c r="N1051">
        <v>11330.9</v>
      </c>
      <c r="O1051">
        <v>12127.2</v>
      </c>
      <c r="P1051">
        <v>13208.7</v>
      </c>
      <c r="Q1051">
        <v>14062.1</v>
      </c>
      <c r="R1051">
        <v>15189.3</v>
      </c>
      <c r="S1051">
        <v>16381.1</v>
      </c>
      <c r="T1051">
        <v>17023.7</v>
      </c>
      <c r="U1051">
        <v>16496.8</v>
      </c>
      <c r="V1051">
        <v>17271.5</v>
      </c>
      <c r="W1051">
        <v>17726.900000000001</v>
      </c>
      <c r="X1051">
        <v>17506.400000000001</v>
      </c>
      <c r="Y1051">
        <v>19226.400000000001</v>
      </c>
      <c r="Z1051">
        <v>20308.400000000001</v>
      </c>
      <c r="AA1051">
        <v>20759.5</v>
      </c>
      <c r="AB1051">
        <v>24681</v>
      </c>
      <c r="AC1051">
        <v>29253.1</v>
      </c>
      <c r="AD1051">
        <v>32969</v>
      </c>
      <c r="AE1051">
        <v>35221.199999999997</v>
      </c>
      <c r="AF1051">
        <v>38467.1</v>
      </c>
      <c r="AG1051">
        <v>42223.5</v>
      </c>
      <c r="AH1051">
        <v>46120.3</v>
      </c>
      <c r="AI1051">
        <v>51458.6</v>
      </c>
      <c r="AJ1051">
        <v>54898.8</v>
      </c>
      <c r="AK1051">
        <v>59754.2</v>
      </c>
      <c r="AL1051">
        <v>62513.9</v>
      </c>
      <c r="AM1051">
        <v>63837.8</v>
      </c>
      <c r="AN1051">
        <v>65857.5</v>
      </c>
      <c r="AO1051">
        <v>70311.399999999994</v>
      </c>
      <c r="AP1051">
        <v>72811.100000000006</v>
      </c>
      <c r="AQ1051">
        <v>76221</v>
      </c>
      <c r="AR1051">
        <v>77515.899999999994</v>
      </c>
    </row>
    <row r="1052" spans="1:44" x14ac:dyDescent="0.2">
      <c r="A1052">
        <f t="shared" si="1"/>
        <v>111</v>
      </c>
      <c r="B1052">
        <v>75965.3</v>
      </c>
      <c r="C1052">
        <v>83641</v>
      </c>
      <c r="D1052">
        <v>89400.7</v>
      </c>
      <c r="E1052">
        <v>94986.7</v>
      </c>
      <c r="F1052">
        <v>104201.8</v>
      </c>
      <c r="G1052">
        <v>114945.7</v>
      </c>
      <c r="H1052">
        <v>128260.9</v>
      </c>
      <c r="I1052">
        <v>142626.9</v>
      </c>
      <c r="J1052">
        <v>155660.70000000001</v>
      </c>
      <c r="K1052">
        <v>164170.4</v>
      </c>
      <c r="L1052">
        <v>165907.4</v>
      </c>
      <c r="M1052">
        <v>164894.29999999999</v>
      </c>
      <c r="N1052">
        <v>159287.79999999999</v>
      </c>
      <c r="O1052">
        <v>163235.70000000001</v>
      </c>
      <c r="P1052">
        <v>162747.9</v>
      </c>
      <c r="Q1052">
        <v>165611.20000000001</v>
      </c>
      <c r="R1052">
        <v>175648.3</v>
      </c>
      <c r="S1052">
        <v>178088.8</v>
      </c>
      <c r="T1052">
        <v>184229.3</v>
      </c>
      <c r="U1052">
        <v>185955.3</v>
      </c>
      <c r="V1052">
        <v>192550.2</v>
      </c>
      <c r="W1052">
        <v>204612.5</v>
      </c>
      <c r="X1052">
        <v>218710.1</v>
      </c>
      <c r="Y1052">
        <v>235687</v>
      </c>
      <c r="Z1052">
        <v>255490.7</v>
      </c>
      <c r="AA1052">
        <v>270990.90000000002</v>
      </c>
      <c r="AB1052">
        <v>301761.2</v>
      </c>
      <c r="AC1052">
        <v>341948.5</v>
      </c>
      <c r="AD1052">
        <v>382189.2</v>
      </c>
      <c r="AE1052">
        <v>384481.4</v>
      </c>
      <c r="AF1052">
        <v>369094.3</v>
      </c>
      <c r="AG1052">
        <v>352309.1</v>
      </c>
      <c r="AH1052">
        <v>344835</v>
      </c>
      <c r="AI1052">
        <v>339221.4</v>
      </c>
      <c r="AJ1052">
        <v>328148.90000000002</v>
      </c>
      <c r="AK1052">
        <v>325012.2</v>
      </c>
      <c r="AL1052">
        <v>334322.8</v>
      </c>
      <c r="AM1052">
        <v>326180.2</v>
      </c>
      <c r="AN1052">
        <v>338228.4</v>
      </c>
      <c r="AO1052">
        <v>342573.2</v>
      </c>
      <c r="AP1052">
        <v>352163.6</v>
      </c>
      <c r="AQ1052">
        <v>362059.8</v>
      </c>
      <c r="AR1052">
        <v>374162.1</v>
      </c>
    </row>
    <row r="1053" spans="1:44" x14ac:dyDescent="0.2">
      <c r="A1053">
        <f t="shared" si="1"/>
        <v>112</v>
      </c>
      <c r="B1053">
        <v>6042</v>
      </c>
      <c r="C1053">
        <v>6428.5</v>
      </c>
      <c r="D1053">
        <v>6479.5</v>
      </c>
      <c r="E1053">
        <v>6744.9</v>
      </c>
      <c r="F1053">
        <v>7369.9</v>
      </c>
      <c r="G1053">
        <v>8622.6</v>
      </c>
      <c r="H1053">
        <v>9987.6</v>
      </c>
      <c r="I1053">
        <v>10798.9</v>
      </c>
      <c r="J1053">
        <v>11427.7</v>
      </c>
      <c r="K1053">
        <v>11453.1</v>
      </c>
      <c r="L1053">
        <v>11787.8</v>
      </c>
      <c r="M1053">
        <v>11982.4</v>
      </c>
      <c r="N1053">
        <v>12529.9</v>
      </c>
      <c r="O1053">
        <v>13239</v>
      </c>
      <c r="P1053">
        <v>12574.5</v>
      </c>
      <c r="Q1053">
        <v>12526.9</v>
      </c>
      <c r="R1053">
        <v>14903.3</v>
      </c>
      <c r="S1053">
        <v>17231.400000000001</v>
      </c>
      <c r="T1053">
        <v>19219.099999999999</v>
      </c>
      <c r="U1053">
        <v>20944.599999999999</v>
      </c>
      <c r="V1053">
        <v>22407.3</v>
      </c>
      <c r="W1053">
        <v>24696.400000000001</v>
      </c>
      <c r="X1053">
        <v>24415.9</v>
      </c>
      <c r="Y1053">
        <v>24851.4</v>
      </c>
      <c r="Z1053">
        <v>25040.1</v>
      </c>
      <c r="AA1053">
        <v>26039.9</v>
      </c>
      <c r="AB1053">
        <v>33525.599999999999</v>
      </c>
      <c r="AC1053">
        <v>45291.6</v>
      </c>
      <c r="AD1053">
        <v>59437.5</v>
      </c>
      <c r="AE1053">
        <v>69767.100000000006</v>
      </c>
      <c r="AF1053">
        <v>73777.100000000006</v>
      </c>
      <c r="AG1053">
        <v>82013.8</v>
      </c>
      <c r="AH1053">
        <v>93873.5</v>
      </c>
      <c r="AI1053">
        <v>116790.9</v>
      </c>
      <c r="AJ1053">
        <v>138677.20000000001</v>
      </c>
      <c r="AK1053">
        <v>158311.1</v>
      </c>
      <c r="AL1053">
        <v>175534.9</v>
      </c>
      <c r="AM1053">
        <v>184226.9</v>
      </c>
      <c r="AN1053">
        <v>201124.2</v>
      </c>
      <c r="AO1053">
        <v>222550.1</v>
      </c>
      <c r="AP1053">
        <v>240424.9</v>
      </c>
      <c r="AQ1053">
        <v>262333.59999999998</v>
      </c>
      <c r="AR1053">
        <v>288793.8</v>
      </c>
    </row>
    <row r="1054" spans="1:44" x14ac:dyDescent="0.2">
      <c r="A1054">
        <f t="shared" si="1"/>
        <v>113</v>
      </c>
      <c r="B1054">
        <v>32036.799999999999</v>
      </c>
      <c r="C1054">
        <v>35273.800000000003</v>
      </c>
      <c r="D1054">
        <v>37702.9</v>
      </c>
      <c r="E1054">
        <v>40058.699999999997</v>
      </c>
      <c r="F1054">
        <v>43944.9</v>
      </c>
      <c r="G1054">
        <v>48476</v>
      </c>
      <c r="H1054">
        <v>54091.4</v>
      </c>
      <c r="I1054">
        <v>60149.9</v>
      </c>
      <c r="J1054">
        <v>65646.7</v>
      </c>
      <c r="K1054">
        <v>69235.5</v>
      </c>
      <c r="L1054">
        <v>69968</v>
      </c>
      <c r="M1054">
        <v>69540.7</v>
      </c>
      <c r="N1054">
        <v>67176.3</v>
      </c>
      <c r="O1054">
        <v>68841.2</v>
      </c>
      <c r="P1054">
        <v>68635.5</v>
      </c>
      <c r="Q1054">
        <v>69843.100000000006</v>
      </c>
      <c r="R1054">
        <v>74076</v>
      </c>
      <c r="S1054">
        <v>75105.2</v>
      </c>
      <c r="T1054">
        <v>77694.899999999994</v>
      </c>
      <c r="U1054">
        <v>78422.8</v>
      </c>
      <c r="V1054">
        <v>81204</v>
      </c>
      <c r="W1054">
        <v>86291.1</v>
      </c>
      <c r="X1054">
        <v>92236.4</v>
      </c>
      <c r="Y1054">
        <v>99396.1</v>
      </c>
      <c r="Z1054">
        <v>107747.9</v>
      </c>
      <c r="AA1054">
        <v>15028.4</v>
      </c>
      <c r="AB1054">
        <v>17100.099999999999</v>
      </c>
      <c r="AC1054">
        <v>20568.5</v>
      </c>
      <c r="AD1054">
        <v>23221.8</v>
      </c>
      <c r="AE1054">
        <v>24040.799999999999</v>
      </c>
      <c r="AF1054">
        <v>22034.3</v>
      </c>
      <c r="AG1054">
        <v>23498.7</v>
      </c>
      <c r="AH1054">
        <v>25919.5</v>
      </c>
      <c r="AI1054">
        <v>29095.8</v>
      </c>
      <c r="AJ1054">
        <v>31839.8</v>
      </c>
      <c r="AK1054">
        <v>34655.5</v>
      </c>
      <c r="AL1054">
        <v>35956.6</v>
      </c>
      <c r="AM1054">
        <v>35291.300000000003</v>
      </c>
      <c r="AN1054">
        <v>36738.1</v>
      </c>
      <c r="AO1054">
        <v>37441.9</v>
      </c>
      <c r="AP1054">
        <v>38621.5</v>
      </c>
      <c r="AQ1054">
        <v>40105.199999999997</v>
      </c>
      <c r="AR1054">
        <v>42343.4</v>
      </c>
    </row>
    <row r="1055" spans="1:44" x14ac:dyDescent="0.2">
      <c r="A1055">
        <f t="shared" si="1"/>
        <v>114</v>
      </c>
      <c r="B1055">
        <v>3046.1</v>
      </c>
      <c r="C1055">
        <v>3411.5</v>
      </c>
      <c r="D1055">
        <v>3842.6</v>
      </c>
      <c r="E1055">
        <v>4082.4</v>
      </c>
      <c r="F1055">
        <v>4550.6000000000004</v>
      </c>
      <c r="G1055">
        <v>4323.7</v>
      </c>
      <c r="H1055">
        <v>5185.7</v>
      </c>
      <c r="I1055">
        <v>6274.8</v>
      </c>
      <c r="J1055">
        <v>7051</v>
      </c>
      <c r="K1055">
        <v>7799.4</v>
      </c>
      <c r="L1055">
        <v>8440.7999999999993</v>
      </c>
      <c r="M1055">
        <v>12265.5</v>
      </c>
      <c r="N1055">
        <v>13652.9</v>
      </c>
      <c r="O1055">
        <v>14787.5</v>
      </c>
      <c r="P1055">
        <v>16088.4</v>
      </c>
      <c r="Q1055">
        <v>17364.599999999999</v>
      </c>
      <c r="R1055">
        <v>19485.2</v>
      </c>
      <c r="S1055">
        <v>22075</v>
      </c>
      <c r="T1055">
        <v>23838.7</v>
      </c>
      <c r="U1055">
        <v>23456.1</v>
      </c>
      <c r="V1055">
        <v>23402.9</v>
      </c>
      <c r="W1055">
        <v>23559.3</v>
      </c>
      <c r="X1055">
        <v>27018.3</v>
      </c>
      <c r="Y1055">
        <v>30080.1</v>
      </c>
      <c r="Z1055">
        <v>33940.199999999997</v>
      </c>
      <c r="AA1055">
        <v>42358.6</v>
      </c>
      <c r="AB1055">
        <v>45413.599999999999</v>
      </c>
      <c r="AC1055">
        <v>53484.800000000003</v>
      </c>
      <c r="AD1055">
        <v>62838.6</v>
      </c>
      <c r="AE1055">
        <v>64008.800000000003</v>
      </c>
      <c r="AF1055">
        <v>67628.5</v>
      </c>
      <c r="AG1055">
        <v>66605.899999999994</v>
      </c>
      <c r="AH1055">
        <v>69993.399999999994</v>
      </c>
      <c r="AI1055">
        <v>72209.3</v>
      </c>
      <c r="AJ1055">
        <v>76893.100000000006</v>
      </c>
      <c r="AK1055">
        <v>81508.2</v>
      </c>
      <c r="AL1055">
        <v>89449.8</v>
      </c>
      <c r="AM1055">
        <v>89477.4</v>
      </c>
      <c r="AN1055">
        <v>95993.4</v>
      </c>
      <c r="AO1055">
        <v>105185.5</v>
      </c>
      <c r="AP1055">
        <v>117719.4</v>
      </c>
      <c r="AQ1055">
        <v>128444.1</v>
      </c>
      <c r="AR1055">
        <v>133603.20000000001</v>
      </c>
    </row>
    <row r="1056" spans="1:44" x14ac:dyDescent="0.2">
      <c r="A1056">
        <f t="shared" si="1"/>
        <v>115</v>
      </c>
      <c r="B1056">
        <v>6.4</v>
      </c>
      <c r="C1056">
        <v>7.2</v>
      </c>
      <c r="D1056">
        <v>8.1</v>
      </c>
      <c r="E1056">
        <v>8.6</v>
      </c>
      <c r="F1056">
        <v>9.6</v>
      </c>
      <c r="G1056">
        <v>9.1</v>
      </c>
      <c r="H1056">
        <v>10.9</v>
      </c>
      <c r="I1056">
        <v>13.2</v>
      </c>
      <c r="J1056">
        <v>14.8</v>
      </c>
      <c r="K1056">
        <v>16.399999999999999</v>
      </c>
      <c r="L1056">
        <v>17.8</v>
      </c>
      <c r="M1056">
        <v>25.8</v>
      </c>
      <c r="N1056">
        <v>28.7</v>
      </c>
      <c r="O1056">
        <v>31.1</v>
      </c>
      <c r="P1056">
        <v>33.799999999999997</v>
      </c>
      <c r="Q1056">
        <v>36.5</v>
      </c>
      <c r="R1056">
        <v>41</v>
      </c>
      <c r="S1056">
        <v>46.4</v>
      </c>
      <c r="T1056">
        <v>50.1</v>
      </c>
      <c r="U1056">
        <v>49.3</v>
      </c>
      <c r="V1056">
        <v>49.2</v>
      </c>
      <c r="W1056">
        <v>49.5</v>
      </c>
      <c r="X1056">
        <v>56.8</v>
      </c>
      <c r="Y1056">
        <v>63.3</v>
      </c>
      <c r="Z1056">
        <v>71.400000000000006</v>
      </c>
      <c r="AA1056">
        <v>8908.7999999999993</v>
      </c>
      <c r="AB1056">
        <v>10030.9</v>
      </c>
      <c r="AC1056">
        <v>12385.9</v>
      </c>
      <c r="AD1056">
        <v>16087.2</v>
      </c>
      <c r="AE1056">
        <v>15881.9</v>
      </c>
      <c r="AF1056">
        <v>16821.2</v>
      </c>
      <c r="AG1056">
        <v>20023.7</v>
      </c>
      <c r="AH1056">
        <v>25352.3</v>
      </c>
      <c r="AI1056">
        <v>28435.200000000001</v>
      </c>
      <c r="AJ1056">
        <v>34156.199999999997</v>
      </c>
      <c r="AK1056">
        <v>39745</v>
      </c>
      <c r="AL1056">
        <v>46077.7</v>
      </c>
      <c r="AM1056">
        <v>46522.7</v>
      </c>
      <c r="AN1056">
        <v>50463.6</v>
      </c>
      <c r="AO1056">
        <v>57210.6</v>
      </c>
      <c r="AP1056">
        <v>67141.399999999994</v>
      </c>
      <c r="AQ1056">
        <v>74336.5</v>
      </c>
      <c r="AR1056">
        <v>76313.8</v>
      </c>
    </row>
    <row r="1057" spans="1:44" x14ac:dyDescent="0.2">
      <c r="A1057">
        <f t="shared" si="1"/>
        <v>116</v>
      </c>
      <c r="B1057">
        <v>113609.8</v>
      </c>
      <c r="C1057">
        <v>118802.8</v>
      </c>
      <c r="D1057">
        <v>136839.9</v>
      </c>
      <c r="E1057">
        <v>149265.4</v>
      </c>
      <c r="F1057">
        <v>148625.29999999999</v>
      </c>
      <c r="G1057">
        <v>156903.20000000001</v>
      </c>
      <c r="H1057">
        <v>181423.8</v>
      </c>
      <c r="I1057">
        <v>209499.3</v>
      </c>
      <c r="J1057">
        <v>232860.7</v>
      </c>
      <c r="K1057">
        <v>240957.9</v>
      </c>
      <c r="L1057">
        <v>256332.2</v>
      </c>
      <c r="M1057">
        <v>281235.5</v>
      </c>
      <c r="N1057">
        <v>294654.40000000002</v>
      </c>
      <c r="O1057">
        <v>319955.8</v>
      </c>
      <c r="P1057">
        <v>345120.8</v>
      </c>
      <c r="Q1057">
        <v>380704</v>
      </c>
      <c r="R1057">
        <v>387054.3</v>
      </c>
      <c r="S1057">
        <v>382918.40000000002</v>
      </c>
      <c r="T1057">
        <v>354718.3</v>
      </c>
      <c r="U1057">
        <v>366831.2</v>
      </c>
      <c r="V1057">
        <v>379089.9</v>
      </c>
      <c r="W1057">
        <v>390074</v>
      </c>
      <c r="X1057">
        <v>404472</v>
      </c>
      <c r="Y1057">
        <v>396254.4</v>
      </c>
      <c r="Z1057">
        <v>415266.4</v>
      </c>
      <c r="AA1057">
        <v>443766.2</v>
      </c>
      <c r="AB1057">
        <v>474676.6</v>
      </c>
      <c r="AC1057">
        <v>520996.7</v>
      </c>
      <c r="AD1057">
        <v>555670</v>
      </c>
      <c r="AE1057">
        <v>592851</v>
      </c>
      <c r="AF1057">
        <v>618096.4</v>
      </c>
      <c r="AG1057">
        <v>632266.30000000005</v>
      </c>
      <c r="AH1057">
        <v>631606.1</v>
      </c>
      <c r="AI1057">
        <v>653313.5</v>
      </c>
      <c r="AJ1057">
        <v>655562.30000000005</v>
      </c>
      <c r="AK1057">
        <v>647105.69999999995</v>
      </c>
      <c r="AL1057">
        <v>629043</v>
      </c>
      <c r="AM1057">
        <v>689791</v>
      </c>
      <c r="AN1057">
        <v>628342.6</v>
      </c>
      <c r="AO1057">
        <v>598557.30000000005</v>
      </c>
      <c r="AP1057">
        <v>590360.5</v>
      </c>
      <c r="AQ1057">
        <v>559832.6</v>
      </c>
      <c r="AR1057">
        <v>550220.4</v>
      </c>
    </row>
    <row r="1058" spans="1:44" x14ac:dyDescent="0.2">
      <c r="A1058">
        <f t="shared" si="1"/>
        <v>117</v>
      </c>
      <c r="B1058">
        <v>16376.2</v>
      </c>
      <c r="C1058">
        <v>13341.4</v>
      </c>
      <c r="D1058">
        <v>10893.7</v>
      </c>
      <c r="E1058">
        <v>12484.8</v>
      </c>
      <c r="F1058">
        <v>14660.5</v>
      </c>
      <c r="G1058">
        <v>14497.9</v>
      </c>
      <c r="H1058">
        <v>14454.7</v>
      </c>
      <c r="I1058">
        <v>15440.8</v>
      </c>
      <c r="J1058">
        <v>17380.2</v>
      </c>
      <c r="K1058">
        <v>15865.3</v>
      </c>
      <c r="L1058">
        <v>19022.099999999999</v>
      </c>
      <c r="M1058">
        <v>29173.7</v>
      </c>
      <c r="N1058">
        <v>30129.3</v>
      </c>
      <c r="O1058">
        <v>35919.300000000003</v>
      </c>
      <c r="P1058">
        <v>45041.5</v>
      </c>
      <c r="Q1058">
        <v>52559.9</v>
      </c>
      <c r="R1058">
        <v>44131.6</v>
      </c>
      <c r="S1058">
        <v>48899.8</v>
      </c>
      <c r="T1058">
        <v>48571.9</v>
      </c>
      <c r="U1058">
        <v>56364.2</v>
      </c>
      <c r="V1058">
        <v>66307.100000000006</v>
      </c>
      <c r="W1058">
        <v>84655</v>
      </c>
      <c r="X1058">
        <v>95293.7</v>
      </c>
      <c r="Y1058">
        <v>111119.3</v>
      </c>
      <c r="Z1058">
        <v>135116.6</v>
      </c>
      <c r="AA1058">
        <v>163391.6</v>
      </c>
      <c r="AB1058">
        <v>215075.6</v>
      </c>
      <c r="AC1058">
        <v>298970</v>
      </c>
      <c r="AD1058">
        <v>387988.9</v>
      </c>
      <c r="AE1058">
        <v>351767.6</v>
      </c>
      <c r="AF1058">
        <v>320110.90000000002</v>
      </c>
      <c r="AG1058">
        <v>336082</v>
      </c>
      <c r="AH1058">
        <v>362430.4</v>
      </c>
      <c r="AI1058">
        <v>392875.7</v>
      </c>
      <c r="AJ1058">
        <v>452257.8</v>
      </c>
      <c r="AK1058">
        <v>488037</v>
      </c>
      <c r="AL1058">
        <v>413542.3</v>
      </c>
      <c r="AM1058">
        <v>402972</v>
      </c>
      <c r="AN1058">
        <v>405894.5</v>
      </c>
      <c r="AO1058">
        <v>386193.6</v>
      </c>
      <c r="AP1058">
        <v>389350.6</v>
      </c>
      <c r="AQ1058">
        <v>401295.2</v>
      </c>
      <c r="AR1058">
        <v>403060.2</v>
      </c>
    </row>
    <row r="1059" spans="1:44" x14ac:dyDescent="0.2">
      <c r="A1059">
        <f t="shared" si="1"/>
        <v>118</v>
      </c>
      <c r="B1059">
        <v>223795.3</v>
      </c>
      <c r="C1059">
        <v>237729.3</v>
      </c>
      <c r="D1059">
        <v>247221.2</v>
      </c>
      <c r="E1059">
        <v>262326.09999999998</v>
      </c>
      <c r="F1059">
        <v>278663</v>
      </c>
      <c r="G1059">
        <v>293017.7</v>
      </c>
      <c r="H1059">
        <v>307127.7</v>
      </c>
      <c r="I1059">
        <v>323550.90000000002</v>
      </c>
      <c r="J1059">
        <v>332891.8</v>
      </c>
      <c r="K1059">
        <v>333443.09999999998</v>
      </c>
      <c r="L1059">
        <v>336123.3</v>
      </c>
      <c r="M1059">
        <v>331224.2</v>
      </c>
      <c r="N1059">
        <v>339331.9</v>
      </c>
      <c r="O1059">
        <v>356556.2</v>
      </c>
      <c r="P1059">
        <v>360790.2</v>
      </c>
      <c r="Q1059">
        <v>366743.4</v>
      </c>
      <c r="R1059">
        <v>385567.4</v>
      </c>
      <c r="S1059">
        <v>387499.4</v>
      </c>
      <c r="T1059">
        <v>386826.9</v>
      </c>
      <c r="U1059">
        <v>402958</v>
      </c>
      <c r="V1059">
        <v>407651.8</v>
      </c>
      <c r="W1059">
        <v>424332.79999999999</v>
      </c>
      <c r="X1059">
        <v>415931.1</v>
      </c>
      <c r="Y1059">
        <v>410512.5</v>
      </c>
      <c r="Z1059">
        <v>397785.5</v>
      </c>
      <c r="AA1059">
        <v>402086.7</v>
      </c>
      <c r="AB1059">
        <v>413848</v>
      </c>
      <c r="AC1059">
        <v>420903.7</v>
      </c>
      <c r="AD1059">
        <v>441142.1</v>
      </c>
      <c r="AE1059">
        <v>448942.1</v>
      </c>
      <c r="AF1059">
        <v>445940</v>
      </c>
      <c r="AG1059">
        <v>459795.1</v>
      </c>
      <c r="AH1059">
        <v>485628.1</v>
      </c>
      <c r="AI1059">
        <v>521446.7</v>
      </c>
      <c r="AJ1059">
        <v>533010.5</v>
      </c>
      <c r="AK1059">
        <v>559259</v>
      </c>
      <c r="AL1059">
        <v>550846</v>
      </c>
      <c r="AM1059">
        <v>504414.5</v>
      </c>
      <c r="AN1059">
        <v>514314.2</v>
      </c>
      <c r="AO1059">
        <v>530584.1</v>
      </c>
      <c r="AP1059">
        <v>523589.3</v>
      </c>
      <c r="AQ1059">
        <v>539003.6</v>
      </c>
      <c r="AR1059">
        <v>545072.19999999995</v>
      </c>
    </row>
    <row r="1060" spans="1:44" x14ac:dyDescent="0.2">
      <c r="A1060">
        <f t="shared" si="1"/>
        <v>119</v>
      </c>
      <c r="B1060">
        <v>26784.1</v>
      </c>
      <c r="C1060">
        <v>26448</v>
      </c>
      <c r="D1060">
        <v>28717.3</v>
      </c>
      <c r="E1060">
        <v>29649.8</v>
      </c>
      <c r="F1060">
        <v>35149.1</v>
      </c>
      <c r="G1060">
        <v>41370.9</v>
      </c>
      <c r="H1060">
        <v>39906.9</v>
      </c>
      <c r="I1060">
        <v>44089.4</v>
      </c>
      <c r="J1060">
        <v>41191.599999999999</v>
      </c>
      <c r="K1060">
        <v>43403.5</v>
      </c>
      <c r="L1060">
        <v>51093.4</v>
      </c>
      <c r="M1060">
        <v>53494.1</v>
      </c>
      <c r="N1060">
        <v>61780.800000000003</v>
      </c>
      <c r="O1060">
        <v>63595.199999999997</v>
      </c>
      <c r="P1060">
        <v>83437.399999999994</v>
      </c>
      <c r="Q1060">
        <v>78237.2</v>
      </c>
      <c r="R1060">
        <v>77379.199999999997</v>
      </c>
      <c r="S1060">
        <v>81237.7</v>
      </c>
      <c r="T1060">
        <v>88977</v>
      </c>
      <c r="U1060">
        <v>86689.1</v>
      </c>
      <c r="V1060">
        <v>88377.2</v>
      </c>
      <c r="W1060">
        <v>89635.9</v>
      </c>
      <c r="X1060">
        <v>86774.7</v>
      </c>
      <c r="Y1060">
        <v>86596.3</v>
      </c>
      <c r="Z1060">
        <v>109609</v>
      </c>
      <c r="AA1060">
        <v>108219.1</v>
      </c>
      <c r="AB1060">
        <v>116306.8</v>
      </c>
      <c r="AC1060">
        <v>120714.2</v>
      </c>
      <c r="AD1060">
        <v>129567.1</v>
      </c>
      <c r="AE1060">
        <v>132717.1</v>
      </c>
      <c r="AF1060">
        <v>133795.5</v>
      </c>
      <c r="AG1060">
        <v>139177.4</v>
      </c>
      <c r="AH1060">
        <v>147627.20000000001</v>
      </c>
      <c r="AI1060">
        <v>158275.9</v>
      </c>
      <c r="AJ1060">
        <v>161844.6</v>
      </c>
      <c r="AK1060">
        <v>169469.4</v>
      </c>
      <c r="AL1060">
        <v>177928.7</v>
      </c>
      <c r="AM1060">
        <v>170185</v>
      </c>
      <c r="AN1060">
        <v>170553.2</v>
      </c>
      <c r="AO1060">
        <v>181945</v>
      </c>
      <c r="AP1060">
        <v>193767.5</v>
      </c>
      <c r="AQ1060">
        <v>212741.1</v>
      </c>
      <c r="AR1060">
        <v>217758.8</v>
      </c>
    </row>
    <row r="1061" spans="1:44" x14ac:dyDescent="0.2">
      <c r="A1061">
        <f t="shared" si="1"/>
        <v>120</v>
      </c>
      <c r="B1061">
        <v>21122.9</v>
      </c>
      <c r="C1061">
        <v>22880.400000000001</v>
      </c>
      <c r="D1061">
        <v>22527.200000000001</v>
      </c>
      <c r="E1061">
        <v>25460.2</v>
      </c>
      <c r="F1061">
        <v>28284.7</v>
      </c>
      <c r="G1061">
        <v>30923.5</v>
      </c>
      <c r="H1061">
        <v>31322.1</v>
      </c>
      <c r="I1061">
        <v>31461.4</v>
      </c>
      <c r="J1061">
        <v>31136.1</v>
      </c>
      <c r="K1061">
        <v>31141.200000000001</v>
      </c>
      <c r="L1061">
        <v>35754.300000000003</v>
      </c>
      <c r="M1061">
        <v>42369.1</v>
      </c>
      <c r="N1061">
        <v>42646.3</v>
      </c>
      <c r="O1061">
        <v>48472.3</v>
      </c>
      <c r="P1061">
        <v>47436.1</v>
      </c>
      <c r="Q1061">
        <v>47392.800000000003</v>
      </c>
      <c r="R1061">
        <v>47707.1</v>
      </c>
      <c r="S1061">
        <v>50753.3</v>
      </c>
      <c r="T1061">
        <v>55926.5</v>
      </c>
      <c r="U1061">
        <v>60572.7</v>
      </c>
      <c r="V1061">
        <v>60580.7</v>
      </c>
      <c r="W1061">
        <v>64110.6</v>
      </c>
      <c r="X1061">
        <v>63248.800000000003</v>
      </c>
      <c r="Y1061">
        <v>62799</v>
      </c>
      <c r="Z1061">
        <v>63501.4</v>
      </c>
      <c r="AA1061">
        <v>66606.399999999994</v>
      </c>
      <c r="AB1061">
        <v>73648.899999999994</v>
      </c>
      <c r="AC1061">
        <v>82351.899999999994</v>
      </c>
      <c r="AD1061">
        <v>96320.9</v>
      </c>
      <c r="AE1061">
        <v>87128.6</v>
      </c>
      <c r="AF1061">
        <v>74913.600000000006</v>
      </c>
      <c r="AG1061">
        <v>70852.7</v>
      </c>
      <c r="AH1061">
        <v>79258.2</v>
      </c>
      <c r="AI1061">
        <v>84070.3</v>
      </c>
      <c r="AJ1061">
        <v>89876.9</v>
      </c>
      <c r="AK1061">
        <v>102220.8</v>
      </c>
      <c r="AL1061">
        <v>105444.2</v>
      </c>
      <c r="AM1061">
        <v>99174</v>
      </c>
      <c r="AN1061">
        <v>101052.6</v>
      </c>
      <c r="AO1061">
        <v>104760.9</v>
      </c>
      <c r="AP1061">
        <v>101018.4</v>
      </c>
      <c r="AQ1061">
        <v>108642.2</v>
      </c>
      <c r="AR1061">
        <v>106776.9</v>
      </c>
    </row>
    <row r="1062" spans="1:44" x14ac:dyDescent="0.2">
      <c r="A1062">
        <f t="shared" si="1"/>
        <v>121</v>
      </c>
      <c r="B1062">
        <v>436003.9</v>
      </c>
      <c r="C1062">
        <v>457738</v>
      </c>
      <c r="D1062">
        <v>481398.9</v>
      </c>
      <c r="E1062">
        <v>495337.7</v>
      </c>
      <c r="F1062">
        <v>510081.7</v>
      </c>
      <c r="G1062">
        <v>522648.6</v>
      </c>
      <c r="H1062">
        <v>548133.30000000005</v>
      </c>
      <c r="I1062">
        <v>570077.6</v>
      </c>
      <c r="J1062">
        <v>586830.9</v>
      </c>
      <c r="K1062">
        <v>599883.19999999995</v>
      </c>
      <c r="L1062">
        <v>601883.80000000005</v>
      </c>
      <c r="M1062">
        <v>614409.4</v>
      </c>
      <c r="N1062">
        <v>638119.1</v>
      </c>
      <c r="O1062">
        <v>661135.19999999995</v>
      </c>
      <c r="P1062">
        <v>678381.5</v>
      </c>
      <c r="Q1062">
        <v>698802.1</v>
      </c>
      <c r="R1062">
        <v>718936.5</v>
      </c>
      <c r="S1062">
        <v>736828.8</v>
      </c>
      <c r="T1062">
        <v>754468.5</v>
      </c>
      <c r="U1062">
        <v>771288.9</v>
      </c>
      <c r="V1062">
        <v>783216.7</v>
      </c>
      <c r="W1062">
        <v>791707.8</v>
      </c>
      <c r="X1062">
        <v>817624.9</v>
      </c>
      <c r="Y1062">
        <v>834758.5</v>
      </c>
      <c r="Z1062">
        <v>847518.6</v>
      </c>
      <c r="AA1062">
        <v>867614.9</v>
      </c>
      <c r="AB1062">
        <v>897152.3</v>
      </c>
      <c r="AC1062">
        <v>922047.4</v>
      </c>
      <c r="AD1062">
        <v>984661.3</v>
      </c>
      <c r="AE1062">
        <v>996414</v>
      </c>
      <c r="AF1062">
        <v>1015126.5</v>
      </c>
      <c r="AG1062">
        <v>1095129.2</v>
      </c>
      <c r="AH1062">
        <v>1221778.3</v>
      </c>
      <c r="AI1062">
        <v>1358435.7</v>
      </c>
      <c r="AJ1062">
        <v>1380356.5</v>
      </c>
      <c r="AK1062">
        <v>1278042.6000000001</v>
      </c>
      <c r="AL1062">
        <v>1308844.6000000001</v>
      </c>
      <c r="AM1062">
        <v>1261312.5</v>
      </c>
      <c r="AN1062">
        <v>1302141.6000000001</v>
      </c>
      <c r="AO1062">
        <v>1313869.7</v>
      </c>
      <c r="AP1062">
        <v>1353540.1</v>
      </c>
      <c r="AQ1062">
        <v>1386682.6</v>
      </c>
      <c r="AR1062">
        <v>1387477.3</v>
      </c>
    </row>
    <row r="1063" spans="1:44" x14ac:dyDescent="0.2">
      <c r="A1063">
        <f t="shared" si="1"/>
        <v>122</v>
      </c>
      <c r="B1063">
        <v>5088.2</v>
      </c>
      <c r="C1063">
        <v>5075.3999999999996</v>
      </c>
      <c r="D1063">
        <v>4927.8999999999996</v>
      </c>
      <c r="E1063">
        <v>5109.5</v>
      </c>
      <c r="F1063">
        <v>5321.7</v>
      </c>
      <c r="G1063">
        <v>5743.1</v>
      </c>
      <c r="H1063">
        <v>5741</v>
      </c>
      <c r="I1063">
        <v>5920.5</v>
      </c>
      <c r="J1063">
        <v>6308.6</v>
      </c>
      <c r="K1063">
        <v>6759.9</v>
      </c>
      <c r="L1063">
        <v>6307.9</v>
      </c>
      <c r="M1063">
        <v>6684</v>
      </c>
      <c r="N1063">
        <v>8941.1</v>
      </c>
      <c r="O1063">
        <v>10287.1</v>
      </c>
      <c r="P1063">
        <v>9955.7000000000007</v>
      </c>
      <c r="Q1063">
        <v>9671.9</v>
      </c>
      <c r="R1063">
        <v>10890.2</v>
      </c>
      <c r="S1063">
        <v>11179</v>
      </c>
      <c r="T1063">
        <v>11456.5</v>
      </c>
      <c r="U1063">
        <v>12712.6</v>
      </c>
      <c r="V1063">
        <v>16235.5</v>
      </c>
      <c r="W1063">
        <v>18900.7</v>
      </c>
      <c r="X1063">
        <v>22307.9</v>
      </c>
      <c r="Y1063">
        <v>26009</v>
      </c>
      <c r="Z1063">
        <v>30730.9</v>
      </c>
      <c r="AA1063">
        <v>37422.1</v>
      </c>
      <c r="AB1063">
        <v>43230.9</v>
      </c>
      <c r="AC1063">
        <v>46329.4</v>
      </c>
      <c r="AD1063">
        <v>50429.3</v>
      </c>
      <c r="AE1063">
        <v>47077.2</v>
      </c>
      <c r="AF1063">
        <v>43871.199999999997</v>
      </c>
      <c r="AG1063">
        <v>49604.9</v>
      </c>
      <c r="AH1063">
        <v>53214.1</v>
      </c>
      <c r="AI1063">
        <v>55893.3</v>
      </c>
      <c r="AJ1063">
        <v>56114.8</v>
      </c>
      <c r="AK1063">
        <v>54911.7</v>
      </c>
      <c r="AL1063">
        <v>58037.1</v>
      </c>
      <c r="AM1063">
        <v>46545.8</v>
      </c>
      <c r="AN1063">
        <v>51690.6</v>
      </c>
      <c r="AO1063">
        <v>55781.9</v>
      </c>
      <c r="AP1063">
        <v>58224.800000000003</v>
      </c>
      <c r="AQ1063">
        <v>60277</v>
      </c>
      <c r="AR1063">
        <v>62106.400000000001</v>
      </c>
    </row>
    <row r="1064" spans="1:44" x14ac:dyDescent="0.2">
      <c r="A1064">
        <f t="shared" si="1"/>
        <v>123</v>
      </c>
      <c r="B1064">
        <v>6180.2</v>
      </c>
      <c r="C1064">
        <v>7380.8</v>
      </c>
      <c r="D1064">
        <v>6976.9</v>
      </c>
      <c r="E1064">
        <v>7295.3</v>
      </c>
      <c r="F1064">
        <v>7760.6</v>
      </c>
      <c r="G1064">
        <v>8574.7999999999993</v>
      </c>
      <c r="H1064">
        <v>10133.5</v>
      </c>
      <c r="I1064">
        <v>14216.7</v>
      </c>
      <c r="J1064">
        <v>13931.7</v>
      </c>
      <c r="K1064">
        <v>10679.2</v>
      </c>
      <c r="L1064">
        <v>12777.1</v>
      </c>
      <c r="M1064">
        <v>12256.2</v>
      </c>
      <c r="N1064">
        <v>13065.5</v>
      </c>
      <c r="O1064">
        <v>13530.6</v>
      </c>
      <c r="P1064">
        <v>13815</v>
      </c>
      <c r="Q1064">
        <v>14127.3</v>
      </c>
      <c r="R1064">
        <v>15941.2</v>
      </c>
      <c r="S1064">
        <v>17388.2</v>
      </c>
      <c r="T1064">
        <v>18352</v>
      </c>
      <c r="U1064">
        <v>17419.8</v>
      </c>
      <c r="V1064">
        <v>16993.3</v>
      </c>
      <c r="W1064">
        <v>17974.099999999999</v>
      </c>
      <c r="X1064">
        <v>19181.3</v>
      </c>
      <c r="Y1064">
        <v>20605.8</v>
      </c>
      <c r="Z1064">
        <v>20732.3</v>
      </c>
      <c r="AA1064">
        <v>21294.5</v>
      </c>
      <c r="AB1064">
        <v>24305</v>
      </c>
      <c r="AC1064">
        <v>26072.2</v>
      </c>
      <c r="AD1064">
        <v>28736.5</v>
      </c>
      <c r="AE1064">
        <v>27499.3</v>
      </c>
      <c r="AF1064">
        <v>25486.6</v>
      </c>
      <c r="AG1064">
        <v>28753.9</v>
      </c>
      <c r="AH1064">
        <v>31127.5</v>
      </c>
      <c r="AI1064">
        <v>32136.5</v>
      </c>
      <c r="AJ1064">
        <v>32801.800000000003</v>
      </c>
      <c r="AK1064">
        <v>31641.7</v>
      </c>
      <c r="AL1064">
        <v>34047.800000000003</v>
      </c>
      <c r="AM1064">
        <v>29825.9</v>
      </c>
      <c r="AN1064">
        <v>32183.5</v>
      </c>
      <c r="AO1064">
        <v>33432.300000000003</v>
      </c>
      <c r="AP1064">
        <v>33574.5</v>
      </c>
      <c r="AQ1064">
        <v>35124.199999999997</v>
      </c>
      <c r="AR1064">
        <v>35355.5</v>
      </c>
    </row>
    <row r="1065" spans="1:44" x14ac:dyDescent="0.2">
      <c r="A1065">
        <f t="shared" si="1"/>
        <v>124</v>
      </c>
      <c r="B1065">
        <v>11399.9</v>
      </c>
      <c r="C1065">
        <v>13614.6</v>
      </c>
      <c r="D1065">
        <v>12869.5</v>
      </c>
      <c r="E1065">
        <v>13456.8</v>
      </c>
      <c r="F1065">
        <v>14315.1</v>
      </c>
      <c r="G1065">
        <v>15817</v>
      </c>
      <c r="H1065">
        <v>18692.2</v>
      </c>
      <c r="I1065">
        <v>26223.9</v>
      </c>
      <c r="J1065">
        <v>25698.2</v>
      </c>
      <c r="K1065">
        <v>19698.599999999999</v>
      </c>
      <c r="L1065">
        <v>23568.400000000001</v>
      </c>
      <c r="M1065">
        <v>22607.7</v>
      </c>
      <c r="N1065">
        <v>24100.400000000001</v>
      </c>
      <c r="O1065">
        <v>24958.3</v>
      </c>
      <c r="P1065">
        <v>25483</v>
      </c>
      <c r="Q1065">
        <v>26058.9</v>
      </c>
      <c r="R1065">
        <v>29405</v>
      </c>
      <c r="S1065">
        <v>32074.1</v>
      </c>
      <c r="T1065">
        <v>33851.9</v>
      </c>
      <c r="U1065">
        <v>32132.2</v>
      </c>
      <c r="V1065">
        <v>31345.7</v>
      </c>
      <c r="W1065">
        <v>33154.800000000003</v>
      </c>
      <c r="X1065">
        <v>35381.599999999999</v>
      </c>
      <c r="Y1065">
        <v>38009.199999999997</v>
      </c>
      <c r="Z1065">
        <v>38242.5</v>
      </c>
      <c r="AA1065">
        <v>39279.5</v>
      </c>
      <c r="AB1065">
        <v>43981.4</v>
      </c>
      <c r="AC1065">
        <v>46933.5</v>
      </c>
      <c r="AD1065">
        <v>51980.7</v>
      </c>
      <c r="AE1065">
        <v>49004.3</v>
      </c>
      <c r="AF1065">
        <v>45887.9</v>
      </c>
      <c r="AG1065">
        <v>51801.5</v>
      </c>
      <c r="AH1065">
        <v>52617.3</v>
      </c>
      <c r="AI1065">
        <v>55043.6</v>
      </c>
      <c r="AJ1065">
        <v>57071.8</v>
      </c>
      <c r="AK1065">
        <v>55572.800000000003</v>
      </c>
      <c r="AL1065">
        <v>60946.5</v>
      </c>
      <c r="AM1065">
        <v>53890.3</v>
      </c>
      <c r="AN1065">
        <v>57251.6</v>
      </c>
      <c r="AO1065">
        <v>60289.1</v>
      </c>
      <c r="AP1065">
        <v>61554.3</v>
      </c>
      <c r="AQ1065">
        <v>63880.9</v>
      </c>
      <c r="AR1065">
        <v>64313.599999999999</v>
      </c>
    </row>
    <row r="1066" spans="1:44" x14ac:dyDescent="0.2">
      <c r="A1066">
        <f t="shared" si="1"/>
        <v>125</v>
      </c>
      <c r="B1066">
        <v>18669.7</v>
      </c>
      <c r="C1066">
        <v>21123.8</v>
      </c>
      <c r="D1066">
        <v>23724.9</v>
      </c>
      <c r="E1066">
        <v>25166.7</v>
      </c>
      <c r="F1066">
        <v>27907</v>
      </c>
      <c r="G1066">
        <v>29780.799999999999</v>
      </c>
      <c r="H1066">
        <v>31442.3</v>
      </c>
      <c r="I1066">
        <v>35362.199999999997</v>
      </c>
      <c r="J1066">
        <v>42746.1</v>
      </c>
      <c r="K1066">
        <v>45803.7</v>
      </c>
      <c r="L1066">
        <v>45877.9</v>
      </c>
      <c r="M1066">
        <v>44721.3</v>
      </c>
      <c r="N1066">
        <v>46922.2</v>
      </c>
      <c r="O1066">
        <v>47437.7</v>
      </c>
      <c r="P1066">
        <v>44854.1</v>
      </c>
      <c r="Q1066">
        <v>46265.1</v>
      </c>
      <c r="R1066">
        <v>47318.6</v>
      </c>
      <c r="S1066">
        <v>49203.4</v>
      </c>
      <c r="T1066">
        <v>54788</v>
      </c>
      <c r="U1066">
        <v>57316.3</v>
      </c>
      <c r="V1066">
        <v>63878.9</v>
      </c>
      <c r="W1066">
        <v>65364.5</v>
      </c>
      <c r="X1066">
        <v>70897.3</v>
      </c>
      <c r="Y1066">
        <v>78280.399999999994</v>
      </c>
      <c r="Z1066">
        <v>80435.899999999994</v>
      </c>
      <c r="AA1066">
        <v>88640.6</v>
      </c>
      <c r="AB1066">
        <v>107647.1</v>
      </c>
      <c r="AC1066">
        <v>116272.2</v>
      </c>
      <c r="AD1066">
        <v>124479</v>
      </c>
      <c r="AE1066">
        <v>124056.9</v>
      </c>
      <c r="AF1066">
        <v>120720.4</v>
      </c>
      <c r="AG1066">
        <v>134360.20000000001</v>
      </c>
      <c r="AH1066">
        <v>136499.1</v>
      </c>
      <c r="AI1066">
        <v>143289.9</v>
      </c>
      <c r="AJ1066">
        <v>137968.79999999999</v>
      </c>
      <c r="AK1066">
        <v>136187.70000000001</v>
      </c>
      <c r="AL1066">
        <v>149167.70000000001</v>
      </c>
      <c r="AM1066">
        <v>125562.3</v>
      </c>
      <c r="AN1066">
        <v>140223.6</v>
      </c>
      <c r="AO1066">
        <v>147984.1</v>
      </c>
      <c r="AP1066">
        <v>152394.20000000001</v>
      </c>
      <c r="AQ1066">
        <v>152791.4</v>
      </c>
      <c r="AR1066">
        <v>152661.79999999999</v>
      </c>
    </row>
    <row r="1067" spans="1:44" x14ac:dyDescent="0.2">
      <c r="A1067">
        <f t="shared" si="1"/>
        <v>126</v>
      </c>
      <c r="B1067">
        <v>163594.29999999999</v>
      </c>
      <c r="C1067">
        <v>172448.1</v>
      </c>
      <c r="D1067">
        <v>176249.7</v>
      </c>
      <c r="E1067">
        <v>171310.6</v>
      </c>
      <c r="F1067">
        <v>176530.3</v>
      </c>
      <c r="G1067">
        <v>182208</v>
      </c>
      <c r="H1067">
        <v>195439.6</v>
      </c>
      <c r="I1067">
        <v>190313.4</v>
      </c>
      <c r="J1067">
        <v>188811.5</v>
      </c>
      <c r="K1067">
        <v>196557.4</v>
      </c>
      <c r="L1067">
        <v>192430.8</v>
      </c>
      <c r="M1067">
        <v>185728.9</v>
      </c>
      <c r="N1067">
        <v>192918.3</v>
      </c>
      <c r="O1067">
        <v>205745.9</v>
      </c>
      <c r="P1067">
        <v>215158.7</v>
      </c>
      <c r="Q1067">
        <v>226792</v>
      </c>
      <c r="R1067">
        <v>247234.8</v>
      </c>
      <c r="S1067">
        <v>255418.6</v>
      </c>
      <c r="T1067">
        <v>261212.7</v>
      </c>
      <c r="U1067">
        <v>253904.4</v>
      </c>
      <c r="V1067">
        <v>262126.9</v>
      </c>
      <c r="W1067">
        <v>260632.5</v>
      </c>
      <c r="X1067">
        <v>258351.6</v>
      </c>
      <c r="Y1067">
        <v>253409.7</v>
      </c>
      <c r="Z1067">
        <v>262963.90000000002</v>
      </c>
      <c r="AA1067">
        <v>269577.8</v>
      </c>
      <c r="AB1067">
        <v>281708.5</v>
      </c>
      <c r="AC1067">
        <v>282826.3</v>
      </c>
      <c r="AD1067">
        <v>277996.2</v>
      </c>
      <c r="AE1067">
        <v>283084.5</v>
      </c>
      <c r="AF1067">
        <v>284658.90000000002</v>
      </c>
      <c r="AG1067">
        <v>300510</v>
      </c>
      <c r="AH1067">
        <v>300889</v>
      </c>
      <c r="AI1067">
        <v>308772.2</v>
      </c>
      <c r="AJ1067">
        <v>310459.7</v>
      </c>
      <c r="AK1067">
        <v>308328.2</v>
      </c>
      <c r="AL1067">
        <v>295538.5</v>
      </c>
      <c r="AM1067">
        <v>276409</v>
      </c>
      <c r="AN1067">
        <v>270365.59999999998</v>
      </c>
      <c r="AO1067">
        <v>270855.7</v>
      </c>
      <c r="AP1067">
        <v>273044.40000000002</v>
      </c>
      <c r="AQ1067">
        <v>267950.2</v>
      </c>
      <c r="AR1067">
        <v>269697.3</v>
      </c>
    </row>
    <row r="1068" spans="1:44" x14ac:dyDescent="0.2">
      <c r="A1068">
        <f t="shared" si="1"/>
        <v>127</v>
      </c>
      <c r="B1068">
        <v>98948.5</v>
      </c>
      <c r="C1068">
        <v>95729.9</v>
      </c>
      <c r="D1068">
        <v>108220</v>
      </c>
      <c r="E1068">
        <v>120260.7</v>
      </c>
      <c r="F1068">
        <v>112685.8</v>
      </c>
      <c r="G1068">
        <v>119868.2</v>
      </c>
      <c r="H1068">
        <v>128861.2</v>
      </c>
      <c r="I1068">
        <v>140037.29999999999</v>
      </c>
      <c r="J1068">
        <v>126516.1</v>
      </c>
      <c r="K1068">
        <v>126474.2</v>
      </c>
      <c r="L1068">
        <v>116671.8</v>
      </c>
      <c r="M1068">
        <v>107715.7</v>
      </c>
      <c r="N1068">
        <v>104430.6</v>
      </c>
      <c r="O1068">
        <v>113186.8</v>
      </c>
      <c r="P1068">
        <v>113909.2</v>
      </c>
      <c r="Q1068">
        <v>123846</v>
      </c>
      <c r="R1068">
        <v>122886.2</v>
      </c>
      <c r="S1068">
        <v>117817</v>
      </c>
      <c r="T1068">
        <v>97832.4</v>
      </c>
      <c r="U1068">
        <v>93547.9</v>
      </c>
      <c r="V1068">
        <v>91861.2</v>
      </c>
      <c r="W1068">
        <v>98777.600000000006</v>
      </c>
      <c r="X1068">
        <v>104368.5</v>
      </c>
      <c r="Y1068">
        <v>110437.5</v>
      </c>
      <c r="Z1068">
        <v>125222.6</v>
      </c>
      <c r="AA1068">
        <v>132301.29999999999</v>
      </c>
      <c r="AB1068">
        <v>135477.4</v>
      </c>
      <c r="AC1068">
        <v>138214.9</v>
      </c>
      <c r="AD1068">
        <v>145851.6</v>
      </c>
      <c r="AE1068">
        <v>144290.4</v>
      </c>
      <c r="AF1068">
        <v>140206.5</v>
      </c>
      <c r="AG1068">
        <v>139366.20000000001</v>
      </c>
      <c r="AH1068">
        <v>140245.6</v>
      </c>
      <c r="AI1068">
        <v>143010.6</v>
      </c>
      <c r="AJ1068">
        <v>141501.6</v>
      </c>
      <c r="AK1068">
        <v>142619.29999999999</v>
      </c>
      <c r="AL1068">
        <v>145402.5</v>
      </c>
      <c r="AM1068">
        <v>138164.9</v>
      </c>
      <c r="AN1068">
        <v>135277.79999999999</v>
      </c>
      <c r="AO1068">
        <v>136899.29999999999</v>
      </c>
      <c r="AP1068">
        <v>136462.9</v>
      </c>
      <c r="AQ1068">
        <v>136679.29999999999</v>
      </c>
      <c r="AR1068">
        <v>134477.20000000001</v>
      </c>
    </row>
    <row r="1069" spans="1:44" x14ac:dyDescent="0.2">
      <c r="A1069">
        <f t="shared" si="1"/>
        <v>128</v>
      </c>
      <c r="B1069">
        <v>52080.2</v>
      </c>
      <c r="C1069">
        <v>61810.6</v>
      </c>
      <c r="D1069">
        <v>61360.800000000003</v>
      </c>
      <c r="E1069">
        <v>61053.4</v>
      </c>
      <c r="F1069">
        <v>58329.9</v>
      </c>
      <c r="G1069">
        <v>71148.7</v>
      </c>
      <c r="H1069">
        <v>79328.3</v>
      </c>
      <c r="I1069">
        <v>96637.3</v>
      </c>
      <c r="J1069">
        <v>108412.8</v>
      </c>
      <c r="K1069">
        <v>120191.1</v>
      </c>
      <c r="L1069">
        <v>112386.7</v>
      </c>
      <c r="M1069">
        <v>121101.8</v>
      </c>
      <c r="N1069">
        <v>124376.8</v>
      </c>
      <c r="O1069">
        <v>133500.79999999999</v>
      </c>
      <c r="P1069">
        <v>134182.5</v>
      </c>
      <c r="Q1069">
        <v>140745.1</v>
      </c>
      <c r="R1069">
        <v>149862.29999999999</v>
      </c>
      <c r="S1069">
        <v>169953.5</v>
      </c>
      <c r="T1069">
        <v>170075</v>
      </c>
      <c r="U1069">
        <v>166820.29999999999</v>
      </c>
      <c r="V1069">
        <v>161668.1</v>
      </c>
      <c r="W1069">
        <v>159124.20000000001</v>
      </c>
      <c r="X1069">
        <v>160513.1</v>
      </c>
      <c r="Y1069">
        <v>168082.3</v>
      </c>
      <c r="Z1069">
        <v>178365.7</v>
      </c>
      <c r="AA1069">
        <v>186432.8</v>
      </c>
      <c r="AB1069">
        <v>198487.9</v>
      </c>
      <c r="AC1069">
        <v>203897.9</v>
      </c>
      <c r="AD1069">
        <v>219420.6</v>
      </c>
      <c r="AE1069">
        <v>217574.1</v>
      </c>
      <c r="AF1069">
        <v>207885</v>
      </c>
      <c r="AG1069">
        <v>214189.4</v>
      </c>
      <c r="AH1069">
        <v>233254.3</v>
      </c>
      <c r="AI1069">
        <v>257482.2</v>
      </c>
      <c r="AJ1069">
        <v>268206</v>
      </c>
      <c r="AK1069">
        <v>282137.2</v>
      </c>
      <c r="AL1069">
        <v>291761.8</v>
      </c>
      <c r="AM1069">
        <v>271320.09999999998</v>
      </c>
      <c r="AN1069">
        <v>279514.7</v>
      </c>
      <c r="AO1069">
        <v>290053.3</v>
      </c>
      <c r="AP1069">
        <v>299853.8</v>
      </c>
      <c r="AQ1069">
        <v>299294.2</v>
      </c>
      <c r="AR1069">
        <v>298963.7</v>
      </c>
    </row>
    <row r="1070" spans="1:44" x14ac:dyDescent="0.2">
      <c r="A1070">
        <f t="shared" si="1"/>
        <v>129</v>
      </c>
      <c r="B1070">
        <v>14656.8</v>
      </c>
      <c r="C1070">
        <v>14601.5</v>
      </c>
      <c r="D1070">
        <v>14676.7</v>
      </c>
      <c r="E1070">
        <v>12984.1</v>
      </c>
      <c r="F1070">
        <v>12508.8</v>
      </c>
      <c r="G1070">
        <v>12406.9</v>
      </c>
      <c r="H1070">
        <v>13076.7</v>
      </c>
      <c r="I1070">
        <v>13378.3</v>
      </c>
      <c r="J1070">
        <v>13170</v>
      </c>
      <c r="K1070">
        <v>12626.7</v>
      </c>
      <c r="L1070">
        <v>11544.9</v>
      </c>
      <c r="M1070">
        <v>11665.3</v>
      </c>
      <c r="N1070">
        <v>12663.8</v>
      </c>
      <c r="O1070">
        <v>13387.7</v>
      </c>
      <c r="P1070">
        <v>14015.1</v>
      </c>
      <c r="Q1070">
        <v>15194.6</v>
      </c>
      <c r="R1070">
        <v>16095</v>
      </c>
      <c r="S1070">
        <v>17626.8</v>
      </c>
      <c r="T1070">
        <v>18936</v>
      </c>
      <c r="U1070">
        <v>18493.400000000001</v>
      </c>
      <c r="V1070">
        <v>18647.8</v>
      </c>
      <c r="W1070">
        <v>19749.8</v>
      </c>
      <c r="X1070">
        <v>20920.7</v>
      </c>
      <c r="Y1070">
        <v>21988.9</v>
      </c>
      <c r="Z1070">
        <v>23848.400000000001</v>
      </c>
      <c r="AA1070">
        <v>25453.200000000001</v>
      </c>
      <c r="AB1070">
        <v>26883.200000000001</v>
      </c>
      <c r="AC1070">
        <v>27165.1</v>
      </c>
      <c r="AD1070">
        <v>27250.9</v>
      </c>
      <c r="AE1070">
        <v>25817.5</v>
      </c>
      <c r="AF1070">
        <v>24627.3</v>
      </c>
      <c r="AG1070">
        <v>25869.200000000001</v>
      </c>
      <c r="AH1070">
        <v>26154.400000000001</v>
      </c>
      <c r="AI1070">
        <v>27471.9</v>
      </c>
      <c r="AJ1070">
        <v>28490.5</v>
      </c>
      <c r="AK1070">
        <v>29719.200000000001</v>
      </c>
      <c r="AL1070">
        <v>30769.599999999999</v>
      </c>
      <c r="AM1070">
        <v>29982</v>
      </c>
      <c r="AN1070">
        <v>30814.7</v>
      </c>
      <c r="AO1070">
        <v>32271.7</v>
      </c>
      <c r="AP1070">
        <v>33542.300000000003</v>
      </c>
      <c r="AQ1070">
        <v>33878.6</v>
      </c>
      <c r="AR1070">
        <v>33256.5</v>
      </c>
    </row>
    <row r="1071" spans="1:44" x14ac:dyDescent="0.2">
      <c r="A1071">
        <f t="shared" si="1"/>
        <v>130</v>
      </c>
      <c r="B1071">
        <v>8434.4</v>
      </c>
      <c r="C1071">
        <v>9446.2000000000007</v>
      </c>
      <c r="D1071">
        <v>10639.9</v>
      </c>
      <c r="E1071">
        <v>11303.9</v>
      </c>
      <c r="F1071">
        <v>12600.3</v>
      </c>
      <c r="G1071">
        <v>11972.1</v>
      </c>
      <c r="H1071">
        <v>14358.8</v>
      </c>
      <c r="I1071">
        <v>17374.2</v>
      </c>
      <c r="J1071">
        <v>19523.599999999999</v>
      </c>
      <c r="K1071">
        <v>21595.9</v>
      </c>
      <c r="L1071">
        <v>23371.7</v>
      </c>
      <c r="M1071">
        <v>33962.1</v>
      </c>
      <c r="N1071">
        <v>37803.800000000003</v>
      </c>
      <c r="O1071">
        <v>40945.300000000003</v>
      </c>
      <c r="P1071">
        <v>44547.4</v>
      </c>
      <c r="Q1071">
        <v>48081.1</v>
      </c>
      <c r="R1071">
        <v>53952.800000000003</v>
      </c>
      <c r="S1071">
        <v>61123.8</v>
      </c>
      <c r="T1071">
        <v>66007.199999999997</v>
      </c>
      <c r="U1071">
        <v>68433.399999999994</v>
      </c>
      <c r="V1071">
        <v>73396.399999999994</v>
      </c>
      <c r="W1071">
        <v>81166</v>
      </c>
      <c r="X1071">
        <v>92480.5</v>
      </c>
      <c r="Y1071">
        <v>102691.4</v>
      </c>
      <c r="Z1071">
        <v>116496.5</v>
      </c>
      <c r="AA1071">
        <v>132065.79999999999</v>
      </c>
      <c r="AB1071">
        <v>159351.20000000001</v>
      </c>
      <c r="AC1071">
        <v>188102.5</v>
      </c>
      <c r="AD1071">
        <v>205767.4</v>
      </c>
      <c r="AE1071">
        <v>202126</v>
      </c>
      <c r="AF1071">
        <v>193922.4</v>
      </c>
      <c r="AG1071">
        <v>194184.6</v>
      </c>
      <c r="AH1071">
        <v>200266.2</v>
      </c>
      <c r="AI1071">
        <v>213687.9</v>
      </c>
      <c r="AJ1071">
        <v>223963.7</v>
      </c>
      <c r="AK1071">
        <v>249906</v>
      </c>
      <c r="AL1071">
        <v>269486.8</v>
      </c>
      <c r="AM1071">
        <v>266178</v>
      </c>
      <c r="AN1071">
        <v>292226.7</v>
      </c>
      <c r="AO1071">
        <v>312951.2</v>
      </c>
      <c r="AP1071">
        <v>334056.59999999998</v>
      </c>
      <c r="AQ1071">
        <v>342269.2</v>
      </c>
      <c r="AR1071">
        <v>350809.2</v>
      </c>
    </row>
    <row r="1072" spans="1:44" x14ac:dyDescent="0.2">
      <c r="A1072">
        <f t="shared" si="1"/>
        <v>131</v>
      </c>
      <c r="B1072">
        <v>17073.099999999999</v>
      </c>
      <c r="C1072">
        <v>20106.900000000001</v>
      </c>
      <c r="D1072">
        <v>21175.3</v>
      </c>
      <c r="E1072">
        <v>18556.7</v>
      </c>
      <c r="F1072">
        <v>20136</v>
      </c>
      <c r="G1072">
        <v>21564.799999999999</v>
      </c>
      <c r="H1072">
        <v>22939.200000000001</v>
      </c>
      <c r="I1072">
        <v>30236.799999999999</v>
      </c>
      <c r="J1072">
        <v>31654</v>
      </c>
      <c r="K1072">
        <v>32822.300000000003</v>
      </c>
      <c r="L1072">
        <v>34634.1</v>
      </c>
      <c r="M1072">
        <v>43446.400000000001</v>
      </c>
      <c r="N1072">
        <v>58955.6</v>
      </c>
      <c r="O1072">
        <v>54426</v>
      </c>
      <c r="P1072">
        <v>58292.3</v>
      </c>
      <c r="Q1072">
        <v>59434.1</v>
      </c>
      <c r="R1072">
        <v>65915.199999999997</v>
      </c>
      <c r="S1072">
        <v>73097.100000000006</v>
      </c>
      <c r="T1072">
        <v>77360.5</v>
      </c>
      <c r="U1072">
        <v>77951.199999999997</v>
      </c>
      <c r="V1072">
        <v>81131.5</v>
      </c>
      <c r="W1072">
        <v>82409.899999999994</v>
      </c>
      <c r="X1072">
        <v>88649</v>
      </c>
      <c r="Y1072">
        <v>99327.2</v>
      </c>
      <c r="Z1072">
        <v>105673.4</v>
      </c>
      <c r="AA1072">
        <v>114253.8</v>
      </c>
      <c r="AB1072">
        <v>122796.6</v>
      </c>
      <c r="AC1072">
        <v>127347.4</v>
      </c>
      <c r="AD1072">
        <v>134389.9</v>
      </c>
      <c r="AE1072">
        <v>141684.79999999999</v>
      </c>
      <c r="AF1072">
        <v>146469.5</v>
      </c>
      <c r="AG1072">
        <v>150002</v>
      </c>
      <c r="AH1072">
        <v>156772.79999999999</v>
      </c>
      <c r="AI1072">
        <v>170460</v>
      </c>
      <c r="AJ1072">
        <v>175616.4</v>
      </c>
      <c r="AK1072">
        <v>181919.8</v>
      </c>
      <c r="AL1072">
        <v>189583.4</v>
      </c>
      <c r="AM1072">
        <v>177131</v>
      </c>
      <c r="AN1072">
        <v>184648.7</v>
      </c>
      <c r="AO1072">
        <v>185661.5</v>
      </c>
      <c r="AP1072">
        <v>196942.1</v>
      </c>
      <c r="AQ1072">
        <v>200301.5</v>
      </c>
      <c r="AR1072">
        <v>199283.20000000001</v>
      </c>
    </row>
    <row r="1073" spans="1:44" x14ac:dyDescent="0.2">
      <c r="A1073">
        <f t="shared" ref="A1073:A1136" si="2">A1072+1</f>
        <v>132</v>
      </c>
      <c r="B1073">
        <v>39149</v>
      </c>
      <c r="C1073">
        <v>43369</v>
      </c>
      <c r="D1073">
        <v>42531.9</v>
      </c>
      <c r="E1073">
        <v>34259.9</v>
      </c>
      <c r="F1073">
        <v>33583.699999999997</v>
      </c>
      <c r="G1073">
        <v>31719</v>
      </c>
      <c r="H1073">
        <v>32758.400000000001</v>
      </c>
      <c r="I1073">
        <v>41762.800000000003</v>
      </c>
      <c r="J1073">
        <v>42129.7</v>
      </c>
      <c r="K1073">
        <v>42065.3</v>
      </c>
      <c r="L1073">
        <v>42493.1</v>
      </c>
      <c r="M1073">
        <v>47700.6</v>
      </c>
      <c r="N1073">
        <v>59057.7</v>
      </c>
      <c r="O1073">
        <v>51773.5</v>
      </c>
      <c r="P1073">
        <v>55859.199999999997</v>
      </c>
      <c r="Q1073">
        <v>57432.4</v>
      </c>
      <c r="R1073">
        <v>69051.399999999994</v>
      </c>
      <c r="S1073">
        <v>77988.2</v>
      </c>
      <c r="T1073">
        <v>84575.6</v>
      </c>
      <c r="U1073">
        <v>83864.399999999994</v>
      </c>
      <c r="V1073">
        <v>88963.6</v>
      </c>
      <c r="W1073">
        <v>93919.1</v>
      </c>
      <c r="X1073">
        <v>96571.199999999997</v>
      </c>
      <c r="Y1073">
        <v>97478.3</v>
      </c>
      <c r="Z1073">
        <v>107808.9</v>
      </c>
      <c r="AA1073">
        <v>118673.5</v>
      </c>
      <c r="AB1073">
        <v>128604.2</v>
      </c>
      <c r="AC1073">
        <v>137474.79999999999</v>
      </c>
      <c r="AD1073">
        <v>148141.5</v>
      </c>
      <c r="AE1073">
        <v>156200.79999999999</v>
      </c>
      <c r="AF1073">
        <v>159291.4</v>
      </c>
      <c r="AG1073">
        <v>157277.29999999999</v>
      </c>
      <c r="AH1073">
        <v>161240.20000000001</v>
      </c>
      <c r="AI1073">
        <v>162930.9</v>
      </c>
      <c r="AJ1073">
        <v>164405.1</v>
      </c>
      <c r="AK1073">
        <v>165498.79999999999</v>
      </c>
      <c r="AL1073">
        <v>173367.3</v>
      </c>
      <c r="AM1073">
        <v>183190</v>
      </c>
      <c r="AN1073">
        <v>198061.6</v>
      </c>
      <c r="AO1073">
        <v>195204.7</v>
      </c>
      <c r="AP1073">
        <v>211826.4</v>
      </c>
      <c r="AQ1073">
        <v>212938.1</v>
      </c>
      <c r="AR1073">
        <v>214585.3</v>
      </c>
    </row>
    <row r="1074" spans="1:44" x14ac:dyDescent="0.2">
      <c r="A1074">
        <f t="shared" si="2"/>
        <v>133</v>
      </c>
      <c r="B1074">
        <v>29397.4</v>
      </c>
      <c r="C1074">
        <v>29429.9</v>
      </c>
      <c r="D1074">
        <v>30546.799999999999</v>
      </c>
      <c r="E1074">
        <v>27596.6</v>
      </c>
      <c r="F1074">
        <v>30489.7</v>
      </c>
      <c r="G1074">
        <v>30849.8</v>
      </c>
      <c r="H1074">
        <v>33765.599999999999</v>
      </c>
      <c r="I1074">
        <v>36442.199999999997</v>
      </c>
      <c r="J1074">
        <v>36956.199999999997</v>
      </c>
      <c r="K1074">
        <v>38090.5</v>
      </c>
      <c r="L1074">
        <v>38169.1</v>
      </c>
      <c r="M1074">
        <v>36607.699999999997</v>
      </c>
      <c r="N1074">
        <v>40024.1</v>
      </c>
      <c r="O1074">
        <v>45323.199999999997</v>
      </c>
      <c r="P1074">
        <v>46658</v>
      </c>
      <c r="Q1074">
        <v>48525.5</v>
      </c>
      <c r="R1074">
        <v>50652</v>
      </c>
      <c r="S1074">
        <v>53232.1</v>
      </c>
      <c r="T1074">
        <v>54749.599999999999</v>
      </c>
      <c r="U1074">
        <v>51950.3</v>
      </c>
      <c r="V1074">
        <v>51892.5</v>
      </c>
      <c r="W1074">
        <v>53766</v>
      </c>
      <c r="X1074">
        <v>53491.3</v>
      </c>
      <c r="Y1074">
        <v>59343.199999999997</v>
      </c>
      <c r="Z1074">
        <v>65091.9</v>
      </c>
      <c r="AA1074">
        <v>70432.7</v>
      </c>
      <c r="AB1074">
        <v>78469.5</v>
      </c>
      <c r="AC1074">
        <v>85620.5</v>
      </c>
      <c r="AD1074">
        <v>96356.6</v>
      </c>
      <c r="AE1074">
        <v>90677.2</v>
      </c>
      <c r="AF1074">
        <v>87879</v>
      </c>
      <c r="AG1074">
        <v>92418.7</v>
      </c>
      <c r="AH1074">
        <v>101022.8</v>
      </c>
      <c r="AI1074">
        <v>110509.2</v>
      </c>
      <c r="AJ1074">
        <v>117855.8</v>
      </c>
      <c r="AK1074">
        <v>129247</v>
      </c>
      <c r="AL1074">
        <v>134582</v>
      </c>
      <c r="AM1074">
        <v>128913.4</v>
      </c>
      <c r="AN1074">
        <v>133492.20000000001</v>
      </c>
      <c r="AO1074">
        <v>164573.70000000001</v>
      </c>
      <c r="AP1074">
        <v>155225</v>
      </c>
      <c r="AQ1074">
        <v>170155.2</v>
      </c>
      <c r="AR1074">
        <v>171925.5</v>
      </c>
    </row>
    <row r="1075" spans="1:44" x14ac:dyDescent="0.2">
      <c r="A1075">
        <f t="shared" si="2"/>
        <v>134</v>
      </c>
      <c r="B1075">
        <v>31787.599999999999</v>
      </c>
      <c r="C1075">
        <v>35214.1</v>
      </c>
      <c r="D1075">
        <v>34534.400000000001</v>
      </c>
      <c r="E1075">
        <v>27817.8</v>
      </c>
      <c r="F1075">
        <v>27268.799999999999</v>
      </c>
      <c r="G1075">
        <v>25754.7</v>
      </c>
      <c r="H1075">
        <v>26598.7</v>
      </c>
      <c r="I1075">
        <v>33909.9</v>
      </c>
      <c r="J1075">
        <v>34207.800000000003</v>
      </c>
      <c r="K1075">
        <v>34155.599999999999</v>
      </c>
      <c r="L1075">
        <v>34502.9</v>
      </c>
      <c r="M1075">
        <v>38731.199999999997</v>
      </c>
      <c r="N1075">
        <v>47952.800000000003</v>
      </c>
      <c r="O1075">
        <v>42038.3</v>
      </c>
      <c r="P1075">
        <v>45355.8</v>
      </c>
      <c r="Q1075">
        <v>46633.1</v>
      </c>
      <c r="R1075">
        <v>56067.3</v>
      </c>
      <c r="S1075">
        <v>63323.7</v>
      </c>
      <c r="T1075">
        <v>68672.399999999994</v>
      </c>
      <c r="U1075">
        <v>68094.899999999994</v>
      </c>
      <c r="V1075">
        <v>72235.3</v>
      </c>
      <c r="W1075">
        <v>76259</v>
      </c>
      <c r="X1075">
        <v>78412.399999999994</v>
      </c>
      <c r="Y1075">
        <v>79149</v>
      </c>
      <c r="Z1075">
        <v>87537.1</v>
      </c>
      <c r="AA1075">
        <v>96358.7</v>
      </c>
      <c r="AB1075">
        <v>97329.1</v>
      </c>
      <c r="AC1075">
        <v>98563.3</v>
      </c>
      <c r="AD1075">
        <v>101173.7</v>
      </c>
      <c r="AE1075">
        <v>98139.7</v>
      </c>
      <c r="AF1075">
        <v>91398.5</v>
      </c>
      <c r="AG1075">
        <v>94351.2</v>
      </c>
      <c r="AH1075">
        <v>97955.4</v>
      </c>
      <c r="AI1075">
        <v>99265.9</v>
      </c>
      <c r="AJ1075">
        <v>102477.8</v>
      </c>
      <c r="AK1075">
        <v>105893.9</v>
      </c>
      <c r="AL1075">
        <v>110181.3</v>
      </c>
      <c r="AM1075">
        <v>109012</v>
      </c>
      <c r="AN1075">
        <v>110415.4</v>
      </c>
      <c r="AO1075">
        <v>105122.6</v>
      </c>
      <c r="AP1075">
        <v>107846.6</v>
      </c>
      <c r="AQ1075">
        <v>107174.6</v>
      </c>
      <c r="AR1075">
        <v>106678</v>
      </c>
    </row>
    <row r="1076" spans="1:44" x14ac:dyDescent="0.2">
      <c r="A1076">
        <f t="shared" si="2"/>
        <v>135</v>
      </c>
      <c r="B1076">
        <v>71829.3</v>
      </c>
      <c r="C1076">
        <v>77100</v>
      </c>
      <c r="D1076">
        <v>80642.899999999994</v>
      </c>
      <c r="E1076">
        <v>82775.100000000006</v>
      </c>
      <c r="F1076">
        <v>88227.8</v>
      </c>
      <c r="G1076">
        <v>95705.2</v>
      </c>
      <c r="H1076">
        <v>103715</v>
      </c>
      <c r="I1076">
        <v>115945.9</v>
      </c>
      <c r="J1076">
        <v>126846.9</v>
      </c>
      <c r="K1076">
        <v>142103</v>
      </c>
      <c r="L1076">
        <v>128978.1</v>
      </c>
      <c r="M1076">
        <v>138538.4</v>
      </c>
      <c r="N1076">
        <v>146724.9</v>
      </c>
      <c r="O1076">
        <v>155845.6</v>
      </c>
      <c r="P1076">
        <v>169371.4</v>
      </c>
      <c r="Q1076">
        <v>181356.5</v>
      </c>
      <c r="R1076">
        <v>179039.7</v>
      </c>
      <c r="S1076">
        <v>177842.5</v>
      </c>
      <c r="T1076">
        <v>176634.1</v>
      </c>
      <c r="U1076">
        <v>172134.7</v>
      </c>
      <c r="V1076">
        <v>175836.2</v>
      </c>
      <c r="W1076">
        <v>180314.3</v>
      </c>
      <c r="X1076">
        <v>196779.6</v>
      </c>
      <c r="Y1076">
        <v>195678.3</v>
      </c>
      <c r="Z1076">
        <v>204625.4</v>
      </c>
      <c r="AA1076">
        <v>226709.6</v>
      </c>
      <c r="AB1076">
        <v>254461.8</v>
      </c>
      <c r="AC1076">
        <v>266281.7</v>
      </c>
      <c r="AD1076">
        <v>281353.8</v>
      </c>
      <c r="AE1076">
        <v>284483.59999999998</v>
      </c>
      <c r="AF1076">
        <v>279297.8</v>
      </c>
      <c r="AG1076">
        <v>285813.40000000002</v>
      </c>
      <c r="AH1076">
        <v>318384.8</v>
      </c>
      <c r="AI1076">
        <v>342527.9</v>
      </c>
      <c r="AJ1076">
        <v>363270.3</v>
      </c>
      <c r="AK1076">
        <v>400151.8</v>
      </c>
      <c r="AL1076">
        <v>404116.9</v>
      </c>
      <c r="AM1076">
        <v>415300</v>
      </c>
      <c r="AN1076">
        <v>430862.5</v>
      </c>
      <c r="AO1076">
        <v>462297.5</v>
      </c>
      <c r="AP1076">
        <v>471330.7</v>
      </c>
      <c r="AQ1076">
        <v>487443.9</v>
      </c>
      <c r="AR1076">
        <v>486512.5</v>
      </c>
    </row>
    <row r="1077" spans="1:44" x14ac:dyDescent="0.2">
      <c r="A1077">
        <f t="shared" si="2"/>
        <v>136</v>
      </c>
      <c r="B1077">
        <v>7241.5</v>
      </c>
      <c r="C1077">
        <v>8528.2999999999993</v>
      </c>
      <c r="D1077">
        <v>8981.5</v>
      </c>
      <c r="E1077">
        <v>7870.8</v>
      </c>
      <c r="F1077">
        <v>8540.7000000000007</v>
      </c>
      <c r="G1077">
        <v>9146.7000000000007</v>
      </c>
      <c r="H1077">
        <v>9729.6</v>
      </c>
      <c r="I1077">
        <v>12824.9</v>
      </c>
      <c r="J1077">
        <v>13426</v>
      </c>
      <c r="K1077">
        <v>13921.6</v>
      </c>
      <c r="L1077">
        <v>14690</v>
      </c>
      <c r="M1077">
        <v>18427.7</v>
      </c>
      <c r="N1077">
        <v>25005.9</v>
      </c>
      <c r="O1077">
        <v>23084.7</v>
      </c>
      <c r="P1077">
        <v>24724.6</v>
      </c>
      <c r="Q1077">
        <v>25208.9</v>
      </c>
      <c r="R1077">
        <v>27957.9</v>
      </c>
      <c r="S1077">
        <v>31004.1</v>
      </c>
      <c r="T1077">
        <v>32812.400000000001</v>
      </c>
      <c r="U1077">
        <v>33062.9</v>
      </c>
      <c r="V1077">
        <v>34411.9</v>
      </c>
      <c r="W1077">
        <v>34954.1</v>
      </c>
      <c r="X1077">
        <v>37600.400000000001</v>
      </c>
      <c r="Y1077">
        <v>42129.5</v>
      </c>
      <c r="Z1077">
        <v>44821.3</v>
      </c>
      <c r="AA1077">
        <v>48460.6</v>
      </c>
      <c r="AB1077">
        <v>53073.9</v>
      </c>
      <c r="AC1077">
        <v>53982.8</v>
      </c>
      <c r="AD1077">
        <v>53255.3</v>
      </c>
      <c r="AE1077">
        <v>52183.5</v>
      </c>
      <c r="AF1077">
        <v>48246.5</v>
      </c>
      <c r="AG1077">
        <v>49282.5</v>
      </c>
      <c r="AH1077">
        <v>47703.5</v>
      </c>
      <c r="AI1077">
        <v>50194.6</v>
      </c>
      <c r="AJ1077">
        <v>48426.2</v>
      </c>
      <c r="AK1077">
        <v>45769</v>
      </c>
      <c r="AL1077">
        <v>46389.2</v>
      </c>
      <c r="AM1077">
        <v>49048.3</v>
      </c>
      <c r="AN1077">
        <v>52395.4</v>
      </c>
      <c r="AO1077">
        <v>57434.1</v>
      </c>
      <c r="AP1077">
        <v>62648.5</v>
      </c>
      <c r="AQ1077">
        <v>64340.1</v>
      </c>
      <c r="AR1077">
        <v>62217.2</v>
      </c>
    </row>
    <row r="1078" spans="1:44" x14ac:dyDescent="0.2">
      <c r="A1078">
        <f t="shared" si="2"/>
        <v>137</v>
      </c>
      <c r="B1078">
        <v>1793.9</v>
      </c>
      <c r="C1078">
        <v>2112.6</v>
      </c>
      <c r="D1078">
        <v>2224.9</v>
      </c>
      <c r="E1078">
        <v>1949.8</v>
      </c>
      <c r="F1078">
        <v>2115.6999999999998</v>
      </c>
      <c r="G1078">
        <v>2265.8000000000002</v>
      </c>
      <c r="H1078">
        <v>2410.1999999999998</v>
      </c>
      <c r="I1078">
        <v>3177</v>
      </c>
      <c r="J1078">
        <v>3325.9</v>
      </c>
      <c r="K1078">
        <v>3448.7</v>
      </c>
      <c r="L1078">
        <v>3639</v>
      </c>
      <c r="M1078">
        <v>4564.8999999999996</v>
      </c>
      <c r="N1078">
        <v>6194.5</v>
      </c>
      <c r="O1078">
        <v>5718.6</v>
      </c>
      <c r="P1078">
        <v>6124.8</v>
      </c>
      <c r="Q1078">
        <v>6244.8</v>
      </c>
      <c r="R1078">
        <v>6925.8</v>
      </c>
      <c r="S1078">
        <v>7680.4</v>
      </c>
      <c r="T1078">
        <v>8128.3</v>
      </c>
      <c r="U1078">
        <v>8190.4</v>
      </c>
      <c r="V1078">
        <v>8524.5</v>
      </c>
      <c r="W1078">
        <v>8658.9</v>
      </c>
      <c r="X1078">
        <v>9314.4</v>
      </c>
      <c r="Y1078">
        <v>10436.4</v>
      </c>
      <c r="Z1078">
        <v>11103.2</v>
      </c>
      <c r="AA1078">
        <v>12004.7</v>
      </c>
      <c r="AB1078">
        <v>13573.4</v>
      </c>
      <c r="AC1078">
        <v>14614.6</v>
      </c>
      <c r="AD1078">
        <v>15990.9</v>
      </c>
      <c r="AE1078">
        <v>15538</v>
      </c>
      <c r="AF1078">
        <v>14760</v>
      </c>
      <c r="AG1078">
        <v>16548</v>
      </c>
      <c r="AH1078">
        <v>18293.3</v>
      </c>
      <c r="AI1078">
        <v>22770.2</v>
      </c>
      <c r="AJ1078">
        <v>25573.8</v>
      </c>
      <c r="AK1078">
        <v>28767.200000000001</v>
      </c>
      <c r="AL1078">
        <v>31606.7</v>
      </c>
      <c r="AM1078">
        <v>30849</v>
      </c>
      <c r="AN1078">
        <v>31735.200000000001</v>
      </c>
      <c r="AO1078">
        <v>35472.800000000003</v>
      </c>
      <c r="AP1078">
        <v>34546.300000000003</v>
      </c>
      <c r="AQ1078">
        <v>32785.9</v>
      </c>
      <c r="AR1078">
        <v>33562.699999999997</v>
      </c>
    </row>
    <row r="1079" spans="1:44" x14ac:dyDescent="0.2">
      <c r="A1079">
        <f t="shared" si="2"/>
        <v>138</v>
      </c>
      <c r="B1079">
        <v>11587.3</v>
      </c>
      <c r="C1079">
        <v>12086.8</v>
      </c>
      <c r="D1079">
        <v>12527</v>
      </c>
      <c r="E1079">
        <v>10949.5</v>
      </c>
      <c r="F1079">
        <v>12830.1</v>
      </c>
      <c r="G1079">
        <v>15030.2</v>
      </c>
      <c r="H1079">
        <v>19159.3</v>
      </c>
      <c r="I1079">
        <v>18550.900000000001</v>
      </c>
      <c r="J1079">
        <v>20955.3</v>
      </c>
      <c r="K1079">
        <v>22354.799999999999</v>
      </c>
      <c r="L1079">
        <v>19627.2</v>
      </c>
      <c r="M1079">
        <v>19051.599999999999</v>
      </c>
      <c r="N1079">
        <v>23996.5</v>
      </c>
      <c r="O1079">
        <v>26384.400000000001</v>
      </c>
      <c r="P1079">
        <v>28778.400000000001</v>
      </c>
      <c r="Q1079">
        <v>34580.800000000003</v>
      </c>
      <c r="R1079">
        <v>39883.699999999997</v>
      </c>
      <c r="S1079">
        <v>44265.8</v>
      </c>
      <c r="T1079">
        <v>47713.2</v>
      </c>
      <c r="U1079">
        <v>47963.8</v>
      </c>
      <c r="V1079">
        <v>52170.400000000001</v>
      </c>
      <c r="W1079">
        <v>56986</v>
      </c>
      <c r="X1079">
        <v>62421.599999999999</v>
      </c>
      <c r="Y1079">
        <v>76638.3</v>
      </c>
      <c r="Z1079">
        <v>85803.8</v>
      </c>
      <c r="AA1079">
        <v>99066.2</v>
      </c>
      <c r="AB1079">
        <v>117780.2</v>
      </c>
      <c r="AC1079">
        <v>132136.1</v>
      </c>
      <c r="AD1079">
        <v>146153.4</v>
      </c>
      <c r="AE1079">
        <v>132608.79999999999</v>
      </c>
      <c r="AF1079">
        <v>130694.5</v>
      </c>
      <c r="AG1079">
        <v>137412</v>
      </c>
      <c r="AH1079">
        <v>147781.6</v>
      </c>
      <c r="AI1079">
        <v>161043.4</v>
      </c>
      <c r="AJ1079">
        <v>170811.8</v>
      </c>
      <c r="AK1079">
        <v>181481.5</v>
      </c>
      <c r="AL1079">
        <v>183956.1</v>
      </c>
      <c r="AM1079">
        <v>171571.4</v>
      </c>
      <c r="AN1079">
        <v>178268.6</v>
      </c>
      <c r="AO1079">
        <v>195964.7</v>
      </c>
      <c r="AP1079">
        <v>208756.7</v>
      </c>
      <c r="AQ1079">
        <v>214664.3</v>
      </c>
      <c r="AR1079">
        <v>216301.8</v>
      </c>
    </row>
    <row r="1080" spans="1:44" x14ac:dyDescent="0.2">
      <c r="A1080">
        <f t="shared" si="2"/>
        <v>139</v>
      </c>
      <c r="B1080">
        <v>29921.599999999999</v>
      </c>
      <c r="C1080">
        <v>29808.6</v>
      </c>
      <c r="D1080">
        <v>29962.3</v>
      </c>
      <c r="E1080">
        <v>26506.799999999999</v>
      </c>
      <c r="F1080">
        <v>25536.5</v>
      </c>
      <c r="G1080">
        <v>25328.5</v>
      </c>
      <c r="H1080">
        <v>26695.7</v>
      </c>
      <c r="I1080">
        <v>27311.5</v>
      </c>
      <c r="J1080">
        <v>26886.3</v>
      </c>
      <c r="K1080">
        <v>25777.1</v>
      </c>
      <c r="L1080">
        <v>23568.7</v>
      </c>
      <c r="M1080">
        <v>23814.5</v>
      </c>
      <c r="N1080">
        <v>25852.9</v>
      </c>
      <c r="O1080">
        <v>27330.799999999999</v>
      </c>
      <c r="P1080">
        <v>28611.599999999999</v>
      </c>
      <c r="Q1080">
        <v>31019.4</v>
      </c>
      <c r="R1080">
        <v>32857.5</v>
      </c>
      <c r="S1080">
        <v>35984.800000000003</v>
      </c>
      <c r="T1080">
        <v>38657.4</v>
      </c>
      <c r="U1080">
        <v>37753.800000000003</v>
      </c>
      <c r="V1080">
        <v>38069</v>
      </c>
      <c r="W1080">
        <v>40769.599999999999</v>
      </c>
      <c r="X1080">
        <v>43930.6</v>
      </c>
      <c r="Y1080">
        <v>46024.1</v>
      </c>
      <c r="Z1080">
        <v>49176.3</v>
      </c>
      <c r="AA1080">
        <v>52560.800000000003</v>
      </c>
      <c r="AB1080">
        <v>57741.5</v>
      </c>
      <c r="AC1080">
        <v>60890.2</v>
      </c>
      <c r="AD1080">
        <v>63841.599999999999</v>
      </c>
      <c r="AE1080">
        <v>64802.2</v>
      </c>
      <c r="AF1080">
        <v>61431.9</v>
      </c>
      <c r="AG1080">
        <v>65517.9</v>
      </c>
      <c r="AH1080">
        <v>67058.2</v>
      </c>
      <c r="AI1080">
        <v>70478.7</v>
      </c>
      <c r="AJ1080">
        <v>73740.7</v>
      </c>
      <c r="AK1080">
        <v>72310.7</v>
      </c>
      <c r="AL1080">
        <v>71811.7</v>
      </c>
      <c r="AM1080">
        <v>67019.600000000006</v>
      </c>
      <c r="AN1080">
        <v>70202.600000000006</v>
      </c>
      <c r="AO1080">
        <v>73886.7</v>
      </c>
      <c r="AP1080">
        <v>75697.3</v>
      </c>
      <c r="AQ1080">
        <v>77299.100000000006</v>
      </c>
      <c r="AR1080">
        <v>76296.399999999994</v>
      </c>
    </row>
    <row r="1081" spans="1:44" x14ac:dyDescent="0.2">
      <c r="A1081">
        <f t="shared" si="2"/>
        <v>140</v>
      </c>
      <c r="B1081">
        <v>4603.8999999999996</v>
      </c>
      <c r="C1081">
        <v>5777.2</v>
      </c>
      <c r="D1081">
        <v>8533.2999999999993</v>
      </c>
      <c r="E1081">
        <v>7777.1</v>
      </c>
      <c r="F1081">
        <v>8756</v>
      </c>
      <c r="G1081">
        <v>9871.6</v>
      </c>
      <c r="H1081">
        <v>11284.1</v>
      </c>
      <c r="I1081">
        <v>12515.8</v>
      </c>
      <c r="J1081">
        <v>13146.4</v>
      </c>
      <c r="K1081">
        <v>14066.6</v>
      </c>
      <c r="L1081">
        <v>15523.4</v>
      </c>
      <c r="M1081">
        <v>15307.4</v>
      </c>
      <c r="N1081">
        <v>17443</v>
      </c>
      <c r="O1081">
        <v>20075.599999999999</v>
      </c>
      <c r="P1081">
        <v>20070.099999999999</v>
      </c>
      <c r="Q1081">
        <v>21022.2</v>
      </c>
      <c r="R1081">
        <v>21871.1</v>
      </c>
      <c r="S1081">
        <v>22519.3</v>
      </c>
      <c r="T1081">
        <v>22024.5</v>
      </c>
      <c r="U1081">
        <v>19868.099999999999</v>
      </c>
      <c r="V1081">
        <v>26921.599999999999</v>
      </c>
      <c r="W1081">
        <v>26834.3</v>
      </c>
      <c r="X1081">
        <v>27361.3</v>
      </c>
      <c r="Y1081">
        <v>28357.8</v>
      </c>
      <c r="Z1081">
        <v>29897.8</v>
      </c>
      <c r="AA1081">
        <v>31273.7</v>
      </c>
      <c r="AB1081">
        <v>34379.4</v>
      </c>
      <c r="AC1081">
        <v>35548</v>
      </c>
      <c r="AD1081">
        <v>36018.6</v>
      </c>
      <c r="AE1081">
        <v>33038.5</v>
      </c>
      <c r="AF1081">
        <v>30158.9</v>
      </c>
      <c r="AG1081">
        <v>30732.7</v>
      </c>
      <c r="AH1081">
        <v>32895.1</v>
      </c>
      <c r="AI1081">
        <v>35660</v>
      </c>
      <c r="AJ1081">
        <v>37213.1</v>
      </c>
      <c r="AK1081">
        <v>39440.1</v>
      </c>
      <c r="AL1081">
        <v>40853.699999999997</v>
      </c>
      <c r="AM1081">
        <v>37760.699999999997</v>
      </c>
      <c r="AN1081">
        <v>39669.199999999997</v>
      </c>
      <c r="AO1081">
        <v>42322.2</v>
      </c>
      <c r="AP1081">
        <v>43555.9</v>
      </c>
      <c r="AQ1081">
        <v>44716.6</v>
      </c>
      <c r="AR1081">
        <v>45968.7</v>
      </c>
    </row>
    <row r="1082" spans="1:44" x14ac:dyDescent="0.2">
      <c r="A1082">
        <f t="shared" si="2"/>
        <v>141</v>
      </c>
      <c r="B1082">
        <v>19008</v>
      </c>
      <c r="C1082">
        <v>18936.3</v>
      </c>
      <c r="D1082">
        <v>19033.900000000001</v>
      </c>
      <c r="E1082">
        <v>16838.7</v>
      </c>
      <c r="F1082">
        <v>16222.3</v>
      </c>
      <c r="G1082">
        <v>16090.2</v>
      </c>
      <c r="H1082">
        <v>16958.8</v>
      </c>
      <c r="I1082">
        <v>17349.900000000001</v>
      </c>
      <c r="J1082">
        <v>17079.8</v>
      </c>
      <c r="K1082">
        <v>16375.2</v>
      </c>
      <c r="L1082">
        <v>14972.3</v>
      </c>
      <c r="M1082">
        <v>15128.4</v>
      </c>
      <c r="N1082">
        <v>16423.3</v>
      </c>
      <c r="O1082">
        <v>17362.2</v>
      </c>
      <c r="P1082">
        <v>18175.8</v>
      </c>
      <c r="Q1082">
        <v>19705.400000000001</v>
      </c>
      <c r="R1082">
        <v>20873.099999999999</v>
      </c>
      <c r="S1082">
        <v>22859.7</v>
      </c>
      <c r="T1082">
        <v>24557.5</v>
      </c>
      <c r="U1082">
        <v>23983.5</v>
      </c>
      <c r="V1082">
        <v>24183.8</v>
      </c>
      <c r="W1082">
        <v>25899.3</v>
      </c>
      <c r="X1082">
        <v>27907.4</v>
      </c>
      <c r="Y1082">
        <v>29237.3</v>
      </c>
      <c r="Z1082">
        <v>31239.8</v>
      </c>
      <c r="AA1082">
        <v>33389.800000000003</v>
      </c>
      <c r="AB1082">
        <v>37737</v>
      </c>
      <c r="AC1082">
        <v>40135.199999999997</v>
      </c>
      <c r="AD1082">
        <v>42142.2</v>
      </c>
      <c r="AE1082">
        <v>41364.5</v>
      </c>
      <c r="AF1082">
        <v>39190</v>
      </c>
      <c r="AG1082">
        <v>40510.300000000003</v>
      </c>
      <c r="AH1082">
        <v>41317.4</v>
      </c>
      <c r="AI1082">
        <v>44446.400000000001</v>
      </c>
      <c r="AJ1082">
        <v>45210</v>
      </c>
      <c r="AK1082">
        <v>46519.1</v>
      </c>
      <c r="AL1082">
        <v>47853.1</v>
      </c>
      <c r="AM1082">
        <v>45839</v>
      </c>
      <c r="AN1082">
        <v>45795.7</v>
      </c>
      <c r="AO1082">
        <v>47639.6</v>
      </c>
      <c r="AP1082">
        <v>49381</v>
      </c>
      <c r="AQ1082">
        <v>50843.3</v>
      </c>
      <c r="AR1082">
        <v>51045.2</v>
      </c>
    </row>
    <row r="1083" spans="1:44" x14ac:dyDescent="0.2">
      <c r="A1083">
        <f t="shared" si="2"/>
        <v>142</v>
      </c>
      <c r="B1083">
        <v>23640.9</v>
      </c>
      <c r="C1083">
        <v>27561.1</v>
      </c>
      <c r="D1083">
        <v>27375.9</v>
      </c>
      <c r="E1083">
        <v>23427.9</v>
      </c>
      <c r="F1083">
        <v>26477.9</v>
      </c>
      <c r="G1083">
        <v>27696.3</v>
      </c>
      <c r="H1083">
        <v>30075.3</v>
      </c>
      <c r="I1083">
        <v>33238.400000000001</v>
      </c>
      <c r="J1083">
        <v>29842.2</v>
      </c>
      <c r="K1083">
        <v>29174.400000000001</v>
      </c>
      <c r="L1083">
        <v>33172</v>
      </c>
      <c r="M1083">
        <v>39768</v>
      </c>
      <c r="N1083">
        <v>42265.9</v>
      </c>
      <c r="O1083">
        <v>46006.8</v>
      </c>
      <c r="P1083">
        <v>49147.6</v>
      </c>
      <c r="Q1083">
        <v>52384</v>
      </c>
      <c r="R1083">
        <v>56947.3</v>
      </c>
      <c r="S1083">
        <v>64674.1</v>
      </c>
      <c r="T1083">
        <v>68594.2</v>
      </c>
      <c r="U1083">
        <v>66786.7</v>
      </c>
      <c r="V1083">
        <v>67935.3</v>
      </c>
      <c r="W1083">
        <v>66362.3</v>
      </c>
      <c r="X1083">
        <v>72045.7</v>
      </c>
      <c r="Y1083">
        <v>74030</v>
      </c>
      <c r="Z1083">
        <v>79302.600000000006</v>
      </c>
      <c r="AA1083">
        <v>84473.2</v>
      </c>
      <c r="AB1083">
        <v>92713.4</v>
      </c>
      <c r="AC1083">
        <v>99882.1</v>
      </c>
      <c r="AD1083">
        <v>110659.7</v>
      </c>
      <c r="AE1083">
        <v>107592.2</v>
      </c>
      <c r="AF1083">
        <v>108256.4</v>
      </c>
      <c r="AG1083">
        <v>118356.8</v>
      </c>
      <c r="AH1083">
        <v>123168.3</v>
      </c>
      <c r="AI1083">
        <v>130114.1</v>
      </c>
      <c r="AJ1083">
        <v>135741.79999999999</v>
      </c>
      <c r="AK1083">
        <v>143829.20000000001</v>
      </c>
      <c r="AL1083">
        <v>144986.20000000001</v>
      </c>
      <c r="AM1083">
        <v>132908.29999999999</v>
      </c>
      <c r="AN1083">
        <v>141896.70000000001</v>
      </c>
      <c r="AO1083">
        <v>149865</v>
      </c>
      <c r="AP1083">
        <v>156739.70000000001</v>
      </c>
      <c r="AQ1083">
        <v>160671.4</v>
      </c>
      <c r="AR1083">
        <v>162392.29999999999</v>
      </c>
    </row>
    <row r="1084" spans="1:44" x14ac:dyDescent="0.2">
      <c r="A1084">
        <f t="shared" si="2"/>
        <v>143</v>
      </c>
      <c r="B1084">
        <v>25829</v>
      </c>
      <c r="C1084">
        <v>25731.4</v>
      </c>
      <c r="D1084">
        <v>25864</v>
      </c>
      <c r="E1084">
        <v>22881.200000000001</v>
      </c>
      <c r="F1084">
        <v>22043.599999999999</v>
      </c>
      <c r="G1084">
        <v>21864.1</v>
      </c>
      <c r="H1084">
        <v>23044.3</v>
      </c>
      <c r="I1084">
        <v>23575.9</v>
      </c>
      <c r="J1084">
        <v>23208.799999999999</v>
      </c>
      <c r="K1084">
        <v>22251.3</v>
      </c>
      <c r="L1084">
        <v>20345</v>
      </c>
      <c r="M1084">
        <v>20557.2</v>
      </c>
      <c r="N1084">
        <v>22316.7</v>
      </c>
      <c r="O1084">
        <v>23592.5</v>
      </c>
      <c r="P1084">
        <v>24698.1</v>
      </c>
      <c r="Q1084">
        <v>26776.6</v>
      </c>
      <c r="R1084">
        <v>28363.3</v>
      </c>
      <c r="S1084">
        <v>31062.799999999999</v>
      </c>
      <c r="T1084">
        <v>33369.800000000003</v>
      </c>
      <c r="U1084">
        <v>32589.9</v>
      </c>
      <c r="V1084">
        <v>32862</v>
      </c>
      <c r="W1084">
        <v>35193.199999999997</v>
      </c>
      <c r="X1084">
        <v>37921.800000000003</v>
      </c>
      <c r="Y1084">
        <v>39729</v>
      </c>
      <c r="Z1084">
        <v>42450</v>
      </c>
      <c r="AA1084">
        <v>45371.5</v>
      </c>
      <c r="AB1084">
        <v>48410.1</v>
      </c>
      <c r="AC1084">
        <v>49451.7</v>
      </c>
      <c r="AD1084">
        <v>49378.2</v>
      </c>
      <c r="AE1084">
        <v>45668.9</v>
      </c>
      <c r="AF1084">
        <v>42712.2</v>
      </c>
      <c r="AG1084">
        <v>43028.5</v>
      </c>
      <c r="AH1084">
        <v>42790.400000000001</v>
      </c>
      <c r="AI1084">
        <v>44502.5</v>
      </c>
      <c r="AJ1084">
        <v>43223.5</v>
      </c>
      <c r="AK1084">
        <v>42163.5</v>
      </c>
      <c r="AL1084">
        <v>41651.199999999997</v>
      </c>
      <c r="AM1084">
        <v>38002.5</v>
      </c>
      <c r="AN1084">
        <v>39828.699999999997</v>
      </c>
      <c r="AO1084">
        <v>41936.699999999997</v>
      </c>
      <c r="AP1084">
        <v>42857.2</v>
      </c>
      <c r="AQ1084">
        <v>43600.2</v>
      </c>
      <c r="AR1084">
        <v>43020.1</v>
      </c>
    </row>
    <row r="1085" spans="1:44" x14ac:dyDescent="0.2">
      <c r="A1085">
        <f t="shared" si="2"/>
        <v>144</v>
      </c>
      <c r="B1085">
        <v>24536.3</v>
      </c>
      <c r="C1085">
        <v>26363.5</v>
      </c>
      <c r="D1085">
        <v>25841.4</v>
      </c>
      <c r="E1085">
        <v>23701</v>
      </c>
      <c r="F1085">
        <v>26624.5</v>
      </c>
      <c r="G1085">
        <v>28973.7</v>
      </c>
      <c r="H1085">
        <v>31270.7</v>
      </c>
      <c r="I1085">
        <v>31740.6</v>
      </c>
      <c r="J1085">
        <v>28973.7</v>
      </c>
      <c r="K1085">
        <v>27512</v>
      </c>
      <c r="L1085">
        <v>27146.5</v>
      </c>
      <c r="M1085">
        <v>30017.8</v>
      </c>
      <c r="N1085">
        <v>31636.2</v>
      </c>
      <c r="O1085">
        <v>31845</v>
      </c>
      <c r="P1085">
        <v>33097.9</v>
      </c>
      <c r="Q1085">
        <v>34768.400000000001</v>
      </c>
      <c r="R1085">
        <v>36491.199999999997</v>
      </c>
      <c r="S1085">
        <v>37169.9</v>
      </c>
      <c r="T1085">
        <v>38370.6</v>
      </c>
      <c r="U1085">
        <v>39571.300000000003</v>
      </c>
      <c r="V1085">
        <v>42547</v>
      </c>
      <c r="W1085">
        <v>44948.4</v>
      </c>
      <c r="X1085">
        <v>47402</v>
      </c>
      <c r="Y1085">
        <v>54345.3</v>
      </c>
      <c r="Z1085">
        <v>55911.4</v>
      </c>
      <c r="AA1085">
        <v>58427.7</v>
      </c>
      <c r="AB1085">
        <v>61567.9</v>
      </c>
      <c r="AC1085">
        <v>62385.1</v>
      </c>
      <c r="AD1085">
        <v>64227.4</v>
      </c>
      <c r="AE1085">
        <v>67052.3</v>
      </c>
      <c r="AF1085">
        <v>69104.800000000003</v>
      </c>
      <c r="AG1085">
        <v>65473.5</v>
      </c>
      <c r="AH1085">
        <v>70022.899999999994</v>
      </c>
      <c r="AI1085">
        <v>74572.399999999994</v>
      </c>
      <c r="AJ1085">
        <v>80463.199999999997</v>
      </c>
      <c r="AK1085">
        <v>81150.2</v>
      </c>
      <c r="AL1085">
        <v>81981.399999999994</v>
      </c>
      <c r="AM1085">
        <v>73768</v>
      </c>
      <c r="AN1085">
        <v>80882.3</v>
      </c>
      <c r="AO1085">
        <v>81687.7</v>
      </c>
      <c r="AP1085">
        <v>81256.800000000003</v>
      </c>
      <c r="AQ1085">
        <v>83523</v>
      </c>
      <c r="AR1085">
        <v>83835</v>
      </c>
    </row>
    <row r="1086" spans="1:44" x14ac:dyDescent="0.2">
      <c r="A1086">
        <f t="shared" si="2"/>
        <v>145</v>
      </c>
      <c r="B1086">
        <v>30617</v>
      </c>
      <c r="C1086">
        <v>29844</v>
      </c>
      <c r="D1086">
        <v>27921.1</v>
      </c>
      <c r="E1086">
        <v>27385</v>
      </c>
      <c r="F1086">
        <v>26921.5</v>
      </c>
      <c r="G1086">
        <v>26440</v>
      </c>
      <c r="H1086">
        <v>30620.9</v>
      </c>
      <c r="I1086">
        <v>30139.200000000001</v>
      </c>
      <c r="J1086">
        <v>31298.7</v>
      </c>
      <c r="K1086">
        <v>31236.799999999999</v>
      </c>
      <c r="L1086">
        <v>31342.3</v>
      </c>
      <c r="M1086">
        <v>32491.4</v>
      </c>
      <c r="N1086">
        <v>33438.9</v>
      </c>
      <c r="O1086">
        <v>34632.9</v>
      </c>
      <c r="P1086">
        <v>35285</v>
      </c>
      <c r="Q1086">
        <v>37009</v>
      </c>
      <c r="R1086">
        <v>37816.9</v>
      </c>
      <c r="S1086">
        <v>39040.800000000003</v>
      </c>
      <c r="T1086">
        <v>41023.800000000003</v>
      </c>
      <c r="U1086">
        <v>41875.800000000003</v>
      </c>
      <c r="V1086">
        <v>42323.9</v>
      </c>
      <c r="W1086">
        <v>42616.7</v>
      </c>
      <c r="X1086">
        <v>43035</v>
      </c>
      <c r="Y1086">
        <v>44021.5</v>
      </c>
      <c r="Z1086">
        <v>44806.3</v>
      </c>
      <c r="AA1086">
        <v>44229.7</v>
      </c>
      <c r="AB1086">
        <v>44947.4</v>
      </c>
      <c r="AC1086">
        <v>37797.1</v>
      </c>
      <c r="AD1086">
        <v>37355.9</v>
      </c>
      <c r="AE1086">
        <v>37133.300000000003</v>
      </c>
      <c r="AF1086">
        <v>42062.5</v>
      </c>
      <c r="AG1086">
        <v>40672.1</v>
      </c>
      <c r="AH1086">
        <v>38950.9</v>
      </c>
      <c r="AI1086">
        <v>37690.400000000001</v>
      </c>
      <c r="AJ1086">
        <v>37725.5</v>
      </c>
      <c r="AK1086">
        <v>37584</v>
      </c>
      <c r="AL1086">
        <v>38359.599999999999</v>
      </c>
      <c r="AM1086">
        <v>38067</v>
      </c>
      <c r="AN1086">
        <v>39343.699999999997</v>
      </c>
      <c r="AO1086">
        <v>39684.400000000001</v>
      </c>
      <c r="AP1086">
        <v>39837.4</v>
      </c>
      <c r="AQ1086">
        <v>33528.9</v>
      </c>
      <c r="AR1086">
        <v>33177.599999999999</v>
      </c>
    </row>
    <row r="1087" spans="1:44" x14ac:dyDescent="0.2">
      <c r="A1087">
        <f t="shared" si="2"/>
        <v>146</v>
      </c>
      <c r="B1087">
        <v>86243.1</v>
      </c>
      <c r="C1087">
        <v>87227.6</v>
      </c>
      <c r="D1087">
        <v>85707.3</v>
      </c>
      <c r="E1087">
        <v>85188.7</v>
      </c>
      <c r="F1087">
        <v>85305.1</v>
      </c>
      <c r="G1087">
        <v>85624.8</v>
      </c>
      <c r="H1087">
        <v>82134.2</v>
      </c>
      <c r="I1087">
        <v>84186.8</v>
      </c>
      <c r="J1087">
        <v>85246.1</v>
      </c>
      <c r="K1087">
        <v>88468.6</v>
      </c>
      <c r="L1087">
        <v>95719.7</v>
      </c>
      <c r="M1087">
        <v>98544.8</v>
      </c>
      <c r="N1087">
        <v>102120.1</v>
      </c>
      <c r="O1087">
        <v>105266.7</v>
      </c>
      <c r="P1087">
        <v>109120</v>
      </c>
      <c r="Q1087">
        <v>113207.2</v>
      </c>
      <c r="R1087">
        <v>114551.3</v>
      </c>
      <c r="S1087">
        <v>118582.3</v>
      </c>
      <c r="T1087">
        <v>121729.1</v>
      </c>
      <c r="U1087">
        <v>124586.2</v>
      </c>
      <c r="V1087">
        <v>127850.4</v>
      </c>
      <c r="W1087">
        <v>132073</v>
      </c>
      <c r="X1087">
        <v>135169.29999999999</v>
      </c>
      <c r="Y1087">
        <v>139736.79999999999</v>
      </c>
      <c r="Z1087">
        <v>144110.20000000001</v>
      </c>
      <c r="AA1087">
        <v>142973.29999999999</v>
      </c>
      <c r="AB1087">
        <v>148416.1</v>
      </c>
      <c r="AC1087">
        <v>154010.6</v>
      </c>
      <c r="AD1087">
        <v>159599</v>
      </c>
      <c r="AE1087">
        <v>167378.5</v>
      </c>
      <c r="AF1087">
        <v>166066.20000000001</v>
      </c>
      <c r="AG1087">
        <v>163818</v>
      </c>
      <c r="AH1087">
        <v>156272.29999999999</v>
      </c>
      <c r="AI1087">
        <v>152829.1</v>
      </c>
      <c r="AJ1087">
        <v>154528.6</v>
      </c>
      <c r="AK1087">
        <v>156320.9</v>
      </c>
      <c r="AL1087">
        <v>159377</v>
      </c>
      <c r="AM1087">
        <v>162176.70000000001</v>
      </c>
      <c r="AN1087">
        <v>167229.6</v>
      </c>
      <c r="AO1087">
        <v>167453.9</v>
      </c>
      <c r="AP1087">
        <v>166683.4</v>
      </c>
      <c r="AQ1087">
        <v>169342.2</v>
      </c>
      <c r="AR1087">
        <v>167884.6</v>
      </c>
    </row>
    <row r="1088" spans="1:44" x14ac:dyDescent="0.2">
      <c r="A1088">
        <f t="shared" si="2"/>
        <v>147</v>
      </c>
      <c r="B1088">
        <v>14516</v>
      </c>
      <c r="C1088">
        <v>15566</v>
      </c>
      <c r="D1088">
        <v>13801.7</v>
      </c>
      <c r="E1088">
        <v>16406</v>
      </c>
      <c r="F1088">
        <v>19009.7</v>
      </c>
      <c r="G1088">
        <v>19445.8</v>
      </c>
      <c r="H1088">
        <v>20247.5</v>
      </c>
      <c r="I1088">
        <v>19521</v>
      </c>
      <c r="J1088">
        <v>18282.400000000001</v>
      </c>
      <c r="K1088">
        <v>17788.7</v>
      </c>
      <c r="L1088">
        <v>17521.8</v>
      </c>
      <c r="M1088">
        <v>18913.400000000001</v>
      </c>
      <c r="N1088">
        <v>20022.5</v>
      </c>
      <c r="O1088">
        <v>22042.9</v>
      </c>
      <c r="P1088">
        <v>23393.1</v>
      </c>
      <c r="Q1088">
        <v>25198.3</v>
      </c>
      <c r="R1088">
        <v>29926.799999999999</v>
      </c>
      <c r="S1088">
        <v>32122.799999999999</v>
      </c>
      <c r="T1088">
        <v>32850.699999999997</v>
      </c>
      <c r="U1088">
        <v>32004.2</v>
      </c>
      <c r="V1088">
        <v>33056.5</v>
      </c>
      <c r="W1088">
        <v>33695.4</v>
      </c>
      <c r="X1088">
        <v>34952.6</v>
      </c>
      <c r="Y1088">
        <v>37291.1</v>
      </c>
      <c r="Z1088">
        <v>40421.5</v>
      </c>
      <c r="AA1088">
        <v>43391.8</v>
      </c>
      <c r="AB1088">
        <v>47603.4</v>
      </c>
      <c r="AC1088">
        <v>50703.5</v>
      </c>
      <c r="AD1088">
        <v>53957.599999999999</v>
      </c>
      <c r="AE1088">
        <v>55857.7</v>
      </c>
      <c r="AF1088">
        <v>55045.3</v>
      </c>
      <c r="AG1088">
        <v>55294.9</v>
      </c>
      <c r="AH1088">
        <v>54114.7</v>
      </c>
      <c r="AI1088">
        <v>53060.7</v>
      </c>
      <c r="AJ1088">
        <v>55975.7</v>
      </c>
      <c r="AK1088">
        <v>59579.3</v>
      </c>
      <c r="AL1088">
        <v>61450.6</v>
      </c>
      <c r="AM1088">
        <v>61374.400000000001</v>
      </c>
      <c r="AN1088">
        <v>63965.5</v>
      </c>
      <c r="AO1088">
        <v>64249.3</v>
      </c>
      <c r="AP1088">
        <v>63769</v>
      </c>
      <c r="AQ1088">
        <v>64824.6</v>
      </c>
      <c r="AR1088">
        <v>65435.1</v>
      </c>
    </row>
    <row r="1089" spans="1:44" x14ac:dyDescent="0.2">
      <c r="A1089">
        <f t="shared" si="2"/>
        <v>148</v>
      </c>
      <c r="B1089">
        <v>107663.4</v>
      </c>
      <c r="C1089">
        <v>117551</v>
      </c>
      <c r="D1089">
        <v>119418.2</v>
      </c>
      <c r="E1089">
        <v>123019.9</v>
      </c>
      <c r="F1089">
        <v>124213.5</v>
      </c>
      <c r="G1089">
        <v>129942.5</v>
      </c>
      <c r="H1089">
        <v>132990.1</v>
      </c>
      <c r="I1089">
        <v>136884.4</v>
      </c>
      <c r="J1089">
        <v>141959</v>
      </c>
      <c r="K1089">
        <v>151553.29999999999</v>
      </c>
      <c r="L1089">
        <v>151810</v>
      </c>
      <c r="M1089">
        <v>158174.6</v>
      </c>
      <c r="N1089">
        <v>164032.6</v>
      </c>
      <c r="O1089">
        <v>171737.60000000001</v>
      </c>
      <c r="P1089">
        <v>176776.4</v>
      </c>
      <c r="Q1089">
        <v>189537.8</v>
      </c>
      <c r="R1089">
        <v>198115.5</v>
      </c>
      <c r="S1089">
        <v>200787.1</v>
      </c>
      <c r="T1089">
        <v>207284.9</v>
      </c>
      <c r="U1089">
        <v>209817.8</v>
      </c>
      <c r="V1089">
        <v>217549.1</v>
      </c>
      <c r="W1089">
        <v>214162.8</v>
      </c>
      <c r="X1089">
        <v>214468.2</v>
      </c>
      <c r="Y1089">
        <v>219572.9</v>
      </c>
      <c r="Z1089">
        <v>224108.5</v>
      </c>
      <c r="AA1089">
        <v>229818.9</v>
      </c>
      <c r="AB1089">
        <v>239881.60000000001</v>
      </c>
      <c r="AC1089">
        <v>247587.1</v>
      </c>
      <c r="AD1089">
        <v>261388.79999999999</v>
      </c>
      <c r="AE1089">
        <v>278718</v>
      </c>
      <c r="AF1089">
        <v>302216.8</v>
      </c>
      <c r="AG1089">
        <v>319382.2</v>
      </c>
      <c r="AH1089">
        <v>343134.2</v>
      </c>
      <c r="AI1089">
        <v>355157.5</v>
      </c>
      <c r="AJ1089">
        <v>364704.2</v>
      </c>
      <c r="AK1089">
        <v>363946.9</v>
      </c>
      <c r="AL1089">
        <v>379747.5</v>
      </c>
      <c r="AM1089">
        <v>386500.2</v>
      </c>
      <c r="AN1089">
        <v>389790.4</v>
      </c>
      <c r="AO1089">
        <v>401335.5</v>
      </c>
      <c r="AP1089">
        <v>417735.4</v>
      </c>
      <c r="AQ1089">
        <v>432656.1</v>
      </c>
      <c r="AR1089">
        <v>431209.5</v>
      </c>
    </row>
    <row r="1090" spans="1:44" x14ac:dyDescent="0.2">
      <c r="A1090">
        <f t="shared" si="2"/>
        <v>149</v>
      </c>
      <c r="B1090">
        <v>41201</v>
      </c>
      <c r="C1090">
        <v>44984.800000000003</v>
      </c>
      <c r="D1090">
        <v>45699.3</v>
      </c>
      <c r="E1090">
        <v>47077.7</v>
      </c>
      <c r="F1090">
        <v>47534.400000000001</v>
      </c>
      <c r="G1090">
        <v>49726.8</v>
      </c>
      <c r="H1090">
        <v>50893.1</v>
      </c>
      <c r="I1090">
        <v>52383.3</v>
      </c>
      <c r="J1090">
        <v>54325.3</v>
      </c>
      <c r="K1090">
        <v>57996.9</v>
      </c>
      <c r="L1090">
        <v>58095.1</v>
      </c>
      <c r="M1090">
        <v>60530.7</v>
      </c>
      <c r="N1090">
        <v>62772.5</v>
      </c>
      <c r="O1090">
        <v>65721.100000000006</v>
      </c>
      <c r="P1090">
        <v>67649.3</v>
      </c>
      <c r="Q1090">
        <v>72532.899999999994</v>
      </c>
      <c r="R1090">
        <v>75815.5</v>
      </c>
      <c r="S1090">
        <v>76837.8</v>
      </c>
      <c r="T1090">
        <v>79324.399999999994</v>
      </c>
      <c r="U1090">
        <v>80293.7</v>
      </c>
      <c r="V1090">
        <v>83252.399999999994</v>
      </c>
      <c r="W1090">
        <v>81956.5</v>
      </c>
      <c r="X1090">
        <v>82073.399999999994</v>
      </c>
      <c r="Y1090">
        <v>84026.9</v>
      </c>
      <c r="Z1090">
        <v>85762.5</v>
      </c>
      <c r="AA1090">
        <v>87947.8</v>
      </c>
      <c r="AB1090">
        <v>90587</v>
      </c>
      <c r="AC1090">
        <v>92358.7</v>
      </c>
      <c r="AD1090">
        <v>96048.4</v>
      </c>
      <c r="AE1090">
        <v>101286.6</v>
      </c>
      <c r="AF1090">
        <v>105663.5</v>
      </c>
      <c r="AG1090">
        <v>108251.3</v>
      </c>
      <c r="AH1090">
        <v>109748.3</v>
      </c>
      <c r="AI1090">
        <v>108838.3</v>
      </c>
      <c r="AJ1090">
        <v>106667.6</v>
      </c>
      <c r="AK1090">
        <v>105551.9</v>
      </c>
      <c r="AL1090">
        <v>106484.2</v>
      </c>
      <c r="AM1090">
        <v>106244.8</v>
      </c>
      <c r="AN1090">
        <v>107592</v>
      </c>
      <c r="AO1090">
        <v>109388.4</v>
      </c>
      <c r="AP1090">
        <v>111426.6</v>
      </c>
      <c r="AQ1090">
        <v>111918</v>
      </c>
      <c r="AR1090">
        <v>110020.6</v>
      </c>
    </row>
    <row r="1091" spans="1:44" x14ac:dyDescent="0.2">
      <c r="A1091">
        <f t="shared" si="2"/>
        <v>150</v>
      </c>
      <c r="B1091">
        <v>27053.7</v>
      </c>
      <c r="C1091">
        <v>29538.3</v>
      </c>
      <c r="D1091">
        <v>30007.5</v>
      </c>
      <c r="E1091">
        <v>30912.5</v>
      </c>
      <c r="F1091">
        <v>31212.400000000001</v>
      </c>
      <c r="G1091">
        <v>32652</v>
      </c>
      <c r="H1091">
        <v>33417.800000000003</v>
      </c>
      <c r="I1091">
        <v>34396.400000000001</v>
      </c>
      <c r="J1091">
        <v>35671.5</v>
      </c>
      <c r="K1091">
        <v>38082.400000000001</v>
      </c>
      <c r="L1091">
        <v>38146.9</v>
      </c>
      <c r="M1091">
        <v>39746.199999999997</v>
      </c>
      <c r="N1091">
        <v>41218.199999999997</v>
      </c>
      <c r="O1091">
        <v>43154.3</v>
      </c>
      <c r="P1091">
        <v>44420.4</v>
      </c>
      <c r="Q1091">
        <v>47627.1</v>
      </c>
      <c r="R1091">
        <v>49782.6</v>
      </c>
      <c r="S1091">
        <v>50453.9</v>
      </c>
      <c r="T1091">
        <v>52086.6</v>
      </c>
      <c r="U1091">
        <v>52723.1</v>
      </c>
      <c r="V1091">
        <v>54665.8</v>
      </c>
      <c r="W1091">
        <v>53814.9</v>
      </c>
      <c r="X1091">
        <v>53891.7</v>
      </c>
      <c r="Y1091">
        <v>55174.400000000001</v>
      </c>
      <c r="Z1091">
        <v>56314.1</v>
      </c>
      <c r="AA1091">
        <v>57749</v>
      </c>
      <c r="AB1091">
        <v>57763.1</v>
      </c>
      <c r="AC1091">
        <v>56895.9</v>
      </c>
      <c r="AD1091">
        <v>56954</v>
      </c>
      <c r="AE1091">
        <v>58074.8</v>
      </c>
      <c r="AF1091">
        <v>58168.3</v>
      </c>
      <c r="AG1091">
        <v>61144.800000000003</v>
      </c>
      <c r="AH1091">
        <v>65372.6</v>
      </c>
      <c r="AI1091">
        <v>66535.100000000006</v>
      </c>
      <c r="AJ1091">
        <v>67905.3</v>
      </c>
      <c r="AK1091">
        <v>69462.399999999994</v>
      </c>
      <c r="AL1091">
        <v>72734.5</v>
      </c>
      <c r="AM1091">
        <v>75255</v>
      </c>
      <c r="AN1091">
        <v>77982.7</v>
      </c>
      <c r="AO1091">
        <v>79786.399999999994</v>
      </c>
      <c r="AP1091">
        <v>85143.5</v>
      </c>
      <c r="AQ1091">
        <v>88034.3</v>
      </c>
      <c r="AR1091">
        <v>89270.5</v>
      </c>
    </row>
    <row r="1092" spans="1:44" x14ac:dyDescent="0.2">
      <c r="A1092">
        <f t="shared" si="2"/>
        <v>151</v>
      </c>
      <c r="B1092">
        <v>7889.1</v>
      </c>
      <c r="C1092">
        <v>9144.5</v>
      </c>
      <c r="D1092">
        <v>9593.6</v>
      </c>
      <c r="E1092">
        <v>10383.9</v>
      </c>
      <c r="F1092">
        <v>11430.7</v>
      </c>
      <c r="G1092">
        <v>12095.2</v>
      </c>
      <c r="H1092">
        <v>12634.2</v>
      </c>
      <c r="I1092">
        <v>13377.7</v>
      </c>
      <c r="J1092">
        <v>13566.6</v>
      </c>
      <c r="K1092">
        <v>14982.4</v>
      </c>
      <c r="L1092">
        <v>14925.3</v>
      </c>
      <c r="M1092">
        <v>17350.5</v>
      </c>
      <c r="N1092">
        <v>19438.400000000001</v>
      </c>
      <c r="O1092">
        <v>21172.3</v>
      </c>
      <c r="P1092">
        <v>23096.6</v>
      </c>
      <c r="Q1092">
        <v>25568.400000000001</v>
      </c>
      <c r="R1092">
        <v>29230.3</v>
      </c>
      <c r="S1092">
        <v>31693.599999999999</v>
      </c>
      <c r="T1092">
        <v>37167</v>
      </c>
      <c r="U1092">
        <v>40091.1</v>
      </c>
      <c r="V1092">
        <v>43642.400000000001</v>
      </c>
      <c r="W1092">
        <v>46707.7</v>
      </c>
      <c r="X1092">
        <v>47875.6</v>
      </c>
      <c r="Y1092">
        <v>50615.1</v>
      </c>
      <c r="Z1092">
        <v>52316.4</v>
      </c>
      <c r="AA1092">
        <v>54124.2</v>
      </c>
      <c r="AB1092">
        <v>56521.8</v>
      </c>
      <c r="AC1092">
        <v>58902.7</v>
      </c>
      <c r="AD1092">
        <v>61250.1</v>
      </c>
      <c r="AE1092">
        <v>65441.9</v>
      </c>
      <c r="AF1092">
        <v>69488.899999999994</v>
      </c>
      <c r="AG1092">
        <v>75969.2</v>
      </c>
      <c r="AH1092">
        <v>75625.399999999994</v>
      </c>
      <c r="AI1092">
        <v>77105.2</v>
      </c>
      <c r="AJ1092">
        <v>76839.899999999994</v>
      </c>
      <c r="AK1092">
        <v>76961.2</v>
      </c>
      <c r="AL1092">
        <v>79754.8</v>
      </c>
      <c r="AM1092">
        <v>83384.3</v>
      </c>
      <c r="AN1092">
        <v>86686.3</v>
      </c>
      <c r="AO1092">
        <v>90137.600000000006</v>
      </c>
      <c r="AP1092">
        <v>95544.3</v>
      </c>
      <c r="AQ1092">
        <v>99791.1</v>
      </c>
      <c r="AR1092">
        <v>100793</v>
      </c>
    </row>
    <row r="1093" spans="1:44" x14ac:dyDescent="0.2">
      <c r="A1093">
        <f t="shared" si="2"/>
        <v>152</v>
      </c>
      <c r="B1093">
        <v>3479.8</v>
      </c>
      <c r="C1093">
        <v>4033.6</v>
      </c>
      <c r="D1093">
        <v>4231.7</v>
      </c>
      <c r="E1093">
        <v>4580.3</v>
      </c>
      <c r="F1093">
        <v>5042.1000000000004</v>
      </c>
      <c r="G1093">
        <v>5335.2</v>
      </c>
      <c r="H1093">
        <v>5572.9</v>
      </c>
      <c r="I1093">
        <v>5900.9</v>
      </c>
      <c r="J1093">
        <v>5984.2</v>
      </c>
      <c r="K1093">
        <v>6608.7</v>
      </c>
      <c r="L1093">
        <v>6583.5</v>
      </c>
      <c r="M1093">
        <v>7653.3</v>
      </c>
      <c r="N1093">
        <v>8574.2000000000007</v>
      </c>
      <c r="O1093">
        <v>9339.1</v>
      </c>
      <c r="P1093">
        <v>10187.9</v>
      </c>
      <c r="Q1093">
        <v>11278.2</v>
      </c>
      <c r="R1093">
        <v>12893.4</v>
      </c>
      <c r="S1093">
        <v>13980</v>
      </c>
      <c r="T1093">
        <v>16394.3</v>
      </c>
      <c r="U1093">
        <v>17684.099999999999</v>
      </c>
      <c r="V1093">
        <v>19250.599999999999</v>
      </c>
      <c r="W1093">
        <v>20602.7</v>
      </c>
      <c r="X1093">
        <v>21117.8</v>
      </c>
      <c r="Y1093">
        <v>22326.2</v>
      </c>
      <c r="Z1093">
        <v>23076.7</v>
      </c>
      <c r="AA1093">
        <v>23874.1</v>
      </c>
      <c r="AB1093">
        <v>25751</v>
      </c>
      <c r="AC1093">
        <v>27351.599999999999</v>
      </c>
      <c r="AD1093">
        <v>29305.4</v>
      </c>
      <c r="AE1093">
        <v>32273</v>
      </c>
      <c r="AF1093">
        <v>33242.400000000001</v>
      </c>
      <c r="AG1093">
        <v>34686.699999999997</v>
      </c>
      <c r="AH1093">
        <v>36454.300000000003</v>
      </c>
      <c r="AI1093">
        <v>36762.1</v>
      </c>
      <c r="AJ1093">
        <v>38448</v>
      </c>
      <c r="AK1093">
        <v>38086.6</v>
      </c>
      <c r="AL1093">
        <v>40545.4</v>
      </c>
      <c r="AM1093">
        <v>42165.5</v>
      </c>
      <c r="AN1093">
        <v>42743</v>
      </c>
      <c r="AO1093">
        <v>44708.800000000003</v>
      </c>
      <c r="AP1093">
        <v>46052.5</v>
      </c>
      <c r="AQ1093">
        <v>48539.7</v>
      </c>
      <c r="AR1093">
        <v>49728.5</v>
      </c>
    </row>
    <row r="1094" spans="1:44" x14ac:dyDescent="0.2">
      <c r="A1094">
        <f t="shared" si="2"/>
        <v>153</v>
      </c>
      <c r="B1094">
        <v>4741.6000000000004</v>
      </c>
      <c r="C1094">
        <v>5496.2</v>
      </c>
      <c r="D1094">
        <v>5766.1</v>
      </c>
      <c r="E1094">
        <v>6241.1</v>
      </c>
      <c r="F1094">
        <v>6870.3</v>
      </c>
      <c r="G1094">
        <v>7269.6</v>
      </c>
      <c r="H1094">
        <v>7593.6</v>
      </c>
      <c r="I1094">
        <v>8040.5</v>
      </c>
      <c r="J1094">
        <v>8154</v>
      </c>
      <c r="K1094">
        <v>9005</v>
      </c>
      <c r="L1094">
        <v>8970.6</v>
      </c>
      <c r="M1094">
        <v>10428.299999999999</v>
      </c>
      <c r="N1094">
        <v>11683.2</v>
      </c>
      <c r="O1094">
        <v>12725.3</v>
      </c>
      <c r="P1094">
        <v>13881.9</v>
      </c>
      <c r="Q1094">
        <v>15367.5</v>
      </c>
      <c r="R1094">
        <v>15864.7</v>
      </c>
      <c r="S1094">
        <v>17977.3</v>
      </c>
      <c r="T1094">
        <v>21871.1</v>
      </c>
      <c r="U1094">
        <v>25025.8</v>
      </c>
      <c r="V1094">
        <v>29422.5</v>
      </c>
      <c r="W1094">
        <v>33956.6</v>
      </c>
      <c r="X1094">
        <v>37960.9</v>
      </c>
      <c r="Y1094">
        <v>42753.5</v>
      </c>
      <c r="Z1094">
        <v>45229.2</v>
      </c>
      <c r="AA1094">
        <v>44483.5</v>
      </c>
      <c r="AB1094">
        <v>43808.800000000003</v>
      </c>
      <c r="AC1094">
        <v>43447.8</v>
      </c>
      <c r="AD1094">
        <v>41414.199999999997</v>
      </c>
      <c r="AE1094">
        <v>40486.6</v>
      </c>
      <c r="AF1094">
        <v>38988</v>
      </c>
      <c r="AG1094">
        <v>42291.199999999997</v>
      </c>
      <c r="AH1094">
        <v>45366.3</v>
      </c>
      <c r="AI1094">
        <v>47909.1</v>
      </c>
      <c r="AJ1094">
        <v>50531.6</v>
      </c>
      <c r="AK1094">
        <v>52886.6</v>
      </c>
      <c r="AL1094">
        <v>55583.6</v>
      </c>
      <c r="AM1094">
        <v>58565.1</v>
      </c>
      <c r="AN1094">
        <v>61114</v>
      </c>
      <c r="AO1094">
        <v>63412.5</v>
      </c>
      <c r="AP1094">
        <v>68341.899999999994</v>
      </c>
      <c r="AQ1094">
        <v>72600.100000000006</v>
      </c>
      <c r="AR1094">
        <v>74206.600000000006</v>
      </c>
    </row>
    <row r="1095" spans="1:44" x14ac:dyDescent="0.2">
      <c r="A1095">
        <f t="shared" si="2"/>
        <v>154</v>
      </c>
      <c r="B1095">
        <v>2475.8000000000002</v>
      </c>
      <c r="C1095">
        <v>2869.8</v>
      </c>
      <c r="D1095">
        <v>3010.7</v>
      </c>
      <c r="E1095">
        <v>3258.7</v>
      </c>
      <c r="F1095">
        <v>3587.3</v>
      </c>
      <c r="G1095">
        <v>3795.8</v>
      </c>
      <c r="H1095">
        <v>3964.9</v>
      </c>
      <c r="I1095">
        <v>4198.3</v>
      </c>
      <c r="J1095">
        <v>4257.5</v>
      </c>
      <c r="K1095">
        <v>4701.8999999999996</v>
      </c>
      <c r="L1095">
        <v>4683.8999999999996</v>
      </c>
      <c r="M1095">
        <v>5445</v>
      </c>
      <c r="N1095">
        <v>6100.3</v>
      </c>
      <c r="O1095">
        <v>6644.4</v>
      </c>
      <c r="P1095">
        <v>7248.3</v>
      </c>
      <c r="Q1095">
        <v>8024</v>
      </c>
      <c r="R1095">
        <v>9173.2000000000007</v>
      </c>
      <c r="S1095">
        <v>9946.2000000000007</v>
      </c>
      <c r="T1095">
        <v>11663.9</v>
      </c>
      <c r="U1095">
        <v>12581.6</v>
      </c>
      <c r="V1095">
        <v>13696.1</v>
      </c>
      <c r="W1095">
        <v>14658</v>
      </c>
      <c r="X1095">
        <v>15024.5</v>
      </c>
      <c r="Y1095">
        <v>15884.3</v>
      </c>
      <c r="Z1095">
        <v>16418.2</v>
      </c>
      <c r="AA1095">
        <v>16985.5</v>
      </c>
      <c r="AB1095">
        <v>18350.400000000001</v>
      </c>
      <c r="AC1095">
        <v>19048</v>
      </c>
      <c r="AD1095">
        <v>20248.8</v>
      </c>
      <c r="AE1095">
        <v>21942.400000000001</v>
      </c>
      <c r="AF1095">
        <v>23479.599999999999</v>
      </c>
      <c r="AG1095">
        <v>26247.9</v>
      </c>
      <c r="AH1095">
        <v>29020</v>
      </c>
      <c r="AI1095">
        <v>31385.1</v>
      </c>
      <c r="AJ1095">
        <v>33411.300000000003</v>
      </c>
      <c r="AK1095">
        <v>35454.699999999997</v>
      </c>
      <c r="AL1095">
        <v>36582</v>
      </c>
      <c r="AM1095">
        <v>36574.5</v>
      </c>
      <c r="AN1095">
        <v>37423.599999999999</v>
      </c>
      <c r="AO1095">
        <v>38387.300000000003</v>
      </c>
      <c r="AP1095">
        <v>39423.1</v>
      </c>
      <c r="AQ1095">
        <v>40000.5</v>
      </c>
      <c r="AR1095">
        <v>40493.699999999997</v>
      </c>
    </row>
    <row r="1096" spans="1:44" x14ac:dyDescent="0.2">
      <c r="A1096">
        <f t="shared" si="2"/>
        <v>155</v>
      </c>
      <c r="B1096">
        <v>181372.7</v>
      </c>
      <c r="C1096">
        <v>190568.8</v>
      </c>
      <c r="D1096">
        <v>199545</v>
      </c>
      <c r="E1096">
        <v>211769.2</v>
      </c>
      <c r="F1096">
        <v>225936</v>
      </c>
      <c r="G1096">
        <v>235863.7</v>
      </c>
      <c r="H1096">
        <v>250553.1</v>
      </c>
      <c r="I1096">
        <v>261398.6</v>
      </c>
      <c r="J1096">
        <v>270297.2</v>
      </c>
      <c r="K1096">
        <v>282974.5</v>
      </c>
      <c r="L1096">
        <v>293002.5</v>
      </c>
      <c r="M1096">
        <v>300090.5</v>
      </c>
      <c r="N1096">
        <v>300488.5</v>
      </c>
      <c r="O1096">
        <v>306683.40000000002</v>
      </c>
      <c r="P1096">
        <v>317831.5</v>
      </c>
      <c r="Q1096">
        <v>326916.5</v>
      </c>
      <c r="R1096">
        <v>335868.5</v>
      </c>
      <c r="S1096">
        <v>342204.7</v>
      </c>
      <c r="T1096">
        <v>351624.2</v>
      </c>
      <c r="U1096">
        <v>364141.3</v>
      </c>
      <c r="V1096">
        <v>377558.7</v>
      </c>
      <c r="W1096">
        <v>383738.3</v>
      </c>
      <c r="X1096">
        <v>387265.9</v>
      </c>
      <c r="Y1096">
        <v>390856.3</v>
      </c>
      <c r="Z1096">
        <v>395880</v>
      </c>
      <c r="AA1096">
        <v>404677.3</v>
      </c>
      <c r="AB1096">
        <v>426031.2</v>
      </c>
      <c r="AC1096">
        <v>439966.1</v>
      </c>
      <c r="AD1096">
        <v>452062.1</v>
      </c>
      <c r="AE1096">
        <v>474794.2</v>
      </c>
      <c r="AF1096">
        <v>505132.1</v>
      </c>
      <c r="AG1096">
        <v>511376.3</v>
      </c>
      <c r="AH1096">
        <v>519017.8</v>
      </c>
      <c r="AI1096">
        <v>539542.6</v>
      </c>
      <c r="AJ1096">
        <v>552353.1</v>
      </c>
      <c r="AK1096">
        <v>563494.5</v>
      </c>
      <c r="AL1096">
        <v>583493.4</v>
      </c>
      <c r="AM1096">
        <v>602837</v>
      </c>
      <c r="AN1096">
        <v>605809.69999999995</v>
      </c>
      <c r="AO1096">
        <v>621858.80000000005</v>
      </c>
      <c r="AP1096">
        <v>645419.80000000005</v>
      </c>
      <c r="AQ1096">
        <v>673721.2</v>
      </c>
      <c r="AR1096">
        <v>682173.9</v>
      </c>
    </row>
    <row r="1097" spans="1:44" x14ac:dyDescent="0.2">
      <c r="A1097">
        <f t="shared" si="2"/>
        <v>156</v>
      </c>
      <c r="B1097">
        <v>48125.599999999999</v>
      </c>
      <c r="C1097">
        <v>50891.8</v>
      </c>
      <c r="D1097">
        <v>51296.6</v>
      </c>
      <c r="E1097">
        <v>53704.9</v>
      </c>
      <c r="F1097">
        <v>57033.599999999999</v>
      </c>
      <c r="G1097">
        <v>60622.5</v>
      </c>
      <c r="H1097">
        <v>65379.4</v>
      </c>
      <c r="I1097">
        <v>67494</v>
      </c>
      <c r="J1097">
        <v>69680.2</v>
      </c>
      <c r="K1097">
        <v>71138.5</v>
      </c>
      <c r="L1097">
        <v>71113.7</v>
      </c>
      <c r="M1097">
        <v>77733.600000000006</v>
      </c>
      <c r="N1097">
        <v>82661.100000000006</v>
      </c>
      <c r="O1097">
        <v>87585.8</v>
      </c>
      <c r="P1097">
        <v>93187.3</v>
      </c>
      <c r="Q1097">
        <v>95301.8</v>
      </c>
      <c r="R1097">
        <v>101794.9</v>
      </c>
      <c r="S1097">
        <v>107914.3</v>
      </c>
      <c r="T1097">
        <v>116016.1</v>
      </c>
      <c r="U1097">
        <v>118210.1</v>
      </c>
      <c r="V1097">
        <v>123856.8</v>
      </c>
      <c r="W1097">
        <v>129358.2</v>
      </c>
      <c r="X1097">
        <v>131103.70000000001</v>
      </c>
      <c r="Y1097">
        <v>138691.70000000001</v>
      </c>
      <c r="Z1097">
        <v>143731</v>
      </c>
      <c r="AA1097">
        <v>151357.4</v>
      </c>
      <c r="AB1097">
        <v>149806</v>
      </c>
      <c r="AC1097">
        <v>148595.20000000001</v>
      </c>
      <c r="AD1097">
        <v>150193.60000000001</v>
      </c>
      <c r="AE1097">
        <v>154841.9</v>
      </c>
      <c r="AF1097">
        <v>158722.6</v>
      </c>
      <c r="AG1097">
        <v>165134.6</v>
      </c>
      <c r="AH1097">
        <v>168458.6</v>
      </c>
      <c r="AI1097">
        <v>173531.3</v>
      </c>
      <c r="AJ1097">
        <v>178232.3</v>
      </c>
      <c r="AK1097">
        <v>181150.5</v>
      </c>
      <c r="AL1097">
        <v>185072.8</v>
      </c>
      <c r="AM1097">
        <v>186624</v>
      </c>
      <c r="AN1097">
        <v>190979.3</v>
      </c>
      <c r="AO1097">
        <v>194340.3</v>
      </c>
      <c r="AP1097">
        <v>197060</v>
      </c>
      <c r="AQ1097">
        <v>199015.7</v>
      </c>
      <c r="AR1097">
        <v>201668.1</v>
      </c>
    </row>
    <row r="1098" spans="1:44" x14ac:dyDescent="0.2">
      <c r="A1098">
        <f t="shared" si="2"/>
        <v>157</v>
      </c>
      <c r="B1098">
        <v>12148.1</v>
      </c>
      <c r="C1098">
        <v>12064</v>
      </c>
      <c r="D1098">
        <v>11748.7</v>
      </c>
      <c r="E1098">
        <v>11536.8</v>
      </c>
      <c r="F1098">
        <v>11280.4</v>
      </c>
      <c r="G1098">
        <v>11292.3</v>
      </c>
      <c r="H1098">
        <v>10926</v>
      </c>
      <c r="I1098">
        <v>10728.8</v>
      </c>
      <c r="J1098">
        <v>9615.2000000000007</v>
      </c>
      <c r="K1098">
        <v>9111.1</v>
      </c>
      <c r="L1098">
        <v>9112.1</v>
      </c>
      <c r="M1098">
        <v>9561.4</v>
      </c>
      <c r="N1098">
        <v>10090.5</v>
      </c>
      <c r="O1098">
        <v>10475.799999999999</v>
      </c>
      <c r="P1098">
        <v>12039.6</v>
      </c>
      <c r="Q1098">
        <v>16067.9</v>
      </c>
      <c r="R1098">
        <v>20357.8</v>
      </c>
      <c r="S1098">
        <v>22879</v>
      </c>
      <c r="T1098">
        <v>26654.5</v>
      </c>
      <c r="U1098">
        <v>26203.1</v>
      </c>
      <c r="V1098">
        <v>25500.1</v>
      </c>
      <c r="W1098">
        <v>28736.400000000001</v>
      </c>
      <c r="X1098">
        <v>32453.1</v>
      </c>
      <c r="Y1098">
        <v>34455.800000000003</v>
      </c>
      <c r="Z1098">
        <v>36182.6</v>
      </c>
      <c r="AA1098">
        <v>35324.1</v>
      </c>
      <c r="AB1098">
        <v>37004.9</v>
      </c>
      <c r="AC1098">
        <v>39964.699999999997</v>
      </c>
      <c r="AD1098">
        <v>43348.9</v>
      </c>
      <c r="AE1098">
        <v>48080.2</v>
      </c>
      <c r="AF1098">
        <v>50253.5</v>
      </c>
      <c r="AG1098">
        <v>52803.6</v>
      </c>
      <c r="AH1098">
        <v>55338.400000000001</v>
      </c>
      <c r="AI1098">
        <v>58132.3</v>
      </c>
      <c r="AJ1098">
        <v>60497.2</v>
      </c>
      <c r="AK1098">
        <v>62945.9</v>
      </c>
      <c r="AL1098">
        <v>66164</v>
      </c>
      <c r="AM1098">
        <v>70004.3</v>
      </c>
      <c r="AN1098">
        <v>73871.600000000006</v>
      </c>
      <c r="AO1098">
        <v>74652</v>
      </c>
      <c r="AP1098">
        <v>76596.2</v>
      </c>
      <c r="AQ1098">
        <v>77742.8</v>
      </c>
      <c r="AR1098">
        <v>78175.199999999997</v>
      </c>
    </row>
    <row r="1099" spans="1:44" x14ac:dyDescent="0.2">
      <c r="A1099">
        <f t="shared" si="2"/>
        <v>158</v>
      </c>
      <c r="B1099">
        <v>8616.1</v>
      </c>
      <c r="C1099">
        <v>8556.7999999999993</v>
      </c>
      <c r="D1099">
        <v>8332.9</v>
      </c>
      <c r="E1099">
        <v>8182.7</v>
      </c>
      <c r="F1099">
        <v>8000.8</v>
      </c>
      <c r="G1099">
        <v>8009.1</v>
      </c>
      <c r="H1099">
        <v>7749.3</v>
      </c>
      <c r="I1099">
        <v>7609.6</v>
      </c>
      <c r="J1099">
        <v>6819.7</v>
      </c>
      <c r="K1099">
        <v>6462.2</v>
      </c>
      <c r="L1099">
        <v>6462.8</v>
      </c>
      <c r="M1099">
        <v>6781.7</v>
      </c>
      <c r="N1099">
        <v>7156.8</v>
      </c>
      <c r="O1099">
        <v>7430.2</v>
      </c>
      <c r="P1099">
        <v>8539.4</v>
      </c>
      <c r="Q1099">
        <v>11341.8</v>
      </c>
      <c r="R1099">
        <v>14118.7</v>
      </c>
      <c r="S1099">
        <v>15690.3</v>
      </c>
      <c r="T1099">
        <v>17774.400000000001</v>
      </c>
      <c r="U1099">
        <v>16117.1</v>
      </c>
      <c r="V1099">
        <v>15373.3</v>
      </c>
      <c r="W1099">
        <v>17002.3</v>
      </c>
      <c r="X1099">
        <v>18721.5</v>
      </c>
      <c r="Y1099">
        <v>20428.2</v>
      </c>
      <c r="Z1099">
        <v>21181.1</v>
      </c>
      <c r="AA1099">
        <v>20586</v>
      </c>
      <c r="AB1099">
        <v>22439.3</v>
      </c>
      <c r="AC1099">
        <v>25427.3</v>
      </c>
      <c r="AD1099">
        <v>29457.8</v>
      </c>
      <c r="AE1099">
        <v>33027.300000000003</v>
      </c>
      <c r="AF1099">
        <v>33525</v>
      </c>
      <c r="AG1099">
        <v>34777.699999999997</v>
      </c>
      <c r="AH1099">
        <v>34141</v>
      </c>
      <c r="AI1099">
        <v>35186.400000000001</v>
      </c>
      <c r="AJ1099">
        <v>35579.9</v>
      </c>
      <c r="AK1099">
        <v>36374.300000000003</v>
      </c>
      <c r="AL1099">
        <v>38467.300000000003</v>
      </c>
      <c r="AM1099">
        <v>37797.1</v>
      </c>
      <c r="AN1099">
        <v>37473.699999999997</v>
      </c>
      <c r="AO1099">
        <v>37420.400000000001</v>
      </c>
      <c r="AP1099">
        <v>37418.400000000001</v>
      </c>
      <c r="AQ1099">
        <v>36361</v>
      </c>
      <c r="AR1099">
        <v>36604.1</v>
      </c>
    </row>
    <row r="1100" spans="1:44" x14ac:dyDescent="0.2">
      <c r="A1100">
        <f t="shared" si="2"/>
        <v>159</v>
      </c>
      <c r="B1100">
        <v>13070.5</v>
      </c>
      <c r="C1100">
        <v>15285.2</v>
      </c>
      <c r="D1100">
        <v>17394.8</v>
      </c>
      <c r="E1100">
        <v>20159.400000000001</v>
      </c>
      <c r="F1100">
        <v>19816.8</v>
      </c>
      <c r="G1100">
        <v>19598.8</v>
      </c>
      <c r="H1100">
        <v>21650.7</v>
      </c>
      <c r="I1100">
        <v>22400.6</v>
      </c>
      <c r="J1100">
        <v>21755.599999999999</v>
      </c>
      <c r="K1100">
        <v>21183.599999999999</v>
      </c>
      <c r="L1100">
        <v>20648.599999999999</v>
      </c>
      <c r="M1100">
        <v>24107</v>
      </c>
      <c r="N1100">
        <v>26843.4</v>
      </c>
      <c r="O1100">
        <v>30425.3</v>
      </c>
      <c r="P1100">
        <v>32452.5</v>
      </c>
      <c r="Q1100">
        <v>33818.400000000001</v>
      </c>
      <c r="R1100">
        <v>32463</v>
      </c>
      <c r="S1100">
        <v>37638.199999999997</v>
      </c>
      <c r="T1100">
        <v>34735.199999999997</v>
      </c>
      <c r="U1100">
        <v>30808.2</v>
      </c>
      <c r="V1100">
        <v>32081.8</v>
      </c>
      <c r="W1100">
        <v>34092.6</v>
      </c>
      <c r="X1100">
        <v>35539.300000000003</v>
      </c>
      <c r="Y1100">
        <v>37297.199999999997</v>
      </c>
      <c r="Z1100">
        <v>37250.800000000003</v>
      </c>
      <c r="AA1100">
        <v>39122.6</v>
      </c>
      <c r="AB1100">
        <v>40208.9</v>
      </c>
      <c r="AC1100">
        <v>42453.8</v>
      </c>
      <c r="AD1100">
        <v>44199.1</v>
      </c>
      <c r="AE1100">
        <v>45768.800000000003</v>
      </c>
      <c r="AF1100">
        <v>44968.6</v>
      </c>
      <c r="AG1100">
        <v>44723</v>
      </c>
      <c r="AH1100">
        <v>43391.9</v>
      </c>
      <c r="AI1100">
        <v>43231.1</v>
      </c>
      <c r="AJ1100">
        <v>42523.5</v>
      </c>
      <c r="AK1100">
        <v>42925.4</v>
      </c>
      <c r="AL1100">
        <v>44118.400000000001</v>
      </c>
      <c r="AM1100">
        <v>44267.6</v>
      </c>
      <c r="AN1100">
        <v>44865.3</v>
      </c>
      <c r="AO1100">
        <v>44442.6</v>
      </c>
      <c r="AP1100">
        <v>44583.9</v>
      </c>
      <c r="AQ1100">
        <v>44439</v>
      </c>
      <c r="AR1100">
        <v>44737.4</v>
      </c>
    </row>
    <row r="1101" spans="1:44" x14ac:dyDescent="0.2">
      <c r="A1101">
        <f t="shared" si="2"/>
        <v>160</v>
      </c>
      <c r="B1101">
        <v>3773.2</v>
      </c>
      <c r="C1101">
        <v>3959.9</v>
      </c>
      <c r="D1101">
        <v>4180.8</v>
      </c>
      <c r="E1101">
        <v>4346.1000000000004</v>
      </c>
      <c r="F1101">
        <v>5048.2</v>
      </c>
      <c r="G1101">
        <v>5629.9</v>
      </c>
      <c r="H1101">
        <v>6564.5</v>
      </c>
      <c r="I1101">
        <v>7042.6</v>
      </c>
      <c r="J1101">
        <v>7849.4</v>
      </c>
      <c r="K1101">
        <v>8656.7000000000007</v>
      </c>
      <c r="L1101">
        <v>8598</v>
      </c>
      <c r="M1101">
        <v>9254.7000000000007</v>
      </c>
      <c r="N1101">
        <v>10037.799999999999</v>
      </c>
      <c r="O1101">
        <v>10871.9</v>
      </c>
      <c r="P1101">
        <v>12801.4</v>
      </c>
      <c r="Q1101">
        <v>12692.7</v>
      </c>
      <c r="R1101">
        <v>13186.8</v>
      </c>
      <c r="S1101">
        <v>12421.9</v>
      </c>
      <c r="T1101">
        <v>13772.1</v>
      </c>
      <c r="U1101">
        <v>13627.2</v>
      </c>
      <c r="V1101">
        <v>14975.3</v>
      </c>
      <c r="W1101">
        <v>17376.2</v>
      </c>
      <c r="X1101">
        <v>17948</v>
      </c>
      <c r="Y1101">
        <v>18466.3</v>
      </c>
      <c r="Z1101">
        <v>18683.900000000001</v>
      </c>
      <c r="AA1101">
        <v>19490.400000000001</v>
      </c>
      <c r="AB1101">
        <v>19686.3</v>
      </c>
      <c r="AC1101">
        <v>19174.7</v>
      </c>
      <c r="AD1101">
        <v>19391</v>
      </c>
      <c r="AE1101">
        <v>19485.7</v>
      </c>
      <c r="AF1101">
        <v>19196</v>
      </c>
      <c r="AG1101">
        <v>19319.8</v>
      </c>
      <c r="AH1101">
        <v>19705.900000000001</v>
      </c>
      <c r="AI1101">
        <v>20765.599999999999</v>
      </c>
      <c r="AJ1101">
        <v>20423.5</v>
      </c>
      <c r="AK1101">
        <v>21045.3</v>
      </c>
      <c r="AL1101">
        <v>21857</v>
      </c>
      <c r="AM1101">
        <v>22243.8</v>
      </c>
      <c r="AN1101">
        <v>22038.7</v>
      </c>
      <c r="AO1101">
        <v>22351.200000000001</v>
      </c>
      <c r="AP1101">
        <v>22283.5</v>
      </c>
      <c r="AQ1101">
        <v>22705.599999999999</v>
      </c>
      <c r="AR1101">
        <v>22919.4</v>
      </c>
    </row>
    <row r="1102" spans="1:44" x14ac:dyDescent="0.2">
      <c r="A1102">
        <f t="shared" si="2"/>
        <v>161</v>
      </c>
      <c r="B1102">
        <v>15486</v>
      </c>
      <c r="C1102">
        <v>15841.9</v>
      </c>
      <c r="D1102">
        <v>15824.4</v>
      </c>
      <c r="E1102">
        <v>15735</v>
      </c>
      <c r="F1102">
        <v>16361.2</v>
      </c>
      <c r="G1102">
        <v>16845.5</v>
      </c>
      <c r="H1102">
        <v>17722.8</v>
      </c>
      <c r="I1102">
        <v>18113.3</v>
      </c>
      <c r="J1102">
        <v>19237.5</v>
      </c>
      <c r="K1102">
        <v>18828.7</v>
      </c>
      <c r="L1102">
        <v>19565.2</v>
      </c>
      <c r="M1102">
        <v>19777.5</v>
      </c>
      <c r="N1102">
        <v>20269.5</v>
      </c>
      <c r="O1102">
        <v>18823.599999999999</v>
      </c>
      <c r="P1102">
        <v>18316.900000000001</v>
      </c>
      <c r="Q1102">
        <v>18104.7</v>
      </c>
      <c r="R1102">
        <v>18788.8</v>
      </c>
      <c r="S1102">
        <v>20158.3</v>
      </c>
      <c r="T1102">
        <v>20094.2</v>
      </c>
      <c r="U1102">
        <v>20229.7</v>
      </c>
      <c r="V1102">
        <v>20564.3</v>
      </c>
      <c r="W1102">
        <v>22046</v>
      </c>
      <c r="X1102">
        <v>22727.3</v>
      </c>
      <c r="Y1102">
        <v>23850.2</v>
      </c>
      <c r="Z1102">
        <v>26315.1</v>
      </c>
      <c r="AA1102">
        <v>26656.799999999999</v>
      </c>
      <c r="AB1102">
        <v>28454.6</v>
      </c>
      <c r="AC1102">
        <v>30066.799999999999</v>
      </c>
      <c r="AD1102">
        <v>31445</v>
      </c>
      <c r="AE1102">
        <v>31809.7</v>
      </c>
      <c r="AF1102">
        <v>33670.699999999997</v>
      </c>
      <c r="AG1102">
        <v>35695.199999999997</v>
      </c>
      <c r="AH1102">
        <v>35735.300000000003</v>
      </c>
      <c r="AI1102">
        <v>35389.300000000003</v>
      </c>
      <c r="AJ1102">
        <v>37435</v>
      </c>
      <c r="AK1102">
        <v>37869.5</v>
      </c>
      <c r="AL1102">
        <v>37694.800000000003</v>
      </c>
      <c r="AM1102">
        <v>36966.9</v>
      </c>
      <c r="AN1102">
        <v>36487.9</v>
      </c>
      <c r="AO1102">
        <v>37452</v>
      </c>
      <c r="AP1102">
        <v>38198.1</v>
      </c>
      <c r="AQ1102">
        <v>39145.699999999997</v>
      </c>
      <c r="AR1102">
        <v>39163.599999999999</v>
      </c>
    </row>
    <row r="1103" spans="1:44" x14ac:dyDescent="0.2">
      <c r="A1103">
        <f t="shared" si="2"/>
        <v>162</v>
      </c>
      <c r="B1103">
        <v>3632.9</v>
      </c>
      <c r="C1103">
        <v>3810.4</v>
      </c>
      <c r="D1103">
        <v>4030.5</v>
      </c>
      <c r="E1103">
        <v>4184.5</v>
      </c>
      <c r="F1103">
        <v>4854.6000000000004</v>
      </c>
      <c r="G1103">
        <v>5415.9</v>
      </c>
      <c r="H1103">
        <v>6311.7</v>
      </c>
      <c r="I1103">
        <v>6774.9</v>
      </c>
      <c r="J1103">
        <v>7549.6</v>
      </c>
      <c r="K1103">
        <v>8319.5</v>
      </c>
      <c r="L1103">
        <v>8264.7000000000007</v>
      </c>
      <c r="M1103">
        <v>8892.5</v>
      </c>
      <c r="N1103">
        <v>9641.9</v>
      </c>
      <c r="O1103">
        <v>10437.799999999999</v>
      </c>
      <c r="P1103">
        <v>12287.4</v>
      </c>
      <c r="Q1103">
        <v>12182</v>
      </c>
      <c r="R1103">
        <v>12664.4</v>
      </c>
      <c r="S1103">
        <v>11943.8</v>
      </c>
      <c r="T1103">
        <v>13256.2</v>
      </c>
      <c r="U1103">
        <v>13133.3</v>
      </c>
      <c r="V1103">
        <v>14439.1</v>
      </c>
      <c r="W1103">
        <v>16631.099999999999</v>
      </c>
      <c r="X1103">
        <v>17144.8</v>
      </c>
      <c r="Y1103">
        <v>17419.7</v>
      </c>
      <c r="Z1103">
        <v>17587.2</v>
      </c>
      <c r="AA1103">
        <v>18781.2</v>
      </c>
      <c r="AB1103">
        <v>19185.400000000001</v>
      </c>
      <c r="AC1103">
        <v>19568.7</v>
      </c>
      <c r="AD1103">
        <v>20524.900000000001</v>
      </c>
      <c r="AE1103">
        <v>22363.599999999999</v>
      </c>
      <c r="AF1103">
        <v>24256</v>
      </c>
      <c r="AG1103">
        <v>25025.200000000001</v>
      </c>
      <c r="AH1103">
        <v>25408.6</v>
      </c>
      <c r="AI1103">
        <v>26428.1</v>
      </c>
      <c r="AJ1103">
        <v>28137.3</v>
      </c>
      <c r="AK1103">
        <v>30497.3</v>
      </c>
      <c r="AL1103">
        <v>31211.7</v>
      </c>
      <c r="AM1103">
        <v>30883.4</v>
      </c>
      <c r="AN1103">
        <v>30229.8</v>
      </c>
      <c r="AO1103">
        <v>30947.200000000001</v>
      </c>
      <c r="AP1103">
        <v>32516.3</v>
      </c>
      <c r="AQ1103">
        <v>34308.199999999997</v>
      </c>
      <c r="AR1103">
        <v>34631.300000000003</v>
      </c>
    </row>
    <row r="1104" spans="1:44" x14ac:dyDescent="0.2">
      <c r="A1104">
        <f t="shared" si="2"/>
        <v>163</v>
      </c>
      <c r="B1104">
        <v>5034.8</v>
      </c>
      <c r="C1104">
        <v>5280.7</v>
      </c>
      <c r="D1104">
        <v>5585.8</v>
      </c>
      <c r="E1104">
        <v>5799.1</v>
      </c>
      <c r="F1104">
        <v>6727.8</v>
      </c>
      <c r="G1104">
        <v>7505.7</v>
      </c>
      <c r="H1104">
        <v>8747.2000000000007</v>
      </c>
      <c r="I1104">
        <v>9389.1</v>
      </c>
      <c r="J1104">
        <v>10462.799999999999</v>
      </c>
      <c r="K1104">
        <v>11529.7</v>
      </c>
      <c r="L1104">
        <v>11453.7</v>
      </c>
      <c r="M1104">
        <v>12323.9</v>
      </c>
      <c r="N1104">
        <v>13362.4</v>
      </c>
      <c r="O1104">
        <v>14465.5</v>
      </c>
      <c r="P1104">
        <v>17028.7</v>
      </c>
      <c r="Q1104">
        <v>16882.7</v>
      </c>
      <c r="R1104">
        <v>17551.099999999999</v>
      </c>
      <c r="S1104">
        <v>16552.5</v>
      </c>
      <c r="T1104">
        <v>18371.400000000001</v>
      </c>
      <c r="U1104">
        <v>18201</v>
      </c>
      <c r="V1104">
        <v>20010.7</v>
      </c>
      <c r="W1104">
        <v>23048.5</v>
      </c>
      <c r="X1104">
        <v>23760.5</v>
      </c>
      <c r="Y1104">
        <v>24141.4</v>
      </c>
      <c r="Z1104">
        <v>24373.5</v>
      </c>
      <c r="AA1104">
        <v>26028.2</v>
      </c>
      <c r="AB1104">
        <v>24916</v>
      </c>
      <c r="AC1104">
        <v>24473.200000000001</v>
      </c>
      <c r="AD1104">
        <v>24817.8</v>
      </c>
      <c r="AE1104">
        <v>25863.200000000001</v>
      </c>
      <c r="AF1104">
        <v>27199.599999999999</v>
      </c>
      <c r="AG1104">
        <v>29746.2</v>
      </c>
      <c r="AH1104">
        <v>28919.3</v>
      </c>
      <c r="AI1104">
        <v>28206.3</v>
      </c>
      <c r="AJ1104">
        <v>30302.2</v>
      </c>
      <c r="AK1104">
        <v>31386.799999999999</v>
      </c>
      <c r="AL1104">
        <v>32099.3</v>
      </c>
      <c r="AM1104">
        <v>31760.5</v>
      </c>
      <c r="AN1104">
        <v>31359.599999999999</v>
      </c>
      <c r="AO1104">
        <v>31981.1</v>
      </c>
      <c r="AP1104">
        <v>33865</v>
      </c>
      <c r="AQ1104">
        <v>34686.9</v>
      </c>
      <c r="AR1104">
        <v>35013.599999999999</v>
      </c>
    </row>
    <row r="1105" spans="1:44" x14ac:dyDescent="0.2">
      <c r="A1105">
        <f t="shared" si="2"/>
        <v>164</v>
      </c>
      <c r="B1105">
        <v>1303.5999999999999</v>
      </c>
      <c r="C1105">
        <v>1366.4</v>
      </c>
      <c r="D1105">
        <v>1530.5</v>
      </c>
      <c r="E1105">
        <v>1490.2</v>
      </c>
      <c r="F1105">
        <v>1577</v>
      </c>
      <c r="G1105">
        <v>1737.3</v>
      </c>
      <c r="H1105">
        <v>1941.5</v>
      </c>
      <c r="I1105">
        <v>2012.2</v>
      </c>
      <c r="J1105">
        <v>2101.1999999999998</v>
      </c>
      <c r="K1105">
        <v>2269</v>
      </c>
      <c r="L1105">
        <v>2279.6</v>
      </c>
      <c r="M1105">
        <v>2397.1</v>
      </c>
      <c r="N1105">
        <v>2616.1</v>
      </c>
      <c r="O1105">
        <v>2936.5</v>
      </c>
      <c r="P1105">
        <v>3166.2</v>
      </c>
      <c r="Q1105">
        <v>3389.9</v>
      </c>
      <c r="R1105">
        <v>3703.4</v>
      </c>
      <c r="S1105">
        <v>3869.2</v>
      </c>
      <c r="T1105">
        <v>3960.1</v>
      </c>
      <c r="U1105">
        <v>3938.3</v>
      </c>
      <c r="V1105">
        <v>4062.5</v>
      </c>
      <c r="W1105">
        <v>4534.3</v>
      </c>
      <c r="X1105">
        <v>5019.8</v>
      </c>
      <c r="Y1105">
        <v>5385.9</v>
      </c>
      <c r="Z1105">
        <v>5866.5</v>
      </c>
      <c r="AA1105">
        <v>6375.1</v>
      </c>
      <c r="AB1105">
        <v>5851.4</v>
      </c>
      <c r="AC1105">
        <v>5631.4</v>
      </c>
      <c r="AD1105">
        <v>5969.4</v>
      </c>
      <c r="AE1105">
        <v>6378.6</v>
      </c>
      <c r="AF1105">
        <v>7066.9</v>
      </c>
      <c r="AG1105">
        <v>7645.6</v>
      </c>
      <c r="AH1105">
        <v>8246.2000000000007</v>
      </c>
      <c r="AI1105">
        <v>8638</v>
      </c>
      <c r="AJ1105">
        <v>10514</v>
      </c>
      <c r="AK1105">
        <v>11444.5</v>
      </c>
      <c r="AL1105">
        <v>12806.1</v>
      </c>
      <c r="AM1105">
        <v>12918.7</v>
      </c>
      <c r="AN1105">
        <v>12254.4</v>
      </c>
      <c r="AO1105">
        <v>12219.9</v>
      </c>
      <c r="AP1105">
        <v>13011.6</v>
      </c>
      <c r="AQ1105">
        <v>13134.1</v>
      </c>
      <c r="AR1105">
        <v>13589.3</v>
      </c>
    </row>
    <row r="1106" spans="1:44" x14ac:dyDescent="0.2">
      <c r="A1106">
        <f t="shared" si="2"/>
        <v>165</v>
      </c>
      <c r="B1106">
        <v>3406.5</v>
      </c>
      <c r="C1106">
        <v>3910.4</v>
      </c>
      <c r="D1106">
        <v>4129.7</v>
      </c>
      <c r="E1106">
        <v>4282.7</v>
      </c>
      <c r="F1106">
        <v>4467.7</v>
      </c>
      <c r="G1106">
        <v>4978.3999999999996</v>
      </c>
      <c r="H1106">
        <v>5032.7</v>
      </c>
      <c r="I1106">
        <v>4985</v>
      </c>
      <c r="J1106">
        <v>5027.3999999999996</v>
      </c>
      <c r="K1106">
        <v>5321.5</v>
      </c>
      <c r="L1106">
        <v>5105.5</v>
      </c>
      <c r="M1106">
        <v>5605.4</v>
      </c>
      <c r="N1106">
        <v>5659</v>
      </c>
      <c r="O1106">
        <v>6104</v>
      </c>
      <c r="P1106">
        <v>5730.3</v>
      </c>
      <c r="Q1106">
        <v>5773.2</v>
      </c>
      <c r="R1106">
        <v>6299.7</v>
      </c>
      <c r="S1106">
        <v>6575.3</v>
      </c>
      <c r="T1106">
        <v>6977.8</v>
      </c>
      <c r="U1106">
        <v>6968</v>
      </c>
      <c r="V1106">
        <v>8096.7</v>
      </c>
      <c r="W1106">
        <v>8588.4</v>
      </c>
      <c r="X1106">
        <v>9245.9</v>
      </c>
      <c r="Y1106">
        <v>10041.799999999999</v>
      </c>
      <c r="Z1106">
        <v>10672.2</v>
      </c>
      <c r="AA1106">
        <v>10956</v>
      </c>
      <c r="AB1106">
        <v>12060.5</v>
      </c>
      <c r="AC1106">
        <v>12933.1</v>
      </c>
      <c r="AD1106">
        <v>13921.9</v>
      </c>
      <c r="AE1106">
        <v>14270.9</v>
      </c>
      <c r="AF1106">
        <v>13832.4</v>
      </c>
      <c r="AG1106">
        <v>14994.4</v>
      </c>
      <c r="AH1106">
        <v>16266.1</v>
      </c>
      <c r="AI1106">
        <v>17030.7</v>
      </c>
      <c r="AJ1106">
        <v>18126</v>
      </c>
      <c r="AK1106">
        <v>18893.599999999999</v>
      </c>
      <c r="AL1106">
        <v>19683.099999999999</v>
      </c>
      <c r="AM1106">
        <v>18408.900000000001</v>
      </c>
      <c r="AN1106">
        <v>19425.599999999999</v>
      </c>
      <c r="AO1106">
        <v>20342.900000000001</v>
      </c>
      <c r="AP1106">
        <v>20685</v>
      </c>
      <c r="AQ1106">
        <v>21063</v>
      </c>
      <c r="AR1106">
        <v>20859.7</v>
      </c>
    </row>
    <row r="1107" spans="1:44" x14ac:dyDescent="0.2">
      <c r="A1107">
        <f t="shared" si="2"/>
        <v>166</v>
      </c>
      <c r="B1107">
        <v>7343.9</v>
      </c>
      <c r="C1107">
        <v>8430.2000000000007</v>
      </c>
      <c r="D1107">
        <v>8902.9</v>
      </c>
      <c r="E1107">
        <v>9232.7000000000007</v>
      </c>
      <c r="F1107">
        <v>9631.6</v>
      </c>
      <c r="G1107">
        <v>10732.6</v>
      </c>
      <c r="H1107">
        <v>10849.6</v>
      </c>
      <c r="I1107">
        <v>10746.9</v>
      </c>
      <c r="J1107">
        <v>10838.4</v>
      </c>
      <c r="K1107">
        <v>11472.3</v>
      </c>
      <c r="L1107">
        <v>11006.6</v>
      </c>
      <c r="M1107">
        <v>12084.4</v>
      </c>
      <c r="N1107">
        <v>12199.9</v>
      </c>
      <c r="O1107">
        <v>13159.2</v>
      </c>
      <c r="P1107">
        <v>12353.6</v>
      </c>
      <c r="Q1107">
        <v>12446.1</v>
      </c>
      <c r="R1107">
        <v>13581.1</v>
      </c>
      <c r="S1107">
        <v>14175.4</v>
      </c>
      <c r="T1107">
        <v>15043.1</v>
      </c>
      <c r="U1107">
        <v>15022</v>
      </c>
      <c r="V1107">
        <v>17455.2</v>
      </c>
      <c r="W1107">
        <v>18515.3</v>
      </c>
      <c r="X1107">
        <v>19932.599999999999</v>
      </c>
      <c r="Y1107">
        <v>21648.400000000001</v>
      </c>
      <c r="Z1107">
        <v>23007.5</v>
      </c>
      <c r="AA1107">
        <v>23619.3</v>
      </c>
      <c r="AB1107">
        <v>22106.1</v>
      </c>
      <c r="AC1107">
        <v>20236</v>
      </c>
      <c r="AD1107">
        <v>18706.8</v>
      </c>
      <c r="AE1107">
        <v>16570.900000000001</v>
      </c>
      <c r="AF1107">
        <v>14911.5</v>
      </c>
      <c r="AG1107">
        <v>18584</v>
      </c>
      <c r="AH1107">
        <v>22062.5</v>
      </c>
      <c r="AI1107">
        <v>24130.5</v>
      </c>
      <c r="AJ1107">
        <v>27892.2</v>
      </c>
      <c r="AK1107">
        <v>30176</v>
      </c>
      <c r="AL1107">
        <v>29944.799999999999</v>
      </c>
      <c r="AM1107">
        <v>28363.8</v>
      </c>
      <c r="AN1107">
        <v>27206.799999999999</v>
      </c>
      <c r="AO1107">
        <v>27608.799999999999</v>
      </c>
      <c r="AP1107">
        <v>29043.1</v>
      </c>
      <c r="AQ1107">
        <v>29808.1</v>
      </c>
      <c r="AR1107">
        <v>29811.1</v>
      </c>
    </row>
    <row r="1108" spans="1:44" x14ac:dyDescent="0.2">
      <c r="A1108">
        <f t="shared" si="2"/>
        <v>167</v>
      </c>
      <c r="B1108">
        <v>17081.5</v>
      </c>
      <c r="C1108">
        <v>19608.099999999999</v>
      </c>
      <c r="D1108">
        <v>20707.599999999999</v>
      </c>
      <c r="E1108">
        <v>21474.799999999999</v>
      </c>
      <c r="F1108">
        <v>22402.6</v>
      </c>
      <c r="G1108">
        <v>24963.3</v>
      </c>
      <c r="H1108">
        <v>25235.5</v>
      </c>
      <c r="I1108">
        <v>24996.7</v>
      </c>
      <c r="J1108">
        <v>25209.3</v>
      </c>
      <c r="K1108">
        <v>26683.8</v>
      </c>
      <c r="L1108">
        <v>25600.6</v>
      </c>
      <c r="M1108">
        <v>28107.5</v>
      </c>
      <c r="N1108">
        <v>28376.1</v>
      </c>
      <c r="O1108">
        <v>30607.4</v>
      </c>
      <c r="P1108">
        <v>28733.8</v>
      </c>
      <c r="Q1108">
        <v>28948.799999999999</v>
      </c>
      <c r="R1108">
        <v>31588.9</v>
      </c>
      <c r="S1108">
        <v>32971</v>
      </c>
      <c r="T1108">
        <v>34989.300000000003</v>
      </c>
      <c r="U1108">
        <v>34940.199999999997</v>
      </c>
      <c r="V1108">
        <v>40599.699999999997</v>
      </c>
      <c r="W1108">
        <v>43065.5</v>
      </c>
      <c r="X1108">
        <v>46362</v>
      </c>
      <c r="Y1108">
        <v>50352.9</v>
      </c>
      <c r="Z1108">
        <v>53514.1</v>
      </c>
      <c r="AA1108">
        <v>54937.2</v>
      </c>
      <c r="AB1108">
        <v>56721.3</v>
      </c>
      <c r="AC1108">
        <v>59035.8</v>
      </c>
      <c r="AD1108">
        <v>58869</v>
      </c>
      <c r="AE1108">
        <v>58138.7</v>
      </c>
      <c r="AF1108">
        <v>58956.3</v>
      </c>
      <c r="AG1108">
        <v>60702</v>
      </c>
      <c r="AH1108">
        <v>63521.2</v>
      </c>
      <c r="AI1108">
        <v>63598.3</v>
      </c>
      <c r="AJ1108">
        <v>65651</v>
      </c>
      <c r="AK1108">
        <v>66940.7</v>
      </c>
      <c r="AL1108">
        <v>66958.7</v>
      </c>
      <c r="AM1108">
        <v>71880.899999999994</v>
      </c>
      <c r="AN1108">
        <v>73165.2</v>
      </c>
      <c r="AO1108">
        <v>74252.800000000003</v>
      </c>
      <c r="AP1108">
        <v>75879.600000000006</v>
      </c>
      <c r="AQ1108">
        <v>76912.7</v>
      </c>
      <c r="AR1108">
        <v>77803</v>
      </c>
    </row>
    <row r="1109" spans="1:44" x14ac:dyDescent="0.2">
      <c r="A1109">
        <f t="shared" si="2"/>
        <v>168</v>
      </c>
      <c r="B1109">
        <v>49862.7</v>
      </c>
      <c r="C1109">
        <v>52495.7</v>
      </c>
      <c r="D1109">
        <v>52649.3</v>
      </c>
      <c r="E1109">
        <v>54437.2</v>
      </c>
      <c r="F1109">
        <v>60259.8</v>
      </c>
      <c r="G1109">
        <v>67600.600000000006</v>
      </c>
      <c r="H1109">
        <v>76367.199999999997</v>
      </c>
      <c r="I1109">
        <v>84686.6</v>
      </c>
      <c r="J1109">
        <v>85503.7</v>
      </c>
      <c r="K1109">
        <v>90289.600000000006</v>
      </c>
      <c r="L1109">
        <v>91226.4</v>
      </c>
      <c r="M1109">
        <v>96346.6</v>
      </c>
      <c r="N1109">
        <v>100224.7</v>
      </c>
      <c r="O1109">
        <v>108965</v>
      </c>
      <c r="P1109">
        <v>110612.9</v>
      </c>
      <c r="Q1109">
        <v>120692.6</v>
      </c>
      <c r="R1109">
        <v>127252.4</v>
      </c>
      <c r="S1109">
        <v>127808.1</v>
      </c>
      <c r="T1109">
        <v>127632.5</v>
      </c>
      <c r="U1109">
        <v>123867.3</v>
      </c>
      <c r="V1109">
        <v>130436.1</v>
      </c>
      <c r="W1109">
        <v>133946.4</v>
      </c>
      <c r="X1109">
        <v>143325.20000000001</v>
      </c>
      <c r="Y1109">
        <v>150529.79999999999</v>
      </c>
      <c r="Z1109">
        <v>157044.4</v>
      </c>
      <c r="AA1109">
        <v>163941.79999999999</v>
      </c>
      <c r="AB1109">
        <v>167696.4</v>
      </c>
      <c r="AC1109">
        <v>174703.4</v>
      </c>
      <c r="AD1109">
        <v>190481.2</v>
      </c>
      <c r="AE1109">
        <v>177071</v>
      </c>
      <c r="AF1109">
        <v>179614.4</v>
      </c>
      <c r="AG1109">
        <v>183788.2</v>
      </c>
      <c r="AH1109">
        <v>193522.4</v>
      </c>
      <c r="AI1109">
        <v>198171.9</v>
      </c>
      <c r="AJ1109">
        <v>201684.3</v>
      </c>
      <c r="AK1109">
        <v>199520.1</v>
      </c>
      <c r="AL1109">
        <v>194521.2</v>
      </c>
      <c r="AM1109">
        <v>178419</v>
      </c>
      <c r="AN1109">
        <v>178695</v>
      </c>
      <c r="AO1109">
        <v>185412.8</v>
      </c>
      <c r="AP1109">
        <v>191079.6</v>
      </c>
      <c r="AQ1109">
        <v>195838.2</v>
      </c>
      <c r="AR1109">
        <v>197431.1</v>
      </c>
    </row>
    <row r="1110" spans="1:44" x14ac:dyDescent="0.2">
      <c r="A1110">
        <f t="shared" si="2"/>
        <v>169</v>
      </c>
      <c r="B1110">
        <v>227921</v>
      </c>
      <c r="C1110">
        <v>237081.5</v>
      </c>
      <c r="D1110">
        <v>237559.4</v>
      </c>
      <c r="E1110">
        <v>246079.2</v>
      </c>
      <c r="F1110">
        <v>262212.8</v>
      </c>
      <c r="G1110">
        <v>269184.3</v>
      </c>
      <c r="H1110">
        <v>279013.90000000002</v>
      </c>
      <c r="I1110">
        <v>288686.2</v>
      </c>
      <c r="J1110">
        <v>290084.3</v>
      </c>
      <c r="K1110">
        <v>290467.7</v>
      </c>
      <c r="L1110">
        <v>294239.8</v>
      </c>
      <c r="M1110">
        <v>303588.8</v>
      </c>
      <c r="N1110">
        <v>309702</v>
      </c>
      <c r="O1110">
        <v>318426.3</v>
      </c>
      <c r="P1110">
        <v>323580.40000000002</v>
      </c>
      <c r="Q1110">
        <v>353520.4</v>
      </c>
      <c r="R1110">
        <v>366195</v>
      </c>
      <c r="S1110">
        <v>376392.8</v>
      </c>
      <c r="T1110">
        <v>386584.5</v>
      </c>
      <c r="U1110">
        <v>378814.7</v>
      </c>
      <c r="V1110">
        <v>382223.1</v>
      </c>
      <c r="W1110">
        <v>398692.5</v>
      </c>
      <c r="X1110">
        <v>409690.8</v>
      </c>
      <c r="Y1110">
        <v>415154.3</v>
      </c>
      <c r="Z1110">
        <v>421235.7</v>
      </c>
      <c r="AA1110">
        <v>435444.9</v>
      </c>
      <c r="AB1110">
        <v>449697.2</v>
      </c>
      <c r="AC1110">
        <v>460890.1</v>
      </c>
      <c r="AD1110">
        <v>481802.2</v>
      </c>
      <c r="AE1110">
        <v>487727.1</v>
      </c>
      <c r="AF1110">
        <v>500522.6</v>
      </c>
      <c r="AG1110">
        <v>513518.4</v>
      </c>
      <c r="AH1110">
        <v>528890.80000000005</v>
      </c>
      <c r="AI1110">
        <v>539886.1</v>
      </c>
      <c r="AJ1110">
        <v>552248.69999999995</v>
      </c>
      <c r="AK1110">
        <v>554030.69999999995</v>
      </c>
      <c r="AL1110">
        <v>543466.4</v>
      </c>
      <c r="AM1110">
        <v>521568</v>
      </c>
      <c r="AN1110">
        <v>533036</v>
      </c>
      <c r="AO1110">
        <v>549698.1</v>
      </c>
      <c r="AP1110">
        <v>566142.80000000005</v>
      </c>
      <c r="AQ1110">
        <v>577350.30000000005</v>
      </c>
      <c r="AR1110">
        <v>579638.69999999995</v>
      </c>
    </row>
    <row r="1111" spans="1:44" x14ac:dyDescent="0.2">
      <c r="A1111">
        <f t="shared" si="2"/>
        <v>170</v>
      </c>
      <c r="B1111">
        <v>62855.3</v>
      </c>
      <c r="C1111">
        <v>62582.7</v>
      </c>
      <c r="D1111">
        <v>60869.9</v>
      </c>
      <c r="E1111">
        <v>63018.1</v>
      </c>
      <c r="F1111">
        <v>65670.899999999994</v>
      </c>
      <c r="G1111">
        <v>71011.600000000006</v>
      </c>
      <c r="H1111">
        <v>73192.5</v>
      </c>
      <c r="I1111">
        <v>75323</v>
      </c>
      <c r="J1111">
        <v>71125.5</v>
      </c>
      <c r="K1111">
        <v>70550.3</v>
      </c>
      <c r="L1111">
        <v>68297.8</v>
      </c>
      <c r="M1111">
        <v>74666.399999999994</v>
      </c>
      <c r="N1111">
        <v>82748.600000000006</v>
      </c>
      <c r="O1111">
        <v>94109.4</v>
      </c>
      <c r="P1111">
        <v>96831.9</v>
      </c>
      <c r="Q1111">
        <v>102746.7</v>
      </c>
      <c r="R1111">
        <v>109096.6</v>
      </c>
      <c r="S1111">
        <v>111322.7</v>
      </c>
      <c r="T1111">
        <v>109569.8</v>
      </c>
      <c r="U1111">
        <v>98010.2</v>
      </c>
      <c r="V1111">
        <v>100020.1</v>
      </c>
      <c r="W1111">
        <v>104126.5</v>
      </c>
      <c r="X1111">
        <v>111529.5</v>
      </c>
      <c r="Y1111">
        <v>117995.2</v>
      </c>
      <c r="Z1111">
        <v>123279.3</v>
      </c>
      <c r="AA1111">
        <v>126616.4</v>
      </c>
      <c r="AB1111">
        <v>133433.9</v>
      </c>
      <c r="AC1111">
        <v>133903.6</v>
      </c>
      <c r="AD1111">
        <v>133778.9</v>
      </c>
      <c r="AE1111">
        <v>130688.4</v>
      </c>
      <c r="AF1111">
        <v>127097.8</v>
      </c>
      <c r="AG1111">
        <v>127967.7</v>
      </c>
      <c r="AH1111">
        <v>127958.3</v>
      </c>
      <c r="AI1111">
        <v>127343.4</v>
      </c>
      <c r="AJ1111">
        <v>124786.7</v>
      </c>
      <c r="AK1111">
        <v>121200.7</v>
      </c>
      <c r="AL1111">
        <v>121399.8</v>
      </c>
      <c r="AM1111">
        <v>107322.3</v>
      </c>
      <c r="AN1111">
        <v>111527.5</v>
      </c>
      <c r="AO1111">
        <v>113886</v>
      </c>
      <c r="AP1111">
        <v>117507.2</v>
      </c>
      <c r="AQ1111">
        <v>116887.6</v>
      </c>
      <c r="AR1111">
        <v>118178.8</v>
      </c>
    </row>
    <row r="1112" spans="1:44" x14ac:dyDescent="0.2">
      <c r="A1112">
        <f t="shared" si="2"/>
        <v>171</v>
      </c>
      <c r="B1112">
        <v>19691.2</v>
      </c>
      <c r="C1112">
        <v>21081.599999999999</v>
      </c>
      <c r="D1112">
        <v>22128.6</v>
      </c>
      <c r="E1112">
        <v>24143.5</v>
      </c>
      <c r="F1112">
        <v>25106.3</v>
      </c>
      <c r="G1112">
        <v>26221</v>
      </c>
      <c r="H1112">
        <v>24217.9</v>
      </c>
      <c r="I1112">
        <v>23390.3</v>
      </c>
      <c r="J1112">
        <v>21605.4</v>
      </c>
      <c r="K1112">
        <v>19964.5</v>
      </c>
      <c r="L1112">
        <v>18450</v>
      </c>
      <c r="M1112">
        <v>18207.5</v>
      </c>
      <c r="N1112">
        <v>17874.7</v>
      </c>
      <c r="O1112">
        <v>19040.599999999999</v>
      </c>
      <c r="P1112">
        <v>18914.8</v>
      </c>
      <c r="Q1112">
        <v>20701.3</v>
      </c>
      <c r="R1112">
        <v>21776.799999999999</v>
      </c>
      <c r="S1112">
        <v>21288</v>
      </c>
      <c r="T1112">
        <v>20592.5</v>
      </c>
      <c r="U1112">
        <v>19169.8</v>
      </c>
      <c r="V1112">
        <v>18635.599999999999</v>
      </c>
      <c r="W1112">
        <v>18667</v>
      </c>
      <c r="X1112">
        <v>18216.3</v>
      </c>
      <c r="Y1112">
        <v>18799.3</v>
      </c>
      <c r="Z1112">
        <v>18027.8</v>
      </c>
      <c r="AA1112">
        <v>18135.5</v>
      </c>
      <c r="AB1112">
        <v>19581.2</v>
      </c>
      <c r="AC1112">
        <v>20490.3</v>
      </c>
      <c r="AD1112">
        <v>21577</v>
      </c>
      <c r="AE1112">
        <v>20720.599999999999</v>
      </c>
      <c r="AF1112">
        <v>20217.5</v>
      </c>
      <c r="AG1112">
        <v>19916.7</v>
      </c>
      <c r="AH1112">
        <v>19951.3</v>
      </c>
      <c r="AI1112">
        <v>19403.599999999999</v>
      </c>
      <c r="AJ1112">
        <v>19383.5</v>
      </c>
      <c r="AK1112">
        <v>18954</v>
      </c>
      <c r="AL1112">
        <v>20081.7</v>
      </c>
      <c r="AM1112">
        <v>19432.599999999999</v>
      </c>
      <c r="AN1112">
        <v>20382.7</v>
      </c>
      <c r="AO1112">
        <v>21329.8</v>
      </c>
      <c r="AP1112">
        <v>21827.9</v>
      </c>
      <c r="AQ1112">
        <v>22087.200000000001</v>
      </c>
      <c r="AR1112">
        <v>22667.7</v>
      </c>
    </row>
    <row r="1113" spans="1:44" x14ac:dyDescent="0.2">
      <c r="A1113">
        <f t="shared" si="2"/>
        <v>172</v>
      </c>
      <c r="B1113">
        <v>12254.8</v>
      </c>
      <c r="C1113">
        <v>13727.9</v>
      </c>
      <c r="D1113">
        <v>14865.5</v>
      </c>
      <c r="E1113">
        <v>15700.2</v>
      </c>
      <c r="F1113">
        <v>16541</v>
      </c>
      <c r="G1113">
        <v>18942.5</v>
      </c>
      <c r="H1113">
        <v>21342.1</v>
      </c>
      <c r="I1113">
        <v>22161.3</v>
      </c>
      <c r="J1113">
        <v>23118.2</v>
      </c>
      <c r="K1113">
        <v>23210.6</v>
      </c>
      <c r="L1113">
        <v>19272.7</v>
      </c>
      <c r="M1113">
        <v>17973.400000000001</v>
      </c>
      <c r="N1113">
        <v>18334.3</v>
      </c>
      <c r="O1113">
        <v>20109.7</v>
      </c>
      <c r="P1113">
        <v>20498.5</v>
      </c>
      <c r="Q1113">
        <v>18831.099999999999</v>
      </c>
      <c r="R1113">
        <v>20671.900000000001</v>
      </c>
      <c r="S1113">
        <v>22146.9</v>
      </c>
      <c r="T1113">
        <v>23143.9</v>
      </c>
      <c r="U1113">
        <v>22015.8</v>
      </c>
      <c r="V1113">
        <v>22814.799999999999</v>
      </c>
      <c r="W1113">
        <v>22588.400000000001</v>
      </c>
      <c r="X1113">
        <v>24562.5</v>
      </c>
      <c r="Y1113">
        <v>26647.4</v>
      </c>
      <c r="Z1113">
        <v>26317.7</v>
      </c>
      <c r="AA1113">
        <v>26674.2</v>
      </c>
      <c r="AB1113">
        <v>28716.1</v>
      </c>
      <c r="AC1113">
        <v>29484.6</v>
      </c>
      <c r="AD1113">
        <v>30550.1</v>
      </c>
      <c r="AE1113">
        <v>29691.1</v>
      </c>
      <c r="AF1113">
        <v>30184.6</v>
      </c>
      <c r="AG1113">
        <v>31898.400000000001</v>
      </c>
      <c r="AH1113">
        <v>32612.9</v>
      </c>
      <c r="AI1113">
        <v>32348.3</v>
      </c>
      <c r="AJ1113">
        <v>33305.9</v>
      </c>
      <c r="AK1113">
        <v>33354.5</v>
      </c>
      <c r="AL1113">
        <v>35155.800000000003</v>
      </c>
      <c r="AM1113">
        <v>30275.1</v>
      </c>
      <c r="AN1113">
        <v>30232.7</v>
      </c>
      <c r="AO1113">
        <v>32310.799999999999</v>
      </c>
      <c r="AP1113">
        <v>33729.5</v>
      </c>
      <c r="AQ1113">
        <v>32451.3</v>
      </c>
      <c r="AR1113">
        <v>32355</v>
      </c>
    </row>
    <row r="1114" spans="1:44" x14ac:dyDescent="0.2">
      <c r="A1114">
        <f t="shared" si="2"/>
        <v>173</v>
      </c>
      <c r="B1114">
        <v>26975.7</v>
      </c>
      <c r="C1114">
        <v>26497.9</v>
      </c>
      <c r="D1114">
        <v>25387</v>
      </c>
      <c r="E1114">
        <v>24624.6</v>
      </c>
      <c r="F1114">
        <v>23934.2</v>
      </c>
      <c r="G1114">
        <v>22870.3</v>
      </c>
      <c r="H1114">
        <v>21965.5</v>
      </c>
      <c r="I1114">
        <v>21809.1</v>
      </c>
      <c r="J1114">
        <v>20102.2</v>
      </c>
      <c r="K1114">
        <v>18463.2</v>
      </c>
      <c r="L1114">
        <v>17109.7</v>
      </c>
      <c r="M1114">
        <v>16432.400000000001</v>
      </c>
      <c r="N1114">
        <v>15636.9</v>
      </c>
      <c r="O1114">
        <v>16606.400000000001</v>
      </c>
      <c r="P1114">
        <v>16727.7</v>
      </c>
      <c r="Q1114">
        <v>18252.2</v>
      </c>
      <c r="R1114">
        <v>18454.7</v>
      </c>
      <c r="S1114">
        <v>19035.2</v>
      </c>
      <c r="T1114">
        <v>19312.599999999999</v>
      </c>
      <c r="U1114">
        <v>18544.400000000001</v>
      </c>
      <c r="V1114">
        <v>17694.900000000001</v>
      </c>
      <c r="W1114">
        <v>17484.3</v>
      </c>
      <c r="X1114">
        <v>18025.400000000001</v>
      </c>
      <c r="Y1114">
        <v>19792.7</v>
      </c>
      <c r="Z1114">
        <v>20692</v>
      </c>
      <c r="AA1114">
        <v>22196.1</v>
      </c>
      <c r="AB1114">
        <v>25500.799999999999</v>
      </c>
      <c r="AC1114">
        <v>27016.799999999999</v>
      </c>
      <c r="AD1114">
        <v>27034.3</v>
      </c>
      <c r="AE1114">
        <v>25791.3</v>
      </c>
      <c r="AF1114">
        <v>25360.6</v>
      </c>
      <c r="AG1114">
        <v>24501.7</v>
      </c>
      <c r="AH1114">
        <v>24030.1</v>
      </c>
      <c r="AI1114">
        <v>23070.799999999999</v>
      </c>
      <c r="AJ1114">
        <v>23689.9</v>
      </c>
      <c r="AK1114">
        <v>22416.3</v>
      </c>
      <c r="AL1114">
        <v>22976.7</v>
      </c>
      <c r="AM1114">
        <v>22439.8</v>
      </c>
      <c r="AN1114">
        <v>22501.7</v>
      </c>
      <c r="AO1114">
        <v>22562.799999999999</v>
      </c>
      <c r="AP1114">
        <v>21787.5</v>
      </c>
      <c r="AQ1114">
        <v>21621.5</v>
      </c>
      <c r="AR1114">
        <v>21633.8</v>
      </c>
    </row>
    <row r="1115" spans="1:44" x14ac:dyDescent="0.2">
      <c r="A1115">
        <f t="shared" si="2"/>
        <v>174</v>
      </c>
      <c r="B1115">
        <v>18043</v>
      </c>
      <c r="C1115">
        <v>18163.400000000001</v>
      </c>
      <c r="D1115">
        <v>17286</v>
      </c>
      <c r="E1115">
        <v>16916.599999999999</v>
      </c>
      <c r="F1115">
        <v>16368.4</v>
      </c>
      <c r="G1115">
        <v>16852.7</v>
      </c>
      <c r="H1115">
        <v>16897.3</v>
      </c>
      <c r="I1115">
        <v>16727.2</v>
      </c>
      <c r="J1115">
        <v>16383.5</v>
      </c>
      <c r="K1115">
        <v>15944</v>
      </c>
      <c r="L1115">
        <v>15321.8</v>
      </c>
      <c r="M1115">
        <v>18421</v>
      </c>
      <c r="N1115">
        <v>18631.3</v>
      </c>
      <c r="O1115">
        <v>20177.7</v>
      </c>
      <c r="P1115">
        <v>21928.9</v>
      </c>
      <c r="Q1115">
        <v>23754.1</v>
      </c>
      <c r="R1115">
        <v>26606.799999999999</v>
      </c>
      <c r="S1115">
        <v>27739.599999999999</v>
      </c>
      <c r="T1115">
        <v>28823.4</v>
      </c>
      <c r="U1115">
        <v>26578.5</v>
      </c>
      <c r="V1115">
        <v>29621.5</v>
      </c>
      <c r="W1115">
        <v>30480.1</v>
      </c>
      <c r="X1115">
        <v>31783.1</v>
      </c>
      <c r="Y1115">
        <v>33793.599999999999</v>
      </c>
      <c r="Z1115">
        <v>35013.699999999997</v>
      </c>
      <c r="AA1115">
        <v>36459.5</v>
      </c>
      <c r="AB1115">
        <v>39958.699999999997</v>
      </c>
      <c r="AC1115">
        <v>48514.9</v>
      </c>
      <c r="AD1115">
        <v>50647.9</v>
      </c>
      <c r="AE1115">
        <v>50648.2</v>
      </c>
      <c r="AF1115">
        <v>52298.6</v>
      </c>
      <c r="AG1115">
        <v>55298.400000000001</v>
      </c>
      <c r="AH1115">
        <v>59372.1</v>
      </c>
      <c r="AI1115">
        <v>61737.599999999999</v>
      </c>
      <c r="AJ1115">
        <v>64736.6</v>
      </c>
      <c r="AK1115">
        <v>64786.8</v>
      </c>
      <c r="AL1115">
        <v>66372.7</v>
      </c>
      <c r="AM1115">
        <v>60459.3</v>
      </c>
      <c r="AN1115">
        <v>62458.3</v>
      </c>
      <c r="AO1115">
        <v>65408.7</v>
      </c>
      <c r="AP1115">
        <v>66305.8</v>
      </c>
      <c r="AQ1115">
        <v>65171.3</v>
      </c>
      <c r="AR1115">
        <v>65890.2</v>
      </c>
    </row>
    <row r="1116" spans="1:44" x14ac:dyDescent="0.2">
      <c r="A1116">
        <f t="shared" si="2"/>
        <v>175</v>
      </c>
      <c r="B1116">
        <v>21580.400000000001</v>
      </c>
      <c r="C1116">
        <v>21302.5</v>
      </c>
      <c r="D1116">
        <v>20618.7</v>
      </c>
      <c r="E1116">
        <v>19902.7</v>
      </c>
      <c r="F1116">
        <v>20966</v>
      </c>
      <c r="G1116">
        <v>21334.1</v>
      </c>
      <c r="H1116">
        <v>22547.8</v>
      </c>
      <c r="I1116">
        <v>23459.9</v>
      </c>
      <c r="J1116">
        <v>20092.7</v>
      </c>
      <c r="K1116">
        <v>18843.900000000001</v>
      </c>
      <c r="L1116">
        <v>17632.099999999999</v>
      </c>
      <c r="M1116">
        <v>16751.400000000001</v>
      </c>
      <c r="N1116">
        <v>16905.5</v>
      </c>
      <c r="O1116">
        <v>17643.7</v>
      </c>
      <c r="P1116">
        <v>17207.8</v>
      </c>
      <c r="Q1116">
        <v>16880</v>
      </c>
      <c r="R1116">
        <v>17782.599999999999</v>
      </c>
      <c r="S1116">
        <v>17585.3</v>
      </c>
      <c r="T1116">
        <v>17678.3</v>
      </c>
      <c r="U1116">
        <v>17368.099999999999</v>
      </c>
      <c r="V1116">
        <v>17710</v>
      </c>
      <c r="W1116">
        <v>18279.099999999999</v>
      </c>
      <c r="X1116">
        <v>18228.099999999999</v>
      </c>
      <c r="Y1116">
        <v>18950.5</v>
      </c>
      <c r="Z1116">
        <v>19201.5</v>
      </c>
      <c r="AA1116">
        <v>19496.5</v>
      </c>
      <c r="AB1116">
        <v>19462.900000000001</v>
      </c>
      <c r="AC1116">
        <v>21449.1</v>
      </c>
      <c r="AD1116">
        <v>21582.9</v>
      </c>
      <c r="AE1116">
        <v>21546.2</v>
      </c>
      <c r="AF1116">
        <v>20989.7</v>
      </c>
      <c r="AG1116">
        <v>22000.1</v>
      </c>
      <c r="AH1116">
        <v>21189</v>
      </c>
      <c r="AI1116">
        <v>21673.3</v>
      </c>
      <c r="AJ1116">
        <v>20784.7</v>
      </c>
      <c r="AK1116">
        <v>20373.5</v>
      </c>
      <c r="AL1116">
        <v>20408</v>
      </c>
      <c r="AM1116">
        <v>19862.2</v>
      </c>
      <c r="AN1116">
        <v>19673.8</v>
      </c>
      <c r="AO1116">
        <v>19580.599999999999</v>
      </c>
      <c r="AP1116">
        <v>22357</v>
      </c>
      <c r="AQ1116">
        <v>25317.3</v>
      </c>
      <c r="AR1116">
        <v>25563.599999999999</v>
      </c>
    </row>
    <row r="1117" spans="1:44" x14ac:dyDescent="0.2">
      <c r="A1117">
        <f t="shared" si="2"/>
        <v>176</v>
      </c>
      <c r="B1117">
        <v>26565.1</v>
      </c>
      <c r="C1117">
        <v>26646.799999999999</v>
      </c>
      <c r="D1117">
        <v>24781.599999999999</v>
      </c>
      <c r="E1117">
        <v>23987</v>
      </c>
      <c r="F1117">
        <v>24033.4</v>
      </c>
      <c r="G1117">
        <v>24338.5</v>
      </c>
      <c r="H1117">
        <v>25323.599999999999</v>
      </c>
      <c r="I1117">
        <v>24644.2</v>
      </c>
      <c r="J1117">
        <v>23534.3</v>
      </c>
      <c r="K1117">
        <v>22105.599999999999</v>
      </c>
      <c r="L1117">
        <v>21532.400000000001</v>
      </c>
      <c r="M1117">
        <v>21923.8</v>
      </c>
      <c r="N1117">
        <v>23326.3</v>
      </c>
      <c r="O1117">
        <v>23471.4</v>
      </c>
      <c r="P1117">
        <v>23267.5</v>
      </c>
      <c r="Q1117">
        <v>23951.1</v>
      </c>
      <c r="R1117">
        <v>25627.599999999999</v>
      </c>
      <c r="S1117">
        <v>25952.6</v>
      </c>
      <c r="T1117">
        <v>25698.3</v>
      </c>
      <c r="U1117">
        <v>24899</v>
      </c>
      <c r="V1117">
        <v>25687.3</v>
      </c>
      <c r="W1117">
        <v>25341.9</v>
      </c>
      <c r="X1117">
        <v>25444.1</v>
      </c>
      <c r="Y1117">
        <v>26285.200000000001</v>
      </c>
      <c r="Z1117">
        <v>26822.2</v>
      </c>
      <c r="AA1117">
        <v>27771</v>
      </c>
      <c r="AB1117">
        <v>29221.8</v>
      </c>
      <c r="AC1117">
        <v>30051</v>
      </c>
      <c r="AD1117">
        <v>30540.5</v>
      </c>
      <c r="AE1117">
        <v>29858.400000000001</v>
      </c>
      <c r="AF1117">
        <v>29049.4</v>
      </c>
      <c r="AG1117">
        <v>28719.7</v>
      </c>
      <c r="AH1117">
        <v>28663.3</v>
      </c>
      <c r="AI1117">
        <v>28408.799999999999</v>
      </c>
      <c r="AJ1117">
        <v>29015.7</v>
      </c>
      <c r="AK1117">
        <v>28094.9</v>
      </c>
      <c r="AL1117">
        <v>28363.8</v>
      </c>
      <c r="AM1117">
        <v>25963.3</v>
      </c>
      <c r="AN1117">
        <v>25758</v>
      </c>
      <c r="AO1117">
        <v>26008.9</v>
      </c>
      <c r="AP1117">
        <v>26661.5</v>
      </c>
      <c r="AQ1117">
        <v>26494.1</v>
      </c>
      <c r="AR1117">
        <v>26739.200000000001</v>
      </c>
    </row>
    <row r="1118" spans="1:44" x14ac:dyDescent="0.2">
      <c r="A1118">
        <f t="shared" si="2"/>
        <v>177</v>
      </c>
      <c r="B1118">
        <v>16087.1</v>
      </c>
      <c r="C1118">
        <v>18936.7</v>
      </c>
      <c r="D1118">
        <v>18846</v>
      </c>
      <c r="E1118">
        <v>19854.2</v>
      </c>
      <c r="F1118">
        <v>21139.5</v>
      </c>
      <c r="G1118">
        <v>22907.5</v>
      </c>
      <c r="H1118">
        <v>23090.2</v>
      </c>
      <c r="I1118">
        <v>22077.7</v>
      </c>
      <c r="J1118">
        <v>20427.900000000001</v>
      </c>
      <c r="K1118">
        <v>19742</v>
      </c>
      <c r="L1118">
        <v>19546.8</v>
      </c>
      <c r="M1118">
        <v>23490.9</v>
      </c>
      <c r="N1118">
        <v>23119.599999999999</v>
      </c>
      <c r="O1118">
        <v>25168.9</v>
      </c>
      <c r="P1118">
        <v>27587</v>
      </c>
      <c r="Q1118">
        <v>29589.4</v>
      </c>
      <c r="R1118">
        <v>34057</v>
      </c>
      <c r="S1118">
        <v>35894.9</v>
      </c>
      <c r="T1118">
        <v>37607.300000000003</v>
      </c>
      <c r="U1118">
        <v>35058.699999999997</v>
      </c>
      <c r="V1118">
        <v>38512.300000000003</v>
      </c>
      <c r="W1118">
        <v>41129.599999999999</v>
      </c>
      <c r="X1118">
        <v>43810</v>
      </c>
      <c r="Y1118">
        <v>45268.1</v>
      </c>
      <c r="Z1118">
        <v>47272.7</v>
      </c>
      <c r="AA1118">
        <v>48878.6</v>
      </c>
      <c r="AB1118">
        <v>52198.8</v>
      </c>
      <c r="AC1118">
        <v>53996.4</v>
      </c>
      <c r="AD1118">
        <v>54991.199999999997</v>
      </c>
      <c r="AE1118">
        <v>54165.2</v>
      </c>
      <c r="AF1118">
        <v>54521.1</v>
      </c>
      <c r="AG1118">
        <v>55334</v>
      </c>
      <c r="AH1118">
        <v>57069</v>
      </c>
      <c r="AI1118">
        <v>55414.8</v>
      </c>
      <c r="AJ1118">
        <v>55272.6</v>
      </c>
      <c r="AK1118">
        <v>52928.1</v>
      </c>
      <c r="AL1118">
        <v>54011.6</v>
      </c>
      <c r="AM1118">
        <v>56406.2</v>
      </c>
      <c r="AN1118">
        <v>56662.400000000001</v>
      </c>
      <c r="AO1118">
        <v>57889.7</v>
      </c>
      <c r="AP1118">
        <v>57852.6</v>
      </c>
      <c r="AQ1118">
        <v>57013.599999999999</v>
      </c>
      <c r="AR1118">
        <v>57184.5</v>
      </c>
    </row>
    <row r="1119" spans="1:44" x14ac:dyDescent="0.2">
      <c r="A1119">
        <f t="shared" si="2"/>
        <v>178</v>
      </c>
      <c r="B1119">
        <v>41073.199999999997</v>
      </c>
      <c r="C1119">
        <v>41918.1</v>
      </c>
      <c r="D1119">
        <v>39771.300000000003</v>
      </c>
      <c r="E1119">
        <v>39696.1</v>
      </c>
      <c r="F1119">
        <v>40662</v>
      </c>
      <c r="G1119">
        <v>40700.300000000003</v>
      </c>
      <c r="H1119">
        <v>42103.7</v>
      </c>
      <c r="I1119">
        <v>41815.699999999997</v>
      </c>
      <c r="J1119">
        <v>40059.699999999997</v>
      </c>
      <c r="K1119">
        <v>42801.9</v>
      </c>
      <c r="L1119">
        <v>43901.8</v>
      </c>
      <c r="M1119">
        <v>44667</v>
      </c>
      <c r="N1119">
        <v>46156.6</v>
      </c>
      <c r="O1119">
        <v>48324</v>
      </c>
      <c r="P1119">
        <v>49881.4</v>
      </c>
      <c r="Q1119">
        <v>49770.5</v>
      </c>
      <c r="R1119">
        <v>50994</v>
      </c>
      <c r="S1119">
        <v>52756.3</v>
      </c>
      <c r="T1119">
        <v>56076.800000000003</v>
      </c>
      <c r="U1119">
        <v>58246.3</v>
      </c>
      <c r="V1119">
        <v>59680.4</v>
      </c>
      <c r="W1119">
        <v>60496.4</v>
      </c>
      <c r="X1119">
        <v>64015.5</v>
      </c>
      <c r="Y1119">
        <v>64076.6</v>
      </c>
      <c r="Z1119">
        <v>67220</v>
      </c>
      <c r="AA1119">
        <v>65376.3</v>
      </c>
      <c r="AB1119">
        <v>70196</v>
      </c>
      <c r="AC1119">
        <v>69730.5</v>
      </c>
      <c r="AD1119">
        <v>70782.600000000006</v>
      </c>
      <c r="AE1119">
        <v>74174.100000000006</v>
      </c>
      <c r="AF1119">
        <v>74019</v>
      </c>
      <c r="AG1119">
        <v>75117</v>
      </c>
      <c r="AH1119">
        <v>75927.100000000006</v>
      </c>
      <c r="AI1119">
        <v>79706.600000000006</v>
      </c>
      <c r="AJ1119">
        <v>78804.100000000006</v>
      </c>
      <c r="AK1119">
        <v>78838.8</v>
      </c>
      <c r="AL1119">
        <v>80168.600000000006</v>
      </c>
      <c r="AM1119">
        <v>79771.7</v>
      </c>
      <c r="AN1119">
        <v>73636.3</v>
      </c>
      <c r="AO1119">
        <v>70997.100000000006</v>
      </c>
      <c r="AP1119">
        <v>72408.3</v>
      </c>
      <c r="AQ1119">
        <v>70406.399999999994</v>
      </c>
      <c r="AR1119">
        <v>70145.600000000006</v>
      </c>
    </row>
    <row r="1120" spans="1:44" x14ac:dyDescent="0.2">
      <c r="A1120">
        <f t="shared" si="2"/>
        <v>179</v>
      </c>
      <c r="B1120">
        <v>3767</v>
      </c>
      <c r="C1120">
        <v>3885.5</v>
      </c>
      <c r="D1120">
        <v>3655.3</v>
      </c>
      <c r="E1120">
        <v>3787.6</v>
      </c>
      <c r="F1120">
        <v>4248.7</v>
      </c>
      <c r="G1120">
        <v>4677</v>
      </c>
      <c r="H1120">
        <v>5174.8</v>
      </c>
      <c r="I1120">
        <v>5567</v>
      </c>
      <c r="J1120">
        <v>5773.2</v>
      </c>
      <c r="K1120">
        <v>5951.6</v>
      </c>
      <c r="L1120">
        <v>6195.2</v>
      </c>
      <c r="M1120">
        <v>6590.4</v>
      </c>
      <c r="N1120">
        <v>7072.6</v>
      </c>
      <c r="O1120">
        <v>7807.8</v>
      </c>
      <c r="P1120">
        <v>8442.6</v>
      </c>
      <c r="Q1120">
        <v>9193.7999999999993</v>
      </c>
      <c r="R1120">
        <v>9425.4</v>
      </c>
      <c r="S1120">
        <v>10220.299999999999</v>
      </c>
      <c r="T1120">
        <v>10567.7</v>
      </c>
      <c r="U1120">
        <v>10802.3</v>
      </c>
      <c r="V1120">
        <v>11522.9</v>
      </c>
      <c r="W1120">
        <v>11075.9</v>
      </c>
      <c r="X1120">
        <v>12572.4</v>
      </c>
      <c r="Y1120">
        <v>13160.8</v>
      </c>
      <c r="Z1120">
        <v>13515.1</v>
      </c>
      <c r="AA1120">
        <v>14204.5</v>
      </c>
      <c r="AB1120">
        <v>19252.3</v>
      </c>
      <c r="AC1120">
        <v>28011</v>
      </c>
      <c r="AD1120">
        <v>33228.300000000003</v>
      </c>
      <c r="AE1120">
        <v>32793.800000000003</v>
      </c>
      <c r="AF1120">
        <v>33621.699999999997</v>
      </c>
      <c r="AG1120">
        <v>35762.199999999997</v>
      </c>
      <c r="AH1120">
        <v>38167.300000000003</v>
      </c>
      <c r="AI1120">
        <v>39041.9</v>
      </c>
      <c r="AJ1120">
        <v>41070</v>
      </c>
      <c r="AK1120">
        <v>41376.6</v>
      </c>
      <c r="AL1120">
        <v>45851.3</v>
      </c>
      <c r="AM1120">
        <v>42092.4</v>
      </c>
      <c r="AN1120">
        <v>44643.3</v>
      </c>
      <c r="AO1120">
        <v>43428.5</v>
      </c>
      <c r="AP1120">
        <v>48043.7</v>
      </c>
      <c r="AQ1120">
        <v>45317.7</v>
      </c>
      <c r="AR1120">
        <v>47090.3</v>
      </c>
    </row>
    <row r="1121" spans="1:44" x14ac:dyDescent="0.2">
      <c r="A1121">
        <f t="shared" si="2"/>
        <v>180</v>
      </c>
      <c r="B1121">
        <v>41594.5</v>
      </c>
      <c r="C1121">
        <v>42996.9</v>
      </c>
      <c r="D1121">
        <v>41766.9</v>
      </c>
      <c r="E1121">
        <v>42132.3</v>
      </c>
      <c r="F1121">
        <v>43471.3</v>
      </c>
      <c r="G1121">
        <v>44383.5</v>
      </c>
      <c r="H1121">
        <v>46488.800000000003</v>
      </c>
      <c r="I1121">
        <v>46318.8</v>
      </c>
      <c r="J1121">
        <v>44958.6</v>
      </c>
      <c r="K1121">
        <v>46673.2</v>
      </c>
      <c r="L1121">
        <v>48281.7</v>
      </c>
      <c r="M1121">
        <v>49430.3</v>
      </c>
      <c r="N1121">
        <v>51675.4</v>
      </c>
      <c r="O1121">
        <v>54437</v>
      </c>
      <c r="P1121">
        <v>56684.1</v>
      </c>
      <c r="Q1121">
        <v>57342.8</v>
      </c>
      <c r="R1121">
        <v>58781.2</v>
      </c>
      <c r="S1121">
        <v>60135.7</v>
      </c>
      <c r="T1121">
        <v>62499.3</v>
      </c>
      <c r="U1121">
        <v>64189.1</v>
      </c>
      <c r="V1121">
        <v>65124.3</v>
      </c>
      <c r="W1121">
        <v>66602.7</v>
      </c>
      <c r="X1121">
        <v>70586</v>
      </c>
      <c r="Y1121">
        <v>67584.800000000003</v>
      </c>
      <c r="Z1121">
        <v>70931.199999999997</v>
      </c>
      <c r="AA1121">
        <v>70672.2</v>
      </c>
      <c r="AB1121">
        <v>76070.100000000006</v>
      </c>
      <c r="AC1121">
        <v>84218.6</v>
      </c>
      <c r="AD1121">
        <v>84754.6</v>
      </c>
      <c r="AE1121">
        <v>87838.7</v>
      </c>
      <c r="AF1121">
        <v>87025.9</v>
      </c>
      <c r="AG1121">
        <v>82999.899999999994</v>
      </c>
      <c r="AH1121">
        <v>77663.7</v>
      </c>
      <c r="AI1121">
        <v>72425.8</v>
      </c>
      <c r="AJ1121">
        <v>70168.899999999994</v>
      </c>
      <c r="AK1121">
        <v>64782.8</v>
      </c>
      <c r="AL1121">
        <v>66497.5</v>
      </c>
      <c r="AM1121">
        <v>65034.8</v>
      </c>
      <c r="AN1121">
        <v>65034.1</v>
      </c>
      <c r="AO1121">
        <v>62110</v>
      </c>
      <c r="AP1121">
        <v>66130.7</v>
      </c>
      <c r="AQ1121">
        <v>65681.5</v>
      </c>
      <c r="AR1121">
        <v>65572.2</v>
      </c>
    </row>
    <row r="1122" spans="1:44" x14ac:dyDescent="0.2">
      <c r="A1122">
        <f t="shared" si="2"/>
        <v>181</v>
      </c>
      <c r="B1122">
        <v>16603.099999999999</v>
      </c>
      <c r="C1122">
        <v>16146.2</v>
      </c>
      <c r="D1122">
        <v>14024.1</v>
      </c>
      <c r="E1122">
        <v>13156.7</v>
      </c>
      <c r="F1122">
        <v>13607.8</v>
      </c>
      <c r="G1122">
        <v>14001.2</v>
      </c>
      <c r="H1122">
        <v>14158.5</v>
      </c>
      <c r="I1122">
        <v>12593.6</v>
      </c>
      <c r="J1122">
        <v>11180.5</v>
      </c>
      <c r="K1122">
        <v>10391.299999999999</v>
      </c>
      <c r="L1122">
        <v>10460.4</v>
      </c>
      <c r="M1122">
        <v>10463.5</v>
      </c>
      <c r="N1122">
        <v>11847.5</v>
      </c>
      <c r="O1122">
        <v>11560.4</v>
      </c>
      <c r="P1122">
        <v>12163.6</v>
      </c>
      <c r="Q1122">
        <v>12086.6</v>
      </c>
      <c r="R1122">
        <v>12762.1</v>
      </c>
      <c r="S1122">
        <v>13606.6</v>
      </c>
      <c r="T1122">
        <v>14231.4</v>
      </c>
      <c r="U1122">
        <v>13307.5</v>
      </c>
      <c r="V1122">
        <v>14305.6</v>
      </c>
      <c r="W1122">
        <v>15011.9</v>
      </c>
      <c r="X1122">
        <v>15680</v>
      </c>
      <c r="Y1122">
        <v>16460.400000000001</v>
      </c>
      <c r="Z1122">
        <v>16326.3</v>
      </c>
      <c r="AA1122">
        <v>17419.7</v>
      </c>
      <c r="AB1122">
        <v>19156.599999999999</v>
      </c>
      <c r="AC1122">
        <v>18958.3</v>
      </c>
      <c r="AD1122">
        <v>19158.599999999999</v>
      </c>
      <c r="AE1122">
        <v>17334.5</v>
      </c>
      <c r="AF1122">
        <v>15880.8</v>
      </c>
      <c r="AG1122">
        <v>17232.7</v>
      </c>
      <c r="AH1122">
        <v>18190.599999999999</v>
      </c>
      <c r="AI1122">
        <v>17844.400000000001</v>
      </c>
      <c r="AJ1122">
        <v>18461.3</v>
      </c>
      <c r="AK1122">
        <v>19075.7</v>
      </c>
      <c r="AL1122">
        <v>18800.900000000001</v>
      </c>
      <c r="AM1122">
        <v>16836</v>
      </c>
      <c r="AN1122">
        <v>15165.4</v>
      </c>
      <c r="AO1122">
        <v>16110.6</v>
      </c>
      <c r="AP1122">
        <v>16924</v>
      </c>
      <c r="AQ1122">
        <v>17215.599999999999</v>
      </c>
      <c r="AR1122">
        <v>17498.900000000001</v>
      </c>
    </row>
    <row r="1123" spans="1:44" x14ac:dyDescent="0.2">
      <c r="A1123">
        <f t="shared" si="2"/>
        <v>182</v>
      </c>
      <c r="B1123">
        <v>40321.300000000003</v>
      </c>
      <c r="C1123">
        <v>42648.3</v>
      </c>
      <c r="D1123">
        <v>39488.400000000001</v>
      </c>
      <c r="E1123">
        <v>42605.599999999999</v>
      </c>
      <c r="F1123">
        <v>38393.300000000003</v>
      </c>
      <c r="G1123">
        <v>44156.4</v>
      </c>
      <c r="H1123">
        <v>43654.6</v>
      </c>
      <c r="I1123">
        <v>46668.5</v>
      </c>
      <c r="J1123">
        <v>49827.5</v>
      </c>
      <c r="K1123">
        <v>48397.2</v>
      </c>
      <c r="L1123">
        <v>53413.599999999999</v>
      </c>
      <c r="M1123">
        <v>55734.5</v>
      </c>
      <c r="N1123">
        <v>59752.5</v>
      </c>
      <c r="O1123">
        <v>60864.4</v>
      </c>
      <c r="P1123">
        <v>65140</v>
      </c>
      <c r="Q1123">
        <v>68225.8</v>
      </c>
      <c r="R1123">
        <v>67890</v>
      </c>
      <c r="S1123">
        <v>71090.600000000006</v>
      </c>
      <c r="T1123">
        <v>73378</v>
      </c>
      <c r="U1123">
        <v>68781.8</v>
      </c>
      <c r="V1123">
        <v>72109.600000000006</v>
      </c>
      <c r="W1123">
        <v>74089.2</v>
      </c>
      <c r="X1123">
        <v>76954.8</v>
      </c>
      <c r="Y1123">
        <v>76708.600000000006</v>
      </c>
      <c r="Z1123">
        <v>79668.5</v>
      </c>
      <c r="AA1123">
        <v>82529.3</v>
      </c>
      <c r="AB1123">
        <v>85199.3</v>
      </c>
      <c r="AC1123">
        <v>86299.1</v>
      </c>
      <c r="AD1123">
        <v>88123.3</v>
      </c>
      <c r="AE1123">
        <v>83512.3</v>
      </c>
      <c r="AF1123">
        <v>82065.2</v>
      </c>
      <c r="AG1123">
        <v>80051.3</v>
      </c>
      <c r="AH1123">
        <v>81525.2</v>
      </c>
      <c r="AI1123">
        <v>82240.5</v>
      </c>
      <c r="AJ1123">
        <v>82183</v>
      </c>
      <c r="AK1123">
        <v>80551.899999999994</v>
      </c>
      <c r="AL1123">
        <v>78553.8</v>
      </c>
      <c r="AM1123">
        <v>73477.100000000006</v>
      </c>
      <c r="AN1123">
        <v>71414.899999999994</v>
      </c>
      <c r="AO1123">
        <v>67556.100000000006</v>
      </c>
      <c r="AP1123">
        <v>69603.899999999994</v>
      </c>
      <c r="AQ1123">
        <v>63241.3</v>
      </c>
      <c r="AR1123">
        <v>61718.8</v>
      </c>
    </row>
    <row r="1124" spans="1:44" x14ac:dyDescent="0.2">
      <c r="A1124">
        <f t="shared" si="2"/>
        <v>183</v>
      </c>
      <c r="B1124">
        <v>10280.799999999999</v>
      </c>
      <c r="C1124">
        <v>10529.1</v>
      </c>
      <c r="D1124">
        <v>10926.5</v>
      </c>
      <c r="E1124">
        <v>10976.1</v>
      </c>
      <c r="F1124">
        <v>11721.1</v>
      </c>
      <c r="G1124">
        <v>10628.5</v>
      </c>
      <c r="H1124">
        <v>11671.4</v>
      </c>
      <c r="I1124">
        <v>11721.1</v>
      </c>
      <c r="J1124">
        <v>11671.4</v>
      </c>
      <c r="K1124">
        <v>11522.4</v>
      </c>
      <c r="L1124">
        <v>11969.4</v>
      </c>
      <c r="M1124">
        <v>12813.8</v>
      </c>
      <c r="N1124">
        <v>12615.1</v>
      </c>
      <c r="O1124">
        <v>11572.1</v>
      </c>
      <c r="P1124">
        <v>11174.8</v>
      </c>
      <c r="Q1124">
        <v>10181.5</v>
      </c>
      <c r="R1124">
        <v>9982.7999999999993</v>
      </c>
      <c r="S1124">
        <v>11125.1</v>
      </c>
      <c r="T1124">
        <v>11671.4</v>
      </c>
      <c r="U1124">
        <v>11969.4</v>
      </c>
      <c r="V1124">
        <v>11174.8</v>
      </c>
      <c r="W1124">
        <v>11522.4</v>
      </c>
      <c r="X1124">
        <v>12382.6</v>
      </c>
      <c r="Y1124">
        <v>12714.7</v>
      </c>
      <c r="Z1124">
        <v>13036.3</v>
      </c>
      <c r="AA1124">
        <v>13366</v>
      </c>
      <c r="AB1124">
        <v>13707.7</v>
      </c>
      <c r="AC1124">
        <v>13505.5</v>
      </c>
      <c r="AD1124">
        <v>14064.2</v>
      </c>
      <c r="AE1124">
        <v>13916</v>
      </c>
      <c r="AF1124">
        <v>14689.5</v>
      </c>
      <c r="AG1124">
        <v>14866.7</v>
      </c>
      <c r="AH1124">
        <v>14198.8</v>
      </c>
      <c r="AI1124">
        <v>14208.8</v>
      </c>
      <c r="AJ1124">
        <v>14381.4</v>
      </c>
      <c r="AK1124">
        <v>14351.8</v>
      </c>
      <c r="AL1124">
        <v>14832.7</v>
      </c>
      <c r="AM1124">
        <v>14503.9</v>
      </c>
      <c r="AN1124">
        <v>15321</v>
      </c>
      <c r="AO1124">
        <v>14860.4</v>
      </c>
      <c r="AP1124">
        <v>16631.8</v>
      </c>
      <c r="AQ1124">
        <v>17086.599999999999</v>
      </c>
      <c r="AR1124">
        <v>17591.7</v>
      </c>
    </row>
    <row r="1125" spans="1:44" x14ac:dyDescent="0.2">
      <c r="A1125">
        <f t="shared" si="2"/>
        <v>184</v>
      </c>
      <c r="B1125">
        <v>12225.6</v>
      </c>
      <c r="C1125">
        <v>11571.5</v>
      </c>
      <c r="D1125">
        <v>12317.3</v>
      </c>
      <c r="E1125">
        <v>11419.5</v>
      </c>
      <c r="F1125">
        <v>13750.3</v>
      </c>
      <c r="G1125">
        <v>13896.9</v>
      </c>
      <c r="H1125">
        <v>14331.5</v>
      </c>
      <c r="I1125">
        <v>13496.1</v>
      </c>
      <c r="J1125">
        <v>12950.7</v>
      </c>
      <c r="K1125">
        <v>11769.8</v>
      </c>
      <c r="L1125">
        <v>9478.9</v>
      </c>
      <c r="M1125">
        <v>9333.6</v>
      </c>
      <c r="N1125">
        <v>8612.9</v>
      </c>
      <c r="O1125">
        <v>8086.2</v>
      </c>
      <c r="P1125">
        <v>7574.1</v>
      </c>
      <c r="Q1125">
        <v>7855.7</v>
      </c>
      <c r="R1125">
        <v>7892.8</v>
      </c>
      <c r="S1125">
        <v>8139.1</v>
      </c>
      <c r="T1125">
        <v>8591.4</v>
      </c>
      <c r="U1125">
        <v>8141.3</v>
      </c>
      <c r="V1125">
        <v>8305.1</v>
      </c>
      <c r="W1125">
        <v>8093.9</v>
      </c>
      <c r="X1125">
        <v>8050</v>
      </c>
      <c r="Y1125">
        <v>7573.9</v>
      </c>
      <c r="Z1125">
        <v>7419.7</v>
      </c>
      <c r="AA1125">
        <v>7226.9</v>
      </c>
      <c r="AB1125">
        <v>7189.1</v>
      </c>
      <c r="AC1125">
        <v>7604</v>
      </c>
      <c r="AD1125">
        <v>7399.4</v>
      </c>
      <c r="AE1125">
        <v>7653.5</v>
      </c>
      <c r="AF1125">
        <v>6648.4</v>
      </c>
      <c r="AG1125">
        <v>6924.7</v>
      </c>
      <c r="AH1125">
        <v>7246.9</v>
      </c>
      <c r="AI1125">
        <v>7318.2</v>
      </c>
      <c r="AJ1125">
        <v>7819.5</v>
      </c>
      <c r="AK1125">
        <v>9253.7999999999993</v>
      </c>
      <c r="AL1125">
        <v>11509.7</v>
      </c>
      <c r="AM1125">
        <v>15214.4</v>
      </c>
      <c r="AN1125">
        <v>15807.5</v>
      </c>
      <c r="AO1125">
        <v>16295.1</v>
      </c>
      <c r="AP1125">
        <v>21908.2</v>
      </c>
      <c r="AQ1125">
        <v>18713.900000000001</v>
      </c>
      <c r="AR1125">
        <v>19216.7</v>
      </c>
    </row>
    <row r="1126" spans="1:44" x14ac:dyDescent="0.2">
      <c r="A1126">
        <f t="shared" si="2"/>
        <v>185</v>
      </c>
      <c r="B1126">
        <v>273113.09999999998</v>
      </c>
      <c r="C1126">
        <v>259008.4</v>
      </c>
      <c r="D1126">
        <v>255081.3</v>
      </c>
      <c r="E1126">
        <v>251467.1</v>
      </c>
      <c r="F1126">
        <v>246431.8</v>
      </c>
      <c r="G1126">
        <v>244231.8</v>
      </c>
      <c r="H1126">
        <v>245871</v>
      </c>
      <c r="I1126">
        <v>243840.4</v>
      </c>
      <c r="J1126">
        <v>245299.3</v>
      </c>
      <c r="K1126">
        <v>252855.6</v>
      </c>
      <c r="L1126">
        <v>258648.1</v>
      </c>
      <c r="M1126">
        <v>262628</v>
      </c>
      <c r="N1126">
        <v>266266.59999999998</v>
      </c>
      <c r="O1126">
        <v>271224.7</v>
      </c>
      <c r="P1126">
        <v>272458.8</v>
      </c>
      <c r="Q1126">
        <v>274990.59999999998</v>
      </c>
      <c r="R1126">
        <v>271654.09999999998</v>
      </c>
      <c r="S1126">
        <v>271571.5</v>
      </c>
      <c r="T1126">
        <v>269875.40000000002</v>
      </c>
      <c r="U1126">
        <v>268934</v>
      </c>
      <c r="V1126">
        <v>253159</v>
      </c>
      <c r="W1126">
        <v>242260.8</v>
      </c>
      <c r="X1126">
        <v>229734.3</v>
      </c>
      <c r="Y1126">
        <v>217202.4</v>
      </c>
      <c r="Z1126">
        <v>207994.6</v>
      </c>
      <c r="AA1126">
        <v>200458.6</v>
      </c>
      <c r="AB1126">
        <v>197417.3</v>
      </c>
      <c r="AC1126">
        <v>194662</v>
      </c>
      <c r="AD1126">
        <v>193215</v>
      </c>
      <c r="AE1126">
        <v>194443</v>
      </c>
      <c r="AF1126">
        <v>199475</v>
      </c>
      <c r="AG1126">
        <v>206422</v>
      </c>
      <c r="AH1126">
        <v>210236</v>
      </c>
      <c r="AI1126">
        <v>210986</v>
      </c>
      <c r="AJ1126">
        <v>207835</v>
      </c>
      <c r="AK1126">
        <v>207139</v>
      </c>
      <c r="AL1126">
        <v>214930</v>
      </c>
      <c r="AM1126">
        <v>228806</v>
      </c>
      <c r="AN1126">
        <v>236227</v>
      </c>
      <c r="AO1126">
        <v>238598</v>
      </c>
      <c r="AP1126">
        <v>233951</v>
      </c>
      <c r="AQ1126">
        <v>225548</v>
      </c>
      <c r="AR1126">
        <v>220490</v>
      </c>
    </row>
    <row r="1127" spans="1:44" x14ac:dyDescent="0.2">
      <c r="A1127">
        <f t="shared" si="2"/>
        <v>186</v>
      </c>
      <c r="B1127">
        <v>71494.399999999994</v>
      </c>
      <c r="C1127">
        <v>68145.600000000006</v>
      </c>
      <c r="D1127">
        <v>65991.8</v>
      </c>
      <c r="E1127">
        <v>65099.7</v>
      </c>
      <c r="F1127">
        <v>65118.1</v>
      </c>
      <c r="G1127">
        <v>65432.2</v>
      </c>
      <c r="H1127">
        <v>65716.600000000006</v>
      </c>
      <c r="I1127">
        <v>66366.8</v>
      </c>
      <c r="J1127">
        <v>67602.5</v>
      </c>
      <c r="K1127">
        <v>69253.8</v>
      </c>
      <c r="L1127">
        <v>71686.5</v>
      </c>
      <c r="M1127">
        <v>75127.7</v>
      </c>
      <c r="N1127">
        <v>79856.3</v>
      </c>
      <c r="O1127">
        <v>86252.800000000003</v>
      </c>
      <c r="P1127">
        <v>93578.5</v>
      </c>
      <c r="Q1127">
        <v>100802.5</v>
      </c>
      <c r="R1127">
        <v>106637.6</v>
      </c>
      <c r="S1127">
        <v>111356.9</v>
      </c>
      <c r="T1127">
        <v>115694</v>
      </c>
      <c r="U1127">
        <v>119005.8</v>
      </c>
      <c r="V1127">
        <v>121017.3</v>
      </c>
      <c r="W1127">
        <v>121495.7</v>
      </c>
      <c r="X1127">
        <v>120483.5</v>
      </c>
      <c r="Y1127">
        <v>118717.7</v>
      </c>
      <c r="Z1127">
        <v>116996.1</v>
      </c>
      <c r="AA1127">
        <v>115247.5</v>
      </c>
      <c r="AB1127">
        <v>115109.5</v>
      </c>
      <c r="AC1127">
        <v>116013</v>
      </c>
      <c r="AD1127">
        <v>114206</v>
      </c>
      <c r="AE1127">
        <v>113316</v>
      </c>
      <c r="AF1127">
        <v>112993</v>
      </c>
      <c r="AG1127">
        <v>114928</v>
      </c>
      <c r="AH1127">
        <v>118506</v>
      </c>
      <c r="AI1127">
        <v>123056</v>
      </c>
      <c r="AJ1127">
        <v>127946</v>
      </c>
      <c r="AK1127">
        <v>133180</v>
      </c>
      <c r="AL1127">
        <v>139030</v>
      </c>
      <c r="AM1127">
        <v>144646</v>
      </c>
      <c r="AN1127">
        <v>149198</v>
      </c>
      <c r="AO1127">
        <v>152384</v>
      </c>
      <c r="AP1127">
        <v>153911</v>
      </c>
      <c r="AQ1127">
        <v>153561</v>
      </c>
      <c r="AR1127">
        <v>154778</v>
      </c>
    </row>
    <row r="1128" spans="1:44" x14ac:dyDescent="0.2">
      <c r="A1128">
        <f t="shared" si="2"/>
        <v>187</v>
      </c>
      <c r="B1128">
        <v>97138.8</v>
      </c>
      <c r="C1128">
        <v>87070.3</v>
      </c>
      <c r="D1128">
        <v>83017.5</v>
      </c>
      <c r="E1128">
        <v>77651.899999999994</v>
      </c>
      <c r="F1128">
        <v>74208</v>
      </c>
      <c r="G1128">
        <v>78057.8</v>
      </c>
      <c r="H1128">
        <v>79706.8</v>
      </c>
      <c r="I1128">
        <v>83440.399999999994</v>
      </c>
      <c r="J1128">
        <v>91833.4</v>
      </c>
      <c r="K1128">
        <v>101667.3</v>
      </c>
      <c r="L1128">
        <v>115533.9</v>
      </c>
      <c r="M1128">
        <v>125887.8</v>
      </c>
      <c r="N1128">
        <v>130988.1</v>
      </c>
      <c r="O1128">
        <v>144175</v>
      </c>
      <c r="P1128">
        <v>155410.5</v>
      </c>
      <c r="Q1128">
        <v>163789.9</v>
      </c>
      <c r="R1128">
        <v>167195.70000000001</v>
      </c>
      <c r="S1128">
        <v>161488.6</v>
      </c>
      <c r="T1128">
        <v>158316.4</v>
      </c>
      <c r="U1128">
        <v>156427.4</v>
      </c>
      <c r="V1128">
        <v>145573.5</v>
      </c>
      <c r="W1128">
        <v>136499.70000000001</v>
      </c>
      <c r="X1128">
        <v>130918.39999999999</v>
      </c>
      <c r="Y1128">
        <v>125269.4</v>
      </c>
      <c r="Z1128">
        <v>129346</v>
      </c>
      <c r="AA1128">
        <v>130515.6</v>
      </c>
      <c r="AB1128">
        <v>121483.3</v>
      </c>
      <c r="AC1128">
        <v>131891</v>
      </c>
      <c r="AD1128">
        <v>130196.2</v>
      </c>
      <c r="AE1128">
        <v>144367.4</v>
      </c>
      <c r="AF1128">
        <v>173557.9</v>
      </c>
      <c r="AG1128">
        <v>193279.2</v>
      </c>
      <c r="AH1128">
        <v>210884</v>
      </c>
      <c r="AI1128">
        <v>212625.2</v>
      </c>
      <c r="AJ1128">
        <v>217806.4</v>
      </c>
      <c r="AK1128">
        <v>254555.8</v>
      </c>
      <c r="AL1128">
        <v>246128.4</v>
      </c>
      <c r="AM1128">
        <v>263125</v>
      </c>
      <c r="AN1128">
        <v>273607.59999999998</v>
      </c>
      <c r="AO1128">
        <v>259968</v>
      </c>
      <c r="AP1128">
        <v>247149.7</v>
      </c>
      <c r="AQ1128">
        <v>217696.3</v>
      </c>
      <c r="AR1128">
        <v>221506</v>
      </c>
    </row>
    <row r="1129" spans="1:44" x14ac:dyDescent="0.2">
      <c r="A1129">
        <f t="shared" si="2"/>
        <v>188</v>
      </c>
      <c r="B1129">
        <v>113933.2</v>
      </c>
      <c r="C1129">
        <v>114213.8</v>
      </c>
      <c r="D1129">
        <v>119923</v>
      </c>
      <c r="E1129">
        <v>122023.3</v>
      </c>
      <c r="F1129">
        <v>128068.7</v>
      </c>
      <c r="G1129">
        <v>130945.2</v>
      </c>
      <c r="H1129">
        <v>134328.9</v>
      </c>
      <c r="I1129">
        <v>134152</v>
      </c>
      <c r="J1129">
        <v>137790</v>
      </c>
      <c r="K1129">
        <v>133729.60000000001</v>
      </c>
      <c r="L1129">
        <v>131205.29999999999</v>
      </c>
      <c r="M1129">
        <v>133093.79999999999</v>
      </c>
      <c r="N1129">
        <v>133165.4</v>
      </c>
      <c r="O1129">
        <v>133468</v>
      </c>
      <c r="P1129">
        <v>131519.6</v>
      </c>
      <c r="Q1129">
        <v>133826.1</v>
      </c>
      <c r="R1129">
        <v>137209.79999999999</v>
      </c>
      <c r="S1129">
        <v>137964</v>
      </c>
      <c r="T1129">
        <v>144826.29999999999</v>
      </c>
      <c r="U1129">
        <v>144440.5</v>
      </c>
      <c r="V1129">
        <v>147049.5</v>
      </c>
      <c r="W1129">
        <v>146935.5</v>
      </c>
      <c r="X1129">
        <v>142793.20000000001</v>
      </c>
      <c r="Y1129">
        <v>137103.1</v>
      </c>
      <c r="Z1129">
        <v>133439.79999999999</v>
      </c>
      <c r="AA1129">
        <v>132620</v>
      </c>
      <c r="AB1129">
        <v>128440.3</v>
      </c>
      <c r="AC1129">
        <v>125339</v>
      </c>
      <c r="AD1129">
        <v>129226</v>
      </c>
      <c r="AE1129">
        <v>129155</v>
      </c>
      <c r="AF1129">
        <v>131646</v>
      </c>
      <c r="AG1129">
        <v>134869</v>
      </c>
      <c r="AH1129">
        <v>133576</v>
      </c>
      <c r="AI1129">
        <v>133315</v>
      </c>
      <c r="AJ1129">
        <v>133351</v>
      </c>
      <c r="AK1129">
        <v>134159</v>
      </c>
      <c r="AL1129">
        <v>139161</v>
      </c>
      <c r="AM1129">
        <v>146685</v>
      </c>
      <c r="AN1129">
        <v>152966</v>
      </c>
      <c r="AO1129">
        <v>151274</v>
      </c>
      <c r="AP1129">
        <v>151967</v>
      </c>
      <c r="AQ1129">
        <v>146970</v>
      </c>
      <c r="AR1129">
        <v>148026</v>
      </c>
    </row>
    <row r="1130" spans="1:44" x14ac:dyDescent="0.2">
      <c r="A1130">
        <f t="shared" si="2"/>
        <v>189</v>
      </c>
      <c r="B1130">
        <v>19712.099999999999</v>
      </c>
      <c r="C1130">
        <v>19920.8</v>
      </c>
      <c r="D1130">
        <v>20237.400000000001</v>
      </c>
      <c r="E1130">
        <v>20640.400000000001</v>
      </c>
      <c r="F1130">
        <v>21129.7</v>
      </c>
      <c r="G1130">
        <v>21766.5</v>
      </c>
      <c r="H1130">
        <v>22770.2</v>
      </c>
      <c r="I1130">
        <v>23982.7</v>
      </c>
      <c r="J1130">
        <v>25465</v>
      </c>
      <c r="K1130">
        <v>27048</v>
      </c>
      <c r="L1130">
        <v>28580.6</v>
      </c>
      <c r="M1130">
        <v>30642.1</v>
      </c>
      <c r="N1130">
        <v>33228.9</v>
      </c>
      <c r="O1130">
        <v>35862.5</v>
      </c>
      <c r="P1130">
        <v>38413.300000000003</v>
      </c>
      <c r="Q1130">
        <v>40946.1</v>
      </c>
      <c r="R1130">
        <v>43446.6</v>
      </c>
      <c r="S1130">
        <v>45950.6</v>
      </c>
      <c r="T1130">
        <v>48666.9</v>
      </c>
      <c r="U1130">
        <v>51440.800000000003</v>
      </c>
      <c r="V1130">
        <v>53628.3</v>
      </c>
      <c r="W1130">
        <v>55481.1</v>
      </c>
      <c r="X1130">
        <v>56959.8</v>
      </c>
      <c r="Y1130">
        <v>58661.5</v>
      </c>
      <c r="Z1130">
        <v>61177.599999999999</v>
      </c>
      <c r="AA1130">
        <v>64079.4</v>
      </c>
      <c r="AB1130">
        <v>63021.7</v>
      </c>
      <c r="AC1130">
        <v>62308</v>
      </c>
      <c r="AD1130">
        <v>64454</v>
      </c>
      <c r="AE1130">
        <v>66287</v>
      </c>
      <c r="AF1130">
        <v>68150</v>
      </c>
      <c r="AG1130">
        <v>69928</v>
      </c>
      <c r="AH1130">
        <v>71751</v>
      </c>
      <c r="AI1130">
        <v>73769</v>
      </c>
      <c r="AJ1130">
        <v>76248</v>
      </c>
      <c r="AK1130">
        <v>78644</v>
      </c>
      <c r="AL1130">
        <v>81033</v>
      </c>
      <c r="AM1130">
        <v>83492</v>
      </c>
      <c r="AN1130">
        <v>85855</v>
      </c>
      <c r="AO1130">
        <v>88710</v>
      </c>
      <c r="AP1130">
        <v>91031</v>
      </c>
      <c r="AQ1130">
        <v>92753</v>
      </c>
      <c r="AR1130">
        <v>95121</v>
      </c>
    </row>
    <row r="1131" spans="1:44" x14ac:dyDescent="0.2">
      <c r="A1131">
        <f t="shared" si="2"/>
        <v>190</v>
      </c>
      <c r="B1131">
        <v>27424.1</v>
      </c>
      <c r="C1131">
        <v>26279.5</v>
      </c>
      <c r="D1131">
        <v>27891</v>
      </c>
      <c r="E1131">
        <v>29161.4</v>
      </c>
      <c r="F1131">
        <v>27623.5</v>
      </c>
      <c r="G1131">
        <v>30085.3</v>
      </c>
      <c r="H1131">
        <v>32266.5</v>
      </c>
      <c r="I1131">
        <v>34041.300000000003</v>
      </c>
      <c r="J1131">
        <v>35790.1</v>
      </c>
      <c r="K1131">
        <v>37237.599999999999</v>
      </c>
      <c r="L1131">
        <v>33781.4</v>
      </c>
      <c r="M1131">
        <v>36010.9</v>
      </c>
      <c r="N1131">
        <v>32595.4</v>
      </c>
      <c r="O1131">
        <v>36566.800000000003</v>
      </c>
      <c r="P1131">
        <v>39878.800000000003</v>
      </c>
      <c r="Q1131">
        <v>37551.199999999997</v>
      </c>
      <c r="R1131">
        <v>31946.799999999999</v>
      </c>
      <c r="S1131">
        <v>38663.599999999999</v>
      </c>
      <c r="T1131">
        <v>42915.7</v>
      </c>
      <c r="U1131">
        <v>44439.8</v>
      </c>
      <c r="V1131">
        <v>48635.1</v>
      </c>
      <c r="W1131">
        <v>45796.1</v>
      </c>
      <c r="X1131">
        <v>48268.6</v>
      </c>
      <c r="Y1131">
        <v>48418.9</v>
      </c>
      <c r="Z1131">
        <v>46304.3</v>
      </c>
      <c r="AA1131">
        <v>49109.9</v>
      </c>
      <c r="AB1131">
        <v>48212.6</v>
      </c>
      <c r="AC1131">
        <v>46403.8</v>
      </c>
      <c r="AD1131">
        <v>51731.8</v>
      </c>
      <c r="AE1131">
        <v>61161.5</v>
      </c>
      <c r="AF1131">
        <v>72149</v>
      </c>
      <c r="AG1131">
        <v>80268.899999999994</v>
      </c>
      <c r="AH1131">
        <v>86359.7</v>
      </c>
      <c r="AI1131">
        <v>93392.9</v>
      </c>
      <c r="AJ1131">
        <v>96267.4</v>
      </c>
      <c r="AK1131">
        <v>88399</v>
      </c>
      <c r="AL1131">
        <v>100537.9</v>
      </c>
      <c r="AM1131">
        <v>112115</v>
      </c>
      <c r="AN1131">
        <v>123478.6</v>
      </c>
      <c r="AO1131">
        <v>108291.4</v>
      </c>
      <c r="AP1131">
        <v>107660</v>
      </c>
      <c r="AQ1131">
        <v>99143</v>
      </c>
      <c r="AR1131">
        <v>100599.8</v>
      </c>
    </row>
    <row r="1132" spans="1:44" x14ac:dyDescent="0.2">
      <c r="A1132">
        <f t="shared" si="2"/>
        <v>191</v>
      </c>
      <c r="B1132">
        <v>7649.4</v>
      </c>
      <c r="C1132">
        <v>8070.8</v>
      </c>
      <c r="D1132">
        <v>8624.7999999999993</v>
      </c>
      <c r="E1132">
        <v>8756.9</v>
      </c>
      <c r="F1132">
        <v>9378.1</v>
      </c>
      <c r="G1132">
        <v>10339.6</v>
      </c>
      <c r="H1132">
        <v>10755.5</v>
      </c>
      <c r="I1132">
        <v>10982.9</v>
      </c>
      <c r="J1132">
        <v>10983.1</v>
      </c>
      <c r="K1132">
        <v>10753.1</v>
      </c>
      <c r="L1132">
        <v>10556.8</v>
      </c>
      <c r="M1132">
        <v>10555.8</v>
      </c>
      <c r="N1132">
        <v>10665.2</v>
      </c>
      <c r="O1132">
        <v>11225.3</v>
      </c>
      <c r="P1132">
        <v>11053.9</v>
      </c>
      <c r="Q1132">
        <v>11135.4</v>
      </c>
      <c r="R1132">
        <v>12333.8</v>
      </c>
      <c r="S1132">
        <v>13190.7</v>
      </c>
      <c r="T1132">
        <v>11373</v>
      </c>
      <c r="U1132">
        <v>12064.4</v>
      </c>
      <c r="V1132">
        <v>12482.4</v>
      </c>
      <c r="W1132">
        <v>12500.8</v>
      </c>
      <c r="X1132">
        <v>12591.8</v>
      </c>
      <c r="Y1132">
        <v>11972.4</v>
      </c>
      <c r="Z1132">
        <v>11000.7</v>
      </c>
      <c r="AA1132">
        <v>10683.8</v>
      </c>
      <c r="AB1132">
        <v>12054.9</v>
      </c>
      <c r="AC1132">
        <v>12873.7</v>
      </c>
      <c r="AD1132">
        <v>13724.9</v>
      </c>
      <c r="AE1132">
        <v>13334.9</v>
      </c>
      <c r="AF1132">
        <v>12229.6</v>
      </c>
      <c r="AG1132">
        <v>12015.4</v>
      </c>
      <c r="AH1132">
        <v>12282.1</v>
      </c>
      <c r="AI1132">
        <v>12495.2</v>
      </c>
      <c r="AJ1132">
        <v>12852.7</v>
      </c>
      <c r="AK1132">
        <v>12835.2</v>
      </c>
      <c r="AL1132">
        <v>13910.5</v>
      </c>
      <c r="AM1132">
        <v>13015.1</v>
      </c>
      <c r="AN1132">
        <v>13333.6</v>
      </c>
      <c r="AO1132">
        <v>13837.3</v>
      </c>
      <c r="AP1132">
        <v>14433.5</v>
      </c>
      <c r="AQ1132">
        <v>13801.2</v>
      </c>
      <c r="AR1132">
        <v>14013.8</v>
      </c>
    </row>
    <row r="1133" spans="1:44" x14ac:dyDescent="0.2">
      <c r="A1133">
        <f t="shared" si="2"/>
        <v>192</v>
      </c>
      <c r="B1133">
        <v>95253.6</v>
      </c>
      <c r="C1133">
        <v>98767.2</v>
      </c>
      <c r="D1133">
        <v>99241.7</v>
      </c>
      <c r="E1133">
        <v>99543.3</v>
      </c>
      <c r="F1133">
        <v>99574</v>
      </c>
      <c r="G1133">
        <v>99710.9</v>
      </c>
      <c r="H1133">
        <v>102187.1</v>
      </c>
      <c r="I1133">
        <v>108485.9</v>
      </c>
      <c r="J1133">
        <v>111024.6</v>
      </c>
      <c r="K1133">
        <v>111061.4</v>
      </c>
      <c r="L1133">
        <v>111285</v>
      </c>
      <c r="M1133">
        <v>114105.9</v>
      </c>
      <c r="N1133">
        <v>119435.8</v>
      </c>
      <c r="O1133">
        <v>125180.4</v>
      </c>
      <c r="P1133">
        <v>130363.1</v>
      </c>
      <c r="Q1133">
        <v>133651.5</v>
      </c>
      <c r="R1133">
        <v>136110.1</v>
      </c>
      <c r="S1133">
        <v>139707.4</v>
      </c>
      <c r="T1133">
        <v>140588.29999999999</v>
      </c>
      <c r="U1133">
        <v>139758.79999999999</v>
      </c>
      <c r="V1133">
        <v>141460.79999999999</v>
      </c>
      <c r="W1133">
        <v>145063.70000000001</v>
      </c>
      <c r="X1133">
        <v>141967.4</v>
      </c>
      <c r="Y1133">
        <v>142059.79999999999</v>
      </c>
      <c r="Z1133">
        <v>141921.29999999999</v>
      </c>
      <c r="AA1133">
        <v>150838.6</v>
      </c>
      <c r="AB1133">
        <v>152410.9</v>
      </c>
      <c r="AC1133">
        <v>156332.9</v>
      </c>
      <c r="AD1133">
        <v>156343.1</v>
      </c>
      <c r="AE1133">
        <v>161914</v>
      </c>
      <c r="AF1133">
        <v>169933.2</v>
      </c>
      <c r="AG1133">
        <v>173758.5</v>
      </c>
      <c r="AH1133">
        <v>177011.5</v>
      </c>
      <c r="AI1133">
        <v>183652.9</v>
      </c>
      <c r="AJ1133">
        <v>189493.5</v>
      </c>
      <c r="AK1133">
        <v>201240.9</v>
      </c>
      <c r="AL1133">
        <v>200996.2</v>
      </c>
      <c r="AM1133">
        <v>202233</v>
      </c>
      <c r="AN1133">
        <v>201430.9</v>
      </c>
      <c r="AO1133">
        <v>201779.6</v>
      </c>
      <c r="AP1133">
        <v>202583.6</v>
      </c>
      <c r="AQ1133">
        <v>204189.3</v>
      </c>
      <c r="AR1133">
        <v>204813.8</v>
      </c>
    </row>
    <row r="1134" spans="1:44" x14ac:dyDescent="0.2">
      <c r="A1134">
        <f t="shared" si="2"/>
        <v>193</v>
      </c>
      <c r="B1134">
        <v>34857.4</v>
      </c>
      <c r="C1134">
        <v>36076.699999999997</v>
      </c>
      <c r="D1134">
        <v>37390.800000000003</v>
      </c>
      <c r="E1134">
        <v>38518.9</v>
      </c>
      <c r="F1134">
        <v>38952.6</v>
      </c>
      <c r="G1134">
        <v>39511.4</v>
      </c>
      <c r="H1134">
        <v>40439.599999999999</v>
      </c>
      <c r="I1134">
        <v>41130.1</v>
      </c>
      <c r="J1134">
        <v>41623.5</v>
      </c>
      <c r="K1134">
        <v>41485.4</v>
      </c>
      <c r="L1134">
        <v>41689.4</v>
      </c>
      <c r="M1134">
        <v>41398.800000000003</v>
      </c>
      <c r="N1134">
        <v>41542.400000000001</v>
      </c>
      <c r="O1134">
        <v>42703.7</v>
      </c>
      <c r="P1134">
        <v>43851.9</v>
      </c>
      <c r="Q1134">
        <v>44566.8</v>
      </c>
      <c r="R1134">
        <v>46034.400000000001</v>
      </c>
      <c r="S1134">
        <v>47329.5</v>
      </c>
      <c r="T1134">
        <v>48578.2</v>
      </c>
      <c r="U1134">
        <v>48943.9</v>
      </c>
      <c r="V1134">
        <v>46680.9</v>
      </c>
      <c r="W1134">
        <v>49165.2</v>
      </c>
      <c r="X1134">
        <v>50631.3</v>
      </c>
      <c r="Y1134">
        <v>50149</v>
      </c>
      <c r="Z1134">
        <v>49029</v>
      </c>
      <c r="AA1134">
        <v>52205.1</v>
      </c>
      <c r="AB1134">
        <v>55095.8</v>
      </c>
      <c r="AC1134">
        <v>53809.2</v>
      </c>
      <c r="AD1134">
        <v>55048</v>
      </c>
      <c r="AE1134">
        <v>56113.4</v>
      </c>
      <c r="AF1134">
        <v>58983.1</v>
      </c>
      <c r="AG1134">
        <v>59977.1</v>
      </c>
      <c r="AH1134">
        <v>60687.9</v>
      </c>
      <c r="AI1134">
        <v>61437.5</v>
      </c>
      <c r="AJ1134">
        <v>62219.5</v>
      </c>
      <c r="AK1134">
        <v>60085.2</v>
      </c>
      <c r="AL1134">
        <v>61541.5</v>
      </c>
      <c r="AM1134">
        <v>61669.2</v>
      </c>
      <c r="AN1134">
        <v>61399.3</v>
      </c>
      <c r="AO1134">
        <v>59923.6</v>
      </c>
      <c r="AP1134">
        <v>60999.7</v>
      </c>
      <c r="AQ1134">
        <v>61638</v>
      </c>
      <c r="AR1134">
        <v>64630.9</v>
      </c>
    </row>
    <row r="1135" spans="1:44" x14ac:dyDescent="0.2">
      <c r="A1135">
        <f t="shared" si="2"/>
        <v>194</v>
      </c>
      <c r="B1135">
        <v>279245.3</v>
      </c>
      <c r="C1135">
        <v>294036.40000000002</v>
      </c>
      <c r="D1135">
        <v>305295.8</v>
      </c>
      <c r="E1135">
        <v>315371.3</v>
      </c>
      <c r="F1135">
        <v>325664.2</v>
      </c>
      <c r="G1135">
        <v>330980.40000000002</v>
      </c>
      <c r="H1135">
        <v>338798.2</v>
      </c>
      <c r="I1135">
        <v>344777.5</v>
      </c>
      <c r="J1135">
        <v>351217.3</v>
      </c>
      <c r="K1135">
        <v>350301.5</v>
      </c>
      <c r="L1135">
        <v>353277.4</v>
      </c>
      <c r="M1135">
        <v>349840.3</v>
      </c>
      <c r="N1135">
        <v>350541.7</v>
      </c>
      <c r="O1135">
        <v>359721.9</v>
      </c>
      <c r="P1135">
        <v>369460.7</v>
      </c>
      <c r="Q1135">
        <v>373026.7</v>
      </c>
      <c r="R1135">
        <v>383585.1</v>
      </c>
      <c r="S1135">
        <v>386664.4</v>
      </c>
      <c r="T1135">
        <v>394826.9</v>
      </c>
      <c r="U1135">
        <v>394944.6</v>
      </c>
      <c r="V1135">
        <v>391094.7</v>
      </c>
      <c r="W1135">
        <v>385361.3</v>
      </c>
      <c r="X1135">
        <v>376959.6</v>
      </c>
      <c r="Y1135">
        <v>380505</v>
      </c>
      <c r="Z1135">
        <v>385780.9</v>
      </c>
      <c r="AA1135">
        <v>339717.3</v>
      </c>
      <c r="AB1135">
        <v>342563.5</v>
      </c>
      <c r="AC1135">
        <v>393548.7</v>
      </c>
      <c r="AD1135">
        <v>399410.2</v>
      </c>
      <c r="AE1135">
        <v>404155.6</v>
      </c>
      <c r="AF1135">
        <v>412523.4</v>
      </c>
      <c r="AG1135">
        <v>413261.2</v>
      </c>
      <c r="AH1135">
        <v>412714.4</v>
      </c>
      <c r="AI1135">
        <v>414117.2</v>
      </c>
      <c r="AJ1135">
        <v>416832.2</v>
      </c>
      <c r="AK1135">
        <v>415111.9</v>
      </c>
      <c r="AL1135">
        <v>418378.3</v>
      </c>
      <c r="AM1135">
        <v>418095.5</v>
      </c>
      <c r="AN1135">
        <v>411073</v>
      </c>
      <c r="AO1135">
        <v>400884</v>
      </c>
      <c r="AP1135">
        <v>394624.7</v>
      </c>
      <c r="AQ1135">
        <v>394639.6</v>
      </c>
      <c r="AR1135">
        <v>402686.3</v>
      </c>
    </row>
    <row r="1136" spans="1:44" x14ac:dyDescent="0.2">
      <c r="A1136">
        <f t="shared" si="2"/>
        <v>195</v>
      </c>
      <c r="B1136">
        <v>180435.9</v>
      </c>
      <c r="C1136">
        <v>189993.2</v>
      </c>
      <c r="D1136">
        <v>197268.6</v>
      </c>
      <c r="E1136">
        <v>203778.9</v>
      </c>
      <c r="F1136">
        <v>210429.7</v>
      </c>
      <c r="G1136">
        <v>213864.8</v>
      </c>
      <c r="H1136">
        <v>218916.3</v>
      </c>
      <c r="I1136">
        <v>222779.9</v>
      </c>
      <c r="J1136">
        <v>226941</v>
      </c>
      <c r="K1136">
        <v>226349.2</v>
      </c>
      <c r="L1136">
        <v>228272.1</v>
      </c>
      <c r="M1136">
        <v>226051.20000000001</v>
      </c>
      <c r="N1136">
        <v>226504.5</v>
      </c>
      <c r="O1136">
        <v>232436.2</v>
      </c>
      <c r="P1136">
        <v>238729</v>
      </c>
      <c r="Q1136">
        <v>241033.3</v>
      </c>
      <c r="R1136">
        <v>247855.6</v>
      </c>
      <c r="S1136">
        <v>249845.3</v>
      </c>
      <c r="T1136">
        <v>255119.6</v>
      </c>
      <c r="U1136">
        <v>255195.6</v>
      </c>
      <c r="V1136">
        <v>252708</v>
      </c>
      <c r="W1136">
        <v>246141.9</v>
      </c>
      <c r="X1136">
        <v>254886.1</v>
      </c>
      <c r="Y1136">
        <v>262828.5</v>
      </c>
      <c r="Z1136">
        <v>265917.59999999998</v>
      </c>
      <c r="AA1136">
        <v>292932.2</v>
      </c>
      <c r="AB1136">
        <v>298689.2</v>
      </c>
      <c r="AC1136">
        <v>277058</v>
      </c>
      <c r="AD1136">
        <v>283810</v>
      </c>
      <c r="AE1136">
        <v>290613</v>
      </c>
      <c r="AF1136">
        <v>295014.5</v>
      </c>
      <c r="AG1136">
        <v>303687.40000000002</v>
      </c>
      <c r="AH1136">
        <v>304185.59999999998</v>
      </c>
      <c r="AI1136">
        <v>306937</v>
      </c>
      <c r="AJ1136">
        <v>308615.7</v>
      </c>
      <c r="AK1136">
        <v>320185.2</v>
      </c>
      <c r="AL1136">
        <v>326389.90000000002</v>
      </c>
      <c r="AM1136">
        <v>326363.3</v>
      </c>
      <c r="AN1136">
        <v>324400.09999999998</v>
      </c>
      <c r="AO1136">
        <v>317603.40000000002</v>
      </c>
      <c r="AP1136">
        <v>317743.90000000002</v>
      </c>
      <c r="AQ1136">
        <v>318912</v>
      </c>
      <c r="AR1136">
        <v>313055.3</v>
      </c>
    </row>
    <row r="1137" spans="1:44" x14ac:dyDescent="0.2">
      <c r="A1137">
        <f t="shared" ref="A1137:A1200" si="3">A1136+1</f>
        <v>196</v>
      </c>
      <c r="B1137">
        <v>16287.6</v>
      </c>
      <c r="C1137">
        <v>16888.400000000001</v>
      </c>
      <c r="D1137">
        <v>16969.5</v>
      </c>
      <c r="E1137">
        <v>17021.099999999999</v>
      </c>
      <c r="F1137">
        <v>17026.3</v>
      </c>
      <c r="G1137">
        <v>17049.7</v>
      </c>
      <c r="H1137">
        <v>17473.2</v>
      </c>
      <c r="I1137">
        <v>18550.2</v>
      </c>
      <c r="J1137">
        <v>18984.3</v>
      </c>
      <c r="K1137">
        <v>18990.599999999999</v>
      </c>
      <c r="L1137">
        <v>19028.8</v>
      </c>
      <c r="M1137">
        <v>19511.2</v>
      </c>
      <c r="N1137">
        <v>20422.5</v>
      </c>
      <c r="O1137">
        <v>21404.799999999999</v>
      </c>
      <c r="P1137">
        <v>22291</v>
      </c>
      <c r="Q1137">
        <v>22853.3</v>
      </c>
      <c r="R1137">
        <v>23273.7</v>
      </c>
      <c r="S1137">
        <v>23888.799999999999</v>
      </c>
      <c r="T1137">
        <v>24039.4</v>
      </c>
      <c r="U1137">
        <v>23897.599999999999</v>
      </c>
      <c r="V1137">
        <v>24188.6</v>
      </c>
      <c r="W1137">
        <v>23699.7</v>
      </c>
      <c r="X1137">
        <v>23541.8</v>
      </c>
      <c r="Y1137">
        <v>24381.3</v>
      </c>
      <c r="Z1137">
        <v>21979</v>
      </c>
      <c r="AA1137">
        <v>23397.7</v>
      </c>
      <c r="AB1137">
        <v>24402.3</v>
      </c>
      <c r="AC1137">
        <v>24442.7</v>
      </c>
      <c r="AD1137">
        <v>23976.1</v>
      </c>
      <c r="AE1137">
        <v>23998.2</v>
      </c>
      <c r="AF1137">
        <v>24394.799999999999</v>
      </c>
      <c r="AG1137">
        <v>24712.400000000001</v>
      </c>
      <c r="AH1137">
        <v>25458.6</v>
      </c>
      <c r="AI1137">
        <v>26801</v>
      </c>
      <c r="AJ1137">
        <v>27116.1</v>
      </c>
      <c r="AK1137">
        <v>28358.2</v>
      </c>
      <c r="AL1137">
        <v>28873.3</v>
      </c>
      <c r="AM1137">
        <v>29060.799999999999</v>
      </c>
      <c r="AN1137">
        <v>29033.3</v>
      </c>
      <c r="AO1137">
        <v>29294.1</v>
      </c>
      <c r="AP1137">
        <v>29532.799999999999</v>
      </c>
      <c r="AQ1137">
        <v>29750.5</v>
      </c>
      <c r="AR1137">
        <v>29863</v>
      </c>
    </row>
    <row r="1138" spans="1:44" x14ac:dyDescent="0.2">
      <c r="A1138">
        <f t="shared" si="3"/>
        <v>197</v>
      </c>
      <c r="B1138">
        <v>28542.5</v>
      </c>
      <c r="C1138">
        <v>30054.3</v>
      </c>
      <c r="D1138">
        <v>31205.200000000001</v>
      </c>
      <c r="E1138">
        <v>32235</v>
      </c>
      <c r="F1138">
        <v>33287.1</v>
      </c>
      <c r="G1138">
        <v>33830.5</v>
      </c>
      <c r="H1138">
        <v>34629.5</v>
      </c>
      <c r="I1138">
        <v>35240.699999999997</v>
      </c>
      <c r="J1138">
        <v>35898.9</v>
      </c>
      <c r="K1138">
        <v>35805.300000000003</v>
      </c>
      <c r="L1138">
        <v>36109.5</v>
      </c>
      <c r="M1138">
        <v>35758.199999999997</v>
      </c>
      <c r="N1138">
        <v>35829.9</v>
      </c>
      <c r="O1138">
        <v>36768.199999999997</v>
      </c>
      <c r="P1138">
        <v>37763.599999999999</v>
      </c>
      <c r="Q1138">
        <v>38128.1</v>
      </c>
      <c r="R1138">
        <v>39207.300000000003</v>
      </c>
      <c r="S1138">
        <v>39522.1</v>
      </c>
      <c r="T1138">
        <v>40356.400000000001</v>
      </c>
      <c r="U1138">
        <v>40368.400000000001</v>
      </c>
      <c r="V1138">
        <v>39974.9</v>
      </c>
      <c r="W1138">
        <v>47752.4</v>
      </c>
      <c r="X1138">
        <v>45304.4</v>
      </c>
      <c r="Y1138">
        <v>45412.7</v>
      </c>
      <c r="Z1138">
        <v>45904.1</v>
      </c>
      <c r="AA1138">
        <v>47450.5</v>
      </c>
      <c r="AB1138">
        <v>46930.7</v>
      </c>
      <c r="AC1138">
        <v>41726.9</v>
      </c>
      <c r="AD1138">
        <v>43398</v>
      </c>
      <c r="AE1138">
        <v>45670.400000000001</v>
      </c>
      <c r="AF1138">
        <v>45815.199999999997</v>
      </c>
      <c r="AG1138">
        <v>45205.8</v>
      </c>
      <c r="AH1138">
        <v>44546.2</v>
      </c>
      <c r="AI1138">
        <v>44292.3</v>
      </c>
      <c r="AJ1138">
        <v>44143.4</v>
      </c>
      <c r="AK1138">
        <v>43196.2</v>
      </c>
      <c r="AL1138">
        <v>42888.3</v>
      </c>
      <c r="AM1138">
        <v>42873.9</v>
      </c>
      <c r="AN1138">
        <v>42070</v>
      </c>
      <c r="AO1138">
        <v>42005.3</v>
      </c>
      <c r="AP1138">
        <v>40119</v>
      </c>
      <c r="AQ1138">
        <v>40159.5</v>
      </c>
      <c r="AR1138">
        <v>42109.5</v>
      </c>
    </row>
    <row r="1139" spans="1:44" x14ac:dyDescent="0.2">
      <c r="A1139">
        <f t="shared" si="3"/>
        <v>198</v>
      </c>
      <c r="B1139">
        <v>78118.8</v>
      </c>
      <c r="C1139">
        <v>82256.600000000006</v>
      </c>
      <c r="D1139">
        <v>85406.399999999994</v>
      </c>
      <c r="E1139">
        <v>88225</v>
      </c>
      <c r="F1139">
        <v>91104.5</v>
      </c>
      <c r="G1139">
        <v>92591.7</v>
      </c>
      <c r="H1139">
        <v>94778.7</v>
      </c>
      <c r="I1139">
        <v>96451.4</v>
      </c>
      <c r="J1139">
        <v>98252.9</v>
      </c>
      <c r="K1139">
        <v>97996.7</v>
      </c>
      <c r="L1139">
        <v>98829.2</v>
      </c>
      <c r="M1139">
        <v>97867.7</v>
      </c>
      <c r="N1139">
        <v>98063.9</v>
      </c>
      <c r="O1139">
        <v>100632.1</v>
      </c>
      <c r="P1139">
        <v>103356.5</v>
      </c>
      <c r="Q1139">
        <v>104354.1</v>
      </c>
      <c r="R1139">
        <v>107307.8</v>
      </c>
      <c r="S1139">
        <v>108169.2</v>
      </c>
      <c r="T1139">
        <v>110452.7</v>
      </c>
      <c r="U1139">
        <v>110485.6</v>
      </c>
      <c r="V1139">
        <v>109408.6</v>
      </c>
      <c r="W1139">
        <v>107804.7</v>
      </c>
      <c r="X1139">
        <v>105454.3</v>
      </c>
      <c r="Y1139">
        <v>106446.2</v>
      </c>
      <c r="Z1139">
        <v>107922.5</v>
      </c>
      <c r="AA1139">
        <v>119124.2</v>
      </c>
      <c r="AB1139">
        <v>119450.3</v>
      </c>
      <c r="AC1139">
        <v>111300.4</v>
      </c>
      <c r="AD1139">
        <v>112092.7</v>
      </c>
      <c r="AE1139">
        <v>115887.7</v>
      </c>
      <c r="AF1139">
        <v>114075.6</v>
      </c>
      <c r="AG1139">
        <v>115270.5</v>
      </c>
      <c r="AH1139">
        <v>116073.8</v>
      </c>
      <c r="AI1139">
        <v>117162.4</v>
      </c>
      <c r="AJ1139">
        <v>117628.6</v>
      </c>
      <c r="AK1139">
        <v>118190.1</v>
      </c>
      <c r="AL1139">
        <v>120853.4</v>
      </c>
      <c r="AM1139">
        <v>121720.9</v>
      </c>
      <c r="AN1139">
        <v>123199</v>
      </c>
      <c r="AO1139">
        <v>125434.2</v>
      </c>
      <c r="AP1139">
        <v>127509.6</v>
      </c>
      <c r="AQ1139">
        <v>131000.1</v>
      </c>
      <c r="AR1139">
        <v>133671.20000000001</v>
      </c>
    </row>
    <row r="1140" spans="1:44" x14ac:dyDescent="0.2">
      <c r="A1140">
        <f t="shared" si="3"/>
        <v>199</v>
      </c>
      <c r="B1140">
        <v>110448.9</v>
      </c>
      <c r="C1140">
        <v>116299.2</v>
      </c>
      <c r="D1140">
        <v>120752.6</v>
      </c>
      <c r="E1140">
        <v>124737.7</v>
      </c>
      <c r="F1140">
        <v>128808.9</v>
      </c>
      <c r="G1140">
        <v>130911.5</v>
      </c>
      <c r="H1140">
        <v>134003.70000000001</v>
      </c>
      <c r="I1140">
        <v>136368.70000000001</v>
      </c>
      <c r="J1140">
        <v>138915.79999999999</v>
      </c>
      <c r="K1140">
        <v>138553.5</v>
      </c>
      <c r="L1140">
        <v>139730.6</v>
      </c>
      <c r="M1140">
        <v>138371.1</v>
      </c>
      <c r="N1140">
        <v>138648.6</v>
      </c>
      <c r="O1140">
        <v>142279.5</v>
      </c>
      <c r="P1140">
        <v>146131.5</v>
      </c>
      <c r="Q1140">
        <v>147542</v>
      </c>
      <c r="R1140">
        <v>151718.1</v>
      </c>
      <c r="S1140">
        <v>152936</v>
      </c>
      <c r="T1140">
        <v>156164.5</v>
      </c>
      <c r="U1140">
        <v>156211.1</v>
      </c>
      <c r="V1140">
        <v>154688.29999999999</v>
      </c>
      <c r="W1140">
        <v>148138.6</v>
      </c>
      <c r="X1140">
        <v>148923.79999999999</v>
      </c>
      <c r="Y1140">
        <v>153195</v>
      </c>
      <c r="Z1140">
        <v>156043.29999999999</v>
      </c>
      <c r="AA1140">
        <v>173002</v>
      </c>
      <c r="AB1140">
        <v>173611.3</v>
      </c>
      <c r="AC1140">
        <v>160887.79999999999</v>
      </c>
      <c r="AD1140">
        <v>163143.20000000001</v>
      </c>
      <c r="AE1140">
        <v>167123</v>
      </c>
      <c r="AF1140">
        <v>171885.2</v>
      </c>
      <c r="AG1140">
        <v>164926</v>
      </c>
      <c r="AH1140">
        <v>164655.1</v>
      </c>
      <c r="AI1140">
        <v>164112.70000000001</v>
      </c>
      <c r="AJ1140">
        <v>165254.6</v>
      </c>
      <c r="AK1140">
        <v>171325.4</v>
      </c>
      <c r="AL1140">
        <v>170585.7</v>
      </c>
      <c r="AM1140">
        <v>171151.2</v>
      </c>
      <c r="AN1140">
        <v>168004.6</v>
      </c>
      <c r="AO1140">
        <v>167470.6</v>
      </c>
      <c r="AP1140">
        <v>163474.20000000001</v>
      </c>
      <c r="AQ1140">
        <v>165536.79999999999</v>
      </c>
      <c r="AR1140">
        <v>162496.70000000001</v>
      </c>
    </row>
    <row r="1141" spans="1:44" x14ac:dyDescent="0.2">
      <c r="A1141">
        <f t="shared" si="3"/>
        <v>200</v>
      </c>
      <c r="B1141">
        <v>45355.6</v>
      </c>
      <c r="C1141">
        <v>46945.5</v>
      </c>
      <c r="D1141">
        <v>48599.4</v>
      </c>
      <c r="E1141">
        <v>50203.5</v>
      </c>
      <c r="F1141">
        <v>51605.599999999999</v>
      </c>
      <c r="G1141">
        <v>52805.9</v>
      </c>
      <c r="H1141">
        <v>53940.7</v>
      </c>
      <c r="I1141">
        <v>55246.2</v>
      </c>
      <c r="J1141">
        <v>56676.800000000003</v>
      </c>
      <c r="K1141">
        <v>57894.1</v>
      </c>
      <c r="L1141">
        <v>58937.9</v>
      </c>
      <c r="M1141">
        <v>60041.4</v>
      </c>
      <c r="N1141">
        <v>61594.3</v>
      </c>
      <c r="O1141">
        <v>63760.1</v>
      </c>
      <c r="P1141">
        <v>66292.800000000003</v>
      </c>
      <c r="Q1141">
        <v>68891</v>
      </c>
      <c r="R1141">
        <v>71710.899999999994</v>
      </c>
      <c r="S1141">
        <v>75219.199999999997</v>
      </c>
      <c r="T1141">
        <v>79247.899999999994</v>
      </c>
      <c r="U1141">
        <v>83100.3</v>
      </c>
      <c r="V1141">
        <v>86699.6</v>
      </c>
      <c r="W1141">
        <v>90072.7</v>
      </c>
      <c r="X1141">
        <v>93337.8</v>
      </c>
      <c r="Y1141">
        <v>96794.9</v>
      </c>
      <c r="Z1141">
        <v>100377.1</v>
      </c>
      <c r="AA1141">
        <v>104659</v>
      </c>
      <c r="AB1141">
        <v>110067.5</v>
      </c>
      <c r="AC1141">
        <v>117818</v>
      </c>
      <c r="AD1141">
        <v>123433</v>
      </c>
      <c r="AE1141">
        <v>128849</v>
      </c>
      <c r="AF1141">
        <v>133795</v>
      </c>
      <c r="AG1141">
        <v>137695</v>
      </c>
      <c r="AH1141">
        <v>141660</v>
      </c>
      <c r="AI1141">
        <v>145451</v>
      </c>
      <c r="AJ1141">
        <v>149336</v>
      </c>
      <c r="AK1141">
        <v>153748</v>
      </c>
      <c r="AL1141">
        <v>158260</v>
      </c>
      <c r="AM1141">
        <v>162116</v>
      </c>
      <c r="AN1141">
        <v>165121</v>
      </c>
      <c r="AO1141">
        <v>167595</v>
      </c>
      <c r="AP1141">
        <v>169639</v>
      </c>
      <c r="AQ1141">
        <v>171515</v>
      </c>
      <c r="AR1141">
        <v>173460</v>
      </c>
    </row>
    <row r="1142" spans="1:44" x14ac:dyDescent="0.2">
      <c r="A1142">
        <f t="shared" si="3"/>
        <v>201</v>
      </c>
      <c r="B1142">
        <v>166405.1</v>
      </c>
      <c r="C1142">
        <v>172164.1</v>
      </c>
      <c r="D1142">
        <v>181195.3</v>
      </c>
      <c r="E1142">
        <v>195916.79999999999</v>
      </c>
      <c r="F1142">
        <v>201324.2</v>
      </c>
      <c r="G1142">
        <v>207411.1</v>
      </c>
      <c r="H1142">
        <v>212617.5</v>
      </c>
      <c r="I1142">
        <v>212458.8</v>
      </c>
      <c r="J1142">
        <v>205539</v>
      </c>
      <c r="K1142">
        <v>207079.2</v>
      </c>
      <c r="L1142">
        <v>216135.6</v>
      </c>
      <c r="M1142">
        <v>229739.9</v>
      </c>
      <c r="N1142">
        <v>239602.7</v>
      </c>
      <c r="O1142">
        <v>264226.59999999998</v>
      </c>
      <c r="P1142">
        <v>299271.3</v>
      </c>
      <c r="Q1142">
        <v>298671.09999999998</v>
      </c>
      <c r="R1142">
        <v>306651.2</v>
      </c>
      <c r="S1142">
        <v>315866.2</v>
      </c>
      <c r="T1142">
        <v>326099.20000000001</v>
      </c>
      <c r="U1142">
        <v>341528</v>
      </c>
      <c r="V1142">
        <v>358998.1</v>
      </c>
      <c r="W1142">
        <v>376748.5</v>
      </c>
      <c r="X1142">
        <v>394977.5</v>
      </c>
      <c r="Y1142">
        <v>409769.1</v>
      </c>
      <c r="Z1142">
        <v>419969.2</v>
      </c>
      <c r="AA1142">
        <v>440778.9</v>
      </c>
      <c r="AB1142">
        <v>476874.6</v>
      </c>
      <c r="AC1142">
        <v>509581.6</v>
      </c>
      <c r="AD1142">
        <v>531252</v>
      </c>
      <c r="AE1142">
        <v>568167.69999999995</v>
      </c>
      <c r="AF1142">
        <v>590400.4</v>
      </c>
      <c r="AG1142">
        <v>577515</v>
      </c>
      <c r="AH1142">
        <v>577031.4</v>
      </c>
      <c r="AI1142">
        <v>578457.9</v>
      </c>
      <c r="AJ1142">
        <v>588582.1</v>
      </c>
      <c r="AK1142">
        <v>595514.4</v>
      </c>
      <c r="AL1142">
        <v>579961.1</v>
      </c>
      <c r="AM1142">
        <v>609913</v>
      </c>
      <c r="AN1142">
        <v>586777.5</v>
      </c>
      <c r="AO1142">
        <v>563002.4</v>
      </c>
      <c r="AP1142">
        <v>569467.80000000005</v>
      </c>
      <c r="AQ1142">
        <v>583815.5</v>
      </c>
      <c r="AR1142">
        <v>592224.69999999995</v>
      </c>
    </row>
    <row r="1143" spans="1:44" x14ac:dyDescent="0.2">
      <c r="A1143">
        <f t="shared" si="3"/>
        <v>202</v>
      </c>
      <c r="B1143">
        <v>396720.7</v>
      </c>
      <c r="C1143">
        <v>416968.6</v>
      </c>
      <c r="D1143">
        <v>444113.3</v>
      </c>
      <c r="E1143">
        <v>458254.3</v>
      </c>
      <c r="F1143">
        <v>472274.9</v>
      </c>
      <c r="G1143">
        <v>485589.9</v>
      </c>
      <c r="H1143">
        <v>516280.5</v>
      </c>
      <c r="I1143">
        <v>543140.80000000005</v>
      </c>
      <c r="J1143">
        <v>564541.4</v>
      </c>
      <c r="K1143">
        <v>576243.69999999995</v>
      </c>
      <c r="L1143">
        <v>577036.9</v>
      </c>
      <c r="M1143">
        <v>587234.4</v>
      </c>
      <c r="N1143">
        <v>608909.69999999995</v>
      </c>
      <c r="O1143">
        <v>626310.19999999995</v>
      </c>
      <c r="P1143">
        <v>642611.30000000005</v>
      </c>
      <c r="Q1143">
        <v>661867.19999999995</v>
      </c>
      <c r="R1143">
        <v>686710.3</v>
      </c>
      <c r="S1143">
        <v>708521.3</v>
      </c>
      <c r="T1143">
        <v>725651.9</v>
      </c>
      <c r="U1143">
        <v>744937.7</v>
      </c>
      <c r="V1143">
        <v>768527</v>
      </c>
      <c r="W1143">
        <v>789912.9</v>
      </c>
      <c r="X1143">
        <v>822993.3</v>
      </c>
      <c r="Y1143">
        <v>850396.4</v>
      </c>
      <c r="Z1143">
        <v>873244.3</v>
      </c>
      <c r="AA1143">
        <v>900948.9</v>
      </c>
      <c r="AB1143">
        <v>980977.9</v>
      </c>
      <c r="AC1143">
        <v>1018260.8</v>
      </c>
      <c r="AD1143">
        <v>1059316.8999999999</v>
      </c>
      <c r="AE1143">
        <v>1099354.2</v>
      </c>
      <c r="AF1143">
        <v>1054880.1000000001</v>
      </c>
      <c r="AG1143">
        <v>1135108.3</v>
      </c>
      <c r="AH1143">
        <v>1175347.8999999999</v>
      </c>
      <c r="AI1143">
        <v>1253210.8</v>
      </c>
      <c r="AJ1143">
        <v>1268987.2</v>
      </c>
      <c r="AK1143">
        <v>1205236.3999999999</v>
      </c>
      <c r="AL1143">
        <v>1279965.2</v>
      </c>
      <c r="AM1143">
        <v>1284940</v>
      </c>
      <c r="AN1143">
        <v>1289708.8999999999</v>
      </c>
      <c r="AO1143">
        <v>1295083.3</v>
      </c>
      <c r="AP1143">
        <v>1300057.2</v>
      </c>
      <c r="AQ1143">
        <v>1316564.3999999999</v>
      </c>
      <c r="AR1143">
        <v>1318435.5</v>
      </c>
    </row>
    <row r="1144" spans="1:44" x14ac:dyDescent="0.2">
      <c r="A1144">
        <f t="shared" si="3"/>
        <v>203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</row>
    <row r="1145" spans="1:44" x14ac:dyDescent="0.2">
      <c r="A1145">
        <f t="shared" si="3"/>
        <v>204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</row>
    <row r="1146" spans="1:44" x14ac:dyDescent="0.2">
      <c r="A1146">
        <f t="shared" si="3"/>
        <v>205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</row>
    <row r="1147" spans="1:44" x14ac:dyDescent="0.2">
      <c r="A1147">
        <f t="shared" si="3"/>
        <v>206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</row>
    <row r="1148" spans="1:44" x14ac:dyDescent="0.2">
      <c r="A1148">
        <f t="shared" si="3"/>
        <v>207</v>
      </c>
      <c r="B1148">
        <v>9732204.6999999993</v>
      </c>
      <c r="C1148">
        <v>10232746.199999999</v>
      </c>
      <c r="D1148">
        <v>10269269.300000001</v>
      </c>
      <c r="E1148">
        <v>10027136.300000001</v>
      </c>
      <c r="F1148">
        <v>10521956.5</v>
      </c>
      <c r="G1148">
        <v>11212275.6</v>
      </c>
      <c r="H1148">
        <v>11803580.800000001</v>
      </c>
      <c r="I1148">
        <v>12257871.699999999</v>
      </c>
      <c r="J1148">
        <v>12086828.5</v>
      </c>
      <c r="K1148">
        <v>12258448.199999999</v>
      </c>
      <c r="L1148">
        <v>12066650.199999999</v>
      </c>
      <c r="M1148">
        <v>12502347.699999999</v>
      </c>
      <c r="N1148">
        <v>13270042.699999999</v>
      </c>
      <c r="O1148">
        <v>13697477.199999999</v>
      </c>
      <c r="P1148">
        <v>14231315.5</v>
      </c>
      <c r="Q1148">
        <v>14913891.300000001</v>
      </c>
      <c r="R1148">
        <v>15454874.6</v>
      </c>
      <c r="S1148">
        <v>15771195.4</v>
      </c>
      <c r="T1148">
        <v>15980843.699999999</v>
      </c>
      <c r="U1148">
        <v>15936309</v>
      </c>
      <c r="V1148">
        <v>16555757</v>
      </c>
      <c r="W1148">
        <v>17003345.5</v>
      </c>
      <c r="X1148">
        <v>17698842.899999999</v>
      </c>
      <c r="Y1148">
        <v>18198846.699999999</v>
      </c>
      <c r="Z1148">
        <v>18909731.800000001</v>
      </c>
      <c r="AA1148">
        <v>20251505</v>
      </c>
      <c r="AB1148">
        <v>21373508.100000001</v>
      </c>
      <c r="AC1148">
        <v>22500327</v>
      </c>
      <c r="AD1148">
        <v>23523516.199999999</v>
      </c>
      <c r="AE1148">
        <v>23443788.399999999</v>
      </c>
      <c r="AF1148">
        <v>23384642.399999999</v>
      </c>
      <c r="AG1148">
        <v>24012615.899999999</v>
      </c>
      <c r="AH1148">
        <v>25002737.5</v>
      </c>
      <c r="AI1148">
        <v>26033435.300000001</v>
      </c>
      <c r="AJ1148">
        <v>26564320.300000001</v>
      </c>
      <c r="AK1148">
        <v>26781265.399999999</v>
      </c>
      <c r="AL1148">
        <v>26635595.699999999</v>
      </c>
      <c r="AM1148">
        <v>25183095.100000001</v>
      </c>
      <c r="AN1148">
        <v>25926936.100000001</v>
      </c>
      <c r="AO1148">
        <v>26437991.5</v>
      </c>
      <c r="AP1148">
        <v>27056767.300000001</v>
      </c>
      <c r="AQ1148">
        <v>27502700.899999999</v>
      </c>
      <c r="AR1148">
        <v>27723521.399999999</v>
      </c>
    </row>
    <row r="1149" spans="1:44" x14ac:dyDescent="0.2">
      <c r="A1149">
        <f t="shared" si="3"/>
        <v>208</v>
      </c>
      <c r="B1149">
        <v>7789012.7000000002</v>
      </c>
      <c r="C1149">
        <v>8240852</v>
      </c>
      <c r="D1149">
        <v>8236867.2999999998</v>
      </c>
      <c r="E1149">
        <v>7976671.4000000004</v>
      </c>
      <c r="F1149">
        <v>8418790.6999999993</v>
      </c>
      <c r="G1149">
        <v>9035110</v>
      </c>
      <c r="H1149">
        <v>9545026.6999999993</v>
      </c>
      <c r="I1149">
        <v>9932455.9000000004</v>
      </c>
      <c r="J1149">
        <v>9734686.3000000007</v>
      </c>
      <c r="K1149">
        <v>9871846.3000000007</v>
      </c>
      <c r="L1149">
        <v>9659638.5999999996</v>
      </c>
      <c r="M1149">
        <v>10029490.1</v>
      </c>
      <c r="N1149">
        <v>10711729.699999999</v>
      </c>
      <c r="O1149">
        <v>11034401.4</v>
      </c>
      <c r="P1149">
        <v>11453848.800000001</v>
      </c>
      <c r="Q1149">
        <v>12060166.1</v>
      </c>
      <c r="R1149">
        <v>12522700.699999999</v>
      </c>
      <c r="S1149">
        <v>12774033.199999999</v>
      </c>
      <c r="T1149">
        <v>12921300.300000001</v>
      </c>
      <c r="U1149">
        <v>12844008.199999999</v>
      </c>
      <c r="V1149">
        <v>13419897.6</v>
      </c>
      <c r="W1149">
        <v>13836986.6</v>
      </c>
      <c r="X1149">
        <v>14479982.5</v>
      </c>
      <c r="Y1149">
        <v>14931778.199999999</v>
      </c>
      <c r="Z1149">
        <v>15588048.6</v>
      </c>
      <c r="AA1149">
        <v>16829398.5</v>
      </c>
      <c r="AB1149">
        <v>17817915.699999999</v>
      </c>
      <c r="AC1149">
        <v>18837693.199999999</v>
      </c>
      <c r="AD1149">
        <v>19757320.399999999</v>
      </c>
      <c r="AE1149">
        <v>19555574.699999999</v>
      </c>
      <c r="AF1149">
        <v>19446496.300000001</v>
      </c>
      <c r="AG1149">
        <v>19950885</v>
      </c>
      <c r="AH1149">
        <v>20854226.199999999</v>
      </c>
      <c r="AI1149">
        <v>21767734.800000001</v>
      </c>
      <c r="AJ1149">
        <v>22241102.100000001</v>
      </c>
      <c r="AK1149">
        <v>22446456.399999999</v>
      </c>
      <c r="AL1149">
        <v>22202429.600000001</v>
      </c>
      <c r="AM1149">
        <v>20657878.800000001</v>
      </c>
      <c r="AN1149">
        <v>21387242.800000001</v>
      </c>
      <c r="AO1149">
        <v>21955206.800000001</v>
      </c>
      <c r="AP1149">
        <v>22570152</v>
      </c>
      <c r="AQ1149">
        <v>23031661.5</v>
      </c>
      <c r="AR1149">
        <v>23227601.199999999</v>
      </c>
    </row>
    <row r="1150" spans="1:44" x14ac:dyDescent="0.2">
      <c r="A1150">
        <f t="shared" si="3"/>
        <v>209</v>
      </c>
      <c r="B1150">
        <v>216077.2</v>
      </c>
      <c r="C1150">
        <v>219694.7</v>
      </c>
      <c r="D1150">
        <v>214455</v>
      </c>
      <c r="E1150">
        <v>222249.9</v>
      </c>
      <c r="F1150">
        <v>226820</v>
      </c>
      <c r="G1150">
        <v>239034.5</v>
      </c>
      <c r="H1150">
        <v>241572.3</v>
      </c>
      <c r="I1150">
        <v>256715.6</v>
      </c>
      <c r="J1150">
        <v>253955.1</v>
      </c>
      <c r="K1150">
        <v>273679.5</v>
      </c>
      <c r="L1150">
        <v>276962.59999999998</v>
      </c>
      <c r="M1150">
        <v>260193</v>
      </c>
      <c r="N1150">
        <v>275793.40000000002</v>
      </c>
      <c r="O1150">
        <v>285689.09999999998</v>
      </c>
      <c r="P1150">
        <v>281096.90000000002</v>
      </c>
      <c r="Q1150">
        <v>294236.7</v>
      </c>
      <c r="R1150">
        <v>284866.90000000002</v>
      </c>
      <c r="S1150">
        <v>296438.7</v>
      </c>
      <c r="T1150">
        <v>299522</v>
      </c>
      <c r="U1150">
        <v>296783.5</v>
      </c>
      <c r="V1150">
        <v>298630.59999999998</v>
      </c>
      <c r="W1150">
        <v>286314.7</v>
      </c>
      <c r="X1150">
        <v>276019.59999999998</v>
      </c>
      <c r="Y1150">
        <v>294578.7</v>
      </c>
      <c r="Z1150">
        <v>297143.5</v>
      </c>
      <c r="AA1150">
        <v>299015.5</v>
      </c>
      <c r="AB1150">
        <v>303354.7</v>
      </c>
      <c r="AC1150">
        <v>315085.8</v>
      </c>
      <c r="AD1150">
        <v>315981.2</v>
      </c>
      <c r="AE1150">
        <v>315098.5</v>
      </c>
      <c r="AF1150">
        <v>304881.3</v>
      </c>
      <c r="AG1150">
        <v>318034</v>
      </c>
      <c r="AH1150">
        <v>342450.5</v>
      </c>
      <c r="AI1150">
        <v>344150.4</v>
      </c>
      <c r="AJ1150">
        <v>338183.1</v>
      </c>
      <c r="AK1150">
        <v>329916.5</v>
      </c>
      <c r="AL1150">
        <v>333072.90000000002</v>
      </c>
      <c r="AM1150">
        <v>358601.8</v>
      </c>
      <c r="AN1150">
        <v>350204.2</v>
      </c>
      <c r="AO1150">
        <v>337442.9</v>
      </c>
      <c r="AP1150">
        <v>340832.5</v>
      </c>
      <c r="AQ1150">
        <v>356054.2</v>
      </c>
      <c r="AR1150">
        <v>356776.4</v>
      </c>
    </row>
    <row r="1151" spans="1:44" x14ac:dyDescent="0.2">
      <c r="A1151">
        <f t="shared" si="3"/>
        <v>210</v>
      </c>
      <c r="B1151">
        <v>172705.6</v>
      </c>
      <c r="C1151">
        <v>175457.9</v>
      </c>
      <c r="D1151">
        <v>168792.5</v>
      </c>
      <c r="E1151">
        <v>174294.1</v>
      </c>
      <c r="F1151">
        <v>177539.7</v>
      </c>
      <c r="G1151">
        <v>184664.4</v>
      </c>
      <c r="H1151">
        <v>187483.5</v>
      </c>
      <c r="I1151">
        <v>200458.3</v>
      </c>
      <c r="J1151">
        <v>193055.5</v>
      </c>
      <c r="K1151">
        <v>211358.2</v>
      </c>
      <c r="L1151">
        <v>210398.1</v>
      </c>
      <c r="M1151">
        <v>193720.5</v>
      </c>
      <c r="N1151">
        <v>206780.6</v>
      </c>
      <c r="O1151">
        <v>216309.8</v>
      </c>
      <c r="P1151">
        <v>210810.1</v>
      </c>
      <c r="Q1151">
        <v>215006.3</v>
      </c>
      <c r="R1151">
        <v>201805.1</v>
      </c>
      <c r="S1151">
        <v>216980.5</v>
      </c>
      <c r="T1151">
        <v>225380.9</v>
      </c>
      <c r="U1151">
        <v>228438.5</v>
      </c>
      <c r="V1151">
        <v>237726.7</v>
      </c>
      <c r="W1151">
        <v>233603.1</v>
      </c>
      <c r="X1151">
        <v>218918</v>
      </c>
      <c r="Y1151">
        <v>253195.8</v>
      </c>
      <c r="Z1151">
        <v>256357.1</v>
      </c>
      <c r="AA1151">
        <v>260825.5</v>
      </c>
      <c r="AB1151">
        <v>258269.7</v>
      </c>
      <c r="AC1151">
        <v>266613.2</v>
      </c>
      <c r="AD1151">
        <v>273159.59999999998</v>
      </c>
      <c r="AE1151">
        <v>272644.40000000002</v>
      </c>
      <c r="AF1151">
        <v>260906.5</v>
      </c>
      <c r="AG1151">
        <v>273249.3</v>
      </c>
      <c r="AH1151">
        <v>292729.59999999998</v>
      </c>
      <c r="AI1151">
        <v>293999.5</v>
      </c>
      <c r="AJ1151">
        <v>287292.90000000002</v>
      </c>
      <c r="AK1151">
        <v>285767.8</v>
      </c>
      <c r="AL1151">
        <v>288700.2</v>
      </c>
      <c r="AM1151">
        <v>313861.09999999998</v>
      </c>
      <c r="AN1151">
        <v>305491.20000000001</v>
      </c>
      <c r="AO1151">
        <v>293347</v>
      </c>
      <c r="AP1151">
        <v>293933.90000000002</v>
      </c>
      <c r="AQ1151">
        <v>307508.7</v>
      </c>
      <c r="AR1151">
        <v>308241.8</v>
      </c>
    </row>
    <row r="1152" spans="1:44" x14ac:dyDescent="0.2">
      <c r="A1152">
        <f t="shared" si="3"/>
        <v>211</v>
      </c>
      <c r="B1152">
        <v>37014.800000000003</v>
      </c>
      <c r="C1152">
        <v>37845.4</v>
      </c>
      <c r="D1152">
        <v>41013.199999999997</v>
      </c>
      <c r="E1152">
        <v>43569.8</v>
      </c>
      <c r="F1152">
        <v>44997.1</v>
      </c>
      <c r="G1152">
        <v>50589.2</v>
      </c>
      <c r="H1152">
        <v>50092.7</v>
      </c>
      <c r="I1152">
        <v>51757.8</v>
      </c>
      <c r="J1152">
        <v>57873.8</v>
      </c>
      <c r="K1152">
        <v>58073.3</v>
      </c>
      <c r="L1152">
        <v>63222.2</v>
      </c>
      <c r="M1152">
        <v>64572.7</v>
      </c>
      <c r="N1152">
        <v>66519.3</v>
      </c>
      <c r="O1152">
        <v>66182.600000000006</v>
      </c>
      <c r="P1152">
        <v>67561.899999999994</v>
      </c>
      <c r="Q1152">
        <v>77366.600000000006</v>
      </c>
      <c r="R1152">
        <v>82479</v>
      </c>
      <c r="S1152">
        <v>77734.399999999994</v>
      </c>
      <c r="T1152">
        <v>71815.5</v>
      </c>
      <c r="U1152">
        <v>65744</v>
      </c>
      <c r="V1152">
        <v>58344.800000000003</v>
      </c>
      <c r="W1152">
        <v>50844.6</v>
      </c>
      <c r="X1152">
        <v>54700</v>
      </c>
      <c r="Y1152">
        <v>41417.9</v>
      </c>
      <c r="Z1152">
        <v>40987.599999999999</v>
      </c>
      <c r="AA1152">
        <v>38816.699999999997</v>
      </c>
      <c r="AB1152">
        <v>44690.8</v>
      </c>
      <c r="AC1152">
        <v>47749.1</v>
      </c>
      <c r="AD1152">
        <v>43299.7</v>
      </c>
      <c r="AE1152">
        <v>42969.8</v>
      </c>
      <c r="AF1152">
        <v>44116.800000000003</v>
      </c>
      <c r="AG1152">
        <v>45058.2</v>
      </c>
      <c r="AH1152">
        <v>49919.199999999997</v>
      </c>
      <c r="AI1152">
        <v>50340</v>
      </c>
      <c r="AJ1152">
        <v>50949.7</v>
      </c>
      <c r="AK1152">
        <v>44303.3</v>
      </c>
      <c r="AL1152">
        <v>44517.2</v>
      </c>
      <c r="AM1152">
        <v>44740.7</v>
      </c>
      <c r="AN1152">
        <v>44718.7</v>
      </c>
      <c r="AO1152">
        <v>44198.6</v>
      </c>
      <c r="AP1152">
        <v>47472.6</v>
      </c>
      <c r="AQ1152">
        <v>49048.4</v>
      </c>
      <c r="AR1152">
        <v>49015.3</v>
      </c>
    </row>
    <row r="1153" spans="1:44" x14ac:dyDescent="0.2">
      <c r="A1153">
        <f t="shared" si="3"/>
        <v>212</v>
      </c>
      <c r="B1153">
        <v>384784.1</v>
      </c>
      <c r="C1153">
        <v>392970.3</v>
      </c>
      <c r="D1153">
        <v>386143</v>
      </c>
      <c r="E1153">
        <v>378343.4</v>
      </c>
      <c r="F1153">
        <v>385508</v>
      </c>
      <c r="G1153">
        <v>394531.8</v>
      </c>
      <c r="H1153">
        <v>407264.5</v>
      </c>
      <c r="I1153">
        <v>425672.4</v>
      </c>
      <c r="J1153">
        <v>444725.9</v>
      </c>
      <c r="K1153">
        <v>449676.9</v>
      </c>
      <c r="L1153">
        <v>428081.6</v>
      </c>
      <c r="M1153">
        <v>401392.3</v>
      </c>
      <c r="N1153">
        <v>434589.2</v>
      </c>
      <c r="O1153">
        <v>423241</v>
      </c>
      <c r="P1153">
        <v>390792.5</v>
      </c>
      <c r="Q1153">
        <v>392228.5</v>
      </c>
      <c r="R1153">
        <v>400387.7</v>
      </c>
      <c r="S1153">
        <v>395013.4</v>
      </c>
      <c r="T1153">
        <v>404272.8</v>
      </c>
      <c r="U1153">
        <v>399711.7</v>
      </c>
      <c r="V1153">
        <v>390323.20000000001</v>
      </c>
      <c r="W1153">
        <v>392352.1</v>
      </c>
      <c r="X1153">
        <v>401958.2</v>
      </c>
      <c r="Y1153">
        <v>396459.1</v>
      </c>
      <c r="Z1153">
        <v>400722.5</v>
      </c>
      <c r="AA1153">
        <v>406927.7</v>
      </c>
      <c r="AB1153">
        <v>411449</v>
      </c>
      <c r="AC1153">
        <v>390260.7</v>
      </c>
      <c r="AD1153">
        <v>392814.6</v>
      </c>
      <c r="AE1153">
        <v>404730.3</v>
      </c>
      <c r="AF1153">
        <v>376351.7</v>
      </c>
      <c r="AG1153">
        <v>371884.3</v>
      </c>
      <c r="AH1153">
        <v>372235.3</v>
      </c>
      <c r="AI1153">
        <v>369570.8</v>
      </c>
      <c r="AJ1153">
        <v>388609.8</v>
      </c>
      <c r="AK1153">
        <v>395389.7</v>
      </c>
      <c r="AL1153">
        <v>405264.7</v>
      </c>
      <c r="AM1153">
        <v>385890.9</v>
      </c>
      <c r="AN1153">
        <v>403419.9</v>
      </c>
      <c r="AO1153">
        <v>456954.3</v>
      </c>
      <c r="AP1153">
        <v>491623.6</v>
      </c>
      <c r="AQ1153">
        <v>476911.4</v>
      </c>
      <c r="AR1153">
        <v>459102.1</v>
      </c>
    </row>
    <row r="1154" spans="1:44" x14ac:dyDescent="0.2">
      <c r="A1154">
        <f t="shared" si="3"/>
        <v>213</v>
      </c>
      <c r="B1154">
        <v>301550.7</v>
      </c>
      <c r="C1154">
        <v>297902.3</v>
      </c>
      <c r="D1154">
        <v>284008.5</v>
      </c>
      <c r="E1154">
        <v>267892</v>
      </c>
      <c r="F1154">
        <v>263142.40000000002</v>
      </c>
      <c r="G1154">
        <v>265133.90000000002</v>
      </c>
      <c r="H1154">
        <v>272677.8</v>
      </c>
      <c r="I1154">
        <v>273131.8</v>
      </c>
      <c r="J1154">
        <v>272476.40000000002</v>
      </c>
      <c r="K1154">
        <v>270310.59999999998</v>
      </c>
      <c r="L1154">
        <v>262614.3</v>
      </c>
      <c r="M1154">
        <v>252641.8</v>
      </c>
      <c r="N1154">
        <v>265128.8</v>
      </c>
      <c r="O1154">
        <v>260246</v>
      </c>
      <c r="P1154">
        <v>252752.2</v>
      </c>
      <c r="Q1154">
        <v>250684.9</v>
      </c>
      <c r="R1154">
        <v>250583.4</v>
      </c>
      <c r="S1154">
        <v>242403.4</v>
      </c>
      <c r="T1154">
        <v>241117.2</v>
      </c>
      <c r="U1154">
        <v>241740.79999999999</v>
      </c>
      <c r="V1154">
        <v>238678.5</v>
      </c>
      <c r="W1154">
        <v>234883.1</v>
      </c>
      <c r="X1154">
        <v>235866.1</v>
      </c>
      <c r="Y1154">
        <v>233303</v>
      </c>
      <c r="Z1154">
        <v>233221</v>
      </c>
      <c r="AA1154">
        <v>233737.4</v>
      </c>
      <c r="AB1154">
        <v>232176.1</v>
      </c>
      <c r="AC1154">
        <v>219846.9</v>
      </c>
      <c r="AD1154">
        <v>220451.5</v>
      </c>
      <c r="AE1154">
        <v>222934.2</v>
      </c>
      <c r="AF1154">
        <v>217175.8</v>
      </c>
      <c r="AG1154">
        <v>210272.7</v>
      </c>
      <c r="AH1154">
        <v>206984</v>
      </c>
      <c r="AI1154">
        <v>196931.3</v>
      </c>
      <c r="AJ1154">
        <v>203583.2</v>
      </c>
      <c r="AK1154">
        <v>212248.9</v>
      </c>
      <c r="AL1154">
        <v>216914.8</v>
      </c>
      <c r="AM1154">
        <v>223644</v>
      </c>
      <c r="AN1154">
        <v>230650.8</v>
      </c>
      <c r="AO1154">
        <v>258056.6</v>
      </c>
      <c r="AP1154">
        <v>285162.7</v>
      </c>
      <c r="AQ1154">
        <v>278424.59999999998</v>
      </c>
      <c r="AR1154">
        <v>266523.2</v>
      </c>
    </row>
    <row r="1155" spans="1:44" x14ac:dyDescent="0.2">
      <c r="A1155">
        <f t="shared" si="3"/>
        <v>214</v>
      </c>
      <c r="B1155">
        <v>69654</v>
      </c>
      <c r="C1155">
        <v>73624.7</v>
      </c>
      <c r="D1155">
        <v>72381.600000000006</v>
      </c>
      <c r="E1155">
        <v>71773.899999999994</v>
      </c>
      <c r="F1155">
        <v>75542.3</v>
      </c>
      <c r="G1155">
        <v>76681</v>
      </c>
      <c r="H1155">
        <v>77178.600000000006</v>
      </c>
      <c r="I1155">
        <v>86052.7</v>
      </c>
      <c r="J1155">
        <v>85984.2</v>
      </c>
      <c r="K1155">
        <v>83266.7</v>
      </c>
      <c r="L1155">
        <v>76687.899999999994</v>
      </c>
      <c r="M1155">
        <v>72999.399999999994</v>
      </c>
      <c r="N1155">
        <v>84968.4</v>
      </c>
      <c r="O1155">
        <v>85021.4</v>
      </c>
      <c r="P1155">
        <v>84847.2</v>
      </c>
      <c r="Q1155">
        <v>87799.4</v>
      </c>
      <c r="R1155">
        <v>91008.9</v>
      </c>
      <c r="S1155">
        <v>94729.1</v>
      </c>
      <c r="T1155">
        <v>98280.2</v>
      </c>
      <c r="U1155">
        <v>95181.3</v>
      </c>
      <c r="V1155">
        <v>95689.5</v>
      </c>
      <c r="W1155">
        <v>92499</v>
      </c>
      <c r="X1155">
        <v>99599.7</v>
      </c>
      <c r="Y1155">
        <v>101953.2</v>
      </c>
      <c r="Z1155">
        <v>103437.8</v>
      </c>
      <c r="AA1155">
        <v>102578.3</v>
      </c>
      <c r="AB1155">
        <v>107489.9</v>
      </c>
      <c r="AC1155">
        <v>107805.3</v>
      </c>
      <c r="AD1155">
        <v>109039.4</v>
      </c>
      <c r="AE1155">
        <v>108145.8</v>
      </c>
      <c r="AF1155">
        <v>102337.1</v>
      </c>
      <c r="AG1155">
        <v>102386.1</v>
      </c>
      <c r="AH1155">
        <v>107476.2</v>
      </c>
      <c r="AI1155">
        <v>114713.2</v>
      </c>
      <c r="AJ1155">
        <v>119996.1</v>
      </c>
      <c r="AK1155">
        <v>116607.8</v>
      </c>
      <c r="AL1155">
        <v>121292.9</v>
      </c>
      <c r="AM1155">
        <v>109845.9</v>
      </c>
      <c r="AN1155">
        <v>113244.3</v>
      </c>
      <c r="AO1155">
        <v>125094.9</v>
      </c>
      <c r="AP1155">
        <v>117048.3</v>
      </c>
      <c r="AQ1155">
        <v>108154.9</v>
      </c>
      <c r="AR1155">
        <v>101990.39999999999</v>
      </c>
    </row>
    <row r="1156" spans="1:44" x14ac:dyDescent="0.2">
      <c r="A1156">
        <f t="shared" si="3"/>
        <v>215</v>
      </c>
      <c r="B1156">
        <v>37277</v>
      </c>
      <c r="C1156">
        <v>39824.400000000001</v>
      </c>
      <c r="D1156">
        <v>47435.6</v>
      </c>
      <c r="E1156">
        <v>55377.2</v>
      </c>
      <c r="F1156">
        <v>60247.5</v>
      </c>
      <c r="G1156">
        <v>68182.100000000006</v>
      </c>
      <c r="H1156">
        <v>76338.100000000006</v>
      </c>
      <c r="I1156">
        <v>80581.100000000006</v>
      </c>
      <c r="J1156">
        <v>112201.60000000001</v>
      </c>
      <c r="K1156">
        <v>131138.4</v>
      </c>
      <c r="L1156">
        <v>119954.1</v>
      </c>
      <c r="M1156">
        <v>98687.1</v>
      </c>
      <c r="N1156">
        <v>111974.6</v>
      </c>
      <c r="O1156">
        <v>99922.8</v>
      </c>
      <c r="P1156">
        <v>58631.4</v>
      </c>
      <c r="Q1156">
        <v>57043.1</v>
      </c>
      <c r="R1156">
        <v>62536.3</v>
      </c>
      <c r="S1156">
        <v>56705.4</v>
      </c>
      <c r="T1156">
        <v>65488.6</v>
      </c>
      <c r="U1156">
        <v>64178.7</v>
      </c>
      <c r="V1156">
        <v>53266.6</v>
      </c>
      <c r="W1156">
        <v>69651.3</v>
      </c>
      <c r="X1156">
        <v>67255</v>
      </c>
      <c r="Y1156">
        <v>56987.4</v>
      </c>
      <c r="Z1156">
        <v>60532.6</v>
      </c>
      <c r="AA1156">
        <v>70996.899999999994</v>
      </c>
      <c r="AB1156">
        <v>70182.5</v>
      </c>
      <c r="AC1156">
        <v>57140.7</v>
      </c>
      <c r="AD1156">
        <v>58036.800000000003</v>
      </c>
      <c r="AE1156">
        <v>74549</v>
      </c>
      <c r="AF1156">
        <v>52583.8</v>
      </c>
      <c r="AG1156">
        <v>56583.6</v>
      </c>
      <c r="AH1156">
        <v>56743.9</v>
      </c>
      <c r="AI1156">
        <v>62751.6</v>
      </c>
      <c r="AJ1156">
        <v>71998.600000000006</v>
      </c>
      <c r="AK1156">
        <v>71065.8</v>
      </c>
      <c r="AL1156">
        <v>72236</v>
      </c>
      <c r="AM1156">
        <v>52401</v>
      </c>
      <c r="AN1156">
        <v>59981.3</v>
      </c>
      <c r="AO1156">
        <v>75623.3</v>
      </c>
      <c r="AP1156">
        <v>91723.1</v>
      </c>
      <c r="AQ1156">
        <v>92716</v>
      </c>
      <c r="AR1156">
        <v>93640</v>
      </c>
    </row>
    <row r="1157" spans="1:44" x14ac:dyDescent="0.2">
      <c r="A1157">
        <f t="shared" si="3"/>
        <v>216</v>
      </c>
      <c r="B1157">
        <v>334449</v>
      </c>
      <c r="C1157">
        <v>343290.7</v>
      </c>
      <c r="D1157">
        <v>336160.8</v>
      </c>
      <c r="E1157">
        <v>332086.3</v>
      </c>
      <c r="F1157">
        <v>338948.6</v>
      </c>
      <c r="G1157">
        <v>350089.2</v>
      </c>
      <c r="H1157">
        <v>361974.9</v>
      </c>
      <c r="I1157">
        <v>384654.5</v>
      </c>
      <c r="J1157">
        <v>390740.4</v>
      </c>
      <c r="K1157">
        <v>393226.5</v>
      </c>
      <c r="L1157">
        <v>382449.6</v>
      </c>
      <c r="M1157">
        <v>364706.5</v>
      </c>
      <c r="N1157">
        <v>373458.2</v>
      </c>
      <c r="O1157">
        <v>360996.4</v>
      </c>
      <c r="P1157">
        <v>343876.1</v>
      </c>
      <c r="Q1157">
        <v>342850.9</v>
      </c>
      <c r="R1157">
        <v>352779.2</v>
      </c>
      <c r="S1157">
        <v>353258.7</v>
      </c>
      <c r="T1157">
        <v>362213.5</v>
      </c>
      <c r="U1157">
        <v>358395.4</v>
      </c>
      <c r="V1157">
        <v>361316.1</v>
      </c>
      <c r="W1157">
        <v>373353</v>
      </c>
      <c r="X1157">
        <v>370048.4</v>
      </c>
      <c r="Y1157">
        <v>374576.1</v>
      </c>
      <c r="Z1157">
        <v>383608.3</v>
      </c>
      <c r="AA1157">
        <v>384096.9</v>
      </c>
      <c r="AB1157">
        <v>396401.3</v>
      </c>
      <c r="AC1157">
        <v>469257.9</v>
      </c>
      <c r="AD1157">
        <v>525923.5</v>
      </c>
      <c r="AE1157">
        <v>576679.6</v>
      </c>
      <c r="AF1157">
        <v>446593.4</v>
      </c>
      <c r="AG1157">
        <v>435292.3</v>
      </c>
      <c r="AH1157">
        <v>432105.8</v>
      </c>
      <c r="AI1157">
        <v>466558.6</v>
      </c>
      <c r="AJ1157">
        <v>429517.2</v>
      </c>
      <c r="AK1157">
        <v>447587.8</v>
      </c>
      <c r="AL1157">
        <v>469377.2</v>
      </c>
      <c r="AM1157">
        <v>394116.9</v>
      </c>
      <c r="AN1157">
        <v>440567.6</v>
      </c>
      <c r="AO1157">
        <v>406738.6</v>
      </c>
      <c r="AP1157">
        <v>385258.9</v>
      </c>
      <c r="AQ1157">
        <v>369632.8</v>
      </c>
      <c r="AR1157">
        <v>372601.5</v>
      </c>
    </row>
    <row r="1158" spans="1:44" x14ac:dyDescent="0.2">
      <c r="A1158">
        <f t="shared" si="3"/>
        <v>217</v>
      </c>
      <c r="B1158">
        <v>983552.1</v>
      </c>
      <c r="C1158">
        <v>1000684.2</v>
      </c>
      <c r="D1158">
        <v>923131.6</v>
      </c>
      <c r="E1158">
        <v>820413.6</v>
      </c>
      <c r="F1158">
        <v>852228.1</v>
      </c>
      <c r="G1158">
        <v>880588.5</v>
      </c>
      <c r="H1158">
        <v>919965.7</v>
      </c>
      <c r="I1158">
        <v>916475.6</v>
      </c>
      <c r="J1158">
        <v>835158.5</v>
      </c>
      <c r="K1158">
        <v>816654.2</v>
      </c>
      <c r="L1158">
        <v>771145.6</v>
      </c>
      <c r="M1158">
        <v>843163.3</v>
      </c>
      <c r="N1158">
        <v>961977.5</v>
      </c>
      <c r="O1158">
        <v>1034942.8</v>
      </c>
      <c r="P1158">
        <v>1071230.2</v>
      </c>
      <c r="Q1158">
        <v>1046693.3</v>
      </c>
      <c r="R1158">
        <v>1046917.9</v>
      </c>
      <c r="S1158">
        <v>1048174.6</v>
      </c>
      <c r="T1158">
        <v>1017750.8</v>
      </c>
      <c r="U1158">
        <v>910897.2</v>
      </c>
      <c r="V1158">
        <v>968190.5</v>
      </c>
      <c r="W1158">
        <v>990862.1</v>
      </c>
      <c r="X1158">
        <v>1051712</v>
      </c>
      <c r="Y1158">
        <v>1046857.9</v>
      </c>
      <c r="Z1158">
        <v>1128927</v>
      </c>
      <c r="AA1158">
        <v>1161275.5</v>
      </c>
      <c r="AB1158">
        <v>1224857.6000000001</v>
      </c>
      <c r="AC1158">
        <v>1275097.7</v>
      </c>
      <c r="AD1158">
        <v>1330618.3</v>
      </c>
      <c r="AE1158">
        <v>1342375.6</v>
      </c>
      <c r="AF1158">
        <v>1318748.2</v>
      </c>
      <c r="AG1158">
        <v>1351781.7</v>
      </c>
      <c r="AH1158">
        <v>1396351.8</v>
      </c>
      <c r="AI1158">
        <v>1429832.2</v>
      </c>
      <c r="AJ1158">
        <v>1405223</v>
      </c>
      <c r="AK1158">
        <v>1346648.5</v>
      </c>
      <c r="AL1158">
        <v>1255517.1000000001</v>
      </c>
      <c r="AM1158">
        <v>1090356</v>
      </c>
      <c r="AN1158">
        <v>1007453.9</v>
      </c>
      <c r="AO1158">
        <v>977376.8</v>
      </c>
      <c r="AP1158">
        <v>1010729.7</v>
      </c>
      <c r="AQ1158">
        <v>1044563.4</v>
      </c>
      <c r="AR1158">
        <v>1031076.4</v>
      </c>
    </row>
    <row r="1159" spans="1:44" x14ac:dyDescent="0.2">
      <c r="A1159">
        <f t="shared" si="3"/>
        <v>218</v>
      </c>
      <c r="B1159">
        <v>2514926</v>
      </c>
      <c r="C1159">
        <v>2708489.9</v>
      </c>
      <c r="D1159">
        <v>2693143.4</v>
      </c>
      <c r="E1159">
        <v>2480735.7000000002</v>
      </c>
      <c r="F1159">
        <v>2717521</v>
      </c>
      <c r="G1159">
        <v>2933218.5</v>
      </c>
      <c r="H1159">
        <v>3088961.9</v>
      </c>
      <c r="I1159">
        <v>3164596.6</v>
      </c>
      <c r="J1159">
        <v>3000378.6</v>
      </c>
      <c r="K1159">
        <v>3011709.8</v>
      </c>
      <c r="L1159">
        <v>2852397</v>
      </c>
      <c r="M1159">
        <v>2974628.2</v>
      </c>
      <c r="N1159">
        <v>3201439.8</v>
      </c>
      <c r="O1159">
        <v>3233443.8</v>
      </c>
      <c r="P1159">
        <v>3274925.1</v>
      </c>
      <c r="Q1159">
        <v>3519233.3</v>
      </c>
      <c r="R1159">
        <v>3670169.9</v>
      </c>
      <c r="S1159">
        <v>3663146.3</v>
      </c>
      <c r="T1159">
        <v>3672217.8</v>
      </c>
      <c r="U1159">
        <v>3598444.5</v>
      </c>
      <c r="V1159">
        <v>3809560.4</v>
      </c>
      <c r="W1159">
        <v>3920396.5</v>
      </c>
      <c r="X1159">
        <v>4138694.2</v>
      </c>
      <c r="Y1159">
        <v>4293125.5999999996</v>
      </c>
      <c r="Z1159">
        <v>4408201.8</v>
      </c>
      <c r="AA1159">
        <v>4730366.8</v>
      </c>
      <c r="AB1159">
        <v>4953610.5999999996</v>
      </c>
      <c r="AC1159">
        <v>5146055.2</v>
      </c>
      <c r="AD1159">
        <v>5261941.9000000004</v>
      </c>
      <c r="AE1159">
        <v>4959933</v>
      </c>
      <c r="AF1159">
        <v>4849756.5999999996</v>
      </c>
      <c r="AG1159">
        <v>4899804.8</v>
      </c>
      <c r="AH1159">
        <v>5095597.9000000004</v>
      </c>
      <c r="AI1159">
        <v>5290761.5</v>
      </c>
      <c r="AJ1159">
        <v>5408061.9000000004</v>
      </c>
      <c r="AK1159">
        <v>5431102.4000000004</v>
      </c>
      <c r="AL1159">
        <v>5206396.8</v>
      </c>
      <c r="AM1159">
        <v>4590127.2</v>
      </c>
      <c r="AN1159">
        <v>4869178.3</v>
      </c>
      <c r="AO1159">
        <v>5054735.8</v>
      </c>
      <c r="AP1159">
        <v>5215045</v>
      </c>
      <c r="AQ1159">
        <v>5328257.0999999996</v>
      </c>
      <c r="AR1159">
        <v>5446292</v>
      </c>
    </row>
    <row r="1160" spans="1:44" x14ac:dyDescent="0.2">
      <c r="A1160">
        <f t="shared" si="3"/>
        <v>219</v>
      </c>
      <c r="B1160">
        <v>1095604.8999999999</v>
      </c>
      <c r="C1160">
        <v>1229024.3</v>
      </c>
      <c r="D1160">
        <v>1200178.3999999999</v>
      </c>
      <c r="E1160">
        <v>1062761.8</v>
      </c>
      <c r="F1160">
        <v>1168551</v>
      </c>
      <c r="G1160">
        <v>1284028.6000000001</v>
      </c>
      <c r="H1160">
        <v>1371643.4</v>
      </c>
      <c r="I1160">
        <v>1416025.7</v>
      </c>
      <c r="J1160">
        <v>1323304.5</v>
      </c>
      <c r="K1160">
        <v>1325301</v>
      </c>
      <c r="L1160">
        <v>1203188.5</v>
      </c>
      <c r="M1160">
        <v>1265123.5</v>
      </c>
      <c r="N1160">
        <v>1422364.9</v>
      </c>
      <c r="O1160">
        <v>1455457.5</v>
      </c>
      <c r="P1160">
        <v>1472480.7</v>
      </c>
      <c r="Q1160">
        <v>1578090.3</v>
      </c>
      <c r="R1160">
        <v>1668453.8</v>
      </c>
      <c r="S1160">
        <v>1666127.9</v>
      </c>
      <c r="T1160">
        <v>1655871.7</v>
      </c>
      <c r="U1160">
        <v>1594455.2</v>
      </c>
      <c r="V1160">
        <v>1708446.2</v>
      </c>
      <c r="W1160">
        <v>1777199.6</v>
      </c>
      <c r="X1160">
        <v>1916473.5</v>
      </c>
      <c r="Y1160">
        <v>2034751.9</v>
      </c>
      <c r="Z1160">
        <v>2129459.4</v>
      </c>
      <c r="AA1160">
        <v>2326416.6</v>
      </c>
      <c r="AB1160">
        <v>2486840.1</v>
      </c>
      <c r="AC1160">
        <v>2619593</v>
      </c>
      <c r="AD1160">
        <v>2708480.6</v>
      </c>
      <c r="AE1160">
        <v>2492406.2999999998</v>
      </c>
      <c r="AF1160">
        <v>2390951.7000000002</v>
      </c>
      <c r="AG1160">
        <v>2443643</v>
      </c>
      <c r="AH1160">
        <v>2565976.4</v>
      </c>
      <c r="AI1160">
        <v>2687303</v>
      </c>
      <c r="AJ1160">
        <v>2785388.3</v>
      </c>
      <c r="AK1160">
        <v>2801349.9</v>
      </c>
      <c r="AL1160">
        <v>2691605.5</v>
      </c>
      <c r="AM1160">
        <v>2187422</v>
      </c>
      <c r="AN1160">
        <v>2423725.9</v>
      </c>
      <c r="AO1160">
        <v>2609974.7999999998</v>
      </c>
      <c r="AP1160">
        <v>2798971.4</v>
      </c>
      <c r="AQ1160">
        <v>2887558.3</v>
      </c>
      <c r="AR1160">
        <v>2937416</v>
      </c>
    </row>
    <row r="1161" spans="1:44" x14ac:dyDescent="0.2">
      <c r="A1161">
        <f t="shared" si="3"/>
        <v>220</v>
      </c>
      <c r="B1161">
        <v>60076.7</v>
      </c>
      <c r="C1161">
        <v>58870.5</v>
      </c>
      <c r="D1161">
        <v>52296.7</v>
      </c>
      <c r="E1161">
        <v>49257.3</v>
      </c>
      <c r="F1161">
        <v>56486.9</v>
      </c>
      <c r="G1161">
        <v>62476.6</v>
      </c>
      <c r="H1161">
        <v>64554.400000000001</v>
      </c>
      <c r="I1161">
        <v>63416.6</v>
      </c>
      <c r="J1161">
        <v>58587.9</v>
      </c>
      <c r="K1161">
        <v>57207.1</v>
      </c>
      <c r="L1161">
        <v>51281</v>
      </c>
      <c r="M1161">
        <v>59932.5</v>
      </c>
      <c r="N1161">
        <v>63695.9</v>
      </c>
      <c r="O1161">
        <v>64096.6</v>
      </c>
      <c r="P1161">
        <v>69553.2</v>
      </c>
      <c r="Q1161">
        <v>78372</v>
      </c>
      <c r="R1161">
        <v>78304.5</v>
      </c>
      <c r="S1161">
        <v>77827.8</v>
      </c>
      <c r="T1161">
        <v>76307.8</v>
      </c>
      <c r="U1161">
        <v>71192.3</v>
      </c>
      <c r="V1161">
        <v>75853.100000000006</v>
      </c>
      <c r="W1161">
        <v>76720.2</v>
      </c>
      <c r="X1161">
        <v>82610.2</v>
      </c>
      <c r="Y1161">
        <v>85238.2</v>
      </c>
      <c r="Z1161">
        <v>87192.4</v>
      </c>
      <c r="AA1161">
        <v>89032.1</v>
      </c>
      <c r="AB1161">
        <v>96278.3</v>
      </c>
      <c r="AC1161">
        <v>99450.4</v>
      </c>
      <c r="AD1161">
        <v>96679.2</v>
      </c>
      <c r="AE1161">
        <v>90636</v>
      </c>
      <c r="AF1161">
        <v>93547.199999999997</v>
      </c>
      <c r="AG1161">
        <v>94456.2</v>
      </c>
      <c r="AH1161">
        <v>102143.8</v>
      </c>
      <c r="AI1161">
        <v>110622.9</v>
      </c>
      <c r="AJ1161">
        <v>111135.1</v>
      </c>
      <c r="AK1161">
        <v>97324.4</v>
      </c>
      <c r="AL1161">
        <v>84686.6</v>
      </c>
      <c r="AM1161">
        <v>65946.7</v>
      </c>
      <c r="AN1161">
        <v>69158.7</v>
      </c>
      <c r="AO1161">
        <v>69416.2</v>
      </c>
      <c r="AP1161">
        <v>72377.899999999994</v>
      </c>
      <c r="AQ1161">
        <v>78505</v>
      </c>
      <c r="AR1161">
        <v>77785.2</v>
      </c>
    </row>
    <row r="1162" spans="1:44" x14ac:dyDescent="0.2">
      <c r="A1162">
        <f t="shared" si="3"/>
        <v>221</v>
      </c>
      <c r="B1162">
        <v>64386.6</v>
      </c>
      <c r="C1162">
        <v>69448.5</v>
      </c>
      <c r="D1162">
        <v>69602.7</v>
      </c>
      <c r="E1162">
        <v>63842.9</v>
      </c>
      <c r="F1162">
        <v>67654</v>
      </c>
      <c r="G1162">
        <v>73690.8</v>
      </c>
      <c r="H1162">
        <v>80552.5</v>
      </c>
      <c r="I1162">
        <v>82625.5</v>
      </c>
      <c r="J1162">
        <v>75587.3</v>
      </c>
      <c r="K1162">
        <v>73338.3</v>
      </c>
      <c r="L1162">
        <v>65610.3</v>
      </c>
      <c r="M1162">
        <v>69644.7</v>
      </c>
      <c r="N1162">
        <v>74747.5</v>
      </c>
      <c r="O1162">
        <v>75967.3</v>
      </c>
      <c r="P1162">
        <v>78318.3</v>
      </c>
      <c r="Q1162">
        <v>88651.4</v>
      </c>
      <c r="R1162">
        <v>89939.3</v>
      </c>
      <c r="S1162">
        <v>89327.1</v>
      </c>
      <c r="T1162">
        <v>88032.1</v>
      </c>
      <c r="U1162">
        <v>80666.5</v>
      </c>
      <c r="V1162">
        <v>84258.9</v>
      </c>
      <c r="W1162">
        <v>87223.3</v>
      </c>
      <c r="X1162">
        <v>92292.5</v>
      </c>
      <c r="Y1162">
        <v>95756</v>
      </c>
      <c r="Z1162">
        <v>103728.8</v>
      </c>
      <c r="AA1162">
        <v>108294.1</v>
      </c>
      <c r="AB1162">
        <v>117662.6</v>
      </c>
      <c r="AC1162">
        <v>119295.7</v>
      </c>
      <c r="AD1162">
        <v>118760.1</v>
      </c>
      <c r="AE1162">
        <v>115917.7</v>
      </c>
      <c r="AF1162">
        <v>114948.1</v>
      </c>
      <c r="AG1162">
        <v>117168.5</v>
      </c>
      <c r="AH1162">
        <v>123285.5</v>
      </c>
      <c r="AI1162">
        <v>130491.6</v>
      </c>
      <c r="AJ1162">
        <v>140122.20000000001</v>
      </c>
      <c r="AK1162">
        <v>139649.4</v>
      </c>
      <c r="AL1162">
        <v>123152.9</v>
      </c>
      <c r="AM1162">
        <v>95053.3</v>
      </c>
      <c r="AN1162">
        <v>100049.9</v>
      </c>
      <c r="AO1162">
        <v>101668.4</v>
      </c>
      <c r="AP1162">
        <v>103808.2</v>
      </c>
      <c r="AQ1162">
        <v>106656.6</v>
      </c>
      <c r="AR1162">
        <v>107735.5</v>
      </c>
    </row>
    <row r="1163" spans="1:44" x14ac:dyDescent="0.2">
      <c r="A1163">
        <f t="shared" si="3"/>
        <v>222</v>
      </c>
      <c r="B1163">
        <v>242566.7</v>
      </c>
      <c r="C1163">
        <v>285478.40000000002</v>
      </c>
      <c r="D1163">
        <v>289087.09999999998</v>
      </c>
      <c r="E1163">
        <v>224591.2</v>
      </c>
      <c r="F1163">
        <v>242095.8</v>
      </c>
      <c r="G1163">
        <v>246937.4</v>
      </c>
      <c r="H1163">
        <v>261127.8</v>
      </c>
      <c r="I1163">
        <v>265939</v>
      </c>
      <c r="J1163">
        <v>234232.1</v>
      </c>
      <c r="K1163">
        <v>234881.5</v>
      </c>
      <c r="L1163">
        <v>172690.1</v>
      </c>
      <c r="M1163">
        <v>174434.9</v>
      </c>
      <c r="N1163">
        <v>186209</v>
      </c>
      <c r="O1163">
        <v>176015.1</v>
      </c>
      <c r="P1163">
        <v>170990.1</v>
      </c>
      <c r="Q1163">
        <v>184358.1</v>
      </c>
      <c r="R1163">
        <v>199762.6</v>
      </c>
      <c r="S1163">
        <v>197016.9</v>
      </c>
      <c r="T1163">
        <v>196374.1</v>
      </c>
      <c r="U1163">
        <v>186990.5</v>
      </c>
      <c r="V1163">
        <v>196725.4</v>
      </c>
      <c r="W1163">
        <v>204380.1</v>
      </c>
      <c r="X1163">
        <v>213954.3</v>
      </c>
      <c r="Y1163">
        <v>214417.5</v>
      </c>
      <c r="Z1163">
        <v>223412.7</v>
      </c>
      <c r="AA1163">
        <v>226189.3</v>
      </c>
      <c r="AB1163">
        <v>235101.1</v>
      </c>
      <c r="AC1163">
        <v>232162.5</v>
      </c>
      <c r="AD1163">
        <v>222549</v>
      </c>
      <c r="AE1163">
        <v>204422.39999999999</v>
      </c>
      <c r="AF1163">
        <v>203474.9</v>
      </c>
      <c r="AG1163">
        <v>198455.7</v>
      </c>
      <c r="AH1163">
        <v>228325.1</v>
      </c>
      <c r="AI1163">
        <v>228860.9</v>
      </c>
      <c r="AJ1163">
        <v>228544.8</v>
      </c>
      <c r="AK1163">
        <v>224850.2</v>
      </c>
      <c r="AL1163">
        <v>236286.4</v>
      </c>
      <c r="AM1163">
        <v>171044.2</v>
      </c>
      <c r="AN1163">
        <v>210497.9</v>
      </c>
      <c r="AO1163">
        <v>227096.9</v>
      </c>
      <c r="AP1163">
        <v>253867.9</v>
      </c>
      <c r="AQ1163">
        <v>264941.40000000002</v>
      </c>
      <c r="AR1163">
        <v>269826.40000000002</v>
      </c>
    </row>
    <row r="1164" spans="1:44" x14ac:dyDescent="0.2">
      <c r="A1164">
        <f t="shared" si="3"/>
        <v>223</v>
      </c>
      <c r="B1164">
        <v>291371.8</v>
      </c>
      <c r="C1164">
        <v>314415.7</v>
      </c>
      <c r="D1164">
        <v>307226</v>
      </c>
      <c r="E1164">
        <v>273462.40000000002</v>
      </c>
      <c r="F1164">
        <v>287084.3</v>
      </c>
      <c r="G1164">
        <v>304079.09999999998</v>
      </c>
      <c r="H1164">
        <v>314210.5</v>
      </c>
      <c r="I1164">
        <v>325096.8</v>
      </c>
      <c r="J1164">
        <v>309331.40000000002</v>
      </c>
      <c r="K1164">
        <v>303963.59999999998</v>
      </c>
      <c r="L1164">
        <v>274337.90000000002</v>
      </c>
      <c r="M1164">
        <v>268070.7</v>
      </c>
      <c r="N1164">
        <v>285786.09999999998</v>
      </c>
      <c r="O1164">
        <v>285528.2</v>
      </c>
      <c r="P1164">
        <v>281395.20000000001</v>
      </c>
      <c r="Q1164">
        <v>293937.40000000002</v>
      </c>
      <c r="R1164">
        <v>301887.3</v>
      </c>
      <c r="S1164">
        <v>294827.59999999998</v>
      </c>
      <c r="T1164">
        <v>291782.90000000002</v>
      </c>
      <c r="U1164">
        <v>277357.5</v>
      </c>
      <c r="V1164">
        <v>291691.5</v>
      </c>
      <c r="W1164">
        <v>298904.09999999998</v>
      </c>
      <c r="X1164">
        <v>317742.2</v>
      </c>
      <c r="Y1164">
        <v>335010.8</v>
      </c>
      <c r="Z1164">
        <v>344445.7</v>
      </c>
      <c r="AA1164">
        <v>357820.7</v>
      </c>
      <c r="AB1164">
        <v>368912.8</v>
      </c>
      <c r="AC1164">
        <v>372719.5</v>
      </c>
      <c r="AD1164">
        <v>385227.6</v>
      </c>
      <c r="AE1164">
        <v>355925.7</v>
      </c>
      <c r="AF1164">
        <v>337194.5</v>
      </c>
      <c r="AG1164">
        <v>332841.2</v>
      </c>
      <c r="AH1164">
        <v>340362</v>
      </c>
      <c r="AI1164">
        <v>355416.3</v>
      </c>
      <c r="AJ1164">
        <v>373534.3</v>
      </c>
      <c r="AK1164">
        <v>376077.4</v>
      </c>
      <c r="AL1164">
        <v>364591.9</v>
      </c>
      <c r="AM1164">
        <v>288265.3</v>
      </c>
      <c r="AN1164">
        <v>301324.5</v>
      </c>
      <c r="AO1164">
        <v>322777.7</v>
      </c>
      <c r="AP1164">
        <v>330323.20000000001</v>
      </c>
      <c r="AQ1164">
        <v>325367.40000000002</v>
      </c>
      <c r="AR1164">
        <v>326817.7</v>
      </c>
    </row>
    <row r="1165" spans="1:44" x14ac:dyDescent="0.2">
      <c r="A1165">
        <f t="shared" si="3"/>
        <v>224</v>
      </c>
      <c r="B1165">
        <v>198521.5</v>
      </c>
      <c r="C1165">
        <v>229332.6</v>
      </c>
      <c r="D1165">
        <v>242138.9</v>
      </c>
      <c r="E1165">
        <v>217976.7</v>
      </c>
      <c r="F1165">
        <v>223810.8</v>
      </c>
      <c r="G1165">
        <v>242208.6</v>
      </c>
      <c r="H1165">
        <v>260539.9</v>
      </c>
      <c r="I1165">
        <v>275517</v>
      </c>
      <c r="J1165">
        <v>262504.3</v>
      </c>
      <c r="K1165">
        <v>261959.4</v>
      </c>
      <c r="L1165">
        <v>222656.6</v>
      </c>
      <c r="M1165">
        <v>195348.1</v>
      </c>
      <c r="N1165">
        <v>220575.2</v>
      </c>
      <c r="O1165">
        <v>221486.8</v>
      </c>
      <c r="P1165">
        <v>214705</v>
      </c>
      <c r="Q1165">
        <v>219167.6</v>
      </c>
      <c r="R1165">
        <v>238585.9</v>
      </c>
      <c r="S1165">
        <v>247357.3</v>
      </c>
      <c r="T1165">
        <v>243867.3</v>
      </c>
      <c r="U1165">
        <v>228602.9</v>
      </c>
      <c r="V1165">
        <v>231118.1</v>
      </c>
      <c r="W1165">
        <v>248672.1</v>
      </c>
      <c r="X1165">
        <v>273750.09999999998</v>
      </c>
      <c r="Y1165">
        <v>295718</v>
      </c>
      <c r="Z1165">
        <v>307484.3</v>
      </c>
      <c r="AA1165">
        <v>336753.8</v>
      </c>
      <c r="AB1165">
        <v>349240.7</v>
      </c>
      <c r="AC1165">
        <v>346778.8</v>
      </c>
      <c r="AD1165">
        <v>376350.7</v>
      </c>
      <c r="AE1165">
        <v>320329.90000000002</v>
      </c>
      <c r="AF1165">
        <v>300887.2</v>
      </c>
      <c r="AG1165">
        <v>306631.8</v>
      </c>
      <c r="AH1165">
        <v>322551.7</v>
      </c>
      <c r="AI1165">
        <v>347971.4</v>
      </c>
      <c r="AJ1165">
        <v>370695.3</v>
      </c>
      <c r="AK1165">
        <v>374529</v>
      </c>
      <c r="AL1165">
        <v>370637.6</v>
      </c>
      <c r="AM1165">
        <v>294942.5</v>
      </c>
      <c r="AN1165">
        <v>330094.5</v>
      </c>
      <c r="AO1165">
        <v>375779.2</v>
      </c>
      <c r="AP1165">
        <v>412853.2</v>
      </c>
      <c r="AQ1165">
        <v>413891.7</v>
      </c>
      <c r="AR1165">
        <v>420532.5</v>
      </c>
    </row>
    <row r="1166" spans="1:44" x14ac:dyDescent="0.2">
      <c r="A1166">
        <f t="shared" si="3"/>
        <v>225</v>
      </c>
      <c r="B1166">
        <v>18483.900000000001</v>
      </c>
      <c r="C1166">
        <v>21305.7</v>
      </c>
      <c r="D1166">
        <v>23062.5</v>
      </c>
      <c r="E1166">
        <v>21399.599999999999</v>
      </c>
      <c r="F1166">
        <v>24557</v>
      </c>
      <c r="G1166">
        <v>30760.400000000001</v>
      </c>
      <c r="H1166">
        <v>36926.800000000003</v>
      </c>
      <c r="I1166">
        <v>44241.4</v>
      </c>
      <c r="J1166">
        <v>52572.6</v>
      </c>
      <c r="K1166">
        <v>55575.3</v>
      </c>
      <c r="L1166">
        <v>61393.2</v>
      </c>
      <c r="M1166">
        <v>68093</v>
      </c>
      <c r="N1166">
        <v>84119.8</v>
      </c>
      <c r="O1166">
        <v>90668.800000000003</v>
      </c>
      <c r="P1166">
        <v>93366.9</v>
      </c>
      <c r="Q1166">
        <v>104453.3</v>
      </c>
      <c r="R1166">
        <v>114753.3</v>
      </c>
      <c r="S1166">
        <v>115467.1</v>
      </c>
      <c r="T1166">
        <v>121389.6</v>
      </c>
      <c r="U1166">
        <v>124060.8</v>
      </c>
      <c r="V1166">
        <v>140734.5</v>
      </c>
      <c r="W1166">
        <v>150129.60000000001</v>
      </c>
      <c r="X1166">
        <v>170973.9</v>
      </c>
      <c r="Y1166">
        <v>204548.1</v>
      </c>
      <c r="Z1166">
        <v>232465.3</v>
      </c>
      <c r="AA1166">
        <v>274855.2</v>
      </c>
      <c r="AB1166">
        <v>298760.7</v>
      </c>
      <c r="AC1166">
        <v>336334.8</v>
      </c>
      <c r="AD1166">
        <v>401500.2</v>
      </c>
      <c r="AE1166">
        <v>347396</v>
      </c>
      <c r="AF1166">
        <v>291888.3</v>
      </c>
      <c r="AG1166">
        <v>315124.5</v>
      </c>
      <c r="AH1166">
        <v>343496.1</v>
      </c>
      <c r="AI1166">
        <v>360657.8</v>
      </c>
      <c r="AJ1166">
        <v>390875</v>
      </c>
      <c r="AK1166">
        <v>407342</v>
      </c>
      <c r="AL1166">
        <v>422011.7</v>
      </c>
      <c r="AM1166">
        <v>370768.7</v>
      </c>
      <c r="AN1166">
        <v>412039.9</v>
      </c>
      <c r="AO1166">
        <v>440331.8</v>
      </c>
      <c r="AP1166">
        <v>437867.8</v>
      </c>
      <c r="AQ1166">
        <v>429778.4</v>
      </c>
      <c r="AR1166">
        <v>442294.9</v>
      </c>
    </row>
    <row r="1167" spans="1:44" x14ac:dyDescent="0.2">
      <c r="A1167">
        <f t="shared" si="3"/>
        <v>226</v>
      </c>
      <c r="B1167">
        <v>88475.5</v>
      </c>
      <c r="C1167">
        <v>99117.8</v>
      </c>
      <c r="D1167">
        <v>95852.7</v>
      </c>
      <c r="E1167">
        <v>80046.399999999994</v>
      </c>
      <c r="F1167">
        <v>88148</v>
      </c>
      <c r="G1167">
        <v>98189.3</v>
      </c>
      <c r="H1167">
        <v>101061.2</v>
      </c>
      <c r="I1167">
        <v>105330.6</v>
      </c>
      <c r="J1167">
        <v>100109</v>
      </c>
      <c r="K1167">
        <v>99133.1</v>
      </c>
      <c r="L1167">
        <v>91313</v>
      </c>
      <c r="M1167">
        <v>94394.2</v>
      </c>
      <c r="N1167">
        <v>106302.39999999999</v>
      </c>
      <c r="O1167">
        <v>105481.9</v>
      </c>
      <c r="P1167">
        <v>106792</v>
      </c>
      <c r="Q1167">
        <v>109823.2</v>
      </c>
      <c r="R1167">
        <v>114307.8</v>
      </c>
      <c r="S1167">
        <v>111953.4</v>
      </c>
      <c r="T1167">
        <v>109211.4</v>
      </c>
      <c r="U1167">
        <v>103757</v>
      </c>
      <c r="V1167">
        <v>109059.8</v>
      </c>
      <c r="W1167">
        <v>116130.1</v>
      </c>
      <c r="X1167">
        <v>125103.9</v>
      </c>
      <c r="Y1167">
        <v>128752.4</v>
      </c>
      <c r="Z1167">
        <v>132794.5</v>
      </c>
      <c r="AA1167">
        <v>138319.6</v>
      </c>
      <c r="AB1167">
        <v>144626.4</v>
      </c>
      <c r="AC1167">
        <v>149386.70000000001</v>
      </c>
      <c r="AD1167">
        <v>159064.5</v>
      </c>
      <c r="AE1167">
        <v>140598.20000000001</v>
      </c>
      <c r="AF1167">
        <v>124879.3</v>
      </c>
      <c r="AG1167">
        <v>124586.6</v>
      </c>
      <c r="AH1167">
        <v>129125.6</v>
      </c>
      <c r="AI1167">
        <v>132356.6</v>
      </c>
      <c r="AJ1167">
        <v>133760.70000000001</v>
      </c>
      <c r="AK1167">
        <v>133957.20000000001</v>
      </c>
      <c r="AL1167">
        <v>129929.3</v>
      </c>
      <c r="AM1167">
        <v>103361.1</v>
      </c>
      <c r="AN1167">
        <v>109207.9</v>
      </c>
      <c r="AO1167">
        <v>115301.7</v>
      </c>
      <c r="AP1167">
        <v>115965.1</v>
      </c>
      <c r="AQ1167">
        <v>116788.1</v>
      </c>
      <c r="AR1167">
        <v>119937.60000000001</v>
      </c>
    </row>
    <row r="1168" spans="1:44" x14ac:dyDescent="0.2">
      <c r="A1168">
        <f t="shared" si="3"/>
        <v>227</v>
      </c>
      <c r="B1168">
        <v>232715.5</v>
      </c>
      <c r="C1168">
        <v>267248.8</v>
      </c>
      <c r="D1168">
        <v>227833.8</v>
      </c>
      <c r="E1168">
        <v>205741</v>
      </c>
      <c r="F1168">
        <v>261164.1</v>
      </c>
      <c r="G1168">
        <v>299777.7</v>
      </c>
      <c r="H1168">
        <v>312456</v>
      </c>
      <c r="I1168">
        <v>287719.40000000002</v>
      </c>
      <c r="J1168">
        <v>212839.9</v>
      </c>
      <c r="K1168">
        <v>212773.7</v>
      </c>
      <c r="L1168">
        <v>192184.6</v>
      </c>
      <c r="M1168">
        <v>241412.3</v>
      </c>
      <c r="N1168">
        <v>288213.09999999998</v>
      </c>
      <c r="O1168">
        <v>294769.90000000002</v>
      </c>
      <c r="P1168">
        <v>292673.90000000002</v>
      </c>
      <c r="Q1168">
        <v>311033.3</v>
      </c>
      <c r="R1168">
        <v>329642.90000000002</v>
      </c>
      <c r="S1168">
        <v>325199.8</v>
      </c>
      <c r="T1168">
        <v>300878.40000000002</v>
      </c>
      <c r="U1168">
        <v>280089.2</v>
      </c>
      <c r="V1168">
        <v>318616.59999999998</v>
      </c>
      <c r="W1168">
        <v>349083.3</v>
      </c>
      <c r="X1168">
        <v>398961.2</v>
      </c>
      <c r="Y1168">
        <v>411217.3</v>
      </c>
      <c r="Z1168">
        <v>411792</v>
      </c>
      <c r="AA1168">
        <v>450106.7</v>
      </c>
      <c r="AB1168">
        <v>474632</v>
      </c>
      <c r="AC1168">
        <v>537791.69999999995</v>
      </c>
      <c r="AD1168">
        <v>509322.7</v>
      </c>
      <c r="AE1168">
        <v>480396.5</v>
      </c>
      <c r="AF1168">
        <v>507444.4</v>
      </c>
      <c r="AG1168">
        <v>528434.5</v>
      </c>
      <c r="AH1168">
        <v>543180.6</v>
      </c>
      <c r="AI1168">
        <v>550924.9</v>
      </c>
      <c r="AJ1168">
        <v>552478.80000000005</v>
      </c>
      <c r="AK1168">
        <v>531291.80000000005</v>
      </c>
      <c r="AL1168">
        <v>432274</v>
      </c>
      <c r="AM1168">
        <v>325956.3</v>
      </c>
      <c r="AN1168">
        <v>424718.6</v>
      </c>
      <c r="AO1168">
        <v>485313.7</v>
      </c>
      <c r="AP1168">
        <v>531870.1</v>
      </c>
      <c r="AQ1168">
        <v>584006.6</v>
      </c>
      <c r="AR1168">
        <v>593524</v>
      </c>
    </row>
    <row r="1169" spans="1:44" x14ac:dyDescent="0.2">
      <c r="A1169">
        <f t="shared" si="3"/>
        <v>228</v>
      </c>
      <c r="B1169">
        <v>150691.6</v>
      </c>
      <c r="C1169">
        <v>170195.3</v>
      </c>
      <c r="D1169">
        <v>170671.2</v>
      </c>
      <c r="E1169">
        <v>163906.70000000001</v>
      </c>
      <c r="F1169">
        <v>159135.6</v>
      </c>
      <c r="G1169">
        <v>160308.6</v>
      </c>
      <c r="H1169">
        <v>174659</v>
      </c>
      <c r="I1169">
        <v>197618.7</v>
      </c>
      <c r="J1169">
        <v>206689.8</v>
      </c>
      <c r="K1169">
        <v>198347.6</v>
      </c>
      <c r="L1169">
        <v>182665.60000000001</v>
      </c>
      <c r="M1169">
        <v>189504.9</v>
      </c>
      <c r="N1169">
        <v>192703</v>
      </c>
      <c r="O1169">
        <v>213218.1</v>
      </c>
      <c r="P1169">
        <v>233664.9</v>
      </c>
      <c r="Q1169">
        <v>240149.3</v>
      </c>
      <c r="R1169">
        <v>245791.2</v>
      </c>
      <c r="S1169">
        <v>248792.3</v>
      </c>
      <c r="T1169">
        <v>258543.3</v>
      </c>
      <c r="U1169">
        <v>257141.6</v>
      </c>
      <c r="V1169">
        <v>252371.6</v>
      </c>
      <c r="W1169">
        <v>219435.7</v>
      </c>
      <c r="X1169">
        <v>196744.2</v>
      </c>
      <c r="Y1169">
        <v>188501.5</v>
      </c>
      <c r="Z1169">
        <v>186749</v>
      </c>
      <c r="AA1169">
        <v>213620.6</v>
      </c>
      <c r="AB1169">
        <v>255530.8</v>
      </c>
      <c r="AC1169">
        <v>247337.1</v>
      </c>
      <c r="AD1169">
        <v>214302.3</v>
      </c>
      <c r="AE1169">
        <v>231883.6</v>
      </c>
      <c r="AF1169">
        <v>216975.6</v>
      </c>
      <c r="AG1169">
        <v>209050.9</v>
      </c>
      <c r="AH1169">
        <v>209540.7</v>
      </c>
      <c r="AI1169">
        <v>229807.5</v>
      </c>
      <c r="AJ1169">
        <v>237162.2</v>
      </c>
      <c r="AK1169">
        <v>276113.5</v>
      </c>
      <c r="AL1169">
        <v>280678.3</v>
      </c>
      <c r="AM1169">
        <v>253485.2</v>
      </c>
      <c r="AN1169">
        <v>245901.1</v>
      </c>
      <c r="AO1169">
        <v>249007</v>
      </c>
      <c r="AP1169">
        <v>296256.40000000002</v>
      </c>
      <c r="AQ1169">
        <v>314909.3</v>
      </c>
      <c r="AR1169">
        <v>319274.7</v>
      </c>
    </row>
    <row r="1170" spans="1:44" x14ac:dyDescent="0.2">
      <c r="A1170">
        <f t="shared" si="3"/>
        <v>229</v>
      </c>
      <c r="B1170">
        <v>377145.5</v>
      </c>
      <c r="C1170">
        <v>431071.1</v>
      </c>
      <c r="D1170">
        <v>386018</v>
      </c>
      <c r="E1170">
        <v>355714.1</v>
      </c>
      <c r="F1170">
        <v>415578.3</v>
      </c>
      <c r="G1170">
        <v>460406.3</v>
      </c>
      <c r="H1170">
        <v>485491</v>
      </c>
      <c r="I1170">
        <v>474351.7</v>
      </c>
      <c r="J1170">
        <v>396285.3</v>
      </c>
      <c r="K1170">
        <v>389920.2</v>
      </c>
      <c r="L1170">
        <v>354866</v>
      </c>
      <c r="M1170">
        <v>414821.1</v>
      </c>
      <c r="N1170">
        <v>468971.7</v>
      </c>
      <c r="O1170">
        <v>492262.40000000002</v>
      </c>
      <c r="P1170">
        <v>505693</v>
      </c>
      <c r="Q1170">
        <v>531197.9</v>
      </c>
      <c r="R1170">
        <v>556345.19999999995</v>
      </c>
      <c r="S1170">
        <v>553683</v>
      </c>
      <c r="T1170">
        <v>534289.69999999995</v>
      </c>
      <c r="U1170">
        <v>510276.9</v>
      </c>
      <c r="V1170">
        <v>548806.69999999995</v>
      </c>
      <c r="W1170">
        <v>555944.6</v>
      </c>
      <c r="X1170">
        <v>592223.1</v>
      </c>
      <c r="Y1170">
        <v>598937.30000000005</v>
      </c>
      <c r="Z1170">
        <v>598140.19999999995</v>
      </c>
      <c r="AA1170">
        <v>661583.5</v>
      </c>
      <c r="AB1170">
        <v>722762.2</v>
      </c>
      <c r="AC1170">
        <v>783668.7</v>
      </c>
      <c r="AD1170">
        <v>725339.7</v>
      </c>
      <c r="AE1170">
        <v>709778.2</v>
      </c>
      <c r="AF1170">
        <v>725156.8</v>
      </c>
      <c r="AG1170">
        <v>740015.6</v>
      </c>
      <c r="AH1170">
        <v>755794.7</v>
      </c>
      <c r="AI1170">
        <v>782704.1</v>
      </c>
      <c r="AJ1170">
        <v>791354</v>
      </c>
      <c r="AK1170">
        <v>808106.2</v>
      </c>
      <c r="AL1170">
        <v>713063.5</v>
      </c>
      <c r="AM1170">
        <v>579441.5</v>
      </c>
      <c r="AN1170">
        <v>670470.19999999995</v>
      </c>
      <c r="AO1170">
        <v>733866.6</v>
      </c>
      <c r="AP1170">
        <v>827968.7</v>
      </c>
      <c r="AQ1170">
        <v>898564.8</v>
      </c>
      <c r="AR1170">
        <v>912426.5</v>
      </c>
    </row>
    <row r="1171" spans="1:44" x14ac:dyDescent="0.2">
      <c r="A1171">
        <f t="shared" si="3"/>
        <v>230</v>
      </c>
      <c r="B1171">
        <v>44056.7</v>
      </c>
      <c r="C1171">
        <v>46695.199999999997</v>
      </c>
      <c r="D1171">
        <v>42978.5</v>
      </c>
      <c r="E1171">
        <v>37602.800000000003</v>
      </c>
      <c r="F1171">
        <v>41305.800000000003</v>
      </c>
      <c r="G1171">
        <v>47679.3</v>
      </c>
      <c r="H1171">
        <v>51527.4</v>
      </c>
      <c r="I1171">
        <v>51242.400000000001</v>
      </c>
      <c r="J1171">
        <v>49923.4</v>
      </c>
      <c r="K1171">
        <v>49661.3</v>
      </c>
      <c r="L1171">
        <v>47217</v>
      </c>
      <c r="M1171">
        <v>51050.400000000001</v>
      </c>
      <c r="N1171">
        <v>56402.8</v>
      </c>
      <c r="O1171">
        <v>56858.6</v>
      </c>
      <c r="P1171">
        <v>58852.1</v>
      </c>
      <c r="Q1171">
        <v>65906.2</v>
      </c>
      <c r="R1171">
        <v>65160.4</v>
      </c>
      <c r="S1171">
        <v>65385.1</v>
      </c>
      <c r="T1171">
        <v>64188.9</v>
      </c>
      <c r="U1171">
        <v>59761.4</v>
      </c>
      <c r="V1171">
        <v>64170.400000000001</v>
      </c>
      <c r="W1171">
        <v>66814.2</v>
      </c>
      <c r="X1171">
        <v>69181.3</v>
      </c>
      <c r="Y1171">
        <v>70718.2</v>
      </c>
      <c r="Z1171">
        <v>71803.600000000006</v>
      </c>
      <c r="AA1171">
        <v>81026.3</v>
      </c>
      <c r="AB1171">
        <v>87104.6</v>
      </c>
      <c r="AC1171">
        <v>90043.6</v>
      </c>
      <c r="AD1171">
        <v>91193.4</v>
      </c>
      <c r="AE1171">
        <v>86325.6</v>
      </c>
      <c r="AF1171">
        <v>89476.800000000003</v>
      </c>
      <c r="AG1171">
        <v>87733.2</v>
      </c>
      <c r="AH1171">
        <v>91294.1</v>
      </c>
      <c r="AI1171">
        <v>93627.6</v>
      </c>
      <c r="AJ1171">
        <v>93104.1</v>
      </c>
      <c r="AK1171">
        <v>88094.3</v>
      </c>
      <c r="AL1171">
        <v>80799.399999999994</v>
      </c>
      <c r="AM1171">
        <v>61472.4</v>
      </c>
      <c r="AN1171">
        <v>58745.1</v>
      </c>
      <c r="AO1171">
        <v>61724.7</v>
      </c>
      <c r="AP1171">
        <v>64942.1</v>
      </c>
      <c r="AQ1171">
        <v>66020.2</v>
      </c>
      <c r="AR1171">
        <v>66645.5</v>
      </c>
    </row>
    <row r="1172" spans="1:44" x14ac:dyDescent="0.2">
      <c r="A1172">
        <f t="shared" si="3"/>
        <v>231</v>
      </c>
      <c r="B1172">
        <v>46199.8</v>
      </c>
      <c r="C1172">
        <v>47694.6</v>
      </c>
      <c r="D1172">
        <v>46527.5</v>
      </c>
      <c r="E1172">
        <v>44816.1</v>
      </c>
      <c r="F1172">
        <v>48270.3</v>
      </c>
      <c r="G1172">
        <v>53212.4</v>
      </c>
      <c r="H1172">
        <v>53801.4</v>
      </c>
      <c r="I1172">
        <v>53644.5</v>
      </c>
      <c r="J1172">
        <v>49375.5</v>
      </c>
      <c r="K1172">
        <v>52971.8</v>
      </c>
      <c r="L1172">
        <v>53996.800000000003</v>
      </c>
      <c r="M1172">
        <v>53489.8</v>
      </c>
      <c r="N1172">
        <v>57193.1</v>
      </c>
      <c r="O1172">
        <v>57323.6</v>
      </c>
      <c r="P1172">
        <v>57900.9</v>
      </c>
      <c r="Q1172">
        <v>66755.899999999994</v>
      </c>
      <c r="R1172">
        <v>71889.7</v>
      </c>
      <c r="S1172">
        <v>72519.8</v>
      </c>
      <c r="T1172">
        <v>75607.199999999997</v>
      </c>
      <c r="U1172">
        <v>76687.199999999997</v>
      </c>
      <c r="V1172">
        <v>84148.4</v>
      </c>
      <c r="W1172">
        <v>89488.5</v>
      </c>
      <c r="X1172">
        <v>91166.9</v>
      </c>
      <c r="Y1172">
        <v>95262.1</v>
      </c>
      <c r="Z1172">
        <v>100409.7</v>
      </c>
      <c r="AA1172">
        <v>104888.7</v>
      </c>
      <c r="AB1172">
        <v>112802.1</v>
      </c>
      <c r="AC1172">
        <v>114599.9</v>
      </c>
      <c r="AD1172">
        <v>123141.4</v>
      </c>
      <c r="AE1172">
        <v>122149.3</v>
      </c>
      <c r="AF1172">
        <v>128991.6</v>
      </c>
      <c r="AG1172">
        <v>134744.6</v>
      </c>
      <c r="AH1172">
        <v>135564.5</v>
      </c>
      <c r="AI1172">
        <v>149599.4</v>
      </c>
      <c r="AJ1172">
        <v>156093.9</v>
      </c>
      <c r="AK1172">
        <v>155516.70000000001</v>
      </c>
      <c r="AL1172">
        <v>163783.29999999999</v>
      </c>
      <c r="AM1172">
        <v>157126.29999999999</v>
      </c>
      <c r="AN1172">
        <v>160848.1</v>
      </c>
      <c r="AO1172">
        <v>160852.4</v>
      </c>
      <c r="AP1172">
        <v>173790.6</v>
      </c>
      <c r="AQ1172">
        <v>179415.2</v>
      </c>
      <c r="AR1172">
        <v>186802.3</v>
      </c>
    </row>
    <row r="1173" spans="1:44" x14ac:dyDescent="0.2">
      <c r="A1173">
        <f t="shared" si="3"/>
        <v>232</v>
      </c>
      <c r="B1173">
        <v>1507627.7</v>
      </c>
      <c r="C1173">
        <v>1545721.9</v>
      </c>
      <c r="D1173">
        <v>1569561.1</v>
      </c>
      <c r="E1173">
        <v>1508208.2</v>
      </c>
      <c r="F1173">
        <v>1645689.2</v>
      </c>
      <c r="G1173">
        <v>1741900.3</v>
      </c>
      <c r="H1173">
        <v>1804664</v>
      </c>
      <c r="I1173">
        <v>1832517</v>
      </c>
      <c r="J1173">
        <v>1764787.6</v>
      </c>
      <c r="K1173">
        <v>1775536.2</v>
      </c>
      <c r="L1173">
        <v>1753188.4</v>
      </c>
      <c r="M1173">
        <v>1813553.1</v>
      </c>
      <c r="N1173">
        <v>1864534</v>
      </c>
      <c r="O1173">
        <v>1856067.8</v>
      </c>
      <c r="P1173">
        <v>1882348.5</v>
      </c>
      <c r="Q1173">
        <v>2029122.8</v>
      </c>
      <c r="R1173">
        <v>2082668.9</v>
      </c>
      <c r="S1173">
        <v>2077427</v>
      </c>
      <c r="T1173">
        <v>2102897</v>
      </c>
      <c r="U1173">
        <v>2100241.7999999998</v>
      </c>
      <c r="V1173">
        <v>2194403.1</v>
      </c>
      <c r="W1173">
        <v>2231012.9</v>
      </c>
      <c r="X1173">
        <v>2297152.4</v>
      </c>
      <c r="Y1173">
        <v>2316676.5</v>
      </c>
      <c r="Z1173">
        <v>2323846</v>
      </c>
      <c r="AA1173">
        <v>2438051.5</v>
      </c>
      <c r="AB1173">
        <v>2484836.7999999998</v>
      </c>
      <c r="AC1173">
        <v>2532886</v>
      </c>
      <c r="AD1173">
        <v>2551490.6</v>
      </c>
      <c r="AE1173">
        <v>2479907.6</v>
      </c>
      <c r="AF1173">
        <v>2481669.7999999998</v>
      </c>
      <c r="AG1173">
        <v>2473533.9</v>
      </c>
      <c r="AH1173">
        <v>2543983.2999999998</v>
      </c>
      <c r="AI1173">
        <v>2616228</v>
      </c>
      <c r="AJ1173">
        <v>2634217.9</v>
      </c>
      <c r="AK1173">
        <v>2641332.9</v>
      </c>
      <c r="AL1173">
        <v>2526265.2000000002</v>
      </c>
      <c r="AM1173">
        <v>2402705.1</v>
      </c>
      <c r="AN1173">
        <v>2449391.9</v>
      </c>
      <c r="AO1173">
        <v>2459952</v>
      </c>
      <c r="AP1173">
        <v>2449470.7999999998</v>
      </c>
      <c r="AQ1173">
        <v>2479497.2999999998</v>
      </c>
      <c r="AR1173">
        <v>2546248.4</v>
      </c>
    </row>
    <row r="1174" spans="1:44" x14ac:dyDescent="0.2">
      <c r="A1174">
        <f t="shared" si="3"/>
        <v>233</v>
      </c>
      <c r="B1174">
        <v>418409.1</v>
      </c>
      <c r="C1174">
        <v>412717.2</v>
      </c>
      <c r="D1174">
        <v>429987.9</v>
      </c>
      <c r="E1174">
        <v>428150.8</v>
      </c>
      <c r="F1174">
        <v>462165.5</v>
      </c>
      <c r="G1174">
        <v>467707.6</v>
      </c>
      <c r="H1174">
        <v>485063.5</v>
      </c>
      <c r="I1174">
        <v>484786.7</v>
      </c>
      <c r="J1174">
        <v>497236.8</v>
      </c>
      <c r="K1174">
        <v>510020</v>
      </c>
      <c r="L1174">
        <v>516596.4</v>
      </c>
      <c r="M1174">
        <v>519007.6</v>
      </c>
      <c r="N1174">
        <v>522447.5</v>
      </c>
      <c r="O1174">
        <v>529673.1</v>
      </c>
      <c r="P1174">
        <v>535268.69999999995</v>
      </c>
      <c r="Q1174">
        <v>566176</v>
      </c>
      <c r="R1174">
        <v>581252.9</v>
      </c>
      <c r="S1174">
        <v>576126</v>
      </c>
      <c r="T1174">
        <v>591814.19999999995</v>
      </c>
      <c r="U1174">
        <v>600762.4</v>
      </c>
      <c r="V1174">
        <v>629615.5</v>
      </c>
      <c r="W1174">
        <v>630975.4</v>
      </c>
      <c r="X1174">
        <v>636548.9</v>
      </c>
      <c r="Y1174">
        <v>653183.69999999995</v>
      </c>
      <c r="Z1174">
        <v>648894.1</v>
      </c>
      <c r="AA1174">
        <v>678888</v>
      </c>
      <c r="AB1174">
        <v>714461.2</v>
      </c>
      <c r="AC1174">
        <v>726692.2</v>
      </c>
      <c r="AD1174">
        <v>743392.3</v>
      </c>
      <c r="AE1174">
        <v>750138.5</v>
      </c>
      <c r="AF1174">
        <v>719798.4</v>
      </c>
      <c r="AG1174">
        <v>742014.8</v>
      </c>
      <c r="AH1174">
        <v>740266.4</v>
      </c>
      <c r="AI1174">
        <v>769069.3</v>
      </c>
      <c r="AJ1174">
        <v>772698.4</v>
      </c>
      <c r="AK1174">
        <v>761192.1</v>
      </c>
      <c r="AL1174">
        <v>783934.4</v>
      </c>
      <c r="AM1174">
        <v>805968.7</v>
      </c>
      <c r="AN1174">
        <v>801221.9</v>
      </c>
      <c r="AO1174">
        <v>797721.59999999998</v>
      </c>
      <c r="AP1174">
        <v>793941.7</v>
      </c>
      <c r="AQ1174">
        <v>800533.3</v>
      </c>
      <c r="AR1174">
        <v>797489.2</v>
      </c>
    </row>
    <row r="1175" spans="1:44" x14ac:dyDescent="0.2">
      <c r="A1175">
        <f t="shared" si="3"/>
        <v>234</v>
      </c>
      <c r="B1175">
        <v>346513.5</v>
      </c>
      <c r="C1175">
        <v>338674.6</v>
      </c>
      <c r="D1175">
        <v>353887</v>
      </c>
      <c r="E1175">
        <v>351437.5</v>
      </c>
      <c r="F1175">
        <v>381843.6</v>
      </c>
      <c r="G1175">
        <v>384558.4</v>
      </c>
      <c r="H1175">
        <v>397711.8</v>
      </c>
      <c r="I1175">
        <v>396484.8</v>
      </c>
      <c r="J1175">
        <v>406793.9</v>
      </c>
      <c r="K1175">
        <v>419757</v>
      </c>
      <c r="L1175">
        <v>423017</v>
      </c>
      <c r="M1175">
        <v>425094.5</v>
      </c>
      <c r="N1175">
        <v>427206.1</v>
      </c>
      <c r="O1175">
        <v>429849.5</v>
      </c>
      <c r="P1175">
        <v>431252</v>
      </c>
      <c r="Q1175">
        <v>456011.1</v>
      </c>
      <c r="R1175">
        <v>464119</v>
      </c>
      <c r="S1175">
        <v>457431.1</v>
      </c>
      <c r="T1175">
        <v>467722.8</v>
      </c>
      <c r="U1175">
        <v>474413.8</v>
      </c>
      <c r="V1175">
        <v>495707</v>
      </c>
      <c r="W1175">
        <v>508594.6</v>
      </c>
      <c r="X1175">
        <v>508111.8</v>
      </c>
      <c r="Y1175">
        <v>520506.4</v>
      </c>
      <c r="Z1175">
        <v>509233.8</v>
      </c>
      <c r="AA1175">
        <v>534160.80000000005</v>
      </c>
      <c r="AB1175">
        <v>559352.80000000005</v>
      </c>
      <c r="AC1175">
        <v>563696.1</v>
      </c>
      <c r="AD1175">
        <v>578175.80000000005</v>
      </c>
      <c r="AE1175">
        <v>580851.80000000005</v>
      </c>
      <c r="AF1175">
        <v>574843.5</v>
      </c>
      <c r="AG1175">
        <v>593466.30000000005</v>
      </c>
      <c r="AH1175">
        <v>590942.30000000005</v>
      </c>
      <c r="AI1175">
        <v>611572</v>
      </c>
      <c r="AJ1175">
        <v>614569.6</v>
      </c>
      <c r="AK1175">
        <v>606234.5</v>
      </c>
      <c r="AL1175">
        <v>625094</v>
      </c>
      <c r="AM1175">
        <v>642222</v>
      </c>
      <c r="AN1175">
        <v>639967.9</v>
      </c>
      <c r="AO1175">
        <v>639387.9</v>
      </c>
      <c r="AP1175">
        <v>636871.5</v>
      </c>
      <c r="AQ1175">
        <v>643089.6</v>
      </c>
      <c r="AR1175">
        <v>639289.59999999998</v>
      </c>
    </row>
    <row r="1176" spans="1:44" x14ac:dyDescent="0.2">
      <c r="A1176">
        <f t="shared" si="3"/>
        <v>235</v>
      </c>
      <c r="B1176">
        <v>70921.2</v>
      </c>
      <c r="C1176">
        <v>73643.3</v>
      </c>
      <c r="D1176">
        <v>75379.3</v>
      </c>
      <c r="E1176">
        <v>76226.399999999994</v>
      </c>
      <c r="F1176">
        <v>79336</v>
      </c>
      <c r="G1176">
        <v>82464.5</v>
      </c>
      <c r="H1176">
        <v>86839.6</v>
      </c>
      <c r="I1176">
        <v>87977.600000000006</v>
      </c>
      <c r="J1176">
        <v>90088.9</v>
      </c>
      <c r="K1176">
        <v>89637.6</v>
      </c>
      <c r="L1176">
        <v>93016.6</v>
      </c>
      <c r="M1176">
        <v>93348</v>
      </c>
      <c r="N1176">
        <v>94667</v>
      </c>
      <c r="O1176">
        <v>99180.9</v>
      </c>
      <c r="P1176">
        <v>103262.7</v>
      </c>
      <c r="Q1176">
        <v>109363.6</v>
      </c>
      <c r="R1176">
        <v>116290.1</v>
      </c>
      <c r="S1176">
        <v>117927.1</v>
      </c>
      <c r="T1176">
        <v>123396</v>
      </c>
      <c r="U1176">
        <v>125649.60000000001</v>
      </c>
      <c r="V1176">
        <v>133166.39999999999</v>
      </c>
      <c r="W1176">
        <v>121681.1</v>
      </c>
      <c r="X1176">
        <v>127761.60000000001</v>
      </c>
      <c r="Y1176">
        <v>131983.9</v>
      </c>
      <c r="Z1176">
        <v>139063.79999999999</v>
      </c>
      <c r="AA1176">
        <v>144048.4</v>
      </c>
      <c r="AB1176">
        <v>154489.9</v>
      </c>
      <c r="AC1176">
        <v>162440</v>
      </c>
      <c r="AD1176">
        <v>164664.6</v>
      </c>
      <c r="AE1176">
        <v>168669.8</v>
      </c>
      <c r="AF1176">
        <v>144949.1</v>
      </c>
      <c r="AG1176">
        <v>148570.1</v>
      </c>
      <c r="AH1176">
        <v>149347.29999999999</v>
      </c>
      <c r="AI1176">
        <v>157531.20000000001</v>
      </c>
      <c r="AJ1176">
        <v>158164.1</v>
      </c>
      <c r="AK1176">
        <v>154989.1</v>
      </c>
      <c r="AL1176">
        <v>158831.5</v>
      </c>
      <c r="AM1176">
        <v>163746.70000000001</v>
      </c>
      <c r="AN1176">
        <v>161247.5</v>
      </c>
      <c r="AO1176">
        <v>158240.4</v>
      </c>
      <c r="AP1176">
        <v>156940.5</v>
      </c>
      <c r="AQ1176">
        <v>157250.29999999999</v>
      </c>
      <c r="AR1176">
        <v>158103</v>
      </c>
    </row>
    <row r="1177" spans="1:44" x14ac:dyDescent="0.2">
      <c r="A1177">
        <f t="shared" si="3"/>
        <v>236</v>
      </c>
      <c r="B1177">
        <v>67704.2</v>
      </c>
      <c r="C1177">
        <v>67782.100000000006</v>
      </c>
      <c r="D1177">
        <v>61008.1</v>
      </c>
      <c r="E1177">
        <v>60003.9</v>
      </c>
      <c r="F1177">
        <v>64371.9</v>
      </c>
      <c r="G1177">
        <v>70218.3</v>
      </c>
      <c r="H1177">
        <v>70564.3</v>
      </c>
      <c r="I1177">
        <v>71219.5</v>
      </c>
      <c r="J1177">
        <v>67589.600000000006</v>
      </c>
      <c r="K1177">
        <v>66571.399999999994</v>
      </c>
      <c r="L1177">
        <v>63035.8</v>
      </c>
      <c r="M1177">
        <v>70699.199999999997</v>
      </c>
      <c r="N1177">
        <v>72603</v>
      </c>
      <c r="O1177">
        <v>70908.600000000006</v>
      </c>
      <c r="P1177">
        <v>73207.3</v>
      </c>
      <c r="Q1177">
        <v>82949.5</v>
      </c>
      <c r="R1177">
        <v>82193.100000000006</v>
      </c>
      <c r="S1177">
        <v>83243.3</v>
      </c>
      <c r="T1177">
        <v>80084.899999999994</v>
      </c>
      <c r="U1177">
        <v>78766.7</v>
      </c>
      <c r="V1177">
        <v>83965</v>
      </c>
      <c r="W1177">
        <v>87813.5</v>
      </c>
      <c r="X1177">
        <v>93172.6</v>
      </c>
      <c r="Y1177">
        <v>92516.2</v>
      </c>
      <c r="Z1177">
        <v>91050.8</v>
      </c>
      <c r="AA1177">
        <v>98181.9</v>
      </c>
      <c r="AB1177">
        <v>97308.7</v>
      </c>
      <c r="AC1177">
        <v>97649.600000000006</v>
      </c>
      <c r="AD1177">
        <v>95669.2</v>
      </c>
      <c r="AE1177">
        <v>86609.9</v>
      </c>
      <c r="AF1177">
        <v>86105.3</v>
      </c>
      <c r="AG1177">
        <v>82833.3</v>
      </c>
      <c r="AH1177">
        <v>82128.3</v>
      </c>
      <c r="AI1177">
        <v>83098.8</v>
      </c>
      <c r="AJ1177">
        <v>75143.600000000006</v>
      </c>
      <c r="AK1177">
        <v>65686.399999999994</v>
      </c>
      <c r="AL1177">
        <v>57998</v>
      </c>
      <c r="AM1177">
        <v>46120</v>
      </c>
      <c r="AN1177">
        <v>48724</v>
      </c>
      <c r="AO1177">
        <v>47136.800000000003</v>
      </c>
      <c r="AP1177">
        <v>49006.9</v>
      </c>
      <c r="AQ1177">
        <v>49985.1</v>
      </c>
      <c r="AR1177">
        <v>50366.2</v>
      </c>
    </row>
    <row r="1178" spans="1:44" x14ac:dyDescent="0.2">
      <c r="A1178">
        <f t="shared" si="3"/>
        <v>237</v>
      </c>
      <c r="B1178">
        <v>84123.8</v>
      </c>
      <c r="C1178">
        <v>85237.7</v>
      </c>
      <c r="D1178">
        <v>78112.2</v>
      </c>
      <c r="E1178">
        <v>77947.3</v>
      </c>
      <c r="F1178">
        <v>81141</v>
      </c>
      <c r="G1178">
        <v>84512.4</v>
      </c>
      <c r="H1178">
        <v>86444.9</v>
      </c>
      <c r="I1178">
        <v>82668</v>
      </c>
      <c r="J1178">
        <v>83184.100000000006</v>
      </c>
      <c r="K1178">
        <v>82965</v>
      </c>
      <c r="L1178">
        <v>82989.7</v>
      </c>
      <c r="M1178">
        <v>83507</v>
      </c>
      <c r="N1178">
        <v>81559</v>
      </c>
      <c r="O1178">
        <v>78165.2</v>
      </c>
      <c r="P1178">
        <v>76957.600000000006</v>
      </c>
      <c r="Q1178">
        <v>82180.399999999994</v>
      </c>
      <c r="R1178">
        <v>81483.399999999994</v>
      </c>
      <c r="S1178">
        <v>77829.3</v>
      </c>
      <c r="T1178">
        <v>76792.899999999994</v>
      </c>
      <c r="U1178">
        <v>76988.899999999994</v>
      </c>
      <c r="V1178">
        <v>81715.399999999994</v>
      </c>
      <c r="W1178">
        <v>83870.100000000006</v>
      </c>
      <c r="X1178">
        <v>84707.9</v>
      </c>
      <c r="Y1178">
        <v>84306</v>
      </c>
      <c r="Z1178">
        <v>83652.7</v>
      </c>
      <c r="AA1178">
        <v>83355.3</v>
      </c>
      <c r="AB1178">
        <v>75314.3</v>
      </c>
      <c r="AC1178">
        <v>72620.3</v>
      </c>
      <c r="AD1178">
        <v>68794.3</v>
      </c>
      <c r="AE1178">
        <v>58681.3</v>
      </c>
      <c r="AF1178">
        <v>51235.1</v>
      </c>
      <c r="AG1178">
        <v>45139.3</v>
      </c>
      <c r="AH1178">
        <v>39434.300000000003</v>
      </c>
      <c r="AI1178">
        <v>38185.1</v>
      </c>
      <c r="AJ1178">
        <v>35591</v>
      </c>
      <c r="AK1178">
        <v>27209.599999999999</v>
      </c>
      <c r="AL1178">
        <v>21836.400000000001</v>
      </c>
      <c r="AM1178">
        <v>17739</v>
      </c>
      <c r="AN1178">
        <v>18512.2</v>
      </c>
      <c r="AO1178">
        <v>24954.9</v>
      </c>
      <c r="AP1178">
        <v>31677.9</v>
      </c>
      <c r="AQ1178">
        <v>27543.9</v>
      </c>
      <c r="AR1178">
        <v>27751.9</v>
      </c>
    </row>
    <row r="1179" spans="1:44" x14ac:dyDescent="0.2">
      <c r="A1179">
        <f t="shared" si="3"/>
        <v>238</v>
      </c>
      <c r="B1179">
        <v>117748.9</v>
      </c>
      <c r="C1179">
        <v>127544.8</v>
      </c>
      <c r="D1179">
        <v>131083.6</v>
      </c>
      <c r="E1179">
        <v>114787.7</v>
      </c>
      <c r="F1179">
        <v>127257.7</v>
      </c>
      <c r="G1179">
        <v>133948</v>
      </c>
      <c r="H1179">
        <v>140408.9</v>
      </c>
      <c r="I1179">
        <v>142574.70000000001</v>
      </c>
      <c r="J1179">
        <v>140029.6</v>
      </c>
      <c r="K1179">
        <v>142519.29999999999</v>
      </c>
      <c r="L1179">
        <v>140769.79999999999</v>
      </c>
      <c r="M1179">
        <v>149723.29999999999</v>
      </c>
      <c r="N1179">
        <v>157878.5</v>
      </c>
      <c r="O1179">
        <v>154777.60000000001</v>
      </c>
      <c r="P1179">
        <v>158692.1</v>
      </c>
      <c r="Q1179">
        <v>169898.6</v>
      </c>
      <c r="R1179">
        <v>175495.2</v>
      </c>
      <c r="S1179">
        <v>176653</v>
      </c>
      <c r="T1179">
        <v>176628.1</v>
      </c>
      <c r="U1179">
        <v>176781.7</v>
      </c>
      <c r="V1179">
        <v>181177.8</v>
      </c>
      <c r="W1179">
        <v>183437.9</v>
      </c>
      <c r="X1179">
        <v>191411.3</v>
      </c>
      <c r="Y1179">
        <v>189955.8</v>
      </c>
      <c r="Z1179">
        <v>189089.4</v>
      </c>
      <c r="AA1179">
        <v>193858.4</v>
      </c>
      <c r="AB1179">
        <v>195869.6</v>
      </c>
      <c r="AC1179">
        <v>199217.6</v>
      </c>
      <c r="AD1179">
        <v>197068.3</v>
      </c>
      <c r="AE1179">
        <v>184551.5</v>
      </c>
      <c r="AF1179">
        <v>185373.5</v>
      </c>
      <c r="AG1179">
        <v>180867.5</v>
      </c>
      <c r="AH1179">
        <v>183733.2</v>
      </c>
      <c r="AI1179">
        <v>184901.2</v>
      </c>
      <c r="AJ1179">
        <v>185047.3</v>
      </c>
      <c r="AK1179">
        <v>184936</v>
      </c>
      <c r="AL1179">
        <v>178634.4</v>
      </c>
      <c r="AM1179">
        <v>161089.79999999999</v>
      </c>
      <c r="AN1179">
        <v>164524.29999999999</v>
      </c>
      <c r="AO1179">
        <v>164086.6</v>
      </c>
      <c r="AP1179">
        <v>161713.20000000001</v>
      </c>
      <c r="AQ1179">
        <v>157168.4</v>
      </c>
      <c r="AR1179">
        <v>159136.70000000001</v>
      </c>
    </row>
    <row r="1180" spans="1:44" x14ac:dyDescent="0.2">
      <c r="A1180">
        <f t="shared" si="3"/>
        <v>239</v>
      </c>
      <c r="B1180">
        <v>53030.7</v>
      </c>
      <c r="C1180">
        <v>55640.6</v>
      </c>
      <c r="D1180">
        <v>53527.4</v>
      </c>
      <c r="E1180">
        <v>50854.400000000001</v>
      </c>
      <c r="F1180">
        <v>54269</v>
      </c>
      <c r="G1180">
        <v>58659.9</v>
      </c>
      <c r="H1180">
        <v>62289.4</v>
      </c>
      <c r="I1180">
        <v>63576.4</v>
      </c>
      <c r="J1180">
        <v>63594.1</v>
      </c>
      <c r="K1180">
        <v>64892.4</v>
      </c>
      <c r="L1180">
        <v>70103</v>
      </c>
      <c r="M1180">
        <v>74686.5</v>
      </c>
      <c r="N1180">
        <v>80872.899999999994</v>
      </c>
      <c r="O1180">
        <v>83074.2</v>
      </c>
      <c r="P1180">
        <v>86018.8</v>
      </c>
      <c r="Q1180">
        <v>97186.2</v>
      </c>
      <c r="R1180">
        <v>99922</v>
      </c>
      <c r="S1180">
        <v>99628.6</v>
      </c>
      <c r="T1180">
        <v>101904</v>
      </c>
      <c r="U1180">
        <v>97849.4</v>
      </c>
      <c r="V1180">
        <v>105566</v>
      </c>
      <c r="W1180">
        <v>105463.3</v>
      </c>
      <c r="X1180">
        <v>106998.8</v>
      </c>
      <c r="Y1180">
        <v>109398.2</v>
      </c>
      <c r="Z1180">
        <v>110160.6</v>
      </c>
      <c r="AA1180">
        <v>111716.2</v>
      </c>
      <c r="AB1180">
        <v>113243.8</v>
      </c>
      <c r="AC1180">
        <v>116155</v>
      </c>
      <c r="AD1180">
        <v>117543.1</v>
      </c>
      <c r="AE1180">
        <v>112684.1</v>
      </c>
      <c r="AF1180">
        <v>108132.3</v>
      </c>
      <c r="AG1180">
        <v>103632.7</v>
      </c>
      <c r="AH1180">
        <v>103320.2</v>
      </c>
      <c r="AI1180">
        <v>104270.3</v>
      </c>
      <c r="AJ1180">
        <v>104054.3</v>
      </c>
      <c r="AK1180">
        <v>105982.39999999999</v>
      </c>
      <c r="AL1180">
        <v>99108.5</v>
      </c>
      <c r="AM1180">
        <v>83758</v>
      </c>
      <c r="AN1180">
        <v>83081.100000000006</v>
      </c>
      <c r="AO1180">
        <v>81840.3</v>
      </c>
      <c r="AP1180">
        <v>79230.600000000006</v>
      </c>
      <c r="AQ1180">
        <v>76906.600000000006</v>
      </c>
      <c r="AR1180">
        <v>78400.399999999994</v>
      </c>
    </row>
    <row r="1181" spans="1:44" x14ac:dyDescent="0.2">
      <c r="A1181">
        <f t="shared" si="3"/>
        <v>240</v>
      </c>
      <c r="B1181">
        <v>308897.7</v>
      </c>
      <c r="C1181">
        <v>295428</v>
      </c>
      <c r="D1181">
        <v>323800.8</v>
      </c>
      <c r="E1181">
        <v>331779</v>
      </c>
      <c r="F1181">
        <v>367329.9</v>
      </c>
      <c r="G1181">
        <v>392817.8</v>
      </c>
      <c r="H1181">
        <v>382229.1</v>
      </c>
      <c r="I1181">
        <v>399886.5</v>
      </c>
      <c r="J1181">
        <v>396041.6</v>
      </c>
      <c r="K1181">
        <v>347000.4</v>
      </c>
      <c r="L1181">
        <v>341485.8</v>
      </c>
      <c r="M1181">
        <v>324319.3</v>
      </c>
      <c r="N1181">
        <v>365971</v>
      </c>
      <c r="O1181">
        <v>357431.5</v>
      </c>
      <c r="P1181">
        <v>350444</v>
      </c>
      <c r="Q1181">
        <v>388152.8</v>
      </c>
      <c r="R1181">
        <v>407447</v>
      </c>
      <c r="S1181">
        <v>398381.5</v>
      </c>
      <c r="T1181">
        <v>396895.9</v>
      </c>
      <c r="U1181">
        <v>399973.9</v>
      </c>
      <c r="V1181">
        <v>391420.9</v>
      </c>
      <c r="W1181">
        <v>392256</v>
      </c>
      <c r="X1181">
        <v>402268.2</v>
      </c>
      <c r="Y1181">
        <v>412303.2</v>
      </c>
      <c r="Z1181">
        <v>420483.4</v>
      </c>
      <c r="AA1181">
        <v>437704.1</v>
      </c>
      <c r="AB1181">
        <v>430427.2</v>
      </c>
      <c r="AC1181">
        <v>440259.2</v>
      </c>
      <c r="AD1181">
        <v>439701.9</v>
      </c>
      <c r="AE1181">
        <v>440888.5</v>
      </c>
      <c r="AF1181">
        <v>459900.1</v>
      </c>
      <c r="AG1181">
        <v>430379.9</v>
      </c>
      <c r="AH1181">
        <v>462298.8</v>
      </c>
      <c r="AI1181">
        <v>491224.5</v>
      </c>
      <c r="AJ1181">
        <v>487767.8</v>
      </c>
      <c r="AK1181">
        <v>499651</v>
      </c>
      <c r="AL1181">
        <v>480234</v>
      </c>
      <c r="AM1181">
        <v>479355</v>
      </c>
      <c r="AN1181">
        <v>458793.8</v>
      </c>
      <c r="AO1181">
        <v>467831.8</v>
      </c>
      <c r="AP1181">
        <v>465820.4</v>
      </c>
      <c r="AQ1181">
        <v>475670.2</v>
      </c>
      <c r="AR1181">
        <v>515850.7</v>
      </c>
    </row>
    <row r="1182" spans="1:44" x14ac:dyDescent="0.2">
      <c r="A1182">
        <f t="shared" si="3"/>
        <v>241</v>
      </c>
      <c r="B1182">
        <v>334569.09999999998</v>
      </c>
      <c r="C1182">
        <v>365944.2</v>
      </c>
      <c r="D1182">
        <v>383745.9</v>
      </c>
      <c r="E1182">
        <v>348283.3</v>
      </c>
      <c r="F1182">
        <v>391737.5</v>
      </c>
      <c r="G1182">
        <v>428066.5</v>
      </c>
      <c r="H1182">
        <v>463236</v>
      </c>
      <c r="I1182">
        <v>487431.6</v>
      </c>
      <c r="J1182">
        <v>410180.8</v>
      </c>
      <c r="K1182">
        <v>458718.6</v>
      </c>
      <c r="L1182">
        <v>431118.7</v>
      </c>
      <c r="M1182">
        <v>481295.6</v>
      </c>
      <c r="N1182">
        <v>462353.6</v>
      </c>
      <c r="O1182">
        <v>454953.4</v>
      </c>
      <c r="P1182">
        <v>464565.9</v>
      </c>
      <c r="Q1182">
        <v>492852.1</v>
      </c>
      <c r="R1182">
        <v>507595.6</v>
      </c>
      <c r="S1182">
        <v>514934.4</v>
      </c>
      <c r="T1182">
        <v>525419.19999999995</v>
      </c>
      <c r="U1182">
        <v>521501.3</v>
      </c>
      <c r="V1182">
        <v>543307.1</v>
      </c>
      <c r="W1182">
        <v>555485.80000000005</v>
      </c>
      <c r="X1182">
        <v>576426.30000000005</v>
      </c>
      <c r="Y1182">
        <v>567349.80000000005</v>
      </c>
      <c r="Z1182">
        <v>570160.19999999995</v>
      </c>
      <c r="AA1182">
        <v>613637.9</v>
      </c>
      <c r="AB1182">
        <v>624531.1</v>
      </c>
      <c r="AC1182">
        <v>638080.9</v>
      </c>
      <c r="AD1182">
        <v>643815.4</v>
      </c>
      <c r="AE1182">
        <v>621923.69999999995</v>
      </c>
      <c r="AF1182">
        <v>655580.80000000005</v>
      </c>
      <c r="AG1182">
        <v>667612.4</v>
      </c>
      <c r="AH1182">
        <v>716644.8</v>
      </c>
      <c r="AI1182">
        <v>727782.8</v>
      </c>
      <c r="AJ1182">
        <v>754329.8</v>
      </c>
      <c r="AK1182">
        <v>784282.3</v>
      </c>
      <c r="AL1182">
        <v>712923.1</v>
      </c>
      <c r="AM1182">
        <v>641803.69999999995</v>
      </c>
      <c r="AN1182">
        <v>696445.9</v>
      </c>
      <c r="AO1182">
        <v>691604.3</v>
      </c>
      <c r="AP1182">
        <v>679667.6</v>
      </c>
      <c r="AQ1182">
        <v>698779.5</v>
      </c>
      <c r="AR1182">
        <v>711109.4</v>
      </c>
    </row>
    <row r="1183" spans="1:44" x14ac:dyDescent="0.2">
      <c r="A1183">
        <f t="shared" si="3"/>
        <v>242</v>
      </c>
      <c r="B1183">
        <v>84747.3</v>
      </c>
      <c r="C1183">
        <v>95435.1</v>
      </c>
      <c r="D1183">
        <v>90895.4</v>
      </c>
      <c r="E1183">
        <v>78523.5</v>
      </c>
      <c r="F1183">
        <v>85894.6</v>
      </c>
      <c r="G1183">
        <v>100241.3</v>
      </c>
      <c r="H1183">
        <v>104549.5</v>
      </c>
      <c r="I1183">
        <v>102257.2</v>
      </c>
      <c r="J1183">
        <v>93707.199999999997</v>
      </c>
      <c r="K1183">
        <v>98134.6</v>
      </c>
      <c r="L1183">
        <v>97898.1</v>
      </c>
      <c r="M1183">
        <v>105214.2</v>
      </c>
      <c r="N1183">
        <v>115355</v>
      </c>
      <c r="O1183">
        <v>119735.8</v>
      </c>
      <c r="P1183">
        <v>126328</v>
      </c>
      <c r="Q1183">
        <v>139826.20000000001</v>
      </c>
      <c r="R1183">
        <v>143610.1</v>
      </c>
      <c r="S1183">
        <v>145217.20000000001</v>
      </c>
      <c r="T1183">
        <v>147383.79999999999</v>
      </c>
      <c r="U1183">
        <v>143034.4</v>
      </c>
      <c r="V1183">
        <v>159270.79999999999</v>
      </c>
      <c r="W1183">
        <v>170152.6</v>
      </c>
      <c r="X1183">
        <v>183490.7</v>
      </c>
      <c r="Y1183">
        <v>187454.7</v>
      </c>
      <c r="Z1183">
        <v>194092.6</v>
      </c>
      <c r="AA1183">
        <v>205208.3</v>
      </c>
      <c r="AB1183">
        <v>212866.7</v>
      </c>
      <c r="AC1183">
        <v>223263.3</v>
      </c>
      <c r="AD1183">
        <v>226813.2</v>
      </c>
      <c r="AE1183">
        <v>214798.3</v>
      </c>
      <c r="AF1183">
        <v>218726.3</v>
      </c>
      <c r="AG1183">
        <v>217557.5</v>
      </c>
      <c r="AH1183">
        <v>221478.3</v>
      </c>
      <c r="AI1183">
        <v>224039</v>
      </c>
      <c r="AJ1183">
        <v>227810</v>
      </c>
      <c r="AK1183">
        <v>218927.6</v>
      </c>
      <c r="AL1183">
        <v>197162.6</v>
      </c>
      <c r="AM1183">
        <v>166870.9</v>
      </c>
      <c r="AN1183">
        <v>181543.6</v>
      </c>
      <c r="AO1183">
        <v>185936.7</v>
      </c>
      <c r="AP1183">
        <v>190335.7</v>
      </c>
      <c r="AQ1183">
        <v>191471.1</v>
      </c>
      <c r="AR1183">
        <v>194461.9</v>
      </c>
    </row>
    <row r="1184" spans="1:44" x14ac:dyDescent="0.2">
      <c r="A1184">
        <f t="shared" si="3"/>
        <v>243</v>
      </c>
      <c r="B1184">
        <v>249504.8</v>
      </c>
      <c r="C1184">
        <v>263515.3</v>
      </c>
      <c r="D1184">
        <v>280125.59999999998</v>
      </c>
      <c r="E1184">
        <v>293533.09999999998</v>
      </c>
      <c r="F1184">
        <v>303480.2</v>
      </c>
      <c r="G1184">
        <v>332448.2</v>
      </c>
      <c r="H1184">
        <v>356395.8</v>
      </c>
      <c r="I1184">
        <v>377348.1</v>
      </c>
      <c r="J1184">
        <v>373664.7</v>
      </c>
      <c r="K1184">
        <v>398573.6</v>
      </c>
      <c r="L1184">
        <v>407596.9</v>
      </c>
      <c r="M1184">
        <v>415835.8</v>
      </c>
      <c r="N1184">
        <v>474282.9</v>
      </c>
      <c r="O1184">
        <v>492971.6</v>
      </c>
      <c r="P1184">
        <v>550749.80000000005</v>
      </c>
      <c r="Q1184">
        <v>532497.30000000005</v>
      </c>
      <c r="R1184">
        <v>571512</v>
      </c>
      <c r="S1184">
        <v>601488.5</v>
      </c>
      <c r="T1184">
        <v>595161.80000000005</v>
      </c>
      <c r="U1184">
        <v>627548.5</v>
      </c>
      <c r="V1184">
        <v>670178.4</v>
      </c>
      <c r="W1184">
        <v>681476.1</v>
      </c>
      <c r="X1184">
        <v>725461.7</v>
      </c>
      <c r="Y1184">
        <v>727570.6</v>
      </c>
      <c r="Z1184">
        <v>797766.9</v>
      </c>
      <c r="AA1184">
        <v>879863.4</v>
      </c>
      <c r="AB1184">
        <v>918547.8</v>
      </c>
      <c r="AC1184">
        <v>981271.3</v>
      </c>
      <c r="AD1184">
        <v>1038703</v>
      </c>
      <c r="AE1184">
        <v>1041092.2</v>
      </c>
      <c r="AF1184">
        <v>1081455.3</v>
      </c>
      <c r="AG1184">
        <v>1124182.3999999999</v>
      </c>
      <c r="AH1184">
        <v>1202900.8999999999</v>
      </c>
      <c r="AI1184">
        <v>1278389</v>
      </c>
      <c r="AJ1184">
        <v>1322288</v>
      </c>
      <c r="AK1184">
        <v>1371841.8</v>
      </c>
      <c r="AL1184">
        <v>1372180.3</v>
      </c>
      <c r="AM1184">
        <v>1092050</v>
      </c>
      <c r="AN1184">
        <v>1225668.8999999999</v>
      </c>
      <c r="AO1184">
        <v>1298117.1000000001</v>
      </c>
      <c r="AP1184">
        <v>1340898.6000000001</v>
      </c>
      <c r="AQ1184">
        <v>1364828.9</v>
      </c>
      <c r="AR1184">
        <v>1362908.4</v>
      </c>
    </row>
    <row r="1185" spans="1:44" x14ac:dyDescent="0.2">
      <c r="A1185">
        <f t="shared" si="3"/>
        <v>244</v>
      </c>
      <c r="B1185">
        <v>347753.8</v>
      </c>
      <c r="C1185">
        <v>366153.9</v>
      </c>
      <c r="D1185">
        <v>358146.1</v>
      </c>
      <c r="E1185">
        <v>363416.5</v>
      </c>
      <c r="F1185">
        <v>328722.59999999998</v>
      </c>
      <c r="G1185">
        <v>400861.1</v>
      </c>
      <c r="H1185">
        <v>424029.7</v>
      </c>
      <c r="I1185">
        <v>434960.5</v>
      </c>
      <c r="J1185">
        <v>428685.8</v>
      </c>
      <c r="K1185">
        <v>433139.5</v>
      </c>
      <c r="L1185">
        <v>439158.4</v>
      </c>
      <c r="M1185">
        <v>466716.9</v>
      </c>
      <c r="N1185">
        <v>482005.4</v>
      </c>
      <c r="O1185">
        <v>511916.5</v>
      </c>
      <c r="P1185">
        <v>616577.30000000005</v>
      </c>
      <c r="Q1185">
        <v>700173</v>
      </c>
      <c r="R1185">
        <v>718374.40000000002</v>
      </c>
      <c r="S1185">
        <v>735444.6</v>
      </c>
      <c r="T1185">
        <v>749435.7</v>
      </c>
      <c r="U1185">
        <v>761461.5</v>
      </c>
      <c r="V1185">
        <v>794327</v>
      </c>
      <c r="W1185">
        <v>823234.7</v>
      </c>
      <c r="X1185">
        <v>892396.9</v>
      </c>
      <c r="Y1185">
        <v>917612.9</v>
      </c>
      <c r="Z1185">
        <v>953939.4</v>
      </c>
      <c r="AA1185">
        <v>987695</v>
      </c>
      <c r="AB1185">
        <v>1032368</v>
      </c>
      <c r="AC1185">
        <v>1095044.8999999999</v>
      </c>
      <c r="AD1185">
        <v>1126959.6000000001</v>
      </c>
      <c r="AE1185">
        <v>1124415.8</v>
      </c>
      <c r="AF1185">
        <v>1181097.1000000001</v>
      </c>
      <c r="AG1185">
        <v>1254546.8</v>
      </c>
      <c r="AH1185">
        <v>1318863.3</v>
      </c>
      <c r="AI1185">
        <v>1338341.3999999999</v>
      </c>
      <c r="AJ1185">
        <v>1361586.2</v>
      </c>
      <c r="AK1185">
        <v>1356350.1</v>
      </c>
      <c r="AL1185">
        <v>1285141.8</v>
      </c>
      <c r="AM1185">
        <v>1222536</v>
      </c>
      <c r="AN1185">
        <v>1314304.6000000001</v>
      </c>
      <c r="AO1185">
        <v>1326376.3</v>
      </c>
      <c r="AP1185">
        <v>1376799.3</v>
      </c>
      <c r="AQ1185">
        <v>1417549.1</v>
      </c>
      <c r="AR1185">
        <v>1427393.5</v>
      </c>
    </row>
    <row r="1186" spans="1:44" x14ac:dyDescent="0.2">
      <c r="A1186">
        <f t="shared" si="3"/>
        <v>245</v>
      </c>
      <c r="B1186">
        <v>410226</v>
      </c>
      <c r="C1186">
        <v>439372.4</v>
      </c>
      <c r="D1186">
        <v>427744.7</v>
      </c>
      <c r="E1186">
        <v>394397.7</v>
      </c>
      <c r="F1186">
        <v>425458.3</v>
      </c>
      <c r="G1186">
        <v>452317.9</v>
      </c>
      <c r="H1186">
        <v>480758.6</v>
      </c>
      <c r="I1186">
        <v>490276.8</v>
      </c>
      <c r="J1186">
        <v>459741.5</v>
      </c>
      <c r="K1186">
        <v>443226.8</v>
      </c>
      <c r="L1186">
        <v>420210.6</v>
      </c>
      <c r="M1186">
        <v>441624.6</v>
      </c>
      <c r="N1186">
        <v>467099.3</v>
      </c>
      <c r="O1186">
        <v>468649</v>
      </c>
      <c r="P1186">
        <v>483744.8</v>
      </c>
      <c r="Q1186">
        <v>510292.5</v>
      </c>
      <c r="R1186">
        <v>532220.6</v>
      </c>
      <c r="S1186">
        <v>538721.19999999995</v>
      </c>
      <c r="T1186">
        <v>552716.69999999995</v>
      </c>
      <c r="U1186">
        <v>551083</v>
      </c>
      <c r="V1186">
        <v>578777.69999999995</v>
      </c>
      <c r="W1186">
        <v>593168.69999999995</v>
      </c>
      <c r="X1186">
        <v>615303.69999999995</v>
      </c>
      <c r="Y1186">
        <v>625426</v>
      </c>
      <c r="Z1186">
        <v>641510.9</v>
      </c>
      <c r="AA1186">
        <v>672015.7</v>
      </c>
      <c r="AB1186">
        <v>685745.6</v>
      </c>
      <c r="AC1186">
        <v>708254.5</v>
      </c>
      <c r="AD1186">
        <v>707270.3</v>
      </c>
      <c r="AE1186">
        <v>676454.40000000002</v>
      </c>
      <c r="AF1186">
        <v>724824.4</v>
      </c>
      <c r="AG1186">
        <v>722793.7</v>
      </c>
      <c r="AH1186">
        <v>785055.5</v>
      </c>
      <c r="AI1186">
        <v>831038.4</v>
      </c>
      <c r="AJ1186">
        <v>865425.3</v>
      </c>
      <c r="AK1186">
        <v>898066.5</v>
      </c>
      <c r="AL1186">
        <v>876434.5</v>
      </c>
      <c r="AM1186">
        <v>774180.2</v>
      </c>
      <c r="AN1186">
        <v>805509.8</v>
      </c>
      <c r="AO1186">
        <v>832438.1</v>
      </c>
      <c r="AP1186">
        <v>839903.6</v>
      </c>
      <c r="AQ1186">
        <v>850775.9</v>
      </c>
      <c r="AR1186">
        <v>859553</v>
      </c>
    </row>
    <row r="1187" spans="1:44" x14ac:dyDescent="0.2">
      <c r="A1187">
        <f t="shared" si="3"/>
        <v>246</v>
      </c>
      <c r="B1187">
        <v>47442.2</v>
      </c>
      <c r="C1187">
        <v>50285.599999999999</v>
      </c>
      <c r="D1187">
        <v>51117.3</v>
      </c>
      <c r="E1187">
        <v>51835.6</v>
      </c>
      <c r="F1187">
        <v>56344.9</v>
      </c>
      <c r="G1187">
        <v>60514.3</v>
      </c>
      <c r="H1187">
        <v>70002.100000000006</v>
      </c>
      <c r="I1187">
        <v>79203.7</v>
      </c>
      <c r="J1187">
        <v>76762.8</v>
      </c>
      <c r="K1187">
        <v>75591.399999999994</v>
      </c>
      <c r="L1187">
        <v>78130.3</v>
      </c>
      <c r="M1187">
        <v>85628.9</v>
      </c>
      <c r="N1187">
        <v>92516.4</v>
      </c>
      <c r="O1187">
        <v>100428.9</v>
      </c>
      <c r="P1187">
        <v>110474.5</v>
      </c>
      <c r="Q1187">
        <v>121601.7</v>
      </c>
      <c r="R1187">
        <v>127703.9</v>
      </c>
      <c r="S1187">
        <v>134149.1</v>
      </c>
      <c r="T1187">
        <v>144182.9</v>
      </c>
      <c r="U1187">
        <v>139789.6</v>
      </c>
      <c r="V1187">
        <v>149176.79999999999</v>
      </c>
      <c r="W1187">
        <v>151683</v>
      </c>
      <c r="X1187">
        <v>154005.6</v>
      </c>
      <c r="Y1187">
        <v>156967.20000000001</v>
      </c>
      <c r="Z1187">
        <v>158849.60000000001</v>
      </c>
      <c r="AA1187">
        <v>172002.9</v>
      </c>
      <c r="AB1187">
        <v>168237.4</v>
      </c>
      <c r="AC1187">
        <v>165212.79999999999</v>
      </c>
      <c r="AD1187">
        <v>157865.20000000001</v>
      </c>
      <c r="AE1187">
        <v>128534.9</v>
      </c>
      <c r="AF1187">
        <v>120304.9</v>
      </c>
      <c r="AG1187">
        <v>127806.7</v>
      </c>
      <c r="AH1187">
        <v>140098.6</v>
      </c>
      <c r="AI1187">
        <v>147389.4</v>
      </c>
      <c r="AJ1187">
        <v>151743.5</v>
      </c>
      <c r="AK1187">
        <v>160285</v>
      </c>
      <c r="AL1187">
        <v>152833.9</v>
      </c>
      <c r="AM1187">
        <v>136507</v>
      </c>
      <c r="AN1187">
        <v>142895.70000000001</v>
      </c>
      <c r="AO1187">
        <v>147315.6</v>
      </c>
      <c r="AP1187">
        <v>142218</v>
      </c>
      <c r="AQ1187">
        <v>144918.79999999999</v>
      </c>
      <c r="AR1187">
        <v>146131.5</v>
      </c>
    </row>
    <row r="1188" spans="1:44" x14ac:dyDescent="0.2">
      <c r="A1188">
        <f t="shared" si="3"/>
        <v>247</v>
      </c>
      <c r="B1188">
        <v>75417.2</v>
      </c>
      <c r="C1188">
        <v>80727.899999999994</v>
      </c>
      <c r="D1188">
        <v>79806.8</v>
      </c>
      <c r="E1188">
        <v>68451.100000000006</v>
      </c>
      <c r="F1188">
        <v>70367.5</v>
      </c>
      <c r="G1188">
        <v>71446.7</v>
      </c>
      <c r="H1188">
        <v>71494.8</v>
      </c>
      <c r="I1188">
        <v>72506.399999999994</v>
      </c>
      <c r="J1188">
        <v>69836.7</v>
      </c>
      <c r="K1188">
        <v>66710.600000000006</v>
      </c>
      <c r="L1188">
        <v>55359.6</v>
      </c>
      <c r="M1188">
        <v>54176.1</v>
      </c>
      <c r="N1188">
        <v>57066.6</v>
      </c>
      <c r="O1188">
        <v>53347.1</v>
      </c>
      <c r="P1188">
        <v>50376.6</v>
      </c>
      <c r="Q1188">
        <v>51641.5</v>
      </c>
      <c r="R1188">
        <v>51902.1</v>
      </c>
      <c r="S1188">
        <v>51271.199999999997</v>
      </c>
      <c r="T1188">
        <v>46130.1</v>
      </c>
      <c r="U1188">
        <v>49824.2</v>
      </c>
      <c r="V1188">
        <v>50481.3</v>
      </c>
      <c r="W1188">
        <v>50609.2</v>
      </c>
      <c r="X1188">
        <v>53476.800000000003</v>
      </c>
      <c r="Y1188">
        <v>56034.400000000001</v>
      </c>
      <c r="Z1188">
        <v>57106.2</v>
      </c>
      <c r="AA1188">
        <v>57616.3</v>
      </c>
      <c r="AB1188">
        <v>56875.4</v>
      </c>
      <c r="AC1188">
        <v>57856.4</v>
      </c>
      <c r="AD1188">
        <v>58039.5</v>
      </c>
      <c r="AE1188">
        <v>57821.2</v>
      </c>
      <c r="AF1188">
        <v>57602.7</v>
      </c>
      <c r="AG1188">
        <v>57769</v>
      </c>
      <c r="AH1188">
        <v>61073.599999999999</v>
      </c>
      <c r="AI1188">
        <v>62387.8</v>
      </c>
      <c r="AJ1188">
        <v>64812.2</v>
      </c>
      <c r="AK1188">
        <v>65246.8</v>
      </c>
      <c r="AL1188">
        <v>65614.7</v>
      </c>
      <c r="AM1188">
        <v>55371</v>
      </c>
      <c r="AN1188">
        <v>63674.9</v>
      </c>
      <c r="AO1188">
        <v>66593.2</v>
      </c>
      <c r="AP1188">
        <v>66314.8</v>
      </c>
      <c r="AQ1188">
        <v>66247.5</v>
      </c>
      <c r="AR1188">
        <v>66860.899999999994</v>
      </c>
    </row>
    <row r="1189" spans="1:44" x14ac:dyDescent="0.2">
      <c r="A1189">
        <f t="shared" si="3"/>
        <v>248</v>
      </c>
      <c r="B1189">
        <v>101697.5</v>
      </c>
      <c r="C1189">
        <v>108787.2</v>
      </c>
      <c r="D1189">
        <v>89814.3</v>
      </c>
      <c r="E1189">
        <v>78305.8</v>
      </c>
      <c r="F1189">
        <v>81678.399999999994</v>
      </c>
      <c r="G1189">
        <v>83124.800000000003</v>
      </c>
      <c r="H1189">
        <v>84903</v>
      </c>
      <c r="I1189">
        <v>73668.3</v>
      </c>
      <c r="J1189">
        <v>65747.7</v>
      </c>
      <c r="K1189">
        <v>60674.1</v>
      </c>
      <c r="L1189">
        <v>55215.5</v>
      </c>
      <c r="M1189">
        <v>48553.5</v>
      </c>
      <c r="N1189">
        <v>49051.9</v>
      </c>
      <c r="O1189">
        <v>46500.2</v>
      </c>
      <c r="P1189">
        <v>48405.9</v>
      </c>
      <c r="Q1189">
        <v>50360.800000000003</v>
      </c>
      <c r="R1189">
        <v>53033.7</v>
      </c>
      <c r="S1189">
        <v>46076.4</v>
      </c>
      <c r="T1189">
        <v>43786</v>
      </c>
      <c r="U1189">
        <v>41802.199999999997</v>
      </c>
      <c r="V1189">
        <v>40476.1</v>
      </c>
      <c r="W1189">
        <v>38942.1</v>
      </c>
      <c r="X1189">
        <v>40294.5</v>
      </c>
      <c r="Y1189">
        <v>39366.800000000003</v>
      </c>
      <c r="Z1189">
        <v>39728.6</v>
      </c>
      <c r="AA1189">
        <v>40269.4</v>
      </c>
      <c r="AB1189">
        <v>40187.4</v>
      </c>
      <c r="AC1189">
        <v>39632.300000000003</v>
      </c>
      <c r="AD1189">
        <v>38433.199999999997</v>
      </c>
      <c r="AE1189">
        <v>36502.6</v>
      </c>
      <c r="AF1189">
        <v>34353.4</v>
      </c>
      <c r="AG1189">
        <v>36302.1</v>
      </c>
      <c r="AH1189">
        <v>42790.8</v>
      </c>
      <c r="AI1189">
        <v>42862.1</v>
      </c>
      <c r="AJ1189">
        <v>44127.4</v>
      </c>
      <c r="AK1189">
        <v>49493.3</v>
      </c>
      <c r="AL1189">
        <v>50086.6</v>
      </c>
      <c r="AM1189">
        <v>49276</v>
      </c>
      <c r="AN1189">
        <v>50016.4</v>
      </c>
      <c r="AO1189">
        <v>49296.3</v>
      </c>
      <c r="AP1189">
        <v>48342.2</v>
      </c>
      <c r="AQ1189">
        <v>50293.3</v>
      </c>
      <c r="AR1189">
        <v>50432.3</v>
      </c>
    </row>
    <row r="1190" spans="1:44" x14ac:dyDescent="0.2">
      <c r="A1190">
        <f t="shared" si="3"/>
        <v>249</v>
      </c>
      <c r="B1190">
        <v>92334.1</v>
      </c>
      <c r="C1190">
        <v>99210.1</v>
      </c>
      <c r="D1190">
        <v>97245.5</v>
      </c>
      <c r="E1190">
        <v>89190.8</v>
      </c>
      <c r="F1190">
        <v>100192.4</v>
      </c>
      <c r="G1190">
        <v>109032.9</v>
      </c>
      <c r="H1190">
        <v>117676.9</v>
      </c>
      <c r="I1190">
        <v>119445</v>
      </c>
      <c r="J1190">
        <v>109032.9</v>
      </c>
      <c r="K1190">
        <v>103532.1</v>
      </c>
      <c r="L1190">
        <v>102156.9</v>
      </c>
      <c r="M1190">
        <v>112962</v>
      </c>
      <c r="N1190">
        <v>119052.1</v>
      </c>
      <c r="O1190">
        <v>119837.9</v>
      </c>
      <c r="P1190">
        <v>124552.9</v>
      </c>
      <c r="Q1190">
        <v>130839.4</v>
      </c>
      <c r="R1190">
        <v>137322.5</v>
      </c>
      <c r="S1190">
        <v>139876.4</v>
      </c>
      <c r="T1190">
        <v>144394.9</v>
      </c>
      <c r="U1190">
        <v>148913.4</v>
      </c>
      <c r="V1190">
        <v>160111.29999999999</v>
      </c>
      <c r="W1190">
        <v>169148.3</v>
      </c>
      <c r="X1190">
        <v>178381.7</v>
      </c>
      <c r="Y1190">
        <v>180935.6</v>
      </c>
      <c r="Z1190">
        <v>186941.6</v>
      </c>
      <c r="AA1190">
        <v>196062.7</v>
      </c>
      <c r="AB1190">
        <v>201096.3</v>
      </c>
      <c r="AC1190">
        <v>210289.3</v>
      </c>
      <c r="AD1190">
        <v>214725.1</v>
      </c>
      <c r="AE1190">
        <v>214339</v>
      </c>
      <c r="AF1190">
        <v>258699.1</v>
      </c>
      <c r="AG1190">
        <v>238185.1</v>
      </c>
      <c r="AH1190">
        <v>257701.9</v>
      </c>
      <c r="AI1190">
        <v>279434.40000000002</v>
      </c>
      <c r="AJ1190">
        <v>286836.8</v>
      </c>
      <c r="AK1190">
        <v>288043.40000000002</v>
      </c>
      <c r="AL1190">
        <v>274519.2</v>
      </c>
      <c r="AM1190">
        <v>233419</v>
      </c>
      <c r="AN1190">
        <v>249250</v>
      </c>
      <c r="AO1190">
        <v>261542.2</v>
      </c>
      <c r="AP1190">
        <v>270917.7</v>
      </c>
      <c r="AQ1190">
        <v>274144.8</v>
      </c>
      <c r="AR1190">
        <v>278256.2</v>
      </c>
    </row>
    <row r="1191" spans="1:44" x14ac:dyDescent="0.2">
      <c r="A1191">
        <f t="shared" si="3"/>
        <v>250</v>
      </c>
      <c r="B1191">
        <v>26116.9</v>
      </c>
      <c r="C1191">
        <v>26433.3</v>
      </c>
      <c r="D1191">
        <v>26939.4</v>
      </c>
      <c r="E1191">
        <v>27488.799999999999</v>
      </c>
      <c r="F1191">
        <v>28400.799999999999</v>
      </c>
      <c r="G1191">
        <v>29134.7</v>
      </c>
      <c r="H1191">
        <v>28383.8</v>
      </c>
      <c r="I1191">
        <v>28251.7</v>
      </c>
      <c r="J1191">
        <v>27423.5</v>
      </c>
      <c r="K1191">
        <v>25548.1</v>
      </c>
      <c r="L1191">
        <v>24568.799999999999</v>
      </c>
      <c r="M1191">
        <v>25458.6</v>
      </c>
      <c r="N1191">
        <v>28853.9</v>
      </c>
      <c r="O1191">
        <v>28400.9</v>
      </c>
      <c r="P1191">
        <v>28527.5</v>
      </c>
      <c r="Q1191">
        <v>27895.3</v>
      </c>
      <c r="R1191">
        <v>27814.9</v>
      </c>
      <c r="S1191">
        <v>28604</v>
      </c>
      <c r="T1191">
        <v>28993.1</v>
      </c>
      <c r="U1191">
        <v>28809.599999999999</v>
      </c>
      <c r="V1191">
        <v>28633.1</v>
      </c>
      <c r="W1191">
        <v>28991.200000000001</v>
      </c>
      <c r="X1191">
        <v>29887.5</v>
      </c>
      <c r="Y1191">
        <v>30686.2</v>
      </c>
      <c r="Z1191">
        <v>30961.599999999999</v>
      </c>
      <c r="AA1191">
        <v>31640.400000000001</v>
      </c>
      <c r="AB1191">
        <v>33493.599999999999</v>
      </c>
      <c r="AC1191">
        <v>33076.300000000003</v>
      </c>
      <c r="AD1191">
        <v>30960.3</v>
      </c>
      <c r="AE1191">
        <v>32333.8</v>
      </c>
      <c r="AF1191">
        <v>32142.9</v>
      </c>
      <c r="AG1191">
        <v>31382.1</v>
      </c>
      <c r="AH1191">
        <v>36744.699999999997</v>
      </c>
      <c r="AI1191">
        <v>40010.699999999997</v>
      </c>
      <c r="AJ1191">
        <v>44321.2</v>
      </c>
      <c r="AK1191">
        <v>46786.2</v>
      </c>
      <c r="AL1191">
        <v>45600.3</v>
      </c>
      <c r="AM1191">
        <v>45148</v>
      </c>
      <c r="AN1191">
        <v>45237.599999999999</v>
      </c>
      <c r="AO1191">
        <v>46794.7</v>
      </c>
      <c r="AP1191">
        <v>48263.6</v>
      </c>
      <c r="AQ1191">
        <v>49346.7</v>
      </c>
      <c r="AR1191">
        <v>50621.8</v>
      </c>
    </row>
    <row r="1192" spans="1:44" x14ac:dyDescent="0.2">
      <c r="A1192">
        <f t="shared" si="3"/>
        <v>251</v>
      </c>
      <c r="B1192">
        <v>29294.1</v>
      </c>
      <c r="C1192">
        <v>31201.9</v>
      </c>
      <c r="D1192">
        <v>31140.3</v>
      </c>
      <c r="E1192">
        <v>31201.9</v>
      </c>
      <c r="F1192">
        <v>31694.2</v>
      </c>
      <c r="G1192">
        <v>33602</v>
      </c>
      <c r="H1192">
        <v>36051.4</v>
      </c>
      <c r="I1192">
        <v>37436.1</v>
      </c>
      <c r="J1192">
        <v>36199.1</v>
      </c>
      <c r="K1192">
        <v>34691.300000000003</v>
      </c>
      <c r="L1192">
        <v>34814.400000000001</v>
      </c>
      <c r="M1192">
        <v>34223.599999999999</v>
      </c>
      <c r="N1192">
        <v>34962.1</v>
      </c>
      <c r="O1192">
        <v>34728.199999999997</v>
      </c>
      <c r="P1192">
        <v>35565.199999999997</v>
      </c>
      <c r="Q1192">
        <v>38537</v>
      </c>
      <c r="R1192">
        <v>38691.9</v>
      </c>
      <c r="S1192">
        <v>36879.300000000003</v>
      </c>
      <c r="T1192">
        <v>39895.199999999997</v>
      </c>
      <c r="U1192">
        <v>37818</v>
      </c>
      <c r="V1192">
        <v>39674.6</v>
      </c>
      <c r="W1192">
        <v>38358.300000000003</v>
      </c>
      <c r="X1192">
        <v>37937.300000000003</v>
      </c>
      <c r="Y1192">
        <v>37205.9</v>
      </c>
      <c r="Z1192">
        <v>37063.5</v>
      </c>
      <c r="AA1192">
        <v>38671.199999999997</v>
      </c>
      <c r="AB1192">
        <v>38397.800000000003</v>
      </c>
      <c r="AC1192">
        <v>38715.699999999997</v>
      </c>
      <c r="AD1192">
        <v>35745.5</v>
      </c>
      <c r="AE1192">
        <v>32444.7</v>
      </c>
      <c r="AF1192">
        <v>31347.4</v>
      </c>
      <c r="AG1192">
        <v>31701</v>
      </c>
      <c r="AH1192">
        <v>31443.4</v>
      </c>
      <c r="AI1192">
        <v>28568.400000000001</v>
      </c>
      <c r="AJ1192">
        <v>28174.6</v>
      </c>
      <c r="AK1192">
        <v>29109.1</v>
      </c>
      <c r="AL1192">
        <v>30213.7</v>
      </c>
      <c r="AM1192">
        <v>23971</v>
      </c>
      <c r="AN1192">
        <v>19843</v>
      </c>
      <c r="AO1192">
        <v>20882.8</v>
      </c>
      <c r="AP1192">
        <v>20014.099999999999</v>
      </c>
      <c r="AQ1192">
        <v>19734</v>
      </c>
      <c r="AR1192">
        <v>19273.099999999999</v>
      </c>
    </row>
    <row r="1193" spans="1:44" x14ac:dyDescent="0.2">
      <c r="A1193">
        <f t="shared" si="3"/>
        <v>252</v>
      </c>
      <c r="B1193">
        <v>42413.599999999999</v>
      </c>
      <c r="C1193">
        <v>47279.3</v>
      </c>
      <c r="D1193">
        <v>52212.800000000003</v>
      </c>
      <c r="E1193">
        <v>47786.1</v>
      </c>
      <c r="F1193">
        <v>53722.9</v>
      </c>
      <c r="G1193">
        <v>60213.4</v>
      </c>
      <c r="H1193">
        <v>64800.5</v>
      </c>
      <c r="I1193">
        <v>69862.100000000006</v>
      </c>
      <c r="J1193">
        <v>65990.899999999994</v>
      </c>
      <c r="K1193">
        <v>68476.5</v>
      </c>
      <c r="L1193">
        <v>60145.599999999999</v>
      </c>
      <c r="M1193">
        <v>67201</v>
      </c>
      <c r="N1193">
        <v>71763.3</v>
      </c>
      <c r="O1193">
        <v>72386.899999999994</v>
      </c>
      <c r="P1193">
        <v>73855.8</v>
      </c>
      <c r="Q1193">
        <v>77477.7</v>
      </c>
      <c r="R1193">
        <v>83434.600000000006</v>
      </c>
      <c r="S1193">
        <v>88127.5</v>
      </c>
      <c r="T1193">
        <v>91575.4</v>
      </c>
      <c r="U1193">
        <v>87519.5</v>
      </c>
      <c r="V1193">
        <v>91318.5</v>
      </c>
      <c r="W1193">
        <v>93732.2</v>
      </c>
      <c r="X1193">
        <v>97229.7</v>
      </c>
      <c r="Y1193">
        <v>99670.6</v>
      </c>
      <c r="Z1193">
        <v>104020.3</v>
      </c>
      <c r="AA1193">
        <v>108589</v>
      </c>
      <c r="AB1193">
        <v>118676.7</v>
      </c>
      <c r="AC1193">
        <v>130683.6</v>
      </c>
      <c r="AD1193">
        <v>135165.1</v>
      </c>
      <c r="AE1193">
        <v>135458.1</v>
      </c>
      <c r="AF1193">
        <v>145327.1</v>
      </c>
      <c r="AG1193">
        <v>150592.5</v>
      </c>
      <c r="AH1193">
        <v>161459.6</v>
      </c>
      <c r="AI1193">
        <v>171320.8</v>
      </c>
      <c r="AJ1193">
        <v>182000.7</v>
      </c>
      <c r="AK1193">
        <v>191114.7</v>
      </c>
      <c r="AL1193">
        <v>188381.1</v>
      </c>
      <c r="AM1193">
        <v>159413.20000000001</v>
      </c>
      <c r="AN1193">
        <v>162800.5</v>
      </c>
      <c r="AO1193">
        <v>166890.1</v>
      </c>
      <c r="AP1193">
        <v>170000.3</v>
      </c>
      <c r="AQ1193">
        <v>171838.6</v>
      </c>
      <c r="AR1193">
        <v>172803.9</v>
      </c>
    </row>
    <row r="1194" spans="1:44" x14ac:dyDescent="0.2">
      <c r="A1194">
        <f t="shared" si="3"/>
        <v>253</v>
      </c>
      <c r="B1194">
        <v>18536</v>
      </c>
      <c r="C1194">
        <v>19916.400000000001</v>
      </c>
      <c r="D1194">
        <v>19522</v>
      </c>
      <c r="E1194">
        <v>17905</v>
      </c>
      <c r="F1194">
        <v>20113.599999999999</v>
      </c>
      <c r="G1194">
        <v>21888.3</v>
      </c>
      <c r="H1194">
        <v>23623.599999999999</v>
      </c>
      <c r="I1194">
        <v>23978.5</v>
      </c>
      <c r="J1194">
        <v>21888.3</v>
      </c>
      <c r="K1194">
        <v>20784</v>
      </c>
      <c r="L1194">
        <v>20508</v>
      </c>
      <c r="M1194">
        <v>22677.1</v>
      </c>
      <c r="N1194">
        <v>23899.7</v>
      </c>
      <c r="O1194">
        <v>24057.4</v>
      </c>
      <c r="P1194">
        <v>25003.9</v>
      </c>
      <c r="Q1194">
        <v>26266</v>
      </c>
      <c r="R1194">
        <v>27567.4</v>
      </c>
      <c r="S1194">
        <v>28080.1</v>
      </c>
      <c r="T1194">
        <v>28987.200000000001</v>
      </c>
      <c r="U1194">
        <v>29894.3</v>
      </c>
      <c r="V1194">
        <v>32142.3</v>
      </c>
      <c r="W1194">
        <v>33956.5</v>
      </c>
      <c r="X1194">
        <v>35810.1</v>
      </c>
      <c r="Y1194">
        <v>36322.800000000003</v>
      </c>
      <c r="Z1194">
        <v>38334.1</v>
      </c>
      <c r="AA1194">
        <v>39280.6</v>
      </c>
      <c r="AB1194">
        <v>39200.6</v>
      </c>
      <c r="AC1194">
        <v>41349.5</v>
      </c>
      <c r="AD1194">
        <v>42864.5</v>
      </c>
      <c r="AE1194">
        <v>43223.5</v>
      </c>
      <c r="AF1194">
        <v>46905.7</v>
      </c>
      <c r="AG1194">
        <v>50802.1</v>
      </c>
      <c r="AH1194">
        <v>54894.9</v>
      </c>
      <c r="AI1194">
        <v>59168.5</v>
      </c>
      <c r="AJ1194">
        <v>63479.8</v>
      </c>
      <c r="AK1194">
        <v>68100.2</v>
      </c>
      <c r="AL1194">
        <v>69531.3</v>
      </c>
      <c r="AM1194">
        <v>71075</v>
      </c>
      <c r="AN1194">
        <v>72482.7</v>
      </c>
      <c r="AO1194">
        <v>73961.100000000006</v>
      </c>
      <c r="AP1194">
        <v>75526</v>
      </c>
      <c r="AQ1194">
        <v>76119.199999999997</v>
      </c>
      <c r="AR1194">
        <v>77415.600000000006</v>
      </c>
    </row>
    <row r="1195" spans="1:44" x14ac:dyDescent="0.2">
      <c r="A1195">
        <f t="shared" si="3"/>
        <v>254</v>
      </c>
      <c r="B1195">
        <v>161568.9</v>
      </c>
      <c r="C1195">
        <v>174603.7</v>
      </c>
      <c r="D1195">
        <v>183342.4</v>
      </c>
      <c r="E1195">
        <v>191106</v>
      </c>
      <c r="F1195">
        <v>206592.7</v>
      </c>
      <c r="G1195">
        <v>228576</v>
      </c>
      <c r="H1195">
        <v>256691.3</v>
      </c>
      <c r="I1195">
        <v>279955.09999999998</v>
      </c>
      <c r="J1195">
        <v>300147.09999999998</v>
      </c>
      <c r="K1195">
        <v>317015.09999999998</v>
      </c>
      <c r="L1195">
        <v>323579.2</v>
      </c>
      <c r="M1195">
        <v>334586.90000000002</v>
      </c>
      <c r="N1195">
        <v>336148</v>
      </c>
      <c r="O1195">
        <v>348507.6</v>
      </c>
      <c r="P1195">
        <v>353557</v>
      </c>
      <c r="Q1195">
        <v>370640.7</v>
      </c>
      <c r="R1195">
        <v>394525.4</v>
      </c>
      <c r="S1195">
        <v>409619.20000000001</v>
      </c>
      <c r="T1195">
        <v>424766.8</v>
      </c>
      <c r="U1195">
        <v>427578.8</v>
      </c>
      <c r="V1195">
        <v>444509.9</v>
      </c>
      <c r="W1195">
        <v>470289.8</v>
      </c>
      <c r="X1195">
        <v>494194.4</v>
      </c>
      <c r="Y1195">
        <v>525551.6</v>
      </c>
      <c r="Z1195">
        <v>562426.19999999995</v>
      </c>
      <c r="AA1195">
        <v>759368</v>
      </c>
      <c r="AB1195">
        <v>848482.2</v>
      </c>
      <c r="AC1195">
        <v>955504.2</v>
      </c>
      <c r="AD1195">
        <v>1052613.7</v>
      </c>
      <c r="AE1195">
        <v>1067040.2</v>
      </c>
      <c r="AF1195">
        <v>1059028.3</v>
      </c>
      <c r="AG1195">
        <v>1060666.2</v>
      </c>
      <c r="AH1195">
        <v>1100748.8</v>
      </c>
      <c r="AI1195">
        <v>1150756.2</v>
      </c>
      <c r="AJ1195">
        <v>1187247.5</v>
      </c>
      <c r="AK1195">
        <v>1218446.3</v>
      </c>
      <c r="AL1195">
        <v>1264416.2</v>
      </c>
      <c r="AM1195">
        <v>1232832</v>
      </c>
      <c r="AN1195">
        <v>1282539.7</v>
      </c>
      <c r="AO1195">
        <v>1349974.7</v>
      </c>
      <c r="AP1195">
        <v>1403987.6</v>
      </c>
      <c r="AQ1195">
        <v>1475472</v>
      </c>
      <c r="AR1195">
        <v>1535310.4</v>
      </c>
    </row>
    <row r="1196" spans="1:44" x14ac:dyDescent="0.2">
      <c r="A1196">
        <f t="shared" si="3"/>
        <v>255</v>
      </c>
      <c r="B1196">
        <v>75658.7</v>
      </c>
      <c r="C1196">
        <v>79143.899999999994</v>
      </c>
      <c r="D1196">
        <v>77642.600000000006</v>
      </c>
      <c r="E1196">
        <v>75176.800000000003</v>
      </c>
      <c r="F1196">
        <v>80223.100000000006</v>
      </c>
      <c r="G1196">
        <v>87744.9</v>
      </c>
      <c r="H1196">
        <v>93825</v>
      </c>
      <c r="I1196">
        <v>97752.3</v>
      </c>
      <c r="J1196">
        <v>99717.4</v>
      </c>
      <c r="K1196">
        <v>102961.8</v>
      </c>
      <c r="L1196">
        <v>105894.2</v>
      </c>
      <c r="M1196">
        <v>115707.3</v>
      </c>
      <c r="N1196">
        <v>122415.6</v>
      </c>
      <c r="O1196">
        <v>128574.6</v>
      </c>
      <c r="P1196">
        <v>133348.70000000001</v>
      </c>
      <c r="Q1196">
        <v>146761.1</v>
      </c>
      <c r="R1196">
        <v>152034.70000000001</v>
      </c>
      <c r="S1196">
        <v>156270.70000000001</v>
      </c>
      <c r="T1196">
        <v>160163.4</v>
      </c>
      <c r="U1196">
        <v>159390.29999999999</v>
      </c>
      <c r="V1196">
        <v>169080.7</v>
      </c>
      <c r="W1196">
        <v>178037.6</v>
      </c>
      <c r="X1196">
        <v>185580.6</v>
      </c>
      <c r="Y1196">
        <v>193762.2</v>
      </c>
      <c r="Z1196">
        <v>206838.6</v>
      </c>
      <c r="AA1196">
        <v>229935.3</v>
      </c>
      <c r="AB1196">
        <v>258701.3</v>
      </c>
      <c r="AC1196">
        <v>280162.5</v>
      </c>
      <c r="AD1196">
        <v>290520.2</v>
      </c>
      <c r="AE1196">
        <v>289623.09999999998</v>
      </c>
      <c r="AF1196">
        <v>286824.7</v>
      </c>
      <c r="AG1196">
        <v>283006.90000000002</v>
      </c>
      <c r="AH1196">
        <v>297864.09999999998</v>
      </c>
      <c r="AI1196">
        <v>302159.7</v>
      </c>
      <c r="AJ1196">
        <v>310010.5</v>
      </c>
      <c r="AK1196">
        <v>312024</v>
      </c>
      <c r="AL1196">
        <v>314573</v>
      </c>
      <c r="AM1196">
        <v>295803.3</v>
      </c>
      <c r="AN1196">
        <v>297563.7</v>
      </c>
      <c r="AO1196">
        <v>311317.5</v>
      </c>
      <c r="AP1196">
        <v>314422.90000000002</v>
      </c>
      <c r="AQ1196">
        <v>329269.7</v>
      </c>
      <c r="AR1196">
        <v>336035.6</v>
      </c>
    </row>
    <row r="1197" spans="1:44" x14ac:dyDescent="0.2">
      <c r="A1197">
        <f t="shared" si="3"/>
        <v>256</v>
      </c>
      <c r="B1197">
        <v>47799</v>
      </c>
      <c r="C1197">
        <v>47734</v>
      </c>
      <c r="D1197">
        <v>50682.400000000001</v>
      </c>
      <c r="E1197">
        <v>52542.6</v>
      </c>
      <c r="F1197">
        <v>50430.2</v>
      </c>
      <c r="G1197">
        <v>56379.4</v>
      </c>
      <c r="H1197">
        <v>71144.800000000003</v>
      </c>
      <c r="I1197">
        <v>72560.800000000003</v>
      </c>
      <c r="J1197">
        <v>73176.600000000006</v>
      </c>
      <c r="K1197">
        <v>75679.3</v>
      </c>
      <c r="L1197">
        <v>73545.8</v>
      </c>
      <c r="M1197">
        <v>75088.399999999994</v>
      </c>
      <c r="N1197">
        <v>78394.399999999994</v>
      </c>
      <c r="O1197">
        <v>81776.600000000006</v>
      </c>
      <c r="P1197">
        <v>85985.1</v>
      </c>
      <c r="Q1197">
        <v>97628</v>
      </c>
      <c r="R1197">
        <v>104261</v>
      </c>
      <c r="S1197">
        <v>112432.4</v>
      </c>
      <c r="T1197">
        <v>114544.6</v>
      </c>
      <c r="U1197">
        <v>115729.9</v>
      </c>
      <c r="V1197">
        <v>117019.7</v>
      </c>
      <c r="W1197">
        <v>124646.1</v>
      </c>
      <c r="X1197">
        <v>128734.9</v>
      </c>
      <c r="Y1197">
        <v>131649.20000000001</v>
      </c>
      <c r="Z1197">
        <v>135487.70000000001</v>
      </c>
      <c r="AA1197">
        <v>134537.4</v>
      </c>
      <c r="AB1197">
        <v>141325.9</v>
      </c>
      <c r="AC1197">
        <v>146381.29999999999</v>
      </c>
      <c r="AD1197">
        <v>147307.4</v>
      </c>
      <c r="AE1197">
        <v>143223.5</v>
      </c>
      <c r="AF1197">
        <v>143116.1</v>
      </c>
      <c r="AG1197">
        <v>147672.70000000001</v>
      </c>
      <c r="AH1197">
        <v>147234.4</v>
      </c>
      <c r="AI1197">
        <v>155217.20000000001</v>
      </c>
      <c r="AJ1197">
        <v>148835.79999999999</v>
      </c>
      <c r="AK1197">
        <v>143315.9</v>
      </c>
      <c r="AL1197">
        <v>139226.29999999999</v>
      </c>
      <c r="AM1197">
        <v>125937</v>
      </c>
      <c r="AN1197">
        <v>132955.1</v>
      </c>
      <c r="AO1197">
        <v>138417.70000000001</v>
      </c>
      <c r="AP1197">
        <v>134194.70000000001</v>
      </c>
      <c r="AQ1197">
        <v>135756.4</v>
      </c>
      <c r="AR1197">
        <v>141320.20000000001</v>
      </c>
    </row>
    <row r="1198" spans="1:44" x14ac:dyDescent="0.2">
      <c r="A1198">
        <f t="shared" si="3"/>
        <v>257</v>
      </c>
      <c r="B1198">
        <v>120423.8</v>
      </c>
      <c r="C1198">
        <v>132503.1</v>
      </c>
      <c r="D1198">
        <v>141363.20000000001</v>
      </c>
      <c r="E1198">
        <v>150262.29999999999</v>
      </c>
      <c r="F1198">
        <v>165041.79999999999</v>
      </c>
      <c r="G1198">
        <v>183418.1</v>
      </c>
      <c r="H1198">
        <v>205627.6</v>
      </c>
      <c r="I1198">
        <v>228469.8</v>
      </c>
      <c r="J1198">
        <v>249840</v>
      </c>
      <c r="K1198">
        <v>265827.90000000002</v>
      </c>
      <c r="L1198">
        <v>271833.8</v>
      </c>
      <c r="M1198">
        <v>274417.40000000002</v>
      </c>
      <c r="N1198">
        <v>269505</v>
      </c>
      <c r="O1198">
        <v>277652.90000000002</v>
      </c>
      <c r="P1198">
        <v>277781.40000000002</v>
      </c>
      <c r="Q1198">
        <v>283335.90000000002</v>
      </c>
      <c r="R1198">
        <v>303404.40000000002</v>
      </c>
      <c r="S1198">
        <v>312647.59999999998</v>
      </c>
      <c r="T1198">
        <v>325623.40000000002</v>
      </c>
      <c r="U1198">
        <v>329374.7</v>
      </c>
      <c r="V1198">
        <v>342538.4</v>
      </c>
      <c r="W1198">
        <v>363707.4</v>
      </c>
      <c r="X1198">
        <v>382358.1</v>
      </c>
      <c r="Y1198">
        <v>410829.3</v>
      </c>
      <c r="Z1198">
        <v>441322.6</v>
      </c>
      <c r="AA1198">
        <v>361747.3</v>
      </c>
      <c r="AB1198">
        <v>409661</v>
      </c>
      <c r="AC1198">
        <v>474891.2</v>
      </c>
      <c r="AD1198">
        <v>541352.69999999995</v>
      </c>
      <c r="AE1198">
        <v>557330.5</v>
      </c>
      <c r="AF1198">
        <v>548176.19999999995</v>
      </c>
      <c r="AG1198">
        <v>547364.69999999995</v>
      </c>
      <c r="AH1198">
        <v>564294.19999999995</v>
      </c>
      <c r="AI1198">
        <v>596163.80000000005</v>
      </c>
      <c r="AJ1198">
        <v>619184.30000000005</v>
      </c>
      <c r="AK1198">
        <v>642677.69999999995</v>
      </c>
      <c r="AL1198">
        <v>675373.1</v>
      </c>
      <c r="AM1198">
        <v>675091.6</v>
      </c>
      <c r="AN1198">
        <v>705549.6</v>
      </c>
      <c r="AO1198">
        <v>737850.4</v>
      </c>
      <c r="AP1198">
        <v>770881.4</v>
      </c>
      <c r="AQ1198">
        <v>808545.4</v>
      </c>
      <c r="AR1198">
        <v>849068.4</v>
      </c>
    </row>
    <row r="1199" spans="1:44" x14ac:dyDescent="0.2">
      <c r="A1199">
        <f t="shared" si="3"/>
        <v>258</v>
      </c>
      <c r="B1199">
        <v>36776.6</v>
      </c>
      <c r="C1199">
        <v>38591.699999999997</v>
      </c>
      <c r="D1199">
        <v>38125.300000000003</v>
      </c>
      <c r="E1199">
        <v>37105.199999999997</v>
      </c>
      <c r="F1199">
        <v>39701.199999999997</v>
      </c>
      <c r="G1199">
        <v>43057.4</v>
      </c>
      <c r="H1199">
        <v>46359.7</v>
      </c>
      <c r="I1199">
        <v>48792.800000000003</v>
      </c>
      <c r="J1199">
        <v>50138.5</v>
      </c>
      <c r="K1199">
        <v>52061.1</v>
      </c>
      <c r="L1199">
        <v>53782.9</v>
      </c>
      <c r="M1199">
        <v>60536.7</v>
      </c>
      <c r="N1199">
        <v>64443.1</v>
      </c>
      <c r="O1199">
        <v>67946.600000000006</v>
      </c>
      <c r="P1199">
        <v>70906.2</v>
      </c>
      <c r="Q1199">
        <v>77840.5</v>
      </c>
      <c r="R1199">
        <v>81513.399999999994</v>
      </c>
      <c r="S1199">
        <v>84993.3</v>
      </c>
      <c r="T1199">
        <v>87823.8</v>
      </c>
      <c r="U1199">
        <v>87243</v>
      </c>
      <c r="V1199">
        <v>91676.4</v>
      </c>
      <c r="W1199">
        <v>95890.6</v>
      </c>
      <c r="X1199">
        <v>101402.6</v>
      </c>
      <c r="Y1199">
        <v>106974.1</v>
      </c>
      <c r="Z1199">
        <v>115280.8</v>
      </c>
      <c r="AA1199">
        <v>279144.40000000002</v>
      </c>
      <c r="AB1199">
        <v>311676.5</v>
      </c>
      <c r="AC1199">
        <v>343837.5</v>
      </c>
      <c r="AD1199">
        <v>367963.5</v>
      </c>
      <c r="AE1199">
        <v>368101.4</v>
      </c>
      <c r="AF1199">
        <v>370164.7</v>
      </c>
      <c r="AG1199">
        <v>368674.9</v>
      </c>
      <c r="AH1199">
        <v>392372.6</v>
      </c>
      <c r="AI1199">
        <v>402127.8</v>
      </c>
      <c r="AJ1199">
        <v>420758.1</v>
      </c>
      <c r="AK1199">
        <v>433228.79999999999</v>
      </c>
      <c r="AL1199">
        <v>450099.4</v>
      </c>
      <c r="AM1199">
        <v>431803.4</v>
      </c>
      <c r="AN1199">
        <v>444011.7</v>
      </c>
      <c r="AO1199">
        <v>473682.5</v>
      </c>
      <c r="AP1199">
        <v>499158.1</v>
      </c>
      <c r="AQ1199">
        <v>531851.6</v>
      </c>
      <c r="AR1199">
        <v>545713.5</v>
      </c>
    </row>
    <row r="1200" spans="1:44" x14ac:dyDescent="0.2">
      <c r="A1200">
        <f t="shared" si="3"/>
        <v>259</v>
      </c>
      <c r="B1200">
        <v>306000</v>
      </c>
      <c r="C1200">
        <v>312055.2</v>
      </c>
      <c r="D1200">
        <v>330541.3</v>
      </c>
      <c r="E1200">
        <v>356851.3</v>
      </c>
      <c r="F1200">
        <v>378620.4</v>
      </c>
      <c r="G1200">
        <v>405298.4</v>
      </c>
      <c r="H1200">
        <v>437063.8</v>
      </c>
      <c r="I1200">
        <v>480847.8</v>
      </c>
      <c r="J1200">
        <v>508771.4</v>
      </c>
      <c r="K1200">
        <v>514094.9</v>
      </c>
      <c r="L1200">
        <v>554082.4</v>
      </c>
      <c r="M1200">
        <v>613685.1</v>
      </c>
      <c r="N1200">
        <v>643228</v>
      </c>
      <c r="O1200">
        <v>697936.4</v>
      </c>
      <c r="P1200">
        <v>763805.5</v>
      </c>
      <c r="Q1200">
        <v>812534.5</v>
      </c>
      <c r="R1200">
        <v>811787</v>
      </c>
      <c r="S1200">
        <v>832180.4</v>
      </c>
      <c r="T1200">
        <v>822218.4</v>
      </c>
      <c r="U1200">
        <v>865179</v>
      </c>
      <c r="V1200">
        <v>905519.6</v>
      </c>
      <c r="W1200">
        <v>971142.6</v>
      </c>
      <c r="X1200">
        <v>994447.8</v>
      </c>
      <c r="Y1200">
        <v>1008390.6</v>
      </c>
      <c r="Z1200">
        <v>1076582.8999999999</v>
      </c>
      <c r="AA1200">
        <v>1149725.7</v>
      </c>
      <c r="AB1200">
        <v>1273170.3999999999</v>
      </c>
      <c r="AC1200">
        <v>1439603.2</v>
      </c>
      <c r="AD1200">
        <v>1611442.6</v>
      </c>
      <c r="AE1200">
        <v>1616785.3</v>
      </c>
      <c r="AF1200">
        <v>1599848.5</v>
      </c>
      <c r="AG1200">
        <v>1644303.1</v>
      </c>
      <c r="AH1200">
        <v>1709523.9</v>
      </c>
      <c r="AI1200">
        <v>1810834.2</v>
      </c>
      <c r="AJ1200">
        <v>1891259.2</v>
      </c>
      <c r="AK1200">
        <v>1961607</v>
      </c>
      <c r="AL1200">
        <v>1872536.8</v>
      </c>
      <c r="AM1200">
        <v>1866536.5</v>
      </c>
      <c r="AN1200">
        <v>1819612.1</v>
      </c>
      <c r="AO1200">
        <v>1800669.4</v>
      </c>
      <c r="AP1200">
        <v>1795685.6</v>
      </c>
      <c r="AQ1200">
        <v>1815368.1</v>
      </c>
      <c r="AR1200">
        <v>1815018.1</v>
      </c>
    </row>
    <row r="1201" spans="1:44" x14ac:dyDescent="0.2">
      <c r="A1201">
        <f t="shared" ref="A1201:A1254" si="4">A1200+1</f>
        <v>260</v>
      </c>
      <c r="B1201">
        <v>113609.8</v>
      </c>
      <c r="C1201">
        <v>118802.8</v>
      </c>
      <c r="D1201">
        <v>136839.9</v>
      </c>
      <c r="E1201">
        <v>149265.4</v>
      </c>
      <c r="F1201">
        <v>148625.29999999999</v>
      </c>
      <c r="G1201">
        <v>156903.20000000001</v>
      </c>
      <c r="H1201">
        <v>181423.8</v>
      </c>
      <c r="I1201">
        <v>209499.3</v>
      </c>
      <c r="J1201">
        <v>232860.7</v>
      </c>
      <c r="K1201">
        <v>240957.9</v>
      </c>
      <c r="L1201">
        <v>256332.2</v>
      </c>
      <c r="M1201">
        <v>281235.5</v>
      </c>
      <c r="N1201">
        <v>294654.40000000002</v>
      </c>
      <c r="O1201">
        <v>319955.8</v>
      </c>
      <c r="P1201">
        <v>345120.8</v>
      </c>
      <c r="Q1201">
        <v>380704</v>
      </c>
      <c r="R1201">
        <v>387054.3</v>
      </c>
      <c r="S1201">
        <v>382918.40000000002</v>
      </c>
      <c r="T1201">
        <v>354718.3</v>
      </c>
      <c r="U1201">
        <v>366831.2</v>
      </c>
      <c r="V1201">
        <v>379089.9</v>
      </c>
      <c r="W1201">
        <v>390074</v>
      </c>
      <c r="X1201">
        <v>404472</v>
      </c>
      <c r="Y1201">
        <v>396254.4</v>
      </c>
      <c r="Z1201">
        <v>415266.4</v>
      </c>
      <c r="AA1201">
        <v>443766.2</v>
      </c>
      <c r="AB1201">
        <v>474676.6</v>
      </c>
      <c r="AC1201">
        <v>520996.7</v>
      </c>
      <c r="AD1201">
        <v>555670</v>
      </c>
      <c r="AE1201">
        <v>592851</v>
      </c>
      <c r="AF1201">
        <v>618096.4</v>
      </c>
      <c r="AG1201">
        <v>632266.30000000005</v>
      </c>
      <c r="AH1201">
        <v>631606.1</v>
      </c>
      <c r="AI1201">
        <v>653313.5</v>
      </c>
      <c r="AJ1201">
        <v>655562.30000000005</v>
      </c>
      <c r="AK1201">
        <v>647105.69999999995</v>
      </c>
      <c r="AL1201">
        <v>629043</v>
      </c>
      <c r="AM1201">
        <v>689791</v>
      </c>
      <c r="AN1201">
        <v>628342.6</v>
      </c>
      <c r="AO1201">
        <v>598557.30000000005</v>
      </c>
      <c r="AP1201">
        <v>590360.5</v>
      </c>
      <c r="AQ1201">
        <v>559832.6</v>
      </c>
      <c r="AR1201">
        <v>550220.4</v>
      </c>
    </row>
    <row r="1202" spans="1:44" x14ac:dyDescent="0.2">
      <c r="A1202">
        <f t="shared" si="4"/>
        <v>261</v>
      </c>
      <c r="B1202">
        <v>16376.2</v>
      </c>
      <c r="C1202">
        <v>13341.4</v>
      </c>
      <c r="D1202">
        <v>10893.7</v>
      </c>
      <c r="E1202">
        <v>12484.8</v>
      </c>
      <c r="F1202">
        <v>14660.5</v>
      </c>
      <c r="G1202">
        <v>14497.9</v>
      </c>
      <c r="H1202">
        <v>14454.7</v>
      </c>
      <c r="I1202">
        <v>15440.8</v>
      </c>
      <c r="J1202">
        <v>17380.2</v>
      </c>
      <c r="K1202">
        <v>15865.3</v>
      </c>
      <c r="L1202">
        <v>19022.099999999999</v>
      </c>
      <c r="M1202">
        <v>29173.7</v>
      </c>
      <c r="N1202">
        <v>30129.3</v>
      </c>
      <c r="O1202">
        <v>35919.300000000003</v>
      </c>
      <c r="P1202">
        <v>45041.5</v>
      </c>
      <c r="Q1202">
        <v>52559.9</v>
      </c>
      <c r="R1202">
        <v>44131.6</v>
      </c>
      <c r="S1202">
        <v>48899.8</v>
      </c>
      <c r="T1202">
        <v>48571.9</v>
      </c>
      <c r="U1202">
        <v>56364.2</v>
      </c>
      <c r="V1202">
        <v>66307.100000000006</v>
      </c>
      <c r="W1202">
        <v>84655</v>
      </c>
      <c r="X1202">
        <v>95293.7</v>
      </c>
      <c r="Y1202">
        <v>111119.3</v>
      </c>
      <c r="Z1202">
        <v>135116.6</v>
      </c>
      <c r="AA1202">
        <v>163391.6</v>
      </c>
      <c r="AB1202">
        <v>215075.6</v>
      </c>
      <c r="AC1202">
        <v>298970</v>
      </c>
      <c r="AD1202">
        <v>387988.9</v>
      </c>
      <c r="AE1202">
        <v>351767.6</v>
      </c>
      <c r="AF1202">
        <v>320110.90000000002</v>
      </c>
      <c r="AG1202">
        <v>336082</v>
      </c>
      <c r="AH1202">
        <v>362430.4</v>
      </c>
      <c r="AI1202">
        <v>392875.7</v>
      </c>
      <c r="AJ1202">
        <v>452257.8</v>
      </c>
      <c r="AK1202">
        <v>488037</v>
      </c>
      <c r="AL1202">
        <v>413542.3</v>
      </c>
      <c r="AM1202">
        <v>402972</v>
      </c>
      <c r="AN1202">
        <v>405894.5</v>
      </c>
      <c r="AO1202">
        <v>386193.6</v>
      </c>
      <c r="AP1202">
        <v>389350.6</v>
      </c>
      <c r="AQ1202">
        <v>401295.2</v>
      </c>
      <c r="AR1202">
        <v>403060.2</v>
      </c>
    </row>
    <row r="1203" spans="1:44" x14ac:dyDescent="0.2">
      <c r="A1203">
        <f t="shared" si="4"/>
        <v>262</v>
      </c>
      <c r="B1203">
        <v>224347.6</v>
      </c>
      <c r="C1203">
        <v>233496.7</v>
      </c>
      <c r="D1203">
        <v>245832</v>
      </c>
      <c r="E1203">
        <v>258750.2</v>
      </c>
      <c r="F1203">
        <v>284186.8</v>
      </c>
      <c r="G1203">
        <v>309521.09999999998</v>
      </c>
      <c r="H1203">
        <v>316523.40000000002</v>
      </c>
      <c r="I1203">
        <v>338111.9</v>
      </c>
      <c r="J1203">
        <v>338146.9</v>
      </c>
      <c r="K1203">
        <v>343666.4</v>
      </c>
      <c r="L1203">
        <v>362400.6</v>
      </c>
      <c r="M1203">
        <v>363503.8</v>
      </c>
      <c r="N1203">
        <v>385784.5</v>
      </c>
      <c r="O1203">
        <v>402929.6</v>
      </c>
      <c r="P1203">
        <v>442004.6</v>
      </c>
      <c r="Q1203">
        <v>437358.2</v>
      </c>
      <c r="R1203">
        <v>450936.8</v>
      </c>
      <c r="S1203">
        <v>459037.6</v>
      </c>
      <c r="T1203">
        <v>470474.3</v>
      </c>
      <c r="U1203">
        <v>481230.1</v>
      </c>
      <c r="V1203">
        <v>487785.6</v>
      </c>
      <c r="W1203">
        <v>504589.3</v>
      </c>
      <c r="X1203">
        <v>493158.9</v>
      </c>
      <c r="Y1203">
        <v>488001</v>
      </c>
      <c r="Z1203">
        <v>505778.5</v>
      </c>
      <c r="AA1203">
        <v>508166.5</v>
      </c>
      <c r="AB1203">
        <v>528686.5</v>
      </c>
      <c r="AC1203">
        <v>540449.6</v>
      </c>
      <c r="AD1203">
        <v>569865.1</v>
      </c>
      <c r="AE1203">
        <v>580909</v>
      </c>
      <c r="AF1203">
        <v>579253.1</v>
      </c>
      <c r="AG1203">
        <v>598622.30000000005</v>
      </c>
      <c r="AH1203">
        <v>632945.4</v>
      </c>
      <c r="AI1203">
        <v>679371.8</v>
      </c>
      <c r="AJ1203">
        <v>694499.8</v>
      </c>
      <c r="AK1203">
        <v>728341.2</v>
      </c>
      <c r="AL1203">
        <v>728698.7</v>
      </c>
      <c r="AM1203">
        <v>674599.5</v>
      </c>
      <c r="AN1203">
        <v>684901.2</v>
      </c>
      <c r="AO1203">
        <v>712367.7</v>
      </c>
      <c r="AP1203">
        <v>716505.9</v>
      </c>
      <c r="AQ1203">
        <v>750069.2</v>
      </c>
      <c r="AR1203">
        <v>760953.1</v>
      </c>
    </row>
    <row r="1204" spans="1:44" x14ac:dyDescent="0.2">
      <c r="A1204">
        <f t="shared" si="4"/>
        <v>263</v>
      </c>
      <c r="B1204">
        <v>21122.9</v>
      </c>
      <c r="C1204">
        <v>22880.400000000001</v>
      </c>
      <c r="D1204">
        <v>22527.200000000001</v>
      </c>
      <c r="E1204">
        <v>25460.2</v>
      </c>
      <c r="F1204">
        <v>28284.7</v>
      </c>
      <c r="G1204">
        <v>30923.5</v>
      </c>
      <c r="H1204">
        <v>31322.1</v>
      </c>
      <c r="I1204">
        <v>31461.4</v>
      </c>
      <c r="J1204">
        <v>31136.1</v>
      </c>
      <c r="K1204">
        <v>31141.200000000001</v>
      </c>
      <c r="L1204">
        <v>35754.300000000003</v>
      </c>
      <c r="M1204">
        <v>42369.1</v>
      </c>
      <c r="N1204">
        <v>42646.3</v>
      </c>
      <c r="O1204">
        <v>48472.3</v>
      </c>
      <c r="P1204">
        <v>47436.1</v>
      </c>
      <c r="Q1204">
        <v>47392.800000000003</v>
      </c>
      <c r="R1204">
        <v>47707.1</v>
      </c>
      <c r="S1204">
        <v>50753.3</v>
      </c>
      <c r="T1204">
        <v>55926.5</v>
      </c>
      <c r="U1204">
        <v>60572.7</v>
      </c>
      <c r="V1204">
        <v>60580.7</v>
      </c>
      <c r="W1204">
        <v>64110.6</v>
      </c>
      <c r="X1204">
        <v>63248.800000000003</v>
      </c>
      <c r="Y1204">
        <v>62799</v>
      </c>
      <c r="Z1204">
        <v>63501.4</v>
      </c>
      <c r="AA1204">
        <v>66606.399999999994</v>
      </c>
      <c r="AB1204">
        <v>73648.899999999994</v>
      </c>
      <c r="AC1204">
        <v>82351.899999999994</v>
      </c>
      <c r="AD1204">
        <v>96320.9</v>
      </c>
      <c r="AE1204">
        <v>87128.6</v>
      </c>
      <c r="AF1204">
        <v>74913.600000000006</v>
      </c>
      <c r="AG1204">
        <v>70852.7</v>
      </c>
      <c r="AH1204">
        <v>79258.2</v>
      </c>
      <c r="AI1204">
        <v>84070.3</v>
      </c>
      <c r="AJ1204">
        <v>89876.9</v>
      </c>
      <c r="AK1204">
        <v>102220.8</v>
      </c>
      <c r="AL1204">
        <v>105444.2</v>
      </c>
      <c r="AM1204">
        <v>99174</v>
      </c>
      <c r="AN1204">
        <v>101052.6</v>
      </c>
      <c r="AO1204">
        <v>104760.9</v>
      </c>
      <c r="AP1204">
        <v>101018.4</v>
      </c>
      <c r="AQ1204">
        <v>108642.2</v>
      </c>
      <c r="AR1204">
        <v>106776.9</v>
      </c>
    </row>
    <row r="1205" spans="1:44" x14ac:dyDescent="0.2">
      <c r="A1205">
        <f t="shared" si="4"/>
        <v>264</v>
      </c>
      <c r="B1205">
        <v>466307.5</v>
      </c>
      <c r="C1205">
        <v>493999.2</v>
      </c>
      <c r="D1205">
        <v>518254.5</v>
      </c>
      <c r="E1205">
        <v>534672.6</v>
      </c>
      <c r="F1205">
        <v>554104.1</v>
      </c>
      <c r="G1205">
        <v>571920.80000000005</v>
      </c>
      <c r="H1205">
        <v>603980.1</v>
      </c>
      <c r="I1205">
        <v>645059.4</v>
      </c>
      <c r="J1205">
        <v>669715.5</v>
      </c>
      <c r="K1205">
        <v>674654.8</v>
      </c>
      <c r="L1205">
        <v>683822.2</v>
      </c>
      <c r="M1205">
        <v>692845.8</v>
      </c>
      <c r="N1205">
        <v>723692.5</v>
      </c>
      <c r="O1205">
        <v>749546.4</v>
      </c>
      <c r="P1205">
        <v>763791.7</v>
      </c>
      <c r="Q1205">
        <v>785753.4</v>
      </c>
      <c r="R1205">
        <v>814280.3</v>
      </c>
      <c r="S1205">
        <v>839127.4</v>
      </c>
      <c r="T1205">
        <v>866056.6</v>
      </c>
      <c r="U1205">
        <v>883319.8</v>
      </c>
      <c r="V1205">
        <v>904835.3</v>
      </c>
      <c r="W1205">
        <v>921268.3</v>
      </c>
      <c r="X1205">
        <v>960619.7</v>
      </c>
      <c r="Y1205">
        <v>994492.5</v>
      </c>
      <c r="Z1205">
        <v>1015315.9</v>
      </c>
      <c r="AA1205">
        <v>1053193.8999999999</v>
      </c>
      <c r="AB1205">
        <v>1117065.7</v>
      </c>
      <c r="AC1205">
        <v>1159032.8</v>
      </c>
      <c r="AD1205">
        <v>1242231.3</v>
      </c>
      <c r="AE1205">
        <v>1245104</v>
      </c>
      <c r="AF1205">
        <v>1251353</v>
      </c>
      <c r="AG1205">
        <v>1360172.9</v>
      </c>
      <c r="AH1205">
        <v>1495399.9</v>
      </c>
      <c r="AI1205">
        <v>1644551.3</v>
      </c>
      <c r="AJ1205">
        <v>1663904.2</v>
      </c>
      <c r="AK1205">
        <v>1556143.5</v>
      </c>
      <c r="AL1205">
        <v>1611051.6</v>
      </c>
      <c r="AM1205">
        <v>1517136.8</v>
      </c>
      <c r="AN1205">
        <v>1583531.9</v>
      </c>
      <c r="AO1205">
        <v>1611409.9</v>
      </c>
      <c r="AP1205">
        <v>1659303.7</v>
      </c>
      <c r="AQ1205">
        <v>1698636.9</v>
      </c>
      <c r="AR1205">
        <v>1701600.8</v>
      </c>
    </row>
    <row r="1206" spans="1:44" x14ac:dyDescent="0.2">
      <c r="A1206">
        <f t="shared" si="4"/>
        <v>265</v>
      </c>
      <c r="B1206">
        <v>436003.9</v>
      </c>
      <c r="C1206">
        <v>457738</v>
      </c>
      <c r="D1206">
        <v>481398.9</v>
      </c>
      <c r="E1206">
        <v>495337.7</v>
      </c>
      <c r="F1206">
        <v>510081.7</v>
      </c>
      <c r="G1206">
        <v>522648.6</v>
      </c>
      <c r="H1206">
        <v>548133.30000000005</v>
      </c>
      <c r="I1206">
        <v>570077.6</v>
      </c>
      <c r="J1206">
        <v>586830.9</v>
      </c>
      <c r="K1206">
        <v>599883.19999999995</v>
      </c>
      <c r="L1206">
        <v>601883.80000000005</v>
      </c>
      <c r="M1206">
        <v>614409.4</v>
      </c>
      <c r="N1206">
        <v>638119.1</v>
      </c>
      <c r="O1206">
        <v>661135.19999999995</v>
      </c>
      <c r="P1206">
        <v>678381.5</v>
      </c>
      <c r="Q1206">
        <v>698802.1</v>
      </c>
      <c r="R1206">
        <v>718936.5</v>
      </c>
      <c r="S1206">
        <v>736828.8</v>
      </c>
      <c r="T1206">
        <v>754468.5</v>
      </c>
      <c r="U1206">
        <v>771288.9</v>
      </c>
      <c r="V1206">
        <v>783216.7</v>
      </c>
      <c r="W1206">
        <v>791707.8</v>
      </c>
      <c r="X1206">
        <v>817624.9</v>
      </c>
      <c r="Y1206">
        <v>834758.5</v>
      </c>
      <c r="Z1206">
        <v>847518.6</v>
      </c>
      <c r="AA1206">
        <v>867614.9</v>
      </c>
      <c r="AB1206">
        <v>897152.3</v>
      </c>
      <c r="AC1206">
        <v>922047.4</v>
      </c>
      <c r="AD1206">
        <v>984661.3</v>
      </c>
      <c r="AE1206">
        <v>996414</v>
      </c>
      <c r="AF1206">
        <v>1015126.5</v>
      </c>
      <c r="AG1206">
        <v>1095129.2</v>
      </c>
      <c r="AH1206">
        <v>1221778.3</v>
      </c>
      <c r="AI1206">
        <v>1358435.7</v>
      </c>
      <c r="AJ1206">
        <v>1380356.5</v>
      </c>
      <c r="AK1206">
        <v>1278042.6000000001</v>
      </c>
      <c r="AL1206">
        <v>1308844.6000000001</v>
      </c>
      <c r="AM1206">
        <v>1261312.5</v>
      </c>
      <c r="AN1206">
        <v>1302141.6000000001</v>
      </c>
      <c r="AO1206">
        <v>1313869.7</v>
      </c>
      <c r="AP1206">
        <v>1353540.1</v>
      </c>
      <c r="AQ1206">
        <v>1386682.6</v>
      </c>
      <c r="AR1206">
        <v>1387477.3</v>
      </c>
    </row>
    <row r="1207" spans="1:44" x14ac:dyDescent="0.2">
      <c r="A1207">
        <f t="shared" si="4"/>
        <v>266</v>
      </c>
      <c r="B1207">
        <v>41195.1</v>
      </c>
      <c r="C1207">
        <v>47015.9</v>
      </c>
      <c r="D1207">
        <v>48387.5</v>
      </c>
      <c r="E1207">
        <v>50919</v>
      </c>
      <c r="F1207">
        <v>55190.400000000001</v>
      </c>
      <c r="G1207">
        <v>59812.7</v>
      </c>
      <c r="H1207">
        <v>66016.800000000003</v>
      </c>
      <c r="I1207">
        <v>81975.8</v>
      </c>
      <c r="J1207">
        <v>88875.7</v>
      </c>
      <c r="K1207">
        <v>82961.8</v>
      </c>
      <c r="L1207">
        <v>88766</v>
      </c>
      <c r="M1207">
        <v>86434.5</v>
      </c>
      <c r="N1207">
        <v>93087.5</v>
      </c>
      <c r="O1207">
        <v>96241.3</v>
      </c>
      <c r="P1207">
        <v>94309.2</v>
      </c>
      <c r="Q1207">
        <v>96276.9</v>
      </c>
      <c r="R1207">
        <v>104021.9</v>
      </c>
      <c r="S1207">
        <v>110484</v>
      </c>
      <c r="T1207">
        <v>118946.6</v>
      </c>
      <c r="U1207">
        <v>119855.6</v>
      </c>
      <c r="V1207">
        <v>128427</v>
      </c>
      <c r="W1207">
        <v>135539.79999999999</v>
      </c>
      <c r="X1207">
        <v>147996.20000000001</v>
      </c>
      <c r="Y1207">
        <v>163194.5</v>
      </c>
      <c r="Z1207">
        <v>170680.4</v>
      </c>
      <c r="AA1207">
        <v>187104.9</v>
      </c>
      <c r="AB1207">
        <v>219205</v>
      </c>
      <c r="AC1207">
        <v>235574.1</v>
      </c>
      <c r="AD1207">
        <v>255770.9</v>
      </c>
      <c r="AE1207">
        <v>247601.1</v>
      </c>
      <c r="AF1207">
        <v>235742.3</v>
      </c>
      <c r="AG1207">
        <v>264311.40000000002</v>
      </c>
      <c r="AH1207">
        <v>273268.5</v>
      </c>
      <c r="AI1207">
        <v>286144.7</v>
      </c>
      <c r="AJ1207">
        <v>283730</v>
      </c>
      <c r="AK1207">
        <v>278090.8</v>
      </c>
      <c r="AL1207">
        <v>302093.40000000002</v>
      </c>
      <c r="AM1207">
        <v>255824.3</v>
      </c>
      <c r="AN1207">
        <v>281365.40000000002</v>
      </c>
      <c r="AO1207">
        <v>297463.2</v>
      </c>
      <c r="AP1207">
        <v>305685.59999999998</v>
      </c>
      <c r="AQ1207">
        <v>311865</v>
      </c>
      <c r="AR1207">
        <v>314065.7</v>
      </c>
    </row>
    <row r="1208" spans="1:44" x14ac:dyDescent="0.2">
      <c r="A1208">
        <f t="shared" si="4"/>
        <v>267</v>
      </c>
      <c r="B1208">
        <v>386468.2</v>
      </c>
      <c r="C1208">
        <v>416436.5</v>
      </c>
      <c r="D1208">
        <v>426504.4</v>
      </c>
      <c r="E1208">
        <v>400950.4</v>
      </c>
      <c r="F1208">
        <v>403875.7</v>
      </c>
      <c r="G1208">
        <v>420979.20000000001</v>
      </c>
      <c r="H1208">
        <v>454624.6</v>
      </c>
      <c r="I1208">
        <v>513796.6</v>
      </c>
      <c r="J1208">
        <v>525785.80000000005</v>
      </c>
      <c r="K1208">
        <v>548727.30000000005</v>
      </c>
      <c r="L1208">
        <v>537632.69999999995</v>
      </c>
      <c r="M1208">
        <v>573333.80000000005</v>
      </c>
      <c r="N1208">
        <v>634176.80000000005</v>
      </c>
      <c r="O1208">
        <v>647920.6</v>
      </c>
      <c r="P1208">
        <v>676631.1</v>
      </c>
      <c r="Q1208">
        <v>710428.7</v>
      </c>
      <c r="R1208">
        <v>777800.1</v>
      </c>
      <c r="S1208">
        <v>841466.7</v>
      </c>
      <c r="T1208">
        <v>859919.4</v>
      </c>
      <c r="U1208">
        <v>846513.5</v>
      </c>
      <c r="V1208">
        <v>866296.2</v>
      </c>
      <c r="W1208">
        <v>892085.8</v>
      </c>
      <c r="X1208">
        <v>922616.4</v>
      </c>
      <c r="Y1208">
        <v>964232.5</v>
      </c>
      <c r="Z1208">
        <v>1045821.5</v>
      </c>
      <c r="AA1208">
        <v>1121600</v>
      </c>
      <c r="AB1208">
        <v>1212010.2</v>
      </c>
      <c r="AC1208">
        <v>1280614.7</v>
      </c>
      <c r="AD1208">
        <v>1353020.3</v>
      </c>
      <c r="AE1208">
        <v>1355521.5</v>
      </c>
      <c r="AF1208">
        <v>1331373.8</v>
      </c>
      <c r="AG1208">
        <v>1362090.1</v>
      </c>
      <c r="AH1208">
        <v>1412934.5</v>
      </c>
      <c r="AI1208">
        <v>1489784.3</v>
      </c>
      <c r="AJ1208">
        <v>1530155.8</v>
      </c>
      <c r="AK1208">
        <v>1594039.2</v>
      </c>
      <c r="AL1208">
        <v>1640368.2</v>
      </c>
      <c r="AM1208">
        <v>1580300.4</v>
      </c>
      <c r="AN1208">
        <v>1634443.9</v>
      </c>
      <c r="AO1208">
        <v>1691788.9</v>
      </c>
      <c r="AP1208">
        <v>1746517.4</v>
      </c>
      <c r="AQ1208">
        <v>1767213.3</v>
      </c>
      <c r="AR1208">
        <v>1775559.4</v>
      </c>
    </row>
    <row r="1209" spans="1:44" x14ac:dyDescent="0.2">
      <c r="A1209">
        <f t="shared" si="4"/>
        <v>268</v>
      </c>
      <c r="B1209">
        <v>163594.29999999999</v>
      </c>
      <c r="C1209">
        <v>172448.1</v>
      </c>
      <c r="D1209">
        <v>176249.7</v>
      </c>
      <c r="E1209">
        <v>171310.6</v>
      </c>
      <c r="F1209">
        <v>176530.3</v>
      </c>
      <c r="G1209">
        <v>182208</v>
      </c>
      <c r="H1209">
        <v>195439.6</v>
      </c>
      <c r="I1209">
        <v>190313.4</v>
      </c>
      <c r="J1209">
        <v>188811.5</v>
      </c>
      <c r="K1209">
        <v>196557.4</v>
      </c>
      <c r="L1209">
        <v>192430.8</v>
      </c>
      <c r="M1209">
        <v>185728.9</v>
      </c>
      <c r="N1209">
        <v>192918.3</v>
      </c>
      <c r="O1209">
        <v>205745.9</v>
      </c>
      <c r="P1209">
        <v>215158.7</v>
      </c>
      <c r="Q1209">
        <v>226792</v>
      </c>
      <c r="R1209">
        <v>247234.8</v>
      </c>
      <c r="S1209">
        <v>255418.6</v>
      </c>
      <c r="T1209">
        <v>261212.7</v>
      </c>
      <c r="U1209">
        <v>253904.4</v>
      </c>
      <c r="V1209">
        <v>262126.9</v>
      </c>
      <c r="W1209">
        <v>260632.5</v>
      </c>
      <c r="X1209">
        <v>258351.6</v>
      </c>
      <c r="Y1209">
        <v>253409.7</v>
      </c>
      <c r="Z1209">
        <v>262963.90000000002</v>
      </c>
      <c r="AA1209">
        <v>269577.8</v>
      </c>
      <c r="AB1209">
        <v>281708.5</v>
      </c>
      <c r="AC1209">
        <v>282826.3</v>
      </c>
      <c r="AD1209">
        <v>277996.2</v>
      </c>
      <c r="AE1209">
        <v>283084.5</v>
      </c>
      <c r="AF1209">
        <v>284658.90000000002</v>
      </c>
      <c r="AG1209">
        <v>300510</v>
      </c>
      <c r="AH1209">
        <v>300889</v>
      </c>
      <c r="AI1209">
        <v>308772.2</v>
      </c>
      <c r="AJ1209">
        <v>310459.7</v>
      </c>
      <c r="AK1209">
        <v>308328.2</v>
      </c>
      <c r="AL1209">
        <v>295538.5</v>
      </c>
      <c r="AM1209">
        <v>276409</v>
      </c>
      <c r="AN1209">
        <v>270365.59999999998</v>
      </c>
      <c r="AO1209">
        <v>270855.7</v>
      </c>
      <c r="AP1209">
        <v>273044.40000000002</v>
      </c>
      <c r="AQ1209">
        <v>267950.2</v>
      </c>
      <c r="AR1209">
        <v>269697.3</v>
      </c>
    </row>
    <row r="1210" spans="1:44" x14ac:dyDescent="0.2">
      <c r="A1210">
        <f t="shared" si="4"/>
        <v>269</v>
      </c>
      <c r="B1210">
        <v>8434.4</v>
      </c>
      <c r="C1210">
        <v>9446.2000000000007</v>
      </c>
      <c r="D1210">
        <v>10639.9</v>
      </c>
      <c r="E1210">
        <v>11303.9</v>
      </c>
      <c r="F1210">
        <v>12600.3</v>
      </c>
      <c r="G1210">
        <v>11972.1</v>
      </c>
      <c r="H1210">
        <v>14358.8</v>
      </c>
      <c r="I1210">
        <v>17374.2</v>
      </c>
      <c r="J1210">
        <v>19523.599999999999</v>
      </c>
      <c r="K1210">
        <v>21595.9</v>
      </c>
      <c r="L1210">
        <v>23371.7</v>
      </c>
      <c r="M1210">
        <v>33962.1</v>
      </c>
      <c r="N1210">
        <v>37803.800000000003</v>
      </c>
      <c r="O1210">
        <v>40945.300000000003</v>
      </c>
      <c r="P1210">
        <v>44547.4</v>
      </c>
      <c r="Q1210">
        <v>48081.1</v>
      </c>
      <c r="R1210">
        <v>53952.800000000003</v>
      </c>
      <c r="S1210">
        <v>61123.8</v>
      </c>
      <c r="T1210">
        <v>66007.199999999997</v>
      </c>
      <c r="U1210">
        <v>68433.399999999994</v>
      </c>
      <c r="V1210">
        <v>73396.399999999994</v>
      </c>
      <c r="W1210">
        <v>81166</v>
      </c>
      <c r="X1210">
        <v>92480.5</v>
      </c>
      <c r="Y1210">
        <v>102691.4</v>
      </c>
      <c r="Z1210">
        <v>116496.5</v>
      </c>
      <c r="AA1210">
        <v>132065.79999999999</v>
      </c>
      <c r="AB1210">
        <v>159351.20000000001</v>
      </c>
      <c r="AC1210">
        <v>188102.5</v>
      </c>
      <c r="AD1210">
        <v>205767.4</v>
      </c>
      <c r="AE1210">
        <v>202126</v>
      </c>
      <c r="AF1210">
        <v>193922.4</v>
      </c>
      <c r="AG1210">
        <v>194184.6</v>
      </c>
      <c r="AH1210">
        <v>200266.2</v>
      </c>
      <c r="AI1210">
        <v>213687.9</v>
      </c>
      <c r="AJ1210">
        <v>223963.7</v>
      </c>
      <c r="AK1210">
        <v>249906</v>
      </c>
      <c r="AL1210">
        <v>269486.8</v>
      </c>
      <c r="AM1210">
        <v>266178</v>
      </c>
      <c r="AN1210">
        <v>292226.7</v>
      </c>
      <c r="AO1210">
        <v>312951.2</v>
      </c>
      <c r="AP1210">
        <v>334056.59999999998</v>
      </c>
      <c r="AQ1210">
        <v>342269.2</v>
      </c>
      <c r="AR1210">
        <v>350809.2</v>
      </c>
    </row>
    <row r="1211" spans="1:44" x14ac:dyDescent="0.2">
      <c r="A1211">
        <f t="shared" si="4"/>
        <v>270</v>
      </c>
      <c r="B1211">
        <v>253826.7</v>
      </c>
      <c r="C1211">
        <v>275418.2</v>
      </c>
      <c r="D1211">
        <v>280955.5</v>
      </c>
      <c r="E1211">
        <v>258695.7</v>
      </c>
      <c r="F1211">
        <v>256373.1</v>
      </c>
      <c r="G1211">
        <v>270022.7</v>
      </c>
      <c r="H1211">
        <v>290327.59999999998</v>
      </c>
      <c r="I1211">
        <v>344928</v>
      </c>
      <c r="J1211">
        <v>354126.6</v>
      </c>
      <c r="K1211">
        <v>368183.7</v>
      </c>
      <c r="L1211">
        <v>357744.9</v>
      </c>
      <c r="M1211">
        <v>381961.7</v>
      </c>
      <c r="N1211">
        <v>431031.3</v>
      </c>
      <c r="O1211">
        <v>430885.3</v>
      </c>
      <c r="P1211">
        <v>447306.4</v>
      </c>
      <c r="Q1211">
        <v>467196.1</v>
      </c>
      <c r="R1211">
        <v>510529.1</v>
      </c>
      <c r="S1211">
        <v>557826.30000000005</v>
      </c>
      <c r="T1211">
        <v>565199.30000000005</v>
      </c>
      <c r="U1211">
        <v>554398.30000000005</v>
      </c>
      <c r="V1211">
        <v>561212.1</v>
      </c>
      <c r="W1211">
        <v>578146.30000000005</v>
      </c>
      <c r="X1211">
        <v>596079.30000000005</v>
      </c>
      <c r="Y1211">
        <v>628746.5</v>
      </c>
      <c r="Z1211">
        <v>685047</v>
      </c>
      <c r="AA1211">
        <v>735698.4</v>
      </c>
      <c r="AB1211">
        <v>781533.4</v>
      </c>
      <c r="AC1211">
        <v>813035.2</v>
      </c>
      <c r="AD1211">
        <v>867996.3</v>
      </c>
      <c r="AE1211">
        <v>870611.5</v>
      </c>
      <c r="AF1211">
        <v>854772.8</v>
      </c>
      <c r="AG1211">
        <v>870926.8</v>
      </c>
      <c r="AH1211">
        <v>914908.8</v>
      </c>
      <c r="AI1211">
        <v>969986.8</v>
      </c>
      <c r="AJ1211">
        <v>997890.3</v>
      </c>
      <c r="AK1211">
        <v>1036770.6</v>
      </c>
      <c r="AL1211">
        <v>1075476.3999999999</v>
      </c>
      <c r="AM1211">
        <v>1037713.4</v>
      </c>
      <c r="AN1211">
        <v>1072203</v>
      </c>
      <c r="AO1211">
        <v>1108912.6000000001</v>
      </c>
      <c r="AP1211">
        <v>1141133.6000000001</v>
      </c>
      <c r="AQ1211">
        <v>1159340.8999999999</v>
      </c>
      <c r="AR1211">
        <v>1157933.2</v>
      </c>
    </row>
    <row r="1212" spans="1:44" x14ac:dyDescent="0.2">
      <c r="A1212">
        <f t="shared" si="4"/>
        <v>271</v>
      </c>
      <c r="B1212">
        <v>71829.3</v>
      </c>
      <c r="C1212">
        <v>77100</v>
      </c>
      <c r="D1212">
        <v>80642.899999999994</v>
      </c>
      <c r="E1212">
        <v>82775.100000000006</v>
      </c>
      <c r="F1212">
        <v>88227.8</v>
      </c>
      <c r="G1212">
        <v>95705.2</v>
      </c>
      <c r="H1212">
        <v>103715</v>
      </c>
      <c r="I1212">
        <v>115945.9</v>
      </c>
      <c r="J1212">
        <v>126846.9</v>
      </c>
      <c r="K1212">
        <v>142103</v>
      </c>
      <c r="L1212">
        <v>128978.1</v>
      </c>
      <c r="M1212">
        <v>138538.4</v>
      </c>
      <c r="N1212">
        <v>146724.9</v>
      </c>
      <c r="O1212">
        <v>155845.6</v>
      </c>
      <c r="P1212">
        <v>169371.4</v>
      </c>
      <c r="Q1212">
        <v>181356.5</v>
      </c>
      <c r="R1212">
        <v>179039.7</v>
      </c>
      <c r="S1212">
        <v>177842.5</v>
      </c>
      <c r="T1212">
        <v>176634.1</v>
      </c>
      <c r="U1212">
        <v>172134.7</v>
      </c>
      <c r="V1212">
        <v>175836.2</v>
      </c>
      <c r="W1212">
        <v>180314.3</v>
      </c>
      <c r="X1212">
        <v>196779.6</v>
      </c>
      <c r="Y1212">
        <v>195678.3</v>
      </c>
      <c r="Z1212">
        <v>204625.4</v>
      </c>
      <c r="AA1212">
        <v>226709.6</v>
      </c>
      <c r="AB1212">
        <v>254461.8</v>
      </c>
      <c r="AC1212">
        <v>266281.7</v>
      </c>
      <c r="AD1212">
        <v>281353.8</v>
      </c>
      <c r="AE1212">
        <v>284483.59999999998</v>
      </c>
      <c r="AF1212">
        <v>279297.8</v>
      </c>
      <c r="AG1212">
        <v>285813.40000000002</v>
      </c>
      <c r="AH1212">
        <v>318384.8</v>
      </c>
      <c r="AI1212">
        <v>342527.9</v>
      </c>
      <c r="AJ1212">
        <v>363270.3</v>
      </c>
      <c r="AK1212">
        <v>400151.8</v>
      </c>
      <c r="AL1212">
        <v>404116.9</v>
      </c>
      <c r="AM1212">
        <v>415300</v>
      </c>
      <c r="AN1212">
        <v>430862.5</v>
      </c>
      <c r="AO1212">
        <v>462297.5</v>
      </c>
      <c r="AP1212">
        <v>471330.7</v>
      </c>
      <c r="AQ1212">
        <v>487443.9</v>
      </c>
      <c r="AR1212">
        <v>486512.5</v>
      </c>
    </row>
    <row r="1213" spans="1:44" x14ac:dyDescent="0.2">
      <c r="A1213">
        <f t="shared" si="4"/>
        <v>272</v>
      </c>
      <c r="B1213">
        <v>145699</v>
      </c>
      <c r="C1213">
        <v>154954.9</v>
      </c>
      <c r="D1213">
        <v>157544.70000000001</v>
      </c>
      <c r="E1213">
        <v>139720.6</v>
      </c>
      <c r="F1213">
        <v>148135.1</v>
      </c>
      <c r="G1213">
        <v>155840.6</v>
      </c>
      <c r="H1213">
        <v>170350</v>
      </c>
      <c r="I1213">
        <v>179143.5</v>
      </c>
      <c r="J1213">
        <v>174353.7</v>
      </c>
      <c r="K1213">
        <v>171900.3</v>
      </c>
      <c r="L1213">
        <v>170177.4</v>
      </c>
      <c r="M1213">
        <v>184431.2</v>
      </c>
      <c r="N1213">
        <v>207378.8</v>
      </c>
      <c r="O1213">
        <v>217893.2</v>
      </c>
      <c r="P1213">
        <v>229830.8</v>
      </c>
      <c r="Q1213">
        <v>248120.2</v>
      </c>
      <c r="R1213">
        <v>268356.5</v>
      </c>
      <c r="S1213">
        <v>292777.59999999998</v>
      </c>
      <c r="T1213">
        <v>309352.7</v>
      </c>
      <c r="U1213">
        <v>305173.90000000002</v>
      </c>
      <c r="V1213">
        <v>323341.5</v>
      </c>
      <c r="W1213">
        <v>336142.7</v>
      </c>
      <c r="X1213">
        <v>361106.1</v>
      </c>
      <c r="Y1213">
        <v>396345.5</v>
      </c>
      <c r="Z1213">
        <v>425293</v>
      </c>
      <c r="AA1213">
        <v>460809.6</v>
      </c>
      <c r="AB1213">
        <v>513055</v>
      </c>
      <c r="AC1213">
        <v>545852.30000000005</v>
      </c>
      <c r="AD1213">
        <v>579570.19999999995</v>
      </c>
      <c r="AE1213">
        <v>557216.4</v>
      </c>
      <c r="AF1213">
        <v>542275.80000000005</v>
      </c>
      <c r="AG1213">
        <v>565454</v>
      </c>
      <c r="AH1213">
        <v>590321.4</v>
      </c>
      <c r="AI1213">
        <v>633379.30000000005</v>
      </c>
      <c r="AJ1213">
        <v>660114.30000000005</v>
      </c>
      <c r="AK1213">
        <v>681381.7</v>
      </c>
      <c r="AL1213">
        <v>690997.6</v>
      </c>
      <c r="AM1213">
        <v>646766.9</v>
      </c>
      <c r="AN1213">
        <v>680695</v>
      </c>
      <c r="AO1213">
        <v>726159</v>
      </c>
      <c r="AP1213">
        <v>755266.9</v>
      </c>
      <c r="AQ1213">
        <v>772298.7</v>
      </c>
      <c r="AR1213">
        <v>774369</v>
      </c>
    </row>
    <row r="1214" spans="1:44" x14ac:dyDescent="0.2">
      <c r="A1214">
        <f t="shared" si="4"/>
        <v>273</v>
      </c>
      <c r="B1214">
        <v>119667</v>
      </c>
      <c r="C1214">
        <v>126828.9</v>
      </c>
      <c r="D1214">
        <v>130479.3</v>
      </c>
      <c r="E1214">
        <v>114524.6</v>
      </c>
      <c r="F1214">
        <v>119320.7</v>
      </c>
      <c r="G1214">
        <v>124213.1</v>
      </c>
      <c r="H1214">
        <v>136345.20000000001</v>
      </c>
      <c r="I1214">
        <v>145052.29999999999</v>
      </c>
      <c r="J1214">
        <v>144027.6</v>
      </c>
      <c r="K1214">
        <v>143609.9</v>
      </c>
      <c r="L1214">
        <v>142303.20000000001</v>
      </c>
      <c r="M1214">
        <v>153425.70000000001</v>
      </c>
      <c r="N1214">
        <v>175115.6</v>
      </c>
      <c r="O1214">
        <v>185660.5</v>
      </c>
      <c r="P1214">
        <v>196410.6</v>
      </c>
      <c r="Q1214">
        <v>213160.7</v>
      </c>
      <c r="R1214">
        <v>231831</v>
      </c>
      <c r="S1214">
        <v>256009.1</v>
      </c>
      <c r="T1214">
        <v>271576.40000000002</v>
      </c>
      <c r="U1214">
        <v>265920.59999999998</v>
      </c>
      <c r="V1214">
        <v>281073.09999999998</v>
      </c>
      <c r="W1214">
        <v>291442.09999999998</v>
      </c>
      <c r="X1214">
        <v>314020.7</v>
      </c>
      <c r="Y1214">
        <v>342347.7</v>
      </c>
      <c r="Z1214">
        <v>369603.1</v>
      </c>
      <c r="AA1214">
        <v>402477.8</v>
      </c>
      <c r="AB1214">
        <v>451374.7</v>
      </c>
      <c r="AC1214">
        <v>483245.8</v>
      </c>
      <c r="AD1214">
        <v>515060.9</v>
      </c>
      <c r="AE1214">
        <v>490207.1</v>
      </c>
      <c r="AF1214">
        <v>473614.2</v>
      </c>
      <c r="AG1214">
        <v>499970.4</v>
      </c>
      <c r="AH1214">
        <v>520333.5</v>
      </c>
      <c r="AI1214">
        <v>558822.5</v>
      </c>
      <c r="AJ1214">
        <v>579795</v>
      </c>
      <c r="AK1214">
        <v>600283</v>
      </c>
      <c r="AL1214">
        <v>609056.5</v>
      </c>
      <c r="AM1214">
        <v>572998.9</v>
      </c>
      <c r="AN1214">
        <v>599781.1</v>
      </c>
      <c r="AO1214">
        <v>644557.19999999995</v>
      </c>
      <c r="AP1214">
        <v>674224.2</v>
      </c>
      <c r="AQ1214">
        <v>688978.5</v>
      </c>
      <c r="AR1214">
        <v>690733.9</v>
      </c>
    </row>
    <row r="1215" spans="1:44" x14ac:dyDescent="0.2">
      <c r="A1215">
        <f t="shared" si="4"/>
        <v>274</v>
      </c>
      <c r="B1215">
        <v>24536.3</v>
      </c>
      <c r="C1215">
        <v>26363.5</v>
      </c>
      <c r="D1215">
        <v>25841.4</v>
      </c>
      <c r="E1215">
        <v>23701</v>
      </c>
      <c r="F1215">
        <v>26624.5</v>
      </c>
      <c r="G1215">
        <v>28973.7</v>
      </c>
      <c r="H1215">
        <v>31270.7</v>
      </c>
      <c r="I1215">
        <v>31740.6</v>
      </c>
      <c r="J1215">
        <v>28973.7</v>
      </c>
      <c r="K1215">
        <v>27512</v>
      </c>
      <c r="L1215">
        <v>27146.5</v>
      </c>
      <c r="M1215">
        <v>30017.8</v>
      </c>
      <c r="N1215">
        <v>31636.2</v>
      </c>
      <c r="O1215">
        <v>31845</v>
      </c>
      <c r="P1215">
        <v>33097.9</v>
      </c>
      <c r="Q1215">
        <v>34768.400000000001</v>
      </c>
      <c r="R1215">
        <v>36491.199999999997</v>
      </c>
      <c r="S1215">
        <v>37169.9</v>
      </c>
      <c r="T1215">
        <v>38370.6</v>
      </c>
      <c r="U1215">
        <v>39571.300000000003</v>
      </c>
      <c r="V1215">
        <v>42547</v>
      </c>
      <c r="W1215">
        <v>44948.4</v>
      </c>
      <c r="X1215">
        <v>47402</v>
      </c>
      <c r="Y1215">
        <v>54345.3</v>
      </c>
      <c r="Z1215">
        <v>55911.4</v>
      </c>
      <c r="AA1215">
        <v>58427.7</v>
      </c>
      <c r="AB1215">
        <v>61567.9</v>
      </c>
      <c r="AC1215">
        <v>62385.1</v>
      </c>
      <c r="AD1215">
        <v>64227.4</v>
      </c>
      <c r="AE1215">
        <v>67052.3</v>
      </c>
      <c r="AF1215">
        <v>69104.800000000003</v>
      </c>
      <c r="AG1215">
        <v>65473.5</v>
      </c>
      <c r="AH1215">
        <v>70022.899999999994</v>
      </c>
      <c r="AI1215">
        <v>74572.399999999994</v>
      </c>
      <c r="AJ1215">
        <v>80463.199999999997</v>
      </c>
      <c r="AK1215">
        <v>81150.2</v>
      </c>
      <c r="AL1215">
        <v>81981.399999999994</v>
      </c>
      <c r="AM1215">
        <v>73768</v>
      </c>
      <c r="AN1215">
        <v>80882.3</v>
      </c>
      <c r="AO1215">
        <v>81687.7</v>
      </c>
      <c r="AP1215">
        <v>81256.800000000003</v>
      </c>
      <c r="AQ1215">
        <v>83523</v>
      </c>
      <c r="AR1215">
        <v>83835</v>
      </c>
    </row>
    <row r="1216" spans="1:44" x14ac:dyDescent="0.2">
      <c r="A1216">
        <f t="shared" si="4"/>
        <v>275</v>
      </c>
      <c r="B1216">
        <v>129284</v>
      </c>
      <c r="C1216">
        <v>130565.6</v>
      </c>
      <c r="D1216">
        <v>124443.9</v>
      </c>
      <c r="E1216">
        <v>126854.8</v>
      </c>
      <c r="F1216">
        <v>129821.5</v>
      </c>
      <c r="G1216">
        <v>129990</v>
      </c>
      <c r="H1216">
        <v>133824.1</v>
      </c>
      <c r="I1216">
        <v>133899.79999999999</v>
      </c>
      <c r="J1216">
        <v>134503.1</v>
      </c>
      <c r="K1216">
        <v>136389.5</v>
      </c>
      <c r="L1216">
        <v>142208.20000000001</v>
      </c>
      <c r="M1216">
        <v>147883.6</v>
      </c>
      <c r="N1216">
        <v>153554.4</v>
      </c>
      <c r="O1216">
        <v>160342.5</v>
      </c>
      <c r="P1216">
        <v>166217.1</v>
      </c>
      <c r="Q1216">
        <v>174104.8</v>
      </c>
      <c r="R1216">
        <v>182269.9</v>
      </c>
      <c r="S1216">
        <v>190000.7</v>
      </c>
      <c r="T1216">
        <v>195971.8</v>
      </c>
      <c r="U1216">
        <v>198520.3</v>
      </c>
      <c r="V1216">
        <v>203251.5</v>
      </c>
      <c r="W1216">
        <v>208246.8</v>
      </c>
      <c r="X1216">
        <v>213028.5</v>
      </c>
      <c r="Y1216">
        <v>221021.4</v>
      </c>
      <c r="Z1216">
        <v>229490.4</v>
      </c>
      <c r="AA1216">
        <v>231013.8</v>
      </c>
      <c r="AB1216">
        <v>241534.7</v>
      </c>
      <c r="AC1216">
        <v>242346.5</v>
      </c>
      <c r="AD1216">
        <v>250450.4</v>
      </c>
      <c r="AE1216">
        <v>259462</v>
      </c>
      <c r="AF1216">
        <v>262898.8</v>
      </c>
      <c r="AG1216">
        <v>259525.5</v>
      </c>
      <c r="AH1216">
        <v>249150.3</v>
      </c>
      <c r="AI1216">
        <v>243397.1</v>
      </c>
      <c r="AJ1216">
        <v>248138.6</v>
      </c>
      <c r="AK1216">
        <v>253479.9</v>
      </c>
      <c r="AL1216">
        <v>259194.8</v>
      </c>
      <c r="AM1216">
        <v>261618.1</v>
      </c>
      <c r="AN1216">
        <v>270535</v>
      </c>
      <c r="AO1216">
        <v>271378.90000000002</v>
      </c>
      <c r="AP1216">
        <v>270276.2</v>
      </c>
      <c r="AQ1216">
        <v>267857.40000000002</v>
      </c>
      <c r="AR1216">
        <v>266628.2</v>
      </c>
    </row>
    <row r="1217" spans="1:44" x14ac:dyDescent="0.2">
      <c r="A1217">
        <f t="shared" si="4"/>
        <v>276</v>
      </c>
      <c r="B1217">
        <v>450322.5</v>
      </c>
      <c r="C1217">
        <v>483676.4</v>
      </c>
      <c r="D1217">
        <v>497834</v>
      </c>
      <c r="E1217">
        <v>521526.3</v>
      </c>
      <c r="F1217">
        <v>541977.19999999995</v>
      </c>
      <c r="G1217">
        <v>565770.6</v>
      </c>
      <c r="H1217">
        <v>591622.9</v>
      </c>
      <c r="I1217">
        <v>612456.4</v>
      </c>
      <c r="J1217">
        <v>628268.5</v>
      </c>
      <c r="K1217">
        <v>659105.69999999995</v>
      </c>
      <c r="L1217">
        <v>667754.6</v>
      </c>
      <c r="M1217">
        <v>703069.1</v>
      </c>
      <c r="N1217">
        <v>727708.5</v>
      </c>
      <c r="O1217">
        <v>760038.2</v>
      </c>
      <c r="P1217">
        <v>794517</v>
      </c>
      <c r="Q1217">
        <v>842021.6</v>
      </c>
      <c r="R1217">
        <v>885288.4</v>
      </c>
      <c r="S1217">
        <v>918286.7</v>
      </c>
      <c r="T1217">
        <v>964912.6</v>
      </c>
      <c r="U1217">
        <v>987322.7</v>
      </c>
      <c r="V1217">
        <v>1030590.4</v>
      </c>
      <c r="W1217">
        <v>1053888.2</v>
      </c>
      <c r="X1217">
        <v>1073140.3</v>
      </c>
      <c r="Y1217">
        <v>1108121</v>
      </c>
      <c r="Z1217">
        <v>1133788.3999999999</v>
      </c>
      <c r="AA1217">
        <v>1161584.2</v>
      </c>
      <c r="AB1217">
        <v>1203731.8999999999</v>
      </c>
      <c r="AC1217">
        <v>1237315</v>
      </c>
      <c r="AD1217">
        <v>1281252.2</v>
      </c>
      <c r="AE1217">
        <v>1350169.9</v>
      </c>
      <c r="AF1217">
        <v>1419440.5</v>
      </c>
      <c r="AG1217">
        <v>1473977.6</v>
      </c>
      <c r="AH1217">
        <v>1524015.5</v>
      </c>
      <c r="AI1217">
        <v>1572646.8</v>
      </c>
      <c r="AJ1217">
        <v>1607520.1</v>
      </c>
      <c r="AK1217">
        <v>1629084.6</v>
      </c>
      <c r="AL1217">
        <v>1688712</v>
      </c>
      <c r="AM1217">
        <v>1730219.5</v>
      </c>
      <c r="AN1217">
        <v>1756273.9</v>
      </c>
      <c r="AO1217">
        <v>1799743.2</v>
      </c>
      <c r="AP1217">
        <v>1864448.5</v>
      </c>
      <c r="AQ1217">
        <v>1924325.1</v>
      </c>
      <c r="AR1217">
        <v>1938424.5</v>
      </c>
    </row>
    <row r="1218" spans="1:44" x14ac:dyDescent="0.2">
      <c r="A1218">
        <f t="shared" si="4"/>
        <v>277</v>
      </c>
      <c r="B1218">
        <v>186600.8</v>
      </c>
      <c r="C1218">
        <v>205311.7</v>
      </c>
      <c r="D1218">
        <v>209477.1</v>
      </c>
      <c r="E1218">
        <v>217290.9</v>
      </c>
      <c r="F1218">
        <v>222246.9</v>
      </c>
      <c r="G1218">
        <v>232913.2</v>
      </c>
      <c r="H1218">
        <v>239151.1</v>
      </c>
      <c r="I1218">
        <v>247277.9</v>
      </c>
      <c r="J1218">
        <v>255528.5</v>
      </c>
      <c r="K1218">
        <v>274283.2</v>
      </c>
      <c r="L1218">
        <v>274505.2</v>
      </c>
      <c r="M1218">
        <v>291230.2</v>
      </c>
      <c r="N1218">
        <v>306139.7</v>
      </c>
      <c r="O1218">
        <v>322848.59999999998</v>
      </c>
      <c r="P1218">
        <v>336016.4</v>
      </c>
      <c r="Q1218">
        <v>362509.8</v>
      </c>
      <c r="R1218">
        <v>383657.3</v>
      </c>
      <c r="S1218">
        <v>395149</v>
      </c>
      <c r="T1218">
        <v>420414.4</v>
      </c>
      <c r="U1218">
        <v>433626</v>
      </c>
      <c r="V1218">
        <v>457517.8</v>
      </c>
      <c r="W1218">
        <v>462961.8</v>
      </c>
      <c r="X1218">
        <v>470067.3</v>
      </c>
      <c r="Y1218">
        <v>488413.5</v>
      </c>
      <c r="Z1218">
        <v>501401.9</v>
      </c>
      <c r="AA1218">
        <v>512922.6</v>
      </c>
      <c r="AB1218">
        <v>530610.9</v>
      </c>
      <c r="AC1218">
        <v>543651.4</v>
      </c>
      <c r="AD1218">
        <v>564630.6</v>
      </c>
      <c r="AE1218">
        <v>596134.9</v>
      </c>
      <c r="AF1218">
        <v>629272</v>
      </c>
      <c r="AG1218">
        <v>666327.9</v>
      </c>
      <c r="AH1218">
        <v>703738.8</v>
      </c>
      <c r="AI1218">
        <v>723116.8</v>
      </c>
      <c r="AJ1218">
        <v>738330.1</v>
      </c>
      <c r="AK1218">
        <v>742233.9</v>
      </c>
      <c r="AL1218">
        <v>771410.4</v>
      </c>
      <c r="AM1218">
        <v>788689.5</v>
      </c>
      <c r="AN1218">
        <v>803318.4</v>
      </c>
      <c r="AO1218">
        <v>827103.9</v>
      </c>
      <c r="AP1218">
        <v>863524.5</v>
      </c>
      <c r="AQ1218">
        <v>893152.5</v>
      </c>
      <c r="AR1218">
        <v>895054.6</v>
      </c>
    </row>
    <row r="1219" spans="1:44" x14ac:dyDescent="0.2">
      <c r="A1219">
        <f t="shared" si="4"/>
        <v>278</v>
      </c>
      <c r="B1219">
        <v>230323.5</v>
      </c>
      <c r="C1219">
        <v>242388.3</v>
      </c>
      <c r="D1219">
        <v>251432.8</v>
      </c>
      <c r="E1219">
        <v>265962.7</v>
      </c>
      <c r="F1219">
        <v>283445.5</v>
      </c>
      <c r="G1219">
        <v>297150.40000000002</v>
      </c>
      <c r="H1219">
        <v>316780.40000000002</v>
      </c>
      <c r="I1219">
        <v>329674</v>
      </c>
      <c r="J1219">
        <v>340769.7</v>
      </c>
      <c r="K1219">
        <v>354714.2</v>
      </c>
      <c r="L1219">
        <v>364493.7</v>
      </c>
      <c r="M1219">
        <v>378517.6</v>
      </c>
      <c r="N1219">
        <v>384033.7</v>
      </c>
      <c r="O1219">
        <v>395252.5</v>
      </c>
      <c r="P1219">
        <v>412073.3</v>
      </c>
      <c r="Q1219">
        <v>423299.2</v>
      </c>
      <c r="R1219">
        <v>438762.8</v>
      </c>
      <c r="S1219">
        <v>451147.7</v>
      </c>
      <c r="T1219">
        <v>468514.9</v>
      </c>
      <c r="U1219">
        <v>483330.5</v>
      </c>
      <c r="V1219">
        <v>502371.1</v>
      </c>
      <c r="W1219">
        <v>513869</v>
      </c>
      <c r="X1219">
        <v>519114.7</v>
      </c>
      <c r="Y1219">
        <v>529914.9</v>
      </c>
      <c r="Z1219">
        <v>539813</v>
      </c>
      <c r="AA1219">
        <v>556020</v>
      </c>
      <c r="AB1219">
        <v>576124.69999999995</v>
      </c>
      <c r="AC1219">
        <v>588844.30000000005</v>
      </c>
      <c r="AD1219">
        <v>602489.19999999995</v>
      </c>
      <c r="AE1219">
        <v>629769.4</v>
      </c>
      <c r="AF1219">
        <v>663734.1</v>
      </c>
      <c r="AG1219">
        <v>676529.4</v>
      </c>
      <c r="AH1219">
        <v>687508.2</v>
      </c>
      <c r="AI1219">
        <v>713091</v>
      </c>
      <c r="AJ1219">
        <v>730605.5</v>
      </c>
      <c r="AK1219">
        <v>744665</v>
      </c>
      <c r="AL1219">
        <v>768576.9</v>
      </c>
      <c r="AM1219">
        <v>789461</v>
      </c>
      <c r="AN1219">
        <v>796773.1</v>
      </c>
      <c r="AO1219">
        <v>816198.4</v>
      </c>
      <c r="AP1219">
        <v>842543.4</v>
      </c>
      <c r="AQ1219">
        <v>872955.1</v>
      </c>
      <c r="AR1219">
        <v>884058.9</v>
      </c>
    </row>
    <row r="1220" spans="1:44" x14ac:dyDescent="0.2">
      <c r="A1220">
        <f t="shared" si="4"/>
        <v>279</v>
      </c>
      <c r="B1220">
        <v>34225.800000000003</v>
      </c>
      <c r="C1220">
        <v>36170.699999999997</v>
      </c>
      <c r="D1220">
        <v>37379.199999999997</v>
      </c>
      <c r="E1220">
        <v>39110.5</v>
      </c>
      <c r="F1220">
        <v>38324</v>
      </c>
      <c r="G1220">
        <v>38163.199999999997</v>
      </c>
      <c r="H1220">
        <v>39259.1</v>
      </c>
      <c r="I1220">
        <v>39551.699999999997</v>
      </c>
      <c r="J1220">
        <v>36959.5</v>
      </c>
      <c r="K1220">
        <v>35548.5</v>
      </c>
      <c r="L1220">
        <v>35041</v>
      </c>
      <c r="M1220">
        <v>39077</v>
      </c>
      <c r="N1220">
        <v>42528.800000000003</v>
      </c>
      <c r="O1220">
        <v>46470.2</v>
      </c>
      <c r="P1220">
        <v>51136.5</v>
      </c>
      <c r="Q1220">
        <v>59518.2</v>
      </c>
      <c r="R1220">
        <v>65566.100000000006</v>
      </c>
      <c r="S1220">
        <v>74633.899999999994</v>
      </c>
      <c r="T1220">
        <v>77921.7</v>
      </c>
      <c r="U1220">
        <v>72340.5</v>
      </c>
      <c r="V1220">
        <v>72208.899999999994</v>
      </c>
      <c r="W1220">
        <v>79106.399999999994</v>
      </c>
      <c r="X1220">
        <v>86084</v>
      </c>
      <c r="Y1220">
        <v>91438.7</v>
      </c>
      <c r="Z1220">
        <v>93990.7</v>
      </c>
      <c r="AA1220">
        <v>94230.7</v>
      </c>
      <c r="AB1220">
        <v>98774.9</v>
      </c>
      <c r="AC1220">
        <v>106864.2</v>
      </c>
      <c r="AD1220">
        <v>115938.7</v>
      </c>
      <c r="AE1220">
        <v>125928</v>
      </c>
      <c r="AF1220">
        <v>128026.9</v>
      </c>
      <c r="AG1220">
        <v>131724.70000000001</v>
      </c>
      <c r="AH1220">
        <v>132554.9</v>
      </c>
      <c r="AI1220">
        <v>136348.5</v>
      </c>
      <c r="AJ1220">
        <v>138512.70000000001</v>
      </c>
      <c r="AK1220">
        <v>142203.79999999999</v>
      </c>
      <c r="AL1220">
        <v>148718.79999999999</v>
      </c>
      <c r="AM1220">
        <v>152069</v>
      </c>
      <c r="AN1220">
        <v>156192.1</v>
      </c>
      <c r="AO1220">
        <v>156485.20000000001</v>
      </c>
      <c r="AP1220">
        <v>158549.79999999999</v>
      </c>
      <c r="AQ1220">
        <v>158461.9</v>
      </c>
      <c r="AR1220">
        <v>159436.79999999999</v>
      </c>
    </row>
    <row r="1221" spans="1:44" x14ac:dyDescent="0.2">
      <c r="A1221">
        <f t="shared" si="4"/>
        <v>280</v>
      </c>
      <c r="B1221">
        <v>57413.3</v>
      </c>
      <c r="C1221">
        <v>62044.9</v>
      </c>
      <c r="D1221">
        <v>64667.4</v>
      </c>
      <c r="E1221">
        <v>66067.7</v>
      </c>
      <c r="F1221">
        <v>70647.600000000006</v>
      </c>
      <c r="G1221">
        <v>77107.7</v>
      </c>
      <c r="H1221">
        <v>82070.899999999994</v>
      </c>
      <c r="I1221">
        <v>83858.2</v>
      </c>
      <c r="J1221">
        <v>88067.1</v>
      </c>
      <c r="K1221">
        <v>92782.1</v>
      </c>
      <c r="L1221">
        <v>91546.8</v>
      </c>
      <c r="M1221">
        <v>98090</v>
      </c>
      <c r="N1221">
        <v>101714.6</v>
      </c>
      <c r="O1221">
        <v>106936.8</v>
      </c>
      <c r="P1221">
        <v>109274.1</v>
      </c>
      <c r="Q1221">
        <v>109491.2</v>
      </c>
      <c r="R1221">
        <v>116642.7</v>
      </c>
      <c r="S1221">
        <v>118527.2</v>
      </c>
      <c r="T1221">
        <v>125981.2</v>
      </c>
      <c r="U1221">
        <v>125617.1</v>
      </c>
      <c r="V1221">
        <v>139838.1</v>
      </c>
      <c r="W1221">
        <v>152883.5</v>
      </c>
      <c r="X1221">
        <v>161645.79999999999</v>
      </c>
      <c r="Y1221">
        <v>171381</v>
      </c>
      <c r="Z1221">
        <v>180511.5</v>
      </c>
      <c r="AA1221">
        <v>187136.6</v>
      </c>
      <c r="AB1221">
        <v>189165.1</v>
      </c>
      <c r="AC1221">
        <v>191242.4</v>
      </c>
      <c r="AD1221">
        <v>193527.5</v>
      </c>
      <c r="AE1221">
        <v>194608.6</v>
      </c>
      <c r="AF1221">
        <v>198798.6</v>
      </c>
      <c r="AG1221">
        <v>211388</v>
      </c>
      <c r="AH1221">
        <v>219730.9</v>
      </c>
      <c r="AI1221">
        <v>224107.7</v>
      </c>
      <c r="AJ1221">
        <v>238455.2</v>
      </c>
      <c r="AK1221">
        <v>248242.9</v>
      </c>
      <c r="AL1221">
        <v>252241.9</v>
      </c>
      <c r="AM1221">
        <v>253427</v>
      </c>
      <c r="AN1221">
        <v>252141.7</v>
      </c>
      <c r="AO1221">
        <v>257127.7</v>
      </c>
      <c r="AP1221">
        <v>265488.5</v>
      </c>
      <c r="AQ1221">
        <v>271789.59999999998</v>
      </c>
      <c r="AR1221">
        <v>273799.3</v>
      </c>
    </row>
    <row r="1222" spans="1:44" x14ac:dyDescent="0.2">
      <c r="A1222">
        <f t="shared" si="4"/>
        <v>281</v>
      </c>
      <c r="B1222">
        <v>29609.200000000001</v>
      </c>
      <c r="C1222">
        <v>30649</v>
      </c>
      <c r="D1222">
        <v>31631.1</v>
      </c>
      <c r="E1222">
        <v>31941.8</v>
      </c>
      <c r="F1222">
        <v>34834.300000000003</v>
      </c>
      <c r="G1222">
        <v>37393.5</v>
      </c>
      <c r="H1222">
        <v>41470.1</v>
      </c>
      <c r="I1222">
        <v>43435.7</v>
      </c>
      <c r="J1222">
        <v>47146</v>
      </c>
      <c r="K1222">
        <v>49470.1</v>
      </c>
      <c r="L1222">
        <v>50073.5</v>
      </c>
      <c r="M1222">
        <v>52464.3</v>
      </c>
      <c r="N1222">
        <v>55714.7</v>
      </c>
      <c r="O1222">
        <v>57275.7</v>
      </c>
      <c r="P1222">
        <v>62877.599999999999</v>
      </c>
      <c r="Q1222">
        <v>62718.9</v>
      </c>
      <c r="R1222">
        <v>65459.3</v>
      </c>
      <c r="S1222">
        <v>64931.1</v>
      </c>
      <c r="T1222">
        <v>69116.5</v>
      </c>
      <c r="U1222">
        <v>68819.899999999994</v>
      </c>
      <c r="V1222">
        <v>73470.100000000006</v>
      </c>
      <c r="W1222">
        <v>82796.5</v>
      </c>
      <c r="X1222">
        <v>85928.9</v>
      </c>
      <c r="Y1222">
        <v>88725.7</v>
      </c>
      <c r="Z1222">
        <v>92502.7</v>
      </c>
      <c r="AA1222">
        <v>96976.3</v>
      </c>
      <c r="AB1222">
        <v>97670.3</v>
      </c>
      <c r="AC1222">
        <v>98391.2</v>
      </c>
      <c r="AD1222">
        <v>101637.6</v>
      </c>
      <c r="AE1222">
        <v>105469.9</v>
      </c>
      <c r="AF1222">
        <v>111044.6</v>
      </c>
      <c r="AG1222">
        <v>117110.6</v>
      </c>
      <c r="AH1222">
        <v>117807.4</v>
      </c>
      <c r="AI1222">
        <v>119292.6</v>
      </c>
      <c r="AJ1222">
        <v>126754.4</v>
      </c>
      <c r="AK1222">
        <v>132222.6</v>
      </c>
      <c r="AL1222">
        <v>135667.9</v>
      </c>
      <c r="AM1222">
        <v>134773.4</v>
      </c>
      <c r="AN1222">
        <v>132370.9</v>
      </c>
      <c r="AO1222">
        <v>134952.4</v>
      </c>
      <c r="AP1222">
        <v>139872.4</v>
      </c>
      <c r="AQ1222">
        <v>143975.20000000001</v>
      </c>
      <c r="AR1222">
        <v>145302.29999999999</v>
      </c>
    </row>
    <row r="1223" spans="1:44" x14ac:dyDescent="0.2">
      <c r="A1223">
        <f t="shared" si="4"/>
        <v>282</v>
      </c>
      <c r="B1223">
        <v>28841.200000000001</v>
      </c>
      <c r="C1223">
        <v>29819.9</v>
      </c>
      <c r="D1223">
        <v>30524.799999999999</v>
      </c>
      <c r="E1223">
        <v>30945.599999999999</v>
      </c>
      <c r="F1223">
        <v>33858.6</v>
      </c>
      <c r="G1223">
        <v>36241.9</v>
      </c>
      <c r="H1223">
        <v>40158.800000000003</v>
      </c>
      <c r="I1223">
        <v>42111</v>
      </c>
      <c r="J1223">
        <v>45903</v>
      </c>
      <c r="K1223">
        <v>48011.1</v>
      </c>
      <c r="L1223">
        <v>48637.9</v>
      </c>
      <c r="M1223">
        <v>50939.7</v>
      </c>
      <c r="N1223">
        <v>53940</v>
      </c>
      <c r="O1223">
        <v>54944.2</v>
      </c>
      <c r="P1223">
        <v>60429.3</v>
      </c>
      <c r="Q1223">
        <v>59851.1</v>
      </c>
      <c r="R1223">
        <v>62176.3</v>
      </c>
      <c r="S1223">
        <v>61336.5</v>
      </c>
      <c r="T1223">
        <v>65564.5</v>
      </c>
      <c r="U1223">
        <v>65291.4</v>
      </c>
      <c r="V1223">
        <v>69948.3</v>
      </c>
      <c r="W1223">
        <v>78903.899999999994</v>
      </c>
      <c r="X1223">
        <v>81375.399999999994</v>
      </c>
      <c r="Y1223">
        <v>83717.399999999994</v>
      </c>
      <c r="Z1223">
        <v>86932.2</v>
      </c>
      <c r="AA1223">
        <v>90849.7</v>
      </c>
      <c r="AB1223">
        <v>92216.5</v>
      </c>
      <c r="AC1223">
        <v>93240.4</v>
      </c>
      <c r="AD1223">
        <v>96113.2</v>
      </c>
      <c r="AE1223">
        <v>99487.3</v>
      </c>
      <c r="AF1223">
        <v>104274.3</v>
      </c>
      <c r="AG1223">
        <v>109722.9</v>
      </c>
      <c r="AH1223">
        <v>109702.8</v>
      </c>
      <c r="AI1223">
        <v>110753.9</v>
      </c>
      <c r="AJ1223">
        <v>116250.5</v>
      </c>
      <c r="AK1223">
        <v>120783.9</v>
      </c>
      <c r="AL1223">
        <v>122861.9</v>
      </c>
      <c r="AM1223">
        <v>121854.7</v>
      </c>
      <c r="AN1223">
        <v>120116.1</v>
      </c>
      <c r="AO1223">
        <v>122732</v>
      </c>
      <c r="AP1223">
        <v>126860.7</v>
      </c>
      <c r="AQ1223">
        <v>130839.8</v>
      </c>
      <c r="AR1223">
        <v>131714.4</v>
      </c>
    </row>
    <row r="1224" spans="1:44" x14ac:dyDescent="0.2">
      <c r="A1224">
        <f t="shared" si="4"/>
        <v>283</v>
      </c>
      <c r="B1224">
        <v>27938.5</v>
      </c>
      <c r="C1224">
        <v>32071</v>
      </c>
      <c r="D1224">
        <v>33869.4</v>
      </c>
      <c r="E1224">
        <v>35124.199999999997</v>
      </c>
      <c r="F1224">
        <v>36641.699999999997</v>
      </c>
      <c r="G1224">
        <v>40830</v>
      </c>
      <c r="H1224">
        <v>41275.199999999997</v>
      </c>
      <c r="I1224">
        <v>40884.699999999997</v>
      </c>
      <c r="J1224">
        <v>41232.400000000001</v>
      </c>
      <c r="K1224">
        <v>43644.1</v>
      </c>
      <c r="L1224">
        <v>41872.400000000001</v>
      </c>
      <c r="M1224">
        <v>45972.7</v>
      </c>
      <c r="N1224">
        <v>46412</v>
      </c>
      <c r="O1224">
        <v>50061.5</v>
      </c>
      <c r="P1224">
        <v>46997</v>
      </c>
      <c r="Q1224">
        <v>47348.800000000003</v>
      </c>
      <c r="R1224">
        <v>51666.8</v>
      </c>
      <c r="S1224">
        <v>53927.4</v>
      </c>
      <c r="T1224">
        <v>57228.5</v>
      </c>
      <c r="U1224">
        <v>57148.2</v>
      </c>
      <c r="V1224">
        <v>66404.899999999994</v>
      </c>
      <c r="W1224">
        <v>70438</v>
      </c>
      <c r="X1224">
        <v>75829.8</v>
      </c>
      <c r="Y1224">
        <v>82357.2</v>
      </c>
      <c r="Z1224">
        <v>87527.7</v>
      </c>
      <c r="AA1224">
        <v>89855.3</v>
      </c>
      <c r="AB1224">
        <v>91132.2</v>
      </c>
      <c r="AC1224">
        <v>92445.2</v>
      </c>
      <c r="AD1224">
        <v>91664.2</v>
      </c>
      <c r="AE1224">
        <v>89136.9</v>
      </c>
      <c r="AF1224">
        <v>87932.7</v>
      </c>
      <c r="AG1224">
        <v>94424</v>
      </c>
      <c r="AH1224">
        <v>101934.6</v>
      </c>
      <c r="AI1224">
        <v>104804.7</v>
      </c>
      <c r="AJ1224">
        <v>111685.6</v>
      </c>
      <c r="AK1224">
        <v>116010.3</v>
      </c>
      <c r="AL1224">
        <v>116581.5</v>
      </c>
      <c r="AM1224">
        <v>118653.6</v>
      </c>
      <c r="AN1224">
        <v>119784.6</v>
      </c>
      <c r="AO1224">
        <v>122190</v>
      </c>
      <c r="AP1224">
        <v>125623.7</v>
      </c>
      <c r="AQ1224">
        <v>127812</v>
      </c>
      <c r="AR1224">
        <v>128491.4</v>
      </c>
    </row>
    <row r="1225" spans="1:44" x14ac:dyDescent="0.2">
      <c r="A1225">
        <f t="shared" si="4"/>
        <v>284</v>
      </c>
      <c r="B1225">
        <v>276483.90000000002</v>
      </c>
      <c r="C1225">
        <v>288352.90000000002</v>
      </c>
      <c r="D1225">
        <v>288989.90000000002</v>
      </c>
      <c r="E1225">
        <v>299240.5</v>
      </c>
      <c r="F1225">
        <v>321370.90000000002</v>
      </c>
      <c r="G1225">
        <v>336194</v>
      </c>
      <c r="H1225">
        <v>355215.6</v>
      </c>
      <c r="I1225">
        <v>373451.7</v>
      </c>
      <c r="J1225">
        <v>375676.8</v>
      </c>
      <c r="K1225">
        <v>380901.4</v>
      </c>
      <c r="L1225">
        <v>385611</v>
      </c>
      <c r="M1225">
        <v>400088.3</v>
      </c>
      <c r="N1225">
        <v>410081.1</v>
      </c>
      <c r="O1225">
        <v>427534.5</v>
      </c>
      <c r="P1225">
        <v>434339.5</v>
      </c>
      <c r="Q1225">
        <v>474374</v>
      </c>
      <c r="R1225">
        <v>493589.7</v>
      </c>
      <c r="S1225">
        <v>504387.4</v>
      </c>
      <c r="T1225">
        <v>514456.7</v>
      </c>
      <c r="U1225">
        <v>502926.5</v>
      </c>
      <c r="V1225">
        <v>512902.9</v>
      </c>
      <c r="W1225">
        <v>532874.80000000005</v>
      </c>
      <c r="X1225">
        <v>553340.80000000005</v>
      </c>
      <c r="Y1225">
        <v>566095.19999999995</v>
      </c>
      <c r="Z1225">
        <v>578775.30000000005</v>
      </c>
      <c r="AA1225">
        <v>599932.9</v>
      </c>
      <c r="AB1225">
        <v>617916.5</v>
      </c>
      <c r="AC1225">
        <v>636221.19999999995</v>
      </c>
      <c r="AD1225">
        <v>673234.9</v>
      </c>
      <c r="AE1225">
        <v>665111.80000000005</v>
      </c>
      <c r="AF1225">
        <v>680383</v>
      </c>
      <c r="AG1225">
        <v>697546.7</v>
      </c>
      <c r="AH1225">
        <v>722748.3</v>
      </c>
      <c r="AI1225">
        <v>738416.8</v>
      </c>
      <c r="AJ1225">
        <v>754263.4</v>
      </c>
      <c r="AK1225">
        <v>753766.1</v>
      </c>
      <c r="AL1225">
        <v>738149.9</v>
      </c>
      <c r="AM1225">
        <v>699987</v>
      </c>
      <c r="AN1225">
        <v>711747.5</v>
      </c>
      <c r="AO1225">
        <v>735116.2</v>
      </c>
      <c r="AP1225">
        <v>757226.3</v>
      </c>
      <c r="AQ1225">
        <v>773184.6</v>
      </c>
      <c r="AR1225">
        <v>777062.1</v>
      </c>
    </row>
    <row r="1226" spans="1:44" x14ac:dyDescent="0.2">
      <c r="A1226">
        <f t="shared" si="4"/>
        <v>285</v>
      </c>
      <c r="B1226">
        <v>49862.7</v>
      </c>
      <c r="C1226">
        <v>52495.7</v>
      </c>
      <c r="D1226">
        <v>52649.3</v>
      </c>
      <c r="E1226">
        <v>54437.2</v>
      </c>
      <c r="F1226">
        <v>60259.8</v>
      </c>
      <c r="G1226">
        <v>67600.600000000006</v>
      </c>
      <c r="H1226">
        <v>76367.199999999997</v>
      </c>
      <c r="I1226">
        <v>84686.6</v>
      </c>
      <c r="J1226">
        <v>85503.7</v>
      </c>
      <c r="K1226">
        <v>90289.600000000006</v>
      </c>
      <c r="L1226">
        <v>91226.4</v>
      </c>
      <c r="M1226">
        <v>96346.6</v>
      </c>
      <c r="N1226">
        <v>100224.7</v>
      </c>
      <c r="O1226">
        <v>108965</v>
      </c>
      <c r="P1226">
        <v>110612.9</v>
      </c>
      <c r="Q1226">
        <v>120692.6</v>
      </c>
      <c r="R1226">
        <v>127252.4</v>
      </c>
      <c r="S1226">
        <v>127808.1</v>
      </c>
      <c r="T1226">
        <v>127632.5</v>
      </c>
      <c r="U1226">
        <v>123867.3</v>
      </c>
      <c r="V1226">
        <v>130436.1</v>
      </c>
      <c r="W1226">
        <v>133946.4</v>
      </c>
      <c r="X1226">
        <v>143325.20000000001</v>
      </c>
      <c r="Y1226">
        <v>150529.79999999999</v>
      </c>
      <c r="Z1226">
        <v>157044.4</v>
      </c>
      <c r="AA1226">
        <v>163941.79999999999</v>
      </c>
      <c r="AB1226">
        <v>167696.4</v>
      </c>
      <c r="AC1226">
        <v>174703.4</v>
      </c>
      <c r="AD1226">
        <v>190481.2</v>
      </c>
      <c r="AE1226">
        <v>177071</v>
      </c>
      <c r="AF1226">
        <v>179614.4</v>
      </c>
      <c r="AG1226">
        <v>183788.2</v>
      </c>
      <c r="AH1226">
        <v>193522.4</v>
      </c>
      <c r="AI1226">
        <v>198171.9</v>
      </c>
      <c r="AJ1226">
        <v>201684.3</v>
      </c>
      <c r="AK1226">
        <v>199520.1</v>
      </c>
      <c r="AL1226">
        <v>194521.2</v>
      </c>
      <c r="AM1226">
        <v>178419</v>
      </c>
      <c r="AN1226">
        <v>178695</v>
      </c>
      <c r="AO1226">
        <v>185412.8</v>
      </c>
      <c r="AP1226">
        <v>191079.6</v>
      </c>
      <c r="AQ1226">
        <v>195838.2</v>
      </c>
      <c r="AR1226">
        <v>197431.1</v>
      </c>
    </row>
    <row r="1227" spans="1:44" x14ac:dyDescent="0.2">
      <c r="A1227">
        <f t="shared" si="4"/>
        <v>286</v>
      </c>
      <c r="B1227">
        <v>227921</v>
      </c>
      <c r="C1227">
        <v>237081.5</v>
      </c>
      <c r="D1227">
        <v>237559.4</v>
      </c>
      <c r="E1227">
        <v>246079.2</v>
      </c>
      <c r="F1227">
        <v>262212.8</v>
      </c>
      <c r="G1227">
        <v>269184.3</v>
      </c>
      <c r="H1227">
        <v>279013.90000000002</v>
      </c>
      <c r="I1227">
        <v>288686.2</v>
      </c>
      <c r="J1227">
        <v>290084.3</v>
      </c>
      <c r="K1227">
        <v>290467.7</v>
      </c>
      <c r="L1227">
        <v>294239.8</v>
      </c>
      <c r="M1227">
        <v>303588.8</v>
      </c>
      <c r="N1227">
        <v>309702</v>
      </c>
      <c r="O1227">
        <v>318426.3</v>
      </c>
      <c r="P1227">
        <v>323580.40000000002</v>
      </c>
      <c r="Q1227">
        <v>353520.4</v>
      </c>
      <c r="R1227">
        <v>366195</v>
      </c>
      <c r="S1227">
        <v>376392.8</v>
      </c>
      <c r="T1227">
        <v>386584.5</v>
      </c>
      <c r="U1227">
        <v>378814.7</v>
      </c>
      <c r="V1227">
        <v>382223.1</v>
      </c>
      <c r="W1227">
        <v>398692.5</v>
      </c>
      <c r="X1227">
        <v>409690.8</v>
      </c>
      <c r="Y1227">
        <v>415154.3</v>
      </c>
      <c r="Z1227">
        <v>421235.7</v>
      </c>
      <c r="AA1227">
        <v>435444.9</v>
      </c>
      <c r="AB1227">
        <v>449697.2</v>
      </c>
      <c r="AC1227">
        <v>460890.1</v>
      </c>
      <c r="AD1227">
        <v>481802.2</v>
      </c>
      <c r="AE1227">
        <v>487727.1</v>
      </c>
      <c r="AF1227">
        <v>500522.6</v>
      </c>
      <c r="AG1227">
        <v>513518.4</v>
      </c>
      <c r="AH1227">
        <v>528890.80000000005</v>
      </c>
      <c r="AI1227">
        <v>539886.1</v>
      </c>
      <c r="AJ1227">
        <v>552248.69999999995</v>
      </c>
      <c r="AK1227">
        <v>554030.69999999995</v>
      </c>
      <c r="AL1227">
        <v>543466.4</v>
      </c>
      <c r="AM1227">
        <v>521568</v>
      </c>
      <c r="AN1227">
        <v>533036</v>
      </c>
      <c r="AO1227">
        <v>549698.1</v>
      </c>
      <c r="AP1227">
        <v>566142.80000000005</v>
      </c>
      <c r="AQ1227">
        <v>577350.30000000005</v>
      </c>
      <c r="AR1227">
        <v>579638.69999999995</v>
      </c>
    </row>
    <row r="1228" spans="1:44" x14ac:dyDescent="0.2">
      <c r="A1228">
        <f t="shared" si="4"/>
        <v>287</v>
      </c>
      <c r="B1228">
        <v>298676.2</v>
      </c>
      <c r="C1228">
        <v>306861.8</v>
      </c>
      <c r="D1228">
        <v>298339.59999999998</v>
      </c>
      <c r="E1228">
        <v>303071.3</v>
      </c>
      <c r="F1228">
        <v>312343.2</v>
      </c>
      <c r="G1228">
        <v>325391.90000000002</v>
      </c>
      <c r="H1228">
        <v>331926.7</v>
      </c>
      <c r="I1228">
        <v>330246.09999999998</v>
      </c>
      <c r="J1228">
        <v>313551.40000000002</v>
      </c>
      <c r="K1228">
        <v>309841.40000000002</v>
      </c>
      <c r="L1228">
        <v>302590.3</v>
      </c>
      <c r="M1228">
        <v>316632.2</v>
      </c>
      <c r="N1228">
        <v>330982</v>
      </c>
      <c r="O1228">
        <v>355861.3</v>
      </c>
      <c r="P1228">
        <v>367841.2</v>
      </c>
      <c r="Q1228">
        <v>381961.9</v>
      </c>
      <c r="R1228">
        <v>404936.1</v>
      </c>
      <c r="S1228">
        <v>416620.3</v>
      </c>
      <c r="T1228">
        <v>424462.1</v>
      </c>
      <c r="U1228">
        <v>406841.59999999998</v>
      </c>
      <c r="V1228">
        <v>420459.8</v>
      </c>
      <c r="W1228">
        <v>429811.9</v>
      </c>
      <c r="X1228">
        <v>452684.4</v>
      </c>
      <c r="Y1228">
        <v>466940.7</v>
      </c>
      <c r="Z1228">
        <v>482095.1</v>
      </c>
      <c r="AA1228">
        <v>491349.1</v>
      </c>
      <c r="AB1228">
        <v>531102.4</v>
      </c>
      <c r="AC1228">
        <v>565389.19999999995</v>
      </c>
      <c r="AD1228">
        <v>578512.30000000005</v>
      </c>
      <c r="AE1228">
        <v>575637.4</v>
      </c>
      <c r="AF1228">
        <v>570626.19999999995</v>
      </c>
      <c r="AG1228">
        <v>576756.5</v>
      </c>
      <c r="AH1228">
        <v>580568.19999999995</v>
      </c>
      <c r="AI1228">
        <v>578167.6</v>
      </c>
      <c r="AJ1228">
        <v>579166.19999999995</v>
      </c>
      <c r="AK1228">
        <v>565892.5</v>
      </c>
      <c r="AL1228">
        <v>579970.1</v>
      </c>
      <c r="AM1228">
        <v>545895.69999999995</v>
      </c>
      <c r="AN1228">
        <v>547584.1</v>
      </c>
      <c r="AO1228">
        <v>551432.6</v>
      </c>
      <c r="AP1228">
        <v>571033.69999999995</v>
      </c>
      <c r="AQ1228">
        <v>565234.1</v>
      </c>
      <c r="AR1228">
        <v>569824.6</v>
      </c>
    </row>
    <row r="1229" spans="1:44" x14ac:dyDescent="0.2">
      <c r="A1229">
        <f t="shared" si="4"/>
        <v>288</v>
      </c>
      <c r="B1229">
        <v>121494.1</v>
      </c>
      <c r="C1229">
        <v>124794.9</v>
      </c>
      <c r="D1229">
        <v>125356.5</v>
      </c>
      <c r="E1229">
        <v>131162.79999999999</v>
      </c>
      <c r="F1229">
        <v>135628.5</v>
      </c>
      <c r="G1229">
        <v>143967.29999999999</v>
      </c>
      <c r="H1229">
        <v>144202.4</v>
      </c>
      <c r="I1229">
        <v>145562.6</v>
      </c>
      <c r="J1229">
        <v>137913.5</v>
      </c>
      <c r="K1229">
        <v>133541</v>
      </c>
      <c r="L1229">
        <v>125010.3</v>
      </c>
      <c r="M1229">
        <v>129520.8</v>
      </c>
      <c r="N1229">
        <v>136672.79999999999</v>
      </c>
      <c r="O1229">
        <v>151888</v>
      </c>
      <c r="P1229">
        <v>154797.9</v>
      </c>
      <c r="Q1229">
        <v>162976.1</v>
      </c>
      <c r="R1229">
        <v>172636.6</v>
      </c>
      <c r="S1229">
        <v>175970.2</v>
      </c>
      <c r="T1229">
        <v>174426.7</v>
      </c>
      <c r="U1229">
        <v>159395.9</v>
      </c>
      <c r="V1229">
        <v>160615.1</v>
      </c>
      <c r="W1229">
        <v>164253.70000000001</v>
      </c>
      <c r="X1229">
        <v>173102.3</v>
      </c>
      <c r="Y1229">
        <v>183756.7</v>
      </c>
      <c r="Z1229">
        <v>188267.5</v>
      </c>
      <c r="AA1229">
        <v>193369.8</v>
      </c>
      <c r="AB1229">
        <v>206922.1</v>
      </c>
      <c r="AC1229">
        <v>210687</v>
      </c>
      <c r="AD1229">
        <v>213074.7</v>
      </c>
      <c r="AE1229">
        <v>206992</v>
      </c>
      <c r="AF1229">
        <v>202881</v>
      </c>
      <c r="AG1229">
        <v>204211</v>
      </c>
      <c r="AH1229">
        <v>204490.1</v>
      </c>
      <c r="AI1229">
        <v>202048.6</v>
      </c>
      <c r="AJ1229">
        <v>201043.6</v>
      </c>
      <c r="AK1229">
        <v>195817.2</v>
      </c>
      <c r="AL1229">
        <v>199568.4</v>
      </c>
      <c r="AM1229">
        <v>179469.8</v>
      </c>
      <c r="AN1229">
        <v>184632.7</v>
      </c>
      <c r="AO1229">
        <v>190048.6</v>
      </c>
      <c r="AP1229">
        <v>194751.9</v>
      </c>
      <c r="AQ1229">
        <v>192892.9</v>
      </c>
      <c r="AR1229">
        <v>194608.9</v>
      </c>
    </row>
    <row r="1230" spans="1:44" x14ac:dyDescent="0.2">
      <c r="A1230">
        <f t="shared" si="4"/>
        <v>289</v>
      </c>
      <c r="B1230">
        <v>78609.7</v>
      </c>
      <c r="C1230">
        <v>81807</v>
      </c>
      <c r="D1230">
        <v>78381.5</v>
      </c>
      <c r="E1230">
        <v>77737.5</v>
      </c>
      <c r="F1230">
        <v>79095.600000000006</v>
      </c>
      <c r="G1230">
        <v>82010.2</v>
      </c>
      <c r="H1230">
        <v>83970.4</v>
      </c>
      <c r="I1230">
        <v>82595.600000000006</v>
      </c>
      <c r="J1230">
        <v>77396</v>
      </c>
      <c r="K1230">
        <v>73925.600000000006</v>
      </c>
      <c r="L1230">
        <v>71608.5</v>
      </c>
      <c r="M1230">
        <v>78976.7</v>
      </c>
      <c r="N1230">
        <v>80439.399999999994</v>
      </c>
      <c r="O1230">
        <v>84906.4</v>
      </c>
      <c r="P1230">
        <v>88724.1</v>
      </c>
      <c r="Q1230">
        <v>93203.9</v>
      </c>
      <c r="R1230">
        <v>103159.6</v>
      </c>
      <c r="S1230">
        <v>106396</v>
      </c>
      <c r="T1230">
        <v>109082.6</v>
      </c>
      <c r="U1230">
        <v>103019.4</v>
      </c>
      <c r="V1230">
        <v>110842.2</v>
      </c>
      <c r="W1230">
        <v>114402.1</v>
      </c>
      <c r="X1230">
        <v>118466.8</v>
      </c>
      <c r="Y1230">
        <v>123561.4</v>
      </c>
      <c r="Z1230">
        <v>127578</v>
      </c>
      <c r="AA1230">
        <v>131921</v>
      </c>
      <c r="AB1230">
        <v>140326.5</v>
      </c>
      <c r="AC1230">
        <v>153841.5</v>
      </c>
      <c r="AD1230">
        <v>157630.20000000001</v>
      </c>
      <c r="AE1230">
        <v>156075</v>
      </c>
      <c r="AF1230">
        <v>156746.9</v>
      </c>
      <c r="AG1230">
        <v>161204.1</v>
      </c>
      <c r="AH1230">
        <v>166176.6</v>
      </c>
      <c r="AI1230">
        <v>167161.5</v>
      </c>
      <c r="AJ1230">
        <v>169805.1</v>
      </c>
      <c r="AK1230">
        <v>166201.20000000001</v>
      </c>
      <c r="AL1230">
        <v>169178.9</v>
      </c>
      <c r="AM1230">
        <v>162691</v>
      </c>
      <c r="AN1230">
        <v>164549.20000000001</v>
      </c>
      <c r="AO1230">
        <v>168876.5</v>
      </c>
      <c r="AP1230">
        <v>173123.7</v>
      </c>
      <c r="AQ1230">
        <v>173909.5</v>
      </c>
      <c r="AR1230">
        <v>175276.2</v>
      </c>
    </row>
    <row r="1231" spans="1:44" x14ac:dyDescent="0.2">
      <c r="A1231">
        <f t="shared" si="4"/>
        <v>290</v>
      </c>
      <c r="B1231">
        <v>83228.399999999994</v>
      </c>
      <c r="C1231">
        <v>85545.3</v>
      </c>
      <c r="D1231">
        <v>82074.399999999994</v>
      </c>
      <c r="E1231">
        <v>82598.3</v>
      </c>
      <c r="F1231">
        <v>85543.1</v>
      </c>
      <c r="G1231">
        <v>87184.7</v>
      </c>
      <c r="H1231">
        <v>91259.4</v>
      </c>
      <c r="I1231">
        <v>91391</v>
      </c>
      <c r="J1231">
        <v>88799</v>
      </c>
      <c r="K1231">
        <v>93199.6</v>
      </c>
      <c r="L1231">
        <v>96141.4</v>
      </c>
      <c r="M1231">
        <v>98590.399999999994</v>
      </c>
      <c r="N1231">
        <v>102893.6</v>
      </c>
      <c r="O1231">
        <v>108698.3</v>
      </c>
      <c r="P1231">
        <v>113288.5</v>
      </c>
      <c r="Q1231">
        <v>115009.60000000001</v>
      </c>
      <c r="R1231">
        <v>117873.8</v>
      </c>
      <c r="S1231">
        <v>122087.4</v>
      </c>
      <c r="T1231">
        <v>127880.5</v>
      </c>
      <c r="U1231">
        <v>131815.1</v>
      </c>
      <c r="V1231">
        <v>135206</v>
      </c>
      <c r="W1231">
        <v>136635</v>
      </c>
      <c r="X1231">
        <v>146004.20000000001</v>
      </c>
      <c r="Y1231">
        <v>143833.1</v>
      </c>
      <c r="Z1231">
        <v>150559.9</v>
      </c>
      <c r="AA1231">
        <v>149446.1</v>
      </c>
      <c r="AB1231">
        <v>165346</v>
      </c>
      <c r="AC1231">
        <v>182195.20000000001</v>
      </c>
      <c r="AD1231">
        <v>188840.6</v>
      </c>
      <c r="AE1231">
        <v>194951.1</v>
      </c>
      <c r="AF1231">
        <v>194785.7</v>
      </c>
      <c r="AG1231">
        <v>193957.9</v>
      </c>
      <c r="AH1231">
        <v>191793.6</v>
      </c>
      <c r="AI1231">
        <v>191210.5</v>
      </c>
      <c r="AJ1231">
        <v>190051.7</v>
      </c>
      <c r="AK1231">
        <v>185007.2</v>
      </c>
      <c r="AL1231">
        <v>192512.7</v>
      </c>
      <c r="AM1231">
        <v>186898.9</v>
      </c>
      <c r="AN1231">
        <v>183231.7</v>
      </c>
      <c r="AO1231">
        <v>176430.5</v>
      </c>
      <c r="AP1231">
        <v>186278.8</v>
      </c>
      <c r="AQ1231">
        <v>181260.7</v>
      </c>
      <c r="AR1231">
        <v>182495.8</v>
      </c>
    </row>
    <row r="1232" spans="1:44" x14ac:dyDescent="0.2">
      <c r="A1232">
        <f t="shared" si="4"/>
        <v>291</v>
      </c>
      <c r="B1232">
        <v>1631108.1</v>
      </c>
      <c r="C1232">
        <v>1641971.9</v>
      </c>
      <c r="D1232">
        <v>1669895.8</v>
      </c>
      <c r="E1232">
        <v>1703762.1</v>
      </c>
      <c r="F1232">
        <v>1724685.2</v>
      </c>
      <c r="G1232">
        <v>1761372.8</v>
      </c>
      <c r="H1232">
        <v>1799775.2</v>
      </c>
      <c r="I1232">
        <v>1832040.9</v>
      </c>
      <c r="J1232">
        <v>1867109.6</v>
      </c>
      <c r="K1232">
        <v>1891551.4</v>
      </c>
      <c r="L1232">
        <v>1937645.4</v>
      </c>
      <c r="M1232">
        <v>1987874.7</v>
      </c>
      <c r="N1232">
        <v>2029952.9</v>
      </c>
      <c r="O1232">
        <v>2128952.2000000002</v>
      </c>
      <c r="P1232">
        <v>2235070.2999999998</v>
      </c>
      <c r="Q1232">
        <v>2277960.5</v>
      </c>
      <c r="R1232">
        <v>2325954.6</v>
      </c>
      <c r="S1232">
        <v>2371750.6</v>
      </c>
      <c r="T1232">
        <v>2424706.7999999998</v>
      </c>
      <c r="U1232">
        <v>2448427.5</v>
      </c>
      <c r="V1232">
        <v>2452948.6</v>
      </c>
      <c r="W1232">
        <v>2451288.2000000002</v>
      </c>
      <c r="X1232">
        <v>2455581.7999999998</v>
      </c>
      <c r="Y1232">
        <v>2467920.5</v>
      </c>
      <c r="Z1232">
        <v>2485615.5</v>
      </c>
      <c r="AA1232">
        <v>2532010.6</v>
      </c>
      <c r="AB1232">
        <v>2574535.5</v>
      </c>
      <c r="AC1232">
        <v>2634244.4</v>
      </c>
      <c r="AD1232">
        <v>2689020.1</v>
      </c>
      <c r="AE1232">
        <v>2782507.1</v>
      </c>
      <c r="AF1232">
        <v>2884985.6</v>
      </c>
      <c r="AG1232">
        <v>2925884.3</v>
      </c>
      <c r="AH1232">
        <v>2968449.5</v>
      </c>
      <c r="AI1232">
        <v>3004261.3</v>
      </c>
      <c r="AJ1232">
        <v>3044784.9</v>
      </c>
      <c r="AK1232">
        <v>3119794.2</v>
      </c>
      <c r="AL1232">
        <v>3147389.2</v>
      </c>
      <c r="AM1232">
        <v>3240276.4</v>
      </c>
      <c r="AN1232">
        <v>3249501.2</v>
      </c>
      <c r="AO1232">
        <v>3185894.7</v>
      </c>
      <c r="AP1232">
        <v>3182562.3</v>
      </c>
      <c r="AQ1232">
        <v>3148909.5</v>
      </c>
      <c r="AR1232">
        <v>3171415.6</v>
      </c>
    </row>
    <row r="1233" spans="1:44" x14ac:dyDescent="0.2">
      <c r="A1233">
        <f t="shared" si="4"/>
        <v>292</v>
      </c>
      <c r="B1233">
        <v>603821.1</v>
      </c>
      <c r="C1233">
        <v>579134.6</v>
      </c>
      <c r="D1233">
        <v>573328.1</v>
      </c>
      <c r="E1233">
        <v>569407.9</v>
      </c>
      <c r="F1233">
        <v>563841.30000000005</v>
      </c>
      <c r="G1233">
        <v>577777</v>
      </c>
      <c r="H1233">
        <v>588396.30000000005</v>
      </c>
      <c r="I1233">
        <v>598471.9</v>
      </c>
      <c r="J1233">
        <v>620573.30000000005</v>
      </c>
      <c r="K1233">
        <v>639470.9</v>
      </c>
      <c r="L1233">
        <v>662821.6</v>
      </c>
      <c r="M1233">
        <v>692770.1</v>
      </c>
      <c r="N1233">
        <v>710428.9</v>
      </c>
      <c r="O1233">
        <v>746751.5</v>
      </c>
      <c r="P1233">
        <v>780147.3</v>
      </c>
      <c r="Q1233">
        <v>805223.4</v>
      </c>
      <c r="R1233">
        <v>813106.9</v>
      </c>
      <c r="S1233">
        <v>830034.5</v>
      </c>
      <c r="T1233">
        <v>847859.1</v>
      </c>
      <c r="U1233">
        <v>849714.7</v>
      </c>
      <c r="V1233">
        <v>839956.9</v>
      </c>
      <c r="W1233">
        <v>822915.3</v>
      </c>
      <c r="X1233">
        <v>810676.5</v>
      </c>
      <c r="Y1233">
        <v>789661.6</v>
      </c>
      <c r="Z1233">
        <v>785651.19999999995</v>
      </c>
      <c r="AA1233">
        <v>787506.9</v>
      </c>
      <c r="AB1233">
        <v>772570.7</v>
      </c>
      <c r="AC1233">
        <v>778554.6</v>
      </c>
      <c r="AD1233">
        <v>787291.4</v>
      </c>
      <c r="AE1233">
        <v>810281.5</v>
      </c>
      <c r="AF1233">
        <v>858803.19999999995</v>
      </c>
      <c r="AG1233">
        <v>899244.3</v>
      </c>
      <c r="AH1233">
        <v>932723.3</v>
      </c>
      <c r="AI1233">
        <v>949720.3</v>
      </c>
      <c r="AJ1233">
        <v>963042.8</v>
      </c>
      <c r="AK1233">
        <v>1000094</v>
      </c>
      <c r="AL1233">
        <v>1025473</v>
      </c>
      <c r="AM1233">
        <v>1082064.3</v>
      </c>
      <c r="AN1233">
        <v>1123905.7</v>
      </c>
      <c r="AO1233">
        <v>1097756.3</v>
      </c>
      <c r="AP1233">
        <v>1092795.3999999999</v>
      </c>
      <c r="AQ1233">
        <v>1033108.6</v>
      </c>
      <c r="AR1233">
        <v>1037352.4</v>
      </c>
    </row>
    <row r="1234" spans="1:44" x14ac:dyDescent="0.2">
      <c r="A1234">
        <f t="shared" si="4"/>
        <v>293</v>
      </c>
      <c r="B1234">
        <v>540374.19999999995</v>
      </c>
      <c r="C1234">
        <v>514711.4</v>
      </c>
      <c r="D1234">
        <v>510930</v>
      </c>
      <c r="E1234">
        <v>505153.9</v>
      </c>
      <c r="F1234">
        <v>501036.3</v>
      </c>
      <c r="G1234">
        <v>509863.4</v>
      </c>
      <c r="H1234">
        <v>519725.1</v>
      </c>
      <c r="I1234">
        <v>527455.1</v>
      </c>
      <c r="J1234">
        <v>546889.19999999995</v>
      </c>
      <c r="K1234">
        <v>568031.69999999995</v>
      </c>
      <c r="L1234">
        <v>588478.4</v>
      </c>
      <c r="M1234">
        <v>615492.9</v>
      </c>
      <c r="N1234">
        <v>630374.30000000005</v>
      </c>
      <c r="O1234">
        <v>667015.4</v>
      </c>
      <c r="P1234">
        <v>697435.9</v>
      </c>
      <c r="Q1234">
        <v>720487.6</v>
      </c>
      <c r="R1234">
        <v>728939.5</v>
      </c>
      <c r="S1234">
        <v>741039.8</v>
      </c>
      <c r="T1234">
        <v>755521.8</v>
      </c>
      <c r="U1234">
        <v>762277.4</v>
      </c>
      <c r="V1234">
        <v>749497.6</v>
      </c>
      <c r="W1234">
        <v>730156.4</v>
      </c>
      <c r="X1234">
        <v>714115.7</v>
      </c>
      <c r="Y1234">
        <v>693512.2</v>
      </c>
      <c r="Z1234">
        <v>686186.3</v>
      </c>
      <c r="AA1234">
        <v>684979.4</v>
      </c>
      <c r="AB1234">
        <v>666899</v>
      </c>
      <c r="AC1234">
        <v>671450.2</v>
      </c>
      <c r="AD1234">
        <v>678118.5</v>
      </c>
      <c r="AE1234">
        <v>705578.5</v>
      </c>
      <c r="AF1234">
        <v>756330.5</v>
      </c>
      <c r="AG1234">
        <v>798398.8</v>
      </c>
      <c r="AH1234">
        <v>830553.3</v>
      </c>
      <c r="AI1234">
        <v>846695.5</v>
      </c>
      <c r="AJ1234">
        <v>859297.4</v>
      </c>
      <c r="AK1234">
        <v>896278.6</v>
      </c>
      <c r="AL1234">
        <v>920777.6</v>
      </c>
      <c r="AM1234">
        <v>978869</v>
      </c>
      <c r="AN1234">
        <v>1021337.5</v>
      </c>
      <c r="AO1234">
        <v>999012.7</v>
      </c>
      <c r="AP1234">
        <v>985236.2</v>
      </c>
      <c r="AQ1234">
        <v>934637.9</v>
      </c>
      <c r="AR1234">
        <v>939569.2</v>
      </c>
    </row>
    <row r="1235" spans="1:44" x14ac:dyDescent="0.2">
      <c r="A1235">
        <f t="shared" si="4"/>
        <v>294</v>
      </c>
      <c r="B1235">
        <v>63863</v>
      </c>
      <c r="C1235">
        <v>65852.899999999994</v>
      </c>
      <c r="D1235">
        <v>63432.6</v>
      </c>
      <c r="E1235">
        <v>65849.3</v>
      </c>
      <c r="F1235">
        <v>64251.7</v>
      </c>
      <c r="G1235">
        <v>69821.8</v>
      </c>
      <c r="H1235">
        <v>70554</v>
      </c>
      <c r="I1235">
        <v>73056.7</v>
      </c>
      <c r="J1235">
        <v>75802.5</v>
      </c>
      <c r="K1235">
        <v>73008.3</v>
      </c>
      <c r="L1235">
        <v>75998.3</v>
      </c>
      <c r="M1235">
        <v>78960</v>
      </c>
      <c r="N1235">
        <v>81885.899999999994</v>
      </c>
      <c r="O1235">
        <v>81235.100000000006</v>
      </c>
      <c r="P1235">
        <v>84244.5</v>
      </c>
      <c r="Q1235">
        <v>86297.600000000006</v>
      </c>
      <c r="R1235">
        <v>85769.8</v>
      </c>
      <c r="S1235">
        <v>90495.6</v>
      </c>
      <c r="T1235">
        <v>93855.8</v>
      </c>
      <c r="U1235">
        <v>89131.8</v>
      </c>
      <c r="V1235">
        <v>91844.2</v>
      </c>
      <c r="W1235">
        <v>93866.9</v>
      </c>
      <c r="X1235">
        <v>97462.1</v>
      </c>
      <c r="Y1235">
        <v>96927.2</v>
      </c>
      <c r="Z1235">
        <v>99968.6</v>
      </c>
      <c r="AA1235">
        <v>102869.8</v>
      </c>
      <c r="AB1235">
        <v>105778.5</v>
      </c>
      <c r="AC1235">
        <v>107189.1</v>
      </c>
      <c r="AD1235">
        <v>109246.2</v>
      </c>
      <c r="AE1235">
        <v>104877</v>
      </c>
      <c r="AF1235">
        <v>102866</v>
      </c>
      <c r="AG1235">
        <v>101320.9</v>
      </c>
      <c r="AH1235">
        <v>102627.2</v>
      </c>
      <c r="AI1235">
        <v>103436.3</v>
      </c>
      <c r="AJ1235">
        <v>104117</v>
      </c>
      <c r="AK1235">
        <v>104006.9</v>
      </c>
      <c r="AL1235">
        <v>104814.7</v>
      </c>
      <c r="AM1235">
        <v>103195.3</v>
      </c>
      <c r="AN1235">
        <v>102506.3</v>
      </c>
      <c r="AO1235">
        <v>98636.9</v>
      </c>
      <c r="AP1235">
        <v>107805.2</v>
      </c>
      <c r="AQ1235">
        <v>98583.1</v>
      </c>
      <c r="AR1235">
        <v>97872.2</v>
      </c>
    </row>
    <row r="1236" spans="1:44" x14ac:dyDescent="0.2">
      <c r="A1236">
        <f t="shared" si="4"/>
        <v>295</v>
      </c>
      <c r="B1236">
        <v>1007730.4</v>
      </c>
      <c r="C1236">
        <v>1053874.2</v>
      </c>
      <c r="D1236">
        <v>1093412.8</v>
      </c>
      <c r="E1236">
        <v>1137065.6000000001</v>
      </c>
      <c r="F1236">
        <v>1168380.8999999999</v>
      </c>
      <c r="G1236">
        <v>1190565</v>
      </c>
      <c r="H1236">
        <v>1219218.8999999999</v>
      </c>
      <c r="I1236">
        <v>1241718.3999999999</v>
      </c>
      <c r="J1236">
        <v>1251154.3999999999</v>
      </c>
      <c r="K1236">
        <v>1253036.3999999999</v>
      </c>
      <c r="L1236">
        <v>1273132.1000000001</v>
      </c>
      <c r="M1236">
        <v>1289252.7</v>
      </c>
      <c r="N1236">
        <v>1312687.8999999999</v>
      </c>
      <c r="O1236">
        <v>1374590.9</v>
      </c>
      <c r="P1236">
        <v>1447894.4</v>
      </c>
      <c r="Q1236">
        <v>1463381.4</v>
      </c>
      <c r="R1236">
        <v>1504959.9</v>
      </c>
      <c r="S1236">
        <v>1533524.1</v>
      </c>
      <c r="T1236">
        <v>1568565.8</v>
      </c>
      <c r="U1236">
        <v>1591143.8</v>
      </c>
      <c r="V1236">
        <v>1606732.5</v>
      </c>
      <c r="W1236">
        <v>1623763.7</v>
      </c>
      <c r="X1236">
        <v>1641498.7</v>
      </c>
      <c r="Y1236">
        <v>1676987.8</v>
      </c>
      <c r="Z1236">
        <v>1699461.1</v>
      </c>
      <c r="AA1236">
        <v>1744850.3</v>
      </c>
      <c r="AB1236">
        <v>1803994.1</v>
      </c>
      <c r="AC1236">
        <v>1858370.5</v>
      </c>
      <c r="AD1236">
        <v>1904766</v>
      </c>
      <c r="AE1236">
        <v>1975496.4</v>
      </c>
      <c r="AF1236">
        <v>2028935.9</v>
      </c>
      <c r="AG1236">
        <v>2028128.1</v>
      </c>
      <c r="AH1236">
        <v>2036376</v>
      </c>
      <c r="AI1236">
        <v>2055009.8</v>
      </c>
      <c r="AJ1236">
        <v>2082202.6</v>
      </c>
      <c r="AK1236">
        <v>2119892.9</v>
      </c>
      <c r="AL1236">
        <v>2121950.4</v>
      </c>
      <c r="AM1236">
        <v>2158212</v>
      </c>
      <c r="AN1236">
        <v>2125705.5</v>
      </c>
      <c r="AO1236">
        <v>2088218.6</v>
      </c>
      <c r="AP1236">
        <v>2089798</v>
      </c>
      <c r="AQ1236">
        <v>2114914</v>
      </c>
      <c r="AR1236">
        <v>2133101.1</v>
      </c>
    </row>
    <row r="1237" spans="1:44" x14ac:dyDescent="0.2">
      <c r="A1237">
        <f t="shared" si="4"/>
        <v>296</v>
      </c>
      <c r="B1237">
        <v>746318.1</v>
      </c>
      <c r="C1237">
        <v>783953.8</v>
      </c>
      <c r="D1237">
        <v>813662.6</v>
      </c>
      <c r="E1237">
        <v>840419.3</v>
      </c>
      <c r="F1237">
        <v>866662.7</v>
      </c>
      <c r="G1237">
        <v>881358.8</v>
      </c>
      <c r="H1237">
        <v>901981.1</v>
      </c>
      <c r="I1237">
        <v>918477.4</v>
      </c>
      <c r="J1237">
        <v>936065</v>
      </c>
      <c r="K1237">
        <v>936026.5</v>
      </c>
      <c r="L1237">
        <v>944831.5</v>
      </c>
      <c r="M1237">
        <v>938679.8</v>
      </c>
      <c r="N1237">
        <v>942984.9</v>
      </c>
      <c r="O1237">
        <v>968620.2</v>
      </c>
      <c r="P1237">
        <v>996071.5</v>
      </c>
      <c r="Q1237">
        <v>1008914</v>
      </c>
      <c r="R1237">
        <v>1038955.1</v>
      </c>
      <c r="S1237">
        <v>1052393.8999999999</v>
      </c>
      <c r="T1237">
        <v>1078235.8</v>
      </c>
      <c r="U1237">
        <v>1084021.8999999999</v>
      </c>
      <c r="V1237">
        <v>1077398</v>
      </c>
      <c r="W1237">
        <v>1071614.3999999999</v>
      </c>
      <c r="X1237">
        <v>1073424.3999999999</v>
      </c>
      <c r="Y1237">
        <v>1093619.1000000001</v>
      </c>
      <c r="Z1237">
        <v>1109730.8999999999</v>
      </c>
      <c r="AA1237">
        <v>1122506.1000000001</v>
      </c>
      <c r="AB1237">
        <v>1140118.8999999999</v>
      </c>
      <c r="AC1237">
        <v>1156296.5</v>
      </c>
      <c r="AD1237">
        <v>1180695.1000000001</v>
      </c>
      <c r="AE1237">
        <v>1208878.1000000001</v>
      </c>
      <c r="AF1237">
        <v>1232587.8</v>
      </c>
      <c r="AG1237">
        <v>1240454.7</v>
      </c>
      <c r="AH1237">
        <v>1244779.6000000001</v>
      </c>
      <c r="AI1237">
        <v>1253629.1000000001</v>
      </c>
      <c r="AJ1237">
        <v>1264062.3999999999</v>
      </c>
      <c r="AK1237">
        <v>1281838.8999999999</v>
      </c>
      <c r="AL1237">
        <v>1298892.7</v>
      </c>
      <c r="AM1237">
        <v>1303990</v>
      </c>
      <c r="AN1237">
        <v>1295199</v>
      </c>
      <c r="AO1237">
        <v>1280719</v>
      </c>
      <c r="AP1237">
        <v>1273854.2</v>
      </c>
      <c r="AQ1237">
        <v>1283134.7</v>
      </c>
      <c r="AR1237">
        <v>1291832.8999999999</v>
      </c>
    </row>
    <row r="1238" spans="1:44" x14ac:dyDescent="0.2">
      <c r="A1238">
        <f t="shared" si="4"/>
        <v>297</v>
      </c>
      <c r="B1238">
        <v>119067.9</v>
      </c>
      <c r="C1238">
        <v>123616.4</v>
      </c>
      <c r="D1238">
        <v>124754</v>
      </c>
      <c r="E1238">
        <v>125238.5</v>
      </c>
      <c r="F1238">
        <v>125887.9</v>
      </c>
      <c r="G1238">
        <v>126982.3</v>
      </c>
      <c r="H1238">
        <v>130281.7</v>
      </c>
      <c r="I1238">
        <v>137925.70000000001</v>
      </c>
      <c r="J1238">
        <v>140921</v>
      </c>
      <c r="K1238">
        <v>140740.20000000001</v>
      </c>
      <c r="L1238">
        <v>140798.79999999999</v>
      </c>
      <c r="M1238">
        <v>144092.20000000001</v>
      </c>
      <c r="N1238">
        <v>150432.4</v>
      </c>
      <c r="O1238">
        <v>157715.9</v>
      </c>
      <c r="P1238">
        <v>163586.5</v>
      </c>
      <c r="Q1238">
        <v>167505.5</v>
      </c>
      <c r="R1238">
        <v>171613.8</v>
      </c>
      <c r="S1238">
        <v>176683.9</v>
      </c>
      <c r="T1238">
        <v>175909.5</v>
      </c>
      <c r="U1238">
        <v>175619.7</v>
      </c>
      <c r="V1238">
        <v>178024.2</v>
      </c>
      <c r="W1238">
        <v>181151.8</v>
      </c>
      <c r="X1238">
        <v>177978.2</v>
      </c>
      <c r="Y1238">
        <v>178334.2</v>
      </c>
      <c r="Z1238">
        <v>174826.2</v>
      </c>
      <c r="AA1238">
        <v>184843.2</v>
      </c>
      <c r="AB1238">
        <v>188771.9</v>
      </c>
      <c r="AC1238">
        <v>193519.8</v>
      </c>
      <c r="AD1238">
        <v>193847.4</v>
      </c>
      <c r="AE1238">
        <v>199103.8</v>
      </c>
      <c r="AF1238">
        <v>206522.7</v>
      </c>
      <c r="AG1238">
        <v>210473.4</v>
      </c>
      <c r="AH1238">
        <v>214740.4</v>
      </c>
      <c r="AI1238">
        <v>222945.9</v>
      </c>
      <c r="AJ1238">
        <v>229455.1</v>
      </c>
      <c r="AK1238">
        <v>242443.9</v>
      </c>
      <c r="AL1238">
        <v>243773.8</v>
      </c>
      <c r="AM1238">
        <v>244309</v>
      </c>
      <c r="AN1238">
        <v>243798.9</v>
      </c>
      <c r="AO1238">
        <v>244919.1</v>
      </c>
      <c r="AP1238">
        <v>246572.5</v>
      </c>
      <c r="AQ1238">
        <v>247735.8</v>
      </c>
      <c r="AR1238">
        <v>248692.1</v>
      </c>
    </row>
    <row r="1239" spans="1:44" x14ac:dyDescent="0.2">
      <c r="A1239">
        <f t="shared" si="4"/>
        <v>298</v>
      </c>
      <c r="B1239">
        <v>396720.7</v>
      </c>
      <c r="C1239">
        <v>416968.6</v>
      </c>
      <c r="D1239">
        <v>444113.3</v>
      </c>
      <c r="E1239">
        <v>458254.3</v>
      </c>
      <c r="F1239">
        <v>472274.9</v>
      </c>
      <c r="G1239">
        <v>485589.9</v>
      </c>
      <c r="H1239">
        <v>516280.5</v>
      </c>
      <c r="I1239">
        <v>543140.80000000005</v>
      </c>
      <c r="J1239">
        <v>564541.4</v>
      </c>
      <c r="K1239">
        <v>576243.69999999995</v>
      </c>
      <c r="L1239">
        <v>577036.9</v>
      </c>
      <c r="M1239">
        <v>587234.4</v>
      </c>
      <c r="N1239">
        <v>608909.69999999995</v>
      </c>
      <c r="O1239">
        <v>626310.19999999995</v>
      </c>
      <c r="P1239">
        <v>642611.30000000005</v>
      </c>
      <c r="Q1239">
        <v>661867.19999999995</v>
      </c>
      <c r="R1239">
        <v>686710.3</v>
      </c>
      <c r="S1239">
        <v>708521.3</v>
      </c>
      <c r="T1239">
        <v>725651.9</v>
      </c>
      <c r="U1239">
        <v>744937.7</v>
      </c>
      <c r="V1239">
        <v>768527</v>
      </c>
      <c r="W1239">
        <v>789912.9</v>
      </c>
      <c r="X1239">
        <v>822993.3</v>
      </c>
      <c r="Y1239">
        <v>850396.4</v>
      </c>
      <c r="Z1239">
        <v>873244.3</v>
      </c>
      <c r="AA1239">
        <v>900948.9</v>
      </c>
      <c r="AB1239">
        <v>980977.9</v>
      </c>
      <c r="AC1239">
        <v>1018260.8</v>
      </c>
      <c r="AD1239">
        <v>1059316.8999999999</v>
      </c>
      <c r="AE1239">
        <v>1099354.2</v>
      </c>
      <c r="AF1239">
        <v>1054880.1000000001</v>
      </c>
      <c r="AG1239">
        <v>1135108.3</v>
      </c>
      <c r="AH1239">
        <v>1175347.8999999999</v>
      </c>
      <c r="AI1239">
        <v>1253210.8</v>
      </c>
      <c r="AJ1239">
        <v>1268987.2</v>
      </c>
      <c r="AK1239">
        <v>1205236.3999999999</v>
      </c>
      <c r="AL1239">
        <v>1279965.2</v>
      </c>
      <c r="AM1239">
        <v>1284940</v>
      </c>
      <c r="AN1239">
        <v>1289708.8999999999</v>
      </c>
      <c r="AO1239">
        <v>1295083.3</v>
      </c>
      <c r="AP1239">
        <v>1300057.2</v>
      </c>
      <c r="AQ1239">
        <v>1316564.3999999999</v>
      </c>
      <c r="AR1239">
        <v>1318435.5</v>
      </c>
    </row>
    <row r="1240" spans="1:44" x14ac:dyDescent="0.2">
      <c r="A1240">
        <f t="shared" si="4"/>
        <v>299</v>
      </c>
      <c r="B1240">
        <v>9083516.9000000004</v>
      </c>
      <c r="C1240">
        <v>9563982.3000000007</v>
      </c>
      <c r="D1240">
        <v>9594528.0999999996</v>
      </c>
      <c r="E1240">
        <v>9328078.4000000004</v>
      </c>
      <c r="F1240">
        <v>9802985.6999999993</v>
      </c>
      <c r="G1240">
        <v>10468660.9</v>
      </c>
      <c r="H1240">
        <v>11033076.1</v>
      </c>
      <c r="I1240">
        <v>11444833.699999999</v>
      </c>
      <c r="J1240">
        <v>11276046.300000001</v>
      </c>
      <c r="K1240">
        <v>11410215.4</v>
      </c>
      <c r="L1240">
        <v>11218899.199999999</v>
      </c>
      <c r="M1240">
        <v>11670677.9</v>
      </c>
      <c r="N1240">
        <v>12398559.4</v>
      </c>
      <c r="O1240">
        <v>12795069.6</v>
      </c>
      <c r="P1240">
        <v>13317005.6</v>
      </c>
      <c r="Q1240">
        <v>13971254.9</v>
      </c>
      <c r="R1240">
        <v>14503345.6</v>
      </c>
      <c r="S1240">
        <v>14781753.300000001</v>
      </c>
      <c r="T1240">
        <v>14964193</v>
      </c>
      <c r="U1240">
        <v>14901507.6</v>
      </c>
      <c r="V1240">
        <v>15487941.5</v>
      </c>
      <c r="W1240">
        <v>15919703.6</v>
      </c>
      <c r="X1240">
        <v>16590381.1</v>
      </c>
      <c r="Y1240">
        <v>17034743.199999999</v>
      </c>
      <c r="Z1240">
        <v>17719097.399999999</v>
      </c>
      <c r="AA1240">
        <v>19044324.399999999</v>
      </c>
      <c r="AB1240">
        <v>20087585.800000001</v>
      </c>
      <c r="AC1240">
        <v>21166060.5</v>
      </c>
      <c r="AD1240">
        <v>22145797.300000001</v>
      </c>
      <c r="AE1240">
        <v>22026996.300000001</v>
      </c>
      <c r="AF1240">
        <v>22024346.699999999</v>
      </c>
      <c r="AG1240">
        <v>22556402.800000001</v>
      </c>
      <c r="AH1240">
        <v>23484367.399999999</v>
      </c>
      <c r="AI1240">
        <v>24436389</v>
      </c>
      <c r="AJ1240">
        <v>24956428.800000001</v>
      </c>
      <c r="AK1240">
        <v>25239112.699999999</v>
      </c>
      <c r="AL1240">
        <v>25017575.100000001</v>
      </c>
      <c r="AM1240">
        <v>23534908.699999999</v>
      </c>
      <c r="AN1240">
        <v>24283392.199999999</v>
      </c>
      <c r="AO1240">
        <v>24803143.800000001</v>
      </c>
      <c r="AP1240">
        <v>25413560.699999999</v>
      </c>
      <c r="AQ1240">
        <v>25824469.899999999</v>
      </c>
      <c r="AR1240">
        <v>26042789.100000001</v>
      </c>
    </row>
    <row r="1241" spans="1:44" x14ac:dyDescent="0.2">
      <c r="A1241">
        <f t="shared" si="4"/>
        <v>300</v>
      </c>
      <c r="B1241">
        <v>3706614.7</v>
      </c>
      <c r="C1241">
        <v>3946953.8</v>
      </c>
      <c r="D1241">
        <v>3883676.9</v>
      </c>
      <c r="E1241">
        <v>3576766.2</v>
      </c>
      <c r="F1241">
        <v>3871858.8</v>
      </c>
      <c r="G1241">
        <v>4147017.4</v>
      </c>
      <c r="H1241">
        <v>4353382.5999999996</v>
      </c>
      <c r="I1241">
        <v>4446762</v>
      </c>
      <c r="J1241">
        <v>4232427.0999999996</v>
      </c>
      <c r="K1241">
        <v>4235808.2</v>
      </c>
      <c r="L1241">
        <v>4016506.5</v>
      </c>
      <c r="M1241">
        <v>4175354.4</v>
      </c>
      <c r="N1241">
        <v>4530163.5999999996</v>
      </c>
      <c r="O1241">
        <v>4603097.9000000004</v>
      </c>
      <c r="P1241">
        <v>4651159.4000000004</v>
      </c>
      <c r="Q1241">
        <v>4909854.3</v>
      </c>
      <c r="R1241">
        <v>5084410</v>
      </c>
      <c r="S1241">
        <v>5070633.7</v>
      </c>
      <c r="T1241">
        <v>5055475.9000000004</v>
      </c>
      <c r="U1241">
        <v>4886023.7</v>
      </c>
      <c r="V1241">
        <v>5147185.9000000004</v>
      </c>
      <c r="W1241">
        <v>5277743.0999999996</v>
      </c>
      <c r="X1241">
        <v>5561096.4000000004</v>
      </c>
      <c r="Y1241">
        <v>5716314.5</v>
      </c>
      <c r="Z1241">
        <v>5906051.4000000004</v>
      </c>
      <c r="AA1241">
        <v>6280918.0999999996</v>
      </c>
      <c r="AB1241">
        <v>6580722.0999999996</v>
      </c>
      <c r="AC1241">
        <v>6820081.5999999996</v>
      </c>
      <c r="AD1241">
        <v>6991784.9000000004</v>
      </c>
      <c r="AE1241">
        <v>6691750.5999999996</v>
      </c>
      <c r="AF1241">
        <v>6536493.7000000002</v>
      </c>
      <c r="AG1241">
        <v>6615149.7000000002</v>
      </c>
      <c r="AH1241">
        <v>6860976.4000000004</v>
      </c>
      <c r="AI1241">
        <v>7085832.2000000002</v>
      </c>
      <c r="AJ1241">
        <v>7199963.4000000004</v>
      </c>
      <c r="AK1241">
        <v>7168540.2000000002</v>
      </c>
      <c r="AL1241">
        <v>6871888.9000000004</v>
      </c>
      <c r="AM1241">
        <v>6078565.5</v>
      </c>
      <c r="AN1241">
        <v>6294947.7000000002</v>
      </c>
      <c r="AO1241">
        <v>6512594.5999999996</v>
      </c>
      <c r="AP1241">
        <v>6743265.5999999996</v>
      </c>
      <c r="AQ1241">
        <v>6872477.9000000004</v>
      </c>
      <c r="AR1241">
        <v>6956424.9000000004</v>
      </c>
    </row>
    <row r="1242" spans="1:44" x14ac:dyDescent="0.2">
      <c r="A1242">
        <f t="shared" si="4"/>
        <v>301</v>
      </c>
      <c r="B1242">
        <v>3798575.2</v>
      </c>
      <c r="C1242">
        <v>4008769</v>
      </c>
      <c r="D1242">
        <v>4087647.8</v>
      </c>
      <c r="E1242">
        <v>4143955.5</v>
      </c>
      <c r="F1242">
        <v>4274035.2</v>
      </c>
      <c r="G1242">
        <v>4608152.5</v>
      </c>
      <c r="H1242">
        <v>4913187.7</v>
      </c>
      <c r="I1242">
        <v>5200558.8</v>
      </c>
      <c r="J1242">
        <v>5257986.9000000004</v>
      </c>
      <c r="K1242">
        <v>5375488</v>
      </c>
      <c r="L1242">
        <v>5409278.5999999996</v>
      </c>
      <c r="M1242">
        <v>5650352.9000000004</v>
      </c>
      <c r="N1242">
        <v>5955094.7000000002</v>
      </c>
      <c r="O1242">
        <v>6199600.2000000002</v>
      </c>
      <c r="P1242">
        <v>6583045.7999999998</v>
      </c>
      <c r="Q1242">
        <v>6926981.2999999998</v>
      </c>
      <c r="R1242">
        <v>7232872.9000000004</v>
      </c>
      <c r="S1242">
        <v>7482562</v>
      </c>
      <c r="T1242">
        <v>7634210.7000000002</v>
      </c>
      <c r="U1242">
        <v>7721260.2000000002</v>
      </c>
      <c r="V1242">
        <v>8029484.5</v>
      </c>
      <c r="W1242">
        <v>8320586.7999999998</v>
      </c>
      <c r="X1242">
        <v>8691052.3000000007</v>
      </c>
      <c r="Y1242">
        <v>8960565.9000000004</v>
      </c>
      <c r="Z1242">
        <v>9420897.9000000004</v>
      </c>
      <c r="AA1242">
        <v>10275848.800000001</v>
      </c>
      <c r="AB1242">
        <v>10962046</v>
      </c>
      <c r="AC1242">
        <v>11724242.300000001</v>
      </c>
      <c r="AD1242">
        <v>12460390.9</v>
      </c>
      <c r="AE1242">
        <v>12544166.9</v>
      </c>
      <c r="AF1242">
        <v>12593316.1</v>
      </c>
      <c r="AG1242">
        <v>12997182.199999999</v>
      </c>
      <c r="AH1242">
        <v>13629144.1</v>
      </c>
      <c r="AI1242">
        <v>14313996</v>
      </c>
      <c r="AJ1242">
        <v>14678243</v>
      </c>
      <c r="AK1242">
        <v>14920557.6</v>
      </c>
      <c r="AL1242">
        <v>14981435.699999999</v>
      </c>
      <c r="AM1242">
        <v>14216066.9</v>
      </c>
      <c r="AN1242">
        <v>14739097</v>
      </c>
      <c r="AO1242">
        <v>15102084.300000001</v>
      </c>
      <c r="AP1242">
        <v>15480863.300000001</v>
      </c>
      <c r="AQ1242">
        <v>15795570.1</v>
      </c>
      <c r="AR1242">
        <v>15905734.4</v>
      </c>
    </row>
    <row r="1243" spans="1:44" x14ac:dyDescent="0.2">
      <c r="A1243">
        <f t="shared" si="4"/>
        <v>302</v>
      </c>
      <c r="B1243">
        <v>9501067.4000000004</v>
      </c>
      <c r="C1243">
        <v>10003333.6</v>
      </c>
      <c r="D1243">
        <v>10051091.699999999</v>
      </c>
      <c r="E1243">
        <v>9790500.4000000004</v>
      </c>
      <c r="F1243">
        <v>10284521.699999999</v>
      </c>
      <c r="G1243">
        <v>10963649.1</v>
      </c>
      <c r="H1243">
        <v>11558508.300000001</v>
      </c>
      <c r="I1243">
        <v>11993311.4</v>
      </c>
      <c r="J1243">
        <v>11824517.9</v>
      </c>
      <c r="K1243">
        <v>11967949</v>
      </c>
      <c r="L1243">
        <v>11770188.4</v>
      </c>
      <c r="M1243">
        <v>12231270.199999999</v>
      </c>
      <c r="N1243">
        <v>12982811.1</v>
      </c>
      <c r="O1243">
        <v>13399731.800000001</v>
      </c>
      <c r="P1243">
        <v>13940122.9</v>
      </c>
      <c r="Q1243">
        <v>14609121.9</v>
      </c>
      <c r="R1243">
        <v>15163271</v>
      </c>
      <c r="S1243">
        <v>15466490.1</v>
      </c>
      <c r="T1243">
        <v>15673118.699999999</v>
      </c>
      <c r="U1243">
        <v>15631653.6</v>
      </c>
      <c r="V1243">
        <v>16250199.800000001</v>
      </c>
      <c r="W1243">
        <v>16712782.800000001</v>
      </c>
      <c r="X1243">
        <v>17423108.600000001</v>
      </c>
      <c r="Y1243">
        <v>17902498.600000001</v>
      </c>
      <c r="Z1243">
        <v>18611665.5</v>
      </c>
      <c r="AA1243">
        <v>19953490.600000001</v>
      </c>
      <c r="AB1243">
        <v>21072621.5</v>
      </c>
      <c r="AC1243">
        <v>22188107.199999999</v>
      </c>
      <c r="AD1243">
        <v>23210715.300000001</v>
      </c>
      <c r="AE1243">
        <v>23131858.899999999</v>
      </c>
      <c r="AF1243">
        <v>23082842.399999999</v>
      </c>
      <c r="AG1243">
        <v>23697823</v>
      </c>
      <c r="AH1243">
        <v>24663263.800000001</v>
      </c>
      <c r="AI1243">
        <v>25692805.199999999</v>
      </c>
      <c r="AJ1243">
        <v>26229518.199999999</v>
      </c>
      <c r="AK1243">
        <v>26454968</v>
      </c>
      <c r="AL1243">
        <v>26305627.100000001</v>
      </c>
      <c r="AM1243">
        <v>24824493.300000001</v>
      </c>
      <c r="AN1243">
        <v>25577276.300000001</v>
      </c>
      <c r="AO1243">
        <v>26104061.899999999</v>
      </c>
      <c r="AP1243">
        <v>26720692</v>
      </c>
      <c r="AQ1243">
        <v>27148890.5</v>
      </c>
      <c r="AR1243">
        <v>27369586.899999999</v>
      </c>
    </row>
    <row r="1244" spans="1:44" x14ac:dyDescent="0.2">
      <c r="A1244">
        <f t="shared" si="4"/>
        <v>303</v>
      </c>
      <c r="B1244">
        <v>3676178.3</v>
      </c>
      <c r="C1244">
        <v>3915769.1</v>
      </c>
      <c r="D1244">
        <v>3849064.6</v>
      </c>
      <c r="E1244">
        <v>3539833.8</v>
      </c>
      <c r="F1244">
        <v>3835364.3</v>
      </c>
      <c r="G1244">
        <v>4104256.6</v>
      </c>
      <c r="H1244">
        <v>4312832.9000000004</v>
      </c>
      <c r="I1244">
        <v>4406291.9000000004</v>
      </c>
      <c r="J1244">
        <v>4184060.7</v>
      </c>
      <c r="K1244">
        <v>4188747.6</v>
      </c>
      <c r="L1244">
        <v>3967677.8</v>
      </c>
      <c r="M1244">
        <v>4123112.1</v>
      </c>
      <c r="N1244">
        <v>4475319.3</v>
      </c>
      <c r="O1244">
        <v>4549650.0999999996</v>
      </c>
      <c r="P1244">
        <v>4598126.5999999996</v>
      </c>
      <c r="Q1244">
        <v>4848468.0999999996</v>
      </c>
      <c r="R1244">
        <v>5018369.3</v>
      </c>
      <c r="S1244">
        <v>5008598.0999999996</v>
      </c>
      <c r="T1244">
        <v>5001635.5999999996</v>
      </c>
      <c r="U1244">
        <v>4839564.3</v>
      </c>
      <c r="V1244">
        <v>5108266.8</v>
      </c>
      <c r="W1244">
        <v>5247709.0999999996</v>
      </c>
      <c r="X1244">
        <v>5537921.5999999996</v>
      </c>
      <c r="Y1244">
        <v>5700188.5</v>
      </c>
      <c r="Z1244">
        <v>5891914.7000000002</v>
      </c>
      <c r="AA1244">
        <v>6269579.2000000002</v>
      </c>
      <c r="AB1244">
        <v>6564994.5999999996</v>
      </c>
      <c r="AC1244">
        <v>6803422.2000000002</v>
      </c>
      <c r="AD1244">
        <v>6976308.7999999998</v>
      </c>
      <c r="AE1244">
        <v>6678899.5</v>
      </c>
      <c r="AF1244">
        <v>6523011.5</v>
      </c>
      <c r="AG1244">
        <v>6602333.4000000004</v>
      </c>
      <c r="AH1244">
        <v>6844277.2000000002</v>
      </c>
      <c r="AI1244">
        <v>7069276.7000000002</v>
      </c>
      <c r="AJ1244">
        <v>7183427.2999999998</v>
      </c>
      <c r="AK1244">
        <v>7156276.0999999996</v>
      </c>
      <c r="AL1244">
        <v>6859638.9000000004</v>
      </c>
      <c r="AM1244">
        <v>6066374.0999999996</v>
      </c>
      <c r="AN1244">
        <v>6283436.5</v>
      </c>
      <c r="AO1244">
        <v>6500993.2000000002</v>
      </c>
      <c r="AP1244">
        <v>6730867.9000000004</v>
      </c>
      <c r="AQ1244">
        <v>6860310.7999999998</v>
      </c>
      <c r="AR1244">
        <v>6944108.7000000002</v>
      </c>
    </row>
    <row r="1245" spans="1:44" x14ac:dyDescent="0.2">
      <c r="A1245">
        <f t="shared" si="4"/>
        <v>304</v>
      </c>
      <c r="B1245">
        <v>5682071.9000000004</v>
      </c>
      <c r="C1245">
        <v>5933009.5999999996</v>
      </c>
      <c r="D1245">
        <v>6059373.5999999996</v>
      </c>
      <c r="E1245">
        <v>6156582.5</v>
      </c>
      <c r="F1245">
        <v>6324167.5</v>
      </c>
      <c r="G1245">
        <v>6722711.5</v>
      </c>
      <c r="H1245">
        <v>7104764</v>
      </c>
      <c r="I1245">
        <v>7458262.5999999996</v>
      </c>
      <c r="J1245">
        <v>7562855.5</v>
      </c>
      <c r="K1245">
        <v>7716409.5</v>
      </c>
      <c r="L1245">
        <v>7790057.7000000002</v>
      </c>
      <c r="M1245">
        <v>8095284.0999999996</v>
      </c>
      <c r="N1245">
        <v>8472564.8000000007</v>
      </c>
      <c r="O1245">
        <v>8825954.9000000004</v>
      </c>
      <c r="P1245">
        <v>9332554</v>
      </c>
      <c r="Q1245">
        <v>9748251.1999999993</v>
      </c>
      <c r="R1245">
        <v>10133096</v>
      </c>
      <c r="S1245">
        <v>10453984</v>
      </c>
      <c r="T1245">
        <v>10672538.1</v>
      </c>
      <c r="U1245">
        <v>10799717.1</v>
      </c>
      <c r="V1245">
        <v>11148646.800000001</v>
      </c>
      <c r="W1245">
        <v>11471943.9</v>
      </c>
      <c r="X1245">
        <v>11893606.9</v>
      </c>
      <c r="Y1245">
        <v>12211178.1</v>
      </c>
      <c r="Z1245">
        <v>12728223.300000001</v>
      </c>
      <c r="AA1245">
        <v>13689848.9</v>
      </c>
      <c r="AB1245">
        <v>14512763.199999999</v>
      </c>
      <c r="AC1245">
        <v>15385693</v>
      </c>
      <c r="AD1245">
        <v>16229970.1</v>
      </c>
      <c r="AE1245">
        <v>16437330.300000001</v>
      </c>
      <c r="AF1245">
        <v>16536248.199999999</v>
      </c>
      <c r="AG1245">
        <v>17065567.699999999</v>
      </c>
      <c r="AH1245">
        <v>17786622.699999999</v>
      </c>
      <c r="AI1245">
        <v>18589105.399999999</v>
      </c>
      <c r="AJ1245">
        <v>19011573.5</v>
      </c>
      <c r="AK1245">
        <v>19266379.699999999</v>
      </c>
      <c r="AL1245">
        <v>19428311.199999999</v>
      </c>
      <c r="AM1245">
        <v>18758119.300000001</v>
      </c>
      <c r="AN1245">
        <v>19293324.600000001</v>
      </c>
      <c r="AO1245">
        <v>19597433.800000001</v>
      </c>
      <c r="AP1245">
        <v>19977989.899999999</v>
      </c>
      <c r="AQ1245">
        <v>20275032.699999999</v>
      </c>
      <c r="AR1245">
        <v>20410003.5</v>
      </c>
    </row>
    <row r="1246" spans="1:44" x14ac:dyDescent="0.2">
      <c r="A1246">
        <f t="shared" si="4"/>
        <v>305</v>
      </c>
      <c r="B1246">
        <v>5287914.5</v>
      </c>
      <c r="C1246">
        <v>5519219.7999999998</v>
      </c>
      <c r="D1246">
        <v>5622296</v>
      </c>
      <c r="E1246">
        <v>5707105.5</v>
      </c>
      <c r="F1246">
        <v>5861277.5</v>
      </c>
      <c r="G1246">
        <v>6243304.2999999998</v>
      </c>
      <c r="H1246">
        <v>6595714.7999999998</v>
      </c>
      <c r="I1246">
        <v>6922977.9000000004</v>
      </c>
      <c r="J1246">
        <v>7009396.2999999998</v>
      </c>
      <c r="K1246">
        <v>7151525.7999999998</v>
      </c>
      <c r="L1246">
        <v>7223498</v>
      </c>
      <c r="M1246">
        <v>7516437.5999999996</v>
      </c>
      <c r="N1246">
        <v>7871304.5</v>
      </c>
      <c r="O1246">
        <v>8206097.7999999998</v>
      </c>
      <c r="P1246">
        <v>8693457.1999999993</v>
      </c>
      <c r="Q1246">
        <v>9088694.9000000004</v>
      </c>
      <c r="R1246">
        <v>9448611.6999999993</v>
      </c>
      <c r="S1246">
        <v>9747767.5999999996</v>
      </c>
      <c r="T1246">
        <v>9949543</v>
      </c>
      <c r="U1246">
        <v>10058858</v>
      </c>
      <c r="V1246">
        <v>10384267.1</v>
      </c>
      <c r="W1246">
        <v>10686177.9</v>
      </c>
      <c r="X1246">
        <v>11075448.699999999</v>
      </c>
      <c r="Y1246">
        <v>11366448.6</v>
      </c>
      <c r="Z1246">
        <v>11859267.4</v>
      </c>
      <c r="AA1246">
        <v>12788418.800000001</v>
      </c>
      <c r="AB1246">
        <v>13532949.6</v>
      </c>
      <c r="AC1246">
        <v>14367501.800000001</v>
      </c>
      <c r="AD1246">
        <v>15170003.5</v>
      </c>
      <c r="AE1246">
        <v>15338383.5</v>
      </c>
      <c r="AF1246">
        <v>15480850.4</v>
      </c>
      <c r="AG1246">
        <v>15930232.800000001</v>
      </c>
      <c r="AH1246">
        <v>16610960.1</v>
      </c>
      <c r="AI1246">
        <v>17335937.399999999</v>
      </c>
      <c r="AJ1246">
        <v>17742414.300000001</v>
      </c>
      <c r="AK1246">
        <v>18059852.100000001</v>
      </c>
      <c r="AL1246">
        <v>18147926</v>
      </c>
      <c r="AM1246">
        <v>17473179.300000001</v>
      </c>
      <c r="AN1246">
        <v>18003291.300000001</v>
      </c>
      <c r="AO1246">
        <v>18301653.100000001</v>
      </c>
      <c r="AP1246">
        <v>18676623.600000001</v>
      </c>
      <c r="AQ1246">
        <v>18957056.300000001</v>
      </c>
      <c r="AR1246">
        <v>19089971.399999999</v>
      </c>
    </row>
    <row r="1247" spans="1:44" x14ac:dyDescent="0.2">
      <c r="A1247">
        <f t="shared" si="4"/>
        <v>306</v>
      </c>
      <c r="B1247">
        <v>733903.4</v>
      </c>
      <c r="C1247">
        <v>761579.4</v>
      </c>
      <c r="D1247">
        <v>803973.5</v>
      </c>
      <c r="E1247">
        <v>850267.5</v>
      </c>
      <c r="F1247">
        <v>891704</v>
      </c>
      <c r="G1247">
        <v>936536.4</v>
      </c>
      <c r="H1247">
        <v>998586.5</v>
      </c>
      <c r="I1247">
        <v>1084486.8999999999</v>
      </c>
      <c r="J1247">
        <v>1137438.2</v>
      </c>
      <c r="K1247">
        <v>1147902.8</v>
      </c>
      <c r="L1247">
        <v>1202578.3999999999</v>
      </c>
      <c r="M1247">
        <v>1281216.2</v>
      </c>
      <c r="N1247">
        <v>1340931</v>
      </c>
      <c r="O1247">
        <v>1427020.9</v>
      </c>
      <c r="P1247">
        <v>1520536</v>
      </c>
      <c r="Q1247">
        <v>1597174.6</v>
      </c>
      <c r="R1247">
        <v>1614839.5</v>
      </c>
      <c r="S1247">
        <v>1654622</v>
      </c>
      <c r="T1247">
        <v>1661346</v>
      </c>
      <c r="U1247">
        <v>1722661.7</v>
      </c>
      <c r="V1247">
        <v>1785083.2</v>
      </c>
      <c r="W1247">
        <v>1871182.1</v>
      </c>
      <c r="X1247">
        <v>1932540.9</v>
      </c>
      <c r="Y1247">
        <v>1976855.8</v>
      </c>
      <c r="Z1247">
        <v>2073622.7</v>
      </c>
      <c r="AA1247">
        <v>2189720.9</v>
      </c>
      <c r="AB1247">
        <v>2381766.9</v>
      </c>
      <c r="AC1247">
        <v>2600186.7000000002</v>
      </c>
      <c r="AD1247">
        <v>2860216.8</v>
      </c>
      <c r="AE1247">
        <v>2868537.3</v>
      </c>
      <c r="AF1247">
        <v>2856637.7</v>
      </c>
      <c r="AG1247">
        <v>3005756.5</v>
      </c>
      <c r="AH1247">
        <v>3201352.4</v>
      </c>
      <c r="AI1247">
        <v>3447939.7</v>
      </c>
      <c r="AJ1247">
        <v>3550422.8</v>
      </c>
      <c r="AK1247">
        <v>3521663.3</v>
      </c>
      <c r="AL1247">
        <v>3481665.2</v>
      </c>
      <c r="AM1247">
        <v>3383673.3</v>
      </c>
      <c r="AN1247">
        <v>3402049.5</v>
      </c>
      <c r="AO1247">
        <v>3410017.8</v>
      </c>
      <c r="AP1247">
        <v>3451470.3</v>
      </c>
      <c r="AQ1247">
        <v>3509647.6</v>
      </c>
      <c r="AR1247">
        <v>3512119.8</v>
      </c>
    </row>
    <row r="1248" spans="1:44" x14ac:dyDescent="0.2">
      <c r="A1248">
        <f t="shared" si="4"/>
        <v>307</v>
      </c>
      <c r="B1248">
        <v>604159.19999999995</v>
      </c>
      <c r="C1248">
        <v>648154.69999999995</v>
      </c>
      <c r="D1248">
        <v>664092.9</v>
      </c>
      <c r="E1248">
        <v>621393.6</v>
      </c>
      <c r="F1248">
        <v>640164</v>
      </c>
      <c r="G1248">
        <v>672879</v>
      </c>
      <c r="H1248">
        <v>729593.2</v>
      </c>
      <c r="I1248">
        <v>806711.7</v>
      </c>
      <c r="J1248">
        <v>823039.6</v>
      </c>
      <c r="K1248">
        <v>855581.9</v>
      </c>
      <c r="L1248">
        <v>832296.6</v>
      </c>
      <c r="M1248">
        <v>892053.1</v>
      </c>
      <c r="N1248">
        <v>984722.4</v>
      </c>
      <c r="O1248">
        <v>1018747.4</v>
      </c>
      <c r="P1248">
        <v>1073228.1000000001</v>
      </c>
      <c r="Q1248">
        <v>1138261.3</v>
      </c>
      <c r="R1248">
        <v>1220383.7</v>
      </c>
      <c r="S1248">
        <v>1305384</v>
      </c>
      <c r="T1248">
        <v>1339668.1000000001</v>
      </c>
      <c r="U1248">
        <v>1317634.8</v>
      </c>
      <c r="V1248">
        <v>1359736</v>
      </c>
      <c r="W1248">
        <v>1402663</v>
      </c>
      <c r="X1248">
        <v>1476516.1</v>
      </c>
      <c r="Y1248">
        <v>1550988.2</v>
      </c>
      <c r="Z1248">
        <v>1668647</v>
      </c>
      <c r="AA1248">
        <v>1802783.9</v>
      </c>
      <c r="AB1248">
        <v>1974241.8</v>
      </c>
      <c r="AC1248">
        <v>2086904.7</v>
      </c>
      <c r="AD1248">
        <v>2207804.9</v>
      </c>
      <c r="AE1248">
        <v>2191165.6</v>
      </c>
      <c r="AF1248">
        <v>2146991.6</v>
      </c>
      <c r="AG1248">
        <v>2207203</v>
      </c>
      <c r="AH1248">
        <v>2317544</v>
      </c>
      <c r="AI1248">
        <v>2462005.7999999998</v>
      </c>
      <c r="AJ1248">
        <v>2550839.1</v>
      </c>
      <c r="AK1248">
        <v>2674956.4</v>
      </c>
      <c r="AL1248">
        <v>2734302.3</v>
      </c>
      <c r="AM1248">
        <v>2642367.2000000002</v>
      </c>
      <c r="AN1248">
        <v>2745950.3</v>
      </c>
      <c r="AO1248">
        <v>2880218.5</v>
      </c>
      <c r="AP1248">
        <v>2972719.8</v>
      </c>
      <c r="AQ1248">
        <v>3027040.4</v>
      </c>
      <c r="AR1248">
        <v>3036338</v>
      </c>
    </row>
    <row r="1249" spans="1:44" x14ac:dyDescent="0.2">
      <c r="A1249">
        <f t="shared" si="4"/>
        <v>308</v>
      </c>
      <c r="B1249">
        <v>336023.5</v>
      </c>
      <c r="C1249">
        <v>352374.8</v>
      </c>
      <c r="D1249">
        <v>355302.7</v>
      </c>
      <c r="E1249">
        <v>367143.7</v>
      </c>
      <c r="F1249">
        <v>394035.20000000001</v>
      </c>
      <c r="G1249">
        <v>414891.3</v>
      </c>
      <c r="H1249">
        <v>438861.3</v>
      </c>
      <c r="I1249">
        <v>459374.2</v>
      </c>
      <c r="J1249">
        <v>465215.8</v>
      </c>
      <c r="K1249">
        <v>474626</v>
      </c>
      <c r="L1249">
        <v>478441.6</v>
      </c>
      <c r="M1249">
        <v>499110.6</v>
      </c>
      <c r="N1249">
        <v>512603</v>
      </c>
      <c r="O1249">
        <v>535202.4</v>
      </c>
      <c r="P1249">
        <v>544279.80000000005</v>
      </c>
      <c r="Q1249">
        <v>585621.9</v>
      </c>
      <c r="R1249">
        <v>611799</v>
      </c>
      <c r="S1249">
        <v>624572.5</v>
      </c>
      <c r="T1249">
        <v>641758.30000000005</v>
      </c>
      <c r="U1249">
        <v>629678.69999999995</v>
      </c>
      <c r="V1249">
        <v>653122</v>
      </c>
      <c r="W1249">
        <v>685643.5</v>
      </c>
      <c r="X1249">
        <v>714715.2</v>
      </c>
      <c r="Y1249">
        <v>736976.4</v>
      </c>
      <c r="Z1249">
        <v>758630</v>
      </c>
      <c r="AA1249">
        <v>786387.9</v>
      </c>
      <c r="AB1249">
        <v>806458.4</v>
      </c>
      <c r="AC1249">
        <v>826833.6</v>
      </c>
      <c r="AD1249">
        <v>866002.2</v>
      </c>
      <c r="AE1249">
        <v>859033.59999999998</v>
      </c>
      <c r="AF1249">
        <v>878473.4</v>
      </c>
      <c r="AG1249">
        <v>908409.6</v>
      </c>
      <c r="AH1249">
        <v>941956.1</v>
      </c>
      <c r="AI1249">
        <v>961980.2</v>
      </c>
      <c r="AJ1249">
        <v>992369.9</v>
      </c>
      <c r="AK1249">
        <v>1001844.7</v>
      </c>
      <c r="AL1249">
        <v>990339.8</v>
      </c>
      <c r="AM1249">
        <v>953414</v>
      </c>
      <c r="AN1249">
        <v>963890.5</v>
      </c>
      <c r="AO1249">
        <v>992264.6</v>
      </c>
      <c r="AP1249">
        <v>1022728</v>
      </c>
      <c r="AQ1249">
        <v>1044974.4</v>
      </c>
      <c r="AR1249">
        <v>1050847</v>
      </c>
    </row>
    <row r="1250" spans="1:44" x14ac:dyDescent="0.2">
      <c r="A1250">
        <f t="shared" si="4"/>
        <v>309</v>
      </c>
      <c r="B1250">
        <v>0</v>
      </c>
      <c r="C1250">
        <v>82274.3</v>
      </c>
      <c r="D1250">
        <v>92134.399999999994</v>
      </c>
      <c r="E1250">
        <v>100706.8</v>
      </c>
      <c r="F1250">
        <v>99804.4</v>
      </c>
      <c r="G1250">
        <v>101900.6</v>
      </c>
      <c r="H1250">
        <v>104335.1</v>
      </c>
      <c r="I1250">
        <v>110813.4</v>
      </c>
      <c r="J1250">
        <v>116815.9</v>
      </c>
      <c r="K1250">
        <v>122983.5</v>
      </c>
      <c r="L1250">
        <v>125419.5</v>
      </c>
      <c r="M1250">
        <v>129710.6</v>
      </c>
      <c r="N1250">
        <v>129393.2</v>
      </c>
      <c r="O1250">
        <v>129759.1</v>
      </c>
      <c r="P1250">
        <v>136343.9</v>
      </c>
      <c r="Q1250">
        <v>141580.9</v>
      </c>
      <c r="R1250">
        <v>147337.1</v>
      </c>
      <c r="S1250">
        <v>149625.29999999999</v>
      </c>
    </row>
    <row r="1251" spans="1:44" x14ac:dyDescent="0.2">
      <c r="A1251">
        <f t="shared" si="4"/>
        <v>310</v>
      </c>
      <c r="B1251">
        <v>0</v>
      </c>
      <c r="C1251">
        <v>328406.90000000002</v>
      </c>
      <c r="D1251">
        <v>383066.3</v>
      </c>
      <c r="E1251">
        <v>439975.9</v>
      </c>
      <c r="F1251">
        <v>456077.1</v>
      </c>
      <c r="G1251">
        <v>445494.4</v>
      </c>
      <c r="H1251">
        <v>442664.3</v>
      </c>
      <c r="I1251">
        <v>453561.59999999998</v>
      </c>
      <c r="J1251">
        <v>479399.3</v>
      </c>
      <c r="K1251">
        <v>496381.8</v>
      </c>
      <c r="L1251">
        <v>517323.8</v>
      </c>
      <c r="M1251">
        <v>545664.80000000005</v>
      </c>
      <c r="N1251">
        <v>545698.4</v>
      </c>
      <c r="O1251">
        <v>575945.6</v>
      </c>
      <c r="P1251">
        <v>601627</v>
      </c>
      <c r="Q1251">
        <v>629497.59999999998</v>
      </c>
      <c r="R1251">
        <v>661525.30000000005</v>
      </c>
      <c r="S1251">
        <v>700385</v>
      </c>
    </row>
    <row r="1252" spans="1:44" x14ac:dyDescent="0.2">
      <c r="A1252">
        <f t="shared" si="4"/>
        <v>311</v>
      </c>
    </row>
    <row r="1253" spans="1:44" x14ac:dyDescent="0.2">
      <c r="A1253">
        <f t="shared" si="4"/>
        <v>312</v>
      </c>
    </row>
    <row r="1254" spans="1:44" x14ac:dyDescent="0.2">
      <c r="A1254">
        <f t="shared" si="4"/>
        <v>313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S931"/>
  <sheetViews>
    <sheetView workbookViewId="0">
      <selection activeCell="B20" sqref="B20"/>
    </sheetView>
  </sheetViews>
  <sheetFormatPr defaultColWidth="8.85546875" defaultRowHeight="15" x14ac:dyDescent="0.25"/>
  <cols>
    <col min="1" max="1" width="17.28515625" style="28" customWidth="1"/>
    <col min="2" max="2" width="26.85546875" style="28" customWidth="1"/>
    <col min="3" max="16384" width="8.85546875" style="28"/>
  </cols>
  <sheetData>
    <row r="1" spans="1:45" x14ac:dyDescent="0.25">
      <c r="A1" s="28" t="s">
        <v>0</v>
      </c>
      <c r="B1" s="28" t="s">
        <v>1</v>
      </c>
      <c r="C1" s="28">
        <v>1972</v>
      </c>
      <c r="D1" s="28">
        <v>1973</v>
      </c>
      <c r="E1" s="28">
        <v>1974</v>
      </c>
      <c r="F1" s="28">
        <v>1975</v>
      </c>
      <c r="G1" s="28">
        <v>1976</v>
      </c>
      <c r="H1" s="28">
        <v>1977</v>
      </c>
      <c r="I1" s="28">
        <v>1978</v>
      </c>
      <c r="J1" s="28">
        <v>1979</v>
      </c>
      <c r="K1" s="28">
        <v>1980</v>
      </c>
      <c r="L1" s="28">
        <v>1981</v>
      </c>
      <c r="M1" s="28">
        <v>1982</v>
      </c>
      <c r="N1" s="28">
        <v>1983</v>
      </c>
      <c r="O1" s="28">
        <v>1984</v>
      </c>
      <c r="P1" s="28">
        <v>1985</v>
      </c>
      <c r="Q1" s="28">
        <v>1986</v>
      </c>
      <c r="R1" s="28">
        <v>1987</v>
      </c>
      <c r="S1" s="28">
        <v>1988</v>
      </c>
      <c r="T1" s="28">
        <v>1989</v>
      </c>
      <c r="U1" s="28">
        <v>1990</v>
      </c>
      <c r="V1" s="28">
        <v>1991</v>
      </c>
      <c r="W1" s="28">
        <v>1992</v>
      </c>
      <c r="X1" s="28">
        <v>1993</v>
      </c>
      <c r="Y1" s="28">
        <v>1994</v>
      </c>
      <c r="Z1" s="28">
        <v>1995</v>
      </c>
      <c r="AA1" s="28">
        <v>1996</v>
      </c>
      <c r="AB1" s="28">
        <v>1997</v>
      </c>
      <c r="AC1" s="28">
        <v>1998</v>
      </c>
      <c r="AD1" s="28">
        <v>1999</v>
      </c>
      <c r="AE1" s="28">
        <v>2000</v>
      </c>
      <c r="AF1" s="28">
        <v>2001</v>
      </c>
      <c r="AG1" s="28">
        <v>2002</v>
      </c>
      <c r="AH1" s="28">
        <v>2003</v>
      </c>
      <c r="AI1" s="28">
        <v>2004</v>
      </c>
      <c r="AJ1" s="28">
        <v>2005</v>
      </c>
      <c r="AK1" s="28">
        <v>2006</v>
      </c>
      <c r="AL1" s="28">
        <v>2007</v>
      </c>
      <c r="AM1" s="28">
        <v>2008</v>
      </c>
      <c r="AN1" s="28">
        <v>2009</v>
      </c>
      <c r="AO1" s="28">
        <v>2010</v>
      </c>
      <c r="AP1" s="28">
        <v>2011</v>
      </c>
      <c r="AQ1" s="28">
        <v>2012</v>
      </c>
      <c r="AR1" s="28">
        <v>2013</v>
      </c>
      <c r="AS1" s="28">
        <v>2014</v>
      </c>
    </row>
    <row r="2" spans="1:45" x14ac:dyDescent="0.25">
      <c r="A2" s="28">
        <v>1</v>
      </c>
      <c r="B2" s="28">
        <v>1</v>
      </c>
      <c r="C2" s="28">
        <v>34139</v>
      </c>
      <c r="D2" s="28">
        <v>52722.9</v>
      </c>
      <c r="E2" s="28">
        <v>59648.1</v>
      </c>
      <c r="F2" s="28">
        <v>57517.599999999999</v>
      </c>
      <c r="G2" s="28">
        <v>58282.400000000001</v>
      </c>
      <c r="H2" s="28">
        <v>58471.7</v>
      </c>
      <c r="I2" s="28">
        <v>66161.2</v>
      </c>
      <c r="J2" s="28">
        <v>76808.899999999994</v>
      </c>
      <c r="K2" s="28">
        <v>83190</v>
      </c>
      <c r="L2" s="28">
        <v>85770</v>
      </c>
      <c r="M2" s="28">
        <v>87999.2</v>
      </c>
      <c r="N2" s="28">
        <v>76489.899999999994</v>
      </c>
      <c r="O2" s="28">
        <v>85749</v>
      </c>
      <c r="P2" s="28">
        <v>82288.800000000003</v>
      </c>
      <c r="Q2" s="28">
        <v>68873.899999999994</v>
      </c>
      <c r="R2" s="28">
        <v>74732.2</v>
      </c>
      <c r="S2" s="28">
        <v>80626.3</v>
      </c>
      <c r="T2" s="28">
        <v>88856.7</v>
      </c>
      <c r="U2" s="28">
        <v>89845.6</v>
      </c>
      <c r="V2" s="28">
        <v>90208.2</v>
      </c>
      <c r="W2" s="28">
        <v>95613.6</v>
      </c>
      <c r="X2" s="28">
        <v>93545</v>
      </c>
      <c r="Y2" s="28">
        <v>105727.8</v>
      </c>
      <c r="Z2" s="28">
        <v>110541.1</v>
      </c>
      <c r="AA2" s="28">
        <v>115311.4</v>
      </c>
      <c r="AB2" s="28">
        <v>118006.6</v>
      </c>
      <c r="AC2" s="28">
        <v>108445.1</v>
      </c>
      <c r="AD2" s="28">
        <v>102594.8</v>
      </c>
      <c r="AE2" s="28">
        <v>103945</v>
      </c>
      <c r="AF2" s="28">
        <v>106032.3</v>
      </c>
      <c r="AG2" s="28">
        <v>101438.1</v>
      </c>
      <c r="AH2" s="28">
        <v>112456.2</v>
      </c>
      <c r="AI2" s="28">
        <v>129084.4</v>
      </c>
      <c r="AJ2" s="28">
        <v>126614.2</v>
      </c>
      <c r="AK2" s="28">
        <v>128239.6</v>
      </c>
      <c r="AL2" s="28">
        <v>153751.70000000001</v>
      </c>
      <c r="AM2" s="28">
        <v>171276.1</v>
      </c>
      <c r="AN2" s="28">
        <v>162470.9</v>
      </c>
      <c r="AO2" s="28">
        <v>166106.79999999999</v>
      </c>
      <c r="AP2" s="28">
        <v>198978.6</v>
      </c>
      <c r="AQ2" s="28">
        <v>209285.9</v>
      </c>
      <c r="AR2" s="28">
        <v>221924.1</v>
      </c>
      <c r="AS2" s="28">
        <v>228137.9</v>
      </c>
    </row>
    <row r="3" spans="1:45" x14ac:dyDescent="0.25">
      <c r="A3" s="28">
        <v>2</v>
      </c>
      <c r="B3" s="28">
        <v>1</v>
      </c>
      <c r="C3" s="28">
        <v>95155.7</v>
      </c>
      <c r="D3" s="28">
        <v>100208.2</v>
      </c>
      <c r="E3" s="28">
        <v>92629.4</v>
      </c>
      <c r="F3" s="28">
        <v>101892.4</v>
      </c>
      <c r="G3" s="28">
        <v>101892.4</v>
      </c>
      <c r="H3" s="28">
        <v>108629.1</v>
      </c>
      <c r="I3" s="28">
        <v>110801.60000000001</v>
      </c>
      <c r="J3" s="28">
        <v>122750.8</v>
      </c>
      <c r="K3" s="28">
        <v>109715.4</v>
      </c>
      <c r="L3" s="28">
        <v>127576</v>
      </c>
      <c r="M3" s="28">
        <v>127576</v>
      </c>
      <c r="N3" s="28">
        <v>107163.8</v>
      </c>
      <c r="O3" s="28">
        <v>123748.7</v>
      </c>
      <c r="P3" s="28">
        <v>130127.5</v>
      </c>
      <c r="Q3" s="28">
        <v>122473</v>
      </c>
      <c r="R3" s="28">
        <v>125024.5</v>
      </c>
      <c r="S3" s="28">
        <v>107648.6</v>
      </c>
      <c r="T3" s="28">
        <v>123437</v>
      </c>
      <c r="U3" s="28">
        <v>132048.9</v>
      </c>
      <c r="V3" s="28">
        <v>132048.9</v>
      </c>
      <c r="W3" s="28">
        <v>140445.5</v>
      </c>
      <c r="X3" s="28">
        <v>134532</v>
      </c>
      <c r="Y3" s="28">
        <v>112137.8</v>
      </c>
      <c r="Z3" s="28">
        <v>143402.29999999999</v>
      </c>
      <c r="AA3" s="28">
        <v>147837.4</v>
      </c>
      <c r="AB3" s="28">
        <v>152842.1</v>
      </c>
      <c r="AC3" s="28">
        <v>150595.29999999999</v>
      </c>
      <c r="AD3" s="28">
        <v>153114.79999999999</v>
      </c>
      <c r="AE3" s="28">
        <v>156344.6</v>
      </c>
      <c r="AF3" s="28">
        <v>155759</v>
      </c>
      <c r="AG3" s="28">
        <v>141414.6</v>
      </c>
      <c r="AH3" s="28">
        <v>152053.20000000001</v>
      </c>
      <c r="AI3" s="28">
        <v>164914.20000000001</v>
      </c>
      <c r="AJ3" s="28">
        <v>171011.20000000001</v>
      </c>
      <c r="AK3" s="28">
        <v>161667</v>
      </c>
      <c r="AL3" s="28">
        <v>165695</v>
      </c>
      <c r="AM3" s="28">
        <v>151259.70000000001</v>
      </c>
      <c r="AN3" s="28">
        <v>162470.9</v>
      </c>
      <c r="AO3" s="28">
        <v>162716</v>
      </c>
      <c r="AP3" s="28">
        <v>150324.6</v>
      </c>
      <c r="AQ3" s="28">
        <v>147746.79999999999</v>
      </c>
      <c r="AR3" s="28">
        <v>153848.29999999999</v>
      </c>
      <c r="AS3" s="28">
        <v>149242.70000000001</v>
      </c>
    </row>
    <row r="4" spans="1:45" x14ac:dyDescent="0.25">
      <c r="A4" s="28">
        <v>3</v>
      </c>
      <c r="B4" s="28">
        <v>1</v>
      </c>
      <c r="C4" s="28">
        <v>358.8</v>
      </c>
      <c r="D4" s="28">
        <v>526.1</v>
      </c>
      <c r="E4" s="28">
        <v>643.9</v>
      </c>
      <c r="F4" s="28">
        <v>564.5</v>
      </c>
      <c r="G4" s="28">
        <v>572</v>
      </c>
      <c r="H4" s="28">
        <v>538.29999999999995</v>
      </c>
      <c r="I4" s="28">
        <v>597.1</v>
      </c>
      <c r="J4" s="28">
        <v>625.70000000000005</v>
      </c>
      <c r="K4" s="28">
        <v>758.2</v>
      </c>
      <c r="L4" s="28">
        <v>672.3</v>
      </c>
      <c r="M4" s="28">
        <v>689.8</v>
      </c>
      <c r="N4" s="28">
        <v>713.8</v>
      </c>
      <c r="O4" s="28">
        <v>692.9</v>
      </c>
      <c r="P4" s="28">
        <v>632.4</v>
      </c>
      <c r="Q4" s="28">
        <v>562.4</v>
      </c>
      <c r="R4" s="28">
        <v>597.70000000000005</v>
      </c>
      <c r="S4" s="28">
        <v>749</v>
      </c>
      <c r="T4" s="28">
        <v>719.9</v>
      </c>
      <c r="U4" s="28">
        <v>680.4</v>
      </c>
      <c r="V4" s="28">
        <v>683.1</v>
      </c>
      <c r="W4" s="28">
        <v>680.8</v>
      </c>
      <c r="X4" s="28">
        <v>695.3</v>
      </c>
      <c r="Y4" s="28">
        <v>942.8</v>
      </c>
      <c r="Z4" s="28">
        <v>770.8</v>
      </c>
      <c r="AA4" s="28">
        <v>780</v>
      </c>
      <c r="AB4" s="28">
        <v>772.1</v>
      </c>
      <c r="AC4" s="28">
        <v>720.1</v>
      </c>
      <c r="AD4" s="28">
        <v>670.1</v>
      </c>
      <c r="AE4" s="28">
        <v>664.8</v>
      </c>
      <c r="AF4" s="28">
        <v>680.7</v>
      </c>
      <c r="AG4" s="28">
        <v>717.3</v>
      </c>
      <c r="AH4" s="28">
        <v>739.6</v>
      </c>
      <c r="AI4" s="28">
        <v>782.7</v>
      </c>
      <c r="AJ4" s="28">
        <v>740.4</v>
      </c>
      <c r="AK4" s="28">
        <v>793.2</v>
      </c>
      <c r="AL4" s="28">
        <v>927.9</v>
      </c>
      <c r="AM4" s="28">
        <v>1132.3</v>
      </c>
      <c r="AN4" s="28">
        <v>1000</v>
      </c>
      <c r="AO4" s="28">
        <v>1020.8</v>
      </c>
      <c r="AP4" s="28">
        <v>1323.7</v>
      </c>
      <c r="AQ4" s="28">
        <v>1416.5</v>
      </c>
      <c r="AR4" s="28">
        <v>1442.5</v>
      </c>
      <c r="AS4" s="28">
        <v>1528.6</v>
      </c>
    </row>
    <row r="5" spans="1:45" x14ac:dyDescent="0.25">
      <c r="A5" s="28">
        <v>1</v>
      </c>
      <c r="B5" s="28">
        <v>2</v>
      </c>
      <c r="C5" s="28">
        <v>37503.800000000003</v>
      </c>
      <c r="D5" s="28">
        <v>48297.599999999999</v>
      </c>
      <c r="E5" s="28">
        <v>43485.3</v>
      </c>
      <c r="F5" s="28">
        <v>45304.2</v>
      </c>
      <c r="G5" s="28">
        <v>48482.7</v>
      </c>
      <c r="H5" s="28">
        <v>49863.199999999997</v>
      </c>
      <c r="I5" s="28">
        <v>62073.2</v>
      </c>
      <c r="J5" s="28">
        <v>72795.5</v>
      </c>
      <c r="K5" s="28">
        <v>71486.5</v>
      </c>
      <c r="L5" s="28">
        <v>72706.100000000006</v>
      </c>
      <c r="M5" s="28">
        <v>73869</v>
      </c>
      <c r="N5" s="28">
        <v>73184.5</v>
      </c>
      <c r="O5" s="28">
        <v>76642.600000000006</v>
      </c>
      <c r="P5" s="28">
        <v>73411.600000000006</v>
      </c>
      <c r="Q5" s="28">
        <v>75231.600000000006</v>
      </c>
      <c r="R5" s="28">
        <v>79903</v>
      </c>
      <c r="S5" s="28">
        <v>83734.399999999994</v>
      </c>
      <c r="T5" s="28">
        <v>88232.3</v>
      </c>
      <c r="U5" s="28">
        <v>93778.5</v>
      </c>
      <c r="V5" s="28">
        <v>90158.5</v>
      </c>
      <c r="W5" s="28">
        <v>90039.6</v>
      </c>
      <c r="X5" s="28">
        <v>95095.4</v>
      </c>
      <c r="Y5" s="28">
        <v>92711.8</v>
      </c>
      <c r="Z5" s="28">
        <v>91579.3</v>
      </c>
      <c r="AA5" s="28">
        <v>97734.8</v>
      </c>
      <c r="AB5" s="28">
        <v>101422.3</v>
      </c>
      <c r="AC5" s="28">
        <v>100291.1</v>
      </c>
      <c r="AD5" s="28">
        <v>102282.4</v>
      </c>
      <c r="AE5" s="28">
        <v>105943.6</v>
      </c>
      <c r="AF5" s="28">
        <v>115603.9</v>
      </c>
      <c r="AG5" s="28">
        <v>100640.1</v>
      </c>
      <c r="AH5" s="28">
        <v>115797.4</v>
      </c>
      <c r="AI5" s="28">
        <v>143301.20000000001</v>
      </c>
      <c r="AJ5" s="28">
        <v>138551.79999999999</v>
      </c>
      <c r="AK5" s="28">
        <v>131677.4</v>
      </c>
      <c r="AL5" s="28">
        <v>148779.5</v>
      </c>
      <c r="AM5" s="28">
        <v>167078.39999999999</v>
      </c>
      <c r="AN5" s="28">
        <v>151390.20000000001</v>
      </c>
      <c r="AO5" s="28">
        <v>165977.20000000001</v>
      </c>
      <c r="AP5" s="28">
        <v>195798.6</v>
      </c>
      <c r="AQ5" s="28">
        <v>205806.5</v>
      </c>
      <c r="AR5" s="28">
        <v>218104.3</v>
      </c>
      <c r="AS5" s="28">
        <v>224211.3</v>
      </c>
    </row>
    <row r="6" spans="1:45" x14ac:dyDescent="0.25">
      <c r="A6" s="28">
        <v>2</v>
      </c>
      <c r="B6" s="28">
        <v>2</v>
      </c>
      <c r="C6" s="28">
        <v>80525.2</v>
      </c>
      <c r="D6" s="28">
        <v>78930.7</v>
      </c>
      <c r="E6" s="28">
        <v>79727.899999999994</v>
      </c>
      <c r="F6" s="28">
        <v>75741.5</v>
      </c>
      <c r="G6" s="28">
        <v>78930.7</v>
      </c>
      <c r="H6" s="28">
        <v>79727.899999999994</v>
      </c>
      <c r="I6" s="28">
        <v>80525.2</v>
      </c>
      <c r="J6" s="28">
        <v>82917.100000000006</v>
      </c>
      <c r="K6" s="28">
        <v>86737</v>
      </c>
      <c r="L6" s="28">
        <v>88489.2</v>
      </c>
      <c r="M6" s="28">
        <v>87613.1</v>
      </c>
      <c r="N6" s="28">
        <v>89365.4</v>
      </c>
      <c r="O6" s="28">
        <v>87613.1</v>
      </c>
      <c r="P6" s="28">
        <v>91117.6</v>
      </c>
      <c r="Q6" s="28">
        <v>91993.8</v>
      </c>
      <c r="R6" s="28">
        <v>93746</v>
      </c>
      <c r="S6" s="28">
        <v>95498.3</v>
      </c>
      <c r="T6" s="28">
        <v>96374.399999999994</v>
      </c>
      <c r="U6" s="28">
        <v>97250.6</v>
      </c>
      <c r="V6" s="28">
        <v>99878.9</v>
      </c>
      <c r="W6" s="28">
        <v>101631.2</v>
      </c>
      <c r="X6" s="28">
        <v>102507.3</v>
      </c>
      <c r="Y6" s="28">
        <v>108745.4</v>
      </c>
      <c r="Z6" s="28">
        <v>111794.3</v>
      </c>
      <c r="AA6" s="28">
        <v>110778</v>
      </c>
      <c r="AB6" s="28">
        <v>110614.2</v>
      </c>
      <c r="AC6" s="28">
        <v>110141.6</v>
      </c>
      <c r="AD6" s="28">
        <v>115514.2</v>
      </c>
      <c r="AE6" s="28">
        <v>118748.4</v>
      </c>
      <c r="AF6" s="28">
        <v>118734.39999999999</v>
      </c>
      <c r="AG6" s="28">
        <v>119518.3</v>
      </c>
      <c r="AH6" s="28">
        <v>121955.9</v>
      </c>
      <c r="AI6" s="28">
        <v>129152.1</v>
      </c>
      <c r="AJ6" s="28">
        <v>126003.4</v>
      </c>
      <c r="AK6" s="28">
        <v>127036.5</v>
      </c>
      <c r="AL6" s="28">
        <v>122624</v>
      </c>
      <c r="AM6" s="28">
        <v>137503.29999999999</v>
      </c>
      <c r="AN6" s="28">
        <v>151390.20000000001</v>
      </c>
      <c r="AO6" s="28">
        <v>143059.20000000001</v>
      </c>
      <c r="AP6" s="28">
        <v>142831.4</v>
      </c>
      <c r="AQ6" s="28">
        <v>145952.20000000001</v>
      </c>
      <c r="AR6" s="28">
        <v>153421.6</v>
      </c>
      <c r="AS6" s="28">
        <v>159002.4</v>
      </c>
    </row>
    <row r="7" spans="1:45" x14ac:dyDescent="0.25">
      <c r="A7" s="28">
        <v>3</v>
      </c>
      <c r="B7" s="28">
        <v>2</v>
      </c>
      <c r="C7" s="28">
        <v>465.7</v>
      </c>
      <c r="D7" s="28">
        <v>611.9</v>
      </c>
      <c r="E7" s="28">
        <v>545.4</v>
      </c>
      <c r="F7" s="28">
        <v>598.1</v>
      </c>
      <c r="G7" s="28">
        <v>614.20000000000005</v>
      </c>
      <c r="H7" s="28">
        <v>625.4</v>
      </c>
      <c r="I7" s="28">
        <v>770.9</v>
      </c>
      <c r="J7" s="28">
        <v>877.9</v>
      </c>
      <c r="K7" s="28">
        <v>824.2</v>
      </c>
      <c r="L7" s="28">
        <v>821.6</v>
      </c>
      <c r="M7" s="28">
        <v>843.1</v>
      </c>
      <c r="N7" s="28">
        <v>818.9</v>
      </c>
      <c r="O7" s="28">
        <v>874.8</v>
      </c>
      <c r="P7" s="28">
        <v>805.7</v>
      </c>
      <c r="Q7" s="28">
        <v>817.8</v>
      </c>
      <c r="R7" s="28">
        <v>852.3</v>
      </c>
      <c r="S7" s="28">
        <v>876.8</v>
      </c>
      <c r="T7" s="28">
        <v>915.5</v>
      </c>
      <c r="U7" s="28">
        <v>964.3</v>
      </c>
      <c r="V7" s="28">
        <v>902.7</v>
      </c>
      <c r="W7" s="28">
        <v>885.9</v>
      </c>
      <c r="X7" s="28">
        <v>927.7</v>
      </c>
      <c r="Y7" s="28">
        <v>852.6</v>
      </c>
      <c r="Z7" s="28">
        <v>819.2</v>
      </c>
      <c r="AA7" s="28">
        <v>882.3</v>
      </c>
      <c r="AB7" s="28">
        <v>916.9</v>
      </c>
      <c r="AC7" s="28">
        <v>910.6</v>
      </c>
      <c r="AD7" s="28">
        <v>885.5</v>
      </c>
      <c r="AE7" s="28">
        <v>892.2</v>
      </c>
      <c r="AF7" s="28">
        <v>973.6</v>
      </c>
      <c r="AG7" s="28">
        <v>842</v>
      </c>
      <c r="AH7" s="28">
        <v>949.5</v>
      </c>
      <c r="AI7" s="28">
        <v>1109.5999999999999</v>
      </c>
      <c r="AJ7" s="28">
        <v>1099.5999999999999</v>
      </c>
      <c r="AK7" s="28">
        <v>1036.5</v>
      </c>
      <c r="AL7" s="28">
        <v>1213.3</v>
      </c>
      <c r="AM7" s="28">
        <v>1215.0999999999999</v>
      </c>
      <c r="AN7" s="28">
        <v>1000</v>
      </c>
      <c r="AO7" s="28">
        <v>1160.2</v>
      </c>
      <c r="AP7" s="28">
        <v>1370.8</v>
      </c>
      <c r="AQ7" s="28">
        <v>1410.1</v>
      </c>
      <c r="AR7" s="28">
        <v>1421.6</v>
      </c>
      <c r="AS7" s="28">
        <v>1410.1</v>
      </c>
    </row>
    <row r="8" spans="1:45" x14ac:dyDescent="0.25">
      <c r="A8" s="28">
        <v>1</v>
      </c>
      <c r="B8" s="28">
        <v>3</v>
      </c>
      <c r="C8" s="28">
        <v>1109.3</v>
      </c>
      <c r="D8" s="28">
        <v>1452.2</v>
      </c>
      <c r="E8" s="28">
        <v>1631</v>
      </c>
      <c r="F8" s="28">
        <v>1687.7</v>
      </c>
      <c r="G8" s="28">
        <v>1975.1</v>
      </c>
      <c r="H8" s="28">
        <v>2748.9</v>
      </c>
      <c r="I8" s="28">
        <v>3042.3</v>
      </c>
      <c r="J8" s="28">
        <v>3337.7</v>
      </c>
      <c r="K8" s="28">
        <v>3764.5</v>
      </c>
      <c r="L8" s="28">
        <v>3631</v>
      </c>
      <c r="M8" s="28">
        <v>3784.4</v>
      </c>
      <c r="N8" s="28">
        <v>3931.8</v>
      </c>
      <c r="O8" s="28">
        <v>4028.4</v>
      </c>
      <c r="P8" s="28">
        <v>3817.6</v>
      </c>
      <c r="Q8" s="28">
        <v>3672.1</v>
      </c>
      <c r="R8" s="28">
        <v>3932</v>
      </c>
      <c r="S8" s="28">
        <v>4208.8</v>
      </c>
      <c r="T8" s="28">
        <v>4580.5</v>
      </c>
      <c r="U8" s="28">
        <v>4965.1000000000004</v>
      </c>
      <c r="V8" s="28">
        <v>5246.7</v>
      </c>
      <c r="W8" s="28">
        <v>4941.8</v>
      </c>
      <c r="X8" s="28">
        <v>5125.2</v>
      </c>
      <c r="Y8" s="28">
        <v>13698.9</v>
      </c>
      <c r="Z8" s="28">
        <v>5270.1</v>
      </c>
      <c r="AA8" s="28">
        <v>5101.8999999999996</v>
      </c>
      <c r="AB8" s="28">
        <v>4989.3</v>
      </c>
      <c r="AC8" s="28">
        <v>6234.7</v>
      </c>
      <c r="AD8" s="28">
        <v>7352.5</v>
      </c>
      <c r="AE8" s="28">
        <v>6106</v>
      </c>
      <c r="AF8" s="28">
        <v>6652.3</v>
      </c>
      <c r="AG8" s="28">
        <v>7151.3</v>
      </c>
      <c r="AH8" s="28">
        <v>7193.6</v>
      </c>
      <c r="AI8" s="28">
        <v>7660.2</v>
      </c>
      <c r="AJ8" s="28">
        <v>7478.5</v>
      </c>
      <c r="AK8" s="28">
        <v>7054.9</v>
      </c>
      <c r="AL8" s="28">
        <v>5698.7</v>
      </c>
      <c r="AM8" s="28">
        <v>5982.4</v>
      </c>
      <c r="AN8" s="28">
        <v>6193.3</v>
      </c>
      <c r="AO8" s="28">
        <v>6474.1</v>
      </c>
      <c r="AP8" s="28">
        <v>5960.5</v>
      </c>
      <c r="AQ8" s="28">
        <v>6550.1</v>
      </c>
      <c r="AR8" s="28">
        <v>6680</v>
      </c>
      <c r="AS8" s="28">
        <v>6867.1</v>
      </c>
    </row>
    <row r="9" spans="1:45" x14ac:dyDescent="0.25">
      <c r="A9" s="28">
        <v>2</v>
      </c>
      <c r="B9" s="28">
        <v>3</v>
      </c>
      <c r="C9" s="28">
        <v>4342.5</v>
      </c>
      <c r="D9" s="28">
        <v>4418.7</v>
      </c>
      <c r="E9" s="28">
        <v>4918.2</v>
      </c>
      <c r="F9" s="28">
        <v>5475.5</v>
      </c>
      <c r="G9" s="28">
        <v>5288.6</v>
      </c>
      <c r="H9" s="28">
        <v>6202.6</v>
      </c>
      <c r="I9" s="28">
        <v>5891.5</v>
      </c>
      <c r="J9" s="28">
        <v>5879.7</v>
      </c>
      <c r="K9" s="28">
        <v>7213.6</v>
      </c>
      <c r="L9" s="28">
        <v>6971</v>
      </c>
      <c r="M9" s="28">
        <v>7599.8</v>
      </c>
      <c r="N9" s="28">
        <v>6950.6</v>
      </c>
      <c r="O9" s="28">
        <v>7190.9</v>
      </c>
      <c r="P9" s="28">
        <v>6886.6</v>
      </c>
      <c r="Q9" s="28">
        <v>6678.4</v>
      </c>
      <c r="R9" s="28">
        <v>6631.1</v>
      </c>
      <c r="S9" s="28">
        <v>6317.6</v>
      </c>
      <c r="T9" s="28">
        <v>6059.1</v>
      </c>
      <c r="U9" s="28">
        <v>6199.7</v>
      </c>
      <c r="V9" s="28">
        <v>6580.5</v>
      </c>
      <c r="W9" s="28">
        <v>5530.3</v>
      </c>
      <c r="X9" s="28">
        <v>4655.5</v>
      </c>
      <c r="Y9" s="28">
        <v>12042.9</v>
      </c>
      <c r="Z9" s="28">
        <v>4592.3999999999996</v>
      </c>
      <c r="AA9" s="28">
        <v>4651.8</v>
      </c>
      <c r="AB9" s="28">
        <v>4418.2</v>
      </c>
      <c r="AC9" s="28">
        <v>5687.2</v>
      </c>
      <c r="AD9" s="28">
        <v>6900.6</v>
      </c>
      <c r="AE9" s="28">
        <v>5888.3</v>
      </c>
      <c r="AF9" s="28">
        <v>6880.4</v>
      </c>
      <c r="AG9" s="28">
        <v>7505.2</v>
      </c>
      <c r="AH9" s="28">
        <v>7471.7</v>
      </c>
      <c r="AI9" s="28">
        <v>7481.3</v>
      </c>
      <c r="AJ9" s="28">
        <v>7141.4</v>
      </c>
      <c r="AK9" s="28">
        <v>6613.2</v>
      </c>
      <c r="AL9" s="28">
        <v>4945.3</v>
      </c>
      <c r="AM9" s="28">
        <v>5215.3</v>
      </c>
      <c r="AN9" s="28">
        <v>6193.3</v>
      </c>
      <c r="AO9" s="28">
        <v>5715</v>
      </c>
      <c r="AP9" s="28">
        <v>4926.5</v>
      </c>
      <c r="AQ9" s="28">
        <v>5326.8</v>
      </c>
      <c r="AR9" s="28">
        <v>5439.2</v>
      </c>
      <c r="AS9" s="28">
        <v>5517.4</v>
      </c>
    </row>
    <row r="10" spans="1:45" x14ac:dyDescent="0.25">
      <c r="A10" s="28">
        <v>3</v>
      </c>
      <c r="B10" s="28">
        <v>3</v>
      </c>
      <c r="C10" s="28">
        <v>255.5</v>
      </c>
      <c r="D10" s="28">
        <v>328.7</v>
      </c>
      <c r="E10" s="28">
        <v>331.6</v>
      </c>
      <c r="F10" s="28">
        <v>308.2</v>
      </c>
      <c r="G10" s="28">
        <v>373.5</v>
      </c>
      <c r="H10" s="28">
        <v>443.2</v>
      </c>
      <c r="I10" s="28">
        <v>516.4</v>
      </c>
      <c r="J10" s="28">
        <v>567.70000000000005</v>
      </c>
      <c r="K10" s="28">
        <v>521.9</v>
      </c>
      <c r="L10" s="28">
        <v>520.9</v>
      </c>
      <c r="M10" s="28">
        <v>498</v>
      </c>
      <c r="N10" s="28">
        <v>565.70000000000005</v>
      </c>
      <c r="O10" s="28">
        <v>560.20000000000005</v>
      </c>
      <c r="P10" s="28">
        <v>554.4</v>
      </c>
      <c r="Q10" s="28">
        <v>549.9</v>
      </c>
      <c r="R10" s="28">
        <v>593</v>
      </c>
      <c r="S10" s="28">
        <v>666.2</v>
      </c>
      <c r="T10" s="28">
        <v>756</v>
      </c>
      <c r="U10" s="28">
        <v>800.9</v>
      </c>
      <c r="V10" s="28">
        <v>797.3</v>
      </c>
      <c r="W10" s="28">
        <v>893.6</v>
      </c>
      <c r="X10" s="28">
        <v>1100.9000000000001</v>
      </c>
      <c r="Y10" s="28">
        <v>1137.5</v>
      </c>
      <c r="Z10" s="28">
        <v>1147.5</v>
      </c>
      <c r="AA10" s="28">
        <v>1096.8</v>
      </c>
      <c r="AB10" s="28">
        <v>1129.2</v>
      </c>
      <c r="AC10" s="28">
        <v>1096.3</v>
      </c>
      <c r="AD10" s="28">
        <v>1065.5</v>
      </c>
      <c r="AE10" s="28">
        <v>1037</v>
      </c>
      <c r="AF10" s="28">
        <v>966.9</v>
      </c>
      <c r="AG10" s="28">
        <v>952.8</v>
      </c>
      <c r="AH10" s="28">
        <v>962.8</v>
      </c>
      <c r="AI10" s="28">
        <v>1023.9</v>
      </c>
      <c r="AJ10" s="28">
        <v>1047.2</v>
      </c>
      <c r="AK10" s="28">
        <v>1066.8</v>
      </c>
      <c r="AL10" s="28">
        <v>1152.4000000000001</v>
      </c>
      <c r="AM10" s="28">
        <v>1147.0999999999999</v>
      </c>
      <c r="AN10" s="28">
        <v>1000</v>
      </c>
      <c r="AO10" s="28">
        <v>1132.8</v>
      </c>
      <c r="AP10" s="28">
        <v>1209.9000000000001</v>
      </c>
      <c r="AQ10" s="28">
        <v>1229.7</v>
      </c>
      <c r="AR10" s="28">
        <v>1228.0999999999999</v>
      </c>
      <c r="AS10" s="28">
        <v>1244.5999999999999</v>
      </c>
    </row>
    <row r="11" spans="1:45" x14ac:dyDescent="0.25">
      <c r="A11" s="28">
        <v>1</v>
      </c>
      <c r="B11" s="28">
        <v>4</v>
      </c>
      <c r="C11" s="28">
        <v>6970</v>
      </c>
      <c r="D11" s="28">
        <v>9183.1</v>
      </c>
      <c r="E11" s="28">
        <v>10277.9</v>
      </c>
      <c r="F11" s="28">
        <v>10434.9</v>
      </c>
      <c r="G11" s="28">
        <v>12291.2</v>
      </c>
      <c r="H11" s="28">
        <v>17166.3</v>
      </c>
      <c r="I11" s="28">
        <v>19052.900000000001</v>
      </c>
      <c r="J11" s="28">
        <v>20940.599999999999</v>
      </c>
      <c r="K11" s="28">
        <v>23167.5</v>
      </c>
      <c r="L11" s="28">
        <v>22366.799999999999</v>
      </c>
      <c r="M11" s="28">
        <v>22798</v>
      </c>
      <c r="N11" s="28">
        <v>24057.3</v>
      </c>
      <c r="O11" s="28">
        <v>24765.1</v>
      </c>
      <c r="P11" s="28">
        <v>23470.400000000001</v>
      </c>
      <c r="Q11" s="28">
        <v>22692.5</v>
      </c>
      <c r="R11" s="28">
        <v>29298.9</v>
      </c>
      <c r="S11" s="28">
        <v>35752.6</v>
      </c>
      <c r="T11" s="28">
        <v>37769.599999999999</v>
      </c>
      <c r="U11" s="28">
        <v>34248.1</v>
      </c>
      <c r="V11" s="28">
        <v>29084.7</v>
      </c>
      <c r="W11" s="28">
        <v>26948.9</v>
      </c>
      <c r="X11" s="28">
        <v>26376.2</v>
      </c>
      <c r="Y11" s="28">
        <v>22581</v>
      </c>
      <c r="Z11" s="28">
        <v>17767.400000000001</v>
      </c>
      <c r="AA11" s="28">
        <v>15697.7</v>
      </c>
      <c r="AB11" s="28">
        <v>14359.9</v>
      </c>
      <c r="AC11" s="28">
        <v>17658.8</v>
      </c>
      <c r="AD11" s="28">
        <v>18040.5</v>
      </c>
      <c r="AE11" s="28">
        <v>16761</v>
      </c>
      <c r="AF11" s="28">
        <v>13647.4</v>
      </c>
      <c r="AG11" s="28">
        <v>13855</v>
      </c>
      <c r="AH11" s="28">
        <v>13668.7</v>
      </c>
      <c r="AI11" s="28">
        <v>17616.400000000001</v>
      </c>
      <c r="AJ11" s="28">
        <v>17968.7</v>
      </c>
      <c r="AK11" s="28">
        <v>17745.7</v>
      </c>
      <c r="AL11" s="28">
        <v>13398.1</v>
      </c>
      <c r="AM11" s="28">
        <v>13094</v>
      </c>
      <c r="AN11" s="28">
        <v>12191.4</v>
      </c>
      <c r="AO11" s="28">
        <v>12746.3</v>
      </c>
      <c r="AP11" s="28">
        <v>13447.1</v>
      </c>
      <c r="AQ11" s="28">
        <v>14834.5</v>
      </c>
      <c r="AR11" s="28">
        <v>15193</v>
      </c>
      <c r="AS11" s="28">
        <v>15618.4</v>
      </c>
    </row>
    <row r="12" spans="1:45" x14ac:dyDescent="0.25">
      <c r="A12" s="28">
        <v>2</v>
      </c>
      <c r="B12" s="28">
        <v>4</v>
      </c>
      <c r="C12" s="28">
        <v>22044.2</v>
      </c>
      <c r="D12" s="28">
        <v>22574.799999999999</v>
      </c>
      <c r="E12" s="28">
        <v>25038.5</v>
      </c>
      <c r="F12" s="28">
        <v>27351.1</v>
      </c>
      <c r="G12" s="28">
        <v>26589.3</v>
      </c>
      <c r="H12" s="28">
        <v>31294.1</v>
      </c>
      <c r="I12" s="28">
        <v>29809.9</v>
      </c>
      <c r="J12" s="28">
        <v>29803.200000000001</v>
      </c>
      <c r="K12" s="28">
        <v>35867</v>
      </c>
      <c r="L12" s="28">
        <v>34693.5</v>
      </c>
      <c r="M12" s="28">
        <v>36989.1</v>
      </c>
      <c r="N12" s="28">
        <v>39962.5</v>
      </c>
      <c r="O12" s="28">
        <v>41438.9</v>
      </c>
      <c r="P12" s="28">
        <v>39686.699999999997</v>
      </c>
      <c r="Q12" s="28">
        <v>39072.1</v>
      </c>
      <c r="R12" s="28">
        <v>46779</v>
      </c>
      <c r="S12" s="28">
        <v>50807.9</v>
      </c>
      <c r="T12" s="28">
        <v>47300.5</v>
      </c>
      <c r="U12" s="28">
        <v>40486.5</v>
      </c>
      <c r="V12" s="28">
        <v>34535.4</v>
      </c>
      <c r="W12" s="28">
        <v>28551.9</v>
      </c>
      <c r="X12" s="28">
        <v>22683</v>
      </c>
      <c r="Y12" s="28">
        <v>18794</v>
      </c>
      <c r="Z12" s="28">
        <v>14658.3</v>
      </c>
      <c r="AA12" s="28">
        <v>13550.6</v>
      </c>
      <c r="AB12" s="28">
        <v>12039.2</v>
      </c>
      <c r="AC12" s="28">
        <v>15049</v>
      </c>
      <c r="AD12" s="28">
        <v>15828.6</v>
      </c>
      <c r="AE12" s="28">
        <v>15136.8</v>
      </c>
      <c r="AF12" s="28">
        <v>13060.8</v>
      </c>
      <c r="AG12" s="28">
        <v>13460.3</v>
      </c>
      <c r="AH12" s="28">
        <v>12988.1</v>
      </c>
      <c r="AI12" s="28">
        <v>16118.2</v>
      </c>
      <c r="AJ12" s="28">
        <v>16091.6</v>
      </c>
      <c r="AK12" s="28">
        <v>16107.8</v>
      </c>
      <c r="AL12" s="28">
        <v>12272.6</v>
      </c>
      <c r="AM12" s="28">
        <v>12238.9</v>
      </c>
      <c r="AN12" s="28">
        <v>12191.4</v>
      </c>
      <c r="AO12" s="28">
        <v>11537.2</v>
      </c>
      <c r="AP12" s="28">
        <v>11639.2</v>
      </c>
      <c r="AQ12" s="28">
        <v>12424.1</v>
      </c>
      <c r="AR12" s="28">
        <v>12219.9</v>
      </c>
      <c r="AS12" s="28">
        <v>12369.7</v>
      </c>
    </row>
    <row r="13" spans="1:45" x14ac:dyDescent="0.25">
      <c r="A13" s="28">
        <v>3</v>
      </c>
      <c r="B13" s="28">
        <v>4</v>
      </c>
      <c r="C13" s="28">
        <v>316.2</v>
      </c>
      <c r="D13" s="28">
        <v>406.8</v>
      </c>
      <c r="E13" s="28">
        <v>410.5</v>
      </c>
      <c r="F13" s="28">
        <v>381.5</v>
      </c>
      <c r="G13" s="28">
        <v>462.3</v>
      </c>
      <c r="H13" s="28">
        <v>548.5</v>
      </c>
      <c r="I13" s="28">
        <v>639.1</v>
      </c>
      <c r="J13" s="28">
        <v>702.6</v>
      </c>
      <c r="K13" s="28">
        <v>645.9</v>
      </c>
      <c r="L13" s="28">
        <v>644.70000000000005</v>
      </c>
      <c r="M13" s="28">
        <v>616.29999999999995</v>
      </c>
      <c r="N13" s="28">
        <v>602</v>
      </c>
      <c r="O13" s="28">
        <v>597.6</v>
      </c>
      <c r="P13" s="28">
        <v>591.4</v>
      </c>
      <c r="Q13" s="28">
        <v>580.79999999999995</v>
      </c>
      <c r="R13" s="28">
        <v>626.29999999999995</v>
      </c>
      <c r="S13" s="28">
        <v>703.7</v>
      </c>
      <c r="T13" s="28">
        <v>798.5</v>
      </c>
      <c r="U13" s="28">
        <v>845.9</v>
      </c>
      <c r="V13" s="28">
        <v>842.2</v>
      </c>
      <c r="W13" s="28">
        <v>943.9</v>
      </c>
      <c r="X13" s="28">
        <v>1162.8</v>
      </c>
      <c r="Y13" s="28">
        <v>1201.5</v>
      </c>
      <c r="Z13" s="28">
        <v>1212.0999999999999</v>
      </c>
      <c r="AA13" s="28">
        <v>1158.5</v>
      </c>
      <c r="AB13" s="28">
        <v>1192.8</v>
      </c>
      <c r="AC13" s="28">
        <v>1173.4000000000001</v>
      </c>
      <c r="AD13" s="28">
        <v>1139.7</v>
      </c>
      <c r="AE13" s="28">
        <v>1107.3</v>
      </c>
      <c r="AF13" s="28">
        <v>1044.9000000000001</v>
      </c>
      <c r="AG13" s="28">
        <v>1029.3</v>
      </c>
      <c r="AH13" s="28">
        <v>1052.4000000000001</v>
      </c>
      <c r="AI13" s="28">
        <v>1093</v>
      </c>
      <c r="AJ13" s="28">
        <v>1116.7</v>
      </c>
      <c r="AK13" s="28">
        <v>1101.7</v>
      </c>
      <c r="AL13" s="28">
        <v>1091.7</v>
      </c>
      <c r="AM13" s="28">
        <v>1069.9000000000001</v>
      </c>
      <c r="AN13" s="28">
        <v>1000</v>
      </c>
      <c r="AO13" s="28">
        <v>1104.8</v>
      </c>
      <c r="AP13" s="28">
        <v>1155.3</v>
      </c>
      <c r="AQ13" s="28">
        <v>1194</v>
      </c>
      <c r="AR13" s="28">
        <v>1243.3</v>
      </c>
      <c r="AS13" s="28">
        <v>1262.5999999999999</v>
      </c>
    </row>
    <row r="14" spans="1:45" x14ac:dyDescent="0.25">
      <c r="A14" s="28">
        <v>1</v>
      </c>
      <c r="B14" s="28">
        <v>5</v>
      </c>
      <c r="C14" s="28">
        <v>1380.8</v>
      </c>
      <c r="D14" s="28">
        <v>1726.8</v>
      </c>
      <c r="E14" s="28">
        <v>1710.7</v>
      </c>
      <c r="F14" s="28">
        <v>1796.4</v>
      </c>
      <c r="G14" s="28">
        <v>2480.8000000000002</v>
      </c>
      <c r="H14" s="28">
        <v>2863.8</v>
      </c>
      <c r="I14" s="28">
        <v>3408.3</v>
      </c>
      <c r="J14" s="28">
        <v>4109</v>
      </c>
      <c r="K14" s="28">
        <v>4118.7</v>
      </c>
      <c r="L14" s="28">
        <v>4403.3</v>
      </c>
      <c r="M14" s="28">
        <v>4397.3999999999996</v>
      </c>
      <c r="N14" s="28">
        <v>4340.3999999999996</v>
      </c>
      <c r="O14" s="28">
        <v>4327.8999999999996</v>
      </c>
      <c r="P14" s="28">
        <v>4287.5</v>
      </c>
      <c r="Q14" s="28">
        <v>5087.3</v>
      </c>
      <c r="R14" s="28">
        <v>5740.7</v>
      </c>
      <c r="S14" s="28">
        <v>6477.2</v>
      </c>
      <c r="T14" s="28">
        <v>5969.7</v>
      </c>
      <c r="U14" s="28">
        <v>6494.9</v>
      </c>
      <c r="V14" s="28">
        <v>6096</v>
      </c>
      <c r="W14" s="28">
        <v>6778.3</v>
      </c>
      <c r="X14" s="28">
        <v>6400.2</v>
      </c>
      <c r="Y14" s="28">
        <v>7084.6</v>
      </c>
      <c r="Z14" s="28">
        <v>6940.4</v>
      </c>
      <c r="AA14" s="28">
        <v>6430</v>
      </c>
      <c r="AB14" s="28">
        <v>6346.2</v>
      </c>
      <c r="AC14" s="28">
        <v>6605.7</v>
      </c>
      <c r="AD14" s="28">
        <v>6755.6</v>
      </c>
      <c r="AE14" s="28">
        <v>6129.7</v>
      </c>
      <c r="AF14" s="28">
        <v>5996.1</v>
      </c>
      <c r="AG14" s="28">
        <v>5678.2</v>
      </c>
      <c r="AH14" s="28">
        <v>6386.9</v>
      </c>
      <c r="AI14" s="28">
        <v>6937.5</v>
      </c>
      <c r="AJ14" s="28">
        <v>6902.9</v>
      </c>
      <c r="AK14" s="28">
        <v>7153.2</v>
      </c>
      <c r="AL14" s="28">
        <v>6899.3</v>
      </c>
      <c r="AM14" s="28">
        <v>6903.2</v>
      </c>
      <c r="AN14" s="28">
        <v>6212.8</v>
      </c>
      <c r="AO14" s="28">
        <v>7464.1</v>
      </c>
      <c r="AP14" s="28">
        <v>9692.5</v>
      </c>
      <c r="AQ14" s="28">
        <v>9675.5</v>
      </c>
      <c r="AR14" s="28">
        <v>11408.8</v>
      </c>
      <c r="AS14" s="28">
        <v>11728.2</v>
      </c>
    </row>
    <row r="15" spans="1:45" x14ac:dyDescent="0.25">
      <c r="A15" s="28">
        <v>2</v>
      </c>
      <c r="B15" s="28">
        <v>5</v>
      </c>
      <c r="C15" s="28">
        <v>3478.6</v>
      </c>
      <c r="D15" s="28">
        <v>3516.3</v>
      </c>
      <c r="E15" s="28">
        <v>3595.2</v>
      </c>
      <c r="F15" s="28">
        <v>3530</v>
      </c>
      <c r="G15" s="28">
        <v>3899.9</v>
      </c>
      <c r="H15" s="28">
        <v>3815.2</v>
      </c>
      <c r="I15" s="28">
        <v>4363.1000000000004</v>
      </c>
      <c r="J15" s="28">
        <v>4536.1000000000004</v>
      </c>
      <c r="K15" s="28">
        <v>4691.7</v>
      </c>
      <c r="L15" s="28">
        <v>4326.2</v>
      </c>
      <c r="M15" s="28">
        <v>4608.5</v>
      </c>
      <c r="N15" s="28">
        <v>4660.6000000000004</v>
      </c>
      <c r="O15" s="28">
        <v>4659.8999999999996</v>
      </c>
      <c r="P15" s="28">
        <v>4529.6000000000004</v>
      </c>
      <c r="Q15" s="28">
        <v>4365.3</v>
      </c>
      <c r="R15" s="28">
        <v>4991.3999999999996</v>
      </c>
      <c r="S15" s="28">
        <v>5205.6000000000004</v>
      </c>
      <c r="T15" s="28">
        <v>6125.6</v>
      </c>
      <c r="U15" s="28">
        <v>6806.7</v>
      </c>
      <c r="V15" s="28">
        <v>6864.6</v>
      </c>
      <c r="W15" s="28">
        <v>6975.3</v>
      </c>
      <c r="X15" s="28">
        <v>7576.1</v>
      </c>
      <c r="Y15" s="28">
        <v>7572</v>
      </c>
      <c r="Z15" s="28">
        <v>7084.6</v>
      </c>
      <c r="AA15" s="28">
        <v>6923.2</v>
      </c>
      <c r="AB15" s="28">
        <v>7125.9</v>
      </c>
      <c r="AC15" s="28">
        <v>7635.5</v>
      </c>
      <c r="AD15" s="28">
        <v>7156.2</v>
      </c>
      <c r="AE15" s="28">
        <v>6161.1</v>
      </c>
      <c r="AF15" s="28">
        <v>6930.8</v>
      </c>
      <c r="AG15" s="28">
        <v>6782.7</v>
      </c>
      <c r="AH15" s="28">
        <v>7130.9</v>
      </c>
      <c r="AI15" s="28">
        <v>6850.3</v>
      </c>
      <c r="AJ15" s="28">
        <v>6868</v>
      </c>
      <c r="AK15" s="28">
        <v>6958.5</v>
      </c>
      <c r="AL15" s="28">
        <v>6455.7</v>
      </c>
      <c r="AM15" s="28">
        <v>6179.9</v>
      </c>
      <c r="AN15" s="28">
        <v>6212.8</v>
      </c>
      <c r="AO15" s="28">
        <v>6504.2</v>
      </c>
      <c r="AP15" s="28">
        <v>7187.1</v>
      </c>
      <c r="AQ15" s="28">
        <v>7094.1</v>
      </c>
      <c r="AR15" s="28">
        <v>8064.1</v>
      </c>
      <c r="AS15" s="28">
        <v>8303.9</v>
      </c>
    </row>
    <row r="16" spans="1:45" x14ac:dyDescent="0.25">
      <c r="A16" s="28">
        <v>3</v>
      </c>
      <c r="B16" s="28">
        <v>5</v>
      </c>
      <c r="C16" s="28">
        <v>396.9</v>
      </c>
      <c r="D16" s="28">
        <v>491.1</v>
      </c>
      <c r="E16" s="28">
        <v>475.8</v>
      </c>
      <c r="F16" s="28">
        <v>508.9</v>
      </c>
      <c r="G16" s="28">
        <v>636.1</v>
      </c>
      <c r="H16" s="28">
        <v>750.6</v>
      </c>
      <c r="I16" s="28">
        <v>781.2</v>
      </c>
      <c r="J16" s="28">
        <v>905.9</v>
      </c>
      <c r="K16" s="28">
        <v>877.9</v>
      </c>
      <c r="L16" s="28">
        <v>1017.8</v>
      </c>
      <c r="M16" s="28">
        <v>954.2</v>
      </c>
      <c r="N16" s="28">
        <v>931.3</v>
      </c>
      <c r="O16" s="28">
        <v>928.8</v>
      </c>
      <c r="P16" s="28">
        <v>946.6</v>
      </c>
      <c r="Q16" s="28">
        <v>1165.4000000000001</v>
      </c>
      <c r="R16" s="28">
        <v>1150.0999999999999</v>
      </c>
      <c r="S16" s="28">
        <v>1244.3</v>
      </c>
      <c r="T16" s="28">
        <v>974.6</v>
      </c>
      <c r="U16" s="28">
        <v>954.2</v>
      </c>
      <c r="V16" s="28">
        <v>888</v>
      </c>
      <c r="W16" s="28">
        <v>971.8</v>
      </c>
      <c r="X16" s="28">
        <v>844.8</v>
      </c>
      <c r="Y16" s="28">
        <v>935.6</v>
      </c>
      <c r="Z16" s="28">
        <v>979.6</v>
      </c>
      <c r="AA16" s="28">
        <v>928.8</v>
      </c>
      <c r="AB16" s="28">
        <v>890.6</v>
      </c>
      <c r="AC16" s="28">
        <v>865.1</v>
      </c>
      <c r="AD16" s="28">
        <v>944</v>
      </c>
      <c r="AE16" s="28">
        <v>994.9</v>
      </c>
      <c r="AF16" s="28">
        <v>865.1</v>
      </c>
      <c r="AG16" s="28">
        <v>837.2</v>
      </c>
      <c r="AH16" s="28">
        <v>895.7</v>
      </c>
      <c r="AI16" s="28">
        <v>1012.7</v>
      </c>
      <c r="AJ16" s="28">
        <v>1005.1</v>
      </c>
      <c r="AK16" s="28">
        <v>1028</v>
      </c>
      <c r="AL16" s="28">
        <v>1068.7</v>
      </c>
      <c r="AM16" s="28">
        <v>1117</v>
      </c>
      <c r="AN16" s="28">
        <v>1000</v>
      </c>
      <c r="AO16" s="28">
        <v>1147.5999999999999</v>
      </c>
      <c r="AP16" s="28">
        <v>1348.6</v>
      </c>
      <c r="AQ16" s="28">
        <v>1363.9</v>
      </c>
      <c r="AR16" s="28">
        <v>1414.8</v>
      </c>
      <c r="AS16" s="28">
        <v>1412.4</v>
      </c>
    </row>
    <row r="17" spans="1:45" x14ac:dyDescent="0.25">
      <c r="A17" s="28">
        <v>1</v>
      </c>
      <c r="B17" s="28">
        <v>6</v>
      </c>
      <c r="C17" s="28">
        <v>1047.7</v>
      </c>
      <c r="D17" s="28">
        <v>1238.5999999999999</v>
      </c>
      <c r="E17" s="28">
        <v>1346.6</v>
      </c>
      <c r="F17" s="28">
        <v>1325.9</v>
      </c>
      <c r="G17" s="28">
        <v>2158.6</v>
      </c>
      <c r="H17" s="28">
        <v>2128.1999999999998</v>
      </c>
      <c r="I17" s="28">
        <v>2658.2</v>
      </c>
      <c r="J17" s="28">
        <v>3936.3</v>
      </c>
      <c r="K17" s="28">
        <v>3121.4</v>
      </c>
      <c r="L17" s="28">
        <v>4799</v>
      </c>
      <c r="M17" s="28">
        <v>6141.1</v>
      </c>
      <c r="N17" s="28">
        <v>5491.1</v>
      </c>
      <c r="O17" s="28">
        <v>5747.6</v>
      </c>
      <c r="P17" s="28">
        <v>6807.2</v>
      </c>
      <c r="Q17" s="28">
        <v>7842.5</v>
      </c>
      <c r="R17" s="28">
        <v>8442</v>
      </c>
      <c r="S17" s="28">
        <v>9298.1</v>
      </c>
      <c r="T17" s="28">
        <v>8227</v>
      </c>
      <c r="U17" s="28">
        <v>9007.4</v>
      </c>
      <c r="V17" s="28">
        <v>9160.9</v>
      </c>
      <c r="W17" s="28">
        <v>9526.7999999999993</v>
      </c>
      <c r="X17" s="28">
        <v>9665.7000000000007</v>
      </c>
      <c r="Y17" s="28">
        <v>9866</v>
      </c>
      <c r="Z17" s="28">
        <v>11179.7</v>
      </c>
      <c r="AA17" s="28">
        <v>12691.2</v>
      </c>
      <c r="AB17" s="28">
        <v>12741.3</v>
      </c>
      <c r="AC17" s="28">
        <v>13221.1</v>
      </c>
      <c r="AD17" s="28">
        <v>14168.1</v>
      </c>
      <c r="AE17" s="28">
        <v>12997.7</v>
      </c>
      <c r="AF17" s="28">
        <v>13102.3</v>
      </c>
      <c r="AG17" s="28">
        <v>12787</v>
      </c>
      <c r="AH17" s="28">
        <v>14330.9</v>
      </c>
      <c r="AI17" s="28">
        <v>15645.7</v>
      </c>
      <c r="AJ17" s="28">
        <v>16806.3</v>
      </c>
      <c r="AK17" s="28">
        <v>18237.5</v>
      </c>
      <c r="AL17" s="28">
        <v>18481.900000000001</v>
      </c>
      <c r="AM17" s="28">
        <v>20998.3</v>
      </c>
      <c r="AN17" s="28">
        <v>20143.3</v>
      </c>
      <c r="AO17" s="28">
        <v>21393.1</v>
      </c>
      <c r="AP17" s="28">
        <v>21353.8</v>
      </c>
      <c r="AQ17" s="28">
        <v>23885.4</v>
      </c>
      <c r="AR17" s="28">
        <v>24601.599999999999</v>
      </c>
      <c r="AS17" s="28">
        <v>25290.400000000001</v>
      </c>
    </row>
    <row r="18" spans="1:45" x14ac:dyDescent="0.25">
      <c r="A18" s="28">
        <v>2</v>
      </c>
      <c r="B18" s="28">
        <v>6</v>
      </c>
      <c r="C18" s="28">
        <v>4231</v>
      </c>
      <c r="D18" s="28">
        <v>4367.8999999999996</v>
      </c>
      <c r="E18" s="28">
        <v>4162.5</v>
      </c>
      <c r="F18" s="28">
        <v>3730</v>
      </c>
      <c r="G18" s="28">
        <v>5689.3</v>
      </c>
      <c r="H18" s="28">
        <v>5328.6</v>
      </c>
      <c r="I18" s="28">
        <v>6162.6</v>
      </c>
      <c r="J18" s="28">
        <v>8012.8</v>
      </c>
      <c r="K18" s="28">
        <v>5663.4</v>
      </c>
      <c r="L18" s="28">
        <v>8010.7</v>
      </c>
      <c r="M18" s="28">
        <v>9670.6</v>
      </c>
      <c r="N18" s="28">
        <v>8539.7000000000007</v>
      </c>
      <c r="O18" s="28">
        <v>8721.9</v>
      </c>
      <c r="P18" s="28">
        <v>10458.6</v>
      </c>
      <c r="Q18" s="28">
        <v>12749.7</v>
      </c>
      <c r="R18" s="28">
        <v>13566.6</v>
      </c>
      <c r="S18" s="28">
        <v>14444.5</v>
      </c>
      <c r="T18" s="28">
        <v>12107.8</v>
      </c>
      <c r="U18" s="28">
        <v>12720.7</v>
      </c>
      <c r="V18" s="28">
        <v>12808.1</v>
      </c>
      <c r="W18" s="28">
        <v>13187.9</v>
      </c>
      <c r="X18" s="28">
        <v>12990.4</v>
      </c>
      <c r="Y18" s="28">
        <v>13007.1</v>
      </c>
      <c r="Z18" s="28">
        <v>14198.1</v>
      </c>
      <c r="AA18" s="28">
        <v>15410.8</v>
      </c>
      <c r="AB18" s="28">
        <v>15074.9</v>
      </c>
      <c r="AC18" s="28">
        <v>15502.3</v>
      </c>
      <c r="AD18" s="28">
        <v>16923.900000000001</v>
      </c>
      <c r="AE18" s="28">
        <v>15142.3</v>
      </c>
      <c r="AF18" s="28">
        <v>15392.3</v>
      </c>
      <c r="AG18" s="28">
        <v>15572.6</v>
      </c>
      <c r="AH18" s="28">
        <v>16862.3</v>
      </c>
      <c r="AI18" s="28">
        <v>18607.400000000001</v>
      </c>
      <c r="AJ18" s="28">
        <v>19513.099999999999</v>
      </c>
      <c r="AK18" s="28">
        <v>20714.599999999999</v>
      </c>
      <c r="AL18" s="28">
        <v>20684.900000000001</v>
      </c>
      <c r="AM18" s="28">
        <v>20946.2</v>
      </c>
      <c r="AN18" s="28">
        <v>20143.3</v>
      </c>
      <c r="AO18" s="28">
        <v>20996.7</v>
      </c>
      <c r="AP18" s="28">
        <v>20397.8</v>
      </c>
      <c r="AQ18" s="28">
        <v>22763.4</v>
      </c>
      <c r="AR18" s="28">
        <v>23338.3</v>
      </c>
      <c r="AS18" s="28">
        <v>22726.3</v>
      </c>
    </row>
    <row r="19" spans="1:45" x14ac:dyDescent="0.25">
      <c r="A19" s="28">
        <v>3</v>
      </c>
      <c r="B19" s="28">
        <v>6</v>
      </c>
      <c r="C19" s="28">
        <v>247.6</v>
      </c>
      <c r="D19" s="28">
        <v>283.60000000000002</v>
      </c>
      <c r="E19" s="28">
        <v>323.5</v>
      </c>
      <c r="F19" s="28">
        <v>355.5</v>
      </c>
      <c r="G19" s="28">
        <v>379.4</v>
      </c>
      <c r="H19" s="28">
        <v>399.4</v>
      </c>
      <c r="I19" s="28">
        <v>431.3</v>
      </c>
      <c r="J19" s="28">
        <v>491.2</v>
      </c>
      <c r="K19" s="28">
        <v>551.20000000000005</v>
      </c>
      <c r="L19" s="28">
        <v>599.1</v>
      </c>
      <c r="M19" s="28">
        <v>635</v>
      </c>
      <c r="N19" s="28">
        <v>643</v>
      </c>
      <c r="O19" s="28">
        <v>659</v>
      </c>
      <c r="P19" s="28">
        <v>650.9</v>
      </c>
      <c r="Q19" s="28">
        <v>615.1</v>
      </c>
      <c r="R19" s="28">
        <v>622.29999999999995</v>
      </c>
      <c r="S19" s="28">
        <v>643.70000000000005</v>
      </c>
      <c r="T19" s="28">
        <v>679.5</v>
      </c>
      <c r="U19" s="28">
        <v>708.1</v>
      </c>
      <c r="V19" s="28">
        <v>715.2</v>
      </c>
      <c r="W19" s="28">
        <v>722.4</v>
      </c>
      <c r="X19" s="28">
        <v>744.1</v>
      </c>
      <c r="Y19" s="28">
        <v>758.5</v>
      </c>
      <c r="Z19" s="28">
        <v>787.4</v>
      </c>
      <c r="AA19" s="28">
        <v>823.5</v>
      </c>
      <c r="AB19" s="28">
        <v>845.2</v>
      </c>
      <c r="AC19" s="28">
        <v>852.8</v>
      </c>
      <c r="AD19" s="28">
        <v>837.2</v>
      </c>
      <c r="AE19" s="28">
        <v>858.4</v>
      </c>
      <c r="AF19" s="28">
        <v>851.2</v>
      </c>
      <c r="AG19" s="28">
        <v>821.1</v>
      </c>
      <c r="AH19" s="28">
        <v>849.9</v>
      </c>
      <c r="AI19" s="28">
        <v>840.8</v>
      </c>
      <c r="AJ19" s="28">
        <v>861.3</v>
      </c>
      <c r="AK19" s="28">
        <v>880.4</v>
      </c>
      <c r="AL19" s="28">
        <v>893.5</v>
      </c>
      <c r="AM19" s="28">
        <v>1002.5</v>
      </c>
      <c r="AN19" s="28">
        <v>1000</v>
      </c>
      <c r="AO19" s="28">
        <v>1018.9</v>
      </c>
      <c r="AP19" s="28">
        <v>1046.9000000000001</v>
      </c>
      <c r="AQ19" s="28">
        <v>1049.3</v>
      </c>
      <c r="AR19" s="28">
        <v>1054.0999999999999</v>
      </c>
      <c r="AS19" s="28">
        <v>1112.8</v>
      </c>
    </row>
    <row r="20" spans="1:45" x14ac:dyDescent="0.25">
      <c r="A20" s="28">
        <v>1</v>
      </c>
      <c r="B20" s="28">
        <v>7</v>
      </c>
      <c r="C20" s="28">
        <v>17890.5</v>
      </c>
      <c r="D20" s="28">
        <v>20302.8</v>
      </c>
      <c r="E20" s="28">
        <v>31787.8</v>
      </c>
      <c r="F20" s="28">
        <v>36670</v>
      </c>
      <c r="G20" s="28">
        <v>40395.699999999997</v>
      </c>
      <c r="H20" s="28">
        <v>46948.9</v>
      </c>
      <c r="I20" s="28">
        <v>52669.5</v>
      </c>
      <c r="J20" s="28">
        <v>71771.7</v>
      </c>
      <c r="K20" s="28">
        <v>112853.5</v>
      </c>
      <c r="L20" s="28">
        <v>156733.4</v>
      </c>
      <c r="M20" s="28">
        <v>153156.70000000001</v>
      </c>
      <c r="N20" s="28">
        <v>143047</v>
      </c>
      <c r="O20" s="28">
        <v>149839.4</v>
      </c>
      <c r="P20" s="28">
        <v>137903</v>
      </c>
      <c r="Q20" s="28">
        <v>81624.100000000006</v>
      </c>
      <c r="R20" s="28">
        <v>85796.6</v>
      </c>
      <c r="S20" s="28">
        <v>76453.100000000006</v>
      </c>
      <c r="T20" s="28">
        <v>84229.4</v>
      </c>
      <c r="U20" s="28">
        <v>96551.7</v>
      </c>
      <c r="V20" s="28">
        <v>84803.7</v>
      </c>
      <c r="W20" s="28">
        <v>84090.6</v>
      </c>
      <c r="X20" s="28">
        <v>83867.199999999997</v>
      </c>
      <c r="Y20" s="28">
        <v>77830.7</v>
      </c>
      <c r="Z20" s="28">
        <v>73618.8</v>
      </c>
      <c r="AA20" s="28">
        <v>97507.3</v>
      </c>
      <c r="AB20" s="28">
        <v>97795</v>
      </c>
      <c r="AC20" s="28">
        <v>72099</v>
      </c>
      <c r="AD20" s="28">
        <v>85103</v>
      </c>
      <c r="AE20" s="28">
        <v>144884</v>
      </c>
      <c r="AF20" s="28">
        <v>142657</v>
      </c>
      <c r="AG20" s="28">
        <v>116895.1</v>
      </c>
      <c r="AH20" s="28">
        <v>166223</v>
      </c>
      <c r="AI20" s="28">
        <v>198870</v>
      </c>
      <c r="AJ20" s="28">
        <v>260625</v>
      </c>
      <c r="AK20" s="28">
        <v>271000</v>
      </c>
      <c r="AL20" s="28">
        <v>293640.3</v>
      </c>
      <c r="AM20" s="28">
        <v>395360</v>
      </c>
      <c r="AN20" s="28">
        <v>223644</v>
      </c>
      <c r="AO20" s="28">
        <v>289670</v>
      </c>
      <c r="AP20" s="28">
        <v>343664</v>
      </c>
      <c r="AQ20" s="28">
        <v>348411</v>
      </c>
      <c r="AR20" s="28">
        <v>399196</v>
      </c>
      <c r="AS20" s="28">
        <v>410373.5</v>
      </c>
    </row>
    <row r="21" spans="1:45" x14ac:dyDescent="0.25">
      <c r="A21" s="28">
        <v>2</v>
      </c>
      <c r="B21" s="28">
        <v>7</v>
      </c>
      <c r="C21" s="28">
        <v>301550.7</v>
      </c>
      <c r="D21" s="28">
        <v>297902.3</v>
      </c>
      <c r="E21" s="28">
        <v>284008.5</v>
      </c>
      <c r="F21" s="28">
        <v>267892</v>
      </c>
      <c r="G21" s="28">
        <v>263142.40000000002</v>
      </c>
      <c r="H21" s="28">
        <v>265133.90000000002</v>
      </c>
      <c r="I21" s="28">
        <v>272677.8</v>
      </c>
      <c r="J21" s="28">
        <v>273131.8</v>
      </c>
      <c r="K21" s="28">
        <v>272476.40000000002</v>
      </c>
      <c r="L21" s="28">
        <v>270310.59999999998</v>
      </c>
      <c r="M21" s="28">
        <v>262614.3</v>
      </c>
      <c r="N21" s="28">
        <v>252641.8</v>
      </c>
      <c r="O21" s="28">
        <v>265128.8</v>
      </c>
      <c r="P21" s="28">
        <v>260246</v>
      </c>
      <c r="Q21" s="28">
        <v>252752.2</v>
      </c>
      <c r="R21" s="28">
        <v>250684.9</v>
      </c>
      <c r="S21" s="28">
        <v>250583.4</v>
      </c>
      <c r="T21" s="28">
        <v>242403.4</v>
      </c>
      <c r="U21" s="28">
        <v>241117.2</v>
      </c>
      <c r="V21" s="28">
        <v>241740.79999999999</v>
      </c>
      <c r="W21" s="28">
        <v>238678.5</v>
      </c>
      <c r="X21" s="28">
        <v>234883.1</v>
      </c>
      <c r="Y21" s="28">
        <v>235866.1</v>
      </c>
      <c r="Z21" s="28">
        <v>233303</v>
      </c>
      <c r="AA21" s="28">
        <v>233221</v>
      </c>
      <c r="AB21" s="28">
        <v>233737.4</v>
      </c>
      <c r="AC21" s="28">
        <v>232176.1</v>
      </c>
      <c r="AD21" s="28">
        <v>219846.9</v>
      </c>
      <c r="AE21" s="28">
        <v>220451.5</v>
      </c>
      <c r="AF21" s="28">
        <v>222934.2</v>
      </c>
      <c r="AG21" s="28">
        <v>217175.8</v>
      </c>
      <c r="AH21" s="28">
        <v>210272.7</v>
      </c>
      <c r="AI21" s="28">
        <v>206984</v>
      </c>
      <c r="AJ21" s="28">
        <v>196931.3</v>
      </c>
      <c r="AK21" s="28">
        <v>203583.2</v>
      </c>
      <c r="AL21" s="28">
        <v>212248.9</v>
      </c>
      <c r="AM21" s="28">
        <v>216914.8</v>
      </c>
      <c r="AN21" s="28">
        <v>223644</v>
      </c>
      <c r="AO21" s="28">
        <v>230650.8</v>
      </c>
      <c r="AP21" s="28">
        <v>258056.6</v>
      </c>
      <c r="AQ21" s="28">
        <v>285162.7</v>
      </c>
      <c r="AR21" s="28">
        <v>278424.59999999998</v>
      </c>
      <c r="AS21" s="28">
        <v>266523.2</v>
      </c>
    </row>
    <row r="22" spans="1:45" x14ac:dyDescent="0.25">
      <c r="A22" s="28">
        <v>3</v>
      </c>
      <c r="B22" s="28">
        <v>7</v>
      </c>
      <c r="C22" s="28">
        <v>59.3</v>
      </c>
      <c r="D22" s="28">
        <v>68.2</v>
      </c>
      <c r="E22" s="28">
        <v>111.9</v>
      </c>
      <c r="F22" s="28">
        <v>136.9</v>
      </c>
      <c r="G22" s="28">
        <v>153.5</v>
      </c>
      <c r="H22" s="28">
        <v>177.1</v>
      </c>
      <c r="I22" s="28">
        <v>193.2</v>
      </c>
      <c r="J22" s="28">
        <v>262.8</v>
      </c>
      <c r="K22" s="28">
        <v>414.2</v>
      </c>
      <c r="L22" s="28">
        <v>579.79999999999995</v>
      </c>
      <c r="M22" s="28">
        <v>583.20000000000005</v>
      </c>
      <c r="N22" s="28">
        <v>566.20000000000005</v>
      </c>
      <c r="O22" s="28">
        <v>565.20000000000005</v>
      </c>
      <c r="P22" s="28">
        <v>529.9</v>
      </c>
      <c r="Q22" s="28">
        <v>322.89999999999998</v>
      </c>
      <c r="R22" s="28">
        <v>342.2</v>
      </c>
      <c r="S22" s="28">
        <v>305.10000000000002</v>
      </c>
      <c r="T22" s="28">
        <v>347.5</v>
      </c>
      <c r="U22" s="28">
        <v>400.4</v>
      </c>
      <c r="V22" s="28">
        <v>350.8</v>
      </c>
      <c r="W22" s="28">
        <v>352.3</v>
      </c>
      <c r="X22" s="28">
        <v>357.1</v>
      </c>
      <c r="Y22" s="28">
        <v>330</v>
      </c>
      <c r="Z22" s="28">
        <v>315.60000000000002</v>
      </c>
      <c r="AA22" s="28">
        <v>418.1</v>
      </c>
      <c r="AB22" s="28">
        <v>418.4</v>
      </c>
      <c r="AC22" s="28">
        <v>310.5</v>
      </c>
      <c r="AD22" s="28">
        <v>387.1</v>
      </c>
      <c r="AE22" s="28">
        <v>657.2</v>
      </c>
      <c r="AF22" s="28">
        <v>639.9</v>
      </c>
      <c r="AG22" s="28">
        <v>538.29999999999995</v>
      </c>
      <c r="AH22" s="28">
        <v>790.5</v>
      </c>
      <c r="AI22" s="28">
        <v>960.8</v>
      </c>
      <c r="AJ22" s="28">
        <v>1323.4</v>
      </c>
      <c r="AK22" s="28">
        <v>1331.2</v>
      </c>
      <c r="AL22" s="28">
        <v>1383.5</v>
      </c>
      <c r="AM22" s="28">
        <v>1822.7</v>
      </c>
      <c r="AN22" s="28">
        <v>1000</v>
      </c>
      <c r="AO22" s="28">
        <v>1255.9000000000001</v>
      </c>
      <c r="AP22" s="28">
        <v>1331.7</v>
      </c>
      <c r="AQ22" s="28">
        <v>1221.8</v>
      </c>
      <c r="AR22" s="28">
        <v>1433.8</v>
      </c>
      <c r="AS22" s="28">
        <v>1539.7</v>
      </c>
    </row>
    <row r="23" spans="1:45" x14ac:dyDescent="0.25">
      <c r="A23" s="28">
        <v>1</v>
      </c>
      <c r="B23" s="28">
        <v>8</v>
      </c>
      <c r="C23" s="28">
        <v>6046.1</v>
      </c>
      <c r="D23" s="28">
        <v>6692.9</v>
      </c>
      <c r="E23" s="28">
        <v>12572</v>
      </c>
      <c r="F23" s="28">
        <v>16529.5</v>
      </c>
      <c r="G23" s="28">
        <v>17479.7</v>
      </c>
      <c r="H23" s="28">
        <v>18157</v>
      </c>
      <c r="I23" s="28">
        <v>19204</v>
      </c>
      <c r="J23" s="28">
        <v>24333</v>
      </c>
      <c r="K23" s="28">
        <v>26767.599999999999</v>
      </c>
      <c r="L23" s="28">
        <v>28507.8</v>
      </c>
      <c r="M23" s="28">
        <v>29978.9</v>
      </c>
      <c r="N23" s="28">
        <v>26652.3</v>
      </c>
      <c r="O23" s="28">
        <v>30151.200000000001</v>
      </c>
      <c r="P23" s="28">
        <v>29240.7</v>
      </c>
      <c r="Q23" s="28">
        <v>27833.200000000001</v>
      </c>
      <c r="R23" s="28">
        <v>27898.1</v>
      </c>
      <c r="S23" s="28">
        <v>27602.6</v>
      </c>
      <c r="T23" s="28">
        <v>28187</v>
      </c>
      <c r="U23" s="28">
        <v>29520.3</v>
      </c>
      <c r="V23" s="28">
        <v>28216.2</v>
      </c>
      <c r="W23" s="28">
        <v>27646.3</v>
      </c>
      <c r="X23" s="28">
        <v>24677.599999999999</v>
      </c>
      <c r="Y23" s="28">
        <v>26387.200000000001</v>
      </c>
      <c r="Z23" s="28">
        <v>25830.6</v>
      </c>
      <c r="AA23" s="28">
        <v>26097</v>
      </c>
      <c r="AB23" s="28">
        <v>26211</v>
      </c>
      <c r="AC23" s="28">
        <v>25720.799999999999</v>
      </c>
      <c r="AD23" s="28">
        <v>23559.7</v>
      </c>
      <c r="AE23" s="28">
        <v>23589.5</v>
      </c>
      <c r="AF23" s="28">
        <v>24226.799999999999</v>
      </c>
      <c r="AG23" s="28">
        <v>23610.799999999999</v>
      </c>
      <c r="AH23" s="28">
        <v>25046.6</v>
      </c>
      <c r="AI23" s="28">
        <v>29344.7</v>
      </c>
      <c r="AJ23" s="28">
        <v>36073</v>
      </c>
      <c r="AK23" s="28">
        <v>42206.3</v>
      </c>
      <c r="AL23" s="28">
        <v>42938.7</v>
      </c>
      <c r="AM23" s="28">
        <v>51525.1</v>
      </c>
      <c r="AN23" s="28">
        <v>50099</v>
      </c>
      <c r="AO23" s="28">
        <v>53478.1</v>
      </c>
      <c r="AP23" s="28">
        <v>58863.6</v>
      </c>
      <c r="AQ23" s="28">
        <v>56284.6</v>
      </c>
      <c r="AR23" s="28">
        <v>56042.3</v>
      </c>
      <c r="AS23" s="28">
        <v>57611.5</v>
      </c>
    </row>
    <row r="24" spans="1:45" x14ac:dyDescent="0.25">
      <c r="A24" s="28">
        <v>2</v>
      </c>
      <c r="B24" s="28">
        <v>8</v>
      </c>
      <c r="C24" s="28">
        <v>23885.8</v>
      </c>
      <c r="D24" s="28">
        <v>23765.3</v>
      </c>
      <c r="E24" s="28">
        <v>24206.9</v>
      </c>
      <c r="F24" s="28">
        <v>26013.4</v>
      </c>
      <c r="G24" s="28">
        <v>27257.9</v>
      </c>
      <c r="H24" s="28">
        <v>27739.599999999999</v>
      </c>
      <c r="I24" s="28">
        <v>26695.9</v>
      </c>
      <c r="J24" s="28">
        <v>31151.9</v>
      </c>
      <c r="K24" s="28">
        <v>33078.800000000003</v>
      </c>
      <c r="L24" s="28">
        <v>32837.9</v>
      </c>
      <c r="M24" s="28">
        <v>33480.199999999997</v>
      </c>
      <c r="N24" s="28">
        <v>31232.1</v>
      </c>
      <c r="O24" s="28">
        <v>35808.6</v>
      </c>
      <c r="P24" s="28">
        <v>35286.699999999997</v>
      </c>
      <c r="Q24" s="28">
        <v>35567.699999999997</v>
      </c>
      <c r="R24" s="28">
        <v>36731.9</v>
      </c>
      <c r="S24" s="28">
        <v>38016.5</v>
      </c>
      <c r="T24" s="28">
        <v>39220.800000000003</v>
      </c>
      <c r="U24" s="28">
        <v>41187.9</v>
      </c>
      <c r="V24" s="28">
        <v>39843.1</v>
      </c>
      <c r="W24" s="28">
        <v>39907.300000000003</v>
      </c>
      <c r="X24" s="28">
        <v>37779.599999999999</v>
      </c>
      <c r="Y24" s="28">
        <v>41304.300000000003</v>
      </c>
      <c r="Z24" s="28">
        <v>41171.800000000003</v>
      </c>
      <c r="AA24" s="28">
        <v>42238.3</v>
      </c>
      <c r="AB24" s="28">
        <v>43753.1</v>
      </c>
      <c r="AC24" s="28">
        <v>44266</v>
      </c>
      <c r="AD24" s="28">
        <v>42585.1</v>
      </c>
      <c r="AE24" s="28">
        <v>42621.9</v>
      </c>
      <c r="AF24" s="28">
        <v>42222.7</v>
      </c>
      <c r="AG24" s="28">
        <v>39776</v>
      </c>
      <c r="AH24" s="28">
        <v>40013.9</v>
      </c>
      <c r="AI24" s="28">
        <v>43169.1</v>
      </c>
      <c r="AJ24" s="28">
        <v>46318.400000000001</v>
      </c>
      <c r="AK24" s="28">
        <v>52459.1</v>
      </c>
      <c r="AL24" s="28">
        <v>52741.8</v>
      </c>
      <c r="AM24" s="28">
        <v>54228.5</v>
      </c>
      <c r="AN24" s="28">
        <v>50099</v>
      </c>
      <c r="AO24" s="28">
        <v>50494.1</v>
      </c>
      <c r="AP24" s="28">
        <v>54759.8</v>
      </c>
      <c r="AQ24" s="28">
        <v>48640.800000000003</v>
      </c>
      <c r="AR24" s="28">
        <v>45583.3</v>
      </c>
      <c r="AS24" s="28">
        <v>45008.3</v>
      </c>
    </row>
    <row r="25" spans="1:45" x14ac:dyDescent="0.25">
      <c r="A25" s="28">
        <v>3</v>
      </c>
      <c r="B25" s="28">
        <v>8</v>
      </c>
      <c r="C25" s="28">
        <v>253.1</v>
      </c>
      <c r="D25" s="28">
        <v>281.60000000000002</v>
      </c>
      <c r="E25" s="28">
        <v>519.4</v>
      </c>
      <c r="F25" s="28">
        <v>635.4</v>
      </c>
      <c r="G25" s="28">
        <v>641.29999999999995</v>
      </c>
      <c r="H25" s="28">
        <v>654.6</v>
      </c>
      <c r="I25" s="28">
        <v>719.4</v>
      </c>
      <c r="J25" s="28">
        <v>781.1</v>
      </c>
      <c r="K25" s="28">
        <v>809.2</v>
      </c>
      <c r="L25" s="28">
        <v>868.1</v>
      </c>
      <c r="M25" s="28">
        <v>895.4</v>
      </c>
      <c r="N25" s="28">
        <v>853.4</v>
      </c>
      <c r="O25" s="28">
        <v>842</v>
      </c>
      <c r="P25" s="28">
        <v>828.7</v>
      </c>
      <c r="Q25" s="28">
        <v>782.5</v>
      </c>
      <c r="R25" s="28">
        <v>759.5</v>
      </c>
      <c r="S25" s="28">
        <v>726.1</v>
      </c>
      <c r="T25" s="28">
        <v>718.7</v>
      </c>
      <c r="U25" s="28">
        <v>716.7</v>
      </c>
      <c r="V25" s="28">
        <v>708.2</v>
      </c>
      <c r="W25" s="28">
        <v>692.8</v>
      </c>
      <c r="X25" s="28">
        <v>653.20000000000005</v>
      </c>
      <c r="Y25" s="28">
        <v>638.79999999999995</v>
      </c>
      <c r="Z25" s="28">
        <v>627.4</v>
      </c>
      <c r="AA25" s="28">
        <v>617.9</v>
      </c>
      <c r="AB25" s="28">
        <v>599.1</v>
      </c>
      <c r="AC25" s="28">
        <v>581</v>
      </c>
      <c r="AD25" s="28">
        <v>553.20000000000005</v>
      </c>
      <c r="AE25" s="28">
        <v>553.5</v>
      </c>
      <c r="AF25" s="28">
        <v>573.79999999999995</v>
      </c>
      <c r="AG25" s="28">
        <v>593.6</v>
      </c>
      <c r="AH25" s="28">
        <v>625.9</v>
      </c>
      <c r="AI25" s="28">
        <v>679.8</v>
      </c>
      <c r="AJ25" s="28">
        <v>778.8</v>
      </c>
      <c r="AK25" s="28">
        <v>804.6</v>
      </c>
      <c r="AL25" s="28">
        <v>814.1</v>
      </c>
      <c r="AM25" s="28">
        <v>950.1</v>
      </c>
      <c r="AN25" s="28">
        <v>1000</v>
      </c>
      <c r="AO25" s="28">
        <v>1059.0999999999999</v>
      </c>
      <c r="AP25" s="28">
        <v>1074.9000000000001</v>
      </c>
      <c r="AQ25" s="28">
        <v>1157.0999999999999</v>
      </c>
      <c r="AR25" s="28">
        <v>1229.4000000000001</v>
      </c>
      <c r="AS25" s="28">
        <v>1280</v>
      </c>
    </row>
    <row r="26" spans="1:45" x14ac:dyDescent="0.25">
      <c r="A26" s="28">
        <v>1</v>
      </c>
      <c r="B26" s="28">
        <v>9</v>
      </c>
      <c r="C26" s="28">
        <v>3330.1</v>
      </c>
      <c r="D26" s="28">
        <v>4005.2</v>
      </c>
      <c r="E26" s="28">
        <v>4086.3</v>
      </c>
      <c r="F26" s="28">
        <v>4676.6000000000004</v>
      </c>
      <c r="G26" s="28">
        <v>5504.3</v>
      </c>
      <c r="H26" s="28">
        <v>5260.2</v>
      </c>
      <c r="I26" s="28">
        <v>6501.8</v>
      </c>
      <c r="J26" s="28">
        <v>8527.2999999999993</v>
      </c>
      <c r="K26" s="28">
        <v>9277.7999999999993</v>
      </c>
      <c r="L26" s="28">
        <v>9263.5</v>
      </c>
      <c r="M26" s="28">
        <v>5993.5</v>
      </c>
      <c r="N26" s="28">
        <v>6183.3</v>
      </c>
      <c r="O26" s="28">
        <v>5964</v>
      </c>
      <c r="P26" s="28">
        <v>5533.9</v>
      </c>
      <c r="Q26" s="28">
        <v>5427.1</v>
      </c>
      <c r="R26" s="28">
        <v>6907.1</v>
      </c>
      <c r="S26" s="28">
        <v>9447.5</v>
      </c>
      <c r="T26" s="28">
        <v>10814.1</v>
      </c>
      <c r="U26" s="28">
        <v>11307.1</v>
      </c>
      <c r="V26" s="28">
        <v>10116.299999999999</v>
      </c>
      <c r="W26" s="28">
        <v>10555.7</v>
      </c>
      <c r="X26" s="28">
        <v>9820.4</v>
      </c>
      <c r="Y26" s="28">
        <v>10685.6</v>
      </c>
      <c r="Z26" s="28">
        <v>12767.5</v>
      </c>
      <c r="AA26" s="28">
        <v>11762.3</v>
      </c>
      <c r="AB26" s="28">
        <v>11805.9</v>
      </c>
      <c r="AC26" s="28">
        <v>10957.3</v>
      </c>
      <c r="AD26" s="28">
        <v>10267.1</v>
      </c>
      <c r="AE26" s="28">
        <v>10351.6</v>
      </c>
      <c r="AF26" s="28">
        <v>9730.7999999999993</v>
      </c>
      <c r="AG26" s="28">
        <v>8901.2000000000007</v>
      </c>
      <c r="AH26" s="28">
        <v>10318.9</v>
      </c>
      <c r="AI26" s="28">
        <v>13849.1</v>
      </c>
      <c r="AJ26" s="28">
        <v>19397</v>
      </c>
      <c r="AK26" s="28">
        <v>24864.1</v>
      </c>
      <c r="AL26" s="28">
        <v>26735.599999999999</v>
      </c>
      <c r="AM26" s="28">
        <v>29831.8</v>
      </c>
      <c r="AN26" s="28">
        <v>26094.9</v>
      </c>
      <c r="AO26" s="28">
        <v>31136.7</v>
      </c>
      <c r="AP26" s="28">
        <v>40574.400000000001</v>
      </c>
      <c r="AQ26" s="28">
        <v>38901.699999999997</v>
      </c>
      <c r="AR26" s="28">
        <v>34002.1</v>
      </c>
      <c r="AS26" s="28">
        <v>34954.199999999997</v>
      </c>
    </row>
    <row r="27" spans="1:45" x14ac:dyDescent="0.25">
      <c r="A27" s="28">
        <v>2</v>
      </c>
      <c r="B27" s="28">
        <v>9</v>
      </c>
      <c r="C27" s="28">
        <v>32738.6</v>
      </c>
      <c r="D27" s="28">
        <v>37539.800000000003</v>
      </c>
      <c r="E27" s="28">
        <v>34437.699999999997</v>
      </c>
      <c r="F27" s="28">
        <v>30911.7</v>
      </c>
      <c r="G27" s="28">
        <v>33455.1</v>
      </c>
      <c r="H27" s="28">
        <v>32427.5</v>
      </c>
      <c r="I27" s="28">
        <v>35100.9</v>
      </c>
      <c r="J27" s="28">
        <v>37267.300000000003</v>
      </c>
      <c r="K27" s="28">
        <v>35290.6</v>
      </c>
      <c r="L27" s="28">
        <v>34350.5</v>
      </c>
      <c r="M27" s="28">
        <v>23834</v>
      </c>
      <c r="N27" s="28">
        <v>20614.5</v>
      </c>
      <c r="O27" s="28">
        <v>27028.3</v>
      </c>
      <c r="P27" s="28">
        <v>28343.5</v>
      </c>
      <c r="Q27" s="28">
        <v>26829.9</v>
      </c>
      <c r="R27" s="28">
        <v>25968.1</v>
      </c>
      <c r="S27" s="28">
        <v>26599.9</v>
      </c>
      <c r="T27" s="28">
        <v>30875.9</v>
      </c>
      <c r="U27" s="28">
        <v>32534.7</v>
      </c>
      <c r="V27" s="28">
        <v>31957.9</v>
      </c>
      <c r="W27" s="28">
        <v>32839.199999999997</v>
      </c>
      <c r="X27" s="28">
        <v>31361.7</v>
      </c>
      <c r="Y27" s="28">
        <v>32372.799999999999</v>
      </c>
      <c r="Z27" s="28">
        <v>34961.800000000003</v>
      </c>
      <c r="AA27" s="28">
        <v>34853.9</v>
      </c>
      <c r="AB27" s="28">
        <v>29216.5</v>
      </c>
      <c r="AC27" s="28">
        <v>32525.599999999999</v>
      </c>
      <c r="AD27" s="28">
        <v>32003.200000000001</v>
      </c>
      <c r="AE27" s="28">
        <v>30813</v>
      </c>
      <c r="AF27" s="28">
        <v>31222.799999999999</v>
      </c>
      <c r="AG27" s="28">
        <v>26923.5</v>
      </c>
      <c r="AH27" s="28">
        <v>26781</v>
      </c>
      <c r="AI27" s="28">
        <v>25385.7</v>
      </c>
      <c r="AJ27" s="28">
        <v>26978.400000000001</v>
      </c>
      <c r="AK27" s="28">
        <v>24741.599999999999</v>
      </c>
      <c r="AL27" s="28">
        <v>24033.9</v>
      </c>
      <c r="AM27" s="28">
        <v>26562.1</v>
      </c>
      <c r="AN27" s="28">
        <v>26094.9</v>
      </c>
      <c r="AO27" s="28">
        <v>24659.9</v>
      </c>
      <c r="AP27" s="28">
        <v>27693.3</v>
      </c>
      <c r="AQ27" s="28">
        <v>27143.7</v>
      </c>
      <c r="AR27" s="28">
        <v>25763.9</v>
      </c>
      <c r="AS27" s="28">
        <v>21492.799999999999</v>
      </c>
    </row>
    <row r="28" spans="1:45" x14ac:dyDescent="0.25">
      <c r="A28" s="28">
        <v>3</v>
      </c>
      <c r="B28" s="28">
        <v>9</v>
      </c>
      <c r="C28" s="28">
        <v>101.7</v>
      </c>
      <c r="D28" s="28">
        <v>106.7</v>
      </c>
      <c r="E28" s="28">
        <v>118.7</v>
      </c>
      <c r="F28" s="28">
        <v>151.30000000000001</v>
      </c>
      <c r="G28" s="28">
        <v>164.5</v>
      </c>
      <c r="H28" s="28">
        <v>162.19999999999999</v>
      </c>
      <c r="I28" s="28">
        <v>185.2</v>
      </c>
      <c r="J28" s="28">
        <v>228.8</v>
      </c>
      <c r="K28" s="28">
        <v>262.89999999999998</v>
      </c>
      <c r="L28" s="28">
        <v>269.7</v>
      </c>
      <c r="M28" s="28">
        <v>251.5</v>
      </c>
      <c r="N28" s="28">
        <v>299.89999999999998</v>
      </c>
      <c r="O28" s="28">
        <v>220.7</v>
      </c>
      <c r="P28" s="28">
        <v>195.2</v>
      </c>
      <c r="Q28" s="28">
        <v>202.3</v>
      </c>
      <c r="R28" s="28">
        <v>266</v>
      </c>
      <c r="S28" s="28">
        <v>355.2</v>
      </c>
      <c r="T28" s="28">
        <v>350.2</v>
      </c>
      <c r="U28" s="28">
        <v>347.5</v>
      </c>
      <c r="V28" s="28">
        <v>316.60000000000002</v>
      </c>
      <c r="W28" s="28">
        <v>321.39999999999998</v>
      </c>
      <c r="X28" s="28">
        <v>313.10000000000002</v>
      </c>
      <c r="Y28" s="28">
        <v>330.1</v>
      </c>
      <c r="Z28" s="28">
        <v>365.2</v>
      </c>
      <c r="AA28" s="28">
        <v>337.5</v>
      </c>
      <c r="AB28" s="28">
        <v>404.1</v>
      </c>
      <c r="AC28" s="28">
        <v>336.9</v>
      </c>
      <c r="AD28" s="28">
        <v>320.8</v>
      </c>
      <c r="AE28" s="28">
        <v>336</v>
      </c>
      <c r="AF28" s="28">
        <v>311.7</v>
      </c>
      <c r="AG28" s="28">
        <v>330.6</v>
      </c>
      <c r="AH28" s="28">
        <v>385.3</v>
      </c>
      <c r="AI28" s="28">
        <v>545.5</v>
      </c>
      <c r="AJ28" s="28">
        <v>719</v>
      </c>
      <c r="AK28" s="28">
        <v>1005</v>
      </c>
      <c r="AL28" s="28">
        <v>1112.4000000000001</v>
      </c>
      <c r="AM28" s="28">
        <v>1123.0999999999999</v>
      </c>
      <c r="AN28" s="28">
        <v>1000</v>
      </c>
      <c r="AO28" s="28">
        <v>1262.5999999999999</v>
      </c>
      <c r="AP28" s="28">
        <v>1465.1</v>
      </c>
      <c r="AQ28" s="28">
        <v>1433.2</v>
      </c>
      <c r="AR28" s="28">
        <v>1319.8</v>
      </c>
      <c r="AS28" s="28">
        <v>1626.3</v>
      </c>
    </row>
    <row r="29" spans="1:45" x14ac:dyDescent="0.25">
      <c r="A29" s="28">
        <v>1</v>
      </c>
      <c r="B29" s="28">
        <v>10</v>
      </c>
      <c r="C29" s="28">
        <v>4117.1000000000004</v>
      </c>
      <c r="D29" s="28">
        <v>4741.5</v>
      </c>
      <c r="E29" s="28">
        <v>5556.9</v>
      </c>
      <c r="F29" s="28">
        <v>6293.2</v>
      </c>
      <c r="G29" s="28">
        <v>6766.4</v>
      </c>
      <c r="H29" s="28">
        <v>7253.8</v>
      </c>
      <c r="I29" s="28">
        <v>8324.4</v>
      </c>
      <c r="J29" s="28">
        <v>9529.4</v>
      </c>
      <c r="K29" s="28">
        <v>10186.6</v>
      </c>
      <c r="L29" s="28">
        <v>10334.6</v>
      </c>
      <c r="M29" s="28">
        <v>8802.2999999999993</v>
      </c>
      <c r="N29" s="28">
        <v>9605</v>
      </c>
      <c r="O29" s="28">
        <v>10942.2</v>
      </c>
      <c r="P29" s="28">
        <v>11463.4</v>
      </c>
      <c r="Q29" s="28">
        <v>11358.8</v>
      </c>
      <c r="R29" s="28">
        <v>12859.5</v>
      </c>
      <c r="S29" s="28">
        <v>13473.8</v>
      </c>
      <c r="T29" s="28">
        <v>13996.7</v>
      </c>
      <c r="U29" s="28">
        <v>14460.1</v>
      </c>
      <c r="V29" s="28">
        <v>13750.6</v>
      </c>
      <c r="W29" s="28">
        <v>14062.3</v>
      </c>
      <c r="X29" s="28">
        <v>14226.4</v>
      </c>
      <c r="Y29" s="28">
        <v>15592</v>
      </c>
      <c r="Z29" s="28">
        <v>16415.400000000001</v>
      </c>
      <c r="AA29" s="28">
        <v>16586.8</v>
      </c>
      <c r="AB29" s="28">
        <v>17652.7</v>
      </c>
      <c r="AC29" s="28">
        <v>18529.3</v>
      </c>
      <c r="AD29" s="28">
        <v>19954.3</v>
      </c>
      <c r="AE29" s="28">
        <v>21036.400000000001</v>
      </c>
      <c r="AF29" s="28">
        <v>21440.9</v>
      </c>
      <c r="AG29" s="28">
        <v>21667.5</v>
      </c>
      <c r="AH29" s="28">
        <v>22114.9</v>
      </c>
      <c r="AI29" s="28">
        <v>24692</v>
      </c>
      <c r="AJ29" s="28">
        <v>29730.7</v>
      </c>
      <c r="AK29" s="28">
        <v>33936.800000000003</v>
      </c>
      <c r="AL29" s="28">
        <v>33941.4</v>
      </c>
      <c r="AM29" s="28">
        <v>37599.800000000003</v>
      </c>
      <c r="AN29" s="28">
        <v>33652.1</v>
      </c>
      <c r="AO29" s="28">
        <v>37009.199999999997</v>
      </c>
      <c r="AP29" s="28">
        <v>43493.1</v>
      </c>
      <c r="AQ29" s="28">
        <v>42987.3</v>
      </c>
      <c r="AR29" s="28">
        <v>41443.699999999997</v>
      </c>
      <c r="AS29" s="28">
        <v>42604.1</v>
      </c>
    </row>
    <row r="30" spans="1:45" x14ac:dyDescent="0.25">
      <c r="A30" s="28">
        <v>2</v>
      </c>
      <c r="B30" s="28">
        <v>10</v>
      </c>
      <c r="C30" s="28">
        <v>27225.200000000001</v>
      </c>
      <c r="D30" s="28">
        <v>29352.9</v>
      </c>
      <c r="E30" s="28">
        <v>28609.1</v>
      </c>
      <c r="F30" s="28">
        <v>25102.6</v>
      </c>
      <c r="G30" s="28">
        <v>26154.400000000001</v>
      </c>
      <c r="H30" s="28">
        <v>27328.6</v>
      </c>
      <c r="I30" s="28">
        <v>29001.200000000001</v>
      </c>
      <c r="J30" s="28">
        <v>30163.8</v>
      </c>
      <c r="K30" s="28">
        <v>27028.799999999999</v>
      </c>
      <c r="L30" s="28">
        <v>24371.5</v>
      </c>
      <c r="M30" s="28">
        <v>20522.2</v>
      </c>
      <c r="N30" s="28">
        <v>22153.9</v>
      </c>
      <c r="O30" s="28">
        <v>25038.7</v>
      </c>
      <c r="P30" s="28">
        <v>25470.799999999999</v>
      </c>
      <c r="Q30" s="28">
        <v>25429.5</v>
      </c>
      <c r="R30" s="28">
        <v>27353.200000000001</v>
      </c>
      <c r="S30" s="28">
        <v>28654.2</v>
      </c>
      <c r="T30" s="28">
        <v>28026.5</v>
      </c>
      <c r="U30" s="28">
        <v>28030.2</v>
      </c>
      <c r="V30" s="28">
        <v>26920.1</v>
      </c>
      <c r="W30" s="28">
        <v>26826.799999999999</v>
      </c>
      <c r="X30" s="28">
        <v>27187.7</v>
      </c>
      <c r="Y30" s="28">
        <v>29361.3</v>
      </c>
      <c r="Z30" s="28">
        <v>30181.7</v>
      </c>
      <c r="AA30" s="28">
        <v>30485.1</v>
      </c>
      <c r="AB30" s="28">
        <v>31768.1</v>
      </c>
      <c r="AC30" s="28">
        <v>33700.300000000003</v>
      </c>
      <c r="AD30" s="28">
        <v>36027.300000000003</v>
      </c>
      <c r="AE30" s="28">
        <v>37809.800000000003</v>
      </c>
      <c r="AF30" s="28">
        <v>37170.9</v>
      </c>
      <c r="AG30" s="28">
        <v>36797.9</v>
      </c>
      <c r="AH30" s="28">
        <v>36684.800000000003</v>
      </c>
      <c r="AI30" s="28">
        <v>39316.9</v>
      </c>
      <c r="AJ30" s="28">
        <v>41809.9</v>
      </c>
      <c r="AK30" s="28">
        <v>43464.3</v>
      </c>
      <c r="AL30" s="28">
        <v>40484.1</v>
      </c>
      <c r="AM30" s="28">
        <v>40755.5</v>
      </c>
      <c r="AN30" s="28">
        <v>33652.1</v>
      </c>
      <c r="AO30" s="28">
        <v>38476.699999999997</v>
      </c>
      <c r="AP30" s="28">
        <v>42979.9</v>
      </c>
      <c r="AQ30" s="28">
        <v>41297.800000000003</v>
      </c>
      <c r="AR30" s="28">
        <v>36593.4</v>
      </c>
      <c r="AS30" s="28">
        <v>35865.4</v>
      </c>
    </row>
    <row r="31" spans="1:45" x14ac:dyDescent="0.25">
      <c r="A31" s="28">
        <v>3</v>
      </c>
      <c r="B31" s="28">
        <v>10</v>
      </c>
      <c r="C31" s="28">
        <v>151.19999999999999</v>
      </c>
      <c r="D31" s="28">
        <v>161.5</v>
      </c>
      <c r="E31" s="28">
        <v>194.2</v>
      </c>
      <c r="F31" s="28">
        <v>250.7</v>
      </c>
      <c r="G31" s="28">
        <v>258.7</v>
      </c>
      <c r="H31" s="28">
        <v>265.39999999999998</v>
      </c>
      <c r="I31" s="28">
        <v>287</v>
      </c>
      <c r="J31" s="28">
        <v>315.89999999999998</v>
      </c>
      <c r="K31" s="28">
        <v>376.9</v>
      </c>
      <c r="L31" s="28">
        <v>424</v>
      </c>
      <c r="M31" s="28">
        <v>428.9</v>
      </c>
      <c r="N31" s="28">
        <v>433.6</v>
      </c>
      <c r="O31" s="28">
        <v>437</v>
      </c>
      <c r="P31" s="28">
        <v>450.1</v>
      </c>
      <c r="Q31" s="28">
        <v>446.7</v>
      </c>
      <c r="R31" s="28">
        <v>470.1</v>
      </c>
      <c r="S31" s="28">
        <v>470.2</v>
      </c>
      <c r="T31" s="28">
        <v>499.4</v>
      </c>
      <c r="U31" s="28">
        <v>515.9</v>
      </c>
      <c r="V31" s="28">
        <v>510.8</v>
      </c>
      <c r="W31" s="28">
        <v>524.20000000000005</v>
      </c>
      <c r="X31" s="28">
        <v>523.29999999999995</v>
      </c>
      <c r="Y31" s="28">
        <v>531</v>
      </c>
      <c r="Z31" s="28">
        <v>543.9</v>
      </c>
      <c r="AA31" s="28">
        <v>544.1</v>
      </c>
      <c r="AB31" s="28">
        <v>555.70000000000005</v>
      </c>
      <c r="AC31" s="28">
        <v>549.79999999999995</v>
      </c>
      <c r="AD31" s="28">
        <v>553.9</v>
      </c>
      <c r="AE31" s="28">
        <v>556.4</v>
      </c>
      <c r="AF31" s="28">
        <v>576.79999999999995</v>
      </c>
      <c r="AG31" s="28">
        <v>588.79999999999995</v>
      </c>
      <c r="AH31" s="28">
        <v>602.79999999999995</v>
      </c>
      <c r="AI31" s="28">
        <v>628</v>
      </c>
      <c r="AJ31" s="28">
        <v>711.1</v>
      </c>
      <c r="AK31" s="28">
        <v>780.8</v>
      </c>
      <c r="AL31" s="28">
        <v>838.4</v>
      </c>
      <c r="AM31" s="28">
        <v>922.6</v>
      </c>
      <c r="AN31" s="28">
        <v>1000</v>
      </c>
      <c r="AO31" s="28">
        <v>961.9</v>
      </c>
      <c r="AP31" s="28">
        <v>1011.9</v>
      </c>
      <c r="AQ31" s="28">
        <v>1040.9000000000001</v>
      </c>
      <c r="AR31" s="28">
        <v>1132.5</v>
      </c>
      <c r="AS31" s="28">
        <v>1187.9000000000001</v>
      </c>
    </row>
    <row r="32" spans="1:45" x14ac:dyDescent="0.25">
      <c r="A32" s="28">
        <v>1</v>
      </c>
      <c r="B32" s="28">
        <v>11</v>
      </c>
      <c r="C32" s="28">
        <v>2843.3</v>
      </c>
      <c r="D32" s="28">
        <v>3226.9</v>
      </c>
      <c r="E32" s="28">
        <v>4783.3</v>
      </c>
      <c r="F32" s="28">
        <v>6820.6</v>
      </c>
      <c r="G32" s="28">
        <v>7981.5</v>
      </c>
      <c r="H32" s="28">
        <v>10619.2</v>
      </c>
      <c r="I32" s="28">
        <v>14285.2</v>
      </c>
      <c r="J32" s="28">
        <v>17634.400000000001</v>
      </c>
      <c r="K32" s="28">
        <v>25363.9</v>
      </c>
      <c r="L32" s="28">
        <v>39335.9</v>
      </c>
      <c r="M32" s="28">
        <v>41460.300000000003</v>
      </c>
      <c r="N32" s="28">
        <v>27792.1</v>
      </c>
      <c r="O32" s="28">
        <v>28983.599999999999</v>
      </c>
      <c r="P32" s="28">
        <v>25869.7</v>
      </c>
      <c r="Q32" s="28">
        <v>14528.9</v>
      </c>
      <c r="R32" s="28">
        <v>12095.9</v>
      </c>
      <c r="S32" s="28">
        <v>14565</v>
      </c>
      <c r="T32" s="28">
        <v>13812.7</v>
      </c>
      <c r="U32" s="28">
        <v>16602.3</v>
      </c>
      <c r="V32" s="28">
        <v>17180.400000000001</v>
      </c>
      <c r="W32" s="28">
        <v>13153</v>
      </c>
      <c r="X32" s="28">
        <v>15370.1</v>
      </c>
      <c r="Y32" s="28">
        <v>15187.6</v>
      </c>
      <c r="Z32" s="28">
        <v>13941.5</v>
      </c>
      <c r="AA32" s="28">
        <v>15543.3</v>
      </c>
      <c r="AB32" s="28">
        <v>20740.8</v>
      </c>
      <c r="AC32" s="28">
        <v>22143</v>
      </c>
      <c r="AD32" s="28">
        <v>16213</v>
      </c>
      <c r="AE32" s="28">
        <v>17120</v>
      </c>
      <c r="AF32" s="28">
        <v>27174</v>
      </c>
      <c r="AG32" s="28">
        <v>22916.5</v>
      </c>
      <c r="AH32" s="28">
        <v>27441</v>
      </c>
      <c r="AI32" s="28">
        <v>31881</v>
      </c>
      <c r="AJ32" s="28">
        <v>47273</v>
      </c>
      <c r="AK32" s="28">
        <v>69478</v>
      </c>
      <c r="AL32" s="28">
        <v>74219.7</v>
      </c>
      <c r="AM32" s="28">
        <v>80511</v>
      </c>
      <c r="AN32" s="28">
        <v>52401</v>
      </c>
      <c r="AO32" s="28">
        <v>58901</v>
      </c>
      <c r="AP32" s="28">
        <v>76539</v>
      </c>
      <c r="AQ32" s="28">
        <v>98017</v>
      </c>
      <c r="AR32" s="28">
        <v>103482</v>
      </c>
      <c r="AS32" s="28">
        <v>106379.5</v>
      </c>
    </row>
    <row r="33" spans="1:45" x14ac:dyDescent="0.25">
      <c r="A33" s="28">
        <v>2</v>
      </c>
      <c r="B33" s="28">
        <v>11</v>
      </c>
      <c r="C33" s="28">
        <v>37277</v>
      </c>
      <c r="D33" s="28">
        <v>39824.400000000001</v>
      </c>
      <c r="E33" s="28">
        <v>47435.6</v>
      </c>
      <c r="F33" s="28">
        <v>55377.2</v>
      </c>
      <c r="G33" s="28">
        <v>60247.5</v>
      </c>
      <c r="H33" s="28">
        <v>68182.100000000006</v>
      </c>
      <c r="I33" s="28">
        <v>76338.100000000006</v>
      </c>
      <c r="J33" s="28">
        <v>80581.100000000006</v>
      </c>
      <c r="K33" s="28">
        <v>112201.60000000001</v>
      </c>
      <c r="L33" s="28">
        <v>131138.4</v>
      </c>
      <c r="M33" s="28">
        <v>119954.1</v>
      </c>
      <c r="N33" s="28">
        <v>98687.1</v>
      </c>
      <c r="O33" s="28">
        <v>111974.6</v>
      </c>
      <c r="P33" s="28">
        <v>99922.8</v>
      </c>
      <c r="Q33" s="28">
        <v>58631.4</v>
      </c>
      <c r="R33" s="28">
        <v>57043.1</v>
      </c>
      <c r="S33" s="28">
        <v>62536.3</v>
      </c>
      <c r="T33" s="28">
        <v>56705.4</v>
      </c>
      <c r="U33" s="28">
        <v>65488.6</v>
      </c>
      <c r="V33" s="28">
        <v>64178.7</v>
      </c>
      <c r="W33" s="28">
        <v>53266.6</v>
      </c>
      <c r="X33" s="28">
        <v>69651.3</v>
      </c>
      <c r="Y33" s="28">
        <v>67255</v>
      </c>
      <c r="Z33" s="28">
        <v>56987.4</v>
      </c>
      <c r="AA33" s="28">
        <v>60532.6</v>
      </c>
      <c r="AB33" s="28">
        <v>70996.899999999994</v>
      </c>
      <c r="AC33" s="28">
        <v>70182.5</v>
      </c>
      <c r="AD33" s="28">
        <v>57140.7</v>
      </c>
      <c r="AE33" s="28">
        <v>58036.800000000003</v>
      </c>
      <c r="AF33" s="28">
        <v>74549</v>
      </c>
      <c r="AG33" s="28">
        <v>52583.8</v>
      </c>
      <c r="AH33" s="28">
        <v>56583.6</v>
      </c>
      <c r="AI33" s="28">
        <v>56743.9</v>
      </c>
      <c r="AJ33" s="28">
        <v>62751.6</v>
      </c>
      <c r="AK33" s="28">
        <v>71998.600000000006</v>
      </c>
      <c r="AL33" s="28">
        <v>71065.8</v>
      </c>
      <c r="AM33" s="28">
        <v>72236</v>
      </c>
      <c r="AN33" s="28">
        <v>52401</v>
      </c>
      <c r="AO33" s="28">
        <v>59981.3</v>
      </c>
      <c r="AP33" s="28">
        <v>75623.3</v>
      </c>
      <c r="AQ33" s="28">
        <v>91723.1</v>
      </c>
      <c r="AR33" s="28">
        <v>92716</v>
      </c>
      <c r="AS33" s="28">
        <v>93640</v>
      </c>
    </row>
    <row r="34" spans="1:45" x14ac:dyDescent="0.25">
      <c r="A34" s="28">
        <v>3</v>
      </c>
      <c r="B34" s="28">
        <v>11</v>
      </c>
      <c r="C34" s="28">
        <v>76.3</v>
      </c>
      <c r="D34" s="28">
        <v>81</v>
      </c>
      <c r="E34" s="28">
        <v>100.8</v>
      </c>
      <c r="F34" s="28">
        <v>123.2</v>
      </c>
      <c r="G34" s="28">
        <v>132.5</v>
      </c>
      <c r="H34" s="28">
        <v>155.69999999999999</v>
      </c>
      <c r="I34" s="28">
        <v>187.1</v>
      </c>
      <c r="J34" s="28">
        <v>218.8</v>
      </c>
      <c r="K34" s="28">
        <v>226.1</v>
      </c>
      <c r="L34" s="28">
        <v>300</v>
      </c>
      <c r="M34" s="28">
        <v>345.6</v>
      </c>
      <c r="N34" s="28">
        <v>281.60000000000002</v>
      </c>
      <c r="O34" s="28">
        <v>258.8</v>
      </c>
      <c r="P34" s="28">
        <v>258.89999999999998</v>
      </c>
      <c r="Q34" s="28">
        <v>247.8</v>
      </c>
      <c r="R34" s="28">
        <v>212</v>
      </c>
      <c r="S34" s="28">
        <v>232.9</v>
      </c>
      <c r="T34" s="28">
        <v>243.6</v>
      </c>
      <c r="U34" s="28">
        <v>253.5</v>
      </c>
      <c r="V34" s="28">
        <v>267.7</v>
      </c>
      <c r="W34" s="28">
        <v>246.9</v>
      </c>
      <c r="X34" s="28">
        <v>220.7</v>
      </c>
      <c r="Y34" s="28">
        <v>225.8</v>
      </c>
      <c r="Z34" s="28">
        <v>244.6</v>
      </c>
      <c r="AA34" s="28">
        <v>256.8</v>
      </c>
      <c r="AB34" s="28">
        <v>292.10000000000002</v>
      </c>
      <c r="AC34" s="28">
        <v>315.5</v>
      </c>
      <c r="AD34" s="28">
        <v>283.7</v>
      </c>
      <c r="AE34" s="28">
        <v>295</v>
      </c>
      <c r="AF34" s="28">
        <v>364.5</v>
      </c>
      <c r="AG34" s="28">
        <v>435.8</v>
      </c>
      <c r="AH34" s="28">
        <v>485</v>
      </c>
      <c r="AI34" s="28">
        <v>561.79999999999995</v>
      </c>
      <c r="AJ34" s="28">
        <v>753.3</v>
      </c>
      <c r="AK34" s="28">
        <v>965</v>
      </c>
      <c r="AL34" s="28">
        <v>1044.4000000000001</v>
      </c>
      <c r="AM34" s="28">
        <v>1114.5999999999999</v>
      </c>
      <c r="AN34" s="28">
        <v>1000</v>
      </c>
      <c r="AO34" s="28">
        <v>982</v>
      </c>
      <c r="AP34" s="28">
        <v>1012.1</v>
      </c>
      <c r="AQ34" s="28">
        <v>1068.5999999999999</v>
      </c>
      <c r="AR34" s="28">
        <v>1116.0999999999999</v>
      </c>
      <c r="AS34" s="28">
        <v>1136</v>
      </c>
    </row>
    <row r="35" spans="1:45" x14ac:dyDescent="0.25">
      <c r="A35" s="28">
        <v>1</v>
      </c>
      <c r="B35" s="28">
        <v>12</v>
      </c>
      <c r="C35" s="28">
        <v>22747.4</v>
      </c>
      <c r="D35" s="28">
        <v>25845.7</v>
      </c>
      <c r="E35" s="28">
        <v>31879</v>
      </c>
      <c r="F35" s="28">
        <v>38238.5</v>
      </c>
      <c r="G35" s="28">
        <v>43619.6</v>
      </c>
      <c r="H35" s="28">
        <v>51039</v>
      </c>
      <c r="I35" s="28">
        <v>56990.9</v>
      </c>
      <c r="J35" s="28">
        <v>64736.4</v>
      </c>
      <c r="K35" s="28">
        <v>77863.100000000006</v>
      </c>
      <c r="L35" s="28">
        <v>90011.4</v>
      </c>
      <c r="M35" s="28">
        <v>99353.3</v>
      </c>
      <c r="N35" s="28">
        <v>105681.8</v>
      </c>
      <c r="O35" s="28">
        <v>117112.6</v>
      </c>
      <c r="P35" s="28">
        <v>121672.7</v>
      </c>
      <c r="Q35" s="28">
        <v>124441.5</v>
      </c>
      <c r="R35" s="28">
        <v>126919.3</v>
      </c>
      <c r="S35" s="28">
        <v>132636.29999999999</v>
      </c>
      <c r="T35" s="28">
        <v>138343.5</v>
      </c>
      <c r="U35" s="28">
        <v>152387.20000000001</v>
      </c>
      <c r="V35" s="28">
        <v>160589.79999999999</v>
      </c>
      <c r="W35" s="28">
        <v>163000.9</v>
      </c>
      <c r="X35" s="28">
        <v>172747</v>
      </c>
      <c r="Y35" s="28">
        <v>177635.1</v>
      </c>
      <c r="Z35" s="28">
        <v>185017.9</v>
      </c>
      <c r="AA35" s="28">
        <v>189856</v>
      </c>
      <c r="AB35" s="28">
        <v>194466.8</v>
      </c>
      <c r="AC35" s="28">
        <v>197657.5</v>
      </c>
      <c r="AD35" s="28">
        <v>227704.8</v>
      </c>
      <c r="AE35" s="28">
        <v>258467.8</v>
      </c>
      <c r="AF35" s="28">
        <v>302678.59999999998</v>
      </c>
      <c r="AG35" s="28">
        <v>228066.3</v>
      </c>
      <c r="AH35" s="28">
        <v>241698.6</v>
      </c>
      <c r="AI35" s="28">
        <v>247627</v>
      </c>
      <c r="AJ35" s="28">
        <v>284003.8</v>
      </c>
      <c r="AK35" s="28">
        <v>287782.40000000002</v>
      </c>
      <c r="AL35" s="28">
        <v>306099.8</v>
      </c>
      <c r="AM35" s="28">
        <v>331139.59999999998</v>
      </c>
      <c r="AN35" s="28">
        <v>279850</v>
      </c>
      <c r="AO35" s="28">
        <v>312354.90000000002</v>
      </c>
      <c r="AP35" s="28">
        <v>297279.7</v>
      </c>
      <c r="AQ35" s="28">
        <v>281114.7</v>
      </c>
      <c r="AR35" s="28">
        <v>283344.09999999998</v>
      </c>
      <c r="AS35" s="28">
        <v>291277.7</v>
      </c>
    </row>
    <row r="36" spans="1:45" x14ac:dyDescent="0.25">
      <c r="A36" s="28">
        <v>2</v>
      </c>
      <c r="B36" s="28">
        <v>12</v>
      </c>
      <c r="C36" s="28">
        <v>144930.5</v>
      </c>
      <c r="D36" s="28">
        <v>155209.20000000001</v>
      </c>
      <c r="E36" s="28">
        <v>153132.5</v>
      </c>
      <c r="F36" s="28">
        <v>154986</v>
      </c>
      <c r="G36" s="28">
        <v>164720.79999999999</v>
      </c>
      <c r="H36" s="28">
        <v>174142.5</v>
      </c>
      <c r="I36" s="28">
        <v>179501.8</v>
      </c>
      <c r="J36" s="28">
        <v>187875.4</v>
      </c>
      <c r="K36" s="28">
        <v>190621.6</v>
      </c>
      <c r="L36" s="28">
        <v>191893.4</v>
      </c>
      <c r="M36" s="28">
        <v>190497.4</v>
      </c>
      <c r="N36" s="28">
        <v>196572.1</v>
      </c>
      <c r="O36" s="28">
        <v>206111.6</v>
      </c>
      <c r="P36" s="28">
        <v>206439</v>
      </c>
      <c r="Q36" s="28">
        <v>208219.8</v>
      </c>
      <c r="R36" s="28">
        <v>215629.5</v>
      </c>
      <c r="S36" s="28">
        <v>223314.6</v>
      </c>
      <c r="T36" s="28">
        <v>226007.6</v>
      </c>
      <c r="U36" s="28">
        <v>242198.9</v>
      </c>
      <c r="V36" s="28">
        <v>241405</v>
      </c>
      <c r="W36" s="28">
        <v>241376.4</v>
      </c>
      <c r="X36" s="28">
        <v>252566.2</v>
      </c>
      <c r="Y36" s="28">
        <v>261441.8</v>
      </c>
      <c r="Z36" s="28">
        <v>267966.7</v>
      </c>
      <c r="AA36" s="28">
        <v>272127.7</v>
      </c>
      <c r="AB36" s="28">
        <v>278147.09999999998</v>
      </c>
      <c r="AC36" s="28">
        <v>288000.40000000002</v>
      </c>
      <c r="AD36" s="28">
        <v>334348.79999999999</v>
      </c>
      <c r="AE36" s="28">
        <v>371987.7</v>
      </c>
      <c r="AF36" s="28">
        <v>409472.6</v>
      </c>
      <c r="AG36" s="28">
        <v>312092.79999999999</v>
      </c>
      <c r="AH36" s="28">
        <v>320407</v>
      </c>
      <c r="AI36" s="28">
        <v>323598.59999999998</v>
      </c>
      <c r="AJ36" s="28">
        <v>350980</v>
      </c>
      <c r="AK36" s="28">
        <v>322054.90000000002</v>
      </c>
      <c r="AL36" s="28">
        <v>329658.5</v>
      </c>
      <c r="AM36" s="28">
        <v>338178.4</v>
      </c>
      <c r="AN36" s="28">
        <v>279850</v>
      </c>
      <c r="AO36" s="28">
        <v>308610.3</v>
      </c>
      <c r="AP36" s="28">
        <v>284491.8</v>
      </c>
      <c r="AQ36" s="28">
        <v>265690.3</v>
      </c>
      <c r="AR36" s="28">
        <v>267360.5</v>
      </c>
      <c r="AS36" s="28">
        <v>261916</v>
      </c>
    </row>
    <row r="37" spans="1:45" x14ac:dyDescent="0.25">
      <c r="A37" s="28">
        <v>3</v>
      </c>
      <c r="B37" s="28">
        <v>12</v>
      </c>
      <c r="C37" s="28">
        <v>157</v>
      </c>
      <c r="D37" s="28">
        <v>166.5</v>
      </c>
      <c r="E37" s="28">
        <v>208.2</v>
      </c>
      <c r="F37" s="28">
        <v>246.7</v>
      </c>
      <c r="G37" s="28">
        <v>264.8</v>
      </c>
      <c r="H37" s="28">
        <v>293.10000000000002</v>
      </c>
      <c r="I37" s="28">
        <v>317.5</v>
      </c>
      <c r="J37" s="28">
        <v>344.6</v>
      </c>
      <c r="K37" s="28">
        <v>408.5</v>
      </c>
      <c r="L37" s="28">
        <v>469.1</v>
      </c>
      <c r="M37" s="28">
        <v>521.5</v>
      </c>
      <c r="N37" s="28">
        <v>537.6</v>
      </c>
      <c r="O37" s="28">
        <v>568.20000000000005</v>
      </c>
      <c r="P37" s="28">
        <v>589.4</v>
      </c>
      <c r="Q37" s="28">
        <v>597.6</v>
      </c>
      <c r="R37" s="28">
        <v>588.6</v>
      </c>
      <c r="S37" s="28">
        <v>593.9</v>
      </c>
      <c r="T37" s="28">
        <v>612.1</v>
      </c>
      <c r="U37" s="28">
        <v>629.20000000000005</v>
      </c>
      <c r="V37" s="28">
        <v>665.2</v>
      </c>
      <c r="W37" s="28">
        <v>675.3</v>
      </c>
      <c r="X37" s="28">
        <v>684</v>
      </c>
      <c r="Y37" s="28">
        <v>679.4</v>
      </c>
      <c r="Z37" s="28">
        <v>690.5</v>
      </c>
      <c r="AA37" s="28">
        <v>697.7</v>
      </c>
      <c r="AB37" s="28">
        <v>699.2</v>
      </c>
      <c r="AC37" s="28">
        <v>686.3</v>
      </c>
      <c r="AD37" s="28">
        <v>681</v>
      </c>
      <c r="AE37" s="28">
        <v>694.8</v>
      </c>
      <c r="AF37" s="28">
        <v>739.2</v>
      </c>
      <c r="AG37" s="28">
        <v>730.8</v>
      </c>
      <c r="AH37" s="28">
        <v>754.3</v>
      </c>
      <c r="AI37" s="28">
        <v>765.2</v>
      </c>
      <c r="AJ37" s="28">
        <v>809.2</v>
      </c>
      <c r="AK37" s="28">
        <v>893.6</v>
      </c>
      <c r="AL37" s="28">
        <v>928.5</v>
      </c>
      <c r="AM37" s="28">
        <v>979.2</v>
      </c>
      <c r="AN37" s="28">
        <v>1000</v>
      </c>
      <c r="AO37" s="28">
        <v>1012.1</v>
      </c>
      <c r="AP37" s="28">
        <v>1044.9000000000001</v>
      </c>
      <c r="AQ37" s="28">
        <v>1058.0999999999999</v>
      </c>
      <c r="AR37" s="28">
        <v>1059.8</v>
      </c>
      <c r="AS37" s="28">
        <v>1112.0999999999999</v>
      </c>
    </row>
    <row r="38" spans="1:45" x14ac:dyDescent="0.25">
      <c r="A38" s="28">
        <v>1</v>
      </c>
      <c r="B38" s="28">
        <v>13</v>
      </c>
      <c r="C38" s="28">
        <v>17020.599999999999</v>
      </c>
      <c r="D38" s="28">
        <v>17750.099999999999</v>
      </c>
      <c r="E38" s="28">
        <v>20862.900000000001</v>
      </c>
      <c r="F38" s="28">
        <v>26342.7</v>
      </c>
      <c r="G38" s="28">
        <v>32437.4</v>
      </c>
      <c r="H38" s="28">
        <v>39931.5</v>
      </c>
      <c r="I38" s="28">
        <v>45696.7</v>
      </c>
      <c r="J38" s="28">
        <v>57713.5</v>
      </c>
      <c r="K38" s="28">
        <v>74085.600000000006</v>
      </c>
      <c r="L38" s="28">
        <v>87601.9</v>
      </c>
      <c r="M38" s="28">
        <v>99742.8</v>
      </c>
      <c r="N38" s="28">
        <v>100107.6</v>
      </c>
      <c r="O38" s="28">
        <v>99585.9</v>
      </c>
      <c r="P38" s="28">
        <v>89630</v>
      </c>
      <c r="Q38" s="28">
        <v>69825.899999999994</v>
      </c>
      <c r="R38" s="28">
        <v>59985.599999999999</v>
      </c>
      <c r="S38" s="28">
        <v>60147.7</v>
      </c>
      <c r="T38" s="28">
        <v>60672.800000000003</v>
      </c>
      <c r="U38" s="28">
        <v>56933.9</v>
      </c>
      <c r="V38" s="28">
        <v>55118.8</v>
      </c>
      <c r="W38" s="28">
        <v>57259.9</v>
      </c>
      <c r="X38" s="28">
        <v>60330.5</v>
      </c>
      <c r="Y38" s="28">
        <v>54708.4</v>
      </c>
      <c r="Z38" s="28">
        <v>50348.7</v>
      </c>
      <c r="AA38" s="28">
        <v>54841.2</v>
      </c>
      <c r="AB38" s="28">
        <v>53993.599999999999</v>
      </c>
      <c r="AC38" s="28">
        <v>56171.9</v>
      </c>
      <c r="AD38" s="28">
        <v>71173</v>
      </c>
      <c r="AE38" s="28">
        <v>96911.8</v>
      </c>
      <c r="AF38" s="28">
        <v>128393.5</v>
      </c>
      <c r="AG38" s="28">
        <v>83307.399999999994</v>
      </c>
      <c r="AH38" s="28">
        <v>90804.7</v>
      </c>
      <c r="AI38" s="28">
        <v>93760.2</v>
      </c>
      <c r="AJ38" s="28">
        <v>123067.7</v>
      </c>
      <c r="AK38" s="28">
        <v>117036</v>
      </c>
      <c r="AL38" s="28">
        <v>121614.39999999999</v>
      </c>
      <c r="AM38" s="28">
        <v>148267.1</v>
      </c>
      <c r="AN38" s="28">
        <v>103275.1</v>
      </c>
      <c r="AO38" s="28">
        <v>113833.8</v>
      </c>
      <c r="AP38" s="28">
        <v>102399.6</v>
      </c>
      <c r="AQ38" s="28">
        <v>86098.9</v>
      </c>
      <c r="AR38" s="28">
        <v>93907.6</v>
      </c>
      <c r="AS38" s="28">
        <v>96537</v>
      </c>
    </row>
    <row r="39" spans="1:45" x14ac:dyDescent="0.25">
      <c r="A39" s="28">
        <v>2</v>
      </c>
      <c r="B39" s="28">
        <v>13</v>
      </c>
      <c r="C39" s="28">
        <v>212268.79999999999</v>
      </c>
      <c r="D39" s="28">
        <v>205212.9</v>
      </c>
      <c r="E39" s="28">
        <v>198298.6</v>
      </c>
      <c r="F39" s="28">
        <v>188826.4</v>
      </c>
      <c r="G39" s="28">
        <v>182288.5</v>
      </c>
      <c r="H39" s="28">
        <v>182748.1</v>
      </c>
      <c r="I39" s="28">
        <v>189777.1</v>
      </c>
      <c r="J39" s="28">
        <v>205305.4</v>
      </c>
      <c r="K39" s="28">
        <v>208714.9</v>
      </c>
      <c r="L39" s="28">
        <v>210015.8</v>
      </c>
      <c r="M39" s="28">
        <v>200004.8</v>
      </c>
      <c r="N39" s="28">
        <v>175666</v>
      </c>
      <c r="O39" s="28">
        <v>175064.3</v>
      </c>
      <c r="P39" s="28">
        <v>161431.4</v>
      </c>
      <c r="Q39" s="28">
        <v>140244.1</v>
      </c>
      <c r="R39" s="28">
        <v>129658.1</v>
      </c>
      <c r="S39" s="28">
        <v>131584.5</v>
      </c>
      <c r="T39" s="28">
        <v>128424.4</v>
      </c>
      <c r="U39" s="28">
        <v>118221.5</v>
      </c>
      <c r="V39" s="28">
        <v>114640.5</v>
      </c>
      <c r="W39" s="28">
        <v>118569</v>
      </c>
      <c r="X39" s="28">
        <v>118092</v>
      </c>
      <c r="Y39" s="28">
        <v>102108.8</v>
      </c>
      <c r="Z39" s="28">
        <v>98765.2</v>
      </c>
      <c r="AA39" s="28">
        <v>104143.5</v>
      </c>
      <c r="AB39" s="28">
        <v>96755.7</v>
      </c>
      <c r="AC39" s="28">
        <v>98954.8</v>
      </c>
      <c r="AD39" s="28">
        <v>124691.5</v>
      </c>
      <c r="AE39" s="28">
        <v>143100.6</v>
      </c>
      <c r="AF39" s="28">
        <v>154909.79999999999</v>
      </c>
      <c r="AG39" s="28">
        <v>125114</v>
      </c>
      <c r="AH39" s="28">
        <v>105933.2</v>
      </c>
      <c r="AI39" s="28">
        <v>100499</v>
      </c>
      <c r="AJ39" s="28">
        <v>107310.7</v>
      </c>
      <c r="AK39" s="28">
        <v>98842.5</v>
      </c>
      <c r="AL39" s="28">
        <v>107934.7</v>
      </c>
      <c r="AM39" s="28">
        <v>118901</v>
      </c>
      <c r="AN39" s="28">
        <v>103275.1</v>
      </c>
      <c r="AO39" s="28">
        <v>120541.1</v>
      </c>
      <c r="AP39" s="28">
        <v>111518.6</v>
      </c>
      <c r="AQ39" s="28">
        <v>110524</v>
      </c>
      <c r="AR39" s="28">
        <v>91143.7</v>
      </c>
      <c r="AS39" s="28">
        <v>100358.7</v>
      </c>
    </row>
    <row r="40" spans="1:45" x14ac:dyDescent="0.25">
      <c r="A40" s="28">
        <v>3</v>
      </c>
      <c r="B40" s="28">
        <v>13</v>
      </c>
      <c r="C40" s="28">
        <v>80.2</v>
      </c>
      <c r="D40" s="28">
        <v>86.5</v>
      </c>
      <c r="E40" s="28">
        <v>105.2</v>
      </c>
      <c r="F40" s="28">
        <v>139.5</v>
      </c>
      <c r="G40" s="28">
        <v>177.9</v>
      </c>
      <c r="H40" s="28">
        <v>218.5</v>
      </c>
      <c r="I40" s="28">
        <v>240.8</v>
      </c>
      <c r="J40" s="28">
        <v>281.10000000000002</v>
      </c>
      <c r="K40" s="28">
        <v>355</v>
      </c>
      <c r="L40" s="28">
        <v>417.1</v>
      </c>
      <c r="M40" s="28">
        <v>498.7</v>
      </c>
      <c r="N40" s="28">
        <v>569.9</v>
      </c>
      <c r="O40" s="28">
        <v>568.9</v>
      </c>
      <c r="P40" s="28">
        <v>555.20000000000005</v>
      </c>
      <c r="Q40" s="28">
        <v>497.9</v>
      </c>
      <c r="R40" s="28">
        <v>462.6</v>
      </c>
      <c r="S40" s="28">
        <v>457.1</v>
      </c>
      <c r="T40" s="28">
        <v>472.4</v>
      </c>
      <c r="U40" s="28">
        <v>481.6</v>
      </c>
      <c r="V40" s="28">
        <v>480.8</v>
      </c>
      <c r="W40" s="28">
        <v>482.9</v>
      </c>
      <c r="X40" s="28">
        <v>510.9</v>
      </c>
      <c r="Y40" s="28">
        <v>535.79999999999995</v>
      </c>
      <c r="Z40" s="28">
        <v>509.8</v>
      </c>
      <c r="AA40" s="28">
        <v>526.6</v>
      </c>
      <c r="AB40" s="28">
        <v>558</v>
      </c>
      <c r="AC40" s="28">
        <v>567.70000000000005</v>
      </c>
      <c r="AD40" s="28">
        <v>570.79999999999995</v>
      </c>
      <c r="AE40" s="28">
        <v>677.2</v>
      </c>
      <c r="AF40" s="28">
        <v>828.8</v>
      </c>
      <c r="AG40" s="28">
        <v>665.9</v>
      </c>
      <c r="AH40" s="28">
        <v>857.2</v>
      </c>
      <c r="AI40" s="28">
        <v>932.9</v>
      </c>
      <c r="AJ40" s="28">
        <v>1146.8</v>
      </c>
      <c r="AK40" s="28">
        <v>1184.0999999999999</v>
      </c>
      <c r="AL40" s="28">
        <v>1126.7</v>
      </c>
      <c r="AM40" s="28">
        <v>1247</v>
      </c>
      <c r="AN40" s="28">
        <v>1000</v>
      </c>
      <c r="AO40" s="28">
        <v>944.4</v>
      </c>
      <c r="AP40" s="28">
        <v>918.2</v>
      </c>
      <c r="AQ40" s="28">
        <v>779</v>
      </c>
      <c r="AR40" s="28">
        <v>1030.3</v>
      </c>
      <c r="AS40" s="28">
        <v>961.9</v>
      </c>
    </row>
    <row r="41" spans="1:45" x14ac:dyDescent="0.25">
      <c r="A41" s="28">
        <v>1</v>
      </c>
      <c r="B41" s="28">
        <v>14</v>
      </c>
      <c r="C41" s="28">
        <v>524.29999999999995</v>
      </c>
      <c r="D41" s="28">
        <v>580.1</v>
      </c>
      <c r="E41" s="28">
        <v>643.20000000000005</v>
      </c>
      <c r="F41" s="28">
        <v>713.7</v>
      </c>
      <c r="G41" s="28">
        <v>785</v>
      </c>
      <c r="H41" s="28">
        <v>871.8</v>
      </c>
      <c r="I41" s="28">
        <v>984.5</v>
      </c>
      <c r="J41" s="28">
        <v>1099.2</v>
      </c>
      <c r="K41" s="28">
        <v>1228.5</v>
      </c>
      <c r="L41" s="28">
        <v>1369.4</v>
      </c>
      <c r="M41" s="28">
        <v>1523.8</v>
      </c>
      <c r="N41" s="28">
        <v>1713.4</v>
      </c>
      <c r="O41" s="28">
        <v>1952.7</v>
      </c>
      <c r="P41" s="28">
        <v>2219.4</v>
      </c>
      <c r="Q41" s="28">
        <v>2493.9</v>
      </c>
      <c r="R41" s="28">
        <v>2754.8</v>
      </c>
      <c r="S41" s="28">
        <v>2991.1</v>
      </c>
      <c r="T41" s="28">
        <v>3302</v>
      </c>
      <c r="U41" s="28">
        <v>3549</v>
      </c>
      <c r="V41" s="28">
        <v>3767.3</v>
      </c>
      <c r="W41" s="28">
        <v>3960.1</v>
      </c>
      <c r="X41" s="28">
        <v>4378.8999999999996</v>
      </c>
      <c r="Y41" s="28">
        <v>4801.8</v>
      </c>
      <c r="Z41" s="28">
        <v>5142.2</v>
      </c>
      <c r="AA41" s="28">
        <v>5499.3</v>
      </c>
      <c r="AB41" s="28">
        <v>5759.4</v>
      </c>
      <c r="AC41" s="28">
        <v>5991.6</v>
      </c>
      <c r="AD41" s="28">
        <v>7442.7</v>
      </c>
      <c r="AE41" s="28">
        <v>8338.7000000000007</v>
      </c>
      <c r="AF41" s="28">
        <v>9777.2999999999993</v>
      </c>
      <c r="AG41" s="28">
        <v>7663.6</v>
      </c>
      <c r="AH41" s="28">
        <v>7842.6</v>
      </c>
      <c r="AI41" s="28">
        <v>8207.5</v>
      </c>
      <c r="AJ41" s="28">
        <v>9327.6</v>
      </c>
      <c r="AK41" s="28">
        <v>9871.4</v>
      </c>
      <c r="AL41" s="28">
        <v>10515</v>
      </c>
      <c r="AM41" s="28">
        <v>12094.9</v>
      </c>
      <c r="AN41" s="28">
        <v>10991.8</v>
      </c>
      <c r="AO41" s="28">
        <v>12333</v>
      </c>
      <c r="AP41" s="28">
        <v>12196.3</v>
      </c>
      <c r="AQ41" s="28">
        <v>12010.6</v>
      </c>
      <c r="AR41" s="28">
        <v>12280.8</v>
      </c>
      <c r="AS41" s="28">
        <v>12624.7</v>
      </c>
    </row>
    <row r="42" spans="1:45" x14ac:dyDescent="0.25">
      <c r="A42" s="28">
        <v>2</v>
      </c>
      <c r="B42" s="28">
        <v>14</v>
      </c>
      <c r="C42" s="28">
        <v>4746.8</v>
      </c>
      <c r="D42" s="28">
        <v>4984.1000000000004</v>
      </c>
      <c r="E42" s="28">
        <v>5208.8</v>
      </c>
      <c r="F42" s="28">
        <v>5268.9</v>
      </c>
      <c r="G42" s="28">
        <v>5211.5</v>
      </c>
      <c r="H42" s="28">
        <v>5222.3999999999996</v>
      </c>
      <c r="I42" s="28">
        <v>5283.6</v>
      </c>
      <c r="J42" s="28">
        <v>5634.5</v>
      </c>
      <c r="K42" s="28">
        <v>5891.6</v>
      </c>
      <c r="L42" s="28">
        <v>5859.4</v>
      </c>
      <c r="M42" s="28">
        <v>5820.2</v>
      </c>
      <c r="N42" s="28">
        <v>6034.9</v>
      </c>
      <c r="O42" s="28">
        <v>6443.6</v>
      </c>
      <c r="P42" s="28">
        <v>6898.8</v>
      </c>
      <c r="Q42" s="28">
        <v>7326.8</v>
      </c>
      <c r="R42" s="28">
        <v>7640.9</v>
      </c>
      <c r="S42" s="28">
        <v>7832.1</v>
      </c>
      <c r="T42" s="28">
        <v>8124.3</v>
      </c>
      <c r="U42" s="28">
        <v>8156.1</v>
      </c>
      <c r="V42" s="28">
        <v>8038.3</v>
      </c>
      <c r="W42" s="28">
        <v>7887.3</v>
      </c>
      <c r="X42" s="28">
        <v>8265.2000000000007</v>
      </c>
      <c r="Y42" s="28">
        <v>8638.2000000000007</v>
      </c>
      <c r="Z42" s="28">
        <v>8961.6</v>
      </c>
      <c r="AA42" s="28">
        <v>9253</v>
      </c>
      <c r="AB42" s="28">
        <v>9457.1</v>
      </c>
      <c r="AC42" s="28">
        <v>9523.7000000000007</v>
      </c>
      <c r="AD42" s="28">
        <v>11595.8</v>
      </c>
      <c r="AE42" s="28">
        <v>12680.4</v>
      </c>
      <c r="AF42" s="28">
        <v>14451.2</v>
      </c>
      <c r="AG42" s="28">
        <v>10972.4</v>
      </c>
      <c r="AH42" s="28">
        <v>10831.1</v>
      </c>
      <c r="AI42" s="28">
        <v>10698.7</v>
      </c>
      <c r="AJ42" s="28">
        <v>11552.8</v>
      </c>
      <c r="AK42" s="28">
        <v>11652.4</v>
      </c>
      <c r="AL42" s="28">
        <v>11814.5</v>
      </c>
      <c r="AM42" s="28">
        <v>12834.4</v>
      </c>
      <c r="AN42" s="28">
        <v>10991.8</v>
      </c>
      <c r="AO42" s="28">
        <v>11605.3</v>
      </c>
      <c r="AP42" s="28">
        <v>10912.9</v>
      </c>
      <c r="AQ42" s="28">
        <v>10183.1</v>
      </c>
      <c r="AR42" s="28">
        <v>9964.2000000000007</v>
      </c>
      <c r="AS42" s="28">
        <v>9876.2999999999993</v>
      </c>
    </row>
    <row r="43" spans="1:45" x14ac:dyDescent="0.25">
      <c r="A43" s="28">
        <v>3</v>
      </c>
      <c r="B43" s="28">
        <v>14</v>
      </c>
      <c r="C43" s="28">
        <v>110.5</v>
      </c>
      <c r="D43" s="28">
        <v>116.4</v>
      </c>
      <c r="E43" s="28">
        <v>123.5</v>
      </c>
      <c r="F43" s="28">
        <v>135.5</v>
      </c>
      <c r="G43" s="28">
        <v>150.6</v>
      </c>
      <c r="H43" s="28">
        <v>166.9</v>
      </c>
      <c r="I43" s="28">
        <v>186.3</v>
      </c>
      <c r="J43" s="28">
        <v>195.1</v>
      </c>
      <c r="K43" s="28">
        <v>208.5</v>
      </c>
      <c r="L43" s="28">
        <v>233.7</v>
      </c>
      <c r="M43" s="28">
        <v>261.8</v>
      </c>
      <c r="N43" s="28">
        <v>283.89999999999998</v>
      </c>
      <c r="O43" s="28">
        <v>303</v>
      </c>
      <c r="P43" s="28">
        <v>321.7</v>
      </c>
      <c r="Q43" s="28">
        <v>340.4</v>
      </c>
      <c r="R43" s="28">
        <v>360.5</v>
      </c>
      <c r="S43" s="28">
        <v>381.9</v>
      </c>
      <c r="T43" s="28">
        <v>406.4</v>
      </c>
      <c r="U43" s="28">
        <v>435.1</v>
      </c>
      <c r="V43" s="28">
        <v>468.7</v>
      </c>
      <c r="W43" s="28">
        <v>502.1</v>
      </c>
      <c r="X43" s="28">
        <v>529.79999999999995</v>
      </c>
      <c r="Y43" s="28">
        <v>555.9</v>
      </c>
      <c r="Z43" s="28">
        <v>573.79999999999995</v>
      </c>
      <c r="AA43" s="28">
        <v>594.29999999999995</v>
      </c>
      <c r="AB43" s="28">
        <v>609</v>
      </c>
      <c r="AC43" s="28">
        <v>629.1</v>
      </c>
      <c r="AD43" s="28">
        <v>641.79999999999995</v>
      </c>
      <c r="AE43" s="28">
        <v>657.6</v>
      </c>
      <c r="AF43" s="28">
        <v>676.6</v>
      </c>
      <c r="AG43" s="28">
        <v>698.4</v>
      </c>
      <c r="AH43" s="28">
        <v>724.1</v>
      </c>
      <c r="AI43" s="28">
        <v>767.1</v>
      </c>
      <c r="AJ43" s="28">
        <v>807.4</v>
      </c>
      <c r="AK43" s="28">
        <v>847.2</v>
      </c>
      <c r="AL43" s="28">
        <v>890</v>
      </c>
      <c r="AM43" s="28">
        <v>942.4</v>
      </c>
      <c r="AN43" s="28">
        <v>1000</v>
      </c>
      <c r="AO43" s="28">
        <v>1062.7</v>
      </c>
      <c r="AP43" s="28">
        <v>1117.5999999999999</v>
      </c>
      <c r="AQ43" s="28">
        <v>1179.5</v>
      </c>
      <c r="AR43" s="28">
        <v>1232.5</v>
      </c>
      <c r="AS43" s="28">
        <v>1278.3</v>
      </c>
    </row>
    <row r="44" spans="1:45" x14ac:dyDescent="0.25">
      <c r="A44" s="28">
        <v>1</v>
      </c>
      <c r="B44" s="28">
        <v>15</v>
      </c>
      <c r="C44" s="28">
        <v>151083</v>
      </c>
      <c r="D44" s="28">
        <v>166997.5</v>
      </c>
      <c r="E44" s="28">
        <v>168505.9</v>
      </c>
      <c r="F44" s="28">
        <v>165753</v>
      </c>
      <c r="G44" s="28">
        <v>186925.7</v>
      </c>
      <c r="H44" s="28">
        <v>217732.8</v>
      </c>
      <c r="I44" s="28">
        <v>260482.1</v>
      </c>
      <c r="J44" s="28">
        <v>296324.8</v>
      </c>
      <c r="K44" s="28">
        <v>297479.09999999998</v>
      </c>
      <c r="L44" s="28">
        <v>313913.8</v>
      </c>
      <c r="M44" s="28">
        <v>303338.90000000002</v>
      </c>
      <c r="N44" s="28">
        <v>338691.8</v>
      </c>
      <c r="O44" s="28">
        <v>402005.6</v>
      </c>
      <c r="P44" s="28">
        <v>438087.1</v>
      </c>
      <c r="Q44" s="28">
        <v>470706.7</v>
      </c>
      <c r="R44" s="28">
        <v>485029.2</v>
      </c>
      <c r="S44" s="28">
        <v>501719.1</v>
      </c>
      <c r="T44" s="28">
        <v>518540.4</v>
      </c>
      <c r="U44" s="28">
        <v>517754.2</v>
      </c>
      <c r="V44" s="28">
        <v>469770.6</v>
      </c>
      <c r="W44" s="28">
        <v>503509.8</v>
      </c>
      <c r="X44" s="28">
        <v>533234.30000000005</v>
      </c>
      <c r="Y44" s="28">
        <v>585533.30000000005</v>
      </c>
      <c r="Z44" s="28">
        <v>605759.1</v>
      </c>
      <c r="AA44" s="28">
        <v>668832.80000000005</v>
      </c>
      <c r="AB44" s="28">
        <v>709587.2</v>
      </c>
      <c r="AC44" s="28">
        <v>774521</v>
      </c>
      <c r="AD44" s="28">
        <v>838443</v>
      </c>
      <c r="AE44" s="28">
        <v>911800</v>
      </c>
      <c r="AF44" s="28">
        <v>955177</v>
      </c>
      <c r="AG44" s="28">
        <v>967927.8</v>
      </c>
      <c r="AH44" s="28">
        <v>1035127</v>
      </c>
      <c r="AI44" s="28">
        <v>1152483</v>
      </c>
      <c r="AJ44" s="28">
        <v>1280127</v>
      </c>
      <c r="AK44" s="28">
        <v>1344998</v>
      </c>
      <c r="AL44" s="28">
        <v>1329386.3</v>
      </c>
      <c r="AM44" s="28">
        <v>1266018</v>
      </c>
      <c r="AN44" s="28">
        <v>1090356</v>
      </c>
      <c r="AO44" s="28">
        <v>1008294</v>
      </c>
      <c r="AP44" s="28">
        <v>1008558</v>
      </c>
      <c r="AQ44" s="28">
        <v>1070409</v>
      </c>
      <c r="AR44" s="28">
        <v>1134868</v>
      </c>
      <c r="AS44" s="28">
        <v>1166644.3</v>
      </c>
    </row>
    <row r="45" spans="1:45" x14ac:dyDescent="0.25">
      <c r="A45" s="28">
        <v>2</v>
      </c>
      <c r="B45" s="28">
        <v>15</v>
      </c>
      <c r="C45" s="28">
        <v>983552.1</v>
      </c>
      <c r="D45" s="28">
        <v>1000684.2</v>
      </c>
      <c r="E45" s="28">
        <v>923131.6</v>
      </c>
      <c r="F45" s="28">
        <v>820413.6</v>
      </c>
      <c r="G45" s="28">
        <v>852228.1</v>
      </c>
      <c r="H45" s="28">
        <v>880588.5</v>
      </c>
      <c r="I45" s="28">
        <v>919965.7</v>
      </c>
      <c r="J45" s="28">
        <v>916475.6</v>
      </c>
      <c r="K45" s="28">
        <v>835158.5</v>
      </c>
      <c r="L45" s="28">
        <v>816654.2</v>
      </c>
      <c r="M45" s="28">
        <v>771145.6</v>
      </c>
      <c r="N45" s="28">
        <v>843163.3</v>
      </c>
      <c r="O45" s="28">
        <v>961977.5</v>
      </c>
      <c r="P45" s="28">
        <v>1034942.8</v>
      </c>
      <c r="Q45" s="28">
        <v>1071230.2</v>
      </c>
      <c r="R45" s="28">
        <v>1046693.3</v>
      </c>
      <c r="S45" s="28">
        <v>1046917.9</v>
      </c>
      <c r="T45" s="28">
        <v>1048174.6</v>
      </c>
      <c r="U45" s="28">
        <v>1017750.8</v>
      </c>
      <c r="V45" s="28">
        <v>910897.2</v>
      </c>
      <c r="W45" s="28">
        <v>968190.5</v>
      </c>
      <c r="X45" s="28">
        <v>990862.1</v>
      </c>
      <c r="Y45" s="28">
        <v>1051712</v>
      </c>
      <c r="Z45" s="28">
        <v>1046857.9</v>
      </c>
      <c r="AA45" s="28">
        <v>1128927</v>
      </c>
      <c r="AB45" s="28">
        <v>1161275.5</v>
      </c>
      <c r="AC45" s="28">
        <v>1224857.6000000001</v>
      </c>
      <c r="AD45" s="28">
        <v>1275097.7</v>
      </c>
      <c r="AE45" s="28">
        <v>1330618.3</v>
      </c>
      <c r="AF45" s="28">
        <v>1342375.6</v>
      </c>
      <c r="AG45" s="28">
        <v>1318748.2</v>
      </c>
      <c r="AH45" s="28">
        <v>1351781.7</v>
      </c>
      <c r="AI45" s="28">
        <v>1396351.8</v>
      </c>
      <c r="AJ45" s="28">
        <v>1429832.2</v>
      </c>
      <c r="AK45" s="28">
        <v>1405223</v>
      </c>
      <c r="AL45" s="28">
        <v>1346648.5</v>
      </c>
      <c r="AM45" s="28">
        <v>1255517.1000000001</v>
      </c>
      <c r="AN45" s="28">
        <v>1090356</v>
      </c>
      <c r="AO45" s="28">
        <v>1007453.9</v>
      </c>
      <c r="AP45" s="28">
        <v>977376.8</v>
      </c>
      <c r="AQ45" s="28">
        <v>1010729.7</v>
      </c>
      <c r="AR45" s="28">
        <v>1044563.4</v>
      </c>
      <c r="AS45" s="28">
        <v>1031076.4</v>
      </c>
    </row>
    <row r="46" spans="1:45" x14ac:dyDescent="0.25">
      <c r="A46" s="28">
        <v>3</v>
      </c>
      <c r="B46" s="28">
        <v>15</v>
      </c>
      <c r="C46" s="28">
        <v>153.6</v>
      </c>
      <c r="D46" s="28">
        <v>166.9</v>
      </c>
      <c r="E46" s="28">
        <v>182.5</v>
      </c>
      <c r="F46" s="28">
        <v>202</v>
      </c>
      <c r="G46" s="28">
        <v>219.3</v>
      </c>
      <c r="H46" s="28">
        <v>247.3</v>
      </c>
      <c r="I46" s="28">
        <v>283.10000000000002</v>
      </c>
      <c r="J46" s="28">
        <v>323.3</v>
      </c>
      <c r="K46" s="28">
        <v>356.2</v>
      </c>
      <c r="L46" s="28">
        <v>384.4</v>
      </c>
      <c r="M46" s="28">
        <v>393.4</v>
      </c>
      <c r="N46" s="28">
        <v>401.7</v>
      </c>
      <c r="O46" s="28">
        <v>417.9</v>
      </c>
      <c r="P46" s="28">
        <v>423.3</v>
      </c>
      <c r="Q46" s="28">
        <v>439.4</v>
      </c>
      <c r="R46" s="28">
        <v>463.4</v>
      </c>
      <c r="S46" s="28">
        <v>479.2</v>
      </c>
      <c r="T46" s="28">
        <v>494.7</v>
      </c>
      <c r="U46" s="28">
        <v>508.7</v>
      </c>
      <c r="V46" s="28">
        <v>515.70000000000005</v>
      </c>
      <c r="W46" s="28">
        <v>520.1</v>
      </c>
      <c r="X46" s="28">
        <v>538.20000000000005</v>
      </c>
      <c r="Y46" s="28">
        <v>556.70000000000005</v>
      </c>
      <c r="Z46" s="28">
        <v>578.6</v>
      </c>
      <c r="AA46" s="28">
        <v>592.5</v>
      </c>
      <c r="AB46" s="28">
        <v>611</v>
      </c>
      <c r="AC46" s="28">
        <v>632.29999999999995</v>
      </c>
      <c r="AD46" s="28">
        <v>657.6</v>
      </c>
      <c r="AE46" s="28">
        <v>685.2</v>
      </c>
      <c r="AF46" s="28">
        <v>711.6</v>
      </c>
      <c r="AG46" s="28">
        <v>734</v>
      </c>
      <c r="AH46" s="28">
        <v>765.8</v>
      </c>
      <c r="AI46" s="28">
        <v>825.4</v>
      </c>
      <c r="AJ46" s="28">
        <v>895.3</v>
      </c>
      <c r="AK46" s="28">
        <v>957.1</v>
      </c>
      <c r="AL46" s="28">
        <v>987.2</v>
      </c>
      <c r="AM46" s="28">
        <v>1008.4</v>
      </c>
      <c r="AN46" s="28">
        <v>1000</v>
      </c>
      <c r="AO46" s="28">
        <v>1000.8</v>
      </c>
      <c r="AP46" s="28">
        <v>1031.9000000000001</v>
      </c>
      <c r="AQ46" s="28">
        <v>1059</v>
      </c>
      <c r="AR46" s="28">
        <v>1086.5</v>
      </c>
      <c r="AS46" s="28">
        <v>1131.5</v>
      </c>
    </row>
    <row r="47" spans="1:45" x14ac:dyDescent="0.25">
      <c r="A47" s="28">
        <v>1</v>
      </c>
      <c r="B47" s="28">
        <v>16</v>
      </c>
      <c r="C47" s="28">
        <v>6115.2</v>
      </c>
      <c r="D47" s="28">
        <v>8259.7000000000007</v>
      </c>
      <c r="E47" s="28">
        <v>9317.1</v>
      </c>
      <c r="F47" s="28">
        <v>9109.1</v>
      </c>
      <c r="G47" s="28">
        <v>10088.9</v>
      </c>
      <c r="H47" s="28">
        <v>11276.8</v>
      </c>
      <c r="I47" s="28">
        <v>11577.3</v>
      </c>
      <c r="J47" s="28">
        <v>12779.8</v>
      </c>
      <c r="K47" s="28">
        <v>13694.2</v>
      </c>
      <c r="L47" s="28">
        <v>14383.6</v>
      </c>
      <c r="M47" s="28">
        <v>14911.6</v>
      </c>
      <c r="N47" s="28">
        <v>15710.9</v>
      </c>
      <c r="O47" s="28">
        <v>15971.6</v>
      </c>
      <c r="P47" s="28">
        <v>14927.1</v>
      </c>
      <c r="Q47" s="28">
        <v>14391.5</v>
      </c>
      <c r="R47" s="28">
        <v>15707.3</v>
      </c>
      <c r="S47" s="28">
        <v>17806.099999999999</v>
      </c>
      <c r="T47" s="28">
        <v>19226.400000000001</v>
      </c>
      <c r="U47" s="28">
        <v>19552.400000000001</v>
      </c>
      <c r="V47" s="28">
        <v>19750.599999999999</v>
      </c>
      <c r="W47" s="28">
        <v>20324</v>
      </c>
      <c r="X47" s="28">
        <v>20993.200000000001</v>
      </c>
      <c r="Y47" s="28">
        <v>20897.5</v>
      </c>
      <c r="Z47" s="28">
        <v>22396.400000000001</v>
      </c>
      <c r="AA47" s="28">
        <v>24359.5</v>
      </c>
      <c r="AB47" s="28">
        <v>26356</v>
      </c>
      <c r="AC47" s="28">
        <v>26388.799999999999</v>
      </c>
      <c r="AD47" s="28">
        <v>25813.4</v>
      </c>
      <c r="AE47" s="28">
        <v>26198.799999999999</v>
      </c>
      <c r="AF47" s="28">
        <v>26992.2</v>
      </c>
      <c r="AG47" s="28">
        <v>26212.7</v>
      </c>
      <c r="AH47" s="28">
        <v>28503.1</v>
      </c>
      <c r="AI47" s="28">
        <v>30471</v>
      </c>
      <c r="AJ47" s="28">
        <v>32724.6</v>
      </c>
      <c r="AK47" s="28">
        <v>33329</v>
      </c>
      <c r="AL47" s="28">
        <v>36713.1</v>
      </c>
      <c r="AM47" s="28">
        <v>47058.9</v>
      </c>
      <c r="AN47" s="28">
        <v>48603.1</v>
      </c>
      <c r="AO47" s="28">
        <v>47153.7</v>
      </c>
      <c r="AP47" s="28">
        <v>52492.3</v>
      </c>
      <c r="AQ47" s="28">
        <v>56512.7</v>
      </c>
      <c r="AR47" s="28">
        <v>58309.4</v>
      </c>
      <c r="AS47" s="28">
        <v>59942.1</v>
      </c>
    </row>
    <row r="48" spans="1:45" x14ac:dyDescent="0.25">
      <c r="A48" s="28">
        <v>2</v>
      </c>
      <c r="B48" s="28">
        <v>16</v>
      </c>
      <c r="C48" s="28">
        <v>19713</v>
      </c>
      <c r="D48" s="28">
        <v>18072.099999999999</v>
      </c>
      <c r="E48" s="28">
        <v>19408.7</v>
      </c>
      <c r="F48" s="28">
        <v>19588.8</v>
      </c>
      <c r="G48" s="28">
        <v>20250.8</v>
      </c>
      <c r="H48" s="28">
        <v>22057.1</v>
      </c>
      <c r="I48" s="28">
        <v>22800.1</v>
      </c>
      <c r="J48" s="28">
        <v>22845.599999999999</v>
      </c>
      <c r="K48" s="28">
        <v>23744.2</v>
      </c>
      <c r="L48" s="28">
        <v>24573.599999999999</v>
      </c>
      <c r="M48" s="28">
        <v>27122.1</v>
      </c>
      <c r="N48" s="28">
        <v>26540.799999999999</v>
      </c>
      <c r="O48" s="28">
        <v>26735.200000000001</v>
      </c>
      <c r="P48" s="28">
        <v>28344.6</v>
      </c>
      <c r="Q48" s="28">
        <v>27832.7</v>
      </c>
      <c r="R48" s="28">
        <v>29909.4</v>
      </c>
      <c r="S48" s="28">
        <v>29475.8</v>
      </c>
      <c r="T48" s="28">
        <v>31126.400000000001</v>
      </c>
      <c r="U48" s="28">
        <v>32885.9</v>
      </c>
      <c r="V48" s="28">
        <v>32998.9</v>
      </c>
      <c r="W48" s="28">
        <v>33251.5</v>
      </c>
      <c r="X48" s="28">
        <v>33604.6</v>
      </c>
      <c r="Y48" s="28">
        <v>32618.7</v>
      </c>
      <c r="Z48" s="28">
        <v>35007.5</v>
      </c>
      <c r="AA48" s="28">
        <v>32696.400000000001</v>
      </c>
      <c r="AB48" s="28">
        <v>36924.1</v>
      </c>
      <c r="AC48" s="28">
        <v>41156</v>
      </c>
      <c r="AD48" s="28">
        <v>42622.9</v>
      </c>
      <c r="AE48" s="28">
        <v>42722</v>
      </c>
      <c r="AF48" s="28">
        <v>42661.5</v>
      </c>
      <c r="AG48" s="28">
        <v>40518.5</v>
      </c>
      <c r="AH48" s="28">
        <v>42301.5</v>
      </c>
      <c r="AI48" s="28">
        <v>41765.199999999997</v>
      </c>
      <c r="AJ48" s="28">
        <v>46878.9</v>
      </c>
      <c r="AK48" s="28">
        <v>46145.7</v>
      </c>
      <c r="AL48" s="28">
        <v>44052.5</v>
      </c>
      <c r="AM48" s="28">
        <v>45483.5</v>
      </c>
      <c r="AN48" s="28">
        <v>48603.1</v>
      </c>
      <c r="AO48" s="28">
        <v>47538.2</v>
      </c>
      <c r="AP48" s="28">
        <v>45623.6</v>
      </c>
      <c r="AQ48" s="28">
        <v>46053</v>
      </c>
      <c r="AR48" s="28">
        <v>46808.7</v>
      </c>
      <c r="AS48" s="28">
        <v>50915.9</v>
      </c>
    </row>
    <row r="49" spans="1:45" x14ac:dyDescent="0.25">
      <c r="A49" s="28">
        <v>3</v>
      </c>
      <c r="B49" s="28">
        <v>16</v>
      </c>
      <c r="C49" s="28">
        <v>310.2</v>
      </c>
      <c r="D49" s="28">
        <v>457</v>
      </c>
      <c r="E49" s="28">
        <v>480</v>
      </c>
      <c r="F49" s="28">
        <v>465</v>
      </c>
      <c r="G49" s="28">
        <v>498.2</v>
      </c>
      <c r="H49" s="28">
        <v>511.3</v>
      </c>
      <c r="I49" s="28">
        <v>507.8</v>
      </c>
      <c r="J49" s="28">
        <v>559.4</v>
      </c>
      <c r="K49" s="28">
        <v>576.70000000000005</v>
      </c>
      <c r="L49" s="28">
        <v>585.29999999999995</v>
      </c>
      <c r="M49" s="28">
        <v>549.79999999999995</v>
      </c>
      <c r="N49" s="28">
        <v>592</v>
      </c>
      <c r="O49" s="28">
        <v>597.4</v>
      </c>
      <c r="P49" s="28">
        <v>526.6</v>
      </c>
      <c r="Q49" s="28">
        <v>517.1</v>
      </c>
      <c r="R49" s="28">
        <v>525.20000000000005</v>
      </c>
      <c r="S49" s="28">
        <v>604.1</v>
      </c>
      <c r="T49" s="28">
        <v>617.70000000000005</v>
      </c>
      <c r="U49" s="28">
        <v>594.6</v>
      </c>
      <c r="V49" s="28">
        <v>598.5</v>
      </c>
      <c r="W49" s="28">
        <v>611.20000000000005</v>
      </c>
      <c r="X49" s="28">
        <v>624.70000000000005</v>
      </c>
      <c r="Y49" s="28">
        <v>640.70000000000005</v>
      </c>
      <c r="Z49" s="28">
        <v>639.79999999999995</v>
      </c>
      <c r="AA49" s="28">
        <v>745</v>
      </c>
      <c r="AB49" s="28">
        <v>713.8</v>
      </c>
      <c r="AC49" s="28">
        <v>641.20000000000005</v>
      </c>
      <c r="AD49" s="28">
        <v>605.6</v>
      </c>
      <c r="AE49" s="28">
        <v>613.20000000000005</v>
      </c>
      <c r="AF49" s="28">
        <v>632.70000000000005</v>
      </c>
      <c r="AG49" s="28">
        <v>646.9</v>
      </c>
      <c r="AH49" s="28">
        <v>673.8</v>
      </c>
      <c r="AI49" s="28">
        <v>729.6</v>
      </c>
      <c r="AJ49" s="28">
        <v>698.1</v>
      </c>
      <c r="AK49" s="28">
        <v>722.3</v>
      </c>
      <c r="AL49" s="28">
        <v>833.4</v>
      </c>
      <c r="AM49" s="28">
        <v>1034.5999999999999</v>
      </c>
      <c r="AN49" s="28">
        <v>1000</v>
      </c>
      <c r="AO49" s="28">
        <v>991.9</v>
      </c>
      <c r="AP49" s="28">
        <v>1150.5999999999999</v>
      </c>
      <c r="AQ49" s="28">
        <v>1227.0999999999999</v>
      </c>
      <c r="AR49" s="28">
        <v>1245.7</v>
      </c>
      <c r="AS49" s="28">
        <v>1177.3</v>
      </c>
    </row>
    <row r="50" spans="1:45" x14ac:dyDescent="0.25">
      <c r="A50" s="28">
        <v>1</v>
      </c>
      <c r="B50" s="28">
        <v>17</v>
      </c>
      <c r="C50" s="28">
        <v>10981.4</v>
      </c>
      <c r="D50" s="28">
        <v>15389.5</v>
      </c>
      <c r="E50" s="28">
        <v>21820.799999999999</v>
      </c>
      <c r="F50" s="28">
        <v>21430.1</v>
      </c>
      <c r="G50" s="28">
        <v>20704.599999999999</v>
      </c>
      <c r="H50" s="28">
        <v>21994</v>
      </c>
      <c r="I50" s="28">
        <v>23974.6</v>
      </c>
      <c r="J50" s="28">
        <v>26442.2</v>
      </c>
      <c r="K50" s="28">
        <v>29319</v>
      </c>
      <c r="L50" s="28">
        <v>31043</v>
      </c>
      <c r="M50" s="28">
        <v>28840.5</v>
      </c>
      <c r="N50" s="28">
        <v>29864.1</v>
      </c>
      <c r="O50" s="28">
        <v>32477.3</v>
      </c>
      <c r="P50" s="28">
        <v>31706.6</v>
      </c>
      <c r="Q50" s="28">
        <v>30168.799999999999</v>
      </c>
      <c r="R50" s="28">
        <v>31139.3</v>
      </c>
      <c r="S50" s="28">
        <v>37195.4</v>
      </c>
      <c r="T50" s="28">
        <v>39043.5</v>
      </c>
      <c r="U50" s="28">
        <v>39822.699999999997</v>
      </c>
      <c r="V50" s="28">
        <v>39257.199999999997</v>
      </c>
      <c r="W50" s="28">
        <v>40816.800000000003</v>
      </c>
      <c r="X50" s="28">
        <v>43523.6</v>
      </c>
      <c r="Y50" s="28">
        <v>46111.199999999997</v>
      </c>
      <c r="Z50" s="28">
        <v>47715.199999999997</v>
      </c>
      <c r="AA50" s="28">
        <v>48116</v>
      </c>
      <c r="AB50" s="28">
        <v>50308.5</v>
      </c>
      <c r="AC50" s="28">
        <v>48748.9</v>
      </c>
      <c r="AD50" s="28">
        <v>47355</v>
      </c>
      <c r="AE50" s="28">
        <v>47912.4</v>
      </c>
      <c r="AF50" s="28">
        <v>49010.7</v>
      </c>
      <c r="AG50" s="28">
        <v>46709.599999999999</v>
      </c>
      <c r="AH50" s="28">
        <v>53910.3</v>
      </c>
      <c r="AI50" s="28">
        <v>58723.7</v>
      </c>
      <c r="AJ50" s="28">
        <v>60042.9</v>
      </c>
      <c r="AK50" s="28">
        <v>61379.4</v>
      </c>
      <c r="AL50" s="28">
        <v>69203</v>
      </c>
      <c r="AM50" s="28">
        <v>94477.1</v>
      </c>
      <c r="AN50" s="28">
        <v>88712.8</v>
      </c>
      <c r="AO50" s="28">
        <v>84145.2</v>
      </c>
      <c r="AP50" s="28">
        <v>96568.9</v>
      </c>
      <c r="AQ50" s="28">
        <v>104001.7</v>
      </c>
      <c r="AR50" s="28">
        <v>105268.4</v>
      </c>
      <c r="AS50" s="28">
        <v>108215.9</v>
      </c>
    </row>
    <row r="51" spans="1:45" x14ac:dyDescent="0.25">
      <c r="A51" s="28">
        <v>2</v>
      </c>
      <c r="B51" s="28">
        <v>17</v>
      </c>
      <c r="C51" s="28">
        <v>39696.5</v>
      </c>
      <c r="D51" s="28">
        <v>37782.199999999997</v>
      </c>
      <c r="E51" s="28">
        <v>39372.1</v>
      </c>
      <c r="F51" s="28">
        <v>44961.599999999999</v>
      </c>
      <c r="G51" s="28">
        <v>45961.1</v>
      </c>
      <c r="H51" s="28">
        <v>48698.7</v>
      </c>
      <c r="I51" s="28">
        <v>50866.9</v>
      </c>
      <c r="J51" s="28">
        <v>49717.3</v>
      </c>
      <c r="K51" s="28">
        <v>53523.7</v>
      </c>
      <c r="L51" s="28">
        <v>53715.9</v>
      </c>
      <c r="M51" s="28">
        <v>55840</v>
      </c>
      <c r="N51" s="28">
        <v>53362.9</v>
      </c>
      <c r="O51" s="28">
        <v>55671.9</v>
      </c>
      <c r="P51" s="28">
        <v>61020.1</v>
      </c>
      <c r="Q51" s="28">
        <v>60257.7</v>
      </c>
      <c r="R51" s="28">
        <v>61046.9</v>
      </c>
      <c r="S51" s="28">
        <v>63150.1</v>
      </c>
      <c r="T51" s="28">
        <v>62960.5</v>
      </c>
      <c r="U51" s="28">
        <v>63317.4</v>
      </c>
      <c r="V51" s="28">
        <v>64676.7</v>
      </c>
      <c r="W51" s="28">
        <v>66206.5</v>
      </c>
      <c r="X51" s="28">
        <v>67742.399999999994</v>
      </c>
      <c r="Y51" s="28">
        <v>67706</v>
      </c>
      <c r="Z51" s="28">
        <v>69225.8</v>
      </c>
      <c r="AA51" s="28">
        <v>65382.3</v>
      </c>
      <c r="AB51" s="28">
        <v>72032.899999999994</v>
      </c>
      <c r="AC51" s="28">
        <v>73378.3</v>
      </c>
      <c r="AD51" s="28">
        <v>75634.600000000006</v>
      </c>
      <c r="AE51" s="28">
        <v>79231.600000000006</v>
      </c>
      <c r="AF51" s="28">
        <v>80014.399999999994</v>
      </c>
      <c r="AG51" s="28">
        <v>73510.5</v>
      </c>
      <c r="AH51" s="28">
        <v>76559</v>
      </c>
      <c r="AI51" s="28">
        <v>76760.5</v>
      </c>
      <c r="AJ51" s="28">
        <v>80401.5</v>
      </c>
      <c r="AK51" s="28">
        <v>78311.100000000006</v>
      </c>
      <c r="AL51" s="28">
        <v>77118.399999999994</v>
      </c>
      <c r="AM51" s="28">
        <v>81957.5</v>
      </c>
      <c r="AN51" s="28">
        <v>88712.8</v>
      </c>
      <c r="AO51" s="28">
        <v>85904.9</v>
      </c>
      <c r="AP51" s="28">
        <v>81886.399999999994</v>
      </c>
      <c r="AQ51" s="28">
        <v>86272.2</v>
      </c>
      <c r="AR51" s="28">
        <v>88021.6</v>
      </c>
      <c r="AS51" s="28">
        <v>98039.6</v>
      </c>
    </row>
    <row r="52" spans="1:45" x14ac:dyDescent="0.25">
      <c r="A52" s="28">
        <v>3</v>
      </c>
      <c r="B52" s="28">
        <v>17</v>
      </c>
      <c r="C52" s="28">
        <v>276.60000000000002</v>
      </c>
      <c r="D52" s="28">
        <v>407.3</v>
      </c>
      <c r="E52" s="28">
        <v>554.20000000000005</v>
      </c>
      <c r="F52" s="28">
        <v>476.6</v>
      </c>
      <c r="G52" s="28">
        <v>450.5</v>
      </c>
      <c r="H52" s="28">
        <v>451.6</v>
      </c>
      <c r="I52" s="28">
        <v>471.3</v>
      </c>
      <c r="J52" s="28">
        <v>531.9</v>
      </c>
      <c r="K52" s="28">
        <v>547.79999999999995</v>
      </c>
      <c r="L52" s="28">
        <v>577.9</v>
      </c>
      <c r="M52" s="28">
        <v>516.5</v>
      </c>
      <c r="N52" s="28">
        <v>559.6</v>
      </c>
      <c r="O52" s="28">
        <v>583.4</v>
      </c>
      <c r="P52" s="28">
        <v>519.6</v>
      </c>
      <c r="Q52" s="28">
        <v>500.7</v>
      </c>
      <c r="R52" s="28">
        <v>510.1</v>
      </c>
      <c r="S52" s="28">
        <v>589</v>
      </c>
      <c r="T52" s="28">
        <v>620.1</v>
      </c>
      <c r="U52" s="28">
        <v>628.9</v>
      </c>
      <c r="V52" s="28">
        <v>607</v>
      </c>
      <c r="W52" s="28">
        <v>616.5</v>
      </c>
      <c r="X52" s="28">
        <v>642.5</v>
      </c>
      <c r="Y52" s="28">
        <v>681.1</v>
      </c>
      <c r="Z52" s="28">
        <v>689.3</v>
      </c>
      <c r="AA52" s="28">
        <v>735.9</v>
      </c>
      <c r="AB52" s="28">
        <v>698.4</v>
      </c>
      <c r="AC52" s="28">
        <v>664.4</v>
      </c>
      <c r="AD52" s="28">
        <v>626.1</v>
      </c>
      <c r="AE52" s="28">
        <v>604.70000000000005</v>
      </c>
      <c r="AF52" s="28">
        <v>612.5</v>
      </c>
      <c r="AG52" s="28">
        <v>635.4</v>
      </c>
      <c r="AH52" s="28">
        <v>704.2</v>
      </c>
      <c r="AI52" s="28">
        <v>765</v>
      </c>
      <c r="AJ52" s="28">
        <v>746.8</v>
      </c>
      <c r="AK52" s="28">
        <v>783.8</v>
      </c>
      <c r="AL52" s="28">
        <v>897.4</v>
      </c>
      <c r="AM52" s="28">
        <v>1152.8</v>
      </c>
      <c r="AN52" s="28">
        <v>1000</v>
      </c>
      <c r="AO52" s="28">
        <v>979.5</v>
      </c>
      <c r="AP52" s="28">
        <v>1179.3</v>
      </c>
      <c r="AQ52" s="28">
        <v>1205.5</v>
      </c>
      <c r="AR52" s="28">
        <v>1195.9000000000001</v>
      </c>
      <c r="AS52" s="28">
        <v>1103.8</v>
      </c>
    </row>
    <row r="53" spans="1:45" x14ac:dyDescent="0.25">
      <c r="A53" s="28">
        <v>1</v>
      </c>
      <c r="B53" s="28">
        <v>18</v>
      </c>
      <c r="C53" s="28">
        <v>5985.9</v>
      </c>
      <c r="D53" s="28">
        <v>6589.5</v>
      </c>
      <c r="E53" s="28">
        <v>11563.6</v>
      </c>
      <c r="F53" s="28">
        <v>10610.7</v>
      </c>
      <c r="G53" s="28">
        <v>9535.1</v>
      </c>
      <c r="H53" s="28">
        <v>9879</v>
      </c>
      <c r="I53" s="28">
        <v>10167.9</v>
      </c>
      <c r="J53" s="28">
        <v>11163.5</v>
      </c>
      <c r="K53" s="28">
        <v>14374.1</v>
      </c>
      <c r="L53" s="28">
        <v>14515.2</v>
      </c>
      <c r="M53" s="28">
        <v>13690</v>
      </c>
      <c r="N53" s="28">
        <v>14235.1</v>
      </c>
      <c r="O53" s="28">
        <v>14260.8</v>
      </c>
      <c r="P53" s="28">
        <v>14322.6</v>
      </c>
      <c r="Q53" s="28">
        <v>15740.4</v>
      </c>
      <c r="R53" s="28">
        <v>15559</v>
      </c>
      <c r="S53" s="28">
        <v>16407.7</v>
      </c>
      <c r="T53" s="28">
        <v>16816.8</v>
      </c>
      <c r="U53" s="28">
        <v>17490.900000000001</v>
      </c>
      <c r="V53" s="28">
        <v>18319.400000000001</v>
      </c>
      <c r="W53" s="28">
        <v>19802.3</v>
      </c>
      <c r="X53" s="28">
        <v>20442.099999999999</v>
      </c>
      <c r="Y53" s="28">
        <v>20717.900000000001</v>
      </c>
      <c r="Z53" s="28">
        <v>21240.3</v>
      </c>
      <c r="AA53" s="28">
        <v>22788</v>
      </c>
      <c r="AB53" s="28">
        <v>24022.400000000001</v>
      </c>
      <c r="AC53" s="28">
        <v>25133.3</v>
      </c>
      <c r="AD53" s="28">
        <v>24741.4</v>
      </c>
      <c r="AE53" s="28">
        <v>25468.2</v>
      </c>
      <c r="AF53" s="28">
        <v>25882</v>
      </c>
      <c r="AG53" s="28">
        <v>25079.599999999999</v>
      </c>
      <c r="AH53" s="28">
        <v>26294.3</v>
      </c>
      <c r="AI53" s="28">
        <v>26355.7</v>
      </c>
      <c r="AJ53" s="28">
        <v>28117.5</v>
      </c>
      <c r="AK53" s="28">
        <v>28423.3</v>
      </c>
      <c r="AL53" s="28">
        <v>26617.1</v>
      </c>
      <c r="AM53" s="28">
        <v>29016</v>
      </c>
      <c r="AN53" s="28">
        <v>29455</v>
      </c>
      <c r="AO53" s="28">
        <v>31570.9</v>
      </c>
      <c r="AP53" s="28">
        <v>33365.300000000003</v>
      </c>
      <c r="AQ53" s="28">
        <v>32925.9</v>
      </c>
      <c r="AR53" s="28">
        <v>33385.300000000003</v>
      </c>
      <c r="AS53" s="28">
        <v>34320.1</v>
      </c>
    </row>
    <row r="54" spans="1:45" x14ac:dyDescent="0.25">
      <c r="A54" s="28">
        <v>2</v>
      </c>
      <c r="B54" s="28">
        <v>18</v>
      </c>
      <c r="C54" s="28">
        <v>13674.9</v>
      </c>
      <c r="D54" s="28">
        <v>14444.8</v>
      </c>
      <c r="E54" s="28">
        <v>21300.1</v>
      </c>
      <c r="F54" s="28">
        <v>19238.2</v>
      </c>
      <c r="G54" s="28">
        <v>19998.8</v>
      </c>
      <c r="H54" s="28">
        <v>21133.3</v>
      </c>
      <c r="I54" s="28">
        <v>20022.099999999999</v>
      </c>
      <c r="J54" s="28">
        <v>21517.9</v>
      </c>
      <c r="K54" s="28">
        <v>24384.400000000001</v>
      </c>
      <c r="L54" s="28">
        <v>27044.5</v>
      </c>
      <c r="M54" s="28">
        <v>24303.1</v>
      </c>
      <c r="N54" s="28">
        <v>23586.6</v>
      </c>
      <c r="O54" s="28">
        <v>22688.3</v>
      </c>
      <c r="P54" s="28">
        <v>22730.2</v>
      </c>
      <c r="Q54" s="28">
        <v>24600.5</v>
      </c>
      <c r="R54" s="28">
        <v>23876.799999999999</v>
      </c>
      <c r="S54" s="28">
        <v>24854.5</v>
      </c>
      <c r="T54" s="28">
        <v>25079.8</v>
      </c>
      <c r="U54" s="28">
        <v>25871.8</v>
      </c>
      <c r="V54" s="28">
        <v>26563.8</v>
      </c>
      <c r="W54" s="28">
        <v>28750.1</v>
      </c>
      <c r="X54" s="28">
        <v>29450.799999999999</v>
      </c>
      <c r="Y54" s="28">
        <v>29344.3</v>
      </c>
      <c r="Z54" s="28">
        <v>29411.200000000001</v>
      </c>
      <c r="AA54" s="28">
        <v>30675.8</v>
      </c>
      <c r="AB54" s="28">
        <v>32441.8</v>
      </c>
      <c r="AC54" s="28">
        <v>34360.1</v>
      </c>
      <c r="AD54" s="28">
        <v>33539.699999999997</v>
      </c>
      <c r="AE54" s="28">
        <v>34825.4</v>
      </c>
      <c r="AF54" s="28">
        <v>33949.5</v>
      </c>
      <c r="AG54" s="28">
        <v>32447.9</v>
      </c>
      <c r="AH54" s="28">
        <v>33327.599999999999</v>
      </c>
      <c r="AI54" s="28">
        <v>32797.1</v>
      </c>
      <c r="AJ54" s="28">
        <v>33478.199999999997</v>
      </c>
      <c r="AK54" s="28">
        <v>31896</v>
      </c>
      <c r="AL54" s="28">
        <v>30085.3</v>
      </c>
      <c r="AM54" s="28">
        <v>31093.1</v>
      </c>
      <c r="AN54" s="28">
        <v>29455</v>
      </c>
      <c r="AO54" s="28">
        <v>30301</v>
      </c>
      <c r="AP54" s="28">
        <v>30485.599999999999</v>
      </c>
      <c r="AQ54" s="28">
        <v>29213.599999999999</v>
      </c>
      <c r="AR54" s="28">
        <v>30887.9</v>
      </c>
      <c r="AS54" s="28">
        <v>32636.1</v>
      </c>
    </row>
    <row r="55" spans="1:45" x14ac:dyDescent="0.25">
      <c r="A55" s="28">
        <v>3</v>
      </c>
      <c r="B55" s="28">
        <v>18</v>
      </c>
      <c r="C55" s="28">
        <v>437.7</v>
      </c>
      <c r="D55" s="28">
        <v>456.2</v>
      </c>
      <c r="E55" s="28">
        <v>542.9</v>
      </c>
      <c r="F55" s="28">
        <v>551.5</v>
      </c>
      <c r="G55" s="28">
        <v>476.8</v>
      </c>
      <c r="H55" s="28">
        <v>467.5</v>
      </c>
      <c r="I55" s="28">
        <v>507.8</v>
      </c>
      <c r="J55" s="28">
        <v>518.79999999999995</v>
      </c>
      <c r="K55" s="28">
        <v>589.5</v>
      </c>
      <c r="L55" s="28">
        <v>536.70000000000005</v>
      </c>
      <c r="M55" s="28">
        <v>563.29999999999995</v>
      </c>
      <c r="N55" s="28">
        <v>603.5</v>
      </c>
      <c r="O55" s="28">
        <v>628.6</v>
      </c>
      <c r="P55" s="28">
        <v>630.1</v>
      </c>
      <c r="Q55" s="28">
        <v>639.79999999999995</v>
      </c>
      <c r="R55" s="28">
        <v>651.6</v>
      </c>
      <c r="S55" s="28">
        <v>660.2</v>
      </c>
      <c r="T55" s="28">
        <v>670.5</v>
      </c>
      <c r="U55" s="28">
        <v>676.1</v>
      </c>
      <c r="V55" s="28">
        <v>689.6</v>
      </c>
      <c r="W55" s="28">
        <v>688.8</v>
      </c>
      <c r="X55" s="28">
        <v>694.1</v>
      </c>
      <c r="Y55" s="28">
        <v>706</v>
      </c>
      <c r="Z55" s="28">
        <v>722.2</v>
      </c>
      <c r="AA55" s="28">
        <v>742.9</v>
      </c>
      <c r="AB55" s="28">
        <v>740.5</v>
      </c>
      <c r="AC55" s="28">
        <v>731.5</v>
      </c>
      <c r="AD55" s="28">
        <v>737.7</v>
      </c>
      <c r="AE55" s="28">
        <v>731.3</v>
      </c>
      <c r="AF55" s="28">
        <v>762.4</v>
      </c>
      <c r="AG55" s="28">
        <v>772.9</v>
      </c>
      <c r="AH55" s="28">
        <v>789</v>
      </c>
      <c r="AI55" s="28">
        <v>803.6</v>
      </c>
      <c r="AJ55" s="28">
        <v>839.9</v>
      </c>
      <c r="AK55" s="28">
        <v>891.1</v>
      </c>
      <c r="AL55" s="28">
        <v>884.7</v>
      </c>
      <c r="AM55" s="28">
        <v>933.2</v>
      </c>
      <c r="AN55" s="28">
        <v>1000</v>
      </c>
      <c r="AO55" s="28">
        <v>1041.9000000000001</v>
      </c>
      <c r="AP55" s="28">
        <v>1094.5</v>
      </c>
      <c r="AQ55" s="28">
        <v>1127.0999999999999</v>
      </c>
      <c r="AR55" s="28">
        <v>1080.9000000000001</v>
      </c>
      <c r="AS55" s="28">
        <v>1051.5999999999999</v>
      </c>
    </row>
    <row r="56" spans="1:45" x14ac:dyDescent="0.25">
      <c r="A56" s="28">
        <v>1</v>
      </c>
      <c r="B56" s="28">
        <v>19</v>
      </c>
      <c r="C56" s="28">
        <v>10075.700000000001</v>
      </c>
      <c r="D56" s="28">
        <v>11531.7</v>
      </c>
      <c r="E56" s="28">
        <v>13568.6</v>
      </c>
      <c r="F56" s="28">
        <v>14726.4</v>
      </c>
      <c r="G56" s="28">
        <v>15616.5</v>
      </c>
      <c r="H56" s="28">
        <v>17102.400000000001</v>
      </c>
      <c r="I56" s="28">
        <v>19317.900000000001</v>
      </c>
      <c r="J56" s="28">
        <v>20707.099999999999</v>
      </c>
      <c r="K56" s="28">
        <v>21788.400000000001</v>
      </c>
      <c r="L56" s="28">
        <v>23413.4</v>
      </c>
      <c r="M56" s="28">
        <v>25126</v>
      </c>
      <c r="N56" s="28">
        <v>26060.5</v>
      </c>
      <c r="O56" s="28">
        <v>28466</v>
      </c>
      <c r="P56" s="28">
        <v>29199.8</v>
      </c>
      <c r="Q56" s="28">
        <v>29813.9</v>
      </c>
      <c r="R56" s="28">
        <v>32438.400000000001</v>
      </c>
      <c r="S56" s="28">
        <v>33924.9</v>
      </c>
      <c r="T56" s="28">
        <v>37127.4</v>
      </c>
      <c r="U56" s="28">
        <v>39728</v>
      </c>
      <c r="V56" s="28">
        <v>41666.300000000003</v>
      </c>
      <c r="W56" s="28">
        <v>41112.5</v>
      </c>
      <c r="X56" s="28">
        <v>41720.1</v>
      </c>
      <c r="Y56" s="28">
        <v>43352.3</v>
      </c>
      <c r="Z56" s="28">
        <v>44641</v>
      </c>
      <c r="AA56" s="28">
        <v>45965.4</v>
      </c>
      <c r="AB56" s="28">
        <v>46827</v>
      </c>
      <c r="AC56" s="28">
        <v>48958</v>
      </c>
      <c r="AD56" s="28">
        <v>49485.2</v>
      </c>
      <c r="AE56" s="28">
        <v>51385.7</v>
      </c>
      <c r="AF56" s="28">
        <v>53979</v>
      </c>
      <c r="AG56" s="28">
        <v>53545.8</v>
      </c>
      <c r="AH56" s="28">
        <v>55362.7</v>
      </c>
      <c r="AI56" s="28">
        <v>56368.6</v>
      </c>
      <c r="AJ56" s="28">
        <v>58285.7</v>
      </c>
      <c r="AK56" s="28">
        <v>56998.3</v>
      </c>
      <c r="AL56" s="28">
        <v>59496.2</v>
      </c>
      <c r="AM56" s="28">
        <v>65370.6</v>
      </c>
      <c r="AN56" s="28">
        <v>65283.7</v>
      </c>
      <c r="AO56" s="28">
        <v>67034.899999999994</v>
      </c>
      <c r="AP56" s="28">
        <v>72877</v>
      </c>
      <c r="AQ56" s="28">
        <v>73750.5</v>
      </c>
      <c r="AR56" s="28">
        <v>75225.399999999994</v>
      </c>
      <c r="AS56" s="28">
        <v>77331.7</v>
      </c>
    </row>
    <row r="57" spans="1:45" x14ac:dyDescent="0.25">
      <c r="A57" s="28">
        <v>2</v>
      </c>
      <c r="B57" s="28">
        <v>19</v>
      </c>
      <c r="C57" s="28">
        <v>41161</v>
      </c>
      <c r="D57" s="28">
        <v>44352.3</v>
      </c>
      <c r="E57" s="28">
        <v>43281.9</v>
      </c>
      <c r="F57" s="28">
        <v>42507.199999999997</v>
      </c>
      <c r="G57" s="28">
        <v>44926.7</v>
      </c>
      <c r="H57" s="28">
        <v>45494</v>
      </c>
      <c r="I57" s="28">
        <v>47761.1</v>
      </c>
      <c r="J57" s="28">
        <v>46304.7</v>
      </c>
      <c r="K57" s="28">
        <v>46292.1</v>
      </c>
      <c r="L57" s="28">
        <v>44374.3</v>
      </c>
      <c r="M57" s="28">
        <v>45342.400000000001</v>
      </c>
      <c r="N57" s="28">
        <v>45958.1</v>
      </c>
      <c r="O57" s="28">
        <v>47802.2</v>
      </c>
      <c r="P57" s="28">
        <v>47876.2</v>
      </c>
      <c r="Q57" s="28">
        <v>49197.599999999999</v>
      </c>
      <c r="R57" s="28">
        <v>51660</v>
      </c>
      <c r="S57" s="28">
        <v>51830.6</v>
      </c>
      <c r="T57" s="28">
        <v>54048.1</v>
      </c>
      <c r="U57" s="28">
        <v>55674.3</v>
      </c>
      <c r="V57" s="28">
        <v>58811.199999999997</v>
      </c>
      <c r="W57" s="28">
        <v>57201.5</v>
      </c>
      <c r="X57" s="28">
        <v>58605.3</v>
      </c>
      <c r="Y57" s="28">
        <v>59846.7</v>
      </c>
      <c r="Z57" s="28">
        <v>60752.3</v>
      </c>
      <c r="AA57" s="28">
        <v>60301.599999999999</v>
      </c>
      <c r="AB57" s="28">
        <v>61342.400000000001</v>
      </c>
      <c r="AC57" s="28">
        <v>64095</v>
      </c>
      <c r="AD57" s="28">
        <v>63987.7</v>
      </c>
      <c r="AE57" s="28">
        <v>66322.7</v>
      </c>
      <c r="AF57" s="28">
        <v>68858.600000000006</v>
      </c>
      <c r="AG57" s="28">
        <v>67398.5</v>
      </c>
      <c r="AH57" s="28">
        <v>69201.100000000006</v>
      </c>
      <c r="AI57" s="28">
        <v>69591.5</v>
      </c>
      <c r="AJ57" s="28">
        <v>69844.2</v>
      </c>
      <c r="AK57" s="28">
        <v>65859.7</v>
      </c>
      <c r="AL57" s="28">
        <v>66519.100000000006</v>
      </c>
      <c r="AM57" s="28">
        <v>69005.600000000006</v>
      </c>
      <c r="AN57" s="28">
        <v>65283.7</v>
      </c>
      <c r="AO57" s="28">
        <v>67236.600000000006</v>
      </c>
      <c r="AP57" s="28">
        <v>70771.399999999994</v>
      </c>
      <c r="AQ57" s="28">
        <v>68928.600000000006</v>
      </c>
      <c r="AR57" s="28">
        <v>69435.3</v>
      </c>
      <c r="AS57" s="28">
        <v>70868.3</v>
      </c>
    </row>
    <row r="58" spans="1:45" x14ac:dyDescent="0.25">
      <c r="A58" s="28">
        <v>3</v>
      </c>
      <c r="B58" s="28">
        <v>19</v>
      </c>
      <c r="C58" s="28">
        <v>244.8</v>
      </c>
      <c r="D58" s="28">
        <v>260</v>
      </c>
      <c r="E58" s="28">
        <v>313.5</v>
      </c>
      <c r="F58" s="28">
        <v>346.4</v>
      </c>
      <c r="G58" s="28">
        <v>347.6</v>
      </c>
      <c r="H58" s="28">
        <v>375.9</v>
      </c>
      <c r="I58" s="28">
        <v>404.5</v>
      </c>
      <c r="J58" s="28">
        <v>447.2</v>
      </c>
      <c r="K58" s="28">
        <v>470.7</v>
      </c>
      <c r="L58" s="28">
        <v>527.6</v>
      </c>
      <c r="M58" s="28">
        <v>554.1</v>
      </c>
      <c r="N58" s="28">
        <v>567</v>
      </c>
      <c r="O58" s="28">
        <v>595.5</v>
      </c>
      <c r="P58" s="28">
        <v>609.9</v>
      </c>
      <c r="Q58" s="28">
        <v>606</v>
      </c>
      <c r="R58" s="28">
        <v>627.9</v>
      </c>
      <c r="S58" s="28">
        <v>654.5</v>
      </c>
      <c r="T58" s="28">
        <v>686.9</v>
      </c>
      <c r="U58" s="28">
        <v>713.6</v>
      </c>
      <c r="V58" s="28">
        <v>708.5</v>
      </c>
      <c r="W58" s="28">
        <v>718.7</v>
      </c>
      <c r="X58" s="28">
        <v>711.9</v>
      </c>
      <c r="Y58" s="28">
        <v>724.4</v>
      </c>
      <c r="Z58" s="28">
        <v>734.8</v>
      </c>
      <c r="AA58" s="28">
        <v>762.3</v>
      </c>
      <c r="AB58" s="28">
        <v>763.4</v>
      </c>
      <c r="AC58" s="28">
        <v>763.8</v>
      </c>
      <c r="AD58" s="28">
        <v>773.4</v>
      </c>
      <c r="AE58" s="28">
        <v>774.8</v>
      </c>
      <c r="AF58" s="28">
        <v>783.9</v>
      </c>
      <c r="AG58" s="28">
        <v>794.5</v>
      </c>
      <c r="AH58" s="28">
        <v>800</v>
      </c>
      <c r="AI58" s="28">
        <v>810</v>
      </c>
      <c r="AJ58" s="28">
        <v>834.5</v>
      </c>
      <c r="AK58" s="28">
        <v>865.4</v>
      </c>
      <c r="AL58" s="28">
        <v>894.4</v>
      </c>
      <c r="AM58" s="28">
        <v>947.3</v>
      </c>
      <c r="AN58" s="28">
        <v>1000</v>
      </c>
      <c r="AO58" s="28">
        <v>997</v>
      </c>
      <c r="AP58" s="28">
        <v>1029.8</v>
      </c>
      <c r="AQ58" s="28">
        <v>1070</v>
      </c>
      <c r="AR58" s="28">
        <v>1083.4000000000001</v>
      </c>
      <c r="AS58" s="28">
        <v>1091.2</v>
      </c>
    </row>
    <row r="59" spans="1:45" x14ac:dyDescent="0.25">
      <c r="A59" s="28">
        <v>1</v>
      </c>
      <c r="B59" s="28">
        <v>20</v>
      </c>
      <c r="C59" s="28">
        <v>16027.5</v>
      </c>
      <c r="D59" s="28">
        <v>17704.3</v>
      </c>
      <c r="E59" s="28">
        <v>20517.400000000001</v>
      </c>
      <c r="F59" s="28">
        <v>22277.200000000001</v>
      </c>
      <c r="G59" s="28">
        <v>24403.4</v>
      </c>
      <c r="H59" s="28">
        <v>25562.5</v>
      </c>
      <c r="I59" s="28">
        <v>27414</v>
      </c>
      <c r="J59" s="28">
        <v>29689.200000000001</v>
      </c>
      <c r="K59" s="28">
        <v>33346.400000000001</v>
      </c>
      <c r="L59" s="28">
        <v>36308.400000000001</v>
      </c>
      <c r="M59" s="28">
        <v>38113.599999999999</v>
      </c>
      <c r="N59" s="28">
        <v>39534.800000000003</v>
      </c>
      <c r="O59" s="28">
        <v>39720.400000000001</v>
      </c>
      <c r="P59" s="28">
        <v>40387.800000000003</v>
      </c>
      <c r="Q59" s="28">
        <v>41458.699999999997</v>
      </c>
      <c r="R59" s="28">
        <v>43900.6</v>
      </c>
      <c r="S59" s="28">
        <v>46048.1</v>
      </c>
      <c r="T59" s="28">
        <v>47127.199999999997</v>
      </c>
      <c r="U59" s="28">
        <v>49989.3</v>
      </c>
      <c r="V59" s="28">
        <v>48900.7</v>
      </c>
      <c r="W59" s="28">
        <v>53110.400000000001</v>
      </c>
      <c r="X59" s="28">
        <v>52505</v>
      </c>
      <c r="Y59" s="28">
        <v>52734</v>
      </c>
      <c r="Z59" s="28">
        <v>54731.8</v>
      </c>
      <c r="AA59" s="28">
        <v>57013.4</v>
      </c>
      <c r="AB59" s="28">
        <v>57550.1</v>
      </c>
      <c r="AC59" s="28">
        <v>60661.599999999999</v>
      </c>
      <c r="AD59" s="28">
        <v>59915.1</v>
      </c>
      <c r="AE59" s="28">
        <v>61137.5</v>
      </c>
      <c r="AF59" s="28">
        <v>64245</v>
      </c>
      <c r="AG59" s="28">
        <v>63499.5</v>
      </c>
      <c r="AH59" s="28">
        <v>68893.5</v>
      </c>
      <c r="AI59" s="28">
        <v>73744.399999999994</v>
      </c>
      <c r="AJ59" s="28">
        <v>77827.899999999994</v>
      </c>
      <c r="AK59" s="28">
        <v>78339.5</v>
      </c>
      <c r="AL59" s="28">
        <v>87369.8</v>
      </c>
      <c r="AM59" s="28">
        <v>95159.5</v>
      </c>
      <c r="AN59" s="28">
        <v>90867.9</v>
      </c>
      <c r="AO59" s="28">
        <v>95493</v>
      </c>
      <c r="AP59" s="28">
        <v>106874.3</v>
      </c>
      <c r="AQ59" s="28">
        <v>110647.8</v>
      </c>
      <c r="AR59" s="28">
        <v>113488.6</v>
      </c>
      <c r="AS59" s="28">
        <v>116666.3</v>
      </c>
    </row>
    <row r="60" spans="1:45" x14ac:dyDescent="0.25">
      <c r="A60" s="28">
        <v>2</v>
      </c>
      <c r="B60" s="28">
        <v>20</v>
      </c>
      <c r="C60" s="28">
        <v>49346.5</v>
      </c>
      <c r="D60" s="28">
        <v>50097.1</v>
      </c>
      <c r="E60" s="28">
        <v>52481.2</v>
      </c>
      <c r="F60" s="28">
        <v>54192</v>
      </c>
      <c r="G60" s="28">
        <v>55390.7</v>
      </c>
      <c r="H60" s="28">
        <v>56086.400000000001</v>
      </c>
      <c r="I60" s="28">
        <v>55707</v>
      </c>
      <c r="J60" s="28">
        <v>54088.800000000003</v>
      </c>
      <c r="K60" s="28">
        <v>56102.2</v>
      </c>
      <c r="L60" s="28">
        <v>57599.199999999997</v>
      </c>
      <c r="M60" s="28">
        <v>60259.6</v>
      </c>
      <c r="N60" s="28">
        <v>62177</v>
      </c>
      <c r="O60" s="28">
        <v>61767</v>
      </c>
      <c r="P60" s="28">
        <v>63177.599999999999</v>
      </c>
      <c r="Q60" s="28">
        <v>65332.3</v>
      </c>
      <c r="R60" s="28">
        <v>67794.8</v>
      </c>
      <c r="S60" s="28">
        <v>71023.8</v>
      </c>
      <c r="T60" s="28">
        <v>67322.3</v>
      </c>
      <c r="U60" s="28">
        <v>67747.899999999994</v>
      </c>
      <c r="V60" s="28">
        <v>67695</v>
      </c>
      <c r="W60" s="28">
        <v>71404.7</v>
      </c>
      <c r="X60" s="28">
        <v>70250.600000000006</v>
      </c>
      <c r="Y60" s="28">
        <v>69669.5</v>
      </c>
      <c r="Z60" s="28">
        <v>72222.7</v>
      </c>
      <c r="AA60" s="28">
        <v>69976.100000000006</v>
      </c>
      <c r="AB60" s="28">
        <v>71549.3</v>
      </c>
      <c r="AC60" s="28">
        <v>70694.8</v>
      </c>
      <c r="AD60" s="28">
        <v>69378.8</v>
      </c>
      <c r="AE60" s="28">
        <v>72920.800000000003</v>
      </c>
      <c r="AF60" s="28">
        <v>71147.600000000006</v>
      </c>
      <c r="AG60" s="28">
        <v>74124.899999999994</v>
      </c>
      <c r="AH60" s="28">
        <v>78969.8</v>
      </c>
      <c r="AI60" s="28">
        <v>76258.100000000006</v>
      </c>
      <c r="AJ60" s="28">
        <v>80363.8</v>
      </c>
      <c r="AK60" s="28">
        <v>82785.399999999994</v>
      </c>
      <c r="AL60" s="28">
        <v>77895.899999999994</v>
      </c>
      <c r="AM60" s="28">
        <v>82930.899999999994</v>
      </c>
      <c r="AN60" s="28">
        <v>90867.9</v>
      </c>
      <c r="AO60" s="28">
        <v>86810</v>
      </c>
      <c r="AP60" s="28">
        <v>86306</v>
      </c>
      <c r="AQ60" s="28">
        <v>90403.8</v>
      </c>
      <c r="AR60" s="28">
        <v>89287.8</v>
      </c>
      <c r="AS60" s="28">
        <v>82838.600000000006</v>
      </c>
    </row>
    <row r="61" spans="1:45" x14ac:dyDescent="0.25">
      <c r="A61" s="28">
        <v>3</v>
      </c>
      <c r="B61" s="28">
        <v>20</v>
      </c>
      <c r="C61" s="28">
        <v>324.8</v>
      </c>
      <c r="D61" s="28">
        <v>353.4</v>
      </c>
      <c r="E61" s="28">
        <v>390.9</v>
      </c>
      <c r="F61" s="28">
        <v>411.1</v>
      </c>
      <c r="G61" s="28">
        <v>440.6</v>
      </c>
      <c r="H61" s="28">
        <v>455.8</v>
      </c>
      <c r="I61" s="28">
        <v>492.1</v>
      </c>
      <c r="J61" s="28">
        <v>548.9</v>
      </c>
      <c r="K61" s="28">
        <v>594.4</v>
      </c>
      <c r="L61" s="28">
        <v>630.4</v>
      </c>
      <c r="M61" s="28">
        <v>632.5</v>
      </c>
      <c r="N61" s="28">
        <v>635.79999999999995</v>
      </c>
      <c r="O61" s="28">
        <v>643.1</v>
      </c>
      <c r="P61" s="28">
        <v>639.29999999999995</v>
      </c>
      <c r="Q61" s="28">
        <v>634.6</v>
      </c>
      <c r="R61" s="28">
        <v>647.6</v>
      </c>
      <c r="S61" s="28">
        <v>648.29999999999995</v>
      </c>
      <c r="T61" s="28">
        <v>700</v>
      </c>
      <c r="U61" s="28">
        <v>737.9</v>
      </c>
      <c r="V61" s="28">
        <v>722.4</v>
      </c>
      <c r="W61" s="28">
        <v>743.8</v>
      </c>
      <c r="X61" s="28">
        <v>747.4</v>
      </c>
      <c r="Y61" s="28">
        <v>756.9</v>
      </c>
      <c r="Z61" s="28">
        <v>757.8</v>
      </c>
      <c r="AA61" s="28">
        <v>814.8</v>
      </c>
      <c r="AB61" s="28">
        <v>804.3</v>
      </c>
      <c r="AC61" s="28">
        <v>858.1</v>
      </c>
      <c r="AD61" s="28">
        <v>863.6</v>
      </c>
      <c r="AE61" s="28">
        <v>838.4</v>
      </c>
      <c r="AF61" s="28">
        <v>903</v>
      </c>
      <c r="AG61" s="28">
        <v>856.7</v>
      </c>
      <c r="AH61" s="28">
        <v>872.4</v>
      </c>
      <c r="AI61" s="28">
        <v>967</v>
      </c>
      <c r="AJ61" s="28">
        <v>968.4</v>
      </c>
      <c r="AK61" s="28">
        <v>946.3</v>
      </c>
      <c r="AL61" s="28">
        <v>1121.5999999999999</v>
      </c>
      <c r="AM61" s="28">
        <v>1147.5</v>
      </c>
      <c r="AN61" s="28">
        <v>1000</v>
      </c>
      <c r="AO61" s="28">
        <v>1100</v>
      </c>
      <c r="AP61" s="28">
        <v>1238.3</v>
      </c>
      <c r="AQ61" s="28">
        <v>1223.9000000000001</v>
      </c>
      <c r="AR61" s="28">
        <v>1271</v>
      </c>
      <c r="AS61" s="28">
        <v>1408.4</v>
      </c>
    </row>
    <row r="62" spans="1:45" x14ac:dyDescent="0.25">
      <c r="A62" s="28">
        <v>1</v>
      </c>
      <c r="B62" s="28">
        <v>21</v>
      </c>
      <c r="C62" s="28">
        <v>30905.5</v>
      </c>
      <c r="D62" s="28">
        <v>37580.300000000003</v>
      </c>
      <c r="E62" s="28">
        <v>39616.9</v>
      </c>
      <c r="F62" s="28">
        <v>43023.1</v>
      </c>
      <c r="G62" s="28">
        <v>45151.3</v>
      </c>
      <c r="H62" s="28">
        <v>45867.1</v>
      </c>
      <c r="I62" s="28">
        <v>54942.400000000001</v>
      </c>
      <c r="J62" s="28">
        <v>60902.6</v>
      </c>
      <c r="K62" s="28">
        <v>62042.1</v>
      </c>
      <c r="L62" s="28">
        <v>64864.3</v>
      </c>
      <c r="M62" s="28">
        <v>66364</v>
      </c>
      <c r="N62" s="28">
        <v>65216.2</v>
      </c>
      <c r="O62" s="28">
        <v>67748.899999999994</v>
      </c>
      <c r="P62" s="28">
        <v>65892.899999999994</v>
      </c>
      <c r="Q62" s="28">
        <v>67714.3</v>
      </c>
      <c r="R62" s="28">
        <v>75226</v>
      </c>
      <c r="S62" s="28">
        <v>79432</v>
      </c>
      <c r="T62" s="28">
        <v>82542.899999999994</v>
      </c>
      <c r="U62" s="28">
        <v>88257.7</v>
      </c>
      <c r="V62" s="28">
        <v>86836</v>
      </c>
      <c r="W62" s="28">
        <v>91465.600000000006</v>
      </c>
      <c r="X62" s="28">
        <v>96493.9</v>
      </c>
      <c r="Y62" s="28">
        <v>95103.9</v>
      </c>
      <c r="Z62" s="28">
        <v>97918.5</v>
      </c>
      <c r="AA62" s="28">
        <v>99265.2</v>
      </c>
      <c r="AB62" s="28">
        <v>109111.3</v>
      </c>
      <c r="AC62" s="28">
        <v>109816.5</v>
      </c>
      <c r="AD62" s="28">
        <v>109810</v>
      </c>
      <c r="AE62" s="28">
        <v>115860.8</v>
      </c>
      <c r="AF62" s="28">
        <v>121524.1</v>
      </c>
      <c r="AG62" s="28">
        <v>119137.7</v>
      </c>
      <c r="AH62" s="28">
        <v>131894.70000000001</v>
      </c>
      <c r="AI62" s="28">
        <v>140187.29999999999</v>
      </c>
      <c r="AJ62" s="28">
        <v>146869.79999999999</v>
      </c>
      <c r="AK62" s="28">
        <v>147723.70000000001</v>
      </c>
      <c r="AL62" s="28">
        <v>156474.79999999999</v>
      </c>
      <c r="AM62" s="28">
        <v>169829.3</v>
      </c>
      <c r="AN62" s="28">
        <v>164647.5</v>
      </c>
      <c r="AO62" s="28">
        <v>178464</v>
      </c>
      <c r="AP62" s="28">
        <v>197250.7</v>
      </c>
      <c r="AQ62" s="28">
        <v>200304.6</v>
      </c>
      <c r="AR62" s="28">
        <v>205217.2</v>
      </c>
      <c r="AS62" s="28">
        <v>210963.3</v>
      </c>
    </row>
    <row r="63" spans="1:45" x14ac:dyDescent="0.25">
      <c r="A63" s="28">
        <v>2</v>
      </c>
      <c r="B63" s="28">
        <v>21</v>
      </c>
      <c r="C63" s="28">
        <v>80399.899999999994</v>
      </c>
      <c r="D63" s="28">
        <v>72680.2</v>
      </c>
      <c r="E63" s="28">
        <v>78414.5</v>
      </c>
      <c r="F63" s="28">
        <v>73839.5</v>
      </c>
      <c r="G63" s="28">
        <v>84563.9</v>
      </c>
      <c r="H63" s="28">
        <v>85059.199999999997</v>
      </c>
      <c r="I63" s="28">
        <v>85436.7</v>
      </c>
      <c r="J63" s="28">
        <v>86052.9</v>
      </c>
      <c r="K63" s="28">
        <v>88377.7</v>
      </c>
      <c r="L63" s="28">
        <v>91615.2</v>
      </c>
      <c r="M63" s="28">
        <v>91908.9</v>
      </c>
      <c r="N63" s="28">
        <v>93204.9</v>
      </c>
      <c r="O63" s="28">
        <v>93788</v>
      </c>
      <c r="P63" s="28">
        <v>96392.3</v>
      </c>
      <c r="Q63" s="28">
        <v>96942.9</v>
      </c>
      <c r="R63" s="28">
        <v>104723.1</v>
      </c>
      <c r="S63" s="28">
        <v>107503</v>
      </c>
      <c r="T63" s="28">
        <v>105409.3</v>
      </c>
      <c r="U63" s="28">
        <v>105860.6</v>
      </c>
      <c r="V63" s="28">
        <v>107243.6</v>
      </c>
      <c r="W63" s="28">
        <v>117695</v>
      </c>
      <c r="X63" s="28">
        <v>120036.2</v>
      </c>
      <c r="Y63" s="28">
        <v>121054.9</v>
      </c>
      <c r="Z63" s="28">
        <v>126089.9</v>
      </c>
      <c r="AA63" s="28">
        <v>121214.9</v>
      </c>
      <c r="AB63" s="28">
        <v>131565.70000000001</v>
      </c>
      <c r="AC63" s="28">
        <v>140676.4</v>
      </c>
      <c r="AD63" s="28">
        <v>141776.6</v>
      </c>
      <c r="AE63" s="28">
        <v>142037</v>
      </c>
      <c r="AF63" s="28">
        <v>142385.29999999999</v>
      </c>
      <c r="AG63" s="28">
        <v>146899.9</v>
      </c>
      <c r="AH63" s="28">
        <v>147193.4</v>
      </c>
      <c r="AI63" s="28">
        <v>146124.1</v>
      </c>
      <c r="AJ63" s="28">
        <v>151384.4</v>
      </c>
      <c r="AK63" s="28">
        <v>158627.20000000001</v>
      </c>
      <c r="AL63" s="28">
        <v>157624.20000000001</v>
      </c>
      <c r="AM63" s="28">
        <v>163079.1</v>
      </c>
      <c r="AN63" s="28">
        <v>164647.5</v>
      </c>
      <c r="AO63" s="28">
        <v>163716.4</v>
      </c>
      <c r="AP63" s="28">
        <v>164816</v>
      </c>
      <c r="AQ63" s="28">
        <v>158138</v>
      </c>
      <c r="AR63" s="28">
        <v>159125.79999999999</v>
      </c>
      <c r="AS63" s="28">
        <v>146287.5</v>
      </c>
    </row>
    <row r="64" spans="1:45" x14ac:dyDescent="0.25">
      <c r="A64" s="28">
        <v>3</v>
      </c>
      <c r="B64" s="28">
        <v>21</v>
      </c>
      <c r="C64" s="28">
        <v>384.4</v>
      </c>
      <c r="D64" s="28">
        <v>517.1</v>
      </c>
      <c r="E64" s="28">
        <v>505.2</v>
      </c>
      <c r="F64" s="28">
        <v>582.70000000000005</v>
      </c>
      <c r="G64" s="28">
        <v>533.9</v>
      </c>
      <c r="H64" s="28">
        <v>539.20000000000005</v>
      </c>
      <c r="I64" s="28">
        <v>643.1</v>
      </c>
      <c r="J64" s="28">
        <v>707.7</v>
      </c>
      <c r="K64" s="28">
        <v>702</v>
      </c>
      <c r="L64" s="28">
        <v>708</v>
      </c>
      <c r="M64" s="28">
        <v>722.1</v>
      </c>
      <c r="N64" s="28">
        <v>699.7</v>
      </c>
      <c r="O64" s="28">
        <v>722.4</v>
      </c>
      <c r="P64" s="28">
        <v>683.6</v>
      </c>
      <c r="Q64" s="28">
        <v>698.5</v>
      </c>
      <c r="R64" s="28">
        <v>718.3</v>
      </c>
      <c r="S64" s="28">
        <v>738.9</v>
      </c>
      <c r="T64" s="28">
        <v>783.1</v>
      </c>
      <c r="U64" s="28">
        <v>833.7</v>
      </c>
      <c r="V64" s="28">
        <v>809.7</v>
      </c>
      <c r="W64" s="28">
        <v>777.1</v>
      </c>
      <c r="X64" s="28">
        <v>803.9</v>
      </c>
      <c r="Y64" s="28">
        <v>785.6</v>
      </c>
      <c r="Z64" s="28">
        <v>776.6</v>
      </c>
      <c r="AA64" s="28">
        <v>818.9</v>
      </c>
      <c r="AB64" s="28">
        <v>829.3</v>
      </c>
      <c r="AC64" s="28">
        <v>780.6</v>
      </c>
      <c r="AD64" s="28">
        <v>774.5</v>
      </c>
      <c r="AE64" s="28">
        <v>815.7</v>
      </c>
      <c r="AF64" s="28">
        <v>853.5</v>
      </c>
      <c r="AG64" s="28">
        <v>811</v>
      </c>
      <c r="AH64" s="28">
        <v>896.1</v>
      </c>
      <c r="AI64" s="28">
        <v>959.4</v>
      </c>
      <c r="AJ64" s="28">
        <v>970.2</v>
      </c>
      <c r="AK64" s="28">
        <v>931.3</v>
      </c>
      <c r="AL64" s="28">
        <v>992.7</v>
      </c>
      <c r="AM64" s="28">
        <v>1041.4000000000001</v>
      </c>
      <c r="AN64" s="28">
        <v>1000</v>
      </c>
      <c r="AO64" s="28">
        <v>1090.0999999999999</v>
      </c>
      <c r="AP64" s="28">
        <v>1196.8</v>
      </c>
      <c r="AQ64" s="28">
        <v>1266.5999999999999</v>
      </c>
      <c r="AR64" s="28">
        <v>1289.7</v>
      </c>
      <c r="AS64" s="28">
        <v>1442.1</v>
      </c>
    </row>
    <row r="65" spans="1:45" x14ac:dyDescent="0.25">
      <c r="A65" s="28">
        <v>1</v>
      </c>
      <c r="B65" s="28">
        <v>22</v>
      </c>
      <c r="C65" s="28">
        <v>6187.5</v>
      </c>
      <c r="D65" s="28">
        <v>7513</v>
      </c>
      <c r="E65" s="28">
        <v>8004.9</v>
      </c>
      <c r="F65" s="28">
        <v>7648.9</v>
      </c>
      <c r="G65" s="28">
        <v>10530.4</v>
      </c>
      <c r="H65" s="28">
        <v>11014.1</v>
      </c>
      <c r="I65" s="28">
        <v>12565.1</v>
      </c>
      <c r="J65" s="28">
        <v>13762.2</v>
      </c>
      <c r="K65" s="28">
        <v>14967.6</v>
      </c>
      <c r="L65" s="28">
        <v>19759.900000000001</v>
      </c>
      <c r="M65" s="28">
        <v>14128.8</v>
      </c>
      <c r="N65" s="28">
        <v>14036.6</v>
      </c>
      <c r="O65" s="28">
        <v>11534.4</v>
      </c>
      <c r="P65" s="28">
        <v>5352</v>
      </c>
      <c r="Q65" s="28">
        <v>4149.3</v>
      </c>
      <c r="R65" s="28">
        <v>5883.9</v>
      </c>
      <c r="S65" s="28">
        <v>6477.5</v>
      </c>
      <c r="T65" s="28">
        <v>6435.7</v>
      </c>
      <c r="U65" s="28">
        <v>7646</v>
      </c>
      <c r="V65" s="28">
        <v>7881</v>
      </c>
      <c r="W65" s="28">
        <v>7420.8</v>
      </c>
      <c r="X65" s="28">
        <v>7996.5</v>
      </c>
      <c r="Y65" s="28">
        <v>6873.7</v>
      </c>
      <c r="Z65" s="28">
        <v>6236.6</v>
      </c>
      <c r="AA65" s="28">
        <v>6634.2</v>
      </c>
      <c r="AB65" s="28">
        <v>6568.8</v>
      </c>
      <c r="AC65" s="28">
        <v>7329.6</v>
      </c>
      <c r="AD65" s="28">
        <v>7593.9</v>
      </c>
      <c r="AE65" s="28">
        <v>8148.4</v>
      </c>
      <c r="AF65" s="28">
        <v>8450.9</v>
      </c>
      <c r="AG65" s="28">
        <v>8433.6</v>
      </c>
      <c r="AH65" s="28">
        <v>8789.2999999999993</v>
      </c>
      <c r="AI65" s="28">
        <v>9154.5</v>
      </c>
      <c r="AJ65" s="28">
        <v>9755.6</v>
      </c>
      <c r="AK65" s="28">
        <v>10011.4</v>
      </c>
      <c r="AL65" s="28">
        <v>10279.4</v>
      </c>
      <c r="AM65" s="28">
        <v>10858.7</v>
      </c>
      <c r="AN65" s="28">
        <v>10948.3</v>
      </c>
      <c r="AO65" s="28">
        <v>11533.5</v>
      </c>
      <c r="AP65" s="28">
        <v>12392.5</v>
      </c>
      <c r="AQ65" s="28">
        <v>11909.2</v>
      </c>
      <c r="AR65" s="28">
        <v>12273.4</v>
      </c>
      <c r="AS65" s="28">
        <v>12617.1</v>
      </c>
    </row>
    <row r="66" spans="1:45" x14ac:dyDescent="0.25">
      <c r="A66" s="28">
        <v>2</v>
      </c>
      <c r="B66" s="28">
        <v>22</v>
      </c>
      <c r="C66" s="28">
        <v>19904</v>
      </c>
      <c r="D66" s="28">
        <v>20438.7</v>
      </c>
      <c r="E66" s="28">
        <v>17454</v>
      </c>
      <c r="F66" s="28">
        <v>16703.900000000001</v>
      </c>
      <c r="G66" s="28">
        <v>21770.2</v>
      </c>
      <c r="H66" s="28">
        <v>19857.599999999999</v>
      </c>
      <c r="I66" s="28">
        <v>21540.799999999999</v>
      </c>
      <c r="J66" s="28">
        <v>21973.4</v>
      </c>
      <c r="K66" s="28">
        <v>20102.900000000001</v>
      </c>
      <c r="L66" s="28">
        <v>24576</v>
      </c>
      <c r="M66" s="28">
        <v>17666.900000000001</v>
      </c>
      <c r="N66" s="28">
        <v>18852.3</v>
      </c>
      <c r="O66" s="28">
        <v>16047.8</v>
      </c>
      <c r="P66" s="28">
        <v>7322.2</v>
      </c>
      <c r="Q66" s="28">
        <v>5551.4</v>
      </c>
      <c r="R66" s="28">
        <v>7498.4</v>
      </c>
      <c r="S66" s="28">
        <v>7415.2</v>
      </c>
      <c r="T66" s="28">
        <v>6983.5</v>
      </c>
      <c r="U66" s="28">
        <v>8688.7000000000007</v>
      </c>
      <c r="V66" s="28">
        <v>8955.7999999999993</v>
      </c>
      <c r="W66" s="28">
        <v>7705</v>
      </c>
      <c r="X66" s="28">
        <v>9797</v>
      </c>
      <c r="Y66" s="28">
        <v>8219.4</v>
      </c>
      <c r="Z66" s="28">
        <v>7228.4</v>
      </c>
      <c r="AA66" s="28">
        <v>8142.3</v>
      </c>
      <c r="AB66" s="28">
        <v>8069.2</v>
      </c>
      <c r="AC66" s="28">
        <v>9595</v>
      </c>
      <c r="AD66" s="28">
        <v>10228.799999999999</v>
      </c>
      <c r="AE66" s="28">
        <v>10954.6</v>
      </c>
      <c r="AF66" s="28">
        <v>10829.2</v>
      </c>
      <c r="AG66" s="28">
        <v>10669.9</v>
      </c>
      <c r="AH66" s="28">
        <v>11130</v>
      </c>
      <c r="AI66" s="28">
        <v>11157</v>
      </c>
      <c r="AJ66" s="28">
        <v>11464.2</v>
      </c>
      <c r="AK66" s="28">
        <v>11676.8</v>
      </c>
      <c r="AL66" s="28">
        <v>11373</v>
      </c>
      <c r="AM66" s="28">
        <v>10964.1</v>
      </c>
      <c r="AN66" s="28">
        <v>10948.3</v>
      </c>
      <c r="AO66" s="28">
        <v>11097.8</v>
      </c>
      <c r="AP66" s="28">
        <v>11039.1</v>
      </c>
      <c r="AQ66" s="28">
        <v>10631.3</v>
      </c>
      <c r="AR66" s="28">
        <v>10972.2</v>
      </c>
      <c r="AS66" s="28">
        <v>10866.9</v>
      </c>
    </row>
    <row r="67" spans="1:45" x14ac:dyDescent="0.25">
      <c r="A67" s="28">
        <v>3</v>
      </c>
      <c r="B67" s="28">
        <v>22</v>
      </c>
      <c r="C67" s="28">
        <v>310.89999999999998</v>
      </c>
      <c r="D67" s="28">
        <v>367.6</v>
      </c>
      <c r="E67" s="28">
        <v>458.6</v>
      </c>
      <c r="F67" s="28">
        <v>457.9</v>
      </c>
      <c r="G67" s="28">
        <v>483.7</v>
      </c>
      <c r="H67" s="28">
        <v>554.70000000000005</v>
      </c>
      <c r="I67" s="28">
        <v>583.29999999999995</v>
      </c>
      <c r="J67" s="28">
        <v>626.29999999999995</v>
      </c>
      <c r="K67" s="28">
        <v>744.6</v>
      </c>
      <c r="L67" s="28">
        <v>804</v>
      </c>
      <c r="M67" s="28">
        <v>799.7</v>
      </c>
      <c r="N67" s="28">
        <v>744.6</v>
      </c>
      <c r="O67" s="28">
        <v>718.8</v>
      </c>
      <c r="P67" s="28">
        <v>730.9</v>
      </c>
      <c r="Q67" s="28">
        <v>747.4</v>
      </c>
      <c r="R67" s="28">
        <v>784.7</v>
      </c>
      <c r="S67" s="28">
        <v>873.5</v>
      </c>
      <c r="T67" s="28">
        <v>921.6</v>
      </c>
      <c r="U67" s="28">
        <v>880</v>
      </c>
      <c r="V67" s="28">
        <v>880</v>
      </c>
      <c r="W67" s="28">
        <v>963.1</v>
      </c>
      <c r="X67" s="28">
        <v>816.2</v>
      </c>
      <c r="Y67" s="28">
        <v>836.3</v>
      </c>
      <c r="Z67" s="28">
        <v>862.8</v>
      </c>
      <c r="AA67" s="28">
        <v>814.8</v>
      </c>
      <c r="AB67" s="28">
        <v>814.1</v>
      </c>
      <c r="AC67" s="28">
        <v>763.9</v>
      </c>
      <c r="AD67" s="28">
        <v>742.4</v>
      </c>
      <c r="AE67" s="28">
        <v>743.8</v>
      </c>
      <c r="AF67" s="28">
        <v>780.4</v>
      </c>
      <c r="AG67" s="28">
        <v>790.4</v>
      </c>
      <c r="AH67" s="28">
        <v>789.7</v>
      </c>
      <c r="AI67" s="28">
        <v>820.5</v>
      </c>
      <c r="AJ67" s="28">
        <v>851</v>
      </c>
      <c r="AK67" s="28">
        <v>857.4</v>
      </c>
      <c r="AL67" s="28">
        <v>903.8</v>
      </c>
      <c r="AM67" s="28">
        <v>990.4</v>
      </c>
      <c r="AN67" s="28">
        <v>1000</v>
      </c>
      <c r="AO67" s="28">
        <v>1039.3</v>
      </c>
      <c r="AP67" s="28">
        <v>1122.5999999999999</v>
      </c>
      <c r="AQ67" s="28">
        <v>1120.2</v>
      </c>
      <c r="AR67" s="28">
        <v>1118.5999999999999</v>
      </c>
      <c r="AS67" s="28">
        <v>1161.0999999999999</v>
      </c>
    </row>
    <row r="68" spans="1:45" x14ac:dyDescent="0.25">
      <c r="A68" s="28">
        <v>1</v>
      </c>
      <c r="B68" s="28">
        <v>23</v>
      </c>
      <c r="C68" s="28">
        <v>9195.7999999999993</v>
      </c>
      <c r="D68" s="28">
        <v>10191</v>
      </c>
      <c r="E68" s="28">
        <v>12314.2</v>
      </c>
      <c r="F68" s="28">
        <v>13630.5</v>
      </c>
      <c r="G68" s="28">
        <v>14488.2</v>
      </c>
      <c r="H68" s="28">
        <v>15276.6</v>
      </c>
      <c r="I68" s="28">
        <v>16608.900000000001</v>
      </c>
      <c r="J68" s="28">
        <v>18210.099999999999</v>
      </c>
      <c r="K68" s="28">
        <v>19625.099999999999</v>
      </c>
      <c r="L68" s="28">
        <v>20867.2</v>
      </c>
      <c r="M68" s="28">
        <v>22497.7</v>
      </c>
      <c r="N68" s="28">
        <v>22903.8</v>
      </c>
      <c r="O68" s="28">
        <v>24162.799999999999</v>
      </c>
      <c r="P68" s="28">
        <v>25628.9</v>
      </c>
      <c r="Q68" s="28">
        <v>26690.9</v>
      </c>
      <c r="R68" s="28">
        <v>29428.5</v>
      </c>
      <c r="S68" s="28">
        <v>30260.2</v>
      </c>
      <c r="T68" s="28">
        <v>30798.1</v>
      </c>
      <c r="U68" s="28">
        <v>32470.400000000001</v>
      </c>
      <c r="V68" s="28">
        <v>33002.5</v>
      </c>
      <c r="W68" s="28">
        <v>36144.5</v>
      </c>
      <c r="X68" s="28">
        <v>37357.699999999997</v>
      </c>
      <c r="Y68" s="28">
        <v>38734.400000000001</v>
      </c>
      <c r="Z68" s="28">
        <v>40270.699999999997</v>
      </c>
      <c r="AA68" s="28">
        <v>40755.4</v>
      </c>
      <c r="AB68" s="28">
        <v>43510.6</v>
      </c>
      <c r="AC68" s="28">
        <v>45321.7</v>
      </c>
      <c r="AD68" s="28">
        <v>46016.6</v>
      </c>
      <c r="AE68" s="28">
        <v>47611.6</v>
      </c>
      <c r="AF68" s="28">
        <v>48426.8</v>
      </c>
      <c r="AG68" s="28">
        <v>47768.9</v>
      </c>
      <c r="AH68" s="28">
        <v>48852.1</v>
      </c>
      <c r="AI68" s="28">
        <v>49820.5</v>
      </c>
      <c r="AJ68" s="28">
        <v>51815</v>
      </c>
      <c r="AK68" s="28">
        <v>52488.3</v>
      </c>
      <c r="AL68" s="28">
        <v>53690.5</v>
      </c>
      <c r="AM68" s="28">
        <v>58506.7</v>
      </c>
      <c r="AN68" s="28">
        <v>61191</v>
      </c>
      <c r="AO68" s="28">
        <v>63334.8</v>
      </c>
      <c r="AP68" s="28">
        <v>65789.8</v>
      </c>
      <c r="AQ68" s="28">
        <v>66455.3</v>
      </c>
      <c r="AR68" s="28">
        <v>67786.100000000006</v>
      </c>
      <c r="AS68" s="28">
        <v>69684.100000000006</v>
      </c>
    </row>
    <row r="69" spans="1:45" x14ac:dyDescent="0.25">
      <c r="A69" s="28">
        <v>2</v>
      </c>
      <c r="B69" s="28">
        <v>23</v>
      </c>
      <c r="C69" s="28">
        <v>48721.1</v>
      </c>
      <c r="D69" s="28">
        <v>49671.3</v>
      </c>
      <c r="E69" s="28">
        <v>48130.3</v>
      </c>
      <c r="F69" s="28">
        <v>47338.5</v>
      </c>
      <c r="G69" s="28">
        <v>50454.2</v>
      </c>
      <c r="H69" s="28">
        <v>51284.1</v>
      </c>
      <c r="I69" s="28">
        <v>51795</v>
      </c>
      <c r="J69" s="28">
        <v>51624.3</v>
      </c>
      <c r="K69" s="28">
        <v>50094.6</v>
      </c>
      <c r="L69" s="28">
        <v>49386.3</v>
      </c>
      <c r="M69" s="28">
        <v>51596.4</v>
      </c>
      <c r="N69" s="28">
        <v>50894.400000000001</v>
      </c>
      <c r="O69" s="28">
        <v>51621.7</v>
      </c>
      <c r="P69" s="28">
        <v>52812.7</v>
      </c>
      <c r="Q69" s="28">
        <v>53765.7</v>
      </c>
      <c r="R69" s="28">
        <v>58172.9</v>
      </c>
      <c r="S69" s="28">
        <v>56158.3</v>
      </c>
      <c r="T69" s="28">
        <v>53491.7</v>
      </c>
      <c r="U69" s="28">
        <v>54104.1</v>
      </c>
      <c r="V69" s="28">
        <v>53315.199999999997</v>
      </c>
      <c r="W69" s="28">
        <v>56403.5</v>
      </c>
      <c r="X69" s="28">
        <v>56905.599999999999</v>
      </c>
      <c r="Y69" s="28">
        <v>57958.1</v>
      </c>
      <c r="Z69" s="28">
        <v>58732</v>
      </c>
      <c r="AA69" s="28">
        <v>57564</v>
      </c>
      <c r="AB69" s="28">
        <v>60099.5</v>
      </c>
      <c r="AC69" s="28">
        <v>62097.2</v>
      </c>
      <c r="AD69" s="28">
        <v>62535.4</v>
      </c>
      <c r="AE69" s="28">
        <v>63666.400000000001</v>
      </c>
      <c r="AF69" s="28">
        <v>63115.199999999997</v>
      </c>
      <c r="AG69" s="28">
        <v>60244</v>
      </c>
      <c r="AH69" s="28">
        <v>61609.599999999999</v>
      </c>
      <c r="AI69" s="28">
        <v>62415.8</v>
      </c>
      <c r="AJ69" s="28">
        <v>63947.8</v>
      </c>
      <c r="AK69" s="28">
        <v>63146.5</v>
      </c>
      <c r="AL69" s="28">
        <v>62361</v>
      </c>
      <c r="AM69" s="28">
        <v>60628.6</v>
      </c>
      <c r="AN69" s="28">
        <v>61191</v>
      </c>
      <c r="AO69" s="28">
        <v>63289.1</v>
      </c>
      <c r="AP69" s="28">
        <v>63378.9</v>
      </c>
      <c r="AQ69" s="28">
        <v>62104.2</v>
      </c>
      <c r="AR69" s="28">
        <v>62292.9</v>
      </c>
      <c r="AS69" s="28">
        <v>63280.4</v>
      </c>
    </row>
    <row r="70" spans="1:45" x14ac:dyDescent="0.25">
      <c r="A70" s="28">
        <v>3</v>
      </c>
      <c r="B70" s="28">
        <v>23</v>
      </c>
      <c r="C70" s="28">
        <v>188.7</v>
      </c>
      <c r="D70" s="28">
        <v>205.2</v>
      </c>
      <c r="E70" s="28">
        <v>255.9</v>
      </c>
      <c r="F70" s="28">
        <v>287.89999999999998</v>
      </c>
      <c r="G70" s="28">
        <v>287.2</v>
      </c>
      <c r="H70" s="28">
        <v>297.89999999999998</v>
      </c>
      <c r="I70" s="28">
        <v>320.7</v>
      </c>
      <c r="J70" s="28">
        <v>352.7</v>
      </c>
      <c r="K70" s="28">
        <v>391.8</v>
      </c>
      <c r="L70" s="28">
        <v>422.5</v>
      </c>
      <c r="M70" s="28">
        <v>436</v>
      </c>
      <c r="N70" s="28">
        <v>450</v>
      </c>
      <c r="O70" s="28">
        <v>468.1</v>
      </c>
      <c r="P70" s="28">
        <v>485.3</v>
      </c>
      <c r="Q70" s="28">
        <v>496.4</v>
      </c>
      <c r="R70" s="28">
        <v>505.9</v>
      </c>
      <c r="S70" s="28">
        <v>538.79999999999995</v>
      </c>
      <c r="T70" s="28">
        <v>575.79999999999995</v>
      </c>
      <c r="U70" s="28">
        <v>600.1</v>
      </c>
      <c r="V70" s="28">
        <v>619</v>
      </c>
      <c r="W70" s="28">
        <v>640.79999999999995</v>
      </c>
      <c r="X70" s="28">
        <v>656.5</v>
      </c>
      <c r="Y70" s="28">
        <v>668.3</v>
      </c>
      <c r="Z70" s="28">
        <v>685.7</v>
      </c>
      <c r="AA70" s="28">
        <v>708</v>
      </c>
      <c r="AB70" s="28">
        <v>724</v>
      </c>
      <c r="AC70" s="28">
        <v>729.9</v>
      </c>
      <c r="AD70" s="28">
        <v>735.8</v>
      </c>
      <c r="AE70" s="28">
        <v>747.8</v>
      </c>
      <c r="AF70" s="28">
        <v>767.3</v>
      </c>
      <c r="AG70" s="28">
        <v>792.9</v>
      </c>
      <c r="AH70" s="28">
        <v>792.9</v>
      </c>
      <c r="AI70" s="28">
        <v>798.2</v>
      </c>
      <c r="AJ70" s="28">
        <v>810.3</v>
      </c>
      <c r="AK70" s="28">
        <v>831.2</v>
      </c>
      <c r="AL70" s="28">
        <v>861</v>
      </c>
      <c r="AM70" s="28">
        <v>965</v>
      </c>
      <c r="AN70" s="28">
        <v>1000</v>
      </c>
      <c r="AO70" s="28">
        <v>1000.7</v>
      </c>
      <c r="AP70" s="28">
        <v>1038</v>
      </c>
      <c r="AQ70" s="28">
        <v>1070.0999999999999</v>
      </c>
      <c r="AR70" s="28">
        <v>1088.2</v>
      </c>
      <c r="AS70" s="28">
        <v>1101.2</v>
      </c>
    </row>
    <row r="71" spans="1:45" x14ac:dyDescent="0.25">
      <c r="A71" s="28">
        <v>1</v>
      </c>
      <c r="B71" s="28">
        <v>24</v>
      </c>
      <c r="C71" s="28">
        <v>9246.4</v>
      </c>
      <c r="D71" s="28">
        <v>10317.9</v>
      </c>
      <c r="E71" s="28">
        <v>12260.8</v>
      </c>
      <c r="F71" s="28">
        <v>13643.9</v>
      </c>
      <c r="G71" s="28">
        <v>15883.9</v>
      </c>
      <c r="H71" s="28">
        <v>18380.8</v>
      </c>
      <c r="I71" s="28">
        <v>20702.7</v>
      </c>
      <c r="J71" s="28">
        <v>21358.5</v>
      </c>
      <c r="K71" s="28">
        <v>23628.799999999999</v>
      </c>
      <c r="L71" s="28">
        <v>24663.8</v>
      </c>
      <c r="M71" s="28">
        <v>26919.4</v>
      </c>
      <c r="N71" s="28">
        <v>27910.2</v>
      </c>
      <c r="O71" s="28">
        <v>30881</v>
      </c>
      <c r="P71" s="28">
        <v>32079.3</v>
      </c>
      <c r="Q71" s="28">
        <v>32933.800000000003</v>
      </c>
      <c r="R71" s="28">
        <v>33827.699999999997</v>
      </c>
      <c r="S71" s="28">
        <v>34901.599999999999</v>
      </c>
      <c r="T71" s="28">
        <v>35490.9</v>
      </c>
      <c r="U71" s="28">
        <v>38100.1</v>
      </c>
      <c r="V71" s="28">
        <v>39053.699999999997</v>
      </c>
      <c r="W71" s="28">
        <v>40710.199999999997</v>
      </c>
      <c r="X71" s="28">
        <v>44641.3</v>
      </c>
      <c r="Y71" s="28">
        <v>46102.3</v>
      </c>
      <c r="Z71" s="28">
        <v>47780.7</v>
      </c>
      <c r="AA71" s="28">
        <v>48959.1</v>
      </c>
      <c r="AB71" s="28">
        <v>48748.800000000003</v>
      </c>
      <c r="AC71" s="28">
        <v>51292.3</v>
      </c>
      <c r="AD71" s="28">
        <v>52233.4</v>
      </c>
      <c r="AE71" s="28">
        <v>54043.8</v>
      </c>
      <c r="AF71" s="28">
        <v>56673.5</v>
      </c>
      <c r="AG71" s="28">
        <v>56506.2</v>
      </c>
      <c r="AH71" s="28">
        <v>61628.1</v>
      </c>
      <c r="AI71" s="28">
        <v>63838.2</v>
      </c>
      <c r="AJ71" s="28">
        <v>66408.7</v>
      </c>
      <c r="AK71" s="28">
        <v>67995.600000000006</v>
      </c>
      <c r="AL71" s="28">
        <v>73192.100000000006</v>
      </c>
      <c r="AM71" s="28">
        <v>79019.3</v>
      </c>
      <c r="AN71" s="28">
        <v>82512.7</v>
      </c>
      <c r="AO71" s="28">
        <v>85886.9</v>
      </c>
      <c r="AP71" s="28">
        <v>91626.2</v>
      </c>
      <c r="AQ71" s="28">
        <v>95089.600000000006</v>
      </c>
      <c r="AR71" s="28">
        <v>96756.5</v>
      </c>
      <c r="AS71" s="28">
        <v>99465.7</v>
      </c>
    </row>
    <row r="72" spans="1:45" x14ac:dyDescent="0.25">
      <c r="A72" s="28">
        <v>2</v>
      </c>
      <c r="B72" s="28">
        <v>24</v>
      </c>
      <c r="C72" s="28">
        <v>38256.6</v>
      </c>
      <c r="D72" s="28">
        <v>39499.5</v>
      </c>
      <c r="E72" s="28">
        <v>37009.599999999999</v>
      </c>
      <c r="F72" s="28">
        <v>36183.9</v>
      </c>
      <c r="G72" s="28">
        <v>40303.699999999997</v>
      </c>
      <c r="H72" s="28">
        <v>36926.6</v>
      </c>
      <c r="I72" s="28">
        <v>43925.4</v>
      </c>
      <c r="J72" s="28">
        <v>43899.1</v>
      </c>
      <c r="K72" s="28">
        <v>45202.5</v>
      </c>
      <c r="L72" s="28">
        <v>45317</v>
      </c>
      <c r="M72" s="28">
        <v>50935.4</v>
      </c>
      <c r="N72" s="28">
        <v>51374</v>
      </c>
      <c r="O72" s="28">
        <v>52978.3</v>
      </c>
      <c r="P72" s="28">
        <v>54204.7</v>
      </c>
      <c r="Q72" s="28">
        <v>51927.7</v>
      </c>
      <c r="R72" s="28">
        <v>54991.1</v>
      </c>
      <c r="S72" s="28">
        <v>55796.6</v>
      </c>
      <c r="T72" s="28">
        <v>54157.5</v>
      </c>
      <c r="U72" s="28">
        <v>56680.3</v>
      </c>
      <c r="V72" s="28">
        <v>57093.7</v>
      </c>
      <c r="W72" s="28">
        <v>59728.7</v>
      </c>
      <c r="X72" s="28">
        <v>64601.9</v>
      </c>
      <c r="Y72" s="28">
        <v>64197.2</v>
      </c>
      <c r="Z72" s="28">
        <v>64543.3</v>
      </c>
      <c r="AA72" s="28">
        <v>65810.2</v>
      </c>
      <c r="AB72" s="28">
        <v>62866.3</v>
      </c>
      <c r="AC72" s="28">
        <v>66368.3</v>
      </c>
      <c r="AD72" s="28">
        <v>67752.399999999994</v>
      </c>
      <c r="AE72" s="28">
        <v>69417</v>
      </c>
      <c r="AF72" s="28">
        <v>72056.899999999994</v>
      </c>
      <c r="AG72" s="28">
        <v>70835.199999999997</v>
      </c>
      <c r="AH72" s="28">
        <v>75296.3</v>
      </c>
      <c r="AI72" s="28">
        <v>76555.8</v>
      </c>
      <c r="AJ72" s="28">
        <v>76724.600000000006</v>
      </c>
      <c r="AK72" s="28">
        <v>77598.2</v>
      </c>
      <c r="AL72" s="28">
        <v>80989.399999999994</v>
      </c>
      <c r="AM72" s="28">
        <v>80900.100000000006</v>
      </c>
      <c r="AN72" s="28">
        <v>82512.7</v>
      </c>
      <c r="AO72" s="28">
        <v>84204.2</v>
      </c>
      <c r="AP72" s="28">
        <v>85410.2</v>
      </c>
      <c r="AQ72" s="28">
        <v>85104</v>
      </c>
      <c r="AR72" s="28">
        <v>86441.8</v>
      </c>
      <c r="AS72" s="28">
        <v>87012.2</v>
      </c>
    </row>
    <row r="73" spans="1:45" x14ac:dyDescent="0.25">
      <c r="A73" s="28">
        <v>3</v>
      </c>
      <c r="B73" s="28">
        <v>24</v>
      </c>
      <c r="C73" s="28">
        <v>241.7</v>
      </c>
      <c r="D73" s="28">
        <v>261.2</v>
      </c>
      <c r="E73" s="28">
        <v>331.3</v>
      </c>
      <c r="F73" s="28">
        <v>377.1</v>
      </c>
      <c r="G73" s="28">
        <v>394.1</v>
      </c>
      <c r="H73" s="28">
        <v>497.8</v>
      </c>
      <c r="I73" s="28">
        <v>471.3</v>
      </c>
      <c r="J73" s="28">
        <v>486.5</v>
      </c>
      <c r="K73" s="28">
        <v>522.70000000000005</v>
      </c>
      <c r="L73" s="28">
        <v>544.20000000000005</v>
      </c>
      <c r="M73" s="28">
        <v>528.5</v>
      </c>
      <c r="N73" s="28">
        <v>543.29999999999995</v>
      </c>
      <c r="O73" s="28">
        <v>582.9</v>
      </c>
      <c r="P73" s="28">
        <v>591.79999999999995</v>
      </c>
      <c r="Q73" s="28">
        <v>634.20000000000005</v>
      </c>
      <c r="R73" s="28">
        <v>615.1</v>
      </c>
      <c r="S73" s="28">
        <v>625.5</v>
      </c>
      <c r="T73" s="28">
        <v>655.29999999999995</v>
      </c>
      <c r="U73" s="28">
        <v>672.2</v>
      </c>
      <c r="V73" s="28">
        <v>684</v>
      </c>
      <c r="W73" s="28">
        <v>681.6</v>
      </c>
      <c r="X73" s="28">
        <v>691</v>
      </c>
      <c r="Y73" s="28">
        <v>718.1</v>
      </c>
      <c r="Z73" s="28">
        <v>740.3</v>
      </c>
      <c r="AA73" s="28">
        <v>743.9</v>
      </c>
      <c r="AB73" s="28">
        <v>775.4</v>
      </c>
      <c r="AC73" s="28">
        <v>772.8</v>
      </c>
      <c r="AD73" s="28">
        <v>770.9</v>
      </c>
      <c r="AE73" s="28">
        <v>778.5</v>
      </c>
      <c r="AF73" s="28">
        <v>786.5</v>
      </c>
      <c r="AG73" s="28">
        <v>797.7</v>
      </c>
      <c r="AH73" s="28">
        <v>818.5</v>
      </c>
      <c r="AI73" s="28">
        <v>833.9</v>
      </c>
      <c r="AJ73" s="28">
        <v>865.5</v>
      </c>
      <c r="AK73" s="28">
        <v>876.3</v>
      </c>
      <c r="AL73" s="28">
        <v>903.7</v>
      </c>
      <c r="AM73" s="28">
        <v>976.8</v>
      </c>
      <c r="AN73" s="28">
        <v>1000</v>
      </c>
      <c r="AO73" s="28">
        <v>1020</v>
      </c>
      <c r="AP73" s="28">
        <v>1072.8</v>
      </c>
      <c r="AQ73" s="28">
        <v>1117.3</v>
      </c>
      <c r="AR73" s="28">
        <v>1119.3</v>
      </c>
      <c r="AS73" s="28">
        <v>1143.0999999999999</v>
      </c>
    </row>
    <row r="74" spans="1:45" x14ac:dyDescent="0.25">
      <c r="A74" s="28">
        <v>1</v>
      </c>
      <c r="B74" s="28">
        <v>25</v>
      </c>
      <c r="C74" s="28">
        <v>13086.8</v>
      </c>
      <c r="D74" s="28">
        <v>13780.8</v>
      </c>
      <c r="E74" s="28">
        <v>16097.2</v>
      </c>
      <c r="F74" s="28">
        <v>18711.5</v>
      </c>
      <c r="G74" s="28">
        <v>19472.5</v>
      </c>
      <c r="H74" s="28">
        <v>21799.200000000001</v>
      </c>
      <c r="I74" s="28">
        <v>24867.1</v>
      </c>
      <c r="J74" s="28">
        <v>27695.200000000001</v>
      </c>
      <c r="K74" s="28">
        <v>30905.4</v>
      </c>
      <c r="L74" s="28">
        <v>33737.800000000003</v>
      </c>
      <c r="M74" s="28">
        <v>36352</v>
      </c>
      <c r="N74" s="28">
        <v>37919.300000000003</v>
      </c>
      <c r="O74" s="28">
        <v>38593.9</v>
      </c>
      <c r="P74" s="28">
        <v>40538.800000000003</v>
      </c>
      <c r="Q74" s="28">
        <v>42873.5</v>
      </c>
      <c r="R74" s="28">
        <v>45180.2</v>
      </c>
      <c r="S74" s="28">
        <v>47350.6</v>
      </c>
      <c r="T74" s="28">
        <v>47734.9</v>
      </c>
      <c r="U74" s="28">
        <v>49515.6</v>
      </c>
      <c r="V74" s="28">
        <v>51848.1</v>
      </c>
      <c r="W74" s="28">
        <v>54115.8</v>
      </c>
      <c r="X74" s="28">
        <v>54456.800000000003</v>
      </c>
      <c r="Y74" s="28">
        <v>57209.5</v>
      </c>
      <c r="Z74" s="28">
        <v>59936.7</v>
      </c>
      <c r="AA74" s="28">
        <v>63761.5</v>
      </c>
      <c r="AB74" s="28">
        <v>64856.800000000003</v>
      </c>
      <c r="AC74" s="28">
        <v>67549.899999999994</v>
      </c>
      <c r="AD74" s="28">
        <v>68273.7</v>
      </c>
      <c r="AE74" s="28">
        <v>70181.2</v>
      </c>
      <c r="AF74" s="28">
        <v>71544</v>
      </c>
      <c r="AG74" s="28">
        <v>70398.600000000006</v>
      </c>
      <c r="AH74" s="28">
        <v>74869</v>
      </c>
      <c r="AI74" s="28">
        <v>78513.600000000006</v>
      </c>
      <c r="AJ74" s="28">
        <v>85524.6</v>
      </c>
      <c r="AK74" s="28">
        <v>88097.7</v>
      </c>
      <c r="AL74" s="28">
        <v>92222</v>
      </c>
      <c r="AM74" s="28">
        <v>99144.3</v>
      </c>
      <c r="AN74" s="28">
        <v>103129.2</v>
      </c>
      <c r="AO74" s="28">
        <v>106607.8</v>
      </c>
      <c r="AP74" s="28">
        <v>109994.5</v>
      </c>
      <c r="AQ74" s="28">
        <v>111941</v>
      </c>
      <c r="AR74" s="28">
        <v>114661.8</v>
      </c>
      <c r="AS74" s="28">
        <v>117872.3</v>
      </c>
    </row>
    <row r="75" spans="1:45" x14ac:dyDescent="0.25">
      <c r="A75" s="28">
        <v>2</v>
      </c>
      <c r="B75" s="28">
        <v>25</v>
      </c>
      <c r="C75" s="28">
        <v>48108.6</v>
      </c>
      <c r="D75" s="28">
        <v>50266.5</v>
      </c>
      <c r="E75" s="28">
        <v>52520.6</v>
      </c>
      <c r="F75" s="28">
        <v>52412.3</v>
      </c>
      <c r="G75" s="28">
        <v>53818.2</v>
      </c>
      <c r="H75" s="28">
        <v>58251.3</v>
      </c>
      <c r="I75" s="28">
        <v>62532.9</v>
      </c>
      <c r="J75" s="28">
        <v>64246.1</v>
      </c>
      <c r="K75" s="28">
        <v>64325.7</v>
      </c>
      <c r="L75" s="28">
        <v>62891.9</v>
      </c>
      <c r="M75" s="28">
        <v>64894.1</v>
      </c>
      <c r="N75" s="28">
        <v>65376.7</v>
      </c>
      <c r="O75" s="28">
        <v>64443.7</v>
      </c>
      <c r="P75" s="28">
        <v>66782.7</v>
      </c>
      <c r="Q75" s="28">
        <v>69152.5</v>
      </c>
      <c r="R75" s="28">
        <v>72000.5</v>
      </c>
      <c r="S75" s="28">
        <v>74286</v>
      </c>
      <c r="T75" s="28">
        <v>72936.7</v>
      </c>
      <c r="U75" s="28">
        <v>73655.600000000006</v>
      </c>
      <c r="V75" s="28">
        <v>74204.600000000006</v>
      </c>
      <c r="W75" s="28">
        <v>76522.8</v>
      </c>
      <c r="X75" s="28">
        <v>76673.100000000006</v>
      </c>
      <c r="Y75" s="28">
        <v>80459.5</v>
      </c>
      <c r="Z75" s="28">
        <v>81253.3</v>
      </c>
      <c r="AA75" s="28">
        <v>84817.9</v>
      </c>
      <c r="AB75" s="28">
        <v>85669.4</v>
      </c>
      <c r="AC75" s="28">
        <v>88518.8</v>
      </c>
      <c r="AD75" s="28">
        <v>87690.6</v>
      </c>
      <c r="AE75" s="28">
        <v>87038.2</v>
      </c>
      <c r="AF75" s="28">
        <v>86075.5</v>
      </c>
      <c r="AG75" s="28">
        <v>83462.3</v>
      </c>
      <c r="AH75" s="28">
        <v>87719.4</v>
      </c>
      <c r="AI75" s="28">
        <v>89897</v>
      </c>
      <c r="AJ75" s="28">
        <v>95370.4</v>
      </c>
      <c r="AK75" s="28">
        <v>96175.6</v>
      </c>
      <c r="AL75" s="28">
        <v>99335.4</v>
      </c>
      <c r="AM75" s="28">
        <v>102377</v>
      </c>
      <c r="AN75" s="28">
        <v>103129.2</v>
      </c>
      <c r="AO75" s="28">
        <v>105231.5</v>
      </c>
      <c r="AP75" s="28">
        <v>106498.3</v>
      </c>
      <c r="AQ75" s="28">
        <v>105410.3</v>
      </c>
      <c r="AR75" s="28">
        <v>106703.2</v>
      </c>
      <c r="AS75" s="28">
        <v>108699.7</v>
      </c>
    </row>
    <row r="76" spans="1:45" x14ac:dyDescent="0.25">
      <c r="A76" s="28">
        <v>3</v>
      </c>
      <c r="B76" s="28">
        <v>25</v>
      </c>
      <c r="C76" s="28">
        <v>272</v>
      </c>
      <c r="D76" s="28">
        <v>274.2</v>
      </c>
      <c r="E76" s="28">
        <v>306.5</v>
      </c>
      <c r="F76" s="28">
        <v>357</v>
      </c>
      <c r="G76" s="28">
        <v>361.8</v>
      </c>
      <c r="H76" s="28">
        <v>374.2</v>
      </c>
      <c r="I76" s="28">
        <v>397.7</v>
      </c>
      <c r="J76" s="28">
        <v>431.1</v>
      </c>
      <c r="K76" s="28">
        <v>480.5</v>
      </c>
      <c r="L76" s="28">
        <v>536.4</v>
      </c>
      <c r="M76" s="28">
        <v>560.20000000000005</v>
      </c>
      <c r="N76" s="28">
        <v>580</v>
      </c>
      <c r="O76" s="28">
        <v>598.9</v>
      </c>
      <c r="P76" s="28">
        <v>607</v>
      </c>
      <c r="Q76" s="28">
        <v>620</v>
      </c>
      <c r="R76" s="28">
        <v>627.5</v>
      </c>
      <c r="S76" s="28">
        <v>637.4</v>
      </c>
      <c r="T76" s="28">
        <v>654.5</v>
      </c>
      <c r="U76" s="28">
        <v>672.3</v>
      </c>
      <c r="V76" s="28">
        <v>698.7</v>
      </c>
      <c r="W76" s="28">
        <v>707.2</v>
      </c>
      <c r="X76" s="28">
        <v>710.2</v>
      </c>
      <c r="Y76" s="28">
        <v>711</v>
      </c>
      <c r="Z76" s="28">
        <v>737.7</v>
      </c>
      <c r="AA76" s="28">
        <v>751.7</v>
      </c>
      <c r="AB76" s="28">
        <v>757.1</v>
      </c>
      <c r="AC76" s="28">
        <v>763.1</v>
      </c>
      <c r="AD76" s="28">
        <v>778.6</v>
      </c>
      <c r="AE76" s="28">
        <v>806.3</v>
      </c>
      <c r="AF76" s="28">
        <v>831.2</v>
      </c>
      <c r="AG76" s="28">
        <v>843.5</v>
      </c>
      <c r="AH76" s="28">
        <v>853.5</v>
      </c>
      <c r="AI76" s="28">
        <v>873.4</v>
      </c>
      <c r="AJ76" s="28">
        <v>896.8</v>
      </c>
      <c r="AK76" s="28">
        <v>916</v>
      </c>
      <c r="AL76" s="28">
        <v>928.4</v>
      </c>
      <c r="AM76" s="28">
        <v>968.4</v>
      </c>
      <c r="AN76" s="28">
        <v>1000</v>
      </c>
      <c r="AO76" s="28">
        <v>1013.1</v>
      </c>
      <c r="AP76" s="28">
        <v>1032.8</v>
      </c>
      <c r="AQ76" s="28">
        <v>1062</v>
      </c>
      <c r="AR76" s="28">
        <v>1074.5999999999999</v>
      </c>
      <c r="AS76" s="28">
        <v>1084.4000000000001</v>
      </c>
    </row>
    <row r="77" spans="1:45" x14ac:dyDescent="0.25">
      <c r="A77" s="28">
        <v>1</v>
      </c>
      <c r="B77" s="28">
        <v>26</v>
      </c>
      <c r="C77" s="28">
        <v>6881.9</v>
      </c>
      <c r="D77" s="28">
        <v>7370.7</v>
      </c>
      <c r="E77" s="28">
        <v>8299.7000000000007</v>
      </c>
      <c r="F77" s="28">
        <v>9369</v>
      </c>
      <c r="G77" s="28">
        <v>10213.200000000001</v>
      </c>
      <c r="H77" s="28">
        <v>10520.6</v>
      </c>
      <c r="I77" s="28">
        <v>11566.9</v>
      </c>
      <c r="J77" s="28">
        <v>12323.1</v>
      </c>
      <c r="K77" s="28">
        <v>14175.2</v>
      </c>
      <c r="L77" s="28">
        <v>16276.4</v>
      </c>
      <c r="M77" s="28">
        <v>18669.900000000001</v>
      </c>
      <c r="N77" s="28">
        <v>18891.599999999999</v>
      </c>
      <c r="O77" s="28">
        <v>20272.2</v>
      </c>
      <c r="P77" s="28">
        <v>21512.6</v>
      </c>
      <c r="Q77" s="28">
        <v>22170.799999999999</v>
      </c>
      <c r="R77" s="28">
        <v>24128.3</v>
      </c>
      <c r="S77" s="28">
        <v>27702.5</v>
      </c>
      <c r="T77" s="28">
        <v>29993.9</v>
      </c>
      <c r="U77" s="28">
        <v>34782.5</v>
      </c>
      <c r="V77" s="28">
        <v>37234.199999999997</v>
      </c>
      <c r="W77" s="28">
        <v>40915.300000000003</v>
      </c>
      <c r="X77" s="28">
        <v>32993.1</v>
      </c>
      <c r="Y77" s="28">
        <v>34897</v>
      </c>
      <c r="Z77" s="28">
        <v>38341</v>
      </c>
      <c r="AA77" s="28">
        <v>40082.199999999997</v>
      </c>
      <c r="AB77" s="28">
        <v>41934.6</v>
      </c>
      <c r="AC77" s="28">
        <v>46529.4</v>
      </c>
      <c r="AD77" s="28">
        <v>53318</v>
      </c>
      <c r="AE77" s="28">
        <v>57766.3</v>
      </c>
      <c r="AF77" s="28">
        <v>63522</v>
      </c>
      <c r="AG77" s="28">
        <v>47723.1</v>
      </c>
      <c r="AH77" s="28">
        <v>48244</v>
      </c>
      <c r="AI77" s="28">
        <v>47784.800000000003</v>
      </c>
      <c r="AJ77" s="28">
        <v>52733</v>
      </c>
      <c r="AK77" s="28">
        <v>52930.7</v>
      </c>
      <c r="AL77" s="28">
        <v>50328.4</v>
      </c>
      <c r="AM77" s="28">
        <v>53105.5</v>
      </c>
      <c r="AN77" s="28">
        <v>60617.4</v>
      </c>
      <c r="AO77" s="28">
        <v>59417.2</v>
      </c>
      <c r="AP77" s="28">
        <v>58409.8</v>
      </c>
      <c r="AQ77" s="28">
        <v>60831.5</v>
      </c>
      <c r="AR77" s="28">
        <v>62048.800000000003</v>
      </c>
      <c r="AS77" s="28">
        <v>63786.2</v>
      </c>
    </row>
    <row r="78" spans="1:45" x14ac:dyDescent="0.25">
      <c r="A78" s="28">
        <v>2</v>
      </c>
      <c r="B78" s="28">
        <v>26</v>
      </c>
      <c r="C78" s="28">
        <v>23048.400000000001</v>
      </c>
      <c r="D78" s="28">
        <v>23654.2</v>
      </c>
      <c r="E78" s="28">
        <v>23282</v>
      </c>
      <c r="F78" s="28">
        <v>24165</v>
      </c>
      <c r="G78" s="28">
        <v>25822.799999999999</v>
      </c>
      <c r="H78" s="28">
        <v>24766.7</v>
      </c>
      <c r="I78" s="28">
        <v>25043.3</v>
      </c>
      <c r="J78" s="28">
        <v>24602.2</v>
      </c>
      <c r="K78" s="28">
        <v>26477.5</v>
      </c>
      <c r="L78" s="28">
        <v>27344.6</v>
      </c>
      <c r="M78" s="28">
        <v>28700.1</v>
      </c>
      <c r="N78" s="28">
        <v>28583.7</v>
      </c>
      <c r="O78" s="28">
        <v>30642.5</v>
      </c>
      <c r="P78" s="28">
        <v>32775</v>
      </c>
      <c r="Q78" s="28">
        <v>34481.4</v>
      </c>
      <c r="R78" s="28">
        <v>37722.300000000003</v>
      </c>
      <c r="S78" s="28">
        <v>42335</v>
      </c>
      <c r="T78" s="28">
        <v>45280.4</v>
      </c>
      <c r="U78" s="28">
        <v>49982.6</v>
      </c>
      <c r="V78" s="28">
        <v>51666</v>
      </c>
      <c r="W78" s="28">
        <v>56826.5</v>
      </c>
      <c r="X78" s="28">
        <v>45317.8</v>
      </c>
      <c r="Y78" s="28">
        <v>47626.1</v>
      </c>
      <c r="Z78" s="28">
        <v>51020.5</v>
      </c>
      <c r="AA78" s="28">
        <v>54553</v>
      </c>
      <c r="AB78" s="28">
        <v>58789.2</v>
      </c>
      <c r="AC78" s="28">
        <v>66670.5</v>
      </c>
      <c r="AD78" s="28">
        <v>76033</v>
      </c>
      <c r="AE78" s="28">
        <v>79126.600000000006</v>
      </c>
      <c r="AF78" s="28">
        <v>84453.7</v>
      </c>
      <c r="AG78" s="28">
        <v>62121.2</v>
      </c>
      <c r="AH78" s="28">
        <v>61302.8</v>
      </c>
      <c r="AI78" s="28">
        <v>59753</v>
      </c>
      <c r="AJ78" s="28">
        <v>62438</v>
      </c>
      <c r="AK78" s="28">
        <v>62237.5</v>
      </c>
      <c r="AL78" s="28">
        <v>55636.6</v>
      </c>
      <c r="AM78" s="28">
        <v>56420.9</v>
      </c>
      <c r="AN78" s="28">
        <v>60617.4</v>
      </c>
      <c r="AO78" s="28">
        <v>56097.2</v>
      </c>
      <c r="AP78" s="28">
        <v>52022.1</v>
      </c>
      <c r="AQ78" s="28">
        <v>51789.2</v>
      </c>
      <c r="AR78" s="28">
        <v>50922.8</v>
      </c>
      <c r="AS78" s="28">
        <v>49971.6</v>
      </c>
    </row>
    <row r="79" spans="1:45" x14ac:dyDescent="0.25">
      <c r="A79" s="28">
        <v>3</v>
      </c>
      <c r="B79" s="28">
        <v>26</v>
      </c>
      <c r="C79" s="28">
        <v>298.60000000000002</v>
      </c>
      <c r="D79" s="28">
        <v>311.60000000000002</v>
      </c>
      <c r="E79" s="28">
        <v>356.5</v>
      </c>
      <c r="F79" s="28">
        <v>387.7</v>
      </c>
      <c r="G79" s="28">
        <v>395.5</v>
      </c>
      <c r="H79" s="28">
        <v>424.8</v>
      </c>
      <c r="I79" s="28">
        <v>461.9</v>
      </c>
      <c r="J79" s="28">
        <v>500.9</v>
      </c>
      <c r="K79" s="28">
        <v>535.4</v>
      </c>
      <c r="L79" s="28">
        <v>595.20000000000005</v>
      </c>
      <c r="M79" s="28">
        <v>650.5</v>
      </c>
      <c r="N79" s="28">
        <v>660.9</v>
      </c>
      <c r="O79" s="28">
        <v>661.6</v>
      </c>
      <c r="P79" s="28">
        <v>656.4</v>
      </c>
      <c r="Q79" s="28">
        <v>643</v>
      </c>
      <c r="R79" s="28">
        <v>639.6</v>
      </c>
      <c r="S79" s="28">
        <v>654.4</v>
      </c>
      <c r="T79" s="28">
        <v>662.4</v>
      </c>
      <c r="U79" s="28">
        <v>695.9</v>
      </c>
      <c r="V79" s="28">
        <v>720.7</v>
      </c>
      <c r="W79" s="28">
        <v>720</v>
      </c>
      <c r="X79" s="28">
        <v>728</v>
      </c>
      <c r="Y79" s="28">
        <v>732.7</v>
      </c>
      <c r="Z79" s="28">
        <v>751.5</v>
      </c>
      <c r="AA79" s="28">
        <v>734.7</v>
      </c>
      <c r="AB79" s="28">
        <v>713.3</v>
      </c>
      <c r="AC79" s="28">
        <v>697.9</v>
      </c>
      <c r="AD79" s="28">
        <v>701.2</v>
      </c>
      <c r="AE79" s="28">
        <v>730</v>
      </c>
      <c r="AF79" s="28">
        <v>752.2</v>
      </c>
      <c r="AG79" s="28">
        <v>768.2</v>
      </c>
      <c r="AH79" s="28">
        <v>787</v>
      </c>
      <c r="AI79" s="28">
        <v>799.7</v>
      </c>
      <c r="AJ79" s="28">
        <v>844.6</v>
      </c>
      <c r="AK79" s="28">
        <v>850.5</v>
      </c>
      <c r="AL79" s="28">
        <v>904.6</v>
      </c>
      <c r="AM79" s="28">
        <v>941.2</v>
      </c>
      <c r="AN79" s="28">
        <v>1000</v>
      </c>
      <c r="AO79" s="28">
        <v>1059.2</v>
      </c>
      <c r="AP79" s="28">
        <v>1122.8</v>
      </c>
      <c r="AQ79" s="28">
        <v>1174.5999999999999</v>
      </c>
      <c r="AR79" s="28">
        <v>1218.5</v>
      </c>
      <c r="AS79" s="28">
        <v>1276.4000000000001</v>
      </c>
    </row>
    <row r="80" spans="1:45" x14ac:dyDescent="0.25">
      <c r="A80" s="28">
        <v>1</v>
      </c>
      <c r="B80" s="28">
        <v>27</v>
      </c>
      <c r="C80" s="28">
        <v>27875.8</v>
      </c>
      <c r="D80" s="28">
        <v>31102.6</v>
      </c>
      <c r="E80" s="28">
        <v>32759.1</v>
      </c>
      <c r="F80" s="28">
        <v>31022</v>
      </c>
      <c r="G80" s="28">
        <v>36601.5</v>
      </c>
      <c r="H80" s="28">
        <v>41203.9</v>
      </c>
      <c r="I80" s="28">
        <v>42956.6</v>
      </c>
      <c r="J80" s="28">
        <v>45598</v>
      </c>
      <c r="K80" s="28">
        <v>47292</v>
      </c>
      <c r="L80" s="28">
        <v>50415.9</v>
      </c>
      <c r="M80" s="28">
        <v>47956.9</v>
      </c>
      <c r="N80" s="28">
        <v>53738.3</v>
      </c>
      <c r="O80" s="28">
        <v>56476.7</v>
      </c>
      <c r="P80" s="28">
        <v>54605.1</v>
      </c>
      <c r="Q80" s="28">
        <v>56668</v>
      </c>
      <c r="R80" s="28">
        <v>65564.800000000003</v>
      </c>
      <c r="S80" s="28">
        <v>67679.7</v>
      </c>
      <c r="T80" s="28">
        <v>69977.2</v>
      </c>
      <c r="U80" s="28">
        <v>68742.399999999994</v>
      </c>
      <c r="V80" s="28">
        <v>68263.5</v>
      </c>
      <c r="W80" s="28">
        <v>73259.600000000006</v>
      </c>
      <c r="X80" s="28">
        <v>76404.100000000006</v>
      </c>
      <c r="Y80" s="28">
        <v>81057.2</v>
      </c>
      <c r="Z80" s="28">
        <v>82809.899999999994</v>
      </c>
      <c r="AA80" s="28">
        <v>82822.7</v>
      </c>
      <c r="AB80" s="28">
        <v>89760</v>
      </c>
      <c r="AC80" s="28">
        <v>88549</v>
      </c>
      <c r="AD80" s="28">
        <v>87100</v>
      </c>
      <c r="AE80" s="28">
        <v>85285</v>
      </c>
      <c r="AF80" s="28">
        <v>77219</v>
      </c>
      <c r="AG80" s="28">
        <v>75844.5</v>
      </c>
      <c r="AH80" s="28">
        <v>72878</v>
      </c>
      <c r="AI80" s="28">
        <v>73050</v>
      </c>
      <c r="AJ80" s="28">
        <v>76256</v>
      </c>
      <c r="AK80" s="28">
        <v>70975</v>
      </c>
      <c r="AL80" s="28">
        <v>62919</v>
      </c>
      <c r="AM80" s="28">
        <v>57371</v>
      </c>
      <c r="AN80" s="28">
        <v>46120</v>
      </c>
      <c r="AO80" s="28">
        <v>49872</v>
      </c>
      <c r="AP80" s="28">
        <v>52437</v>
      </c>
      <c r="AQ80" s="28">
        <v>54371</v>
      </c>
      <c r="AR80" s="28">
        <v>55904</v>
      </c>
      <c r="AS80" s="28">
        <v>57469.3</v>
      </c>
    </row>
    <row r="81" spans="1:45" x14ac:dyDescent="0.25">
      <c r="A81" s="28">
        <v>2</v>
      </c>
      <c r="B81" s="28">
        <v>27</v>
      </c>
      <c r="C81" s="28">
        <v>67704.2</v>
      </c>
      <c r="D81" s="28">
        <v>67782.100000000006</v>
      </c>
      <c r="E81" s="28">
        <v>61008.1</v>
      </c>
      <c r="F81" s="28">
        <v>60003.9</v>
      </c>
      <c r="G81" s="28">
        <v>64371.9</v>
      </c>
      <c r="H81" s="28">
        <v>70218.3</v>
      </c>
      <c r="I81" s="28">
        <v>70564.3</v>
      </c>
      <c r="J81" s="28">
        <v>71219.5</v>
      </c>
      <c r="K81" s="28">
        <v>67589.600000000006</v>
      </c>
      <c r="L81" s="28">
        <v>66571.399999999994</v>
      </c>
      <c r="M81" s="28">
        <v>63035.8</v>
      </c>
      <c r="N81" s="28">
        <v>70699.199999999997</v>
      </c>
      <c r="O81" s="28">
        <v>72603</v>
      </c>
      <c r="P81" s="28">
        <v>70908.600000000006</v>
      </c>
      <c r="Q81" s="28">
        <v>73207.3</v>
      </c>
      <c r="R81" s="28">
        <v>82949.5</v>
      </c>
      <c r="S81" s="28">
        <v>82193.100000000006</v>
      </c>
      <c r="T81" s="28">
        <v>83243.3</v>
      </c>
      <c r="U81" s="28">
        <v>80084.899999999994</v>
      </c>
      <c r="V81" s="28">
        <v>78766.7</v>
      </c>
      <c r="W81" s="28">
        <v>83965</v>
      </c>
      <c r="X81" s="28">
        <v>87813.5</v>
      </c>
      <c r="Y81" s="28">
        <v>93172.6</v>
      </c>
      <c r="Z81" s="28">
        <v>92516.2</v>
      </c>
      <c r="AA81" s="28">
        <v>91050.8</v>
      </c>
      <c r="AB81" s="28">
        <v>98181.9</v>
      </c>
      <c r="AC81" s="28">
        <v>97308.7</v>
      </c>
      <c r="AD81" s="28">
        <v>97649.600000000006</v>
      </c>
      <c r="AE81" s="28">
        <v>95669.2</v>
      </c>
      <c r="AF81" s="28">
        <v>86609.9</v>
      </c>
      <c r="AG81" s="28">
        <v>86105.3</v>
      </c>
      <c r="AH81" s="28">
        <v>82833.3</v>
      </c>
      <c r="AI81" s="28">
        <v>82128.3</v>
      </c>
      <c r="AJ81" s="28">
        <v>83098.8</v>
      </c>
      <c r="AK81" s="28">
        <v>75143.600000000006</v>
      </c>
      <c r="AL81" s="28">
        <v>65686.399999999994</v>
      </c>
      <c r="AM81" s="28">
        <v>57998</v>
      </c>
      <c r="AN81" s="28">
        <v>46120</v>
      </c>
      <c r="AO81" s="28">
        <v>48724</v>
      </c>
      <c r="AP81" s="28">
        <v>47136.800000000003</v>
      </c>
      <c r="AQ81" s="28">
        <v>49006.9</v>
      </c>
      <c r="AR81" s="28">
        <v>49985.1</v>
      </c>
      <c r="AS81" s="28">
        <v>50366.2</v>
      </c>
    </row>
    <row r="82" spans="1:45" x14ac:dyDescent="0.25">
      <c r="A82" s="28">
        <v>3</v>
      </c>
      <c r="B82" s="28">
        <v>27</v>
      </c>
      <c r="C82" s="28">
        <v>411.7</v>
      </c>
      <c r="D82" s="28">
        <v>458.9</v>
      </c>
      <c r="E82" s="28">
        <v>537</v>
      </c>
      <c r="F82" s="28">
        <v>517</v>
      </c>
      <c r="G82" s="28">
        <v>568.6</v>
      </c>
      <c r="H82" s="28">
        <v>586.79999999999995</v>
      </c>
      <c r="I82" s="28">
        <v>608.79999999999995</v>
      </c>
      <c r="J82" s="28">
        <v>640.20000000000005</v>
      </c>
      <c r="K82" s="28">
        <v>699.7</v>
      </c>
      <c r="L82" s="28">
        <v>757.3</v>
      </c>
      <c r="M82" s="28">
        <v>760.8</v>
      </c>
      <c r="N82" s="28">
        <v>760.1</v>
      </c>
      <c r="O82" s="28">
        <v>777.9</v>
      </c>
      <c r="P82" s="28">
        <v>770.1</v>
      </c>
      <c r="Q82" s="28">
        <v>774.1</v>
      </c>
      <c r="R82" s="28">
        <v>790.4</v>
      </c>
      <c r="S82" s="28">
        <v>823.4</v>
      </c>
      <c r="T82" s="28">
        <v>840.6</v>
      </c>
      <c r="U82" s="28">
        <v>858.4</v>
      </c>
      <c r="V82" s="28">
        <v>866.7</v>
      </c>
      <c r="W82" s="28">
        <v>872.5</v>
      </c>
      <c r="X82" s="28">
        <v>870.1</v>
      </c>
      <c r="Y82" s="28">
        <v>870</v>
      </c>
      <c r="Z82" s="28">
        <v>895.1</v>
      </c>
      <c r="AA82" s="28">
        <v>909.6</v>
      </c>
      <c r="AB82" s="28">
        <v>914.2</v>
      </c>
      <c r="AC82" s="28">
        <v>910</v>
      </c>
      <c r="AD82" s="28">
        <v>892</v>
      </c>
      <c r="AE82" s="28">
        <v>891.5</v>
      </c>
      <c r="AF82" s="28">
        <v>891.6</v>
      </c>
      <c r="AG82" s="28">
        <v>880.8</v>
      </c>
      <c r="AH82" s="28">
        <v>879.8</v>
      </c>
      <c r="AI82" s="28">
        <v>889.5</v>
      </c>
      <c r="AJ82" s="28">
        <v>917.7</v>
      </c>
      <c r="AK82" s="28">
        <v>944.5</v>
      </c>
      <c r="AL82" s="28">
        <v>957.9</v>
      </c>
      <c r="AM82" s="28">
        <v>989.2</v>
      </c>
      <c r="AN82" s="28">
        <v>1000</v>
      </c>
      <c r="AO82" s="28">
        <v>1023.6</v>
      </c>
      <c r="AP82" s="28">
        <v>1112.4000000000001</v>
      </c>
      <c r="AQ82" s="28">
        <v>1109.5</v>
      </c>
      <c r="AR82" s="28">
        <v>1118.4000000000001</v>
      </c>
      <c r="AS82" s="28">
        <v>1141</v>
      </c>
    </row>
    <row r="83" spans="1:45" x14ac:dyDescent="0.25">
      <c r="A83" s="28">
        <v>1</v>
      </c>
      <c r="B83" s="28">
        <v>28</v>
      </c>
      <c r="C83" s="28">
        <v>34124</v>
      </c>
      <c r="D83" s="28">
        <v>36300.199999999997</v>
      </c>
      <c r="E83" s="28">
        <v>37154.9</v>
      </c>
      <c r="F83" s="28">
        <v>38043.300000000003</v>
      </c>
      <c r="G83" s="28">
        <v>41682.9</v>
      </c>
      <c r="H83" s="28">
        <v>46708.5</v>
      </c>
      <c r="I83" s="28">
        <v>49778.3</v>
      </c>
      <c r="J83" s="28">
        <v>51028.9</v>
      </c>
      <c r="K83" s="28">
        <v>55405.4</v>
      </c>
      <c r="L83" s="28">
        <v>59880.9</v>
      </c>
      <c r="M83" s="28">
        <v>62679.199999999997</v>
      </c>
      <c r="N83" s="28">
        <v>64346.2</v>
      </c>
      <c r="O83" s="28">
        <v>65071</v>
      </c>
      <c r="P83" s="28">
        <v>63261.9</v>
      </c>
      <c r="Q83" s="28">
        <v>63252</v>
      </c>
      <c r="R83" s="28">
        <v>68822.7</v>
      </c>
      <c r="S83" s="28">
        <v>70160.399999999994</v>
      </c>
      <c r="T83" s="28">
        <v>68746.3</v>
      </c>
      <c r="U83" s="28">
        <v>69426</v>
      </c>
      <c r="V83" s="28">
        <v>70255.600000000006</v>
      </c>
      <c r="W83" s="28">
        <v>75895</v>
      </c>
      <c r="X83" s="28">
        <v>78528.7</v>
      </c>
      <c r="Y83" s="28">
        <v>80260.899999999994</v>
      </c>
      <c r="Z83" s="28">
        <v>80761.8</v>
      </c>
      <c r="AA83" s="28">
        <v>80586.8</v>
      </c>
      <c r="AB83" s="28">
        <v>81006.8</v>
      </c>
      <c r="AC83" s="28">
        <v>73612</v>
      </c>
      <c r="AD83" s="28">
        <v>71127</v>
      </c>
      <c r="AE83" s="28">
        <v>67811</v>
      </c>
      <c r="AF83" s="28">
        <v>57178</v>
      </c>
      <c r="AG83" s="28">
        <v>49592.2</v>
      </c>
      <c r="AH83" s="28">
        <v>43606</v>
      </c>
      <c r="AI83" s="28">
        <v>37938</v>
      </c>
      <c r="AJ83" s="28">
        <v>36759</v>
      </c>
      <c r="AK83" s="28">
        <v>34543</v>
      </c>
      <c r="AL83" s="28">
        <v>26680.9</v>
      </c>
      <c r="AM83" s="28">
        <v>21651</v>
      </c>
      <c r="AN83" s="28">
        <v>17739</v>
      </c>
      <c r="AO83" s="28">
        <v>18604</v>
      </c>
      <c r="AP83" s="28">
        <v>25751</v>
      </c>
      <c r="AQ83" s="28">
        <v>33303</v>
      </c>
      <c r="AR83" s="28">
        <v>29718</v>
      </c>
      <c r="AS83" s="28">
        <v>30550.1</v>
      </c>
    </row>
    <row r="84" spans="1:45" x14ac:dyDescent="0.25">
      <c r="A84" s="28">
        <v>2</v>
      </c>
      <c r="B84" s="28">
        <v>28</v>
      </c>
      <c r="C84" s="28">
        <v>84123.8</v>
      </c>
      <c r="D84" s="28">
        <v>85237.7</v>
      </c>
      <c r="E84" s="28">
        <v>78112.2</v>
      </c>
      <c r="F84" s="28">
        <v>77947.3</v>
      </c>
      <c r="G84" s="28">
        <v>81141</v>
      </c>
      <c r="H84" s="28">
        <v>84512.4</v>
      </c>
      <c r="I84" s="28">
        <v>86444.9</v>
      </c>
      <c r="J84" s="28">
        <v>82668</v>
      </c>
      <c r="K84" s="28">
        <v>83184.100000000006</v>
      </c>
      <c r="L84" s="28">
        <v>82965</v>
      </c>
      <c r="M84" s="28">
        <v>82989.7</v>
      </c>
      <c r="N84" s="28">
        <v>83507</v>
      </c>
      <c r="O84" s="28">
        <v>81559</v>
      </c>
      <c r="P84" s="28">
        <v>78165.2</v>
      </c>
      <c r="Q84" s="28">
        <v>76957.600000000006</v>
      </c>
      <c r="R84" s="28">
        <v>82180.399999999994</v>
      </c>
      <c r="S84" s="28">
        <v>81483.399999999994</v>
      </c>
      <c r="T84" s="28">
        <v>77829.3</v>
      </c>
      <c r="U84" s="28">
        <v>76792.899999999994</v>
      </c>
      <c r="V84" s="28">
        <v>76988.899999999994</v>
      </c>
      <c r="W84" s="28">
        <v>81715.399999999994</v>
      </c>
      <c r="X84" s="28">
        <v>83870.100000000006</v>
      </c>
      <c r="Y84" s="28">
        <v>84707.9</v>
      </c>
      <c r="Z84" s="28">
        <v>84306</v>
      </c>
      <c r="AA84" s="28">
        <v>83652.7</v>
      </c>
      <c r="AB84" s="28">
        <v>83355.3</v>
      </c>
      <c r="AC84" s="28">
        <v>75314.3</v>
      </c>
      <c r="AD84" s="28">
        <v>72620.3</v>
      </c>
      <c r="AE84" s="28">
        <v>68794.3</v>
      </c>
      <c r="AF84" s="28">
        <v>58681.3</v>
      </c>
      <c r="AG84" s="28">
        <v>51235.1</v>
      </c>
      <c r="AH84" s="28">
        <v>45139.3</v>
      </c>
      <c r="AI84" s="28">
        <v>39434.300000000003</v>
      </c>
      <c r="AJ84" s="28">
        <v>38185.1</v>
      </c>
      <c r="AK84" s="28">
        <v>35591</v>
      </c>
      <c r="AL84" s="28">
        <v>27209.599999999999</v>
      </c>
      <c r="AM84" s="28">
        <v>21836.400000000001</v>
      </c>
      <c r="AN84" s="28">
        <v>17739</v>
      </c>
      <c r="AO84" s="28">
        <v>18512.2</v>
      </c>
      <c r="AP84" s="28">
        <v>24954.9</v>
      </c>
      <c r="AQ84" s="28">
        <v>31677.9</v>
      </c>
      <c r="AR84" s="28">
        <v>27543.9</v>
      </c>
      <c r="AS84" s="28">
        <v>27751.9</v>
      </c>
    </row>
    <row r="85" spans="1:45" x14ac:dyDescent="0.25">
      <c r="A85" s="28">
        <v>3</v>
      </c>
      <c r="B85" s="28">
        <v>28</v>
      </c>
      <c r="C85" s="28">
        <v>405.6</v>
      </c>
      <c r="D85" s="28">
        <v>425.9</v>
      </c>
      <c r="E85" s="28">
        <v>475.7</v>
      </c>
      <c r="F85" s="28">
        <v>488.1</v>
      </c>
      <c r="G85" s="28">
        <v>513.70000000000005</v>
      </c>
      <c r="H85" s="28">
        <v>552.70000000000005</v>
      </c>
      <c r="I85" s="28">
        <v>575.79999999999995</v>
      </c>
      <c r="J85" s="28">
        <v>617.29999999999995</v>
      </c>
      <c r="K85" s="28">
        <v>666.1</v>
      </c>
      <c r="L85" s="28">
        <v>721.8</v>
      </c>
      <c r="M85" s="28">
        <v>755.3</v>
      </c>
      <c r="N85" s="28">
        <v>770.5</v>
      </c>
      <c r="O85" s="28">
        <v>797.8</v>
      </c>
      <c r="P85" s="28">
        <v>809.3</v>
      </c>
      <c r="Q85" s="28">
        <v>821.9</v>
      </c>
      <c r="R85" s="28">
        <v>837.5</v>
      </c>
      <c r="S85" s="28">
        <v>861</v>
      </c>
      <c r="T85" s="28">
        <v>883.3</v>
      </c>
      <c r="U85" s="28">
        <v>904.1</v>
      </c>
      <c r="V85" s="28">
        <v>912.5</v>
      </c>
      <c r="W85" s="28">
        <v>928.8</v>
      </c>
      <c r="X85" s="28">
        <v>936.3</v>
      </c>
      <c r="Y85" s="28">
        <v>947.5</v>
      </c>
      <c r="Z85" s="28">
        <v>958</v>
      </c>
      <c r="AA85" s="28">
        <v>963.3</v>
      </c>
      <c r="AB85" s="28">
        <v>971.8</v>
      </c>
      <c r="AC85" s="28">
        <v>977.4</v>
      </c>
      <c r="AD85" s="28">
        <v>979.4</v>
      </c>
      <c r="AE85" s="28">
        <v>985.7</v>
      </c>
      <c r="AF85" s="28">
        <v>974.4</v>
      </c>
      <c r="AG85" s="28">
        <v>967.9</v>
      </c>
      <c r="AH85" s="28">
        <v>966</v>
      </c>
      <c r="AI85" s="28">
        <v>962.1</v>
      </c>
      <c r="AJ85" s="28">
        <v>962.7</v>
      </c>
      <c r="AK85" s="28">
        <v>970.6</v>
      </c>
      <c r="AL85" s="28">
        <v>980.6</v>
      </c>
      <c r="AM85" s="28">
        <v>991.5</v>
      </c>
      <c r="AN85" s="28">
        <v>1000</v>
      </c>
      <c r="AO85" s="28">
        <v>1005</v>
      </c>
      <c r="AP85" s="28">
        <v>1031.9000000000001</v>
      </c>
      <c r="AQ85" s="28">
        <v>1051.3</v>
      </c>
      <c r="AR85" s="28">
        <v>1078.9000000000001</v>
      </c>
      <c r="AS85" s="28">
        <v>1100.8</v>
      </c>
    </row>
    <row r="86" spans="1:45" x14ac:dyDescent="0.25">
      <c r="A86" s="28">
        <v>1</v>
      </c>
      <c r="B86" s="28">
        <v>29</v>
      </c>
      <c r="C86" s="28">
        <v>5993.6</v>
      </c>
      <c r="D86" s="28">
        <v>7244.8</v>
      </c>
      <c r="E86" s="28">
        <v>7036.8</v>
      </c>
      <c r="F86" s="28">
        <v>6302.6</v>
      </c>
      <c r="G86" s="28">
        <v>8150.6</v>
      </c>
      <c r="H86" s="28">
        <v>10199.5</v>
      </c>
      <c r="I86" s="28">
        <v>11804.6</v>
      </c>
      <c r="J86" s="28">
        <v>13140.5</v>
      </c>
      <c r="K86" s="28">
        <v>12108.1</v>
      </c>
      <c r="L86" s="28">
        <v>11447.8</v>
      </c>
      <c r="M86" s="28">
        <v>9901.5</v>
      </c>
      <c r="N86" s="28">
        <v>12112</v>
      </c>
      <c r="O86" s="28">
        <v>12743.8</v>
      </c>
      <c r="P86" s="28">
        <v>12674.5</v>
      </c>
      <c r="Q86" s="28">
        <v>14434.9</v>
      </c>
      <c r="R86" s="28">
        <v>16873.8</v>
      </c>
      <c r="S86" s="28">
        <v>17731.5</v>
      </c>
      <c r="T86" s="28">
        <v>18024.5</v>
      </c>
      <c r="U86" s="28">
        <v>17839.8</v>
      </c>
      <c r="V86" s="28">
        <v>17426.599999999999</v>
      </c>
      <c r="W86" s="28">
        <v>20533.599999999999</v>
      </c>
      <c r="X86" s="28">
        <v>23810.799999999999</v>
      </c>
      <c r="Y86" s="28">
        <v>26383.599999999999</v>
      </c>
      <c r="Z86" s="28">
        <v>25500</v>
      </c>
      <c r="AA86" s="28">
        <v>26346.3</v>
      </c>
      <c r="AB86" s="28">
        <v>29219.7</v>
      </c>
      <c r="AC86" s="28">
        <v>30233.4</v>
      </c>
      <c r="AD86" s="28">
        <v>31967.5</v>
      </c>
      <c r="AE86" s="28">
        <v>29369.9</v>
      </c>
      <c r="AF86" s="28">
        <v>26763.9</v>
      </c>
      <c r="AG86" s="28">
        <v>26836.5</v>
      </c>
      <c r="AH86" s="28">
        <v>27337.4</v>
      </c>
      <c r="AI86" s="28">
        <v>31301.8</v>
      </c>
      <c r="AJ86" s="28">
        <v>33791.1</v>
      </c>
      <c r="AK86" s="28">
        <v>33684.199999999997</v>
      </c>
      <c r="AL86" s="28">
        <v>27922</v>
      </c>
      <c r="AM86" s="28">
        <v>24393.9</v>
      </c>
      <c r="AN86" s="28">
        <v>18909.599999999999</v>
      </c>
      <c r="AO86" s="28">
        <v>21884.7</v>
      </c>
      <c r="AP86" s="28">
        <v>21927.8</v>
      </c>
      <c r="AQ86" s="28">
        <v>22847.3</v>
      </c>
      <c r="AR86" s="28">
        <v>26703.8</v>
      </c>
      <c r="AS86" s="28">
        <v>27451.5</v>
      </c>
    </row>
    <row r="87" spans="1:45" x14ac:dyDescent="0.25">
      <c r="A87" s="28">
        <v>2</v>
      </c>
      <c r="B87" s="28">
        <v>29</v>
      </c>
      <c r="C87" s="28">
        <v>16029</v>
      </c>
      <c r="D87" s="28">
        <v>15084.1</v>
      </c>
      <c r="E87" s="28">
        <v>14686.4</v>
      </c>
      <c r="F87" s="28">
        <v>14006.5</v>
      </c>
      <c r="G87" s="28">
        <v>15403.3</v>
      </c>
      <c r="H87" s="28">
        <v>16089.6</v>
      </c>
      <c r="I87" s="28">
        <v>15941.8</v>
      </c>
      <c r="J87" s="28">
        <v>16206.5</v>
      </c>
      <c r="K87" s="28">
        <v>16334.3</v>
      </c>
      <c r="L87" s="28">
        <v>15432.5</v>
      </c>
      <c r="M87" s="28">
        <v>14014.2</v>
      </c>
      <c r="N87" s="28">
        <v>15617.9</v>
      </c>
      <c r="O87" s="28">
        <v>16717.3</v>
      </c>
      <c r="P87" s="28">
        <v>17062.2</v>
      </c>
      <c r="Q87" s="28">
        <v>19237.5</v>
      </c>
      <c r="R87" s="28">
        <v>21338.9</v>
      </c>
      <c r="S87" s="28">
        <v>21796.1</v>
      </c>
      <c r="T87" s="28">
        <v>21198.5</v>
      </c>
      <c r="U87" s="28">
        <v>21218.1</v>
      </c>
      <c r="V87" s="28">
        <v>20403.400000000001</v>
      </c>
      <c r="W87" s="28">
        <v>21142.3</v>
      </c>
      <c r="X87" s="28">
        <v>19916.8</v>
      </c>
      <c r="Y87" s="28">
        <v>21593.4</v>
      </c>
      <c r="Z87" s="28">
        <v>22188.5</v>
      </c>
      <c r="AA87" s="28">
        <v>22642.7</v>
      </c>
      <c r="AB87" s="28">
        <v>23430.1</v>
      </c>
      <c r="AC87" s="28">
        <v>25857.3</v>
      </c>
      <c r="AD87" s="28">
        <v>26379.4</v>
      </c>
      <c r="AE87" s="28">
        <v>25770.5</v>
      </c>
      <c r="AF87" s="28">
        <v>24531.5</v>
      </c>
      <c r="AG87" s="28">
        <v>24941.5</v>
      </c>
      <c r="AH87" s="28">
        <v>25041.599999999999</v>
      </c>
      <c r="AI87" s="28">
        <v>24981.200000000001</v>
      </c>
      <c r="AJ87" s="28">
        <v>26985.200000000001</v>
      </c>
      <c r="AK87" s="28">
        <v>27583.200000000001</v>
      </c>
      <c r="AL87" s="28">
        <v>23785.1</v>
      </c>
      <c r="AM87" s="28">
        <v>21733.1</v>
      </c>
      <c r="AN87" s="28">
        <v>18909.599999999999</v>
      </c>
      <c r="AO87" s="28">
        <v>19746.8</v>
      </c>
      <c r="AP87" s="28">
        <v>19680.400000000001</v>
      </c>
      <c r="AQ87" s="28">
        <v>19651</v>
      </c>
      <c r="AR87" s="28">
        <v>20392.8</v>
      </c>
      <c r="AS87" s="28">
        <v>19515.599999999999</v>
      </c>
    </row>
    <row r="88" spans="1:45" x14ac:dyDescent="0.25">
      <c r="A88" s="28">
        <v>3</v>
      </c>
      <c r="B88" s="28">
        <v>29</v>
      </c>
      <c r="C88" s="28">
        <v>373.9</v>
      </c>
      <c r="D88" s="28">
        <v>480.3</v>
      </c>
      <c r="E88" s="28">
        <v>479.1</v>
      </c>
      <c r="F88" s="28">
        <v>450</v>
      </c>
      <c r="G88" s="28">
        <v>529.1</v>
      </c>
      <c r="H88" s="28">
        <v>633.9</v>
      </c>
      <c r="I88" s="28">
        <v>740.5</v>
      </c>
      <c r="J88" s="28">
        <v>810.8</v>
      </c>
      <c r="K88" s="28">
        <v>741.3</v>
      </c>
      <c r="L88" s="28">
        <v>741.8</v>
      </c>
      <c r="M88" s="28">
        <v>706.5</v>
      </c>
      <c r="N88" s="28">
        <v>775.5</v>
      </c>
      <c r="O88" s="28">
        <v>762.3</v>
      </c>
      <c r="P88" s="28">
        <v>742.8</v>
      </c>
      <c r="Q88" s="28">
        <v>750.4</v>
      </c>
      <c r="R88" s="28">
        <v>790.8</v>
      </c>
      <c r="S88" s="28">
        <v>813.5</v>
      </c>
      <c r="T88" s="28">
        <v>850.3</v>
      </c>
      <c r="U88" s="28">
        <v>840.8</v>
      </c>
      <c r="V88" s="28">
        <v>854.1</v>
      </c>
      <c r="W88" s="28">
        <v>971.2</v>
      </c>
      <c r="X88" s="28">
        <v>1195.5</v>
      </c>
      <c r="Y88" s="28">
        <v>1221.8</v>
      </c>
      <c r="Z88" s="28">
        <v>1149.2</v>
      </c>
      <c r="AA88" s="28">
        <v>1163.5999999999999</v>
      </c>
      <c r="AB88" s="28">
        <v>1247.0999999999999</v>
      </c>
      <c r="AC88" s="28">
        <v>1169.2</v>
      </c>
      <c r="AD88" s="28">
        <v>1211.8</v>
      </c>
      <c r="AE88" s="28">
        <v>1139.7</v>
      </c>
      <c r="AF88" s="28">
        <v>1091</v>
      </c>
      <c r="AG88" s="28">
        <v>1076</v>
      </c>
      <c r="AH88" s="28">
        <v>1091.7</v>
      </c>
      <c r="AI88" s="28">
        <v>1253</v>
      </c>
      <c r="AJ88" s="28">
        <v>1252.2</v>
      </c>
      <c r="AK88" s="28">
        <v>1221.2</v>
      </c>
      <c r="AL88" s="28">
        <v>1173.9000000000001</v>
      </c>
      <c r="AM88" s="28">
        <v>1122.4000000000001</v>
      </c>
      <c r="AN88" s="28">
        <v>1000</v>
      </c>
      <c r="AO88" s="28">
        <v>1108.3</v>
      </c>
      <c r="AP88" s="28">
        <v>1114.2</v>
      </c>
      <c r="AQ88" s="28">
        <v>1162.7</v>
      </c>
      <c r="AR88" s="28">
        <v>1309.5</v>
      </c>
      <c r="AS88" s="28">
        <v>1406.6</v>
      </c>
    </row>
    <row r="89" spans="1:45" x14ac:dyDescent="0.25">
      <c r="A89" s="28">
        <v>1</v>
      </c>
      <c r="B89" s="28">
        <v>30</v>
      </c>
      <c r="C89" s="28">
        <v>3958</v>
      </c>
      <c r="D89" s="28">
        <v>4583.8999999999996</v>
      </c>
      <c r="E89" s="28">
        <v>4287.1000000000004</v>
      </c>
      <c r="F89" s="28">
        <v>4158.3</v>
      </c>
      <c r="G89" s="28">
        <v>5413.4</v>
      </c>
      <c r="H89" s="28">
        <v>6593.6</v>
      </c>
      <c r="I89" s="28">
        <v>8227</v>
      </c>
      <c r="J89" s="28">
        <v>8483.2999999999993</v>
      </c>
      <c r="K89" s="28">
        <v>7447.8</v>
      </c>
      <c r="L89" s="28">
        <v>7476.9</v>
      </c>
      <c r="M89" s="28">
        <v>6865.3</v>
      </c>
      <c r="N89" s="28">
        <v>8566.1</v>
      </c>
      <c r="O89" s="28">
        <v>9225</v>
      </c>
      <c r="P89" s="28">
        <v>9047.4</v>
      </c>
      <c r="Q89" s="28">
        <v>10264.799999999999</v>
      </c>
      <c r="R89" s="28">
        <v>11661.4</v>
      </c>
      <c r="S89" s="28">
        <v>11846.5</v>
      </c>
      <c r="T89" s="28">
        <v>12705.8</v>
      </c>
      <c r="U89" s="28">
        <v>12037</v>
      </c>
      <c r="V89" s="28">
        <v>11246.1</v>
      </c>
      <c r="W89" s="28">
        <v>14045</v>
      </c>
      <c r="X89" s="28">
        <v>16180.2</v>
      </c>
      <c r="Y89" s="28">
        <v>18478.5</v>
      </c>
      <c r="Z89" s="28">
        <v>18696.5</v>
      </c>
      <c r="AA89" s="28">
        <v>18330.7</v>
      </c>
      <c r="AB89" s="28">
        <v>18635.7</v>
      </c>
      <c r="AC89" s="28">
        <v>20061.5</v>
      </c>
      <c r="AD89" s="28">
        <v>21768.400000000001</v>
      </c>
      <c r="AE89" s="28">
        <v>21118.5</v>
      </c>
      <c r="AF89" s="28">
        <v>19637.099999999999</v>
      </c>
      <c r="AG89" s="28">
        <v>20095.7</v>
      </c>
      <c r="AH89" s="28">
        <v>21373</v>
      </c>
      <c r="AI89" s="28">
        <v>24664</v>
      </c>
      <c r="AJ89" s="28">
        <v>26679.7</v>
      </c>
      <c r="AK89" s="28">
        <v>26594.1</v>
      </c>
      <c r="AL89" s="28">
        <v>21677</v>
      </c>
      <c r="AM89" s="28">
        <v>18693.900000000001</v>
      </c>
      <c r="AN89" s="28">
        <v>13839.8</v>
      </c>
      <c r="AO89" s="28">
        <v>15038</v>
      </c>
      <c r="AP89" s="28">
        <v>15117.8</v>
      </c>
      <c r="AQ89" s="28">
        <v>16580.2</v>
      </c>
      <c r="AR89" s="28">
        <v>19923</v>
      </c>
      <c r="AS89" s="28">
        <v>20480.900000000001</v>
      </c>
    </row>
    <row r="90" spans="1:45" x14ac:dyDescent="0.25">
      <c r="A90" s="28">
        <v>2</v>
      </c>
      <c r="B90" s="28">
        <v>30</v>
      </c>
      <c r="C90" s="28">
        <v>6795.4</v>
      </c>
      <c r="D90" s="28">
        <v>7224.6</v>
      </c>
      <c r="E90" s="28">
        <v>6423.7</v>
      </c>
      <c r="F90" s="28">
        <v>6375.6</v>
      </c>
      <c r="G90" s="28">
        <v>8440.7999999999993</v>
      </c>
      <c r="H90" s="28">
        <v>9978.2999999999993</v>
      </c>
      <c r="I90" s="28">
        <v>12081.9</v>
      </c>
      <c r="J90" s="28">
        <v>11901</v>
      </c>
      <c r="K90" s="28">
        <v>10014.6</v>
      </c>
      <c r="L90" s="28">
        <v>9888.9</v>
      </c>
      <c r="M90" s="28">
        <v>8969.2000000000007</v>
      </c>
      <c r="N90" s="28">
        <v>11374.3</v>
      </c>
      <c r="O90" s="28">
        <v>12254.2</v>
      </c>
      <c r="P90" s="28">
        <v>12299.8</v>
      </c>
      <c r="Q90" s="28">
        <v>14081.1</v>
      </c>
      <c r="R90" s="28">
        <v>16116.2</v>
      </c>
      <c r="S90" s="28">
        <v>16108</v>
      </c>
      <c r="T90" s="28">
        <v>16817</v>
      </c>
      <c r="U90" s="28">
        <v>15620</v>
      </c>
      <c r="V90" s="28">
        <v>14209.2</v>
      </c>
      <c r="W90" s="28">
        <v>17262.400000000001</v>
      </c>
      <c r="X90" s="28">
        <v>18392.8</v>
      </c>
      <c r="Y90" s="28">
        <v>20320.7</v>
      </c>
      <c r="Z90" s="28">
        <v>20652.8</v>
      </c>
      <c r="AA90" s="28">
        <v>20423.599999999999</v>
      </c>
      <c r="AB90" s="28">
        <v>20386.400000000001</v>
      </c>
      <c r="AC90" s="28">
        <v>22116</v>
      </c>
      <c r="AD90" s="28">
        <v>22982.1</v>
      </c>
      <c r="AE90" s="28">
        <v>22717.9</v>
      </c>
      <c r="AF90" s="28">
        <v>21333.4</v>
      </c>
      <c r="AG90" s="28">
        <v>22056.799999999999</v>
      </c>
      <c r="AH90" s="28">
        <v>21858.5</v>
      </c>
      <c r="AI90" s="28">
        <v>23576</v>
      </c>
      <c r="AJ90" s="28">
        <v>25770.1</v>
      </c>
      <c r="AK90" s="28">
        <v>26300.9</v>
      </c>
      <c r="AL90" s="28">
        <v>21943.7</v>
      </c>
      <c r="AM90" s="28">
        <v>18357.099999999999</v>
      </c>
      <c r="AN90" s="28">
        <v>13839.8</v>
      </c>
      <c r="AO90" s="28">
        <v>14539.5</v>
      </c>
      <c r="AP90" s="28">
        <v>14896.2</v>
      </c>
      <c r="AQ90" s="28">
        <v>15774.2</v>
      </c>
      <c r="AR90" s="28">
        <v>17802</v>
      </c>
      <c r="AS90" s="28">
        <v>18967</v>
      </c>
    </row>
    <row r="91" spans="1:45" x14ac:dyDescent="0.25">
      <c r="A91" s="28">
        <v>3</v>
      </c>
      <c r="B91" s="28">
        <v>30</v>
      </c>
      <c r="C91" s="28">
        <v>582.5</v>
      </c>
      <c r="D91" s="28">
        <v>634.5</v>
      </c>
      <c r="E91" s="28">
        <v>667.4</v>
      </c>
      <c r="F91" s="28">
        <v>652.20000000000005</v>
      </c>
      <c r="G91" s="28">
        <v>641.29999999999995</v>
      </c>
      <c r="H91" s="28">
        <v>660.8</v>
      </c>
      <c r="I91" s="28">
        <v>680.9</v>
      </c>
      <c r="J91" s="28">
        <v>712.8</v>
      </c>
      <c r="K91" s="28">
        <v>743.7</v>
      </c>
      <c r="L91" s="28">
        <v>756.1</v>
      </c>
      <c r="M91" s="28">
        <v>765.4</v>
      </c>
      <c r="N91" s="28">
        <v>753.1</v>
      </c>
      <c r="O91" s="28">
        <v>752.8</v>
      </c>
      <c r="P91" s="28">
        <v>735.6</v>
      </c>
      <c r="Q91" s="28">
        <v>729</v>
      </c>
      <c r="R91" s="28">
        <v>723.6</v>
      </c>
      <c r="S91" s="28">
        <v>735.4</v>
      </c>
      <c r="T91" s="28">
        <v>755.5</v>
      </c>
      <c r="U91" s="28">
        <v>770.6</v>
      </c>
      <c r="V91" s="28">
        <v>791.5</v>
      </c>
      <c r="W91" s="28">
        <v>813.6</v>
      </c>
      <c r="X91" s="28">
        <v>879.7</v>
      </c>
      <c r="Y91" s="28">
        <v>909.3</v>
      </c>
      <c r="Z91" s="28">
        <v>905.3</v>
      </c>
      <c r="AA91" s="28">
        <v>897.5</v>
      </c>
      <c r="AB91" s="28">
        <v>914.1</v>
      </c>
      <c r="AC91" s="28">
        <v>907.1</v>
      </c>
      <c r="AD91" s="28">
        <v>947.2</v>
      </c>
      <c r="AE91" s="28">
        <v>929.6</v>
      </c>
      <c r="AF91" s="28">
        <v>920.5</v>
      </c>
      <c r="AG91" s="28">
        <v>911.1</v>
      </c>
      <c r="AH91" s="28">
        <v>977.8</v>
      </c>
      <c r="AI91" s="28">
        <v>1046.0999999999999</v>
      </c>
      <c r="AJ91" s="28">
        <v>1035.3</v>
      </c>
      <c r="AK91" s="28">
        <v>1011.1</v>
      </c>
      <c r="AL91" s="28">
        <v>987.8</v>
      </c>
      <c r="AM91" s="28">
        <v>1018.3</v>
      </c>
      <c r="AN91" s="28">
        <v>1000</v>
      </c>
      <c r="AO91" s="28">
        <v>1034.3</v>
      </c>
      <c r="AP91" s="28">
        <v>1014.9</v>
      </c>
      <c r="AQ91" s="28">
        <v>1051.0999999999999</v>
      </c>
      <c r="AR91" s="28">
        <v>1119.0999999999999</v>
      </c>
      <c r="AS91" s="28">
        <v>1079.8</v>
      </c>
    </row>
    <row r="92" spans="1:45" x14ac:dyDescent="0.25">
      <c r="A92" s="28">
        <v>1</v>
      </c>
      <c r="B92" s="28">
        <v>31</v>
      </c>
      <c r="C92" s="28">
        <v>10392.1</v>
      </c>
      <c r="D92" s="28">
        <v>11672.3</v>
      </c>
      <c r="E92" s="28">
        <v>10674.9</v>
      </c>
      <c r="F92" s="28">
        <v>9708</v>
      </c>
      <c r="G92" s="28">
        <v>11867.4</v>
      </c>
      <c r="H92" s="28">
        <v>14823.9</v>
      </c>
      <c r="I92" s="28">
        <v>17087.8</v>
      </c>
      <c r="J92" s="28">
        <v>17860</v>
      </c>
      <c r="K92" s="28">
        <v>16434</v>
      </c>
      <c r="L92" s="28">
        <v>16992</v>
      </c>
      <c r="M92" s="28">
        <v>15240.7</v>
      </c>
      <c r="N92" s="28">
        <v>18670.5</v>
      </c>
      <c r="O92" s="28">
        <v>19954.8</v>
      </c>
      <c r="P92" s="28">
        <v>20111.599999999999</v>
      </c>
      <c r="Q92" s="28">
        <v>21091.9</v>
      </c>
      <c r="R92" s="28">
        <v>24713.9</v>
      </c>
      <c r="S92" s="28">
        <v>25151.4</v>
      </c>
      <c r="T92" s="28">
        <v>25830.6</v>
      </c>
      <c r="U92" s="28">
        <v>26109.8</v>
      </c>
      <c r="V92" s="28">
        <v>24875.5</v>
      </c>
      <c r="W92" s="28">
        <v>27011.9</v>
      </c>
      <c r="X92" s="28">
        <v>31262.799999999999</v>
      </c>
      <c r="Y92" s="28">
        <v>34368.800000000003</v>
      </c>
      <c r="Z92" s="28">
        <v>36066.199999999997</v>
      </c>
      <c r="AA92" s="28">
        <v>37992.1</v>
      </c>
      <c r="AB92" s="28">
        <v>40075</v>
      </c>
      <c r="AC92" s="28">
        <v>42786.3</v>
      </c>
      <c r="AD92" s="28">
        <v>45263.7</v>
      </c>
      <c r="AE92" s="28">
        <v>43602.6</v>
      </c>
      <c r="AF92" s="28">
        <v>40733</v>
      </c>
      <c r="AG92" s="28">
        <v>42455.9</v>
      </c>
      <c r="AH92" s="28">
        <v>44031.9</v>
      </c>
      <c r="AI92" s="28">
        <v>50861</v>
      </c>
      <c r="AJ92" s="28">
        <v>56178.2</v>
      </c>
      <c r="AK92" s="28">
        <v>56787.8</v>
      </c>
      <c r="AL92" s="28">
        <v>51717.1</v>
      </c>
      <c r="AM92" s="28">
        <v>45237.3</v>
      </c>
      <c r="AN92" s="28">
        <v>33197.300000000003</v>
      </c>
      <c r="AO92" s="28">
        <v>35379</v>
      </c>
      <c r="AP92" s="28">
        <v>35843.300000000003</v>
      </c>
      <c r="AQ92" s="28">
        <v>39025.699999999997</v>
      </c>
      <c r="AR92" s="28">
        <v>44493.1</v>
      </c>
      <c r="AS92" s="28">
        <v>45739</v>
      </c>
    </row>
    <row r="93" spans="1:45" x14ac:dyDescent="0.25">
      <c r="A93" s="28">
        <v>2</v>
      </c>
      <c r="B93" s="28">
        <v>31</v>
      </c>
      <c r="C93" s="28">
        <v>41469</v>
      </c>
      <c r="D93" s="28">
        <v>40340</v>
      </c>
      <c r="E93" s="28">
        <v>33781.1</v>
      </c>
      <c r="F93" s="28">
        <v>30881.3</v>
      </c>
      <c r="G93" s="28">
        <v>34173.300000000003</v>
      </c>
      <c r="H93" s="28">
        <v>38151.199999999997</v>
      </c>
      <c r="I93" s="28">
        <v>37699.699999999997</v>
      </c>
      <c r="J93" s="28">
        <v>36095.199999999997</v>
      </c>
      <c r="K93" s="28">
        <v>32660.2</v>
      </c>
      <c r="L93" s="28">
        <v>32476.400000000001</v>
      </c>
      <c r="M93" s="28">
        <v>28713.3</v>
      </c>
      <c r="N93" s="28">
        <v>33347.5</v>
      </c>
      <c r="O93" s="28">
        <v>35058.800000000003</v>
      </c>
      <c r="P93" s="28">
        <v>35005</v>
      </c>
      <c r="Q93" s="28">
        <v>36124.800000000003</v>
      </c>
      <c r="R93" s="28">
        <v>40837.699999999997</v>
      </c>
      <c r="S93" s="28">
        <v>40176.199999999997</v>
      </c>
      <c r="T93" s="28">
        <v>39595.199999999997</v>
      </c>
      <c r="U93" s="28">
        <v>39271.5</v>
      </c>
      <c r="V93" s="28">
        <v>36296.699999999997</v>
      </c>
      <c r="W93" s="28">
        <v>37032</v>
      </c>
      <c r="X93" s="28">
        <v>38484.5</v>
      </c>
      <c r="Y93" s="28">
        <v>40667</v>
      </c>
      <c r="Z93" s="28">
        <v>42425.5</v>
      </c>
      <c r="AA93" s="28">
        <v>44212.9</v>
      </c>
      <c r="AB93" s="28">
        <v>45204.3</v>
      </c>
      <c r="AC93" s="28">
        <v>48103.7</v>
      </c>
      <c r="AD93" s="28">
        <v>49984.1</v>
      </c>
      <c r="AE93" s="28">
        <v>48038.400000000001</v>
      </c>
      <c r="AF93" s="28">
        <v>44544.3</v>
      </c>
      <c r="AG93" s="28">
        <v>46384.4</v>
      </c>
      <c r="AH93" s="28">
        <v>47425</v>
      </c>
      <c r="AI93" s="28">
        <v>53976.3</v>
      </c>
      <c r="AJ93" s="28">
        <v>58289.9</v>
      </c>
      <c r="AK93" s="28">
        <v>57528.2</v>
      </c>
      <c r="AL93" s="28">
        <v>51923.9</v>
      </c>
      <c r="AM93" s="28">
        <v>44732.3</v>
      </c>
      <c r="AN93" s="28">
        <v>33197.300000000003</v>
      </c>
      <c r="AO93" s="28">
        <v>34876</v>
      </c>
      <c r="AP93" s="28">
        <v>34854.6</v>
      </c>
      <c r="AQ93" s="28">
        <v>37051.5</v>
      </c>
      <c r="AR93" s="28">
        <v>40547.599999999999</v>
      </c>
      <c r="AS93" s="28">
        <v>39709.5</v>
      </c>
    </row>
    <row r="94" spans="1:45" x14ac:dyDescent="0.25">
      <c r="A94" s="28">
        <v>3</v>
      </c>
      <c r="B94" s="28">
        <v>31</v>
      </c>
      <c r="C94" s="28">
        <v>250.6</v>
      </c>
      <c r="D94" s="28">
        <v>289.3</v>
      </c>
      <c r="E94" s="28">
        <v>316</v>
      </c>
      <c r="F94" s="28">
        <v>314.39999999999998</v>
      </c>
      <c r="G94" s="28">
        <v>347.3</v>
      </c>
      <c r="H94" s="28">
        <v>388.6</v>
      </c>
      <c r="I94" s="28">
        <v>453.3</v>
      </c>
      <c r="J94" s="28">
        <v>494.8</v>
      </c>
      <c r="K94" s="28">
        <v>503.2</v>
      </c>
      <c r="L94" s="28">
        <v>523.20000000000005</v>
      </c>
      <c r="M94" s="28">
        <v>530.79999999999995</v>
      </c>
      <c r="N94" s="28">
        <v>559.9</v>
      </c>
      <c r="O94" s="28">
        <v>569.20000000000005</v>
      </c>
      <c r="P94" s="28">
        <v>574.5</v>
      </c>
      <c r="Q94" s="28">
        <v>583.9</v>
      </c>
      <c r="R94" s="28">
        <v>605.20000000000005</v>
      </c>
      <c r="S94" s="28">
        <v>626</v>
      </c>
      <c r="T94" s="28">
        <v>652.4</v>
      </c>
      <c r="U94" s="28">
        <v>664.9</v>
      </c>
      <c r="V94" s="28">
        <v>685.3</v>
      </c>
      <c r="W94" s="28">
        <v>729.4</v>
      </c>
      <c r="X94" s="28">
        <v>812.3</v>
      </c>
      <c r="Y94" s="28">
        <v>845.1</v>
      </c>
      <c r="Z94" s="28">
        <v>850.1</v>
      </c>
      <c r="AA94" s="28">
        <v>859.3</v>
      </c>
      <c r="AB94" s="28">
        <v>886.5</v>
      </c>
      <c r="AC94" s="28">
        <v>889.5</v>
      </c>
      <c r="AD94" s="28">
        <v>905.6</v>
      </c>
      <c r="AE94" s="28">
        <v>907.7</v>
      </c>
      <c r="AF94" s="28">
        <v>914.4</v>
      </c>
      <c r="AG94" s="28">
        <v>915.3</v>
      </c>
      <c r="AH94" s="28">
        <v>928.5</v>
      </c>
      <c r="AI94" s="28">
        <v>942.3</v>
      </c>
      <c r="AJ94" s="28">
        <v>963.8</v>
      </c>
      <c r="AK94" s="28">
        <v>987.1</v>
      </c>
      <c r="AL94" s="28">
        <v>996</v>
      </c>
      <c r="AM94" s="28">
        <v>1011.3</v>
      </c>
      <c r="AN94" s="28">
        <v>1000</v>
      </c>
      <c r="AO94" s="28">
        <v>1014.4</v>
      </c>
      <c r="AP94" s="28">
        <v>1028.4000000000001</v>
      </c>
      <c r="AQ94" s="28">
        <v>1053.3</v>
      </c>
      <c r="AR94" s="28">
        <v>1097.3</v>
      </c>
      <c r="AS94" s="28">
        <v>1151.8</v>
      </c>
    </row>
    <row r="95" spans="1:45" x14ac:dyDescent="0.25">
      <c r="A95" s="28">
        <v>1</v>
      </c>
      <c r="B95" s="28">
        <v>32</v>
      </c>
      <c r="C95" s="28">
        <v>12115.3</v>
      </c>
      <c r="D95" s="28">
        <v>14196.7</v>
      </c>
      <c r="E95" s="28">
        <v>19288.7</v>
      </c>
      <c r="F95" s="28">
        <v>18803.7</v>
      </c>
      <c r="G95" s="28">
        <v>22207</v>
      </c>
      <c r="H95" s="28">
        <v>23631.9</v>
      </c>
      <c r="I95" s="28">
        <v>25521.3</v>
      </c>
      <c r="J95" s="28">
        <v>29777.8</v>
      </c>
      <c r="K95" s="28">
        <v>33859.5</v>
      </c>
      <c r="L95" s="28">
        <v>37410.6</v>
      </c>
      <c r="M95" s="28">
        <v>36617.9</v>
      </c>
      <c r="N95" s="28">
        <v>38707.800000000003</v>
      </c>
      <c r="O95" s="28">
        <v>44347.5</v>
      </c>
      <c r="P95" s="28">
        <v>42252.9</v>
      </c>
      <c r="Q95" s="28">
        <v>44329.4</v>
      </c>
      <c r="R95" s="28">
        <v>50638.8</v>
      </c>
      <c r="S95" s="28">
        <v>58790</v>
      </c>
      <c r="T95" s="28">
        <v>62629.1</v>
      </c>
      <c r="U95" s="28">
        <v>62099.9</v>
      </c>
      <c r="V95" s="28">
        <v>58562.3</v>
      </c>
      <c r="W95" s="28">
        <v>59281.8</v>
      </c>
      <c r="X95" s="28">
        <v>57405.7</v>
      </c>
      <c r="Y95" s="28">
        <v>63253.8</v>
      </c>
      <c r="Z95" s="28">
        <v>82672.100000000006</v>
      </c>
      <c r="AA95" s="28">
        <v>70778.100000000006</v>
      </c>
      <c r="AB95" s="28">
        <v>71769.3</v>
      </c>
      <c r="AC95" s="28">
        <v>72658.399999999994</v>
      </c>
      <c r="AD95" s="28">
        <v>73855.899999999994</v>
      </c>
      <c r="AE95" s="28">
        <v>78095.199999999997</v>
      </c>
      <c r="AF95" s="28">
        <v>72914.2</v>
      </c>
      <c r="AG95" s="28">
        <v>70338.600000000006</v>
      </c>
      <c r="AH95" s="28">
        <v>68798.8</v>
      </c>
      <c r="AI95" s="28">
        <v>71130.8</v>
      </c>
      <c r="AJ95" s="28">
        <v>75271.199999999997</v>
      </c>
      <c r="AK95" s="28">
        <v>78963.399999999994</v>
      </c>
      <c r="AL95" s="28">
        <v>80586.600000000006</v>
      </c>
      <c r="AM95" s="28">
        <v>83720.2</v>
      </c>
      <c r="AN95" s="28">
        <v>74897.899999999994</v>
      </c>
      <c r="AO95" s="28">
        <v>80048.5</v>
      </c>
      <c r="AP95" s="28">
        <v>83022.3</v>
      </c>
      <c r="AQ95" s="28">
        <v>80438.5</v>
      </c>
      <c r="AR95" s="28">
        <v>79603.399999999994</v>
      </c>
      <c r="AS95" s="28">
        <v>81832.3</v>
      </c>
    </row>
    <row r="96" spans="1:45" x14ac:dyDescent="0.25">
      <c r="A96" s="28">
        <v>2</v>
      </c>
      <c r="B96" s="28">
        <v>32</v>
      </c>
      <c r="C96" s="28">
        <v>52459</v>
      </c>
      <c r="D96" s="28">
        <v>57864.7</v>
      </c>
      <c r="E96" s="28">
        <v>61903.8</v>
      </c>
      <c r="F96" s="28">
        <v>51721.5</v>
      </c>
      <c r="G96" s="28">
        <v>58585.3</v>
      </c>
      <c r="H96" s="28">
        <v>60475.8</v>
      </c>
      <c r="I96" s="28">
        <v>63332.4</v>
      </c>
      <c r="J96" s="28">
        <v>65777.5</v>
      </c>
      <c r="K96" s="28">
        <v>65654.3</v>
      </c>
      <c r="L96" s="28">
        <v>67508.7</v>
      </c>
      <c r="M96" s="28">
        <v>65467.7</v>
      </c>
      <c r="N96" s="28">
        <v>69993.600000000006</v>
      </c>
      <c r="O96" s="28">
        <v>73866.7</v>
      </c>
      <c r="P96" s="28">
        <v>71651.100000000006</v>
      </c>
      <c r="Q96" s="28">
        <v>74511.3</v>
      </c>
      <c r="R96" s="28">
        <v>79744.800000000003</v>
      </c>
      <c r="S96" s="28">
        <v>83049.5</v>
      </c>
      <c r="T96" s="28">
        <v>82884.2</v>
      </c>
      <c r="U96" s="28">
        <v>82990.399999999994</v>
      </c>
      <c r="V96" s="28">
        <v>81726.2</v>
      </c>
      <c r="W96" s="28">
        <v>83974.7</v>
      </c>
      <c r="X96" s="28">
        <v>82797.3</v>
      </c>
      <c r="Y96" s="28">
        <v>87586.5</v>
      </c>
      <c r="Z96" s="28">
        <v>88025.5</v>
      </c>
      <c r="AA96" s="28">
        <v>85032.1</v>
      </c>
      <c r="AB96" s="28">
        <v>91367.4</v>
      </c>
      <c r="AC96" s="28">
        <v>91323.9</v>
      </c>
      <c r="AD96" s="28">
        <v>94540.9</v>
      </c>
      <c r="AE96" s="28">
        <v>91818.1</v>
      </c>
      <c r="AF96" s="28">
        <v>86403.7</v>
      </c>
      <c r="AG96" s="28">
        <v>86612.9</v>
      </c>
      <c r="AH96" s="28">
        <v>83929.9</v>
      </c>
      <c r="AI96" s="28">
        <v>86267.5</v>
      </c>
      <c r="AJ96" s="28">
        <v>86636.9</v>
      </c>
      <c r="AK96" s="28">
        <v>86152.3</v>
      </c>
      <c r="AL96" s="28">
        <v>85142.1</v>
      </c>
      <c r="AM96" s="28">
        <v>81868.399999999994</v>
      </c>
      <c r="AN96" s="28">
        <v>74897.899999999994</v>
      </c>
      <c r="AO96" s="28">
        <v>76428.3</v>
      </c>
      <c r="AP96" s="28">
        <v>76848.800000000003</v>
      </c>
      <c r="AQ96" s="28">
        <v>74912</v>
      </c>
      <c r="AR96" s="28">
        <v>73196</v>
      </c>
      <c r="AS96" s="28">
        <v>74623.8</v>
      </c>
    </row>
    <row r="97" spans="1:45" x14ac:dyDescent="0.25">
      <c r="A97" s="28">
        <v>3</v>
      </c>
      <c r="B97" s="28">
        <v>32</v>
      </c>
      <c r="C97" s="28">
        <v>230.9</v>
      </c>
      <c r="D97" s="28">
        <v>245.3</v>
      </c>
      <c r="E97" s="28">
        <v>311.60000000000002</v>
      </c>
      <c r="F97" s="28">
        <v>363.6</v>
      </c>
      <c r="G97" s="28">
        <v>379.1</v>
      </c>
      <c r="H97" s="28">
        <v>390.8</v>
      </c>
      <c r="I97" s="28">
        <v>403</v>
      </c>
      <c r="J97" s="28">
        <v>452.7</v>
      </c>
      <c r="K97" s="28">
        <v>515.70000000000005</v>
      </c>
      <c r="L97" s="28">
        <v>554.20000000000005</v>
      </c>
      <c r="M97" s="28">
        <v>559.29999999999995</v>
      </c>
      <c r="N97" s="28">
        <v>553</v>
      </c>
      <c r="O97" s="28">
        <v>600.4</v>
      </c>
      <c r="P97" s="28">
        <v>589.70000000000005</v>
      </c>
      <c r="Q97" s="28">
        <v>594.9</v>
      </c>
      <c r="R97" s="28">
        <v>635</v>
      </c>
      <c r="S97" s="28">
        <v>707.9</v>
      </c>
      <c r="T97" s="28">
        <v>755.6</v>
      </c>
      <c r="U97" s="28">
        <v>748.3</v>
      </c>
      <c r="V97" s="28">
        <v>716.6</v>
      </c>
      <c r="W97" s="28">
        <v>705.9</v>
      </c>
      <c r="X97" s="28">
        <v>693.3</v>
      </c>
      <c r="Y97" s="28">
        <v>722.2</v>
      </c>
      <c r="Z97" s="28">
        <v>939.2</v>
      </c>
      <c r="AA97" s="28">
        <v>832.4</v>
      </c>
      <c r="AB97" s="28">
        <v>785.5</v>
      </c>
      <c r="AC97" s="28">
        <v>795.6</v>
      </c>
      <c r="AD97" s="28">
        <v>781.2</v>
      </c>
      <c r="AE97" s="28">
        <v>850.5</v>
      </c>
      <c r="AF97" s="28">
        <v>843.9</v>
      </c>
      <c r="AG97" s="28">
        <v>812.1</v>
      </c>
      <c r="AH97" s="28">
        <v>819.7</v>
      </c>
      <c r="AI97" s="28">
        <v>824.5</v>
      </c>
      <c r="AJ97" s="28">
        <v>868.8</v>
      </c>
      <c r="AK97" s="28">
        <v>916.6</v>
      </c>
      <c r="AL97" s="28">
        <v>946.5</v>
      </c>
      <c r="AM97" s="28">
        <v>1022.6</v>
      </c>
      <c r="AN97" s="28">
        <v>1000</v>
      </c>
      <c r="AO97" s="28">
        <v>1047.4000000000001</v>
      </c>
      <c r="AP97" s="28">
        <v>1080.3</v>
      </c>
      <c r="AQ97" s="28">
        <v>1073.8</v>
      </c>
      <c r="AR97" s="28">
        <v>1087.5</v>
      </c>
      <c r="AS97" s="28">
        <v>1096.5999999999999</v>
      </c>
    </row>
    <row r="98" spans="1:45" x14ac:dyDescent="0.25">
      <c r="A98" s="28">
        <v>1</v>
      </c>
      <c r="B98" s="28">
        <v>33</v>
      </c>
      <c r="C98" s="28">
        <v>14149</v>
      </c>
      <c r="D98" s="28">
        <v>16271.4</v>
      </c>
      <c r="E98" s="28">
        <v>19602.900000000001</v>
      </c>
      <c r="F98" s="28">
        <v>19986.5</v>
      </c>
      <c r="G98" s="28">
        <v>22722.7</v>
      </c>
      <c r="H98" s="28">
        <v>25234.6</v>
      </c>
      <c r="I98" s="28">
        <v>27987.200000000001</v>
      </c>
      <c r="J98" s="28">
        <v>31291.200000000001</v>
      </c>
      <c r="K98" s="28">
        <v>34398.6</v>
      </c>
      <c r="L98" s="28">
        <v>37902.199999999997</v>
      </c>
      <c r="M98" s="28">
        <v>39037.800000000003</v>
      </c>
      <c r="N98" s="28">
        <v>41478.6</v>
      </c>
      <c r="O98" s="28">
        <v>46118</v>
      </c>
      <c r="P98" s="28">
        <v>46510.8</v>
      </c>
      <c r="Q98" s="28">
        <v>46966.400000000001</v>
      </c>
      <c r="R98" s="28">
        <v>52906.9</v>
      </c>
      <c r="S98" s="28">
        <v>57909.4</v>
      </c>
      <c r="T98" s="28">
        <v>62112.3</v>
      </c>
      <c r="U98" s="28">
        <v>62824.2</v>
      </c>
      <c r="V98" s="28">
        <v>64017.4</v>
      </c>
      <c r="W98" s="28">
        <v>66874.899999999994</v>
      </c>
      <c r="X98" s="28">
        <v>68692.800000000003</v>
      </c>
      <c r="Y98" s="28">
        <v>72865.100000000006</v>
      </c>
      <c r="Z98" s="28">
        <v>82450.5</v>
      </c>
      <c r="AA98" s="28">
        <v>81034.3</v>
      </c>
      <c r="AB98" s="28">
        <v>77198.899999999994</v>
      </c>
      <c r="AC98" s="28">
        <v>80972.7</v>
      </c>
      <c r="AD98" s="28">
        <v>82003.399999999994</v>
      </c>
      <c r="AE98" s="28">
        <v>87435.4</v>
      </c>
      <c r="AF98" s="28">
        <v>82275.8</v>
      </c>
      <c r="AG98" s="28">
        <v>81946.2</v>
      </c>
      <c r="AH98" s="28">
        <v>80453.399999999994</v>
      </c>
      <c r="AI98" s="28">
        <v>81997.399999999994</v>
      </c>
      <c r="AJ98" s="28">
        <v>85458.4</v>
      </c>
      <c r="AK98" s="28">
        <v>89927</v>
      </c>
      <c r="AL98" s="28">
        <v>93476</v>
      </c>
      <c r="AM98" s="28">
        <v>94950.3</v>
      </c>
      <c r="AN98" s="28">
        <v>86191.9</v>
      </c>
      <c r="AO98" s="28">
        <v>90818.5</v>
      </c>
      <c r="AP98" s="28">
        <v>93329.3</v>
      </c>
      <c r="AQ98" s="28">
        <v>93503.6</v>
      </c>
      <c r="AR98" s="28">
        <v>93203.3</v>
      </c>
      <c r="AS98" s="28">
        <v>95812.9</v>
      </c>
    </row>
    <row r="99" spans="1:45" x14ac:dyDescent="0.25">
      <c r="A99" s="28">
        <v>2</v>
      </c>
      <c r="B99" s="28">
        <v>33</v>
      </c>
      <c r="C99" s="28">
        <v>65355.6</v>
      </c>
      <c r="D99" s="28">
        <v>69690.100000000006</v>
      </c>
      <c r="E99" s="28">
        <v>69010.8</v>
      </c>
      <c r="F99" s="28">
        <v>63224.5</v>
      </c>
      <c r="G99" s="28">
        <v>68664.100000000006</v>
      </c>
      <c r="H99" s="28">
        <v>73633.3</v>
      </c>
      <c r="I99" s="28">
        <v>77252.899999999994</v>
      </c>
      <c r="J99" s="28">
        <v>76812.3</v>
      </c>
      <c r="K99" s="28">
        <v>74271.899999999994</v>
      </c>
      <c r="L99" s="28">
        <v>74834.100000000006</v>
      </c>
      <c r="M99" s="28">
        <v>75232</v>
      </c>
      <c r="N99" s="28">
        <v>79629.899999999994</v>
      </c>
      <c r="O99" s="28">
        <v>83901.9</v>
      </c>
      <c r="P99" s="28">
        <v>83074.2</v>
      </c>
      <c r="Q99" s="28">
        <v>84065.4</v>
      </c>
      <c r="R99" s="28">
        <v>90032.3</v>
      </c>
      <c r="S99" s="28">
        <v>92249.8</v>
      </c>
      <c r="T99" s="28">
        <v>93666.8</v>
      </c>
      <c r="U99" s="28">
        <v>93520.8</v>
      </c>
      <c r="V99" s="28">
        <v>95057.1</v>
      </c>
      <c r="W99" s="28">
        <v>97194.9</v>
      </c>
      <c r="X99" s="28">
        <v>100679.3</v>
      </c>
      <c r="Y99" s="28">
        <v>103838.1</v>
      </c>
      <c r="Z99" s="28">
        <v>101841.1</v>
      </c>
      <c r="AA99" s="28">
        <v>104265.7</v>
      </c>
      <c r="AB99" s="28">
        <v>102467</v>
      </c>
      <c r="AC99" s="28">
        <v>104556.2</v>
      </c>
      <c r="AD99" s="28">
        <v>104667.2</v>
      </c>
      <c r="AE99" s="28">
        <v>105258.6</v>
      </c>
      <c r="AF99" s="28">
        <v>98149.4</v>
      </c>
      <c r="AG99" s="28">
        <v>98760.7</v>
      </c>
      <c r="AH99" s="28">
        <v>96928.1</v>
      </c>
      <c r="AI99" s="28">
        <v>97472.2</v>
      </c>
      <c r="AJ99" s="28">
        <v>98269.1</v>
      </c>
      <c r="AK99" s="28">
        <v>98901.7</v>
      </c>
      <c r="AL99" s="28">
        <v>99809.600000000006</v>
      </c>
      <c r="AM99" s="28">
        <v>96790.9</v>
      </c>
      <c r="AN99" s="28">
        <v>86191.9</v>
      </c>
      <c r="AO99" s="28">
        <v>88096.5</v>
      </c>
      <c r="AP99" s="28">
        <v>87230.3</v>
      </c>
      <c r="AQ99" s="28">
        <v>86796.5</v>
      </c>
      <c r="AR99" s="28">
        <v>83972.4</v>
      </c>
      <c r="AS99" s="28">
        <v>84526.399999999994</v>
      </c>
    </row>
    <row r="100" spans="1:45" x14ac:dyDescent="0.25">
      <c r="A100" s="28">
        <v>3</v>
      </c>
      <c r="B100" s="28">
        <v>33</v>
      </c>
      <c r="C100" s="28">
        <v>216.5</v>
      </c>
      <c r="D100" s="28">
        <v>233.5</v>
      </c>
      <c r="E100" s="28">
        <v>284.10000000000002</v>
      </c>
      <c r="F100" s="28">
        <v>316.10000000000002</v>
      </c>
      <c r="G100" s="28">
        <v>330.9</v>
      </c>
      <c r="H100" s="28">
        <v>342.7</v>
      </c>
      <c r="I100" s="28">
        <v>362.3</v>
      </c>
      <c r="J100" s="28">
        <v>407.4</v>
      </c>
      <c r="K100" s="28">
        <v>463.1</v>
      </c>
      <c r="L100" s="28">
        <v>506.5</v>
      </c>
      <c r="M100" s="28">
        <v>518.9</v>
      </c>
      <c r="N100" s="28">
        <v>520.9</v>
      </c>
      <c r="O100" s="28">
        <v>549.70000000000005</v>
      </c>
      <c r="P100" s="28">
        <v>559.9</v>
      </c>
      <c r="Q100" s="28">
        <v>558.70000000000005</v>
      </c>
      <c r="R100" s="28">
        <v>587.6</v>
      </c>
      <c r="S100" s="28">
        <v>627.70000000000005</v>
      </c>
      <c r="T100" s="28">
        <v>663.1</v>
      </c>
      <c r="U100" s="28">
        <v>671.8</v>
      </c>
      <c r="V100" s="28">
        <v>673.5</v>
      </c>
      <c r="W100" s="28">
        <v>688</v>
      </c>
      <c r="X100" s="28">
        <v>682.3</v>
      </c>
      <c r="Y100" s="28">
        <v>701.7</v>
      </c>
      <c r="Z100" s="28">
        <v>809.6</v>
      </c>
      <c r="AA100" s="28">
        <v>777.2</v>
      </c>
      <c r="AB100" s="28">
        <v>753.4</v>
      </c>
      <c r="AC100" s="28">
        <v>774.4</v>
      </c>
      <c r="AD100" s="28">
        <v>783.5</v>
      </c>
      <c r="AE100" s="28">
        <v>830.7</v>
      </c>
      <c r="AF100" s="28">
        <v>838.3</v>
      </c>
      <c r="AG100" s="28">
        <v>829.7</v>
      </c>
      <c r="AH100" s="28">
        <v>830</v>
      </c>
      <c r="AI100" s="28">
        <v>841.2</v>
      </c>
      <c r="AJ100" s="28">
        <v>869.6</v>
      </c>
      <c r="AK100" s="28">
        <v>909.3</v>
      </c>
      <c r="AL100" s="28">
        <v>936.5</v>
      </c>
      <c r="AM100" s="28">
        <v>981</v>
      </c>
      <c r="AN100" s="28">
        <v>1000</v>
      </c>
      <c r="AO100" s="28">
        <v>1030.9000000000001</v>
      </c>
      <c r="AP100" s="28">
        <v>1069.9000000000001</v>
      </c>
      <c r="AQ100" s="28">
        <v>1077.3</v>
      </c>
      <c r="AR100" s="28">
        <v>1109.9000000000001</v>
      </c>
      <c r="AS100" s="28">
        <v>1133.5</v>
      </c>
    </row>
    <row r="101" spans="1:45" x14ac:dyDescent="0.25">
      <c r="A101" s="28">
        <v>1</v>
      </c>
      <c r="B101" s="28">
        <v>34</v>
      </c>
      <c r="C101" s="28">
        <v>14283.7</v>
      </c>
      <c r="D101" s="28">
        <v>15763.6</v>
      </c>
      <c r="E101" s="28">
        <v>17498</v>
      </c>
      <c r="F101" s="28">
        <v>18424.099999999999</v>
      </c>
      <c r="G101" s="28">
        <v>20802.099999999999</v>
      </c>
      <c r="H101" s="28">
        <v>24008.799999999999</v>
      </c>
      <c r="I101" s="28">
        <v>27073.1</v>
      </c>
      <c r="J101" s="28">
        <v>30284.9</v>
      </c>
      <c r="K101" s="28">
        <v>33517.5</v>
      </c>
      <c r="L101" s="28">
        <v>37300.400000000001</v>
      </c>
      <c r="M101" s="28">
        <v>41793.4</v>
      </c>
      <c r="N101" s="28">
        <v>44966.6</v>
      </c>
      <c r="O101" s="28">
        <v>50794</v>
      </c>
      <c r="P101" s="28">
        <v>54111.5</v>
      </c>
      <c r="Q101" s="28">
        <v>57127.9</v>
      </c>
      <c r="R101" s="28">
        <v>65836.5</v>
      </c>
      <c r="S101" s="28">
        <v>69742</v>
      </c>
      <c r="T101" s="28">
        <v>72712.2</v>
      </c>
      <c r="U101" s="28">
        <v>76542.3</v>
      </c>
      <c r="V101" s="28">
        <v>74760.3</v>
      </c>
      <c r="W101" s="28">
        <v>81584</v>
      </c>
      <c r="X101" s="28">
        <v>83699.399999999994</v>
      </c>
      <c r="Y101" s="28">
        <v>85913.5</v>
      </c>
      <c r="Z101" s="28">
        <v>92874.4</v>
      </c>
      <c r="AA101" s="28">
        <v>95978.3</v>
      </c>
      <c r="AB101" s="28">
        <v>98025.4</v>
      </c>
      <c r="AC101" s="28">
        <v>101634</v>
      </c>
      <c r="AD101" s="28">
        <v>104319</v>
      </c>
      <c r="AE101" s="28">
        <v>107642</v>
      </c>
      <c r="AF101" s="28">
        <v>104628</v>
      </c>
      <c r="AG101" s="28">
        <v>99803.5</v>
      </c>
      <c r="AH101" s="28">
        <v>95723</v>
      </c>
      <c r="AI101" s="28">
        <v>96338</v>
      </c>
      <c r="AJ101" s="28">
        <v>98944</v>
      </c>
      <c r="AK101" s="28">
        <v>100978</v>
      </c>
      <c r="AL101" s="28">
        <v>103882.2</v>
      </c>
      <c r="AM101" s="28">
        <v>99255</v>
      </c>
      <c r="AN101" s="28">
        <v>83758</v>
      </c>
      <c r="AO101" s="28">
        <v>83499</v>
      </c>
      <c r="AP101" s="28">
        <v>83552</v>
      </c>
      <c r="AQ101" s="28">
        <v>81172</v>
      </c>
      <c r="AR101" s="28">
        <v>79214</v>
      </c>
      <c r="AS101" s="28">
        <v>81432</v>
      </c>
    </row>
    <row r="102" spans="1:45" x14ac:dyDescent="0.25">
      <c r="A102" s="28">
        <v>2</v>
      </c>
      <c r="B102" s="28">
        <v>34</v>
      </c>
      <c r="C102" s="28">
        <v>53030.7</v>
      </c>
      <c r="D102" s="28">
        <v>55640.6</v>
      </c>
      <c r="E102" s="28">
        <v>53527.4</v>
      </c>
      <c r="F102" s="28">
        <v>50854.400000000001</v>
      </c>
      <c r="G102" s="28">
        <v>54269</v>
      </c>
      <c r="H102" s="28">
        <v>58659.9</v>
      </c>
      <c r="I102" s="28">
        <v>62289.4</v>
      </c>
      <c r="J102" s="28">
        <v>63576.4</v>
      </c>
      <c r="K102" s="28">
        <v>63594.1</v>
      </c>
      <c r="L102" s="28">
        <v>64892.4</v>
      </c>
      <c r="M102" s="28">
        <v>70103</v>
      </c>
      <c r="N102" s="28">
        <v>74686.5</v>
      </c>
      <c r="O102" s="28">
        <v>80872.899999999994</v>
      </c>
      <c r="P102" s="28">
        <v>83074.2</v>
      </c>
      <c r="Q102" s="28">
        <v>86018.8</v>
      </c>
      <c r="R102" s="28">
        <v>97186.2</v>
      </c>
      <c r="S102" s="28">
        <v>99922</v>
      </c>
      <c r="T102" s="28">
        <v>99628.6</v>
      </c>
      <c r="U102" s="28">
        <v>101904</v>
      </c>
      <c r="V102" s="28">
        <v>97849.4</v>
      </c>
      <c r="W102" s="28">
        <v>105566</v>
      </c>
      <c r="X102" s="28">
        <v>105463.3</v>
      </c>
      <c r="Y102" s="28">
        <v>106998.8</v>
      </c>
      <c r="Z102" s="28">
        <v>109398.2</v>
      </c>
      <c r="AA102" s="28">
        <v>110160.6</v>
      </c>
      <c r="AB102" s="28">
        <v>111716.2</v>
      </c>
      <c r="AC102" s="28">
        <v>113243.8</v>
      </c>
      <c r="AD102" s="28">
        <v>116155</v>
      </c>
      <c r="AE102" s="28">
        <v>117543.1</v>
      </c>
      <c r="AF102" s="28">
        <v>112684.1</v>
      </c>
      <c r="AG102" s="28">
        <v>108132.3</v>
      </c>
      <c r="AH102" s="28">
        <v>103632.7</v>
      </c>
      <c r="AI102" s="28">
        <v>103320.2</v>
      </c>
      <c r="AJ102" s="28">
        <v>104270.3</v>
      </c>
      <c r="AK102" s="28">
        <v>104054.3</v>
      </c>
      <c r="AL102" s="28">
        <v>105982.39999999999</v>
      </c>
      <c r="AM102" s="28">
        <v>99108.5</v>
      </c>
      <c r="AN102" s="28">
        <v>83758</v>
      </c>
      <c r="AO102" s="28">
        <v>83081.100000000006</v>
      </c>
      <c r="AP102" s="28">
        <v>81840.3</v>
      </c>
      <c r="AQ102" s="28">
        <v>79230.600000000006</v>
      </c>
      <c r="AR102" s="28">
        <v>76906.600000000006</v>
      </c>
      <c r="AS102" s="28">
        <v>78400.399999999994</v>
      </c>
    </row>
    <row r="103" spans="1:45" x14ac:dyDescent="0.25">
      <c r="A103" s="28">
        <v>3</v>
      </c>
      <c r="B103" s="28">
        <v>34</v>
      </c>
      <c r="C103" s="28">
        <v>269.3</v>
      </c>
      <c r="D103" s="28">
        <v>283.3</v>
      </c>
      <c r="E103" s="28">
        <v>326.89999999999998</v>
      </c>
      <c r="F103" s="28">
        <v>362.3</v>
      </c>
      <c r="G103" s="28">
        <v>383.3</v>
      </c>
      <c r="H103" s="28">
        <v>409.3</v>
      </c>
      <c r="I103" s="28">
        <v>434.6</v>
      </c>
      <c r="J103" s="28">
        <v>476.4</v>
      </c>
      <c r="K103" s="28">
        <v>527.1</v>
      </c>
      <c r="L103" s="28">
        <v>574.79999999999995</v>
      </c>
      <c r="M103" s="28">
        <v>596.20000000000005</v>
      </c>
      <c r="N103" s="28">
        <v>602.1</v>
      </c>
      <c r="O103" s="28">
        <v>628.1</v>
      </c>
      <c r="P103" s="28">
        <v>651.4</v>
      </c>
      <c r="Q103" s="28">
        <v>664.1</v>
      </c>
      <c r="R103" s="28">
        <v>677.4</v>
      </c>
      <c r="S103" s="28">
        <v>698</v>
      </c>
      <c r="T103" s="28">
        <v>729.8</v>
      </c>
      <c r="U103" s="28">
        <v>751.1</v>
      </c>
      <c r="V103" s="28">
        <v>764</v>
      </c>
      <c r="W103" s="28">
        <v>772.8</v>
      </c>
      <c r="X103" s="28">
        <v>793.6</v>
      </c>
      <c r="Y103" s="28">
        <v>802.9</v>
      </c>
      <c r="Z103" s="28">
        <v>849</v>
      </c>
      <c r="AA103" s="28">
        <v>871.3</v>
      </c>
      <c r="AB103" s="28">
        <v>877.5</v>
      </c>
      <c r="AC103" s="28">
        <v>897.5</v>
      </c>
      <c r="AD103" s="28">
        <v>898.1</v>
      </c>
      <c r="AE103" s="28">
        <v>915.8</v>
      </c>
      <c r="AF103" s="28">
        <v>928.5</v>
      </c>
      <c r="AG103" s="28">
        <v>923</v>
      </c>
      <c r="AH103" s="28">
        <v>923.7</v>
      </c>
      <c r="AI103" s="28">
        <v>932.4</v>
      </c>
      <c r="AJ103" s="28">
        <v>948.9</v>
      </c>
      <c r="AK103" s="28">
        <v>970.4</v>
      </c>
      <c r="AL103" s="28">
        <v>980.2</v>
      </c>
      <c r="AM103" s="28">
        <v>1001.5</v>
      </c>
      <c r="AN103" s="28">
        <v>1000</v>
      </c>
      <c r="AO103" s="28">
        <v>1005</v>
      </c>
      <c r="AP103" s="28">
        <v>1020.9</v>
      </c>
      <c r="AQ103" s="28">
        <v>1024.5</v>
      </c>
      <c r="AR103" s="28">
        <v>1030</v>
      </c>
      <c r="AS103" s="28">
        <v>1038.7</v>
      </c>
    </row>
    <row r="104" spans="1:45" x14ac:dyDescent="0.25">
      <c r="A104" s="28">
        <v>1</v>
      </c>
      <c r="B104" s="28">
        <v>35</v>
      </c>
      <c r="C104" s="28">
        <v>26746.2</v>
      </c>
      <c r="D104" s="28">
        <v>32516.7</v>
      </c>
      <c r="E104" s="28">
        <v>54707</v>
      </c>
      <c r="F104" s="28">
        <v>64424.2</v>
      </c>
      <c r="G104" s="28">
        <v>76318.2</v>
      </c>
      <c r="H104" s="28">
        <v>90282.6</v>
      </c>
      <c r="I104" s="28">
        <v>93072.8</v>
      </c>
      <c r="J104" s="28">
        <v>131272.5</v>
      </c>
      <c r="K104" s="28">
        <v>194856.4</v>
      </c>
      <c r="L104" s="28">
        <v>201380.2</v>
      </c>
      <c r="M104" s="28">
        <v>187413.6</v>
      </c>
      <c r="N104" s="28">
        <v>162884.5</v>
      </c>
      <c r="O104" s="28">
        <v>177311.5</v>
      </c>
      <c r="P104" s="28">
        <v>166026.4</v>
      </c>
      <c r="Q104" s="28">
        <v>110598.1</v>
      </c>
      <c r="R104" s="28">
        <v>129159</v>
      </c>
      <c r="S104" s="28">
        <v>130217</v>
      </c>
      <c r="T104" s="28">
        <v>142360.29999999999</v>
      </c>
      <c r="U104" s="28">
        <v>170889.3</v>
      </c>
      <c r="V104" s="28">
        <v>156510</v>
      </c>
      <c r="W104" s="28">
        <v>148482.20000000001</v>
      </c>
      <c r="X104" s="28">
        <v>143454.79999999999</v>
      </c>
      <c r="Y104" s="28">
        <v>142013.29999999999</v>
      </c>
      <c r="Z104" s="28">
        <v>150056.4</v>
      </c>
      <c r="AA104" s="28">
        <v>172630.5</v>
      </c>
      <c r="AB104" s="28">
        <v>175286.6</v>
      </c>
      <c r="AC104" s="28">
        <v>135292</v>
      </c>
      <c r="AD104" s="28">
        <v>159022</v>
      </c>
      <c r="AE104" s="28">
        <v>230707</v>
      </c>
      <c r="AF104" s="28">
        <v>215787</v>
      </c>
      <c r="AG104" s="28">
        <v>211576.7</v>
      </c>
      <c r="AH104" s="28">
        <v>243798</v>
      </c>
      <c r="AI104" s="28">
        <v>322191</v>
      </c>
      <c r="AJ104" s="28">
        <v>458381</v>
      </c>
      <c r="AK104" s="28">
        <v>533461</v>
      </c>
      <c r="AL104" s="28">
        <v>602035.1</v>
      </c>
      <c r="AM104" s="28">
        <v>731661</v>
      </c>
      <c r="AN104" s="28">
        <v>479355</v>
      </c>
      <c r="AO104" s="28">
        <v>601692</v>
      </c>
      <c r="AP104" s="28">
        <v>807604</v>
      </c>
      <c r="AQ104" s="28">
        <v>813488</v>
      </c>
      <c r="AR104" s="28">
        <v>795635</v>
      </c>
      <c r="AS104" s="28">
        <v>817912.8</v>
      </c>
    </row>
    <row r="105" spans="1:45" x14ac:dyDescent="0.25">
      <c r="A105" s="28">
        <v>2</v>
      </c>
      <c r="B105" s="28">
        <v>35</v>
      </c>
      <c r="C105" s="28">
        <v>308897.7</v>
      </c>
      <c r="D105" s="28">
        <v>295428</v>
      </c>
      <c r="E105" s="28">
        <v>323800.8</v>
      </c>
      <c r="F105" s="28">
        <v>331779</v>
      </c>
      <c r="G105" s="28">
        <v>367329.9</v>
      </c>
      <c r="H105" s="28">
        <v>392817.8</v>
      </c>
      <c r="I105" s="28">
        <v>382229.1</v>
      </c>
      <c r="J105" s="28">
        <v>399886.5</v>
      </c>
      <c r="K105" s="28">
        <v>396041.6</v>
      </c>
      <c r="L105" s="28">
        <v>347000.4</v>
      </c>
      <c r="M105" s="28">
        <v>341485.8</v>
      </c>
      <c r="N105" s="28">
        <v>324319.3</v>
      </c>
      <c r="O105" s="28">
        <v>365971</v>
      </c>
      <c r="P105" s="28">
        <v>357431.5</v>
      </c>
      <c r="Q105" s="28">
        <v>350444</v>
      </c>
      <c r="R105" s="28">
        <v>388152.8</v>
      </c>
      <c r="S105" s="28">
        <v>407447</v>
      </c>
      <c r="T105" s="28">
        <v>398381.5</v>
      </c>
      <c r="U105" s="28">
        <v>396895.9</v>
      </c>
      <c r="V105" s="28">
        <v>399973.9</v>
      </c>
      <c r="W105" s="28">
        <v>391420.9</v>
      </c>
      <c r="X105" s="28">
        <v>392256</v>
      </c>
      <c r="Y105" s="28">
        <v>402268.2</v>
      </c>
      <c r="Z105" s="28">
        <v>412303.2</v>
      </c>
      <c r="AA105" s="28">
        <v>420483.4</v>
      </c>
      <c r="AB105" s="28">
        <v>437704.1</v>
      </c>
      <c r="AC105" s="28">
        <v>430427.2</v>
      </c>
      <c r="AD105" s="28">
        <v>440259.2</v>
      </c>
      <c r="AE105" s="28">
        <v>439701.9</v>
      </c>
      <c r="AF105" s="28">
        <v>440888.5</v>
      </c>
      <c r="AG105" s="28">
        <v>459900.1</v>
      </c>
      <c r="AH105" s="28">
        <v>430379.9</v>
      </c>
      <c r="AI105" s="28">
        <v>462298.8</v>
      </c>
      <c r="AJ105" s="28">
        <v>491224.5</v>
      </c>
      <c r="AK105" s="28">
        <v>487767.8</v>
      </c>
      <c r="AL105" s="28">
        <v>499651</v>
      </c>
      <c r="AM105" s="28">
        <v>480234</v>
      </c>
      <c r="AN105" s="28">
        <v>479355</v>
      </c>
      <c r="AO105" s="28">
        <v>458793.8</v>
      </c>
      <c r="AP105" s="28">
        <v>467831.8</v>
      </c>
      <c r="AQ105" s="28">
        <v>465820.4</v>
      </c>
      <c r="AR105" s="28">
        <v>475670.2</v>
      </c>
      <c r="AS105" s="28">
        <v>515850.7</v>
      </c>
    </row>
    <row r="106" spans="1:45" x14ac:dyDescent="0.25">
      <c r="A106" s="28">
        <v>3</v>
      </c>
      <c r="B106" s="28">
        <v>35</v>
      </c>
      <c r="C106" s="28">
        <v>86.6</v>
      </c>
      <c r="D106" s="28">
        <v>110.1</v>
      </c>
      <c r="E106" s="28">
        <v>169</v>
      </c>
      <c r="F106" s="28">
        <v>194.2</v>
      </c>
      <c r="G106" s="28">
        <v>207.8</v>
      </c>
      <c r="H106" s="28">
        <v>229.8</v>
      </c>
      <c r="I106" s="28">
        <v>243.5</v>
      </c>
      <c r="J106" s="28">
        <v>328.3</v>
      </c>
      <c r="K106" s="28">
        <v>492</v>
      </c>
      <c r="L106" s="28">
        <v>580.29999999999995</v>
      </c>
      <c r="M106" s="28">
        <v>548.79999999999995</v>
      </c>
      <c r="N106" s="28">
        <v>502.2</v>
      </c>
      <c r="O106" s="28">
        <v>484.5</v>
      </c>
      <c r="P106" s="28">
        <v>464.5</v>
      </c>
      <c r="Q106" s="28">
        <v>315.60000000000002</v>
      </c>
      <c r="R106" s="28">
        <v>332.8</v>
      </c>
      <c r="S106" s="28">
        <v>319.60000000000002</v>
      </c>
      <c r="T106" s="28">
        <v>357.3</v>
      </c>
      <c r="U106" s="28">
        <v>430.6</v>
      </c>
      <c r="V106" s="28">
        <v>391.3</v>
      </c>
      <c r="W106" s="28">
        <v>379.3</v>
      </c>
      <c r="X106" s="28">
        <v>365.7</v>
      </c>
      <c r="Y106" s="28">
        <v>353</v>
      </c>
      <c r="Z106" s="28">
        <v>363.9</v>
      </c>
      <c r="AA106" s="28">
        <v>410.6</v>
      </c>
      <c r="AB106" s="28">
        <v>400.5</v>
      </c>
      <c r="AC106" s="28">
        <v>314.3</v>
      </c>
      <c r="AD106" s="28">
        <v>361.2</v>
      </c>
      <c r="AE106" s="28">
        <v>524.70000000000005</v>
      </c>
      <c r="AF106" s="28">
        <v>489.4</v>
      </c>
      <c r="AG106" s="28">
        <v>460</v>
      </c>
      <c r="AH106" s="28">
        <v>566.5</v>
      </c>
      <c r="AI106" s="28">
        <v>696.9</v>
      </c>
      <c r="AJ106" s="28">
        <v>933.1</v>
      </c>
      <c r="AK106" s="28">
        <v>1093.7</v>
      </c>
      <c r="AL106" s="28">
        <v>1204.9000000000001</v>
      </c>
      <c r="AM106" s="28">
        <v>1523.6</v>
      </c>
      <c r="AN106" s="28">
        <v>1000</v>
      </c>
      <c r="AO106" s="28">
        <v>1311.5</v>
      </c>
      <c r="AP106" s="28">
        <v>1726.3</v>
      </c>
      <c r="AQ106" s="28">
        <v>1746.4</v>
      </c>
      <c r="AR106" s="28">
        <v>1672.7</v>
      </c>
      <c r="AS106" s="28">
        <v>1585.6</v>
      </c>
    </row>
    <row r="107" spans="1:45" x14ac:dyDescent="0.25">
      <c r="A107" s="28">
        <v>1</v>
      </c>
      <c r="B107" s="28">
        <v>36</v>
      </c>
      <c r="C107" s="28">
        <v>18363.2</v>
      </c>
      <c r="D107" s="28">
        <v>21115.7</v>
      </c>
      <c r="E107" s="28">
        <v>30265.1</v>
      </c>
      <c r="F107" s="28">
        <v>33246.400000000001</v>
      </c>
      <c r="G107" s="28">
        <v>40219.9</v>
      </c>
      <c r="H107" s="28">
        <v>46607.3</v>
      </c>
      <c r="I107" s="28">
        <v>53396.1</v>
      </c>
      <c r="J107" s="28">
        <v>66419.5</v>
      </c>
      <c r="K107" s="28">
        <v>57197.4</v>
      </c>
      <c r="L107" s="28">
        <v>81487.100000000006</v>
      </c>
      <c r="M107" s="28">
        <v>70908.600000000006</v>
      </c>
      <c r="N107" s="28">
        <v>82763.199999999997</v>
      </c>
      <c r="O107" s="28">
        <v>69607.100000000006</v>
      </c>
      <c r="P107" s="28">
        <v>69010.2</v>
      </c>
      <c r="Q107" s="28">
        <v>65738.600000000006</v>
      </c>
      <c r="R107" s="28">
        <v>66614.7</v>
      </c>
      <c r="S107" s="28">
        <v>77386.2</v>
      </c>
      <c r="T107" s="28">
        <v>84855</v>
      </c>
      <c r="U107" s="28">
        <v>86449.7</v>
      </c>
      <c r="V107" s="28">
        <v>84944.1</v>
      </c>
      <c r="W107" s="28">
        <v>85799.3</v>
      </c>
      <c r="X107" s="28">
        <v>85067.7</v>
      </c>
      <c r="Y107" s="28">
        <v>89977.2</v>
      </c>
      <c r="Z107" s="28">
        <v>97838.5</v>
      </c>
      <c r="AA107" s="28">
        <v>97660.5</v>
      </c>
      <c r="AB107" s="28">
        <v>111685.5</v>
      </c>
      <c r="AC107" s="28">
        <v>109303.6</v>
      </c>
      <c r="AD107" s="28">
        <v>108225.8</v>
      </c>
      <c r="AE107" s="28">
        <v>114059.9</v>
      </c>
      <c r="AF107" s="28">
        <v>106418.2</v>
      </c>
      <c r="AG107" s="28">
        <v>107946.1</v>
      </c>
      <c r="AH107" s="28">
        <v>125404.5</v>
      </c>
      <c r="AI107" s="28">
        <v>146563.6</v>
      </c>
      <c r="AJ107" s="28">
        <v>172722.9</v>
      </c>
      <c r="AK107" s="28">
        <v>190560.5</v>
      </c>
      <c r="AL107" s="28">
        <v>222417.9</v>
      </c>
      <c r="AM107" s="28">
        <v>234053.7</v>
      </c>
      <c r="AN107" s="28">
        <v>175946.9</v>
      </c>
      <c r="AO107" s="28">
        <v>224891.5</v>
      </c>
      <c r="AP107" s="28">
        <v>260854.1</v>
      </c>
      <c r="AQ107" s="28">
        <v>259931.3</v>
      </c>
      <c r="AR107" s="28">
        <v>268451.40000000002</v>
      </c>
      <c r="AS107" s="28">
        <v>275968</v>
      </c>
    </row>
    <row r="108" spans="1:45" x14ac:dyDescent="0.25">
      <c r="A108" s="28">
        <v>2</v>
      </c>
      <c r="B108" s="28">
        <v>36</v>
      </c>
      <c r="C108" s="28">
        <v>146353.29999999999</v>
      </c>
      <c r="D108" s="28">
        <v>157152.4</v>
      </c>
      <c r="E108" s="28">
        <v>161323.5</v>
      </c>
      <c r="F108" s="28">
        <v>140091.79999999999</v>
      </c>
      <c r="G108" s="28">
        <v>163918.79999999999</v>
      </c>
      <c r="H108" s="28">
        <v>183092.2</v>
      </c>
      <c r="I108" s="28">
        <v>204623.4</v>
      </c>
      <c r="J108" s="28">
        <v>218347.6</v>
      </c>
      <c r="K108" s="28">
        <v>146568.9</v>
      </c>
      <c r="L108" s="28">
        <v>195189.7</v>
      </c>
      <c r="M108" s="28">
        <v>174936.3</v>
      </c>
      <c r="N108" s="28">
        <v>213821</v>
      </c>
      <c r="O108" s="28">
        <v>171434.4</v>
      </c>
      <c r="P108" s="28">
        <v>167706.9</v>
      </c>
      <c r="Q108" s="28">
        <v>169110.9</v>
      </c>
      <c r="R108" s="28">
        <v>165408.20000000001</v>
      </c>
      <c r="S108" s="28">
        <v>166112.70000000001</v>
      </c>
      <c r="T108" s="28">
        <v>169023.2</v>
      </c>
      <c r="U108" s="28">
        <v>174408.5</v>
      </c>
      <c r="V108" s="28">
        <v>168538</v>
      </c>
      <c r="W108" s="28">
        <v>173125.8</v>
      </c>
      <c r="X108" s="28">
        <v>174339.6</v>
      </c>
      <c r="Y108" s="28">
        <v>178210.3</v>
      </c>
      <c r="Z108" s="28">
        <v>157954.70000000001</v>
      </c>
      <c r="AA108" s="28">
        <v>151522</v>
      </c>
      <c r="AB108" s="28">
        <v>172148.2</v>
      </c>
      <c r="AC108" s="28">
        <v>170668.6</v>
      </c>
      <c r="AD108" s="28">
        <v>172825.5</v>
      </c>
      <c r="AE108" s="28">
        <v>168110.1</v>
      </c>
      <c r="AF108" s="28">
        <v>157344.1</v>
      </c>
      <c r="AG108" s="28">
        <v>165348.1</v>
      </c>
      <c r="AH108" s="28">
        <v>177773.1</v>
      </c>
      <c r="AI108" s="28">
        <v>203914.6</v>
      </c>
      <c r="AJ108" s="28">
        <v>205059.20000000001</v>
      </c>
      <c r="AK108" s="28">
        <v>209543.6</v>
      </c>
      <c r="AL108" s="28">
        <v>236447.6</v>
      </c>
      <c r="AM108" s="28">
        <v>203342.3</v>
      </c>
      <c r="AN108" s="28">
        <v>175946.9</v>
      </c>
      <c r="AO108" s="28">
        <v>202786.6</v>
      </c>
      <c r="AP108" s="28">
        <v>197797.3</v>
      </c>
      <c r="AQ108" s="28">
        <v>201173.8</v>
      </c>
      <c r="AR108" s="28">
        <v>210908</v>
      </c>
      <c r="AS108" s="28">
        <v>223496.4</v>
      </c>
    </row>
    <row r="109" spans="1:45" x14ac:dyDescent="0.25">
      <c r="A109" s="28">
        <v>3</v>
      </c>
      <c r="B109" s="28">
        <v>36</v>
      </c>
      <c r="C109" s="28">
        <v>125.5</v>
      </c>
      <c r="D109" s="28">
        <v>134.4</v>
      </c>
      <c r="E109" s="28">
        <v>187.6</v>
      </c>
      <c r="F109" s="28">
        <v>237.3</v>
      </c>
      <c r="G109" s="28">
        <v>245.4</v>
      </c>
      <c r="H109" s="28">
        <v>254.6</v>
      </c>
      <c r="I109" s="28">
        <v>260.89999999999998</v>
      </c>
      <c r="J109" s="28">
        <v>304.2</v>
      </c>
      <c r="K109" s="28">
        <v>390.2</v>
      </c>
      <c r="L109" s="28">
        <v>417.5</v>
      </c>
      <c r="M109" s="28">
        <v>405.3</v>
      </c>
      <c r="N109" s="28">
        <v>387.1</v>
      </c>
      <c r="O109" s="28">
        <v>406</v>
      </c>
      <c r="P109" s="28">
        <v>411.5</v>
      </c>
      <c r="Q109" s="28">
        <v>388.7</v>
      </c>
      <c r="R109" s="28">
        <v>402.7</v>
      </c>
      <c r="S109" s="28">
        <v>465.9</v>
      </c>
      <c r="T109" s="28">
        <v>502</v>
      </c>
      <c r="U109" s="28">
        <v>495.7</v>
      </c>
      <c r="V109" s="28">
        <v>504</v>
      </c>
      <c r="W109" s="28">
        <v>495.6</v>
      </c>
      <c r="X109" s="28">
        <v>487.9</v>
      </c>
      <c r="Y109" s="28">
        <v>504.9</v>
      </c>
      <c r="Z109" s="28">
        <v>619.4</v>
      </c>
      <c r="AA109" s="28">
        <v>644.5</v>
      </c>
      <c r="AB109" s="28">
        <v>648.79999999999995</v>
      </c>
      <c r="AC109" s="28">
        <v>640.4</v>
      </c>
      <c r="AD109" s="28">
        <v>626.20000000000005</v>
      </c>
      <c r="AE109" s="28">
        <v>678.5</v>
      </c>
      <c r="AF109" s="28">
        <v>676.3</v>
      </c>
      <c r="AG109" s="28">
        <v>652.79999999999995</v>
      </c>
      <c r="AH109" s="28">
        <v>705.4</v>
      </c>
      <c r="AI109" s="28">
        <v>718.7</v>
      </c>
      <c r="AJ109" s="28">
        <v>842.3</v>
      </c>
      <c r="AK109" s="28">
        <v>909.4</v>
      </c>
      <c r="AL109" s="28">
        <v>940.7</v>
      </c>
      <c r="AM109" s="28">
        <v>1151</v>
      </c>
      <c r="AN109" s="28">
        <v>1000</v>
      </c>
      <c r="AO109" s="28">
        <v>1109</v>
      </c>
      <c r="AP109" s="28">
        <v>1318.8</v>
      </c>
      <c r="AQ109" s="28">
        <v>1292.0999999999999</v>
      </c>
      <c r="AR109" s="28">
        <v>1272.8</v>
      </c>
      <c r="AS109" s="28">
        <v>1234.8</v>
      </c>
    </row>
    <row r="110" spans="1:45" x14ac:dyDescent="0.25">
      <c r="A110" s="28">
        <v>1</v>
      </c>
      <c r="B110" s="28">
        <v>37</v>
      </c>
      <c r="C110" s="28">
        <v>9849.5</v>
      </c>
      <c r="D110" s="28">
        <v>11783.5</v>
      </c>
      <c r="E110" s="28">
        <v>14977.9</v>
      </c>
      <c r="F110" s="28">
        <v>14346.7</v>
      </c>
      <c r="G110" s="28">
        <v>17249.099999999999</v>
      </c>
      <c r="H110" s="28">
        <v>20173.3</v>
      </c>
      <c r="I110" s="28">
        <v>22115.9</v>
      </c>
      <c r="J110" s="28">
        <v>26532.400000000001</v>
      </c>
      <c r="K110" s="28">
        <v>27605.3</v>
      </c>
      <c r="L110" s="28">
        <v>30864.6</v>
      </c>
      <c r="M110" s="28">
        <v>28583.1</v>
      </c>
      <c r="N110" s="28">
        <v>33172.300000000003</v>
      </c>
      <c r="O110" s="28">
        <v>35605</v>
      </c>
      <c r="P110" s="28">
        <v>33717</v>
      </c>
      <c r="Q110" s="28">
        <v>35414</v>
      </c>
      <c r="R110" s="28">
        <v>41074</v>
      </c>
      <c r="S110" s="28">
        <v>48651.8</v>
      </c>
      <c r="T110" s="28">
        <v>50805.599999999999</v>
      </c>
      <c r="U110" s="28">
        <v>48683.8</v>
      </c>
      <c r="V110" s="28">
        <v>46486.6</v>
      </c>
      <c r="W110" s="28">
        <v>48613.3</v>
      </c>
      <c r="X110" s="28">
        <v>49847.4</v>
      </c>
      <c r="Y110" s="28">
        <v>55938</v>
      </c>
      <c r="Z110" s="28">
        <v>63306.5</v>
      </c>
      <c r="AA110" s="28">
        <v>59891.3</v>
      </c>
      <c r="AB110" s="28">
        <v>64768.800000000003</v>
      </c>
      <c r="AC110" s="28">
        <v>63872.6</v>
      </c>
      <c r="AD110" s="28">
        <v>64570.7</v>
      </c>
      <c r="AE110" s="28">
        <v>68581.2</v>
      </c>
      <c r="AF110" s="28">
        <v>60557.1</v>
      </c>
      <c r="AG110" s="28">
        <v>60290.5</v>
      </c>
      <c r="AH110" s="28">
        <v>64020.4</v>
      </c>
      <c r="AI110" s="28">
        <v>73983.5</v>
      </c>
      <c r="AJ110" s="28">
        <v>89534.9</v>
      </c>
      <c r="AK110" s="28">
        <v>97212</v>
      </c>
      <c r="AL110" s="28">
        <v>100433.1</v>
      </c>
      <c r="AM110" s="28">
        <v>101513.3</v>
      </c>
      <c r="AN110" s="28">
        <v>77722</v>
      </c>
      <c r="AO110" s="28">
        <v>96255.1</v>
      </c>
      <c r="AP110" s="28">
        <v>105492.9</v>
      </c>
      <c r="AQ110" s="28">
        <v>104855.3</v>
      </c>
      <c r="AR110" s="28">
        <v>108539.6</v>
      </c>
      <c r="AS110" s="28">
        <v>111578.7</v>
      </c>
    </row>
    <row r="111" spans="1:45" x14ac:dyDescent="0.25">
      <c r="A111" s="28">
        <v>2</v>
      </c>
      <c r="B111" s="28">
        <v>37</v>
      </c>
      <c r="C111" s="28">
        <v>35559.199999999997</v>
      </c>
      <c r="D111" s="28">
        <v>42215.1</v>
      </c>
      <c r="E111" s="28">
        <v>46500.6</v>
      </c>
      <c r="F111" s="28">
        <v>40822.1</v>
      </c>
      <c r="G111" s="28">
        <v>47685.8</v>
      </c>
      <c r="H111" s="28">
        <v>53830.8</v>
      </c>
      <c r="I111" s="28">
        <v>58104.9</v>
      </c>
      <c r="J111" s="28">
        <v>61772.6</v>
      </c>
      <c r="K111" s="28">
        <v>55643.7</v>
      </c>
      <c r="L111" s="28">
        <v>55476.9</v>
      </c>
      <c r="M111" s="28">
        <v>50396.4</v>
      </c>
      <c r="N111" s="28">
        <v>58735.1</v>
      </c>
      <c r="O111" s="28">
        <v>61214.5</v>
      </c>
      <c r="P111" s="28">
        <v>59448.9</v>
      </c>
      <c r="Q111" s="28">
        <v>64469.3</v>
      </c>
      <c r="R111" s="28">
        <v>72878.5</v>
      </c>
      <c r="S111" s="28">
        <v>75035.8</v>
      </c>
      <c r="T111" s="28">
        <v>76002.5</v>
      </c>
      <c r="U111" s="28">
        <v>74698</v>
      </c>
      <c r="V111" s="28">
        <v>72246.5</v>
      </c>
      <c r="W111" s="28">
        <v>77619.8</v>
      </c>
      <c r="X111" s="28">
        <v>79250.600000000006</v>
      </c>
      <c r="Y111" s="28">
        <v>86414.6</v>
      </c>
      <c r="Z111" s="28">
        <v>87432.2</v>
      </c>
      <c r="AA111" s="28">
        <v>85675.3</v>
      </c>
      <c r="AB111" s="28">
        <v>91592.1</v>
      </c>
      <c r="AC111" s="28">
        <v>96726.9</v>
      </c>
      <c r="AD111" s="28">
        <v>98341.6</v>
      </c>
      <c r="AE111" s="28">
        <v>93767.3</v>
      </c>
      <c r="AF111" s="28">
        <v>84079.9</v>
      </c>
      <c r="AG111" s="28">
        <v>88649.8</v>
      </c>
      <c r="AH111" s="28">
        <v>85635.4</v>
      </c>
      <c r="AI111" s="28">
        <v>88399.3</v>
      </c>
      <c r="AJ111" s="28">
        <v>91161.8</v>
      </c>
      <c r="AK111" s="28">
        <v>95814.1</v>
      </c>
      <c r="AL111" s="28">
        <v>99837.8</v>
      </c>
      <c r="AM111" s="28">
        <v>91486.7</v>
      </c>
      <c r="AN111" s="28">
        <v>77722</v>
      </c>
      <c r="AO111" s="28">
        <v>87514.7</v>
      </c>
      <c r="AP111" s="28">
        <v>87140.9</v>
      </c>
      <c r="AQ111" s="28">
        <v>84909.7</v>
      </c>
      <c r="AR111" s="28">
        <v>86109.4</v>
      </c>
      <c r="AS111" s="28">
        <v>85388.800000000003</v>
      </c>
    </row>
    <row r="112" spans="1:45" x14ac:dyDescent="0.25">
      <c r="A112" s="28">
        <v>3</v>
      </c>
      <c r="B112" s="28">
        <v>37</v>
      </c>
      <c r="C112" s="28">
        <v>277</v>
      </c>
      <c r="D112" s="28">
        <v>279.10000000000002</v>
      </c>
      <c r="E112" s="28">
        <v>322.10000000000002</v>
      </c>
      <c r="F112" s="28">
        <v>351.4</v>
      </c>
      <c r="G112" s="28">
        <v>361.7</v>
      </c>
      <c r="H112" s="28">
        <v>374.8</v>
      </c>
      <c r="I112" s="28">
        <v>380.6</v>
      </c>
      <c r="J112" s="28">
        <v>429.5</v>
      </c>
      <c r="K112" s="28">
        <v>496.1</v>
      </c>
      <c r="L112" s="28">
        <v>556.4</v>
      </c>
      <c r="M112" s="28">
        <v>567.20000000000005</v>
      </c>
      <c r="N112" s="28">
        <v>564.79999999999995</v>
      </c>
      <c r="O112" s="28">
        <v>581.6</v>
      </c>
      <c r="P112" s="28">
        <v>567.20000000000005</v>
      </c>
      <c r="Q112" s="28">
        <v>549.29999999999995</v>
      </c>
      <c r="R112" s="28">
        <v>563.6</v>
      </c>
      <c r="S112" s="28">
        <v>648.4</v>
      </c>
      <c r="T112" s="28">
        <v>668.5</v>
      </c>
      <c r="U112" s="28">
        <v>651.70000000000005</v>
      </c>
      <c r="V112" s="28">
        <v>643.4</v>
      </c>
      <c r="W112" s="28">
        <v>626.29999999999995</v>
      </c>
      <c r="X112" s="28">
        <v>629</v>
      </c>
      <c r="Y112" s="28">
        <v>647.29999999999995</v>
      </c>
      <c r="Z112" s="28">
        <v>724.1</v>
      </c>
      <c r="AA112" s="28">
        <v>699</v>
      </c>
      <c r="AB112" s="28">
        <v>707.1</v>
      </c>
      <c r="AC112" s="28">
        <v>660.3</v>
      </c>
      <c r="AD112" s="28">
        <v>656.6</v>
      </c>
      <c r="AE112" s="28">
        <v>731.4</v>
      </c>
      <c r="AF112" s="28">
        <v>720.2</v>
      </c>
      <c r="AG112" s="28">
        <v>680.1</v>
      </c>
      <c r="AH112" s="28">
        <v>747.6</v>
      </c>
      <c r="AI112" s="28">
        <v>836.9</v>
      </c>
      <c r="AJ112" s="28">
        <v>982.2</v>
      </c>
      <c r="AK112" s="28">
        <v>1014.6</v>
      </c>
      <c r="AL112" s="28">
        <v>1006</v>
      </c>
      <c r="AM112" s="28">
        <v>1109.5999999999999</v>
      </c>
      <c r="AN112" s="28">
        <v>1000</v>
      </c>
      <c r="AO112" s="28">
        <v>1099.9000000000001</v>
      </c>
      <c r="AP112" s="28">
        <v>1210.5999999999999</v>
      </c>
      <c r="AQ112" s="28">
        <v>1234.9000000000001</v>
      </c>
      <c r="AR112" s="28">
        <v>1260.5</v>
      </c>
      <c r="AS112" s="28">
        <v>1306.7</v>
      </c>
    </row>
    <row r="113" spans="1:45" x14ac:dyDescent="0.25">
      <c r="A113" s="28">
        <v>1</v>
      </c>
      <c r="B113" s="28">
        <v>38</v>
      </c>
      <c r="C113" s="28">
        <v>3897.7</v>
      </c>
      <c r="D113" s="28">
        <v>4611.8</v>
      </c>
      <c r="E113" s="28">
        <v>7362.1</v>
      </c>
      <c r="F113" s="28">
        <v>9187.7000000000007</v>
      </c>
      <c r="G113" s="28">
        <v>9121.4</v>
      </c>
      <c r="H113" s="28">
        <v>9852.6</v>
      </c>
      <c r="I113" s="28">
        <v>10508.6</v>
      </c>
      <c r="J113" s="28">
        <v>12147.2</v>
      </c>
      <c r="K113" s="28">
        <v>14616.8</v>
      </c>
      <c r="L113" s="28">
        <v>16205.2</v>
      </c>
      <c r="M113" s="28">
        <v>14535.2</v>
      </c>
      <c r="N113" s="28">
        <v>13616.2</v>
      </c>
      <c r="O113" s="28">
        <v>15631.5</v>
      </c>
      <c r="P113" s="28">
        <v>14646.9</v>
      </c>
      <c r="Q113" s="28">
        <v>12568.4</v>
      </c>
      <c r="R113" s="28">
        <v>14153</v>
      </c>
      <c r="S113" s="28">
        <v>15948.4</v>
      </c>
      <c r="T113" s="28">
        <v>17074.400000000001</v>
      </c>
      <c r="U113" s="28">
        <v>18160.7</v>
      </c>
      <c r="V113" s="28">
        <v>18373.5</v>
      </c>
      <c r="W113" s="28">
        <v>18696.7</v>
      </c>
      <c r="X113" s="28">
        <v>18790.099999999999</v>
      </c>
      <c r="Y113" s="28">
        <v>20732</v>
      </c>
      <c r="Z113" s="28">
        <v>22344.3</v>
      </c>
      <c r="AA113" s="28">
        <v>23168.7</v>
      </c>
      <c r="AB113" s="28">
        <v>23983.4</v>
      </c>
      <c r="AC113" s="28">
        <v>24435.3</v>
      </c>
      <c r="AD113" s="28">
        <v>22090.6</v>
      </c>
      <c r="AE113" s="28">
        <v>22028.400000000001</v>
      </c>
      <c r="AF113" s="28">
        <v>20206.599999999999</v>
      </c>
      <c r="AG113" s="28">
        <v>19368.099999999999</v>
      </c>
      <c r="AH113" s="28">
        <v>21043.8</v>
      </c>
      <c r="AI113" s="28">
        <v>24166.6</v>
      </c>
      <c r="AJ113" s="28">
        <v>27458.799999999999</v>
      </c>
      <c r="AK113" s="28">
        <v>29728.9</v>
      </c>
      <c r="AL113" s="28">
        <v>28919.7</v>
      </c>
      <c r="AM113" s="28">
        <v>35789.699999999997</v>
      </c>
      <c r="AN113" s="28">
        <v>30803.7</v>
      </c>
      <c r="AO113" s="28">
        <v>31122.7</v>
      </c>
      <c r="AP113" s="28">
        <v>34115.300000000003</v>
      </c>
      <c r="AQ113" s="28">
        <v>38245.699999999997</v>
      </c>
      <c r="AR113" s="28">
        <v>43344</v>
      </c>
      <c r="AS113" s="28">
        <v>44557.599999999999</v>
      </c>
    </row>
    <row r="114" spans="1:45" x14ac:dyDescent="0.25">
      <c r="A114" s="28">
        <v>2</v>
      </c>
      <c r="B114" s="28">
        <v>38</v>
      </c>
      <c r="C114" s="28">
        <v>22826.799999999999</v>
      </c>
      <c r="D114" s="28">
        <v>25439.599999999999</v>
      </c>
      <c r="E114" s="28">
        <v>28968.2</v>
      </c>
      <c r="F114" s="28">
        <v>26422.400000000001</v>
      </c>
      <c r="G114" s="28">
        <v>27109.8</v>
      </c>
      <c r="H114" s="28">
        <v>28901.599999999999</v>
      </c>
      <c r="I114" s="28">
        <v>28979.1</v>
      </c>
      <c r="J114" s="28">
        <v>29915.200000000001</v>
      </c>
      <c r="K114" s="28">
        <v>31368.799999999999</v>
      </c>
      <c r="L114" s="28">
        <v>31378.400000000001</v>
      </c>
      <c r="M114" s="28">
        <v>27766.2</v>
      </c>
      <c r="N114" s="28">
        <v>26973.7</v>
      </c>
      <c r="O114" s="28">
        <v>30447.4</v>
      </c>
      <c r="P114" s="28">
        <v>28829.4</v>
      </c>
      <c r="Q114" s="28">
        <v>25101.5</v>
      </c>
      <c r="R114" s="28">
        <v>27926.6</v>
      </c>
      <c r="S114" s="28">
        <v>29089.4</v>
      </c>
      <c r="T114" s="28">
        <v>30198.7</v>
      </c>
      <c r="U114" s="28">
        <v>32201.8</v>
      </c>
      <c r="V114" s="28">
        <v>31502.400000000001</v>
      </c>
      <c r="W114" s="28">
        <v>32331.7</v>
      </c>
      <c r="X114" s="28">
        <v>32209.3</v>
      </c>
      <c r="Y114" s="28">
        <v>32988.300000000003</v>
      </c>
      <c r="Z114" s="28">
        <v>33098.400000000001</v>
      </c>
      <c r="AA114" s="28">
        <v>33427.5</v>
      </c>
      <c r="AB114" s="28">
        <v>34928.6</v>
      </c>
      <c r="AC114" s="28">
        <v>36313.800000000003</v>
      </c>
      <c r="AD114" s="28">
        <v>34077.300000000003</v>
      </c>
      <c r="AE114" s="28">
        <v>33667.800000000003</v>
      </c>
      <c r="AF114" s="28">
        <v>29484</v>
      </c>
      <c r="AG114" s="28">
        <v>29307.1</v>
      </c>
      <c r="AH114" s="28">
        <v>29900.6</v>
      </c>
      <c r="AI114" s="28">
        <v>32655.3</v>
      </c>
      <c r="AJ114" s="28">
        <v>35052.5</v>
      </c>
      <c r="AK114" s="28">
        <v>36789.599999999999</v>
      </c>
      <c r="AL114" s="28">
        <v>31713</v>
      </c>
      <c r="AM114" s="28">
        <v>24865.7</v>
      </c>
      <c r="AN114" s="28">
        <v>30803.7</v>
      </c>
      <c r="AO114" s="28">
        <v>30696.3</v>
      </c>
      <c r="AP114" s="28">
        <v>27173.8</v>
      </c>
      <c r="AQ114" s="28">
        <v>30088.799999999999</v>
      </c>
      <c r="AR114" s="28">
        <v>35770.6</v>
      </c>
      <c r="AS114" s="28">
        <v>37791.5</v>
      </c>
    </row>
    <row r="115" spans="1:45" x14ac:dyDescent="0.25">
      <c r="A115" s="28">
        <v>3</v>
      </c>
      <c r="B115" s="28">
        <v>38</v>
      </c>
      <c r="C115" s="28">
        <v>170.8</v>
      </c>
      <c r="D115" s="28">
        <v>181.3</v>
      </c>
      <c r="E115" s="28">
        <v>254.1</v>
      </c>
      <c r="F115" s="28">
        <v>347.7</v>
      </c>
      <c r="G115" s="28">
        <v>336.5</v>
      </c>
      <c r="H115" s="28">
        <v>340.9</v>
      </c>
      <c r="I115" s="28">
        <v>362.6</v>
      </c>
      <c r="J115" s="28">
        <v>406.1</v>
      </c>
      <c r="K115" s="28">
        <v>466</v>
      </c>
      <c r="L115" s="28">
        <v>516.4</v>
      </c>
      <c r="M115" s="28">
        <v>523.5</v>
      </c>
      <c r="N115" s="28">
        <v>504.8</v>
      </c>
      <c r="O115" s="28">
        <v>513.4</v>
      </c>
      <c r="P115" s="28">
        <v>508.1</v>
      </c>
      <c r="Q115" s="28">
        <v>500.7</v>
      </c>
      <c r="R115" s="28">
        <v>506.8</v>
      </c>
      <c r="S115" s="28">
        <v>548.29999999999995</v>
      </c>
      <c r="T115" s="28">
        <v>565.4</v>
      </c>
      <c r="U115" s="28">
        <v>564</v>
      </c>
      <c r="V115" s="28">
        <v>583.20000000000005</v>
      </c>
      <c r="W115" s="28">
        <v>578.29999999999995</v>
      </c>
      <c r="X115" s="28">
        <v>583.4</v>
      </c>
      <c r="Y115" s="28">
        <v>628.5</v>
      </c>
      <c r="Z115" s="28">
        <v>675.1</v>
      </c>
      <c r="AA115" s="28">
        <v>693.1</v>
      </c>
      <c r="AB115" s="28">
        <v>686.6</v>
      </c>
      <c r="AC115" s="28">
        <v>672.9</v>
      </c>
      <c r="AD115" s="28">
        <v>648.20000000000005</v>
      </c>
      <c r="AE115" s="28">
        <v>654.29999999999995</v>
      </c>
      <c r="AF115" s="28">
        <v>685.3</v>
      </c>
      <c r="AG115" s="28">
        <v>660.9</v>
      </c>
      <c r="AH115" s="28">
        <v>703.8</v>
      </c>
      <c r="AI115" s="28">
        <v>740</v>
      </c>
      <c r="AJ115" s="28">
        <v>783.4</v>
      </c>
      <c r="AK115" s="28">
        <v>808.1</v>
      </c>
      <c r="AL115" s="28">
        <v>911.9</v>
      </c>
      <c r="AM115" s="28">
        <v>1439.3</v>
      </c>
      <c r="AN115" s="28">
        <v>1000</v>
      </c>
      <c r="AO115" s="28">
        <v>1013.9</v>
      </c>
      <c r="AP115" s="28">
        <v>1255.4000000000001</v>
      </c>
      <c r="AQ115" s="28">
        <v>1271.0999999999999</v>
      </c>
      <c r="AR115" s="28">
        <v>1211.7</v>
      </c>
      <c r="AS115" s="28">
        <v>1179</v>
      </c>
    </row>
    <row r="116" spans="1:45" x14ac:dyDescent="0.25">
      <c r="A116" s="28">
        <v>1</v>
      </c>
      <c r="B116" s="28">
        <v>39</v>
      </c>
      <c r="C116" s="28">
        <v>8405.1</v>
      </c>
      <c r="D116" s="28">
        <v>9170.7999999999993</v>
      </c>
      <c r="E116" s="28">
        <v>10536.9</v>
      </c>
      <c r="F116" s="28">
        <v>11773.1</v>
      </c>
      <c r="G116" s="28">
        <v>13643.3</v>
      </c>
      <c r="H116" s="28">
        <v>14934.2</v>
      </c>
      <c r="I116" s="28">
        <v>16550.099999999999</v>
      </c>
      <c r="J116" s="28">
        <v>18118.2</v>
      </c>
      <c r="K116" s="28">
        <v>20829.7</v>
      </c>
      <c r="L116" s="28">
        <v>23390.5</v>
      </c>
      <c r="M116" s="28">
        <v>25885</v>
      </c>
      <c r="N116" s="28">
        <v>28730</v>
      </c>
      <c r="O116" s="28">
        <v>30362.400000000001</v>
      </c>
      <c r="P116" s="28">
        <v>32840.800000000003</v>
      </c>
      <c r="Q116" s="28">
        <v>36075.699999999997</v>
      </c>
      <c r="R116" s="28">
        <v>41154.6</v>
      </c>
      <c r="S116" s="28">
        <v>46105.4</v>
      </c>
      <c r="T116" s="28">
        <v>51479.6</v>
      </c>
      <c r="U116" s="28">
        <v>56307.3</v>
      </c>
      <c r="V116" s="28">
        <v>63765.8</v>
      </c>
      <c r="W116" s="28">
        <v>70927.7</v>
      </c>
      <c r="X116" s="28">
        <v>74404.2</v>
      </c>
      <c r="Y116" s="28">
        <v>79455.100000000006</v>
      </c>
      <c r="Z116" s="28">
        <v>84803.7</v>
      </c>
      <c r="AA116" s="28">
        <v>90700.5</v>
      </c>
      <c r="AB116" s="28">
        <v>97409.2</v>
      </c>
      <c r="AC116" s="28">
        <v>110025</v>
      </c>
      <c r="AD116" s="28">
        <v>119142</v>
      </c>
      <c r="AE116" s="28">
        <v>128778</v>
      </c>
      <c r="AF116" s="28">
        <v>140321.29999999999</v>
      </c>
      <c r="AG116" s="28">
        <v>154906.9</v>
      </c>
      <c r="AH116" s="28">
        <v>164003.70000000001</v>
      </c>
      <c r="AI116" s="28">
        <v>177014.3</v>
      </c>
      <c r="AJ116" s="28">
        <v>184409.8</v>
      </c>
      <c r="AK116" s="28">
        <v>200112.5</v>
      </c>
      <c r="AL116" s="28">
        <v>213297.6</v>
      </c>
      <c r="AM116" s="28">
        <v>214737.7</v>
      </c>
      <c r="AN116" s="28">
        <v>212384.1</v>
      </c>
      <c r="AO116" s="28">
        <v>221997.7</v>
      </c>
      <c r="AP116" s="28">
        <v>231719</v>
      </c>
      <c r="AQ116" s="28">
        <v>231960.2</v>
      </c>
      <c r="AR116" s="28">
        <v>237677.9</v>
      </c>
      <c r="AS116" s="28">
        <v>244332.9</v>
      </c>
    </row>
    <row r="117" spans="1:45" x14ac:dyDescent="0.25">
      <c r="A117" s="28">
        <v>2</v>
      </c>
      <c r="B117" s="28">
        <v>39</v>
      </c>
      <c r="C117" s="28">
        <v>56333.1</v>
      </c>
      <c r="D117" s="28">
        <v>60302.3</v>
      </c>
      <c r="E117" s="28">
        <v>63550.9</v>
      </c>
      <c r="F117" s="28">
        <v>63380.3</v>
      </c>
      <c r="G117" s="28">
        <v>69343</v>
      </c>
      <c r="H117" s="28">
        <v>72351.3</v>
      </c>
      <c r="I117" s="28">
        <v>75887.5</v>
      </c>
      <c r="J117" s="28">
        <v>77865.7</v>
      </c>
      <c r="K117" s="28">
        <v>82475.100000000006</v>
      </c>
      <c r="L117" s="28">
        <v>84101.3</v>
      </c>
      <c r="M117" s="28">
        <v>87317</v>
      </c>
      <c r="N117" s="28">
        <v>91533.9</v>
      </c>
      <c r="O117" s="28">
        <v>92910.5</v>
      </c>
      <c r="P117" s="28">
        <v>93988.4</v>
      </c>
      <c r="Q117" s="28">
        <v>97480.9</v>
      </c>
      <c r="R117" s="28">
        <v>104699.3</v>
      </c>
      <c r="S117" s="28">
        <v>110157.2</v>
      </c>
      <c r="T117" s="28">
        <v>114358.2</v>
      </c>
      <c r="U117" s="28">
        <v>117917.1</v>
      </c>
      <c r="V117" s="28">
        <v>125446.7</v>
      </c>
      <c r="W117" s="28">
        <v>132477.9</v>
      </c>
      <c r="X117" s="28">
        <v>133702.9</v>
      </c>
      <c r="Y117" s="28">
        <v>140509.9</v>
      </c>
      <c r="Z117" s="28">
        <v>146841.29999999999</v>
      </c>
      <c r="AA117" s="28">
        <v>155001.60000000001</v>
      </c>
      <c r="AB117" s="28">
        <v>163236.1</v>
      </c>
      <c r="AC117" s="28">
        <v>169031</v>
      </c>
      <c r="AD117" s="28">
        <v>176695.5</v>
      </c>
      <c r="AE117" s="28">
        <v>185948.1</v>
      </c>
      <c r="AF117" s="28">
        <v>198522.2</v>
      </c>
      <c r="AG117" s="28">
        <v>213422.6</v>
      </c>
      <c r="AH117" s="28">
        <v>216972</v>
      </c>
      <c r="AI117" s="28">
        <v>225137.1</v>
      </c>
      <c r="AJ117" s="28">
        <v>223690.8</v>
      </c>
      <c r="AK117" s="28">
        <v>232238.6</v>
      </c>
      <c r="AL117" s="28">
        <v>239215</v>
      </c>
      <c r="AM117" s="28">
        <v>227385.1</v>
      </c>
      <c r="AN117" s="28">
        <v>212384.1</v>
      </c>
      <c r="AO117" s="28">
        <v>211996.9</v>
      </c>
      <c r="AP117" s="28">
        <v>212869</v>
      </c>
      <c r="AQ117" s="28">
        <v>203569.2</v>
      </c>
      <c r="AR117" s="28">
        <v>200977.7</v>
      </c>
      <c r="AS117" s="28">
        <v>196718.3</v>
      </c>
    </row>
    <row r="118" spans="1:45" x14ac:dyDescent="0.25">
      <c r="A118" s="28">
        <v>3</v>
      </c>
      <c r="B118" s="28">
        <v>39</v>
      </c>
      <c r="C118" s="28">
        <v>149.19999999999999</v>
      </c>
      <c r="D118" s="28">
        <v>152.1</v>
      </c>
      <c r="E118" s="28">
        <v>165.8</v>
      </c>
      <c r="F118" s="28">
        <v>185.8</v>
      </c>
      <c r="G118" s="28">
        <v>196.8</v>
      </c>
      <c r="H118" s="28">
        <v>206.4</v>
      </c>
      <c r="I118" s="28">
        <v>218.1</v>
      </c>
      <c r="J118" s="28">
        <v>232.7</v>
      </c>
      <c r="K118" s="28">
        <v>252.6</v>
      </c>
      <c r="L118" s="28">
        <v>278.10000000000002</v>
      </c>
      <c r="M118" s="28">
        <v>296.39999999999998</v>
      </c>
      <c r="N118" s="28">
        <v>313.89999999999998</v>
      </c>
      <c r="O118" s="28">
        <v>326.8</v>
      </c>
      <c r="P118" s="28">
        <v>349.4</v>
      </c>
      <c r="Q118" s="28">
        <v>370.1</v>
      </c>
      <c r="R118" s="28">
        <v>393.1</v>
      </c>
      <c r="S118" s="28">
        <v>418.5</v>
      </c>
      <c r="T118" s="28">
        <v>450.2</v>
      </c>
      <c r="U118" s="28">
        <v>477.5</v>
      </c>
      <c r="V118" s="28">
        <v>508.3</v>
      </c>
      <c r="W118" s="28">
        <v>535.4</v>
      </c>
      <c r="X118" s="28">
        <v>556.5</v>
      </c>
      <c r="Y118" s="28">
        <v>565.5</v>
      </c>
      <c r="Z118" s="28">
        <v>577.5</v>
      </c>
      <c r="AA118" s="28">
        <v>585.20000000000005</v>
      </c>
      <c r="AB118" s="28">
        <v>596.70000000000005</v>
      </c>
      <c r="AC118" s="28">
        <v>650.9</v>
      </c>
      <c r="AD118" s="28">
        <v>674.3</v>
      </c>
      <c r="AE118" s="28">
        <v>692.5</v>
      </c>
      <c r="AF118" s="28">
        <v>706.8</v>
      </c>
      <c r="AG118" s="28">
        <v>725.8</v>
      </c>
      <c r="AH118" s="28">
        <v>755.9</v>
      </c>
      <c r="AI118" s="28">
        <v>786.3</v>
      </c>
      <c r="AJ118" s="28">
        <v>824.4</v>
      </c>
      <c r="AK118" s="28">
        <v>861.7</v>
      </c>
      <c r="AL118" s="28">
        <v>891.7</v>
      </c>
      <c r="AM118" s="28">
        <v>944.4</v>
      </c>
      <c r="AN118" s="28">
        <v>1000</v>
      </c>
      <c r="AO118" s="28">
        <v>1047.2</v>
      </c>
      <c r="AP118" s="28">
        <v>1088.5999999999999</v>
      </c>
      <c r="AQ118" s="28">
        <v>1139.5</v>
      </c>
      <c r="AR118" s="28">
        <v>1182.5999999999999</v>
      </c>
      <c r="AS118" s="28">
        <v>1242</v>
      </c>
    </row>
    <row r="119" spans="1:45" x14ac:dyDescent="0.25">
      <c r="A119" s="28">
        <v>1</v>
      </c>
      <c r="B119" s="28">
        <v>40</v>
      </c>
      <c r="C119" s="28">
        <v>4670.3999999999996</v>
      </c>
      <c r="D119" s="28">
        <v>5314.7</v>
      </c>
      <c r="E119" s="28">
        <v>6270.9</v>
      </c>
      <c r="F119" s="28">
        <v>6444.6</v>
      </c>
      <c r="G119" s="28">
        <v>7323.4</v>
      </c>
      <c r="H119" s="28">
        <v>8301.7999999999993</v>
      </c>
      <c r="I119" s="28">
        <v>8996.7999999999993</v>
      </c>
      <c r="J119" s="28">
        <v>10084</v>
      </c>
      <c r="K119" s="28">
        <v>10520</v>
      </c>
      <c r="L119" s="28">
        <v>11659.6</v>
      </c>
      <c r="M119" s="28">
        <v>11824.4</v>
      </c>
      <c r="N119" s="28">
        <v>13092.7</v>
      </c>
      <c r="O119" s="28">
        <v>14101.9</v>
      </c>
      <c r="P119" s="28">
        <v>14980.4</v>
      </c>
      <c r="Q119" s="28">
        <v>15304.5</v>
      </c>
      <c r="R119" s="28">
        <v>17089.400000000001</v>
      </c>
      <c r="S119" s="28">
        <v>18085.3</v>
      </c>
      <c r="T119" s="28">
        <v>18625.5</v>
      </c>
      <c r="U119" s="28">
        <v>19395.7</v>
      </c>
      <c r="V119" s="28">
        <v>19408.2</v>
      </c>
      <c r="W119" s="28">
        <v>20290.3</v>
      </c>
      <c r="X119" s="28">
        <v>21528.6</v>
      </c>
      <c r="Y119" s="28">
        <v>22876.6</v>
      </c>
      <c r="Z119" s="28">
        <v>23346.2</v>
      </c>
      <c r="AA119" s="28">
        <v>24312.2</v>
      </c>
      <c r="AB119" s="28">
        <v>25840.799999999999</v>
      </c>
      <c r="AC119" s="28">
        <v>26530.3</v>
      </c>
      <c r="AD119" s="28">
        <v>27190.1</v>
      </c>
      <c r="AE119" s="28">
        <v>27430.799999999999</v>
      </c>
      <c r="AF119" s="28">
        <v>27479.200000000001</v>
      </c>
      <c r="AG119" s="28">
        <v>27313.3</v>
      </c>
      <c r="AH119" s="28">
        <v>27728.1</v>
      </c>
      <c r="AI119" s="28">
        <v>30743.4</v>
      </c>
      <c r="AJ119" s="28">
        <v>32558.2</v>
      </c>
      <c r="AK119" s="28">
        <v>35691.699999999997</v>
      </c>
      <c r="AL119" s="28">
        <v>33575.199999999997</v>
      </c>
      <c r="AM119" s="28">
        <v>33634.199999999997</v>
      </c>
      <c r="AN119" s="28">
        <v>28469</v>
      </c>
      <c r="AO119" s="28">
        <v>32161.5</v>
      </c>
      <c r="AP119" s="28">
        <v>35455.599999999999</v>
      </c>
      <c r="AQ119" s="28">
        <v>34588.800000000003</v>
      </c>
      <c r="AR119" s="28">
        <v>37186.400000000001</v>
      </c>
      <c r="AS119" s="28">
        <v>38227.599999999999</v>
      </c>
    </row>
    <row r="120" spans="1:45" x14ac:dyDescent="0.25">
      <c r="A120" s="28">
        <v>2</v>
      </c>
      <c r="B120" s="28">
        <v>40</v>
      </c>
      <c r="C120" s="28">
        <v>25339.9</v>
      </c>
      <c r="D120" s="28">
        <v>27802.5</v>
      </c>
      <c r="E120" s="28">
        <v>27453.9</v>
      </c>
      <c r="F120" s="28">
        <v>24377.1</v>
      </c>
      <c r="G120" s="28">
        <v>26727.5</v>
      </c>
      <c r="H120" s="28">
        <v>29024.400000000001</v>
      </c>
      <c r="I120" s="28">
        <v>29957.1</v>
      </c>
      <c r="J120" s="28">
        <v>31632.7</v>
      </c>
      <c r="K120" s="28">
        <v>28399.599999999999</v>
      </c>
      <c r="L120" s="28">
        <v>29080.6</v>
      </c>
      <c r="M120" s="28">
        <v>27696.2</v>
      </c>
      <c r="N120" s="28">
        <v>30372.799999999999</v>
      </c>
      <c r="O120" s="28">
        <v>31747.4</v>
      </c>
      <c r="P120" s="28">
        <v>33113.1</v>
      </c>
      <c r="Q120" s="28">
        <v>33520.5</v>
      </c>
      <c r="R120" s="28">
        <v>36992.9</v>
      </c>
      <c r="S120" s="28">
        <v>37345.599999999999</v>
      </c>
      <c r="T120" s="28">
        <v>35910.400000000001</v>
      </c>
      <c r="U120" s="28">
        <v>35974.400000000001</v>
      </c>
      <c r="V120" s="28">
        <v>34543.599999999999</v>
      </c>
      <c r="W120" s="28">
        <v>35628.800000000003</v>
      </c>
      <c r="X120" s="28">
        <v>37316.1</v>
      </c>
      <c r="Y120" s="28">
        <v>38796.6</v>
      </c>
      <c r="Z120" s="28">
        <v>37547.300000000003</v>
      </c>
      <c r="AA120" s="28">
        <v>38196.699999999997</v>
      </c>
      <c r="AB120" s="28">
        <v>39489.800000000003</v>
      </c>
      <c r="AC120" s="28">
        <v>39821.1</v>
      </c>
      <c r="AD120" s="28">
        <v>40344</v>
      </c>
      <c r="AE120" s="28">
        <v>39980.1</v>
      </c>
      <c r="AF120" s="28">
        <v>39135.5</v>
      </c>
      <c r="AG120" s="28">
        <v>38546.300000000003</v>
      </c>
      <c r="AH120" s="28">
        <v>38487.4</v>
      </c>
      <c r="AI120" s="28">
        <v>41431.5</v>
      </c>
      <c r="AJ120" s="28">
        <v>41075.599999999999</v>
      </c>
      <c r="AK120" s="28">
        <v>41919.800000000003</v>
      </c>
      <c r="AL120" s="28">
        <v>37923</v>
      </c>
      <c r="AM120" s="28">
        <v>35548.699999999997</v>
      </c>
      <c r="AN120" s="28">
        <v>28469</v>
      </c>
      <c r="AO120" s="28">
        <v>31903.599999999999</v>
      </c>
      <c r="AP120" s="28">
        <v>33212.1</v>
      </c>
      <c r="AQ120" s="28">
        <v>30537</v>
      </c>
      <c r="AR120" s="28">
        <v>32412.2</v>
      </c>
      <c r="AS120" s="28">
        <v>33001.4</v>
      </c>
    </row>
    <row r="121" spans="1:45" x14ac:dyDescent="0.25">
      <c r="A121" s="28">
        <v>3</v>
      </c>
      <c r="B121" s="28">
        <v>40</v>
      </c>
      <c r="C121" s="28">
        <v>184.3</v>
      </c>
      <c r="D121" s="28">
        <v>191.2</v>
      </c>
      <c r="E121" s="28">
        <v>228.4</v>
      </c>
      <c r="F121" s="28">
        <v>264.39999999999998</v>
      </c>
      <c r="G121" s="28">
        <v>274</v>
      </c>
      <c r="H121" s="28">
        <v>286</v>
      </c>
      <c r="I121" s="28">
        <v>300.3</v>
      </c>
      <c r="J121" s="28">
        <v>318.8</v>
      </c>
      <c r="K121" s="28">
        <v>370.4</v>
      </c>
      <c r="L121" s="28">
        <v>400.9</v>
      </c>
      <c r="M121" s="28">
        <v>426.9</v>
      </c>
      <c r="N121" s="28">
        <v>431.1</v>
      </c>
      <c r="O121" s="28">
        <v>444.2</v>
      </c>
      <c r="P121" s="28">
        <v>452.4</v>
      </c>
      <c r="Q121" s="28">
        <v>456.6</v>
      </c>
      <c r="R121" s="28">
        <v>462</v>
      </c>
      <c r="S121" s="28">
        <v>484.3</v>
      </c>
      <c r="T121" s="28">
        <v>518.70000000000005</v>
      </c>
      <c r="U121" s="28">
        <v>539.20000000000005</v>
      </c>
      <c r="V121" s="28">
        <v>561.79999999999995</v>
      </c>
      <c r="W121" s="28">
        <v>569.5</v>
      </c>
      <c r="X121" s="28">
        <v>576.9</v>
      </c>
      <c r="Y121" s="28">
        <v>589.70000000000005</v>
      </c>
      <c r="Z121" s="28">
        <v>621.79999999999995</v>
      </c>
      <c r="AA121" s="28">
        <v>636.5</v>
      </c>
      <c r="AB121" s="28">
        <v>654.4</v>
      </c>
      <c r="AC121" s="28">
        <v>666.2</v>
      </c>
      <c r="AD121" s="28">
        <v>674</v>
      </c>
      <c r="AE121" s="28">
        <v>686.1</v>
      </c>
      <c r="AF121" s="28">
        <v>702.2</v>
      </c>
      <c r="AG121" s="28">
        <v>708.6</v>
      </c>
      <c r="AH121" s="28">
        <v>720.4</v>
      </c>
      <c r="AI121" s="28">
        <v>742</v>
      </c>
      <c r="AJ121" s="28">
        <v>792.6</v>
      </c>
      <c r="AK121" s="28">
        <v>851.4</v>
      </c>
      <c r="AL121" s="28">
        <v>885.4</v>
      </c>
      <c r="AM121" s="28">
        <v>946.1</v>
      </c>
      <c r="AN121" s="28">
        <v>1000</v>
      </c>
      <c r="AO121" s="28">
        <v>1008.1</v>
      </c>
      <c r="AP121" s="28">
        <v>1067.5</v>
      </c>
      <c r="AQ121" s="28">
        <v>1132.7</v>
      </c>
      <c r="AR121" s="28">
        <v>1147.3</v>
      </c>
      <c r="AS121" s="28">
        <v>1158.4000000000001</v>
      </c>
    </row>
    <row r="122" spans="1:45" x14ac:dyDescent="0.25">
      <c r="A122" s="28">
        <v>1</v>
      </c>
      <c r="B122" s="28">
        <v>41</v>
      </c>
      <c r="C122" s="28">
        <v>9286.6</v>
      </c>
      <c r="D122" s="28">
        <v>10046.4</v>
      </c>
      <c r="E122" s="28">
        <v>11537.1</v>
      </c>
      <c r="F122" s="28">
        <v>12373.5</v>
      </c>
      <c r="G122" s="28">
        <v>14000.9</v>
      </c>
      <c r="H122" s="28">
        <v>15510.4</v>
      </c>
      <c r="I122" s="28">
        <v>17458.599999999999</v>
      </c>
      <c r="J122" s="28">
        <v>18446.2</v>
      </c>
      <c r="K122" s="28">
        <v>20905.400000000001</v>
      </c>
      <c r="L122" s="28">
        <v>23363.1</v>
      </c>
      <c r="M122" s="28">
        <v>24723.9</v>
      </c>
      <c r="N122" s="28">
        <v>25676.6</v>
      </c>
      <c r="O122" s="28">
        <v>27084.9</v>
      </c>
      <c r="P122" s="28">
        <v>28070.2</v>
      </c>
      <c r="Q122" s="28">
        <v>29809.7</v>
      </c>
      <c r="R122" s="28">
        <v>33002.199999999997</v>
      </c>
      <c r="S122" s="28">
        <v>35954.6</v>
      </c>
      <c r="T122" s="28">
        <v>36916.800000000003</v>
      </c>
      <c r="U122" s="28">
        <v>39356.6</v>
      </c>
      <c r="V122" s="28">
        <v>39751.9</v>
      </c>
      <c r="W122" s="28">
        <v>40892</v>
      </c>
      <c r="X122" s="28">
        <v>44547.3</v>
      </c>
      <c r="Y122" s="28">
        <v>44210.3</v>
      </c>
      <c r="Z122" s="28">
        <v>47293.9</v>
      </c>
      <c r="AA122" s="28">
        <v>49206.7</v>
      </c>
      <c r="AB122" s="28">
        <v>52371.6</v>
      </c>
      <c r="AC122" s="28">
        <v>53815.8</v>
      </c>
      <c r="AD122" s="28">
        <v>55544.5</v>
      </c>
      <c r="AE122" s="28">
        <v>58598</v>
      </c>
      <c r="AF122" s="28">
        <v>58351.3</v>
      </c>
      <c r="AG122" s="28">
        <v>62726.6</v>
      </c>
      <c r="AH122" s="28">
        <v>62922.7</v>
      </c>
      <c r="AI122" s="28">
        <v>68349.2</v>
      </c>
      <c r="AJ122" s="28">
        <v>74468.5</v>
      </c>
      <c r="AK122" s="28">
        <v>80330.600000000006</v>
      </c>
      <c r="AL122" s="28">
        <v>85118</v>
      </c>
      <c r="AM122" s="28">
        <v>84812.1</v>
      </c>
      <c r="AN122" s="28">
        <v>78649.3</v>
      </c>
      <c r="AO122" s="28">
        <v>86931.9</v>
      </c>
      <c r="AP122" s="28">
        <v>92653.6</v>
      </c>
      <c r="AQ122" s="28">
        <v>92006.2</v>
      </c>
      <c r="AR122" s="28">
        <v>93974.3</v>
      </c>
      <c r="AS122" s="28">
        <v>96605.6</v>
      </c>
    </row>
    <row r="123" spans="1:45" x14ac:dyDescent="0.25">
      <c r="A123" s="28">
        <v>2</v>
      </c>
      <c r="B123" s="28">
        <v>41</v>
      </c>
      <c r="C123" s="28">
        <v>33410.199999999997</v>
      </c>
      <c r="D123" s="28">
        <v>35740.800000000003</v>
      </c>
      <c r="E123" s="28">
        <v>36845.4</v>
      </c>
      <c r="F123" s="28">
        <v>35115.9</v>
      </c>
      <c r="G123" s="28">
        <v>37534.400000000001</v>
      </c>
      <c r="H123" s="28">
        <v>39123.5</v>
      </c>
      <c r="I123" s="28">
        <v>41709.199999999997</v>
      </c>
      <c r="J123" s="28">
        <v>40830.199999999997</v>
      </c>
      <c r="K123" s="28">
        <v>40105.800000000003</v>
      </c>
      <c r="L123" s="28">
        <v>40642.9</v>
      </c>
      <c r="M123" s="28">
        <v>40709.9</v>
      </c>
      <c r="N123" s="28">
        <v>40715.599999999999</v>
      </c>
      <c r="O123" s="28">
        <v>42451.1</v>
      </c>
      <c r="P123" s="28">
        <v>42641.5</v>
      </c>
      <c r="Q123" s="28">
        <v>44504.3</v>
      </c>
      <c r="R123" s="28">
        <v>48701.2</v>
      </c>
      <c r="S123" s="28">
        <v>51114.1</v>
      </c>
      <c r="T123" s="28">
        <v>50409.1</v>
      </c>
      <c r="U123" s="28">
        <v>52977.2</v>
      </c>
      <c r="V123" s="28">
        <v>52402.6</v>
      </c>
      <c r="W123" s="28">
        <v>52717.7</v>
      </c>
      <c r="X123" s="28">
        <v>56391.5</v>
      </c>
      <c r="Y123" s="28">
        <v>55876.3</v>
      </c>
      <c r="Z123" s="28">
        <v>58885.4</v>
      </c>
      <c r="AA123" s="28">
        <v>60487.9</v>
      </c>
      <c r="AB123" s="28">
        <v>63984.800000000003</v>
      </c>
      <c r="AC123" s="28">
        <v>64990.8</v>
      </c>
      <c r="AD123" s="28">
        <v>66248</v>
      </c>
      <c r="AE123" s="28">
        <v>68742</v>
      </c>
      <c r="AF123" s="28">
        <v>67639.899999999994</v>
      </c>
      <c r="AG123" s="28">
        <v>72637.8</v>
      </c>
      <c r="AH123" s="28">
        <v>72421.8</v>
      </c>
      <c r="AI123" s="28">
        <v>77722.600000000006</v>
      </c>
      <c r="AJ123" s="28">
        <v>82714.2</v>
      </c>
      <c r="AK123" s="28">
        <v>87036.6</v>
      </c>
      <c r="AL123" s="28">
        <v>90617.4</v>
      </c>
      <c r="AM123" s="28">
        <v>86874</v>
      </c>
      <c r="AN123" s="28">
        <v>78649.3</v>
      </c>
      <c r="AO123" s="28">
        <v>87362.3</v>
      </c>
      <c r="AP123" s="28">
        <v>90717.3</v>
      </c>
      <c r="AQ123" s="28">
        <v>87158.3</v>
      </c>
      <c r="AR123" s="28">
        <v>88847.3</v>
      </c>
      <c r="AS123" s="28">
        <v>89898.1</v>
      </c>
    </row>
    <row r="124" spans="1:45" x14ac:dyDescent="0.25">
      <c r="A124" s="28">
        <v>3</v>
      </c>
      <c r="B124" s="28">
        <v>41</v>
      </c>
      <c r="C124" s="28">
        <v>278</v>
      </c>
      <c r="D124" s="28">
        <v>281.10000000000002</v>
      </c>
      <c r="E124" s="28">
        <v>313.10000000000002</v>
      </c>
      <c r="F124" s="28">
        <v>352.4</v>
      </c>
      <c r="G124" s="28">
        <v>373</v>
      </c>
      <c r="H124" s="28">
        <v>396.4</v>
      </c>
      <c r="I124" s="28">
        <v>418.6</v>
      </c>
      <c r="J124" s="28">
        <v>451.8</v>
      </c>
      <c r="K124" s="28">
        <v>521.29999999999995</v>
      </c>
      <c r="L124" s="28">
        <v>574.79999999999995</v>
      </c>
      <c r="M124" s="28">
        <v>607.29999999999995</v>
      </c>
      <c r="N124" s="28">
        <v>630.6</v>
      </c>
      <c r="O124" s="28">
        <v>638</v>
      </c>
      <c r="P124" s="28">
        <v>658.3</v>
      </c>
      <c r="Q124" s="28">
        <v>669.8</v>
      </c>
      <c r="R124" s="28">
        <v>677.6</v>
      </c>
      <c r="S124" s="28">
        <v>703.4</v>
      </c>
      <c r="T124" s="28">
        <v>732.3</v>
      </c>
      <c r="U124" s="28">
        <v>742.9</v>
      </c>
      <c r="V124" s="28">
        <v>758.6</v>
      </c>
      <c r="W124" s="28">
        <v>775.7</v>
      </c>
      <c r="X124" s="28">
        <v>790</v>
      </c>
      <c r="Y124" s="28">
        <v>791.2</v>
      </c>
      <c r="Z124" s="28">
        <v>803.2</v>
      </c>
      <c r="AA124" s="28">
        <v>813.5</v>
      </c>
      <c r="AB124" s="28">
        <v>818.5</v>
      </c>
      <c r="AC124" s="28">
        <v>828.1</v>
      </c>
      <c r="AD124" s="28">
        <v>838.4</v>
      </c>
      <c r="AE124" s="28">
        <v>852.4</v>
      </c>
      <c r="AF124" s="28">
        <v>862.7</v>
      </c>
      <c r="AG124" s="28">
        <v>863.6</v>
      </c>
      <c r="AH124" s="28">
        <v>868.8</v>
      </c>
      <c r="AI124" s="28">
        <v>879.4</v>
      </c>
      <c r="AJ124" s="28">
        <v>900.3</v>
      </c>
      <c r="AK124" s="28">
        <v>923</v>
      </c>
      <c r="AL124" s="28">
        <v>939.3</v>
      </c>
      <c r="AM124" s="28">
        <v>976.3</v>
      </c>
      <c r="AN124" s="28">
        <v>1000</v>
      </c>
      <c r="AO124" s="28">
        <v>995.1</v>
      </c>
      <c r="AP124" s="28">
        <v>1021.3</v>
      </c>
      <c r="AQ124" s="28">
        <v>1055.5999999999999</v>
      </c>
      <c r="AR124" s="28">
        <v>1057.7</v>
      </c>
      <c r="AS124" s="28">
        <v>1074.5999999999999</v>
      </c>
    </row>
    <row r="125" spans="1:45" x14ac:dyDescent="0.25">
      <c r="A125" s="28">
        <v>1</v>
      </c>
      <c r="B125" s="28">
        <v>42</v>
      </c>
      <c r="C125" s="28">
        <v>6893.3</v>
      </c>
      <c r="D125" s="28">
        <v>7787.7</v>
      </c>
      <c r="E125" s="28">
        <v>9392.2000000000007</v>
      </c>
      <c r="F125" s="28">
        <v>9552.7000000000007</v>
      </c>
      <c r="G125" s="28">
        <v>11007.8</v>
      </c>
      <c r="H125" s="28">
        <v>12548.3</v>
      </c>
      <c r="I125" s="28">
        <v>14274.6</v>
      </c>
      <c r="J125" s="28">
        <v>16643.7</v>
      </c>
      <c r="K125" s="28">
        <v>18505.900000000001</v>
      </c>
      <c r="L125" s="28">
        <v>20215</v>
      </c>
      <c r="M125" s="28">
        <v>20366.8</v>
      </c>
      <c r="N125" s="28">
        <v>21049.9</v>
      </c>
      <c r="O125" s="28">
        <v>24129</v>
      </c>
      <c r="P125" s="28">
        <v>23275.4</v>
      </c>
      <c r="Q125" s="28">
        <v>23699</v>
      </c>
      <c r="R125" s="28">
        <v>25705.5</v>
      </c>
      <c r="S125" s="28">
        <v>27694</v>
      </c>
      <c r="T125" s="28">
        <v>29667.8</v>
      </c>
      <c r="U125" s="28">
        <v>29672.799999999999</v>
      </c>
      <c r="V125" s="28">
        <v>30135</v>
      </c>
      <c r="W125" s="28">
        <v>32445.3</v>
      </c>
      <c r="X125" s="28">
        <v>33858.699999999997</v>
      </c>
      <c r="Y125" s="28">
        <v>35470.9</v>
      </c>
      <c r="Z125" s="28">
        <v>36193.9</v>
      </c>
      <c r="AA125" s="28">
        <v>36946.699999999997</v>
      </c>
      <c r="AB125" s="28">
        <v>38891.199999999997</v>
      </c>
      <c r="AC125" s="28">
        <v>37881</v>
      </c>
      <c r="AD125" s="28">
        <v>39136.800000000003</v>
      </c>
      <c r="AE125" s="28">
        <v>41903.9</v>
      </c>
      <c r="AF125" s="28">
        <v>36624.199999999997</v>
      </c>
      <c r="AG125" s="28">
        <v>37136.699999999997</v>
      </c>
      <c r="AH125" s="28">
        <v>36948.5</v>
      </c>
      <c r="AI125" s="28">
        <v>39048.800000000003</v>
      </c>
      <c r="AJ125" s="28">
        <v>42384</v>
      </c>
      <c r="AK125" s="28">
        <v>46156</v>
      </c>
      <c r="AL125" s="28">
        <v>43921.8</v>
      </c>
      <c r="AM125" s="28">
        <v>44022.8</v>
      </c>
      <c r="AN125" s="28">
        <v>37828.699999999997</v>
      </c>
      <c r="AO125" s="28">
        <v>43874.6</v>
      </c>
      <c r="AP125" s="28">
        <v>46118.6</v>
      </c>
      <c r="AQ125" s="28">
        <v>45129.3</v>
      </c>
      <c r="AR125" s="28">
        <v>46103.1</v>
      </c>
      <c r="AS125" s="28">
        <v>47394</v>
      </c>
    </row>
    <row r="126" spans="1:45" x14ac:dyDescent="0.25">
      <c r="A126" s="28">
        <v>2</v>
      </c>
      <c r="B126" s="28">
        <v>42</v>
      </c>
      <c r="C126" s="28">
        <v>21052.6</v>
      </c>
      <c r="D126" s="28">
        <v>22373</v>
      </c>
      <c r="E126" s="28">
        <v>23152.7</v>
      </c>
      <c r="F126" s="28">
        <v>21809.1</v>
      </c>
      <c r="G126" s="28">
        <v>24528.7</v>
      </c>
      <c r="H126" s="28">
        <v>26991.3</v>
      </c>
      <c r="I126" s="28">
        <v>30026.1</v>
      </c>
      <c r="J126" s="28">
        <v>33344.400000000001</v>
      </c>
      <c r="K126" s="28">
        <v>29698.3</v>
      </c>
      <c r="L126" s="28">
        <v>30461.7</v>
      </c>
      <c r="M126" s="28">
        <v>30683.1</v>
      </c>
      <c r="N126" s="28">
        <v>31706.9</v>
      </c>
      <c r="O126" s="28">
        <v>35805.800000000003</v>
      </c>
      <c r="P126" s="28">
        <v>33996.300000000003</v>
      </c>
      <c r="Q126" s="28">
        <v>34560</v>
      </c>
      <c r="R126" s="28">
        <v>37015.300000000003</v>
      </c>
      <c r="S126" s="28">
        <v>38736.699999999997</v>
      </c>
      <c r="T126" s="28">
        <v>39765.5</v>
      </c>
      <c r="U126" s="28">
        <v>38949.300000000003</v>
      </c>
      <c r="V126" s="28">
        <v>39188.800000000003</v>
      </c>
      <c r="W126" s="28">
        <v>41771.300000000003</v>
      </c>
      <c r="X126" s="28">
        <v>43174.400000000001</v>
      </c>
      <c r="Y126" s="28">
        <v>44793.9</v>
      </c>
      <c r="Z126" s="28">
        <v>44256.3</v>
      </c>
      <c r="AA126" s="28">
        <v>44881.1</v>
      </c>
      <c r="AB126" s="28">
        <v>47529</v>
      </c>
      <c r="AC126" s="28">
        <v>46592.6</v>
      </c>
      <c r="AD126" s="28">
        <v>48846</v>
      </c>
      <c r="AE126" s="28">
        <v>51752.5</v>
      </c>
      <c r="AF126" s="28">
        <v>44522.2</v>
      </c>
      <c r="AG126" s="28">
        <v>46067.3</v>
      </c>
      <c r="AH126" s="28">
        <v>45749.599999999999</v>
      </c>
      <c r="AI126" s="28">
        <v>47865.4</v>
      </c>
      <c r="AJ126" s="28">
        <v>48916.4</v>
      </c>
      <c r="AK126" s="28">
        <v>50647.3</v>
      </c>
      <c r="AL126" s="28">
        <v>47202</v>
      </c>
      <c r="AM126" s="28">
        <v>44444.3</v>
      </c>
      <c r="AN126" s="28">
        <v>37828.699999999997</v>
      </c>
      <c r="AO126" s="28">
        <v>43844.9</v>
      </c>
      <c r="AP126" s="28">
        <v>43260.2</v>
      </c>
      <c r="AQ126" s="28">
        <v>41032.699999999997</v>
      </c>
      <c r="AR126" s="28">
        <v>41778</v>
      </c>
      <c r="AS126" s="28">
        <v>42594.8</v>
      </c>
    </row>
    <row r="127" spans="1:45" x14ac:dyDescent="0.25">
      <c r="A127" s="28">
        <v>3</v>
      </c>
      <c r="B127" s="28">
        <v>42</v>
      </c>
      <c r="C127" s="28">
        <v>327.39999999999998</v>
      </c>
      <c r="D127" s="28">
        <v>348.1</v>
      </c>
      <c r="E127" s="28">
        <v>405.7</v>
      </c>
      <c r="F127" s="28">
        <v>438</v>
      </c>
      <c r="G127" s="28">
        <v>448.8</v>
      </c>
      <c r="H127" s="28">
        <v>464.9</v>
      </c>
      <c r="I127" s="28">
        <v>475.4</v>
      </c>
      <c r="J127" s="28">
        <v>499.1</v>
      </c>
      <c r="K127" s="28">
        <v>623.1</v>
      </c>
      <c r="L127" s="28">
        <v>663.6</v>
      </c>
      <c r="M127" s="28">
        <v>663.8</v>
      </c>
      <c r="N127" s="28">
        <v>663.9</v>
      </c>
      <c r="O127" s="28">
        <v>673.9</v>
      </c>
      <c r="P127" s="28">
        <v>684.6</v>
      </c>
      <c r="Q127" s="28">
        <v>685.7</v>
      </c>
      <c r="R127" s="28">
        <v>694.5</v>
      </c>
      <c r="S127" s="28">
        <v>714.9</v>
      </c>
      <c r="T127" s="28">
        <v>746.1</v>
      </c>
      <c r="U127" s="28">
        <v>761.8</v>
      </c>
      <c r="V127" s="28">
        <v>769</v>
      </c>
      <c r="W127" s="28">
        <v>776.7</v>
      </c>
      <c r="X127" s="28">
        <v>784.2</v>
      </c>
      <c r="Y127" s="28">
        <v>791.9</v>
      </c>
      <c r="Z127" s="28">
        <v>817.8</v>
      </c>
      <c r="AA127" s="28">
        <v>823.2</v>
      </c>
      <c r="AB127" s="28">
        <v>818.3</v>
      </c>
      <c r="AC127" s="28">
        <v>813</v>
      </c>
      <c r="AD127" s="28">
        <v>801.2</v>
      </c>
      <c r="AE127" s="28">
        <v>809.7</v>
      </c>
      <c r="AF127" s="28">
        <v>822.6</v>
      </c>
      <c r="AG127" s="28">
        <v>806.1</v>
      </c>
      <c r="AH127" s="28">
        <v>807.6</v>
      </c>
      <c r="AI127" s="28">
        <v>815.8</v>
      </c>
      <c r="AJ127" s="28">
        <v>866.5</v>
      </c>
      <c r="AK127" s="28">
        <v>911.3</v>
      </c>
      <c r="AL127" s="28">
        <v>930.5</v>
      </c>
      <c r="AM127" s="28">
        <v>990.5</v>
      </c>
      <c r="AN127" s="28">
        <v>1000</v>
      </c>
      <c r="AO127" s="28">
        <v>1000.7</v>
      </c>
      <c r="AP127" s="28">
        <v>1066.0999999999999</v>
      </c>
      <c r="AQ127" s="28">
        <v>1099.8</v>
      </c>
      <c r="AR127" s="28">
        <v>1103.5</v>
      </c>
      <c r="AS127" s="28">
        <v>1112.7</v>
      </c>
    </row>
    <row r="128" spans="1:45" x14ac:dyDescent="0.25">
      <c r="A128" s="28">
        <v>1</v>
      </c>
      <c r="B128" s="28">
        <v>43</v>
      </c>
      <c r="C128" s="28">
        <v>12375.1</v>
      </c>
      <c r="D128" s="28">
        <v>14819.3</v>
      </c>
      <c r="E128" s="28">
        <v>17549.099999999999</v>
      </c>
      <c r="F128" s="28">
        <v>17337.900000000001</v>
      </c>
      <c r="G128" s="28">
        <v>21035</v>
      </c>
      <c r="H128" s="28">
        <v>26566.5</v>
      </c>
      <c r="I128" s="28">
        <v>30032.3</v>
      </c>
      <c r="J128" s="28">
        <v>32791.800000000003</v>
      </c>
      <c r="K128" s="28">
        <v>34737.5</v>
      </c>
      <c r="L128" s="28">
        <v>38538.6</v>
      </c>
      <c r="M128" s="28">
        <v>40994.9</v>
      </c>
      <c r="N128" s="28">
        <v>44516.6</v>
      </c>
      <c r="O128" s="28">
        <v>51009.5</v>
      </c>
      <c r="P128" s="28">
        <v>53596.9</v>
      </c>
      <c r="Q128" s="28">
        <v>58343.8</v>
      </c>
      <c r="R128" s="28">
        <v>66300</v>
      </c>
      <c r="S128" s="28">
        <v>71975.399999999994</v>
      </c>
      <c r="T128" s="28">
        <v>75698.5</v>
      </c>
      <c r="U128" s="28">
        <v>77845.2</v>
      </c>
      <c r="V128" s="28">
        <v>77132.899999999994</v>
      </c>
      <c r="W128" s="28">
        <v>87875.9</v>
      </c>
      <c r="X128" s="28">
        <v>94622.3</v>
      </c>
      <c r="Y128" s="28">
        <v>104899.7</v>
      </c>
      <c r="Z128" s="28">
        <v>113309.9</v>
      </c>
      <c r="AA128" s="28">
        <v>117301.9</v>
      </c>
      <c r="AB128" s="28">
        <v>123534.6</v>
      </c>
      <c r="AC128" s="28">
        <v>128028.5</v>
      </c>
      <c r="AD128" s="28">
        <v>136133.6</v>
      </c>
      <c r="AE128" s="28">
        <v>141710.9</v>
      </c>
      <c r="AF128" s="28">
        <v>136494.79999999999</v>
      </c>
      <c r="AG128" s="28">
        <v>139905</v>
      </c>
      <c r="AH128" s="28">
        <v>142477.9</v>
      </c>
      <c r="AI128" s="28">
        <v>147931.79999999999</v>
      </c>
      <c r="AJ128" s="28">
        <v>161323.9</v>
      </c>
      <c r="AK128" s="28">
        <v>174651.6</v>
      </c>
      <c r="AL128" s="28">
        <v>167691.5</v>
      </c>
      <c r="AM128" s="28">
        <v>161843.29999999999</v>
      </c>
      <c r="AN128" s="28">
        <v>135652.1</v>
      </c>
      <c r="AO128" s="28">
        <v>150637.9</v>
      </c>
      <c r="AP128" s="28">
        <v>160941.6</v>
      </c>
      <c r="AQ128" s="28">
        <v>170527.3</v>
      </c>
      <c r="AR128" s="28">
        <v>177237.7</v>
      </c>
      <c r="AS128" s="28">
        <v>182200.3</v>
      </c>
    </row>
    <row r="129" spans="1:45" x14ac:dyDescent="0.25">
      <c r="A129" s="28">
        <v>2</v>
      </c>
      <c r="B129" s="28">
        <v>43</v>
      </c>
      <c r="C129" s="28">
        <v>49767</v>
      </c>
      <c r="D129" s="28">
        <v>56970.9</v>
      </c>
      <c r="E129" s="28">
        <v>54115.5</v>
      </c>
      <c r="F129" s="28">
        <v>46205.4</v>
      </c>
      <c r="G129" s="28">
        <v>52709.3</v>
      </c>
      <c r="H129" s="28">
        <v>63534.3</v>
      </c>
      <c r="I129" s="28">
        <v>68882.899999999994</v>
      </c>
      <c r="J129" s="28">
        <v>67779</v>
      </c>
      <c r="K129" s="28">
        <v>64867.1</v>
      </c>
      <c r="L129" s="28">
        <v>67856</v>
      </c>
      <c r="M129" s="28">
        <v>70400.899999999994</v>
      </c>
      <c r="N129" s="28">
        <v>75134.399999999994</v>
      </c>
      <c r="O129" s="28">
        <v>82712.899999999994</v>
      </c>
      <c r="P129" s="28">
        <v>87291.6</v>
      </c>
      <c r="Q129" s="28">
        <v>94539.9</v>
      </c>
      <c r="R129" s="28">
        <v>106253.2</v>
      </c>
      <c r="S129" s="28">
        <v>108628.5</v>
      </c>
      <c r="T129" s="28">
        <v>110122.3</v>
      </c>
      <c r="U129" s="28">
        <v>112101.4</v>
      </c>
      <c r="V129" s="28">
        <v>109080.2</v>
      </c>
      <c r="W129" s="28">
        <v>123967.9</v>
      </c>
      <c r="X129" s="28">
        <v>132276.1</v>
      </c>
      <c r="Y129" s="28">
        <v>144458</v>
      </c>
      <c r="Z129" s="28">
        <v>146529.60000000001</v>
      </c>
      <c r="AA129" s="28">
        <v>152405.70000000001</v>
      </c>
      <c r="AB129" s="28">
        <v>160806.1</v>
      </c>
      <c r="AC129" s="28">
        <v>167884.4</v>
      </c>
      <c r="AD129" s="28">
        <v>177544.8</v>
      </c>
      <c r="AE129" s="28">
        <v>180615.7</v>
      </c>
      <c r="AF129" s="28">
        <v>172465.1</v>
      </c>
      <c r="AG129" s="28">
        <v>177593.9</v>
      </c>
      <c r="AH129" s="28">
        <v>176619.2</v>
      </c>
      <c r="AI129" s="28">
        <v>179750.6</v>
      </c>
      <c r="AJ129" s="28">
        <v>181436.7</v>
      </c>
      <c r="AK129" s="28">
        <v>184529.7</v>
      </c>
      <c r="AL129" s="28">
        <v>177484</v>
      </c>
      <c r="AM129" s="28">
        <v>159824.4</v>
      </c>
      <c r="AN129" s="28">
        <v>135652.1</v>
      </c>
      <c r="AO129" s="28">
        <v>146397.79999999999</v>
      </c>
      <c r="AP129" s="28">
        <v>148123.4</v>
      </c>
      <c r="AQ129" s="28">
        <v>153849.79999999999</v>
      </c>
      <c r="AR129" s="28">
        <v>155759.4</v>
      </c>
      <c r="AS129" s="28">
        <v>157334.29999999999</v>
      </c>
    </row>
    <row r="130" spans="1:45" x14ac:dyDescent="0.25">
      <c r="A130" s="28">
        <v>3</v>
      </c>
      <c r="B130" s="28">
        <v>43</v>
      </c>
      <c r="C130" s="28">
        <v>248.7</v>
      </c>
      <c r="D130" s="28">
        <v>260.10000000000002</v>
      </c>
      <c r="E130" s="28">
        <v>324.3</v>
      </c>
      <c r="F130" s="28">
        <v>375.2</v>
      </c>
      <c r="G130" s="28">
        <v>399.1</v>
      </c>
      <c r="H130" s="28">
        <v>418.1</v>
      </c>
      <c r="I130" s="28">
        <v>436</v>
      </c>
      <c r="J130" s="28">
        <v>483.8</v>
      </c>
      <c r="K130" s="28">
        <v>535.5</v>
      </c>
      <c r="L130" s="28">
        <v>567.9</v>
      </c>
      <c r="M130" s="28">
        <v>582.29999999999995</v>
      </c>
      <c r="N130" s="28">
        <v>592.5</v>
      </c>
      <c r="O130" s="28">
        <v>616.70000000000005</v>
      </c>
      <c r="P130" s="28">
        <v>614</v>
      </c>
      <c r="Q130" s="28">
        <v>617.1</v>
      </c>
      <c r="R130" s="28">
        <v>624</v>
      </c>
      <c r="S130" s="28">
        <v>662.6</v>
      </c>
      <c r="T130" s="28">
        <v>687.4</v>
      </c>
      <c r="U130" s="28">
        <v>694.4</v>
      </c>
      <c r="V130" s="28">
        <v>707.1</v>
      </c>
      <c r="W130" s="28">
        <v>708.9</v>
      </c>
      <c r="X130" s="28">
        <v>715.3</v>
      </c>
      <c r="Y130" s="28">
        <v>726.2</v>
      </c>
      <c r="Z130" s="28">
        <v>773.3</v>
      </c>
      <c r="AA130" s="28">
        <v>769.7</v>
      </c>
      <c r="AB130" s="28">
        <v>768.2</v>
      </c>
      <c r="AC130" s="28">
        <v>762.6</v>
      </c>
      <c r="AD130" s="28">
        <v>766.8</v>
      </c>
      <c r="AE130" s="28">
        <v>784.6</v>
      </c>
      <c r="AF130" s="28">
        <v>791.4</v>
      </c>
      <c r="AG130" s="28">
        <v>787.8</v>
      </c>
      <c r="AH130" s="28">
        <v>806.7</v>
      </c>
      <c r="AI130" s="28">
        <v>823</v>
      </c>
      <c r="AJ130" s="28">
        <v>889.1</v>
      </c>
      <c r="AK130" s="28">
        <v>946.5</v>
      </c>
      <c r="AL130" s="28">
        <v>944.8</v>
      </c>
      <c r="AM130" s="28">
        <v>1012.6</v>
      </c>
      <c r="AN130" s="28">
        <v>1000</v>
      </c>
      <c r="AO130" s="28">
        <v>1029</v>
      </c>
      <c r="AP130" s="28">
        <v>1086.5</v>
      </c>
      <c r="AQ130" s="28">
        <v>1108.4000000000001</v>
      </c>
      <c r="AR130" s="28">
        <v>1137.9000000000001</v>
      </c>
      <c r="AS130" s="28">
        <v>1158</v>
      </c>
    </row>
    <row r="131" spans="1:45" x14ac:dyDescent="0.25">
      <c r="A131" s="28">
        <v>1</v>
      </c>
      <c r="B131" s="28">
        <v>44</v>
      </c>
      <c r="C131" s="28">
        <v>10075.6</v>
      </c>
      <c r="D131" s="28">
        <v>11358</v>
      </c>
      <c r="E131" s="28">
        <v>12607.6</v>
      </c>
      <c r="F131" s="28">
        <v>12328.2</v>
      </c>
      <c r="G131" s="28">
        <v>13566.5</v>
      </c>
      <c r="H131" s="28">
        <v>15892</v>
      </c>
      <c r="I131" s="28">
        <v>16375.3</v>
      </c>
      <c r="J131" s="28">
        <v>17701.099999999999</v>
      </c>
      <c r="K131" s="28">
        <v>16797</v>
      </c>
      <c r="L131" s="28">
        <v>18977.400000000001</v>
      </c>
      <c r="M131" s="28">
        <v>18316.400000000001</v>
      </c>
      <c r="N131" s="28">
        <v>19776.5</v>
      </c>
      <c r="O131" s="28">
        <v>21539.200000000001</v>
      </c>
      <c r="P131" s="28">
        <v>21493.3</v>
      </c>
      <c r="Q131" s="28">
        <v>21126.2</v>
      </c>
      <c r="R131" s="28">
        <v>22425</v>
      </c>
      <c r="S131" s="28">
        <v>24121.1</v>
      </c>
      <c r="T131" s="28">
        <v>25032.5</v>
      </c>
      <c r="U131" s="28">
        <v>25515.3</v>
      </c>
      <c r="V131" s="28">
        <v>25128</v>
      </c>
      <c r="W131" s="28">
        <v>26463.4</v>
      </c>
      <c r="X131" s="28">
        <v>28641.599999999999</v>
      </c>
      <c r="Y131" s="28">
        <v>29831.7</v>
      </c>
      <c r="Z131" s="28">
        <v>32095.3</v>
      </c>
      <c r="AA131" s="28">
        <v>32661.200000000001</v>
      </c>
      <c r="AB131" s="28">
        <v>34777.800000000003</v>
      </c>
      <c r="AC131" s="28">
        <v>35134.300000000003</v>
      </c>
      <c r="AD131" s="28">
        <v>35483.599999999999</v>
      </c>
      <c r="AE131" s="28">
        <v>35958.199999999997</v>
      </c>
      <c r="AF131" s="28">
        <v>33224.6</v>
      </c>
      <c r="AG131" s="28">
        <v>32363.5</v>
      </c>
      <c r="AH131" s="28">
        <v>32679</v>
      </c>
      <c r="AI131" s="28">
        <v>34015.199999999997</v>
      </c>
      <c r="AJ131" s="28">
        <v>36105.699999999997</v>
      </c>
      <c r="AK131" s="28">
        <v>38280.6</v>
      </c>
      <c r="AL131" s="28">
        <v>37574.199999999997</v>
      </c>
      <c r="AM131" s="28">
        <v>36285.699999999997</v>
      </c>
      <c r="AN131" s="28">
        <v>31218.799999999999</v>
      </c>
      <c r="AO131" s="28">
        <v>36239.300000000003</v>
      </c>
      <c r="AP131" s="28">
        <v>42231</v>
      </c>
      <c r="AQ131" s="28">
        <v>42811.6</v>
      </c>
      <c r="AR131" s="28">
        <v>41746.5</v>
      </c>
      <c r="AS131" s="28">
        <v>42915.4</v>
      </c>
    </row>
    <row r="132" spans="1:45" x14ac:dyDescent="0.25">
      <c r="A132" s="28">
        <v>2</v>
      </c>
      <c r="B132" s="28">
        <v>44</v>
      </c>
      <c r="C132" s="28">
        <v>33580.6</v>
      </c>
      <c r="D132" s="28">
        <v>37037.9</v>
      </c>
      <c r="E132" s="28">
        <v>35403.800000000003</v>
      </c>
      <c r="F132" s="28">
        <v>31090.2</v>
      </c>
      <c r="G132" s="28">
        <v>31965.1</v>
      </c>
      <c r="H132" s="28">
        <v>35412.300000000003</v>
      </c>
      <c r="I132" s="28">
        <v>34511.9</v>
      </c>
      <c r="J132" s="28">
        <v>33383</v>
      </c>
      <c r="K132" s="28">
        <v>28100.7</v>
      </c>
      <c r="L132" s="28">
        <v>29495.9</v>
      </c>
      <c r="M132" s="28">
        <v>27064.400000000001</v>
      </c>
      <c r="N132" s="28">
        <v>29547.5</v>
      </c>
      <c r="O132" s="28">
        <v>32091.599999999999</v>
      </c>
      <c r="P132" s="28">
        <v>31993</v>
      </c>
      <c r="Q132" s="28">
        <v>31514.1</v>
      </c>
      <c r="R132" s="28">
        <v>33390.9</v>
      </c>
      <c r="S132" s="28">
        <v>34765.599999999999</v>
      </c>
      <c r="T132" s="28">
        <v>34888.5</v>
      </c>
      <c r="U132" s="28">
        <v>35087.599999999999</v>
      </c>
      <c r="V132" s="28">
        <v>33778.699999999997</v>
      </c>
      <c r="W132" s="28">
        <v>35239.599999999999</v>
      </c>
      <c r="X132" s="28">
        <v>37799.9</v>
      </c>
      <c r="Y132" s="28">
        <v>39045.699999999997</v>
      </c>
      <c r="Z132" s="28">
        <v>40904.5</v>
      </c>
      <c r="AA132" s="28">
        <v>41676.699999999997</v>
      </c>
      <c r="AB132" s="28">
        <v>44385.3</v>
      </c>
      <c r="AC132" s="28">
        <v>44988</v>
      </c>
      <c r="AD132" s="28">
        <v>45750.1</v>
      </c>
      <c r="AE132" s="28">
        <v>46229.9</v>
      </c>
      <c r="AF132" s="28">
        <v>42351.4</v>
      </c>
      <c r="AG132" s="28">
        <v>41140.800000000003</v>
      </c>
      <c r="AH132" s="28">
        <v>40946.800000000003</v>
      </c>
      <c r="AI132" s="28">
        <v>41737</v>
      </c>
      <c r="AJ132" s="28">
        <v>42623.199999999997</v>
      </c>
      <c r="AK132" s="28">
        <v>43299.199999999997</v>
      </c>
      <c r="AL132" s="28">
        <v>41453.4</v>
      </c>
      <c r="AM132" s="28">
        <v>37347.599999999999</v>
      </c>
      <c r="AN132" s="28">
        <v>31218.799999999999</v>
      </c>
      <c r="AO132" s="28">
        <v>35144.6</v>
      </c>
      <c r="AP132" s="28">
        <v>37784.5</v>
      </c>
      <c r="AQ132" s="28">
        <v>36547.5</v>
      </c>
      <c r="AR132" s="28">
        <v>35812.400000000001</v>
      </c>
      <c r="AS132" s="28">
        <v>37221.199999999997</v>
      </c>
    </row>
    <row r="133" spans="1:45" x14ac:dyDescent="0.25">
      <c r="A133" s="28">
        <v>3</v>
      </c>
      <c r="B133" s="28">
        <v>44</v>
      </c>
      <c r="C133" s="28">
        <v>300</v>
      </c>
      <c r="D133" s="28">
        <v>306.7</v>
      </c>
      <c r="E133" s="28">
        <v>356.1</v>
      </c>
      <c r="F133" s="28">
        <v>396.5</v>
      </c>
      <c r="G133" s="28">
        <v>424.4</v>
      </c>
      <c r="H133" s="28">
        <v>448.8</v>
      </c>
      <c r="I133" s="28">
        <v>474.5</v>
      </c>
      <c r="J133" s="28">
        <v>530.20000000000005</v>
      </c>
      <c r="K133" s="28">
        <v>597.70000000000005</v>
      </c>
      <c r="L133" s="28">
        <v>643.4</v>
      </c>
      <c r="M133" s="28">
        <v>676.8</v>
      </c>
      <c r="N133" s="28">
        <v>669.3</v>
      </c>
      <c r="O133" s="28">
        <v>671.2</v>
      </c>
      <c r="P133" s="28">
        <v>671.8</v>
      </c>
      <c r="Q133" s="28">
        <v>670.4</v>
      </c>
      <c r="R133" s="28">
        <v>671.6</v>
      </c>
      <c r="S133" s="28">
        <v>693.8</v>
      </c>
      <c r="T133" s="28">
        <v>717.5</v>
      </c>
      <c r="U133" s="28">
        <v>727.2</v>
      </c>
      <c r="V133" s="28">
        <v>743.9</v>
      </c>
      <c r="W133" s="28">
        <v>751</v>
      </c>
      <c r="X133" s="28">
        <v>757.7</v>
      </c>
      <c r="Y133" s="28">
        <v>764</v>
      </c>
      <c r="Z133" s="28">
        <v>784.6</v>
      </c>
      <c r="AA133" s="28">
        <v>783.7</v>
      </c>
      <c r="AB133" s="28">
        <v>783.5</v>
      </c>
      <c r="AC133" s="28">
        <v>781</v>
      </c>
      <c r="AD133" s="28">
        <v>775.6</v>
      </c>
      <c r="AE133" s="28">
        <v>777.8</v>
      </c>
      <c r="AF133" s="28">
        <v>784.5</v>
      </c>
      <c r="AG133" s="28">
        <v>786.7</v>
      </c>
      <c r="AH133" s="28">
        <v>798.1</v>
      </c>
      <c r="AI133" s="28">
        <v>815</v>
      </c>
      <c r="AJ133" s="28">
        <v>847.1</v>
      </c>
      <c r="AK133" s="28">
        <v>884.1</v>
      </c>
      <c r="AL133" s="28">
        <v>906.4</v>
      </c>
      <c r="AM133" s="28">
        <v>971.6</v>
      </c>
      <c r="AN133" s="28">
        <v>1000</v>
      </c>
      <c r="AO133" s="28">
        <v>1031.0999999999999</v>
      </c>
      <c r="AP133" s="28">
        <v>1117.7</v>
      </c>
      <c r="AQ133" s="28">
        <v>1171.4000000000001</v>
      </c>
      <c r="AR133" s="28">
        <v>1165.7</v>
      </c>
      <c r="AS133" s="28">
        <v>1153</v>
      </c>
    </row>
    <row r="134" spans="1:45" x14ac:dyDescent="0.25">
      <c r="A134" s="28">
        <v>1</v>
      </c>
      <c r="B134" s="28">
        <v>45</v>
      </c>
      <c r="C134" s="28">
        <v>2407.4</v>
      </c>
      <c r="D134" s="28">
        <v>2729.5</v>
      </c>
      <c r="E134" s="28">
        <v>3188.9</v>
      </c>
      <c r="F134" s="28">
        <v>3076.1</v>
      </c>
      <c r="G134" s="28">
        <v>3453.7</v>
      </c>
      <c r="H134" s="28">
        <v>3860.8</v>
      </c>
      <c r="I134" s="28">
        <v>4418.6000000000004</v>
      </c>
      <c r="J134" s="28">
        <v>4902.2</v>
      </c>
      <c r="K134" s="28">
        <v>4997.1000000000004</v>
      </c>
      <c r="L134" s="28">
        <v>5118.8</v>
      </c>
      <c r="M134" s="28">
        <v>4435</v>
      </c>
      <c r="N134" s="28">
        <v>4766.7</v>
      </c>
      <c r="O134" s="28">
        <v>5517.6</v>
      </c>
      <c r="P134" s="28">
        <v>5584.1</v>
      </c>
      <c r="Q134" s="28">
        <v>5797.3</v>
      </c>
      <c r="R134" s="28">
        <v>6339.9</v>
      </c>
      <c r="S134" s="28">
        <v>6693.1</v>
      </c>
      <c r="T134" s="28">
        <v>6826.3</v>
      </c>
      <c r="U134" s="28">
        <v>6841.4</v>
      </c>
      <c r="V134" s="28">
        <v>6401.8</v>
      </c>
      <c r="W134" s="28">
        <v>6897.2</v>
      </c>
      <c r="X134" s="28">
        <v>7207.8</v>
      </c>
      <c r="Y134" s="28">
        <v>7933.6</v>
      </c>
      <c r="Z134" s="28">
        <v>8311</v>
      </c>
      <c r="AA134" s="28">
        <v>8958</v>
      </c>
      <c r="AB134" s="28">
        <v>8996.9</v>
      </c>
      <c r="AC134" s="28">
        <v>9342.7000000000007</v>
      </c>
      <c r="AD134" s="28">
        <v>9349.4</v>
      </c>
      <c r="AE134" s="28">
        <v>9344</v>
      </c>
      <c r="AF134" s="28">
        <v>8688.7000000000007</v>
      </c>
      <c r="AG134" s="28">
        <v>8270.5</v>
      </c>
      <c r="AH134" s="28">
        <v>8174.2</v>
      </c>
      <c r="AI134" s="28">
        <v>8544.9</v>
      </c>
      <c r="AJ134" s="28">
        <v>9011.6</v>
      </c>
      <c r="AK134" s="28">
        <v>10456</v>
      </c>
      <c r="AL134" s="28">
        <v>8653.5</v>
      </c>
      <c r="AM134" s="28">
        <v>8021.1</v>
      </c>
      <c r="AN134" s="28">
        <v>6132.6</v>
      </c>
      <c r="AO134" s="28">
        <v>7128.2</v>
      </c>
      <c r="AP134" s="28">
        <v>7192.8</v>
      </c>
      <c r="AQ134" s="28">
        <v>7300.6</v>
      </c>
      <c r="AR134" s="28">
        <v>7352.2</v>
      </c>
      <c r="AS134" s="28">
        <v>7558.1</v>
      </c>
    </row>
    <row r="135" spans="1:45" x14ac:dyDescent="0.25">
      <c r="A135" s="28">
        <v>2</v>
      </c>
      <c r="B135" s="28">
        <v>45</v>
      </c>
      <c r="C135" s="28">
        <v>12355.3</v>
      </c>
      <c r="D135" s="28">
        <v>13245.3</v>
      </c>
      <c r="E135" s="28">
        <v>14059.5</v>
      </c>
      <c r="F135" s="28">
        <v>12274.8</v>
      </c>
      <c r="G135" s="28">
        <v>12629.5</v>
      </c>
      <c r="H135" s="28">
        <v>12555.2</v>
      </c>
      <c r="I135" s="28">
        <v>12804.5</v>
      </c>
      <c r="J135" s="28">
        <v>12789.7</v>
      </c>
      <c r="K135" s="28">
        <v>11902.1</v>
      </c>
      <c r="L135" s="28">
        <v>11318.1</v>
      </c>
      <c r="M135" s="28">
        <v>9450.1</v>
      </c>
      <c r="N135" s="28">
        <v>9531.2000000000007</v>
      </c>
      <c r="O135" s="28">
        <v>10563.9</v>
      </c>
      <c r="P135" s="28">
        <v>10398.4</v>
      </c>
      <c r="Q135" s="28">
        <v>10483.9</v>
      </c>
      <c r="R135" s="28">
        <v>11214.5</v>
      </c>
      <c r="S135" s="28">
        <v>11466.6</v>
      </c>
      <c r="T135" s="28">
        <v>11451.1</v>
      </c>
      <c r="U135" s="28">
        <v>11220.2</v>
      </c>
      <c r="V135" s="28">
        <v>10300.5</v>
      </c>
      <c r="W135" s="28">
        <v>10953.7</v>
      </c>
      <c r="X135" s="28">
        <v>11164.6</v>
      </c>
      <c r="Y135" s="28">
        <v>12001.5</v>
      </c>
      <c r="Z135" s="28">
        <v>12215.9</v>
      </c>
      <c r="AA135" s="28">
        <v>13059.3</v>
      </c>
      <c r="AB135" s="28">
        <v>12956.1</v>
      </c>
      <c r="AC135" s="28">
        <v>13185.6</v>
      </c>
      <c r="AD135" s="28">
        <v>12727.7</v>
      </c>
      <c r="AE135" s="28">
        <v>12236.9</v>
      </c>
      <c r="AF135" s="28">
        <v>10674</v>
      </c>
      <c r="AG135" s="28">
        <v>10042.6</v>
      </c>
      <c r="AH135" s="28">
        <v>9858.1</v>
      </c>
      <c r="AI135" s="28">
        <v>10147.6</v>
      </c>
      <c r="AJ135" s="28">
        <v>10294.799999999999</v>
      </c>
      <c r="AK135" s="28">
        <v>11352.7</v>
      </c>
      <c r="AL135" s="28">
        <v>9168.9</v>
      </c>
      <c r="AM135" s="28">
        <v>8256.7999999999993</v>
      </c>
      <c r="AN135" s="28">
        <v>6132.6</v>
      </c>
      <c r="AO135" s="28">
        <v>7084.6</v>
      </c>
      <c r="AP135" s="28">
        <v>7022.8</v>
      </c>
      <c r="AQ135" s="28">
        <v>7028.1</v>
      </c>
      <c r="AR135" s="28">
        <v>6960.9</v>
      </c>
      <c r="AS135" s="28">
        <v>7080.1</v>
      </c>
    </row>
    <row r="136" spans="1:45" x14ac:dyDescent="0.25">
      <c r="A136" s="28">
        <v>3</v>
      </c>
      <c r="B136" s="28">
        <v>45</v>
      </c>
      <c r="C136" s="28">
        <v>194.8</v>
      </c>
      <c r="D136" s="28">
        <v>206.1</v>
      </c>
      <c r="E136" s="28">
        <v>226.8</v>
      </c>
      <c r="F136" s="28">
        <v>250.6</v>
      </c>
      <c r="G136" s="28">
        <v>273.5</v>
      </c>
      <c r="H136" s="28">
        <v>307.5</v>
      </c>
      <c r="I136" s="28">
        <v>345.1</v>
      </c>
      <c r="J136" s="28">
        <v>383.3</v>
      </c>
      <c r="K136" s="28">
        <v>419.8</v>
      </c>
      <c r="L136" s="28">
        <v>452.3</v>
      </c>
      <c r="M136" s="28">
        <v>469.3</v>
      </c>
      <c r="N136" s="28">
        <v>500.1</v>
      </c>
      <c r="O136" s="28">
        <v>522.29999999999995</v>
      </c>
      <c r="P136" s="28">
        <v>537</v>
      </c>
      <c r="Q136" s="28">
        <v>553</v>
      </c>
      <c r="R136" s="28">
        <v>565.29999999999995</v>
      </c>
      <c r="S136" s="28">
        <v>583.70000000000005</v>
      </c>
      <c r="T136" s="28">
        <v>596.1</v>
      </c>
      <c r="U136" s="28">
        <v>609.70000000000005</v>
      </c>
      <c r="V136" s="28">
        <v>621.5</v>
      </c>
      <c r="W136" s="28">
        <v>629.70000000000005</v>
      </c>
      <c r="X136" s="28">
        <v>645.6</v>
      </c>
      <c r="Y136" s="28">
        <v>661</v>
      </c>
      <c r="Z136" s="28">
        <v>680.3</v>
      </c>
      <c r="AA136" s="28">
        <v>686</v>
      </c>
      <c r="AB136" s="28">
        <v>694.4</v>
      </c>
      <c r="AC136" s="28">
        <v>708.6</v>
      </c>
      <c r="AD136" s="28">
        <v>734.6</v>
      </c>
      <c r="AE136" s="28">
        <v>763.6</v>
      </c>
      <c r="AF136" s="28">
        <v>814</v>
      </c>
      <c r="AG136" s="28">
        <v>823.5</v>
      </c>
      <c r="AH136" s="28">
        <v>829.2</v>
      </c>
      <c r="AI136" s="28">
        <v>842.1</v>
      </c>
      <c r="AJ136" s="28">
        <v>875.4</v>
      </c>
      <c r="AK136" s="28">
        <v>921</v>
      </c>
      <c r="AL136" s="28">
        <v>943.8</v>
      </c>
      <c r="AM136" s="28">
        <v>971.5</v>
      </c>
      <c r="AN136" s="28">
        <v>1000</v>
      </c>
      <c r="AO136" s="28">
        <v>1006.2</v>
      </c>
      <c r="AP136" s="28">
        <v>1024.2</v>
      </c>
      <c r="AQ136" s="28">
        <v>1038.8</v>
      </c>
      <c r="AR136" s="28">
        <v>1056.2</v>
      </c>
      <c r="AS136" s="28">
        <v>1067.5</v>
      </c>
    </row>
    <row r="137" spans="1:45" x14ac:dyDescent="0.25">
      <c r="A137" s="28">
        <v>1</v>
      </c>
      <c r="B137" s="28">
        <v>46</v>
      </c>
      <c r="C137" s="28">
        <v>5604.3</v>
      </c>
      <c r="D137" s="28">
        <v>6211.9</v>
      </c>
      <c r="E137" s="28">
        <v>6347.2</v>
      </c>
      <c r="F137" s="28">
        <v>6825.9</v>
      </c>
      <c r="G137" s="28">
        <v>8059.6</v>
      </c>
      <c r="H137" s="28">
        <v>9110.9</v>
      </c>
      <c r="I137" s="28">
        <v>10540.2</v>
      </c>
      <c r="J137" s="28">
        <v>10900.1</v>
      </c>
      <c r="K137" s="28">
        <v>11376.3</v>
      </c>
      <c r="L137" s="28">
        <v>12526.3</v>
      </c>
      <c r="M137" s="28">
        <v>12456.5</v>
      </c>
      <c r="N137" s="28">
        <v>12969.1</v>
      </c>
      <c r="O137" s="28">
        <v>13458.3</v>
      </c>
      <c r="P137" s="28">
        <v>13787.9</v>
      </c>
      <c r="Q137" s="28">
        <v>14482</v>
      </c>
      <c r="R137" s="28">
        <v>16153.5</v>
      </c>
      <c r="S137" s="28">
        <v>16636.8</v>
      </c>
      <c r="T137" s="28">
        <v>17125.3</v>
      </c>
      <c r="U137" s="28">
        <v>17164.3</v>
      </c>
      <c r="V137" s="28">
        <v>16842.599999999999</v>
      </c>
      <c r="W137" s="28">
        <v>17816.2</v>
      </c>
      <c r="X137" s="28">
        <v>18896.400000000001</v>
      </c>
      <c r="Y137" s="28">
        <v>19927</v>
      </c>
      <c r="Z137" s="28">
        <v>20301</v>
      </c>
      <c r="AA137" s="28">
        <v>21568.7</v>
      </c>
      <c r="AB137" s="28">
        <v>22504.799999999999</v>
      </c>
      <c r="AC137" s="28">
        <v>23589.200000000001</v>
      </c>
      <c r="AD137" s="28">
        <v>24056.7</v>
      </c>
      <c r="AE137" s="28">
        <v>24040.3</v>
      </c>
      <c r="AF137" s="28">
        <v>22785.7</v>
      </c>
      <c r="AG137" s="28">
        <v>22426.2</v>
      </c>
      <c r="AH137" s="28">
        <v>22059.200000000001</v>
      </c>
      <c r="AI137" s="28">
        <v>22730.400000000001</v>
      </c>
      <c r="AJ137" s="28">
        <v>23067.200000000001</v>
      </c>
      <c r="AK137" s="28">
        <v>26813.3</v>
      </c>
      <c r="AL137" s="28">
        <v>23310.3</v>
      </c>
      <c r="AM137" s="28">
        <v>23211.200000000001</v>
      </c>
      <c r="AN137" s="28">
        <v>20481.599999999999</v>
      </c>
      <c r="AO137" s="28">
        <v>21008.9</v>
      </c>
      <c r="AP137" s="28">
        <v>21915.9</v>
      </c>
      <c r="AQ137" s="28">
        <v>22828.799999999999</v>
      </c>
      <c r="AR137" s="28">
        <v>22941.200000000001</v>
      </c>
      <c r="AS137" s="28">
        <v>23583.599999999999</v>
      </c>
    </row>
    <row r="138" spans="1:45" x14ac:dyDescent="0.25">
      <c r="A138" s="28">
        <v>2</v>
      </c>
      <c r="B138" s="28">
        <v>46</v>
      </c>
      <c r="C138" s="28">
        <v>17429.599999999999</v>
      </c>
      <c r="D138" s="28">
        <v>18771</v>
      </c>
      <c r="E138" s="28">
        <v>17679</v>
      </c>
      <c r="F138" s="28">
        <v>16910.8</v>
      </c>
      <c r="G138" s="28">
        <v>18365.5</v>
      </c>
      <c r="H138" s="28">
        <v>19105.3</v>
      </c>
      <c r="I138" s="28">
        <v>20032.7</v>
      </c>
      <c r="J138" s="28">
        <v>19374</v>
      </c>
      <c r="K138" s="28">
        <v>18429.5</v>
      </c>
      <c r="L138" s="28">
        <v>18411.400000000001</v>
      </c>
      <c r="M138" s="28">
        <v>17064.099999999999</v>
      </c>
      <c r="N138" s="28">
        <v>17359</v>
      </c>
      <c r="O138" s="28">
        <v>17690.099999999999</v>
      </c>
      <c r="P138" s="28">
        <v>17850.2</v>
      </c>
      <c r="Q138" s="28">
        <v>18244.7</v>
      </c>
      <c r="R138" s="28">
        <v>19922</v>
      </c>
      <c r="S138" s="28">
        <v>20172.8</v>
      </c>
      <c r="T138" s="28">
        <v>20402.099999999999</v>
      </c>
      <c r="U138" s="28">
        <v>20302.8</v>
      </c>
      <c r="V138" s="28">
        <v>19711.8</v>
      </c>
      <c r="W138" s="28">
        <v>20653.5</v>
      </c>
      <c r="X138" s="28">
        <v>21623</v>
      </c>
      <c r="Y138" s="28">
        <v>22263.5</v>
      </c>
      <c r="Z138" s="28">
        <v>22077.599999999999</v>
      </c>
      <c r="AA138" s="28">
        <v>23718.5</v>
      </c>
      <c r="AB138" s="28">
        <v>24960</v>
      </c>
      <c r="AC138" s="28">
        <v>26489.9</v>
      </c>
      <c r="AD138" s="28">
        <v>27168.400000000001</v>
      </c>
      <c r="AE138" s="28">
        <v>26650.3</v>
      </c>
      <c r="AF138" s="28">
        <v>24820</v>
      </c>
      <c r="AG138" s="28">
        <v>24442.400000000001</v>
      </c>
      <c r="AH138" s="28">
        <v>23976</v>
      </c>
      <c r="AI138" s="28">
        <v>24863.9</v>
      </c>
      <c r="AJ138" s="28">
        <v>24831</v>
      </c>
      <c r="AK138" s="28">
        <v>28296.799999999999</v>
      </c>
      <c r="AL138" s="28">
        <v>24180.3</v>
      </c>
      <c r="AM138" s="28">
        <v>23481.3</v>
      </c>
      <c r="AN138" s="28">
        <v>20481.599999999999</v>
      </c>
      <c r="AO138" s="28">
        <v>21125.9</v>
      </c>
      <c r="AP138" s="28">
        <v>21811.7</v>
      </c>
      <c r="AQ138" s="28">
        <v>22313.1</v>
      </c>
      <c r="AR138" s="28">
        <v>22018.6</v>
      </c>
      <c r="AS138" s="28">
        <v>22307.1</v>
      </c>
    </row>
    <row r="139" spans="1:45" x14ac:dyDescent="0.25">
      <c r="A139" s="28">
        <v>3</v>
      </c>
      <c r="B139" s="28">
        <v>46</v>
      </c>
      <c r="C139" s="28">
        <v>321.5</v>
      </c>
      <c r="D139" s="28">
        <v>330.9</v>
      </c>
      <c r="E139" s="28">
        <v>359</v>
      </c>
      <c r="F139" s="28">
        <v>403.6</v>
      </c>
      <c r="G139" s="28">
        <v>438.8</v>
      </c>
      <c r="H139" s="28">
        <v>476.9</v>
      </c>
      <c r="I139" s="28">
        <v>526.20000000000005</v>
      </c>
      <c r="J139" s="28">
        <v>562.6</v>
      </c>
      <c r="K139" s="28">
        <v>617.29999999999995</v>
      </c>
      <c r="L139" s="28">
        <v>680.4</v>
      </c>
      <c r="M139" s="28">
        <v>730</v>
      </c>
      <c r="N139" s="28">
        <v>747.1</v>
      </c>
      <c r="O139" s="28">
        <v>760.8</v>
      </c>
      <c r="P139" s="28">
        <v>772.4</v>
      </c>
      <c r="Q139" s="28">
        <v>793.8</v>
      </c>
      <c r="R139" s="28">
        <v>810.8</v>
      </c>
      <c r="S139" s="28">
        <v>824.7</v>
      </c>
      <c r="T139" s="28">
        <v>839.4</v>
      </c>
      <c r="U139" s="28">
        <v>845.4</v>
      </c>
      <c r="V139" s="28">
        <v>854.4</v>
      </c>
      <c r="W139" s="28">
        <v>862.6</v>
      </c>
      <c r="X139" s="28">
        <v>873.9</v>
      </c>
      <c r="Y139" s="28">
        <v>895.1</v>
      </c>
      <c r="Z139" s="28">
        <v>919.5</v>
      </c>
      <c r="AA139" s="28">
        <v>909.4</v>
      </c>
      <c r="AB139" s="28">
        <v>901.6</v>
      </c>
      <c r="AC139" s="28">
        <v>890.5</v>
      </c>
      <c r="AD139" s="28">
        <v>885.5</v>
      </c>
      <c r="AE139" s="28">
        <v>902.1</v>
      </c>
      <c r="AF139" s="28">
        <v>918</v>
      </c>
      <c r="AG139" s="28">
        <v>917.5</v>
      </c>
      <c r="AH139" s="28">
        <v>920.1</v>
      </c>
      <c r="AI139" s="28">
        <v>914.2</v>
      </c>
      <c r="AJ139" s="28">
        <v>929</v>
      </c>
      <c r="AK139" s="28">
        <v>947.6</v>
      </c>
      <c r="AL139" s="28">
        <v>964</v>
      </c>
      <c r="AM139" s="28">
        <v>988.5</v>
      </c>
      <c r="AN139" s="28">
        <v>1000</v>
      </c>
      <c r="AO139" s="28">
        <v>994.5</v>
      </c>
      <c r="AP139" s="28">
        <v>1004.8</v>
      </c>
      <c r="AQ139" s="28">
        <v>1023.1</v>
      </c>
      <c r="AR139" s="28">
        <v>1041.9000000000001</v>
      </c>
      <c r="AS139" s="28">
        <v>1057.2</v>
      </c>
    </row>
    <row r="140" spans="1:45" x14ac:dyDescent="0.25">
      <c r="A140" s="28">
        <v>1</v>
      </c>
      <c r="B140" s="28">
        <v>47</v>
      </c>
      <c r="C140" s="28">
        <v>8205.7000000000007</v>
      </c>
      <c r="D140" s="28">
        <v>8957.7999999999993</v>
      </c>
      <c r="E140" s="28">
        <v>9942.2999999999993</v>
      </c>
      <c r="F140" s="28">
        <v>10166.200000000001</v>
      </c>
      <c r="G140" s="28">
        <v>10838.3</v>
      </c>
      <c r="H140" s="28">
        <v>12692.5</v>
      </c>
      <c r="I140" s="28">
        <v>15153.3</v>
      </c>
      <c r="J140" s="28">
        <v>17242.3</v>
      </c>
      <c r="K140" s="28">
        <v>17100.8</v>
      </c>
      <c r="L140" s="28">
        <v>17025.2</v>
      </c>
      <c r="M140" s="28">
        <v>15796.5</v>
      </c>
      <c r="N140" s="28">
        <v>17103.2</v>
      </c>
      <c r="O140" s="28">
        <v>18680.8</v>
      </c>
      <c r="P140" s="28">
        <v>19449.2</v>
      </c>
      <c r="Q140" s="28">
        <v>20615.400000000001</v>
      </c>
      <c r="R140" s="28">
        <v>24038.5</v>
      </c>
      <c r="S140" s="28">
        <v>24226.1</v>
      </c>
      <c r="T140" s="28">
        <v>24402.5</v>
      </c>
      <c r="U140" s="28">
        <v>24348.2</v>
      </c>
      <c r="V140" s="28">
        <v>22228.400000000001</v>
      </c>
      <c r="W140" s="28">
        <v>22737.4</v>
      </c>
      <c r="X140" s="28">
        <v>24014.3</v>
      </c>
      <c r="Y140" s="28">
        <v>26303.599999999999</v>
      </c>
      <c r="Z140" s="28">
        <v>28909.9</v>
      </c>
      <c r="AA140" s="28">
        <v>31980.400000000001</v>
      </c>
      <c r="AB140" s="28">
        <v>33573.4</v>
      </c>
      <c r="AC140" s="28">
        <v>38106</v>
      </c>
      <c r="AD140" s="28">
        <v>40498</v>
      </c>
      <c r="AE140" s="28">
        <v>41864</v>
      </c>
      <c r="AF140" s="28">
        <v>42929.3</v>
      </c>
      <c r="AG140" s="28">
        <v>43993</v>
      </c>
      <c r="AH140" s="28">
        <v>45509.5</v>
      </c>
      <c r="AI140" s="28">
        <v>49428.1</v>
      </c>
      <c r="AJ140" s="28">
        <v>55856.5</v>
      </c>
      <c r="AK140" s="28">
        <v>63818.3</v>
      </c>
      <c r="AL140" s="28">
        <v>66164.2</v>
      </c>
      <c r="AM140" s="28">
        <v>59334.7</v>
      </c>
      <c r="AN140" s="28">
        <v>46481.2</v>
      </c>
      <c r="AO140" s="28">
        <v>47461.5</v>
      </c>
      <c r="AP140" s="28">
        <v>48483.7</v>
      </c>
      <c r="AQ140" s="28">
        <v>50517.599999999999</v>
      </c>
      <c r="AR140" s="28">
        <v>52946</v>
      </c>
      <c r="AS140" s="28">
        <v>54428.4</v>
      </c>
    </row>
    <row r="141" spans="1:45" x14ac:dyDescent="0.25">
      <c r="A141" s="28">
        <v>2</v>
      </c>
      <c r="B141" s="28">
        <v>47</v>
      </c>
      <c r="C141" s="28">
        <v>18479.099999999999</v>
      </c>
      <c r="D141" s="28">
        <v>19809.3</v>
      </c>
      <c r="E141" s="28">
        <v>20222.900000000001</v>
      </c>
      <c r="F141" s="28">
        <v>18716.099999999999</v>
      </c>
      <c r="G141" s="28">
        <v>19306.8</v>
      </c>
      <c r="H141" s="28">
        <v>22546.2</v>
      </c>
      <c r="I141" s="28">
        <v>26069.599999999999</v>
      </c>
      <c r="J141" s="28">
        <v>27998.9</v>
      </c>
      <c r="K141" s="28">
        <v>25503.5</v>
      </c>
      <c r="L141" s="28">
        <v>24396.799999999999</v>
      </c>
      <c r="M141" s="28">
        <v>21722.400000000001</v>
      </c>
      <c r="N141" s="28">
        <v>23898.3</v>
      </c>
      <c r="O141" s="28">
        <v>26037.7</v>
      </c>
      <c r="P141" s="28">
        <v>26761.8</v>
      </c>
      <c r="Q141" s="28">
        <v>28572.7</v>
      </c>
      <c r="R141" s="28">
        <v>35096.9</v>
      </c>
      <c r="S141" s="28">
        <v>35160.1</v>
      </c>
      <c r="T141" s="28">
        <v>35160.699999999997</v>
      </c>
      <c r="U141" s="28">
        <v>34540.9</v>
      </c>
      <c r="V141" s="28">
        <v>30201.3</v>
      </c>
      <c r="W141" s="28">
        <v>30989.8</v>
      </c>
      <c r="X141" s="28">
        <v>32518.799999999999</v>
      </c>
      <c r="Y141" s="28">
        <v>35282.300000000003</v>
      </c>
      <c r="Z141" s="28">
        <v>38356.6</v>
      </c>
      <c r="AA141" s="28">
        <v>42232.3</v>
      </c>
      <c r="AB141" s="28">
        <v>44090.9</v>
      </c>
      <c r="AC141" s="28">
        <v>50287</v>
      </c>
      <c r="AD141" s="28">
        <v>53097.5</v>
      </c>
      <c r="AE141" s="28">
        <v>54138.6</v>
      </c>
      <c r="AF141" s="28">
        <v>54958.1</v>
      </c>
      <c r="AG141" s="28">
        <v>55895.3</v>
      </c>
      <c r="AH141" s="28">
        <v>58154.1</v>
      </c>
      <c r="AI141" s="28">
        <v>62059.4</v>
      </c>
      <c r="AJ141" s="28">
        <v>67915.3</v>
      </c>
      <c r="AK141" s="28">
        <v>72438.399999999994</v>
      </c>
      <c r="AL141" s="28">
        <v>77271.399999999994</v>
      </c>
      <c r="AM141" s="28">
        <v>64181.9</v>
      </c>
      <c r="AN141" s="28">
        <v>46481.2</v>
      </c>
      <c r="AO141" s="28">
        <v>48232.9</v>
      </c>
      <c r="AP141" s="28">
        <v>49311.1</v>
      </c>
      <c r="AQ141" s="28">
        <v>51284.800000000003</v>
      </c>
      <c r="AR141" s="28">
        <v>53099.9</v>
      </c>
      <c r="AS141" s="28">
        <v>53517.599999999999</v>
      </c>
    </row>
    <row r="142" spans="1:45" x14ac:dyDescent="0.25">
      <c r="A142" s="28">
        <v>3</v>
      </c>
      <c r="B142" s="28">
        <v>47</v>
      </c>
      <c r="C142" s="28">
        <v>444.1</v>
      </c>
      <c r="D142" s="28">
        <v>452.2</v>
      </c>
      <c r="E142" s="28">
        <v>491.6</v>
      </c>
      <c r="F142" s="28">
        <v>543.20000000000005</v>
      </c>
      <c r="G142" s="28">
        <v>561.4</v>
      </c>
      <c r="H142" s="28">
        <v>563</v>
      </c>
      <c r="I142" s="28">
        <v>581.29999999999995</v>
      </c>
      <c r="J142" s="28">
        <v>615.79999999999995</v>
      </c>
      <c r="K142" s="28">
        <v>670.5</v>
      </c>
      <c r="L142" s="28">
        <v>697.8</v>
      </c>
      <c r="M142" s="28">
        <v>727.2</v>
      </c>
      <c r="N142" s="28">
        <v>715.7</v>
      </c>
      <c r="O142" s="28">
        <v>717.5</v>
      </c>
      <c r="P142" s="28">
        <v>726.8</v>
      </c>
      <c r="Q142" s="28">
        <v>721.5</v>
      </c>
      <c r="R142" s="28">
        <v>684.9</v>
      </c>
      <c r="S142" s="28">
        <v>689</v>
      </c>
      <c r="T142" s="28">
        <v>694</v>
      </c>
      <c r="U142" s="28">
        <v>704.9</v>
      </c>
      <c r="V142" s="28">
        <v>736</v>
      </c>
      <c r="W142" s="28">
        <v>733.7</v>
      </c>
      <c r="X142" s="28">
        <v>738.5</v>
      </c>
      <c r="Y142" s="28">
        <v>745.5</v>
      </c>
      <c r="Z142" s="28">
        <v>753.7</v>
      </c>
      <c r="AA142" s="28">
        <v>757.2</v>
      </c>
      <c r="AB142" s="28">
        <v>761.5</v>
      </c>
      <c r="AC142" s="28">
        <v>757.8</v>
      </c>
      <c r="AD142" s="28">
        <v>762.7</v>
      </c>
      <c r="AE142" s="28">
        <v>773.3</v>
      </c>
      <c r="AF142" s="28">
        <v>781.1</v>
      </c>
      <c r="AG142" s="28">
        <v>787.1</v>
      </c>
      <c r="AH142" s="28">
        <v>782.6</v>
      </c>
      <c r="AI142" s="28">
        <v>796.5</v>
      </c>
      <c r="AJ142" s="28">
        <v>822.4</v>
      </c>
      <c r="AK142" s="28">
        <v>881</v>
      </c>
      <c r="AL142" s="28">
        <v>856.3</v>
      </c>
      <c r="AM142" s="28">
        <v>924.5</v>
      </c>
      <c r="AN142" s="28">
        <v>1000</v>
      </c>
      <c r="AO142" s="28">
        <v>984</v>
      </c>
      <c r="AP142" s="28">
        <v>983.2</v>
      </c>
      <c r="AQ142" s="28">
        <v>985</v>
      </c>
      <c r="AR142" s="28">
        <v>997.1</v>
      </c>
      <c r="AS142" s="28">
        <v>1017</v>
      </c>
    </row>
    <row r="143" spans="1:45" x14ac:dyDescent="0.25">
      <c r="A143" s="28">
        <v>1</v>
      </c>
      <c r="B143" s="28">
        <v>48</v>
      </c>
      <c r="C143" s="28">
        <v>4240.2</v>
      </c>
      <c r="D143" s="28">
        <v>4778.2</v>
      </c>
      <c r="E143" s="28">
        <v>5508.4</v>
      </c>
      <c r="F143" s="28">
        <v>5637</v>
      </c>
      <c r="G143" s="28">
        <v>6680.1</v>
      </c>
      <c r="H143" s="28">
        <v>7857.3</v>
      </c>
      <c r="I143" s="28">
        <v>9316.4</v>
      </c>
      <c r="J143" s="28">
        <v>10337.700000000001</v>
      </c>
      <c r="K143" s="28">
        <v>10096</v>
      </c>
      <c r="L143" s="28">
        <v>10620</v>
      </c>
      <c r="M143" s="28">
        <v>9984.2000000000007</v>
      </c>
      <c r="N143" s="28">
        <v>11124.8</v>
      </c>
      <c r="O143" s="28">
        <v>12642.5</v>
      </c>
      <c r="P143" s="28">
        <v>13018.5</v>
      </c>
      <c r="Q143" s="28">
        <v>13093.1</v>
      </c>
      <c r="R143" s="28">
        <v>13629.2</v>
      </c>
      <c r="S143" s="28">
        <v>14145.7</v>
      </c>
      <c r="T143" s="28">
        <v>13846.9</v>
      </c>
      <c r="U143" s="28">
        <v>13757.8</v>
      </c>
      <c r="V143" s="28">
        <v>12872.5</v>
      </c>
      <c r="W143" s="28">
        <v>13628</v>
      </c>
      <c r="X143" s="28">
        <v>14099</v>
      </c>
      <c r="Y143" s="28">
        <v>15574.6</v>
      </c>
      <c r="Z143" s="28">
        <v>16804.599999999999</v>
      </c>
      <c r="AA143" s="28">
        <v>18182.3</v>
      </c>
      <c r="AB143" s="28">
        <v>19781</v>
      </c>
      <c r="AC143" s="28">
        <v>21272.6</v>
      </c>
      <c r="AD143" s="28">
        <v>21566</v>
      </c>
      <c r="AE143" s="28">
        <v>20941.8</v>
      </c>
      <c r="AF143" s="28">
        <v>19885.2</v>
      </c>
      <c r="AG143" s="28">
        <v>19620.400000000001</v>
      </c>
      <c r="AH143" s="28">
        <v>20393.400000000001</v>
      </c>
      <c r="AI143" s="28">
        <v>22486.5</v>
      </c>
      <c r="AJ143" s="28">
        <v>25329.1</v>
      </c>
      <c r="AK143" s="28">
        <v>28236.7</v>
      </c>
      <c r="AL143" s="28">
        <v>28578</v>
      </c>
      <c r="AM143" s="28">
        <v>26349.599999999999</v>
      </c>
      <c r="AN143" s="28">
        <v>21957.9</v>
      </c>
      <c r="AO143" s="28">
        <v>23752.400000000001</v>
      </c>
      <c r="AP143" s="28">
        <v>24922.9</v>
      </c>
      <c r="AQ143" s="28">
        <v>26270.6</v>
      </c>
      <c r="AR143" s="28">
        <v>28917.3</v>
      </c>
      <c r="AS143" s="28">
        <v>29727</v>
      </c>
    </row>
    <row r="144" spans="1:45" x14ac:dyDescent="0.25">
      <c r="A144" s="28">
        <v>2</v>
      </c>
      <c r="B144" s="28">
        <v>48</v>
      </c>
      <c r="C144" s="28">
        <v>17807.099999999999</v>
      </c>
      <c r="D144" s="28">
        <v>19541.3</v>
      </c>
      <c r="E144" s="28">
        <v>19764.099999999999</v>
      </c>
      <c r="F144" s="28">
        <v>17453.5</v>
      </c>
      <c r="G144" s="28">
        <v>19097.7</v>
      </c>
      <c r="H144" s="28">
        <v>20547.099999999999</v>
      </c>
      <c r="I144" s="28">
        <v>22239.200000000001</v>
      </c>
      <c r="J144" s="28">
        <v>22837.200000000001</v>
      </c>
      <c r="K144" s="28">
        <v>20000.8</v>
      </c>
      <c r="L144" s="28">
        <v>19395.2</v>
      </c>
      <c r="M144" s="28">
        <v>17293.2</v>
      </c>
      <c r="N144" s="28">
        <v>18686.099999999999</v>
      </c>
      <c r="O144" s="28">
        <v>20484.099999999999</v>
      </c>
      <c r="P144" s="28">
        <v>20917.599999999999</v>
      </c>
      <c r="Q144" s="28">
        <v>20830.8</v>
      </c>
      <c r="R144" s="28">
        <v>21999.1</v>
      </c>
      <c r="S144" s="28">
        <v>22781.9</v>
      </c>
      <c r="T144" s="28">
        <v>21817.7</v>
      </c>
      <c r="U144" s="28">
        <v>21424</v>
      </c>
      <c r="V144" s="28">
        <v>19772</v>
      </c>
      <c r="W144" s="28">
        <v>21010.2</v>
      </c>
      <c r="X144" s="28">
        <v>21107.4</v>
      </c>
      <c r="Y144" s="28">
        <v>22005.4</v>
      </c>
      <c r="Z144" s="28">
        <v>22518.799999999999</v>
      </c>
      <c r="AA144" s="28">
        <v>24105.4</v>
      </c>
      <c r="AB144" s="28">
        <v>25544.6</v>
      </c>
      <c r="AC144" s="28">
        <v>26961.200000000001</v>
      </c>
      <c r="AD144" s="28">
        <v>25594.9</v>
      </c>
      <c r="AE144" s="28">
        <v>25117.5</v>
      </c>
      <c r="AF144" s="28">
        <v>25060.7</v>
      </c>
      <c r="AG144" s="28">
        <v>24233</v>
      </c>
      <c r="AH144" s="28">
        <v>25008.5</v>
      </c>
      <c r="AI144" s="28">
        <v>26117.8</v>
      </c>
      <c r="AJ144" s="28">
        <v>27587</v>
      </c>
      <c r="AK144" s="28">
        <v>28180.2</v>
      </c>
      <c r="AL144" s="28">
        <v>29542.1</v>
      </c>
      <c r="AM144" s="28">
        <v>27352.3</v>
      </c>
      <c r="AN144" s="28">
        <v>21957.9</v>
      </c>
      <c r="AO144" s="28">
        <v>23596.2</v>
      </c>
      <c r="AP144" s="28">
        <v>23534.400000000001</v>
      </c>
      <c r="AQ144" s="28">
        <v>23282.5</v>
      </c>
      <c r="AR144" s="28">
        <v>24620.1</v>
      </c>
      <c r="AS144" s="28">
        <v>24868.7</v>
      </c>
    </row>
    <row r="145" spans="1:45" x14ac:dyDescent="0.25">
      <c r="A145" s="28">
        <v>3</v>
      </c>
      <c r="B145" s="28">
        <v>48</v>
      </c>
      <c r="C145" s="28">
        <v>238.1</v>
      </c>
      <c r="D145" s="28">
        <v>244.5</v>
      </c>
      <c r="E145" s="28">
        <v>278.7</v>
      </c>
      <c r="F145" s="28">
        <v>323</v>
      </c>
      <c r="G145" s="28">
        <v>349.8</v>
      </c>
      <c r="H145" s="28">
        <v>382.4</v>
      </c>
      <c r="I145" s="28">
        <v>418.9</v>
      </c>
      <c r="J145" s="28">
        <v>452.7</v>
      </c>
      <c r="K145" s="28">
        <v>504.8</v>
      </c>
      <c r="L145" s="28">
        <v>547.6</v>
      </c>
      <c r="M145" s="28">
        <v>577.29999999999995</v>
      </c>
      <c r="N145" s="28">
        <v>595.4</v>
      </c>
      <c r="O145" s="28">
        <v>617.20000000000005</v>
      </c>
      <c r="P145" s="28">
        <v>622.4</v>
      </c>
      <c r="Q145" s="28">
        <v>628.5</v>
      </c>
      <c r="R145" s="28">
        <v>619.5</v>
      </c>
      <c r="S145" s="28">
        <v>620.9</v>
      </c>
      <c r="T145" s="28">
        <v>634.70000000000005</v>
      </c>
      <c r="U145" s="28">
        <v>642.20000000000005</v>
      </c>
      <c r="V145" s="28">
        <v>651</v>
      </c>
      <c r="W145" s="28">
        <v>648.6</v>
      </c>
      <c r="X145" s="28">
        <v>668</v>
      </c>
      <c r="Y145" s="28">
        <v>707.8</v>
      </c>
      <c r="Z145" s="28">
        <v>746.2</v>
      </c>
      <c r="AA145" s="28">
        <v>754.3</v>
      </c>
      <c r="AB145" s="28">
        <v>774.4</v>
      </c>
      <c r="AC145" s="28">
        <v>789</v>
      </c>
      <c r="AD145" s="28">
        <v>842.6</v>
      </c>
      <c r="AE145" s="28">
        <v>833.8</v>
      </c>
      <c r="AF145" s="28">
        <v>793.5</v>
      </c>
      <c r="AG145" s="28">
        <v>809.7</v>
      </c>
      <c r="AH145" s="28">
        <v>815.5</v>
      </c>
      <c r="AI145" s="28">
        <v>861</v>
      </c>
      <c r="AJ145" s="28">
        <v>918.2</v>
      </c>
      <c r="AK145" s="28">
        <v>1002</v>
      </c>
      <c r="AL145" s="28">
        <v>967.4</v>
      </c>
      <c r="AM145" s="28">
        <v>963.3</v>
      </c>
      <c r="AN145" s="28">
        <v>1000</v>
      </c>
      <c r="AO145" s="28">
        <v>1006.6</v>
      </c>
      <c r="AP145" s="28">
        <v>1059</v>
      </c>
      <c r="AQ145" s="28">
        <v>1128.3</v>
      </c>
      <c r="AR145" s="28">
        <v>1174.5</v>
      </c>
      <c r="AS145" s="28">
        <v>1195.4000000000001</v>
      </c>
    </row>
    <row r="146" spans="1:45" x14ac:dyDescent="0.25">
      <c r="A146" s="28">
        <v>1</v>
      </c>
      <c r="B146" s="28">
        <v>49</v>
      </c>
      <c r="C146" s="28">
        <v>24346.799999999999</v>
      </c>
      <c r="D146" s="28">
        <v>30859</v>
      </c>
      <c r="E146" s="28">
        <v>42365.2</v>
      </c>
      <c r="F146" s="28">
        <v>36266.5</v>
      </c>
      <c r="G146" s="28">
        <v>40310.800000000003</v>
      </c>
      <c r="H146" s="28">
        <v>42702.400000000001</v>
      </c>
      <c r="I146" s="28">
        <v>49870.5</v>
      </c>
      <c r="J146" s="28">
        <v>56787.1</v>
      </c>
      <c r="K146" s="28">
        <v>51350.8</v>
      </c>
      <c r="L146" s="28">
        <v>58396.7</v>
      </c>
      <c r="M146" s="28">
        <v>37410.1</v>
      </c>
      <c r="N146" s="28">
        <v>37017.199999999997</v>
      </c>
      <c r="O146" s="28">
        <v>41098.9</v>
      </c>
      <c r="P146" s="28">
        <v>38869.9</v>
      </c>
      <c r="Q146" s="28">
        <v>35634.6</v>
      </c>
      <c r="R146" s="28">
        <v>39404.199999999997</v>
      </c>
      <c r="S146" s="28">
        <v>48810.3</v>
      </c>
      <c r="T146" s="28">
        <v>49065.7</v>
      </c>
      <c r="U146" s="28">
        <v>47123.1</v>
      </c>
      <c r="V146" s="28">
        <v>41912</v>
      </c>
      <c r="W146" s="28">
        <v>43494.5</v>
      </c>
      <c r="X146" s="28">
        <v>45956.7</v>
      </c>
      <c r="Y146" s="28">
        <v>51953.599999999999</v>
      </c>
      <c r="Z146" s="28">
        <v>55832.2</v>
      </c>
      <c r="AA146" s="28">
        <v>55931.3</v>
      </c>
      <c r="AB146" s="28">
        <v>58372.3</v>
      </c>
      <c r="AC146" s="28">
        <v>57224.1</v>
      </c>
      <c r="AD146" s="28">
        <v>53686.6</v>
      </c>
      <c r="AE146" s="28">
        <v>52549.5</v>
      </c>
      <c r="AF146" s="28">
        <v>46094.1</v>
      </c>
      <c r="AG146" s="28">
        <v>47062.9</v>
      </c>
      <c r="AH146" s="28">
        <v>48859.9</v>
      </c>
      <c r="AI146" s="28">
        <v>74690.100000000006</v>
      </c>
      <c r="AJ146" s="28">
        <v>82626</v>
      </c>
      <c r="AK146" s="28">
        <v>89901.4</v>
      </c>
      <c r="AL146" s="28">
        <v>101912.9</v>
      </c>
      <c r="AM146" s="28">
        <v>126630.6</v>
      </c>
      <c r="AN146" s="28">
        <v>67530.899999999994</v>
      </c>
      <c r="AO146" s="28">
        <v>95087.4</v>
      </c>
      <c r="AP146" s="28">
        <v>116537.4</v>
      </c>
      <c r="AQ146" s="28">
        <v>126075.9</v>
      </c>
      <c r="AR146" s="28">
        <v>124272.3</v>
      </c>
      <c r="AS146" s="28">
        <v>127751.9</v>
      </c>
    </row>
    <row r="147" spans="1:45" x14ac:dyDescent="0.25">
      <c r="A147" s="28">
        <v>2</v>
      </c>
      <c r="B147" s="28">
        <v>49</v>
      </c>
      <c r="C147" s="28">
        <v>97519.3</v>
      </c>
      <c r="D147" s="28">
        <v>120025.4</v>
      </c>
      <c r="E147" s="28">
        <v>127787.3</v>
      </c>
      <c r="F147" s="28">
        <v>92736.9</v>
      </c>
      <c r="G147" s="28">
        <v>97193.1</v>
      </c>
      <c r="H147" s="28">
        <v>94200.3</v>
      </c>
      <c r="I147" s="28">
        <v>99337.8</v>
      </c>
      <c r="J147" s="28">
        <v>102731.1</v>
      </c>
      <c r="K147" s="28">
        <v>86442.5</v>
      </c>
      <c r="L147" s="28">
        <v>89071.5</v>
      </c>
      <c r="M147" s="28">
        <v>55292.2</v>
      </c>
      <c r="N147" s="28">
        <v>54116.2</v>
      </c>
      <c r="O147" s="28">
        <v>58017.4</v>
      </c>
      <c r="P147" s="28">
        <v>54766.2</v>
      </c>
      <c r="Q147" s="28">
        <v>52826.400000000001</v>
      </c>
      <c r="R147" s="28">
        <v>56874.400000000001</v>
      </c>
      <c r="S147" s="28">
        <v>65943</v>
      </c>
      <c r="T147" s="28">
        <v>64176.2</v>
      </c>
      <c r="U147" s="28">
        <v>62859.1</v>
      </c>
      <c r="V147" s="28">
        <v>57145.7</v>
      </c>
      <c r="W147" s="28">
        <v>60760.800000000003</v>
      </c>
      <c r="X147" s="28">
        <v>63243.9</v>
      </c>
      <c r="Y147" s="28">
        <v>68316.2</v>
      </c>
      <c r="Z147" s="28">
        <v>69637.100000000006</v>
      </c>
      <c r="AA147" s="28">
        <v>72514.399999999994</v>
      </c>
      <c r="AB147" s="28">
        <v>75546.7</v>
      </c>
      <c r="AC147" s="28">
        <v>75990.3</v>
      </c>
      <c r="AD147" s="28">
        <v>77792.899999999994</v>
      </c>
      <c r="AE147" s="28">
        <v>74609.100000000006</v>
      </c>
      <c r="AF147" s="28">
        <v>70306.5</v>
      </c>
      <c r="AG147" s="28">
        <v>69489.399999999994</v>
      </c>
      <c r="AH147" s="28">
        <v>69571.199999999997</v>
      </c>
      <c r="AI147" s="28">
        <v>80932.5</v>
      </c>
      <c r="AJ147" s="28">
        <v>83702</v>
      </c>
      <c r="AK147" s="28">
        <v>82275.100000000006</v>
      </c>
      <c r="AL147" s="28">
        <v>87574</v>
      </c>
      <c r="AM147" s="28">
        <v>92424.7</v>
      </c>
      <c r="AN147" s="28">
        <v>67530.899999999994</v>
      </c>
      <c r="AO147" s="28">
        <v>80262.2</v>
      </c>
      <c r="AP147" s="28">
        <v>87432.6</v>
      </c>
      <c r="AQ147" s="28">
        <v>99011.8</v>
      </c>
      <c r="AR147" s="28">
        <v>103888.2</v>
      </c>
      <c r="AS147" s="28">
        <v>103178.9</v>
      </c>
    </row>
    <row r="148" spans="1:45" x14ac:dyDescent="0.25">
      <c r="A148" s="28">
        <v>3</v>
      </c>
      <c r="B148" s="28">
        <v>49</v>
      </c>
      <c r="C148" s="28">
        <v>249.7</v>
      </c>
      <c r="D148" s="28">
        <v>257.10000000000002</v>
      </c>
      <c r="E148" s="28">
        <v>331.5</v>
      </c>
      <c r="F148" s="28">
        <v>391.1</v>
      </c>
      <c r="G148" s="28">
        <v>414.7</v>
      </c>
      <c r="H148" s="28">
        <v>453.3</v>
      </c>
      <c r="I148" s="28">
        <v>502</v>
      </c>
      <c r="J148" s="28">
        <v>552.79999999999995</v>
      </c>
      <c r="K148" s="28">
        <v>594</v>
      </c>
      <c r="L148" s="28">
        <v>655.6</v>
      </c>
      <c r="M148" s="28">
        <v>676.6</v>
      </c>
      <c r="N148" s="28">
        <v>684</v>
      </c>
      <c r="O148" s="28">
        <v>708.4</v>
      </c>
      <c r="P148" s="28">
        <v>709.7</v>
      </c>
      <c r="Q148" s="28">
        <v>674.6</v>
      </c>
      <c r="R148" s="28">
        <v>692.8</v>
      </c>
      <c r="S148" s="28">
        <v>740.2</v>
      </c>
      <c r="T148" s="28">
        <v>764.5</v>
      </c>
      <c r="U148" s="28">
        <v>749.7</v>
      </c>
      <c r="V148" s="28">
        <v>733.4</v>
      </c>
      <c r="W148" s="28">
        <v>715.8</v>
      </c>
      <c r="X148" s="28">
        <v>726.7</v>
      </c>
      <c r="Y148" s="28">
        <v>760.5</v>
      </c>
      <c r="Z148" s="28">
        <v>801.8</v>
      </c>
      <c r="AA148" s="28">
        <v>771.3</v>
      </c>
      <c r="AB148" s="28">
        <v>772.7</v>
      </c>
      <c r="AC148" s="28">
        <v>753</v>
      </c>
      <c r="AD148" s="28">
        <v>690.1</v>
      </c>
      <c r="AE148" s="28">
        <v>704.3</v>
      </c>
      <c r="AF148" s="28">
        <v>655.6</v>
      </c>
      <c r="AG148" s="28">
        <v>677.3</v>
      </c>
      <c r="AH148" s="28">
        <v>702.3</v>
      </c>
      <c r="AI148" s="28">
        <v>922.9</v>
      </c>
      <c r="AJ148" s="28">
        <v>987.1</v>
      </c>
      <c r="AK148" s="28">
        <v>1092.7</v>
      </c>
      <c r="AL148" s="28">
        <v>1163.7</v>
      </c>
      <c r="AM148" s="28">
        <v>1370.1</v>
      </c>
      <c r="AN148" s="28">
        <v>1000</v>
      </c>
      <c r="AO148" s="28">
        <v>1184.7</v>
      </c>
      <c r="AP148" s="28">
        <v>1332.9</v>
      </c>
      <c r="AQ148" s="28">
        <v>1273.3</v>
      </c>
      <c r="AR148" s="28">
        <v>1196.2</v>
      </c>
      <c r="AS148" s="28">
        <v>1238.2</v>
      </c>
    </row>
    <row r="149" spans="1:45" x14ac:dyDescent="0.25">
      <c r="A149" s="28">
        <v>1</v>
      </c>
      <c r="B149" s="28">
        <v>50</v>
      </c>
      <c r="C149" s="28">
        <v>4028.4</v>
      </c>
      <c r="D149" s="28">
        <v>5043.8</v>
      </c>
      <c r="E149" s="28">
        <v>6809.6</v>
      </c>
      <c r="F149" s="28">
        <v>5536.4</v>
      </c>
      <c r="G149" s="28">
        <v>5947.2</v>
      </c>
      <c r="H149" s="28">
        <v>7419.4</v>
      </c>
      <c r="I149" s="28">
        <v>8734.6</v>
      </c>
      <c r="J149" s="28">
        <v>9950.4</v>
      </c>
      <c r="K149" s="28">
        <v>9630.6</v>
      </c>
      <c r="L149" s="28">
        <v>11161.2</v>
      </c>
      <c r="M149" s="28">
        <v>8927.6</v>
      </c>
      <c r="N149" s="28">
        <v>8596.7000000000007</v>
      </c>
      <c r="O149" s="28">
        <v>9914.4</v>
      </c>
      <c r="P149" s="28">
        <v>9003.6</v>
      </c>
      <c r="Q149" s="28">
        <v>8919.4</v>
      </c>
      <c r="R149" s="28">
        <v>12046.8</v>
      </c>
      <c r="S149" s="28">
        <v>14761.4</v>
      </c>
      <c r="T149" s="28">
        <v>14761.4</v>
      </c>
      <c r="U149" s="28">
        <v>14549.3</v>
      </c>
      <c r="V149" s="28">
        <v>13987.5</v>
      </c>
      <c r="W149" s="28">
        <v>14524.6</v>
      </c>
      <c r="X149" s="28">
        <v>16027.7</v>
      </c>
      <c r="Y149" s="28">
        <v>17477.099999999999</v>
      </c>
      <c r="Z149" s="28">
        <v>18616.2</v>
      </c>
      <c r="AA149" s="28">
        <v>18162.900000000001</v>
      </c>
      <c r="AB149" s="28">
        <v>18329.900000000001</v>
      </c>
      <c r="AC149" s="28">
        <v>18787.2</v>
      </c>
      <c r="AD149" s="28">
        <v>16944.8</v>
      </c>
      <c r="AE149" s="28">
        <v>17553.8</v>
      </c>
      <c r="AF149" s="28">
        <v>15731.4</v>
      </c>
      <c r="AG149" s="28">
        <v>14984.6</v>
      </c>
      <c r="AH149" s="28">
        <v>14118</v>
      </c>
      <c r="AI149" s="28">
        <v>19446.3</v>
      </c>
      <c r="AJ149" s="28">
        <v>20333.7</v>
      </c>
      <c r="AK149" s="28">
        <v>25058.799999999999</v>
      </c>
      <c r="AL149" s="28">
        <v>22329.5</v>
      </c>
      <c r="AM149" s="28">
        <v>25643.3</v>
      </c>
      <c r="AN149" s="28">
        <v>15068</v>
      </c>
      <c r="AO149" s="28">
        <v>22544.2</v>
      </c>
      <c r="AP149" s="28">
        <v>26948.2</v>
      </c>
      <c r="AQ149" s="28">
        <v>29225.599999999999</v>
      </c>
      <c r="AR149" s="28">
        <v>28237.9</v>
      </c>
      <c r="AS149" s="28">
        <v>29028.5</v>
      </c>
    </row>
    <row r="150" spans="1:45" x14ac:dyDescent="0.25">
      <c r="A150" s="28">
        <v>2</v>
      </c>
      <c r="B150" s="28">
        <v>50</v>
      </c>
      <c r="C150" s="28">
        <v>21071.3</v>
      </c>
      <c r="D150" s="28">
        <v>25414.1</v>
      </c>
      <c r="E150" s="28">
        <v>26647.3</v>
      </c>
      <c r="F150" s="28">
        <v>18965.099999999999</v>
      </c>
      <c r="G150" s="28">
        <v>19413.599999999999</v>
      </c>
      <c r="H150" s="28">
        <v>22237</v>
      </c>
      <c r="I150" s="28">
        <v>23965.8</v>
      </c>
      <c r="J150" s="28">
        <v>25232.400000000001</v>
      </c>
      <c r="K150" s="28">
        <v>22669</v>
      </c>
      <c r="L150" s="28">
        <v>23336.2</v>
      </c>
      <c r="M150" s="28">
        <v>17918.400000000001</v>
      </c>
      <c r="N150" s="28">
        <v>17683</v>
      </c>
      <c r="O150" s="28">
        <v>19598.5</v>
      </c>
      <c r="P150" s="28">
        <v>18075.3</v>
      </c>
      <c r="Q150" s="28">
        <v>18250.8</v>
      </c>
      <c r="R150" s="28">
        <v>24316.3</v>
      </c>
      <c r="S150" s="28">
        <v>27003.4</v>
      </c>
      <c r="T150" s="28">
        <v>26312.400000000001</v>
      </c>
      <c r="U150" s="28">
        <v>26308.3</v>
      </c>
      <c r="V150" s="28">
        <v>25567.5</v>
      </c>
      <c r="W150" s="28">
        <v>26724.7</v>
      </c>
      <c r="X150" s="28">
        <v>28772.7</v>
      </c>
      <c r="Y150" s="28">
        <v>29944.2</v>
      </c>
      <c r="Z150" s="28">
        <v>30401.9</v>
      </c>
      <c r="AA150" s="28">
        <v>30235.8</v>
      </c>
      <c r="AB150" s="28">
        <v>29956.3</v>
      </c>
      <c r="AC150" s="28">
        <v>30702.7</v>
      </c>
      <c r="AD150" s="28">
        <v>28690</v>
      </c>
      <c r="AE150" s="28">
        <v>29044.9</v>
      </c>
      <c r="AF150" s="28">
        <v>26798.799999999999</v>
      </c>
      <c r="AG150" s="28">
        <v>24783.9</v>
      </c>
      <c r="AH150" s="28">
        <v>22457.3</v>
      </c>
      <c r="AI150" s="28">
        <v>22921.7</v>
      </c>
      <c r="AJ150" s="28">
        <v>21865.5</v>
      </c>
      <c r="AK150" s="28">
        <v>26536.5</v>
      </c>
      <c r="AL150" s="28">
        <v>23197.200000000001</v>
      </c>
      <c r="AM150" s="28">
        <v>21182.1</v>
      </c>
      <c r="AN150" s="28">
        <v>15068</v>
      </c>
      <c r="AO150" s="28">
        <v>21072.3</v>
      </c>
      <c r="AP150" s="28">
        <v>22523.8</v>
      </c>
      <c r="AQ150" s="28">
        <v>24691.599999999999</v>
      </c>
      <c r="AR150" s="28">
        <v>25110.7</v>
      </c>
      <c r="AS150" s="28">
        <v>25774.3</v>
      </c>
    </row>
    <row r="151" spans="1:45" x14ac:dyDescent="0.25">
      <c r="A151" s="28">
        <v>3</v>
      </c>
      <c r="B151" s="28">
        <v>50</v>
      </c>
      <c r="C151" s="28">
        <v>191.2</v>
      </c>
      <c r="D151" s="28">
        <v>198.5</v>
      </c>
      <c r="E151" s="28">
        <v>255.5</v>
      </c>
      <c r="F151" s="28">
        <v>291.89999999999998</v>
      </c>
      <c r="G151" s="28">
        <v>306.3</v>
      </c>
      <c r="H151" s="28">
        <v>333.6</v>
      </c>
      <c r="I151" s="28">
        <v>364.5</v>
      </c>
      <c r="J151" s="28">
        <v>394.3</v>
      </c>
      <c r="K151" s="28">
        <v>424.8</v>
      </c>
      <c r="L151" s="28">
        <v>478.3</v>
      </c>
      <c r="M151" s="28">
        <v>498.2</v>
      </c>
      <c r="N151" s="28">
        <v>486.2</v>
      </c>
      <c r="O151" s="28">
        <v>505.9</v>
      </c>
      <c r="P151" s="28">
        <v>498.1</v>
      </c>
      <c r="Q151" s="28">
        <v>488.7</v>
      </c>
      <c r="R151" s="28">
        <v>495.4</v>
      </c>
      <c r="S151" s="28">
        <v>546.70000000000005</v>
      </c>
      <c r="T151" s="28">
        <v>561</v>
      </c>
      <c r="U151" s="28">
        <v>553</v>
      </c>
      <c r="V151" s="28">
        <v>547.1</v>
      </c>
      <c r="W151" s="28">
        <v>543.5</v>
      </c>
      <c r="X151" s="28">
        <v>557</v>
      </c>
      <c r="Y151" s="28">
        <v>583.70000000000005</v>
      </c>
      <c r="Z151" s="28">
        <v>612.29999999999995</v>
      </c>
      <c r="AA151" s="28">
        <v>600.70000000000005</v>
      </c>
      <c r="AB151" s="28">
        <v>611.9</v>
      </c>
      <c r="AC151" s="28">
        <v>611.9</v>
      </c>
      <c r="AD151" s="28">
        <v>590.6</v>
      </c>
      <c r="AE151" s="28">
        <v>604.4</v>
      </c>
      <c r="AF151" s="28">
        <v>587</v>
      </c>
      <c r="AG151" s="28">
        <v>604.6</v>
      </c>
      <c r="AH151" s="28">
        <v>628.70000000000005</v>
      </c>
      <c r="AI151" s="28">
        <v>848.4</v>
      </c>
      <c r="AJ151" s="28">
        <v>929.9</v>
      </c>
      <c r="AK151" s="28">
        <v>944.3</v>
      </c>
      <c r="AL151" s="28">
        <v>962.6</v>
      </c>
      <c r="AM151" s="28">
        <v>1210.5999999999999</v>
      </c>
      <c r="AN151" s="28">
        <v>1000</v>
      </c>
      <c r="AO151" s="28">
        <v>1069.9000000000001</v>
      </c>
      <c r="AP151" s="28">
        <v>1196.4000000000001</v>
      </c>
      <c r="AQ151" s="28">
        <v>1183.5999999999999</v>
      </c>
      <c r="AR151" s="28">
        <v>1124.5</v>
      </c>
      <c r="AS151" s="28">
        <v>1126.3</v>
      </c>
    </row>
    <row r="152" spans="1:45" x14ac:dyDescent="0.25">
      <c r="A152" s="28">
        <v>1</v>
      </c>
      <c r="B152" s="28">
        <v>51</v>
      </c>
      <c r="C152" s="28">
        <v>8199.5</v>
      </c>
      <c r="D152" s="28">
        <v>9888.1</v>
      </c>
      <c r="E152" s="28">
        <v>12952</v>
      </c>
      <c r="F152" s="28">
        <v>11384.5</v>
      </c>
      <c r="G152" s="28">
        <v>14969.2</v>
      </c>
      <c r="H152" s="28">
        <v>17847.099999999999</v>
      </c>
      <c r="I152" s="28">
        <v>20630.5</v>
      </c>
      <c r="J152" s="28">
        <v>23348.1</v>
      </c>
      <c r="K152" s="28">
        <v>25539.5</v>
      </c>
      <c r="L152" s="28">
        <v>25631.1</v>
      </c>
      <c r="M152" s="28">
        <v>21342.6</v>
      </c>
      <c r="N152" s="28">
        <v>24362</v>
      </c>
      <c r="O152" s="28">
        <v>26205.9</v>
      </c>
      <c r="P152" s="28">
        <v>23248.1</v>
      </c>
      <c r="Q152" s="28">
        <v>22793.4</v>
      </c>
      <c r="R152" s="28">
        <v>25193.7</v>
      </c>
      <c r="S152" s="28">
        <v>32358.2</v>
      </c>
      <c r="T152" s="28">
        <v>33039.699999999997</v>
      </c>
      <c r="U152" s="28">
        <v>31385.200000000001</v>
      </c>
      <c r="V152" s="28">
        <v>29213.4</v>
      </c>
      <c r="W152" s="28">
        <v>29192.2</v>
      </c>
      <c r="X152" s="28">
        <v>27496.6</v>
      </c>
      <c r="Y152" s="28">
        <v>30032.1</v>
      </c>
      <c r="Z152" s="28">
        <v>35748.5</v>
      </c>
      <c r="AA152" s="28">
        <v>33495</v>
      </c>
      <c r="AB152" s="28">
        <v>32359.3</v>
      </c>
      <c r="AC152" s="28">
        <v>32482.2</v>
      </c>
      <c r="AD152" s="28">
        <v>30921.7</v>
      </c>
      <c r="AE152" s="28">
        <v>31392.6</v>
      </c>
      <c r="AF152" s="28">
        <v>27754.1</v>
      </c>
      <c r="AG152" s="28">
        <v>28057.3</v>
      </c>
      <c r="AH152" s="28">
        <v>27212.1</v>
      </c>
      <c r="AI152" s="28">
        <v>33849.1</v>
      </c>
      <c r="AJ152" s="28">
        <v>36335.199999999997</v>
      </c>
      <c r="AK152" s="28">
        <v>44223.3</v>
      </c>
      <c r="AL152" s="28">
        <v>41484.300000000003</v>
      </c>
      <c r="AM152" s="28">
        <v>45371.6</v>
      </c>
      <c r="AN152" s="28">
        <v>26291.200000000001</v>
      </c>
      <c r="AO152" s="28">
        <v>37819.4</v>
      </c>
      <c r="AP152" s="28">
        <v>45243.9</v>
      </c>
      <c r="AQ152" s="28">
        <v>48505</v>
      </c>
      <c r="AR152" s="28">
        <v>48743.7</v>
      </c>
      <c r="AS152" s="28">
        <v>50108.5</v>
      </c>
    </row>
    <row r="153" spans="1:45" x14ac:dyDescent="0.25">
      <c r="A153" s="28">
        <v>2</v>
      </c>
      <c r="B153" s="28">
        <v>51</v>
      </c>
      <c r="C153" s="28">
        <v>31093.5</v>
      </c>
      <c r="D153" s="28">
        <v>35495.9</v>
      </c>
      <c r="E153" s="28">
        <v>33221.800000000003</v>
      </c>
      <c r="F153" s="28">
        <v>27970.1</v>
      </c>
      <c r="G153" s="28">
        <v>34218</v>
      </c>
      <c r="H153" s="28">
        <v>35474.400000000001</v>
      </c>
      <c r="I153" s="28">
        <v>37609.300000000003</v>
      </c>
      <c r="J153" s="28">
        <v>37382.400000000001</v>
      </c>
      <c r="K153" s="28">
        <v>35462.300000000003</v>
      </c>
      <c r="L153" s="28">
        <v>33331.199999999997</v>
      </c>
      <c r="M153" s="28">
        <v>29105.8</v>
      </c>
      <c r="N153" s="28">
        <v>32076.1</v>
      </c>
      <c r="O153" s="28">
        <v>32794.5</v>
      </c>
      <c r="P153" s="28">
        <v>30848.5</v>
      </c>
      <c r="Q153" s="28">
        <v>30766</v>
      </c>
      <c r="R153" s="28">
        <v>31942.7</v>
      </c>
      <c r="S153" s="28">
        <v>32687.7</v>
      </c>
      <c r="T153" s="28">
        <v>33333.199999999997</v>
      </c>
      <c r="U153" s="28">
        <v>35068.699999999997</v>
      </c>
      <c r="V153" s="28">
        <v>36082.5</v>
      </c>
      <c r="W153" s="28">
        <v>37417.599999999999</v>
      </c>
      <c r="X153" s="28">
        <v>36375.699999999997</v>
      </c>
      <c r="Y153" s="28">
        <v>35473.699999999997</v>
      </c>
      <c r="Z153" s="28">
        <v>33435.4</v>
      </c>
      <c r="AA153" s="28">
        <v>35073.699999999997</v>
      </c>
      <c r="AB153" s="28">
        <v>32875.199999999997</v>
      </c>
      <c r="AC153" s="28">
        <v>35306.5</v>
      </c>
      <c r="AD153" s="28">
        <v>34745.1</v>
      </c>
      <c r="AE153" s="28">
        <v>32590.799999999999</v>
      </c>
      <c r="AF153" s="28">
        <v>29521.4</v>
      </c>
      <c r="AG153" s="28">
        <v>30934.7</v>
      </c>
      <c r="AH153" s="28">
        <v>29680</v>
      </c>
      <c r="AI153" s="28">
        <v>34442.699999999997</v>
      </c>
      <c r="AJ153" s="28">
        <v>34653.9</v>
      </c>
      <c r="AK153" s="28">
        <v>36097.599999999999</v>
      </c>
      <c r="AL153" s="28">
        <v>32663.9</v>
      </c>
      <c r="AM153" s="28">
        <v>35004.800000000003</v>
      </c>
      <c r="AN153" s="28">
        <v>26291.200000000001</v>
      </c>
      <c r="AO153" s="28">
        <v>34104.9</v>
      </c>
      <c r="AP153" s="28">
        <v>37850.300000000003</v>
      </c>
      <c r="AQ153" s="28">
        <v>43019.8</v>
      </c>
      <c r="AR153" s="28">
        <v>44668.7</v>
      </c>
      <c r="AS153" s="28">
        <v>44411.9</v>
      </c>
    </row>
    <row r="154" spans="1:45" x14ac:dyDescent="0.25">
      <c r="A154" s="28">
        <v>3</v>
      </c>
      <c r="B154" s="28">
        <v>51</v>
      </c>
      <c r="C154" s="28">
        <v>263.7</v>
      </c>
      <c r="D154" s="28">
        <v>278.60000000000002</v>
      </c>
      <c r="E154" s="28">
        <v>389.9</v>
      </c>
      <c r="F154" s="28">
        <v>407</v>
      </c>
      <c r="G154" s="28">
        <v>437.5</v>
      </c>
      <c r="H154" s="28">
        <v>503.1</v>
      </c>
      <c r="I154" s="28">
        <v>548.5</v>
      </c>
      <c r="J154" s="28">
        <v>624.6</v>
      </c>
      <c r="K154" s="28">
        <v>720.2</v>
      </c>
      <c r="L154" s="28">
        <v>769</v>
      </c>
      <c r="M154" s="28">
        <v>733.3</v>
      </c>
      <c r="N154" s="28">
        <v>759.5</v>
      </c>
      <c r="O154" s="28">
        <v>799.1</v>
      </c>
      <c r="P154" s="28">
        <v>753.6</v>
      </c>
      <c r="Q154" s="28">
        <v>740.9</v>
      </c>
      <c r="R154" s="28">
        <v>788.7</v>
      </c>
      <c r="S154" s="28">
        <v>989.9</v>
      </c>
      <c r="T154" s="28">
        <v>991.2</v>
      </c>
      <c r="U154" s="28">
        <v>895</v>
      </c>
      <c r="V154" s="28">
        <v>809.6</v>
      </c>
      <c r="W154" s="28">
        <v>780.2</v>
      </c>
      <c r="X154" s="28">
        <v>755.9</v>
      </c>
      <c r="Y154" s="28">
        <v>846.6</v>
      </c>
      <c r="Z154" s="28">
        <v>1069.2</v>
      </c>
      <c r="AA154" s="28">
        <v>955</v>
      </c>
      <c r="AB154" s="28">
        <v>984.3</v>
      </c>
      <c r="AC154" s="28">
        <v>920</v>
      </c>
      <c r="AD154" s="28">
        <v>890</v>
      </c>
      <c r="AE154" s="28">
        <v>963.2</v>
      </c>
      <c r="AF154" s="28">
        <v>940.1</v>
      </c>
      <c r="AG154" s="28">
        <v>907</v>
      </c>
      <c r="AH154" s="28">
        <v>916.9</v>
      </c>
      <c r="AI154" s="28">
        <v>982.8</v>
      </c>
      <c r="AJ154" s="28">
        <v>1048.5</v>
      </c>
      <c r="AK154" s="28">
        <v>1225.0999999999999</v>
      </c>
      <c r="AL154" s="28">
        <v>1270</v>
      </c>
      <c r="AM154" s="28">
        <v>1296.2</v>
      </c>
      <c r="AN154" s="28">
        <v>1000</v>
      </c>
      <c r="AO154" s="28">
        <v>1108.9000000000001</v>
      </c>
      <c r="AP154" s="28">
        <v>1195.3</v>
      </c>
      <c r="AQ154" s="28">
        <v>1127.5</v>
      </c>
      <c r="AR154" s="28">
        <v>1091.2</v>
      </c>
      <c r="AS154" s="28">
        <v>1128.3</v>
      </c>
    </row>
    <row r="155" spans="1:45" x14ac:dyDescent="0.25">
      <c r="A155" s="28">
        <v>1</v>
      </c>
      <c r="B155" s="28">
        <v>52</v>
      </c>
      <c r="C155" s="28">
        <v>10760.1</v>
      </c>
      <c r="D155" s="28">
        <v>13630.4</v>
      </c>
      <c r="E155" s="28">
        <v>17157.7</v>
      </c>
      <c r="F155" s="28">
        <v>13048.9</v>
      </c>
      <c r="G155" s="28">
        <v>15350.5</v>
      </c>
      <c r="H155" s="28">
        <v>16583.599999999999</v>
      </c>
      <c r="I155" s="28">
        <v>17780.8</v>
      </c>
      <c r="J155" s="28">
        <v>23450.3</v>
      </c>
      <c r="K155" s="28">
        <v>24606</v>
      </c>
      <c r="L155" s="28">
        <v>22797.9</v>
      </c>
      <c r="M155" s="28">
        <v>17809.3</v>
      </c>
      <c r="N155" s="28">
        <v>18585.599999999999</v>
      </c>
      <c r="O155" s="28">
        <v>17980.3</v>
      </c>
      <c r="P155" s="28">
        <v>16558.8</v>
      </c>
      <c r="Q155" s="28">
        <v>15902.9</v>
      </c>
      <c r="R155" s="28">
        <v>18912</v>
      </c>
      <c r="S155" s="28">
        <v>24348.5</v>
      </c>
      <c r="T155" s="28">
        <v>26221.599999999999</v>
      </c>
      <c r="U155" s="28">
        <v>25022.3</v>
      </c>
      <c r="V155" s="28">
        <v>22072.7</v>
      </c>
      <c r="W155" s="28">
        <v>23120.9</v>
      </c>
      <c r="X155" s="28">
        <v>23074</v>
      </c>
      <c r="Y155" s="28">
        <v>26597.5</v>
      </c>
      <c r="Z155" s="28">
        <v>31389.599999999999</v>
      </c>
      <c r="AA155" s="28">
        <v>29860.7</v>
      </c>
      <c r="AB155" s="28">
        <v>29205.1</v>
      </c>
      <c r="AC155" s="28">
        <v>28726.1</v>
      </c>
      <c r="AD155" s="28">
        <v>26111.9</v>
      </c>
      <c r="AE155" s="28">
        <v>25597.8</v>
      </c>
      <c r="AF155" s="28">
        <v>21826.9</v>
      </c>
      <c r="AG155" s="28">
        <v>22076.9</v>
      </c>
      <c r="AH155" s="28">
        <v>23037.5</v>
      </c>
      <c r="AI155" s="28">
        <v>33107</v>
      </c>
      <c r="AJ155" s="28">
        <v>39366.800000000003</v>
      </c>
      <c r="AK155" s="28">
        <v>48951.4</v>
      </c>
      <c r="AL155" s="28">
        <v>57254</v>
      </c>
      <c r="AM155" s="28">
        <v>63121.599999999999</v>
      </c>
      <c r="AN155" s="28">
        <v>40027</v>
      </c>
      <c r="AO155" s="28">
        <v>56656.9</v>
      </c>
      <c r="AP155" s="28">
        <v>66862.600000000006</v>
      </c>
      <c r="AQ155" s="28">
        <v>67654</v>
      </c>
      <c r="AR155" s="28">
        <v>68006</v>
      </c>
      <c r="AS155" s="28">
        <v>69910.100000000006</v>
      </c>
    </row>
    <row r="156" spans="1:45" x14ac:dyDescent="0.25">
      <c r="A156" s="28">
        <v>2</v>
      </c>
      <c r="B156" s="28">
        <v>52</v>
      </c>
      <c r="C156" s="28">
        <v>52354.9</v>
      </c>
      <c r="D156" s="28">
        <v>57388.7</v>
      </c>
      <c r="E156" s="28">
        <v>54336.2</v>
      </c>
      <c r="F156" s="28">
        <v>46453.2</v>
      </c>
      <c r="G156" s="28">
        <v>51926.1</v>
      </c>
      <c r="H156" s="28">
        <v>55393.2</v>
      </c>
      <c r="I156" s="28">
        <v>57388.1</v>
      </c>
      <c r="J156" s="28">
        <v>57459.1</v>
      </c>
      <c r="K156" s="28">
        <v>53307.7</v>
      </c>
      <c r="L156" s="28">
        <v>54311.1</v>
      </c>
      <c r="M156" s="28">
        <v>46365.8</v>
      </c>
      <c r="N156" s="28">
        <v>45999.4</v>
      </c>
      <c r="O156" s="28">
        <v>46833.4</v>
      </c>
      <c r="P156" s="28">
        <v>45232.4</v>
      </c>
      <c r="Q156" s="28">
        <v>42740.3</v>
      </c>
      <c r="R156" s="28">
        <v>44652.6</v>
      </c>
      <c r="S156" s="28">
        <v>44867.3</v>
      </c>
      <c r="T156" s="28">
        <v>43845.9</v>
      </c>
      <c r="U156" s="28">
        <v>43868.9</v>
      </c>
      <c r="V156" s="28">
        <v>41840.6</v>
      </c>
      <c r="W156" s="28">
        <v>44404.5</v>
      </c>
      <c r="X156" s="28">
        <v>47530.5</v>
      </c>
      <c r="Y156" s="28">
        <v>48851.1</v>
      </c>
      <c r="Z156" s="28">
        <v>48932.3</v>
      </c>
      <c r="AA156" s="28">
        <v>52097.1</v>
      </c>
      <c r="AB156" s="28">
        <v>51799.6</v>
      </c>
      <c r="AC156" s="28">
        <v>57165.3</v>
      </c>
      <c r="AD156" s="28">
        <v>53222.8</v>
      </c>
      <c r="AE156" s="28">
        <v>49208.9</v>
      </c>
      <c r="AF156" s="28">
        <v>42840.4</v>
      </c>
      <c r="AG156" s="28">
        <v>44735.5</v>
      </c>
      <c r="AH156" s="28">
        <v>45603.9</v>
      </c>
      <c r="AI156" s="28">
        <v>54918.2</v>
      </c>
      <c r="AJ156" s="28">
        <v>54477.5</v>
      </c>
      <c r="AK156" s="28">
        <v>44934.400000000001</v>
      </c>
      <c r="AL156" s="28">
        <v>47934</v>
      </c>
      <c r="AM156" s="28">
        <v>53881.3</v>
      </c>
      <c r="AN156" s="28">
        <v>40027</v>
      </c>
      <c r="AO156" s="28">
        <v>47043.4</v>
      </c>
      <c r="AP156" s="28">
        <v>48737.1</v>
      </c>
      <c r="AQ156" s="28">
        <v>53733.1</v>
      </c>
      <c r="AR156" s="28">
        <v>57496.7</v>
      </c>
      <c r="AS156" s="28">
        <v>61956.7</v>
      </c>
    </row>
    <row r="157" spans="1:45" x14ac:dyDescent="0.25">
      <c r="A157" s="28">
        <v>3</v>
      </c>
      <c r="B157" s="28">
        <v>52</v>
      </c>
      <c r="C157" s="28">
        <v>205.5</v>
      </c>
      <c r="D157" s="28">
        <v>237.5</v>
      </c>
      <c r="E157" s="28">
        <v>315.8</v>
      </c>
      <c r="F157" s="28">
        <v>280.89999999999998</v>
      </c>
      <c r="G157" s="28">
        <v>295.60000000000002</v>
      </c>
      <c r="H157" s="28">
        <v>299.39999999999998</v>
      </c>
      <c r="I157" s="28">
        <v>309.8</v>
      </c>
      <c r="J157" s="28">
        <v>408.1</v>
      </c>
      <c r="K157" s="28">
        <v>461.6</v>
      </c>
      <c r="L157" s="28">
        <v>419.8</v>
      </c>
      <c r="M157" s="28">
        <v>384.1</v>
      </c>
      <c r="N157" s="28">
        <v>404</v>
      </c>
      <c r="O157" s="28">
        <v>383.9</v>
      </c>
      <c r="P157" s="28">
        <v>366.1</v>
      </c>
      <c r="Q157" s="28">
        <v>372.1</v>
      </c>
      <c r="R157" s="28">
        <v>423.5</v>
      </c>
      <c r="S157" s="28">
        <v>542.70000000000005</v>
      </c>
      <c r="T157" s="28">
        <v>598</v>
      </c>
      <c r="U157" s="28">
        <v>570.4</v>
      </c>
      <c r="V157" s="28">
        <v>527.5</v>
      </c>
      <c r="W157" s="28">
        <v>520.70000000000005</v>
      </c>
      <c r="X157" s="28">
        <v>485.5</v>
      </c>
      <c r="Y157" s="28">
        <v>544.5</v>
      </c>
      <c r="Z157" s="28">
        <v>641.5</v>
      </c>
      <c r="AA157" s="28">
        <v>573.20000000000005</v>
      </c>
      <c r="AB157" s="28">
        <v>563.79999999999995</v>
      </c>
      <c r="AC157" s="28">
        <v>502.5</v>
      </c>
      <c r="AD157" s="28">
        <v>490.6</v>
      </c>
      <c r="AE157" s="28">
        <v>520.20000000000005</v>
      </c>
      <c r="AF157" s="28">
        <v>509.5</v>
      </c>
      <c r="AG157" s="28">
        <v>493.5</v>
      </c>
      <c r="AH157" s="28">
        <v>505.2</v>
      </c>
      <c r="AI157" s="28">
        <v>602.79999999999995</v>
      </c>
      <c r="AJ157" s="28">
        <v>722.6</v>
      </c>
      <c r="AK157" s="28">
        <v>1089.4000000000001</v>
      </c>
      <c r="AL157" s="28">
        <v>1194.4000000000001</v>
      </c>
      <c r="AM157" s="28">
        <v>1171.5</v>
      </c>
      <c r="AN157" s="28">
        <v>1000</v>
      </c>
      <c r="AO157" s="28">
        <v>1204.4000000000001</v>
      </c>
      <c r="AP157" s="28">
        <v>1371.9</v>
      </c>
      <c r="AQ157" s="28">
        <v>1259.0999999999999</v>
      </c>
      <c r="AR157" s="28">
        <v>1182.8</v>
      </c>
      <c r="AS157" s="28">
        <v>1128.4000000000001</v>
      </c>
    </row>
    <row r="158" spans="1:45" x14ac:dyDescent="0.25">
      <c r="A158" s="28">
        <v>1</v>
      </c>
      <c r="B158" s="28">
        <v>53</v>
      </c>
      <c r="C158" s="28">
        <v>7943.1</v>
      </c>
      <c r="D158" s="28">
        <v>9436.1</v>
      </c>
      <c r="E158" s="28">
        <v>11573.2</v>
      </c>
      <c r="F158" s="28">
        <v>11545.5</v>
      </c>
      <c r="G158" s="28">
        <v>13021.2</v>
      </c>
      <c r="H158" s="28">
        <v>14483.5</v>
      </c>
      <c r="I158" s="28">
        <v>16600.8</v>
      </c>
      <c r="J158" s="28">
        <v>18617.7</v>
      </c>
      <c r="K158" s="28">
        <v>17512.3</v>
      </c>
      <c r="L158" s="28">
        <v>17988.900000000001</v>
      </c>
      <c r="M158" s="28">
        <v>14076.7</v>
      </c>
      <c r="N158" s="28">
        <v>14281.4</v>
      </c>
      <c r="O158" s="28">
        <v>17366.099999999999</v>
      </c>
      <c r="P158" s="28">
        <v>16542.400000000001</v>
      </c>
      <c r="Q158" s="28">
        <v>15959.4</v>
      </c>
      <c r="R158" s="28">
        <v>16743</v>
      </c>
      <c r="S158" s="28">
        <v>19095.7</v>
      </c>
      <c r="T158" s="28">
        <v>19662.599999999999</v>
      </c>
      <c r="U158" s="28">
        <v>18997</v>
      </c>
      <c r="V158" s="28">
        <v>17653.7</v>
      </c>
      <c r="W158" s="28">
        <v>18617.2</v>
      </c>
      <c r="X158" s="28">
        <v>20099.599999999999</v>
      </c>
      <c r="Y158" s="28">
        <v>22617.5</v>
      </c>
      <c r="Z158" s="28">
        <v>24763.1</v>
      </c>
      <c r="AA158" s="28">
        <v>26143.7</v>
      </c>
      <c r="AB158" s="28">
        <v>28708.400000000001</v>
      </c>
      <c r="AC158" s="28">
        <v>29166.5</v>
      </c>
      <c r="AD158" s="28">
        <v>29525.8</v>
      </c>
      <c r="AE158" s="28">
        <v>29340.799999999999</v>
      </c>
      <c r="AF158" s="28">
        <v>27415.599999999999</v>
      </c>
      <c r="AG158" s="28">
        <v>26332.5</v>
      </c>
      <c r="AH158" s="28">
        <v>25097.3</v>
      </c>
      <c r="AI158" s="28">
        <v>29849.8</v>
      </c>
      <c r="AJ158" s="28">
        <v>30588.7</v>
      </c>
      <c r="AK158" s="28">
        <v>36443.300000000003</v>
      </c>
      <c r="AL158" s="28">
        <v>32566.400000000001</v>
      </c>
      <c r="AM158" s="28">
        <v>35127.599999999999</v>
      </c>
      <c r="AN158" s="28">
        <v>22127.1</v>
      </c>
      <c r="AO158" s="28">
        <v>29426.3</v>
      </c>
      <c r="AP158" s="28">
        <v>33779.300000000003</v>
      </c>
      <c r="AQ158" s="28">
        <v>37581.199999999997</v>
      </c>
      <c r="AR158" s="28">
        <v>37978.9</v>
      </c>
      <c r="AS158" s="28">
        <v>39042.300000000003</v>
      </c>
    </row>
    <row r="159" spans="1:45" x14ac:dyDescent="0.25">
      <c r="A159" s="28">
        <v>2</v>
      </c>
      <c r="B159" s="28">
        <v>53</v>
      </c>
      <c r="C159" s="28">
        <v>39718.699999999997</v>
      </c>
      <c r="D159" s="28">
        <v>45670.7</v>
      </c>
      <c r="E159" s="28">
        <v>45827.9</v>
      </c>
      <c r="F159" s="28">
        <v>38134.1</v>
      </c>
      <c r="G159" s="28">
        <v>38524.400000000001</v>
      </c>
      <c r="H159" s="28">
        <v>40358.9</v>
      </c>
      <c r="I159" s="28">
        <v>43449.599999999999</v>
      </c>
      <c r="J159" s="28">
        <v>43639.8</v>
      </c>
      <c r="K159" s="28">
        <v>36794.5</v>
      </c>
      <c r="L159" s="28">
        <v>35908.1</v>
      </c>
      <c r="M159" s="28">
        <v>27142.7</v>
      </c>
      <c r="N159" s="28">
        <v>26877.5</v>
      </c>
      <c r="O159" s="28">
        <v>31444.3</v>
      </c>
      <c r="P159" s="28">
        <v>29786.6</v>
      </c>
      <c r="Q159" s="28">
        <v>28516.5</v>
      </c>
      <c r="R159" s="28">
        <v>29469.599999999999</v>
      </c>
      <c r="S159" s="28">
        <v>31857.4</v>
      </c>
      <c r="T159" s="28">
        <v>31371.3</v>
      </c>
      <c r="U159" s="28">
        <v>29626.2</v>
      </c>
      <c r="V159" s="28">
        <v>27276</v>
      </c>
      <c r="W159" s="28">
        <v>28482.1</v>
      </c>
      <c r="X159" s="28">
        <v>30465.3</v>
      </c>
      <c r="Y159" s="28">
        <v>33515.599999999999</v>
      </c>
      <c r="Z159" s="28">
        <v>34857.699999999997</v>
      </c>
      <c r="AA159" s="28">
        <v>36314.9</v>
      </c>
      <c r="AB159" s="28">
        <v>39309</v>
      </c>
      <c r="AC159" s="28">
        <v>39961.599999999999</v>
      </c>
      <c r="AD159" s="28">
        <v>40429.1</v>
      </c>
      <c r="AE159" s="28">
        <v>39610.199999999997</v>
      </c>
      <c r="AF159" s="28">
        <v>36832.199999999997</v>
      </c>
      <c r="AG159" s="28">
        <v>35282.400000000001</v>
      </c>
      <c r="AH159" s="28">
        <v>33453.5</v>
      </c>
      <c r="AI159" s="28">
        <v>38204.9</v>
      </c>
      <c r="AJ159" s="28">
        <v>36766.1</v>
      </c>
      <c r="AK159" s="28">
        <v>41042.300000000003</v>
      </c>
      <c r="AL159" s="28">
        <v>34487.1</v>
      </c>
      <c r="AM159" s="28">
        <v>34135.800000000003</v>
      </c>
      <c r="AN159" s="28">
        <v>22127.1</v>
      </c>
      <c r="AO159" s="28">
        <v>28280</v>
      </c>
      <c r="AP159" s="28">
        <v>31032.5</v>
      </c>
      <c r="AQ159" s="28">
        <v>33859.699999999997</v>
      </c>
      <c r="AR159" s="28">
        <v>34070</v>
      </c>
      <c r="AS159" s="28">
        <v>34911.699999999997</v>
      </c>
    </row>
    <row r="160" spans="1:45" x14ac:dyDescent="0.25">
      <c r="A160" s="28">
        <v>3</v>
      </c>
      <c r="B160" s="28">
        <v>53</v>
      </c>
      <c r="C160" s="28">
        <v>200</v>
      </c>
      <c r="D160" s="28">
        <v>206.6</v>
      </c>
      <c r="E160" s="28">
        <v>252.5</v>
      </c>
      <c r="F160" s="28">
        <v>302.8</v>
      </c>
      <c r="G160" s="28">
        <v>338</v>
      </c>
      <c r="H160" s="28">
        <v>358.9</v>
      </c>
      <c r="I160" s="28">
        <v>382.1</v>
      </c>
      <c r="J160" s="28">
        <v>426.6</v>
      </c>
      <c r="K160" s="28">
        <v>475.9</v>
      </c>
      <c r="L160" s="28">
        <v>501</v>
      </c>
      <c r="M160" s="28">
        <v>518.6</v>
      </c>
      <c r="N160" s="28">
        <v>531.4</v>
      </c>
      <c r="O160" s="28">
        <v>552.29999999999995</v>
      </c>
      <c r="P160" s="28">
        <v>555.4</v>
      </c>
      <c r="Q160" s="28">
        <v>559.70000000000005</v>
      </c>
      <c r="R160" s="28">
        <v>568.1</v>
      </c>
      <c r="S160" s="28">
        <v>599.4</v>
      </c>
      <c r="T160" s="28">
        <v>626.79999999999995</v>
      </c>
      <c r="U160" s="28">
        <v>641.20000000000005</v>
      </c>
      <c r="V160" s="28">
        <v>647.20000000000005</v>
      </c>
      <c r="W160" s="28">
        <v>653.6</v>
      </c>
      <c r="X160" s="28">
        <v>659.8</v>
      </c>
      <c r="Y160" s="28">
        <v>674.8</v>
      </c>
      <c r="Z160" s="28">
        <v>710.4</v>
      </c>
      <c r="AA160" s="28">
        <v>719.9</v>
      </c>
      <c r="AB160" s="28">
        <v>730.3</v>
      </c>
      <c r="AC160" s="28">
        <v>729.9</v>
      </c>
      <c r="AD160" s="28">
        <v>730.3</v>
      </c>
      <c r="AE160" s="28">
        <v>740.7</v>
      </c>
      <c r="AF160" s="28">
        <v>744.3</v>
      </c>
      <c r="AG160" s="28">
        <v>746.3</v>
      </c>
      <c r="AH160" s="28">
        <v>750.2</v>
      </c>
      <c r="AI160" s="28">
        <v>781.3</v>
      </c>
      <c r="AJ160" s="28">
        <v>832</v>
      </c>
      <c r="AK160" s="28">
        <v>887.9</v>
      </c>
      <c r="AL160" s="28">
        <v>944.3</v>
      </c>
      <c r="AM160" s="28">
        <v>1029.0999999999999</v>
      </c>
      <c r="AN160" s="28">
        <v>1000</v>
      </c>
      <c r="AO160" s="28">
        <v>1040.5</v>
      </c>
      <c r="AP160" s="28">
        <v>1088.5</v>
      </c>
      <c r="AQ160" s="28">
        <v>1109.9000000000001</v>
      </c>
      <c r="AR160" s="28">
        <v>1114.7</v>
      </c>
      <c r="AS160" s="28">
        <v>1118.3</v>
      </c>
    </row>
    <row r="161" spans="1:45" x14ac:dyDescent="0.25">
      <c r="A161" s="28">
        <v>1</v>
      </c>
      <c r="B161" s="28">
        <v>54</v>
      </c>
      <c r="C161" s="28">
        <v>5189.7</v>
      </c>
      <c r="D161" s="28">
        <v>6065</v>
      </c>
      <c r="E161" s="28">
        <v>7330.6</v>
      </c>
      <c r="F161" s="28">
        <v>7102.6</v>
      </c>
      <c r="G161" s="28">
        <v>7944</v>
      </c>
      <c r="H161" s="28">
        <v>9226.7999999999993</v>
      </c>
      <c r="I161" s="28">
        <v>10512.9</v>
      </c>
      <c r="J161" s="28">
        <v>12344.9</v>
      </c>
      <c r="K161" s="28">
        <v>13026.5</v>
      </c>
      <c r="L161" s="28">
        <v>14225.3</v>
      </c>
      <c r="M161" s="28">
        <v>12623.4</v>
      </c>
      <c r="N161" s="28">
        <v>12672.8</v>
      </c>
      <c r="O161" s="28">
        <v>14826</v>
      </c>
      <c r="P161" s="28">
        <v>14343.3</v>
      </c>
      <c r="Q161" s="28">
        <v>13627.3</v>
      </c>
      <c r="R161" s="28">
        <v>14887.8</v>
      </c>
      <c r="S161" s="28">
        <v>16099.2</v>
      </c>
      <c r="T161" s="28">
        <v>17185.3</v>
      </c>
      <c r="U161" s="28">
        <v>17143.7</v>
      </c>
      <c r="V161" s="28">
        <v>16229.8</v>
      </c>
      <c r="W161" s="28">
        <v>16728.099999999999</v>
      </c>
      <c r="X161" s="28">
        <v>17814.7</v>
      </c>
      <c r="Y161" s="28">
        <v>19330.900000000001</v>
      </c>
      <c r="Z161" s="28">
        <v>21114.2</v>
      </c>
      <c r="AA161" s="28">
        <v>22331.599999999999</v>
      </c>
      <c r="AB161" s="28">
        <v>24392.5</v>
      </c>
      <c r="AC161" s="28">
        <v>25627.8</v>
      </c>
      <c r="AD161" s="28">
        <v>26073.7</v>
      </c>
      <c r="AE161" s="28">
        <v>27558.3</v>
      </c>
      <c r="AF161" s="28">
        <v>24430.2</v>
      </c>
      <c r="AG161" s="28">
        <v>21276.2</v>
      </c>
      <c r="AH161" s="28">
        <v>21734.7</v>
      </c>
      <c r="AI161" s="28">
        <v>24968.2</v>
      </c>
      <c r="AJ161" s="28">
        <v>28282.799999999999</v>
      </c>
      <c r="AK161" s="28">
        <v>30303.4</v>
      </c>
      <c r="AL161" s="28">
        <v>33227.599999999999</v>
      </c>
      <c r="AM161" s="28">
        <v>35384.300000000003</v>
      </c>
      <c r="AN161" s="28">
        <v>26268.799999999999</v>
      </c>
      <c r="AO161" s="28">
        <v>29693.1</v>
      </c>
      <c r="AP161" s="28">
        <v>33607.599999999999</v>
      </c>
      <c r="AQ161" s="28">
        <v>35345.199999999997</v>
      </c>
      <c r="AR161" s="28">
        <v>35059.5</v>
      </c>
      <c r="AS161" s="28">
        <v>36041.1</v>
      </c>
    </row>
    <row r="162" spans="1:45" x14ac:dyDescent="0.25">
      <c r="A162" s="28">
        <v>2</v>
      </c>
      <c r="B162" s="28">
        <v>54</v>
      </c>
      <c r="C162" s="28">
        <v>19619.400000000001</v>
      </c>
      <c r="D162" s="28">
        <v>22153.9</v>
      </c>
      <c r="E162" s="28">
        <v>22261.3</v>
      </c>
      <c r="F162" s="28">
        <v>18033</v>
      </c>
      <c r="G162" s="28">
        <v>19238.599999999999</v>
      </c>
      <c r="H162" s="28">
        <v>20759.3</v>
      </c>
      <c r="I162" s="28">
        <v>21574.1</v>
      </c>
      <c r="J162" s="28">
        <v>23004.9</v>
      </c>
      <c r="K162" s="28">
        <v>22145.3</v>
      </c>
      <c r="L162" s="28">
        <v>22266.2</v>
      </c>
      <c r="M162" s="28">
        <v>18998.5</v>
      </c>
      <c r="N162" s="28">
        <v>19032.099999999999</v>
      </c>
      <c r="O162" s="28">
        <v>21929.599999999999</v>
      </c>
      <c r="P162" s="28">
        <v>20945.3</v>
      </c>
      <c r="Q162" s="28">
        <v>19706.900000000001</v>
      </c>
      <c r="R162" s="28">
        <v>21218.2</v>
      </c>
      <c r="S162" s="28">
        <v>21757</v>
      </c>
      <c r="T162" s="28">
        <v>22002.400000000001</v>
      </c>
      <c r="U162" s="28">
        <v>21723</v>
      </c>
      <c r="V162" s="28">
        <v>20481.2</v>
      </c>
      <c r="W162" s="28">
        <v>21264.6</v>
      </c>
      <c r="X162" s="28">
        <v>22650.1</v>
      </c>
      <c r="Y162" s="28">
        <v>24275.4</v>
      </c>
      <c r="Z162" s="28">
        <v>25740.3</v>
      </c>
      <c r="AA162" s="28">
        <v>26887.7</v>
      </c>
      <c r="AB162" s="28">
        <v>29122.400000000001</v>
      </c>
      <c r="AC162" s="28">
        <v>30269.1</v>
      </c>
      <c r="AD162" s="28">
        <v>31012.1</v>
      </c>
      <c r="AE162" s="28">
        <v>33039.699999999997</v>
      </c>
      <c r="AF162" s="28">
        <v>29548.400000000001</v>
      </c>
      <c r="AG162" s="28">
        <v>25632.5</v>
      </c>
      <c r="AH162" s="28">
        <v>26082.1</v>
      </c>
      <c r="AI162" s="28">
        <v>28957.3</v>
      </c>
      <c r="AJ162" s="28">
        <v>31088.5</v>
      </c>
      <c r="AK162" s="28">
        <v>32590.3</v>
      </c>
      <c r="AL162" s="28">
        <v>35151.1</v>
      </c>
      <c r="AM162" s="28">
        <v>34703.599999999999</v>
      </c>
      <c r="AN162" s="28">
        <v>26268.799999999999</v>
      </c>
      <c r="AO162" s="28">
        <v>29219.200000000001</v>
      </c>
      <c r="AP162" s="28">
        <v>32060.1</v>
      </c>
      <c r="AQ162" s="28">
        <v>33881.199999999997</v>
      </c>
      <c r="AR162" s="28">
        <v>34040.400000000001</v>
      </c>
      <c r="AS162" s="28">
        <v>35098.400000000001</v>
      </c>
    </row>
    <row r="163" spans="1:45" x14ac:dyDescent="0.25">
      <c r="A163" s="28">
        <v>3</v>
      </c>
      <c r="B163" s="28">
        <v>54</v>
      </c>
      <c r="C163" s="28">
        <v>264.5</v>
      </c>
      <c r="D163" s="28">
        <v>273.8</v>
      </c>
      <c r="E163" s="28">
        <v>329.3</v>
      </c>
      <c r="F163" s="28">
        <v>393.9</v>
      </c>
      <c r="G163" s="28">
        <v>412.9</v>
      </c>
      <c r="H163" s="28">
        <v>444.5</v>
      </c>
      <c r="I163" s="28">
        <v>487.3</v>
      </c>
      <c r="J163" s="28">
        <v>536.6</v>
      </c>
      <c r="K163" s="28">
        <v>588.20000000000005</v>
      </c>
      <c r="L163" s="28">
        <v>638.9</v>
      </c>
      <c r="M163" s="28">
        <v>664.4</v>
      </c>
      <c r="N163" s="28">
        <v>665.9</v>
      </c>
      <c r="O163" s="28">
        <v>676.1</v>
      </c>
      <c r="P163" s="28">
        <v>684.8</v>
      </c>
      <c r="Q163" s="28">
        <v>691.5</v>
      </c>
      <c r="R163" s="28">
        <v>701.7</v>
      </c>
      <c r="S163" s="28">
        <v>740</v>
      </c>
      <c r="T163" s="28">
        <v>781.1</v>
      </c>
      <c r="U163" s="28">
        <v>789.2</v>
      </c>
      <c r="V163" s="28">
        <v>792.4</v>
      </c>
      <c r="W163" s="28">
        <v>786.7</v>
      </c>
      <c r="X163" s="28">
        <v>786.5</v>
      </c>
      <c r="Y163" s="28">
        <v>796.3</v>
      </c>
      <c r="Z163" s="28">
        <v>820.3</v>
      </c>
      <c r="AA163" s="28">
        <v>830.5</v>
      </c>
      <c r="AB163" s="28">
        <v>837.6</v>
      </c>
      <c r="AC163" s="28">
        <v>846.7</v>
      </c>
      <c r="AD163" s="28">
        <v>840.8</v>
      </c>
      <c r="AE163" s="28">
        <v>834.1</v>
      </c>
      <c r="AF163" s="28">
        <v>826.8</v>
      </c>
      <c r="AG163" s="28">
        <v>830.1</v>
      </c>
      <c r="AH163" s="28">
        <v>833.3</v>
      </c>
      <c r="AI163" s="28">
        <v>862.2</v>
      </c>
      <c r="AJ163" s="28">
        <v>909.7</v>
      </c>
      <c r="AK163" s="28">
        <v>929.8</v>
      </c>
      <c r="AL163" s="28">
        <v>945.3</v>
      </c>
      <c r="AM163" s="28">
        <v>1019.6</v>
      </c>
      <c r="AN163" s="28">
        <v>1000</v>
      </c>
      <c r="AO163" s="28">
        <v>1016.2</v>
      </c>
      <c r="AP163" s="28">
        <v>1048.3</v>
      </c>
      <c r="AQ163" s="28">
        <v>1043.2</v>
      </c>
      <c r="AR163" s="28">
        <v>1029.9000000000001</v>
      </c>
      <c r="AS163" s="28">
        <v>1026.9000000000001</v>
      </c>
    </row>
    <row r="164" spans="1:45" x14ac:dyDescent="0.25">
      <c r="A164" s="28">
        <v>1</v>
      </c>
      <c r="B164" s="28">
        <v>55</v>
      </c>
      <c r="C164" s="28">
        <v>2301.6999999999998</v>
      </c>
      <c r="D164" s="28">
        <v>2602.5</v>
      </c>
      <c r="E164" s="28">
        <v>2912.9</v>
      </c>
      <c r="F164" s="28">
        <v>2971.6</v>
      </c>
      <c r="G164" s="28">
        <v>3456.9</v>
      </c>
      <c r="H164" s="28">
        <v>4135.5</v>
      </c>
      <c r="I164" s="28">
        <v>4712.5</v>
      </c>
      <c r="J164" s="28">
        <v>5332.9</v>
      </c>
      <c r="K164" s="28">
        <v>5394</v>
      </c>
      <c r="L164" s="28">
        <v>5863.2</v>
      </c>
      <c r="M164" s="28">
        <v>5359.4</v>
      </c>
      <c r="N164" s="28">
        <v>5388.6</v>
      </c>
      <c r="O164" s="28">
        <v>6014.8</v>
      </c>
      <c r="P164" s="28">
        <v>6138.9</v>
      </c>
      <c r="Q164" s="28">
        <v>6312.3</v>
      </c>
      <c r="R164" s="28">
        <v>6667.9</v>
      </c>
      <c r="S164" s="28">
        <v>7152.5</v>
      </c>
      <c r="T164" s="28">
        <v>7702.9</v>
      </c>
      <c r="U164" s="28">
        <v>7754.5</v>
      </c>
      <c r="V164" s="28">
        <v>7658.1</v>
      </c>
      <c r="W164" s="28">
        <v>8034.1</v>
      </c>
      <c r="X164" s="28">
        <v>8797.9</v>
      </c>
      <c r="Y164" s="28">
        <v>9708.2999999999993</v>
      </c>
      <c r="Z164" s="28">
        <v>10398.9</v>
      </c>
      <c r="AA164" s="28">
        <v>11195.6</v>
      </c>
      <c r="AB164" s="28">
        <v>11004.9</v>
      </c>
      <c r="AC164" s="28">
        <v>11334.5</v>
      </c>
      <c r="AD164" s="28">
        <v>11663</v>
      </c>
      <c r="AE164" s="28">
        <v>11928.2</v>
      </c>
      <c r="AF164" s="28">
        <v>11216.4</v>
      </c>
      <c r="AG164" s="28">
        <v>10403</v>
      </c>
      <c r="AH164" s="28">
        <v>9899.6</v>
      </c>
      <c r="AI164" s="28">
        <v>9927.9</v>
      </c>
      <c r="AJ164" s="28">
        <v>10288.9</v>
      </c>
      <c r="AK164" s="28">
        <v>11945.5</v>
      </c>
      <c r="AL164" s="28">
        <v>10485.4</v>
      </c>
      <c r="AM164" s="28">
        <v>10837.7</v>
      </c>
      <c r="AN164" s="28">
        <v>9515.4</v>
      </c>
      <c r="AO164" s="28">
        <v>10565.1</v>
      </c>
      <c r="AP164" s="28">
        <v>10526.8</v>
      </c>
      <c r="AQ164" s="28">
        <v>10588.9</v>
      </c>
      <c r="AR164" s="28">
        <v>10709.1</v>
      </c>
      <c r="AS164" s="28">
        <v>11008.9</v>
      </c>
    </row>
    <row r="165" spans="1:45" x14ac:dyDescent="0.25">
      <c r="A165" s="28">
        <v>2</v>
      </c>
      <c r="B165" s="28">
        <v>55</v>
      </c>
      <c r="C165" s="28">
        <v>11557</v>
      </c>
      <c r="D165" s="28">
        <v>12697.3</v>
      </c>
      <c r="E165" s="28">
        <v>12693.5</v>
      </c>
      <c r="F165" s="28">
        <v>11326.6</v>
      </c>
      <c r="G165" s="28">
        <v>12442</v>
      </c>
      <c r="H165" s="28">
        <v>13779.8</v>
      </c>
      <c r="I165" s="28">
        <v>14416.8</v>
      </c>
      <c r="J165" s="28">
        <v>14885.4</v>
      </c>
      <c r="K165" s="28">
        <v>13359.4</v>
      </c>
      <c r="L165" s="28">
        <v>12916.7</v>
      </c>
      <c r="M165" s="28">
        <v>10983.8</v>
      </c>
      <c r="N165" s="28">
        <v>10818.3</v>
      </c>
      <c r="O165" s="28">
        <v>11751.2</v>
      </c>
      <c r="P165" s="28">
        <v>11692.5</v>
      </c>
      <c r="Q165" s="28">
        <v>11713</v>
      </c>
      <c r="R165" s="28">
        <v>11914.6</v>
      </c>
      <c r="S165" s="28">
        <v>12359</v>
      </c>
      <c r="T165" s="28">
        <v>12675.8</v>
      </c>
      <c r="U165" s="28">
        <v>12175.5</v>
      </c>
      <c r="V165" s="28">
        <v>11373.9</v>
      </c>
      <c r="W165" s="28">
        <v>11619.3</v>
      </c>
      <c r="X165" s="28">
        <v>12424.9</v>
      </c>
      <c r="Y165" s="28">
        <v>13379.3</v>
      </c>
      <c r="Z165" s="28">
        <v>13922.3</v>
      </c>
      <c r="AA165" s="28">
        <v>14714.5</v>
      </c>
      <c r="AB165" s="28">
        <v>14304.5</v>
      </c>
      <c r="AC165" s="28">
        <v>14528.3</v>
      </c>
      <c r="AD165" s="28">
        <v>14825.9</v>
      </c>
      <c r="AE165" s="28">
        <v>14970.9</v>
      </c>
      <c r="AF165" s="28">
        <v>13789.2</v>
      </c>
      <c r="AG165" s="28">
        <v>12620.8</v>
      </c>
      <c r="AH165" s="28">
        <v>11903.1</v>
      </c>
      <c r="AI165" s="28">
        <v>11753.9</v>
      </c>
      <c r="AJ165" s="28">
        <v>11664</v>
      </c>
      <c r="AK165" s="28">
        <v>13119.3</v>
      </c>
      <c r="AL165" s="28">
        <v>11216.9</v>
      </c>
      <c r="AM165" s="28">
        <v>11203</v>
      </c>
      <c r="AN165" s="28">
        <v>9515.4</v>
      </c>
      <c r="AO165" s="28">
        <v>10494.9</v>
      </c>
      <c r="AP165" s="28">
        <v>10328.1</v>
      </c>
      <c r="AQ165" s="28">
        <v>10213.200000000001</v>
      </c>
      <c r="AR165" s="28">
        <v>10165.1</v>
      </c>
      <c r="AS165" s="28">
        <v>10343</v>
      </c>
    </row>
    <row r="166" spans="1:45" x14ac:dyDescent="0.25">
      <c r="A166" s="28">
        <v>3</v>
      </c>
      <c r="B166" s="28">
        <v>55</v>
      </c>
      <c r="C166" s="28">
        <v>199.2</v>
      </c>
      <c r="D166" s="28">
        <v>205</v>
      </c>
      <c r="E166" s="28">
        <v>229.5</v>
      </c>
      <c r="F166" s="28">
        <v>262.39999999999998</v>
      </c>
      <c r="G166" s="28">
        <v>277.8</v>
      </c>
      <c r="H166" s="28">
        <v>300.10000000000002</v>
      </c>
      <c r="I166" s="28">
        <v>326.89999999999998</v>
      </c>
      <c r="J166" s="28">
        <v>358.3</v>
      </c>
      <c r="K166" s="28">
        <v>403.8</v>
      </c>
      <c r="L166" s="28">
        <v>453.9</v>
      </c>
      <c r="M166" s="28">
        <v>487.9</v>
      </c>
      <c r="N166" s="28">
        <v>498.1</v>
      </c>
      <c r="O166" s="28">
        <v>511.9</v>
      </c>
      <c r="P166" s="28">
        <v>525</v>
      </c>
      <c r="Q166" s="28">
        <v>538.9</v>
      </c>
      <c r="R166" s="28">
        <v>559.6</v>
      </c>
      <c r="S166" s="28">
        <v>578.70000000000005</v>
      </c>
      <c r="T166" s="28">
        <v>607.70000000000005</v>
      </c>
      <c r="U166" s="28">
        <v>636.9</v>
      </c>
      <c r="V166" s="28">
        <v>673.3</v>
      </c>
      <c r="W166" s="28">
        <v>691.4</v>
      </c>
      <c r="X166" s="28">
        <v>708.1</v>
      </c>
      <c r="Y166" s="28">
        <v>725.6</v>
      </c>
      <c r="Z166" s="28">
        <v>746.9</v>
      </c>
      <c r="AA166" s="28">
        <v>760.9</v>
      </c>
      <c r="AB166" s="28">
        <v>769.3</v>
      </c>
      <c r="AC166" s="28">
        <v>780.2</v>
      </c>
      <c r="AD166" s="28">
        <v>786.7</v>
      </c>
      <c r="AE166" s="28">
        <v>796.8</v>
      </c>
      <c r="AF166" s="28">
        <v>813.4</v>
      </c>
      <c r="AG166" s="28">
        <v>824.3</v>
      </c>
      <c r="AH166" s="28">
        <v>831.7</v>
      </c>
      <c r="AI166" s="28">
        <v>844.6</v>
      </c>
      <c r="AJ166" s="28">
        <v>882.1</v>
      </c>
      <c r="AK166" s="28">
        <v>910.5</v>
      </c>
      <c r="AL166" s="28">
        <v>934.8</v>
      </c>
      <c r="AM166" s="28">
        <v>967.4</v>
      </c>
      <c r="AN166" s="28">
        <v>1000</v>
      </c>
      <c r="AO166" s="28">
        <v>1006.7</v>
      </c>
      <c r="AP166" s="28">
        <v>1019.2</v>
      </c>
      <c r="AQ166" s="28">
        <v>1036.8</v>
      </c>
      <c r="AR166" s="28">
        <v>1053.5</v>
      </c>
      <c r="AS166" s="28">
        <v>1064.4000000000001</v>
      </c>
    </row>
    <row r="167" spans="1:45" x14ac:dyDescent="0.25">
      <c r="A167" s="28">
        <v>1</v>
      </c>
      <c r="B167" s="28">
        <v>56</v>
      </c>
      <c r="C167" s="28">
        <v>11219.1</v>
      </c>
      <c r="D167" s="28">
        <v>12815.7</v>
      </c>
      <c r="E167" s="28">
        <v>14844.7</v>
      </c>
      <c r="F167" s="28">
        <v>14879</v>
      </c>
      <c r="G167" s="28">
        <v>16162.5</v>
      </c>
      <c r="H167" s="28">
        <v>18870.099999999999</v>
      </c>
      <c r="I167" s="28">
        <v>21389</v>
      </c>
      <c r="J167" s="28">
        <v>24515.200000000001</v>
      </c>
      <c r="K167" s="28">
        <v>26268.400000000001</v>
      </c>
      <c r="L167" s="28">
        <v>28119.3</v>
      </c>
      <c r="M167" s="28">
        <v>27499.7</v>
      </c>
      <c r="N167" s="28">
        <v>27076</v>
      </c>
      <c r="O167" s="28">
        <v>28629.599999999999</v>
      </c>
      <c r="P167" s="28">
        <v>30216.6</v>
      </c>
      <c r="Q167" s="28">
        <v>30481.8</v>
      </c>
      <c r="R167" s="28">
        <v>33614.699999999997</v>
      </c>
      <c r="S167" s="28">
        <v>35554.699999999997</v>
      </c>
      <c r="T167" s="28">
        <v>36527.699999999997</v>
      </c>
      <c r="U167" s="28">
        <v>36549.9</v>
      </c>
      <c r="V167" s="28">
        <v>34381.4</v>
      </c>
      <c r="W167" s="28">
        <v>36642</v>
      </c>
      <c r="X167" s="28">
        <v>38097.1</v>
      </c>
      <c r="Y167" s="28">
        <v>41839.800000000003</v>
      </c>
      <c r="Z167" s="28">
        <v>45651.199999999997</v>
      </c>
      <c r="AA167" s="28">
        <v>48248.3</v>
      </c>
      <c r="AB167" s="28">
        <v>53690.8</v>
      </c>
      <c r="AC167" s="28">
        <v>57265.7</v>
      </c>
      <c r="AD167" s="28">
        <v>60288.2</v>
      </c>
      <c r="AE167" s="28">
        <v>63946.6</v>
      </c>
      <c r="AF167" s="28">
        <v>61431.6</v>
      </c>
      <c r="AG167" s="28">
        <v>59957.5</v>
      </c>
      <c r="AH167" s="28">
        <v>59715.4</v>
      </c>
      <c r="AI167" s="28">
        <v>64613.5</v>
      </c>
      <c r="AJ167" s="28">
        <v>73269.7</v>
      </c>
      <c r="AK167" s="28">
        <v>81272.5</v>
      </c>
      <c r="AL167" s="28">
        <v>89202.9</v>
      </c>
      <c r="AM167" s="28">
        <v>94402.1</v>
      </c>
      <c r="AN167" s="28">
        <v>72723.7</v>
      </c>
      <c r="AO167" s="28">
        <v>76907.7</v>
      </c>
      <c r="AP167" s="28">
        <v>86174.2</v>
      </c>
      <c r="AQ167" s="28">
        <v>90076.2</v>
      </c>
      <c r="AR167" s="28">
        <v>90301.5</v>
      </c>
      <c r="AS167" s="28">
        <v>92830</v>
      </c>
    </row>
    <row r="168" spans="1:45" x14ac:dyDescent="0.25">
      <c r="A168" s="28">
        <v>2</v>
      </c>
      <c r="B168" s="28">
        <v>56</v>
      </c>
      <c r="C168" s="28">
        <v>50413.4</v>
      </c>
      <c r="D168" s="28">
        <v>55516.4</v>
      </c>
      <c r="E168" s="28">
        <v>50583</v>
      </c>
      <c r="F168" s="28">
        <v>42769</v>
      </c>
      <c r="G168" s="28">
        <v>45505.9</v>
      </c>
      <c r="H168" s="28">
        <v>49638</v>
      </c>
      <c r="I168" s="28">
        <v>51339.3</v>
      </c>
      <c r="J168" s="28">
        <v>53764.800000000003</v>
      </c>
      <c r="K168" s="28">
        <v>53249.4</v>
      </c>
      <c r="L168" s="28">
        <v>52353.2</v>
      </c>
      <c r="M168" s="28">
        <v>50392.5</v>
      </c>
      <c r="N168" s="28">
        <v>50181.1</v>
      </c>
      <c r="O168" s="28">
        <v>51649.599999999999</v>
      </c>
      <c r="P168" s="28">
        <v>53654.2</v>
      </c>
      <c r="Q168" s="28">
        <v>53836.1</v>
      </c>
      <c r="R168" s="28">
        <v>57936.800000000003</v>
      </c>
      <c r="S168" s="28">
        <v>56721.4</v>
      </c>
      <c r="T168" s="28">
        <v>55488.5</v>
      </c>
      <c r="U168" s="28">
        <v>55028.800000000003</v>
      </c>
      <c r="V168" s="28">
        <v>51890.5</v>
      </c>
      <c r="W168" s="28">
        <v>55587.5</v>
      </c>
      <c r="X168" s="28">
        <v>57209.5</v>
      </c>
      <c r="Y168" s="28">
        <v>60902.2</v>
      </c>
      <c r="Z168" s="28">
        <v>62816.7</v>
      </c>
      <c r="AA168" s="28">
        <v>65288.5</v>
      </c>
      <c r="AB168" s="28">
        <v>71668.5</v>
      </c>
      <c r="AC168" s="28">
        <v>75217</v>
      </c>
      <c r="AD168" s="28">
        <v>78662.600000000006</v>
      </c>
      <c r="AE168" s="28">
        <v>82273.399999999994</v>
      </c>
      <c r="AF168" s="28">
        <v>79182.399999999994</v>
      </c>
      <c r="AG168" s="28">
        <v>77165.100000000006</v>
      </c>
      <c r="AH168" s="28">
        <v>76679.7</v>
      </c>
      <c r="AI168" s="28">
        <v>78584.3</v>
      </c>
      <c r="AJ168" s="28">
        <v>83986.7</v>
      </c>
      <c r="AK168" s="28">
        <v>89611.9</v>
      </c>
      <c r="AL168" s="28">
        <v>94610.7</v>
      </c>
      <c r="AM168" s="28">
        <v>90309.1</v>
      </c>
      <c r="AN168" s="28">
        <v>72723.7</v>
      </c>
      <c r="AO168" s="28">
        <v>77880.600000000006</v>
      </c>
      <c r="AP168" s="28">
        <v>82774.899999999994</v>
      </c>
      <c r="AQ168" s="28">
        <v>85385.7</v>
      </c>
      <c r="AR168" s="28">
        <v>85734.3</v>
      </c>
      <c r="AS168" s="28">
        <v>86770.2</v>
      </c>
    </row>
    <row r="169" spans="1:45" x14ac:dyDescent="0.25">
      <c r="A169" s="28">
        <v>3</v>
      </c>
      <c r="B169" s="28">
        <v>56</v>
      </c>
      <c r="C169" s="28">
        <v>222.5</v>
      </c>
      <c r="D169" s="28">
        <v>230.8</v>
      </c>
      <c r="E169" s="28">
        <v>293.5</v>
      </c>
      <c r="F169" s="28">
        <v>347.9</v>
      </c>
      <c r="G169" s="28">
        <v>355.2</v>
      </c>
      <c r="H169" s="28">
        <v>380.2</v>
      </c>
      <c r="I169" s="28">
        <v>416.6</v>
      </c>
      <c r="J169" s="28">
        <v>456</v>
      </c>
      <c r="K169" s="28">
        <v>493.3</v>
      </c>
      <c r="L169" s="28">
        <v>537.1</v>
      </c>
      <c r="M169" s="28">
        <v>545.70000000000005</v>
      </c>
      <c r="N169" s="28">
        <v>539.6</v>
      </c>
      <c r="O169" s="28">
        <v>554.29999999999995</v>
      </c>
      <c r="P169" s="28">
        <v>563.20000000000005</v>
      </c>
      <c r="Q169" s="28">
        <v>566.20000000000005</v>
      </c>
      <c r="R169" s="28">
        <v>580.20000000000005</v>
      </c>
      <c r="S169" s="28">
        <v>626.79999999999995</v>
      </c>
      <c r="T169" s="28">
        <v>658.3</v>
      </c>
      <c r="U169" s="28">
        <v>664.2</v>
      </c>
      <c r="V169" s="28">
        <v>662.6</v>
      </c>
      <c r="W169" s="28">
        <v>659.2</v>
      </c>
      <c r="X169" s="28">
        <v>665.9</v>
      </c>
      <c r="Y169" s="28">
        <v>687</v>
      </c>
      <c r="Z169" s="28">
        <v>726.7</v>
      </c>
      <c r="AA169" s="28">
        <v>739</v>
      </c>
      <c r="AB169" s="28">
        <v>749.2</v>
      </c>
      <c r="AC169" s="28">
        <v>761.3</v>
      </c>
      <c r="AD169" s="28">
        <v>766.4</v>
      </c>
      <c r="AE169" s="28">
        <v>777.2</v>
      </c>
      <c r="AF169" s="28">
        <v>775.8</v>
      </c>
      <c r="AG169" s="28">
        <v>777</v>
      </c>
      <c r="AH169" s="28">
        <v>778.8</v>
      </c>
      <c r="AI169" s="28">
        <v>822.2</v>
      </c>
      <c r="AJ169" s="28">
        <v>872.4</v>
      </c>
      <c r="AK169" s="28">
        <v>906.9</v>
      </c>
      <c r="AL169" s="28">
        <v>942.8</v>
      </c>
      <c r="AM169" s="28">
        <v>1045.3</v>
      </c>
      <c r="AN169" s="28">
        <v>1000</v>
      </c>
      <c r="AO169" s="28">
        <v>987.5</v>
      </c>
      <c r="AP169" s="28">
        <v>1041.0999999999999</v>
      </c>
      <c r="AQ169" s="28">
        <v>1054.9000000000001</v>
      </c>
      <c r="AR169" s="28">
        <v>1053.3</v>
      </c>
      <c r="AS169" s="28">
        <v>1069.8</v>
      </c>
    </row>
    <row r="170" spans="1:45" x14ac:dyDescent="0.25">
      <c r="A170" s="28">
        <v>1</v>
      </c>
      <c r="B170" s="28">
        <v>57</v>
      </c>
      <c r="C170" s="28">
        <v>7653.8</v>
      </c>
      <c r="D170" s="28">
        <v>8657.9</v>
      </c>
      <c r="E170" s="28">
        <v>10730</v>
      </c>
      <c r="F170" s="28">
        <v>12062.1</v>
      </c>
      <c r="G170" s="28">
        <v>13083.3</v>
      </c>
      <c r="H170" s="28">
        <v>14944.7</v>
      </c>
      <c r="I170" s="28">
        <v>16365</v>
      </c>
      <c r="J170" s="28">
        <v>18317.7</v>
      </c>
      <c r="K170" s="28">
        <v>19014.599999999999</v>
      </c>
      <c r="L170" s="28">
        <v>19546.5</v>
      </c>
      <c r="M170" s="28">
        <v>18690.099999999999</v>
      </c>
      <c r="N170" s="28">
        <v>17816.8</v>
      </c>
      <c r="O170" s="28">
        <v>18081.900000000001</v>
      </c>
      <c r="P170" s="28">
        <v>18133.099999999999</v>
      </c>
      <c r="Q170" s="28">
        <v>17049</v>
      </c>
      <c r="R170" s="28">
        <v>17759.599999999999</v>
      </c>
      <c r="S170" s="28">
        <v>18984.2</v>
      </c>
      <c r="T170" s="28">
        <v>19300.099999999999</v>
      </c>
      <c r="U170" s="28">
        <v>20612</v>
      </c>
      <c r="V170" s="28">
        <v>20695.099999999999</v>
      </c>
      <c r="W170" s="28">
        <v>20686.3</v>
      </c>
      <c r="X170" s="28">
        <v>19971.099999999999</v>
      </c>
      <c r="Y170" s="28">
        <v>21382.400000000001</v>
      </c>
      <c r="Z170" s="28">
        <v>22358.1</v>
      </c>
      <c r="AA170" s="28">
        <v>22696.9</v>
      </c>
      <c r="AB170" s="28">
        <v>22579.4</v>
      </c>
      <c r="AC170" s="28">
        <v>23923</v>
      </c>
      <c r="AD170" s="28">
        <v>24006.7</v>
      </c>
      <c r="AE170" s="28">
        <v>25262.1</v>
      </c>
      <c r="AF170" s="28">
        <v>23573.8</v>
      </c>
      <c r="AG170" s="28">
        <v>23351.8</v>
      </c>
      <c r="AH170" s="28">
        <v>23009</v>
      </c>
      <c r="AI170" s="28">
        <v>24660.1</v>
      </c>
      <c r="AJ170" s="28">
        <v>26963.8</v>
      </c>
      <c r="AK170" s="28">
        <v>29785.599999999999</v>
      </c>
      <c r="AL170" s="28">
        <v>31662.1</v>
      </c>
      <c r="AM170" s="28">
        <v>34530.699999999997</v>
      </c>
      <c r="AN170" s="28">
        <v>29956.5</v>
      </c>
      <c r="AO170" s="28">
        <v>30314.5</v>
      </c>
      <c r="AP170" s="28">
        <v>32917.599999999999</v>
      </c>
      <c r="AQ170" s="28">
        <v>36477.300000000003</v>
      </c>
      <c r="AR170" s="28">
        <v>36349.4</v>
      </c>
      <c r="AS170" s="28">
        <v>37367.199999999997</v>
      </c>
    </row>
    <row r="171" spans="1:45" x14ac:dyDescent="0.25">
      <c r="A171" s="28">
        <v>2</v>
      </c>
      <c r="B171" s="28">
        <v>57</v>
      </c>
      <c r="C171" s="28">
        <v>30552.6</v>
      </c>
      <c r="D171" s="28">
        <v>29785.5</v>
      </c>
      <c r="E171" s="28">
        <v>31071.200000000001</v>
      </c>
      <c r="F171" s="28">
        <v>32517.3</v>
      </c>
      <c r="G171" s="28">
        <v>33157.699999999997</v>
      </c>
      <c r="H171" s="28">
        <v>34794.300000000003</v>
      </c>
      <c r="I171" s="28">
        <v>34670.6</v>
      </c>
      <c r="J171" s="28">
        <v>35274.199999999997</v>
      </c>
      <c r="K171" s="28">
        <v>33989.199999999997</v>
      </c>
      <c r="L171" s="28">
        <v>33116.9</v>
      </c>
      <c r="M171" s="28">
        <v>30797.9</v>
      </c>
      <c r="N171" s="28">
        <v>28572.799999999999</v>
      </c>
      <c r="O171" s="28">
        <v>28640</v>
      </c>
      <c r="P171" s="28">
        <v>28477.200000000001</v>
      </c>
      <c r="Q171" s="28">
        <v>26957.599999999999</v>
      </c>
      <c r="R171" s="28">
        <v>27899.8</v>
      </c>
      <c r="S171" s="28">
        <v>28684.1</v>
      </c>
      <c r="T171" s="28">
        <v>28182.7</v>
      </c>
      <c r="U171" s="28">
        <v>29566.799999999999</v>
      </c>
      <c r="V171" s="28">
        <v>29635.9</v>
      </c>
      <c r="W171" s="28">
        <v>30132.7</v>
      </c>
      <c r="X171" s="28">
        <v>29505.9</v>
      </c>
      <c r="Y171" s="28">
        <v>30026.2</v>
      </c>
      <c r="Z171" s="28">
        <v>31746.799999999999</v>
      </c>
      <c r="AA171" s="28">
        <v>32192.1</v>
      </c>
      <c r="AB171" s="28">
        <v>31871.5</v>
      </c>
      <c r="AC171" s="28">
        <v>33499.599999999999</v>
      </c>
      <c r="AD171" s="28">
        <v>33701.300000000003</v>
      </c>
      <c r="AE171" s="28">
        <v>35238.300000000003</v>
      </c>
      <c r="AF171" s="28">
        <v>32776.800000000003</v>
      </c>
      <c r="AG171" s="28">
        <v>32114.7</v>
      </c>
      <c r="AH171" s="28">
        <v>31297.7</v>
      </c>
      <c r="AI171" s="28">
        <v>32729.9</v>
      </c>
      <c r="AJ171" s="28">
        <v>33070.300000000003</v>
      </c>
      <c r="AK171" s="28">
        <v>35147.800000000003</v>
      </c>
      <c r="AL171" s="28">
        <v>35637.5</v>
      </c>
      <c r="AM171" s="28">
        <v>35931.199999999997</v>
      </c>
      <c r="AN171" s="28">
        <v>29956.5</v>
      </c>
      <c r="AO171" s="28">
        <v>30407.3</v>
      </c>
      <c r="AP171" s="28">
        <v>33237.1</v>
      </c>
      <c r="AQ171" s="28">
        <v>36445.699999999997</v>
      </c>
      <c r="AR171" s="28">
        <v>36009.599999999999</v>
      </c>
      <c r="AS171" s="28">
        <v>36820.199999999997</v>
      </c>
    </row>
    <row r="172" spans="1:45" x14ac:dyDescent="0.25">
      <c r="A172" s="28">
        <v>3</v>
      </c>
      <c r="B172" s="28">
        <v>57</v>
      </c>
      <c r="C172" s="28">
        <v>250.5</v>
      </c>
      <c r="D172" s="28">
        <v>290.7</v>
      </c>
      <c r="E172" s="28">
        <v>345.3</v>
      </c>
      <c r="F172" s="28">
        <v>370.9</v>
      </c>
      <c r="G172" s="28">
        <v>394.6</v>
      </c>
      <c r="H172" s="28">
        <v>429.5</v>
      </c>
      <c r="I172" s="28">
        <v>472</v>
      </c>
      <c r="J172" s="28">
        <v>519.29999999999995</v>
      </c>
      <c r="K172" s="28">
        <v>559.4</v>
      </c>
      <c r="L172" s="28">
        <v>590.20000000000005</v>
      </c>
      <c r="M172" s="28">
        <v>606.9</v>
      </c>
      <c r="N172" s="28">
        <v>623.6</v>
      </c>
      <c r="O172" s="28">
        <v>631.4</v>
      </c>
      <c r="P172" s="28">
        <v>636.79999999999995</v>
      </c>
      <c r="Q172" s="28">
        <v>632.4</v>
      </c>
      <c r="R172" s="28">
        <v>636.5</v>
      </c>
      <c r="S172" s="28">
        <v>661.8</v>
      </c>
      <c r="T172" s="28">
        <v>684.8</v>
      </c>
      <c r="U172" s="28">
        <v>697.1</v>
      </c>
      <c r="V172" s="28">
        <v>698.3</v>
      </c>
      <c r="W172" s="28">
        <v>686.5</v>
      </c>
      <c r="X172" s="28">
        <v>676.8</v>
      </c>
      <c r="Y172" s="28">
        <v>712.1</v>
      </c>
      <c r="Z172" s="28">
        <v>704.3</v>
      </c>
      <c r="AA172" s="28">
        <v>705</v>
      </c>
      <c r="AB172" s="28">
        <v>708.5</v>
      </c>
      <c r="AC172" s="28">
        <v>714.1</v>
      </c>
      <c r="AD172" s="28">
        <v>712.3</v>
      </c>
      <c r="AE172" s="28">
        <v>716.9</v>
      </c>
      <c r="AF172" s="28">
        <v>719.2</v>
      </c>
      <c r="AG172" s="28">
        <v>727.1</v>
      </c>
      <c r="AH172" s="28">
        <v>735.2</v>
      </c>
      <c r="AI172" s="28">
        <v>753.4</v>
      </c>
      <c r="AJ172" s="28">
        <v>815.3</v>
      </c>
      <c r="AK172" s="28">
        <v>847.4</v>
      </c>
      <c r="AL172" s="28">
        <v>888.4</v>
      </c>
      <c r="AM172" s="28">
        <v>961</v>
      </c>
      <c r="AN172" s="28">
        <v>1000</v>
      </c>
      <c r="AO172" s="28">
        <v>996.9</v>
      </c>
      <c r="AP172" s="28">
        <v>990.4</v>
      </c>
      <c r="AQ172" s="28">
        <v>1000.9</v>
      </c>
      <c r="AR172" s="28">
        <v>1009.4</v>
      </c>
      <c r="AS172" s="28">
        <v>1014.9</v>
      </c>
    </row>
    <row r="173" spans="1:45" x14ac:dyDescent="0.25">
      <c r="A173" s="28">
        <v>1</v>
      </c>
      <c r="B173" s="28">
        <v>58</v>
      </c>
      <c r="C173" s="28">
        <v>3076.3</v>
      </c>
      <c r="D173" s="28">
        <v>3396.9</v>
      </c>
      <c r="E173" s="28">
        <v>3477.2</v>
      </c>
      <c r="F173" s="28">
        <v>3609.9</v>
      </c>
      <c r="G173" s="28">
        <v>4378.8</v>
      </c>
      <c r="H173" s="28">
        <v>4954.5</v>
      </c>
      <c r="I173" s="28">
        <v>5469.7</v>
      </c>
      <c r="J173" s="28">
        <v>5961.3</v>
      </c>
      <c r="K173" s="28">
        <v>5491.4</v>
      </c>
      <c r="L173" s="28">
        <v>6010.4</v>
      </c>
      <c r="M173" s="28">
        <v>5494.4</v>
      </c>
      <c r="N173" s="28">
        <v>6428.5</v>
      </c>
      <c r="O173" s="28">
        <v>7155.4</v>
      </c>
      <c r="P173" s="28">
        <v>7487.6</v>
      </c>
      <c r="Q173" s="28">
        <v>7346.8</v>
      </c>
      <c r="R173" s="28">
        <v>7791.9</v>
      </c>
      <c r="S173" s="28">
        <v>8052.7</v>
      </c>
      <c r="T173" s="28">
        <v>8343.9</v>
      </c>
      <c r="U173" s="28">
        <v>8117</v>
      </c>
      <c r="V173" s="28">
        <v>7879</v>
      </c>
      <c r="W173" s="28">
        <v>8470.1</v>
      </c>
      <c r="X173" s="28">
        <v>8843.7000000000007</v>
      </c>
      <c r="Y173" s="28">
        <v>10054.1</v>
      </c>
      <c r="Z173" s="28">
        <v>10206.9</v>
      </c>
      <c r="AA173" s="28">
        <v>10600.4</v>
      </c>
      <c r="AB173" s="28">
        <v>10915.9</v>
      </c>
      <c r="AC173" s="28">
        <v>11206.1</v>
      </c>
      <c r="AD173" s="28">
        <v>11202.7</v>
      </c>
      <c r="AE173" s="28">
        <v>11775.6</v>
      </c>
      <c r="AF173" s="28">
        <v>10684.1</v>
      </c>
      <c r="AG173" s="28">
        <v>10190.6</v>
      </c>
      <c r="AH173" s="28">
        <v>10065.299999999999</v>
      </c>
      <c r="AI173" s="28">
        <v>9883.1</v>
      </c>
      <c r="AJ173" s="28">
        <v>10034.799999999999</v>
      </c>
      <c r="AK173" s="28">
        <v>11576.8</v>
      </c>
      <c r="AL173" s="28">
        <v>9238.5</v>
      </c>
      <c r="AM173" s="28">
        <v>9629.7999999999993</v>
      </c>
      <c r="AN173" s="28">
        <v>7724.1</v>
      </c>
      <c r="AO173" s="28">
        <v>8050.7</v>
      </c>
      <c r="AP173" s="28">
        <v>8897.4</v>
      </c>
      <c r="AQ173" s="28">
        <v>9354.4</v>
      </c>
      <c r="AR173" s="28">
        <v>9428.4</v>
      </c>
      <c r="AS173" s="28">
        <v>9692.4</v>
      </c>
    </row>
    <row r="174" spans="1:45" x14ac:dyDescent="0.25">
      <c r="A174" s="28">
        <v>2</v>
      </c>
      <c r="B174" s="28">
        <v>58</v>
      </c>
      <c r="C174" s="28">
        <v>11966.3</v>
      </c>
      <c r="D174" s="28">
        <v>12831</v>
      </c>
      <c r="E174" s="28">
        <v>11732.2</v>
      </c>
      <c r="F174" s="28">
        <v>10519.7</v>
      </c>
      <c r="G174" s="28">
        <v>12127.4</v>
      </c>
      <c r="H174" s="28">
        <v>12767</v>
      </c>
      <c r="I174" s="28">
        <v>13055</v>
      </c>
      <c r="J174" s="28">
        <v>13156.2</v>
      </c>
      <c r="K174" s="28">
        <v>11225.8</v>
      </c>
      <c r="L174" s="28">
        <v>11490.4</v>
      </c>
      <c r="M174" s="28">
        <v>10006.9</v>
      </c>
      <c r="N174" s="28">
        <v>11240.1</v>
      </c>
      <c r="O174" s="28">
        <v>12283.1</v>
      </c>
      <c r="P174" s="28">
        <v>12590.3</v>
      </c>
      <c r="Q174" s="28">
        <v>12490.3</v>
      </c>
      <c r="R174" s="28">
        <v>13465.3</v>
      </c>
      <c r="S174" s="28">
        <v>13418.6</v>
      </c>
      <c r="T174" s="28">
        <v>13146.6</v>
      </c>
      <c r="U174" s="28">
        <v>12314.9</v>
      </c>
      <c r="V174" s="28">
        <v>11669</v>
      </c>
      <c r="W174" s="28">
        <v>12369.7</v>
      </c>
      <c r="X174" s="28">
        <v>12694.4</v>
      </c>
      <c r="Y174" s="28">
        <v>14224.9</v>
      </c>
      <c r="Z174" s="28">
        <v>14073.3</v>
      </c>
      <c r="AA174" s="28">
        <v>14379.5</v>
      </c>
      <c r="AB174" s="28">
        <v>14653.5</v>
      </c>
      <c r="AC174" s="28">
        <v>14923.7</v>
      </c>
      <c r="AD174" s="28">
        <v>14755.2</v>
      </c>
      <c r="AE174" s="28">
        <v>15234.7</v>
      </c>
      <c r="AF174" s="28">
        <v>13581.8</v>
      </c>
      <c r="AG174" s="28">
        <v>12837.7</v>
      </c>
      <c r="AH174" s="28">
        <v>12622.9</v>
      </c>
      <c r="AI174" s="28">
        <v>11956.6</v>
      </c>
      <c r="AJ174" s="28">
        <v>11709.6</v>
      </c>
      <c r="AK174" s="28">
        <v>13081.4</v>
      </c>
      <c r="AL174" s="28">
        <v>10020.9</v>
      </c>
      <c r="AM174" s="28">
        <v>9840.9</v>
      </c>
      <c r="AN174" s="28">
        <v>7724.1</v>
      </c>
      <c r="AO174" s="28">
        <v>7951.2</v>
      </c>
      <c r="AP174" s="28">
        <v>8507.1</v>
      </c>
      <c r="AQ174" s="28">
        <v>8828.2999999999993</v>
      </c>
      <c r="AR174" s="28">
        <v>8873.2000000000007</v>
      </c>
      <c r="AS174" s="28">
        <v>8975.6</v>
      </c>
    </row>
    <row r="175" spans="1:45" x14ac:dyDescent="0.25">
      <c r="A175" s="28">
        <v>3</v>
      </c>
      <c r="B175" s="28">
        <v>58</v>
      </c>
      <c r="C175" s="28">
        <v>257.10000000000002</v>
      </c>
      <c r="D175" s="28">
        <v>264.7</v>
      </c>
      <c r="E175" s="28">
        <v>296.39999999999998</v>
      </c>
      <c r="F175" s="28">
        <v>343.2</v>
      </c>
      <c r="G175" s="28">
        <v>361.1</v>
      </c>
      <c r="H175" s="28">
        <v>388.1</v>
      </c>
      <c r="I175" s="28">
        <v>419</v>
      </c>
      <c r="J175" s="28">
        <v>453.1</v>
      </c>
      <c r="K175" s="28">
        <v>489.2</v>
      </c>
      <c r="L175" s="28">
        <v>523.1</v>
      </c>
      <c r="M175" s="28">
        <v>549.1</v>
      </c>
      <c r="N175" s="28">
        <v>571.9</v>
      </c>
      <c r="O175" s="28">
        <v>582.5</v>
      </c>
      <c r="P175" s="28">
        <v>594.70000000000005</v>
      </c>
      <c r="Q175" s="28">
        <v>588.20000000000005</v>
      </c>
      <c r="R175" s="28">
        <v>578.70000000000005</v>
      </c>
      <c r="S175" s="28">
        <v>600.1</v>
      </c>
      <c r="T175" s="28">
        <v>634.70000000000005</v>
      </c>
      <c r="U175" s="28">
        <v>659.1</v>
      </c>
      <c r="V175" s="28">
        <v>675.2</v>
      </c>
      <c r="W175" s="28">
        <v>684.7</v>
      </c>
      <c r="X175" s="28">
        <v>696.7</v>
      </c>
      <c r="Y175" s="28">
        <v>706.8</v>
      </c>
      <c r="Z175" s="28">
        <v>725.3</v>
      </c>
      <c r="AA175" s="28">
        <v>737.2</v>
      </c>
      <c r="AB175" s="28">
        <v>744.9</v>
      </c>
      <c r="AC175" s="28">
        <v>750.9</v>
      </c>
      <c r="AD175" s="28">
        <v>759.2</v>
      </c>
      <c r="AE175" s="28">
        <v>772.9</v>
      </c>
      <c r="AF175" s="28">
        <v>786.7</v>
      </c>
      <c r="AG175" s="28">
        <v>793.8</v>
      </c>
      <c r="AH175" s="28">
        <v>797.4</v>
      </c>
      <c r="AI175" s="28">
        <v>826.6</v>
      </c>
      <c r="AJ175" s="28">
        <v>857</v>
      </c>
      <c r="AK175" s="28">
        <v>885</v>
      </c>
      <c r="AL175" s="28">
        <v>921.9</v>
      </c>
      <c r="AM175" s="28">
        <v>978.5</v>
      </c>
      <c r="AN175" s="28">
        <v>1000</v>
      </c>
      <c r="AO175" s="28">
        <v>1012.5</v>
      </c>
      <c r="AP175" s="28">
        <v>1045.9000000000001</v>
      </c>
      <c r="AQ175" s="28">
        <v>1059.5999999999999</v>
      </c>
      <c r="AR175" s="28">
        <v>1062.5999999999999</v>
      </c>
      <c r="AS175" s="28">
        <v>1079.9000000000001</v>
      </c>
    </row>
    <row r="176" spans="1:45" x14ac:dyDescent="0.25">
      <c r="A176" s="28">
        <v>1</v>
      </c>
      <c r="B176" s="28">
        <v>59</v>
      </c>
      <c r="C176" s="28">
        <v>1972.2</v>
      </c>
      <c r="D176" s="28">
        <v>2174.6999999999998</v>
      </c>
      <c r="E176" s="28">
        <v>2450.6999999999998</v>
      </c>
      <c r="F176" s="28">
        <v>2325.5</v>
      </c>
      <c r="G176" s="28">
        <v>2661.5</v>
      </c>
      <c r="H176" s="28">
        <v>3051.3</v>
      </c>
      <c r="I176" s="28">
        <v>3343.8</v>
      </c>
      <c r="J176" s="28">
        <v>3754.4</v>
      </c>
      <c r="K176" s="28">
        <v>3491.2</v>
      </c>
      <c r="L176" s="28">
        <v>3647.6</v>
      </c>
      <c r="M176" s="28">
        <v>4040.1</v>
      </c>
      <c r="N176" s="28">
        <v>4448.5</v>
      </c>
      <c r="O176" s="28">
        <v>4911.5</v>
      </c>
      <c r="P176" s="28">
        <v>4970</v>
      </c>
      <c r="Q176" s="28">
        <v>4989.8</v>
      </c>
      <c r="R176" s="28">
        <v>5025.7</v>
      </c>
      <c r="S176" s="28">
        <v>5465</v>
      </c>
      <c r="T176" s="28">
        <v>5409.9</v>
      </c>
      <c r="U176" s="28">
        <v>5715.9</v>
      </c>
      <c r="V176" s="28">
        <v>5747.5</v>
      </c>
      <c r="W176" s="28">
        <v>6131.9</v>
      </c>
      <c r="X176" s="28">
        <v>6918.9</v>
      </c>
      <c r="Y176" s="28">
        <v>7151.6</v>
      </c>
      <c r="Z176" s="28">
        <v>7915.3</v>
      </c>
      <c r="AA176" s="28">
        <v>8183.7</v>
      </c>
      <c r="AB176" s="28">
        <v>8309.9</v>
      </c>
      <c r="AC176" s="28">
        <v>9155</v>
      </c>
      <c r="AD176" s="28">
        <v>8925.6</v>
      </c>
      <c r="AE176" s="28">
        <v>9306.2999999999993</v>
      </c>
      <c r="AF176" s="28">
        <v>8750.7999999999993</v>
      </c>
      <c r="AG176" s="28">
        <v>8617.9</v>
      </c>
      <c r="AH176" s="28">
        <v>8570</v>
      </c>
      <c r="AI176" s="28">
        <v>8719.6</v>
      </c>
      <c r="AJ176" s="28">
        <v>9509.9</v>
      </c>
      <c r="AK176" s="28">
        <v>10151.200000000001</v>
      </c>
      <c r="AL176" s="28">
        <v>9146.1</v>
      </c>
      <c r="AM176" s="28">
        <v>9479.7000000000007</v>
      </c>
      <c r="AN176" s="28">
        <v>7472.4</v>
      </c>
      <c r="AO176" s="28">
        <v>8130.9</v>
      </c>
      <c r="AP176" s="28">
        <v>8634.2000000000007</v>
      </c>
      <c r="AQ176" s="28">
        <v>9065.1</v>
      </c>
      <c r="AR176" s="28">
        <v>9095</v>
      </c>
      <c r="AS176" s="28">
        <v>9349.7000000000007</v>
      </c>
    </row>
    <row r="177" spans="1:45" x14ac:dyDescent="0.25">
      <c r="A177" s="28">
        <v>2</v>
      </c>
      <c r="B177" s="28">
        <v>59</v>
      </c>
      <c r="C177" s="28">
        <v>8028.2</v>
      </c>
      <c r="D177" s="28">
        <v>8512.7999999999993</v>
      </c>
      <c r="E177" s="28">
        <v>7832.4</v>
      </c>
      <c r="F177" s="28">
        <v>6561.1</v>
      </c>
      <c r="G177" s="28">
        <v>7097.1</v>
      </c>
      <c r="H177" s="28">
        <v>7693.2</v>
      </c>
      <c r="I177" s="28">
        <v>7798.8</v>
      </c>
      <c r="J177" s="28">
        <v>8043.4</v>
      </c>
      <c r="K177" s="28">
        <v>7022.7</v>
      </c>
      <c r="L177" s="28">
        <v>6854.3</v>
      </c>
      <c r="M177" s="28">
        <v>7274.2</v>
      </c>
      <c r="N177" s="28">
        <v>8127.2</v>
      </c>
      <c r="O177" s="28">
        <v>8838.2000000000007</v>
      </c>
      <c r="P177" s="28">
        <v>8800.2999999999993</v>
      </c>
      <c r="Q177" s="28">
        <v>8743.5</v>
      </c>
      <c r="R177" s="28">
        <v>8731.6</v>
      </c>
      <c r="S177" s="28">
        <v>9255.6</v>
      </c>
      <c r="T177" s="28">
        <v>8785</v>
      </c>
      <c r="U177" s="28">
        <v>9037.2999999999993</v>
      </c>
      <c r="V177" s="28">
        <v>8940.2999999999993</v>
      </c>
      <c r="W177" s="28">
        <v>9492.2000000000007</v>
      </c>
      <c r="X177" s="28">
        <v>10615.2</v>
      </c>
      <c r="Y177" s="28">
        <v>10833</v>
      </c>
      <c r="Z177" s="28">
        <v>11781.4</v>
      </c>
      <c r="AA177" s="28">
        <v>12079.3</v>
      </c>
      <c r="AB177" s="28">
        <v>12236.3</v>
      </c>
      <c r="AC177" s="28">
        <v>13378.3</v>
      </c>
      <c r="AD177" s="28">
        <v>13010.5</v>
      </c>
      <c r="AE177" s="28">
        <v>13558.1</v>
      </c>
      <c r="AF177" s="28">
        <v>12689.8</v>
      </c>
      <c r="AG177" s="28">
        <v>12448</v>
      </c>
      <c r="AH177" s="28">
        <v>12331.5</v>
      </c>
      <c r="AI177" s="28">
        <v>11565.3</v>
      </c>
      <c r="AJ177" s="28">
        <v>12056.4</v>
      </c>
      <c r="AK177" s="28">
        <v>12388.6</v>
      </c>
      <c r="AL177" s="28">
        <v>10825.3</v>
      </c>
      <c r="AM177" s="28">
        <v>9613.2000000000007</v>
      </c>
      <c r="AN177" s="28">
        <v>7472.4</v>
      </c>
      <c r="AO177" s="28">
        <v>7825.1</v>
      </c>
      <c r="AP177" s="28">
        <v>7939</v>
      </c>
      <c r="AQ177" s="28">
        <v>8165.1</v>
      </c>
      <c r="AR177" s="28">
        <v>8146.7</v>
      </c>
      <c r="AS177" s="28">
        <v>8296.1</v>
      </c>
    </row>
    <row r="178" spans="1:45" x14ac:dyDescent="0.25">
      <c r="A178" s="28">
        <v>3</v>
      </c>
      <c r="B178" s="28">
        <v>59</v>
      </c>
      <c r="C178" s="28">
        <v>245.7</v>
      </c>
      <c r="D178" s="28">
        <v>255.5</v>
      </c>
      <c r="E178" s="28">
        <v>312.89999999999998</v>
      </c>
      <c r="F178" s="28">
        <v>354.4</v>
      </c>
      <c r="G178" s="28">
        <v>375</v>
      </c>
      <c r="H178" s="28">
        <v>396.6</v>
      </c>
      <c r="I178" s="28">
        <v>428.8</v>
      </c>
      <c r="J178" s="28">
        <v>466.8</v>
      </c>
      <c r="K178" s="28">
        <v>497.1</v>
      </c>
      <c r="L178" s="28">
        <v>532.20000000000005</v>
      </c>
      <c r="M178" s="28">
        <v>555.4</v>
      </c>
      <c r="N178" s="28">
        <v>547.4</v>
      </c>
      <c r="O178" s="28">
        <v>555.70000000000005</v>
      </c>
      <c r="P178" s="28">
        <v>564.79999999999995</v>
      </c>
      <c r="Q178" s="28">
        <v>570.70000000000005</v>
      </c>
      <c r="R178" s="28">
        <v>575.6</v>
      </c>
      <c r="S178" s="28">
        <v>590.5</v>
      </c>
      <c r="T178" s="28">
        <v>615.79999999999995</v>
      </c>
      <c r="U178" s="28">
        <v>632.5</v>
      </c>
      <c r="V178" s="28">
        <v>642.9</v>
      </c>
      <c r="W178" s="28">
        <v>646</v>
      </c>
      <c r="X178" s="28">
        <v>651.79999999999995</v>
      </c>
      <c r="Y178" s="28">
        <v>660.2</v>
      </c>
      <c r="Z178" s="28">
        <v>671.9</v>
      </c>
      <c r="AA178" s="28">
        <v>677.5</v>
      </c>
      <c r="AB178" s="28">
        <v>679.1</v>
      </c>
      <c r="AC178" s="28">
        <v>684.3</v>
      </c>
      <c r="AD178" s="28">
        <v>686</v>
      </c>
      <c r="AE178" s="28">
        <v>686.4</v>
      </c>
      <c r="AF178" s="28">
        <v>689.6</v>
      </c>
      <c r="AG178" s="28">
        <v>692.3</v>
      </c>
      <c r="AH178" s="28">
        <v>695</v>
      </c>
      <c r="AI178" s="28">
        <v>753.9</v>
      </c>
      <c r="AJ178" s="28">
        <v>788.8</v>
      </c>
      <c r="AK178" s="28">
        <v>819.4</v>
      </c>
      <c r="AL178" s="28">
        <v>844.9</v>
      </c>
      <c r="AM178" s="28">
        <v>986.1</v>
      </c>
      <c r="AN178" s="28">
        <v>1000</v>
      </c>
      <c r="AO178" s="28">
        <v>1039.0999999999999</v>
      </c>
      <c r="AP178" s="28">
        <v>1087.5999999999999</v>
      </c>
      <c r="AQ178" s="28">
        <v>1110.2</v>
      </c>
      <c r="AR178" s="28">
        <v>1116.4000000000001</v>
      </c>
      <c r="AS178" s="28">
        <v>1127</v>
      </c>
    </row>
    <row r="179" spans="1:45" x14ac:dyDescent="0.25">
      <c r="A179" s="28">
        <v>1</v>
      </c>
      <c r="B179" s="28">
        <v>60</v>
      </c>
      <c r="C179" s="28">
        <v>6313.6</v>
      </c>
      <c r="D179" s="28">
        <v>7629.6</v>
      </c>
      <c r="E179" s="28">
        <v>9203.5</v>
      </c>
      <c r="F179" s="28">
        <v>8637.1</v>
      </c>
      <c r="G179" s="28">
        <v>9330.7000000000007</v>
      </c>
      <c r="H179" s="28">
        <v>10824.8</v>
      </c>
      <c r="I179" s="28">
        <v>12854.2</v>
      </c>
      <c r="J179" s="28">
        <v>15403.7</v>
      </c>
      <c r="K179" s="28">
        <v>16631.400000000001</v>
      </c>
      <c r="L179" s="28">
        <v>17928.400000000001</v>
      </c>
      <c r="M179" s="28">
        <v>16171.1</v>
      </c>
      <c r="N179" s="28">
        <v>16679.599999999999</v>
      </c>
      <c r="O179" s="28">
        <v>18739.8</v>
      </c>
      <c r="P179" s="28">
        <v>19933.099999999999</v>
      </c>
      <c r="Q179" s="28">
        <v>20083.599999999999</v>
      </c>
      <c r="R179" s="28">
        <v>20593.3</v>
      </c>
      <c r="S179" s="28">
        <v>22482</v>
      </c>
      <c r="T179" s="28">
        <v>23836.9</v>
      </c>
      <c r="U179" s="28">
        <v>24664.2</v>
      </c>
      <c r="V179" s="28">
        <v>24184.799999999999</v>
      </c>
      <c r="W179" s="28">
        <v>26696.7</v>
      </c>
      <c r="X179" s="28">
        <v>28097.7</v>
      </c>
      <c r="Y179" s="28">
        <v>32298.6</v>
      </c>
      <c r="Z179" s="28">
        <v>37596.9</v>
      </c>
      <c r="AA179" s="28">
        <v>40348.199999999997</v>
      </c>
      <c r="AB179" s="28">
        <v>43083.4</v>
      </c>
      <c r="AC179" s="28">
        <v>44669.5</v>
      </c>
      <c r="AD179" s="28">
        <v>45326.3</v>
      </c>
      <c r="AE179" s="28">
        <v>47878.6</v>
      </c>
      <c r="AF179" s="28">
        <v>45036.1</v>
      </c>
      <c r="AG179" s="28">
        <v>43106.1</v>
      </c>
      <c r="AH179" s="28">
        <v>43247.5</v>
      </c>
      <c r="AI179" s="28">
        <v>46109.2</v>
      </c>
      <c r="AJ179" s="28">
        <v>51269.599999999999</v>
      </c>
      <c r="AK179" s="28">
        <v>56775.8</v>
      </c>
      <c r="AL179" s="28">
        <v>61376.1</v>
      </c>
      <c r="AM179" s="28">
        <v>64448.7</v>
      </c>
      <c r="AN179" s="28">
        <v>51778.5</v>
      </c>
      <c r="AO179" s="28">
        <v>55426.2</v>
      </c>
      <c r="AP179" s="28">
        <v>64671.8</v>
      </c>
      <c r="AQ179" s="28">
        <v>68911</v>
      </c>
      <c r="AR179" s="28">
        <v>69877.600000000006</v>
      </c>
      <c r="AS179" s="28">
        <v>71834.2</v>
      </c>
    </row>
    <row r="180" spans="1:45" x14ac:dyDescent="0.25">
      <c r="A180" s="28">
        <v>2</v>
      </c>
      <c r="B180" s="28">
        <v>60</v>
      </c>
      <c r="C180" s="28">
        <v>24545.599999999999</v>
      </c>
      <c r="D180" s="28">
        <v>28084.7</v>
      </c>
      <c r="E180" s="28">
        <v>28398.3</v>
      </c>
      <c r="F180" s="28">
        <v>23506.6</v>
      </c>
      <c r="G180" s="28">
        <v>24784.9</v>
      </c>
      <c r="H180" s="28">
        <v>27559.599999999999</v>
      </c>
      <c r="I180" s="28">
        <v>30501.5</v>
      </c>
      <c r="J180" s="28">
        <v>33533.300000000003</v>
      </c>
      <c r="K180" s="28">
        <v>33218.6</v>
      </c>
      <c r="L180" s="28">
        <v>33176.800000000003</v>
      </c>
      <c r="M180" s="28">
        <v>28382.2</v>
      </c>
      <c r="N180" s="28">
        <v>28676.2</v>
      </c>
      <c r="O180" s="28">
        <v>30852.3</v>
      </c>
      <c r="P180" s="28">
        <v>32255</v>
      </c>
      <c r="Q180" s="28">
        <v>32371.599999999999</v>
      </c>
      <c r="R180" s="28">
        <v>32802.1</v>
      </c>
      <c r="S180" s="28">
        <v>34903.599999999999</v>
      </c>
      <c r="T180" s="28">
        <v>35340.400000000001</v>
      </c>
      <c r="U180" s="28">
        <v>35521.1</v>
      </c>
      <c r="V180" s="28">
        <v>34564.699999999997</v>
      </c>
      <c r="W180" s="28">
        <v>38118.1</v>
      </c>
      <c r="X180" s="28">
        <v>39596.699999999997</v>
      </c>
      <c r="Y180" s="28">
        <v>44677.2</v>
      </c>
      <c r="Z180" s="28">
        <v>50888.5</v>
      </c>
      <c r="AA180" s="28">
        <v>53766.7</v>
      </c>
      <c r="AB180" s="28">
        <v>56645.7</v>
      </c>
      <c r="AC180" s="28">
        <v>58297.599999999999</v>
      </c>
      <c r="AD180" s="28">
        <v>59148.9</v>
      </c>
      <c r="AE180" s="28">
        <v>61563.1</v>
      </c>
      <c r="AF180" s="28">
        <v>57240.6</v>
      </c>
      <c r="AG180" s="28">
        <v>54590.7</v>
      </c>
      <c r="AH180" s="28">
        <v>54843.8</v>
      </c>
      <c r="AI180" s="28">
        <v>56633.8</v>
      </c>
      <c r="AJ180" s="28">
        <v>59744</v>
      </c>
      <c r="AK180" s="28">
        <v>63523.3</v>
      </c>
      <c r="AL180" s="28">
        <v>65301.4</v>
      </c>
      <c r="AM180" s="28">
        <v>65084.6</v>
      </c>
      <c r="AN180" s="28">
        <v>51778.5</v>
      </c>
      <c r="AO180" s="28">
        <v>55265.8</v>
      </c>
      <c r="AP180" s="28">
        <v>62896.9</v>
      </c>
      <c r="AQ180" s="28">
        <v>66027.3</v>
      </c>
      <c r="AR180" s="28">
        <v>66582</v>
      </c>
      <c r="AS180" s="28">
        <v>68359.100000000006</v>
      </c>
    </row>
    <row r="181" spans="1:45" x14ac:dyDescent="0.25">
      <c r="A181" s="28">
        <v>3</v>
      </c>
      <c r="B181" s="28">
        <v>60</v>
      </c>
      <c r="C181" s="28">
        <v>257.2</v>
      </c>
      <c r="D181" s="28">
        <v>271.7</v>
      </c>
      <c r="E181" s="28">
        <v>324.10000000000002</v>
      </c>
      <c r="F181" s="28">
        <v>367.4</v>
      </c>
      <c r="G181" s="28">
        <v>376.5</v>
      </c>
      <c r="H181" s="28">
        <v>392.8</v>
      </c>
      <c r="I181" s="28">
        <v>421.4</v>
      </c>
      <c r="J181" s="28">
        <v>459.4</v>
      </c>
      <c r="K181" s="28">
        <v>500.7</v>
      </c>
      <c r="L181" s="28">
        <v>540.4</v>
      </c>
      <c r="M181" s="28">
        <v>569.79999999999995</v>
      </c>
      <c r="N181" s="28">
        <v>581.70000000000005</v>
      </c>
      <c r="O181" s="28">
        <v>607.4</v>
      </c>
      <c r="P181" s="28">
        <v>618</v>
      </c>
      <c r="Q181" s="28">
        <v>620.4</v>
      </c>
      <c r="R181" s="28">
        <v>627.79999999999995</v>
      </c>
      <c r="S181" s="28">
        <v>644.1</v>
      </c>
      <c r="T181" s="28">
        <v>674.5</v>
      </c>
      <c r="U181" s="28">
        <v>694.4</v>
      </c>
      <c r="V181" s="28">
        <v>699.7</v>
      </c>
      <c r="W181" s="28">
        <v>700.4</v>
      </c>
      <c r="X181" s="28">
        <v>709.6</v>
      </c>
      <c r="Y181" s="28">
        <v>722.9</v>
      </c>
      <c r="Z181" s="28">
        <v>738.8</v>
      </c>
      <c r="AA181" s="28">
        <v>750.4</v>
      </c>
      <c r="AB181" s="28">
        <v>760.6</v>
      </c>
      <c r="AC181" s="28">
        <v>766.2</v>
      </c>
      <c r="AD181" s="28">
        <v>766.3</v>
      </c>
      <c r="AE181" s="28">
        <v>777.7</v>
      </c>
      <c r="AF181" s="28">
        <v>786.8</v>
      </c>
      <c r="AG181" s="28">
        <v>789.6</v>
      </c>
      <c r="AH181" s="28">
        <v>788.6</v>
      </c>
      <c r="AI181" s="28">
        <v>814.2</v>
      </c>
      <c r="AJ181" s="28">
        <v>858.2</v>
      </c>
      <c r="AK181" s="28">
        <v>893.8</v>
      </c>
      <c r="AL181" s="28">
        <v>939.9</v>
      </c>
      <c r="AM181" s="28">
        <v>990.2</v>
      </c>
      <c r="AN181" s="28">
        <v>1000</v>
      </c>
      <c r="AO181" s="28">
        <v>1002.9</v>
      </c>
      <c r="AP181" s="28">
        <v>1028.2</v>
      </c>
      <c r="AQ181" s="28">
        <v>1043.7</v>
      </c>
      <c r="AR181" s="28">
        <v>1049.5</v>
      </c>
      <c r="AS181" s="28">
        <v>1050.8</v>
      </c>
    </row>
    <row r="182" spans="1:45" x14ac:dyDescent="0.25">
      <c r="A182" s="28">
        <v>1</v>
      </c>
      <c r="B182" s="28">
        <v>61</v>
      </c>
      <c r="C182" s="28">
        <v>2236.6999999999998</v>
      </c>
      <c r="D182" s="28">
        <v>2559</v>
      </c>
      <c r="E182" s="28">
        <v>2887.5</v>
      </c>
      <c r="F182" s="28">
        <v>2985</v>
      </c>
      <c r="G182" s="28">
        <v>3521.4</v>
      </c>
      <c r="H182" s="28">
        <v>4263.5</v>
      </c>
      <c r="I182" s="28">
        <v>5090.3999999999996</v>
      </c>
      <c r="J182" s="28">
        <v>5682.5</v>
      </c>
      <c r="K182" s="28">
        <v>6074.7</v>
      </c>
      <c r="L182" s="28">
        <v>6407.3</v>
      </c>
      <c r="M182" s="28">
        <v>6345.8</v>
      </c>
      <c r="N182" s="28">
        <v>6399</v>
      </c>
      <c r="O182" s="28">
        <v>7979.4</v>
      </c>
      <c r="P182" s="28">
        <v>8127.1</v>
      </c>
      <c r="Q182" s="28">
        <v>8487.2000000000007</v>
      </c>
      <c r="R182" s="28">
        <v>9322.4</v>
      </c>
      <c r="S182" s="28">
        <v>11110.4</v>
      </c>
      <c r="T182" s="28">
        <v>11218.8</v>
      </c>
      <c r="U182" s="28">
        <v>11480.5</v>
      </c>
      <c r="V182" s="28">
        <v>10680.8</v>
      </c>
      <c r="W182" s="28">
        <v>12013.4</v>
      </c>
      <c r="X182" s="28">
        <v>13228.5</v>
      </c>
      <c r="Y182" s="28">
        <v>15011.2</v>
      </c>
      <c r="Z182" s="28">
        <v>16737.599999999999</v>
      </c>
      <c r="AA182" s="28">
        <v>17515.2</v>
      </c>
      <c r="AB182" s="28">
        <v>18234.5</v>
      </c>
      <c r="AC182" s="28">
        <v>19176.2</v>
      </c>
      <c r="AD182" s="28">
        <v>19715.8</v>
      </c>
      <c r="AE182" s="28">
        <v>20831.599999999999</v>
      </c>
      <c r="AF182" s="28">
        <v>20012.099999999999</v>
      </c>
      <c r="AG182" s="28">
        <v>19319.400000000001</v>
      </c>
      <c r="AH182" s="28">
        <v>19296.900000000001</v>
      </c>
      <c r="AI182" s="28">
        <v>20554.7</v>
      </c>
      <c r="AJ182" s="28">
        <v>22990.799999999999</v>
      </c>
      <c r="AK182" s="28">
        <v>25727.7</v>
      </c>
      <c r="AL182" s="28">
        <v>26839.9</v>
      </c>
      <c r="AM182" s="28">
        <v>27844.7</v>
      </c>
      <c r="AN182" s="28">
        <v>22533.8</v>
      </c>
      <c r="AO182" s="28">
        <v>24526</v>
      </c>
      <c r="AP182" s="28">
        <v>27525.3</v>
      </c>
      <c r="AQ182" s="28">
        <v>27549.9</v>
      </c>
      <c r="AR182" s="28">
        <v>27583.599999999999</v>
      </c>
      <c r="AS182" s="28">
        <v>28355.9</v>
      </c>
    </row>
    <row r="183" spans="1:45" x14ac:dyDescent="0.25">
      <c r="A183" s="28">
        <v>2</v>
      </c>
      <c r="B183" s="28">
        <v>61</v>
      </c>
      <c r="C183" s="28">
        <v>7394.3</v>
      </c>
      <c r="D183" s="28">
        <v>8122</v>
      </c>
      <c r="E183" s="28">
        <v>8498.6</v>
      </c>
      <c r="F183" s="28">
        <v>8235.4</v>
      </c>
      <c r="G183" s="28">
        <v>9004.4</v>
      </c>
      <c r="H183" s="28">
        <v>9874.1</v>
      </c>
      <c r="I183" s="28">
        <v>11324.1</v>
      </c>
      <c r="J183" s="28">
        <v>11181.1</v>
      </c>
      <c r="K183" s="28">
        <v>10589.8</v>
      </c>
      <c r="L183" s="28">
        <v>10959.1</v>
      </c>
      <c r="M183" s="28">
        <v>10526.3</v>
      </c>
      <c r="N183" s="28">
        <v>10236.799999999999</v>
      </c>
      <c r="O183" s="28">
        <v>12399</v>
      </c>
      <c r="P183" s="28">
        <v>12594.1</v>
      </c>
      <c r="Q183" s="28">
        <v>12805.1</v>
      </c>
      <c r="R183" s="28">
        <v>13868.5</v>
      </c>
      <c r="S183" s="28">
        <v>16001.8</v>
      </c>
      <c r="T183" s="28">
        <v>15532.6</v>
      </c>
      <c r="U183" s="28">
        <v>15657.2</v>
      </c>
      <c r="V183" s="28">
        <v>14446.2</v>
      </c>
      <c r="W183" s="28">
        <v>16160.5</v>
      </c>
      <c r="X183" s="28">
        <v>17577.400000000001</v>
      </c>
      <c r="Y183" s="28">
        <v>19694.7</v>
      </c>
      <c r="Z183" s="28">
        <v>21633.4</v>
      </c>
      <c r="AA183" s="28">
        <v>22406.799999999999</v>
      </c>
      <c r="AB183" s="28">
        <v>23114.2</v>
      </c>
      <c r="AC183" s="28">
        <v>24197.8</v>
      </c>
      <c r="AD183" s="28">
        <v>24547</v>
      </c>
      <c r="AE183" s="28">
        <v>25796.5</v>
      </c>
      <c r="AF183" s="28">
        <v>24185.599999999999</v>
      </c>
      <c r="AG183" s="28">
        <v>23214.6</v>
      </c>
      <c r="AH183" s="28">
        <v>23100.799999999999</v>
      </c>
      <c r="AI183" s="28">
        <v>24043.8</v>
      </c>
      <c r="AJ183" s="28">
        <v>26327.4</v>
      </c>
      <c r="AK183" s="28">
        <v>27680.5</v>
      </c>
      <c r="AL183" s="28">
        <v>27606.7</v>
      </c>
      <c r="AM183" s="28">
        <v>27678.2</v>
      </c>
      <c r="AN183" s="28">
        <v>22533.8</v>
      </c>
      <c r="AO183" s="28">
        <v>23816.9</v>
      </c>
      <c r="AP183" s="28">
        <v>25984.799999999999</v>
      </c>
      <c r="AQ183" s="28">
        <v>25849.1</v>
      </c>
      <c r="AR183" s="28">
        <v>25897.8</v>
      </c>
      <c r="AS183" s="28">
        <v>26190.9</v>
      </c>
    </row>
    <row r="184" spans="1:45" x14ac:dyDescent="0.25">
      <c r="A184" s="28">
        <v>3</v>
      </c>
      <c r="B184" s="28">
        <v>61</v>
      </c>
      <c r="C184" s="28">
        <v>302.5</v>
      </c>
      <c r="D184" s="28">
        <v>315.10000000000002</v>
      </c>
      <c r="E184" s="28">
        <v>339.8</v>
      </c>
      <c r="F184" s="28">
        <v>362.5</v>
      </c>
      <c r="G184" s="28">
        <v>391.1</v>
      </c>
      <c r="H184" s="28">
        <v>431.8</v>
      </c>
      <c r="I184" s="28">
        <v>449.5</v>
      </c>
      <c r="J184" s="28">
        <v>508.2</v>
      </c>
      <c r="K184" s="28">
        <v>573.6</v>
      </c>
      <c r="L184" s="28">
        <v>584.70000000000005</v>
      </c>
      <c r="M184" s="28">
        <v>602.79999999999995</v>
      </c>
      <c r="N184" s="28">
        <v>625.1</v>
      </c>
      <c r="O184" s="28">
        <v>643.5</v>
      </c>
      <c r="P184" s="28">
        <v>645.29999999999995</v>
      </c>
      <c r="Q184" s="28">
        <v>662.8</v>
      </c>
      <c r="R184" s="28">
        <v>672.2</v>
      </c>
      <c r="S184" s="28">
        <v>694.3</v>
      </c>
      <c r="T184" s="28">
        <v>722.3</v>
      </c>
      <c r="U184" s="28">
        <v>733.2</v>
      </c>
      <c r="V184" s="28">
        <v>739.4</v>
      </c>
      <c r="W184" s="28">
        <v>743.4</v>
      </c>
      <c r="X184" s="28">
        <v>752.6</v>
      </c>
      <c r="Y184" s="28">
        <v>762.2</v>
      </c>
      <c r="Z184" s="28">
        <v>773.7</v>
      </c>
      <c r="AA184" s="28">
        <v>781.7</v>
      </c>
      <c r="AB184" s="28">
        <v>788.9</v>
      </c>
      <c r="AC184" s="28">
        <v>792.5</v>
      </c>
      <c r="AD184" s="28">
        <v>803.2</v>
      </c>
      <c r="AE184" s="28">
        <v>807.5</v>
      </c>
      <c r="AF184" s="28">
        <v>827.4</v>
      </c>
      <c r="AG184" s="28">
        <v>832.2</v>
      </c>
      <c r="AH184" s="28">
        <v>835.3</v>
      </c>
      <c r="AI184" s="28">
        <v>854.9</v>
      </c>
      <c r="AJ184" s="28">
        <v>873.3</v>
      </c>
      <c r="AK184" s="28">
        <v>929.4</v>
      </c>
      <c r="AL184" s="28">
        <v>972.2</v>
      </c>
      <c r="AM184" s="28">
        <v>1006</v>
      </c>
      <c r="AN184" s="28">
        <v>1000</v>
      </c>
      <c r="AO184" s="28">
        <v>1029.8</v>
      </c>
      <c r="AP184" s="28">
        <v>1059.3</v>
      </c>
      <c r="AQ184" s="28">
        <v>1065.8</v>
      </c>
      <c r="AR184" s="28">
        <v>1065.0999999999999</v>
      </c>
      <c r="AS184" s="28">
        <v>1082.7</v>
      </c>
    </row>
    <row r="185" spans="1:45" x14ac:dyDescent="0.25">
      <c r="A185" s="28">
        <v>1</v>
      </c>
      <c r="B185" s="28">
        <v>62</v>
      </c>
      <c r="C185" s="28">
        <v>10447.5</v>
      </c>
      <c r="D185" s="28">
        <v>11865</v>
      </c>
      <c r="E185" s="28">
        <v>14157.9</v>
      </c>
      <c r="F185" s="28">
        <v>15146.3</v>
      </c>
      <c r="G185" s="28">
        <v>16567.599999999999</v>
      </c>
      <c r="H185" s="28">
        <v>18210.400000000001</v>
      </c>
      <c r="I185" s="28">
        <v>20721.400000000001</v>
      </c>
      <c r="J185" s="28">
        <v>23751.599999999999</v>
      </c>
      <c r="K185" s="28">
        <v>25429.8</v>
      </c>
      <c r="L185" s="28">
        <v>28050.400000000001</v>
      </c>
      <c r="M185" s="28">
        <v>27481.8</v>
      </c>
      <c r="N185" s="28">
        <v>26911.200000000001</v>
      </c>
      <c r="O185" s="28">
        <v>30212.1</v>
      </c>
      <c r="P185" s="28">
        <v>30712.400000000001</v>
      </c>
      <c r="Q185" s="28">
        <v>30637.3</v>
      </c>
      <c r="R185" s="28">
        <v>32707.200000000001</v>
      </c>
      <c r="S185" s="28">
        <v>36323</v>
      </c>
      <c r="T185" s="28">
        <v>36797.699999999997</v>
      </c>
      <c r="U185" s="28">
        <v>37111.800000000003</v>
      </c>
      <c r="V185" s="28">
        <v>36129.199999999997</v>
      </c>
      <c r="W185" s="28">
        <v>37882.6</v>
      </c>
      <c r="X185" s="28">
        <v>38793</v>
      </c>
      <c r="Y185" s="28">
        <v>41249.300000000003</v>
      </c>
      <c r="Z185" s="28">
        <v>44564.2</v>
      </c>
      <c r="AA185" s="28">
        <v>46720.5</v>
      </c>
      <c r="AB185" s="28">
        <v>49406</v>
      </c>
      <c r="AC185" s="28">
        <v>51462.7</v>
      </c>
      <c r="AD185" s="28">
        <v>52232.6</v>
      </c>
      <c r="AE185" s="28">
        <v>54427.8</v>
      </c>
      <c r="AF185" s="28">
        <v>50767.4</v>
      </c>
      <c r="AG185" s="28">
        <v>49485.7</v>
      </c>
      <c r="AH185" s="28">
        <v>49943.3</v>
      </c>
      <c r="AI185" s="28">
        <v>52841.2</v>
      </c>
      <c r="AJ185" s="28">
        <v>58613.3</v>
      </c>
      <c r="AK185" s="28">
        <v>64611.5</v>
      </c>
      <c r="AL185" s="28">
        <v>69878.5</v>
      </c>
      <c r="AM185" s="28">
        <v>72726.7</v>
      </c>
      <c r="AN185" s="28">
        <v>60292.1</v>
      </c>
      <c r="AO185" s="28">
        <v>63526.6</v>
      </c>
      <c r="AP185" s="28">
        <v>71353.2</v>
      </c>
      <c r="AQ185" s="28">
        <v>74706</v>
      </c>
      <c r="AR185" s="28">
        <v>74698.399999999994</v>
      </c>
      <c r="AS185" s="28">
        <v>76789.899999999994</v>
      </c>
    </row>
    <row r="186" spans="1:45" x14ac:dyDescent="0.25">
      <c r="A186" s="28">
        <v>2</v>
      </c>
      <c r="B186" s="28">
        <v>62</v>
      </c>
      <c r="C186" s="28">
        <v>223343.4</v>
      </c>
      <c r="D186" s="28">
        <v>238709.2</v>
      </c>
      <c r="E186" s="28">
        <v>232877.9</v>
      </c>
      <c r="F186" s="28">
        <v>208826.8</v>
      </c>
      <c r="G186" s="28">
        <v>209410.4</v>
      </c>
      <c r="H186" s="28">
        <v>204977.1</v>
      </c>
      <c r="I186" s="28">
        <v>203872.6</v>
      </c>
      <c r="J186" s="28">
        <v>203829.5</v>
      </c>
      <c r="K186" s="28">
        <v>187975.4</v>
      </c>
      <c r="L186" s="28">
        <v>178688.4</v>
      </c>
      <c r="M186" s="28">
        <v>154569.5</v>
      </c>
      <c r="N186" s="28">
        <v>141150.39999999999</v>
      </c>
      <c r="O186" s="28">
        <v>148268</v>
      </c>
      <c r="P186" s="28">
        <v>140747.70000000001</v>
      </c>
      <c r="Q186" s="28">
        <v>138695.5</v>
      </c>
      <c r="R186" s="28">
        <v>141399.6</v>
      </c>
      <c r="S186" s="28">
        <v>144045.5</v>
      </c>
      <c r="T186" s="28">
        <v>134071.29999999999</v>
      </c>
      <c r="U186" s="28">
        <v>128055.2</v>
      </c>
      <c r="V186" s="28">
        <v>118489.7</v>
      </c>
      <c r="W186" s="28">
        <v>119524</v>
      </c>
      <c r="X186" s="28">
        <v>116340.9</v>
      </c>
      <c r="Y186" s="28">
        <v>117133.5</v>
      </c>
      <c r="Z186" s="28">
        <v>117833.4</v>
      </c>
      <c r="AA186" s="28">
        <v>116118.3</v>
      </c>
      <c r="AB186" s="28">
        <v>115704.9</v>
      </c>
      <c r="AC186" s="28">
        <v>114530.7</v>
      </c>
      <c r="AD186" s="28">
        <v>111151.5</v>
      </c>
      <c r="AE186" s="28">
        <v>110058.9</v>
      </c>
      <c r="AF186" s="28">
        <v>97615.4</v>
      </c>
      <c r="AG186" s="28">
        <v>90738.2</v>
      </c>
      <c r="AH186" s="28">
        <v>87425.2</v>
      </c>
      <c r="AI186" s="28">
        <v>86801.9</v>
      </c>
      <c r="AJ186" s="28">
        <v>87690.7</v>
      </c>
      <c r="AK186" s="28">
        <v>87443.6</v>
      </c>
      <c r="AL186" s="28">
        <v>86230.9</v>
      </c>
      <c r="AM186" s="28">
        <v>80401.2</v>
      </c>
      <c r="AN186" s="28">
        <v>60292.1</v>
      </c>
      <c r="AO186" s="28">
        <v>58634</v>
      </c>
      <c r="AP186" s="28">
        <v>59625.5</v>
      </c>
      <c r="AQ186" s="28">
        <v>57037.8</v>
      </c>
      <c r="AR186" s="28">
        <v>52508.2</v>
      </c>
      <c r="AS186" s="28">
        <v>49796.9</v>
      </c>
    </row>
    <row r="187" spans="1:45" x14ac:dyDescent="0.25">
      <c r="A187" s="28">
        <v>3</v>
      </c>
      <c r="B187" s="28">
        <v>62</v>
      </c>
      <c r="C187" s="28">
        <v>46.8</v>
      </c>
      <c r="D187" s="28">
        <v>49.7</v>
      </c>
      <c r="E187" s="28">
        <v>60.8</v>
      </c>
      <c r="F187" s="28">
        <v>72.5</v>
      </c>
      <c r="G187" s="28">
        <v>79.099999999999994</v>
      </c>
      <c r="H187" s="28">
        <v>88.8</v>
      </c>
      <c r="I187" s="28">
        <v>101.6</v>
      </c>
      <c r="J187" s="28">
        <v>116.5</v>
      </c>
      <c r="K187" s="28">
        <v>135.30000000000001</v>
      </c>
      <c r="L187" s="28">
        <v>157</v>
      </c>
      <c r="M187" s="28">
        <v>177.8</v>
      </c>
      <c r="N187" s="28">
        <v>190.7</v>
      </c>
      <c r="O187" s="28">
        <v>203.8</v>
      </c>
      <c r="P187" s="28">
        <v>218.2</v>
      </c>
      <c r="Q187" s="28">
        <v>220.9</v>
      </c>
      <c r="R187" s="28">
        <v>231.3</v>
      </c>
      <c r="S187" s="28">
        <v>252.2</v>
      </c>
      <c r="T187" s="28">
        <v>274.5</v>
      </c>
      <c r="U187" s="28">
        <v>289.8</v>
      </c>
      <c r="V187" s="28">
        <v>304.89999999999998</v>
      </c>
      <c r="W187" s="28">
        <v>316.89999999999998</v>
      </c>
      <c r="X187" s="28">
        <v>333.4</v>
      </c>
      <c r="Y187" s="28">
        <v>352.2</v>
      </c>
      <c r="Z187" s="28">
        <v>378.2</v>
      </c>
      <c r="AA187" s="28">
        <v>402.4</v>
      </c>
      <c r="AB187" s="28">
        <v>427</v>
      </c>
      <c r="AC187" s="28">
        <v>449.3</v>
      </c>
      <c r="AD187" s="28">
        <v>469.9</v>
      </c>
      <c r="AE187" s="28">
        <v>494.5</v>
      </c>
      <c r="AF187" s="28">
        <v>520.1</v>
      </c>
      <c r="AG187" s="28">
        <v>545.4</v>
      </c>
      <c r="AH187" s="28">
        <v>571.29999999999995</v>
      </c>
      <c r="AI187" s="28">
        <v>608.79999999999995</v>
      </c>
      <c r="AJ187" s="28">
        <v>668.4</v>
      </c>
      <c r="AK187" s="28">
        <v>738.9</v>
      </c>
      <c r="AL187" s="28">
        <v>810.4</v>
      </c>
      <c r="AM187" s="28">
        <v>904.5</v>
      </c>
      <c r="AN187" s="28">
        <v>1000</v>
      </c>
      <c r="AO187" s="28">
        <v>1083.4000000000001</v>
      </c>
      <c r="AP187" s="28">
        <v>1196.7</v>
      </c>
      <c r="AQ187" s="28">
        <v>1309.8</v>
      </c>
      <c r="AR187" s="28">
        <v>1422.6</v>
      </c>
      <c r="AS187" s="28">
        <v>1542.1</v>
      </c>
    </row>
    <row r="188" spans="1:45" x14ac:dyDescent="0.25">
      <c r="A188" s="28">
        <v>1</v>
      </c>
      <c r="B188" s="28">
        <v>63</v>
      </c>
      <c r="C188" s="28">
        <v>12633.2</v>
      </c>
      <c r="D188" s="28">
        <v>15287.8</v>
      </c>
      <c r="E188" s="28">
        <v>19684</v>
      </c>
      <c r="F188" s="28">
        <v>23013.5</v>
      </c>
      <c r="G188" s="28">
        <v>24302.3</v>
      </c>
      <c r="H188" s="28">
        <v>28200.2</v>
      </c>
      <c r="I188" s="28">
        <v>32105.599999999999</v>
      </c>
      <c r="J188" s="28">
        <v>37008.400000000001</v>
      </c>
      <c r="K188" s="28">
        <v>38533.599999999999</v>
      </c>
      <c r="L188" s="28">
        <v>44289.599999999999</v>
      </c>
      <c r="M188" s="28">
        <v>35797.4</v>
      </c>
      <c r="N188" s="28">
        <v>28080.3</v>
      </c>
      <c r="O188" s="28">
        <v>31039.8</v>
      </c>
      <c r="P188" s="28">
        <v>29734.9</v>
      </c>
      <c r="Q188" s="28">
        <v>26523.599999999999</v>
      </c>
      <c r="R188" s="28">
        <v>26291.200000000001</v>
      </c>
      <c r="S188" s="28">
        <v>30486.799999999999</v>
      </c>
      <c r="T188" s="28">
        <v>32771.599999999999</v>
      </c>
      <c r="U188" s="28">
        <v>35161.800000000003</v>
      </c>
      <c r="V188" s="28">
        <v>31738.400000000001</v>
      </c>
      <c r="W188" s="28">
        <v>31228.5</v>
      </c>
      <c r="X188" s="28">
        <v>35246.699999999997</v>
      </c>
      <c r="Y188" s="28">
        <v>39533.4</v>
      </c>
      <c r="Z188" s="28">
        <v>43068.800000000003</v>
      </c>
      <c r="AA188" s="28">
        <v>46158.5</v>
      </c>
      <c r="AB188" s="28">
        <v>52775.199999999997</v>
      </c>
      <c r="AC188" s="28">
        <v>55652.3</v>
      </c>
      <c r="AD188" s="28">
        <v>52632.3</v>
      </c>
      <c r="AE188" s="28">
        <v>55578.9</v>
      </c>
      <c r="AF188" s="28">
        <v>49007.8</v>
      </c>
      <c r="AG188" s="28">
        <v>46595.199999999997</v>
      </c>
      <c r="AH188" s="28">
        <v>50448.7</v>
      </c>
      <c r="AI188" s="28">
        <v>59207.1</v>
      </c>
      <c r="AJ188" s="28">
        <v>68833.899999999994</v>
      </c>
      <c r="AK188" s="28">
        <v>76765.7</v>
      </c>
      <c r="AL188" s="28">
        <v>85410.1</v>
      </c>
      <c r="AM188" s="28">
        <v>91521.4</v>
      </c>
      <c r="AN188" s="28">
        <v>74377.100000000006</v>
      </c>
      <c r="AO188" s="28">
        <v>84823.3</v>
      </c>
      <c r="AP188" s="28">
        <v>101610.5</v>
      </c>
      <c r="AQ188" s="28">
        <v>119994.3</v>
      </c>
      <c r="AR188" s="28">
        <v>117807.1</v>
      </c>
      <c r="AS188" s="28">
        <v>121105.7</v>
      </c>
    </row>
    <row r="189" spans="1:45" x14ac:dyDescent="0.25">
      <c r="A189" s="28">
        <v>2</v>
      </c>
      <c r="B189" s="28">
        <v>63</v>
      </c>
      <c r="C189" s="28">
        <v>51119.5</v>
      </c>
      <c r="D189" s="28">
        <v>60315.4</v>
      </c>
      <c r="E189" s="28">
        <v>69009.5</v>
      </c>
      <c r="F189" s="28">
        <v>67301.7</v>
      </c>
      <c r="G189" s="28">
        <v>65766.399999999994</v>
      </c>
      <c r="H189" s="28">
        <v>71532.5</v>
      </c>
      <c r="I189" s="28">
        <v>75922.399999999994</v>
      </c>
      <c r="J189" s="28">
        <v>81428.800000000003</v>
      </c>
      <c r="K189" s="28">
        <v>75132.800000000003</v>
      </c>
      <c r="L189" s="28">
        <v>76977.5</v>
      </c>
      <c r="M189" s="28">
        <v>58244.800000000003</v>
      </c>
      <c r="N189" s="28">
        <v>44784</v>
      </c>
      <c r="O189" s="28">
        <v>49493.5</v>
      </c>
      <c r="P189" s="28">
        <v>47012.3</v>
      </c>
      <c r="Q189" s="28">
        <v>41962.7</v>
      </c>
      <c r="R189" s="28">
        <v>42157.3</v>
      </c>
      <c r="S189" s="28">
        <v>48046.5</v>
      </c>
      <c r="T189" s="28">
        <v>49319</v>
      </c>
      <c r="U189" s="28">
        <v>51613.8</v>
      </c>
      <c r="V189" s="28">
        <v>45176.7</v>
      </c>
      <c r="W189" s="28">
        <v>43743.3</v>
      </c>
      <c r="X189" s="28">
        <v>49060</v>
      </c>
      <c r="Y189" s="28">
        <v>55040.5</v>
      </c>
      <c r="Z189" s="28">
        <v>58789.1</v>
      </c>
      <c r="AA189" s="28">
        <v>61356</v>
      </c>
      <c r="AB189" s="28">
        <v>69898.100000000006</v>
      </c>
      <c r="AC189" s="28">
        <v>73055</v>
      </c>
      <c r="AD189" s="28">
        <v>68059.7</v>
      </c>
      <c r="AE189" s="28">
        <v>71117.2</v>
      </c>
      <c r="AF189" s="28">
        <v>61556.2</v>
      </c>
      <c r="AG189" s="28">
        <v>58028.800000000003</v>
      </c>
      <c r="AH189" s="28">
        <v>62700.5</v>
      </c>
      <c r="AI189" s="28">
        <v>71448.5</v>
      </c>
      <c r="AJ189" s="28">
        <v>79871.100000000006</v>
      </c>
      <c r="AK189" s="28">
        <v>86537.3</v>
      </c>
      <c r="AL189" s="28">
        <v>92345.4</v>
      </c>
      <c r="AM189" s="28">
        <v>94633.3</v>
      </c>
      <c r="AN189" s="28">
        <v>74377.100000000006</v>
      </c>
      <c r="AO189" s="28">
        <v>85129</v>
      </c>
      <c r="AP189" s="28">
        <v>99477.2</v>
      </c>
      <c r="AQ189" s="28">
        <v>113854.2</v>
      </c>
      <c r="AR189" s="28">
        <v>110545.4</v>
      </c>
      <c r="AS189" s="28">
        <v>112344.1</v>
      </c>
    </row>
    <row r="190" spans="1:45" x14ac:dyDescent="0.25">
      <c r="A190" s="28">
        <v>3</v>
      </c>
      <c r="B190" s="28">
        <v>63</v>
      </c>
      <c r="C190" s="28">
        <v>247.1</v>
      </c>
      <c r="D190" s="28">
        <v>253.5</v>
      </c>
      <c r="E190" s="28">
        <v>285.2</v>
      </c>
      <c r="F190" s="28">
        <v>341.9</v>
      </c>
      <c r="G190" s="28">
        <v>369.5</v>
      </c>
      <c r="H190" s="28">
        <v>394.2</v>
      </c>
      <c r="I190" s="28">
        <v>422.9</v>
      </c>
      <c r="J190" s="28">
        <v>454.5</v>
      </c>
      <c r="K190" s="28">
        <v>512.9</v>
      </c>
      <c r="L190" s="28">
        <v>575.4</v>
      </c>
      <c r="M190" s="28">
        <v>614.6</v>
      </c>
      <c r="N190" s="28">
        <v>627</v>
      </c>
      <c r="O190" s="28">
        <v>627.1</v>
      </c>
      <c r="P190" s="28">
        <v>632.5</v>
      </c>
      <c r="Q190" s="28">
        <v>632.1</v>
      </c>
      <c r="R190" s="28">
        <v>623.6</v>
      </c>
      <c r="S190" s="28">
        <v>634.5</v>
      </c>
      <c r="T190" s="28">
        <v>664.5</v>
      </c>
      <c r="U190" s="28">
        <v>681.2</v>
      </c>
      <c r="V190" s="28">
        <v>702.5</v>
      </c>
      <c r="W190" s="28">
        <v>713.9</v>
      </c>
      <c r="X190" s="28">
        <v>718.4</v>
      </c>
      <c r="Y190" s="28">
        <v>718.3</v>
      </c>
      <c r="Z190" s="28">
        <v>732.6</v>
      </c>
      <c r="AA190" s="28">
        <v>752.3</v>
      </c>
      <c r="AB190" s="28">
        <v>755</v>
      </c>
      <c r="AC190" s="28">
        <v>761.8</v>
      </c>
      <c r="AD190" s="28">
        <v>773.3</v>
      </c>
      <c r="AE190" s="28">
        <v>781.5</v>
      </c>
      <c r="AF190" s="28">
        <v>796.1</v>
      </c>
      <c r="AG190" s="28">
        <v>803</v>
      </c>
      <c r="AH190" s="28">
        <v>804.6</v>
      </c>
      <c r="AI190" s="28">
        <v>828.7</v>
      </c>
      <c r="AJ190" s="28">
        <v>861.8</v>
      </c>
      <c r="AK190" s="28">
        <v>887.1</v>
      </c>
      <c r="AL190" s="28">
        <v>924.9</v>
      </c>
      <c r="AM190" s="28">
        <v>967.1</v>
      </c>
      <c r="AN190" s="28">
        <v>1000</v>
      </c>
      <c r="AO190" s="28">
        <v>996.4</v>
      </c>
      <c r="AP190" s="28">
        <v>1021.4</v>
      </c>
      <c r="AQ190" s="28">
        <v>1053.9000000000001</v>
      </c>
      <c r="AR190" s="28">
        <v>1065.7</v>
      </c>
      <c r="AS190" s="28">
        <v>1078</v>
      </c>
    </row>
    <row r="191" spans="1:45" x14ac:dyDescent="0.25">
      <c r="A191" s="28">
        <v>1</v>
      </c>
      <c r="B191" s="28">
        <v>64</v>
      </c>
      <c r="C191" s="28">
        <v>5970.2</v>
      </c>
      <c r="D191" s="28">
        <v>6986.5</v>
      </c>
      <c r="E191" s="28">
        <v>8126.4</v>
      </c>
      <c r="F191" s="28">
        <v>8384.2999999999993</v>
      </c>
      <c r="G191" s="28">
        <v>8935.1</v>
      </c>
      <c r="H191" s="28">
        <v>8584.1</v>
      </c>
      <c r="I191" s="28">
        <v>9856.9</v>
      </c>
      <c r="J191" s="28">
        <v>11012</v>
      </c>
      <c r="K191" s="28">
        <v>11985.1</v>
      </c>
      <c r="L191" s="28">
        <v>12428.3</v>
      </c>
      <c r="M191" s="28">
        <v>12285.8</v>
      </c>
      <c r="N191" s="28">
        <v>12024.3</v>
      </c>
      <c r="O191" s="28">
        <v>13518</v>
      </c>
      <c r="P191" s="28">
        <v>14208.3</v>
      </c>
      <c r="Q191" s="28">
        <v>14513.8</v>
      </c>
      <c r="R191" s="28">
        <v>16936.5</v>
      </c>
      <c r="S191" s="28">
        <v>18919.5</v>
      </c>
      <c r="T191" s="28">
        <v>20835.3</v>
      </c>
      <c r="U191" s="28">
        <v>21077.4</v>
      </c>
      <c r="V191" s="28">
        <v>20492.400000000001</v>
      </c>
      <c r="W191" s="28">
        <v>21075.1</v>
      </c>
      <c r="X191" s="28">
        <v>23501</v>
      </c>
      <c r="Y191" s="28">
        <v>26654.1</v>
      </c>
      <c r="Z191" s="28">
        <v>32133.7</v>
      </c>
      <c r="AA191" s="28">
        <v>34992.699999999997</v>
      </c>
      <c r="AB191" s="28">
        <v>35665.800000000003</v>
      </c>
      <c r="AC191" s="28">
        <v>35930</v>
      </c>
      <c r="AD191" s="28">
        <v>34791.199999999997</v>
      </c>
      <c r="AE191" s="28">
        <v>43724.9</v>
      </c>
      <c r="AF191" s="28">
        <v>32126.400000000001</v>
      </c>
      <c r="AG191" s="28">
        <v>29502.6</v>
      </c>
      <c r="AH191" s="28">
        <v>29833.8</v>
      </c>
      <c r="AI191" s="28">
        <v>31914</v>
      </c>
      <c r="AJ191" s="28">
        <v>34680</v>
      </c>
      <c r="AK191" s="28">
        <v>37203.4</v>
      </c>
      <c r="AL191" s="28">
        <v>39770</v>
      </c>
      <c r="AM191" s="28">
        <v>40150.6</v>
      </c>
      <c r="AN191" s="28">
        <v>33033.4</v>
      </c>
      <c r="AO191" s="28">
        <v>36576.699999999997</v>
      </c>
      <c r="AP191" s="28">
        <v>41959.8</v>
      </c>
      <c r="AQ191" s="28">
        <v>46132.9</v>
      </c>
      <c r="AR191" s="28">
        <v>47758.9</v>
      </c>
      <c r="AS191" s="28">
        <v>49096.1</v>
      </c>
    </row>
    <row r="192" spans="1:45" x14ac:dyDescent="0.25">
      <c r="A192" s="28">
        <v>2</v>
      </c>
      <c r="B192" s="28">
        <v>64</v>
      </c>
      <c r="C192" s="28">
        <v>17451.900000000001</v>
      </c>
      <c r="D192" s="28">
        <v>19936</v>
      </c>
      <c r="E192" s="28">
        <v>21016.9</v>
      </c>
      <c r="F192" s="28">
        <v>19308.3</v>
      </c>
      <c r="G192" s="28">
        <v>19482.900000000001</v>
      </c>
      <c r="H192" s="28">
        <v>17291.5</v>
      </c>
      <c r="I192" s="28">
        <v>18679.2</v>
      </c>
      <c r="J192" s="28">
        <v>19354.2</v>
      </c>
      <c r="K192" s="28">
        <v>19221.2</v>
      </c>
      <c r="L192" s="28">
        <v>18193</v>
      </c>
      <c r="M192" s="28">
        <v>17234.8</v>
      </c>
      <c r="N192" s="28">
        <v>16227.5</v>
      </c>
      <c r="O192" s="28">
        <v>18005.900000000001</v>
      </c>
      <c r="P192" s="28">
        <v>18550.3</v>
      </c>
      <c r="Q192" s="28">
        <v>18419.400000000001</v>
      </c>
      <c r="R192" s="28">
        <v>21299.8</v>
      </c>
      <c r="S192" s="28">
        <v>23238.6</v>
      </c>
      <c r="T192" s="28">
        <v>24825.3</v>
      </c>
      <c r="U192" s="28">
        <v>24531.1</v>
      </c>
      <c r="V192" s="28">
        <v>23326.9</v>
      </c>
      <c r="W192" s="28">
        <v>23762.9</v>
      </c>
      <c r="X192" s="28">
        <v>26213.8</v>
      </c>
      <c r="Y192" s="28">
        <v>29789.200000000001</v>
      </c>
      <c r="Z192" s="28">
        <v>36193.599999999999</v>
      </c>
      <c r="AA192" s="28">
        <v>39264.699999999997</v>
      </c>
      <c r="AB192" s="28">
        <v>41793.300000000003</v>
      </c>
      <c r="AC192" s="28">
        <v>40767.699999999997</v>
      </c>
      <c r="AD192" s="28">
        <v>40405.1</v>
      </c>
      <c r="AE192" s="28">
        <v>56404</v>
      </c>
      <c r="AF192" s="28">
        <v>36898.9</v>
      </c>
      <c r="AG192" s="28">
        <v>33836.6</v>
      </c>
      <c r="AH192" s="28">
        <v>33477.599999999999</v>
      </c>
      <c r="AI192" s="28">
        <v>36788.5</v>
      </c>
      <c r="AJ192" s="28">
        <v>38676.400000000001</v>
      </c>
      <c r="AK192" s="28">
        <v>41913.1</v>
      </c>
      <c r="AL192" s="28">
        <v>45266.1</v>
      </c>
      <c r="AM192" s="28">
        <v>42396.1</v>
      </c>
      <c r="AN192" s="28">
        <v>33033.4</v>
      </c>
      <c r="AO192" s="28">
        <v>39315.199999999997</v>
      </c>
      <c r="AP192" s="28">
        <v>46809</v>
      </c>
      <c r="AQ192" s="28">
        <v>49833.2</v>
      </c>
      <c r="AR192" s="28">
        <v>50607.199999999997</v>
      </c>
      <c r="AS192" s="28">
        <v>52419.4</v>
      </c>
    </row>
    <row r="193" spans="1:45" x14ac:dyDescent="0.25">
      <c r="A193" s="28">
        <v>3</v>
      </c>
      <c r="B193" s="28">
        <v>64</v>
      </c>
      <c r="C193" s="28">
        <v>342.1</v>
      </c>
      <c r="D193" s="28">
        <v>350.4</v>
      </c>
      <c r="E193" s="28">
        <v>386.7</v>
      </c>
      <c r="F193" s="28">
        <v>434.2</v>
      </c>
      <c r="G193" s="28">
        <v>458.6</v>
      </c>
      <c r="H193" s="28">
        <v>496.4</v>
      </c>
      <c r="I193" s="28">
        <v>527.70000000000005</v>
      </c>
      <c r="J193" s="28">
        <v>569</v>
      </c>
      <c r="K193" s="28">
        <v>623.5</v>
      </c>
      <c r="L193" s="28">
        <v>683.1</v>
      </c>
      <c r="M193" s="28">
        <v>712.9</v>
      </c>
      <c r="N193" s="28">
        <v>741</v>
      </c>
      <c r="O193" s="28">
        <v>750.8</v>
      </c>
      <c r="P193" s="28">
        <v>765.9</v>
      </c>
      <c r="Q193" s="28">
        <v>788</v>
      </c>
      <c r="R193" s="28">
        <v>795.1</v>
      </c>
      <c r="S193" s="28">
        <v>814.1</v>
      </c>
      <c r="T193" s="28">
        <v>839.3</v>
      </c>
      <c r="U193" s="28">
        <v>859.2</v>
      </c>
      <c r="V193" s="28">
        <v>878.5</v>
      </c>
      <c r="W193" s="28">
        <v>886.9</v>
      </c>
      <c r="X193" s="28">
        <v>896.5</v>
      </c>
      <c r="Y193" s="28">
        <v>894.8</v>
      </c>
      <c r="Z193" s="28">
        <v>887.8</v>
      </c>
      <c r="AA193" s="28">
        <v>891.2</v>
      </c>
      <c r="AB193" s="28">
        <v>853.4</v>
      </c>
      <c r="AC193" s="28">
        <v>881.3</v>
      </c>
      <c r="AD193" s="28">
        <v>861.1</v>
      </c>
      <c r="AE193" s="28">
        <v>775.2</v>
      </c>
      <c r="AF193" s="28">
        <v>870.7</v>
      </c>
      <c r="AG193" s="28">
        <v>871.9</v>
      </c>
      <c r="AH193" s="28">
        <v>891.2</v>
      </c>
      <c r="AI193" s="28">
        <v>867.5</v>
      </c>
      <c r="AJ193" s="28">
        <v>896.7</v>
      </c>
      <c r="AK193" s="28">
        <v>887.6</v>
      </c>
      <c r="AL193" s="28">
        <v>878.6</v>
      </c>
      <c r="AM193" s="28">
        <v>947</v>
      </c>
      <c r="AN193" s="28">
        <v>1000</v>
      </c>
      <c r="AO193" s="28">
        <v>930.3</v>
      </c>
      <c r="AP193" s="28">
        <v>896.4</v>
      </c>
      <c r="AQ193" s="28">
        <v>925.7</v>
      </c>
      <c r="AR193" s="28">
        <v>943.7</v>
      </c>
      <c r="AS193" s="28">
        <v>936.6</v>
      </c>
    </row>
    <row r="194" spans="1:45" x14ac:dyDescent="0.25">
      <c r="A194" s="28">
        <v>1</v>
      </c>
      <c r="B194" s="28">
        <v>65</v>
      </c>
      <c r="C194" s="28">
        <v>5293</v>
      </c>
      <c r="D194" s="28">
        <v>6023.5</v>
      </c>
      <c r="E194" s="28">
        <v>6793.1</v>
      </c>
      <c r="F194" s="28">
        <v>6793.7</v>
      </c>
      <c r="G194" s="28">
        <v>7838.6</v>
      </c>
      <c r="H194" s="28">
        <v>9645.9</v>
      </c>
      <c r="I194" s="28">
        <v>10793.1</v>
      </c>
      <c r="J194" s="28">
        <v>12285.2</v>
      </c>
      <c r="K194" s="28">
        <v>14382.9</v>
      </c>
      <c r="L194" s="28">
        <v>15367.3</v>
      </c>
      <c r="M194" s="28">
        <v>15958.2</v>
      </c>
      <c r="N194" s="28">
        <v>15995.1</v>
      </c>
      <c r="O194" s="28">
        <v>17379.5</v>
      </c>
      <c r="P194" s="28">
        <v>18301.099999999999</v>
      </c>
      <c r="Q194" s="28">
        <v>18545.599999999999</v>
      </c>
      <c r="R194" s="28">
        <v>18311.099999999999</v>
      </c>
      <c r="S194" s="28">
        <v>19463.400000000001</v>
      </c>
      <c r="T194" s="28">
        <v>21272.799999999999</v>
      </c>
      <c r="U194" s="28">
        <v>21029.599999999999</v>
      </c>
      <c r="V194" s="28">
        <v>20395.599999999999</v>
      </c>
      <c r="W194" s="28">
        <v>21705.9</v>
      </c>
      <c r="X194" s="28">
        <v>22642.3</v>
      </c>
      <c r="Y194" s="28">
        <v>23809</v>
      </c>
      <c r="Z194" s="28">
        <v>24680.3</v>
      </c>
      <c r="AA194" s="28">
        <v>26087.4</v>
      </c>
      <c r="AB194" s="28">
        <v>25979.1</v>
      </c>
      <c r="AC194" s="28">
        <v>27184.6</v>
      </c>
      <c r="AD194" s="28">
        <v>27910.400000000001</v>
      </c>
      <c r="AE194" s="28">
        <v>26256.400000000001</v>
      </c>
      <c r="AF194" s="28">
        <v>23191.200000000001</v>
      </c>
      <c r="AG194" s="28">
        <v>21453</v>
      </c>
      <c r="AH194" s="28">
        <v>21265.200000000001</v>
      </c>
      <c r="AI194" s="28">
        <v>22001.8</v>
      </c>
      <c r="AJ194" s="28">
        <v>23198.3</v>
      </c>
      <c r="AK194" s="28">
        <v>26135.7</v>
      </c>
      <c r="AL194" s="28">
        <v>24168.799999999999</v>
      </c>
      <c r="AM194" s="28">
        <v>24936.3</v>
      </c>
      <c r="AN194" s="28">
        <v>22148.1</v>
      </c>
      <c r="AO194" s="28">
        <v>23185.3</v>
      </c>
      <c r="AP194" s="28">
        <v>25673.9</v>
      </c>
      <c r="AQ194" s="28">
        <v>28223.1</v>
      </c>
      <c r="AR194" s="28">
        <v>29049.8</v>
      </c>
      <c r="AS194" s="28">
        <v>29863.200000000001</v>
      </c>
    </row>
    <row r="195" spans="1:45" x14ac:dyDescent="0.25">
      <c r="A195" s="28">
        <v>2</v>
      </c>
      <c r="B195" s="28">
        <v>65</v>
      </c>
      <c r="C195" s="28">
        <v>12334.7</v>
      </c>
      <c r="D195" s="28">
        <v>13752.9</v>
      </c>
      <c r="E195" s="28">
        <v>14491.3</v>
      </c>
      <c r="F195" s="28">
        <v>13225.3</v>
      </c>
      <c r="G195" s="28">
        <v>14515.7</v>
      </c>
      <c r="H195" s="28">
        <v>17275.8</v>
      </c>
      <c r="I195" s="28">
        <v>18293.7</v>
      </c>
      <c r="J195" s="28">
        <v>19650.599999999999</v>
      </c>
      <c r="K195" s="28">
        <v>19653.5</v>
      </c>
      <c r="L195" s="28">
        <v>19991.400000000001</v>
      </c>
      <c r="M195" s="28">
        <v>20250.5</v>
      </c>
      <c r="N195" s="28">
        <v>19873.7</v>
      </c>
      <c r="O195" s="28">
        <v>21283.200000000001</v>
      </c>
      <c r="P195" s="28">
        <v>22266.9</v>
      </c>
      <c r="Q195" s="28">
        <v>22430.799999999999</v>
      </c>
      <c r="R195" s="28">
        <v>21785.200000000001</v>
      </c>
      <c r="S195" s="28">
        <v>22965</v>
      </c>
      <c r="T195" s="28">
        <v>24128.7</v>
      </c>
      <c r="U195" s="28">
        <v>23099.4</v>
      </c>
      <c r="V195" s="28">
        <v>22325</v>
      </c>
      <c r="W195" s="28">
        <v>23606</v>
      </c>
      <c r="X195" s="28">
        <v>24549</v>
      </c>
      <c r="Y195" s="28">
        <v>25826.2</v>
      </c>
      <c r="Z195" s="28">
        <v>26559.200000000001</v>
      </c>
      <c r="AA195" s="28">
        <v>27476.3</v>
      </c>
      <c r="AB195" s="28">
        <v>27369.1</v>
      </c>
      <c r="AC195" s="28">
        <v>29079.3</v>
      </c>
      <c r="AD195" s="28">
        <v>30117.4</v>
      </c>
      <c r="AE195" s="28">
        <v>28338.799999999999</v>
      </c>
      <c r="AF195" s="28">
        <v>24955.7</v>
      </c>
      <c r="AG195" s="28">
        <v>23348.9</v>
      </c>
      <c r="AH195" s="28">
        <v>23289.599999999999</v>
      </c>
      <c r="AI195" s="28">
        <v>23921.8</v>
      </c>
      <c r="AJ195" s="28">
        <v>24942.5</v>
      </c>
      <c r="AK195" s="28">
        <v>27926.400000000001</v>
      </c>
      <c r="AL195" s="28">
        <v>25298.2</v>
      </c>
      <c r="AM195" s="28">
        <v>25328.3</v>
      </c>
      <c r="AN195" s="28">
        <v>22148.1</v>
      </c>
      <c r="AO195" s="28">
        <v>23225.200000000001</v>
      </c>
      <c r="AP195" s="28">
        <v>25353.599999999999</v>
      </c>
      <c r="AQ195" s="28">
        <v>27337.8</v>
      </c>
      <c r="AR195" s="28">
        <v>27893.8</v>
      </c>
      <c r="AS195" s="28">
        <v>28280.2</v>
      </c>
    </row>
    <row r="196" spans="1:45" x14ac:dyDescent="0.25">
      <c r="A196" s="28">
        <v>3</v>
      </c>
      <c r="B196" s="28">
        <v>65</v>
      </c>
      <c r="C196" s="28">
        <v>429.1</v>
      </c>
      <c r="D196" s="28">
        <v>438</v>
      </c>
      <c r="E196" s="28">
        <v>468.8</v>
      </c>
      <c r="F196" s="28">
        <v>513.70000000000005</v>
      </c>
      <c r="G196" s="28">
        <v>540</v>
      </c>
      <c r="H196" s="28">
        <v>558.29999999999995</v>
      </c>
      <c r="I196" s="28">
        <v>590</v>
      </c>
      <c r="J196" s="28">
        <v>625.20000000000005</v>
      </c>
      <c r="K196" s="28">
        <v>731.8</v>
      </c>
      <c r="L196" s="28">
        <v>768.7</v>
      </c>
      <c r="M196" s="28">
        <v>788</v>
      </c>
      <c r="N196" s="28">
        <v>804.8</v>
      </c>
      <c r="O196" s="28">
        <v>816.6</v>
      </c>
      <c r="P196" s="28">
        <v>821.9</v>
      </c>
      <c r="Q196" s="28">
        <v>826.8</v>
      </c>
      <c r="R196" s="28">
        <v>840.5</v>
      </c>
      <c r="S196" s="28">
        <v>847.5</v>
      </c>
      <c r="T196" s="28">
        <v>881.6</v>
      </c>
      <c r="U196" s="28">
        <v>910.4</v>
      </c>
      <c r="V196" s="28">
        <v>913.6</v>
      </c>
      <c r="W196" s="28">
        <v>919.5</v>
      </c>
      <c r="X196" s="28">
        <v>922.3</v>
      </c>
      <c r="Y196" s="28">
        <v>921.9</v>
      </c>
      <c r="Z196" s="28">
        <v>929.3</v>
      </c>
      <c r="AA196" s="28">
        <v>949.5</v>
      </c>
      <c r="AB196" s="28">
        <v>949.2</v>
      </c>
      <c r="AC196" s="28">
        <v>934.8</v>
      </c>
      <c r="AD196" s="28">
        <v>926.7</v>
      </c>
      <c r="AE196" s="28">
        <v>926.5</v>
      </c>
      <c r="AF196" s="28">
        <v>929.3</v>
      </c>
      <c r="AG196" s="28">
        <v>918.8</v>
      </c>
      <c r="AH196" s="28">
        <v>913.1</v>
      </c>
      <c r="AI196" s="28">
        <v>919.7</v>
      </c>
      <c r="AJ196" s="28">
        <v>930.1</v>
      </c>
      <c r="AK196" s="28">
        <v>935.9</v>
      </c>
      <c r="AL196" s="28">
        <v>955.4</v>
      </c>
      <c r="AM196" s="28">
        <v>984.5</v>
      </c>
      <c r="AN196" s="28">
        <v>1000</v>
      </c>
      <c r="AO196" s="28">
        <v>998.3</v>
      </c>
      <c r="AP196" s="28">
        <v>1012.6</v>
      </c>
      <c r="AQ196" s="28">
        <v>1032.4000000000001</v>
      </c>
      <c r="AR196" s="28">
        <v>1041.4000000000001</v>
      </c>
      <c r="AS196" s="28">
        <v>1056</v>
      </c>
    </row>
    <row r="197" spans="1:45" x14ac:dyDescent="0.25">
      <c r="A197" s="28">
        <v>1</v>
      </c>
      <c r="B197" s="28">
        <v>66</v>
      </c>
      <c r="C197" s="28">
        <v>7624.7</v>
      </c>
      <c r="D197" s="28">
        <v>8745.2000000000007</v>
      </c>
      <c r="E197" s="28">
        <v>8753.7000000000007</v>
      </c>
      <c r="F197" s="28">
        <v>8012.2</v>
      </c>
      <c r="G197" s="28">
        <v>9579.2000000000007</v>
      </c>
      <c r="H197" s="28">
        <v>10750.4</v>
      </c>
      <c r="I197" s="28">
        <v>12361.1</v>
      </c>
      <c r="J197" s="28">
        <v>13690.3</v>
      </c>
      <c r="K197" s="28">
        <v>13586.9</v>
      </c>
      <c r="L197" s="28">
        <v>14610.2</v>
      </c>
      <c r="M197" s="28">
        <v>14368.8</v>
      </c>
      <c r="N197" s="28">
        <v>14922.2</v>
      </c>
      <c r="O197" s="28">
        <v>17017.400000000001</v>
      </c>
      <c r="P197" s="28">
        <v>17182.599999999999</v>
      </c>
      <c r="Q197" s="28">
        <v>17260.3</v>
      </c>
      <c r="R197" s="28">
        <v>18118.400000000001</v>
      </c>
      <c r="S197" s="28">
        <v>19913.900000000001</v>
      </c>
      <c r="T197" s="28">
        <v>21178.799999999999</v>
      </c>
      <c r="U197" s="28">
        <v>20350.599999999999</v>
      </c>
      <c r="V197" s="28">
        <v>19725.599999999999</v>
      </c>
      <c r="W197" s="28">
        <v>21140.3</v>
      </c>
      <c r="X197" s="28">
        <v>22970.3</v>
      </c>
      <c r="Y197" s="28">
        <v>25814.799999999999</v>
      </c>
      <c r="Z197" s="28">
        <v>27395.4</v>
      </c>
      <c r="AA197" s="28">
        <v>29469.599999999999</v>
      </c>
      <c r="AB197" s="28">
        <v>30427.7</v>
      </c>
      <c r="AC197" s="28">
        <v>32524.2</v>
      </c>
      <c r="AD197" s="28">
        <v>34291.9</v>
      </c>
      <c r="AE197" s="28">
        <v>35829.4</v>
      </c>
      <c r="AF197" s="28">
        <v>32889.800000000003</v>
      </c>
      <c r="AG197" s="28">
        <v>31791.599999999999</v>
      </c>
      <c r="AH197" s="28">
        <v>32579</v>
      </c>
      <c r="AI197" s="28">
        <v>34025</v>
      </c>
      <c r="AJ197" s="28">
        <v>38300.5</v>
      </c>
      <c r="AK197" s="28">
        <v>41672.400000000001</v>
      </c>
      <c r="AL197" s="28">
        <v>39989.599999999999</v>
      </c>
      <c r="AM197" s="28">
        <v>40971.699999999997</v>
      </c>
      <c r="AN197" s="28">
        <v>35102.5</v>
      </c>
      <c r="AO197" s="28">
        <v>36567.699999999997</v>
      </c>
      <c r="AP197" s="28">
        <v>42237.4</v>
      </c>
      <c r="AQ197" s="28">
        <v>46952</v>
      </c>
      <c r="AR197" s="28">
        <v>48175.7</v>
      </c>
      <c r="AS197" s="28">
        <v>49524.6</v>
      </c>
    </row>
    <row r="198" spans="1:45" x14ac:dyDescent="0.25">
      <c r="A198" s="28">
        <v>2</v>
      </c>
      <c r="B198" s="28">
        <v>66</v>
      </c>
      <c r="C198" s="28">
        <v>26157.8</v>
      </c>
      <c r="D198" s="28">
        <v>29860.7</v>
      </c>
      <c r="E198" s="28">
        <v>26841.599999999999</v>
      </c>
      <c r="F198" s="28">
        <v>21494.400000000001</v>
      </c>
      <c r="G198" s="28">
        <v>24703.7</v>
      </c>
      <c r="H198" s="28">
        <v>26259.3</v>
      </c>
      <c r="I198" s="28">
        <v>28796.400000000001</v>
      </c>
      <c r="J198" s="28">
        <v>29425.1</v>
      </c>
      <c r="K198" s="28">
        <v>26470.6</v>
      </c>
      <c r="L198" s="28">
        <v>26692</v>
      </c>
      <c r="M198" s="28">
        <v>25090.400000000001</v>
      </c>
      <c r="N198" s="28">
        <v>25290.400000000001</v>
      </c>
      <c r="O198" s="28">
        <v>28306.7</v>
      </c>
      <c r="P198" s="28">
        <v>27962.799999999999</v>
      </c>
      <c r="Q198" s="28">
        <v>27671.200000000001</v>
      </c>
      <c r="R198" s="28">
        <v>28718.9</v>
      </c>
      <c r="S198" s="28">
        <v>30443.9</v>
      </c>
      <c r="T198" s="28">
        <v>31043.1</v>
      </c>
      <c r="U198" s="28">
        <v>28891.7</v>
      </c>
      <c r="V198" s="28">
        <v>27634.7</v>
      </c>
      <c r="W198" s="28">
        <v>29184.400000000001</v>
      </c>
      <c r="X198" s="28">
        <v>31357.1</v>
      </c>
      <c r="Y198" s="28">
        <v>34883.699999999997</v>
      </c>
      <c r="Z198" s="28">
        <v>36005.4</v>
      </c>
      <c r="AA198" s="28">
        <v>37925.699999999997</v>
      </c>
      <c r="AB198" s="28">
        <v>38813.699999999997</v>
      </c>
      <c r="AC198" s="28">
        <v>40853.800000000003</v>
      </c>
      <c r="AD198" s="28">
        <v>42892.2</v>
      </c>
      <c r="AE198" s="28">
        <v>44907.9</v>
      </c>
      <c r="AF198" s="28">
        <v>41092.1</v>
      </c>
      <c r="AG198" s="28">
        <v>39474.699999999997</v>
      </c>
      <c r="AH198" s="28">
        <v>40193.599999999999</v>
      </c>
      <c r="AI198" s="28">
        <v>41357.9</v>
      </c>
      <c r="AJ198" s="28">
        <v>43957.2</v>
      </c>
      <c r="AK198" s="28">
        <v>46184.6</v>
      </c>
      <c r="AL198" s="28">
        <v>42194.5</v>
      </c>
      <c r="AM198" s="28">
        <v>41451.699999999997</v>
      </c>
      <c r="AN198" s="28">
        <v>35102.5</v>
      </c>
      <c r="AO198" s="28">
        <v>36659.599999999999</v>
      </c>
      <c r="AP198" s="28">
        <v>41059.4</v>
      </c>
      <c r="AQ198" s="28">
        <v>44558.400000000001</v>
      </c>
      <c r="AR198" s="28">
        <v>44906.7</v>
      </c>
      <c r="AS198" s="28">
        <v>45407.8</v>
      </c>
    </row>
    <row r="199" spans="1:45" x14ac:dyDescent="0.25">
      <c r="A199" s="28">
        <v>3</v>
      </c>
      <c r="B199" s="28">
        <v>66</v>
      </c>
      <c r="C199" s="28">
        <v>291.5</v>
      </c>
      <c r="D199" s="28">
        <v>292.89999999999998</v>
      </c>
      <c r="E199" s="28">
        <v>326.10000000000002</v>
      </c>
      <c r="F199" s="28">
        <v>372.8</v>
      </c>
      <c r="G199" s="28">
        <v>387.8</v>
      </c>
      <c r="H199" s="28">
        <v>409.4</v>
      </c>
      <c r="I199" s="28">
        <v>429.3</v>
      </c>
      <c r="J199" s="28">
        <v>465.3</v>
      </c>
      <c r="K199" s="28">
        <v>513.29999999999995</v>
      </c>
      <c r="L199" s="28">
        <v>547.4</v>
      </c>
      <c r="M199" s="28">
        <v>572.70000000000005</v>
      </c>
      <c r="N199" s="28">
        <v>590</v>
      </c>
      <c r="O199" s="28">
        <v>601.20000000000005</v>
      </c>
      <c r="P199" s="28">
        <v>614.5</v>
      </c>
      <c r="Q199" s="28">
        <v>623.79999999999995</v>
      </c>
      <c r="R199" s="28">
        <v>630.9</v>
      </c>
      <c r="S199" s="28">
        <v>654.1</v>
      </c>
      <c r="T199" s="28">
        <v>682.2</v>
      </c>
      <c r="U199" s="28">
        <v>704.4</v>
      </c>
      <c r="V199" s="28">
        <v>713.8</v>
      </c>
      <c r="W199" s="28">
        <v>724.4</v>
      </c>
      <c r="X199" s="28">
        <v>732.5</v>
      </c>
      <c r="Y199" s="28">
        <v>740</v>
      </c>
      <c r="Z199" s="28">
        <v>760.9</v>
      </c>
      <c r="AA199" s="28">
        <v>777</v>
      </c>
      <c r="AB199" s="28">
        <v>783.9</v>
      </c>
      <c r="AC199" s="28">
        <v>796.1</v>
      </c>
      <c r="AD199" s="28">
        <v>799.5</v>
      </c>
      <c r="AE199" s="28">
        <v>797.8</v>
      </c>
      <c r="AF199" s="28">
        <v>800.4</v>
      </c>
      <c r="AG199" s="28">
        <v>805.4</v>
      </c>
      <c r="AH199" s="28">
        <v>810.6</v>
      </c>
      <c r="AI199" s="28">
        <v>822.7</v>
      </c>
      <c r="AJ199" s="28">
        <v>871.3</v>
      </c>
      <c r="AK199" s="28">
        <v>902.3</v>
      </c>
      <c r="AL199" s="28">
        <v>947.7</v>
      </c>
      <c r="AM199" s="28">
        <v>988.4</v>
      </c>
      <c r="AN199" s="28">
        <v>1000</v>
      </c>
      <c r="AO199" s="28">
        <v>997.5</v>
      </c>
      <c r="AP199" s="28">
        <v>1028.7</v>
      </c>
      <c r="AQ199" s="28">
        <v>1053.7</v>
      </c>
      <c r="AR199" s="28">
        <v>1072.8</v>
      </c>
      <c r="AS199" s="28">
        <v>1090.7</v>
      </c>
    </row>
    <row r="200" spans="1:45" x14ac:dyDescent="0.25">
      <c r="A200" s="28">
        <v>1</v>
      </c>
      <c r="B200" s="28">
        <v>67</v>
      </c>
      <c r="C200" s="28">
        <v>6231</v>
      </c>
      <c r="D200" s="28">
        <v>7812.3</v>
      </c>
      <c r="E200" s="28">
        <v>9459.9</v>
      </c>
      <c r="F200" s="28">
        <v>9377.7999999999993</v>
      </c>
      <c r="G200" s="28">
        <v>9734.1</v>
      </c>
      <c r="H200" s="28">
        <v>11092.7</v>
      </c>
      <c r="I200" s="28">
        <v>13292.3</v>
      </c>
      <c r="J200" s="28">
        <v>15690.8</v>
      </c>
      <c r="K200" s="28">
        <v>17763.3</v>
      </c>
      <c r="L200" s="28">
        <v>19123.5</v>
      </c>
      <c r="M200" s="28">
        <v>15461.9</v>
      </c>
      <c r="N200" s="28">
        <v>12951.4</v>
      </c>
      <c r="O200" s="28">
        <v>15599.2</v>
      </c>
      <c r="P200" s="28">
        <v>16642.900000000001</v>
      </c>
      <c r="Q200" s="28">
        <v>17270.900000000001</v>
      </c>
      <c r="R200" s="28">
        <v>16948</v>
      </c>
      <c r="S200" s="28">
        <v>18319.8</v>
      </c>
      <c r="T200" s="28">
        <v>20619.8</v>
      </c>
      <c r="U200" s="28">
        <v>20631</v>
      </c>
      <c r="V200" s="28">
        <v>19409.400000000001</v>
      </c>
      <c r="W200" s="28">
        <v>20020.599999999999</v>
      </c>
      <c r="X200" s="28">
        <v>21100.9</v>
      </c>
      <c r="Y200" s="28">
        <v>23735.8</v>
      </c>
      <c r="Z200" s="28">
        <v>27094.3</v>
      </c>
      <c r="AA200" s="28">
        <v>28369.200000000001</v>
      </c>
      <c r="AB200" s="28">
        <v>30413.1</v>
      </c>
      <c r="AC200" s="28">
        <v>31101.8</v>
      </c>
      <c r="AD200" s="28">
        <v>30075.9</v>
      </c>
      <c r="AE200" s="28">
        <v>31702</v>
      </c>
      <c r="AF200" s="28">
        <v>27315.3</v>
      </c>
      <c r="AG200" s="28">
        <v>25071</v>
      </c>
      <c r="AH200" s="28">
        <v>24382.400000000001</v>
      </c>
      <c r="AI200" s="28">
        <v>24927.5</v>
      </c>
      <c r="AJ200" s="28">
        <v>26982.7</v>
      </c>
      <c r="AK200" s="28">
        <v>29057.8</v>
      </c>
      <c r="AL200" s="28">
        <v>28267.4</v>
      </c>
      <c r="AM200" s="28">
        <v>28646.1</v>
      </c>
      <c r="AN200" s="28">
        <v>23554.6</v>
      </c>
      <c r="AO200" s="28">
        <v>26138.1</v>
      </c>
      <c r="AP200" s="28">
        <v>29798.5</v>
      </c>
      <c r="AQ200" s="28">
        <v>32375.200000000001</v>
      </c>
      <c r="AR200" s="28">
        <v>33371.1</v>
      </c>
      <c r="AS200" s="28">
        <v>34305.5</v>
      </c>
    </row>
    <row r="201" spans="1:45" x14ac:dyDescent="0.25">
      <c r="A201" s="28">
        <v>2</v>
      </c>
      <c r="B201" s="28">
        <v>67</v>
      </c>
      <c r="C201" s="28">
        <v>17407.900000000001</v>
      </c>
      <c r="D201" s="28">
        <v>21642.7</v>
      </c>
      <c r="E201" s="28">
        <v>23369.5</v>
      </c>
      <c r="F201" s="28">
        <v>19884.5</v>
      </c>
      <c r="G201" s="28">
        <v>19981.599999999999</v>
      </c>
      <c r="H201" s="28">
        <v>21639.8</v>
      </c>
      <c r="I201" s="28">
        <v>24431.4</v>
      </c>
      <c r="J201" s="28">
        <v>26727.5</v>
      </c>
      <c r="K201" s="28">
        <v>27270.799999999999</v>
      </c>
      <c r="L201" s="28">
        <v>27368.2</v>
      </c>
      <c r="M201" s="28">
        <v>20618.900000000001</v>
      </c>
      <c r="N201" s="28">
        <v>16976.900000000001</v>
      </c>
      <c r="O201" s="28">
        <v>20731.099999999999</v>
      </c>
      <c r="P201" s="28">
        <v>22012.6</v>
      </c>
      <c r="Q201" s="28">
        <v>22770.6</v>
      </c>
      <c r="R201" s="28">
        <v>22033.599999999999</v>
      </c>
      <c r="S201" s="28">
        <v>23526.9</v>
      </c>
      <c r="T201" s="28">
        <v>26118.400000000001</v>
      </c>
      <c r="U201" s="28">
        <v>25418.7</v>
      </c>
      <c r="V201" s="28">
        <v>22938.9</v>
      </c>
      <c r="W201" s="28">
        <v>23382.400000000001</v>
      </c>
      <c r="X201" s="28">
        <v>24510.400000000001</v>
      </c>
      <c r="Y201" s="28">
        <v>27682.400000000001</v>
      </c>
      <c r="Z201" s="28">
        <v>31652.3</v>
      </c>
      <c r="AA201" s="28">
        <v>32632.9</v>
      </c>
      <c r="AB201" s="28">
        <v>34716.300000000003</v>
      </c>
      <c r="AC201" s="28">
        <v>35160.5</v>
      </c>
      <c r="AD201" s="28">
        <v>33783.800000000003</v>
      </c>
      <c r="AE201" s="28">
        <v>35535.4</v>
      </c>
      <c r="AF201" s="28">
        <v>29854.3</v>
      </c>
      <c r="AG201" s="28">
        <v>27406.6</v>
      </c>
      <c r="AH201" s="28">
        <v>26707</v>
      </c>
      <c r="AI201" s="28">
        <v>27044.1</v>
      </c>
      <c r="AJ201" s="28">
        <v>29232.3</v>
      </c>
      <c r="AK201" s="28">
        <v>31300.9</v>
      </c>
      <c r="AL201" s="28">
        <v>29900.5</v>
      </c>
      <c r="AM201" s="28">
        <v>29967.5</v>
      </c>
      <c r="AN201" s="28">
        <v>23554.6</v>
      </c>
      <c r="AO201" s="28">
        <v>26832.9</v>
      </c>
      <c r="AP201" s="28">
        <v>30699.3</v>
      </c>
      <c r="AQ201" s="28">
        <v>32763.8</v>
      </c>
      <c r="AR201" s="28">
        <v>33430.6</v>
      </c>
      <c r="AS201" s="28">
        <v>34510.199999999997</v>
      </c>
    </row>
    <row r="202" spans="1:45" x14ac:dyDescent="0.25">
      <c r="A202" s="28">
        <v>3</v>
      </c>
      <c r="B202" s="28">
        <v>67</v>
      </c>
      <c r="C202" s="28">
        <v>357.9</v>
      </c>
      <c r="D202" s="28">
        <v>361</v>
      </c>
      <c r="E202" s="28">
        <v>404.8</v>
      </c>
      <c r="F202" s="28">
        <v>471.6</v>
      </c>
      <c r="G202" s="28">
        <v>487.2</v>
      </c>
      <c r="H202" s="28">
        <v>512.6</v>
      </c>
      <c r="I202" s="28">
        <v>544.1</v>
      </c>
      <c r="J202" s="28">
        <v>587.1</v>
      </c>
      <c r="K202" s="28">
        <v>651.4</v>
      </c>
      <c r="L202" s="28">
        <v>698.7</v>
      </c>
      <c r="M202" s="28">
        <v>749.9</v>
      </c>
      <c r="N202" s="28">
        <v>762.9</v>
      </c>
      <c r="O202" s="28">
        <v>752.5</v>
      </c>
      <c r="P202" s="28">
        <v>756.1</v>
      </c>
      <c r="Q202" s="28">
        <v>758.5</v>
      </c>
      <c r="R202" s="28">
        <v>769.2</v>
      </c>
      <c r="S202" s="28">
        <v>778.7</v>
      </c>
      <c r="T202" s="28">
        <v>789.5</v>
      </c>
      <c r="U202" s="28">
        <v>811.6</v>
      </c>
      <c r="V202" s="28">
        <v>846.1</v>
      </c>
      <c r="W202" s="28">
        <v>856.2</v>
      </c>
      <c r="X202" s="28">
        <v>860.9</v>
      </c>
      <c r="Y202" s="28">
        <v>857.4</v>
      </c>
      <c r="Z202" s="28">
        <v>856</v>
      </c>
      <c r="AA202" s="28">
        <v>869.3</v>
      </c>
      <c r="AB202" s="28">
        <v>876</v>
      </c>
      <c r="AC202" s="28">
        <v>884.6</v>
      </c>
      <c r="AD202" s="28">
        <v>890.2</v>
      </c>
      <c r="AE202" s="28">
        <v>892.1</v>
      </c>
      <c r="AF202" s="28">
        <v>915</v>
      </c>
      <c r="AG202" s="28">
        <v>914.8</v>
      </c>
      <c r="AH202" s="28">
        <v>913</v>
      </c>
      <c r="AI202" s="28">
        <v>921.7</v>
      </c>
      <c r="AJ202" s="28">
        <v>923</v>
      </c>
      <c r="AK202" s="28">
        <v>928.3</v>
      </c>
      <c r="AL202" s="28">
        <v>945.4</v>
      </c>
      <c r="AM202" s="28">
        <v>955.9</v>
      </c>
      <c r="AN202" s="28">
        <v>1000</v>
      </c>
      <c r="AO202" s="28">
        <v>974.1</v>
      </c>
      <c r="AP202" s="28">
        <v>970.7</v>
      </c>
      <c r="AQ202" s="28">
        <v>988.1</v>
      </c>
      <c r="AR202" s="28">
        <v>998.2</v>
      </c>
      <c r="AS202" s="28">
        <v>994.1</v>
      </c>
    </row>
    <row r="203" spans="1:45" x14ac:dyDescent="0.25">
      <c r="A203" s="28">
        <v>1</v>
      </c>
      <c r="B203" s="28">
        <v>68</v>
      </c>
      <c r="C203" s="28">
        <v>5966.9</v>
      </c>
      <c r="D203" s="28">
        <v>6944.8</v>
      </c>
      <c r="E203" s="28">
        <v>8090.9</v>
      </c>
      <c r="F203" s="28">
        <v>8541.6</v>
      </c>
      <c r="G203" s="28">
        <v>9579.5</v>
      </c>
      <c r="H203" s="28">
        <v>10789.8</v>
      </c>
      <c r="I203" s="28">
        <v>12401.7</v>
      </c>
      <c r="J203" s="28">
        <v>13646</v>
      </c>
      <c r="K203" s="28">
        <v>14270.4</v>
      </c>
      <c r="L203" s="28">
        <v>15547.1</v>
      </c>
      <c r="M203" s="28">
        <v>13572.6</v>
      </c>
      <c r="N203" s="28">
        <v>12309.4</v>
      </c>
      <c r="O203" s="28">
        <v>15606.6</v>
      </c>
      <c r="P203" s="28">
        <v>15181.5</v>
      </c>
      <c r="Q203" s="28">
        <v>14334.3</v>
      </c>
      <c r="R203" s="28">
        <v>14574.1</v>
      </c>
      <c r="S203" s="28">
        <v>16519.2</v>
      </c>
      <c r="T203" s="28">
        <v>17296.3</v>
      </c>
      <c r="U203" s="28">
        <v>17288.3</v>
      </c>
      <c r="V203" s="28">
        <v>17304.5</v>
      </c>
      <c r="W203" s="28">
        <v>18101.900000000001</v>
      </c>
      <c r="X203" s="28">
        <v>19164.099999999999</v>
      </c>
      <c r="Y203" s="28">
        <v>22018.400000000001</v>
      </c>
      <c r="Z203" s="28">
        <v>22650.400000000001</v>
      </c>
      <c r="AA203" s="28">
        <v>23277.599999999999</v>
      </c>
      <c r="AB203" s="28">
        <v>30925.8</v>
      </c>
      <c r="AC203" s="28">
        <v>33871.1</v>
      </c>
      <c r="AD203" s="28">
        <v>35586.400000000001</v>
      </c>
      <c r="AE203" s="28">
        <v>39423.699999999997</v>
      </c>
      <c r="AF203" s="28">
        <v>37122.800000000003</v>
      </c>
      <c r="AG203" s="28">
        <v>37153.800000000003</v>
      </c>
      <c r="AH203" s="28">
        <v>37837.199999999997</v>
      </c>
      <c r="AI203" s="28">
        <v>37018.400000000001</v>
      </c>
      <c r="AJ203" s="28">
        <v>40107</v>
      </c>
      <c r="AK203" s="28">
        <v>41757.300000000003</v>
      </c>
      <c r="AL203" s="28">
        <v>41937.5</v>
      </c>
      <c r="AM203" s="28">
        <v>43013</v>
      </c>
      <c r="AN203" s="28">
        <v>34621.199999999997</v>
      </c>
      <c r="AO203" s="28">
        <v>37968.400000000001</v>
      </c>
      <c r="AP203" s="28">
        <v>45602.8</v>
      </c>
      <c r="AQ203" s="28">
        <v>52258.2</v>
      </c>
      <c r="AR203" s="28">
        <v>50624.2</v>
      </c>
      <c r="AS203" s="28">
        <v>52041.7</v>
      </c>
    </row>
    <row r="204" spans="1:45" x14ac:dyDescent="0.25">
      <c r="A204" s="28">
        <v>2</v>
      </c>
      <c r="B204" s="28">
        <v>68</v>
      </c>
      <c r="C204" s="28">
        <v>29489.7</v>
      </c>
      <c r="D204" s="28">
        <v>33353.300000000003</v>
      </c>
      <c r="E204" s="28">
        <v>34136.699999999997</v>
      </c>
      <c r="F204" s="28">
        <v>29748.6</v>
      </c>
      <c r="G204" s="28">
        <v>30682.9</v>
      </c>
      <c r="H204" s="28">
        <v>32526.3</v>
      </c>
      <c r="I204" s="28">
        <v>33902.1</v>
      </c>
      <c r="J204" s="28">
        <v>34229.800000000003</v>
      </c>
      <c r="K204" s="28">
        <v>31413.4</v>
      </c>
      <c r="L204" s="28">
        <v>30354.9</v>
      </c>
      <c r="M204" s="28">
        <v>24737.8</v>
      </c>
      <c r="N204" s="28">
        <v>21772</v>
      </c>
      <c r="O204" s="28">
        <v>26982.1</v>
      </c>
      <c r="P204" s="28">
        <v>25976.7</v>
      </c>
      <c r="Q204" s="28">
        <v>24221.7</v>
      </c>
      <c r="R204" s="28">
        <v>24384.2</v>
      </c>
      <c r="S204" s="28">
        <v>26977</v>
      </c>
      <c r="T204" s="28">
        <v>27023.8</v>
      </c>
      <c r="U204" s="28">
        <v>25602.1</v>
      </c>
      <c r="V204" s="28">
        <v>24653.7</v>
      </c>
      <c r="W204" s="28">
        <v>25287.4</v>
      </c>
      <c r="X204" s="28">
        <v>26258</v>
      </c>
      <c r="Y204" s="28">
        <v>29492.799999999999</v>
      </c>
      <c r="Z204" s="28">
        <v>29626</v>
      </c>
      <c r="AA204" s="28">
        <v>29999.9</v>
      </c>
      <c r="AB204" s="28">
        <v>39369</v>
      </c>
      <c r="AC204" s="28">
        <v>42872.1</v>
      </c>
      <c r="AD204" s="28">
        <v>44369.9</v>
      </c>
      <c r="AE204" s="28">
        <v>48778.400000000001</v>
      </c>
      <c r="AF204" s="28">
        <v>45472.7</v>
      </c>
      <c r="AG204" s="28">
        <v>45072.6</v>
      </c>
      <c r="AH204" s="28">
        <v>45719.9</v>
      </c>
      <c r="AI204" s="28">
        <v>44188.800000000003</v>
      </c>
      <c r="AJ204" s="28">
        <v>47132.1</v>
      </c>
      <c r="AK204" s="28">
        <v>47514.6</v>
      </c>
      <c r="AL204" s="28">
        <v>46461.5</v>
      </c>
      <c r="AM204" s="28">
        <v>45504.800000000003</v>
      </c>
      <c r="AN204" s="28">
        <v>34621.199999999997</v>
      </c>
      <c r="AO204" s="28">
        <v>38033.199999999997</v>
      </c>
      <c r="AP204" s="28">
        <v>44743.1</v>
      </c>
      <c r="AQ204" s="28">
        <v>50751.3</v>
      </c>
      <c r="AR204" s="28">
        <v>48596.2</v>
      </c>
      <c r="AS204" s="28">
        <v>49318.9</v>
      </c>
    </row>
    <row r="205" spans="1:45" x14ac:dyDescent="0.25">
      <c r="A205" s="28">
        <v>3</v>
      </c>
      <c r="B205" s="28">
        <v>68</v>
      </c>
      <c r="C205" s="28">
        <v>202.3</v>
      </c>
      <c r="D205" s="28">
        <v>208.2</v>
      </c>
      <c r="E205" s="28">
        <v>237</v>
      </c>
      <c r="F205" s="28">
        <v>287.10000000000002</v>
      </c>
      <c r="G205" s="28">
        <v>312.2</v>
      </c>
      <c r="H205" s="28">
        <v>331.7</v>
      </c>
      <c r="I205" s="28">
        <v>365.8</v>
      </c>
      <c r="J205" s="28">
        <v>398.7</v>
      </c>
      <c r="K205" s="28">
        <v>454.3</v>
      </c>
      <c r="L205" s="28">
        <v>512.20000000000005</v>
      </c>
      <c r="M205" s="28">
        <v>548.70000000000005</v>
      </c>
      <c r="N205" s="28">
        <v>565.4</v>
      </c>
      <c r="O205" s="28">
        <v>578.4</v>
      </c>
      <c r="P205" s="28">
        <v>584.4</v>
      </c>
      <c r="Q205" s="28">
        <v>591.79999999999995</v>
      </c>
      <c r="R205" s="28">
        <v>597.70000000000005</v>
      </c>
      <c r="S205" s="28">
        <v>612.29999999999995</v>
      </c>
      <c r="T205" s="28">
        <v>640</v>
      </c>
      <c r="U205" s="28">
        <v>675.3</v>
      </c>
      <c r="V205" s="28">
        <v>701.9</v>
      </c>
      <c r="W205" s="28">
        <v>715.8</v>
      </c>
      <c r="X205" s="28">
        <v>729.8</v>
      </c>
      <c r="Y205" s="28">
        <v>746.6</v>
      </c>
      <c r="Z205" s="28">
        <v>764.5</v>
      </c>
      <c r="AA205" s="28">
        <v>775.9</v>
      </c>
      <c r="AB205" s="28">
        <v>785.5</v>
      </c>
      <c r="AC205" s="28">
        <v>790</v>
      </c>
      <c r="AD205" s="28">
        <v>802</v>
      </c>
      <c r="AE205" s="28">
        <v>808.2</v>
      </c>
      <c r="AF205" s="28">
        <v>816.4</v>
      </c>
      <c r="AG205" s="28">
        <v>824.3</v>
      </c>
      <c r="AH205" s="28">
        <v>827.6</v>
      </c>
      <c r="AI205" s="28">
        <v>837.7</v>
      </c>
      <c r="AJ205" s="28">
        <v>850.9</v>
      </c>
      <c r="AK205" s="28">
        <v>878.8</v>
      </c>
      <c r="AL205" s="28">
        <v>902.6</v>
      </c>
      <c r="AM205" s="28">
        <v>945.2</v>
      </c>
      <c r="AN205" s="28">
        <v>1000</v>
      </c>
      <c r="AO205" s="28">
        <v>998.3</v>
      </c>
      <c r="AP205" s="28">
        <v>1019.2</v>
      </c>
      <c r="AQ205" s="28">
        <v>1029.7</v>
      </c>
      <c r="AR205" s="28">
        <v>1041.7</v>
      </c>
      <c r="AS205" s="28">
        <v>1055.2</v>
      </c>
    </row>
    <row r="206" spans="1:45" x14ac:dyDescent="0.25">
      <c r="A206" s="28">
        <v>1</v>
      </c>
      <c r="B206" s="28">
        <v>69</v>
      </c>
      <c r="C206" s="28">
        <v>10301.5</v>
      </c>
      <c r="D206" s="28">
        <v>11939.2</v>
      </c>
      <c r="E206" s="28">
        <v>14597.9</v>
      </c>
      <c r="F206" s="28">
        <v>15389.5</v>
      </c>
      <c r="G206" s="28">
        <v>16550.099999999999</v>
      </c>
      <c r="H206" s="28">
        <v>20394.599999999999</v>
      </c>
      <c r="I206" s="28">
        <v>23711.3</v>
      </c>
      <c r="J206" s="28">
        <v>27531.9</v>
      </c>
      <c r="K206" s="28">
        <v>29551.9</v>
      </c>
      <c r="L206" s="28">
        <v>31734.3</v>
      </c>
      <c r="M206" s="28">
        <v>29992.6</v>
      </c>
      <c r="N206" s="28">
        <v>26930.2</v>
      </c>
      <c r="O206" s="28">
        <v>30326.9</v>
      </c>
      <c r="P206" s="28">
        <v>31661.7</v>
      </c>
      <c r="Q206" s="28">
        <v>31492.799999999999</v>
      </c>
      <c r="R206" s="28">
        <v>32742.7</v>
      </c>
      <c r="S206" s="28">
        <v>36779.800000000003</v>
      </c>
      <c r="T206" s="28">
        <v>38808</v>
      </c>
      <c r="U206" s="28">
        <v>40345.699999999997</v>
      </c>
      <c r="V206" s="28">
        <v>40175.199999999997</v>
      </c>
      <c r="W206" s="28">
        <v>40468.9</v>
      </c>
      <c r="X206" s="28">
        <v>44706.5</v>
      </c>
      <c r="Y206" s="28">
        <v>48626</v>
      </c>
      <c r="Z206" s="28">
        <v>53665.4</v>
      </c>
      <c r="AA206" s="28">
        <v>55938.400000000001</v>
      </c>
      <c r="AB206" s="28">
        <v>61825</v>
      </c>
      <c r="AC206" s="28">
        <v>64669.4</v>
      </c>
      <c r="AD206" s="28">
        <v>65136.2</v>
      </c>
      <c r="AE206" s="28">
        <v>69305.2</v>
      </c>
      <c r="AF206" s="28">
        <v>62267.3</v>
      </c>
      <c r="AG206" s="28">
        <v>57715.4</v>
      </c>
      <c r="AH206" s="28">
        <v>59361.4</v>
      </c>
      <c r="AI206" s="28">
        <v>63837</v>
      </c>
      <c r="AJ206" s="28">
        <v>72267.399999999994</v>
      </c>
      <c r="AK206" s="28">
        <v>79128.100000000006</v>
      </c>
      <c r="AL206" s="28">
        <v>85666</v>
      </c>
      <c r="AM206" s="28">
        <v>88523.7</v>
      </c>
      <c r="AN206" s="28">
        <v>72105.600000000006</v>
      </c>
      <c r="AO206" s="28">
        <v>81739.7</v>
      </c>
      <c r="AP206" s="28">
        <v>91121.4</v>
      </c>
      <c r="AQ206" s="28">
        <v>100279.4</v>
      </c>
      <c r="AR206" s="28">
        <v>106809.9</v>
      </c>
      <c r="AS206" s="28">
        <v>109800.6</v>
      </c>
    </row>
    <row r="207" spans="1:45" x14ac:dyDescent="0.25">
      <c r="A207" s="28">
        <v>2</v>
      </c>
      <c r="B207" s="28">
        <v>69</v>
      </c>
      <c r="C207" s="28">
        <v>46961.599999999999</v>
      </c>
      <c r="D207" s="28">
        <v>52798.400000000001</v>
      </c>
      <c r="E207" s="28">
        <v>56089.9</v>
      </c>
      <c r="F207" s="28">
        <v>49876.9</v>
      </c>
      <c r="G207" s="28">
        <v>51247.7</v>
      </c>
      <c r="H207" s="28">
        <v>59090.7</v>
      </c>
      <c r="I207" s="28">
        <v>63792.9</v>
      </c>
      <c r="J207" s="28">
        <v>67733.7</v>
      </c>
      <c r="K207" s="28">
        <v>65108.5</v>
      </c>
      <c r="L207" s="28">
        <v>63926</v>
      </c>
      <c r="M207" s="28">
        <v>57540.4</v>
      </c>
      <c r="N207" s="28">
        <v>51128.6</v>
      </c>
      <c r="O207" s="28">
        <v>56679.5</v>
      </c>
      <c r="P207" s="28">
        <v>58078.3</v>
      </c>
      <c r="Q207" s="28">
        <v>56985.4</v>
      </c>
      <c r="R207" s="28">
        <v>58540.5</v>
      </c>
      <c r="S207" s="28">
        <v>63475.6</v>
      </c>
      <c r="T207" s="28">
        <v>64161.4</v>
      </c>
      <c r="U207" s="28">
        <v>64383.9</v>
      </c>
      <c r="V207" s="28">
        <v>62262</v>
      </c>
      <c r="W207" s="28">
        <v>61329.3</v>
      </c>
      <c r="X207" s="28">
        <v>66067.5</v>
      </c>
      <c r="Y207" s="28">
        <v>70139.899999999994</v>
      </c>
      <c r="Z207" s="28">
        <v>75193.100000000006</v>
      </c>
      <c r="AA207" s="28">
        <v>76793.399999999994</v>
      </c>
      <c r="AB207" s="28">
        <v>83470.8</v>
      </c>
      <c r="AC207" s="28">
        <v>86307.8</v>
      </c>
      <c r="AD207" s="28">
        <v>85779.199999999997</v>
      </c>
      <c r="AE207" s="28">
        <v>90097.600000000006</v>
      </c>
      <c r="AF207" s="28">
        <v>79784.399999999994</v>
      </c>
      <c r="AG207" s="28">
        <v>73128.399999999994</v>
      </c>
      <c r="AH207" s="28">
        <v>74280.100000000006</v>
      </c>
      <c r="AI207" s="28">
        <v>77677.100000000006</v>
      </c>
      <c r="AJ207" s="28">
        <v>84148.5</v>
      </c>
      <c r="AK207" s="28">
        <v>89170.4</v>
      </c>
      <c r="AL207" s="28">
        <v>93251.1</v>
      </c>
      <c r="AM207" s="28">
        <v>91441.2</v>
      </c>
      <c r="AN207" s="28">
        <v>72105.600000000006</v>
      </c>
      <c r="AO207" s="28">
        <v>80984.3</v>
      </c>
      <c r="AP207" s="28">
        <v>87989.5</v>
      </c>
      <c r="AQ207" s="28">
        <v>93943.4</v>
      </c>
      <c r="AR207" s="28">
        <v>98104.8</v>
      </c>
      <c r="AS207" s="28">
        <v>98636.9</v>
      </c>
    </row>
    <row r="208" spans="1:45" x14ac:dyDescent="0.25">
      <c r="A208" s="28">
        <v>3</v>
      </c>
      <c r="B208" s="28">
        <v>69</v>
      </c>
      <c r="C208" s="28">
        <v>219.4</v>
      </c>
      <c r="D208" s="28">
        <v>226.1</v>
      </c>
      <c r="E208" s="28">
        <v>260.3</v>
      </c>
      <c r="F208" s="28">
        <v>308.5</v>
      </c>
      <c r="G208" s="28">
        <v>322.89999999999998</v>
      </c>
      <c r="H208" s="28">
        <v>345.1</v>
      </c>
      <c r="I208" s="28">
        <v>371.7</v>
      </c>
      <c r="J208" s="28">
        <v>406.5</v>
      </c>
      <c r="K208" s="28">
        <v>453.9</v>
      </c>
      <c r="L208" s="28">
        <v>496.4</v>
      </c>
      <c r="M208" s="28">
        <v>521.20000000000005</v>
      </c>
      <c r="N208" s="28">
        <v>526.70000000000005</v>
      </c>
      <c r="O208" s="28">
        <v>535.1</v>
      </c>
      <c r="P208" s="28">
        <v>545.20000000000005</v>
      </c>
      <c r="Q208" s="28">
        <v>552.6</v>
      </c>
      <c r="R208" s="28">
        <v>559.29999999999995</v>
      </c>
      <c r="S208" s="28">
        <v>579.4</v>
      </c>
      <c r="T208" s="28">
        <v>604.79999999999995</v>
      </c>
      <c r="U208" s="28">
        <v>626.6</v>
      </c>
      <c r="V208" s="28">
        <v>645.29999999999995</v>
      </c>
      <c r="W208" s="28">
        <v>659.9</v>
      </c>
      <c r="X208" s="28">
        <v>676.7</v>
      </c>
      <c r="Y208" s="28">
        <v>693.3</v>
      </c>
      <c r="Z208" s="28">
        <v>713.7</v>
      </c>
      <c r="AA208" s="28">
        <v>728.4</v>
      </c>
      <c r="AB208" s="28">
        <v>740.7</v>
      </c>
      <c r="AC208" s="28">
        <v>749.3</v>
      </c>
      <c r="AD208" s="28">
        <v>759.3</v>
      </c>
      <c r="AE208" s="28">
        <v>769.2</v>
      </c>
      <c r="AF208" s="28">
        <v>780.4</v>
      </c>
      <c r="AG208" s="28">
        <v>789.2</v>
      </c>
      <c r="AH208" s="28">
        <v>799.2</v>
      </c>
      <c r="AI208" s="28">
        <v>821.8</v>
      </c>
      <c r="AJ208" s="28">
        <v>858.8</v>
      </c>
      <c r="AK208" s="28">
        <v>887.4</v>
      </c>
      <c r="AL208" s="28">
        <v>918.7</v>
      </c>
      <c r="AM208" s="28">
        <v>968.1</v>
      </c>
      <c r="AN208" s="28">
        <v>1000</v>
      </c>
      <c r="AO208" s="28">
        <v>1009.3</v>
      </c>
      <c r="AP208" s="28">
        <v>1035.5999999999999</v>
      </c>
      <c r="AQ208" s="28">
        <v>1067.4000000000001</v>
      </c>
      <c r="AR208" s="28">
        <v>1088.7</v>
      </c>
      <c r="AS208" s="28">
        <v>1113.2</v>
      </c>
    </row>
    <row r="209" spans="1:45" x14ac:dyDescent="0.25">
      <c r="A209" s="28">
        <v>1</v>
      </c>
      <c r="B209" s="28">
        <v>70</v>
      </c>
      <c r="C209" s="28">
        <v>6575.6</v>
      </c>
      <c r="D209" s="28">
        <v>7597.1</v>
      </c>
      <c r="E209" s="28">
        <v>9236.7999999999993</v>
      </c>
      <c r="F209" s="28">
        <v>8685.1</v>
      </c>
      <c r="G209" s="28">
        <v>10436.799999999999</v>
      </c>
      <c r="H209" s="28">
        <v>12701.6</v>
      </c>
      <c r="I209" s="28">
        <v>15862.7</v>
      </c>
      <c r="J209" s="28">
        <v>20695.400000000001</v>
      </c>
      <c r="K209" s="28">
        <v>24205.200000000001</v>
      </c>
      <c r="L209" s="28">
        <v>28639.3</v>
      </c>
      <c r="M209" s="28">
        <v>32837.9</v>
      </c>
      <c r="N209" s="28">
        <v>39242.300000000003</v>
      </c>
      <c r="O209" s="28">
        <v>49315.199999999997</v>
      </c>
      <c r="P209" s="28">
        <v>50883.8</v>
      </c>
      <c r="Q209" s="28">
        <v>46503.5</v>
      </c>
      <c r="R209" s="28">
        <v>54379.5</v>
      </c>
      <c r="S209" s="28">
        <v>60950.1</v>
      </c>
      <c r="T209" s="28">
        <v>57981.2</v>
      </c>
      <c r="U209" s="28">
        <v>57082.7</v>
      </c>
      <c r="V209" s="28">
        <v>52943.199999999997</v>
      </c>
      <c r="W209" s="28">
        <v>59962.2</v>
      </c>
      <c r="X209" s="28">
        <v>62259.7</v>
      </c>
      <c r="Y209" s="28">
        <v>70887.199999999997</v>
      </c>
      <c r="Z209" s="28">
        <v>83090.899999999994</v>
      </c>
      <c r="AA209" s="28">
        <v>94362.2</v>
      </c>
      <c r="AB209" s="28">
        <v>104586.5</v>
      </c>
      <c r="AC209" s="28">
        <v>108776.3</v>
      </c>
      <c r="AD209" s="28">
        <v>107322.2</v>
      </c>
      <c r="AE209" s="28">
        <v>112428</v>
      </c>
      <c r="AF209" s="28">
        <v>89892.6</v>
      </c>
      <c r="AG209" s="28">
        <v>72757.100000000006</v>
      </c>
      <c r="AH209" s="28">
        <v>71255</v>
      </c>
      <c r="AI209" s="28">
        <v>72244.7</v>
      </c>
      <c r="AJ209" s="28">
        <v>72731</v>
      </c>
      <c r="AK209" s="28">
        <v>84745</v>
      </c>
      <c r="AL209" s="28">
        <v>73133.5</v>
      </c>
      <c r="AM209" s="28">
        <v>75163.8</v>
      </c>
      <c r="AN209" s="28">
        <v>59887.8</v>
      </c>
      <c r="AO209" s="28">
        <v>61432.4</v>
      </c>
      <c r="AP209" s="28">
        <v>62257</v>
      </c>
      <c r="AQ209" s="28">
        <v>61600</v>
      </c>
      <c r="AR209" s="28">
        <v>60894.1</v>
      </c>
      <c r="AS209" s="28">
        <v>62599.199999999997</v>
      </c>
    </row>
    <row r="210" spans="1:45" x14ac:dyDescent="0.25">
      <c r="A210" s="28">
        <v>2</v>
      </c>
      <c r="B210" s="28">
        <v>70</v>
      </c>
      <c r="C210" s="28">
        <v>45.8</v>
      </c>
      <c r="D210" s="28">
        <v>58</v>
      </c>
      <c r="E210" s="28">
        <v>87.9</v>
      </c>
      <c r="F210" s="28">
        <v>89.7</v>
      </c>
      <c r="G210" s="28">
        <v>121.9</v>
      </c>
      <c r="H210" s="28">
        <v>172.2</v>
      </c>
      <c r="I210" s="28">
        <v>249.3</v>
      </c>
      <c r="J210" s="28">
        <v>374.4</v>
      </c>
      <c r="K210" s="28">
        <v>540.4</v>
      </c>
      <c r="L210" s="28">
        <v>697</v>
      </c>
      <c r="M210" s="28">
        <v>856.4</v>
      </c>
      <c r="N210" s="28">
        <v>1227.5999999999999</v>
      </c>
      <c r="O210" s="28">
        <v>1906.9</v>
      </c>
      <c r="P210" s="28">
        <v>2314.4</v>
      </c>
      <c r="Q210" s="28">
        <v>2455.4</v>
      </c>
      <c r="R210" s="28">
        <v>3370.9</v>
      </c>
      <c r="S210" s="28">
        <v>4067.6</v>
      </c>
      <c r="T210" s="28">
        <v>4143.7</v>
      </c>
      <c r="U210" s="28">
        <v>4496.2</v>
      </c>
      <c r="V210" s="28">
        <v>4641.8999999999996</v>
      </c>
      <c r="W210" s="28">
        <v>6257.7</v>
      </c>
      <c r="X210" s="28">
        <v>7435.5</v>
      </c>
      <c r="Y210" s="28">
        <v>9278.1</v>
      </c>
      <c r="Z210" s="28">
        <v>12142.2</v>
      </c>
      <c r="AA210" s="28">
        <v>16245.2</v>
      </c>
      <c r="AB210" s="28">
        <v>21809.7</v>
      </c>
      <c r="AC210" s="28">
        <v>27784.5</v>
      </c>
      <c r="AD210" s="28">
        <v>32300.400000000001</v>
      </c>
      <c r="AE210" s="28">
        <v>37765.1</v>
      </c>
      <c r="AF210" s="28">
        <v>33712.5</v>
      </c>
      <c r="AG210" s="28">
        <v>31528.6</v>
      </c>
      <c r="AH210" s="28">
        <v>37240.1</v>
      </c>
      <c r="AI210" s="28">
        <v>42367.5</v>
      </c>
      <c r="AJ210" s="28">
        <v>48093.3</v>
      </c>
      <c r="AK210" s="28">
        <v>61237.4</v>
      </c>
      <c r="AL210" s="28">
        <v>59113.1</v>
      </c>
      <c r="AM210" s="28">
        <v>68663</v>
      </c>
      <c r="AN210" s="28">
        <v>59887.8</v>
      </c>
      <c r="AO210" s="28">
        <v>66009.8</v>
      </c>
      <c r="AP210" s="28">
        <v>69606.7</v>
      </c>
      <c r="AQ210" s="28">
        <v>70015.5</v>
      </c>
      <c r="AR210" s="28">
        <v>71533.100000000006</v>
      </c>
      <c r="AS210" s="28">
        <v>74172.3</v>
      </c>
    </row>
    <row r="211" spans="1:45" x14ac:dyDescent="0.25">
      <c r="A211" s="28">
        <v>3</v>
      </c>
      <c r="B211" s="28">
        <v>70</v>
      </c>
      <c r="C211" s="28">
        <v>143517.29999999999</v>
      </c>
      <c r="D211" s="28">
        <v>130966.2</v>
      </c>
      <c r="E211" s="28">
        <v>105059.9</v>
      </c>
      <c r="F211" s="28">
        <v>96774.3</v>
      </c>
      <c r="G211" s="28">
        <v>85621.3</v>
      </c>
      <c r="H211" s="28">
        <v>73760</v>
      </c>
      <c r="I211" s="28">
        <v>63639.7</v>
      </c>
      <c r="J211" s="28">
        <v>55273.9</v>
      </c>
      <c r="K211" s="28">
        <v>44791.199999999997</v>
      </c>
      <c r="L211" s="28">
        <v>41089.599999999999</v>
      </c>
      <c r="M211" s="28">
        <v>38342.199999999997</v>
      </c>
      <c r="N211" s="28">
        <v>31966.6</v>
      </c>
      <c r="O211" s="28">
        <v>25861.9</v>
      </c>
      <c r="P211" s="28">
        <v>21985.599999999999</v>
      </c>
      <c r="Q211" s="28">
        <v>18939.400000000001</v>
      </c>
      <c r="R211" s="28">
        <v>16131.8</v>
      </c>
      <c r="S211" s="28">
        <v>14984.3</v>
      </c>
      <c r="T211" s="28">
        <v>13992.5</v>
      </c>
      <c r="U211" s="28">
        <v>12695.7</v>
      </c>
      <c r="V211" s="28">
        <v>11405.5</v>
      </c>
      <c r="W211" s="28">
        <v>9582.1</v>
      </c>
      <c r="X211" s="28">
        <v>8373.2999999999993</v>
      </c>
      <c r="Y211" s="28">
        <v>7640.2</v>
      </c>
      <c r="Z211" s="28">
        <v>6843.2</v>
      </c>
      <c r="AA211" s="28">
        <v>5808.6</v>
      </c>
      <c r="AB211" s="28">
        <v>4795.3999999999996</v>
      </c>
      <c r="AC211" s="28">
        <v>3915</v>
      </c>
      <c r="AD211" s="28">
        <v>3322.6</v>
      </c>
      <c r="AE211" s="28">
        <v>2977</v>
      </c>
      <c r="AF211" s="28">
        <v>2666.4</v>
      </c>
      <c r="AG211" s="28">
        <v>2307.6999999999998</v>
      </c>
      <c r="AH211" s="28">
        <v>1913.4</v>
      </c>
      <c r="AI211" s="28">
        <v>1705.2</v>
      </c>
      <c r="AJ211" s="28">
        <v>1512.3</v>
      </c>
      <c r="AK211" s="28">
        <v>1383.9</v>
      </c>
      <c r="AL211" s="28">
        <v>1237.2</v>
      </c>
      <c r="AM211" s="28">
        <v>1094.7</v>
      </c>
      <c r="AN211" s="28">
        <v>1000</v>
      </c>
      <c r="AO211" s="28">
        <v>930.7</v>
      </c>
      <c r="AP211" s="28">
        <v>894.4</v>
      </c>
      <c r="AQ211" s="28">
        <v>879.8</v>
      </c>
      <c r="AR211" s="28">
        <v>851.3</v>
      </c>
      <c r="AS211" s="28">
        <v>844</v>
      </c>
    </row>
    <row r="212" spans="1:45" x14ac:dyDescent="0.25">
      <c r="A212" s="28">
        <v>1</v>
      </c>
      <c r="B212" s="28">
        <v>71</v>
      </c>
      <c r="C212" s="28">
        <v>8653</v>
      </c>
      <c r="D212" s="28">
        <v>9422.2999999999993</v>
      </c>
      <c r="E212" s="28">
        <v>10632</v>
      </c>
      <c r="F212" s="28">
        <v>10858</v>
      </c>
      <c r="G212" s="28">
        <v>11895.8</v>
      </c>
      <c r="H212" s="28">
        <v>14599.7</v>
      </c>
      <c r="I212" s="28">
        <v>13802.7</v>
      </c>
      <c r="J212" s="28">
        <v>16011.2</v>
      </c>
      <c r="K212" s="28">
        <v>20333.099999999999</v>
      </c>
      <c r="L212" s="28">
        <v>22496.9</v>
      </c>
      <c r="M212" s="28">
        <v>23325.7</v>
      </c>
      <c r="N212" s="28">
        <v>25434.799999999999</v>
      </c>
      <c r="O212" s="28">
        <v>30926.5</v>
      </c>
      <c r="P212" s="28">
        <v>34065.699999999997</v>
      </c>
      <c r="Q212" s="28">
        <v>34746.300000000003</v>
      </c>
      <c r="R212" s="28">
        <v>35264.5</v>
      </c>
      <c r="S212" s="28">
        <v>37396.199999999997</v>
      </c>
      <c r="T212" s="28">
        <v>36529.300000000003</v>
      </c>
      <c r="U212" s="28">
        <v>39958.800000000003</v>
      </c>
      <c r="V212" s="28">
        <v>39567.4</v>
      </c>
      <c r="W212" s="28">
        <v>44811.7</v>
      </c>
      <c r="X212" s="28">
        <v>47723.1</v>
      </c>
      <c r="Y212" s="28">
        <v>55298.8</v>
      </c>
      <c r="Z212" s="28">
        <v>61136.6</v>
      </c>
      <c r="AA212" s="28">
        <v>71013.600000000006</v>
      </c>
      <c r="AB212" s="28">
        <v>85206.1</v>
      </c>
      <c r="AC212" s="28">
        <v>85271.4</v>
      </c>
      <c r="AD212" s="28">
        <v>101030.2</v>
      </c>
      <c r="AE212" s="28">
        <v>124607</v>
      </c>
      <c r="AF212" s="28">
        <v>107737.3</v>
      </c>
      <c r="AG212" s="28">
        <v>70387.399999999994</v>
      </c>
      <c r="AH212" s="28">
        <v>68210.399999999994</v>
      </c>
      <c r="AI212" s="28">
        <v>69186.8</v>
      </c>
      <c r="AJ212" s="28">
        <v>69008.399999999994</v>
      </c>
      <c r="AK212" s="28">
        <v>69882.399999999994</v>
      </c>
      <c r="AL212" s="28">
        <v>70971</v>
      </c>
      <c r="AM212" s="28">
        <v>68528.899999999994</v>
      </c>
      <c r="AN212" s="28">
        <v>57287.5</v>
      </c>
      <c r="AO212" s="28">
        <v>58984.5</v>
      </c>
      <c r="AP212" s="28">
        <v>60253.2</v>
      </c>
      <c r="AQ212" s="28">
        <v>58857.1</v>
      </c>
      <c r="AR212" s="28">
        <v>58379.199999999997</v>
      </c>
      <c r="AS212" s="28">
        <v>60013.8</v>
      </c>
    </row>
    <row r="213" spans="1:45" x14ac:dyDescent="0.25">
      <c r="A213" s="28">
        <v>2</v>
      </c>
      <c r="B213" s="28">
        <v>71</v>
      </c>
      <c r="C213" s="28">
        <v>14761.6</v>
      </c>
      <c r="D213" s="28">
        <v>15644.3</v>
      </c>
      <c r="E213" s="28">
        <v>16263</v>
      </c>
      <c r="F213" s="28">
        <v>13969.4</v>
      </c>
      <c r="G213" s="28">
        <v>13764.9</v>
      </c>
      <c r="H213" s="28">
        <v>16647.3</v>
      </c>
      <c r="I213" s="28">
        <v>15430.2</v>
      </c>
      <c r="J213" s="28">
        <v>17732.5</v>
      </c>
      <c r="K213" s="28">
        <v>21186.400000000001</v>
      </c>
      <c r="L213" s="28">
        <v>22348.6</v>
      </c>
      <c r="M213" s="28">
        <v>22150.9</v>
      </c>
      <c r="N213" s="28">
        <v>23676.5</v>
      </c>
      <c r="O213" s="28">
        <v>28683.200000000001</v>
      </c>
      <c r="P213" s="28">
        <v>31350.5</v>
      </c>
      <c r="Q213" s="28">
        <v>33450.300000000003</v>
      </c>
      <c r="R213" s="28">
        <v>33010.400000000001</v>
      </c>
      <c r="S213" s="28">
        <v>34909.199999999997</v>
      </c>
      <c r="T213" s="28">
        <v>33505.9</v>
      </c>
      <c r="U213" s="28">
        <v>36072.6</v>
      </c>
      <c r="V213" s="28">
        <v>35428.400000000001</v>
      </c>
      <c r="W213" s="28">
        <v>39966.1</v>
      </c>
      <c r="X213" s="28">
        <v>41823.699999999997</v>
      </c>
      <c r="Y213" s="28">
        <v>47788.5</v>
      </c>
      <c r="Z213" s="28">
        <v>52623</v>
      </c>
      <c r="AA213" s="28">
        <v>60548.7</v>
      </c>
      <c r="AB213" s="28">
        <v>72234.7</v>
      </c>
      <c r="AC213" s="28">
        <v>72754.7</v>
      </c>
      <c r="AD213" s="28">
        <v>87700.3</v>
      </c>
      <c r="AE213" s="28">
        <v>110747.8</v>
      </c>
      <c r="AF213" s="28">
        <v>97649.4</v>
      </c>
      <c r="AG213" s="28">
        <v>66031.3</v>
      </c>
      <c r="AH213" s="28">
        <v>66001.899999999994</v>
      </c>
      <c r="AI213" s="28">
        <v>68992.600000000006</v>
      </c>
      <c r="AJ213" s="28">
        <v>69658.100000000006</v>
      </c>
      <c r="AK213" s="28">
        <v>71267.7</v>
      </c>
      <c r="AL213" s="28">
        <v>72355</v>
      </c>
      <c r="AM213" s="28">
        <v>68802.899999999994</v>
      </c>
      <c r="AN213" s="28">
        <v>57287.5</v>
      </c>
      <c r="AO213" s="28">
        <v>58970.7</v>
      </c>
      <c r="AP213" s="28">
        <v>60476.2</v>
      </c>
      <c r="AQ213" s="28">
        <v>59622.9</v>
      </c>
      <c r="AR213" s="28">
        <v>59301.7</v>
      </c>
      <c r="AS213" s="28">
        <v>60754.1</v>
      </c>
    </row>
    <row r="214" spans="1:45" x14ac:dyDescent="0.25">
      <c r="A214" s="28">
        <v>3</v>
      </c>
      <c r="B214" s="28">
        <v>71</v>
      </c>
      <c r="C214" s="28">
        <v>586.20000000000005</v>
      </c>
      <c r="D214" s="28">
        <v>602.29999999999995</v>
      </c>
      <c r="E214" s="28">
        <v>653.79999999999995</v>
      </c>
      <c r="F214" s="28">
        <v>777.3</v>
      </c>
      <c r="G214" s="28">
        <v>864.2</v>
      </c>
      <c r="H214" s="28">
        <v>877</v>
      </c>
      <c r="I214" s="28">
        <v>894.5</v>
      </c>
      <c r="J214" s="28">
        <v>902.9</v>
      </c>
      <c r="K214" s="28">
        <v>959.7</v>
      </c>
      <c r="L214" s="28">
        <v>1006.6</v>
      </c>
      <c r="M214" s="28">
        <v>1053</v>
      </c>
      <c r="N214" s="28">
        <v>1074.3</v>
      </c>
      <c r="O214" s="28">
        <v>1078.2</v>
      </c>
      <c r="P214" s="28">
        <v>1086.5999999999999</v>
      </c>
      <c r="Q214" s="28">
        <v>1038.7</v>
      </c>
      <c r="R214" s="28">
        <v>1068.3</v>
      </c>
      <c r="S214" s="28">
        <v>1071.2</v>
      </c>
      <c r="T214" s="28">
        <v>1090.2</v>
      </c>
      <c r="U214" s="28">
        <v>1107.7</v>
      </c>
      <c r="V214" s="28">
        <v>1116.8</v>
      </c>
      <c r="W214" s="28">
        <v>1121.2</v>
      </c>
      <c r="X214" s="28">
        <v>1141.0999999999999</v>
      </c>
      <c r="Y214" s="28">
        <v>1157.2</v>
      </c>
      <c r="Z214" s="28">
        <v>1161.8</v>
      </c>
      <c r="AA214" s="28">
        <v>1172.8</v>
      </c>
      <c r="AB214" s="28">
        <v>1179.5999999999999</v>
      </c>
      <c r="AC214" s="28">
        <v>1172</v>
      </c>
      <c r="AD214" s="28">
        <v>1152</v>
      </c>
      <c r="AE214" s="28">
        <v>1125.0999999999999</v>
      </c>
      <c r="AF214" s="28">
        <v>1103.3</v>
      </c>
      <c r="AG214" s="28">
        <v>1066</v>
      </c>
      <c r="AH214" s="28">
        <v>1033.5</v>
      </c>
      <c r="AI214" s="28">
        <v>1002.8</v>
      </c>
      <c r="AJ214" s="28">
        <v>990.7</v>
      </c>
      <c r="AK214" s="28">
        <v>980.6</v>
      </c>
      <c r="AL214" s="28">
        <v>980.9</v>
      </c>
      <c r="AM214" s="28">
        <v>996</v>
      </c>
      <c r="AN214" s="28">
        <v>1000</v>
      </c>
      <c r="AO214" s="28">
        <v>1000.2</v>
      </c>
      <c r="AP214" s="28">
        <v>996.3</v>
      </c>
      <c r="AQ214" s="28">
        <v>987.2</v>
      </c>
      <c r="AR214" s="28">
        <v>984.4</v>
      </c>
      <c r="AS214" s="28">
        <v>987.8</v>
      </c>
    </row>
    <row r="215" spans="1:45" x14ac:dyDescent="0.25">
      <c r="A215" s="28">
        <v>1</v>
      </c>
      <c r="B215" s="28">
        <v>72</v>
      </c>
      <c r="C215" s="28">
        <v>4345.7</v>
      </c>
      <c r="D215" s="28">
        <v>5037.3999999999996</v>
      </c>
      <c r="E215" s="28">
        <v>4761.7</v>
      </c>
      <c r="F215" s="28">
        <v>4349.1000000000004</v>
      </c>
      <c r="G215" s="28">
        <v>4948.8999999999996</v>
      </c>
      <c r="H215" s="28">
        <v>5609.7</v>
      </c>
      <c r="I215" s="28">
        <v>6304.9</v>
      </c>
      <c r="J215" s="28">
        <v>6433</v>
      </c>
      <c r="K215" s="28">
        <v>6654.3</v>
      </c>
      <c r="L215" s="28">
        <v>6907.7</v>
      </c>
      <c r="M215" s="28">
        <v>5935</v>
      </c>
      <c r="N215" s="28">
        <v>6628.8</v>
      </c>
      <c r="O215" s="28">
        <v>8042.2</v>
      </c>
      <c r="P215" s="28">
        <v>8699.1</v>
      </c>
      <c r="Q215" s="28">
        <v>9164.7999999999993</v>
      </c>
      <c r="R215" s="28">
        <v>5785.5</v>
      </c>
      <c r="S215" s="28">
        <v>6192.3</v>
      </c>
      <c r="T215" s="28">
        <v>7203.7</v>
      </c>
      <c r="U215" s="28">
        <v>7360.6</v>
      </c>
      <c r="V215" s="28">
        <v>7823.7</v>
      </c>
      <c r="W215" s="28">
        <v>8582.9</v>
      </c>
      <c r="X215" s="28">
        <v>8964.6</v>
      </c>
      <c r="Y215" s="28">
        <v>9886.9</v>
      </c>
      <c r="Z215" s="28">
        <v>11353.1</v>
      </c>
      <c r="AA215" s="28">
        <v>8797</v>
      </c>
      <c r="AB215" s="28">
        <v>8051.8</v>
      </c>
      <c r="AC215" s="28">
        <v>8564.2000000000007</v>
      </c>
      <c r="AD215" s="28">
        <v>9689.2000000000007</v>
      </c>
      <c r="AE215" s="28">
        <v>11245.8</v>
      </c>
      <c r="AF215" s="28">
        <v>9855.1</v>
      </c>
      <c r="AG215" s="28">
        <v>8414.6</v>
      </c>
      <c r="AH215" s="28">
        <v>8288.1</v>
      </c>
      <c r="AI215" s="28">
        <v>10771.9</v>
      </c>
      <c r="AJ215" s="28">
        <v>10308</v>
      </c>
      <c r="AK215" s="28">
        <v>8198.9</v>
      </c>
      <c r="AL215" s="28">
        <v>7641.2</v>
      </c>
      <c r="AM215" s="28">
        <v>7479.6</v>
      </c>
      <c r="AN215" s="28">
        <v>6056.7</v>
      </c>
      <c r="AO215" s="28">
        <v>6587.9</v>
      </c>
      <c r="AP215" s="28">
        <v>6942.3</v>
      </c>
      <c r="AQ215" s="28">
        <v>6921.6</v>
      </c>
      <c r="AR215" s="28">
        <v>6777.1</v>
      </c>
      <c r="AS215" s="28">
        <v>6966.8</v>
      </c>
    </row>
    <row r="216" spans="1:45" x14ac:dyDescent="0.25">
      <c r="A216" s="28">
        <v>2</v>
      </c>
      <c r="B216" s="28">
        <v>72</v>
      </c>
      <c r="C216" s="28">
        <v>2647.6</v>
      </c>
      <c r="D216" s="28">
        <v>3099.5</v>
      </c>
      <c r="E216" s="28">
        <v>2889.7</v>
      </c>
      <c r="F216" s="28">
        <v>2626.4</v>
      </c>
      <c r="G216" s="28">
        <v>3060.3</v>
      </c>
      <c r="H216" s="28">
        <v>3613.4</v>
      </c>
      <c r="I216" s="28">
        <v>3950.2</v>
      </c>
      <c r="J216" s="28">
        <v>3978</v>
      </c>
      <c r="K216" s="28">
        <v>4098.5</v>
      </c>
      <c r="L216" s="28">
        <v>4310.3999999999996</v>
      </c>
      <c r="M216" s="28">
        <v>3733.5</v>
      </c>
      <c r="N216" s="28">
        <v>4252.1000000000004</v>
      </c>
      <c r="O216" s="28">
        <v>5256.7</v>
      </c>
      <c r="P216" s="28">
        <v>5783.8</v>
      </c>
      <c r="Q216" s="28">
        <v>6028.7</v>
      </c>
      <c r="R216" s="28">
        <v>3859.1</v>
      </c>
      <c r="S216" s="28">
        <v>4235.3999999999996</v>
      </c>
      <c r="T216" s="28">
        <v>4976.7</v>
      </c>
      <c r="U216" s="28">
        <v>5267.3</v>
      </c>
      <c r="V216" s="28">
        <v>5566.5</v>
      </c>
      <c r="W216" s="28">
        <v>6177.7</v>
      </c>
      <c r="X216" s="28">
        <v>6590.3</v>
      </c>
      <c r="Y216" s="28">
        <v>7268.4</v>
      </c>
      <c r="Z216" s="28">
        <v>8507.9</v>
      </c>
      <c r="AA216" s="28">
        <v>6608.4</v>
      </c>
      <c r="AB216" s="28">
        <v>6191.4</v>
      </c>
      <c r="AC216" s="28">
        <v>6668.3</v>
      </c>
      <c r="AD216" s="28">
        <v>7709</v>
      </c>
      <c r="AE216" s="28">
        <v>9147.2999999999993</v>
      </c>
      <c r="AF216" s="28">
        <v>8177.3</v>
      </c>
      <c r="AG216" s="28">
        <v>7038.7</v>
      </c>
      <c r="AH216" s="28">
        <v>7047.2</v>
      </c>
      <c r="AI216" s="28">
        <v>9378.1</v>
      </c>
      <c r="AJ216" s="28">
        <v>9220.6</v>
      </c>
      <c r="AK216" s="28">
        <v>7474.4</v>
      </c>
      <c r="AL216" s="28">
        <v>7188.3</v>
      </c>
      <c r="AM216" s="28">
        <v>7155.9</v>
      </c>
      <c r="AN216" s="28">
        <v>6056.7</v>
      </c>
      <c r="AO216" s="28">
        <v>6674.2</v>
      </c>
      <c r="AP216" s="28">
        <v>7056.3</v>
      </c>
      <c r="AQ216" s="28">
        <v>7023.7</v>
      </c>
      <c r="AR216" s="28">
        <v>7015</v>
      </c>
      <c r="AS216" s="28">
        <v>7211.5</v>
      </c>
    </row>
    <row r="217" spans="1:45" x14ac:dyDescent="0.25">
      <c r="A217" s="28">
        <v>3</v>
      </c>
      <c r="B217" s="28">
        <v>72</v>
      </c>
      <c r="C217" s="28">
        <v>1641.4</v>
      </c>
      <c r="D217" s="28">
        <v>1625.2</v>
      </c>
      <c r="E217" s="28">
        <v>1647.8</v>
      </c>
      <c r="F217" s="28">
        <v>1655.9</v>
      </c>
      <c r="G217" s="28">
        <v>1617.1</v>
      </c>
      <c r="H217" s="28">
        <v>1552.5</v>
      </c>
      <c r="I217" s="28">
        <v>1596.1</v>
      </c>
      <c r="J217" s="28">
        <v>1617.1</v>
      </c>
      <c r="K217" s="28">
        <v>1623.6</v>
      </c>
      <c r="L217" s="28">
        <v>1602.6</v>
      </c>
      <c r="M217" s="28">
        <v>1589.7</v>
      </c>
      <c r="N217" s="28">
        <v>1559</v>
      </c>
      <c r="O217" s="28">
        <v>1529.9</v>
      </c>
      <c r="P217" s="28">
        <v>1504</v>
      </c>
      <c r="Q217" s="28">
        <v>1520.2</v>
      </c>
      <c r="R217" s="28">
        <v>1499.2</v>
      </c>
      <c r="S217" s="28">
        <v>1462</v>
      </c>
      <c r="T217" s="28">
        <v>1447.5</v>
      </c>
      <c r="U217" s="28">
        <v>1397.4</v>
      </c>
      <c r="V217" s="28">
        <v>1405.5</v>
      </c>
      <c r="W217" s="28">
        <v>1389.3</v>
      </c>
      <c r="X217" s="28">
        <v>1360.3</v>
      </c>
      <c r="Y217" s="28">
        <v>1360.3</v>
      </c>
      <c r="Z217" s="28">
        <v>1334.4</v>
      </c>
      <c r="AA217" s="28">
        <v>1331.2</v>
      </c>
      <c r="AB217" s="28">
        <v>1300.5</v>
      </c>
      <c r="AC217" s="28">
        <v>1284.3</v>
      </c>
      <c r="AD217" s="28">
        <v>1256.9000000000001</v>
      </c>
      <c r="AE217" s="28">
        <v>1229.4000000000001</v>
      </c>
      <c r="AF217" s="28">
        <v>1205.2</v>
      </c>
      <c r="AG217" s="28">
        <v>1195.5</v>
      </c>
      <c r="AH217" s="28">
        <v>1176.0999999999999</v>
      </c>
      <c r="AI217" s="28">
        <v>1148.5999999999999</v>
      </c>
      <c r="AJ217" s="28">
        <v>1117.9000000000001</v>
      </c>
      <c r="AK217" s="28">
        <v>1096.9000000000001</v>
      </c>
      <c r="AL217" s="28">
        <v>1063</v>
      </c>
      <c r="AM217" s="28">
        <v>1045.2</v>
      </c>
      <c r="AN217" s="28">
        <v>1000</v>
      </c>
      <c r="AO217" s="28">
        <v>987.1</v>
      </c>
      <c r="AP217" s="28">
        <v>983.8</v>
      </c>
      <c r="AQ217" s="28">
        <v>985.5</v>
      </c>
      <c r="AR217" s="28">
        <v>966.1</v>
      </c>
      <c r="AS217" s="28">
        <v>966.1</v>
      </c>
    </row>
    <row r="218" spans="1:45" x14ac:dyDescent="0.25">
      <c r="A218" s="28">
        <v>1</v>
      </c>
      <c r="B218" s="28">
        <v>73</v>
      </c>
      <c r="C218" s="28">
        <v>9980.7999999999993</v>
      </c>
      <c r="D218" s="28">
        <v>12121</v>
      </c>
      <c r="E218" s="28">
        <v>12569.4</v>
      </c>
      <c r="F218" s="28">
        <v>11140.7</v>
      </c>
      <c r="G218" s="28">
        <v>13629.9</v>
      </c>
      <c r="H218" s="28">
        <v>16610.7</v>
      </c>
      <c r="I218" s="28">
        <v>19312.5</v>
      </c>
      <c r="J218" s="28">
        <v>24203.5</v>
      </c>
      <c r="K218" s="28">
        <v>31648.400000000001</v>
      </c>
      <c r="L218" s="28">
        <v>30160.5</v>
      </c>
      <c r="M218" s="28">
        <v>34026</v>
      </c>
      <c r="N218" s="28">
        <v>36694.699999999997</v>
      </c>
      <c r="O218" s="28">
        <v>47236.1</v>
      </c>
      <c r="P218" s="28">
        <v>42292.9</v>
      </c>
      <c r="Q218" s="28">
        <v>41135.300000000003</v>
      </c>
      <c r="R218" s="28">
        <v>51064.800000000003</v>
      </c>
      <c r="S218" s="28">
        <v>58056.7</v>
      </c>
      <c r="T218" s="28">
        <v>60900.1</v>
      </c>
      <c r="U218" s="28">
        <v>61820.4</v>
      </c>
      <c r="V218" s="28">
        <v>66141.8</v>
      </c>
      <c r="W218" s="28">
        <v>74723</v>
      </c>
      <c r="X218" s="28">
        <v>82020.7</v>
      </c>
      <c r="Y218" s="28">
        <v>98305.7</v>
      </c>
      <c r="Z218" s="28">
        <v>121972</v>
      </c>
      <c r="AA218" s="28">
        <v>130194.3</v>
      </c>
      <c r="AB218" s="28">
        <v>143718.5</v>
      </c>
      <c r="AC218" s="28">
        <v>142425.5</v>
      </c>
      <c r="AD218" s="28">
        <v>151207.79999999999</v>
      </c>
      <c r="AE218" s="28">
        <v>174161</v>
      </c>
      <c r="AF218" s="28">
        <v>139182</v>
      </c>
      <c r="AG218" s="28">
        <v>118016.3</v>
      </c>
      <c r="AH218" s="28">
        <v>123088.6</v>
      </c>
      <c r="AI218" s="28">
        <v>128209.8</v>
      </c>
      <c r="AJ218" s="28">
        <v>130155.2</v>
      </c>
      <c r="AK218" s="28">
        <v>133941.79999999999</v>
      </c>
      <c r="AL218" s="28">
        <v>134462.29999999999</v>
      </c>
      <c r="AM218" s="28">
        <v>132457.20000000001</v>
      </c>
      <c r="AN218" s="28">
        <v>111547.3</v>
      </c>
      <c r="AO218" s="28">
        <v>131419.9</v>
      </c>
      <c r="AP218" s="28">
        <v>141307.79999999999</v>
      </c>
      <c r="AQ218" s="28">
        <v>127478.7</v>
      </c>
      <c r="AR218" s="28">
        <v>119666.9</v>
      </c>
      <c r="AS218" s="28">
        <v>123017.60000000001</v>
      </c>
    </row>
    <row r="219" spans="1:45" x14ac:dyDescent="0.25">
      <c r="A219" s="28">
        <v>2</v>
      </c>
      <c r="B219" s="28">
        <v>73</v>
      </c>
      <c r="C219" s="28">
        <v>5881.8</v>
      </c>
      <c r="D219" s="28">
        <v>7090.1</v>
      </c>
      <c r="E219" s="28">
        <v>6810.5</v>
      </c>
      <c r="F219" s="28">
        <v>5874</v>
      </c>
      <c r="G219" s="28">
        <v>7460.2</v>
      </c>
      <c r="H219" s="28">
        <v>9372.4</v>
      </c>
      <c r="I219" s="28">
        <v>10979.5</v>
      </c>
      <c r="J219" s="28">
        <v>13514.8</v>
      </c>
      <c r="K219" s="28">
        <v>16162.8</v>
      </c>
      <c r="L219" s="28">
        <v>15064.1</v>
      </c>
      <c r="M219" s="28">
        <v>17026.3</v>
      </c>
      <c r="N219" s="28">
        <v>17996.900000000001</v>
      </c>
      <c r="O219" s="28">
        <v>21955.8</v>
      </c>
      <c r="P219" s="28">
        <v>19615.400000000001</v>
      </c>
      <c r="Q219" s="28">
        <v>18784.099999999999</v>
      </c>
      <c r="R219" s="28">
        <v>23277.4</v>
      </c>
      <c r="S219" s="28">
        <v>26337.1</v>
      </c>
      <c r="T219" s="28">
        <v>27621.7</v>
      </c>
      <c r="U219" s="28">
        <v>28447.8</v>
      </c>
      <c r="V219" s="28">
        <v>30828.1</v>
      </c>
      <c r="W219" s="28">
        <v>35743</v>
      </c>
      <c r="X219" s="28">
        <v>39167.699999999997</v>
      </c>
      <c r="Y219" s="28">
        <v>47466.3</v>
      </c>
      <c r="Z219" s="28">
        <v>61698.5</v>
      </c>
      <c r="AA219" s="28">
        <v>69834.399999999994</v>
      </c>
      <c r="AB219" s="28">
        <v>83226.7</v>
      </c>
      <c r="AC219" s="28">
        <v>87843.8</v>
      </c>
      <c r="AD219" s="28">
        <v>96330.5</v>
      </c>
      <c r="AE219" s="28">
        <v>115447.2</v>
      </c>
      <c r="AF219" s="28">
        <v>95737.5</v>
      </c>
      <c r="AG219" s="28">
        <v>83188</v>
      </c>
      <c r="AH219" s="28">
        <v>92204.1</v>
      </c>
      <c r="AI219" s="28">
        <v>100493.9</v>
      </c>
      <c r="AJ219" s="28">
        <v>104787.5</v>
      </c>
      <c r="AK219" s="28">
        <v>111200.2</v>
      </c>
      <c r="AL219" s="28">
        <v>121552.8</v>
      </c>
      <c r="AM219" s="28">
        <v>128829.7</v>
      </c>
      <c r="AN219" s="28">
        <v>111547.3</v>
      </c>
      <c r="AO219" s="28">
        <v>136173.70000000001</v>
      </c>
      <c r="AP219" s="28">
        <v>154653</v>
      </c>
      <c r="AQ219" s="28">
        <v>146506.6</v>
      </c>
      <c r="AR219" s="28">
        <v>138403</v>
      </c>
      <c r="AS219" s="28">
        <v>143724.4</v>
      </c>
    </row>
    <row r="220" spans="1:45" x14ac:dyDescent="0.25">
      <c r="A220" s="28">
        <v>3</v>
      </c>
      <c r="B220" s="28">
        <v>73</v>
      </c>
      <c r="C220" s="28">
        <v>1696.9</v>
      </c>
      <c r="D220" s="28">
        <v>1709.6</v>
      </c>
      <c r="E220" s="28">
        <v>1845.6</v>
      </c>
      <c r="F220" s="28">
        <v>1896.6</v>
      </c>
      <c r="G220" s="28">
        <v>1827</v>
      </c>
      <c r="H220" s="28">
        <v>1772.3</v>
      </c>
      <c r="I220" s="28">
        <v>1758.9</v>
      </c>
      <c r="J220" s="28">
        <v>1790.9</v>
      </c>
      <c r="K220" s="28">
        <v>1958.1</v>
      </c>
      <c r="L220" s="28">
        <v>2002.2</v>
      </c>
      <c r="M220" s="28">
        <v>1998.4</v>
      </c>
      <c r="N220" s="28">
        <v>2038.9</v>
      </c>
      <c r="O220" s="28">
        <v>2151.4</v>
      </c>
      <c r="P220" s="28">
        <v>2156.1</v>
      </c>
      <c r="Q220" s="28">
        <v>2189.9</v>
      </c>
      <c r="R220" s="28">
        <v>2193.8000000000002</v>
      </c>
      <c r="S220" s="28">
        <v>2204.4</v>
      </c>
      <c r="T220" s="28">
        <v>2204.8000000000002</v>
      </c>
      <c r="U220" s="28">
        <v>2173.1</v>
      </c>
      <c r="V220" s="28">
        <v>2145.5</v>
      </c>
      <c r="W220" s="28">
        <v>2090.6</v>
      </c>
      <c r="X220" s="28">
        <v>2094.1</v>
      </c>
      <c r="Y220" s="28">
        <v>2071.1</v>
      </c>
      <c r="Z220" s="28">
        <v>1976.9</v>
      </c>
      <c r="AA220" s="28">
        <v>1864.3</v>
      </c>
      <c r="AB220" s="28">
        <v>1726.8</v>
      </c>
      <c r="AC220" s="28">
        <v>1621.3</v>
      </c>
      <c r="AD220" s="28">
        <v>1569.7</v>
      </c>
      <c r="AE220" s="28">
        <v>1508.6</v>
      </c>
      <c r="AF220" s="28">
        <v>1453.8</v>
      </c>
      <c r="AG220" s="28">
        <v>1418.7</v>
      </c>
      <c r="AH220" s="28">
        <v>1335</v>
      </c>
      <c r="AI220" s="28">
        <v>1275.8</v>
      </c>
      <c r="AJ220" s="28">
        <v>1242.0999999999999</v>
      </c>
      <c r="AK220" s="28">
        <v>1204.5</v>
      </c>
      <c r="AL220" s="28">
        <v>1106.2</v>
      </c>
      <c r="AM220" s="28">
        <v>1028.2</v>
      </c>
      <c r="AN220" s="28">
        <v>1000</v>
      </c>
      <c r="AO220" s="28">
        <v>965.1</v>
      </c>
      <c r="AP220" s="28">
        <v>913.7</v>
      </c>
      <c r="AQ220" s="28">
        <v>870.1</v>
      </c>
      <c r="AR220" s="28">
        <v>864.6</v>
      </c>
      <c r="AS220" s="28">
        <v>855.9</v>
      </c>
    </row>
    <row r="221" spans="1:45" x14ac:dyDescent="0.25">
      <c r="A221" s="28">
        <v>1</v>
      </c>
      <c r="B221" s="28">
        <v>74</v>
      </c>
      <c r="C221" s="28">
        <v>11051.9</v>
      </c>
      <c r="D221" s="28">
        <v>12447.7</v>
      </c>
      <c r="E221" s="28">
        <v>14358.1</v>
      </c>
      <c r="F221" s="28">
        <v>15478.1</v>
      </c>
      <c r="G221" s="28">
        <v>17395.8</v>
      </c>
      <c r="H221" s="28">
        <v>21539.1</v>
      </c>
      <c r="I221" s="28">
        <v>30248</v>
      </c>
      <c r="J221" s="28">
        <v>34693.300000000003</v>
      </c>
      <c r="K221" s="28">
        <v>39068.699999999997</v>
      </c>
      <c r="L221" s="28">
        <v>43985.3</v>
      </c>
      <c r="M221" s="28">
        <v>53240.5</v>
      </c>
      <c r="N221" s="28">
        <v>55538.6</v>
      </c>
      <c r="O221" s="28">
        <v>60430.5</v>
      </c>
      <c r="P221" s="28">
        <v>67016.7</v>
      </c>
      <c r="Q221" s="28">
        <v>68309.5</v>
      </c>
      <c r="R221" s="28">
        <v>73513.7</v>
      </c>
      <c r="S221" s="28">
        <v>77368.3</v>
      </c>
      <c r="T221" s="28">
        <v>78479.7</v>
      </c>
      <c r="U221" s="28">
        <v>83318.2</v>
      </c>
      <c r="V221" s="28">
        <v>84172.2</v>
      </c>
      <c r="W221" s="28">
        <v>86620.4</v>
      </c>
      <c r="X221" s="28">
        <v>85689.8</v>
      </c>
      <c r="Y221" s="28">
        <v>85687.6</v>
      </c>
      <c r="Z221" s="28">
        <v>93028.3</v>
      </c>
      <c r="AA221" s="28">
        <v>95907.199999999997</v>
      </c>
      <c r="AB221" s="28">
        <v>99501.3</v>
      </c>
      <c r="AC221" s="28">
        <v>102527.5</v>
      </c>
      <c r="AD221" s="28">
        <v>110204.3</v>
      </c>
      <c r="AE221" s="28">
        <v>127537.2</v>
      </c>
      <c r="AF221" s="28">
        <v>111297</v>
      </c>
      <c r="AG221" s="28">
        <v>99754.8</v>
      </c>
      <c r="AH221" s="28">
        <v>105238.6</v>
      </c>
      <c r="AI221" s="28">
        <v>113076.8</v>
      </c>
      <c r="AJ221" s="28">
        <v>118990.3</v>
      </c>
      <c r="AK221" s="28">
        <v>127161</v>
      </c>
      <c r="AL221" s="28">
        <v>137915.29999999999</v>
      </c>
      <c r="AM221" s="28">
        <v>139388.70000000001</v>
      </c>
      <c r="AN221" s="28">
        <v>130240</v>
      </c>
      <c r="AO221" s="28">
        <v>138839.5</v>
      </c>
      <c r="AP221" s="28">
        <v>144987.4</v>
      </c>
      <c r="AQ221" s="28">
        <v>153215.6</v>
      </c>
      <c r="AR221" s="28">
        <v>154129.60000000001</v>
      </c>
      <c r="AS221" s="28">
        <v>158445.20000000001</v>
      </c>
    </row>
    <row r="222" spans="1:45" x14ac:dyDescent="0.25">
      <c r="A222" s="28">
        <v>2</v>
      </c>
      <c r="B222" s="28">
        <v>74</v>
      </c>
      <c r="C222" s="28">
        <v>31584.400000000001</v>
      </c>
      <c r="D222" s="28">
        <v>35213.4</v>
      </c>
      <c r="E222" s="28">
        <v>37794.5</v>
      </c>
      <c r="F222" s="28">
        <v>36800</v>
      </c>
      <c r="G222" s="28">
        <v>39058.6</v>
      </c>
      <c r="H222" s="28">
        <v>46644.1</v>
      </c>
      <c r="I222" s="28">
        <v>60882.9</v>
      </c>
      <c r="J222" s="28">
        <v>67212.899999999994</v>
      </c>
      <c r="K222" s="28">
        <v>70758.3</v>
      </c>
      <c r="L222" s="28">
        <v>71980.7</v>
      </c>
      <c r="M222" s="28">
        <v>79948.2</v>
      </c>
      <c r="N222" s="28">
        <v>79644.7</v>
      </c>
      <c r="O222" s="28">
        <v>84572.2</v>
      </c>
      <c r="P222" s="28">
        <v>92417.8</v>
      </c>
      <c r="Q222" s="28">
        <v>93148.9</v>
      </c>
      <c r="R222" s="28">
        <v>97673.2</v>
      </c>
      <c r="S222" s="28">
        <v>100078.9</v>
      </c>
      <c r="T222" s="28">
        <v>98069.3</v>
      </c>
      <c r="U222" s="28">
        <v>100999.1</v>
      </c>
      <c r="V222" s="28">
        <v>99165</v>
      </c>
      <c r="W222" s="28">
        <v>100028.2</v>
      </c>
      <c r="X222" s="28">
        <v>97357.8</v>
      </c>
      <c r="Y222" s="28">
        <v>96577</v>
      </c>
      <c r="Z222" s="28">
        <v>103257.60000000001</v>
      </c>
      <c r="AA222" s="28">
        <v>105839.2</v>
      </c>
      <c r="AB222" s="28">
        <v>109230.1</v>
      </c>
      <c r="AC222" s="28">
        <v>111844.5</v>
      </c>
      <c r="AD222" s="28">
        <v>120660</v>
      </c>
      <c r="AE222" s="28">
        <v>139614.6</v>
      </c>
      <c r="AF222" s="28">
        <v>121482.5</v>
      </c>
      <c r="AG222" s="28">
        <v>107474.9</v>
      </c>
      <c r="AH222" s="28">
        <v>112109.1</v>
      </c>
      <c r="AI222" s="28">
        <v>119727.4</v>
      </c>
      <c r="AJ222" s="28">
        <v>124913.8</v>
      </c>
      <c r="AK222" s="28">
        <v>131826.79999999999</v>
      </c>
      <c r="AL222" s="28">
        <v>141553.5</v>
      </c>
      <c r="AM222" s="28">
        <v>141299.5</v>
      </c>
      <c r="AN222" s="28">
        <v>130240</v>
      </c>
      <c r="AO222" s="28">
        <v>138141.20000000001</v>
      </c>
      <c r="AP222" s="28">
        <v>142735.5</v>
      </c>
      <c r="AQ222" s="28">
        <v>148113.70000000001</v>
      </c>
      <c r="AR222" s="28">
        <v>146713.79999999999</v>
      </c>
      <c r="AS222" s="28">
        <v>149767.79999999999</v>
      </c>
    </row>
    <row r="223" spans="1:45" x14ac:dyDescent="0.25">
      <c r="A223" s="28">
        <v>3</v>
      </c>
      <c r="B223" s="28">
        <v>74</v>
      </c>
      <c r="C223" s="28">
        <v>349.9</v>
      </c>
      <c r="D223" s="28">
        <v>353.5</v>
      </c>
      <c r="E223" s="28">
        <v>379.9</v>
      </c>
      <c r="F223" s="28">
        <v>420.6</v>
      </c>
      <c r="G223" s="28">
        <v>445.4</v>
      </c>
      <c r="H223" s="28">
        <v>461.8</v>
      </c>
      <c r="I223" s="28">
        <v>496.8</v>
      </c>
      <c r="J223" s="28">
        <v>516.20000000000005</v>
      </c>
      <c r="K223" s="28">
        <v>552.1</v>
      </c>
      <c r="L223" s="28">
        <v>611.1</v>
      </c>
      <c r="M223" s="28">
        <v>665.9</v>
      </c>
      <c r="N223" s="28">
        <v>697.3</v>
      </c>
      <c r="O223" s="28">
        <v>714.5</v>
      </c>
      <c r="P223" s="28">
        <v>725.1</v>
      </c>
      <c r="Q223" s="28">
        <v>733.3</v>
      </c>
      <c r="R223" s="28">
        <v>752.6</v>
      </c>
      <c r="S223" s="28">
        <v>773.1</v>
      </c>
      <c r="T223" s="28">
        <v>800.2</v>
      </c>
      <c r="U223" s="28">
        <v>824.9</v>
      </c>
      <c r="V223" s="28">
        <v>848.8</v>
      </c>
      <c r="W223" s="28">
        <v>866</v>
      </c>
      <c r="X223" s="28">
        <v>880.2</v>
      </c>
      <c r="Y223" s="28">
        <v>887.2</v>
      </c>
      <c r="Z223" s="28">
        <v>900.9</v>
      </c>
      <c r="AA223" s="28">
        <v>906.2</v>
      </c>
      <c r="AB223" s="28">
        <v>910.9</v>
      </c>
      <c r="AC223" s="28">
        <v>916.7</v>
      </c>
      <c r="AD223" s="28">
        <v>913.3</v>
      </c>
      <c r="AE223" s="28">
        <v>913.5</v>
      </c>
      <c r="AF223" s="28">
        <v>916.2</v>
      </c>
      <c r="AG223" s="28">
        <v>928.2</v>
      </c>
      <c r="AH223" s="28">
        <v>938.7</v>
      </c>
      <c r="AI223" s="28">
        <v>944.5</v>
      </c>
      <c r="AJ223" s="28">
        <v>952.6</v>
      </c>
      <c r="AK223" s="28">
        <v>964.6</v>
      </c>
      <c r="AL223" s="28">
        <v>974.3</v>
      </c>
      <c r="AM223" s="28">
        <v>986.5</v>
      </c>
      <c r="AN223" s="28">
        <v>1000</v>
      </c>
      <c r="AO223" s="28">
        <v>1005.1</v>
      </c>
      <c r="AP223" s="28">
        <v>1015.8</v>
      </c>
      <c r="AQ223" s="28">
        <v>1034.4000000000001</v>
      </c>
      <c r="AR223" s="28">
        <v>1050.5</v>
      </c>
      <c r="AS223" s="28">
        <v>1057.9000000000001</v>
      </c>
    </row>
    <row r="224" spans="1:45" x14ac:dyDescent="0.25">
      <c r="A224" s="28">
        <v>1</v>
      </c>
      <c r="B224" s="28">
        <v>75</v>
      </c>
      <c r="C224" s="28">
        <v>1064.5</v>
      </c>
      <c r="D224" s="28">
        <v>1139.4000000000001</v>
      </c>
      <c r="E224" s="28">
        <v>1220</v>
      </c>
      <c r="F224" s="28">
        <v>1308.5</v>
      </c>
      <c r="G224" s="28">
        <v>1563.4</v>
      </c>
      <c r="H224" s="28">
        <v>2241.1999999999998</v>
      </c>
      <c r="I224" s="28">
        <v>2979.8</v>
      </c>
      <c r="J224" s="28">
        <v>3162.7</v>
      </c>
      <c r="K224" s="28">
        <v>4684.3</v>
      </c>
      <c r="L224" s="28">
        <v>5228.5</v>
      </c>
      <c r="M224" s="28">
        <v>5414.7</v>
      </c>
      <c r="N224" s="28">
        <v>4479.2</v>
      </c>
      <c r="O224" s="28">
        <v>4847.6000000000004</v>
      </c>
      <c r="P224" s="28">
        <v>5620.7</v>
      </c>
      <c r="Q224" s="28">
        <v>6708.1</v>
      </c>
      <c r="R224" s="28">
        <v>5585.3</v>
      </c>
      <c r="S224" s="28">
        <v>5831.2</v>
      </c>
      <c r="T224" s="28">
        <v>5538</v>
      </c>
      <c r="U224" s="28">
        <v>6061.6</v>
      </c>
      <c r="V224" s="28">
        <v>6634.6</v>
      </c>
      <c r="W224" s="28">
        <v>6639.4</v>
      </c>
      <c r="X224" s="28">
        <v>6930</v>
      </c>
      <c r="Y224" s="28">
        <v>7820.6</v>
      </c>
      <c r="Z224" s="28">
        <v>8178.6</v>
      </c>
      <c r="AA224" s="28">
        <v>7771.1</v>
      </c>
      <c r="AB224" s="28">
        <v>9983.1</v>
      </c>
      <c r="AC224" s="28">
        <v>10814.4</v>
      </c>
      <c r="AD224" s="28">
        <v>10231</v>
      </c>
      <c r="AE224" s="28">
        <v>11030.3</v>
      </c>
      <c r="AF224" s="28">
        <v>9505.7000000000007</v>
      </c>
      <c r="AG224" s="28">
        <v>7859.8</v>
      </c>
      <c r="AH224" s="28">
        <v>8107</v>
      </c>
      <c r="AI224" s="28">
        <v>8567.1</v>
      </c>
      <c r="AJ224" s="28">
        <v>8226</v>
      </c>
      <c r="AK224" s="28">
        <v>8862.1</v>
      </c>
      <c r="AL224" s="28">
        <v>7017.3</v>
      </c>
      <c r="AM224" s="28">
        <v>7301</v>
      </c>
      <c r="AN224" s="28">
        <v>5749.5</v>
      </c>
      <c r="AO224" s="28">
        <v>6036.8</v>
      </c>
      <c r="AP224" s="28">
        <v>6113</v>
      </c>
      <c r="AQ224" s="28">
        <v>5992.2</v>
      </c>
      <c r="AR224" s="28">
        <v>5913.6</v>
      </c>
      <c r="AS224" s="28">
        <v>6079.1</v>
      </c>
    </row>
    <row r="225" spans="1:45" x14ac:dyDescent="0.25">
      <c r="A225" s="28">
        <v>2</v>
      </c>
      <c r="B225" s="28">
        <v>75</v>
      </c>
      <c r="C225" s="28">
        <v>614.9</v>
      </c>
      <c r="D225" s="28">
        <v>659.3</v>
      </c>
      <c r="E225" s="28">
        <v>641</v>
      </c>
      <c r="F225" s="28">
        <v>704.8</v>
      </c>
      <c r="G225" s="28">
        <v>858.9</v>
      </c>
      <c r="H225" s="28">
        <v>1240.0999999999999</v>
      </c>
      <c r="I225" s="28">
        <v>1416.1</v>
      </c>
      <c r="J225" s="28">
        <v>1528.1</v>
      </c>
      <c r="K225" s="28">
        <v>2199</v>
      </c>
      <c r="L225" s="28">
        <v>2476.6999999999998</v>
      </c>
      <c r="M225" s="28">
        <v>2626.3</v>
      </c>
      <c r="N225" s="28">
        <v>2388.4</v>
      </c>
      <c r="O225" s="28">
        <v>2770.5</v>
      </c>
      <c r="P225" s="28">
        <v>3574.7</v>
      </c>
      <c r="Q225" s="28">
        <v>4849.8999999999996</v>
      </c>
      <c r="R225" s="28">
        <v>3970.7</v>
      </c>
      <c r="S225" s="28">
        <v>4095.4</v>
      </c>
      <c r="T225" s="28">
        <v>3824.5</v>
      </c>
      <c r="U225" s="28">
        <v>4123.8999999999996</v>
      </c>
      <c r="V225" s="28">
        <v>4476.8</v>
      </c>
      <c r="W225" s="28">
        <v>4474.3999999999996</v>
      </c>
      <c r="X225" s="28">
        <v>4832.8</v>
      </c>
      <c r="Y225" s="28">
        <v>5743.4</v>
      </c>
      <c r="Z225" s="28">
        <v>6156.1</v>
      </c>
      <c r="AA225" s="28">
        <v>6019.4</v>
      </c>
      <c r="AB225" s="28">
        <v>7816.2</v>
      </c>
      <c r="AC225" s="28">
        <v>8365.1</v>
      </c>
      <c r="AD225" s="28">
        <v>8023.3</v>
      </c>
      <c r="AE225" s="28">
        <v>8800.1</v>
      </c>
      <c r="AF225" s="28">
        <v>7816.9</v>
      </c>
      <c r="AG225" s="28">
        <v>6805</v>
      </c>
      <c r="AH225" s="28">
        <v>7197.7</v>
      </c>
      <c r="AI225" s="28">
        <v>8002.3</v>
      </c>
      <c r="AJ225" s="28">
        <v>7791.3</v>
      </c>
      <c r="AK225" s="28">
        <v>8504.7000000000007</v>
      </c>
      <c r="AL225" s="28">
        <v>6999.7</v>
      </c>
      <c r="AM225" s="28">
        <v>7160</v>
      </c>
      <c r="AN225" s="28">
        <v>5749.5</v>
      </c>
      <c r="AO225" s="28">
        <v>6281.5</v>
      </c>
      <c r="AP225" s="28">
        <v>6540.2</v>
      </c>
      <c r="AQ225" s="28">
        <v>6456.7</v>
      </c>
      <c r="AR225" s="28">
        <v>6302.6</v>
      </c>
      <c r="AS225" s="28">
        <v>6466.8</v>
      </c>
    </row>
    <row r="226" spans="1:45" x14ac:dyDescent="0.25">
      <c r="A226" s="28">
        <v>3</v>
      </c>
      <c r="B226" s="28">
        <v>75</v>
      </c>
      <c r="C226" s="28">
        <v>1731.2</v>
      </c>
      <c r="D226" s="28">
        <v>1728.3</v>
      </c>
      <c r="E226" s="28">
        <v>1903.3</v>
      </c>
      <c r="F226" s="28">
        <v>1856.5</v>
      </c>
      <c r="G226" s="28">
        <v>1820.3</v>
      </c>
      <c r="H226" s="28">
        <v>1807.3</v>
      </c>
      <c r="I226" s="28">
        <v>2104.1999999999998</v>
      </c>
      <c r="J226" s="28">
        <v>2069.6999999999998</v>
      </c>
      <c r="K226" s="28">
        <v>2130.1</v>
      </c>
      <c r="L226" s="28">
        <v>2111.1</v>
      </c>
      <c r="M226" s="28">
        <v>2061.6999999999998</v>
      </c>
      <c r="N226" s="28">
        <v>1875.4</v>
      </c>
      <c r="O226" s="28">
        <v>1749.7</v>
      </c>
      <c r="P226" s="28">
        <v>1572.4</v>
      </c>
      <c r="Q226" s="28">
        <v>1383.1</v>
      </c>
      <c r="R226" s="28">
        <v>1406.6</v>
      </c>
      <c r="S226" s="28">
        <v>1423.8</v>
      </c>
      <c r="T226" s="28">
        <v>1448</v>
      </c>
      <c r="U226" s="28">
        <v>1469.9</v>
      </c>
      <c r="V226" s="28">
        <v>1482</v>
      </c>
      <c r="W226" s="28">
        <v>1483.8</v>
      </c>
      <c r="X226" s="28">
        <v>1433.9</v>
      </c>
      <c r="Y226" s="28">
        <v>1361.7</v>
      </c>
      <c r="Z226" s="28">
        <v>1328.5</v>
      </c>
      <c r="AA226" s="28">
        <v>1291</v>
      </c>
      <c r="AB226" s="28">
        <v>1277.2</v>
      </c>
      <c r="AC226" s="28">
        <v>1292.8</v>
      </c>
      <c r="AD226" s="28">
        <v>1275.2</v>
      </c>
      <c r="AE226" s="28">
        <v>1253.4000000000001</v>
      </c>
      <c r="AF226" s="28">
        <v>1216</v>
      </c>
      <c r="AG226" s="28">
        <v>1155</v>
      </c>
      <c r="AH226" s="28">
        <v>1126.3</v>
      </c>
      <c r="AI226" s="28">
        <v>1070.5999999999999</v>
      </c>
      <c r="AJ226" s="28">
        <v>1055.8</v>
      </c>
      <c r="AK226" s="28">
        <v>1042</v>
      </c>
      <c r="AL226" s="28">
        <v>1002.5</v>
      </c>
      <c r="AM226" s="28">
        <v>1019.7</v>
      </c>
      <c r="AN226" s="28">
        <v>1000</v>
      </c>
      <c r="AO226" s="28">
        <v>961</v>
      </c>
      <c r="AP226" s="28">
        <v>934.7</v>
      </c>
      <c r="AQ226" s="28">
        <v>928.1</v>
      </c>
      <c r="AR226" s="28">
        <v>938.3</v>
      </c>
      <c r="AS226" s="28">
        <v>940.1</v>
      </c>
    </row>
    <row r="227" spans="1:45" x14ac:dyDescent="0.25">
      <c r="A227" s="28">
        <v>1</v>
      </c>
      <c r="B227" s="28">
        <v>76</v>
      </c>
      <c r="C227" s="28">
        <v>3082.1</v>
      </c>
      <c r="D227" s="28">
        <v>3312.3</v>
      </c>
      <c r="E227" s="28">
        <v>3347</v>
      </c>
      <c r="F227" s="28">
        <v>3183.6</v>
      </c>
      <c r="G227" s="28">
        <v>3698.4</v>
      </c>
      <c r="H227" s="28">
        <v>4290.7</v>
      </c>
      <c r="I227" s="28">
        <v>4909</v>
      </c>
      <c r="J227" s="28">
        <v>5556.7</v>
      </c>
      <c r="K227" s="28">
        <v>5752.3</v>
      </c>
      <c r="L227" s="28">
        <v>6047.9</v>
      </c>
      <c r="M227" s="28">
        <v>6235.2</v>
      </c>
      <c r="N227" s="28">
        <v>6828.6</v>
      </c>
      <c r="O227" s="28">
        <v>7728.2</v>
      </c>
      <c r="P227" s="28">
        <v>8414.2999999999993</v>
      </c>
      <c r="Q227" s="28">
        <v>8733.5</v>
      </c>
      <c r="R227" s="28">
        <v>9193.6</v>
      </c>
      <c r="S227" s="28">
        <v>9546.4</v>
      </c>
      <c r="T227" s="28">
        <v>9402.4</v>
      </c>
      <c r="U227" s="28">
        <v>9364.7999999999993</v>
      </c>
      <c r="V227" s="28">
        <v>8905.5</v>
      </c>
      <c r="W227" s="28">
        <v>9658.2999999999993</v>
      </c>
      <c r="X227" s="28">
        <v>9889.9</v>
      </c>
      <c r="Y227" s="28">
        <v>10864</v>
      </c>
      <c r="Z227" s="28">
        <v>11153</v>
      </c>
      <c r="AA227" s="28">
        <v>11732.1</v>
      </c>
      <c r="AB227" s="28">
        <v>12526.7</v>
      </c>
      <c r="AC227" s="28">
        <v>13264.7</v>
      </c>
      <c r="AD227" s="28">
        <v>13341.1</v>
      </c>
      <c r="AE227" s="28">
        <v>14248.4</v>
      </c>
      <c r="AF227" s="28">
        <v>13016.5</v>
      </c>
      <c r="AG227" s="28">
        <v>12068.6</v>
      </c>
      <c r="AH227" s="28">
        <v>11585.9</v>
      </c>
      <c r="AI227" s="28">
        <v>11777.8</v>
      </c>
      <c r="AJ227" s="28">
        <v>12548.7</v>
      </c>
      <c r="AK227" s="28">
        <v>13300.6</v>
      </c>
      <c r="AL227" s="28">
        <v>13311.2</v>
      </c>
      <c r="AM227" s="28">
        <v>13371.8</v>
      </c>
      <c r="AN227" s="28">
        <v>11023.2</v>
      </c>
      <c r="AO227" s="28">
        <v>11773.6</v>
      </c>
      <c r="AP227" s="28">
        <v>12299.7</v>
      </c>
      <c r="AQ227" s="28">
        <v>12336.2</v>
      </c>
      <c r="AR227" s="28">
        <v>12499.6</v>
      </c>
      <c r="AS227" s="28">
        <v>12849.6</v>
      </c>
    </row>
    <row r="228" spans="1:45" x14ac:dyDescent="0.25">
      <c r="A228" s="28">
        <v>2</v>
      </c>
      <c r="B228" s="28">
        <v>76</v>
      </c>
      <c r="C228" s="28">
        <v>11366.9</v>
      </c>
      <c r="D228" s="28">
        <v>11918.1</v>
      </c>
      <c r="E228" s="28">
        <v>10456.299999999999</v>
      </c>
      <c r="F228" s="28">
        <v>8566.5</v>
      </c>
      <c r="G228" s="28">
        <v>9447.1</v>
      </c>
      <c r="H228" s="28">
        <v>10240.9</v>
      </c>
      <c r="I228" s="28">
        <v>10759.4</v>
      </c>
      <c r="J228" s="28">
        <v>11124.6</v>
      </c>
      <c r="K228" s="28">
        <v>10404.700000000001</v>
      </c>
      <c r="L228" s="28">
        <v>10023.5</v>
      </c>
      <c r="M228" s="28">
        <v>9668.5</v>
      </c>
      <c r="N228" s="28">
        <v>10061.799999999999</v>
      </c>
      <c r="O228" s="28">
        <v>10758.6</v>
      </c>
      <c r="P228" s="28">
        <v>11347.1</v>
      </c>
      <c r="Q228" s="28">
        <v>11618.3</v>
      </c>
      <c r="R228" s="28">
        <v>12084.8</v>
      </c>
      <c r="S228" s="28">
        <v>12298.1</v>
      </c>
      <c r="T228" s="28">
        <v>11641.9</v>
      </c>
      <c r="U228" s="28">
        <v>11293.4</v>
      </c>
      <c r="V228" s="28">
        <v>10561.9</v>
      </c>
      <c r="W228" s="28">
        <v>11408</v>
      </c>
      <c r="X228" s="28">
        <v>11537.4</v>
      </c>
      <c r="Y228" s="28">
        <v>12622</v>
      </c>
      <c r="Z228" s="28">
        <v>12612.4</v>
      </c>
      <c r="AA228" s="28">
        <v>13167.6</v>
      </c>
      <c r="AB228" s="28">
        <v>13951.3</v>
      </c>
      <c r="AC228" s="28">
        <v>14804.7</v>
      </c>
      <c r="AD228" s="28">
        <v>14935.2</v>
      </c>
      <c r="AE228" s="28">
        <v>15950.6</v>
      </c>
      <c r="AF228" s="28">
        <v>14684.6</v>
      </c>
      <c r="AG228" s="28">
        <v>13645</v>
      </c>
      <c r="AH228" s="28">
        <v>13042.6</v>
      </c>
      <c r="AI228" s="28">
        <v>13191.3</v>
      </c>
      <c r="AJ228" s="28">
        <v>13689.8</v>
      </c>
      <c r="AK228" s="28">
        <v>14155.5</v>
      </c>
      <c r="AL228" s="28">
        <v>13869.3</v>
      </c>
      <c r="AM228" s="28">
        <v>13593.1</v>
      </c>
      <c r="AN228" s="28">
        <v>11023.2</v>
      </c>
      <c r="AO228" s="28">
        <v>11764.9</v>
      </c>
      <c r="AP228" s="28">
        <v>12035.6</v>
      </c>
      <c r="AQ228" s="28">
        <v>11751.7</v>
      </c>
      <c r="AR228" s="28">
        <v>11940.7</v>
      </c>
      <c r="AS228" s="28">
        <v>12309.2</v>
      </c>
    </row>
    <row r="229" spans="1:45" x14ac:dyDescent="0.25">
      <c r="A229" s="28">
        <v>3</v>
      </c>
      <c r="B229" s="28">
        <v>76</v>
      </c>
      <c r="C229" s="28">
        <v>271.2</v>
      </c>
      <c r="D229" s="28">
        <v>277.89999999999998</v>
      </c>
      <c r="E229" s="28">
        <v>320.10000000000002</v>
      </c>
      <c r="F229" s="28">
        <v>371.6</v>
      </c>
      <c r="G229" s="28">
        <v>391.5</v>
      </c>
      <c r="H229" s="28">
        <v>419</v>
      </c>
      <c r="I229" s="28">
        <v>456.2</v>
      </c>
      <c r="J229" s="28">
        <v>499.5</v>
      </c>
      <c r="K229" s="28">
        <v>552.9</v>
      </c>
      <c r="L229" s="28">
        <v>603.4</v>
      </c>
      <c r="M229" s="28">
        <v>644.9</v>
      </c>
      <c r="N229" s="28">
        <v>678.7</v>
      </c>
      <c r="O229" s="28">
        <v>718.3</v>
      </c>
      <c r="P229" s="28">
        <v>741.5</v>
      </c>
      <c r="Q229" s="28">
        <v>751.7</v>
      </c>
      <c r="R229" s="28">
        <v>760.8</v>
      </c>
      <c r="S229" s="28">
        <v>776.3</v>
      </c>
      <c r="T229" s="28">
        <v>807.6</v>
      </c>
      <c r="U229" s="28">
        <v>829.2</v>
      </c>
      <c r="V229" s="28">
        <v>843.2</v>
      </c>
      <c r="W229" s="28">
        <v>846.6</v>
      </c>
      <c r="X229" s="28">
        <v>857.2</v>
      </c>
      <c r="Y229" s="28">
        <v>860.7</v>
      </c>
      <c r="Z229" s="28">
        <v>884.3</v>
      </c>
      <c r="AA229" s="28">
        <v>891</v>
      </c>
      <c r="AB229" s="28">
        <v>897.9</v>
      </c>
      <c r="AC229" s="28">
        <v>896</v>
      </c>
      <c r="AD229" s="28">
        <v>893.3</v>
      </c>
      <c r="AE229" s="28">
        <v>893.3</v>
      </c>
      <c r="AF229" s="28">
        <v>886.4</v>
      </c>
      <c r="AG229" s="28">
        <v>884.5</v>
      </c>
      <c r="AH229" s="28">
        <v>888.3</v>
      </c>
      <c r="AI229" s="28">
        <v>892.8</v>
      </c>
      <c r="AJ229" s="28">
        <v>916.6</v>
      </c>
      <c r="AK229" s="28">
        <v>939.6</v>
      </c>
      <c r="AL229" s="28">
        <v>959.8</v>
      </c>
      <c r="AM229" s="28">
        <v>983.7</v>
      </c>
      <c r="AN229" s="28">
        <v>1000</v>
      </c>
      <c r="AO229" s="28">
        <v>1000.7</v>
      </c>
      <c r="AP229" s="28">
        <v>1022</v>
      </c>
      <c r="AQ229" s="28">
        <v>1049.7</v>
      </c>
      <c r="AR229" s="28">
        <v>1046.8</v>
      </c>
      <c r="AS229" s="28">
        <v>1043.9000000000001</v>
      </c>
    </row>
    <row r="230" spans="1:45" x14ac:dyDescent="0.25">
      <c r="A230" s="28">
        <v>1</v>
      </c>
      <c r="B230" s="28">
        <v>77</v>
      </c>
      <c r="C230" s="28">
        <v>6451.9</v>
      </c>
      <c r="D230" s="28">
        <v>7175.9</v>
      </c>
      <c r="E230" s="28">
        <v>7357.7</v>
      </c>
      <c r="F230" s="28">
        <v>7351.6</v>
      </c>
      <c r="G230" s="28">
        <v>8468.5</v>
      </c>
      <c r="H230" s="28">
        <v>9927.2000000000007</v>
      </c>
      <c r="I230" s="28">
        <v>10633.3</v>
      </c>
      <c r="J230" s="28">
        <v>11768.9</v>
      </c>
      <c r="K230" s="28">
        <v>11923.3</v>
      </c>
      <c r="L230" s="28">
        <v>12151.1</v>
      </c>
      <c r="M230" s="28">
        <v>11703.1</v>
      </c>
      <c r="N230" s="28">
        <v>13482.6</v>
      </c>
      <c r="O230" s="28">
        <v>15158.6</v>
      </c>
      <c r="P230" s="28">
        <v>15138.5</v>
      </c>
      <c r="Q230" s="28">
        <v>15527.5</v>
      </c>
      <c r="R230" s="28">
        <v>15497.7</v>
      </c>
      <c r="S230" s="28">
        <v>16326.8</v>
      </c>
      <c r="T230" s="28">
        <v>17105.5</v>
      </c>
      <c r="U230" s="28">
        <v>16897.8</v>
      </c>
      <c r="V230" s="28">
        <v>16551.400000000001</v>
      </c>
      <c r="W230" s="28">
        <v>17308.3</v>
      </c>
      <c r="X230" s="28">
        <v>19083.5</v>
      </c>
      <c r="Y230" s="28">
        <v>21371.599999999999</v>
      </c>
      <c r="Z230" s="28">
        <v>20490.099999999999</v>
      </c>
      <c r="AA230" s="28">
        <v>20866</v>
      </c>
      <c r="AB230" s="28">
        <v>20901.900000000001</v>
      </c>
      <c r="AC230" s="28">
        <v>22445</v>
      </c>
      <c r="AD230" s="28">
        <v>23232.6</v>
      </c>
      <c r="AE230" s="28">
        <v>25246.9</v>
      </c>
      <c r="AF230" s="28">
        <v>22899.7</v>
      </c>
      <c r="AG230" s="28">
        <v>21365.1</v>
      </c>
      <c r="AH230" s="28">
        <v>22218</v>
      </c>
      <c r="AI230" s="28">
        <v>22862.400000000001</v>
      </c>
      <c r="AJ230" s="28">
        <v>23729.9</v>
      </c>
      <c r="AK230" s="28">
        <v>24674.9</v>
      </c>
      <c r="AL230" s="28">
        <v>22876.5</v>
      </c>
      <c r="AM230" s="28">
        <v>22711.4</v>
      </c>
      <c r="AN230" s="28">
        <v>18432.3</v>
      </c>
      <c r="AO230" s="28">
        <v>19353.400000000001</v>
      </c>
      <c r="AP230" s="28">
        <v>20922.599999999999</v>
      </c>
      <c r="AQ230" s="28">
        <v>21341</v>
      </c>
      <c r="AR230" s="28">
        <v>21460.799999999999</v>
      </c>
      <c r="AS230" s="28">
        <v>22061.7</v>
      </c>
    </row>
    <row r="231" spans="1:45" x14ac:dyDescent="0.25">
      <c r="A231" s="28">
        <v>2</v>
      </c>
      <c r="B231" s="28">
        <v>77</v>
      </c>
      <c r="C231" s="28">
        <v>11716.9</v>
      </c>
      <c r="D231" s="28">
        <v>13095.4</v>
      </c>
      <c r="E231" s="28">
        <v>12478.5</v>
      </c>
      <c r="F231" s="28">
        <v>11212.7</v>
      </c>
      <c r="G231" s="28">
        <v>12686.5</v>
      </c>
      <c r="H231" s="28">
        <v>14510.3</v>
      </c>
      <c r="I231" s="28">
        <v>14934.6</v>
      </c>
      <c r="J231" s="28">
        <v>16093.7</v>
      </c>
      <c r="K231" s="28">
        <v>15325.4</v>
      </c>
      <c r="L231" s="28">
        <v>14664.6</v>
      </c>
      <c r="M231" s="28">
        <v>13321.8</v>
      </c>
      <c r="N231" s="28">
        <v>15433.2</v>
      </c>
      <c r="O231" s="28">
        <v>17431.7</v>
      </c>
      <c r="P231" s="28">
        <v>17116.099999999999</v>
      </c>
      <c r="Q231" s="28">
        <v>17663.3</v>
      </c>
      <c r="R231" s="28">
        <v>17719.2</v>
      </c>
      <c r="S231" s="28">
        <v>18731.7</v>
      </c>
      <c r="T231" s="28">
        <v>18853.3</v>
      </c>
      <c r="U231" s="28">
        <v>18220.3</v>
      </c>
      <c r="V231" s="28">
        <v>17697.5</v>
      </c>
      <c r="W231" s="28">
        <v>18377.599999999999</v>
      </c>
      <c r="X231" s="28">
        <v>20144.400000000001</v>
      </c>
      <c r="Y231" s="28">
        <v>22958</v>
      </c>
      <c r="Z231" s="28">
        <v>22074</v>
      </c>
      <c r="AA231" s="28">
        <v>22161.8</v>
      </c>
      <c r="AB231" s="28">
        <v>22314.9</v>
      </c>
      <c r="AC231" s="28">
        <v>24156.9</v>
      </c>
      <c r="AD231" s="28">
        <v>25027.1</v>
      </c>
      <c r="AE231" s="28">
        <v>27407.7</v>
      </c>
      <c r="AF231" s="28">
        <v>24918.400000000001</v>
      </c>
      <c r="AG231" s="28">
        <v>23517.8</v>
      </c>
      <c r="AH231" s="28">
        <v>24734.5</v>
      </c>
      <c r="AI231" s="28">
        <v>26112.3</v>
      </c>
      <c r="AJ231" s="28">
        <v>26636.5</v>
      </c>
      <c r="AK231" s="28">
        <v>27644.5</v>
      </c>
      <c r="AL231" s="28">
        <v>25027.8</v>
      </c>
      <c r="AM231" s="28">
        <v>23887.5</v>
      </c>
      <c r="AN231" s="28">
        <v>18432.3</v>
      </c>
      <c r="AO231" s="28">
        <v>19353.8</v>
      </c>
      <c r="AP231" s="28">
        <v>20748.900000000001</v>
      </c>
      <c r="AQ231" s="28">
        <v>20749.8</v>
      </c>
      <c r="AR231" s="28">
        <v>21207.599999999999</v>
      </c>
      <c r="AS231" s="28">
        <v>21838.5</v>
      </c>
    </row>
    <row r="232" spans="1:45" x14ac:dyDescent="0.25">
      <c r="A232" s="28">
        <v>3</v>
      </c>
      <c r="B232" s="28">
        <v>77</v>
      </c>
      <c r="C232" s="28">
        <v>550.70000000000005</v>
      </c>
      <c r="D232" s="28">
        <v>548</v>
      </c>
      <c r="E232" s="28">
        <v>589.6</v>
      </c>
      <c r="F232" s="28">
        <v>655.6</v>
      </c>
      <c r="G232" s="28">
        <v>667.5</v>
      </c>
      <c r="H232" s="28">
        <v>684.2</v>
      </c>
      <c r="I232" s="28">
        <v>712</v>
      </c>
      <c r="J232" s="28">
        <v>731.3</v>
      </c>
      <c r="K232" s="28">
        <v>778</v>
      </c>
      <c r="L232" s="28">
        <v>828.6</v>
      </c>
      <c r="M232" s="28">
        <v>878.5</v>
      </c>
      <c r="N232" s="28">
        <v>873.6</v>
      </c>
      <c r="O232" s="28">
        <v>869.6</v>
      </c>
      <c r="P232" s="28">
        <v>884.5</v>
      </c>
      <c r="Q232" s="28">
        <v>879.1</v>
      </c>
      <c r="R232" s="28">
        <v>874.6</v>
      </c>
      <c r="S232" s="28">
        <v>871.6</v>
      </c>
      <c r="T232" s="28">
        <v>907.3</v>
      </c>
      <c r="U232" s="28">
        <v>927.4</v>
      </c>
      <c r="V232" s="28">
        <v>935.2</v>
      </c>
      <c r="W232" s="28">
        <v>941.8</v>
      </c>
      <c r="X232" s="28">
        <v>947.3</v>
      </c>
      <c r="Y232" s="28">
        <v>930.9</v>
      </c>
      <c r="Z232" s="28">
        <v>928.2</v>
      </c>
      <c r="AA232" s="28">
        <v>941.5</v>
      </c>
      <c r="AB232" s="28">
        <v>936.7</v>
      </c>
      <c r="AC232" s="28">
        <v>929.1</v>
      </c>
      <c r="AD232" s="28">
        <v>928.3</v>
      </c>
      <c r="AE232" s="28">
        <v>921.2</v>
      </c>
      <c r="AF232" s="28">
        <v>919</v>
      </c>
      <c r="AG232" s="28">
        <v>908.5</v>
      </c>
      <c r="AH232" s="28">
        <v>898.3</v>
      </c>
      <c r="AI232" s="28">
        <v>875.5</v>
      </c>
      <c r="AJ232" s="28">
        <v>890.9</v>
      </c>
      <c r="AK232" s="28">
        <v>892.6</v>
      </c>
      <c r="AL232" s="28">
        <v>914</v>
      </c>
      <c r="AM232" s="28">
        <v>950.8</v>
      </c>
      <c r="AN232" s="28">
        <v>1000</v>
      </c>
      <c r="AO232" s="28">
        <v>1000</v>
      </c>
      <c r="AP232" s="28">
        <v>1008.4</v>
      </c>
      <c r="AQ232" s="28">
        <v>1028.5</v>
      </c>
      <c r="AR232" s="28">
        <v>1011.9</v>
      </c>
      <c r="AS232" s="28">
        <v>1010.2</v>
      </c>
    </row>
    <row r="233" spans="1:45" x14ac:dyDescent="0.25">
      <c r="A233" s="28">
        <v>1</v>
      </c>
      <c r="B233" s="28">
        <v>78</v>
      </c>
      <c r="C233" s="28">
        <v>7394.6</v>
      </c>
      <c r="D233" s="28">
        <v>8697.5</v>
      </c>
      <c r="E233" s="28">
        <v>10029.9</v>
      </c>
      <c r="F233" s="28">
        <v>9590</v>
      </c>
      <c r="G233" s="28">
        <v>10596</v>
      </c>
      <c r="H233" s="28">
        <v>12601</v>
      </c>
      <c r="I233" s="28">
        <v>14631.3</v>
      </c>
      <c r="J233" s="28">
        <v>16226.1</v>
      </c>
      <c r="K233" s="28">
        <v>17368.5</v>
      </c>
      <c r="L233" s="28">
        <v>18899.8</v>
      </c>
      <c r="M233" s="28">
        <v>18334.599999999999</v>
      </c>
      <c r="N233" s="28">
        <v>18049.900000000001</v>
      </c>
      <c r="O233" s="28">
        <v>20634.7</v>
      </c>
      <c r="P233" s="28">
        <v>20541.099999999999</v>
      </c>
      <c r="Q233" s="28">
        <v>20566.599999999999</v>
      </c>
      <c r="R233" s="28">
        <v>20605.900000000001</v>
      </c>
      <c r="S233" s="28">
        <v>22857.7</v>
      </c>
      <c r="T233" s="28">
        <v>24173.9</v>
      </c>
      <c r="U233" s="28">
        <v>24721.8</v>
      </c>
      <c r="V233" s="28">
        <v>23814.5</v>
      </c>
      <c r="W233" s="28">
        <v>24703.9</v>
      </c>
      <c r="X233" s="28">
        <v>27112.2</v>
      </c>
      <c r="Y233" s="28">
        <v>29157.599999999999</v>
      </c>
      <c r="Z233" s="28">
        <v>32723.3</v>
      </c>
      <c r="AA233" s="28">
        <v>33938.300000000003</v>
      </c>
      <c r="AB233" s="28">
        <v>35468.6</v>
      </c>
      <c r="AC233" s="28">
        <v>35969.9</v>
      </c>
      <c r="AD233" s="28">
        <v>36081.199999999997</v>
      </c>
      <c r="AE233" s="28">
        <v>37432</v>
      </c>
      <c r="AF233" s="28">
        <v>33367.9</v>
      </c>
      <c r="AG233" s="28">
        <v>30394.6</v>
      </c>
      <c r="AH233" s="28">
        <v>30335.599999999999</v>
      </c>
      <c r="AI233" s="28">
        <v>31907.1</v>
      </c>
      <c r="AJ233" s="28">
        <v>34376.300000000003</v>
      </c>
      <c r="AK233" s="28">
        <v>37690.400000000001</v>
      </c>
      <c r="AL233" s="28">
        <v>40918.6</v>
      </c>
      <c r="AM233" s="28">
        <v>42625.8</v>
      </c>
      <c r="AN233" s="28">
        <v>34966.800000000003</v>
      </c>
      <c r="AO233" s="28">
        <v>35141.5</v>
      </c>
      <c r="AP233" s="28">
        <v>37739.9</v>
      </c>
      <c r="AQ233" s="28">
        <v>38576.800000000003</v>
      </c>
      <c r="AR233" s="28">
        <v>38853.4</v>
      </c>
      <c r="AS233" s="28">
        <v>39941.300000000003</v>
      </c>
    </row>
    <row r="234" spans="1:45" x14ac:dyDescent="0.25">
      <c r="A234" s="28">
        <v>2</v>
      </c>
      <c r="B234" s="28">
        <v>78</v>
      </c>
      <c r="C234" s="28">
        <v>35047</v>
      </c>
      <c r="D234" s="28">
        <v>40089.5</v>
      </c>
      <c r="E234" s="28">
        <v>39916.5</v>
      </c>
      <c r="F234" s="28">
        <v>32466.5</v>
      </c>
      <c r="G234" s="28">
        <v>33699.300000000003</v>
      </c>
      <c r="H234" s="28">
        <v>37806.199999999997</v>
      </c>
      <c r="I234" s="28">
        <v>41160.6</v>
      </c>
      <c r="J234" s="28">
        <v>42262.400000000001</v>
      </c>
      <c r="K234" s="28">
        <v>39361.5</v>
      </c>
      <c r="L234" s="28">
        <v>39085.5</v>
      </c>
      <c r="M234" s="28">
        <v>36192.1</v>
      </c>
      <c r="N234" s="28">
        <v>34278.199999999997</v>
      </c>
      <c r="O234" s="28">
        <v>38351.599999999999</v>
      </c>
      <c r="P234" s="28">
        <v>37323.5</v>
      </c>
      <c r="Q234" s="28">
        <v>37188.699999999997</v>
      </c>
      <c r="R234" s="28">
        <v>36650.5</v>
      </c>
      <c r="S234" s="28">
        <v>39284.800000000003</v>
      </c>
      <c r="T234" s="28">
        <v>39286.699999999997</v>
      </c>
      <c r="U234" s="28">
        <v>38595.9</v>
      </c>
      <c r="V234" s="28">
        <v>36116.800000000003</v>
      </c>
      <c r="W234" s="28">
        <v>36948.6</v>
      </c>
      <c r="X234" s="28">
        <v>39905.199999999997</v>
      </c>
      <c r="Y234" s="28">
        <v>42416.3</v>
      </c>
      <c r="Z234" s="28">
        <v>46479.9</v>
      </c>
      <c r="AA234" s="28">
        <v>47549.8</v>
      </c>
      <c r="AB234" s="28">
        <v>49164</v>
      </c>
      <c r="AC234" s="28">
        <v>49109.599999999999</v>
      </c>
      <c r="AD234" s="28">
        <v>48678.9</v>
      </c>
      <c r="AE234" s="28">
        <v>49921.4</v>
      </c>
      <c r="AF234" s="28">
        <v>43723.7</v>
      </c>
      <c r="AG234" s="28">
        <v>39571.199999999997</v>
      </c>
      <c r="AH234" s="28">
        <v>39175.1</v>
      </c>
      <c r="AI234" s="28">
        <v>40354.6</v>
      </c>
      <c r="AJ234" s="28">
        <v>41370</v>
      </c>
      <c r="AK234" s="28">
        <v>42894.8</v>
      </c>
      <c r="AL234" s="28">
        <v>43952.800000000003</v>
      </c>
      <c r="AM234" s="28">
        <v>43406</v>
      </c>
      <c r="AN234" s="28">
        <v>34966.800000000003</v>
      </c>
      <c r="AO234" s="28">
        <v>34241.800000000003</v>
      </c>
      <c r="AP234" s="28">
        <v>35603.300000000003</v>
      </c>
      <c r="AQ234" s="28">
        <v>36032.9</v>
      </c>
      <c r="AR234" s="28">
        <v>35915.1</v>
      </c>
      <c r="AS234" s="28">
        <v>36693.699999999997</v>
      </c>
    </row>
    <row r="235" spans="1:45" x14ac:dyDescent="0.25">
      <c r="A235" s="28">
        <v>3</v>
      </c>
      <c r="B235" s="28">
        <v>78</v>
      </c>
      <c r="C235" s="28">
        <v>211</v>
      </c>
      <c r="D235" s="28">
        <v>217</v>
      </c>
      <c r="E235" s="28">
        <v>251.3</v>
      </c>
      <c r="F235" s="28">
        <v>295.39999999999998</v>
      </c>
      <c r="G235" s="28">
        <v>314.39999999999998</v>
      </c>
      <c r="H235" s="28">
        <v>333.3</v>
      </c>
      <c r="I235" s="28">
        <v>355.5</v>
      </c>
      <c r="J235" s="28">
        <v>383.9</v>
      </c>
      <c r="K235" s="28">
        <v>441.3</v>
      </c>
      <c r="L235" s="28">
        <v>483.5</v>
      </c>
      <c r="M235" s="28">
        <v>506.6</v>
      </c>
      <c r="N235" s="28">
        <v>526.6</v>
      </c>
      <c r="O235" s="28">
        <v>538</v>
      </c>
      <c r="P235" s="28">
        <v>550.4</v>
      </c>
      <c r="Q235" s="28">
        <v>553</v>
      </c>
      <c r="R235" s="28">
        <v>562.20000000000005</v>
      </c>
      <c r="S235" s="28">
        <v>581.79999999999995</v>
      </c>
      <c r="T235" s="28">
        <v>615.29999999999995</v>
      </c>
      <c r="U235" s="28">
        <v>640.5</v>
      </c>
      <c r="V235" s="28">
        <v>659.4</v>
      </c>
      <c r="W235" s="28">
        <v>668.6</v>
      </c>
      <c r="X235" s="28">
        <v>679.4</v>
      </c>
      <c r="Y235" s="28">
        <v>687.4</v>
      </c>
      <c r="Z235" s="28">
        <v>704</v>
      </c>
      <c r="AA235" s="28">
        <v>713.7</v>
      </c>
      <c r="AB235" s="28">
        <v>721.4</v>
      </c>
      <c r="AC235" s="28">
        <v>732.4</v>
      </c>
      <c r="AD235" s="28">
        <v>741.2</v>
      </c>
      <c r="AE235" s="28">
        <v>749.8</v>
      </c>
      <c r="AF235" s="28">
        <v>763.2</v>
      </c>
      <c r="AG235" s="28">
        <v>768.1</v>
      </c>
      <c r="AH235" s="28">
        <v>774.4</v>
      </c>
      <c r="AI235" s="28">
        <v>790.7</v>
      </c>
      <c r="AJ235" s="28">
        <v>830.9</v>
      </c>
      <c r="AK235" s="28">
        <v>878.7</v>
      </c>
      <c r="AL235" s="28">
        <v>931</v>
      </c>
      <c r="AM235" s="28">
        <v>982</v>
      </c>
      <c r="AN235" s="28">
        <v>1000</v>
      </c>
      <c r="AO235" s="28">
        <v>1026.3</v>
      </c>
      <c r="AP235" s="28">
        <v>1060</v>
      </c>
      <c r="AQ235" s="28">
        <v>1070.5999999999999</v>
      </c>
      <c r="AR235" s="28">
        <v>1081.8</v>
      </c>
      <c r="AS235" s="28">
        <v>1088.5</v>
      </c>
    </row>
    <row r="236" spans="1:45" x14ac:dyDescent="0.25">
      <c r="A236" s="28">
        <v>1</v>
      </c>
      <c r="B236" s="28">
        <v>79</v>
      </c>
      <c r="C236" s="28">
        <v>9513.1</v>
      </c>
      <c r="D236" s="28">
        <v>11160.8</v>
      </c>
      <c r="E236" s="28">
        <v>13365</v>
      </c>
      <c r="F236" s="28">
        <v>11434.4</v>
      </c>
      <c r="G236" s="28">
        <v>13334.9</v>
      </c>
      <c r="H236" s="28">
        <v>15293.7</v>
      </c>
      <c r="I236" s="28">
        <v>15520.2</v>
      </c>
      <c r="J236" s="28">
        <v>18348.2</v>
      </c>
      <c r="K236" s="28">
        <v>19657.2</v>
      </c>
      <c r="L236" s="28">
        <v>20731.900000000001</v>
      </c>
      <c r="M236" s="28">
        <v>19310.8</v>
      </c>
      <c r="N236" s="28">
        <v>20182.5</v>
      </c>
      <c r="O236" s="28">
        <v>23413.599999999999</v>
      </c>
      <c r="P236" s="28">
        <v>23458.7</v>
      </c>
      <c r="Q236" s="28">
        <v>24031.599999999999</v>
      </c>
      <c r="R236" s="28">
        <v>26744.400000000001</v>
      </c>
      <c r="S236" s="28">
        <v>29606.2</v>
      </c>
      <c r="T236" s="28">
        <v>30593.200000000001</v>
      </c>
      <c r="U236" s="28">
        <v>29996.6</v>
      </c>
      <c r="V236" s="28">
        <v>28560.6</v>
      </c>
      <c r="W236" s="28">
        <v>30583.599999999999</v>
      </c>
      <c r="X236" s="28">
        <v>32111</v>
      </c>
      <c r="Y236" s="28">
        <v>34547.800000000003</v>
      </c>
      <c r="Z236" s="28">
        <v>37102.6</v>
      </c>
      <c r="AA236" s="28">
        <v>39109.699999999997</v>
      </c>
      <c r="AB236" s="28">
        <v>41920.9</v>
      </c>
      <c r="AC236" s="28">
        <v>43901.599999999999</v>
      </c>
      <c r="AD236" s="28">
        <v>46532.6</v>
      </c>
      <c r="AE236" s="28">
        <v>51536.7</v>
      </c>
      <c r="AF236" s="28">
        <v>44430.2</v>
      </c>
      <c r="AG236" s="28">
        <v>36703.300000000003</v>
      </c>
      <c r="AH236" s="28">
        <v>35933.9</v>
      </c>
      <c r="AI236" s="28">
        <v>38438.6</v>
      </c>
      <c r="AJ236" s="28">
        <v>41304.400000000001</v>
      </c>
      <c r="AK236" s="28">
        <v>45063</v>
      </c>
      <c r="AL236" s="28">
        <v>49471</v>
      </c>
      <c r="AM236" s="28">
        <v>49964.9</v>
      </c>
      <c r="AN236" s="28">
        <v>38938.699999999997</v>
      </c>
      <c r="AO236" s="28">
        <v>45444.2</v>
      </c>
      <c r="AP236" s="28">
        <v>50398.3</v>
      </c>
      <c r="AQ236" s="28">
        <v>51543.199999999997</v>
      </c>
      <c r="AR236" s="28">
        <v>51761.5</v>
      </c>
      <c r="AS236" s="28">
        <v>53210.8</v>
      </c>
    </row>
    <row r="237" spans="1:45" x14ac:dyDescent="0.25">
      <c r="A237" s="28">
        <v>2</v>
      </c>
      <c r="B237" s="28">
        <v>79</v>
      </c>
      <c r="C237" s="28">
        <v>33445.800000000003</v>
      </c>
      <c r="D237" s="28">
        <v>37689.5</v>
      </c>
      <c r="E237" s="28">
        <v>36925.9</v>
      </c>
      <c r="F237" s="28">
        <v>30299</v>
      </c>
      <c r="G237" s="28">
        <v>34401.9</v>
      </c>
      <c r="H237" s="28">
        <v>37744.699999999997</v>
      </c>
      <c r="I237" s="28">
        <v>36746.400000000001</v>
      </c>
      <c r="J237" s="28">
        <v>38070</v>
      </c>
      <c r="K237" s="28">
        <v>36968.800000000003</v>
      </c>
      <c r="L237" s="28">
        <v>37572.800000000003</v>
      </c>
      <c r="M237" s="28">
        <v>34237.699999999997</v>
      </c>
      <c r="N237" s="28">
        <v>35603.5</v>
      </c>
      <c r="O237" s="28">
        <v>40952.9</v>
      </c>
      <c r="P237" s="28">
        <v>40753.5</v>
      </c>
      <c r="Q237" s="28">
        <v>41152.400000000001</v>
      </c>
      <c r="R237" s="28">
        <v>44301</v>
      </c>
      <c r="S237" s="28">
        <v>45018.8</v>
      </c>
      <c r="T237" s="28">
        <v>43186.8</v>
      </c>
      <c r="U237" s="28">
        <v>42183.3</v>
      </c>
      <c r="V237" s="28">
        <v>40270.699999999997</v>
      </c>
      <c r="W237" s="28">
        <v>43211.3</v>
      </c>
      <c r="X237" s="28">
        <v>45444.2</v>
      </c>
      <c r="Y237" s="28">
        <v>47621.8</v>
      </c>
      <c r="Z237" s="28">
        <v>48751.6</v>
      </c>
      <c r="AA237" s="28">
        <v>51200.7</v>
      </c>
      <c r="AB237" s="28">
        <v>54337.5</v>
      </c>
      <c r="AC237" s="28">
        <v>57735.3</v>
      </c>
      <c r="AD237" s="28">
        <v>61962</v>
      </c>
      <c r="AE237" s="28">
        <v>66869.5</v>
      </c>
      <c r="AF237" s="28">
        <v>57994.8</v>
      </c>
      <c r="AG237" s="28">
        <v>48411.4</v>
      </c>
      <c r="AH237" s="28">
        <v>47756.1</v>
      </c>
      <c r="AI237" s="28">
        <v>49576.6</v>
      </c>
      <c r="AJ237" s="28">
        <v>50763.3</v>
      </c>
      <c r="AK237" s="28">
        <v>49134.9</v>
      </c>
      <c r="AL237" s="28">
        <v>51109</v>
      </c>
      <c r="AM237" s="28">
        <v>49052.3</v>
      </c>
      <c r="AN237" s="28">
        <v>38938.699999999997</v>
      </c>
      <c r="AO237" s="28">
        <v>43833.5</v>
      </c>
      <c r="AP237" s="28">
        <v>46891.9</v>
      </c>
      <c r="AQ237" s="28">
        <v>47390.1</v>
      </c>
      <c r="AR237" s="28">
        <v>47703</v>
      </c>
      <c r="AS237" s="28">
        <v>49079.6</v>
      </c>
    </row>
    <row r="238" spans="1:45" x14ac:dyDescent="0.25">
      <c r="A238" s="28">
        <v>3</v>
      </c>
      <c r="B238" s="28">
        <v>79</v>
      </c>
      <c r="C238" s="28">
        <v>284.39999999999998</v>
      </c>
      <c r="D238" s="28">
        <v>296.10000000000002</v>
      </c>
      <c r="E238" s="28">
        <v>361.9</v>
      </c>
      <c r="F238" s="28">
        <v>377.4</v>
      </c>
      <c r="G238" s="28">
        <v>387.6</v>
      </c>
      <c r="H238" s="28">
        <v>405.2</v>
      </c>
      <c r="I238" s="28">
        <v>422.4</v>
      </c>
      <c r="J238" s="28">
        <v>482</v>
      </c>
      <c r="K238" s="28">
        <v>531.70000000000005</v>
      </c>
      <c r="L238" s="28">
        <v>551.79999999999995</v>
      </c>
      <c r="M238" s="28">
        <v>564</v>
      </c>
      <c r="N238" s="28">
        <v>566.9</v>
      </c>
      <c r="O238" s="28">
        <v>571.70000000000005</v>
      </c>
      <c r="P238" s="28">
        <v>575.6</v>
      </c>
      <c r="Q238" s="28">
        <v>584</v>
      </c>
      <c r="R238" s="28">
        <v>603.70000000000005</v>
      </c>
      <c r="S238" s="28">
        <v>657.6</v>
      </c>
      <c r="T238" s="28">
        <v>708.4</v>
      </c>
      <c r="U238" s="28">
        <v>711.1</v>
      </c>
      <c r="V238" s="28">
        <v>709.2</v>
      </c>
      <c r="W238" s="28">
        <v>707.8</v>
      </c>
      <c r="X238" s="28">
        <v>706.6</v>
      </c>
      <c r="Y238" s="28">
        <v>725.5</v>
      </c>
      <c r="Z238" s="28">
        <v>761.1</v>
      </c>
      <c r="AA238" s="28">
        <v>763.8</v>
      </c>
      <c r="AB238" s="28">
        <v>771.5</v>
      </c>
      <c r="AC238" s="28">
        <v>760.4</v>
      </c>
      <c r="AD238" s="28">
        <v>751</v>
      </c>
      <c r="AE238" s="28">
        <v>770.7</v>
      </c>
      <c r="AF238" s="28">
        <v>766.1</v>
      </c>
      <c r="AG238" s="28">
        <v>758.2</v>
      </c>
      <c r="AH238" s="28">
        <v>752.4</v>
      </c>
      <c r="AI238" s="28">
        <v>775.3</v>
      </c>
      <c r="AJ238" s="28">
        <v>813.7</v>
      </c>
      <c r="AK238" s="28">
        <v>917.1</v>
      </c>
      <c r="AL238" s="28">
        <v>967.9</v>
      </c>
      <c r="AM238" s="28">
        <v>1018.6</v>
      </c>
      <c r="AN238" s="28">
        <v>1000</v>
      </c>
      <c r="AO238" s="28">
        <v>1036.7</v>
      </c>
      <c r="AP238" s="28">
        <v>1074.8</v>
      </c>
      <c r="AQ238" s="28">
        <v>1087.5999999999999</v>
      </c>
      <c r="AR238" s="28">
        <v>1085.0999999999999</v>
      </c>
      <c r="AS238" s="28">
        <v>1084.2</v>
      </c>
    </row>
    <row r="239" spans="1:45" x14ac:dyDescent="0.25">
      <c r="A239" s="28">
        <v>1</v>
      </c>
      <c r="B239" s="28">
        <v>80</v>
      </c>
      <c r="C239" s="28">
        <v>42586.3</v>
      </c>
      <c r="D239" s="28">
        <v>49853.9</v>
      </c>
      <c r="E239" s="28">
        <v>43542.2</v>
      </c>
      <c r="F239" s="28">
        <v>45002.8</v>
      </c>
      <c r="G239" s="28">
        <v>62250.7</v>
      </c>
      <c r="H239" s="28">
        <v>75948.3</v>
      </c>
      <c r="I239" s="28">
        <v>84269</v>
      </c>
      <c r="J239" s="28">
        <v>84513.600000000006</v>
      </c>
      <c r="K239" s="28">
        <v>65764.2</v>
      </c>
      <c r="L239" s="28">
        <v>73720.3</v>
      </c>
      <c r="M239" s="28">
        <v>70213.2</v>
      </c>
      <c r="N239" s="28">
        <v>95216.8</v>
      </c>
      <c r="O239" s="28">
        <v>117187.2</v>
      </c>
      <c r="P239" s="28">
        <v>121416.9</v>
      </c>
      <c r="Q239" s="28">
        <v>124932.8</v>
      </c>
      <c r="R239" s="28">
        <v>132353</v>
      </c>
      <c r="S239" s="28">
        <v>141002.29999999999</v>
      </c>
      <c r="T239" s="28">
        <v>148203.79999999999</v>
      </c>
      <c r="U239" s="28">
        <v>139371.79999999999</v>
      </c>
      <c r="V239" s="28">
        <v>132864.79999999999</v>
      </c>
      <c r="W239" s="28">
        <v>151810.1</v>
      </c>
      <c r="X239" s="28">
        <v>166576.6</v>
      </c>
      <c r="Y239" s="28">
        <v>196043.7</v>
      </c>
      <c r="Z239" s="28">
        <v>199673.4</v>
      </c>
      <c r="AA239" s="28">
        <v>199210.4</v>
      </c>
      <c r="AB239" s="28">
        <v>223908.2</v>
      </c>
      <c r="AC239" s="28">
        <v>233513.3</v>
      </c>
      <c r="AD239" s="28">
        <v>270441.09999999998</v>
      </c>
      <c r="AE239" s="28">
        <v>250510.9</v>
      </c>
      <c r="AF239" s="28">
        <v>235570.7</v>
      </c>
      <c r="AG239" s="28">
        <v>247778</v>
      </c>
      <c r="AH239" s="28">
        <v>264908.09999999998</v>
      </c>
      <c r="AI239" s="28">
        <v>272204.2</v>
      </c>
      <c r="AJ239" s="28">
        <v>274995.40000000002</v>
      </c>
      <c r="AK239" s="28">
        <v>276236.2</v>
      </c>
      <c r="AL239" s="28">
        <v>268793.3</v>
      </c>
      <c r="AM239" s="28">
        <v>218729.3</v>
      </c>
      <c r="AN239" s="28">
        <v>164493.6</v>
      </c>
      <c r="AO239" s="28">
        <v>221151.3</v>
      </c>
      <c r="AP239" s="28">
        <v>260117</v>
      </c>
      <c r="AQ239" s="28">
        <v>288247.8</v>
      </c>
      <c r="AR239" s="28">
        <v>320828</v>
      </c>
      <c r="AS239" s="28">
        <v>329811.20000000001</v>
      </c>
    </row>
    <row r="240" spans="1:45" x14ac:dyDescent="0.25">
      <c r="A240" s="28">
        <v>2</v>
      </c>
      <c r="B240" s="28">
        <v>80</v>
      </c>
      <c r="C240" s="28">
        <v>115296.8</v>
      </c>
      <c r="D240" s="28">
        <v>134710.29999999999</v>
      </c>
      <c r="E240" s="28">
        <v>110396.3</v>
      </c>
      <c r="F240" s="28">
        <v>104087</v>
      </c>
      <c r="G240" s="28">
        <v>135036.6</v>
      </c>
      <c r="H240" s="28">
        <v>154603.9</v>
      </c>
      <c r="I240" s="28">
        <v>160483</v>
      </c>
      <c r="J240" s="28">
        <v>149086.6</v>
      </c>
      <c r="K240" s="28">
        <v>106164.9</v>
      </c>
      <c r="L240" s="28">
        <v>108304</v>
      </c>
      <c r="M240" s="28">
        <v>97868.9</v>
      </c>
      <c r="N240" s="28">
        <v>129471.5</v>
      </c>
      <c r="O240" s="28">
        <v>155537.79999999999</v>
      </c>
      <c r="P240" s="28">
        <v>157243.6</v>
      </c>
      <c r="Q240" s="28">
        <v>156257.5</v>
      </c>
      <c r="R240" s="28">
        <v>162608.29999999999</v>
      </c>
      <c r="S240" s="28">
        <v>171565.7</v>
      </c>
      <c r="T240" s="28">
        <v>175258.4</v>
      </c>
      <c r="U240" s="28">
        <v>161378</v>
      </c>
      <c r="V240" s="28">
        <v>147214.29999999999</v>
      </c>
      <c r="W240" s="28">
        <v>163254.1</v>
      </c>
      <c r="X240" s="28">
        <v>173619.8</v>
      </c>
      <c r="Y240" s="28">
        <v>197226</v>
      </c>
      <c r="Z240" s="28">
        <v>199288.1</v>
      </c>
      <c r="AA240" s="28">
        <v>196844.1</v>
      </c>
      <c r="AB240" s="28">
        <v>223961</v>
      </c>
      <c r="AC240" s="28">
        <v>236812.79999999999</v>
      </c>
      <c r="AD240" s="28">
        <v>272667.2</v>
      </c>
      <c r="AE240" s="28">
        <v>250570</v>
      </c>
      <c r="AF240" s="28">
        <v>237509.7</v>
      </c>
      <c r="AG240" s="28">
        <v>254818.5</v>
      </c>
      <c r="AH240" s="28">
        <v>272029.8</v>
      </c>
      <c r="AI240" s="28">
        <v>277022</v>
      </c>
      <c r="AJ240" s="28">
        <v>281649.09999999998</v>
      </c>
      <c r="AK240" s="28">
        <v>290502.8</v>
      </c>
      <c r="AL240" s="28">
        <v>281166.09999999998</v>
      </c>
      <c r="AM240" s="28">
        <v>225435.9</v>
      </c>
      <c r="AN240" s="28">
        <v>164493.6</v>
      </c>
      <c r="AO240" s="28">
        <v>220472.1</v>
      </c>
      <c r="AP240" s="28">
        <v>257019.3</v>
      </c>
      <c r="AQ240" s="28">
        <v>277844.8</v>
      </c>
      <c r="AR240" s="28">
        <v>305781.7</v>
      </c>
      <c r="AS240" s="28">
        <v>308427.09999999998</v>
      </c>
    </row>
    <row r="241" spans="1:45" x14ac:dyDescent="0.25">
      <c r="A241" s="28">
        <v>3</v>
      </c>
      <c r="B241" s="28">
        <v>80</v>
      </c>
      <c r="C241" s="28">
        <v>369.4</v>
      </c>
      <c r="D241" s="28">
        <v>370.1</v>
      </c>
      <c r="E241" s="28">
        <v>394.4</v>
      </c>
      <c r="F241" s="28">
        <v>432.4</v>
      </c>
      <c r="G241" s="28">
        <v>461</v>
      </c>
      <c r="H241" s="28">
        <v>491.2</v>
      </c>
      <c r="I241" s="28">
        <v>525.1</v>
      </c>
      <c r="J241" s="28">
        <v>566.9</v>
      </c>
      <c r="K241" s="28">
        <v>619.5</v>
      </c>
      <c r="L241" s="28">
        <v>680.7</v>
      </c>
      <c r="M241" s="28">
        <v>717.4</v>
      </c>
      <c r="N241" s="28">
        <v>735.4</v>
      </c>
      <c r="O241" s="28">
        <v>753.4</v>
      </c>
      <c r="P241" s="28">
        <v>772.2</v>
      </c>
      <c r="Q241" s="28">
        <v>799.5</v>
      </c>
      <c r="R241" s="28">
        <v>813.9</v>
      </c>
      <c r="S241" s="28">
        <v>821.9</v>
      </c>
      <c r="T241" s="28">
        <v>845.6</v>
      </c>
      <c r="U241" s="28">
        <v>863.6</v>
      </c>
      <c r="V241" s="28">
        <v>902.5</v>
      </c>
      <c r="W241" s="28">
        <v>929.9</v>
      </c>
      <c r="X241" s="28">
        <v>959.4</v>
      </c>
      <c r="Y241" s="28">
        <v>994</v>
      </c>
      <c r="Z241" s="28">
        <v>1001.9</v>
      </c>
      <c r="AA241" s="28">
        <v>1012</v>
      </c>
      <c r="AB241" s="28">
        <v>999.8</v>
      </c>
      <c r="AC241" s="28">
        <v>986.1</v>
      </c>
      <c r="AD241" s="28">
        <v>991.8</v>
      </c>
      <c r="AE241" s="28">
        <v>999.8</v>
      </c>
      <c r="AF241" s="28">
        <v>991.8</v>
      </c>
      <c r="AG241" s="28">
        <v>972.4</v>
      </c>
      <c r="AH241" s="28">
        <v>973.8</v>
      </c>
      <c r="AI241" s="28">
        <v>982.6</v>
      </c>
      <c r="AJ241" s="28">
        <v>976.4</v>
      </c>
      <c r="AK241" s="28">
        <v>950.9</v>
      </c>
      <c r="AL241" s="28">
        <v>956</v>
      </c>
      <c r="AM241" s="28">
        <v>970.3</v>
      </c>
      <c r="AN241" s="28">
        <v>1000</v>
      </c>
      <c r="AO241" s="28">
        <v>1003.1</v>
      </c>
      <c r="AP241" s="28">
        <v>1012.1</v>
      </c>
      <c r="AQ241" s="28">
        <v>1037.4000000000001</v>
      </c>
      <c r="AR241" s="28">
        <v>1049.2</v>
      </c>
      <c r="AS241" s="28">
        <v>1069.3</v>
      </c>
    </row>
    <row r="242" spans="1:45" x14ac:dyDescent="0.25">
      <c r="A242" s="28">
        <v>1</v>
      </c>
      <c r="B242" s="28">
        <v>81</v>
      </c>
      <c r="C242" s="28">
        <v>4229.3999999999996</v>
      </c>
      <c r="D242" s="28">
        <v>4374</v>
      </c>
      <c r="E242" s="28">
        <v>4208.8</v>
      </c>
      <c r="F242" s="28">
        <v>4071.5</v>
      </c>
      <c r="G242" s="28">
        <v>5424.6</v>
      </c>
      <c r="H242" s="28">
        <v>7298.9</v>
      </c>
      <c r="I242" s="28">
        <v>8832.4</v>
      </c>
      <c r="J242" s="28">
        <v>7839.4</v>
      </c>
      <c r="K242" s="28">
        <v>6578</v>
      </c>
      <c r="L242" s="28">
        <v>6980.8</v>
      </c>
      <c r="M242" s="28">
        <v>6824.3</v>
      </c>
      <c r="N242" s="28">
        <v>8927.7999999999993</v>
      </c>
      <c r="O242" s="28">
        <v>10407.700000000001</v>
      </c>
      <c r="P242" s="28">
        <v>10064.4</v>
      </c>
      <c r="Q242" s="28">
        <v>10176.299999999999</v>
      </c>
      <c r="R242" s="28">
        <v>12929.1</v>
      </c>
      <c r="S242" s="28">
        <v>12801.3</v>
      </c>
      <c r="T242" s="28">
        <v>12961.3</v>
      </c>
      <c r="U242" s="28">
        <v>12038.4</v>
      </c>
      <c r="V242" s="28">
        <v>10911.3</v>
      </c>
      <c r="W242" s="28">
        <v>14121.7</v>
      </c>
      <c r="X242" s="28">
        <v>17296.5</v>
      </c>
      <c r="Y242" s="28">
        <v>19985.2</v>
      </c>
      <c r="Z242" s="28">
        <v>21843.9</v>
      </c>
      <c r="AA242" s="28">
        <v>21555</v>
      </c>
      <c r="AB242" s="28">
        <v>22942.9</v>
      </c>
      <c r="AC242" s="28">
        <v>25844</v>
      </c>
      <c r="AD242" s="28">
        <v>28504.9</v>
      </c>
      <c r="AE242" s="28">
        <v>27964.9</v>
      </c>
      <c r="AF242" s="28">
        <v>25705.7</v>
      </c>
      <c r="AG242" s="28">
        <v>25050.6</v>
      </c>
      <c r="AH242" s="28">
        <v>27398.7</v>
      </c>
      <c r="AI242" s="28">
        <v>30270.2</v>
      </c>
      <c r="AJ242" s="28">
        <v>34801.4</v>
      </c>
      <c r="AK242" s="28">
        <v>35031.199999999997</v>
      </c>
      <c r="AL242" s="28">
        <v>36288.9</v>
      </c>
      <c r="AM242" s="28">
        <v>29650.5</v>
      </c>
      <c r="AN242" s="28">
        <v>22582.1</v>
      </c>
      <c r="AO242" s="28">
        <v>29693.8</v>
      </c>
      <c r="AP242" s="28">
        <v>34023.9</v>
      </c>
      <c r="AQ242" s="28">
        <v>37676.9</v>
      </c>
      <c r="AR242" s="28">
        <v>41927.9</v>
      </c>
      <c r="AS242" s="28">
        <v>43101.9</v>
      </c>
    </row>
    <row r="243" spans="1:45" x14ac:dyDescent="0.25">
      <c r="A243" s="28">
        <v>2</v>
      </c>
      <c r="B243" s="28">
        <v>81</v>
      </c>
      <c r="C243" s="28">
        <v>17377.2</v>
      </c>
      <c r="D243" s="28">
        <v>17741.5</v>
      </c>
      <c r="E243" s="28">
        <v>15501</v>
      </c>
      <c r="F243" s="28">
        <v>13464.8</v>
      </c>
      <c r="G243" s="28">
        <v>16847.8</v>
      </c>
      <c r="H243" s="28">
        <v>21123.3</v>
      </c>
      <c r="I243" s="28">
        <v>23584.6</v>
      </c>
      <c r="J243" s="28">
        <v>19234.2</v>
      </c>
      <c r="K243" s="28">
        <v>14686.9</v>
      </c>
      <c r="L243" s="28">
        <v>13849.6</v>
      </c>
      <c r="M243" s="28">
        <v>12820.4</v>
      </c>
      <c r="N243" s="28">
        <v>16622.3</v>
      </c>
      <c r="O243" s="28">
        <v>18803.400000000001</v>
      </c>
      <c r="P243" s="28">
        <v>17777.099999999999</v>
      </c>
      <c r="Q243" s="28">
        <v>17695.3</v>
      </c>
      <c r="R243" s="28">
        <v>22167.4</v>
      </c>
      <c r="S243" s="28">
        <v>21159.4</v>
      </c>
      <c r="T243" s="28">
        <v>20567.400000000001</v>
      </c>
      <c r="U243" s="28">
        <v>18806.7</v>
      </c>
      <c r="V243" s="28">
        <v>16706.3</v>
      </c>
      <c r="W243" s="28">
        <v>21150.5</v>
      </c>
      <c r="X243" s="28">
        <v>25526.400000000001</v>
      </c>
      <c r="Y243" s="28">
        <v>28867.7</v>
      </c>
      <c r="Z243" s="28">
        <v>30042.5</v>
      </c>
      <c r="AA243" s="28">
        <v>29127.4</v>
      </c>
      <c r="AB243" s="28">
        <v>30614.400000000001</v>
      </c>
      <c r="AC243" s="28">
        <v>33937.1</v>
      </c>
      <c r="AD243" s="28">
        <v>36987.9</v>
      </c>
      <c r="AE243" s="28">
        <v>35667.199999999997</v>
      </c>
      <c r="AF243" s="28">
        <v>32399.7</v>
      </c>
      <c r="AG243" s="28">
        <v>31191.1</v>
      </c>
      <c r="AH243" s="28">
        <v>33623.4</v>
      </c>
      <c r="AI243" s="28">
        <v>35711.199999999997</v>
      </c>
      <c r="AJ243" s="28">
        <v>39066.5</v>
      </c>
      <c r="AK243" s="28">
        <v>37969.699999999997</v>
      </c>
      <c r="AL243" s="28">
        <v>38177.9</v>
      </c>
      <c r="AM243" s="28">
        <v>30035.9</v>
      </c>
      <c r="AN243" s="28">
        <v>22582.1</v>
      </c>
      <c r="AO243" s="28">
        <v>29528.9</v>
      </c>
      <c r="AP243" s="28">
        <v>33077</v>
      </c>
      <c r="AQ243" s="28">
        <v>35682.9</v>
      </c>
      <c r="AR243" s="28">
        <v>39280.300000000003</v>
      </c>
      <c r="AS243" s="28">
        <v>39793.800000000003</v>
      </c>
    </row>
    <row r="244" spans="1:45" x14ac:dyDescent="0.25">
      <c r="A244" s="28">
        <v>3</v>
      </c>
      <c r="B244" s="28">
        <v>81</v>
      </c>
      <c r="C244" s="28">
        <v>243.4</v>
      </c>
      <c r="D244" s="28">
        <v>246.5</v>
      </c>
      <c r="E244" s="28">
        <v>271.5</v>
      </c>
      <c r="F244" s="28">
        <v>302.39999999999998</v>
      </c>
      <c r="G244" s="28">
        <v>322</v>
      </c>
      <c r="H244" s="28">
        <v>345.5</v>
      </c>
      <c r="I244" s="28">
        <v>374.5</v>
      </c>
      <c r="J244" s="28">
        <v>407.6</v>
      </c>
      <c r="K244" s="28">
        <v>447.9</v>
      </c>
      <c r="L244" s="28">
        <v>504</v>
      </c>
      <c r="M244" s="28">
        <v>532.29999999999995</v>
      </c>
      <c r="N244" s="28">
        <v>537.1</v>
      </c>
      <c r="O244" s="28">
        <v>553.5</v>
      </c>
      <c r="P244" s="28">
        <v>566.1</v>
      </c>
      <c r="Q244" s="28">
        <v>575.1</v>
      </c>
      <c r="R244" s="28">
        <v>583.20000000000005</v>
      </c>
      <c r="S244" s="28">
        <v>605</v>
      </c>
      <c r="T244" s="28">
        <v>630.20000000000005</v>
      </c>
      <c r="U244" s="28">
        <v>640.1</v>
      </c>
      <c r="V244" s="28">
        <v>653.1</v>
      </c>
      <c r="W244" s="28">
        <v>667.7</v>
      </c>
      <c r="X244" s="28">
        <v>677.6</v>
      </c>
      <c r="Y244" s="28">
        <v>692.3</v>
      </c>
      <c r="Z244" s="28">
        <v>727.1</v>
      </c>
      <c r="AA244" s="28">
        <v>740</v>
      </c>
      <c r="AB244" s="28">
        <v>749.4</v>
      </c>
      <c r="AC244" s="28">
        <v>761.5</v>
      </c>
      <c r="AD244" s="28">
        <v>770.7</v>
      </c>
      <c r="AE244" s="28">
        <v>784.1</v>
      </c>
      <c r="AF244" s="28">
        <v>793.4</v>
      </c>
      <c r="AG244" s="28">
        <v>803.1</v>
      </c>
      <c r="AH244" s="28">
        <v>814.9</v>
      </c>
      <c r="AI244" s="28">
        <v>847.6</v>
      </c>
      <c r="AJ244" s="28">
        <v>890.8</v>
      </c>
      <c r="AK244" s="28">
        <v>922.6</v>
      </c>
      <c r="AL244" s="28">
        <v>950.5</v>
      </c>
      <c r="AM244" s="28">
        <v>987.2</v>
      </c>
      <c r="AN244" s="28">
        <v>1000</v>
      </c>
      <c r="AO244" s="28">
        <v>1005.6</v>
      </c>
      <c r="AP244" s="28">
        <v>1028.5999999999999</v>
      </c>
      <c r="AQ244" s="28">
        <v>1055.9000000000001</v>
      </c>
      <c r="AR244" s="28">
        <v>1067.4000000000001</v>
      </c>
      <c r="AS244" s="28">
        <v>1083.0999999999999</v>
      </c>
    </row>
    <row r="245" spans="1:45" x14ac:dyDescent="0.25">
      <c r="A245" s="28">
        <v>1</v>
      </c>
      <c r="B245" s="28">
        <v>82</v>
      </c>
      <c r="C245" s="28">
        <v>31185.8</v>
      </c>
      <c r="D245" s="28">
        <v>36568.6</v>
      </c>
      <c r="E245" s="28">
        <v>37008.400000000001</v>
      </c>
      <c r="F245" s="28">
        <v>37341.300000000003</v>
      </c>
      <c r="G245" s="28">
        <v>48581.599999999999</v>
      </c>
      <c r="H245" s="28">
        <v>59125.5</v>
      </c>
      <c r="I245" s="28">
        <v>66675.8</v>
      </c>
      <c r="J245" s="28">
        <v>66836.800000000003</v>
      </c>
      <c r="K245" s="28">
        <v>56980.7</v>
      </c>
      <c r="L245" s="28">
        <v>63525.1</v>
      </c>
      <c r="M245" s="28">
        <v>61188.4</v>
      </c>
      <c r="N245" s="28">
        <v>73664.899999999994</v>
      </c>
      <c r="O245" s="28">
        <v>89488</v>
      </c>
      <c r="P245" s="28">
        <v>95685.3</v>
      </c>
      <c r="Q245" s="28">
        <v>95156.800000000003</v>
      </c>
      <c r="R245" s="28">
        <v>102698.9</v>
      </c>
      <c r="S245" s="28">
        <v>112951.9</v>
      </c>
      <c r="T245" s="28">
        <v>110019.1</v>
      </c>
      <c r="U245" s="28">
        <v>105001.7</v>
      </c>
      <c r="V245" s="28">
        <v>102503.9</v>
      </c>
      <c r="W245" s="28">
        <v>119866.2</v>
      </c>
      <c r="X245" s="28">
        <v>135551.6</v>
      </c>
      <c r="Y245" s="28">
        <v>157176.29999999999</v>
      </c>
      <c r="Z245" s="28">
        <v>168030.1</v>
      </c>
      <c r="AA245" s="28">
        <v>173596.5</v>
      </c>
      <c r="AB245" s="28">
        <v>182032.3</v>
      </c>
      <c r="AC245" s="28">
        <v>190644.8</v>
      </c>
      <c r="AD245" s="28">
        <v>212119.3</v>
      </c>
      <c r="AE245" s="28">
        <v>207618.9</v>
      </c>
      <c r="AF245" s="28">
        <v>195698.3</v>
      </c>
      <c r="AG245" s="28">
        <v>205563.7</v>
      </c>
      <c r="AH245" s="28">
        <v>206496.8</v>
      </c>
      <c r="AI245" s="28">
        <v>215447.3</v>
      </c>
      <c r="AJ245" s="28">
        <v>217950.1</v>
      </c>
      <c r="AK245" s="28">
        <v>216795.2</v>
      </c>
      <c r="AL245" s="28">
        <v>208364.3</v>
      </c>
      <c r="AM245" s="28">
        <v>177335.3</v>
      </c>
      <c r="AN245" s="28">
        <v>138880.6</v>
      </c>
      <c r="AO245" s="28">
        <v>176755.9</v>
      </c>
      <c r="AP245" s="28">
        <v>200817.1</v>
      </c>
      <c r="AQ245" s="28">
        <v>226914.8</v>
      </c>
      <c r="AR245" s="28">
        <v>248776.4</v>
      </c>
      <c r="AS245" s="28">
        <v>255742.2</v>
      </c>
    </row>
    <row r="246" spans="1:45" x14ac:dyDescent="0.25">
      <c r="A246" s="28">
        <v>2</v>
      </c>
      <c r="B246" s="28">
        <v>82</v>
      </c>
      <c r="C246" s="28">
        <v>100043.6</v>
      </c>
      <c r="D246" s="28">
        <v>113910.9</v>
      </c>
      <c r="E246" s="28">
        <v>101798.2</v>
      </c>
      <c r="F246" s="28">
        <v>87701.7</v>
      </c>
      <c r="G246" s="28">
        <v>108525.4</v>
      </c>
      <c r="H246" s="28">
        <v>123693.9</v>
      </c>
      <c r="I246" s="28">
        <v>128465.3</v>
      </c>
      <c r="J246" s="28">
        <v>118768.9</v>
      </c>
      <c r="K246" s="28">
        <v>91657.2</v>
      </c>
      <c r="L246" s="28">
        <v>90096</v>
      </c>
      <c r="M246" s="28">
        <v>81113.8</v>
      </c>
      <c r="N246" s="28">
        <v>95312.7</v>
      </c>
      <c r="O246" s="28">
        <v>113595.9</v>
      </c>
      <c r="P246" s="28">
        <v>118958.7</v>
      </c>
      <c r="Q246" s="28">
        <v>117952.6</v>
      </c>
      <c r="R246" s="28">
        <v>126385.4</v>
      </c>
      <c r="S246" s="28">
        <v>136407.29999999999</v>
      </c>
      <c r="T246" s="28">
        <v>128840.3</v>
      </c>
      <c r="U246" s="28">
        <v>120132.7</v>
      </c>
      <c r="V246" s="28">
        <v>115439.8</v>
      </c>
      <c r="W246" s="28">
        <v>134056.9</v>
      </c>
      <c r="X246" s="28">
        <v>150634</v>
      </c>
      <c r="Y246" s="28">
        <v>173688.8</v>
      </c>
      <c r="Z246" s="28">
        <v>183178.1</v>
      </c>
      <c r="AA246" s="28">
        <v>187167.4</v>
      </c>
      <c r="AB246" s="28">
        <v>196023.8</v>
      </c>
      <c r="AC246" s="28">
        <v>204668.3</v>
      </c>
      <c r="AD246" s="28">
        <v>228493.5</v>
      </c>
      <c r="AE246" s="28">
        <v>224091.6</v>
      </c>
      <c r="AF246" s="28">
        <v>211164</v>
      </c>
      <c r="AG246" s="28">
        <v>221495.6</v>
      </c>
      <c r="AH246" s="28">
        <v>222664.5</v>
      </c>
      <c r="AI246" s="28">
        <v>230582.7</v>
      </c>
      <c r="AJ246" s="28">
        <v>230532</v>
      </c>
      <c r="AK246" s="28">
        <v>224205</v>
      </c>
      <c r="AL246" s="28">
        <v>212242.1</v>
      </c>
      <c r="AM246" s="28">
        <v>176920.6</v>
      </c>
      <c r="AN246" s="28">
        <v>138880.6</v>
      </c>
      <c r="AO246" s="28">
        <v>174743.6</v>
      </c>
      <c r="AP246" s="28">
        <v>195306.5</v>
      </c>
      <c r="AQ246" s="28">
        <v>218411.9</v>
      </c>
      <c r="AR246" s="28">
        <v>239016.5</v>
      </c>
      <c r="AS246" s="28">
        <v>245420.1</v>
      </c>
    </row>
    <row r="247" spans="1:45" x14ac:dyDescent="0.25">
      <c r="A247" s="28">
        <v>3</v>
      </c>
      <c r="B247" s="28">
        <v>82</v>
      </c>
      <c r="C247" s="28">
        <v>311.7</v>
      </c>
      <c r="D247" s="28">
        <v>321</v>
      </c>
      <c r="E247" s="28">
        <v>363.5</v>
      </c>
      <c r="F247" s="28">
        <v>425.8</v>
      </c>
      <c r="G247" s="28">
        <v>447.7</v>
      </c>
      <c r="H247" s="28">
        <v>478</v>
      </c>
      <c r="I247" s="28">
        <v>519</v>
      </c>
      <c r="J247" s="28">
        <v>562.70000000000005</v>
      </c>
      <c r="K247" s="28">
        <v>621.70000000000005</v>
      </c>
      <c r="L247" s="28">
        <v>705.1</v>
      </c>
      <c r="M247" s="28">
        <v>754.4</v>
      </c>
      <c r="N247" s="28">
        <v>772.9</v>
      </c>
      <c r="O247" s="28">
        <v>787.8</v>
      </c>
      <c r="P247" s="28">
        <v>804.4</v>
      </c>
      <c r="Q247" s="28">
        <v>806.7</v>
      </c>
      <c r="R247" s="28">
        <v>812.6</v>
      </c>
      <c r="S247" s="28">
        <v>828</v>
      </c>
      <c r="T247" s="28">
        <v>853.9</v>
      </c>
      <c r="U247" s="28">
        <v>874</v>
      </c>
      <c r="V247" s="28">
        <v>887.9</v>
      </c>
      <c r="W247" s="28">
        <v>894.1</v>
      </c>
      <c r="X247" s="28">
        <v>899.9</v>
      </c>
      <c r="Y247" s="28">
        <v>904.9</v>
      </c>
      <c r="Z247" s="28">
        <v>917.3</v>
      </c>
      <c r="AA247" s="28">
        <v>927.5</v>
      </c>
      <c r="AB247" s="28">
        <v>928.6</v>
      </c>
      <c r="AC247" s="28">
        <v>931.5</v>
      </c>
      <c r="AD247" s="28">
        <v>928.3</v>
      </c>
      <c r="AE247" s="28">
        <v>926.5</v>
      </c>
      <c r="AF247" s="28">
        <v>926.8</v>
      </c>
      <c r="AG247" s="28">
        <v>928.1</v>
      </c>
      <c r="AH247" s="28">
        <v>927.4</v>
      </c>
      <c r="AI247" s="28">
        <v>934.4</v>
      </c>
      <c r="AJ247" s="28">
        <v>945.4</v>
      </c>
      <c r="AK247" s="28">
        <v>967</v>
      </c>
      <c r="AL247" s="28">
        <v>981.7</v>
      </c>
      <c r="AM247" s="28">
        <v>1002.3</v>
      </c>
      <c r="AN247" s="28">
        <v>1000</v>
      </c>
      <c r="AO247" s="28">
        <v>1011.5</v>
      </c>
      <c r="AP247" s="28">
        <v>1028.2</v>
      </c>
      <c r="AQ247" s="28">
        <v>1038.9000000000001</v>
      </c>
      <c r="AR247" s="28">
        <v>1040.8</v>
      </c>
      <c r="AS247" s="28">
        <v>1042.0999999999999</v>
      </c>
    </row>
    <row r="248" spans="1:45" x14ac:dyDescent="0.25">
      <c r="A248" s="28">
        <v>1</v>
      </c>
      <c r="B248" s="28">
        <v>83</v>
      </c>
      <c r="C248" s="28">
        <v>21464</v>
      </c>
      <c r="D248" s="28">
        <v>25400.7</v>
      </c>
      <c r="E248" s="28">
        <v>27698.3</v>
      </c>
      <c r="F248" s="28">
        <v>29584.6</v>
      </c>
      <c r="G248" s="28">
        <v>31162.3</v>
      </c>
      <c r="H248" s="28">
        <v>33058.1</v>
      </c>
      <c r="I248" s="28">
        <v>38133.9</v>
      </c>
      <c r="J248" s="28">
        <v>49158.8</v>
      </c>
      <c r="K248" s="28">
        <v>59549</v>
      </c>
      <c r="L248" s="28">
        <v>66017.7</v>
      </c>
      <c r="M248" s="28">
        <v>67634.8</v>
      </c>
      <c r="N248" s="28">
        <v>76186.2</v>
      </c>
      <c r="O248" s="28">
        <v>79244</v>
      </c>
      <c r="P248" s="28">
        <v>92448.8</v>
      </c>
      <c r="Q248" s="28">
        <v>102839</v>
      </c>
      <c r="R248" s="28">
        <v>105476.2</v>
      </c>
      <c r="S248" s="28">
        <v>109708.9</v>
      </c>
      <c r="T248" s="28">
        <v>115544.4</v>
      </c>
      <c r="U248" s="28">
        <v>127474.8</v>
      </c>
      <c r="V248" s="28">
        <v>133737.9</v>
      </c>
      <c r="W248" s="28">
        <v>134259.70000000001</v>
      </c>
      <c r="X248" s="28">
        <v>118465</v>
      </c>
      <c r="Y248" s="28">
        <v>105198.3</v>
      </c>
      <c r="Z248" s="28">
        <v>101884.8</v>
      </c>
      <c r="AA248" s="28">
        <v>103167.5</v>
      </c>
      <c r="AB248" s="28">
        <v>122632.1</v>
      </c>
      <c r="AC248" s="28">
        <v>147061.9</v>
      </c>
      <c r="AD248" s="28">
        <v>142265.9</v>
      </c>
      <c r="AE248" s="28">
        <v>124589.4</v>
      </c>
      <c r="AF248" s="28">
        <v>140033.5</v>
      </c>
      <c r="AG248" s="28">
        <v>130616.3</v>
      </c>
      <c r="AH248" s="28">
        <v>128269</v>
      </c>
      <c r="AI248" s="28">
        <v>130157.4</v>
      </c>
      <c r="AJ248" s="28">
        <v>149322.20000000001</v>
      </c>
      <c r="AK248" s="28">
        <v>160526.79999999999</v>
      </c>
      <c r="AL248" s="28">
        <v>193380.4</v>
      </c>
      <c r="AM248" s="28">
        <v>198494.4</v>
      </c>
      <c r="AN248" s="28">
        <v>187874.7</v>
      </c>
      <c r="AO248" s="28">
        <v>186505.5</v>
      </c>
      <c r="AP248" s="28">
        <v>194719.7</v>
      </c>
      <c r="AQ248" s="28">
        <v>233909.3</v>
      </c>
      <c r="AR248" s="28">
        <v>250983.9</v>
      </c>
      <c r="AS248" s="28">
        <v>258011.4</v>
      </c>
    </row>
    <row r="249" spans="1:45" x14ac:dyDescent="0.25">
      <c r="A249" s="28">
        <v>2</v>
      </c>
      <c r="B249" s="28">
        <v>83</v>
      </c>
      <c r="C249" s="28">
        <v>109413</v>
      </c>
      <c r="D249" s="28">
        <v>124921.8</v>
      </c>
      <c r="E249" s="28">
        <v>124131.1</v>
      </c>
      <c r="F249" s="28">
        <v>117108.3</v>
      </c>
      <c r="G249" s="28">
        <v>112615.2</v>
      </c>
      <c r="H249" s="28">
        <v>111278.2</v>
      </c>
      <c r="I249" s="28">
        <v>122434.9</v>
      </c>
      <c r="J249" s="28">
        <v>142907</v>
      </c>
      <c r="K249" s="28">
        <v>155880.9</v>
      </c>
      <c r="L249" s="28">
        <v>152312.6</v>
      </c>
      <c r="M249" s="28">
        <v>141360.9</v>
      </c>
      <c r="N249" s="28">
        <v>150312.5</v>
      </c>
      <c r="O249" s="28">
        <v>150604.70000000001</v>
      </c>
      <c r="P249" s="28">
        <v>174248.2</v>
      </c>
      <c r="Q249" s="28">
        <v>198005.1</v>
      </c>
      <c r="R249" s="28">
        <v>202365.7</v>
      </c>
      <c r="S249" s="28">
        <v>206240.2</v>
      </c>
      <c r="T249" s="28">
        <v>207113</v>
      </c>
      <c r="U249" s="28">
        <v>217443.4</v>
      </c>
      <c r="V249" s="28">
        <v>219031.9</v>
      </c>
      <c r="W249" s="28">
        <v>211932.1</v>
      </c>
      <c r="X249" s="28">
        <v>181547.6</v>
      </c>
      <c r="Y249" s="28">
        <v>156688.6</v>
      </c>
      <c r="Z249" s="28">
        <v>148105.70000000001</v>
      </c>
      <c r="AA249" s="28">
        <v>146309.79999999999</v>
      </c>
      <c r="AB249" s="28">
        <v>171203.1</v>
      </c>
      <c r="AC249" s="28">
        <v>203843.7</v>
      </c>
      <c r="AD249" s="28">
        <v>195490.7</v>
      </c>
      <c r="AE249" s="28">
        <v>166386.5</v>
      </c>
      <c r="AF249" s="28">
        <v>181261.1</v>
      </c>
      <c r="AG249" s="28">
        <v>166077.1</v>
      </c>
      <c r="AH249" s="28">
        <v>158707.6</v>
      </c>
      <c r="AI249" s="28">
        <v>155768.1</v>
      </c>
      <c r="AJ249" s="28">
        <v>170272.3</v>
      </c>
      <c r="AK249" s="28">
        <v>176562.1</v>
      </c>
      <c r="AL249" s="28">
        <v>205926.5</v>
      </c>
      <c r="AM249" s="28">
        <v>203250.9</v>
      </c>
      <c r="AN249" s="28">
        <v>187874.7</v>
      </c>
      <c r="AO249" s="28">
        <v>184023.2</v>
      </c>
      <c r="AP249" s="28">
        <v>185799.4</v>
      </c>
      <c r="AQ249" s="28">
        <v>218236.7</v>
      </c>
      <c r="AR249" s="28">
        <v>230527.2</v>
      </c>
      <c r="AS249" s="28">
        <v>233226.1</v>
      </c>
    </row>
    <row r="250" spans="1:45" x14ac:dyDescent="0.25">
      <c r="A250" s="28">
        <v>3</v>
      </c>
      <c r="B250" s="28">
        <v>83</v>
      </c>
      <c r="C250" s="28">
        <v>196.2</v>
      </c>
      <c r="D250" s="28">
        <v>203.3</v>
      </c>
      <c r="E250" s="28">
        <v>223.1</v>
      </c>
      <c r="F250" s="28">
        <v>252.6</v>
      </c>
      <c r="G250" s="28">
        <v>276.7</v>
      </c>
      <c r="H250" s="28">
        <v>297.10000000000002</v>
      </c>
      <c r="I250" s="28">
        <v>311.5</v>
      </c>
      <c r="J250" s="28">
        <v>344</v>
      </c>
      <c r="K250" s="28">
        <v>382</v>
      </c>
      <c r="L250" s="28">
        <v>433.4</v>
      </c>
      <c r="M250" s="28">
        <v>478.5</v>
      </c>
      <c r="N250" s="28">
        <v>506.9</v>
      </c>
      <c r="O250" s="28">
        <v>526.20000000000005</v>
      </c>
      <c r="P250" s="28">
        <v>530.6</v>
      </c>
      <c r="Q250" s="28">
        <v>519.4</v>
      </c>
      <c r="R250" s="28">
        <v>521.20000000000005</v>
      </c>
      <c r="S250" s="28">
        <v>531.9</v>
      </c>
      <c r="T250" s="28">
        <v>557.9</v>
      </c>
      <c r="U250" s="28">
        <v>586.20000000000005</v>
      </c>
      <c r="V250" s="28">
        <v>610.6</v>
      </c>
      <c r="W250" s="28">
        <v>633.5</v>
      </c>
      <c r="X250" s="28">
        <v>652.5</v>
      </c>
      <c r="Y250" s="28">
        <v>671.4</v>
      </c>
      <c r="Z250" s="28">
        <v>687.9</v>
      </c>
      <c r="AA250" s="28">
        <v>705.1</v>
      </c>
      <c r="AB250" s="28">
        <v>716.3</v>
      </c>
      <c r="AC250" s="28">
        <v>721.4</v>
      </c>
      <c r="AD250" s="28">
        <v>727.7</v>
      </c>
      <c r="AE250" s="28">
        <v>748.8</v>
      </c>
      <c r="AF250" s="28">
        <v>772.6</v>
      </c>
      <c r="AG250" s="28">
        <v>786.5</v>
      </c>
      <c r="AH250" s="28">
        <v>808.2</v>
      </c>
      <c r="AI250" s="28">
        <v>835.6</v>
      </c>
      <c r="AJ250" s="28">
        <v>877</v>
      </c>
      <c r="AK250" s="28">
        <v>909.2</v>
      </c>
      <c r="AL250" s="28">
        <v>939.1</v>
      </c>
      <c r="AM250" s="28">
        <v>976.6</v>
      </c>
      <c r="AN250" s="28">
        <v>1000</v>
      </c>
      <c r="AO250" s="28">
        <v>1013.5</v>
      </c>
      <c r="AP250" s="28">
        <v>1048</v>
      </c>
      <c r="AQ250" s="28">
        <v>1071.8</v>
      </c>
      <c r="AR250" s="28">
        <v>1088.7</v>
      </c>
      <c r="AS250" s="28">
        <v>1106.3</v>
      </c>
    </row>
    <row r="251" spans="1:45" x14ac:dyDescent="0.25">
      <c r="A251" s="28">
        <v>1</v>
      </c>
      <c r="B251" s="28">
        <v>84</v>
      </c>
      <c r="C251" s="28">
        <v>2522.6999999999998</v>
      </c>
      <c r="D251" s="28">
        <v>2864.1</v>
      </c>
      <c r="E251" s="28">
        <v>3656</v>
      </c>
      <c r="F251" s="28">
        <v>4348.3</v>
      </c>
      <c r="G251" s="28">
        <v>3748.8</v>
      </c>
      <c r="H251" s="28">
        <v>4440.3</v>
      </c>
      <c r="I251" s="28">
        <v>5660.7</v>
      </c>
      <c r="J251" s="28">
        <v>7954.9</v>
      </c>
      <c r="K251" s="28">
        <v>8004.4</v>
      </c>
      <c r="L251" s="28">
        <v>5639.7</v>
      </c>
      <c r="M251" s="28">
        <v>3609.6</v>
      </c>
      <c r="N251" s="28">
        <v>2387.5</v>
      </c>
      <c r="O251" s="28">
        <v>3192</v>
      </c>
      <c r="P251" s="28">
        <v>2909.5</v>
      </c>
      <c r="Q251" s="28">
        <v>2790.7</v>
      </c>
      <c r="R251" s="28">
        <v>2642.7</v>
      </c>
      <c r="S251" s="28">
        <v>3478.5</v>
      </c>
      <c r="T251" s="28">
        <v>4628.6000000000004</v>
      </c>
      <c r="U251" s="28">
        <v>4902.8</v>
      </c>
      <c r="V251" s="28">
        <v>4621</v>
      </c>
      <c r="W251" s="28">
        <v>4761</v>
      </c>
      <c r="X251" s="28">
        <v>5507</v>
      </c>
      <c r="Y251" s="28">
        <v>6818.1</v>
      </c>
      <c r="Z251" s="28">
        <v>7536.4</v>
      </c>
      <c r="AA251" s="28">
        <v>7345.2</v>
      </c>
      <c r="AB251" s="28">
        <v>8226.7000000000007</v>
      </c>
      <c r="AC251" s="28">
        <v>9702.9</v>
      </c>
      <c r="AD251" s="28">
        <v>10059.1</v>
      </c>
      <c r="AE251" s="28">
        <v>8822.5</v>
      </c>
      <c r="AF251" s="28">
        <v>8231.9</v>
      </c>
      <c r="AG251" s="28">
        <v>7497.5</v>
      </c>
      <c r="AH251" s="28">
        <v>7458.5</v>
      </c>
      <c r="AI251" s="28">
        <v>8048.8</v>
      </c>
      <c r="AJ251" s="28">
        <v>9368.2000000000007</v>
      </c>
      <c r="AK251" s="28">
        <v>10222.4</v>
      </c>
      <c r="AL251" s="28">
        <v>12592.3</v>
      </c>
      <c r="AM251" s="28">
        <v>14433.6</v>
      </c>
      <c r="AN251" s="28">
        <v>11513.6</v>
      </c>
      <c r="AO251" s="28">
        <v>11362.8</v>
      </c>
      <c r="AP251" s="28">
        <v>12196.4</v>
      </c>
      <c r="AQ251" s="28">
        <v>16516.7</v>
      </c>
      <c r="AR251" s="28">
        <v>19709.599999999999</v>
      </c>
      <c r="AS251" s="28">
        <v>20261.5</v>
      </c>
    </row>
    <row r="252" spans="1:45" x14ac:dyDescent="0.25">
      <c r="A252" s="28">
        <v>2</v>
      </c>
      <c r="B252" s="28">
        <v>84</v>
      </c>
      <c r="C252" s="28">
        <v>11596.4</v>
      </c>
      <c r="D252" s="28">
        <v>12755.4</v>
      </c>
      <c r="E252" s="28">
        <v>13959.6</v>
      </c>
      <c r="F252" s="28">
        <v>13533.2</v>
      </c>
      <c r="G252" s="28">
        <v>11228.5</v>
      </c>
      <c r="H252" s="28">
        <v>12260.5</v>
      </c>
      <c r="I252" s="28">
        <v>14363.3</v>
      </c>
      <c r="J252" s="28">
        <v>18165.3</v>
      </c>
      <c r="K252" s="28">
        <v>16317.7</v>
      </c>
      <c r="L252" s="28">
        <v>10778.5</v>
      </c>
      <c r="M252" s="28">
        <v>6673.6</v>
      </c>
      <c r="N252" s="28">
        <v>4244.3999999999996</v>
      </c>
      <c r="O252" s="28">
        <v>5445</v>
      </c>
      <c r="P252" s="28">
        <v>4898.8</v>
      </c>
      <c r="Q252" s="28">
        <v>4684.8999999999996</v>
      </c>
      <c r="R252" s="28">
        <v>4445.1000000000004</v>
      </c>
      <c r="S252" s="28">
        <v>5749.5</v>
      </c>
      <c r="T252" s="28">
        <v>7212.3</v>
      </c>
      <c r="U252" s="28">
        <v>7358.5</v>
      </c>
      <c r="V252" s="28">
        <v>6752.3</v>
      </c>
      <c r="W252" s="28">
        <v>6874.7</v>
      </c>
      <c r="X252" s="28">
        <v>7878.9</v>
      </c>
      <c r="Y252" s="28">
        <v>9532</v>
      </c>
      <c r="Z252" s="28">
        <v>10123.299999999999</v>
      </c>
      <c r="AA252" s="28">
        <v>9714.2000000000007</v>
      </c>
      <c r="AB252" s="28">
        <v>11067.9</v>
      </c>
      <c r="AC252" s="28">
        <v>13043.8</v>
      </c>
      <c r="AD252" s="28">
        <v>13459.3</v>
      </c>
      <c r="AE252" s="28">
        <v>11758.7</v>
      </c>
      <c r="AF252" s="28">
        <v>11005.8</v>
      </c>
      <c r="AG252" s="28">
        <v>10063.200000000001</v>
      </c>
      <c r="AH252" s="28">
        <v>9917.6</v>
      </c>
      <c r="AI252" s="28">
        <v>10166.299999999999</v>
      </c>
      <c r="AJ252" s="28">
        <v>10683.3</v>
      </c>
      <c r="AK252" s="28">
        <v>11075.3</v>
      </c>
      <c r="AL252" s="28">
        <v>13049.1</v>
      </c>
      <c r="AM252" s="28">
        <v>14621.3</v>
      </c>
      <c r="AN252" s="28">
        <v>11513.6</v>
      </c>
      <c r="AO252" s="28">
        <v>11199.5</v>
      </c>
      <c r="AP252" s="28">
        <v>11857.4</v>
      </c>
      <c r="AQ252" s="28">
        <v>15684</v>
      </c>
      <c r="AR252" s="28">
        <v>18409.900000000001</v>
      </c>
      <c r="AS252" s="28">
        <v>18772</v>
      </c>
    </row>
    <row r="253" spans="1:45" x14ac:dyDescent="0.25">
      <c r="A253" s="28">
        <v>3</v>
      </c>
      <c r="B253" s="28">
        <v>84</v>
      </c>
      <c r="C253" s="28">
        <v>217.5</v>
      </c>
      <c r="D253" s="28">
        <v>224.5</v>
      </c>
      <c r="E253" s="28">
        <v>261.89999999999998</v>
      </c>
      <c r="F253" s="28">
        <v>321.3</v>
      </c>
      <c r="G253" s="28">
        <v>333.9</v>
      </c>
      <c r="H253" s="28">
        <v>362.2</v>
      </c>
      <c r="I253" s="28">
        <v>394.1</v>
      </c>
      <c r="J253" s="28">
        <v>437.9</v>
      </c>
      <c r="K253" s="28">
        <v>490.5</v>
      </c>
      <c r="L253" s="28">
        <v>523.20000000000005</v>
      </c>
      <c r="M253" s="28">
        <v>540.9</v>
      </c>
      <c r="N253" s="28">
        <v>562.5</v>
      </c>
      <c r="O253" s="28">
        <v>586.20000000000005</v>
      </c>
      <c r="P253" s="28">
        <v>593.9</v>
      </c>
      <c r="Q253" s="28">
        <v>595.70000000000005</v>
      </c>
      <c r="R253" s="28">
        <v>594.5</v>
      </c>
      <c r="S253" s="28">
        <v>605</v>
      </c>
      <c r="T253" s="28">
        <v>641.79999999999995</v>
      </c>
      <c r="U253" s="28">
        <v>666.3</v>
      </c>
      <c r="V253" s="28">
        <v>684.4</v>
      </c>
      <c r="W253" s="28">
        <v>692.5</v>
      </c>
      <c r="X253" s="28">
        <v>698.9</v>
      </c>
      <c r="Y253" s="28">
        <v>715.3</v>
      </c>
      <c r="Z253" s="28">
        <v>744.5</v>
      </c>
      <c r="AA253" s="28">
        <v>756.1</v>
      </c>
      <c r="AB253" s="28">
        <v>743.3</v>
      </c>
      <c r="AC253" s="28">
        <v>743.9</v>
      </c>
      <c r="AD253" s="28">
        <v>747.4</v>
      </c>
      <c r="AE253" s="28">
        <v>750.3</v>
      </c>
      <c r="AF253" s="28">
        <v>748</v>
      </c>
      <c r="AG253" s="28">
        <v>745</v>
      </c>
      <c r="AH253" s="28">
        <v>752</v>
      </c>
      <c r="AI253" s="28">
        <v>791.7</v>
      </c>
      <c r="AJ253" s="28">
        <v>876.9</v>
      </c>
      <c r="AK253" s="28">
        <v>923</v>
      </c>
      <c r="AL253" s="28">
        <v>965</v>
      </c>
      <c r="AM253" s="28">
        <v>987.2</v>
      </c>
      <c r="AN253" s="28">
        <v>1000</v>
      </c>
      <c r="AO253" s="28">
        <v>1014.6</v>
      </c>
      <c r="AP253" s="28">
        <v>1028.5999999999999</v>
      </c>
      <c r="AQ253" s="28">
        <v>1053.0999999999999</v>
      </c>
      <c r="AR253" s="28">
        <v>1070.5999999999999</v>
      </c>
      <c r="AS253" s="28">
        <v>1079.3</v>
      </c>
    </row>
    <row r="254" spans="1:45" x14ac:dyDescent="0.25">
      <c r="A254" s="28">
        <v>1</v>
      </c>
      <c r="B254" s="28">
        <v>85</v>
      </c>
      <c r="C254" s="28">
        <v>4219</v>
      </c>
      <c r="D254" s="28">
        <v>5017.3999999999996</v>
      </c>
      <c r="E254" s="28">
        <v>5816.7</v>
      </c>
      <c r="F254" s="28">
        <v>6805.4</v>
      </c>
      <c r="G254" s="28">
        <v>7350.2</v>
      </c>
      <c r="H254" s="28">
        <v>8130</v>
      </c>
      <c r="I254" s="28">
        <v>8878.7999999999993</v>
      </c>
      <c r="J254" s="28">
        <v>9740.7999999999993</v>
      </c>
      <c r="K254" s="28">
        <v>11164.1</v>
      </c>
      <c r="L254" s="28">
        <v>13034.1</v>
      </c>
      <c r="M254" s="28">
        <v>13097.5</v>
      </c>
      <c r="N254" s="28">
        <v>11899.5</v>
      </c>
      <c r="O254" s="28">
        <v>12725.7</v>
      </c>
      <c r="P254" s="28">
        <v>12476.8</v>
      </c>
      <c r="Q254" s="28">
        <v>12440.7</v>
      </c>
      <c r="R254" s="28">
        <v>13247.3</v>
      </c>
      <c r="S254" s="28">
        <v>14048.6</v>
      </c>
      <c r="T254" s="28">
        <v>14728.7</v>
      </c>
      <c r="U254" s="28">
        <v>15300.5</v>
      </c>
      <c r="V254" s="28">
        <v>14133.4</v>
      </c>
      <c r="W254" s="28">
        <v>14702</v>
      </c>
      <c r="X254" s="28">
        <v>14384</v>
      </c>
      <c r="Y254" s="28">
        <v>14599</v>
      </c>
      <c r="Z254" s="28">
        <v>14575.9</v>
      </c>
      <c r="AA254" s="28">
        <v>14974.1</v>
      </c>
      <c r="AB254" s="28">
        <v>16239.3</v>
      </c>
      <c r="AC254" s="28">
        <v>19887.2</v>
      </c>
      <c r="AD254" s="28">
        <v>19787.7</v>
      </c>
      <c r="AE254" s="28">
        <v>18644.099999999999</v>
      </c>
      <c r="AF254" s="28">
        <v>20669.400000000001</v>
      </c>
      <c r="AG254" s="28">
        <v>21462.799999999999</v>
      </c>
      <c r="AH254" s="28">
        <v>21491.200000000001</v>
      </c>
      <c r="AI254" s="28">
        <v>23310.9</v>
      </c>
      <c r="AJ254" s="28">
        <v>26299.4</v>
      </c>
      <c r="AK254" s="28">
        <v>25997.5</v>
      </c>
      <c r="AL254" s="28">
        <v>29279.9</v>
      </c>
      <c r="AM254" s="28">
        <v>30848.5</v>
      </c>
      <c r="AN254" s="28">
        <v>27587.4</v>
      </c>
      <c r="AO254" s="28">
        <v>27531.599999999999</v>
      </c>
      <c r="AP254" s="28">
        <v>27994.5</v>
      </c>
      <c r="AQ254" s="28">
        <v>34692.400000000001</v>
      </c>
      <c r="AR254" s="28">
        <v>37343.4</v>
      </c>
      <c r="AS254" s="28">
        <v>38389</v>
      </c>
    </row>
    <row r="255" spans="1:45" x14ac:dyDescent="0.25">
      <c r="A255" s="28">
        <v>2</v>
      </c>
      <c r="B255" s="28">
        <v>85</v>
      </c>
      <c r="C255" s="28">
        <v>21858.5</v>
      </c>
      <c r="D255" s="28">
        <v>23964.7</v>
      </c>
      <c r="E255" s="28">
        <v>24287.8</v>
      </c>
      <c r="F255" s="28">
        <v>25746.2</v>
      </c>
      <c r="G255" s="28">
        <v>26158.9</v>
      </c>
      <c r="H255" s="28">
        <v>26424.7</v>
      </c>
      <c r="I255" s="28">
        <v>26647.200000000001</v>
      </c>
      <c r="J255" s="28">
        <v>26798.5</v>
      </c>
      <c r="K255" s="28">
        <v>27802.9</v>
      </c>
      <c r="L255" s="28">
        <v>29775.1</v>
      </c>
      <c r="M255" s="28">
        <v>28526.7</v>
      </c>
      <c r="N255" s="28">
        <v>25166.6</v>
      </c>
      <c r="O255" s="28">
        <v>25557.7</v>
      </c>
      <c r="P255" s="28">
        <v>24184.9</v>
      </c>
      <c r="Q255" s="28">
        <v>23623.5</v>
      </c>
      <c r="R255" s="28">
        <v>24554</v>
      </c>
      <c r="S255" s="28">
        <v>25386.7</v>
      </c>
      <c r="T255" s="28">
        <v>25477.8</v>
      </c>
      <c r="U255" s="28">
        <v>25521.4</v>
      </c>
      <c r="V255" s="28">
        <v>23067</v>
      </c>
      <c r="W255" s="28">
        <v>23477.5</v>
      </c>
      <c r="X255" s="28">
        <v>22177.7</v>
      </c>
      <c r="Y255" s="28">
        <v>21962.2</v>
      </c>
      <c r="Z255" s="28">
        <v>21633</v>
      </c>
      <c r="AA255" s="28">
        <v>21706.5</v>
      </c>
      <c r="AB255" s="28">
        <v>22905.1</v>
      </c>
      <c r="AC255" s="28">
        <v>27638.3</v>
      </c>
      <c r="AD255" s="28">
        <v>27176.2</v>
      </c>
      <c r="AE255" s="28">
        <v>24965.1</v>
      </c>
      <c r="AF255" s="28">
        <v>26961.9</v>
      </c>
      <c r="AG255" s="28">
        <v>27284.2</v>
      </c>
      <c r="AH255" s="28">
        <v>26291.4</v>
      </c>
      <c r="AI255" s="28">
        <v>27435.3</v>
      </c>
      <c r="AJ255" s="28">
        <v>29947.4</v>
      </c>
      <c r="AK255" s="28">
        <v>28568</v>
      </c>
      <c r="AL255" s="28">
        <v>31006.9</v>
      </c>
      <c r="AM255" s="28">
        <v>31756.3</v>
      </c>
      <c r="AN255" s="28">
        <v>27587.4</v>
      </c>
      <c r="AO255" s="28">
        <v>27012.3</v>
      </c>
      <c r="AP255" s="28">
        <v>26941.200000000001</v>
      </c>
      <c r="AQ255" s="28">
        <v>33037.800000000003</v>
      </c>
      <c r="AR255" s="28">
        <v>35311.5</v>
      </c>
      <c r="AS255" s="28">
        <v>35605.599999999999</v>
      </c>
    </row>
    <row r="256" spans="1:45" x14ac:dyDescent="0.25">
      <c r="A256" s="28">
        <v>3</v>
      </c>
      <c r="B256" s="28">
        <v>85</v>
      </c>
      <c r="C256" s="28">
        <v>193</v>
      </c>
      <c r="D256" s="28">
        <v>209.4</v>
      </c>
      <c r="E256" s="28">
        <v>239.5</v>
      </c>
      <c r="F256" s="28">
        <v>264.3</v>
      </c>
      <c r="G256" s="28">
        <v>281</v>
      </c>
      <c r="H256" s="28">
        <v>307.7</v>
      </c>
      <c r="I256" s="28">
        <v>333.2</v>
      </c>
      <c r="J256" s="28">
        <v>363.5</v>
      </c>
      <c r="K256" s="28">
        <v>401.5</v>
      </c>
      <c r="L256" s="28">
        <v>437.8</v>
      </c>
      <c r="M256" s="28">
        <v>459.1</v>
      </c>
      <c r="N256" s="28">
        <v>472.8</v>
      </c>
      <c r="O256" s="28">
        <v>497.9</v>
      </c>
      <c r="P256" s="28">
        <v>515.9</v>
      </c>
      <c r="Q256" s="28">
        <v>526.6</v>
      </c>
      <c r="R256" s="28">
        <v>539.5</v>
      </c>
      <c r="S256" s="28">
        <v>553.4</v>
      </c>
      <c r="T256" s="28">
        <v>578.1</v>
      </c>
      <c r="U256" s="28">
        <v>599.5</v>
      </c>
      <c r="V256" s="28">
        <v>612.70000000000005</v>
      </c>
      <c r="W256" s="28">
        <v>626.20000000000005</v>
      </c>
      <c r="X256" s="28">
        <v>648.6</v>
      </c>
      <c r="Y256" s="28">
        <v>664.7</v>
      </c>
      <c r="Z256" s="28">
        <v>673.8</v>
      </c>
      <c r="AA256" s="28">
        <v>689.8</v>
      </c>
      <c r="AB256" s="28">
        <v>709</v>
      </c>
      <c r="AC256" s="28">
        <v>719.6</v>
      </c>
      <c r="AD256" s="28">
        <v>728.1</v>
      </c>
      <c r="AE256" s="28">
        <v>746.8</v>
      </c>
      <c r="AF256" s="28">
        <v>766.6</v>
      </c>
      <c r="AG256" s="28">
        <v>786.6</v>
      </c>
      <c r="AH256" s="28">
        <v>817.4</v>
      </c>
      <c r="AI256" s="28">
        <v>849.7</v>
      </c>
      <c r="AJ256" s="28">
        <v>878.2</v>
      </c>
      <c r="AK256" s="28">
        <v>910</v>
      </c>
      <c r="AL256" s="28">
        <v>944.3</v>
      </c>
      <c r="AM256" s="28">
        <v>971.4</v>
      </c>
      <c r="AN256" s="28">
        <v>1000</v>
      </c>
      <c r="AO256" s="28">
        <v>1019.2</v>
      </c>
      <c r="AP256" s="28">
        <v>1039.0999999999999</v>
      </c>
      <c r="AQ256" s="28">
        <v>1050.0999999999999</v>
      </c>
      <c r="AR256" s="28">
        <v>1057.5</v>
      </c>
      <c r="AS256" s="28">
        <v>1078.2</v>
      </c>
    </row>
    <row r="257" spans="1:45" x14ac:dyDescent="0.25">
      <c r="A257" s="28">
        <v>1</v>
      </c>
      <c r="B257" s="28">
        <v>86</v>
      </c>
      <c r="C257" s="28">
        <v>2502.3000000000002</v>
      </c>
      <c r="D257" s="28">
        <v>2834.8</v>
      </c>
      <c r="E257" s="28">
        <v>3004.2</v>
      </c>
      <c r="F257" s="28">
        <v>3042.2</v>
      </c>
      <c r="G257" s="28">
        <v>3765.3</v>
      </c>
      <c r="H257" s="28">
        <v>4326.2</v>
      </c>
      <c r="I257" s="28">
        <v>4961.8999999999996</v>
      </c>
      <c r="J257" s="28">
        <v>5058.8</v>
      </c>
      <c r="K257" s="28">
        <v>4897.7</v>
      </c>
      <c r="L257" s="28">
        <v>5359</v>
      </c>
      <c r="M257" s="28">
        <v>6177.7</v>
      </c>
      <c r="N257" s="28">
        <v>8091.9</v>
      </c>
      <c r="O257" s="28">
        <v>8339</v>
      </c>
      <c r="P257" s="28">
        <v>7883.2</v>
      </c>
      <c r="Q257" s="28">
        <v>7166.9</v>
      </c>
      <c r="R257" s="28">
        <v>8153.1</v>
      </c>
      <c r="S257" s="28">
        <v>8090.2</v>
      </c>
      <c r="T257" s="28">
        <v>8621.1</v>
      </c>
      <c r="U257" s="28">
        <v>8518.7999999999993</v>
      </c>
      <c r="V257" s="28">
        <v>8845.2999999999993</v>
      </c>
      <c r="W257" s="28">
        <v>10068.799999999999</v>
      </c>
      <c r="X257" s="28">
        <v>8247.1</v>
      </c>
      <c r="Y257" s="28">
        <v>8510.6</v>
      </c>
      <c r="Z257" s="28">
        <v>8589.2999999999993</v>
      </c>
      <c r="AA257" s="28">
        <v>8985</v>
      </c>
      <c r="AB257" s="28">
        <v>8967.9</v>
      </c>
      <c r="AC257" s="28">
        <v>11510</v>
      </c>
      <c r="AD257" s="28">
        <v>11619.5</v>
      </c>
      <c r="AE257" s="28">
        <v>11383.5</v>
      </c>
      <c r="AF257" s="28">
        <v>12858.1</v>
      </c>
      <c r="AG257" s="28">
        <v>13395.5</v>
      </c>
      <c r="AH257" s="28">
        <v>13831</v>
      </c>
      <c r="AI257" s="28">
        <v>15591.5</v>
      </c>
      <c r="AJ257" s="28">
        <v>18538.599999999999</v>
      </c>
      <c r="AK257" s="28">
        <v>20659.3</v>
      </c>
      <c r="AL257" s="28">
        <v>26012.7</v>
      </c>
      <c r="AM257" s="28">
        <v>30770.400000000001</v>
      </c>
      <c r="AN257" s="28">
        <v>26509.5</v>
      </c>
      <c r="AO257" s="28">
        <v>23759.7</v>
      </c>
      <c r="AP257" s="28">
        <v>24752.3</v>
      </c>
      <c r="AQ257" s="28">
        <v>30159.9</v>
      </c>
      <c r="AR257" s="28">
        <v>31796.9</v>
      </c>
      <c r="AS257" s="28">
        <v>32687.3</v>
      </c>
    </row>
    <row r="258" spans="1:45" x14ac:dyDescent="0.25">
      <c r="A258" s="28">
        <v>2</v>
      </c>
      <c r="B258" s="28">
        <v>86</v>
      </c>
      <c r="C258" s="28">
        <v>7892.5</v>
      </c>
      <c r="D258" s="28">
        <v>8763.4</v>
      </c>
      <c r="E258" s="28">
        <v>8498.1</v>
      </c>
      <c r="F258" s="28">
        <v>7766.9</v>
      </c>
      <c r="G258" s="28">
        <v>9014</v>
      </c>
      <c r="H258" s="28">
        <v>9705.7999999999993</v>
      </c>
      <c r="I258" s="28">
        <v>10450.200000000001</v>
      </c>
      <c r="J258" s="28">
        <v>9691.6</v>
      </c>
      <c r="K258" s="28">
        <v>8337.5</v>
      </c>
      <c r="L258" s="28">
        <v>8109.9</v>
      </c>
      <c r="M258" s="28">
        <v>8536.7000000000007</v>
      </c>
      <c r="N258" s="28">
        <v>11268</v>
      </c>
      <c r="O258" s="28">
        <v>12210.1</v>
      </c>
      <c r="P258" s="28">
        <v>11626.8</v>
      </c>
      <c r="Q258" s="28">
        <v>10153.700000000001</v>
      </c>
      <c r="R258" s="28">
        <v>11368.3</v>
      </c>
      <c r="S258" s="28">
        <v>11087.6</v>
      </c>
      <c r="T258" s="28">
        <v>11428.3</v>
      </c>
      <c r="U258" s="28">
        <v>11070.3</v>
      </c>
      <c r="V258" s="28">
        <v>11177.4</v>
      </c>
      <c r="W258" s="28">
        <v>12469.7</v>
      </c>
      <c r="X258" s="28">
        <v>9991.7000000000007</v>
      </c>
      <c r="Y258" s="28">
        <v>10057.6</v>
      </c>
      <c r="Z258" s="28">
        <v>9932.4</v>
      </c>
      <c r="AA258" s="28">
        <v>10231.1</v>
      </c>
      <c r="AB258" s="28">
        <v>10169.1</v>
      </c>
      <c r="AC258" s="28">
        <v>12903.4</v>
      </c>
      <c r="AD258" s="28">
        <v>12922.5</v>
      </c>
      <c r="AE258" s="28">
        <v>12397.7</v>
      </c>
      <c r="AF258" s="28">
        <v>13842</v>
      </c>
      <c r="AG258" s="28">
        <v>14383.2</v>
      </c>
      <c r="AH258" s="28">
        <v>14790.3</v>
      </c>
      <c r="AI258" s="28">
        <v>16579.2</v>
      </c>
      <c r="AJ258" s="28">
        <v>19224.099999999999</v>
      </c>
      <c r="AK258" s="28">
        <v>21173.7</v>
      </c>
      <c r="AL258" s="28">
        <v>26283.9</v>
      </c>
      <c r="AM258" s="28">
        <v>31030.1</v>
      </c>
      <c r="AN258" s="28">
        <v>26509.5</v>
      </c>
      <c r="AO258" s="28">
        <v>23656.2</v>
      </c>
      <c r="AP258" s="28">
        <v>24412.3</v>
      </c>
      <c r="AQ258" s="28">
        <v>29356</v>
      </c>
      <c r="AR258" s="28">
        <v>30735.3</v>
      </c>
      <c r="AS258" s="28">
        <v>31780.9</v>
      </c>
    </row>
    <row r="259" spans="1:45" x14ac:dyDescent="0.25">
      <c r="A259" s="28">
        <v>3</v>
      </c>
      <c r="B259" s="28">
        <v>86</v>
      </c>
      <c r="C259" s="28">
        <v>317</v>
      </c>
      <c r="D259" s="28">
        <v>323.5</v>
      </c>
      <c r="E259" s="28">
        <v>353.5</v>
      </c>
      <c r="F259" s="28">
        <v>391.7</v>
      </c>
      <c r="G259" s="28">
        <v>417.7</v>
      </c>
      <c r="H259" s="28">
        <v>445.7</v>
      </c>
      <c r="I259" s="28">
        <v>474.8</v>
      </c>
      <c r="J259" s="28">
        <v>522</v>
      </c>
      <c r="K259" s="28">
        <v>587.4</v>
      </c>
      <c r="L259" s="28">
        <v>660.8</v>
      </c>
      <c r="M259" s="28">
        <v>723.7</v>
      </c>
      <c r="N259" s="28">
        <v>718.1</v>
      </c>
      <c r="O259" s="28">
        <v>683</v>
      </c>
      <c r="P259" s="28">
        <v>678</v>
      </c>
      <c r="Q259" s="28">
        <v>705.8</v>
      </c>
      <c r="R259" s="28">
        <v>717.2</v>
      </c>
      <c r="S259" s="28">
        <v>729.7</v>
      </c>
      <c r="T259" s="28">
        <v>754.4</v>
      </c>
      <c r="U259" s="28">
        <v>769.5</v>
      </c>
      <c r="V259" s="28">
        <v>791.4</v>
      </c>
      <c r="W259" s="28">
        <v>807.5</v>
      </c>
      <c r="X259" s="28">
        <v>825.4</v>
      </c>
      <c r="Y259" s="28">
        <v>846.2</v>
      </c>
      <c r="Z259" s="28">
        <v>864.8</v>
      </c>
      <c r="AA259" s="28">
        <v>878.2</v>
      </c>
      <c r="AB259" s="28">
        <v>881.9</v>
      </c>
      <c r="AC259" s="28">
        <v>892</v>
      </c>
      <c r="AD259" s="28">
        <v>899.2</v>
      </c>
      <c r="AE259" s="28">
        <v>918.2</v>
      </c>
      <c r="AF259" s="28">
        <v>928.9</v>
      </c>
      <c r="AG259" s="28">
        <v>931.3</v>
      </c>
      <c r="AH259" s="28">
        <v>935.1</v>
      </c>
      <c r="AI259" s="28">
        <v>940.4</v>
      </c>
      <c r="AJ259" s="28">
        <v>964.3</v>
      </c>
      <c r="AK259" s="28">
        <v>975.7</v>
      </c>
      <c r="AL259" s="28">
        <v>989.7</v>
      </c>
      <c r="AM259" s="28">
        <v>991.6</v>
      </c>
      <c r="AN259" s="28">
        <v>1000</v>
      </c>
      <c r="AO259" s="28">
        <v>1004.4</v>
      </c>
      <c r="AP259" s="28">
        <v>1013.9</v>
      </c>
      <c r="AQ259" s="28">
        <v>1027.4000000000001</v>
      </c>
      <c r="AR259" s="28">
        <v>1034.5</v>
      </c>
      <c r="AS259" s="28">
        <v>1028.5</v>
      </c>
    </row>
    <row r="260" spans="1:45" x14ac:dyDescent="0.25">
      <c r="A260" s="28">
        <v>1</v>
      </c>
      <c r="B260" s="28">
        <v>87</v>
      </c>
      <c r="C260" s="28">
        <v>7569.7</v>
      </c>
      <c r="D260" s="28">
        <v>8422.6</v>
      </c>
      <c r="E260" s="28">
        <v>8602</v>
      </c>
      <c r="F260" s="28">
        <v>8106.9</v>
      </c>
      <c r="G260" s="28">
        <v>9386.4</v>
      </c>
      <c r="H260" s="28">
        <v>11322.9</v>
      </c>
      <c r="I260" s="28">
        <v>13284.4</v>
      </c>
      <c r="J260" s="28">
        <v>13880.5</v>
      </c>
      <c r="K260" s="28">
        <v>14232.9</v>
      </c>
      <c r="L260" s="28">
        <v>14861.1</v>
      </c>
      <c r="M260" s="28">
        <v>14311.7</v>
      </c>
      <c r="N260" s="28">
        <v>16246</v>
      </c>
      <c r="O260" s="28">
        <v>18385.400000000001</v>
      </c>
      <c r="P260" s="28">
        <v>18889.3</v>
      </c>
      <c r="Q260" s="28">
        <v>20190.3</v>
      </c>
      <c r="R260" s="28">
        <v>22884.6</v>
      </c>
      <c r="S260" s="28">
        <v>23752.2</v>
      </c>
      <c r="T260" s="28">
        <v>24340.1</v>
      </c>
      <c r="U260" s="28">
        <v>24859.4</v>
      </c>
      <c r="V260" s="28">
        <v>23888.9</v>
      </c>
      <c r="W260" s="28">
        <v>26025.599999999999</v>
      </c>
      <c r="X260" s="28">
        <v>28026</v>
      </c>
      <c r="Y260" s="28">
        <v>30321.200000000001</v>
      </c>
      <c r="Z260" s="28">
        <v>31800</v>
      </c>
      <c r="AA260" s="28">
        <v>33021.300000000003</v>
      </c>
      <c r="AB260" s="28">
        <v>36293.1</v>
      </c>
      <c r="AC260" s="28">
        <v>39635.300000000003</v>
      </c>
      <c r="AD260" s="28">
        <v>42163.1</v>
      </c>
      <c r="AE260" s="28">
        <v>43293.4</v>
      </c>
      <c r="AF260" s="28">
        <v>42167.199999999997</v>
      </c>
      <c r="AG260" s="28">
        <v>44528.4</v>
      </c>
      <c r="AH260" s="28">
        <v>43507.4</v>
      </c>
      <c r="AI260" s="28">
        <v>45844.2</v>
      </c>
      <c r="AJ260" s="28">
        <v>48012</v>
      </c>
      <c r="AK260" s="28">
        <v>48370</v>
      </c>
      <c r="AL260" s="28">
        <v>46519.1</v>
      </c>
      <c r="AM260" s="28">
        <v>43190.400000000001</v>
      </c>
      <c r="AN260" s="28">
        <v>33531.199999999997</v>
      </c>
      <c r="AO260" s="28">
        <v>32231.8</v>
      </c>
      <c r="AP260" s="28">
        <v>33756.800000000003</v>
      </c>
      <c r="AQ260" s="28">
        <v>35708.400000000001</v>
      </c>
      <c r="AR260" s="28">
        <v>37098.400000000001</v>
      </c>
      <c r="AS260" s="28">
        <v>38137.199999999997</v>
      </c>
    </row>
    <row r="261" spans="1:45" x14ac:dyDescent="0.25">
      <c r="A261" s="28">
        <v>2</v>
      </c>
      <c r="B261" s="28">
        <v>87</v>
      </c>
      <c r="C261" s="28">
        <v>27673.7</v>
      </c>
      <c r="D261" s="28">
        <v>29299.599999999999</v>
      </c>
      <c r="E261" s="28">
        <v>26938</v>
      </c>
      <c r="F261" s="28">
        <v>23793.5</v>
      </c>
      <c r="G261" s="28">
        <v>26294.7</v>
      </c>
      <c r="H261" s="28">
        <v>30016.9</v>
      </c>
      <c r="I261" s="28">
        <v>32780.5</v>
      </c>
      <c r="J261" s="28">
        <v>31752.400000000001</v>
      </c>
      <c r="K261" s="28">
        <v>29924.799999999999</v>
      </c>
      <c r="L261" s="28">
        <v>29362</v>
      </c>
      <c r="M261" s="28">
        <v>27071.3</v>
      </c>
      <c r="N261" s="28">
        <v>30017.3</v>
      </c>
      <c r="O261" s="28">
        <v>32946.5</v>
      </c>
      <c r="P261" s="28">
        <v>32909.699999999997</v>
      </c>
      <c r="Q261" s="28">
        <v>34549.800000000003</v>
      </c>
      <c r="R261" s="28">
        <v>38157.9</v>
      </c>
      <c r="S261" s="28">
        <v>38009.300000000003</v>
      </c>
      <c r="T261" s="28">
        <v>37567.9</v>
      </c>
      <c r="U261" s="28">
        <v>37234.5</v>
      </c>
      <c r="V261" s="28">
        <v>34936.800000000003</v>
      </c>
      <c r="W261" s="28">
        <v>37365.699999999997</v>
      </c>
      <c r="X261" s="28">
        <v>39114.800000000003</v>
      </c>
      <c r="Y261" s="28">
        <v>41062.400000000001</v>
      </c>
      <c r="Z261" s="28">
        <v>41818.1</v>
      </c>
      <c r="AA261" s="28">
        <v>42575.1</v>
      </c>
      <c r="AB261" s="28">
        <v>46105</v>
      </c>
      <c r="AC261" s="28">
        <v>49614.400000000001</v>
      </c>
      <c r="AD261" s="28">
        <v>51961.9</v>
      </c>
      <c r="AE261" s="28">
        <v>52373.599999999999</v>
      </c>
      <c r="AF261" s="28">
        <v>50222.1</v>
      </c>
      <c r="AG261" s="28">
        <v>52363.3</v>
      </c>
      <c r="AH261" s="28">
        <v>50645.2</v>
      </c>
      <c r="AI261" s="28">
        <v>52757.4</v>
      </c>
      <c r="AJ261" s="28">
        <v>53874</v>
      </c>
      <c r="AK261" s="28">
        <v>52566.7</v>
      </c>
      <c r="AL261" s="28">
        <v>49505.9</v>
      </c>
      <c r="AM261" s="28">
        <v>44380</v>
      </c>
      <c r="AN261" s="28">
        <v>33531.199999999997</v>
      </c>
      <c r="AO261" s="28">
        <v>32229.3</v>
      </c>
      <c r="AP261" s="28">
        <v>33093.9</v>
      </c>
      <c r="AQ261" s="28">
        <v>34336</v>
      </c>
      <c r="AR261" s="28">
        <v>34981.199999999997</v>
      </c>
      <c r="AS261" s="28">
        <v>35263.699999999997</v>
      </c>
    </row>
    <row r="262" spans="1:45" x14ac:dyDescent="0.25">
      <c r="A262" s="28">
        <v>3</v>
      </c>
      <c r="B262" s="28">
        <v>87</v>
      </c>
      <c r="C262" s="28">
        <v>273.5</v>
      </c>
      <c r="D262" s="28">
        <v>287.5</v>
      </c>
      <c r="E262" s="28">
        <v>319.3</v>
      </c>
      <c r="F262" s="28">
        <v>340.7</v>
      </c>
      <c r="G262" s="28">
        <v>357</v>
      </c>
      <c r="H262" s="28">
        <v>377.2</v>
      </c>
      <c r="I262" s="28">
        <v>405.3</v>
      </c>
      <c r="J262" s="28">
        <v>437.1</v>
      </c>
      <c r="K262" s="28">
        <v>475.6</v>
      </c>
      <c r="L262" s="28">
        <v>506.1</v>
      </c>
      <c r="M262" s="28">
        <v>528.70000000000005</v>
      </c>
      <c r="N262" s="28">
        <v>541.20000000000005</v>
      </c>
      <c r="O262" s="28">
        <v>558</v>
      </c>
      <c r="P262" s="28">
        <v>574</v>
      </c>
      <c r="Q262" s="28">
        <v>584.4</v>
      </c>
      <c r="R262" s="28">
        <v>599.70000000000005</v>
      </c>
      <c r="S262" s="28">
        <v>624.9</v>
      </c>
      <c r="T262" s="28">
        <v>647.9</v>
      </c>
      <c r="U262" s="28">
        <v>667.6</v>
      </c>
      <c r="V262" s="28">
        <v>683.8</v>
      </c>
      <c r="W262" s="28">
        <v>696.5</v>
      </c>
      <c r="X262" s="28">
        <v>716.5</v>
      </c>
      <c r="Y262" s="28">
        <v>738.4</v>
      </c>
      <c r="Z262" s="28">
        <v>760.4</v>
      </c>
      <c r="AA262" s="28">
        <v>775.6</v>
      </c>
      <c r="AB262" s="28">
        <v>787.2</v>
      </c>
      <c r="AC262" s="28">
        <v>798.9</v>
      </c>
      <c r="AD262" s="28">
        <v>811.4</v>
      </c>
      <c r="AE262" s="28">
        <v>826.6</v>
      </c>
      <c r="AF262" s="28">
        <v>839.6</v>
      </c>
      <c r="AG262" s="28">
        <v>850.4</v>
      </c>
      <c r="AH262" s="28">
        <v>859.1</v>
      </c>
      <c r="AI262" s="28">
        <v>869</v>
      </c>
      <c r="AJ262" s="28">
        <v>891.2</v>
      </c>
      <c r="AK262" s="28">
        <v>920.2</v>
      </c>
      <c r="AL262" s="28">
        <v>939.7</v>
      </c>
      <c r="AM262" s="28">
        <v>973.2</v>
      </c>
      <c r="AN262" s="28">
        <v>1000</v>
      </c>
      <c r="AO262" s="28">
        <v>1000.1</v>
      </c>
      <c r="AP262" s="28">
        <v>1020</v>
      </c>
      <c r="AQ262" s="28">
        <v>1040</v>
      </c>
      <c r="AR262" s="28">
        <v>1060.5</v>
      </c>
      <c r="AS262" s="28">
        <v>1081.5</v>
      </c>
    </row>
    <row r="263" spans="1:45" x14ac:dyDescent="0.25">
      <c r="A263" s="28">
        <v>1</v>
      </c>
      <c r="B263" s="28">
        <v>88</v>
      </c>
      <c r="C263" s="28">
        <v>2572.1999999999998</v>
      </c>
      <c r="D263" s="28">
        <v>2894.2</v>
      </c>
      <c r="E263" s="28">
        <v>3228.4</v>
      </c>
      <c r="F263" s="28">
        <v>2953.2</v>
      </c>
      <c r="G263" s="28">
        <v>3329.1</v>
      </c>
      <c r="H263" s="28">
        <v>4332.8999999999996</v>
      </c>
      <c r="I263" s="28">
        <v>5007.1000000000004</v>
      </c>
      <c r="J263" s="28">
        <v>5714.6</v>
      </c>
      <c r="K263" s="28">
        <v>6288.3</v>
      </c>
      <c r="L263" s="28">
        <v>6854.6</v>
      </c>
      <c r="M263" s="28">
        <v>7650.5</v>
      </c>
      <c r="N263" s="28">
        <v>8157.4</v>
      </c>
      <c r="O263" s="28">
        <v>9921.4</v>
      </c>
      <c r="P263" s="28">
        <v>10578.5</v>
      </c>
      <c r="Q263" s="28">
        <v>10900</v>
      </c>
      <c r="R263" s="28">
        <v>12756.2</v>
      </c>
      <c r="S263" s="28">
        <v>13223.4</v>
      </c>
      <c r="T263" s="28">
        <v>13807.3</v>
      </c>
      <c r="U263" s="28">
        <v>13857.1</v>
      </c>
      <c r="V263" s="28">
        <v>12882</v>
      </c>
      <c r="W263" s="28">
        <v>14246.9</v>
      </c>
      <c r="X263" s="28">
        <v>15017.9</v>
      </c>
      <c r="Y263" s="28">
        <v>15669.6</v>
      </c>
      <c r="Z263" s="28">
        <v>16613.7</v>
      </c>
      <c r="AA263" s="28">
        <v>17044.599999999999</v>
      </c>
      <c r="AB263" s="28">
        <v>21333.200000000001</v>
      </c>
      <c r="AC263" s="28">
        <v>22800.3</v>
      </c>
      <c r="AD263" s="28">
        <v>23356.6</v>
      </c>
      <c r="AE263" s="28">
        <v>24054.6</v>
      </c>
      <c r="AF263" s="28">
        <v>22255.200000000001</v>
      </c>
      <c r="AG263" s="28">
        <v>22925.1</v>
      </c>
      <c r="AH263" s="28">
        <v>23048.6</v>
      </c>
      <c r="AI263" s="28">
        <v>24212.799999999999</v>
      </c>
      <c r="AJ263" s="28">
        <v>26312.7</v>
      </c>
      <c r="AK263" s="28">
        <v>27584.3</v>
      </c>
      <c r="AL263" s="28">
        <v>26203.7</v>
      </c>
      <c r="AM263" s="28">
        <v>26141.4</v>
      </c>
      <c r="AN263" s="28">
        <v>19793.2</v>
      </c>
      <c r="AO263" s="28">
        <v>18770.900000000001</v>
      </c>
      <c r="AP263" s="28">
        <v>20922.599999999999</v>
      </c>
      <c r="AQ263" s="28">
        <v>22939.7</v>
      </c>
      <c r="AR263" s="28">
        <v>23264.6</v>
      </c>
      <c r="AS263" s="28">
        <v>23916</v>
      </c>
    </row>
    <row r="264" spans="1:45" x14ac:dyDescent="0.25">
      <c r="A264" s="28">
        <v>2</v>
      </c>
      <c r="B264" s="28">
        <v>88</v>
      </c>
      <c r="C264" s="28">
        <v>11555.8</v>
      </c>
      <c r="D264" s="28">
        <v>11997.5</v>
      </c>
      <c r="E264" s="28">
        <v>11315</v>
      </c>
      <c r="F264" s="28">
        <v>9480.9</v>
      </c>
      <c r="G264" s="28">
        <v>10248.9</v>
      </c>
      <c r="H264" s="28">
        <v>12408.5</v>
      </c>
      <c r="I264" s="28">
        <v>13225.5</v>
      </c>
      <c r="J264" s="28">
        <v>13690.9</v>
      </c>
      <c r="K264" s="28">
        <v>14176.9</v>
      </c>
      <c r="L264" s="28">
        <v>14208</v>
      </c>
      <c r="M264" s="28">
        <v>14826.7</v>
      </c>
      <c r="N264" s="28">
        <v>15209.1</v>
      </c>
      <c r="O264" s="28">
        <v>17906.5</v>
      </c>
      <c r="P264" s="28">
        <v>18393.400000000001</v>
      </c>
      <c r="Q264" s="28">
        <v>18431.2</v>
      </c>
      <c r="R264" s="28">
        <v>21068.400000000001</v>
      </c>
      <c r="S264" s="28">
        <v>20669.900000000001</v>
      </c>
      <c r="T264" s="28">
        <v>20879.5</v>
      </c>
      <c r="U264" s="28">
        <v>20255.3</v>
      </c>
      <c r="V264" s="28">
        <v>18476.099999999999</v>
      </c>
      <c r="W264" s="28">
        <v>20354.599999999999</v>
      </c>
      <c r="X264" s="28">
        <v>21069.5</v>
      </c>
      <c r="Y264" s="28">
        <v>21085.8</v>
      </c>
      <c r="Z264" s="28">
        <v>21687.1</v>
      </c>
      <c r="AA264" s="28">
        <v>21827.599999999999</v>
      </c>
      <c r="AB264" s="28">
        <v>26800.9</v>
      </c>
      <c r="AC264" s="28">
        <v>28479.599999999999</v>
      </c>
      <c r="AD264" s="28">
        <v>28909.200000000001</v>
      </c>
      <c r="AE264" s="28">
        <v>29384.400000000001</v>
      </c>
      <c r="AF264" s="28">
        <v>26937.200000000001</v>
      </c>
      <c r="AG264" s="28">
        <v>27588</v>
      </c>
      <c r="AH264" s="28">
        <v>27424.400000000001</v>
      </c>
      <c r="AI264" s="28">
        <v>28631</v>
      </c>
      <c r="AJ264" s="28">
        <v>29456.400000000001</v>
      </c>
      <c r="AK264" s="28">
        <v>30177.5</v>
      </c>
      <c r="AL264" s="28">
        <v>27876.6</v>
      </c>
      <c r="AM264" s="28">
        <v>26808.1</v>
      </c>
      <c r="AN264" s="28">
        <v>19793.2</v>
      </c>
      <c r="AO264" s="28">
        <v>18644.099999999999</v>
      </c>
      <c r="AP264" s="28">
        <v>20289.900000000001</v>
      </c>
      <c r="AQ264" s="28">
        <v>21844</v>
      </c>
      <c r="AR264" s="28">
        <v>22013.4</v>
      </c>
      <c r="AS264" s="28">
        <v>22033</v>
      </c>
    </row>
    <row r="265" spans="1:45" x14ac:dyDescent="0.25">
      <c r="A265" s="28">
        <v>3</v>
      </c>
      <c r="B265" s="28">
        <v>88</v>
      </c>
      <c r="C265" s="28">
        <v>222.6</v>
      </c>
      <c r="D265" s="28">
        <v>241.2</v>
      </c>
      <c r="E265" s="28">
        <v>285.3</v>
      </c>
      <c r="F265" s="28">
        <v>311.5</v>
      </c>
      <c r="G265" s="28">
        <v>324.8</v>
      </c>
      <c r="H265" s="28">
        <v>349.2</v>
      </c>
      <c r="I265" s="28">
        <v>378.6</v>
      </c>
      <c r="J265" s="28">
        <v>417.4</v>
      </c>
      <c r="K265" s="28">
        <v>443.6</v>
      </c>
      <c r="L265" s="28">
        <v>482.4</v>
      </c>
      <c r="M265" s="28">
        <v>516</v>
      </c>
      <c r="N265" s="28">
        <v>536.4</v>
      </c>
      <c r="O265" s="28">
        <v>554.1</v>
      </c>
      <c r="P265" s="28">
        <v>575.1</v>
      </c>
      <c r="Q265" s="28">
        <v>591.4</v>
      </c>
      <c r="R265" s="28">
        <v>605.5</v>
      </c>
      <c r="S265" s="28">
        <v>639.70000000000005</v>
      </c>
      <c r="T265" s="28">
        <v>661.3</v>
      </c>
      <c r="U265" s="28">
        <v>684.1</v>
      </c>
      <c r="V265" s="28">
        <v>697.2</v>
      </c>
      <c r="W265" s="28">
        <v>699.9</v>
      </c>
      <c r="X265" s="28">
        <v>712.8</v>
      </c>
      <c r="Y265" s="28">
        <v>743.1</v>
      </c>
      <c r="Z265" s="28">
        <v>766.1</v>
      </c>
      <c r="AA265" s="28">
        <v>780.9</v>
      </c>
      <c r="AB265" s="28">
        <v>796</v>
      </c>
      <c r="AC265" s="28">
        <v>800.6</v>
      </c>
      <c r="AD265" s="28">
        <v>807.9</v>
      </c>
      <c r="AE265" s="28">
        <v>818.6</v>
      </c>
      <c r="AF265" s="28">
        <v>826.2</v>
      </c>
      <c r="AG265" s="28">
        <v>831</v>
      </c>
      <c r="AH265" s="28">
        <v>840.4</v>
      </c>
      <c r="AI265" s="28">
        <v>845.7</v>
      </c>
      <c r="AJ265" s="28">
        <v>893.3</v>
      </c>
      <c r="AK265" s="28">
        <v>914.1</v>
      </c>
      <c r="AL265" s="28">
        <v>940</v>
      </c>
      <c r="AM265" s="28">
        <v>975.1</v>
      </c>
      <c r="AN265" s="28">
        <v>1000</v>
      </c>
      <c r="AO265" s="28">
        <v>1006.8</v>
      </c>
      <c r="AP265" s="28">
        <v>1031.2</v>
      </c>
      <c r="AQ265" s="28">
        <v>1050.2</v>
      </c>
      <c r="AR265" s="28">
        <v>1056.8</v>
      </c>
      <c r="AS265" s="28">
        <v>1085.5</v>
      </c>
    </row>
    <row r="266" spans="1:45" x14ac:dyDescent="0.25">
      <c r="A266" s="28">
        <v>1</v>
      </c>
      <c r="B266" s="28">
        <v>89</v>
      </c>
      <c r="C266" s="28">
        <v>1335.7</v>
      </c>
      <c r="D266" s="28">
        <v>1531.4</v>
      </c>
      <c r="E266" s="28">
        <v>1482.4</v>
      </c>
      <c r="F266" s="28">
        <v>1457.7</v>
      </c>
      <c r="G266" s="28">
        <v>1676.3</v>
      </c>
      <c r="H266" s="28">
        <v>1974.8</v>
      </c>
      <c r="I266" s="28">
        <v>2225.3000000000002</v>
      </c>
      <c r="J266" s="28">
        <v>2514.9</v>
      </c>
      <c r="K266" s="28">
        <v>2755.9</v>
      </c>
      <c r="L266" s="28">
        <v>3098.5</v>
      </c>
      <c r="M266" s="28">
        <v>2909.1</v>
      </c>
      <c r="N266" s="28">
        <v>3207.3</v>
      </c>
      <c r="O266" s="28">
        <v>3163.3</v>
      </c>
      <c r="P266" s="28">
        <v>3246.8</v>
      </c>
      <c r="Q266" s="28">
        <v>3486.1</v>
      </c>
      <c r="R266" s="28">
        <v>4013.4</v>
      </c>
      <c r="S266" s="28">
        <v>4099.6000000000004</v>
      </c>
      <c r="T266" s="28">
        <v>4603.8</v>
      </c>
      <c r="U266" s="28">
        <v>4575.3</v>
      </c>
      <c r="V266" s="28">
        <v>4422.2</v>
      </c>
      <c r="W266" s="28">
        <v>4545.3999999999996</v>
      </c>
      <c r="X266" s="28">
        <v>4692.8999999999996</v>
      </c>
      <c r="Y266" s="28">
        <v>5143.6000000000004</v>
      </c>
      <c r="Z266" s="28">
        <v>5386</v>
      </c>
      <c r="AA266" s="28">
        <v>5640.2</v>
      </c>
      <c r="AB266" s="28">
        <v>6224.2</v>
      </c>
      <c r="AC266" s="28">
        <v>7011.8</v>
      </c>
      <c r="AD266" s="28">
        <v>7188</v>
      </c>
      <c r="AE266" s="28">
        <v>7522</v>
      </c>
      <c r="AF266" s="28">
        <v>7390.1</v>
      </c>
      <c r="AG266" s="28">
        <v>7691.3</v>
      </c>
      <c r="AH266" s="28">
        <v>7848.7</v>
      </c>
      <c r="AI266" s="28">
        <v>8365.2000000000007</v>
      </c>
      <c r="AJ266" s="28">
        <v>9283</v>
      </c>
      <c r="AK266" s="28">
        <v>9738.7999999999993</v>
      </c>
      <c r="AL266" s="28">
        <v>10014.1</v>
      </c>
      <c r="AM266" s="28">
        <v>9282.7999999999993</v>
      </c>
      <c r="AN266" s="28">
        <v>8147.9</v>
      </c>
      <c r="AO266" s="28">
        <v>7767.5</v>
      </c>
      <c r="AP266" s="28">
        <v>8372.9</v>
      </c>
      <c r="AQ266" s="28">
        <v>9225</v>
      </c>
      <c r="AR266" s="28">
        <v>9554.5</v>
      </c>
      <c r="AS266" s="28">
        <v>9822.1</v>
      </c>
    </row>
    <row r="267" spans="1:45" x14ac:dyDescent="0.25">
      <c r="A267" s="28">
        <v>2</v>
      </c>
      <c r="B267" s="28">
        <v>89</v>
      </c>
      <c r="C267" s="28">
        <v>4731.8</v>
      </c>
      <c r="D267" s="28">
        <v>5248</v>
      </c>
      <c r="E267" s="28">
        <v>4625.8</v>
      </c>
      <c r="F267" s="28">
        <v>4199.2</v>
      </c>
      <c r="G267" s="28">
        <v>4605.8</v>
      </c>
      <c r="H267" s="28">
        <v>5124.8</v>
      </c>
      <c r="I267" s="28">
        <v>5372.6</v>
      </c>
      <c r="J267" s="28">
        <v>5675.1</v>
      </c>
      <c r="K267" s="28">
        <v>5745.7</v>
      </c>
      <c r="L267" s="28">
        <v>6017.9</v>
      </c>
      <c r="M267" s="28">
        <v>5307.1</v>
      </c>
      <c r="N267" s="28">
        <v>5795.8</v>
      </c>
      <c r="O267" s="28">
        <v>5546.5</v>
      </c>
      <c r="P267" s="28">
        <v>5553.9</v>
      </c>
      <c r="Q267" s="28">
        <v>5871.6</v>
      </c>
      <c r="R267" s="28">
        <v>6674.9</v>
      </c>
      <c r="S267" s="28">
        <v>6479.8</v>
      </c>
      <c r="T267" s="28">
        <v>6925.1</v>
      </c>
      <c r="U267" s="28">
        <v>6694.8</v>
      </c>
      <c r="V267" s="28">
        <v>6350.4</v>
      </c>
      <c r="W267" s="28">
        <v>6451.4</v>
      </c>
      <c r="X267" s="28">
        <v>6631.2</v>
      </c>
      <c r="Y267" s="28">
        <v>7036.8</v>
      </c>
      <c r="Z267" s="28">
        <v>7216.2</v>
      </c>
      <c r="AA267" s="28">
        <v>7407</v>
      </c>
      <c r="AB267" s="28">
        <v>8102.4</v>
      </c>
      <c r="AC267" s="28">
        <v>9000.5</v>
      </c>
      <c r="AD267" s="28">
        <v>9157.2000000000007</v>
      </c>
      <c r="AE267" s="28">
        <v>9425.7999999999993</v>
      </c>
      <c r="AF267" s="28">
        <v>9154.4</v>
      </c>
      <c r="AG267" s="28">
        <v>9507.5</v>
      </c>
      <c r="AH267" s="28">
        <v>9672.5</v>
      </c>
      <c r="AI267" s="28">
        <v>9910.7000000000007</v>
      </c>
      <c r="AJ267" s="28">
        <v>10304.799999999999</v>
      </c>
      <c r="AK267" s="28">
        <v>10367.5</v>
      </c>
      <c r="AL267" s="28">
        <v>10709.6</v>
      </c>
      <c r="AM267" s="28">
        <v>9606.5</v>
      </c>
      <c r="AN267" s="28">
        <v>8147.9</v>
      </c>
      <c r="AO267" s="28">
        <v>7873.2</v>
      </c>
      <c r="AP267" s="28">
        <v>8337.1</v>
      </c>
      <c r="AQ267" s="28">
        <v>8753.1</v>
      </c>
      <c r="AR267" s="28">
        <v>9016.2999999999993</v>
      </c>
      <c r="AS267" s="28">
        <v>9342.7999999999993</v>
      </c>
    </row>
    <row r="268" spans="1:45" x14ac:dyDescent="0.25">
      <c r="A268" s="28">
        <v>3</v>
      </c>
      <c r="B268" s="28">
        <v>89</v>
      </c>
      <c r="C268" s="28">
        <v>282.3</v>
      </c>
      <c r="D268" s="28">
        <v>291.8</v>
      </c>
      <c r="E268" s="28">
        <v>320.5</v>
      </c>
      <c r="F268" s="28">
        <v>347.1</v>
      </c>
      <c r="G268" s="28">
        <v>363.9</v>
      </c>
      <c r="H268" s="28">
        <v>385.3</v>
      </c>
      <c r="I268" s="28">
        <v>414.2</v>
      </c>
      <c r="J268" s="28">
        <v>443.2</v>
      </c>
      <c r="K268" s="28">
        <v>479.7</v>
      </c>
      <c r="L268" s="28">
        <v>514.9</v>
      </c>
      <c r="M268" s="28">
        <v>548.20000000000005</v>
      </c>
      <c r="N268" s="28">
        <v>553.4</v>
      </c>
      <c r="O268" s="28">
        <v>570.29999999999995</v>
      </c>
      <c r="P268" s="28">
        <v>584.6</v>
      </c>
      <c r="Q268" s="28">
        <v>593.70000000000005</v>
      </c>
      <c r="R268" s="28">
        <v>601.29999999999995</v>
      </c>
      <c r="S268" s="28">
        <v>632.70000000000005</v>
      </c>
      <c r="T268" s="28">
        <v>664.8</v>
      </c>
      <c r="U268" s="28">
        <v>683.4</v>
      </c>
      <c r="V268" s="28">
        <v>696.4</v>
      </c>
      <c r="W268" s="28">
        <v>704.6</v>
      </c>
      <c r="X268" s="28">
        <v>707.7</v>
      </c>
      <c r="Y268" s="28">
        <v>731</v>
      </c>
      <c r="Z268" s="28">
        <v>746.4</v>
      </c>
      <c r="AA268" s="28">
        <v>761.5</v>
      </c>
      <c r="AB268" s="28">
        <v>768.2</v>
      </c>
      <c r="AC268" s="28">
        <v>779</v>
      </c>
      <c r="AD268" s="28">
        <v>785</v>
      </c>
      <c r="AE268" s="28">
        <v>798</v>
      </c>
      <c r="AF268" s="28">
        <v>807.3</v>
      </c>
      <c r="AG268" s="28">
        <v>809</v>
      </c>
      <c r="AH268" s="28">
        <v>811.4</v>
      </c>
      <c r="AI268" s="28">
        <v>844.1</v>
      </c>
      <c r="AJ268" s="28">
        <v>900.8</v>
      </c>
      <c r="AK268" s="28">
        <v>939.4</v>
      </c>
      <c r="AL268" s="28">
        <v>935.1</v>
      </c>
      <c r="AM268" s="28">
        <v>966.3</v>
      </c>
      <c r="AN268" s="28">
        <v>1000</v>
      </c>
      <c r="AO268" s="28">
        <v>986.6</v>
      </c>
      <c r="AP268" s="28">
        <v>1004.3</v>
      </c>
      <c r="AQ268" s="28">
        <v>1053.9000000000001</v>
      </c>
      <c r="AR268" s="28">
        <v>1059.7</v>
      </c>
      <c r="AS268" s="28">
        <v>1051.3</v>
      </c>
    </row>
    <row r="269" spans="1:45" x14ac:dyDescent="0.25">
      <c r="A269" s="28">
        <v>1</v>
      </c>
      <c r="B269" s="28">
        <v>90</v>
      </c>
      <c r="C269" s="28">
        <v>3284.8</v>
      </c>
      <c r="D269" s="28">
        <v>3680.7</v>
      </c>
      <c r="E269" s="28">
        <v>4383.3</v>
      </c>
      <c r="F269" s="28">
        <v>4873</v>
      </c>
      <c r="G269" s="28">
        <v>5443.1</v>
      </c>
      <c r="H269" s="28">
        <v>6011.2</v>
      </c>
      <c r="I269" s="28">
        <v>6835.3</v>
      </c>
      <c r="J269" s="28">
        <v>7658.6</v>
      </c>
      <c r="K269" s="28">
        <v>8783.4</v>
      </c>
      <c r="L269" s="28">
        <v>10136.200000000001</v>
      </c>
      <c r="M269" s="28">
        <v>11771.2</v>
      </c>
      <c r="N269" s="28">
        <v>12496.4</v>
      </c>
      <c r="O269" s="28">
        <v>13906.3</v>
      </c>
      <c r="P269" s="28">
        <v>15194.7</v>
      </c>
      <c r="Q269" s="28">
        <v>15943.6</v>
      </c>
      <c r="R269" s="28">
        <v>19026.7</v>
      </c>
      <c r="S269" s="28">
        <v>21049.9</v>
      </c>
      <c r="T269" s="28">
        <v>22262.799999999999</v>
      </c>
      <c r="U269" s="28">
        <v>24711</v>
      </c>
      <c r="V269" s="28">
        <v>26801</v>
      </c>
      <c r="W269" s="28">
        <v>31394</v>
      </c>
      <c r="X269" s="28">
        <v>34371.699999999997</v>
      </c>
      <c r="Y269" s="28">
        <v>34407.5</v>
      </c>
      <c r="Z269" s="28">
        <v>36177.1</v>
      </c>
      <c r="AA269" s="28">
        <v>39354.800000000003</v>
      </c>
      <c r="AB269" s="28">
        <v>41447</v>
      </c>
      <c r="AC269" s="28">
        <v>46427.9</v>
      </c>
      <c r="AD269" s="28">
        <v>48034.3</v>
      </c>
      <c r="AE269" s="28">
        <v>52442</v>
      </c>
      <c r="AF269" s="28">
        <v>55017.8</v>
      </c>
      <c r="AG269" s="28">
        <v>58095.1</v>
      </c>
      <c r="AH269" s="28">
        <v>62245</v>
      </c>
      <c r="AI269" s="28">
        <v>64154.400000000001</v>
      </c>
      <c r="AJ269" s="28">
        <v>71967.8</v>
      </c>
      <c r="AK269" s="28">
        <v>77359.100000000006</v>
      </c>
      <c r="AL269" s="28">
        <v>80183.399999999994</v>
      </c>
      <c r="AM269" s="28">
        <v>87328.7</v>
      </c>
      <c r="AN269" s="28">
        <v>88519.9</v>
      </c>
      <c r="AO269" s="28">
        <v>90427.1</v>
      </c>
      <c r="AP269" s="28">
        <v>91289.1</v>
      </c>
      <c r="AQ269" s="28">
        <v>101476.6</v>
      </c>
      <c r="AR269" s="28">
        <v>105175.7</v>
      </c>
      <c r="AS269" s="28">
        <v>108120.6</v>
      </c>
    </row>
    <row r="270" spans="1:45" x14ac:dyDescent="0.25">
      <c r="A270" s="28">
        <v>2</v>
      </c>
      <c r="B270" s="28">
        <v>90</v>
      </c>
      <c r="C270" s="28">
        <v>4395.5</v>
      </c>
      <c r="D270" s="28">
        <v>4907.1000000000004</v>
      </c>
      <c r="E270" s="28">
        <v>5343.3</v>
      </c>
      <c r="F270" s="28">
        <v>5654.2</v>
      </c>
      <c r="G270" s="28">
        <v>6097.1</v>
      </c>
      <c r="H270" s="28">
        <v>6642.4</v>
      </c>
      <c r="I270" s="28">
        <v>7421.8</v>
      </c>
      <c r="J270" s="28">
        <v>8056.2</v>
      </c>
      <c r="K270" s="28">
        <v>8773.4</v>
      </c>
      <c r="L270" s="28">
        <v>9921.4</v>
      </c>
      <c r="M270" s="28">
        <v>11542.5</v>
      </c>
      <c r="N270" s="28">
        <v>12108.4</v>
      </c>
      <c r="O270" s="28">
        <v>13504.5</v>
      </c>
      <c r="P270" s="28">
        <v>14924.2</v>
      </c>
      <c r="Q270" s="28">
        <v>15590.6</v>
      </c>
      <c r="R270" s="28">
        <v>18317.3</v>
      </c>
      <c r="S270" s="28">
        <v>20465.8</v>
      </c>
      <c r="T270" s="28">
        <v>21151.9</v>
      </c>
      <c r="U270" s="28">
        <v>23279.1</v>
      </c>
      <c r="V270" s="28">
        <v>25392.400000000001</v>
      </c>
      <c r="W270" s="28">
        <v>29647.8</v>
      </c>
      <c r="X270" s="28">
        <v>32024.3</v>
      </c>
      <c r="Y270" s="28">
        <v>31710.6</v>
      </c>
      <c r="Z270" s="28">
        <v>33286.6</v>
      </c>
      <c r="AA270" s="28">
        <v>36528.6</v>
      </c>
      <c r="AB270" s="28">
        <v>38650.400000000001</v>
      </c>
      <c r="AC270" s="28">
        <v>44136.9</v>
      </c>
      <c r="AD270" s="28">
        <v>45860.2</v>
      </c>
      <c r="AE270" s="28">
        <v>50522.3</v>
      </c>
      <c r="AF270" s="28">
        <v>53129.5</v>
      </c>
      <c r="AG270" s="28">
        <v>56897.3</v>
      </c>
      <c r="AH270" s="28">
        <v>61144</v>
      </c>
      <c r="AI270" s="28">
        <v>62932</v>
      </c>
      <c r="AJ270" s="28">
        <v>71659.600000000006</v>
      </c>
      <c r="AK270" s="28">
        <v>77467.8</v>
      </c>
      <c r="AL270" s="28">
        <v>80822.8</v>
      </c>
      <c r="AM270" s="28">
        <v>87789.7</v>
      </c>
      <c r="AN270" s="28">
        <v>88519.9</v>
      </c>
      <c r="AO270" s="28">
        <v>90222.6</v>
      </c>
      <c r="AP270" s="28">
        <v>90282.9</v>
      </c>
      <c r="AQ270" s="28">
        <v>99566.7</v>
      </c>
      <c r="AR270" s="28">
        <v>103384.6</v>
      </c>
      <c r="AS270" s="28">
        <v>108968</v>
      </c>
    </row>
    <row r="271" spans="1:45" x14ac:dyDescent="0.25">
      <c r="A271" s="28">
        <v>3</v>
      </c>
      <c r="B271" s="28">
        <v>90</v>
      </c>
      <c r="C271" s="28">
        <v>747.3</v>
      </c>
      <c r="D271" s="28">
        <v>750.1</v>
      </c>
      <c r="E271" s="28">
        <v>820.3</v>
      </c>
      <c r="F271" s="28">
        <v>861.8</v>
      </c>
      <c r="G271" s="28">
        <v>892.7</v>
      </c>
      <c r="H271" s="28">
        <v>905</v>
      </c>
      <c r="I271" s="28">
        <v>921</v>
      </c>
      <c r="J271" s="28">
        <v>950.6</v>
      </c>
      <c r="K271" s="28">
        <v>1001.1</v>
      </c>
      <c r="L271" s="28">
        <v>1021.7</v>
      </c>
      <c r="M271" s="28">
        <v>1019.8</v>
      </c>
      <c r="N271" s="28">
        <v>1032</v>
      </c>
      <c r="O271" s="28">
        <v>1029.8</v>
      </c>
      <c r="P271" s="28">
        <v>1018.1</v>
      </c>
      <c r="Q271" s="28">
        <v>1022.6</v>
      </c>
      <c r="R271" s="28">
        <v>1038.7</v>
      </c>
      <c r="S271" s="28">
        <v>1028.5</v>
      </c>
      <c r="T271" s="28">
        <v>1052.5</v>
      </c>
      <c r="U271" s="28">
        <v>1061.5</v>
      </c>
      <c r="V271" s="28">
        <v>1055.5</v>
      </c>
      <c r="W271" s="28">
        <v>1058.9000000000001</v>
      </c>
      <c r="X271" s="28">
        <v>1073.3</v>
      </c>
      <c r="Y271" s="28">
        <v>1085</v>
      </c>
      <c r="Z271" s="28">
        <v>1086.8</v>
      </c>
      <c r="AA271" s="28">
        <v>1077.4000000000001</v>
      </c>
      <c r="AB271" s="28">
        <v>1072.4000000000001</v>
      </c>
      <c r="AC271" s="28">
        <v>1051.9000000000001</v>
      </c>
      <c r="AD271" s="28">
        <v>1047.4000000000001</v>
      </c>
      <c r="AE271" s="28">
        <v>1038</v>
      </c>
      <c r="AF271" s="28">
        <v>1035.5</v>
      </c>
      <c r="AG271" s="28">
        <v>1021.1</v>
      </c>
      <c r="AH271" s="28">
        <v>1018</v>
      </c>
      <c r="AI271" s="28">
        <v>1019.4</v>
      </c>
      <c r="AJ271" s="28">
        <v>1004.3</v>
      </c>
      <c r="AK271" s="28">
        <v>998.6</v>
      </c>
      <c r="AL271" s="28">
        <v>992.1</v>
      </c>
      <c r="AM271" s="28">
        <v>994.7</v>
      </c>
      <c r="AN271" s="28">
        <v>1000</v>
      </c>
      <c r="AO271" s="28">
        <v>1002.3</v>
      </c>
      <c r="AP271" s="28">
        <v>1011.1</v>
      </c>
      <c r="AQ271" s="28">
        <v>1019.2</v>
      </c>
      <c r="AR271" s="28">
        <v>1017.3</v>
      </c>
      <c r="AS271" s="28">
        <v>992.2</v>
      </c>
    </row>
    <row r="272" spans="1:45" x14ac:dyDescent="0.25">
      <c r="A272" s="28">
        <v>1</v>
      </c>
      <c r="B272" s="28">
        <v>91</v>
      </c>
      <c r="C272" s="28">
        <v>13618</v>
      </c>
      <c r="D272" s="28">
        <v>14649.3</v>
      </c>
      <c r="E272" s="28">
        <v>15815.1</v>
      </c>
      <c r="F272" s="28">
        <v>16231.5</v>
      </c>
      <c r="G272" s="28">
        <v>18337.3</v>
      </c>
      <c r="H272" s="28">
        <v>21589.599999999999</v>
      </c>
      <c r="I272" s="28">
        <v>23457.7</v>
      </c>
      <c r="J272" s="28">
        <v>26045</v>
      </c>
      <c r="K272" s="28">
        <v>28159.1</v>
      </c>
      <c r="L272" s="28">
        <v>30451.3</v>
      </c>
      <c r="M272" s="28">
        <v>30226.799999999999</v>
      </c>
      <c r="N272" s="28">
        <v>29742.1</v>
      </c>
      <c r="O272" s="28">
        <v>31372.3</v>
      </c>
      <c r="P272" s="28">
        <v>30279.7</v>
      </c>
      <c r="Q272" s="28">
        <v>30642.7</v>
      </c>
      <c r="R272" s="28">
        <v>35846.699999999997</v>
      </c>
      <c r="S272" s="28">
        <v>39161.599999999999</v>
      </c>
      <c r="T272" s="28">
        <v>40443.5</v>
      </c>
      <c r="U272" s="28">
        <v>42089</v>
      </c>
      <c r="V272" s="28">
        <v>41793.1</v>
      </c>
      <c r="W272" s="28">
        <v>44762.7</v>
      </c>
      <c r="X272" s="28">
        <v>47822.8</v>
      </c>
      <c r="Y272" s="28">
        <v>50420</v>
      </c>
      <c r="Z272" s="28">
        <v>53563.5</v>
      </c>
      <c r="AA272" s="28">
        <v>55802.5</v>
      </c>
      <c r="AB272" s="28">
        <v>58281.3</v>
      </c>
      <c r="AC272" s="28">
        <v>60365.1</v>
      </c>
      <c r="AD272" s="28">
        <v>60578.7</v>
      </c>
      <c r="AE272" s="28">
        <v>64146.1</v>
      </c>
      <c r="AF272" s="28">
        <v>61146.8</v>
      </c>
      <c r="AG272" s="28">
        <v>64129</v>
      </c>
      <c r="AH272" s="28">
        <v>65476.800000000003</v>
      </c>
      <c r="AI272" s="28">
        <v>65051.9</v>
      </c>
      <c r="AJ272" s="28">
        <v>71145.3</v>
      </c>
      <c r="AK272" s="28">
        <v>73364.3</v>
      </c>
      <c r="AL272" s="28">
        <v>71668.2</v>
      </c>
      <c r="AM272" s="28">
        <v>75045.899999999994</v>
      </c>
      <c r="AN272" s="28">
        <v>68606.399999999994</v>
      </c>
      <c r="AO272" s="28">
        <v>71547.399999999994</v>
      </c>
      <c r="AP272" s="28">
        <v>73482.399999999994</v>
      </c>
      <c r="AQ272" s="28">
        <v>79095.199999999997</v>
      </c>
      <c r="AR272" s="28">
        <v>81568.399999999994</v>
      </c>
      <c r="AS272" s="28">
        <v>83852.3</v>
      </c>
    </row>
    <row r="273" spans="1:45" x14ac:dyDescent="0.25">
      <c r="A273" s="28">
        <v>2</v>
      </c>
      <c r="B273" s="28">
        <v>91</v>
      </c>
      <c r="C273" s="28">
        <v>51870.1</v>
      </c>
      <c r="D273" s="28">
        <v>52526.2</v>
      </c>
      <c r="E273" s="28">
        <v>49774.8</v>
      </c>
      <c r="F273" s="28">
        <v>46660.4</v>
      </c>
      <c r="G273" s="28">
        <v>50239.4</v>
      </c>
      <c r="H273" s="28">
        <v>55571.4</v>
      </c>
      <c r="I273" s="28">
        <v>54608.3</v>
      </c>
      <c r="J273" s="28">
        <v>53110.7</v>
      </c>
      <c r="K273" s="28">
        <v>46449.599999999999</v>
      </c>
      <c r="L273" s="28">
        <v>48994.3</v>
      </c>
      <c r="M273" s="28">
        <v>47619.7</v>
      </c>
      <c r="N273" s="28">
        <v>46091.8</v>
      </c>
      <c r="O273" s="28">
        <v>48393.8</v>
      </c>
      <c r="P273" s="28">
        <v>46319.7</v>
      </c>
      <c r="Q273" s="28">
        <v>45988.3</v>
      </c>
      <c r="R273" s="28">
        <v>52498.1</v>
      </c>
      <c r="S273" s="28">
        <v>55434.3</v>
      </c>
      <c r="T273" s="28">
        <v>55187.5</v>
      </c>
      <c r="U273" s="28">
        <v>55793.2</v>
      </c>
      <c r="V273" s="28">
        <v>54120.5</v>
      </c>
      <c r="W273" s="28">
        <v>56963.6</v>
      </c>
      <c r="X273" s="28">
        <v>59912.4</v>
      </c>
      <c r="Y273" s="28">
        <v>62263.199999999997</v>
      </c>
      <c r="Z273" s="28">
        <v>64858.8</v>
      </c>
      <c r="AA273" s="28">
        <v>66487.600000000006</v>
      </c>
      <c r="AB273" s="28">
        <v>68825.600000000006</v>
      </c>
      <c r="AC273" s="28">
        <v>70805.100000000006</v>
      </c>
      <c r="AD273" s="28">
        <v>70681.2</v>
      </c>
      <c r="AE273" s="28">
        <v>74440</v>
      </c>
      <c r="AF273" s="28">
        <v>70232.3</v>
      </c>
      <c r="AG273" s="28">
        <v>73234.100000000006</v>
      </c>
      <c r="AH273" s="28">
        <v>74514</v>
      </c>
      <c r="AI273" s="28">
        <v>73333.5</v>
      </c>
      <c r="AJ273" s="28">
        <v>78430.3</v>
      </c>
      <c r="AK273" s="28">
        <v>78894.100000000006</v>
      </c>
      <c r="AL273" s="28">
        <v>74763.5</v>
      </c>
      <c r="AM273" s="28">
        <v>76010.5</v>
      </c>
      <c r="AN273" s="28">
        <v>68606.399999999994</v>
      </c>
      <c r="AO273" s="28">
        <v>70623.399999999994</v>
      </c>
      <c r="AP273" s="28">
        <v>70568.600000000006</v>
      </c>
      <c r="AQ273" s="28">
        <v>74295.3</v>
      </c>
      <c r="AR273" s="28">
        <v>76132.100000000006</v>
      </c>
      <c r="AS273" s="28">
        <v>78024.399999999994</v>
      </c>
    </row>
    <row r="274" spans="1:45" x14ac:dyDescent="0.25">
      <c r="A274" s="28">
        <v>3</v>
      </c>
      <c r="B274" s="28">
        <v>91</v>
      </c>
      <c r="C274" s="28">
        <v>262.5</v>
      </c>
      <c r="D274" s="28">
        <v>278.89999999999998</v>
      </c>
      <c r="E274" s="28">
        <v>317.7</v>
      </c>
      <c r="F274" s="28">
        <v>347.9</v>
      </c>
      <c r="G274" s="28">
        <v>365</v>
      </c>
      <c r="H274" s="28">
        <v>388.5</v>
      </c>
      <c r="I274" s="28">
        <v>429.6</v>
      </c>
      <c r="J274" s="28">
        <v>490.4</v>
      </c>
      <c r="K274" s="28">
        <v>606.20000000000005</v>
      </c>
      <c r="L274" s="28">
        <v>621.5</v>
      </c>
      <c r="M274" s="28">
        <v>634.79999999999995</v>
      </c>
      <c r="N274" s="28">
        <v>645.29999999999995</v>
      </c>
      <c r="O274" s="28">
        <v>648.29999999999995</v>
      </c>
      <c r="P274" s="28">
        <v>653.70000000000005</v>
      </c>
      <c r="Q274" s="28">
        <v>666.3</v>
      </c>
      <c r="R274" s="28">
        <v>682.8</v>
      </c>
      <c r="S274" s="28">
        <v>706.5</v>
      </c>
      <c r="T274" s="28">
        <v>732.8</v>
      </c>
      <c r="U274" s="28">
        <v>754.4</v>
      </c>
      <c r="V274" s="28">
        <v>772.2</v>
      </c>
      <c r="W274" s="28">
        <v>785.8</v>
      </c>
      <c r="X274" s="28">
        <v>798.2</v>
      </c>
      <c r="Y274" s="28">
        <v>809.8</v>
      </c>
      <c r="Z274" s="28">
        <v>825.8</v>
      </c>
      <c r="AA274" s="28">
        <v>839.3</v>
      </c>
      <c r="AB274" s="28">
        <v>846.8</v>
      </c>
      <c r="AC274" s="28">
        <v>852.6</v>
      </c>
      <c r="AD274" s="28">
        <v>857.1</v>
      </c>
      <c r="AE274" s="28">
        <v>861.7</v>
      </c>
      <c r="AF274" s="28">
        <v>870.6</v>
      </c>
      <c r="AG274" s="28">
        <v>875.7</v>
      </c>
      <c r="AH274" s="28">
        <v>878.7</v>
      </c>
      <c r="AI274" s="28">
        <v>887.1</v>
      </c>
      <c r="AJ274" s="28">
        <v>907.1</v>
      </c>
      <c r="AK274" s="28">
        <v>929.9</v>
      </c>
      <c r="AL274" s="28">
        <v>958.6</v>
      </c>
      <c r="AM274" s="28">
        <v>987.3</v>
      </c>
      <c r="AN274" s="28">
        <v>1000</v>
      </c>
      <c r="AO274" s="28">
        <v>1013.1</v>
      </c>
      <c r="AP274" s="28">
        <v>1041.3</v>
      </c>
      <c r="AQ274" s="28">
        <v>1064.5999999999999</v>
      </c>
      <c r="AR274" s="28">
        <v>1071.4000000000001</v>
      </c>
      <c r="AS274" s="28">
        <v>1074.7</v>
      </c>
    </row>
    <row r="275" spans="1:45" x14ac:dyDescent="0.25">
      <c r="A275" s="28">
        <v>1</v>
      </c>
      <c r="B275" s="28">
        <v>92</v>
      </c>
      <c r="C275" s="28">
        <v>118665.9</v>
      </c>
      <c r="D275" s="28">
        <v>133439.5</v>
      </c>
      <c r="E275" s="28">
        <v>150954.6</v>
      </c>
      <c r="F275" s="28">
        <v>165092.4</v>
      </c>
      <c r="G275" s="28">
        <v>175581.3</v>
      </c>
      <c r="H275" s="28">
        <v>193350.5</v>
      </c>
      <c r="I275" s="28">
        <v>218728.5</v>
      </c>
      <c r="J275" s="28">
        <v>247767.7</v>
      </c>
      <c r="K275" s="28">
        <v>265314</v>
      </c>
      <c r="L275" s="28">
        <v>293918.40000000002</v>
      </c>
      <c r="M275" s="28">
        <v>298355.3</v>
      </c>
      <c r="N275" s="28">
        <v>311335.7</v>
      </c>
      <c r="O275" s="28">
        <v>359207.7</v>
      </c>
      <c r="P275" s="28">
        <v>381423.1</v>
      </c>
      <c r="Q275" s="28">
        <v>398824.1</v>
      </c>
      <c r="R275" s="28">
        <v>407900.2</v>
      </c>
      <c r="S275" s="28">
        <v>457682.8</v>
      </c>
      <c r="T275" s="28">
        <v>481583.7</v>
      </c>
      <c r="U275" s="28">
        <v>496637.3</v>
      </c>
      <c r="V275" s="28">
        <v>522386.9</v>
      </c>
      <c r="W275" s="28">
        <v>547476.30000000005</v>
      </c>
      <c r="X275" s="28">
        <v>571113.1</v>
      </c>
      <c r="Y275" s="28">
        <v>632780.1</v>
      </c>
      <c r="Z275" s="28">
        <v>661038.69999999995</v>
      </c>
      <c r="AA275" s="28">
        <v>699333</v>
      </c>
      <c r="AB275" s="28">
        <v>748455.3</v>
      </c>
      <c r="AC275" s="28">
        <v>773545</v>
      </c>
      <c r="AD275" s="28">
        <v>827952</v>
      </c>
      <c r="AE275" s="28">
        <v>884288</v>
      </c>
      <c r="AF275" s="28">
        <v>862640</v>
      </c>
      <c r="AG275" s="28">
        <v>893888.5</v>
      </c>
      <c r="AH275" s="28">
        <v>925784</v>
      </c>
      <c r="AI275" s="28">
        <v>1022995</v>
      </c>
      <c r="AJ275" s="28">
        <v>1116800</v>
      </c>
      <c r="AK275" s="28">
        <v>1196538</v>
      </c>
      <c r="AL275" s="28">
        <v>1269456.8</v>
      </c>
      <c r="AM275" s="28">
        <v>1311435</v>
      </c>
      <c r="AN275" s="28">
        <v>1092050</v>
      </c>
      <c r="AO275" s="28">
        <v>1253063</v>
      </c>
      <c r="AP275" s="28">
        <v>1357788</v>
      </c>
      <c r="AQ275" s="28">
        <v>1437709</v>
      </c>
      <c r="AR275" s="28">
        <v>1496726</v>
      </c>
      <c r="AS275" s="28">
        <v>1538634.3</v>
      </c>
    </row>
    <row r="276" spans="1:45" x14ac:dyDescent="0.25">
      <c r="A276" s="28">
        <v>2</v>
      </c>
      <c r="B276" s="28">
        <v>92</v>
      </c>
      <c r="C276" s="28">
        <v>249504.8</v>
      </c>
      <c r="D276" s="28">
        <v>263515.3</v>
      </c>
      <c r="E276" s="28">
        <v>280125.59999999998</v>
      </c>
      <c r="F276" s="28">
        <v>293533.09999999998</v>
      </c>
      <c r="G276" s="28">
        <v>303480.2</v>
      </c>
      <c r="H276" s="28">
        <v>332448.2</v>
      </c>
      <c r="I276" s="28">
        <v>356395.8</v>
      </c>
      <c r="J276" s="28">
        <v>377348.1</v>
      </c>
      <c r="K276" s="28">
        <v>373664.7</v>
      </c>
      <c r="L276" s="28">
        <v>398573.6</v>
      </c>
      <c r="M276" s="28">
        <v>407596.9</v>
      </c>
      <c r="N276" s="28">
        <v>415835.8</v>
      </c>
      <c r="O276" s="28">
        <v>474282.9</v>
      </c>
      <c r="P276" s="28">
        <v>492971.6</v>
      </c>
      <c r="Q276" s="28">
        <v>550749.80000000005</v>
      </c>
      <c r="R276" s="28">
        <v>532497.30000000005</v>
      </c>
      <c r="S276" s="28">
        <v>571512</v>
      </c>
      <c r="T276" s="28">
        <v>601488.5</v>
      </c>
      <c r="U276" s="28">
        <v>595161.80000000005</v>
      </c>
      <c r="V276" s="28">
        <v>627548.5</v>
      </c>
      <c r="W276" s="28">
        <v>670178.4</v>
      </c>
      <c r="X276" s="28">
        <v>681476.1</v>
      </c>
      <c r="Y276" s="28">
        <v>725461.7</v>
      </c>
      <c r="Z276" s="28">
        <v>727570.6</v>
      </c>
      <c r="AA276" s="28">
        <v>797766.9</v>
      </c>
      <c r="AB276" s="28">
        <v>879863.4</v>
      </c>
      <c r="AC276" s="28">
        <v>918547.8</v>
      </c>
      <c r="AD276" s="28">
        <v>981271.3</v>
      </c>
      <c r="AE276" s="28">
        <v>1038703</v>
      </c>
      <c r="AF276" s="28">
        <v>1041092.2</v>
      </c>
      <c r="AG276" s="28">
        <v>1081455.3</v>
      </c>
      <c r="AH276" s="28">
        <v>1124182.3999999999</v>
      </c>
      <c r="AI276" s="28">
        <v>1202900.8999999999</v>
      </c>
      <c r="AJ276" s="28">
        <v>1278389</v>
      </c>
      <c r="AK276" s="28">
        <v>1322288</v>
      </c>
      <c r="AL276" s="28">
        <v>1371841.8</v>
      </c>
      <c r="AM276" s="28">
        <v>1372180.3</v>
      </c>
      <c r="AN276" s="28">
        <v>1092050</v>
      </c>
      <c r="AO276" s="28">
        <v>1225668.8999999999</v>
      </c>
      <c r="AP276" s="28">
        <v>1298117.1000000001</v>
      </c>
      <c r="AQ276" s="28">
        <v>1340898.6000000001</v>
      </c>
      <c r="AR276" s="28">
        <v>1364828.9</v>
      </c>
      <c r="AS276" s="28">
        <v>1362908.4</v>
      </c>
    </row>
    <row r="277" spans="1:45" x14ac:dyDescent="0.25">
      <c r="A277" s="28">
        <v>3</v>
      </c>
      <c r="B277" s="28">
        <v>92</v>
      </c>
      <c r="C277" s="28">
        <v>475.6</v>
      </c>
      <c r="D277" s="28">
        <v>506.4</v>
      </c>
      <c r="E277" s="28">
        <v>538.9</v>
      </c>
      <c r="F277" s="28">
        <v>562.4</v>
      </c>
      <c r="G277" s="28">
        <v>578.6</v>
      </c>
      <c r="H277" s="28">
        <v>581.6</v>
      </c>
      <c r="I277" s="28">
        <v>613.70000000000005</v>
      </c>
      <c r="J277" s="28">
        <v>656.6</v>
      </c>
      <c r="K277" s="28">
        <v>710</v>
      </c>
      <c r="L277" s="28">
        <v>737.4</v>
      </c>
      <c r="M277" s="28">
        <v>732</v>
      </c>
      <c r="N277" s="28">
        <v>748.7</v>
      </c>
      <c r="O277" s="28">
        <v>757.4</v>
      </c>
      <c r="P277" s="28">
        <v>773.7</v>
      </c>
      <c r="Q277" s="28">
        <v>724.1</v>
      </c>
      <c r="R277" s="28">
        <v>766</v>
      </c>
      <c r="S277" s="28">
        <v>800.8</v>
      </c>
      <c r="T277" s="28">
        <v>800.7</v>
      </c>
      <c r="U277" s="28">
        <v>834.5</v>
      </c>
      <c r="V277" s="28">
        <v>832.4</v>
      </c>
      <c r="W277" s="28">
        <v>816.9</v>
      </c>
      <c r="X277" s="28">
        <v>838.1</v>
      </c>
      <c r="Y277" s="28">
        <v>872.2</v>
      </c>
      <c r="Z277" s="28">
        <v>908.6</v>
      </c>
      <c r="AA277" s="28">
        <v>876.6</v>
      </c>
      <c r="AB277" s="28">
        <v>850.6</v>
      </c>
      <c r="AC277" s="28">
        <v>842.1</v>
      </c>
      <c r="AD277" s="28">
        <v>843.8</v>
      </c>
      <c r="AE277" s="28">
        <v>851.3</v>
      </c>
      <c r="AF277" s="28">
        <v>828.6</v>
      </c>
      <c r="AG277" s="28">
        <v>826.6</v>
      </c>
      <c r="AH277" s="28">
        <v>823.5</v>
      </c>
      <c r="AI277" s="28">
        <v>850.4</v>
      </c>
      <c r="AJ277" s="28">
        <v>873.6</v>
      </c>
      <c r="AK277" s="28">
        <v>904.9</v>
      </c>
      <c r="AL277" s="28">
        <v>925.4</v>
      </c>
      <c r="AM277" s="28">
        <v>955.7</v>
      </c>
      <c r="AN277" s="28">
        <v>1000</v>
      </c>
      <c r="AO277" s="28">
        <v>1022.4</v>
      </c>
      <c r="AP277" s="28">
        <v>1046</v>
      </c>
      <c r="AQ277" s="28">
        <v>1072.2</v>
      </c>
      <c r="AR277" s="28">
        <v>1096.5999999999999</v>
      </c>
      <c r="AS277" s="28">
        <v>1128.9000000000001</v>
      </c>
    </row>
    <row r="278" spans="1:45" x14ac:dyDescent="0.25">
      <c r="A278" s="28">
        <v>1</v>
      </c>
      <c r="B278" s="28">
        <v>93</v>
      </c>
      <c r="C278" s="28">
        <v>24986.3</v>
      </c>
      <c r="D278" s="28">
        <v>27977.5</v>
      </c>
      <c r="E278" s="28">
        <v>29790.9</v>
      </c>
      <c r="F278" s="28">
        <v>32169.3</v>
      </c>
      <c r="G278" s="28">
        <v>30691.9</v>
      </c>
      <c r="H278" s="28">
        <v>39490.1</v>
      </c>
      <c r="I278" s="28">
        <v>44107.199999999997</v>
      </c>
      <c r="J278" s="28">
        <v>48943.4</v>
      </c>
      <c r="K278" s="28">
        <v>52256.4</v>
      </c>
      <c r="L278" s="28">
        <v>56596.9</v>
      </c>
      <c r="M278" s="28">
        <v>58524.6</v>
      </c>
      <c r="N278" s="28">
        <v>63975.4</v>
      </c>
      <c r="O278" s="28">
        <v>68461.8</v>
      </c>
      <c r="P278" s="28">
        <v>74069</v>
      </c>
      <c r="Q278" s="28">
        <v>89956.6</v>
      </c>
      <c r="R278" s="28">
        <v>103739</v>
      </c>
      <c r="S278" s="28">
        <v>108854.8</v>
      </c>
      <c r="T278" s="28">
        <v>115634.8</v>
      </c>
      <c r="U278" s="28">
        <v>121210.6</v>
      </c>
      <c r="V278" s="28">
        <v>123483.5</v>
      </c>
      <c r="W278" s="28">
        <v>130293.7</v>
      </c>
      <c r="X278" s="28">
        <v>137732.6</v>
      </c>
      <c r="Y278" s="28">
        <v>153030.5</v>
      </c>
      <c r="Z278" s="28">
        <v>158728.1</v>
      </c>
      <c r="AA278" s="28">
        <v>167449.29999999999</v>
      </c>
      <c r="AB278" s="28">
        <v>173858.1</v>
      </c>
      <c r="AC278" s="28">
        <v>173743</v>
      </c>
      <c r="AD278" s="28">
        <v>195408</v>
      </c>
      <c r="AE278" s="28">
        <v>194279</v>
      </c>
      <c r="AF278" s="28">
        <v>175731</v>
      </c>
      <c r="AG278" s="28">
        <v>208530.1</v>
      </c>
      <c r="AH278" s="28">
        <v>211004</v>
      </c>
      <c r="AI278" s="28">
        <v>216835</v>
      </c>
      <c r="AJ278" s="28">
        <v>211388</v>
      </c>
      <c r="AK278" s="28">
        <v>213977</v>
      </c>
      <c r="AL278" s="28">
        <v>214232.7</v>
      </c>
      <c r="AM278" s="28">
        <v>187192</v>
      </c>
      <c r="AN278" s="28">
        <v>153250</v>
      </c>
      <c r="AO278" s="28">
        <v>206676.5</v>
      </c>
      <c r="AP278" s="28">
        <v>211289.7</v>
      </c>
      <c r="AQ278" s="28">
        <v>243339.7</v>
      </c>
      <c r="AR278" s="28">
        <v>253852.4</v>
      </c>
      <c r="AS278" s="28">
        <v>260960.2</v>
      </c>
    </row>
    <row r="279" spans="1:45" x14ac:dyDescent="0.25">
      <c r="A279" s="28">
        <v>2</v>
      </c>
      <c r="B279" s="28">
        <v>93</v>
      </c>
      <c r="C279" s="28">
        <v>74239</v>
      </c>
      <c r="D279" s="28">
        <v>78167.100000000006</v>
      </c>
      <c r="E279" s="28">
        <v>76457.600000000006</v>
      </c>
      <c r="F279" s="28">
        <v>77582.7</v>
      </c>
      <c r="G279" s="28">
        <v>70176.2</v>
      </c>
      <c r="H279" s="28">
        <v>85576.5</v>
      </c>
      <c r="I279" s="28">
        <v>90522.5</v>
      </c>
      <c r="J279" s="28">
        <v>92856.1</v>
      </c>
      <c r="K279" s="28">
        <v>91516.5</v>
      </c>
      <c r="L279" s="28">
        <v>92467.3</v>
      </c>
      <c r="M279" s="28">
        <v>93752.2</v>
      </c>
      <c r="N279" s="28">
        <v>99635.5</v>
      </c>
      <c r="O279" s="28">
        <v>102899.3</v>
      </c>
      <c r="P279" s="28">
        <v>109284.7</v>
      </c>
      <c r="Q279" s="28">
        <v>131627.9</v>
      </c>
      <c r="R279" s="28">
        <v>149474.1</v>
      </c>
      <c r="S279" s="28">
        <v>153359.70000000001</v>
      </c>
      <c r="T279" s="28">
        <v>157003.9</v>
      </c>
      <c r="U279" s="28">
        <v>159990.70000000001</v>
      </c>
      <c r="V279" s="28">
        <v>162558</v>
      </c>
      <c r="W279" s="28">
        <v>169574.2</v>
      </c>
      <c r="X279" s="28">
        <v>175745.5</v>
      </c>
      <c r="Y279" s="28">
        <v>190510.3</v>
      </c>
      <c r="Z279" s="28">
        <v>195893.5</v>
      </c>
      <c r="AA279" s="28">
        <v>203648.5</v>
      </c>
      <c r="AB279" s="28">
        <v>210854.7</v>
      </c>
      <c r="AC279" s="28">
        <v>209553.6</v>
      </c>
      <c r="AD279" s="28">
        <v>227332.3</v>
      </c>
      <c r="AE279" s="28">
        <v>221120.9</v>
      </c>
      <c r="AF279" s="28">
        <v>204252.9</v>
      </c>
      <c r="AG279" s="28">
        <v>225787</v>
      </c>
      <c r="AH279" s="28">
        <v>226695.9</v>
      </c>
      <c r="AI279" s="28">
        <v>232998.1</v>
      </c>
      <c r="AJ279" s="28">
        <v>221409</v>
      </c>
      <c r="AK279" s="28">
        <v>215303.3</v>
      </c>
      <c r="AL279" s="28">
        <v>213792.3</v>
      </c>
      <c r="AM279" s="28">
        <v>189346.8</v>
      </c>
      <c r="AN279" s="28">
        <v>153250</v>
      </c>
      <c r="AO279" s="28">
        <v>200207.7</v>
      </c>
      <c r="AP279" s="28">
        <v>199895.6</v>
      </c>
      <c r="AQ279" s="28">
        <v>230723.7</v>
      </c>
      <c r="AR279" s="28">
        <v>244178</v>
      </c>
      <c r="AS279" s="28">
        <v>242497.1</v>
      </c>
    </row>
    <row r="280" spans="1:45" x14ac:dyDescent="0.25">
      <c r="A280" s="28">
        <v>3</v>
      </c>
      <c r="B280" s="28">
        <v>93</v>
      </c>
      <c r="C280" s="28">
        <v>336.6</v>
      </c>
      <c r="D280" s="28">
        <v>357.9</v>
      </c>
      <c r="E280" s="28">
        <v>389.6</v>
      </c>
      <c r="F280" s="28">
        <v>414.6</v>
      </c>
      <c r="G280" s="28">
        <v>437.4</v>
      </c>
      <c r="H280" s="28">
        <v>461.5</v>
      </c>
      <c r="I280" s="28">
        <v>487.3</v>
      </c>
      <c r="J280" s="28">
        <v>527.1</v>
      </c>
      <c r="K280" s="28">
        <v>571</v>
      </c>
      <c r="L280" s="28">
        <v>612.1</v>
      </c>
      <c r="M280" s="28">
        <v>624.20000000000005</v>
      </c>
      <c r="N280" s="28">
        <v>642.1</v>
      </c>
      <c r="O280" s="28">
        <v>665.3</v>
      </c>
      <c r="P280" s="28">
        <v>677.8</v>
      </c>
      <c r="Q280" s="28">
        <v>683.4</v>
      </c>
      <c r="R280" s="28">
        <v>694</v>
      </c>
      <c r="S280" s="28">
        <v>709.8</v>
      </c>
      <c r="T280" s="28">
        <v>736.5</v>
      </c>
      <c r="U280" s="28">
        <v>757.6</v>
      </c>
      <c r="V280" s="28">
        <v>759.6</v>
      </c>
      <c r="W280" s="28">
        <v>768.4</v>
      </c>
      <c r="X280" s="28">
        <v>783.7</v>
      </c>
      <c r="Y280" s="28">
        <v>803.3</v>
      </c>
      <c r="Z280" s="28">
        <v>810.3</v>
      </c>
      <c r="AA280" s="28">
        <v>822.2</v>
      </c>
      <c r="AB280" s="28">
        <v>824.5</v>
      </c>
      <c r="AC280" s="28">
        <v>829.1</v>
      </c>
      <c r="AD280" s="28">
        <v>859.6</v>
      </c>
      <c r="AE280" s="28">
        <v>878.6</v>
      </c>
      <c r="AF280" s="28">
        <v>860.4</v>
      </c>
      <c r="AG280" s="28">
        <v>923.6</v>
      </c>
      <c r="AH280" s="28">
        <v>930.8</v>
      </c>
      <c r="AI280" s="28">
        <v>930.6</v>
      </c>
      <c r="AJ280" s="28">
        <v>954.7</v>
      </c>
      <c r="AK280" s="28">
        <v>993.8</v>
      </c>
      <c r="AL280" s="28">
        <v>1002.1</v>
      </c>
      <c r="AM280" s="28">
        <v>988.6</v>
      </c>
      <c r="AN280" s="28">
        <v>1000</v>
      </c>
      <c r="AO280" s="28">
        <v>1032.3</v>
      </c>
      <c r="AP280" s="28">
        <v>1057</v>
      </c>
      <c r="AQ280" s="28">
        <v>1054.7</v>
      </c>
      <c r="AR280" s="28">
        <v>1039.5999999999999</v>
      </c>
      <c r="AS280" s="28">
        <v>1076.0999999999999</v>
      </c>
    </row>
    <row r="281" spans="1:45" x14ac:dyDescent="0.25">
      <c r="A281" s="28">
        <v>1</v>
      </c>
      <c r="B281" s="28">
        <v>94</v>
      </c>
      <c r="C281" s="28">
        <v>18520.2</v>
      </c>
      <c r="D281" s="28">
        <v>20737.400000000001</v>
      </c>
      <c r="E281" s="28">
        <v>22081.4</v>
      </c>
      <c r="F281" s="28">
        <v>23844.400000000001</v>
      </c>
      <c r="G281" s="28">
        <v>22749.3</v>
      </c>
      <c r="H281" s="28">
        <v>29270.6</v>
      </c>
      <c r="I281" s="28">
        <v>32693</v>
      </c>
      <c r="J281" s="28">
        <v>36277.599999999999</v>
      </c>
      <c r="K281" s="28">
        <v>38733.199999999997</v>
      </c>
      <c r="L281" s="28">
        <v>41950.5</v>
      </c>
      <c r="M281" s="28">
        <v>43379.3</v>
      </c>
      <c r="N281" s="28">
        <v>47419.5</v>
      </c>
      <c r="O281" s="28">
        <v>50744.9</v>
      </c>
      <c r="P281" s="28">
        <v>54901.1</v>
      </c>
      <c r="Q281" s="28">
        <v>66677.3</v>
      </c>
      <c r="R281" s="28">
        <v>76892.899999999994</v>
      </c>
      <c r="S281" s="28">
        <v>80684.899999999994</v>
      </c>
      <c r="T281" s="28">
        <v>85710.3</v>
      </c>
      <c r="U281" s="28">
        <v>89843.199999999997</v>
      </c>
      <c r="V281" s="28">
        <v>91527.9</v>
      </c>
      <c r="W281" s="28">
        <v>96575.7</v>
      </c>
      <c r="X281" s="28">
        <v>102089.5</v>
      </c>
      <c r="Y281" s="28">
        <v>113428.5</v>
      </c>
      <c r="Z281" s="28">
        <v>117651.7</v>
      </c>
      <c r="AA281" s="28">
        <v>124116</v>
      </c>
      <c r="AB281" s="28">
        <v>128866.3</v>
      </c>
      <c r="AC281" s="28">
        <v>132793</v>
      </c>
      <c r="AD281" s="28">
        <v>139681</v>
      </c>
      <c r="AE281" s="28">
        <v>140712</v>
      </c>
      <c r="AF281" s="28">
        <v>151928</v>
      </c>
      <c r="AG281" s="28">
        <v>153363.6</v>
      </c>
      <c r="AH281" s="28">
        <v>158346</v>
      </c>
      <c r="AI281" s="28">
        <v>167627</v>
      </c>
      <c r="AJ281" s="28">
        <v>174409</v>
      </c>
      <c r="AK281" s="28">
        <v>184216</v>
      </c>
      <c r="AL281" s="28">
        <v>186945.7</v>
      </c>
      <c r="AM281" s="28">
        <v>194280</v>
      </c>
      <c r="AN281" s="28">
        <v>191874</v>
      </c>
      <c r="AO281" s="28">
        <v>198962.1</v>
      </c>
      <c r="AP281" s="28">
        <v>206692.1</v>
      </c>
      <c r="AQ281" s="28">
        <v>211830.8</v>
      </c>
      <c r="AR281" s="28">
        <v>219197</v>
      </c>
      <c r="AS281" s="28">
        <v>225334.6</v>
      </c>
    </row>
    <row r="282" spans="1:45" x14ac:dyDescent="0.25">
      <c r="A282" s="28">
        <v>2</v>
      </c>
      <c r="B282" s="28">
        <v>94</v>
      </c>
      <c r="C282" s="28">
        <v>68288.2</v>
      </c>
      <c r="D282" s="28">
        <v>71901.399999999994</v>
      </c>
      <c r="E282" s="28">
        <v>70329</v>
      </c>
      <c r="F282" s="28">
        <v>71363.899999999994</v>
      </c>
      <c r="G282" s="28">
        <v>64551.1</v>
      </c>
      <c r="H282" s="28">
        <v>78716.899999999994</v>
      </c>
      <c r="I282" s="28">
        <v>83266.5</v>
      </c>
      <c r="J282" s="28">
        <v>85412.9</v>
      </c>
      <c r="K282" s="28">
        <v>84180.800000000003</v>
      </c>
      <c r="L282" s="28">
        <v>85055.4</v>
      </c>
      <c r="M282" s="28">
        <v>86237.3</v>
      </c>
      <c r="N282" s="28">
        <v>91648.9</v>
      </c>
      <c r="O282" s="28">
        <v>94651.1</v>
      </c>
      <c r="P282" s="28">
        <v>100524.8</v>
      </c>
      <c r="Q282" s="28">
        <v>121076.9</v>
      </c>
      <c r="R282" s="28">
        <v>137492.6</v>
      </c>
      <c r="S282" s="28">
        <v>141066.79999999999</v>
      </c>
      <c r="T282" s="28">
        <v>144418.9</v>
      </c>
      <c r="U282" s="28">
        <v>147166.29999999999</v>
      </c>
      <c r="V282" s="28">
        <v>149527.79999999999</v>
      </c>
      <c r="W282" s="28">
        <v>155981.6</v>
      </c>
      <c r="X282" s="28">
        <v>161658.1</v>
      </c>
      <c r="Y282" s="28">
        <v>175239.5</v>
      </c>
      <c r="Z282" s="28">
        <v>180191.1</v>
      </c>
      <c r="AA282" s="28">
        <v>187324.6</v>
      </c>
      <c r="AB282" s="28">
        <v>193953.1</v>
      </c>
      <c r="AC282" s="28">
        <v>197104.1</v>
      </c>
      <c r="AD282" s="28">
        <v>203281.8</v>
      </c>
      <c r="AE282" s="28">
        <v>199713.3</v>
      </c>
      <c r="AF282" s="28">
        <v>205344.2</v>
      </c>
      <c r="AG282" s="28">
        <v>202988.2</v>
      </c>
      <c r="AH282" s="28">
        <v>202266.1</v>
      </c>
      <c r="AI282" s="28">
        <v>204498</v>
      </c>
      <c r="AJ282" s="28">
        <v>200334.3</v>
      </c>
      <c r="AK282" s="28">
        <v>205126.6</v>
      </c>
      <c r="AL282" s="28">
        <v>202252.1</v>
      </c>
      <c r="AM282" s="28">
        <v>197976.2</v>
      </c>
      <c r="AN282" s="28">
        <v>191874</v>
      </c>
      <c r="AO282" s="28">
        <v>203685.6</v>
      </c>
      <c r="AP282" s="28">
        <v>201495.6</v>
      </c>
      <c r="AQ282" s="28">
        <v>197935.7</v>
      </c>
      <c r="AR282" s="28">
        <v>199911.6</v>
      </c>
      <c r="AS282" s="28">
        <v>199773.9</v>
      </c>
    </row>
    <row r="283" spans="1:45" x14ac:dyDescent="0.25">
      <c r="A283" s="28">
        <v>3</v>
      </c>
      <c r="B283" s="28">
        <v>94</v>
      </c>
      <c r="C283" s="28">
        <v>271.2</v>
      </c>
      <c r="D283" s="28">
        <v>288.39999999999998</v>
      </c>
      <c r="E283" s="28">
        <v>314</v>
      </c>
      <c r="F283" s="28">
        <v>334.1</v>
      </c>
      <c r="G283" s="28">
        <v>352.4</v>
      </c>
      <c r="H283" s="28">
        <v>371.8</v>
      </c>
      <c r="I283" s="28">
        <v>392.6</v>
      </c>
      <c r="J283" s="28">
        <v>424.7</v>
      </c>
      <c r="K283" s="28">
        <v>460.1</v>
      </c>
      <c r="L283" s="28">
        <v>493.2</v>
      </c>
      <c r="M283" s="28">
        <v>503</v>
      </c>
      <c r="N283" s="28">
        <v>517.4</v>
      </c>
      <c r="O283" s="28">
        <v>536.1</v>
      </c>
      <c r="P283" s="28">
        <v>546.1</v>
      </c>
      <c r="Q283" s="28">
        <v>550.70000000000005</v>
      </c>
      <c r="R283" s="28">
        <v>559.29999999999995</v>
      </c>
      <c r="S283" s="28">
        <v>572</v>
      </c>
      <c r="T283" s="28">
        <v>593.5</v>
      </c>
      <c r="U283" s="28">
        <v>610.5</v>
      </c>
      <c r="V283" s="28">
        <v>612.1</v>
      </c>
      <c r="W283" s="28">
        <v>619.1</v>
      </c>
      <c r="X283" s="28">
        <v>631.5</v>
      </c>
      <c r="Y283" s="28">
        <v>647.29999999999995</v>
      </c>
      <c r="Z283" s="28">
        <v>652.9</v>
      </c>
      <c r="AA283" s="28">
        <v>662.6</v>
      </c>
      <c r="AB283" s="28">
        <v>664.4</v>
      </c>
      <c r="AC283" s="28">
        <v>673.7</v>
      </c>
      <c r="AD283" s="28">
        <v>687.1</v>
      </c>
      <c r="AE283" s="28">
        <v>704.6</v>
      </c>
      <c r="AF283" s="28">
        <v>739.9</v>
      </c>
      <c r="AG283" s="28">
        <v>755.5</v>
      </c>
      <c r="AH283" s="28">
        <v>782.9</v>
      </c>
      <c r="AI283" s="28">
        <v>819.7</v>
      </c>
      <c r="AJ283" s="28">
        <v>870.6</v>
      </c>
      <c r="AK283" s="28">
        <v>898.1</v>
      </c>
      <c r="AL283" s="28">
        <v>924.3</v>
      </c>
      <c r="AM283" s="28">
        <v>981.3</v>
      </c>
      <c r="AN283" s="28">
        <v>1000</v>
      </c>
      <c r="AO283" s="28">
        <v>976.8</v>
      </c>
      <c r="AP283" s="28">
        <v>1025.8</v>
      </c>
      <c r="AQ283" s="28">
        <v>1070.2</v>
      </c>
      <c r="AR283" s="28">
        <v>1096.5</v>
      </c>
      <c r="AS283" s="28">
        <v>1127.9000000000001</v>
      </c>
    </row>
    <row r="284" spans="1:45" x14ac:dyDescent="0.25">
      <c r="A284" s="28">
        <v>1</v>
      </c>
      <c r="B284" s="28">
        <v>95</v>
      </c>
      <c r="C284" s="28">
        <v>16583.400000000001</v>
      </c>
      <c r="D284" s="28">
        <v>18568.7</v>
      </c>
      <c r="E284" s="28">
        <v>19772.2</v>
      </c>
      <c r="F284" s="28">
        <v>21350.799999999999</v>
      </c>
      <c r="G284" s="28">
        <v>20370.2</v>
      </c>
      <c r="H284" s="28">
        <v>26209.599999999999</v>
      </c>
      <c r="I284" s="28">
        <v>29274</v>
      </c>
      <c r="J284" s="28">
        <v>32483.7</v>
      </c>
      <c r="K284" s="28">
        <v>34682.6</v>
      </c>
      <c r="L284" s="28">
        <v>37563.300000000003</v>
      </c>
      <c r="M284" s="28">
        <v>38842.800000000003</v>
      </c>
      <c r="N284" s="28">
        <v>42460.5</v>
      </c>
      <c r="O284" s="28">
        <v>45438.1</v>
      </c>
      <c r="P284" s="28">
        <v>49159.6</v>
      </c>
      <c r="Q284" s="28">
        <v>59704.2</v>
      </c>
      <c r="R284" s="28">
        <v>68851.600000000006</v>
      </c>
      <c r="S284" s="28">
        <v>72247</v>
      </c>
      <c r="T284" s="28">
        <v>76746.8</v>
      </c>
      <c r="U284" s="28">
        <v>80447.5</v>
      </c>
      <c r="V284" s="28">
        <v>81956</v>
      </c>
      <c r="W284" s="28">
        <v>86475.9</v>
      </c>
      <c r="X284" s="28">
        <v>91413.1</v>
      </c>
      <c r="Y284" s="28">
        <v>101566.3</v>
      </c>
      <c r="Z284" s="28">
        <v>105347.8</v>
      </c>
      <c r="AA284" s="28">
        <v>111136.1</v>
      </c>
      <c r="AB284" s="28">
        <v>115389.7</v>
      </c>
      <c r="AC284" s="28">
        <v>122249</v>
      </c>
      <c r="AD284" s="28">
        <v>130267</v>
      </c>
      <c r="AE284" s="28">
        <v>134638</v>
      </c>
      <c r="AF284" s="28">
        <v>137569</v>
      </c>
      <c r="AG284" s="28">
        <v>138194.9</v>
      </c>
      <c r="AH284" s="28">
        <v>155948</v>
      </c>
      <c r="AI284" s="28">
        <v>171157</v>
      </c>
      <c r="AJ284" s="28">
        <v>179457</v>
      </c>
      <c r="AK284" s="28">
        <v>184333</v>
      </c>
      <c r="AL284" s="28">
        <v>193902.5</v>
      </c>
      <c r="AM284" s="28">
        <v>200087</v>
      </c>
      <c r="AN284" s="28">
        <v>208691</v>
      </c>
      <c r="AO284" s="28">
        <v>216605</v>
      </c>
      <c r="AP284" s="28">
        <v>214321</v>
      </c>
      <c r="AQ284" s="28">
        <v>210337.3</v>
      </c>
      <c r="AR284" s="28">
        <v>216095</v>
      </c>
      <c r="AS284" s="28">
        <v>222145.7</v>
      </c>
    </row>
    <row r="285" spans="1:45" x14ac:dyDescent="0.25">
      <c r="A285" s="28">
        <v>2</v>
      </c>
      <c r="B285" s="28">
        <v>95</v>
      </c>
      <c r="C285" s="28">
        <v>40974.6</v>
      </c>
      <c r="D285" s="28">
        <v>43142.6</v>
      </c>
      <c r="E285" s="28">
        <v>42199.1</v>
      </c>
      <c r="F285" s="28">
        <v>42820.1</v>
      </c>
      <c r="G285" s="28">
        <v>38732.199999999997</v>
      </c>
      <c r="H285" s="28">
        <v>47232</v>
      </c>
      <c r="I285" s="28">
        <v>49961.9</v>
      </c>
      <c r="J285" s="28">
        <v>51249.8</v>
      </c>
      <c r="K285" s="28">
        <v>50510.5</v>
      </c>
      <c r="L285" s="28">
        <v>51035.3</v>
      </c>
      <c r="M285" s="28">
        <v>51744.4</v>
      </c>
      <c r="N285" s="28">
        <v>54991.6</v>
      </c>
      <c r="O285" s="28">
        <v>56793</v>
      </c>
      <c r="P285" s="28">
        <v>60317.3</v>
      </c>
      <c r="Q285" s="28">
        <v>72649.100000000006</v>
      </c>
      <c r="R285" s="28">
        <v>82498.899999999994</v>
      </c>
      <c r="S285" s="28">
        <v>84643.5</v>
      </c>
      <c r="T285" s="28">
        <v>86654.8</v>
      </c>
      <c r="U285" s="28">
        <v>88303.3</v>
      </c>
      <c r="V285" s="28">
        <v>89720.3</v>
      </c>
      <c r="W285" s="28">
        <v>93592.7</v>
      </c>
      <c r="X285" s="28">
        <v>96998.8</v>
      </c>
      <c r="Y285" s="28">
        <v>105147.9</v>
      </c>
      <c r="Z285" s="28">
        <v>108119</v>
      </c>
      <c r="AA285" s="28">
        <v>112399.2</v>
      </c>
      <c r="AB285" s="28">
        <v>116376.5</v>
      </c>
      <c r="AC285" s="28">
        <v>123601.2</v>
      </c>
      <c r="AD285" s="28">
        <v>132140.79999999999</v>
      </c>
      <c r="AE285" s="28">
        <v>136544.20000000001</v>
      </c>
      <c r="AF285" s="28">
        <v>138776.4</v>
      </c>
      <c r="AG285" s="28">
        <v>142499.79999999999</v>
      </c>
      <c r="AH285" s="28">
        <v>165734.6</v>
      </c>
      <c r="AI285" s="28">
        <v>177629.8</v>
      </c>
      <c r="AJ285" s="28">
        <v>185563.9</v>
      </c>
      <c r="AK285" s="28">
        <v>187709.9</v>
      </c>
      <c r="AL285" s="28">
        <v>195334.3</v>
      </c>
      <c r="AM285" s="28">
        <v>194538.8</v>
      </c>
      <c r="AN285" s="28">
        <v>208691</v>
      </c>
      <c r="AO285" s="28">
        <v>203001.8</v>
      </c>
      <c r="AP285" s="28">
        <v>198500.5</v>
      </c>
      <c r="AQ285" s="28">
        <v>181240.8</v>
      </c>
      <c r="AR285" s="28">
        <v>184521.5</v>
      </c>
      <c r="AS285" s="28">
        <v>190527</v>
      </c>
    </row>
    <row r="286" spans="1:45" x14ac:dyDescent="0.25">
      <c r="A286" s="28">
        <v>3</v>
      </c>
      <c r="B286" s="28">
        <v>95</v>
      </c>
      <c r="C286" s="28">
        <v>404.7</v>
      </c>
      <c r="D286" s="28">
        <v>430.4</v>
      </c>
      <c r="E286" s="28">
        <v>468.5</v>
      </c>
      <c r="F286" s="28">
        <v>498.6</v>
      </c>
      <c r="G286" s="28">
        <v>525.9</v>
      </c>
      <c r="H286" s="28">
        <v>554.9</v>
      </c>
      <c r="I286" s="28">
        <v>585.9</v>
      </c>
      <c r="J286" s="28">
        <v>633.79999999999995</v>
      </c>
      <c r="K286" s="28">
        <v>686.6</v>
      </c>
      <c r="L286" s="28">
        <v>736</v>
      </c>
      <c r="M286" s="28">
        <v>750.7</v>
      </c>
      <c r="N286" s="28">
        <v>772.1</v>
      </c>
      <c r="O286" s="28">
        <v>800.1</v>
      </c>
      <c r="P286" s="28">
        <v>815</v>
      </c>
      <c r="Q286" s="28">
        <v>821.8</v>
      </c>
      <c r="R286" s="28">
        <v>834.6</v>
      </c>
      <c r="S286" s="28">
        <v>853.5</v>
      </c>
      <c r="T286" s="28">
        <v>885.7</v>
      </c>
      <c r="U286" s="28">
        <v>911</v>
      </c>
      <c r="V286" s="28">
        <v>913.5</v>
      </c>
      <c r="W286" s="28">
        <v>924</v>
      </c>
      <c r="X286" s="28">
        <v>942.4</v>
      </c>
      <c r="Y286" s="28">
        <v>965.9</v>
      </c>
      <c r="Z286" s="28">
        <v>974.4</v>
      </c>
      <c r="AA286" s="28">
        <v>988.8</v>
      </c>
      <c r="AB286" s="28">
        <v>991.5</v>
      </c>
      <c r="AC286" s="28">
        <v>989.1</v>
      </c>
      <c r="AD286" s="28">
        <v>985.8</v>
      </c>
      <c r="AE286" s="28">
        <v>986</v>
      </c>
      <c r="AF286" s="28">
        <v>991.3</v>
      </c>
      <c r="AG286" s="28">
        <v>969.8</v>
      </c>
      <c r="AH286" s="28">
        <v>940.9</v>
      </c>
      <c r="AI286" s="28">
        <v>963.6</v>
      </c>
      <c r="AJ286" s="28">
        <v>967.1</v>
      </c>
      <c r="AK286" s="28">
        <v>982</v>
      </c>
      <c r="AL286" s="28">
        <v>992.7</v>
      </c>
      <c r="AM286" s="28">
        <v>1028.5</v>
      </c>
      <c r="AN286" s="28">
        <v>1000</v>
      </c>
      <c r="AO286" s="28">
        <v>1067</v>
      </c>
      <c r="AP286" s="28">
        <v>1079.7</v>
      </c>
      <c r="AQ286" s="28">
        <v>1160.5</v>
      </c>
      <c r="AR286" s="28">
        <v>1171.0999999999999</v>
      </c>
      <c r="AS286" s="28">
        <v>1166</v>
      </c>
    </row>
    <row r="287" spans="1:45" x14ac:dyDescent="0.25">
      <c r="A287" s="28">
        <v>1</v>
      </c>
      <c r="B287" s="28">
        <v>96</v>
      </c>
      <c r="C287" s="28">
        <v>62378.5</v>
      </c>
      <c r="D287" s="28">
        <v>69846</v>
      </c>
      <c r="E287" s="28">
        <v>74373</v>
      </c>
      <c r="F287" s="28">
        <v>80310.8</v>
      </c>
      <c r="G287" s="28">
        <v>76622.399999999994</v>
      </c>
      <c r="H287" s="28">
        <v>98587.1</v>
      </c>
      <c r="I287" s="28">
        <v>110113.9</v>
      </c>
      <c r="J287" s="28">
        <v>122187.4</v>
      </c>
      <c r="K287" s="28">
        <v>130458.3</v>
      </c>
      <c r="L287" s="28">
        <v>141294.29999999999</v>
      </c>
      <c r="M287" s="28">
        <v>146106.9</v>
      </c>
      <c r="N287" s="28">
        <v>159714.9</v>
      </c>
      <c r="O287" s="28">
        <v>170915.20000000001</v>
      </c>
      <c r="P287" s="28">
        <v>184913.5</v>
      </c>
      <c r="Q287" s="28">
        <v>224577.2</v>
      </c>
      <c r="R287" s="28">
        <v>258984.8</v>
      </c>
      <c r="S287" s="28">
        <v>271756.59999999998</v>
      </c>
      <c r="T287" s="28">
        <v>288682.8</v>
      </c>
      <c r="U287" s="28">
        <v>302602.8</v>
      </c>
      <c r="V287" s="28">
        <v>308277.09999999998</v>
      </c>
      <c r="W287" s="28">
        <v>325278.7</v>
      </c>
      <c r="X287" s="28">
        <v>343850.1</v>
      </c>
      <c r="Y287" s="28">
        <v>382041.2</v>
      </c>
      <c r="Z287" s="28">
        <v>396265.4</v>
      </c>
      <c r="AA287" s="28">
        <v>418037.9</v>
      </c>
      <c r="AB287" s="28">
        <v>434037.7</v>
      </c>
      <c r="AC287" s="28">
        <v>457758</v>
      </c>
      <c r="AD287" s="28">
        <v>482469</v>
      </c>
      <c r="AE287" s="28">
        <v>523179</v>
      </c>
      <c r="AF287" s="28">
        <v>524175</v>
      </c>
      <c r="AG287" s="28">
        <v>540301.19999999995</v>
      </c>
      <c r="AH287" s="28">
        <v>579313</v>
      </c>
      <c r="AI287" s="28">
        <v>629902</v>
      </c>
      <c r="AJ287" s="28">
        <v>668450</v>
      </c>
      <c r="AK287" s="28">
        <v>712608</v>
      </c>
      <c r="AL287" s="28">
        <v>725638.4</v>
      </c>
      <c r="AM287" s="28">
        <v>699168</v>
      </c>
      <c r="AN287" s="28">
        <v>668721</v>
      </c>
      <c r="AO287" s="28">
        <v>705600</v>
      </c>
      <c r="AP287" s="28">
        <v>735785.8</v>
      </c>
      <c r="AQ287" s="28">
        <v>786392.8</v>
      </c>
      <c r="AR287" s="28">
        <v>828885.2</v>
      </c>
      <c r="AS287" s="28">
        <v>852093.9</v>
      </c>
    </row>
    <row r="288" spans="1:45" x14ac:dyDescent="0.25">
      <c r="A288" s="28">
        <v>2</v>
      </c>
      <c r="B288" s="28">
        <v>96</v>
      </c>
      <c r="C288" s="28">
        <v>167647</v>
      </c>
      <c r="D288" s="28">
        <v>176517.4</v>
      </c>
      <c r="E288" s="28">
        <v>172657</v>
      </c>
      <c r="F288" s="28">
        <v>175197.8</v>
      </c>
      <c r="G288" s="28">
        <v>158472.29999999999</v>
      </c>
      <c r="H288" s="28">
        <v>193249.2</v>
      </c>
      <c r="I288" s="28">
        <v>204418.5</v>
      </c>
      <c r="J288" s="28">
        <v>209688.1</v>
      </c>
      <c r="K288" s="28">
        <v>206663.2</v>
      </c>
      <c r="L288" s="28">
        <v>208810.2</v>
      </c>
      <c r="M288" s="28">
        <v>211711.8</v>
      </c>
      <c r="N288" s="28">
        <v>224997.4</v>
      </c>
      <c r="O288" s="28">
        <v>232367.7</v>
      </c>
      <c r="P288" s="28">
        <v>246787.4</v>
      </c>
      <c r="Q288" s="28">
        <v>297242.90000000002</v>
      </c>
      <c r="R288" s="28">
        <v>337543.1</v>
      </c>
      <c r="S288" s="28">
        <v>346317.8</v>
      </c>
      <c r="T288" s="28">
        <v>354547.1</v>
      </c>
      <c r="U288" s="28">
        <v>361292</v>
      </c>
      <c r="V288" s="28">
        <v>367089.4</v>
      </c>
      <c r="W288" s="28">
        <v>382933.4</v>
      </c>
      <c r="X288" s="28">
        <v>396869.4</v>
      </c>
      <c r="Y288" s="28">
        <v>430211.5</v>
      </c>
      <c r="Z288" s="28">
        <v>442367.7</v>
      </c>
      <c r="AA288" s="28">
        <v>459880.2</v>
      </c>
      <c r="AB288" s="28">
        <v>476153.3</v>
      </c>
      <c r="AC288" s="28">
        <v>509602.9</v>
      </c>
      <c r="AD288" s="28">
        <v>539033.30000000005</v>
      </c>
      <c r="AE288" s="28">
        <v>573801.19999999995</v>
      </c>
      <c r="AF288" s="28">
        <v>580583.1</v>
      </c>
      <c r="AG288" s="28">
        <v>612860.69999999995</v>
      </c>
      <c r="AH288" s="28">
        <v>660880.69999999995</v>
      </c>
      <c r="AI288" s="28">
        <v>704060.4</v>
      </c>
      <c r="AJ288" s="28">
        <v>731166.4</v>
      </c>
      <c r="AK288" s="28">
        <v>754175.3</v>
      </c>
      <c r="AL288" s="28">
        <v>745375</v>
      </c>
      <c r="AM288" s="28">
        <v>703763.7</v>
      </c>
      <c r="AN288" s="28">
        <v>668721</v>
      </c>
      <c r="AO288" s="28">
        <v>707506.2</v>
      </c>
      <c r="AP288" s="28">
        <v>727089.3</v>
      </c>
      <c r="AQ288" s="28">
        <v>769484</v>
      </c>
      <c r="AR288" s="28">
        <v>791965.3</v>
      </c>
      <c r="AS288" s="28">
        <v>797227.1</v>
      </c>
    </row>
    <row r="289" spans="1:45" x14ac:dyDescent="0.25">
      <c r="A289" s="28">
        <v>3</v>
      </c>
      <c r="B289" s="28">
        <v>96</v>
      </c>
      <c r="C289" s="28">
        <v>372.1</v>
      </c>
      <c r="D289" s="28">
        <v>395.7</v>
      </c>
      <c r="E289" s="28">
        <v>430.8</v>
      </c>
      <c r="F289" s="28">
        <v>458.4</v>
      </c>
      <c r="G289" s="28">
        <v>483.5</v>
      </c>
      <c r="H289" s="28">
        <v>510.2</v>
      </c>
      <c r="I289" s="28">
        <v>538.70000000000005</v>
      </c>
      <c r="J289" s="28">
        <v>582.70000000000005</v>
      </c>
      <c r="K289" s="28">
        <v>631.29999999999995</v>
      </c>
      <c r="L289" s="28">
        <v>676.7</v>
      </c>
      <c r="M289" s="28">
        <v>690.1</v>
      </c>
      <c r="N289" s="28">
        <v>709.9</v>
      </c>
      <c r="O289" s="28">
        <v>735.5</v>
      </c>
      <c r="P289" s="28">
        <v>749.3</v>
      </c>
      <c r="Q289" s="28">
        <v>755.5</v>
      </c>
      <c r="R289" s="28">
        <v>767.3</v>
      </c>
      <c r="S289" s="28">
        <v>784.7</v>
      </c>
      <c r="T289" s="28">
        <v>814.2</v>
      </c>
      <c r="U289" s="28">
        <v>837.6</v>
      </c>
      <c r="V289" s="28">
        <v>839.8</v>
      </c>
      <c r="W289" s="28">
        <v>849.4</v>
      </c>
      <c r="X289" s="28">
        <v>866.4</v>
      </c>
      <c r="Y289" s="28">
        <v>888</v>
      </c>
      <c r="Z289" s="28">
        <v>895.8</v>
      </c>
      <c r="AA289" s="28">
        <v>909</v>
      </c>
      <c r="AB289" s="28">
        <v>911.6</v>
      </c>
      <c r="AC289" s="28">
        <v>898.3</v>
      </c>
      <c r="AD289" s="28">
        <v>895.1</v>
      </c>
      <c r="AE289" s="28">
        <v>911.8</v>
      </c>
      <c r="AF289" s="28">
        <v>902.8</v>
      </c>
      <c r="AG289" s="28">
        <v>881.6</v>
      </c>
      <c r="AH289" s="28">
        <v>876.6</v>
      </c>
      <c r="AI289" s="28">
        <v>894.7</v>
      </c>
      <c r="AJ289" s="28">
        <v>914.2</v>
      </c>
      <c r="AK289" s="28">
        <v>944.9</v>
      </c>
      <c r="AL289" s="28">
        <v>973.5</v>
      </c>
      <c r="AM289" s="28">
        <v>993.5</v>
      </c>
      <c r="AN289" s="28">
        <v>1000</v>
      </c>
      <c r="AO289" s="28">
        <v>997.3</v>
      </c>
      <c r="AP289" s="28">
        <v>1012</v>
      </c>
      <c r="AQ289" s="28">
        <v>1022</v>
      </c>
      <c r="AR289" s="28">
        <v>1046.5999999999999</v>
      </c>
      <c r="AS289" s="28">
        <v>1068.8</v>
      </c>
    </row>
    <row r="290" spans="1:45" x14ac:dyDescent="0.25">
      <c r="A290" s="28">
        <v>1</v>
      </c>
      <c r="B290" s="28">
        <v>97</v>
      </c>
      <c r="C290" s="28">
        <v>11283.6</v>
      </c>
      <c r="D290" s="28">
        <v>12715.9</v>
      </c>
      <c r="E290" s="28">
        <v>15020.4</v>
      </c>
      <c r="F290" s="28">
        <v>15632.6</v>
      </c>
      <c r="G290" s="28">
        <v>17745</v>
      </c>
      <c r="H290" s="28">
        <v>20165.599999999999</v>
      </c>
      <c r="I290" s="28">
        <v>23011.200000000001</v>
      </c>
      <c r="J290" s="28">
        <v>27299.200000000001</v>
      </c>
      <c r="K290" s="28">
        <v>33144.5</v>
      </c>
      <c r="L290" s="28">
        <v>35363</v>
      </c>
      <c r="M290" s="28">
        <v>35337</v>
      </c>
      <c r="N290" s="28">
        <v>38363.699999999997</v>
      </c>
      <c r="O290" s="28">
        <v>43561.9</v>
      </c>
      <c r="P290" s="28">
        <v>46129.5</v>
      </c>
      <c r="Q290" s="28">
        <v>49863.3</v>
      </c>
      <c r="R290" s="28">
        <v>56875.9</v>
      </c>
      <c r="S290" s="28">
        <v>63870.5</v>
      </c>
      <c r="T290" s="28">
        <v>69559.8</v>
      </c>
      <c r="U290" s="28">
        <v>76309.3</v>
      </c>
      <c r="V290" s="28">
        <v>75475.199999999997</v>
      </c>
      <c r="W290" s="28">
        <v>79138.899999999994</v>
      </c>
      <c r="X290" s="28">
        <v>84974.7</v>
      </c>
      <c r="Y290" s="28">
        <v>88645.2</v>
      </c>
      <c r="Z290" s="28">
        <v>94679.9</v>
      </c>
      <c r="AA290" s="28">
        <v>102051.4</v>
      </c>
      <c r="AB290" s="28">
        <v>114334</v>
      </c>
      <c r="AC290" s="28">
        <v>111117</v>
      </c>
      <c r="AD290" s="28">
        <v>114641</v>
      </c>
      <c r="AE290" s="28">
        <v>123696</v>
      </c>
      <c r="AF290" s="28">
        <v>107192</v>
      </c>
      <c r="AG290" s="28">
        <v>100711.5</v>
      </c>
      <c r="AH290" s="28">
        <v>109907</v>
      </c>
      <c r="AI290" s="28">
        <v>120626</v>
      </c>
      <c r="AJ290" s="28">
        <v>133706</v>
      </c>
      <c r="AK290" s="28">
        <v>145223</v>
      </c>
      <c r="AL290" s="28">
        <v>156203.5</v>
      </c>
      <c r="AM290" s="28">
        <v>165239</v>
      </c>
      <c r="AN290" s="28">
        <v>136507</v>
      </c>
      <c r="AO290" s="28">
        <v>153811.79999999999</v>
      </c>
      <c r="AP290" s="28">
        <v>170604.7</v>
      </c>
      <c r="AQ290" s="28">
        <v>171717.8</v>
      </c>
      <c r="AR290" s="28">
        <v>173748.8</v>
      </c>
      <c r="AS290" s="28">
        <v>178613.8</v>
      </c>
    </row>
    <row r="291" spans="1:45" x14ac:dyDescent="0.25">
      <c r="A291" s="28">
        <v>2</v>
      </c>
      <c r="B291" s="28">
        <v>97</v>
      </c>
      <c r="C291" s="28">
        <v>47442.2</v>
      </c>
      <c r="D291" s="28">
        <v>50285.599999999999</v>
      </c>
      <c r="E291" s="28">
        <v>51117.3</v>
      </c>
      <c r="F291" s="28">
        <v>51835.6</v>
      </c>
      <c r="G291" s="28">
        <v>56344.9</v>
      </c>
      <c r="H291" s="28">
        <v>60514.3</v>
      </c>
      <c r="I291" s="28">
        <v>70002.100000000006</v>
      </c>
      <c r="J291" s="28">
        <v>79203.7</v>
      </c>
      <c r="K291" s="28">
        <v>76762.8</v>
      </c>
      <c r="L291" s="28">
        <v>75591.399999999994</v>
      </c>
      <c r="M291" s="28">
        <v>78130.3</v>
      </c>
      <c r="N291" s="28">
        <v>85628.9</v>
      </c>
      <c r="O291" s="28">
        <v>92516.4</v>
      </c>
      <c r="P291" s="28">
        <v>100428.9</v>
      </c>
      <c r="Q291" s="28">
        <v>110474.5</v>
      </c>
      <c r="R291" s="28">
        <v>121601.7</v>
      </c>
      <c r="S291" s="28">
        <v>127703.9</v>
      </c>
      <c r="T291" s="28">
        <v>134149.1</v>
      </c>
      <c r="U291" s="28">
        <v>144182.9</v>
      </c>
      <c r="V291" s="28">
        <v>139789.6</v>
      </c>
      <c r="W291" s="28">
        <v>149176.79999999999</v>
      </c>
      <c r="X291" s="28">
        <v>151683</v>
      </c>
      <c r="Y291" s="28">
        <v>154005.6</v>
      </c>
      <c r="Z291" s="28">
        <v>156967.20000000001</v>
      </c>
      <c r="AA291" s="28">
        <v>158849.60000000001</v>
      </c>
      <c r="AB291" s="28">
        <v>172002.9</v>
      </c>
      <c r="AC291" s="28">
        <v>168237.4</v>
      </c>
      <c r="AD291" s="28">
        <v>165212.79999999999</v>
      </c>
      <c r="AE291" s="28">
        <v>157865.20000000001</v>
      </c>
      <c r="AF291" s="28">
        <v>128534.9</v>
      </c>
      <c r="AG291" s="28">
        <v>120304.9</v>
      </c>
      <c r="AH291" s="28">
        <v>127806.7</v>
      </c>
      <c r="AI291" s="28">
        <v>140098.6</v>
      </c>
      <c r="AJ291" s="28">
        <v>147389.4</v>
      </c>
      <c r="AK291" s="28">
        <v>151743.5</v>
      </c>
      <c r="AL291" s="28">
        <v>160285</v>
      </c>
      <c r="AM291" s="28">
        <v>152833.9</v>
      </c>
      <c r="AN291" s="28">
        <v>136507</v>
      </c>
      <c r="AO291" s="28">
        <v>142895.70000000001</v>
      </c>
      <c r="AP291" s="28">
        <v>147315.6</v>
      </c>
      <c r="AQ291" s="28">
        <v>142218</v>
      </c>
      <c r="AR291" s="28">
        <v>144918.79999999999</v>
      </c>
      <c r="AS291" s="28">
        <v>146131.5</v>
      </c>
    </row>
    <row r="292" spans="1:45" x14ac:dyDescent="0.25">
      <c r="A292" s="28">
        <v>3</v>
      </c>
      <c r="B292" s="28">
        <v>97</v>
      </c>
      <c r="C292" s="28">
        <v>237.8</v>
      </c>
      <c r="D292" s="28">
        <v>252.9</v>
      </c>
      <c r="E292" s="28">
        <v>293.8</v>
      </c>
      <c r="F292" s="28">
        <v>301.60000000000002</v>
      </c>
      <c r="G292" s="28">
        <v>314.89999999999998</v>
      </c>
      <c r="H292" s="28">
        <v>333.2</v>
      </c>
      <c r="I292" s="28">
        <v>328.7</v>
      </c>
      <c r="J292" s="28">
        <v>344.7</v>
      </c>
      <c r="K292" s="28">
        <v>431.8</v>
      </c>
      <c r="L292" s="28">
        <v>467.8</v>
      </c>
      <c r="M292" s="28">
        <v>452.3</v>
      </c>
      <c r="N292" s="28">
        <v>448</v>
      </c>
      <c r="O292" s="28">
        <v>470.9</v>
      </c>
      <c r="P292" s="28">
        <v>459.3</v>
      </c>
      <c r="Q292" s="28">
        <v>451.4</v>
      </c>
      <c r="R292" s="28">
        <v>467.7</v>
      </c>
      <c r="S292" s="28">
        <v>500.1</v>
      </c>
      <c r="T292" s="28">
        <v>518.5</v>
      </c>
      <c r="U292" s="28">
        <v>529.29999999999995</v>
      </c>
      <c r="V292" s="28">
        <v>539.9</v>
      </c>
      <c r="W292" s="28">
        <v>530.5</v>
      </c>
      <c r="X292" s="28">
        <v>560.20000000000005</v>
      </c>
      <c r="Y292" s="28">
        <v>575.6</v>
      </c>
      <c r="Z292" s="28">
        <v>603.20000000000005</v>
      </c>
      <c r="AA292" s="28">
        <v>642.4</v>
      </c>
      <c r="AB292" s="28">
        <v>664.7</v>
      </c>
      <c r="AC292" s="28">
        <v>660.5</v>
      </c>
      <c r="AD292" s="28">
        <v>693.9</v>
      </c>
      <c r="AE292" s="28">
        <v>783.6</v>
      </c>
      <c r="AF292" s="28">
        <v>834</v>
      </c>
      <c r="AG292" s="28">
        <v>837.1</v>
      </c>
      <c r="AH292" s="28">
        <v>859.9</v>
      </c>
      <c r="AI292" s="28">
        <v>861</v>
      </c>
      <c r="AJ292" s="28">
        <v>907.2</v>
      </c>
      <c r="AK292" s="28">
        <v>957</v>
      </c>
      <c r="AL292" s="28">
        <v>974.5</v>
      </c>
      <c r="AM292" s="28">
        <v>1081.2</v>
      </c>
      <c r="AN292" s="28">
        <v>1000</v>
      </c>
      <c r="AO292" s="28">
        <v>1076.4000000000001</v>
      </c>
      <c r="AP292" s="28">
        <v>1158.0999999999999</v>
      </c>
      <c r="AQ292" s="28">
        <v>1207.4000000000001</v>
      </c>
      <c r="AR292" s="28">
        <v>1198.9000000000001</v>
      </c>
      <c r="AS292" s="28">
        <v>1222.3</v>
      </c>
    </row>
    <row r="293" spans="1:45" x14ac:dyDescent="0.25">
      <c r="A293" s="28">
        <v>1</v>
      </c>
      <c r="B293" s="28">
        <v>98</v>
      </c>
      <c r="C293" s="28">
        <v>15343.8</v>
      </c>
      <c r="D293" s="28">
        <v>16814.2</v>
      </c>
      <c r="E293" s="28">
        <v>19272.3</v>
      </c>
      <c r="F293" s="28">
        <v>18720.3</v>
      </c>
      <c r="G293" s="28">
        <v>21156.1</v>
      </c>
      <c r="H293" s="28">
        <v>22947.1</v>
      </c>
      <c r="I293" s="28">
        <v>24559.5</v>
      </c>
      <c r="J293" s="28">
        <v>28452.7</v>
      </c>
      <c r="K293" s="28">
        <v>32000.7</v>
      </c>
      <c r="L293" s="28">
        <v>35199.800000000003</v>
      </c>
      <c r="M293" s="28">
        <v>31316</v>
      </c>
      <c r="N293" s="28">
        <v>31071.7</v>
      </c>
      <c r="O293" s="28">
        <v>34210.9</v>
      </c>
      <c r="P293" s="28">
        <v>32174.400000000001</v>
      </c>
      <c r="Q293" s="28">
        <v>30626.1</v>
      </c>
      <c r="R293" s="28">
        <v>31208.1</v>
      </c>
      <c r="S293" s="28">
        <v>32838.300000000003</v>
      </c>
      <c r="T293" s="28">
        <v>32934.300000000003</v>
      </c>
      <c r="U293" s="28">
        <v>29938.3</v>
      </c>
      <c r="V293" s="28">
        <v>32877.199999999997</v>
      </c>
      <c r="W293" s="28">
        <v>33493.599999999999</v>
      </c>
      <c r="X293" s="28">
        <v>33884</v>
      </c>
      <c r="Y293" s="28">
        <v>36094.5</v>
      </c>
      <c r="Z293" s="28">
        <v>37786.9</v>
      </c>
      <c r="AA293" s="28">
        <v>38440.699999999997</v>
      </c>
      <c r="AB293" s="28">
        <v>38992.800000000003</v>
      </c>
      <c r="AC293" s="28">
        <v>38951</v>
      </c>
      <c r="AD293" s="28">
        <v>39467</v>
      </c>
      <c r="AE293" s="28">
        <v>40100</v>
      </c>
      <c r="AF293" s="28">
        <v>40689</v>
      </c>
      <c r="AG293" s="28">
        <v>41349.800000000003</v>
      </c>
      <c r="AH293" s="28">
        <v>42325</v>
      </c>
      <c r="AI293" s="28">
        <v>46638</v>
      </c>
      <c r="AJ293" s="28">
        <v>52599</v>
      </c>
      <c r="AK293" s="28">
        <v>59313</v>
      </c>
      <c r="AL293" s="28">
        <v>61907.6</v>
      </c>
      <c r="AM293" s="28">
        <v>69503</v>
      </c>
      <c r="AN293" s="28">
        <v>55371</v>
      </c>
      <c r="AO293" s="28">
        <v>66976.600000000006</v>
      </c>
      <c r="AP293" s="28">
        <v>76145</v>
      </c>
      <c r="AQ293" s="28">
        <v>79220.5</v>
      </c>
      <c r="AR293" s="28">
        <v>81683</v>
      </c>
      <c r="AS293" s="28">
        <v>83970.1</v>
      </c>
    </row>
    <row r="294" spans="1:45" x14ac:dyDescent="0.25">
      <c r="A294" s="28">
        <v>2</v>
      </c>
      <c r="B294" s="28">
        <v>98</v>
      </c>
      <c r="C294" s="28">
        <v>75417.2</v>
      </c>
      <c r="D294" s="28">
        <v>80727.899999999994</v>
      </c>
      <c r="E294" s="28">
        <v>79806.8</v>
      </c>
      <c r="F294" s="28">
        <v>68451.100000000006</v>
      </c>
      <c r="G294" s="28">
        <v>70367.5</v>
      </c>
      <c r="H294" s="28">
        <v>71446.7</v>
      </c>
      <c r="I294" s="28">
        <v>71494.8</v>
      </c>
      <c r="J294" s="28">
        <v>72506.399999999994</v>
      </c>
      <c r="K294" s="28">
        <v>69836.7</v>
      </c>
      <c r="L294" s="28">
        <v>66710.600000000006</v>
      </c>
      <c r="M294" s="28">
        <v>55359.6</v>
      </c>
      <c r="N294" s="28">
        <v>54176.1</v>
      </c>
      <c r="O294" s="28">
        <v>57066.6</v>
      </c>
      <c r="P294" s="28">
        <v>53347.1</v>
      </c>
      <c r="Q294" s="28">
        <v>50376.6</v>
      </c>
      <c r="R294" s="28">
        <v>51641.5</v>
      </c>
      <c r="S294" s="28">
        <v>51902.1</v>
      </c>
      <c r="T294" s="28">
        <v>51271.199999999997</v>
      </c>
      <c r="U294" s="28">
        <v>46130.1</v>
      </c>
      <c r="V294" s="28">
        <v>49824.2</v>
      </c>
      <c r="W294" s="28">
        <v>50481.3</v>
      </c>
      <c r="X294" s="28">
        <v>50609.2</v>
      </c>
      <c r="Y294" s="28">
        <v>53476.800000000003</v>
      </c>
      <c r="Z294" s="28">
        <v>56034.400000000001</v>
      </c>
      <c r="AA294" s="28">
        <v>57106.2</v>
      </c>
      <c r="AB294" s="28">
        <v>57616.3</v>
      </c>
      <c r="AC294" s="28">
        <v>56875.4</v>
      </c>
      <c r="AD294" s="28">
        <v>57856.4</v>
      </c>
      <c r="AE294" s="28">
        <v>58039.5</v>
      </c>
      <c r="AF294" s="28">
        <v>57821.2</v>
      </c>
      <c r="AG294" s="28">
        <v>57602.7</v>
      </c>
      <c r="AH294" s="28">
        <v>57769</v>
      </c>
      <c r="AI294" s="28">
        <v>61073.599999999999</v>
      </c>
      <c r="AJ294" s="28">
        <v>62387.8</v>
      </c>
      <c r="AK294" s="28">
        <v>64812.2</v>
      </c>
      <c r="AL294" s="28">
        <v>65246.8</v>
      </c>
      <c r="AM294" s="28">
        <v>65614.7</v>
      </c>
      <c r="AN294" s="28">
        <v>55371</v>
      </c>
      <c r="AO294" s="28">
        <v>63674.9</v>
      </c>
      <c r="AP294" s="28">
        <v>66593.2</v>
      </c>
      <c r="AQ294" s="28">
        <v>66314.8</v>
      </c>
      <c r="AR294" s="28">
        <v>66247.5</v>
      </c>
      <c r="AS294" s="28">
        <v>66860.899999999994</v>
      </c>
    </row>
    <row r="295" spans="1:45" x14ac:dyDescent="0.25">
      <c r="A295" s="28">
        <v>3</v>
      </c>
      <c r="B295" s="28">
        <v>98</v>
      </c>
      <c r="C295" s="28">
        <v>203.5</v>
      </c>
      <c r="D295" s="28">
        <v>208.3</v>
      </c>
      <c r="E295" s="28">
        <v>241.5</v>
      </c>
      <c r="F295" s="28">
        <v>273.5</v>
      </c>
      <c r="G295" s="28">
        <v>300.7</v>
      </c>
      <c r="H295" s="28">
        <v>321.2</v>
      </c>
      <c r="I295" s="28">
        <v>343.5</v>
      </c>
      <c r="J295" s="28">
        <v>392.4</v>
      </c>
      <c r="K295" s="28">
        <v>458.2</v>
      </c>
      <c r="L295" s="28">
        <v>527.6</v>
      </c>
      <c r="M295" s="28">
        <v>565.70000000000005</v>
      </c>
      <c r="N295" s="28">
        <v>573.5</v>
      </c>
      <c r="O295" s="28">
        <v>599.5</v>
      </c>
      <c r="P295" s="28">
        <v>603.1</v>
      </c>
      <c r="Q295" s="28">
        <v>607.9</v>
      </c>
      <c r="R295" s="28">
        <v>604.29999999999995</v>
      </c>
      <c r="S295" s="28">
        <v>632.70000000000005</v>
      </c>
      <c r="T295" s="28">
        <v>642.4</v>
      </c>
      <c r="U295" s="28">
        <v>649</v>
      </c>
      <c r="V295" s="28">
        <v>659.9</v>
      </c>
      <c r="W295" s="28">
        <v>663.5</v>
      </c>
      <c r="X295" s="28">
        <v>669.5</v>
      </c>
      <c r="Y295" s="28">
        <v>675</v>
      </c>
      <c r="Z295" s="28">
        <v>674.4</v>
      </c>
      <c r="AA295" s="28">
        <v>673.1</v>
      </c>
      <c r="AB295" s="28">
        <v>676.8</v>
      </c>
      <c r="AC295" s="28">
        <v>684.8</v>
      </c>
      <c r="AD295" s="28">
        <v>682.2</v>
      </c>
      <c r="AE295" s="28">
        <v>690.9</v>
      </c>
      <c r="AF295" s="28">
        <v>703.7</v>
      </c>
      <c r="AG295" s="28">
        <v>717.8</v>
      </c>
      <c r="AH295" s="28">
        <v>732.7</v>
      </c>
      <c r="AI295" s="28">
        <v>763.6</v>
      </c>
      <c r="AJ295" s="28">
        <v>843.1</v>
      </c>
      <c r="AK295" s="28">
        <v>915.2</v>
      </c>
      <c r="AL295" s="28">
        <v>948.8</v>
      </c>
      <c r="AM295" s="28">
        <v>1059.3</v>
      </c>
      <c r="AN295" s="28">
        <v>1000</v>
      </c>
      <c r="AO295" s="28">
        <v>1051.9000000000001</v>
      </c>
      <c r="AP295" s="28">
        <v>1143.4000000000001</v>
      </c>
      <c r="AQ295" s="28">
        <v>1194.5999999999999</v>
      </c>
      <c r="AR295" s="28">
        <v>1233</v>
      </c>
      <c r="AS295" s="28">
        <v>1255.9000000000001</v>
      </c>
    </row>
    <row r="296" spans="1:45" x14ac:dyDescent="0.25">
      <c r="A296" s="28">
        <v>1</v>
      </c>
      <c r="B296" s="28">
        <v>99</v>
      </c>
      <c r="C296" s="28">
        <v>18330.099999999999</v>
      </c>
      <c r="D296" s="28">
        <v>19474.900000000001</v>
      </c>
      <c r="E296" s="28">
        <v>19301.400000000001</v>
      </c>
      <c r="F296" s="28">
        <v>18680.2</v>
      </c>
      <c r="G296" s="28">
        <v>19951.099999999999</v>
      </c>
      <c r="H296" s="28">
        <v>20473.900000000001</v>
      </c>
      <c r="I296" s="28">
        <v>21953.9</v>
      </c>
      <c r="J296" s="28">
        <v>22382.2</v>
      </c>
      <c r="K296" s="28">
        <v>21797.5</v>
      </c>
      <c r="L296" s="28">
        <v>21214.7</v>
      </c>
      <c r="M296" s="28">
        <v>19374.400000000001</v>
      </c>
      <c r="N296" s="28">
        <v>18846</v>
      </c>
      <c r="O296" s="28">
        <v>19579.900000000001</v>
      </c>
      <c r="P296" s="28">
        <v>19802.099999999999</v>
      </c>
      <c r="Q296" s="28">
        <v>20599.3</v>
      </c>
      <c r="R296" s="28">
        <v>21629</v>
      </c>
      <c r="S296" s="28">
        <v>22688.7</v>
      </c>
      <c r="T296" s="28">
        <v>23033.9</v>
      </c>
      <c r="U296" s="28">
        <v>23333.1</v>
      </c>
      <c r="V296" s="28">
        <v>22520.7</v>
      </c>
      <c r="W296" s="28">
        <v>22922.7</v>
      </c>
      <c r="X296" s="28">
        <v>22733.7</v>
      </c>
      <c r="Y296" s="28">
        <v>23594</v>
      </c>
      <c r="Z296" s="28">
        <v>23742.3</v>
      </c>
      <c r="AA296" s="28">
        <v>24123.3</v>
      </c>
      <c r="AB296" s="28">
        <v>24569.599999999999</v>
      </c>
      <c r="AC296" s="28">
        <v>24849</v>
      </c>
      <c r="AD296" s="28">
        <v>26223</v>
      </c>
      <c r="AE296" s="28">
        <v>27590</v>
      </c>
      <c r="AF296" s="28">
        <v>27743</v>
      </c>
      <c r="AG296" s="28">
        <v>26954.400000000001</v>
      </c>
      <c r="AH296" s="28">
        <v>31268</v>
      </c>
      <c r="AI296" s="28">
        <v>37336</v>
      </c>
      <c r="AJ296" s="28">
        <v>39281</v>
      </c>
      <c r="AK296" s="28">
        <v>42227</v>
      </c>
      <c r="AL296" s="28">
        <v>48385</v>
      </c>
      <c r="AM296" s="28">
        <v>54789</v>
      </c>
      <c r="AN296" s="28">
        <v>49276</v>
      </c>
      <c r="AO296" s="28">
        <v>54065.9</v>
      </c>
      <c r="AP296" s="28">
        <v>56641.9</v>
      </c>
      <c r="AQ296" s="28">
        <v>56794.9</v>
      </c>
      <c r="AR296" s="28">
        <v>58523.8</v>
      </c>
      <c r="AS296" s="28">
        <v>60162.5</v>
      </c>
    </row>
    <row r="297" spans="1:45" x14ac:dyDescent="0.25">
      <c r="A297" s="28">
        <v>2</v>
      </c>
      <c r="B297" s="28">
        <v>99</v>
      </c>
      <c r="C297" s="28">
        <v>101697.5</v>
      </c>
      <c r="D297" s="28">
        <v>108787.2</v>
      </c>
      <c r="E297" s="28">
        <v>89814.3</v>
      </c>
      <c r="F297" s="28">
        <v>78305.8</v>
      </c>
      <c r="G297" s="28">
        <v>81678.399999999994</v>
      </c>
      <c r="H297" s="28">
        <v>83124.800000000003</v>
      </c>
      <c r="I297" s="28">
        <v>84903</v>
      </c>
      <c r="J297" s="28">
        <v>73668.3</v>
      </c>
      <c r="K297" s="28">
        <v>65747.7</v>
      </c>
      <c r="L297" s="28">
        <v>60674.1</v>
      </c>
      <c r="M297" s="28">
        <v>55215.5</v>
      </c>
      <c r="N297" s="28">
        <v>48553.5</v>
      </c>
      <c r="O297" s="28">
        <v>49051.9</v>
      </c>
      <c r="P297" s="28">
        <v>46500.2</v>
      </c>
      <c r="Q297" s="28">
        <v>48405.9</v>
      </c>
      <c r="R297" s="28">
        <v>50360.800000000003</v>
      </c>
      <c r="S297" s="28">
        <v>53033.7</v>
      </c>
      <c r="T297" s="28">
        <v>46076.4</v>
      </c>
      <c r="U297" s="28">
        <v>43786</v>
      </c>
      <c r="V297" s="28">
        <v>41802.199999999997</v>
      </c>
      <c r="W297" s="28">
        <v>40476.1</v>
      </c>
      <c r="X297" s="28">
        <v>38942.1</v>
      </c>
      <c r="Y297" s="28">
        <v>40294.5</v>
      </c>
      <c r="Z297" s="28">
        <v>39366.800000000003</v>
      </c>
      <c r="AA297" s="28">
        <v>39728.6</v>
      </c>
      <c r="AB297" s="28">
        <v>40269.4</v>
      </c>
      <c r="AC297" s="28">
        <v>40187.4</v>
      </c>
      <c r="AD297" s="28">
        <v>39632.300000000003</v>
      </c>
      <c r="AE297" s="28">
        <v>38433.199999999997</v>
      </c>
      <c r="AF297" s="28">
        <v>36502.6</v>
      </c>
      <c r="AG297" s="28">
        <v>34353.4</v>
      </c>
      <c r="AH297" s="28">
        <v>36302.1</v>
      </c>
      <c r="AI297" s="28">
        <v>42790.8</v>
      </c>
      <c r="AJ297" s="28">
        <v>42862.1</v>
      </c>
      <c r="AK297" s="28">
        <v>44127.4</v>
      </c>
      <c r="AL297" s="28">
        <v>49493.3</v>
      </c>
      <c r="AM297" s="28">
        <v>50086.6</v>
      </c>
      <c r="AN297" s="28">
        <v>49276</v>
      </c>
      <c r="AO297" s="28">
        <v>50016.4</v>
      </c>
      <c r="AP297" s="28">
        <v>49296.3</v>
      </c>
      <c r="AQ297" s="28">
        <v>48342.2</v>
      </c>
      <c r="AR297" s="28">
        <v>50293.3</v>
      </c>
      <c r="AS297" s="28">
        <v>50432.3</v>
      </c>
    </row>
    <row r="298" spans="1:45" x14ac:dyDescent="0.25">
      <c r="A298" s="28">
        <v>3</v>
      </c>
      <c r="B298" s="28">
        <v>99</v>
      </c>
      <c r="C298" s="28">
        <v>180.2</v>
      </c>
      <c r="D298" s="28">
        <v>179</v>
      </c>
      <c r="E298" s="28">
        <v>214.9</v>
      </c>
      <c r="F298" s="28">
        <v>238.6</v>
      </c>
      <c r="G298" s="28">
        <v>244.3</v>
      </c>
      <c r="H298" s="28">
        <v>246.3</v>
      </c>
      <c r="I298" s="28">
        <v>258.60000000000002</v>
      </c>
      <c r="J298" s="28">
        <v>303.8</v>
      </c>
      <c r="K298" s="28">
        <v>331.5</v>
      </c>
      <c r="L298" s="28">
        <v>349.7</v>
      </c>
      <c r="M298" s="28">
        <v>350.9</v>
      </c>
      <c r="N298" s="28">
        <v>388.2</v>
      </c>
      <c r="O298" s="28">
        <v>399.2</v>
      </c>
      <c r="P298" s="28">
        <v>425.9</v>
      </c>
      <c r="Q298" s="28">
        <v>425.6</v>
      </c>
      <c r="R298" s="28">
        <v>429.5</v>
      </c>
      <c r="S298" s="28">
        <v>427.8</v>
      </c>
      <c r="T298" s="28">
        <v>499.9</v>
      </c>
      <c r="U298" s="28">
        <v>532.9</v>
      </c>
      <c r="V298" s="28">
        <v>538.70000000000005</v>
      </c>
      <c r="W298" s="28">
        <v>566.29999999999995</v>
      </c>
      <c r="X298" s="28">
        <v>583.79999999999995</v>
      </c>
      <c r="Y298" s="28">
        <v>585.5</v>
      </c>
      <c r="Z298" s="28">
        <v>603.1</v>
      </c>
      <c r="AA298" s="28">
        <v>607.20000000000005</v>
      </c>
      <c r="AB298" s="28">
        <v>610.1</v>
      </c>
      <c r="AC298" s="28">
        <v>618.29999999999995</v>
      </c>
      <c r="AD298" s="28">
        <v>661.7</v>
      </c>
      <c r="AE298" s="28">
        <v>717.9</v>
      </c>
      <c r="AF298" s="28">
        <v>760</v>
      </c>
      <c r="AG298" s="28">
        <v>784.6</v>
      </c>
      <c r="AH298" s="28">
        <v>861.3</v>
      </c>
      <c r="AI298" s="28">
        <v>872.5</v>
      </c>
      <c r="AJ298" s="28">
        <v>916.5</v>
      </c>
      <c r="AK298" s="28">
        <v>956.9</v>
      </c>
      <c r="AL298" s="28">
        <v>977.6</v>
      </c>
      <c r="AM298" s="28">
        <v>1093.9000000000001</v>
      </c>
      <c r="AN298" s="28">
        <v>1000</v>
      </c>
      <c r="AO298" s="28">
        <v>1081</v>
      </c>
      <c r="AP298" s="28">
        <v>1149</v>
      </c>
      <c r="AQ298" s="28">
        <v>1174.8</v>
      </c>
      <c r="AR298" s="28">
        <v>1163.7</v>
      </c>
      <c r="AS298" s="28">
        <v>1192.9000000000001</v>
      </c>
    </row>
    <row r="299" spans="1:45" x14ac:dyDescent="0.25">
      <c r="A299" s="28">
        <v>1</v>
      </c>
      <c r="B299" s="28">
        <v>100</v>
      </c>
      <c r="C299" s="28">
        <v>31772.2</v>
      </c>
      <c r="D299" s="28">
        <v>35175.300000000003</v>
      </c>
      <c r="E299" s="28">
        <v>35395.699999999997</v>
      </c>
      <c r="F299" s="28">
        <v>34251.4</v>
      </c>
      <c r="G299" s="28">
        <v>38904.699999999997</v>
      </c>
      <c r="H299" s="28">
        <v>47719.8</v>
      </c>
      <c r="I299" s="28">
        <v>56905.599999999999</v>
      </c>
      <c r="J299" s="28">
        <v>63268.9</v>
      </c>
      <c r="K299" s="28">
        <v>64286</v>
      </c>
      <c r="L299" s="28">
        <v>68933</v>
      </c>
      <c r="M299" s="28">
        <v>68329.100000000006</v>
      </c>
      <c r="N299" s="28">
        <v>71831.8</v>
      </c>
      <c r="O299" s="28">
        <v>75900.3</v>
      </c>
      <c r="P299" s="28">
        <v>78491.8</v>
      </c>
      <c r="Q299" s="28">
        <v>82684.899999999994</v>
      </c>
      <c r="R299" s="28">
        <v>88317.3</v>
      </c>
      <c r="S299" s="28">
        <v>98044.1</v>
      </c>
      <c r="T299" s="28">
        <v>104861.1</v>
      </c>
      <c r="U299" s="28">
        <v>114166.39999999999</v>
      </c>
      <c r="V299" s="28">
        <v>113635.6</v>
      </c>
      <c r="W299" s="28">
        <v>121450.6</v>
      </c>
      <c r="X299" s="28">
        <v>127826.4</v>
      </c>
      <c r="Y299" s="28">
        <v>139632.70000000001</v>
      </c>
      <c r="Z299" s="28">
        <v>145096.5</v>
      </c>
      <c r="AA299" s="28">
        <v>154904.1</v>
      </c>
      <c r="AB299" s="28">
        <v>164239</v>
      </c>
      <c r="AC299" s="28">
        <v>176513</v>
      </c>
      <c r="AD299" s="28">
        <v>188373</v>
      </c>
      <c r="AE299" s="28">
        <v>201279</v>
      </c>
      <c r="AF299" s="28">
        <v>202149</v>
      </c>
      <c r="AG299" s="28">
        <v>206016.2</v>
      </c>
      <c r="AH299" s="28">
        <v>211868</v>
      </c>
      <c r="AI299" s="28">
        <v>234343</v>
      </c>
      <c r="AJ299" s="28">
        <v>259662</v>
      </c>
      <c r="AK299" s="28">
        <v>276811</v>
      </c>
      <c r="AL299" s="28">
        <v>283377.7</v>
      </c>
      <c r="AM299" s="28">
        <v>287859</v>
      </c>
      <c r="AN299" s="28">
        <v>233419</v>
      </c>
      <c r="AO299" s="28">
        <v>253712.2</v>
      </c>
      <c r="AP299" s="28">
        <v>281832.40000000002</v>
      </c>
      <c r="AQ299" s="28">
        <v>302097.5</v>
      </c>
      <c r="AR299" s="28">
        <v>310136.5</v>
      </c>
      <c r="AS299" s="28">
        <v>318820.40000000002</v>
      </c>
    </row>
    <row r="300" spans="1:45" x14ac:dyDescent="0.25">
      <c r="A300" s="28">
        <v>2</v>
      </c>
      <c r="B300" s="28">
        <v>100</v>
      </c>
      <c r="C300" s="28">
        <v>92334.1</v>
      </c>
      <c r="D300" s="28">
        <v>99210.1</v>
      </c>
      <c r="E300" s="28">
        <v>97245.5</v>
      </c>
      <c r="F300" s="28">
        <v>89190.8</v>
      </c>
      <c r="G300" s="28">
        <v>100192.4</v>
      </c>
      <c r="H300" s="28">
        <v>109032.9</v>
      </c>
      <c r="I300" s="28">
        <v>117676.9</v>
      </c>
      <c r="J300" s="28">
        <v>119445</v>
      </c>
      <c r="K300" s="28">
        <v>109032.9</v>
      </c>
      <c r="L300" s="28">
        <v>103532.1</v>
      </c>
      <c r="M300" s="28">
        <v>102156.9</v>
      </c>
      <c r="N300" s="28">
        <v>112962</v>
      </c>
      <c r="O300" s="28">
        <v>119052.1</v>
      </c>
      <c r="P300" s="28">
        <v>119837.9</v>
      </c>
      <c r="Q300" s="28">
        <v>124552.9</v>
      </c>
      <c r="R300" s="28">
        <v>130839.4</v>
      </c>
      <c r="S300" s="28">
        <v>137322.5</v>
      </c>
      <c r="T300" s="28">
        <v>139876.4</v>
      </c>
      <c r="U300" s="28">
        <v>144394.9</v>
      </c>
      <c r="V300" s="28">
        <v>148913.4</v>
      </c>
      <c r="W300" s="28">
        <v>160111.29999999999</v>
      </c>
      <c r="X300" s="28">
        <v>169148.3</v>
      </c>
      <c r="Y300" s="28">
        <v>178381.7</v>
      </c>
      <c r="Z300" s="28">
        <v>180935.6</v>
      </c>
      <c r="AA300" s="28">
        <v>186941.6</v>
      </c>
      <c r="AB300" s="28">
        <v>196062.7</v>
      </c>
      <c r="AC300" s="28">
        <v>201096.3</v>
      </c>
      <c r="AD300" s="28">
        <v>210289.3</v>
      </c>
      <c r="AE300" s="28">
        <v>214725.1</v>
      </c>
      <c r="AF300" s="28">
        <v>214339</v>
      </c>
      <c r="AG300" s="28">
        <v>258699.1</v>
      </c>
      <c r="AH300" s="28">
        <v>238185.1</v>
      </c>
      <c r="AI300" s="28">
        <v>257701.9</v>
      </c>
      <c r="AJ300" s="28">
        <v>279434.40000000002</v>
      </c>
      <c r="AK300" s="28">
        <v>286836.8</v>
      </c>
      <c r="AL300" s="28">
        <v>288043.40000000002</v>
      </c>
      <c r="AM300" s="28">
        <v>274519.2</v>
      </c>
      <c r="AN300" s="28">
        <v>233419</v>
      </c>
      <c r="AO300" s="28">
        <v>249250</v>
      </c>
      <c r="AP300" s="28">
        <v>261542.2</v>
      </c>
      <c r="AQ300" s="28">
        <v>270917.7</v>
      </c>
      <c r="AR300" s="28">
        <v>274144.8</v>
      </c>
      <c r="AS300" s="28">
        <v>278256.2</v>
      </c>
    </row>
    <row r="301" spans="1:45" x14ac:dyDescent="0.25">
      <c r="A301" s="28">
        <v>3</v>
      </c>
      <c r="B301" s="28">
        <v>100</v>
      </c>
      <c r="C301" s="28">
        <v>344.1</v>
      </c>
      <c r="D301" s="28">
        <v>354.6</v>
      </c>
      <c r="E301" s="28">
        <v>364</v>
      </c>
      <c r="F301" s="28">
        <v>384</v>
      </c>
      <c r="G301" s="28">
        <v>388.3</v>
      </c>
      <c r="H301" s="28">
        <v>437.7</v>
      </c>
      <c r="I301" s="28">
        <v>483.6</v>
      </c>
      <c r="J301" s="28">
        <v>529.70000000000005</v>
      </c>
      <c r="K301" s="28">
        <v>589.6</v>
      </c>
      <c r="L301" s="28">
        <v>665.8</v>
      </c>
      <c r="M301" s="28">
        <v>668.9</v>
      </c>
      <c r="N301" s="28">
        <v>635.9</v>
      </c>
      <c r="O301" s="28">
        <v>637.5</v>
      </c>
      <c r="P301" s="28">
        <v>655</v>
      </c>
      <c r="Q301" s="28">
        <v>663.9</v>
      </c>
      <c r="R301" s="28">
        <v>675</v>
      </c>
      <c r="S301" s="28">
        <v>714</v>
      </c>
      <c r="T301" s="28">
        <v>749.7</v>
      </c>
      <c r="U301" s="28">
        <v>790.7</v>
      </c>
      <c r="V301" s="28">
        <v>763.1</v>
      </c>
      <c r="W301" s="28">
        <v>758.5</v>
      </c>
      <c r="X301" s="28">
        <v>755.7</v>
      </c>
      <c r="Y301" s="28">
        <v>782.8</v>
      </c>
      <c r="Z301" s="28">
        <v>801.9</v>
      </c>
      <c r="AA301" s="28">
        <v>828.6</v>
      </c>
      <c r="AB301" s="28">
        <v>837.7</v>
      </c>
      <c r="AC301" s="28">
        <v>877.8</v>
      </c>
      <c r="AD301" s="28">
        <v>895.8</v>
      </c>
      <c r="AE301" s="28">
        <v>937.4</v>
      </c>
      <c r="AF301" s="28">
        <v>943.1</v>
      </c>
      <c r="AG301" s="28">
        <v>796.4</v>
      </c>
      <c r="AH301" s="28">
        <v>889.5</v>
      </c>
      <c r="AI301" s="28">
        <v>909.4</v>
      </c>
      <c r="AJ301" s="28">
        <v>929.2</v>
      </c>
      <c r="AK301" s="28">
        <v>965</v>
      </c>
      <c r="AL301" s="28">
        <v>983.8</v>
      </c>
      <c r="AM301" s="28">
        <v>1048.5999999999999</v>
      </c>
      <c r="AN301" s="28">
        <v>1000</v>
      </c>
      <c r="AO301" s="28">
        <v>1017.9</v>
      </c>
      <c r="AP301" s="28">
        <v>1077.5999999999999</v>
      </c>
      <c r="AQ301" s="28">
        <v>1115.0999999999999</v>
      </c>
      <c r="AR301" s="28">
        <v>1131.3</v>
      </c>
      <c r="AS301" s="28">
        <v>1145.8</v>
      </c>
    </row>
    <row r="302" spans="1:45" x14ac:dyDescent="0.25">
      <c r="A302" s="28">
        <v>1</v>
      </c>
      <c r="B302" s="28">
        <v>101</v>
      </c>
      <c r="C302" s="28">
        <v>6589.9</v>
      </c>
      <c r="D302" s="28">
        <v>6874.2</v>
      </c>
      <c r="E302" s="28">
        <v>7567.9</v>
      </c>
      <c r="F302" s="28">
        <v>8300.4</v>
      </c>
      <c r="G302" s="28">
        <v>8778.9</v>
      </c>
      <c r="H302" s="28">
        <v>9367.2999999999993</v>
      </c>
      <c r="I302" s="28">
        <v>9683.6</v>
      </c>
      <c r="J302" s="28">
        <v>10633.1</v>
      </c>
      <c r="K302" s="28">
        <v>12301.4</v>
      </c>
      <c r="L302" s="28">
        <v>13987.8</v>
      </c>
      <c r="M302" s="28">
        <v>14399.3</v>
      </c>
      <c r="N302" s="28">
        <v>13693.3</v>
      </c>
      <c r="O302" s="28">
        <v>15342.2</v>
      </c>
      <c r="P302" s="28">
        <v>15160.9</v>
      </c>
      <c r="Q302" s="28">
        <v>14532.7</v>
      </c>
      <c r="R302" s="28">
        <v>14542.1</v>
      </c>
      <c r="S302" s="28">
        <v>16091.4</v>
      </c>
      <c r="T302" s="28">
        <v>15574.2</v>
      </c>
      <c r="U302" s="28">
        <v>15692.8</v>
      </c>
      <c r="V302" s="28">
        <v>16534.8</v>
      </c>
      <c r="W302" s="28">
        <v>16677.3</v>
      </c>
      <c r="X302" s="28">
        <v>17654.900000000001</v>
      </c>
      <c r="Y302" s="28">
        <v>20023.7</v>
      </c>
      <c r="Z302" s="28">
        <v>21412.6</v>
      </c>
      <c r="AA302" s="28">
        <v>22458.5</v>
      </c>
      <c r="AB302" s="28">
        <v>24181</v>
      </c>
      <c r="AC302" s="28">
        <v>26382</v>
      </c>
      <c r="AD302" s="28">
        <v>26198</v>
      </c>
      <c r="AE302" s="28">
        <v>25888</v>
      </c>
      <c r="AF302" s="28">
        <v>26711</v>
      </c>
      <c r="AG302" s="28">
        <v>27344.2</v>
      </c>
      <c r="AH302" s="28">
        <v>27971</v>
      </c>
      <c r="AI302" s="28">
        <v>33274</v>
      </c>
      <c r="AJ302" s="28">
        <v>36949</v>
      </c>
      <c r="AK302" s="28">
        <v>42254</v>
      </c>
      <c r="AL302" s="28">
        <v>44814.9</v>
      </c>
      <c r="AM302" s="28">
        <v>45342</v>
      </c>
      <c r="AN302" s="28">
        <v>45148</v>
      </c>
      <c r="AO302" s="28">
        <v>45843.9</v>
      </c>
      <c r="AP302" s="28">
        <v>48880.9</v>
      </c>
      <c r="AQ302" s="28">
        <v>51724</v>
      </c>
      <c r="AR302" s="28">
        <v>54094.8</v>
      </c>
      <c r="AS302" s="28">
        <v>55609.5</v>
      </c>
    </row>
    <row r="303" spans="1:45" x14ac:dyDescent="0.25">
      <c r="A303" s="28">
        <v>2</v>
      </c>
      <c r="B303" s="28">
        <v>101</v>
      </c>
      <c r="C303" s="28">
        <v>26116.9</v>
      </c>
      <c r="D303" s="28">
        <v>26433.3</v>
      </c>
      <c r="E303" s="28">
        <v>26939.4</v>
      </c>
      <c r="F303" s="28">
        <v>27488.799999999999</v>
      </c>
      <c r="G303" s="28">
        <v>28400.799999999999</v>
      </c>
      <c r="H303" s="28">
        <v>29134.7</v>
      </c>
      <c r="I303" s="28">
        <v>28383.8</v>
      </c>
      <c r="J303" s="28">
        <v>28251.7</v>
      </c>
      <c r="K303" s="28">
        <v>27423.5</v>
      </c>
      <c r="L303" s="28">
        <v>25548.1</v>
      </c>
      <c r="M303" s="28">
        <v>24568.799999999999</v>
      </c>
      <c r="N303" s="28">
        <v>25458.6</v>
      </c>
      <c r="O303" s="28">
        <v>28853.9</v>
      </c>
      <c r="P303" s="28">
        <v>28400.9</v>
      </c>
      <c r="Q303" s="28">
        <v>28527.5</v>
      </c>
      <c r="R303" s="28">
        <v>27895.3</v>
      </c>
      <c r="S303" s="28">
        <v>27814.9</v>
      </c>
      <c r="T303" s="28">
        <v>28604</v>
      </c>
      <c r="U303" s="28">
        <v>28993.1</v>
      </c>
      <c r="V303" s="28">
        <v>28809.599999999999</v>
      </c>
      <c r="W303" s="28">
        <v>28633.1</v>
      </c>
      <c r="X303" s="28">
        <v>28991.200000000001</v>
      </c>
      <c r="Y303" s="28">
        <v>29887.5</v>
      </c>
      <c r="Z303" s="28">
        <v>30686.2</v>
      </c>
      <c r="AA303" s="28">
        <v>30961.599999999999</v>
      </c>
      <c r="AB303" s="28">
        <v>31640.400000000001</v>
      </c>
      <c r="AC303" s="28">
        <v>33493.599999999999</v>
      </c>
      <c r="AD303" s="28">
        <v>33076.300000000003</v>
      </c>
      <c r="AE303" s="28">
        <v>30960.3</v>
      </c>
      <c r="AF303" s="28">
        <v>32333.8</v>
      </c>
      <c r="AG303" s="28">
        <v>32142.9</v>
      </c>
      <c r="AH303" s="28">
        <v>31382.1</v>
      </c>
      <c r="AI303" s="28">
        <v>36744.699999999997</v>
      </c>
      <c r="AJ303" s="28">
        <v>40010.699999999997</v>
      </c>
      <c r="AK303" s="28">
        <v>44321.2</v>
      </c>
      <c r="AL303" s="28">
        <v>46786.2</v>
      </c>
      <c r="AM303" s="28">
        <v>45600.3</v>
      </c>
      <c r="AN303" s="28">
        <v>45148</v>
      </c>
      <c r="AO303" s="28">
        <v>45237.599999999999</v>
      </c>
      <c r="AP303" s="28">
        <v>46794.7</v>
      </c>
      <c r="AQ303" s="28">
        <v>48263.6</v>
      </c>
      <c r="AR303" s="28">
        <v>49346.7</v>
      </c>
      <c r="AS303" s="28">
        <v>50621.8</v>
      </c>
    </row>
    <row r="304" spans="1:45" x14ac:dyDescent="0.25">
      <c r="A304" s="28">
        <v>3</v>
      </c>
      <c r="B304" s="28">
        <v>101</v>
      </c>
      <c r="C304" s="28">
        <v>252.3</v>
      </c>
      <c r="D304" s="28">
        <v>260.10000000000002</v>
      </c>
      <c r="E304" s="28">
        <v>280.89999999999998</v>
      </c>
      <c r="F304" s="28">
        <v>302</v>
      </c>
      <c r="G304" s="28">
        <v>309.10000000000002</v>
      </c>
      <c r="H304" s="28">
        <v>321.5</v>
      </c>
      <c r="I304" s="28">
        <v>341.2</v>
      </c>
      <c r="J304" s="28">
        <v>376.4</v>
      </c>
      <c r="K304" s="28">
        <v>448.6</v>
      </c>
      <c r="L304" s="28">
        <v>547.5</v>
      </c>
      <c r="M304" s="28">
        <v>586.1</v>
      </c>
      <c r="N304" s="28">
        <v>537.9</v>
      </c>
      <c r="O304" s="28">
        <v>531.70000000000005</v>
      </c>
      <c r="P304" s="28">
        <v>533.79999999999995</v>
      </c>
      <c r="Q304" s="28">
        <v>509.4</v>
      </c>
      <c r="R304" s="28">
        <v>521.29999999999995</v>
      </c>
      <c r="S304" s="28">
        <v>578.5</v>
      </c>
      <c r="T304" s="28">
        <v>544.5</v>
      </c>
      <c r="U304" s="28">
        <v>541.29999999999995</v>
      </c>
      <c r="V304" s="28">
        <v>573.9</v>
      </c>
      <c r="W304" s="28">
        <v>582.4</v>
      </c>
      <c r="X304" s="28">
        <v>609</v>
      </c>
      <c r="Y304" s="28">
        <v>670</v>
      </c>
      <c r="Z304" s="28">
        <v>697.8</v>
      </c>
      <c r="AA304" s="28">
        <v>725.4</v>
      </c>
      <c r="AB304" s="28">
        <v>764.2</v>
      </c>
      <c r="AC304" s="28">
        <v>787.7</v>
      </c>
      <c r="AD304" s="28">
        <v>792</v>
      </c>
      <c r="AE304" s="28">
        <v>836.2</v>
      </c>
      <c r="AF304" s="28">
        <v>826.1</v>
      </c>
      <c r="AG304" s="28">
        <v>850.7</v>
      </c>
      <c r="AH304" s="28">
        <v>891.3</v>
      </c>
      <c r="AI304" s="28">
        <v>905.5</v>
      </c>
      <c r="AJ304" s="28">
        <v>923.5</v>
      </c>
      <c r="AK304" s="28">
        <v>953.4</v>
      </c>
      <c r="AL304" s="28">
        <v>957.9</v>
      </c>
      <c r="AM304" s="28">
        <v>994.3</v>
      </c>
      <c r="AN304" s="28">
        <v>1000</v>
      </c>
      <c r="AO304" s="28">
        <v>1013.4</v>
      </c>
      <c r="AP304" s="28">
        <v>1044.5999999999999</v>
      </c>
      <c r="AQ304" s="28">
        <v>1071.7</v>
      </c>
      <c r="AR304" s="28">
        <v>1096.2</v>
      </c>
      <c r="AS304" s="28">
        <v>1098.5</v>
      </c>
    </row>
    <row r="305" spans="1:45" x14ac:dyDescent="0.25">
      <c r="A305" s="28">
        <v>1</v>
      </c>
      <c r="B305" s="28">
        <v>102</v>
      </c>
      <c r="C305" s="28">
        <v>4498.8</v>
      </c>
      <c r="D305" s="28">
        <v>4861.8999999999996</v>
      </c>
      <c r="E305" s="28">
        <v>5319.2</v>
      </c>
      <c r="F305" s="28">
        <v>6284.1</v>
      </c>
      <c r="G305" s="28">
        <v>7185.2</v>
      </c>
      <c r="H305" s="28">
        <v>9474.9</v>
      </c>
      <c r="I305" s="28">
        <v>16777.900000000001</v>
      </c>
      <c r="J305" s="28">
        <v>19437.400000000001</v>
      </c>
      <c r="K305" s="28">
        <v>21370.799999999999</v>
      </c>
      <c r="L305" s="28">
        <v>22453.4</v>
      </c>
      <c r="M305" s="28">
        <v>24006.799999999999</v>
      </c>
      <c r="N305" s="28">
        <v>25123.1</v>
      </c>
      <c r="O305" s="28">
        <v>26306.6</v>
      </c>
      <c r="P305" s="28">
        <v>25086.1</v>
      </c>
      <c r="Q305" s="28">
        <v>24501</v>
      </c>
      <c r="R305" s="28">
        <v>23727.7</v>
      </c>
      <c r="S305" s="28">
        <v>23068.7</v>
      </c>
      <c r="T305" s="28">
        <v>21895.3</v>
      </c>
      <c r="U305" s="28">
        <v>24037.1</v>
      </c>
      <c r="V305" s="28">
        <v>22856.9</v>
      </c>
      <c r="W305" s="28">
        <v>24053.9</v>
      </c>
      <c r="X305" s="28">
        <v>23304.1</v>
      </c>
      <c r="Y305" s="28">
        <v>24479.9</v>
      </c>
      <c r="Z305" s="28">
        <v>25926.7</v>
      </c>
      <c r="AA305" s="28">
        <v>24615.4</v>
      </c>
      <c r="AB305" s="28">
        <v>24259</v>
      </c>
      <c r="AC305" s="28">
        <v>24185</v>
      </c>
      <c r="AD305" s="28">
        <v>24164</v>
      </c>
      <c r="AE305" s="28">
        <v>23218</v>
      </c>
      <c r="AF305" s="28">
        <v>22722</v>
      </c>
      <c r="AG305" s="28">
        <v>22272</v>
      </c>
      <c r="AH305" s="28">
        <v>22483</v>
      </c>
      <c r="AI305" s="28">
        <v>23170</v>
      </c>
      <c r="AJ305" s="28">
        <v>22956</v>
      </c>
      <c r="AK305" s="28">
        <v>24378</v>
      </c>
      <c r="AL305" s="28">
        <v>25888.5</v>
      </c>
      <c r="AM305" s="28">
        <v>29378</v>
      </c>
      <c r="AN305" s="28">
        <v>23971</v>
      </c>
      <c r="AO305" s="28">
        <v>25810</v>
      </c>
      <c r="AP305" s="28">
        <v>27355</v>
      </c>
      <c r="AQ305" s="28">
        <v>27750</v>
      </c>
      <c r="AR305" s="28">
        <v>29545</v>
      </c>
      <c r="AS305" s="28">
        <v>30372.3</v>
      </c>
    </row>
    <row r="306" spans="1:45" x14ac:dyDescent="0.25">
      <c r="A306" s="28">
        <v>2</v>
      </c>
      <c r="B306" s="28">
        <v>102</v>
      </c>
      <c r="C306" s="28">
        <v>29294.1</v>
      </c>
      <c r="D306" s="28">
        <v>31201.9</v>
      </c>
      <c r="E306" s="28">
        <v>31140.3</v>
      </c>
      <c r="F306" s="28">
        <v>31201.9</v>
      </c>
      <c r="G306" s="28">
        <v>31694.2</v>
      </c>
      <c r="H306" s="28">
        <v>33602</v>
      </c>
      <c r="I306" s="28">
        <v>36051.4</v>
      </c>
      <c r="J306" s="28">
        <v>37436.1</v>
      </c>
      <c r="K306" s="28">
        <v>36199.1</v>
      </c>
      <c r="L306" s="28">
        <v>34691.300000000003</v>
      </c>
      <c r="M306" s="28">
        <v>34814.400000000001</v>
      </c>
      <c r="N306" s="28">
        <v>34223.599999999999</v>
      </c>
      <c r="O306" s="28">
        <v>34962.1</v>
      </c>
      <c r="P306" s="28">
        <v>34728.199999999997</v>
      </c>
      <c r="Q306" s="28">
        <v>35565.199999999997</v>
      </c>
      <c r="R306" s="28">
        <v>38537</v>
      </c>
      <c r="S306" s="28">
        <v>38691.9</v>
      </c>
      <c r="T306" s="28">
        <v>36879.300000000003</v>
      </c>
      <c r="U306" s="28">
        <v>39895.199999999997</v>
      </c>
      <c r="V306" s="28">
        <v>37818</v>
      </c>
      <c r="W306" s="28">
        <v>39674.6</v>
      </c>
      <c r="X306" s="28">
        <v>38358.300000000003</v>
      </c>
      <c r="Y306" s="28">
        <v>37937.300000000003</v>
      </c>
      <c r="Z306" s="28">
        <v>37205.9</v>
      </c>
      <c r="AA306" s="28">
        <v>37063.5</v>
      </c>
      <c r="AB306" s="28">
        <v>38671.199999999997</v>
      </c>
      <c r="AC306" s="28">
        <v>38397.800000000003</v>
      </c>
      <c r="AD306" s="28">
        <v>38715.699999999997</v>
      </c>
      <c r="AE306" s="28">
        <v>35745.5</v>
      </c>
      <c r="AF306" s="28">
        <v>32444.7</v>
      </c>
      <c r="AG306" s="28">
        <v>31347.4</v>
      </c>
      <c r="AH306" s="28">
        <v>31701</v>
      </c>
      <c r="AI306" s="28">
        <v>31443.4</v>
      </c>
      <c r="AJ306" s="28">
        <v>28568.400000000001</v>
      </c>
      <c r="AK306" s="28">
        <v>28174.6</v>
      </c>
      <c r="AL306" s="28">
        <v>29109.1</v>
      </c>
      <c r="AM306" s="28">
        <v>30213.7</v>
      </c>
      <c r="AN306" s="28">
        <v>23971</v>
      </c>
      <c r="AO306" s="28">
        <v>19843</v>
      </c>
      <c r="AP306" s="28">
        <v>20882.8</v>
      </c>
      <c r="AQ306" s="28">
        <v>20014.099999999999</v>
      </c>
      <c r="AR306" s="28">
        <v>19734</v>
      </c>
      <c r="AS306" s="28">
        <v>19273.099999999999</v>
      </c>
    </row>
    <row r="307" spans="1:45" x14ac:dyDescent="0.25">
      <c r="A307" s="28">
        <v>3</v>
      </c>
      <c r="B307" s="28">
        <v>102</v>
      </c>
      <c r="C307" s="28">
        <v>153.6</v>
      </c>
      <c r="D307" s="28">
        <v>155.80000000000001</v>
      </c>
      <c r="E307" s="28">
        <v>170.8</v>
      </c>
      <c r="F307" s="28">
        <v>201.4</v>
      </c>
      <c r="G307" s="28">
        <v>226.7</v>
      </c>
      <c r="H307" s="28">
        <v>282</v>
      </c>
      <c r="I307" s="28">
        <v>465.4</v>
      </c>
      <c r="J307" s="28">
        <v>519.20000000000005</v>
      </c>
      <c r="K307" s="28">
        <v>590.4</v>
      </c>
      <c r="L307" s="28">
        <v>647.20000000000005</v>
      </c>
      <c r="M307" s="28">
        <v>689.6</v>
      </c>
      <c r="N307" s="28">
        <v>734.1</v>
      </c>
      <c r="O307" s="28">
        <v>752.4</v>
      </c>
      <c r="P307" s="28">
        <v>722.4</v>
      </c>
      <c r="Q307" s="28">
        <v>688.9</v>
      </c>
      <c r="R307" s="28">
        <v>615.70000000000005</v>
      </c>
      <c r="S307" s="28">
        <v>596.20000000000005</v>
      </c>
      <c r="T307" s="28">
        <v>593.70000000000005</v>
      </c>
      <c r="U307" s="28">
        <v>602.5</v>
      </c>
      <c r="V307" s="28">
        <v>604.4</v>
      </c>
      <c r="W307" s="28">
        <v>606.29999999999995</v>
      </c>
      <c r="X307" s="28">
        <v>607.5</v>
      </c>
      <c r="Y307" s="28">
        <v>645.29999999999995</v>
      </c>
      <c r="Z307" s="28">
        <v>696.8</v>
      </c>
      <c r="AA307" s="28">
        <v>664.1</v>
      </c>
      <c r="AB307" s="28">
        <v>627.29999999999995</v>
      </c>
      <c r="AC307" s="28">
        <v>629.9</v>
      </c>
      <c r="AD307" s="28">
        <v>624.1</v>
      </c>
      <c r="AE307" s="28">
        <v>649.5</v>
      </c>
      <c r="AF307" s="28">
        <v>700.3</v>
      </c>
      <c r="AG307" s="28">
        <v>710.5</v>
      </c>
      <c r="AH307" s="28">
        <v>709.2</v>
      </c>
      <c r="AI307" s="28">
        <v>736.9</v>
      </c>
      <c r="AJ307" s="28">
        <v>803.5</v>
      </c>
      <c r="AK307" s="28">
        <v>865.2</v>
      </c>
      <c r="AL307" s="28">
        <v>889.4</v>
      </c>
      <c r="AM307" s="28">
        <v>972.3</v>
      </c>
      <c r="AN307" s="28">
        <v>1000</v>
      </c>
      <c r="AO307" s="28">
        <v>1300.7</v>
      </c>
      <c r="AP307" s="28">
        <v>1309.9000000000001</v>
      </c>
      <c r="AQ307" s="28">
        <v>1386.5</v>
      </c>
      <c r="AR307" s="28">
        <v>1497.2</v>
      </c>
      <c r="AS307" s="28">
        <v>1575.9</v>
      </c>
    </row>
    <row r="308" spans="1:45" x14ac:dyDescent="0.25">
      <c r="A308" s="28">
        <v>1</v>
      </c>
      <c r="B308" s="28">
        <v>103</v>
      </c>
      <c r="C308" s="28">
        <v>2345.8000000000002</v>
      </c>
      <c r="D308" s="28">
        <v>2963.6</v>
      </c>
      <c r="E308" s="28">
        <v>4534</v>
      </c>
      <c r="F308" s="28">
        <v>4444.6000000000004</v>
      </c>
      <c r="G308" s="28">
        <v>5717.5</v>
      </c>
      <c r="H308" s="28">
        <v>7281.7</v>
      </c>
      <c r="I308" s="28">
        <v>8165.5</v>
      </c>
      <c r="J308" s="28">
        <v>10492.2</v>
      </c>
      <c r="K308" s="28">
        <v>11868.9</v>
      </c>
      <c r="L308" s="28">
        <v>15395.3</v>
      </c>
      <c r="M308" s="28">
        <v>12685.9</v>
      </c>
      <c r="N308" s="28">
        <v>14814.7</v>
      </c>
      <c r="O308" s="28">
        <v>16993.099999999999</v>
      </c>
      <c r="P308" s="28">
        <v>18033.099999999999</v>
      </c>
      <c r="Q308" s="28">
        <v>19059.5</v>
      </c>
      <c r="R308" s="28">
        <v>20925.900000000001</v>
      </c>
      <c r="S308" s="28">
        <v>24308.799999999999</v>
      </c>
      <c r="T308" s="28">
        <v>28189.7</v>
      </c>
      <c r="U308" s="28">
        <v>31342.799999999999</v>
      </c>
      <c r="V308" s="28">
        <v>29203.3</v>
      </c>
      <c r="W308" s="28">
        <v>30449.200000000001</v>
      </c>
      <c r="X308" s="28">
        <v>31753.9</v>
      </c>
      <c r="Y308" s="28">
        <v>33510.5</v>
      </c>
      <c r="Z308" s="28">
        <v>36234.699999999997</v>
      </c>
      <c r="AA308" s="28">
        <v>39201.5</v>
      </c>
      <c r="AB308" s="28">
        <v>42027.9</v>
      </c>
      <c r="AC308" s="28">
        <v>47241</v>
      </c>
      <c r="AD308" s="28">
        <v>52196.4</v>
      </c>
      <c r="AE308" s="28">
        <v>57497.7</v>
      </c>
      <c r="AF308" s="28">
        <v>59815.6</v>
      </c>
      <c r="AG308" s="28">
        <v>61791.8</v>
      </c>
      <c r="AH308" s="28">
        <v>65824.800000000003</v>
      </c>
      <c r="AI308" s="28">
        <v>73225.5</v>
      </c>
      <c r="AJ308" s="28">
        <v>81088.7</v>
      </c>
      <c r="AK308" s="28">
        <v>89072.6</v>
      </c>
      <c r="AL308" s="28">
        <v>94744</v>
      </c>
      <c r="AM308" s="28">
        <v>99234.1</v>
      </c>
      <c r="AN308" s="28">
        <v>84651.9</v>
      </c>
      <c r="AO308" s="28">
        <v>92331.7</v>
      </c>
      <c r="AP308" s="28">
        <v>100058.3</v>
      </c>
      <c r="AQ308" s="28">
        <v>105433.7</v>
      </c>
      <c r="AR308" s="28">
        <v>111175.3</v>
      </c>
      <c r="AS308" s="28">
        <v>114288.3</v>
      </c>
    </row>
    <row r="309" spans="1:45" x14ac:dyDescent="0.25">
      <c r="A309" s="28">
        <v>2</v>
      </c>
      <c r="B309" s="28">
        <v>103</v>
      </c>
      <c r="C309" s="28">
        <v>13263</v>
      </c>
      <c r="D309" s="28">
        <v>16643.099999999999</v>
      </c>
      <c r="E309" s="28">
        <v>24582.799999999999</v>
      </c>
      <c r="F309" s="28">
        <v>22404.3</v>
      </c>
      <c r="G309" s="28">
        <v>25224.3</v>
      </c>
      <c r="H309" s="28">
        <v>29722.5</v>
      </c>
      <c r="I309" s="28">
        <v>31829.200000000001</v>
      </c>
      <c r="J309" s="28">
        <v>37897.199999999997</v>
      </c>
      <c r="K309" s="28">
        <v>37619.599999999999</v>
      </c>
      <c r="L309" s="28">
        <v>43619.6</v>
      </c>
      <c r="M309" s="28">
        <v>33137.800000000003</v>
      </c>
      <c r="N309" s="28">
        <v>37527.4</v>
      </c>
      <c r="O309" s="28">
        <v>40704.199999999997</v>
      </c>
      <c r="P309" s="28">
        <v>41153.4</v>
      </c>
      <c r="Q309" s="28">
        <v>41139.5</v>
      </c>
      <c r="R309" s="28">
        <v>43093</v>
      </c>
      <c r="S309" s="28">
        <v>47674</v>
      </c>
      <c r="T309" s="28">
        <v>52186.400000000001</v>
      </c>
      <c r="U309" s="28">
        <v>54563.3</v>
      </c>
      <c r="V309" s="28">
        <v>48485</v>
      </c>
      <c r="W309" s="28">
        <v>49092.5</v>
      </c>
      <c r="X309" s="28">
        <v>48933.2</v>
      </c>
      <c r="Y309" s="28">
        <v>49894.3</v>
      </c>
      <c r="Z309" s="28">
        <v>51711.4</v>
      </c>
      <c r="AA309" s="28">
        <v>54519.7</v>
      </c>
      <c r="AB309" s="28">
        <v>57028.7</v>
      </c>
      <c r="AC309" s="28">
        <v>63113.1</v>
      </c>
      <c r="AD309" s="28">
        <v>68709.600000000006</v>
      </c>
      <c r="AE309" s="28">
        <v>73603.8</v>
      </c>
      <c r="AF309" s="28">
        <v>74371.3</v>
      </c>
      <c r="AG309" s="28">
        <v>74183</v>
      </c>
      <c r="AH309" s="28">
        <v>76394.100000000006</v>
      </c>
      <c r="AI309" s="28">
        <v>83326.7</v>
      </c>
      <c r="AJ309" s="28">
        <v>90189.5</v>
      </c>
      <c r="AK309" s="28">
        <v>96880.3</v>
      </c>
      <c r="AL309" s="28">
        <v>101756.6</v>
      </c>
      <c r="AM309" s="28">
        <v>102062.6</v>
      </c>
      <c r="AN309" s="28">
        <v>84651.9</v>
      </c>
      <c r="AO309" s="28">
        <v>89207.3</v>
      </c>
      <c r="AP309" s="28">
        <v>93722.2</v>
      </c>
      <c r="AQ309" s="28">
        <v>97096.8</v>
      </c>
      <c r="AR309" s="28">
        <v>99672.4</v>
      </c>
      <c r="AS309" s="28">
        <v>100576.3</v>
      </c>
    </row>
    <row r="310" spans="1:45" x14ac:dyDescent="0.25">
      <c r="A310" s="28">
        <v>3</v>
      </c>
      <c r="B310" s="28">
        <v>103</v>
      </c>
      <c r="C310" s="28">
        <v>176.9</v>
      </c>
      <c r="D310" s="28">
        <v>178.1</v>
      </c>
      <c r="E310" s="28">
        <v>184.4</v>
      </c>
      <c r="F310" s="28">
        <v>198.4</v>
      </c>
      <c r="G310" s="28">
        <v>226.7</v>
      </c>
      <c r="H310" s="28">
        <v>245</v>
      </c>
      <c r="I310" s="28">
        <v>256.5</v>
      </c>
      <c r="J310" s="28">
        <v>276.89999999999998</v>
      </c>
      <c r="K310" s="28">
        <v>315.5</v>
      </c>
      <c r="L310" s="28">
        <v>352.9</v>
      </c>
      <c r="M310" s="28">
        <v>382.8</v>
      </c>
      <c r="N310" s="28">
        <v>394.8</v>
      </c>
      <c r="O310" s="28">
        <v>417.5</v>
      </c>
      <c r="P310" s="28">
        <v>438.2</v>
      </c>
      <c r="Q310" s="28">
        <v>463.3</v>
      </c>
      <c r="R310" s="28">
        <v>485.6</v>
      </c>
      <c r="S310" s="28">
        <v>509.9</v>
      </c>
      <c r="T310" s="28">
        <v>540.20000000000005</v>
      </c>
      <c r="U310" s="28">
        <v>574.4</v>
      </c>
      <c r="V310" s="28">
        <v>602.29999999999995</v>
      </c>
      <c r="W310" s="28">
        <v>620.20000000000005</v>
      </c>
      <c r="X310" s="28">
        <v>648.9</v>
      </c>
      <c r="Y310" s="28">
        <v>671.6</v>
      </c>
      <c r="Z310" s="28">
        <v>700.7</v>
      </c>
      <c r="AA310" s="28">
        <v>719</v>
      </c>
      <c r="AB310" s="28">
        <v>737</v>
      </c>
      <c r="AC310" s="28">
        <v>748.5</v>
      </c>
      <c r="AD310" s="28">
        <v>759.7</v>
      </c>
      <c r="AE310" s="28">
        <v>781.2</v>
      </c>
      <c r="AF310" s="28">
        <v>804.3</v>
      </c>
      <c r="AG310" s="28">
        <v>833</v>
      </c>
      <c r="AH310" s="28">
        <v>861.6</v>
      </c>
      <c r="AI310" s="28">
        <v>878.8</v>
      </c>
      <c r="AJ310" s="28">
        <v>899.1</v>
      </c>
      <c r="AK310" s="28">
        <v>919.4</v>
      </c>
      <c r="AL310" s="28">
        <v>931.1</v>
      </c>
      <c r="AM310" s="28">
        <v>972.3</v>
      </c>
      <c r="AN310" s="28">
        <v>1000</v>
      </c>
      <c r="AO310" s="28">
        <v>1035</v>
      </c>
      <c r="AP310" s="28">
        <v>1067.5999999999999</v>
      </c>
      <c r="AQ310" s="28">
        <v>1085.9000000000001</v>
      </c>
      <c r="AR310" s="28">
        <v>1115.4000000000001</v>
      </c>
      <c r="AS310" s="28">
        <v>1136.3</v>
      </c>
    </row>
    <row r="311" spans="1:45" x14ac:dyDescent="0.25">
      <c r="A311" s="28">
        <v>1</v>
      </c>
      <c r="B311" s="28">
        <v>104</v>
      </c>
      <c r="C311" s="28">
        <v>8072.1</v>
      </c>
      <c r="D311" s="28">
        <v>8936.7000000000007</v>
      </c>
      <c r="E311" s="28">
        <v>8992.7000000000007</v>
      </c>
      <c r="F311" s="28">
        <v>8702</v>
      </c>
      <c r="G311" s="28">
        <v>9884.2000000000007</v>
      </c>
      <c r="H311" s="28">
        <v>12123.8</v>
      </c>
      <c r="I311" s="28">
        <v>14457.5</v>
      </c>
      <c r="J311" s="28">
        <v>16074.2</v>
      </c>
      <c r="K311" s="28">
        <v>16332.6</v>
      </c>
      <c r="L311" s="28">
        <v>17513.2</v>
      </c>
      <c r="M311" s="28">
        <v>17359.8</v>
      </c>
      <c r="N311" s="28">
        <v>18249.7</v>
      </c>
      <c r="O311" s="28">
        <v>19283.400000000001</v>
      </c>
      <c r="P311" s="28">
        <v>19941.8</v>
      </c>
      <c r="Q311" s="28">
        <v>21007.1</v>
      </c>
      <c r="R311" s="28">
        <v>22438</v>
      </c>
      <c r="S311" s="28">
        <v>24909.3</v>
      </c>
      <c r="T311" s="28">
        <v>26641.200000000001</v>
      </c>
      <c r="U311" s="28">
        <v>29005.3</v>
      </c>
      <c r="V311" s="28">
        <v>28870.5</v>
      </c>
      <c r="W311" s="28">
        <v>30856</v>
      </c>
      <c r="X311" s="28">
        <v>32475.8</v>
      </c>
      <c r="Y311" s="28">
        <v>35475.300000000003</v>
      </c>
      <c r="Z311" s="28">
        <v>36863.5</v>
      </c>
      <c r="AA311" s="28">
        <v>39355.199999999997</v>
      </c>
      <c r="AB311" s="28">
        <v>41726.9</v>
      </c>
      <c r="AC311" s="28">
        <v>46871</v>
      </c>
      <c r="AD311" s="28">
        <v>51738.5</v>
      </c>
      <c r="AE311" s="28">
        <v>58566.1</v>
      </c>
      <c r="AF311" s="28">
        <v>60222.3</v>
      </c>
      <c r="AG311" s="28">
        <v>61357.3</v>
      </c>
      <c r="AH311" s="28">
        <v>64798.1</v>
      </c>
      <c r="AI311" s="28">
        <v>69259</v>
      </c>
      <c r="AJ311" s="28">
        <v>72190.5</v>
      </c>
      <c r="AK311" s="28">
        <v>78946.7</v>
      </c>
      <c r="AL311" s="28">
        <v>83061.899999999994</v>
      </c>
      <c r="AM311" s="28">
        <v>86662.1</v>
      </c>
      <c r="AN311" s="28">
        <v>74761.3</v>
      </c>
      <c r="AO311" s="28">
        <v>79824.600000000006</v>
      </c>
      <c r="AP311" s="28">
        <v>87507.1</v>
      </c>
      <c r="AQ311" s="28">
        <v>93062.2</v>
      </c>
      <c r="AR311" s="28">
        <v>97402.8</v>
      </c>
      <c r="AS311" s="28">
        <v>100130</v>
      </c>
    </row>
    <row r="312" spans="1:45" x14ac:dyDescent="0.25">
      <c r="A312" s="28">
        <v>2</v>
      </c>
      <c r="B312" s="28">
        <v>104</v>
      </c>
      <c r="C312" s="28">
        <v>24490</v>
      </c>
      <c r="D312" s="28">
        <v>26313.8</v>
      </c>
      <c r="E312" s="28">
        <v>25792.7</v>
      </c>
      <c r="F312" s="28">
        <v>23656.3</v>
      </c>
      <c r="G312" s="28">
        <v>26574.3</v>
      </c>
      <c r="H312" s="28">
        <v>28919.1</v>
      </c>
      <c r="I312" s="28">
        <v>31211.8</v>
      </c>
      <c r="J312" s="28">
        <v>31680.7</v>
      </c>
      <c r="K312" s="28">
        <v>28919.1</v>
      </c>
      <c r="L312" s="28">
        <v>27460.1</v>
      </c>
      <c r="M312" s="28">
        <v>27095.4</v>
      </c>
      <c r="N312" s="28">
        <v>29961.200000000001</v>
      </c>
      <c r="O312" s="28">
        <v>31576.5</v>
      </c>
      <c r="P312" s="28">
        <v>31784.9</v>
      </c>
      <c r="Q312" s="28">
        <v>33035.5</v>
      </c>
      <c r="R312" s="28">
        <v>34702.9</v>
      </c>
      <c r="S312" s="28">
        <v>36422.400000000001</v>
      </c>
      <c r="T312" s="28">
        <v>37099.800000000003</v>
      </c>
      <c r="U312" s="28">
        <v>38298.199999999997</v>
      </c>
      <c r="V312" s="28">
        <v>39496.699999999997</v>
      </c>
      <c r="W312" s="28">
        <v>42466.8</v>
      </c>
      <c r="X312" s="28">
        <v>44863.7</v>
      </c>
      <c r="Y312" s="28">
        <v>47312.7</v>
      </c>
      <c r="Z312" s="28">
        <v>47990</v>
      </c>
      <c r="AA312" s="28">
        <v>49583</v>
      </c>
      <c r="AB312" s="28">
        <v>51656.7</v>
      </c>
      <c r="AC312" s="28">
        <v>55746.7</v>
      </c>
      <c r="AD312" s="28">
        <v>62097.4</v>
      </c>
      <c r="AE312" s="28">
        <v>62022.7</v>
      </c>
      <c r="AF312" s="28">
        <v>61655.4</v>
      </c>
      <c r="AG312" s="28">
        <v>71147.5</v>
      </c>
      <c r="AH312" s="28">
        <v>74190.5</v>
      </c>
      <c r="AI312" s="28">
        <v>78140.100000000006</v>
      </c>
      <c r="AJ312" s="28">
        <v>81137.3</v>
      </c>
      <c r="AK312" s="28">
        <v>85125.8</v>
      </c>
      <c r="AL312" s="28">
        <v>89363.8</v>
      </c>
      <c r="AM312" s="28">
        <v>86350.399999999994</v>
      </c>
      <c r="AN312" s="28">
        <v>74761.3</v>
      </c>
      <c r="AO312" s="28">
        <v>73655.899999999994</v>
      </c>
      <c r="AP312" s="28">
        <v>73403.3</v>
      </c>
      <c r="AQ312" s="28">
        <v>73346</v>
      </c>
      <c r="AR312" s="28">
        <v>72850.100000000006</v>
      </c>
      <c r="AS312" s="28">
        <v>72973.399999999994</v>
      </c>
    </row>
    <row r="313" spans="1:45" x14ac:dyDescent="0.25">
      <c r="A313" s="28">
        <v>3</v>
      </c>
      <c r="B313" s="28">
        <v>104</v>
      </c>
      <c r="C313" s="28">
        <v>329.6</v>
      </c>
      <c r="D313" s="28">
        <v>339.6</v>
      </c>
      <c r="E313" s="28">
        <v>348.7</v>
      </c>
      <c r="F313" s="28">
        <v>367.8</v>
      </c>
      <c r="G313" s="28">
        <v>371.9</v>
      </c>
      <c r="H313" s="28">
        <v>419.2</v>
      </c>
      <c r="I313" s="28">
        <v>463.2</v>
      </c>
      <c r="J313" s="28">
        <v>507.4</v>
      </c>
      <c r="K313" s="28">
        <v>564.79999999999995</v>
      </c>
      <c r="L313" s="28">
        <v>637.79999999999995</v>
      </c>
      <c r="M313" s="28">
        <v>640.70000000000005</v>
      </c>
      <c r="N313" s="28">
        <v>609.1</v>
      </c>
      <c r="O313" s="28">
        <v>610.70000000000005</v>
      </c>
      <c r="P313" s="28">
        <v>627.4</v>
      </c>
      <c r="Q313" s="28">
        <v>635.9</v>
      </c>
      <c r="R313" s="28">
        <v>646.6</v>
      </c>
      <c r="S313" s="28">
        <v>683.9</v>
      </c>
      <c r="T313" s="28">
        <v>718.1</v>
      </c>
      <c r="U313" s="28">
        <v>757.4</v>
      </c>
      <c r="V313" s="28">
        <v>731</v>
      </c>
      <c r="W313" s="28">
        <v>726.6</v>
      </c>
      <c r="X313" s="28">
        <v>723.9</v>
      </c>
      <c r="Y313" s="28">
        <v>749.8</v>
      </c>
      <c r="Z313" s="28">
        <v>768.1</v>
      </c>
      <c r="AA313" s="28">
        <v>793.7</v>
      </c>
      <c r="AB313" s="28">
        <v>807.8</v>
      </c>
      <c r="AC313" s="28">
        <v>840.8</v>
      </c>
      <c r="AD313" s="28">
        <v>833.2</v>
      </c>
      <c r="AE313" s="28">
        <v>944.3</v>
      </c>
      <c r="AF313" s="28">
        <v>976.8</v>
      </c>
      <c r="AG313" s="28">
        <v>862.4</v>
      </c>
      <c r="AH313" s="28">
        <v>873.4</v>
      </c>
      <c r="AI313" s="28">
        <v>886.3</v>
      </c>
      <c r="AJ313" s="28">
        <v>889.7</v>
      </c>
      <c r="AK313" s="28">
        <v>927.4</v>
      </c>
      <c r="AL313" s="28">
        <v>929.5</v>
      </c>
      <c r="AM313" s="28">
        <v>1003.6</v>
      </c>
      <c r="AN313" s="28">
        <v>1000</v>
      </c>
      <c r="AO313" s="28">
        <v>1083.8</v>
      </c>
      <c r="AP313" s="28">
        <v>1192.0999999999999</v>
      </c>
      <c r="AQ313" s="28">
        <v>1268.8</v>
      </c>
      <c r="AR313" s="28">
        <v>1337</v>
      </c>
      <c r="AS313" s="28">
        <v>1372.1</v>
      </c>
    </row>
    <row r="314" spans="1:45" x14ac:dyDescent="0.25">
      <c r="A314" s="28">
        <v>1</v>
      </c>
      <c r="B314" s="28">
        <v>105</v>
      </c>
      <c r="C314" s="28">
        <v>3975.1</v>
      </c>
      <c r="D314" s="28">
        <v>4400.8</v>
      </c>
      <c r="E314" s="28">
        <v>4428.3999999999996</v>
      </c>
      <c r="F314" s="28">
        <v>4285.2</v>
      </c>
      <c r="G314" s="28">
        <v>4867.3999999999996</v>
      </c>
      <c r="H314" s="28">
        <v>5970.3</v>
      </c>
      <c r="I314" s="28">
        <v>7119.5</v>
      </c>
      <c r="J314" s="28">
        <v>7915.6</v>
      </c>
      <c r="K314" s="28">
        <v>8042.9</v>
      </c>
      <c r="L314" s="28">
        <v>8624.2999999999993</v>
      </c>
      <c r="M314" s="28">
        <v>8548.7000000000007</v>
      </c>
      <c r="N314" s="28">
        <v>8986.9</v>
      </c>
      <c r="O314" s="28">
        <v>9496</v>
      </c>
      <c r="P314" s="28">
        <v>9820.2000000000007</v>
      </c>
      <c r="Q314" s="28">
        <v>10565.9</v>
      </c>
      <c r="R314" s="28">
        <v>10855.1</v>
      </c>
      <c r="S314" s="28">
        <v>12375.4</v>
      </c>
      <c r="T314" s="28">
        <v>13437.2</v>
      </c>
      <c r="U314" s="28">
        <v>14763.3</v>
      </c>
      <c r="V314" s="28">
        <v>15368.6</v>
      </c>
      <c r="W314" s="28">
        <v>17204.900000000001</v>
      </c>
      <c r="X314" s="28">
        <v>18706.7</v>
      </c>
      <c r="Y314" s="28">
        <v>20299.3</v>
      </c>
      <c r="Z314" s="28">
        <v>22462.1</v>
      </c>
      <c r="AA314" s="28">
        <v>23678.799999999999</v>
      </c>
      <c r="AB314" s="28">
        <v>26337.3</v>
      </c>
      <c r="AC314" s="28">
        <v>28647</v>
      </c>
      <c r="AD314" s="28">
        <v>31117</v>
      </c>
      <c r="AE314" s="28">
        <v>33847</v>
      </c>
      <c r="AF314" s="28">
        <v>36381</v>
      </c>
      <c r="AG314" s="28">
        <v>39679.9</v>
      </c>
      <c r="AH314" s="28">
        <v>45247</v>
      </c>
      <c r="AI314" s="28">
        <v>49681</v>
      </c>
      <c r="AJ314" s="28">
        <v>53163</v>
      </c>
      <c r="AK314" s="28">
        <v>61492</v>
      </c>
      <c r="AL314" s="28">
        <v>69040.100000000006</v>
      </c>
      <c r="AM314" s="28">
        <v>73033</v>
      </c>
      <c r="AN314" s="28">
        <v>71075</v>
      </c>
      <c r="AO314" s="28">
        <v>76342.3</v>
      </c>
      <c r="AP314" s="28">
        <v>80430.399999999994</v>
      </c>
      <c r="AQ314" s="28">
        <v>84526.399999999994</v>
      </c>
      <c r="AR314" s="28">
        <v>86921</v>
      </c>
      <c r="AS314" s="28">
        <v>89354.8</v>
      </c>
    </row>
    <row r="315" spans="1:45" x14ac:dyDescent="0.25">
      <c r="A315" s="28">
        <v>2</v>
      </c>
      <c r="B315" s="28">
        <v>105</v>
      </c>
      <c r="C315" s="28">
        <v>18536</v>
      </c>
      <c r="D315" s="28">
        <v>19916.400000000001</v>
      </c>
      <c r="E315" s="28">
        <v>19522</v>
      </c>
      <c r="F315" s="28">
        <v>17905</v>
      </c>
      <c r="G315" s="28">
        <v>20113.599999999999</v>
      </c>
      <c r="H315" s="28">
        <v>21888.3</v>
      </c>
      <c r="I315" s="28">
        <v>23623.599999999999</v>
      </c>
      <c r="J315" s="28">
        <v>23978.5</v>
      </c>
      <c r="K315" s="28">
        <v>21888.3</v>
      </c>
      <c r="L315" s="28">
        <v>20784</v>
      </c>
      <c r="M315" s="28">
        <v>20508</v>
      </c>
      <c r="N315" s="28">
        <v>22677.1</v>
      </c>
      <c r="O315" s="28">
        <v>23899.7</v>
      </c>
      <c r="P315" s="28">
        <v>24057.4</v>
      </c>
      <c r="Q315" s="28">
        <v>25003.9</v>
      </c>
      <c r="R315" s="28">
        <v>26266</v>
      </c>
      <c r="S315" s="28">
        <v>27567.4</v>
      </c>
      <c r="T315" s="28">
        <v>28080.1</v>
      </c>
      <c r="U315" s="28">
        <v>28987.200000000001</v>
      </c>
      <c r="V315" s="28">
        <v>29894.3</v>
      </c>
      <c r="W315" s="28">
        <v>32142.3</v>
      </c>
      <c r="X315" s="28">
        <v>33956.5</v>
      </c>
      <c r="Y315" s="28">
        <v>35810.1</v>
      </c>
      <c r="Z315" s="28">
        <v>36322.800000000003</v>
      </c>
      <c r="AA315" s="28">
        <v>38334.1</v>
      </c>
      <c r="AB315" s="28">
        <v>39280.6</v>
      </c>
      <c r="AC315" s="28">
        <v>39200.6</v>
      </c>
      <c r="AD315" s="28">
        <v>41349.5</v>
      </c>
      <c r="AE315" s="28">
        <v>42864.5</v>
      </c>
      <c r="AF315" s="28">
        <v>43223.5</v>
      </c>
      <c r="AG315" s="28">
        <v>46905.7</v>
      </c>
      <c r="AH315" s="28">
        <v>50802.1</v>
      </c>
      <c r="AI315" s="28">
        <v>54894.9</v>
      </c>
      <c r="AJ315" s="28">
        <v>59168.5</v>
      </c>
      <c r="AK315" s="28">
        <v>63479.8</v>
      </c>
      <c r="AL315" s="28">
        <v>68100.2</v>
      </c>
      <c r="AM315" s="28">
        <v>69531.3</v>
      </c>
      <c r="AN315" s="28">
        <v>71075</v>
      </c>
      <c r="AO315" s="28">
        <v>72482.7</v>
      </c>
      <c r="AP315" s="28">
        <v>73961.100000000006</v>
      </c>
      <c r="AQ315" s="28">
        <v>75526</v>
      </c>
      <c r="AR315" s="28">
        <v>76119.199999999997</v>
      </c>
      <c r="AS315" s="28">
        <v>77415.600000000006</v>
      </c>
    </row>
    <row r="316" spans="1:45" x14ac:dyDescent="0.25">
      <c r="A316" s="28">
        <v>3</v>
      </c>
      <c r="B316" s="28">
        <v>105</v>
      </c>
      <c r="C316" s="28">
        <v>214.4</v>
      </c>
      <c r="D316" s="28">
        <v>221</v>
      </c>
      <c r="E316" s="28">
        <v>226.8</v>
      </c>
      <c r="F316" s="28">
        <v>239.3</v>
      </c>
      <c r="G316" s="28">
        <v>242</v>
      </c>
      <c r="H316" s="28">
        <v>272.8</v>
      </c>
      <c r="I316" s="28">
        <v>301.39999999999998</v>
      </c>
      <c r="J316" s="28">
        <v>330.1</v>
      </c>
      <c r="K316" s="28">
        <v>367.5</v>
      </c>
      <c r="L316" s="28">
        <v>414.9</v>
      </c>
      <c r="M316" s="28">
        <v>416.8</v>
      </c>
      <c r="N316" s="28">
        <v>396.3</v>
      </c>
      <c r="O316" s="28">
        <v>397.3</v>
      </c>
      <c r="P316" s="28">
        <v>408.2</v>
      </c>
      <c r="Q316" s="28">
        <v>422.6</v>
      </c>
      <c r="R316" s="28">
        <v>413.3</v>
      </c>
      <c r="S316" s="28">
        <v>448.9</v>
      </c>
      <c r="T316" s="28">
        <v>478.5</v>
      </c>
      <c r="U316" s="28">
        <v>509.3</v>
      </c>
      <c r="V316" s="28">
        <v>514.1</v>
      </c>
      <c r="W316" s="28">
        <v>535.29999999999995</v>
      </c>
      <c r="X316" s="28">
        <v>550.9</v>
      </c>
      <c r="Y316" s="28">
        <v>566.9</v>
      </c>
      <c r="Z316" s="28">
        <v>618.4</v>
      </c>
      <c r="AA316" s="28">
        <v>617.70000000000005</v>
      </c>
      <c r="AB316" s="28">
        <v>670.5</v>
      </c>
      <c r="AC316" s="28">
        <v>730.8</v>
      </c>
      <c r="AD316" s="28">
        <v>752.5</v>
      </c>
      <c r="AE316" s="28">
        <v>789.6</v>
      </c>
      <c r="AF316" s="28">
        <v>841.7</v>
      </c>
      <c r="AG316" s="28">
        <v>846</v>
      </c>
      <c r="AH316" s="28">
        <v>890.7</v>
      </c>
      <c r="AI316" s="28">
        <v>905</v>
      </c>
      <c r="AJ316" s="28">
        <v>898.5</v>
      </c>
      <c r="AK316" s="28">
        <v>968.7</v>
      </c>
      <c r="AL316" s="28">
        <v>1013.8</v>
      </c>
      <c r="AM316" s="28">
        <v>1050.4000000000001</v>
      </c>
      <c r="AN316" s="28">
        <v>1000</v>
      </c>
      <c r="AO316" s="28">
        <v>1053.2</v>
      </c>
      <c r="AP316" s="28">
        <v>1087.5</v>
      </c>
      <c r="AQ316" s="28">
        <v>1119.2</v>
      </c>
      <c r="AR316" s="28">
        <v>1141.9000000000001</v>
      </c>
      <c r="AS316" s="28">
        <v>1154.2</v>
      </c>
    </row>
    <row r="317" spans="1:45" x14ac:dyDescent="0.25">
      <c r="A317" s="28">
        <v>1</v>
      </c>
      <c r="B317" s="28">
        <v>106</v>
      </c>
      <c r="C317" s="28">
        <v>17473.3</v>
      </c>
      <c r="D317" s="28">
        <v>18849.7</v>
      </c>
      <c r="E317" s="28">
        <v>20144.400000000001</v>
      </c>
      <c r="F317" s="28">
        <v>21638.6</v>
      </c>
      <c r="G317" s="28">
        <v>24298.2</v>
      </c>
      <c r="H317" s="28">
        <v>28455.5</v>
      </c>
      <c r="I317" s="28">
        <v>32022</v>
      </c>
      <c r="J317" s="28">
        <v>35626.400000000001</v>
      </c>
      <c r="K317" s="28">
        <v>39394.5</v>
      </c>
      <c r="L317" s="28">
        <v>43730.7</v>
      </c>
      <c r="M317" s="28">
        <v>48002.3</v>
      </c>
      <c r="N317" s="28">
        <v>52379</v>
      </c>
      <c r="O317" s="28">
        <v>57730.1</v>
      </c>
      <c r="P317" s="28">
        <v>63098</v>
      </c>
      <c r="Q317" s="28">
        <v>67057.600000000006</v>
      </c>
      <c r="R317" s="28">
        <v>76914.7</v>
      </c>
      <c r="S317" s="28">
        <v>80972.600000000006</v>
      </c>
      <c r="T317" s="28">
        <v>84294.6</v>
      </c>
      <c r="U317" s="28">
        <v>87979.3</v>
      </c>
      <c r="V317" s="28">
        <v>89319.3</v>
      </c>
      <c r="W317" s="28">
        <v>93399.3</v>
      </c>
      <c r="X317" s="28">
        <v>97576.5</v>
      </c>
      <c r="Y317" s="28">
        <v>99908</v>
      </c>
      <c r="Z317" s="28">
        <v>104652.8</v>
      </c>
      <c r="AA317" s="28">
        <v>109226.9</v>
      </c>
      <c r="AB317" s="28">
        <v>123353.4</v>
      </c>
      <c r="AC317" s="28">
        <v>134873</v>
      </c>
      <c r="AD317" s="28">
        <v>145273.60000000001</v>
      </c>
      <c r="AE317" s="28">
        <v>154358.1</v>
      </c>
      <c r="AF317" s="28">
        <v>151783.6</v>
      </c>
      <c r="AG317" s="28">
        <v>150276.4</v>
      </c>
      <c r="AH317" s="28">
        <v>150315.70000000001</v>
      </c>
      <c r="AI317" s="28">
        <v>156054.20000000001</v>
      </c>
      <c r="AJ317" s="28">
        <v>157966.70000000001</v>
      </c>
      <c r="AK317" s="28">
        <v>162148.20000000001</v>
      </c>
      <c r="AL317" s="28">
        <v>160609.20000000001</v>
      </c>
      <c r="AM317" s="28">
        <v>160506.4</v>
      </c>
      <c r="AN317" s="28">
        <v>147140.5</v>
      </c>
      <c r="AO317" s="28">
        <v>142390</v>
      </c>
      <c r="AP317" s="28">
        <v>145358.20000000001</v>
      </c>
      <c r="AQ317" s="28">
        <v>145080.79999999999</v>
      </c>
      <c r="AR317" s="28">
        <v>148448.1</v>
      </c>
      <c r="AS317" s="28">
        <v>152604.70000000001</v>
      </c>
    </row>
    <row r="318" spans="1:45" x14ac:dyDescent="0.25">
      <c r="A318" s="28">
        <v>2</v>
      </c>
      <c r="B318" s="28">
        <v>106</v>
      </c>
      <c r="C318" s="28">
        <v>114846.39999999999</v>
      </c>
      <c r="D318" s="28">
        <v>119195.6</v>
      </c>
      <c r="E318" s="28">
        <v>115827.7</v>
      </c>
      <c r="F318" s="28">
        <v>110637.1</v>
      </c>
      <c r="G318" s="28">
        <v>116688.2</v>
      </c>
      <c r="H318" s="28">
        <v>128275.7</v>
      </c>
      <c r="I318" s="28">
        <v>135013.20000000001</v>
      </c>
      <c r="J318" s="28">
        <v>138060.1</v>
      </c>
      <c r="K318" s="28">
        <v>138592</v>
      </c>
      <c r="L318" s="28">
        <v>140975.70000000001</v>
      </c>
      <c r="M318" s="28">
        <v>142729.60000000001</v>
      </c>
      <c r="N318" s="28">
        <v>147096.1</v>
      </c>
      <c r="O318" s="28">
        <v>152166.9</v>
      </c>
      <c r="P318" s="28">
        <v>157039.29999999999</v>
      </c>
      <c r="Q318" s="28">
        <v>158948.5</v>
      </c>
      <c r="R318" s="28">
        <v>174434.2</v>
      </c>
      <c r="S318" s="28">
        <v>173664.8</v>
      </c>
      <c r="T318" s="28">
        <v>171103.5</v>
      </c>
      <c r="U318" s="28">
        <v>169243.4</v>
      </c>
      <c r="V318" s="28">
        <v>162805.20000000001</v>
      </c>
      <c r="W318" s="28">
        <v>162780.1</v>
      </c>
      <c r="X318" s="28">
        <v>163507.79999999999</v>
      </c>
      <c r="Y318" s="28">
        <v>161420.20000000001</v>
      </c>
      <c r="Z318" s="28">
        <v>160475.6</v>
      </c>
      <c r="AA318" s="28">
        <v>160302.39999999999</v>
      </c>
      <c r="AB318" s="28">
        <v>175731.20000000001</v>
      </c>
      <c r="AC318" s="28">
        <v>185607.8</v>
      </c>
      <c r="AD318" s="28">
        <v>193735.1</v>
      </c>
      <c r="AE318" s="28">
        <v>200027.9</v>
      </c>
      <c r="AF318" s="28">
        <v>189903.1</v>
      </c>
      <c r="AG318" s="28">
        <v>182529.7</v>
      </c>
      <c r="AH318" s="28">
        <v>177000.6</v>
      </c>
      <c r="AI318" s="28">
        <v>178360.3</v>
      </c>
      <c r="AJ318" s="28">
        <v>175303.8</v>
      </c>
      <c r="AK318" s="28">
        <v>175934.5</v>
      </c>
      <c r="AL318" s="28">
        <v>168737.2</v>
      </c>
      <c r="AM318" s="28">
        <v>163884.5</v>
      </c>
      <c r="AN318" s="28">
        <v>147140.5</v>
      </c>
      <c r="AO318" s="28">
        <v>140479.20000000001</v>
      </c>
      <c r="AP318" s="28">
        <v>141548.70000000001</v>
      </c>
      <c r="AQ318" s="28">
        <v>138920.9</v>
      </c>
      <c r="AR318" s="28">
        <v>139706.6</v>
      </c>
      <c r="AS318" s="28">
        <v>141797.5</v>
      </c>
    </row>
    <row r="319" spans="1:45" x14ac:dyDescent="0.25">
      <c r="A319" s="28">
        <v>3</v>
      </c>
      <c r="B319" s="28">
        <v>106</v>
      </c>
      <c r="C319" s="28">
        <v>152.1</v>
      </c>
      <c r="D319" s="28">
        <v>158.1</v>
      </c>
      <c r="E319" s="28">
        <v>173.9</v>
      </c>
      <c r="F319" s="28">
        <v>195.6</v>
      </c>
      <c r="G319" s="28">
        <v>208.2</v>
      </c>
      <c r="H319" s="28">
        <v>221.8</v>
      </c>
      <c r="I319" s="28">
        <v>237.2</v>
      </c>
      <c r="J319" s="28">
        <v>258</v>
      </c>
      <c r="K319" s="28">
        <v>284.2</v>
      </c>
      <c r="L319" s="28">
        <v>310.2</v>
      </c>
      <c r="M319" s="28">
        <v>336.3</v>
      </c>
      <c r="N319" s="28">
        <v>356.1</v>
      </c>
      <c r="O319" s="28">
        <v>379.4</v>
      </c>
      <c r="P319" s="28">
        <v>401.8</v>
      </c>
      <c r="Q319" s="28">
        <v>421.9</v>
      </c>
      <c r="R319" s="28">
        <v>440.9</v>
      </c>
      <c r="S319" s="28">
        <v>466.3</v>
      </c>
      <c r="T319" s="28">
        <v>492.7</v>
      </c>
      <c r="U319" s="28">
        <v>519.79999999999995</v>
      </c>
      <c r="V319" s="28">
        <v>548.6</v>
      </c>
      <c r="W319" s="28">
        <v>573.79999999999995</v>
      </c>
      <c r="X319" s="28">
        <v>596.79999999999995</v>
      </c>
      <c r="Y319" s="28">
        <v>618.9</v>
      </c>
      <c r="Z319" s="28">
        <v>652.1</v>
      </c>
      <c r="AA319" s="28">
        <v>681.4</v>
      </c>
      <c r="AB319" s="28">
        <v>701.9</v>
      </c>
      <c r="AC319" s="28">
        <v>726.7</v>
      </c>
      <c r="AD319" s="28">
        <v>749.9</v>
      </c>
      <c r="AE319" s="28">
        <v>771.7</v>
      </c>
      <c r="AF319" s="28">
        <v>799.3</v>
      </c>
      <c r="AG319" s="28">
        <v>823.3</v>
      </c>
      <c r="AH319" s="28">
        <v>849.2</v>
      </c>
      <c r="AI319" s="28">
        <v>874.9</v>
      </c>
      <c r="AJ319" s="28">
        <v>901.1</v>
      </c>
      <c r="AK319" s="28">
        <v>921.6</v>
      </c>
      <c r="AL319" s="28">
        <v>951.8</v>
      </c>
      <c r="AM319" s="28">
        <v>979.4</v>
      </c>
      <c r="AN319" s="28">
        <v>1000</v>
      </c>
      <c r="AO319" s="28">
        <v>1013.6</v>
      </c>
      <c r="AP319" s="28">
        <v>1026.9000000000001</v>
      </c>
      <c r="AQ319" s="28">
        <v>1044.3</v>
      </c>
      <c r="AR319" s="28">
        <v>1062.5999999999999</v>
      </c>
      <c r="AS319" s="28">
        <v>1076.2</v>
      </c>
    </row>
    <row r="320" spans="1:45" x14ac:dyDescent="0.25">
      <c r="A320" s="28">
        <v>1</v>
      </c>
      <c r="B320" s="28">
        <v>107</v>
      </c>
      <c r="C320" s="28">
        <v>997.8</v>
      </c>
      <c r="D320" s="28">
        <v>1211.3</v>
      </c>
      <c r="E320" s="28">
        <v>1421.7</v>
      </c>
      <c r="F320" s="28">
        <v>1718.9</v>
      </c>
      <c r="G320" s="28">
        <v>2116.1999999999998</v>
      </c>
      <c r="H320" s="28">
        <v>2197.5</v>
      </c>
      <c r="I320" s="28">
        <v>2785.3</v>
      </c>
      <c r="J320" s="28">
        <v>3641.1</v>
      </c>
      <c r="K320" s="28">
        <v>4420.8</v>
      </c>
      <c r="L320" s="28">
        <v>5371.2</v>
      </c>
      <c r="M320" s="28">
        <v>6410.8</v>
      </c>
      <c r="N320" s="28">
        <v>9984.2999999999993</v>
      </c>
      <c r="O320" s="28">
        <v>11642.8</v>
      </c>
      <c r="P320" s="28">
        <v>13090.8</v>
      </c>
      <c r="Q320" s="28">
        <v>14666.4</v>
      </c>
      <c r="R320" s="28">
        <v>16244.3</v>
      </c>
      <c r="S320" s="28">
        <v>19812.3</v>
      </c>
      <c r="T320" s="28">
        <v>22813.8</v>
      </c>
      <c r="U320" s="28">
        <v>25611.7</v>
      </c>
      <c r="V320" s="28">
        <v>28375.4</v>
      </c>
      <c r="W320" s="28">
        <v>32917.1</v>
      </c>
      <c r="X320" s="28">
        <v>39042.9</v>
      </c>
      <c r="Y320" s="28">
        <v>44741</v>
      </c>
      <c r="Z320" s="28">
        <v>51538</v>
      </c>
      <c r="AA320" s="28">
        <v>60946.8</v>
      </c>
      <c r="AB320" s="28">
        <v>67481.899999999994</v>
      </c>
      <c r="AC320" s="28">
        <v>82173.399999999994</v>
      </c>
      <c r="AD320" s="28">
        <v>95500</v>
      </c>
      <c r="AE320" s="28">
        <v>102673.4</v>
      </c>
      <c r="AF320" s="28">
        <v>110283.7</v>
      </c>
      <c r="AG320" s="28">
        <v>111741.4</v>
      </c>
      <c r="AH320" s="28">
        <v>110239.9</v>
      </c>
      <c r="AI320" s="28">
        <v>119909</v>
      </c>
      <c r="AJ320" s="28">
        <v>125995</v>
      </c>
      <c r="AK320" s="28">
        <v>134378</v>
      </c>
      <c r="AL320" s="28">
        <v>143824</v>
      </c>
      <c r="AM320" s="28">
        <v>152250.4</v>
      </c>
      <c r="AN320" s="28">
        <v>148662.70000000001</v>
      </c>
      <c r="AO320" s="28">
        <v>155647.4</v>
      </c>
      <c r="AP320" s="28">
        <v>168269.6</v>
      </c>
      <c r="AQ320" s="28">
        <v>173404.4</v>
      </c>
      <c r="AR320" s="28">
        <v>187131.4</v>
      </c>
      <c r="AS320" s="28">
        <v>192371</v>
      </c>
    </row>
    <row r="321" spans="1:45" x14ac:dyDescent="0.25">
      <c r="A321" s="28">
        <v>2</v>
      </c>
      <c r="B321" s="28">
        <v>107</v>
      </c>
      <c r="C321" s="28">
        <v>805.9</v>
      </c>
      <c r="D321" s="28">
        <v>959.8</v>
      </c>
      <c r="E321" s="28">
        <v>1084.2</v>
      </c>
      <c r="F321" s="28">
        <v>1258</v>
      </c>
      <c r="G321" s="28">
        <v>1545.3</v>
      </c>
      <c r="H321" s="28">
        <v>1589.2</v>
      </c>
      <c r="I321" s="28">
        <v>2059.8000000000002</v>
      </c>
      <c r="J321" s="28">
        <v>2615.5</v>
      </c>
      <c r="K321" s="28">
        <v>3099.1</v>
      </c>
      <c r="L321" s="28">
        <v>3634.5</v>
      </c>
      <c r="M321" s="28">
        <v>4225.6000000000004</v>
      </c>
      <c r="N321" s="28">
        <v>6647.6</v>
      </c>
      <c r="O321" s="28">
        <v>7885.8</v>
      </c>
      <c r="P321" s="28">
        <v>9024.7999999999993</v>
      </c>
      <c r="Q321" s="28">
        <v>10493.3</v>
      </c>
      <c r="R321" s="28">
        <v>11704</v>
      </c>
      <c r="S321" s="28">
        <v>14435.7</v>
      </c>
      <c r="T321" s="28">
        <v>17486.099999999999</v>
      </c>
      <c r="U321" s="28">
        <v>20337.5</v>
      </c>
      <c r="V321" s="28">
        <v>22627.599999999999</v>
      </c>
      <c r="W321" s="28">
        <v>28635.4</v>
      </c>
      <c r="X321" s="28">
        <v>34184</v>
      </c>
      <c r="Y321" s="28">
        <v>40509.199999999997</v>
      </c>
      <c r="Z321" s="28">
        <v>46945.4</v>
      </c>
      <c r="AA321" s="28">
        <v>56874.8</v>
      </c>
      <c r="AB321" s="28">
        <v>64844</v>
      </c>
      <c r="AC321" s="28">
        <v>81391.5</v>
      </c>
      <c r="AD321" s="28">
        <v>93426.3</v>
      </c>
      <c r="AE321" s="28">
        <v>97518</v>
      </c>
      <c r="AF321" s="28">
        <v>104292.8</v>
      </c>
      <c r="AG321" s="28">
        <v>107571.8</v>
      </c>
      <c r="AH321" s="28">
        <v>108664.5</v>
      </c>
      <c r="AI321" s="28">
        <v>121193.7</v>
      </c>
      <c r="AJ321" s="28">
        <v>128005.9</v>
      </c>
      <c r="AK321" s="28">
        <v>134943.79999999999</v>
      </c>
      <c r="AL321" s="28">
        <v>143643.1</v>
      </c>
      <c r="AM321" s="28">
        <v>150800.20000000001</v>
      </c>
      <c r="AN321" s="28">
        <v>148662.70000000001</v>
      </c>
      <c r="AO321" s="28">
        <v>157172.70000000001</v>
      </c>
      <c r="AP321" s="28">
        <v>170026.9</v>
      </c>
      <c r="AQ321" s="28">
        <v>175959</v>
      </c>
      <c r="AR321" s="28">
        <v>190448.9</v>
      </c>
      <c r="AS321" s="28">
        <v>195209.7</v>
      </c>
    </row>
    <row r="322" spans="1:45" x14ac:dyDescent="0.25">
      <c r="A322" s="28">
        <v>3</v>
      </c>
      <c r="B322" s="28">
        <v>107</v>
      </c>
      <c r="C322" s="28">
        <v>1238.2</v>
      </c>
      <c r="D322" s="28">
        <v>1262.0999999999999</v>
      </c>
      <c r="E322" s="28">
        <v>1311.3</v>
      </c>
      <c r="F322" s="28">
        <v>1366.4</v>
      </c>
      <c r="G322" s="28">
        <v>1369.4</v>
      </c>
      <c r="H322" s="28">
        <v>1382.8</v>
      </c>
      <c r="I322" s="28">
        <v>1352.2</v>
      </c>
      <c r="J322" s="28">
        <v>1392.1</v>
      </c>
      <c r="K322" s="28">
        <v>1426.5</v>
      </c>
      <c r="L322" s="28">
        <v>1477.9</v>
      </c>
      <c r="M322" s="28">
        <v>1517.1</v>
      </c>
      <c r="N322" s="28">
        <v>1501.9</v>
      </c>
      <c r="O322" s="28">
        <v>1476.4</v>
      </c>
      <c r="P322" s="28">
        <v>1450.5</v>
      </c>
      <c r="Q322" s="28">
        <v>1397.7</v>
      </c>
      <c r="R322" s="28">
        <v>1387.9</v>
      </c>
      <c r="S322" s="28">
        <v>1372.4</v>
      </c>
      <c r="T322" s="28">
        <v>1304.7</v>
      </c>
      <c r="U322" s="28">
        <v>1259.3</v>
      </c>
      <c r="V322" s="28">
        <v>1254</v>
      </c>
      <c r="W322" s="28">
        <v>1149.5</v>
      </c>
      <c r="X322" s="28">
        <v>1142.0999999999999</v>
      </c>
      <c r="Y322" s="28">
        <v>1104.5</v>
      </c>
      <c r="Z322" s="28">
        <v>1097.8</v>
      </c>
      <c r="AA322" s="28">
        <v>1071.5999999999999</v>
      </c>
      <c r="AB322" s="28">
        <v>1040.7</v>
      </c>
      <c r="AC322" s="28">
        <v>1009.6</v>
      </c>
      <c r="AD322" s="28">
        <v>1022.2</v>
      </c>
      <c r="AE322" s="28">
        <v>1052.9000000000001</v>
      </c>
      <c r="AF322" s="28">
        <v>1057.4000000000001</v>
      </c>
      <c r="AG322" s="28">
        <v>1038.8</v>
      </c>
      <c r="AH322" s="28">
        <v>1014.5</v>
      </c>
      <c r="AI322" s="28">
        <v>989.4</v>
      </c>
      <c r="AJ322" s="28">
        <v>984.3</v>
      </c>
      <c r="AK322" s="28">
        <v>995.8</v>
      </c>
      <c r="AL322" s="28">
        <v>1001.3</v>
      </c>
      <c r="AM322" s="28">
        <v>1009.6</v>
      </c>
      <c r="AN322" s="28">
        <v>1000</v>
      </c>
      <c r="AO322" s="28">
        <v>990.3</v>
      </c>
      <c r="AP322" s="28">
        <v>989.7</v>
      </c>
      <c r="AQ322" s="28">
        <v>985.5</v>
      </c>
      <c r="AR322" s="28">
        <v>982.6</v>
      </c>
      <c r="AS322" s="28">
        <v>985.5</v>
      </c>
    </row>
    <row r="323" spans="1:45" x14ac:dyDescent="0.25">
      <c r="A323" s="28">
        <v>1</v>
      </c>
      <c r="B323" s="28">
        <v>108</v>
      </c>
      <c r="C323" s="28">
        <v>8246.1</v>
      </c>
      <c r="D323" s="28">
        <v>8455.7000000000007</v>
      </c>
      <c r="E323" s="28">
        <v>9333.2999999999993</v>
      </c>
      <c r="F323" s="28">
        <v>10354.5</v>
      </c>
      <c r="G323" s="28">
        <v>10754.4</v>
      </c>
      <c r="H323" s="28">
        <v>12516</v>
      </c>
      <c r="I323" s="28">
        <v>16454.599999999999</v>
      </c>
      <c r="J323" s="28">
        <v>17754</v>
      </c>
      <c r="K323" s="28">
        <v>19350.400000000001</v>
      </c>
      <c r="L323" s="28">
        <v>21180.400000000001</v>
      </c>
      <c r="M323" s="28">
        <v>21601.200000000001</v>
      </c>
      <c r="N323" s="28">
        <v>23421.9</v>
      </c>
      <c r="O323" s="28">
        <v>26144.5</v>
      </c>
      <c r="P323" s="28">
        <v>29126.9</v>
      </c>
      <c r="Q323" s="28">
        <v>32367.7</v>
      </c>
      <c r="R323" s="28">
        <v>38416.199999999997</v>
      </c>
      <c r="S323" s="28">
        <v>43330.8</v>
      </c>
      <c r="T323" s="28">
        <v>49227.6</v>
      </c>
      <c r="U323" s="28">
        <v>54105</v>
      </c>
      <c r="V323" s="28">
        <v>58478.2</v>
      </c>
      <c r="W323" s="28">
        <v>62135.1</v>
      </c>
      <c r="X323" s="28">
        <v>68443.399999999994</v>
      </c>
      <c r="Y323" s="28">
        <v>71914.7</v>
      </c>
      <c r="Z323" s="28">
        <v>77027.3</v>
      </c>
      <c r="AA323" s="28">
        <v>82478.600000000006</v>
      </c>
      <c r="AB323" s="28">
        <v>86253.1</v>
      </c>
      <c r="AC323" s="28">
        <v>93742</v>
      </c>
      <c r="AD323" s="28">
        <v>101195</v>
      </c>
      <c r="AE323" s="28">
        <v>110330</v>
      </c>
      <c r="AF323" s="28">
        <v>112030</v>
      </c>
      <c r="AG323" s="28">
        <v>119464.7</v>
      </c>
      <c r="AH323" s="28">
        <v>127250</v>
      </c>
      <c r="AI323" s="28">
        <v>127423</v>
      </c>
      <c r="AJ323" s="28">
        <v>131510</v>
      </c>
      <c r="AK323" s="28">
        <v>134259</v>
      </c>
      <c r="AL323" s="28">
        <v>135687</v>
      </c>
      <c r="AM323" s="28">
        <v>132687</v>
      </c>
      <c r="AN323" s="28">
        <v>125937</v>
      </c>
      <c r="AO323" s="28">
        <v>136065.9</v>
      </c>
      <c r="AP323" s="28">
        <v>137888</v>
      </c>
      <c r="AQ323" s="28">
        <v>144011</v>
      </c>
      <c r="AR323" s="28">
        <v>151472.9</v>
      </c>
      <c r="AS323" s="28">
        <v>155714.1</v>
      </c>
    </row>
    <row r="324" spans="1:45" x14ac:dyDescent="0.25">
      <c r="A324" s="28">
        <v>2</v>
      </c>
      <c r="B324" s="28">
        <v>108</v>
      </c>
      <c r="C324" s="28">
        <v>47799</v>
      </c>
      <c r="D324" s="28">
        <v>47734</v>
      </c>
      <c r="E324" s="28">
        <v>50682.400000000001</v>
      </c>
      <c r="F324" s="28">
        <v>52542.6</v>
      </c>
      <c r="G324" s="28">
        <v>50430.2</v>
      </c>
      <c r="H324" s="28">
        <v>56379.4</v>
      </c>
      <c r="I324" s="28">
        <v>71144.800000000003</v>
      </c>
      <c r="J324" s="28">
        <v>72560.800000000003</v>
      </c>
      <c r="K324" s="28">
        <v>73176.600000000006</v>
      </c>
      <c r="L324" s="28">
        <v>75679.3</v>
      </c>
      <c r="M324" s="28">
        <v>73545.8</v>
      </c>
      <c r="N324" s="28">
        <v>75088.399999999994</v>
      </c>
      <c r="O324" s="28">
        <v>78394.399999999994</v>
      </c>
      <c r="P324" s="28">
        <v>81776.600000000006</v>
      </c>
      <c r="Q324" s="28">
        <v>85985.1</v>
      </c>
      <c r="R324" s="28">
        <v>97628</v>
      </c>
      <c r="S324" s="28">
        <v>104261</v>
      </c>
      <c r="T324" s="28">
        <v>112432.4</v>
      </c>
      <c r="U324" s="28">
        <v>114544.6</v>
      </c>
      <c r="V324" s="28">
        <v>115729.9</v>
      </c>
      <c r="W324" s="28">
        <v>117019.7</v>
      </c>
      <c r="X324" s="28">
        <v>124646.1</v>
      </c>
      <c r="Y324" s="28">
        <v>128734.9</v>
      </c>
      <c r="Z324" s="28">
        <v>131649.20000000001</v>
      </c>
      <c r="AA324" s="28">
        <v>135487.70000000001</v>
      </c>
      <c r="AB324" s="28">
        <v>134537.4</v>
      </c>
      <c r="AC324" s="28">
        <v>141325.9</v>
      </c>
      <c r="AD324" s="28">
        <v>146381.29999999999</v>
      </c>
      <c r="AE324" s="28">
        <v>147307.4</v>
      </c>
      <c r="AF324" s="28">
        <v>143223.5</v>
      </c>
      <c r="AG324" s="28">
        <v>143116.1</v>
      </c>
      <c r="AH324" s="28">
        <v>147672.70000000001</v>
      </c>
      <c r="AI324" s="28">
        <v>147234.4</v>
      </c>
      <c r="AJ324" s="28">
        <v>155217.20000000001</v>
      </c>
      <c r="AK324" s="28">
        <v>148835.79999999999</v>
      </c>
      <c r="AL324" s="28">
        <v>143315.9</v>
      </c>
      <c r="AM324" s="28">
        <v>139226.29999999999</v>
      </c>
      <c r="AN324" s="28">
        <v>125937</v>
      </c>
      <c r="AO324" s="28">
        <v>132955.1</v>
      </c>
      <c r="AP324" s="28">
        <v>138417.70000000001</v>
      </c>
      <c r="AQ324" s="28">
        <v>134194.70000000001</v>
      </c>
      <c r="AR324" s="28">
        <v>135756.4</v>
      </c>
      <c r="AS324" s="28">
        <v>141320.20000000001</v>
      </c>
    </row>
    <row r="325" spans="1:45" x14ac:dyDescent="0.25">
      <c r="A325" s="28">
        <v>3</v>
      </c>
      <c r="B325" s="28">
        <v>108</v>
      </c>
      <c r="C325" s="28">
        <v>172.5</v>
      </c>
      <c r="D325" s="28">
        <v>177.1</v>
      </c>
      <c r="E325" s="28">
        <v>184.2</v>
      </c>
      <c r="F325" s="28">
        <v>197.1</v>
      </c>
      <c r="G325" s="28">
        <v>213.3</v>
      </c>
      <c r="H325" s="28">
        <v>222</v>
      </c>
      <c r="I325" s="28">
        <v>231.3</v>
      </c>
      <c r="J325" s="28">
        <v>244.7</v>
      </c>
      <c r="K325" s="28">
        <v>264.39999999999998</v>
      </c>
      <c r="L325" s="28">
        <v>279.89999999999998</v>
      </c>
      <c r="M325" s="28">
        <v>293.7</v>
      </c>
      <c r="N325" s="28">
        <v>311.89999999999998</v>
      </c>
      <c r="O325" s="28">
        <v>333.5</v>
      </c>
      <c r="P325" s="28">
        <v>356.2</v>
      </c>
      <c r="Q325" s="28">
        <v>376.4</v>
      </c>
      <c r="R325" s="28">
        <v>393.5</v>
      </c>
      <c r="S325" s="28">
        <v>415.6</v>
      </c>
      <c r="T325" s="28">
        <v>437.8</v>
      </c>
      <c r="U325" s="28">
        <v>472.3</v>
      </c>
      <c r="V325" s="28">
        <v>505.3</v>
      </c>
      <c r="W325" s="28">
        <v>531</v>
      </c>
      <c r="X325" s="28">
        <v>549.1</v>
      </c>
      <c r="Y325" s="28">
        <v>558.6</v>
      </c>
      <c r="Z325" s="28">
        <v>585.1</v>
      </c>
      <c r="AA325" s="28">
        <v>608.79999999999995</v>
      </c>
      <c r="AB325" s="28">
        <v>641.1</v>
      </c>
      <c r="AC325" s="28">
        <v>663.3</v>
      </c>
      <c r="AD325" s="28">
        <v>691.3</v>
      </c>
      <c r="AE325" s="28">
        <v>749</v>
      </c>
      <c r="AF325" s="28">
        <v>782.2</v>
      </c>
      <c r="AG325" s="28">
        <v>834.7</v>
      </c>
      <c r="AH325" s="28">
        <v>861.7</v>
      </c>
      <c r="AI325" s="28">
        <v>865.4</v>
      </c>
      <c r="AJ325" s="28">
        <v>847.3</v>
      </c>
      <c r="AK325" s="28">
        <v>902.1</v>
      </c>
      <c r="AL325" s="28">
        <v>946.8</v>
      </c>
      <c r="AM325" s="28">
        <v>953</v>
      </c>
      <c r="AN325" s="28">
        <v>1000</v>
      </c>
      <c r="AO325" s="28">
        <v>1023.4</v>
      </c>
      <c r="AP325" s="28">
        <v>996.2</v>
      </c>
      <c r="AQ325" s="28">
        <v>1073.0999999999999</v>
      </c>
      <c r="AR325" s="28">
        <v>1115.8</v>
      </c>
      <c r="AS325" s="28">
        <v>1101.9000000000001</v>
      </c>
    </row>
    <row r="326" spans="1:45" x14ac:dyDescent="0.25">
      <c r="A326" s="28">
        <v>1</v>
      </c>
      <c r="B326" s="28">
        <v>109</v>
      </c>
      <c r="C326" s="28">
        <v>893.4</v>
      </c>
      <c r="D326" s="28">
        <v>1087.2</v>
      </c>
      <c r="E326" s="28">
        <v>1332.1</v>
      </c>
      <c r="F326" s="28">
        <v>1601.7</v>
      </c>
      <c r="G326" s="28">
        <v>1906.3</v>
      </c>
      <c r="H326" s="28">
        <v>2391.6</v>
      </c>
      <c r="I326" s="28">
        <v>2936.7</v>
      </c>
      <c r="J326" s="28">
        <v>3541.5</v>
      </c>
      <c r="K326" s="28">
        <v>4583.5</v>
      </c>
      <c r="L326" s="28">
        <v>6516</v>
      </c>
      <c r="M326" s="28">
        <v>8208.1</v>
      </c>
      <c r="N326" s="28">
        <v>10360.700000000001</v>
      </c>
      <c r="O326" s="28">
        <v>12151.8</v>
      </c>
      <c r="P326" s="28">
        <v>13727.3</v>
      </c>
      <c r="Q326" s="28">
        <v>15350.8</v>
      </c>
      <c r="R326" s="28">
        <v>17211.900000000001</v>
      </c>
      <c r="S326" s="28">
        <v>19947.5</v>
      </c>
      <c r="T326" s="28">
        <v>23174.2</v>
      </c>
      <c r="U326" s="28">
        <v>26279.9</v>
      </c>
      <c r="V326" s="28">
        <v>28082.7</v>
      </c>
      <c r="W326" s="28">
        <v>31200.1</v>
      </c>
      <c r="X326" s="28">
        <v>33762.199999999997</v>
      </c>
      <c r="Y326" s="28">
        <v>32562.7</v>
      </c>
      <c r="Z326" s="28">
        <v>35688.9</v>
      </c>
      <c r="AA326" s="28">
        <v>39932.800000000003</v>
      </c>
      <c r="AB326" s="28">
        <v>43913</v>
      </c>
      <c r="AC326" s="28">
        <v>48389.1</v>
      </c>
      <c r="AD326" s="28">
        <v>53871</v>
      </c>
      <c r="AE326" s="28">
        <v>59532.4</v>
      </c>
      <c r="AF326" s="28">
        <v>58750.3</v>
      </c>
      <c r="AG326" s="28">
        <v>57822.6</v>
      </c>
      <c r="AH326" s="28">
        <v>57665</v>
      </c>
      <c r="AI326" s="28">
        <v>61031</v>
      </c>
      <c r="AJ326" s="28">
        <v>62467.7</v>
      </c>
      <c r="AK326" s="28">
        <v>66305.8</v>
      </c>
      <c r="AL326" s="28">
        <v>64306.9</v>
      </c>
      <c r="AM326" s="28">
        <v>66582.8</v>
      </c>
      <c r="AN326" s="28">
        <v>65555.399999999994</v>
      </c>
      <c r="AO326" s="28">
        <v>67462</v>
      </c>
      <c r="AP326" s="28">
        <v>69988.100000000006</v>
      </c>
      <c r="AQ326" s="28">
        <v>73925.600000000006</v>
      </c>
      <c r="AR326" s="28">
        <v>77416</v>
      </c>
      <c r="AS326" s="28">
        <v>79583.600000000006</v>
      </c>
    </row>
    <row r="327" spans="1:45" x14ac:dyDescent="0.25">
      <c r="A327" s="28">
        <v>2</v>
      </c>
      <c r="B327" s="28">
        <v>109</v>
      </c>
      <c r="C327" s="28">
        <v>2888.3</v>
      </c>
      <c r="D327" s="28">
        <v>3487.2</v>
      </c>
      <c r="E327" s="28">
        <v>4130.8</v>
      </c>
      <c r="F327" s="28">
        <v>4737.5</v>
      </c>
      <c r="G327" s="28">
        <v>5511</v>
      </c>
      <c r="H327" s="28">
        <v>6896.9</v>
      </c>
      <c r="I327" s="28">
        <v>8240.2999999999993</v>
      </c>
      <c r="J327" s="28">
        <v>9492.5</v>
      </c>
      <c r="K327" s="28">
        <v>11582.1</v>
      </c>
      <c r="L327" s="28">
        <v>16123.8</v>
      </c>
      <c r="M327" s="28">
        <v>20051.099999999999</v>
      </c>
      <c r="N327" s="28">
        <v>25313.9</v>
      </c>
      <c r="O327" s="28">
        <v>28878.7</v>
      </c>
      <c r="P327" s="28">
        <v>30908.2</v>
      </c>
      <c r="Q327" s="28">
        <v>33664.699999999997</v>
      </c>
      <c r="R327" s="28">
        <v>35839.599999999999</v>
      </c>
      <c r="S327" s="28">
        <v>38712.300000000003</v>
      </c>
      <c r="T327" s="28">
        <v>41749.9</v>
      </c>
      <c r="U327" s="28">
        <v>43387.8</v>
      </c>
      <c r="V327" s="28">
        <v>42044.9</v>
      </c>
      <c r="W327" s="28">
        <v>44019.1</v>
      </c>
      <c r="X327" s="28">
        <v>45179.9</v>
      </c>
      <c r="Y327" s="28">
        <v>44618</v>
      </c>
      <c r="Z327" s="28">
        <v>49001.7</v>
      </c>
      <c r="AA327" s="28">
        <v>51759.4</v>
      </c>
      <c r="AB327" s="28">
        <v>52909.1</v>
      </c>
      <c r="AC327" s="28">
        <v>57431.7</v>
      </c>
      <c r="AD327" s="28">
        <v>62721.599999999999</v>
      </c>
      <c r="AE327" s="28">
        <v>67572.100000000006</v>
      </c>
      <c r="AF327" s="28">
        <v>64426.2</v>
      </c>
      <c r="AG327" s="28">
        <v>63311</v>
      </c>
      <c r="AH327" s="28">
        <v>62036.800000000003</v>
      </c>
      <c r="AI327" s="28">
        <v>64624.1</v>
      </c>
      <c r="AJ327" s="28">
        <v>65299.1</v>
      </c>
      <c r="AK327" s="28">
        <v>68028.2</v>
      </c>
      <c r="AL327" s="28">
        <v>65658.100000000006</v>
      </c>
      <c r="AM327" s="28">
        <v>67196.3</v>
      </c>
      <c r="AN327" s="28">
        <v>65555.399999999994</v>
      </c>
      <c r="AO327" s="28">
        <v>63916</v>
      </c>
      <c r="AP327" s="28">
        <v>66057.7</v>
      </c>
      <c r="AQ327" s="28">
        <v>68796.800000000003</v>
      </c>
      <c r="AR327" s="28">
        <v>71140</v>
      </c>
      <c r="AS327" s="28">
        <v>72133.100000000006</v>
      </c>
    </row>
    <row r="328" spans="1:45" x14ac:dyDescent="0.25">
      <c r="A328" s="28">
        <v>3</v>
      </c>
      <c r="B328" s="28">
        <v>109</v>
      </c>
      <c r="C328" s="28">
        <v>309.3</v>
      </c>
      <c r="D328" s="28">
        <v>311.8</v>
      </c>
      <c r="E328" s="28">
        <v>322.5</v>
      </c>
      <c r="F328" s="28">
        <v>338.1</v>
      </c>
      <c r="G328" s="28">
        <v>345.9</v>
      </c>
      <c r="H328" s="28">
        <v>346.8</v>
      </c>
      <c r="I328" s="28">
        <v>356.4</v>
      </c>
      <c r="J328" s="28">
        <v>373.1</v>
      </c>
      <c r="K328" s="28">
        <v>395.7</v>
      </c>
      <c r="L328" s="28">
        <v>404.1</v>
      </c>
      <c r="M328" s="28">
        <v>409.4</v>
      </c>
      <c r="N328" s="28">
        <v>409.3</v>
      </c>
      <c r="O328" s="28">
        <v>420.8</v>
      </c>
      <c r="P328" s="28">
        <v>444.1</v>
      </c>
      <c r="Q328" s="28">
        <v>456</v>
      </c>
      <c r="R328" s="28">
        <v>480.2</v>
      </c>
      <c r="S328" s="28">
        <v>515.29999999999995</v>
      </c>
      <c r="T328" s="28">
        <v>555.1</v>
      </c>
      <c r="U328" s="28">
        <v>605.70000000000005</v>
      </c>
      <c r="V328" s="28">
        <v>667.9</v>
      </c>
      <c r="W328" s="28">
        <v>708.8</v>
      </c>
      <c r="X328" s="28">
        <v>747.3</v>
      </c>
      <c r="Y328" s="28">
        <v>729.8</v>
      </c>
      <c r="Z328" s="28">
        <v>728.3</v>
      </c>
      <c r="AA328" s="28">
        <v>771.5</v>
      </c>
      <c r="AB328" s="28">
        <v>830</v>
      </c>
      <c r="AC328" s="28">
        <v>842.5</v>
      </c>
      <c r="AD328" s="28">
        <v>858.9</v>
      </c>
      <c r="AE328" s="28">
        <v>881</v>
      </c>
      <c r="AF328" s="28">
        <v>911.9</v>
      </c>
      <c r="AG328" s="28">
        <v>913.3</v>
      </c>
      <c r="AH328" s="28">
        <v>929.5</v>
      </c>
      <c r="AI328" s="28">
        <v>944.4</v>
      </c>
      <c r="AJ328" s="28">
        <v>956.6</v>
      </c>
      <c r="AK328" s="28">
        <v>974.7</v>
      </c>
      <c r="AL328" s="28">
        <v>979.4</v>
      </c>
      <c r="AM328" s="28">
        <v>990.9</v>
      </c>
      <c r="AN328" s="28">
        <v>1000</v>
      </c>
      <c r="AO328" s="28">
        <v>1055.5</v>
      </c>
      <c r="AP328" s="28">
        <v>1059.5</v>
      </c>
      <c r="AQ328" s="28">
        <v>1074.5999999999999</v>
      </c>
      <c r="AR328" s="28">
        <v>1088.2</v>
      </c>
      <c r="AS328" s="28">
        <v>1103.3</v>
      </c>
    </row>
    <row r="329" spans="1:45" x14ac:dyDescent="0.25">
      <c r="A329" s="28">
        <v>1</v>
      </c>
      <c r="B329" s="28">
        <v>110</v>
      </c>
      <c r="C329" s="28">
        <v>353.4</v>
      </c>
      <c r="D329" s="28">
        <v>430.1</v>
      </c>
      <c r="E329" s="28">
        <v>527</v>
      </c>
      <c r="F329" s="28">
        <v>633.70000000000005</v>
      </c>
      <c r="G329" s="28">
        <v>754.2</v>
      </c>
      <c r="H329" s="28">
        <v>946.2</v>
      </c>
      <c r="I329" s="28">
        <v>1161.8</v>
      </c>
      <c r="J329" s="28">
        <v>1401.1</v>
      </c>
      <c r="K329" s="28">
        <v>1813.3</v>
      </c>
      <c r="L329" s="28">
        <v>2577.8000000000002</v>
      </c>
      <c r="M329" s="28">
        <v>3247.2</v>
      </c>
      <c r="N329" s="28">
        <v>4098.8</v>
      </c>
      <c r="O329" s="28">
        <v>4807.3999999999996</v>
      </c>
      <c r="P329" s="28">
        <v>5430.7</v>
      </c>
      <c r="Q329" s="28">
        <v>6073</v>
      </c>
      <c r="R329" s="28">
        <v>6809.3</v>
      </c>
      <c r="S329" s="28">
        <v>7891.5</v>
      </c>
      <c r="T329" s="28">
        <v>9168</v>
      </c>
      <c r="U329" s="28">
        <v>10396.700000000001</v>
      </c>
      <c r="V329" s="28">
        <v>11109.9</v>
      </c>
      <c r="W329" s="28">
        <v>12343.2</v>
      </c>
      <c r="X329" s="28">
        <v>13356.8</v>
      </c>
      <c r="Y329" s="28">
        <v>12882.3</v>
      </c>
      <c r="Z329" s="28">
        <v>14119</v>
      </c>
      <c r="AA329" s="28">
        <v>15798</v>
      </c>
      <c r="AB329" s="28">
        <v>17372.599999999999</v>
      </c>
      <c r="AC329" s="28">
        <v>20637.5</v>
      </c>
      <c r="AD329" s="28">
        <v>24655.4</v>
      </c>
      <c r="AE329" s="28">
        <v>29071.1</v>
      </c>
      <c r="AF329" s="28">
        <v>31909.3</v>
      </c>
      <c r="AG329" s="28">
        <v>34303.1</v>
      </c>
      <c r="AH329" s="28">
        <v>38778.1</v>
      </c>
      <c r="AI329" s="28">
        <v>43362.7</v>
      </c>
      <c r="AJ329" s="28">
        <v>48942.3</v>
      </c>
      <c r="AK329" s="28">
        <v>53101.4</v>
      </c>
      <c r="AL329" s="28">
        <v>57405.3</v>
      </c>
      <c r="AM329" s="28">
        <v>61912.6</v>
      </c>
      <c r="AN329" s="28">
        <v>63837.8</v>
      </c>
      <c r="AO329" s="28">
        <v>68429.8</v>
      </c>
      <c r="AP329" s="28">
        <v>74300.2</v>
      </c>
      <c r="AQ329" s="28">
        <v>79095.399999999994</v>
      </c>
      <c r="AR329" s="28">
        <v>83569.5</v>
      </c>
      <c r="AS329" s="28">
        <v>85909.4</v>
      </c>
    </row>
    <row r="330" spans="1:45" x14ac:dyDescent="0.25">
      <c r="A330" s="28">
        <v>2</v>
      </c>
      <c r="B330" s="28">
        <v>110</v>
      </c>
      <c r="C330" s="28">
        <v>1133.2</v>
      </c>
      <c r="D330" s="28">
        <v>1368.3</v>
      </c>
      <c r="E330" s="28">
        <v>1620.8</v>
      </c>
      <c r="F330" s="28">
        <v>1858.8</v>
      </c>
      <c r="G330" s="28">
        <v>2162.3000000000002</v>
      </c>
      <c r="H330" s="28">
        <v>2706.1</v>
      </c>
      <c r="I330" s="28">
        <v>3233.2</v>
      </c>
      <c r="J330" s="28">
        <v>3724.5</v>
      </c>
      <c r="K330" s="28">
        <v>4544.3999999999996</v>
      </c>
      <c r="L330" s="28">
        <v>6326.4</v>
      </c>
      <c r="M330" s="28">
        <v>7867.3</v>
      </c>
      <c r="N330" s="28">
        <v>9932.2000000000007</v>
      </c>
      <c r="O330" s="28">
        <v>11330.9</v>
      </c>
      <c r="P330" s="28">
        <v>12127.2</v>
      </c>
      <c r="Q330" s="28">
        <v>13208.7</v>
      </c>
      <c r="R330" s="28">
        <v>14062.1</v>
      </c>
      <c r="S330" s="28">
        <v>15189.3</v>
      </c>
      <c r="T330" s="28">
        <v>16381.1</v>
      </c>
      <c r="U330" s="28">
        <v>17023.7</v>
      </c>
      <c r="V330" s="28">
        <v>16496.8</v>
      </c>
      <c r="W330" s="28">
        <v>17271.5</v>
      </c>
      <c r="X330" s="28">
        <v>17726.900000000001</v>
      </c>
      <c r="Y330" s="28">
        <v>17506.400000000001</v>
      </c>
      <c r="Z330" s="28">
        <v>19226.400000000001</v>
      </c>
      <c r="AA330" s="28">
        <v>20308.400000000001</v>
      </c>
      <c r="AB330" s="28">
        <v>20759.5</v>
      </c>
      <c r="AC330" s="28">
        <v>24681</v>
      </c>
      <c r="AD330" s="28">
        <v>29253.1</v>
      </c>
      <c r="AE330" s="28">
        <v>32969</v>
      </c>
      <c r="AF330" s="28">
        <v>35221.199999999997</v>
      </c>
      <c r="AG330" s="28">
        <v>38467.1</v>
      </c>
      <c r="AH330" s="28">
        <v>42223.5</v>
      </c>
      <c r="AI330" s="28">
        <v>46120.3</v>
      </c>
      <c r="AJ330" s="28">
        <v>51458.6</v>
      </c>
      <c r="AK330" s="28">
        <v>54898.8</v>
      </c>
      <c r="AL330" s="28">
        <v>59754.2</v>
      </c>
      <c r="AM330" s="28">
        <v>62513.9</v>
      </c>
      <c r="AN330" s="28">
        <v>63837.8</v>
      </c>
      <c r="AO330" s="28">
        <v>65857.5</v>
      </c>
      <c r="AP330" s="28">
        <v>70311.399999999994</v>
      </c>
      <c r="AQ330" s="28">
        <v>72811.100000000006</v>
      </c>
      <c r="AR330" s="28">
        <v>76221</v>
      </c>
      <c r="AS330" s="28">
        <v>77515.899999999994</v>
      </c>
    </row>
    <row r="331" spans="1:45" x14ac:dyDescent="0.25">
      <c r="A331" s="28">
        <v>3</v>
      </c>
      <c r="B331" s="28">
        <v>110</v>
      </c>
      <c r="C331" s="28">
        <v>311.89999999999998</v>
      </c>
      <c r="D331" s="28">
        <v>314.39999999999998</v>
      </c>
      <c r="E331" s="28">
        <v>325.10000000000002</v>
      </c>
      <c r="F331" s="28">
        <v>340.9</v>
      </c>
      <c r="G331" s="28">
        <v>348.8</v>
      </c>
      <c r="H331" s="28">
        <v>349.6</v>
      </c>
      <c r="I331" s="28">
        <v>359.3</v>
      </c>
      <c r="J331" s="28">
        <v>376.2</v>
      </c>
      <c r="K331" s="28">
        <v>399</v>
      </c>
      <c r="L331" s="28">
        <v>407.5</v>
      </c>
      <c r="M331" s="28">
        <v>412.8</v>
      </c>
      <c r="N331" s="28">
        <v>412.7</v>
      </c>
      <c r="O331" s="28">
        <v>424.3</v>
      </c>
      <c r="P331" s="28">
        <v>447.8</v>
      </c>
      <c r="Q331" s="28">
        <v>459.8</v>
      </c>
      <c r="R331" s="28">
        <v>484.2</v>
      </c>
      <c r="S331" s="28">
        <v>519.5</v>
      </c>
      <c r="T331" s="28">
        <v>559.70000000000005</v>
      </c>
      <c r="U331" s="28">
        <v>610.70000000000005</v>
      </c>
      <c r="V331" s="28">
        <v>673.5</v>
      </c>
      <c r="W331" s="28">
        <v>714.7</v>
      </c>
      <c r="X331" s="28">
        <v>753.5</v>
      </c>
      <c r="Y331" s="28">
        <v>735.9</v>
      </c>
      <c r="Z331" s="28">
        <v>734.4</v>
      </c>
      <c r="AA331" s="28">
        <v>777.9</v>
      </c>
      <c r="AB331" s="28">
        <v>836.9</v>
      </c>
      <c r="AC331" s="28">
        <v>836.2</v>
      </c>
      <c r="AD331" s="28">
        <v>842.8</v>
      </c>
      <c r="AE331" s="28">
        <v>881.8</v>
      </c>
      <c r="AF331" s="28">
        <v>906</v>
      </c>
      <c r="AG331" s="28">
        <v>891.8</v>
      </c>
      <c r="AH331" s="28">
        <v>918.4</v>
      </c>
      <c r="AI331" s="28">
        <v>940.2</v>
      </c>
      <c r="AJ331" s="28">
        <v>951.1</v>
      </c>
      <c r="AK331" s="28">
        <v>967.3</v>
      </c>
      <c r="AL331" s="28">
        <v>960.7</v>
      </c>
      <c r="AM331" s="28">
        <v>990.4</v>
      </c>
      <c r="AN331" s="28">
        <v>1000</v>
      </c>
      <c r="AO331" s="28">
        <v>1039.0999999999999</v>
      </c>
      <c r="AP331" s="28">
        <v>1056.7</v>
      </c>
      <c r="AQ331" s="28">
        <v>1086.3</v>
      </c>
      <c r="AR331" s="28">
        <v>1096.4000000000001</v>
      </c>
      <c r="AS331" s="28">
        <v>1108.3</v>
      </c>
    </row>
    <row r="332" spans="1:45" x14ac:dyDescent="0.25">
      <c r="A332" s="28">
        <v>1</v>
      </c>
      <c r="B332" s="28">
        <v>111</v>
      </c>
      <c r="C332" s="28">
        <v>40508.800000000003</v>
      </c>
      <c r="D332" s="28">
        <v>45768.4</v>
      </c>
      <c r="E332" s="28">
        <v>50973.8</v>
      </c>
      <c r="F332" s="28">
        <v>55873.2</v>
      </c>
      <c r="G332" s="28">
        <v>63516.3</v>
      </c>
      <c r="H332" s="28">
        <v>70914</v>
      </c>
      <c r="I332" s="28">
        <v>79970.399999999994</v>
      </c>
      <c r="J332" s="28">
        <v>88693.5</v>
      </c>
      <c r="K332" s="28">
        <v>99225</v>
      </c>
      <c r="L332" s="28">
        <v>113942.7</v>
      </c>
      <c r="M332" s="28">
        <v>126853.6</v>
      </c>
      <c r="N332" s="28">
        <v>134195.70000000001</v>
      </c>
      <c r="O332" s="28">
        <v>140479.20000000001</v>
      </c>
      <c r="P332" s="28">
        <v>149585.5</v>
      </c>
      <c r="Q332" s="28">
        <v>156481.9</v>
      </c>
      <c r="R332" s="28">
        <v>158283.9</v>
      </c>
      <c r="S332" s="28">
        <v>167156.4</v>
      </c>
      <c r="T332" s="28">
        <v>171232.2</v>
      </c>
      <c r="U332" s="28">
        <v>177892</v>
      </c>
      <c r="V332" s="28">
        <v>182609.7</v>
      </c>
      <c r="W332" s="28">
        <v>190191.7</v>
      </c>
      <c r="X332" s="28">
        <v>203449.2</v>
      </c>
      <c r="Y332" s="28">
        <v>220875.7</v>
      </c>
      <c r="Z332" s="28">
        <v>239761</v>
      </c>
      <c r="AA332" s="28">
        <v>263889.40000000002</v>
      </c>
      <c r="AB332" s="28">
        <v>283900.90000000002</v>
      </c>
      <c r="AC332" s="28">
        <v>311631.90000000002</v>
      </c>
      <c r="AD332" s="28">
        <v>346869.1</v>
      </c>
      <c r="AE332" s="28">
        <v>380794.2</v>
      </c>
      <c r="AF332" s="28">
        <v>378783.4</v>
      </c>
      <c r="AG332" s="28">
        <v>357036</v>
      </c>
      <c r="AH332" s="28">
        <v>341662.3</v>
      </c>
      <c r="AI332" s="28">
        <v>334445.09999999998</v>
      </c>
      <c r="AJ332" s="28">
        <v>332026.5</v>
      </c>
      <c r="AK332" s="28">
        <v>323663.09999999998</v>
      </c>
      <c r="AL332" s="28">
        <v>321060.09999999998</v>
      </c>
      <c r="AM332" s="28">
        <v>332223.3</v>
      </c>
      <c r="AN332" s="28">
        <v>326180.2</v>
      </c>
      <c r="AO332" s="28">
        <v>340291.6</v>
      </c>
      <c r="AP332" s="28">
        <v>348975.9</v>
      </c>
      <c r="AQ332" s="28">
        <v>363031.4</v>
      </c>
      <c r="AR332" s="28">
        <v>379771.8</v>
      </c>
      <c r="AS332" s="28">
        <v>390405.4</v>
      </c>
    </row>
    <row r="333" spans="1:45" x14ac:dyDescent="0.25">
      <c r="A333" s="28">
        <v>2</v>
      </c>
      <c r="B333" s="28">
        <v>111</v>
      </c>
      <c r="C333" s="28">
        <v>75965.3</v>
      </c>
      <c r="D333" s="28">
        <v>83641</v>
      </c>
      <c r="E333" s="28">
        <v>89400.7</v>
      </c>
      <c r="F333" s="28">
        <v>94986.7</v>
      </c>
      <c r="G333" s="28">
        <v>104201.8</v>
      </c>
      <c r="H333" s="28">
        <v>114945.7</v>
      </c>
      <c r="I333" s="28">
        <v>128260.9</v>
      </c>
      <c r="J333" s="28">
        <v>142626.9</v>
      </c>
      <c r="K333" s="28">
        <v>155660.70000000001</v>
      </c>
      <c r="L333" s="28">
        <v>164170.4</v>
      </c>
      <c r="M333" s="28">
        <v>165907.4</v>
      </c>
      <c r="N333" s="28">
        <v>164894.29999999999</v>
      </c>
      <c r="O333" s="28">
        <v>159287.79999999999</v>
      </c>
      <c r="P333" s="28">
        <v>163235.70000000001</v>
      </c>
      <c r="Q333" s="28">
        <v>162747.9</v>
      </c>
      <c r="R333" s="28">
        <v>165611.20000000001</v>
      </c>
      <c r="S333" s="28">
        <v>175648.3</v>
      </c>
      <c r="T333" s="28">
        <v>178088.8</v>
      </c>
      <c r="U333" s="28">
        <v>184229.3</v>
      </c>
      <c r="V333" s="28">
        <v>185955.3</v>
      </c>
      <c r="W333" s="28">
        <v>192550.2</v>
      </c>
      <c r="X333" s="28">
        <v>204612.5</v>
      </c>
      <c r="Y333" s="28">
        <v>218710.1</v>
      </c>
      <c r="Z333" s="28">
        <v>235687</v>
      </c>
      <c r="AA333" s="28">
        <v>255490.7</v>
      </c>
      <c r="AB333" s="28">
        <v>270990.90000000002</v>
      </c>
      <c r="AC333" s="28">
        <v>301761.2</v>
      </c>
      <c r="AD333" s="28">
        <v>341948.5</v>
      </c>
      <c r="AE333" s="28">
        <v>382189.2</v>
      </c>
      <c r="AF333" s="28">
        <v>384481.4</v>
      </c>
      <c r="AG333" s="28">
        <v>369094.3</v>
      </c>
      <c r="AH333" s="28">
        <v>352309.1</v>
      </c>
      <c r="AI333" s="28">
        <v>344835</v>
      </c>
      <c r="AJ333" s="28">
        <v>339221.4</v>
      </c>
      <c r="AK333" s="28">
        <v>328148.90000000002</v>
      </c>
      <c r="AL333" s="28">
        <v>325012.2</v>
      </c>
      <c r="AM333" s="28">
        <v>334322.8</v>
      </c>
      <c r="AN333" s="28">
        <v>326180.2</v>
      </c>
      <c r="AO333" s="28">
        <v>338228.4</v>
      </c>
      <c r="AP333" s="28">
        <v>342573.2</v>
      </c>
      <c r="AQ333" s="28">
        <v>352163.6</v>
      </c>
      <c r="AR333" s="28">
        <v>362059.8</v>
      </c>
      <c r="AS333" s="28">
        <v>374162.1</v>
      </c>
    </row>
    <row r="334" spans="1:45" x14ac:dyDescent="0.25">
      <c r="A334" s="28">
        <v>3</v>
      </c>
      <c r="B334" s="28">
        <v>111</v>
      </c>
      <c r="C334" s="28">
        <v>533.29999999999995</v>
      </c>
      <c r="D334" s="28">
        <v>547.20000000000005</v>
      </c>
      <c r="E334" s="28">
        <v>570.20000000000005</v>
      </c>
      <c r="F334" s="28">
        <v>588.20000000000005</v>
      </c>
      <c r="G334" s="28">
        <v>609.6</v>
      </c>
      <c r="H334" s="28">
        <v>616.9</v>
      </c>
      <c r="I334" s="28">
        <v>623.5</v>
      </c>
      <c r="J334" s="28">
        <v>621.9</v>
      </c>
      <c r="K334" s="28">
        <v>637.4</v>
      </c>
      <c r="L334" s="28">
        <v>694.1</v>
      </c>
      <c r="M334" s="28">
        <v>764.6</v>
      </c>
      <c r="N334" s="28">
        <v>813.8</v>
      </c>
      <c r="O334" s="28">
        <v>881.9</v>
      </c>
      <c r="P334" s="28">
        <v>916.4</v>
      </c>
      <c r="Q334" s="28">
        <v>961.5</v>
      </c>
      <c r="R334" s="28">
        <v>955.8</v>
      </c>
      <c r="S334" s="28">
        <v>951.7</v>
      </c>
      <c r="T334" s="28">
        <v>961.5</v>
      </c>
      <c r="U334" s="28">
        <v>965.6</v>
      </c>
      <c r="V334" s="28">
        <v>982</v>
      </c>
      <c r="W334" s="28">
        <v>987.8</v>
      </c>
      <c r="X334" s="28">
        <v>994.3</v>
      </c>
      <c r="Y334" s="28">
        <v>1009.9</v>
      </c>
      <c r="Z334" s="28">
        <v>1017.3</v>
      </c>
      <c r="AA334" s="28">
        <v>1032.9000000000001</v>
      </c>
      <c r="AB334" s="28">
        <v>1047.5999999999999</v>
      </c>
      <c r="AC334" s="28">
        <v>1032.7</v>
      </c>
      <c r="AD334" s="28">
        <v>1014.4</v>
      </c>
      <c r="AE334" s="28">
        <v>996.4</v>
      </c>
      <c r="AF334" s="28">
        <v>985.2</v>
      </c>
      <c r="AG334" s="28">
        <v>967.3</v>
      </c>
      <c r="AH334" s="28">
        <v>969.8</v>
      </c>
      <c r="AI334" s="28">
        <v>969.9</v>
      </c>
      <c r="AJ334" s="28">
        <v>978.8</v>
      </c>
      <c r="AK334" s="28">
        <v>986.3</v>
      </c>
      <c r="AL334" s="28">
        <v>987.8</v>
      </c>
      <c r="AM334" s="28">
        <v>993.7</v>
      </c>
      <c r="AN334" s="28">
        <v>1000</v>
      </c>
      <c r="AO334" s="28">
        <v>1006.1</v>
      </c>
      <c r="AP334" s="28">
        <v>1018.7</v>
      </c>
      <c r="AQ334" s="28">
        <v>1030.9000000000001</v>
      </c>
      <c r="AR334" s="28">
        <v>1048.9000000000001</v>
      </c>
      <c r="AS334" s="28">
        <v>1043.4000000000001</v>
      </c>
    </row>
    <row r="335" spans="1:45" x14ac:dyDescent="0.25">
      <c r="A335" s="28">
        <v>1</v>
      </c>
      <c r="B335" s="28">
        <v>112</v>
      </c>
      <c r="C335" s="28">
        <v>4846.1000000000004</v>
      </c>
      <c r="D335" s="28">
        <v>5291</v>
      </c>
      <c r="E335" s="28">
        <v>5556.8</v>
      </c>
      <c r="F335" s="28">
        <v>5967.5</v>
      </c>
      <c r="G335" s="28">
        <v>6756.9</v>
      </c>
      <c r="H335" s="28">
        <v>8001.2</v>
      </c>
      <c r="I335" s="28">
        <v>9366.5</v>
      </c>
      <c r="J335" s="28">
        <v>10100.700000000001</v>
      </c>
      <c r="K335" s="28">
        <v>10956.8</v>
      </c>
      <c r="L335" s="28">
        <v>11956.3</v>
      </c>
      <c r="M335" s="28">
        <v>13556.6</v>
      </c>
      <c r="N335" s="28">
        <v>14667.5</v>
      </c>
      <c r="O335" s="28">
        <v>16621</v>
      </c>
      <c r="P335" s="28">
        <v>18247.8</v>
      </c>
      <c r="Q335" s="28">
        <v>18185.400000000001</v>
      </c>
      <c r="R335" s="28">
        <v>18008.2</v>
      </c>
      <c r="S335" s="28">
        <v>21332.5</v>
      </c>
      <c r="T335" s="28">
        <v>24920.1</v>
      </c>
      <c r="U335" s="28">
        <v>27913.3</v>
      </c>
      <c r="V335" s="28">
        <v>30936.3</v>
      </c>
      <c r="W335" s="28">
        <v>33290.300000000003</v>
      </c>
      <c r="X335" s="28">
        <v>36935</v>
      </c>
      <c r="Y335" s="28">
        <v>37087.9</v>
      </c>
      <c r="Z335" s="28">
        <v>38025.5</v>
      </c>
      <c r="AA335" s="28">
        <v>38901.300000000003</v>
      </c>
      <c r="AB335" s="28">
        <v>41033</v>
      </c>
      <c r="AC335" s="28">
        <v>52360.7</v>
      </c>
      <c r="AD335" s="28">
        <v>69312.899999999994</v>
      </c>
      <c r="AE335" s="28">
        <v>86495.9</v>
      </c>
      <c r="AF335" s="28">
        <v>97344.6</v>
      </c>
      <c r="AG335" s="28">
        <v>103990.3</v>
      </c>
      <c r="AH335" s="28">
        <v>115459</v>
      </c>
      <c r="AI335" s="28">
        <v>129506</v>
      </c>
      <c r="AJ335" s="28">
        <v>142977.70000000001</v>
      </c>
      <c r="AK335" s="28">
        <v>157660.70000000001</v>
      </c>
      <c r="AL335" s="28">
        <v>171040.8</v>
      </c>
      <c r="AM335" s="28">
        <v>180583.3</v>
      </c>
      <c r="AN335" s="28">
        <v>184226.9</v>
      </c>
      <c r="AO335" s="28">
        <v>193519.6</v>
      </c>
      <c r="AP335" s="28">
        <v>207670.39999999999</v>
      </c>
      <c r="AQ335" s="28">
        <v>220178.7</v>
      </c>
      <c r="AR335" s="28">
        <v>238456</v>
      </c>
      <c r="AS335" s="28">
        <v>245132.79999999999</v>
      </c>
    </row>
    <row r="336" spans="1:45" x14ac:dyDescent="0.25">
      <c r="A336" s="28">
        <v>2</v>
      </c>
      <c r="B336" s="28">
        <v>112</v>
      </c>
      <c r="C336" s="28">
        <v>6042</v>
      </c>
      <c r="D336" s="28">
        <v>6428.5</v>
      </c>
      <c r="E336" s="28">
        <v>6479.5</v>
      </c>
      <c r="F336" s="28">
        <v>6744.9</v>
      </c>
      <c r="G336" s="28">
        <v>7369.9</v>
      </c>
      <c r="H336" s="28">
        <v>8622.6</v>
      </c>
      <c r="I336" s="28">
        <v>9987.6</v>
      </c>
      <c r="J336" s="28">
        <v>10798.9</v>
      </c>
      <c r="K336" s="28">
        <v>11427.7</v>
      </c>
      <c r="L336" s="28">
        <v>11453.1</v>
      </c>
      <c r="M336" s="28">
        <v>11787.8</v>
      </c>
      <c r="N336" s="28">
        <v>11982.4</v>
      </c>
      <c r="O336" s="28">
        <v>12529.9</v>
      </c>
      <c r="P336" s="28">
        <v>13239</v>
      </c>
      <c r="Q336" s="28">
        <v>12574.5</v>
      </c>
      <c r="R336" s="28">
        <v>12526.9</v>
      </c>
      <c r="S336" s="28">
        <v>14903.3</v>
      </c>
      <c r="T336" s="28">
        <v>17231.400000000001</v>
      </c>
      <c r="U336" s="28">
        <v>19219.099999999999</v>
      </c>
      <c r="V336" s="28">
        <v>20944.599999999999</v>
      </c>
      <c r="W336" s="28">
        <v>22407.3</v>
      </c>
      <c r="X336" s="28">
        <v>24696.400000000001</v>
      </c>
      <c r="Y336" s="28">
        <v>24415.9</v>
      </c>
      <c r="Z336" s="28">
        <v>24851.4</v>
      </c>
      <c r="AA336" s="28">
        <v>25040.1</v>
      </c>
      <c r="AB336" s="28">
        <v>26039.9</v>
      </c>
      <c r="AC336" s="28">
        <v>33525.599999999999</v>
      </c>
      <c r="AD336" s="28">
        <v>45291.6</v>
      </c>
      <c r="AE336" s="28">
        <v>59437.5</v>
      </c>
      <c r="AF336" s="28">
        <v>69767.100000000006</v>
      </c>
      <c r="AG336" s="28">
        <v>73777.100000000006</v>
      </c>
      <c r="AH336" s="28">
        <v>82013.8</v>
      </c>
      <c r="AI336" s="28">
        <v>93873.5</v>
      </c>
      <c r="AJ336" s="28">
        <v>116790.9</v>
      </c>
      <c r="AK336" s="28">
        <v>138677.20000000001</v>
      </c>
      <c r="AL336" s="28">
        <v>158311.1</v>
      </c>
      <c r="AM336" s="28">
        <v>175534.9</v>
      </c>
      <c r="AN336" s="28">
        <v>184226.9</v>
      </c>
      <c r="AO336" s="28">
        <v>201124.2</v>
      </c>
      <c r="AP336" s="28">
        <v>222550.1</v>
      </c>
      <c r="AQ336" s="28">
        <v>240424.9</v>
      </c>
      <c r="AR336" s="28">
        <v>262333.59999999998</v>
      </c>
      <c r="AS336" s="28">
        <v>288793.8</v>
      </c>
    </row>
    <row r="337" spans="1:45" x14ac:dyDescent="0.25">
      <c r="A337" s="28">
        <v>3</v>
      </c>
      <c r="B337" s="28">
        <v>112</v>
      </c>
      <c r="C337" s="28">
        <v>802.1</v>
      </c>
      <c r="D337" s="28">
        <v>823.1</v>
      </c>
      <c r="E337" s="28">
        <v>857.6</v>
      </c>
      <c r="F337" s="28">
        <v>884.8</v>
      </c>
      <c r="G337" s="28">
        <v>916.8</v>
      </c>
      <c r="H337" s="28">
        <v>927.9</v>
      </c>
      <c r="I337" s="28">
        <v>937.8</v>
      </c>
      <c r="J337" s="28">
        <v>935.3</v>
      </c>
      <c r="K337" s="28">
        <v>958.8</v>
      </c>
      <c r="L337" s="28">
        <v>1043.9000000000001</v>
      </c>
      <c r="M337" s="28">
        <v>1150.0999999999999</v>
      </c>
      <c r="N337" s="28">
        <v>1224.0999999999999</v>
      </c>
      <c r="O337" s="28">
        <v>1326.5</v>
      </c>
      <c r="P337" s="28">
        <v>1378.3</v>
      </c>
      <c r="Q337" s="28">
        <v>1446.2</v>
      </c>
      <c r="R337" s="28">
        <v>1437.6</v>
      </c>
      <c r="S337" s="28">
        <v>1431.4</v>
      </c>
      <c r="T337" s="28">
        <v>1446.2</v>
      </c>
      <c r="U337" s="28">
        <v>1452.4</v>
      </c>
      <c r="V337" s="28">
        <v>1477.1</v>
      </c>
      <c r="W337" s="28">
        <v>1485.7</v>
      </c>
      <c r="X337" s="28">
        <v>1495.6</v>
      </c>
      <c r="Y337" s="28">
        <v>1519</v>
      </c>
      <c r="Z337" s="28">
        <v>1530.1</v>
      </c>
      <c r="AA337" s="28">
        <v>1553.6</v>
      </c>
      <c r="AB337" s="28">
        <v>1575.8</v>
      </c>
      <c r="AC337" s="28">
        <v>1561.8</v>
      </c>
      <c r="AD337" s="28">
        <v>1530.4</v>
      </c>
      <c r="AE337" s="28">
        <v>1455.2</v>
      </c>
      <c r="AF337" s="28">
        <v>1395.3</v>
      </c>
      <c r="AG337" s="28">
        <v>1409.5</v>
      </c>
      <c r="AH337" s="28">
        <v>1407.8</v>
      </c>
      <c r="AI337" s="28">
        <v>1379.6</v>
      </c>
      <c r="AJ337" s="28">
        <v>1224.2</v>
      </c>
      <c r="AK337" s="28">
        <v>1136.9000000000001</v>
      </c>
      <c r="AL337" s="28">
        <v>1080.4000000000001</v>
      </c>
      <c r="AM337" s="28">
        <v>1028.8</v>
      </c>
      <c r="AN337" s="28">
        <v>1000</v>
      </c>
      <c r="AO337" s="28">
        <v>962.2</v>
      </c>
      <c r="AP337" s="28">
        <v>933.1</v>
      </c>
      <c r="AQ337" s="28">
        <v>915.8</v>
      </c>
      <c r="AR337" s="28">
        <v>909</v>
      </c>
      <c r="AS337" s="28">
        <v>848.8</v>
      </c>
    </row>
    <row r="338" spans="1:45" x14ac:dyDescent="0.25">
      <c r="A338" s="28">
        <v>1</v>
      </c>
      <c r="B338" s="28">
        <v>113</v>
      </c>
      <c r="C338" s="28">
        <v>18908.7</v>
      </c>
      <c r="D338" s="28">
        <v>21363.7</v>
      </c>
      <c r="E338" s="28">
        <v>23793.5</v>
      </c>
      <c r="F338" s="28">
        <v>26080.400000000001</v>
      </c>
      <c r="G338" s="28">
        <v>29648.1</v>
      </c>
      <c r="H338" s="28">
        <v>33101.1</v>
      </c>
      <c r="I338" s="28">
        <v>37328.5</v>
      </c>
      <c r="J338" s="28">
        <v>41400.199999999997</v>
      </c>
      <c r="K338" s="28">
        <v>46316.1</v>
      </c>
      <c r="L338" s="28">
        <v>53186</v>
      </c>
      <c r="M338" s="28">
        <v>59212.6</v>
      </c>
      <c r="N338" s="28">
        <v>62639.7</v>
      </c>
      <c r="O338" s="28">
        <v>65572.7</v>
      </c>
      <c r="P338" s="28">
        <v>69823.3</v>
      </c>
      <c r="Q338" s="28">
        <v>73042.399999999994</v>
      </c>
      <c r="R338" s="28">
        <v>73883.5</v>
      </c>
      <c r="S338" s="28">
        <v>78025.100000000006</v>
      </c>
      <c r="T338" s="28">
        <v>79927.5</v>
      </c>
      <c r="U338" s="28">
        <v>83036.2</v>
      </c>
      <c r="V338" s="28">
        <v>85238.3</v>
      </c>
      <c r="W338" s="28">
        <v>88777.5</v>
      </c>
      <c r="X338" s="28">
        <v>94965.8</v>
      </c>
      <c r="Y338" s="28">
        <v>103100.1</v>
      </c>
      <c r="Z338" s="28">
        <v>111915.3</v>
      </c>
      <c r="AA338" s="28">
        <v>123178</v>
      </c>
      <c r="AB338" s="28">
        <v>17426.099999999999</v>
      </c>
      <c r="AC338" s="28">
        <v>19692.5</v>
      </c>
      <c r="AD338" s="28">
        <v>23230.9</v>
      </c>
      <c r="AE338" s="28">
        <v>26111</v>
      </c>
      <c r="AF338" s="28">
        <v>26534</v>
      </c>
      <c r="AG338" s="28">
        <v>23822.9</v>
      </c>
      <c r="AH338" s="28">
        <v>25081.200000000001</v>
      </c>
      <c r="AI338" s="28">
        <v>27076</v>
      </c>
      <c r="AJ338" s="28">
        <v>29723.9</v>
      </c>
      <c r="AK338" s="28">
        <v>32161.3</v>
      </c>
      <c r="AL338" s="28">
        <v>34857.199999999997</v>
      </c>
      <c r="AM338" s="28">
        <v>36009.1</v>
      </c>
      <c r="AN338" s="28">
        <v>35291.300000000003</v>
      </c>
      <c r="AO338" s="28">
        <v>36683</v>
      </c>
      <c r="AP338" s="28">
        <v>37603.300000000003</v>
      </c>
      <c r="AQ338" s="28">
        <v>38974.9</v>
      </c>
      <c r="AR338" s="28">
        <v>40804.199999999997</v>
      </c>
      <c r="AS338" s="28">
        <v>41946.7</v>
      </c>
    </row>
    <row r="339" spans="1:45" x14ac:dyDescent="0.25">
      <c r="A339" s="28">
        <v>2</v>
      </c>
      <c r="B339" s="28">
        <v>113</v>
      </c>
      <c r="C339" s="28">
        <v>32036.799999999999</v>
      </c>
      <c r="D339" s="28">
        <v>35273.800000000003</v>
      </c>
      <c r="E339" s="28">
        <v>37702.9</v>
      </c>
      <c r="F339" s="28">
        <v>40058.699999999997</v>
      </c>
      <c r="G339" s="28">
        <v>43944.9</v>
      </c>
      <c r="H339" s="28">
        <v>48476</v>
      </c>
      <c r="I339" s="28">
        <v>54091.4</v>
      </c>
      <c r="J339" s="28">
        <v>60149.9</v>
      </c>
      <c r="K339" s="28">
        <v>65646.7</v>
      </c>
      <c r="L339" s="28">
        <v>69235.5</v>
      </c>
      <c r="M339" s="28">
        <v>69968</v>
      </c>
      <c r="N339" s="28">
        <v>69540.7</v>
      </c>
      <c r="O339" s="28">
        <v>67176.3</v>
      </c>
      <c r="P339" s="28">
        <v>68841.2</v>
      </c>
      <c r="Q339" s="28">
        <v>68635.5</v>
      </c>
      <c r="R339" s="28">
        <v>69843.100000000006</v>
      </c>
      <c r="S339" s="28">
        <v>74076</v>
      </c>
      <c r="T339" s="28">
        <v>75105.2</v>
      </c>
      <c r="U339" s="28">
        <v>77694.899999999994</v>
      </c>
      <c r="V339" s="28">
        <v>78422.8</v>
      </c>
      <c r="W339" s="28">
        <v>81204</v>
      </c>
      <c r="X339" s="28">
        <v>86291.1</v>
      </c>
      <c r="Y339" s="28">
        <v>92236.4</v>
      </c>
      <c r="Z339" s="28">
        <v>99396.1</v>
      </c>
      <c r="AA339" s="28">
        <v>107747.9</v>
      </c>
      <c r="AB339" s="28">
        <v>15028.4</v>
      </c>
      <c r="AC339" s="28">
        <v>17100.099999999999</v>
      </c>
      <c r="AD339" s="28">
        <v>20568.5</v>
      </c>
      <c r="AE339" s="28">
        <v>23221.8</v>
      </c>
      <c r="AF339" s="28">
        <v>24040.799999999999</v>
      </c>
      <c r="AG339" s="28">
        <v>22034.3</v>
      </c>
      <c r="AH339" s="28">
        <v>23498.7</v>
      </c>
      <c r="AI339" s="28">
        <v>25919.5</v>
      </c>
      <c r="AJ339" s="28">
        <v>29095.8</v>
      </c>
      <c r="AK339" s="28">
        <v>31839.8</v>
      </c>
      <c r="AL339" s="28">
        <v>34655.5</v>
      </c>
      <c r="AM339" s="28">
        <v>35956.6</v>
      </c>
      <c r="AN339" s="28">
        <v>35291.300000000003</v>
      </c>
      <c r="AO339" s="28">
        <v>36738.1</v>
      </c>
      <c r="AP339" s="28">
        <v>37441.9</v>
      </c>
      <c r="AQ339" s="28">
        <v>38621.5</v>
      </c>
      <c r="AR339" s="28">
        <v>40105.199999999997</v>
      </c>
      <c r="AS339" s="28">
        <v>42343.4</v>
      </c>
    </row>
    <row r="340" spans="1:45" x14ac:dyDescent="0.25">
      <c r="A340" s="28">
        <v>3</v>
      </c>
      <c r="B340" s="28">
        <v>113</v>
      </c>
      <c r="C340" s="28">
        <v>590.20000000000005</v>
      </c>
      <c r="D340" s="28">
        <v>605.70000000000005</v>
      </c>
      <c r="E340" s="28">
        <v>631.1</v>
      </c>
      <c r="F340" s="28">
        <v>651.1</v>
      </c>
      <c r="G340" s="28">
        <v>674.7</v>
      </c>
      <c r="H340" s="28">
        <v>682.8</v>
      </c>
      <c r="I340" s="28">
        <v>690.1</v>
      </c>
      <c r="J340" s="28">
        <v>688.3</v>
      </c>
      <c r="K340" s="28">
        <v>705.5</v>
      </c>
      <c r="L340" s="28">
        <v>768.2</v>
      </c>
      <c r="M340" s="28">
        <v>846.3</v>
      </c>
      <c r="N340" s="28">
        <v>900.8</v>
      </c>
      <c r="O340" s="28">
        <v>976.1</v>
      </c>
      <c r="P340" s="28">
        <v>1014.3</v>
      </c>
      <c r="Q340" s="28">
        <v>1064.2</v>
      </c>
      <c r="R340" s="28">
        <v>1057.9000000000001</v>
      </c>
      <c r="S340" s="28">
        <v>1053.3</v>
      </c>
      <c r="T340" s="28">
        <v>1064.2</v>
      </c>
      <c r="U340" s="28">
        <v>1068.7</v>
      </c>
      <c r="V340" s="28">
        <v>1086.9000000000001</v>
      </c>
      <c r="W340" s="28">
        <v>1093.3</v>
      </c>
      <c r="X340" s="28">
        <v>1100.5</v>
      </c>
      <c r="Y340" s="28">
        <v>1117.8</v>
      </c>
      <c r="Z340" s="28">
        <v>1126</v>
      </c>
      <c r="AA340" s="28">
        <v>1143.2</v>
      </c>
      <c r="AB340" s="28">
        <v>1159.5999999999999</v>
      </c>
      <c r="AC340" s="28">
        <v>1151.5999999999999</v>
      </c>
      <c r="AD340" s="28">
        <v>1129.4000000000001</v>
      </c>
      <c r="AE340" s="28">
        <v>1124.4000000000001</v>
      </c>
      <c r="AF340" s="28">
        <v>1103.7</v>
      </c>
      <c r="AG340" s="28">
        <v>1081.2</v>
      </c>
      <c r="AH340" s="28">
        <v>1067.3</v>
      </c>
      <c r="AI340" s="28">
        <v>1044.5999999999999</v>
      </c>
      <c r="AJ340" s="28">
        <v>1021.6</v>
      </c>
      <c r="AK340" s="28">
        <v>1010.1</v>
      </c>
      <c r="AL340" s="28">
        <v>1005.8</v>
      </c>
      <c r="AM340" s="28">
        <v>1001.5</v>
      </c>
      <c r="AN340" s="28">
        <v>1000</v>
      </c>
      <c r="AO340" s="28">
        <v>998.5</v>
      </c>
      <c r="AP340" s="28">
        <v>1004.3</v>
      </c>
      <c r="AQ340" s="28">
        <v>1009.2</v>
      </c>
      <c r="AR340" s="28">
        <v>1017.4</v>
      </c>
      <c r="AS340" s="28">
        <v>990.6</v>
      </c>
    </row>
    <row r="341" spans="1:45" x14ac:dyDescent="0.25">
      <c r="A341" s="28">
        <v>1</v>
      </c>
      <c r="B341" s="28">
        <v>114</v>
      </c>
      <c r="C341" s="28">
        <v>692.9</v>
      </c>
      <c r="D341" s="28">
        <v>841.2</v>
      </c>
      <c r="E341" s="28">
        <v>987.3</v>
      </c>
      <c r="F341" s="28">
        <v>1193.7</v>
      </c>
      <c r="G341" s="28">
        <v>1469.6</v>
      </c>
      <c r="H341" s="28">
        <v>1526.1</v>
      </c>
      <c r="I341" s="28">
        <v>1934.3</v>
      </c>
      <c r="J341" s="28">
        <v>2528.6999999999998</v>
      </c>
      <c r="K341" s="28">
        <v>3070.1</v>
      </c>
      <c r="L341" s="28">
        <v>3730.2</v>
      </c>
      <c r="M341" s="28">
        <v>4452.2</v>
      </c>
      <c r="N341" s="28">
        <v>6933.9</v>
      </c>
      <c r="O341" s="28">
        <v>8085.7</v>
      </c>
      <c r="P341" s="28">
        <v>9091.2999999999993</v>
      </c>
      <c r="Q341" s="28">
        <v>10185.5</v>
      </c>
      <c r="R341" s="28">
        <v>11281.3</v>
      </c>
      <c r="S341" s="28">
        <v>13759.1</v>
      </c>
      <c r="T341" s="28">
        <v>15843.6</v>
      </c>
      <c r="U341" s="28">
        <v>17786.7</v>
      </c>
      <c r="V341" s="28">
        <v>18040.099999999999</v>
      </c>
      <c r="W341" s="28">
        <v>18611.8</v>
      </c>
      <c r="X341" s="28">
        <v>19090.8</v>
      </c>
      <c r="Y341" s="28">
        <v>22092.6</v>
      </c>
      <c r="Z341" s="28">
        <v>25549.9</v>
      </c>
      <c r="AA341" s="28">
        <v>29968.6</v>
      </c>
      <c r="AB341" s="28">
        <v>38513.699999999997</v>
      </c>
      <c r="AC341" s="28">
        <v>41931.800000000003</v>
      </c>
      <c r="AD341" s="28">
        <v>50207.8</v>
      </c>
      <c r="AE341" s="28">
        <v>60307.5</v>
      </c>
      <c r="AF341" s="28">
        <v>62363.1</v>
      </c>
      <c r="AG341" s="28">
        <v>66475.5</v>
      </c>
      <c r="AH341" s="28">
        <v>65320.5</v>
      </c>
      <c r="AI341" s="28">
        <v>67842.600000000006</v>
      </c>
      <c r="AJ341" s="28">
        <v>70074</v>
      </c>
      <c r="AK341" s="28">
        <v>75403.600000000006</v>
      </c>
      <c r="AL341" s="28">
        <v>80765.600000000006</v>
      </c>
      <c r="AM341" s="28">
        <v>89388.1</v>
      </c>
      <c r="AN341" s="28">
        <v>89477.4</v>
      </c>
      <c r="AO341" s="28">
        <v>95738</v>
      </c>
      <c r="AP341" s="28">
        <v>105389.6</v>
      </c>
      <c r="AQ341" s="28">
        <v>118421</v>
      </c>
      <c r="AR341" s="28">
        <v>129655.4</v>
      </c>
      <c r="AS341" s="28">
        <v>133285.70000000001</v>
      </c>
    </row>
    <row r="342" spans="1:45" x14ac:dyDescent="0.25">
      <c r="A342" s="28">
        <v>2</v>
      </c>
      <c r="B342" s="28">
        <v>114</v>
      </c>
      <c r="C342" s="28">
        <v>3046.1</v>
      </c>
      <c r="D342" s="28">
        <v>3411.5</v>
      </c>
      <c r="E342" s="28">
        <v>3842.6</v>
      </c>
      <c r="F342" s="28">
        <v>4082.4</v>
      </c>
      <c r="G342" s="28">
        <v>4550.6000000000004</v>
      </c>
      <c r="H342" s="28">
        <v>4323.7</v>
      </c>
      <c r="I342" s="28">
        <v>5185.7</v>
      </c>
      <c r="J342" s="28">
        <v>6274.8</v>
      </c>
      <c r="K342" s="28">
        <v>7051</v>
      </c>
      <c r="L342" s="28">
        <v>7799.4</v>
      </c>
      <c r="M342" s="28">
        <v>8440.7999999999993</v>
      </c>
      <c r="N342" s="28">
        <v>12265.5</v>
      </c>
      <c r="O342" s="28">
        <v>13652.9</v>
      </c>
      <c r="P342" s="28">
        <v>14787.5</v>
      </c>
      <c r="Q342" s="28">
        <v>16088.4</v>
      </c>
      <c r="R342" s="28">
        <v>17364.599999999999</v>
      </c>
      <c r="S342" s="28">
        <v>19485.2</v>
      </c>
      <c r="T342" s="28">
        <v>22075</v>
      </c>
      <c r="U342" s="28">
        <v>23838.7</v>
      </c>
      <c r="V342" s="28">
        <v>23456.1</v>
      </c>
      <c r="W342" s="28">
        <v>23402.9</v>
      </c>
      <c r="X342" s="28">
        <v>23559.3</v>
      </c>
      <c r="Y342" s="28">
        <v>27018.3</v>
      </c>
      <c r="Z342" s="28">
        <v>30080.1</v>
      </c>
      <c r="AA342" s="28">
        <v>33940.199999999997</v>
      </c>
      <c r="AB342" s="28">
        <v>42358.6</v>
      </c>
      <c r="AC342" s="28">
        <v>45413.599999999999</v>
      </c>
      <c r="AD342" s="28">
        <v>53484.800000000003</v>
      </c>
      <c r="AE342" s="28">
        <v>62838.6</v>
      </c>
      <c r="AF342" s="28">
        <v>64008.800000000003</v>
      </c>
      <c r="AG342" s="28">
        <v>67628.5</v>
      </c>
      <c r="AH342" s="28">
        <v>66605.899999999994</v>
      </c>
      <c r="AI342" s="28">
        <v>69993.399999999994</v>
      </c>
      <c r="AJ342" s="28">
        <v>72209.3</v>
      </c>
      <c r="AK342" s="28">
        <v>76893.100000000006</v>
      </c>
      <c r="AL342" s="28">
        <v>81508.2</v>
      </c>
      <c r="AM342" s="28">
        <v>89449.8</v>
      </c>
      <c r="AN342" s="28">
        <v>89477.4</v>
      </c>
      <c r="AO342" s="28">
        <v>95993.4</v>
      </c>
      <c r="AP342" s="28">
        <v>105185.5</v>
      </c>
      <c r="AQ342" s="28">
        <v>117719.4</v>
      </c>
      <c r="AR342" s="28">
        <v>128444.1</v>
      </c>
      <c r="AS342" s="28">
        <v>133603.20000000001</v>
      </c>
    </row>
    <row r="343" spans="1:45" x14ac:dyDescent="0.25">
      <c r="A343" s="28">
        <v>3</v>
      </c>
      <c r="B343" s="28">
        <v>114</v>
      </c>
      <c r="C343" s="28">
        <v>227.5</v>
      </c>
      <c r="D343" s="28">
        <v>246.6</v>
      </c>
      <c r="E343" s="28">
        <v>256.89999999999998</v>
      </c>
      <c r="F343" s="28">
        <v>292.39999999999998</v>
      </c>
      <c r="G343" s="28">
        <v>323</v>
      </c>
      <c r="H343" s="28">
        <v>353</v>
      </c>
      <c r="I343" s="28">
        <v>373</v>
      </c>
      <c r="J343" s="28">
        <v>403</v>
      </c>
      <c r="K343" s="28">
        <v>435.4</v>
      </c>
      <c r="L343" s="28">
        <v>478.3</v>
      </c>
      <c r="M343" s="28">
        <v>527.5</v>
      </c>
      <c r="N343" s="28">
        <v>565.29999999999995</v>
      </c>
      <c r="O343" s="28">
        <v>592.20000000000005</v>
      </c>
      <c r="P343" s="28">
        <v>614.79999999999995</v>
      </c>
      <c r="Q343" s="28">
        <v>633.1</v>
      </c>
      <c r="R343" s="28">
        <v>649.70000000000005</v>
      </c>
      <c r="S343" s="28">
        <v>706.1</v>
      </c>
      <c r="T343" s="28">
        <v>717.7</v>
      </c>
      <c r="U343" s="28">
        <v>746.1</v>
      </c>
      <c r="V343" s="28">
        <v>769.1</v>
      </c>
      <c r="W343" s="28">
        <v>795.3</v>
      </c>
      <c r="X343" s="28">
        <v>810.3</v>
      </c>
      <c r="Y343" s="28">
        <v>817.7</v>
      </c>
      <c r="Z343" s="28">
        <v>849.4</v>
      </c>
      <c r="AA343" s="28">
        <v>883</v>
      </c>
      <c r="AB343" s="28">
        <v>909.2</v>
      </c>
      <c r="AC343" s="28">
        <v>923.3</v>
      </c>
      <c r="AD343" s="28">
        <v>938.7</v>
      </c>
      <c r="AE343" s="28">
        <v>959.7</v>
      </c>
      <c r="AF343" s="28">
        <v>974.3</v>
      </c>
      <c r="AG343" s="28">
        <v>983</v>
      </c>
      <c r="AH343" s="28">
        <v>980.7</v>
      </c>
      <c r="AI343" s="28">
        <v>969.3</v>
      </c>
      <c r="AJ343" s="28">
        <v>970.4</v>
      </c>
      <c r="AK343" s="28">
        <v>980.6</v>
      </c>
      <c r="AL343" s="28">
        <v>990.9</v>
      </c>
      <c r="AM343" s="28">
        <v>999.3</v>
      </c>
      <c r="AN343" s="28">
        <v>1000</v>
      </c>
      <c r="AO343" s="28">
        <v>997.3</v>
      </c>
      <c r="AP343" s="28">
        <v>1001.9</v>
      </c>
      <c r="AQ343" s="28">
        <v>1006</v>
      </c>
      <c r="AR343" s="28">
        <v>1009.4</v>
      </c>
      <c r="AS343" s="28">
        <v>997.6</v>
      </c>
    </row>
    <row r="344" spans="1:45" x14ac:dyDescent="0.25">
      <c r="A344" s="28">
        <v>1</v>
      </c>
      <c r="B344" s="28">
        <v>115</v>
      </c>
      <c r="C344" s="28">
        <v>149.4</v>
      </c>
      <c r="D344" s="28">
        <v>181.3</v>
      </c>
      <c r="E344" s="28">
        <v>212.8</v>
      </c>
      <c r="F344" s="28">
        <v>257.3</v>
      </c>
      <c r="G344" s="28">
        <v>316.8</v>
      </c>
      <c r="H344" s="28">
        <v>329</v>
      </c>
      <c r="I344" s="28">
        <v>417</v>
      </c>
      <c r="J344" s="28">
        <v>545.1</v>
      </c>
      <c r="K344" s="28">
        <v>661.8</v>
      </c>
      <c r="L344" s="28">
        <v>804.1</v>
      </c>
      <c r="M344" s="28">
        <v>959.8</v>
      </c>
      <c r="N344" s="28">
        <v>1494.7</v>
      </c>
      <c r="O344" s="28">
        <v>1743</v>
      </c>
      <c r="P344" s="28">
        <v>1959.8</v>
      </c>
      <c r="Q344" s="28">
        <v>2195.6999999999998</v>
      </c>
      <c r="R344" s="28">
        <v>2431.9</v>
      </c>
      <c r="S344" s="28">
        <v>2966.1</v>
      </c>
      <c r="T344" s="28">
        <v>3415.4</v>
      </c>
      <c r="U344" s="28">
        <v>3834.3</v>
      </c>
      <c r="V344" s="28">
        <v>3888.9</v>
      </c>
      <c r="W344" s="28">
        <v>4012.1</v>
      </c>
      <c r="X344" s="28">
        <v>4115.3999999999996</v>
      </c>
      <c r="Y344" s="28">
        <v>4762.5</v>
      </c>
      <c r="Z344" s="28">
        <v>5507.8</v>
      </c>
      <c r="AA344" s="28">
        <v>6460.3</v>
      </c>
      <c r="AB344" s="28">
        <v>8302.4</v>
      </c>
      <c r="AC344" s="28">
        <v>9748.5</v>
      </c>
      <c r="AD344" s="28">
        <v>12227.2</v>
      </c>
      <c r="AE344" s="28">
        <v>15849.6</v>
      </c>
      <c r="AF344" s="28">
        <v>15656.8</v>
      </c>
      <c r="AG344" s="28">
        <v>16252.4</v>
      </c>
      <c r="AH344" s="28">
        <v>19593.599999999999</v>
      </c>
      <c r="AI344" s="28">
        <v>24773.4</v>
      </c>
      <c r="AJ344" s="28">
        <v>28822.400000000001</v>
      </c>
      <c r="AK344" s="28">
        <v>35555.699999999997</v>
      </c>
      <c r="AL344" s="28">
        <v>39034.1</v>
      </c>
      <c r="AM344" s="28">
        <v>45527.3</v>
      </c>
      <c r="AN344" s="28">
        <v>46522.7</v>
      </c>
      <c r="AO344" s="28">
        <v>50564</v>
      </c>
      <c r="AP344" s="28">
        <v>57349.4</v>
      </c>
      <c r="AQ344" s="28">
        <v>67362.8</v>
      </c>
      <c r="AR344" s="28">
        <v>74336.899999999994</v>
      </c>
      <c r="AS344" s="28">
        <v>76418.399999999994</v>
      </c>
    </row>
    <row r="345" spans="1:45" x14ac:dyDescent="0.25">
      <c r="A345" s="28">
        <v>2</v>
      </c>
      <c r="B345" s="28">
        <v>115</v>
      </c>
      <c r="C345" s="28">
        <v>6.4</v>
      </c>
      <c r="D345" s="28">
        <v>7.2</v>
      </c>
      <c r="E345" s="28">
        <v>8.1</v>
      </c>
      <c r="F345" s="28">
        <v>8.6</v>
      </c>
      <c r="G345" s="28">
        <v>9.6</v>
      </c>
      <c r="H345" s="28">
        <v>9.1</v>
      </c>
      <c r="I345" s="28">
        <v>10.9</v>
      </c>
      <c r="J345" s="28">
        <v>13.2</v>
      </c>
      <c r="K345" s="28">
        <v>14.8</v>
      </c>
      <c r="L345" s="28">
        <v>16.399999999999999</v>
      </c>
      <c r="M345" s="28">
        <v>17.8</v>
      </c>
      <c r="N345" s="28">
        <v>25.8</v>
      </c>
      <c r="O345" s="28">
        <v>28.7</v>
      </c>
      <c r="P345" s="28">
        <v>31.1</v>
      </c>
      <c r="Q345" s="28">
        <v>33.799999999999997</v>
      </c>
      <c r="R345" s="28">
        <v>36.5</v>
      </c>
      <c r="S345" s="28">
        <v>41</v>
      </c>
      <c r="T345" s="28">
        <v>46.4</v>
      </c>
      <c r="U345" s="28">
        <v>50.1</v>
      </c>
      <c r="V345" s="28">
        <v>49.3</v>
      </c>
      <c r="W345" s="28">
        <v>49.2</v>
      </c>
      <c r="X345" s="28">
        <v>49.5</v>
      </c>
      <c r="Y345" s="28">
        <v>56.8</v>
      </c>
      <c r="Z345" s="28">
        <v>63.3</v>
      </c>
      <c r="AA345" s="28">
        <v>71.400000000000006</v>
      </c>
      <c r="AB345" s="28">
        <v>8908.7999999999993</v>
      </c>
      <c r="AC345" s="28">
        <v>10030.9</v>
      </c>
      <c r="AD345" s="28">
        <v>12385.9</v>
      </c>
      <c r="AE345" s="28">
        <v>16087.2</v>
      </c>
      <c r="AF345" s="28">
        <v>15881.9</v>
      </c>
      <c r="AG345" s="28">
        <v>16821.2</v>
      </c>
      <c r="AH345" s="28">
        <v>20023.7</v>
      </c>
      <c r="AI345" s="28">
        <v>25352.3</v>
      </c>
      <c r="AJ345" s="28">
        <v>28435.200000000001</v>
      </c>
      <c r="AK345" s="28">
        <v>34156.199999999997</v>
      </c>
      <c r="AL345" s="28">
        <v>39745</v>
      </c>
      <c r="AM345" s="28">
        <v>46077.7</v>
      </c>
      <c r="AN345" s="28">
        <v>46522.7</v>
      </c>
      <c r="AO345" s="28">
        <v>50463.6</v>
      </c>
      <c r="AP345" s="28">
        <v>57210.6</v>
      </c>
      <c r="AQ345" s="28">
        <v>67141.399999999994</v>
      </c>
      <c r="AR345" s="28">
        <v>74336.5</v>
      </c>
      <c r="AS345" s="28">
        <v>76313.8</v>
      </c>
    </row>
    <row r="346" spans="1:45" x14ac:dyDescent="0.25">
      <c r="A346" s="28">
        <v>3</v>
      </c>
      <c r="B346" s="28">
        <v>115</v>
      </c>
      <c r="C346" s="28">
        <v>23316.3</v>
      </c>
      <c r="D346" s="28">
        <v>25273.3</v>
      </c>
      <c r="E346" s="28">
        <v>26335.7</v>
      </c>
      <c r="F346" s="28">
        <v>29970.2</v>
      </c>
      <c r="G346" s="28">
        <v>33101.4</v>
      </c>
      <c r="H346" s="28">
        <v>36176.699999999997</v>
      </c>
      <c r="I346" s="28">
        <v>38232.1</v>
      </c>
      <c r="J346" s="28">
        <v>41305</v>
      </c>
      <c r="K346" s="28">
        <v>44628.800000000003</v>
      </c>
      <c r="L346" s="28">
        <v>49020.7</v>
      </c>
      <c r="M346" s="28">
        <v>54062.8</v>
      </c>
      <c r="N346" s="28">
        <v>57942.8</v>
      </c>
      <c r="O346" s="28">
        <v>60701.5</v>
      </c>
      <c r="P346" s="28">
        <v>63014.2</v>
      </c>
      <c r="Q346" s="28">
        <v>64889.9</v>
      </c>
      <c r="R346" s="28">
        <v>66588.899999999994</v>
      </c>
      <c r="S346" s="28">
        <v>72376.2</v>
      </c>
      <c r="T346" s="28">
        <v>73563.600000000006</v>
      </c>
      <c r="U346" s="28">
        <v>76475.399999999994</v>
      </c>
      <c r="V346" s="28">
        <v>78830</v>
      </c>
      <c r="W346" s="28">
        <v>81512.899999999994</v>
      </c>
      <c r="X346" s="28">
        <v>83056</v>
      </c>
      <c r="Y346" s="28">
        <v>83810.2</v>
      </c>
      <c r="Z346" s="28">
        <v>87060</v>
      </c>
      <c r="AA346" s="28">
        <v>90502.8</v>
      </c>
      <c r="AB346" s="28">
        <v>931.9</v>
      </c>
      <c r="AC346" s="28">
        <v>971.8</v>
      </c>
      <c r="AD346" s="28">
        <v>987.2</v>
      </c>
      <c r="AE346" s="28">
        <v>985.2</v>
      </c>
      <c r="AF346" s="28">
        <v>985.8</v>
      </c>
      <c r="AG346" s="28">
        <v>966.2</v>
      </c>
      <c r="AH346" s="28">
        <v>978.5</v>
      </c>
      <c r="AI346" s="28">
        <v>977.2</v>
      </c>
      <c r="AJ346" s="28">
        <v>1013.6</v>
      </c>
      <c r="AK346" s="28">
        <v>1041</v>
      </c>
      <c r="AL346" s="28">
        <v>982.1</v>
      </c>
      <c r="AM346" s="28">
        <v>988.1</v>
      </c>
      <c r="AN346" s="28">
        <v>1000</v>
      </c>
      <c r="AO346" s="28">
        <v>1002</v>
      </c>
      <c r="AP346" s="28">
        <v>1002.4</v>
      </c>
      <c r="AQ346" s="28">
        <v>1003.3</v>
      </c>
      <c r="AR346" s="28">
        <v>1000</v>
      </c>
      <c r="AS346" s="28">
        <v>1001.4</v>
      </c>
    </row>
    <row r="347" spans="1:45" x14ac:dyDescent="0.25">
      <c r="A347" s="28">
        <v>1</v>
      </c>
      <c r="B347" s="28">
        <v>116</v>
      </c>
      <c r="C347" s="28">
        <v>33506.300000000003</v>
      </c>
      <c r="D347" s="28">
        <v>38703.9</v>
      </c>
      <c r="E347" s="28">
        <v>46934.400000000001</v>
      </c>
      <c r="F347" s="28">
        <v>59507.4</v>
      </c>
      <c r="G347" s="28">
        <v>63130.2</v>
      </c>
      <c r="H347" s="28">
        <v>70500</v>
      </c>
      <c r="I347" s="28">
        <v>88497.600000000006</v>
      </c>
      <c r="J347" s="28">
        <v>97195.8</v>
      </c>
      <c r="K347" s="28">
        <v>101708.1</v>
      </c>
      <c r="L347" s="28">
        <v>105212.6</v>
      </c>
      <c r="M347" s="28">
        <v>105329.1</v>
      </c>
      <c r="N347" s="28">
        <v>157172.79999999999</v>
      </c>
      <c r="O347" s="28">
        <v>164246.70000000001</v>
      </c>
      <c r="P347" s="28">
        <v>210831.8</v>
      </c>
      <c r="Q347" s="28">
        <v>230179</v>
      </c>
      <c r="R347" s="28">
        <v>248283.5</v>
      </c>
      <c r="S347" s="28">
        <v>256516</v>
      </c>
      <c r="T347" s="28">
        <v>252217.5</v>
      </c>
      <c r="U347" s="28">
        <v>242475.2</v>
      </c>
      <c r="V347" s="28">
        <v>249056.6</v>
      </c>
      <c r="W347" s="28">
        <v>279155.8</v>
      </c>
      <c r="X347" s="28">
        <v>311828</v>
      </c>
      <c r="Y347" s="28">
        <v>345523.3</v>
      </c>
      <c r="Z347" s="28">
        <v>362950.2</v>
      </c>
      <c r="AA347" s="28">
        <v>389768.3</v>
      </c>
      <c r="AB347" s="28">
        <v>428523.7</v>
      </c>
      <c r="AC347" s="28">
        <v>463794</v>
      </c>
      <c r="AD347" s="28">
        <v>514996</v>
      </c>
      <c r="AE347" s="28">
        <v>563072</v>
      </c>
      <c r="AF347" s="28">
        <v>601056</v>
      </c>
      <c r="AG347" s="28">
        <v>641556.9</v>
      </c>
      <c r="AH347" s="28">
        <v>663368</v>
      </c>
      <c r="AI347" s="28">
        <v>675225</v>
      </c>
      <c r="AJ347" s="28">
        <v>708853</v>
      </c>
      <c r="AK347" s="28">
        <v>728496</v>
      </c>
      <c r="AL347" s="28">
        <v>737954.5</v>
      </c>
      <c r="AM347" s="28">
        <v>716713</v>
      </c>
      <c r="AN347" s="28">
        <v>689791</v>
      </c>
      <c r="AO347" s="28">
        <v>664154.19999999995</v>
      </c>
      <c r="AP347" s="28">
        <v>640901</v>
      </c>
      <c r="AQ347" s="28">
        <v>670159.19999999995</v>
      </c>
      <c r="AR347" s="28">
        <v>688383</v>
      </c>
      <c r="AS347" s="28">
        <v>707657.7</v>
      </c>
    </row>
    <row r="348" spans="1:45" x14ac:dyDescent="0.25">
      <c r="A348" s="28">
        <v>2</v>
      </c>
      <c r="B348" s="28">
        <v>116</v>
      </c>
      <c r="C348" s="28">
        <v>113609.8</v>
      </c>
      <c r="D348" s="28">
        <v>118802.8</v>
      </c>
      <c r="E348" s="28">
        <v>136839.9</v>
      </c>
      <c r="F348" s="28">
        <v>149265.4</v>
      </c>
      <c r="G348" s="28">
        <v>148625.29999999999</v>
      </c>
      <c r="H348" s="28">
        <v>156903.20000000001</v>
      </c>
      <c r="I348" s="28">
        <v>181423.8</v>
      </c>
      <c r="J348" s="28">
        <v>209499.3</v>
      </c>
      <c r="K348" s="28">
        <v>232860.7</v>
      </c>
      <c r="L348" s="28">
        <v>240957.9</v>
      </c>
      <c r="M348" s="28">
        <v>256332.2</v>
      </c>
      <c r="N348" s="28">
        <v>281235.5</v>
      </c>
      <c r="O348" s="28">
        <v>294654.40000000002</v>
      </c>
      <c r="P348" s="28">
        <v>319955.8</v>
      </c>
      <c r="Q348" s="28">
        <v>345120.8</v>
      </c>
      <c r="R348" s="28">
        <v>380704</v>
      </c>
      <c r="S348" s="28">
        <v>387054.3</v>
      </c>
      <c r="T348" s="28">
        <v>382918.40000000002</v>
      </c>
      <c r="U348" s="28">
        <v>354718.3</v>
      </c>
      <c r="V348" s="28">
        <v>366831.2</v>
      </c>
      <c r="W348" s="28">
        <v>379089.9</v>
      </c>
      <c r="X348" s="28">
        <v>390074</v>
      </c>
      <c r="Y348" s="28">
        <v>404472</v>
      </c>
      <c r="Z348" s="28">
        <v>396254.4</v>
      </c>
      <c r="AA348" s="28">
        <v>415266.4</v>
      </c>
      <c r="AB348" s="28">
        <v>443766.2</v>
      </c>
      <c r="AC348" s="28">
        <v>474676.6</v>
      </c>
      <c r="AD348" s="28">
        <v>520996.7</v>
      </c>
      <c r="AE348" s="28">
        <v>555670</v>
      </c>
      <c r="AF348" s="28">
        <v>592851</v>
      </c>
      <c r="AG348" s="28">
        <v>618096.4</v>
      </c>
      <c r="AH348" s="28">
        <v>632266.30000000005</v>
      </c>
      <c r="AI348" s="28">
        <v>631606.1</v>
      </c>
      <c r="AJ348" s="28">
        <v>653313.5</v>
      </c>
      <c r="AK348" s="28">
        <v>655562.30000000005</v>
      </c>
      <c r="AL348" s="28">
        <v>647105.69999999995</v>
      </c>
      <c r="AM348" s="28">
        <v>629043</v>
      </c>
      <c r="AN348" s="28">
        <v>689791</v>
      </c>
      <c r="AO348" s="28">
        <v>628342.6</v>
      </c>
      <c r="AP348" s="28">
        <v>598557.30000000005</v>
      </c>
      <c r="AQ348" s="28">
        <v>590360.5</v>
      </c>
      <c r="AR348" s="28">
        <v>559832.6</v>
      </c>
      <c r="AS348" s="28">
        <v>550220.4</v>
      </c>
    </row>
    <row r="349" spans="1:45" x14ac:dyDescent="0.25">
      <c r="A349" s="28">
        <v>3</v>
      </c>
      <c r="B349" s="28">
        <v>116</v>
      </c>
      <c r="C349" s="28">
        <v>294.89999999999998</v>
      </c>
      <c r="D349" s="28">
        <v>325.8</v>
      </c>
      <c r="E349" s="28">
        <v>343</v>
      </c>
      <c r="F349" s="28">
        <v>398.7</v>
      </c>
      <c r="G349" s="28">
        <v>424.8</v>
      </c>
      <c r="H349" s="28">
        <v>449.3</v>
      </c>
      <c r="I349" s="28">
        <v>487.8</v>
      </c>
      <c r="J349" s="28">
        <v>463.9</v>
      </c>
      <c r="K349" s="28">
        <v>436.8</v>
      </c>
      <c r="L349" s="28">
        <v>436.6</v>
      </c>
      <c r="M349" s="28">
        <v>410.9</v>
      </c>
      <c r="N349" s="28">
        <v>558.9</v>
      </c>
      <c r="O349" s="28">
        <v>557.4</v>
      </c>
      <c r="P349" s="28">
        <v>658.9</v>
      </c>
      <c r="Q349" s="28">
        <v>667</v>
      </c>
      <c r="R349" s="28">
        <v>652.20000000000005</v>
      </c>
      <c r="S349" s="28">
        <v>662.7</v>
      </c>
      <c r="T349" s="28">
        <v>658.7</v>
      </c>
      <c r="U349" s="28">
        <v>683.6</v>
      </c>
      <c r="V349" s="28">
        <v>678.9</v>
      </c>
      <c r="W349" s="28">
        <v>736.4</v>
      </c>
      <c r="X349" s="28">
        <v>799.4</v>
      </c>
      <c r="Y349" s="28">
        <v>854.3</v>
      </c>
      <c r="Z349" s="28">
        <v>916</v>
      </c>
      <c r="AA349" s="28">
        <v>938.6</v>
      </c>
      <c r="AB349" s="28">
        <v>965.7</v>
      </c>
      <c r="AC349" s="28">
        <v>977.1</v>
      </c>
      <c r="AD349" s="28">
        <v>988.5</v>
      </c>
      <c r="AE349" s="28">
        <v>1013.3</v>
      </c>
      <c r="AF349" s="28">
        <v>1013.8</v>
      </c>
      <c r="AG349" s="28">
        <v>1038</v>
      </c>
      <c r="AH349" s="28">
        <v>1049.2</v>
      </c>
      <c r="AI349" s="28">
        <v>1069.0999999999999</v>
      </c>
      <c r="AJ349" s="28">
        <v>1085</v>
      </c>
      <c r="AK349" s="28">
        <v>1111.3</v>
      </c>
      <c r="AL349" s="28">
        <v>1140.4000000000001</v>
      </c>
      <c r="AM349" s="28">
        <v>1139.4000000000001</v>
      </c>
      <c r="AN349" s="28">
        <v>1000</v>
      </c>
      <c r="AO349" s="28">
        <v>1057</v>
      </c>
      <c r="AP349" s="28">
        <v>1070.7</v>
      </c>
      <c r="AQ349" s="28">
        <v>1135.2</v>
      </c>
      <c r="AR349" s="28">
        <v>1229.5999999999999</v>
      </c>
      <c r="AS349" s="28">
        <v>1286.0999999999999</v>
      </c>
    </row>
    <row r="350" spans="1:45" x14ac:dyDescent="0.25">
      <c r="A350" s="28">
        <v>1</v>
      </c>
      <c r="B350" s="28">
        <v>117</v>
      </c>
      <c r="C350" s="28">
        <v>10999.2</v>
      </c>
      <c r="D350" s="28">
        <v>9903.9</v>
      </c>
      <c r="E350" s="28">
        <v>9634.7999999999993</v>
      </c>
      <c r="F350" s="28">
        <v>11556.4</v>
      </c>
      <c r="G350" s="28">
        <v>13663.1</v>
      </c>
      <c r="H350" s="28">
        <v>14489.4</v>
      </c>
      <c r="I350" s="28">
        <v>17115.2</v>
      </c>
      <c r="J350" s="28">
        <v>19491</v>
      </c>
      <c r="K350" s="28">
        <v>25744.3</v>
      </c>
      <c r="L350" s="28">
        <v>29536</v>
      </c>
      <c r="M350" s="28">
        <v>36978.300000000003</v>
      </c>
      <c r="N350" s="28">
        <v>46615</v>
      </c>
      <c r="O350" s="28">
        <v>49160.6</v>
      </c>
      <c r="P350" s="28">
        <v>58669.4</v>
      </c>
      <c r="Q350" s="28">
        <v>73435.600000000006</v>
      </c>
      <c r="R350" s="28">
        <v>81391.100000000006</v>
      </c>
      <c r="S350" s="28">
        <v>78047.8</v>
      </c>
      <c r="T350" s="28">
        <v>88300.9</v>
      </c>
      <c r="U350" s="28">
        <v>92518.2</v>
      </c>
      <c r="V350" s="28">
        <v>104017.3</v>
      </c>
      <c r="W350" s="28">
        <v>118848.3</v>
      </c>
      <c r="X350" s="28">
        <v>138243.9</v>
      </c>
      <c r="Y350" s="28">
        <v>140823.79999999999</v>
      </c>
      <c r="Z350" s="28">
        <v>156275</v>
      </c>
      <c r="AA350" s="28">
        <v>179445.1</v>
      </c>
      <c r="AB350" s="28">
        <v>204855.5</v>
      </c>
      <c r="AC350" s="28">
        <v>244245</v>
      </c>
      <c r="AD350" s="28">
        <v>290846</v>
      </c>
      <c r="AE350" s="28">
        <v>357111</v>
      </c>
      <c r="AF350" s="28">
        <v>313772</v>
      </c>
      <c r="AG350" s="28">
        <v>287370.59999999998</v>
      </c>
      <c r="AH350" s="28">
        <v>309186</v>
      </c>
      <c r="AI350" s="28">
        <v>345652</v>
      </c>
      <c r="AJ350" s="28">
        <v>383228</v>
      </c>
      <c r="AK350" s="28">
        <v>448533</v>
      </c>
      <c r="AL350" s="28">
        <v>503439.4</v>
      </c>
      <c r="AM350" s="28">
        <v>432677</v>
      </c>
      <c r="AN350" s="28">
        <v>402972</v>
      </c>
      <c r="AO350" s="28">
        <v>418361</v>
      </c>
      <c r="AP350" s="28">
        <v>410234</v>
      </c>
      <c r="AQ350" s="28">
        <v>426550</v>
      </c>
      <c r="AR350" s="28">
        <v>450327</v>
      </c>
      <c r="AS350" s="28">
        <v>462936.2</v>
      </c>
    </row>
    <row r="351" spans="1:45" x14ac:dyDescent="0.25">
      <c r="A351" s="28">
        <v>2</v>
      </c>
      <c r="B351" s="28">
        <v>117</v>
      </c>
      <c r="C351" s="28">
        <v>16376.2</v>
      </c>
      <c r="D351" s="28">
        <v>13341.4</v>
      </c>
      <c r="E351" s="28">
        <v>10893.7</v>
      </c>
      <c r="F351" s="28">
        <v>12484.8</v>
      </c>
      <c r="G351" s="28">
        <v>14660.5</v>
      </c>
      <c r="H351" s="28">
        <v>14497.9</v>
      </c>
      <c r="I351" s="28">
        <v>14454.7</v>
      </c>
      <c r="J351" s="28">
        <v>15440.8</v>
      </c>
      <c r="K351" s="28">
        <v>17380.2</v>
      </c>
      <c r="L351" s="28">
        <v>15865.3</v>
      </c>
      <c r="M351" s="28">
        <v>19022.099999999999</v>
      </c>
      <c r="N351" s="28">
        <v>29173.7</v>
      </c>
      <c r="O351" s="28">
        <v>30129.3</v>
      </c>
      <c r="P351" s="28">
        <v>35919.300000000003</v>
      </c>
      <c r="Q351" s="28">
        <v>45041.5</v>
      </c>
      <c r="R351" s="28">
        <v>52559.9</v>
      </c>
      <c r="S351" s="28">
        <v>44131.6</v>
      </c>
      <c r="T351" s="28">
        <v>48899.8</v>
      </c>
      <c r="U351" s="28">
        <v>48571.9</v>
      </c>
      <c r="V351" s="28">
        <v>56364.2</v>
      </c>
      <c r="W351" s="28">
        <v>66307.100000000006</v>
      </c>
      <c r="X351" s="28">
        <v>84655</v>
      </c>
      <c r="Y351" s="28">
        <v>95293.7</v>
      </c>
      <c r="Z351" s="28">
        <v>111119.3</v>
      </c>
      <c r="AA351" s="28">
        <v>135116.6</v>
      </c>
      <c r="AB351" s="28">
        <v>163391.6</v>
      </c>
      <c r="AC351" s="28">
        <v>215075.6</v>
      </c>
      <c r="AD351" s="28">
        <v>298970</v>
      </c>
      <c r="AE351" s="28">
        <v>387988.9</v>
      </c>
      <c r="AF351" s="28">
        <v>351767.6</v>
      </c>
      <c r="AG351" s="28">
        <v>320110.90000000002</v>
      </c>
      <c r="AH351" s="28">
        <v>336082</v>
      </c>
      <c r="AI351" s="28">
        <v>362430.4</v>
      </c>
      <c r="AJ351" s="28">
        <v>392875.7</v>
      </c>
      <c r="AK351" s="28">
        <v>452257.8</v>
      </c>
      <c r="AL351" s="28">
        <v>488037</v>
      </c>
      <c r="AM351" s="28">
        <v>413542.3</v>
      </c>
      <c r="AN351" s="28">
        <v>402972</v>
      </c>
      <c r="AO351" s="28">
        <v>405894.5</v>
      </c>
      <c r="AP351" s="28">
        <v>386193.6</v>
      </c>
      <c r="AQ351" s="28">
        <v>389350.6</v>
      </c>
      <c r="AR351" s="28">
        <v>401295.2</v>
      </c>
      <c r="AS351" s="28">
        <v>403060.2</v>
      </c>
    </row>
    <row r="352" spans="1:45" x14ac:dyDescent="0.25">
      <c r="A352" s="28">
        <v>3</v>
      </c>
      <c r="B352" s="28">
        <v>117</v>
      </c>
      <c r="C352" s="28">
        <v>671.7</v>
      </c>
      <c r="D352" s="28">
        <v>742.3</v>
      </c>
      <c r="E352" s="28">
        <v>884.4</v>
      </c>
      <c r="F352" s="28">
        <v>925.6</v>
      </c>
      <c r="G352" s="28">
        <v>932</v>
      </c>
      <c r="H352" s="28">
        <v>999.4</v>
      </c>
      <c r="I352" s="28">
        <v>1184.0999999999999</v>
      </c>
      <c r="J352" s="28">
        <v>1262.3</v>
      </c>
      <c r="K352" s="28">
        <v>1481.2</v>
      </c>
      <c r="L352" s="28">
        <v>1861.7</v>
      </c>
      <c r="M352" s="28">
        <v>1944</v>
      </c>
      <c r="N352" s="28">
        <v>1597.8</v>
      </c>
      <c r="O352" s="28">
        <v>1631.7</v>
      </c>
      <c r="P352" s="28">
        <v>1633.4</v>
      </c>
      <c r="Q352" s="28">
        <v>1630.4</v>
      </c>
      <c r="R352" s="28">
        <v>1548.5</v>
      </c>
      <c r="S352" s="28">
        <v>1768.5</v>
      </c>
      <c r="T352" s="28">
        <v>1805.8</v>
      </c>
      <c r="U352" s="28">
        <v>1904.8</v>
      </c>
      <c r="V352" s="28">
        <v>1845.5</v>
      </c>
      <c r="W352" s="28">
        <v>1792.4</v>
      </c>
      <c r="X352" s="28">
        <v>1633</v>
      </c>
      <c r="Y352" s="28">
        <v>1477.8</v>
      </c>
      <c r="Z352" s="28">
        <v>1406.4</v>
      </c>
      <c r="AA352" s="28">
        <v>1328.1</v>
      </c>
      <c r="AB352" s="28">
        <v>1253.8</v>
      </c>
      <c r="AC352" s="28">
        <v>1135.5999999999999</v>
      </c>
      <c r="AD352" s="28">
        <v>972.8</v>
      </c>
      <c r="AE352" s="28">
        <v>920.4</v>
      </c>
      <c r="AF352" s="28">
        <v>892</v>
      </c>
      <c r="AG352" s="28">
        <v>897.7</v>
      </c>
      <c r="AH352" s="28">
        <v>920</v>
      </c>
      <c r="AI352" s="28">
        <v>953.7</v>
      </c>
      <c r="AJ352" s="28">
        <v>975.4</v>
      </c>
      <c r="AK352" s="28">
        <v>991.8</v>
      </c>
      <c r="AL352" s="28">
        <v>1031.5999999999999</v>
      </c>
      <c r="AM352" s="28">
        <v>1046.3</v>
      </c>
      <c r="AN352" s="28">
        <v>1000</v>
      </c>
      <c r="AO352" s="28">
        <v>1030.7</v>
      </c>
      <c r="AP352" s="28">
        <v>1062.2</v>
      </c>
      <c r="AQ352" s="28">
        <v>1095.5</v>
      </c>
      <c r="AR352" s="28">
        <v>1122.2</v>
      </c>
      <c r="AS352" s="28">
        <v>1148.5999999999999</v>
      </c>
    </row>
    <row r="353" spans="1:45" x14ac:dyDescent="0.25">
      <c r="A353" s="28">
        <v>1</v>
      </c>
      <c r="B353" s="28">
        <v>118</v>
      </c>
      <c r="C353" s="28">
        <v>30942.799999999999</v>
      </c>
      <c r="D353" s="28">
        <v>33783.599999999999</v>
      </c>
      <c r="E353" s="28">
        <v>35480.699999999997</v>
      </c>
      <c r="F353" s="28">
        <v>38103</v>
      </c>
      <c r="G353" s="28">
        <v>43143.4</v>
      </c>
      <c r="H353" s="28">
        <v>51088.5</v>
      </c>
      <c r="I353" s="28">
        <v>59805.5</v>
      </c>
      <c r="J353" s="28">
        <v>64493.4</v>
      </c>
      <c r="K353" s="28">
        <v>69959.7</v>
      </c>
      <c r="L353" s="28">
        <v>76341.600000000006</v>
      </c>
      <c r="M353" s="28">
        <v>86559.6</v>
      </c>
      <c r="N353" s="28">
        <v>93652.9</v>
      </c>
      <c r="O353" s="28">
        <v>106126.3</v>
      </c>
      <c r="P353" s="28">
        <v>116513.4</v>
      </c>
      <c r="Q353" s="28">
        <v>116114.7</v>
      </c>
      <c r="R353" s="28">
        <v>114983.8</v>
      </c>
      <c r="S353" s="28">
        <v>136209.4</v>
      </c>
      <c r="T353" s="28">
        <v>159116.1</v>
      </c>
      <c r="U353" s="28">
        <v>178228.3</v>
      </c>
      <c r="V353" s="28">
        <v>197530.2</v>
      </c>
      <c r="W353" s="28">
        <v>212560.5</v>
      </c>
      <c r="X353" s="28">
        <v>235957</v>
      </c>
      <c r="Y353" s="28">
        <v>237882.3</v>
      </c>
      <c r="Z353" s="28">
        <v>244838.39999999999</v>
      </c>
      <c r="AA353" s="28">
        <v>252888.7</v>
      </c>
      <c r="AB353" s="28">
        <v>270238.2</v>
      </c>
      <c r="AC353" s="28">
        <v>288984.3</v>
      </c>
      <c r="AD353" s="28">
        <v>303738.40000000002</v>
      </c>
      <c r="AE353" s="28">
        <v>329491.09999999998</v>
      </c>
      <c r="AF353" s="28">
        <v>341577.4</v>
      </c>
      <c r="AG353" s="28">
        <v>351750.1</v>
      </c>
      <c r="AH353" s="28">
        <v>385545.5</v>
      </c>
      <c r="AI353" s="28">
        <v>426857.4</v>
      </c>
      <c r="AJ353" s="28">
        <v>474246</v>
      </c>
      <c r="AK353" s="28">
        <v>497518</v>
      </c>
      <c r="AL353" s="28">
        <v>533932.69999999995</v>
      </c>
      <c r="AM353" s="28">
        <v>535496.80000000005</v>
      </c>
      <c r="AN353" s="28">
        <v>504414.5</v>
      </c>
      <c r="AO353" s="28">
        <v>531260</v>
      </c>
      <c r="AP353" s="28">
        <v>563882</v>
      </c>
      <c r="AQ353" s="28">
        <v>568525.5</v>
      </c>
      <c r="AR353" s="28">
        <v>599627.69999999995</v>
      </c>
      <c r="AS353" s="28">
        <v>616417.30000000005</v>
      </c>
    </row>
    <row r="354" spans="1:45" x14ac:dyDescent="0.25">
      <c r="A354" s="28">
        <v>2</v>
      </c>
      <c r="B354" s="28">
        <v>118</v>
      </c>
      <c r="C354" s="28">
        <v>223795.3</v>
      </c>
      <c r="D354" s="28">
        <v>237729.3</v>
      </c>
      <c r="E354" s="28">
        <v>247221.2</v>
      </c>
      <c r="F354" s="28">
        <v>262326.09999999998</v>
      </c>
      <c r="G354" s="28">
        <v>278663</v>
      </c>
      <c r="H354" s="28">
        <v>293017.7</v>
      </c>
      <c r="I354" s="28">
        <v>307127.7</v>
      </c>
      <c r="J354" s="28">
        <v>323550.90000000002</v>
      </c>
      <c r="K354" s="28">
        <v>332891.8</v>
      </c>
      <c r="L354" s="28">
        <v>333443.09999999998</v>
      </c>
      <c r="M354" s="28">
        <v>336123.3</v>
      </c>
      <c r="N354" s="28">
        <v>331224.2</v>
      </c>
      <c r="O354" s="28">
        <v>339331.9</v>
      </c>
      <c r="P354" s="28">
        <v>356556.2</v>
      </c>
      <c r="Q354" s="28">
        <v>360790.2</v>
      </c>
      <c r="R354" s="28">
        <v>366743.4</v>
      </c>
      <c r="S354" s="28">
        <v>385567.4</v>
      </c>
      <c r="T354" s="28">
        <v>387499.4</v>
      </c>
      <c r="U354" s="28">
        <v>386826.9</v>
      </c>
      <c r="V354" s="28">
        <v>402958</v>
      </c>
      <c r="W354" s="28">
        <v>407651.8</v>
      </c>
      <c r="X354" s="28">
        <v>424332.79999999999</v>
      </c>
      <c r="Y354" s="28">
        <v>415931.1</v>
      </c>
      <c r="Z354" s="28">
        <v>410512.5</v>
      </c>
      <c r="AA354" s="28">
        <v>397785.5</v>
      </c>
      <c r="AB354" s="28">
        <v>402086.7</v>
      </c>
      <c r="AC354" s="28">
        <v>413848</v>
      </c>
      <c r="AD354" s="28">
        <v>420903.7</v>
      </c>
      <c r="AE354" s="28">
        <v>441142.1</v>
      </c>
      <c r="AF354" s="28">
        <v>448942.1</v>
      </c>
      <c r="AG354" s="28">
        <v>445940</v>
      </c>
      <c r="AH354" s="28">
        <v>459795.1</v>
      </c>
      <c r="AI354" s="28">
        <v>485628.1</v>
      </c>
      <c r="AJ354" s="28">
        <v>521446.7</v>
      </c>
      <c r="AK354" s="28">
        <v>533010.5</v>
      </c>
      <c r="AL354" s="28">
        <v>559259</v>
      </c>
      <c r="AM354" s="28">
        <v>550846</v>
      </c>
      <c r="AN354" s="28">
        <v>504414.5</v>
      </c>
      <c r="AO354" s="28">
        <v>514314.2</v>
      </c>
      <c r="AP354" s="28">
        <v>530584.1</v>
      </c>
      <c r="AQ354" s="28">
        <v>523589.3</v>
      </c>
      <c r="AR354" s="28">
        <v>539003.6</v>
      </c>
      <c r="AS354" s="28">
        <v>545072.19999999995</v>
      </c>
    </row>
    <row r="355" spans="1:45" x14ac:dyDescent="0.25">
      <c r="A355" s="28">
        <v>3</v>
      </c>
      <c r="B355" s="28">
        <v>118</v>
      </c>
      <c r="C355" s="28">
        <v>138.30000000000001</v>
      </c>
      <c r="D355" s="28">
        <v>142.1</v>
      </c>
      <c r="E355" s="28">
        <v>143.5</v>
      </c>
      <c r="F355" s="28">
        <v>145.30000000000001</v>
      </c>
      <c r="G355" s="28">
        <v>154.80000000000001</v>
      </c>
      <c r="H355" s="28">
        <v>174.4</v>
      </c>
      <c r="I355" s="28">
        <v>194.7</v>
      </c>
      <c r="J355" s="28">
        <v>199.3</v>
      </c>
      <c r="K355" s="28">
        <v>210.2</v>
      </c>
      <c r="L355" s="28">
        <v>228.9</v>
      </c>
      <c r="M355" s="28">
        <v>257.5</v>
      </c>
      <c r="N355" s="28">
        <v>282.7</v>
      </c>
      <c r="O355" s="28">
        <v>312.8</v>
      </c>
      <c r="P355" s="28">
        <v>326.8</v>
      </c>
      <c r="Q355" s="28">
        <v>321.8</v>
      </c>
      <c r="R355" s="28">
        <v>313.5</v>
      </c>
      <c r="S355" s="28">
        <v>353.3</v>
      </c>
      <c r="T355" s="28">
        <v>410.6</v>
      </c>
      <c r="U355" s="28">
        <v>460.7</v>
      </c>
      <c r="V355" s="28">
        <v>490.2</v>
      </c>
      <c r="W355" s="28">
        <v>521.4</v>
      </c>
      <c r="X355" s="28">
        <v>556.1</v>
      </c>
      <c r="Y355" s="28">
        <v>571.9</v>
      </c>
      <c r="Z355" s="28">
        <v>596.4</v>
      </c>
      <c r="AA355" s="28">
        <v>635.70000000000005</v>
      </c>
      <c r="AB355" s="28">
        <v>672.1</v>
      </c>
      <c r="AC355" s="28">
        <v>698.3</v>
      </c>
      <c r="AD355" s="28">
        <v>721.6</v>
      </c>
      <c r="AE355" s="28">
        <v>746.9</v>
      </c>
      <c r="AF355" s="28">
        <v>760.8</v>
      </c>
      <c r="AG355" s="28">
        <v>788.8</v>
      </c>
      <c r="AH355" s="28">
        <v>838.5</v>
      </c>
      <c r="AI355" s="28">
        <v>879</v>
      </c>
      <c r="AJ355" s="28">
        <v>909.5</v>
      </c>
      <c r="AK355" s="28">
        <v>933.4</v>
      </c>
      <c r="AL355" s="28">
        <v>954.7</v>
      </c>
      <c r="AM355" s="28">
        <v>972.1</v>
      </c>
      <c r="AN355" s="28">
        <v>1000</v>
      </c>
      <c r="AO355" s="28">
        <v>1032.9000000000001</v>
      </c>
      <c r="AP355" s="28">
        <v>1062.8</v>
      </c>
      <c r="AQ355" s="28">
        <v>1085.8</v>
      </c>
      <c r="AR355" s="28">
        <v>1112.5</v>
      </c>
      <c r="AS355" s="28">
        <v>1130.9000000000001</v>
      </c>
    </row>
    <row r="356" spans="1:45" x14ac:dyDescent="0.25">
      <c r="A356" s="28">
        <v>1</v>
      </c>
      <c r="B356" s="28">
        <v>119</v>
      </c>
      <c r="C356" s="28">
        <v>12244.8</v>
      </c>
      <c r="D356" s="28">
        <v>12873.6</v>
      </c>
      <c r="E356" s="28">
        <v>14875.3</v>
      </c>
      <c r="F356" s="28">
        <v>16029.5</v>
      </c>
      <c r="G356" s="28">
        <v>19547.400000000001</v>
      </c>
      <c r="H356" s="28">
        <v>23128.3</v>
      </c>
      <c r="I356" s="28">
        <v>23542.2</v>
      </c>
      <c r="J356" s="28">
        <v>27826.9</v>
      </c>
      <c r="K356" s="28">
        <v>28113.4</v>
      </c>
      <c r="L356" s="28">
        <v>30766</v>
      </c>
      <c r="M356" s="28">
        <v>35949.699999999997</v>
      </c>
      <c r="N356" s="28">
        <v>38498.199999999997</v>
      </c>
      <c r="O356" s="28">
        <v>44976.9</v>
      </c>
      <c r="P356" s="28">
        <v>47297.4</v>
      </c>
      <c r="Q356" s="28">
        <v>58078.5</v>
      </c>
      <c r="R356" s="28">
        <v>57607.199999999997</v>
      </c>
      <c r="S356" s="28">
        <v>59564.9</v>
      </c>
      <c r="T356" s="28">
        <v>62521.5</v>
      </c>
      <c r="U356" s="28">
        <v>71369</v>
      </c>
      <c r="V356" s="28">
        <v>69364.5</v>
      </c>
      <c r="W356" s="28">
        <v>69397.3</v>
      </c>
      <c r="X356" s="28">
        <v>72207.3</v>
      </c>
      <c r="Y356" s="28">
        <v>72754.3</v>
      </c>
      <c r="Z356" s="28">
        <v>75627.3</v>
      </c>
      <c r="AA356" s="28">
        <v>92359.5</v>
      </c>
      <c r="AB356" s="28">
        <v>88487.5</v>
      </c>
      <c r="AC356" s="28">
        <v>96721.9</v>
      </c>
      <c r="AD356" s="28">
        <v>102327</v>
      </c>
      <c r="AE356" s="28">
        <v>112753.2</v>
      </c>
      <c r="AF356" s="28">
        <v>119154.7</v>
      </c>
      <c r="AG356" s="28">
        <v>125026.6</v>
      </c>
      <c r="AH356" s="28">
        <v>133326.29999999999</v>
      </c>
      <c r="AI356" s="28">
        <v>144615.6</v>
      </c>
      <c r="AJ356" s="28">
        <v>156531.70000000001</v>
      </c>
      <c r="AK356" s="28">
        <v>160723</v>
      </c>
      <c r="AL356" s="28">
        <v>169662.6</v>
      </c>
      <c r="AM356" s="28">
        <v>177435.8</v>
      </c>
      <c r="AN356" s="28">
        <v>170185</v>
      </c>
      <c r="AO356" s="28">
        <v>170856.8</v>
      </c>
      <c r="AP356" s="28">
        <v>182518.2</v>
      </c>
      <c r="AQ356" s="28">
        <v>195290.5</v>
      </c>
      <c r="AR356" s="28">
        <v>216138.6</v>
      </c>
      <c r="AS356" s="28">
        <v>222190.5</v>
      </c>
    </row>
    <row r="357" spans="1:45" x14ac:dyDescent="0.25">
      <c r="A357" s="28">
        <v>2</v>
      </c>
      <c r="B357" s="28">
        <v>119</v>
      </c>
      <c r="C357" s="28">
        <v>26784.1</v>
      </c>
      <c r="D357" s="28">
        <v>26448</v>
      </c>
      <c r="E357" s="28">
        <v>28717.3</v>
      </c>
      <c r="F357" s="28">
        <v>29649.8</v>
      </c>
      <c r="G357" s="28">
        <v>35149.1</v>
      </c>
      <c r="H357" s="28">
        <v>41370.9</v>
      </c>
      <c r="I357" s="28">
        <v>39906.9</v>
      </c>
      <c r="J357" s="28">
        <v>44089.4</v>
      </c>
      <c r="K357" s="28">
        <v>41191.599999999999</v>
      </c>
      <c r="L357" s="28">
        <v>43403.5</v>
      </c>
      <c r="M357" s="28">
        <v>51093.4</v>
      </c>
      <c r="N357" s="28">
        <v>53494.1</v>
      </c>
      <c r="O357" s="28">
        <v>61780.800000000003</v>
      </c>
      <c r="P357" s="28">
        <v>63595.199999999997</v>
      </c>
      <c r="Q357" s="28">
        <v>83437.399999999994</v>
      </c>
      <c r="R357" s="28">
        <v>78237.2</v>
      </c>
      <c r="S357" s="28">
        <v>77379.199999999997</v>
      </c>
      <c r="T357" s="28">
        <v>81237.7</v>
      </c>
      <c r="U357" s="28">
        <v>88977</v>
      </c>
      <c r="V357" s="28">
        <v>86689.1</v>
      </c>
      <c r="W357" s="28">
        <v>88377.2</v>
      </c>
      <c r="X357" s="28">
        <v>89635.9</v>
      </c>
      <c r="Y357" s="28">
        <v>86774.7</v>
      </c>
      <c r="Z357" s="28">
        <v>86596.3</v>
      </c>
      <c r="AA357" s="28">
        <v>109609</v>
      </c>
      <c r="AB357" s="28">
        <v>108219.1</v>
      </c>
      <c r="AC357" s="28">
        <v>116306.8</v>
      </c>
      <c r="AD357" s="28">
        <v>120714.2</v>
      </c>
      <c r="AE357" s="28">
        <v>129567.1</v>
      </c>
      <c r="AF357" s="28">
        <v>132717.1</v>
      </c>
      <c r="AG357" s="28">
        <v>133795.5</v>
      </c>
      <c r="AH357" s="28">
        <v>139177.4</v>
      </c>
      <c r="AI357" s="28">
        <v>147627.20000000001</v>
      </c>
      <c r="AJ357" s="28">
        <v>158275.9</v>
      </c>
      <c r="AK357" s="28">
        <v>161844.6</v>
      </c>
      <c r="AL357" s="28">
        <v>169469.4</v>
      </c>
      <c r="AM357" s="28">
        <v>177928.7</v>
      </c>
      <c r="AN357" s="28">
        <v>170185</v>
      </c>
      <c r="AO357" s="28">
        <v>170553.2</v>
      </c>
      <c r="AP357" s="28">
        <v>181945</v>
      </c>
      <c r="AQ357" s="28">
        <v>193767.5</v>
      </c>
      <c r="AR357" s="28">
        <v>212741.1</v>
      </c>
      <c r="AS357" s="28">
        <v>217758.8</v>
      </c>
    </row>
    <row r="358" spans="1:45" x14ac:dyDescent="0.25">
      <c r="A358" s="28">
        <v>3</v>
      </c>
      <c r="B358" s="28">
        <v>119</v>
      </c>
      <c r="C358" s="28">
        <v>457.2</v>
      </c>
      <c r="D358" s="28">
        <v>486.7</v>
      </c>
      <c r="E358" s="28">
        <v>518</v>
      </c>
      <c r="F358" s="28">
        <v>540.6</v>
      </c>
      <c r="G358" s="28">
        <v>556.1</v>
      </c>
      <c r="H358" s="28">
        <v>559</v>
      </c>
      <c r="I358" s="28">
        <v>589.9</v>
      </c>
      <c r="J358" s="28">
        <v>631.1</v>
      </c>
      <c r="K358" s="28">
        <v>682.5</v>
      </c>
      <c r="L358" s="28">
        <v>708.8</v>
      </c>
      <c r="M358" s="28">
        <v>703.6</v>
      </c>
      <c r="N358" s="28">
        <v>719.7</v>
      </c>
      <c r="O358" s="28">
        <v>728</v>
      </c>
      <c r="P358" s="28">
        <v>743.7</v>
      </c>
      <c r="Q358" s="28">
        <v>696.1</v>
      </c>
      <c r="R358" s="28">
        <v>736.3</v>
      </c>
      <c r="S358" s="28">
        <v>769.8</v>
      </c>
      <c r="T358" s="28">
        <v>769.6</v>
      </c>
      <c r="U358" s="28">
        <v>802.1</v>
      </c>
      <c r="V358" s="28">
        <v>800.2</v>
      </c>
      <c r="W358" s="28">
        <v>785.2</v>
      </c>
      <c r="X358" s="28">
        <v>805.6</v>
      </c>
      <c r="Y358" s="28">
        <v>838.4</v>
      </c>
      <c r="Z358" s="28">
        <v>873.3</v>
      </c>
      <c r="AA358" s="28">
        <v>842.6</v>
      </c>
      <c r="AB358" s="28">
        <v>817.7</v>
      </c>
      <c r="AC358" s="28">
        <v>831.6</v>
      </c>
      <c r="AD358" s="28">
        <v>847.7</v>
      </c>
      <c r="AE358" s="28">
        <v>870.2</v>
      </c>
      <c r="AF358" s="28">
        <v>897.8</v>
      </c>
      <c r="AG358" s="28">
        <v>934.5</v>
      </c>
      <c r="AH358" s="28">
        <v>958</v>
      </c>
      <c r="AI358" s="28">
        <v>979.6</v>
      </c>
      <c r="AJ358" s="28">
        <v>989</v>
      </c>
      <c r="AK358" s="28">
        <v>993.1</v>
      </c>
      <c r="AL358" s="28">
        <v>1001.1</v>
      </c>
      <c r="AM358" s="28">
        <v>997.2</v>
      </c>
      <c r="AN358" s="28">
        <v>1000</v>
      </c>
      <c r="AO358" s="28">
        <v>1001.8</v>
      </c>
      <c r="AP358" s="28">
        <v>1003.2</v>
      </c>
      <c r="AQ358" s="28">
        <v>1007.9</v>
      </c>
      <c r="AR358" s="28">
        <v>1016</v>
      </c>
      <c r="AS358" s="28">
        <v>1020.4</v>
      </c>
    </row>
    <row r="359" spans="1:45" x14ac:dyDescent="0.25">
      <c r="A359" s="28">
        <v>1</v>
      </c>
      <c r="B359" s="28">
        <v>120</v>
      </c>
      <c r="C359" s="28">
        <v>4871.3</v>
      </c>
      <c r="D359" s="28">
        <v>5594.1</v>
      </c>
      <c r="E359" s="28">
        <v>6881.4</v>
      </c>
      <c r="F359" s="28">
        <v>8900.4</v>
      </c>
      <c r="G359" s="28">
        <v>9262.7000000000007</v>
      </c>
      <c r="H359" s="28">
        <v>10414.700000000001</v>
      </c>
      <c r="I359" s="28">
        <v>12633.4</v>
      </c>
      <c r="J359" s="28">
        <v>13673.4</v>
      </c>
      <c r="K359" s="28">
        <v>14144.4</v>
      </c>
      <c r="L359" s="28">
        <v>14295.6</v>
      </c>
      <c r="M359" s="28">
        <v>15782.9</v>
      </c>
      <c r="N359" s="28">
        <v>23197.8</v>
      </c>
      <c r="O359" s="28">
        <v>23763.1</v>
      </c>
      <c r="P359" s="28">
        <v>31167.7</v>
      </c>
      <c r="Q359" s="28">
        <v>32728.6</v>
      </c>
      <c r="R359" s="28">
        <v>33481.699999999997</v>
      </c>
      <c r="S359" s="28">
        <v>34573.4</v>
      </c>
      <c r="T359" s="28">
        <v>34141.599999999999</v>
      </c>
      <c r="U359" s="28">
        <v>32227.599999999999</v>
      </c>
      <c r="V359" s="28">
        <v>32697.5</v>
      </c>
      <c r="W359" s="28">
        <v>36803.9</v>
      </c>
      <c r="X359" s="28">
        <v>41485.9</v>
      </c>
      <c r="Y359" s="28">
        <v>45822.6</v>
      </c>
      <c r="Z359" s="28">
        <v>48427.6</v>
      </c>
      <c r="AA359" s="28">
        <v>51674</v>
      </c>
      <c r="AB359" s="28">
        <v>56370</v>
      </c>
      <c r="AC359" s="28">
        <v>65328</v>
      </c>
      <c r="AD359" s="28">
        <v>74954</v>
      </c>
      <c r="AE359" s="28">
        <v>91459</v>
      </c>
      <c r="AF359" s="28">
        <v>82371</v>
      </c>
      <c r="AG359" s="28">
        <v>72563.8</v>
      </c>
      <c r="AH359" s="28">
        <v>71193</v>
      </c>
      <c r="AI359" s="28">
        <v>82080</v>
      </c>
      <c r="AJ359" s="28">
        <v>89996</v>
      </c>
      <c r="AK359" s="28">
        <v>99876</v>
      </c>
      <c r="AL359" s="28">
        <v>116571.8</v>
      </c>
      <c r="AM359" s="28">
        <v>120140</v>
      </c>
      <c r="AN359" s="28">
        <v>99174</v>
      </c>
      <c r="AO359" s="28">
        <v>106812</v>
      </c>
      <c r="AP359" s="28">
        <v>112172</v>
      </c>
      <c r="AQ359" s="28">
        <v>114673</v>
      </c>
      <c r="AR359" s="28">
        <v>127476</v>
      </c>
      <c r="AS359" s="28">
        <v>131045.3</v>
      </c>
    </row>
    <row r="360" spans="1:45" x14ac:dyDescent="0.25">
      <c r="A360" s="28">
        <v>2</v>
      </c>
      <c r="B360" s="28">
        <v>120</v>
      </c>
      <c r="C360" s="28">
        <v>21122.9</v>
      </c>
      <c r="D360" s="28">
        <v>22880.400000000001</v>
      </c>
      <c r="E360" s="28">
        <v>22527.200000000001</v>
      </c>
      <c r="F360" s="28">
        <v>25460.2</v>
      </c>
      <c r="G360" s="28">
        <v>28284.7</v>
      </c>
      <c r="H360" s="28">
        <v>30923.5</v>
      </c>
      <c r="I360" s="28">
        <v>31322.1</v>
      </c>
      <c r="J360" s="28">
        <v>31461.4</v>
      </c>
      <c r="K360" s="28">
        <v>31136.1</v>
      </c>
      <c r="L360" s="28">
        <v>31141.200000000001</v>
      </c>
      <c r="M360" s="28">
        <v>35754.300000000003</v>
      </c>
      <c r="N360" s="28">
        <v>42369.1</v>
      </c>
      <c r="O360" s="28">
        <v>42646.3</v>
      </c>
      <c r="P360" s="28">
        <v>48472.3</v>
      </c>
      <c r="Q360" s="28">
        <v>47436.1</v>
      </c>
      <c r="R360" s="28">
        <v>47392.800000000003</v>
      </c>
      <c r="S360" s="28">
        <v>47707.1</v>
      </c>
      <c r="T360" s="28">
        <v>50753.3</v>
      </c>
      <c r="U360" s="28">
        <v>55926.5</v>
      </c>
      <c r="V360" s="28">
        <v>60572.7</v>
      </c>
      <c r="W360" s="28">
        <v>60580.7</v>
      </c>
      <c r="X360" s="28">
        <v>64110.6</v>
      </c>
      <c r="Y360" s="28">
        <v>63248.800000000003</v>
      </c>
      <c r="Z360" s="28">
        <v>62799</v>
      </c>
      <c r="AA360" s="28">
        <v>63501.4</v>
      </c>
      <c r="AB360" s="28">
        <v>66606.399999999994</v>
      </c>
      <c r="AC360" s="28">
        <v>73648.899999999994</v>
      </c>
      <c r="AD360" s="28">
        <v>82351.899999999994</v>
      </c>
      <c r="AE360" s="28">
        <v>96320.9</v>
      </c>
      <c r="AF360" s="28">
        <v>87128.6</v>
      </c>
      <c r="AG360" s="28">
        <v>74913.600000000006</v>
      </c>
      <c r="AH360" s="28">
        <v>70852.7</v>
      </c>
      <c r="AI360" s="28">
        <v>79258.2</v>
      </c>
      <c r="AJ360" s="28">
        <v>84070.3</v>
      </c>
      <c r="AK360" s="28">
        <v>89876.9</v>
      </c>
      <c r="AL360" s="28">
        <v>102220.8</v>
      </c>
      <c r="AM360" s="28">
        <v>105444.2</v>
      </c>
      <c r="AN360" s="28">
        <v>99174</v>
      </c>
      <c r="AO360" s="28">
        <v>101052.6</v>
      </c>
      <c r="AP360" s="28">
        <v>104760.9</v>
      </c>
      <c r="AQ360" s="28">
        <v>101018.4</v>
      </c>
      <c r="AR360" s="28">
        <v>108642.2</v>
      </c>
      <c r="AS360" s="28">
        <v>106776.9</v>
      </c>
    </row>
    <row r="361" spans="1:45" x14ac:dyDescent="0.25">
      <c r="A361" s="28">
        <v>3</v>
      </c>
      <c r="B361" s="28">
        <v>120</v>
      </c>
      <c r="C361" s="28">
        <v>230.6</v>
      </c>
      <c r="D361" s="28">
        <v>244.5</v>
      </c>
      <c r="E361" s="28">
        <v>305.5</v>
      </c>
      <c r="F361" s="28">
        <v>349.6</v>
      </c>
      <c r="G361" s="28">
        <v>327.5</v>
      </c>
      <c r="H361" s="28">
        <v>336.8</v>
      </c>
      <c r="I361" s="28">
        <v>403.3</v>
      </c>
      <c r="J361" s="28">
        <v>434.6</v>
      </c>
      <c r="K361" s="28">
        <v>454.3</v>
      </c>
      <c r="L361" s="28">
        <v>459.1</v>
      </c>
      <c r="M361" s="28">
        <v>441.4</v>
      </c>
      <c r="N361" s="28">
        <v>547.5</v>
      </c>
      <c r="O361" s="28">
        <v>557.20000000000005</v>
      </c>
      <c r="P361" s="28">
        <v>643</v>
      </c>
      <c r="Q361" s="28">
        <v>690</v>
      </c>
      <c r="R361" s="28">
        <v>706.5</v>
      </c>
      <c r="S361" s="28">
        <v>724.7</v>
      </c>
      <c r="T361" s="28">
        <v>672.7</v>
      </c>
      <c r="U361" s="28">
        <v>576.20000000000005</v>
      </c>
      <c r="V361" s="28">
        <v>539.79999999999995</v>
      </c>
      <c r="W361" s="28">
        <v>607.5</v>
      </c>
      <c r="X361" s="28">
        <v>647.1</v>
      </c>
      <c r="Y361" s="28">
        <v>724.5</v>
      </c>
      <c r="Z361" s="28">
        <v>771.2</v>
      </c>
      <c r="AA361" s="28">
        <v>813.7</v>
      </c>
      <c r="AB361" s="28">
        <v>846.3</v>
      </c>
      <c r="AC361" s="28">
        <v>887</v>
      </c>
      <c r="AD361" s="28">
        <v>910.2</v>
      </c>
      <c r="AE361" s="28">
        <v>949.5</v>
      </c>
      <c r="AF361" s="28">
        <v>945.4</v>
      </c>
      <c r="AG361" s="28">
        <v>968.6</v>
      </c>
      <c r="AH361" s="28">
        <v>1004.8</v>
      </c>
      <c r="AI361" s="28">
        <v>1035.5999999999999</v>
      </c>
      <c r="AJ361" s="28">
        <v>1070.5</v>
      </c>
      <c r="AK361" s="28">
        <v>1111.3</v>
      </c>
      <c r="AL361" s="28">
        <v>1140.4000000000001</v>
      </c>
      <c r="AM361" s="28">
        <v>1139.4000000000001</v>
      </c>
      <c r="AN361" s="28">
        <v>1000</v>
      </c>
      <c r="AO361" s="28">
        <v>1057</v>
      </c>
      <c r="AP361" s="28">
        <v>1070.7</v>
      </c>
      <c r="AQ361" s="28">
        <v>1135.2</v>
      </c>
      <c r="AR361" s="28">
        <v>1173.4000000000001</v>
      </c>
      <c r="AS361" s="28">
        <v>1227.3</v>
      </c>
    </row>
    <row r="362" spans="1:45" x14ac:dyDescent="0.25">
      <c r="A362" s="28">
        <v>1</v>
      </c>
      <c r="B362" s="28">
        <v>121</v>
      </c>
      <c r="C362" s="28">
        <v>78301.7</v>
      </c>
      <c r="D362" s="28">
        <v>85690.5</v>
      </c>
      <c r="E362" s="28">
        <v>93651.7</v>
      </c>
      <c r="F362" s="28">
        <v>102563.5</v>
      </c>
      <c r="G362" s="28">
        <v>112367.6</v>
      </c>
      <c r="H362" s="28">
        <v>124839.9</v>
      </c>
      <c r="I362" s="28">
        <v>140065.29999999999</v>
      </c>
      <c r="J362" s="28">
        <v>157011.1</v>
      </c>
      <c r="K362" s="28">
        <v>177553.3</v>
      </c>
      <c r="L362" s="28">
        <v>200164.5</v>
      </c>
      <c r="M362" s="28">
        <v>218212.9</v>
      </c>
      <c r="N362" s="28">
        <v>235652.7</v>
      </c>
      <c r="O362" s="28">
        <v>257584.1</v>
      </c>
      <c r="P362" s="28">
        <v>284187.09999999998</v>
      </c>
      <c r="Q362" s="28">
        <v>310037.5</v>
      </c>
      <c r="R362" s="28">
        <v>332349.2</v>
      </c>
      <c r="S362" s="28">
        <v>358151.4</v>
      </c>
      <c r="T362" s="28">
        <v>382425.4</v>
      </c>
      <c r="U362" s="28">
        <v>410931.8</v>
      </c>
      <c r="V362" s="28">
        <v>433165.6</v>
      </c>
      <c r="W362" s="28">
        <v>456903.2</v>
      </c>
      <c r="X362" s="28">
        <v>479896.1</v>
      </c>
      <c r="Y362" s="28">
        <v>510916.4</v>
      </c>
      <c r="Z362" s="28">
        <v>544484</v>
      </c>
      <c r="AA362" s="28">
        <v>572825.4</v>
      </c>
      <c r="AB362" s="28">
        <v>604345.59999999998</v>
      </c>
      <c r="AC362" s="28">
        <v>647350.69999999995</v>
      </c>
      <c r="AD362" s="28">
        <v>684370.3</v>
      </c>
      <c r="AE362" s="28">
        <v>753503.2</v>
      </c>
      <c r="AF362" s="28">
        <v>792576.4</v>
      </c>
      <c r="AG362" s="28">
        <v>839818.1</v>
      </c>
      <c r="AH362" s="28">
        <v>928975.9</v>
      </c>
      <c r="AI362" s="28">
        <v>1062523.1000000001</v>
      </c>
      <c r="AJ362" s="28">
        <v>1211908.3999999999</v>
      </c>
      <c r="AK362" s="28">
        <v>1274631.7</v>
      </c>
      <c r="AL362" s="28">
        <v>1222500.6000000001</v>
      </c>
      <c r="AM362" s="28">
        <v>1285983.8</v>
      </c>
      <c r="AN362" s="28">
        <v>1261312.5</v>
      </c>
      <c r="AO362" s="28">
        <v>1302893.5</v>
      </c>
      <c r="AP362" s="28">
        <v>1332247.3999999999</v>
      </c>
      <c r="AQ362" s="28">
        <v>1402951.5</v>
      </c>
      <c r="AR362" s="28">
        <v>1471634.2</v>
      </c>
      <c r="AS362" s="28">
        <v>1512839.9</v>
      </c>
    </row>
    <row r="363" spans="1:45" x14ac:dyDescent="0.25">
      <c r="A363" s="28">
        <v>2</v>
      </c>
      <c r="B363" s="28">
        <v>121</v>
      </c>
      <c r="C363" s="28">
        <v>436003.9</v>
      </c>
      <c r="D363" s="28">
        <v>457738</v>
      </c>
      <c r="E363" s="28">
        <v>481398.9</v>
      </c>
      <c r="F363" s="28">
        <v>495337.7</v>
      </c>
      <c r="G363" s="28">
        <v>510081.7</v>
      </c>
      <c r="H363" s="28">
        <v>522648.6</v>
      </c>
      <c r="I363" s="28">
        <v>548133.30000000005</v>
      </c>
      <c r="J363" s="28">
        <v>570077.6</v>
      </c>
      <c r="K363" s="28">
        <v>586830.9</v>
      </c>
      <c r="L363" s="28">
        <v>599883.19999999995</v>
      </c>
      <c r="M363" s="28">
        <v>601883.80000000005</v>
      </c>
      <c r="N363" s="28">
        <v>614409.4</v>
      </c>
      <c r="O363" s="28">
        <v>638119.1</v>
      </c>
      <c r="P363" s="28">
        <v>661135.19999999995</v>
      </c>
      <c r="Q363" s="28">
        <v>678381.5</v>
      </c>
      <c r="R363" s="28">
        <v>698802.1</v>
      </c>
      <c r="S363" s="28">
        <v>718936.5</v>
      </c>
      <c r="T363" s="28">
        <v>736828.8</v>
      </c>
      <c r="U363" s="28">
        <v>754468.5</v>
      </c>
      <c r="V363" s="28">
        <v>771288.9</v>
      </c>
      <c r="W363" s="28">
        <v>783216.7</v>
      </c>
      <c r="X363" s="28">
        <v>791707.8</v>
      </c>
      <c r="Y363" s="28">
        <v>817624.9</v>
      </c>
      <c r="Z363" s="28">
        <v>834758.5</v>
      </c>
      <c r="AA363" s="28">
        <v>847518.6</v>
      </c>
      <c r="AB363" s="28">
        <v>867614.9</v>
      </c>
      <c r="AC363" s="28">
        <v>897152.3</v>
      </c>
      <c r="AD363" s="28">
        <v>922047.4</v>
      </c>
      <c r="AE363" s="28">
        <v>984661.3</v>
      </c>
      <c r="AF363" s="28">
        <v>996414</v>
      </c>
      <c r="AG363" s="28">
        <v>1015126.5</v>
      </c>
      <c r="AH363" s="28">
        <v>1095129.2</v>
      </c>
      <c r="AI363" s="28">
        <v>1221778.3</v>
      </c>
      <c r="AJ363" s="28">
        <v>1358435.7</v>
      </c>
      <c r="AK363" s="28">
        <v>1380356.5</v>
      </c>
      <c r="AL363" s="28">
        <v>1278042.6000000001</v>
      </c>
      <c r="AM363" s="28">
        <v>1308844.6000000001</v>
      </c>
      <c r="AN363" s="28">
        <v>1261312.5</v>
      </c>
      <c r="AO363" s="28">
        <v>1302141.6000000001</v>
      </c>
      <c r="AP363" s="28">
        <v>1313869.7</v>
      </c>
      <c r="AQ363" s="28">
        <v>1353540.1</v>
      </c>
      <c r="AR363" s="28">
        <v>1386682.6</v>
      </c>
      <c r="AS363" s="28">
        <v>1387477.3</v>
      </c>
    </row>
    <row r="364" spans="1:45" x14ac:dyDescent="0.25">
      <c r="A364" s="28">
        <v>3</v>
      </c>
      <c r="B364" s="28">
        <v>121</v>
      </c>
      <c r="C364" s="28">
        <v>179.6</v>
      </c>
      <c r="D364" s="28">
        <v>187.2</v>
      </c>
      <c r="E364" s="28">
        <v>194.5</v>
      </c>
      <c r="F364" s="28">
        <v>207.1</v>
      </c>
      <c r="G364" s="28">
        <v>220.3</v>
      </c>
      <c r="H364" s="28">
        <v>238.9</v>
      </c>
      <c r="I364" s="28">
        <v>255.5</v>
      </c>
      <c r="J364" s="28">
        <v>275.39999999999998</v>
      </c>
      <c r="K364" s="28">
        <v>302.60000000000002</v>
      </c>
      <c r="L364" s="28">
        <v>333.7</v>
      </c>
      <c r="M364" s="28">
        <v>362.5</v>
      </c>
      <c r="N364" s="28">
        <v>383.5</v>
      </c>
      <c r="O364" s="28">
        <v>403.7</v>
      </c>
      <c r="P364" s="28">
        <v>429.8</v>
      </c>
      <c r="Q364" s="28">
        <v>457</v>
      </c>
      <c r="R364" s="28">
        <v>475.6</v>
      </c>
      <c r="S364" s="28">
        <v>498.2</v>
      </c>
      <c r="T364" s="28">
        <v>519</v>
      </c>
      <c r="U364" s="28">
        <v>544.70000000000005</v>
      </c>
      <c r="V364" s="28">
        <v>561.6</v>
      </c>
      <c r="W364" s="28">
        <v>583.4</v>
      </c>
      <c r="X364" s="28">
        <v>606.20000000000005</v>
      </c>
      <c r="Y364" s="28">
        <v>624.9</v>
      </c>
      <c r="Z364" s="28">
        <v>652.29999999999995</v>
      </c>
      <c r="AA364" s="28">
        <v>675.9</v>
      </c>
      <c r="AB364" s="28">
        <v>696.6</v>
      </c>
      <c r="AC364" s="28">
        <v>721.6</v>
      </c>
      <c r="AD364" s="28">
        <v>742.2</v>
      </c>
      <c r="AE364" s="28">
        <v>765.2</v>
      </c>
      <c r="AF364" s="28">
        <v>795.4</v>
      </c>
      <c r="AG364" s="28">
        <v>827.3</v>
      </c>
      <c r="AH364" s="28">
        <v>848.3</v>
      </c>
      <c r="AI364" s="28">
        <v>869.7</v>
      </c>
      <c r="AJ364" s="28">
        <v>892.1</v>
      </c>
      <c r="AK364" s="28">
        <v>923.4</v>
      </c>
      <c r="AL364" s="28">
        <v>956.5</v>
      </c>
      <c r="AM364" s="28">
        <v>982.5</v>
      </c>
      <c r="AN364" s="28">
        <v>1000</v>
      </c>
      <c r="AO364" s="28">
        <v>1000.6</v>
      </c>
      <c r="AP364" s="28">
        <v>1014</v>
      </c>
      <c r="AQ364" s="28">
        <v>1036.5</v>
      </c>
      <c r="AR364" s="28">
        <v>1061.3</v>
      </c>
      <c r="AS364" s="28">
        <v>1090.4000000000001</v>
      </c>
    </row>
    <row r="365" spans="1:45" x14ac:dyDescent="0.25">
      <c r="A365" s="28">
        <v>1</v>
      </c>
      <c r="B365" s="28">
        <v>122</v>
      </c>
      <c r="C365" s="28">
        <v>1116.7</v>
      </c>
      <c r="D365" s="28">
        <v>1179.3</v>
      </c>
      <c r="E365" s="28">
        <v>1224.4000000000001</v>
      </c>
      <c r="F365" s="28">
        <v>1382.1</v>
      </c>
      <c r="G365" s="28">
        <v>1523.5</v>
      </c>
      <c r="H365" s="28">
        <v>1716</v>
      </c>
      <c r="I365" s="28">
        <v>1834.5</v>
      </c>
      <c r="J365" s="28">
        <v>2034.9</v>
      </c>
      <c r="K365" s="28">
        <v>2368.1999999999998</v>
      </c>
      <c r="L365" s="28">
        <v>2736.5</v>
      </c>
      <c r="M365" s="28">
        <v>2827.9</v>
      </c>
      <c r="N365" s="28">
        <v>3103.5</v>
      </c>
      <c r="O365" s="28">
        <v>4273.8</v>
      </c>
      <c r="P365" s="28">
        <v>5218.3999999999996</v>
      </c>
      <c r="Q365" s="28">
        <v>5747.3</v>
      </c>
      <c r="R365" s="28">
        <v>6190.7</v>
      </c>
      <c r="S365" s="28">
        <v>6775</v>
      </c>
      <c r="T365" s="28">
        <v>7416.4</v>
      </c>
      <c r="U365" s="28">
        <v>8001.2</v>
      </c>
      <c r="V365" s="28">
        <v>9031.2999999999993</v>
      </c>
      <c r="W365" s="28">
        <v>11678.7</v>
      </c>
      <c r="X365" s="28">
        <v>14291.8</v>
      </c>
      <c r="Y365" s="28">
        <v>17709.400000000001</v>
      </c>
      <c r="Z365" s="28">
        <v>21457.3</v>
      </c>
      <c r="AA365" s="28">
        <v>25645</v>
      </c>
      <c r="AB365" s="28">
        <v>30643.8</v>
      </c>
      <c r="AC365" s="28">
        <v>35445</v>
      </c>
      <c r="AD365" s="28">
        <v>38338.199999999997</v>
      </c>
      <c r="AE365" s="28">
        <v>42571.6</v>
      </c>
      <c r="AF365" s="28">
        <v>40897.300000000003</v>
      </c>
      <c r="AG365" s="28">
        <v>38251.1</v>
      </c>
      <c r="AH365" s="28">
        <v>42884.1</v>
      </c>
      <c r="AI365" s="28">
        <v>45488</v>
      </c>
      <c r="AJ365" s="28">
        <v>48586.8</v>
      </c>
      <c r="AK365" s="28">
        <v>49591.9</v>
      </c>
      <c r="AL365" s="28">
        <v>49059.8</v>
      </c>
      <c r="AM365" s="28">
        <v>53764.6</v>
      </c>
      <c r="AN365" s="28">
        <v>46545.8</v>
      </c>
      <c r="AO365" s="28">
        <v>50416.2</v>
      </c>
      <c r="AP365" s="28">
        <v>54085.599999999999</v>
      </c>
      <c r="AQ365" s="28">
        <v>56338.3</v>
      </c>
      <c r="AR365" s="28">
        <v>58210.9</v>
      </c>
      <c r="AS365" s="28">
        <v>59840.800000000003</v>
      </c>
    </row>
    <row r="366" spans="1:45" x14ac:dyDescent="0.25">
      <c r="A366" s="28">
        <v>2</v>
      </c>
      <c r="B366" s="28">
        <v>122</v>
      </c>
      <c r="C366" s="28">
        <v>5088.2</v>
      </c>
      <c r="D366" s="28">
        <v>5075.3999999999996</v>
      </c>
      <c r="E366" s="28">
        <v>4927.8999999999996</v>
      </c>
      <c r="F366" s="28">
        <v>5109.5</v>
      </c>
      <c r="G366" s="28">
        <v>5321.7</v>
      </c>
      <c r="H366" s="28">
        <v>5743.1</v>
      </c>
      <c r="I366" s="28">
        <v>5741</v>
      </c>
      <c r="J366" s="28">
        <v>5920.5</v>
      </c>
      <c r="K366" s="28">
        <v>6308.6</v>
      </c>
      <c r="L366" s="28">
        <v>6759.9</v>
      </c>
      <c r="M366" s="28">
        <v>6307.9</v>
      </c>
      <c r="N366" s="28">
        <v>6684</v>
      </c>
      <c r="O366" s="28">
        <v>8941.1</v>
      </c>
      <c r="P366" s="28">
        <v>10287.1</v>
      </c>
      <c r="Q366" s="28">
        <v>9955.7000000000007</v>
      </c>
      <c r="R366" s="28">
        <v>9671.9</v>
      </c>
      <c r="S366" s="28">
        <v>10890.2</v>
      </c>
      <c r="T366" s="28">
        <v>11179</v>
      </c>
      <c r="U366" s="28">
        <v>11456.5</v>
      </c>
      <c r="V366" s="28">
        <v>12712.6</v>
      </c>
      <c r="W366" s="28">
        <v>16235.5</v>
      </c>
      <c r="X366" s="28">
        <v>18900.7</v>
      </c>
      <c r="Y366" s="28">
        <v>22307.9</v>
      </c>
      <c r="Z366" s="28">
        <v>26009</v>
      </c>
      <c r="AA366" s="28">
        <v>30730.9</v>
      </c>
      <c r="AB366" s="28">
        <v>37422.1</v>
      </c>
      <c r="AC366" s="28">
        <v>43230.9</v>
      </c>
      <c r="AD366" s="28">
        <v>46329.4</v>
      </c>
      <c r="AE366" s="28">
        <v>50429.3</v>
      </c>
      <c r="AF366" s="28">
        <v>47077.2</v>
      </c>
      <c r="AG366" s="28">
        <v>43871.199999999997</v>
      </c>
      <c r="AH366" s="28">
        <v>49604.9</v>
      </c>
      <c r="AI366" s="28">
        <v>53214.1</v>
      </c>
      <c r="AJ366" s="28">
        <v>55893.3</v>
      </c>
      <c r="AK366" s="28">
        <v>56114.8</v>
      </c>
      <c r="AL366" s="28">
        <v>54911.7</v>
      </c>
      <c r="AM366" s="28">
        <v>58037.1</v>
      </c>
      <c r="AN366" s="28">
        <v>46545.8</v>
      </c>
      <c r="AO366" s="28">
        <v>51690.6</v>
      </c>
      <c r="AP366" s="28">
        <v>55781.9</v>
      </c>
      <c r="AQ366" s="28">
        <v>58224.800000000003</v>
      </c>
      <c r="AR366" s="28">
        <v>60277</v>
      </c>
      <c r="AS366" s="28">
        <v>62106.400000000001</v>
      </c>
    </row>
    <row r="367" spans="1:45" x14ac:dyDescent="0.25">
      <c r="A367" s="28">
        <v>3</v>
      </c>
      <c r="B367" s="28">
        <v>122</v>
      </c>
      <c r="C367" s="28">
        <v>219.5</v>
      </c>
      <c r="D367" s="28">
        <v>232.4</v>
      </c>
      <c r="E367" s="28">
        <v>248.5</v>
      </c>
      <c r="F367" s="28">
        <v>270.5</v>
      </c>
      <c r="G367" s="28">
        <v>286.3</v>
      </c>
      <c r="H367" s="28">
        <v>298.8</v>
      </c>
      <c r="I367" s="28">
        <v>319.5</v>
      </c>
      <c r="J367" s="28">
        <v>343.7</v>
      </c>
      <c r="K367" s="28">
        <v>375.4</v>
      </c>
      <c r="L367" s="28">
        <v>404.8</v>
      </c>
      <c r="M367" s="28">
        <v>448.3</v>
      </c>
      <c r="N367" s="28">
        <v>464.3</v>
      </c>
      <c r="O367" s="28">
        <v>478</v>
      </c>
      <c r="P367" s="28">
        <v>507.3</v>
      </c>
      <c r="Q367" s="28">
        <v>577.29999999999995</v>
      </c>
      <c r="R367" s="28">
        <v>640.1</v>
      </c>
      <c r="S367" s="28">
        <v>622.1</v>
      </c>
      <c r="T367" s="28">
        <v>663.4</v>
      </c>
      <c r="U367" s="28">
        <v>698.4</v>
      </c>
      <c r="V367" s="28">
        <v>710.4</v>
      </c>
      <c r="W367" s="28">
        <v>719.3</v>
      </c>
      <c r="X367" s="28">
        <v>756.2</v>
      </c>
      <c r="Y367" s="28">
        <v>793.9</v>
      </c>
      <c r="Z367" s="28">
        <v>825</v>
      </c>
      <c r="AA367" s="28">
        <v>834.5</v>
      </c>
      <c r="AB367" s="28">
        <v>818.9</v>
      </c>
      <c r="AC367" s="28">
        <v>819.9</v>
      </c>
      <c r="AD367" s="28">
        <v>827.5</v>
      </c>
      <c r="AE367" s="28">
        <v>844.2</v>
      </c>
      <c r="AF367" s="28">
        <v>868.7</v>
      </c>
      <c r="AG367" s="28">
        <v>871.9</v>
      </c>
      <c r="AH367" s="28">
        <v>864.5</v>
      </c>
      <c r="AI367" s="28">
        <v>854.8</v>
      </c>
      <c r="AJ367" s="28">
        <v>869.3</v>
      </c>
      <c r="AK367" s="28">
        <v>883.8</v>
      </c>
      <c r="AL367" s="28">
        <v>893.4</v>
      </c>
      <c r="AM367" s="28">
        <v>926.4</v>
      </c>
      <c r="AN367" s="28">
        <v>1000</v>
      </c>
      <c r="AO367" s="28">
        <v>975.3</v>
      </c>
      <c r="AP367" s="28">
        <v>969.6</v>
      </c>
      <c r="AQ367" s="28">
        <v>967.6</v>
      </c>
      <c r="AR367" s="28">
        <v>965.7</v>
      </c>
      <c r="AS367" s="28">
        <v>963.5</v>
      </c>
    </row>
    <row r="368" spans="1:45" x14ac:dyDescent="0.25">
      <c r="A368" s="28">
        <v>1</v>
      </c>
      <c r="B368" s="28">
        <v>123</v>
      </c>
      <c r="C368" s="28">
        <v>1473.8</v>
      </c>
      <c r="D368" s="28">
        <v>1907.8</v>
      </c>
      <c r="E368" s="28">
        <v>1879.2</v>
      </c>
      <c r="F368" s="28">
        <v>2236.1</v>
      </c>
      <c r="G368" s="28">
        <v>2627.3</v>
      </c>
      <c r="H368" s="28">
        <v>3172.6</v>
      </c>
      <c r="I368" s="28">
        <v>3962.4</v>
      </c>
      <c r="J368" s="28">
        <v>6005.7</v>
      </c>
      <c r="K368" s="28">
        <v>6358.9</v>
      </c>
      <c r="L368" s="28">
        <v>5354</v>
      </c>
      <c r="M368" s="28">
        <v>7064.7</v>
      </c>
      <c r="N368" s="28">
        <v>7263.1</v>
      </c>
      <c r="O368" s="28">
        <v>8111.3</v>
      </c>
      <c r="P368" s="28">
        <v>8720</v>
      </c>
      <c r="Q368" s="28">
        <v>9168.4</v>
      </c>
      <c r="R368" s="28">
        <v>9621.1</v>
      </c>
      <c r="S368" s="28">
        <v>11800</v>
      </c>
      <c r="T368" s="28">
        <v>13082.3</v>
      </c>
      <c r="U368" s="28">
        <v>14353.9</v>
      </c>
      <c r="V368" s="28">
        <v>14044.2</v>
      </c>
      <c r="W368" s="28">
        <v>14166.7</v>
      </c>
      <c r="X368" s="28">
        <v>15268</v>
      </c>
      <c r="Y368" s="28">
        <v>16441.400000000001</v>
      </c>
      <c r="Z368" s="28">
        <v>18347.400000000001</v>
      </c>
      <c r="AA368" s="28">
        <v>19190</v>
      </c>
      <c r="AB368" s="28">
        <v>20296.2</v>
      </c>
      <c r="AC368" s="28">
        <v>22822.400000000001</v>
      </c>
      <c r="AD368" s="28">
        <v>24495.1</v>
      </c>
      <c r="AE368" s="28">
        <v>27053.7</v>
      </c>
      <c r="AF368" s="28">
        <v>25904.6</v>
      </c>
      <c r="AG368" s="28">
        <v>24048.6</v>
      </c>
      <c r="AH368" s="28">
        <v>26578.3</v>
      </c>
      <c r="AI368" s="28">
        <v>28713.599999999999</v>
      </c>
      <c r="AJ368" s="28">
        <v>30137.599999999999</v>
      </c>
      <c r="AK368" s="28">
        <v>31460.6</v>
      </c>
      <c r="AL368" s="28">
        <v>30946.6</v>
      </c>
      <c r="AM368" s="28">
        <v>33922.5</v>
      </c>
      <c r="AN368" s="28">
        <v>29825.9</v>
      </c>
      <c r="AO368" s="28">
        <v>31912.2</v>
      </c>
      <c r="AP368" s="28">
        <v>33742.5</v>
      </c>
      <c r="AQ368" s="28">
        <v>34893</v>
      </c>
      <c r="AR368" s="28">
        <v>36192</v>
      </c>
      <c r="AS368" s="28">
        <v>37205.4</v>
      </c>
    </row>
    <row r="369" spans="1:45" x14ac:dyDescent="0.25">
      <c r="A369" s="28">
        <v>2</v>
      </c>
      <c r="B369" s="28">
        <v>123</v>
      </c>
      <c r="C369" s="28">
        <v>6180.2</v>
      </c>
      <c r="D369" s="28">
        <v>7380.8</v>
      </c>
      <c r="E369" s="28">
        <v>6976.9</v>
      </c>
      <c r="F369" s="28">
        <v>7295.3</v>
      </c>
      <c r="G369" s="28">
        <v>7760.6</v>
      </c>
      <c r="H369" s="28">
        <v>8574.7999999999993</v>
      </c>
      <c r="I369" s="28">
        <v>10133.5</v>
      </c>
      <c r="J369" s="28">
        <v>14216.7</v>
      </c>
      <c r="K369" s="28">
        <v>13931.7</v>
      </c>
      <c r="L369" s="28">
        <v>10679.2</v>
      </c>
      <c r="M369" s="28">
        <v>12777.1</v>
      </c>
      <c r="N369" s="28">
        <v>12256.2</v>
      </c>
      <c r="O369" s="28">
        <v>13065.5</v>
      </c>
      <c r="P369" s="28">
        <v>13530.6</v>
      </c>
      <c r="Q369" s="28">
        <v>13815</v>
      </c>
      <c r="R369" s="28">
        <v>14127.3</v>
      </c>
      <c r="S369" s="28">
        <v>15941.2</v>
      </c>
      <c r="T369" s="28">
        <v>17388.2</v>
      </c>
      <c r="U369" s="28">
        <v>18352</v>
      </c>
      <c r="V369" s="28">
        <v>17419.8</v>
      </c>
      <c r="W369" s="28">
        <v>16993.3</v>
      </c>
      <c r="X369" s="28">
        <v>17974.099999999999</v>
      </c>
      <c r="Y369" s="28">
        <v>19181.3</v>
      </c>
      <c r="Z369" s="28">
        <v>20605.8</v>
      </c>
      <c r="AA369" s="28">
        <v>20732.3</v>
      </c>
      <c r="AB369" s="28">
        <v>21294.5</v>
      </c>
      <c r="AC369" s="28">
        <v>24305</v>
      </c>
      <c r="AD369" s="28">
        <v>26072.2</v>
      </c>
      <c r="AE369" s="28">
        <v>28736.5</v>
      </c>
      <c r="AF369" s="28">
        <v>27499.3</v>
      </c>
      <c r="AG369" s="28">
        <v>25486.6</v>
      </c>
      <c r="AH369" s="28">
        <v>28753.9</v>
      </c>
      <c r="AI369" s="28">
        <v>31127.5</v>
      </c>
      <c r="AJ369" s="28">
        <v>32136.5</v>
      </c>
      <c r="AK369" s="28">
        <v>32801.800000000003</v>
      </c>
      <c r="AL369" s="28">
        <v>31641.7</v>
      </c>
      <c r="AM369" s="28">
        <v>34047.800000000003</v>
      </c>
      <c r="AN369" s="28">
        <v>29825.9</v>
      </c>
      <c r="AO369" s="28">
        <v>32183.5</v>
      </c>
      <c r="AP369" s="28">
        <v>33432.300000000003</v>
      </c>
      <c r="AQ369" s="28">
        <v>33574.5</v>
      </c>
      <c r="AR369" s="28">
        <v>35124.199999999997</v>
      </c>
      <c r="AS369" s="28">
        <v>35355.5</v>
      </c>
    </row>
    <row r="370" spans="1:45" x14ac:dyDescent="0.25">
      <c r="A370" s="28">
        <v>3</v>
      </c>
      <c r="B370" s="28">
        <v>123</v>
      </c>
      <c r="C370" s="28">
        <v>238.5</v>
      </c>
      <c r="D370" s="28">
        <v>258.5</v>
      </c>
      <c r="E370" s="28">
        <v>269.3</v>
      </c>
      <c r="F370" s="28">
        <v>306.5</v>
      </c>
      <c r="G370" s="28">
        <v>338.5</v>
      </c>
      <c r="H370" s="28">
        <v>370</v>
      </c>
      <c r="I370" s="28">
        <v>391</v>
      </c>
      <c r="J370" s="28">
        <v>422.4</v>
      </c>
      <c r="K370" s="28">
        <v>456.4</v>
      </c>
      <c r="L370" s="28">
        <v>501.4</v>
      </c>
      <c r="M370" s="28">
        <v>552.9</v>
      </c>
      <c r="N370" s="28">
        <v>592.6</v>
      </c>
      <c r="O370" s="28">
        <v>620.79999999999995</v>
      </c>
      <c r="P370" s="28">
        <v>644.5</v>
      </c>
      <c r="Q370" s="28">
        <v>663.7</v>
      </c>
      <c r="R370" s="28">
        <v>681</v>
      </c>
      <c r="S370" s="28">
        <v>740.2</v>
      </c>
      <c r="T370" s="28">
        <v>752.4</v>
      </c>
      <c r="U370" s="28">
        <v>782.1</v>
      </c>
      <c r="V370" s="28">
        <v>806.2</v>
      </c>
      <c r="W370" s="28">
        <v>833.7</v>
      </c>
      <c r="X370" s="28">
        <v>849.4</v>
      </c>
      <c r="Y370" s="28">
        <v>857.2</v>
      </c>
      <c r="Z370" s="28">
        <v>890.4</v>
      </c>
      <c r="AA370" s="28">
        <v>925.6</v>
      </c>
      <c r="AB370" s="28">
        <v>953.1</v>
      </c>
      <c r="AC370" s="28">
        <v>939</v>
      </c>
      <c r="AD370" s="28">
        <v>939.5</v>
      </c>
      <c r="AE370" s="28">
        <v>941.4</v>
      </c>
      <c r="AF370" s="28">
        <v>942</v>
      </c>
      <c r="AG370" s="28">
        <v>943.6</v>
      </c>
      <c r="AH370" s="28">
        <v>924.3</v>
      </c>
      <c r="AI370" s="28">
        <v>922.5</v>
      </c>
      <c r="AJ370" s="28">
        <v>937.8</v>
      </c>
      <c r="AK370" s="28">
        <v>959.1</v>
      </c>
      <c r="AL370" s="28">
        <v>978</v>
      </c>
      <c r="AM370" s="28">
        <v>996.3</v>
      </c>
      <c r="AN370" s="28">
        <v>1000</v>
      </c>
      <c r="AO370" s="28">
        <v>991.6</v>
      </c>
      <c r="AP370" s="28">
        <v>1009.3</v>
      </c>
      <c r="AQ370" s="28">
        <v>1039.3</v>
      </c>
      <c r="AR370" s="28">
        <v>1030.4000000000001</v>
      </c>
      <c r="AS370" s="28">
        <v>1052.3</v>
      </c>
    </row>
    <row r="371" spans="1:45" x14ac:dyDescent="0.25">
      <c r="A371" s="28">
        <v>1</v>
      </c>
      <c r="B371" s="28">
        <v>124</v>
      </c>
      <c r="C371" s="28">
        <v>2280.6999999999998</v>
      </c>
      <c r="D371" s="28">
        <v>2952.3</v>
      </c>
      <c r="E371" s="28">
        <v>2908.1</v>
      </c>
      <c r="F371" s="28">
        <v>3460.4</v>
      </c>
      <c r="G371" s="28">
        <v>4065.7</v>
      </c>
      <c r="H371" s="28">
        <v>4909.7</v>
      </c>
      <c r="I371" s="28">
        <v>6131.8</v>
      </c>
      <c r="J371" s="28">
        <v>9293.9</v>
      </c>
      <c r="K371" s="28">
        <v>9840.5</v>
      </c>
      <c r="L371" s="28">
        <v>8285.4</v>
      </c>
      <c r="M371" s="28">
        <v>10932.7</v>
      </c>
      <c r="N371" s="28">
        <v>11239.7</v>
      </c>
      <c r="O371" s="28">
        <v>12552.3</v>
      </c>
      <c r="P371" s="28">
        <v>13494.4</v>
      </c>
      <c r="Q371" s="28">
        <v>14188.2</v>
      </c>
      <c r="R371" s="28">
        <v>14888.8</v>
      </c>
      <c r="S371" s="28">
        <v>18260.7</v>
      </c>
      <c r="T371" s="28">
        <v>20244.900000000001</v>
      </c>
      <c r="U371" s="28">
        <v>22212.9</v>
      </c>
      <c r="V371" s="28">
        <v>21733.599999999999</v>
      </c>
      <c r="W371" s="28">
        <v>21923.200000000001</v>
      </c>
      <c r="X371" s="28">
        <v>23627.4</v>
      </c>
      <c r="Y371" s="28">
        <v>25443.3</v>
      </c>
      <c r="Z371" s="28">
        <v>28392.799999999999</v>
      </c>
      <c r="AA371" s="28">
        <v>29696.7</v>
      </c>
      <c r="AB371" s="28">
        <v>31408.6</v>
      </c>
      <c r="AC371" s="28">
        <v>36569.699999999997</v>
      </c>
      <c r="AD371" s="28">
        <v>39213.9</v>
      </c>
      <c r="AE371" s="28">
        <v>43828.5</v>
      </c>
      <c r="AF371" s="28">
        <v>41426.800000000003</v>
      </c>
      <c r="AG371" s="28">
        <v>39042.300000000003</v>
      </c>
      <c r="AH371" s="28">
        <v>44653.4</v>
      </c>
      <c r="AI371" s="28">
        <v>48013.8</v>
      </c>
      <c r="AJ371" s="28">
        <v>51603.9</v>
      </c>
      <c r="AK371" s="28">
        <v>55084.5</v>
      </c>
      <c r="AL371" s="28">
        <v>55008.1</v>
      </c>
      <c r="AM371" s="28">
        <v>60849</v>
      </c>
      <c r="AN371" s="28">
        <v>53890.3</v>
      </c>
      <c r="AO371" s="28">
        <v>57294</v>
      </c>
      <c r="AP371" s="28">
        <v>60907.7</v>
      </c>
      <c r="AQ371" s="28">
        <v>63183</v>
      </c>
      <c r="AR371" s="28">
        <v>66867.899999999994</v>
      </c>
      <c r="AS371" s="28">
        <v>68740.2</v>
      </c>
    </row>
    <row r="372" spans="1:45" x14ac:dyDescent="0.25">
      <c r="A372" s="28">
        <v>2</v>
      </c>
      <c r="B372" s="28">
        <v>124</v>
      </c>
      <c r="C372" s="28">
        <v>11399.9</v>
      </c>
      <c r="D372" s="28">
        <v>13614.6</v>
      </c>
      <c r="E372" s="28">
        <v>12869.5</v>
      </c>
      <c r="F372" s="28">
        <v>13456.8</v>
      </c>
      <c r="G372" s="28">
        <v>14315.1</v>
      </c>
      <c r="H372" s="28">
        <v>15817</v>
      </c>
      <c r="I372" s="28">
        <v>18692.2</v>
      </c>
      <c r="J372" s="28">
        <v>26223.9</v>
      </c>
      <c r="K372" s="28">
        <v>25698.2</v>
      </c>
      <c r="L372" s="28">
        <v>19698.599999999999</v>
      </c>
      <c r="M372" s="28">
        <v>23568.400000000001</v>
      </c>
      <c r="N372" s="28">
        <v>22607.7</v>
      </c>
      <c r="O372" s="28">
        <v>24100.400000000001</v>
      </c>
      <c r="P372" s="28">
        <v>24958.3</v>
      </c>
      <c r="Q372" s="28">
        <v>25483</v>
      </c>
      <c r="R372" s="28">
        <v>26058.9</v>
      </c>
      <c r="S372" s="28">
        <v>29405</v>
      </c>
      <c r="T372" s="28">
        <v>32074.1</v>
      </c>
      <c r="U372" s="28">
        <v>33851.9</v>
      </c>
      <c r="V372" s="28">
        <v>32132.2</v>
      </c>
      <c r="W372" s="28">
        <v>31345.7</v>
      </c>
      <c r="X372" s="28">
        <v>33154.800000000003</v>
      </c>
      <c r="Y372" s="28">
        <v>35381.599999999999</v>
      </c>
      <c r="Z372" s="28">
        <v>38009.199999999997</v>
      </c>
      <c r="AA372" s="28">
        <v>38242.5</v>
      </c>
      <c r="AB372" s="28">
        <v>39279.5</v>
      </c>
      <c r="AC372" s="28">
        <v>43981.4</v>
      </c>
      <c r="AD372" s="28">
        <v>46933.5</v>
      </c>
      <c r="AE372" s="28">
        <v>51980.7</v>
      </c>
      <c r="AF372" s="28">
        <v>49004.3</v>
      </c>
      <c r="AG372" s="28">
        <v>45887.9</v>
      </c>
      <c r="AH372" s="28">
        <v>51801.5</v>
      </c>
      <c r="AI372" s="28">
        <v>52617.3</v>
      </c>
      <c r="AJ372" s="28">
        <v>55043.6</v>
      </c>
      <c r="AK372" s="28">
        <v>57071.8</v>
      </c>
      <c r="AL372" s="28">
        <v>55572.800000000003</v>
      </c>
      <c r="AM372" s="28">
        <v>60946.5</v>
      </c>
      <c r="AN372" s="28">
        <v>53890.3</v>
      </c>
      <c r="AO372" s="28">
        <v>57251.6</v>
      </c>
      <c r="AP372" s="28">
        <v>60289.1</v>
      </c>
      <c r="AQ372" s="28">
        <v>61554.3</v>
      </c>
      <c r="AR372" s="28">
        <v>63880.9</v>
      </c>
      <c r="AS372" s="28">
        <v>64313.599999999999</v>
      </c>
    </row>
    <row r="373" spans="1:45" x14ac:dyDescent="0.25">
      <c r="A373" s="28">
        <v>3</v>
      </c>
      <c r="B373" s="28">
        <v>124</v>
      </c>
      <c r="C373" s="28">
        <v>200.1</v>
      </c>
      <c r="D373" s="28">
        <v>216.9</v>
      </c>
      <c r="E373" s="28">
        <v>226</v>
      </c>
      <c r="F373" s="28">
        <v>257.2</v>
      </c>
      <c r="G373" s="28">
        <v>284</v>
      </c>
      <c r="H373" s="28">
        <v>310.39999999999998</v>
      </c>
      <c r="I373" s="28">
        <v>328</v>
      </c>
      <c r="J373" s="28">
        <v>354.4</v>
      </c>
      <c r="K373" s="28">
        <v>382.9</v>
      </c>
      <c r="L373" s="28">
        <v>420.6</v>
      </c>
      <c r="M373" s="28">
        <v>463.9</v>
      </c>
      <c r="N373" s="28">
        <v>497.2</v>
      </c>
      <c r="O373" s="28">
        <v>520.79999999999995</v>
      </c>
      <c r="P373" s="28">
        <v>540.70000000000005</v>
      </c>
      <c r="Q373" s="28">
        <v>556.79999999999995</v>
      </c>
      <c r="R373" s="28">
        <v>571.29999999999995</v>
      </c>
      <c r="S373" s="28">
        <v>621</v>
      </c>
      <c r="T373" s="28">
        <v>631.20000000000005</v>
      </c>
      <c r="U373" s="28">
        <v>656.2</v>
      </c>
      <c r="V373" s="28">
        <v>676.4</v>
      </c>
      <c r="W373" s="28">
        <v>699.4</v>
      </c>
      <c r="X373" s="28">
        <v>712.6</v>
      </c>
      <c r="Y373" s="28">
        <v>719.1</v>
      </c>
      <c r="Z373" s="28">
        <v>747</v>
      </c>
      <c r="AA373" s="28">
        <v>776.5</v>
      </c>
      <c r="AB373" s="28">
        <v>799.6</v>
      </c>
      <c r="AC373" s="28">
        <v>831.5</v>
      </c>
      <c r="AD373" s="28">
        <v>835.5</v>
      </c>
      <c r="AE373" s="28">
        <v>843.2</v>
      </c>
      <c r="AF373" s="28">
        <v>845.4</v>
      </c>
      <c r="AG373" s="28">
        <v>850.8</v>
      </c>
      <c r="AH373" s="28">
        <v>862</v>
      </c>
      <c r="AI373" s="28">
        <v>912.5</v>
      </c>
      <c r="AJ373" s="28">
        <v>937.5</v>
      </c>
      <c r="AK373" s="28">
        <v>965.2</v>
      </c>
      <c r="AL373" s="28">
        <v>989.8</v>
      </c>
      <c r="AM373" s="28">
        <v>998.4</v>
      </c>
      <c r="AN373" s="28">
        <v>1000</v>
      </c>
      <c r="AO373" s="28">
        <v>1000.7</v>
      </c>
      <c r="AP373" s="28">
        <v>1010.3</v>
      </c>
      <c r="AQ373" s="28">
        <v>1026.5</v>
      </c>
      <c r="AR373" s="28">
        <v>1046.8</v>
      </c>
      <c r="AS373" s="28">
        <v>1068.8</v>
      </c>
    </row>
    <row r="374" spans="1:45" x14ac:dyDescent="0.25">
      <c r="A374" s="28">
        <v>1</v>
      </c>
      <c r="B374" s="28">
        <v>125</v>
      </c>
      <c r="C374" s="28">
        <v>4138.8</v>
      </c>
      <c r="D374" s="28">
        <v>4935.5</v>
      </c>
      <c r="E374" s="28">
        <v>6120.5</v>
      </c>
      <c r="F374" s="28">
        <v>7034.7</v>
      </c>
      <c r="G374" s="28">
        <v>8229</v>
      </c>
      <c r="H374" s="28">
        <v>9353.2000000000007</v>
      </c>
      <c r="I374" s="28">
        <v>10566.6</v>
      </c>
      <c r="J374" s="28">
        <v>12938</v>
      </c>
      <c r="K374" s="28">
        <v>17319.099999999999</v>
      </c>
      <c r="L374" s="28">
        <v>20192.8</v>
      </c>
      <c r="M374" s="28">
        <v>21345.9</v>
      </c>
      <c r="N374" s="28">
        <v>21703.1</v>
      </c>
      <c r="O374" s="28">
        <v>23632.9</v>
      </c>
      <c r="P374" s="28">
        <v>24675.4</v>
      </c>
      <c r="Q374" s="28">
        <v>23900.2</v>
      </c>
      <c r="R374" s="28">
        <v>25567.200000000001</v>
      </c>
      <c r="S374" s="28">
        <v>27190.6</v>
      </c>
      <c r="T374" s="28">
        <v>29502.2</v>
      </c>
      <c r="U374" s="28">
        <v>34351.9</v>
      </c>
      <c r="V374" s="28">
        <v>37236.199999999997</v>
      </c>
      <c r="W374" s="28">
        <v>42720.5</v>
      </c>
      <c r="X374" s="28">
        <v>44673.5</v>
      </c>
      <c r="Y374" s="28">
        <v>49454.2</v>
      </c>
      <c r="Z374" s="28">
        <v>55812.5</v>
      </c>
      <c r="AA374" s="28">
        <v>58597.1</v>
      </c>
      <c r="AB374" s="28">
        <v>65782.8</v>
      </c>
      <c r="AC374" s="28">
        <v>77126</v>
      </c>
      <c r="AD374" s="28">
        <v>86641.4</v>
      </c>
      <c r="AE374" s="28">
        <v>100902.7</v>
      </c>
      <c r="AF374" s="28">
        <v>102110</v>
      </c>
      <c r="AG374" s="28">
        <v>98623.7</v>
      </c>
      <c r="AH374" s="28">
        <v>115841.4</v>
      </c>
      <c r="AI374" s="28">
        <v>121668.5</v>
      </c>
      <c r="AJ374" s="28">
        <v>133084.79999999999</v>
      </c>
      <c r="AK374" s="28">
        <v>131373.9</v>
      </c>
      <c r="AL374" s="28">
        <v>132949.20000000001</v>
      </c>
      <c r="AM374" s="28">
        <v>150398.29999999999</v>
      </c>
      <c r="AN374" s="28">
        <v>125562.3</v>
      </c>
      <c r="AO374" s="28">
        <v>142899.1</v>
      </c>
      <c r="AP374" s="28">
        <v>154606.39999999999</v>
      </c>
      <c r="AQ374" s="28">
        <v>161940.20000000001</v>
      </c>
      <c r="AR374" s="28">
        <v>164394.4</v>
      </c>
      <c r="AS374" s="28">
        <v>168997.4</v>
      </c>
    </row>
    <row r="375" spans="1:45" x14ac:dyDescent="0.25">
      <c r="A375" s="28">
        <v>2</v>
      </c>
      <c r="B375" s="28">
        <v>125</v>
      </c>
      <c r="C375" s="28">
        <v>18669.7</v>
      </c>
      <c r="D375" s="28">
        <v>21123.8</v>
      </c>
      <c r="E375" s="28">
        <v>23724.9</v>
      </c>
      <c r="F375" s="28">
        <v>25166.7</v>
      </c>
      <c r="G375" s="28">
        <v>27907</v>
      </c>
      <c r="H375" s="28">
        <v>29780.799999999999</v>
      </c>
      <c r="I375" s="28">
        <v>31442.3</v>
      </c>
      <c r="J375" s="28">
        <v>35362.199999999997</v>
      </c>
      <c r="K375" s="28">
        <v>42746.1</v>
      </c>
      <c r="L375" s="28">
        <v>45803.7</v>
      </c>
      <c r="M375" s="28">
        <v>45877.9</v>
      </c>
      <c r="N375" s="28">
        <v>44721.3</v>
      </c>
      <c r="O375" s="28">
        <v>46922.2</v>
      </c>
      <c r="P375" s="28">
        <v>47437.7</v>
      </c>
      <c r="Q375" s="28">
        <v>44854.1</v>
      </c>
      <c r="R375" s="28">
        <v>46265.1</v>
      </c>
      <c r="S375" s="28">
        <v>47318.6</v>
      </c>
      <c r="T375" s="28">
        <v>49203.4</v>
      </c>
      <c r="U375" s="28">
        <v>54788</v>
      </c>
      <c r="V375" s="28">
        <v>57316.3</v>
      </c>
      <c r="W375" s="28">
        <v>63878.9</v>
      </c>
      <c r="X375" s="28">
        <v>65364.5</v>
      </c>
      <c r="Y375" s="28">
        <v>70897.3</v>
      </c>
      <c r="Z375" s="28">
        <v>78280.399999999994</v>
      </c>
      <c r="AA375" s="28">
        <v>80435.899999999994</v>
      </c>
      <c r="AB375" s="28">
        <v>88640.6</v>
      </c>
      <c r="AC375" s="28">
        <v>107647.1</v>
      </c>
      <c r="AD375" s="28">
        <v>116272.2</v>
      </c>
      <c r="AE375" s="28">
        <v>124479</v>
      </c>
      <c r="AF375" s="28">
        <v>124056.9</v>
      </c>
      <c r="AG375" s="28">
        <v>120720.4</v>
      </c>
      <c r="AH375" s="28">
        <v>134360.20000000001</v>
      </c>
      <c r="AI375" s="28">
        <v>136499.1</v>
      </c>
      <c r="AJ375" s="28">
        <v>143289.9</v>
      </c>
      <c r="AK375" s="28">
        <v>137968.79999999999</v>
      </c>
      <c r="AL375" s="28">
        <v>136187.70000000001</v>
      </c>
      <c r="AM375" s="28">
        <v>149167.70000000001</v>
      </c>
      <c r="AN375" s="28">
        <v>125562.3</v>
      </c>
      <c r="AO375" s="28">
        <v>140223.6</v>
      </c>
      <c r="AP375" s="28">
        <v>147984.1</v>
      </c>
      <c r="AQ375" s="28">
        <v>152394.20000000001</v>
      </c>
      <c r="AR375" s="28">
        <v>152791.4</v>
      </c>
      <c r="AS375" s="28">
        <v>152661.79999999999</v>
      </c>
    </row>
    <row r="376" spans="1:45" x14ac:dyDescent="0.25">
      <c r="A376" s="28">
        <v>3</v>
      </c>
      <c r="B376" s="28">
        <v>125</v>
      </c>
      <c r="C376" s="28">
        <v>221.7</v>
      </c>
      <c r="D376" s="28">
        <v>233.6</v>
      </c>
      <c r="E376" s="28">
        <v>258</v>
      </c>
      <c r="F376" s="28">
        <v>279.5</v>
      </c>
      <c r="G376" s="28">
        <v>294.89999999999998</v>
      </c>
      <c r="H376" s="28">
        <v>314.10000000000002</v>
      </c>
      <c r="I376" s="28">
        <v>336.1</v>
      </c>
      <c r="J376" s="28">
        <v>365.9</v>
      </c>
      <c r="K376" s="28">
        <v>405.2</v>
      </c>
      <c r="L376" s="28">
        <v>440.9</v>
      </c>
      <c r="M376" s="28">
        <v>465.3</v>
      </c>
      <c r="N376" s="28">
        <v>485.3</v>
      </c>
      <c r="O376" s="28">
        <v>503.7</v>
      </c>
      <c r="P376" s="28">
        <v>520.20000000000005</v>
      </c>
      <c r="Q376" s="28">
        <v>532.79999999999995</v>
      </c>
      <c r="R376" s="28">
        <v>552.6</v>
      </c>
      <c r="S376" s="28">
        <v>574.6</v>
      </c>
      <c r="T376" s="28">
        <v>599.6</v>
      </c>
      <c r="U376" s="28">
        <v>627</v>
      </c>
      <c r="V376" s="28">
        <v>649.70000000000005</v>
      </c>
      <c r="W376" s="28">
        <v>668.8</v>
      </c>
      <c r="X376" s="28">
        <v>683.5</v>
      </c>
      <c r="Y376" s="28">
        <v>697.5</v>
      </c>
      <c r="Z376" s="28">
        <v>713</v>
      </c>
      <c r="AA376" s="28">
        <v>728.5</v>
      </c>
      <c r="AB376" s="28">
        <v>742.1</v>
      </c>
      <c r="AC376" s="28">
        <v>716.5</v>
      </c>
      <c r="AD376" s="28">
        <v>745.2</v>
      </c>
      <c r="AE376" s="28">
        <v>810.6</v>
      </c>
      <c r="AF376" s="28">
        <v>823.1</v>
      </c>
      <c r="AG376" s="28">
        <v>817</v>
      </c>
      <c r="AH376" s="28">
        <v>862.2</v>
      </c>
      <c r="AI376" s="28">
        <v>891.4</v>
      </c>
      <c r="AJ376" s="28">
        <v>928.8</v>
      </c>
      <c r="AK376" s="28">
        <v>952.2</v>
      </c>
      <c r="AL376" s="28">
        <v>976.2</v>
      </c>
      <c r="AM376" s="28">
        <v>1008.3</v>
      </c>
      <c r="AN376" s="28">
        <v>1000</v>
      </c>
      <c r="AO376" s="28">
        <v>1019.1</v>
      </c>
      <c r="AP376" s="28">
        <v>1044.7</v>
      </c>
      <c r="AQ376" s="28">
        <v>1062.5999999999999</v>
      </c>
      <c r="AR376" s="28">
        <v>1075.9000000000001</v>
      </c>
      <c r="AS376" s="28">
        <v>1107</v>
      </c>
    </row>
    <row r="377" spans="1:45" x14ac:dyDescent="0.25">
      <c r="A377" s="28">
        <v>1</v>
      </c>
      <c r="B377" s="28">
        <v>126</v>
      </c>
      <c r="C377" s="28">
        <v>16738.400000000001</v>
      </c>
      <c r="D377" s="28">
        <v>19285.3</v>
      </c>
      <c r="E377" s="28">
        <v>21324.6</v>
      </c>
      <c r="F377" s="28">
        <v>22156.9</v>
      </c>
      <c r="G377" s="28">
        <v>24379.3</v>
      </c>
      <c r="H377" s="28">
        <v>26912.3</v>
      </c>
      <c r="I377" s="28">
        <v>30854.9</v>
      </c>
      <c r="J377" s="28">
        <v>32566.7</v>
      </c>
      <c r="K377" s="28">
        <v>36573</v>
      </c>
      <c r="L377" s="28">
        <v>43123.6</v>
      </c>
      <c r="M377" s="28">
        <v>47820.7</v>
      </c>
      <c r="N377" s="28">
        <v>52540.1</v>
      </c>
      <c r="O377" s="28">
        <v>59609.5</v>
      </c>
      <c r="P377" s="28">
        <v>67721.899999999994</v>
      </c>
      <c r="Q377" s="28">
        <v>75490</v>
      </c>
      <c r="R377" s="28">
        <v>85880.4</v>
      </c>
      <c r="S377" s="28">
        <v>97218.8</v>
      </c>
      <c r="T377" s="28">
        <v>106159.9</v>
      </c>
      <c r="U377" s="28">
        <v>116277.7</v>
      </c>
      <c r="V377" s="28">
        <v>119120.3</v>
      </c>
      <c r="W377" s="28">
        <v>129142.8</v>
      </c>
      <c r="X377" s="28">
        <v>133551.4</v>
      </c>
      <c r="Y377" s="28">
        <v>136478.6</v>
      </c>
      <c r="Z377" s="28">
        <v>138142.29999999999</v>
      </c>
      <c r="AA377" s="28">
        <v>148454.1</v>
      </c>
      <c r="AB377" s="28">
        <v>158405.1</v>
      </c>
      <c r="AC377" s="28">
        <v>174034</v>
      </c>
      <c r="AD377" s="28">
        <v>185117</v>
      </c>
      <c r="AE377" s="28">
        <v>191910</v>
      </c>
      <c r="AF377" s="28">
        <v>205277</v>
      </c>
      <c r="AG377" s="28">
        <v>216053.8</v>
      </c>
      <c r="AH377" s="28">
        <v>239548</v>
      </c>
      <c r="AI377" s="28">
        <v>251277</v>
      </c>
      <c r="AJ377" s="28">
        <v>268335</v>
      </c>
      <c r="AK377" s="28">
        <v>279121</v>
      </c>
      <c r="AL377" s="28">
        <v>288511.40000000002</v>
      </c>
      <c r="AM377" s="28">
        <v>287691</v>
      </c>
      <c r="AN377" s="28">
        <v>276409</v>
      </c>
      <c r="AO377" s="28">
        <v>280107</v>
      </c>
      <c r="AP377" s="28">
        <v>289670.2</v>
      </c>
      <c r="AQ377" s="28">
        <v>297914</v>
      </c>
      <c r="AR377" s="28">
        <v>300442</v>
      </c>
      <c r="AS377" s="28">
        <v>308854.40000000002</v>
      </c>
    </row>
    <row r="378" spans="1:45" x14ac:dyDescent="0.25">
      <c r="A378" s="28">
        <v>2</v>
      </c>
      <c r="B378" s="28">
        <v>126</v>
      </c>
      <c r="C378" s="28">
        <v>163594.29999999999</v>
      </c>
      <c r="D378" s="28">
        <v>172448.1</v>
      </c>
      <c r="E378" s="28">
        <v>176249.7</v>
      </c>
      <c r="F378" s="28">
        <v>171310.6</v>
      </c>
      <c r="G378" s="28">
        <v>176530.3</v>
      </c>
      <c r="H378" s="28">
        <v>182208</v>
      </c>
      <c r="I378" s="28">
        <v>195439.6</v>
      </c>
      <c r="J378" s="28">
        <v>190313.4</v>
      </c>
      <c r="K378" s="28">
        <v>188811.5</v>
      </c>
      <c r="L378" s="28">
        <v>196557.4</v>
      </c>
      <c r="M378" s="28">
        <v>192430.8</v>
      </c>
      <c r="N378" s="28">
        <v>185728.9</v>
      </c>
      <c r="O378" s="28">
        <v>192918.3</v>
      </c>
      <c r="P378" s="28">
        <v>205745.9</v>
      </c>
      <c r="Q378" s="28">
        <v>215158.7</v>
      </c>
      <c r="R378" s="28">
        <v>226792</v>
      </c>
      <c r="S378" s="28">
        <v>247234.8</v>
      </c>
      <c r="T378" s="28">
        <v>255418.6</v>
      </c>
      <c r="U378" s="28">
        <v>261212.7</v>
      </c>
      <c r="V378" s="28">
        <v>253904.4</v>
      </c>
      <c r="W378" s="28">
        <v>262126.9</v>
      </c>
      <c r="X378" s="28">
        <v>260632.5</v>
      </c>
      <c r="Y378" s="28">
        <v>258351.6</v>
      </c>
      <c r="Z378" s="28">
        <v>253409.7</v>
      </c>
      <c r="AA378" s="28">
        <v>262963.90000000002</v>
      </c>
      <c r="AB378" s="28">
        <v>269577.8</v>
      </c>
      <c r="AC378" s="28">
        <v>281708.5</v>
      </c>
      <c r="AD378" s="28">
        <v>282826.3</v>
      </c>
      <c r="AE378" s="28">
        <v>277996.2</v>
      </c>
      <c r="AF378" s="28">
        <v>283084.5</v>
      </c>
      <c r="AG378" s="28">
        <v>284658.90000000002</v>
      </c>
      <c r="AH378" s="28">
        <v>300510</v>
      </c>
      <c r="AI378" s="28">
        <v>300889</v>
      </c>
      <c r="AJ378" s="28">
        <v>308772.2</v>
      </c>
      <c r="AK378" s="28">
        <v>310459.7</v>
      </c>
      <c r="AL378" s="28">
        <v>308328.2</v>
      </c>
      <c r="AM378" s="28">
        <v>295538.5</v>
      </c>
      <c r="AN378" s="28">
        <v>276409</v>
      </c>
      <c r="AO378" s="28">
        <v>270365.59999999998</v>
      </c>
      <c r="AP378" s="28">
        <v>270855.7</v>
      </c>
      <c r="AQ378" s="28">
        <v>273044.40000000002</v>
      </c>
      <c r="AR378" s="28">
        <v>267950.2</v>
      </c>
      <c r="AS378" s="28">
        <v>269697.3</v>
      </c>
    </row>
    <row r="379" spans="1:45" x14ac:dyDescent="0.25">
      <c r="A379" s="28">
        <v>3</v>
      </c>
      <c r="B379" s="28">
        <v>126</v>
      </c>
      <c r="C379" s="28">
        <v>102.3</v>
      </c>
      <c r="D379" s="28">
        <v>111.8</v>
      </c>
      <c r="E379" s="28">
        <v>121</v>
      </c>
      <c r="F379" s="28">
        <v>129.30000000000001</v>
      </c>
      <c r="G379" s="28">
        <v>138.1</v>
      </c>
      <c r="H379" s="28">
        <v>147.69999999999999</v>
      </c>
      <c r="I379" s="28">
        <v>157.9</v>
      </c>
      <c r="J379" s="28">
        <v>171.1</v>
      </c>
      <c r="K379" s="28">
        <v>193.7</v>
      </c>
      <c r="L379" s="28">
        <v>219.4</v>
      </c>
      <c r="M379" s="28">
        <v>248.5</v>
      </c>
      <c r="N379" s="28">
        <v>282.89999999999998</v>
      </c>
      <c r="O379" s="28">
        <v>309</v>
      </c>
      <c r="P379" s="28">
        <v>329.2</v>
      </c>
      <c r="Q379" s="28">
        <v>350.9</v>
      </c>
      <c r="R379" s="28">
        <v>378.7</v>
      </c>
      <c r="S379" s="28">
        <v>393.2</v>
      </c>
      <c r="T379" s="28">
        <v>415.6</v>
      </c>
      <c r="U379" s="28">
        <v>445.1</v>
      </c>
      <c r="V379" s="28">
        <v>469.2</v>
      </c>
      <c r="W379" s="28">
        <v>492.7</v>
      </c>
      <c r="X379" s="28">
        <v>512.4</v>
      </c>
      <c r="Y379" s="28">
        <v>528.29999999999995</v>
      </c>
      <c r="Z379" s="28">
        <v>545.1</v>
      </c>
      <c r="AA379" s="28">
        <v>564.5</v>
      </c>
      <c r="AB379" s="28">
        <v>587.6</v>
      </c>
      <c r="AC379" s="28">
        <v>617.79999999999995</v>
      </c>
      <c r="AD379" s="28">
        <v>654.5</v>
      </c>
      <c r="AE379" s="28">
        <v>690.3</v>
      </c>
      <c r="AF379" s="28">
        <v>725.1</v>
      </c>
      <c r="AG379" s="28">
        <v>759</v>
      </c>
      <c r="AH379" s="28">
        <v>797.1</v>
      </c>
      <c r="AI379" s="28">
        <v>835.1</v>
      </c>
      <c r="AJ379" s="28">
        <v>869</v>
      </c>
      <c r="AK379" s="28">
        <v>899.1</v>
      </c>
      <c r="AL379" s="28">
        <v>935.7</v>
      </c>
      <c r="AM379" s="28">
        <v>973.4</v>
      </c>
      <c r="AN379" s="28">
        <v>1000</v>
      </c>
      <c r="AO379" s="28">
        <v>1036</v>
      </c>
      <c r="AP379" s="28">
        <v>1069.5</v>
      </c>
      <c r="AQ379" s="28">
        <v>1091.0999999999999</v>
      </c>
      <c r="AR379" s="28">
        <v>1121.3</v>
      </c>
      <c r="AS379" s="28">
        <v>1145.2</v>
      </c>
    </row>
    <row r="380" spans="1:45" x14ac:dyDescent="0.25">
      <c r="A380" s="28">
        <v>1</v>
      </c>
      <c r="B380" s="28">
        <v>127</v>
      </c>
      <c r="C380" s="28">
        <v>6774.4</v>
      </c>
      <c r="D380" s="28">
        <v>6963</v>
      </c>
      <c r="E380" s="28">
        <v>8375.9</v>
      </c>
      <c r="F380" s="28">
        <v>9699.1</v>
      </c>
      <c r="G380" s="28">
        <v>9770.9</v>
      </c>
      <c r="H380" s="28">
        <v>11005.8</v>
      </c>
      <c r="I380" s="28">
        <v>13194.9</v>
      </c>
      <c r="J380" s="28">
        <v>16213.1</v>
      </c>
      <c r="K380" s="28">
        <v>17318.2</v>
      </c>
      <c r="L380" s="28">
        <v>19725.7</v>
      </c>
      <c r="M380" s="28">
        <v>19626.2</v>
      </c>
      <c r="N380" s="28">
        <v>20054.5</v>
      </c>
      <c r="O380" s="28">
        <v>22247.8</v>
      </c>
      <c r="P380" s="28">
        <v>26143.200000000001</v>
      </c>
      <c r="Q380" s="28">
        <v>28198.6</v>
      </c>
      <c r="R380" s="28">
        <v>32753.8</v>
      </c>
      <c r="S380" s="28">
        <v>35984.6</v>
      </c>
      <c r="T380" s="28">
        <v>39743.5</v>
      </c>
      <c r="U380" s="28">
        <v>40115.199999999997</v>
      </c>
      <c r="V380" s="28">
        <v>41524.400000000001</v>
      </c>
      <c r="W380" s="28">
        <v>45774.3</v>
      </c>
      <c r="X380" s="28">
        <v>48994.1</v>
      </c>
      <c r="Y380" s="28">
        <v>52472.3</v>
      </c>
      <c r="Z380" s="28">
        <v>60024.4</v>
      </c>
      <c r="AA380" s="28">
        <v>66956.2</v>
      </c>
      <c r="AB380" s="28">
        <v>72438.2</v>
      </c>
      <c r="AC380" s="28">
        <v>80166.8</v>
      </c>
      <c r="AD380" s="28">
        <v>87523.199999999997</v>
      </c>
      <c r="AE380" s="28">
        <v>97589.7</v>
      </c>
      <c r="AF380" s="28">
        <v>100980.7</v>
      </c>
      <c r="AG380" s="28">
        <v>103210.5</v>
      </c>
      <c r="AH380" s="28">
        <v>106978.7</v>
      </c>
      <c r="AI380" s="28">
        <v>112175.1</v>
      </c>
      <c r="AJ380" s="28">
        <v>119482.4</v>
      </c>
      <c r="AK380" s="28">
        <v>126240.3</v>
      </c>
      <c r="AL380" s="28">
        <v>132385</v>
      </c>
      <c r="AM380" s="28">
        <v>141775.70000000001</v>
      </c>
      <c r="AN380" s="28">
        <v>138164.9</v>
      </c>
      <c r="AO380" s="28">
        <v>139073.5</v>
      </c>
      <c r="AP380" s="28">
        <v>144795.29999999999</v>
      </c>
      <c r="AQ380" s="28">
        <v>151686.20000000001</v>
      </c>
      <c r="AR380" s="28">
        <v>155266.29999999999</v>
      </c>
      <c r="AS380" s="28">
        <v>159613.79999999999</v>
      </c>
    </row>
    <row r="381" spans="1:45" x14ac:dyDescent="0.25">
      <c r="A381" s="28">
        <v>2</v>
      </c>
      <c r="B381" s="28">
        <v>127</v>
      </c>
      <c r="C381" s="28">
        <v>98948.5</v>
      </c>
      <c r="D381" s="28">
        <v>95729.9</v>
      </c>
      <c r="E381" s="28">
        <v>108220</v>
      </c>
      <c r="F381" s="28">
        <v>120260.7</v>
      </c>
      <c r="G381" s="28">
        <v>112685.8</v>
      </c>
      <c r="H381" s="28">
        <v>119868.2</v>
      </c>
      <c r="I381" s="28">
        <v>128861.2</v>
      </c>
      <c r="J381" s="28">
        <v>140037.29999999999</v>
      </c>
      <c r="K381" s="28">
        <v>126516.1</v>
      </c>
      <c r="L381" s="28">
        <v>126474.2</v>
      </c>
      <c r="M381" s="28">
        <v>116671.8</v>
      </c>
      <c r="N381" s="28">
        <v>107715.7</v>
      </c>
      <c r="O381" s="28">
        <v>104430.6</v>
      </c>
      <c r="P381" s="28">
        <v>113186.8</v>
      </c>
      <c r="Q381" s="28">
        <v>113909.2</v>
      </c>
      <c r="R381" s="28">
        <v>123846</v>
      </c>
      <c r="S381" s="28">
        <v>122886.2</v>
      </c>
      <c r="T381" s="28">
        <v>117817</v>
      </c>
      <c r="U381" s="28">
        <v>97832.4</v>
      </c>
      <c r="V381" s="28">
        <v>93547.9</v>
      </c>
      <c r="W381" s="28">
        <v>91861.2</v>
      </c>
      <c r="X381" s="28">
        <v>98777.600000000006</v>
      </c>
      <c r="Y381" s="28">
        <v>104368.5</v>
      </c>
      <c r="Z381" s="28">
        <v>110437.5</v>
      </c>
      <c r="AA381" s="28">
        <v>125222.6</v>
      </c>
      <c r="AB381" s="28">
        <v>132301.29999999999</v>
      </c>
      <c r="AC381" s="28">
        <v>135477.4</v>
      </c>
      <c r="AD381" s="28">
        <v>138214.9</v>
      </c>
      <c r="AE381" s="28">
        <v>145851.6</v>
      </c>
      <c r="AF381" s="28">
        <v>144290.4</v>
      </c>
      <c r="AG381" s="28">
        <v>140206.5</v>
      </c>
      <c r="AH381" s="28">
        <v>139366.20000000001</v>
      </c>
      <c r="AI381" s="28">
        <v>140245.6</v>
      </c>
      <c r="AJ381" s="28">
        <v>143010.6</v>
      </c>
      <c r="AK381" s="28">
        <v>141501.6</v>
      </c>
      <c r="AL381" s="28">
        <v>142619.29999999999</v>
      </c>
      <c r="AM381" s="28">
        <v>145402.5</v>
      </c>
      <c r="AN381" s="28">
        <v>138164.9</v>
      </c>
      <c r="AO381" s="28">
        <v>135277.79999999999</v>
      </c>
      <c r="AP381" s="28">
        <v>136899.29999999999</v>
      </c>
      <c r="AQ381" s="28">
        <v>136462.9</v>
      </c>
      <c r="AR381" s="28">
        <v>136679.29999999999</v>
      </c>
      <c r="AS381" s="28">
        <v>134477.20000000001</v>
      </c>
    </row>
    <row r="382" spans="1:45" x14ac:dyDescent="0.25">
      <c r="A382" s="28">
        <v>3</v>
      </c>
      <c r="B382" s="28">
        <v>127</v>
      </c>
      <c r="C382" s="28">
        <v>68.5</v>
      </c>
      <c r="D382" s="28">
        <v>72.7</v>
      </c>
      <c r="E382" s="28">
        <v>77.400000000000006</v>
      </c>
      <c r="F382" s="28">
        <v>80.7</v>
      </c>
      <c r="G382" s="28">
        <v>86.7</v>
      </c>
      <c r="H382" s="28">
        <v>91.8</v>
      </c>
      <c r="I382" s="28">
        <v>102.4</v>
      </c>
      <c r="J382" s="28">
        <v>115.8</v>
      </c>
      <c r="K382" s="28">
        <v>136.9</v>
      </c>
      <c r="L382" s="28">
        <v>156</v>
      </c>
      <c r="M382" s="28">
        <v>168.2</v>
      </c>
      <c r="N382" s="28">
        <v>186.2</v>
      </c>
      <c r="O382" s="28">
        <v>213</v>
      </c>
      <c r="P382" s="28">
        <v>231</v>
      </c>
      <c r="Q382" s="28">
        <v>247.6</v>
      </c>
      <c r="R382" s="28">
        <v>264.5</v>
      </c>
      <c r="S382" s="28">
        <v>292.8</v>
      </c>
      <c r="T382" s="28">
        <v>337.3</v>
      </c>
      <c r="U382" s="28">
        <v>410</v>
      </c>
      <c r="V382" s="28">
        <v>443.9</v>
      </c>
      <c r="W382" s="28">
        <v>498.3</v>
      </c>
      <c r="X382" s="28">
        <v>496</v>
      </c>
      <c r="Y382" s="28">
        <v>502.8</v>
      </c>
      <c r="Z382" s="28">
        <v>543.5</v>
      </c>
      <c r="AA382" s="28">
        <v>534.70000000000005</v>
      </c>
      <c r="AB382" s="28">
        <v>547.5</v>
      </c>
      <c r="AC382" s="28">
        <v>591.70000000000005</v>
      </c>
      <c r="AD382" s="28">
        <v>633.20000000000005</v>
      </c>
      <c r="AE382" s="28">
        <v>669.1</v>
      </c>
      <c r="AF382" s="28">
        <v>699.8</v>
      </c>
      <c r="AG382" s="28">
        <v>736.1</v>
      </c>
      <c r="AH382" s="28">
        <v>767.6</v>
      </c>
      <c r="AI382" s="28">
        <v>799.8</v>
      </c>
      <c r="AJ382" s="28">
        <v>835.5</v>
      </c>
      <c r="AK382" s="28">
        <v>892.1</v>
      </c>
      <c r="AL382" s="28">
        <v>928.2</v>
      </c>
      <c r="AM382" s="28">
        <v>975.1</v>
      </c>
      <c r="AN382" s="28">
        <v>1000</v>
      </c>
      <c r="AO382" s="28">
        <v>1028.0999999999999</v>
      </c>
      <c r="AP382" s="28">
        <v>1057.7</v>
      </c>
      <c r="AQ382" s="28">
        <v>1111.5999999999999</v>
      </c>
      <c r="AR382" s="28">
        <v>1136</v>
      </c>
      <c r="AS382" s="28">
        <v>1186.9000000000001</v>
      </c>
    </row>
    <row r="383" spans="1:45" x14ac:dyDescent="0.25">
      <c r="A383" s="28">
        <v>1</v>
      </c>
      <c r="B383" s="28">
        <v>128</v>
      </c>
      <c r="C383" s="28">
        <v>9067.1</v>
      </c>
      <c r="D383" s="28">
        <v>11331.3</v>
      </c>
      <c r="E383" s="28">
        <v>12145</v>
      </c>
      <c r="F383" s="28">
        <v>13351.2</v>
      </c>
      <c r="G383" s="28">
        <v>13585.1</v>
      </c>
      <c r="H383" s="28">
        <v>17609.7</v>
      </c>
      <c r="I383" s="28">
        <v>21128.400000000001</v>
      </c>
      <c r="J383" s="28">
        <v>28015.599999999999</v>
      </c>
      <c r="K383" s="28">
        <v>35087.599999999999</v>
      </c>
      <c r="L383" s="28">
        <v>42760.6</v>
      </c>
      <c r="M383" s="28">
        <v>43343.7</v>
      </c>
      <c r="N383" s="28">
        <v>48952.7</v>
      </c>
      <c r="O383" s="28">
        <v>52771.7</v>
      </c>
      <c r="P383" s="28">
        <v>58917.2</v>
      </c>
      <c r="Q383" s="28">
        <v>61322.6</v>
      </c>
      <c r="R383" s="28">
        <v>68171.899999999994</v>
      </c>
      <c r="S383" s="28">
        <v>75432.3</v>
      </c>
      <c r="T383" s="28">
        <v>88627.9</v>
      </c>
      <c r="U383" s="28">
        <v>96214.5</v>
      </c>
      <c r="V383" s="28">
        <v>96449.9</v>
      </c>
      <c r="W383" s="28">
        <v>99218.6</v>
      </c>
      <c r="X383" s="28">
        <v>99628.4</v>
      </c>
      <c r="Y383" s="28">
        <v>102530.9</v>
      </c>
      <c r="Z383" s="28">
        <v>111686.39999999999</v>
      </c>
      <c r="AA383" s="28">
        <v>122125.3</v>
      </c>
      <c r="AB383" s="28">
        <v>132842.70000000001</v>
      </c>
      <c r="AC383" s="28">
        <v>145767.5</v>
      </c>
      <c r="AD383" s="28">
        <v>154454.70000000001</v>
      </c>
      <c r="AE383" s="28">
        <v>172019.20000000001</v>
      </c>
      <c r="AF383" s="28">
        <v>176167.6</v>
      </c>
      <c r="AG383" s="28">
        <v>175743.9</v>
      </c>
      <c r="AH383" s="28">
        <v>185338.1</v>
      </c>
      <c r="AI383" s="28">
        <v>206017.2</v>
      </c>
      <c r="AJ383" s="28">
        <v>231260.2</v>
      </c>
      <c r="AK383" s="28">
        <v>249646.2</v>
      </c>
      <c r="AL383" s="28">
        <v>273729.5</v>
      </c>
      <c r="AM383" s="28">
        <v>288502.8</v>
      </c>
      <c r="AN383" s="28">
        <v>271320.09999999998</v>
      </c>
      <c r="AO383" s="28">
        <v>280669.09999999998</v>
      </c>
      <c r="AP383" s="28">
        <v>295393.09999999998</v>
      </c>
      <c r="AQ383" s="28">
        <v>309925.90000000002</v>
      </c>
      <c r="AR383" s="28">
        <v>313989.59999999998</v>
      </c>
      <c r="AS383" s="28">
        <v>322781.3</v>
      </c>
    </row>
    <row r="384" spans="1:45" x14ac:dyDescent="0.25">
      <c r="A384" s="28">
        <v>2</v>
      </c>
      <c r="B384" s="28">
        <v>128</v>
      </c>
      <c r="C384" s="28">
        <v>52080.2</v>
      </c>
      <c r="D384" s="28">
        <v>61810.6</v>
      </c>
      <c r="E384" s="28">
        <v>61360.800000000003</v>
      </c>
      <c r="F384" s="28">
        <v>61053.4</v>
      </c>
      <c r="G384" s="28">
        <v>58329.9</v>
      </c>
      <c r="H384" s="28">
        <v>71148.7</v>
      </c>
      <c r="I384" s="28">
        <v>79328.3</v>
      </c>
      <c r="J384" s="28">
        <v>96637.3</v>
      </c>
      <c r="K384" s="28">
        <v>108412.8</v>
      </c>
      <c r="L384" s="28">
        <v>120191.1</v>
      </c>
      <c r="M384" s="28">
        <v>112386.7</v>
      </c>
      <c r="N384" s="28">
        <v>121101.8</v>
      </c>
      <c r="O384" s="28">
        <v>124376.8</v>
      </c>
      <c r="P384" s="28">
        <v>133500.79999999999</v>
      </c>
      <c r="Q384" s="28">
        <v>134182.5</v>
      </c>
      <c r="R384" s="28">
        <v>140745.1</v>
      </c>
      <c r="S384" s="28">
        <v>149862.29999999999</v>
      </c>
      <c r="T384" s="28">
        <v>169953.5</v>
      </c>
      <c r="U384" s="28">
        <v>170075</v>
      </c>
      <c r="V384" s="28">
        <v>166820.29999999999</v>
      </c>
      <c r="W384" s="28">
        <v>161668.1</v>
      </c>
      <c r="X384" s="28">
        <v>159124.20000000001</v>
      </c>
      <c r="Y384" s="28">
        <v>160513.1</v>
      </c>
      <c r="Z384" s="28">
        <v>168082.3</v>
      </c>
      <c r="AA384" s="28">
        <v>178365.7</v>
      </c>
      <c r="AB384" s="28">
        <v>186432.8</v>
      </c>
      <c r="AC384" s="28">
        <v>198487.9</v>
      </c>
      <c r="AD384" s="28">
        <v>203897.9</v>
      </c>
      <c r="AE384" s="28">
        <v>219420.6</v>
      </c>
      <c r="AF384" s="28">
        <v>217574.1</v>
      </c>
      <c r="AG384" s="28">
        <v>207885</v>
      </c>
      <c r="AH384" s="28">
        <v>214189.4</v>
      </c>
      <c r="AI384" s="28">
        <v>233254.3</v>
      </c>
      <c r="AJ384" s="28">
        <v>257482.2</v>
      </c>
      <c r="AK384" s="28">
        <v>268206</v>
      </c>
      <c r="AL384" s="28">
        <v>282137.2</v>
      </c>
      <c r="AM384" s="28">
        <v>291761.8</v>
      </c>
      <c r="AN384" s="28">
        <v>271320.09999999998</v>
      </c>
      <c r="AO384" s="28">
        <v>279514.7</v>
      </c>
      <c r="AP384" s="28">
        <v>290053.3</v>
      </c>
      <c r="AQ384" s="28">
        <v>299853.8</v>
      </c>
      <c r="AR384" s="28">
        <v>299294.2</v>
      </c>
      <c r="AS384" s="28">
        <v>298963.7</v>
      </c>
    </row>
    <row r="385" spans="1:45" x14ac:dyDescent="0.25">
      <c r="A385" s="28">
        <v>3</v>
      </c>
      <c r="B385" s="28">
        <v>128</v>
      </c>
      <c r="C385" s="28">
        <v>174.1</v>
      </c>
      <c r="D385" s="28">
        <v>183.3</v>
      </c>
      <c r="E385" s="28">
        <v>197.9</v>
      </c>
      <c r="F385" s="28">
        <v>218.7</v>
      </c>
      <c r="G385" s="28">
        <v>232.9</v>
      </c>
      <c r="H385" s="28">
        <v>247.5</v>
      </c>
      <c r="I385" s="28">
        <v>266.3</v>
      </c>
      <c r="J385" s="28">
        <v>289.89999999999998</v>
      </c>
      <c r="K385" s="28">
        <v>323.60000000000002</v>
      </c>
      <c r="L385" s="28">
        <v>355.8</v>
      </c>
      <c r="M385" s="28">
        <v>385.7</v>
      </c>
      <c r="N385" s="28">
        <v>404.2</v>
      </c>
      <c r="O385" s="28">
        <v>424.3</v>
      </c>
      <c r="P385" s="28">
        <v>441.3</v>
      </c>
      <c r="Q385" s="28">
        <v>457</v>
      </c>
      <c r="R385" s="28">
        <v>484.4</v>
      </c>
      <c r="S385" s="28">
        <v>503.3</v>
      </c>
      <c r="T385" s="28">
        <v>521.5</v>
      </c>
      <c r="U385" s="28">
        <v>565.70000000000005</v>
      </c>
      <c r="V385" s="28">
        <v>578.20000000000005</v>
      </c>
      <c r="W385" s="28">
        <v>613.70000000000005</v>
      </c>
      <c r="X385" s="28">
        <v>626.1</v>
      </c>
      <c r="Y385" s="28">
        <v>638.79999999999995</v>
      </c>
      <c r="Z385" s="28">
        <v>664.5</v>
      </c>
      <c r="AA385" s="28">
        <v>684.7</v>
      </c>
      <c r="AB385" s="28">
        <v>712.6</v>
      </c>
      <c r="AC385" s="28">
        <v>734.4</v>
      </c>
      <c r="AD385" s="28">
        <v>757.5</v>
      </c>
      <c r="AE385" s="28">
        <v>784</v>
      </c>
      <c r="AF385" s="28">
        <v>809.7</v>
      </c>
      <c r="AG385" s="28">
        <v>845.4</v>
      </c>
      <c r="AH385" s="28">
        <v>865.3</v>
      </c>
      <c r="AI385" s="28">
        <v>883.2</v>
      </c>
      <c r="AJ385" s="28">
        <v>898.2</v>
      </c>
      <c r="AK385" s="28">
        <v>930.8</v>
      </c>
      <c r="AL385" s="28">
        <v>970.2</v>
      </c>
      <c r="AM385" s="28">
        <v>988.8</v>
      </c>
      <c r="AN385" s="28">
        <v>1000</v>
      </c>
      <c r="AO385" s="28">
        <v>1004.1</v>
      </c>
      <c r="AP385" s="28">
        <v>1018.4</v>
      </c>
      <c r="AQ385" s="28">
        <v>1033.5999999999999</v>
      </c>
      <c r="AR385" s="28">
        <v>1049.0999999999999</v>
      </c>
      <c r="AS385" s="28">
        <v>1079.7</v>
      </c>
    </row>
    <row r="386" spans="1:45" x14ac:dyDescent="0.25">
      <c r="A386" s="28">
        <v>1</v>
      </c>
      <c r="B386" s="28">
        <v>129</v>
      </c>
      <c r="C386" s="28">
        <v>2548.6999999999998</v>
      </c>
      <c r="D386" s="28">
        <v>2752.2</v>
      </c>
      <c r="E386" s="28">
        <v>2882.6</v>
      </c>
      <c r="F386" s="28">
        <v>2902.1</v>
      </c>
      <c r="G386" s="28">
        <v>3088</v>
      </c>
      <c r="H386" s="28">
        <v>3347.4</v>
      </c>
      <c r="I386" s="28">
        <v>3728.6</v>
      </c>
      <c r="J386" s="28">
        <v>4121.2</v>
      </c>
      <c r="K386" s="28">
        <v>4383.5</v>
      </c>
      <c r="L386" s="28">
        <v>4616.2</v>
      </c>
      <c r="M386" s="28">
        <v>4654.8</v>
      </c>
      <c r="N386" s="28">
        <v>5041</v>
      </c>
      <c r="O386" s="28">
        <v>5733</v>
      </c>
      <c r="P386" s="28">
        <v>6291.6</v>
      </c>
      <c r="Q386" s="28">
        <v>6782.5</v>
      </c>
      <c r="R386" s="28">
        <v>7545.8</v>
      </c>
      <c r="S386" s="28">
        <v>8687.7000000000007</v>
      </c>
      <c r="T386" s="28">
        <v>9670.6</v>
      </c>
      <c r="U386" s="28">
        <v>10800</v>
      </c>
      <c r="V386" s="28">
        <v>10872.4</v>
      </c>
      <c r="W386" s="28">
        <v>11336.3</v>
      </c>
      <c r="X386" s="28">
        <v>12370.3</v>
      </c>
      <c r="Y386" s="28">
        <v>13450.4</v>
      </c>
      <c r="Z386" s="28">
        <v>14637.8</v>
      </c>
      <c r="AA386" s="28">
        <v>16258.8</v>
      </c>
      <c r="AB386" s="28">
        <v>17894.400000000001</v>
      </c>
      <c r="AC386" s="28">
        <v>19742.8</v>
      </c>
      <c r="AD386" s="28">
        <v>20565.900000000001</v>
      </c>
      <c r="AE386" s="28">
        <v>22417.9</v>
      </c>
      <c r="AF386" s="28">
        <v>21570</v>
      </c>
      <c r="AG386" s="28">
        <v>20375.400000000001</v>
      </c>
      <c r="AH386" s="28">
        <v>21764.5</v>
      </c>
      <c r="AI386" s="28">
        <v>23064</v>
      </c>
      <c r="AJ386" s="28">
        <v>25244.5</v>
      </c>
      <c r="AK386" s="28">
        <v>27423</v>
      </c>
      <c r="AL386" s="28">
        <v>29829.7</v>
      </c>
      <c r="AM386" s="28">
        <v>31650.2</v>
      </c>
      <c r="AN386" s="28">
        <v>29982</v>
      </c>
      <c r="AO386" s="28">
        <v>31627.3</v>
      </c>
      <c r="AP386" s="28">
        <v>33075.599999999999</v>
      </c>
      <c r="AQ386" s="28">
        <v>34529.1</v>
      </c>
      <c r="AR386" s="28">
        <v>35200.9</v>
      </c>
      <c r="AS386" s="28">
        <v>36186.5</v>
      </c>
    </row>
    <row r="387" spans="1:45" x14ac:dyDescent="0.25">
      <c r="A387" s="28">
        <v>2</v>
      </c>
      <c r="B387" s="28">
        <v>129</v>
      </c>
      <c r="C387" s="28">
        <v>14656.8</v>
      </c>
      <c r="D387" s="28">
        <v>14601.5</v>
      </c>
      <c r="E387" s="28">
        <v>14676.7</v>
      </c>
      <c r="F387" s="28">
        <v>12984.1</v>
      </c>
      <c r="G387" s="28">
        <v>12508.8</v>
      </c>
      <c r="H387" s="28">
        <v>12406.9</v>
      </c>
      <c r="I387" s="28">
        <v>13076.7</v>
      </c>
      <c r="J387" s="28">
        <v>13378.3</v>
      </c>
      <c r="K387" s="28">
        <v>13170</v>
      </c>
      <c r="L387" s="28">
        <v>12626.7</v>
      </c>
      <c r="M387" s="28">
        <v>11544.9</v>
      </c>
      <c r="N387" s="28">
        <v>11665.3</v>
      </c>
      <c r="O387" s="28">
        <v>12663.8</v>
      </c>
      <c r="P387" s="28">
        <v>13387.7</v>
      </c>
      <c r="Q387" s="28">
        <v>14015.1</v>
      </c>
      <c r="R387" s="28">
        <v>15194.6</v>
      </c>
      <c r="S387" s="28">
        <v>16095</v>
      </c>
      <c r="T387" s="28">
        <v>17626.8</v>
      </c>
      <c r="U387" s="28">
        <v>18936</v>
      </c>
      <c r="V387" s="28">
        <v>18493.400000000001</v>
      </c>
      <c r="W387" s="28">
        <v>18647.8</v>
      </c>
      <c r="X387" s="28">
        <v>19749.8</v>
      </c>
      <c r="Y387" s="28">
        <v>20920.7</v>
      </c>
      <c r="Z387" s="28">
        <v>21988.9</v>
      </c>
      <c r="AA387" s="28">
        <v>23848.400000000001</v>
      </c>
      <c r="AB387" s="28">
        <v>25453.200000000001</v>
      </c>
      <c r="AC387" s="28">
        <v>26883.200000000001</v>
      </c>
      <c r="AD387" s="28">
        <v>27165.1</v>
      </c>
      <c r="AE387" s="28">
        <v>27250.9</v>
      </c>
      <c r="AF387" s="28">
        <v>25817.5</v>
      </c>
      <c r="AG387" s="28">
        <v>24627.3</v>
      </c>
      <c r="AH387" s="28">
        <v>25869.200000000001</v>
      </c>
      <c r="AI387" s="28">
        <v>26154.400000000001</v>
      </c>
      <c r="AJ387" s="28">
        <v>27471.9</v>
      </c>
      <c r="AK387" s="28">
        <v>28490.5</v>
      </c>
      <c r="AL387" s="28">
        <v>29719.200000000001</v>
      </c>
      <c r="AM387" s="28">
        <v>30769.599999999999</v>
      </c>
      <c r="AN387" s="28">
        <v>29982</v>
      </c>
      <c r="AO387" s="28">
        <v>30814.7</v>
      </c>
      <c r="AP387" s="28">
        <v>32271.7</v>
      </c>
      <c r="AQ387" s="28">
        <v>33542.300000000003</v>
      </c>
      <c r="AR387" s="28">
        <v>33878.6</v>
      </c>
      <c r="AS387" s="28">
        <v>33256.5</v>
      </c>
    </row>
    <row r="388" spans="1:45" x14ac:dyDescent="0.25">
      <c r="A388" s="28">
        <v>3</v>
      </c>
      <c r="B388" s="28">
        <v>129</v>
      </c>
      <c r="C388" s="28">
        <v>173.9</v>
      </c>
      <c r="D388" s="28">
        <v>188.5</v>
      </c>
      <c r="E388" s="28">
        <v>196.4</v>
      </c>
      <c r="F388" s="28">
        <v>223.5</v>
      </c>
      <c r="G388" s="28">
        <v>246.9</v>
      </c>
      <c r="H388" s="28">
        <v>269.8</v>
      </c>
      <c r="I388" s="28">
        <v>285.10000000000002</v>
      </c>
      <c r="J388" s="28">
        <v>308</v>
      </c>
      <c r="K388" s="28">
        <v>332.8</v>
      </c>
      <c r="L388" s="28">
        <v>365.6</v>
      </c>
      <c r="M388" s="28">
        <v>403.2</v>
      </c>
      <c r="N388" s="28">
        <v>432.1</v>
      </c>
      <c r="O388" s="28">
        <v>452.7</v>
      </c>
      <c r="P388" s="28">
        <v>470</v>
      </c>
      <c r="Q388" s="28">
        <v>483.9</v>
      </c>
      <c r="R388" s="28">
        <v>496.6</v>
      </c>
      <c r="S388" s="28">
        <v>539.79999999999995</v>
      </c>
      <c r="T388" s="28">
        <v>548.6</v>
      </c>
      <c r="U388" s="28">
        <v>570.29999999999995</v>
      </c>
      <c r="V388" s="28">
        <v>587.9</v>
      </c>
      <c r="W388" s="28">
        <v>607.9</v>
      </c>
      <c r="X388" s="28">
        <v>626.29999999999995</v>
      </c>
      <c r="Y388" s="28">
        <v>642.9</v>
      </c>
      <c r="Z388" s="28">
        <v>665.7</v>
      </c>
      <c r="AA388" s="28">
        <v>681.8</v>
      </c>
      <c r="AB388" s="28">
        <v>703</v>
      </c>
      <c r="AC388" s="28">
        <v>734.4</v>
      </c>
      <c r="AD388" s="28">
        <v>757.1</v>
      </c>
      <c r="AE388" s="28">
        <v>822.7</v>
      </c>
      <c r="AF388" s="28">
        <v>835.5</v>
      </c>
      <c r="AG388" s="28">
        <v>827.3</v>
      </c>
      <c r="AH388" s="28">
        <v>841.3</v>
      </c>
      <c r="AI388" s="28">
        <v>881.8</v>
      </c>
      <c r="AJ388" s="28">
        <v>918.9</v>
      </c>
      <c r="AK388" s="28">
        <v>962.5</v>
      </c>
      <c r="AL388" s="28">
        <v>1003.7</v>
      </c>
      <c r="AM388" s="28">
        <v>1028.5999999999999</v>
      </c>
      <c r="AN388" s="28">
        <v>1000</v>
      </c>
      <c r="AO388" s="28">
        <v>1026.4000000000001</v>
      </c>
      <c r="AP388" s="28">
        <v>1024.9000000000001</v>
      </c>
      <c r="AQ388" s="28">
        <v>1029.4000000000001</v>
      </c>
      <c r="AR388" s="28">
        <v>1039</v>
      </c>
      <c r="AS388" s="28">
        <v>1088.0999999999999</v>
      </c>
    </row>
    <row r="389" spans="1:45" x14ac:dyDescent="0.25">
      <c r="A389" s="28">
        <v>1</v>
      </c>
      <c r="B389" s="28">
        <v>130</v>
      </c>
      <c r="C389" s="28">
        <v>1938</v>
      </c>
      <c r="D389" s="28">
        <v>2352.6</v>
      </c>
      <c r="E389" s="28">
        <v>2761.3</v>
      </c>
      <c r="F389" s="28">
        <v>3338.5</v>
      </c>
      <c r="G389" s="28">
        <v>4110.1000000000004</v>
      </c>
      <c r="H389" s="28">
        <v>4268</v>
      </c>
      <c r="I389" s="28">
        <v>5409.7</v>
      </c>
      <c r="J389" s="28">
        <v>7071.9</v>
      </c>
      <c r="K389" s="28">
        <v>8586.2999999999993</v>
      </c>
      <c r="L389" s="28">
        <v>10432.299999999999</v>
      </c>
      <c r="M389" s="28">
        <v>12451.4</v>
      </c>
      <c r="N389" s="28">
        <v>19392.099999999999</v>
      </c>
      <c r="O389" s="28">
        <v>22613.4</v>
      </c>
      <c r="P389" s="28">
        <v>25425.7</v>
      </c>
      <c r="Q389" s="28">
        <v>28485.8</v>
      </c>
      <c r="R389" s="28">
        <v>31550.5</v>
      </c>
      <c r="S389" s="28">
        <v>38480.5</v>
      </c>
      <c r="T389" s="28">
        <v>44310.1</v>
      </c>
      <c r="U389" s="28">
        <v>49744.3</v>
      </c>
      <c r="V389" s="28">
        <v>53160.5</v>
      </c>
      <c r="W389" s="28">
        <v>58956.4</v>
      </c>
      <c r="X389" s="28">
        <v>66431.7</v>
      </c>
      <c r="Y389" s="28">
        <v>76379.5</v>
      </c>
      <c r="Z389" s="28">
        <v>88101.4</v>
      </c>
      <c r="AA389" s="28">
        <v>103897.5</v>
      </c>
      <c r="AB389" s="28">
        <v>121284</v>
      </c>
      <c r="AC389" s="28">
        <v>152173</v>
      </c>
      <c r="AD389" s="28">
        <v>183114</v>
      </c>
      <c r="AE389" s="28">
        <v>206670</v>
      </c>
      <c r="AF389" s="28">
        <v>204664</v>
      </c>
      <c r="AG389" s="28">
        <v>194252</v>
      </c>
      <c r="AH389" s="28">
        <v>192235</v>
      </c>
      <c r="AI389" s="28">
        <v>195375</v>
      </c>
      <c r="AJ389" s="28">
        <v>208637</v>
      </c>
      <c r="AK389" s="28">
        <v>221792</v>
      </c>
      <c r="AL389" s="28">
        <v>249513.7</v>
      </c>
      <c r="AM389" s="28">
        <v>271499</v>
      </c>
      <c r="AN389" s="28">
        <v>266178</v>
      </c>
      <c r="AO389" s="28">
        <v>289923</v>
      </c>
      <c r="AP389" s="28">
        <v>311134</v>
      </c>
      <c r="AQ389" s="28">
        <v>331765</v>
      </c>
      <c r="AR389" s="28">
        <v>341895</v>
      </c>
      <c r="AS389" s="28">
        <v>351468.1</v>
      </c>
    </row>
    <row r="390" spans="1:45" x14ac:dyDescent="0.25">
      <c r="A390" s="28">
        <v>2</v>
      </c>
      <c r="B390" s="28">
        <v>130</v>
      </c>
      <c r="C390" s="28">
        <v>8434.4</v>
      </c>
      <c r="D390" s="28">
        <v>9446.2000000000007</v>
      </c>
      <c r="E390" s="28">
        <v>10639.9</v>
      </c>
      <c r="F390" s="28">
        <v>11303.9</v>
      </c>
      <c r="G390" s="28">
        <v>12600.3</v>
      </c>
      <c r="H390" s="28">
        <v>11972.1</v>
      </c>
      <c r="I390" s="28">
        <v>14358.8</v>
      </c>
      <c r="J390" s="28">
        <v>17374.2</v>
      </c>
      <c r="K390" s="28">
        <v>19523.599999999999</v>
      </c>
      <c r="L390" s="28">
        <v>21595.9</v>
      </c>
      <c r="M390" s="28">
        <v>23371.7</v>
      </c>
      <c r="N390" s="28">
        <v>33962.1</v>
      </c>
      <c r="O390" s="28">
        <v>37803.800000000003</v>
      </c>
      <c r="P390" s="28">
        <v>40945.300000000003</v>
      </c>
      <c r="Q390" s="28">
        <v>44547.4</v>
      </c>
      <c r="R390" s="28">
        <v>48081.1</v>
      </c>
      <c r="S390" s="28">
        <v>53952.800000000003</v>
      </c>
      <c r="T390" s="28">
        <v>61123.8</v>
      </c>
      <c r="U390" s="28">
        <v>66007.199999999997</v>
      </c>
      <c r="V390" s="28">
        <v>68433.399999999994</v>
      </c>
      <c r="W390" s="28">
        <v>73396.399999999994</v>
      </c>
      <c r="X390" s="28">
        <v>81166</v>
      </c>
      <c r="Y390" s="28">
        <v>92480.5</v>
      </c>
      <c r="Z390" s="28">
        <v>102691.4</v>
      </c>
      <c r="AA390" s="28">
        <v>116496.5</v>
      </c>
      <c r="AB390" s="28">
        <v>132065.79999999999</v>
      </c>
      <c r="AC390" s="28">
        <v>159351.20000000001</v>
      </c>
      <c r="AD390" s="28">
        <v>188102.5</v>
      </c>
      <c r="AE390" s="28">
        <v>205767.4</v>
      </c>
      <c r="AF390" s="28">
        <v>202126</v>
      </c>
      <c r="AG390" s="28">
        <v>193922.4</v>
      </c>
      <c r="AH390" s="28">
        <v>194184.6</v>
      </c>
      <c r="AI390" s="28">
        <v>200266.2</v>
      </c>
      <c r="AJ390" s="28">
        <v>213687.9</v>
      </c>
      <c r="AK390" s="28">
        <v>223963.7</v>
      </c>
      <c r="AL390" s="28">
        <v>249906</v>
      </c>
      <c r="AM390" s="28">
        <v>269486.8</v>
      </c>
      <c r="AN390" s="28">
        <v>266178</v>
      </c>
      <c r="AO390" s="28">
        <v>292226.7</v>
      </c>
      <c r="AP390" s="28">
        <v>312951.2</v>
      </c>
      <c r="AQ390" s="28">
        <v>334056.59999999998</v>
      </c>
      <c r="AR390" s="28">
        <v>342269.2</v>
      </c>
      <c r="AS390" s="28">
        <v>350809.2</v>
      </c>
    </row>
    <row r="391" spans="1:45" x14ac:dyDescent="0.25">
      <c r="A391" s="28">
        <v>3</v>
      </c>
      <c r="B391" s="28">
        <v>130</v>
      </c>
      <c r="C391" s="28">
        <v>229.8</v>
      </c>
      <c r="D391" s="28">
        <v>249.1</v>
      </c>
      <c r="E391" s="28">
        <v>259.5</v>
      </c>
      <c r="F391" s="28">
        <v>295.3</v>
      </c>
      <c r="G391" s="28">
        <v>326.2</v>
      </c>
      <c r="H391" s="28">
        <v>356.5</v>
      </c>
      <c r="I391" s="28">
        <v>376.8</v>
      </c>
      <c r="J391" s="28">
        <v>407</v>
      </c>
      <c r="K391" s="28">
        <v>439.8</v>
      </c>
      <c r="L391" s="28">
        <v>483.1</v>
      </c>
      <c r="M391" s="28">
        <v>532.79999999999995</v>
      </c>
      <c r="N391" s="28">
        <v>571</v>
      </c>
      <c r="O391" s="28">
        <v>598.20000000000005</v>
      </c>
      <c r="P391" s="28">
        <v>621</v>
      </c>
      <c r="Q391" s="28">
        <v>639.5</v>
      </c>
      <c r="R391" s="28">
        <v>656.2</v>
      </c>
      <c r="S391" s="28">
        <v>713.2</v>
      </c>
      <c r="T391" s="28">
        <v>724.9</v>
      </c>
      <c r="U391" s="28">
        <v>753.6</v>
      </c>
      <c r="V391" s="28">
        <v>776.8</v>
      </c>
      <c r="W391" s="28">
        <v>803.3</v>
      </c>
      <c r="X391" s="28">
        <v>818.5</v>
      </c>
      <c r="Y391" s="28">
        <v>825.9</v>
      </c>
      <c r="Z391" s="28">
        <v>857.9</v>
      </c>
      <c r="AA391" s="28">
        <v>891.9</v>
      </c>
      <c r="AB391" s="28">
        <v>918.4</v>
      </c>
      <c r="AC391" s="28">
        <v>955</v>
      </c>
      <c r="AD391" s="28">
        <v>973.5</v>
      </c>
      <c r="AE391" s="28">
        <v>1004.4</v>
      </c>
      <c r="AF391" s="28">
        <v>1012.6</v>
      </c>
      <c r="AG391" s="28">
        <v>1001.7</v>
      </c>
      <c r="AH391" s="28">
        <v>990</v>
      </c>
      <c r="AI391" s="28">
        <v>975.6</v>
      </c>
      <c r="AJ391" s="28">
        <v>976.4</v>
      </c>
      <c r="AK391" s="28">
        <v>990.3</v>
      </c>
      <c r="AL391" s="28">
        <v>998.4</v>
      </c>
      <c r="AM391" s="28">
        <v>1007.5</v>
      </c>
      <c r="AN391" s="28">
        <v>1000</v>
      </c>
      <c r="AO391" s="28">
        <v>992.1</v>
      </c>
      <c r="AP391" s="28">
        <v>994.2</v>
      </c>
      <c r="AQ391" s="28">
        <v>993.1</v>
      </c>
      <c r="AR391" s="28">
        <v>998.9</v>
      </c>
      <c r="AS391" s="28">
        <v>1001.9</v>
      </c>
    </row>
    <row r="392" spans="1:45" x14ac:dyDescent="0.25">
      <c r="A392" s="28">
        <v>1</v>
      </c>
      <c r="B392" s="28">
        <v>131</v>
      </c>
      <c r="C392" s="28">
        <v>3121</v>
      </c>
      <c r="D392" s="28">
        <v>3984.1</v>
      </c>
      <c r="E392" s="28">
        <v>4372.1000000000004</v>
      </c>
      <c r="F392" s="28">
        <v>4360.2</v>
      </c>
      <c r="G392" s="28">
        <v>5225.6000000000004</v>
      </c>
      <c r="H392" s="28">
        <v>6116.3</v>
      </c>
      <c r="I392" s="28">
        <v>6875.8</v>
      </c>
      <c r="J392" s="28">
        <v>9791.7000000000007</v>
      </c>
      <c r="K392" s="28">
        <v>11075.5</v>
      </c>
      <c r="L392" s="28">
        <v>12614.4</v>
      </c>
      <c r="M392" s="28">
        <v>14679.8</v>
      </c>
      <c r="N392" s="28">
        <v>19736.5</v>
      </c>
      <c r="O392" s="28">
        <v>28057.1</v>
      </c>
      <c r="P392" s="28">
        <v>26888.3</v>
      </c>
      <c r="Q392" s="28">
        <v>29655.599999999999</v>
      </c>
      <c r="R392" s="28">
        <v>31028.1</v>
      </c>
      <c r="S392" s="28">
        <v>37402.400000000001</v>
      </c>
      <c r="T392" s="28">
        <v>42158.1</v>
      </c>
      <c r="U392" s="28">
        <v>46383.1</v>
      </c>
      <c r="V392" s="28">
        <v>48176.2</v>
      </c>
      <c r="W392" s="28">
        <v>51848.3</v>
      </c>
      <c r="X392" s="28">
        <v>53662.1</v>
      </c>
      <c r="Y392" s="28">
        <v>58249</v>
      </c>
      <c r="Z392" s="28">
        <v>67796.100000000006</v>
      </c>
      <c r="AA392" s="28">
        <v>74980.100000000006</v>
      </c>
      <c r="AB392" s="28">
        <v>83477.899999999994</v>
      </c>
      <c r="AC392" s="28">
        <v>93294.6</v>
      </c>
      <c r="AD392" s="28">
        <v>100829.3</v>
      </c>
      <c r="AE392" s="28">
        <v>113151.6</v>
      </c>
      <c r="AF392" s="28">
        <v>118860.1</v>
      </c>
      <c r="AG392" s="28">
        <v>123175</v>
      </c>
      <c r="AH392" s="28">
        <v>128300.5</v>
      </c>
      <c r="AI392" s="28">
        <v>140803.1</v>
      </c>
      <c r="AJ392" s="28">
        <v>157967.79999999999</v>
      </c>
      <c r="AK392" s="28">
        <v>168456.6</v>
      </c>
      <c r="AL392" s="28">
        <v>177476.4</v>
      </c>
      <c r="AM392" s="28">
        <v>186608.8</v>
      </c>
      <c r="AN392" s="28">
        <v>177131</v>
      </c>
      <c r="AO392" s="28">
        <v>186934.6</v>
      </c>
      <c r="AP392" s="28">
        <v>189701.5</v>
      </c>
      <c r="AQ392" s="28">
        <v>202858.2</v>
      </c>
      <c r="AR392" s="28">
        <v>208399.7</v>
      </c>
      <c r="AS392" s="28">
        <v>214234.9</v>
      </c>
    </row>
    <row r="393" spans="1:45" x14ac:dyDescent="0.25">
      <c r="A393" s="28">
        <v>2</v>
      </c>
      <c r="B393" s="28">
        <v>131</v>
      </c>
      <c r="C393" s="28">
        <v>17073.099999999999</v>
      </c>
      <c r="D393" s="28">
        <v>20106.900000000001</v>
      </c>
      <c r="E393" s="28">
        <v>21175.3</v>
      </c>
      <c r="F393" s="28">
        <v>18556.7</v>
      </c>
      <c r="G393" s="28">
        <v>20136</v>
      </c>
      <c r="H393" s="28">
        <v>21564.799999999999</v>
      </c>
      <c r="I393" s="28">
        <v>22939.200000000001</v>
      </c>
      <c r="J393" s="28">
        <v>30236.799999999999</v>
      </c>
      <c r="K393" s="28">
        <v>31654</v>
      </c>
      <c r="L393" s="28">
        <v>32822.300000000003</v>
      </c>
      <c r="M393" s="28">
        <v>34634.1</v>
      </c>
      <c r="N393" s="28">
        <v>43446.400000000001</v>
      </c>
      <c r="O393" s="28">
        <v>58955.6</v>
      </c>
      <c r="P393" s="28">
        <v>54426</v>
      </c>
      <c r="Q393" s="28">
        <v>58292.3</v>
      </c>
      <c r="R393" s="28">
        <v>59434.1</v>
      </c>
      <c r="S393" s="28">
        <v>65915.199999999997</v>
      </c>
      <c r="T393" s="28">
        <v>73097.100000000006</v>
      </c>
      <c r="U393" s="28">
        <v>77360.5</v>
      </c>
      <c r="V393" s="28">
        <v>77951.199999999997</v>
      </c>
      <c r="W393" s="28">
        <v>81131.5</v>
      </c>
      <c r="X393" s="28">
        <v>82409.899999999994</v>
      </c>
      <c r="Y393" s="28">
        <v>88649</v>
      </c>
      <c r="Z393" s="28">
        <v>99327.2</v>
      </c>
      <c r="AA393" s="28">
        <v>105673.4</v>
      </c>
      <c r="AB393" s="28">
        <v>114253.8</v>
      </c>
      <c r="AC393" s="28">
        <v>122796.6</v>
      </c>
      <c r="AD393" s="28">
        <v>127347.4</v>
      </c>
      <c r="AE393" s="28">
        <v>134389.9</v>
      </c>
      <c r="AF393" s="28">
        <v>141684.79999999999</v>
      </c>
      <c r="AG393" s="28">
        <v>146469.5</v>
      </c>
      <c r="AH393" s="28">
        <v>150002</v>
      </c>
      <c r="AI393" s="28">
        <v>156772.79999999999</v>
      </c>
      <c r="AJ393" s="28">
        <v>170460</v>
      </c>
      <c r="AK393" s="28">
        <v>175616.4</v>
      </c>
      <c r="AL393" s="28">
        <v>181919.8</v>
      </c>
      <c r="AM393" s="28">
        <v>189583.4</v>
      </c>
      <c r="AN393" s="28">
        <v>177131</v>
      </c>
      <c r="AO393" s="28">
        <v>184648.7</v>
      </c>
      <c r="AP393" s="28">
        <v>185661.5</v>
      </c>
      <c r="AQ393" s="28">
        <v>196942.1</v>
      </c>
      <c r="AR393" s="28">
        <v>200301.5</v>
      </c>
      <c r="AS393" s="28">
        <v>199283.20000000001</v>
      </c>
    </row>
    <row r="394" spans="1:45" x14ac:dyDescent="0.25">
      <c r="A394" s="28">
        <v>3</v>
      </c>
      <c r="B394" s="28">
        <v>131</v>
      </c>
      <c r="C394" s="28">
        <v>182.8</v>
      </c>
      <c r="D394" s="28">
        <v>198.1</v>
      </c>
      <c r="E394" s="28">
        <v>206.5</v>
      </c>
      <c r="F394" s="28">
        <v>235</v>
      </c>
      <c r="G394" s="28">
        <v>259.5</v>
      </c>
      <c r="H394" s="28">
        <v>283.60000000000002</v>
      </c>
      <c r="I394" s="28">
        <v>299.7</v>
      </c>
      <c r="J394" s="28">
        <v>323.8</v>
      </c>
      <c r="K394" s="28">
        <v>349.9</v>
      </c>
      <c r="L394" s="28">
        <v>384.3</v>
      </c>
      <c r="M394" s="28">
        <v>423.9</v>
      </c>
      <c r="N394" s="28">
        <v>454.3</v>
      </c>
      <c r="O394" s="28">
        <v>475.9</v>
      </c>
      <c r="P394" s="28">
        <v>494</v>
      </c>
      <c r="Q394" s="28">
        <v>508.7</v>
      </c>
      <c r="R394" s="28">
        <v>522.1</v>
      </c>
      <c r="S394" s="28">
        <v>567.4</v>
      </c>
      <c r="T394" s="28">
        <v>576.70000000000005</v>
      </c>
      <c r="U394" s="28">
        <v>599.6</v>
      </c>
      <c r="V394" s="28">
        <v>618</v>
      </c>
      <c r="W394" s="28">
        <v>639.1</v>
      </c>
      <c r="X394" s="28">
        <v>651.20000000000005</v>
      </c>
      <c r="Y394" s="28">
        <v>657.1</v>
      </c>
      <c r="Z394" s="28">
        <v>682.6</v>
      </c>
      <c r="AA394" s="28">
        <v>709.5</v>
      </c>
      <c r="AB394" s="28">
        <v>730.6</v>
      </c>
      <c r="AC394" s="28">
        <v>759.7</v>
      </c>
      <c r="AD394" s="28">
        <v>791.8</v>
      </c>
      <c r="AE394" s="28">
        <v>842</v>
      </c>
      <c r="AF394" s="28">
        <v>838.9</v>
      </c>
      <c r="AG394" s="28">
        <v>841</v>
      </c>
      <c r="AH394" s="28">
        <v>855.3</v>
      </c>
      <c r="AI394" s="28">
        <v>898.1</v>
      </c>
      <c r="AJ394" s="28">
        <v>926.7</v>
      </c>
      <c r="AK394" s="28">
        <v>959.2</v>
      </c>
      <c r="AL394" s="28">
        <v>975.6</v>
      </c>
      <c r="AM394" s="28">
        <v>984.3</v>
      </c>
      <c r="AN394" s="28">
        <v>1000</v>
      </c>
      <c r="AO394" s="28">
        <v>1012.4</v>
      </c>
      <c r="AP394" s="28">
        <v>1021.8</v>
      </c>
      <c r="AQ394" s="28">
        <v>1030</v>
      </c>
      <c r="AR394" s="28">
        <v>1040.4000000000001</v>
      </c>
      <c r="AS394" s="28">
        <v>1075</v>
      </c>
    </row>
    <row r="395" spans="1:45" x14ac:dyDescent="0.25">
      <c r="A395" s="28">
        <v>1</v>
      </c>
      <c r="B395" s="28">
        <v>132</v>
      </c>
      <c r="C395" s="28">
        <v>8436.5</v>
      </c>
      <c r="D395" s="28">
        <v>10130.299999999999</v>
      </c>
      <c r="E395" s="28">
        <v>10352.4</v>
      </c>
      <c r="F395" s="28">
        <v>9489.7999999999993</v>
      </c>
      <c r="G395" s="28">
        <v>10274.4</v>
      </c>
      <c r="H395" s="28">
        <v>10605.7</v>
      </c>
      <c r="I395" s="28">
        <v>11579.9</v>
      </c>
      <c r="J395" s="28">
        <v>15964.2</v>
      </c>
      <c r="K395" s="28">
        <v>17413</v>
      </c>
      <c r="L395" s="28">
        <v>19035.900000000001</v>
      </c>
      <c r="M395" s="28">
        <v>21142.9</v>
      </c>
      <c r="N395" s="28">
        <v>25495</v>
      </c>
      <c r="O395" s="28">
        <v>32888.300000000003</v>
      </c>
      <c r="P395" s="28">
        <v>30407.5</v>
      </c>
      <c r="Q395" s="28">
        <v>33776</v>
      </c>
      <c r="R395" s="28">
        <v>35604.199999999997</v>
      </c>
      <c r="S395" s="28">
        <v>43737.3</v>
      </c>
      <c r="T395" s="28">
        <v>50208.3</v>
      </c>
      <c r="U395" s="28">
        <v>56604.5</v>
      </c>
      <c r="V395" s="28">
        <v>57856.6</v>
      </c>
      <c r="W395" s="28">
        <v>63463.3</v>
      </c>
      <c r="X395" s="28">
        <v>68266.600000000006</v>
      </c>
      <c r="Y395" s="28">
        <v>70831.8</v>
      </c>
      <c r="Z395" s="28">
        <v>74269.5</v>
      </c>
      <c r="AA395" s="28">
        <v>85388.7</v>
      </c>
      <c r="AB395" s="28">
        <v>96787.7</v>
      </c>
      <c r="AC395" s="28">
        <v>106498.4</v>
      </c>
      <c r="AD395" s="28">
        <v>116581.4</v>
      </c>
      <c r="AE395" s="28">
        <v>130364.5</v>
      </c>
      <c r="AF395" s="28">
        <v>137103.70000000001</v>
      </c>
      <c r="AG395" s="28">
        <v>138889.4</v>
      </c>
      <c r="AH395" s="28">
        <v>139377.5</v>
      </c>
      <c r="AI395" s="28">
        <v>146175.5</v>
      </c>
      <c r="AJ395" s="28">
        <v>151625.1</v>
      </c>
      <c r="AK395" s="28">
        <v>156500.5</v>
      </c>
      <c r="AL395" s="28">
        <v>162264.9</v>
      </c>
      <c r="AM395" s="28">
        <v>174946.6</v>
      </c>
      <c r="AN395" s="28">
        <v>183190</v>
      </c>
      <c r="AO395" s="28">
        <v>202763.6</v>
      </c>
      <c r="AP395" s="28">
        <v>205925.3</v>
      </c>
      <c r="AQ395" s="28">
        <v>228886.9</v>
      </c>
      <c r="AR395" s="28">
        <v>233092.7</v>
      </c>
      <c r="AS395" s="28">
        <v>239619.3</v>
      </c>
    </row>
    <row r="396" spans="1:45" x14ac:dyDescent="0.25">
      <c r="A396" s="28">
        <v>2</v>
      </c>
      <c r="B396" s="28">
        <v>132</v>
      </c>
      <c r="C396" s="28">
        <v>39149</v>
      </c>
      <c r="D396" s="28">
        <v>43369</v>
      </c>
      <c r="E396" s="28">
        <v>42531.9</v>
      </c>
      <c r="F396" s="28">
        <v>34259.9</v>
      </c>
      <c r="G396" s="28">
        <v>33583.699999999997</v>
      </c>
      <c r="H396" s="28">
        <v>31719</v>
      </c>
      <c r="I396" s="28">
        <v>32758.400000000001</v>
      </c>
      <c r="J396" s="28">
        <v>41762.800000000003</v>
      </c>
      <c r="K396" s="28">
        <v>42129.7</v>
      </c>
      <c r="L396" s="28">
        <v>42065.3</v>
      </c>
      <c r="M396" s="28">
        <v>42493.1</v>
      </c>
      <c r="N396" s="28">
        <v>47700.6</v>
      </c>
      <c r="O396" s="28">
        <v>59057.7</v>
      </c>
      <c r="P396" s="28">
        <v>51773.5</v>
      </c>
      <c r="Q396" s="28">
        <v>55859.199999999997</v>
      </c>
      <c r="R396" s="28">
        <v>57432.4</v>
      </c>
      <c r="S396" s="28">
        <v>69051.399999999994</v>
      </c>
      <c r="T396" s="28">
        <v>77988.2</v>
      </c>
      <c r="U396" s="28">
        <v>84575.6</v>
      </c>
      <c r="V396" s="28">
        <v>83864.399999999994</v>
      </c>
      <c r="W396" s="28">
        <v>88963.6</v>
      </c>
      <c r="X396" s="28">
        <v>93919.1</v>
      </c>
      <c r="Y396" s="28">
        <v>96571.199999999997</v>
      </c>
      <c r="Z396" s="28">
        <v>97478.3</v>
      </c>
      <c r="AA396" s="28">
        <v>107808.9</v>
      </c>
      <c r="AB396" s="28">
        <v>118673.5</v>
      </c>
      <c r="AC396" s="28">
        <v>128604.2</v>
      </c>
      <c r="AD396" s="28">
        <v>137474.79999999999</v>
      </c>
      <c r="AE396" s="28">
        <v>148141.5</v>
      </c>
      <c r="AF396" s="28">
        <v>156200.79999999999</v>
      </c>
      <c r="AG396" s="28">
        <v>159291.4</v>
      </c>
      <c r="AH396" s="28">
        <v>157277.29999999999</v>
      </c>
      <c r="AI396" s="28">
        <v>161240.20000000001</v>
      </c>
      <c r="AJ396" s="28">
        <v>162930.9</v>
      </c>
      <c r="AK396" s="28">
        <v>164405.1</v>
      </c>
      <c r="AL396" s="28">
        <v>165498.79999999999</v>
      </c>
      <c r="AM396" s="28">
        <v>173367.3</v>
      </c>
      <c r="AN396" s="28">
        <v>183190</v>
      </c>
      <c r="AO396" s="28">
        <v>198061.6</v>
      </c>
      <c r="AP396" s="28">
        <v>195204.7</v>
      </c>
      <c r="AQ396" s="28">
        <v>211826.4</v>
      </c>
      <c r="AR396" s="28">
        <v>212938.1</v>
      </c>
      <c r="AS396" s="28">
        <v>214585.3</v>
      </c>
    </row>
    <row r="397" spans="1:45" x14ac:dyDescent="0.25">
      <c r="A397" s="28">
        <v>3</v>
      </c>
      <c r="B397" s="28">
        <v>132</v>
      </c>
      <c r="C397" s="28">
        <v>215.5</v>
      </c>
      <c r="D397" s="28">
        <v>233.6</v>
      </c>
      <c r="E397" s="28">
        <v>243.4</v>
      </c>
      <c r="F397" s="28">
        <v>277</v>
      </c>
      <c r="G397" s="28">
        <v>305.89999999999998</v>
      </c>
      <c r="H397" s="28">
        <v>334.4</v>
      </c>
      <c r="I397" s="28">
        <v>353.5</v>
      </c>
      <c r="J397" s="28">
        <v>382.3</v>
      </c>
      <c r="K397" s="28">
        <v>413.3</v>
      </c>
      <c r="L397" s="28">
        <v>452.5</v>
      </c>
      <c r="M397" s="28">
        <v>497.6</v>
      </c>
      <c r="N397" s="28">
        <v>534.5</v>
      </c>
      <c r="O397" s="28">
        <v>556.9</v>
      </c>
      <c r="P397" s="28">
        <v>587.29999999999995</v>
      </c>
      <c r="Q397" s="28">
        <v>604.70000000000005</v>
      </c>
      <c r="R397" s="28">
        <v>619.9</v>
      </c>
      <c r="S397" s="28">
        <v>633.4</v>
      </c>
      <c r="T397" s="28">
        <v>643.79999999999995</v>
      </c>
      <c r="U397" s="28">
        <v>669.3</v>
      </c>
      <c r="V397" s="28">
        <v>689.9</v>
      </c>
      <c r="W397" s="28">
        <v>713.4</v>
      </c>
      <c r="X397" s="28">
        <v>726.9</v>
      </c>
      <c r="Y397" s="28">
        <v>733.5</v>
      </c>
      <c r="Z397" s="28">
        <v>761.9</v>
      </c>
      <c r="AA397" s="28">
        <v>792</v>
      </c>
      <c r="AB397" s="28">
        <v>815.6</v>
      </c>
      <c r="AC397" s="28">
        <v>828.1</v>
      </c>
      <c r="AD397" s="28">
        <v>848</v>
      </c>
      <c r="AE397" s="28">
        <v>880</v>
      </c>
      <c r="AF397" s="28">
        <v>877.7</v>
      </c>
      <c r="AG397" s="28">
        <v>871.9</v>
      </c>
      <c r="AH397" s="28">
        <v>886.2</v>
      </c>
      <c r="AI397" s="28">
        <v>906.6</v>
      </c>
      <c r="AJ397" s="28">
        <v>930.6</v>
      </c>
      <c r="AK397" s="28">
        <v>951.9</v>
      </c>
      <c r="AL397" s="28">
        <v>980.5</v>
      </c>
      <c r="AM397" s="28">
        <v>1009.1</v>
      </c>
      <c r="AN397" s="28">
        <v>1000</v>
      </c>
      <c r="AO397" s="28">
        <v>1023.7</v>
      </c>
      <c r="AP397" s="28">
        <v>1054.9000000000001</v>
      </c>
      <c r="AQ397" s="28">
        <v>1080.5</v>
      </c>
      <c r="AR397" s="28">
        <v>1094.7</v>
      </c>
      <c r="AS397" s="28">
        <v>1116.7</v>
      </c>
    </row>
    <row r="398" spans="1:45" x14ac:dyDescent="0.25">
      <c r="A398" s="28">
        <v>1</v>
      </c>
      <c r="B398" s="28">
        <v>133</v>
      </c>
      <c r="C398" s="28">
        <v>6004.7</v>
      </c>
      <c r="D398" s="28">
        <v>6515.9</v>
      </c>
      <c r="E398" s="28">
        <v>7047.5</v>
      </c>
      <c r="F398" s="28">
        <v>7245.5</v>
      </c>
      <c r="G398" s="28">
        <v>8841.4</v>
      </c>
      <c r="H398" s="28">
        <v>9776.9</v>
      </c>
      <c r="I398" s="28">
        <v>11313.3</v>
      </c>
      <c r="J398" s="28">
        <v>13203.6</v>
      </c>
      <c r="K398" s="28">
        <v>14477.9</v>
      </c>
      <c r="L398" s="28">
        <v>16338</v>
      </c>
      <c r="M398" s="28">
        <v>18000.7</v>
      </c>
      <c r="N398" s="28">
        <v>18545.3</v>
      </c>
      <c r="O398" s="28">
        <v>21126.1</v>
      </c>
      <c r="P398" s="28">
        <v>25230.5</v>
      </c>
      <c r="Q398" s="28">
        <v>26740.6</v>
      </c>
      <c r="R398" s="28">
        <v>28510.3</v>
      </c>
      <c r="S398" s="28">
        <v>32063.200000000001</v>
      </c>
      <c r="T398" s="28">
        <v>34404.699999999997</v>
      </c>
      <c r="U398" s="28">
        <v>37304.5</v>
      </c>
      <c r="V398" s="28">
        <v>36191.4</v>
      </c>
      <c r="W398" s="28">
        <v>38468.400000000001</v>
      </c>
      <c r="X398" s="28">
        <v>39730.800000000003</v>
      </c>
      <c r="Y398" s="28">
        <v>41081.4</v>
      </c>
      <c r="Z398" s="28">
        <v>45927.3</v>
      </c>
      <c r="AA398" s="28">
        <v>51977.8</v>
      </c>
      <c r="AB398" s="28">
        <v>57404</v>
      </c>
      <c r="AC398" s="28">
        <v>64878.400000000001</v>
      </c>
      <c r="AD398" s="28">
        <v>72202.600000000006</v>
      </c>
      <c r="AE398" s="28">
        <v>83374.600000000006</v>
      </c>
      <c r="AF398" s="28">
        <v>82732.2</v>
      </c>
      <c r="AG398" s="28">
        <v>82042.2</v>
      </c>
      <c r="AH398" s="28">
        <v>87731.8</v>
      </c>
      <c r="AI398" s="28">
        <v>96216.8</v>
      </c>
      <c r="AJ398" s="28">
        <v>106618.8</v>
      </c>
      <c r="AK398" s="28">
        <v>116734.39999999999</v>
      </c>
      <c r="AL398" s="28">
        <v>129124</v>
      </c>
      <c r="AM398" s="28">
        <v>135734.39999999999</v>
      </c>
      <c r="AN398" s="28">
        <v>128913.4</v>
      </c>
      <c r="AO398" s="28">
        <v>133492.20000000001</v>
      </c>
      <c r="AP398" s="28">
        <v>165826.4</v>
      </c>
      <c r="AQ398" s="28">
        <v>158621.9</v>
      </c>
      <c r="AR398" s="28">
        <v>176631.2</v>
      </c>
      <c r="AS398" s="28">
        <v>181576.9</v>
      </c>
    </row>
    <row r="399" spans="1:45" x14ac:dyDescent="0.25">
      <c r="A399" s="28">
        <v>2</v>
      </c>
      <c r="B399" s="28">
        <v>133</v>
      </c>
      <c r="C399" s="28">
        <v>29397.4</v>
      </c>
      <c r="D399" s="28">
        <v>29429.9</v>
      </c>
      <c r="E399" s="28">
        <v>30546.799999999999</v>
      </c>
      <c r="F399" s="28">
        <v>27596.6</v>
      </c>
      <c r="G399" s="28">
        <v>30489.7</v>
      </c>
      <c r="H399" s="28">
        <v>30849.8</v>
      </c>
      <c r="I399" s="28">
        <v>33765.599999999999</v>
      </c>
      <c r="J399" s="28">
        <v>36442.199999999997</v>
      </c>
      <c r="K399" s="28">
        <v>36956.199999999997</v>
      </c>
      <c r="L399" s="28">
        <v>38090.5</v>
      </c>
      <c r="M399" s="28">
        <v>38169.1</v>
      </c>
      <c r="N399" s="28">
        <v>36607.699999999997</v>
      </c>
      <c r="O399" s="28">
        <v>40024.1</v>
      </c>
      <c r="P399" s="28">
        <v>45323.199999999997</v>
      </c>
      <c r="Q399" s="28">
        <v>46658</v>
      </c>
      <c r="R399" s="28">
        <v>48525.5</v>
      </c>
      <c r="S399" s="28">
        <v>50652</v>
      </c>
      <c r="T399" s="28">
        <v>53232.1</v>
      </c>
      <c r="U399" s="28">
        <v>54749.599999999999</v>
      </c>
      <c r="V399" s="28">
        <v>51950.3</v>
      </c>
      <c r="W399" s="28">
        <v>51892.5</v>
      </c>
      <c r="X399" s="28">
        <v>53766</v>
      </c>
      <c r="Y399" s="28">
        <v>53491.3</v>
      </c>
      <c r="Z399" s="28">
        <v>59343.199999999997</v>
      </c>
      <c r="AA399" s="28">
        <v>65091.9</v>
      </c>
      <c r="AB399" s="28">
        <v>70432.7</v>
      </c>
      <c r="AC399" s="28">
        <v>78469.5</v>
      </c>
      <c r="AD399" s="28">
        <v>85620.5</v>
      </c>
      <c r="AE399" s="28">
        <v>96356.6</v>
      </c>
      <c r="AF399" s="28">
        <v>90677.2</v>
      </c>
      <c r="AG399" s="28">
        <v>87879</v>
      </c>
      <c r="AH399" s="28">
        <v>92418.7</v>
      </c>
      <c r="AI399" s="28">
        <v>101022.8</v>
      </c>
      <c r="AJ399" s="28">
        <v>110509.2</v>
      </c>
      <c r="AK399" s="28">
        <v>117855.8</v>
      </c>
      <c r="AL399" s="28">
        <v>129247</v>
      </c>
      <c r="AM399" s="28">
        <v>134582</v>
      </c>
      <c r="AN399" s="28">
        <v>128913.4</v>
      </c>
      <c r="AO399" s="28">
        <v>133492.20000000001</v>
      </c>
      <c r="AP399" s="28">
        <v>164573.70000000001</v>
      </c>
      <c r="AQ399" s="28">
        <v>155225</v>
      </c>
      <c r="AR399" s="28">
        <v>170155.2</v>
      </c>
      <c r="AS399" s="28">
        <v>171925.5</v>
      </c>
    </row>
    <row r="400" spans="1:45" x14ac:dyDescent="0.25">
      <c r="A400" s="28">
        <v>3</v>
      </c>
      <c r="B400" s="28">
        <v>133</v>
      </c>
      <c r="C400" s="28">
        <v>204.3</v>
      </c>
      <c r="D400" s="28">
        <v>221.4</v>
      </c>
      <c r="E400" s="28">
        <v>230.7</v>
      </c>
      <c r="F400" s="28">
        <v>262.5</v>
      </c>
      <c r="G400" s="28">
        <v>290</v>
      </c>
      <c r="H400" s="28">
        <v>316.89999999999998</v>
      </c>
      <c r="I400" s="28">
        <v>335.1</v>
      </c>
      <c r="J400" s="28">
        <v>362.3</v>
      </c>
      <c r="K400" s="28">
        <v>391.8</v>
      </c>
      <c r="L400" s="28">
        <v>428.9</v>
      </c>
      <c r="M400" s="28">
        <v>471.6</v>
      </c>
      <c r="N400" s="28">
        <v>506.6</v>
      </c>
      <c r="O400" s="28">
        <v>527.79999999999995</v>
      </c>
      <c r="P400" s="28">
        <v>556.70000000000005</v>
      </c>
      <c r="Q400" s="28">
        <v>573.1</v>
      </c>
      <c r="R400" s="28">
        <v>587.5</v>
      </c>
      <c r="S400" s="28">
        <v>633</v>
      </c>
      <c r="T400" s="28">
        <v>646.29999999999995</v>
      </c>
      <c r="U400" s="28">
        <v>681.4</v>
      </c>
      <c r="V400" s="28">
        <v>696.7</v>
      </c>
      <c r="W400" s="28">
        <v>741.3</v>
      </c>
      <c r="X400" s="28">
        <v>739</v>
      </c>
      <c r="Y400" s="28">
        <v>768</v>
      </c>
      <c r="Z400" s="28">
        <v>773.9</v>
      </c>
      <c r="AA400" s="28">
        <v>798.5</v>
      </c>
      <c r="AB400" s="28">
        <v>815</v>
      </c>
      <c r="AC400" s="28">
        <v>826.8</v>
      </c>
      <c r="AD400" s="28">
        <v>843.3</v>
      </c>
      <c r="AE400" s="28">
        <v>865.3</v>
      </c>
      <c r="AF400" s="28">
        <v>912.4</v>
      </c>
      <c r="AG400" s="28">
        <v>933.6</v>
      </c>
      <c r="AH400" s="28">
        <v>949.3</v>
      </c>
      <c r="AI400" s="28">
        <v>952.4</v>
      </c>
      <c r="AJ400" s="28">
        <v>964.8</v>
      </c>
      <c r="AK400" s="28">
        <v>990.5</v>
      </c>
      <c r="AL400" s="28">
        <v>999</v>
      </c>
      <c r="AM400" s="28">
        <v>1008.6</v>
      </c>
      <c r="AN400" s="28">
        <v>1000</v>
      </c>
      <c r="AO400" s="28">
        <v>1000</v>
      </c>
      <c r="AP400" s="28">
        <v>1007.6</v>
      </c>
      <c r="AQ400" s="28">
        <v>1021.9</v>
      </c>
      <c r="AR400" s="28">
        <v>1038.0999999999999</v>
      </c>
      <c r="AS400" s="28">
        <v>1056.0999999999999</v>
      </c>
    </row>
    <row r="401" spans="1:45" x14ac:dyDescent="0.25">
      <c r="A401" s="28">
        <v>1</v>
      </c>
      <c r="B401" s="28">
        <v>134</v>
      </c>
      <c r="C401" s="28">
        <v>5669</v>
      </c>
      <c r="D401" s="28">
        <v>6807.2</v>
      </c>
      <c r="E401" s="28">
        <v>6956.4</v>
      </c>
      <c r="F401" s="28">
        <v>6376.8</v>
      </c>
      <c r="G401" s="28">
        <v>6904</v>
      </c>
      <c r="H401" s="28">
        <v>7126.6</v>
      </c>
      <c r="I401" s="28">
        <v>7781.2</v>
      </c>
      <c r="J401" s="28">
        <v>10727.3</v>
      </c>
      <c r="K401" s="28">
        <v>11700.9</v>
      </c>
      <c r="L401" s="28">
        <v>12791.4</v>
      </c>
      <c r="M401" s="28">
        <v>14207.2</v>
      </c>
      <c r="N401" s="28">
        <v>17131.599999999999</v>
      </c>
      <c r="O401" s="28">
        <v>22099.7</v>
      </c>
      <c r="P401" s="28">
        <v>20432.7</v>
      </c>
      <c r="Q401" s="28">
        <v>22696.1</v>
      </c>
      <c r="R401" s="28">
        <v>23924.7</v>
      </c>
      <c r="S401" s="28">
        <v>29389.7</v>
      </c>
      <c r="T401" s="28">
        <v>33738</v>
      </c>
      <c r="U401" s="28">
        <v>38036</v>
      </c>
      <c r="V401" s="28">
        <v>38877.300000000003</v>
      </c>
      <c r="W401" s="28">
        <v>42644.800000000003</v>
      </c>
      <c r="X401" s="28">
        <v>45872.5</v>
      </c>
      <c r="Y401" s="28">
        <v>47596.1</v>
      </c>
      <c r="Z401" s="28">
        <v>49906.2</v>
      </c>
      <c r="AA401" s="28">
        <v>57377.8</v>
      </c>
      <c r="AB401" s="28">
        <v>65037.5</v>
      </c>
      <c r="AC401" s="28">
        <v>68310.100000000006</v>
      </c>
      <c r="AD401" s="28">
        <v>71105.2</v>
      </c>
      <c r="AE401" s="28">
        <v>75936.2</v>
      </c>
      <c r="AF401" s="28">
        <v>76536.600000000006</v>
      </c>
      <c r="AG401" s="28">
        <v>73567.600000000006</v>
      </c>
      <c r="AH401" s="28">
        <v>78361.5</v>
      </c>
      <c r="AI401" s="28">
        <v>83568.3</v>
      </c>
      <c r="AJ401" s="28">
        <v>87498.3</v>
      </c>
      <c r="AK401" s="28">
        <v>93284.2</v>
      </c>
      <c r="AL401" s="28">
        <v>100304.8</v>
      </c>
      <c r="AM401" s="28">
        <v>107163.8</v>
      </c>
      <c r="AN401" s="28">
        <v>109012</v>
      </c>
      <c r="AO401" s="28">
        <v>113190.1</v>
      </c>
      <c r="AP401" s="28">
        <v>111220.8</v>
      </c>
      <c r="AQ401" s="28">
        <v>116627.1</v>
      </c>
      <c r="AR401" s="28">
        <v>117989.2</v>
      </c>
      <c r="AS401" s="28">
        <v>121292.9</v>
      </c>
    </row>
    <row r="402" spans="1:45" x14ac:dyDescent="0.25">
      <c r="A402" s="28">
        <v>2</v>
      </c>
      <c r="B402" s="28">
        <v>134</v>
      </c>
      <c r="C402" s="28">
        <v>31787.599999999999</v>
      </c>
      <c r="D402" s="28">
        <v>35214.1</v>
      </c>
      <c r="E402" s="28">
        <v>34534.400000000001</v>
      </c>
      <c r="F402" s="28">
        <v>27817.8</v>
      </c>
      <c r="G402" s="28">
        <v>27268.799999999999</v>
      </c>
      <c r="H402" s="28">
        <v>25754.7</v>
      </c>
      <c r="I402" s="28">
        <v>26598.7</v>
      </c>
      <c r="J402" s="28">
        <v>33909.9</v>
      </c>
      <c r="K402" s="28">
        <v>34207.800000000003</v>
      </c>
      <c r="L402" s="28">
        <v>34155.599999999999</v>
      </c>
      <c r="M402" s="28">
        <v>34502.9</v>
      </c>
      <c r="N402" s="28">
        <v>38731.199999999997</v>
      </c>
      <c r="O402" s="28">
        <v>47952.800000000003</v>
      </c>
      <c r="P402" s="28">
        <v>42038.3</v>
      </c>
      <c r="Q402" s="28">
        <v>45355.8</v>
      </c>
      <c r="R402" s="28">
        <v>46633.1</v>
      </c>
      <c r="S402" s="28">
        <v>56067.3</v>
      </c>
      <c r="T402" s="28">
        <v>63323.7</v>
      </c>
      <c r="U402" s="28">
        <v>68672.399999999994</v>
      </c>
      <c r="V402" s="28">
        <v>68094.899999999994</v>
      </c>
      <c r="W402" s="28">
        <v>72235.3</v>
      </c>
      <c r="X402" s="28">
        <v>76259</v>
      </c>
      <c r="Y402" s="28">
        <v>78412.399999999994</v>
      </c>
      <c r="Z402" s="28">
        <v>79149</v>
      </c>
      <c r="AA402" s="28">
        <v>87537.1</v>
      </c>
      <c r="AB402" s="28">
        <v>96358.7</v>
      </c>
      <c r="AC402" s="28">
        <v>97329.1</v>
      </c>
      <c r="AD402" s="28">
        <v>98563.3</v>
      </c>
      <c r="AE402" s="28">
        <v>101173.7</v>
      </c>
      <c r="AF402" s="28">
        <v>98139.7</v>
      </c>
      <c r="AG402" s="28">
        <v>91398.5</v>
      </c>
      <c r="AH402" s="28">
        <v>94351.2</v>
      </c>
      <c r="AI402" s="28">
        <v>97955.4</v>
      </c>
      <c r="AJ402" s="28">
        <v>99265.9</v>
      </c>
      <c r="AK402" s="28">
        <v>102477.8</v>
      </c>
      <c r="AL402" s="28">
        <v>105893.9</v>
      </c>
      <c r="AM402" s="28">
        <v>110181.3</v>
      </c>
      <c r="AN402" s="28">
        <v>109012</v>
      </c>
      <c r="AO402" s="28">
        <v>110415.4</v>
      </c>
      <c r="AP402" s="28">
        <v>105122.6</v>
      </c>
      <c r="AQ402" s="28">
        <v>107846.6</v>
      </c>
      <c r="AR402" s="28">
        <v>107174.6</v>
      </c>
      <c r="AS402" s="28">
        <v>106678</v>
      </c>
    </row>
    <row r="403" spans="1:45" x14ac:dyDescent="0.25">
      <c r="A403" s="28">
        <v>3</v>
      </c>
      <c r="B403" s="28">
        <v>134</v>
      </c>
      <c r="C403" s="28">
        <v>178.3</v>
      </c>
      <c r="D403" s="28">
        <v>193.3</v>
      </c>
      <c r="E403" s="28">
        <v>201.4</v>
      </c>
      <c r="F403" s="28">
        <v>229.2</v>
      </c>
      <c r="G403" s="28">
        <v>253.2</v>
      </c>
      <c r="H403" s="28">
        <v>276.7</v>
      </c>
      <c r="I403" s="28">
        <v>292.5</v>
      </c>
      <c r="J403" s="28">
        <v>316.3</v>
      </c>
      <c r="K403" s="28">
        <v>342.1</v>
      </c>
      <c r="L403" s="28">
        <v>374.5</v>
      </c>
      <c r="M403" s="28">
        <v>411.8</v>
      </c>
      <c r="N403" s="28">
        <v>442.3</v>
      </c>
      <c r="O403" s="28">
        <v>460.9</v>
      </c>
      <c r="P403" s="28">
        <v>486</v>
      </c>
      <c r="Q403" s="28">
        <v>500.4</v>
      </c>
      <c r="R403" s="28">
        <v>513</v>
      </c>
      <c r="S403" s="28">
        <v>524.20000000000005</v>
      </c>
      <c r="T403" s="28">
        <v>532.79999999999995</v>
      </c>
      <c r="U403" s="28">
        <v>553.9</v>
      </c>
      <c r="V403" s="28">
        <v>570.9</v>
      </c>
      <c r="W403" s="28">
        <v>590.4</v>
      </c>
      <c r="X403" s="28">
        <v>601.5</v>
      </c>
      <c r="Y403" s="28">
        <v>607</v>
      </c>
      <c r="Z403" s="28">
        <v>630.5</v>
      </c>
      <c r="AA403" s="28">
        <v>655.5</v>
      </c>
      <c r="AB403" s="28">
        <v>675</v>
      </c>
      <c r="AC403" s="28">
        <v>701.8</v>
      </c>
      <c r="AD403" s="28">
        <v>721.4</v>
      </c>
      <c r="AE403" s="28">
        <v>750.6</v>
      </c>
      <c r="AF403" s="28">
        <v>779.9</v>
      </c>
      <c r="AG403" s="28">
        <v>804.9</v>
      </c>
      <c r="AH403" s="28">
        <v>830.5</v>
      </c>
      <c r="AI403" s="28">
        <v>853.1</v>
      </c>
      <c r="AJ403" s="28">
        <v>881.5</v>
      </c>
      <c r="AK403" s="28">
        <v>910.3</v>
      </c>
      <c r="AL403" s="28">
        <v>947.2</v>
      </c>
      <c r="AM403" s="28">
        <v>972.6</v>
      </c>
      <c r="AN403" s="28">
        <v>1000</v>
      </c>
      <c r="AO403" s="28">
        <v>1025.0999999999999</v>
      </c>
      <c r="AP403" s="28">
        <v>1058</v>
      </c>
      <c r="AQ403" s="28">
        <v>1081.4000000000001</v>
      </c>
      <c r="AR403" s="28">
        <v>1100.9000000000001</v>
      </c>
      <c r="AS403" s="28">
        <v>1137</v>
      </c>
    </row>
    <row r="404" spans="1:45" x14ac:dyDescent="0.25">
      <c r="A404" s="28">
        <v>1</v>
      </c>
      <c r="B404" s="28">
        <v>135</v>
      </c>
      <c r="C404" s="28">
        <v>11990.7</v>
      </c>
      <c r="D404" s="28">
        <v>14094.2</v>
      </c>
      <c r="E404" s="28">
        <v>16367.4</v>
      </c>
      <c r="F404" s="28">
        <v>19451.400000000001</v>
      </c>
      <c r="G404" s="28">
        <v>21965.599999999999</v>
      </c>
      <c r="H404" s="28">
        <v>24006.1</v>
      </c>
      <c r="I404" s="28">
        <v>33394.9</v>
      </c>
      <c r="J404" s="28">
        <v>38171.5</v>
      </c>
      <c r="K404" s="28">
        <v>41156.800000000003</v>
      </c>
      <c r="L404" s="28">
        <v>45065.2</v>
      </c>
      <c r="M404" s="28">
        <v>34213.800000000003</v>
      </c>
      <c r="N404" s="28">
        <v>53673.4</v>
      </c>
      <c r="O404" s="28">
        <v>59635.9</v>
      </c>
      <c r="P404" s="28">
        <v>71566.399999999994</v>
      </c>
      <c r="Q404" s="28">
        <v>87807.8</v>
      </c>
      <c r="R404" s="28">
        <v>108089</v>
      </c>
      <c r="S404" s="28">
        <v>112161.7</v>
      </c>
      <c r="T404" s="28">
        <v>109233.9</v>
      </c>
      <c r="U404" s="28">
        <v>109450.2</v>
      </c>
      <c r="V404" s="28">
        <v>115229.2</v>
      </c>
      <c r="W404" s="28">
        <v>127926.6</v>
      </c>
      <c r="X404" s="28">
        <v>140224.1</v>
      </c>
      <c r="Y404" s="28">
        <v>156019</v>
      </c>
      <c r="Z404" s="28">
        <v>161310.5</v>
      </c>
      <c r="AA404" s="28">
        <v>175812.8</v>
      </c>
      <c r="AB404" s="28">
        <v>196137.8</v>
      </c>
      <c r="AC404" s="28">
        <v>221910</v>
      </c>
      <c r="AD404" s="28">
        <v>240219</v>
      </c>
      <c r="AE404" s="28">
        <v>260456</v>
      </c>
      <c r="AF404" s="28">
        <v>259587</v>
      </c>
      <c r="AG404" s="28">
        <v>262451.59999999998</v>
      </c>
      <c r="AH404" s="28">
        <v>281195</v>
      </c>
      <c r="AI404" s="28">
        <v>319395</v>
      </c>
      <c r="AJ404" s="28">
        <v>353205</v>
      </c>
      <c r="AK404" s="28">
        <v>384458</v>
      </c>
      <c r="AL404" s="28">
        <v>431705.4</v>
      </c>
      <c r="AM404" s="28">
        <v>439343</v>
      </c>
      <c r="AN404" s="28">
        <v>415300</v>
      </c>
      <c r="AO404" s="28">
        <v>447078.7</v>
      </c>
      <c r="AP404" s="28">
        <v>484029.6</v>
      </c>
      <c r="AQ404" s="28">
        <v>531089.9</v>
      </c>
      <c r="AR404" s="28">
        <v>559247.80000000005</v>
      </c>
      <c r="AS404" s="28">
        <v>574906.69999999995</v>
      </c>
    </row>
    <row r="405" spans="1:45" x14ac:dyDescent="0.25">
      <c r="A405" s="28">
        <v>2</v>
      </c>
      <c r="B405" s="28">
        <v>135</v>
      </c>
      <c r="C405" s="28">
        <v>71829.3</v>
      </c>
      <c r="D405" s="28">
        <v>77100</v>
      </c>
      <c r="E405" s="28">
        <v>80642.899999999994</v>
      </c>
      <c r="F405" s="28">
        <v>82775.100000000006</v>
      </c>
      <c r="G405" s="28">
        <v>88227.8</v>
      </c>
      <c r="H405" s="28">
        <v>95705.2</v>
      </c>
      <c r="I405" s="28">
        <v>103715</v>
      </c>
      <c r="J405" s="28">
        <v>115945.9</v>
      </c>
      <c r="K405" s="28">
        <v>126846.9</v>
      </c>
      <c r="L405" s="28">
        <v>142103</v>
      </c>
      <c r="M405" s="28">
        <v>128978.1</v>
      </c>
      <c r="N405" s="28">
        <v>138538.4</v>
      </c>
      <c r="O405" s="28">
        <v>146724.9</v>
      </c>
      <c r="P405" s="28">
        <v>155845.6</v>
      </c>
      <c r="Q405" s="28">
        <v>169371.4</v>
      </c>
      <c r="R405" s="28">
        <v>181356.5</v>
      </c>
      <c r="S405" s="28">
        <v>179039.7</v>
      </c>
      <c r="T405" s="28">
        <v>177842.5</v>
      </c>
      <c r="U405" s="28">
        <v>176634.1</v>
      </c>
      <c r="V405" s="28">
        <v>172134.7</v>
      </c>
      <c r="W405" s="28">
        <v>175836.2</v>
      </c>
      <c r="X405" s="28">
        <v>180314.3</v>
      </c>
      <c r="Y405" s="28">
        <v>196779.6</v>
      </c>
      <c r="Z405" s="28">
        <v>195678.3</v>
      </c>
      <c r="AA405" s="28">
        <v>204625.4</v>
      </c>
      <c r="AB405" s="28">
        <v>226709.6</v>
      </c>
      <c r="AC405" s="28">
        <v>254461.8</v>
      </c>
      <c r="AD405" s="28">
        <v>266281.7</v>
      </c>
      <c r="AE405" s="28">
        <v>281353.8</v>
      </c>
      <c r="AF405" s="28">
        <v>284483.59999999998</v>
      </c>
      <c r="AG405" s="28">
        <v>279297.8</v>
      </c>
      <c r="AH405" s="28">
        <v>285813.40000000002</v>
      </c>
      <c r="AI405" s="28">
        <v>318384.8</v>
      </c>
      <c r="AJ405" s="28">
        <v>342527.9</v>
      </c>
      <c r="AK405" s="28">
        <v>363270.3</v>
      </c>
      <c r="AL405" s="28">
        <v>400151.8</v>
      </c>
      <c r="AM405" s="28">
        <v>404116.9</v>
      </c>
      <c r="AN405" s="28">
        <v>415300</v>
      </c>
      <c r="AO405" s="28">
        <v>430862.5</v>
      </c>
      <c r="AP405" s="28">
        <v>462297.5</v>
      </c>
      <c r="AQ405" s="28">
        <v>471330.7</v>
      </c>
      <c r="AR405" s="28">
        <v>487443.9</v>
      </c>
      <c r="AS405" s="28">
        <v>486512.5</v>
      </c>
    </row>
    <row r="406" spans="1:45" x14ac:dyDescent="0.25">
      <c r="A406" s="28">
        <v>3</v>
      </c>
      <c r="B406" s="28">
        <v>135</v>
      </c>
      <c r="C406" s="28">
        <v>166.9</v>
      </c>
      <c r="D406" s="28">
        <v>182.8</v>
      </c>
      <c r="E406" s="28">
        <v>203</v>
      </c>
      <c r="F406" s="28">
        <v>235</v>
      </c>
      <c r="G406" s="28">
        <v>249</v>
      </c>
      <c r="H406" s="28">
        <v>250.8</v>
      </c>
      <c r="I406" s="28">
        <v>322</v>
      </c>
      <c r="J406" s="28">
        <v>329.2</v>
      </c>
      <c r="K406" s="28">
        <v>324.5</v>
      </c>
      <c r="L406" s="28">
        <v>317.10000000000002</v>
      </c>
      <c r="M406" s="28">
        <v>265.3</v>
      </c>
      <c r="N406" s="28">
        <v>387.4</v>
      </c>
      <c r="O406" s="28">
        <v>406.4</v>
      </c>
      <c r="P406" s="28">
        <v>459.2</v>
      </c>
      <c r="Q406" s="28">
        <v>518.4</v>
      </c>
      <c r="R406" s="28">
        <v>596</v>
      </c>
      <c r="S406" s="28">
        <v>626.5</v>
      </c>
      <c r="T406" s="28">
        <v>614.20000000000005</v>
      </c>
      <c r="U406" s="28">
        <v>619.6</v>
      </c>
      <c r="V406" s="28">
        <v>669.4</v>
      </c>
      <c r="W406" s="28">
        <v>727.5</v>
      </c>
      <c r="X406" s="28">
        <v>777.7</v>
      </c>
      <c r="Y406" s="28">
        <v>792.9</v>
      </c>
      <c r="Z406" s="28">
        <v>824.4</v>
      </c>
      <c r="AA406" s="28">
        <v>859.2</v>
      </c>
      <c r="AB406" s="28">
        <v>865.2</v>
      </c>
      <c r="AC406" s="28">
        <v>872.1</v>
      </c>
      <c r="AD406" s="28">
        <v>902.1</v>
      </c>
      <c r="AE406" s="28">
        <v>925.7</v>
      </c>
      <c r="AF406" s="28">
        <v>912.5</v>
      </c>
      <c r="AG406" s="28">
        <v>939.7</v>
      </c>
      <c r="AH406" s="28">
        <v>983.8</v>
      </c>
      <c r="AI406" s="28">
        <v>1003.2</v>
      </c>
      <c r="AJ406" s="28">
        <v>1031.2</v>
      </c>
      <c r="AK406" s="28">
        <v>1058.3</v>
      </c>
      <c r="AL406" s="28">
        <v>1078.9000000000001</v>
      </c>
      <c r="AM406" s="28">
        <v>1087.2</v>
      </c>
      <c r="AN406" s="28">
        <v>1000</v>
      </c>
      <c r="AO406" s="28">
        <v>1037.5999999999999</v>
      </c>
      <c r="AP406" s="28">
        <v>1047</v>
      </c>
      <c r="AQ406" s="28">
        <v>1126.8</v>
      </c>
      <c r="AR406" s="28">
        <v>1147.3</v>
      </c>
      <c r="AS406" s="28">
        <v>1181.7</v>
      </c>
    </row>
    <row r="407" spans="1:45" x14ac:dyDescent="0.25">
      <c r="A407" s="28">
        <v>1</v>
      </c>
      <c r="B407" s="28">
        <v>136</v>
      </c>
      <c r="C407" s="28">
        <v>1176.9000000000001</v>
      </c>
      <c r="D407" s="28">
        <v>1502.4</v>
      </c>
      <c r="E407" s="28">
        <v>1648.7</v>
      </c>
      <c r="F407" s="28">
        <v>1644.2</v>
      </c>
      <c r="G407" s="28">
        <v>1970.5</v>
      </c>
      <c r="H407" s="28">
        <v>2306.4</v>
      </c>
      <c r="I407" s="28">
        <v>2592.8000000000002</v>
      </c>
      <c r="J407" s="28">
        <v>3692.4</v>
      </c>
      <c r="K407" s="28">
        <v>4176.5</v>
      </c>
      <c r="L407" s="28">
        <v>4756.8</v>
      </c>
      <c r="M407" s="28">
        <v>5535.6</v>
      </c>
      <c r="N407" s="28">
        <v>7442.5</v>
      </c>
      <c r="O407" s="28">
        <v>10580.1</v>
      </c>
      <c r="P407" s="28">
        <v>10139.4</v>
      </c>
      <c r="Q407" s="28">
        <v>11182.9</v>
      </c>
      <c r="R407" s="28">
        <v>11700.5</v>
      </c>
      <c r="S407" s="28">
        <v>14104.2</v>
      </c>
      <c r="T407" s="28">
        <v>15897.5</v>
      </c>
      <c r="U407" s="28">
        <v>17490.7</v>
      </c>
      <c r="V407" s="28">
        <v>18166.900000000001</v>
      </c>
      <c r="W407" s="28">
        <v>19551.599999999999</v>
      </c>
      <c r="X407" s="28">
        <v>20235.599999999999</v>
      </c>
      <c r="Y407" s="28">
        <v>21965.3</v>
      </c>
      <c r="Z407" s="28">
        <v>25565.4</v>
      </c>
      <c r="AA407" s="28">
        <v>28274.400000000001</v>
      </c>
      <c r="AB407" s="28">
        <v>31478.9</v>
      </c>
      <c r="AC407" s="28">
        <v>35849.300000000003</v>
      </c>
      <c r="AD407" s="28">
        <v>38207.4</v>
      </c>
      <c r="AE407" s="28">
        <v>40279.699999999997</v>
      </c>
      <c r="AF407" s="28">
        <v>38986.800000000003</v>
      </c>
      <c r="AG407" s="28">
        <v>36553.9</v>
      </c>
      <c r="AH407" s="28">
        <v>37645</v>
      </c>
      <c r="AI407" s="28">
        <v>40318</v>
      </c>
      <c r="AJ407" s="28">
        <v>44198.3</v>
      </c>
      <c r="AK407" s="28">
        <v>45120.1</v>
      </c>
      <c r="AL407" s="28">
        <v>45635.4</v>
      </c>
      <c r="AM407" s="28">
        <v>47507.199999999997</v>
      </c>
      <c r="AN407" s="28">
        <v>49048.3</v>
      </c>
      <c r="AO407" s="28">
        <v>52499.1</v>
      </c>
      <c r="AP407" s="28">
        <v>58076.2</v>
      </c>
      <c r="AQ407" s="28">
        <v>63873.9</v>
      </c>
      <c r="AR407" s="28">
        <v>66259.399999999994</v>
      </c>
      <c r="AS407" s="28">
        <v>68114.600000000006</v>
      </c>
    </row>
    <row r="408" spans="1:45" x14ac:dyDescent="0.25">
      <c r="A408" s="28">
        <v>2</v>
      </c>
      <c r="B408" s="28">
        <v>136</v>
      </c>
      <c r="C408" s="28">
        <v>7241.5</v>
      </c>
      <c r="D408" s="28">
        <v>8528.2999999999993</v>
      </c>
      <c r="E408" s="28">
        <v>8981.5</v>
      </c>
      <c r="F408" s="28">
        <v>7870.8</v>
      </c>
      <c r="G408" s="28">
        <v>8540.7000000000007</v>
      </c>
      <c r="H408" s="28">
        <v>9146.7000000000007</v>
      </c>
      <c r="I408" s="28">
        <v>9729.6</v>
      </c>
      <c r="J408" s="28">
        <v>12824.9</v>
      </c>
      <c r="K408" s="28">
        <v>13426</v>
      </c>
      <c r="L408" s="28">
        <v>13921.6</v>
      </c>
      <c r="M408" s="28">
        <v>14690</v>
      </c>
      <c r="N408" s="28">
        <v>18427.7</v>
      </c>
      <c r="O408" s="28">
        <v>25005.9</v>
      </c>
      <c r="P408" s="28">
        <v>23084.7</v>
      </c>
      <c r="Q408" s="28">
        <v>24724.6</v>
      </c>
      <c r="R408" s="28">
        <v>25208.9</v>
      </c>
      <c r="S408" s="28">
        <v>27957.9</v>
      </c>
      <c r="T408" s="28">
        <v>31004.1</v>
      </c>
      <c r="U408" s="28">
        <v>32812.400000000001</v>
      </c>
      <c r="V408" s="28">
        <v>33062.9</v>
      </c>
      <c r="W408" s="28">
        <v>34411.9</v>
      </c>
      <c r="X408" s="28">
        <v>34954.1</v>
      </c>
      <c r="Y408" s="28">
        <v>37600.400000000001</v>
      </c>
      <c r="Z408" s="28">
        <v>42129.5</v>
      </c>
      <c r="AA408" s="28">
        <v>44821.3</v>
      </c>
      <c r="AB408" s="28">
        <v>48460.6</v>
      </c>
      <c r="AC408" s="28">
        <v>53073.9</v>
      </c>
      <c r="AD408" s="28">
        <v>53982.8</v>
      </c>
      <c r="AE408" s="28">
        <v>53255.3</v>
      </c>
      <c r="AF408" s="28">
        <v>52183.5</v>
      </c>
      <c r="AG408" s="28">
        <v>48246.5</v>
      </c>
      <c r="AH408" s="28">
        <v>49282.5</v>
      </c>
      <c r="AI408" s="28">
        <v>47703.5</v>
      </c>
      <c r="AJ408" s="28">
        <v>50194.6</v>
      </c>
      <c r="AK408" s="28">
        <v>48426.2</v>
      </c>
      <c r="AL408" s="28">
        <v>45769</v>
      </c>
      <c r="AM408" s="28">
        <v>46389.2</v>
      </c>
      <c r="AN408" s="28">
        <v>49048.3</v>
      </c>
      <c r="AO408" s="28">
        <v>52395.4</v>
      </c>
      <c r="AP408" s="28">
        <v>57434.1</v>
      </c>
      <c r="AQ408" s="28">
        <v>62648.5</v>
      </c>
      <c r="AR408" s="28">
        <v>64340.1</v>
      </c>
      <c r="AS408" s="28">
        <v>62217.2</v>
      </c>
    </row>
    <row r="409" spans="1:45" x14ac:dyDescent="0.25">
      <c r="A409" s="28">
        <v>3</v>
      </c>
      <c r="B409" s="28">
        <v>136</v>
      </c>
      <c r="C409" s="28">
        <v>162.5</v>
      </c>
      <c r="D409" s="28">
        <v>176.2</v>
      </c>
      <c r="E409" s="28">
        <v>183.6</v>
      </c>
      <c r="F409" s="28">
        <v>208.9</v>
      </c>
      <c r="G409" s="28">
        <v>230.7</v>
      </c>
      <c r="H409" s="28">
        <v>252.2</v>
      </c>
      <c r="I409" s="28">
        <v>266.5</v>
      </c>
      <c r="J409" s="28">
        <v>287.89999999999998</v>
      </c>
      <c r="K409" s="28">
        <v>311.10000000000002</v>
      </c>
      <c r="L409" s="28">
        <v>341.7</v>
      </c>
      <c r="M409" s="28">
        <v>376.8</v>
      </c>
      <c r="N409" s="28">
        <v>403.9</v>
      </c>
      <c r="O409" s="28">
        <v>423.1</v>
      </c>
      <c r="P409" s="28">
        <v>439.2</v>
      </c>
      <c r="Q409" s="28">
        <v>452.3</v>
      </c>
      <c r="R409" s="28">
        <v>464.1</v>
      </c>
      <c r="S409" s="28">
        <v>504.5</v>
      </c>
      <c r="T409" s="28">
        <v>512.79999999999995</v>
      </c>
      <c r="U409" s="28">
        <v>533.1</v>
      </c>
      <c r="V409" s="28">
        <v>549.5</v>
      </c>
      <c r="W409" s="28">
        <v>568.20000000000005</v>
      </c>
      <c r="X409" s="28">
        <v>578.9</v>
      </c>
      <c r="Y409" s="28">
        <v>584.20000000000005</v>
      </c>
      <c r="Z409" s="28">
        <v>606.79999999999995</v>
      </c>
      <c r="AA409" s="28">
        <v>630.79999999999995</v>
      </c>
      <c r="AB409" s="28">
        <v>649.6</v>
      </c>
      <c r="AC409" s="28">
        <v>675.5</v>
      </c>
      <c r="AD409" s="28">
        <v>707.8</v>
      </c>
      <c r="AE409" s="28">
        <v>756.4</v>
      </c>
      <c r="AF409" s="28">
        <v>747.1</v>
      </c>
      <c r="AG409" s="28">
        <v>757.6</v>
      </c>
      <c r="AH409" s="28">
        <v>763.9</v>
      </c>
      <c r="AI409" s="28">
        <v>845.2</v>
      </c>
      <c r="AJ409" s="28">
        <v>880.5</v>
      </c>
      <c r="AK409" s="28">
        <v>931.7</v>
      </c>
      <c r="AL409" s="28">
        <v>997.1</v>
      </c>
      <c r="AM409" s="28">
        <v>1024.0999999999999</v>
      </c>
      <c r="AN409" s="28">
        <v>1000</v>
      </c>
      <c r="AO409" s="28">
        <v>1002</v>
      </c>
      <c r="AP409" s="28">
        <v>1011.2</v>
      </c>
      <c r="AQ409" s="28">
        <v>1019.6</v>
      </c>
      <c r="AR409" s="28">
        <v>1029.8</v>
      </c>
      <c r="AS409" s="28">
        <v>1094.8</v>
      </c>
    </row>
    <row r="410" spans="1:45" x14ac:dyDescent="0.25">
      <c r="A410" s="28">
        <v>1</v>
      </c>
      <c r="B410" s="28">
        <v>137</v>
      </c>
      <c r="C410" s="28">
        <v>316.2</v>
      </c>
      <c r="D410" s="28">
        <v>403.6</v>
      </c>
      <c r="E410" s="28">
        <v>443</v>
      </c>
      <c r="F410" s="28">
        <v>441.7</v>
      </c>
      <c r="G410" s="28">
        <v>529.4</v>
      </c>
      <c r="H410" s="28">
        <v>619.70000000000005</v>
      </c>
      <c r="I410" s="28">
        <v>696.6</v>
      </c>
      <c r="J410" s="28">
        <v>992</v>
      </c>
      <c r="K410" s="28">
        <v>1122.0999999999999</v>
      </c>
      <c r="L410" s="28">
        <v>1278</v>
      </c>
      <c r="M410" s="28">
        <v>1487.3</v>
      </c>
      <c r="N410" s="28">
        <v>1999.6</v>
      </c>
      <c r="O410" s="28">
        <v>2842.6</v>
      </c>
      <c r="P410" s="28">
        <v>2724.2</v>
      </c>
      <c r="Q410" s="28">
        <v>3004.5</v>
      </c>
      <c r="R410" s="28">
        <v>3143.6</v>
      </c>
      <c r="S410" s="28">
        <v>3789.4</v>
      </c>
      <c r="T410" s="28">
        <v>4271.2</v>
      </c>
      <c r="U410" s="28">
        <v>4699.2</v>
      </c>
      <c r="V410" s="28">
        <v>4880.8999999999996</v>
      </c>
      <c r="W410" s="28">
        <v>5252.9</v>
      </c>
      <c r="X410" s="28">
        <v>5436.7</v>
      </c>
      <c r="Y410" s="28">
        <v>5901.4</v>
      </c>
      <c r="Z410" s="28">
        <v>6868.7</v>
      </c>
      <c r="AA410" s="28">
        <v>7596.5</v>
      </c>
      <c r="AB410" s="28">
        <v>8457.5</v>
      </c>
      <c r="AC410" s="28">
        <v>10193.700000000001</v>
      </c>
      <c r="AD410" s="28">
        <v>11574.4</v>
      </c>
      <c r="AE410" s="28">
        <v>13620.4</v>
      </c>
      <c r="AF410" s="28">
        <v>13764.7</v>
      </c>
      <c r="AG410" s="28">
        <v>14047.4</v>
      </c>
      <c r="AH410" s="28">
        <v>15714.3</v>
      </c>
      <c r="AI410" s="28">
        <v>18070</v>
      </c>
      <c r="AJ410" s="28">
        <v>20906.2</v>
      </c>
      <c r="AK410" s="28">
        <v>23899.5</v>
      </c>
      <c r="AL410" s="28">
        <v>27322.2</v>
      </c>
      <c r="AM410" s="28">
        <v>30734.7</v>
      </c>
      <c r="AN410" s="28">
        <v>30849</v>
      </c>
      <c r="AO410" s="28">
        <v>31573</v>
      </c>
      <c r="AP410" s="28">
        <v>35665.4</v>
      </c>
      <c r="AQ410" s="28">
        <v>35040.699999999997</v>
      </c>
      <c r="AR410" s="28">
        <v>33507.5</v>
      </c>
      <c r="AS410" s="28">
        <v>34445.699999999997</v>
      </c>
    </row>
    <row r="411" spans="1:45" x14ac:dyDescent="0.25">
      <c r="A411" s="28">
        <v>2</v>
      </c>
      <c r="B411" s="28">
        <v>137</v>
      </c>
      <c r="C411" s="28">
        <v>1793.9</v>
      </c>
      <c r="D411" s="28">
        <v>2112.6</v>
      </c>
      <c r="E411" s="28">
        <v>2224.9</v>
      </c>
      <c r="F411" s="28">
        <v>1949.8</v>
      </c>
      <c r="G411" s="28">
        <v>2115.6999999999998</v>
      </c>
      <c r="H411" s="28">
        <v>2265.8000000000002</v>
      </c>
      <c r="I411" s="28">
        <v>2410.1999999999998</v>
      </c>
      <c r="J411" s="28">
        <v>3177</v>
      </c>
      <c r="K411" s="28">
        <v>3325.9</v>
      </c>
      <c r="L411" s="28">
        <v>3448.7</v>
      </c>
      <c r="M411" s="28">
        <v>3639</v>
      </c>
      <c r="N411" s="28">
        <v>4564.8999999999996</v>
      </c>
      <c r="O411" s="28">
        <v>6194.5</v>
      </c>
      <c r="P411" s="28">
        <v>5718.6</v>
      </c>
      <c r="Q411" s="28">
        <v>6124.8</v>
      </c>
      <c r="R411" s="28">
        <v>6244.8</v>
      </c>
      <c r="S411" s="28">
        <v>6925.8</v>
      </c>
      <c r="T411" s="28">
        <v>7680.4</v>
      </c>
      <c r="U411" s="28">
        <v>8128.3</v>
      </c>
      <c r="V411" s="28">
        <v>8190.4</v>
      </c>
      <c r="W411" s="28">
        <v>8524.5</v>
      </c>
      <c r="X411" s="28">
        <v>8658.9</v>
      </c>
      <c r="Y411" s="28">
        <v>9314.4</v>
      </c>
      <c r="Z411" s="28">
        <v>10436.4</v>
      </c>
      <c r="AA411" s="28">
        <v>11103.2</v>
      </c>
      <c r="AB411" s="28">
        <v>12004.7</v>
      </c>
      <c r="AC411" s="28">
        <v>13573.4</v>
      </c>
      <c r="AD411" s="28">
        <v>14614.6</v>
      </c>
      <c r="AE411" s="28">
        <v>15990.9</v>
      </c>
      <c r="AF411" s="28">
        <v>15538</v>
      </c>
      <c r="AG411" s="28">
        <v>14760</v>
      </c>
      <c r="AH411" s="28">
        <v>16548</v>
      </c>
      <c r="AI411" s="28">
        <v>18293.3</v>
      </c>
      <c r="AJ411" s="28">
        <v>22770.2</v>
      </c>
      <c r="AK411" s="28">
        <v>25573.8</v>
      </c>
      <c r="AL411" s="28">
        <v>28767.200000000001</v>
      </c>
      <c r="AM411" s="28">
        <v>31606.7</v>
      </c>
      <c r="AN411" s="28">
        <v>30849</v>
      </c>
      <c r="AO411" s="28">
        <v>31735.200000000001</v>
      </c>
      <c r="AP411" s="28">
        <v>35472.800000000003</v>
      </c>
      <c r="AQ411" s="28">
        <v>34546.300000000003</v>
      </c>
      <c r="AR411" s="28">
        <v>32785.9</v>
      </c>
      <c r="AS411" s="28">
        <v>33562.699999999997</v>
      </c>
    </row>
    <row r="412" spans="1:45" x14ac:dyDescent="0.25">
      <c r="A412" s="28">
        <v>3</v>
      </c>
      <c r="B412" s="28">
        <v>137</v>
      </c>
      <c r="C412" s="28">
        <v>176.3</v>
      </c>
      <c r="D412" s="28">
        <v>191.1</v>
      </c>
      <c r="E412" s="28">
        <v>199.1</v>
      </c>
      <c r="F412" s="28">
        <v>226.6</v>
      </c>
      <c r="G412" s="28">
        <v>250.2</v>
      </c>
      <c r="H412" s="28">
        <v>273.5</v>
      </c>
      <c r="I412" s="28">
        <v>289</v>
      </c>
      <c r="J412" s="28">
        <v>312.3</v>
      </c>
      <c r="K412" s="28">
        <v>337.4</v>
      </c>
      <c r="L412" s="28">
        <v>370.6</v>
      </c>
      <c r="M412" s="28">
        <v>408.7</v>
      </c>
      <c r="N412" s="28">
        <v>438</v>
      </c>
      <c r="O412" s="28">
        <v>458.9</v>
      </c>
      <c r="P412" s="28">
        <v>476.4</v>
      </c>
      <c r="Q412" s="28">
        <v>490.5</v>
      </c>
      <c r="R412" s="28">
        <v>503.4</v>
      </c>
      <c r="S412" s="28">
        <v>547.1</v>
      </c>
      <c r="T412" s="28">
        <v>556.1</v>
      </c>
      <c r="U412" s="28">
        <v>578.1</v>
      </c>
      <c r="V412" s="28">
        <v>595.9</v>
      </c>
      <c r="W412" s="28">
        <v>616.20000000000005</v>
      </c>
      <c r="X412" s="28">
        <v>627.9</v>
      </c>
      <c r="Y412" s="28">
        <v>633.6</v>
      </c>
      <c r="Z412" s="28">
        <v>658.1</v>
      </c>
      <c r="AA412" s="28">
        <v>684.2</v>
      </c>
      <c r="AB412" s="28">
        <v>704.5</v>
      </c>
      <c r="AC412" s="28">
        <v>751</v>
      </c>
      <c r="AD412" s="28">
        <v>792</v>
      </c>
      <c r="AE412" s="28">
        <v>851.8</v>
      </c>
      <c r="AF412" s="28">
        <v>885.9</v>
      </c>
      <c r="AG412" s="28">
        <v>951.7</v>
      </c>
      <c r="AH412" s="28">
        <v>949.6</v>
      </c>
      <c r="AI412" s="28">
        <v>987.8</v>
      </c>
      <c r="AJ412" s="28">
        <v>918.1</v>
      </c>
      <c r="AK412" s="28">
        <v>934.5</v>
      </c>
      <c r="AL412" s="28">
        <v>949.8</v>
      </c>
      <c r="AM412" s="28">
        <v>972.4</v>
      </c>
      <c r="AN412" s="28">
        <v>1000</v>
      </c>
      <c r="AO412" s="28">
        <v>994.9</v>
      </c>
      <c r="AP412" s="28">
        <v>1005.4</v>
      </c>
      <c r="AQ412" s="28">
        <v>1014.3</v>
      </c>
      <c r="AR412" s="28">
        <v>1022</v>
      </c>
      <c r="AS412" s="28">
        <v>1026.3</v>
      </c>
    </row>
    <row r="413" spans="1:45" x14ac:dyDescent="0.25">
      <c r="A413" s="28">
        <v>1</v>
      </c>
      <c r="B413" s="28">
        <v>138</v>
      </c>
      <c r="C413" s="28">
        <v>2417.1999999999998</v>
      </c>
      <c r="D413" s="28">
        <v>2733</v>
      </c>
      <c r="E413" s="28">
        <v>2951.6</v>
      </c>
      <c r="F413" s="28">
        <v>2936</v>
      </c>
      <c r="G413" s="28">
        <v>3799.7</v>
      </c>
      <c r="H413" s="28">
        <v>4864.8</v>
      </c>
      <c r="I413" s="28">
        <v>6553.6</v>
      </c>
      <c r="J413" s="28">
        <v>6855.5</v>
      </c>
      <c r="K413" s="28">
        <v>8367.2000000000007</v>
      </c>
      <c r="L413" s="28">
        <v>9804.4</v>
      </c>
      <c r="M413" s="28">
        <v>9493.5</v>
      </c>
      <c r="N413" s="28">
        <v>9876.5</v>
      </c>
      <c r="O413" s="28">
        <v>13032.2</v>
      </c>
      <c r="P413" s="28">
        <v>14875</v>
      </c>
      <c r="Q413" s="28">
        <v>16707.599999999999</v>
      </c>
      <c r="R413" s="28">
        <v>20601.900000000001</v>
      </c>
      <c r="S413" s="28">
        <v>25600.400000000001</v>
      </c>
      <c r="T413" s="28">
        <v>29010.400000000001</v>
      </c>
      <c r="U413" s="28">
        <v>32965.5</v>
      </c>
      <c r="V413" s="28">
        <v>33882.300000000003</v>
      </c>
      <c r="W413" s="28">
        <v>39216.199999999997</v>
      </c>
      <c r="X413" s="28">
        <v>42700.1</v>
      </c>
      <c r="Y413" s="28">
        <v>48611.4</v>
      </c>
      <c r="Z413" s="28">
        <v>60143.3</v>
      </c>
      <c r="AA413" s="28">
        <v>69476.800000000003</v>
      </c>
      <c r="AB413" s="28">
        <v>81017.7</v>
      </c>
      <c r="AC413" s="28">
        <v>98420.4</v>
      </c>
      <c r="AD413" s="28">
        <v>112556.4</v>
      </c>
      <c r="AE413" s="28">
        <v>126981.9</v>
      </c>
      <c r="AF413" s="28">
        <v>116180.3</v>
      </c>
      <c r="AG413" s="28">
        <v>115244</v>
      </c>
      <c r="AH413" s="28">
        <v>123949</v>
      </c>
      <c r="AI413" s="28">
        <v>136294.1</v>
      </c>
      <c r="AJ413" s="28">
        <v>151654.6</v>
      </c>
      <c r="AK413" s="28">
        <v>164864.5</v>
      </c>
      <c r="AL413" s="28">
        <v>178836.4</v>
      </c>
      <c r="AM413" s="28">
        <v>183509.3</v>
      </c>
      <c r="AN413" s="28">
        <v>171571.4</v>
      </c>
      <c r="AO413" s="28">
        <v>180289.4</v>
      </c>
      <c r="AP413" s="28">
        <v>199138.2</v>
      </c>
      <c r="AQ413" s="28">
        <v>213489.7</v>
      </c>
      <c r="AR413" s="28">
        <v>223529</v>
      </c>
      <c r="AS413" s="28">
        <v>229787.8</v>
      </c>
    </row>
    <row r="414" spans="1:45" x14ac:dyDescent="0.25">
      <c r="A414" s="28">
        <v>2</v>
      </c>
      <c r="B414" s="28">
        <v>138</v>
      </c>
      <c r="C414" s="28">
        <v>11587.3</v>
      </c>
      <c r="D414" s="28">
        <v>12086.8</v>
      </c>
      <c r="E414" s="28">
        <v>12527</v>
      </c>
      <c r="F414" s="28">
        <v>10949.5</v>
      </c>
      <c r="G414" s="28">
        <v>12830.1</v>
      </c>
      <c r="H414" s="28">
        <v>15030.2</v>
      </c>
      <c r="I414" s="28">
        <v>19159.3</v>
      </c>
      <c r="J414" s="28">
        <v>18550.900000000001</v>
      </c>
      <c r="K414" s="28">
        <v>20955.3</v>
      </c>
      <c r="L414" s="28">
        <v>22354.799999999999</v>
      </c>
      <c r="M414" s="28">
        <v>19627.2</v>
      </c>
      <c r="N414" s="28">
        <v>19051.599999999999</v>
      </c>
      <c r="O414" s="28">
        <v>23996.5</v>
      </c>
      <c r="P414" s="28">
        <v>26384.400000000001</v>
      </c>
      <c r="Q414" s="28">
        <v>28778.400000000001</v>
      </c>
      <c r="R414" s="28">
        <v>34580.800000000003</v>
      </c>
      <c r="S414" s="28">
        <v>39883.699999999997</v>
      </c>
      <c r="T414" s="28">
        <v>44265.8</v>
      </c>
      <c r="U414" s="28">
        <v>47713.2</v>
      </c>
      <c r="V414" s="28">
        <v>47963.8</v>
      </c>
      <c r="W414" s="28">
        <v>52170.400000000001</v>
      </c>
      <c r="X414" s="28">
        <v>56986</v>
      </c>
      <c r="Y414" s="28">
        <v>62421.599999999999</v>
      </c>
      <c r="Z414" s="28">
        <v>76638.3</v>
      </c>
      <c r="AA414" s="28">
        <v>85803.8</v>
      </c>
      <c r="AB414" s="28">
        <v>99066.2</v>
      </c>
      <c r="AC414" s="28">
        <v>117780.2</v>
      </c>
      <c r="AD414" s="28">
        <v>132136.1</v>
      </c>
      <c r="AE414" s="28">
        <v>146153.4</v>
      </c>
      <c r="AF414" s="28">
        <v>132608.79999999999</v>
      </c>
      <c r="AG414" s="28">
        <v>130694.5</v>
      </c>
      <c r="AH414" s="28">
        <v>137412</v>
      </c>
      <c r="AI414" s="28">
        <v>147781.6</v>
      </c>
      <c r="AJ414" s="28">
        <v>161043.4</v>
      </c>
      <c r="AK414" s="28">
        <v>170811.8</v>
      </c>
      <c r="AL414" s="28">
        <v>181481.5</v>
      </c>
      <c r="AM414" s="28">
        <v>183956.1</v>
      </c>
      <c r="AN414" s="28">
        <v>171571.4</v>
      </c>
      <c r="AO414" s="28">
        <v>178268.6</v>
      </c>
      <c r="AP414" s="28">
        <v>195964.7</v>
      </c>
      <c r="AQ414" s="28">
        <v>208756.7</v>
      </c>
      <c r="AR414" s="28">
        <v>214664.3</v>
      </c>
      <c r="AS414" s="28">
        <v>216301.8</v>
      </c>
    </row>
    <row r="415" spans="1:45" x14ac:dyDescent="0.25">
      <c r="A415" s="28">
        <v>3</v>
      </c>
      <c r="B415" s="28">
        <v>138</v>
      </c>
      <c r="C415" s="28">
        <v>208.6</v>
      </c>
      <c r="D415" s="28">
        <v>226.1</v>
      </c>
      <c r="E415" s="28">
        <v>235.6</v>
      </c>
      <c r="F415" s="28">
        <v>268.10000000000002</v>
      </c>
      <c r="G415" s="28">
        <v>296.2</v>
      </c>
      <c r="H415" s="28">
        <v>323.7</v>
      </c>
      <c r="I415" s="28">
        <v>342.1</v>
      </c>
      <c r="J415" s="28">
        <v>369.6</v>
      </c>
      <c r="K415" s="28">
        <v>399.3</v>
      </c>
      <c r="L415" s="28">
        <v>438.6</v>
      </c>
      <c r="M415" s="28">
        <v>483.7</v>
      </c>
      <c r="N415" s="28">
        <v>518.4</v>
      </c>
      <c r="O415" s="28">
        <v>543.1</v>
      </c>
      <c r="P415" s="28">
        <v>563.79999999999995</v>
      </c>
      <c r="Q415" s="28">
        <v>580.6</v>
      </c>
      <c r="R415" s="28">
        <v>595.79999999999995</v>
      </c>
      <c r="S415" s="28">
        <v>641.9</v>
      </c>
      <c r="T415" s="28">
        <v>655.4</v>
      </c>
      <c r="U415" s="28">
        <v>690.9</v>
      </c>
      <c r="V415" s="28">
        <v>706.4</v>
      </c>
      <c r="W415" s="28">
        <v>751.7</v>
      </c>
      <c r="X415" s="28">
        <v>749.3</v>
      </c>
      <c r="Y415" s="28">
        <v>778.8</v>
      </c>
      <c r="Z415" s="28">
        <v>784.8</v>
      </c>
      <c r="AA415" s="28">
        <v>809.7</v>
      </c>
      <c r="AB415" s="28">
        <v>817.8</v>
      </c>
      <c r="AC415" s="28">
        <v>835.6</v>
      </c>
      <c r="AD415" s="28">
        <v>851.8</v>
      </c>
      <c r="AE415" s="28">
        <v>868.8</v>
      </c>
      <c r="AF415" s="28">
        <v>876.1</v>
      </c>
      <c r="AG415" s="28">
        <v>881.8</v>
      </c>
      <c r="AH415" s="28">
        <v>902</v>
      </c>
      <c r="AI415" s="28">
        <v>922.3</v>
      </c>
      <c r="AJ415" s="28">
        <v>941.7</v>
      </c>
      <c r="AK415" s="28">
        <v>965.2</v>
      </c>
      <c r="AL415" s="28">
        <v>985.4</v>
      </c>
      <c r="AM415" s="28">
        <v>997.6</v>
      </c>
      <c r="AN415" s="28">
        <v>1000</v>
      </c>
      <c r="AO415" s="28">
        <v>1011.3</v>
      </c>
      <c r="AP415" s="28">
        <v>1016.2</v>
      </c>
      <c r="AQ415" s="28">
        <v>1022.7</v>
      </c>
      <c r="AR415" s="28">
        <v>1041.3</v>
      </c>
      <c r="AS415" s="28">
        <v>1062.3</v>
      </c>
    </row>
    <row r="416" spans="1:45" x14ac:dyDescent="0.25">
      <c r="A416" s="28">
        <v>1</v>
      </c>
      <c r="B416" s="28">
        <v>139</v>
      </c>
      <c r="C416" s="28">
        <v>5728</v>
      </c>
      <c r="D416" s="28">
        <v>6185.3</v>
      </c>
      <c r="E416" s="28">
        <v>6478.5</v>
      </c>
      <c r="F416" s="28">
        <v>6522.4</v>
      </c>
      <c r="G416" s="28">
        <v>6940.1</v>
      </c>
      <c r="H416" s="28">
        <v>7523.1</v>
      </c>
      <c r="I416" s="28">
        <v>8379.7000000000007</v>
      </c>
      <c r="J416" s="28">
        <v>9262</v>
      </c>
      <c r="K416" s="28">
        <v>9851.6</v>
      </c>
      <c r="L416" s="28">
        <v>10374.6</v>
      </c>
      <c r="M416" s="28">
        <v>10461.4</v>
      </c>
      <c r="N416" s="28">
        <v>11329.2</v>
      </c>
      <c r="O416" s="28">
        <v>12884.5</v>
      </c>
      <c r="P416" s="28">
        <v>14140</v>
      </c>
      <c r="Q416" s="28">
        <v>15243.2</v>
      </c>
      <c r="R416" s="28">
        <v>16958.7</v>
      </c>
      <c r="S416" s="28">
        <v>19524.900000000001</v>
      </c>
      <c r="T416" s="28">
        <v>21734</v>
      </c>
      <c r="U416" s="28">
        <v>24272.400000000001</v>
      </c>
      <c r="V416" s="28">
        <v>24434.9</v>
      </c>
      <c r="W416" s="28">
        <v>25477.5</v>
      </c>
      <c r="X416" s="28">
        <v>27801.3</v>
      </c>
      <c r="Y416" s="28">
        <v>30228.9</v>
      </c>
      <c r="Z416" s="28">
        <v>32897.4</v>
      </c>
      <c r="AA416" s="28">
        <v>36540.6</v>
      </c>
      <c r="AB416" s="28">
        <v>40216.300000000003</v>
      </c>
      <c r="AC416" s="28">
        <v>45444.800000000003</v>
      </c>
      <c r="AD416" s="28">
        <v>48873.5</v>
      </c>
      <c r="AE416" s="28">
        <v>52689.8</v>
      </c>
      <c r="AF416" s="28">
        <v>53345.2</v>
      </c>
      <c r="AG416" s="28">
        <v>50757.5</v>
      </c>
      <c r="AH416" s="28">
        <v>54051.6</v>
      </c>
      <c r="AI416" s="28">
        <v>58259.5</v>
      </c>
      <c r="AJ416" s="28">
        <v>62895.9</v>
      </c>
      <c r="AK416" s="28">
        <v>68516.899999999994</v>
      </c>
      <c r="AL416" s="28">
        <v>70559.3</v>
      </c>
      <c r="AM416" s="28">
        <v>72068.800000000003</v>
      </c>
      <c r="AN416" s="28">
        <v>67019.600000000006</v>
      </c>
      <c r="AO416" s="28">
        <v>70558.600000000006</v>
      </c>
      <c r="AP416" s="28">
        <v>75277.2</v>
      </c>
      <c r="AQ416" s="28">
        <v>78193.100000000006</v>
      </c>
      <c r="AR416" s="28">
        <v>80898.2</v>
      </c>
      <c r="AS416" s="28">
        <v>83163.3</v>
      </c>
    </row>
    <row r="417" spans="1:45" x14ac:dyDescent="0.25">
      <c r="A417" s="28">
        <v>2</v>
      </c>
      <c r="B417" s="28">
        <v>139</v>
      </c>
      <c r="C417" s="28">
        <v>29921.599999999999</v>
      </c>
      <c r="D417" s="28">
        <v>29808.6</v>
      </c>
      <c r="E417" s="28">
        <v>29962.3</v>
      </c>
      <c r="F417" s="28">
        <v>26506.799999999999</v>
      </c>
      <c r="G417" s="28">
        <v>25536.5</v>
      </c>
      <c r="H417" s="28">
        <v>25328.5</v>
      </c>
      <c r="I417" s="28">
        <v>26695.7</v>
      </c>
      <c r="J417" s="28">
        <v>27311.5</v>
      </c>
      <c r="K417" s="28">
        <v>26886.3</v>
      </c>
      <c r="L417" s="28">
        <v>25777.1</v>
      </c>
      <c r="M417" s="28">
        <v>23568.7</v>
      </c>
      <c r="N417" s="28">
        <v>23814.5</v>
      </c>
      <c r="O417" s="28">
        <v>25852.9</v>
      </c>
      <c r="P417" s="28">
        <v>27330.799999999999</v>
      </c>
      <c r="Q417" s="28">
        <v>28611.599999999999</v>
      </c>
      <c r="R417" s="28">
        <v>31019.4</v>
      </c>
      <c r="S417" s="28">
        <v>32857.5</v>
      </c>
      <c r="T417" s="28">
        <v>35984.800000000003</v>
      </c>
      <c r="U417" s="28">
        <v>38657.4</v>
      </c>
      <c r="V417" s="28">
        <v>37753.800000000003</v>
      </c>
      <c r="W417" s="28">
        <v>38069</v>
      </c>
      <c r="X417" s="28">
        <v>40769.599999999999</v>
      </c>
      <c r="Y417" s="28">
        <v>43930.6</v>
      </c>
      <c r="Z417" s="28">
        <v>46024.1</v>
      </c>
      <c r="AA417" s="28">
        <v>49176.3</v>
      </c>
      <c r="AB417" s="28">
        <v>52560.800000000003</v>
      </c>
      <c r="AC417" s="28">
        <v>57741.5</v>
      </c>
      <c r="AD417" s="28">
        <v>60890.2</v>
      </c>
      <c r="AE417" s="28">
        <v>63841.599999999999</v>
      </c>
      <c r="AF417" s="28">
        <v>64802.2</v>
      </c>
      <c r="AG417" s="28">
        <v>61431.9</v>
      </c>
      <c r="AH417" s="28">
        <v>65517.9</v>
      </c>
      <c r="AI417" s="28">
        <v>67058.2</v>
      </c>
      <c r="AJ417" s="28">
        <v>70478.7</v>
      </c>
      <c r="AK417" s="28">
        <v>73740.7</v>
      </c>
      <c r="AL417" s="28">
        <v>72310.7</v>
      </c>
      <c r="AM417" s="28">
        <v>71811.7</v>
      </c>
      <c r="AN417" s="28">
        <v>67019.600000000006</v>
      </c>
      <c r="AO417" s="28">
        <v>70202.600000000006</v>
      </c>
      <c r="AP417" s="28">
        <v>73886.7</v>
      </c>
      <c r="AQ417" s="28">
        <v>75697.3</v>
      </c>
      <c r="AR417" s="28">
        <v>77299.100000000006</v>
      </c>
      <c r="AS417" s="28">
        <v>76296.399999999994</v>
      </c>
    </row>
    <row r="418" spans="1:45" x14ac:dyDescent="0.25">
      <c r="A418" s="28">
        <v>3</v>
      </c>
      <c r="B418" s="28">
        <v>139</v>
      </c>
      <c r="C418" s="28">
        <v>191.4</v>
      </c>
      <c r="D418" s="28">
        <v>207.5</v>
      </c>
      <c r="E418" s="28">
        <v>216.2</v>
      </c>
      <c r="F418" s="28">
        <v>246.1</v>
      </c>
      <c r="G418" s="28">
        <v>271.8</v>
      </c>
      <c r="H418" s="28">
        <v>297</v>
      </c>
      <c r="I418" s="28">
        <v>313.89999999999998</v>
      </c>
      <c r="J418" s="28">
        <v>339.1</v>
      </c>
      <c r="K418" s="28">
        <v>366.4</v>
      </c>
      <c r="L418" s="28">
        <v>402.5</v>
      </c>
      <c r="M418" s="28">
        <v>443.9</v>
      </c>
      <c r="N418" s="28">
        <v>475.7</v>
      </c>
      <c r="O418" s="28">
        <v>498.4</v>
      </c>
      <c r="P418" s="28">
        <v>517.4</v>
      </c>
      <c r="Q418" s="28">
        <v>532.79999999999995</v>
      </c>
      <c r="R418" s="28">
        <v>546.70000000000005</v>
      </c>
      <c r="S418" s="28">
        <v>594.20000000000005</v>
      </c>
      <c r="T418" s="28">
        <v>604</v>
      </c>
      <c r="U418" s="28">
        <v>627.9</v>
      </c>
      <c r="V418" s="28">
        <v>647.20000000000005</v>
      </c>
      <c r="W418" s="28">
        <v>669.2</v>
      </c>
      <c r="X418" s="28">
        <v>681.9</v>
      </c>
      <c r="Y418" s="28">
        <v>688.1</v>
      </c>
      <c r="Z418" s="28">
        <v>714.8</v>
      </c>
      <c r="AA418" s="28">
        <v>743.1</v>
      </c>
      <c r="AB418" s="28">
        <v>765.1</v>
      </c>
      <c r="AC418" s="28">
        <v>787</v>
      </c>
      <c r="AD418" s="28">
        <v>802.6</v>
      </c>
      <c r="AE418" s="28">
        <v>825.3</v>
      </c>
      <c r="AF418" s="28">
        <v>823.2</v>
      </c>
      <c r="AG418" s="28">
        <v>826.2</v>
      </c>
      <c r="AH418" s="28">
        <v>825</v>
      </c>
      <c r="AI418" s="28">
        <v>868.8</v>
      </c>
      <c r="AJ418" s="28">
        <v>892.4</v>
      </c>
      <c r="AK418" s="28">
        <v>929.2</v>
      </c>
      <c r="AL418" s="28">
        <v>975.8</v>
      </c>
      <c r="AM418" s="28">
        <v>1003.6</v>
      </c>
      <c r="AN418" s="28">
        <v>1000</v>
      </c>
      <c r="AO418" s="28">
        <v>1005.1</v>
      </c>
      <c r="AP418" s="28">
        <v>1018.8</v>
      </c>
      <c r="AQ418" s="28">
        <v>1033</v>
      </c>
      <c r="AR418" s="28">
        <v>1046.5999999999999</v>
      </c>
      <c r="AS418" s="28">
        <v>1090</v>
      </c>
    </row>
    <row r="419" spans="1:45" x14ac:dyDescent="0.25">
      <c r="A419" s="28">
        <v>1</v>
      </c>
      <c r="B419" s="28">
        <v>140</v>
      </c>
      <c r="C419" s="28">
        <v>901.5</v>
      </c>
      <c r="D419" s="28">
        <v>1138.9000000000001</v>
      </c>
      <c r="E419" s="28">
        <v>1742.4</v>
      </c>
      <c r="F419" s="28">
        <v>1708.1</v>
      </c>
      <c r="G419" s="28">
        <v>2197.1999999999998</v>
      </c>
      <c r="H419" s="28">
        <v>2677.5</v>
      </c>
      <c r="I419" s="28">
        <v>3204.9</v>
      </c>
      <c r="J419" s="28">
        <v>3836.2</v>
      </c>
      <c r="K419" s="28">
        <v>4591.8999999999996</v>
      </c>
      <c r="L419" s="28">
        <v>5496.4</v>
      </c>
      <c r="M419" s="28">
        <v>6579.2</v>
      </c>
      <c r="N419" s="28">
        <v>6690.1</v>
      </c>
      <c r="O419" s="28">
        <v>8062</v>
      </c>
      <c r="P419" s="28">
        <v>9739.1</v>
      </c>
      <c r="Q419" s="28">
        <v>10294.1</v>
      </c>
      <c r="R419" s="28">
        <v>11301.6</v>
      </c>
      <c r="S419" s="28">
        <v>12346.4</v>
      </c>
      <c r="T419" s="28">
        <v>13467.1</v>
      </c>
      <c r="U419" s="28">
        <v>14006.5</v>
      </c>
      <c r="V419" s="28">
        <v>13248.5</v>
      </c>
      <c r="W419" s="28">
        <v>18486.2</v>
      </c>
      <c r="X419" s="28">
        <v>19278.3</v>
      </c>
      <c r="Y419" s="28">
        <v>20344.8</v>
      </c>
      <c r="Z419" s="28">
        <v>21998.7</v>
      </c>
      <c r="AA419" s="28">
        <v>23799.9</v>
      </c>
      <c r="AB419" s="28">
        <v>25515.9</v>
      </c>
      <c r="AC419" s="28">
        <v>28489.5</v>
      </c>
      <c r="AD419" s="28">
        <v>29896.799999999999</v>
      </c>
      <c r="AE419" s="28">
        <v>31150.400000000001</v>
      </c>
      <c r="AF419" s="28">
        <v>29418.1</v>
      </c>
      <c r="AG419" s="28">
        <v>27811.7</v>
      </c>
      <c r="AH419" s="28">
        <v>29316.799999999999</v>
      </c>
      <c r="AI419" s="28">
        <v>32003.4</v>
      </c>
      <c r="AJ419" s="28">
        <v>34335.300000000003</v>
      </c>
      <c r="AK419" s="28">
        <v>37175.699999999997</v>
      </c>
      <c r="AL419" s="28">
        <v>39994.5</v>
      </c>
      <c r="AM419" s="28">
        <v>40894.699999999997</v>
      </c>
      <c r="AN419" s="28">
        <v>37760.699999999997</v>
      </c>
      <c r="AO419" s="28">
        <v>39908.1</v>
      </c>
      <c r="AP419" s="28">
        <v>42874.6</v>
      </c>
      <c r="AQ419" s="28">
        <v>44299.3</v>
      </c>
      <c r="AR419" s="28">
        <v>45839</v>
      </c>
      <c r="AS419" s="28">
        <v>47122.5</v>
      </c>
    </row>
    <row r="420" spans="1:45" x14ac:dyDescent="0.25">
      <c r="A420" s="28">
        <v>2</v>
      </c>
      <c r="B420" s="28">
        <v>140</v>
      </c>
      <c r="C420" s="28">
        <v>4603.8999999999996</v>
      </c>
      <c r="D420" s="28">
        <v>5777.2</v>
      </c>
      <c r="E420" s="28">
        <v>8533.2999999999993</v>
      </c>
      <c r="F420" s="28">
        <v>7777.1</v>
      </c>
      <c r="G420" s="28">
        <v>8756</v>
      </c>
      <c r="H420" s="28">
        <v>9871.6</v>
      </c>
      <c r="I420" s="28">
        <v>11284.1</v>
      </c>
      <c r="J420" s="28">
        <v>12515.8</v>
      </c>
      <c r="K420" s="28">
        <v>13146.4</v>
      </c>
      <c r="L420" s="28">
        <v>14066.6</v>
      </c>
      <c r="M420" s="28">
        <v>15523.4</v>
      </c>
      <c r="N420" s="28">
        <v>15307.4</v>
      </c>
      <c r="O420" s="28">
        <v>17443</v>
      </c>
      <c r="P420" s="28">
        <v>20075.599999999999</v>
      </c>
      <c r="Q420" s="28">
        <v>20070.099999999999</v>
      </c>
      <c r="R420" s="28">
        <v>21022.2</v>
      </c>
      <c r="S420" s="28">
        <v>21871.1</v>
      </c>
      <c r="T420" s="28">
        <v>22519.3</v>
      </c>
      <c r="U420" s="28">
        <v>22024.5</v>
      </c>
      <c r="V420" s="28">
        <v>19868.099999999999</v>
      </c>
      <c r="W420" s="28">
        <v>26921.599999999999</v>
      </c>
      <c r="X420" s="28">
        <v>26834.3</v>
      </c>
      <c r="Y420" s="28">
        <v>27361.3</v>
      </c>
      <c r="Z420" s="28">
        <v>28357.8</v>
      </c>
      <c r="AA420" s="28">
        <v>29897.8</v>
      </c>
      <c r="AB420" s="28">
        <v>31273.7</v>
      </c>
      <c r="AC420" s="28">
        <v>34379.4</v>
      </c>
      <c r="AD420" s="28">
        <v>35548</v>
      </c>
      <c r="AE420" s="28">
        <v>36018.6</v>
      </c>
      <c r="AF420" s="28">
        <v>33038.5</v>
      </c>
      <c r="AG420" s="28">
        <v>30158.9</v>
      </c>
      <c r="AH420" s="28">
        <v>30732.7</v>
      </c>
      <c r="AI420" s="28">
        <v>32895.1</v>
      </c>
      <c r="AJ420" s="28">
        <v>35660</v>
      </c>
      <c r="AK420" s="28">
        <v>37213.1</v>
      </c>
      <c r="AL420" s="28">
        <v>39440.1</v>
      </c>
      <c r="AM420" s="28">
        <v>40853.699999999997</v>
      </c>
      <c r="AN420" s="28">
        <v>37760.699999999997</v>
      </c>
      <c r="AO420" s="28">
        <v>39669.199999999997</v>
      </c>
      <c r="AP420" s="28">
        <v>42322.2</v>
      </c>
      <c r="AQ420" s="28">
        <v>43555.9</v>
      </c>
      <c r="AR420" s="28">
        <v>44716.6</v>
      </c>
      <c r="AS420" s="28">
        <v>45968.7</v>
      </c>
    </row>
    <row r="421" spans="1:45" x14ac:dyDescent="0.25">
      <c r="A421" s="28">
        <v>3</v>
      </c>
      <c r="B421" s="28">
        <v>140</v>
      </c>
      <c r="C421" s="28">
        <v>195.8</v>
      </c>
      <c r="D421" s="28">
        <v>197.1</v>
      </c>
      <c r="E421" s="28">
        <v>204.2</v>
      </c>
      <c r="F421" s="28">
        <v>219.6</v>
      </c>
      <c r="G421" s="28">
        <v>250.9</v>
      </c>
      <c r="H421" s="28">
        <v>271.2</v>
      </c>
      <c r="I421" s="28">
        <v>284</v>
      </c>
      <c r="J421" s="28">
        <v>306.5</v>
      </c>
      <c r="K421" s="28">
        <v>349.3</v>
      </c>
      <c r="L421" s="28">
        <v>390.7</v>
      </c>
      <c r="M421" s="28">
        <v>423.8</v>
      </c>
      <c r="N421" s="28">
        <v>437.1</v>
      </c>
      <c r="O421" s="28">
        <v>462.2</v>
      </c>
      <c r="P421" s="28">
        <v>485.1</v>
      </c>
      <c r="Q421" s="28">
        <v>512.9</v>
      </c>
      <c r="R421" s="28">
        <v>537.6</v>
      </c>
      <c r="S421" s="28">
        <v>564.5</v>
      </c>
      <c r="T421" s="28">
        <v>598</v>
      </c>
      <c r="U421" s="28">
        <v>636</v>
      </c>
      <c r="V421" s="28">
        <v>666.8</v>
      </c>
      <c r="W421" s="28">
        <v>686.7</v>
      </c>
      <c r="X421" s="28">
        <v>718.4</v>
      </c>
      <c r="Y421" s="28">
        <v>743.6</v>
      </c>
      <c r="Z421" s="28">
        <v>775.8</v>
      </c>
      <c r="AA421" s="28">
        <v>796</v>
      </c>
      <c r="AB421" s="28">
        <v>815.9</v>
      </c>
      <c r="AC421" s="28">
        <v>828.7</v>
      </c>
      <c r="AD421" s="28">
        <v>841</v>
      </c>
      <c r="AE421" s="28">
        <v>864.8</v>
      </c>
      <c r="AF421" s="28">
        <v>890.4</v>
      </c>
      <c r="AG421" s="28">
        <v>922.2</v>
      </c>
      <c r="AH421" s="28">
        <v>953.9</v>
      </c>
      <c r="AI421" s="28">
        <v>972.9</v>
      </c>
      <c r="AJ421" s="28">
        <v>962.9</v>
      </c>
      <c r="AK421" s="28">
        <v>999</v>
      </c>
      <c r="AL421" s="28">
        <v>1014.1</v>
      </c>
      <c r="AM421" s="28">
        <v>1001</v>
      </c>
      <c r="AN421" s="28">
        <v>1000</v>
      </c>
      <c r="AO421" s="28">
        <v>1006</v>
      </c>
      <c r="AP421" s="28">
        <v>1013.1</v>
      </c>
      <c r="AQ421" s="28">
        <v>1017.1</v>
      </c>
      <c r="AR421" s="28">
        <v>1025.0999999999999</v>
      </c>
      <c r="AS421" s="28">
        <v>1025.0999999999999</v>
      </c>
    </row>
    <row r="422" spans="1:45" x14ac:dyDescent="0.25">
      <c r="A422" s="28">
        <v>1</v>
      </c>
      <c r="B422" s="28">
        <v>141</v>
      </c>
      <c r="C422" s="28">
        <v>3183.5</v>
      </c>
      <c r="D422" s="28">
        <v>3437.7</v>
      </c>
      <c r="E422" s="28">
        <v>3600.6</v>
      </c>
      <c r="F422" s="28">
        <v>3625</v>
      </c>
      <c r="G422" s="28">
        <v>3857.2</v>
      </c>
      <c r="H422" s="28">
        <v>4181.2</v>
      </c>
      <c r="I422" s="28">
        <v>4657.2</v>
      </c>
      <c r="J422" s="28">
        <v>5147.6000000000004</v>
      </c>
      <c r="K422" s="28">
        <v>5475.3</v>
      </c>
      <c r="L422" s="28">
        <v>5766</v>
      </c>
      <c r="M422" s="28">
        <v>5814.2</v>
      </c>
      <c r="N422" s="28">
        <v>6296.5</v>
      </c>
      <c r="O422" s="28">
        <v>7160.9</v>
      </c>
      <c r="P422" s="28">
        <v>7858.7</v>
      </c>
      <c r="Q422" s="28">
        <v>8471.7999999999993</v>
      </c>
      <c r="R422" s="28">
        <v>9425.2999999999993</v>
      </c>
      <c r="S422" s="28">
        <v>10851.5</v>
      </c>
      <c r="T422" s="28">
        <v>12079.3</v>
      </c>
      <c r="U422" s="28">
        <v>13490</v>
      </c>
      <c r="V422" s="28">
        <v>13580.4</v>
      </c>
      <c r="W422" s="28">
        <v>14159.8</v>
      </c>
      <c r="X422" s="28">
        <v>15451.4</v>
      </c>
      <c r="Y422" s="28">
        <v>16800.5</v>
      </c>
      <c r="Z422" s="28">
        <v>18283.7</v>
      </c>
      <c r="AA422" s="28">
        <v>20308.5</v>
      </c>
      <c r="AB422" s="28">
        <v>22351.3</v>
      </c>
      <c r="AC422" s="28">
        <v>26267.9</v>
      </c>
      <c r="AD422" s="28">
        <v>29534.3</v>
      </c>
      <c r="AE422" s="28">
        <v>33310</v>
      </c>
      <c r="AF422" s="28">
        <v>34125.699999999997</v>
      </c>
      <c r="AG422" s="28">
        <v>34763.5</v>
      </c>
      <c r="AH422" s="28">
        <v>35949.599999999999</v>
      </c>
      <c r="AI422" s="28">
        <v>38197.9</v>
      </c>
      <c r="AJ422" s="28">
        <v>41258.699999999997</v>
      </c>
      <c r="AK422" s="28">
        <v>42870.400000000001</v>
      </c>
      <c r="AL422" s="28">
        <v>44794.7</v>
      </c>
      <c r="AM422" s="28">
        <v>47088.4</v>
      </c>
      <c r="AN422" s="28">
        <v>45839</v>
      </c>
      <c r="AO422" s="28">
        <v>45536.5</v>
      </c>
      <c r="AP422" s="28">
        <v>47743</v>
      </c>
      <c r="AQ422" s="28">
        <v>50014</v>
      </c>
      <c r="AR422" s="28">
        <v>51835.3</v>
      </c>
      <c r="AS422" s="28">
        <v>53286.7</v>
      </c>
    </row>
    <row r="423" spans="1:45" x14ac:dyDescent="0.25">
      <c r="A423" s="28">
        <v>2</v>
      </c>
      <c r="B423" s="28">
        <v>141</v>
      </c>
      <c r="C423" s="28">
        <v>19008</v>
      </c>
      <c r="D423" s="28">
        <v>18936.3</v>
      </c>
      <c r="E423" s="28">
        <v>19033.900000000001</v>
      </c>
      <c r="F423" s="28">
        <v>16838.7</v>
      </c>
      <c r="G423" s="28">
        <v>16222.3</v>
      </c>
      <c r="H423" s="28">
        <v>16090.2</v>
      </c>
      <c r="I423" s="28">
        <v>16958.8</v>
      </c>
      <c r="J423" s="28">
        <v>17349.900000000001</v>
      </c>
      <c r="K423" s="28">
        <v>17079.8</v>
      </c>
      <c r="L423" s="28">
        <v>16375.2</v>
      </c>
      <c r="M423" s="28">
        <v>14972.3</v>
      </c>
      <c r="N423" s="28">
        <v>15128.4</v>
      </c>
      <c r="O423" s="28">
        <v>16423.3</v>
      </c>
      <c r="P423" s="28">
        <v>17362.2</v>
      </c>
      <c r="Q423" s="28">
        <v>18175.8</v>
      </c>
      <c r="R423" s="28">
        <v>19705.400000000001</v>
      </c>
      <c r="S423" s="28">
        <v>20873.099999999999</v>
      </c>
      <c r="T423" s="28">
        <v>22859.7</v>
      </c>
      <c r="U423" s="28">
        <v>24557.5</v>
      </c>
      <c r="V423" s="28">
        <v>23983.5</v>
      </c>
      <c r="W423" s="28">
        <v>24183.8</v>
      </c>
      <c r="X423" s="28">
        <v>25899.3</v>
      </c>
      <c r="Y423" s="28">
        <v>27907.4</v>
      </c>
      <c r="Z423" s="28">
        <v>29237.3</v>
      </c>
      <c r="AA423" s="28">
        <v>31239.8</v>
      </c>
      <c r="AB423" s="28">
        <v>33389.800000000003</v>
      </c>
      <c r="AC423" s="28">
        <v>37737</v>
      </c>
      <c r="AD423" s="28">
        <v>40135.199999999997</v>
      </c>
      <c r="AE423" s="28">
        <v>42142.2</v>
      </c>
      <c r="AF423" s="28">
        <v>41364.5</v>
      </c>
      <c r="AG423" s="28">
        <v>39190</v>
      </c>
      <c r="AH423" s="28">
        <v>40510.300000000003</v>
      </c>
      <c r="AI423" s="28">
        <v>41317.4</v>
      </c>
      <c r="AJ423" s="28">
        <v>44446.400000000001</v>
      </c>
      <c r="AK423" s="28">
        <v>45210</v>
      </c>
      <c r="AL423" s="28">
        <v>46519.1</v>
      </c>
      <c r="AM423" s="28">
        <v>47853.1</v>
      </c>
      <c r="AN423" s="28">
        <v>45839</v>
      </c>
      <c r="AO423" s="28">
        <v>45795.7</v>
      </c>
      <c r="AP423" s="28">
        <v>47639.6</v>
      </c>
      <c r="AQ423" s="28">
        <v>49381</v>
      </c>
      <c r="AR423" s="28">
        <v>50843.3</v>
      </c>
      <c r="AS423" s="28">
        <v>51045.2</v>
      </c>
    </row>
    <row r="424" spans="1:45" x14ac:dyDescent="0.25">
      <c r="A424" s="28">
        <v>3</v>
      </c>
      <c r="B424" s="28">
        <v>141</v>
      </c>
      <c r="C424" s="28">
        <v>167.5</v>
      </c>
      <c r="D424" s="28">
        <v>181.5</v>
      </c>
      <c r="E424" s="28">
        <v>189.2</v>
      </c>
      <c r="F424" s="28">
        <v>215.3</v>
      </c>
      <c r="G424" s="28">
        <v>237.8</v>
      </c>
      <c r="H424" s="28">
        <v>259.89999999999998</v>
      </c>
      <c r="I424" s="28">
        <v>274.60000000000002</v>
      </c>
      <c r="J424" s="28">
        <v>296.7</v>
      </c>
      <c r="K424" s="28">
        <v>320.60000000000002</v>
      </c>
      <c r="L424" s="28">
        <v>352.1</v>
      </c>
      <c r="M424" s="28">
        <v>388.3</v>
      </c>
      <c r="N424" s="28">
        <v>416.2</v>
      </c>
      <c r="O424" s="28">
        <v>436</v>
      </c>
      <c r="P424" s="28">
        <v>452.6</v>
      </c>
      <c r="Q424" s="28">
        <v>466.1</v>
      </c>
      <c r="R424" s="28">
        <v>478.3</v>
      </c>
      <c r="S424" s="28">
        <v>519.9</v>
      </c>
      <c r="T424" s="28">
        <v>528.4</v>
      </c>
      <c r="U424" s="28">
        <v>549.29999999999995</v>
      </c>
      <c r="V424" s="28">
        <v>566.20000000000005</v>
      </c>
      <c r="W424" s="28">
        <v>585.5</v>
      </c>
      <c r="X424" s="28">
        <v>596.6</v>
      </c>
      <c r="Y424" s="28">
        <v>602</v>
      </c>
      <c r="Z424" s="28">
        <v>625.4</v>
      </c>
      <c r="AA424" s="28">
        <v>650.1</v>
      </c>
      <c r="AB424" s="28">
        <v>669.4</v>
      </c>
      <c r="AC424" s="28">
        <v>696.1</v>
      </c>
      <c r="AD424" s="28">
        <v>735.9</v>
      </c>
      <c r="AE424" s="28">
        <v>790.4</v>
      </c>
      <c r="AF424" s="28">
        <v>825</v>
      </c>
      <c r="AG424" s="28">
        <v>887.1</v>
      </c>
      <c r="AH424" s="28">
        <v>887.4</v>
      </c>
      <c r="AI424" s="28">
        <v>924.5</v>
      </c>
      <c r="AJ424" s="28">
        <v>928.3</v>
      </c>
      <c r="AK424" s="28">
        <v>948.3</v>
      </c>
      <c r="AL424" s="28">
        <v>962.9</v>
      </c>
      <c r="AM424" s="28">
        <v>984</v>
      </c>
      <c r="AN424" s="28">
        <v>1000</v>
      </c>
      <c r="AO424" s="28">
        <v>994.3</v>
      </c>
      <c r="AP424" s="28">
        <v>1002.2</v>
      </c>
      <c r="AQ424" s="28">
        <v>1012.8</v>
      </c>
      <c r="AR424" s="28">
        <v>1019.5</v>
      </c>
      <c r="AS424" s="28">
        <v>1043.9000000000001</v>
      </c>
    </row>
    <row r="425" spans="1:45" x14ac:dyDescent="0.25">
      <c r="A425" s="28">
        <v>1</v>
      </c>
      <c r="B425" s="28">
        <v>142</v>
      </c>
      <c r="C425" s="28">
        <v>5196.8999999999996</v>
      </c>
      <c r="D425" s="28">
        <v>6567.2</v>
      </c>
      <c r="E425" s="28">
        <v>6797.3</v>
      </c>
      <c r="F425" s="28">
        <v>6619.8</v>
      </c>
      <c r="G425" s="28">
        <v>8263.2999999999993</v>
      </c>
      <c r="H425" s="28">
        <v>9446.6</v>
      </c>
      <c r="I425" s="28">
        <v>10840.8</v>
      </c>
      <c r="J425" s="28">
        <v>12943.9</v>
      </c>
      <c r="K425" s="28">
        <v>12556.5</v>
      </c>
      <c r="L425" s="28">
        <v>13483.5</v>
      </c>
      <c r="M425" s="28">
        <v>16908</v>
      </c>
      <c r="N425" s="28">
        <v>21724.799999999999</v>
      </c>
      <c r="O425" s="28">
        <v>24188.7</v>
      </c>
      <c r="P425" s="28">
        <v>27332.7</v>
      </c>
      <c r="Q425" s="28">
        <v>30067.9</v>
      </c>
      <c r="R425" s="28">
        <v>32157.7</v>
      </c>
      <c r="S425" s="28">
        <v>36074.400000000001</v>
      </c>
      <c r="T425" s="28">
        <v>41641.300000000003</v>
      </c>
      <c r="U425" s="28">
        <v>45913.5</v>
      </c>
      <c r="V425" s="28">
        <v>46079.9</v>
      </c>
      <c r="W425" s="28">
        <v>48467.8</v>
      </c>
      <c r="X425" s="28">
        <v>48241.7</v>
      </c>
      <c r="Y425" s="28">
        <v>52848.9</v>
      </c>
      <c r="Z425" s="28">
        <v>56410.1</v>
      </c>
      <c r="AA425" s="28">
        <v>62817.4</v>
      </c>
      <c r="AB425" s="28">
        <v>68902.100000000006</v>
      </c>
      <c r="AC425" s="28">
        <v>78636.7</v>
      </c>
      <c r="AD425" s="28">
        <v>86971.3</v>
      </c>
      <c r="AE425" s="28">
        <v>98679.7</v>
      </c>
      <c r="AF425" s="28">
        <v>98822.399999999994</v>
      </c>
      <c r="AG425" s="28">
        <v>100178.3</v>
      </c>
      <c r="AH425" s="28">
        <v>108578.2</v>
      </c>
      <c r="AI425" s="28">
        <v>114388.9</v>
      </c>
      <c r="AJ425" s="28">
        <v>122583.1</v>
      </c>
      <c r="AK425" s="28">
        <v>130355.6</v>
      </c>
      <c r="AL425" s="28">
        <v>140768.5</v>
      </c>
      <c r="AM425" s="28">
        <v>144887.6</v>
      </c>
      <c r="AN425" s="28">
        <v>132908.29999999999</v>
      </c>
      <c r="AO425" s="28">
        <v>140589.79999999999</v>
      </c>
      <c r="AP425" s="28">
        <v>150350.6</v>
      </c>
      <c r="AQ425" s="28">
        <v>159488.9</v>
      </c>
      <c r="AR425" s="28">
        <v>164479.29999999999</v>
      </c>
      <c r="AS425" s="28">
        <v>169084.79999999999</v>
      </c>
    </row>
    <row r="426" spans="1:45" x14ac:dyDescent="0.25">
      <c r="A426" s="28">
        <v>2</v>
      </c>
      <c r="B426" s="28">
        <v>142</v>
      </c>
      <c r="C426" s="28">
        <v>23640.9</v>
      </c>
      <c r="D426" s="28">
        <v>27561.1</v>
      </c>
      <c r="E426" s="28">
        <v>27375.9</v>
      </c>
      <c r="F426" s="28">
        <v>23427.9</v>
      </c>
      <c r="G426" s="28">
        <v>26477.9</v>
      </c>
      <c r="H426" s="28">
        <v>27696.3</v>
      </c>
      <c r="I426" s="28">
        <v>30075.3</v>
      </c>
      <c r="J426" s="28">
        <v>33238.400000000001</v>
      </c>
      <c r="K426" s="28">
        <v>29842.2</v>
      </c>
      <c r="L426" s="28">
        <v>29174.400000000001</v>
      </c>
      <c r="M426" s="28">
        <v>33172</v>
      </c>
      <c r="N426" s="28">
        <v>39768</v>
      </c>
      <c r="O426" s="28">
        <v>42265.9</v>
      </c>
      <c r="P426" s="28">
        <v>46006.8</v>
      </c>
      <c r="Q426" s="28">
        <v>49147.6</v>
      </c>
      <c r="R426" s="28">
        <v>52384</v>
      </c>
      <c r="S426" s="28">
        <v>56947.3</v>
      </c>
      <c r="T426" s="28">
        <v>64674.1</v>
      </c>
      <c r="U426" s="28">
        <v>68594.2</v>
      </c>
      <c r="V426" s="28">
        <v>66786.7</v>
      </c>
      <c r="W426" s="28">
        <v>67935.3</v>
      </c>
      <c r="X426" s="28">
        <v>66362.3</v>
      </c>
      <c r="Y426" s="28">
        <v>72045.7</v>
      </c>
      <c r="Z426" s="28">
        <v>74030</v>
      </c>
      <c r="AA426" s="28">
        <v>79302.600000000006</v>
      </c>
      <c r="AB426" s="28">
        <v>84473.2</v>
      </c>
      <c r="AC426" s="28">
        <v>92713.4</v>
      </c>
      <c r="AD426" s="28">
        <v>99882.1</v>
      </c>
      <c r="AE426" s="28">
        <v>110659.7</v>
      </c>
      <c r="AF426" s="28">
        <v>107592.2</v>
      </c>
      <c r="AG426" s="28">
        <v>108256.4</v>
      </c>
      <c r="AH426" s="28">
        <v>118356.8</v>
      </c>
      <c r="AI426" s="28">
        <v>123168.3</v>
      </c>
      <c r="AJ426" s="28">
        <v>130114.1</v>
      </c>
      <c r="AK426" s="28">
        <v>135741.79999999999</v>
      </c>
      <c r="AL426" s="28">
        <v>143829.20000000001</v>
      </c>
      <c r="AM426" s="28">
        <v>144986.20000000001</v>
      </c>
      <c r="AN426" s="28">
        <v>132908.29999999999</v>
      </c>
      <c r="AO426" s="28">
        <v>141896.70000000001</v>
      </c>
      <c r="AP426" s="28">
        <v>149865</v>
      </c>
      <c r="AQ426" s="28">
        <v>156739.70000000001</v>
      </c>
      <c r="AR426" s="28">
        <v>160671.4</v>
      </c>
      <c r="AS426" s="28">
        <v>162392.29999999999</v>
      </c>
    </row>
    <row r="427" spans="1:45" x14ac:dyDescent="0.25">
      <c r="A427" s="28">
        <v>3</v>
      </c>
      <c r="B427" s="28">
        <v>142</v>
      </c>
      <c r="C427" s="28">
        <v>219.8</v>
      </c>
      <c r="D427" s="28">
        <v>238.3</v>
      </c>
      <c r="E427" s="28">
        <v>248.3</v>
      </c>
      <c r="F427" s="28">
        <v>282.60000000000002</v>
      </c>
      <c r="G427" s="28">
        <v>312.10000000000002</v>
      </c>
      <c r="H427" s="28">
        <v>341.1</v>
      </c>
      <c r="I427" s="28">
        <v>360.5</v>
      </c>
      <c r="J427" s="28">
        <v>389.4</v>
      </c>
      <c r="K427" s="28">
        <v>420.8</v>
      </c>
      <c r="L427" s="28">
        <v>462.2</v>
      </c>
      <c r="M427" s="28">
        <v>509.7</v>
      </c>
      <c r="N427" s="28">
        <v>546.29999999999995</v>
      </c>
      <c r="O427" s="28">
        <v>572.29999999999995</v>
      </c>
      <c r="P427" s="28">
        <v>594.1</v>
      </c>
      <c r="Q427" s="28">
        <v>611.79999999999995</v>
      </c>
      <c r="R427" s="28">
        <v>613.9</v>
      </c>
      <c r="S427" s="28">
        <v>633.5</v>
      </c>
      <c r="T427" s="28">
        <v>643.9</v>
      </c>
      <c r="U427" s="28">
        <v>669.3</v>
      </c>
      <c r="V427" s="28">
        <v>690</v>
      </c>
      <c r="W427" s="28">
        <v>713.4</v>
      </c>
      <c r="X427" s="28">
        <v>726.9</v>
      </c>
      <c r="Y427" s="28">
        <v>733.5</v>
      </c>
      <c r="Z427" s="28">
        <v>762</v>
      </c>
      <c r="AA427" s="28">
        <v>792.1</v>
      </c>
      <c r="AB427" s="28">
        <v>815.7</v>
      </c>
      <c r="AC427" s="28">
        <v>848.2</v>
      </c>
      <c r="AD427" s="28">
        <v>870.7</v>
      </c>
      <c r="AE427" s="28">
        <v>891.7</v>
      </c>
      <c r="AF427" s="28">
        <v>918.5</v>
      </c>
      <c r="AG427" s="28">
        <v>925.4</v>
      </c>
      <c r="AH427" s="28">
        <v>917.4</v>
      </c>
      <c r="AI427" s="28">
        <v>928.7</v>
      </c>
      <c r="AJ427" s="28">
        <v>942.1</v>
      </c>
      <c r="AK427" s="28">
        <v>960.3</v>
      </c>
      <c r="AL427" s="28">
        <v>978.7</v>
      </c>
      <c r="AM427" s="28">
        <v>999.3</v>
      </c>
      <c r="AN427" s="28">
        <v>1000</v>
      </c>
      <c r="AO427" s="28">
        <v>990.8</v>
      </c>
      <c r="AP427" s="28">
        <v>1003.2</v>
      </c>
      <c r="AQ427" s="28">
        <v>1017.5</v>
      </c>
      <c r="AR427" s="28">
        <v>1023.7</v>
      </c>
      <c r="AS427" s="28">
        <v>1041.2</v>
      </c>
    </row>
    <row r="428" spans="1:45" x14ac:dyDescent="0.25">
      <c r="A428" s="28">
        <v>1</v>
      </c>
      <c r="B428" s="28">
        <v>143</v>
      </c>
      <c r="C428" s="28">
        <v>4538.3</v>
      </c>
      <c r="D428" s="28">
        <v>4900.6000000000004</v>
      </c>
      <c r="E428" s="28">
        <v>5132.8999999999996</v>
      </c>
      <c r="F428" s="28">
        <v>5167.6000000000004</v>
      </c>
      <c r="G428" s="28">
        <v>5498.6</v>
      </c>
      <c r="H428" s="28">
        <v>5960.5</v>
      </c>
      <c r="I428" s="28">
        <v>6639.2</v>
      </c>
      <c r="J428" s="28">
        <v>7338.2</v>
      </c>
      <c r="K428" s="28">
        <v>7805.3</v>
      </c>
      <c r="L428" s="28">
        <v>8219.7000000000007</v>
      </c>
      <c r="M428" s="28">
        <v>8288.5</v>
      </c>
      <c r="N428" s="28">
        <v>8976</v>
      </c>
      <c r="O428" s="28">
        <v>10208.299999999999</v>
      </c>
      <c r="P428" s="28">
        <v>11203</v>
      </c>
      <c r="Q428" s="28">
        <v>12077.1</v>
      </c>
      <c r="R428" s="28">
        <v>13436.3</v>
      </c>
      <c r="S428" s="28">
        <v>15469.4</v>
      </c>
      <c r="T428" s="28">
        <v>17219.7</v>
      </c>
      <c r="U428" s="28">
        <v>19230.8</v>
      </c>
      <c r="V428" s="28">
        <v>19359.599999999999</v>
      </c>
      <c r="W428" s="28">
        <v>20185.599999999999</v>
      </c>
      <c r="X428" s="28">
        <v>22026.7</v>
      </c>
      <c r="Y428" s="28">
        <v>23950.1</v>
      </c>
      <c r="Z428" s="28">
        <v>26064.400000000001</v>
      </c>
      <c r="AA428" s="28">
        <v>28950.799999999999</v>
      </c>
      <c r="AB428" s="28">
        <v>31863.1</v>
      </c>
      <c r="AC428" s="28">
        <v>35212</v>
      </c>
      <c r="AD428" s="28">
        <v>36950.300000000003</v>
      </c>
      <c r="AE428" s="28">
        <v>38616.199999999997</v>
      </c>
      <c r="AF428" s="28">
        <v>36628.699999999997</v>
      </c>
      <c r="AG428" s="28">
        <v>34687.9</v>
      </c>
      <c r="AH428" s="28">
        <v>35057.9</v>
      </c>
      <c r="AI428" s="28">
        <v>36453.1</v>
      </c>
      <c r="AJ428" s="28">
        <v>39390.9</v>
      </c>
      <c r="AK428" s="28">
        <v>40320.199999999997</v>
      </c>
      <c r="AL428" s="28">
        <v>40679.300000000003</v>
      </c>
      <c r="AM428" s="28">
        <v>41403</v>
      </c>
      <c r="AN428" s="28">
        <v>38002.5</v>
      </c>
      <c r="AO428" s="28">
        <v>40074.400000000001</v>
      </c>
      <c r="AP428" s="28">
        <v>42649.599999999999</v>
      </c>
      <c r="AQ428" s="28">
        <v>44461.8</v>
      </c>
      <c r="AR428" s="28">
        <v>45885.7</v>
      </c>
      <c r="AS428" s="28">
        <v>47170.5</v>
      </c>
    </row>
    <row r="429" spans="1:45" x14ac:dyDescent="0.25">
      <c r="A429" s="28">
        <v>2</v>
      </c>
      <c r="B429" s="28">
        <v>143</v>
      </c>
      <c r="C429" s="28">
        <v>25829</v>
      </c>
      <c r="D429" s="28">
        <v>25731.4</v>
      </c>
      <c r="E429" s="28">
        <v>25864</v>
      </c>
      <c r="F429" s="28">
        <v>22881.200000000001</v>
      </c>
      <c r="G429" s="28">
        <v>22043.599999999999</v>
      </c>
      <c r="H429" s="28">
        <v>21864.1</v>
      </c>
      <c r="I429" s="28">
        <v>23044.3</v>
      </c>
      <c r="J429" s="28">
        <v>23575.9</v>
      </c>
      <c r="K429" s="28">
        <v>23208.799999999999</v>
      </c>
      <c r="L429" s="28">
        <v>22251.3</v>
      </c>
      <c r="M429" s="28">
        <v>20345</v>
      </c>
      <c r="N429" s="28">
        <v>20557.2</v>
      </c>
      <c r="O429" s="28">
        <v>22316.7</v>
      </c>
      <c r="P429" s="28">
        <v>23592.5</v>
      </c>
      <c r="Q429" s="28">
        <v>24698.1</v>
      </c>
      <c r="R429" s="28">
        <v>26776.6</v>
      </c>
      <c r="S429" s="28">
        <v>28363.3</v>
      </c>
      <c r="T429" s="28">
        <v>31062.799999999999</v>
      </c>
      <c r="U429" s="28">
        <v>33369.800000000003</v>
      </c>
      <c r="V429" s="28">
        <v>32589.9</v>
      </c>
      <c r="W429" s="28">
        <v>32862</v>
      </c>
      <c r="X429" s="28">
        <v>35193.199999999997</v>
      </c>
      <c r="Y429" s="28">
        <v>37921.800000000003</v>
      </c>
      <c r="Z429" s="28">
        <v>39729</v>
      </c>
      <c r="AA429" s="28">
        <v>42450</v>
      </c>
      <c r="AB429" s="28">
        <v>45371.5</v>
      </c>
      <c r="AC429" s="28">
        <v>48410.1</v>
      </c>
      <c r="AD429" s="28">
        <v>49451.7</v>
      </c>
      <c r="AE429" s="28">
        <v>49378.2</v>
      </c>
      <c r="AF429" s="28">
        <v>45668.9</v>
      </c>
      <c r="AG429" s="28">
        <v>42712.2</v>
      </c>
      <c r="AH429" s="28">
        <v>43028.5</v>
      </c>
      <c r="AI429" s="28">
        <v>42790.400000000001</v>
      </c>
      <c r="AJ429" s="28">
        <v>44502.5</v>
      </c>
      <c r="AK429" s="28">
        <v>43223.5</v>
      </c>
      <c r="AL429" s="28">
        <v>42163.5</v>
      </c>
      <c r="AM429" s="28">
        <v>41651.199999999997</v>
      </c>
      <c r="AN429" s="28">
        <v>38002.5</v>
      </c>
      <c r="AO429" s="28">
        <v>39828.699999999997</v>
      </c>
      <c r="AP429" s="28">
        <v>41936.699999999997</v>
      </c>
      <c r="AQ429" s="28">
        <v>42857.2</v>
      </c>
      <c r="AR429" s="28">
        <v>43600.2</v>
      </c>
      <c r="AS429" s="28">
        <v>43020.1</v>
      </c>
    </row>
    <row r="430" spans="1:45" x14ac:dyDescent="0.25">
      <c r="A430" s="28">
        <v>3</v>
      </c>
      <c r="B430" s="28">
        <v>143</v>
      </c>
      <c r="C430" s="28">
        <v>175.7</v>
      </c>
      <c r="D430" s="28">
        <v>190.5</v>
      </c>
      <c r="E430" s="28">
        <v>198.5</v>
      </c>
      <c r="F430" s="28">
        <v>225.8</v>
      </c>
      <c r="G430" s="28">
        <v>249.4</v>
      </c>
      <c r="H430" s="28">
        <v>272.60000000000002</v>
      </c>
      <c r="I430" s="28">
        <v>288.10000000000002</v>
      </c>
      <c r="J430" s="28">
        <v>311.3</v>
      </c>
      <c r="K430" s="28">
        <v>336.3</v>
      </c>
      <c r="L430" s="28">
        <v>369.4</v>
      </c>
      <c r="M430" s="28">
        <v>407.4</v>
      </c>
      <c r="N430" s="28">
        <v>436.6</v>
      </c>
      <c r="O430" s="28">
        <v>457.4</v>
      </c>
      <c r="P430" s="28">
        <v>474.9</v>
      </c>
      <c r="Q430" s="28">
        <v>489</v>
      </c>
      <c r="R430" s="28">
        <v>501.8</v>
      </c>
      <c r="S430" s="28">
        <v>545.4</v>
      </c>
      <c r="T430" s="28">
        <v>554.29999999999995</v>
      </c>
      <c r="U430" s="28">
        <v>576.29999999999995</v>
      </c>
      <c r="V430" s="28">
        <v>594</v>
      </c>
      <c r="W430" s="28">
        <v>614.29999999999995</v>
      </c>
      <c r="X430" s="28">
        <v>625.9</v>
      </c>
      <c r="Y430" s="28">
        <v>631.6</v>
      </c>
      <c r="Z430" s="28">
        <v>656.1</v>
      </c>
      <c r="AA430" s="28">
        <v>682</v>
      </c>
      <c r="AB430" s="28">
        <v>702.3</v>
      </c>
      <c r="AC430" s="28">
        <v>727.4</v>
      </c>
      <c r="AD430" s="28">
        <v>747.2</v>
      </c>
      <c r="AE430" s="28">
        <v>782.1</v>
      </c>
      <c r="AF430" s="28">
        <v>802.1</v>
      </c>
      <c r="AG430" s="28">
        <v>812.1</v>
      </c>
      <c r="AH430" s="28">
        <v>814.8</v>
      </c>
      <c r="AI430" s="28">
        <v>851.9</v>
      </c>
      <c r="AJ430" s="28">
        <v>885.1</v>
      </c>
      <c r="AK430" s="28">
        <v>932.8</v>
      </c>
      <c r="AL430" s="28">
        <v>964.8</v>
      </c>
      <c r="AM430" s="28">
        <v>994</v>
      </c>
      <c r="AN430" s="28">
        <v>1000</v>
      </c>
      <c r="AO430" s="28">
        <v>1006.2</v>
      </c>
      <c r="AP430" s="28">
        <v>1017</v>
      </c>
      <c r="AQ430" s="28">
        <v>1037.4000000000001</v>
      </c>
      <c r="AR430" s="28">
        <v>1052.4000000000001</v>
      </c>
      <c r="AS430" s="28">
        <v>1096.5</v>
      </c>
    </row>
    <row r="431" spans="1:45" x14ac:dyDescent="0.25">
      <c r="A431" s="28">
        <v>1</v>
      </c>
      <c r="B431" s="28">
        <v>144</v>
      </c>
      <c r="C431" s="28">
        <v>8080.2</v>
      </c>
      <c r="D431" s="28">
        <v>8945.6</v>
      </c>
      <c r="E431" s="28">
        <v>9001.7000000000007</v>
      </c>
      <c r="F431" s="28">
        <v>8710.7000000000007</v>
      </c>
      <c r="G431" s="28">
        <v>9894.1</v>
      </c>
      <c r="H431" s="28">
        <v>12135.9</v>
      </c>
      <c r="I431" s="28">
        <v>14472</v>
      </c>
      <c r="J431" s="28">
        <v>16090.3</v>
      </c>
      <c r="K431" s="28">
        <v>16349</v>
      </c>
      <c r="L431" s="28">
        <v>17530.8</v>
      </c>
      <c r="M431" s="28">
        <v>17377.2</v>
      </c>
      <c r="N431" s="28">
        <v>18268</v>
      </c>
      <c r="O431" s="28">
        <v>19302.7</v>
      </c>
      <c r="P431" s="28">
        <v>19961.7</v>
      </c>
      <c r="Q431" s="28">
        <v>21028.1</v>
      </c>
      <c r="R431" s="28">
        <v>22460.5</v>
      </c>
      <c r="S431" s="28">
        <v>24934.2</v>
      </c>
      <c r="T431" s="28">
        <v>26667.9</v>
      </c>
      <c r="U431" s="28">
        <v>29034.400000000001</v>
      </c>
      <c r="V431" s="28">
        <v>28899.4</v>
      </c>
      <c r="W431" s="28">
        <v>30886.799999999999</v>
      </c>
      <c r="X431" s="28">
        <v>32508.3</v>
      </c>
      <c r="Y431" s="28">
        <v>35510.9</v>
      </c>
      <c r="Z431" s="28">
        <v>36900.400000000001</v>
      </c>
      <c r="AA431" s="28">
        <v>39394.6</v>
      </c>
      <c r="AB431" s="28">
        <v>41768.6</v>
      </c>
      <c r="AC431" s="28">
        <v>46240</v>
      </c>
      <c r="AD431" s="28">
        <v>50396</v>
      </c>
      <c r="AE431" s="28">
        <v>52340</v>
      </c>
      <c r="AF431" s="28">
        <v>52872</v>
      </c>
      <c r="AG431" s="28">
        <v>52818.8</v>
      </c>
      <c r="AH431" s="28">
        <v>56687</v>
      </c>
      <c r="AI431" s="28">
        <v>61414</v>
      </c>
      <c r="AJ431" s="28">
        <v>66179</v>
      </c>
      <c r="AK431" s="28">
        <v>72800</v>
      </c>
      <c r="AL431" s="28">
        <v>75599.600000000006</v>
      </c>
      <c r="AM431" s="28">
        <v>79781</v>
      </c>
      <c r="AN431" s="28">
        <v>73768</v>
      </c>
      <c r="AO431" s="28">
        <v>82633</v>
      </c>
      <c r="AP431" s="28">
        <v>85294.7</v>
      </c>
      <c r="AQ431" s="28">
        <v>85900</v>
      </c>
      <c r="AR431" s="28">
        <v>89742</v>
      </c>
      <c r="AS431" s="28">
        <v>92254.8</v>
      </c>
    </row>
    <row r="432" spans="1:45" x14ac:dyDescent="0.25">
      <c r="A432" s="28">
        <v>2</v>
      </c>
      <c r="B432" s="28">
        <v>144</v>
      </c>
      <c r="C432" s="28">
        <v>24536.3</v>
      </c>
      <c r="D432" s="28">
        <v>26363.5</v>
      </c>
      <c r="E432" s="28">
        <v>25841.4</v>
      </c>
      <c r="F432" s="28">
        <v>23701</v>
      </c>
      <c r="G432" s="28">
        <v>26624.5</v>
      </c>
      <c r="H432" s="28">
        <v>28973.7</v>
      </c>
      <c r="I432" s="28">
        <v>31270.7</v>
      </c>
      <c r="J432" s="28">
        <v>31740.6</v>
      </c>
      <c r="K432" s="28">
        <v>28973.7</v>
      </c>
      <c r="L432" s="28">
        <v>27512</v>
      </c>
      <c r="M432" s="28">
        <v>27146.5</v>
      </c>
      <c r="N432" s="28">
        <v>30017.8</v>
      </c>
      <c r="O432" s="28">
        <v>31636.2</v>
      </c>
      <c r="P432" s="28">
        <v>31845</v>
      </c>
      <c r="Q432" s="28">
        <v>33097.9</v>
      </c>
      <c r="R432" s="28">
        <v>34768.400000000001</v>
      </c>
      <c r="S432" s="28">
        <v>36491.199999999997</v>
      </c>
      <c r="T432" s="28">
        <v>37169.9</v>
      </c>
      <c r="U432" s="28">
        <v>38370.6</v>
      </c>
      <c r="V432" s="28">
        <v>39571.300000000003</v>
      </c>
      <c r="W432" s="28">
        <v>42547</v>
      </c>
      <c r="X432" s="28">
        <v>44948.4</v>
      </c>
      <c r="Y432" s="28">
        <v>47402</v>
      </c>
      <c r="Z432" s="28">
        <v>54345.3</v>
      </c>
      <c r="AA432" s="28">
        <v>55911.4</v>
      </c>
      <c r="AB432" s="28">
        <v>58427.7</v>
      </c>
      <c r="AC432" s="28">
        <v>61567.9</v>
      </c>
      <c r="AD432" s="28">
        <v>62385.1</v>
      </c>
      <c r="AE432" s="28">
        <v>64227.4</v>
      </c>
      <c r="AF432" s="28">
        <v>67052.3</v>
      </c>
      <c r="AG432" s="28">
        <v>69104.800000000003</v>
      </c>
      <c r="AH432" s="28">
        <v>65473.5</v>
      </c>
      <c r="AI432" s="28">
        <v>70022.899999999994</v>
      </c>
      <c r="AJ432" s="28">
        <v>74572.399999999994</v>
      </c>
      <c r="AK432" s="28">
        <v>80463.199999999997</v>
      </c>
      <c r="AL432" s="28">
        <v>81150.2</v>
      </c>
      <c r="AM432" s="28">
        <v>81981.399999999994</v>
      </c>
      <c r="AN432" s="28">
        <v>73768</v>
      </c>
      <c r="AO432" s="28">
        <v>80882.3</v>
      </c>
      <c r="AP432" s="28">
        <v>81687.7</v>
      </c>
      <c r="AQ432" s="28">
        <v>81256.800000000003</v>
      </c>
      <c r="AR432" s="28">
        <v>83523</v>
      </c>
      <c r="AS432" s="28">
        <v>83835</v>
      </c>
    </row>
    <row r="433" spans="1:45" x14ac:dyDescent="0.25">
      <c r="A433" s="28">
        <v>3</v>
      </c>
      <c r="B433" s="28">
        <v>144</v>
      </c>
      <c r="C433" s="28">
        <v>329.3</v>
      </c>
      <c r="D433" s="28">
        <v>339.3</v>
      </c>
      <c r="E433" s="28">
        <v>348.3</v>
      </c>
      <c r="F433" s="28">
        <v>367.5</v>
      </c>
      <c r="G433" s="28">
        <v>371.6</v>
      </c>
      <c r="H433" s="28">
        <v>418.9</v>
      </c>
      <c r="I433" s="28">
        <v>462.8</v>
      </c>
      <c r="J433" s="28">
        <v>506.9</v>
      </c>
      <c r="K433" s="28">
        <v>564.29999999999995</v>
      </c>
      <c r="L433" s="28">
        <v>637.20000000000005</v>
      </c>
      <c r="M433" s="28">
        <v>640.1</v>
      </c>
      <c r="N433" s="28">
        <v>608.6</v>
      </c>
      <c r="O433" s="28">
        <v>610.1</v>
      </c>
      <c r="P433" s="28">
        <v>626.79999999999995</v>
      </c>
      <c r="Q433" s="28">
        <v>635.29999999999995</v>
      </c>
      <c r="R433" s="28">
        <v>646</v>
      </c>
      <c r="S433" s="28">
        <v>683.3</v>
      </c>
      <c r="T433" s="28">
        <v>717.5</v>
      </c>
      <c r="U433" s="28">
        <v>756.7</v>
      </c>
      <c r="V433" s="28">
        <v>730.3</v>
      </c>
      <c r="W433" s="28">
        <v>725.9</v>
      </c>
      <c r="X433" s="28">
        <v>723.2</v>
      </c>
      <c r="Y433" s="28">
        <v>749.1</v>
      </c>
      <c r="Z433" s="28">
        <v>679</v>
      </c>
      <c r="AA433" s="28">
        <v>704.6</v>
      </c>
      <c r="AB433" s="28">
        <v>714.9</v>
      </c>
      <c r="AC433" s="28">
        <v>751</v>
      </c>
      <c r="AD433" s="28">
        <v>807.8</v>
      </c>
      <c r="AE433" s="28">
        <v>814.9</v>
      </c>
      <c r="AF433" s="28">
        <v>788.5</v>
      </c>
      <c r="AG433" s="28">
        <v>764.3</v>
      </c>
      <c r="AH433" s="28">
        <v>865.8</v>
      </c>
      <c r="AI433" s="28">
        <v>877.1</v>
      </c>
      <c r="AJ433" s="28">
        <v>887.4</v>
      </c>
      <c r="AK433" s="28">
        <v>904.8</v>
      </c>
      <c r="AL433" s="28">
        <v>931.6</v>
      </c>
      <c r="AM433" s="28">
        <v>973.2</v>
      </c>
      <c r="AN433" s="28">
        <v>1000</v>
      </c>
      <c r="AO433" s="28">
        <v>1021.6</v>
      </c>
      <c r="AP433" s="28">
        <v>1044.2</v>
      </c>
      <c r="AQ433" s="28">
        <v>1057.0999999999999</v>
      </c>
      <c r="AR433" s="28">
        <v>1074.5</v>
      </c>
      <c r="AS433" s="28">
        <v>1100.4000000000001</v>
      </c>
    </row>
    <row r="434" spans="1:45" x14ac:dyDescent="0.25">
      <c r="A434" s="28">
        <v>1</v>
      </c>
      <c r="B434" s="28">
        <v>145</v>
      </c>
      <c r="C434" s="28">
        <v>3799.3</v>
      </c>
      <c r="D434" s="28">
        <v>4250.8999999999996</v>
      </c>
      <c r="E434" s="28">
        <v>4850.1000000000004</v>
      </c>
      <c r="F434" s="28">
        <v>5314.7</v>
      </c>
      <c r="G434" s="28">
        <v>5666.4</v>
      </c>
      <c r="H434" s="28">
        <v>5903.8</v>
      </c>
      <c r="I434" s="28">
        <v>6872.1</v>
      </c>
      <c r="J434" s="28">
        <v>7281.7</v>
      </c>
      <c r="K434" s="28">
        <v>8108.1</v>
      </c>
      <c r="L434" s="28">
        <v>8571.2999999999993</v>
      </c>
      <c r="M434" s="28">
        <v>8810.1</v>
      </c>
      <c r="N434" s="28">
        <v>9567.1</v>
      </c>
      <c r="O434" s="28">
        <v>10360.200000000001</v>
      </c>
      <c r="P434" s="28">
        <v>11053.5</v>
      </c>
      <c r="Q434" s="28">
        <v>11550</v>
      </c>
      <c r="R434" s="28">
        <v>12729.6</v>
      </c>
      <c r="S434" s="28">
        <v>13891.8</v>
      </c>
      <c r="T434" s="28">
        <v>15269.7</v>
      </c>
      <c r="U434" s="28">
        <v>16869</v>
      </c>
      <c r="V434" s="28">
        <v>17902.400000000001</v>
      </c>
      <c r="W434" s="28">
        <v>18760.7</v>
      </c>
      <c r="X434" s="28">
        <v>19280.3</v>
      </c>
      <c r="Y434" s="28">
        <v>20028.599999999999</v>
      </c>
      <c r="Z434" s="28">
        <v>21070.7</v>
      </c>
      <c r="AA434" s="28">
        <v>22224.2</v>
      </c>
      <c r="AB434" s="28">
        <v>22617.9</v>
      </c>
      <c r="AC434" s="28">
        <v>23474.1</v>
      </c>
      <c r="AD434" s="28">
        <v>24535.200000000001</v>
      </c>
      <c r="AE434" s="28">
        <v>25873.5</v>
      </c>
      <c r="AF434" s="28">
        <v>27230.9</v>
      </c>
      <c r="AG434" s="28">
        <v>27911.200000000001</v>
      </c>
      <c r="AH434" s="28">
        <v>28775.1</v>
      </c>
      <c r="AI434" s="28">
        <v>29415.9</v>
      </c>
      <c r="AJ434" s="28">
        <v>30328.400000000001</v>
      </c>
      <c r="AK434" s="28">
        <v>32119.8</v>
      </c>
      <c r="AL434" s="28">
        <v>33768.9</v>
      </c>
      <c r="AM434" s="28">
        <v>36455</v>
      </c>
      <c r="AN434" s="28">
        <v>38067</v>
      </c>
      <c r="AO434" s="28">
        <v>40926.1</v>
      </c>
      <c r="AP434" s="28">
        <v>42842</v>
      </c>
      <c r="AQ434" s="28">
        <v>44536</v>
      </c>
      <c r="AR434" s="28">
        <v>38861.800000000003</v>
      </c>
      <c r="AS434" s="28">
        <v>39950</v>
      </c>
    </row>
    <row r="435" spans="1:45" x14ac:dyDescent="0.25">
      <c r="A435" s="28">
        <v>2</v>
      </c>
      <c r="B435" s="28">
        <v>145</v>
      </c>
      <c r="C435" s="28">
        <v>30617</v>
      </c>
      <c r="D435" s="28">
        <v>29844</v>
      </c>
      <c r="E435" s="28">
        <v>27921.1</v>
      </c>
      <c r="F435" s="28">
        <v>27385</v>
      </c>
      <c r="G435" s="28">
        <v>26921.5</v>
      </c>
      <c r="H435" s="28">
        <v>26440</v>
      </c>
      <c r="I435" s="28">
        <v>30620.9</v>
      </c>
      <c r="J435" s="28">
        <v>30139.200000000001</v>
      </c>
      <c r="K435" s="28">
        <v>31298.7</v>
      </c>
      <c r="L435" s="28">
        <v>31236.799999999999</v>
      </c>
      <c r="M435" s="28">
        <v>31342.3</v>
      </c>
      <c r="N435" s="28">
        <v>32491.4</v>
      </c>
      <c r="O435" s="28">
        <v>33438.9</v>
      </c>
      <c r="P435" s="28">
        <v>34632.9</v>
      </c>
      <c r="Q435" s="28">
        <v>35285</v>
      </c>
      <c r="R435" s="28">
        <v>37009</v>
      </c>
      <c r="S435" s="28">
        <v>37816.9</v>
      </c>
      <c r="T435" s="28">
        <v>39040.800000000003</v>
      </c>
      <c r="U435" s="28">
        <v>41023.800000000003</v>
      </c>
      <c r="V435" s="28">
        <v>41875.800000000003</v>
      </c>
      <c r="W435" s="28">
        <v>42323.9</v>
      </c>
      <c r="X435" s="28">
        <v>42616.7</v>
      </c>
      <c r="Y435" s="28">
        <v>43035</v>
      </c>
      <c r="Z435" s="28">
        <v>44021.5</v>
      </c>
      <c r="AA435" s="28">
        <v>44806.3</v>
      </c>
      <c r="AB435" s="28">
        <v>44229.7</v>
      </c>
      <c r="AC435" s="28">
        <v>44947.4</v>
      </c>
      <c r="AD435" s="28">
        <v>37797.1</v>
      </c>
      <c r="AE435" s="28">
        <v>37355.9</v>
      </c>
      <c r="AF435" s="28">
        <v>37133.300000000003</v>
      </c>
      <c r="AG435" s="28">
        <v>42062.5</v>
      </c>
      <c r="AH435" s="28">
        <v>40672.1</v>
      </c>
      <c r="AI435" s="28">
        <v>38950.9</v>
      </c>
      <c r="AJ435" s="28">
        <v>37690.400000000001</v>
      </c>
      <c r="AK435" s="28">
        <v>37725.5</v>
      </c>
      <c r="AL435" s="28">
        <v>37584</v>
      </c>
      <c r="AM435" s="28">
        <v>38359.599999999999</v>
      </c>
      <c r="AN435" s="28">
        <v>38067</v>
      </c>
      <c r="AO435" s="28">
        <v>39343.699999999997</v>
      </c>
      <c r="AP435" s="28">
        <v>39684.400000000001</v>
      </c>
      <c r="AQ435" s="28">
        <v>39837.4</v>
      </c>
      <c r="AR435" s="28">
        <v>33528.9</v>
      </c>
      <c r="AS435" s="28">
        <v>33177.599999999999</v>
      </c>
    </row>
    <row r="436" spans="1:45" x14ac:dyDescent="0.25">
      <c r="A436" s="28">
        <v>3</v>
      </c>
      <c r="B436" s="28">
        <v>145</v>
      </c>
      <c r="C436" s="28">
        <v>124.1</v>
      </c>
      <c r="D436" s="28">
        <v>142.4</v>
      </c>
      <c r="E436" s="28">
        <v>173.7</v>
      </c>
      <c r="F436" s="28">
        <v>194.1</v>
      </c>
      <c r="G436" s="28">
        <v>210.5</v>
      </c>
      <c r="H436" s="28">
        <v>223.3</v>
      </c>
      <c r="I436" s="28">
        <v>224.4</v>
      </c>
      <c r="J436" s="28">
        <v>241.6</v>
      </c>
      <c r="K436" s="28">
        <v>259.10000000000002</v>
      </c>
      <c r="L436" s="28">
        <v>274.39999999999998</v>
      </c>
      <c r="M436" s="28">
        <v>281.10000000000002</v>
      </c>
      <c r="N436" s="28">
        <v>294.39999999999998</v>
      </c>
      <c r="O436" s="28">
        <v>309.8</v>
      </c>
      <c r="P436" s="28">
        <v>319.2</v>
      </c>
      <c r="Q436" s="28">
        <v>327.3</v>
      </c>
      <c r="R436" s="28">
        <v>344</v>
      </c>
      <c r="S436" s="28">
        <v>367.3</v>
      </c>
      <c r="T436" s="28">
        <v>391.1</v>
      </c>
      <c r="U436" s="28">
        <v>411.2</v>
      </c>
      <c r="V436" s="28">
        <v>427.5</v>
      </c>
      <c r="W436" s="28">
        <v>443.3</v>
      </c>
      <c r="X436" s="28">
        <v>452.4</v>
      </c>
      <c r="Y436" s="28">
        <v>465.4</v>
      </c>
      <c r="Z436" s="28">
        <v>478.6</v>
      </c>
      <c r="AA436" s="28">
        <v>496</v>
      </c>
      <c r="AB436" s="28">
        <v>511.4</v>
      </c>
      <c r="AC436" s="28">
        <v>522.29999999999995</v>
      </c>
      <c r="AD436" s="28">
        <v>649.1</v>
      </c>
      <c r="AE436" s="28">
        <v>692.6</v>
      </c>
      <c r="AF436" s="28">
        <v>733.3</v>
      </c>
      <c r="AG436" s="28">
        <v>663.6</v>
      </c>
      <c r="AH436" s="28">
        <v>707.5</v>
      </c>
      <c r="AI436" s="28">
        <v>755.2</v>
      </c>
      <c r="AJ436" s="28">
        <v>804.7</v>
      </c>
      <c r="AK436" s="28">
        <v>851.4</v>
      </c>
      <c r="AL436" s="28">
        <v>898.5</v>
      </c>
      <c r="AM436" s="28">
        <v>950.3</v>
      </c>
      <c r="AN436" s="28">
        <v>1000</v>
      </c>
      <c r="AO436" s="28">
        <v>1040.2</v>
      </c>
      <c r="AP436" s="28">
        <v>1079.5999999999999</v>
      </c>
      <c r="AQ436" s="28">
        <v>1117.9000000000001</v>
      </c>
      <c r="AR436" s="28">
        <v>1159.0999999999999</v>
      </c>
      <c r="AS436" s="28">
        <v>1204.0999999999999</v>
      </c>
    </row>
    <row r="437" spans="1:45" x14ac:dyDescent="0.25">
      <c r="A437" s="28">
        <v>1</v>
      </c>
      <c r="B437" s="28">
        <v>146</v>
      </c>
      <c r="C437" s="28">
        <v>7392.2</v>
      </c>
      <c r="D437" s="28">
        <v>8098.7</v>
      </c>
      <c r="E437" s="28">
        <v>8702.7000000000007</v>
      </c>
      <c r="F437" s="28">
        <v>9310.1</v>
      </c>
      <c r="G437" s="28">
        <v>10097.5</v>
      </c>
      <c r="H437" s="28">
        <v>10985.2</v>
      </c>
      <c r="I437" s="28">
        <v>11689.4</v>
      </c>
      <c r="J437" s="28">
        <v>13001</v>
      </c>
      <c r="K437" s="28">
        <v>14656.8</v>
      </c>
      <c r="L437" s="28">
        <v>16827.599999999999</v>
      </c>
      <c r="M437" s="28">
        <v>19380.2</v>
      </c>
      <c r="N437" s="28">
        <v>21430.2</v>
      </c>
      <c r="O437" s="28">
        <v>23398.2</v>
      </c>
      <c r="P437" s="28">
        <v>25366.2</v>
      </c>
      <c r="Q437" s="28">
        <v>27497.200000000001</v>
      </c>
      <c r="R437" s="28">
        <v>29738.6</v>
      </c>
      <c r="S437" s="28">
        <v>32437.1</v>
      </c>
      <c r="T437" s="28">
        <v>35913.800000000003</v>
      </c>
      <c r="U437" s="28">
        <v>39590</v>
      </c>
      <c r="V437" s="28">
        <v>43758.400000000001</v>
      </c>
      <c r="W437" s="28">
        <v>48241.4</v>
      </c>
      <c r="X437" s="28">
        <v>51791.1</v>
      </c>
      <c r="Y437" s="28">
        <v>55413.7</v>
      </c>
      <c r="Z437" s="28">
        <v>59155.9</v>
      </c>
      <c r="AA437" s="28">
        <v>64225.8</v>
      </c>
      <c r="AB437" s="28">
        <v>69809.5</v>
      </c>
      <c r="AC437" s="28">
        <v>75227.100000000006</v>
      </c>
      <c r="AD437" s="28">
        <v>80890.100000000006</v>
      </c>
      <c r="AE437" s="28">
        <v>87293.4</v>
      </c>
      <c r="AF437" s="28">
        <v>96206.9</v>
      </c>
      <c r="AG437" s="28">
        <v>101966.8</v>
      </c>
      <c r="AH437" s="28">
        <v>109019.5</v>
      </c>
      <c r="AI437" s="28">
        <v>113842.8</v>
      </c>
      <c r="AJ437" s="28">
        <v>119676.8</v>
      </c>
      <c r="AK437" s="28">
        <v>129113.8</v>
      </c>
      <c r="AL437" s="28">
        <v>138785.20000000001</v>
      </c>
      <c r="AM437" s="28">
        <v>150322.20000000001</v>
      </c>
      <c r="AN437" s="28">
        <v>162176.70000000001</v>
      </c>
      <c r="AO437" s="28">
        <v>175916.5</v>
      </c>
      <c r="AP437" s="28">
        <v>184847.6</v>
      </c>
      <c r="AQ437" s="28">
        <v>192953.60000000001</v>
      </c>
      <c r="AR437" s="28">
        <v>204305.4</v>
      </c>
      <c r="AS437" s="28">
        <v>210026</v>
      </c>
    </row>
    <row r="438" spans="1:45" x14ac:dyDescent="0.25">
      <c r="A438" s="28">
        <v>2</v>
      </c>
      <c r="B438" s="28">
        <v>146</v>
      </c>
      <c r="C438" s="28">
        <v>86243.1</v>
      </c>
      <c r="D438" s="28">
        <v>87227.6</v>
      </c>
      <c r="E438" s="28">
        <v>85707.3</v>
      </c>
      <c r="F438" s="28">
        <v>85188.7</v>
      </c>
      <c r="G438" s="28">
        <v>85305.1</v>
      </c>
      <c r="H438" s="28">
        <v>85624.8</v>
      </c>
      <c r="I438" s="28">
        <v>82134.2</v>
      </c>
      <c r="J438" s="28">
        <v>84186.8</v>
      </c>
      <c r="K438" s="28">
        <v>85246.1</v>
      </c>
      <c r="L438" s="28">
        <v>88468.6</v>
      </c>
      <c r="M438" s="28">
        <v>95719.7</v>
      </c>
      <c r="N438" s="28">
        <v>98544.8</v>
      </c>
      <c r="O438" s="28">
        <v>102120.1</v>
      </c>
      <c r="P438" s="28">
        <v>105266.7</v>
      </c>
      <c r="Q438" s="28">
        <v>109120</v>
      </c>
      <c r="R438" s="28">
        <v>113207.2</v>
      </c>
      <c r="S438" s="28">
        <v>114551.3</v>
      </c>
      <c r="T438" s="28">
        <v>118582.3</v>
      </c>
      <c r="U438" s="28">
        <v>121729.1</v>
      </c>
      <c r="V438" s="28">
        <v>124586.2</v>
      </c>
      <c r="W438" s="28">
        <v>127850.4</v>
      </c>
      <c r="X438" s="28">
        <v>132073</v>
      </c>
      <c r="Y438" s="28">
        <v>135169.29999999999</v>
      </c>
      <c r="Z438" s="28">
        <v>139736.79999999999</v>
      </c>
      <c r="AA438" s="28">
        <v>144110.20000000001</v>
      </c>
      <c r="AB438" s="28">
        <v>142973.29999999999</v>
      </c>
      <c r="AC438" s="28">
        <v>148416.1</v>
      </c>
      <c r="AD438" s="28">
        <v>154010.6</v>
      </c>
      <c r="AE438" s="28">
        <v>159599</v>
      </c>
      <c r="AF438" s="28">
        <v>167378.5</v>
      </c>
      <c r="AG438" s="28">
        <v>166066.20000000001</v>
      </c>
      <c r="AH438" s="28">
        <v>163818</v>
      </c>
      <c r="AI438" s="28">
        <v>156272.29999999999</v>
      </c>
      <c r="AJ438" s="28">
        <v>152829.1</v>
      </c>
      <c r="AK438" s="28">
        <v>154528.6</v>
      </c>
      <c r="AL438" s="28">
        <v>156320.9</v>
      </c>
      <c r="AM438" s="28">
        <v>159377</v>
      </c>
      <c r="AN438" s="28">
        <v>162176.70000000001</v>
      </c>
      <c r="AO438" s="28">
        <v>167229.6</v>
      </c>
      <c r="AP438" s="28">
        <v>167453.9</v>
      </c>
      <c r="AQ438" s="28">
        <v>166683.4</v>
      </c>
      <c r="AR438" s="28">
        <v>169342.2</v>
      </c>
      <c r="AS438" s="28">
        <v>167884.6</v>
      </c>
    </row>
    <row r="439" spans="1:45" x14ac:dyDescent="0.25">
      <c r="A439" s="28">
        <v>3</v>
      </c>
      <c r="B439" s="28">
        <v>146</v>
      </c>
      <c r="C439" s="28">
        <v>85.7</v>
      </c>
      <c r="D439" s="28">
        <v>92.8</v>
      </c>
      <c r="E439" s="28">
        <v>101.5</v>
      </c>
      <c r="F439" s="28">
        <v>109.3</v>
      </c>
      <c r="G439" s="28">
        <v>118.4</v>
      </c>
      <c r="H439" s="28">
        <v>128.30000000000001</v>
      </c>
      <c r="I439" s="28">
        <v>142.30000000000001</v>
      </c>
      <c r="J439" s="28">
        <v>154.4</v>
      </c>
      <c r="K439" s="28">
        <v>171.9</v>
      </c>
      <c r="L439" s="28">
        <v>190.2</v>
      </c>
      <c r="M439" s="28">
        <v>202.5</v>
      </c>
      <c r="N439" s="28">
        <v>217.5</v>
      </c>
      <c r="O439" s="28">
        <v>229.1</v>
      </c>
      <c r="P439" s="28">
        <v>241</v>
      </c>
      <c r="Q439" s="28">
        <v>252</v>
      </c>
      <c r="R439" s="28">
        <v>262.7</v>
      </c>
      <c r="S439" s="28">
        <v>283.2</v>
      </c>
      <c r="T439" s="28">
        <v>302.89999999999998</v>
      </c>
      <c r="U439" s="28">
        <v>325.2</v>
      </c>
      <c r="V439" s="28">
        <v>351.2</v>
      </c>
      <c r="W439" s="28">
        <v>377.3</v>
      </c>
      <c r="X439" s="28">
        <v>392.1</v>
      </c>
      <c r="Y439" s="28">
        <v>410</v>
      </c>
      <c r="Z439" s="28">
        <v>423.3</v>
      </c>
      <c r="AA439" s="28">
        <v>445.7</v>
      </c>
      <c r="AB439" s="28">
        <v>488.3</v>
      </c>
      <c r="AC439" s="28">
        <v>506.9</v>
      </c>
      <c r="AD439" s="28">
        <v>525.20000000000005</v>
      </c>
      <c r="AE439" s="28">
        <v>547</v>
      </c>
      <c r="AF439" s="28">
        <v>574.79999999999995</v>
      </c>
      <c r="AG439" s="28">
        <v>614</v>
      </c>
      <c r="AH439" s="28">
        <v>665.5</v>
      </c>
      <c r="AI439" s="28">
        <v>728.5</v>
      </c>
      <c r="AJ439" s="28">
        <v>783.1</v>
      </c>
      <c r="AK439" s="28">
        <v>835.5</v>
      </c>
      <c r="AL439" s="28">
        <v>887.8</v>
      </c>
      <c r="AM439" s="28">
        <v>943.2</v>
      </c>
      <c r="AN439" s="28">
        <v>1000</v>
      </c>
      <c r="AO439" s="28">
        <v>1051.9000000000001</v>
      </c>
      <c r="AP439" s="28">
        <v>1103.9000000000001</v>
      </c>
      <c r="AQ439" s="28">
        <v>1157.5999999999999</v>
      </c>
      <c r="AR439" s="28">
        <v>1206.5</v>
      </c>
      <c r="AS439" s="28">
        <v>1251</v>
      </c>
    </row>
    <row r="440" spans="1:45" x14ac:dyDescent="0.25">
      <c r="A440" s="28">
        <v>1</v>
      </c>
      <c r="B440" s="28">
        <v>147</v>
      </c>
      <c r="C440" s="28">
        <v>2055.3000000000002</v>
      </c>
      <c r="D440" s="28">
        <v>2317.9</v>
      </c>
      <c r="E440" s="28">
        <v>2418.8000000000002</v>
      </c>
      <c r="F440" s="28">
        <v>3130.2</v>
      </c>
      <c r="G440" s="28">
        <v>3850.6</v>
      </c>
      <c r="H440" s="28">
        <v>4218</v>
      </c>
      <c r="I440" s="28">
        <v>4725</v>
      </c>
      <c r="J440" s="28">
        <v>5044.5</v>
      </c>
      <c r="K440" s="28">
        <v>5411.8</v>
      </c>
      <c r="L440" s="28">
        <v>5799.8</v>
      </c>
      <c r="M440" s="28">
        <v>5955.1</v>
      </c>
      <c r="N440" s="28">
        <v>6578.5</v>
      </c>
      <c r="O440" s="28">
        <v>7176.1</v>
      </c>
      <c r="P440" s="28">
        <v>8053</v>
      </c>
      <c r="Q440" s="28">
        <v>8717.9</v>
      </c>
      <c r="R440" s="28">
        <v>9755.2000000000007</v>
      </c>
      <c r="S440" s="28">
        <v>12237.4</v>
      </c>
      <c r="T440" s="28">
        <v>13661.5</v>
      </c>
      <c r="U440" s="28">
        <v>14315.9</v>
      </c>
      <c r="V440" s="28">
        <v>14405.2</v>
      </c>
      <c r="W440" s="28">
        <v>15247.2</v>
      </c>
      <c r="X440" s="28">
        <v>15892.7</v>
      </c>
      <c r="Y440" s="28">
        <v>16996</v>
      </c>
      <c r="Z440" s="28">
        <v>18651.599999999999</v>
      </c>
      <c r="AA440" s="28">
        <v>20917.7</v>
      </c>
      <c r="AB440" s="28">
        <v>23046.799999999999</v>
      </c>
      <c r="AC440" s="28">
        <v>25899.200000000001</v>
      </c>
      <c r="AD440" s="28">
        <v>28749.3</v>
      </c>
      <c r="AE440" s="28">
        <v>32319.9</v>
      </c>
      <c r="AF440" s="28">
        <v>35274.199999999997</v>
      </c>
      <c r="AG440" s="28">
        <v>36563.599999999999</v>
      </c>
      <c r="AH440" s="28">
        <v>39431.699999999997</v>
      </c>
      <c r="AI440" s="28">
        <v>41661.5</v>
      </c>
      <c r="AJ440" s="28">
        <v>44234.5</v>
      </c>
      <c r="AK440" s="28">
        <v>49312.800000000003</v>
      </c>
      <c r="AL440" s="28">
        <v>54589.4</v>
      </c>
      <c r="AM440" s="28">
        <v>58883.6</v>
      </c>
      <c r="AN440" s="28">
        <v>61374.400000000001</v>
      </c>
      <c r="AO440" s="28">
        <v>66248</v>
      </c>
      <c r="AP440" s="28">
        <v>69849.399999999994</v>
      </c>
      <c r="AQ440" s="28">
        <v>72283.3</v>
      </c>
      <c r="AR440" s="28">
        <v>75635.100000000006</v>
      </c>
      <c r="AS440" s="28">
        <v>77752.899999999994</v>
      </c>
    </row>
    <row r="441" spans="1:45" x14ac:dyDescent="0.25">
      <c r="A441" s="28">
        <v>2</v>
      </c>
      <c r="B441" s="28">
        <v>147</v>
      </c>
      <c r="C441" s="28">
        <v>14516</v>
      </c>
      <c r="D441" s="28">
        <v>15566</v>
      </c>
      <c r="E441" s="28">
        <v>13801.7</v>
      </c>
      <c r="F441" s="28">
        <v>16406</v>
      </c>
      <c r="G441" s="28">
        <v>19009.7</v>
      </c>
      <c r="H441" s="28">
        <v>19445.8</v>
      </c>
      <c r="I441" s="28">
        <v>20247.5</v>
      </c>
      <c r="J441" s="28">
        <v>19521</v>
      </c>
      <c r="K441" s="28">
        <v>18282.400000000001</v>
      </c>
      <c r="L441" s="28">
        <v>17788.7</v>
      </c>
      <c r="M441" s="28">
        <v>17521.8</v>
      </c>
      <c r="N441" s="28">
        <v>18913.400000000001</v>
      </c>
      <c r="O441" s="28">
        <v>20022.5</v>
      </c>
      <c r="P441" s="28">
        <v>22042.9</v>
      </c>
      <c r="Q441" s="28">
        <v>23393.1</v>
      </c>
      <c r="R441" s="28">
        <v>25198.3</v>
      </c>
      <c r="S441" s="28">
        <v>29926.799999999999</v>
      </c>
      <c r="T441" s="28">
        <v>32122.799999999999</v>
      </c>
      <c r="U441" s="28">
        <v>32850.699999999997</v>
      </c>
      <c r="V441" s="28">
        <v>32004.2</v>
      </c>
      <c r="W441" s="28">
        <v>33056.5</v>
      </c>
      <c r="X441" s="28">
        <v>33695.4</v>
      </c>
      <c r="Y441" s="28">
        <v>34952.6</v>
      </c>
      <c r="Z441" s="28">
        <v>37291.1</v>
      </c>
      <c r="AA441" s="28">
        <v>40421.5</v>
      </c>
      <c r="AB441" s="28">
        <v>43391.8</v>
      </c>
      <c r="AC441" s="28">
        <v>47603.4</v>
      </c>
      <c r="AD441" s="28">
        <v>50703.5</v>
      </c>
      <c r="AE441" s="28">
        <v>53957.599999999999</v>
      </c>
      <c r="AF441" s="28">
        <v>55857.7</v>
      </c>
      <c r="AG441" s="28">
        <v>55045.3</v>
      </c>
      <c r="AH441" s="28">
        <v>55294.9</v>
      </c>
      <c r="AI441" s="28">
        <v>54114.7</v>
      </c>
      <c r="AJ441" s="28">
        <v>53060.7</v>
      </c>
      <c r="AK441" s="28">
        <v>55975.7</v>
      </c>
      <c r="AL441" s="28">
        <v>59579.3</v>
      </c>
      <c r="AM441" s="28">
        <v>61450.6</v>
      </c>
      <c r="AN441" s="28">
        <v>61374.400000000001</v>
      </c>
      <c r="AO441" s="28">
        <v>63965.5</v>
      </c>
      <c r="AP441" s="28">
        <v>64249.3</v>
      </c>
      <c r="AQ441" s="28">
        <v>63769</v>
      </c>
      <c r="AR441" s="28">
        <v>64824.6</v>
      </c>
      <c r="AS441" s="28">
        <v>65435.1</v>
      </c>
    </row>
    <row r="442" spans="1:45" x14ac:dyDescent="0.25">
      <c r="A442" s="28">
        <v>3</v>
      </c>
      <c r="B442" s="28">
        <v>147</v>
      </c>
      <c r="C442" s="28">
        <v>141.6</v>
      </c>
      <c r="D442" s="28">
        <v>148.9</v>
      </c>
      <c r="E442" s="28">
        <v>175.3</v>
      </c>
      <c r="F442" s="28">
        <v>190.8</v>
      </c>
      <c r="G442" s="28">
        <v>202.6</v>
      </c>
      <c r="H442" s="28">
        <v>216.9</v>
      </c>
      <c r="I442" s="28">
        <v>233.4</v>
      </c>
      <c r="J442" s="28">
        <v>258.39999999999998</v>
      </c>
      <c r="K442" s="28">
        <v>296</v>
      </c>
      <c r="L442" s="28">
        <v>326</v>
      </c>
      <c r="M442" s="28">
        <v>339.9</v>
      </c>
      <c r="N442" s="28">
        <v>347.8</v>
      </c>
      <c r="O442" s="28">
        <v>358.4</v>
      </c>
      <c r="P442" s="28">
        <v>365.3</v>
      </c>
      <c r="Q442" s="28">
        <v>372.7</v>
      </c>
      <c r="R442" s="28">
        <v>387.1</v>
      </c>
      <c r="S442" s="28">
        <v>408.9</v>
      </c>
      <c r="T442" s="28">
        <v>425.3</v>
      </c>
      <c r="U442" s="28">
        <v>435.8</v>
      </c>
      <c r="V442" s="28">
        <v>450.1</v>
      </c>
      <c r="W442" s="28">
        <v>461.2</v>
      </c>
      <c r="X442" s="28">
        <v>471.7</v>
      </c>
      <c r="Y442" s="28">
        <v>486.3</v>
      </c>
      <c r="Z442" s="28">
        <v>500.2</v>
      </c>
      <c r="AA442" s="28">
        <v>517.5</v>
      </c>
      <c r="AB442" s="28">
        <v>531.1</v>
      </c>
      <c r="AC442" s="28">
        <v>544.1</v>
      </c>
      <c r="AD442" s="28">
        <v>567</v>
      </c>
      <c r="AE442" s="28">
        <v>599</v>
      </c>
      <c r="AF442" s="28">
        <v>631.5</v>
      </c>
      <c r="AG442" s="28">
        <v>664.2</v>
      </c>
      <c r="AH442" s="28">
        <v>713.1</v>
      </c>
      <c r="AI442" s="28">
        <v>769.9</v>
      </c>
      <c r="AJ442" s="28">
        <v>833.7</v>
      </c>
      <c r="AK442" s="28">
        <v>881</v>
      </c>
      <c r="AL442" s="28">
        <v>916.2</v>
      </c>
      <c r="AM442" s="28">
        <v>958.2</v>
      </c>
      <c r="AN442" s="28">
        <v>1000</v>
      </c>
      <c r="AO442" s="28">
        <v>1035.7</v>
      </c>
      <c r="AP442" s="28">
        <v>1087.2</v>
      </c>
      <c r="AQ442" s="28">
        <v>1133.5</v>
      </c>
      <c r="AR442" s="28">
        <v>1166.8</v>
      </c>
      <c r="AS442" s="28">
        <v>1188.2</v>
      </c>
    </row>
    <row r="443" spans="1:45" x14ac:dyDescent="0.25">
      <c r="A443" s="28">
        <v>1</v>
      </c>
      <c r="B443" s="28">
        <v>148</v>
      </c>
      <c r="C443" s="28">
        <v>16207.9</v>
      </c>
      <c r="D443" s="28">
        <v>18238.3</v>
      </c>
      <c r="E443" s="28">
        <v>20159.900000000001</v>
      </c>
      <c r="F443" s="28">
        <v>23221</v>
      </c>
      <c r="G443" s="28">
        <v>25764.799999999999</v>
      </c>
      <c r="H443" s="28">
        <v>29344.7</v>
      </c>
      <c r="I443" s="28">
        <v>32340.3</v>
      </c>
      <c r="J443" s="28">
        <v>36317.599999999999</v>
      </c>
      <c r="K443" s="28">
        <v>41827.199999999997</v>
      </c>
      <c r="L443" s="28">
        <v>49297.2</v>
      </c>
      <c r="M443" s="28">
        <v>53707.5</v>
      </c>
      <c r="N443" s="28">
        <v>60210.2</v>
      </c>
      <c r="O443" s="28">
        <v>66855.5</v>
      </c>
      <c r="P443" s="28">
        <v>74070.600000000006</v>
      </c>
      <c r="Q443" s="28">
        <v>81314.100000000006</v>
      </c>
      <c r="R443" s="28">
        <v>93393.9</v>
      </c>
      <c r="S443" s="28">
        <v>104878</v>
      </c>
      <c r="T443" s="28">
        <v>113630.6</v>
      </c>
      <c r="U443" s="28">
        <v>125620.8</v>
      </c>
      <c r="V443" s="28">
        <v>134931.5</v>
      </c>
      <c r="W443" s="28">
        <v>148238.9</v>
      </c>
      <c r="X443" s="28">
        <v>152825.20000000001</v>
      </c>
      <c r="Y443" s="28">
        <v>159626.29999999999</v>
      </c>
      <c r="Z443" s="28">
        <v>169390.3</v>
      </c>
      <c r="AA443" s="28">
        <v>175627.7</v>
      </c>
      <c r="AB443" s="28">
        <v>184002.2</v>
      </c>
      <c r="AC443" s="28">
        <v>196139.2</v>
      </c>
      <c r="AD443" s="28">
        <v>206888.7</v>
      </c>
      <c r="AE443" s="28">
        <v>222214.5</v>
      </c>
      <c r="AF443" s="28">
        <v>243688.7</v>
      </c>
      <c r="AG443" s="28">
        <v>264019.59999999998</v>
      </c>
      <c r="AH443" s="28">
        <v>283320.8</v>
      </c>
      <c r="AI443" s="28">
        <v>310436.90000000002</v>
      </c>
      <c r="AJ443" s="28">
        <v>327078.8</v>
      </c>
      <c r="AK443" s="28">
        <v>338832.1</v>
      </c>
      <c r="AL443" s="28">
        <v>351794.7</v>
      </c>
      <c r="AM443" s="28">
        <v>370922.2</v>
      </c>
      <c r="AN443" s="28">
        <v>386500.2</v>
      </c>
      <c r="AO443" s="28">
        <v>399215.5</v>
      </c>
      <c r="AP443" s="28">
        <v>417260.5</v>
      </c>
      <c r="AQ443" s="28">
        <v>439374</v>
      </c>
      <c r="AR443" s="28">
        <v>455894.1</v>
      </c>
      <c r="AS443" s="28">
        <v>468659.1</v>
      </c>
    </row>
    <row r="444" spans="1:45" x14ac:dyDescent="0.25">
      <c r="A444" s="28">
        <v>2</v>
      </c>
      <c r="B444" s="28">
        <v>148</v>
      </c>
      <c r="C444" s="28">
        <v>107663.4</v>
      </c>
      <c r="D444" s="28">
        <v>117551</v>
      </c>
      <c r="E444" s="28">
        <v>119418.2</v>
      </c>
      <c r="F444" s="28">
        <v>123019.9</v>
      </c>
      <c r="G444" s="28">
        <v>124213.5</v>
      </c>
      <c r="H444" s="28">
        <v>129942.5</v>
      </c>
      <c r="I444" s="28">
        <v>132990.1</v>
      </c>
      <c r="J444" s="28">
        <v>136884.4</v>
      </c>
      <c r="K444" s="28">
        <v>141959</v>
      </c>
      <c r="L444" s="28">
        <v>151553.29999999999</v>
      </c>
      <c r="M444" s="28">
        <v>151810</v>
      </c>
      <c r="N444" s="28">
        <v>158174.6</v>
      </c>
      <c r="O444" s="28">
        <v>164032.6</v>
      </c>
      <c r="P444" s="28">
        <v>171737.60000000001</v>
      </c>
      <c r="Q444" s="28">
        <v>176776.4</v>
      </c>
      <c r="R444" s="28">
        <v>189537.8</v>
      </c>
      <c r="S444" s="28">
        <v>198115.5</v>
      </c>
      <c r="T444" s="28">
        <v>200787.1</v>
      </c>
      <c r="U444" s="28">
        <v>207284.9</v>
      </c>
      <c r="V444" s="28">
        <v>209817.8</v>
      </c>
      <c r="W444" s="28">
        <v>217549.1</v>
      </c>
      <c r="X444" s="28">
        <v>214162.8</v>
      </c>
      <c r="Y444" s="28">
        <v>214468.2</v>
      </c>
      <c r="Z444" s="28">
        <v>219572.9</v>
      </c>
      <c r="AA444" s="28">
        <v>224108.5</v>
      </c>
      <c r="AB444" s="28">
        <v>229818.9</v>
      </c>
      <c r="AC444" s="28">
        <v>239881.60000000001</v>
      </c>
      <c r="AD444" s="28">
        <v>247587.1</v>
      </c>
      <c r="AE444" s="28">
        <v>261388.79999999999</v>
      </c>
      <c r="AF444" s="28">
        <v>278718</v>
      </c>
      <c r="AG444" s="28">
        <v>302216.8</v>
      </c>
      <c r="AH444" s="28">
        <v>319382.2</v>
      </c>
      <c r="AI444" s="28">
        <v>343134.2</v>
      </c>
      <c r="AJ444" s="28">
        <v>355157.5</v>
      </c>
      <c r="AK444" s="28">
        <v>364704.2</v>
      </c>
      <c r="AL444" s="28">
        <v>363946.9</v>
      </c>
      <c r="AM444" s="28">
        <v>379747.5</v>
      </c>
      <c r="AN444" s="28">
        <v>386500.2</v>
      </c>
      <c r="AO444" s="28">
        <v>389790.4</v>
      </c>
      <c r="AP444" s="28">
        <v>401335.5</v>
      </c>
      <c r="AQ444" s="28">
        <v>417735.4</v>
      </c>
      <c r="AR444" s="28">
        <v>432656.1</v>
      </c>
      <c r="AS444" s="28">
        <v>431209.5</v>
      </c>
    </row>
    <row r="445" spans="1:45" x14ac:dyDescent="0.25">
      <c r="A445" s="28">
        <v>3</v>
      </c>
      <c r="B445" s="28">
        <v>148</v>
      </c>
      <c r="C445" s="28">
        <v>150.5</v>
      </c>
      <c r="D445" s="28">
        <v>155.19999999999999</v>
      </c>
      <c r="E445" s="28">
        <v>168.8</v>
      </c>
      <c r="F445" s="28">
        <v>188.8</v>
      </c>
      <c r="G445" s="28">
        <v>207.4</v>
      </c>
      <c r="H445" s="28">
        <v>225.8</v>
      </c>
      <c r="I445" s="28">
        <v>243.2</v>
      </c>
      <c r="J445" s="28">
        <v>265.3</v>
      </c>
      <c r="K445" s="28">
        <v>294.60000000000002</v>
      </c>
      <c r="L445" s="28">
        <v>325.3</v>
      </c>
      <c r="M445" s="28">
        <v>353.8</v>
      </c>
      <c r="N445" s="28">
        <v>380.7</v>
      </c>
      <c r="O445" s="28">
        <v>407.6</v>
      </c>
      <c r="P445" s="28">
        <v>431.3</v>
      </c>
      <c r="Q445" s="28">
        <v>460</v>
      </c>
      <c r="R445" s="28">
        <v>492.7</v>
      </c>
      <c r="S445" s="28">
        <v>529.4</v>
      </c>
      <c r="T445" s="28">
        <v>565.9</v>
      </c>
      <c r="U445" s="28">
        <v>606</v>
      </c>
      <c r="V445" s="28">
        <v>643.1</v>
      </c>
      <c r="W445" s="28">
        <v>681.4</v>
      </c>
      <c r="X445" s="28">
        <v>713.6</v>
      </c>
      <c r="Y445" s="28">
        <v>744.3</v>
      </c>
      <c r="Z445" s="28">
        <v>771.5</v>
      </c>
      <c r="AA445" s="28">
        <v>783.7</v>
      </c>
      <c r="AB445" s="28">
        <v>800.6</v>
      </c>
      <c r="AC445" s="28">
        <v>817.7</v>
      </c>
      <c r="AD445" s="28">
        <v>835.6</v>
      </c>
      <c r="AE445" s="28">
        <v>850.1</v>
      </c>
      <c r="AF445" s="28">
        <v>874.3</v>
      </c>
      <c r="AG445" s="28">
        <v>873.6</v>
      </c>
      <c r="AH445" s="28">
        <v>887.1</v>
      </c>
      <c r="AI445" s="28">
        <v>904.7</v>
      </c>
      <c r="AJ445" s="28">
        <v>920.9</v>
      </c>
      <c r="AK445" s="28">
        <v>929.1</v>
      </c>
      <c r="AL445" s="28">
        <v>966.6</v>
      </c>
      <c r="AM445" s="28">
        <v>976.8</v>
      </c>
      <c r="AN445" s="28">
        <v>1000</v>
      </c>
      <c r="AO445" s="28">
        <v>1024.2</v>
      </c>
      <c r="AP445" s="28">
        <v>1039.7</v>
      </c>
      <c r="AQ445" s="28">
        <v>1051.8</v>
      </c>
      <c r="AR445" s="28">
        <v>1053.7</v>
      </c>
      <c r="AS445" s="28">
        <v>1086.8</v>
      </c>
    </row>
    <row r="446" spans="1:45" x14ac:dyDescent="0.25">
      <c r="A446" s="28">
        <v>1</v>
      </c>
      <c r="B446" s="28">
        <v>149</v>
      </c>
      <c r="C446" s="28">
        <v>4526.8</v>
      </c>
      <c r="D446" s="28">
        <v>5093.8999999999996</v>
      </c>
      <c r="E446" s="28">
        <v>5630.6</v>
      </c>
      <c r="F446" s="28">
        <v>6485.6</v>
      </c>
      <c r="G446" s="28">
        <v>7196.1</v>
      </c>
      <c r="H446" s="28">
        <v>8195.9</v>
      </c>
      <c r="I446" s="28">
        <v>9032.6</v>
      </c>
      <c r="J446" s="28">
        <v>10143.4</v>
      </c>
      <c r="K446" s="28">
        <v>11682.3</v>
      </c>
      <c r="L446" s="28">
        <v>13768.6</v>
      </c>
      <c r="M446" s="28">
        <v>15000.4</v>
      </c>
      <c r="N446" s="28">
        <v>16816.599999999999</v>
      </c>
      <c r="O446" s="28">
        <v>18672.599999999999</v>
      </c>
      <c r="P446" s="28">
        <v>20687.8</v>
      </c>
      <c r="Q446" s="28">
        <v>22710.9</v>
      </c>
      <c r="R446" s="28">
        <v>26084.7</v>
      </c>
      <c r="S446" s="28">
        <v>29292.2</v>
      </c>
      <c r="T446" s="28">
        <v>31736.799999999999</v>
      </c>
      <c r="U446" s="28">
        <v>35085.599999999999</v>
      </c>
      <c r="V446" s="28">
        <v>37686.1</v>
      </c>
      <c r="W446" s="28">
        <v>41402.800000000003</v>
      </c>
      <c r="X446" s="28">
        <v>42683.7</v>
      </c>
      <c r="Y446" s="28">
        <v>44583.3</v>
      </c>
      <c r="Z446" s="28">
        <v>47310.3</v>
      </c>
      <c r="AA446" s="28">
        <v>49052.4</v>
      </c>
      <c r="AB446" s="28">
        <v>51391.4</v>
      </c>
      <c r="AC446" s="28">
        <v>55166.6</v>
      </c>
      <c r="AD446" s="28">
        <v>58851.9</v>
      </c>
      <c r="AE446" s="28">
        <v>63978.8</v>
      </c>
      <c r="AF446" s="28">
        <v>70201.8</v>
      </c>
      <c r="AG446" s="28">
        <v>76487.7</v>
      </c>
      <c r="AH446" s="28">
        <v>81574.899999999994</v>
      </c>
      <c r="AI446" s="28">
        <v>86784.6</v>
      </c>
      <c r="AJ446" s="28">
        <v>90865.9</v>
      </c>
      <c r="AK446" s="28">
        <v>93699</v>
      </c>
      <c r="AL446" s="28">
        <v>97515.199999999997</v>
      </c>
      <c r="AM446" s="28">
        <v>103408.9</v>
      </c>
      <c r="AN446" s="28">
        <v>106244.8</v>
      </c>
      <c r="AO446" s="28">
        <v>110542.2</v>
      </c>
      <c r="AP446" s="28">
        <v>114948.6</v>
      </c>
      <c r="AQ446" s="28">
        <v>119790.3</v>
      </c>
      <c r="AR446" s="28">
        <v>124413.7</v>
      </c>
      <c r="AS446" s="28">
        <v>127897.3</v>
      </c>
    </row>
    <row r="447" spans="1:45" x14ac:dyDescent="0.25">
      <c r="A447" s="28">
        <v>2</v>
      </c>
      <c r="B447" s="28">
        <v>149</v>
      </c>
      <c r="C447" s="28">
        <v>41201</v>
      </c>
      <c r="D447" s="28">
        <v>44984.800000000003</v>
      </c>
      <c r="E447" s="28">
        <v>45699.3</v>
      </c>
      <c r="F447" s="28">
        <v>47077.7</v>
      </c>
      <c r="G447" s="28">
        <v>47534.400000000001</v>
      </c>
      <c r="H447" s="28">
        <v>49726.8</v>
      </c>
      <c r="I447" s="28">
        <v>50893.1</v>
      </c>
      <c r="J447" s="28">
        <v>52383.3</v>
      </c>
      <c r="K447" s="28">
        <v>54325.3</v>
      </c>
      <c r="L447" s="28">
        <v>57996.9</v>
      </c>
      <c r="M447" s="28">
        <v>58095.1</v>
      </c>
      <c r="N447" s="28">
        <v>60530.7</v>
      </c>
      <c r="O447" s="28">
        <v>62772.5</v>
      </c>
      <c r="P447" s="28">
        <v>65721.100000000006</v>
      </c>
      <c r="Q447" s="28">
        <v>67649.3</v>
      </c>
      <c r="R447" s="28">
        <v>72532.899999999994</v>
      </c>
      <c r="S447" s="28">
        <v>75815.5</v>
      </c>
      <c r="T447" s="28">
        <v>76837.8</v>
      </c>
      <c r="U447" s="28">
        <v>79324.399999999994</v>
      </c>
      <c r="V447" s="28">
        <v>80293.7</v>
      </c>
      <c r="W447" s="28">
        <v>83252.399999999994</v>
      </c>
      <c r="X447" s="28">
        <v>81956.5</v>
      </c>
      <c r="Y447" s="28">
        <v>82073.399999999994</v>
      </c>
      <c r="Z447" s="28">
        <v>84026.9</v>
      </c>
      <c r="AA447" s="28">
        <v>85762.5</v>
      </c>
      <c r="AB447" s="28">
        <v>87947.8</v>
      </c>
      <c r="AC447" s="28">
        <v>90587</v>
      </c>
      <c r="AD447" s="28">
        <v>92358.7</v>
      </c>
      <c r="AE447" s="28">
        <v>96048.4</v>
      </c>
      <c r="AF447" s="28">
        <v>101286.6</v>
      </c>
      <c r="AG447" s="28">
        <v>105663.5</v>
      </c>
      <c r="AH447" s="28">
        <v>108251.3</v>
      </c>
      <c r="AI447" s="28">
        <v>109748.3</v>
      </c>
      <c r="AJ447" s="28">
        <v>108838.3</v>
      </c>
      <c r="AK447" s="28">
        <v>106667.6</v>
      </c>
      <c r="AL447" s="28">
        <v>105551.9</v>
      </c>
      <c r="AM447" s="28">
        <v>106484.2</v>
      </c>
      <c r="AN447" s="28">
        <v>106244.8</v>
      </c>
      <c r="AO447" s="28">
        <v>107592</v>
      </c>
      <c r="AP447" s="28">
        <v>109388.4</v>
      </c>
      <c r="AQ447" s="28">
        <v>111426.6</v>
      </c>
      <c r="AR447" s="28">
        <v>111918</v>
      </c>
      <c r="AS447" s="28">
        <v>110020.6</v>
      </c>
    </row>
    <row r="448" spans="1:45" x14ac:dyDescent="0.25">
      <c r="A448" s="28">
        <v>3</v>
      </c>
      <c r="B448" s="28">
        <v>149</v>
      </c>
      <c r="C448" s="28">
        <v>109.9</v>
      </c>
      <c r="D448" s="28">
        <v>113.2</v>
      </c>
      <c r="E448" s="28">
        <v>123.2</v>
      </c>
      <c r="F448" s="28">
        <v>137.80000000000001</v>
      </c>
      <c r="G448" s="28">
        <v>151.4</v>
      </c>
      <c r="H448" s="28">
        <v>164.8</v>
      </c>
      <c r="I448" s="28">
        <v>177.5</v>
      </c>
      <c r="J448" s="28">
        <v>193.6</v>
      </c>
      <c r="K448" s="28">
        <v>215</v>
      </c>
      <c r="L448" s="28">
        <v>237.4</v>
      </c>
      <c r="M448" s="28">
        <v>258.2</v>
      </c>
      <c r="N448" s="28">
        <v>277.8</v>
      </c>
      <c r="O448" s="28">
        <v>297.5</v>
      </c>
      <c r="P448" s="28">
        <v>314.8</v>
      </c>
      <c r="Q448" s="28">
        <v>335.7</v>
      </c>
      <c r="R448" s="28">
        <v>359.6</v>
      </c>
      <c r="S448" s="28">
        <v>386.4</v>
      </c>
      <c r="T448" s="28">
        <v>413</v>
      </c>
      <c r="U448" s="28">
        <v>442.3</v>
      </c>
      <c r="V448" s="28">
        <v>469.4</v>
      </c>
      <c r="W448" s="28">
        <v>497.3</v>
      </c>
      <c r="X448" s="28">
        <v>520.79999999999995</v>
      </c>
      <c r="Y448" s="28">
        <v>543.20000000000005</v>
      </c>
      <c r="Z448" s="28">
        <v>563</v>
      </c>
      <c r="AA448" s="28">
        <v>572</v>
      </c>
      <c r="AB448" s="28">
        <v>584.29999999999995</v>
      </c>
      <c r="AC448" s="28">
        <v>609</v>
      </c>
      <c r="AD448" s="28">
        <v>637.20000000000005</v>
      </c>
      <c r="AE448" s="28">
        <v>666.1</v>
      </c>
      <c r="AF448" s="28">
        <v>693.1</v>
      </c>
      <c r="AG448" s="28">
        <v>723.9</v>
      </c>
      <c r="AH448" s="28">
        <v>753.6</v>
      </c>
      <c r="AI448" s="28">
        <v>790.8</v>
      </c>
      <c r="AJ448" s="28">
        <v>834.9</v>
      </c>
      <c r="AK448" s="28">
        <v>878.4</v>
      </c>
      <c r="AL448" s="28">
        <v>923.9</v>
      </c>
      <c r="AM448" s="28">
        <v>971.1</v>
      </c>
      <c r="AN448" s="28">
        <v>1000</v>
      </c>
      <c r="AO448" s="28">
        <v>1027.4000000000001</v>
      </c>
      <c r="AP448" s="28">
        <v>1050.8</v>
      </c>
      <c r="AQ448" s="28">
        <v>1075.0999999999999</v>
      </c>
      <c r="AR448" s="28">
        <v>1111.7</v>
      </c>
      <c r="AS448" s="28">
        <v>1162.5</v>
      </c>
    </row>
    <row r="449" spans="1:45" x14ac:dyDescent="0.25">
      <c r="A449" s="28">
        <v>1</v>
      </c>
      <c r="B449" s="28">
        <v>150</v>
      </c>
      <c r="C449" s="28">
        <v>3805.6</v>
      </c>
      <c r="D449" s="28">
        <v>4282.3999999999996</v>
      </c>
      <c r="E449" s="28">
        <v>4733.5</v>
      </c>
      <c r="F449" s="28">
        <v>5452.3</v>
      </c>
      <c r="G449" s="28">
        <v>6049.6</v>
      </c>
      <c r="H449" s="28">
        <v>6890.2</v>
      </c>
      <c r="I449" s="28">
        <v>7593.5</v>
      </c>
      <c r="J449" s="28">
        <v>8527.4</v>
      </c>
      <c r="K449" s="28">
        <v>9821</v>
      </c>
      <c r="L449" s="28">
        <v>11575</v>
      </c>
      <c r="M449" s="28">
        <v>12610.5</v>
      </c>
      <c r="N449" s="28">
        <v>14137.4</v>
      </c>
      <c r="O449" s="28">
        <v>15697.7</v>
      </c>
      <c r="P449" s="28">
        <v>17391.8</v>
      </c>
      <c r="Q449" s="28">
        <v>19092.599999999999</v>
      </c>
      <c r="R449" s="28">
        <v>21928.9</v>
      </c>
      <c r="S449" s="28">
        <v>24625.4</v>
      </c>
      <c r="T449" s="28">
        <v>26680.5</v>
      </c>
      <c r="U449" s="28">
        <v>29495.8</v>
      </c>
      <c r="V449" s="28">
        <v>31681.9</v>
      </c>
      <c r="W449" s="28">
        <v>34806.5</v>
      </c>
      <c r="X449" s="28">
        <v>35883.4</v>
      </c>
      <c r="Y449" s="28">
        <v>37480.300000000003</v>
      </c>
      <c r="Z449" s="28">
        <v>39772.9</v>
      </c>
      <c r="AA449" s="28">
        <v>41237.4</v>
      </c>
      <c r="AB449" s="28">
        <v>43203.8</v>
      </c>
      <c r="AC449" s="28">
        <v>44142</v>
      </c>
      <c r="AD449" s="28">
        <v>44274.1</v>
      </c>
      <c r="AE449" s="28">
        <v>45222.6</v>
      </c>
      <c r="AF449" s="28">
        <v>47564.4</v>
      </c>
      <c r="AG449" s="28">
        <v>48725.9</v>
      </c>
      <c r="AH449" s="28">
        <v>52511.1</v>
      </c>
      <c r="AI449" s="28">
        <v>57539.6</v>
      </c>
      <c r="AJ449" s="28">
        <v>60037.2</v>
      </c>
      <c r="AK449" s="28">
        <v>62922.400000000001</v>
      </c>
      <c r="AL449" s="28">
        <v>65928.899999999994</v>
      </c>
      <c r="AM449" s="28">
        <v>71439.8</v>
      </c>
      <c r="AN449" s="28">
        <v>75255</v>
      </c>
      <c r="AO449" s="28">
        <v>79389.5</v>
      </c>
      <c r="AP449" s="28">
        <v>82590.100000000006</v>
      </c>
      <c r="AQ449" s="28">
        <v>88727.2</v>
      </c>
      <c r="AR449" s="28">
        <v>93184.3</v>
      </c>
      <c r="AS449" s="28">
        <v>95793.5</v>
      </c>
    </row>
    <row r="450" spans="1:45" x14ac:dyDescent="0.25">
      <c r="A450" s="28">
        <v>2</v>
      </c>
      <c r="B450" s="28">
        <v>150</v>
      </c>
      <c r="C450" s="28">
        <v>27053.7</v>
      </c>
      <c r="D450" s="28">
        <v>29538.3</v>
      </c>
      <c r="E450" s="28">
        <v>30007.5</v>
      </c>
      <c r="F450" s="28">
        <v>30912.5</v>
      </c>
      <c r="G450" s="28">
        <v>31212.400000000001</v>
      </c>
      <c r="H450" s="28">
        <v>32652</v>
      </c>
      <c r="I450" s="28">
        <v>33417.800000000003</v>
      </c>
      <c r="J450" s="28">
        <v>34396.400000000001</v>
      </c>
      <c r="K450" s="28">
        <v>35671.5</v>
      </c>
      <c r="L450" s="28">
        <v>38082.400000000001</v>
      </c>
      <c r="M450" s="28">
        <v>38146.9</v>
      </c>
      <c r="N450" s="28">
        <v>39746.199999999997</v>
      </c>
      <c r="O450" s="28">
        <v>41218.199999999997</v>
      </c>
      <c r="P450" s="28">
        <v>43154.3</v>
      </c>
      <c r="Q450" s="28">
        <v>44420.4</v>
      </c>
      <c r="R450" s="28">
        <v>47627.1</v>
      </c>
      <c r="S450" s="28">
        <v>49782.6</v>
      </c>
      <c r="T450" s="28">
        <v>50453.9</v>
      </c>
      <c r="U450" s="28">
        <v>52086.6</v>
      </c>
      <c r="V450" s="28">
        <v>52723.1</v>
      </c>
      <c r="W450" s="28">
        <v>54665.8</v>
      </c>
      <c r="X450" s="28">
        <v>53814.9</v>
      </c>
      <c r="Y450" s="28">
        <v>53891.7</v>
      </c>
      <c r="Z450" s="28">
        <v>55174.400000000001</v>
      </c>
      <c r="AA450" s="28">
        <v>56314.1</v>
      </c>
      <c r="AB450" s="28">
        <v>57749</v>
      </c>
      <c r="AC450" s="28">
        <v>57763.1</v>
      </c>
      <c r="AD450" s="28">
        <v>56895.9</v>
      </c>
      <c r="AE450" s="28">
        <v>56954</v>
      </c>
      <c r="AF450" s="28">
        <v>58074.8</v>
      </c>
      <c r="AG450" s="28">
        <v>58168.3</v>
      </c>
      <c r="AH450" s="28">
        <v>61144.800000000003</v>
      </c>
      <c r="AI450" s="28">
        <v>65372.6</v>
      </c>
      <c r="AJ450" s="28">
        <v>66535.100000000006</v>
      </c>
      <c r="AK450" s="28">
        <v>67905.3</v>
      </c>
      <c r="AL450" s="28">
        <v>69462.399999999994</v>
      </c>
      <c r="AM450" s="28">
        <v>72734.5</v>
      </c>
      <c r="AN450" s="28">
        <v>75255</v>
      </c>
      <c r="AO450" s="28">
        <v>77982.7</v>
      </c>
      <c r="AP450" s="28">
        <v>79786.399999999994</v>
      </c>
      <c r="AQ450" s="28">
        <v>85143.5</v>
      </c>
      <c r="AR450" s="28">
        <v>88034.3</v>
      </c>
      <c r="AS450" s="28">
        <v>89270.5</v>
      </c>
    </row>
    <row r="451" spans="1:45" x14ac:dyDescent="0.25">
      <c r="A451" s="28">
        <v>3</v>
      </c>
      <c r="B451" s="28">
        <v>150</v>
      </c>
      <c r="C451" s="28">
        <v>140.69999999999999</v>
      </c>
      <c r="D451" s="28">
        <v>145</v>
      </c>
      <c r="E451" s="28">
        <v>157.69999999999999</v>
      </c>
      <c r="F451" s="28">
        <v>176.4</v>
      </c>
      <c r="G451" s="28">
        <v>193.8</v>
      </c>
      <c r="H451" s="28">
        <v>211</v>
      </c>
      <c r="I451" s="28">
        <v>227.2</v>
      </c>
      <c r="J451" s="28">
        <v>247.9</v>
      </c>
      <c r="K451" s="28">
        <v>275.3</v>
      </c>
      <c r="L451" s="28">
        <v>303.89999999999998</v>
      </c>
      <c r="M451" s="28">
        <v>330.6</v>
      </c>
      <c r="N451" s="28">
        <v>355.7</v>
      </c>
      <c r="O451" s="28">
        <v>380.8</v>
      </c>
      <c r="P451" s="28">
        <v>403</v>
      </c>
      <c r="Q451" s="28">
        <v>429.8</v>
      </c>
      <c r="R451" s="28">
        <v>460.4</v>
      </c>
      <c r="S451" s="28">
        <v>494.7</v>
      </c>
      <c r="T451" s="28">
        <v>528.79999999999995</v>
      </c>
      <c r="U451" s="28">
        <v>566.29999999999995</v>
      </c>
      <c r="V451" s="28">
        <v>600.9</v>
      </c>
      <c r="W451" s="28">
        <v>636.70000000000005</v>
      </c>
      <c r="X451" s="28">
        <v>666.8</v>
      </c>
      <c r="Y451" s="28">
        <v>695.5</v>
      </c>
      <c r="Z451" s="28">
        <v>720.9</v>
      </c>
      <c r="AA451" s="28">
        <v>732.3</v>
      </c>
      <c r="AB451" s="28">
        <v>748.1</v>
      </c>
      <c r="AC451" s="28">
        <v>764.2</v>
      </c>
      <c r="AD451" s="28">
        <v>778.2</v>
      </c>
      <c r="AE451" s="28">
        <v>794</v>
      </c>
      <c r="AF451" s="28">
        <v>819</v>
      </c>
      <c r="AG451" s="28">
        <v>837.7</v>
      </c>
      <c r="AH451" s="28">
        <v>858.8</v>
      </c>
      <c r="AI451" s="28">
        <v>880.2</v>
      </c>
      <c r="AJ451" s="28">
        <v>902.3</v>
      </c>
      <c r="AK451" s="28">
        <v>926.6</v>
      </c>
      <c r="AL451" s="28">
        <v>949.1</v>
      </c>
      <c r="AM451" s="28">
        <v>982.2</v>
      </c>
      <c r="AN451" s="28">
        <v>1000</v>
      </c>
      <c r="AO451" s="28">
        <v>1018</v>
      </c>
      <c r="AP451" s="28">
        <v>1035.0999999999999</v>
      </c>
      <c r="AQ451" s="28">
        <v>1042.0999999999999</v>
      </c>
      <c r="AR451" s="28">
        <v>1058.5</v>
      </c>
      <c r="AS451" s="28">
        <v>1073.0999999999999</v>
      </c>
    </row>
    <row r="452" spans="1:45" x14ac:dyDescent="0.25">
      <c r="A452" s="28">
        <v>1</v>
      </c>
      <c r="B452" s="28">
        <v>151</v>
      </c>
      <c r="C452" s="28">
        <v>1411.4</v>
      </c>
      <c r="D452" s="28">
        <v>1695.5</v>
      </c>
      <c r="E452" s="28">
        <v>1940.7</v>
      </c>
      <c r="F452" s="28">
        <v>2363.1</v>
      </c>
      <c r="G452" s="28">
        <v>2893.2</v>
      </c>
      <c r="H452" s="28">
        <v>3345.9</v>
      </c>
      <c r="I452" s="28">
        <v>3764.4</v>
      </c>
      <c r="J452" s="28">
        <v>4257.6000000000004</v>
      </c>
      <c r="K452" s="28">
        <v>4804.6000000000004</v>
      </c>
      <c r="L452" s="28">
        <v>5803.9</v>
      </c>
      <c r="M452" s="28">
        <v>6167.3</v>
      </c>
      <c r="N452" s="28">
        <v>7606.1</v>
      </c>
      <c r="O452" s="28">
        <v>8903.6</v>
      </c>
      <c r="P452" s="28">
        <v>10373</v>
      </c>
      <c r="Q452" s="28">
        <v>11927.5</v>
      </c>
      <c r="R452" s="28">
        <v>13621</v>
      </c>
      <c r="S452" s="28">
        <v>16363.5</v>
      </c>
      <c r="T452" s="28">
        <v>18603.3</v>
      </c>
      <c r="U452" s="28">
        <v>22868</v>
      </c>
      <c r="V452" s="28">
        <v>25852.6</v>
      </c>
      <c r="W452" s="28">
        <v>29099.5</v>
      </c>
      <c r="X452" s="28">
        <v>31574.6</v>
      </c>
      <c r="Y452" s="28">
        <v>33220</v>
      </c>
      <c r="Z452" s="28">
        <v>35504.800000000003</v>
      </c>
      <c r="AA452" s="28">
        <v>37346.699999999997</v>
      </c>
      <c r="AB452" s="28">
        <v>40025.9</v>
      </c>
      <c r="AC452" s="28">
        <v>42746.3</v>
      </c>
      <c r="AD452" s="28">
        <v>45498.2</v>
      </c>
      <c r="AE452" s="28">
        <v>48238.7</v>
      </c>
      <c r="AF452" s="28">
        <v>53091.1</v>
      </c>
      <c r="AG452" s="28">
        <v>57405.5</v>
      </c>
      <c r="AH452" s="28">
        <v>64595.9</v>
      </c>
      <c r="AI452" s="28">
        <v>65977.100000000006</v>
      </c>
      <c r="AJ452" s="28">
        <v>69521.100000000006</v>
      </c>
      <c r="AK452" s="28">
        <v>71054.600000000006</v>
      </c>
      <c r="AL452" s="28">
        <v>73213.2</v>
      </c>
      <c r="AM452" s="28">
        <v>78089.5</v>
      </c>
      <c r="AN452" s="28">
        <v>83384.3</v>
      </c>
      <c r="AO452" s="28">
        <v>88628.1</v>
      </c>
      <c r="AP452" s="28">
        <v>93818.8</v>
      </c>
      <c r="AQ452" s="28">
        <v>100888.1</v>
      </c>
      <c r="AR452" s="28">
        <v>107173.6</v>
      </c>
      <c r="AS452" s="28">
        <v>110174.5</v>
      </c>
    </row>
    <row r="453" spans="1:45" x14ac:dyDescent="0.25">
      <c r="A453" s="28">
        <v>2</v>
      </c>
      <c r="B453" s="28">
        <v>151</v>
      </c>
      <c r="C453" s="28">
        <v>7889.1</v>
      </c>
      <c r="D453" s="28">
        <v>9144.5</v>
      </c>
      <c r="E453" s="28">
        <v>9593.6</v>
      </c>
      <c r="F453" s="28">
        <v>10383.9</v>
      </c>
      <c r="G453" s="28">
        <v>11430.7</v>
      </c>
      <c r="H453" s="28">
        <v>12095.2</v>
      </c>
      <c r="I453" s="28">
        <v>12634.2</v>
      </c>
      <c r="J453" s="28">
        <v>13377.7</v>
      </c>
      <c r="K453" s="28">
        <v>13566.6</v>
      </c>
      <c r="L453" s="28">
        <v>14982.4</v>
      </c>
      <c r="M453" s="28">
        <v>14925.3</v>
      </c>
      <c r="N453" s="28">
        <v>17350.5</v>
      </c>
      <c r="O453" s="28">
        <v>19438.400000000001</v>
      </c>
      <c r="P453" s="28">
        <v>21172.3</v>
      </c>
      <c r="Q453" s="28">
        <v>23096.6</v>
      </c>
      <c r="R453" s="28">
        <v>25568.400000000001</v>
      </c>
      <c r="S453" s="28">
        <v>29230.3</v>
      </c>
      <c r="T453" s="28">
        <v>31693.599999999999</v>
      </c>
      <c r="U453" s="28">
        <v>37167</v>
      </c>
      <c r="V453" s="28">
        <v>40091.1</v>
      </c>
      <c r="W453" s="28">
        <v>43642.400000000001</v>
      </c>
      <c r="X453" s="28">
        <v>46707.7</v>
      </c>
      <c r="Y453" s="28">
        <v>47875.6</v>
      </c>
      <c r="Z453" s="28">
        <v>50615.1</v>
      </c>
      <c r="AA453" s="28">
        <v>52316.4</v>
      </c>
      <c r="AB453" s="28">
        <v>54124.2</v>
      </c>
      <c r="AC453" s="28">
        <v>56521.8</v>
      </c>
      <c r="AD453" s="28">
        <v>58902.7</v>
      </c>
      <c r="AE453" s="28">
        <v>61250.1</v>
      </c>
      <c r="AF453" s="28">
        <v>65441.9</v>
      </c>
      <c r="AG453" s="28">
        <v>69488.899999999994</v>
      </c>
      <c r="AH453" s="28">
        <v>75969.2</v>
      </c>
      <c r="AI453" s="28">
        <v>75625.399999999994</v>
      </c>
      <c r="AJ453" s="28">
        <v>77105.2</v>
      </c>
      <c r="AK453" s="28">
        <v>76839.899999999994</v>
      </c>
      <c r="AL453" s="28">
        <v>76961.2</v>
      </c>
      <c r="AM453" s="28">
        <v>79754.8</v>
      </c>
      <c r="AN453" s="28">
        <v>83384.3</v>
      </c>
      <c r="AO453" s="28">
        <v>86686.3</v>
      </c>
      <c r="AP453" s="28">
        <v>90137.600000000006</v>
      </c>
      <c r="AQ453" s="28">
        <v>95544.3</v>
      </c>
      <c r="AR453" s="28">
        <v>99791.1</v>
      </c>
      <c r="AS453" s="28">
        <v>100793</v>
      </c>
    </row>
    <row r="454" spans="1:45" x14ac:dyDescent="0.25">
      <c r="A454" s="28">
        <v>3</v>
      </c>
      <c r="B454" s="28">
        <v>151</v>
      </c>
      <c r="C454" s="28">
        <v>178.9</v>
      </c>
      <c r="D454" s="28">
        <v>185.4</v>
      </c>
      <c r="E454" s="28">
        <v>202.3</v>
      </c>
      <c r="F454" s="28">
        <v>227.6</v>
      </c>
      <c r="G454" s="28">
        <v>253.1</v>
      </c>
      <c r="H454" s="28">
        <v>276.60000000000002</v>
      </c>
      <c r="I454" s="28">
        <v>298</v>
      </c>
      <c r="J454" s="28">
        <v>318.3</v>
      </c>
      <c r="K454" s="28">
        <v>354.1</v>
      </c>
      <c r="L454" s="28">
        <v>387.4</v>
      </c>
      <c r="M454" s="28">
        <v>413.2</v>
      </c>
      <c r="N454" s="28">
        <v>438.4</v>
      </c>
      <c r="O454" s="28">
        <v>458</v>
      </c>
      <c r="P454" s="28">
        <v>489.9</v>
      </c>
      <c r="Q454" s="28">
        <v>516.4</v>
      </c>
      <c r="R454" s="28">
        <v>532.70000000000005</v>
      </c>
      <c r="S454" s="28">
        <v>559.79999999999995</v>
      </c>
      <c r="T454" s="28">
        <v>587</v>
      </c>
      <c r="U454" s="28">
        <v>615.29999999999995</v>
      </c>
      <c r="V454" s="28">
        <v>644.79999999999995</v>
      </c>
      <c r="W454" s="28">
        <v>666.8</v>
      </c>
      <c r="X454" s="28">
        <v>676</v>
      </c>
      <c r="Y454" s="28">
        <v>693.9</v>
      </c>
      <c r="Z454" s="28">
        <v>701.5</v>
      </c>
      <c r="AA454" s="28">
        <v>713.9</v>
      </c>
      <c r="AB454" s="28">
        <v>739.5</v>
      </c>
      <c r="AC454" s="28">
        <v>756.3</v>
      </c>
      <c r="AD454" s="28">
        <v>772.4</v>
      </c>
      <c r="AE454" s="28">
        <v>787.6</v>
      </c>
      <c r="AF454" s="28">
        <v>811.3</v>
      </c>
      <c r="AG454" s="28">
        <v>826.1</v>
      </c>
      <c r="AH454" s="28">
        <v>850.3</v>
      </c>
      <c r="AI454" s="28">
        <v>872.4</v>
      </c>
      <c r="AJ454" s="28">
        <v>901.6</v>
      </c>
      <c r="AK454" s="28">
        <v>924.7</v>
      </c>
      <c r="AL454" s="28">
        <v>951.3</v>
      </c>
      <c r="AM454" s="28">
        <v>979.1</v>
      </c>
      <c r="AN454" s="28">
        <v>1000</v>
      </c>
      <c r="AO454" s="28">
        <v>1022.4</v>
      </c>
      <c r="AP454" s="28">
        <v>1040.8</v>
      </c>
      <c r="AQ454" s="28">
        <v>1055.9000000000001</v>
      </c>
      <c r="AR454" s="28">
        <v>1074</v>
      </c>
      <c r="AS454" s="28">
        <v>1093.0999999999999</v>
      </c>
    </row>
    <row r="455" spans="1:45" x14ac:dyDescent="0.25">
      <c r="A455" s="28">
        <v>1</v>
      </c>
      <c r="B455" s="28">
        <v>152</v>
      </c>
      <c r="C455" s="28">
        <v>719.5</v>
      </c>
      <c r="D455" s="28">
        <v>864.4</v>
      </c>
      <c r="E455" s="28">
        <v>989.4</v>
      </c>
      <c r="F455" s="28">
        <v>1204.8</v>
      </c>
      <c r="G455" s="28">
        <v>1475</v>
      </c>
      <c r="H455" s="28">
        <v>1705.8</v>
      </c>
      <c r="I455" s="28">
        <v>1919.1</v>
      </c>
      <c r="J455" s="28">
        <v>2170.5</v>
      </c>
      <c r="K455" s="28">
        <v>2449.4</v>
      </c>
      <c r="L455" s="28">
        <v>2958.9</v>
      </c>
      <c r="M455" s="28">
        <v>3144.2</v>
      </c>
      <c r="N455" s="28">
        <v>3877.7</v>
      </c>
      <c r="O455" s="28">
        <v>4539.1000000000004</v>
      </c>
      <c r="P455" s="28">
        <v>5288.3</v>
      </c>
      <c r="Q455" s="28">
        <v>6080.8</v>
      </c>
      <c r="R455" s="28">
        <v>6944.2</v>
      </c>
      <c r="S455" s="28">
        <v>8342.2999999999993</v>
      </c>
      <c r="T455" s="28">
        <v>9484.2000000000007</v>
      </c>
      <c r="U455" s="28">
        <v>11658.3</v>
      </c>
      <c r="V455" s="28">
        <v>13180</v>
      </c>
      <c r="W455" s="28">
        <v>14835.2</v>
      </c>
      <c r="X455" s="28">
        <v>16097.1</v>
      </c>
      <c r="Y455" s="28">
        <v>16935.900000000001</v>
      </c>
      <c r="Z455" s="28">
        <v>18100.7</v>
      </c>
      <c r="AA455" s="28">
        <v>19039.8</v>
      </c>
      <c r="AB455" s="28">
        <v>20405.7</v>
      </c>
      <c r="AC455" s="28">
        <v>21914.7</v>
      </c>
      <c r="AD455" s="28">
        <v>23038.799999999999</v>
      </c>
      <c r="AE455" s="28">
        <v>25021.3</v>
      </c>
      <c r="AF455" s="28">
        <v>28440</v>
      </c>
      <c r="AG455" s="28">
        <v>29565.8</v>
      </c>
      <c r="AH455" s="28">
        <v>31557.3</v>
      </c>
      <c r="AI455" s="28">
        <v>33602.800000000003</v>
      </c>
      <c r="AJ455" s="28">
        <v>35267</v>
      </c>
      <c r="AK455" s="28">
        <v>36999.699999999997</v>
      </c>
      <c r="AL455" s="28">
        <v>37532</v>
      </c>
      <c r="AM455" s="28">
        <v>40092.1</v>
      </c>
      <c r="AN455" s="28">
        <v>42165.5</v>
      </c>
      <c r="AO455" s="28">
        <v>42695.5</v>
      </c>
      <c r="AP455" s="28">
        <v>44717.7</v>
      </c>
      <c r="AQ455" s="28">
        <v>45983.9</v>
      </c>
      <c r="AR455" s="28">
        <v>47581</v>
      </c>
      <c r="AS455" s="28">
        <v>48913.3</v>
      </c>
    </row>
    <row r="456" spans="1:45" x14ac:dyDescent="0.25">
      <c r="A456" s="28">
        <v>2</v>
      </c>
      <c r="B456" s="28">
        <v>152</v>
      </c>
      <c r="C456" s="28">
        <v>3479.8</v>
      </c>
      <c r="D456" s="28">
        <v>4033.6</v>
      </c>
      <c r="E456" s="28">
        <v>4231.7</v>
      </c>
      <c r="F456" s="28">
        <v>4580.3</v>
      </c>
      <c r="G456" s="28">
        <v>5042.1000000000004</v>
      </c>
      <c r="H456" s="28">
        <v>5335.2</v>
      </c>
      <c r="I456" s="28">
        <v>5572.9</v>
      </c>
      <c r="J456" s="28">
        <v>5900.9</v>
      </c>
      <c r="K456" s="28">
        <v>5984.2</v>
      </c>
      <c r="L456" s="28">
        <v>6608.7</v>
      </c>
      <c r="M456" s="28">
        <v>6583.5</v>
      </c>
      <c r="N456" s="28">
        <v>7653.3</v>
      </c>
      <c r="O456" s="28">
        <v>8574.2000000000007</v>
      </c>
      <c r="P456" s="28">
        <v>9339.1</v>
      </c>
      <c r="Q456" s="28">
        <v>10187.9</v>
      </c>
      <c r="R456" s="28">
        <v>11278.2</v>
      </c>
      <c r="S456" s="28">
        <v>12893.4</v>
      </c>
      <c r="T456" s="28">
        <v>13980</v>
      </c>
      <c r="U456" s="28">
        <v>16394.3</v>
      </c>
      <c r="V456" s="28">
        <v>17684.099999999999</v>
      </c>
      <c r="W456" s="28">
        <v>19250.599999999999</v>
      </c>
      <c r="X456" s="28">
        <v>20602.7</v>
      </c>
      <c r="Y456" s="28">
        <v>21117.8</v>
      </c>
      <c r="Z456" s="28">
        <v>22326.2</v>
      </c>
      <c r="AA456" s="28">
        <v>23076.7</v>
      </c>
      <c r="AB456" s="28">
        <v>23874.1</v>
      </c>
      <c r="AC456" s="28">
        <v>25751</v>
      </c>
      <c r="AD456" s="28">
        <v>27351.599999999999</v>
      </c>
      <c r="AE456" s="28">
        <v>29305.4</v>
      </c>
      <c r="AF456" s="28">
        <v>32273</v>
      </c>
      <c r="AG456" s="28">
        <v>33242.400000000001</v>
      </c>
      <c r="AH456" s="28">
        <v>34686.699999999997</v>
      </c>
      <c r="AI456" s="28">
        <v>36454.300000000003</v>
      </c>
      <c r="AJ456" s="28">
        <v>36762.1</v>
      </c>
      <c r="AK456" s="28">
        <v>38448</v>
      </c>
      <c r="AL456" s="28">
        <v>38086.6</v>
      </c>
      <c r="AM456" s="28">
        <v>40545.4</v>
      </c>
      <c r="AN456" s="28">
        <v>42165.5</v>
      </c>
      <c r="AO456" s="28">
        <v>42743</v>
      </c>
      <c r="AP456" s="28">
        <v>44708.800000000003</v>
      </c>
      <c r="AQ456" s="28">
        <v>46052.5</v>
      </c>
      <c r="AR456" s="28">
        <v>48539.7</v>
      </c>
      <c r="AS456" s="28">
        <v>49728.5</v>
      </c>
    </row>
    <row r="457" spans="1:45" x14ac:dyDescent="0.25">
      <c r="A457" s="28">
        <v>3</v>
      </c>
      <c r="B457" s="28">
        <v>152</v>
      </c>
      <c r="C457" s="28">
        <v>206.8</v>
      </c>
      <c r="D457" s="28">
        <v>214.3</v>
      </c>
      <c r="E457" s="28">
        <v>233.8</v>
      </c>
      <c r="F457" s="28">
        <v>263</v>
      </c>
      <c r="G457" s="28">
        <v>292.5</v>
      </c>
      <c r="H457" s="28">
        <v>319.7</v>
      </c>
      <c r="I457" s="28">
        <v>344.4</v>
      </c>
      <c r="J457" s="28">
        <v>367.8</v>
      </c>
      <c r="K457" s="28">
        <v>409.3</v>
      </c>
      <c r="L457" s="28">
        <v>447.7</v>
      </c>
      <c r="M457" s="28">
        <v>477.6</v>
      </c>
      <c r="N457" s="28">
        <v>506.7</v>
      </c>
      <c r="O457" s="28">
        <v>529.4</v>
      </c>
      <c r="P457" s="28">
        <v>566.29999999999995</v>
      </c>
      <c r="Q457" s="28">
        <v>596.9</v>
      </c>
      <c r="R457" s="28">
        <v>615.70000000000005</v>
      </c>
      <c r="S457" s="28">
        <v>647</v>
      </c>
      <c r="T457" s="28">
        <v>678.4</v>
      </c>
      <c r="U457" s="28">
        <v>711.1</v>
      </c>
      <c r="V457" s="28">
        <v>745.3</v>
      </c>
      <c r="W457" s="28">
        <v>770.6</v>
      </c>
      <c r="X457" s="28">
        <v>781.3</v>
      </c>
      <c r="Y457" s="28">
        <v>802</v>
      </c>
      <c r="Z457" s="28">
        <v>810.7</v>
      </c>
      <c r="AA457" s="28">
        <v>825.1</v>
      </c>
      <c r="AB457" s="28">
        <v>854.7</v>
      </c>
      <c r="AC457" s="28">
        <v>851</v>
      </c>
      <c r="AD457" s="28">
        <v>842.3</v>
      </c>
      <c r="AE457" s="28">
        <v>853.8</v>
      </c>
      <c r="AF457" s="28">
        <v>881.2</v>
      </c>
      <c r="AG457" s="28">
        <v>889.4</v>
      </c>
      <c r="AH457" s="28">
        <v>909.8</v>
      </c>
      <c r="AI457" s="28">
        <v>921.8</v>
      </c>
      <c r="AJ457" s="28">
        <v>959.3</v>
      </c>
      <c r="AK457" s="28">
        <v>962.3</v>
      </c>
      <c r="AL457" s="28">
        <v>985.4</v>
      </c>
      <c r="AM457" s="28">
        <v>988.8</v>
      </c>
      <c r="AN457" s="28">
        <v>1000</v>
      </c>
      <c r="AO457" s="28">
        <v>998.9</v>
      </c>
      <c r="AP457" s="28">
        <v>1000.2</v>
      </c>
      <c r="AQ457" s="28">
        <v>998.5</v>
      </c>
      <c r="AR457" s="28">
        <v>980.2</v>
      </c>
      <c r="AS457" s="28">
        <v>983.6</v>
      </c>
    </row>
    <row r="458" spans="1:45" x14ac:dyDescent="0.25">
      <c r="A458" s="28">
        <v>1</v>
      </c>
      <c r="B458" s="28">
        <v>153</v>
      </c>
      <c r="C458" s="28">
        <v>936.2</v>
      </c>
      <c r="D458" s="28">
        <v>1124.7</v>
      </c>
      <c r="E458" s="28">
        <v>1287.4000000000001</v>
      </c>
      <c r="F458" s="28">
        <v>1567.6</v>
      </c>
      <c r="G458" s="28">
        <v>1919.2</v>
      </c>
      <c r="H458" s="28">
        <v>2219.5</v>
      </c>
      <c r="I458" s="28">
        <v>2497.1</v>
      </c>
      <c r="J458" s="28">
        <v>2824.3</v>
      </c>
      <c r="K458" s="28">
        <v>3187.1</v>
      </c>
      <c r="L458" s="28">
        <v>3850.1</v>
      </c>
      <c r="M458" s="28">
        <v>4091.1</v>
      </c>
      <c r="N458" s="28">
        <v>5045.5</v>
      </c>
      <c r="O458" s="28">
        <v>5906.3</v>
      </c>
      <c r="P458" s="28">
        <v>6881</v>
      </c>
      <c r="Q458" s="28">
        <v>7912.2</v>
      </c>
      <c r="R458" s="28">
        <v>9035.6</v>
      </c>
      <c r="S458" s="28">
        <v>9867.9</v>
      </c>
      <c r="T458" s="28">
        <v>11798.9</v>
      </c>
      <c r="U458" s="28">
        <v>15131.2</v>
      </c>
      <c r="V458" s="28">
        <v>18163.400000000001</v>
      </c>
      <c r="W458" s="28">
        <v>22226</v>
      </c>
      <c r="X458" s="28">
        <v>26213</v>
      </c>
      <c r="Y458" s="28">
        <v>30150.6</v>
      </c>
      <c r="Z458" s="28">
        <v>34218.1</v>
      </c>
      <c r="AA458" s="28">
        <v>36555.4</v>
      </c>
      <c r="AB458" s="28">
        <v>37556.199999999997</v>
      </c>
      <c r="AC458" s="28">
        <v>37330.1</v>
      </c>
      <c r="AD458" s="28">
        <v>36353.4</v>
      </c>
      <c r="AE458" s="28">
        <v>35946.699999999997</v>
      </c>
      <c r="AF458" s="28">
        <v>36062.9</v>
      </c>
      <c r="AG458" s="28">
        <v>35513.800000000003</v>
      </c>
      <c r="AH458" s="28">
        <v>38660.800000000003</v>
      </c>
      <c r="AI458" s="28">
        <v>42450.2</v>
      </c>
      <c r="AJ458" s="28">
        <v>45298.5</v>
      </c>
      <c r="AK458" s="28">
        <v>48088.800000000003</v>
      </c>
      <c r="AL458" s="28">
        <v>51239.6</v>
      </c>
      <c r="AM458" s="28">
        <v>54742.3</v>
      </c>
      <c r="AN458" s="28">
        <v>58565.1</v>
      </c>
      <c r="AO458" s="28">
        <v>61804.3</v>
      </c>
      <c r="AP458" s="28">
        <v>64125.5</v>
      </c>
      <c r="AQ458" s="28">
        <v>69670.7</v>
      </c>
      <c r="AR458" s="28">
        <v>73916.399999999994</v>
      </c>
      <c r="AS458" s="28">
        <v>75986.100000000006</v>
      </c>
    </row>
    <row r="459" spans="1:45" x14ac:dyDescent="0.25">
      <c r="A459" s="28">
        <v>2</v>
      </c>
      <c r="B459" s="28">
        <v>153</v>
      </c>
      <c r="C459" s="28">
        <v>4741.6000000000004</v>
      </c>
      <c r="D459" s="28">
        <v>5496.2</v>
      </c>
      <c r="E459" s="28">
        <v>5766.1</v>
      </c>
      <c r="F459" s="28">
        <v>6241.1</v>
      </c>
      <c r="G459" s="28">
        <v>6870.3</v>
      </c>
      <c r="H459" s="28">
        <v>7269.6</v>
      </c>
      <c r="I459" s="28">
        <v>7593.6</v>
      </c>
      <c r="J459" s="28">
        <v>8040.5</v>
      </c>
      <c r="K459" s="28">
        <v>8154</v>
      </c>
      <c r="L459" s="28">
        <v>9005</v>
      </c>
      <c r="M459" s="28">
        <v>8970.6</v>
      </c>
      <c r="N459" s="28">
        <v>10428.299999999999</v>
      </c>
      <c r="O459" s="28">
        <v>11683.2</v>
      </c>
      <c r="P459" s="28">
        <v>12725.3</v>
      </c>
      <c r="Q459" s="28">
        <v>13881.9</v>
      </c>
      <c r="R459" s="28">
        <v>15367.5</v>
      </c>
      <c r="S459" s="28">
        <v>15864.7</v>
      </c>
      <c r="T459" s="28">
        <v>17977.3</v>
      </c>
      <c r="U459" s="28">
        <v>21871.1</v>
      </c>
      <c r="V459" s="28">
        <v>25025.8</v>
      </c>
      <c r="W459" s="28">
        <v>29422.5</v>
      </c>
      <c r="X459" s="28">
        <v>33956.6</v>
      </c>
      <c r="Y459" s="28">
        <v>37960.9</v>
      </c>
      <c r="Z459" s="28">
        <v>42753.5</v>
      </c>
      <c r="AA459" s="28">
        <v>45229.2</v>
      </c>
      <c r="AB459" s="28">
        <v>44483.5</v>
      </c>
      <c r="AC459" s="28">
        <v>43808.800000000003</v>
      </c>
      <c r="AD459" s="28">
        <v>43447.8</v>
      </c>
      <c r="AE459" s="28">
        <v>41414.199999999997</v>
      </c>
      <c r="AF459" s="28">
        <v>40486.6</v>
      </c>
      <c r="AG459" s="28">
        <v>38988</v>
      </c>
      <c r="AH459" s="28">
        <v>42291.199999999997</v>
      </c>
      <c r="AI459" s="28">
        <v>45366.3</v>
      </c>
      <c r="AJ459" s="28">
        <v>47909.1</v>
      </c>
      <c r="AK459" s="28">
        <v>50531.6</v>
      </c>
      <c r="AL459" s="28">
        <v>52886.6</v>
      </c>
      <c r="AM459" s="28">
        <v>55583.6</v>
      </c>
      <c r="AN459" s="28">
        <v>58565.1</v>
      </c>
      <c r="AO459" s="28">
        <v>61114</v>
      </c>
      <c r="AP459" s="28">
        <v>63412.5</v>
      </c>
      <c r="AQ459" s="28">
        <v>68341.899999999994</v>
      </c>
      <c r="AR459" s="28">
        <v>72600.100000000006</v>
      </c>
      <c r="AS459" s="28">
        <v>74206.600000000006</v>
      </c>
    </row>
    <row r="460" spans="1:45" x14ac:dyDescent="0.25">
      <c r="A460" s="28">
        <v>3</v>
      </c>
      <c r="B460" s="28">
        <v>153</v>
      </c>
      <c r="C460" s="28">
        <v>197.5</v>
      </c>
      <c r="D460" s="28">
        <v>204.6</v>
      </c>
      <c r="E460" s="28">
        <v>223.3</v>
      </c>
      <c r="F460" s="28">
        <v>251.2</v>
      </c>
      <c r="G460" s="28">
        <v>279.3</v>
      </c>
      <c r="H460" s="28">
        <v>305.3</v>
      </c>
      <c r="I460" s="28">
        <v>328.8</v>
      </c>
      <c r="J460" s="28">
        <v>351.3</v>
      </c>
      <c r="K460" s="28">
        <v>390.9</v>
      </c>
      <c r="L460" s="28">
        <v>427.6</v>
      </c>
      <c r="M460" s="28">
        <v>456.1</v>
      </c>
      <c r="N460" s="28">
        <v>483.8</v>
      </c>
      <c r="O460" s="28">
        <v>505.5</v>
      </c>
      <c r="P460" s="28">
        <v>540.70000000000005</v>
      </c>
      <c r="Q460" s="28">
        <v>570</v>
      </c>
      <c r="R460" s="28">
        <v>588</v>
      </c>
      <c r="S460" s="28">
        <v>622</v>
      </c>
      <c r="T460" s="28">
        <v>656.3</v>
      </c>
      <c r="U460" s="28">
        <v>691.8</v>
      </c>
      <c r="V460" s="28">
        <v>725.8</v>
      </c>
      <c r="W460" s="28">
        <v>755.4</v>
      </c>
      <c r="X460" s="28">
        <v>772</v>
      </c>
      <c r="Y460" s="28">
        <v>794.3</v>
      </c>
      <c r="Z460" s="28">
        <v>800.4</v>
      </c>
      <c r="AA460" s="28">
        <v>808.2</v>
      </c>
      <c r="AB460" s="28">
        <v>844.3</v>
      </c>
      <c r="AC460" s="28">
        <v>852.1</v>
      </c>
      <c r="AD460" s="28">
        <v>836.7</v>
      </c>
      <c r="AE460" s="28">
        <v>868</v>
      </c>
      <c r="AF460" s="28">
        <v>890.7</v>
      </c>
      <c r="AG460" s="28">
        <v>910.9</v>
      </c>
      <c r="AH460" s="28">
        <v>914.2</v>
      </c>
      <c r="AI460" s="28">
        <v>935.7</v>
      </c>
      <c r="AJ460" s="28">
        <v>945.5</v>
      </c>
      <c r="AK460" s="28">
        <v>951.7</v>
      </c>
      <c r="AL460" s="28">
        <v>968.9</v>
      </c>
      <c r="AM460" s="28">
        <v>984.9</v>
      </c>
      <c r="AN460" s="28">
        <v>1000</v>
      </c>
      <c r="AO460" s="28">
        <v>1011.3</v>
      </c>
      <c r="AP460" s="28">
        <v>1011.2</v>
      </c>
      <c r="AQ460" s="28">
        <v>1019.4</v>
      </c>
      <c r="AR460" s="28">
        <v>1018.1</v>
      </c>
      <c r="AS460" s="28">
        <v>1024</v>
      </c>
    </row>
    <row r="461" spans="1:45" x14ac:dyDescent="0.25">
      <c r="A461" s="28">
        <v>1</v>
      </c>
      <c r="B461" s="28">
        <v>154</v>
      </c>
      <c r="C461" s="28">
        <v>439.5</v>
      </c>
      <c r="D461" s="28">
        <v>528</v>
      </c>
      <c r="E461" s="28">
        <v>604.4</v>
      </c>
      <c r="F461" s="28">
        <v>736</v>
      </c>
      <c r="G461" s="28">
        <v>901</v>
      </c>
      <c r="H461" s="28">
        <v>1042</v>
      </c>
      <c r="I461" s="28">
        <v>1172.3</v>
      </c>
      <c r="J461" s="28">
        <v>1325.9</v>
      </c>
      <c r="K461" s="28">
        <v>1496.3</v>
      </c>
      <c r="L461" s="28">
        <v>1807.5</v>
      </c>
      <c r="M461" s="28">
        <v>1920.7</v>
      </c>
      <c r="N461" s="28">
        <v>2368.8000000000002</v>
      </c>
      <c r="O461" s="28">
        <v>2772.9</v>
      </c>
      <c r="P461" s="28">
        <v>3230.5</v>
      </c>
      <c r="Q461" s="28">
        <v>3714.6</v>
      </c>
      <c r="R461" s="28">
        <v>4242</v>
      </c>
      <c r="S461" s="28">
        <v>5096.1000000000004</v>
      </c>
      <c r="T461" s="28">
        <v>5793.6</v>
      </c>
      <c r="U461" s="28">
        <v>7121.8</v>
      </c>
      <c r="V461" s="28">
        <v>8051.3</v>
      </c>
      <c r="W461" s="28">
        <v>9062.5</v>
      </c>
      <c r="X461" s="28">
        <v>9833.2999999999993</v>
      </c>
      <c r="Y461" s="28">
        <v>10345.700000000001</v>
      </c>
      <c r="Z461" s="28">
        <v>11057.3</v>
      </c>
      <c r="AA461" s="28">
        <v>11631</v>
      </c>
      <c r="AB461" s="28">
        <v>12465.3</v>
      </c>
      <c r="AC461" s="28">
        <v>13775.6</v>
      </c>
      <c r="AD461" s="28">
        <v>14599.8</v>
      </c>
      <c r="AE461" s="28">
        <v>15831.6</v>
      </c>
      <c r="AF461" s="28">
        <v>17679.900000000001</v>
      </c>
      <c r="AG461" s="28">
        <v>19424</v>
      </c>
      <c r="AH461" s="28">
        <v>22302</v>
      </c>
      <c r="AI461" s="28">
        <v>25300.799999999999</v>
      </c>
      <c r="AJ461" s="28">
        <v>28162.799999999999</v>
      </c>
      <c r="AK461" s="28">
        <v>30851.3</v>
      </c>
      <c r="AL461" s="28">
        <v>33632.300000000003</v>
      </c>
      <c r="AM461" s="28">
        <v>35891</v>
      </c>
      <c r="AN461" s="28">
        <v>36574.5</v>
      </c>
      <c r="AO461" s="28">
        <v>38147.4</v>
      </c>
      <c r="AP461" s="28">
        <v>39833.800000000003</v>
      </c>
      <c r="AQ461" s="28">
        <v>41423.1</v>
      </c>
      <c r="AR461" s="28">
        <v>42875.3</v>
      </c>
      <c r="AS461" s="28">
        <v>44075.9</v>
      </c>
    </row>
    <row r="462" spans="1:45" x14ac:dyDescent="0.25">
      <c r="A462" s="28">
        <v>2</v>
      </c>
      <c r="B462" s="28">
        <v>154</v>
      </c>
      <c r="C462" s="28">
        <v>2475.8000000000002</v>
      </c>
      <c r="D462" s="28">
        <v>2869.8</v>
      </c>
      <c r="E462" s="28">
        <v>3010.7</v>
      </c>
      <c r="F462" s="28">
        <v>3258.7</v>
      </c>
      <c r="G462" s="28">
        <v>3587.3</v>
      </c>
      <c r="H462" s="28">
        <v>3795.8</v>
      </c>
      <c r="I462" s="28">
        <v>3964.9</v>
      </c>
      <c r="J462" s="28">
        <v>4198.3</v>
      </c>
      <c r="K462" s="28">
        <v>4257.5</v>
      </c>
      <c r="L462" s="28">
        <v>4701.8999999999996</v>
      </c>
      <c r="M462" s="28">
        <v>4683.8999999999996</v>
      </c>
      <c r="N462" s="28">
        <v>5445</v>
      </c>
      <c r="O462" s="28">
        <v>6100.3</v>
      </c>
      <c r="P462" s="28">
        <v>6644.4</v>
      </c>
      <c r="Q462" s="28">
        <v>7248.3</v>
      </c>
      <c r="R462" s="28">
        <v>8024</v>
      </c>
      <c r="S462" s="28">
        <v>9173.2000000000007</v>
      </c>
      <c r="T462" s="28">
        <v>9946.2000000000007</v>
      </c>
      <c r="U462" s="28">
        <v>11663.9</v>
      </c>
      <c r="V462" s="28">
        <v>12581.6</v>
      </c>
      <c r="W462" s="28">
        <v>13696.1</v>
      </c>
      <c r="X462" s="28">
        <v>14658</v>
      </c>
      <c r="Y462" s="28">
        <v>15024.5</v>
      </c>
      <c r="Z462" s="28">
        <v>15884.3</v>
      </c>
      <c r="AA462" s="28">
        <v>16418.2</v>
      </c>
      <c r="AB462" s="28">
        <v>16985.5</v>
      </c>
      <c r="AC462" s="28">
        <v>18350.400000000001</v>
      </c>
      <c r="AD462" s="28">
        <v>19048</v>
      </c>
      <c r="AE462" s="28">
        <v>20248.8</v>
      </c>
      <c r="AF462" s="28">
        <v>21942.400000000001</v>
      </c>
      <c r="AG462" s="28">
        <v>23479.599999999999</v>
      </c>
      <c r="AH462" s="28">
        <v>26247.9</v>
      </c>
      <c r="AI462" s="28">
        <v>29020</v>
      </c>
      <c r="AJ462" s="28">
        <v>31385.1</v>
      </c>
      <c r="AK462" s="28">
        <v>33411.300000000003</v>
      </c>
      <c r="AL462" s="28">
        <v>35454.699999999997</v>
      </c>
      <c r="AM462" s="28">
        <v>36582</v>
      </c>
      <c r="AN462" s="28">
        <v>36574.5</v>
      </c>
      <c r="AO462" s="28">
        <v>37423.599999999999</v>
      </c>
      <c r="AP462" s="28">
        <v>38387.300000000003</v>
      </c>
      <c r="AQ462" s="28">
        <v>39423.1</v>
      </c>
      <c r="AR462" s="28">
        <v>40000.5</v>
      </c>
      <c r="AS462" s="28">
        <v>40493.699999999997</v>
      </c>
    </row>
    <row r="463" spans="1:45" x14ac:dyDescent="0.25">
      <c r="A463" s="28">
        <v>3</v>
      </c>
      <c r="B463" s="28">
        <v>154</v>
      </c>
      <c r="C463" s="28">
        <v>177.5</v>
      </c>
      <c r="D463" s="28">
        <v>184</v>
      </c>
      <c r="E463" s="28">
        <v>200.8</v>
      </c>
      <c r="F463" s="28">
        <v>225.8</v>
      </c>
      <c r="G463" s="28">
        <v>251.2</v>
      </c>
      <c r="H463" s="28">
        <v>274.5</v>
      </c>
      <c r="I463" s="28">
        <v>295.7</v>
      </c>
      <c r="J463" s="28">
        <v>315.8</v>
      </c>
      <c r="K463" s="28">
        <v>351.4</v>
      </c>
      <c r="L463" s="28">
        <v>384.4</v>
      </c>
      <c r="M463" s="28">
        <v>410.1</v>
      </c>
      <c r="N463" s="28">
        <v>435</v>
      </c>
      <c r="O463" s="28">
        <v>454.5</v>
      </c>
      <c r="P463" s="28">
        <v>486.2</v>
      </c>
      <c r="Q463" s="28">
        <v>512.5</v>
      </c>
      <c r="R463" s="28">
        <v>528.70000000000005</v>
      </c>
      <c r="S463" s="28">
        <v>555.5</v>
      </c>
      <c r="T463" s="28">
        <v>582.5</v>
      </c>
      <c r="U463" s="28">
        <v>610.6</v>
      </c>
      <c r="V463" s="28">
        <v>639.9</v>
      </c>
      <c r="W463" s="28">
        <v>661.7</v>
      </c>
      <c r="X463" s="28">
        <v>670.8</v>
      </c>
      <c r="Y463" s="28">
        <v>688.6</v>
      </c>
      <c r="Z463" s="28">
        <v>696.1</v>
      </c>
      <c r="AA463" s="28">
        <v>708.4</v>
      </c>
      <c r="AB463" s="28">
        <v>733.9</v>
      </c>
      <c r="AC463" s="28">
        <v>750.7</v>
      </c>
      <c r="AD463" s="28">
        <v>766.5</v>
      </c>
      <c r="AE463" s="28">
        <v>781.9</v>
      </c>
      <c r="AF463" s="28">
        <v>805.7</v>
      </c>
      <c r="AG463" s="28">
        <v>827.3</v>
      </c>
      <c r="AH463" s="28">
        <v>849.7</v>
      </c>
      <c r="AI463" s="28">
        <v>871.8</v>
      </c>
      <c r="AJ463" s="28">
        <v>897.3</v>
      </c>
      <c r="AK463" s="28">
        <v>923.4</v>
      </c>
      <c r="AL463" s="28">
        <v>948.6</v>
      </c>
      <c r="AM463" s="28">
        <v>981.1</v>
      </c>
      <c r="AN463" s="28">
        <v>1000</v>
      </c>
      <c r="AO463" s="28">
        <v>1019.3</v>
      </c>
      <c r="AP463" s="28">
        <v>1037.7</v>
      </c>
      <c r="AQ463" s="28">
        <v>1050.7</v>
      </c>
      <c r="AR463" s="28">
        <v>1071.9000000000001</v>
      </c>
      <c r="AS463" s="28">
        <v>1088.5</v>
      </c>
    </row>
    <row r="464" spans="1:45" x14ac:dyDescent="0.25">
      <c r="A464" s="28">
        <v>1</v>
      </c>
      <c r="B464" s="28">
        <v>155</v>
      </c>
      <c r="C464" s="28">
        <v>21654.9</v>
      </c>
      <c r="D464" s="28">
        <v>24048.1</v>
      </c>
      <c r="E464" s="28">
        <v>27685</v>
      </c>
      <c r="F464" s="28">
        <v>32729.7</v>
      </c>
      <c r="G464" s="28">
        <v>38178.699999999997</v>
      </c>
      <c r="H464" s="28">
        <v>43294.9</v>
      </c>
      <c r="I464" s="28">
        <v>49954.6</v>
      </c>
      <c r="J464" s="28">
        <v>57276.3</v>
      </c>
      <c r="K464" s="28">
        <v>66473.8</v>
      </c>
      <c r="L464" s="28">
        <v>78544.100000000006</v>
      </c>
      <c r="M464" s="28">
        <v>90432.3</v>
      </c>
      <c r="N464" s="28">
        <v>100025.5</v>
      </c>
      <c r="O464" s="28">
        <v>106627.9</v>
      </c>
      <c r="P464" s="28">
        <v>114459.2</v>
      </c>
      <c r="Q464" s="28">
        <v>123595.4</v>
      </c>
      <c r="R464" s="28">
        <v>134202.20000000001</v>
      </c>
      <c r="S464" s="28">
        <v>148227.6</v>
      </c>
      <c r="T464" s="28">
        <v>163078.29999999999</v>
      </c>
      <c r="U464" s="28">
        <v>179633.5</v>
      </c>
      <c r="V464" s="28">
        <v>198877.1</v>
      </c>
      <c r="W464" s="28">
        <v>217977.1</v>
      </c>
      <c r="X464" s="28">
        <v>231995.5</v>
      </c>
      <c r="Y464" s="28">
        <v>241239.2</v>
      </c>
      <c r="Z464" s="28">
        <v>250031.5</v>
      </c>
      <c r="AA464" s="28">
        <v>259162.2</v>
      </c>
      <c r="AB464" s="28">
        <v>271270.3</v>
      </c>
      <c r="AC464" s="28">
        <v>290387</v>
      </c>
      <c r="AD464" s="28">
        <v>304259</v>
      </c>
      <c r="AE464" s="28">
        <v>320910</v>
      </c>
      <c r="AF464" s="28">
        <v>347037</v>
      </c>
      <c r="AG464" s="28">
        <v>382632.3</v>
      </c>
      <c r="AH464" s="28">
        <v>409906</v>
      </c>
      <c r="AI464" s="28">
        <v>436331</v>
      </c>
      <c r="AJ464" s="28">
        <v>470843</v>
      </c>
      <c r="AK464" s="28">
        <v>503091</v>
      </c>
      <c r="AL464" s="28">
        <v>531105.30000000005</v>
      </c>
      <c r="AM464" s="28">
        <v>566283</v>
      </c>
      <c r="AN464" s="28">
        <v>602837</v>
      </c>
      <c r="AO464" s="28">
        <v>623672</v>
      </c>
      <c r="AP464" s="28">
        <v>654074</v>
      </c>
      <c r="AQ464" s="28">
        <v>695656</v>
      </c>
      <c r="AR464" s="28">
        <v>742050</v>
      </c>
      <c r="AS464" s="28">
        <v>762827.4</v>
      </c>
    </row>
    <row r="465" spans="1:45" x14ac:dyDescent="0.25">
      <c r="A465" s="28">
        <v>2</v>
      </c>
      <c r="B465" s="28">
        <v>155</v>
      </c>
      <c r="C465" s="28">
        <v>181372.7</v>
      </c>
      <c r="D465" s="28">
        <v>190568.8</v>
      </c>
      <c r="E465" s="28">
        <v>199545</v>
      </c>
      <c r="F465" s="28">
        <v>211769.2</v>
      </c>
      <c r="G465" s="28">
        <v>225936</v>
      </c>
      <c r="H465" s="28">
        <v>235863.7</v>
      </c>
      <c r="I465" s="28">
        <v>250553.1</v>
      </c>
      <c r="J465" s="28">
        <v>261398.6</v>
      </c>
      <c r="K465" s="28">
        <v>270297.2</v>
      </c>
      <c r="L465" s="28">
        <v>282974.5</v>
      </c>
      <c r="M465" s="28">
        <v>293002.5</v>
      </c>
      <c r="N465" s="28">
        <v>300090.5</v>
      </c>
      <c r="O465" s="28">
        <v>300488.5</v>
      </c>
      <c r="P465" s="28">
        <v>306683.40000000002</v>
      </c>
      <c r="Q465" s="28">
        <v>317831.5</v>
      </c>
      <c r="R465" s="28">
        <v>326916.5</v>
      </c>
      <c r="S465" s="28">
        <v>335868.5</v>
      </c>
      <c r="T465" s="28">
        <v>342204.7</v>
      </c>
      <c r="U465" s="28">
        <v>351624.2</v>
      </c>
      <c r="V465" s="28">
        <v>364141.3</v>
      </c>
      <c r="W465" s="28">
        <v>377558.7</v>
      </c>
      <c r="X465" s="28">
        <v>383738.3</v>
      </c>
      <c r="Y465" s="28">
        <v>387265.9</v>
      </c>
      <c r="Z465" s="28">
        <v>390856.3</v>
      </c>
      <c r="AA465" s="28">
        <v>395880</v>
      </c>
      <c r="AB465" s="28">
        <v>404677.3</v>
      </c>
      <c r="AC465" s="28">
        <v>426031.2</v>
      </c>
      <c r="AD465" s="28">
        <v>439966.1</v>
      </c>
      <c r="AE465" s="28">
        <v>452062.1</v>
      </c>
      <c r="AF465" s="28">
        <v>474794.2</v>
      </c>
      <c r="AG465" s="28">
        <v>505132.1</v>
      </c>
      <c r="AH465" s="28">
        <v>511376.3</v>
      </c>
      <c r="AI465" s="28">
        <v>519017.8</v>
      </c>
      <c r="AJ465" s="28">
        <v>539542.6</v>
      </c>
      <c r="AK465" s="28">
        <v>552353.1</v>
      </c>
      <c r="AL465" s="28">
        <v>563494.5</v>
      </c>
      <c r="AM465" s="28">
        <v>583493.4</v>
      </c>
      <c r="AN465" s="28">
        <v>602837</v>
      </c>
      <c r="AO465" s="28">
        <v>605809.69999999995</v>
      </c>
      <c r="AP465" s="28">
        <v>621858.80000000005</v>
      </c>
      <c r="AQ465" s="28">
        <v>645419.80000000005</v>
      </c>
      <c r="AR465" s="28">
        <v>673721.2</v>
      </c>
      <c r="AS465" s="28">
        <v>682173.9</v>
      </c>
    </row>
    <row r="466" spans="1:45" x14ac:dyDescent="0.25">
      <c r="A466" s="28">
        <v>3</v>
      </c>
      <c r="B466" s="28">
        <v>155</v>
      </c>
      <c r="C466" s="28">
        <v>119.4</v>
      </c>
      <c r="D466" s="28">
        <v>126.2</v>
      </c>
      <c r="E466" s="28">
        <v>138.69999999999999</v>
      </c>
      <c r="F466" s="28">
        <v>154.6</v>
      </c>
      <c r="G466" s="28">
        <v>169</v>
      </c>
      <c r="H466" s="28">
        <v>183.6</v>
      </c>
      <c r="I466" s="28">
        <v>199.4</v>
      </c>
      <c r="J466" s="28">
        <v>219.1</v>
      </c>
      <c r="K466" s="28">
        <v>245.9</v>
      </c>
      <c r="L466" s="28">
        <v>277.60000000000002</v>
      </c>
      <c r="M466" s="28">
        <v>308.60000000000002</v>
      </c>
      <c r="N466" s="28">
        <v>333.3</v>
      </c>
      <c r="O466" s="28">
        <v>354.8</v>
      </c>
      <c r="P466" s="28">
        <v>373.2</v>
      </c>
      <c r="Q466" s="28">
        <v>388.9</v>
      </c>
      <c r="R466" s="28">
        <v>410.5</v>
      </c>
      <c r="S466" s="28">
        <v>441.3</v>
      </c>
      <c r="T466" s="28">
        <v>476.6</v>
      </c>
      <c r="U466" s="28">
        <v>510.9</v>
      </c>
      <c r="V466" s="28">
        <v>546.20000000000005</v>
      </c>
      <c r="W466" s="28">
        <v>577.29999999999995</v>
      </c>
      <c r="X466" s="28">
        <v>604.6</v>
      </c>
      <c r="Y466" s="28">
        <v>622.9</v>
      </c>
      <c r="Z466" s="28">
        <v>639.70000000000005</v>
      </c>
      <c r="AA466" s="28">
        <v>654.6</v>
      </c>
      <c r="AB466" s="28">
        <v>670.3</v>
      </c>
      <c r="AC466" s="28">
        <v>681.6</v>
      </c>
      <c r="AD466" s="28">
        <v>691.6</v>
      </c>
      <c r="AE466" s="28">
        <v>709.9</v>
      </c>
      <c r="AF466" s="28">
        <v>730.9</v>
      </c>
      <c r="AG466" s="28">
        <v>757.5</v>
      </c>
      <c r="AH466" s="28">
        <v>801.6</v>
      </c>
      <c r="AI466" s="28">
        <v>840.7</v>
      </c>
      <c r="AJ466" s="28">
        <v>872.7</v>
      </c>
      <c r="AK466" s="28">
        <v>910.8</v>
      </c>
      <c r="AL466" s="28">
        <v>942.5</v>
      </c>
      <c r="AM466" s="28">
        <v>970.5</v>
      </c>
      <c r="AN466" s="28">
        <v>1000</v>
      </c>
      <c r="AO466" s="28">
        <v>1029.5</v>
      </c>
      <c r="AP466" s="28">
        <v>1051.8</v>
      </c>
      <c r="AQ466" s="28">
        <v>1077.8</v>
      </c>
      <c r="AR466" s="28">
        <v>1101.4000000000001</v>
      </c>
      <c r="AS466" s="28">
        <v>1118.2</v>
      </c>
    </row>
    <row r="467" spans="1:45" x14ac:dyDescent="0.25">
      <c r="A467" s="28">
        <v>1</v>
      </c>
      <c r="B467" s="28">
        <v>156</v>
      </c>
      <c r="C467" s="28">
        <v>7151.3</v>
      </c>
      <c r="D467" s="28">
        <v>7959.2</v>
      </c>
      <c r="E467" s="28">
        <v>8949.6</v>
      </c>
      <c r="F467" s="28">
        <v>10246.299999999999</v>
      </c>
      <c r="G467" s="28">
        <v>11657</v>
      </c>
      <c r="H467" s="28">
        <v>13219.8</v>
      </c>
      <c r="I467" s="28">
        <v>15432</v>
      </c>
      <c r="J467" s="28">
        <v>17533.7</v>
      </c>
      <c r="K467" s="28">
        <v>20152.3</v>
      </c>
      <c r="L467" s="28">
        <v>22607.200000000001</v>
      </c>
      <c r="M467" s="28">
        <v>24084</v>
      </c>
      <c r="N467" s="28">
        <v>27415.4</v>
      </c>
      <c r="O467" s="28">
        <v>30420.400000000001</v>
      </c>
      <c r="P467" s="28">
        <v>33385.800000000003</v>
      </c>
      <c r="Q467" s="28">
        <v>36601.5</v>
      </c>
      <c r="R467" s="28">
        <v>39158</v>
      </c>
      <c r="S467" s="28">
        <v>44260</v>
      </c>
      <c r="T467" s="28">
        <v>48969.4</v>
      </c>
      <c r="U467" s="28">
        <v>56284.800000000003</v>
      </c>
      <c r="V467" s="28">
        <v>61082.5</v>
      </c>
      <c r="W467" s="28">
        <v>66393.600000000006</v>
      </c>
      <c r="X467" s="28">
        <v>71774.3</v>
      </c>
      <c r="Y467" s="28">
        <v>74837.3</v>
      </c>
      <c r="Z467" s="28">
        <v>81764.600000000006</v>
      </c>
      <c r="AA467" s="28">
        <v>88286.2</v>
      </c>
      <c r="AB467" s="28">
        <v>94071.7</v>
      </c>
      <c r="AC467" s="28">
        <v>100795</v>
      </c>
      <c r="AD467" s="28">
        <v>104589</v>
      </c>
      <c r="AE467" s="28">
        <v>111202</v>
      </c>
      <c r="AF467" s="28">
        <v>119978</v>
      </c>
      <c r="AG467" s="28">
        <v>127050.6</v>
      </c>
      <c r="AH467" s="28">
        <v>136041</v>
      </c>
      <c r="AI467" s="28">
        <v>143384</v>
      </c>
      <c r="AJ467" s="28">
        <v>153526</v>
      </c>
      <c r="AK467" s="28">
        <v>161972</v>
      </c>
      <c r="AL467" s="28">
        <v>171466.3</v>
      </c>
      <c r="AM467" s="28">
        <v>180744</v>
      </c>
      <c r="AN467" s="28">
        <v>186624</v>
      </c>
      <c r="AO467" s="28">
        <v>194230</v>
      </c>
      <c r="AP467" s="28">
        <v>201967.2</v>
      </c>
      <c r="AQ467" s="28">
        <v>207237</v>
      </c>
      <c r="AR467" s="28">
        <v>211582</v>
      </c>
      <c r="AS467" s="28">
        <v>217506.3</v>
      </c>
    </row>
    <row r="468" spans="1:45" x14ac:dyDescent="0.25">
      <c r="A468" s="28">
        <v>2</v>
      </c>
      <c r="B468" s="28">
        <v>156</v>
      </c>
      <c r="C468" s="28">
        <v>48125.599999999999</v>
      </c>
      <c r="D468" s="28">
        <v>50891.8</v>
      </c>
      <c r="E468" s="28">
        <v>51296.6</v>
      </c>
      <c r="F468" s="28">
        <v>53704.9</v>
      </c>
      <c r="G468" s="28">
        <v>57033.599999999999</v>
      </c>
      <c r="H468" s="28">
        <v>60622.5</v>
      </c>
      <c r="I468" s="28">
        <v>65379.4</v>
      </c>
      <c r="J468" s="28">
        <v>67494</v>
      </c>
      <c r="K468" s="28">
        <v>69680.2</v>
      </c>
      <c r="L468" s="28">
        <v>71138.5</v>
      </c>
      <c r="M468" s="28">
        <v>71113.7</v>
      </c>
      <c r="N468" s="28">
        <v>77733.600000000006</v>
      </c>
      <c r="O468" s="28">
        <v>82661.100000000006</v>
      </c>
      <c r="P468" s="28">
        <v>87585.8</v>
      </c>
      <c r="Q468" s="28">
        <v>93187.3</v>
      </c>
      <c r="R468" s="28">
        <v>95301.8</v>
      </c>
      <c r="S468" s="28">
        <v>101794.9</v>
      </c>
      <c r="T468" s="28">
        <v>107914.3</v>
      </c>
      <c r="U468" s="28">
        <v>116016.1</v>
      </c>
      <c r="V468" s="28">
        <v>118210.1</v>
      </c>
      <c r="W468" s="28">
        <v>123856.8</v>
      </c>
      <c r="X468" s="28">
        <v>129358.2</v>
      </c>
      <c r="Y468" s="28">
        <v>131103.70000000001</v>
      </c>
      <c r="Z468" s="28">
        <v>138691.70000000001</v>
      </c>
      <c r="AA468" s="28">
        <v>143731</v>
      </c>
      <c r="AB468" s="28">
        <v>151357.4</v>
      </c>
      <c r="AC468" s="28">
        <v>149806</v>
      </c>
      <c r="AD468" s="28">
        <v>148595.20000000001</v>
      </c>
      <c r="AE468" s="28">
        <v>150193.60000000001</v>
      </c>
      <c r="AF468" s="28">
        <v>154841.9</v>
      </c>
      <c r="AG468" s="28">
        <v>158722.6</v>
      </c>
      <c r="AH468" s="28">
        <v>165134.6</v>
      </c>
      <c r="AI468" s="28">
        <v>168458.6</v>
      </c>
      <c r="AJ468" s="28">
        <v>173531.3</v>
      </c>
      <c r="AK468" s="28">
        <v>178232.3</v>
      </c>
      <c r="AL468" s="28">
        <v>181150.5</v>
      </c>
      <c r="AM468" s="28">
        <v>185072.8</v>
      </c>
      <c r="AN468" s="28">
        <v>186624</v>
      </c>
      <c r="AO468" s="28">
        <v>190979.3</v>
      </c>
      <c r="AP468" s="28">
        <v>194340.3</v>
      </c>
      <c r="AQ468" s="28">
        <v>197060</v>
      </c>
      <c r="AR468" s="28">
        <v>199015.7</v>
      </c>
      <c r="AS468" s="28">
        <v>201668.1</v>
      </c>
    </row>
    <row r="469" spans="1:45" x14ac:dyDescent="0.25">
      <c r="A469" s="28">
        <v>3</v>
      </c>
      <c r="B469" s="28">
        <v>156</v>
      </c>
      <c r="C469" s="28">
        <v>148.6</v>
      </c>
      <c r="D469" s="28">
        <v>156.4</v>
      </c>
      <c r="E469" s="28">
        <v>174.5</v>
      </c>
      <c r="F469" s="28">
        <v>190.8</v>
      </c>
      <c r="G469" s="28">
        <v>204.4</v>
      </c>
      <c r="H469" s="28">
        <v>218.1</v>
      </c>
      <c r="I469" s="28">
        <v>236</v>
      </c>
      <c r="J469" s="28">
        <v>259.8</v>
      </c>
      <c r="K469" s="28">
        <v>289.2</v>
      </c>
      <c r="L469" s="28">
        <v>317.8</v>
      </c>
      <c r="M469" s="28">
        <v>338.7</v>
      </c>
      <c r="N469" s="28">
        <v>352.7</v>
      </c>
      <c r="O469" s="28">
        <v>368</v>
      </c>
      <c r="P469" s="28">
        <v>381.2</v>
      </c>
      <c r="Q469" s="28">
        <v>392.8</v>
      </c>
      <c r="R469" s="28">
        <v>410.9</v>
      </c>
      <c r="S469" s="28">
        <v>434.8</v>
      </c>
      <c r="T469" s="28">
        <v>453.8</v>
      </c>
      <c r="U469" s="28">
        <v>485.1</v>
      </c>
      <c r="V469" s="28">
        <v>516.70000000000005</v>
      </c>
      <c r="W469" s="28">
        <v>536.1</v>
      </c>
      <c r="X469" s="28">
        <v>554.79999999999995</v>
      </c>
      <c r="Y469" s="28">
        <v>570.79999999999995</v>
      </c>
      <c r="Z469" s="28">
        <v>589.5</v>
      </c>
      <c r="AA469" s="28">
        <v>614.20000000000005</v>
      </c>
      <c r="AB469" s="28">
        <v>621.5</v>
      </c>
      <c r="AC469" s="28">
        <v>672.8</v>
      </c>
      <c r="AD469" s="28">
        <v>703.9</v>
      </c>
      <c r="AE469" s="28">
        <v>740.4</v>
      </c>
      <c r="AF469" s="28">
        <v>774.8</v>
      </c>
      <c r="AG469" s="28">
        <v>800.5</v>
      </c>
      <c r="AH469" s="28">
        <v>823.8</v>
      </c>
      <c r="AI469" s="28">
        <v>851.2</v>
      </c>
      <c r="AJ469" s="28">
        <v>884.7</v>
      </c>
      <c r="AK469" s="28">
        <v>908.8</v>
      </c>
      <c r="AL469" s="28">
        <v>946.5</v>
      </c>
      <c r="AM469" s="28">
        <v>976.6</v>
      </c>
      <c r="AN469" s="28">
        <v>1000</v>
      </c>
      <c r="AO469" s="28">
        <v>1017</v>
      </c>
      <c r="AP469" s="28">
        <v>1039.2</v>
      </c>
      <c r="AQ469" s="28">
        <v>1051.5999999999999</v>
      </c>
      <c r="AR469" s="28">
        <v>1063.0999999999999</v>
      </c>
      <c r="AS469" s="28">
        <v>1078.5</v>
      </c>
    </row>
    <row r="470" spans="1:45" x14ac:dyDescent="0.25">
      <c r="A470" s="28">
        <v>1</v>
      </c>
      <c r="B470" s="28">
        <v>157</v>
      </c>
      <c r="C470" s="28">
        <v>2625.3</v>
      </c>
      <c r="D470" s="28">
        <v>2749.6</v>
      </c>
      <c r="E470" s="28">
        <v>3050.9</v>
      </c>
      <c r="F470" s="28">
        <v>3265.6</v>
      </c>
      <c r="G470" s="28">
        <v>3382.3</v>
      </c>
      <c r="H470" s="28">
        <v>3600.8</v>
      </c>
      <c r="I470" s="28">
        <v>3713.8</v>
      </c>
      <c r="J470" s="28">
        <v>4003.8</v>
      </c>
      <c r="K470" s="28">
        <v>4052.8</v>
      </c>
      <c r="L470" s="28">
        <v>4211</v>
      </c>
      <c r="M470" s="28">
        <v>4395.5</v>
      </c>
      <c r="N470" s="28">
        <v>4723.2</v>
      </c>
      <c r="O470" s="28">
        <v>5145.1000000000004</v>
      </c>
      <c r="P470" s="28">
        <v>5469</v>
      </c>
      <c r="Q470" s="28">
        <v>6457.8</v>
      </c>
      <c r="R470" s="28">
        <v>8919.9</v>
      </c>
      <c r="S470" s="28">
        <v>11876.4</v>
      </c>
      <c r="T470" s="28">
        <v>13965.1</v>
      </c>
      <c r="U470" s="28">
        <v>16881.2</v>
      </c>
      <c r="V470" s="28">
        <v>17212.5</v>
      </c>
      <c r="W470" s="28">
        <v>17232.7</v>
      </c>
      <c r="X470" s="28">
        <v>19825.900000000001</v>
      </c>
      <c r="Y470" s="28">
        <v>22812.7</v>
      </c>
      <c r="Z470" s="28">
        <v>24903</v>
      </c>
      <c r="AA470" s="28">
        <v>26810.1</v>
      </c>
      <c r="AB470" s="28">
        <v>26727.599999999999</v>
      </c>
      <c r="AC470" s="28">
        <v>28699.1</v>
      </c>
      <c r="AD470" s="28">
        <v>31685.200000000001</v>
      </c>
      <c r="AE470" s="28">
        <v>35779.300000000003</v>
      </c>
      <c r="AF470" s="28">
        <v>40452.800000000003</v>
      </c>
      <c r="AG470" s="28">
        <v>43250.2</v>
      </c>
      <c r="AH470" s="28">
        <v>46314</v>
      </c>
      <c r="AI470" s="28">
        <v>49360.800000000003</v>
      </c>
      <c r="AJ470" s="28">
        <v>53404.4</v>
      </c>
      <c r="AK470" s="28">
        <v>57100.3</v>
      </c>
      <c r="AL470" s="28">
        <v>60961.8</v>
      </c>
      <c r="AM470" s="28">
        <v>65550</v>
      </c>
      <c r="AN470" s="28">
        <v>70004.3</v>
      </c>
      <c r="AO470" s="28">
        <v>74843.8</v>
      </c>
      <c r="AP470" s="28">
        <v>77907.600000000006</v>
      </c>
      <c r="AQ470" s="28">
        <v>81417.899999999994</v>
      </c>
      <c r="AR470" s="28">
        <v>83802.100000000006</v>
      </c>
      <c r="AS470" s="28">
        <v>86148.6</v>
      </c>
    </row>
    <row r="471" spans="1:45" x14ac:dyDescent="0.25">
      <c r="A471" s="28">
        <v>2</v>
      </c>
      <c r="B471" s="28">
        <v>157</v>
      </c>
      <c r="C471" s="28">
        <v>12148.1</v>
      </c>
      <c r="D471" s="28">
        <v>12064</v>
      </c>
      <c r="E471" s="28">
        <v>11748.7</v>
      </c>
      <c r="F471" s="28">
        <v>11536.8</v>
      </c>
      <c r="G471" s="28">
        <v>11280.4</v>
      </c>
      <c r="H471" s="28">
        <v>11292.3</v>
      </c>
      <c r="I471" s="28">
        <v>10926</v>
      </c>
      <c r="J471" s="28">
        <v>10728.8</v>
      </c>
      <c r="K471" s="28">
        <v>9615.2000000000007</v>
      </c>
      <c r="L471" s="28">
        <v>9111.1</v>
      </c>
      <c r="M471" s="28">
        <v>9112.1</v>
      </c>
      <c r="N471" s="28">
        <v>9561.4</v>
      </c>
      <c r="O471" s="28">
        <v>10090.5</v>
      </c>
      <c r="P471" s="28">
        <v>10475.799999999999</v>
      </c>
      <c r="Q471" s="28">
        <v>12039.6</v>
      </c>
      <c r="R471" s="28">
        <v>16067.9</v>
      </c>
      <c r="S471" s="28">
        <v>20357.8</v>
      </c>
      <c r="T471" s="28">
        <v>22879</v>
      </c>
      <c r="U471" s="28">
        <v>26654.5</v>
      </c>
      <c r="V471" s="28">
        <v>26203.1</v>
      </c>
      <c r="W471" s="28">
        <v>25500.1</v>
      </c>
      <c r="X471" s="28">
        <v>28736.400000000001</v>
      </c>
      <c r="Y471" s="28">
        <v>32453.1</v>
      </c>
      <c r="Z471" s="28">
        <v>34455.800000000003</v>
      </c>
      <c r="AA471" s="28">
        <v>36182.6</v>
      </c>
      <c r="AB471" s="28">
        <v>35324.1</v>
      </c>
      <c r="AC471" s="28">
        <v>37004.9</v>
      </c>
      <c r="AD471" s="28">
        <v>39964.699999999997</v>
      </c>
      <c r="AE471" s="28">
        <v>43348.9</v>
      </c>
      <c r="AF471" s="28">
        <v>48080.2</v>
      </c>
      <c r="AG471" s="28">
        <v>50253.5</v>
      </c>
      <c r="AH471" s="28">
        <v>52803.6</v>
      </c>
      <c r="AI471" s="28">
        <v>55338.400000000001</v>
      </c>
      <c r="AJ471" s="28">
        <v>58132.3</v>
      </c>
      <c r="AK471" s="28">
        <v>60497.2</v>
      </c>
      <c r="AL471" s="28">
        <v>62945.9</v>
      </c>
      <c r="AM471" s="28">
        <v>66164</v>
      </c>
      <c r="AN471" s="28">
        <v>70004.3</v>
      </c>
      <c r="AO471" s="28">
        <v>73871.600000000006</v>
      </c>
      <c r="AP471" s="28">
        <v>74652</v>
      </c>
      <c r="AQ471" s="28">
        <v>76596.2</v>
      </c>
      <c r="AR471" s="28">
        <v>77742.8</v>
      </c>
      <c r="AS471" s="28">
        <v>78175.199999999997</v>
      </c>
    </row>
    <row r="472" spans="1:45" x14ac:dyDescent="0.25">
      <c r="A472" s="28">
        <v>3</v>
      </c>
      <c r="B472" s="28">
        <v>157</v>
      </c>
      <c r="C472" s="28">
        <v>216.1</v>
      </c>
      <c r="D472" s="28">
        <v>227.9</v>
      </c>
      <c r="E472" s="28">
        <v>259.7</v>
      </c>
      <c r="F472" s="28">
        <v>283.10000000000002</v>
      </c>
      <c r="G472" s="28">
        <v>299.8</v>
      </c>
      <c r="H472" s="28">
        <v>318.89999999999998</v>
      </c>
      <c r="I472" s="28">
        <v>339.9</v>
      </c>
      <c r="J472" s="28">
        <v>373.2</v>
      </c>
      <c r="K472" s="28">
        <v>421.5</v>
      </c>
      <c r="L472" s="28">
        <v>462.2</v>
      </c>
      <c r="M472" s="28">
        <v>482.4</v>
      </c>
      <c r="N472" s="28">
        <v>494</v>
      </c>
      <c r="O472" s="28">
        <v>509.9</v>
      </c>
      <c r="P472" s="28">
        <v>522.1</v>
      </c>
      <c r="Q472" s="28">
        <v>536.4</v>
      </c>
      <c r="R472" s="28">
        <v>555.1</v>
      </c>
      <c r="S472" s="28">
        <v>583.4</v>
      </c>
      <c r="T472" s="28">
        <v>610.4</v>
      </c>
      <c r="U472" s="28">
        <v>633.29999999999995</v>
      </c>
      <c r="V472" s="28">
        <v>656.9</v>
      </c>
      <c r="W472" s="28">
        <v>675.8</v>
      </c>
      <c r="X472" s="28">
        <v>689.9</v>
      </c>
      <c r="Y472" s="28">
        <v>702.9</v>
      </c>
      <c r="Z472" s="28">
        <v>722.8</v>
      </c>
      <c r="AA472" s="28">
        <v>741</v>
      </c>
      <c r="AB472" s="28">
        <v>756.6</v>
      </c>
      <c r="AC472" s="28">
        <v>775.6</v>
      </c>
      <c r="AD472" s="28">
        <v>792.8</v>
      </c>
      <c r="AE472" s="28">
        <v>825.4</v>
      </c>
      <c r="AF472" s="28">
        <v>841.4</v>
      </c>
      <c r="AG472" s="28">
        <v>860.6</v>
      </c>
      <c r="AH472" s="28">
        <v>877.1</v>
      </c>
      <c r="AI472" s="28">
        <v>892</v>
      </c>
      <c r="AJ472" s="28">
        <v>918.7</v>
      </c>
      <c r="AK472" s="28">
        <v>943.8</v>
      </c>
      <c r="AL472" s="28">
        <v>968.5</v>
      </c>
      <c r="AM472" s="28">
        <v>990.7</v>
      </c>
      <c r="AN472" s="28">
        <v>1000</v>
      </c>
      <c r="AO472" s="28">
        <v>1013.2</v>
      </c>
      <c r="AP472" s="28">
        <v>1043.5999999999999</v>
      </c>
      <c r="AQ472" s="28">
        <v>1063</v>
      </c>
      <c r="AR472" s="28">
        <v>1077.9000000000001</v>
      </c>
      <c r="AS472" s="28">
        <v>1102</v>
      </c>
    </row>
    <row r="473" spans="1:45" x14ac:dyDescent="0.25">
      <c r="A473" s="28">
        <v>1</v>
      </c>
      <c r="B473" s="28">
        <v>158</v>
      </c>
      <c r="C473" s="28">
        <v>1153.4000000000001</v>
      </c>
      <c r="D473" s="28">
        <v>1208</v>
      </c>
      <c r="E473" s="28">
        <v>1340.4</v>
      </c>
      <c r="F473" s="28">
        <v>1434.8</v>
      </c>
      <c r="G473" s="28">
        <v>1486.1</v>
      </c>
      <c r="H473" s="28">
        <v>1582</v>
      </c>
      <c r="I473" s="28">
        <v>1631.7</v>
      </c>
      <c r="J473" s="28">
        <v>1759.1</v>
      </c>
      <c r="K473" s="28">
        <v>1780.6</v>
      </c>
      <c r="L473" s="28">
        <v>1850.1</v>
      </c>
      <c r="M473" s="28">
        <v>1931.2</v>
      </c>
      <c r="N473" s="28">
        <v>2075.1999999999998</v>
      </c>
      <c r="O473" s="28">
        <v>2260.5</v>
      </c>
      <c r="P473" s="28">
        <v>2402.8000000000002</v>
      </c>
      <c r="Q473" s="28">
        <v>2837.3</v>
      </c>
      <c r="R473" s="28">
        <v>3919</v>
      </c>
      <c r="S473" s="28">
        <v>5218</v>
      </c>
      <c r="T473" s="28">
        <v>6135.7</v>
      </c>
      <c r="U473" s="28">
        <v>7416.9</v>
      </c>
      <c r="V473" s="28">
        <v>7173.1</v>
      </c>
      <c r="W473" s="28">
        <v>7181.9</v>
      </c>
      <c r="X473" s="28">
        <v>8321.2999999999993</v>
      </c>
      <c r="Y473" s="28">
        <v>9633.5</v>
      </c>
      <c r="Z473" s="28">
        <v>10941.4</v>
      </c>
      <c r="AA473" s="28">
        <v>11779.3</v>
      </c>
      <c r="AB473" s="28">
        <v>11881.2</v>
      </c>
      <c r="AC473" s="28">
        <v>13578.5</v>
      </c>
      <c r="AD473" s="28">
        <v>16177.3</v>
      </c>
      <c r="AE473" s="28">
        <v>19767.7</v>
      </c>
      <c r="AF473" s="28">
        <v>23278.6</v>
      </c>
      <c r="AG473" s="28">
        <v>24835.7</v>
      </c>
      <c r="AH473" s="28">
        <v>26934</v>
      </c>
      <c r="AI473" s="28">
        <v>27435.7</v>
      </c>
      <c r="AJ473" s="28">
        <v>29517.599999999999</v>
      </c>
      <c r="AK473" s="28">
        <v>31480.400000000001</v>
      </c>
      <c r="AL473" s="28">
        <v>33569.800000000003</v>
      </c>
      <c r="AM473" s="28">
        <v>37104.1</v>
      </c>
      <c r="AN473" s="28">
        <v>37797.1</v>
      </c>
      <c r="AO473" s="28">
        <v>38689.300000000003</v>
      </c>
      <c r="AP473" s="28">
        <v>39706</v>
      </c>
      <c r="AQ473" s="28">
        <v>40676.800000000003</v>
      </c>
      <c r="AR473" s="28">
        <v>40495.599999999999</v>
      </c>
      <c r="AS473" s="28">
        <v>41629.5</v>
      </c>
    </row>
    <row r="474" spans="1:45" x14ac:dyDescent="0.25">
      <c r="A474" s="28">
        <v>2</v>
      </c>
      <c r="B474" s="28">
        <v>158</v>
      </c>
      <c r="C474" s="28">
        <v>8616.1</v>
      </c>
      <c r="D474" s="28">
        <v>8556.7999999999993</v>
      </c>
      <c r="E474" s="28">
        <v>8332.9</v>
      </c>
      <c r="F474" s="28">
        <v>8182.7</v>
      </c>
      <c r="G474" s="28">
        <v>8000.8</v>
      </c>
      <c r="H474" s="28">
        <v>8009.1</v>
      </c>
      <c r="I474" s="28">
        <v>7749.3</v>
      </c>
      <c r="J474" s="28">
        <v>7609.6</v>
      </c>
      <c r="K474" s="28">
        <v>6819.7</v>
      </c>
      <c r="L474" s="28">
        <v>6462.2</v>
      </c>
      <c r="M474" s="28">
        <v>6462.8</v>
      </c>
      <c r="N474" s="28">
        <v>6781.7</v>
      </c>
      <c r="O474" s="28">
        <v>7156.8</v>
      </c>
      <c r="P474" s="28">
        <v>7430.2</v>
      </c>
      <c r="Q474" s="28">
        <v>8539.4</v>
      </c>
      <c r="R474" s="28">
        <v>11341.8</v>
      </c>
      <c r="S474" s="28">
        <v>14118.7</v>
      </c>
      <c r="T474" s="28">
        <v>15690.3</v>
      </c>
      <c r="U474" s="28">
        <v>17774.400000000001</v>
      </c>
      <c r="V474" s="28">
        <v>16117.1</v>
      </c>
      <c r="W474" s="28">
        <v>15373.3</v>
      </c>
      <c r="X474" s="28">
        <v>17002.3</v>
      </c>
      <c r="Y474" s="28">
        <v>18721.5</v>
      </c>
      <c r="Z474" s="28">
        <v>20428.2</v>
      </c>
      <c r="AA474" s="28">
        <v>21181.1</v>
      </c>
      <c r="AB474" s="28">
        <v>20586</v>
      </c>
      <c r="AC474" s="28">
        <v>22439.3</v>
      </c>
      <c r="AD474" s="28">
        <v>25427.3</v>
      </c>
      <c r="AE474" s="28">
        <v>29457.8</v>
      </c>
      <c r="AF474" s="28">
        <v>33027.300000000003</v>
      </c>
      <c r="AG474" s="28">
        <v>33525</v>
      </c>
      <c r="AH474" s="28">
        <v>34777.699999999997</v>
      </c>
      <c r="AI474" s="28">
        <v>34141</v>
      </c>
      <c r="AJ474" s="28">
        <v>35186.400000000001</v>
      </c>
      <c r="AK474" s="28">
        <v>35579.9</v>
      </c>
      <c r="AL474" s="28">
        <v>36374.300000000003</v>
      </c>
      <c r="AM474" s="28">
        <v>38467.300000000003</v>
      </c>
      <c r="AN474" s="28">
        <v>37797.1</v>
      </c>
      <c r="AO474" s="28">
        <v>37473.699999999997</v>
      </c>
      <c r="AP474" s="28">
        <v>37420.400000000001</v>
      </c>
      <c r="AQ474" s="28">
        <v>37418.400000000001</v>
      </c>
      <c r="AR474" s="28">
        <v>36361</v>
      </c>
      <c r="AS474" s="28">
        <v>36604.1</v>
      </c>
    </row>
    <row r="475" spans="1:45" x14ac:dyDescent="0.25">
      <c r="A475" s="28">
        <v>3</v>
      </c>
      <c r="B475" s="28">
        <v>158</v>
      </c>
      <c r="C475" s="28">
        <v>133.9</v>
      </c>
      <c r="D475" s="28">
        <v>141.19999999999999</v>
      </c>
      <c r="E475" s="28">
        <v>160.9</v>
      </c>
      <c r="F475" s="28">
        <v>175.3</v>
      </c>
      <c r="G475" s="28">
        <v>185.7</v>
      </c>
      <c r="H475" s="28">
        <v>197.5</v>
      </c>
      <c r="I475" s="28">
        <v>210.6</v>
      </c>
      <c r="J475" s="28">
        <v>231.2</v>
      </c>
      <c r="K475" s="28">
        <v>261.10000000000002</v>
      </c>
      <c r="L475" s="28">
        <v>286.3</v>
      </c>
      <c r="M475" s="28">
        <v>298.8</v>
      </c>
      <c r="N475" s="28">
        <v>306</v>
      </c>
      <c r="O475" s="28">
        <v>315.89999999999998</v>
      </c>
      <c r="P475" s="28">
        <v>323.39999999999998</v>
      </c>
      <c r="Q475" s="28">
        <v>332.3</v>
      </c>
      <c r="R475" s="28">
        <v>345.5</v>
      </c>
      <c r="S475" s="28">
        <v>369.6</v>
      </c>
      <c r="T475" s="28">
        <v>391.1</v>
      </c>
      <c r="U475" s="28">
        <v>417.3</v>
      </c>
      <c r="V475" s="28">
        <v>445.1</v>
      </c>
      <c r="W475" s="28">
        <v>467.2</v>
      </c>
      <c r="X475" s="28">
        <v>489.4</v>
      </c>
      <c r="Y475" s="28">
        <v>514.6</v>
      </c>
      <c r="Z475" s="28">
        <v>535.6</v>
      </c>
      <c r="AA475" s="28">
        <v>556.1</v>
      </c>
      <c r="AB475" s="28">
        <v>577.20000000000005</v>
      </c>
      <c r="AC475" s="28">
        <v>605.1</v>
      </c>
      <c r="AD475" s="28">
        <v>636.20000000000005</v>
      </c>
      <c r="AE475" s="28">
        <v>671.1</v>
      </c>
      <c r="AF475" s="28">
        <v>704.8</v>
      </c>
      <c r="AG475" s="28">
        <v>740.8</v>
      </c>
      <c r="AH475" s="28">
        <v>774.5</v>
      </c>
      <c r="AI475" s="28">
        <v>803.6</v>
      </c>
      <c r="AJ475" s="28">
        <v>838.9</v>
      </c>
      <c r="AK475" s="28">
        <v>884.8</v>
      </c>
      <c r="AL475" s="28">
        <v>922.9</v>
      </c>
      <c r="AM475" s="28">
        <v>964.6</v>
      </c>
      <c r="AN475" s="28">
        <v>1000</v>
      </c>
      <c r="AO475" s="28">
        <v>1032.4000000000001</v>
      </c>
      <c r="AP475" s="28">
        <v>1061.0999999999999</v>
      </c>
      <c r="AQ475" s="28">
        <v>1087.0999999999999</v>
      </c>
      <c r="AR475" s="28">
        <v>1113.7</v>
      </c>
      <c r="AS475" s="28">
        <v>1137.3</v>
      </c>
    </row>
    <row r="476" spans="1:45" x14ac:dyDescent="0.25">
      <c r="A476" s="28">
        <v>1</v>
      </c>
      <c r="B476" s="28">
        <v>159</v>
      </c>
      <c r="C476" s="28">
        <v>2276</v>
      </c>
      <c r="D476" s="28">
        <v>2475.6</v>
      </c>
      <c r="E476" s="28">
        <v>2653.2</v>
      </c>
      <c r="F476" s="28">
        <v>2995.9</v>
      </c>
      <c r="G476" s="28">
        <v>3560.2</v>
      </c>
      <c r="H476" s="28">
        <v>4168.5</v>
      </c>
      <c r="I476" s="28">
        <v>4916.7</v>
      </c>
      <c r="J476" s="28">
        <v>5806.3</v>
      </c>
      <c r="K476" s="28">
        <v>6801.3</v>
      </c>
      <c r="L476" s="28">
        <v>7687.8</v>
      </c>
      <c r="M476" s="28">
        <v>8352.7000000000007</v>
      </c>
      <c r="N476" s="28">
        <v>9088.2999999999993</v>
      </c>
      <c r="O476" s="28">
        <v>10042.4</v>
      </c>
      <c r="P476" s="28">
        <v>11321.8</v>
      </c>
      <c r="Q476" s="28">
        <v>12547.9</v>
      </c>
      <c r="R476" s="28">
        <v>14265.9</v>
      </c>
      <c r="S476" s="28">
        <v>14676.1</v>
      </c>
      <c r="T476" s="28">
        <v>18184.400000000001</v>
      </c>
      <c r="U476" s="28">
        <v>18021</v>
      </c>
      <c r="V476" s="28">
        <v>17208.3</v>
      </c>
      <c r="W476" s="28">
        <v>18882.3</v>
      </c>
      <c r="X476" s="28">
        <v>20270.2</v>
      </c>
      <c r="Y476" s="28">
        <v>21381.5</v>
      </c>
      <c r="Z476" s="28">
        <v>22577.7</v>
      </c>
      <c r="AA476" s="28">
        <v>22653.1</v>
      </c>
      <c r="AB476" s="28">
        <v>23764.400000000001</v>
      </c>
      <c r="AC476" s="28">
        <v>24934.6</v>
      </c>
      <c r="AD476" s="28">
        <v>27009.7</v>
      </c>
      <c r="AE476" s="28">
        <v>29660.5</v>
      </c>
      <c r="AF476" s="28">
        <v>32259.4</v>
      </c>
      <c r="AG476" s="28">
        <v>33312.699999999997</v>
      </c>
      <c r="AH476" s="28">
        <v>34636.699999999997</v>
      </c>
      <c r="AI476" s="28">
        <v>34869.599999999999</v>
      </c>
      <c r="AJ476" s="28">
        <v>36266.6</v>
      </c>
      <c r="AK476" s="28">
        <v>37624.6</v>
      </c>
      <c r="AL476" s="28">
        <v>39617.699999999997</v>
      </c>
      <c r="AM476" s="28">
        <v>42557.1</v>
      </c>
      <c r="AN476" s="28">
        <v>44267.6</v>
      </c>
      <c r="AO476" s="28">
        <v>46324.5</v>
      </c>
      <c r="AP476" s="28">
        <v>47148.9</v>
      </c>
      <c r="AQ476" s="28">
        <v>48459.199999999997</v>
      </c>
      <c r="AR476" s="28">
        <v>49493.3</v>
      </c>
      <c r="AS476" s="28">
        <v>50879.199999999997</v>
      </c>
    </row>
    <row r="477" spans="1:45" x14ac:dyDescent="0.25">
      <c r="A477" s="28">
        <v>2</v>
      </c>
      <c r="B477" s="28">
        <v>159</v>
      </c>
      <c r="C477" s="28">
        <v>13070.5</v>
      </c>
      <c r="D477" s="28">
        <v>15285.2</v>
      </c>
      <c r="E477" s="28">
        <v>17394.8</v>
      </c>
      <c r="F477" s="28">
        <v>20159.400000000001</v>
      </c>
      <c r="G477" s="28">
        <v>19816.8</v>
      </c>
      <c r="H477" s="28">
        <v>19598.8</v>
      </c>
      <c r="I477" s="28">
        <v>21650.7</v>
      </c>
      <c r="J477" s="28">
        <v>22400.6</v>
      </c>
      <c r="K477" s="28">
        <v>21755.599999999999</v>
      </c>
      <c r="L477" s="28">
        <v>21183.599999999999</v>
      </c>
      <c r="M477" s="28">
        <v>20648.599999999999</v>
      </c>
      <c r="N477" s="28">
        <v>24107</v>
      </c>
      <c r="O477" s="28">
        <v>26843.4</v>
      </c>
      <c r="P477" s="28">
        <v>30425.3</v>
      </c>
      <c r="Q477" s="28">
        <v>32452.5</v>
      </c>
      <c r="R477" s="28">
        <v>33818.400000000001</v>
      </c>
      <c r="S477" s="28">
        <v>32463</v>
      </c>
      <c r="T477" s="28">
        <v>37638.199999999997</v>
      </c>
      <c r="U477" s="28">
        <v>34735.199999999997</v>
      </c>
      <c r="V477" s="28">
        <v>30808.2</v>
      </c>
      <c r="W477" s="28">
        <v>32081.8</v>
      </c>
      <c r="X477" s="28">
        <v>34092.6</v>
      </c>
      <c r="Y477" s="28">
        <v>35539.300000000003</v>
      </c>
      <c r="Z477" s="28">
        <v>37297.199999999997</v>
      </c>
      <c r="AA477" s="28">
        <v>37250.800000000003</v>
      </c>
      <c r="AB477" s="28">
        <v>39122.6</v>
      </c>
      <c r="AC477" s="28">
        <v>40208.9</v>
      </c>
      <c r="AD477" s="28">
        <v>42453.8</v>
      </c>
      <c r="AE477" s="28">
        <v>44199.1</v>
      </c>
      <c r="AF477" s="28">
        <v>45768.800000000003</v>
      </c>
      <c r="AG477" s="28">
        <v>44968.6</v>
      </c>
      <c r="AH477" s="28">
        <v>44723</v>
      </c>
      <c r="AI477" s="28">
        <v>43391.9</v>
      </c>
      <c r="AJ477" s="28">
        <v>43231.1</v>
      </c>
      <c r="AK477" s="28">
        <v>42523.5</v>
      </c>
      <c r="AL477" s="28">
        <v>42925.4</v>
      </c>
      <c r="AM477" s="28">
        <v>44118.400000000001</v>
      </c>
      <c r="AN477" s="28">
        <v>44267.6</v>
      </c>
      <c r="AO477" s="28">
        <v>44865.3</v>
      </c>
      <c r="AP477" s="28">
        <v>44442.6</v>
      </c>
      <c r="AQ477" s="28">
        <v>44583.9</v>
      </c>
      <c r="AR477" s="28">
        <v>44439</v>
      </c>
      <c r="AS477" s="28">
        <v>44737.4</v>
      </c>
    </row>
    <row r="478" spans="1:45" x14ac:dyDescent="0.25">
      <c r="A478" s="28">
        <v>3</v>
      </c>
      <c r="B478" s="28">
        <v>159</v>
      </c>
      <c r="C478" s="28">
        <v>174.1</v>
      </c>
      <c r="D478" s="28">
        <v>162</v>
      </c>
      <c r="E478" s="28">
        <v>152.5</v>
      </c>
      <c r="F478" s="28">
        <v>148.6</v>
      </c>
      <c r="G478" s="28">
        <v>179.7</v>
      </c>
      <c r="H478" s="28">
        <v>212.7</v>
      </c>
      <c r="I478" s="28">
        <v>227.1</v>
      </c>
      <c r="J478" s="28">
        <v>259.2</v>
      </c>
      <c r="K478" s="28">
        <v>312.60000000000002</v>
      </c>
      <c r="L478" s="28">
        <v>362.9</v>
      </c>
      <c r="M478" s="28">
        <v>404.5</v>
      </c>
      <c r="N478" s="28">
        <v>377</v>
      </c>
      <c r="O478" s="28">
        <v>374.1</v>
      </c>
      <c r="P478" s="28">
        <v>372.1</v>
      </c>
      <c r="Q478" s="28">
        <v>386.7</v>
      </c>
      <c r="R478" s="28">
        <v>421.8</v>
      </c>
      <c r="S478" s="28">
        <v>452.1</v>
      </c>
      <c r="T478" s="28">
        <v>483.1</v>
      </c>
      <c r="U478" s="28">
        <v>518.79999999999995</v>
      </c>
      <c r="V478" s="28">
        <v>558.6</v>
      </c>
      <c r="W478" s="28">
        <v>588.6</v>
      </c>
      <c r="X478" s="28">
        <v>594.6</v>
      </c>
      <c r="Y478" s="28">
        <v>601.6</v>
      </c>
      <c r="Z478" s="28">
        <v>605.29999999999995</v>
      </c>
      <c r="AA478" s="28">
        <v>608.1</v>
      </c>
      <c r="AB478" s="28">
        <v>607.4</v>
      </c>
      <c r="AC478" s="28">
        <v>620.1</v>
      </c>
      <c r="AD478" s="28">
        <v>636.20000000000005</v>
      </c>
      <c r="AE478" s="28">
        <v>671.1</v>
      </c>
      <c r="AF478" s="28">
        <v>704.8</v>
      </c>
      <c r="AG478" s="28">
        <v>740.8</v>
      </c>
      <c r="AH478" s="28">
        <v>774.5</v>
      </c>
      <c r="AI478" s="28">
        <v>803.6</v>
      </c>
      <c r="AJ478" s="28">
        <v>838.9</v>
      </c>
      <c r="AK478" s="28">
        <v>884.8</v>
      </c>
      <c r="AL478" s="28">
        <v>922.9</v>
      </c>
      <c r="AM478" s="28">
        <v>964.6</v>
      </c>
      <c r="AN478" s="28">
        <v>1000</v>
      </c>
      <c r="AO478" s="28">
        <v>1032.5</v>
      </c>
      <c r="AP478" s="28">
        <v>1060.9000000000001</v>
      </c>
      <c r="AQ478" s="28">
        <v>1086.9000000000001</v>
      </c>
      <c r="AR478" s="28">
        <v>1113.7</v>
      </c>
      <c r="AS478" s="28">
        <v>1137.3</v>
      </c>
    </row>
    <row r="479" spans="1:45" x14ac:dyDescent="0.25">
      <c r="A479" s="28">
        <v>1</v>
      </c>
      <c r="B479" s="28">
        <v>160</v>
      </c>
      <c r="C479" s="28">
        <v>700.8</v>
      </c>
      <c r="D479" s="28">
        <v>763.9</v>
      </c>
      <c r="E479" s="28">
        <v>855.6</v>
      </c>
      <c r="F479" s="28">
        <v>957.3</v>
      </c>
      <c r="G479" s="28">
        <v>1146.5</v>
      </c>
      <c r="H479" s="28">
        <v>1315.6</v>
      </c>
      <c r="I479" s="28">
        <v>1613.7</v>
      </c>
      <c r="J479" s="28">
        <v>1857.3</v>
      </c>
      <c r="K479" s="28">
        <v>2178.4</v>
      </c>
      <c r="L479" s="28">
        <v>2502.1999999999998</v>
      </c>
      <c r="M479" s="28">
        <v>2619.8000000000002</v>
      </c>
      <c r="N479" s="28">
        <v>2999.5</v>
      </c>
      <c r="O479" s="28">
        <v>3449.6</v>
      </c>
      <c r="P479" s="28">
        <v>3923.9</v>
      </c>
      <c r="Q479" s="28">
        <v>4795.3</v>
      </c>
      <c r="R479" s="28">
        <v>4973</v>
      </c>
      <c r="S479" s="28">
        <v>5402.9</v>
      </c>
      <c r="T479" s="28">
        <v>5444.5</v>
      </c>
      <c r="U479" s="28">
        <v>6388.9</v>
      </c>
      <c r="V479" s="28">
        <v>6672.7</v>
      </c>
      <c r="W479" s="28">
        <v>7405</v>
      </c>
      <c r="X479" s="28">
        <v>8745</v>
      </c>
      <c r="Y479" s="28">
        <v>9358.4</v>
      </c>
      <c r="Z479" s="28">
        <v>10089.299999999999</v>
      </c>
      <c r="AA479" s="28">
        <v>10739.9</v>
      </c>
      <c r="AB479" s="28">
        <v>11251.5</v>
      </c>
      <c r="AC479" s="28">
        <v>12836.2</v>
      </c>
      <c r="AD479" s="28">
        <v>13455.1</v>
      </c>
      <c r="AE479" s="28">
        <v>14479</v>
      </c>
      <c r="AF479" s="28">
        <v>15086.4</v>
      </c>
      <c r="AG479" s="28">
        <v>15346.5</v>
      </c>
      <c r="AH479" s="28">
        <v>16233.4</v>
      </c>
      <c r="AI479" s="28">
        <v>17089.2</v>
      </c>
      <c r="AJ479" s="28">
        <v>18587.400000000001</v>
      </c>
      <c r="AK479" s="28">
        <v>18935</v>
      </c>
      <c r="AL479" s="28">
        <v>20265.400000000001</v>
      </c>
      <c r="AM479" s="28">
        <v>21527</v>
      </c>
      <c r="AN479" s="28">
        <v>22243.8</v>
      </c>
      <c r="AO479" s="28">
        <v>22379.9</v>
      </c>
      <c r="AP479" s="28">
        <v>22915.4</v>
      </c>
      <c r="AQ479" s="28">
        <v>23293.8</v>
      </c>
      <c r="AR479" s="28">
        <v>23995.7</v>
      </c>
      <c r="AS479" s="28">
        <v>24667.599999999999</v>
      </c>
    </row>
    <row r="480" spans="1:45" x14ac:dyDescent="0.25">
      <c r="A480" s="28">
        <v>2</v>
      </c>
      <c r="B480" s="28">
        <v>160</v>
      </c>
      <c r="C480" s="28">
        <v>3773.2</v>
      </c>
      <c r="D480" s="28">
        <v>3959.9</v>
      </c>
      <c r="E480" s="28">
        <v>4180.8</v>
      </c>
      <c r="F480" s="28">
        <v>4346.1000000000004</v>
      </c>
      <c r="G480" s="28">
        <v>5048.2</v>
      </c>
      <c r="H480" s="28">
        <v>5629.9</v>
      </c>
      <c r="I480" s="28">
        <v>6564.5</v>
      </c>
      <c r="J480" s="28">
        <v>7042.6</v>
      </c>
      <c r="K480" s="28">
        <v>7849.4</v>
      </c>
      <c r="L480" s="28">
        <v>8656.7000000000007</v>
      </c>
      <c r="M480" s="28">
        <v>8598</v>
      </c>
      <c r="N480" s="28">
        <v>9254.7000000000007</v>
      </c>
      <c r="O480" s="28">
        <v>10037.799999999999</v>
      </c>
      <c r="P480" s="28">
        <v>10871.9</v>
      </c>
      <c r="Q480" s="28">
        <v>12801.4</v>
      </c>
      <c r="R480" s="28">
        <v>12692.7</v>
      </c>
      <c r="S480" s="28">
        <v>13186.8</v>
      </c>
      <c r="T480" s="28">
        <v>12421.9</v>
      </c>
      <c r="U480" s="28">
        <v>13772.1</v>
      </c>
      <c r="V480" s="28">
        <v>13627.2</v>
      </c>
      <c r="W480" s="28">
        <v>14975.3</v>
      </c>
      <c r="X480" s="28">
        <v>17376.2</v>
      </c>
      <c r="Y480" s="28">
        <v>17948</v>
      </c>
      <c r="Z480" s="28">
        <v>18466.3</v>
      </c>
      <c r="AA480" s="28">
        <v>18683.900000000001</v>
      </c>
      <c r="AB480" s="28">
        <v>19490.400000000001</v>
      </c>
      <c r="AC480" s="28">
        <v>19686.3</v>
      </c>
      <c r="AD480" s="28">
        <v>19174.7</v>
      </c>
      <c r="AE480" s="28">
        <v>19391</v>
      </c>
      <c r="AF480" s="28">
        <v>19485.7</v>
      </c>
      <c r="AG480" s="28">
        <v>19196</v>
      </c>
      <c r="AH480" s="28">
        <v>19319.8</v>
      </c>
      <c r="AI480" s="28">
        <v>19705.900000000001</v>
      </c>
      <c r="AJ480" s="28">
        <v>20765.599999999999</v>
      </c>
      <c r="AK480" s="28">
        <v>20423.5</v>
      </c>
      <c r="AL480" s="28">
        <v>21045.3</v>
      </c>
      <c r="AM480" s="28">
        <v>21857</v>
      </c>
      <c r="AN480" s="28">
        <v>22243.8</v>
      </c>
      <c r="AO480" s="28">
        <v>22038.7</v>
      </c>
      <c r="AP480" s="28">
        <v>22351.200000000001</v>
      </c>
      <c r="AQ480" s="28">
        <v>22283.5</v>
      </c>
      <c r="AR480" s="28">
        <v>22705.599999999999</v>
      </c>
      <c r="AS480" s="28">
        <v>22919.4</v>
      </c>
    </row>
    <row r="481" spans="1:45" x14ac:dyDescent="0.25">
      <c r="A481" s="28">
        <v>3</v>
      </c>
      <c r="B481" s="28">
        <v>160</v>
      </c>
      <c r="C481" s="28">
        <v>185.7</v>
      </c>
      <c r="D481" s="28">
        <v>192.9</v>
      </c>
      <c r="E481" s="28">
        <v>204.6</v>
      </c>
      <c r="F481" s="28">
        <v>220.3</v>
      </c>
      <c r="G481" s="28">
        <v>227.1</v>
      </c>
      <c r="H481" s="28">
        <v>233.7</v>
      </c>
      <c r="I481" s="28">
        <v>245.8</v>
      </c>
      <c r="J481" s="28">
        <v>263.7</v>
      </c>
      <c r="K481" s="28">
        <v>277.5</v>
      </c>
      <c r="L481" s="28">
        <v>289.10000000000002</v>
      </c>
      <c r="M481" s="28">
        <v>304.7</v>
      </c>
      <c r="N481" s="28">
        <v>324.10000000000002</v>
      </c>
      <c r="O481" s="28">
        <v>343.7</v>
      </c>
      <c r="P481" s="28">
        <v>360.9</v>
      </c>
      <c r="Q481" s="28">
        <v>374.6</v>
      </c>
      <c r="R481" s="28">
        <v>391.8</v>
      </c>
      <c r="S481" s="28">
        <v>409.7</v>
      </c>
      <c r="T481" s="28">
        <v>438.3</v>
      </c>
      <c r="U481" s="28">
        <v>463.9</v>
      </c>
      <c r="V481" s="28">
        <v>489.7</v>
      </c>
      <c r="W481" s="28">
        <v>494.5</v>
      </c>
      <c r="X481" s="28">
        <v>503.3</v>
      </c>
      <c r="Y481" s="28">
        <v>521.4</v>
      </c>
      <c r="Z481" s="28">
        <v>546.4</v>
      </c>
      <c r="AA481" s="28">
        <v>574.79999999999995</v>
      </c>
      <c r="AB481" s="28">
        <v>577.29999999999995</v>
      </c>
      <c r="AC481" s="28">
        <v>652</v>
      </c>
      <c r="AD481" s="28">
        <v>701.7</v>
      </c>
      <c r="AE481" s="28">
        <v>746.7</v>
      </c>
      <c r="AF481" s="28">
        <v>774.2</v>
      </c>
      <c r="AG481" s="28">
        <v>799.5</v>
      </c>
      <c r="AH481" s="28">
        <v>840.2</v>
      </c>
      <c r="AI481" s="28">
        <v>867.2</v>
      </c>
      <c r="AJ481" s="28">
        <v>895.1</v>
      </c>
      <c r="AK481" s="28">
        <v>927.1</v>
      </c>
      <c r="AL481" s="28">
        <v>962.9</v>
      </c>
      <c r="AM481" s="28">
        <v>984.9</v>
      </c>
      <c r="AN481" s="28">
        <v>1000</v>
      </c>
      <c r="AO481" s="28">
        <v>1015.5</v>
      </c>
      <c r="AP481" s="28">
        <v>1025.2</v>
      </c>
      <c r="AQ481" s="28">
        <v>1045.3</v>
      </c>
      <c r="AR481" s="28">
        <v>1056.8</v>
      </c>
      <c r="AS481" s="28">
        <v>1076.3</v>
      </c>
    </row>
    <row r="482" spans="1:45" x14ac:dyDescent="0.25">
      <c r="A482" s="28">
        <v>1</v>
      </c>
      <c r="B482" s="28">
        <v>161</v>
      </c>
      <c r="C482" s="28">
        <v>3164.7</v>
      </c>
      <c r="D482" s="28">
        <v>3415.5</v>
      </c>
      <c r="E482" s="28">
        <v>3610.9</v>
      </c>
      <c r="F482" s="28">
        <v>3851.4</v>
      </c>
      <c r="G482" s="28">
        <v>4147.2</v>
      </c>
      <c r="H482" s="28">
        <v>4455.8</v>
      </c>
      <c r="I482" s="28">
        <v>4925.2</v>
      </c>
      <c r="J482" s="28">
        <v>5389.4</v>
      </c>
      <c r="K482" s="28">
        <v>5893.5</v>
      </c>
      <c r="L482" s="28">
        <v>6261.2</v>
      </c>
      <c r="M482" s="28">
        <v>6792.3</v>
      </c>
      <c r="N482" s="28">
        <v>7331.2</v>
      </c>
      <c r="O482" s="28">
        <v>8109.1</v>
      </c>
      <c r="P482" s="28">
        <v>7873.8</v>
      </c>
      <c r="Q482" s="28">
        <v>7985.7</v>
      </c>
      <c r="R482" s="28">
        <v>8185</v>
      </c>
      <c r="S482" s="28">
        <v>9209.9</v>
      </c>
      <c r="T482" s="28">
        <v>10093.4</v>
      </c>
      <c r="U482" s="28">
        <v>10654</v>
      </c>
      <c r="V482" s="28">
        <v>11192.8</v>
      </c>
      <c r="W482" s="28">
        <v>11572.2</v>
      </c>
      <c r="X482" s="28">
        <v>12482.6</v>
      </c>
      <c r="Y482" s="28">
        <v>13256.8</v>
      </c>
      <c r="Z482" s="28">
        <v>14319</v>
      </c>
      <c r="AA482" s="28">
        <v>16341.7</v>
      </c>
      <c r="AB482" s="28">
        <v>17000.099999999999</v>
      </c>
      <c r="AC482" s="28">
        <v>18829.8</v>
      </c>
      <c r="AD482" s="28">
        <v>20242.5</v>
      </c>
      <c r="AE482" s="28">
        <v>22237</v>
      </c>
      <c r="AF482" s="28">
        <v>23741.1</v>
      </c>
      <c r="AG482" s="28">
        <v>26012.1</v>
      </c>
      <c r="AH482" s="28">
        <v>28064</v>
      </c>
      <c r="AI482" s="28">
        <v>29244.2</v>
      </c>
      <c r="AJ482" s="28">
        <v>30554.3</v>
      </c>
      <c r="AK482" s="28">
        <v>33451</v>
      </c>
      <c r="AL482" s="28">
        <v>35344.400000000001</v>
      </c>
      <c r="AM482" s="28">
        <v>36976.300000000003</v>
      </c>
      <c r="AN482" s="28">
        <v>36966.9</v>
      </c>
      <c r="AO482" s="28">
        <v>37236.300000000003</v>
      </c>
      <c r="AP482" s="28">
        <v>38391.199999999997</v>
      </c>
      <c r="AQ482" s="28">
        <v>40362.400000000001</v>
      </c>
      <c r="AR482" s="28">
        <v>42354.400000000001</v>
      </c>
      <c r="AS482" s="28">
        <v>43540.3</v>
      </c>
    </row>
    <row r="483" spans="1:45" x14ac:dyDescent="0.25">
      <c r="A483" s="28">
        <v>2</v>
      </c>
      <c r="B483" s="28">
        <v>161</v>
      </c>
      <c r="C483" s="28">
        <v>15486</v>
      </c>
      <c r="D483" s="28">
        <v>15841.9</v>
      </c>
      <c r="E483" s="28">
        <v>15824.4</v>
      </c>
      <c r="F483" s="28">
        <v>15735</v>
      </c>
      <c r="G483" s="28">
        <v>16361.2</v>
      </c>
      <c r="H483" s="28">
        <v>16845.5</v>
      </c>
      <c r="I483" s="28">
        <v>17722.8</v>
      </c>
      <c r="J483" s="28">
        <v>18113.3</v>
      </c>
      <c r="K483" s="28">
        <v>19237.5</v>
      </c>
      <c r="L483" s="28">
        <v>18828.7</v>
      </c>
      <c r="M483" s="28">
        <v>19565.2</v>
      </c>
      <c r="N483" s="28">
        <v>19777.5</v>
      </c>
      <c r="O483" s="28">
        <v>20269.5</v>
      </c>
      <c r="P483" s="28">
        <v>18823.599999999999</v>
      </c>
      <c r="Q483" s="28">
        <v>18316.900000000001</v>
      </c>
      <c r="R483" s="28">
        <v>18104.7</v>
      </c>
      <c r="S483" s="28">
        <v>18788.8</v>
      </c>
      <c r="T483" s="28">
        <v>20158.3</v>
      </c>
      <c r="U483" s="28">
        <v>20094.2</v>
      </c>
      <c r="V483" s="28">
        <v>20229.7</v>
      </c>
      <c r="W483" s="28">
        <v>20564.3</v>
      </c>
      <c r="X483" s="28">
        <v>22046</v>
      </c>
      <c r="Y483" s="28">
        <v>22727.3</v>
      </c>
      <c r="Z483" s="28">
        <v>23850.2</v>
      </c>
      <c r="AA483" s="28">
        <v>26315.1</v>
      </c>
      <c r="AB483" s="28">
        <v>26656.799999999999</v>
      </c>
      <c r="AC483" s="28">
        <v>28454.6</v>
      </c>
      <c r="AD483" s="28">
        <v>30066.799999999999</v>
      </c>
      <c r="AE483" s="28">
        <v>31445</v>
      </c>
      <c r="AF483" s="28">
        <v>31809.7</v>
      </c>
      <c r="AG483" s="28">
        <v>33670.699999999997</v>
      </c>
      <c r="AH483" s="28">
        <v>35695.199999999997</v>
      </c>
      <c r="AI483" s="28">
        <v>35735.300000000003</v>
      </c>
      <c r="AJ483" s="28">
        <v>35389.300000000003</v>
      </c>
      <c r="AK483" s="28">
        <v>37435</v>
      </c>
      <c r="AL483" s="28">
        <v>37869.5</v>
      </c>
      <c r="AM483" s="28">
        <v>37694.800000000003</v>
      </c>
      <c r="AN483" s="28">
        <v>36966.9</v>
      </c>
      <c r="AO483" s="28">
        <v>36487.9</v>
      </c>
      <c r="AP483" s="28">
        <v>37452</v>
      </c>
      <c r="AQ483" s="28">
        <v>38198.1</v>
      </c>
      <c r="AR483" s="28">
        <v>39145.699999999997</v>
      </c>
      <c r="AS483" s="28">
        <v>39163.599999999999</v>
      </c>
    </row>
    <row r="484" spans="1:45" x14ac:dyDescent="0.25">
      <c r="A484" s="28">
        <v>3</v>
      </c>
      <c r="B484" s="28">
        <v>161</v>
      </c>
      <c r="C484" s="28">
        <v>204.4</v>
      </c>
      <c r="D484" s="28">
        <v>215.6</v>
      </c>
      <c r="E484" s="28">
        <v>228.2</v>
      </c>
      <c r="F484" s="28">
        <v>244.8</v>
      </c>
      <c r="G484" s="28">
        <v>253.5</v>
      </c>
      <c r="H484" s="28">
        <v>264.5</v>
      </c>
      <c r="I484" s="28">
        <v>277.89999999999998</v>
      </c>
      <c r="J484" s="28">
        <v>297.5</v>
      </c>
      <c r="K484" s="28">
        <v>306.39999999999998</v>
      </c>
      <c r="L484" s="28">
        <v>332.5</v>
      </c>
      <c r="M484" s="28">
        <v>347.2</v>
      </c>
      <c r="N484" s="28">
        <v>370.7</v>
      </c>
      <c r="O484" s="28">
        <v>400.1</v>
      </c>
      <c r="P484" s="28">
        <v>418.3</v>
      </c>
      <c r="Q484" s="28">
        <v>436</v>
      </c>
      <c r="R484" s="28">
        <v>452.1</v>
      </c>
      <c r="S484" s="28">
        <v>490.2</v>
      </c>
      <c r="T484" s="28">
        <v>500.7</v>
      </c>
      <c r="U484" s="28">
        <v>530.20000000000005</v>
      </c>
      <c r="V484" s="28">
        <v>553.29999999999995</v>
      </c>
      <c r="W484" s="28">
        <v>562.70000000000005</v>
      </c>
      <c r="X484" s="28">
        <v>566.20000000000005</v>
      </c>
      <c r="Y484" s="28">
        <v>583.29999999999995</v>
      </c>
      <c r="Z484" s="28">
        <v>600.4</v>
      </c>
      <c r="AA484" s="28">
        <v>621</v>
      </c>
      <c r="AB484" s="28">
        <v>637.70000000000005</v>
      </c>
      <c r="AC484" s="28">
        <v>661.7</v>
      </c>
      <c r="AD484" s="28">
        <v>673.3</v>
      </c>
      <c r="AE484" s="28">
        <v>707.2</v>
      </c>
      <c r="AF484" s="28">
        <v>746.3</v>
      </c>
      <c r="AG484" s="28">
        <v>772.5</v>
      </c>
      <c r="AH484" s="28">
        <v>786.2</v>
      </c>
      <c r="AI484" s="28">
        <v>818.4</v>
      </c>
      <c r="AJ484" s="28">
        <v>863.4</v>
      </c>
      <c r="AK484" s="28">
        <v>893.6</v>
      </c>
      <c r="AL484" s="28">
        <v>933.3</v>
      </c>
      <c r="AM484" s="28">
        <v>980.9</v>
      </c>
      <c r="AN484" s="28">
        <v>1000</v>
      </c>
      <c r="AO484" s="28">
        <v>1020.5</v>
      </c>
      <c r="AP484" s="28">
        <v>1025.0999999999999</v>
      </c>
      <c r="AQ484" s="28">
        <v>1056.7</v>
      </c>
      <c r="AR484" s="28">
        <v>1082</v>
      </c>
      <c r="AS484" s="28">
        <v>1111.8</v>
      </c>
    </row>
    <row r="485" spans="1:45" x14ac:dyDescent="0.25">
      <c r="A485" s="28">
        <v>1</v>
      </c>
      <c r="B485" s="28">
        <v>162</v>
      </c>
      <c r="C485" s="28">
        <v>674.8</v>
      </c>
      <c r="D485" s="28">
        <v>735</v>
      </c>
      <c r="E485" s="28">
        <v>824.8</v>
      </c>
      <c r="F485" s="28">
        <v>921.7</v>
      </c>
      <c r="G485" s="28">
        <v>1102.5</v>
      </c>
      <c r="H485" s="28">
        <v>1265.5999999999999</v>
      </c>
      <c r="I485" s="28">
        <v>1551.6</v>
      </c>
      <c r="J485" s="28">
        <v>1786.7</v>
      </c>
      <c r="K485" s="28">
        <v>2095.1999999999998</v>
      </c>
      <c r="L485" s="28">
        <v>2404.8000000000002</v>
      </c>
      <c r="M485" s="28">
        <v>2518.1999999999998</v>
      </c>
      <c r="N485" s="28">
        <v>2882.2</v>
      </c>
      <c r="O485" s="28">
        <v>3313.5</v>
      </c>
      <c r="P485" s="28">
        <v>3767.3</v>
      </c>
      <c r="Q485" s="28">
        <v>4602.7</v>
      </c>
      <c r="R485" s="28">
        <v>4772.8999999999996</v>
      </c>
      <c r="S485" s="28">
        <v>5188.8999999999996</v>
      </c>
      <c r="T485" s="28">
        <v>5234.8999999999996</v>
      </c>
      <c r="U485" s="28">
        <v>6149.6</v>
      </c>
      <c r="V485" s="28">
        <v>6430.8</v>
      </c>
      <c r="W485" s="28">
        <v>7139.8</v>
      </c>
      <c r="X485" s="28">
        <v>8370</v>
      </c>
      <c r="Y485" s="28">
        <v>8939.6</v>
      </c>
      <c r="Z485" s="28">
        <v>9517.4</v>
      </c>
      <c r="AA485" s="28">
        <v>10109.5</v>
      </c>
      <c r="AB485" s="28">
        <v>10842.1</v>
      </c>
      <c r="AC485" s="28">
        <v>12509.6</v>
      </c>
      <c r="AD485" s="28">
        <v>13731.6</v>
      </c>
      <c r="AE485" s="28">
        <v>15325.6</v>
      </c>
      <c r="AF485" s="28">
        <v>17314.5</v>
      </c>
      <c r="AG485" s="28">
        <v>19391.7</v>
      </c>
      <c r="AH485" s="28">
        <v>21027.4</v>
      </c>
      <c r="AI485" s="28">
        <v>22034.7</v>
      </c>
      <c r="AJ485" s="28">
        <v>23655.9</v>
      </c>
      <c r="AK485" s="28">
        <v>26086.6</v>
      </c>
      <c r="AL485" s="28">
        <v>29367.200000000001</v>
      </c>
      <c r="AM485" s="28">
        <v>30740.6</v>
      </c>
      <c r="AN485" s="28">
        <v>30883.4</v>
      </c>
      <c r="AO485" s="28">
        <v>30697.8</v>
      </c>
      <c r="AP485" s="28">
        <v>31728.2</v>
      </c>
      <c r="AQ485" s="28">
        <v>33990.6</v>
      </c>
      <c r="AR485" s="28">
        <v>36257.699999999997</v>
      </c>
      <c r="AS485" s="28">
        <v>37272.9</v>
      </c>
    </row>
    <row r="486" spans="1:45" x14ac:dyDescent="0.25">
      <c r="A486" s="28">
        <v>2</v>
      </c>
      <c r="B486" s="28">
        <v>162</v>
      </c>
      <c r="C486" s="28">
        <v>3632.9</v>
      </c>
      <c r="D486" s="28">
        <v>3810.4</v>
      </c>
      <c r="E486" s="28">
        <v>4030.5</v>
      </c>
      <c r="F486" s="28">
        <v>4184.5</v>
      </c>
      <c r="G486" s="28">
        <v>4854.6000000000004</v>
      </c>
      <c r="H486" s="28">
        <v>5415.9</v>
      </c>
      <c r="I486" s="28">
        <v>6311.7</v>
      </c>
      <c r="J486" s="28">
        <v>6774.9</v>
      </c>
      <c r="K486" s="28">
        <v>7549.6</v>
      </c>
      <c r="L486" s="28">
        <v>8319.5</v>
      </c>
      <c r="M486" s="28">
        <v>8264.7000000000007</v>
      </c>
      <c r="N486" s="28">
        <v>8892.5</v>
      </c>
      <c r="O486" s="28">
        <v>9641.9</v>
      </c>
      <c r="P486" s="28">
        <v>10437.799999999999</v>
      </c>
      <c r="Q486" s="28">
        <v>12287.4</v>
      </c>
      <c r="R486" s="28">
        <v>12182</v>
      </c>
      <c r="S486" s="28">
        <v>12664.4</v>
      </c>
      <c r="T486" s="28">
        <v>11943.8</v>
      </c>
      <c r="U486" s="28">
        <v>13256.2</v>
      </c>
      <c r="V486" s="28">
        <v>13133.3</v>
      </c>
      <c r="W486" s="28">
        <v>14439.1</v>
      </c>
      <c r="X486" s="28">
        <v>16631.099999999999</v>
      </c>
      <c r="Y486" s="28">
        <v>17144.8</v>
      </c>
      <c r="Z486" s="28">
        <v>17419.7</v>
      </c>
      <c r="AA486" s="28">
        <v>17587.2</v>
      </c>
      <c r="AB486" s="28">
        <v>18781.2</v>
      </c>
      <c r="AC486" s="28">
        <v>19185.400000000001</v>
      </c>
      <c r="AD486" s="28">
        <v>19568.7</v>
      </c>
      <c r="AE486" s="28">
        <v>20524.900000000001</v>
      </c>
      <c r="AF486" s="28">
        <v>22363.599999999999</v>
      </c>
      <c r="AG486" s="28">
        <v>24256</v>
      </c>
      <c r="AH486" s="28">
        <v>25025.200000000001</v>
      </c>
      <c r="AI486" s="28">
        <v>25408.6</v>
      </c>
      <c r="AJ486" s="28">
        <v>26428.1</v>
      </c>
      <c r="AK486" s="28">
        <v>28137.3</v>
      </c>
      <c r="AL486" s="28">
        <v>30497.3</v>
      </c>
      <c r="AM486" s="28">
        <v>31211.7</v>
      </c>
      <c r="AN486" s="28">
        <v>30883.4</v>
      </c>
      <c r="AO486" s="28">
        <v>30229.8</v>
      </c>
      <c r="AP486" s="28">
        <v>30947.200000000001</v>
      </c>
      <c r="AQ486" s="28">
        <v>32516.3</v>
      </c>
      <c r="AR486" s="28">
        <v>34308.199999999997</v>
      </c>
      <c r="AS486" s="28">
        <v>34631.300000000003</v>
      </c>
    </row>
    <row r="487" spans="1:45" x14ac:dyDescent="0.25">
      <c r="A487" s="28">
        <v>3</v>
      </c>
      <c r="B487" s="28">
        <v>162</v>
      </c>
      <c r="C487" s="28">
        <v>185.7</v>
      </c>
      <c r="D487" s="28">
        <v>192.9</v>
      </c>
      <c r="E487" s="28">
        <v>204.6</v>
      </c>
      <c r="F487" s="28">
        <v>220.3</v>
      </c>
      <c r="G487" s="28">
        <v>227.1</v>
      </c>
      <c r="H487" s="28">
        <v>233.7</v>
      </c>
      <c r="I487" s="28">
        <v>245.8</v>
      </c>
      <c r="J487" s="28">
        <v>263.7</v>
      </c>
      <c r="K487" s="28">
        <v>277.5</v>
      </c>
      <c r="L487" s="28">
        <v>289.10000000000002</v>
      </c>
      <c r="M487" s="28">
        <v>304.7</v>
      </c>
      <c r="N487" s="28">
        <v>324.10000000000002</v>
      </c>
      <c r="O487" s="28">
        <v>343.7</v>
      </c>
      <c r="P487" s="28">
        <v>360.9</v>
      </c>
      <c r="Q487" s="28">
        <v>374.6</v>
      </c>
      <c r="R487" s="28">
        <v>391.8</v>
      </c>
      <c r="S487" s="28">
        <v>409.7</v>
      </c>
      <c r="T487" s="28">
        <v>438.3</v>
      </c>
      <c r="U487" s="28">
        <v>463.9</v>
      </c>
      <c r="V487" s="28">
        <v>489.7</v>
      </c>
      <c r="W487" s="28">
        <v>494.5</v>
      </c>
      <c r="X487" s="28">
        <v>503.3</v>
      </c>
      <c r="Y487" s="28">
        <v>521.4</v>
      </c>
      <c r="Z487" s="28">
        <v>546.4</v>
      </c>
      <c r="AA487" s="28">
        <v>574.79999999999995</v>
      </c>
      <c r="AB487" s="28">
        <v>577.29999999999995</v>
      </c>
      <c r="AC487" s="28">
        <v>652</v>
      </c>
      <c r="AD487" s="28">
        <v>701.7</v>
      </c>
      <c r="AE487" s="28">
        <v>746.7</v>
      </c>
      <c r="AF487" s="28">
        <v>774.2</v>
      </c>
      <c r="AG487" s="28">
        <v>799.5</v>
      </c>
      <c r="AH487" s="28">
        <v>840.2</v>
      </c>
      <c r="AI487" s="28">
        <v>867.2</v>
      </c>
      <c r="AJ487" s="28">
        <v>895.1</v>
      </c>
      <c r="AK487" s="28">
        <v>927.1</v>
      </c>
      <c r="AL487" s="28">
        <v>962.9</v>
      </c>
      <c r="AM487" s="28">
        <v>984.9</v>
      </c>
      <c r="AN487" s="28">
        <v>1000</v>
      </c>
      <c r="AO487" s="28">
        <v>1015.5</v>
      </c>
      <c r="AP487" s="28">
        <v>1025.2</v>
      </c>
      <c r="AQ487" s="28">
        <v>1045.3</v>
      </c>
      <c r="AR487" s="28">
        <v>1056.8</v>
      </c>
      <c r="AS487" s="28">
        <v>1076.3</v>
      </c>
    </row>
    <row r="488" spans="1:45" x14ac:dyDescent="0.25">
      <c r="A488" s="28">
        <v>1</v>
      </c>
      <c r="B488" s="28">
        <v>163</v>
      </c>
      <c r="C488" s="28">
        <v>935.1</v>
      </c>
      <c r="D488" s="28">
        <v>1018.6</v>
      </c>
      <c r="E488" s="28">
        <v>1143.0999999999999</v>
      </c>
      <c r="F488" s="28">
        <v>1277.4000000000001</v>
      </c>
      <c r="G488" s="28">
        <v>1528</v>
      </c>
      <c r="H488" s="28">
        <v>1754</v>
      </c>
      <c r="I488" s="28">
        <v>2150.3000000000002</v>
      </c>
      <c r="J488" s="28">
        <v>2476.1999999999998</v>
      </c>
      <c r="K488" s="28">
        <v>2903.6</v>
      </c>
      <c r="L488" s="28">
        <v>3332.7</v>
      </c>
      <c r="M488" s="28">
        <v>3489.9</v>
      </c>
      <c r="N488" s="28">
        <v>3994.3</v>
      </c>
      <c r="O488" s="28">
        <v>4592.1000000000004</v>
      </c>
      <c r="P488" s="28">
        <v>5220.8999999999996</v>
      </c>
      <c r="Q488" s="28">
        <v>6378.8</v>
      </c>
      <c r="R488" s="28">
        <v>6614.6</v>
      </c>
      <c r="S488" s="28">
        <v>7191.1</v>
      </c>
      <c r="T488" s="28">
        <v>7254.9</v>
      </c>
      <c r="U488" s="28">
        <v>8522.5</v>
      </c>
      <c r="V488" s="28">
        <v>8912.2999999999993</v>
      </c>
      <c r="W488" s="28">
        <v>9894.9</v>
      </c>
      <c r="X488" s="28">
        <v>11599.7</v>
      </c>
      <c r="Y488" s="28">
        <v>12389.1</v>
      </c>
      <c r="Z488" s="28">
        <v>13189.9</v>
      </c>
      <c r="AA488" s="28">
        <v>14010.4</v>
      </c>
      <c r="AB488" s="28">
        <v>15025.8</v>
      </c>
      <c r="AC488" s="28">
        <v>16246.2</v>
      </c>
      <c r="AD488" s="28">
        <v>17173.2</v>
      </c>
      <c r="AE488" s="28">
        <v>18531.099999999999</v>
      </c>
      <c r="AF488" s="28">
        <v>20024</v>
      </c>
      <c r="AG488" s="28">
        <v>21745</v>
      </c>
      <c r="AH488" s="28">
        <v>24994.1</v>
      </c>
      <c r="AI488" s="28">
        <v>25079.3</v>
      </c>
      <c r="AJ488" s="28">
        <v>25247.599999999999</v>
      </c>
      <c r="AK488" s="28">
        <v>28093.7</v>
      </c>
      <c r="AL488" s="28">
        <v>30223.7</v>
      </c>
      <c r="AM488" s="28">
        <v>31614.799999999999</v>
      </c>
      <c r="AN488" s="28">
        <v>31760.5</v>
      </c>
      <c r="AO488" s="28">
        <v>31845</v>
      </c>
      <c r="AP488" s="28">
        <v>32788.300000000003</v>
      </c>
      <c r="AQ488" s="28">
        <v>35400.400000000001</v>
      </c>
      <c r="AR488" s="28">
        <v>36657.9</v>
      </c>
      <c r="AS488" s="28">
        <v>37684.300000000003</v>
      </c>
    </row>
    <row r="489" spans="1:45" x14ac:dyDescent="0.25">
      <c r="A489" s="28">
        <v>2</v>
      </c>
      <c r="B489" s="28">
        <v>163</v>
      </c>
      <c r="C489" s="28">
        <v>5034.8</v>
      </c>
      <c r="D489" s="28">
        <v>5280.7</v>
      </c>
      <c r="E489" s="28">
        <v>5585.8</v>
      </c>
      <c r="F489" s="28">
        <v>5799.1</v>
      </c>
      <c r="G489" s="28">
        <v>6727.8</v>
      </c>
      <c r="H489" s="28">
        <v>7505.7</v>
      </c>
      <c r="I489" s="28">
        <v>8747.2000000000007</v>
      </c>
      <c r="J489" s="28">
        <v>9389.1</v>
      </c>
      <c r="K489" s="28">
        <v>10462.799999999999</v>
      </c>
      <c r="L489" s="28">
        <v>11529.7</v>
      </c>
      <c r="M489" s="28">
        <v>11453.7</v>
      </c>
      <c r="N489" s="28">
        <v>12323.9</v>
      </c>
      <c r="O489" s="28">
        <v>13362.4</v>
      </c>
      <c r="P489" s="28">
        <v>14465.5</v>
      </c>
      <c r="Q489" s="28">
        <v>17028.7</v>
      </c>
      <c r="R489" s="28">
        <v>16882.7</v>
      </c>
      <c r="S489" s="28">
        <v>17551.099999999999</v>
      </c>
      <c r="T489" s="28">
        <v>16552.5</v>
      </c>
      <c r="U489" s="28">
        <v>18371.400000000001</v>
      </c>
      <c r="V489" s="28">
        <v>18201</v>
      </c>
      <c r="W489" s="28">
        <v>20010.7</v>
      </c>
      <c r="X489" s="28">
        <v>23048.5</v>
      </c>
      <c r="Y489" s="28">
        <v>23760.5</v>
      </c>
      <c r="Z489" s="28">
        <v>24141.4</v>
      </c>
      <c r="AA489" s="28">
        <v>24373.5</v>
      </c>
      <c r="AB489" s="28">
        <v>26028.2</v>
      </c>
      <c r="AC489" s="28">
        <v>24916</v>
      </c>
      <c r="AD489" s="28">
        <v>24473.200000000001</v>
      </c>
      <c r="AE489" s="28">
        <v>24817.8</v>
      </c>
      <c r="AF489" s="28">
        <v>25863.200000000001</v>
      </c>
      <c r="AG489" s="28">
        <v>27199.599999999999</v>
      </c>
      <c r="AH489" s="28">
        <v>29746.2</v>
      </c>
      <c r="AI489" s="28">
        <v>28919.3</v>
      </c>
      <c r="AJ489" s="28">
        <v>28206.3</v>
      </c>
      <c r="AK489" s="28">
        <v>30302.2</v>
      </c>
      <c r="AL489" s="28">
        <v>31386.799999999999</v>
      </c>
      <c r="AM489" s="28">
        <v>32099.3</v>
      </c>
      <c r="AN489" s="28">
        <v>31760.5</v>
      </c>
      <c r="AO489" s="28">
        <v>31359.599999999999</v>
      </c>
      <c r="AP489" s="28">
        <v>31981.1</v>
      </c>
      <c r="AQ489" s="28">
        <v>33865</v>
      </c>
      <c r="AR489" s="28">
        <v>34686.9</v>
      </c>
      <c r="AS489" s="28">
        <v>35013.599999999999</v>
      </c>
    </row>
    <row r="490" spans="1:45" x14ac:dyDescent="0.25">
      <c r="A490" s="28">
        <v>3</v>
      </c>
      <c r="B490" s="28">
        <v>163</v>
      </c>
      <c r="C490" s="28">
        <v>185.7</v>
      </c>
      <c r="D490" s="28">
        <v>192.9</v>
      </c>
      <c r="E490" s="28">
        <v>204.6</v>
      </c>
      <c r="F490" s="28">
        <v>220.3</v>
      </c>
      <c r="G490" s="28">
        <v>227.1</v>
      </c>
      <c r="H490" s="28">
        <v>233.7</v>
      </c>
      <c r="I490" s="28">
        <v>245.8</v>
      </c>
      <c r="J490" s="28">
        <v>263.7</v>
      </c>
      <c r="K490" s="28">
        <v>277.5</v>
      </c>
      <c r="L490" s="28">
        <v>289.10000000000002</v>
      </c>
      <c r="M490" s="28">
        <v>304.7</v>
      </c>
      <c r="N490" s="28">
        <v>324.10000000000002</v>
      </c>
      <c r="O490" s="28">
        <v>343.7</v>
      </c>
      <c r="P490" s="28">
        <v>360.9</v>
      </c>
      <c r="Q490" s="28">
        <v>374.6</v>
      </c>
      <c r="R490" s="28">
        <v>391.8</v>
      </c>
      <c r="S490" s="28">
        <v>409.7</v>
      </c>
      <c r="T490" s="28">
        <v>438.3</v>
      </c>
      <c r="U490" s="28">
        <v>463.9</v>
      </c>
      <c r="V490" s="28">
        <v>489.7</v>
      </c>
      <c r="W490" s="28">
        <v>494.5</v>
      </c>
      <c r="X490" s="28">
        <v>503.3</v>
      </c>
      <c r="Y490" s="28">
        <v>521.4</v>
      </c>
      <c r="Z490" s="28">
        <v>546.4</v>
      </c>
      <c r="AA490" s="28">
        <v>574.79999999999995</v>
      </c>
      <c r="AB490" s="28">
        <v>577.29999999999995</v>
      </c>
      <c r="AC490" s="28">
        <v>652</v>
      </c>
      <c r="AD490" s="28">
        <v>701.7</v>
      </c>
      <c r="AE490" s="28">
        <v>746.7</v>
      </c>
      <c r="AF490" s="28">
        <v>774.2</v>
      </c>
      <c r="AG490" s="28">
        <v>799.5</v>
      </c>
      <c r="AH490" s="28">
        <v>840.2</v>
      </c>
      <c r="AI490" s="28">
        <v>867.2</v>
      </c>
      <c r="AJ490" s="28">
        <v>895.1</v>
      </c>
      <c r="AK490" s="28">
        <v>927.1</v>
      </c>
      <c r="AL490" s="28">
        <v>962.9</v>
      </c>
      <c r="AM490" s="28">
        <v>984.9</v>
      </c>
      <c r="AN490" s="28">
        <v>1000</v>
      </c>
      <c r="AO490" s="28">
        <v>1015.5</v>
      </c>
      <c r="AP490" s="28">
        <v>1025.2</v>
      </c>
      <c r="AQ490" s="28">
        <v>1045.3</v>
      </c>
      <c r="AR490" s="28">
        <v>1056.8</v>
      </c>
      <c r="AS490" s="28">
        <v>1076.3</v>
      </c>
    </row>
    <row r="491" spans="1:45" x14ac:dyDescent="0.25">
      <c r="A491" s="28">
        <v>1</v>
      </c>
      <c r="B491" s="28">
        <v>164</v>
      </c>
      <c r="C491" s="28">
        <v>485.7</v>
      </c>
      <c r="D491" s="28">
        <v>556.9</v>
      </c>
      <c r="E491" s="28">
        <v>683.2</v>
      </c>
      <c r="F491" s="28">
        <v>761.5</v>
      </c>
      <c r="G491" s="28">
        <v>862.9</v>
      </c>
      <c r="H491" s="28">
        <v>989.2</v>
      </c>
      <c r="I491" s="28">
        <v>1128</v>
      </c>
      <c r="J491" s="28">
        <v>1263.2</v>
      </c>
      <c r="K491" s="28">
        <v>1439.4</v>
      </c>
      <c r="L491" s="28">
        <v>1652.9</v>
      </c>
      <c r="M491" s="28">
        <v>1738.3</v>
      </c>
      <c r="N491" s="28">
        <v>1866.4</v>
      </c>
      <c r="O491" s="28">
        <v>1998</v>
      </c>
      <c r="P491" s="28">
        <v>2208</v>
      </c>
      <c r="Q491" s="28">
        <v>2343.1999999999998</v>
      </c>
      <c r="R491" s="28">
        <v>2492.6</v>
      </c>
      <c r="S491" s="28">
        <v>2754.2</v>
      </c>
      <c r="T491" s="28">
        <v>3079.8</v>
      </c>
      <c r="U491" s="28">
        <v>3291.5</v>
      </c>
      <c r="V491" s="28">
        <v>3391.1</v>
      </c>
      <c r="W491" s="28">
        <v>3686.5</v>
      </c>
      <c r="X491" s="28">
        <v>4058.3</v>
      </c>
      <c r="Y491" s="28">
        <v>4225.6000000000004</v>
      </c>
      <c r="Z491" s="28">
        <v>4446.2</v>
      </c>
      <c r="AA491" s="28">
        <v>4533.3999999999996</v>
      </c>
      <c r="AB491" s="28">
        <v>4702.3999999999996</v>
      </c>
      <c r="AC491" s="28">
        <v>4908.8999999999996</v>
      </c>
      <c r="AD491" s="28">
        <v>5187.6000000000004</v>
      </c>
      <c r="AE491" s="28">
        <v>5904.5</v>
      </c>
      <c r="AF491" s="28">
        <v>6677.4</v>
      </c>
      <c r="AG491" s="28">
        <v>7367.8</v>
      </c>
      <c r="AH491" s="28">
        <v>7881.8</v>
      </c>
      <c r="AI491" s="28">
        <v>8237.4</v>
      </c>
      <c r="AJ491" s="28">
        <v>8663.2000000000007</v>
      </c>
      <c r="AK491" s="28">
        <v>9739.5</v>
      </c>
      <c r="AL491" s="28">
        <v>11021.8</v>
      </c>
      <c r="AM491" s="28">
        <v>12613.5</v>
      </c>
      <c r="AN491" s="28">
        <v>12918.7</v>
      </c>
      <c r="AO491" s="28">
        <v>12443.3</v>
      </c>
      <c r="AP491" s="28">
        <v>12531.8</v>
      </c>
      <c r="AQ491" s="28">
        <v>13608.7</v>
      </c>
      <c r="AR491" s="28">
        <v>13885.9</v>
      </c>
      <c r="AS491" s="28">
        <v>14629.6</v>
      </c>
    </row>
    <row r="492" spans="1:45" x14ac:dyDescent="0.25">
      <c r="A492" s="28">
        <v>2</v>
      </c>
      <c r="B492" s="28">
        <v>164</v>
      </c>
      <c r="C492" s="28">
        <v>1303.5999999999999</v>
      </c>
      <c r="D492" s="28">
        <v>1366.4</v>
      </c>
      <c r="E492" s="28">
        <v>1530.5</v>
      </c>
      <c r="F492" s="28">
        <v>1490.2</v>
      </c>
      <c r="G492" s="28">
        <v>1577</v>
      </c>
      <c r="H492" s="28">
        <v>1737.3</v>
      </c>
      <c r="I492" s="28">
        <v>1941.5</v>
      </c>
      <c r="J492" s="28">
        <v>2012.2</v>
      </c>
      <c r="K492" s="28">
        <v>2101.1999999999998</v>
      </c>
      <c r="L492" s="28">
        <v>2269</v>
      </c>
      <c r="M492" s="28">
        <v>2279.6</v>
      </c>
      <c r="N492" s="28">
        <v>2397.1</v>
      </c>
      <c r="O492" s="28">
        <v>2616.1</v>
      </c>
      <c r="P492" s="28">
        <v>2936.5</v>
      </c>
      <c r="Q492" s="28">
        <v>3166.2</v>
      </c>
      <c r="R492" s="28">
        <v>3389.9</v>
      </c>
      <c r="S492" s="28">
        <v>3703.4</v>
      </c>
      <c r="T492" s="28">
        <v>3869.2</v>
      </c>
      <c r="U492" s="28">
        <v>3960.1</v>
      </c>
      <c r="V492" s="28">
        <v>3938.3</v>
      </c>
      <c r="W492" s="28">
        <v>4062.5</v>
      </c>
      <c r="X492" s="28">
        <v>4534.3</v>
      </c>
      <c r="Y492" s="28">
        <v>5019.8</v>
      </c>
      <c r="Z492" s="28">
        <v>5385.9</v>
      </c>
      <c r="AA492" s="28">
        <v>5866.5</v>
      </c>
      <c r="AB492" s="28">
        <v>6375.1</v>
      </c>
      <c r="AC492" s="28">
        <v>5851.4</v>
      </c>
      <c r="AD492" s="28">
        <v>5631.4</v>
      </c>
      <c r="AE492" s="28">
        <v>5969.4</v>
      </c>
      <c r="AF492" s="28">
        <v>6378.6</v>
      </c>
      <c r="AG492" s="28">
        <v>7066.9</v>
      </c>
      <c r="AH492" s="28">
        <v>7645.6</v>
      </c>
      <c r="AI492" s="28">
        <v>8246.2000000000007</v>
      </c>
      <c r="AJ492" s="28">
        <v>8638</v>
      </c>
      <c r="AK492" s="28">
        <v>10514</v>
      </c>
      <c r="AL492" s="28">
        <v>11444.5</v>
      </c>
      <c r="AM492" s="28">
        <v>12806.1</v>
      </c>
      <c r="AN492" s="28">
        <v>12918.7</v>
      </c>
      <c r="AO492" s="28">
        <v>12254.4</v>
      </c>
      <c r="AP492" s="28">
        <v>12219.9</v>
      </c>
      <c r="AQ492" s="28">
        <v>13011.6</v>
      </c>
      <c r="AR492" s="28">
        <v>13134.1</v>
      </c>
      <c r="AS492" s="28">
        <v>13589.3</v>
      </c>
    </row>
    <row r="493" spans="1:45" x14ac:dyDescent="0.25">
      <c r="A493" s="28">
        <v>3</v>
      </c>
      <c r="B493" s="28">
        <v>164</v>
      </c>
      <c r="C493" s="28">
        <v>372.6</v>
      </c>
      <c r="D493" s="28">
        <v>407.6</v>
      </c>
      <c r="E493" s="28">
        <v>446.4</v>
      </c>
      <c r="F493" s="28">
        <v>511</v>
      </c>
      <c r="G493" s="28">
        <v>547.20000000000005</v>
      </c>
      <c r="H493" s="28">
        <v>569.4</v>
      </c>
      <c r="I493" s="28">
        <v>581</v>
      </c>
      <c r="J493" s="28">
        <v>627.79999999999995</v>
      </c>
      <c r="K493" s="28">
        <v>685</v>
      </c>
      <c r="L493" s="28">
        <v>728.4</v>
      </c>
      <c r="M493" s="28">
        <v>762.5</v>
      </c>
      <c r="N493" s="28">
        <v>778.6</v>
      </c>
      <c r="O493" s="28">
        <v>763.8</v>
      </c>
      <c r="P493" s="28">
        <v>751.9</v>
      </c>
      <c r="Q493" s="28">
        <v>740.1</v>
      </c>
      <c r="R493" s="28">
        <v>735.3</v>
      </c>
      <c r="S493" s="28">
        <v>743.7</v>
      </c>
      <c r="T493" s="28">
        <v>796</v>
      </c>
      <c r="U493" s="28">
        <v>831.2</v>
      </c>
      <c r="V493" s="28">
        <v>861.1</v>
      </c>
      <c r="W493" s="28">
        <v>907.4</v>
      </c>
      <c r="X493" s="28">
        <v>895</v>
      </c>
      <c r="Y493" s="28">
        <v>841.8</v>
      </c>
      <c r="Z493" s="28">
        <v>825.5</v>
      </c>
      <c r="AA493" s="28">
        <v>772.8</v>
      </c>
      <c r="AB493" s="28">
        <v>737.6</v>
      </c>
      <c r="AC493" s="28">
        <v>838.9</v>
      </c>
      <c r="AD493" s="28">
        <v>921.2</v>
      </c>
      <c r="AE493" s="28">
        <v>989.1</v>
      </c>
      <c r="AF493" s="28">
        <v>1046.8</v>
      </c>
      <c r="AG493" s="28">
        <v>1042.5999999999999</v>
      </c>
      <c r="AH493" s="28">
        <v>1030.9000000000001</v>
      </c>
      <c r="AI493" s="28">
        <v>998.9</v>
      </c>
      <c r="AJ493" s="28">
        <v>1002.9</v>
      </c>
      <c r="AK493" s="28">
        <v>926.3</v>
      </c>
      <c r="AL493" s="28">
        <v>963.1</v>
      </c>
      <c r="AM493" s="28">
        <v>985</v>
      </c>
      <c r="AN493" s="28">
        <v>1000</v>
      </c>
      <c r="AO493" s="28">
        <v>1015.4</v>
      </c>
      <c r="AP493" s="28">
        <v>1025.5</v>
      </c>
      <c r="AQ493" s="28">
        <v>1045.9000000000001</v>
      </c>
      <c r="AR493" s="28">
        <v>1057.2</v>
      </c>
      <c r="AS493" s="28">
        <v>1076.5999999999999</v>
      </c>
    </row>
    <row r="494" spans="1:45" x14ac:dyDescent="0.25">
      <c r="A494" s="28">
        <v>1</v>
      </c>
      <c r="B494" s="28">
        <v>165</v>
      </c>
      <c r="C494" s="28">
        <v>441.2</v>
      </c>
      <c r="D494" s="28">
        <v>509.8</v>
      </c>
      <c r="E494" s="28">
        <v>580.4</v>
      </c>
      <c r="F494" s="28">
        <v>660.6</v>
      </c>
      <c r="G494" s="28">
        <v>746.9</v>
      </c>
      <c r="H494" s="28">
        <v>843.7</v>
      </c>
      <c r="I494" s="28">
        <v>957.2</v>
      </c>
      <c r="J494" s="28">
        <v>1102.3</v>
      </c>
      <c r="K494" s="28">
        <v>1274.7</v>
      </c>
      <c r="L494" s="28">
        <v>1550.1</v>
      </c>
      <c r="M494" s="28">
        <v>1693.3</v>
      </c>
      <c r="N494" s="28">
        <v>1862.2</v>
      </c>
      <c r="O494" s="28">
        <v>1989.1</v>
      </c>
      <c r="P494" s="28">
        <v>2172.9</v>
      </c>
      <c r="Q494" s="28">
        <v>2256</v>
      </c>
      <c r="R494" s="28">
        <v>2429.1999999999998</v>
      </c>
      <c r="S494" s="28">
        <v>2760.9</v>
      </c>
      <c r="T494" s="28">
        <v>3106.2</v>
      </c>
      <c r="U494" s="28">
        <v>3516.5</v>
      </c>
      <c r="V494" s="28">
        <v>3707</v>
      </c>
      <c r="W494" s="28">
        <v>4269.3</v>
      </c>
      <c r="X494" s="28">
        <v>4834.8</v>
      </c>
      <c r="Y494" s="28">
        <v>5482</v>
      </c>
      <c r="Z494" s="28">
        <v>6240.3</v>
      </c>
      <c r="AA494" s="28">
        <v>6811.5</v>
      </c>
      <c r="AB494" s="28">
        <v>7168</v>
      </c>
      <c r="AC494" s="28">
        <v>8095.5</v>
      </c>
      <c r="AD494" s="28">
        <v>9169.9</v>
      </c>
      <c r="AE494" s="28">
        <v>10343.1</v>
      </c>
      <c r="AF494" s="28">
        <v>11032</v>
      </c>
      <c r="AG494" s="28">
        <v>11138.8</v>
      </c>
      <c r="AH494" s="28">
        <v>12551.7</v>
      </c>
      <c r="AI494" s="28">
        <v>14055.2</v>
      </c>
      <c r="AJ494" s="28">
        <v>15116.8</v>
      </c>
      <c r="AK494" s="28">
        <v>16663.599999999999</v>
      </c>
      <c r="AL494" s="28">
        <v>18372.5</v>
      </c>
      <c r="AM494" s="28">
        <v>19285.5</v>
      </c>
      <c r="AN494" s="28">
        <v>18408.900000000001</v>
      </c>
      <c r="AO494" s="28">
        <v>19441.3</v>
      </c>
      <c r="AP494" s="28">
        <v>20455</v>
      </c>
      <c r="AQ494" s="28">
        <v>21260</v>
      </c>
      <c r="AR494" s="28">
        <v>21870.6</v>
      </c>
      <c r="AS494" s="28">
        <v>22482.9</v>
      </c>
    </row>
    <row r="495" spans="1:45" x14ac:dyDescent="0.25">
      <c r="A495" s="28">
        <v>2</v>
      </c>
      <c r="B495" s="28">
        <v>165</v>
      </c>
      <c r="C495" s="28">
        <v>3406.5</v>
      </c>
      <c r="D495" s="28">
        <v>3910.4</v>
      </c>
      <c r="E495" s="28">
        <v>4129.7</v>
      </c>
      <c r="F495" s="28">
        <v>4282.7</v>
      </c>
      <c r="G495" s="28">
        <v>4467.7</v>
      </c>
      <c r="H495" s="28">
        <v>4978.3999999999996</v>
      </c>
      <c r="I495" s="28">
        <v>5032.7</v>
      </c>
      <c r="J495" s="28">
        <v>4985</v>
      </c>
      <c r="K495" s="28">
        <v>5027.3999999999996</v>
      </c>
      <c r="L495" s="28">
        <v>5321.5</v>
      </c>
      <c r="M495" s="28">
        <v>5105.5</v>
      </c>
      <c r="N495" s="28">
        <v>5605.4</v>
      </c>
      <c r="O495" s="28">
        <v>5659</v>
      </c>
      <c r="P495" s="28">
        <v>6104</v>
      </c>
      <c r="Q495" s="28">
        <v>5730.3</v>
      </c>
      <c r="R495" s="28">
        <v>5773.2</v>
      </c>
      <c r="S495" s="28">
        <v>6299.7</v>
      </c>
      <c r="T495" s="28">
        <v>6575.3</v>
      </c>
      <c r="U495" s="28">
        <v>6977.8</v>
      </c>
      <c r="V495" s="28">
        <v>6968</v>
      </c>
      <c r="W495" s="28">
        <v>8096.7</v>
      </c>
      <c r="X495" s="28">
        <v>8588.4</v>
      </c>
      <c r="Y495" s="28">
        <v>9245.9</v>
      </c>
      <c r="Z495" s="28">
        <v>10041.799999999999</v>
      </c>
      <c r="AA495" s="28">
        <v>10672.2</v>
      </c>
      <c r="AB495" s="28">
        <v>10956</v>
      </c>
      <c r="AC495" s="28">
        <v>12060.5</v>
      </c>
      <c r="AD495" s="28">
        <v>12933.1</v>
      </c>
      <c r="AE495" s="28">
        <v>13921.9</v>
      </c>
      <c r="AF495" s="28">
        <v>14270.9</v>
      </c>
      <c r="AG495" s="28">
        <v>13832.4</v>
      </c>
      <c r="AH495" s="28">
        <v>14994.4</v>
      </c>
      <c r="AI495" s="28">
        <v>16266.1</v>
      </c>
      <c r="AJ495" s="28">
        <v>17030.7</v>
      </c>
      <c r="AK495" s="28">
        <v>18126</v>
      </c>
      <c r="AL495" s="28">
        <v>18893.599999999999</v>
      </c>
      <c r="AM495" s="28">
        <v>19683.099999999999</v>
      </c>
      <c r="AN495" s="28">
        <v>18408.900000000001</v>
      </c>
      <c r="AO495" s="28">
        <v>19425.599999999999</v>
      </c>
      <c r="AP495" s="28">
        <v>20342.900000000001</v>
      </c>
      <c r="AQ495" s="28">
        <v>20685</v>
      </c>
      <c r="AR495" s="28">
        <v>21063</v>
      </c>
      <c r="AS495" s="28">
        <v>20859.7</v>
      </c>
    </row>
    <row r="496" spans="1:45" x14ac:dyDescent="0.25">
      <c r="A496" s="28">
        <v>3</v>
      </c>
      <c r="B496" s="28">
        <v>165</v>
      </c>
      <c r="C496" s="28">
        <v>129.5</v>
      </c>
      <c r="D496" s="28">
        <v>130.4</v>
      </c>
      <c r="E496" s="28">
        <v>140.5</v>
      </c>
      <c r="F496" s="28">
        <v>154.19999999999999</v>
      </c>
      <c r="G496" s="28">
        <v>167.2</v>
      </c>
      <c r="H496" s="28">
        <v>169.5</v>
      </c>
      <c r="I496" s="28">
        <v>190.2</v>
      </c>
      <c r="J496" s="28">
        <v>221.1</v>
      </c>
      <c r="K496" s="28">
        <v>253.6</v>
      </c>
      <c r="L496" s="28">
        <v>291.3</v>
      </c>
      <c r="M496" s="28">
        <v>331.7</v>
      </c>
      <c r="N496" s="28">
        <v>332.2</v>
      </c>
      <c r="O496" s="28">
        <v>351.5</v>
      </c>
      <c r="P496" s="28">
        <v>356</v>
      </c>
      <c r="Q496" s="28">
        <v>393.7</v>
      </c>
      <c r="R496" s="28">
        <v>420.8</v>
      </c>
      <c r="S496" s="28">
        <v>438.3</v>
      </c>
      <c r="T496" s="28">
        <v>472.4</v>
      </c>
      <c r="U496" s="28">
        <v>504</v>
      </c>
      <c r="V496" s="28">
        <v>532</v>
      </c>
      <c r="W496" s="28">
        <v>527.29999999999995</v>
      </c>
      <c r="X496" s="28">
        <v>562.9</v>
      </c>
      <c r="Y496" s="28">
        <v>592.9</v>
      </c>
      <c r="Z496" s="28">
        <v>621.4</v>
      </c>
      <c r="AA496" s="28">
        <v>638.29999999999995</v>
      </c>
      <c r="AB496" s="28">
        <v>654.29999999999995</v>
      </c>
      <c r="AC496" s="28">
        <v>671.2</v>
      </c>
      <c r="AD496" s="28">
        <v>709</v>
      </c>
      <c r="AE496" s="28">
        <v>742.9</v>
      </c>
      <c r="AF496" s="28">
        <v>773</v>
      </c>
      <c r="AG496" s="28">
        <v>805.3</v>
      </c>
      <c r="AH496" s="28">
        <v>837.1</v>
      </c>
      <c r="AI496" s="28">
        <v>864.1</v>
      </c>
      <c r="AJ496" s="28">
        <v>887.6</v>
      </c>
      <c r="AK496" s="28">
        <v>919.3</v>
      </c>
      <c r="AL496" s="28">
        <v>972.4</v>
      </c>
      <c r="AM496" s="28">
        <v>979.8</v>
      </c>
      <c r="AN496" s="28">
        <v>1000</v>
      </c>
      <c r="AO496" s="28">
        <v>1000.8</v>
      </c>
      <c r="AP496" s="28">
        <v>1005.5</v>
      </c>
      <c r="AQ496" s="28">
        <v>1027.8</v>
      </c>
      <c r="AR496" s="28">
        <v>1038.3</v>
      </c>
      <c r="AS496" s="28">
        <v>1077.8</v>
      </c>
    </row>
    <row r="497" spans="1:45" x14ac:dyDescent="0.25">
      <c r="A497" s="28">
        <v>1</v>
      </c>
      <c r="B497" s="28">
        <v>166</v>
      </c>
      <c r="C497" s="28">
        <v>1107.2</v>
      </c>
      <c r="D497" s="28">
        <v>1279.4000000000001</v>
      </c>
      <c r="E497" s="28">
        <v>1456.6</v>
      </c>
      <c r="F497" s="28">
        <v>1657.7</v>
      </c>
      <c r="G497" s="28">
        <v>1874.3</v>
      </c>
      <c r="H497" s="28">
        <v>2117.3000000000002</v>
      </c>
      <c r="I497" s="28">
        <v>2402.1</v>
      </c>
      <c r="J497" s="28">
        <v>2766.2</v>
      </c>
      <c r="K497" s="28">
        <v>3199</v>
      </c>
      <c r="L497" s="28">
        <v>3890.2</v>
      </c>
      <c r="M497" s="28">
        <v>4249.3999999999996</v>
      </c>
      <c r="N497" s="28">
        <v>4673.3999999999996</v>
      </c>
      <c r="O497" s="28">
        <v>4991.8</v>
      </c>
      <c r="P497" s="28">
        <v>5453.1</v>
      </c>
      <c r="Q497" s="28">
        <v>5661.5</v>
      </c>
      <c r="R497" s="28">
        <v>6096.2</v>
      </c>
      <c r="S497" s="28">
        <v>6928.7</v>
      </c>
      <c r="T497" s="28">
        <v>7795.4</v>
      </c>
      <c r="U497" s="28">
        <v>8824.9</v>
      </c>
      <c r="V497" s="28">
        <v>9303</v>
      </c>
      <c r="W497" s="28">
        <v>10714.1</v>
      </c>
      <c r="X497" s="28">
        <v>12133.3</v>
      </c>
      <c r="Y497" s="28">
        <v>13757.6</v>
      </c>
      <c r="Z497" s="28">
        <v>15660.4</v>
      </c>
      <c r="AA497" s="28">
        <v>17094</v>
      </c>
      <c r="AB497" s="28">
        <v>17988.5</v>
      </c>
      <c r="AC497" s="28">
        <v>16824.900000000001</v>
      </c>
      <c r="AD497" s="28">
        <v>15721.1</v>
      </c>
      <c r="AE497" s="28">
        <v>14983.6</v>
      </c>
      <c r="AF497" s="28">
        <v>13595.5</v>
      </c>
      <c r="AG497" s="28">
        <v>12485</v>
      </c>
      <c r="AH497" s="28">
        <v>15909.8</v>
      </c>
      <c r="AI497" s="28">
        <v>19395</v>
      </c>
      <c r="AJ497" s="28">
        <v>21913.4</v>
      </c>
      <c r="AK497" s="28">
        <v>26133.1</v>
      </c>
      <c r="AL497" s="28">
        <v>29093.9</v>
      </c>
      <c r="AM497" s="28">
        <v>29967.8</v>
      </c>
      <c r="AN497" s="28">
        <v>28363.8</v>
      </c>
      <c r="AO497" s="28">
        <v>27648.9</v>
      </c>
      <c r="AP497" s="28">
        <v>28940.9</v>
      </c>
      <c r="AQ497" s="28">
        <v>31105.1</v>
      </c>
      <c r="AR497" s="28">
        <v>32398.7</v>
      </c>
      <c r="AS497" s="28">
        <v>33305.800000000003</v>
      </c>
    </row>
    <row r="498" spans="1:45" x14ac:dyDescent="0.25">
      <c r="A498" s="28">
        <v>2</v>
      </c>
      <c r="B498" s="28">
        <v>166</v>
      </c>
      <c r="C498" s="28">
        <v>7343.9</v>
      </c>
      <c r="D498" s="28">
        <v>8430.2000000000007</v>
      </c>
      <c r="E498" s="28">
        <v>8902.9</v>
      </c>
      <c r="F498" s="28">
        <v>9232.7000000000007</v>
      </c>
      <c r="G498" s="28">
        <v>9631.6</v>
      </c>
      <c r="H498" s="28">
        <v>10732.6</v>
      </c>
      <c r="I498" s="28">
        <v>10849.6</v>
      </c>
      <c r="J498" s="28">
        <v>10746.9</v>
      </c>
      <c r="K498" s="28">
        <v>10838.4</v>
      </c>
      <c r="L498" s="28">
        <v>11472.3</v>
      </c>
      <c r="M498" s="28">
        <v>11006.6</v>
      </c>
      <c r="N498" s="28">
        <v>12084.4</v>
      </c>
      <c r="O498" s="28">
        <v>12199.9</v>
      </c>
      <c r="P498" s="28">
        <v>13159.2</v>
      </c>
      <c r="Q498" s="28">
        <v>12353.6</v>
      </c>
      <c r="R498" s="28">
        <v>12446.1</v>
      </c>
      <c r="S498" s="28">
        <v>13581.1</v>
      </c>
      <c r="T498" s="28">
        <v>14175.4</v>
      </c>
      <c r="U498" s="28">
        <v>15043.1</v>
      </c>
      <c r="V498" s="28">
        <v>15022</v>
      </c>
      <c r="W498" s="28">
        <v>17455.2</v>
      </c>
      <c r="X498" s="28">
        <v>18515.3</v>
      </c>
      <c r="Y498" s="28">
        <v>19932.599999999999</v>
      </c>
      <c r="Z498" s="28">
        <v>21648.400000000001</v>
      </c>
      <c r="AA498" s="28">
        <v>23007.5</v>
      </c>
      <c r="AB498" s="28">
        <v>23619.3</v>
      </c>
      <c r="AC498" s="28">
        <v>22106.1</v>
      </c>
      <c r="AD498" s="28">
        <v>20236</v>
      </c>
      <c r="AE498" s="28">
        <v>18706.8</v>
      </c>
      <c r="AF498" s="28">
        <v>16570.900000000001</v>
      </c>
      <c r="AG498" s="28">
        <v>14911.5</v>
      </c>
      <c r="AH498" s="28">
        <v>18584</v>
      </c>
      <c r="AI498" s="28">
        <v>22062.5</v>
      </c>
      <c r="AJ498" s="28">
        <v>24130.5</v>
      </c>
      <c r="AK498" s="28">
        <v>27892.2</v>
      </c>
      <c r="AL498" s="28">
        <v>30176</v>
      </c>
      <c r="AM498" s="28">
        <v>29944.799999999999</v>
      </c>
      <c r="AN498" s="28">
        <v>28363.8</v>
      </c>
      <c r="AO498" s="28">
        <v>27206.799999999999</v>
      </c>
      <c r="AP498" s="28">
        <v>27608.799999999999</v>
      </c>
      <c r="AQ498" s="28">
        <v>29043.1</v>
      </c>
      <c r="AR498" s="28">
        <v>29808.1</v>
      </c>
      <c r="AS498" s="28">
        <v>29811.1</v>
      </c>
    </row>
    <row r="499" spans="1:45" x14ac:dyDescent="0.25">
      <c r="A499" s="28">
        <v>3</v>
      </c>
      <c r="B499" s="28">
        <v>166</v>
      </c>
      <c r="C499" s="28">
        <v>150.80000000000001</v>
      </c>
      <c r="D499" s="28">
        <v>151.80000000000001</v>
      </c>
      <c r="E499" s="28">
        <v>163.6</v>
      </c>
      <c r="F499" s="28">
        <v>179.5</v>
      </c>
      <c r="G499" s="28">
        <v>194.6</v>
      </c>
      <c r="H499" s="28">
        <v>197.3</v>
      </c>
      <c r="I499" s="28">
        <v>221.4</v>
      </c>
      <c r="J499" s="28">
        <v>257.39999999999998</v>
      </c>
      <c r="K499" s="28">
        <v>295.2</v>
      </c>
      <c r="L499" s="28">
        <v>339.1</v>
      </c>
      <c r="M499" s="28">
        <v>386.1</v>
      </c>
      <c r="N499" s="28">
        <v>386.7</v>
      </c>
      <c r="O499" s="28">
        <v>409.2</v>
      </c>
      <c r="P499" s="28">
        <v>414.4</v>
      </c>
      <c r="Q499" s="28">
        <v>458.3</v>
      </c>
      <c r="R499" s="28">
        <v>489.8</v>
      </c>
      <c r="S499" s="28">
        <v>510.2</v>
      </c>
      <c r="T499" s="28">
        <v>549.9</v>
      </c>
      <c r="U499" s="28">
        <v>586.6</v>
      </c>
      <c r="V499" s="28">
        <v>619.29999999999995</v>
      </c>
      <c r="W499" s="28">
        <v>613.79999999999995</v>
      </c>
      <c r="X499" s="28">
        <v>655.29999999999995</v>
      </c>
      <c r="Y499" s="28">
        <v>690.2</v>
      </c>
      <c r="Z499" s="28">
        <v>723.4</v>
      </c>
      <c r="AA499" s="28">
        <v>743</v>
      </c>
      <c r="AB499" s="28">
        <v>761.6</v>
      </c>
      <c r="AC499" s="28">
        <v>761.1</v>
      </c>
      <c r="AD499" s="28">
        <v>776.9</v>
      </c>
      <c r="AE499" s="28">
        <v>801</v>
      </c>
      <c r="AF499" s="28">
        <v>820.4</v>
      </c>
      <c r="AG499" s="28">
        <v>837.3</v>
      </c>
      <c r="AH499" s="28">
        <v>856.1</v>
      </c>
      <c r="AI499" s="28">
        <v>879.1</v>
      </c>
      <c r="AJ499" s="28">
        <v>908.1</v>
      </c>
      <c r="AK499" s="28">
        <v>936.9</v>
      </c>
      <c r="AL499" s="28">
        <v>964.1</v>
      </c>
      <c r="AM499" s="28">
        <v>1000.8</v>
      </c>
      <c r="AN499" s="28">
        <v>1000</v>
      </c>
      <c r="AO499" s="28">
        <v>1016.3</v>
      </c>
      <c r="AP499" s="28">
        <v>1048.3</v>
      </c>
      <c r="AQ499" s="28">
        <v>1071</v>
      </c>
      <c r="AR499" s="28">
        <v>1086.9000000000001</v>
      </c>
      <c r="AS499" s="28">
        <v>1117.2</v>
      </c>
    </row>
    <row r="500" spans="1:45" x14ac:dyDescent="0.25">
      <c r="A500" s="28">
        <v>1</v>
      </c>
      <c r="B500" s="28">
        <v>167</v>
      </c>
      <c r="C500" s="28">
        <v>2579.1999999999998</v>
      </c>
      <c r="D500" s="28">
        <v>2980.4</v>
      </c>
      <c r="E500" s="28">
        <v>3393</v>
      </c>
      <c r="F500" s="28">
        <v>3861.6</v>
      </c>
      <c r="G500" s="28">
        <v>4366.2</v>
      </c>
      <c r="H500" s="28">
        <v>4932.2</v>
      </c>
      <c r="I500" s="28">
        <v>5595.6</v>
      </c>
      <c r="J500" s="28">
        <v>6443.9</v>
      </c>
      <c r="K500" s="28">
        <v>7452</v>
      </c>
      <c r="L500" s="28">
        <v>9062.1</v>
      </c>
      <c r="M500" s="28">
        <v>9898.7999999999993</v>
      </c>
      <c r="N500" s="28">
        <v>10886.5</v>
      </c>
      <c r="O500" s="28">
        <v>11628.3</v>
      </c>
      <c r="P500" s="28">
        <v>12702.9</v>
      </c>
      <c r="Q500" s="28">
        <v>13188.5</v>
      </c>
      <c r="R500" s="28">
        <v>14201.1</v>
      </c>
      <c r="S500" s="28">
        <v>16140.4</v>
      </c>
      <c r="T500" s="28">
        <v>18159.099999999999</v>
      </c>
      <c r="U500" s="28">
        <v>20557.5</v>
      </c>
      <c r="V500" s="28">
        <v>21671.1</v>
      </c>
      <c r="W500" s="28">
        <v>24958.2</v>
      </c>
      <c r="X500" s="28">
        <v>28264.3</v>
      </c>
      <c r="Y500" s="28">
        <v>32048</v>
      </c>
      <c r="Z500" s="28">
        <v>36480.6</v>
      </c>
      <c r="AA500" s="28">
        <v>39820.199999999997</v>
      </c>
      <c r="AB500" s="28">
        <v>41903.9</v>
      </c>
      <c r="AC500" s="28">
        <v>44815.5</v>
      </c>
      <c r="AD500" s="28">
        <v>48058.1</v>
      </c>
      <c r="AE500" s="28">
        <v>49449.4</v>
      </c>
      <c r="AF500" s="28">
        <v>49877.8</v>
      </c>
      <c r="AG500" s="28">
        <v>51200.6</v>
      </c>
      <c r="AH500" s="28">
        <v>54087.9</v>
      </c>
      <c r="AI500" s="28">
        <v>57390.8</v>
      </c>
      <c r="AJ500" s="28">
        <v>58573.4</v>
      </c>
      <c r="AK500" s="28">
        <v>62510.3</v>
      </c>
      <c r="AL500" s="28">
        <v>65206.2</v>
      </c>
      <c r="AM500" s="28">
        <v>66581</v>
      </c>
      <c r="AN500" s="28">
        <v>71880.899999999994</v>
      </c>
      <c r="AO500" s="28">
        <v>72753.3</v>
      </c>
      <c r="AP500" s="28">
        <v>74012.2</v>
      </c>
      <c r="AQ500" s="28">
        <v>77613.5</v>
      </c>
      <c r="AR500" s="28">
        <v>79992.3</v>
      </c>
      <c r="AS500" s="28">
        <v>82232.100000000006</v>
      </c>
    </row>
    <row r="501" spans="1:45" x14ac:dyDescent="0.25">
      <c r="A501" s="28">
        <v>2</v>
      </c>
      <c r="B501" s="28">
        <v>167</v>
      </c>
      <c r="C501" s="28">
        <v>17081.5</v>
      </c>
      <c r="D501" s="28">
        <v>19608.099999999999</v>
      </c>
      <c r="E501" s="28">
        <v>20707.599999999999</v>
      </c>
      <c r="F501" s="28">
        <v>21474.799999999999</v>
      </c>
      <c r="G501" s="28">
        <v>22402.6</v>
      </c>
      <c r="H501" s="28">
        <v>24963.3</v>
      </c>
      <c r="I501" s="28">
        <v>25235.5</v>
      </c>
      <c r="J501" s="28">
        <v>24996.7</v>
      </c>
      <c r="K501" s="28">
        <v>25209.3</v>
      </c>
      <c r="L501" s="28">
        <v>26683.8</v>
      </c>
      <c r="M501" s="28">
        <v>25600.6</v>
      </c>
      <c r="N501" s="28">
        <v>28107.5</v>
      </c>
      <c r="O501" s="28">
        <v>28376.1</v>
      </c>
      <c r="P501" s="28">
        <v>30607.4</v>
      </c>
      <c r="Q501" s="28">
        <v>28733.8</v>
      </c>
      <c r="R501" s="28">
        <v>28948.799999999999</v>
      </c>
      <c r="S501" s="28">
        <v>31588.9</v>
      </c>
      <c r="T501" s="28">
        <v>32971</v>
      </c>
      <c r="U501" s="28">
        <v>34989.300000000003</v>
      </c>
      <c r="V501" s="28">
        <v>34940.199999999997</v>
      </c>
      <c r="W501" s="28">
        <v>40599.699999999997</v>
      </c>
      <c r="X501" s="28">
        <v>43065.5</v>
      </c>
      <c r="Y501" s="28">
        <v>46362</v>
      </c>
      <c r="Z501" s="28">
        <v>50352.9</v>
      </c>
      <c r="AA501" s="28">
        <v>53514.1</v>
      </c>
      <c r="AB501" s="28">
        <v>54937.2</v>
      </c>
      <c r="AC501" s="28">
        <v>56721.3</v>
      </c>
      <c r="AD501" s="28">
        <v>59035.8</v>
      </c>
      <c r="AE501" s="28">
        <v>58869</v>
      </c>
      <c r="AF501" s="28">
        <v>58138.7</v>
      </c>
      <c r="AG501" s="28">
        <v>58956.3</v>
      </c>
      <c r="AH501" s="28">
        <v>60702</v>
      </c>
      <c r="AI501" s="28">
        <v>63521.2</v>
      </c>
      <c r="AJ501" s="28">
        <v>63598.3</v>
      </c>
      <c r="AK501" s="28">
        <v>65651</v>
      </c>
      <c r="AL501" s="28">
        <v>66940.7</v>
      </c>
      <c r="AM501" s="28">
        <v>66958.7</v>
      </c>
      <c r="AN501" s="28">
        <v>71880.899999999994</v>
      </c>
      <c r="AO501" s="28">
        <v>73165.2</v>
      </c>
      <c r="AP501" s="28">
        <v>74252.800000000003</v>
      </c>
      <c r="AQ501" s="28">
        <v>75879.600000000006</v>
      </c>
      <c r="AR501" s="28">
        <v>76912.7</v>
      </c>
      <c r="AS501" s="28">
        <v>77803</v>
      </c>
    </row>
    <row r="502" spans="1:45" x14ac:dyDescent="0.25">
      <c r="A502" s="28">
        <v>3</v>
      </c>
      <c r="B502" s="28">
        <v>167</v>
      </c>
      <c r="C502" s="28">
        <v>151</v>
      </c>
      <c r="D502" s="28">
        <v>152</v>
      </c>
      <c r="E502" s="28">
        <v>163.9</v>
      </c>
      <c r="F502" s="28">
        <v>179.8</v>
      </c>
      <c r="G502" s="28">
        <v>194.9</v>
      </c>
      <c r="H502" s="28">
        <v>197.6</v>
      </c>
      <c r="I502" s="28">
        <v>221.7</v>
      </c>
      <c r="J502" s="28">
        <v>257.8</v>
      </c>
      <c r="K502" s="28">
        <v>295.60000000000002</v>
      </c>
      <c r="L502" s="28">
        <v>339.6</v>
      </c>
      <c r="M502" s="28">
        <v>386.7</v>
      </c>
      <c r="N502" s="28">
        <v>387.3</v>
      </c>
      <c r="O502" s="28">
        <v>409.8</v>
      </c>
      <c r="P502" s="28">
        <v>415</v>
      </c>
      <c r="Q502" s="28">
        <v>459</v>
      </c>
      <c r="R502" s="28">
        <v>490.6</v>
      </c>
      <c r="S502" s="28">
        <v>511</v>
      </c>
      <c r="T502" s="28">
        <v>550.79999999999995</v>
      </c>
      <c r="U502" s="28">
        <v>587.5</v>
      </c>
      <c r="V502" s="28">
        <v>620.20000000000005</v>
      </c>
      <c r="W502" s="28">
        <v>614.70000000000005</v>
      </c>
      <c r="X502" s="28">
        <v>656.3</v>
      </c>
      <c r="Y502" s="28">
        <v>691.3</v>
      </c>
      <c r="Z502" s="28">
        <v>724.5</v>
      </c>
      <c r="AA502" s="28">
        <v>744.1</v>
      </c>
      <c r="AB502" s="28">
        <v>762.8</v>
      </c>
      <c r="AC502" s="28">
        <v>790.1</v>
      </c>
      <c r="AD502" s="28">
        <v>814.1</v>
      </c>
      <c r="AE502" s="28">
        <v>840</v>
      </c>
      <c r="AF502" s="28">
        <v>857.9</v>
      </c>
      <c r="AG502" s="28">
        <v>868.5</v>
      </c>
      <c r="AH502" s="28">
        <v>891</v>
      </c>
      <c r="AI502" s="28">
        <v>903.5</v>
      </c>
      <c r="AJ502" s="28">
        <v>921</v>
      </c>
      <c r="AK502" s="28">
        <v>952.2</v>
      </c>
      <c r="AL502" s="28">
        <v>974.1</v>
      </c>
      <c r="AM502" s="28">
        <v>994.4</v>
      </c>
      <c r="AN502" s="28">
        <v>1000</v>
      </c>
      <c r="AO502" s="28">
        <v>994.4</v>
      </c>
      <c r="AP502" s="28">
        <v>996.8</v>
      </c>
      <c r="AQ502" s="28">
        <v>1022.9</v>
      </c>
      <c r="AR502" s="28">
        <v>1040</v>
      </c>
      <c r="AS502" s="28">
        <v>1056.9000000000001</v>
      </c>
    </row>
    <row r="503" spans="1:45" x14ac:dyDescent="0.25">
      <c r="A503" s="28">
        <v>1</v>
      </c>
      <c r="B503" s="28">
        <v>168</v>
      </c>
      <c r="C503" s="28">
        <v>12215.6</v>
      </c>
      <c r="D503" s="28">
        <v>13312.3</v>
      </c>
      <c r="E503" s="28">
        <v>14234.3</v>
      </c>
      <c r="F503" s="28">
        <v>15719.1</v>
      </c>
      <c r="G503" s="28">
        <v>18163.8</v>
      </c>
      <c r="H503" s="28">
        <v>21270</v>
      </c>
      <c r="I503" s="28">
        <v>25320</v>
      </c>
      <c r="J503" s="28">
        <v>29898.3</v>
      </c>
      <c r="K503" s="28">
        <v>32523.3</v>
      </c>
      <c r="L503" s="28">
        <v>36792.699999999997</v>
      </c>
      <c r="M503" s="28">
        <v>38984.800000000003</v>
      </c>
      <c r="N503" s="28">
        <v>42724.800000000003</v>
      </c>
      <c r="O503" s="28">
        <v>46249</v>
      </c>
      <c r="P503" s="28">
        <v>52116.800000000003</v>
      </c>
      <c r="Q503" s="28">
        <v>54882.6</v>
      </c>
      <c r="R503" s="28">
        <v>61900.7</v>
      </c>
      <c r="S503" s="28">
        <v>67735.5</v>
      </c>
      <c r="T503" s="28">
        <v>70837</v>
      </c>
      <c r="U503" s="28">
        <v>74318.5</v>
      </c>
      <c r="V503" s="28">
        <v>75626.399999999994</v>
      </c>
      <c r="W503" s="28">
        <v>82131.399999999994</v>
      </c>
      <c r="X503" s="28">
        <v>87089.1</v>
      </c>
      <c r="Y503" s="28">
        <v>94839.8</v>
      </c>
      <c r="Z503" s="28">
        <v>101908.1</v>
      </c>
      <c r="AA503" s="28">
        <v>109590</v>
      </c>
      <c r="AB503" s="28">
        <v>117943</v>
      </c>
      <c r="AC503" s="28">
        <v>124637</v>
      </c>
      <c r="AD503" s="28">
        <v>134443</v>
      </c>
      <c r="AE503" s="28">
        <v>150924</v>
      </c>
      <c r="AF503" s="28">
        <v>145563</v>
      </c>
      <c r="AG503" s="28">
        <v>148736.9</v>
      </c>
      <c r="AH503" s="28">
        <v>154077</v>
      </c>
      <c r="AI503" s="28">
        <v>166675</v>
      </c>
      <c r="AJ503" s="28">
        <v>179302</v>
      </c>
      <c r="AK503" s="28">
        <v>189432</v>
      </c>
      <c r="AL503" s="28">
        <v>196054.39999999999</v>
      </c>
      <c r="AM503" s="28">
        <v>197653</v>
      </c>
      <c r="AN503" s="28">
        <v>178419</v>
      </c>
      <c r="AO503" s="28">
        <v>178832.6</v>
      </c>
      <c r="AP503" s="28">
        <v>189427</v>
      </c>
      <c r="AQ503" s="28">
        <v>200455.8</v>
      </c>
      <c r="AR503" s="28">
        <v>212863.8</v>
      </c>
      <c r="AS503" s="28">
        <v>218824</v>
      </c>
    </row>
    <row r="504" spans="1:45" x14ac:dyDescent="0.25">
      <c r="A504" s="28">
        <v>2</v>
      </c>
      <c r="B504" s="28">
        <v>168</v>
      </c>
      <c r="C504" s="28">
        <v>49862.7</v>
      </c>
      <c r="D504" s="28">
        <v>52495.7</v>
      </c>
      <c r="E504" s="28">
        <v>52649.3</v>
      </c>
      <c r="F504" s="28">
        <v>54437.2</v>
      </c>
      <c r="G504" s="28">
        <v>60259.8</v>
      </c>
      <c r="H504" s="28">
        <v>67600.600000000006</v>
      </c>
      <c r="I504" s="28">
        <v>76367.199999999997</v>
      </c>
      <c r="J504" s="28">
        <v>84686.6</v>
      </c>
      <c r="K504" s="28">
        <v>85503.7</v>
      </c>
      <c r="L504" s="28">
        <v>90289.600000000006</v>
      </c>
      <c r="M504" s="28">
        <v>91226.4</v>
      </c>
      <c r="N504" s="28">
        <v>96346.6</v>
      </c>
      <c r="O504" s="28">
        <v>100224.7</v>
      </c>
      <c r="P504" s="28">
        <v>108965</v>
      </c>
      <c r="Q504" s="28">
        <v>110612.9</v>
      </c>
      <c r="R504" s="28">
        <v>120692.6</v>
      </c>
      <c r="S504" s="28">
        <v>127252.4</v>
      </c>
      <c r="T504" s="28">
        <v>127808.1</v>
      </c>
      <c r="U504" s="28">
        <v>127632.5</v>
      </c>
      <c r="V504" s="28">
        <v>123867.3</v>
      </c>
      <c r="W504" s="28">
        <v>130436.1</v>
      </c>
      <c r="X504" s="28">
        <v>133946.4</v>
      </c>
      <c r="Y504" s="28">
        <v>143325.20000000001</v>
      </c>
      <c r="Z504" s="28">
        <v>150529.79999999999</v>
      </c>
      <c r="AA504" s="28">
        <v>157044.4</v>
      </c>
      <c r="AB504" s="28">
        <v>163941.79999999999</v>
      </c>
      <c r="AC504" s="28">
        <v>167696.4</v>
      </c>
      <c r="AD504" s="28">
        <v>174703.4</v>
      </c>
      <c r="AE504" s="28">
        <v>190481.2</v>
      </c>
      <c r="AF504" s="28">
        <v>177071</v>
      </c>
      <c r="AG504" s="28">
        <v>179614.4</v>
      </c>
      <c r="AH504" s="28">
        <v>183788.2</v>
      </c>
      <c r="AI504" s="28">
        <v>193522.4</v>
      </c>
      <c r="AJ504" s="28">
        <v>198171.9</v>
      </c>
      <c r="AK504" s="28">
        <v>201684.3</v>
      </c>
      <c r="AL504" s="28">
        <v>199520.1</v>
      </c>
      <c r="AM504" s="28">
        <v>194521.2</v>
      </c>
      <c r="AN504" s="28">
        <v>178419</v>
      </c>
      <c r="AO504" s="28">
        <v>178695</v>
      </c>
      <c r="AP504" s="28">
        <v>185412.8</v>
      </c>
      <c r="AQ504" s="28">
        <v>191079.6</v>
      </c>
      <c r="AR504" s="28">
        <v>195838.2</v>
      </c>
      <c r="AS504" s="28">
        <v>197431.1</v>
      </c>
    </row>
    <row r="505" spans="1:45" x14ac:dyDescent="0.25">
      <c r="A505" s="28">
        <v>3</v>
      </c>
      <c r="B505" s="28">
        <v>168</v>
      </c>
      <c r="C505" s="28">
        <v>245</v>
      </c>
      <c r="D505" s="28">
        <v>253.6</v>
      </c>
      <c r="E505" s="28">
        <v>270.39999999999998</v>
      </c>
      <c r="F505" s="28">
        <v>288.8</v>
      </c>
      <c r="G505" s="28">
        <v>301.39999999999998</v>
      </c>
      <c r="H505" s="28">
        <v>314.60000000000002</v>
      </c>
      <c r="I505" s="28">
        <v>331.6</v>
      </c>
      <c r="J505" s="28">
        <v>353</v>
      </c>
      <c r="K505" s="28">
        <v>380.4</v>
      </c>
      <c r="L505" s="28">
        <v>407.5</v>
      </c>
      <c r="M505" s="28">
        <v>427.3</v>
      </c>
      <c r="N505" s="28">
        <v>443.4</v>
      </c>
      <c r="O505" s="28">
        <v>461.5</v>
      </c>
      <c r="P505" s="28">
        <v>478.3</v>
      </c>
      <c r="Q505" s="28">
        <v>496.2</v>
      </c>
      <c r="R505" s="28">
        <v>512.9</v>
      </c>
      <c r="S505" s="28">
        <v>532.29999999999995</v>
      </c>
      <c r="T505" s="28">
        <v>554.20000000000005</v>
      </c>
      <c r="U505" s="28">
        <v>582.29999999999995</v>
      </c>
      <c r="V505" s="28">
        <v>610.5</v>
      </c>
      <c r="W505" s="28">
        <v>629.70000000000005</v>
      </c>
      <c r="X505" s="28">
        <v>650.20000000000005</v>
      </c>
      <c r="Y505" s="28">
        <v>661.7</v>
      </c>
      <c r="Z505" s="28">
        <v>677</v>
      </c>
      <c r="AA505" s="28">
        <v>697.8</v>
      </c>
      <c r="AB505" s="28">
        <v>719.4</v>
      </c>
      <c r="AC505" s="28">
        <v>743.2</v>
      </c>
      <c r="AD505" s="28">
        <v>769.5</v>
      </c>
      <c r="AE505" s="28">
        <v>792.3</v>
      </c>
      <c r="AF505" s="28">
        <v>822.1</v>
      </c>
      <c r="AG505" s="28">
        <v>828.1</v>
      </c>
      <c r="AH505" s="28">
        <v>838.3</v>
      </c>
      <c r="AI505" s="28">
        <v>861.3</v>
      </c>
      <c r="AJ505" s="28">
        <v>904.8</v>
      </c>
      <c r="AK505" s="28">
        <v>939.3</v>
      </c>
      <c r="AL505" s="28">
        <v>982.6</v>
      </c>
      <c r="AM505" s="28">
        <v>1016.1</v>
      </c>
      <c r="AN505" s="28">
        <v>1000</v>
      </c>
      <c r="AO505" s="28">
        <v>1000.8</v>
      </c>
      <c r="AP505" s="28">
        <v>1021.7</v>
      </c>
      <c r="AQ505" s="28">
        <v>1049.0999999999999</v>
      </c>
      <c r="AR505" s="28">
        <v>1086.9000000000001</v>
      </c>
      <c r="AS505" s="28">
        <v>1108.4000000000001</v>
      </c>
    </row>
    <row r="506" spans="1:45" x14ac:dyDescent="0.25">
      <c r="A506" s="28">
        <v>1</v>
      </c>
      <c r="B506" s="28">
        <v>169</v>
      </c>
      <c r="C506" s="28">
        <v>43353.7</v>
      </c>
      <c r="D506" s="28">
        <v>48263.9</v>
      </c>
      <c r="E506" s="28">
        <v>54132.3</v>
      </c>
      <c r="F506" s="28">
        <v>61198.2</v>
      </c>
      <c r="G506" s="28">
        <v>69461.7</v>
      </c>
      <c r="H506" s="28">
        <v>76407.899999999994</v>
      </c>
      <c r="I506" s="28">
        <v>85869.1</v>
      </c>
      <c r="J506" s="28">
        <v>98204.5</v>
      </c>
      <c r="K506" s="28">
        <v>107905.2</v>
      </c>
      <c r="L506" s="28">
        <v>117486.2</v>
      </c>
      <c r="M506" s="28">
        <v>125261.1</v>
      </c>
      <c r="N506" s="28">
        <v>134731.79999999999</v>
      </c>
      <c r="O506" s="28">
        <v>143234.9</v>
      </c>
      <c r="P506" s="28">
        <v>153175.1</v>
      </c>
      <c r="Q506" s="28">
        <v>162037.5</v>
      </c>
      <c r="R506" s="28">
        <v>183788.6</v>
      </c>
      <c r="S506" s="28">
        <v>198218.7</v>
      </c>
      <c r="T506" s="28">
        <v>212936.2</v>
      </c>
      <c r="U506" s="28">
        <v>228744.7</v>
      </c>
      <c r="V506" s="28">
        <v>232845.4</v>
      </c>
      <c r="W506" s="28">
        <v>239719.7</v>
      </c>
      <c r="X506" s="28">
        <v>254611.1</v>
      </c>
      <c r="Y506" s="28">
        <v>265876</v>
      </c>
      <c r="Z506" s="28">
        <v>275343.5</v>
      </c>
      <c r="AA506" s="28">
        <v>286253.90000000002</v>
      </c>
      <c r="AB506" s="28">
        <v>304119.59999999998</v>
      </c>
      <c r="AC506" s="28">
        <v>321855</v>
      </c>
      <c r="AD506" s="28">
        <v>338063</v>
      </c>
      <c r="AE506" s="28">
        <v>362458</v>
      </c>
      <c r="AF506" s="28">
        <v>378416</v>
      </c>
      <c r="AG506" s="28">
        <v>398995.9</v>
      </c>
      <c r="AH506" s="28">
        <v>418215</v>
      </c>
      <c r="AI506" s="28">
        <v>443780</v>
      </c>
      <c r="AJ506" s="28">
        <v>467148</v>
      </c>
      <c r="AK506" s="28">
        <v>493136</v>
      </c>
      <c r="AL506" s="28">
        <v>512994.7</v>
      </c>
      <c r="AM506" s="28">
        <v>525302</v>
      </c>
      <c r="AN506" s="28">
        <v>521568</v>
      </c>
      <c r="AO506" s="28">
        <v>539966</v>
      </c>
      <c r="AP506" s="28">
        <v>570396</v>
      </c>
      <c r="AQ506" s="28">
        <v>604757</v>
      </c>
      <c r="AR506" s="28">
        <v>629996</v>
      </c>
      <c r="AS506" s="28">
        <v>647635.9</v>
      </c>
    </row>
    <row r="507" spans="1:45" x14ac:dyDescent="0.25">
      <c r="A507" s="28">
        <v>2</v>
      </c>
      <c r="B507" s="28">
        <v>169</v>
      </c>
      <c r="C507" s="28">
        <v>227921</v>
      </c>
      <c r="D507" s="28">
        <v>237081.5</v>
      </c>
      <c r="E507" s="28">
        <v>237559.4</v>
      </c>
      <c r="F507" s="28">
        <v>246079.2</v>
      </c>
      <c r="G507" s="28">
        <v>262212.8</v>
      </c>
      <c r="H507" s="28">
        <v>269184.3</v>
      </c>
      <c r="I507" s="28">
        <v>279013.90000000002</v>
      </c>
      <c r="J507" s="28">
        <v>288686.2</v>
      </c>
      <c r="K507" s="28">
        <v>290084.3</v>
      </c>
      <c r="L507" s="28">
        <v>290467.7</v>
      </c>
      <c r="M507" s="28">
        <v>294239.8</v>
      </c>
      <c r="N507" s="28">
        <v>303588.8</v>
      </c>
      <c r="O507" s="28">
        <v>309702</v>
      </c>
      <c r="P507" s="28">
        <v>318426.3</v>
      </c>
      <c r="Q507" s="28">
        <v>323580.40000000002</v>
      </c>
      <c r="R507" s="28">
        <v>353520.4</v>
      </c>
      <c r="S507" s="28">
        <v>366195</v>
      </c>
      <c r="T507" s="28">
        <v>376392.8</v>
      </c>
      <c r="U507" s="28">
        <v>386584.5</v>
      </c>
      <c r="V507" s="28">
        <v>378814.7</v>
      </c>
      <c r="W507" s="28">
        <v>382223.1</v>
      </c>
      <c r="X507" s="28">
        <v>398692.5</v>
      </c>
      <c r="Y507" s="28">
        <v>409690.8</v>
      </c>
      <c r="Z507" s="28">
        <v>415154.3</v>
      </c>
      <c r="AA507" s="28">
        <v>421235.7</v>
      </c>
      <c r="AB507" s="28">
        <v>435444.9</v>
      </c>
      <c r="AC507" s="28">
        <v>449697.2</v>
      </c>
      <c r="AD507" s="28">
        <v>460890.1</v>
      </c>
      <c r="AE507" s="28">
        <v>481802.2</v>
      </c>
      <c r="AF507" s="28">
        <v>487727.1</v>
      </c>
      <c r="AG507" s="28">
        <v>500522.6</v>
      </c>
      <c r="AH507" s="28">
        <v>513518.4</v>
      </c>
      <c r="AI507" s="28">
        <v>528890.80000000005</v>
      </c>
      <c r="AJ507" s="28">
        <v>539886.1</v>
      </c>
      <c r="AK507" s="28">
        <v>552248.69999999995</v>
      </c>
      <c r="AL507" s="28">
        <v>554030.69999999995</v>
      </c>
      <c r="AM507" s="28">
        <v>543466.4</v>
      </c>
      <c r="AN507" s="28">
        <v>521568</v>
      </c>
      <c r="AO507" s="28">
        <v>533036</v>
      </c>
      <c r="AP507" s="28">
        <v>549698.1</v>
      </c>
      <c r="AQ507" s="28">
        <v>566142.80000000005</v>
      </c>
      <c r="AR507" s="28">
        <v>577350.30000000005</v>
      </c>
      <c r="AS507" s="28">
        <v>579638.69999999995</v>
      </c>
    </row>
    <row r="508" spans="1:45" x14ac:dyDescent="0.25">
      <c r="A508" s="28">
        <v>3</v>
      </c>
      <c r="B508" s="28">
        <v>169</v>
      </c>
      <c r="C508" s="28">
        <v>190.2</v>
      </c>
      <c r="D508" s="28">
        <v>203.6</v>
      </c>
      <c r="E508" s="28">
        <v>227.9</v>
      </c>
      <c r="F508" s="28">
        <v>248.7</v>
      </c>
      <c r="G508" s="28">
        <v>264.89999999999998</v>
      </c>
      <c r="H508" s="28">
        <v>283.8</v>
      </c>
      <c r="I508" s="28">
        <v>307.8</v>
      </c>
      <c r="J508" s="28">
        <v>340.2</v>
      </c>
      <c r="K508" s="28">
        <v>372</v>
      </c>
      <c r="L508" s="28">
        <v>404.5</v>
      </c>
      <c r="M508" s="28">
        <v>425.7</v>
      </c>
      <c r="N508" s="28">
        <v>443.8</v>
      </c>
      <c r="O508" s="28">
        <v>462.5</v>
      </c>
      <c r="P508" s="28">
        <v>481</v>
      </c>
      <c r="Q508" s="28">
        <v>500.8</v>
      </c>
      <c r="R508" s="28">
        <v>519.9</v>
      </c>
      <c r="S508" s="28">
        <v>541.29999999999995</v>
      </c>
      <c r="T508" s="28">
        <v>565.70000000000005</v>
      </c>
      <c r="U508" s="28">
        <v>591.70000000000005</v>
      </c>
      <c r="V508" s="28">
        <v>614.70000000000005</v>
      </c>
      <c r="W508" s="28">
        <v>627.20000000000005</v>
      </c>
      <c r="X508" s="28">
        <v>638.6</v>
      </c>
      <c r="Y508" s="28">
        <v>649</v>
      </c>
      <c r="Z508" s="28">
        <v>663.2</v>
      </c>
      <c r="AA508" s="28">
        <v>679.6</v>
      </c>
      <c r="AB508" s="28">
        <v>698.4</v>
      </c>
      <c r="AC508" s="28">
        <v>715.7</v>
      </c>
      <c r="AD508" s="28">
        <v>733.5</v>
      </c>
      <c r="AE508" s="28">
        <v>752.3</v>
      </c>
      <c r="AF508" s="28">
        <v>775.9</v>
      </c>
      <c r="AG508" s="28">
        <v>797.2</v>
      </c>
      <c r="AH508" s="28">
        <v>814.4</v>
      </c>
      <c r="AI508" s="28">
        <v>839.1</v>
      </c>
      <c r="AJ508" s="28">
        <v>865.3</v>
      </c>
      <c r="AK508" s="28">
        <v>893</v>
      </c>
      <c r="AL508" s="28">
        <v>925.9</v>
      </c>
      <c r="AM508" s="28">
        <v>966.6</v>
      </c>
      <c r="AN508" s="28">
        <v>1000</v>
      </c>
      <c r="AO508" s="28">
        <v>1013</v>
      </c>
      <c r="AP508" s="28">
        <v>1037.7</v>
      </c>
      <c r="AQ508" s="28">
        <v>1068.2</v>
      </c>
      <c r="AR508" s="28">
        <v>1091.2</v>
      </c>
      <c r="AS508" s="28">
        <v>1117.3</v>
      </c>
    </row>
    <row r="509" spans="1:45" x14ac:dyDescent="0.25">
      <c r="A509" s="28">
        <v>1</v>
      </c>
      <c r="B509" s="28">
        <v>170</v>
      </c>
      <c r="C509" s="28">
        <v>11118.1</v>
      </c>
      <c r="D509" s="28">
        <v>11683</v>
      </c>
      <c r="E509" s="28">
        <v>12498.4</v>
      </c>
      <c r="F509" s="28">
        <v>14580.4</v>
      </c>
      <c r="G509" s="28">
        <v>16283.7</v>
      </c>
      <c r="H509" s="28">
        <v>18922.599999999999</v>
      </c>
      <c r="I509" s="28">
        <v>21033.3</v>
      </c>
      <c r="J509" s="28">
        <v>23722.3</v>
      </c>
      <c r="K509" s="28">
        <v>24813.8</v>
      </c>
      <c r="L509" s="28">
        <v>26938.799999999999</v>
      </c>
      <c r="M509" s="28">
        <v>27931.7</v>
      </c>
      <c r="N509" s="28">
        <v>31712.2</v>
      </c>
      <c r="O509" s="28">
        <v>36492</v>
      </c>
      <c r="P509" s="28">
        <v>42455.6</v>
      </c>
      <c r="Q509" s="28">
        <v>44748.5</v>
      </c>
      <c r="R509" s="28">
        <v>48939.5</v>
      </c>
      <c r="S509" s="28">
        <v>54306.400000000001</v>
      </c>
      <c r="T509" s="28">
        <v>57640.7</v>
      </c>
      <c r="U509" s="28">
        <v>58796.6</v>
      </c>
      <c r="V509" s="28">
        <v>55187.1</v>
      </c>
      <c r="W509" s="28">
        <v>58651.1</v>
      </c>
      <c r="X509" s="28">
        <v>62743.5</v>
      </c>
      <c r="Y509" s="28">
        <v>68793</v>
      </c>
      <c r="Z509" s="28">
        <v>74366</v>
      </c>
      <c r="AA509" s="28">
        <v>79663.7</v>
      </c>
      <c r="AB509" s="28">
        <v>84573.1</v>
      </c>
      <c r="AC509" s="28">
        <v>91243.1</v>
      </c>
      <c r="AD509" s="28">
        <v>94593.2</v>
      </c>
      <c r="AE509" s="28">
        <v>97507.9</v>
      </c>
      <c r="AF509" s="28">
        <v>98567.9</v>
      </c>
      <c r="AG509" s="28">
        <v>99369.1</v>
      </c>
      <c r="AH509" s="28">
        <v>102876.4</v>
      </c>
      <c r="AI509" s="28">
        <v>105270.2</v>
      </c>
      <c r="AJ509" s="28">
        <v>108295.3</v>
      </c>
      <c r="AK509" s="28">
        <v>110588.6</v>
      </c>
      <c r="AL509" s="28">
        <v>111060.3</v>
      </c>
      <c r="AM509" s="28">
        <v>116630.39999999999</v>
      </c>
      <c r="AN509" s="28">
        <v>107322.3</v>
      </c>
      <c r="AO509" s="28">
        <v>113666.4</v>
      </c>
      <c r="AP509" s="28">
        <v>118478</v>
      </c>
      <c r="AQ509" s="28">
        <v>124403</v>
      </c>
      <c r="AR509" s="28">
        <v>125693.5</v>
      </c>
      <c r="AS509" s="28">
        <v>129212.9</v>
      </c>
    </row>
    <row r="510" spans="1:45" x14ac:dyDescent="0.25">
      <c r="A510" s="28">
        <v>2</v>
      </c>
      <c r="B510" s="28">
        <v>170</v>
      </c>
      <c r="C510" s="28">
        <v>62855.3</v>
      </c>
      <c r="D510" s="28">
        <v>62582.7</v>
      </c>
      <c r="E510" s="28">
        <v>60869.9</v>
      </c>
      <c r="F510" s="28">
        <v>63018.1</v>
      </c>
      <c r="G510" s="28">
        <v>65670.899999999994</v>
      </c>
      <c r="H510" s="28">
        <v>71011.600000000006</v>
      </c>
      <c r="I510" s="28">
        <v>73192.5</v>
      </c>
      <c r="J510" s="28">
        <v>75323</v>
      </c>
      <c r="K510" s="28">
        <v>71125.5</v>
      </c>
      <c r="L510" s="28">
        <v>70550.3</v>
      </c>
      <c r="M510" s="28">
        <v>68297.8</v>
      </c>
      <c r="N510" s="28">
        <v>74666.399999999994</v>
      </c>
      <c r="O510" s="28">
        <v>82748.600000000006</v>
      </c>
      <c r="P510" s="28">
        <v>94109.4</v>
      </c>
      <c r="Q510" s="28">
        <v>96831.9</v>
      </c>
      <c r="R510" s="28">
        <v>102746.7</v>
      </c>
      <c r="S510" s="28">
        <v>109096.6</v>
      </c>
      <c r="T510" s="28">
        <v>111322.7</v>
      </c>
      <c r="U510" s="28">
        <v>109569.8</v>
      </c>
      <c r="V510" s="28">
        <v>98010.2</v>
      </c>
      <c r="W510" s="28">
        <v>100020.1</v>
      </c>
      <c r="X510" s="28">
        <v>104126.5</v>
      </c>
      <c r="Y510" s="28">
        <v>111529.5</v>
      </c>
      <c r="Z510" s="28">
        <v>117995.2</v>
      </c>
      <c r="AA510" s="28">
        <v>123279.3</v>
      </c>
      <c r="AB510" s="28">
        <v>126616.4</v>
      </c>
      <c r="AC510" s="28">
        <v>133433.9</v>
      </c>
      <c r="AD510" s="28">
        <v>133903.6</v>
      </c>
      <c r="AE510" s="28">
        <v>133778.9</v>
      </c>
      <c r="AF510" s="28">
        <v>130688.4</v>
      </c>
      <c r="AG510" s="28">
        <v>127097.8</v>
      </c>
      <c r="AH510" s="28">
        <v>127967.7</v>
      </c>
      <c r="AI510" s="28">
        <v>127958.3</v>
      </c>
      <c r="AJ510" s="28">
        <v>127343.4</v>
      </c>
      <c r="AK510" s="28">
        <v>124786.7</v>
      </c>
      <c r="AL510" s="28">
        <v>121200.7</v>
      </c>
      <c r="AM510" s="28">
        <v>121399.8</v>
      </c>
      <c r="AN510" s="28">
        <v>107322.3</v>
      </c>
      <c r="AO510" s="28">
        <v>111527.5</v>
      </c>
      <c r="AP510" s="28">
        <v>113886</v>
      </c>
      <c r="AQ510" s="28">
        <v>117507.2</v>
      </c>
      <c r="AR510" s="28">
        <v>116887.6</v>
      </c>
      <c r="AS510" s="28">
        <v>118178.8</v>
      </c>
    </row>
    <row r="511" spans="1:45" x14ac:dyDescent="0.25">
      <c r="A511" s="28">
        <v>3</v>
      </c>
      <c r="B511" s="28">
        <v>170</v>
      </c>
      <c r="C511" s="28">
        <v>176.9</v>
      </c>
      <c r="D511" s="28">
        <v>186.7</v>
      </c>
      <c r="E511" s="28">
        <v>205.3</v>
      </c>
      <c r="F511" s="28">
        <v>231.4</v>
      </c>
      <c r="G511" s="28">
        <v>248</v>
      </c>
      <c r="H511" s="28">
        <v>266.5</v>
      </c>
      <c r="I511" s="28">
        <v>287.39999999999998</v>
      </c>
      <c r="J511" s="28">
        <v>314.89999999999998</v>
      </c>
      <c r="K511" s="28">
        <v>348.9</v>
      </c>
      <c r="L511" s="28">
        <v>381.8</v>
      </c>
      <c r="M511" s="28">
        <v>409</v>
      </c>
      <c r="N511" s="28">
        <v>424.7</v>
      </c>
      <c r="O511" s="28">
        <v>441</v>
      </c>
      <c r="P511" s="28">
        <v>451.1</v>
      </c>
      <c r="Q511" s="28">
        <v>462.1</v>
      </c>
      <c r="R511" s="28">
        <v>476.3</v>
      </c>
      <c r="S511" s="28">
        <v>497.8</v>
      </c>
      <c r="T511" s="28">
        <v>517.79999999999995</v>
      </c>
      <c r="U511" s="28">
        <v>536.6</v>
      </c>
      <c r="V511" s="28">
        <v>563.1</v>
      </c>
      <c r="W511" s="28">
        <v>586.4</v>
      </c>
      <c r="X511" s="28">
        <v>602.6</v>
      </c>
      <c r="Y511" s="28">
        <v>616.79999999999995</v>
      </c>
      <c r="Z511" s="28">
        <v>630.20000000000005</v>
      </c>
      <c r="AA511" s="28">
        <v>646.20000000000005</v>
      </c>
      <c r="AB511" s="28">
        <v>667.9</v>
      </c>
      <c r="AC511" s="28">
        <v>683.8</v>
      </c>
      <c r="AD511" s="28">
        <v>706.4</v>
      </c>
      <c r="AE511" s="28">
        <v>728.9</v>
      </c>
      <c r="AF511" s="28">
        <v>754.2</v>
      </c>
      <c r="AG511" s="28">
        <v>781.8</v>
      </c>
      <c r="AH511" s="28">
        <v>803.9</v>
      </c>
      <c r="AI511" s="28">
        <v>822.7</v>
      </c>
      <c r="AJ511" s="28">
        <v>850.4</v>
      </c>
      <c r="AK511" s="28">
        <v>886.2</v>
      </c>
      <c r="AL511" s="28">
        <v>916.3</v>
      </c>
      <c r="AM511" s="28">
        <v>960.7</v>
      </c>
      <c r="AN511" s="28">
        <v>1000</v>
      </c>
      <c r="AO511" s="28">
        <v>1019.2</v>
      </c>
      <c r="AP511" s="28">
        <v>1040.3</v>
      </c>
      <c r="AQ511" s="28">
        <v>1058.7</v>
      </c>
      <c r="AR511" s="28">
        <v>1075.3</v>
      </c>
      <c r="AS511" s="28">
        <v>1093.4000000000001</v>
      </c>
    </row>
    <row r="512" spans="1:45" x14ac:dyDescent="0.25">
      <c r="A512" s="28">
        <v>1</v>
      </c>
      <c r="B512" s="28">
        <v>171</v>
      </c>
      <c r="C512" s="28">
        <v>7640</v>
      </c>
      <c r="D512" s="28">
        <v>8318.6</v>
      </c>
      <c r="E512" s="28">
        <v>8911.4</v>
      </c>
      <c r="F512" s="28">
        <v>10026.799999999999</v>
      </c>
      <c r="G512" s="28">
        <v>10631.3</v>
      </c>
      <c r="H512" s="28">
        <v>11395.7</v>
      </c>
      <c r="I512" s="28">
        <v>10990.1</v>
      </c>
      <c r="J512" s="28">
        <v>11294.3</v>
      </c>
      <c r="K512" s="28">
        <v>11200.7</v>
      </c>
      <c r="L512" s="28">
        <v>11165.6</v>
      </c>
      <c r="M512" s="28">
        <v>11079.8</v>
      </c>
      <c r="N512" s="28">
        <v>11454.2</v>
      </c>
      <c r="O512" s="28">
        <v>11828.6</v>
      </c>
      <c r="P512" s="28">
        <v>13115.5</v>
      </c>
      <c r="Q512" s="28">
        <v>13404.1</v>
      </c>
      <c r="R512" s="28">
        <v>15085</v>
      </c>
      <c r="S512" s="28">
        <v>16333</v>
      </c>
      <c r="T512" s="28">
        <v>16235.5</v>
      </c>
      <c r="U512" s="28">
        <v>16223.8</v>
      </c>
      <c r="V512" s="28">
        <v>15576.4</v>
      </c>
      <c r="W512" s="28">
        <v>15919.6</v>
      </c>
      <c r="X512" s="28">
        <v>16762</v>
      </c>
      <c r="Y512" s="28">
        <v>16633.3</v>
      </c>
      <c r="Z512" s="28">
        <v>17491.3</v>
      </c>
      <c r="AA512" s="28">
        <v>17440.599999999999</v>
      </c>
      <c r="AB512" s="28">
        <v>17994.400000000001</v>
      </c>
      <c r="AC512" s="28">
        <v>19618.400000000001</v>
      </c>
      <c r="AD512" s="28">
        <v>20378</v>
      </c>
      <c r="AE512" s="28">
        <v>21525.1</v>
      </c>
      <c r="AF512" s="28">
        <v>20757</v>
      </c>
      <c r="AG512" s="28">
        <v>20513.099999999999</v>
      </c>
      <c r="AH512" s="28">
        <v>20380.599999999999</v>
      </c>
      <c r="AI512" s="28">
        <v>20527.400000000001</v>
      </c>
      <c r="AJ512" s="28">
        <v>19954</v>
      </c>
      <c r="AK512" s="28">
        <v>20007.099999999999</v>
      </c>
      <c r="AL512" s="28">
        <v>19265</v>
      </c>
      <c r="AM512" s="28">
        <v>20349.5</v>
      </c>
      <c r="AN512" s="28">
        <v>19432.599999999999</v>
      </c>
      <c r="AO512" s="28">
        <v>19946.3</v>
      </c>
      <c r="AP512" s="28">
        <v>20712.8</v>
      </c>
      <c r="AQ512" s="28">
        <v>21417.599999999999</v>
      </c>
      <c r="AR512" s="28">
        <v>21728.2</v>
      </c>
      <c r="AS512" s="28">
        <v>22336.6</v>
      </c>
    </row>
    <row r="513" spans="1:45" x14ac:dyDescent="0.25">
      <c r="A513" s="28">
        <v>2</v>
      </c>
      <c r="B513" s="28">
        <v>171</v>
      </c>
      <c r="C513" s="28">
        <v>19691.2</v>
      </c>
      <c r="D513" s="28">
        <v>21081.599999999999</v>
      </c>
      <c r="E513" s="28">
        <v>22128.6</v>
      </c>
      <c r="F513" s="28">
        <v>24143.5</v>
      </c>
      <c r="G513" s="28">
        <v>25106.3</v>
      </c>
      <c r="H513" s="28">
        <v>26221</v>
      </c>
      <c r="I513" s="28">
        <v>24217.9</v>
      </c>
      <c r="J513" s="28">
        <v>23390.3</v>
      </c>
      <c r="K513" s="28">
        <v>21605.4</v>
      </c>
      <c r="L513" s="28">
        <v>19964.5</v>
      </c>
      <c r="M513" s="28">
        <v>18450</v>
      </c>
      <c r="N513" s="28">
        <v>18207.5</v>
      </c>
      <c r="O513" s="28">
        <v>17874.7</v>
      </c>
      <c r="P513" s="28">
        <v>19040.599999999999</v>
      </c>
      <c r="Q513" s="28">
        <v>18914.8</v>
      </c>
      <c r="R513" s="28">
        <v>20701.3</v>
      </c>
      <c r="S513" s="28">
        <v>21776.799999999999</v>
      </c>
      <c r="T513" s="28">
        <v>21288</v>
      </c>
      <c r="U513" s="28">
        <v>20592.5</v>
      </c>
      <c r="V513" s="28">
        <v>19169.8</v>
      </c>
      <c r="W513" s="28">
        <v>18635.599999999999</v>
      </c>
      <c r="X513" s="28">
        <v>18667</v>
      </c>
      <c r="Y513" s="28">
        <v>18216.3</v>
      </c>
      <c r="Z513" s="28">
        <v>18799.3</v>
      </c>
      <c r="AA513" s="28">
        <v>18027.8</v>
      </c>
      <c r="AB513" s="28">
        <v>18135.5</v>
      </c>
      <c r="AC513" s="28">
        <v>19581.2</v>
      </c>
      <c r="AD513" s="28">
        <v>20490.3</v>
      </c>
      <c r="AE513" s="28">
        <v>21577</v>
      </c>
      <c r="AF513" s="28">
        <v>20720.599999999999</v>
      </c>
      <c r="AG513" s="28">
        <v>20217.5</v>
      </c>
      <c r="AH513" s="28">
        <v>19916.7</v>
      </c>
      <c r="AI513" s="28">
        <v>19951.3</v>
      </c>
      <c r="AJ513" s="28">
        <v>19403.599999999999</v>
      </c>
      <c r="AK513" s="28">
        <v>19383.5</v>
      </c>
      <c r="AL513" s="28">
        <v>18954</v>
      </c>
      <c r="AM513" s="28">
        <v>20081.7</v>
      </c>
      <c r="AN513" s="28">
        <v>19432.599999999999</v>
      </c>
      <c r="AO513" s="28">
        <v>20382.7</v>
      </c>
      <c r="AP513" s="28">
        <v>21329.8</v>
      </c>
      <c r="AQ513" s="28">
        <v>21827.9</v>
      </c>
      <c r="AR513" s="28">
        <v>22087.200000000001</v>
      </c>
      <c r="AS513" s="28">
        <v>22667.7</v>
      </c>
    </row>
    <row r="514" spans="1:45" x14ac:dyDescent="0.25">
      <c r="A514" s="28">
        <v>3</v>
      </c>
      <c r="B514" s="28">
        <v>171</v>
      </c>
      <c r="C514" s="28">
        <v>388</v>
      </c>
      <c r="D514" s="28">
        <v>394.6</v>
      </c>
      <c r="E514" s="28">
        <v>402.7</v>
      </c>
      <c r="F514" s="28">
        <v>415.3</v>
      </c>
      <c r="G514" s="28">
        <v>423.5</v>
      </c>
      <c r="H514" s="28">
        <v>434.6</v>
      </c>
      <c r="I514" s="28">
        <v>453.8</v>
      </c>
      <c r="J514" s="28">
        <v>482.9</v>
      </c>
      <c r="K514" s="28">
        <v>518.4</v>
      </c>
      <c r="L514" s="28">
        <v>559.29999999999995</v>
      </c>
      <c r="M514" s="28">
        <v>600.5</v>
      </c>
      <c r="N514" s="28">
        <v>629.1</v>
      </c>
      <c r="O514" s="28">
        <v>661.8</v>
      </c>
      <c r="P514" s="28">
        <v>688.8</v>
      </c>
      <c r="Q514" s="28">
        <v>708.7</v>
      </c>
      <c r="R514" s="28">
        <v>728.7</v>
      </c>
      <c r="S514" s="28">
        <v>750</v>
      </c>
      <c r="T514" s="28">
        <v>762.7</v>
      </c>
      <c r="U514" s="28">
        <v>787.9</v>
      </c>
      <c r="V514" s="28">
        <v>812.6</v>
      </c>
      <c r="W514" s="28">
        <v>854.3</v>
      </c>
      <c r="X514" s="28">
        <v>898</v>
      </c>
      <c r="Y514" s="28">
        <v>913.1</v>
      </c>
      <c r="Z514" s="28">
        <v>930.4</v>
      </c>
      <c r="AA514" s="28">
        <v>967.4</v>
      </c>
      <c r="AB514" s="28">
        <v>992.2</v>
      </c>
      <c r="AC514" s="28">
        <v>1001.9</v>
      </c>
      <c r="AD514" s="28">
        <v>994.5</v>
      </c>
      <c r="AE514" s="28">
        <v>997.6</v>
      </c>
      <c r="AF514" s="28">
        <v>1001.8</v>
      </c>
      <c r="AG514" s="28">
        <v>1014.6</v>
      </c>
      <c r="AH514" s="28">
        <v>1023.3</v>
      </c>
      <c r="AI514" s="28">
        <v>1028.9000000000001</v>
      </c>
      <c r="AJ514" s="28">
        <v>1028.4000000000001</v>
      </c>
      <c r="AK514" s="28">
        <v>1032.2</v>
      </c>
      <c r="AL514" s="28">
        <v>1016.4</v>
      </c>
      <c r="AM514" s="28">
        <v>1013.3</v>
      </c>
      <c r="AN514" s="28">
        <v>1000</v>
      </c>
      <c r="AO514" s="28">
        <v>978.6</v>
      </c>
      <c r="AP514" s="28">
        <v>971.1</v>
      </c>
      <c r="AQ514" s="28">
        <v>981.2</v>
      </c>
      <c r="AR514" s="28">
        <v>983.7</v>
      </c>
      <c r="AS514" s="28">
        <v>985.4</v>
      </c>
    </row>
    <row r="515" spans="1:45" x14ac:dyDescent="0.25">
      <c r="A515" s="28">
        <v>1</v>
      </c>
      <c r="B515" s="28">
        <v>172</v>
      </c>
      <c r="C515" s="28">
        <v>1822.9</v>
      </c>
      <c r="D515" s="28">
        <v>2242.3000000000002</v>
      </c>
      <c r="E515" s="28">
        <v>2551.4</v>
      </c>
      <c r="F515" s="28">
        <v>2807</v>
      </c>
      <c r="G515" s="28">
        <v>3245.9</v>
      </c>
      <c r="H515" s="28">
        <v>4004.4</v>
      </c>
      <c r="I515" s="28">
        <v>4782.8999999999996</v>
      </c>
      <c r="J515" s="28">
        <v>5180.5</v>
      </c>
      <c r="K515" s="28">
        <v>5600.7</v>
      </c>
      <c r="L515" s="28">
        <v>6146.8</v>
      </c>
      <c r="M515" s="28">
        <v>5821.4</v>
      </c>
      <c r="N515" s="28">
        <v>5885.7</v>
      </c>
      <c r="O515" s="28">
        <v>6435.4</v>
      </c>
      <c r="P515" s="28">
        <v>7525.9</v>
      </c>
      <c r="Q515" s="28">
        <v>8150.1</v>
      </c>
      <c r="R515" s="28">
        <v>8932.2000000000007</v>
      </c>
      <c r="S515" s="28">
        <v>10094.5</v>
      </c>
      <c r="T515" s="28">
        <v>11033.9</v>
      </c>
      <c r="U515" s="28">
        <v>11941.3</v>
      </c>
      <c r="V515" s="28">
        <v>11765.2</v>
      </c>
      <c r="W515" s="28">
        <v>12795.4</v>
      </c>
      <c r="X515" s="28">
        <v>13352.4</v>
      </c>
      <c r="Y515" s="28">
        <v>14772.5</v>
      </c>
      <c r="Z515" s="28">
        <v>16292.9</v>
      </c>
      <c r="AA515" s="28">
        <v>16739.900000000001</v>
      </c>
      <c r="AB515" s="28">
        <v>17391.3</v>
      </c>
      <c r="AC515" s="28">
        <v>19118.3</v>
      </c>
      <c r="AD515" s="28">
        <v>20126.7</v>
      </c>
      <c r="AE515" s="28">
        <v>21468.799999999999</v>
      </c>
      <c r="AF515" s="28">
        <v>21549.5</v>
      </c>
      <c r="AG515" s="28">
        <v>22670.5</v>
      </c>
      <c r="AH515" s="28">
        <v>24805.5</v>
      </c>
      <c r="AI515" s="28">
        <v>26200.799999999999</v>
      </c>
      <c r="AJ515" s="28">
        <v>27111.8</v>
      </c>
      <c r="AK515" s="28">
        <v>29345.200000000001</v>
      </c>
      <c r="AL515" s="28">
        <v>30601.7</v>
      </c>
      <c r="AM515" s="28">
        <v>33838.199999999997</v>
      </c>
      <c r="AN515" s="28">
        <v>30275.1</v>
      </c>
      <c r="AO515" s="28">
        <v>30835</v>
      </c>
      <c r="AP515" s="28">
        <v>33750.6</v>
      </c>
      <c r="AQ515" s="28">
        <v>35965.800000000003</v>
      </c>
      <c r="AR515" s="28">
        <v>36231.199999999997</v>
      </c>
      <c r="AS515" s="28">
        <v>37245.599999999999</v>
      </c>
    </row>
    <row r="516" spans="1:45" x14ac:dyDescent="0.25">
      <c r="A516" s="28">
        <v>2</v>
      </c>
      <c r="B516" s="28">
        <v>172</v>
      </c>
      <c r="C516" s="28">
        <v>12254.8</v>
      </c>
      <c r="D516" s="28">
        <v>13727.9</v>
      </c>
      <c r="E516" s="28">
        <v>14865.5</v>
      </c>
      <c r="F516" s="28">
        <v>15700.2</v>
      </c>
      <c r="G516" s="28">
        <v>16541</v>
      </c>
      <c r="H516" s="28">
        <v>18942.5</v>
      </c>
      <c r="I516" s="28">
        <v>21342.1</v>
      </c>
      <c r="J516" s="28">
        <v>22161.3</v>
      </c>
      <c r="K516" s="28">
        <v>23118.2</v>
      </c>
      <c r="L516" s="28">
        <v>23210.6</v>
      </c>
      <c r="M516" s="28">
        <v>19272.7</v>
      </c>
      <c r="N516" s="28">
        <v>17973.400000000001</v>
      </c>
      <c r="O516" s="28">
        <v>18334.3</v>
      </c>
      <c r="P516" s="28">
        <v>20109.7</v>
      </c>
      <c r="Q516" s="28">
        <v>20498.5</v>
      </c>
      <c r="R516" s="28">
        <v>18831.099999999999</v>
      </c>
      <c r="S516" s="28">
        <v>20671.900000000001</v>
      </c>
      <c r="T516" s="28">
        <v>22146.9</v>
      </c>
      <c r="U516" s="28">
        <v>23143.9</v>
      </c>
      <c r="V516" s="28">
        <v>22015.8</v>
      </c>
      <c r="W516" s="28">
        <v>22814.799999999999</v>
      </c>
      <c r="X516" s="28">
        <v>22588.400000000001</v>
      </c>
      <c r="Y516" s="28">
        <v>24562.5</v>
      </c>
      <c r="Z516" s="28">
        <v>26647.4</v>
      </c>
      <c r="AA516" s="28">
        <v>26317.7</v>
      </c>
      <c r="AB516" s="28">
        <v>26674.2</v>
      </c>
      <c r="AC516" s="28">
        <v>28716.1</v>
      </c>
      <c r="AD516" s="28">
        <v>29484.6</v>
      </c>
      <c r="AE516" s="28">
        <v>30550.1</v>
      </c>
      <c r="AF516" s="28">
        <v>29691.1</v>
      </c>
      <c r="AG516" s="28">
        <v>30184.6</v>
      </c>
      <c r="AH516" s="28">
        <v>31898.400000000001</v>
      </c>
      <c r="AI516" s="28">
        <v>32612.9</v>
      </c>
      <c r="AJ516" s="28">
        <v>32348.3</v>
      </c>
      <c r="AK516" s="28">
        <v>33305.9</v>
      </c>
      <c r="AL516" s="28">
        <v>33354.5</v>
      </c>
      <c r="AM516" s="28">
        <v>35155.800000000003</v>
      </c>
      <c r="AN516" s="28">
        <v>30275.1</v>
      </c>
      <c r="AO516" s="28">
        <v>30232.7</v>
      </c>
      <c r="AP516" s="28">
        <v>32310.799999999999</v>
      </c>
      <c r="AQ516" s="28">
        <v>33729.5</v>
      </c>
      <c r="AR516" s="28">
        <v>32451.3</v>
      </c>
      <c r="AS516" s="28">
        <v>32355</v>
      </c>
    </row>
    <row r="517" spans="1:45" x14ac:dyDescent="0.25">
      <c r="A517" s="28">
        <v>3</v>
      </c>
      <c r="B517" s="28">
        <v>172</v>
      </c>
      <c r="C517" s="28">
        <v>148.80000000000001</v>
      </c>
      <c r="D517" s="28">
        <v>163.30000000000001</v>
      </c>
      <c r="E517" s="28">
        <v>171.6</v>
      </c>
      <c r="F517" s="28">
        <v>178.8</v>
      </c>
      <c r="G517" s="28">
        <v>196.2</v>
      </c>
      <c r="H517" s="28">
        <v>211.4</v>
      </c>
      <c r="I517" s="28">
        <v>224.1</v>
      </c>
      <c r="J517" s="28">
        <v>233.8</v>
      </c>
      <c r="K517" s="28">
        <v>242.3</v>
      </c>
      <c r="L517" s="28">
        <v>264.8</v>
      </c>
      <c r="M517" s="28">
        <v>302.10000000000002</v>
      </c>
      <c r="N517" s="28">
        <v>327.5</v>
      </c>
      <c r="O517" s="28">
        <v>351</v>
      </c>
      <c r="P517" s="28">
        <v>374.2</v>
      </c>
      <c r="Q517" s="28">
        <v>397.6</v>
      </c>
      <c r="R517" s="28">
        <v>474.3</v>
      </c>
      <c r="S517" s="28">
        <v>488.3</v>
      </c>
      <c r="T517" s="28">
        <v>498.2</v>
      </c>
      <c r="U517" s="28">
        <v>516</v>
      </c>
      <c r="V517" s="28">
        <v>534.4</v>
      </c>
      <c r="W517" s="28">
        <v>560.79999999999995</v>
      </c>
      <c r="X517" s="28">
        <v>591.1</v>
      </c>
      <c r="Y517" s="28">
        <v>601.4</v>
      </c>
      <c r="Z517" s="28">
        <v>611.4</v>
      </c>
      <c r="AA517" s="28">
        <v>636.1</v>
      </c>
      <c r="AB517" s="28">
        <v>652</v>
      </c>
      <c r="AC517" s="28">
        <v>665.8</v>
      </c>
      <c r="AD517" s="28">
        <v>682.6</v>
      </c>
      <c r="AE517" s="28">
        <v>702.7</v>
      </c>
      <c r="AF517" s="28">
        <v>725.8</v>
      </c>
      <c r="AG517" s="28">
        <v>751.1</v>
      </c>
      <c r="AH517" s="28">
        <v>777.6</v>
      </c>
      <c r="AI517" s="28">
        <v>803.4</v>
      </c>
      <c r="AJ517" s="28">
        <v>838.1</v>
      </c>
      <c r="AK517" s="28">
        <v>881.1</v>
      </c>
      <c r="AL517" s="28">
        <v>917.5</v>
      </c>
      <c r="AM517" s="28">
        <v>962.5</v>
      </c>
      <c r="AN517" s="28">
        <v>1000</v>
      </c>
      <c r="AO517" s="28">
        <v>1019.9</v>
      </c>
      <c r="AP517" s="28">
        <v>1044.5999999999999</v>
      </c>
      <c r="AQ517" s="28">
        <v>1066.3</v>
      </c>
      <c r="AR517" s="28">
        <v>1116.5</v>
      </c>
      <c r="AS517" s="28">
        <v>1151.2</v>
      </c>
    </row>
    <row r="518" spans="1:45" x14ac:dyDescent="0.25">
      <c r="A518" s="28">
        <v>1</v>
      </c>
      <c r="B518" s="28">
        <v>173</v>
      </c>
      <c r="C518" s="28">
        <v>3268.4</v>
      </c>
      <c r="D518" s="28">
        <v>3475.9</v>
      </c>
      <c r="E518" s="28">
        <v>3662.5</v>
      </c>
      <c r="F518" s="28">
        <v>3668.5</v>
      </c>
      <c r="G518" s="28">
        <v>3890.7</v>
      </c>
      <c r="H518" s="28">
        <v>4101.1000000000004</v>
      </c>
      <c r="I518" s="28">
        <v>4385.6000000000004</v>
      </c>
      <c r="J518" s="28">
        <v>5321.9</v>
      </c>
      <c r="K518" s="28">
        <v>5698.3</v>
      </c>
      <c r="L518" s="28">
        <v>6130.9</v>
      </c>
      <c r="M518" s="28">
        <v>5597.5</v>
      </c>
      <c r="N518" s="28">
        <v>5843.5</v>
      </c>
      <c r="O518" s="28">
        <v>6127.9</v>
      </c>
      <c r="P518" s="28">
        <v>6661.3</v>
      </c>
      <c r="Q518" s="28">
        <v>6622.8</v>
      </c>
      <c r="R518" s="28">
        <v>7378.4</v>
      </c>
      <c r="S518" s="28">
        <v>7781.4</v>
      </c>
      <c r="T518" s="28">
        <v>8353.2999999999993</v>
      </c>
      <c r="U518" s="28">
        <v>8889.7000000000007</v>
      </c>
      <c r="V518" s="28">
        <v>9177.1</v>
      </c>
      <c r="W518" s="28">
        <v>9174.1</v>
      </c>
      <c r="X518" s="28">
        <v>9458.6</v>
      </c>
      <c r="Y518" s="28">
        <v>10614.2</v>
      </c>
      <c r="Z518" s="28">
        <v>12255.9</v>
      </c>
      <c r="AA518" s="28">
        <v>13192.2</v>
      </c>
      <c r="AB518" s="28">
        <v>14342</v>
      </c>
      <c r="AC518" s="28">
        <v>15648.9</v>
      </c>
      <c r="AD518" s="28">
        <v>16456.3</v>
      </c>
      <c r="AE518" s="28">
        <v>17146.3</v>
      </c>
      <c r="AF518" s="28">
        <v>17495</v>
      </c>
      <c r="AG518" s="28">
        <v>18032.5</v>
      </c>
      <c r="AH518" s="28">
        <v>18244.599999999999</v>
      </c>
      <c r="AI518" s="28">
        <v>19030.099999999999</v>
      </c>
      <c r="AJ518" s="28">
        <v>19314.7</v>
      </c>
      <c r="AK518" s="28">
        <v>20831.400000000001</v>
      </c>
      <c r="AL518" s="28">
        <v>20523.7</v>
      </c>
      <c r="AM518" s="28">
        <v>22193.9</v>
      </c>
      <c r="AN518" s="28">
        <v>22439.8</v>
      </c>
      <c r="AO518" s="28">
        <v>23228.6</v>
      </c>
      <c r="AP518" s="28">
        <v>24169.4</v>
      </c>
      <c r="AQ518" s="28">
        <v>24600.5</v>
      </c>
      <c r="AR518" s="28">
        <v>25388.7</v>
      </c>
      <c r="AS518" s="28">
        <v>26099.599999999999</v>
      </c>
    </row>
    <row r="519" spans="1:45" x14ac:dyDescent="0.25">
      <c r="A519" s="28">
        <v>2</v>
      </c>
      <c r="B519" s="28">
        <v>173</v>
      </c>
      <c r="C519" s="28">
        <v>26975.7</v>
      </c>
      <c r="D519" s="28">
        <v>26497.9</v>
      </c>
      <c r="E519" s="28">
        <v>25387</v>
      </c>
      <c r="F519" s="28">
        <v>24624.6</v>
      </c>
      <c r="G519" s="28">
        <v>23934.2</v>
      </c>
      <c r="H519" s="28">
        <v>22870.3</v>
      </c>
      <c r="I519" s="28">
        <v>21965.5</v>
      </c>
      <c r="J519" s="28">
        <v>21809.1</v>
      </c>
      <c r="K519" s="28">
        <v>20102.2</v>
      </c>
      <c r="L519" s="28">
        <v>18463.2</v>
      </c>
      <c r="M519" s="28">
        <v>17109.7</v>
      </c>
      <c r="N519" s="28">
        <v>16432.400000000001</v>
      </c>
      <c r="O519" s="28">
        <v>15636.9</v>
      </c>
      <c r="P519" s="28">
        <v>16606.400000000001</v>
      </c>
      <c r="Q519" s="28">
        <v>16727.7</v>
      </c>
      <c r="R519" s="28">
        <v>18252.2</v>
      </c>
      <c r="S519" s="28">
        <v>18454.7</v>
      </c>
      <c r="T519" s="28">
        <v>19035.2</v>
      </c>
      <c r="U519" s="28">
        <v>19312.599999999999</v>
      </c>
      <c r="V519" s="28">
        <v>18544.400000000001</v>
      </c>
      <c r="W519" s="28">
        <v>17694.900000000001</v>
      </c>
      <c r="X519" s="28">
        <v>17484.3</v>
      </c>
      <c r="Y519" s="28">
        <v>18025.400000000001</v>
      </c>
      <c r="Z519" s="28">
        <v>19792.7</v>
      </c>
      <c r="AA519" s="28">
        <v>20692</v>
      </c>
      <c r="AB519" s="28">
        <v>22196.1</v>
      </c>
      <c r="AC519" s="28">
        <v>25500.799999999999</v>
      </c>
      <c r="AD519" s="28">
        <v>27016.799999999999</v>
      </c>
      <c r="AE519" s="28">
        <v>27034.3</v>
      </c>
      <c r="AF519" s="28">
        <v>25791.3</v>
      </c>
      <c r="AG519" s="28">
        <v>25360.6</v>
      </c>
      <c r="AH519" s="28">
        <v>24501.7</v>
      </c>
      <c r="AI519" s="28">
        <v>24030.1</v>
      </c>
      <c r="AJ519" s="28">
        <v>23070.799999999999</v>
      </c>
      <c r="AK519" s="28">
        <v>23689.9</v>
      </c>
      <c r="AL519" s="28">
        <v>22416.3</v>
      </c>
      <c r="AM519" s="28">
        <v>22976.7</v>
      </c>
      <c r="AN519" s="28">
        <v>22439.8</v>
      </c>
      <c r="AO519" s="28">
        <v>22501.7</v>
      </c>
      <c r="AP519" s="28">
        <v>22562.799999999999</v>
      </c>
      <c r="AQ519" s="28">
        <v>21787.5</v>
      </c>
      <c r="AR519" s="28">
        <v>21621.5</v>
      </c>
      <c r="AS519" s="28">
        <v>21633.8</v>
      </c>
    </row>
    <row r="520" spans="1:45" x14ac:dyDescent="0.25">
      <c r="A520" s="28">
        <v>3</v>
      </c>
      <c r="B520" s="28">
        <v>173</v>
      </c>
      <c r="C520" s="28">
        <v>121.2</v>
      </c>
      <c r="D520" s="28">
        <v>131.19999999999999</v>
      </c>
      <c r="E520" s="28">
        <v>144.30000000000001</v>
      </c>
      <c r="F520" s="28">
        <v>149</v>
      </c>
      <c r="G520" s="28">
        <v>162.6</v>
      </c>
      <c r="H520" s="28">
        <v>179.3</v>
      </c>
      <c r="I520" s="28">
        <v>199.7</v>
      </c>
      <c r="J520" s="28">
        <v>244</v>
      </c>
      <c r="K520" s="28">
        <v>283.5</v>
      </c>
      <c r="L520" s="28">
        <v>332.1</v>
      </c>
      <c r="M520" s="28">
        <v>327.2</v>
      </c>
      <c r="N520" s="28">
        <v>355.6</v>
      </c>
      <c r="O520" s="28">
        <v>391.9</v>
      </c>
      <c r="P520" s="28">
        <v>401.1</v>
      </c>
      <c r="Q520" s="28">
        <v>395.9</v>
      </c>
      <c r="R520" s="28">
        <v>404.2</v>
      </c>
      <c r="S520" s="28">
        <v>421.6</v>
      </c>
      <c r="T520" s="28">
        <v>438.8</v>
      </c>
      <c r="U520" s="28">
        <v>460.3</v>
      </c>
      <c r="V520" s="28">
        <v>494.9</v>
      </c>
      <c r="W520" s="28">
        <v>518.5</v>
      </c>
      <c r="X520" s="28">
        <v>541</v>
      </c>
      <c r="Y520" s="28">
        <v>588.9</v>
      </c>
      <c r="Z520" s="28">
        <v>619.20000000000005</v>
      </c>
      <c r="AA520" s="28">
        <v>637.6</v>
      </c>
      <c r="AB520" s="28">
        <v>646.1</v>
      </c>
      <c r="AC520" s="28">
        <v>613.70000000000005</v>
      </c>
      <c r="AD520" s="28">
        <v>609.1</v>
      </c>
      <c r="AE520" s="28">
        <v>634.20000000000005</v>
      </c>
      <c r="AF520" s="28">
        <v>678.3</v>
      </c>
      <c r="AG520" s="28">
        <v>711</v>
      </c>
      <c r="AH520" s="28">
        <v>744.6</v>
      </c>
      <c r="AI520" s="28">
        <v>791.9</v>
      </c>
      <c r="AJ520" s="28">
        <v>837.2</v>
      </c>
      <c r="AK520" s="28">
        <v>879.3</v>
      </c>
      <c r="AL520" s="28">
        <v>915.6</v>
      </c>
      <c r="AM520" s="28">
        <v>965.9</v>
      </c>
      <c r="AN520" s="28">
        <v>1000</v>
      </c>
      <c r="AO520" s="28">
        <v>1032.3</v>
      </c>
      <c r="AP520" s="28">
        <v>1071.2</v>
      </c>
      <c r="AQ520" s="28">
        <v>1129.0999999999999</v>
      </c>
      <c r="AR520" s="28">
        <v>1174.2</v>
      </c>
      <c r="AS520" s="28">
        <v>1206.4000000000001</v>
      </c>
    </row>
    <row r="521" spans="1:45" x14ac:dyDescent="0.25">
      <c r="A521" s="28">
        <v>1</v>
      </c>
      <c r="B521" s="28">
        <v>174</v>
      </c>
      <c r="C521" s="28">
        <v>3650.3</v>
      </c>
      <c r="D521" s="28">
        <v>3997</v>
      </c>
      <c r="E521" s="28">
        <v>4196.6000000000004</v>
      </c>
      <c r="F521" s="28">
        <v>4496.8</v>
      </c>
      <c r="G521" s="28">
        <v>4879.6000000000004</v>
      </c>
      <c r="H521" s="28">
        <v>5603.4</v>
      </c>
      <c r="I521" s="28">
        <v>6233.5</v>
      </c>
      <c r="J521" s="28">
        <v>6653</v>
      </c>
      <c r="K521" s="28">
        <v>7048.6</v>
      </c>
      <c r="L521" s="28">
        <v>7380.8</v>
      </c>
      <c r="M521" s="28">
        <v>7512.3</v>
      </c>
      <c r="N521" s="28">
        <v>9439.2000000000007</v>
      </c>
      <c r="O521" s="28">
        <v>9930.9</v>
      </c>
      <c r="P521" s="28">
        <v>11195.7</v>
      </c>
      <c r="Q521" s="28">
        <v>12522.2</v>
      </c>
      <c r="R521" s="28">
        <v>13987.8</v>
      </c>
      <c r="S521" s="28">
        <v>16220.2</v>
      </c>
      <c r="T521" s="28">
        <v>17734</v>
      </c>
      <c r="U521" s="28">
        <v>19292.7</v>
      </c>
      <c r="V521" s="28">
        <v>18312.900000000001</v>
      </c>
      <c r="W521" s="28">
        <v>20747.8</v>
      </c>
      <c r="X521" s="28">
        <v>21907.3</v>
      </c>
      <c r="Y521" s="28">
        <v>23406.1</v>
      </c>
      <c r="Z521" s="28">
        <v>25393.5</v>
      </c>
      <c r="AA521" s="28">
        <v>26922.5</v>
      </c>
      <c r="AB521" s="28">
        <v>28949.5</v>
      </c>
      <c r="AC521" s="28">
        <v>32256.1</v>
      </c>
      <c r="AD521" s="28">
        <v>34800.800000000003</v>
      </c>
      <c r="AE521" s="28">
        <v>37611.5</v>
      </c>
      <c r="AF521" s="28">
        <v>39142.400000000001</v>
      </c>
      <c r="AG521" s="28">
        <v>41335.9</v>
      </c>
      <c r="AH521" s="28">
        <v>44778.3</v>
      </c>
      <c r="AI521" s="28">
        <v>49444</v>
      </c>
      <c r="AJ521" s="28">
        <v>53398.1</v>
      </c>
      <c r="AK521" s="28">
        <v>57971.1</v>
      </c>
      <c r="AL521" s="28">
        <v>60086.8</v>
      </c>
      <c r="AM521" s="28">
        <v>64447.6</v>
      </c>
      <c r="AN521" s="28">
        <v>60459.3</v>
      </c>
      <c r="AO521" s="28">
        <v>63731.199999999997</v>
      </c>
      <c r="AP521" s="28">
        <v>68017.5</v>
      </c>
      <c r="AQ521" s="28">
        <v>70446.8</v>
      </c>
      <c r="AR521" s="28">
        <v>70999.8</v>
      </c>
      <c r="AS521" s="28">
        <v>72987.8</v>
      </c>
    </row>
    <row r="522" spans="1:45" x14ac:dyDescent="0.25">
      <c r="A522" s="28">
        <v>2</v>
      </c>
      <c r="B522" s="28">
        <v>174</v>
      </c>
      <c r="C522" s="28">
        <v>18043</v>
      </c>
      <c r="D522" s="28">
        <v>18163.400000000001</v>
      </c>
      <c r="E522" s="28">
        <v>17286</v>
      </c>
      <c r="F522" s="28">
        <v>16916.599999999999</v>
      </c>
      <c r="G522" s="28">
        <v>16368.4</v>
      </c>
      <c r="H522" s="28">
        <v>16852.7</v>
      </c>
      <c r="I522" s="28">
        <v>16897.3</v>
      </c>
      <c r="J522" s="28">
        <v>16727.2</v>
      </c>
      <c r="K522" s="28">
        <v>16383.5</v>
      </c>
      <c r="L522" s="28">
        <v>15944</v>
      </c>
      <c r="M522" s="28">
        <v>15321.8</v>
      </c>
      <c r="N522" s="28">
        <v>18421</v>
      </c>
      <c r="O522" s="28">
        <v>18631.3</v>
      </c>
      <c r="P522" s="28">
        <v>20177.7</v>
      </c>
      <c r="Q522" s="28">
        <v>21928.9</v>
      </c>
      <c r="R522" s="28">
        <v>23754.1</v>
      </c>
      <c r="S522" s="28">
        <v>26606.799999999999</v>
      </c>
      <c r="T522" s="28">
        <v>27739.599999999999</v>
      </c>
      <c r="U522" s="28">
        <v>28823.4</v>
      </c>
      <c r="V522" s="28">
        <v>26578.5</v>
      </c>
      <c r="W522" s="28">
        <v>29621.5</v>
      </c>
      <c r="X522" s="28">
        <v>30480.1</v>
      </c>
      <c r="Y522" s="28">
        <v>31783.1</v>
      </c>
      <c r="Z522" s="28">
        <v>33793.599999999999</v>
      </c>
      <c r="AA522" s="28">
        <v>35013.699999999997</v>
      </c>
      <c r="AB522" s="28">
        <v>36459.5</v>
      </c>
      <c r="AC522" s="28">
        <v>39958.699999999997</v>
      </c>
      <c r="AD522" s="28">
        <v>48514.9</v>
      </c>
      <c r="AE522" s="28">
        <v>50647.9</v>
      </c>
      <c r="AF522" s="28">
        <v>50648.2</v>
      </c>
      <c r="AG522" s="28">
        <v>52298.6</v>
      </c>
      <c r="AH522" s="28">
        <v>55298.400000000001</v>
      </c>
      <c r="AI522" s="28">
        <v>59372.1</v>
      </c>
      <c r="AJ522" s="28">
        <v>61737.599999999999</v>
      </c>
      <c r="AK522" s="28">
        <v>64736.6</v>
      </c>
      <c r="AL522" s="28">
        <v>64786.8</v>
      </c>
      <c r="AM522" s="28">
        <v>66372.7</v>
      </c>
      <c r="AN522" s="28">
        <v>60459.3</v>
      </c>
      <c r="AO522" s="28">
        <v>62458.3</v>
      </c>
      <c r="AP522" s="28">
        <v>65408.7</v>
      </c>
      <c r="AQ522" s="28">
        <v>66305.8</v>
      </c>
      <c r="AR522" s="28">
        <v>65171.3</v>
      </c>
      <c r="AS522" s="28">
        <v>65890.2</v>
      </c>
    </row>
    <row r="523" spans="1:45" x14ac:dyDescent="0.25">
      <c r="A523" s="28">
        <v>3</v>
      </c>
      <c r="B523" s="28">
        <v>174</v>
      </c>
      <c r="C523" s="28">
        <v>202.3</v>
      </c>
      <c r="D523" s="28">
        <v>220.1</v>
      </c>
      <c r="E523" s="28">
        <v>242.8</v>
      </c>
      <c r="F523" s="28">
        <v>265.8</v>
      </c>
      <c r="G523" s="28">
        <v>298.10000000000002</v>
      </c>
      <c r="H523" s="28">
        <v>332.5</v>
      </c>
      <c r="I523" s="28">
        <v>368.9</v>
      </c>
      <c r="J523" s="28">
        <v>397.7</v>
      </c>
      <c r="K523" s="28">
        <v>430.2</v>
      </c>
      <c r="L523" s="28">
        <v>462.9</v>
      </c>
      <c r="M523" s="28">
        <v>490.3</v>
      </c>
      <c r="N523" s="28">
        <v>512.4</v>
      </c>
      <c r="O523" s="28">
        <v>533</v>
      </c>
      <c r="P523" s="28">
        <v>554.9</v>
      </c>
      <c r="Q523" s="28">
        <v>571</v>
      </c>
      <c r="R523" s="28">
        <v>588.9</v>
      </c>
      <c r="S523" s="28">
        <v>609.6</v>
      </c>
      <c r="T523" s="28">
        <v>639.29999999999995</v>
      </c>
      <c r="U523" s="28">
        <v>669.3</v>
      </c>
      <c r="V523" s="28">
        <v>689</v>
      </c>
      <c r="W523" s="28">
        <v>700.4</v>
      </c>
      <c r="X523" s="28">
        <v>718.7</v>
      </c>
      <c r="Y523" s="28">
        <v>736.4</v>
      </c>
      <c r="Z523" s="28">
        <v>751.4</v>
      </c>
      <c r="AA523" s="28">
        <v>768.9</v>
      </c>
      <c r="AB523" s="28">
        <v>794</v>
      </c>
      <c r="AC523" s="28">
        <v>807.2</v>
      </c>
      <c r="AD523" s="28">
        <v>717.3</v>
      </c>
      <c r="AE523" s="28">
        <v>742.6</v>
      </c>
      <c r="AF523" s="28">
        <v>772.8</v>
      </c>
      <c r="AG523" s="28">
        <v>790.4</v>
      </c>
      <c r="AH523" s="28">
        <v>809.8</v>
      </c>
      <c r="AI523" s="28">
        <v>832.8</v>
      </c>
      <c r="AJ523" s="28">
        <v>864.9</v>
      </c>
      <c r="AK523" s="28">
        <v>895.5</v>
      </c>
      <c r="AL523" s="28">
        <v>927.5</v>
      </c>
      <c r="AM523" s="28">
        <v>971</v>
      </c>
      <c r="AN523" s="28">
        <v>1000</v>
      </c>
      <c r="AO523" s="28">
        <v>1020.4</v>
      </c>
      <c r="AP523" s="28">
        <v>1039.9000000000001</v>
      </c>
      <c r="AQ523" s="28">
        <v>1062.5</v>
      </c>
      <c r="AR523" s="28">
        <v>1089.4000000000001</v>
      </c>
      <c r="AS523" s="28">
        <v>1107.7</v>
      </c>
    </row>
    <row r="524" spans="1:45" x14ac:dyDescent="0.25">
      <c r="A524" s="28">
        <v>1</v>
      </c>
      <c r="B524" s="28">
        <v>175</v>
      </c>
      <c r="C524" s="28">
        <v>2569.4</v>
      </c>
      <c r="D524" s="28">
        <v>2643.6</v>
      </c>
      <c r="E524" s="28">
        <v>2735.7</v>
      </c>
      <c r="F524" s="28">
        <v>2803.9</v>
      </c>
      <c r="G524" s="28">
        <v>3083.4</v>
      </c>
      <c r="H524" s="28">
        <v>3274.9</v>
      </c>
      <c r="I524" s="28">
        <v>3688.5</v>
      </c>
      <c r="J524" s="28">
        <v>4160</v>
      </c>
      <c r="K524" s="28">
        <v>4044.2</v>
      </c>
      <c r="L524" s="28">
        <v>4293.2</v>
      </c>
      <c r="M524" s="28">
        <v>4559.7</v>
      </c>
      <c r="N524" s="28">
        <v>4918.8</v>
      </c>
      <c r="O524" s="28">
        <v>5422.7</v>
      </c>
      <c r="P524" s="28">
        <v>6027.4</v>
      </c>
      <c r="Q524" s="28">
        <v>6264.9</v>
      </c>
      <c r="R524" s="28">
        <v>6566.1</v>
      </c>
      <c r="S524" s="28">
        <v>7180.1</v>
      </c>
      <c r="T524" s="28">
        <v>7409.5</v>
      </c>
      <c r="U524" s="28">
        <v>7906.4</v>
      </c>
      <c r="V524" s="28">
        <v>8247</v>
      </c>
      <c r="W524" s="28">
        <v>8790.2999999999993</v>
      </c>
      <c r="X524" s="28">
        <v>9491.2000000000007</v>
      </c>
      <c r="Y524" s="28">
        <v>9929.1</v>
      </c>
      <c r="Z524" s="28">
        <v>10932.3</v>
      </c>
      <c r="AA524" s="28">
        <v>11623.9</v>
      </c>
      <c r="AB524" s="28">
        <v>12298.1</v>
      </c>
      <c r="AC524" s="28">
        <v>13629.2</v>
      </c>
      <c r="AD524" s="28">
        <v>13965.6</v>
      </c>
      <c r="AE524" s="28">
        <v>14711.1</v>
      </c>
      <c r="AF524" s="28">
        <v>14980.4</v>
      </c>
      <c r="AG524" s="28">
        <v>15105.7</v>
      </c>
      <c r="AH524" s="28">
        <v>16943</v>
      </c>
      <c r="AI524" s="28">
        <v>17011.7</v>
      </c>
      <c r="AJ524" s="28">
        <v>17990.400000000001</v>
      </c>
      <c r="AK524" s="28">
        <v>18140.400000000001</v>
      </c>
      <c r="AL524" s="28">
        <v>18269</v>
      </c>
      <c r="AM524" s="28">
        <v>19639.8</v>
      </c>
      <c r="AN524" s="28">
        <v>19862.2</v>
      </c>
      <c r="AO524" s="28">
        <v>20127.5</v>
      </c>
      <c r="AP524" s="28">
        <v>20471.7</v>
      </c>
      <c r="AQ524" s="28">
        <v>23821.200000000001</v>
      </c>
      <c r="AR524" s="28">
        <v>27699</v>
      </c>
      <c r="AS524" s="28">
        <v>28474.6</v>
      </c>
    </row>
    <row r="525" spans="1:45" x14ac:dyDescent="0.25">
      <c r="A525" s="28">
        <v>2</v>
      </c>
      <c r="B525" s="28">
        <v>175</v>
      </c>
      <c r="C525" s="28">
        <v>21580.400000000001</v>
      </c>
      <c r="D525" s="28">
        <v>21302.5</v>
      </c>
      <c r="E525" s="28">
        <v>20618.7</v>
      </c>
      <c r="F525" s="28">
        <v>19902.7</v>
      </c>
      <c r="G525" s="28">
        <v>20966</v>
      </c>
      <c r="H525" s="28">
        <v>21334.1</v>
      </c>
      <c r="I525" s="28">
        <v>22547.8</v>
      </c>
      <c r="J525" s="28">
        <v>23459.9</v>
      </c>
      <c r="K525" s="28">
        <v>20092.7</v>
      </c>
      <c r="L525" s="28">
        <v>18843.900000000001</v>
      </c>
      <c r="M525" s="28">
        <v>17632.099999999999</v>
      </c>
      <c r="N525" s="28">
        <v>16751.400000000001</v>
      </c>
      <c r="O525" s="28">
        <v>16905.5</v>
      </c>
      <c r="P525" s="28">
        <v>17643.7</v>
      </c>
      <c r="Q525" s="28">
        <v>17207.8</v>
      </c>
      <c r="R525" s="28">
        <v>16880</v>
      </c>
      <c r="S525" s="28">
        <v>17782.599999999999</v>
      </c>
      <c r="T525" s="28">
        <v>17585.3</v>
      </c>
      <c r="U525" s="28">
        <v>17678.3</v>
      </c>
      <c r="V525" s="28">
        <v>17368.099999999999</v>
      </c>
      <c r="W525" s="28">
        <v>17710</v>
      </c>
      <c r="X525" s="28">
        <v>18279.099999999999</v>
      </c>
      <c r="Y525" s="28">
        <v>18228.099999999999</v>
      </c>
      <c r="Z525" s="28">
        <v>18950.5</v>
      </c>
      <c r="AA525" s="28">
        <v>19201.5</v>
      </c>
      <c r="AB525" s="28">
        <v>19496.5</v>
      </c>
      <c r="AC525" s="28">
        <v>19462.900000000001</v>
      </c>
      <c r="AD525" s="28">
        <v>21449.1</v>
      </c>
      <c r="AE525" s="28">
        <v>21582.9</v>
      </c>
      <c r="AF525" s="28">
        <v>21546.2</v>
      </c>
      <c r="AG525" s="28">
        <v>20989.7</v>
      </c>
      <c r="AH525" s="28">
        <v>22000.1</v>
      </c>
      <c r="AI525" s="28">
        <v>21189</v>
      </c>
      <c r="AJ525" s="28">
        <v>21673.3</v>
      </c>
      <c r="AK525" s="28">
        <v>20784.7</v>
      </c>
      <c r="AL525" s="28">
        <v>20373.5</v>
      </c>
      <c r="AM525" s="28">
        <v>20408</v>
      </c>
      <c r="AN525" s="28">
        <v>19862.2</v>
      </c>
      <c r="AO525" s="28">
        <v>19673.8</v>
      </c>
      <c r="AP525" s="28">
        <v>19580.599999999999</v>
      </c>
      <c r="AQ525" s="28">
        <v>22357</v>
      </c>
      <c r="AR525" s="28">
        <v>25317.3</v>
      </c>
      <c r="AS525" s="28">
        <v>25563.599999999999</v>
      </c>
    </row>
    <row r="526" spans="1:45" x14ac:dyDescent="0.25">
      <c r="A526" s="28">
        <v>3</v>
      </c>
      <c r="B526" s="28">
        <v>175</v>
      </c>
      <c r="C526" s="28">
        <v>119.1</v>
      </c>
      <c r="D526" s="28">
        <v>124.1</v>
      </c>
      <c r="E526" s="28">
        <v>132.69999999999999</v>
      </c>
      <c r="F526" s="28">
        <v>140.9</v>
      </c>
      <c r="G526" s="28">
        <v>147.1</v>
      </c>
      <c r="H526" s="28">
        <v>153.5</v>
      </c>
      <c r="I526" s="28">
        <v>163.6</v>
      </c>
      <c r="J526" s="28">
        <v>177.3</v>
      </c>
      <c r="K526" s="28">
        <v>201.3</v>
      </c>
      <c r="L526" s="28">
        <v>227.8</v>
      </c>
      <c r="M526" s="28">
        <v>258.60000000000002</v>
      </c>
      <c r="N526" s="28">
        <v>293.60000000000002</v>
      </c>
      <c r="O526" s="28">
        <v>320.8</v>
      </c>
      <c r="P526" s="28">
        <v>341.6</v>
      </c>
      <c r="Q526" s="28">
        <v>364.1</v>
      </c>
      <c r="R526" s="28">
        <v>389</v>
      </c>
      <c r="S526" s="28">
        <v>403.8</v>
      </c>
      <c r="T526" s="28">
        <v>421.3</v>
      </c>
      <c r="U526" s="28">
        <v>447.2</v>
      </c>
      <c r="V526" s="28">
        <v>474.8</v>
      </c>
      <c r="W526" s="28">
        <v>496.3</v>
      </c>
      <c r="X526" s="28">
        <v>519.20000000000005</v>
      </c>
      <c r="Y526" s="28">
        <v>544.70000000000005</v>
      </c>
      <c r="Z526" s="28">
        <v>576.9</v>
      </c>
      <c r="AA526" s="28">
        <v>605.4</v>
      </c>
      <c r="AB526" s="28">
        <v>630.79999999999995</v>
      </c>
      <c r="AC526" s="28">
        <v>700.3</v>
      </c>
      <c r="AD526" s="28">
        <v>651.1</v>
      </c>
      <c r="AE526" s="28">
        <v>681.6</v>
      </c>
      <c r="AF526" s="28">
        <v>695.3</v>
      </c>
      <c r="AG526" s="28">
        <v>719.7</v>
      </c>
      <c r="AH526" s="28">
        <v>770.1</v>
      </c>
      <c r="AI526" s="28">
        <v>802.9</v>
      </c>
      <c r="AJ526" s="28">
        <v>830.1</v>
      </c>
      <c r="AK526" s="28">
        <v>872.8</v>
      </c>
      <c r="AL526" s="28">
        <v>896.7</v>
      </c>
      <c r="AM526" s="28">
        <v>962.4</v>
      </c>
      <c r="AN526" s="28">
        <v>1000</v>
      </c>
      <c r="AO526" s="28">
        <v>1023.1</v>
      </c>
      <c r="AP526" s="28">
        <v>1045.5</v>
      </c>
      <c r="AQ526" s="28">
        <v>1065.5</v>
      </c>
      <c r="AR526" s="28">
        <v>1094.0999999999999</v>
      </c>
      <c r="AS526" s="28">
        <v>1113.9000000000001</v>
      </c>
    </row>
    <row r="527" spans="1:45" x14ac:dyDescent="0.25">
      <c r="A527" s="28">
        <v>1</v>
      </c>
      <c r="B527" s="28">
        <v>176</v>
      </c>
      <c r="C527" s="28">
        <v>4825.6000000000004</v>
      </c>
      <c r="D527" s="28">
        <v>5028.3999999999996</v>
      </c>
      <c r="E527" s="28">
        <v>5124.3999999999996</v>
      </c>
      <c r="F527" s="28">
        <v>5393.7</v>
      </c>
      <c r="G527" s="28">
        <v>5764.4</v>
      </c>
      <c r="H527" s="28">
        <v>6256.1</v>
      </c>
      <c r="I527" s="28">
        <v>7112.2</v>
      </c>
      <c r="J527" s="28">
        <v>7692.9</v>
      </c>
      <c r="K527" s="28">
        <v>8321.7999999999993</v>
      </c>
      <c r="L527" s="28">
        <v>8645</v>
      </c>
      <c r="M527" s="28">
        <v>9009.5</v>
      </c>
      <c r="N527" s="28">
        <v>9675.9</v>
      </c>
      <c r="O527" s="28">
        <v>10788.5</v>
      </c>
      <c r="P527" s="28">
        <v>11424.8</v>
      </c>
      <c r="Q527" s="28">
        <v>11807.7</v>
      </c>
      <c r="R527" s="28">
        <v>12629.8</v>
      </c>
      <c r="S527" s="28">
        <v>13977.1</v>
      </c>
      <c r="T527" s="28">
        <v>14806.6</v>
      </c>
      <c r="U527" s="28">
        <v>15488.7</v>
      </c>
      <c r="V527" s="28">
        <v>15687.5</v>
      </c>
      <c r="W527" s="28">
        <v>16750.5</v>
      </c>
      <c r="X527" s="28">
        <v>16949.900000000001</v>
      </c>
      <c r="Y527" s="28">
        <v>17433.3</v>
      </c>
      <c r="Z527" s="28">
        <v>18229.7</v>
      </c>
      <c r="AA527" s="28">
        <v>18897.8</v>
      </c>
      <c r="AB527" s="28">
        <v>19970.400000000001</v>
      </c>
      <c r="AC527" s="28">
        <v>21307.9</v>
      </c>
      <c r="AD527" s="28">
        <v>22452.7</v>
      </c>
      <c r="AE527" s="28">
        <v>23279.7</v>
      </c>
      <c r="AF527" s="28">
        <v>23597.1</v>
      </c>
      <c r="AG527" s="28">
        <v>23647.1</v>
      </c>
      <c r="AH527" s="28">
        <v>23915.7</v>
      </c>
      <c r="AI527" s="28">
        <v>24528.400000000001</v>
      </c>
      <c r="AJ527" s="28">
        <v>24882.5</v>
      </c>
      <c r="AK527" s="28">
        <v>26186.1</v>
      </c>
      <c r="AL527" s="28">
        <v>26150.3</v>
      </c>
      <c r="AM527" s="28">
        <v>27562.6</v>
      </c>
      <c r="AN527" s="28">
        <v>25963.3</v>
      </c>
      <c r="AO527" s="28">
        <v>26336.5</v>
      </c>
      <c r="AP527" s="28">
        <v>26985.200000000001</v>
      </c>
      <c r="AQ527" s="28">
        <v>28159.4</v>
      </c>
      <c r="AR527" s="28">
        <v>28471.9</v>
      </c>
      <c r="AS527" s="28">
        <v>29269.1</v>
      </c>
    </row>
    <row r="528" spans="1:45" x14ac:dyDescent="0.25">
      <c r="A528" s="28">
        <v>2</v>
      </c>
      <c r="B528" s="28">
        <v>176</v>
      </c>
      <c r="C528" s="28">
        <v>26565.1</v>
      </c>
      <c r="D528" s="28">
        <v>26646.799999999999</v>
      </c>
      <c r="E528" s="28">
        <v>24781.599999999999</v>
      </c>
      <c r="F528" s="28">
        <v>23987</v>
      </c>
      <c r="G528" s="28">
        <v>24033.4</v>
      </c>
      <c r="H528" s="28">
        <v>24338.5</v>
      </c>
      <c r="I528" s="28">
        <v>25323.599999999999</v>
      </c>
      <c r="J528" s="28">
        <v>24644.2</v>
      </c>
      <c r="K528" s="28">
        <v>23534.3</v>
      </c>
      <c r="L528" s="28">
        <v>22105.599999999999</v>
      </c>
      <c r="M528" s="28">
        <v>21532.400000000001</v>
      </c>
      <c r="N528" s="28">
        <v>21923.8</v>
      </c>
      <c r="O528" s="28">
        <v>23326.3</v>
      </c>
      <c r="P528" s="28">
        <v>23471.4</v>
      </c>
      <c r="Q528" s="28">
        <v>23267.5</v>
      </c>
      <c r="R528" s="28">
        <v>23951.1</v>
      </c>
      <c r="S528" s="28">
        <v>25627.599999999999</v>
      </c>
      <c r="T528" s="28">
        <v>25952.6</v>
      </c>
      <c r="U528" s="28">
        <v>25698.3</v>
      </c>
      <c r="V528" s="28">
        <v>24899</v>
      </c>
      <c r="W528" s="28">
        <v>25687.3</v>
      </c>
      <c r="X528" s="28">
        <v>25341.9</v>
      </c>
      <c r="Y528" s="28">
        <v>25444.1</v>
      </c>
      <c r="Z528" s="28">
        <v>26285.200000000001</v>
      </c>
      <c r="AA528" s="28">
        <v>26822.2</v>
      </c>
      <c r="AB528" s="28">
        <v>27771</v>
      </c>
      <c r="AC528" s="28">
        <v>29221.8</v>
      </c>
      <c r="AD528" s="28">
        <v>30051</v>
      </c>
      <c r="AE528" s="28">
        <v>30540.5</v>
      </c>
      <c r="AF528" s="28">
        <v>29858.400000000001</v>
      </c>
      <c r="AG528" s="28">
        <v>29049.4</v>
      </c>
      <c r="AH528" s="28">
        <v>28719.7</v>
      </c>
      <c r="AI528" s="28">
        <v>28663.3</v>
      </c>
      <c r="AJ528" s="28">
        <v>28408.799999999999</v>
      </c>
      <c r="AK528" s="28">
        <v>29015.7</v>
      </c>
      <c r="AL528" s="28">
        <v>28094.9</v>
      </c>
      <c r="AM528" s="28">
        <v>28363.8</v>
      </c>
      <c r="AN528" s="28">
        <v>25963.3</v>
      </c>
      <c r="AO528" s="28">
        <v>25758</v>
      </c>
      <c r="AP528" s="28">
        <v>26008.9</v>
      </c>
      <c r="AQ528" s="28">
        <v>26661.5</v>
      </c>
      <c r="AR528" s="28">
        <v>26494.1</v>
      </c>
      <c r="AS528" s="28">
        <v>26739.200000000001</v>
      </c>
    </row>
    <row r="529" spans="1:45" x14ac:dyDescent="0.25">
      <c r="A529" s="28">
        <v>3</v>
      </c>
      <c r="B529" s="28">
        <v>176</v>
      </c>
      <c r="C529" s="28">
        <v>181.7</v>
      </c>
      <c r="D529" s="28">
        <v>188.7</v>
      </c>
      <c r="E529" s="28">
        <v>206.8</v>
      </c>
      <c r="F529" s="28">
        <v>224.9</v>
      </c>
      <c r="G529" s="28">
        <v>239.8</v>
      </c>
      <c r="H529" s="28">
        <v>257</v>
      </c>
      <c r="I529" s="28">
        <v>280.89999999999998</v>
      </c>
      <c r="J529" s="28">
        <v>312.2</v>
      </c>
      <c r="K529" s="28">
        <v>353.6</v>
      </c>
      <c r="L529" s="28">
        <v>391.1</v>
      </c>
      <c r="M529" s="28">
        <v>418.4</v>
      </c>
      <c r="N529" s="28">
        <v>441.3</v>
      </c>
      <c r="O529" s="28">
        <v>462.5</v>
      </c>
      <c r="P529" s="28">
        <v>486.8</v>
      </c>
      <c r="Q529" s="28">
        <v>507.5</v>
      </c>
      <c r="R529" s="28">
        <v>527.29999999999995</v>
      </c>
      <c r="S529" s="28">
        <v>545.4</v>
      </c>
      <c r="T529" s="28">
        <v>570.5</v>
      </c>
      <c r="U529" s="28">
        <v>602.70000000000005</v>
      </c>
      <c r="V529" s="28">
        <v>630</v>
      </c>
      <c r="W529" s="28">
        <v>652.1</v>
      </c>
      <c r="X529" s="28">
        <v>668.8</v>
      </c>
      <c r="Y529" s="28">
        <v>685.2</v>
      </c>
      <c r="Z529" s="28">
        <v>693.5</v>
      </c>
      <c r="AA529" s="28">
        <v>704.6</v>
      </c>
      <c r="AB529" s="28">
        <v>719.1</v>
      </c>
      <c r="AC529" s="28">
        <v>729.2</v>
      </c>
      <c r="AD529" s="28">
        <v>747.2</v>
      </c>
      <c r="AE529" s="28">
        <v>762.3</v>
      </c>
      <c r="AF529" s="28">
        <v>790.3</v>
      </c>
      <c r="AG529" s="28">
        <v>814</v>
      </c>
      <c r="AH529" s="28">
        <v>832.7</v>
      </c>
      <c r="AI529" s="28">
        <v>855.7</v>
      </c>
      <c r="AJ529" s="28">
        <v>875.9</v>
      </c>
      <c r="AK529" s="28">
        <v>902.5</v>
      </c>
      <c r="AL529" s="28">
        <v>930.8</v>
      </c>
      <c r="AM529" s="28">
        <v>971.8</v>
      </c>
      <c r="AN529" s="28">
        <v>1000</v>
      </c>
      <c r="AO529" s="28">
        <v>1022.5</v>
      </c>
      <c r="AP529" s="28">
        <v>1037.5</v>
      </c>
      <c r="AQ529" s="28">
        <v>1056.2</v>
      </c>
      <c r="AR529" s="28">
        <v>1074.7</v>
      </c>
      <c r="AS529" s="28">
        <v>1094.5999999999999</v>
      </c>
    </row>
    <row r="530" spans="1:45" x14ac:dyDescent="0.25">
      <c r="A530" s="28">
        <v>1</v>
      </c>
      <c r="B530" s="28">
        <v>177</v>
      </c>
      <c r="C530" s="28">
        <v>3365.6</v>
      </c>
      <c r="D530" s="28">
        <v>3883</v>
      </c>
      <c r="E530" s="28">
        <v>4099.6000000000004</v>
      </c>
      <c r="F530" s="28">
        <v>4559.5</v>
      </c>
      <c r="G530" s="28">
        <v>5110.1000000000004</v>
      </c>
      <c r="H530" s="28">
        <v>5686.3</v>
      </c>
      <c r="I530" s="28">
        <v>6233.9</v>
      </c>
      <c r="J530" s="28">
        <v>6627.8</v>
      </c>
      <c r="K530" s="28">
        <v>6937</v>
      </c>
      <c r="L530" s="28">
        <v>7315.6</v>
      </c>
      <c r="M530" s="28">
        <v>7595.6</v>
      </c>
      <c r="N530" s="28">
        <v>9440.4</v>
      </c>
      <c r="O530" s="28">
        <v>9868.6</v>
      </c>
      <c r="P530" s="28">
        <v>11221.6</v>
      </c>
      <c r="Q530" s="28">
        <v>12766.6</v>
      </c>
      <c r="R530" s="28">
        <v>14292</v>
      </c>
      <c r="S530" s="28">
        <v>16951.5</v>
      </c>
      <c r="T530" s="28">
        <v>18774.2</v>
      </c>
      <c r="U530" s="28">
        <v>20936.5</v>
      </c>
      <c r="V530" s="28">
        <v>20422</v>
      </c>
      <c r="W530" s="28">
        <v>23220.7</v>
      </c>
      <c r="X530" s="28">
        <v>25172.3</v>
      </c>
      <c r="Y530" s="28">
        <v>27296</v>
      </c>
      <c r="Z530" s="28">
        <v>29170.3</v>
      </c>
      <c r="AA530" s="28">
        <v>30774.400000000001</v>
      </c>
      <c r="AB530" s="28">
        <v>32441.599999999999</v>
      </c>
      <c r="AC530" s="28">
        <v>35227.699999999997</v>
      </c>
      <c r="AD530" s="28">
        <v>36924.199999999997</v>
      </c>
      <c r="AE530" s="28">
        <v>38844.400000000001</v>
      </c>
      <c r="AF530" s="28">
        <v>39948.800000000003</v>
      </c>
      <c r="AG530" s="28">
        <v>41354.199999999997</v>
      </c>
      <c r="AH530" s="28">
        <v>43057.4</v>
      </c>
      <c r="AI530" s="28">
        <v>45841.2</v>
      </c>
      <c r="AJ530" s="28">
        <v>46414.3</v>
      </c>
      <c r="AK530" s="28">
        <v>48381.9</v>
      </c>
      <c r="AL530" s="28">
        <v>48097.2</v>
      </c>
      <c r="AM530" s="28">
        <v>51967.3</v>
      </c>
      <c r="AN530" s="28">
        <v>56406.2</v>
      </c>
      <c r="AO530" s="28">
        <v>58537.4</v>
      </c>
      <c r="AP530" s="28">
        <v>61917.5</v>
      </c>
      <c r="AQ530" s="28">
        <v>63911.199999999997</v>
      </c>
      <c r="AR530" s="28">
        <v>64875.5</v>
      </c>
      <c r="AS530" s="28">
        <v>66692.100000000006</v>
      </c>
    </row>
    <row r="531" spans="1:45" x14ac:dyDescent="0.25">
      <c r="A531" s="28">
        <v>2</v>
      </c>
      <c r="B531" s="28">
        <v>177</v>
      </c>
      <c r="C531" s="28">
        <v>16087.1</v>
      </c>
      <c r="D531" s="28">
        <v>18936.7</v>
      </c>
      <c r="E531" s="28">
        <v>18846</v>
      </c>
      <c r="F531" s="28">
        <v>19854.2</v>
      </c>
      <c r="G531" s="28">
        <v>21139.5</v>
      </c>
      <c r="H531" s="28">
        <v>22907.5</v>
      </c>
      <c r="I531" s="28">
        <v>23090.2</v>
      </c>
      <c r="J531" s="28">
        <v>22077.7</v>
      </c>
      <c r="K531" s="28">
        <v>20427.900000000001</v>
      </c>
      <c r="L531" s="28">
        <v>19742</v>
      </c>
      <c r="M531" s="28">
        <v>19546.8</v>
      </c>
      <c r="N531" s="28">
        <v>23490.9</v>
      </c>
      <c r="O531" s="28">
        <v>23119.599999999999</v>
      </c>
      <c r="P531" s="28">
        <v>25168.9</v>
      </c>
      <c r="Q531" s="28">
        <v>27587</v>
      </c>
      <c r="R531" s="28">
        <v>29589.4</v>
      </c>
      <c r="S531" s="28">
        <v>34057</v>
      </c>
      <c r="T531" s="28">
        <v>35894.9</v>
      </c>
      <c r="U531" s="28">
        <v>37607.300000000003</v>
      </c>
      <c r="V531" s="28">
        <v>35058.699999999997</v>
      </c>
      <c r="W531" s="28">
        <v>38512.300000000003</v>
      </c>
      <c r="X531" s="28">
        <v>41129.599999999999</v>
      </c>
      <c r="Y531" s="28">
        <v>43810</v>
      </c>
      <c r="Z531" s="28">
        <v>45268.1</v>
      </c>
      <c r="AA531" s="28">
        <v>47272.7</v>
      </c>
      <c r="AB531" s="28">
        <v>48878.6</v>
      </c>
      <c r="AC531" s="28">
        <v>52198.8</v>
      </c>
      <c r="AD531" s="28">
        <v>53996.4</v>
      </c>
      <c r="AE531" s="28">
        <v>54991.199999999997</v>
      </c>
      <c r="AF531" s="28">
        <v>54165.2</v>
      </c>
      <c r="AG531" s="28">
        <v>54521.1</v>
      </c>
      <c r="AH531" s="28">
        <v>55334</v>
      </c>
      <c r="AI531" s="28">
        <v>57069</v>
      </c>
      <c r="AJ531" s="28">
        <v>55414.8</v>
      </c>
      <c r="AK531" s="28">
        <v>55272.6</v>
      </c>
      <c r="AL531" s="28">
        <v>52928.1</v>
      </c>
      <c r="AM531" s="28">
        <v>54011.6</v>
      </c>
      <c r="AN531" s="28">
        <v>56406.2</v>
      </c>
      <c r="AO531" s="28">
        <v>56662.400000000001</v>
      </c>
      <c r="AP531" s="28">
        <v>57889.7</v>
      </c>
      <c r="AQ531" s="28">
        <v>57852.6</v>
      </c>
      <c r="AR531" s="28">
        <v>57013.599999999999</v>
      </c>
      <c r="AS531" s="28">
        <v>57184.5</v>
      </c>
    </row>
    <row r="532" spans="1:45" x14ac:dyDescent="0.25">
      <c r="A532" s="28">
        <v>3</v>
      </c>
      <c r="B532" s="28">
        <v>177</v>
      </c>
      <c r="C532" s="28">
        <v>209.2</v>
      </c>
      <c r="D532" s="28">
        <v>205.1</v>
      </c>
      <c r="E532" s="28">
        <v>217.5</v>
      </c>
      <c r="F532" s="28">
        <v>229.7</v>
      </c>
      <c r="G532" s="28">
        <v>241.7</v>
      </c>
      <c r="H532" s="28">
        <v>248.2</v>
      </c>
      <c r="I532" s="28">
        <v>270</v>
      </c>
      <c r="J532" s="28">
        <v>300.2</v>
      </c>
      <c r="K532" s="28">
        <v>339.6</v>
      </c>
      <c r="L532" s="28">
        <v>370.6</v>
      </c>
      <c r="M532" s="28">
        <v>388.6</v>
      </c>
      <c r="N532" s="28">
        <v>401.9</v>
      </c>
      <c r="O532" s="28">
        <v>426.8</v>
      </c>
      <c r="P532" s="28">
        <v>445.9</v>
      </c>
      <c r="Q532" s="28">
        <v>462.8</v>
      </c>
      <c r="R532" s="28">
        <v>483</v>
      </c>
      <c r="S532" s="28">
        <v>497.7</v>
      </c>
      <c r="T532" s="28">
        <v>523</v>
      </c>
      <c r="U532" s="28">
        <v>556.70000000000005</v>
      </c>
      <c r="V532" s="28">
        <v>582.5</v>
      </c>
      <c r="W532" s="28">
        <v>602.9</v>
      </c>
      <c r="X532" s="28">
        <v>612</v>
      </c>
      <c r="Y532" s="28">
        <v>623.1</v>
      </c>
      <c r="Z532" s="28">
        <v>644.4</v>
      </c>
      <c r="AA532" s="28">
        <v>651</v>
      </c>
      <c r="AB532" s="28">
        <v>663.7</v>
      </c>
      <c r="AC532" s="28">
        <v>674.9</v>
      </c>
      <c r="AD532" s="28">
        <v>683.8</v>
      </c>
      <c r="AE532" s="28">
        <v>706.4</v>
      </c>
      <c r="AF532" s="28">
        <v>737.5</v>
      </c>
      <c r="AG532" s="28">
        <v>758.5</v>
      </c>
      <c r="AH532" s="28">
        <v>778.1</v>
      </c>
      <c r="AI532" s="28">
        <v>803.3</v>
      </c>
      <c r="AJ532" s="28">
        <v>837.6</v>
      </c>
      <c r="AK532" s="28">
        <v>875.3</v>
      </c>
      <c r="AL532" s="28">
        <v>908.7</v>
      </c>
      <c r="AM532" s="28">
        <v>962.1</v>
      </c>
      <c r="AN532" s="28">
        <v>1000</v>
      </c>
      <c r="AO532" s="28">
        <v>1033.0999999999999</v>
      </c>
      <c r="AP532" s="28">
        <v>1069.5999999999999</v>
      </c>
      <c r="AQ532" s="28">
        <v>1104.7</v>
      </c>
      <c r="AR532" s="28">
        <v>1137.9000000000001</v>
      </c>
      <c r="AS532" s="28">
        <v>1166.3</v>
      </c>
    </row>
    <row r="533" spans="1:45" x14ac:dyDescent="0.25">
      <c r="A533" s="28">
        <v>1</v>
      </c>
      <c r="B533" s="28">
        <v>178</v>
      </c>
      <c r="C533" s="28">
        <v>6908.7</v>
      </c>
      <c r="D533" s="28">
        <v>7512.5</v>
      </c>
      <c r="E533" s="28">
        <v>8256.5</v>
      </c>
      <c r="F533" s="28">
        <v>8981.4</v>
      </c>
      <c r="G533" s="28">
        <v>9675</v>
      </c>
      <c r="H533" s="28">
        <v>10426</v>
      </c>
      <c r="I533" s="28">
        <v>11629.7</v>
      </c>
      <c r="J533" s="28">
        <v>12576.3</v>
      </c>
      <c r="K533" s="28">
        <v>13690.3</v>
      </c>
      <c r="L533" s="28">
        <v>15723.7</v>
      </c>
      <c r="M533" s="28">
        <v>16965.7</v>
      </c>
      <c r="N533" s="28">
        <v>17976.8</v>
      </c>
      <c r="O533" s="28">
        <v>19413.400000000001</v>
      </c>
      <c r="P533" s="28">
        <v>20702.8</v>
      </c>
      <c r="Q533" s="28">
        <v>22032.5</v>
      </c>
      <c r="R533" s="28">
        <v>22943.9</v>
      </c>
      <c r="S533" s="28">
        <v>24806.9</v>
      </c>
      <c r="T533" s="28">
        <v>26509.599999999999</v>
      </c>
      <c r="U533" s="28">
        <v>28450.2</v>
      </c>
      <c r="V533" s="28">
        <v>30319.3</v>
      </c>
      <c r="W533" s="28">
        <v>31626.799999999999</v>
      </c>
      <c r="X533" s="28">
        <v>33285.199999999997</v>
      </c>
      <c r="Y533" s="28">
        <v>36921.5</v>
      </c>
      <c r="Z533" s="28">
        <v>38941.800000000003</v>
      </c>
      <c r="AA533" s="28">
        <v>42976.3</v>
      </c>
      <c r="AB533" s="28">
        <v>44582.2</v>
      </c>
      <c r="AC533" s="28">
        <v>50138.6</v>
      </c>
      <c r="AD533" s="28">
        <v>52254.3</v>
      </c>
      <c r="AE533" s="28">
        <v>56234.9</v>
      </c>
      <c r="AF533" s="28">
        <v>60969.3</v>
      </c>
      <c r="AG533" s="28">
        <v>62211</v>
      </c>
      <c r="AH533" s="28">
        <v>64580.9</v>
      </c>
      <c r="AI533" s="28">
        <v>67185.399999999994</v>
      </c>
      <c r="AJ533" s="28">
        <v>73081.100000000006</v>
      </c>
      <c r="AK533" s="28">
        <v>74745.100000000006</v>
      </c>
      <c r="AL533" s="28">
        <v>77713.399999999994</v>
      </c>
      <c r="AM533" s="28">
        <v>80334.5</v>
      </c>
      <c r="AN533" s="28">
        <v>79771.7</v>
      </c>
      <c r="AO533" s="28">
        <v>76092.2</v>
      </c>
      <c r="AP533" s="28">
        <v>75572.399999999994</v>
      </c>
      <c r="AQ533" s="28">
        <v>79123.399999999994</v>
      </c>
      <c r="AR533" s="28">
        <v>79690.100000000006</v>
      </c>
      <c r="AS533" s="28">
        <v>81921.5</v>
      </c>
    </row>
    <row r="534" spans="1:45" x14ac:dyDescent="0.25">
      <c r="A534" s="28">
        <v>2</v>
      </c>
      <c r="B534" s="28">
        <v>178</v>
      </c>
      <c r="C534" s="28">
        <v>41073.199999999997</v>
      </c>
      <c r="D534" s="28">
        <v>41918.1</v>
      </c>
      <c r="E534" s="28">
        <v>39771.300000000003</v>
      </c>
      <c r="F534" s="28">
        <v>39696.1</v>
      </c>
      <c r="G534" s="28">
        <v>40662</v>
      </c>
      <c r="H534" s="28">
        <v>40700.300000000003</v>
      </c>
      <c r="I534" s="28">
        <v>42103.7</v>
      </c>
      <c r="J534" s="28">
        <v>41815.699999999997</v>
      </c>
      <c r="K534" s="28">
        <v>40059.699999999997</v>
      </c>
      <c r="L534" s="28">
        <v>42801.9</v>
      </c>
      <c r="M534" s="28">
        <v>43901.8</v>
      </c>
      <c r="N534" s="28">
        <v>44667</v>
      </c>
      <c r="O534" s="28">
        <v>46156.6</v>
      </c>
      <c r="P534" s="28">
        <v>48324</v>
      </c>
      <c r="Q534" s="28">
        <v>49881.4</v>
      </c>
      <c r="R534" s="28">
        <v>49770.5</v>
      </c>
      <c r="S534" s="28">
        <v>50994</v>
      </c>
      <c r="T534" s="28">
        <v>52756.3</v>
      </c>
      <c r="U534" s="28">
        <v>56076.800000000003</v>
      </c>
      <c r="V534" s="28">
        <v>58246.3</v>
      </c>
      <c r="W534" s="28">
        <v>59680.4</v>
      </c>
      <c r="X534" s="28">
        <v>60496.4</v>
      </c>
      <c r="Y534" s="28">
        <v>64015.5</v>
      </c>
      <c r="Z534" s="28">
        <v>64076.6</v>
      </c>
      <c r="AA534" s="28">
        <v>67220</v>
      </c>
      <c r="AB534" s="28">
        <v>65376.3</v>
      </c>
      <c r="AC534" s="28">
        <v>70196</v>
      </c>
      <c r="AD534" s="28">
        <v>69730.5</v>
      </c>
      <c r="AE534" s="28">
        <v>70782.600000000006</v>
      </c>
      <c r="AF534" s="28">
        <v>74174.100000000006</v>
      </c>
      <c r="AG534" s="28">
        <v>74019</v>
      </c>
      <c r="AH534" s="28">
        <v>75117</v>
      </c>
      <c r="AI534" s="28">
        <v>75927.100000000006</v>
      </c>
      <c r="AJ534" s="28">
        <v>79706.600000000006</v>
      </c>
      <c r="AK534" s="28">
        <v>78804.100000000006</v>
      </c>
      <c r="AL534" s="28">
        <v>78838.8</v>
      </c>
      <c r="AM534" s="28">
        <v>80168.600000000006</v>
      </c>
      <c r="AN534" s="28">
        <v>79771.7</v>
      </c>
      <c r="AO534" s="28">
        <v>73636.3</v>
      </c>
      <c r="AP534" s="28">
        <v>70997.100000000006</v>
      </c>
      <c r="AQ534" s="28">
        <v>72408.3</v>
      </c>
      <c r="AR534" s="28">
        <v>70406.399999999994</v>
      </c>
      <c r="AS534" s="28">
        <v>70145.600000000006</v>
      </c>
    </row>
    <row r="535" spans="1:45" x14ac:dyDescent="0.25">
      <c r="A535" s="28">
        <v>3</v>
      </c>
      <c r="B535" s="28">
        <v>178</v>
      </c>
      <c r="C535" s="28">
        <v>168.2</v>
      </c>
      <c r="D535" s="28">
        <v>179.2</v>
      </c>
      <c r="E535" s="28">
        <v>207.6</v>
      </c>
      <c r="F535" s="28">
        <v>226.3</v>
      </c>
      <c r="G535" s="28">
        <v>237.9</v>
      </c>
      <c r="H535" s="28">
        <v>256.2</v>
      </c>
      <c r="I535" s="28">
        <v>276.2</v>
      </c>
      <c r="J535" s="28">
        <v>300.8</v>
      </c>
      <c r="K535" s="28">
        <v>341.7</v>
      </c>
      <c r="L535" s="28">
        <v>367.4</v>
      </c>
      <c r="M535" s="28">
        <v>386.4</v>
      </c>
      <c r="N535" s="28">
        <v>402.5</v>
      </c>
      <c r="O535" s="28">
        <v>420.6</v>
      </c>
      <c r="P535" s="28">
        <v>428.4</v>
      </c>
      <c r="Q535" s="28">
        <v>441.7</v>
      </c>
      <c r="R535" s="28">
        <v>461</v>
      </c>
      <c r="S535" s="28">
        <v>486.5</v>
      </c>
      <c r="T535" s="28">
        <v>502.5</v>
      </c>
      <c r="U535" s="28">
        <v>507.3</v>
      </c>
      <c r="V535" s="28">
        <v>520.5</v>
      </c>
      <c r="W535" s="28">
        <v>529.9</v>
      </c>
      <c r="X535" s="28">
        <v>550.20000000000005</v>
      </c>
      <c r="Y535" s="28">
        <v>576.79999999999995</v>
      </c>
      <c r="Z535" s="28">
        <v>607.70000000000005</v>
      </c>
      <c r="AA535" s="28">
        <v>639.29999999999995</v>
      </c>
      <c r="AB535" s="28">
        <v>681.9</v>
      </c>
      <c r="AC535" s="28">
        <v>714.3</v>
      </c>
      <c r="AD535" s="28">
        <v>749.4</v>
      </c>
      <c r="AE535" s="28">
        <v>794.5</v>
      </c>
      <c r="AF535" s="28">
        <v>822</v>
      </c>
      <c r="AG535" s="28">
        <v>840.5</v>
      </c>
      <c r="AH535" s="28">
        <v>859.7</v>
      </c>
      <c r="AI535" s="28">
        <v>884.9</v>
      </c>
      <c r="AJ535" s="28">
        <v>916.9</v>
      </c>
      <c r="AK535" s="28">
        <v>948.5</v>
      </c>
      <c r="AL535" s="28">
        <v>985.7</v>
      </c>
      <c r="AM535" s="28">
        <v>1002.1</v>
      </c>
      <c r="AN535" s="28">
        <v>1000</v>
      </c>
      <c r="AO535" s="28">
        <v>1033.4000000000001</v>
      </c>
      <c r="AP535" s="28">
        <v>1064.4000000000001</v>
      </c>
      <c r="AQ535" s="28">
        <v>1092.7</v>
      </c>
      <c r="AR535" s="28">
        <v>1131.9000000000001</v>
      </c>
      <c r="AS535" s="28">
        <v>1167.9000000000001</v>
      </c>
    </row>
    <row r="536" spans="1:45" x14ac:dyDescent="0.25">
      <c r="A536" s="28">
        <v>1</v>
      </c>
      <c r="B536" s="28">
        <v>179</v>
      </c>
      <c r="C536" s="28">
        <v>1089.5999999999999</v>
      </c>
      <c r="D536" s="28">
        <v>1089.5999999999999</v>
      </c>
      <c r="E536" s="28">
        <v>1548.4</v>
      </c>
      <c r="F536" s="28">
        <v>1691.8</v>
      </c>
      <c r="G536" s="28">
        <v>1921.2</v>
      </c>
      <c r="H536" s="28">
        <v>2251</v>
      </c>
      <c r="I536" s="28">
        <v>2078.9</v>
      </c>
      <c r="J536" s="28">
        <v>2881.8</v>
      </c>
      <c r="K536" s="28">
        <v>3340.6</v>
      </c>
      <c r="L536" s="28">
        <v>3742.1</v>
      </c>
      <c r="M536" s="28">
        <v>4401.6000000000004</v>
      </c>
      <c r="N536" s="28">
        <v>5046.8</v>
      </c>
      <c r="O536" s="28">
        <v>5433.9</v>
      </c>
      <c r="P536" s="28">
        <v>5950</v>
      </c>
      <c r="Q536" s="28">
        <v>6580.9</v>
      </c>
      <c r="R536" s="28">
        <v>7369.4</v>
      </c>
      <c r="S536" s="28">
        <v>8530.7000000000007</v>
      </c>
      <c r="T536" s="28">
        <v>10193.9</v>
      </c>
      <c r="U536" s="28">
        <v>10466.299999999999</v>
      </c>
      <c r="V536" s="28">
        <v>11426.9</v>
      </c>
      <c r="W536" s="28">
        <v>11900</v>
      </c>
      <c r="X536" s="28">
        <v>11362.2</v>
      </c>
      <c r="Y536" s="28">
        <v>11713.7</v>
      </c>
      <c r="Z536" s="28">
        <v>11584.6</v>
      </c>
      <c r="AA536" s="28">
        <v>11226.2</v>
      </c>
      <c r="AB536" s="28">
        <v>13147.4</v>
      </c>
      <c r="AC536" s="28">
        <v>16101.9</v>
      </c>
      <c r="AD536" s="28">
        <v>20099.3</v>
      </c>
      <c r="AE536" s="28">
        <v>25001.3</v>
      </c>
      <c r="AF536" s="28">
        <v>25843.200000000001</v>
      </c>
      <c r="AG536" s="28">
        <v>27325.5</v>
      </c>
      <c r="AH536" s="28">
        <v>29999.8</v>
      </c>
      <c r="AI536" s="28">
        <v>33026.400000000001</v>
      </c>
      <c r="AJ536" s="28">
        <v>35228.300000000003</v>
      </c>
      <c r="AK536" s="28">
        <v>38373.699999999997</v>
      </c>
      <c r="AL536" s="28">
        <v>40429.699999999997</v>
      </c>
      <c r="AM536" s="28">
        <v>45733</v>
      </c>
      <c r="AN536" s="28">
        <v>42092.4</v>
      </c>
      <c r="AO536" s="28">
        <v>43912.4</v>
      </c>
      <c r="AP536" s="28">
        <v>42915.9</v>
      </c>
      <c r="AQ536" s="28">
        <v>47078.400000000001</v>
      </c>
      <c r="AR536" s="28">
        <v>45389.5</v>
      </c>
      <c r="AS536" s="28">
        <v>48561.4</v>
      </c>
    </row>
    <row r="537" spans="1:45" x14ac:dyDescent="0.25">
      <c r="A537" s="28">
        <v>2</v>
      </c>
      <c r="B537" s="28">
        <v>179</v>
      </c>
      <c r="C537" s="28">
        <v>3767</v>
      </c>
      <c r="D537" s="28">
        <v>3885.5</v>
      </c>
      <c r="E537" s="28">
        <v>3655.3</v>
      </c>
      <c r="F537" s="28">
        <v>3787.6</v>
      </c>
      <c r="G537" s="28">
        <v>4248.7</v>
      </c>
      <c r="H537" s="28">
        <v>4677</v>
      </c>
      <c r="I537" s="28">
        <v>5174.8</v>
      </c>
      <c r="J537" s="28">
        <v>5567</v>
      </c>
      <c r="K537" s="28">
        <v>5773.2</v>
      </c>
      <c r="L537" s="28">
        <v>5951.6</v>
      </c>
      <c r="M537" s="28">
        <v>6195.2</v>
      </c>
      <c r="N537" s="28">
        <v>6590.4</v>
      </c>
      <c r="O537" s="28">
        <v>7072.6</v>
      </c>
      <c r="P537" s="28">
        <v>7807.8</v>
      </c>
      <c r="Q537" s="28">
        <v>8442.6</v>
      </c>
      <c r="R537" s="28">
        <v>9193.7999999999993</v>
      </c>
      <c r="S537" s="28">
        <v>9425.4</v>
      </c>
      <c r="T537" s="28">
        <v>10220.299999999999</v>
      </c>
      <c r="U537" s="28">
        <v>10567.7</v>
      </c>
      <c r="V537" s="28">
        <v>10802.3</v>
      </c>
      <c r="W537" s="28">
        <v>11522.9</v>
      </c>
      <c r="X537" s="28">
        <v>11075.9</v>
      </c>
      <c r="Y537" s="28">
        <v>12572.4</v>
      </c>
      <c r="Z537" s="28">
        <v>13160.8</v>
      </c>
      <c r="AA537" s="28">
        <v>13515.1</v>
      </c>
      <c r="AB537" s="28">
        <v>14204.5</v>
      </c>
      <c r="AC537" s="28">
        <v>19252.3</v>
      </c>
      <c r="AD537" s="28">
        <v>28011</v>
      </c>
      <c r="AE537" s="28">
        <v>33228.300000000003</v>
      </c>
      <c r="AF537" s="28">
        <v>32793.800000000003</v>
      </c>
      <c r="AG537" s="28">
        <v>33621.699999999997</v>
      </c>
      <c r="AH537" s="28">
        <v>35762.199999999997</v>
      </c>
      <c r="AI537" s="28">
        <v>38167.300000000003</v>
      </c>
      <c r="AJ537" s="28">
        <v>39041.9</v>
      </c>
      <c r="AK537" s="28">
        <v>41070</v>
      </c>
      <c r="AL537" s="28">
        <v>41376.6</v>
      </c>
      <c r="AM537" s="28">
        <v>45851.3</v>
      </c>
      <c r="AN537" s="28">
        <v>42092.4</v>
      </c>
      <c r="AO537" s="28">
        <v>44643.3</v>
      </c>
      <c r="AP537" s="28">
        <v>43428.5</v>
      </c>
      <c r="AQ537" s="28">
        <v>48043.7</v>
      </c>
      <c r="AR537" s="28">
        <v>45317.7</v>
      </c>
      <c r="AS537" s="28">
        <v>47090.3</v>
      </c>
    </row>
    <row r="538" spans="1:45" x14ac:dyDescent="0.25">
      <c r="A538" s="28">
        <v>3</v>
      </c>
      <c r="B538" s="28">
        <v>179</v>
      </c>
      <c r="C538" s="28">
        <v>289.3</v>
      </c>
      <c r="D538" s="28">
        <v>280.39999999999998</v>
      </c>
      <c r="E538" s="28">
        <v>423.6</v>
      </c>
      <c r="F538" s="28">
        <v>446.7</v>
      </c>
      <c r="G538" s="28">
        <v>452.2</v>
      </c>
      <c r="H538" s="28">
        <v>481.3</v>
      </c>
      <c r="I538" s="28">
        <v>401.7</v>
      </c>
      <c r="J538" s="28">
        <v>517.70000000000005</v>
      </c>
      <c r="K538" s="28">
        <v>578.6</v>
      </c>
      <c r="L538" s="28">
        <v>628.70000000000005</v>
      </c>
      <c r="M538" s="28">
        <v>710.5</v>
      </c>
      <c r="N538" s="28">
        <v>765.8</v>
      </c>
      <c r="O538" s="28">
        <v>768.3</v>
      </c>
      <c r="P538" s="28">
        <v>762.1</v>
      </c>
      <c r="Q538" s="28">
        <v>779.5</v>
      </c>
      <c r="R538" s="28">
        <v>801.6</v>
      </c>
      <c r="S538" s="28">
        <v>905.1</v>
      </c>
      <c r="T538" s="28">
        <v>997.4</v>
      </c>
      <c r="U538" s="28">
        <v>990.4</v>
      </c>
      <c r="V538" s="28">
        <v>1057.8</v>
      </c>
      <c r="W538" s="28">
        <v>1032.7</v>
      </c>
      <c r="X538" s="28">
        <v>1025.9000000000001</v>
      </c>
      <c r="Y538" s="28">
        <v>931.7</v>
      </c>
      <c r="Z538" s="28">
        <v>880.2</v>
      </c>
      <c r="AA538" s="28">
        <v>830.6</v>
      </c>
      <c r="AB538" s="28">
        <v>925.6</v>
      </c>
      <c r="AC538" s="28">
        <v>836.4</v>
      </c>
      <c r="AD538" s="28">
        <v>717.6</v>
      </c>
      <c r="AE538" s="28">
        <v>752.4</v>
      </c>
      <c r="AF538" s="28">
        <v>788.1</v>
      </c>
      <c r="AG538" s="28">
        <v>812.7</v>
      </c>
      <c r="AH538" s="28">
        <v>838.9</v>
      </c>
      <c r="AI538" s="28">
        <v>865.3</v>
      </c>
      <c r="AJ538" s="28">
        <v>902.3</v>
      </c>
      <c r="AK538" s="28">
        <v>934.3</v>
      </c>
      <c r="AL538" s="28">
        <v>977.1</v>
      </c>
      <c r="AM538" s="28">
        <v>997.4</v>
      </c>
      <c r="AN538" s="28">
        <v>1000</v>
      </c>
      <c r="AO538" s="28">
        <v>983.6</v>
      </c>
      <c r="AP538" s="28">
        <v>988.2</v>
      </c>
      <c r="AQ538" s="28">
        <v>979.9</v>
      </c>
      <c r="AR538" s="28">
        <v>1001.6</v>
      </c>
      <c r="AS538" s="28">
        <v>1031.2</v>
      </c>
    </row>
    <row r="539" spans="1:45" x14ac:dyDescent="0.25">
      <c r="A539" s="28">
        <v>1</v>
      </c>
      <c r="B539" s="28">
        <v>180</v>
      </c>
      <c r="C539" s="28">
        <v>7921.5</v>
      </c>
      <c r="D539" s="28">
        <v>8684.7000000000007</v>
      </c>
      <c r="E539" s="28">
        <v>9664.5</v>
      </c>
      <c r="F539" s="28">
        <v>10630.6</v>
      </c>
      <c r="G539" s="28">
        <v>11585.7</v>
      </c>
      <c r="H539" s="28">
        <v>12615.2</v>
      </c>
      <c r="I539" s="28">
        <v>14125.8</v>
      </c>
      <c r="J539" s="28">
        <v>15456.5</v>
      </c>
      <c r="K539" s="28">
        <v>17023.2</v>
      </c>
      <c r="L539" s="28">
        <v>19313.5</v>
      </c>
      <c r="M539" s="28">
        <v>21005.1</v>
      </c>
      <c r="N539" s="28">
        <v>22183.3</v>
      </c>
      <c r="O539" s="28">
        <v>23967.599999999999</v>
      </c>
      <c r="P539" s="28">
        <v>25775.8</v>
      </c>
      <c r="Q539" s="28">
        <v>27633.599999999999</v>
      </c>
      <c r="R539" s="28">
        <v>28947.7</v>
      </c>
      <c r="S539" s="28">
        <v>31245.4</v>
      </c>
      <c r="T539" s="28">
        <v>33335.5</v>
      </c>
      <c r="U539" s="28">
        <v>35743.4</v>
      </c>
      <c r="V539" s="28">
        <v>37937.300000000003</v>
      </c>
      <c r="W539" s="28">
        <v>39566.400000000001</v>
      </c>
      <c r="X539" s="28">
        <v>41392.1</v>
      </c>
      <c r="Y539" s="28">
        <v>44954.3</v>
      </c>
      <c r="Z539" s="28">
        <v>47298.8</v>
      </c>
      <c r="AA539" s="28">
        <v>51372.5</v>
      </c>
      <c r="AB539" s="28">
        <v>53418.6</v>
      </c>
      <c r="AC539" s="28">
        <v>59179.9</v>
      </c>
      <c r="AD539" s="28">
        <v>62470.8</v>
      </c>
      <c r="AE539" s="28">
        <v>66341.3</v>
      </c>
      <c r="AF539" s="28">
        <v>71499.399999999994</v>
      </c>
      <c r="AG539" s="28">
        <v>72572.5</v>
      </c>
      <c r="AH539" s="28">
        <v>70919.899999999994</v>
      </c>
      <c r="AI539" s="28">
        <v>68439.100000000006</v>
      </c>
      <c r="AJ539" s="28">
        <v>66153</v>
      </c>
      <c r="AK539" s="28">
        <v>66263.5</v>
      </c>
      <c r="AL539" s="28">
        <v>63512.6</v>
      </c>
      <c r="AM539" s="28">
        <v>66337.3</v>
      </c>
      <c r="AN539" s="28">
        <v>65034.8</v>
      </c>
      <c r="AO539" s="28">
        <v>67174.100000000006</v>
      </c>
      <c r="AP539" s="28">
        <v>66057.7</v>
      </c>
      <c r="AQ539" s="28">
        <v>72041.5</v>
      </c>
      <c r="AR539" s="28">
        <v>73946.2</v>
      </c>
      <c r="AS539" s="28">
        <v>76016.7</v>
      </c>
    </row>
    <row r="540" spans="1:45" x14ac:dyDescent="0.25">
      <c r="A540" s="28">
        <v>2</v>
      </c>
      <c r="B540" s="28">
        <v>180</v>
      </c>
      <c r="C540" s="28">
        <v>41594.5</v>
      </c>
      <c r="D540" s="28">
        <v>42996.9</v>
      </c>
      <c r="E540" s="28">
        <v>41766.9</v>
      </c>
      <c r="F540" s="28">
        <v>42132.3</v>
      </c>
      <c r="G540" s="28">
        <v>43471.3</v>
      </c>
      <c r="H540" s="28">
        <v>44383.5</v>
      </c>
      <c r="I540" s="28">
        <v>46488.800000000003</v>
      </c>
      <c r="J540" s="28">
        <v>46318.8</v>
      </c>
      <c r="K540" s="28">
        <v>44958.6</v>
      </c>
      <c r="L540" s="28">
        <v>46673.2</v>
      </c>
      <c r="M540" s="28">
        <v>48281.7</v>
      </c>
      <c r="N540" s="28">
        <v>49430.3</v>
      </c>
      <c r="O540" s="28">
        <v>51675.4</v>
      </c>
      <c r="P540" s="28">
        <v>54437</v>
      </c>
      <c r="Q540" s="28">
        <v>56684.1</v>
      </c>
      <c r="R540" s="28">
        <v>57342.8</v>
      </c>
      <c r="S540" s="28">
        <v>58781.2</v>
      </c>
      <c r="T540" s="28">
        <v>60135.7</v>
      </c>
      <c r="U540" s="28">
        <v>62499.3</v>
      </c>
      <c r="V540" s="28">
        <v>64189.1</v>
      </c>
      <c r="W540" s="28">
        <v>65124.3</v>
      </c>
      <c r="X540" s="28">
        <v>66602.7</v>
      </c>
      <c r="Y540" s="28">
        <v>70586</v>
      </c>
      <c r="Z540" s="28">
        <v>67584.800000000003</v>
      </c>
      <c r="AA540" s="28">
        <v>70931.199999999997</v>
      </c>
      <c r="AB540" s="28">
        <v>70672.2</v>
      </c>
      <c r="AC540" s="28">
        <v>76070.100000000006</v>
      </c>
      <c r="AD540" s="28">
        <v>84218.6</v>
      </c>
      <c r="AE540" s="28">
        <v>84754.6</v>
      </c>
      <c r="AF540" s="28">
        <v>87838.7</v>
      </c>
      <c r="AG540" s="28">
        <v>87025.9</v>
      </c>
      <c r="AH540" s="28">
        <v>82999.899999999994</v>
      </c>
      <c r="AI540" s="28">
        <v>77663.7</v>
      </c>
      <c r="AJ540" s="28">
        <v>72425.8</v>
      </c>
      <c r="AK540" s="28">
        <v>70168.899999999994</v>
      </c>
      <c r="AL540" s="28">
        <v>64782.8</v>
      </c>
      <c r="AM540" s="28">
        <v>66497.5</v>
      </c>
      <c r="AN540" s="28">
        <v>65034.8</v>
      </c>
      <c r="AO540" s="28">
        <v>65034.1</v>
      </c>
      <c r="AP540" s="28">
        <v>62110</v>
      </c>
      <c r="AQ540" s="28">
        <v>66130.7</v>
      </c>
      <c r="AR540" s="28">
        <v>65681.5</v>
      </c>
      <c r="AS540" s="28">
        <v>65572.2</v>
      </c>
    </row>
    <row r="541" spans="1:45" x14ac:dyDescent="0.25">
      <c r="A541" s="28">
        <v>3</v>
      </c>
      <c r="B541" s="28">
        <v>180</v>
      </c>
      <c r="C541" s="28">
        <v>190.4</v>
      </c>
      <c r="D541" s="28">
        <v>202</v>
      </c>
      <c r="E541" s="28">
        <v>231.4</v>
      </c>
      <c r="F541" s="28">
        <v>252.3</v>
      </c>
      <c r="G541" s="28">
        <v>266.5</v>
      </c>
      <c r="H541" s="28">
        <v>284.2</v>
      </c>
      <c r="I541" s="28">
        <v>303.89999999999998</v>
      </c>
      <c r="J541" s="28">
        <v>333.7</v>
      </c>
      <c r="K541" s="28">
        <v>378.6</v>
      </c>
      <c r="L541" s="28">
        <v>413.8</v>
      </c>
      <c r="M541" s="28">
        <v>435.1</v>
      </c>
      <c r="N541" s="28">
        <v>448.8</v>
      </c>
      <c r="O541" s="28">
        <v>463.8</v>
      </c>
      <c r="P541" s="28">
        <v>473.5</v>
      </c>
      <c r="Q541" s="28">
        <v>487.5</v>
      </c>
      <c r="R541" s="28">
        <v>504.8</v>
      </c>
      <c r="S541" s="28">
        <v>531.6</v>
      </c>
      <c r="T541" s="28">
        <v>554.29999999999995</v>
      </c>
      <c r="U541" s="28">
        <v>571.9</v>
      </c>
      <c r="V541" s="28">
        <v>591</v>
      </c>
      <c r="W541" s="28">
        <v>607.6</v>
      </c>
      <c r="X541" s="28">
        <v>621.5</v>
      </c>
      <c r="Y541" s="28">
        <v>636.9</v>
      </c>
      <c r="Z541" s="28">
        <v>699.8</v>
      </c>
      <c r="AA541" s="28">
        <v>724.3</v>
      </c>
      <c r="AB541" s="28">
        <v>755.9</v>
      </c>
      <c r="AC541" s="28">
        <v>778</v>
      </c>
      <c r="AD541" s="28">
        <v>741.8</v>
      </c>
      <c r="AE541" s="28">
        <v>782.7</v>
      </c>
      <c r="AF541" s="28">
        <v>814</v>
      </c>
      <c r="AG541" s="28">
        <v>833.9</v>
      </c>
      <c r="AH541" s="28">
        <v>854.5</v>
      </c>
      <c r="AI541" s="28">
        <v>881.2</v>
      </c>
      <c r="AJ541" s="28">
        <v>913.4</v>
      </c>
      <c r="AK541" s="28">
        <v>944.3</v>
      </c>
      <c r="AL541" s="28">
        <v>980.4</v>
      </c>
      <c r="AM541" s="28">
        <v>997.6</v>
      </c>
      <c r="AN541" s="28">
        <v>1000</v>
      </c>
      <c r="AO541" s="28">
        <v>1032.9000000000001</v>
      </c>
      <c r="AP541" s="28">
        <v>1063.5999999999999</v>
      </c>
      <c r="AQ541" s="28">
        <v>1089.4000000000001</v>
      </c>
      <c r="AR541" s="28">
        <v>1125.8</v>
      </c>
      <c r="AS541" s="28">
        <v>1159.3</v>
      </c>
    </row>
    <row r="542" spans="1:45" x14ac:dyDescent="0.25">
      <c r="A542" s="28">
        <v>1</v>
      </c>
      <c r="B542" s="28">
        <v>181</v>
      </c>
      <c r="C542" s="28">
        <v>3450.7</v>
      </c>
      <c r="D542" s="28">
        <v>3594.5</v>
      </c>
      <c r="E542" s="28">
        <v>3430.4</v>
      </c>
      <c r="F542" s="28">
        <v>3463.1</v>
      </c>
      <c r="G542" s="28">
        <v>4060.8</v>
      </c>
      <c r="H542" s="28">
        <v>4508.8999999999996</v>
      </c>
      <c r="I542" s="28">
        <v>4882.3</v>
      </c>
      <c r="J542" s="28">
        <v>4770.3999999999996</v>
      </c>
      <c r="K542" s="28">
        <v>4573.6000000000004</v>
      </c>
      <c r="L542" s="28">
        <v>4618.6000000000004</v>
      </c>
      <c r="M542" s="28">
        <v>4915</v>
      </c>
      <c r="N542" s="28">
        <v>5015.8999999999996</v>
      </c>
      <c r="O542" s="28">
        <v>5827.9</v>
      </c>
      <c r="P542" s="28">
        <v>5858.4</v>
      </c>
      <c r="Q542" s="28">
        <v>6298.6</v>
      </c>
      <c r="R542" s="28">
        <v>6383.6</v>
      </c>
      <c r="S542" s="28">
        <v>6963.2</v>
      </c>
      <c r="T542" s="28">
        <v>7628.5</v>
      </c>
      <c r="U542" s="28">
        <v>8188.4</v>
      </c>
      <c r="V542" s="28">
        <v>8086.8</v>
      </c>
      <c r="W542" s="28">
        <v>8975</v>
      </c>
      <c r="X542" s="28">
        <v>9661.4</v>
      </c>
      <c r="Y542" s="28">
        <v>10281.700000000001</v>
      </c>
      <c r="Z542" s="28">
        <v>11177.2</v>
      </c>
      <c r="AA542" s="28">
        <v>11390.7</v>
      </c>
      <c r="AB542" s="28">
        <v>12193.3</v>
      </c>
      <c r="AC542" s="28">
        <v>13827.8</v>
      </c>
      <c r="AD542" s="28">
        <v>13003.5</v>
      </c>
      <c r="AE542" s="28">
        <v>13665.6</v>
      </c>
      <c r="AF542" s="28">
        <v>13003</v>
      </c>
      <c r="AG542" s="28">
        <v>12822.4</v>
      </c>
      <c r="AH542" s="28">
        <v>14155.3</v>
      </c>
      <c r="AI542" s="28">
        <v>15266.1</v>
      </c>
      <c r="AJ542" s="28">
        <v>15703.4</v>
      </c>
      <c r="AK542" s="28">
        <v>16908</v>
      </c>
      <c r="AL542" s="28">
        <v>18130.900000000001</v>
      </c>
      <c r="AM542" s="28">
        <v>18520.8</v>
      </c>
      <c r="AN542" s="28">
        <v>16836</v>
      </c>
      <c r="AO542" s="28">
        <v>15226.2</v>
      </c>
      <c r="AP542" s="28">
        <v>16181.2</v>
      </c>
      <c r="AQ542" s="28">
        <v>17291.7</v>
      </c>
      <c r="AR542" s="28">
        <v>17945.599999999999</v>
      </c>
      <c r="AS542" s="28">
        <v>18728.099999999999</v>
      </c>
    </row>
    <row r="543" spans="1:45" x14ac:dyDescent="0.25">
      <c r="A543" s="28">
        <v>2</v>
      </c>
      <c r="B543" s="28">
        <v>181</v>
      </c>
      <c r="C543" s="28">
        <v>16603.099999999999</v>
      </c>
      <c r="D543" s="28">
        <v>16146.2</v>
      </c>
      <c r="E543" s="28">
        <v>14024.1</v>
      </c>
      <c r="F543" s="28">
        <v>13156.7</v>
      </c>
      <c r="G543" s="28">
        <v>13607.8</v>
      </c>
      <c r="H543" s="28">
        <v>14001.2</v>
      </c>
      <c r="I543" s="28">
        <v>14158.5</v>
      </c>
      <c r="J543" s="28">
        <v>12593.6</v>
      </c>
      <c r="K543" s="28">
        <v>11180.5</v>
      </c>
      <c r="L543" s="28">
        <v>10391.299999999999</v>
      </c>
      <c r="M543" s="28">
        <v>10460.4</v>
      </c>
      <c r="N543" s="28">
        <v>10463.5</v>
      </c>
      <c r="O543" s="28">
        <v>11847.5</v>
      </c>
      <c r="P543" s="28">
        <v>11560.4</v>
      </c>
      <c r="Q543" s="28">
        <v>12163.6</v>
      </c>
      <c r="R543" s="28">
        <v>12086.6</v>
      </c>
      <c r="S543" s="28">
        <v>12762.1</v>
      </c>
      <c r="T543" s="28">
        <v>13606.6</v>
      </c>
      <c r="U543" s="28">
        <v>14231.4</v>
      </c>
      <c r="V543" s="28">
        <v>13307.5</v>
      </c>
      <c r="W543" s="28">
        <v>14305.6</v>
      </c>
      <c r="X543" s="28">
        <v>15011.9</v>
      </c>
      <c r="Y543" s="28">
        <v>15680</v>
      </c>
      <c r="Z543" s="28">
        <v>16460.400000000001</v>
      </c>
      <c r="AA543" s="28">
        <v>16326.3</v>
      </c>
      <c r="AB543" s="28">
        <v>17419.7</v>
      </c>
      <c r="AC543" s="28">
        <v>19156.599999999999</v>
      </c>
      <c r="AD543" s="28">
        <v>18958.3</v>
      </c>
      <c r="AE543" s="28">
        <v>19158.599999999999</v>
      </c>
      <c r="AF543" s="28">
        <v>17334.5</v>
      </c>
      <c r="AG543" s="28">
        <v>15880.8</v>
      </c>
      <c r="AH543" s="28">
        <v>17232.7</v>
      </c>
      <c r="AI543" s="28">
        <v>18190.599999999999</v>
      </c>
      <c r="AJ543" s="28">
        <v>17844.400000000001</v>
      </c>
      <c r="AK543" s="28">
        <v>18461.3</v>
      </c>
      <c r="AL543" s="28">
        <v>19075.7</v>
      </c>
      <c r="AM543" s="28">
        <v>18800.900000000001</v>
      </c>
      <c r="AN543" s="28">
        <v>16836</v>
      </c>
      <c r="AO543" s="28">
        <v>15165.4</v>
      </c>
      <c r="AP543" s="28">
        <v>16110.6</v>
      </c>
      <c r="AQ543" s="28">
        <v>16924</v>
      </c>
      <c r="AR543" s="28">
        <v>17215.599999999999</v>
      </c>
      <c r="AS543" s="28">
        <v>17498.900000000001</v>
      </c>
    </row>
    <row r="544" spans="1:45" x14ac:dyDescent="0.25">
      <c r="A544" s="28">
        <v>3</v>
      </c>
      <c r="B544" s="28">
        <v>181</v>
      </c>
      <c r="C544" s="28">
        <v>207.8</v>
      </c>
      <c r="D544" s="28">
        <v>222.6</v>
      </c>
      <c r="E544" s="28">
        <v>244.6</v>
      </c>
      <c r="F544" s="28">
        <v>263.2</v>
      </c>
      <c r="G544" s="28">
        <v>298.39999999999998</v>
      </c>
      <c r="H544" s="28">
        <v>322</v>
      </c>
      <c r="I544" s="28">
        <v>344.8</v>
      </c>
      <c r="J544" s="28">
        <v>378.8</v>
      </c>
      <c r="K544" s="28">
        <v>409.1</v>
      </c>
      <c r="L544" s="28">
        <v>444.5</v>
      </c>
      <c r="M544" s="28">
        <v>469.9</v>
      </c>
      <c r="N544" s="28">
        <v>479.4</v>
      </c>
      <c r="O544" s="28">
        <v>491.9</v>
      </c>
      <c r="P544" s="28">
        <v>506.8</v>
      </c>
      <c r="Q544" s="28">
        <v>517.79999999999995</v>
      </c>
      <c r="R544" s="28">
        <v>528.20000000000005</v>
      </c>
      <c r="S544" s="28">
        <v>545.6</v>
      </c>
      <c r="T544" s="28">
        <v>560.6</v>
      </c>
      <c r="U544" s="28">
        <v>575.4</v>
      </c>
      <c r="V544" s="28">
        <v>607.70000000000005</v>
      </c>
      <c r="W544" s="28">
        <v>627.4</v>
      </c>
      <c r="X544" s="28">
        <v>643.6</v>
      </c>
      <c r="Y544" s="28">
        <v>655.7</v>
      </c>
      <c r="Z544" s="28">
        <v>679</v>
      </c>
      <c r="AA544" s="28">
        <v>697.7</v>
      </c>
      <c r="AB544" s="28">
        <v>700</v>
      </c>
      <c r="AC544" s="28">
        <v>721.8</v>
      </c>
      <c r="AD544" s="28">
        <v>685.9</v>
      </c>
      <c r="AE544" s="28">
        <v>713.3</v>
      </c>
      <c r="AF544" s="28">
        <v>750.1</v>
      </c>
      <c r="AG544" s="28">
        <v>807.4</v>
      </c>
      <c r="AH544" s="28">
        <v>821.4</v>
      </c>
      <c r="AI544" s="28">
        <v>839.2</v>
      </c>
      <c r="AJ544" s="28">
        <v>880</v>
      </c>
      <c r="AK544" s="28">
        <v>915.9</v>
      </c>
      <c r="AL544" s="28">
        <v>950.5</v>
      </c>
      <c r="AM544" s="28">
        <v>985.1</v>
      </c>
      <c r="AN544" s="28">
        <v>1000</v>
      </c>
      <c r="AO544" s="28">
        <v>1004</v>
      </c>
      <c r="AP544" s="28">
        <v>1004.4</v>
      </c>
      <c r="AQ544" s="28">
        <v>1021.7</v>
      </c>
      <c r="AR544" s="28">
        <v>1042.4000000000001</v>
      </c>
      <c r="AS544" s="28">
        <v>1070.2</v>
      </c>
    </row>
    <row r="545" spans="1:45" x14ac:dyDescent="0.25">
      <c r="A545" s="28">
        <v>1</v>
      </c>
      <c r="B545" s="28">
        <v>182</v>
      </c>
      <c r="C545" s="28">
        <v>7977.1</v>
      </c>
      <c r="D545" s="28">
        <v>8437.4</v>
      </c>
      <c r="E545" s="28">
        <v>9114.2999999999993</v>
      </c>
      <c r="F545" s="28">
        <v>10133.200000000001</v>
      </c>
      <c r="G545" s="28">
        <v>11331.2</v>
      </c>
      <c r="H545" s="28">
        <v>13151.4</v>
      </c>
      <c r="I545" s="28">
        <v>14299.8</v>
      </c>
      <c r="J545" s="28">
        <v>16296.1</v>
      </c>
      <c r="K545" s="28">
        <v>17345.400000000001</v>
      </c>
      <c r="L545" s="28">
        <v>19358.900000000001</v>
      </c>
      <c r="M545" s="28">
        <v>22866.799999999999</v>
      </c>
      <c r="N545" s="28">
        <v>23860.400000000001</v>
      </c>
      <c r="O545" s="28">
        <v>25612.799999999999</v>
      </c>
      <c r="P545" s="28">
        <v>28063.4</v>
      </c>
      <c r="Q545" s="28">
        <v>30457.4</v>
      </c>
      <c r="R545" s="28">
        <v>31900.2</v>
      </c>
      <c r="S545" s="28">
        <v>35449.599999999999</v>
      </c>
      <c r="T545" s="28">
        <v>38427.300000000003</v>
      </c>
      <c r="U545" s="28">
        <v>39663.800000000003</v>
      </c>
      <c r="V545" s="28">
        <v>43834.400000000001</v>
      </c>
      <c r="W545" s="28">
        <v>46695.8</v>
      </c>
      <c r="X545" s="28">
        <v>47977.8</v>
      </c>
      <c r="Y545" s="28">
        <v>49833.4</v>
      </c>
      <c r="Z545" s="28">
        <v>54815.5</v>
      </c>
      <c r="AA545" s="28">
        <v>56973.7</v>
      </c>
      <c r="AB545" s="28">
        <v>59019.6</v>
      </c>
      <c r="AC545" s="28">
        <v>60929</v>
      </c>
      <c r="AD545" s="28">
        <v>63115</v>
      </c>
      <c r="AE545" s="28">
        <v>64401.5</v>
      </c>
      <c r="AF545" s="28">
        <v>64733.3</v>
      </c>
      <c r="AG545" s="28">
        <v>66628</v>
      </c>
      <c r="AH545" s="28">
        <v>67070</v>
      </c>
      <c r="AI545" s="28">
        <v>68304.899999999994</v>
      </c>
      <c r="AJ545" s="28">
        <v>68904.2</v>
      </c>
      <c r="AK545" s="28">
        <v>73165.100000000006</v>
      </c>
      <c r="AL545" s="28">
        <v>74848</v>
      </c>
      <c r="AM545" s="28">
        <v>75963.600000000006</v>
      </c>
      <c r="AN545" s="28">
        <v>73477.100000000006</v>
      </c>
      <c r="AO545" s="28">
        <v>72457.2</v>
      </c>
      <c r="AP545" s="28">
        <v>69601</v>
      </c>
      <c r="AQ545" s="28">
        <v>73629.600000000006</v>
      </c>
      <c r="AR545" s="28">
        <v>69189.399999999994</v>
      </c>
      <c r="AS545" s="28">
        <v>71126.7</v>
      </c>
    </row>
    <row r="546" spans="1:45" x14ac:dyDescent="0.25">
      <c r="A546" s="28">
        <v>2</v>
      </c>
      <c r="B546" s="28">
        <v>182</v>
      </c>
      <c r="C546" s="28">
        <v>40321.300000000003</v>
      </c>
      <c r="D546" s="28">
        <v>42648.3</v>
      </c>
      <c r="E546" s="28">
        <v>39488.400000000001</v>
      </c>
      <c r="F546" s="28">
        <v>42605.599999999999</v>
      </c>
      <c r="G546" s="28">
        <v>38393.300000000003</v>
      </c>
      <c r="H546" s="28">
        <v>44156.4</v>
      </c>
      <c r="I546" s="28">
        <v>43654.6</v>
      </c>
      <c r="J546" s="28">
        <v>46668.5</v>
      </c>
      <c r="K546" s="28">
        <v>49827.5</v>
      </c>
      <c r="L546" s="28">
        <v>48397.2</v>
      </c>
      <c r="M546" s="28">
        <v>53413.599999999999</v>
      </c>
      <c r="N546" s="28">
        <v>55734.5</v>
      </c>
      <c r="O546" s="28">
        <v>59752.5</v>
      </c>
      <c r="P546" s="28">
        <v>60864.4</v>
      </c>
      <c r="Q546" s="28">
        <v>65140</v>
      </c>
      <c r="R546" s="28">
        <v>68225.8</v>
      </c>
      <c r="S546" s="28">
        <v>67890</v>
      </c>
      <c r="T546" s="28">
        <v>71090.600000000006</v>
      </c>
      <c r="U546" s="28">
        <v>73378</v>
      </c>
      <c r="V546" s="28">
        <v>68781.8</v>
      </c>
      <c r="W546" s="28">
        <v>72109.600000000006</v>
      </c>
      <c r="X546" s="28">
        <v>74089.2</v>
      </c>
      <c r="Y546" s="28">
        <v>76954.8</v>
      </c>
      <c r="Z546" s="28">
        <v>76708.600000000006</v>
      </c>
      <c r="AA546" s="28">
        <v>79668.5</v>
      </c>
      <c r="AB546" s="28">
        <v>82529.3</v>
      </c>
      <c r="AC546" s="28">
        <v>85199.3</v>
      </c>
      <c r="AD546" s="28">
        <v>86299.1</v>
      </c>
      <c r="AE546" s="28">
        <v>88123.3</v>
      </c>
      <c r="AF546" s="28">
        <v>83512.3</v>
      </c>
      <c r="AG546" s="28">
        <v>82065.2</v>
      </c>
      <c r="AH546" s="28">
        <v>80051.3</v>
      </c>
      <c r="AI546" s="28">
        <v>81525.2</v>
      </c>
      <c r="AJ546" s="28">
        <v>82240.5</v>
      </c>
      <c r="AK546" s="28">
        <v>82183</v>
      </c>
      <c r="AL546" s="28">
        <v>80551.899999999994</v>
      </c>
      <c r="AM546" s="28">
        <v>78553.8</v>
      </c>
      <c r="AN546" s="28">
        <v>73477.100000000006</v>
      </c>
      <c r="AO546" s="28">
        <v>71414.899999999994</v>
      </c>
      <c r="AP546" s="28">
        <v>67556.100000000006</v>
      </c>
      <c r="AQ546" s="28">
        <v>69603.899999999994</v>
      </c>
      <c r="AR546" s="28">
        <v>63241.3</v>
      </c>
      <c r="AS546" s="28">
        <v>61718.8</v>
      </c>
    </row>
    <row r="547" spans="1:45" x14ac:dyDescent="0.25">
      <c r="A547" s="28">
        <v>3</v>
      </c>
      <c r="B547" s="28">
        <v>182</v>
      </c>
      <c r="C547" s="28">
        <v>197.8</v>
      </c>
      <c r="D547" s="28">
        <v>197.8</v>
      </c>
      <c r="E547" s="28">
        <v>230.8</v>
      </c>
      <c r="F547" s="28">
        <v>237.8</v>
      </c>
      <c r="G547" s="28">
        <v>295.10000000000002</v>
      </c>
      <c r="H547" s="28">
        <v>297.8</v>
      </c>
      <c r="I547" s="28">
        <v>327.60000000000002</v>
      </c>
      <c r="J547" s="28">
        <v>349.2</v>
      </c>
      <c r="K547" s="28">
        <v>348.1</v>
      </c>
      <c r="L547" s="28">
        <v>400</v>
      </c>
      <c r="M547" s="28">
        <v>428.1</v>
      </c>
      <c r="N547" s="28">
        <v>428.1</v>
      </c>
      <c r="O547" s="28">
        <v>428.6</v>
      </c>
      <c r="P547" s="28">
        <v>461.1</v>
      </c>
      <c r="Q547" s="28">
        <v>467.6</v>
      </c>
      <c r="R547" s="28">
        <v>467.6</v>
      </c>
      <c r="S547" s="28">
        <v>522.20000000000005</v>
      </c>
      <c r="T547" s="28">
        <v>540.5</v>
      </c>
      <c r="U547" s="28">
        <v>540.5</v>
      </c>
      <c r="V547" s="28">
        <v>637.29999999999995</v>
      </c>
      <c r="W547" s="28">
        <v>647.6</v>
      </c>
      <c r="X547" s="28">
        <v>647.6</v>
      </c>
      <c r="Y547" s="28">
        <v>647.6</v>
      </c>
      <c r="Z547" s="28">
        <v>714.6</v>
      </c>
      <c r="AA547" s="28">
        <v>715.1</v>
      </c>
      <c r="AB547" s="28">
        <v>715.1</v>
      </c>
      <c r="AC547" s="28">
        <v>715.1</v>
      </c>
      <c r="AD547" s="28">
        <v>731.4</v>
      </c>
      <c r="AE547" s="28">
        <v>730.8</v>
      </c>
      <c r="AF547" s="28">
        <v>775.1</v>
      </c>
      <c r="AG547" s="28">
        <v>811.9</v>
      </c>
      <c r="AH547" s="28">
        <v>837.8</v>
      </c>
      <c r="AI547" s="28">
        <v>837.8</v>
      </c>
      <c r="AJ547" s="28">
        <v>837.8</v>
      </c>
      <c r="AK547" s="28">
        <v>890.3</v>
      </c>
      <c r="AL547" s="28">
        <v>929.2</v>
      </c>
      <c r="AM547" s="28">
        <v>967</v>
      </c>
      <c r="AN547" s="28">
        <v>1000</v>
      </c>
      <c r="AO547" s="28">
        <v>1014.6</v>
      </c>
      <c r="AP547" s="28">
        <v>1030.3</v>
      </c>
      <c r="AQ547" s="28">
        <v>1057.8</v>
      </c>
      <c r="AR547" s="28">
        <v>1094.0999999999999</v>
      </c>
      <c r="AS547" s="28">
        <v>1152.4000000000001</v>
      </c>
    </row>
    <row r="548" spans="1:45" x14ac:dyDescent="0.25">
      <c r="A548" s="28">
        <v>1</v>
      </c>
      <c r="B548" s="28">
        <v>183</v>
      </c>
      <c r="C548" s="28">
        <v>940.6</v>
      </c>
      <c r="D548" s="28">
        <v>1048.5</v>
      </c>
      <c r="E548" s="28">
        <v>1318.5</v>
      </c>
      <c r="F548" s="28">
        <v>1658.8</v>
      </c>
      <c r="G548" s="28">
        <v>2292</v>
      </c>
      <c r="H548" s="28">
        <v>2402.6999999999998</v>
      </c>
      <c r="I548" s="28">
        <v>2916.9</v>
      </c>
      <c r="J548" s="28">
        <v>3321.3</v>
      </c>
      <c r="K548" s="28">
        <v>4065.9</v>
      </c>
      <c r="L548" s="28">
        <v>4727.7</v>
      </c>
      <c r="M548" s="28">
        <v>4831.6000000000004</v>
      </c>
      <c r="N548" s="28">
        <v>5107</v>
      </c>
      <c r="O548" s="28">
        <v>5567.8</v>
      </c>
      <c r="P548" s="28">
        <v>5751.9</v>
      </c>
      <c r="Q548" s="28">
        <v>6046.9</v>
      </c>
      <c r="R548" s="28">
        <v>6766.3</v>
      </c>
      <c r="S548" s="28">
        <v>7329.6</v>
      </c>
      <c r="T548" s="28">
        <v>7450.5</v>
      </c>
      <c r="U548" s="28">
        <v>7213</v>
      </c>
      <c r="V548" s="28">
        <v>7245.4</v>
      </c>
      <c r="W548" s="28">
        <v>7236.9</v>
      </c>
      <c r="X548" s="28">
        <v>7637.3</v>
      </c>
      <c r="Y548" s="28">
        <v>7791.9</v>
      </c>
      <c r="Z548" s="28">
        <v>7689.3</v>
      </c>
      <c r="AA548" s="28">
        <v>8360.9</v>
      </c>
      <c r="AB548" s="28">
        <v>8337</v>
      </c>
      <c r="AC548" s="28">
        <v>9456.4</v>
      </c>
      <c r="AD548" s="28">
        <v>9279.2000000000007</v>
      </c>
      <c r="AE548" s="28">
        <v>9592.1</v>
      </c>
      <c r="AF548" s="28">
        <v>9972.2999999999993</v>
      </c>
      <c r="AG548" s="28">
        <v>9818</v>
      </c>
      <c r="AH548" s="28">
        <v>10110.9</v>
      </c>
      <c r="AI548" s="28">
        <v>10393.1</v>
      </c>
      <c r="AJ548" s="28">
        <v>10553.6</v>
      </c>
      <c r="AK548" s="28">
        <v>12370.4</v>
      </c>
      <c r="AL548" s="28">
        <v>12270</v>
      </c>
      <c r="AM548" s="28">
        <v>13929.3</v>
      </c>
      <c r="AN548" s="28">
        <v>14503.9</v>
      </c>
      <c r="AO548" s="28">
        <v>14539.8</v>
      </c>
      <c r="AP548" s="28">
        <v>15084.3</v>
      </c>
      <c r="AQ548" s="28">
        <v>15713.2</v>
      </c>
      <c r="AR548" s="28">
        <v>15483.4</v>
      </c>
      <c r="AS548" s="28">
        <v>15916.9</v>
      </c>
    </row>
    <row r="549" spans="1:45" x14ac:dyDescent="0.25">
      <c r="A549" s="28">
        <v>2</v>
      </c>
      <c r="B549" s="28">
        <v>183</v>
      </c>
      <c r="C549" s="28">
        <v>10280.799999999999</v>
      </c>
      <c r="D549" s="28">
        <v>10529.1</v>
      </c>
      <c r="E549" s="28">
        <v>10926.5</v>
      </c>
      <c r="F549" s="28">
        <v>10976.1</v>
      </c>
      <c r="G549" s="28">
        <v>11721.1</v>
      </c>
      <c r="H549" s="28">
        <v>10628.5</v>
      </c>
      <c r="I549" s="28">
        <v>11671.4</v>
      </c>
      <c r="J549" s="28">
        <v>11721.1</v>
      </c>
      <c r="K549" s="28">
        <v>11671.4</v>
      </c>
      <c r="L549" s="28">
        <v>11522.4</v>
      </c>
      <c r="M549" s="28">
        <v>11969.4</v>
      </c>
      <c r="N549" s="28">
        <v>12813.8</v>
      </c>
      <c r="O549" s="28">
        <v>12615.1</v>
      </c>
      <c r="P549" s="28">
        <v>11572.1</v>
      </c>
      <c r="Q549" s="28">
        <v>11174.8</v>
      </c>
      <c r="R549" s="28">
        <v>10181.5</v>
      </c>
      <c r="S549" s="28">
        <v>9982.7999999999993</v>
      </c>
      <c r="T549" s="28">
        <v>11125.1</v>
      </c>
      <c r="U549" s="28">
        <v>11671.4</v>
      </c>
      <c r="V549" s="28">
        <v>11969.4</v>
      </c>
      <c r="W549" s="28">
        <v>11174.8</v>
      </c>
      <c r="X549" s="28">
        <v>11522.4</v>
      </c>
      <c r="Y549" s="28">
        <v>12382.6</v>
      </c>
      <c r="Z549" s="28">
        <v>12714.7</v>
      </c>
      <c r="AA549" s="28">
        <v>13036.3</v>
      </c>
      <c r="AB549" s="28">
        <v>13366</v>
      </c>
      <c r="AC549" s="28">
        <v>13707.7</v>
      </c>
      <c r="AD549" s="28">
        <v>13505.5</v>
      </c>
      <c r="AE549" s="28">
        <v>14064.2</v>
      </c>
      <c r="AF549" s="28">
        <v>13916</v>
      </c>
      <c r="AG549" s="28">
        <v>14689.5</v>
      </c>
      <c r="AH549" s="28">
        <v>14866.7</v>
      </c>
      <c r="AI549" s="28">
        <v>14198.8</v>
      </c>
      <c r="AJ549" s="28">
        <v>14208.8</v>
      </c>
      <c r="AK549" s="28">
        <v>14381.4</v>
      </c>
      <c r="AL549" s="28">
        <v>14351.8</v>
      </c>
      <c r="AM549" s="28">
        <v>14832.7</v>
      </c>
      <c r="AN549" s="28">
        <v>14503.9</v>
      </c>
      <c r="AO549" s="28">
        <v>15321</v>
      </c>
      <c r="AP549" s="28">
        <v>14860.4</v>
      </c>
      <c r="AQ549" s="28">
        <v>16631.8</v>
      </c>
      <c r="AR549" s="28">
        <v>17086.599999999999</v>
      </c>
      <c r="AS549" s="28">
        <v>17591.7</v>
      </c>
    </row>
    <row r="550" spans="1:45" x14ac:dyDescent="0.25">
      <c r="A550" s="28">
        <v>3</v>
      </c>
      <c r="B550" s="28">
        <v>183</v>
      </c>
      <c r="C550" s="28">
        <v>91.5</v>
      </c>
      <c r="D550" s="28">
        <v>99.6</v>
      </c>
      <c r="E550" s="28">
        <v>120.7</v>
      </c>
      <c r="F550" s="28">
        <v>151.1</v>
      </c>
      <c r="G550" s="28">
        <v>195.5</v>
      </c>
      <c r="H550" s="28">
        <v>226.1</v>
      </c>
      <c r="I550" s="28">
        <v>249.9</v>
      </c>
      <c r="J550" s="28">
        <v>283.39999999999998</v>
      </c>
      <c r="K550" s="28">
        <v>348.4</v>
      </c>
      <c r="L550" s="28">
        <v>410.3</v>
      </c>
      <c r="M550" s="28">
        <v>403.7</v>
      </c>
      <c r="N550" s="28">
        <v>398.6</v>
      </c>
      <c r="O550" s="28">
        <v>441.4</v>
      </c>
      <c r="P550" s="28">
        <v>497</v>
      </c>
      <c r="Q550" s="28">
        <v>541.1</v>
      </c>
      <c r="R550" s="28">
        <v>664.6</v>
      </c>
      <c r="S550" s="28">
        <v>734.2</v>
      </c>
      <c r="T550" s="28">
        <v>669.7</v>
      </c>
      <c r="U550" s="28">
        <v>618</v>
      </c>
      <c r="V550" s="28">
        <v>605.29999999999995</v>
      </c>
      <c r="W550" s="28">
        <v>647.6</v>
      </c>
      <c r="X550" s="28">
        <v>662.8</v>
      </c>
      <c r="Y550" s="28">
        <v>629.29999999999995</v>
      </c>
      <c r="Z550" s="28">
        <v>604.79999999999995</v>
      </c>
      <c r="AA550" s="28">
        <v>641.4</v>
      </c>
      <c r="AB550" s="28">
        <v>623.70000000000005</v>
      </c>
      <c r="AC550" s="28">
        <v>689.9</v>
      </c>
      <c r="AD550" s="28">
        <v>687.1</v>
      </c>
      <c r="AE550" s="28">
        <v>682</v>
      </c>
      <c r="AF550" s="28">
        <v>716.6</v>
      </c>
      <c r="AG550" s="28">
        <v>668.4</v>
      </c>
      <c r="AH550" s="28">
        <v>680.1</v>
      </c>
      <c r="AI550" s="28">
        <v>732</v>
      </c>
      <c r="AJ550" s="28">
        <v>742.7</v>
      </c>
      <c r="AK550" s="28">
        <v>860.2</v>
      </c>
      <c r="AL550" s="28">
        <v>854.9</v>
      </c>
      <c r="AM550" s="28">
        <v>939.1</v>
      </c>
      <c r="AN550" s="28">
        <v>1000</v>
      </c>
      <c r="AO550" s="28">
        <v>949</v>
      </c>
      <c r="AP550" s="28">
        <v>1015.1</v>
      </c>
      <c r="AQ550" s="28">
        <v>944.8</v>
      </c>
      <c r="AR550" s="28">
        <v>906.2</v>
      </c>
      <c r="AS550" s="28">
        <v>904.8</v>
      </c>
    </row>
    <row r="551" spans="1:45" x14ac:dyDescent="0.25">
      <c r="A551" s="28">
        <v>1</v>
      </c>
      <c r="B551" s="28">
        <v>184</v>
      </c>
      <c r="C551" s="28">
        <v>2341.5</v>
      </c>
      <c r="D551" s="28">
        <v>2367.8000000000002</v>
      </c>
      <c r="E551" s="28">
        <v>2837.6</v>
      </c>
      <c r="F551" s="28">
        <v>2857.7</v>
      </c>
      <c r="G551" s="28">
        <v>3590.1</v>
      </c>
      <c r="H551" s="28">
        <v>3759.4</v>
      </c>
      <c r="I551" s="28">
        <v>4055.8</v>
      </c>
      <c r="J551" s="28">
        <v>4195.6000000000004</v>
      </c>
      <c r="K551" s="28">
        <v>4229.5</v>
      </c>
      <c r="L551" s="28">
        <v>4837.7</v>
      </c>
      <c r="M551" s="28">
        <v>4640.6000000000004</v>
      </c>
      <c r="N551" s="28">
        <v>4643.7</v>
      </c>
      <c r="O551" s="28">
        <v>4665.7</v>
      </c>
      <c r="P551" s="28">
        <v>4946.3999999999996</v>
      </c>
      <c r="Q551" s="28">
        <v>4883.7</v>
      </c>
      <c r="R551" s="28">
        <v>4871.6000000000004</v>
      </c>
      <c r="S551" s="28">
        <v>5309.6</v>
      </c>
      <c r="T551" s="28">
        <v>5653.7</v>
      </c>
      <c r="U551" s="28">
        <v>6010.2</v>
      </c>
      <c r="V551" s="28">
        <v>6486.4</v>
      </c>
      <c r="W551" s="28">
        <v>6728.4</v>
      </c>
      <c r="X551" s="28">
        <v>6591.9</v>
      </c>
      <c r="Y551" s="28">
        <v>6572.7</v>
      </c>
      <c r="Z551" s="28">
        <v>6701.2</v>
      </c>
      <c r="AA551" s="28">
        <v>6575.1</v>
      </c>
      <c r="AB551" s="28">
        <v>6406</v>
      </c>
      <c r="AC551" s="28">
        <v>6498.1</v>
      </c>
      <c r="AD551" s="28">
        <v>7017.8</v>
      </c>
      <c r="AE551" s="28">
        <v>7014.8</v>
      </c>
      <c r="AF551" s="28">
        <v>7442.3</v>
      </c>
      <c r="AG551" s="28">
        <v>6598</v>
      </c>
      <c r="AH551" s="28">
        <v>6971</v>
      </c>
      <c r="AI551" s="28">
        <v>7433.2</v>
      </c>
      <c r="AJ551" s="28">
        <v>7358.9</v>
      </c>
      <c r="AK551" s="28">
        <v>7783.3</v>
      </c>
      <c r="AL551" s="28">
        <v>8962</v>
      </c>
      <c r="AM551" s="28">
        <v>11582</v>
      </c>
      <c r="AN551" s="28">
        <v>15214.4</v>
      </c>
      <c r="AO551" s="28">
        <v>15697.6</v>
      </c>
      <c r="AP551" s="28">
        <v>16080.2</v>
      </c>
      <c r="AQ551" s="28">
        <v>21524.5</v>
      </c>
      <c r="AR551" s="28">
        <v>18431.7</v>
      </c>
      <c r="AS551" s="28">
        <v>18947.8</v>
      </c>
    </row>
    <row r="552" spans="1:45" x14ac:dyDescent="0.25">
      <c r="A552" s="28">
        <v>2</v>
      </c>
      <c r="B552" s="28">
        <v>184</v>
      </c>
      <c r="C552" s="28">
        <v>12225.6</v>
      </c>
      <c r="D552" s="28">
        <v>11571.5</v>
      </c>
      <c r="E552" s="28">
        <v>12317.3</v>
      </c>
      <c r="F552" s="28">
        <v>11419.5</v>
      </c>
      <c r="G552" s="28">
        <v>13750.3</v>
      </c>
      <c r="H552" s="28">
        <v>13896.9</v>
      </c>
      <c r="I552" s="28">
        <v>14331.5</v>
      </c>
      <c r="J552" s="28">
        <v>13496.1</v>
      </c>
      <c r="K552" s="28">
        <v>12950.7</v>
      </c>
      <c r="L552" s="28">
        <v>11769.8</v>
      </c>
      <c r="M552" s="28">
        <v>9478.9</v>
      </c>
      <c r="N552" s="28">
        <v>9333.6</v>
      </c>
      <c r="O552" s="28">
        <v>8612.9</v>
      </c>
      <c r="P552" s="28">
        <v>8086.2</v>
      </c>
      <c r="Q552" s="28">
        <v>7574.1</v>
      </c>
      <c r="R552" s="28">
        <v>7855.7</v>
      </c>
      <c r="S552" s="28">
        <v>7892.8</v>
      </c>
      <c r="T552" s="28">
        <v>8139.1</v>
      </c>
      <c r="U552" s="28">
        <v>8591.4</v>
      </c>
      <c r="V552" s="28">
        <v>8141.3</v>
      </c>
      <c r="W552" s="28">
        <v>8305.1</v>
      </c>
      <c r="X552" s="28">
        <v>8093.9</v>
      </c>
      <c r="Y552" s="28">
        <v>8050</v>
      </c>
      <c r="Z552" s="28">
        <v>7573.9</v>
      </c>
      <c r="AA552" s="28">
        <v>7419.7</v>
      </c>
      <c r="AB552" s="28">
        <v>7226.9</v>
      </c>
      <c r="AC552" s="28">
        <v>7189.1</v>
      </c>
      <c r="AD552" s="28">
        <v>7604</v>
      </c>
      <c r="AE552" s="28">
        <v>7399.4</v>
      </c>
      <c r="AF552" s="28">
        <v>7653.5</v>
      </c>
      <c r="AG552" s="28">
        <v>6648.4</v>
      </c>
      <c r="AH552" s="28">
        <v>6924.7</v>
      </c>
      <c r="AI552" s="28">
        <v>7246.9</v>
      </c>
      <c r="AJ552" s="28">
        <v>7318.2</v>
      </c>
      <c r="AK552" s="28">
        <v>7819.5</v>
      </c>
      <c r="AL552" s="28">
        <v>9253.7999999999993</v>
      </c>
      <c r="AM552" s="28">
        <v>11509.7</v>
      </c>
      <c r="AN552" s="28">
        <v>15214.4</v>
      </c>
      <c r="AO552" s="28">
        <v>15807.5</v>
      </c>
      <c r="AP552" s="28">
        <v>16295.1</v>
      </c>
      <c r="AQ552" s="28">
        <v>21908.2</v>
      </c>
      <c r="AR552" s="28">
        <v>18713.900000000001</v>
      </c>
      <c r="AS552" s="28">
        <v>19216.7</v>
      </c>
    </row>
    <row r="553" spans="1:45" x14ac:dyDescent="0.25">
      <c r="A553" s="28">
        <v>3</v>
      </c>
      <c r="B553" s="28">
        <v>184</v>
      </c>
      <c r="C553" s="28">
        <v>191.5</v>
      </c>
      <c r="D553" s="28">
        <v>204.6</v>
      </c>
      <c r="E553" s="28">
        <v>230.4</v>
      </c>
      <c r="F553" s="28">
        <v>250.2</v>
      </c>
      <c r="G553" s="28">
        <v>261.10000000000002</v>
      </c>
      <c r="H553" s="28">
        <v>270.5</v>
      </c>
      <c r="I553" s="28">
        <v>283</v>
      </c>
      <c r="J553" s="28">
        <v>310.89999999999998</v>
      </c>
      <c r="K553" s="28">
        <v>326.60000000000002</v>
      </c>
      <c r="L553" s="28">
        <v>411</v>
      </c>
      <c r="M553" s="28">
        <v>489.6</v>
      </c>
      <c r="N553" s="28">
        <v>497.5</v>
      </c>
      <c r="O553" s="28">
        <v>541.70000000000005</v>
      </c>
      <c r="P553" s="28">
        <v>611.70000000000005</v>
      </c>
      <c r="Q553" s="28">
        <v>644.79999999999995</v>
      </c>
      <c r="R553" s="28">
        <v>620.1</v>
      </c>
      <c r="S553" s="28">
        <v>672.7</v>
      </c>
      <c r="T553" s="28">
        <v>694.6</v>
      </c>
      <c r="U553" s="28">
        <v>699.6</v>
      </c>
      <c r="V553" s="28">
        <v>796.7</v>
      </c>
      <c r="W553" s="28">
        <v>810.1</v>
      </c>
      <c r="X553" s="28">
        <v>814.4</v>
      </c>
      <c r="Y553" s="28">
        <v>816.5</v>
      </c>
      <c r="Z553" s="28">
        <v>884.8</v>
      </c>
      <c r="AA553" s="28">
        <v>886.2</v>
      </c>
      <c r="AB553" s="28">
        <v>886.4</v>
      </c>
      <c r="AC553" s="28">
        <v>903.9</v>
      </c>
      <c r="AD553" s="28">
        <v>922.9</v>
      </c>
      <c r="AE553" s="28">
        <v>948</v>
      </c>
      <c r="AF553" s="28">
        <v>972.4</v>
      </c>
      <c r="AG553" s="28">
        <v>992.4</v>
      </c>
      <c r="AH553" s="28">
        <v>1006.7</v>
      </c>
      <c r="AI553" s="28">
        <v>1025.7</v>
      </c>
      <c r="AJ553" s="28">
        <v>1005.6</v>
      </c>
      <c r="AK553" s="28">
        <v>995.4</v>
      </c>
      <c r="AL553" s="28">
        <v>968.5</v>
      </c>
      <c r="AM553" s="28">
        <v>1006.3</v>
      </c>
      <c r="AN553" s="28">
        <v>1000</v>
      </c>
      <c r="AO553" s="28">
        <v>993</v>
      </c>
      <c r="AP553" s="28">
        <v>986.8</v>
      </c>
      <c r="AQ553" s="28">
        <v>982.5</v>
      </c>
      <c r="AR553" s="28">
        <v>984.9</v>
      </c>
      <c r="AS553" s="28">
        <v>986</v>
      </c>
    </row>
    <row r="554" spans="1:45" x14ac:dyDescent="0.25">
      <c r="A554" s="28">
        <v>1</v>
      </c>
      <c r="B554" s="28">
        <v>185</v>
      </c>
      <c r="C554" s="28">
        <v>45598</v>
      </c>
      <c r="D554" s="28">
        <v>46133</v>
      </c>
      <c r="E554" s="28">
        <v>47652</v>
      </c>
      <c r="F554" s="28">
        <v>50233</v>
      </c>
      <c r="G554" s="28">
        <v>51785</v>
      </c>
      <c r="H554" s="28">
        <v>53894</v>
      </c>
      <c r="I554" s="28">
        <v>57612</v>
      </c>
      <c r="J554" s="28">
        <v>60879</v>
      </c>
      <c r="K554" s="28">
        <v>66734</v>
      </c>
      <c r="L554" s="28">
        <v>76346</v>
      </c>
      <c r="M554" s="28">
        <v>84826</v>
      </c>
      <c r="N554" s="28">
        <v>89272</v>
      </c>
      <c r="O554" s="28">
        <v>95853</v>
      </c>
      <c r="P554" s="28">
        <v>102367</v>
      </c>
      <c r="Q554" s="28">
        <v>106198</v>
      </c>
      <c r="R554" s="28">
        <v>109458</v>
      </c>
      <c r="S554" s="28">
        <v>113835</v>
      </c>
      <c r="T554" s="28">
        <v>117880</v>
      </c>
      <c r="U554" s="28">
        <v>121205</v>
      </c>
      <c r="V554" s="28">
        <v>126757</v>
      </c>
      <c r="W554" s="28">
        <v>126755</v>
      </c>
      <c r="X554" s="28">
        <v>120998</v>
      </c>
      <c r="Y554" s="28">
        <v>117368</v>
      </c>
      <c r="Z554" s="28">
        <v>114135</v>
      </c>
      <c r="AA554" s="28">
        <v>112011</v>
      </c>
      <c r="AB554" s="28">
        <v>111415</v>
      </c>
      <c r="AC554" s="28">
        <v>110771</v>
      </c>
      <c r="AD554" s="28">
        <v>112657</v>
      </c>
      <c r="AE554" s="28">
        <v>116933</v>
      </c>
      <c r="AF554" s="28">
        <v>123206</v>
      </c>
      <c r="AG554" s="28">
        <v>139358</v>
      </c>
      <c r="AH554" s="28">
        <v>160531</v>
      </c>
      <c r="AI554" s="28">
        <v>172193</v>
      </c>
      <c r="AJ554" s="28">
        <v>186069</v>
      </c>
      <c r="AK554" s="28">
        <v>192903</v>
      </c>
      <c r="AL554" s="28">
        <v>201505</v>
      </c>
      <c r="AM554" s="28">
        <v>214387</v>
      </c>
      <c r="AN554" s="28">
        <v>228806</v>
      </c>
      <c r="AO554" s="28">
        <v>245019</v>
      </c>
      <c r="AP554" s="28">
        <v>251315</v>
      </c>
      <c r="AQ554" s="28">
        <v>248076</v>
      </c>
      <c r="AR554" s="28">
        <v>240590</v>
      </c>
      <c r="AS554" s="28">
        <v>238019</v>
      </c>
    </row>
    <row r="555" spans="1:45" x14ac:dyDescent="0.25">
      <c r="A555" s="28">
        <v>2</v>
      </c>
      <c r="B555" s="28">
        <v>185</v>
      </c>
      <c r="C555" s="28">
        <v>273113.09999999998</v>
      </c>
      <c r="D555" s="28">
        <v>259008.4</v>
      </c>
      <c r="E555" s="28">
        <v>255081.3</v>
      </c>
      <c r="F555" s="28">
        <v>251467.1</v>
      </c>
      <c r="G555" s="28">
        <v>246431.8</v>
      </c>
      <c r="H555" s="28">
        <v>244231.8</v>
      </c>
      <c r="I555" s="28">
        <v>245871</v>
      </c>
      <c r="J555" s="28">
        <v>243840.4</v>
      </c>
      <c r="K555" s="28">
        <v>245299.3</v>
      </c>
      <c r="L555" s="28">
        <v>252855.6</v>
      </c>
      <c r="M555" s="28">
        <v>258648.1</v>
      </c>
      <c r="N555" s="28">
        <v>262628</v>
      </c>
      <c r="O555" s="28">
        <v>266266.59999999998</v>
      </c>
      <c r="P555" s="28">
        <v>271224.7</v>
      </c>
      <c r="Q555" s="28">
        <v>272458.8</v>
      </c>
      <c r="R555" s="28">
        <v>274990.59999999998</v>
      </c>
      <c r="S555" s="28">
        <v>271654.09999999998</v>
      </c>
      <c r="T555" s="28">
        <v>271571.5</v>
      </c>
      <c r="U555" s="28">
        <v>269875.40000000002</v>
      </c>
      <c r="V555" s="28">
        <v>268934</v>
      </c>
      <c r="W555" s="28">
        <v>253159</v>
      </c>
      <c r="X555" s="28">
        <v>242260.8</v>
      </c>
      <c r="Y555" s="28">
        <v>229734.3</v>
      </c>
      <c r="Z555" s="28">
        <v>217202.4</v>
      </c>
      <c r="AA555" s="28">
        <v>207994.6</v>
      </c>
      <c r="AB555" s="28">
        <v>200458.6</v>
      </c>
      <c r="AC555" s="28">
        <v>197417.3</v>
      </c>
      <c r="AD555" s="28">
        <v>194662</v>
      </c>
      <c r="AE555" s="28">
        <v>193215</v>
      </c>
      <c r="AF555" s="28">
        <v>194443</v>
      </c>
      <c r="AG555" s="28">
        <v>199475</v>
      </c>
      <c r="AH555" s="28">
        <v>206422</v>
      </c>
      <c r="AI555" s="28">
        <v>210236</v>
      </c>
      <c r="AJ555" s="28">
        <v>210986</v>
      </c>
      <c r="AK555" s="28">
        <v>207835</v>
      </c>
      <c r="AL555" s="28">
        <v>207139</v>
      </c>
      <c r="AM555" s="28">
        <v>214930</v>
      </c>
      <c r="AN555" s="28">
        <v>228806</v>
      </c>
      <c r="AO555" s="28">
        <v>236227</v>
      </c>
      <c r="AP555" s="28">
        <v>238598</v>
      </c>
      <c r="AQ555" s="28">
        <v>233951</v>
      </c>
      <c r="AR555" s="28">
        <v>225548</v>
      </c>
      <c r="AS555" s="28">
        <v>220490</v>
      </c>
    </row>
    <row r="556" spans="1:45" x14ac:dyDescent="0.25">
      <c r="A556" s="28">
        <v>3</v>
      </c>
      <c r="B556" s="28">
        <v>185</v>
      </c>
      <c r="C556" s="28">
        <v>167</v>
      </c>
      <c r="D556" s="28">
        <v>178.1</v>
      </c>
      <c r="E556" s="28">
        <v>186.8</v>
      </c>
      <c r="F556" s="28">
        <v>199.8</v>
      </c>
      <c r="G556" s="28">
        <v>210.1</v>
      </c>
      <c r="H556" s="28">
        <v>220.7</v>
      </c>
      <c r="I556" s="28">
        <v>234.3</v>
      </c>
      <c r="J556" s="28">
        <v>249.7</v>
      </c>
      <c r="K556" s="28">
        <v>272.10000000000002</v>
      </c>
      <c r="L556" s="28">
        <v>301.89999999999998</v>
      </c>
      <c r="M556" s="28">
        <v>328</v>
      </c>
      <c r="N556" s="28">
        <v>339.9</v>
      </c>
      <c r="O556" s="28">
        <v>360</v>
      </c>
      <c r="P556" s="28">
        <v>377.4</v>
      </c>
      <c r="Q556" s="28">
        <v>389.8</v>
      </c>
      <c r="R556" s="28">
        <v>398</v>
      </c>
      <c r="S556" s="28">
        <v>419</v>
      </c>
      <c r="T556" s="28">
        <v>434.1</v>
      </c>
      <c r="U556" s="28">
        <v>449.1</v>
      </c>
      <c r="V556" s="28">
        <v>471.3</v>
      </c>
      <c r="W556" s="28">
        <v>500.7</v>
      </c>
      <c r="X556" s="28">
        <v>499.5</v>
      </c>
      <c r="Y556" s="28">
        <v>510.9</v>
      </c>
      <c r="Z556" s="28">
        <v>525.5</v>
      </c>
      <c r="AA556" s="28">
        <v>538.5</v>
      </c>
      <c r="AB556" s="28">
        <v>555.79999999999995</v>
      </c>
      <c r="AC556" s="28">
        <v>561.1</v>
      </c>
      <c r="AD556" s="28">
        <v>578.70000000000005</v>
      </c>
      <c r="AE556" s="28">
        <v>605.20000000000005</v>
      </c>
      <c r="AF556" s="28">
        <v>633.6</v>
      </c>
      <c r="AG556" s="28">
        <v>698.6</v>
      </c>
      <c r="AH556" s="28">
        <v>777.7</v>
      </c>
      <c r="AI556" s="28">
        <v>819</v>
      </c>
      <c r="AJ556" s="28">
        <v>881.9</v>
      </c>
      <c r="AK556" s="28">
        <v>928.2</v>
      </c>
      <c r="AL556" s="28">
        <v>972.8</v>
      </c>
      <c r="AM556" s="28">
        <v>997.5</v>
      </c>
      <c r="AN556" s="28">
        <v>1000</v>
      </c>
      <c r="AO556" s="28">
        <v>1037.2</v>
      </c>
      <c r="AP556" s="28">
        <v>1053.3</v>
      </c>
      <c r="AQ556" s="28">
        <v>1060.4000000000001</v>
      </c>
      <c r="AR556" s="28">
        <v>1066.7</v>
      </c>
      <c r="AS556" s="28">
        <v>1079.5</v>
      </c>
    </row>
    <row r="557" spans="1:45" x14ac:dyDescent="0.25">
      <c r="A557" s="28">
        <v>1</v>
      </c>
      <c r="B557" s="28">
        <v>186</v>
      </c>
      <c r="C557" s="28">
        <v>22286</v>
      </c>
      <c r="D557" s="28">
        <v>23019</v>
      </c>
      <c r="E557" s="28">
        <v>24649</v>
      </c>
      <c r="F557" s="28">
        <v>26343</v>
      </c>
      <c r="G557" s="28">
        <v>28080</v>
      </c>
      <c r="H557" s="28">
        <v>29971</v>
      </c>
      <c r="I557" s="28">
        <v>32211</v>
      </c>
      <c r="J557" s="28">
        <v>34524</v>
      </c>
      <c r="K557" s="28">
        <v>38131</v>
      </c>
      <c r="L557" s="28">
        <v>42767</v>
      </c>
      <c r="M557" s="28">
        <v>47763</v>
      </c>
      <c r="N557" s="28">
        <v>52468</v>
      </c>
      <c r="O557" s="28">
        <v>58240</v>
      </c>
      <c r="P557" s="28">
        <v>63694</v>
      </c>
      <c r="Q557" s="28">
        <v>69420</v>
      </c>
      <c r="R557" s="28">
        <v>75302</v>
      </c>
      <c r="S557" s="28">
        <v>81907</v>
      </c>
      <c r="T557" s="28">
        <v>87507</v>
      </c>
      <c r="U557" s="28">
        <v>92234</v>
      </c>
      <c r="V557" s="28">
        <v>96391</v>
      </c>
      <c r="W557" s="28">
        <v>98073</v>
      </c>
      <c r="X557" s="28">
        <v>99721</v>
      </c>
      <c r="Y557" s="28">
        <v>100791</v>
      </c>
      <c r="Z557" s="28">
        <v>101802</v>
      </c>
      <c r="AA557" s="28">
        <v>100618</v>
      </c>
      <c r="AB557" s="28">
        <v>99453</v>
      </c>
      <c r="AC557" s="28">
        <v>98174</v>
      </c>
      <c r="AD557" s="28">
        <v>98353</v>
      </c>
      <c r="AE557" s="28">
        <v>99383</v>
      </c>
      <c r="AF557" s="28">
        <v>98981</v>
      </c>
      <c r="AG557" s="28">
        <v>98951</v>
      </c>
      <c r="AH557" s="28">
        <v>101921</v>
      </c>
      <c r="AI557" s="28">
        <v>107286</v>
      </c>
      <c r="AJ557" s="28">
        <v>114395</v>
      </c>
      <c r="AK557" s="28">
        <v>121835</v>
      </c>
      <c r="AL557" s="28">
        <v>129856</v>
      </c>
      <c r="AM557" s="28">
        <v>139058</v>
      </c>
      <c r="AN557" s="28">
        <v>144646</v>
      </c>
      <c r="AO557" s="28">
        <v>151120</v>
      </c>
      <c r="AP557" s="28">
        <v>158260</v>
      </c>
      <c r="AQ557" s="28">
        <v>162192</v>
      </c>
      <c r="AR557" s="28">
        <v>163257</v>
      </c>
      <c r="AS557" s="28">
        <v>166207</v>
      </c>
    </row>
    <row r="558" spans="1:45" x14ac:dyDescent="0.25">
      <c r="A558" s="28">
        <v>2</v>
      </c>
      <c r="B558" s="28">
        <v>186</v>
      </c>
      <c r="C558" s="28">
        <v>71494.399999999994</v>
      </c>
      <c r="D558" s="28">
        <v>68145.600000000006</v>
      </c>
      <c r="E558" s="28">
        <v>65991.8</v>
      </c>
      <c r="F558" s="28">
        <v>65099.7</v>
      </c>
      <c r="G558" s="28">
        <v>65118.1</v>
      </c>
      <c r="H558" s="28">
        <v>65432.2</v>
      </c>
      <c r="I558" s="28">
        <v>65716.600000000006</v>
      </c>
      <c r="J558" s="28">
        <v>66366.8</v>
      </c>
      <c r="K558" s="28">
        <v>67602.5</v>
      </c>
      <c r="L558" s="28">
        <v>69253.8</v>
      </c>
      <c r="M558" s="28">
        <v>71686.5</v>
      </c>
      <c r="N558" s="28">
        <v>75127.7</v>
      </c>
      <c r="O558" s="28">
        <v>79856.3</v>
      </c>
      <c r="P558" s="28">
        <v>86252.800000000003</v>
      </c>
      <c r="Q558" s="28">
        <v>93578.5</v>
      </c>
      <c r="R558" s="28">
        <v>100802.5</v>
      </c>
      <c r="S558" s="28">
        <v>106637.6</v>
      </c>
      <c r="T558" s="28">
        <v>111356.9</v>
      </c>
      <c r="U558" s="28">
        <v>115694</v>
      </c>
      <c r="V558" s="28">
        <v>119005.8</v>
      </c>
      <c r="W558" s="28">
        <v>121017.3</v>
      </c>
      <c r="X558" s="28">
        <v>121495.7</v>
      </c>
      <c r="Y558" s="28">
        <v>120483.5</v>
      </c>
      <c r="Z558" s="28">
        <v>118717.7</v>
      </c>
      <c r="AA558" s="28">
        <v>116996.1</v>
      </c>
      <c r="AB558" s="28">
        <v>115247.5</v>
      </c>
      <c r="AC558" s="28">
        <v>115109.5</v>
      </c>
      <c r="AD558" s="28">
        <v>116013</v>
      </c>
      <c r="AE558" s="28">
        <v>114206</v>
      </c>
      <c r="AF558" s="28">
        <v>113316</v>
      </c>
      <c r="AG558" s="28">
        <v>112993</v>
      </c>
      <c r="AH558" s="28">
        <v>114928</v>
      </c>
      <c r="AI558" s="28">
        <v>118506</v>
      </c>
      <c r="AJ558" s="28">
        <v>123056</v>
      </c>
      <c r="AK558" s="28">
        <v>127946</v>
      </c>
      <c r="AL558" s="28">
        <v>133180</v>
      </c>
      <c r="AM558" s="28">
        <v>139030</v>
      </c>
      <c r="AN558" s="28">
        <v>144646</v>
      </c>
      <c r="AO558" s="28">
        <v>149198</v>
      </c>
      <c r="AP558" s="28">
        <v>152384</v>
      </c>
      <c r="AQ558" s="28">
        <v>153911</v>
      </c>
      <c r="AR558" s="28">
        <v>153561</v>
      </c>
      <c r="AS558" s="28">
        <v>154778</v>
      </c>
    </row>
    <row r="559" spans="1:45" x14ac:dyDescent="0.25">
      <c r="A559" s="28">
        <v>3</v>
      </c>
      <c r="B559" s="28">
        <v>186</v>
      </c>
      <c r="C559" s="28">
        <v>311.7</v>
      </c>
      <c r="D559" s="28">
        <v>337.8</v>
      </c>
      <c r="E559" s="28">
        <v>373.5</v>
      </c>
      <c r="F559" s="28">
        <v>404.7</v>
      </c>
      <c r="G559" s="28">
        <v>431.2</v>
      </c>
      <c r="H559" s="28">
        <v>458</v>
      </c>
      <c r="I559" s="28">
        <v>490.2</v>
      </c>
      <c r="J559" s="28">
        <v>520.20000000000005</v>
      </c>
      <c r="K559" s="28">
        <v>564</v>
      </c>
      <c r="L559" s="28">
        <v>617.5</v>
      </c>
      <c r="M559" s="28">
        <v>666.3</v>
      </c>
      <c r="N559" s="28">
        <v>698.4</v>
      </c>
      <c r="O559" s="28">
        <v>729.3</v>
      </c>
      <c r="P559" s="28">
        <v>738.5</v>
      </c>
      <c r="Q559" s="28">
        <v>741.8</v>
      </c>
      <c r="R559" s="28">
        <v>747</v>
      </c>
      <c r="S559" s="28">
        <v>768.1</v>
      </c>
      <c r="T559" s="28">
        <v>785.8</v>
      </c>
      <c r="U559" s="28">
        <v>797.2</v>
      </c>
      <c r="V559" s="28">
        <v>810</v>
      </c>
      <c r="W559" s="28">
        <v>810.4</v>
      </c>
      <c r="X559" s="28">
        <v>820.8</v>
      </c>
      <c r="Y559" s="28">
        <v>836.6</v>
      </c>
      <c r="Z559" s="28">
        <v>857.5</v>
      </c>
      <c r="AA559" s="28">
        <v>860</v>
      </c>
      <c r="AB559" s="28">
        <v>863</v>
      </c>
      <c r="AC559" s="28">
        <v>852.9</v>
      </c>
      <c r="AD559" s="28">
        <v>847.8</v>
      </c>
      <c r="AE559" s="28">
        <v>870.2</v>
      </c>
      <c r="AF559" s="28">
        <v>873.5</v>
      </c>
      <c r="AG559" s="28">
        <v>875.7</v>
      </c>
      <c r="AH559" s="28">
        <v>886.8</v>
      </c>
      <c r="AI559" s="28">
        <v>905.3</v>
      </c>
      <c r="AJ559" s="28">
        <v>929.6</v>
      </c>
      <c r="AK559" s="28">
        <v>952.2</v>
      </c>
      <c r="AL559" s="28">
        <v>975</v>
      </c>
      <c r="AM559" s="28">
        <v>1000.2</v>
      </c>
      <c r="AN559" s="28">
        <v>1000</v>
      </c>
      <c r="AO559" s="28">
        <v>1012.9</v>
      </c>
      <c r="AP559" s="28">
        <v>1038.5999999999999</v>
      </c>
      <c r="AQ559" s="28">
        <v>1053.8</v>
      </c>
      <c r="AR559" s="28">
        <v>1063.0999999999999</v>
      </c>
      <c r="AS559" s="28">
        <v>1073.8</v>
      </c>
    </row>
    <row r="560" spans="1:45" x14ac:dyDescent="0.25">
      <c r="A560" s="28">
        <v>1</v>
      </c>
      <c r="B560" s="28">
        <v>187</v>
      </c>
      <c r="C560" s="28">
        <v>20532.400000000001</v>
      </c>
      <c r="D560" s="28">
        <v>19677.400000000001</v>
      </c>
      <c r="E560" s="28">
        <v>21741.8</v>
      </c>
      <c r="F560" s="28">
        <v>22705.200000000001</v>
      </c>
      <c r="G560" s="28">
        <v>22727.1</v>
      </c>
      <c r="H560" s="28">
        <v>25910.2</v>
      </c>
      <c r="I560" s="28">
        <v>28382.3</v>
      </c>
      <c r="J560" s="28">
        <v>33277.4</v>
      </c>
      <c r="K560" s="28">
        <v>42679.8</v>
      </c>
      <c r="L560" s="28">
        <v>51695.4</v>
      </c>
      <c r="M560" s="28">
        <v>61170.8</v>
      </c>
      <c r="N560" s="28">
        <v>67569.3</v>
      </c>
      <c r="O560" s="28">
        <v>70614.8</v>
      </c>
      <c r="P560" s="28">
        <v>76791.3</v>
      </c>
      <c r="Q560" s="28">
        <v>83541.3</v>
      </c>
      <c r="R560" s="28">
        <v>88379.1</v>
      </c>
      <c r="S560" s="28">
        <v>93178.3</v>
      </c>
      <c r="T560" s="28">
        <v>93228.3</v>
      </c>
      <c r="U560" s="28">
        <v>98485.2</v>
      </c>
      <c r="V560" s="28">
        <v>103959</v>
      </c>
      <c r="W560" s="28">
        <v>99470.5</v>
      </c>
      <c r="X560" s="28">
        <v>96927.5</v>
      </c>
      <c r="Y560" s="28">
        <v>94695.3</v>
      </c>
      <c r="Z560" s="28">
        <v>91093</v>
      </c>
      <c r="AA560" s="28">
        <v>95270.8</v>
      </c>
      <c r="AB560" s="28">
        <v>97437.4</v>
      </c>
      <c r="AC560" s="28">
        <v>90995</v>
      </c>
      <c r="AD560" s="28">
        <v>101731</v>
      </c>
      <c r="AE560" s="28">
        <v>104407</v>
      </c>
      <c r="AF560" s="28">
        <v>117174</v>
      </c>
      <c r="AG560" s="28">
        <v>142448.5</v>
      </c>
      <c r="AH560" s="28">
        <v>163596</v>
      </c>
      <c r="AI560" s="28">
        <v>184730</v>
      </c>
      <c r="AJ560" s="28">
        <v>194641</v>
      </c>
      <c r="AK560" s="28">
        <v>206884</v>
      </c>
      <c r="AL560" s="28">
        <v>248548.2</v>
      </c>
      <c r="AM560" s="28">
        <v>252447</v>
      </c>
      <c r="AN560" s="28">
        <v>263125</v>
      </c>
      <c r="AO560" s="28">
        <v>280637.59999999998</v>
      </c>
      <c r="AP560" s="28">
        <v>278697</v>
      </c>
      <c r="AQ560" s="28">
        <v>268313.8</v>
      </c>
      <c r="AR560" s="28">
        <v>239445.3</v>
      </c>
      <c r="AS560" s="28">
        <v>246149.7</v>
      </c>
    </row>
    <row r="561" spans="1:45" x14ac:dyDescent="0.25">
      <c r="A561" s="28">
        <v>2</v>
      </c>
      <c r="B561" s="28">
        <v>187</v>
      </c>
      <c r="C561" s="28">
        <v>97138.8</v>
      </c>
      <c r="D561" s="28">
        <v>87070.3</v>
      </c>
      <c r="E561" s="28">
        <v>83017.5</v>
      </c>
      <c r="F561" s="28">
        <v>77651.899999999994</v>
      </c>
      <c r="G561" s="28">
        <v>74208</v>
      </c>
      <c r="H561" s="28">
        <v>78057.8</v>
      </c>
      <c r="I561" s="28">
        <v>79706.8</v>
      </c>
      <c r="J561" s="28">
        <v>83440.399999999994</v>
      </c>
      <c r="K561" s="28">
        <v>91833.4</v>
      </c>
      <c r="L561" s="28">
        <v>101667.3</v>
      </c>
      <c r="M561" s="28">
        <v>115533.9</v>
      </c>
      <c r="N561" s="28">
        <v>125887.8</v>
      </c>
      <c r="O561" s="28">
        <v>130988.1</v>
      </c>
      <c r="P561" s="28">
        <v>144175</v>
      </c>
      <c r="Q561" s="28">
        <v>155410.5</v>
      </c>
      <c r="R561" s="28">
        <v>163789.9</v>
      </c>
      <c r="S561" s="28">
        <v>167195.70000000001</v>
      </c>
      <c r="T561" s="28">
        <v>161488.6</v>
      </c>
      <c r="U561" s="28">
        <v>158316.4</v>
      </c>
      <c r="V561" s="28">
        <v>156427.4</v>
      </c>
      <c r="W561" s="28">
        <v>145573.5</v>
      </c>
      <c r="X561" s="28">
        <v>136499.70000000001</v>
      </c>
      <c r="Y561" s="28">
        <v>130918.39999999999</v>
      </c>
      <c r="Z561" s="28">
        <v>125269.4</v>
      </c>
      <c r="AA561" s="28">
        <v>129346</v>
      </c>
      <c r="AB561" s="28">
        <v>130515.6</v>
      </c>
      <c r="AC561" s="28">
        <v>121483.3</v>
      </c>
      <c r="AD561" s="28">
        <v>131891</v>
      </c>
      <c r="AE561" s="28">
        <v>130196.2</v>
      </c>
      <c r="AF561" s="28">
        <v>144367.4</v>
      </c>
      <c r="AG561" s="28">
        <v>173557.9</v>
      </c>
      <c r="AH561" s="28">
        <v>193279.2</v>
      </c>
      <c r="AI561" s="28">
        <v>210884</v>
      </c>
      <c r="AJ561" s="28">
        <v>212625.2</v>
      </c>
      <c r="AK561" s="28">
        <v>217806.4</v>
      </c>
      <c r="AL561" s="28">
        <v>254555.8</v>
      </c>
      <c r="AM561" s="28">
        <v>246128.4</v>
      </c>
      <c r="AN561" s="28">
        <v>263125</v>
      </c>
      <c r="AO561" s="28">
        <v>273607.59999999998</v>
      </c>
      <c r="AP561" s="28">
        <v>259968</v>
      </c>
      <c r="AQ561" s="28">
        <v>247149.7</v>
      </c>
      <c r="AR561" s="28">
        <v>217696.3</v>
      </c>
      <c r="AS561" s="28">
        <v>221506</v>
      </c>
    </row>
    <row r="562" spans="1:45" x14ac:dyDescent="0.25">
      <c r="A562" s="28">
        <v>3</v>
      </c>
      <c r="B562" s="28">
        <v>187</v>
      </c>
      <c r="C562" s="28">
        <v>211.4</v>
      </c>
      <c r="D562" s="28">
        <v>226</v>
      </c>
      <c r="E562" s="28">
        <v>261.89999999999998</v>
      </c>
      <c r="F562" s="28">
        <v>292.39999999999998</v>
      </c>
      <c r="G562" s="28">
        <v>306.3</v>
      </c>
      <c r="H562" s="28">
        <v>331.9</v>
      </c>
      <c r="I562" s="28">
        <v>356.1</v>
      </c>
      <c r="J562" s="28">
        <v>398.8</v>
      </c>
      <c r="K562" s="28">
        <v>464.8</v>
      </c>
      <c r="L562" s="28">
        <v>508.5</v>
      </c>
      <c r="M562" s="28">
        <v>529.5</v>
      </c>
      <c r="N562" s="28">
        <v>536.70000000000005</v>
      </c>
      <c r="O562" s="28">
        <v>539.1</v>
      </c>
      <c r="P562" s="28">
        <v>532.6</v>
      </c>
      <c r="Q562" s="28">
        <v>537.6</v>
      </c>
      <c r="R562" s="28">
        <v>539.6</v>
      </c>
      <c r="S562" s="28">
        <v>557.29999999999995</v>
      </c>
      <c r="T562" s="28">
        <v>577.29999999999995</v>
      </c>
      <c r="U562" s="28">
        <v>622.1</v>
      </c>
      <c r="V562" s="28">
        <v>664.6</v>
      </c>
      <c r="W562" s="28">
        <v>683.3</v>
      </c>
      <c r="X562" s="28">
        <v>710.1</v>
      </c>
      <c r="Y562" s="28">
        <v>723.3</v>
      </c>
      <c r="Z562" s="28">
        <v>727.2</v>
      </c>
      <c r="AA562" s="28">
        <v>736.6</v>
      </c>
      <c r="AB562" s="28">
        <v>746.6</v>
      </c>
      <c r="AC562" s="28">
        <v>749</v>
      </c>
      <c r="AD562" s="28">
        <v>771.3</v>
      </c>
      <c r="AE562" s="28">
        <v>801.9</v>
      </c>
      <c r="AF562" s="28">
        <v>811.6</v>
      </c>
      <c r="AG562" s="28">
        <v>820.8</v>
      </c>
      <c r="AH562" s="28">
        <v>846.4</v>
      </c>
      <c r="AI562" s="28">
        <v>876</v>
      </c>
      <c r="AJ562" s="28">
        <v>915.4</v>
      </c>
      <c r="AK562" s="28">
        <v>949.9</v>
      </c>
      <c r="AL562" s="28">
        <v>976.4</v>
      </c>
      <c r="AM562" s="28">
        <v>1025.7</v>
      </c>
      <c r="AN562" s="28">
        <v>1000</v>
      </c>
      <c r="AO562" s="28">
        <v>1025.7</v>
      </c>
      <c r="AP562" s="28">
        <v>1072</v>
      </c>
      <c r="AQ562" s="28">
        <v>1085.5999999999999</v>
      </c>
      <c r="AR562" s="28">
        <v>1099.9000000000001</v>
      </c>
      <c r="AS562" s="28">
        <v>1111.3</v>
      </c>
    </row>
    <row r="563" spans="1:45" x14ac:dyDescent="0.25">
      <c r="A563" s="28">
        <v>1</v>
      </c>
      <c r="B563" s="28">
        <v>188</v>
      </c>
      <c r="C563" s="28">
        <v>17024</v>
      </c>
      <c r="D563" s="28">
        <v>18442</v>
      </c>
      <c r="E563" s="28">
        <v>20118</v>
      </c>
      <c r="F563" s="28">
        <v>22301</v>
      </c>
      <c r="G563" s="28">
        <v>24669</v>
      </c>
      <c r="H563" s="28">
        <v>26971</v>
      </c>
      <c r="I563" s="28">
        <v>29518</v>
      </c>
      <c r="J563" s="28">
        <v>31071</v>
      </c>
      <c r="K563" s="28">
        <v>34019</v>
      </c>
      <c r="L563" s="28">
        <v>35880</v>
      </c>
      <c r="M563" s="28">
        <v>37171</v>
      </c>
      <c r="N563" s="28">
        <v>38441</v>
      </c>
      <c r="O563" s="28">
        <v>40684</v>
      </c>
      <c r="P563" s="28">
        <v>42583</v>
      </c>
      <c r="Q563" s="28">
        <v>42881</v>
      </c>
      <c r="R563" s="28">
        <v>43620</v>
      </c>
      <c r="S563" s="28">
        <v>48097</v>
      </c>
      <c r="T563" s="28">
        <v>50576</v>
      </c>
      <c r="U563" s="28">
        <v>54801</v>
      </c>
      <c r="V563" s="28">
        <v>59734</v>
      </c>
      <c r="W563" s="28">
        <v>62816</v>
      </c>
      <c r="X563" s="28">
        <v>67057</v>
      </c>
      <c r="Y563" s="28">
        <v>68705</v>
      </c>
      <c r="Z563" s="28">
        <v>69203</v>
      </c>
      <c r="AA563" s="28">
        <v>70161</v>
      </c>
      <c r="AB563" s="28">
        <v>72042</v>
      </c>
      <c r="AC563" s="28">
        <v>75075</v>
      </c>
      <c r="AD563" s="28">
        <v>79025</v>
      </c>
      <c r="AE563" s="28">
        <v>85511</v>
      </c>
      <c r="AF563" s="28">
        <v>87977</v>
      </c>
      <c r="AG563" s="28">
        <v>97004</v>
      </c>
      <c r="AH563" s="28">
        <v>106393</v>
      </c>
      <c r="AI563" s="28">
        <v>112054</v>
      </c>
      <c r="AJ563" s="28">
        <v>117617</v>
      </c>
      <c r="AK563" s="28">
        <v>121877</v>
      </c>
      <c r="AL563" s="28">
        <v>128056</v>
      </c>
      <c r="AM563" s="28">
        <v>135860</v>
      </c>
      <c r="AN563" s="28">
        <v>146685</v>
      </c>
      <c r="AO563" s="28">
        <v>159737</v>
      </c>
      <c r="AP563" s="28">
        <v>162264</v>
      </c>
      <c r="AQ563" s="28">
        <v>162996</v>
      </c>
      <c r="AR563" s="28">
        <v>162237</v>
      </c>
      <c r="AS563" s="28">
        <v>163640</v>
      </c>
    </row>
    <row r="564" spans="1:45" x14ac:dyDescent="0.25">
      <c r="A564" s="28">
        <v>2</v>
      </c>
      <c r="B564" s="28">
        <v>188</v>
      </c>
      <c r="C564" s="28">
        <v>113933.2</v>
      </c>
      <c r="D564" s="28">
        <v>114213.8</v>
      </c>
      <c r="E564" s="28">
        <v>119923</v>
      </c>
      <c r="F564" s="28">
        <v>122023.3</v>
      </c>
      <c r="G564" s="28">
        <v>128068.7</v>
      </c>
      <c r="H564" s="28">
        <v>130945.2</v>
      </c>
      <c r="I564" s="28">
        <v>134328.9</v>
      </c>
      <c r="J564" s="28">
        <v>134152</v>
      </c>
      <c r="K564" s="28">
        <v>137790</v>
      </c>
      <c r="L564" s="28">
        <v>133729.60000000001</v>
      </c>
      <c r="M564" s="28">
        <v>131205.29999999999</v>
      </c>
      <c r="N564" s="28">
        <v>133093.79999999999</v>
      </c>
      <c r="O564" s="28">
        <v>133165.4</v>
      </c>
      <c r="P564" s="28">
        <v>133468</v>
      </c>
      <c r="Q564" s="28">
        <v>131519.6</v>
      </c>
      <c r="R564" s="28">
        <v>133826.1</v>
      </c>
      <c r="S564" s="28">
        <v>137209.79999999999</v>
      </c>
      <c r="T564" s="28">
        <v>137964</v>
      </c>
      <c r="U564" s="28">
        <v>144826.29999999999</v>
      </c>
      <c r="V564" s="28">
        <v>144440.5</v>
      </c>
      <c r="W564" s="28">
        <v>147049.5</v>
      </c>
      <c r="X564" s="28">
        <v>146935.5</v>
      </c>
      <c r="Y564" s="28">
        <v>142793.20000000001</v>
      </c>
      <c r="Z564" s="28">
        <v>137103.1</v>
      </c>
      <c r="AA564" s="28">
        <v>133439.79999999999</v>
      </c>
      <c r="AB564" s="28">
        <v>132620</v>
      </c>
      <c r="AC564" s="28">
        <v>128440.3</v>
      </c>
      <c r="AD564" s="28">
        <v>125339</v>
      </c>
      <c r="AE564" s="28">
        <v>129226</v>
      </c>
      <c r="AF564" s="28">
        <v>129155</v>
      </c>
      <c r="AG564" s="28">
        <v>131646</v>
      </c>
      <c r="AH564" s="28">
        <v>134869</v>
      </c>
      <c r="AI564" s="28">
        <v>133576</v>
      </c>
      <c r="AJ564" s="28">
        <v>133315</v>
      </c>
      <c r="AK564" s="28">
        <v>133351</v>
      </c>
      <c r="AL564" s="28">
        <v>134159</v>
      </c>
      <c r="AM564" s="28">
        <v>139161</v>
      </c>
      <c r="AN564" s="28">
        <v>146685</v>
      </c>
      <c r="AO564" s="28">
        <v>152966</v>
      </c>
      <c r="AP564" s="28">
        <v>151274</v>
      </c>
      <c r="AQ564" s="28">
        <v>151967</v>
      </c>
      <c r="AR564" s="28">
        <v>146970</v>
      </c>
      <c r="AS564" s="28">
        <v>148026</v>
      </c>
    </row>
    <row r="565" spans="1:45" x14ac:dyDescent="0.25">
      <c r="A565" s="28">
        <v>3</v>
      </c>
      <c r="B565" s="28">
        <v>188</v>
      </c>
      <c r="C565" s="28">
        <v>149.4</v>
      </c>
      <c r="D565" s="28">
        <v>161.5</v>
      </c>
      <c r="E565" s="28">
        <v>167.8</v>
      </c>
      <c r="F565" s="28">
        <v>182.8</v>
      </c>
      <c r="G565" s="28">
        <v>192.6</v>
      </c>
      <c r="H565" s="28">
        <v>206</v>
      </c>
      <c r="I565" s="28">
        <v>219.7</v>
      </c>
      <c r="J565" s="28">
        <v>231.6</v>
      </c>
      <c r="K565" s="28">
        <v>246.9</v>
      </c>
      <c r="L565" s="28">
        <v>268.3</v>
      </c>
      <c r="M565" s="28">
        <v>283.3</v>
      </c>
      <c r="N565" s="28">
        <v>288.8</v>
      </c>
      <c r="O565" s="28">
        <v>305.5</v>
      </c>
      <c r="P565" s="28">
        <v>319.10000000000002</v>
      </c>
      <c r="Q565" s="28">
        <v>326</v>
      </c>
      <c r="R565" s="28">
        <v>325.89999999999998</v>
      </c>
      <c r="S565" s="28">
        <v>350.5</v>
      </c>
      <c r="T565" s="28">
        <v>366.6</v>
      </c>
      <c r="U565" s="28">
        <v>378.4</v>
      </c>
      <c r="V565" s="28">
        <v>413.6</v>
      </c>
      <c r="W565" s="28">
        <v>427.2</v>
      </c>
      <c r="X565" s="28">
        <v>456.4</v>
      </c>
      <c r="Y565" s="28">
        <v>481.2</v>
      </c>
      <c r="Z565" s="28">
        <v>504.8</v>
      </c>
      <c r="AA565" s="28">
        <v>525.79999999999995</v>
      </c>
      <c r="AB565" s="28">
        <v>543.20000000000005</v>
      </c>
      <c r="AC565" s="28">
        <v>584.5</v>
      </c>
      <c r="AD565" s="28">
        <v>630.5</v>
      </c>
      <c r="AE565" s="28">
        <v>661.7</v>
      </c>
      <c r="AF565" s="28">
        <v>681.2</v>
      </c>
      <c r="AG565" s="28">
        <v>736.9</v>
      </c>
      <c r="AH565" s="28">
        <v>788.9</v>
      </c>
      <c r="AI565" s="28">
        <v>838.9</v>
      </c>
      <c r="AJ565" s="28">
        <v>882.2</v>
      </c>
      <c r="AK565" s="28">
        <v>914</v>
      </c>
      <c r="AL565" s="28">
        <v>954.5</v>
      </c>
      <c r="AM565" s="28">
        <v>976.3</v>
      </c>
      <c r="AN565" s="28">
        <v>1000</v>
      </c>
      <c r="AO565" s="28">
        <v>1044.3</v>
      </c>
      <c r="AP565" s="28">
        <v>1072.5999999999999</v>
      </c>
      <c r="AQ565" s="28">
        <v>1072.5999999999999</v>
      </c>
      <c r="AR565" s="28">
        <v>1103.9000000000001</v>
      </c>
      <c r="AS565" s="28">
        <v>1105.5</v>
      </c>
    </row>
    <row r="566" spans="1:45" x14ac:dyDescent="0.25">
      <c r="A566" s="28">
        <v>1</v>
      </c>
      <c r="B566" s="28">
        <v>189</v>
      </c>
      <c r="C566" s="28">
        <v>7330</v>
      </c>
      <c r="D566" s="28">
        <v>8175</v>
      </c>
      <c r="E566" s="28">
        <v>9373</v>
      </c>
      <c r="F566" s="28">
        <v>10653</v>
      </c>
      <c r="G566" s="28">
        <v>11670</v>
      </c>
      <c r="H566" s="28">
        <v>12798</v>
      </c>
      <c r="I566" s="28">
        <v>14203</v>
      </c>
      <c r="J566" s="28">
        <v>16065</v>
      </c>
      <c r="K566" s="28">
        <v>18439</v>
      </c>
      <c r="L566" s="28">
        <v>21007</v>
      </c>
      <c r="M566" s="28">
        <v>23241</v>
      </c>
      <c r="N566" s="28">
        <v>24743</v>
      </c>
      <c r="O566" s="28">
        <v>26327</v>
      </c>
      <c r="P566" s="28">
        <v>27687</v>
      </c>
      <c r="Q566" s="28">
        <v>28824</v>
      </c>
      <c r="R566" s="28">
        <v>30083</v>
      </c>
      <c r="S566" s="28">
        <v>32084</v>
      </c>
      <c r="T566" s="28">
        <v>34092</v>
      </c>
      <c r="U566" s="28">
        <v>36103</v>
      </c>
      <c r="V566" s="28">
        <v>38445</v>
      </c>
      <c r="W566" s="28">
        <v>40064</v>
      </c>
      <c r="X566" s="28">
        <v>41978</v>
      </c>
      <c r="Y566" s="28">
        <v>43746</v>
      </c>
      <c r="Z566" s="28">
        <v>46204</v>
      </c>
      <c r="AA566" s="28">
        <v>47721</v>
      </c>
      <c r="AB566" s="28">
        <v>49403</v>
      </c>
      <c r="AC566" s="28">
        <v>51000</v>
      </c>
      <c r="AD566" s="28">
        <v>53641</v>
      </c>
      <c r="AE566" s="28">
        <v>56911</v>
      </c>
      <c r="AF566" s="28">
        <v>59004</v>
      </c>
      <c r="AG566" s="28">
        <v>60837</v>
      </c>
      <c r="AH566" s="28">
        <v>63174</v>
      </c>
      <c r="AI566" s="28">
        <v>66009</v>
      </c>
      <c r="AJ566" s="28">
        <v>69376</v>
      </c>
      <c r="AK566" s="28">
        <v>73013</v>
      </c>
      <c r="AL566" s="28">
        <v>76872</v>
      </c>
      <c r="AM566" s="28">
        <v>81001</v>
      </c>
      <c r="AN566" s="28">
        <v>83492</v>
      </c>
      <c r="AO566" s="28">
        <v>87721</v>
      </c>
      <c r="AP566" s="28">
        <v>92271</v>
      </c>
      <c r="AQ566" s="28">
        <v>94817</v>
      </c>
      <c r="AR566" s="28">
        <v>97504</v>
      </c>
      <c r="AS566" s="28">
        <v>100772</v>
      </c>
    </row>
    <row r="567" spans="1:45" x14ac:dyDescent="0.25">
      <c r="A567" s="28">
        <v>2</v>
      </c>
      <c r="B567" s="28">
        <v>189</v>
      </c>
      <c r="C567" s="28">
        <v>19712.099999999999</v>
      </c>
      <c r="D567" s="28">
        <v>19920.8</v>
      </c>
      <c r="E567" s="28">
        <v>20237.400000000001</v>
      </c>
      <c r="F567" s="28">
        <v>20640.400000000001</v>
      </c>
      <c r="G567" s="28">
        <v>21129.7</v>
      </c>
      <c r="H567" s="28">
        <v>21766.5</v>
      </c>
      <c r="I567" s="28">
        <v>22770.2</v>
      </c>
      <c r="J567" s="28">
        <v>23982.7</v>
      </c>
      <c r="K567" s="28">
        <v>25465</v>
      </c>
      <c r="L567" s="28">
        <v>27048</v>
      </c>
      <c r="M567" s="28">
        <v>28580.6</v>
      </c>
      <c r="N567" s="28">
        <v>30642.1</v>
      </c>
      <c r="O567" s="28">
        <v>33228.9</v>
      </c>
      <c r="P567" s="28">
        <v>35862.5</v>
      </c>
      <c r="Q567" s="28">
        <v>38413.300000000003</v>
      </c>
      <c r="R567" s="28">
        <v>40946.1</v>
      </c>
      <c r="S567" s="28">
        <v>43446.6</v>
      </c>
      <c r="T567" s="28">
        <v>45950.6</v>
      </c>
      <c r="U567" s="28">
        <v>48666.9</v>
      </c>
      <c r="V567" s="28">
        <v>51440.800000000003</v>
      </c>
      <c r="W567" s="28">
        <v>53628.3</v>
      </c>
      <c r="X567" s="28">
        <v>55481.1</v>
      </c>
      <c r="Y567" s="28">
        <v>56959.8</v>
      </c>
      <c r="Z567" s="28">
        <v>58661.5</v>
      </c>
      <c r="AA567" s="28">
        <v>61177.599999999999</v>
      </c>
      <c r="AB567" s="28">
        <v>64079.4</v>
      </c>
      <c r="AC567" s="28">
        <v>63021.7</v>
      </c>
      <c r="AD567" s="28">
        <v>62308</v>
      </c>
      <c r="AE567" s="28">
        <v>64454</v>
      </c>
      <c r="AF567" s="28">
        <v>66287</v>
      </c>
      <c r="AG567" s="28">
        <v>68150</v>
      </c>
      <c r="AH567" s="28">
        <v>69928</v>
      </c>
      <c r="AI567" s="28">
        <v>71751</v>
      </c>
      <c r="AJ567" s="28">
        <v>73769</v>
      </c>
      <c r="AK567" s="28">
        <v>76248</v>
      </c>
      <c r="AL567" s="28">
        <v>78644</v>
      </c>
      <c r="AM567" s="28">
        <v>81033</v>
      </c>
      <c r="AN567" s="28">
        <v>83492</v>
      </c>
      <c r="AO567" s="28">
        <v>85855</v>
      </c>
      <c r="AP567" s="28">
        <v>88710</v>
      </c>
      <c r="AQ567" s="28">
        <v>91031</v>
      </c>
      <c r="AR567" s="28">
        <v>92753</v>
      </c>
      <c r="AS567" s="28">
        <v>95121</v>
      </c>
    </row>
    <row r="568" spans="1:45" x14ac:dyDescent="0.25">
      <c r="A568" s="28">
        <v>3</v>
      </c>
      <c r="B568" s="28">
        <v>189</v>
      </c>
      <c r="C568" s="28">
        <v>371.9</v>
      </c>
      <c r="D568" s="28">
        <v>410.4</v>
      </c>
      <c r="E568" s="28">
        <v>463.2</v>
      </c>
      <c r="F568" s="28">
        <v>516.1</v>
      </c>
      <c r="G568" s="28">
        <v>552.29999999999995</v>
      </c>
      <c r="H568" s="28">
        <v>588</v>
      </c>
      <c r="I568" s="28">
        <v>623.79999999999995</v>
      </c>
      <c r="J568" s="28">
        <v>669.9</v>
      </c>
      <c r="K568" s="28">
        <v>724.1</v>
      </c>
      <c r="L568" s="28">
        <v>776.7</v>
      </c>
      <c r="M568" s="28">
        <v>813.2</v>
      </c>
      <c r="N568" s="28">
        <v>807.5</v>
      </c>
      <c r="O568" s="28">
        <v>792.3</v>
      </c>
      <c r="P568" s="28">
        <v>772</v>
      </c>
      <c r="Q568" s="28">
        <v>750.4</v>
      </c>
      <c r="R568" s="28">
        <v>734.7</v>
      </c>
      <c r="S568" s="28">
        <v>738.5</v>
      </c>
      <c r="T568" s="28">
        <v>741.9</v>
      </c>
      <c r="U568" s="28">
        <v>741.8</v>
      </c>
      <c r="V568" s="28">
        <v>747.4</v>
      </c>
      <c r="W568" s="28">
        <v>747.1</v>
      </c>
      <c r="X568" s="28">
        <v>756.6</v>
      </c>
      <c r="Y568" s="28">
        <v>768</v>
      </c>
      <c r="Z568" s="28">
        <v>787.6</v>
      </c>
      <c r="AA568" s="28">
        <v>780</v>
      </c>
      <c r="AB568" s="28">
        <v>771</v>
      </c>
      <c r="AC568" s="28">
        <v>809.2</v>
      </c>
      <c r="AD568" s="28">
        <v>860.9</v>
      </c>
      <c r="AE568" s="28">
        <v>883</v>
      </c>
      <c r="AF568" s="28">
        <v>890.1</v>
      </c>
      <c r="AG568" s="28">
        <v>892.7</v>
      </c>
      <c r="AH568" s="28">
        <v>903.4</v>
      </c>
      <c r="AI568" s="28">
        <v>920</v>
      </c>
      <c r="AJ568" s="28">
        <v>940.4</v>
      </c>
      <c r="AK568" s="28">
        <v>957.6</v>
      </c>
      <c r="AL568" s="28">
        <v>977.5</v>
      </c>
      <c r="AM568" s="28">
        <v>999.6</v>
      </c>
      <c r="AN568" s="28">
        <v>1000</v>
      </c>
      <c r="AO568" s="28">
        <v>1021.7</v>
      </c>
      <c r="AP568" s="28">
        <v>1040.0999999999999</v>
      </c>
      <c r="AQ568" s="28">
        <v>1041.5999999999999</v>
      </c>
      <c r="AR568" s="28">
        <v>1051.2</v>
      </c>
      <c r="AS568" s="28">
        <v>1059.4000000000001</v>
      </c>
    </row>
    <row r="569" spans="1:45" x14ac:dyDescent="0.25">
      <c r="A569" s="28">
        <v>1</v>
      </c>
      <c r="B569" s="28">
        <v>190</v>
      </c>
      <c r="C569" s="28">
        <v>7186</v>
      </c>
      <c r="D569" s="28">
        <v>6945</v>
      </c>
      <c r="E569" s="28">
        <v>8342</v>
      </c>
      <c r="F569" s="28">
        <v>10041</v>
      </c>
      <c r="G569" s="28">
        <v>9539</v>
      </c>
      <c r="H569" s="28">
        <v>10754</v>
      </c>
      <c r="I569" s="28">
        <v>12057</v>
      </c>
      <c r="J569" s="28">
        <v>13925</v>
      </c>
      <c r="K569" s="28">
        <v>17449</v>
      </c>
      <c r="L569" s="28">
        <v>20060</v>
      </c>
      <c r="M569" s="28">
        <v>18959</v>
      </c>
      <c r="N569" s="28">
        <v>23970</v>
      </c>
      <c r="O569" s="28">
        <v>20541</v>
      </c>
      <c r="P569" s="28">
        <v>25435</v>
      </c>
      <c r="Q569" s="28">
        <v>28625</v>
      </c>
      <c r="R569" s="28">
        <v>25462</v>
      </c>
      <c r="S569" s="28">
        <v>18019</v>
      </c>
      <c r="T569" s="28">
        <v>24542</v>
      </c>
      <c r="U569" s="28">
        <v>28594</v>
      </c>
      <c r="V569" s="28">
        <v>29729</v>
      </c>
      <c r="W569" s="28">
        <v>34037</v>
      </c>
      <c r="X569" s="28">
        <v>32085</v>
      </c>
      <c r="Y569" s="28">
        <v>35275</v>
      </c>
      <c r="Z569" s="28">
        <v>36170</v>
      </c>
      <c r="AA569" s="28">
        <v>34122</v>
      </c>
      <c r="AB569" s="28">
        <v>38492</v>
      </c>
      <c r="AC569" s="28">
        <v>37706</v>
      </c>
      <c r="AD569" s="28">
        <v>36327</v>
      </c>
      <c r="AE569" s="28">
        <v>41713</v>
      </c>
      <c r="AF569" s="28">
        <v>50141</v>
      </c>
      <c r="AG569" s="28">
        <v>59760</v>
      </c>
      <c r="AH569" s="28">
        <v>67758</v>
      </c>
      <c r="AI569" s="28">
        <v>75315</v>
      </c>
      <c r="AJ569" s="28">
        <v>84738</v>
      </c>
      <c r="AK569" s="28">
        <v>90725</v>
      </c>
      <c r="AL569" s="28">
        <v>85659</v>
      </c>
      <c r="AM569" s="28">
        <v>100999</v>
      </c>
      <c r="AN569" s="28">
        <v>112115</v>
      </c>
      <c r="AO569" s="28">
        <v>126920.3</v>
      </c>
      <c r="AP569" s="28">
        <v>115617.3</v>
      </c>
      <c r="AQ569" s="28">
        <v>117098.6</v>
      </c>
      <c r="AR569" s="28">
        <v>109239.3</v>
      </c>
      <c r="AS569" s="28">
        <v>112298</v>
      </c>
    </row>
    <row r="570" spans="1:45" x14ac:dyDescent="0.25">
      <c r="A570" s="28">
        <v>2</v>
      </c>
      <c r="B570" s="28">
        <v>190</v>
      </c>
      <c r="C570" s="28">
        <v>27424.1</v>
      </c>
      <c r="D570" s="28">
        <v>26279.5</v>
      </c>
      <c r="E570" s="28">
        <v>27891</v>
      </c>
      <c r="F570" s="28">
        <v>29161.4</v>
      </c>
      <c r="G570" s="28">
        <v>27623.5</v>
      </c>
      <c r="H570" s="28">
        <v>30085.3</v>
      </c>
      <c r="I570" s="28">
        <v>32266.5</v>
      </c>
      <c r="J570" s="28">
        <v>34041.300000000003</v>
      </c>
      <c r="K570" s="28">
        <v>35790.1</v>
      </c>
      <c r="L570" s="28">
        <v>37237.599999999999</v>
      </c>
      <c r="M570" s="28">
        <v>33781.4</v>
      </c>
      <c r="N570" s="28">
        <v>36010.9</v>
      </c>
      <c r="O570" s="28">
        <v>32595.4</v>
      </c>
      <c r="P570" s="28">
        <v>36566.800000000003</v>
      </c>
      <c r="Q570" s="28">
        <v>39878.800000000003</v>
      </c>
      <c r="R570" s="28">
        <v>37551.199999999997</v>
      </c>
      <c r="S570" s="28">
        <v>31946.799999999999</v>
      </c>
      <c r="T570" s="28">
        <v>38663.599999999999</v>
      </c>
      <c r="U570" s="28">
        <v>42915.7</v>
      </c>
      <c r="V570" s="28">
        <v>44439.8</v>
      </c>
      <c r="W570" s="28">
        <v>48635.1</v>
      </c>
      <c r="X570" s="28">
        <v>45796.1</v>
      </c>
      <c r="Y570" s="28">
        <v>48268.6</v>
      </c>
      <c r="Z570" s="28">
        <v>48418.9</v>
      </c>
      <c r="AA570" s="28">
        <v>46304.3</v>
      </c>
      <c r="AB570" s="28">
        <v>49109.9</v>
      </c>
      <c r="AC570" s="28">
        <v>48212.6</v>
      </c>
      <c r="AD570" s="28">
        <v>46403.8</v>
      </c>
      <c r="AE570" s="28">
        <v>51731.8</v>
      </c>
      <c r="AF570" s="28">
        <v>61161.5</v>
      </c>
      <c r="AG570" s="28">
        <v>72149</v>
      </c>
      <c r="AH570" s="28">
        <v>80268.899999999994</v>
      </c>
      <c r="AI570" s="28">
        <v>86359.7</v>
      </c>
      <c r="AJ570" s="28">
        <v>93392.9</v>
      </c>
      <c r="AK570" s="28">
        <v>96267.4</v>
      </c>
      <c r="AL570" s="28">
        <v>88399</v>
      </c>
      <c r="AM570" s="28">
        <v>100537.9</v>
      </c>
      <c r="AN570" s="28">
        <v>112115</v>
      </c>
      <c r="AO570" s="28">
        <v>123478.6</v>
      </c>
      <c r="AP570" s="28">
        <v>108291.4</v>
      </c>
      <c r="AQ570" s="28">
        <v>107660</v>
      </c>
      <c r="AR570" s="28">
        <v>99143</v>
      </c>
      <c r="AS570" s="28">
        <v>100599.8</v>
      </c>
    </row>
    <row r="571" spans="1:45" x14ac:dyDescent="0.25">
      <c r="A571" s="28">
        <v>3</v>
      </c>
      <c r="B571" s="28">
        <v>190</v>
      </c>
      <c r="C571" s="28">
        <v>262</v>
      </c>
      <c r="D571" s="28">
        <v>264.3</v>
      </c>
      <c r="E571" s="28">
        <v>299.10000000000002</v>
      </c>
      <c r="F571" s="28">
        <v>344.3</v>
      </c>
      <c r="G571" s="28">
        <v>345.3</v>
      </c>
      <c r="H571" s="28">
        <v>357.5</v>
      </c>
      <c r="I571" s="28">
        <v>373.7</v>
      </c>
      <c r="J571" s="28">
        <v>409.1</v>
      </c>
      <c r="K571" s="28">
        <v>487.5</v>
      </c>
      <c r="L571" s="28">
        <v>538.70000000000005</v>
      </c>
      <c r="M571" s="28">
        <v>561.20000000000005</v>
      </c>
      <c r="N571" s="28">
        <v>665.6</v>
      </c>
      <c r="O571" s="28">
        <v>630.20000000000005</v>
      </c>
      <c r="P571" s="28">
        <v>695.6</v>
      </c>
      <c r="Q571" s="28">
        <v>717.8</v>
      </c>
      <c r="R571" s="28">
        <v>678.1</v>
      </c>
      <c r="S571" s="28">
        <v>564</v>
      </c>
      <c r="T571" s="28">
        <v>634.79999999999995</v>
      </c>
      <c r="U571" s="28">
        <v>666.3</v>
      </c>
      <c r="V571" s="28">
        <v>669</v>
      </c>
      <c r="W571" s="28">
        <v>699.8</v>
      </c>
      <c r="X571" s="28">
        <v>700.6</v>
      </c>
      <c r="Y571" s="28">
        <v>730.8</v>
      </c>
      <c r="Z571" s="28">
        <v>747</v>
      </c>
      <c r="AA571" s="28">
        <v>736.9</v>
      </c>
      <c r="AB571" s="28">
        <v>783.8</v>
      </c>
      <c r="AC571" s="28">
        <v>782.1</v>
      </c>
      <c r="AD571" s="28">
        <v>782.8</v>
      </c>
      <c r="AE571" s="28">
        <v>806.3</v>
      </c>
      <c r="AF571" s="28">
        <v>819.8</v>
      </c>
      <c r="AG571" s="28">
        <v>828.3</v>
      </c>
      <c r="AH571" s="28">
        <v>844.1</v>
      </c>
      <c r="AI571" s="28">
        <v>872.1</v>
      </c>
      <c r="AJ571" s="28">
        <v>907.3</v>
      </c>
      <c r="AK571" s="28">
        <v>942.4</v>
      </c>
      <c r="AL571" s="28">
        <v>969</v>
      </c>
      <c r="AM571" s="28">
        <v>1004.6</v>
      </c>
      <c r="AN571" s="28">
        <v>1000</v>
      </c>
      <c r="AO571" s="28">
        <v>1027.9000000000001</v>
      </c>
      <c r="AP571" s="28">
        <v>1067.7</v>
      </c>
      <c r="AQ571" s="28">
        <v>1087.7</v>
      </c>
      <c r="AR571" s="28">
        <v>1101.8</v>
      </c>
      <c r="AS571" s="28">
        <v>1116.3</v>
      </c>
    </row>
    <row r="572" spans="1:45" x14ac:dyDescent="0.25">
      <c r="A572" s="28">
        <v>1</v>
      </c>
      <c r="B572" s="28">
        <v>191</v>
      </c>
      <c r="C572" s="28">
        <v>1423.7</v>
      </c>
      <c r="D572" s="28">
        <v>1498.3</v>
      </c>
      <c r="E572" s="28">
        <v>1580.2</v>
      </c>
      <c r="F572" s="28">
        <v>1694</v>
      </c>
      <c r="G572" s="28">
        <v>2024.1</v>
      </c>
      <c r="H572" s="28">
        <v>2302.9</v>
      </c>
      <c r="I572" s="28">
        <v>2447.4</v>
      </c>
      <c r="J572" s="28">
        <v>2641.5</v>
      </c>
      <c r="K572" s="28">
        <v>3051.2</v>
      </c>
      <c r="L572" s="28">
        <v>3693.6</v>
      </c>
      <c r="M572" s="28">
        <v>4074.9</v>
      </c>
      <c r="N572" s="28">
        <v>4226.2</v>
      </c>
      <c r="O572" s="28">
        <v>4556.8</v>
      </c>
      <c r="P572" s="28">
        <v>4933</v>
      </c>
      <c r="Q572" s="28">
        <v>5248.2</v>
      </c>
      <c r="R572" s="28">
        <v>5426.3</v>
      </c>
      <c r="S572" s="28">
        <v>6136.4</v>
      </c>
      <c r="T572" s="28">
        <v>6735</v>
      </c>
      <c r="U572" s="28">
        <v>6171.2</v>
      </c>
      <c r="V572" s="28">
        <v>6794</v>
      </c>
      <c r="W572" s="28">
        <v>7421.2</v>
      </c>
      <c r="X572" s="28">
        <v>7617.8</v>
      </c>
      <c r="Y572" s="28">
        <v>7763.3</v>
      </c>
      <c r="Z572" s="28">
        <v>7578.8</v>
      </c>
      <c r="AA572" s="28">
        <v>7619.5</v>
      </c>
      <c r="AB572" s="28">
        <v>7513</v>
      </c>
      <c r="AC572" s="28">
        <v>8385.1</v>
      </c>
      <c r="AD572" s="28">
        <v>8841.5</v>
      </c>
      <c r="AE572" s="28">
        <v>9560.6</v>
      </c>
      <c r="AF572" s="28">
        <v>9564.4</v>
      </c>
      <c r="AG572" s="28">
        <v>8968</v>
      </c>
      <c r="AH572" s="28">
        <v>9444.2999999999993</v>
      </c>
      <c r="AI572" s="28">
        <v>10220.200000000001</v>
      </c>
      <c r="AJ572" s="28">
        <v>10878.5</v>
      </c>
      <c r="AK572" s="28">
        <v>11567</v>
      </c>
      <c r="AL572" s="28">
        <v>11789</v>
      </c>
      <c r="AM572" s="28">
        <v>13289</v>
      </c>
      <c r="AN572" s="28">
        <v>13015.1</v>
      </c>
      <c r="AO572" s="28">
        <v>13861.6</v>
      </c>
      <c r="AP572" s="28">
        <v>15063</v>
      </c>
      <c r="AQ572" s="28">
        <v>16193.9</v>
      </c>
      <c r="AR572" s="28">
        <v>16148.8</v>
      </c>
      <c r="AS572" s="28">
        <v>16601</v>
      </c>
    </row>
    <row r="573" spans="1:45" x14ac:dyDescent="0.25">
      <c r="A573" s="28">
        <v>2</v>
      </c>
      <c r="B573" s="28">
        <v>191</v>
      </c>
      <c r="C573" s="28">
        <v>7649.4</v>
      </c>
      <c r="D573" s="28">
        <v>8070.8</v>
      </c>
      <c r="E573" s="28">
        <v>8624.7999999999993</v>
      </c>
      <c r="F573" s="28">
        <v>8756.9</v>
      </c>
      <c r="G573" s="28">
        <v>9378.1</v>
      </c>
      <c r="H573" s="28">
        <v>10339.6</v>
      </c>
      <c r="I573" s="28">
        <v>10755.5</v>
      </c>
      <c r="J573" s="28">
        <v>10982.9</v>
      </c>
      <c r="K573" s="28">
        <v>10983.1</v>
      </c>
      <c r="L573" s="28">
        <v>10753.1</v>
      </c>
      <c r="M573" s="28">
        <v>10556.8</v>
      </c>
      <c r="N573" s="28">
        <v>10555.8</v>
      </c>
      <c r="O573" s="28">
        <v>10665.2</v>
      </c>
      <c r="P573" s="28">
        <v>11225.3</v>
      </c>
      <c r="Q573" s="28">
        <v>11053.9</v>
      </c>
      <c r="R573" s="28">
        <v>11135.4</v>
      </c>
      <c r="S573" s="28">
        <v>12333.8</v>
      </c>
      <c r="T573" s="28">
        <v>13190.7</v>
      </c>
      <c r="U573" s="28">
        <v>11373</v>
      </c>
      <c r="V573" s="28">
        <v>12064.4</v>
      </c>
      <c r="W573" s="28">
        <v>12482.4</v>
      </c>
      <c r="X573" s="28">
        <v>12500.8</v>
      </c>
      <c r="Y573" s="28">
        <v>12591.8</v>
      </c>
      <c r="Z573" s="28">
        <v>11972.4</v>
      </c>
      <c r="AA573" s="28">
        <v>11000.7</v>
      </c>
      <c r="AB573" s="28">
        <v>10683.8</v>
      </c>
      <c r="AC573" s="28">
        <v>12054.9</v>
      </c>
      <c r="AD573" s="28">
        <v>12873.7</v>
      </c>
      <c r="AE573" s="28">
        <v>13724.9</v>
      </c>
      <c r="AF573" s="28">
        <v>13334.9</v>
      </c>
      <c r="AG573" s="28">
        <v>12229.6</v>
      </c>
      <c r="AH573" s="28">
        <v>12015.4</v>
      </c>
      <c r="AI573" s="28">
        <v>12282.1</v>
      </c>
      <c r="AJ573" s="28">
        <v>12495.2</v>
      </c>
      <c r="AK573" s="28">
        <v>12852.7</v>
      </c>
      <c r="AL573" s="28">
        <v>12835.2</v>
      </c>
      <c r="AM573" s="28">
        <v>13910.5</v>
      </c>
      <c r="AN573" s="28">
        <v>13015.1</v>
      </c>
      <c r="AO573" s="28">
        <v>13333.6</v>
      </c>
      <c r="AP573" s="28">
        <v>13837.3</v>
      </c>
      <c r="AQ573" s="28">
        <v>14433.5</v>
      </c>
      <c r="AR573" s="28">
        <v>13801.2</v>
      </c>
      <c r="AS573" s="28">
        <v>14013.8</v>
      </c>
    </row>
    <row r="574" spans="1:45" x14ac:dyDescent="0.25">
      <c r="A574" s="28">
        <v>3</v>
      </c>
      <c r="B574" s="28">
        <v>191</v>
      </c>
      <c r="C574" s="28">
        <v>186.1</v>
      </c>
      <c r="D574" s="28">
        <v>185.6</v>
      </c>
      <c r="E574" s="28">
        <v>183.2</v>
      </c>
      <c r="F574" s="28">
        <v>193.4</v>
      </c>
      <c r="G574" s="28">
        <v>215.8</v>
      </c>
      <c r="H574" s="28">
        <v>222.7</v>
      </c>
      <c r="I574" s="28">
        <v>227.6</v>
      </c>
      <c r="J574" s="28">
        <v>240.5</v>
      </c>
      <c r="K574" s="28">
        <v>277.8</v>
      </c>
      <c r="L574" s="28">
        <v>343.5</v>
      </c>
      <c r="M574" s="28">
        <v>386</v>
      </c>
      <c r="N574" s="28">
        <v>400.4</v>
      </c>
      <c r="O574" s="28">
        <v>427.3</v>
      </c>
      <c r="P574" s="28">
        <v>439.5</v>
      </c>
      <c r="Q574" s="28">
        <v>474.8</v>
      </c>
      <c r="R574" s="28">
        <v>487.3</v>
      </c>
      <c r="S574" s="28">
        <v>497.5</v>
      </c>
      <c r="T574" s="28">
        <v>510.6</v>
      </c>
      <c r="U574" s="28">
        <v>542.6</v>
      </c>
      <c r="V574" s="28">
        <v>563.1</v>
      </c>
      <c r="W574" s="28">
        <v>594.5</v>
      </c>
      <c r="X574" s="28">
        <v>609.4</v>
      </c>
      <c r="Y574" s="28">
        <v>616.5</v>
      </c>
      <c r="Z574" s="28">
        <v>633</v>
      </c>
      <c r="AA574" s="28">
        <v>692.6</v>
      </c>
      <c r="AB574" s="28">
        <v>703.2</v>
      </c>
      <c r="AC574" s="28">
        <v>695.6</v>
      </c>
      <c r="AD574" s="28">
        <v>686.8</v>
      </c>
      <c r="AE574" s="28">
        <v>696.6</v>
      </c>
      <c r="AF574" s="28">
        <v>717.2</v>
      </c>
      <c r="AG574" s="28">
        <v>733.3</v>
      </c>
      <c r="AH574" s="28">
        <v>786</v>
      </c>
      <c r="AI574" s="28">
        <v>832.1</v>
      </c>
      <c r="AJ574" s="28">
        <v>870.6</v>
      </c>
      <c r="AK574" s="28">
        <v>900</v>
      </c>
      <c r="AL574" s="28">
        <v>918.5</v>
      </c>
      <c r="AM574" s="28">
        <v>955.3</v>
      </c>
      <c r="AN574" s="28">
        <v>1000</v>
      </c>
      <c r="AO574" s="28">
        <v>1039.5999999999999</v>
      </c>
      <c r="AP574" s="28">
        <v>1088.5999999999999</v>
      </c>
      <c r="AQ574" s="28">
        <v>1122</v>
      </c>
      <c r="AR574" s="28">
        <v>1170.0999999999999</v>
      </c>
      <c r="AS574" s="28">
        <v>1184.5999999999999</v>
      </c>
    </row>
    <row r="575" spans="1:45" x14ac:dyDescent="0.25">
      <c r="A575" s="28">
        <v>1</v>
      </c>
      <c r="B575" s="28">
        <v>192</v>
      </c>
      <c r="C575" s="28">
        <v>15238.7</v>
      </c>
      <c r="D575" s="28">
        <v>16526.8</v>
      </c>
      <c r="E575" s="28">
        <v>17917.8</v>
      </c>
      <c r="F575" s="28">
        <v>19694.3</v>
      </c>
      <c r="G575" s="28">
        <v>21504.7</v>
      </c>
      <c r="H575" s="28">
        <v>23557.8</v>
      </c>
      <c r="I575" s="28">
        <v>26321</v>
      </c>
      <c r="J575" s="28">
        <v>29714</v>
      </c>
      <c r="K575" s="28">
        <v>33504.5</v>
      </c>
      <c r="L575" s="28">
        <v>37200.300000000003</v>
      </c>
      <c r="M575" s="28">
        <v>41032.9</v>
      </c>
      <c r="N575" s="28">
        <v>45070.7</v>
      </c>
      <c r="O575" s="28">
        <v>49657.1</v>
      </c>
      <c r="P575" s="28">
        <v>54108.1</v>
      </c>
      <c r="Q575" s="28">
        <v>58093.3</v>
      </c>
      <c r="R575" s="28">
        <v>61956.7</v>
      </c>
      <c r="S575" s="28">
        <v>66025.3</v>
      </c>
      <c r="T575" s="28">
        <v>71851.600000000006</v>
      </c>
      <c r="U575" s="28">
        <v>76516.899999999994</v>
      </c>
      <c r="V575" s="28">
        <v>80527.600000000006</v>
      </c>
      <c r="W575" s="28">
        <v>85426.4</v>
      </c>
      <c r="X575" s="28">
        <v>91876</v>
      </c>
      <c r="Y575" s="28">
        <v>92765.3</v>
      </c>
      <c r="Z575" s="28">
        <v>95365.6</v>
      </c>
      <c r="AA575" s="28">
        <v>98092.4</v>
      </c>
      <c r="AB575" s="28">
        <v>106480.2</v>
      </c>
      <c r="AC575" s="28">
        <v>109859.8</v>
      </c>
      <c r="AD575" s="28">
        <v>114740.7</v>
      </c>
      <c r="AE575" s="28">
        <v>119234.7</v>
      </c>
      <c r="AF575" s="28">
        <v>126588.3</v>
      </c>
      <c r="AG575" s="28">
        <v>133298.20000000001</v>
      </c>
      <c r="AH575" s="28">
        <v>142531.6</v>
      </c>
      <c r="AI575" s="28">
        <v>151601.79999999999</v>
      </c>
      <c r="AJ575" s="28">
        <v>162543.9</v>
      </c>
      <c r="AK575" s="28">
        <v>175799.7</v>
      </c>
      <c r="AL575" s="28">
        <v>188848.4</v>
      </c>
      <c r="AM575" s="28">
        <v>194507.1</v>
      </c>
      <c r="AN575" s="28">
        <v>202233</v>
      </c>
      <c r="AO575" s="28">
        <v>208139.4</v>
      </c>
      <c r="AP575" s="28">
        <v>214049.8</v>
      </c>
      <c r="AQ575" s="28">
        <v>220454.2</v>
      </c>
      <c r="AR575" s="28">
        <v>227969.9</v>
      </c>
      <c r="AS575" s="28">
        <v>234353</v>
      </c>
    </row>
    <row r="576" spans="1:45" x14ac:dyDescent="0.25">
      <c r="A576" s="28">
        <v>2</v>
      </c>
      <c r="B576" s="28">
        <v>192</v>
      </c>
      <c r="C576" s="28">
        <v>95253.6</v>
      </c>
      <c r="D576" s="28">
        <v>98767.2</v>
      </c>
      <c r="E576" s="28">
        <v>99241.7</v>
      </c>
      <c r="F576" s="28">
        <v>99543.3</v>
      </c>
      <c r="G576" s="28">
        <v>99574</v>
      </c>
      <c r="H576" s="28">
        <v>99710.9</v>
      </c>
      <c r="I576" s="28">
        <v>102187.1</v>
      </c>
      <c r="J576" s="28">
        <v>108485.9</v>
      </c>
      <c r="K576" s="28">
        <v>111024.6</v>
      </c>
      <c r="L576" s="28">
        <v>111061.4</v>
      </c>
      <c r="M576" s="28">
        <v>111285</v>
      </c>
      <c r="N576" s="28">
        <v>114105.9</v>
      </c>
      <c r="O576" s="28">
        <v>119435.8</v>
      </c>
      <c r="P576" s="28">
        <v>125180.4</v>
      </c>
      <c r="Q576" s="28">
        <v>130363.1</v>
      </c>
      <c r="R576" s="28">
        <v>133651.5</v>
      </c>
      <c r="S576" s="28">
        <v>136110.1</v>
      </c>
      <c r="T576" s="28">
        <v>139707.4</v>
      </c>
      <c r="U576" s="28">
        <v>140588.29999999999</v>
      </c>
      <c r="V576" s="28">
        <v>139758.79999999999</v>
      </c>
      <c r="W576" s="28">
        <v>141460.79999999999</v>
      </c>
      <c r="X576" s="28">
        <v>145063.70000000001</v>
      </c>
      <c r="Y576" s="28">
        <v>141967.4</v>
      </c>
      <c r="Z576" s="28">
        <v>142059.79999999999</v>
      </c>
      <c r="AA576" s="28">
        <v>141921.29999999999</v>
      </c>
      <c r="AB576" s="28">
        <v>150838.6</v>
      </c>
      <c r="AC576" s="28">
        <v>152410.9</v>
      </c>
      <c r="AD576" s="28">
        <v>156332.9</v>
      </c>
      <c r="AE576" s="28">
        <v>156343.1</v>
      </c>
      <c r="AF576" s="28">
        <v>161914</v>
      </c>
      <c r="AG576" s="28">
        <v>169933.2</v>
      </c>
      <c r="AH576" s="28">
        <v>173758.5</v>
      </c>
      <c r="AI576" s="28">
        <v>177011.5</v>
      </c>
      <c r="AJ576" s="28">
        <v>183652.9</v>
      </c>
      <c r="AK576" s="28">
        <v>189493.5</v>
      </c>
      <c r="AL576" s="28">
        <v>201240.9</v>
      </c>
      <c r="AM576" s="28">
        <v>200996.2</v>
      </c>
      <c r="AN576" s="28">
        <v>202233</v>
      </c>
      <c r="AO576" s="28">
        <v>201430.9</v>
      </c>
      <c r="AP576" s="28">
        <v>201779.6</v>
      </c>
      <c r="AQ576" s="28">
        <v>202583.6</v>
      </c>
      <c r="AR576" s="28">
        <v>204189.3</v>
      </c>
      <c r="AS576" s="28">
        <v>204813.8</v>
      </c>
    </row>
    <row r="577" spans="1:45" x14ac:dyDescent="0.25">
      <c r="A577" s="28">
        <v>3</v>
      </c>
      <c r="B577" s="28">
        <v>192</v>
      </c>
      <c r="C577" s="28">
        <v>160</v>
      </c>
      <c r="D577" s="28">
        <v>167.3</v>
      </c>
      <c r="E577" s="28">
        <v>180.5</v>
      </c>
      <c r="F577" s="28">
        <v>197.8</v>
      </c>
      <c r="G577" s="28">
        <v>216</v>
      </c>
      <c r="H577" s="28">
        <v>236.3</v>
      </c>
      <c r="I577" s="28">
        <v>257.60000000000002</v>
      </c>
      <c r="J577" s="28">
        <v>273.89999999999998</v>
      </c>
      <c r="K577" s="28">
        <v>301.8</v>
      </c>
      <c r="L577" s="28">
        <v>335</v>
      </c>
      <c r="M577" s="28">
        <v>368.7</v>
      </c>
      <c r="N577" s="28">
        <v>395</v>
      </c>
      <c r="O577" s="28">
        <v>415.8</v>
      </c>
      <c r="P577" s="28">
        <v>432.2</v>
      </c>
      <c r="Q577" s="28">
        <v>445.6</v>
      </c>
      <c r="R577" s="28">
        <v>463.6</v>
      </c>
      <c r="S577" s="28">
        <v>485.1</v>
      </c>
      <c r="T577" s="28">
        <v>514.29999999999995</v>
      </c>
      <c r="U577" s="28">
        <v>544.29999999999995</v>
      </c>
      <c r="V577" s="28">
        <v>576.20000000000005</v>
      </c>
      <c r="W577" s="28">
        <v>603.9</v>
      </c>
      <c r="X577" s="28">
        <v>633.29999999999995</v>
      </c>
      <c r="Y577" s="28">
        <v>653.4</v>
      </c>
      <c r="Z577" s="28">
        <v>671.3</v>
      </c>
      <c r="AA577" s="28">
        <v>691.2</v>
      </c>
      <c r="AB577" s="28">
        <v>705.9</v>
      </c>
      <c r="AC577" s="28">
        <v>720.8</v>
      </c>
      <c r="AD577" s="28">
        <v>734</v>
      </c>
      <c r="AE577" s="28">
        <v>762.6</v>
      </c>
      <c r="AF577" s="28">
        <v>781.8</v>
      </c>
      <c r="AG577" s="28">
        <v>784.4</v>
      </c>
      <c r="AH577" s="28">
        <v>820.3</v>
      </c>
      <c r="AI577" s="28">
        <v>856.5</v>
      </c>
      <c r="AJ577" s="28">
        <v>885.1</v>
      </c>
      <c r="AK577" s="28">
        <v>927.7</v>
      </c>
      <c r="AL577" s="28">
        <v>938.4</v>
      </c>
      <c r="AM577" s="28">
        <v>967.7</v>
      </c>
      <c r="AN577" s="28">
        <v>1000</v>
      </c>
      <c r="AO577" s="28">
        <v>1033.3</v>
      </c>
      <c r="AP577" s="28">
        <v>1060.8</v>
      </c>
      <c r="AQ577" s="28">
        <v>1088.2</v>
      </c>
      <c r="AR577" s="28">
        <v>1116.5</v>
      </c>
      <c r="AS577" s="28">
        <v>1144.2</v>
      </c>
    </row>
    <row r="578" spans="1:45" x14ac:dyDescent="0.25">
      <c r="A578" s="28">
        <v>1</v>
      </c>
      <c r="B578" s="28">
        <v>193</v>
      </c>
      <c r="C578" s="28">
        <v>4592.8999999999996</v>
      </c>
      <c r="D578" s="28">
        <v>5131.8999999999996</v>
      </c>
      <c r="E578" s="28">
        <v>5640.5</v>
      </c>
      <c r="F578" s="28">
        <v>6348.6</v>
      </c>
      <c r="G578" s="28">
        <v>6968.3</v>
      </c>
      <c r="H578" s="28">
        <v>7597.8</v>
      </c>
      <c r="I578" s="28">
        <v>8323.1</v>
      </c>
      <c r="J578" s="28">
        <v>9128.7999999999993</v>
      </c>
      <c r="K578" s="28">
        <v>10106.6</v>
      </c>
      <c r="L578" s="28">
        <v>11003.7</v>
      </c>
      <c r="M578" s="28">
        <v>11910.7</v>
      </c>
      <c r="N578" s="28">
        <v>12725.2</v>
      </c>
      <c r="O578" s="28">
        <v>13673.4</v>
      </c>
      <c r="P578" s="28">
        <v>14913.1</v>
      </c>
      <c r="Q578" s="28">
        <v>16095.2</v>
      </c>
      <c r="R578" s="28">
        <v>17221.099999999999</v>
      </c>
      <c r="S578" s="28">
        <v>18524.099999999999</v>
      </c>
      <c r="T578" s="28">
        <v>19930</v>
      </c>
      <c r="U578" s="28">
        <v>21717.3</v>
      </c>
      <c r="V578" s="28">
        <v>23034</v>
      </c>
      <c r="W578" s="28">
        <v>24298.400000000001</v>
      </c>
      <c r="X578" s="28">
        <v>26536.3</v>
      </c>
      <c r="Y578" s="28">
        <v>28282.5</v>
      </c>
      <c r="Z578" s="28">
        <v>28737.3</v>
      </c>
      <c r="AA578" s="28">
        <v>28793.9</v>
      </c>
      <c r="AB578" s="28">
        <v>29097.1</v>
      </c>
      <c r="AC578" s="28">
        <v>32020.9</v>
      </c>
      <c r="AD578" s="28">
        <v>36022.699999999997</v>
      </c>
      <c r="AE578" s="28">
        <v>38563.199999999997</v>
      </c>
      <c r="AF578" s="28">
        <v>41291.4</v>
      </c>
      <c r="AG578" s="28">
        <v>44917.7</v>
      </c>
      <c r="AH578" s="28">
        <v>47691.1</v>
      </c>
      <c r="AI578" s="28">
        <v>50971.8</v>
      </c>
      <c r="AJ578" s="28">
        <v>53503.8</v>
      </c>
      <c r="AK578" s="28">
        <v>56437.1</v>
      </c>
      <c r="AL578" s="28">
        <v>56751.199999999997</v>
      </c>
      <c r="AM578" s="28">
        <v>60302.6</v>
      </c>
      <c r="AN578" s="28">
        <v>61669.2</v>
      </c>
      <c r="AO578" s="28">
        <v>63423.8</v>
      </c>
      <c r="AP578" s="28">
        <v>63050.400000000001</v>
      </c>
      <c r="AQ578" s="28">
        <v>65212</v>
      </c>
      <c r="AR578" s="28">
        <v>66877.100000000006</v>
      </c>
      <c r="AS578" s="28">
        <v>71055.100000000006</v>
      </c>
    </row>
    <row r="579" spans="1:45" x14ac:dyDescent="0.25">
      <c r="A579" s="28">
        <v>2</v>
      </c>
      <c r="B579" s="28">
        <v>193</v>
      </c>
      <c r="C579" s="28">
        <v>34857.4</v>
      </c>
      <c r="D579" s="28">
        <v>36076.699999999997</v>
      </c>
      <c r="E579" s="28">
        <v>37390.800000000003</v>
      </c>
      <c r="F579" s="28">
        <v>38518.9</v>
      </c>
      <c r="G579" s="28">
        <v>38952.6</v>
      </c>
      <c r="H579" s="28">
        <v>39511.4</v>
      </c>
      <c r="I579" s="28">
        <v>40439.599999999999</v>
      </c>
      <c r="J579" s="28">
        <v>41130.1</v>
      </c>
      <c r="K579" s="28">
        <v>41623.5</v>
      </c>
      <c r="L579" s="28">
        <v>41485.4</v>
      </c>
      <c r="M579" s="28">
        <v>41689.4</v>
      </c>
      <c r="N579" s="28">
        <v>41398.800000000003</v>
      </c>
      <c r="O579" s="28">
        <v>41542.400000000001</v>
      </c>
      <c r="P579" s="28">
        <v>42703.7</v>
      </c>
      <c r="Q579" s="28">
        <v>43851.9</v>
      </c>
      <c r="R579" s="28">
        <v>44566.8</v>
      </c>
      <c r="S579" s="28">
        <v>46034.400000000001</v>
      </c>
      <c r="T579" s="28">
        <v>47329.5</v>
      </c>
      <c r="U579" s="28">
        <v>48578.2</v>
      </c>
      <c r="V579" s="28">
        <v>48943.9</v>
      </c>
      <c r="W579" s="28">
        <v>46680.9</v>
      </c>
      <c r="X579" s="28">
        <v>49165.2</v>
      </c>
      <c r="Y579" s="28">
        <v>50631.3</v>
      </c>
      <c r="Z579" s="28">
        <v>50149</v>
      </c>
      <c r="AA579" s="28">
        <v>49029</v>
      </c>
      <c r="AB579" s="28">
        <v>52205.1</v>
      </c>
      <c r="AC579" s="28">
        <v>55095.8</v>
      </c>
      <c r="AD579" s="28">
        <v>53809.2</v>
      </c>
      <c r="AE579" s="28">
        <v>55048</v>
      </c>
      <c r="AF579" s="28">
        <v>56113.4</v>
      </c>
      <c r="AG579" s="28">
        <v>58983.1</v>
      </c>
      <c r="AH579" s="28">
        <v>59977.1</v>
      </c>
      <c r="AI579" s="28">
        <v>60687.9</v>
      </c>
      <c r="AJ579" s="28">
        <v>61437.5</v>
      </c>
      <c r="AK579" s="28">
        <v>62219.5</v>
      </c>
      <c r="AL579" s="28">
        <v>60085.2</v>
      </c>
      <c r="AM579" s="28">
        <v>61541.5</v>
      </c>
      <c r="AN579" s="28">
        <v>61669.2</v>
      </c>
      <c r="AO579" s="28">
        <v>61399.3</v>
      </c>
      <c r="AP579" s="28">
        <v>59923.6</v>
      </c>
      <c r="AQ579" s="28">
        <v>60999.7</v>
      </c>
      <c r="AR579" s="28">
        <v>61638</v>
      </c>
      <c r="AS579" s="28">
        <v>64630.9</v>
      </c>
    </row>
    <row r="580" spans="1:45" x14ac:dyDescent="0.25">
      <c r="A580" s="28">
        <v>3</v>
      </c>
      <c r="B580" s="28">
        <v>193</v>
      </c>
      <c r="C580" s="28">
        <v>131.80000000000001</v>
      </c>
      <c r="D580" s="28">
        <v>142.30000000000001</v>
      </c>
      <c r="E580" s="28">
        <v>150.9</v>
      </c>
      <c r="F580" s="28">
        <v>164.8</v>
      </c>
      <c r="G580" s="28">
        <v>178.9</v>
      </c>
      <c r="H580" s="28">
        <v>192.3</v>
      </c>
      <c r="I580" s="28">
        <v>205.8</v>
      </c>
      <c r="J580" s="28">
        <v>221.9</v>
      </c>
      <c r="K580" s="28">
        <v>242.8</v>
      </c>
      <c r="L580" s="28">
        <v>265.2</v>
      </c>
      <c r="M580" s="28">
        <v>285.7</v>
      </c>
      <c r="N580" s="28">
        <v>307.39999999999998</v>
      </c>
      <c r="O580" s="28">
        <v>329.1</v>
      </c>
      <c r="P580" s="28">
        <v>349.2</v>
      </c>
      <c r="Q580" s="28">
        <v>367</v>
      </c>
      <c r="R580" s="28">
        <v>386.4</v>
      </c>
      <c r="S580" s="28">
        <v>402.4</v>
      </c>
      <c r="T580" s="28">
        <v>421.1</v>
      </c>
      <c r="U580" s="28">
        <v>447.1</v>
      </c>
      <c r="V580" s="28">
        <v>470.6</v>
      </c>
      <c r="W580" s="28">
        <v>520.5</v>
      </c>
      <c r="X580" s="28">
        <v>539.70000000000005</v>
      </c>
      <c r="Y580" s="28">
        <v>558.6</v>
      </c>
      <c r="Z580" s="28">
        <v>573</v>
      </c>
      <c r="AA580" s="28">
        <v>587.29999999999995</v>
      </c>
      <c r="AB580" s="28">
        <v>557.4</v>
      </c>
      <c r="AC580" s="28">
        <v>581.20000000000005</v>
      </c>
      <c r="AD580" s="28">
        <v>669.5</v>
      </c>
      <c r="AE580" s="28">
        <v>700.5</v>
      </c>
      <c r="AF580" s="28">
        <v>735.9</v>
      </c>
      <c r="AG580" s="28">
        <v>761.5</v>
      </c>
      <c r="AH580" s="28">
        <v>795.2</v>
      </c>
      <c r="AI580" s="28">
        <v>839.9</v>
      </c>
      <c r="AJ580" s="28">
        <v>870.9</v>
      </c>
      <c r="AK580" s="28">
        <v>907.1</v>
      </c>
      <c r="AL580" s="28">
        <v>944.5</v>
      </c>
      <c r="AM580" s="28">
        <v>979.9</v>
      </c>
      <c r="AN580" s="28">
        <v>1000</v>
      </c>
      <c r="AO580" s="28">
        <v>1033</v>
      </c>
      <c r="AP580" s="28">
        <v>1052.2</v>
      </c>
      <c r="AQ580" s="28">
        <v>1069.0999999999999</v>
      </c>
      <c r="AR580" s="28">
        <v>1085</v>
      </c>
      <c r="AS580" s="28">
        <v>1099.4000000000001</v>
      </c>
    </row>
    <row r="581" spans="1:45" x14ac:dyDescent="0.25">
      <c r="A581" s="28">
        <v>1</v>
      </c>
      <c r="B581" s="28">
        <v>194</v>
      </c>
      <c r="C581" s="28">
        <v>38480.1</v>
      </c>
      <c r="D581" s="28">
        <v>42995.8</v>
      </c>
      <c r="E581" s="28">
        <v>47257</v>
      </c>
      <c r="F581" s="28">
        <v>53189.2</v>
      </c>
      <c r="G581" s="28">
        <v>58381.1</v>
      </c>
      <c r="H581" s="28">
        <v>63655.1</v>
      </c>
      <c r="I581" s="28">
        <v>69732.100000000006</v>
      </c>
      <c r="J581" s="28">
        <v>76481.8</v>
      </c>
      <c r="K581" s="28">
        <v>84674.3</v>
      </c>
      <c r="L581" s="28">
        <v>92190.6</v>
      </c>
      <c r="M581" s="28">
        <v>99788.9</v>
      </c>
      <c r="N581" s="28">
        <v>106613.2</v>
      </c>
      <c r="O581" s="28">
        <v>114556.9</v>
      </c>
      <c r="P581" s="28">
        <v>124943.8</v>
      </c>
      <c r="Q581" s="28">
        <v>134847.6</v>
      </c>
      <c r="R581" s="28">
        <v>144280.1</v>
      </c>
      <c r="S581" s="28">
        <v>155197.1</v>
      </c>
      <c r="T581" s="28">
        <v>166976</v>
      </c>
      <c r="U581" s="28">
        <v>181949.7</v>
      </c>
      <c r="V581" s="28">
        <v>192981.3</v>
      </c>
      <c r="W581" s="28">
        <v>203574.9</v>
      </c>
      <c r="X581" s="28">
        <v>207995.3</v>
      </c>
      <c r="Y581" s="28">
        <v>210569.60000000001</v>
      </c>
      <c r="Z581" s="28">
        <v>218045.3</v>
      </c>
      <c r="AA581" s="28">
        <v>226564.8</v>
      </c>
      <c r="AB581" s="28">
        <v>237339.7</v>
      </c>
      <c r="AC581" s="28">
        <v>249308</v>
      </c>
      <c r="AD581" s="28">
        <v>263462.09999999998</v>
      </c>
      <c r="AE581" s="28">
        <v>279802</v>
      </c>
      <c r="AF581" s="28">
        <v>297400.7</v>
      </c>
      <c r="AG581" s="28">
        <v>314151.09999999998</v>
      </c>
      <c r="AH581" s="28">
        <v>328606.90000000002</v>
      </c>
      <c r="AI581" s="28">
        <v>346639.3</v>
      </c>
      <c r="AJ581" s="28">
        <v>360640.2</v>
      </c>
      <c r="AK581" s="28">
        <v>378093.6</v>
      </c>
      <c r="AL581" s="28">
        <v>392078.1</v>
      </c>
      <c r="AM581" s="28">
        <v>409956.3</v>
      </c>
      <c r="AN581" s="28">
        <v>418095.5</v>
      </c>
      <c r="AO581" s="28">
        <v>424626.9</v>
      </c>
      <c r="AP581" s="28">
        <v>421802</v>
      </c>
      <c r="AQ581" s="28">
        <v>421875</v>
      </c>
      <c r="AR581" s="28">
        <v>428182.8</v>
      </c>
      <c r="AS581" s="28">
        <v>442712.4</v>
      </c>
    </row>
    <row r="582" spans="1:45" x14ac:dyDescent="0.25">
      <c r="A582" s="28">
        <v>2</v>
      </c>
      <c r="B582" s="28">
        <v>194</v>
      </c>
      <c r="C582" s="28">
        <v>279245.3</v>
      </c>
      <c r="D582" s="28">
        <v>294036.40000000002</v>
      </c>
      <c r="E582" s="28">
        <v>305295.8</v>
      </c>
      <c r="F582" s="28">
        <v>315371.3</v>
      </c>
      <c r="G582" s="28">
        <v>325664.2</v>
      </c>
      <c r="H582" s="28">
        <v>330980.40000000002</v>
      </c>
      <c r="I582" s="28">
        <v>338798.2</v>
      </c>
      <c r="J582" s="28">
        <v>344777.5</v>
      </c>
      <c r="K582" s="28">
        <v>351217.3</v>
      </c>
      <c r="L582" s="28">
        <v>350301.5</v>
      </c>
      <c r="M582" s="28">
        <v>353277.4</v>
      </c>
      <c r="N582" s="28">
        <v>349840.3</v>
      </c>
      <c r="O582" s="28">
        <v>350541.7</v>
      </c>
      <c r="P582" s="28">
        <v>359721.9</v>
      </c>
      <c r="Q582" s="28">
        <v>369460.7</v>
      </c>
      <c r="R582" s="28">
        <v>373026.7</v>
      </c>
      <c r="S582" s="28">
        <v>383585.1</v>
      </c>
      <c r="T582" s="28">
        <v>386664.4</v>
      </c>
      <c r="U582" s="28">
        <v>394826.9</v>
      </c>
      <c r="V582" s="28">
        <v>394944.6</v>
      </c>
      <c r="W582" s="28">
        <v>391094.7</v>
      </c>
      <c r="X582" s="28">
        <v>385361.3</v>
      </c>
      <c r="Y582" s="28">
        <v>376959.6</v>
      </c>
      <c r="Z582" s="28">
        <v>380505</v>
      </c>
      <c r="AA582" s="28">
        <v>385780.9</v>
      </c>
      <c r="AB582" s="28">
        <v>339717.3</v>
      </c>
      <c r="AC582" s="28">
        <v>342563.5</v>
      </c>
      <c r="AD582" s="28">
        <v>393548.7</v>
      </c>
      <c r="AE582" s="28">
        <v>399410.2</v>
      </c>
      <c r="AF582" s="28">
        <v>404155.6</v>
      </c>
      <c r="AG582" s="28">
        <v>412523.4</v>
      </c>
      <c r="AH582" s="28">
        <v>413261.2</v>
      </c>
      <c r="AI582" s="28">
        <v>412714.4</v>
      </c>
      <c r="AJ582" s="28">
        <v>414117.2</v>
      </c>
      <c r="AK582" s="28">
        <v>416832.2</v>
      </c>
      <c r="AL582" s="28">
        <v>415111.9</v>
      </c>
      <c r="AM582" s="28">
        <v>418378.3</v>
      </c>
      <c r="AN582" s="28">
        <v>418095.5</v>
      </c>
      <c r="AO582" s="28">
        <v>411073</v>
      </c>
      <c r="AP582" s="28">
        <v>400884</v>
      </c>
      <c r="AQ582" s="28">
        <v>394624.7</v>
      </c>
      <c r="AR582" s="28">
        <v>394639.6</v>
      </c>
      <c r="AS582" s="28">
        <v>402686.3</v>
      </c>
    </row>
    <row r="583" spans="1:45" x14ac:dyDescent="0.25">
      <c r="A583" s="28">
        <v>3</v>
      </c>
      <c r="B583" s="28">
        <v>194</v>
      </c>
      <c r="C583" s="28">
        <v>137.80000000000001</v>
      </c>
      <c r="D583" s="28">
        <v>146.19999999999999</v>
      </c>
      <c r="E583" s="28">
        <v>154.80000000000001</v>
      </c>
      <c r="F583" s="28">
        <v>168.7</v>
      </c>
      <c r="G583" s="28">
        <v>179.3</v>
      </c>
      <c r="H583" s="28">
        <v>192.3</v>
      </c>
      <c r="I583" s="28">
        <v>205.8</v>
      </c>
      <c r="J583" s="28">
        <v>221.8</v>
      </c>
      <c r="K583" s="28">
        <v>241.1</v>
      </c>
      <c r="L583" s="28">
        <v>263.2</v>
      </c>
      <c r="M583" s="28">
        <v>282.5</v>
      </c>
      <c r="N583" s="28">
        <v>304.7</v>
      </c>
      <c r="O583" s="28">
        <v>326.8</v>
      </c>
      <c r="P583" s="28">
        <v>347.3</v>
      </c>
      <c r="Q583" s="28">
        <v>365</v>
      </c>
      <c r="R583" s="28">
        <v>386.8</v>
      </c>
      <c r="S583" s="28">
        <v>404.6</v>
      </c>
      <c r="T583" s="28">
        <v>431.8</v>
      </c>
      <c r="U583" s="28">
        <v>460.8</v>
      </c>
      <c r="V583" s="28">
        <v>488.6</v>
      </c>
      <c r="W583" s="28">
        <v>520.5</v>
      </c>
      <c r="X583" s="28">
        <v>539.70000000000005</v>
      </c>
      <c r="Y583" s="28">
        <v>558.6</v>
      </c>
      <c r="Z583" s="28">
        <v>573</v>
      </c>
      <c r="AA583" s="28">
        <v>587.29999999999995</v>
      </c>
      <c r="AB583" s="28">
        <v>698.6</v>
      </c>
      <c r="AC583" s="28">
        <v>727.8</v>
      </c>
      <c r="AD583" s="28">
        <v>669.5</v>
      </c>
      <c r="AE583" s="28">
        <v>700.5</v>
      </c>
      <c r="AF583" s="28">
        <v>735.9</v>
      </c>
      <c r="AG583" s="28">
        <v>761.5</v>
      </c>
      <c r="AH583" s="28">
        <v>795.2</v>
      </c>
      <c r="AI583" s="28">
        <v>839.9</v>
      </c>
      <c r="AJ583" s="28">
        <v>870.9</v>
      </c>
      <c r="AK583" s="28">
        <v>907.1</v>
      </c>
      <c r="AL583" s="28">
        <v>944.5</v>
      </c>
      <c r="AM583" s="28">
        <v>979.9</v>
      </c>
      <c r="AN583" s="28">
        <v>1000</v>
      </c>
      <c r="AO583" s="28">
        <v>1033</v>
      </c>
      <c r="AP583" s="28">
        <v>1052.2</v>
      </c>
      <c r="AQ583" s="28">
        <v>1069.0999999999999</v>
      </c>
      <c r="AR583" s="28">
        <v>1085</v>
      </c>
      <c r="AS583" s="28">
        <v>1099.4000000000001</v>
      </c>
    </row>
    <row r="584" spans="1:45" x14ac:dyDescent="0.25">
      <c r="A584" s="28">
        <v>1</v>
      </c>
      <c r="B584" s="28">
        <v>195</v>
      </c>
      <c r="C584" s="28">
        <v>24863.9</v>
      </c>
      <c r="D584" s="28">
        <v>27781.8</v>
      </c>
      <c r="E584" s="28">
        <v>30535.200000000001</v>
      </c>
      <c r="F584" s="28">
        <v>34368.300000000003</v>
      </c>
      <c r="G584" s="28">
        <v>37723</v>
      </c>
      <c r="H584" s="28">
        <v>41130.800000000003</v>
      </c>
      <c r="I584" s="28">
        <v>45057.5</v>
      </c>
      <c r="J584" s="28">
        <v>49418.8</v>
      </c>
      <c r="K584" s="28">
        <v>54712.4</v>
      </c>
      <c r="L584" s="28">
        <v>59569</v>
      </c>
      <c r="M584" s="28">
        <v>64478.7</v>
      </c>
      <c r="N584" s="28">
        <v>68888.2</v>
      </c>
      <c r="O584" s="28">
        <v>74021</v>
      </c>
      <c r="P584" s="28">
        <v>80732.600000000006</v>
      </c>
      <c r="Q584" s="28">
        <v>87131.9</v>
      </c>
      <c r="R584" s="28">
        <v>93226.8</v>
      </c>
      <c r="S584" s="28">
        <v>100280.8</v>
      </c>
      <c r="T584" s="28">
        <v>107891.7</v>
      </c>
      <c r="U584" s="28">
        <v>117567</v>
      </c>
      <c r="V584" s="28">
        <v>124695</v>
      </c>
      <c r="W584" s="28">
        <v>131540.1</v>
      </c>
      <c r="X584" s="28">
        <v>132852</v>
      </c>
      <c r="Y584" s="28">
        <v>142378.4</v>
      </c>
      <c r="Z584" s="28">
        <v>150610.70000000001</v>
      </c>
      <c r="AA584" s="28">
        <v>156168.79999999999</v>
      </c>
      <c r="AB584" s="28">
        <v>163269.20000000001</v>
      </c>
      <c r="AC584" s="28">
        <v>173594.1</v>
      </c>
      <c r="AD584" s="28">
        <v>185477.1</v>
      </c>
      <c r="AE584" s="28">
        <v>198819.7</v>
      </c>
      <c r="AF584" s="28">
        <v>213849.60000000001</v>
      </c>
      <c r="AG584" s="28">
        <v>224664</v>
      </c>
      <c r="AH584" s="28">
        <v>241478.7</v>
      </c>
      <c r="AI584" s="28">
        <v>255485.9</v>
      </c>
      <c r="AJ584" s="28">
        <v>267300.7</v>
      </c>
      <c r="AK584" s="28">
        <v>279934.2</v>
      </c>
      <c r="AL584" s="28">
        <v>302418.7</v>
      </c>
      <c r="AM584" s="28">
        <v>319819.59999999998</v>
      </c>
      <c r="AN584" s="28">
        <v>326363.3</v>
      </c>
      <c r="AO584" s="28">
        <v>335096.09999999998</v>
      </c>
      <c r="AP584" s="28">
        <v>334175.90000000002</v>
      </c>
      <c r="AQ584" s="28">
        <v>339685.3</v>
      </c>
      <c r="AR584" s="28">
        <v>346018.6</v>
      </c>
      <c r="AS584" s="28">
        <v>344172.2</v>
      </c>
    </row>
    <row r="585" spans="1:45" x14ac:dyDescent="0.25">
      <c r="A585" s="28">
        <v>2</v>
      </c>
      <c r="B585" s="28">
        <v>195</v>
      </c>
      <c r="C585" s="28">
        <v>180435.9</v>
      </c>
      <c r="D585" s="28">
        <v>189993.2</v>
      </c>
      <c r="E585" s="28">
        <v>197268.6</v>
      </c>
      <c r="F585" s="28">
        <v>203778.9</v>
      </c>
      <c r="G585" s="28">
        <v>210429.7</v>
      </c>
      <c r="H585" s="28">
        <v>213864.8</v>
      </c>
      <c r="I585" s="28">
        <v>218916.3</v>
      </c>
      <c r="J585" s="28">
        <v>222779.9</v>
      </c>
      <c r="K585" s="28">
        <v>226941</v>
      </c>
      <c r="L585" s="28">
        <v>226349.2</v>
      </c>
      <c r="M585" s="28">
        <v>228272.1</v>
      </c>
      <c r="N585" s="28">
        <v>226051.20000000001</v>
      </c>
      <c r="O585" s="28">
        <v>226504.5</v>
      </c>
      <c r="P585" s="28">
        <v>232436.2</v>
      </c>
      <c r="Q585" s="28">
        <v>238729</v>
      </c>
      <c r="R585" s="28">
        <v>241033.3</v>
      </c>
      <c r="S585" s="28">
        <v>247855.6</v>
      </c>
      <c r="T585" s="28">
        <v>249845.3</v>
      </c>
      <c r="U585" s="28">
        <v>255119.6</v>
      </c>
      <c r="V585" s="28">
        <v>255195.6</v>
      </c>
      <c r="W585" s="28">
        <v>252708</v>
      </c>
      <c r="X585" s="28">
        <v>246141.9</v>
      </c>
      <c r="Y585" s="28">
        <v>254886.1</v>
      </c>
      <c r="Z585" s="28">
        <v>262828.5</v>
      </c>
      <c r="AA585" s="28">
        <v>265917.59999999998</v>
      </c>
      <c r="AB585" s="28">
        <v>292932.2</v>
      </c>
      <c r="AC585" s="28">
        <v>298689.2</v>
      </c>
      <c r="AD585" s="28">
        <v>277058</v>
      </c>
      <c r="AE585" s="28">
        <v>283810</v>
      </c>
      <c r="AF585" s="28">
        <v>290613</v>
      </c>
      <c r="AG585" s="28">
        <v>295014.5</v>
      </c>
      <c r="AH585" s="28">
        <v>303687.40000000002</v>
      </c>
      <c r="AI585" s="28">
        <v>304185.59999999998</v>
      </c>
      <c r="AJ585" s="28">
        <v>306937</v>
      </c>
      <c r="AK585" s="28">
        <v>308615.7</v>
      </c>
      <c r="AL585" s="28">
        <v>320185.2</v>
      </c>
      <c r="AM585" s="28">
        <v>326389.90000000002</v>
      </c>
      <c r="AN585" s="28">
        <v>326363.3</v>
      </c>
      <c r="AO585" s="28">
        <v>324400.09999999998</v>
      </c>
      <c r="AP585" s="28">
        <v>317603.40000000002</v>
      </c>
      <c r="AQ585" s="28">
        <v>317743.90000000002</v>
      </c>
      <c r="AR585" s="28">
        <v>318912</v>
      </c>
      <c r="AS585" s="28">
        <v>313055.3</v>
      </c>
    </row>
    <row r="586" spans="1:45" x14ac:dyDescent="0.25">
      <c r="A586" s="28">
        <v>3</v>
      </c>
      <c r="B586" s="28">
        <v>195</v>
      </c>
      <c r="C586" s="28">
        <v>137.80000000000001</v>
      </c>
      <c r="D586" s="28">
        <v>146.19999999999999</v>
      </c>
      <c r="E586" s="28">
        <v>154.80000000000001</v>
      </c>
      <c r="F586" s="28">
        <v>168.7</v>
      </c>
      <c r="G586" s="28">
        <v>179.3</v>
      </c>
      <c r="H586" s="28">
        <v>192.3</v>
      </c>
      <c r="I586" s="28">
        <v>205.8</v>
      </c>
      <c r="J586" s="28">
        <v>221.8</v>
      </c>
      <c r="K586" s="28">
        <v>241.1</v>
      </c>
      <c r="L586" s="28">
        <v>263.2</v>
      </c>
      <c r="M586" s="28">
        <v>282.5</v>
      </c>
      <c r="N586" s="28">
        <v>304.7</v>
      </c>
      <c r="O586" s="28">
        <v>326.8</v>
      </c>
      <c r="P586" s="28">
        <v>347.3</v>
      </c>
      <c r="Q586" s="28">
        <v>365</v>
      </c>
      <c r="R586" s="28">
        <v>386.8</v>
      </c>
      <c r="S586" s="28">
        <v>404.6</v>
      </c>
      <c r="T586" s="28">
        <v>431.8</v>
      </c>
      <c r="U586" s="28">
        <v>460.8</v>
      </c>
      <c r="V586" s="28">
        <v>488.6</v>
      </c>
      <c r="W586" s="28">
        <v>520.5</v>
      </c>
      <c r="X586" s="28">
        <v>539.70000000000005</v>
      </c>
      <c r="Y586" s="28">
        <v>558.6</v>
      </c>
      <c r="Z586" s="28">
        <v>573</v>
      </c>
      <c r="AA586" s="28">
        <v>587.29999999999995</v>
      </c>
      <c r="AB586" s="28">
        <v>557.4</v>
      </c>
      <c r="AC586" s="28">
        <v>581.20000000000005</v>
      </c>
      <c r="AD586" s="28">
        <v>669.5</v>
      </c>
      <c r="AE586" s="28">
        <v>700.5</v>
      </c>
      <c r="AF586" s="28">
        <v>735.9</v>
      </c>
      <c r="AG586" s="28">
        <v>761.5</v>
      </c>
      <c r="AH586" s="28">
        <v>795.2</v>
      </c>
      <c r="AI586" s="28">
        <v>839.9</v>
      </c>
      <c r="AJ586" s="28">
        <v>870.9</v>
      </c>
      <c r="AK586" s="28">
        <v>907.1</v>
      </c>
      <c r="AL586" s="28">
        <v>944.5</v>
      </c>
      <c r="AM586" s="28">
        <v>979.9</v>
      </c>
      <c r="AN586" s="28">
        <v>1000</v>
      </c>
      <c r="AO586" s="28">
        <v>1033</v>
      </c>
      <c r="AP586" s="28">
        <v>1052.2</v>
      </c>
      <c r="AQ586" s="28">
        <v>1069.0999999999999</v>
      </c>
      <c r="AR586" s="28">
        <v>1085</v>
      </c>
      <c r="AS586" s="28">
        <v>1099.4000000000001</v>
      </c>
    </row>
    <row r="587" spans="1:45" x14ac:dyDescent="0.25">
      <c r="A587" s="28">
        <v>1</v>
      </c>
      <c r="B587" s="28">
        <v>196</v>
      </c>
      <c r="C587" s="28">
        <v>2629.3</v>
      </c>
      <c r="D587" s="28">
        <v>2851.5</v>
      </c>
      <c r="E587" s="28">
        <v>3091.5</v>
      </c>
      <c r="F587" s="28">
        <v>3398</v>
      </c>
      <c r="G587" s="28">
        <v>3710.4</v>
      </c>
      <c r="H587" s="28">
        <v>4064.6</v>
      </c>
      <c r="I587" s="28">
        <v>4541.3999999999996</v>
      </c>
      <c r="J587" s="28">
        <v>5126.8</v>
      </c>
      <c r="K587" s="28">
        <v>5780.8</v>
      </c>
      <c r="L587" s="28">
        <v>6418.5</v>
      </c>
      <c r="M587" s="28">
        <v>7079.8</v>
      </c>
      <c r="N587" s="28">
        <v>7776.5</v>
      </c>
      <c r="O587" s="28">
        <v>8567.7999999999993</v>
      </c>
      <c r="P587" s="28">
        <v>9335.7999999999993</v>
      </c>
      <c r="Q587" s="28">
        <v>10023.4</v>
      </c>
      <c r="R587" s="28">
        <v>10689.9</v>
      </c>
      <c r="S587" s="28">
        <v>11391.9</v>
      </c>
      <c r="T587" s="28">
        <v>12397.2</v>
      </c>
      <c r="U587" s="28">
        <v>13202.1</v>
      </c>
      <c r="V587" s="28">
        <v>13894.1</v>
      </c>
      <c r="W587" s="28">
        <v>14739.4</v>
      </c>
      <c r="X587" s="28">
        <v>15146</v>
      </c>
      <c r="Y587" s="28">
        <v>15522</v>
      </c>
      <c r="Z587" s="28">
        <v>16515.400000000001</v>
      </c>
      <c r="AA587" s="28">
        <v>15328.8</v>
      </c>
      <c r="AB587" s="28">
        <v>16666.400000000001</v>
      </c>
      <c r="AC587" s="28">
        <v>17748.7</v>
      </c>
      <c r="AD587" s="28">
        <v>18102</v>
      </c>
      <c r="AE587" s="28">
        <v>18450.8</v>
      </c>
      <c r="AF587" s="28">
        <v>18932.099999999999</v>
      </c>
      <c r="AG587" s="28">
        <v>19308.8</v>
      </c>
      <c r="AH587" s="28">
        <v>20454.599999999999</v>
      </c>
      <c r="AI587" s="28">
        <v>21999.1</v>
      </c>
      <c r="AJ587" s="28">
        <v>23927.1</v>
      </c>
      <c r="AK587" s="28">
        <v>25384.2</v>
      </c>
      <c r="AL587" s="28">
        <v>26714.5</v>
      </c>
      <c r="AM587" s="28">
        <v>28047.8</v>
      </c>
      <c r="AN587" s="28">
        <v>29060.799999999999</v>
      </c>
      <c r="AO587" s="28">
        <v>29930.6</v>
      </c>
      <c r="AP587" s="28">
        <v>31117.9</v>
      </c>
      <c r="AQ587" s="28">
        <v>32136.9</v>
      </c>
      <c r="AR587" s="28">
        <v>33145.199999999997</v>
      </c>
      <c r="AS587" s="28">
        <v>34073.300000000003</v>
      </c>
    </row>
    <row r="588" spans="1:45" x14ac:dyDescent="0.25">
      <c r="A588" s="28">
        <v>2</v>
      </c>
      <c r="B588" s="28">
        <v>196</v>
      </c>
      <c r="C588" s="28">
        <v>16287.6</v>
      </c>
      <c r="D588" s="28">
        <v>16888.400000000001</v>
      </c>
      <c r="E588" s="28">
        <v>16969.5</v>
      </c>
      <c r="F588" s="28">
        <v>17021.099999999999</v>
      </c>
      <c r="G588" s="28">
        <v>17026.3</v>
      </c>
      <c r="H588" s="28">
        <v>17049.7</v>
      </c>
      <c r="I588" s="28">
        <v>17473.2</v>
      </c>
      <c r="J588" s="28">
        <v>18550.2</v>
      </c>
      <c r="K588" s="28">
        <v>18984.3</v>
      </c>
      <c r="L588" s="28">
        <v>18990.599999999999</v>
      </c>
      <c r="M588" s="28">
        <v>19028.8</v>
      </c>
      <c r="N588" s="28">
        <v>19511.2</v>
      </c>
      <c r="O588" s="28">
        <v>20422.5</v>
      </c>
      <c r="P588" s="28">
        <v>21404.799999999999</v>
      </c>
      <c r="Q588" s="28">
        <v>22291</v>
      </c>
      <c r="R588" s="28">
        <v>22853.3</v>
      </c>
      <c r="S588" s="28">
        <v>23273.7</v>
      </c>
      <c r="T588" s="28">
        <v>23888.799999999999</v>
      </c>
      <c r="U588" s="28">
        <v>24039.4</v>
      </c>
      <c r="V588" s="28">
        <v>23897.599999999999</v>
      </c>
      <c r="W588" s="28">
        <v>24188.6</v>
      </c>
      <c r="X588" s="28">
        <v>23699.7</v>
      </c>
      <c r="Y588" s="28">
        <v>23541.8</v>
      </c>
      <c r="Z588" s="28">
        <v>24381.3</v>
      </c>
      <c r="AA588" s="28">
        <v>21979</v>
      </c>
      <c r="AB588" s="28">
        <v>23397.7</v>
      </c>
      <c r="AC588" s="28">
        <v>24402.3</v>
      </c>
      <c r="AD588" s="28">
        <v>24442.7</v>
      </c>
      <c r="AE588" s="28">
        <v>23976.1</v>
      </c>
      <c r="AF588" s="28">
        <v>23998.2</v>
      </c>
      <c r="AG588" s="28">
        <v>24394.799999999999</v>
      </c>
      <c r="AH588" s="28">
        <v>24712.400000000001</v>
      </c>
      <c r="AI588" s="28">
        <v>25458.6</v>
      </c>
      <c r="AJ588" s="28">
        <v>26801</v>
      </c>
      <c r="AK588" s="28">
        <v>27116.1</v>
      </c>
      <c r="AL588" s="28">
        <v>28358.2</v>
      </c>
      <c r="AM588" s="28">
        <v>28873.3</v>
      </c>
      <c r="AN588" s="28">
        <v>29060.799999999999</v>
      </c>
      <c r="AO588" s="28">
        <v>29033.3</v>
      </c>
      <c r="AP588" s="28">
        <v>29294.1</v>
      </c>
      <c r="AQ588" s="28">
        <v>29532.799999999999</v>
      </c>
      <c r="AR588" s="28">
        <v>29750.5</v>
      </c>
      <c r="AS588" s="28">
        <v>29863</v>
      </c>
    </row>
    <row r="589" spans="1:45" x14ac:dyDescent="0.25">
      <c r="A589" s="28">
        <v>3</v>
      </c>
      <c r="B589" s="28">
        <v>196</v>
      </c>
      <c r="C589" s="28">
        <v>161.4</v>
      </c>
      <c r="D589" s="28">
        <v>168.8</v>
      </c>
      <c r="E589" s="28">
        <v>182.2</v>
      </c>
      <c r="F589" s="28">
        <v>199.6</v>
      </c>
      <c r="G589" s="28">
        <v>217.9</v>
      </c>
      <c r="H589" s="28">
        <v>238.4</v>
      </c>
      <c r="I589" s="28">
        <v>259.89999999999998</v>
      </c>
      <c r="J589" s="28">
        <v>276.39999999999998</v>
      </c>
      <c r="K589" s="28">
        <v>304.5</v>
      </c>
      <c r="L589" s="28">
        <v>338</v>
      </c>
      <c r="M589" s="28">
        <v>372.1</v>
      </c>
      <c r="N589" s="28">
        <v>398.6</v>
      </c>
      <c r="O589" s="28">
        <v>419.5</v>
      </c>
      <c r="P589" s="28">
        <v>436.2</v>
      </c>
      <c r="Q589" s="28">
        <v>449.7</v>
      </c>
      <c r="R589" s="28">
        <v>467.8</v>
      </c>
      <c r="S589" s="28">
        <v>489.5</v>
      </c>
      <c r="T589" s="28">
        <v>519</v>
      </c>
      <c r="U589" s="28">
        <v>549.20000000000005</v>
      </c>
      <c r="V589" s="28">
        <v>581.4</v>
      </c>
      <c r="W589" s="28">
        <v>609.4</v>
      </c>
      <c r="X589" s="28">
        <v>639.1</v>
      </c>
      <c r="Y589" s="28">
        <v>659.3</v>
      </c>
      <c r="Z589" s="28">
        <v>677.4</v>
      </c>
      <c r="AA589" s="28">
        <v>697.4</v>
      </c>
      <c r="AB589" s="28">
        <v>712.3</v>
      </c>
      <c r="AC589" s="28">
        <v>727.3</v>
      </c>
      <c r="AD589" s="28">
        <v>740.6</v>
      </c>
      <c r="AE589" s="28">
        <v>769.5</v>
      </c>
      <c r="AF589" s="28">
        <v>788.9</v>
      </c>
      <c r="AG589" s="28">
        <v>791.5</v>
      </c>
      <c r="AH589" s="28">
        <v>827.7</v>
      </c>
      <c r="AI589" s="28">
        <v>864.1</v>
      </c>
      <c r="AJ589" s="28">
        <v>892.8</v>
      </c>
      <c r="AK589" s="28">
        <v>936.1</v>
      </c>
      <c r="AL589" s="28">
        <v>942</v>
      </c>
      <c r="AM589" s="28">
        <v>971.4</v>
      </c>
      <c r="AN589" s="28">
        <v>1000</v>
      </c>
      <c r="AO589" s="28">
        <v>1030.9000000000001</v>
      </c>
      <c r="AP589" s="28">
        <v>1062.3</v>
      </c>
      <c r="AQ589" s="28">
        <v>1088.2</v>
      </c>
      <c r="AR589" s="28">
        <v>1114.0999999999999</v>
      </c>
      <c r="AS589" s="28">
        <v>1141</v>
      </c>
    </row>
    <row r="590" spans="1:45" x14ac:dyDescent="0.25">
      <c r="A590" s="28">
        <v>1</v>
      </c>
      <c r="B590" s="28">
        <v>197</v>
      </c>
      <c r="C590" s="28">
        <v>3933.1</v>
      </c>
      <c r="D590" s="28">
        <v>4394.7</v>
      </c>
      <c r="E590" s="28">
        <v>4830.2</v>
      </c>
      <c r="F590" s="28">
        <v>5436.6</v>
      </c>
      <c r="G590" s="28">
        <v>5967.3</v>
      </c>
      <c r="H590" s="28">
        <v>6506.3</v>
      </c>
      <c r="I590" s="28">
        <v>7127.5</v>
      </c>
      <c r="J590" s="28">
        <v>7817.4</v>
      </c>
      <c r="K590" s="28">
        <v>8654.7000000000007</v>
      </c>
      <c r="L590" s="28">
        <v>9423</v>
      </c>
      <c r="M590" s="28">
        <v>10199.6</v>
      </c>
      <c r="N590" s="28">
        <v>10897.2</v>
      </c>
      <c r="O590" s="28">
        <v>11709.1</v>
      </c>
      <c r="P590" s="28">
        <v>12770.8</v>
      </c>
      <c r="Q590" s="28">
        <v>13783.1</v>
      </c>
      <c r="R590" s="28">
        <v>14747.2</v>
      </c>
      <c r="S590" s="28">
        <v>15863</v>
      </c>
      <c r="T590" s="28">
        <v>17067</v>
      </c>
      <c r="U590" s="28">
        <v>18597.5</v>
      </c>
      <c r="V590" s="28">
        <v>19725</v>
      </c>
      <c r="W590" s="28">
        <v>20807.8</v>
      </c>
      <c r="X590" s="28">
        <v>25773.7</v>
      </c>
      <c r="Y590" s="28">
        <v>25306.9</v>
      </c>
      <c r="Z590" s="28">
        <v>26023.200000000001</v>
      </c>
      <c r="AA590" s="28">
        <v>26958.7</v>
      </c>
      <c r="AB590" s="28">
        <v>26447.1</v>
      </c>
      <c r="AC590" s="28">
        <v>27275.5</v>
      </c>
      <c r="AD590" s="28">
        <v>27934.1</v>
      </c>
      <c r="AE590" s="28">
        <v>30401.9</v>
      </c>
      <c r="AF590" s="28">
        <v>33606.9</v>
      </c>
      <c r="AG590" s="28">
        <v>34889.9</v>
      </c>
      <c r="AH590" s="28">
        <v>35945.699999999997</v>
      </c>
      <c r="AI590" s="28">
        <v>37414.400000000001</v>
      </c>
      <c r="AJ590" s="28">
        <v>38572.699999999997</v>
      </c>
      <c r="AK590" s="28">
        <v>40040.9</v>
      </c>
      <c r="AL590" s="28">
        <v>40799.4</v>
      </c>
      <c r="AM590" s="28">
        <v>42025</v>
      </c>
      <c r="AN590" s="28">
        <v>42873.9</v>
      </c>
      <c r="AO590" s="28">
        <v>43457.1</v>
      </c>
      <c r="AP590" s="28">
        <v>44197.1</v>
      </c>
      <c r="AQ590" s="28">
        <v>42889.3</v>
      </c>
      <c r="AR590" s="28">
        <v>43572.9</v>
      </c>
      <c r="AS590" s="28">
        <v>46295.1</v>
      </c>
    </row>
    <row r="591" spans="1:45" x14ac:dyDescent="0.25">
      <c r="A591" s="28">
        <v>2</v>
      </c>
      <c r="B591" s="28">
        <v>197</v>
      </c>
      <c r="C591" s="28">
        <v>28542.5</v>
      </c>
      <c r="D591" s="28">
        <v>30054.3</v>
      </c>
      <c r="E591" s="28">
        <v>31205.200000000001</v>
      </c>
      <c r="F591" s="28">
        <v>32235</v>
      </c>
      <c r="G591" s="28">
        <v>33287.1</v>
      </c>
      <c r="H591" s="28">
        <v>33830.5</v>
      </c>
      <c r="I591" s="28">
        <v>34629.5</v>
      </c>
      <c r="J591" s="28">
        <v>35240.699999999997</v>
      </c>
      <c r="K591" s="28">
        <v>35898.9</v>
      </c>
      <c r="L591" s="28">
        <v>35805.300000000003</v>
      </c>
      <c r="M591" s="28">
        <v>36109.5</v>
      </c>
      <c r="N591" s="28">
        <v>35758.199999999997</v>
      </c>
      <c r="O591" s="28">
        <v>35829.9</v>
      </c>
      <c r="P591" s="28">
        <v>36768.199999999997</v>
      </c>
      <c r="Q591" s="28">
        <v>37763.599999999999</v>
      </c>
      <c r="R591" s="28">
        <v>38128.1</v>
      </c>
      <c r="S591" s="28">
        <v>39207.300000000003</v>
      </c>
      <c r="T591" s="28">
        <v>39522.1</v>
      </c>
      <c r="U591" s="28">
        <v>40356.400000000001</v>
      </c>
      <c r="V591" s="28">
        <v>40368.400000000001</v>
      </c>
      <c r="W591" s="28">
        <v>39974.9</v>
      </c>
      <c r="X591" s="28">
        <v>47752.4</v>
      </c>
      <c r="Y591" s="28">
        <v>45304.4</v>
      </c>
      <c r="Z591" s="28">
        <v>45412.7</v>
      </c>
      <c r="AA591" s="28">
        <v>45904.1</v>
      </c>
      <c r="AB591" s="28">
        <v>47450.5</v>
      </c>
      <c r="AC591" s="28">
        <v>46930.7</v>
      </c>
      <c r="AD591" s="28">
        <v>41726.9</v>
      </c>
      <c r="AE591" s="28">
        <v>43398</v>
      </c>
      <c r="AF591" s="28">
        <v>45670.400000000001</v>
      </c>
      <c r="AG591" s="28">
        <v>45815.199999999997</v>
      </c>
      <c r="AH591" s="28">
        <v>45205.8</v>
      </c>
      <c r="AI591" s="28">
        <v>44546.2</v>
      </c>
      <c r="AJ591" s="28">
        <v>44292.3</v>
      </c>
      <c r="AK591" s="28">
        <v>44143.4</v>
      </c>
      <c r="AL591" s="28">
        <v>43196.2</v>
      </c>
      <c r="AM591" s="28">
        <v>42888.3</v>
      </c>
      <c r="AN591" s="28">
        <v>42873.9</v>
      </c>
      <c r="AO591" s="28">
        <v>42070</v>
      </c>
      <c r="AP591" s="28">
        <v>42005.3</v>
      </c>
      <c r="AQ591" s="28">
        <v>40119</v>
      </c>
      <c r="AR591" s="28">
        <v>40159.5</v>
      </c>
      <c r="AS591" s="28">
        <v>42109.5</v>
      </c>
    </row>
    <row r="592" spans="1:45" x14ac:dyDescent="0.25">
      <c r="A592" s="28">
        <v>3</v>
      </c>
      <c r="B592" s="28">
        <v>197</v>
      </c>
      <c r="C592" s="28">
        <v>137.80000000000001</v>
      </c>
      <c r="D592" s="28">
        <v>146.19999999999999</v>
      </c>
      <c r="E592" s="28">
        <v>154.80000000000001</v>
      </c>
      <c r="F592" s="28">
        <v>168.7</v>
      </c>
      <c r="G592" s="28">
        <v>179.3</v>
      </c>
      <c r="H592" s="28">
        <v>192.3</v>
      </c>
      <c r="I592" s="28">
        <v>205.8</v>
      </c>
      <c r="J592" s="28">
        <v>221.8</v>
      </c>
      <c r="K592" s="28">
        <v>241.1</v>
      </c>
      <c r="L592" s="28">
        <v>263.2</v>
      </c>
      <c r="M592" s="28">
        <v>282.5</v>
      </c>
      <c r="N592" s="28">
        <v>304.7</v>
      </c>
      <c r="O592" s="28">
        <v>326.8</v>
      </c>
      <c r="P592" s="28">
        <v>347.3</v>
      </c>
      <c r="Q592" s="28">
        <v>365</v>
      </c>
      <c r="R592" s="28">
        <v>386.8</v>
      </c>
      <c r="S592" s="28">
        <v>404.6</v>
      </c>
      <c r="T592" s="28">
        <v>431.8</v>
      </c>
      <c r="U592" s="28">
        <v>460.8</v>
      </c>
      <c r="V592" s="28">
        <v>488.6</v>
      </c>
      <c r="W592" s="28">
        <v>520.5</v>
      </c>
      <c r="X592" s="28">
        <v>539.70000000000005</v>
      </c>
      <c r="Y592" s="28">
        <v>558.6</v>
      </c>
      <c r="Z592" s="28">
        <v>573</v>
      </c>
      <c r="AA592" s="28">
        <v>587.29999999999995</v>
      </c>
      <c r="AB592" s="28">
        <v>557.4</v>
      </c>
      <c r="AC592" s="28">
        <v>581.20000000000005</v>
      </c>
      <c r="AD592" s="28">
        <v>669.5</v>
      </c>
      <c r="AE592" s="28">
        <v>700.5</v>
      </c>
      <c r="AF592" s="28">
        <v>735.9</v>
      </c>
      <c r="AG592" s="28">
        <v>761.5</v>
      </c>
      <c r="AH592" s="28">
        <v>795.2</v>
      </c>
      <c r="AI592" s="28">
        <v>839.9</v>
      </c>
      <c r="AJ592" s="28">
        <v>870.9</v>
      </c>
      <c r="AK592" s="28">
        <v>907.1</v>
      </c>
      <c r="AL592" s="28">
        <v>944.5</v>
      </c>
      <c r="AM592" s="28">
        <v>979.9</v>
      </c>
      <c r="AN592" s="28">
        <v>1000</v>
      </c>
      <c r="AO592" s="28">
        <v>1033</v>
      </c>
      <c r="AP592" s="28">
        <v>1052.2</v>
      </c>
      <c r="AQ592" s="28">
        <v>1069.0999999999999</v>
      </c>
      <c r="AR592" s="28">
        <v>1085</v>
      </c>
      <c r="AS592" s="28">
        <v>1099.4000000000001</v>
      </c>
    </row>
    <row r="593" spans="1:45" x14ac:dyDescent="0.25">
      <c r="A593" s="28">
        <v>1</v>
      </c>
      <c r="B593" s="28">
        <v>198</v>
      </c>
      <c r="C593" s="28">
        <v>10764.7</v>
      </c>
      <c r="D593" s="28">
        <v>12028</v>
      </c>
      <c r="E593" s="28">
        <v>13220</v>
      </c>
      <c r="F593" s="28">
        <v>14879.6</v>
      </c>
      <c r="G593" s="28">
        <v>16332</v>
      </c>
      <c r="H593" s="28">
        <v>17807.400000000001</v>
      </c>
      <c r="I593" s="28">
        <v>19507.400000000001</v>
      </c>
      <c r="J593" s="28">
        <v>21395.599999999999</v>
      </c>
      <c r="K593" s="28">
        <v>23687.4</v>
      </c>
      <c r="L593" s="28">
        <v>25790.1</v>
      </c>
      <c r="M593" s="28">
        <v>27915.7</v>
      </c>
      <c r="N593" s="28">
        <v>29824.799999999999</v>
      </c>
      <c r="O593" s="28">
        <v>32047</v>
      </c>
      <c r="P593" s="28">
        <v>34952.699999999997</v>
      </c>
      <c r="Q593" s="28">
        <v>37723.300000000003</v>
      </c>
      <c r="R593" s="28">
        <v>40362</v>
      </c>
      <c r="S593" s="28">
        <v>43416.1</v>
      </c>
      <c r="T593" s="28">
        <v>46711.199999999997</v>
      </c>
      <c r="U593" s="28">
        <v>50900</v>
      </c>
      <c r="V593" s="28">
        <v>53986.1</v>
      </c>
      <c r="W593" s="28">
        <v>56949.599999999999</v>
      </c>
      <c r="X593" s="28">
        <v>58186.2</v>
      </c>
      <c r="Y593" s="28">
        <v>58906.400000000001</v>
      </c>
      <c r="Z593" s="28">
        <v>60997.7</v>
      </c>
      <c r="AA593" s="28">
        <v>63381</v>
      </c>
      <c r="AB593" s="28">
        <v>66395.199999999997</v>
      </c>
      <c r="AC593" s="28">
        <v>69422.899999999994</v>
      </c>
      <c r="AD593" s="28">
        <v>74510.3</v>
      </c>
      <c r="AE593" s="28">
        <v>78525.2</v>
      </c>
      <c r="AF593" s="28">
        <v>85276.800000000003</v>
      </c>
      <c r="AG593" s="28">
        <v>86872.6</v>
      </c>
      <c r="AH593" s="28">
        <v>91657.9</v>
      </c>
      <c r="AI593" s="28">
        <v>97490.6</v>
      </c>
      <c r="AJ593" s="28">
        <v>102032.6</v>
      </c>
      <c r="AK593" s="28">
        <v>106696.6</v>
      </c>
      <c r="AL593" s="28">
        <v>111631.9</v>
      </c>
      <c r="AM593" s="28">
        <v>118420.6</v>
      </c>
      <c r="AN593" s="28">
        <v>121720.9</v>
      </c>
      <c r="AO593" s="28">
        <v>127261.1</v>
      </c>
      <c r="AP593" s="28">
        <v>131979.29999999999</v>
      </c>
      <c r="AQ593" s="28">
        <v>136314.70000000001</v>
      </c>
      <c r="AR593" s="28">
        <v>142134.70000000001</v>
      </c>
      <c r="AS593" s="28">
        <v>146957.79999999999</v>
      </c>
    </row>
    <row r="594" spans="1:45" x14ac:dyDescent="0.25">
      <c r="A594" s="28">
        <v>2</v>
      </c>
      <c r="B594" s="28">
        <v>198</v>
      </c>
      <c r="C594" s="28">
        <v>78118.8</v>
      </c>
      <c r="D594" s="28">
        <v>82256.600000000006</v>
      </c>
      <c r="E594" s="28">
        <v>85406.399999999994</v>
      </c>
      <c r="F594" s="28">
        <v>88225</v>
      </c>
      <c r="G594" s="28">
        <v>91104.5</v>
      </c>
      <c r="H594" s="28">
        <v>92591.7</v>
      </c>
      <c r="I594" s="28">
        <v>94778.7</v>
      </c>
      <c r="J594" s="28">
        <v>96451.4</v>
      </c>
      <c r="K594" s="28">
        <v>98252.9</v>
      </c>
      <c r="L594" s="28">
        <v>97996.7</v>
      </c>
      <c r="M594" s="28">
        <v>98829.2</v>
      </c>
      <c r="N594" s="28">
        <v>97867.7</v>
      </c>
      <c r="O594" s="28">
        <v>98063.9</v>
      </c>
      <c r="P594" s="28">
        <v>100632.1</v>
      </c>
      <c r="Q594" s="28">
        <v>103356.5</v>
      </c>
      <c r="R594" s="28">
        <v>104354.1</v>
      </c>
      <c r="S594" s="28">
        <v>107307.8</v>
      </c>
      <c r="T594" s="28">
        <v>108169.2</v>
      </c>
      <c r="U594" s="28">
        <v>110452.7</v>
      </c>
      <c r="V594" s="28">
        <v>110485.6</v>
      </c>
      <c r="W594" s="28">
        <v>109408.6</v>
      </c>
      <c r="X594" s="28">
        <v>107804.7</v>
      </c>
      <c r="Y594" s="28">
        <v>105454.3</v>
      </c>
      <c r="Z594" s="28">
        <v>106446.2</v>
      </c>
      <c r="AA594" s="28">
        <v>107922.5</v>
      </c>
      <c r="AB594" s="28">
        <v>119124.2</v>
      </c>
      <c r="AC594" s="28">
        <v>119450.3</v>
      </c>
      <c r="AD594" s="28">
        <v>111300.4</v>
      </c>
      <c r="AE594" s="28">
        <v>112092.7</v>
      </c>
      <c r="AF594" s="28">
        <v>115887.7</v>
      </c>
      <c r="AG594" s="28">
        <v>114075.6</v>
      </c>
      <c r="AH594" s="28">
        <v>115270.5</v>
      </c>
      <c r="AI594" s="28">
        <v>116073.8</v>
      </c>
      <c r="AJ594" s="28">
        <v>117162.4</v>
      </c>
      <c r="AK594" s="28">
        <v>117628.6</v>
      </c>
      <c r="AL594" s="28">
        <v>118190.1</v>
      </c>
      <c r="AM594" s="28">
        <v>120853.4</v>
      </c>
      <c r="AN594" s="28">
        <v>121720.9</v>
      </c>
      <c r="AO594" s="28">
        <v>123199</v>
      </c>
      <c r="AP594" s="28">
        <v>125434.2</v>
      </c>
      <c r="AQ594" s="28">
        <v>127509.6</v>
      </c>
      <c r="AR594" s="28">
        <v>131000.1</v>
      </c>
      <c r="AS594" s="28">
        <v>133671.20000000001</v>
      </c>
    </row>
    <row r="595" spans="1:45" x14ac:dyDescent="0.25">
      <c r="A595" s="28">
        <v>3</v>
      </c>
      <c r="B595" s="28">
        <v>198</v>
      </c>
      <c r="C595" s="28">
        <v>137.80000000000001</v>
      </c>
      <c r="D595" s="28">
        <v>146.19999999999999</v>
      </c>
      <c r="E595" s="28">
        <v>154.80000000000001</v>
      </c>
      <c r="F595" s="28">
        <v>168.7</v>
      </c>
      <c r="G595" s="28">
        <v>179.3</v>
      </c>
      <c r="H595" s="28">
        <v>192.3</v>
      </c>
      <c r="I595" s="28">
        <v>205.8</v>
      </c>
      <c r="J595" s="28">
        <v>221.8</v>
      </c>
      <c r="K595" s="28">
        <v>241.1</v>
      </c>
      <c r="L595" s="28">
        <v>263.2</v>
      </c>
      <c r="M595" s="28">
        <v>282.5</v>
      </c>
      <c r="N595" s="28">
        <v>304.7</v>
      </c>
      <c r="O595" s="28">
        <v>326.8</v>
      </c>
      <c r="P595" s="28">
        <v>347.3</v>
      </c>
      <c r="Q595" s="28">
        <v>365</v>
      </c>
      <c r="R595" s="28">
        <v>386.8</v>
      </c>
      <c r="S595" s="28">
        <v>404.6</v>
      </c>
      <c r="T595" s="28">
        <v>431.8</v>
      </c>
      <c r="U595" s="28">
        <v>460.8</v>
      </c>
      <c r="V595" s="28">
        <v>488.6</v>
      </c>
      <c r="W595" s="28">
        <v>520.5</v>
      </c>
      <c r="X595" s="28">
        <v>539.70000000000005</v>
      </c>
      <c r="Y595" s="28">
        <v>558.6</v>
      </c>
      <c r="Z595" s="28">
        <v>573</v>
      </c>
      <c r="AA595" s="28">
        <v>587.29999999999995</v>
      </c>
      <c r="AB595" s="28">
        <v>557.4</v>
      </c>
      <c r="AC595" s="28">
        <v>581.20000000000005</v>
      </c>
      <c r="AD595" s="28">
        <v>669.5</v>
      </c>
      <c r="AE595" s="28">
        <v>700.5</v>
      </c>
      <c r="AF595" s="28">
        <v>735.9</v>
      </c>
      <c r="AG595" s="28">
        <v>761.5</v>
      </c>
      <c r="AH595" s="28">
        <v>795.2</v>
      </c>
      <c r="AI595" s="28">
        <v>839.9</v>
      </c>
      <c r="AJ595" s="28">
        <v>870.9</v>
      </c>
      <c r="AK595" s="28">
        <v>907.1</v>
      </c>
      <c r="AL595" s="28">
        <v>944.5</v>
      </c>
      <c r="AM595" s="28">
        <v>979.9</v>
      </c>
      <c r="AN595" s="28">
        <v>1000</v>
      </c>
      <c r="AO595" s="28">
        <v>1033</v>
      </c>
      <c r="AP595" s="28">
        <v>1052.2</v>
      </c>
      <c r="AQ595" s="28">
        <v>1069.0999999999999</v>
      </c>
      <c r="AR595" s="28">
        <v>1085</v>
      </c>
      <c r="AS595" s="28">
        <v>1099.4000000000001</v>
      </c>
    </row>
    <row r="596" spans="1:45" x14ac:dyDescent="0.25">
      <c r="A596" s="28">
        <v>1</v>
      </c>
      <c r="B596" s="28">
        <v>199</v>
      </c>
      <c r="C596" s="28">
        <v>15219.8</v>
      </c>
      <c r="D596" s="28">
        <v>17005.900000000001</v>
      </c>
      <c r="E596" s="28">
        <v>18691.3</v>
      </c>
      <c r="F596" s="28">
        <v>21037.599999999999</v>
      </c>
      <c r="G596" s="28">
        <v>23091.1</v>
      </c>
      <c r="H596" s="28">
        <v>25177.1</v>
      </c>
      <c r="I596" s="28">
        <v>27580.7</v>
      </c>
      <c r="J596" s="28">
        <v>30250.400000000001</v>
      </c>
      <c r="K596" s="28">
        <v>33490.699999999997</v>
      </c>
      <c r="L596" s="28">
        <v>36463.599999999999</v>
      </c>
      <c r="M596" s="28">
        <v>39468.9</v>
      </c>
      <c r="N596" s="28">
        <v>42168.1</v>
      </c>
      <c r="O596" s="28">
        <v>45310</v>
      </c>
      <c r="P596" s="28">
        <v>49418.3</v>
      </c>
      <c r="Q596" s="28">
        <v>53335.4</v>
      </c>
      <c r="R596" s="28">
        <v>57066.2</v>
      </c>
      <c r="S596" s="28">
        <v>61384.2</v>
      </c>
      <c r="T596" s="28">
        <v>66043</v>
      </c>
      <c r="U596" s="28">
        <v>71965.5</v>
      </c>
      <c r="V596" s="28">
        <v>76328.7</v>
      </c>
      <c r="W596" s="28">
        <v>80518.7</v>
      </c>
      <c r="X596" s="28">
        <v>79956</v>
      </c>
      <c r="Y596" s="28">
        <v>83188.2</v>
      </c>
      <c r="Z596" s="28">
        <v>87786.5</v>
      </c>
      <c r="AA596" s="28">
        <v>91641.5</v>
      </c>
      <c r="AB596" s="28">
        <v>96424.7</v>
      </c>
      <c r="AC596" s="28">
        <v>100900.6</v>
      </c>
      <c r="AD596" s="28">
        <v>107706.7</v>
      </c>
      <c r="AE596" s="28">
        <v>114288</v>
      </c>
      <c r="AF596" s="28">
        <v>122978.6</v>
      </c>
      <c r="AG596" s="28">
        <v>130896.7</v>
      </c>
      <c r="AH596" s="28">
        <v>131141.79999999999</v>
      </c>
      <c r="AI596" s="28">
        <v>138294.1</v>
      </c>
      <c r="AJ596" s="28">
        <v>142920</v>
      </c>
      <c r="AK596" s="28">
        <v>149896.5</v>
      </c>
      <c r="AL596" s="28">
        <v>161818.79999999999</v>
      </c>
      <c r="AM596" s="28">
        <v>167151.79999999999</v>
      </c>
      <c r="AN596" s="28">
        <v>171151.2</v>
      </c>
      <c r="AO596" s="28">
        <v>173544</v>
      </c>
      <c r="AP596" s="28">
        <v>176209.2</v>
      </c>
      <c r="AQ596" s="28">
        <v>174762.7</v>
      </c>
      <c r="AR596" s="28">
        <v>179606.9</v>
      </c>
      <c r="AS596" s="28">
        <v>178648.5</v>
      </c>
    </row>
    <row r="597" spans="1:45" x14ac:dyDescent="0.25">
      <c r="A597" s="28">
        <v>2</v>
      </c>
      <c r="B597" s="28">
        <v>199</v>
      </c>
      <c r="C597" s="28">
        <v>110448.9</v>
      </c>
      <c r="D597" s="28">
        <v>116299.2</v>
      </c>
      <c r="E597" s="28">
        <v>120752.6</v>
      </c>
      <c r="F597" s="28">
        <v>124737.7</v>
      </c>
      <c r="G597" s="28">
        <v>128808.9</v>
      </c>
      <c r="H597" s="28">
        <v>130911.5</v>
      </c>
      <c r="I597" s="28">
        <v>134003.70000000001</v>
      </c>
      <c r="J597" s="28">
        <v>136368.70000000001</v>
      </c>
      <c r="K597" s="28">
        <v>138915.79999999999</v>
      </c>
      <c r="L597" s="28">
        <v>138553.5</v>
      </c>
      <c r="M597" s="28">
        <v>139730.6</v>
      </c>
      <c r="N597" s="28">
        <v>138371.1</v>
      </c>
      <c r="O597" s="28">
        <v>138648.6</v>
      </c>
      <c r="P597" s="28">
        <v>142279.5</v>
      </c>
      <c r="Q597" s="28">
        <v>146131.5</v>
      </c>
      <c r="R597" s="28">
        <v>147542</v>
      </c>
      <c r="S597" s="28">
        <v>151718.1</v>
      </c>
      <c r="T597" s="28">
        <v>152936</v>
      </c>
      <c r="U597" s="28">
        <v>156164.5</v>
      </c>
      <c r="V597" s="28">
        <v>156211.1</v>
      </c>
      <c r="W597" s="28">
        <v>154688.29999999999</v>
      </c>
      <c r="X597" s="28">
        <v>148138.6</v>
      </c>
      <c r="Y597" s="28">
        <v>148923.79999999999</v>
      </c>
      <c r="Z597" s="28">
        <v>153195</v>
      </c>
      <c r="AA597" s="28">
        <v>156043.29999999999</v>
      </c>
      <c r="AB597" s="28">
        <v>173002</v>
      </c>
      <c r="AC597" s="28">
        <v>173611.3</v>
      </c>
      <c r="AD597" s="28">
        <v>160887.79999999999</v>
      </c>
      <c r="AE597" s="28">
        <v>163143.20000000001</v>
      </c>
      <c r="AF597" s="28">
        <v>167123</v>
      </c>
      <c r="AG597" s="28">
        <v>171885.2</v>
      </c>
      <c r="AH597" s="28">
        <v>164926</v>
      </c>
      <c r="AI597" s="28">
        <v>164655.1</v>
      </c>
      <c r="AJ597" s="28">
        <v>164112.70000000001</v>
      </c>
      <c r="AK597" s="28">
        <v>165254.6</v>
      </c>
      <c r="AL597" s="28">
        <v>171325.4</v>
      </c>
      <c r="AM597" s="28">
        <v>170585.7</v>
      </c>
      <c r="AN597" s="28">
        <v>171151.2</v>
      </c>
      <c r="AO597" s="28">
        <v>168004.6</v>
      </c>
      <c r="AP597" s="28">
        <v>167470.6</v>
      </c>
      <c r="AQ597" s="28">
        <v>163474.20000000001</v>
      </c>
      <c r="AR597" s="28">
        <v>165536.79999999999</v>
      </c>
      <c r="AS597" s="28">
        <v>162496.70000000001</v>
      </c>
    </row>
    <row r="598" spans="1:45" x14ac:dyDescent="0.25">
      <c r="A598" s="28">
        <v>3</v>
      </c>
      <c r="B598" s="28">
        <v>199</v>
      </c>
      <c r="C598" s="28">
        <v>137.80000000000001</v>
      </c>
      <c r="D598" s="28">
        <v>146.19999999999999</v>
      </c>
      <c r="E598" s="28">
        <v>154.80000000000001</v>
      </c>
      <c r="F598" s="28">
        <v>168.7</v>
      </c>
      <c r="G598" s="28">
        <v>179.3</v>
      </c>
      <c r="H598" s="28">
        <v>192.3</v>
      </c>
      <c r="I598" s="28">
        <v>205.8</v>
      </c>
      <c r="J598" s="28">
        <v>221.8</v>
      </c>
      <c r="K598" s="28">
        <v>241.1</v>
      </c>
      <c r="L598" s="28">
        <v>263.2</v>
      </c>
      <c r="M598" s="28">
        <v>282.5</v>
      </c>
      <c r="N598" s="28">
        <v>304.7</v>
      </c>
      <c r="O598" s="28">
        <v>326.8</v>
      </c>
      <c r="P598" s="28">
        <v>347.3</v>
      </c>
      <c r="Q598" s="28">
        <v>365</v>
      </c>
      <c r="R598" s="28">
        <v>386.8</v>
      </c>
      <c r="S598" s="28">
        <v>404.6</v>
      </c>
      <c r="T598" s="28">
        <v>431.8</v>
      </c>
      <c r="U598" s="28">
        <v>460.8</v>
      </c>
      <c r="V598" s="28">
        <v>488.6</v>
      </c>
      <c r="W598" s="28">
        <v>520.5</v>
      </c>
      <c r="X598" s="28">
        <v>539.70000000000005</v>
      </c>
      <c r="Y598" s="28">
        <v>558.6</v>
      </c>
      <c r="Z598" s="28">
        <v>573</v>
      </c>
      <c r="AA598" s="28">
        <v>587.29999999999995</v>
      </c>
      <c r="AB598" s="28">
        <v>557.4</v>
      </c>
      <c r="AC598" s="28">
        <v>581.20000000000005</v>
      </c>
      <c r="AD598" s="28">
        <v>669.5</v>
      </c>
      <c r="AE598" s="28">
        <v>700.5</v>
      </c>
      <c r="AF598" s="28">
        <v>735.9</v>
      </c>
      <c r="AG598" s="28">
        <v>761.5</v>
      </c>
      <c r="AH598" s="28">
        <v>795.2</v>
      </c>
      <c r="AI598" s="28">
        <v>839.9</v>
      </c>
      <c r="AJ598" s="28">
        <v>870.9</v>
      </c>
      <c r="AK598" s="28">
        <v>907.1</v>
      </c>
      <c r="AL598" s="28">
        <v>944.5</v>
      </c>
      <c r="AM598" s="28">
        <v>979.9</v>
      </c>
      <c r="AN598" s="28">
        <v>1000</v>
      </c>
      <c r="AO598" s="28">
        <v>1033</v>
      </c>
      <c r="AP598" s="28">
        <v>1052.2</v>
      </c>
      <c r="AQ598" s="28">
        <v>1069.0999999999999</v>
      </c>
      <c r="AR598" s="28">
        <v>1085</v>
      </c>
      <c r="AS598" s="28">
        <v>1099.4000000000001</v>
      </c>
    </row>
    <row r="599" spans="1:45" x14ac:dyDescent="0.25">
      <c r="A599" s="28">
        <v>1</v>
      </c>
      <c r="B599" s="28">
        <v>200</v>
      </c>
      <c r="C599" s="28">
        <v>10674</v>
      </c>
      <c r="D599" s="28">
        <v>11890</v>
      </c>
      <c r="E599" s="28">
        <v>14726</v>
      </c>
      <c r="F599" s="28">
        <v>16684</v>
      </c>
      <c r="G599" s="28">
        <v>17427</v>
      </c>
      <c r="H599" s="28">
        <v>18437</v>
      </c>
      <c r="I599" s="28">
        <v>19880</v>
      </c>
      <c r="J599" s="28">
        <v>22238</v>
      </c>
      <c r="K599" s="28">
        <v>25686</v>
      </c>
      <c r="L599" s="28">
        <v>29373</v>
      </c>
      <c r="M599" s="28">
        <v>32061</v>
      </c>
      <c r="N599" s="28">
        <v>33051</v>
      </c>
      <c r="O599" s="28">
        <v>34089</v>
      </c>
      <c r="P599" s="28">
        <v>35936</v>
      </c>
      <c r="Q599" s="28">
        <v>38582</v>
      </c>
      <c r="R599" s="28">
        <v>41647</v>
      </c>
      <c r="S599" s="28">
        <v>44477</v>
      </c>
      <c r="T599" s="28">
        <v>47708</v>
      </c>
      <c r="U599" s="28">
        <v>51642</v>
      </c>
      <c r="V599" s="28">
        <v>55104</v>
      </c>
      <c r="W599" s="28">
        <v>57648</v>
      </c>
      <c r="X599" s="28">
        <v>60814</v>
      </c>
      <c r="Y599" s="28">
        <v>64324</v>
      </c>
      <c r="Z599" s="28">
        <v>68580</v>
      </c>
      <c r="AA599" s="28">
        <v>72011</v>
      </c>
      <c r="AB599" s="28">
        <v>75713</v>
      </c>
      <c r="AC599" s="28">
        <v>79770</v>
      </c>
      <c r="AD599" s="28">
        <v>84935</v>
      </c>
      <c r="AE599" s="28">
        <v>91408</v>
      </c>
      <c r="AF599" s="28">
        <v>96881</v>
      </c>
      <c r="AG599" s="28">
        <v>101406</v>
      </c>
      <c r="AH599" s="28">
        <v>105181</v>
      </c>
      <c r="AI599" s="28">
        <v>111605</v>
      </c>
      <c r="AJ599" s="28">
        <v>121847</v>
      </c>
      <c r="AK599" s="28">
        <v>131729</v>
      </c>
      <c r="AL599" s="28">
        <v>144696</v>
      </c>
      <c r="AM599" s="28">
        <v>155489</v>
      </c>
      <c r="AN599" s="28">
        <v>162116</v>
      </c>
      <c r="AO599" s="28">
        <v>164913</v>
      </c>
      <c r="AP599" s="28">
        <v>171595</v>
      </c>
      <c r="AQ599" s="28">
        <v>178855</v>
      </c>
      <c r="AR599" s="28">
        <v>183628</v>
      </c>
      <c r="AS599" s="28">
        <v>188868</v>
      </c>
    </row>
    <row r="600" spans="1:45" x14ac:dyDescent="0.25">
      <c r="A600" s="28">
        <v>2</v>
      </c>
      <c r="B600" s="28">
        <v>200</v>
      </c>
      <c r="C600" s="28">
        <v>45355.6</v>
      </c>
      <c r="D600" s="28">
        <v>46945.5</v>
      </c>
      <c r="E600" s="28">
        <v>48599.4</v>
      </c>
      <c r="F600" s="28">
        <v>50203.5</v>
      </c>
      <c r="G600" s="28">
        <v>51605.599999999999</v>
      </c>
      <c r="H600" s="28">
        <v>52805.9</v>
      </c>
      <c r="I600" s="28">
        <v>53940.7</v>
      </c>
      <c r="J600" s="28">
        <v>55246.2</v>
      </c>
      <c r="K600" s="28">
        <v>56676.800000000003</v>
      </c>
      <c r="L600" s="28">
        <v>57894.1</v>
      </c>
      <c r="M600" s="28">
        <v>58937.9</v>
      </c>
      <c r="N600" s="28">
        <v>60041.4</v>
      </c>
      <c r="O600" s="28">
        <v>61594.3</v>
      </c>
      <c r="P600" s="28">
        <v>63760.1</v>
      </c>
      <c r="Q600" s="28">
        <v>66292.800000000003</v>
      </c>
      <c r="R600" s="28">
        <v>68891</v>
      </c>
      <c r="S600" s="28">
        <v>71710.899999999994</v>
      </c>
      <c r="T600" s="28">
        <v>75219.199999999997</v>
      </c>
      <c r="U600" s="28">
        <v>79247.899999999994</v>
      </c>
      <c r="V600" s="28">
        <v>83100.3</v>
      </c>
      <c r="W600" s="28">
        <v>86699.6</v>
      </c>
      <c r="X600" s="28">
        <v>90072.7</v>
      </c>
      <c r="Y600" s="28">
        <v>93337.8</v>
      </c>
      <c r="Z600" s="28">
        <v>96794.9</v>
      </c>
      <c r="AA600" s="28">
        <v>100377.1</v>
      </c>
      <c r="AB600" s="28">
        <v>104659</v>
      </c>
      <c r="AC600" s="28">
        <v>110067.5</v>
      </c>
      <c r="AD600" s="28">
        <v>117818</v>
      </c>
      <c r="AE600" s="28">
        <v>123433</v>
      </c>
      <c r="AF600" s="28">
        <v>128849</v>
      </c>
      <c r="AG600" s="28">
        <v>133795</v>
      </c>
      <c r="AH600" s="28">
        <v>137695</v>
      </c>
      <c r="AI600" s="28">
        <v>141660</v>
      </c>
      <c r="AJ600" s="28">
        <v>145451</v>
      </c>
      <c r="AK600" s="28">
        <v>149336</v>
      </c>
      <c r="AL600" s="28">
        <v>153748</v>
      </c>
      <c r="AM600" s="28">
        <v>158260</v>
      </c>
      <c r="AN600" s="28">
        <v>162116</v>
      </c>
      <c r="AO600" s="28">
        <v>165121</v>
      </c>
      <c r="AP600" s="28">
        <v>167595</v>
      </c>
      <c r="AQ600" s="28">
        <v>169639</v>
      </c>
      <c r="AR600" s="28">
        <v>171515</v>
      </c>
      <c r="AS600" s="28">
        <v>173460</v>
      </c>
    </row>
    <row r="601" spans="1:45" x14ac:dyDescent="0.25">
      <c r="A601" s="28">
        <v>3</v>
      </c>
      <c r="B601" s="28">
        <v>200</v>
      </c>
      <c r="C601" s="28">
        <v>235.3</v>
      </c>
      <c r="D601" s="28">
        <v>253.3</v>
      </c>
      <c r="E601" s="28">
        <v>303</v>
      </c>
      <c r="F601" s="28">
        <v>332.3</v>
      </c>
      <c r="G601" s="28">
        <v>337.7</v>
      </c>
      <c r="H601" s="28">
        <v>349.1</v>
      </c>
      <c r="I601" s="28">
        <v>368.6</v>
      </c>
      <c r="J601" s="28">
        <v>402.5</v>
      </c>
      <c r="K601" s="28">
        <v>453.2</v>
      </c>
      <c r="L601" s="28">
        <v>507.4</v>
      </c>
      <c r="M601" s="28">
        <v>544</v>
      </c>
      <c r="N601" s="28">
        <v>550.5</v>
      </c>
      <c r="O601" s="28">
        <v>553.4</v>
      </c>
      <c r="P601" s="28">
        <v>563.6</v>
      </c>
      <c r="Q601" s="28">
        <v>582</v>
      </c>
      <c r="R601" s="28">
        <v>604.5</v>
      </c>
      <c r="S601" s="28">
        <v>620.20000000000005</v>
      </c>
      <c r="T601" s="28">
        <v>634.29999999999995</v>
      </c>
      <c r="U601" s="28">
        <v>651.70000000000005</v>
      </c>
      <c r="V601" s="28">
        <v>663.1</v>
      </c>
      <c r="W601" s="28">
        <v>664.9</v>
      </c>
      <c r="X601" s="28">
        <v>675.2</v>
      </c>
      <c r="Y601" s="28">
        <v>689.2</v>
      </c>
      <c r="Z601" s="28">
        <v>708.5</v>
      </c>
      <c r="AA601" s="28">
        <v>717.4</v>
      </c>
      <c r="AB601" s="28">
        <v>723.4</v>
      </c>
      <c r="AC601" s="28">
        <v>724.7</v>
      </c>
      <c r="AD601" s="28">
        <v>720.9</v>
      </c>
      <c r="AE601" s="28">
        <v>740.5</v>
      </c>
      <c r="AF601" s="28">
        <v>751.9</v>
      </c>
      <c r="AG601" s="28">
        <v>757.9</v>
      </c>
      <c r="AH601" s="28">
        <v>763.9</v>
      </c>
      <c r="AI601" s="28">
        <v>787.8</v>
      </c>
      <c r="AJ601" s="28">
        <v>837.7</v>
      </c>
      <c r="AK601" s="28">
        <v>882.1</v>
      </c>
      <c r="AL601" s="28">
        <v>941.1</v>
      </c>
      <c r="AM601" s="28">
        <v>982.5</v>
      </c>
      <c r="AN601" s="28">
        <v>1000</v>
      </c>
      <c r="AO601" s="28">
        <v>998.7</v>
      </c>
      <c r="AP601" s="28">
        <v>1023.9</v>
      </c>
      <c r="AQ601" s="28">
        <v>1054.3</v>
      </c>
      <c r="AR601" s="28">
        <v>1070.5999999999999</v>
      </c>
      <c r="AS601" s="28">
        <v>1088.8</v>
      </c>
    </row>
    <row r="602" spans="1:45" x14ac:dyDescent="0.25">
      <c r="A602" s="28">
        <v>1</v>
      </c>
      <c r="B602" s="28">
        <v>201</v>
      </c>
      <c r="C602" s="28">
        <v>32042</v>
      </c>
      <c r="D602" s="28">
        <v>35295</v>
      </c>
      <c r="E602" s="28">
        <v>42553</v>
      </c>
      <c r="F602" s="28">
        <v>50529.1</v>
      </c>
      <c r="G602" s="28">
        <v>54973.1</v>
      </c>
      <c r="H602" s="28">
        <v>60840.1</v>
      </c>
      <c r="I602" s="28">
        <v>66604.100000000006</v>
      </c>
      <c r="J602" s="28">
        <v>73877.100000000006</v>
      </c>
      <c r="K602" s="28">
        <v>81586.100000000006</v>
      </c>
      <c r="L602" s="28">
        <v>91140.1</v>
      </c>
      <c r="M602" s="28">
        <v>100021.1</v>
      </c>
      <c r="N602" s="28">
        <v>109017.1</v>
      </c>
      <c r="O602" s="28">
        <v>118364.1</v>
      </c>
      <c r="P602" s="28">
        <v>131373.1</v>
      </c>
      <c r="Q602" s="28">
        <v>141650.20000000001</v>
      </c>
      <c r="R602" s="28">
        <v>150045.20000000001</v>
      </c>
      <c r="S602" s="28">
        <v>159772.20000000001</v>
      </c>
      <c r="T602" s="28">
        <v>175754.2</v>
      </c>
      <c r="U602" s="28">
        <v>190519.2</v>
      </c>
      <c r="V602" s="28">
        <v>204695.2</v>
      </c>
      <c r="W602" s="28">
        <v>218929.2</v>
      </c>
      <c r="X602" s="28">
        <v>233758.2</v>
      </c>
      <c r="Y602" s="28">
        <v>251272.3</v>
      </c>
      <c r="Z602" s="28">
        <v>270332.3</v>
      </c>
      <c r="AA602" s="28">
        <v>285531.3</v>
      </c>
      <c r="AB602" s="28">
        <v>304054.3</v>
      </c>
      <c r="AC602" s="28">
        <v>327086</v>
      </c>
      <c r="AD602" s="28">
        <v>357095</v>
      </c>
      <c r="AE602" s="28">
        <v>392612.1</v>
      </c>
      <c r="AF602" s="28">
        <v>425014</v>
      </c>
      <c r="AG602" s="28">
        <v>443986.3</v>
      </c>
      <c r="AH602" s="28">
        <v>452842.9</v>
      </c>
      <c r="AI602" s="28">
        <v>473515.2</v>
      </c>
      <c r="AJ602" s="28">
        <v>508157.4</v>
      </c>
      <c r="AK602" s="28">
        <v>543793.1</v>
      </c>
      <c r="AL602" s="28">
        <v>577798.40000000002</v>
      </c>
      <c r="AM602" s="28">
        <v>606559</v>
      </c>
      <c r="AN602" s="28">
        <v>609913</v>
      </c>
      <c r="AO602" s="28">
        <v>610309</v>
      </c>
      <c r="AP602" s="28">
        <v>619234.30000000005</v>
      </c>
      <c r="AQ602" s="28">
        <v>638554.1</v>
      </c>
      <c r="AR602" s="28">
        <v>663618.9</v>
      </c>
      <c r="AS602" s="28">
        <v>682200.3</v>
      </c>
    </row>
    <row r="603" spans="1:45" x14ac:dyDescent="0.25">
      <c r="A603" s="28">
        <v>2</v>
      </c>
      <c r="B603" s="28">
        <v>201</v>
      </c>
      <c r="C603" s="28">
        <v>166405.1</v>
      </c>
      <c r="D603" s="28">
        <v>172164.1</v>
      </c>
      <c r="E603" s="28">
        <v>181195.3</v>
      </c>
      <c r="F603" s="28">
        <v>195916.79999999999</v>
      </c>
      <c r="G603" s="28">
        <v>201324.2</v>
      </c>
      <c r="H603" s="28">
        <v>207411.1</v>
      </c>
      <c r="I603" s="28">
        <v>212617.5</v>
      </c>
      <c r="J603" s="28">
        <v>212458.8</v>
      </c>
      <c r="K603" s="28">
        <v>205539</v>
      </c>
      <c r="L603" s="28">
        <v>207079.2</v>
      </c>
      <c r="M603" s="28">
        <v>216135.6</v>
      </c>
      <c r="N603" s="28">
        <v>229739.9</v>
      </c>
      <c r="O603" s="28">
        <v>239602.7</v>
      </c>
      <c r="P603" s="28">
        <v>264226.59999999998</v>
      </c>
      <c r="Q603" s="28">
        <v>299271.3</v>
      </c>
      <c r="R603" s="28">
        <v>298671.09999999998</v>
      </c>
      <c r="S603" s="28">
        <v>306651.2</v>
      </c>
      <c r="T603" s="28">
        <v>315866.2</v>
      </c>
      <c r="U603" s="28">
        <v>326099.20000000001</v>
      </c>
      <c r="V603" s="28">
        <v>341528</v>
      </c>
      <c r="W603" s="28">
        <v>358998.1</v>
      </c>
      <c r="X603" s="28">
        <v>376748.5</v>
      </c>
      <c r="Y603" s="28">
        <v>394977.5</v>
      </c>
      <c r="Z603" s="28">
        <v>409769.1</v>
      </c>
      <c r="AA603" s="28">
        <v>419969.2</v>
      </c>
      <c r="AB603" s="28">
        <v>440778.9</v>
      </c>
      <c r="AC603" s="28">
        <v>476874.6</v>
      </c>
      <c r="AD603" s="28">
        <v>509581.6</v>
      </c>
      <c r="AE603" s="28">
        <v>531252</v>
      </c>
      <c r="AF603" s="28">
        <v>568167.69999999995</v>
      </c>
      <c r="AG603" s="28">
        <v>590400.4</v>
      </c>
      <c r="AH603" s="28">
        <v>577515</v>
      </c>
      <c r="AI603" s="28">
        <v>577031.4</v>
      </c>
      <c r="AJ603" s="28">
        <v>578457.9</v>
      </c>
      <c r="AK603" s="28">
        <v>588582.1</v>
      </c>
      <c r="AL603" s="28">
        <v>595514.4</v>
      </c>
      <c r="AM603" s="28">
        <v>579961.1</v>
      </c>
      <c r="AN603" s="28">
        <v>609913</v>
      </c>
      <c r="AO603" s="28">
        <v>586777.5</v>
      </c>
      <c r="AP603" s="28">
        <v>563002.4</v>
      </c>
      <c r="AQ603" s="28">
        <v>569467.80000000005</v>
      </c>
      <c r="AR603" s="28">
        <v>583815.5</v>
      </c>
      <c r="AS603" s="28">
        <v>592224.69999999995</v>
      </c>
    </row>
    <row r="604" spans="1:45" x14ac:dyDescent="0.25">
      <c r="A604" s="28">
        <v>3</v>
      </c>
      <c r="B604" s="28">
        <v>201</v>
      </c>
      <c r="C604" s="28">
        <v>192.6</v>
      </c>
      <c r="D604" s="28">
        <v>205</v>
      </c>
      <c r="E604" s="28">
        <v>234.8</v>
      </c>
      <c r="F604" s="28">
        <v>257.89999999999998</v>
      </c>
      <c r="G604" s="28">
        <v>273.10000000000002</v>
      </c>
      <c r="H604" s="28">
        <v>293.3</v>
      </c>
      <c r="I604" s="28">
        <v>313.3</v>
      </c>
      <c r="J604" s="28">
        <v>347.7</v>
      </c>
      <c r="K604" s="28">
        <v>396.9</v>
      </c>
      <c r="L604" s="28">
        <v>440.1</v>
      </c>
      <c r="M604" s="28">
        <v>462.8</v>
      </c>
      <c r="N604" s="28">
        <v>474.5</v>
      </c>
      <c r="O604" s="28">
        <v>494</v>
      </c>
      <c r="P604" s="28">
        <v>497.2</v>
      </c>
      <c r="Q604" s="28">
        <v>473.3</v>
      </c>
      <c r="R604" s="28">
        <v>502.4</v>
      </c>
      <c r="S604" s="28">
        <v>521</v>
      </c>
      <c r="T604" s="28">
        <v>556.4</v>
      </c>
      <c r="U604" s="28">
        <v>584.20000000000005</v>
      </c>
      <c r="V604" s="28">
        <v>599.4</v>
      </c>
      <c r="W604" s="28">
        <v>609.79999999999995</v>
      </c>
      <c r="X604" s="28">
        <v>620.5</v>
      </c>
      <c r="Y604" s="28">
        <v>636.20000000000005</v>
      </c>
      <c r="Z604" s="28">
        <v>659.7</v>
      </c>
      <c r="AA604" s="28">
        <v>679.9</v>
      </c>
      <c r="AB604" s="28">
        <v>689.8</v>
      </c>
      <c r="AC604" s="28">
        <v>685.9</v>
      </c>
      <c r="AD604" s="28">
        <v>700.8</v>
      </c>
      <c r="AE604" s="28">
        <v>739</v>
      </c>
      <c r="AF604" s="28">
        <v>748</v>
      </c>
      <c r="AG604" s="28">
        <v>752</v>
      </c>
      <c r="AH604" s="28">
        <v>784.1</v>
      </c>
      <c r="AI604" s="28">
        <v>820.6</v>
      </c>
      <c r="AJ604" s="28">
        <v>878.5</v>
      </c>
      <c r="AK604" s="28">
        <v>923.9</v>
      </c>
      <c r="AL604" s="28">
        <v>970.3</v>
      </c>
      <c r="AM604" s="28">
        <v>1045.9000000000001</v>
      </c>
      <c r="AN604" s="28">
        <v>1000</v>
      </c>
      <c r="AO604" s="28">
        <v>1040.0999999999999</v>
      </c>
      <c r="AP604" s="28">
        <v>1099.9000000000001</v>
      </c>
      <c r="AQ604" s="28">
        <v>1121.3</v>
      </c>
      <c r="AR604" s="28">
        <v>1136.7</v>
      </c>
      <c r="AS604" s="28">
        <v>1151.9000000000001</v>
      </c>
    </row>
    <row r="605" spans="1:45" x14ac:dyDescent="0.25">
      <c r="A605" s="28">
        <v>1</v>
      </c>
      <c r="B605" s="28">
        <v>202</v>
      </c>
      <c r="C605" s="28">
        <v>77142.600000000006</v>
      </c>
      <c r="D605" s="28">
        <v>84450.4</v>
      </c>
      <c r="E605" s="28">
        <v>93291.6</v>
      </c>
      <c r="F605" s="28">
        <v>102395.8</v>
      </c>
      <c r="G605" s="28">
        <v>112367.8</v>
      </c>
      <c r="H605" s="28">
        <v>125240</v>
      </c>
      <c r="I605" s="28">
        <v>142278.70000000001</v>
      </c>
      <c r="J605" s="28">
        <v>161196.5</v>
      </c>
      <c r="K605" s="28">
        <v>182878</v>
      </c>
      <c r="L605" s="28">
        <v>205576.7</v>
      </c>
      <c r="M605" s="28">
        <v>222747</v>
      </c>
      <c r="N605" s="28">
        <v>240180.2</v>
      </c>
      <c r="O605" s="28">
        <v>261669.5</v>
      </c>
      <c r="P605" s="28">
        <v>284660.09999999998</v>
      </c>
      <c r="Q605" s="28">
        <v>309076.40000000002</v>
      </c>
      <c r="R605" s="28">
        <v>332951.8</v>
      </c>
      <c r="S605" s="28">
        <v>361608.4</v>
      </c>
      <c r="T605" s="28">
        <v>388905.1</v>
      </c>
      <c r="U605" s="28">
        <v>417598.5</v>
      </c>
      <c r="V605" s="28">
        <v>441479.9</v>
      </c>
      <c r="W605" s="28">
        <v>468071.1</v>
      </c>
      <c r="X605" s="28">
        <v>494740.1</v>
      </c>
      <c r="Y605" s="28">
        <v>530723.5</v>
      </c>
      <c r="Z605" s="28">
        <v>566660.1</v>
      </c>
      <c r="AA605" s="28">
        <v>600399.80000000005</v>
      </c>
      <c r="AB605" s="28">
        <v>636780.69999999995</v>
      </c>
      <c r="AC605" s="28">
        <v>715446.2</v>
      </c>
      <c r="AD605" s="28">
        <v>762612.9</v>
      </c>
      <c r="AE605" s="28">
        <v>816570</v>
      </c>
      <c r="AF605" s="28">
        <v>880091.4</v>
      </c>
      <c r="AG605" s="28">
        <v>878838.4</v>
      </c>
      <c r="AH605" s="28">
        <v>969071.8</v>
      </c>
      <c r="AI605" s="28">
        <v>1028793</v>
      </c>
      <c r="AJ605" s="28">
        <v>1124152.6000000001</v>
      </c>
      <c r="AK605" s="28">
        <v>1178022.3999999999</v>
      </c>
      <c r="AL605" s="28">
        <v>1157073.3</v>
      </c>
      <c r="AM605" s="28">
        <v>1259200.8999999999</v>
      </c>
      <c r="AN605" s="28">
        <v>1284940</v>
      </c>
      <c r="AO605" s="28">
        <v>1290154.7</v>
      </c>
      <c r="AP605" s="28">
        <v>1311633.1000000001</v>
      </c>
      <c r="AQ605" s="28">
        <v>1343849.6</v>
      </c>
      <c r="AR605" s="28">
        <v>1391814.5</v>
      </c>
      <c r="AS605" s="28">
        <v>1430785.3</v>
      </c>
    </row>
    <row r="606" spans="1:45" x14ac:dyDescent="0.25">
      <c r="A606" s="28">
        <v>2</v>
      </c>
      <c r="B606" s="28">
        <v>202</v>
      </c>
      <c r="C606" s="28">
        <v>396720.7</v>
      </c>
      <c r="D606" s="28">
        <v>416968.6</v>
      </c>
      <c r="E606" s="28">
        <v>444113.3</v>
      </c>
      <c r="F606" s="28">
        <v>458254.3</v>
      </c>
      <c r="G606" s="28">
        <v>472274.9</v>
      </c>
      <c r="H606" s="28">
        <v>485589.9</v>
      </c>
      <c r="I606" s="28">
        <v>516280.5</v>
      </c>
      <c r="J606" s="28">
        <v>543140.80000000005</v>
      </c>
      <c r="K606" s="28">
        <v>564541.4</v>
      </c>
      <c r="L606" s="28">
        <v>576243.69999999995</v>
      </c>
      <c r="M606" s="28">
        <v>577036.9</v>
      </c>
      <c r="N606" s="28">
        <v>587234.4</v>
      </c>
      <c r="O606" s="28">
        <v>608909.69999999995</v>
      </c>
      <c r="P606" s="28">
        <v>626310.19999999995</v>
      </c>
      <c r="Q606" s="28">
        <v>642611.30000000005</v>
      </c>
      <c r="R606" s="28">
        <v>661867.19999999995</v>
      </c>
      <c r="S606" s="28">
        <v>686710.3</v>
      </c>
      <c r="T606" s="28">
        <v>708521.3</v>
      </c>
      <c r="U606" s="28">
        <v>725651.9</v>
      </c>
      <c r="V606" s="28">
        <v>744937.7</v>
      </c>
      <c r="W606" s="28">
        <v>768527</v>
      </c>
      <c r="X606" s="28">
        <v>789912.9</v>
      </c>
      <c r="Y606" s="28">
        <v>822993.3</v>
      </c>
      <c r="Z606" s="28">
        <v>850396.4</v>
      </c>
      <c r="AA606" s="28">
        <v>873244.3</v>
      </c>
      <c r="AB606" s="28">
        <v>900948.9</v>
      </c>
      <c r="AC606" s="28">
        <v>980977.9</v>
      </c>
      <c r="AD606" s="28">
        <v>1018260.8</v>
      </c>
      <c r="AE606" s="28">
        <v>1059316.8999999999</v>
      </c>
      <c r="AF606" s="28">
        <v>1099354.2</v>
      </c>
      <c r="AG606" s="28">
        <v>1054880.1000000001</v>
      </c>
      <c r="AH606" s="28">
        <v>1135108.3</v>
      </c>
      <c r="AI606" s="28">
        <v>1175347.8999999999</v>
      </c>
      <c r="AJ606" s="28">
        <v>1253210.8</v>
      </c>
      <c r="AK606" s="28">
        <v>1268987.2</v>
      </c>
      <c r="AL606" s="28">
        <v>1205236.3999999999</v>
      </c>
      <c r="AM606" s="28">
        <v>1279965.2</v>
      </c>
      <c r="AN606" s="28">
        <v>1284940</v>
      </c>
      <c r="AO606" s="28">
        <v>1289708.8999999999</v>
      </c>
      <c r="AP606" s="28">
        <v>1295083.3</v>
      </c>
      <c r="AQ606" s="28">
        <v>1300057.2</v>
      </c>
      <c r="AR606" s="28">
        <v>1316564.3999999999</v>
      </c>
      <c r="AS606" s="28">
        <v>1318435.5</v>
      </c>
    </row>
    <row r="607" spans="1:45" x14ac:dyDescent="0.25">
      <c r="A607" s="28">
        <v>3</v>
      </c>
      <c r="B607" s="28">
        <v>202</v>
      </c>
      <c r="C607" s="28">
        <v>194.5</v>
      </c>
      <c r="D607" s="28">
        <v>202.5</v>
      </c>
      <c r="E607" s="28">
        <v>210.1</v>
      </c>
      <c r="F607" s="28">
        <v>223.4</v>
      </c>
      <c r="G607" s="28">
        <v>237.9</v>
      </c>
      <c r="H607" s="28">
        <v>257.89999999999998</v>
      </c>
      <c r="I607" s="28">
        <v>275.60000000000002</v>
      </c>
      <c r="J607" s="28">
        <v>296.8</v>
      </c>
      <c r="K607" s="28">
        <v>323.89999999999998</v>
      </c>
      <c r="L607" s="28">
        <v>356.8</v>
      </c>
      <c r="M607" s="28">
        <v>386</v>
      </c>
      <c r="N607" s="28">
        <v>409</v>
      </c>
      <c r="O607" s="28">
        <v>429.7</v>
      </c>
      <c r="P607" s="28">
        <v>454.5</v>
      </c>
      <c r="Q607" s="28">
        <v>481</v>
      </c>
      <c r="R607" s="28">
        <v>503</v>
      </c>
      <c r="S607" s="28">
        <v>526.6</v>
      </c>
      <c r="T607" s="28">
        <v>548.9</v>
      </c>
      <c r="U607" s="28">
        <v>575.5</v>
      </c>
      <c r="V607" s="28">
        <v>592.6</v>
      </c>
      <c r="W607" s="28">
        <v>609</v>
      </c>
      <c r="X607" s="28">
        <v>626.29999999999995</v>
      </c>
      <c r="Y607" s="28">
        <v>644.9</v>
      </c>
      <c r="Z607" s="28">
        <v>666.3</v>
      </c>
      <c r="AA607" s="28">
        <v>687.6</v>
      </c>
      <c r="AB607" s="28">
        <v>706.8</v>
      </c>
      <c r="AC607" s="28">
        <v>729.3</v>
      </c>
      <c r="AD607" s="28">
        <v>748.9</v>
      </c>
      <c r="AE607" s="28">
        <v>770.8</v>
      </c>
      <c r="AF607" s="28">
        <v>800.6</v>
      </c>
      <c r="AG607" s="28">
        <v>833.1</v>
      </c>
      <c r="AH607" s="28">
        <v>853.7</v>
      </c>
      <c r="AI607" s="28">
        <v>875.3</v>
      </c>
      <c r="AJ607" s="28">
        <v>897</v>
      </c>
      <c r="AK607" s="28">
        <v>928.3</v>
      </c>
      <c r="AL607" s="28">
        <v>960</v>
      </c>
      <c r="AM607" s="28">
        <v>983.8</v>
      </c>
      <c r="AN607" s="28">
        <v>1000</v>
      </c>
      <c r="AO607" s="28">
        <v>1000.3</v>
      </c>
      <c r="AP607" s="28">
        <v>1012.8</v>
      </c>
      <c r="AQ607" s="28">
        <v>1033.7</v>
      </c>
      <c r="AR607" s="28">
        <v>1057.2</v>
      </c>
      <c r="AS607" s="28">
        <v>1085.2</v>
      </c>
    </row>
    <row r="608" spans="1:45" x14ac:dyDescent="0.25">
      <c r="A608" s="28">
        <v>1</v>
      </c>
      <c r="B608" s="28">
        <v>203</v>
      </c>
      <c r="C608" s="28">
        <v>0</v>
      </c>
      <c r="D608" s="28">
        <v>0</v>
      </c>
      <c r="E608" s="28">
        <v>0</v>
      </c>
      <c r="F608" s="28">
        <v>0</v>
      </c>
      <c r="G608" s="28">
        <v>0</v>
      </c>
      <c r="H608" s="28">
        <v>0</v>
      </c>
      <c r="I608" s="28">
        <v>0</v>
      </c>
      <c r="J608" s="28">
        <v>0</v>
      </c>
      <c r="K608" s="28">
        <v>0</v>
      </c>
      <c r="L608" s="28">
        <v>0</v>
      </c>
      <c r="M608" s="28">
        <v>0</v>
      </c>
      <c r="N608" s="28">
        <v>0</v>
      </c>
      <c r="O608" s="28">
        <v>0</v>
      </c>
      <c r="P608" s="28">
        <v>0</v>
      </c>
      <c r="Q608" s="28">
        <v>0</v>
      </c>
      <c r="R608" s="28">
        <v>0</v>
      </c>
      <c r="S608" s="28">
        <v>0</v>
      </c>
      <c r="T608" s="28">
        <v>0</v>
      </c>
      <c r="U608" s="28">
        <v>0</v>
      </c>
      <c r="V608" s="28">
        <v>0</v>
      </c>
      <c r="W608" s="28">
        <v>0</v>
      </c>
      <c r="X608" s="28">
        <v>0</v>
      </c>
      <c r="Y608" s="28">
        <v>0</v>
      </c>
      <c r="Z608" s="28">
        <v>0</v>
      </c>
      <c r="AA608" s="28">
        <v>0</v>
      </c>
      <c r="AB608" s="28">
        <v>0</v>
      </c>
      <c r="AC608" s="28">
        <v>0</v>
      </c>
      <c r="AD608" s="28">
        <v>0</v>
      </c>
      <c r="AE608" s="28">
        <v>0</v>
      </c>
      <c r="AF608" s="28">
        <v>0</v>
      </c>
      <c r="AG608" s="28">
        <v>0</v>
      </c>
      <c r="AH608" s="28">
        <v>0</v>
      </c>
      <c r="AI608" s="28">
        <v>0</v>
      </c>
      <c r="AJ608" s="28">
        <v>0</v>
      </c>
      <c r="AK608" s="28">
        <v>0</v>
      </c>
      <c r="AL608" s="28">
        <v>0</v>
      </c>
      <c r="AM608" s="28">
        <v>0</v>
      </c>
      <c r="AN608" s="28">
        <v>0</v>
      </c>
      <c r="AO608" s="28">
        <v>0</v>
      </c>
      <c r="AP608" s="28">
        <v>0</v>
      </c>
      <c r="AQ608" s="28">
        <v>0</v>
      </c>
      <c r="AR608" s="28">
        <v>0</v>
      </c>
      <c r="AS608" s="28">
        <v>0</v>
      </c>
    </row>
    <row r="609" spans="1:45" x14ac:dyDescent="0.25">
      <c r="A609" s="28">
        <v>2</v>
      </c>
      <c r="B609" s="28">
        <v>203</v>
      </c>
      <c r="C609" s="28">
        <v>0</v>
      </c>
      <c r="D609" s="28">
        <v>0</v>
      </c>
      <c r="E609" s="28">
        <v>0</v>
      </c>
      <c r="F609" s="28">
        <v>0</v>
      </c>
      <c r="G609" s="28">
        <v>0</v>
      </c>
      <c r="H609" s="28">
        <v>0</v>
      </c>
      <c r="I609" s="28">
        <v>0</v>
      </c>
      <c r="J609" s="28">
        <v>0</v>
      </c>
      <c r="K609" s="28">
        <v>0</v>
      </c>
      <c r="L609" s="28">
        <v>0</v>
      </c>
      <c r="M609" s="28">
        <v>0</v>
      </c>
      <c r="N609" s="28">
        <v>0</v>
      </c>
      <c r="O609" s="28">
        <v>0</v>
      </c>
      <c r="P609" s="28">
        <v>0</v>
      </c>
      <c r="Q609" s="28">
        <v>0</v>
      </c>
      <c r="R609" s="28">
        <v>0</v>
      </c>
      <c r="S609" s="28">
        <v>0</v>
      </c>
      <c r="T609" s="28">
        <v>0</v>
      </c>
      <c r="U609" s="28">
        <v>0</v>
      </c>
      <c r="V609" s="28">
        <v>0</v>
      </c>
      <c r="W609" s="28">
        <v>0</v>
      </c>
      <c r="X609" s="28">
        <v>0</v>
      </c>
      <c r="Y609" s="28">
        <v>0</v>
      </c>
      <c r="Z609" s="28">
        <v>0</v>
      </c>
      <c r="AA609" s="28">
        <v>0</v>
      </c>
      <c r="AB609" s="28">
        <v>0</v>
      </c>
      <c r="AC609" s="28">
        <v>0</v>
      </c>
      <c r="AD609" s="28">
        <v>0</v>
      </c>
      <c r="AE609" s="28">
        <v>0</v>
      </c>
      <c r="AF609" s="28">
        <v>0</v>
      </c>
      <c r="AG609" s="28">
        <v>0</v>
      </c>
      <c r="AH609" s="28">
        <v>0</v>
      </c>
      <c r="AI609" s="28">
        <v>0</v>
      </c>
      <c r="AJ609" s="28">
        <v>0</v>
      </c>
      <c r="AK609" s="28">
        <v>0</v>
      </c>
      <c r="AL609" s="28">
        <v>0</v>
      </c>
      <c r="AM609" s="28">
        <v>0</v>
      </c>
      <c r="AN609" s="28">
        <v>0</v>
      </c>
      <c r="AO609" s="28">
        <v>0</v>
      </c>
      <c r="AP609" s="28">
        <v>0</v>
      </c>
      <c r="AQ609" s="28">
        <v>0</v>
      </c>
      <c r="AR609" s="28">
        <v>0</v>
      </c>
      <c r="AS609" s="28">
        <v>0</v>
      </c>
    </row>
    <row r="610" spans="1:45" x14ac:dyDescent="0.25">
      <c r="A610" s="28">
        <v>3</v>
      </c>
      <c r="B610" s="28">
        <v>203</v>
      </c>
      <c r="C610" s="28">
        <v>0</v>
      </c>
      <c r="D610" s="28">
        <v>0</v>
      </c>
      <c r="E610" s="28">
        <v>0</v>
      </c>
      <c r="F610" s="28">
        <v>0</v>
      </c>
      <c r="G610" s="28">
        <v>0</v>
      </c>
      <c r="H610" s="28">
        <v>0</v>
      </c>
      <c r="I610" s="28">
        <v>0</v>
      </c>
      <c r="J610" s="28">
        <v>0</v>
      </c>
      <c r="K610" s="28">
        <v>0</v>
      </c>
      <c r="L610" s="28">
        <v>0</v>
      </c>
      <c r="M610" s="28">
        <v>0</v>
      </c>
      <c r="N610" s="28">
        <v>0</v>
      </c>
      <c r="O610" s="28">
        <v>0</v>
      </c>
      <c r="P610" s="28">
        <v>0</v>
      </c>
      <c r="Q610" s="28">
        <v>0</v>
      </c>
      <c r="R610" s="28">
        <v>0</v>
      </c>
      <c r="S610" s="28">
        <v>0</v>
      </c>
      <c r="T610" s="28">
        <v>0</v>
      </c>
      <c r="U610" s="28">
        <v>0</v>
      </c>
      <c r="V610" s="28">
        <v>0</v>
      </c>
      <c r="W610" s="28">
        <v>0</v>
      </c>
      <c r="X610" s="28">
        <v>0</v>
      </c>
      <c r="Y610" s="28">
        <v>0</v>
      </c>
      <c r="Z610" s="28">
        <v>0</v>
      </c>
      <c r="AA610" s="28">
        <v>0</v>
      </c>
      <c r="AB610" s="28">
        <v>0</v>
      </c>
      <c r="AC610" s="28">
        <v>0</v>
      </c>
      <c r="AD610" s="28">
        <v>0</v>
      </c>
      <c r="AE610" s="28">
        <v>0</v>
      </c>
      <c r="AF610" s="28">
        <v>0</v>
      </c>
      <c r="AG610" s="28">
        <v>0</v>
      </c>
      <c r="AH610" s="28">
        <v>0</v>
      </c>
      <c r="AI610" s="28">
        <v>0</v>
      </c>
      <c r="AJ610" s="28">
        <v>0</v>
      </c>
      <c r="AK610" s="28">
        <v>0</v>
      </c>
      <c r="AL610" s="28">
        <v>0</v>
      </c>
      <c r="AM610" s="28">
        <v>0</v>
      </c>
      <c r="AN610" s="28">
        <v>1000</v>
      </c>
      <c r="AO610" s="28">
        <v>0</v>
      </c>
      <c r="AP610" s="28">
        <v>0</v>
      </c>
      <c r="AQ610" s="28">
        <v>0</v>
      </c>
      <c r="AR610" s="28">
        <v>0</v>
      </c>
      <c r="AS610" s="28">
        <v>0</v>
      </c>
    </row>
    <row r="611" spans="1:45" x14ac:dyDescent="0.25">
      <c r="A611" s="28">
        <v>1</v>
      </c>
      <c r="B611" s="28">
        <v>204</v>
      </c>
      <c r="C611" s="28">
        <v>0</v>
      </c>
      <c r="D611" s="28">
        <v>0</v>
      </c>
      <c r="E611" s="28">
        <v>0</v>
      </c>
      <c r="F611" s="28">
        <v>0</v>
      </c>
      <c r="G611" s="28">
        <v>0</v>
      </c>
      <c r="H611" s="28">
        <v>0</v>
      </c>
      <c r="I611" s="28">
        <v>0</v>
      </c>
      <c r="J611" s="28">
        <v>0</v>
      </c>
      <c r="K611" s="28">
        <v>0</v>
      </c>
      <c r="L611" s="28">
        <v>0</v>
      </c>
      <c r="M611" s="28">
        <v>0</v>
      </c>
      <c r="N611" s="28">
        <v>0</v>
      </c>
      <c r="O611" s="28">
        <v>0</v>
      </c>
      <c r="P611" s="28">
        <v>0</v>
      </c>
      <c r="Q611" s="28">
        <v>0</v>
      </c>
      <c r="R611" s="28">
        <v>0</v>
      </c>
      <c r="S611" s="28">
        <v>0</v>
      </c>
      <c r="T611" s="28">
        <v>0</v>
      </c>
      <c r="U611" s="28">
        <v>0</v>
      </c>
      <c r="V611" s="28">
        <v>0</v>
      </c>
      <c r="W611" s="28">
        <v>0</v>
      </c>
      <c r="X611" s="28">
        <v>0</v>
      </c>
      <c r="Y611" s="28">
        <v>0</v>
      </c>
      <c r="Z611" s="28">
        <v>0</v>
      </c>
      <c r="AA611" s="28">
        <v>0</v>
      </c>
      <c r="AB611" s="28">
        <v>0</v>
      </c>
      <c r="AC611" s="28">
        <v>0</v>
      </c>
      <c r="AD611" s="28">
        <v>0</v>
      </c>
      <c r="AE611" s="28">
        <v>0</v>
      </c>
      <c r="AF611" s="28">
        <v>0</v>
      </c>
      <c r="AG611" s="28">
        <v>0</v>
      </c>
      <c r="AH611" s="28">
        <v>0</v>
      </c>
      <c r="AI611" s="28">
        <v>0</v>
      </c>
      <c r="AJ611" s="28">
        <v>0</v>
      </c>
      <c r="AK611" s="28">
        <v>0</v>
      </c>
      <c r="AL611" s="28">
        <v>0</v>
      </c>
      <c r="AM611" s="28">
        <v>0</v>
      </c>
      <c r="AN611" s="28">
        <v>0</v>
      </c>
      <c r="AO611" s="28">
        <v>0</v>
      </c>
      <c r="AP611" s="28">
        <v>0</v>
      </c>
      <c r="AQ611" s="28">
        <v>0</v>
      </c>
      <c r="AR611" s="28">
        <v>0</v>
      </c>
      <c r="AS611" s="28">
        <v>0</v>
      </c>
    </row>
    <row r="612" spans="1:45" x14ac:dyDescent="0.25">
      <c r="A612" s="28">
        <v>2</v>
      </c>
      <c r="B612" s="28">
        <v>204</v>
      </c>
      <c r="C612" s="28">
        <v>0</v>
      </c>
      <c r="D612" s="28">
        <v>0</v>
      </c>
      <c r="E612" s="28">
        <v>0</v>
      </c>
      <c r="F612" s="28">
        <v>0</v>
      </c>
      <c r="G612" s="28">
        <v>0</v>
      </c>
      <c r="H612" s="28">
        <v>0</v>
      </c>
      <c r="I612" s="28">
        <v>0</v>
      </c>
      <c r="J612" s="28">
        <v>0</v>
      </c>
      <c r="K612" s="28">
        <v>0</v>
      </c>
      <c r="L612" s="28">
        <v>0</v>
      </c>
      <c r="M612" s="28">
        <v>0</v>
      </c>
      <c r="N612" s="28">
        <v>0</v>
      </c>
      <c r="O612" s="28">
        <v>0</v>
      </c>
      <c r="P612" s="28">
        <v>0</v>
      </c>
      <c r="Q612" s="28">
        <v>0</v>
      </c>
      <c r="R612" s="28">
        <v>0</v>
      </c>
      <c r="S612" s="28">
        <v>0</v>
      </c>
      <c r="T612" s="28">
        <v>0</v>
      </c>
      <c r="U612" s="28">
        <v>0</v>
      </c>
      <c r="V612" s="28">
        <v>0</v>
      </c>
      <c r="W612" s="28">
        <v>0</v>
      </c>
      <c r="X612" s="28">
        <v>0</v>
      </c>
      <c r="Y612" s="28">
        <v>0</v>
      </c>
      <c r="Z612" s="28">
        <v>0</v>
      </c>
      <c r="AA612" s="28">
        <v>0</v>
      </c>
      <c r="AB612" s="28">
        <v>0</v>
      </c>
      <c r="AC612" s="28">
        <v>0</v>
      </c>
      <c r="AD612" s="28">
        <v>0</v>
      </c>
      <c r="AE612" s="28">
        <v>0</v>
      </c>
      <c r="AF612" s="28">
        <v>0</v>
      </c>
      <c r="AG612" s="28">
        <v>0</v>
      </c>
      <c r="AH612" s="28">
        <v>0</v>
      </c>
      <c r="AI612" s="28">
        <v>0</v>
      </c>
      <c r="AJ612" s="28">
        <v>0</v>
      </c>
      <c r="AK612" s="28">
        <v>0</v>
      </c>
      <c r="AL612" s="28">
        <v>0</v>
      </c>
      <c r="AM612" s="28">
        <v>0</v>
      </c>
      <c r="AN612" s="28">
        <v>0</v>
      </c>
      <c r="AO612" s="28">
        <v>0</v>
      </c>
      <c r="AP612" s="28">
        <v>0</v>
      </c>
      <c r="AQ612" s="28">
        <v>0</v>
      </c>
      <c r="AR612" s="28">
        <v>0</v>
      </c>
      <c r="AS612" s="28">
        <v>0</v>
      </c>
    </row>
    <row r="613" spans="1:45" x14ac:dyDescent="0.25">
      <c r="A613" s="28">
        <v>3</v>
      </c>
      <c r="B613" s="28">
        <v>204</v>
      </c>
      <c r="C613" s="28">
        <v>0</v>
      </c>
      <c r="D613" s="28">
        <v>0</v>
      </c>
      <c r="E613" s="28">
        <v>0</v>
      </c>
      <c r="F613" s="28">
        <v>0</v>
      </c>
      <c r="G613" s="28">
        <v>0</v>
      </c>
      <c r="H613" s="28">
        <v>0</v>
      </c>
      <c r="I613" s="28">
        <v>0</v>
      </c>
      <c r="J613" s="28">
        <v>0</v>
      </c>
      <c r="K613" s="28">
        <v>0</v>
      </c>
      <c r="L613" s="28">
        <v>0</v>
      </c>
      <c r="M613" s="28">
        <v>0</v>
      </c>
      <c r="N613" s="28">
        <v>0</v>
      </c>
      <c r="O613" s="28">
        <v>0</v>
      </c>
      <c r="P613" s="28">
        <v>0</v>
      </c>
      <c r="Q613" s="28">
        <v>0</v>
      </c>
      <c r="R613" s="28">
        <v>0</v>
      </c>
      <c r="S613" s="28">
        <v>0</v>
      </c>
      <c r="T613" s="28">
        <v>0</v>
      </c>
      <c r="U613" s="28">
        <v>0</v>
      </c>
      <c r="V613" s="28">
        <v>0</v>
      </c>
      <c r="W613" s="28">
        <v>0</v>
      </c>
      <c r="X613" s="28">
        <v>0</v>
      </c>
      <c r="Y613" s="28">
        <v>0</v>
      </c>
      <c r="Z613" s="28">
        <v>0</v>
      </c>
      <c r="AA613" s="28">
        <v>0</v>
      </c>
      <c r="AB613" s="28">
        <v>0</v>
      </c>
      <c r="AC613" s="28">
        <v>0</v>
      </c>
      <c r="AD613" s="28">
        <v>0</v>
      </c>
      <c r="AE613" s="28">
        <v>0</v>
      </c>
      <c r="AF613" s="28">
        <v>0</v>
      </c>
      <c r="AG613" s="28">
        <v>0</v>
      </c>
      <c r="AH613" s="28">
        <v>0</v>
      </c>
      <c r="AI613" s="28">
        <v>0</v>
      </c>
      <c r="AJ613" s="28">
        <v>0</v>
      </c>
      <c r="AK613" s="28">
        <v>0</v>
      </c>
      <c r="AL613" s="28">
        <v>0</v>
      </c>
      <c r="AM613" s="28">
        <v>0</v>
      </c>
      <c r="AN613" s="28">
        <v>1000</v>
      </c>
      <c r="AO613" s="28">
        <v>0</v>
      </c>
      <c r="AP613" s="28">
        <v>0</v>
      </c>
      <c r="AQ613" s="28">
        <v>0</v>
      </c>
      <c r="AR613" s="28">
        <v>0</v>
      </c>
      <c r="AS613" s="28">
        <v>0</v>
      </c>
    </row>
    <row r="614" spans="1:45" x14ac:dyDescent="0.25">
      <c r="A614" s="28">
        <v>1</v>
      </c>
      <c r="B614" s="28">
        <v>205</v>
      </c>
      <c r="C614" s="28">
        <v>0</v>
      </c>
      <c r="D614" s="28">
        <v>0</v>
      </c>
      <c r="E614" s="28">
        <v>0</v>
      </c>
      <c r="F614" s="28">
        <v>0</v>
      </c>
      <c r="G614" s="28">
        <v>0</v>
      </c>
      <c r="H614" s="28">
        <v>0</v>
      </c>
      <c r="I614" s="28">
        <v>0</v>
      </c>
      <c r="J614" s="28">
        <v>0</v>
      </c>
      <c r="K614" s="28">
        <v>0</v>
      </c>
      <c r="L614" s="28">
        <v>0</v>
      </c>
      <c r="M614" s="28">
        <v>0</v>
      </c>
      <c r="N614" s="28">
        <v>0</v>
      </c>
      <c r="O614" s="28">
        <v>0</v>
      </c>
      <c r="P614" s="28">
        <v>0</v>
      </c>
      <c r="Q614" s="28">
        <v>0</v>
      </c>
      <c r="R614" s="28">
        <v>0</v>
      </c>
      <c r="S614" s="28">
        <v>0</v>
      </c>
      <c r="T614" s="28">
        <v>0</v>
      </c>
      <c r="U614" s="28">
        <v>0</v>
      </c>
      <c r="V614" s="28">
        <v>0</v>
      </c>
      <c r="W614" s="28">
        <v>0</v>
      </c>
      <c r="X614" s="28">
        <v>0</v>
      </c>
      <c r="Y614" s="28">
        <v>0</v>
      </c>
      <c r="Z614" s="28">
        <v>0</v>
      </c>
      <c r="AA614" s="28">
        <v>0</v>
      </c>
      <c r="AB614" s="28">
        <v>0</v>
      </c>
      <c r="AC614" s="28">
        <v>0</v>
      </c>
      <c r="AD614" s="28">
        <v>0</v>
      </c>
      <c r="AE614" s="28">
        <v>0</v>
      </c>
      <c r="AF614" s="28">
        <v>0</v>
      </c>
      <c r="AG614" s="28">
        <v>0</v>
      </c>
      <c r="AH614" s="28">
        <v>0</v>
      </c>
      <c r="AI614" s="28">
        <v>0</v>
      </c>
      <c r="AJ614" s="28">
        <v>0</v>
      </c>
      <c r="AK614" s="28">
        <v>0</v>
      </c>
      <c r="AL614" s="28">
        <v>0</v>
      </c>
      <c r="AM614" s="28">
        <v>0</v>
      </c>
      <c r="AN614" s="28">
        <v>0</v>
      </c>
      <c r="AO614" s="28">
        <v>0</v>
      </c>
      <c r="AP614" s="28">
        <v>0</v>
      </c>
      <c r="AQ614" s="28">
        <v>0</v>
      </c>
      <c r="AR614" s="28">
        <v>0</v>
      </c>
      <c r="AS614" s="28">
        <v>0</v>
      </c>
    </row>
    <row r="615" spans="1:45" x14ac:dyDescent="0.25">
      <c r="A615" s="28">
        <v>2</v>
      </c>
      <c r="B615" s="28">
        <v>205</v>
      </c>
      <c r="C615" s="28">
        <v>0</v>
      </c>
      <c r="D615" s="28">
        <v>0</v>
      </c>
      <c r="E615" s="28">
        <v>0</v>
      </c>
      <c r="F615" s="28">
        <v>0</v>
      </c>
      <c r="G615" s="28">
        <v>0</v>
      </c>
      <c r="H615" s="28">
        <v>0</v>
      </c>
      <c r="I615" s="28">
        <v>0</v>
      </c>
      <c r="J615" s="28">
        <v>0</v>
      </c>
      <c r="K615" s="28">
        <v>0</v>
      </c>
      <c r="L615" s="28">
        <v>0</v>
      </c>
      <c r="M615" s="28">
        <v>0</v>
      </c>
      <c r="N615" s="28">
        <v>0</v>
      </c>
      <c r="O615" s="28">
        <v>0</v>
      </c>
      <c r="P615" s="28">
        <v>0</v>
      </c>
      <c r="Q615" s="28">
        <v>0</v>
      </c>
      <c r="R615" s="28">
        <v>0</v>
      </c>
      <c r="S615" s="28">
        <v>0</v>
      </c>
      <c r="T615" s="28">
        <v>0</v>
      </c>
      <c r="U615" s="28">
        <v>0</v>
      </c>
      <c r="V615" s="28">
        <v>0</v>
      </c>
      <c r="W615" s="28">
        <v>0</v>
      </c>
      <c r="X615" s="28">
        <v>0</v>
      </c>
      <c r="Y615" s="28">
        <v>0</v>
      </c>
      <c r="Z615" s="28">
        <v>0</v>
      </c>
      <c r="AA615" s="28">
        <v>0</v>
      </c>
      <c r="AB615" s="28">
        <v>0</v>
      </c>
      <c r="AC615" s="28">
        <v>0</v>
      </c>
      <c r="AD615" s="28">
        <v>0</v>
      </c>
      <c r="AE615" s="28">
        <v>0</v>
      </c>
      <c r="AF615" s="28">
        <v>0</v>
      </c>
      <c r="AG615" s="28">
        <v>0</v>
      </c>
      <c r="AH615" s="28">
        <v>0</v>
      </c>
      <c r="AI615" s="28">
        <v>0</v>
      </c>
      <c r="AJ615" s="28">
        <v>0</v>
      </c>
      <c r="AK615" s="28">
        <v>0</v>
      </c>
      <c r="AL615" s="28">
        <v>0</v>
      </c>
      <c r="AM615" s="28">
        <v>0</v>
      </c>
      <c r="AN615" s="28">
        <v>0</v>
      </c>
      <c r="AO615" s="28">
        <v>0</v>
      </c>
      <c r="AP615" s="28">
        <v>0</v>
      </c>
      <c r="AQ615" s="28">
        <v>0</v>
      </c>
      <c r="AR615" s="28">
        <v>0</v>
      </c>
      <c r="AS615" s="28">
        <v>0</v>
      </c>
    </row>
    <row r="616" spans="1:45" x14ac:dyDescent="0.25">
      <c r="A616" s="28">
        <v>3</v>
      </c>
      <c r="B616" s="28">
        <v>205</v>
      </c>
      <c r="C616" s="28">
        <v>0</v>
      </c>
      <c r="D616" s="28">
        <v>0</v>
      </c>
      <c r="E616" s="28">
        <v>0</v>
      </c>
      <c r="F616" s="28">
        <v>0</v>
      </c>
      <c r="G616" s="28">
        <v>0</v>
      </c>
      <c r="H616" s="28">
        <v>0</v>
      </c>
      <c r="I616" s="28">
        <v>0</v>
      </c>
      <c r="J616" s="28">
        <v>0</v>
      </c>
      <c r="K616" s="28">
        <v>0</v>
      </c>
      <c r="L616" s="28">
        <v>0</v>
      </c>
      <c r="M616" s="28">
        <v>0</v>
      </c>
      <c r="N616" s="28">
        <v>0</v>
      </c>
      <c r="O616" s="28">
        <v>0</v>
      </c>
      <c r="P616" s="28">
        <v>0</v>
      </c>
      <c r="Q616" s="28">
        <v>0</v>
      </c>
      <c r="R616" s="28">
        <v>0</v>
      </c>
      <c r="S616" s="28">
        <v>0</v>
      </c>
      <c r="T616" s="28">
        <v>0</v>
      </c>
      <c r="U616" s="28">
        <v>0</v>
      </c>
      <c r="V616" s="28">
        <v>0</v>
      </c>
      <c r="W616" s="28">
        <v>0</v>
      </c>
      <c r="X616" s="28">
        <v>0</v>
      </c>
      <c r="Y616" s="28">
        <v>0</v>
      </c>
      <c r="Z616" s="28">
        <v>0</v>
      </c>
      <c r="AA616" s="28">
        <v>0</v>
      </c>
      <c r="AB616" s="28">
        <v>0</v>
      </c>
      <c r="AC616" s="28">
        <v>0</v>
      </c>
      <c r="AD616" s="28">
        <v>0</v>
      </c>
      <c r="AE616" s="28">
        <v>0</v>
      </c>
      <c r="AF616" s="28">
        <v>0</v>
      </c>
      <c r="AG616" s="28">
        <v>0</v>
      </c>
      <c r="AH616" s="28">
        <v>0</v>
      </c>
      <c r="AI616" s="28">
        <v>0</v>
      </c>
      <c r="AJ616" s="28">
        <v>0</v>
      </c>
      <c r="AK616" s="28">
        <v>0</v>
      </c>
      <c r="AL616" s="28">
        <v>0</v>
      </c>
      <c r="AM616" s="28">
        <v>0</v>
      </c>
      <c r="AN616" s="28">
        <v>1000</v>
      </c>
      <c r="AO616" s="28">
        <v>0</v>
      </c>
      <c r="AP616" s="28">
        <v>0</v>
      </c>
      <c r="AQ616" s="28">
        <v>0</v>
      </c>
      <c r="AR616" s="28">
        <v>0</v>
      </c>
      <c r="AS616" s="28">
        <v>0</v>
      </c>
    </row>
    <row r="617" spans="1:45" x14ac:dyDescent="0.25">
      <c r="A617" s="28">
        <v>1</v>
      </c>
      <c r="B617" s="28">
        <v>206</v>
      </c>
      <c r="C617" s="28" t="s">
        <v>2748</v>
      </c>
      <c r="D617" s="28">
        <v>0</v>
      </c>
      <c r="E617" s="28">
        <v>0</v>
      </c>
      <c r="F617" s="28">
        <v>0</v>
      </c>
      <c r="G617" s="28">
        <v>0</v>
      </c>
      <c r="H617" s="28">
        <v>0</v>
      </c>
      <c r="I617" s="28">
        <v>0</v>
      </c>
      <c r="J617" s="28">
        <v>0</v>
      </c>
      <c r="K617" s="28">
        <v>0</v>
      </c>
      <c r="L617" s="28">
        <v>0</v>
      </c>
      <c r="M617" s="28">
        <v>0</v>
      </c>
      <c r="N617" s="28">
        <v>0</v>
      </c>
      <c r="O617" s="28">
        <v>0</v>
      </c>
      <c r="P617" s="28">
        <v>0</v>
      </c>
      <c r="Q617" s="28">
        <v>0</v>
      </c>
      <c r="R617" s="28">
        <v>0</v>
      </c>
      <c r="S617" s="28">
        <v>0</v>
      </c>
      <c r="T617" s="28">
        <v>0</v>
      </c>
    </row>
    <row r="618" spans="1:45" x14ac:dyDescent="0.25">
      <c r="A618" s="28">
        <v>2</v>
      </c>
      <c r="B618" s="28">
        <v>206</v>
      </c>
      <c r="C618" s="28">
        <v>0</v>
      </c>
      <c r="D618" s="28">
        <v>0</v>
      </c>
      <c r="E618" s="28">
        <v>0</v>
      </c>
      <c r="F618" s="28">
        <v>0</v>
      </c>
      <c r="G618" s="28">
        <v>0</v>
      </c>
      <c r="H618" s="28">
        <v>0</v>
      </c>
      <c r="I618" s="28">
        <v>0</v>
      </c>
      <c r="J618" s="28">
        <v>0</v>
      </c>
      <c r="K618" s="28">
        <v>0</v>
      </c>
      <c r="L618" s="28">
        <v>0</v>
      </c>
      <c r="M618" s="28">
        <v>0</v>
      </c>
      <c r="N618" s="28">
        <v>0</v>
      </c>
      <c r="O618" s="28">
        <v>0</v>
      </c>
      <c r="P618" s="28">
        <v>0</v>
      </c>
      <c r="Q618" s="28">
        <v>0</v>
      </c>
      <c r="R618" s="28">
        <v>0</v>
      </c>
      <c r="S618" s="28">
        <v>0</v>
      </c>
      <c r="T618" s="28">
        <v>0</v>
      </c>
      <c r="U618" s="28">
        <v>0</v>
      </c>
      <c r="V618" s="28">
        <v>0</v>
      </c>
      <c r="W618" s="28">
        <v>0</v>
      </c>
      <c r="X618" s="28">
        <v>0</v>
      </c>
      <c r="Y618" s="28">
        <v>0</v>
      </c>
      <c r="Z618" s="28">
        <v>0</v>
      </c>
      <c r="AA618" s="28">
        <v>0</v>
      </c>
      <c r="AB618" s="28">
        <v>0</v>
      </c>
      <c r="AC618" s="28">
        <v>0</v>
      </c>
      <c r="AD618" s="28">
        <v>0</v>
      </c>
      <c r="AE618" s="28">
        <v>0</v>
      </c>
      <c r="AF618" s="28">
        <v>0</v>
      </c>
      <c r="AG618" s="28">
        <v>0</v>
      </c>
      <c r="AH618" s="28">
        <v>0</v>
      </c>
      <c r="AI618" s="28">
        <v>0</v>
      </c>
      <c r="AJ618" s="28">
        <v>0</v>
      </c>
      <c r="AK618" s="28">
        <v>0</v>
      </c>
      <c r="AL618" s="28">
        <v>0</v>
      </c>
      <c r="AM618" s="28">
        <v>0</v>
      </c>
      <c r="AN618" s="28">
        <v>0</v>
      </c>
      <c r="AO618" s="28">
        <v>0</v>
      </c>
      <c r="AP618" s="28">
        <v>0</v>
      </c>
      <c r="AQ618" s="28">
        <v>0</v>
      </c>
      <c r="AR618" s="28">
        <v>0</v>
      </c>
      <c r="AS618" s="28">
        <v>0</v>
      </c>
    </row>
    <row r="619" spans="1:45" x14ac:dyDescent="0.25">
      <c r="A619" s="28">
        <v>3</v>
      </c>
      <c r="B619" s="28">
        <v>206</v>
      </c>
      <c r="C619" s="28">
        <v>0</v>
      </c>
      <c r="D619" s="28">
        <v>0</v>
      </c>
      <c r="E619" s="28">
        <v>0</v>
      </c>
      <c r="F619" s="28">
        <v>0</v>
      </c>
      <c r="G619" s="28">
        <v>0</v>
      </c>
      <c r="H619" s="28">
        <v>0</v>
      </c>
      <c r="I619" s="28">
        <v>0</v>
      </c>
      <c r="J619" s="28">
        <v>0</v>
      </c>
      <c r="K619" s="28">
        <v>0</v>
      </c>
      <c r="L619" s="28">
        <v>0</v>
      </c>
      <c r="M619" s="28">
        <v>0</v>
      </c>
      <c r="N619" s="28">
        <v>0</v>
      </c>
      <c r="O619" s="28">
        <v>0</v>
      </c>
      <c r="P619" s="28">
        <v>0</v>
      </c>
      <c r="Q619" s="28">
        <v>0</v>
      </c>
      <c r="R619" s="28">
        <v>0</v>
      </c>
      <c r="S619" s="28">
        <v>0</v>
      </c>
      <c r="T619" s="28">
        <v>0</v>
      </c>
      <c r="U619" s="28">
        <v>0</v>
      </c>
      <c r="V619" s="28">
        <v>0</v>
      </c>
      <c r="W619" s="28">
        <v>0</v>
      </c>
      <c r="X619" s="28">
        <v>0</v>
      </c>
      <c r="Y619" s="28">
        <v>0</v>
      </c>
      <c r="Z619" s="28">
        <v>0</v>
      </c>
      <c r="AA619" s="28">
        <v>0</v>
      </c>
      <c r="AB619" s="28">
        <v>0</v>
      </c>
      <c r="AC619" s="28">
        <v>0</v>
      </c>
      <c r="AD619" s="28">
        <v>0</v>
      </c>
      <c r="AE619" s="28">
        <v>0</v>
      </c>
      <c r="AF619" s="28">
        <v>0</v>
      </c>
      <c r="AG619" s="28">
        <v>0</v>
      </c>
      <c r="AH619" s="28">
        <v>0</v>
      </c>
      <c r="AI619" s="28">
        <v>0</v>
      </c>
      <c r="AJ619" s="28">
        <v>0</v>
      </c>
      <c r="AK619" s="28">
        <v>0</v>
      </c>
      <c r="AL619" s="28">
        <v>0</v>
      </c>
      <c r="AM619" s="28">
        <v>0</v>
      </c>
      <c r="AN619" s="28">
        <v>1000</v>
      </c>
      <c r="AO619" s="28">
        <v>0</v>
      </c>
      <c r="AP619" s="28">
        <v>0</v>
      </c>
      <c r="AQ619" s="28">
        <v>0</v>
      </c>
      <c r="AR619" s="28">
        <v>0</v>
      </c>
      <c r="AS619" s="28">
        <v>0</v>
      </c>
    </row>
    <row r="620" spans="1:45" x14ac:dyDescent="0.25">
      <c r="A620" s="28">
        <v>1</v>
      </c>
      <c r="B620" s="28">
        <v>210</v>
      </c>
      <c r="C620" s="28">
        <v>2339049.6</v>
      </c>
      <c r="D620" s="28">
        <v>2645736.1</v>
      </c>
      <c r="E620" s="28">
        <v>2962466.5</v>
      </c>
      <c r="F620" s="28">
        <v>3155581.8</v>
      </c>
      <c r="G620" s="28">
        <v>3499426.9</v>
      </c>
      <c r="H620" s="28">
        <v>3973228.2</v>
      </c>
      <c r="I620" s="28">
        <v>4508892.2</v>
      </c>
      <c r="J620" s="28">
        <v>5120188.9000000004</v>
      </c>
      <c r="K620" s="28">
        <v>5612741.4000000004</v>
      </c>
      <c r="L620" s="28">
        <v>6209715</v>
      </c>
      <c r="M620" s="28">
        <v>6372970.0999999996</v>
      </c>
      <c r="N620" s="28">
        <v>6837094</v>
      </c>
      <c r="O620" s="28">
        <v>7494059.7999999998</v>
      </c>
      <c r="P620" s="28">
        <v>7915149.4000000004</v>
      </c>
      <c r="Q620" s="28">
        <v>8230191.2000000002</v>
      </c>
      <c r="R620" s="28">
        <v>8870119.1999999993</v>
      </c>
      <c r="S620" s="28">
        <v>9583446.5</v>
      </c>
      <c r="T620" s="28">
        <v>10166798.800000001</v>
      </c>
      <c r="U620" s="28">
        <v>10710975.699999999</v>
      </c>
      <c r="V620" s="28">
        <v>10900404.5</v>
      </c>
      <c r="W620" s="28">
        <v>11572056.4</v>
      </c>
      <c r="X620" s="28">
        <v>12167595.6</v>
      </c>
      <c r="Y620" s="28">
        <v>12977445.300000001</v>
      </c>
      <c r="Z620" s="28">
        <v>13729952.800000001</v>
      </c>
      <c r="AA620" s="28">
        <v>14535887.4</v>
      </c>
      <c r="AB620" s="28">
        <v>15364496.5</v>
      </c>
      <c r="AC620" s="28">
        <v>16315048.199999999</v>
      </c>
      <c r="AD620" s="28">
        <v>17418651.800000001</v>
      </c>
      <c r="AE620" s="28">
        <v>18806979.899999999</v>
      </c>
      <c r="AF620" s="28">
        <v>19067025.800000001</v>
      </c>
      <c r="AG620" s="28">
        <v>19181500.100000001</v>
      </c>
      <c r="AH620" s="28">
        <v>20310449.199999999</v>
      </c>
      <c r="AI620" s="28">
        <v>21924940.199999999</v>
      </c>
      <c r="AJ620" s="28">
        <v>23774724.5</v>
      </c>
      <c r="AK620" s="28">
        <v>25177843.800000001</v>
      </c>
      <c r="AL620" s="28">
        <v>26193817.899999999</v>
      </c>
      <c r="AM620" s="28">
        <v>27206294.199999999</v>
      </c>
      <c r="AN620" s="28">
        <v>25183095.100000001</v>
      </c>
      <c r="AO620" s="28">
        <v>26670001.800000001</v>
      </c>
      <c r="AP620" s="28">
        <v>28181484.699999999</v>
      </c>
      <c r="AQ620" s="28">
        <v>29415021.899999999</v>
      </c>
      <c r="AR620" s="28">
        <v>30464138</v>
      </c>
      <c r="AS620" s="28">
        <v>31295906.699999999</v>
      </c>
    </row>
    <row r="621" spans="1:45" x14ac:dyDescent="0.25">
      <c r="A621" s="28">
        <v>2</v>
      </c>
      <c r="B621" s="28">
        <v>210</v>
      </c>
      <c r="C621" s="28">
        <v>9732204.6999999993</v>
      </c>
      <c r="D621" s="28">
        <v>10232746.199999999</v>
      </c>
      <c r="E621" s="28">
        <v>10269269.300000001</v>
      </c>
      <c r="F621" s="28">
        <v>10027136.300000001</v>
      </c>
      <c r="G621" s="28">
        <v>10521956.5</v>
      </c>
      <c r="H621" s="28">
        <v>11212275.6</v>
      </c>
      <c r="I621" s="28">
        <v>11803580.800000001</v>
      </c>
      <c r="J621" s="28">
        <v>12257871.699999999</v>
      </c>
      <c r="K621" s="28">
        <v>12086828.5</v>
      </c>
      <c r="L621" s="28">
        <v>12258448.199999999</v>
      </c>
      <c r="M621" s="28">
        <v>12066650.199999999</v>
      </c>
      <c r="N621" s="28">
        <v>12502347.699999999</v>
      </c>
      <c r="O621" s="28">
        <v>13270042.699999999</v>
      </c>
      <c r="P621" s="28">
        <v>13697477.199999999</v>
      </c>
      <c r="Q621" s="28">
        <v>14231315.5</v>
      </c>
      <c r="R621" s="28">
        <v>14913891.300000001</v>
      </c>
      <c r="S621" s="28">
        <v>15454874.6</v>
      </c>
      <c r="T621" s="28">
        <v>15771195.4</v>
      </c>
      <c r="U621" s="28">
        <v>15980843.699999999</v>
      </c>
      <c r="V621" s="28">
        <v>15936309</v>
      </c>
      <c r="W621" s="28">
        <v>16555757</v>
      </c>
      <c r="X621" s="28">
        <v>17003345.5</v>
      </c>
      <c r="Y621" s="28">
        <v>17698842.899999999</v>
      </c>
      <c r="Z621" s="28">
        <v>18198846.699999999</v>
      </c>
      <c r="AA621" s="28">
        <v>18909731.800000001</v>
      </c>
      <c r="AB621" s="28">
        <v>20251505</v>
      </c>
      <c r="AC621" s="28">
        <v>21373508.100000001</v>
      </c>
      <c r="AD621" s="28">
        <v>22500327</v>
      </c>
      <c r="AE621" s="28">
        <v>23523516.199999999</v>
      </c>
      <c r="AF621" s="28">
        <v>23443788.399999999</v>
      </c>
      <c r="AG621" s="28">
        <v>23384642.399999999</v>
      </c>
      <c r="AH621" s="28">
        <v>24012615.899999999</v>
      </c>
      <c r="AI621" s="28">
        <v>25002737.5</v>
      </c>
      <c r="AJ621" s="28">
        <v>26033435.300000001</v>
      </c>
      <c r="AK621" s="28">
        <v>26564320.300000001</v>
      </c>
      <c r="AL621" s="28">
        <v>26781265.399999999</v>
      </c>
      <c r="AM621" s="28">
        <v>26635595.699999999</v>
      </c>
      <c r="AN621" s="28">
        <v>25183095.100000001</v>
      </c>
      <c r="AO621" s="28">
        <v>25926936.100000001</v>
      </c>
      <c r="AP621" s="28">
        <v>26437991.5</v>
      </c>
      <c r="AQ621" s="28">
        <v>27056767.300000001</v>
      </c>
      <c r="AR621" s="28">
        <v>27502700.899999999</v>
      </c>
      <c r="AS621" s="28">
        <v>27723521.399999999</v>
      </c>
    </row>
    <row r="622" spans="1:45" x14ac:dyDescent="0.25">
      <c r="A622" s="28">
        <v>3</v>
      </c>
      <c r="B622" s="28">
        <v>210</v>
      </c>
      <c r="C622" s="28">
        <v>240.3</v>
      </c>
      <c r="D622" s="28">
        <v>258.60000000000002</v>
      </c>
      <c r="E622" s="28">
        <v>288.5</v>
      </c>
      <c r="F622" s="28">
        <v>314.7</v>
      </c>
      <c r="G622" s="28">
        <v>332.6</v>
      </c>
      <c r="H622" s="28">
        <v>354.4</v>
      </c>
      <c r="I622" s="28">
        <v>382</v>
      </c>
      <c r="J622" s="28">
        <v>417.7</v>
      </c>
      <c r="K622" s="28">
        <v>464.4</v>
      </c>
      <c r="L622" s="28">
        <v>506.6</v>
      </c>
      <c r="M622" s="28">
        <v>528.1</v>
      </c>
      <c r="N622" s="28">
        <v>546.9</v>
      </c>
      <c r="O622" s="28">
        <v>564.70000000000005</v>
      </c>
      <c r="P622" s="28">
        <v>577.9</v>
      </c>
      <c r="Q622" s="28">
        <v>578.29999999999995</v>
      </c>
      <c r="R622" s="28">
        <v>594.79999999999995</v>
      </c>
      <c r="S622" s="28">
        <v>620.1</v>
      </c>
      <c r="T622" s="28">
        <v>644.6</v>
      </c>
      <c r="U622" s="28">
        <v>670.2</v>
      </c>
      <c r="V622" s="28">
        <v>684</v>
      </c>
      <c r="W622" s="28">
        <v>699</v>
      </c>
      <c r="X622" s="28">
        <v>715.6</v>
      </c>
      <c r="Y622" s="28">
        <v>733.2</v>
      </c>
      <c r="Z622" s="28">
        <v>754.4</v>
      </c>
      <c r="AA622" s="28">
        <v>768.7</v>
      </c>
      <c r="AB622" s="28">
        <v>758.7</v>
      </c>
      <c r="AC622" s="28">
        <v>763.3</v>
      </c>
      <c r="AD622" s="28">
        <v>774.2</v>
      </c>
      <c r="AE622" s="28">
        <v>799.5</v>
      </c>
      <c r="AF622" s="28">
        <v>813.3</v>
      </c>
      <c r="AG622" s="28">
        <v>820.3</v>
      </c>
      <c r="AH622" s="28">
        <v>845.8</v>
      </c>
      <c r="AI622" s="28">
        <v>876.9</v>
      </c>
      <c r="AJ622" s="28">
        <v>913.2</v>
      </c>
      <c r="AK622" s="28">
        <v>947.8</v>
      </c>
      <c r="AL622" s="28">
        <v>978.1</v>
      </c>
      <c r="AM622" s="28">
        <v>1021.4</v>
      </c>
      <c r="AN622" s="28">
        <v>1000</v>
      </c>
      <c r="AO622" s="28">
        <v>1028.7</v>
      </c>
      <c r="AP622" s="28">
        <v>1065.9000000000001</v>
      </c>
      <c r="AQ622" s="28">
        <v>1087.2</v>
      </c>
      <c r="AR622" s="28">
        <v>1107.7</v>
      </c>
      <c r="AS622" s="28">
        <v>1128.9000000000001</v>
      </c>
    </row>
    <row r="623" spans="1:45" x14ac:dyDescent="0.25">
      <c r="A623" s="28">
        <v>1</v>
      </c>
      <c r="B623" s="28">
        <v>211</v>
      </c>
      <c r="C623" s="28">
        <v>1970829.2</v>
      </c>
      <c r="D623" s="28">
        <v>2249640.7000000002</v>
      </c>
      <c r="E623" s="28">
        <v>2523985.7999999998</v>
      </c>
      <c r="F623" s="28">
        <v>2669000.7000000002</v>
      </c>
      <c r="G623" s="28">
        <v>2973273.7</v>
      </c>
      <c r="H623" s="28">
        <v>3397299.5</v>
      </c>
      <c r="I623" s="28">
        <v>3874235.3</v>
      </c>
      <c r="J623" s="28">
        <v>4417347.8</v>
      </c>
      <c r="K623" s="28">
        <v>4821836</v>
      </c>
      <c r="L623" s="28">
        <v>5325193.0999999996</v>
      </c>
      <c r="M623" s="28">
        <v>5406721.2000000002</v>
      </c>
      <c r="N623" s="28">
        <v>5796581.0999999996</v>
      </c>
      <c r="O623" s="28">
        <v>6377732</v>
      </c>
      <c r="P623" s="28">
        <v>6699752.9000000004</v>
      </c>
      <c r="Q623" s="28">
        <v>6923723.9000000004</v>
      </c>
      <c r="R623" s="28">
        <v>7484656.7000000002</v>
      </c>
      <c r="S623" s="28">
        <v>8104160.7999999998</v>
      </c>
      <c r="T623" s="28">
        <v>8579472</v>
      </c>
      <c r="U623" s="28">
        <v>9008319.5</v>
      </c>
      <c r="V623" s="28">
        <v>9094578.4000000004</v>
      </c>
      <c r="W623" s="28">
        <v>9680254.9000000004</v>
      </c>
      <c r="X623" s="28">
        <v>10211370.199999999</v>
      </c>
      <c r="Y623" s="28">
        <v>10941664.699999999</v>
      </c>
      <c r="Z623" s="28">
        <v>11604906.9</v>
      </c>
      <c r="AA623" s="28">
        <v>12331582.4</v>
      </c>
      <c r="AB623" s="28">
        <v>13056310.800000001</v>
      </c>
      <c r="AC623" s="28">
        <v>13863625.800000001</v>
      </c>
      <c r="AD623" s="28">
        <v>14816065.699999999</v>
      </c>
      <c r="AE623" s="28">
        <v>16032877.4</v>
      </c>
      <c r="AF623" s="28">
        <v>16096919.699999999</v>
      </c>
      <c r="AG623" s="28">
        <v>16077899.9</v>
      </c>
      <c r="AH623" s="28">
        <v>16986876.100000001</v>
      </c>
      <c r="AI623" s="28">
        <v>18397191.699999999</v>
      </c>
      <c r="AJ623" s="28">
        <v>20004595.300000001</v>
      </c>
      <c r="AK623" s="28">
        <v>21199893.399999999</v>
      </c>
      <c r="AL623" s="28">
        <v>22054824.100000001</v>
      </c>
      <c r="AM623" s="28">
        <v>22806298.399999999</v>
      </c>
      <c r="AN623" s="28">
        <v>20657878.800000001</v>
      </c>
      <c r="AO623" s="28">
        <v>22031434.899999999</v>
      </c>
      <c r="AP623" s="28">
        <v>23488187.699999999</v>
      </c>
      <c r="AQ623" s="28">
        <v>24639878.5</v>
      </c>
      <c r="AR623" s="28">
        <v>25626042.5</v>
      </c>
      <c r="AS623" s="28">
        <v>26346107.600000001</v>
      </c>
    </row>
    <row r="624" spans="1:45" x14ac:dyDescent="0.25">
      <c r="A624" s="28">
        <v>2</v>
      </c>
      <c r="B624" s="28">
        <v>211</v>
      </c>
      <c r="C624" s="28">
        <v>7789012.7000000002</v>
      </c>
      <c r="D624" s="28">
        <v>8240852</v>
      </c>
      <c r="E624" s="28">
        <v>8236867.2999999998</v>
      </c>
      <c r="F624" s="28">
        <v>7976671.4000000004</v>
      </c>
      <c r="G624" s="28">
        <v>8418790.6999999993</v>
      </c>
      <c r="H624" s="28">
        <v>9035110</v>
      </c>
      <c r="I624" s="28">
        <v>9545026.6999999993</v>
      </c>
      <c r="J624" s="28">
        <v>9932455.9000000004</v>
      </c>
      <c r="K624" s="28">
        <v>9734686.3000000007</v>
      </c>
      <c r="L624" s="28">
        <v>9871846.3000000007</v>
      </c>
      <c r="M624" s="28">
        <v>9659638.5999999996</v>
      </c>
      <c r="N624" s="28">
        <v>10029490.1</v>
      </c>
      <c r="O624" s="28">
        <v>10711729.699999999</v>
      </c>
      <c r="P624" s="28">
        <v>11034401.4</v>
      </c>
      <c r="Q624" s="28">
        <v>11453848.800000001</v>
      </c>
      <c r="R624" s="28">
        <v>12060166.1</v>
      </c>
      <c r="S624" s="28">
        <v>12522700.699999999</v>
      </c>
      <c r="T624" s="28">
        <v>12774033.199999999</v>
      </c>
      <c r="U624" s="28">
        <v>12921300.300000001</v>
      </c>
      <c r="V624" s="28">
        <v>12844008.199999999</v>
      </c>
      <c r="W624" s="28">
        <v>13419897.6</v>
      </c>
      <c r="X624" s="28">
        <v>13836986.6</v>
      </c>
      <c r="Y624" s="28">
        <v>14479982.5</v>
      </c>
      <c r="Z624" s="28">
        <v>14931778.199999999</v>
      </c>
      <c r="AA624" s="28">
        <v>15588048.6</v>
      </c>
      <c r="AB624" s="28">
        <v>16829398.5</v>
      </c>
      <c r="AC624" s="28">
        <v>17817915.699999999</v>
      </c>
      <c r="AD624" s="28">
        <v>18837693.199999999</v>
      </c>
      <c r="AE624" s="28">
        <v>19757320.399999999</v>
      </c>
      <c r="AF624" s="28">
        <v>19555574.699999999</v>
      </c>
      <c r="AG624" s="28">
        <v>19446496.300000001</v>
      </c>
      <c r="AH624" s="28">
        <v>19950885</v>
      </c>
      <c r="AI624" s="28">
        <v>20854226.199999999</v>
      </c>
      <c r="AJ624" s="28">
        <v>21767734.800000001</v>
      </c>
      <c r="AK624" s="28">
        <v>22241102.100000001</v>
      </c>
      <c r="AL624" s="28">
        <v>22446456.399999999</v>
      </c>
      <c r="AM624" s="28">
        <v>22202429.600000001</v>
      </c>
      <c r="AN624" s="28">
        <v>20657878.800000001</v>
      </c>
      <c r="AO624" s="28">
        <v>21387242.800000001</v>
      </c>
      <c r="AP624" s="28">
        <v>21955206.800000001</v>
      </c>
      <c r="AQ624" s="28">
        <v>22570152</v>
      </c>
      <c r="AR624" s="28">
        <v>23031661.5</v>
      </c>
      <c r="AS624" s="28">
        <v>23227601.199999999</v>
      </c>
    </row>
    <row r="625" spans="1:45" x14ac:dyDescent="0.25">
      <c r="A625" s="28">
        <v>3</v>
      </c>
      <c r="B625" s="28">
        <v>211</v>
      </c>
      <c r="C625" s="28">
        <v>253</v>
      </c>
      <c r="D625" s="28">
        <v>273</v>
      </c>
      <c r="E625" s="28">
        <v>306.39999999999998</v>
      </c>
      <c r="F625" s="28">
        <v>334.6</v>
      </c>
      <c r="G625" s="28">
        <v>353.2</v>
      </c>
      <c r="H625" s="28">
        <v>376</v>
      </c>
      <c r="I625" s="28">
        <v>405.9</v>
      </c>
      <c r="J625" s="28">
        <v>444.7</v>
      </c>
      <c r="K625" s="28">
        <v>495.3</v>
      </c>
      <c r="L625" s="28">
        <v>539.4</v>
      </c>
      <c r="M625" s="28">
        <v>559.70000000000005</v>
      </c>
      <c r="N625" s="28">
        <v>578</v>
      </c>
      <c r="O625" s="28">
        <v>595.4</v>
      </c>
      <c r="P625" s="28">
        <v>607.20000000000005</v>
      </c>
      <c r="Q625" s="28">
        <v>604.5</v>
      </c>
      <c r="R625" s="28">
        <v>620.6</v>
      </c>
      <c r="S625" s="28">
        <v>647.20000000000005</v>
      </c>
      <c r="T625" s="28">
        <v>671.6</v>
      </c>
      <c r="U625" s="28">
        <v>697.2</v>
      </c>
      <c r="V625" s="28">
        <v>708.1</v>
      </c>
      <c r="W625" s="28">
        <v>721.3</v>
      </c>
      <c r="X625" s="28">
        <v>738</v>
      </c>
      <c r="Y625" s="28">
        <v>755.6</v>
      </c>
      <c r="Z625" s="28">
        <v>777.2</v>
      </c>
      <c r="AA625" s="28">
        <v>791.1</v>
      </c>
      <c r="AB625" s="28">
        <v>775.8</v>
      </c>
      <c r="AC625" s="28">
        <v>778.1</v>
      </c>
      <c r="AD625" s="28">
        <v>786.5</v>
      </c>
      <c r="AE625" s="28">
        <v>811.5</v>
      </c>
      <c r="AF625" s="28">
        <v>823.1</v>
      </c>
      <c r="AG625" s="28">
        <v>826.8</v>
      </c>
      <c r="AH625" s="28">
        <v>851.4</v>
      </c>
      <c r="AI625" s="28">
        <v>882.2</v>
      </c>
      <c r="AJ625" s="28">
        <v>919</v>
      </c>
      <c r="AK625" s="28">
        <v>953.2</v>
      </c>
      <c r="AL625" s="28">
        <v>982.6</v>
      </c>
      <c r="AM625" s="28">
        <v>1027.2</v>
      </c>
      <c r="AN625" s="28">
        <v>1000</v>
      </c>
      <c r="AO625" s="28">
        <v>1030.0999999999999</v>
      </c>
      <c r="AP625" s="28">
        <v>1069.8</v>
      </c>
      <c r="AQ625" s="28">
        <v>1091.7</v>
      </c>
      <c r="AR625" s="28">
        <v>1112.5999999999999</v>
      </c>
      <c r="AS625" s="28">
        <v>1134.3</v>
      </c>
    </row>
    <row r="626" spans="1:45" x14ac:dyDescent="0.25">
      <c r="A626" s="28">
        <v>1</v>
      </c>
      <c r="B626" s="28">
        <v>212</v>
      </c>
      <c r="C626" s="28">
        <v>82150.600000000006</v>
      </c>
      <c r="D626" s="28">
        <v>114621.3</v>
      </c>
      <c r="E626" s="28">
        <v>118099.6</v>
      </c>
      <c r="F626" s="28">
        <v>118066.8</v>
      </c>
      <c r="G626" s="28">
        <v>125670.9</v>
      </c>
      <c r="H626" s="28">
        <v>133242</v>
      </c>
      <c r="I626" s="28">
        <v>156396.1</v>
      </c>
      <c r="J626" s="28">
        <v>181928</v>
      </c>
      <c r="K626" s="28">
        <v>188848.7</v>
      </c>
      <c r="L626" s="28">
        <v>193676.2</v>
      </c>
      <c r="M626" s="28">
        <v>198989.1</v>
      </c>
      <c r="N626" s="28">
        <v>187495</v>
      </c>
      <c r="O626" s="28">
        <v>201260.6</v>
      </c>
      <c r="P626" s="28">
        <v>194083.20000000001</v>
      </c>
      <c r="Q626" s="28">
        <v>183399.9</v>
      </c>
      <c r="R626" s="28">
        <v>202048.8</v>
      </c>
      <c r="S626" s="28">
        <v>220097.4</v>
      </c>
      <c r="T626" s="28">
        <v>233635.9</v>
      </c>
      <c r="U626" s="28">
        <v>238339.6</v>
      </c>
      <c r="V626" s="28">
        <v>229955.1</v>
      </c>
      <c r="W626" s="28">
        <v>233849</v>
      </c>
      <c r="X626" s="28">
        <v>236207.7</v>
      </c>
      <c r="Y626" s="28">
        <v>251670.1</v>
      </c>
      <c r="Z626" s="28">
        <v>243277.9</v>
      </c>
      <c r="AA626" s="28">
        <v>252966.9</v>
      </c>
      <c r="AB626" s="28">
        <v>257865.5</v>
      </c>
      <c r="AC626" s="28">
        <v>252456.7</v>
      </c>
      <c r="AD626" s="28">
        <v>251194</v>
      </c>
      <c r="AE626" s="28">
        <v>251883</v>
      </c>
      <c r="AF626" s="28">
        <v>261034.4</v>
      </c>
      <c r="AG626" s="28">
        <v>241549.7</v>
      </c>
      <c r="AH626" s="28">
        <v>269833.7</v>
      </c>
      <c r="AI626" s="28">
        <v>320245.40000000002</v>
      </c>
      <c r="AJ626" s="28">
        <v>314322.40000000002</v>
      </c>
      <c r="AK626" s="28">
        <v>310108.3</v>
      </c>
      <c r="AL626" s="28">
        <v>347009.2</v>
      </c>
      <c r="AM626" s="28">
        <v>385332.5</v>
      </c>
      <c r="AN626" s="28">
        <v>358601.8</v>
      </c>
      <c r="AO626" s="28">
        <v>380161.8</v>
      </c>
      <c r="AP626" s="28">
        <v>445231.2</v>
      </c>
      <c r="AQ626" s="28">
        <v>470037.8</v>
      </c>
      <c r="AR626" s="28">
        <v>497911.8</v>
      </c>
      <c r="AS626" s="28">
        <v>511853.3</v>
      </c>
    </row>
    <row r="627" spans="1:45" x14ac:dyDescent="0.25">
      <c r="A627" s="28">
        <v>2</v>
      </c>
      <c r="B627" s="28">
        <v>212</v>
      </c>
      <c r="C627" s="28">
        <v>216077.2</v>
      </c>
      <c r="D627" s="28">
        <v>219694.7</v>
      </c>
      <c r="E627" s="28">
        <v>214455</v>
      </c>
      <c r="F627" s="28">
        <v>222249.9</v>
      </c>
      <c r="G627" s="28">
        <v>226820</v>
      </c>
      <c r="H627" s="28">
        <v>239034.5</v>
      </c>
      <c r="I627" s="28">
        <v>241572.3</v>
      </c>
      <c r="J627" s="28">
        <v>256715.6</v>
      </c>
      <c r="K627" s="28">
        <v>253955.1</v>
      </c>
      <c r="L627" s="28">
        <v>273679.5</v>
      </c>
      <c r="M627" s="28">
        <v>276962.59999999998</v>
      </c>
      <c r="N627" s="28">
        <v>260193</v>
      </c>
      <c r="O627" s="28">
        <v>275793.40000000002</v>
      </c>
      <c r="P627" s="28">
        <v>285689.09999999998</v>
      </c>
      <c r="Q627" s="28">
        <v>281096.90000000002</v>
      </c>
      <c r="R627" s="28">
        <v>294236.7</v>
      </c>
      <c r="S627" s="28">
        <v>284866.90000000002</v>
      </c>
      <c r="T627" s="28">
        <v>296438.7</v>
      </c>
      <c r="U627" s="28">
        <v>299522</v>
      </c>
      <c r="V627" s="28">
        <v>296783.5</v>
      </c>
      <c r="W627" s="28">
        <v>298630.59999999998</v>
      </c>
      <c r="X627" s="28">
        <v>286314.7</v>
      </c>
      <c r="Y627" s="28">
        <v>276019.59999999998</v>
      </c>
      <c r="Z627" s="28">
        <v>294578.7</v>
      </c>
      <c r="AA627" s="28">
        <v>297143.5</v>
      </c>
      <c r="AB627" s="28">
        <v>299015.5</v>
      </c>
      <c r="AC627" s="28">
        <v>303354.7</v>
      </c>
      <c r="AD627" s="28">
        <v>315085.8</v>
      </c>
      <c r="AE627" s="28">
        <v>315981.2</v>
      </c>
      <c r="AF627" s="28">
        <v>315098.5</v>
      </c>
      <c r="AG627" s="28">
        <v>304881.3</v>
      </c>
      <c r="AH627" s="28">
        <v>318034</v>
      </c>
      <c r="AI627" s="28">
        <v>342450.5</v>
      </c>
      <c r="AJ627" s="28">
        <v>344150.4</v>
      </c>
      <c r="AK627" s="28">
        <v>338183.1</v>
      </c>
      <c r="AL627" s="28">
        <v>329916.5</v>
      </c>
      <c r="AM627" s="28">
        <v>333072.90000000002</v>
      </c>
      <c r="AN627" s="28">
        <v>358601.8</v>
      </c>
      <c r="AO627" s="28">
        <v>350204.2</v>
      </c>
      <c r="AP627" s="28">
        <v>337442.9</v>
      </c>
      <c r="AQ627" s="28">
        <v>340832.5</v>
      </c>
      <c r="AR627" s="28">
        <v>356054.2</v>
      </c>
      <c r="AS627" s="28">
        <v>356776.4</v>
      </c>
    </row>
    <row r="628" spans="1:45" x14ac:dyDescent="0.25">
      <c r="A628" s="28">
        <v>3</v>
      </c>
      <c r="B628" s="28">
        <v>212</v>
      </c>
      <c r="C628" s="28">
        <v>380.2</v>
      </c>
      <c r="D628" s="28">
        <v>521.70000000000005</v>
      </c>
      <c r="E628" s="28">
        <v>550.70000000000005</v>
      </c>
      <c r="F628" s="28">
        <v>531.20000000000005</v>
      </c>
      <c r="G628" s="28">
        <v>554.1</v>
      </c>
      <c r="H628" s="28">
        <v>557.4</v>
      </c>
      <c r="I628" s="28">
        <v>647.4</v>
      </c>
      <c r="J628" s="28">
        <v>708.7</v>
      </c>
      <c r="K628" s="28">
        <v>743.6</v>
      </c>
      <c r="L628" s="28">
        <v>707.7</v>
      </c>
      <c r="M628" s="28">
        <v>718.5</v>
      </c>
      <c r="N628" s="28">
        <v>720.6</v>
      </c>
      <c r="O628" s="28">
        <v>729.8</v>
      </c>
      <c r="P628" s="28">
        <v>679.4</v>
      </c>
      <c r="Q628" s="28">
        <v>652.4</v>
      </c>
      <c r="R628" s="28">
        <v>686.7</v>
      </c>
      <c r="S628" s="28">
        <v>772.6</v>
      </c>
      <c r="T628" s="28">
        <v>788.1</v>
      </c>
      <c r="U628" s="28">
        <v>795.7</v>
      </c>
      <c r="V628" s="28">
        <v>774.8</v>
      </c>
      <c r="W628" s="28">
        <v>783.1</v>
      </c>
      <c r="X628" s="28">
        <v>825</v>
      </c>
      <c r="Y628" s="28">
        <v>911.8</v>
      </c>
      <c r="Z628" s="28">
        <v>825.9</v>
      </c>
      <c r="AA628" s="28">
        <v>851.3</v>
      </c>
      <c r="AB628" s="28">
        <v>862.4</v>
      </c>
      <c r="AC628" s="28">
        <v>832.2</v>
      </c>
      <c r="AD628" s="28">
        <v>797.2</v>
      </c>
      <c r="AE628" s="28">
        <v>797.1</v>
      </c>
      <c r="AF628" s="28">
        <v>828.4</v>
      </c>
      <c r="AG628" s="28">
        <v>792.3</v>
      </c>
      <c r="AH628" s="28">
        <v>848.4</v>
      </c>
      <c r="AI628" s="28">
        <v>935.2</v>
      </c>
      <c r="AJ628" s="28">
        <v>913.3</v>
      </c>
      <c r="AK628" s="28">
        <v>917</v>
      </c>
      <c r="AL628" s="28">
        <v>1051.8</v>
      </c>
      <c r="AM628" s="28">
        <v>1156.9000000000001</v>
      </c>
      <c r="AN628" s="28">
        <v>1000</v>
      </c>
      <c r="AO628" s="28">
        <v>1085.5</v>
      </c>
      <c r="AP628" s="28">
        <v>1319.4</v>
      </c>
      <c r="AQ628" s="28">
        <v>1379.1</v>
      </c>
      <c r="AR628" s="28">
        <v>1398.4</v>
      </c>
      <c r="AS628" s="28">
        <v>1434.7</v>
      </c>
    </row>
    <row r="629" spans="1:45" x14ac:dyDescent="0.25">
      <c r="A629" s="28">
        <v>1</v>
      </c>
      <c r="B629" s="28">
        <v>213</v>
      </c>
      <c r="C629" s="28">
        <v>71642.8</v>
      </c>
      <c r="D629" s="28">
        <v>101020.5</v>
      </c>
      <c r="E629" s="28">
        <v>103133.5</v>
      </c>
      <c r="F629" s="28">
        <v>102821.9</v>
      </c>
      <c r="G629" s="28">
        <v>106765.1</v>
      </c>
      <c r="H629" s="28">
        <v>108334.8</v>
      </c>
      <c r="I629" s="28">
        <v>128234.4</v>
      </c>
      <c r="J629" s="28">
        <v>149604.4</v>
      </c>
      <c r="K629" s="28">
        <v>154676.5</v>
      </c>
      <c r="L629" s="28">
        <v>158476.1</v>
      </c>
      <c r="M629" s="28">
        <v>161868.20000000001</v>
      </c>
      <c r="N629" s="28">
        <v>149674.4</v>
      </c>
      <c r="O629" s="28">
        <v>162391.6</v>
      </c>
      <c r="P629" s="28">
        <v>155700.5</v>
      </c>
      <c r="Q629" s="28">
        <v>144105.5</v>
      </c>
      <c r="R629" s="28">
        <v>154635.20000000001</v>
      </c>
      <c r="S629" s="28">
        <v>164360.70000000001</v>
      </c>
      <c r="T629" s="28">
        <v>177089.1</v>
      </c>
      <c r="U629" s="28">
        <v>183624.1</v>
      </c>
      <c r="V629" s="28">
        <v>180366.7</v>
      </c>
      <c r="W629" s="28">
        <v>185653.2</v>
      </c>
      <c r="X629" s="28">
        <v>188640.4</v>
      </c>
      <c r="Y629" s="28">
        <v>198439.6</v>
      </c>
      <c r="Z629" s="28">
        <v>202120.4</v>
      </c>
      <c r="AA629" s="28">
        <v>213046.1</v>
      </c>
      <c r="AB629" s="28">
        <v>219428.8</v>
      </c>
      <c r="AC629" s="28">
        <v>208736.3</v>
      </c>
      <c r="AD629" s="28">
        <v>204877.2</v>
      </c>
      <c r="AE629" s="28">
        <v>209888.6</v>
      </c>
      <c r="AF629" s="28">
        <v>221636.3</v>
      </c>
      <c r="AG629" s="28">
        <v>202078.3</v>
      </c>
      <c r="AH629" s="28">
        <v>228253.6</v>
      </c>
      <c r="AI629" s="28">
        <v>272385.59999999998</v>
      </c>
      <c r="AJ629" s="28">
        <v>265166</v>
      </c>
      <c r="AK629" s="28">
        <v>259917</v>
      </c>
      <c r="AL629" s="28">
        <v>302531.20000000001</v>
      </c>
      <c r="AM629" s="28">
        <v>338354.4</v>
      </c>
      <c r="AN629" s="28">
        <v>313861.09999999998</v>
      </c>
      <c r="AO629" s="28">
        <v>332084.09999999998</v>
      </c>
      <c r="AP629" s="28">
        <v>394777.2</v>
      </c>
      <c r="AQ629" s="28">
        <v>415092.4</v>
      </c>
      <c r="AR629" s="28">
        <v>440028.4</v>
      </c>
      <c r="AS629" s="28">
        <v>452349.2</v>
      </c>
    </row>
    <row r="630" spans="1:45" x14ac:dyDescent="0.25">
      <c r="A630" s="28">
        <v>2</v>
      </c>
      <c r="B630" s="28">
        <v>213</v>
      </c>
      <c r="C630" s="28">
        <v>172705.6</v>
      </c>
      <c r="D630" s="28">
        <v>175457.9</v>
      </c>
      <c r="E630" s="28">
        <v>168792.5</v>
      </c>
      <c r="F630" s="28">
        <v>174294.1</v>
      </c>
      <c r="G630" s="28">
        <v>177539.7</v>
      </c>
      <c r="H630" s="28">
        <v>184664.4</v>
      </c>
      <c r="I630" s="28">
        <v>187483.5</v>
      </c>
      <c r="J630" s="28">
        <v>200458.3</v>
      </c>
      <c r="K630" s="28">
        <v>193055.5</v>
      </c>
      <c r="L630" s="28">
        <v>211358.2</v>
      </c>
      <c r="M630" s="28">
        <v>210398.1</v>
      </c>
      <c r="N630" s="28">
        <v>193720.5</v>
      </c>
      <c r="O630" s="28">
        <v>206780.6</v>
      </c>
      <c r="P630" s="28">
        <v>216309.8</v>
      </c>
      <c r="Q630" s="28">
        <v>210810.1</v>
      </c>
      <c r="R630" s="28">
        <v>215006.3</v>
      </c>
      <c r="S630" s="28">
        <v>201805.1</v>
      </c>
      <c r="T630" s="28">
        <v>216980.5</v>
      </c>
      <c r="U630" s="28">
        <v>225380.9</v>
      </c>
      <c r="V630" s="28">
        <v>228438.5</v>
      </c>
      <c r="W630" s="28">
        <v>237726.7</v>
      </c>
      <c r="X630" s="28">
        <v>233603.1</v>
      </c>
      <c r="Y630" s="28">
        <v>218918</v>
      </c>
      <c r="Z630" s="28">
        <v>253195.8</v>
      </c>
      <c r="AA630" s="28">
        <v>256357.1</v>
      </c>
      <c r="AB630" s="28">
        <v>260825.5</v>
      </c>
      <c r="AC630" s="28">
        <v>258269.7</v>
      </c>
      <c r="AD630" s="28">
        <v>266613.2</v>
      </c>
      <c r="AE630" s="28">
        <v>273159.59999999998</v>
      </c>
      <c r="AF630" s="28">
        <v>272644.40000000002</v>
      </c>
      <c r="AG630" s="28">
        <v>260906.5</v>
      </c>
      <c r="AH630" s="28">
        <v>273249.3</v>
      </c>
      <c r="AI630" s="28">
        <v>292729.59999999998</v>
      </c>
      <c r="AJ630" s="28">
        <v>293999.5</v>
      </c>
      <c r="AK630" s="28">
        <v>287292.90000000002</v>
      </c>
      <c r="AL630" s="28">
        <v>285767.8</v>
      </c>
      <c r="AM630" s="28">
        <v>288700.2</v>
      </c>
      <c r="AN630" s="28">
        <v>313861.09999999998</v>
      </c>
      <c r="AO630" s="28">
        <v>305491.20000000001</v>
      </c>
      <c r="AP630" s="28">
        <v>293347</v>
      </c>
      <c r="AQ630" s="28">
        <v>293933.90000000002</v>
      </c>
      <c r="AR630" s="28">
        <v>307508.7</v>
      </c>
      <c r="AS630" s="28">
        <v>308241.8</v>
      </c>
    </row>
    <row r="631" spans="1:45" x14ac:dyDescent="0.25">
      <c r="A631" s="28">
        <v>3</v>
      </c>
      <c r="B631" s="28">
        <v>213</v>
      </c>
      <c r="C631" s="28">
        <v>414.8</v>
      </c>
      <c r="D631" s="28">
        <v>575.79999999999995</v>
      </c>
      <c r="E631" s="28">
        <v>611</v>
      </c>
      <c r="F631" s="28">
        <v>589.9</v>
      </c>
      <c r="G631" s="28">
        <v>601.4</v>
      </c>
      <c r="H631" s="28">
        <v>586.70000000000005</v>
      </c>
      <c r="I631" s="28">
        <v>684</v>
      </c>
      <c r="J631" s="28">
        <v>746.3</v>
      </c>
      <c r="K631" s="28">
        <v>801.2</v>
      </c>
      <c r="L631" s="28">
        <v>749.8</v>
      </c>
      <c r="M631" s="28">
        <v>769.3</v>
      </c>
      <c r="N631" s="28">
        <v>772.6</v>
      </c>
      <c r="O631" s="28">
        <v>785.3</v>
      </c>
      <c r="P631" s="28">
        <v>719.8</v>
      </c>
      <c r="Q631" s="28">
        <v>683.6</v>
      </c>
      <c r="R631" s="28">
        <v>719.2</v>
      </c>
      <c r="S631" s="28">
        <v>814.5</v>
      </c>
      <c r="T631" s="28">
        <v>816.2</v>
      </c>
      <c r="U631" s="28">
        <v>814.7</v>
      </c>
      <c r="V631" s="28">
        <v>789.6</v>
      </c>
      <c r="W631" s="28">
        <v>781</v>
      </c>
      <c r="X631" s="28">
        <v>807.5</v>
      </c>
      <c r="Y631" s="28">
        <v>906.5</v>
      </c>
      <c r="Z631" s="28">
        <v>798.3</v>
      </c>
      <c r="AA631" s="28">
        <v>831.1</v>
      </c>
      <c r="AB631" s="28">
        <v>841.3</v>
      </c>
      <c r="AC631" s="28">
        <v>808.2</v>
      </c>
      <c r="AD631" s="28">
        <v>768.4</v>
      </c>
      <c r="AE631" s="28">
        <v>768.4</v>
      </c>
      <c r="AF631" s="28">
        <v>812.9</v>
      </c>
      <c r="AG631" s="28">
        <v>774.5</v>
      </c>
      <c r="AH631" s="28">
        <v>835.3</v>
      </c>
      <c r="AI631" s="28">
        <v>930.5</v>
      </c>
      <c r="AJ631" s="28">
        <v>901.9</v>
      </c>
      <c r="AK631" s="28">
        <v>904.7</v>
      </c>
      <c r="AL631" s="28">
        <v>1058.7</v>
      </c>
      <c r="AM631" s="28">
        <v>1172</v>
      </c>
      <c r="AN631" s="28">
        <v>1000</v>
      </c>
      <c r="AO631" s="28">
        <v>1087</v>
      </c>
      <c r="AP631" s="28">
        <v>1345.8</v>
      </c>
      <c r="AQ631" s="28">
        <v>1412.2</v>
      </c>
      <c r="AR631" s="28">
        <v>1430.9</v>
      </c>
      <c r="AS631" s="28">
        <v>1467.5</v>
      </c>
    </row>
    <row r="632" spans="1:45" x14ac:dyDescent="0.25">
      <c r="A632" s="28">
        <v>1</v>
      </c>
      <c r="B632" s="28">
        <v>214</v>
      </c>
      <c r="C632" s="28">
        <v>10507.8</v>
      </c>
      <c r="D632" s="28">
        <v>13600.7</v>
      </c>
      <c r="E632" s="28">
        <v>14966.2</v>
      </c>
      <c r="F632" s="28">
        <v>15244.9</v>
      </c>
      <c r="G632" s="28">
        <v>18905.8</v>
      </c>
      <c r="H632" s="28">
        <v>24907.200000000001</v>
      </c>
      <c r="I632" s="28">
        <v>28161.7</v>
      </c>
      <c r="J632" s="28">
        <v>32323.7</v>
      </c>
      <c r="K632" s="28">
        <v>34172.1</v>
      </c>
      <c r="L632" s="28">
        <v>35200.1</v>
      </c>
      <c r="M632" s="28">
        <v>37120.9</v>
      </c>
      <c r="N632" s="28">
        <v>37820.6</v>
      </c>
      <c r="O632" s="28">
        <v>38869</v>
      </c>
      <c r="P632" s="28">
        <v>38382.699999999997</v>
      </c>
      <c r="Q632" s="28">
        <v>39294.400000000001</v>
      </c>
      <c r="R632" s="28">
        <v>47413.599999999999</v>
      </c>
      <c r="S632" s="28">
        <v>55736.7</v>
      </c>
      <c r="T632" s="28">
        <v>56546.8</v>
      </c>
      <c r="U632" s="28">
        <v>54715.5</v>
      </c>
      <c r="V632" s="28">
        <v>49588.4</v>
      </c>
      <c r="W632" s="28">
        <v>48195.8</v>
      </c>
      <c r="X632" s="28">
        <v>47567.3</v>
      </c>
      <c r="Y632" s="28">
        <v>53230.5</v>
      </c>
      <c r="Z632" s="28">
        <v>41157.5</v>
      </c>
      <c r="AA632" s="28">
        <v>39920.800000000003</v>
      </c>
      <c r="AB632" s="28">
        <v>38436.699999999997</v>
      </c>
      <c r="AC632" s="28">
        <v>43720.4</v>
      </c>
      <c r="AD632" s="28">
        <v>46316.800000000003</v>
      </c>
      <c r="AE632" s="28">
        <v>41994.400000000001</v>
      </c>
      <c r="AF632" s="28">
        <v>39398.1</v>
      </c>
      <c r="AG632" s="28">
        <v>39471.4</v>
      </c>
      <c r="AH632" s="28">
        <v>41580.1</v>
      </c>
      <c r="AI632" s="28">
        <v>47859.8</v>
      </c>
      <c r="AJ632" s="28">
        <v>49156.4</v>
      </c>
      <c r="AK632" s="28">
        <v>50191.4</v>
      </c>
      <c r="AL632" s="28">
        <v>44478</v>
      </c>
      <c r="AM632" s="28">
        <v>46978.1</v>
      </c>
      <c r="AN632" s="28">
        <v>44740.7</v>
      </c>
      <c r="AO632" s="28">
        <v>48077.7</v>
      </c>
      <c r="AP632" s="28">
        <v>50454</v>
      </c>
      <c r="AQ632" s="28">
        <v>54945.4</v>
      </c>
      <c r="AR632" s="28">
        <v>57883.4</v>
      </c>
      <c r="AS632" s="28">
        <v>59504.1</v>
      </c>
    </row>
    <row r="633" spans="1:45" x14ac:dyDescent="0.25">
      <c r="A633" s="28">
        <v>2</v>
      </c>
      <c r="B633" s="28">
        <v>214</v>
      </c>
      <c r="C633" s="28">
        <v>37014.800000000003</v>
      </c>
      <c r="D633" s="28">
        <v>37845.4</v>
      </c>
      <c r="E633" s="28">
        <v>41013.199999999997</v>
      </c>
      <c r="F633" s="28">
        <v>43569.8</v>
      </c>
      <c r="G633" s="28">
        <v>44997.1</v>
      </c>
      <c r="H633" s="28">
        <v>50589.2</v>
      </c>
      <c r="I633" s="28">
        <v>50092.7</v>
      </c>
      <c r="J633" s="28">
        <v>51757.8</v>
      </c>
      <c r="K633" s="28">
        <v>57873.8</v>
      </c>
      <c r="L633" s="28">
        <v>58073.3</v>
      </c>
      <c r="M633" s="28">
        <v>63222.2</v>
      </c>
      <c r="N633" s="28">
        <v>64572.7</v>
      </c>
      <c r="O633" s="28">
        <v>66519.3</v>
      </c>
      <c r="P633" s="28">
        <v>66182.600000000006</v>
      </c>
      <c r="Q633" s="28">
        <v>67561.899999999994</v>
      </c>
      <c r="R633" s="28">
        <v>77366.600000000006</v>
      </c>
      <c r="S633" s="28">
        <v>82479</v>
      </c>
      <c r="T633" s="28">
        <v>77734.399999999994</v>
      </c>
      <c r="U633" s="28">
        <v>71815.5</v>
      </c>
      <c r="V633" s="28">
        <v>65744</v>
      </c>
      <c r="W633" s="28">
        <v>58344.800000000003</v>
      </c>
      <c r="X633" s="28">
        <v>50844.6</v>
      </c>
      <c r="Y633" s="28">
        <v>54700</v>
      </c>
      <c r="Z633" s="28">
        <v>41417.9</v>
      </c>
      <c r="AA633" s="28">
        <v>40987.599999999999</v>
      </c>
      <c r="AB633" s="28">
        <v>38816.699999999997</v>
      </c>
      <c r="AC633" s="28">
        <v>44690.8</v>
      </c>
      <c r="AD633" s="28">
        <v>47749.1</v>
      </c>
      <c r="AE633" s="28">
        <v>43299.7</v>
      </c>
      <c r="AF633" s="28">
        <v>42969.8</v>
      </c>
      <c r="AG633" s="28">
        <v>44116.800000000003</v>
      </c>
      <c r="AH633" s="28">
        <v>45058.2</v>
      </c>
      <c r="AI633" s="28">
        <v>49919.199999999997</v>
      </c>
      <c r="AJ633" s="28">
        <v>50340</v>
      </c>
      <c r="AK633" s="28">
        <v>50949.7</v>
      </c>
      <c r="AL633" s="28">
        <v>44303.3</v>
      </c>
      <c r="AM633" s="28">
        <v>44517.2</v>
      </c>
      <c r="AN633" s="28">
        <v>44740.7</v>
      </c>
      <c r="AO633" s="28">
        <v>44718.7</v>
      </c>
      <c r="AP633" s="28">
        <v>44198.6</v>
      </c>
      <c r="AQ633" s="28">
        <v>47472.6</v>
      </c>
      <c r="AR633" s="28">
        <v>49048.4</v>
      </c>
      <c r="AS633" s="28">
        <v>49015.3</v>
      </c>
    </row>
    <row r="634" spans="1:45" x14ac:dyDescent="0.25">
      <c r="A634" s="28">
        <v>3</v>
      </c>
      <c r="B634" s="28">
        <v>214</v>
      </c>
      <c r="C634" s="28">
        <v>283.89999999999998</v>
      </c>
      <c r="D634" s="28">
        <v>359.4</v>
      </c>
      <c r="E634" s="28">
        <v>364.9</v>
      </c>
      <c r="F634" s="28">
        <v>349.9</v>
      </c>
      <c r="G634" s="28">
        <v>420.2</v>
      </c>
      <c r="H634" s="28">
        <v>492.3</v>
      </c>
      <c r="I634" s="28">
        <v>562.20000000000005</v>
      </c>
      <c r="J634" s="28">
        <v>624.5</v>
      </c>
      <c r="K634" s="28">
        <v>590.5</v>
      </c>
      <c r="L634" s="28">
        <v>606.1</v>
      </c>
      <c r="M634" s="28">
        <v>587.1</v>
      </c>
      <c r="N634" s="28">
        <v>585.70000000000005</v>
      </c>
      <c r="O634" s="28">
        <v>584.29999999999995</v>
      </c>
      <c r="P634" s="28">
        <v>580</v>
      </c>
      <c r="Q634" s="28">
        <v>581.6</v>
      </c>
      <c r="R634" s="28">
        <v>612.79999999999995</v>
      </c>
      <c r="S634" s="28">
        <v>675.8</v>
      </c>
      <c r="T634" s="28">
        <v>727.4</v>
      </c>
      <c r="U634" s="28">
        <v>761.9</v>
      </c>
      <c r="V634" s="28">
        <v>754.3</v>
      </c>
      <c r="W634" s="28">
        <v>826.1</v>
      </c>
      <c r="X634" s="28">
        <v>935.5</v>
      </c>
      <c r="Y634" s="28">
        <v>973.1</v>
      </c>
      <c r="Z634" s="28">
        <v>993.7</v>
      </c>
      <c r="AA634" s="28">
        <v>974</v>
      </c>
      <c r="AB634" s="28">
        <v>990.2</v>
      </c>
      <c r="AC634" s="28">
        <v>978.3</v>
      </c>
      <c r="AD634" s="28">
        <v>970</v>
      </c>
      <c r="AE634" s="28">
        <v>969.9</v>
      </c>
      <c r="AF634" s="28">
        <v>916.9</v>
      </c>
      <c r="AG634" s="28">
        <v>894.7</v>
      </c>
      <c r="AH634" s="28">
        <v>922.8</v>
      </c>
      <c r="AI634" s="28">
        <v>958.7</v>
      </c>
      <c r="AJ634" s="28">
        <v>976.5</v>
      </c>
      <c r="AK634" s="28">
        <v>985.1</v>
      </c>
      <c r="AL634" s="28">
        <v>1003.9</v>
      </c>
      <c r="AM634" s="28">
        <v>1055.3</v>
      </c>
      <c r="AN634" s="28">
        <v>1000</v>
      </c>
      <c r="AO634" s="28">
        <v>1075.0999999999999</v>
      </c>
      <c r="AP634" s="28">
        <v>1141.5</v>
      </c>
      <c r="AQ634" s="28">
        <v>1157.4000000000001</v>
      </c>
      <c r="AR634" s="28">
        <v>1180.0999999999999</v>
      </c>
      <c r="AS634" s="28">
        <v>1214</v>
      </c>
    </row>
    <row r="635" spans="1:45" x14ac:dyDescent="0.25">
      <c r="A635" s="28">
        <v>1</v>
      </c>
      <c r="B635" s="28">
        <v>215</v>
      </c>
      <c r="C635" s="28">
        <v>34227.1</v>
      </c>
      <c r="D635" s="28">
        <v>38969.300000000003</v>
      </c>
      <c r="E635" s="28">
        <v>58786.400000000001</v>
      </c>
      <c r="F635" s="28">
        <v>70989.899999999994</v>
      </c>
      <c r="G635" s="28">
        <v>78127.7</v>
      </c>
      <c r="H635" s="28">
        <v>88239.1</v>
      </c>
      <c r="I635" s="28">
        <v>100984.8</v>
      </c>
      <c r="J635" s="28">
        <v>131795.79999999999</v>
      </c>
      <c r="K635" s="28">
        <v>184449.3</v>
      </c>
      <c r="L635" s="28">
        <v>244175.2</v>
      </c>
      <c r="M635" s="28">
        <v>239391.6</v>
      </c>
      <c r="N635" s="28">
        <v>213279.8</v>
      </c>
      <c r="O635" s="28">
        <v>225880.3</v>
      </c>
      <c r="P635" s="28">
        <v>210010.7</v>
      </c>
      <c r="Q635" s="28">
        <v>140772.1</v>
      </c>
      <c r="R635" s="28">
        <v>145557.29999999999</v>
      </c>
      <c r="S635" s="28">
        <v>141542</v>
      </c>
      <c r="T635" s="28">
        <v>151039.9</v>
      </c>
      <c r="U635" s="28">
        <v>168441.5</v>
      </c>
      <c r="V635" s="28">
        <v>154067.20000000001</v>
      </c>
      <c r="W635" s="28">
        <v>149507.9</v>
      </c>
      <c r="X635" s="28">
        <v>147961.60000000001</v>
      </c>
      <c r="Y635" s="28">
        <v>145683.20000000001</v>
      </c>
      <c r="Z635" s="28">
        <v>142573.70000000001</v>
      </c>
      <c r="AA635" s="28">
        <v>167496.70000000001</v>
      </c>
      <c r="AB635" s="28">
        <v>174205.4</v>
      </c>
      <c r="AC635" s="28">
        <v>149449.4</v>
      </c>
      <c r="AD635" s="28">
        <v>155097.1</v>
      </c>
      <c r="AE635" s="28">
        <v>216981.5</v>
      </c>
      <c r="AF635" s="28">
        <v>225229.5</v>
      </c>
      <c r="AG635" s="28">
        <v>193991</v>
      </c>
      <c r="AH635" s="28">
        <v>251144.5</v>
      </c>
      <c r="AI635" s="28">
        <v>298636.79999999999</v>
      </c>
      <c r="AJ635" s="28">
        <v>393098.7</v>
      </c>
      <c r="AK635" s="28">
        <v>441485.2</v>
      </c>
      <c r="AL635" s="28">
        <v>471475.7</v>
      </c>
      <c r="AM635" s="28">
        <v>594827.69999999995</v>
      </c>
      <c r="AN635" s="28">
        <v>385890.9</v>
      </c>
      <c r="AO635" s="28">
        <v>470195</v>
      </c>
      <c r="AP635" s="28">
        <v>563134.1</v>
      </c>
      <c r="AQ635" s="28">
        <v>584601.59999999998</v>
      </c>
      <c r="AR635" s="28">
        <v>634166.1</v>
      </c>
      <c r="AS635" s="28">
        <v>651922.80000000005</v>
      </c>
    </row>
    <row r="636" spans="1:45" x14ac:dyDescent="0.25">
      <c r="A636" s="28">
        <v>2</v>
      </c>
      <c r="B636" s="28">
        <v>215</v>
      </c>
      <c r="C636" s="28">
        <v>384784.1</v>
      </c>
      <c r="D636" s="28">
        <v>392970.3</v>
      </c>
      <c r="E636" s="28">
        <v>386143</v>
      </c>
      <c r="F636" s="28">
        <v>378343.4</v>
      </c>
      <c r="G636" s="28">
        <v>385508</v>
      </c>
      <c r="H636" s="28">
        <v>394531.8</v>
      </c>
      <c r="I636" s="28">
        <v>407264.5</v>
      </c>
      <c r="J636" s="28">
        <v>425672.4</v>
      </c>
      <c r="K636" s="28">
        <v>444725.9</v>
      </c>
      <c r="L636" s="28">
        <v>449676.9</v>
      </c>
      <c r="M636" s="28">
        <v>428081.6</v>
      </c>
      <c r="N636" s="28">
        <v>401392.3</v>
      </c>
      <c r="O636" s="28">
        <v>434589.2</v>
      </c>
      <c r="P636" s="28">
        <v>423241</v>
      </c>
      <c r="Q636" s="28">
        <v>390792.5</v>
      </c>
      <c r="R636" s="28">
        <v>392228.5</v>
      </c>
      <c r="S636" s="28">
        <v>400387.7</v>
      </c>
      <c r="T636" s="28">
        <v>395013.4</v>
      </c>
      <c r="U636" s="28">
        <v>404272.8</v>
      </c>
      <c r="V636" s="28">
        <v>399711.7</v>
      </c>
      <c r="W636" s="28">
        <v>390323.20000000001</v>
      </c>
      <c r="X636" s="28">
        <v>392352.1</v>
      </c>
      <c r="Y636" s="28">
        <v>401958.2</v>
      </c>
      <c r="Z636" s="28">
        <v>396459.1</v>
      </c>
      <c r="AA636" s="28">
        <v>400722.5</v>
      </c>
      <c r="AB636" s="28">
        <v>406927.7</v>
      </c>
      <c r="AC636" s="28">
        <v>411449</v>
      </c>
      <c r="AD636" s="28">
        <v>390260.7</v>
      </c>
      <c r="AE636" s="28">
        <v>392814.6</v>
      </c>
      <c r="AF636" s="28">
        <v>404730.3</v>
      </c>
      <c r="AG636" s="28">
        <v>376351.7</v>
      </c>
      <c r="AH636" s="28">
        <v>371884.3</v>
      </c>
      <c r="AI636" s="28">
        <v>372235.3</v>
      </c>
      <c r="AJ636" s="28">
        <v>369570.8</v>
      </c>
      <c r="AK636" s="28">
        <v>388609.8</v>
      </c>
      <c r="AL636" s="28">
        <v>395389.7</v>
      </c>
      <c r="AM636" s="28">
        <v>405264.7</v>
      </c>
      <c r="AN636" s="28">
        <v>385890.9</v>
      </c>
      <c r="AO636" s="28">
        <v>403419.9</v>
      </c>
      <c r="AP636" s="28">
        <v>456954.3</v>
      </c>
      <c r="AQ636" s="28">
        <v>491623.6</v>
      </c>
      <c r="AR636" s="28">
        <v>476911.4</v>
      </c>
      <c r="AS636" s="28">
        <v>459102.1</v>
      </c>
    </row>
    <row r="637" spans="1:45" x14ac:dyDescent="0.25">
      <c r="A637" s="28">
        <v>3</v>
      </c>
      <c r="B637" s="28">
        <v>215</v>
      </c>
      <c r="C637" s="28">
        <v>89</v>
      </c>
      <c r="D637" s="28">
        <v>99.2</v>
      </c>
      <c r="E637" s="28">
        <v>152.19999999999999</v>
      </c>
      <c r="F637" s="28">
        <v>187.6</v>
      </c>
      <c r="G637" s="28">
        <v>202.7</v>
      </c>
      <c r="H637" s="28">
        <v>223.7</v>
      </c>
      <c r="I637" s="28">
        <v>248</v>
      </c>
      <c r="J637" s="28">
        <v>309.60000000000002</v>
      </c>
      <c r="K637" s="28">
        <v>414.7</v>
      </c>
      <c r="L637" s="28">
        <v>543</v>
      </c>
      <c r="M637" s="28">
        <v>559.20000000000005</v>
      </c>
      <c r="N637" s="28">
        <v>531.29999999999995</v>
      </c>
      <c r="O637" s="28">
        <v>519.79999999999995</v>
      </c>
      <c r="P637" s="28">
        <v>496.2</v>
      </c>
      <c r="Q637" s="28">
        <v>360.2</v>
      </c>
      <c r="R637" s="28">
        <v>371.1</v>
      </c>
      <c r="S637" s="28">
        <v>353.5</v>
      </c>
      <c r="T637" s="28">
        <v>382.4</v>
      </c>
      <c r="U637" s="28">
        <v>416.7</v>
      </c>
      <c r="V637" s="28">
        <v>385.4</v>
      </c>
      <c r="W637" s="28">
        <v>383</v>
      </c>
      <c r="X637" s="28">
        <v>377.1</v>
      </c>
      <c r="Y637" s="28">
        <v>362.4</v>
      </c>
      <c r="Z637" s="28">
        <v>359.6</v>
      </c>
      <c r="AA637" s="28">
        <v>418</v>
      </c>
      <c r="AB637" s="28">
        <v>428.1</v>
      </c>
      <c r="AC637" s="28">
        <v>363.2</v>
      </c>
      <c r="AD637" s="28">
        <v>397.4</v>
      </c>
      <c r="AE637" s="28">
        <v>552.4</v>
      </c>
      <c r="AF637" s="28">
        <v>556.5</v>
      </c>
      <c r="AG637" s="28">
        <v>515.5</v>
      </c>
      <c r="AH637" s="28">
        <v>675.3</v>
      </c>
      <c r="AI637" s="28">
        <v>802.3</v>
      </c>
      <c r="AJ637" s="28">
        <v>1063.7</v>
      </c>
      <c r="AK637" s="28">
        <v>1136.0999999999999</v>
      </c>
      <c r="AL637" s="28">
        <v>1192.4000000000001</v>
      </c>
      <c r="AM637" s="28">
        <v>1467.8</v>
      </c>
      <c r="AN637" s="28">
        <v>1000</v>
      </c>
      <c r="AO637" s="28">
        <v>1165.5</v>
      </c>
      <c r="AP637" s="28">
        <v>1232.4000000000001</v>
      </c>
      <c r="AQ637" s="28">
        <v>1189.0999999999999</v>
      </c>
      <c r="AR637" s="28">
        <v>1329.7</v>
      </c>
      <c r="AS637" s="28">
        <v>1420</v>
      </c>
    </row>
    <row r="638" spans="1:45" x14ac:dyDescent="0.25">
      <c r="A638" s="28">
        <v>1</v>
      </c>
      <c r="B638" s="28">
        <v>216</v>
      </c>
      <c r="C638" s="28">
        <v>17890.5</v>
      </c>
      <c r="D638" s="28">
        <v>20302.8</v>
      </c>
      <c r="E638" s="28">
        <v>31787.8</v>
      </c>
      <c r="F638" s="28">
        <v>36670</v>
      </c>
      <c r="G638" s="28">
        <v>40395.699999999997</v>
      </c>
      <c r="H638" s="28">
        <v>46948.9</v>
      </c>
      <c r="I638" s="28">
        <v>52669.5</v>
      </c>
      <c r="J638" s="28">
        <v>71771.7</v>
      </c>
      <c r="K638" s="28">
        <v>112853.5</v>
      </c>
      <c r="L638" s="28">
        <v>156733.4</v>
      </c>
      <c r="M638" s="28">
        <v>153156.70000000001</v>
      </c>
      <c r="N638" s="28">
        <v>143047</v>
      </c>
      <c r="O638" s="28">
        <v>149839.4</v>
      </c>
      <c r="P638" s="28">
        <v>137903</v>
      </c>
      <c r="Q638" s="28">
        <v>81624.100000000006</v>
      </c>
      <c r="R638" s="28">
        <v>85796.6</v>
      </c>
      <c r="S638" s="28">
        <v>76453.100000000006</v>
      </c>
      <c r="T638" s="28">
        <v>84229.4</v>
      </c>
      <c r="U638" s="28">
        <v>96551.7</v>
      </c>
      <c r="V638" s="28">
        <v>84803.7</v>
      </c>
      <c r="W638" s="28">
        <v>84090.6</v>
      </c>
      <c r="X638" s="28">
        <v>83867.199999999997</v>
      </c>
      <c r="Y638" s="28">
        <v>77830.7</v>
      </c>
      <c r="Z638" s="28">
        <v>73618.8</v>
      </c>
      <c r="AA638" s="28">
        <v>97507.3</v>
      </c>
      <c r="AB638" s="28">
        <v>97795</v>
      </c>
      <c r="AC638" s="28">
        <v>72099</v>
      </c>
      <c r="AD638" s="28">
        <v>85103</v>
      </c>
      <c r="AE638" s="28">
        <v>144884</v>
      </c>
      <c r="AF638" s="28">
        <v>142657</v>
      </c>
      <c r="AG638" s="28">
        <v>116895.1</v>
      </c>
      <c r="AH638" s="28">
        <v>166223</v>
      </c>
      <c r="AI638" s="28">
        <v>198870</v>
      </c>
      <c r="AJ638" s="28">
        <v>260625</v>
      </c>
      <c r="AK638" s="28">
        <v>271000</v>
      </c>
      <c r="AL638" s="28">
        <v>293640.3</v>
      </c>
      <c r="AM638" s="28">
        <v>395360</v>
      </c>
      <c r="AN638" s="28">
        <v>223644</v>
      </c>
      <c r="AO638" s="28">
        <v>289670</v>
      </c>
      <c r="AP638" s="28">
        <v>343664</v>
      </c>
      <c r="AQ638" s="28">
        <v>348411</v>
      </c>
      <c r="AR638" s="28">
        <v>399196</v>
      </c>
      <c r="AS638" s="28">
        <v>410373.5</v>
      </c>
    </row>
    <row r="639" spans="1:45" x14ac:dyDescent="0.25">
      <c r="A639" s="28">
        <v>2</v>
      </c>
      <c r="B639" s="28">
        <v>216</v>
      </c>
      <c r="C639" s="28">
        <v>301550.7</v>
      </c>
      <c r="D639" s="28">
        <v>297902.3</v>
      </c>
      <c r="E639" s="28">
        <v>284008.5</v>
      </c>
      <c r="F639" s="28">
        <v>267892</v>
      </c>
      <c r="G639" s="28">
        <v>263142.40000000002</v>
      </c>
      <c r="H639" s="28">
        <v>265133.90000000002</v>
      </c>
      <c r="I639" s="28">
        <v>272677.8</v>
      </c>
      <c r="J639" s="28">
        <v>273131.8</v>
      </c>
      <c r="K639" s="28">
        <v>272476.40000000002</v>
      </c>
      <c r="L639" s="28">
        <v>270310.59999999998</v>
      </c>
      <c r="M639" s="28">
        <v>262614.3</v>
      </c>
      <c r="N639" s="28">
        <v>252641.8</v>
      </c>
      <c r="O639" s="28">
        <v>265128.8</v>
      </c>
      <c r="P639" s="28">
        <v>260246</v>
      </c>
      <c r="Q639" s="28">
        <v>252752.2</v>
      </c>
      <c r="R639" s="28">
        <v>250684.9</v>
      </c>
      <c r="S639" s="28">
        <v>250583.4</v>
      </c>
      <c r="T639" s="28">
        <v>242403.4</v>
      </c>
      <c r="U639" s="28">
        <v>241117.2</v>
      </c>
      <c r="V639" s="28">
        <v>241740.79999999999</v>
      </c>
      <c r="W639" s="28">
        <v>238678.5</v>
      </c>
      <c r="X639" s="28">
        <v>234883.1</v>
      </c>
      <c r="Y639" s="28">
        <v>235866.1</v>
      </c>
      <c r="Z639" s="28">
        <v>233303</v>
      </c>
      <c r="AA639" s="28">
        <v>233221</v>
      </c>
      <c r="AB639" s="28">
        <v>233737.4</v>
      </c>
      <c r="AC639" s="28">
        <v>232176.1</v>
      </c>
      <c r="AD639" s="28">
        <v>219846.9</v>
      </c>
      <c r="AE639" s="28">
        <v>220451.5</v>
      </c>
      <c r="AF639" s="28">
        <v>222934.2</v>
      </c>
      <c r="AG639" s="28">
        <v>217175.8</v>
      </c>
      <c r="AH639" s="28">
        <v>210272.7</v>
      </c>
      <c r="AI639" s="28">
        <v>206984</v>
      </c>
      <c r="AJ639" s="28">
        <v>196931.3</v>
      </c>
      <c r="AK639" s="28">
        <v>203583.2</v>
      </c>
      <c r="AL639" s="28">
        <v>212248.9</v>
      </c>
      <c r="AM639" s="28">
        <v>216914.8</v>
      </c>
      <c r="AN639" s="28">
        <v>223644</v>
      </c>
      <c r="AO639" s="28">
        <v>230650.8</v>
      </c>
      <c r="AP639" s="28">
        <v>258056.6</v>
      </c>
      <c r="AQ639" s="28">
        <v>285162.7</v>
      </c>
      <c r="AR639" s="28">
        <v>278424.59999999998</v>
      </c>
      <c r="AS639" s="28">
        <v>266523.2</v>
      </c>
    </row>
    <row r="640" spans="1:45" x14ac:dyDescent="0.25">
      <c r="A640" s="28">
        <v>3</v>
      </c>
      <c r="B640" s="28">
        <v>216</v>
      </c>
      <c r="C640" s="28">
        <v>59.3</v>
      </c>
      <c r="D640" s="28">
        <v>68.2</v>
      </c>
      <c r="E640" s="28">
        <v>111.9</v>
      </c>
      <c r="F640" s="28">
        <v>136.9</v>
      </c>
      <c r="G640" s="28">
        <v>153.5</v>
      </c>
      <c r="H640" s="28">
        <v>177.1</v>
      </c>
      <c r="I640" s="28">
        <v>193.2</v>
      </c>
      <c r="J640" s="28">
        <v>262.8</v>
      </c>
      <c r="K640" s="28">
        <v>414.2</v>
      </c>
      <c r="L640" s="28">
        <v>579.79999999999995</v>
      </c>
      <c r="M640" s="28">
        <v>583.20000000000005</v>
      </c>
      <c r="N640" s="28">
        <v>566.20000000000005</v>
      </c>
      <c r="O640" s="28">
        <v>565.20000000000005</v>
      </c>
      <c r="P640" s="28">
        <v>529.9</v>
      </c>
      <c r="Q640" s="28">
        <v>322.89999999999998</v>
      </c>
      <c r="R640" s="28">
        <v>342.2</v>
      </c>
      <c r="S640" s="28">
        <v>305.10000000000002</v>
      </c>
      <c r="T640" s="28">
        <v>347.5</v>
      </c>
      <c r="U640" s="28">
        <v>400.4</v>
      </c>
      <c r="V640" s="28">
        <v>350.8</v>
      </c>
      <c r="W640" s="28">
        <v>352.3</v>
      </c>
      <c r="X640" s="28">
        <v>357.1</v>
      </c>
      <c r="Y640" s="28">
        <v>330</v>
      </c>
      <c r="Z640" s="28">
        <v>315.60000000000002</v>
      </c>
      <c r="AA640" s="28">
        <v>418.1</v>
      </c>
      <c r="AB640" s="28">
        <v>418.4</v>
      </c>
      <c r="AC640" s="28">
        <v>310.5</v>
      </c>
      <c r="AD640" s="28">
        <v>387.1</v>
      </c>
      <c r="AE640" s="28">
        <v>657.2</v>
      </c>
      <c r="AF640" s="28">
        <v>639.9</v>
      </c>
      <c r="AG640" s="28">
        <v>538.29999999999995</v>
      </c>
      <c r="AH640" s="28">
        <v>790.5</v>
      </c>
      <c r="AI640" s="28">
        <v>960.8</v>
      </c>
      <c r="AJ640" s="28">
        <v>1323.4</v>
      </c>
      <c r="AK640" s="28">
        <v>1331.2</v>
      </c>
      <c r="AL640" s="28">
        <v>1383.5</v>
      </c>
      <c r="AM640" s="28">
        <v>1822.7</v>
      </c>
      <c r="AN640" s="28">
        <v>1000</v>
      </c>
      <c r="AO640" s="28">
        <v>1255.9000000000001</v>
      </c>
      <c r="AP640" s="28">
        <v>1331.7</v>
      </c>
      <c r="AQ640" s="28">
        <v>1221.8</v>
      </c>
      <c r="AR640" s="28">
        <v>1433.8</v>
      </c>
      <c r="AS640" s="28">
        <v>1539.7</v>
      </c>
    </row>
    <row r="641" spans="1:45" x14ac:dyDescent="0.25">
      <c r="A641" s="28">
        <v>1</v>
      </c>
      <c r="B641" s="28">
        <v>217</v>
      </c>
      <c r="C641" s="28">
        <v>13493.3</v>
      </c>
      <c r="D641" s="28">
        <v>15439.6</v>
      </c>
      <c r="E641" s="28">
        <v>22215.200000000001</v>
      </c>
      <c r="F641" s="28">
        <v>27499.200000000001</v>
      </c>
      <c r="G641" s="28">
        <v>29750.5</v>
      </c>
      <c r="H641" s="28">
        <v>30671</v>
      </c>
      <c r="I641" s="28">
        <v>34030.199999999997</v>
      </c>
      <c r="J641" s="28">
        <v>42389.7</v>
      </c>
      <c r="K641" s="28">
        <v>46232</v>
      </c>
      <c r="L641" s="28">
        <v>48105.9</v>
      </c>
      <c r="M641" s="28">
        <v>44774.7</v>
      </c>
      <c r="N641" s="28">
        <v>42440.7</v>
      </c>
      <c r="O641" s="28">
        <v>47057.3</v>
      </c>
      <c r="P641" s="28">
        <v>46238</v>
      </c>
      <c r="Q641" s="28">
        <v>44619.1</v>
      </c>
      <c r="R641" s="28">
        <v>47664.7</v>
      </c>
      <c r="S641" s="28">
        <v>50523.9</v>
      </c>
      <c r="T641" s="28">
        <v>52997.8</v>
      </c>
      <c r="U641" s="28">
        <v>55287.5</v>
      </c>
      <c r="V641" s="28">
        <v>52083.1</v>
      </c>
      <c r="W641" s="28">
        <v>52264.3</v>
      </c>
      <c r="X641" s="28">
        <v>48724.3</v>
      </c>
      <c r="Y641" s="28">
        <v>52664.9</v>
      </c>
      <c r="Z641" s="28">
        <v>55013.5</v>
      </c>
      <c r="AA641" s="28">
        <v>54446.1</v>
      </c>
      <c r="AB641" s="28">
        <v>55669.599999999999</v>
      </c>
      <c r="AC641" s="28">
        <v>55207.4</v>
      </c>
      <c r="AD641" s="28">
        <v>53781.1</v>
      </c>
      <c r="AE641" s="28">
        <v>54977.5</v>
      </c>
      <c r="AF641" s="28">
        <v>55398.5</v>
      </c>
      <c r="AG641" s="28">
        <v>54179.5</v>
      </c>
      <c r="AH641" s="28">
        <v>57480.5</v>
      </c>
      <c r="AI641" s="28">
        <v>67885.8</v>
      </c>
      <c r="AJ641" s="28">
        <v>85200.7</v>
      </c>
      <c r="AK641" s="28">
        <v>101007.2</v>
      </c>
      <c r="AL641" s="28">
        <v>103615.7</v>
      </c>
      <c r="AM641" s="28">
        <v>118956.7</v>
      </c>
      <c r="AN641" s="28">
        <v>109845.9</v>
      </c>
      <c r="AO641" s="28">
        <v>121624</v>
      </c>
      <c r="AP641" s="28">
        <v>142931.1</v>
      </c>
      <c r="AQ641" s="28">
        <v>138173.6</v>
      </c>
      <c r="AR641" s="28">
        <v>131488.1</v>
      </c>
      <c r="AS641" s="28">
        <v>135169.79999999999</v>
      </c>
    </row>
    <row r="642" spans="1:45" x14ac:dyDescent="0.25">
      <c r="A642" s="28">
        <v>2</v>
      </c>
      <c r="B642" s="28">
        <v>217</v>
      </c>
      <c r="C642" s="28">
        <v>69654</v>
      </c>
      <c r="D642" s="28">
        <v>73624.7</v>
      </c>
      <c r="E642" s="28">
        <v>72381.600000000006</v>
      </c>
      <c r="F642" s="28">
        <v>71773.899999999994</v>
      </c>
      <c r="G642" s="28">
        <v>75542.3</v>
      </c>
      <c r="H642" s="28">
        <v>76681</v>
      </c>
      <c r="I642" s="28">
        <v>77178.600000000006</v>
      </c>
      <c r="J642" s="28">
        <v>86052.7</v>
      </c>
      <c r="K642" s="28">
        <v>85984.2</v>
      </c>
      <c r="L642" s="28">
        <v>83266.7</v>
      </c>
      <c r="M642" s="28">
        <v>76687.899999999994</v>
      </c>
      <c r="N642" s="28">
        <v>72999.399999999994</v>
      </c>
      <c r="O642" s="28">
        <v>84968.4</v>
      </c>
      <c r="P642" s="28">
        <v>85021.4</v>
      </c>
      <c r="Q642" s="28">
        <v>84847.2</v>
      </c>
      <c r="R642" s="28">
        <v>87799.4</v>
      </c>
      <c r="S642" s="28">
        <v>91008.9</v>
      </c>
      <c r="T642" s="28">
        <v>94729.1</v>
      </c>
      <c r="U642" s="28">
        <v>98280.2</v>
      </c>
      <c r="V642" s="28">
        <v>95181.3</v>
      </c>
      <c r="W642" s="28">
        <v>95689.5</v>
      </c>
      <c r="X642" s="28">
        <v>92499</v>
      </c>
      <c r="Y642" s="28">
        <v>99599.7</v>
      </c>
      <c r="Z642" s="28">
        <v>101953.2</v>
      </c>
      <c r="AA642" s="28">
        <v>103437.8</v>
      </c>
      <c r="AB642" s="28">
        <v>102578.3</v>
      </c>
      <c r="AC642" s="28">
        <v>107489.9</v>
      </c>
      <c r="AD642" s="28">
        <v>107805.3</v>
      </c>
      <c r="AE642" s="28">
        <v>109039.4</v>
      </c>
      <c r="AF642" s="28">
        <v>108145.8</v>
      </c>
      <c r="AG642" s="28">
        <v>102337.1</v>
      </c>
      <c r="AH642" s="28">
        <v>102386.1</v>
      </c>
      <c r="AI642" s="28">
        <v>107476.2</v>
      </c>
      <c r="AJ642" s="28">
        <v>114713.2</v>
      </c>
      <c r="AK642" s="28">
        <v>119996.1</v>
      </c>
      <c r="AL642" s="28">
        <v>116607.8</v>
      </c>
      <c r="AM642" s="28">
        <v>121292.9</v>
      </c>
      <c r="AN642" s="28">
        <v>109845.9</v>
      </c>
      <c r="AO642" s="28">
        <v>113244.3</v>
      </c>
      <c r="AP642" s="28">
        <v>125094.9</v>
      </c>
      <c r="AQ642" s="28">
        <v>117048.3</v>
      </c>
      <c r="AR642" s="28">
        <v>108154.9</v>
      </c>
      <c r="AS642" s="28">
        <v>101990.39999999999</v>
      </c>
    </row>
    <row r="643" spans="1:45" x14ac:dyDescent="0.25">
      <c r="A643" s="28">
        <v>3</v>
      </c>
      <c r="B643" s="28">
        <v>217</v>
      </c>
      <c r="C643" s="28">
        <v>193.7</v>
      </c>
      <c r="D643" s="28">
        <v>209.7</v>
      </c>
      <c r="E643" s="28">
        <v>306.89999999999998</v>
      </c>
      <c r="F643" s="28">
        <v>383.1</v>
      </c>
      <c r="G643" s="28">
        <v>393.8</v>
      </c>
      <c r="H643" s="28">
        <v>400</v>
      </c>
      <c r="I643" s="28">
        <v>440.9</v>
      </c>
      <c r="J643" s="28">
        <v>492.6</v>
      </c>
      <c r="K643" s="28">
        <v>537.70000000000005</v>
      </c>
      <c r="L643" s="28">
        <v>577.70000000000005</v>
      </c>
      <c r="M643" s="28">
        <v>583.9</v>
      </c>
      <c r="N643" s="28">
        <v>581.4</v>
      </c>
      <c r="O643" s="28">
        <v>553.79999999999995</v>
      </c>
      <c r="P643" s="28">
        <v>543.79999999999995</v>
      </c>
      <c r="Q643" s="28">
        <v>525.9</v>
      </c>
      <c r="R643" s="28">
        <v>542.9</v>
      </c>
      <c r="S643" s="28">
        <v>555.20000000000005</v>
      </c>
      <c r="T643" s="28">
        <v>559.5</v>
      </c>
      <c r="U643" s="28">
        <v>562.6</v>
      </c>
      <c r="V643" s="28">
        <v>547.20000000000005</v>
      </c>
      <c r="W643" s="28">
        <v>546.20000000000005</v>
      </c>
      <c r="X643" s="28">
        <v>526.79999999999995</v>
      </c>
      <c r="Y643" s="28">
        <v>528.79999999999995</v>
      </c>
      <c r="Z643" s="28">
        <v>539.6</v>
      </c>
      <c r="AA643" s="28">
        <v>526.4</v>
      </c>
      <c r="AB643" s="28">
        <v>542.70000000000005</v>
      </c>
      <c r="AC643" s="28">
        <v>513.6</v>
      </c>
      <c r="AD643" s="28">
        <v>498.9</v>
      </c>
      <c r="AE643" s="28">
        <v>504.2</v>
      </c>
      <c r="AF643" s="28">
        <v>512.29999999999995</v>
      </c>
      <c r="AG643" s="28">
        <v>529.4</v>
      </c>
      <c r="AH643" s="28">
        <v>561.4</v>
      </c>
      <c r="AI643" s="28">
        <v>631.6</v>
      </c>
      <c r="AJ643" s="28">
        <v>742.7</v>
      </c>
      <c r="AK643" s="28">
        <v>841.8</v>
      </c>
      <c r="AL643" s="28">
        <v>888.6</v>
      </c>
      <c r="AM643" s="28">
        <v>980.7</v>
      </c>
      <c r="AN643" s="28">
        <v>1000</v>
      </c>
      <c r="AO643" s="28">
        <v>1074</v>
      </c>
      <c r="AP643" s="28">
        <v>1142.5999999999999</v>
      </c>
      <c r="AQ643" s="28">
        <v>1180.5</v>
      </c>
      <c r="AR643" s="28">
        <v>1215.7</v>
      </c>
      <c r="AS643" s="28">
        <v>1325.3</v>
      </c>
    </row>
    <row r="644" spans="1:45" x14ac:dyDescent="0.25">
      <c r="A644" s="28">
        <v>1</v>
      </c>
      <c r="B644" s="28">
        <v>218</v>
      </c>
      <c r="C644" s="28">
        <v>2843.3</v>
      </c>
      <c r="D644" s="28">
        <v>3226.9</v>
      </c>
      <c r="E644" s="28">
        <v>4783.3</v>
      </c>
      <c r="F644" s="28">
        <v>6820.6</v>
      </c>
      <c r="G644" s="28">
        <v>7981.5</v>
      </c>
      <c r="H644" s="28">
        <v>10619.2</v>
      </c>
      <c r="I644" s="28">
        <v>14285.2</v>
      </c>
      <c r="J644" s="28">
        <v>17634.400000000001</v>
      </c>
      <c r="K644" s="28">
        <v>25363.9</v>
      </c>
      <c r="L644" s="28">
        <v>39335.9</v>
      </c>
      <c r="M644" s="28">
        <v>41460.300000000003</v>
      </c>
      <c r="N644" s="28">
        <v>27792.1</v>
      </c>
      <c r="O644" s="28">
        <v>28983.599999999999</v>
      </c>
      <c r="P644" s="28">
        <v>25869.7</v>
      </c>
      <c r="Q644" s="28">
        <v>14528.9</v>
      </c>
      <c r="R644" s="28">
        <v>12095.9</v>
      </c>
      <c r="S644" s="28">
        <v>14565</v>
      </c>
      <c r="T644" s="28">
        <v>13812.7</v>
      </c>
      <c r="U644" s="28">
        <v>16602.3</v>
      </c>
      <c r="V644" s="28">
        <v>17180.400000000001</v>
      </c>
      <c r="W644" s="28">
        <v>13153</v>
      </c>
      <c r="X644" s="28">
        <v>15370.1</v>
      </c>
      <c r="Y644" s="28">
        <v>15187.6</v>
      </c>
      <c r="Z644" s="28">
        <v>13941.5</v>
      </c>
      <c r="AA644" s="28">
        <v>15543.3</v>
      </c>
      <c r="AB644" s="28">
        <v>20740.8</v>
      </c>
      <c r="AC644" s="28">
        <v>22143</v>
      </c>
      <c r="AD644" s="28">
        <v>16213</v>
      </c>
      <c r="AE644" s="28">
        <v>17120</v>
      </c>
      <c r="AF644" s="28">
        <v>27174</v>
      </c>
      <c r="AG644" s="28">
        <v>22916.5</v>
      </c>
      <c r="AH644" s="28">
        <v>27441</v>
      </c>
      <c r="AI644" s="28">
        <v>31881</v>
      </c>
      <c r="AJ644" s="28">
        <v>47273</v>
      </c>
      <c r="AK644" s="28">
        <v>69478</v>
      </c>
      <c r="AL644" s="28">
        <v>74219.7</v>
      </c>
      <c r="AM644" s="28">
        <v>80511</v>
      </c>
      <c r="AN644" s="28">
        <v>52401</v>
      </c>
      <c r="AO644" s="28">
        <v>58901</v>
      </c>
      <c r="AP644" s="28">
        <v>76539</v>
      </c>
      <c r="AQ644" s="28">
        <v>98017</v>
      </c>
      <c r="AR644" s="28">
        <v>103482</v>
      </c>
      <c r="AS644" s="28">
        <v>106379.5</v>
      </c>
    </row>
    <row r="645" spans="1:45" x14ac:dyDescent="0.25">
      <c r="A645" s="28">
        <v>2</v>
      </c>
      <c r="B645" s="28">
        <v>218</v>
      </c>
      <c r="C645" s="28">
        <v>37277</v>
      </c>
      <c r="D645" s="28">
        <v>39824.400000000001</v>
      </c>
      <c r="E645" s="28">
        <v>47435.6</v>
      </c>
      <c r="F645" s="28">
        <v>55377.2</v>
      </c>
      <c r="G645" s="28">
        <v>60247.5</v>
      </c>
      <c r="H645" s="28">
        <v>68182.100000000006</v>
      </c>
      <c r="I645" s="28">
        <v>76338.100000000006</v>
      </c>
      <c r="J645" s="28">
        <v>80581.100000000006</v>
      </c>
      <c r="K645" s="28">
        <v>112201.60000000001</v>
      </c>
      <c r="L645" s="28">
        <v>131138.4</v>
      </c>
      <c r="M645" s="28">
        <v>119954.1</v>
      </c>
      <c r="N645" s="28">
        <v>98687.1</v>
      </c>
      <c r="O645" s="28">
        <v>111974.6</v>
      </c>
      <c r="P645" s="28">
        <v>99922.8</v>
      </c>
      <c r="Q645" s="28">
        <v>58631.4</v>
      </c>
      <c r="R645" s="28">
        <v>57043.1</v>
      </c>
      <c r="S645" s="28">
        <v>62536.3</v>
      </c>
      <c r="T645" s="28">
        <v>56705.4</v>
      </c>
      <c r="U645" s="28">
        <v>65488.6</v>
      </c>
      <c r="V645" s="28">
        <v>64178.7</v>
      </c>
      <c r="W645" s="28">
        <v>53266.6</v>
      </c>
      <c r="X645" s="28">
        <v>69651.3</v>
      </c>
      <c r="Y645" s="28">
        <v>67255</v>
      </c>
      <c r="Z645" s="28">
        <v>56987.4</v>
      </c>
      <c r="AA645" s="28">
        <v>60532.6</v>
      </c>
      <c r="AB645" s="28">
        <v>70996.899999999994</v>
      </c>
      <c r="AC645" s="28">
        <v>70182.5</v>
      </c>
      <c r="AD645" s="28">
        <v>57140.7</v>
      </c>
      <c r="AE645" s="28">
        <v>58036.800000000003</v>
      </c>
      <c r="AF645" s="28">
        <v>74549</v>
      </c>
      <c r="AG645" s="28">
        <v>52583.8</v>
      </c>
      <c r="AH645" s="28">
        <v>56583.6</v>
      </c>
      <c r="AI645" s="28">
        <v>56743.9</v>
      </c>
      <c r="AJ645" s="28">
        <v>62751.6</v>
      </c>
      <c r="AK645" s="28">
        <v>71998.600000000006</v>
      </c>
      <c r="AL645" s="28">
        <v>71065.8</v>
      </c>
      <c r="AM645" s="28">
        <v>72236</v>
      </c>
      <c r="AN645" s="28">
        <v>52401</v>
      </c>
      <c r="AO645" s="28">
        <v>59981.3</v>
      </c>
      <c r="AP645" s="28">
        <v>75623.3</v>
      </c>
      <c r="AQ645" s="28">
        <v>91723.1</v>
      </c>
      <c r="AR645" s="28">
        <v>92716</v>
      </c>
      <c r="AS645" s="28">
        <v>93640</v>
      </c>
    </row>
    <row r="646" spans="1:45" x14ac:dyDescent="0.25">
      <c r="A646" s="28">
        <v>3</v>
      </c>
      <c r="B646" s="28">
        <v>218</v>
      </c>
      <c r="C646" s="28">
        <v>76.3</v>
      </c>
      <c r="D646" s="28">
        <v>81</v>
      </c>
      <c r="E646" s="28">
        <v>100.8</v>
      </c>
      <c r="F646" s="28">
        <v>123.2</v>
      </c>
      <c r="G646" s="28">
        <v>132.5</v>
      </c>
      <c r="H646" s="28">
        <v>155.69999999999999</v>
      </c>
      <c r="I646" s="28">
        <v>187.1</v>
      </c>
      <c r="J646" s="28">
        <v>218.8</v>
      </c>
      <c r="K646" s="28">
        <v>226.1</v>
      </c>
      <c r="L646" s="28">
        <v>300</v>
      </c>
      <c r="M646" s="28">
        <v>345.6</v>
      </c>
      <c r="N646" s="28">
        <v>281.60000000000002</v>
      </c>
      <c r="O646" s="28">
        <v>258.8</v>
      </c>
      <c r="P646" s="28">
        <v>258.89999999999998</v>
      </c>
      <c r="Q646" s="28">
        <v>247.8</v>
      </c>
      <c r="R646" s="28">
        <v>212</v>
      </c>
      <c r="S646" s="28">
        <v>232.9</v>
      </c>
      <c r="T646" s="28">
        <v>243.6</v>
      </c>
      <c r="U646" s="28">
        <v>253.5</v>
      </c>
      <c r="V646" s="28">
        <v>267.7</v>
      </c>
      <c r="W646" s="28">
        <v>246.9</v>
      </c>
      <c r="X646" s="28">
        <v>220.7</v>
      </c>
      <c r="Y646" s="28">
        <v>225.8</v>
      </c>
      <c r="Z646" s="28">
        <v>244.6</v>
      </c>
      <c r="AA646" s="28">
        <v>256.8</v>
      </c>
      <c r="AB646" s="28">
        <v>292.10000000000002</v>
      </c>
      <c r="AC646" s="28">
        <v>315.5</v>
      </c>
      <c r="AD646" s="28">
        <v>283.7</v>
      </c>
      <c r="AE646" s="28">
        <v>295</v>
      </c>
      <c r="AF646" s="28">
        <v>364.5</v>
      </c>
      <c r="AG646" s="28">
        <v>435.8</v>
      </c>
      <c r="AH646" s="28">
        <v>485</v>
      </c>
      <c r="AI646" s="28">
        <v>561.79999999999995</v>
      </c>
      <c r="AJ646" s="28">
        <v>753.3</v>
      </c>
      <c r="AK646" s="28">
        <v>965</v>
      </c>
      <c r="AL646" s="28">
        <v>1044.4000000000001</v>
      </c>
      <c r="AM646" s="28">
        <v>1114.5999999999999</v>
      </c>
      <c r="AN646" s="28">
        <v>1000</v>
      </c>
      <c r="AO646" s="28">
        <v>982</v>
      </c>
      <c r="AP646" s="28">
        <v>1012.1</v>
      </c>
      <c r="AQ646" s="28">
        <v>1068.5999999999999</v>
      </c>
      <c r="AR646" s="28">
        <v>1116.0999999999999</v>
      </c>
      <c r="AS646" s="28">
        <v>1136</v>
      </c>
    </row>
    <row r="647" spans="1:45" x14ac:dyDescent="0.25">
      <c r="A647" s="28">
        <v>1</v>
      </c>
      <c r="B647" s="28">
        <v>219</v>
      </c>
      <c r="C647" s="28">
        <v>40292.400000000001</v>
      </c>
      <c r="D647" s="28">
        <v>44175.9</v>
      </c>
      <c r="E647" s="28">
        <v>53385.1</v>
      </c>
      <c r="F647" s="28">
        <v>65295</v>
      </c>
      <c r="G647" s="28">
        <v>76842</v>
      </c>
      <c r="H647" s="28">
        <v>91842.3</v>
      </c>
      <c r="I647" s="28">
        <v>103672</v>
      </c>
      <c r="J647" s="28">
        <v>123549.1</v>
      </c>
      <c r="K647" s="28">
        <v>153177.20000000001</v>
      </c>
      <c r="L647" s="28">
        <v>178982.7</v>
      </c>
      <c r="M647" s="28">
        <v>200620</v>
      </c>
      <c r="N647" s="28">
        <v>207502.8</v>
      </c>
      <c r="O647" s="28">
        <v>218651.2</v>
      </c>
      <c r="P647" s="28">
        <v>213522.1</v>
      </c>
      <c r="Q647" s="28">
        <v>196761.4</v>
      </c>
      <c r="R647" s="28">
        <v>189659.7</v>
      </c>
      <c r="S647" s="28">
        <v>195775</v>
      </c>
      <c r="T647" s="28">
        <v>202318.4</v>
      </c>
      <c r="U647" s="28">
        <v>212870.1</v>
      </c>
      <c r="V647" s="28">
        <v>219475.9</v>
      </c>
      <c r="W647" s="28">
        <v>224220.9</v>
      </c>
      <c r="X647" s="28">
        <v>237456.4</v>
      </c>
      <c r="Y647" s="28">
        <v>237145.3</v>
      </c>
      <c r="Z647" s="28">
        <v>240508.79999999999</v>
      </c>
      <c r="AA647" s="28">
        <v>250196.5</v>
      </c>
      <c r="AB647" s="28">
        <v>254219.7</v>
      </c>
      <c r="AC647" s="28">
        <v>259821</v>
      </c>
      <c r="AD647" s="28">
        <v>306320.40000000002</v>
      </c>
      <c r="AE647" s="28">
        <v>363718.40000000002</v>
      </c>
      <c r="AF647" s="28">
        <v>440849.4</v>
      </c>
      <c r="AG647" s="28">
        <v>319037.3</v>
      </c>
      <c r="AH647" s="28">
        <v>340345.9</v>
      </c>
      <c r="AI647" s="28">
        <v>349594.6</v>
      </c>
      <c r="AJ647" s="28">
        <v>416399.1</v>
      </c>
      <c r="AK647" s="28">
        <v>414689.7</v>
      </c>
      <c r="AL647" s="28">
        <v>438229.2</v>
      </c>
      <c r="AM647" s="28">
        <v>491501.7</v>
      </c>
      <c r="AN647" s="28">
        <v>394116.9</v>
      </c>
      <c r="AO647" s="28">
        <v>438521.7</v>
      </c>
      <c r="AP647" s="28">
        <v>411875.6</v>
      </c>
      <c r="AQ647" s="28">
        <v>379224.2</v>
      </c>
      <c r="AR647" s="28">
        <v>389532.5</v>
      </c>
      <c r="AS647" s="28">
        <v>400439.4</v>
      </c>
    </row>
    <row r="648" spans="1:45" x14ac:dyDescent="0.25">
      <c r="A648" s="28">
        <v>2</v>
      </c>
      <c r="B648" s="28">
        <v>219</v>
      </c>
      <c r="C648" s="28">
        <v>334449</v>
      </c>
      <c r="D648" s="28">
        <v>343290.7</v>
      </c>
      <c r="E648" s="28">
        <v>336160.8</v>
      </c>
      <c r="F648" s="28">
        <v>332086.3</v>
      </c>
      <c r="G648" s="28">
        <v>338948.6</v>
      </c>
      <c r="H648" s="28">
        <v>350089.2</v>
      </c>
      <c r="I648" s="28">
        <v>361974.9</v>
      </c>
      <c r="J648" s="28">
        <v>384654.5</v>
      </c>
      <c r="K648" s="28">
        <v>390740.4</v>
      </c>
      <c r="L648" s="28">
        <v>393226.5</v>
      </c>
      <c r="M648" s="28">
        <v>382449.6</v>
      </c>
      <c r="N648" s="28">
        <v>364706.5</v>
      </c>
      <c r="O648" s="28">
        <v>373458.2</v>
      </c>
      <c r="P648" s="28">
        <v>360996.4</v>
      </c>
      <c r="Q648" s="28">
        <v>343876.1</v>
      </c>
      <c r="R648" s="28">
        <v>342850.9</v>
      </c>
      <c r="S648" s="28">
        <v>352779.2</v>
      </c>
      <c r="T648" s="28">
        <v>353258.7</v>
      </c>
      <c r="U648" s="28">
        <v>362213.5</v>
      </c>
      <c r="V648" s="28">
        <v>358395.4</v>
      </c>
      <c r="W648" s="28">
        <v>361316.1</v>
      </c>
      <c r="X648" s="28">
        <v>373353</v>
      </c>
      <c r="Y648" s="28">
        <v>370048.4</v>
      </c>
      <c r="Z648" s="28">
        <v>374576.1</v>
      </c>
      <c r="AA648" s="28">
        <v>383608.3</v>
      </c>
      <c r="AB648" s="28">
        <v>384096.9</v>
      </c>
      <c r="AC648" s="28">
        <v>396401.3</v>
      </c>
      <c r="AD648" s="28">
        <v>469257.9</v>
      </c>
      <c r="AE648" s="28">
        <v>525923.5</v>
      </c>
      <c r="AF648" s="28">
        <v>576679.6</v>
      </c>
      <c r="AG648" s="28">
        <v>446593.4</v>
      </c>
      <c r="AH648" s="28">
        <v>435292.3</v>
      </c>
      <c r="AI648" s="28">
        <v>432105.8</v>
      </c>
      <c r="AJ648" s="28">
        <v>466558.6</v>
      </c>
      <c r="AK648" s="28">
        <v>429517.2</v>
      </c>
      <c r="AL648" s="28">
        <v>447587.8</v>
      </c>
      <c r="AM648" s="28">
        <v>469377.2</v>
      </c>
      <c r="AN648" s="28">
        <v>394116.9</v>
      </c>
      <c r="AO648" s="28">
        <v>440567.6</v>
      </c>
      <c r="AP648" s="28">
        <v>406738.6</v>
      </c>
      <c r="AQ648" s="28">
        <v>385258.9</v>
      </c>
      <c r="AR648" s="28">
        <v>369632.8</v>
      </c>
      <c r="AS648" s="28">
        <v>372601.5</v>
      </c>
    </row>
    <row r="649" spans="1:45" x14ac:dyDescent="0.25">
      <c r="A649" s="28">
        <v>3</v>
      </c>
      <c r="B649" s="28">
        <v>219</v>
      </c>
      <c r="C649" s="28">
        <v>120.5</v>
      </c>
      <c r="D649" s="28">
        <v>128.69999999999999</v>
      </c>
      <c r="E649" s="28">
        <v>158.80000000000001</v>
      </c>
      <c r="F649" s="28">
        <v>196.6</v>
      </c>
      <c r="G649" s="28">
        <v>226.7</v>
      </c>
      <c r="H649" s="28">
        <v>262.3</v>
      </c>
      <c r="I649" s="28">
        <v>286.39999999999998</v>
      </c>
      <c r="J649" s="28">
        <v>321.2</v>
      </c>
      <c r="K649" s="28">
        <v>392</v>
      </c>
      <c r="L649" s="28">
        <v>455.2</v>
      </c>
      <c r="M649" s="28">
        <v>524.6</v>
      </c>
      <c r="N649" s="28">
        <v>569</v>
      </c>
      <c r="O649" s="28">
        <v>585.5</v>
      </c>
      <c r="P649" s="28">
        <v>591.5</v>
      </c>
      <c r="Q649" s="28">
        <v>572.20000000000005</v>
      </c>
      <c r="R649" s="28">
        <v>553.20000000000005</v>
      </c>
      <c r="S649" s="28">
        <v>555</v>
      </c>
      <c r="T649" s="28">
        <v>572.70000000000005</v>
      </c>
      <c r="U649" s="28">
        <v>587.70000000000005</v>
      </c>
      <c r="V649" s="28">
        <v>612.4</v>
      </c>
      <c r="W649" s="28">
        <v>620.6</v>
      </c>
      <c r="X649" s="28">
        <v>636</v>
      </c>
      <c r="Y649" s="28">
        <v>640.79999999999995</v>
      </c>
      <c r="Z649" s="28">
        <v>642.1</v>
      </c>
      <c r="AA649" s="28">
        <v>652.20000000000005</v>
      </c>
      <c r="AB649" s="28">
        <v>661.9</v>
      </c>
      <c r="AC649" s="28">
        <v>655.4</v>
      </c>
      <c r="AD649" s="28">
        <v>652.79999999999995</v>
      </c>
      <c r="AE649" s="28">
        <v>691.6</v>
      </c>
      <c r="AF649" s="28">
        <v>764.5</v>
      </c>
      <c r="AG649" s="28">
        <v>714.4</v>
      </c>
      <c r="AH649" s="28">
        <v>781.9</v>
      </c>
      <c r="AI649" s="28">
        <v>809</v>
      </c>
      <c r="AJ649" s="28">
        <v>892.5</v>
      </c>
      <c r="AK649" s="28">
        <v>965.5</v>
      </c>
      <c r="AL649" s="28">
        <v>979.1</v>
      </c>
      <c r="AM649" s="28">
        <v>1047.0999999999999</v>
      </c>
      <c r="AN649" s="28">
        <v>1000</v>
      </c>
      <c r="AO649" s="28">
        <v>995.4</v>
      </c>
      <c r="AP649" s="28">
        <v>1012.6</v>
      </c>
      <c r="AQ649" s="28">
        <v>984.3</v>
      </c>
      <c r="AR649" s="28">
        <v>1053.8</v>
      </c>
      <c r="AS649" s="28">
        <v>1074.7</v>
      </c>
    </row>
    <row r="650" spans="1:45" x14ac:dyDescent="0.25">
      <c r="A650" s="28">
        <v>1</v>
      </c>
      <c r="B650" s="28">
        <v>220</v>
      </c>
      <c r="C650" s="28">
        <v>151083</v>
      </c>
      <c r="D650" s="28">
        <v>166997.5</v>
      </c>
      <c r="E650" s="28">
        <v>168505.9</v>
      </c>
      <c r="F650" s="28">
        <v>165753</v>
      </c>
      <c r="G650" s="28">
        <v>186925.7</v>
      </c>
      <c r="H650" s="28">
        <v>217732.8</v>
      </c>
      <c r="I650" s="28">
        <v>260482.1</v>
      </c>
      <c r="J650" s="28">
        <v>296324.8</v>
      </c>
      <c r="K650" s="28">
        <v>297479.09999999998</v>
      </c>
      <c r="L650" s="28">
        <v>313913.8</v>
      </c>
      <c r="M650" s="28">
        <v>303338.90000000002</v>
      </c>
      <c r="N650" s="28">
        <v>338691.8</v>
      </c>
      <c r="O650" s="28">
        <v>402005.6</v>
      </c>
      <c r="P650" s="28">
        <v>438087.1</v>
      </c>
      <c r="Q650" s="28">
        <v>470706.7</v>
      </c>
      <c r="R650" s="28">
        <v>485029.2</v>
      </c>
      <c r="S650" s="28">
        <v>501719.1</v>
      </c>
      <c r="T650" s="28">
        <v>518540.4</v>
      </c>
      <c r="U650" s="28">
        <v>517754.2</v>
      </c>
      <c r="V650" s="28">
        <v>469770.6</v>
      </c>
      <c r="W650" s="28">
        <v>503509.8</v>
      </c>
      <c r="X650" s="28">
        <v>533234.30000000005</v>
      </c>
      <c r="Y650" s="28">
        <v>585533.30000000005</v>
      </c>
      <c r="Z650" s="28">
        <v>605759.1</v>
      </c>
      <c r="AA650" s="28">
        <v>668832.80000000005</v>
      </c>
      <c r="AB650" s="28">
        <v>709587.2</v>
      </c>
      <c r="AC650" s="28">
        <v>774521</v>
      </c>
      <c r="AD650" s="28">
        <v>838443</v>
      </c>
      <c r="AE650" s="28">
        <v>911800</v>
      </c>
      <c r="AF650" s="28">
        <v>955177</v>
      </c>
      <c r="AG650" s="28">
        <v>967927.8</v>
      </c>
      <c r="AH650" s="28">
        <v>1035127</v>
      </c>
      <c r="AI650" s="28">
        <v>1152483</v>
      </c>
      <c r="AJ650" s="28">
        <v>1280127</v>
      </c>
      <c r="AK650" s="28">
        <v>1344998</v>
      </c>
      <c r="AL650" s="28">
        <v>1329386.3</v>
      </c>
      <c r="AM650" s="28">
        <v>1266018</v>
      </c>
      <c r="AN650" s="28">
        <v>1090356</v>
      </c>
      <c r="AO650" s="28">
        <v>1008294</v>
      </c>
      <c r="AP650" s="28">
        <v>1008558</v>
      </c>
      <c r="AQ650" s="28">
        <v>1070409</v>
      </c>
      <c r="AR650" s="28">
        <v>1134868</v>
      </c>
      <c r="AS650" s="28">
        <v>1166644.3</v>
      </c>
    </row>
    <row r="651" spans="1:45" x14ac:dyDescent="0.25">
      <c r="A651" s="28">
        <v>2</v>
      </c>
      <c r="B651" s="28">
        <v>220</v>
      </c>
      <c r="C651" s="28">
        <v>983552.1</v>
      </c>
      <c r="D651" s="28">
        <v>1000684.2</v>
      </c>
      <c r="E651" s="28">
        <v>923131.6</v>
      </c>
      <c r="F651" s="28">
        <v>820413.6</v>
      </c>
      <c r="G651" s="28">
        <v>852228.1</v>
      </c>
      <c r="H651" s="28">
        <v>880588.5</v>
      </c>
      <c r="I651" s="28">
        <v>919965.7</v>
      </c>
      <c r="J651" s="28">
        <v>916475.6</v>
      </c>
      <c r="K651" s="28">
        <v>835158.5</v>
      </c>
      <c r="L651" s="28">
        <v>816654.2</v>
      </c>
      <c r="M651" s="28">
        <v>771145.6</v>
      </c>
      <c r="N651" s="28">
        <v>843163.3</v>
      </c>
      <c r="O651" s="28">
        <v>961977.5</v>
      </c>
      <c r="P651" s="28">
        <v>1034942.8</v>
      </c>
      <c r="Q651" s="28">
        <v>1071230.2</v>
      </c>
      <c r="R651" s="28">
        <v>1046693.3</v>
      </c>
      <c r="S651" s="28">
        <v>1046917.9</v>
      </c>
      <c r="T651" s="28">
        <v>1048174.6</v>
      </c>
      <c r="U651" s="28">
        <v>1017750.8</v>
      </c>
      <c r="V651" s="28">
        <v>910897.2</v>
      </c>
      <c r="W651" s="28">
        <v>968190.5</v>
      </c>
      <c r="X651" s="28">
        <v>990862.1</v>
      </c>
      <c r="Y651" s="28">
        <v>1051712</v>
      </c>
      <c r="Z651" s="28">
        <v>1046857.9</v>
      </c>
      <c r="AA651" s="28">
        <v>1128927</v>
      </c>
      <c r="AB651" s="28">
        <v>1161275.5</v>
      </c>
      <c r="AC651" s="28">
        <v>1224857.6000000001</v>
      </c>
      <c r="AD651" s="28">
        <v>1275097.7</v>
      </c>
      <c r="AE651" s="28">
        <v>1330618.3</v>
      </c>
      <c r="AF651" s="28">
        <v>1342375.6</v>
      </c>
      <c r="AG651" s="28">
        <v>1318748.2</v>
      </c>
      <c r="AH651" s="28">
        <v>1351781.7</v>
      </c>
      <c r="AI651" s="28">
        <v>1396351.8</v>
      </c>
      <c r="AJ651" s="28">
        <v>1429832.2</v>
      </c>
      <c r="AK651" s="28">
        <v>1405223</v>
      </c>
      <c r="AL651" s="28">
        <v>1346648.5</v>
      </c>
      <c r="AM651" s="28">
        <v>1255517.1000000001</v>
      </c>
      <c r="AN651" s="28">
        <v>1090356</v>
      </c>
      <c r="AO651" s="28">
        <v>1007453.9</v>
      </c>
      <c r="AP651" s="28">
        <v>977376.8</v>
      </c>
      <c r="AQ651" s="28">
        <v>1010729.7</v>
      </c>
      <c r="AR651" s="28">
        <v>1044563.4</v>
      </c>
      <c r="AS651" s="28">
        <v>1031076.4</v>
      </c>
    </row>
    <row r="652" spans="1:45" x14ac:dyDescent="0.25">
      <c r="A652" s="28">
        <v>3</v>
      </c>
      <c r="B652" s="28">
        <v>220</v>
      </c>
      <c r="C652" s="28">
        <v>153.6</v>
      </c>
      <c r="D652" s="28">
        <v>166.9</v>
      </c>
      <c r="E652" s="28">
        <v>182.5</v>
      </c>
      <c r="F652" s="28">
        <v>202</v>
      </c>
      <c r="G652" s="28">
        <v>219.3</v>
      </c>
      <c r="H652" s="28">
        <v>247.3</v>
      </c>
      <c r="I652" s="28">
        <v>283.10000000000002</v>
      </c>
      <c r="J652" s="28">
        <v>323.3</v>
      </c>
      <c r="K652" s="28">
        <v>356.2</v>
      </c>
      <c r="L652" s="28">
        <v>384.4</v>
      </c>
      <c r="M652" s="28">
        <v>393.4</v>
      </c>
      <c r="N652" s="28">
        <v>401.7</v>
      </c>
      <c r="O652" s="28">
        <v>417.9</v>
      </c>
      <c r="P652" s="28">
        <v>423.3</v>
      </c>
      <c r="Q652" s="28">
        <v>439.4</v>
      </c>
      <c r="R652" s="28">
        <v>463.4</v>
      </c>
      <c r="S652" s="28">
        <v>479.2</v>
      </c>
      <c r="T652" s="28">
        <v>494.7</v>
      </c>
      <c r="U652" s="28">
        <v>508.7</v>
      </c>
      <c r="V652" s="28">
        <v>515.70000000000005</v>
      </c>
      <c r="W652" s="28">
        <v>520.1</v>
      </c>
      <c r="X652" s="28">
        <v>538.20000000000005</v>
      </c>
      <c r="Y652" s="28">
        <v>556.70000000000005</v>
      </c>
      <c r="Z652" s="28">
        <v>578.6</v>
      </c>
      <c r="AA652" s="28">
        <v>592.5</v>
      </c>
      <c r="AB652" s="28">
        <v>611</v>
      </c>
      <c r="AC652" s="28">
        <v>632.29999999999995</v>
      </c>
      <c r="AD652" s="28">
        <v>657.6</v>
      </c>
      <c r="AE652" s="28">
        <v>685.2</v>
      </c>
      <c r="AF652" s="28">
        <v>711.6</v>
      </c>
      <c r="AG652" s="28">
        <v>734</v>
      </c>
      <c r="AH652" s="28">
        <v>765.8</v>
      </c>
      <c r="AI652" s="28">
        <v>825.4</v>
      </c>
      <c r="AJ652" s="28">
        <v>895.3</v>
      </c>
      <c r="AK652" s="28">
        <v>957.1</v>
      </c>
      <c r="AL652" s="28">
        <v>987.2</v>
      </c>
      <c r="AM652" s="28">
        <v>1008.4</v>
      </c>
      <c r="AN652" s="28">
        <v>1000</v>
      </c>
      <c r="AO652" s="28">
        <v>1000.8</v>
      </c>
      <c r="AP652" s="28">
        <v>1031.9000000000001</v>
      </c>
      <c r="AQ652" s="28">
        <v>1059</v>
      </c>
      <c r="AR652" s="28">
        <v>1086.5</v>
      </c>
      <c r="AS652" s="28">
        <v>1131.5</v>
      </c>
    </row>
    <row r="653" spans="1:45" x14ac:dyDescent="0.25">
      <c r="A653" s="28">
        <v>1</v>
      </c>
      <c r="B653" s="28">
        <v>221</v>
      </c>
      <c r="C653" s="28">
        <v>743513.7</v>
      </c>
      <c r="D653" s="28">
        <v>861131.8</v>
      </c>
      <c r="E653" s="28">
        <v>1001558.5</v>
      </c>
      <c r="F653" s="28">
        <v>1021560.4</v>
      </c>
      <c r="G653" s="28">
        <v>1167701.2</v>
      </c>
      <c r="H653" s="28">
        <v>1335216.7</v>
      </c>
      <c r="I653" s="28">
        <v>1497375.5</v>
      </c>
      <c r="J653" s="28">
        <v>1698134.7</v>
      </c>
      <c r="K653" s="28">
        <v>1822459</v>
      </c>
      <c r="L653" s="28">
        <v>1983833.1</v>
      </c>
      <c r="M653" s="28">
        <v>1918618.1</v>
      </c>
      <c r="N653" s="28">
        <v>2008773.9</v>
      </c>
      <c r="O653" s="28">
        <v>2200170.7000000002</v>
      </c>
      <c r="P653" s="28">
        <v>2218024.5</v>
      </c>
      <c r="Q653" s="28">
        <v>2195165.5</v>
      </c>
      <c r="R653" s="28">
        <v>2400531.5</v>
      </c>
      <c r="S653" s="28">
        <v>2602858.5</v>
      </c>
      <c r="T653" s="28">
        <v>2709721.1</v>
      </c>
      <c r="U653" s="28">
        <v>2788759.8</v>
      </c>
      <c r="V653" s="28">
        <v>2743324.4</v>
      </c>
      <c r="W653" s="28">
        <v>2916122.4</v>
      </c>
      <c r="X653" s="28">
        <v>3028380.8</v>
      </c>
      <c r="Y653" s="28">
        <v>3245475.3</v>
      </c>
      <c r="Z653" s="28">
        <v>3487439.2</v>
      </c>
      <c r="AA653" s="28">
        <v>3605854.6</v>
      </c>
      <c r="AB653" s="28">
        <v>3845888.9</v>
      </c>
      <c r="AC653" s="28">
        <v>3954371.5</v>
      </c>
      <c r="AD653" s="28">
        <v>4106010.3</v>
      </c>
      <c r="AE653" s="28">
        <v>4313656.4000000004</v>
      </c>
      <c r="AF653" s="28">
        <v>4067926.2</v>
      </c>
      <c r="AG653" s="28">
        <v>3939731.8</v>
      </c>
      <c r="AH653" s="28">
        <v>4074360.5</v>
      </c>
      <c r="AI653" s="28">
        <v>4405292.5999999996</v>
      </c>
      <c r="AJ653" s="28">
        <v>4836272.5999999996</v>
      </c>
      <c r="AK653" s="28">
        <v>5159532.8</v>
      </c>
      <c r="AL653" s="28">
        <v>5354968.8</v>
      </c>
      <c r="AM653" s="28">
        <v>5555274.9000000004</v>
      </c>
      <c r="AN653" s="28">
        <v>4590127.2</v>
      </c>
      <c r="AO653" s="28">
        <v>5139134.4000000004</v>
      </c>
      <c r="AP653" s="28">
        <v>5765672</v>
      </c>
      <c r="AQ653" s="28">
        <v>6037828.5</v>
      </c>
      <c r="AR653" s="28">
        <v>6177537.5999999996</v>
      </c>
      <c r="AS653" s="28">
        <v>6350508.7000000002</v>
      </c>
    </row>
    <row r="654" spans="1:45" x14ac:dyDescent="0.25">
      <c r="A654" s="28">
        <v>2</v>
      </c>
      <c r="B654" s="28">
        <v>221</v>
      </c>
      <c r="C654" s="28">
        <v>2514926</v>
      </c>
      <c r="D654" s="28">
        <v>2708489.9</v>
      </c>
      <c r="E654" s="28">
        <v>2693143.4</v>
      </c>
      <c r="F654" s="28">
        <v>2480735.7000000002</v>
      </c>
      <c r="G654" s="28">
        <v>2717521</v>
      </c>
      <c r="H654" s="28">
        <v>2933218.5</v>
      </c>
      <c r="I654" s="28">
        <v>3088961.9</v>
      </c>
      <c r="J654" s="28">
        <v>3164596.6</v>
      </c>
      <c r="K654" s="28">
        <v>3000378.6</v>
      </c>
      <c r="L654" s="28">
        <v>3011709.8</v>
      </c>
      <c r="M654" s="28">
        <v>2852397</v>
      </c>
      <c r="N654" s="28">
        <v>2974628.2</v>
      </c>
      <c r="O654" s="28">
        <v>3201439.8</v>
      </c>
      <c r="P654" s="28">
        <v>3233443.8</v>
      </c>
      <c r="Q654" s="28">
        <v>3274925.1</v>
      </c>
      <c r="R654" s="28">
        <v>3519233.3</v>
      </c>
      <c r="S654" s="28">
        <v>3670169.9</v>
      </c>
      <c r="T654" s="28">
        <v>3663146.3</v>
      </c>
      <c r="U654" s="28">
        <v>3672217.8</v>
      </c>
      <c r="V654" s="28">
        <v>3598444.5</v>
      </c>
      <c r="W654" s="28">
        <v>3809560.4</v>
      </c>
      <c r="X654" s="28">
        <v>3920396.5</v>
      </c>
      <c r="Y654" s="28">
        <v>4138694.2</v>
      </c>
      <c r="Z654" s="28">
        <v>4293125.5999999996</v>
      </c>
      <c r="AA654" s="28">
        <v>4408201.8</v>
      </c>
      <c r="AB654" s="28">
        <v>4730366.8</v>
      </c>
      <c r="AC654" s="28">
        <v>4953610.5999999996</v>
      </c>
      <c r="AD654" s="28">
        <v>5146055.2</v>
      </c>
      <c r="AE654" s="28">
        <v>5261941.9000000004</v>
      </c>
      <c r="AF654" s="28">
        <v>4959933</v>
      </c>
      <c r="AG654" s="28">
        <v>4849756.5999999996</v>
      </c>
      <c r="AH654" s="28">
        <v>4899804.8</v>
      </c>
      <c r="AI654" s="28">
        <v>5095597.9000000004</v>
      </c>
      <c r="AJ654" s="28">
        <v>5290761.5</v>
      </c>
      <c r="AK654" s="28">
        <v>5408061.9000000004</v>
      </c>
      <c r="AL654" s="28">
        <v>5431102.4000000004</v>
      </c>
      <c r="AM654" s="28">
        <v>5206396.8</v>
      </c>
      <c r="AN654" s="28">
        <v>4590127.2</v>
      </c>
      <c r="AO654" s="28">
        <v>4869178.3</v>
      </c>
      <c r="AP654" s="28">
        <v>5054735.8</v>
      </c>
      <c r="AQ654" s="28">
        <v>5215045</v>
      </c>
      <c r="AR654" s="28">
        <v>5328257.0999999996</v>
      </c>
      <c r="AS654" s="28">
        <v>5446292</v>
      </c>
    </row>
    <row r="655" spans="1:45" x14ac:dyDescent="0.25">
      <c r="A655" s="28">
        <v>3</v>
      </c>
      <c r="B655" s="28">
        <v>221</v>
      </c>
      <c r="C655" s="28">
        <v>295.60000000000002</v>
      </c>
      <c r="D655" s="28">
        <v>317.89999999999998</v>
      </c>
      <c r="E655" s="28">
        <v>371.9</v>
      </c>
      <c r="F655" s="28">
        <v>411.8</v>
      </c>
      <c r="G655" s="28">
        <v>429.7</v>
      </c>
      <c r="H655" s="28">
        <v>455.2</v>
      </c>
      <c r="I655" s="28">
        <v>484.8</v>
      </c>
      <c r="J655" s="28">
        <v>536.6</v>
      </c>
      <c r="K655" s="28">
        <v>607.4</v>
      </c>
      <c r="L655" s="28">
        <v>658.7</v>
      </c>
      <c r="M655" s="28">
        <v>672.6</v>
      </c>
      <c r="N655" s="28">
        <v>675.3</v>
      </c>
      <c r="O655" s="28">
        <v>687.2</v>
      </c>
      <c r="P655" s="28">
        <v>686</v>
      </c>
      <c r="Q655" s="28">
        <v>670.3</v>
      </c>
      <c r="R655" s="28">
        <v>682.1</v>
      </c>
      <c r="S655" s="28">
        <v>709.2</v>
      </c>
      <c r="T655" s="28">
        <v>739.7</v>
      </c>
      <c r="U655" s="28">
        <v>759.4</v>
      </c>
      <c r="V655" s="28">
        <v>762.4</v>
      </c>
      <c r="W655" s="28">
        <v>765.5</v>
      </c>
      <c r="X655" s="28">
        <v>772.5</v>
      </c>
      <c r="Y655" s="28">
        <v>784.2</v>
      </c>
      <c r="Z655" s="28">
        <v>812.3</v>
      </c>
      <c r="AA655" s="28">
        <v>818</v>
      </c>
      <c r="AB655" s="28">
        <v>813</v>
      </c>
      <c r="AC655" s="28">
        <v>798.3</v>
      </c>
      <c r="AD655" s="28">
        <v>797.9</v>
      </c>
      <c r="AE655" s="28">
        <v>819.8</v>
      </c>
      <c r="AF655" s="28">
        <v>820.2</v>
      </c>
      <c r="AG655" s="28">
        <v>812.4</v>
      </c>
      <c r="AH655" s="28">
        <v>831.5</v>
      </c>
      <c r="AI655" s="28">
        <v>864.5</v>
      </c>
      <c r="AJ655" s="28">
        <v>914.1</v>
      </c>
      <c r="AK655" s="28">
        <v>954</v>
      </c>
      <c r="AL655" s="28">
        <v>986</v>
      </c>
      <c r="AM655" s="28">
        <v>1067</v>
      </c>
      <c r="AN655" s="28">
        <v>1000</v>
      </c>
      <c r="AO655" s="28">
        <v>1055.4000000000001</v>
      </c>
      <c r="AP655" s="28">
        <v>1140.5999999999999</v>
      </c>
      <c r="AQ655" s="28">
        <v>1157.8</v>
      </c>
      <c r="AR655" s="28">
        <v>1159.4000000000001</v>
      </c>
      <c r="AS655" s="28">
        <v>1166</v>
      </c>
    </row>
    <row r="656" spans="1:45" x14ac:dyDescent="0.25">
      <c r="A656" s="28">
        <v>1</v>
      </c>
      <c r="B656" s="28">
        <v>222</v>
      </c>
      <c r="C656" s="28">
        <v>405713.7</v>
      </c>
      <c r="D656" s="28">
        <v>472744.3</v>
      </c>
      <c r="E656" s="28">
        <v>526667.69999999995</v>
      </c>
      <c r="F656" s="28">
        <v>520085.3</v>
      </c>
      <c r="G656" s="28">
        <v>604111.30000000005</v>
      </c>
      <c r="H656" s="28">
        <v>705087</v>
      </c>
      <c r="I656" s="28">
        <v>807573.1</v>
      </c>
      <c r="J656" s="28">
        <v>904963.8</v>
      </c>
      <c r="K656" s="28">
        <v>923548.2</v>
      </c>
      <c r="L656" s="28">
        <v>995008.8</v>
      </c>
      <c r="M656" s="28">
        <v>941367.7</v>
      </c>
      <c r="N656" s="28">
        <v>1007974.9</v>
      </c>
      <c r="O656" s="28">
        <v>1146892.1000000001</v>
      </c>
      <c r="P656" s="28">
        <v>1178076.5</v>
      </c>
      <c r="Q656" s="28">
        <v>1190038.1000000001</v>
      </c>
      <c r="R656" s="28">
        <v>1287665</v>
      </c>
      <c r="S656" s="28">
        <v>1404931.6</v>
      </c>
      <c r="T656" s="28">
        <v>1448690.2</v>
      </c>
      <c r="U656" s="28">
        <v>1459493.2</v>
      </c>
      <c r="V656" s="28">
        <v>1422079.4</v>
      </c>
      <c r="W656" s="28">
        <v>1532802.9</v>
      </c>
      <c r="X656" s="28">
        <v>1615763.8</v>
      </c>
      <c r="Y656" s="28">
        <v>1773986.1</v>
      </c>
      <c r="Z656" s="28">
        <v>1914072.8</v>
      </c>
      <c r="AA656" s="28">
        <v>1992474.6</v>
      </c>
      <c r="AB656" s="28">
        <v>2159784</v>
      </c>
      <c r="AC656" s="28">
        <v>2274896.7000000002</v>
      </c>
      <c r="AD656" s="28">
        <v>2376509.6</v>
      </c>
      <c r="AE656" s="28">
        <v>2451916.9</v>
      </c>
      <c r="AF656" s="28">
        <v>2247996.7000000002</v>
      </c>
      <c r="AG656" s="28">
        <v>2143658</v>
      </c>
      <c r="AH656" s="28">
        <v>2184633.5</v>
      </c>
      <c r="AI656" s="28">
        <v>2345868.7999999998</v>
      </c>
      <c r="AJ656" s="28">
        <v>2514131.2999999998</v>
      </c>
      <c r="AK656" s="28">
        <v>2680244</v>
      </c>
      <c r="AL656" s="28">
        <v>2736853.6</v>
      </c>
      <c r="AM656" s="28">
        <v>2718428.1</v>
      </c>
      <c r="AN656" s="28">
        <v>2187422</v>
      </c>
      <c r="AO656" s="28">
        <v>2459846.1</v>
      </c>
      <c r="AP656" s="28">
        <v>2712753.6</v>
      </c>
      <c r="AQ656" s="28">
        <v>2937126.9</v>
      </c>
      <c r="AR656" s="28">
        <v>3045578.1</v>
      </c>
      <c r="AS656" s="28">
        <v>3130854.3</v>
      </c>
    </row>
    <row r="657" spans="1:45" x14ac:dyDescent="0.25">
      <c r="A657" s="28">
        <v>2</v>
      </c>
      <c r="B657" s="28">
        <v>222</v>
      </c>
      <c r="C657" s="28">
        <v>1095604.8999999999</v>
      </c>
      <c r="D657" s="28">
        <v>1229024.3</v>
      </c>
      <c r="E657" s="28">
        <v>1200178.3999999999</v>
      </c>
      <c r="F657" s="28">
        <v>1062761.8</v>
      </c>
      <c r="G657" s="28">
        <v>1168551</v>
      </c>
      <c r="H657" s="28">
        <v>1284028.6000000001</v>
      </c>
      <c r="I657" s="28">
        <v>1371643.4</v>
      </c>
      <c r="J657" s="28">
        <v>1416025.7</v>
      </c>
      <c r="K657" s="28">
        <v>1323304.5</v>
      </c>
      <c r="L657" s="28">
        <v>1325301</v>
      </c>
      <c r="M657" s="28">
        <v>1203188.5</v>
      </c>
      <c r="N657" s="28">
        <v>1265123.5</v>
      </c>
      <c r="O657" s="28">
        <v>1422364.9</v>
      </c>
      <c r="P657" s="28">
        <v>1455457.5</v>
      </c>
      <c r="Q657" s="28">
        <v>1472480.7</v>
      </c>
      <c r="R657" s="28">
        <v>1578090.3</v>
      </c>
      <c r="S657" s="28">
        <v>1668453.8</v>
      </c>
      <c r="T657" s="28">
        <v>1666127.9</v>
      </c>
      <c r="U657" s="28">
        <v>1655871.7</v>
      </c>
      <c r="V657" s="28">
        <v>1594455.2</v>
      </c>
      <c r="W657" s="28">
        <v>1708446.2</v>
      </c>
      <c r="X657" s="28">
        <v>1777199.6</v>
      </c>
      <c r="Y657" s="28">
        <v>1916473.5</v>
      </c>
      <c r="Z657" s="28">
        <v>2034751.9</v>
      </c>
      <c r="AA657" s="28">
        <v>2129459.4</v>
      </c>
      <c r="AB657" s="28">
        <v>2326416.6</v>
      </c>
      <c r="AC657" s="28">
        <v>2486840.1</v>
      </c>
      <c r="AD657" s="28">
        <v>2619593</v>
      </c>
      <c r="AE657" s="28">
        <v>2708480.6</v>
      </c>
      <c r="AF657" s="28">
        <v>2492406.2999999998</v>
      </c>
      <c r="AG657" s="28">
        <v>2390951.7000000002</v>
      </c>
      <c r="AH657" s="28">
        <v>2443643</v>
      </c>
      <c r="AI657" s="28">
        <v>2565976.4</v>
      </c>
      <c r="AJ657" s="28">
        <v>2687303</v>
      </c>
      <c r="AK657" s="28">
        <v>2785388.3</v>
      </c>
      <c r="AL657" s="28">
        <v>2801349.9</v>
      </c>
      <c r="AM657" s="28">
        <v>2691605.5</v>
      </c>
      <c r="AN657" s="28">
        <v>2187422</v>
      </c>
      <c r="AO657" s="28">
        <v>2423725.9</v>
      </c>
      <c r="AP657" s="28">
        <v>2609974.7999999998</v>
      </c>
      <c r="AQ657" s="28">
        <v>2798971.4</v>
      </c>
      <c r="AR657" s="28">
        <v>2887558.3</v>
      </c>
      <c r="AS657" s="28">
        <v>2937416</v>
      </c>
    </row>
    <row r="658" spans="1:45" x14ac:dyDescent="0.25">
      <c r="A658" s="28">
        <v>3</v>
      </c>
      <c r="B658" s="28">
        <v>222</v>
      </c>
      <c r="C658" s="28">
        <v>370.3</v>
      </c>
      <c r="D658" s="28">
        <v>384.7</v>
      </c>
      <c r="E658" s="28">
        <v>438.8</v>
      </c>
      <c r="F658" s="28">
        <v>489.4</v>
      </c>
      <c r="G658" s="28">
        <v>517</v>
      </c>
      <c r="H658" s="28">
        <v>549.1</v>
      </c>
      <c r="I658" s="28">
        <v>588.79999999999995</v>
      </c>
      <c r="J658" s="28">
        <v>639.1</v>
      </c>
      <c r="K658" s="28">
        <v>697.9</v>
      </c>
      <c r="L658" s="28">
        <v>750.8</v>
      </c>
      <c r="M658" s="28">
        <v>782.4</v>
      </c>
      <c r="N658" s="28">
        <v>796.7</v>
      </c>
      <c r="O658" s="28">
        <v>806.3</v>
      </c>
      <c r="P658" s="28">
        <v>809.4</v>
      </c>
      <c r="Q658" s="28">
        <v>808.2</v>
      </c>
      <c r="R658" s="28">
        <v>816</v>
      </c>
      <c r="S658" s="28">
        <v>842.1</v>
      </c>
      <c r="T658" s="28">
        <v>869.5</v>
      </c>
      <c r="U658" s="28">
        <v>881.4</v>
      </c>
      <c r="V658" s="28">
        <v>891.9</v>
      </c>
      <c r="W658" s="28">
        <v>897.2</v>
      </c>
      <c r="X658" s="28">
        <v>909.2</v>
      </c>
      <c r="Y658" s="28">
        <v>925.7</v>
      </c>
      <c r="Z658" s="28">
        <v>940.7</v>
      </c>
      <c r="AA658" s="28">
        <v>935.7</v>
      </c>
      <c r="AB658" s="28">
        <v>928.4</v>
      </c>
      <c r="AC658" s="28">
        <v>914.8</v>
      </c>
      <c r="AD658" s="28">
        <v>907.2</v>
      </c>
      <c r="AE658" s="28">
        <v>905.3</v>
      </c>
      <c r="AF658" s="28">
        <v>901.9</v>
      </c>
      <c r="AG658" s="28">
        <v>896.6</v>
      </c>
      <c r="AH658" s="28">
        <v>894</v>
      </c>
      <c r="AI658" s="28">
        <v>914.2</v>
      </c>
      <c r="AJ658" s="28">
        <v>935.6</v>
      </c>
      <c r="AK658" s="28">
        <v>962.3</v>
      </c>
      <c r="AL658" s="28">
        <v>977</v>
      </c>
      <c r="AM658" s="28">
        <v>1010</v>
      </c>
      <c r="AN658" s="28">
        <v>1000</v>
      </c>
      <c r="AO658" s="28">
        <v>1014.9</v>
      </c>
      <c r="AP658" s="28">
        <v>1039.4000000000001</v>
      </c>
      <c r="AQ658" s="28">
        <v>1049.4000000000001</v>
      </c>
      <c r="AR658" s="28">
        <v>1054.7</v>
      </c>
      <c r="AS658" s="28">
        <v>1065.9000000000001</v>
      </c>
    </row>
    <row r="659" spans="1:45" x14ac:dyDescent="0.25">
      <c r="A659" s="28">
        <v>1</v>
      </c>
      <c r="B659" s="28">
        <v>223</v>
      </c>
      <c r="C659" s="28">
        <v>20343.7</v>
      </c>
      <c r="D659" s="28">
        <v>23501.1</v>
      </c>
      <c r="E659" s="28">
        <v>21998.799999999999</v>
      </c>
      <c r="F659" s="28">
        <v>20169</v>
      </c>
      <c r="G659" s="28">
        <v>25431.4</v>
      </c>
      <c r="H659" s="28">
        <v>31617</v>
      </c>
      <c r="I659" s="28">
        <v>37119.4</v>
      </c>
      <c r="J659" s="28">
        <v>39483.800000000003</v>
      </c>
      <c r="K659" s="28">
        <v>35989.800000000003</v>
      </c>
      <c r="L659" s="28">
        <v>35916.699999999997</v>
      </c>
      <c r="M659" s="28">
        <v>32007.5</v>
      </c>
      <c r="N659" s="28">
        <v>39348.699999999997</v>
      </c>
      <c r="O659" s="28">
        <v>41923.699999999997</v>
      </c>
      <c r="P659" s="28">
        <v>41833.4</v>
      </c>
      <c r="Q659" s="28">
        <v>45791.6</v>
      </c>
      <c r="R659" s="28">
        <v>53249.1</v>
      </c>
      <c r="S659" s="28">
        <v>54729.4</v>
      </c>
      <c r="T659" s="28">
        <v>56560.9</v>
      </c>
      <c r="U659" s="28">
        <v>55986.7</v>
      </c>
      <c r="V659" s="28">
        <v>53548.1</v>
      </c>
      <c r="W659" s="28">
        <v>61590.5</v>
      </c>
      <c r="X659" s="28">
        <v>71253.8</v>
      </c>
      <c r="Y659" s="28">
        <v>79230.899999999994</v>
      </c>
      <c r="Z659" s="28">
        <v>80262.7</v>
      </c>
      <c r="AA659" s="28">
        <v>82669.100000000006</v>
      </c>
      <c r="AB659" s="28">
        <v>87930.4</v>
      </c>
      <c r="AC659" s="28">
        <v>93081.2</v>
      </c>
      <c r="AD659" s="28">
        <v>98999.6</v>
      </c>
      <c r="AE659" s="28">
        <v>94091</v>
      </c>
      <c r="AF659" s="28">
        <v>87134</v>
      </c>
      <c r="AG659" s="28">
        <v>89388</v>
      </c>
      <c r="AH659" s="28">
        <v>92742.3</v>
      </c>
      <c r="AI659" s="28">
        <v>106826.7</v>
      </c>
      <c r="AJ659" s="28">
        <v>116649</v>
      </c>
      <c r="AK659" s="28">
        <v>117066.2</v>
      </c>
      <c r="AL659" s="28">
        <v>101316.2</v>
      </c>
      <c r="AM659" s="28">
        <v>88325</v>
      </c>
      <c r="AN659" s="28">
        <v>65946.7</v>
      </c>
      <c r="AO659" s="28">
        <v>72301.600000000006</v>
      </c>
      <c r="AP659" s="28">
        <v>72888.899999999994</v>
      </c>
      <c r="AQ659" s="28">
        <v>78453.3</v>
      </c>
      <c r="AR659" s="28">
        <v>91120</v>
      </c>
      <c r="AS659" s="28">
        <v>93671.3</v>
      </c>
    </row>
    <row r="660" spans="1:45" x14ac:dyDescent="0.25">
      <c r="A660" s="28">
        <v>2</v>
      </c>
      <c r="B660" s="28">
        <v>223</v>
      </c>
      <c r="C660" s="28">
        <v>60076.7</v>
      </c>
      <c r="D660" s="28">
        <v>58870.5</v>
      </c>
      <c r="E660" s="28">
        <v>52296.7</v>
      </c>
      <c r="F660" s="28">
        <v>49257.3</v>
      </c>
      <c r="G660" s="28">
        <v>56486.9</v>
      </c>
      <c r="H660" s="28">
        <v>62476.6</v>
      </c>
      <c r="I660" s="28">
        <v>64554.400000000001</v>
      </c>
      <c r="J660" s="28">
        <v>63416.6</v>
      </c>
      <c r="K660" s="28">
        <v>58587.9</v>
      </c>
      <c r="L660" s="28">
        <v>57207.1</v>
      </c>
      <c r="M660" s="28">
        <v>51281</v>
      </c>
      <c r="N660" s="28">
        <v>59932.5</v>
      </c>
      <c r="O660" s="28">
        <v>63695.9</v>
      </c>
      <c r="P660" s="28">
        <v>64096.6</v>
      </c>
      <c r="Q660" s="28">
        <v>69553.2</v>
      </c>
      <c r="R660" s="28">
        <v>78372</v>
      </c>
      <c r="S660" s="28">
        <v>78304.5</v>
      </c>
      <c r="T660" s="28">
        <v>77827.8</v>
      </c>
      <c r="U660" s="28">
        <v>76307.8</v>
      </c>
      <c r="V660" s="28">
        <v>71192.3</v>
      </c>
      <c r="W660" s="28">
        <v>75853.100000000006</v>
      </c>
      <c r="X660" s="28">
        <v>76720.2</v>
      </c>
      <c r="Y660" s="28">
        <v>82610.2</v>
      </c>
      <c r="Z660" s="28">
        <v>85238.2</v>
      </c>
      <c r="AA660" s="28">
        <v>87192.4</v>
      </c>
      <c r="AB660" s="28">
        <v>89032.1</v>
      </c>
      <c r="AC660" s="28">
        <v>96278.3</v>
      </c>
      <c r="AD660" s="28">
        <v>99450.4</v>
      </c>
      <c r="AE660" s="28">
        <v>96679.2</v>
      </c>
      <c r="AF660" s="28">
        <v>90636</v>
      </c>
      <c r="AG660" s="28">
        <v>93547.199999999997</v>
      </c>
      <c r="AH660" s="28">
        <v>94456.2</v>
      </c>
      <c r="AI660" s="28">
        <v>102143.8</v>
      </c>
      <c r="AJ660" s="28">
        <v>110622.9</v>
      </c>
      <c r="AK660" s="28">
        <v>111135.1</v>
      </c>
      <c r="AL660" s="28">
        <v>97324.4</v>
      </c>
      <c r="AM660" s="28">
        <v>84686.6</v>
      </c>
      <c r="AN660" s="28">
        <v>65946.7</v>
      </c>
      <c r="AO660" s="28">
        <v>69158.7</v>
      </c>
      <c r="AP660" s="28">
        <v>69416.2</v>
      </c>
      <c r="AQ660" s="28">
        <v>72377.899999999994</v>
      </c>
      <c r="AR660" s="28">
        <v>78505</v>
      </c>
      <c r="AS660" s="28">
        <v>77785.2</v>
      </c>
    </row>
    <row r="661" spans="1:45" x14ac:dyDescent="0.25">
      <c r="A661" s="28">
        <v>3</v>
      </c>
      <c r="B661" s="28">
        <v>223</v>
      </c>
      <c r="C661" s="28">
        <v>338.6</v>
      </c>
      <c r="D661" s="28">
        <v>399.2</v>
      </c>
      <c r="E661" s="28">
        <v>420.7</v>
      </c>
      <c r="F661" s="28">
        <v>409.5</v>
      </c>
      <c r="G661" s="28">
        <v>450.2</v>
      </c>
      <c r="H661" s="28">
        <v>506.1</v>
      </c>
      <c r="I661" s="28">
        <v>575</v>
      </c>
      <c r="J661" s="28">
        <v>622.6</v>
      </c>
      <c r="K661" s="28">
        <v>614.29999999999995</v>
      </c>
      <c r="L661" s="28">
        <v>627.79999999999995</v>
      </c>
      <c r="M661" s="28">
        <v>624.20000000000005</v>
      </c>
      <c r="N661" s="28">
        <v>656.5</v>
      </c>
      <c r="O661" s="28">
        <v>658.2</v>
      </c>
      <c r="P661" s="28">
        <v>652.70000000000005</v>
      </c>
      <c r="Q661" s="28">
        <v>658.4</v>
      </c>
      <c r="R661" s="28">
        <v>679.4</v>
      </c>
      <c r="S661" s="28">
        <v>698.9</v>
      </c>
      <c r="T661" s="28">
        <v>726.7</v>
      </c>
      <c r="U661" s="28">
        <v>733.7</v>
      </c>
      <c r="V661" s="28">
        <v>752.2</v>
      </c>
      <c r="W661" s="28">
        <v>812</v>
      </c>
      <c r="X661" s="28">
        <v>928.7</v>
      </c>
      <c r="Y661" s="28">
        <v>959.1</v>
      </c>
      <c r="Z661" s="28">
        <v>941.6</v>
      </c>
      <c r="AA661" s="28">
        <v>948.1</v>
      </c>
      <c r="AB661" s="28">
        <v>987.6</v>
      </c>
      <c r="AC661" s="28">
        <v>966.8</v>
      </c>
      <c r="AD661" s="28">
        <v>995.5</v>
      </c>
      <c r="AE661" s="28">
        <v>973.2</v>
      </c>
      <c r="AF661" s="28">
        <v>961.4</v>
      </c>
      <c r="AG661" s="28">
        <v>955.5</v>
      </c>
      <c r="AH661" s="28">
        <v>981.9</v>
      </c>
      <c r="AI661" s="28">
        <v>1045.8</v>
      </c>
      <c r="AJ661" s="28">
        <v>1054.5</v>
      </c>
      <c r="AK661" s="28">
        <v>1053.4000000000001</v>
      </c>
      <c r="AL661" s="28">
        <v>1041</v>
      </c>
      <c r="AM661" s="28">
        <v>1043</v>
      </c>
      <c r="AN661" s="28">
        <v>1000</v>
      </c>
      <c r="AO661" s="28">
        <v>1045.4000000000001</v>
      </c>
      <c r="AP661" s="28">
        <v>1050</v>
      </c>
      <c r="AQ661" s="28">
        <v>1083.9000000000001</v>
      </c>
      <c r="AR661" s="28">
        <v>1160.7</v>
      </c>
      <c r="AS661" s="28">
        <v>1204.2</v>
      </c>
    </row>
    <row r="662" spans="1:45" x14ac:dyDescent="0.25">
      <c r="A662" s="28">
        <v>1</v>
      </c>
      <c r="B662" s="28">
        <v>224</v>
      </c>
      <c r="C662" s="28">
        <v>20457.599999999999</v>
      </c>
      <c r="D662" s="28">
        <v>22677.4</v>
      </c>
      <c r="E662" s="28">
        <v>24986.9</v>
      </c>
      <c r="F662" s="28">
        <v>25705.3</v>
      </c>
      <c r="G662" s="28">
        <v>29031.599999999999</v>
      </c>
      <c r="H662" s="28">
        <v>33521.5</v>
      </c>
      <c r="I662" s="28">
        <v>39428.6</v>
      </c>
      <c r="J662" s="28">
        <v>43382.3</v>
      </c>
      <c r="K662" s="28">
        <v>43570.2</v>
      </c>
      <c r="L662" s="28">
        <v>45290.400000000001</v>
      </c>
      <c r="M662" s="28">
        <v>42672.2</v>
      </c>
      <c r="N662" s="28">
        <v>45963.7</v>
      </c>
      <c r="O662" s="28">
        <v>50299.3</v>
      </c>
      <c r="P662" s="28">
        <v>51839.7</v>
      </c>
      <c r="Q662" s="28">
        <v>53987.7</v>
      </c>
      <c r="R662" s="28">
        <v>60161.1</v>
      </c>
      <c r="S662" s="28">
        <v>61701.8</v>
      </c>
      <c r="T662" s="28">
        <v>62200.9</v>
      </c>
      <c r="U662" s="28">
        <v>62111.6</v>
      </c>
      <c r="V662" s="28">
        <v>58345.4</v>
      </c>
      <c r="W662" s="28">
        <v>61078.7</v>
      </c>
      <c r="X662" s="28">
        <v>64217.5</v>
      </c>
      <c r="Y662" s="28">
        <v>69738.8</v>
      </c>
      <c r="Z662" s="28">
        <v>74326.5</v>
      </c>
      <c r="AA662" s="28">
        <v>80689.399999999994</v>
      </c>
      <c r="AB662" s="28">
        <v>84856.1</v>
      </c>
      <c r="AC662" s="28">
        <v>92310.6</v>
      </c>
      <c r="AD662" s="28">
        <v>95470.1</v>
      </c>
      <c r="AE662" s="28">
        <v>96190.1</v>
      </c>
      <c r="AF662" s="28">
        <v>94288.9</v>
      </c>
      <c r="AG662" s="28">
        <v>94310.1</v>
      </c>
      <c r="AH662" s="28">
        <v>96136.2</v>
      </c>
      <c r="AI662" s="28">
        <v>103189.8</v>
      </c>
      <c r="AJ662" s="28">
        <v>113264.3</v>
      </c>
      <c r="AK662" s="28">
        <v>129324.3</v>
      </c>
      <c r="AL662" s="28">
        <v>126705.9</v>
      </c>
      <c r="AM662" s="28">
        <v>116916.6</v>
      </c>
      <c r="AN662" s="28">
        <v>95053.3</v>
      </c>
      <c r="AO662" s="28">
        <v>99351</v>
      </c>
      <c r="AP662" s="28">
        <v>102515.3</v>
      </c>
      <c r="AQ662" s="28">
        <v>106917.6</v>
      </c>
      <c r="AR662" s="28">
        <v>112156.8</v>
      </c>
      <c r="AS662" s="28">
        <v>115297.1</v>
      </c>
    </row>
    <row r="663" spans="1:45" x14ac:dyDescent="0.25">
      <c r="A663" s="28">
        <v>2</v>
      </c>
      <c r="B663" s="28">
        <v>224</v>
      </c>
      <c r="C663" s="28">
        <v>64386.6</v>
      </c>
      <c r="D663" s="28">
        <v>69448.5</v>
      </c>
      <c r="E663" s="28">
        <v>69602.7</v>
      </c>
      <c r="F663" s="28">
        <v>63842.9</v>
      </c>
      <c r="G663" s="28">
        <v>67654</v>
      </c>
      <c r="H663" s="28">
        <v>73690.8</v>
      </c>
      <c r="I663" s="28">
        <v>80552.5</v>
      </c>
      <c r="J663" s="28">
        <v>82625.5</v>
      </c>
      <c r="K663" s="28">
        <v>75587.3</v>
      </c>
      <c r="L663" s="28">
        <v>73338.3</v>
      </c>
      <c r="M663" s="28">
        <v>65610.3</v>
      </c>
      <c r="N663" s="28">
        <v>69644.7</v>
      </c>
      <c r="O663" s="28">
        <v>74747.5</v>
      </c>
      <c r="P663" s="28">
        <v>75967.3</v>
      </c>
      <c r="Q663" s="28">
        <v>78318.3</v>
      </c>
      <c r="R663" s="28">
        <v>88651.4</v>
      </c>
      <c r="S663" s="28">
        <v>89939.3</v>
      </c>
      <c r="T663" s="28">
        <v>89327.1</v>
      </c>
      <c r="U663" s="28">
        <v>88032.1</v>
      </c>
      <c r="V663" s="28">
        <v>80666.5</v>
      </c>
      <c r="W663" s="28">
        <v>84258.9</v>
      </c>
      <c r="X663" s="28">
        <v>87223.3</v>
      </c>
      <c r="Y663" s="28">
        <v>92292.5</v>
      </c>
      <c r="Z663" s="28">
        <v>95756</v>
      </c>
      <c r="AA663" s="28">
        <v>103728.8</v>
      </c>
      <c r="AB663" s="28">
        <v>108294.1</v>
      </c>
      <c r="AC663" s="28">
        <v>117662.6</v>
      </c>
      <c r="AD663" s="28">
        <v>119295.7</v>
      </c>
      <c r="AE663" s="28">
        <v>118760.1</v>
      </c>
      <c r="AF663" s="28">
        <v>115917.7</v>
      </c>
      <c r="AG663" s="28">
        <v>114948.1</v>
      </c>
      <c r="AH663" s="28">
        <v>117168.5</v>
      </c>
      <c r="AI663" s="28">
        <v>123285.5</v>
      </c>
      <c r="AJ663" s="28">
        <v>130491.6</v>
      </c>
      <c r="AK663" s="28">
        <v>140122.20000000001</v>
      </c>
      <c r="AL663" s="28">
        <v>139649.4</v>
      </c>
      <c r="AM663" s="28">
        <v>123152.9</v>
      </c>
      <c r="AN663" s="28">
        <v>95053.3</v>
      </c>
      <c r="AO663" s="28">
        <v>100049.9</v>
      </c>
      <c r="AP663" s="28">
        <v>101668.4</v>
      </c>
      <c r="AQ663" s="28">
        <v>103808.2</v>
      </c>
      <c r="AR663" s="28">
        <v>106656.6</v>
      </c>
      <c r="AS663" s="28">
        <v>107735.5</v>
      </c>
    </row>
    <row r="664" spans="1:45" x14ac:dyDescent="0.25">
      <c r="A664" s="28">
        <v>3</v>
      </c>
      <c r="B664" s="28">
        <v>224</v>
      </c>
      <c r="C664" s="28">
        <v>317.7</v>
      </c>
      <c r="D664" s="28">
        <v>326.5</v>
      </c>
      <c r="E664" s="28">
        <v>359</v>
      </c>
      <c r="F664" s="28">
        <v>402.6</v>
      </c>
      <c r="G664" s="28">
        <v>429.1</v>
      </c>
      <c r="H664" s="28">
        <v>454.9</v>
      </c>
      <c r="I664" s="28">
        <v>489.5</v>
      </c>
      <c r="J664" s="28">
        <v>525</v>
      </c>
      <c r="K664" s="28">
        <v>576.4</v>
      </c>
      <c r="L664" s="28">
        <v>617.6</v>
      </c>
      <c r="M664" s="28">
        <v>650.4</v>
      </c>
      <c r="N664" s="28">
        <v>660</v>
      </c>
      <c r="O664" s="28">
        <v>672.9</v>
      </c>
      <c r="P664" s="28">
        <v>682.4</v>
      </c>
      <c r="Q664" s="28">
        <v>689.3</v>
      </c>
      <c r="R664" s="28">
        <v>678.6</v>
      </c>
      <c r="S664" s="28">
        <v>686</v>
      </c>
      <c r="T664" s="28">
        <v>696.3</v>
      </c>
      <c r="U664" s="28">
        <v>705.6</v>
      </c>
      <c r="V664" s="28">
        <v>723.3</v>
      </c>
      <c r="W664" s="28">
        <v>724.9</v>
      </c>
      <c r="X664" s="28">
        <v>736.2</v>
      </c>
      <c r="Y664" s="28">
        <v>755.6</v>
      </c>
      <c r="Z664" s="28">
        <v>776.2</v>
      </c>
      <c r="AA664" s="28">
        <v>777.9</v>
      </c>
      <c r="AB664" s="28">
        <v>783.6</v>
      </c>
      <c r="AC664" s="28">
        <v>784.5</v>
      </c>
      <c r="AD664" s="28">
        <v>800.3</v>
      </c>
      <c r="AE664" s="28">
        <v>810</v>
      </c>
      <c r="AF664" s="28">
        <v>813.4</v>
      </c>
      <c r="AG664" s="28">
        <v>820.5</v>
      </c>
      <c r="AH664" s="28">
        <v>820.5</v>
      </c>
      <c r="AI664" s="28">
        <v>837</v>
      </c>
      <c r="AJ664" s="28">
        <v>868</v>
      </c>
      <c r="AK664" s="28">
        <v>922.9</v>
      </c>
      <c r="AL664" s="28">
        <v>907.3</v>
      </c>
      <c r="AM664" s="28">
        <v>949.4</v>
      </c>
      <c r="AN664" s="28">
        <v>1000</v>
      </c>
      <c r="AO664" s="28">
        <v>993</v>
      </c>
      <c r="AP664" s="28">
        <v>1008.3</v>
      </c>
      <c r="AQ664" s="28">
        <v>1030</v>
      </c>
      <c r="AR664" s="28">
        <v>1051.5999999999999</v>
      </c>
      <c r="AS664" s="28">
        <v>1070.2</v>
      </c>
    </row>
    <row r="665" spans="1:45" x14ac:dyDescent="0.25">
      <c r="A665" s="28">
        <v>1</v>
      </c>
      <c r="B665" s="28">
        <v>225</v>
      </c>
      <c r="C665" s="28">
        <v>55278</v>
      </c>
      <c r="D665" s="28">
        <v>68857.399999999994</v>
      </c>
      <c r="E665" s="28">
        <v>90857.7</v>
      </c>
      <c r="F665" s="28">
        <v>77781.8</v>
      </c>
      <c r="G665" s="28">
        <v>89598.8</v>
      </c>
      <c r="H665" s="28">
        <v>99036.1</v>
      </c>
      <c r="I665" s="28">
        <v>113617.3</v>
      </c>
      <c r="J665" s="28">
        <v>132153.5</v>
      </c>
      <c r="K665" s="28">
        <v>128639.2</v>
      </c>
      <c r="L665" s="28">
        <v>135975.79999999999</v>
      </c>
      <c r="M665" s="28">
        <v>99566.3</v>
      </c>
      <c r="N665" s="28">
        <v>102842.9</v>
      </c>
      <c r="O665" s="28">
        <v>112565.7</v>
      </c>
      <c r="P665" s="28">
        <v>104222.8</v>
      </c>
      <c r="Q665" s="28">
        <v>99209.8</v>
      </c>
      <c r="R665" s="28">
        <v>112299.8</v>
      </c>
      <c r="S665" s="28">
        <v>139374</v>
      </c>
      <c r="T665" s="28">
        <v>142750.9</v>
      </c>
      <c r="U665" s="28">
        <v>137076.9</v>
      </c>
      <c r="V665" s="28">
        <v>124839.3</v>
      </c>
      <c r="W665" s="28">
        <v>128949.4</v>
      </c>
      <c r="X665" s="28">
        <v>132654.5</v>
      </c>
      <c r="Y665" s="28">
        <v>148677.79999999999</v>
      </c>
      <c r="Z665" s="28">
        <v>166349.6</v>
      </c>
      <c r="AA665" s="28">
        <v>163593.70000000001</v>
      </c>
      <c r="AB665" s="28">
        <v>166975</v>
      </c>
      <c r="AC665" s="28">
        <v>166386.1</v>
      </c>
      <c r="AD665" s="28">
        <v>157190.79999999999</v>
      </c>
      <c r="AE665" s="28">
        <v>156434.6</v>
      </c>
      <c r="AF665" s="28">
        <v>138822</v>
      </c>
      <c r="AG665" s="28">
        <v>138514.1</v>
      </c>
      <c r="AH665" s="28">
        <v>138324.79999999999</v>
      </c>
      <c r="AI665" s="28">
        <v>190942.4</v>
      </c>
      <c r="AJ665" s="28">
        <v>209250.5</v>
      </c>
      <c r="AK665" s="28">
        <v>244578.2</v>
      </c>
      <c r="AL665" s="28">
        <v>255547.1</v>
      </c>
      <c r="AM665" s="28">
        <v>295894.7</v>
      </c>
      <c r="AN665" s="28">
        <v>171044.2</v>
      </c>
      <c r="AO665" s="28">
        <v>241534.2</v>
      </c>
      <c r="AP665" s="28">
        <v>289371.40000000002</v>
      </c>
      <c r="AQ665" s="28">
        <v>309041.7</v>
      </c>
      <c r="AR665" s="28">
        <v>307238.7</v>
      </c>
      <c r="AS665" s="28">
        <v>315841.40000000002</v>
      </c>
    </row>
    <row r="666" spans="1:45" x14ac:dyDescent="0.25">
      <c r="A666" s="28">
        <v>2</v>
      </c>
      <c r="B666" s="28">
        <v>225</v>
      </c>
      <c r="C666" s="28">
        <v>242566.7</v>
      </c>
      <c r="D666" s="28">
        <v>285478.40000000002</v>
      </c>
      <c r="E666" s="28">
        <v>289087.09999999998</v>
      </c>
      <c r="F666" s="28">
        <v>224591.2</v>
      </c>
      <c r="G666" s="28">
        <v>242095.8</v>
      </c>
      <c r="H666" s="28">
        <v>246937.4</v>
      </c>
      <c r="I666" s="28">
        <v>261127.8</v>
      </c>
      <c r="J666" s="28">
        <v>265939</v>
      </c>
      <c r="K666" s="28">
        <v>234232.1</v>
      </c>
      <c r="L666" s="28">
        <v>234881.5</v>
      </c>
      <c r="M666" s="28">
        <v>172690.1</v>
      </c>
      <c r="N666" s="28">
        <v>174434.9</v>
      </c>
      <c r="O666" s="28">
        <v>186209</v>
      </c>
      <c r="P666" s="28">
        <v>176015.1</v>
      </c>
      <c r="Q666" s="28">
        <v>170990.1</v>
      </c>
      <c r="R666" s="28">
        <v>184358.1</v>
      </c>
      <c r="S666" s="28">
        <v>199762.6</v>
      </c>
      <c r="T666" s="28">
        <v>197016.9</v>
      </c>
      <c r="U666" s="28">
        <v>196374.1</v>
      </c>
      <c r="V666" s="28">
        <v>186990.5</v>
      </c>
      <c r="W666" s="28">
        <v>196725.4</v>
      </c>
      <c r="X666" s="28">
        <v>204380.1</v>
      </c>
      <c r="Y666" s="28">
        <v>213954.3</v>
      </c>
      <c r="Z666" s="28">
        <v>214417.5</v>
      </c>
      <c r="AA666" s="28">
        <v>223412.7</v>
      </c>
      <c r="AB666" s="28">
        <v>226189.3</v>
      </c>
      <c r="AC666" s="28">
        <v>235101.1</v>
      </c>
      <c r="AD666" s="28">
        <v>232162.5</v>
      </c>
      <c r="AE666" s="28">
        <v>222549</v>
      </c>
      <c r="AF666" s="28">
        <v>204422.39999999999</v>
      </c>
      <c r="AG666" s="28">
        <v>203474.9</v>
      </c>
      <c r="AH666" s="28">
        <v>198455.7</v>
      </c>
      <c r="AI666" s="28">
        <v>228325.1</v>
      </c>
      <c r="AJ666" s="28">
        <v>228860.9</v>
      </c>
      <c r="AK666" s="28">
        <v>228544.8</v>
      </c>
      <c r="AL666" s="28">
        <v>224850.2</v>
      </c>
      <c r="AM666" s="28">
        <v>236286.4</v>
      </c>
      <c r="AN666" s="28">
        <v>171044.2</v>
      </c>
      <c r="AO666" s="28">
        <v>210497.9</v>
      </c>
      <c r="AP666" s="28">
        <v>227096.9</v>
      </c>
      <c r="AQ666" s="28">
        <v>253867.9</v>
      </c>
      <c r="AR666" s="28">
        <v>264941.40000000002</v>
      </c>
      <c r="AS666" s="28">
        <v>269826.40000000002</v>
      </c>
    </row>
    <row r="667" spans="1:45" x14ac:dyDescent="0.25">
      <c r="A667" s="28">
        <v>3</v>
      </c>
      <c r="B667" s="28">
        <v>225</v>
      </c>
      <c r="C667" s="28">
        <v>227.9</v>
      </c>
      <c r="D667" s="28">
        <v>241.2</v>
      </c>
      <c r="E667" s="28">
        <v>314.3</v>
      </c>
      <c r="F667" s="28">
        <v>346.3</v>
      </c>
      <c r="G667" s="28">
        <v>370.1</v>
      </c>
      <c r="H667" s="28">
        <v>401.1</v>
      </c>
      <c r="I667" s="28">
        <v>435.1</v>
      </c>
      <c r="J667" s="28">
        <v>496.9</v>
      </c>
      <c r="K667" s="28">
        <v>549.20000000000005</v>
      </c>
      <c r="L667" s="28">
        <v>578.9</v>
      </c>
      <c r="M667" s="28">
        <v>576.6</v>
      </c>
      <c r="N667" s="28">
        <v>589.6</v>
      </c>
      <c r="O667" s="28">
        <v>604.5</v>
      </c>
      <c r="P667" s="28">
        <v>592.1</v>
      </c>
      <c r="Q667" s="28">
        <v>580.20000000000005</v>
      </c>
      <c r="R667" s="28">
        <v>609.1</v>
      </c>
      <c r="S667" s="28">
        <v>697.7</v>
      </c>
      <c r="T667" s="28">
        <v>724.6</v>
      </c>
      <c r="U667" s="28">
        <v>698</v>
      </c>
      <c r="V667" s="28">
        <v>667.6</v>
      </c>
      <c r="W667" s="28">
        <v>655.5</v>
      </c>
      <c r="X667" s="28">
        <v>649.1</v>
      </c>
      <c r="Y667" s="28">
        <v>694.9</v>
      </c>
      <c r="Z667" s="28">
        <v>775.8</v>
      </c>
      <c r="AA667" s="28">
        <v>732.2</v>
      </c>
      <c r="AB667" s="28">
        <v>738.2</v>
      </c>
      <c r="AC667" s="28">
        <v>707.7</v>
      </c>
      <c r="AD667" s="28">
        <v>677.1</v>
      </c>
      <c r="AE667" s="28">
        <v>702.9</v>
      </c>
      <c r="AF667" s="28">
        <v>679.1</v>
      </c>
      <c r="AG667" s="28">
        <v>680.7</v>
      </c>
      <c r="AH667" s="28">
        <v>697</v>
      </c>
      <c r="AI667" s="28">
        <v>836.3</v>
      </c>
      <c r="AJ667" s="28">
        <v>914.3</v>
      </c>
      <c r="AK667" s="28">
        <v>1070.2</v>
      </c>
      <c r="AL667" s="28">
        <v>1136.5</v>
      </c>
      <c r="AM667" s="28">
        <v>1252.3</v>
      </c>
      <c r="AN667" s="28">
        <v>1000</v>
      </c>
      <c r="AO667" s="28">
        <v>1147.4000000000001</v>
      </c>
      <c r="AP667" s="28">
        <v>1274.2</v>
      </c>
      <c r="AQ667" s="28">
        <v>1217.3</v>
      </c>
      <c r="AR667" s="28">
        <v>1159.5999999999999</v>
      </c>
      <c r="AS667" s="28">
        <v>1170.5</v>
      </c>
    </row>
    <row r="668" spans="1:45" x14ac:dyDescent="0.25">
      <c r="A668" s="28">
        <v>1</v>
      </c>
      <c r="B668" s="28">
        <v>226</v>
      </c>
      <c r="C668" s="28">
        <v>50410.7</v>
      </c>
      <c r="D668" s="28">
        <v>57766.1</v>
      </c>
      <c r="E668" s="28">
        <v>67995.199999999997</v>
      </c>
      <c r="F668" s="28">
        <v>69719.100000000006</v>
      </c>
      <c r="G668" s="28">
        <v>77106.600000000006</v>
      </c>
      <c r="H668" s="28">
        <v>88481.4</v>
      </c>
      <c r="I668" s="28">
        <v>100458.8</v>
      </c>
      <c r="J668" s="28">
        <v>115063.9</v>
      </c>
      <c r="K668" s="28">
        <v>120822.1</v>
      </c>
      <c r="L668" s="28">
        <v>129798.39999999999</v>
      </c>
      <c r="M668" s="28">
        <v>123706</v>
      </c>
      <c r="N668" s="28">
        <v>123821</v>
      </c>
      <c r="O668" s="28">
        <v>136550.5</v>
      </c>
      <c r="P668" s="28">
        <v>140062.1</v>
      </c>
      <c r="Q668" s="28">
        <v>139015.1</v>
      </c>
      <c r="R668" s="28">
        <v>148370.4</v>
      </c>
      <c r="S668" s="28">
        <v>161223.79999999999</v>
      </c>
      <c r="T668" s="28">
        <v>166323.29999999999</v>
      </c>
      <c r="U668" s="28">
        <v>169149.6</v>
      </c>
      <c r="V668" s="28">
        <v>163585.9</v>
      </c>
      <c r="W668" s="28">
        <v>173285.2</v>
      </c>
      <c r="X668" s="28">
        <v>180562.4</v>
      </c>
      <c r="Y668" s="28">
        <v>198026.3</v>
      </c>
      <c r="Z668" s="28">
        <v>216543.3</v>
      </c>
      <c r="AA668" s="28">
        <v>227840.5</v>
      </c>
      <c r="AB668" s="28">
        <v>241617.3</v>
      </c>
      <c r="AC668" s="28">
        <v>253820.5</v>
      </c>
      <c r="AD668" s="28">
        <v>259434.6</v>
      </c>
      <c r="AE668" s="28">
        <v>272915</v>
      </c>
      <c r="AF668" s="28">
        <v>255902.5</v>
      </c>
      <c r="AG668" s="28">
        <v>245708.1</v>
      </c>
      <c r="AH668" s="28">
        <v>245481.60000000001</v>
      </c>
      <c r="AI668" s="28">
        <v>262277.3</v>
      </c>
      <c r="AJ668" s="28">
        <v>291223.5</v>
      </c>
      <c r="AK668" s="28">
        <v>322149.8</v>
      </c>
      <c r="AL668" s="28">
        <v>341057</v>
      </c>
      <c r="AM668" s="28">
        <v>359284.4</v>
      </c>
      <c r="AN668" s="28">
        <v>288265.3</v>
      </c>
      <c r="AO668" s="28">
        <v>307140.8</v>
      </c>
      <c r="AP668" s="28">
        <v>344308.1</v>
      </c>
      <c r="AQ668" s="28">
        <v>362074.1</v>
      </c>
      <c r="AR668" s="28">
        <v>363102.5</v>
      </c>
      <c r="AS668" s="28">
        <v>373269.3</v>
      </c>
    </row>
    <row r="669" spans="1:45" x14ac:dyDescent="0.25">
      <c r="A669" s="28">
        <v>2</v>
      </c>
      <c r="B669" s="28">
        <v>226</v>
      </c>
      <c r="C669" s="28">
        <v>291371.8</v>
      </c>
      <c r="D669" s="28">
        <v>314415.7</v>
      </c>
      <c r="E669" s="28">
        <v>307226</v>
      </c>
      <c r="F669" s="28">
        <v>273462.40000000002</v>
      </c>
      <c r="G669" s="28">
        <v>287084.3</v>
      </c>
      <c r="H669" s="28">
        <v>304079.09999999998</v>
      </c>
      <c r="I669" s="28">
        <v>314210.5</v>
      </c>
      <c r="J669" s="28">
        <v>325096.8</v>
      </c>
      <c r="K669" s="28">
        <v>309331.40000000002</v>
      </c>
      <c r="L669" s="28">
        <v>303963.59999999998</v>
      </c>
      <c r="M669" s="28">
        <v>274337.90000000002</v>
      </c>
      <c r="N669" s="28">
        <v>268070.7</v>
      </c>
      <c r="O669" s="28">
        <v>285786.09999999998</v>
      </c>
      <c r="P669" s="28">
        <v>285528.2</v>
      </c>
      <c r="Q669" s="28">
        <v>281395.20000000001</v>
      </c>
      <c r="R669" s="28">
        <v>293937.40000000002</v>
      </c>
      <c r="S669" s="28">
        <v>301887.3</v>
      </c>
      <c r="T669" s="28">
        <v>294827.59999999998</v>
      </c>
      <c r="U669" s="28">
        <v>291782.90000000002</v>
      </c>
      <c r="V669" s="28">
        <v>277357.5</v>
      </c>
      <c r="W669" s="28">
        <v>291691.5</v>
      </c>
      <c r="X669" s="28">
        <v>298904.09999999998</v>
      </c>
      <c r="Y669" s="28">
        <v>317742.2</v>
      </c>
      <c r="Z669" s="28">
        <v>335010.8</v>
      </c>
      <c r="AA669" s="28">
        <v>344445.7</v>
      </c>
      <c r="AB669" s="28">
        <v>357820.7</v>
      </c>
      <c r="AC669" s="28">
        <v>368912.8</v>
      </c>
      <c r="AD669" s="28">
        <v>372719.5</v>
      </c>
      <c r="AE669" s="28">
        <v>385227.6</v>
      </c>
      <c r="AF669" s="28">
        <v>355925.7</v>
      </c>
      <c r="AG669" s="28">
        <v>337194.5</v>
      </c>
      <c r="AH669" s="28">
        <v>332841.2</v>
      </c>
      <c r="AI669" s="28">
        <v>340362</v>
      </c>
      <c r="AJ669" s="28">
        <v>355416.3</v>
      </c>
      <c r="AK669" s="28">
        <v>373534.3</v>
      </c>
      <c r="AL669" s="28">
        <v>376077.4</v>
      </c>
      <c r="AM669" s="28">
        <v>364591.9</v>
      </c>
      <c r="AN669" s="28">
        <v>288265.3</v>
      </c>
      <c r="AO669" s="28">
        <v>301324.5</v>
      </c>
      <c r="AP669" s="28">
        <v>322777.7</v>
      </c>
      <c r="AQ669" s="28">
        <v>330323.20000000001</v>
      </c>
      <c r="AR669" s="28">
        <v>325367.40000000002</v>
      </c>
      <c r="AS669" s="28">
        <v>326817.7</v>
      </c>
    </row>
    <row r="670" spans="1:45" x14ac:dyDescent="0.25">
      <c r="A670" s="28">
        <v>3</v>
      </c>
      <c r="B670" s="28">
        <v>226</v>
      </c>
      <c r="C670" s="28">
        <v>173</v>
      </c>
      <c r="D670" s="28">
        <v>183.7</v>
      </c>
      <c r="E670" s="28">
        <v>221.3</v>
      </c>
      <c r="F670" s="28">
        <v>254.9</v>
      </c>
      <c r="G670" s="28">
        <v>268.60000000000002</v>
      </c>
      <c r="H670" s="28">
        <v>291</v>
      </c>
      <c r="I670" s="28">
        <v>319.7</v>
      </c>
      <c r="J670" s="28">
        <v>353.9</v>
      </c>
      <c r="K670" s="28">
        <v>390.6</v>
      </c>
      <c r="L670" s="28">
        <v>427</v>
      </c>
      <c r="M670" s="28">
        <v>450.9</v>
      </c>
      <c r="N670" s="28">
        <v>461.9</v>
      </c>
      <c r="O670" s="28">
        <v>477.8</v>
      </c>
      <c r="P670" s="28">
        <v>490.5</v>
      </c>
      <c r="Q670" s="28">
        <v>494</v>
      </c>
      <c r="R670" s="28">
        <v>504.8</v>
      </c>
      <c r="S670" s="28">
        <v>534.1</v>
      </c>
      <c r="T670" s="28">
        <v>564.1</v>
      </c>
      <c r="U670" s="28">
        <v>579.70000000000005</v>
      </c>
      <c r="V670" s="28">
        <v>589.79999999999995</v>
      </c>
      <c r="W670" s="28">
        <v>594.1</v>
      </c>
      <c r="X670" s="28">
        <v>604.1</v>
      </c>
      <c r="Y670" s="28">
        <v>623.20000000000005</v>
      </c>
      <c r="Z670" s="28">
        <v>646.4</v>
      </c>
      <c r="AA670" s="28">
        <v>661.5</v>
      </c>
      <c r="AB670" s="28">
        <v>675.2</v>
      </c>
      <c r="AC670" s="28">
        <v>688</v>
      </c>
      <c r="AD670" s="28">
        <v>696.1</v>
      </c>
      <c r="AE670" s="28">
        <v>708.5</v>
      </c>
      <c r="AF670" s="28">
        <v>719</v>
      </c>
      <c r="AG670" s="28">
        <v>728.7</v>
      </c>
      <c r="AH670" s="28">
        <v>737.5</v>
      </c>
      <c r="AI670" s="28">
        <v>770.6</v>
      </c>
      <c r="AJ670" s="28">
        <v>819.4</v>
      </c>
      <c r="AK670" s="28">
        <v>862.4</v>
      </c>
      <c r="AL670" s="28">
        <v>906.9</v>
      </c>
      <c r="AM670" s="28">
        <v>985.4</v>
      </c>
      <c r="AN670" s="28">
        <v>1000</v>
      </c>
      <c r="AO670" s="28">
        <v>1019.3</v>
      </c>
      <c r="AP670" s="28">
        <v>1066.7</v>
      </c>
      <c r="AQ670" s="28">
        <v>1096.0999999999999</v>
      </c>
      <c r="AR670" s="28">
        <v>1116</v>
      </c>
      <c r="AS670" s="28">
        <v>1142.0999999999999</v>
      </c>
    </row>
    <row r="671" spans="1:45" x14ac:dyDescent="0.25">
      <c r="A671" s="28">
        <v>1</v>
      </c>
      <c r="B671" s="28">
        <v>227</v>
      </c>
      <c r="C671" s="28">
        <v>54020.5</v>
      </c>
      <c r="D671" s="28">
        <v>63739.199999999997</v>
      </c>
      <c r="E671" s="28">
        <v>75505.8</v>
      </c>
      <c r="F671" s="28">
        <v>79512.600000000006</v>
      </c>
      <c r="G671" s="28">
        <v>86518.9</v>
      </c>
      <c r="H671" s="28">
        <v>99457.5</v>
      </c>
      <c r="I671" s="28">
        <v>114522</v>
      </c>
      <c r="J671" s="28">
        <v>130864.6</v>
      </c>
      <c r="K671" s="28">
        <v>140073.9</v>
      </c>
      <c r="L671" s="28">
        <v>153100.29999999999</v>
      </c>
      <c r="M671" s="28">
        <v>137437.4</v>
      </c>
      <c r="N671" s="28">
        <v>123212.9</v>
      </c>
      <c r="O671" s="28">
        <v>140487.4</v>
      </c>
      <c r="P671" s="28">
        <v>142912.9</v>
      </c>
      <c r="Q671" s="28">
        <v>139941.29999999999</v>
      </c>
      <c r="R671" s="28">
        <v>143921.9</v>
      </c>
      <c r="S671" s="28">
        <v>160402.4</v>
      </c>
      <c r="T671" s="28">
        <v>172782.6</v>
      </c>
      <c r="U671" s="28">
        <v>175884.4</v>
      </c>
      <c r="V671" s="28">
        <v>169241</v>
      </c>
      <c r="W671" s="28">
        <v>173741.3</v>
      </c>
      <c r="X671" s="28">
        <v>189331.9</v>
      </c>
      <c r="Y671" s="28">
        <v>210191.5</v>
      </c>
      <c r="Z671" s="28">
        <v>230688.3</v>
      </c>
      <c r="AA671" s="28">
        <v>244293.3</v>
      </c>
      <c r="AB671" s="28">
        <v>268011.7</v>
      </c>
      <c r="AC671" s="28">
        <v>280933.5</v>
      </c>
      <c r="AD671" s="28">
        <v>280424.2</v>
      </c>
      <c r="AE671" s="28">
        <v>301820.59999999998</v>
      </c>
      <c r="AF671" s="28">
        <v>263920.59999999998</v>
      </c>
      <c r="AG671" s="28">
        <v>249282.6</v>
      </c>
      <c r="AH671" s="28">
        <v>255707.6</v>
      </c>
      <c r="AI671" s="28">
        <v>272930.7</v>
      </c>
      <c r="AJ671" s="28">
        <v>304369.8</v>
      </c>
      <c r="AK671" s="28">
        <v>331720.3</v>
      </c>
      <c r="AL671" s="28">
        <v>345209.3</v>
      </c>
      <c r="AM671" s="28">
        <v>357763</v>
      </c>
      <c r="AN671" s="28">
        <v>294942.5</v>
      </c>
      <c r="AO671" s="28">
        <v>326999.3</v>
      </c>
      <c r="AP671" s="28">
        <v>378004.2</v>
      </c>
      <c r="AQ671" s="28">
        <v>426215</v>
      </c>
      <c r="AR671" s="28">
        <v>433596.6</v>
      </c>
      <c r="AS671" s="28">
        <v>445737.3</v>
      </c>
    </row>
    <row r="672" spans="1:45" x14ac:dyDescent="0.25">
      <c r="A672" s="28">
        <v>2</v>
      </c>
      <c r="B672" s="28">
        <v>227</v>
      </c>
      <c r="C672" s="28">
        <v>198521.5</v>
      </c>
      <c r="D672" s="28">
        <v>229332.6</v>
      </c>
      <c r="E672" s="28">
        <v>242138.9</v>
      </c>
      <c r="F672" s="28">
        <v>217976.7</v>
      </c>
      <c r="G672" s="28">
        <v>223810.8</v>
      </c>
      <c r="H672" s="28">
        <v>242208.6</v>
      </c>
      <c r="I672" s="28">
        <v>260539.9</v>
      </c>
      <c r="J672" s="28">
        <v>275517</v>
      </c>
      <c r="K672" s="28">
        <v>262504.3</v>
      </c>
      <c r="L672" s="28">
        <v>261959.4</v>
      </c>
      <c r="M672" s="28">
        <v>222656.6</v>
      </c>
      <c r="N672" s="28">
        <v>195348.1</v>
      </c>
      <c r="O672" s="28">
        <v>220575.2</v>
      </c>
      <c r="P672" s="28">
        <v>221486.8</v>
      </c>
      <c r="Q672" s="28">
        <v>214705</v>
      </c>
      <c r="R672" s="28">
        <v>219167.6</v>
      </c>
      <c r="S672" s="28">
        <v>238585.9</v>
      </c>
      <c r="T672" s="28">
        <v>247357.3</v>
      </c>
      <c r="U672" s="28">
        <v>243867.3</v>
      </c>
      <c r="V672" s="28">
        <v>228602.9</v>
      </c>
      <c r="W672" s="28">
        <v>231118.1</v>
      </c>
      <c r="X672" s="28">
        <v>248672.1</v>
      </c>
      <c r="Y672" s="28">
        <v>273750.09999999998</v>
      </c>
      <c r="Z672" s="28">
        <v>295718</v>
      </c>
      <c r="AA672" s="28">
        <v>307484.3</v>
      </c>
      <c r="AB672" s="28">
        <v>336753.8</v>
      </c>
      <c r="AC672" s="28">
        <v>349240.7</v>
      </c>
      <c r="AD672" s="28">
        <v>346778.8</v>
      </c>
      <c r="AE672" s="28">
        <v>376350.7</v>
      </c>
      <c r="AF672" s="28">
        <v>320329.90000000002</v>
      </c>
      <c r="AG672" s="28">
        <v>300887.2</v>
      </c>
      <c r="AH672" s="28">
        <v>306631.8</v>
      </c>
      <c r="AI672" s="28">
        <v>322551.7</v>
      </c>
      <c r="AJ672" s="28">
        <v>347971.4</v>
      </c>
      <c r="AK672" s="28">
        <v>370695.3</v>
      </c>
      <c r="AL672" s="28">
        <v>374529</v>
      </c>
      <c r="AM672" s="28">
        <v>370637.6</v>
      </c>
      <c r="AN672" s="28">
        <v>294942.5</v>
      </c>
      <c r="AO672" s="28">
        <v>330094.5</v>
      </c>
      <c r="AP672" s="28">
        <v>375779.2</v>
      </c>
      <c r="AQ672" s="28">
        <v>412853.2</v>
      </c>
      <c r="AR672" s="28">
        <v>413891.7</v>
      </c>
      <c r="AS672" s="28">
        <v>420532.5</v>
      </c>
    </row>
    <row r="673" spans="1:45" x14ac:dyDescent="0.25">
      <c r="A673" s="28">
        <v>3</v>
      </c>
      <c r="B673" s="28">
        <v>227</v>
      </c>
      <c r="C673" s="28">
        <v>272.10000000000002</v>
      </c>
      <c r="D673" s="28">
        <v>277.89999999999998</v>
      </c>
      <c r="E673" s="28">
        <v>311.8</v>
      </c>
      <c r="F673" s="28">
        <v>364.8</v>
      </c>
      <c r="G673" s="28">
        <v>386.6</v>
      </c>
      <c r="H673" s="28">
        <v>410.6</v>
      </c>
      <c r="I673" s="28">
        <v>439.6</v>
      </c>
      <c r="J673" s="28">
        <v>475</v>
      </c>
      <c r="K673" s="28">
        <v>533.6</v>
      </c>
      <c r="L673" s="28">
        <v>584.4</v>
      </c>
      <c r="M673" s="28">
        <v>617.29999999999995</v>
      </c>
      <c r="N673" s="28">
        <v>630.70000000000005</v>
      </c>
      <c r="O673" s="28">
        <v>636.9</v>
      </c>
      <c r="P673" s="28">
        <v>645.20000000000005</v>
      </c>
      <c r="Q673" s="28">
        <v>651.79999999999995</v>
      </c>
      <c r="R673" s="28">
        <v>656.7</v>
      </c>
      <c r="S673" s="28">
        <v>672.3</v>
      </c>
      <c r="T673" s="28">
        <v>698.5</v>
      </c>
      <c r="U673" s="28">
        <v>721.2</v>
      </c>
      <c r="V673" s="28">
        <v>740.3</v>
      </c>
      <c r="W673" s="28">
        <v>751.7</v>
      </c>
      <c r="X673" s="28">
        <v>761.4</v>
      </c>
      <c r="Y673" s="28">
        <v>767.8</v>
      </c>
      <c r="Z673" s="28">
        <v>780.1</v>
      </c>
      <c r="AA673" s="28">
        <v>794.5</v>
      </c>
      <c r="AB673" s="28">
        <v>795.9</v>
      </c>
      <c r="AC673" s="28">
        <v>804.4</v>
      </c>
      <c r="AD673" s="28">
        <v>808.7</v>
      </c>
      <c r="AE673" s="28">
        <v>802</v>
      </c>
      <c r="AF673" s="28">
        <v>823.9</v>
      </c>
      <c r="AG673" s="28">
        <v>828.5</v>
      </c>
      <c r="AH673" s="28">
        <v>833.9</v>
      </c>
      <c r="AI673" s="28">
        <v>846.2</v>
      </c>
      <c r="AJ673" s="28">
        <v>874.7</v>
      </c>
      <c r="AK673" s="28">
        <v>894.9</v>
      </c>
      <c r="AL673" s="28">
        <v>921.7</v>
      </c>
      <c r="AM673" s="28">
        <v>965.3</v>
      </c>
      <c r="AN673" s="28">
        <v>1000</v>
      </c>
      <c r="AO673" s="28">
        <v>990.6</v>
      </c>
      <c r="AP673" s="28">
        <v>1005.9</v>
      </c>
      <c r="AQ673" s="28">
        <v>1032.4000000000001</v>
      </c>
      <c r="AR673" s="28">
        <v>1047.5999999999999</v>
      </c>
      <c r="AS673" s="28">
        <v>1059.9000000000001</v>
      </c>
    </row>
    <row r="674" spans="1:45" x14ac:dyDescent="0.25">
      <c r="A674" s="28">
        <v>1</v>
      </c>
      <c r="B674" s="28">
        <v>228</v>
      </c>
      <c r="C674" s="28">
        <v>41671.4</v>
      </c>
      <c r="D674" s="28">
        <v>47764.800000000003</v>
      </c>
      <c r="E674" s="28">
        <v>52778</v>
      </c>
      <c r="F674" s="28">
        <v>51819.5</v>
      </c>
      <c r="G674" s="28">
        <v>59870.6</v>
      </c>
      <c r="H674" s="28">
        <v>73302</v>
      </c>
      <c r="I674" s="28">
        <v>88510.7</v>
      </c>
      <c r="J674" s="28">
        <v>105199.1</v>
      </c>
      <c r="K674" s="28">
        <v>126593.8</v>
      </c>
      <c r="L674" s="28">
        <v>137418.29999999999</v>
      </c>
      <c r="M674" s="28">
        <v>154779.79999999999</v>
      </c>
      <c r="N674" s="28">
        <v>168018.4</v>
      </c>
      <c r="O674" s="28">
        <v>200798.1</v>
      </c>
      <c r="P674" s="28">
        <v>208579</v>
      </c>
      <c r="Q674" s="28">
        <v>206567.5</v>
      </c>
      <c r="R674" s="28">
        <v>225593.2</v>
      </c>
      <c r="S674" s="28">
        <v>245794.8</v>
      </c>
      <c r="T674" s="28">
        <v>246632</v>
      </c>
      <c r="U674" s="28">
        <v>255602.3</v>
      </c>
      <c r="V674" s="28">
        <v>257282.9</v>
      </c>
      <c r="W674" s="28">
        <v>281339.5</v>
      </c>
      <c r="X674" s="28">
        <v>293587.8</v>
      </c>
      <c r="Y674" s="28">
        <v>327886.8</v>
      </c>
      <c r="Z674" s="28">
        <v>378759.4</v>
      </c>
      <c r="AA674" s="28">
        <v>408045.5</v>
      </c>
      <c r="AB674" s="28">
        <v>451047.3</v>
      </c>
      <c r="AC674" s="28">
        <v>458379.2</v>
      </c>
      <c r="AD674" s="28">
        <v>489684.7</v>
      </c>
      <c r="AE674" s="28">
        <v>561009.19999999995</v>
      </c>
      <c r="AF674" s="28">
        <v>467469.6</v>
      </c>
      <c r="AG674" s="28">
        <v>377190</v>
      </c>
      <c r="AH674" s="28">
        <v>384187.7</v>
      </c>
      <c r="AI674" s="28">
        <v>402057.1</v>
      </c>
      <c r="AJ674" s="28">
        <v>409418.9</v>
      </c>
      <c r="AK674" s="28">
        <v>432791.2</v>
      </c>
      <c r="AL674" s="28">
        <v>431140.6</v>
      </c>
      <c r="AM674" s="28">
        <v>430319.2</v>
      </c>
      <c r="AN674" s="28">
        <v>370768.7</v>
      </c>
      <c r="AO674" s="28">
        <v>403301</v>
      </c>
      <c r="AP674" s="28">
        <v>421860.5</v>
      </c>
      <c r="AQ674" s="28">
        <v>414065.1</v>
      </c>
      <c r="AR674" s="28">
        <v>405760.4</v>
      </c>
      <c r="AS674" s="28">
        <v>417121.7</v>
      </c>
    </row>
    <row r="675" spans="1:45" x14ac:dyDescent="0.25">
      <c r="A675" s="28">
        <v>2</v>
      </c>
      <c r="B675" s="28">
        <v>228</v>
      </c>
      <c r="C675" s="28">
        <v>18483.900000000001</v>
      </c>
      <c r="D675" s="28">
        <v>21305.7</v>
      </c>
      <c r="E675" s="28">
        <v>23062.5</v>
      </c>
      <c r="F675" s="28">
        <v>21399.599999999999</v>
      </c>
      <c r="G675" s="28">
        <v>24557</v>
      </c>
      <c r="H675" s="28">
        <v>30760.400000000001</v>
      </c>
      <c r="I675" s="28">
        <v>36926.800000000003</v>
      </c>
      <c r="J675" s="28">
        <v>44241.4</v>
      </c>
      <c r="K675" s="28">
        <v>52572.6</v>
      </c>
      <c r="L675" s="28">
        <v>55575.3</v>
      </c>
      <c r="M675" s="28">
        <v>61393.2</v>
      </c>
      <c r="N675" s="28">
        <v>68093</v>
      </c>
      <c r="O675" s="28">
        <v>84119.8</v>
      </c>
      <c r="P675" s="28">
        <v>90668.800000000003</v>
      </c>
      <c r="Q675" s="28">
        <v>93366.9</v>
      </c>
      <c r="R675" s="28">
        <v>104453.3</v>
      </c>
      <c r="S675" s="28">
        <v>114753.3</v>
      </c>
      <c r="T675" s="28">
        <v>115467.1</v>
      </c>
      <c r="U675" s="28">
        <v>121389.6</v>
      </c>
      <c r="V675" s="28">
        <v>124060.8</v>
      </c>
      <c r="W675" s="28">
        <v>140734.5</v>
      </c>
      <c r="X675" s="28">
        <v>150129.60000000001</v>
      </c>
      <c r="Y675" s="28">
        <v>170973.9</v>
      </c>
      <c r="Z675" s="28">
        <v>204548.1</v>
      </c>
      <c r="AA675" s="28">
        <v>232465.3</v>
      </c>
      <c r="AB675" s="28">
        <v>274855.2</v>
      </c>
      <c r="AC675" s="28">
        <v>298760.7</v>
      </c>
      <c r="AD675" s="28">
        <v>336334.8</v>
      </c>
      <c r="AE675" s="28">
        <v>401500.2</v>
      </c>
      <c r="AF675" s="28">
        <v>347396</v>
      </c>
      <c r="AG675" s="28">
        <v>291888.3</v>
      </c>
      <c r="AH675" s="28">
        <v>315124.5</v>
      </c>
      <c r="AI675" s="28">
        <v>343496.1</v>
      </c>
      <c r="AJ675" s="28">
        <v>360657.8</v>
      </c>
      <c r="AK675" s="28">
        <v>390875</v>
      </c>
      <c r="AL675" s="28">
        <v>407342</v>
      </c>
      <c r="AM675" s="28">
        <v>422011.7</v>
      </c>
      <c r="AN675" s="28">
        <v>370768.7</v>
      </c>
      <c r="AO675" s="28">
        <v>412039.9</v>
      </c>
      <c r="AP675" s="28">
        <v>440331.8</v>
      </c>
      <c r="AQ675" s="28">
        <v>437867.8</v>
      </c>
      <c r="AR675" s="28">
        <v>429778.4</v>
      </c>
      <c r="AS675" s="28">
        <v>442294.9</v>
      </c>
    </row>
    <row r="676" spans="1:45" x14ac:dyDescent="0.25">
      <c r="A676" s="28">
        <v>3</v>
      </c>
      <c r="B676" s="28">
        <v>228</v>
      </c>
      <c r="C676" s="28">
        <v>2254.5</v>
      </c>
      <c r="D676" s="28">
        <v>2241.9</v>
      </c>
      <c r="E676" s="28">
        <v>2288.5</v>
      </c>
      <c r="F676" s="28">
        <v>2421.5</v>
      </c>
      <c r="G676" s="28">
        <v>2438</v>
      </c>
      <c r="H676" s="28">
        <v>2383</v>
      </c>
      <c r="I676" s="28">
        <v>2396.9</v>
      </c>
      <c r="J676" s="28">
        <v>2377.8000000000002</v>
      </c>
      <c r="K676" s="28">
        <v>2408</v>
      </c>
      <c r="L676" s="28">
        <v>2472.6999999999998</v>
      </c>
      <c r="M676" s="28">
        <v>2521.1</v>
      </c>
      <c r="N676" s="28">
        <v>2467.5</v>
      </c>
      <c r="O676" s="28">
        <v>2387</v>
      </c>
      <c r="P676" s="28">
        <v>2300.4</v>
      </c>
      <c r="Q676" s="28">
        <v>2212.4</v>
      </c>
      <c r="R676" s="28">
        <v>2159.8000000000002</v>
      </c>
      <c r="S676" s="28">
        <v>2141.9</v>
      </c>
      <c r="T676" s="28">
        <v>2136</v>
      </c>
      <c r="U676" s="28">
        <v>2105.6</v>
      </c>
      <c r="V676" s="28">
        <v>2073.8000000000002</v>
      </c>
      <c r="W676" s="28">
        <v>1999.1</v>
      </c>
      <c r="X676" s="28">
        <v>1955.6</v>
      </c>
      <c r="Y676" s="28">
        <v>1917.8</v>
      </c>
      <c r="Z676" s="28">
        <v>1851.7</v>
      </c>
      <c r="AA676" s="28">
        <v>1755.3</v>
      </c>
      <c r="AB676" s="28">
        <v>1641</v>
      </c>
      <c r="AC676" s="28">
        <v>1534.3</v>
      </c>
      <c r="AD676" s="28">
        <v>1455.9</v>
      </c>
      <c r="AE676" s="28">
        <v>1397.3</v>
      </c>
      <c r="AF676" s="28">
        <v>1345.6</v>
      </c>
      <c r="AG676" s="28">
        <v>1292.2</v>
      </c>
      <c r="AH676" s="28">
        <v>1219.2</v>
      </c>
      <c r="AI676" s="28">
        <v>1170.5</v>
      </c>
      <c r="AJ676" s="28">
        <v>1135.2</v>
      </c>
      <c r="AK676" s="28">
        <v>1107.2</v>
      </c>
      <c r="AL676" s="28">
        <v>1058.4000000000001</v>
      </c>
      <c r="AM676" s="28">
        <v>1019.7</v>
      </c>
      <c r="AN676" s="28">
        <v>1000</v>
      </c>
      <c r="AO676" s="28">
        <v>978.8</v>
      </c>
      <c r="AP676" s="28">
        <v>958.1</v>
      </c>
      <c r="AQ676" s="28">
        <v>945.6</v>
      </c>
      <c r="AR676" s="28">
        <v>944.1</v>
      </c>
      <c r="AS676" s="28">
        <v>943.1</v>
      </c>
    </row>
    <row r="677" spans="1:45" x14ac:dyDescent="0.25">
      <c r="A677" s="28">
        <v>1</v>
      </c>
      <c r="B677" s="28">
        <v>229</v>
      </c>
      <c r="C677" s="28">
        <v>26441.7</v>
      </c>
      <c r="D677" s="28">
        <v>30346.5</v>
      </c>
      <c r="E677" s="28">
        <v>34099.599999999999</v>
      </c>
      <c r="F677" s="28">
        <v>31559.599999999999</v>
      </c>
      <c r="G677" s="28">
        <v>36097.800000000003</v>
      </c>
      <c r="H677" s="28">
        <v>42112.6</v>
      </c>
      <c r="I677" s="28">
        <v>45693.8</v>
      </c>
      <c r="J677" s="28">
        <v>51899.9</v>
      </c>
      <c r="K677" s="28">
        <v>54701.4</v>
      </c>
      <c r="L677" s="28">
        <v>57830.6</v>
      </c>
      <c r="M677" s="28">
        <v>55583.7</v>
      </c>
      <c r="N677" s="28">
        <v>58543.5</v>
      </c>
      <c r="O677" s="28">
        <v>66935.100000000006</v>
      </c>
      <c r="P677" s="28">
        <v>67552.5</v>
      </c>
      <c r="Q677" s="28">
        <v>68859.3</v>
      </c>
      <c r="R677" s="28">
        <v>72041.600000000006</v>
      </c>
      <c r="S677" s="28">
        <v>78337</v>
      </c>
      <c r="T677" s="28">
        <v>81274.899999999994</v>
      </c>
      <c r="U677" s="28">
        <v>80981</v>
      </c>
      <c r="V677" s="28">
        <v>77832</v>
      </c>
      <c r="W677" s="28">
        <v>82254.100000000006</v>
      </c>
      <c r="X677" s="28">
        <v>88196.5</v>
      </c>
      <c r="Y677" s="28">
        <v>95941</v>
      </c>
      <c r="Z677" s="28">
        <v>101468.9</v>
      </c>
      <c r="AA677" s="28">
        <v>105646</v>
      </c>
      <c r="AB677" s="28">
        <v>110818.1</v>
      </c>
      <c r="AC677" s="28">
        <v>115581.1</v>
      </c>
      <c r="AD677" s="28">
        <v>119187.6</v>
      </c>
      <c r="AE677" s="28">
        <v>128464.1</v>
      </c>
      <c r="AF677" s="28">
        <v>113714.4</v>
      </c>
      <c r="AG677" s="28">
        <v>100531.6</v>
      </c>
      <c r="AH677" s="28">
        <v>100073.5</v>
      </c>
      <c r="AI677" s="28">
        <v>104986</v>
      </c>
      <c r="AJ677" s="28">
        <v>111959.3</v>
      </c>
      <c r="AK677" s="28">
        <v>120728.9</v>
      </c>
      <c r="AL677" s="28">
        <v>126577.2</v>
      </c>
      <c r="AM677" s="28">
        <v>128673.9</v>
      </c>
      <c r="AN677" s="28">
        <v>103361.1</v>
      </c>
      <c r="AO677" s="28">
        <v>111712.8</v>
      </c>
      <c r="AP677" s="28">
        <v>121360.5</v>
      </c>
      <c r="AQ677" s="28">
        <v>123797.2</v>
      </c>
      <c r="AR677" s="28">
        <v>124575.4</v>
      </c>
      <c r="AS677" s="28">
        <v>128063.5</v>
      </c>
    </row>
    <row r="678" spans="1:45" x14ac:dyDescent="0.25">
      <c r="A678" s="28">
        <v>2</v>
      </c>
      <c r="B678" s="28">
        <v>229</v>
      </c>
      <c r="C678" s="28">
        <v>88475.5</v>
      </c>
      <c r="D678" s="28">
        <v>99117.8</v>
      </c>
      <c r="E678" s="28">
        <v>95852.7</v>
      </c>
      <c r="F678" s="28">
        <v>80046.399999999994</v>
      </c>
      <c r="G678" s="28">
        <v>88148</v>
      </c>
      <c r="H678" s="28">
        <v>98189.3</v>
      </c>
      <c r="I678" s="28">
        <v>101061.2</v>
      </c>
      <c r="J678" s="28">
        <v>105330.6</v>
      </c>
      <c r="K678" s="28">
        <v>100109</v>
      </c>
      <c r="L678" s="28">
        <v>99133.1</v>
      </c>
      <c r="M678" s="28">
        <v>91313</v>
      </c>
      <c r="N678" s="28">
        <v>94394.2</v>
      </c>
      <c r="O678" s="28">
        <v>106302.39999999999</v>
      </c>
      <c r="P678" s="28">
        <v>105481.9</v>
      </c>
      <c r="Q678" s="28">
        <v>106792</v>
      </c>
      <c r="R678" s="28">
        <v>109823.2</v>
      </c>
      <c r="S678" s="28">
        <v>114307.8</v>
      </c>
      <c r="T678" s="28">
        <v>111953.4</v>
      </c>
      <c r="U678" s="28">
        <v>109211.4</v>
      </c>
      <c r="V678" s="28">
        <v>103757</v>
      </c>
      <c r="W678" s="28">
        <v>109059.8</v>
      </c>
      <c r="X678" s="28">
        <v>116130.1</v>
      </c>
      <c r="Y678" s="28">
        <v>125103.9</v>
      </c>
      <c r="Z678" s="28">
        <v>128752.4</v>
      </c>
      <c r="AA678" s="28">
        <v>132794.5</v>
      </c>
      <c r="AB678" s="28">
        <v>138319.6</v>
      </c>
      <c r="AC678" s="28">
        <v>144626.4</v>
      </c>
      <c r="AD678" s="28">
        <v>149386.70000000001</v>
      </c>
      <c r="AE678" s="28">
        <v>159064.5</v>
      </c>
      <c r="AF678" s="28">
        <v>140598.20000000001</v>
      </c>
      <c r="AG678" s="28">
        <v>124879.3</v>
      </c>
      <c r="AH678" s="28">
        <v>124586.6</v>
      </c>
      <c r="AI678" s="28">
        <v>129125.6</v>
      </c>
      <c r="AJ678" s="28">
        <v>132356.6</v>
      </c>
      <c r="AK678" s="28">
        <v>133760.70000000001</v>
      </c>
      <c r="AL678" s="28">
        <v>133957.20000000001</v>
      </c>
      <c r="AM678" s="28">
        <v>129929.3</v>
      </c>
      <c r="AN678" s="28">
        <v>103361.1</v>
      </c>
      <c r="AO678" s="28">
        <v>109207.9</v>
      </c>
      <c r="AP678" s="28">
        <v>115301.7</v>
      </c>
      <c r="AQ678" s="28">
        <v>115965.1</v>
      </c>
      <c r="AR678" s="28">
        <v>116788.1</v>
      </c>
      <c r="AS678" s="28">
        <v>119937.60000000001</v>
      </c>
    </row>
    <row r="679" spans="1:45" x14ac:dyDescent="0.25">
      <c r="A679" s="28">
        <v>3</v>
      </c>
      <c r="B679" s="28">
        <v>229</v>
      </c>
      <c r="C679" s="28">
        <v>298.89999999999998</v>
      </c>
      <c r="D679" s="28">
        <v>306.2</v>
      </c>
      <c r="E679" s="28">
        <v>355.7</v>
      </c>
      <c r="F679" s="28">
        <v>394.3</v>
      </c>
      <c r="G679" s="28">
        <v>409.5</v>
      </c>
      <c r="H679" s="28">
        <v>428.9</v>
      </c>
      <c r="I679" s="28">
        <v>452.1</v>
      </c>
      <c r="J679" s="28">
        <v>492.7</v>
      </c>
      <c r="K679" s="28">
        <v>546.4</v>
      </c>
      <c r="L679" s="28">
        <v>583.4</v>
      </c>
      <c r="M679" s="28">
        <v>608.70000000000005</v>
      </c>
      <c r="N679" s="28">
        <v>620.20000000000005</v>
      </c>
      <c r="O679" s="28">
        <v>629.70000000000005</v>
      </c>
      <c r="P679" s="28">
        <v>640.4</v>
      </c>
      <c r="Q679" s="28">
        <v>644.79999999999995</v>
      </c>
      <c r="R679" s="28">
        <v>656</v>
      </c>
      <c r="S679" s="28">
        <v>685.3</v>
      </c>
      <c r="T679" s="28">
        <v>726</v>
      </c>
      <c r="U679" s="28">
        <v>741.5</v>
      </c>
      <c r="V679" s="28">
        <v>750.1</v>
      </c>
      <c r="W679" s="28">
        <v>754.2</v>
      </c>
      <c r="X679" s="28">
        <v>759.5</v>
      </c>
      <c r="Y679" s="28">
        <v>766.9</v>
      </c>
      <c r="Z679" s="28">
        <v>788.1</v>
      </c>
      <c r="AA679" s="28">
        <v>795.6</v>
      </c>
      <c r="AB679" s="28">
        <v>801.2</v>
      </c>
      <c r="AC679" s="28">
        <v>799.2</v>
      </c>
      <c r="AD679" s="28">
        <v>797.8</v>
      </c>
      <c r="AE679" s="28">
        <v>807.6</v>
      </c>
      <c r="AF679" s="28">
        <v>808.8</v>
      </c>
      <c r="AG679" s="28">
        <v>805</v>
      </c>
      <c r="AH679" s="28">
        <v>803.2</v>
      </c>
      <c r="AI679" s="28">
        <v>813.1</v>
      </c>
      <c r="AJ679" s="28">
        <v>845.9</v>
      </c>
      <c r="AK679" s="28">
        <v>902.6</v>
      </c>
      <c r="AL679" s="28">
        <v>944.9</v>
      </c>
      <c r="AM679" s="28">
        <v>990.3</v>
      </c>
      <c r="AN679" s="28">
        <v>1000</v>
      </c>
      <c r="AO679" s="28">
        <v>1022.9</v>
      </c>
      <c r="AP679" s="28">
        <v>1052.5</v>
      </c>
      <c r="AQ679" s="28">
        <v>1067.5</v>
      </c>
      <c r="AR679" s="28">
        <v>1066.7</v>
      </c>
      <c r="AS679" s="28">
        <v>1067.8</v>
      </c>
    </row>
    <row r="680" spans="1:45" x14ac:dyDescent="0.25">
      <c r="A680" s="28">
        <v>1</v>
      </c>
      <c r="B680" s="28">
        <v>230</v>
      </c>
      <c r="C680" s="28">
        <v>78001.5</v>
      </c>
      <c r="D680" s="28">
        <v>90796.6</v>
      </c>
      <c r="E680" s="28">
        <v>84759.4</v>
      </c>
      <c r="F680" s="28">
        <v>86415.6</v>
      </c>
      <c r="G680" s="28">
        <v>116256.9</v>
      </c>
      <c r="H680" s="28">
        <v>142372.6</v>
      </c>
      <c r="I680" s="28">
        <v>159777.20000000001</v>
      </c>
      <c r="J680" s="28">
        <v>159189.79999999999</v>
      </c>
      <c r="K680" s="28">
        <v>129322.9</v>
      </c>
      <c r="L680" s="28">
        <v>144226.20000000001</v>
      </c>
      <c r="M680" s="28">
        <v>138225.9</v>
      </c>
      <c r="N680" s="28">
        <v>177809.4</v>
      </c>
      <c r="O680" s="28">
        <v>217082.9</v>
      </c>
      <c r="P680" s="28">
        <v>227166.6</v>
      </c>
      <c r="Q680" s="28">
        <v>230265.8</v>
      </c>
      <c r="R680" s="28">
        <v>247981</v>
      </c>
      <c r="S680" s="28">
        <v>266755.40000000002</v>
      </c>
      <c r="T680" s="28">
        <v>271184.3</v>
      </c>
      <c r="U680" s="28">
        <v>256412</v>
      </c>
      <c r="V680" s="28">
        <v>246280</v>
      </c>
      <c r="W680" s="28">
        <v>285798</v>
      </c>
      <c r="X680" s="28">
        <v>319424.8</v>
      </c>
      <c r="Y680" s="28">
        <v>373205.2</v>
      </c>
      <c r="Z680" s="28">
        <v>389547.4</v>
      </c>
      <c r="AA680" s="28">
        <v>394361.9</v>
      </c>
      <c r="AB680" s="28">
        <v>428883.4</v>
      </c>
      <c r="AC680" s="28">
        <v>450002.1</v>
      </c>
      <c r="AD680" s="28">
        <v>511065.3</v>
      </c>
      <c r="AE680" s="28">
        <v>486094.7</v>
      </c>
      <c r="AF680" s="28">
        <v>456974.7</v>
      </c>
      <c r="AG680" s="28">
        <v>478392.3</v>
      </c>
      <c r="AH680" s="28">
        <v>498803.6</v>
      </c>
      <c r="AI680" s="28">
        <v>517921.7</v>
      </c>
      <c r="AJ680" s="28">
        <v>527746.9</v>
      </c>
      <c r="AK680" s="28">
        <v>528062.6</v>
      </c>
      <c r="AL680" s="28">
        <v>513446.5</v>
      </c>
      <c r="AM680" s="28">
        <v>425715.1</v>
      </c>
      <c r="AN680" s="28">
        <v>325956.3</v>
      </c>
      <c r="AO680" s="28">
        <v>427601</v>
      </c>
      <c r="AP680" s="28">
        <v>494958</v>
      </c>
      <c r="AQ680" s="28">
        <v>552839.5</v>
      </c>
      <c r="AR680" s="28">
        <v>611532.30000000005</v>
      </c>
      <c r="AS680" s="28">
        <v>628655.19999999995</v>
      </c>
    </row>
    <row r="681" spans="1:45" x14ac:dyDescent="0.25">
      <c r="A681" s="28">
        <v>2</v>
      </c>
      <c r="B681" s="28">
        <v>230</v>
      </c>
      <c r="C681" s="28">
        <v>232715.5</v>
      </c>
      <c r="D681" s="28">
        <v>267248.8</v>
      </c>
      <c r="E681" s="28">
        <v>227833.8</v>
      </c>
      <c r="F681" s="28">
        <v>205741</v>
      </c>
      <c r="G681" s="28">
        <v>261164.1</v>
      </c>
      <c r="H681" s="28">
        <v>299777.7</v>
      </c>
      <c r="I681" s="28">
        <v>312456</v>
      </c>
      <c r="J681" s="28">
        <v>287719.40000000002</v>
      </c>
      <c r="K681" s="28">
        <v>212839.9</v>
      </c>
      <c r="L681" s="28">
        <v>212773.7</v>
      </c>
      <c r="M681" s="28">
        <v>192184.6</v>
      </c>
      <c r="N681" s="28">
        <v>241412.3</v>
      </c>
      <c r="O681" s="28">
        <v>288213.09999999998</v>
      </c>
      <c r="P681" s="28">
        <v>294769.90000000002</v>
      </c>
      <c r="Q681" s="28">
        <v>292673.90000000002</v>
      </c>
      <c r="R681" s="28">
        <v>311033.3</v>
      </c>
      <c r="S681" s="28">
        <v>329642.90000000002</v>
      </c>
      <c r="T681" s="28">
        <v>325199.8</v>
      </c>
      <c r="U681" s="28">
        <v>300878.40000000002</v>
      </c>
      <c r="V681" s="28">
        <v>280089.2</v>
      </c>
      <c r="W681" s="28">
        <v>318616.59999999998</v>
      </c>
      <c r="X681" s="28">
        <v>349083.3</v>
      </c>
      <c r="Y681" s="28">
        <v>398961.2</v>
      </c>
      <c r="Z681" s="28">
        <v>411217.3</v>
      </c>
      <c r="AA681" s="28">
        <v>411792</v>
      </c>
      <c r="AB681" s="28">
        <v>450106.7</v>
      </c>
      <c r="AC681" s="28">
        <v>474632</v>
      </c>
      <c r="AD681" s="28">
        <v>537791.69999999995</v>
      </c>
      <c r="AE681" s="28">
        <v>509322.7</v>
      </c>
      <c r="AF681" s="28">
        <v>480396.5</v>
      </c>
      <c r="AG681" s="28">
        <v>507444.4</v>
      </c>
      <c r="AH681" s="28">
        <v>528434.5</v>
      </c>
      <c r="AI681" s="28">
        <v>543180.6</v>
      </c>
      <c r="AJ681" s="28">
        <v>550924.9</v>
      </c>
      <c r="AK681" s="28">
        <v>552478.80000000005</v>
      </c>
      <c r="AL681" s="28">
        <v>531291.80000000005</v>
      </c>
      <c r="AM681" s="28">
        <v>432274</v>
      </c>
      <c r="AN681" s="28">
        <v>325956.3</v>
      </c>
      <c r="AO681" s="28">
        <v>424718.6</v>
      </c>
      <c r="AP681" s="28">
        <v>485313.7</v>
      </c>
      <c r="AQ681" s="28">
        <v>531870.1</v>
      </c>
      <c r="AR681" s="28">
        <v>584006.6</v>
      </c>
      <c r="AS681" s="28">
        <v>593524</v>
      </c>
    </row>
    <row r="682" spans="1:45" x14ac:dyDescent="0.25">
      <c r="A682" s="28">
        <v>3</v>
      </c>
      <c r="B682" s="28">
        <v>230</v>
      </c>
      <c r="C682" s="28">
        <v>335.2</v>
      </c>
      <c r="D682" s="28">
        <v>339.7</v>
      </c>
      <c r="E682" s="28">
        <v>372</v>
      </c>
      <c r="F682" s="28">
        <v>420</v>
      </c>
      <c r="G682" s="28">
        <v>445.1</v>
      </c>
      <c r="H682" s="28">
        <v>474.9</v>
      </c>
      <c r="I682" s="28">
        <v>511.4</v>
      </c>
      <c r="J682" s="28">
        <v>553.29999999999995</v>
      </c>
      <c r="K682" s="28">
        <v>607.6</v>
      </c>
      <c r="L682" s="28">
        <v>677.8</v>
      </c>
      <c r="M682" s="28">
        <v>719.2</v>
      </c>
      <c r="N682" s="28">
        <v>736.5</v>
      </c>
      <c r="O682" s="28">
        <v>753.2</v>
      </c>
      <c r="P682" s="28">
        <v>770.7</v>
      </c>
      <c r="Q682" s="28">
        <v>786.8</v>
      </c>
      <c r="R682" s="28">
        <v>797.3</v>
      </c>
      <c r="S682" s="28">
        <v>809.2</v>
      </c>
      <c r="T682" s="28">
        <v>833.9</v>
      </c>
      <c r="U682" s="28">
        <v>852.2</v>
      </c>
      <c r="V682" s="28">
        <v>879.3</v>
      </c>
      <c r="W682" s="28">
        <v>897</v>
      </c>
      <c r="X682" s="28">
        <v>915</v>
      </c>
      <c r="Y682" s="28">
        <v>935.4</v>
      </c>
      <c r="Z682" s="28">
        <v>947.3</v>
      </c>
      <c r="AA682" s="28">
        <v>957.7</v>
      </c>
      <c r="AB682" s="28">
        <v>952.8</v>
      </c>
      <c r="AC682" s="28">
        <v>948.1</v>
      </c>
      <c r="AD682" s="28">
        <v>950.3</v>
      </c>
      <c r="AE682" s="28">
        <v>954.4</v>
      </c>
      <c r="AF682" s="28">
        <v>951.2</v>
      </c>
      <c r="AG682" s="28">
        <v>942.7</v>
      </c>
      <c r="AH682" s="28">
        <v>943.9</v>
      </c>
      <c r="AI682" s="28">
        <v>953.5</v>
      </c>
      <c r="AJ682" s="28">
        <v>957.9</v>
      </c>
      <c r="AK682" s="28">
        <v>955.8</v>
      </c>
      <c r="AL682" s="28">
        <v>966.4</v>
      </c>
      <c r="AM682" s="28">
        <v>984.8</v>
      </c>
      <c r="AN682" s="28">
        <v>1000</v>
      </c>
      <c r="AO682" s="28">
        <v>1006.8</v>
      </c>
      <c r="AP682" s="28">
        <v>1019.9</v>
      </c>
      <c r="AQ682" s="28">
        <v>1039.4000000000001</v>
      </c>
      <c r="AR682" s="28">
        <v>1047.0999999999999</v>
      </c>
      <c r="AS682" s="28">
        <v>1059.2</v>
      </c>
    </row>
    <row r="683" spans="1:45" x14ac:dyDescent="0.25">
      <c r="A683" s="28">
        <v>1</v>
      </c>
      <c r="B683" s="28">
        <v>231</v>
      </c>
      <c r="C683" s="28">
        <v>30708</v>
      </c>
      <c r="D683" s="28">
        <v>36117</v>
      </c>
      <c r="E683" s="28">
        <v>40175.1</v>
      </c>
      <c r="F683" s="28">
        <v>43780.5</v>
      </c>
      <c r="G683" s="28">
        <v>46026.5</v>
      </c>
      <c r="H683" s="28">
        <v>49954.6</v>
      </c>
      <c r="I683" s="28">
        <v>57635.4</v>
      </c>
      <c r="J683" s="28">
        <v>71913.3</v>
      </c>
      <c r="K683" s="28">
        <v>83615.3</v>
      </c>
      <c r="L683" s="28">
        <v>90050.5</v>
      </c>
      <c r="M683" s="28">
        <v>90519.6</v>
      </c>
      <c r="N683" s="28">
        <v>98565</v>
      </c>
      <c r="O683" s="28">
        <v>103500.7</v>
      </c>
      <c r="P683" s="28">
        <v>115718.39999999999</v>
      </c>
      <c r="Q683" s="28">
        <v>125237.3</v>
      </c>
      <c r="R683" s="28">
        <v>129519.2</v>
      </c>
      <c r="S683" s="28">
        <v>135326.20000000001</v>
      </c>
      <c r="T683" s="28">
        <v>143522.9</v>
      </c>
      <c r="U683" s="28">
        <v>156196.9</v>
      </c>
      <c r="V683" s="28">
        <v>161337.60000000001</v>
      </c>
      <c r="W683" s="28">
        <v>163791.4</v>
      </c>
      <c r="X683" s="28">
        <v>146603.1</v>
      </c>
      <c r="Y683" s="28">
        <v>135126</v>
      </c>
      <c r="Z683" s="28">
        <v>132586.4</v>
      </c>
      <c r="AA683" s="28">
        <v>134471.79999999999</v>
      </c>
      <c r="AB683" s="28">
        <v>156066</v>
      </c>
      <c r="AC683" s="28">
        <v>188162</v>
      </c>
      <c r="AD683" s="28">
        <v>183732.2</v>
      </c>
      <c r="AE683" s="28">
        <v>163439.5</v>
      </c>
      <c r="AF683" s="28">
        <v>181792.8</v>
      </c>
      <c r="AG683" s="28">
        <v>172972.1</v>
      </c>
      <c r="AH683" s="28">
        <v>171049.7</v>
      </c>
      <c r="AI683" s="28">
        <v>177108.6</v>
      </c>
      <c r="AJ683" s="28">
        <v>203528.3</v>
      </c>
      <c r="AK683" s="28">
        <v>217406</v>
      </c>
      <c r="AL683" s="28">
        <v>261265.3</v>
      </c>
      <c r="AM683" s="28">
        <v>274546.90000000002</v>
      </c>
      <c r="AN683" s="28">
        <v>253485.2</v>
      </c>
      <c r="AO683" s="28">
        <v>249159.6</v>
      </c>
      <c r="AP683" s="28">
        <v>259662.9</v>
      </c>
      <c r="AQ683" s="28">
        <v>315278.3</v>
      </c>
      <c r="AR683" s="28">
        <v>339833.8</v>
      </c>
      <c r="AS683" s="28">
        <v>349349.2</v>
      </c>
    </row>
    <row r="684" spans="1:45" x14ac:dyDescent="0.25">
      <c r="A684" s="28">
        <v>2</v>
      </c>
      <c r="B684" s="28">
        <v>231</v>
      </c>
      <c r="C684" s="28">
        <v>150691.6</v>
      </c>
      <c r="D684" s="28">
        <v>170195.3</v>
      </c>
      <c r="E684" s="28">
        <v>170671.2</v>
      </c>
      <c r="F684" s="28">
        <v>163906.70000000001</v>
      </c>
      <c r="G684" s="28">
        <v>159135.6</v>
      </c>
      <c r="H684" s="28">
        <v>160308.6</v>
      </c>
      <c r="I684" s="28">
        <v>174659</v>
      </c>
      <c r="J684" s="28">
        <v>197618.7</v>
      </c>
      <c r="K684" s="28">
        <v>206689.8</v>
      </c>
      <c r="L684" s="28">
        <v>198347.6</v>
      </c>
      <c r="M684" s="28">
        <v>182665.60000000001</v>
      </c>
      <c r="N684" s="28">
        <v>189504.9</v>
      </c>
      <c r="O684" s="28">
        <v>192703</v>
      </c>
      <c r="P684" s="28">
        <v>213218.1</v>
      </c>
      <c r="Q684" s="28">
        <v>233664.9</v>
      </c>
      <c r="R684" s="28">
        <v>240149.3</v>
      </c>
      <c r="S684" s="28">
        <v>245791.2</v>
      </c>
      <c r="T684" s="28">
        <v>248792.3</v>
      </c>
      <c r="U684" s="28">
        <v>258543.3</v>
      </c>
      <c r="V684" s="28">
        <v>257141.6</v>
      </c>
      <c r="W684" s="28">
        <v>252371.6</v>
      </c>
      <c r="X684" s="28">
        <v>219435.7</v>
      </c>
      <c r="Y684" s="28">
        <v>196744.2</v>
      </c>
      <c r="Z684" s="28">
        <v>188501.5</v>
      </c>
      <c r="AA684" s="28">
        <v>186749</v>
      </c>
      <c r="AB684" s="28">
        <v>213620.6</v>
      </c>
      <c r="AC684" s="28">
        <v>255530.8</v>
      </c>
      <c r="AD684" s="28">
        <v>247337.1</v>
      </c>
      <c r="AE684" s="28">
        <v>214302.3</v>
      </c>
      <c r="AF684" s="28">
        <v>231883.6</v>
      </c>
      <c r="AG684" s="28">
        <v>216975.6</v>
      </c>
      <c r="AH684" s="28">
        <v>209050.9</v>
      </c>
      <c r="AI684" s="28">
        <v>209540.7</v>
      </c>
      <c r="AJ684" s="28">
        <v>229807.5</v>
      </c>
      <c r="AK684" s="28">
        <v>237162.2</v>
      </c>
      <c r="AL684" s="28">
        <v>276113.5</v>
      </c>
      <c r="AM684" s="28">
        <v>280678.3</v>
      </c>
      <c r="AN684" s="28">
        <v>253485.2</v>
      </c>
      <c r="AO684" s="28">
        <v>245901.1</v>
      </c>
      <c r="AP684" s="28">
        <v>249007</v>
      </c>
      <c r="AQ684" s="28">
        <v>296256.40000000002</v>
      </c>
      <c r="AR684" s="28">
        <v>314909.3</v>
      </c>
      <c r="AS684" s="28">
        <v>319274.7</v>
      </c>
    </row>
    <row r="685" spans="1:45" x14ac:dyDescent="0.25">
      <c r="A685" s="28">
        <v>3</v>
      </c>
      <c r="B685" s="28">
        <v>231</v>
      </c>
      <c r="C685" s="28">
        <v>203.8</v>
      </c>
      <c r="D685" s="28">
        <v>212.2</v>
      </c>
      <c r="E685" s="28">
        <v>235.4</v>
      </c>
      <c r="F685" s="28">
        <v>267.10000000000002</v>
      </c>
      <c r="G685" s="28">
        <v>289.2</v>
      </c>
      <c r="H685" s="28">
        <v>311.60000000000002</v>
      </c>
      <c r="I685" s="28">
        <v>330</v>
      </c>
      <c r="J685" s="28">
        <v>363.9</v>
      </c>
      <c r="K685" s="28">
        <v>404.5</v>
      </c>
      <c r="L685" s="28">
        <v>454</v>
      </c>
      <c r="M685" s="28">
        <v>495.5</v>
      </c>
      <c r="N685" s="28">
        <v>520.1</v>
      </c>
      <c r="O685" s="28">
        <v>537.1</v>
      </c>
      <c r="P685" s="28">
        <v>542.70000000000005</v>
      </c>
      <c r="Q685" s="28">
        <v>536</v>
      </c>
      <c r="R685" s="28">
        <v>539.29999999999995</v>
      </c>
      <c r="S685" s="28">
        <v>550.6</v>
      </c>
      <c r="T685" s="28">
        <v>576.9</v>
      </c>
      <c r="U685" s="28">
        <v>604.1</v>
      </c>
      <c r="V685" s="28">
        <v>627.4</v>
      </c>
      <c r="W685" s="28">
        <v>649</v>
      </c>
      <c r="X685" s="28">
        <v>668.1</v>
      </c>
      <c r="Y685" s="28">
        <v>686.8</v>
      </c>
      <c r="Z685" s="28">
        <v>703.4</v>
      </c>
      <c r="AA685" s="28">
        <v>720.1</v>
      </c>
      <c r="AB685" s="28">
        <v>730.6</v>
      </c>
      <c r="AC685" s="28">
        <v>736.4</v>
      </c>
      <c r="AD685" s="28">
        <v>742.8</v>
      </c>
      <c r="AE685" s="28">
        <v>762.7</v>
      </c>
      <c r="AF685" s="28">
        <v>784</v>
      </c>
      <c r="AG685" s="28">
        <v>797.2</v>
      </c>
      <c r="AH685" s="28">
        <v>818.2</v>
      </c>
      <c r="AI685" s="28">
        <v>845.2</v>
      </c>
      <c r="AJ685" s="28">
        <v>885.6</v>
      </c>
      <c r="AK685" s="28">
        <v>916.7</v>
      </c>
      <c r="AL685" s="28">
        <v>946.2</v>
      </c>
      <c r="AM685" s="28">
        <v>978.2</v>
      </c>
      <c r="AN685" s="28">
        <v>1000</v>
      </c>
      <c r="AO685" s="28">
        <v>1013.3</v>
      </c>
      <c r="AP685" s="28">
        <v>1042.8</v>
      </c>
      <c r="AQ685" s="28">
        <v>1064.2</v>
      </c>
      <c r="AR685" s="28">
        <v>1079.0999999999999</v>
      </c>
      <c r="AS685" s="28">
        <v>1094.2</v>
      </c>
    </row>
    <row r="686" spans="1:45" x14ac:dyDescent="0.25">
      <c r="A686" s="28">
        <v>1</v>
      </c>
      <c r="B686" s="28">
        <v>232</v>
      </c>
      <c r="C686" s="28">
        <v>108709.6</v>
      </c>
      <c r="D686" s="28">
        <v>126913.60000000001</v>
      </c>
      <c r="E686" s="28">
        <v>124934.6</v>
      </c>
      <c r="F686" s="28">
        <v>130196.1</v>
      </c>
      <c r="G686" s="28">
        <v>162283.4</v>
      </c>
      <c r="H686" s="28">
        <v>192327.3</v>
      </c>
      <c r="I686" s="28">
        <v>217412.6</v>
      </c>
      <c r="J686" s="28">
        <v>231103.2</v>
      </c>
      <c r="K686" s="28">
        <v>212938.2</v>
      </c>
      <c r="L686" s="28">
        <v>234276.7</v>
      </c>
      <c r="M686" s="28">
        <v>228745.5</v>
      </c>
      <c r="N686" s="28">
        <v>276374.5</v>
      </c>
      <c r="O686" s="28">
        <v>320583.59999999998</v>
      </c>
      <c r="P686" s="28">
        <v>342884.9</v>
      </c>
      <c r="Q686" s="28">
        <v>355503.1</v>
      </c>
      <c r="R686" s="28">
        <v>377500.3</v>
      </c>
      <c r="S686" s="28">
        <v>402081.6</v>
      </c>
      <c r="T686" s="28">
        <v>414707.1</v>
      </c>
      <c r="U686" s="28">
        <v>412608.9</v>
      </c>
      <c r="V686" s="28">
        <v>407617.6</v>
      </c>
      <c r="W686" s="28">
        <v>449589.4</v>
      </c>
      <c r="X686" s="28">
        <v>466027.9</v>
      </c>
      <c r="Y686" s="28">
        <v>508331.2</v>
      </c>
      <c r="Z686" s="28">
        <v>522133.8</v>
      </c>
      <c r="AA686" s="28">
        <v>528833.69999999995</v>
      </c>
      <c r="AB686" s="28">
        <v>584949.4</v>
      </c>
      <c r="AC686" s="28">
        <v>638164.1</v>
      </c>
      <c r="AD686" s="28">
        <v>694797.5</v>
      </c>
      <c r="AE686" s="28">
        <v>649534.19999999995</v>
      </c>
      <c r="AF686" s="28">
        <v>638767.5</v>
      </c>
      <c r="AG686" s="28">
        <v>651364.4</v>
      </c>
      <c r="AH686" s="28">
        <v>669853.30000000005</v>
      </c>
      <c r="AI686" s="28">
        <v>695030.3</v>
      </c>
      <c r="AJ686" s="28">
        <v>731275.2</v>
      </c>
      <c r="AK686" s="28">
        <v>745468.5</v>
      </c>
      <c r="AL686" s="28">
        <v>774711.8</v>
      </c>
      <c r="AM686" s="28">
        <v>700262</v>
      </c>
      <c r="AN686" s="28">
        <v>579441.5</v>
      </c>
      <c r="AO686" s="28">
        <v>676760.6</v>
      </c>
      <c r="AP686" s="28">
        <v>754620.9</v>
      </c>
      <c r="AQ686" s="28">
        <v>868117.9</v>
      </c>
      <c r="AR686" s="28">
        <v>951366.2</v>
      </c>
      <c r="AS686" s="28">
        <v>978004.4</v>
      </c>
    </row>
    <row r="687" spans="1:45" x14ac:dyDescent="0.25">
      <c r="A687" s="28">
        <v>2</v>
      </c>
      <c r="B687" s="28">
        <v>232</v>
      </c>
      <c r="C687" s="28">
        <v>377145.5</v>
      </c>
      <c r="D687" s="28">
        <v>431071.1</v>
      </c>
      <c r="E687" s="28">
        <v>386018</v>
      </c>
      <c r="F687" s="28">
        <v>355714.1</v>
      </c>
      <c r="G687" s="28">
        <v>415578.3</v>
      </c>
      <c r="H687" s="28">
        <v>460406.3</v>
      </c>
      <c r="I687" s="28">
        <v>485491</v>
      </c>
      <c r="J687" s="28">
        <v>474351.7</v>
      </c>
      <c r="K687" s="28">
        <v>396285.3</v>
      </c>
      <c r="L687" s="28">
        <v>389920.2</v>
      </c>
      <c r="M687" s="28">
        <v>354866</v>
      </c>
      <c r="N687" s="28">
        <v>414821.1</v>
      </c>
      <c r="O687" s="28">
        <v>468971.7</v>
      </c>
      <c r="P687" s="28">
        <v>492262.40000000002</v>
      </c>
      <c r="Q687" s="28">
        <v>505693</v>
      </c>
      <c r="R687" s="28">
        <v>531197.9</v>
      </c>
      <c r="S687" s="28">
        <v>556345.19999999995</v>
      </c>
      <c r="T687" s="28">
        <v>553683</v>
      </c>
      <c r="U687" s="28">
        <v>534289.69999999995</v>
      </c>
      <c r="V687" s="28">
        <v>510276.9</v>
      </c>
      <c r="W687" s="28">
        <v>548806.69999999995</v>
      </c>
      <c r="X687" s="28">
        <v>555944.6</v>
      </c>
      <c r="Y687" s="28">
        <v>592223.1</v>
      </c>
      <c r="Z687" s="28">
        <v>598937.30000000005</v>
      </c>
      <c r="AA687" s="28">
        <v>598140.19999999995</v>
      </c>
      <c r="AB687" s="28">
        <v>661583.5</v>
      </c>
      <c r="AC687" s="28">
        <v>722762.2</v>
      </c>
      <c r="AD687" s="28">
        <v>783668.7</v>
      </c>
      <c r="AE687" s="28">
        <v>725339.7</v>
      </c>
      <c r="AF687" s="28">
        <v>709778.2</v>
      </c>
      <c r="AG687" s="28">
        <v>725156.8</v>
      </c>
      <c r="AH687" s="28">
        <v>740015.6</v>
      </c>
      <c r="AI687" s="28">
        <v>755794.7</v>
      </c>
      <c r="AJ687" s="28">
        <v>782704.1</v>
      </c>
      <c r="AK687" s="28">
        <v>791354</v>
      </c>
      <c r="AL687" s="28">
        <v>808106.2</v>
      </c>
      <c r="AM687" s="28">
        <v>713063.5</v>
      </c>
      <c r="AN687" s="28">
        <v>579441.5</v>
      </c>
      <c r="AO687" s="28">
        <v>670470.19999999995</v>
      </c>
      <c r="AP687" s="28">
        <v>733866.6</v>
      </c>
      <c r="AQ687" s="28">
        <v>827968.7</v>
      </c>
      <c r="AR687" s="28">
        <v>898564.8</v>
      </c>
      <c r="AS687" s="28">
        <v>912426.5</v>
      </c>
    </row>
    <row r="688" spans="1:45" x14ac:dyDescent="0.25">
      <c r="A688" s="28">
        <v>3</v>
      </c>
      <c r="B688" s="28">
        <v>232</v>
      </c>
      <c r="C688" s="28">
        <v>288.2</v>
      </c>
      <c r="D688" s="28">
        <v>294.39999999999998</v>
      </c>
      <c r="E688" s="28">
        <v>323.60000000000002</v>
      </c>
      <c r="F688" s="28">
        <v>366</v>
      </c>
      <c r="G688" s="28">
        <v>390.5</v>
      </c>
      <c r="H688" s="28">
        <v>417.7</v>
      </c>
      <c r="I688" s="28">
        <v>447.8</v>
      </c>
      <c r="J688" s="28">
        <v>487.2</v>
      </c>
      <c r="K688" s="28">
        <v>537.29999999999995</v>
      </c>
      <c r="L688" s="28">
        <v>600.79999999999995</v>
      </c>
      <c r="M688" s="28">
        <v>644.6</v>
      </c>
      <c r="N688" s="28">
        <v>666.2</v>
      </c>
      <c r="O688" s="28">
        <v>683.6</v>
      </c>
      <c r="P688" s="28">
        <v>696.5</v>
      </c>
      <c r="Q688" s="28">
        <v>703</v>
      </c>
      <c r="R688" s="28">
        <v>710.7</v>
      </c>
      <c r="S688" s="28">
        <v>722.7</v>
      </c>
      <c r="T688" s="28">
        <v>749</v>
      </c>
      <c r="U688" s="28">
        <v>772.3</v>
      </c>
      <c r="V688" s="28">
        <v>798.8</v>
      </c>
      <c r="W688" s="28">
        <v>819.2</v>
      </c>
      <c r="X688" s="28">
        <v>838.3</v>
      </c>
      <c r="Y688" s="28">
        <v>858.3</v>
      </c>
      <c r="Z688" s="28">
        <v>871.8</v>
      </c>
      <c r="AA688" s="28">
        <v>884.1</v>
      </c>
      <c r="AB688" s="28">
        <v>884.2</v>
      </c>
      <c r="AC688" s="28">
        <v>883</v>
      </c>
      <c r="AD688" s="28">
        <v>886.6</v>
      </c>
      <c r="AE688" s="28">
        <v>895.5</v>
      </c>
      <c r="AF688" s="28">
        <v>900</v>
      </c>
      <c r="AG688" s="28">
        <v>898.2</v>
      </c>
      <c r="AH688" s="28">
        <v>905.2</v>
      </c>
      <c r="AI688" s="28">
        <v>919.6</v>
      </c>
      <c r="AJ688" s="28">
        <v>934.3</v>
      </c>
      <c r="AK688" s="28">
        <v>942</v>
      </c>
      <c r="AL688" s="28">
        <v>958.7</v>
      </c>
      <c r="AM688" s="28">
        <v>982</v>
      </c>
      <c r="AN688" s="28">
        <v>1000</v>
      </c>
      <c r="AO688" s="28">
        <v>1009.4</v>
      </c>
      <c r="AP688" s="28">
        <v>1028.3</v>
      </c>
      <c r="AQ688" s="28">
        <v>1048.5</v>
      </c>
      <c r="AR688" s="28">
        <v>1058.8</v>
      </c>
      <c r="AS688" s="28">
        <v>1071.9000000000001</v>
      </c>
    </row>
    <row r="689" spans="1:45" x14ac:dyDescent="0.25">
      <c r="A689" s="28">
        <v>1</v>
      </c>
      <c r="B689" s="28">
        <v>233</v>
      </c>
      <c r="C689" s="28">
        <v>11477.6</v>
      </c>
      <c r="D689" s="28">
        <v>12848.2</v>
      </c>
      <c r="E689" s="28">
        <v>13312.9</v>
      </c>
      <c r="F689" s="28">
        <v>12517.8</v>
      </c>
      <c r="G689" s="28">
        <v>14391.7</v>
      </c>
      <c r="H689" s="28">
        <v>17630.7</v>
      </c>
      <c r="I689" s="28">
        <v>20516.8</v>
      </c>
      <c r="J689" s="28">
        <v>22110.1</v>
      </c>
      <c r="K689" s="28">
        <v>23277.1</v>
      </c>
      <c r="L689" s="28">
        <v>24814.1</v>
      </c>
      <c r="M689" s="28">
        <v>24871.3</v>
      </c>
      <c r="N689" s="28">
        <v>27610.7</v>
      </c>
      <c r="O689" s="28">
        <v>31470.1</v>
      </c>
      <c r="P689" s="28">
        <v>32714.6</v>
      </c>
      <c r="Q689" s="28">
        <v>34576.400000000001</v>
      </c>
      <c r="R689" s="28">
        <v>39654.199999999997</v>
      </c>
      <c r="S689" s="28">
        <v>41075.300000000003</v>
      </c>
      <c r="T689" s="28">
        <v>42751.3</v>
      </c>
      <c r="U689" s="28">
        <v>43291.8</v>
      </c>
      <c r="V689" s="28">
        <v>41193.1</v>
      </c>
      <c r="W689" s="28">
        <v>44817.9</v>
      </c>
      <c r="X689" s="28">
        <v>47736.9</v>
      </c>
      <c r="Y689" s="28">
        <v>51134.5</v>
      </c>
      <c r="Z689" s="28">
        <v>53799.6</v>
      </c>
      <c r="AA689" s="28">
        <v>55706.1</v>
      </c>
      <c r="AB689" s="28">
        <v>63850.5</v>
      </c>
      <c r="AC689" s="28">
        <v>69447.399999999994</v>
      </c>
      <c r="AD689" s="28">
        <v>72707.600000000006</v>
      </c>
      <c r="AE689" s="28">
        <v>74870.100000000006</v>
      </c>
      <c r="AF689" s="28">
        <v>71812.600000000006</v>
      </c>
      <c r="AG689" s="28">
        <v>75144.899999999994</v>
      </c>
      <c r="AH689" s="28">
        <v>74404.7</v>
      </c>
      <c r="AI689" s="28">
        <v>78422.2</v>
      </c>
      <c r="AJ689" s="28">
        <v>83607.7</v>
      </c>
      <c r="AK689" s="28">
        <v>85693.1</v>
      </c>
      <c r="AL689" s="28">
        <v>82736.899999999994</v>
      </c>
      <c r="AM689" s="28">
        <v>78614.600000000006</v>
      </c>
      <c r="AN689" s="28">
        <v>61472.4</v>
      </c>
      <c r="AO689" s="28">
        <v>58770.3</v>
      </c>
      <c r="AP689" s="28">
        <v>63052.4</v>
      </c>
      <c r="AQ689" s="28">
        <v>67873.100000000006</v>
      </c>
      <c r="AR689" s="28">
        <v>69917.600000000006</v>
      </c>
      <c r="AS689" s="28">
        <v>71875.3</v>
      </c>
    </row>
    <row r="690" spans="1:45" x14ac:dyDescent="0.25">
      <c r="A690" s="28">
        <v>2</v>
      </c>
      <c r="B690" s="28">
        <v>233</v>
      </c>
      <c r="C690" s="28">
        <v>44056.7</v>
      </c>
      <c r="D690" s="28">
        <v>46695.199999999997</v>
      </c>
      <c r="E690" s="28">
        <v>42978.5</v>
      </c>
      <c r="F690" s="28">
        <v>37602.800000000003</v>
      </c>
      <c r="G690" s="28">
        <v>41305.800000000003</v>
      </c>
      <c r="H690" s="28">
        <v>47679.3</v>
      </c>
      <c r="I690" s="28">
        <v>51527.4</v>
      </c>
      <c r="J690" s="28">
        <v>51242.400000000001</v>
      </c>
      <c r="K690" s="28">
        <v>49923.4</v>
      </c>
      <c r="L690" s="28">
        <v>49661.3</v>
      </c>
      <c r="M690" s="28">
        <v>47217</v>
      </c>
      <c r="N690" s="28">
        <v>51050.400000000001</v>
      </c>
      <c r="O690" s="28">
        <v>56402.8</v>
      </c>
      <c r="P690" s="28">
        <v>56858.6</v>
      </c>
      <c r="Q690" s="28">
        <v>58852.1</v>
      </c>
      <c r="R690" s="28">
        <v>65906.2</v>
      </c>
      <c r="S690" s="28">
        <v>65160.4</v>
      </c>
      <c r="T690" s="28">
        <v>65385.1</v>
      </c>
      <c r="U690" s="28">
        <v>64188.9</v>
      </c>
      <c r="V690" s="28">
        <v>59761.4</v>
      </c>
      <c r="W690" s="28">
        <v>64170.400000000001</v>
      </c>
      <c r="X690" s="28">
        <v>66814.2</v>
      </c>
      <c r="Y690" s="28">
        <v>69181.3</v>
      </c>
      <c r="Z690" s="28">
        <v>70718.2</v>
      </c>
      <c r="AA690" s="28">
        <v>71803.600000000006</v>
      </c>
      <c r="AB690" s="28">
        <v>81026.3</v>
      </c>
      <c r="AC690" s="28">
        <v>87104.6</v>
      </c>
      <c r="AD690" s="28">
        <v>90043.6</v>
      </c>
      <c r="AE690" s="28">
        <v>91193.4</v>
      </c>
      <c r="AF690" s="28">
        <v>86325.6</v>
      </c>
      <c r="AG690" s="28">
        <v>89476.800000000003</v>
      </c>
      <c r="AH690" s="28">
        <v>87733.2</v>
      </c>
      <c r="AI690" s="28">
        <v>91294.1</v>
      </c>
      <c r="AJ690" s="28">
        <v>93627.6</v>
      </c>
      <c r="AK690" s="28">
        <v>93104.1</v>
      </c>
      <c r="AL690" s="28">
        <v>88094.3</v>
      </c>
      <c r="AM690" s="28">
        <v>80799.399999999994</v>
      </c>
      <c r="AN690" s="28">
        <v>61472.4</v>
      </c>
      <c r="AO690" s="28">
        <v>58745.1</v>
      </c>
      <c r="AP690" s="28">
        <v>61724.7</v>
      </c>
      <c r="AQ690" s="28">
        <v>64942.1</v>
      </c>
      <c r="AR690" s="28">
        <v>66020.2</v>
      </c>
      <c r="AS690" s="28">
        <v>66645.5</v>
      </c>
    </row>
    <row r="691" spans="1:45" x14ac:dyDescent="0.25">
      <c r="A691" s="28">
        <v>3</v>
      </c>
      <c r="B691" s="28">
        <v>233</v>
      </c>
      <c r="C691" s="28">
        <v>260.5</v>
      </c>
      <c r="D691" s="28">
        <v>275.2</v>
      </c>
      <c r="E691" s="28">
        <v>309.8</v>
      </c>
      <c r="F691" s="28">
        <v>332.9</v>
      </c>
      <c r="G691" s="28">
        <v>348.4</v>
      </c>
      <c r="H691" s="28">
        <v>369.8</v>
      </c>
      <c r="I691" s="28">
        <v>398.2</v>
      </c>
      <c r="J691" s="28">
        <v>431.5</v>
      </c>
      <c r="K691" s="28">
        <v>466.3</v>
      </c>
      <c r="L691" s="28">
        <v>499.7</v>
      </c>
      <c r="M691" s="28">
        <v>526.70000000000005</v>
      </c>
      <c r="N691" s="28">
        <v>540.9</v>
      </c>
      <c r="O691" s="28">
        <v>558</v>
      </c>
      <c r="P691" s="28">
        <v>575.4</v>
      </c>
      <c r="Q691" s="28">
        <v>587.5</v>
      </c>
      <c r="R691" s="28">
        <v>601.70000000000005</v>
      </c>
      <c r="S691" s="28">
        <v>630.4</v>
      </c>
      <c r="T691" s="28">
        <v>653.79999999999995</v>
      </c>
      <c r="U691" s="28">
        <v>674.4</v>
      </c>
      <c r="V691" s="28">
        <v>689.3</v>
      </c>
      <c r="W691" s="28">
        <v>698.4</v>
      </c>
      <c r="X691" s="28">
        <v>714.5</v>
      </c>
      <c r="Y691" s="28">
        <v>739.1</v>
      </c>
      <c r="Z691" s="28">
        <v>760.8</v>
      </c>
      <c r="AA691" s="28">
        <v>775.8</v>
      </c>
      <c r="AB691" s="28">
        <v>788</v>
      </c>
      <c r="AC691" s="28">
        <v>797.3</v>
      </c>
      <c r="AD691" s="28">
        <v>807.5</v>
      </c>
      <c r="AE691" s="28">
        <v>821</v>
      </c>
      <c r="AF691" s="28">
        <v>831.9</v>
      </c>
      <c r="AG691" s="28">
        <v>839.8</v>
      </c>
      <c r="AH691" s="28">
        <v>848.1</v>
      </c>
      <c r="AI691" s="28">
        <v>859</v>
      </c>
      <c r="AJ691" s="28">
        <v>893</v>
      </c>
      <c r="AK691" s="28">
        <v>920.4</v>
      </c>
      <c r="AL691" s="28">
        <v>939.2</v>
      </c>
      <c r="AM691" s="28">
        <v>973</v>
      </c>
      <c r="AN691" s="28">
        <v>1000</v>
      </c>
      <c r="AO691" s="28">
        <v>1000.4</v>
      </c>
      <c r="AP691" s="28">
        <v>1021.5</v>
      </c>
      <c r="AQ691" s="28">
        <v>1045.0999999999999</v>
      </c>
      <c r="AR691" s="28">
        <v>1059</v>
      </c>
      <c r="AS691" s="28">
        <v>1078.5</v>
      </c>
    </row>
    <row r="692" spans="1:45" x14ac:dyDescent="0.25">
      <c r="A692" s="28">
        <v>1</v>
      </c>
      <c r="B692" s="28">
        <v>234</v>
      </c>
      <c r="C692" s="28">
        <v>16902.8</v>
      </c>
      <c r="D692" s="28">
        <v>18329.900000000001</v>
      </c>
      <c r="E692" s="28">
        <v>20198.3</v>
      </c>
      <c r="F692" s="28">
        <v>21104.6</v>
      </c>
      <c r="G692" s="28">
        <v>23780.400000000001</v>
      </c>
      <c r="H692" s="28">
        <v>27600.9</v>
      </c>
      <c r="I692" s="28">
        <v>30293</v>
      </c>
      <c r="J692" s="28">
        <v>33703.5</v>
      </c>
      <c r="K692" s="28">
        <v>36942.5</v>
      </c>
      <c r="L692" s="28">
        <v>40587.5</v>
      </c>
      <c r="M692" s="28">
        <v>41998</v>
      </c>
      <c r="N692" s="28">
        <v>42238.5</v>
      </c>
      <c r="O692" s="28">
        <v>45278.6</v>
      </c>
      <c r="P692" s="28">
        <v>45474.400000000001</v>
      </c>
      <c r="Q692" s="28">
        <v>46586.3</v>
      </c>
      <c r="R692" s="28">
        <v>54873.4</v>
      </c>
      <c r="S692" s="28">
        <v>60211.5</v>
      </c>
      <c r="T692" s="28">
        <v>62706.3</v>
      </c>
      <c r="U692" s="28">
        <v>66800</v>
      </c>
      <c r="V692" s="28">
        <v>68594.100000000006</v>
      </c>
      <c r="W692" s="28">
        <v>76156.7</v>
      </c>
      <c r="X692" s="28">
        <v>82194.5</v>
      </c>
      <c r="Y692" s="28">
        <v>84827.5</v>
      </c>
      <c r="Z692" s="28">
        <v>89740.6</v>
      </c>
      <c r="AA692" s="28">
        <v>95157.3</v>
      </c>
      <c r="AB692" s="28">
        <v>99728.3</v>
      </c>
      <c r="AC692" s="28">
        <v>106793</v>
      </c>
      <c r="AD692" s="28">
        <v>108612.9</v>
      </c>
      <c r="AE692" s="28">
        <v>116588.1</v>
      </c>
      <c r="AF692" s="28">
        <v>116164.6</v>
      </c>
      <c r="AG692" s="28">
        <v>122224.2</v>
      </c>
      <c r="AH692" s="28">
        <v>127721.8</v>
      </c>
      <c r="AI692" s="28">
        <v>129206.3</v>
      </c>
      <c r="AJ692" s="28">
        <v>143113</v>
      </c>
      <c r="AK692" s="28">
        <v>150723.4</v>
      </c>
      <c r="AL692" s="28">
        <v>151851.6</v>
      </c>
      <c r="AM692" s="28">
        <v>162374.6</v>
      </c>
      <c r="AN692" s="28">
        <v>157126.29999999999</v>
      </c>
      <c r="AO692" s="28">
        <v>161974.5</v>
      </c>
      <c r="AP692" s="28">
        <v>164771.5</v>
      </c>
      <c r="AQ692" s="28">
        <v>180571.9</v>
      </c>
      <c r="AR692" s="28">
        <v>186744</v>
      </c>
      <c r="AS692" s="28">
        <v>191972.9</v>
      </c>
    </row>
    <row r="693" spans="1:45" x14ac:dyDescent="0.25">
      <c r="A693" s="28">
        <v>2</v>
      </c>
      <c r="B693" s="28">
        <v>234</v>
      </c>
      <c r="C693" s="28">
        <v>46199.8</v>
      </c>
      <c r="D693" s="28">
        <v>47694.6</v>
      </c>
      <c r="E693" s="28">
        <v>46527.5</v>
      </c>
      <c r="F693" s="28">
        <v>44816.1</v>
      </c>
      <c r="G693" s="28">
        <v>48270.3</v>
      </c>
      <c r="H693" s="28">
        <v>53212.4</v>
      </c>
      <c r="I693" s="28">
        <v>53801.4</v>
      </c>
      <c r="J693" s="28">
        <v>53644.5</v>
      </c>
      <c r="K693" s="28">
        <v>49375.5</v>
      </c>
      <c r="L693" s="28">
        <v>52971.8</v>
      </c>
      <c r="M693" s="28">
        <v>53996.800000000003</v>
      </c>
      <c r="N693" s="28">
        <v>53489.8</v>
      </c>
      <c r="O693" s="28">
        <v>57193.1</v>
      </c>
      <c r="P693" s="28">
        <v>57323.6</v>
      </c>
      <c r="Q693" s="28">
        <v>57900.9</v>
      </c>
      <c r="R693" s="28">
        <v>66755.899999999994</v>
      </c>
      <c r="S693" s="28">
        <v>71889.7</v>
      </c>
      <c r="T693" s="28">
        <v>72519.8</v>
      </c>
      <c r="U693" s="28">
        <v>75607.199999999997</v>
      </c>
      <c r="V693" s="28">
        <v>76687.199999999997</v>
      </c>
      <c r="W693" s="28">
        <v>84148.4</v>
      </c>
      <c r="X693" s="28">
        <v>89488.5</v>
      </c>
      <c r="Y693" s="28">
        <v>91166.9</v>
      </c>
      <c r="Z693" s="28">
        <v>95262.1</v>
      </c>
      <c r="AA693" s="28">
        <v>100409.7</v>
      </c>
      <c r="AB693" s="28">
        <v>104888.7</v>
      </c>
      <c r="AC693" s="28">
        <v>112802.1</v>
      </c>
      <c r="AD693" s="28">
        <v>114599.9</v>
      </c>
      <c r="AE693" s="28">
        <v>123141.4</v>
      </c>
      <c r="AF693" s="28">
        <v>122149.3</v>
      </c>
      <c r="AG693" s="28">
        <v>128991.6</v>
      </c>
      <c r="AH693" s="28">
        <v>134744.6</v>
      </c>
      <c r="AI693" s="28">
        <v>135564.5</v>
      </c>
      <c r="AJ693" s="28">
        <v>149599.4</v>
      </c>
      <c r="AK693" s="28">
        <v>156093.9</v>
      </c>
      <c r="AL693" s="28">
        <v>155516.70000000001</v>
      </c>
      <c r="AM693" s="28">
        <v>163783.29999999999</v>
      </c>
      <c r="AN693" s="28">
        <v>157126.29999999999</v>
      </c>
      <c r="AO693" s="28">
        <v>160848.1</v>
      </c>
      <c r="AP693" s="28">
        <v>160852.4</v>
      </c>
      <c r="AQ693" s="28">
        <v>173790.6</v>
      </c>
      <c r="AR693" s="28">
        <v>179415.2</v>
      </c>
      <c r="AS693" s="28">
        <v>186802.3</v>
      </c>
    </row>
    <row r="694" spans="1:45" x14ac:dyDescent="0.25">
      <c r="A694" s="28">
        <v>3</v>
      </c>
      <c r="B694" s="28">
        <v>234</v>
      </c>
      <c r="C694" s="28">
        <v>365.9</v>
      </c>
      <c r="D694" s="28">
        <v>384.3</v>
      </c>
      <c r="E694" s="28">
        <v>434.1</v>
      </c>
      <c r="F694" s="28">
        <v>470.9</v>
      </c>
      <c r="G694" s="28">
        <v>492.7</v>
      </c>
      <c r="H694" s="28">
        <v>518.70000000000005</v>
      </c>
      <c r="I694" s="28">
        <v>563.1</v>
      </c>
      <c r="J694" s="28">
        <v>628.29999999999995</v>
      </c>
      <c r="K694" s="28">
        <v>748.2</v>
      </c>
      <c r="L694" s="28">
        <v>766.2</v>
      </c>
      <c r="M694" s="28">
        <v>777.8</v>
      </c>
      <c r="N694" s="28">
        <v>789.7</v>
      </c>
      <c r="O694" s="28">
        <v>791.7</v>
      </c>
      <c r="P694" s="28">
        <v>793.3</v>
      </c>
      <c r="Q694" s="28">
        <v>804.6</v>
      </c>
      <c r="R694" s="28">
        <v>822</v>
      </c>
      <c r="S694" s="28">
        <v>837.6</v>
      </c>
      <c r="T694" s="28">
        <v>864.7</v>
      </c>
      <c r="U694" s="28">
        <v>883.5</v>
      </c>
      <c r="V694" s="28">
        <v>894.5</v>
      </c>
      <c r="W694" s="28">
        <v>905</v>
      </c>
      <c r="X694" s="28">
        <v>918.5</v>
      </c>
      <c r="Y694" s="28">
        <v>930.5</v>
      </c>
      <c r="Z694" s="28">
        <v>942</v>
      </c>
      <c r="AA694" s="28">
        <v>947.7</v>
      </c>
      <c r="AB694" s="28">
        <v>950.8</v>
      </c>
      <c r="AC694" s="28">
        <v>946.7</v>
      </c>
      <c r="AD694" s="28">
        <v>947.8</v>
      </c>
      <c r="AE694" s="28">
        <v>946.8</v>
      </c>
      <c r="AF694" s="28">
        <v>951</v>
      </c>
      <c r="AG694" s="28">
        <v>947.5</v>
      </c>
      <c r="AH694" s="28">
        <v>947.9</v>
      </c>
      <c r="AI694" s="28">
        <v>953.1</v>
      </c>
      <c r="AJ694" s="28">
        <v>956.6</v>
      </c>
      <c r="AK694" s="28">
        <v>965.6</v>
      </c>
      <c r="AL694" s="28">
        <v>976.4</v>
      </c>
      <c r="AM694" s="28">
        <v>991.4</v>
      </c>
      <c r="AN694" s="28">
        <v>1000</v>
      </c>
      <c r="AO694" s="28">
        <v>1007</v>
      </c>
      <c r="AP694" s="28">
        <v>1024.4000000000001</v>
      </c>
      <c r="AQ694" s="28">
        <v>1039</v>
      </c>
      <c r="AR694" s="28">
        <v>1040.8</v>
      </c>
      <c r="AS694" s="28">
        <v>1027.7</v>
      </c>
    </row>
    <row r="695" spans="1:45" x14ac:dyDescent="0.25">
      <c r="A695" s="28">
        <v>1</v>
      </c>
      <c r="B695" s="28">
        <v>235</v>
      </c>
      <c r="C695" s="28">
        <v>337800</v>
      </c>
      <c r="D695" s="28">
        <v>388387.4</v>
      </c>
      <c r="E695" s="28">
        <v>474890.8</v>
      </c>
      <c r="F695" s="28">
        <v>501475.1</v>
      </c>
      <c r="G695" s="28">
        <v>563589.9</v>
      </c>
      <c r="H695" s="28">
        <v>630129.69999999995</v>
      </c>
      <c r="I695" s="28">
        <v>689802.5</v>
      </c>
      <c r="J695" s="28">
        <v>793170.9</v>
      </c>
      <c r="K695" s="28">
        <v>898910.8</v>
      </c>
      <c r="L695" s="28">
        <v>988824.3</v>
      </c>
      <c r="M695" s="28">
        <v>977250.5</v>
      </c>
      <c r="N695" s="28">
        <v>1000799</v>
      </c>
      <c r="O695" s="28">
        <v>1053278.6000000001</v>
      </c>
      <c r="P695" s="28">
        <v>1039948</v>
      </c>
      <c r="Q695" s="28">
        <v>1005127.4</v>
      </c>
      <c r="R695" s="28">
        <v>1112866.5</v>
      </c>
      <c r="S695" s="28">
        <v>1197927</v>
      </c>
      <c r="T695" s="28">
        <v>1261030.8999999999</v>
      </c>
      <c r="U695" s="28">
        <v>1329266.6000000001</v>
      </c>
      <c r="V695" s="28">
        <v>1321245</v>
      </c>
      <c r="W695" s="28">
        <v>1383319.5</v>
      </c>
      <c r="X695" s="28">
        <v>1412617</v>
      </c>
      <c r="Y695" s="28">
        <v>1471489.2</v>
      </c>
      <c r="Z695" s="28">
        <v>1573366.3</v>
      </c>
      <c r="AA695" s="28">
        <v>1613380</v>
      </c>
      <c r="AB695" s="28">
        <v>1686104.8</v>
      </c>
      <c r="AC695" s="28">
        <v>1679474.8</v>
      </c>
      <c r="AD695" s="28">
        <v>1729500.7</v>
      </c>
      <c r="AE695" s="28">
        <v>1861739.5</v>
      </c>
      <c r="AF695" s="28">
        <v>1819929.5</v>
      </c>
      <c r="AG695" s="28">
        <v>1796073.8</v>
      </c>
      <c r="AH695" s="28">
        <v>1889727</v>
      </c>
      <c r="AI695" s="28">
        <v>2059423.8</v>
      </c>
      <c r="AJ695" s="28">
        <v>2322141.4</v>
      </c>
      <c r="AK695" s="28">
        <v>2479288.9</v>
      </c>
      <c r="AL695" s="28">
        <v>2618115.2000000002</v>
      </c>
      <c r="AM695" s="28">
        <v>2836846.9</v>
      </c>
      <c r="AN695" s="28">
        <v>2402705.1</v>
      </c>
      <c r="AO695" s="28">
        <v>2679288.2000000002</v>
      </c>
      <c r="AP695" s="28">
        <v>3052918.4</v>
      </c>
      <c r="AQ695" s="28">
        <v>3100701.6</v>
      </c>
      <c r="AR695" s="28">
        <v>3131959.6</v>
      </c>
      <c r="AS695" s="28">
        <v>3219654.4</v>
      </c>
    </row>
    <row r="696" spans="1:45" x14ac:dyDescent="0.25">
      <c r="A696" s="28">
        <v>2</v>
      </c>
      <c r="B696" s="28">
        <v>235</v>
      </c>
      <c r="C696" s="28">
        <v>1507627.7</v>
      </c>
      <c r="D696" s="28">
        <v>1545721.9</v>
      </c>
      <c r="E696" s="28">
        <v>1569561.1</v>
      </c>
      <c r="F696" s="28">
        <v>1508208.2</v>
      </c>
      <c r="G696" s="28">
        <v>1645689.2</v>
      </c>
      <c r="H696" s="28">
        <v>1741900.3</v>
      </c>
      <c r="I696" s="28">
        <v>1804664</v>
      </c>
      <c r="J696" s="28">
        <v>1832517</v>
      </c>
      <c r="K696" s="28">
        <v>1764787.6</v>
      </c>
      <c r="L696" s="28">
        <v>1775536.2</v>
      </c>
      <c r="M696" s="28">
        <v>1753188.4</v>
      </c>
      <c r="N696" s="28">
        <v>1813553.1</v>
      </c>
      <c r="O696" s="28">
        <v>1864534</v>
      </c>
      <c r="P696" s="28">
        <v>1856067.8</v>
      </c>
      <c r="Q696" s="28">
        <v>1882348.5</v>
      </c>
      <c r="R696" s="28">
        <v>2029122.8</v>
      </c>
      <c r="S696" s="28">
        <v>2082668.9</v>
      </c>
      <c r="T696" s="28">
        <v>2077427</v>
      </c>
      <c r="U696" s="28">
        <v>2102897</v>
      </c>
      <c r="V696" s="28">
        <v>2100241.7999999998</v>
      </c>
      <c r="W696" s="28">
        <v>2194403.1</v>
      </c>
      <c r="X696" s="28">
        <v>2231012.9</v>
      </c>
      <c r="Y696" s="28">
        <v>2297152.4</v>
      </c>
      <c r="Z696" s="28">
        <v>2316676.5</v>
      </c>
      <c r="AA696" s="28">
        <v>2323846</v>
      </c>
      <c r="AB696" s="28">
        <v>2438051.5</v>
      </c>
      <c r="AC696" s="28">
        <v>2484836.7999999998</v>
      </c>
      <c r="AD696" s="28">
        <v>2532886</v>
      </c>
      <c r="AE696" s="28">
        <v>2551490.6</v>
      </c>
      <c r="AF696" s="28">
        <v>2479907.6</v>
      </c>
      <c r="AG696" s="28">
        <v>2481669.7999999998</v>
      </c>
      <c r="AH696" s="28">
        <v>2473533.9</v>
      </c>
      <c r="AI696" s="28">
        <v>2543983.2999999998</v>
      </c>
      <c r="AJ696" s="28">
        <v>2616228</v>
      </c>
      <c r="AK696" s="28">
        <v>2634217.9</v>
      </c>
      <c r="AL696" s="28">
        <v>2641332.9</v>
      </c>
      <c r="AM696" s="28">
        <v>2526265.2000000002</v>
      </c>
      <c r="AN696" s="28">
        <v>2402705.1</v>
      </c>
      <c r="AO696" s="28">
        <v>2449391.9</v>
      </c>
      <c r="AP696" s="28">
        <v>2459952</v>
      </c>
      <c r="AQ696" s="28">
        <v>2449470.7999999998</v>
      </c>
      <c r="AR696" s="28">
        <v>2479497.2999999998</v>
      </c>
      <c r="AS696" s="28">
        <v>2546248.4</v>
      </c>
    </row>
    <row r="697" spans="1:45" x14ac:dyDescent="0.25">
      <c r="A697" s="28">
        <v>3</v>
      </c>
      <c r="B697" s="28">
        <v>235</v>
      </c>
      <c r="C697" s="28">
        <v>224.1</v>
      </c>
      <c r="D697" s="28">
        <v>251.3</v>
      </c>
      <c r="E697" s="28">
        <v>302.60000000000002</v>
      </c>
      <c r="F697" s="28">
        <v>332.5</v>
      </c>
      <c r="G697" s="28">
        <v>342.5</v>
      </c>
      <c r="H697" s="28">
        <v>361.7</v>
      </c>
      <c r="I697" s="28">
        <v>382.2</v>
      </c>
      <c r="J697" s="28">
        <v>432.8</v>
      </c>
      <c r="K697" s="28">
        <v>509.4</v>
      </c>
      <c r="L697" s="28">
        <v>556.9</v>
      </c>
      <c r="M697" s="28">
        <v>557.4</v>
      </c>
      <c r="N697" s="28">
        <v>551.79999999999995</v>
      </c>
      <c r="O697" s="28">
        <v>564.9</v>
      </c>
      <c r="P697" s="28">
        <v>560.29999999999995</v>
      </c>
      <c r="Q697" s="28">
        <v>534</v>
      </c>
      <c r="R697" s="28">
        <v>548.4</v>
      </c>
      <c r="S697" s="28">
        <v>575.20000000000005</v>
      </c>
      <c r="T697" s="28">
        <v>607</v>
      </c>
      <c r="U697" s="28">
        <v>632.1</v>
      </c>
      <c r="V697" s="28">
        <v>629.1</v>
      </c>
      <c r="W697" s="28">
        <v>630.4</v>
      </c>
      <c r="X697" s="28">
        <v>633.20000000000005</v>
      </c>
      <c r="Y697" s="28">
        <v>640.6</v>
      </c>
      <c r="Z697" s="28">
        <v>679.1</v>
      </c>
      <c r="AA697" s="28">
        <v>694.3</v>
      </c>
      <c r="AB697" s="28">
        <v>691.6</v>
      </c>
      <c r="AC697" s="28">
        <v>675.9</v>
      </c>
      <c r="AD697" s="28">
        <v>682.8</v>
      </c>
      <c r="AE697" s="28">
        <v>729.7</v>
      </c>
      <c r="AF697" s="28">
        <v>733.9</v>
      </c>
      <c r="AG697" s="28">
        <v>723.7</v>
      </c>
      <c r="AH697" s="28">
        <v>764</v>
      </c>
      <c r="AI697" s="28">
        <v>809.5</v>
      </c>
      <c r="AJ697" s="28">
        <v>887.6</v>
      </c>
      <c r="AK697" s="28">
        <v>941.2</v>
      </c>
      <c r="AL697" s="28">
        <v>991.2</v>
      </c>
      <c r="AM697" s="28">
        <v>1122.9000000000001</v>
      </c>
      <c r="AN697" s="28">
        <v>1000</v>
      </c>
      <c r="AO697" s="28">
        <v>1093.9000000000001</v>
      </c>
      <c r="AP697" s="28">
        <v>1241</v>
      </c>
      <c r="AQ697" s="28">
        <v>1265.9000000000001</v>
      </c>
      <c r="AR697" s="28">
        <v>1263.0999999999999</v>
      </c>
      <c r="AS697" s="28">
        <v>1264.5</v>
      </c>
    </row>
    <row r="698" spans="1:45" x14ac:dyDescent="0.25">
      <c r="A698" s="28">
        <v>1</v>
      </c>
      <c r="B698" s="28">
        <v>236</v>
      </c>
      <c r="C698" s="28">
        <v>124689.60000000001</v>
      </c>
      <c r="D698" s="28">
        <v>146228.4</v>
      </c>
      <c r="E698" s="28">
        <v>173381.3</v>
      </c>
      <c r="F698" s="28">
        <v>184180.3</v>
      </c>
      <c r="G698" s="28">
        <v>196088.1</v>
      </c>
      <c r="H698" s="28">
        <v>208673</v>
      </c>
      <c r="I698" s="28">
        <v>233704.9</v>
      </c>
      <c r="J698" s="28">
        <v>255033.5</v>
      </c>
      <c r="K698" s="28">
        <v>277866.2</v>
      </c>
      <c r="L698" s="28">
        <v>299833</v>
      </c>
      <c r="M698" s="28">
        <v>305613.5</v>
      </c>
      <c r="N698" s="28">
        <v>312283.09999999998</v>
      </c>
      <c r="O698" s="28">
        <v>324089.40000000002</v>
      </c>
      <c r="P698" s="28">
        <v>321548.40000000002</v>
      </c>
      <c r="Q698" s="28">
        <v>328105.8</v>
      </c>
      <c r="R698" s="28">
        <v>352419.2</v>
      </c>
      <c r="S698" s="28">
        <v>377506.5</v>
      </c>
      <c r="T698" s="28">
        <v>392337.8</v>
      </c>
      <c r="U698" s="28">
        <v>417355.5</v>
      </c>
      <c r="V698" s="28">
        <v>423749.9</v>
      </c>
      <c r="W698" s="28">
        <v>445938.2</v>
      </c>
      <c r="X698" s="28">
        <v>453123.4</v>
      </c>
      <c r="Y698" s="28">
        <v>462733.7</v>
      </c>
      <c r="Z698" s="28">
        <v>481208.9</v>
      </c>
      <c r="AA698" s="28">
        <v>497699.8</v>
      </c>
      <c r="AB698" s="28">
        <v>519794.9</v>
      </c>
      <c r="AC698" s="28">
        <v>537730.1</v>
      </c>
      <c r="AD698" s="28">
        <v>544555.80000000005</v>
      </c>
      <c r="AE698" s="28">
        <v>565714.6</v>
      </c>
      <c r="AF698" s="28">
        <v>590250.1</v>
      </c>
      <c r="AG698" s="28">
        <v>565015.30000000005</v>
      </c>
      <c r="AH698" s="28">
        <v>607241.19999999995</v>
      </c>
      <c r="AI698" s="28">
        <v>634962.19999999995</v>
      </c>
      <c r="AJ698" s="28">
        <v>670105.19999999995</v>
      </c>
      <c r="AK698" s="28">
        <v>677717</v>
      </c>
      <c r="AL698" s="28">
        <v>715586.6</v>
      </c>
      <c r="AM698" s="28">
        <v>801546</v>
      </c>
      <c r="AN698" s="28">
        <v>805968.7</v>
      </c>
      <c r="AO698" s="28">
        <v>830641.9</v>
      </c>
      <c r="AP698" s="28">
        <v>897641.1</v>
      </c>
      <c r="AQ698" s="28">
        <v>924369.8</v>
      </c>
      <c r="AR698" s="28">
        <v>944421</v>
      </c>
      <c r="AS698" s="28">
        <v>970864.8</v>
      </c>
    </row>
    <row r="699" spans="1:45" x14ac:dyDescent="0.25">
      <c r="A699" s="28">
        <v>2</v>
      </c>
      <c r="B699" s="28">
        <v>236</v>
      </c>
      <c r="C699" s="28">
        <v>418409.1</v>
      </c>
      <c r="D699" s="28">
        <v>412717.2</v>
      </c>
      <c r="E699" s="28">
        <v>429987.9</v>
      </c>
      <c r="F699" s="28">
        <v>428150.8</v>
      </c>
      <c r="G699" s="28">
        <v>462165.5</v>
      </c>
      <c r="H699" s="28">
        <v>467707.6</v>
      </c>
      <c r="I699" s="28">
        <v>485063.5</v>
      </c>
      <c r="J699" s="28">
        <v>484786.7</v>
      </c>
      <c r="K699" s="28">
        <v>497236.8</v>
      </c>
      <c r="L699" s="28">
        <v>510020</v>
      </c>
      <c r="M699" s="28">
        <v>516596.4</v>
      </c>
      <c r="N699" s="28">
        <v>519007.6</v>
      </c>
      <c r="O699" s="28">
        <v>522447.5</v>
      </c>
      <c r="P699" s="28">
        <v>529673.1</v>
      </c>
      <c r="Q699" s="28">
        <v>535268.69999999995</v>
      </c>
      <c r="R699" s="28">
        <v>566176</v>
      </c>
      <c r="S699" s="28">
        <v>581252.9</v>
      </c>
      <c r="T699" s="28">
        <v>576126</v>
      </c>
      <c r="U699" s="28">
        <v>591814.19999999995</v>
      </c>
      <c r="V699" s="28">
        <v>600762.4</v>
      </c>
      <c r="W699" s="28">
        <v>629615.5</v>
      </c>
      <c r="X699" s="28">
        <v>630975.4</v>
      </c>
      <c r="Y699" s="28">
        <v>636548.9</v>
      </c>
      <c r="Z699" s="28">
        <v>653183.69999999995</v>
      </c>
      <c r="AA699" s="28">
        <v>648894.1</v>
      </c>
      <c r="AB699" s="28">
        <v>678888</v>
      </c>
      <c r="AC699" s="28">
        <v>714461.2</v>
      </c>
      <c r="AD699" s="28">
        <v>726692.2</v>
      </c>
      <c r="AE699" s="28">
        <v>743392.3</v>
      </c>
      <c r="AF699" s="28">
        <v>750138.5</v>
      </c>
      <c r="AG699" s="28">
        <v>719798.4</v>
      </c>
      <c r="AH699" s="28">
        <v>742014.8</v>
      </c>
      <c r="AI699" s="28">
        <v>740266.4</v>
      </c>
      <c r="AJ699" s="28">
        <v>769069.3</v>
      </c>
      <c r="AK699" s="28">
        <v>772698.4</v>
      </c>
      <c r="AL699" s="28">
        <v>761192.1</v>
      </c>
      <c r="AM699" s="28">
        <v>783934.4</v>
      </c>
      <c r="AN699" s="28">
        <v>805968.7</v>
      </c>
      <c r="AO699" s="28">
        <v>801221.9</v>
      </c>
      <c r="AP699" s="28">
        <v>797721.59999999998</v>
      </c>
      <c r="AQ699" s="28">
        <v>793941.7</v>
      </c>
      <c r="AR699" s="28">
        <v>800533.3</v>
      </c>
      <c r="AS699" s="28">
        <v>797489.2</v>
      </c>
    </row>
    <row r="700" spans="1:45" x14ac:dyDescent="0.25">
      <c r="A700" s="28">
        <v>3</v>
      </c>
      <c r="B700" s="28">
        <v>236</v>
      </c>
      <c r="C700" s="28">
        <v>298</v>
      </c>
      <c r="D700" s="28">
        <v>354.3</v>
      </c>
      <c r="E700" s="28">
        <v>403.2</v>
      </c>
      <c r="F700" s="28">
        <v>430.2</v>
      </c>
      <c r="G700" s="28">
        <v>424.3</v>
      </c>
      <c r="H700" s="28">
        <v>446.2</v>
      </c>
      <c r="I700" s="28">
        <v>481.8</v>
      </c>
      <c r="J700" s="28">
        <v>526.1</v>
      </c>
      <c r="K700" s="28">
        <v>558.79999999999995</v>
      </c>
      <c r="L700" s="28">
        <v>587.9</v>
      </c>
      <c r="M700" s="28">
        <v>591.6</v>
      </c>
      <c r="N700" s="28">
        <v>601.70000000000005</v>
      </c>
      <c r="O700" s="28">
        <v>620.29999999999995</v>
      </c>
      <c r="P700" s="28">
        <v>607.1</v>
      </c>
      <c r="Q700" s="28">
        <v>613</v>
      </c>
      <c r="R700" s="28">
        <v>622.5</v>
      </c>
      <c r="S700" s="28">
        <v>649.5</v>
      </c>
      <c r="T700" s="28">
        <v>681</v>
      </c>
      <c r="U700" s="28">
        <v>705.2</v>
      </c>
      <c r="V700" s="28">
        <v>705.4</v>
      </c>
      <c r="W700" s="28">
        <v>708.3</v>
      </c>
      <c r="X700" s="28">
        <v>718.1</v>
      </c>
      <c r="Y700" s="28">
        <v>726.9</v>
      </c>
      <c r="Z700" s="28">
        <v>736.7</v>
      </c>
      <c r="AA700" s="28">
        <v>767</v>
      </c>
      <c r="AB700" s="28">
        <v>765.7</v>
      </c>
      <c r="AC700" s="28">
        <v>752.6</v>
      </c>
      <c r="AD700" s="28">
        <v>749.4</v>
      </c>
      <c r="AE700" s="28">
        <v>761</v>
      </c>
      <c r="AF700" s="28">
        <v>786.9</v>
      </c>
      <c r="AG700" s="28">
        <v>785</v>
      </c>
      <c r="AH700" s="28">
        <v>818.4</v>
      </c>
      <c r="AI700" s="28">
        <v>857.7</v>
      </c>
      <c r="AJ700" s="28">
        <v>871.3</v>
      </c>
      <c r="AK700" s="28">
        <v>877.1</v>
      </c>
      <c r="AL700" s="28">
        <v>940.1</v>
      </c>
      <c r="AM700" s="28">
        <v>1022.5</v>
      </c>
      <c r="AN700" s="28">
        <v>1000</v>
      </c>
      <c r="AO700" s="28">
        <v>1036.7</v>
      </c>
      <c r="AP700" s="28">
        <v>1125.3</v>
      </c>
      <c r="AQ700" s="28">
        <v>1164.3</v>
      </c>
      <c r="AR700" s="28">
        <v>1179.7</v>
      </c>
      <c r="AS700" s="28">
        <v>1217.4000000000001</v>
      </c>
    </row>
    <row r="701" spans="1:45" x14ac:dyDescent="0.25">
      <c r="A701" s="28">
        <v>1</v>
      </c>
      <c r="B701" s="28">
        <v>237</v>
      </c>
      <c r="C701" s="28">
        <v>104720.9</v>
      </c>
      <c r="D701" s="28">
        <v>125076.9</v>
      </c>
      <c r="E701" s="28">
        <v>148984.4</v>
      </c>
      <c r="F701" s="28">
        <v>156099.79999999999</v>
      </c>
      <c r="G701" s="28">
        <v>166402.4</v>
      </c>
      <c r="H701" s="28">
        <v>176353.3</v>
      </c>
      <c r="I701" s="28">
        <v>197270.9</v>
      </c>
      <c r="J701" s="28">
        <v>215015.1</v>
      </c>
      <c r="K701" s="28">
        <v>232785.7</v>
      </c>
      <c r="L701" s="28">
        <v>249818.7</v>
      </c>
      <c r="M701" s="28">
        <v>250591.5</v>
      </c>
      <c r="N701" s="28">
        <v>255472.2</v>
      </c>
      <c r="O701" s="28">
        <v>265223.3</v>
      </c>
      <c r="P701" s="28">
        <v>259497</v>
      </c>
      <c r="Q701" s="28">
        <v>263061.5</v>
      </c>
      <c r="R701" s="28">
        <v>283110.7</v>
      </c>
      <c r="S701" s="28">
        <v>302453.40000000002</v>
      </c>
      <c r="T701" s="28">
        <v>314608.90000000002</v>
      </c>
      <c r="U701" s="28">
        <v>333057.5</v>
      </c>
      <c r="V701" s="28">
        <v>334667.5</v>
      </c>
      <c r="W701" s="28">
        <v>350907.1</v>
      </c>
      <c r="X701" s="28">
        <v>365673.4</v>
      </c>
      <c r="Y701" s="28">
        <v>370627.2</v>
      </c>
      <c r="Z701" s="28">
        <v>382931.20000000001</v>
      </c>
      <c r="AA701" s="28">
        <v>393856.1</v>
      </c>
      <c r="AB701" s="28">
        <v>413003.5</v>
      </c>
      <c r="AC701" s="28">
        <v>423650.8</v>
      </c>
      <c r="AD701" s="28">
        <v>422964</v>
      </c>
      <c r="AE701" s="28">
        <v>437767.1</v>
      </c>
      <c r="AF701" s="28">
        <v>455184.2</v>
      </c>
      <c r="AG701" s="28">
        <v>446893.5</v>
      </c>
      <c r="AH701" s="28">
        <v>484128.2</v>
      </c>
      <c r="AI701" s="28">
        <v>508663.8</v>
      </c>
      <c r="AJ701" s="28">
        <v>531847.5</v>
      </c>
      <c r="AK701" s="28">
        <v>536688.5</v>
      </c>
      <c r="AL701" s="28">
        <v>573036.19999999995</v>
      </c>
      <c r="AM701" s="28">
        <v>649296.1</v>
      </c>
      <c r="AN701" s="28">
        <v>642222</v>
      </c>
      <c r="AO701" s="28">
        <v>664616.9</v>
      </c>
      <c r="AP701" s="28">
        <v>729236.8</v>
      </c>
      <c r="AQ701" s="28">
        <v>751597.2</v>
      </c>
      <c r="AR701" s="28">
        <v>767710.4</v>
      </c>
      <c r="AS701" s="28">
        <v>789206.3</v>
      </c>
    </row>
    <row r="702" spans="1:45" x14ac:dyDescent="0.25">
      <c r="A702" s="28">
        <v>2</v>
      </c>
      <c r="B702" s="28">
        <v>237</v>
      </c>
      <c r="C702" s="28">
        <v>346513.5</v>
      </c>
      <c r="D702" s="28">
        <v>338674.6</v>
      </c>
      <c r="E702" s="28">
        <v>353887</v>
      </c>
      <c r="F702" s="28">
        <v>351437.5</v>
      </c>
      <c r="G702" s="28">
        <v>381843.6</v>
      </c>
      <c r="H702" s="28">
        <v>384558.4</v>
      </c>
      <c r="I702" s="28">
        <v>397711.8</v>
      </c>
      <c r="J702" s="28">
        <v>396484.8</v>
      </c>
      <c r="K702" s="28">
        <v>406793.9</v>
      </c>
      <c r="L702" s="28">
        <v>419757</v>
      </c>
      <c r="M702" s="28">
        <v>423017</v>
      </c>
      <c r="N702" s="28">
        <v>425094.5</v>
      </c>
      <c r="O702" s="28">
        <v>427206.1</v>
      </c>
      <c r="P702" s="28">
        <v>429849.5</v>
      </c>
      <c r="Q702" s="28">
        <v>431252</v>
      </c>
      <c r="R702" s="28">
        <v>456011.1</v>
      </c>
      <c r="S702" s="28">
        <v>464119</v>
      </c>
      <c r="T702" s="28">
        <v>457431.1</v>
      </c>
      <c r="U702" s="28">
        <v>467722.8</v>
      </c>
      <c r="V702" s="28">
        <v>474413.8</v>
      </c>
      <c r="W702" s="28">
        <v>495707</v>
      </c>
      <c r="X702" s="28">
        <v>508594.6</v>
      </c>
      <c r="Y702" s="28">
        <v>508111.8</v>
      </c>
      <c r="Z702" s="28">
        <v>520506.4</v>
      </c>
      <c r="AA702" s="28">
        <v>509233.8</v>
      </c>
      <c r="AB702" s="28">
        <v>534160.80000000005</v>
      </c>
      <c r="AC702" s="28">
        <v>559352.80000000005</v>
      </c>
      <c r="AD702" s="28">
        <v>563696.1</v>
      </c>
      <c r="AE702" s="28">
        <v>578175.80000000005</v>
      </c>
      <c r="AF702" s="28">
        <v>580851.80000000005</v>
      </c>
      <c r="AG702" s="28">
        <v>574843.5</v>
      </c>
      <c r="AH702" s="28">
        <v>593466.30000000005</v>
      </c>
      <c r="AI702" s="28">
        <v>590942.30000000005</v>
      </c>
      <c r="AJ702" s="28">
        <v>611572</v>
      </c>
      <c r="AK702" s="28">
        <v>614569.6</v>
      </c>
      <c r="AL702" s="28">
        <v>606234.5</v>
      </c>
      <c r="AM702" s="28">
        <v>625094</v>
      </c>
      <c r="AN702" s="28">
        <v>642222</v>
      </c>
      <c r="AO702" s="28">
        <v>639967.9</v>
      </c>
      <c r="AP702" s="28">
        <v>639387.9</v>
      </c>
      <c r="AQ702" s="28">
        <v>636871.5</v>
      </c>
      <c r="AR702" s="28">
        <v>643089.6</v>
      </c>
      <c r="AS702" s="28">
        <v>639289.59999999998</v>
      </c>
    </row>
    <row r="703" spans="1:45" x14ac:dyDescent="0.25">
      <c r="A703" s="28">
        <v>3</v>
      </c>
      <c r="B703" s="28">
        <v>237</v>
      </c>
      <c r="C703" s="28">
        <v>302.2</v>
      </c>
      <c r="D703" s="28">
        <v>369.3</v>
      </c>
      <c r="E703" s="28">
        <v>421</v>
      </c>
      <c r="F703" s="28">
        <v>444.2</v>
      </c>
      <c r="G703" s="28">
        <v>435.8</v>
      </c>
      <c r="H703" s="28">
        <v>458.6</v>
      </c>
      <c r="I703" s="28">
        <v>496</v>
      </c>
      <c r="J703" s="28">
        <v>542.29999999999995</v>
      </c>
      <c r="K703" s="28">
        <v>572.20000000000005</v>
      </c>
      <c r="L703" s="28">
        <v>595.20000000000005</v>
      </c>
      <c r="M703" s="28">
        <v>592.4</v>
      </c>
      <c r="N703" s="28">
        <v>601</v>
      </c>
      <c r="O703" s="28">
        <v>620.79999999999995</v>
      </c>
      <c r="P703" s="28">
        <v>603.70000000000005</v>
      </c>
      <c r="Q703" s="28">
        <v>610</v>
      </c>
      <c r="R703" s="28">
        <v>620.79999999999995</v>
      </c>
      <c r="S703" s="28">
        <v>651.70000000000005</v>
      </c>
      <c r="T703" s="28">
        <v>687.8</v>
      </c>
      <c r="U703" s="28">
        <v>712.1</v>
      </c>
      <c r="V703" s="28">
        <v>705.4</v>
      </c>
      <c r="W703" s="28">
        <v>707.9</v>
      </c>
      <c r="X703" s="28">
        <v>719</v>
      </c>
      <c r="Y703" s="28">
        <v>729.4</v>
      </c>
      <c r="Z703" s="28">
        <v>735.7</v>
      </c>
      <c r="AA703" s="28">
        <v>773.4</v>
      </c>
      <c r="AB703" s="28">
        <v>773.2</v>
      </c>
      <c r="AC703" s="28">
        <v>757.4</v>
      </c>
      <c r="AD703" s="28">
        <v>750.3</v>
      </c>
      <c r="AE703" s="28">
        <v>757.2</v>
      </c>
      <c r="AF703" s="28">
        <v>783.6</v>
      </c>
      <c r="AG703" s="28">
        <v>777.4</v>
      </c>
      <c r="AH703" s="28">
        <v>815.8</v>
      </c>
      <c r="AI703" s="28">
        <v>860.8</v>
      </c>
      <c r="AJ703" s="28">
        <v>869.6</v>
      </c>
      <c r="AK703" s="28">
        <v>873.3</v>
      </c>
      <c r="AL703" s="28">
        <v>945.2</v>
      </c>
      <c r="AM703" s="28">
        <v>1038.7</v>
      </c>
      <c r="AN703" s="28">
        <v>1000</v>
      </c>
      <c r="AO703" s="28">
        <v>1038.5</v>
      </c>
      <c r="AP703" s="28">
        <v>1140.5</v>
      </c>
      <c r="AQ703" s="28">
        <v>1180.0999999999999</v>
      </c>
      <c r="AR703" s="28">
        <v>1193.8</v>
      </c>
      <c r="AS703" s="28">
        <v>1234.5</v>
      </c>
    </row>
    <row r="704" spans="1:45" x14ac:dyDescent="0.25">
      <c r="A704" s="28">
        <v>1</v>
      </c>
      <c r="B704" s="28">
        <v>238</v>
      </c>
      <c r="C704" s="28">
        <v>19968.7</v>
      </c>
      <c r="D704" s="28">
        <v>21151.4</v>
      </c>
      <c r="E704" s="28">
        <v>24396.9</v>
      </c>
      <c r="F704" s="28">
        <v>28080.5</v>
      </c>
      <c r="G704" s="28">
        <v>29685.7</v>
      </c>
      <c r="H704" s="28">
        <v>32319.7</v>
      </c>
      <c r="I704" s="28">
        <v>36434</v>
      </c>
      <c r="J704" s="28">
        <v>40018.400000000001</v>
      </c>
      <c r="K704" s="28">
        <v>45080.6</v>
      </c>
      <c r="L704" s="28">
        <v>50014.3</v>
      </c>
      <c r="M704" s="28">
        <v>55021.9</v>
      </c>
      <c r="N704" s="28">
        <v>56810.9</v>
      </c>
      <c r="O704" s="28">
        <v>58866.1</v>
      </c>
      <c r="P704" s="28">
        <v>62051.4</v>
      </c>
      <c r="Q704" s="28">
        <v>65044.3</v>
      </c>
      <c r="R704" s="28">
        <v>69308.5</v>
      </c>
      <c r="S704" s="28">
        <v>75053.100000000006</v>
      </c>
      <c r="T704" s="28">
        <v>77728.800000000003</v>
      </c>
      <c r="U704" s="28">
        <v>84298</v>
      </c>
      <c r="V704" s="28">
        <v>89082.4</v>
      </c>
      <c r="W704" s="28">
        <v>95031.1</v>
      </c>
      <c r="X704" s="28">
        <v>87450</v>
      </c>
      <c r="Y704" s="28">
        <v>92106.5</v>
      </c>
      <c r="Z704" s="28">
        <v>98277.7</v>
      </c>
      <c r="AA704" s="28">
        <v>103843.6</v>
      </c>
      <c r="AB704" s="28">
        <v>106791.4</v>
      </c>
      <c r="AC704" s="28">
        <v>114079.3</v>
      </c>
      <c r="AD704" s="28">
        <v>121591.7</v>
      </c>
      <c r="AE704" s="28">
        <v>127947.5</v>
      </c>
      <c r="AF704" s="28">
        <v>135066</v>
      </c>
      <c r="AG704" s="28">
        <v>118121.7</v>
      </c>
      <c r="AH704" s="28">
        <v>123113</v>
      </c>
      <c r="AI704" s="28">
        <v>126298.4</v>
      </c>
      <c r="AJ704" s="28">
        <v>138257.70000000001</v>
      </c>
      <c r="AK704" s="28">
        <v>141028.4</v>
      </c>
      <c r="AL704" s="28">
        <v>142550.39999999999</v>
      </c>
      <c r="AM704" s="28">
        <v>152249.9</v>
      </c>
      <c r="AN704" s="28">
        <v>163746.70000000001</v>
      </c>
      <c r="AO704" s="28">
        <v>166025</v>
      </c>
      <c r="AP704" s="28">
        <v>168404.3</v>
      </c>
      <c r="AQ704" s="28">
        <v>172772.6</v>
      </c>
      <c r="AR704" s="28">
        <v>176710.6</v>
      </c>
      <c r="AS704" s="28">
        <v>181658.5</v>
      </c>
    </row>
    <row r="705" spans="1:45" x14ac:dyDescent="0.25">
      <c r="A705" s="28">
        <v>2</v>
      </c>
      <c r="B705" s="28">
        <v>238</v>
      </c>
      <c r="C705" s="28">
        <v>70921.2</v>
      </c>
      <c r="D705" s="28">
        <v>73643.3</v>
      </c>
      <c r="E705" s="28">
        <v>75379.3</v>
      </c>
      <c r="F705" s="28">
        <v>76226.399999999994</v>
      </c>
      <c r="G705" s="28">
        <v>79336</v>
      </c>
      <c r="H705" s="28">
        <v>82464.5</v>
      </c>
      <c r="I705" s="28">
        <v>86839.6</v>
      </c>
      <c r="J705" s="28">
        <v>87977.600000000006</v>
      </c>
      <c r="K705" s="28">
        <v>90088.9</v>
      </c>
      <c r="L705" s="28">
        <v>89637.6</v>
      </c>
      <c r="M705" s="28">
        <v>93016.6</v>
      </c>
      <c r="N705" s="28">
        <v>93348</v>
      </c>
      <c r="O705" s="28">
        <v>94667</v>
      </c>
      <c r="P705" s="28">
        <v>99180.9</v>
      </c>
      <c r="Q705" s="28">
        <v>103262.7</v>
      </c>
      <c r="R705" s="28">
        <v>109363.6</v>
      </c>
      <c r="S705" s="28">
        <v>116290.1</v>
      </c>
      <c r="T705" s="28">
        <v>117927.1</v>
      </c>
      <c r="U705" s="28">
        <v>123396</v>
      </c>
      <c r="V705" s="28">
        <v>125649.60000000001</v>
      </c>
      <c r="W705" s="28">
        <v>133166.39999999999</v>
      </c>
      <c r="X705" s="28">
        <v>121681.1</v>
      </c>
      <c r="Y705" s="28">
        <v>127761.60000000001</v>
      </c>
      <c r="Z705" s="28">
        <v>131983.9</v>
      </c>
      <c r="AA705" s="28">
        <v>139063.79999999999</v>
      </c>
      <c r="AB705" s="28">
        <v>144048.4</v>
      </c>
      <c r="AC705" s="28">
        <v>154489.9</v>
      </c>
      <c r="AD705" s="28">
        <v>162440</v>
      </c>
      <c r="AE705" s="28">
        <v>164664.6</v>
      </c>
      <c r="AF705" s="28">
        <v>168669.8</v>
      </c>
      <c r="AG705" s="28">
        <v>144949.1</v>
      </c>
      <c r="AH705" s="28">
        <v>148570.1</v>
      </c>
      <c r="AI705" s="28">
        <v>149347.29999999999</v>
      </c>
      <c r="AJ705" s="28">
        <v>157531.20000000001</v>
      </c>
      <c r="AK705" s="28">
        <v>158164.1</v>
      </c>
      <c r="AL705" s="28">
        <v>154989.1</v>
      </c>
      <c r="AM705" s="28">
        <v>158831.5</v>
      </c>
      <c r="AN705" s="28">
        <v>163746.70000000001</v>
      </c>
      <c r="AO705" s="28">
        <v>161247.5</v>
      </c>
      <c r="AP705" s="28">
        <v>158240.4</v>
      </c>
      <c r="AQ705" s="28">
        <v>156940.5</v>
      </c>
      <c r="AR705" s="28">
        <v>157250.29999999999</v>
      </c>
      <c r="AS705" s="28">
        <v>158103</v>
      </c>
    </row>
    <row r="706" spans="1:45" x14ac:dyDescent="0.25">
      <c r="A706" s="28">
        <v>3</v>
      </c>
      <c r="B706" s="28">
        <v>238</v>
      </c>
      <c r="C706" s="28">
        <v>281.60000000000002</v>
      </c>
      <c r="D706" s="28">
        <v>287.2</v>
      </c>
      <c r="E706" s="28">
        <v>323.7</v>
      </c>
      <c r="F706" s="28">
        <v>368.4</v>
      </c>
      <c r="G706" s="28">
        <v>374.2</v>
      </c>
      <c r="H706" s="28">
        <v>391.9</v>
      </c>
      <c r="I706" s="28">
        <v>419.6</v>
      </c>
      <c r="J706" s="28">
        <v>454.9</v>
      </c>
      <c r="K706" s="28">
        <v>500.4</v>
      </c>
      <c r="L706" s="28">
        <v>558</v>
      </c>
      <c r="M706" s="28">
        <v>591.5</v>
      </c>
      <c r="N706" s="28">
        <v>608.6</v>
      </c>
      <c r="O706" s="28">
        <v>621.79999999999995</v>
      </c>
      <c r="P706" s="28">
        <v>625.6</v>
      </c>
      <c r="Q706" s="28">
        <v>629.9</v>
      </c>
      <c r="R706" s="28">
        <v>633.70000000000005</v>
      </c>
      <c r="S706" s="28">
        <v>645.4</v>
      </c>
      <c r="T706" s="28">
        <v>659.1</v>
      </c>
      <c r="U706" s="28">
        <v>683.2</v>
      </c>
      <c r="V706" s="28">
        <v>709</v>
      </c>
      <c r="W706" s="28">
        <v>713.6</v>
      </c>
      <c r="X706" s="28">
        <v>718.7</v>
      </c>
      <c r="Y706" s="28">
        <v>720.9</v>
      </c>
      <c r="Z706" s="28">
        <v>744.6</v>
      </c>
      <c r="AA706" s="28">
        <v>746.7</v>
      </c>
      <c r="AB706" s="28">
        <v>741.4</v>
      </c>
      <c r="AC706" s="28">
        <v>738.4</v>
      </c>
      <c r="AD706" s="28">
        <v>748.5</v>
      </c>
      <c r="AE706" s="28">
        <v>777</v>
      </c>
      <c r="AF706" s="28">
        <v>800.8</v>
      </c>
      <c r="AG706" s="28">
        <v>814.9</v>
      </c>
      <c r="AH706" s="28">
        <v>828.7</v>
      </c>
      <c r="AI706" s="28">
        <v>845.7</v>
      </c>
      <c r="AJ706" s="28">
        <v>877.7</v>
      </c>
      <c r="AK706" s="28">
        <v>891.7</v>
      </c>
      <c r="AL706" s="28">
        <v>919.7</v>
      </c>
      <c r="AM706" s="28">
        <v>958.6</v>
      </c>
      <c r="AN706" s="28">
        <v>1000</v>
      </c>
      <c r="AO706" s="28">
        <v>1029.5999999999999</v>
      </c>
      <c r="AP706" s="28">
        <v>1064.2</v>
      </c>
      <c r="AQ706" s="28">
        <v>1100.9000000000001</v>
      </c>
      <c r="AR706" s="28">
        <v>1123.8</v>
      </c>
      <c r="AS706" s="28">
        <v>1149</v>
      </c>
    </row>
    <row r="707" spans="1:45" x14ac:dyDescent="0.25">
      <c r="A707" s="28">
        <v>1</v>
      </c>
      <c r="B707" s="28">
        <v>239</v>
      </c>
      <c r="C707" s="28">
        <v>27875.8</v>
      </c>
      <c r="D707" s="28">
        <v>31102.6</v>
      </c>
      <c r="E707" s="28">
        <v>32759.1</v>
      </c>
      <c r="F707" s="28">
        <v>31022</v>
      </c>
      <c r="G707" s="28">
        <v>36601.5</v>
      </c>
      <c r="H707" s="28">
        <v>41203.9</v>
      </c>
      <c r="I707" s="28">
        <v>42956.6</v>
      </c>
      <c r="J707" s="28">
        <v>45598</v>
      </c>
      <c r="K707" s="28">
        <v>47292</v>
      </c>
      <c r="L707" s="28">
        <v>50415.9</v>
      </c>
      <c r="M707" s="28">
        <v>47956.9</v>
      </c>
      <c r="N707" s="28">
        <v>53738.3</v>
      </c>
      <c r="O707" s="28">
        <v>56476.7</v>
      </c>
      <c r="P707" s="28">
        <v>54605.1</v>
      </c>
      <c r="Q707" s="28">
        <v>56668</v>
      </c>
      <c r="R707" s="28">
        <v>65564.800000000003</v>
      </c>
      <c r="S707" s="28">
        <v>67679.7</v>
      </c>
      <c r="T707" s="28">
        <v>69977.2</v>
      </c>
      <c r="U707" s="28">
        <v>68742.399999999994</v>
      </c>
      <c r="V707" s="28">
        <v>68263.5</v>
      </c>
      <c r="W707" s="28">
        <v>73259.600000000006</v>
      </c>
      <c r="X707" s="28">
        <v>76404.100000000006</v>
      </c>
      <c r="Y707" s="28">
        <v>81057.2</v>
      </c>
      <c r="Z707" s="28">
        <v>82809.899999999994</v>
      </c>
      <c r="AA707" s="28">
        <v>82822.7</v>
      </c>
      <c r="AB707" s="28">
        <v>89760</v>
      </c>
      <c r="AC707" s="28">
        <v>88549</v>
      </c>
      <c r="AD707" s="28">
        <v>87100</v>
      </c>
      <c r="AE707" s="28">
        <v>85285</v>
      </c>
      <c r="AF707" s="28">
        <v>77219</v>
      </c>
      <c r="AG707" s="28">
        <v>75844.5</v>
      </c>
      <c r="AH707" s="28">
        <v>72878</v>
      </c>
      <c r="AI707" s="28">
        <v>73050</v>
      </c>
      <c r="AJ707" s="28">
        <v>76256</v>
      </c>
      <c r="AK707" s="28">
        <v>70975</v>
      </c>
      <c r="AL707" s="28">
        <v>62919</v>
      </c>
      <c r="AM707" s="28">
        <v>57371</v>
      </c>
      <c r="AN707" s="28">
        <v>46120</v>
      </c>
      <c r="AO707" s="28">
        <v>49872</v>
      </c>
      <c r="AP707" s="28">
        <v>52437</v>
      </c>
      <c r="AQ707" s="28">
        <v>54371</v>
      </c>
      <c r="AR707" s="28">
        <v>55904</v>
      </c>
      <c r="AS707" s="28">
        <v>57469.3</v>
      </c>
    </row>
    <row r="708" spans="1:45" x14ac:dyDescent="0.25">
      <c r="A708" s="28">
        <v>2</v>
      </c>
      <c r="B708" s="28">
        <v>239</v>
      </c>
      <c r="C708" s="28">
        <v>67704.2</v>
      </c>
      <c r="D708" s="28">
        <v>67782.100000000006</v>
      </c>
      <c r="E708" s="28">
        <v>61008.1</v>
      </c>
      <c r="F708" s="28">
        <v>60003.9</v>
      </c>
      <c r="G708" s="28">
        <v>64371.9</v>
      </c>
      <c r="H708" s="28">
        <v>70218.3</v>
      </c>
      <c r="I708" s="28">
        <v>70564.3</v>
      </c>
      <c r="J708" s="28">
        <v>71219.5</v>
      </c>
      <c r="K708" s="28">
        <v>67589.600000000006</v>
      </c>
      <c r="L708" s="28">
        <v>66571.399999999994</v>
      </c>
      <c r="M708" s="28">
        <v>63035.8</v>
      </c>
      <c r="N708" s="28">
        <v>70699.199999999997</v>
      </c>
      <c r="O708" s="28">
        <v>72603</v>
      </c>
      <c r="P708" s="28">
        <v>70908.600000000006</v>
      </c>
      <c r="Q708" s="28">
        <v>73207.3</v>
      </c>
      <c r="R708" s="28">
        <v>82949.5</v>
      </c>
      <c r="S708" s="28">
        <v>82193.100000000006</v>
      </c>
      <c r="T708" s="28">
        <v>83243.3</v>
      </c>
      <c r="U708" s="28">
        <v>80084.899999999994</v>
      </c>
      <c r="V708" s="28">
        <v>78766.7</v>
      </c>
      <c r="W708" s="28">
        <v>83965</v>
      </c>
      <c r="X708" s="28">
        <v>87813.5</v>
      </c>
      <c r="Y708" s="28">
        <v>93172.6</v>
      </c>
      <c r="Z708" s="28">
        <v>92516.2</v>
      </c>
      <c r="AA708" s="28">
        <v>91050.8</v>
      </c>
      <c r="AB708" s="28">
        <v>98181.9</v>
      </c>
      <c r="AC708" s="28">
        <v>97308.7</v>
      </c>
      <c r="AD708" s="28">
        <v>97649.600000000006</v>
      </c>
      <c r="AE708" s="28">
        <v>95669.2</v>
      </c>
      <c r="AF708" s="28">
        <v>86609.9</v>
      </c>
      <c r="AG708" s="28">
        <v>86105.3</v>
      </c>
      <c r="AH708" s="28">
        <v>82833.3</v>
      </c>
      <c r="AI708" s="28">
        <v>82128.3</v>
      </c>
      <c r="AJ708" s="28">
        <v>83098.8</v>
      </c>
      <c r="AK708" s="28">
        <v>75143.600000000006</v>
      </c>
      <c r="AL708" s="28">
        <v>65686.399999999994</v>
      </c>
      <c r="AM708" s="28">
        <v>57998</v>
      </c>
      <c r="AN708" s="28">
        <v>46120</v>
      </c>
      <c r="AO708" s="28">
        <v>48724</v>
      </c>
      <c r="AP708" s="28">
        <v>47136.800000000003</v>
      </c>
      <c r="AQ708" s="28">
        <v>49006.9</v>
      </c>
      <c r="AR708" s="28">
        <v>49985.1</v>
      </c>
      <c r="AS708" s="28">
        <v>50366.2</v>
      </c>
    </row>
    <row r="709" spans="1:45" x14ac:dyDescent="0.25">
      <c r="A709" s="28">
        <v>3</v>
      </c>
      <c r="B709" s="28">
        <v>239</v>
      </c>
      <c r="C709" s="28">
        <v>411.7</v>
      </c>
      <c r="D709" s="28">
        <v>458.9</v>
      </c>
      <c r="E709" s="28">
        <v>537</v>
      </c>
      <c r="F709" s="28">
        <v>517</v>
      </c>
      <c r="G709" s="28">
        <v>568.6</v>
      </c>
      <c r="H709" s="28">
        <v>586.79999999999995</v>
      </c>
      <c r="I709" s="28">
        <v>608.79999999999995</v>
      </c>
      <c r="J709" s="28">
        <v>640.20000000000005</v>
      </c>
      <c r="K709" s="28">
        <v>699.7</v>
      </c>
      <c r="L709" s="28">
        <v>757.3</v>
      </c>
      <c r="M709" s="28">
        <v>760.8</v>
      </c>
      <c r="N709" s="28">
        <v>760.1</v>
      </c>
      <c r="O709" s="28">
        <v>777.9</v>
      </c>
      <c r="P709" s="28">
        <v>770.1</v>
      </c>
      <c r="Q709" s="28">
        <v>774.1</v>
      </c>
      <c r="R709" s="28">
        <v>790.4</v>
      </c>
      <c r="S709" s="28">
        <v>823.4</v>
      </c>
      <c r="T709" s="28">
        <v>840.6</v>
      </c>
      <c r="U709" s="28">
        <v>858.4</v>
      </c>
      <c r="V709" s="28">
        <v>866.7</v>
      </c>
      <c r="W709" s="28">
        <v>872.5</v>
      </c>
      <c r="X709" s="28">
        <v>870.1</v>
      </c>
      <c r="Y709" s="28">
        <v>870</v>
      </c>
      <c r="Z709" s="28">
        <v>895.1</v>
      </c>
      <c r="AA709" s="28">
        <v>909.6</v>
      </c>
      <c r="AB709" s="28">
        <v>914.2</v>
      </c>
      <c r="AC709" s="28">
        <v>910</v>
      </c>
      <c r="AD709" s="28">
        <v>892</v>
      </c>
      <c r="AE709" s="28">
        <v>891.5</v>
      </c>
      <c r="AF709" s="28">
        <v>891.6</v>
      </c>
      <c r="AG709" s="28">
        <v>880.8</v>
      </c>
      <c r="AH709" s="28">
        <v>879.8</v>
      </c>
      <c r="AI709" s="28">
        <v>889.5</v>
      </c>
      <c r="AJ709" s="28">
        <v>917.7</v>
      </c>
      <c r="AK709" s="28">
        <v>944.5</v>
      </c>
      <c r="AL709" s="28">
        <v>957.9</v>
      </c>
      <c r="AM709" s="28">
        <v>989.2</v>
      </c>
      <c r="AN709" s="28">
        <v>1000</v>
      </c>
      <c r="AO709" s="28">
        <v>1023.6</v>
      </c>
      <c r="AP709" s="28">
        <v>1112.4000000000001</v>
      </c>
      <c r="AQ709" s="28">
        <v>1109.5</v>
      </c>
      <c r="AR709" s="28">
        <v>1118.4000000000001</v>
      </c>
      <c r="AS709" s="28">
        <v>1141</v>
      </c>
    </row>
    <row r="710" spans="1:45" x14ac:dyDescent="0.25">
      <c r="A710" s="28">
        <v>1</v>
      </c>
      <c r="B710" s="28">
        <v>240</v>
      </c>
      <c r="C710" s="28">
        <v>34124</v>
      </c>
      <c r="D710" s="28">
        <v>36300.199999999997</v>
      </c>
      <c r="E710" s="28">
        <v>37154.9</v>
      </c>
      <c r="F710" s="28">
        <v>38043.300000000003</v>
      </c>
      <c r="G710" s="28">
        <v>41682.9</v>
      </c>
      <c r="H710" s="28">
        <v>46708.5</v>
      </c>
      <c r="I710" s="28">
        <v>49778.3</v>
      </c>
      <c r="J710" s="28">
        <v>51028.9</v>
      </c>
      <c r="K710" s="28">
        <v>55405.4</v>
      </c>
      <c r="L710" s="28">
        <v>59880.9</v>
      </c>
      <c r="M710" s="28">
        <v>62679.199999999997</v>
      </c>
      <c r="N710" s="28">
        <v>64346.2</v>
      </c>
      <c r="O710" s="28">
        <v>65071</v>
      </c>
      <c r="P710" s="28">
        <v>63261.9</v>
      </c>
      <c r="Q710" s="28">
        <v>63252</v>
      </c>
      <c r="R710" s="28">
        <v>68822.7</v>
      </c>
      <c r="S710" s="28">
        <v>70160.399999999994</v>
      </c>
      <c r="T710" s="28">
        <v>68746.3</v>
      </c>
      <c r="U710" s="28">
        <v>69426</v>
      </c>
      <c r="V710" s="28">
        <v>70255.600000000006</v>
      </c>
      <c r="W710" s="28">
        <v>75895</v>
      </c>
      <c r="X710" s="28">
        <v>78528.7</v>
      </c>
      <c r="Y710" s="28">
        <v>80260.899999999994</v>
      </c>
      <c r="Z710" s="28">
        <v>80761.8</v>
      </c>
      <c r="AA710" s="28">
        <v>80586.8</v>
      </c>
      <c r="AB710" s="28">
        <v>81006.8</v>
      </c>
      <c r="AC710" s="28">
        <v>73612</v>
      </c>
      <c r="AD710" s="28">
        <v>71127</v>
      </c>
      <c r="AE710" s="28">
        <v>67811</v>
      </c>
      <c r="AF710" s="28">
        <v>57178</v>
      </c>
      <c r="AG710" s="28">
        <v>49592.2</v>
      </c>
      <c r="AH710" s="28">
        <v>43606</v>
      </c>
      <c r="AI710" s="28">
        <v>37938</v>
      </c>
      <c r="AJ710" s="28">
        <v>36759</v>
      </c>
      <c r="AK710" s="28">
        <v>34543</v>
      </c>
      <c r="AL710" s="28">
        <v>26680.9</v>
      </c>
      <c r="AM710" s="28">
        <v>21651</v>
      </c>
      <c r="AN710" s="28">
        <v>17739</v>
      </c>
      <c r="AO710" s="28">
        <v>18604</v>
      </c>
      <c r="AP710" s="28">
        <v>25751</v>
      </c>
      <c r="AQ710" s="28">
        <v>33303</v>
      </c>
      <c r="AR710" s="28">
        <v>29718</v>
      </c>
      <c r="AS710" s="28">
        <v>30550.1</v>
      </c>
    </row>
    <row r="711" spans="1:45" x14ac:dyDescent="0.25">
      <c r="A711" s="28">
        <v>2</v>
      </c>
      <c r="B711" s="28">
        <v>240</v>
      </c>
      <c r="C711" s="28">
        <v>84123.8</v>
      </c>
      <c r="D711" s="28">
        <v>85237.7</v>
      </c>
      <c r="E711" s="28">
        <v>78112.2</v>
      </c>
      <c r="F711" s="28">
        <v>77947.3</v>
      </c>
      <c r="G711" s="28">
        <v>81141</v>
      </c>
      <c r="H711" s="28">
        <v>84512.4</v>
      </c>
      <c r="I711" s="28">
        <v>86444.9</v>
      </c>
      <c r="J711" s="28">
        <v>82668</v>
      </c>
      <c r="K711" s="28">
        <v>83184.100000000006</v>
      </c>
      <c r="L711" s="28">
        <v>82965</v>
      </c>
      <c r="M711" s="28">
        <v>82989.7</v>
      </c>
      <c r="N711" s="28">
        <v>83507</v>
      </c>
      <c r="O711" s="28">
        <v>81559</v>
      </c>
      <c r="P711" s="28">
        <v>78165.2</v>
      </c>
      <c r="Q711" s="28">
        <v>76957.600000000006</v>
      </c>
      <c r="R711" s="28">
        <v>82180.399999999994</v>
      </c>
      <c r="S711" s="28">
        <v>81483.399999999994</v>
      </c>
      <c r="T711" s="28">
        <v>77829.3</v>
      </c>
      <c r="U711" s="28">
        <v>76792.899999999994</v>
      </c>
      <c r="V711" s="28">
        <v>76988.899999999994</v>
      </c>
      <c r="W711" s="28">
        <v>81715.399999999994</v>
      </c>
      <c r="X711" s="28">
        <v>83870.100000000006</v>
      </c>
      <c r="Y711" s="28">
        <v>84707.9</v>
      </c>
      <c r="Z711" s="28">
        <v>84306</v>
      </c>
      <c r="AA711" s="28">
        <v>83652.7</v>
      </c>
      <c r="AB711" s="28">
        <v>83355.3</v>
      </c>
      <c r="AC711" s="28">
        <v>75314.3</v>
      </c>
      <c r="AD711" s="28">
        <v>72620.3</v>
      </c>
      <c r="AE711" s="28">
        <v>68794.3</v>
      </c>
      <c r="AF711" s="28">
        <v>58681.3</v>
      </c>
      <c r="AG711" s="28">
        <v>51235.1</v>
      </c>
      <c r="AH711" s="28">
        <v>45139.3</v>
      </c>
      <c r="AI711" s="28">
        <v>39434.300000000003</v>
      </c>
      <c r="AJ711" s="28">
        <v>38185.1</v>
      </c>
      <c r="AK711" s="28">
        <v>35591</v>
      </c>
      <c r="AL711" s="28">
        <v>27209.599999999999</v>
      </c>
      <c r="AM711" s="28">
        <v>21836.400000000001</v>
      </c>
      <c r="AN711" s="28">
        <v>17739</v>
      </c>
      <c r="AO711" s="28">
        <v>18512.2</v>
      </c>
      <c r="AP711" s="28">
        <v>24954.9</v>
      </c>
      <c r="AQ711" s="28">
        <v>31677.9</v>
      </c>
      <c r="AR711" s="28">
        <v>27543.9</v>
      </c>
      <c r="AS711" s="28">
        <v>27751.9</v>
      </c>
    </row>
    <row r="712" spans="1:45" x14ac:dyDescent="0.25">
      <c r="A712" s="28">
        <v>3</v>
      </c>
      <c r="B712" s="28">
        <v>240</v>
      </c>
      <c r="C712" s="28">
        <v>405.6</v>
      </c>
      <c r="D712" s="28">
        <v>425.9</v>
      </c>
      <c r="E712" s="28">
        <v>475.7</v>
      </c>
      <c r="F712" s="28">
        <v>488.1</v>
      </c>
      <c r="G712" s="28">
        <v>513.70000000000005</v>
      </c>
      <c r="H712" s="28">
        <v>552.70000000000005</v>
      </c>
      <c r="I712" s="28">
        <v>575.79999999999995</v>
      </c>
      <c r="J712" s="28">
        <v>617.29999999999995</v>
      </c>
      <c r="K712" s="28">
        <v>666.1</v>
      </c>
      <c r="L712" s="28">
        <v>721.8</v>
      </c>
      <c r="M712" s="28">
        <v>755.3</v>
      </c>
      <c r="N712" s="28">
        <v>770.5</v>
      </c>
      <c r="O712" s="28">
        <v>797.8</v>
      </c>
      <c r="P712" s="28">
        <v>809.3</v>
      </c>
      <c r="Q712" s="28">
        <v>821.9</v>
      </c>
      <c r="R712" s="28">
        <v>837.5</v>
      </c>
      <c r="S712" s="28">
        <v>861</v>
      </c>
      <c r="T712" s="28">
        <v>883.3</v>
      </c>
      <c r="U712" s="28">
        <v>904.1</v>
      </c>
      <c r="V712" s="28">
        <v>912.5</v>
      </c>
      <c r="W712" s="28">
        <v>928.8</v>
      </c>
      <c r="X712" s="28">
        <v>936.3</v>
      </c>
      <c r="Y712" s="28">
        <v>947.5</v>
      </c>
      <c r="Z712" s="28">
        <v>958</v>
      </c>
      <c r="AA712" s="28">
        <v>963.3</v>
      </c>
      <c r="AB712" s="28">
        <v>971.8</v>
      </c>
      <c r="AC712" s="28">
        <v>977.4</v>
      </c>
      <c r="AD712" s="28">
        <v>979.4</v>
      </c>
      <c r="AE712" s="28">
        <v>985.7</v>
      </c>
      <c r="AF712" s="28">
        <v>974.4</v>
      </c>
      <c r="AG712" s="28">
        <v>967.9</v>
      </c>
      <c r="AH712" s="28">
        <v>966</v>
      </c>
      <c r="AI712" s="28">
        <v>962.1</v>
      </c>
      <c r="AJ712" s="28">
        <v>962.7</v>
      </c>
      <c r="AK712" s="28">
        <v>970.6</v>
      </c>
      <c r="AL712" s="28">
        <v>980.6</v>
      </c>
      <c r="AM712" s="28">
        <v>991.5</v>
      </c>
      <c r="AN712" s="28">
        <v>1000</v>
      </c>
      <c r="AO712" s="28">
        <v>1005</v>
      </c>
      <c r="AP712" s="28">
        <v>1031.9000000000001</v>
      </c>
      <c r="AQ712" s="28">
        <v>1051.3</v>
      </c>
      <c r="AR712" s="28">
        <v>1078.9000000000001</v>
      </c>
      <c r="AS712" s="28">
        <v>1100.8</v>
      </c>
    </row>
    <row r="713" spans="1:45" x14ac:dyDescent="0.25">
      <c r="A713" s="28">
        <v>1</v>
      </c>
      <c r="B713" s="28">
        <v>241</v>
      </c>
      <c r="C713" s="28">
        <v>26264.3</v>
      </c>
      <c r="D713" s="28">
        <v>30468.1</v>
      </c>
      <c r="E713" s="28">
        <v>38891.699999999997</v>
      </c>
      <c r="F713" s="28">
        <v>38790.199999999997</v>
      </c>
      <c r="G713" s="28">
        <v>44929.7</v>
      </c>
      <c r="H713" s="28">
        <v>48866.5</v>
      </c>
      <c r="I713" s="28">
        <v>53508.5</v>
      </c>
      <c r="J713" s="28">
        <v>61069.1</v>
      </c>
      <c r="K713" s="28">
        <v>68258.100000000006</v>
      </c>
      <c r="L713" s="28">
        <v>75312.800000000003</v>
      </c>
      <c r="M713" s="28">
        <v>75655.7</v>
      </c>
      <c r="N713" s="28">
        <v>80186.399999999994</v>
      </c>
      <c r="O713" s="28">
        <v>90465.5</v>
      </c>
      <c r="P713" s="28">
        <v>88763.7</v>
      </c>
      <c r="Q713" s="28">
        <v>91295.8</v>
      </c>
      <c r="R713" s="28">
        <v>103545.7</v>
      </c>
      <c r="S713" s="28">
        <v>116699.4</v>
      </c>
      <c r="T713" s="28">
        <v>124741.5</v>
      </c>
      <c r="U713" s="28">
        <v>124924.1</v>
      </c>
      <c r="V713" s="28">
        <v>122579.7</v>
      </c>
      <c r="W713" s="28">
        <v>126156.6</v>
      </c>
      <c r="X713" s="28">
        <v>126098.5</v>
      </c>
      <c r="Y713" s="28">
        <v>136118.9</v>
      </c>
      <c r="Z713" s="28">
        <v>165122.70000000001</v>
      </c>
      <c r="AA713" s="28">
        <v>151812.4</v>
      </c>
      <c r="AB713" s="28">
        <v>148968.29999999999</v>
      </c>
      <c r="AC713" s="28">
        <v>153631</v>
      </c>
      <c r="AD713" s="28">
        <v>155859.20000000001</v>
      </c>
      <c r="AE713" s="28">
        <v>165530.6</v>
      </c>
      <c r="AF713" s="28">
        <v>155190</v>
      </c>
      <c r="AG713" s="28">
        <v>152284.9</v>
      </c>
      <c r="AH713" s="28">
        <v>149252.20000000001</v>
      </c>
      <c r="AI713" s="28">
        <v>153128.29999999999</v>
      </c>
      <c r="AJ713" s="28">
        <v>160729.60000000001</v>
      </c>
      <c r="AK713" s="28">
        <v>168890.4</v>
      </c>
      <c r="AL713" s="28">
        <v>174062.6</v>
      </c>
      <c r="AM713" s="28">
        <v>178670.5</v>
      </c>
      <c r="AN713" s="28">
        <v>161089.79999999999</v>
      </c>
      <c r="AO713" s="28">
        <v>170867</v>
      </c>
      <c r="AP713" s="28">
        <v>176351.5</v>
      </c>
      <c r="AQ713" s="28">
        <v>173942.1</v>
      </c>
      <c r="AR713" s="28">
        <v>172806.7</v>
      </c>
      <c r="AS713" s="28">
        <v>177645.2</v>
      </c>
    </row>
    <row r="714" spans="1:45" x14ac:dyDescent="0.25">
      <c r="A714" s="28">
        <v>2</v>
      </c>
      <c r="B714" s="28">
        <v>241</v>
      </c>
      <c r="C714" s="28">
        <v>117748.9</v>
      </c>
      <c r="D714" s="28">
        <v>127544.8</v>
      </c>
      <c r="E714" s="28">
        <v>131083.6</v>
      </c>
      <c r="F714" s="28">
        <v>114787.7</v>
      </c>
      <c r="G714" s="28">
        <v>127257.7</v>
      </c>
      <c r="H714" s="28">
        <v>133948</v>
      </c>
      <c r="I714" s="28">
        <v>140408.9</v>
      </c>
      <c r="J714" s="28">
        <v>142574.70000000001</v>
      </c>
      <c r="K714" s="28">
        <v>140029.6</v>
      </c>
      <c r="L714" s="28">
        <v>142519.29999999999</v>
      </c>
      <c r="M714" s="28">
        <v>140769.79999999999</v>
      </c>
      <c r="N714" s="28">
        <v>149723.29999999999</v>
      </c>
      <c r="O714" s="28">
        <v>157878.5</v>
      </c>
      <c r="P714" s="28">
        <v>154777.60000000001</v>
      </c>
      <c r="Q714" s="28">
        <v>158692.1</v>
      </c>
      <c r="R714" s="28">
        <v>169898.6</v>
      </c>
      <c r="S714" s="28">
        <v>175495.2</v>
      </c>
      <c r="T714" s="28">
        <v>176653</v>
      </c>
      <c r="U714" s="28">
        <v>176628.1</v>
      </c>
      <c r="V714" s="28">
        <v>176781.7</v>
      </c>
      <c r="W714" s="28">
        <v>181177.8</v>
      </c>
      <c r="X714" s="28">
        <v>183437.9</v>
      </c>
      <c r="Y714" s="28">
        <v>191411.3</v>
      </c>
      <c r="Z714" s="28">
        <v>189955.8</v>
      </c>
      <c r="AA714" s="28">
        <v>189089.4</v>
      </c>
      <c r="AB714" s="28">
        <v>193858.4</v>
      </c>
      <c r="AC714" s="28">
        <v>195869.6</v>
      </c>
      <c r="AD714" s="28">
        <v>199217.6</v>
      </c>
      <c r="AE714" s="28">
        <v>197068.3</v>
      </c>
      <c r="AF714" s="28">
        <v>184551.5</v>
      </c>
      <c r="AG714" s="28">
        <v>185373.5</v>
      </c>
      <c r="AH714" s="28">
        <v>180867.5</v>
      </c>
      <c r="AI714" s="28">
        <v>183733.2</v>
      </c>
      <c r="AJ714" s="28">
        <v>184901.2</v>
      </c>
      <c r="AK714" s="28">
        <v>185047.3</v>
      </c>
      <c r="AL714" s="28">
        <v>184936</v>
      </c>
      <c r="AM714" s="28">
        <v>178634.4</v>
      </c>
      <c r="AN714" s="28">
        <v>161089.79999999999</v>
      </c>
      <c r="AO714" s="28">
        <v>164524.29999999999</v>
      </c>
      <c r="AP714" s="28">
        <v>164086.6</v>
      </c>
      <c r="AQ714" s="28">
        <v>161713.20000000001</v>
      </c>
      <c r="AR714" s="28">
        <v>157168.4</v>
      </c>
      <c r="AS714" s="28">
        <v>159136.70000000001</v>
      </c>
    </row>
    <row r="715" spans="1:45" x14ac:dyDescent="0.25">
      <c r="A715" s="28">
        <v>3</v>
      </c>
      <c r="B715" s="28">
        <v>241</v>
      </c>
      <c r="C715" s="28">
        <v>223.1</v>
      </c>
      <c r="D715" s="28">
        <v>238.9</v>
      </c>
      <c r="E715" s="28">
        <v>296.7</v>
      </c>
      <c r="F715" s="28">
        <v>337.9</v>
      </c>
      <c r="G715" s="28">
        <v>353.1</v>
      </c>
      <c r="H715" s="28">
        <v>364.8</v>
      </c>
      <c r="I715" s="28">
        <v>381.1</v>
      </c>
      <c r="J715" s="28">
        <v>428.3</v>
      </c>
      <c r="K715" s="28">
        <v>487.5</v>
      </c>
      <c r="L715" s="28">
        <v>528.4</v>
      </c>
      <c r="M715" s="28">
        <v>537.4</v>
      </c>
      <c r="N715" s="28">
        <v>535.6</v>
      </c>
      <c r="O715" s="28">
        <v>573</v>
      </c>
      <c r="P715" s="28">
        <v>573.5</v>
      </c>
      <c r="Q715" s="28">
        <v>575.29999999999995</v>
      </c>
      <c r="R715" s="28">
        <v>609.5</v>
      </c>
      <c r="S715" s="28">
        <v>665</v>
      </c>
      <c r="T715" s="28">
        <v>706.1</v>
      </c>
      <c r="U715" s="28">
        <v>707.3</v>
      </c>
      <c r="V715" s="28">
        <v>693.4</v>
      </c>
      <c r="W715" s="28">
        <v>696.3</v>
      </c>
      <c r="X715" s="28">
        <v>687.4</v>
      </c>
      <c r="Y715" s="28">
        <v>711.1</v>
      </c>
      <c r="Z715" s="28">
        <v>869.3</v>
      </c>
      <c r="AA715" s="28">
        <v>802.9</v>
      </c>
      <c r="AB715" s="28">
        <v>768.4</v>
      </c>
      <c r="AC715" s="28">
        <v>784.4</v>
      </c>
      <c r="AD715" s="28">
        <v>782.4</v>
      </c>
      <c r="AE715" s="28">
        <v>840</v>
      </c>
      <c r="AF715" s="28">
        <v>840.9</v>
      </c>
      <c r="AG715" s="28">
        <v>821.5</v>
      </c>
      <c r="AH715" s="28">
        <v>825.2</v>
      </c>
      <c r="AI715" s="28">
        <v>833.4</v>
      </c>
      <c r="AJ715" s="28">
        <v>869.3</v>
      </c>
      <c r="AK715" s="28">
        <v>912.7</v>
      </c>
      <c r="AL715" s="28">
        <v>941.2</v>
      </c>
      <c r="AM715" s="28">
        <v>1000.2</v>
      </c>
      <c r="AN715" s="28">
        <v>1000</v>
      </c>
      <c r="AO715" s="28">
        <v>1038.5999999999999</v>
      </c>
      <c r="AP715" s="28">
        <v>1074.7</v>
      </c>
      <c r="AQ715" s="28">
        <v>1075.5999999999999</v>
      </c>
      <c r="AR715" s="28">
        <v>1099.5</v>
      </c>
      <c r="AS715" s="28">
        <v>1116.3</v>
      </c>
    </row>
    <row r="716" spans="1:45" x14ac:dyDescent="0.25">
      <c r="A716" s="28">
        <v>1</v>
      </c>
      <c r="B716" s="28">
        <v>242</v>
      </c>
      <c r="C716" s="28">
        <v>14283.7</v>
      </c>
      <c r="D716" s="28">
        <v>15763.6</v>
      </c>
      <c r="E716" s="28">
        <v>17498</v>
      </c>
      <c r="F716" s="28">
        <v>18424.099999999999</v>
      </c>
      <c r="G716" s="28">
        <v>20802.099999999999</v>
      </c>
      <c r="H716" s="28">
        <v>24008.799999999999</v>
      </c>
      <c r="I716" s="28">
        <v>27073.1</v>
      </c>
      <c r="J716" s="28">
        <v>30284.9</v>
      </c>
      <c r="K716" s="28">
        <v>33517.5</v>
      </c>
      <c r="L716" s="28">
        <v>37300.400000000001</v>
      </c>
      <c r="M716" s="28">
        <v>41793.4</v>
      </c>
      <c r="N716" s="28">
        <v>44966.6</v>
      </c>
      <c r="O716" s="28">
        <v>50794</v>
      </c>
      <c r="P716" s="28">
        <v>54111.5</v>
      </c>
      <c r="Q716" s="28">
        <v>57127.9</v>
      </c>
      <c r="R716" s="28">
        <v>65836.5</v>
      </c>
      <c r="S716" s="28">
        <v>69742</v>
      </c>
      <c r="T716" s="28">
        <v>72712.2</v>
      </c>
      <c r="U716" s="28">
        <v>76542.3</v>
      </c>
      <c r="V716" s="28">
        <v>74760.3</v>
      </c>
      <c r="W716" s="28">
        <v>81584</v>
      </c>
      <c r="X716" s="28">
        <v>83699.399999999994</v>
      </c>
      <c r="Y716" s="28">
        <v>85913.5</v>
      </c>
      <c r="Z716" s="28">
        <v>92874.4</v>
      </c>
      <c r="AA716" s="28">
        <v>95978.3</v>
      </c>
      <c r="AB716" s="28">
        <v>98025.4</v>
      </c>
      <c r="AC716" s="28">
        <v>101634</v>
      </c>
      <c r="AD716" s="28">
        <v>104319</v>
      </c>
      <c r="AE716" s="28">
        <v>107642</v>
      </c>
      <c r="AF716" s="28">
        <v>104628</v>
      </c>
      <c r="AG716" s="28">
        <v>99803.5</v>
      </c>
      <c r="AH716" s="28">
        <v>95723</v>
      </c>
      <c r="AI716" s="28">
        <v>96338</v>
      </c>
      <c r="AJ716" s="28">
        <v>98944</v>
      </c>
      <c r="AK716" s="28">
        <v>100978</v>
      </c>
      <c r="AL716" s="28">
        <v>103882.2</v>
      </c>
      <c r="AM716" s="28">
        <v>99255</v>
      </c>
      <c r="AN716" s="28">
        <v>83758</v>
      </c>
      <c r="AO716" s="28">
        <v>83499</v>
      </c>
      <c r="AP716" s="28">
        <v>83552</v>
      </c>
      <c r="AQ716" s="28">
        <v>81172</v>
      </c>
      <c r="AR716" s="28">
        <v>79214</v>
      </c>
      <c r="AS716" s="28">
        <v>81432</v>
      </c>
    </row>
    <row r="717" spans="1:45" x14ac:dyDescent="0.25">
      <c r="A717" s="28">
        <v>2</v>
      </c>
      <c r="B717" s="28">
        <v>242</v>
      </c>
      <c r="C717" s="28">
        <v>53030.7</v>
      </c>
      <c r="D717" s="28">
        <v>55640.6</v>
      </c>
      <c r="E717" s="28">
        <v>53527.4</v>
      </c>
      <c r="F717" s="28">
        <v>50854.400000000001</v>
      </c>
      <c r="G717" s="28">
        <v>54269</v>
      </c>
      <c r="H717" s="28">
        <v>58659.9</v>
      </c>
      <c r="I717" s="28">
        <v>62289.4</v>
      </c>
      <c r="J717" s="28">
        <v>63576.4</v>
      </c>
      <c r="K717" s="28">
        <v>63594.1</v>
      </c>
      <c r="L717" s="28">
        <v>64892.4</v>
      </c>
      <c r="M717" s="28">
        <v>70103</v>
      </c>
      <c r="N717" s="28">
        <v>74686.5</v>
      </c>
      <c r="O717" s="28">
        <v>80872.899999999994</v>
      </c>
      <c r="P717" s="28">
        <v>83074.2</v>
      </c>
      <c r="Q717" s="28">
        <v>86018.8</v>
      </c>
      <c r="R717" s="28">
        <v>97186.2</v>
      </c>
      <c r="S717" s="28">
        <v>99922</v>
      </c>
      <c r="T717" s="28">
        <v>99628.6</v>
      </c>
      <c r="U717" s="28">
        <v>101904</v>
      </c>
      <c r="V717" s="28">
        <v>97849.4</v>
      </c>
      <c r="W717" s="28">
        <v>105566</v>
      </c>
      <c r="X717" s="28">
        <v>105463.3</v>
      </c>
      <c r="Y717" s="28">
        <v>106998.8</v>
      </c>
      <c r="Z717" s="28">
        <v>109398.2</v>
      </c>
      <c r="AA717" s="28">
        <v>110160.6</v>
      </c>
      <c r="AB717" s="28">
        <v>111716.2</v>
      </c>
      <c r="AC717" s="28">
        <v>113243.8</v>
      </c>
      <c r="AD717" s="28">
        <v>116155</v>
      </c>
      <c r="AE717" s="28">
        <v>117543.1</v>
      </c>
      <c r="AF717" s="28">
        <v>112684.1</v>
      </c>
      <c r="AG717" s="28">
        <v>108132.3</v>
      </c>
      <c r="AH717" s="28">
        <v>103632.7</v>
      </c>
      <c r="AI717" s="28">
        <v>103320.2</v>
      </c>
      <c r="AJ717" s="28">
        <v>104270.3</v>
      </c>
      <c r="AK717" s="28">
        <v>104054.3</v>
      </c>
      <c r="AL717" s="28">
        <v>105982.39999999999</v>
      </c>
      <c r="AM717" s="28">
        <v>99108.5</v>
      </c>
      <c r="AN717" s="28">
        <v>83758</v>
      </c>
      <c r="AO717" s="28">
        <v>83081.100000000006</v>
      </c>
      <c r="AP717" s="28">
        <v>81840.3</v>
      </c>
      <c r="AQ717" s="28">
        <v>79230.600000000006</v>
      </c>
      <c r="AR717" s="28">
        <v>76906.600000000006</v>
      </c>
      <c r="AS717" s="28">
        <v>78400.399999999994</v>
      </c>
    </row>
    <row r="718" spans="1:45" x14ac:dyDescent="0.25">
      <c r="A718" s="28">
        <v>3</v>
      </c>
      <c r="B718" s="28">
        <v>242</v>
      </c>
      <c r="C718" s="28">
        <v>269.3</v>
      </c>
      <c r="D718" s="28">
        <v>283.3</v>
      </c>
      <c r="E718" s="28">
        <v>326.89999999999998</v>
      </c>
      <c r="F718" s="28">
        <v>362.3</v>
      </c>
      <c r="G718" s="28">
        <v>383.3</v>
      </c>
      <c r="H718" s="28">
        <v>409.3</v>
      </c>
      <c r="I718" s="28">
        <v>434.6</v>
      </c>
      <c r="J718" s="28">
        <v>476.4</v>
      </c>
      <c r="K718" s="28">
        <v>527.1</v>
      </c>
      <c r="L718" s="28">
        <v>574.79999999999995</v>
      </c>
      <c r="M718" s="28">
        <v>596.20000000000005</v>
      </c>
      <c r="N718" s="28">
        <v>602.1</v>
      </c>
      <c r="O718" s="28">
        <v>628.1</v>
      </c>
      <c r="P718" s="28">
        <v>651.4</v>
      </c>
      <c r="Q718" s="28">
        <v>664.1</v>
      </c>
      <c r="R718" s="28">
        <v>677.4</v>
      </c>
      <c r="S718" s="28">
        <v>698</v>
      </c>
      <c r="T718" s="28">
        <v>729.8</v>
      </c>
      <c r="U718" s="28">
        <v>751.1</v>
      </c>
      <c r="V718" s="28">
        <v>764</v>
      </c>
      <c r="W718" s="28">
        <v>772.8</v>
      </c>
      <c r="X718" s="28">
        <v>793.6</v>
      </c>
      <c r="Y718" s="28">
        <v>802.9</v>
      </c>
      <c r="Z718" s="28">
        <v>849</v>
      </c>
      <c r="AA718" s="28">
        <v>871.3</v>
      </c>
      <c r="AB718" s="28">
        <v>877.5</v>
      </c>
      <c r="AC718" s="28">
        <v>897.5</v>
      </c>
      <c r="AD718" s="28">
        <v>898.1</v>
      </c>
      <c r="AE718" s="28">
        <v>915.8</v>
      </c>
      <c r="AF718" s="28">
        <v>928.5</v>
      </c>
      <c r="AG718" s="28">
        <v>923</v>
      </c>
      <c r="AH718" s="28">
        <v>923.7</v>
      </c>
      <c r="AI718" s="28">
        <v>932.4</v>
      </c>
      <c r="AJ718" s="28">
        <v>948.9</v>
      </c>
      <c r="AK718" s="28">
        <v>970.4</v>
      </c>
      <c r="AL718" s="28">
        <v>980.2</v>
      </c>
      <c r="AM718" s="28">
        <v>1001.5</v>
      </c>
      <c r="AN718" s="28">
        <v>1000</v>
      </c>
      <c r="AO718" s="28">
        <v>1005</v>
      </c>
      <c r="AP718" s="28">
        <v>1020.9</v>
      </c>
      <c r="AQ718" s="28">
        <v>1024.5</v>
      </c>
      <c r="AR718" s="28">
        <v>1030</v>
      </c>
      <c r="AS718" s="28">
        <v>1038.7</v>
      </c>
    </row>
    <row r="719" spans="1:45" x14ac:dyDescent="0.25">
      <c r="A719" s="28">
        <v>1</v>
      </c>
      <c r="B719" s="28">
        <v>243</v>
      </c>
      <c r="C719" s="28">
        <v>26746.2</v>
      </c>
      <c r="D719" s="28">
        <v>32516.7</v>
      </c>
      <c r="E719" s="28">
        <v>54707</v>
      </c>
      <c r="F719" s="28">
        <v>64424.2</v>
      </c>
      <c r="G719" s="28">
        <v>76318.2</v>
      </c>
      <c r="H719" s="28">
        <v>90282.6</v>
      </c>
      <c r="I719" s="28">
        <v>93072.8</v>
      </c>
      <c r="J719" s="28">
        <v>131272.5</v>
      </c>
      <c r="K719" s="28">
        <v>194856.4</v>
      </c>
      <c r="L719" s="28">
        <v>201380.2</v>
      </c>
      <c r="M719" s="28">
        <v>187413.6</v>
      </c>
      <c r="N719" s="28">
        <v>162884.5</v>
      </c>
      <c r="O719" s="28">
        <v>177311.5</v>
      </c>
      <c r="P719" s="28">
        <v>166026.4</v>
      </c>
      <c r="Q719" s="28">
        <v>110598.1</v>
      </c>
      <c r="R719" s="28">
        <v>129159</v>
      </c>
      <c r="S719" s="28">
        <v>130217</v>
      </c>
      <c r="T719" s="28">
        <v>142360.29999999999</v>
      </c>
      <c r="U719" s="28">
        <v>170889.3</v>
      </c>
      <c r="V719" s="28">
        <v>156510</v>
      </c>
      <c r="W719" s="28">
        <v>148482.20000000001</v>
      </c>
      <c r="X719" s="28">
        <v>143454.79999999999</v>
      </c>
      <c r="Y719" s="28">
        <v>142013.29999999999</v>
      </c>
      <c r="Z719" s="28">
        <v>150056.4</v>
      </c>
      <c r="AA719" s="28">
        <v>172630.5</v>
      </c>
      <c r="AB719" s="28">
        <v>175286.6</v>
      </c>
      <c r="AC719" s="28">
        <v>135292</v>
      </c>
      <c r="AD719" s="28">
        <v>159022</v>
      </c>
      <c r="AE719" s="28">
        <v>230707</v>
      </c>
      <c r="AF719" s="28">
        <v>215787</v>
      </c>
      <c r="AG719" s="28">
        <v>211576.7</v>
      </c>
      <c r="AH719" s="28">
        <v>243798</v>
      </c>
      <c r="AI719" s="28">
        <v>322191</v>
      </c>
      <c r="AJ719" s="28">
        <v>458381</v>
      </c>
      <c r="AK719" s="28">
        <v>533461</v>
      </c>
      <c r="AL719" s="28">
        <v>602035.1</v>
      </c>
      <c r="AM719" s="28">
        <v>731661</v>
      </c>
      <c r="AN719" s="28">
        <v>479355</v>
      </c>
      <c r="AO719" s="28">
        <v>601692</v>
      </c>
      <c r="AP719" s="28">
        <v>807604</v>
      </c>
      <c r="AQ719" s="28">
        <v>813488</v>
      </c>
      <c r="AR719" s="28">
        <v>795635</v>
      </c>
      <c r="AS719" s="28">
        <v>817912.8</v>
      </c>
    </row>
    <row r="720" spans="1:45" x14ac:dyDescent="0.25">
      <c r="A720" s="28">
        <v>2</v>
      </c>
      <c r="B720" s="28">
        <v>243</v>
      </c>
      <c r="C720" s="28">
        <v>308897.7</v>
      </c>
      <c r="D720" s="28">
        <v>295428</v>
      </c>
      <c r="E720" s="28">
        <v>323800.8</v>
      </c>
      <c r="F720" s="28">
        <v>331779</v>
      </c>
      <c r="G720" s="28">
        <v>367329.9</v>
      </c>
      <c r="H720" s="28">
        <v>392817.8</v>
      </c>
      <c r="I720" s="28">
        <v>382229.1</v>
      </c>
      <c r="J720" s="28">
        <v>399886.5</v>
      </c>
      <c r="K720" s="28">
        <v>396041.6</v>
      </c>
      <c r="L720" s="28">
        <v>347000.4</v>
      </c>
      <c r="M720" s="28">
        <v>341485.8</v>
      </c>
      <c r="N720" s="28">
        <v>324319.3</v>
      </c>
      <c r="O720" s="28">
        <v>365971</v>
      </c>
      <c r="P720" s="28">
        <v>357431.5</v>
      </c>
      <c r="Q720" s="28">
        <v>350444</v>
      </c>
      <c r="R720" s="28">
        <v>388152.8</v>
      </c>
      <c r="S720" s="28">
        <v>407447</v>
      </c>
      <c r="T720" s="28">
        <v>398381.5</v>
      </c>
      <c r="U720" s="28">
        <v>396895.9</v>
      </c>
      <c r="V720" s="28">
        <v>399973.9</v>
      </c>
      <c r="W720" s="28">
        <v>391420.9</v>
      </c>
      <c r="X720" s="28">
        <v>392256</v>
      </c>
      <c r="Y720" s="28">
        <v>402268.2</v>
      </c>
      <c r="Z720" s="28">
        <v>412303.2</v>
      </c>
      <c r="AA720" s="28">
        <v>420483.4</v>
      </c>
      <c r="AB720" s="28">
        <v>437704.1</v>
      </c>
      <c r="AC720" s="28">
        <v>430427.2</v>
      </c>
      <c r="AD720" s="28">
        <v>440259.2</v>
      </c>
      <c r="AE720" s="28">
        <v>439701.9</v>
      </c>
      <c r="AF720" s="28">
        <v>440888.5</v>
      </c>
      <c r="AG720" s="28">
        <v>459900.1</v>
      </c>
      <c r="AH720" s="28">
        <v>430379.9</v>
      </c>
      <c r="AI720" s="28">
        <v>462298.8</v>
      </c>
      <c r="AJ720" s="28">
        <v>491224.5</v>
      </c>
      <c r="AK720" s="28">
        <v>487767.8</v>
      </c>
      <c r="AL720" s="28">
        <v>499651</v>
      </c>
      <c r="AM720" s="28">
        <v>480234</v>
      </c>
      <c r="AN720" s="28">
        <v>479355</v>
      </c>
      <c r="AO720" s="28">
        <v>458793.8</v>
      </c>
      <c r="AP720" s="28">
        <v>467831.8</v>
      </c>
      <c r="AQ720" s="28">
        <v>465820.4</v>
      </c>
      <c r="AR720" s="28">
        <v>475670.2</v>
      </c>
      <c r="AS720" s="28">
        <v>515850.7</v>
      </c>
    </row>
    <row r="721" spans="1:45" x14ac:dyDescent="0.25">
      <c r="A721" s="28">
        <v>3</v>
      </c>
      <c r="B721" s="28">
        <v>243</v>
      </c>
      <c r="C721" s="28">
        <v>86.6</v>
      </c>
      <c r="D721" s="28">
        <v>110.1</v>
      </c>
      <c r="E721" s="28">
        <v>169</v>
      </c>
      <c r="F721" s="28">
        <v>194.2</v>
      </c>
      <c r="G721" s="28">
        <v>207.8</v>
      </c>
      <c r="H721" s="28">
        <v>229.8</v>
      </c>
      <c r="I721" s="28">
        <v>243.5</v>
      </c>
      <c r="J721" s="28">
        <v>328.3</v>
      </c>
      <c r="K721" s="28">
        <v>492</v>
      </c>
      <c r="L721" s="28">
        <v>580.29999999999995</v>
      </c>
      <c r="M721" s="28">
        <v>548.79999999999995</v>
      </c>
      <c r="N721" s="28">
        <v>502.2</v>
      </c>
      <c r="O721" s="28">
        <v>484.5</v>
      </c>
      <c r="P721" s="28">
        <v>464.5</v>
      </c>
      <c r="Q721" s="28">
        <v>315.60000000000002</v>
      </c>
      <c r="R721" s="28">
        <v>332.8</v>
      </c>
      <c r="S721" s="28">
        <v>319.60000000000002</v>
      </c>
      <c r="T721" s="28">
        <v>357.3</v>
      </c>
      <c r="U721" s="28">
        <v>430.6</v>
      </c>
      <c r="V721" s="28">
        <v>391.3</v>
      </c>
      <c r="W721" s="28">
        <v>379.3</v>
      </c>
      <c r="X721" s="28">
        <v>365.7</v>
      </c>
      <c r="Y721" s="28">
        <v>353</v>
      </c>
      <c r="Z721" s="28">
        <v>363.9</v>
      </c>
      <c r="AA721" s="28">
        <v>410.6</v>
      </c>
      <c r="AB721" s="28">
        <v>400.5</v>
      </c>
      <c r="AC721" s="28">
        <v>314.3</v>
      </c>
      <c r="AD721" s="28">
        <v>361.2</v>
      </c>
      <c r="AE721" s="28">
        <v>524.70000000000005</v>
      </c>
      <c r="AF721" s="28">
        <v>489.4</v>
      </c>
      <c r="AG721" s="28">
        <v>460</v>
      </c>
      <c r="AH721" s="28">
        <v>566.5</v>
      </c>
      <c r="AI721" s="28">
        <v>696.9</v>
      </c>
      <c r="AJ721" s="28">
        <v>933.1</v>
      </c>
      <c r="AK721" s="28">
        <v>1093.7</v>
      </c>
      <c r="AL721" s="28">
        <v>1204.9000000000001</v>
      </c>
      <c r="AM721" s="28">
        <v>1523.6</v>
      </c>
      <c r="AN721" s="28">
        <v>1000</v>
      </c>
      <c r="AO721" s="28">
        <v>1311.5</v>
      </c>
      <c r="AP721" s="28">
        <v>1726.3</v>
      </c>
      <c r="AQ721" s="28">
        <v>1746.4</v>
      </c>
      <c r="AR721" s="28">
        <v>1672.7</v>
      </c>
      <c r="AS721" s="28">
        <v>1585.6</v>
      </c>
    </row>
    <row r="722" spans="1:45" x14ac:dyDescent="0.25">
      <c r="A722" s="28">
        <v>1</v>
      </c>
      <c r="B722" s="28">
        <v>244</v>
      </c>
      <c r="C722" s="28">
        <v>61365.8</v>
      </c>
      <c r="D722" s="28">
        <v>69830.5</v>
      </c>
      <c r="E722" s="28">
        <v>90342.2</v>
      </c>
      <c r="F722" s="28">
        <v>96924.800000000003</v>
      </c>
      <c r="G722" s="28">
        <v>112565.8</v>
      </c>
      <c r="H722" s="28">
        <v>127927.9</v>
      </c>
      <c r="I722" s="28">
        <v>143300.70000000001</v>
      </c>
      <c r="J722" s="28">
        <v>168391.2</v>
      </c>
      <c r="K722" s="28">
        <v>170180.6</v>
      </c>
      <c r="L722" s="28">
        <v>207185.1</v>
      </c>
      <c r="M722" s="28">
        <v>196827</v>
      </c>
      <c r="N722" s="28">
        <v>218100.8</v>
      </c>
      <c r="O722" s="28">
        <v>216521.8</v>
      </c>
      <c r="P722" s="28">
        <v>216540.79999999999</v>
      </c>
      <c r="Q722" s="28">
        <v>218609.9</v>
      </c>
      <c r="R722" s="28">
        <v>238793.60000000001</v>
      </c>
      <c r="S722" s="28">
        <v>269825.59999999998</v>
      </c>
      <c r="T722" s="28">
        <v>289424.7</v>
      </c>
      <c r="U722" s="28">
        <v>298026.59999999998</v>
      </c>
      <c r="V722" s="28">
        <v>302865</v>
      </c>
      <c r="W722" s="28">
        <v>317664.59999999998</v>
      </c>
      <c r="X722" s="28">
        <v>328044</v>
      </c>
      <c r="Y722" s="28">
        <v>348660.2</v>
      </c>
      <c r="Z722" s="28">
        <v>375127.1</v>
      </c>
      <c r="AA722" s="28">
        <v>381886.5</v>
      </c>
      <c r="AB722" s="28">
        <v>414950.5</v>
      </c>
      <c r="AC722" s="28">
        <v>425863.8</v>
      </c>
      <c r="AD722" s="28">
        <v>435900.5</v>
      </c>
      <c r="AE722" s="28">
        <v>461380.3</v>
      </c>
      <c r="AF722" s="28">
        <v>449957.9</v>
      </c>
      <c r="AG722" s="28">
        <v>469688.2</v>
      </c>
      <c r="AH722" s="28">
        <v>502071.7</v>
      </c>
      <c r="AI722" s="28">
        <v>559869.30000000005</v>
      </c>
      <c r="AJ722" s="28">
        <v>623537.1</v>
      </c>
      <c r="AK722" s="28">
        <v>679792.3</v>
      </c>
      <c r="AL722" s="28">
        <v>727683.2</v>
      </c>
      <c r="AM722" s="28">
        <v>748563.5</v>
      </c>
      <c r="AN722" s="28">
        <v>641803.69999999995</v>
      </c>
      <c r="AO722" s="28">
        <v>737235.1</v>
      </c>
      <c r="AP722" s="28">
        <v>806409.1</v>
      </c>
      <c r="AQ722" s="28">
        <v>806716.7</v>
      </c>
      <c r="AR722" s="28">
        <v>835276.7</v>
      </c>
      <c r="AS722" s="28">
        <v>858664.5</v>
      </c>
    </row>
    <row r="723" spans="1:45" x14ac:dyDescent="0.25">
      <c r="A723" s="28">
        <v>2</v>
      </c>
      <c r="B723" s="28">
        <v>244</v>
      </c>
      <c r="C723" s="28">
        <v>334569.09999999998</v>
      </c>
      <c r="D723" s="28">
        <v>365944.2</v>
      </c>
      <c r="E723" s="28">
        <v>383745.9</v>
      </c>
      <c r="F723" s="28">
        <v>348283.3</v>
      </c>
      <c r="G723" s="28">
        <v>391737.5</v>
      </c>
      <c r="H723" s="28">
        <v>428066.5</v>
      </c>
      <c r="I723" s="28">
        <v>463236</v>
      </c>
      <c r="J723" s="28">
        <v>487431.6</v>
      </c>
      <c r="K723" s="28">
        <v>410180.8</v>
      </c>
      <c r="L723" s="28">
        <v>458718.6</v>
      </c>
      <c r="M723" s="28">
        <v>431118.7</v>
      </c>
      <c r="N723" s="28">
        <v>481295.6</v>
      </c>
      <c r="O723" s="28">
        <v>462353.6</v>
      </c>
      <c r="P723" s="28">
        <v>454953.4</v>
      </c>
      <c r="Q723" s="28">
        <v>464565.9</v>
      </c>
      <c r="R723" s="28">
        <v>492852.1</v>
      </c>
      <c r="S723" s="28">
        <v>507595.6</v>
      </c>
      <c r="T723" s="28">
        <v>514934.4</v>
      </c>
      <c r="U723" s="28">
        <v>525419.19999999995</v>
      </c>
      <c r="V723" s="28">
        <v>521501.3</v>
      </c>
      <c r="W723" s="28">
        <v>543307.1</v>
      </c>
      <c r="X723" s="28">
        <v>555485.80000000005</v>
      </c>
      <c r="Y723" s="28">
        <v>576426.30000000005</v>
      </c>
      <c r="Z723" s="28">
        <v>567349.80000000005</v>
      </c>
      <c r="AA723" s="28">
        <v>570160.19999999995</v>
      </c>
      <c r="AB723" s="28">
        <v>613637.9</v>
      </c>
      <c r="AC723" s="28">
        <v>624531.1</v>
      </c>
      <c r="AD723" s="28">
        <v>638080.9</v>
      </c>
      <c r="AE723" s="28">
        <v>643815.4</v>
      </c>
      <c r="AF723" s="28">
        <v>621923.69999999995</v>
      </c>
      <c r="AG723" s="28">
        <v>655580.80000000005</v>
      </c>
      <c r="AH723" s="28">
        <v>667612.4</v>
      </c>
      <c r="AI723" s="28">
        <v>716644.8</v>
      </c>
      <c r="AJ723" s="28">
        <v>727782.8</v>
      </c>
      <c r="AK723" s="28">
        <v>754329.8</v>
      </c>
      <c r="AL723" s="28">
        <v>784282.3</v>
      </c>
      <c r="AM723" s="28">
        <v>712923.1</v>
      </c>
      <c r="AN723" s="28">
        <v>641803.69999999995</v>
      </c>
      <c r="AO723" s="28">
        <v>696445.9</v>
      </c>
      <c r="AP723" s="28">
        <v>691604.3</v>
      </c>
      <c r="AQ723" s="28">
        <v>679667.6</v>
      </c>
      <c r="AR723" s="28">
        <v>698779.5</v>
      </c>
      <c r="AS723" s="28">
        <v>711109.4</v>
      </c>
    </row>
    <row r="724" spans="1:45" x14ac:dyDescent="0.25">
      <c r="A724" s="28">
        <v>3</v>
      </c>
      <c r="B724" s="28">
        <v>244</v>
      </c>
      <c r="C724" s="28">
        <v>183.4</v>
      </c>
      <c r="D724" s="28">
        <v>190.8</v>
      </c>
      <c r="E724" s="28">
        <v>235.4</v>
      </c>
      <c r="F724" s="28">
        <v>278.3</v>
      </c>
      <c r="G724" s="28">
        <v>287.39999999999998</v>
      </c>
      <c r="H724" s="28">
        <v>298.89999999999998</v>
      </c>
      <c r="I724" s="28">
        <v>309.3</v>
      </c>
      <c r="J724" s="28">
        <v>345.5</v>
      </c>
      <c r="K724" s="28">
        <v>414.9</v>
      </c>
      <c r="L724" s="28">
        <v>451.7</v>
      </c>
      <c r="M724" s="28">
        <v>456.5</v>
      </c>
      <c r="N724" s="28">
        <v>453.2</v>
      </c>
      <c r="O724" s="28">
        <v>468.3</v>
      </c>
      <c r="P724" s="28">
        <v>476</v>
      </c>
      <c r="Q724" s="28">
        <v>470.6</v>
      </c>
      <c r="R724" s="28">
        <v>484.5</v>
      </c>
      <c r="S724" s="28">
        <v>531.6</v>
      </c>
      <c r="T724" s="28">
        <v>562.1</v>
      </c>
      <c r="U724" s="28">
        <v>567.20000000000005</v>
      </c>
      <c r="V724" s="28">
        <v>580.79999999999995</v>
      </c>
      <c r="W724" s="28">
        <v>584.70000000000005</v>
      </c>
      <c r="X724" s="28">
        <v>590.6</v>
      </c>
      <c r="Y724" s="28">
        <v>604.9</v>
      </c>
      <c r="Z724" s="28">
        <v>661.2</v>
      </c>
      <c r="AA724" s="28">
        <v>669.8</v>
      </c>
      <c r="AB724" s="28">
        <v>676.2</v>
      </c>
      <c r="AC724" s="28">
        <v>681.9</v>
      </c>
      <c r="AD724" s="28">
        <v>683.1</v>
      </c>
      <c r="AE724" s="28">
        <v>716.6</v>
      </c>
      <c r="AF724" s="28">
        <v>723.5</v>
      </c>
      <c r="AG724" s="28">
        <v>716.4</v>
      </c>
      <c r="AH724" s="28">
        <v>752</v>
      </c>
      <c r="AI724" s="28">
        <v>781.2</v>
      </c>
      <c r="AJ724" s="28">
        <v>856.8</v>
      </c>
      <c r="AK724" s="28">
        <v>901.2</v>
      </c>
      <c r="AL724" s="28">
        <v>927.8</v>
      </c>
      <c r="AM724" s="28">
        <v>1050</v>
      </c>
      <c r="AN724" s="28">
        <v>1000</v>
      </c>
      <c r="AO724" s="28">
        <v>1058.5999999999999</v>
      </c>
      <c r="AP724" s="28">
        <v>1166</v>
      </c>
      <c r="AQ724" s="28">
        <v>1186.9000000000001</v>
      </c>
      <c r="AR724" s="28">
        <v>1195.3</v>
      </c>
      <c r="AS724" s="28">
        <v>1207.5</v>
      </c>
    </row>
    <row r="725" spans="1:45" x14ac:dyDescent="0.25">
      <c r="A725" s="28">
        <v>1</v>
      </c>
      <c r="B725" s="28">
        <v>245</v>
      </c>
      <c r="C725" s="28">
        <v>22450.7</v>
      </c>
      <c r="D725" s="28">
        <v>26177.3</v>
      </c>
      <c r="E725" s="28">
        <v>30156.6</v>
      </c>
      <c r="F725" s="28">
        <v>29666.2</v>
      </c>
      <c r="G725" s="28">
        <v>34601.5</v>
      </c>
      <c r="H725" s="28">
        <v>42458.400000000001</v>
      </c>
      <c r="I725" s="28">
        <v>46407.6</v>
      </c>
      <c r="J725" s="28">
        <v>50492.800000000003</v>
      </c>
      <c r="K725" s="28">
        <v>51534.5</v>
      </c>
      <c r="L725" s="28">
        <v>57516</v>
      </c>
      <c r="M725" s="28">
        <v>59311.3</v>
      </c>
      <c r="N725" s="28">
        <v>64293.1</v>
      </c>
      <c r="O725" s="28">
        <v>72548.7</v>
      </c>
      <c r="P725" s="28">
        <v>75090.2</v>
      </c>
      <c r="Q725" s="28">
        <v>79470</v>
      </c>
      <c r="R725" s="28">
        <v>88725</v>
      </c>
      <c r="S725" s="28">
        <v>96096.5</v>
      </c>
      <c r="T725" s="28">
        <v>100731.1</v>
      </c>
      <c r="U725" s="28">
        <v>103360.5</v>
      </c>
      <c r="V725" s="28">
        <v>102261</v>
      </c>
      <c r="W725" s="28">
        <v>114339.3</v>
      </c>
      <c r="X725" s="28">
        <v>123264</v>
      </c>
      <c r="Y725" s="28">
        <v>134731.4</v>
      </c>
      <c r="Z725" s="28">
        <v>145405.20000000001</v>
      </c>
      <c r="AA725" s="28">
        <v>149963.1</v>
      </c>
      <c r="AB725" s="28">
        <v>158312.4</v>
      </c>
      <c r="AC725" s="28">
        <v>163162.9</v>
      </c>
      <c r="AD725" s="28">
        <v>171617.2</v>
      </c>
      <c r="AE725" s="28">
        <v>177669.1</v>
      </c>
      <c r="AF725" s="28">
        <v>169719.4</v>
      </c>
      <c r="AG725" s="28">
        <v>172268.5</v>
      </c>
      <c r="AH725" s="28">
        <v>175156.9</v>
      </c>
      <c r="AI725" s="28">
        <v>181947</v>
      </c>
      <c r="AJ725" s="28">
        <v>197429.6</v>
      </c>
      <c r="AK725" s="28">
        <v>212932.2</v>
      </c>
      <c r="AL725" s="28">
        <v>205265.7</v>
      </c>
      <c r="AM725" s="28">
        <v>198128.9</v>
      </c>
      <c r="AN725" s="28">
        <v>166870.9</v>
      </c>
      <c r="AO725" s="28">
        <v>186877.2</v>
      </c>
      <c r="AP725" s="28">
        <v>203172.6</v>
      </c>
      <c r="AQ725" s="28">
        <v>213338.9</v>
      </c>
      <c r="AR725" s="28">
        <v>218984.2</v>
      </c>
      <c r="AS725" s="28">
        <v>225115.7</v>
      </c>
    </row>
    <row r="726" spans="1:45" x14ac:dyDescent="0.25">
      <c r="A726" s="28">
        <v>2</v>
      </c>
      <c r="B726" s="28">
        <v>245</v>
      </c>
      <c r="C726" s="28">
        <v>84747.3</v>
      </c>
      <c r="D726" s="28">
        <v>95435.1</v>
      </c>
      <c r="E726" s="28">
        <v>90895.4</v>
      </c>
      <c r="F726" s="28">
        <v>78523.5</v>
      </c>
      <c r="G726" s="28">
        <v>85894.6</v>
      </c>
      <c r="H726" s="28">
        <v>100241.3</v>
      </c>
      <c r="I726" s="28">
        <v>104549.5</v>
      </c>
      <c r="J726" s="28">
        <v>102257.2</v>
      </c>
      <c r="K726" s="28">
        <v>93707.199999999997</v>
      </c>
      <c r="L726" s="28">
        <v>98134.6</v>
      </c>
      <c r="M726" s="28">
        <v>97898.1</v>
      </c>
      <c r="N726" s="28">
        <v>105214.2</v>
      </c>
      <c r="O726" s="28">
        <v>115355</v>
      </c>
      <c r="P726" s="28">
        <v>119735.8</v>
      </c>
      <c r="Q726" s="28">
        <v>126328</v>
      </c>
      <c r="R726" s="28">
        <v>139826.20000000001</v>
      </c>
      <c r="S726" s="28">
        <v>143610.1</v>
      </c>
      <c r="T726" s="28">
        <v>145217.20000000001</v>
      </c>
      <c r="U726" s="28">
        <v>147383.79999999999</v>
      </c>
      <c r="V726" s="28">
        <v>143034.4</v>
      </c>
      <c r="W726" s="28">
        <v>159270.79999999999</v>
      </c>
      <c r="X726" s="28">
        <v>170152.6</v>
      </c>
      <c r="Y726" s="28">
        <v>183490.7</v>
      </c>
      <c r="Z726" s="28">
        <v>187454.7</v>
      </c>
      <c r="AA726" s="28">
        <v>194092.6</v>
      </c>
      <c r="AB726" s="28">
        <v>205208.3</v>
      </c>
      <c r="AC726" s="28">
        <v>212866.7</v>
      </c>
      <c r="AD726" s="28">
        <v>223263.3</v>
      </c>
      <c r="AE726" s="28">
        <v>226813.2</v>
      </c>
      <c r="AF726" s="28">
        <v>214798.3</v>
      </c>
      <c r="AG726" s="28">
        <v>218726.3</v>
      </c>
      <c r="AH726" s="28">
        <v>217557.5</v>
      </c>
      <c r="AI726" s="28">
        <v>221478.3</v>
      </c>
      <c r="AJ726" s="28">
        <v>224039</v>
      </c>
      <c r="AK726" s="28">
        <v>227810</v>
      </c>
      <c r="AL726" s="28">
        <v>218927.6</v>
      </c>
      <c r="AM726" s="28">
        <v>197162.6</v>
      </c>
      <c r="AN726" s="28">
        <v>166870.9</v>
      </c>
      <c r="AO726" s="28">
        <v>181543.6</v>
      </c>
      <c r="AP726" s="28">
        <v>185936.7</v>
      </c>
      <c r="AQ726" s="28">
        <v>190335.7</v>
      </c>
      <c r="AR726" s="28">
        <v>191471.1</v>
      </c>
      <c r="AS726" s="28">
        <v>194461.9</v>
      </c>
    </row>
    <row r="727" spans="1:45" x14ac:dyDescent="0.25">
      <c r="A727" s="28">
        <v>3</v>
      </c>
      <c r="B727" s="28">
        <v>245</v>
      </c>
      <c r="C727" s="28">
        <v>264.89999999999998</v>
      </c>
      <c r="D727" s="28">
        <v>274.3</v>
      </c>
      <c r="E727" s="28">
        <v>331.8</v>
      </c>
      <c r="F727" s="28">
        <v>377.8</v>
      </c>
      <c r="G727" s="28">
        <v>402.8</v>
      </c>
      <c r="H727" s="28">
        <v>423.6</v>
      </c>
      <c r="I727" s="28">
        <v>443.9</v>
      </c>
      <c r="J727" s="28">
        <v>493.8</v>
      </c>
      <c r="K727" s="28">
        <v>550</v>
      </c>
      <c r="L727" s="28">
        <v>586.1</v>
      </c>
      <c r="M727" s="28">
        <v>605.79999999999995</v>
      </c>
      <c r="N727" s="28">
        <v>611.1</v>
      </c>
      <c r="O727" s="28">
        <v>628.9</v>
      </c>
      <c r="P727" s="28">
        <v>627.1</v>
      </c>
      <c r="Q727" s="28">
        <v>629.1</v>
      </c>
      <c r="R727" s="28">
        <v>634.5</v>
      </c>
      <c r="S727" s="28">
        <v>669.1</v>
      </c>
      <c r="T727" s="28">
        <v>693.7</v>
      </c>
      <c r="U727" s="28">
        <v>701.3</v>
      </c>
      <c r="V727" s="28">
        <v>714.9</v>
      </c>
      <c r="W727" s="28">
        <v>717.9</v>
      </c>
      <c r="X727" s="28">
        <v>724.4</v>
      </c>
      <c r="Y727" s="28">
        <v>734.3</v>
      </c>
      <c r="Z727" s="28">
        <v>775.7</v>
      </c>
      <c r="AA727" s="28">
        <v>772.6</v>
      </c>
      <c r="AB727" s="28">
        <v>771.5</v>
      </c>
      <c r="AC727" s="28">
        <v>766.5</v>
      </c>
      <c r="AD727" s="28">
        <v>768.7</v>
      </c>
      <c r="AE727" s="28">
        <v>783.3</v>
      </c>
      <c r="AF727" s="28">
        <v>790.1</v>
      </c>
      <c r="AG727" s="28">
        <v>787.6</v>
      </c>
      <c r="AH727" s="28">
        <v>805.1</v>
      </c>
      <c r="AI727" s="28">
        <v>821.5</v>
      </c>
      <c r="AJ727" s="28">
        <v>881.2</v>
      </c>
      <c r="AK727" s="28">
        <v>934.7</v>
      </c>
      <c r="AL727" s="28">
        <v>937.6</v>
      </c>
      <c r="AM727" s="28">
        <v>1004.9</v>
      </c>
      <c r="AN727" s="28">
        <v>1000</v>
      </c>
      <c r="AO727" s="28">
        <v>1029.4000000000001</v>
      </c>
      <c r="AP727" s="28">
        <v>1092.7</v>
      </c>
      <c r="AQ727" s="28">
        <v>1120.9000000000001</v>
      </c>
      <c r="AR727" s="28">
        <v>1143.7</v>
      </c>
      <c r="AS727" s="28">
        <v>1157.5999999999999</v>
      </c>
    </row>
    <row r="728" spans="1:45" x14ac:dyDescent="0.25">
      <c r="A728" s="28">
        <v>1</v>
      </c>
      <c r="B728" s="28">
        <v>246</v>
      </c>
      <c r="C728" s="28">
        <v>118665.9</v>
      </c>
      <c r="D728" s="28">
        <v>133439.5</v>
      </c>
      <c r="E728" s="28">
        <v>150954.6</v>
      </c>
      <c r="F728" s="28">
        <v>165092.4</v>
      </c>
      <c r="G728" s="28">
        <v>175581.3</v>
      </c>
      <c r="H728" s="28">
        <v>193350.5</v>
      </c>
      <c r="I728" s="28">
        <v>218728.5</v>
      </c>
      <c r="J728" s="28">
        <v>247767.7</v>
      </c>
      <c r="K728" s="28">
        <v>265314</v>
      </c>
      <c r="L728" s="28">
        <v>293918.40000000002</v>
      </c>
      <c r="M728" s="28">
        <v>298355.3</v>
      </c>
      <c r="N728" s="28">
        <v>311335.7</v>
      </c>
      <c r="O728" s="28">
        <v>359207.7</v>
      </c>
      <c r="P728" s="28">
        <v>381423.1</v>
      </c>
      <c r="Q728" s="28">
        <v>398824.1</v>
      </c>
      <c r="R728" s="28">
        <v>407900.2</v>
      </c>
      <c r="S728" s="28">
        <v>457682.8</v>
      </c>
      <c r="T728" s="28">
        <v>481583.7</v>
      </c>
      <c r="U728" s="28">
        <v>496637.3</v>
      </c>
      <c r="V728" s="28">
        <v>522386.9</v>
      </c>
      <c r="W728" s="28">
        <v>547476.30000000005</v>
      </c>
      <c r="X728" s="28">
        <v>571113.1</v>
      </c>
      <c r="Y728" s="28">
        <v>632780.1</v>
      </c>
      <c r="Z728" s="28">
        <v>661038.69999999995</v>
      </c>
      <c r="AA728" s="28">
        <v>699333</v>
      </c>
      <c r="AB728" s="28">
        <v>748455.3</v>
      </c>
      <c r="AC728" s="28">
        <v>773545</v>
      </c>
      <c r="AD728" s="28">
        <v>827952</v>
      </c>
      <c r="AE728" s="28">
        <v>884288</v>
      </c>
      <c r="AF728" s="28">
        <v>862640</v>
      </c>
      <c r="AG728" s="28">
        <v>893888.5</v>
      </c>
      <c r="AH728" s="28">
        <v>925784</v>
      </c>
      <c r="AI728" s="28">
        <v>1022995</v>
      </c>
      <c r="AJ728" s="28">
        <v>1116800</v>
      </c>
      <c r="AK728" s="28">
        <v>1196538</v>
      </c>
      <c r="AL728" s="28">
        <v>1269456.8</v>
      </c>
      <c r="AM728" s="28">
        <v>1311435</v>
      </c>
      <c r="AN728" s="28">
        <v>1092050</v>
      </c>
      <c r="AO728" s="28">
        <v>1253063</v>
      </c>
      <c r="AP728" s="28">
        <v>1357788</v>
      </c>
      <c r="AQ728" s="28">
        <v>1437709</v>
      </c>
      <c r="AR728" s="28">
        <v>1496726</v>
      </c>
      <c r="AS728" s="28">
        <v>1538634.3</v>
      </c>
    </row>
    <row r="729" spans="1:45" x14ac:dyDescent="0.25">
      <c r="A729" s="28">
        <v>2</v>
      </c>
      <c r="B729" s="28">
        <v>246</v>
      </c>
      <c r="C729" s="28">
        <v>249504.8</v>
      </c>
      <c r="D729" s="28">
        <v>263515.3</v>
      </c>
      <c r="E729" s="28">
        <v>280125.59999999998</v>
      </c>
      <c r="F729" s="28">
        <v>293533.09999999998</v>
      </c>
      <c r="G729" s="28">
        <v>303480.2</v>
      </c>
      <c r="H729" s="28">
        <v>332448.2</v>
      </c>
      <c r="I729" s="28">
        <v>356395.8</v>
      </c>
      <c r="J729" s="28">
        <v>377348.1</v>
      </c>
      <c r="K729" s="28">
        <v>373664.7</v>
      </c>
      <c r="L729" s="28">
        <v>398573.6</v>
      </c>
      <c r="M729" s="28">
        <v>407596.9</v>
      </c>
      <c r="N729" s="28">
        <v>415835.8</v>
      </c>
      <c r="O729" s="28">
        <v>474282.9</v>
      </c>
      <c r="P729" s="28">
        <v>492971.6</v>
      </c>
      <c r="Q729" s="28">
        <v>550749.80000000005</v>
      </c>
      <c r="R729" s="28">
        <v>532497.30000000005</v>
      </c>
      <c r="S729" s="28">
        <v>571512</v>
      </c>
      <c r="T729" s="28">
        <v>601488.5</v>
      </c>
      <c r="U729" s="28">
        <v>595161.80000000005</v>
      </c>
      <c r="V729" s="28">
        <v>627548.5</v>
      </c>
      <c r="W729" s="28">
        <v>670178.4</v>
      </c>
      <c r="X729" s="28">
        <v>681476.1</v>
      </c>
      <c r="Y729" s="28">
        <v>725461.7</v>
      </c>
      <c r="Z729" s="28">
        <v>727570.6</v>
      </c>
      <c r="AA729" s="28">
        <v>797766.9</v>
      </c>
      <c r="AB729" s="28">
        <v>879863.4</v>
      </c>
      <c r="AC729" s="28">
        <v>918547.8</v>
      </c>
      <c r="AD729" s="28">
        <v>981271.3</v>
      </c>
      <c r="AE729" s="28">
        <v>1038703</v>
      </c>
      <c r="AF729" s="28">
        <v>1041092.2</v>
      </c>
      <c r="AG729" s="28">
        <v>1081455.3</v>
      </c>
      <c r="AH729" s="28">
        <v>1124182.3999999999</v>
      </c>
      <c r="AI729" s="28">
        <v>1202900.8999999999</v>
      </c>
      <c r="AJ729" s="28">
        <v>1278389</v>
      </c>
      <c r="AK729" s="28">
        <v>1322288</v>
      </c>
      <c r="AL729" s="28">
        <v>1371841.8</v>
      </c>
      <c r="AM729" s="28">
        <v>1372180.3</v>
      </c>
      <c r="AN729" s="28">
        <v>1092050</v>
      </c>
      <c r="AO729" s="28">
        <v>1225668.8999999999</v>
      </c>
      <c r="AP729" s="28">
        <v>1298117.1000000001</v>
      </c>
      <c r="AQ729" s="28">
        <v>1340898.6000000001</v>
      </c>
      <c r="AR729" s="28">
        <v>1364828.9</v>
      </c>
      <c r="AS729" s="28">
        <v>1362908.4</v>
      </c>
    </row>
    <row r="730" spans="1:45" x14ac:dyDescent="0.25">
      <c r="A730" s="28">
        <v>3</v>
      </c>
      <c r="B730" s="28">
        <v>246</v>
      </c>
      <c r="C730" s="28">
        <v>475.6</v>
      </c>
      <c r="D730" s="28">
        <v>506.4</v>
      </c>
      <c r="E730" s="28">
        <v>538.9</v>
      </c>
      <c r="F730" s="28">
        <v>562.4</v>
      </c>
      <c r="G730" s="28">
        <v>578.6</v>
      </c>
      <c r="H730" s="28">
        <v>581.6</v>
      </c>
      <c r="I730" s="28">
        <v>613.70000000000005</v>
      </c>
      <c r="J730" s="28">
        <v>656.6</v>
      </c>
      <c r="K730" s="28">
        <v>710</v>
      </c>
      <c r="L730" s="28">
        <v>737.4</v>
      </c>
      <c r="M730" s="28">
        <v>732</v>
      </c>
      <c r="N730" s="28">
        <v>748.7</v>
      </c>
      <c r="O730" s="28">
        <v>757.4</v>
      </c>
      <c r="P730" s="28">
        <v>773.7</v>
      </c>
      <c r="Q730" s="28">
        <v>724.1</v>
      </c>
      <c r="R730" s="28">
        <v>766</v>
      </c>
      <c r="S730" s="28">
        <v>800.8</v>
      </c>
      <c r="T730" s="28">
        <v>800.7</v>
      </c>
      <c r="U730" s="28">
        <v>834.5</v>
      </c>
      <c r="V730" s="28">
        <v>832.4</v>
      </c>
      <c r="W730" s="28">
        <v>816.9</v>
      </c>
      <c r="X730" s="28">
        <v>838.1</v>
      </c>
      <c r="Y730" s="28">
        <v>872.2</v>
      </c>
      <c r="Z730" s="28">
        <v>908.6</v>
      </c>
      <c r="AA730" s="28">
        <v>876.6</v>
      </c>
      <c r="AB730" s="28">
        <v>850.6</v>
      </c>
      <c r="AC730" s="28">
        <v>842.1</v>
      </c>
      <c r="AD730" s="28">
        <v>843.8</v>
      </c>
      <c r="AE730" s="28">
        <v>851.3</v>
      </c>
      <c r="AF730" s="28">
        <v>828.6</v>
      </c>
      <c r="AG730" s="28">
        <v>826.6</v>
      </c>
      <c r="AH730" s="28">
        <v>823.5</v>
      </c>
      <c r="AI730" s="28">
        <v>850.4</v>
      </c>
      <c r="AJ730" s="28">
        <v>873.6</v>
      </c>
      <c r="AK730" s="28">
        <v>904.9</v>
      </c>
      <c r="AL730" s="28">
        <v>925.4</v>
      </c>
      <c r="AM730" s="28">
        <v>955.7</v>
      </c>
      <c r="AN730" s="28">
        <v>1000</v>
      </c>
      <c r="AO730" s="28">
        <v>1022.4</v>
      </c>
      <c r="AP730" s="28">
        <v>1046</v>
      </c>
      <c r="AQ730" s="28">
        <v>1072.2</v>
      </c>
      <c r="AR730" s="28">
        <v>1096.5999999999999</v>
      </c>
      <c r="AS730" s="28">
        <v>1128.9000000000001</v>
      </c>
    </row>
    <row r="731" spans="1:45" x14ac:dyDescent="0.25">
      <c r="A731" s="28">
        <v>1</v>
      </c>
      <c r="B731" s="28">
        <v>247</v>
      </c>
      <c r="C731" s="28">
        <v>122468.4</v>
      </c>
      <c r="D731" s="28">
        <v>137129.60000000001</v>
      </c>
      <c r="E731" s="28">
        <v>146017.5</v>
      </c>
      <c r="F731" s="28">
        <v>157675.29999999999</v>
      </c>
      <c r="G731" s="28">
        <v>150433.79999999999</v>
      </c>
      <c r="H731" s="28">
        <v>193557.4</v>
      </c>
      <c r="I731" s="28">
        <v>216188</v>
      </c>
      <c r="J731" s="28">
        <v>239892</v>
      </c>
      <c r="K731" s="28">
        <v>256130.6</v>
      </c>
      <c r="L731" s="28">
        <v>277405</v>
      </c>
      <c r="M731" s="28">
        <v>286853.59999999998</v>
      </c>
      <c r="N731" s="28">
        <v>313570.3</v>
      </c>
      <c r="O731" s="28">
        <v>335559.9</v>
      </c>
      <c r="P731" s="28">
        <v>363043.1</v>
      </c>
      <c r="Q731" s="28">
        <v>440915.3</v>
      </c>
      <c r="R731" s="28">
        <v>508468.3</v>
      </c>
      <c r="S731" s="28">
        <v>533543.30000000005</v>
      </c>
      <c r="T731" s="28">
        <v>566774.69999999995</v>
      </c>
      <c r="U731" s="28">
        <v>594104</v>
      </c>
      <c r="V731" s="28">
        <v>605244.4</v>
      </c>
      <c r="W731" s="28">
        <v>638623.9</v>
      </c>
      <c r="X731" s="28">
        <v>675085.4</v>
      </c>
      <c r="Y731" s="28">
        <v>750066.5</v>
      </c>
      <c r="Z731" s="28">
        <v>777992.9</v>
      </c>
      <c r="AA731" s="28">
        <v>820739.2</v>
      </c>
      <c r="AB731" s="28">
        <v>852151.8</v>
      </c>
      <c r="AC731" s="28">
        <v>886543</v>
      </c>
      <c r="AD731" s="28">
        <v>947825</v>
      </c>
      <c r="AE731" s="28">
        <v>992808</v>
      </c>
      <c r="AF731" s="28">
        <v>989403</v>
      </c>
      <c r="AG731" s="28">
        <v>1040389.8</v>
      </c>
      <c r="AH731" s="28">
        <v>1104611</v>
      </c>
      <c r="AI731" s="28">
        <v>1185521</v>
      </c>
      <c r="AJ731" s="28">
        <v>1233704</v>
      </c>
      <c r="AK731" s="28">
        <v>1295134</v>
      </c>
      <c r="AL731" s="28">
        <v>1320719.3</v>
      </c>
      <c r="AM731" s="28">
        <v>1280727</v>
      </c>
      <c r="AN731" s="28">
        <v>1222536</v>
      </c>
      <c r="AO731" s="28">
        <v>1327843.6000000001</v>
      </c>
      <c r="AP731" s="28">
        <v>1368088.6</v>
      </c>
      <c r="AQ731" s="28">
        <v>1451900.6</v>
      </c>
      <c r="AR731" s="28">
        <v>1518029.6</v>
      </c>
      <c r="AS731" s="28">
        <v>1560534.4</v>
      </c>
    </row>
    <row r="732" spans="1:45" x14ac:dyDescent="0.25">
      <c r="A732" s="28">
        <v>2</v>
      </c>
      <c r="B732" s="28">
        <v>247</v>
      </c>
      <c r="C732" s="28">
        <v>347753.8</v>
      </c>
      <c r="D732" s="28">
        <v>366153.9</v>
      </c>
      <c r="E732" s="28">
        <v>358146.1</v>
      </c>
      <c r="F732" s="28">
        <v>363416.5</v>
      </c>
      <c r="G732" s="28">
        <v>328722.59999999998</v>
      </c>
      <c r="H732" s="28">
        <v>400861.1</v>
      </c>
      <c r="I732" s="28">
        <v>424029.7</v>
      </c>
      <c r="J732" s="28">
        <v>434960.5</v>
      </c>
      <c r="K732" s="28">
        <v>428685.8</v>
      </c>
      <c r="L732" s="28">
        <v>433139.5</v>
      </c>
      <c r="M732" s="28">
        <v>439158.4</v>
      </c>
      <c r="N732" s="28">
        <v>466716.9</v>
      </c>
      <c r="O732" s="28">
        <v>482005.4</v>
      </c>
      <c r="P732" s="28">
        <v>511916.5</v>
      </c>
      <c r="Q732" s="28">
        <v>616577.30000000005</v>
      </c>
      <c r="R732" s="28">
        <v>700173</v>
      </c>
      <c r="S732" s="28">
        <v>718374.40000000002</v>
      </c>
      <c r="T732" s="28">
        <v>735444.6</v>
      </c>
      <c r="U732" s="28">
        <v>749435.7</v>
      </c>
      <c r="V732" s="28">
        <v>761461.5</v>
      </c>
      <c r="W732" s="28">
        <v>794327</v>
      </c>
      <c r="X732" s="28">
        <v>823234.7</v>
      </c>
      <c r="Y732" s="28">
        <v>892396.9</v>
      </c>
      <c r="Z732" s="28">
        <v>917612.9</v>
      </c>
      <c r="AA732" s="28">
        <v>953939.4</v>
      </c>
      <c r="AB732" s="28">
        <v>987695</v>
      </c>
      <c r="AC732" s="28">
        <v>1032368</v>
      </c>
      <c r="AD732" s="28">
        <v>1095044.8999999999</v>
      </c>
      <c r="AE732" s="28">
        <v>1126959.6000000001</v>
      </c>
      <c r="AF732" s="28">
        <v>1124415.8</v>
      </c>
      <c r="AG732" s="28">
        <v>1181097.1000000001</v>
      </c>
      <c r="AH732" s="28">
        <v>1254546.8</v>
      </c>
      <c r="AI732" s="28">
        <v>1318863.3</v>
      </c>
      <c r="AJ732" s="28">
        <v>1338341.3999999999</v>
      </c>
      <c r="AK732" s="28">
        <v>1361586.2</v>
      </c>
      <c r="AL732" s="28">
        <v>1356350.1</v>
      </c>
      <c r="AM732" s="28">
        <v>1285141.8</v>
      </c>
      <c r="AN732" s="28">
        <v>1222536</v>
      </c>
      <c r="AO732" s="28">
        <v>1314304.6000000001</v>
      </c>
      <c r="AP732" s="28">
        <v>1326376.3</v>
      </c>
      <c r="AQ732" s="28">
        <v>1376799.3</v>
      </c>
      <c r="AR732" s="28">
        <v>1417549.1</v>
      </c>
      <c r="AS732" s="28">
        <v>1427393.5</v>
      </c>
    </row>
    <row r="733" spans="1:45" x14ac:dyDescent="0.25">
      <c r="A733" s="28">
        <v>3</v>
      </c>
      <c r="B733" s="28">
        <v>247</v>
      </c>
      <c r="C733" s="28">
        <v>352.2</v>
      </c>
      <c r="D733" s="28">
        <v>374.5</v>
      </c>
      <c r="E733" s="28">
        <v>407.7</v>
      </c>
      <c r="F733" s="28">
        <v>433.9</v>
      </c>
      <c r="G733" s="28">
        <v>457.6</v>
      </c>
      <c r="H733" s="28">
        <v>482.9</v>
      </c>
      <c r="I733" s="28">
        <v>509.8</v>
      </c>
      <c r="J733" s="28">
        <v>551.5</v>
      </c>
      <c r="K733" s="28">
        <v>597.5</v>
      </c>
      <c r="L733" s="28">
        <v>640.5</v>
      </c>
      <c r="M733" s="28">
        <v>653.20000000000005</v>
      </c>
      <c r="N733" s="28">
        <v>671.9</v>
      </c>
      <c r="O733" s="28">
        <v>696.2</v>
      </c>
      <c r="P733" s="28">
        <v>709.2</v>
      </c>
      <c r="Q733" s="28">
        <v>715.1</v>
      </c>
      <c r="R733" s="28">
        <v>726.2</v>
      </c>
      <c r="S733" s="28">
        <v>742.7</v>
      </c>
      <c r="T733" s="28">
        <v>770.7</v>
      </c>
      <c r="U733" s="28">
        <v>792.7</v>
      </c>
      <c r="V733" s="28">
        <v>794.8</v>
      </c>
      <c r="W733" s="28">
        <v>804</v>
      </c>
      <c r="X733" s="28">
        <v>820</v>
      </c>
      <c r="Y733" s="28">
        <v>840.5</v>
      </c>
      <c r="Z733" s="28">
        <v>847.8</v>
      </c>
      <c r="AA733" s="28">
        <v>860.4</v>
      </c>
      <c r="AB733" s="28">
        <v>862.8</v>
      </c>
      <c r="AC733" s="28">
        <v>858.7</v>
      </c>
      <c r="AD733" s="28">
        <v>865.6</v>
      </c>
      <c r="AE733" s="28">
        <v>881</v>
      </c>
      <c r="AF733" s="28">
        <v>879.9</v>
      </c>
      <c r="AG733" s="28">
        <v>880.9</v>
      </c>
      <c r="AH733" s="28">
        <v>880.5</v>
      </c>
      <c r="AI733" s="28">
        <v>898.9</v>
      </c>
      <c r="AJ733" s="28">
        <v>921.8</v>
      </c>
      <c r="AK733" s="28">
        <v>951.2</v>
      </c>
      <c r="AL733" s="28">
        <v>973.7</v>
      </c>
      <c r="AM733" s="28">
        <v>996.6</v>
      </c>
      <c r="AN733" s="28">
        <v>1000</v>
      </c>
      <c r="AO733" s="28">
        <v>1010.3</v>
      </c>
      <c r="AP733" s="28">
        <v>1031.4000000000001</v>
      </c>
      <c r="AQ733" s="28">
        <v>1054.5</v>
      </c>
      <c r="AR733" s="28">
        <v>1070.9000000000001</v>
      </c>
      <c r="AS733" s="28">
        <v>1093.3</v>
      </c>
    </row>
    <row r="734" spans="1:45" x14ac:dyDescent="0.25">
      <c r="A734" s="28">
        <v>1</v>
      </c>
      <c r="B734" s="28">
        <v>248</v>
      </c>
      <c r="C734" s="28">
        <v>102211.4</v>
      </c>
      <c r="D734" s="28">
        <v>112217.4</v>
      </c>
      <c r="E734" s="28">
        <v>119832</v>
      </c>
      <c r="F734" s="28">
        <v>119300.8</v>
      </c>
      <c r="G734" s="28">
        <v>134190.20000000001</v>
      </c>
      <c r="H734" s="28">
        <v>155524.20000000001</v>
      </c>
      <c r="I734" s="28">
        <v>182634.3</v>
      </c>
      <c r="J734" s="28">
        <v>205955.6</v>
      </c>
      <c r="K734" s="28">
        <v>221145.4</v>
      </c>
      <c r="L734" s="28">
        <v>238684.6</v>
      </c>
      <c r="M734" s="28">
        <v>231357</v>
      </c>
      <c r="N734" s="28">
        <v>240981</v>
      </c>
      <c r="O734" s="28">
        <v>260674.3</v>
      </c>
      <c r="P734" s="28">
        <v>264639.8</v>
      </c>
      <c r="Q734" s="28">
        <v>273439.90000000002</v>
      </c>
      <c r="R734" s="28">
        <v>290519.09999999998</v>
      </c>
      <c r="S734" s="28">
        <v>318195.20000000001</v>
      </c>
      <c r="T734" s="28">
        <v>336126.6</v>
      </c>
      <c r="U734" s="28">
        <v>358588.6</v>
      </c>
      <c r="V734" s="28">
        <v>357342.6</v>
      </c>
      <c r="W734" s="28">
        <v>376247.1</v>
      </c>
      <c r="X734" s="28">
        <v>393314</v>
      </c>
      <c r="Y734" s="28">
        <v>421755</v>
      </c>
      <c r="Z734" s="28">
        <v>444205.2</v>
      </c>
      <c r="AA734" s="28">
        <v>468828.8</v>
      </c>
      <c r="AB734" s="28">
        <v>500667.4</v>
      </c>
      <c r="AC734" s="28">
        <v>524756</v>
      </c>
      <c r="AD734" s="28">
        <v>554117.9</v>
      </c>
      <c r="AE734" s="28">
        <v>591681.80000000005</v>
      </c>
      <c r="AF734" s="28">
        <v>583624.9</v>
      </c>
      <c r="AG734" s="28">
        <v>587477.1</v>
      </c>
      <c r="AH734" s="28">
        <v>621691.9</v>
      </c>
      <c r="AI734" s="28">
        <v>687552.5</v>
      </c>
      <c r="AJ734" s="28">
        <v>751595.2</v>
      </c>
      <c r="AK734" s="28">
        <v>819717.3</v>
      </c>
      <c r="AL734" s="28">
        <v>867423.2</v>
      </c>
      <c r="AM734" s="28">
        <v>911039.2</v>
      </c>
      <c r="AN734" s="28">
        <v>774180.2</v>
      </c>
      <c r="AO734" s="28">
        <v>848719</v>
      </c>
      <c r="AP734" s="28">
        <v>929455.6</v>
      </c>
      <c r="AQ734" s="28">
        <v>972327</v>
      </c>
      <c r="AR734" s="28">
        <v>1003231.1</v>
      </c>
      <c r="AS734" s="28">
        <v>1031321.6</v>
      </c>
    </row>
    <row r="735" spans="1:45" x14ac:dyDescent="0.25">
      <c r="A735" s="28">
        <v>2</v>
      </c>
      <c r="B735" s="28">
        <v>248</v>
      </c>
      <c r="C735" s="28">
        <v>410226</v>
      </c>
      <c r="D735" s="28">
        <v>439372.4</v>
      </c>
      <c r="E735" s="28">
        <v>427744.7</v>
      </c>
      <c r="F735" s="28">
        <v>394397.7</v>
      </c>
      <c r="G735" s="28">
        <v>425458.3</v>
      </c>
      <c r="H735" s="28">
        <v>452317.9</v>
      </c>
      <c r="I735" s="28">
        <v>480758.6</v>
      </c>
      <c r="J735" s="28">
        <v>490276.8</v>
      </c>
      <c r="K735" s="28">
        <v>459741.5</v>
      </c>
      <c r="L735" s="28">
        <v>443226.8</v>
      </c>
      <c r="M735" s="28">
        <v>420210.6</v>
      </c>
      <c r="N735" s="28">
        <v>441624.6</v>
      </c>
      <c r="O735" s="28">
        <v>467099.3</v>
      </c>
      <c r="P735" s="28">
        <v>468649</v>
      </c>
      <c r="Q735" s="28">
        <v>483744.8</v>
      </c>
      <c r="R735" s="28">
        <v>510292.5</v>
      </c>
      <c r="S735" s="28">
        <v>532220.6</v>
      </c>
      <c r="T735" s="28">
        <v>538721.19999999995</v>
      </c>
      <c r="U735" s="28">
        <v>552716.69999999995</v>
      </c>
      <c r="V735" s="28">
        <v>551083</v>
      </c>
      <c r="W735" s="28">
        <v>578777.69999999995</v>
      </c>
      <c r="X735" s="28">
        <v>593168.69999999995</v>
      </c>
      <c r="Y735" s="28">
        <v>615303.69999999995</v>
      </c>
      <c r="Z735" s="28">
        <v>625426</v>
      </c>
      <c r="AA735" s="28">
        <v>641510.9</v>
      </c>
      <c r="AB735" s="28">
        <v>672015.7</v>
      </c>
      <c r="AC735" s="28">
        <v>685745.6</v>
      </c>
      <c r="AD735" s="28">
        <v>708254.5</v>
      </c>
      <c r="AE735" s="28">
        <v>707270.3</v>
      </c>
      <c r="AF735" s="28">
        <v>676454.40000000002</v>
      </c>
      <c r="AG735" s="28">
        <v>724824.4</v>
      </c>
      <c r="AH735" s="28">
        <v>722793.7</v>
      </c>
      <c r="AI735" s="28">
        <v>785055.5</v>
      </c>
      <c r="AJ735" s="28">
        <v>831038.4</v>
      </c>
      <c r="AK735" s="28">
        <v>865425.3</v>
      </c>
      <c r="AL735" s="28">
        <v>898066.5</v>
      </c>
      <c r="AM735" s="28">
        <v>876434.5</v>
      </c>
      <c r="AN735" s="28">
        <v>774180.2</v>
      </c>
      <c r="AO735" s="28">
        <v>805509.8</v>
      </c>
      <c r="AP735" s="28">
        <v>832438.1</v>
      </c>
      <c r="AQ735" s="28">
        <v>839903.6</v>
      </c>
      <c r="AR735" s="28">
        <v>850775.9</v>
      </c>
      <c r="AS735" s="28">
        <v>859553</v>
      </c>
    </row>
    <row r="736" spans="1:45" x14ac:dyDescent="0.25">
      <c r="A736" s="28">
        <v>3</v>
      </c>
      <c r="B736" s="28">
        <v>248</v>
      </c>
      <c r="C736" s="28">
        <v>249.2</v>
      </c>
      <c r="D736" s="28">
        <v>255.4</v>
      </c>
      <c r="E736" s="28">
        <v>280.10000000000002</v>
      </c>
      <c r="F736" s="28">
        <v>302.5</v>
      </c>
      <c r="G736" s="28">
        <v>315.39999999999998</v>
      </c>
      <c r="H736" s="28">
        <v>343.8</v>
      </c>
      <c r="I736" s="28">
        <v>379.9</v>
      </c>
      <c r="J736" s="28">
        <v>420.1</v>
      </c>
      <c r="K736" s="28">
        <v>481</v>
      </c>
      <c r="L736" s="28">
        <v>538.5</v>
      </c>
      <c r="M736" s="28">
        <v>550.6</v>
      </c>
      <c r="N736" s="28">
        <v>545.70000000000005</v>
      </c>
      <c r="O736" s="28">
        <v>558.1</v>
      </c>
      <c r="P736" s="28">
        <v>564.70000000000005</v>
      </c>
      <c r="Q736" s="28">
        <v>565.29999999999995</v>
      </c>
      <c r="R736" s="28">
        <v>569.29999999999995</v>
      </c>
      <c r="S736" s="28">
        <v>597.9</v>
      </c>
      <c r="T736" s="28">
        <v>623.9</v>
      </c>
      <c r="U736" s="28">
        <v>648.79999999999995</v>
      </c>
      <c r="V736" s="28">
        <v>648.4</v>
      </c>
      <c r="W736" s="28">
        <v>650.1</v>
      </c>
      <c r="X736" s="28">
        <v>663.1</v>
      </c>
      <c r="Y736" s="28">
        <v>685.4</v>
      </c>
      <c r="Z736" s="28">
        <v>710.2</v>
      </c>
      <c r="AA736" s="28">
        <v>730.8</v>
      </c>
      <c r="AB736" s="28">
        <v>745</v>
      </c>
      <c r="AC736" s="28">
        <v>765.2</v>
      </c>
      <c r="AD736" s="28">
        <v>782.4</v>
      </c>
      <c r="AE736" s="28">
        <v>836.6</v>
      </c>
      <c r="AF736" s="28">
        <v>862.8</v>
      </c>
      <c r="AG736" s="28">
        <v>810.5</v>
      </c>
      <c r="AH736" s="28">
        <v>860.1</v>
      </c>
      <c r="AI736" s="28">
        <v>875.8</v>
      </c>
      <c r="AJ736" s="28">
        <v>904.4</v>
      </c>
      <c r="AK736" s="28">
        <v>947.2</v>
      </c>
      <c r="AL736" s="28">
        <v>965.9</v>
      </c>
      <c r="AM736" s="28">
        <v>1039.5</v>
      </c>
      <c r="AN736" s="28">
        <v>1000</v>
      </c>
      <c r="AO736" s="28">
        <v>1053.5999999999999</v>
      </c>
      <c r="AP736" s="28">
        <v>1116.5</v>
      </c>
      <c r="AQ736" s="28">
        <v>1157.7</v>
      </c>
      <c r="AR736" s="28">
        <v>1179.2</v>
      </c>
      <c r="AS736" s="28">
        <v>1199.8</v>
      </c>
    </row>
    <row r="737" spans="1:45" x14ac:dyDescent="0.25">
      <c r="A737" s="28">
        <v>1</v>
      </c>
      <c r="B737" s="28">
        <v>249</v>
      </c>
      <c r="C737" s="28">
        <v>11283.6</v>
      </c>
      <c r="D737" s="28">
        <v>12715.9</v>
      </c>
      <c r="E737" s="28">
        <v>15020.4</v>
      </c>
      <c r="F737" s="28">
        <v>15632.6</v>
      </c>
      <c r="G737" s="28">
        <v>17745</v>
      </c>
      <c r="H737" s="28">
        <v>20165.599999999999</v>
      </c>
      <c r="I737" s="28">
        <v>23011.200000000001</v>
      </c>
      <c r="J737" s="28">
        <v>27299.200000000001</v>
      </c>
      <c r="K737" s="28">
        <v>33144.5</v>
      </c>
      <c r="L737" s="28">
        <v>35363</v>
      </c>
      <c r="M737" s="28">
        <v>35337</v>
      </c>
      <c r="N737" s="28">
        <v>38363.699999999997</v>
      </c>
      <c r="O737" s="28">
        <v>43561.9</v>
      </c>
      <c r="P737" s="28">
        <v>46129.5</v>
      </c>
      <c r="Q737" s="28">
        <v>49863.3</v>
      </c>
      <c r="R737" s="28">
        <v>56875.9</v>
      </c>
      <c r="S737" s="28">
        <v>63870.5</v>
      </c>
      <c r="T737" s="28">
        <v>69559.8</v>
      </c>
      <c r="U737" s="28">
        <v>76309.3</v>
      </c>
      <c r="V737" s="28">
        <v>75475.199999999997</v>
      </c>
      <c r="W737" s="28">
        <v>79138.899999999994</v>
      </c>
      <c r="X737" s="28">
        <v>84974.7</v>
      </c>
      <c r="Y737" s="28">
        <v>88645.2</v>
      </c>
      <c r="Z737" s="28">
        <v>94679.9</v>
      </c>
      <c r="AA737" s="28">
        <v>102051.4</v>
      </c>
      <c r="AB737" s="28">
        <v>114334</v>
      </c>
      <c r="AC737" s="28">
        <v>111117</v>
      </c>
      <c r="AD737" s="28">
        <v>114641</v>
      </c>
      <c r="AE737" s="28">
        <v>123696</v>
      </c>
      <c r="AF737" s="28">
        <v>107192</v>
      </c>
      <c r="AG737" s="28">
        <v>100711.5</v>
      </c>
      <c r="AH737" s="28">
        <v>109907</v>
      </c>
      <c r="AI737" s="28">
        <v>120626</v>
      </c>
      <c r="AJ737" s="28">
        <v>133706</v>
      </c>
      <c r="AK737" s="28">
        <v>145223</v>
      </c>
      <c r="AL737" s="28">
        <v>156203.5</v>
      </c>
      <c r="AM737" s="28">
        <v>165239</v>
      </c>
      <c r="AN737" s="28">
        <v>136507</v>
      </c>
      <c r="AO737" s="28">
        <v>153811.79999999999</v>
      </c>
      <c r="AP737" s="28">
        <v>170604.7</v>
      </c>
      <c r="AQ737" s="28">
        <v>171717.8</v>
      </c>
      <c r="AR737" s="28">
        <v>173748.8</v>
      </c>
      <c r="AS737" s="28">
        <v>178613.8</v>
      </c>
    </row>
    <row r="738" spans="1:45" x14ac:dyDescent="0.25">
      <c r="A738" s="28">
        <v>2</v>
      </c>
      <c r="B738" s="28">
        <v>249</v>
      </c>
      <c r="C738" s="28">
        <v>47442.2</v>
      </c>
      <c r="D738" s="28">
        <v>50285.599999999999</v>
      </c>
      <c r="E738" s="28">
        <v>51117.3</v>
      </c>
      <c r="F738" s="28">
        <v>51835.6</v>
      </c>
      <c r="G738" s="28">
        <v>56344.9</v>
      </c>
      <c r="H738" s="28">
        <v>60514.3</v>
      </c>
      <c r="I738" s="28">
        <v>70002.100000000006</v>
      </c>
      <c r="J738" s="28">
        <v>79203.7</v>
      </c>
      <c r="K738" s="28">
        <v>76762.8</v>
      </c>
      <c r="L738" s="28">
        <v>75591.399999999994</v>
      </c>
      <c r="M738" s="28">
        <v>78130.3</v>
      </c>
      <c r="N738" s="28">
        <v>85628.9</v>
      </c>
      <c r="O738" s="28">
        <v>92516.4</v>
      </c>
      <c r="P738" s="28">
        <v>100428.9</v>
      </c>
      <c r="Q738" s="28">
        <v>110474.5</v>
      </c>
      <c r="R738" s="28">
        <v>121601.7</v>
      </c>
      <c r="S738" s="28">
        <v>127703.9</v>
      </c>
      <c r="T738" s="28">
        <v>134149.1</v>
      </c>
      <c r="U738" s="28">
        <v>144182.9</v>
      </c>
      <c r="V738" s="28">
        <v>139789.6</v>
      </c>
      <c r="W738" s="28">
        <v>149176.79999999999</v>
      </c>
      <c r="X738" s="28">
        <v>151683</v>
      </c>
      <c r="Y738" s="28">
        <v>154005.6</v>
      </c>
      <c r="Z738" s="28">
        <v>156967.20000000001</v>
      </c>
      <c r="AA738" s="28">
        <v>158849.60000000001</v>
      </c>
      <c r="AB738" s="28">
        <v>172002.9</v>
      </c>
      <c r="AC738" s="28">
        <v>168237.4</v>
      </c>
      <c r="AD738" s="28">
        <v>165212.79999999999</v>
      </c>
      <c r="AE738" s="28">
        <v>157865.20000000001</v>
      </c>
      <c r="AF738" s="28">
        <v>128534.9</v>
      </c>
      <c r="AG738" s="28">
        <v>120304.9</v>
      </c>
      <c r="AH738" s="28">
        <v>127806.7</v>
      </c>
      <c r="AI738" s="28">
        <v>140098.6</v>
      </c>
      <c r="AJ738" s="28">
        <v>147389.4</v>
      </c>
      <c r="AK738" s="28">
        <v>151743.5</v>
      </c>
      <c r="AL738" s="28">
        <v>160285</v>
      </c>
      <c r="AM738" s="28">
        <v>152833.9</v>
      </c>
      <c r="AN738" s="28">
        <v>136507</v>
      </c>
      <c r="AO738" s="28">
        <v>142895.70000000001</v>
      </c>
      <c r="AP738" s="28">
        <v>147315.6</v>
      </c>
      <c r="AQ738" s="28">
        <v>142218</v>
      </c>
      <c r="AR738" s="28">
        <v>144918.79999999999</v>
      </c>
      <c r="AS738" s="28">
        <v>146131.5</v>
      </c>
    </row>
    <row r="739" spans="1:45" x14ac:dyDescent="0.25">
      <c r="A739" s="28">
        <v>3</v>
      </c>
      <c r="B739" s="28">
        <v>249</v>
      </c>
      <c r="C739" s="28">
        <v>237.8</v>
      </c>
      <c r="D739" s="28">
        <v>252.9</v>
      </c>
      <c r="E739" s="28">
        <v>293.8</v>
      </c>
      <c r="F739" s="28">
        <v>301.60000000000002</v>
      </c>
      <c r="G739" s="28">
        <v>314.89999999999998</v>
      </c>
      <c r="H739" s="28">
        <v>333.2</v>
      </c>
      <c r="I739" s="28">
        <v>328.7</v>
      </c>
      <c r="J739" s="28">
        <v>344.7</v>
      </c>
      <c r="K739" s="28">
        <v>431.8</v>
      </c>
      <c r="L739" s="28">
        <v>467.8</v>
      </c>
      <c r="M739" s="28">
        <v>452.3</v>
      </c>
      <c r="N739" s="28">
        <v>448</v>
      </c>
      <c r="O739" s="28">
        <v>470.9</v>
      </c>
      <c r="P739" s="28">
        <v>459.3</v>
      </c>
      <c r="Q739" s="28">
        <v>451.4</v>
      </c>
      <c r="R739" s="28">
        <v>467.7</v>
      </c>
      <c r="S739" s="28">
        <v>500.1</v>
      </c>
      <c r="T739" s="28">
        <v>518.5</v>
      </c>
      <c r="U739" s="28">
        <v>529.29999999999995</v>
      </c>
      <c r="V739" s="28">
        <v>539.9</v>
      </c>
      <c r="W739" s="28">
        <v>530.5</v>
      </c>
      <c r="X739" s="28">
        <v>560.20000000000005</v>
      </c>
      <c r="Y739" s="28">
        <v>575.6</v>
      </c>
      <c r="Z739" s="28">
        <v>603.20000000000005</v>
      </c>
      <c r="AA739" s="28">
        <v>642.4</v>
      </c>
      <c r="AB739" s="28">
        <v>664.7</v>
      </c>
      <c r="AC739" s="28">
        <v>660.5</v>
      </c>
      <c r="AD739" s="28">
        <v>693.9</v>
      </c>
      <c r="AE739" s="28">
        <v>783.6</v>
      </c>
      <c r="AF739" s="28">
        <v>834</v>
      </c>
      <c r="AG739" s="28">
        <v>837.1</v>
      </c>
      <c r="AH739" s="28">
        <v>859.9</v>
      </c>
      <c r="AI739" s="28">
        <v>861</v>
      </c>
      <c r="AJ739" s="28">
        <v>907.2</v>
      </c>
      <c r="AK739" s="28">
        <v>957</v>
      </c>
      <c r="AL739" s="28">
        <v>974.5</v>
      </c>
      <c r="AM739" s="28">
        <v>1081.2</v>
      </c>
      <c r="AN739" s="28">
        <v>1000</v>
      </c>
      <c r="AO739" s="28">
        <v>1076.4000000000001</v>
      </c>
      <c r="AP739" s="28">
        <v>1158.0999999999999</v>
      </c>
      <c r="AQ739" s="28">
        <v>1207.4000000000001</v>
      </c>
      <c r="AR739" s="28">
        <v>1198.9000000000001</v>
      </c>
      <c r="AS739" s="28">
        <v>1222.3</v>
      </c>
    </row>
    <row r="740" spans="1:45" x14ac:dyDescent="0.25">
      <c r="A740" s="28">
        <v>1</v>
      </c>
      <c r="B740" s="28">
        <v>250</v>
      </c>
      <c r="C740" s="28">
        <v>15343.8</v>
      </c>
      <c r="D740" s="28">
        <v>16814.2</v>
      </c>
      <c r="E740" s="28">
        <v>19272.3</v>
      </c>
      <c r="F740" s="28">
        <v>18720.3</v>
      </c>
      <c r="G740" s="28">
        <v>21156.1</v>
      </c>
      <c r="H740" s="28">
        <v>22947.1</v>
      </c>
      <c r="I740" s="28">
        <v>24559.5</v>
      </c>
      <c r="J740" s="28">
        <v>28452.7</v>
      </c>
      <c r="K740" s="28">
        <v>32000.7</v>
      </c>
      <c r="L740" s="28">
        <v>35199.800000000003</v>
      </c>
      <c r="M740" s="28">
        <v>31316</v>
      </c>
      <c r="N740" s="28">
        <v>31071.7</v>
      </c>
      <c r="O740" s="28">
        <v>34210.9</v>
      </c>
      <c r="P740" s="28">
        <v>32174.400000000001</v>
      </c>
      <c r="Q740" s="28">
        <v>30626.1</v>
      </c>
      <c r="R740" s="28">
        <v>31208.1</v>
      </c>
      <c r="S740" s="28">
        <v>32838.300000000003</v>
      </c>
      <c r="T740" s="28">
        <v>32934.300000000003</v>
      </c>
      <c r="U740" s="28">
        <v>29938.3</v>
      </c>
      <c r="V740" s="28">
        <v>32877.199999999997</v>
      </c>
      <c r="W740" s="28">
        <v>33493.599999999999</v>
      </c>
      <c r="X740" s="28">
        <v>33884</v>
      </c>
      <c r="Y740" s="28">
        <v>36094.5</v>
      </c>
      <c r="Z740" s="28">
        <v>37786.9</v>
      </c>
      <c r="AA740" s="28">
        <v>38440.699999999997</v>
      </c>
      <c r="AB740" s="28">
        <v>38992.800000000003</v>
      </c>
      <c r="AC740" s="28">
        <v>38951</v>
      </c>
      <c r="AD740" s="28">
        <v>39467</v>
      </c>
      <c r="AE740" s="28">
        <v>40100</v>
      </c>
      <c r="AF740" s="28">
        <v>40689</v>
      </c>
      <c r="AG740" s="28">
        <v>41349.800000000003</v>
      </c>
      <c r="AH740" s="28">
        <v>42325</v>
      </c>
      <c r="AI740" s="28">
        <v>46638</v>
      </c>
      <c r="AJ740" s="28">
        <v>52599</v>
      </c>
      <c r="AK740" s="28">
        <v>59313</v>
      </c>
      <c r="AL740" s="28">
        <v>61907.6</v>
      </c>
      <c r="AM740" s="28">
        <v>69503</v>
      </c>
      <c r="AN740" s="28">
        <v>55371</v>
      </c>
      <c r="AO740" s="28">
        <v>66976.600000000006</v>
      </c>
      <c r="AP740" s="28">
        <v>76145</v>
      </c>
      <c r="AQ740" s="28">
        <v>79220.5</v>
      </c>
      <c r="AR740" s="28">
        <v>81683</v>
      </c>
      <c r="AS740" s="28">
        <v>83970.1</v>
      </c>
    </row>
    <row r="741" spans="1:45" x14ac:dyDescent="0.25">
      <c r="A741" s="28">
        <v>2</v>
      </c>
      <c r="B741" s="28">
        <v>250</v>
      </c>
      <c r="C741" s="28">
        <v>75417.2</v>
      </c>
      <c r="D741" s="28">
        <v>80727.899999999994</v>
      </c>
      <c r="E741" s="28">
        <v>79806.8</v>
      </c>
      <c r="F741" s="28">
        <v>68451.100000000006</v>
      </c>
      <c r="G741" s="28">
        <v>70367.5</v>
      </c>
      <c r="H741" s="28">
        <v>71446.7</v>
      </c>
      <c r="I741" s="28">
        <v>71494.8</v>
      </c>
      <c r="J741" s="28">
        <v>72506.399999999994</v>
      </c>
      <c r="K741" s="28">
        <v>69836.7</v>
      </c>
      <c r="L741" s="28">
        <v>66710.600000000006</v>
      </c>
      <c r="M741" s="28">
        <v>55359.6</v>
      </c>
      <c r="N741" s="28">
        <v>54176.1</v>
      </c>
      <c r="O741" s="28">
        <v>57066.6</v>
      </c>
      <c r="P741" s="28">
        <v>53347.1</v>
      </c>
      <c r="Q741" s="28">
        <v>50376.6</v>
      </c>
      <c r="R741" s="28">
        <v>51641.5</v>
      </c>
      <c r="S741" s="28">
        <v>51902.1</v>
      </c>
      <c r="T741" s="28">
        <v>51271.199999999997</v>
      </c>
      <c r="U741" s="28">
        <v>46130.1</v>
      </c>
      <c r="V741" s="28">
        <v>49824.2</v>
      </c>
      <c r="W741" s="28">
        <v>50481.3</v>
      </c>
      <c r="X741" s="28">
        <v>50609.2</v>
      </c>
      <c r="Y741" s="28">
        <v>53476.800000000003</v>
      </c>
      <c r="Z741" s="28">
        <v>56034.400000000001</v>
      </c>
      <c r="AA741" s="28">
        <v>57106.2</v>
      </c>
      <c r="AB741" s="28">
        <v>57616.3</v>
      </c>
      <c r="AC741" s="28">
        <v>56875.4</v>
      </c>
      <c r="AD741" s="28">
        <v>57856.4</v>
      </c>
      <c r="AE741" s="28">
        <v>58039.5</v>
      </c>
      <c r="AF741" s="28">
        <v>57821.2</v>
      </c>
      <c r="AG741" s="28">
        <v>57602.7</v>
      </c>
      <c r="AH741" s="28">
        <v>57769</v>
      </c>
      <c r="AI741" s="28">
        <v>61073.599999999999</v>
      </c>
      <c r="AJ741" s="28">
        <v>62387.8</v>
      </c>
      <c r="AK741" s="28">
        <v>64812.2</v>
      </c>
      <c r="AL741" s="28">
        <v>65246.8</v>
      </c>
      <c r="AM741" s="28">
        <v>65614.7</v>
      </c>
      <c r="AN741" s="28">
        <v>55371</v>
      </c>
      <c r="AO741" s="28">
        <v>63674.9</v>
      </c>
      <c r="AP741" s="28">
        <v>66593.2</v>
      </c>
      <c r="AQ741" s="28">
        <v>66314.8</v>
      </c>
      <c r="AR741" s="28">
        <v>66247.5</v>
      </c>
      <c r="AS741" s="28">
        <v>66860.899999999994</v>
      </c>
    </row>
    <row r="742" spans="1:45" x14ac:dyDescent="0.25">
      <c r="A742" s="28">
        <v>3</v>
      </c>
      <c r="B742" s="28">
        <v>250</v>
      </c>
      <c r="C742" s="28">
        <v>203.5</v>
      </c>
      <c r="D742" s="28">
        <v>208.3</v>
      </c>
      <c r="E742" s="28">
        <v>241.5</v>
      </c>
      <c r="F742" s="28">
        <v>273.5</v>
      </c>
      <c r="G742" s="28">
        <v>300.7</v>
      </c>
      <c r="H742" s="28">
        <v>321.2</v>
      </c>
      <c r="I742" s="28">
        <v>343.5</v>
      </c>
      <c r="J742" s="28">
        <v>392.4</v>
      </c>
      <c r="K742" s="28">
        <v>458.2</v>
      </c>
      <c r="L742" s="28">
        <v>527.6</v>
      </c>
      <c r="M742" s="28">
        <v>565.70000000000005</v>
      </c>
      <c r="N742" s="28">
        <v>573.5</v>
      </c>
      <c r="O742" s="28">
        <v>599.5</v>
      </c>
      <c r="P742" s="28">
        <v>603.1</v>
      </c>
      <c r="Q742" s="28">
        <v>607.9</v>
      </c>
      <c r="R742" s="28">
        <v>604.29999999999995</v>
      </c>
      <c r="S742" s="28">
        <v>632.70000000000005</v>
      </c>
      <c r="T742" s="28">
        <v>642.4</v>
      </c>
      <c r="U742" s="28">
        <v>649</v>
      </c>
      <c r="V742" s="28">
        <v>659.9</v>
      </c>
      <c r="W742" s="28">
        <v>663.5</v>
      </c>
      <c r="X742" s="28">
        <v>669.5</v>
      </c>
      <c r="Y742" s="28">
        <v>675</v>
      </c>
      <c r="Z742" s="28">
        <v>674.4</v>
      </c>
      <c r="AA742" s="28">
        <v>673.1</v>
      </c>
      <c r="AB742" s="28">
        <v>676.8</v>
      </c>
      <c r="AC742" s="28">
        <v>684.8</v>
      </c>
      <c r="AD742" s="28">
        <v>682.2</v>
      </c>
      <c r="AE742" s="28">
        <v>690.9</v>
      </c>
      <c r="AF742" s="28">
        <v>703.7</v>
      </c>
      <c r="AG742" s="28">
        <v>717.8</v>
      </c>
      <c r="AH742" s="28">
        <v>732.7</v>
      </c>
      <c r="AI742" s="28">
        <v>763.6</v>
      </c>
      <c r="AJ742" s="28">
        <v>843.1</v>
      </c>
      <c r="AK742" s="28">
        <v>915.2</v>
      </c>
      <c r="AL742" s="28">
        <v>948.8</v>
      </c>
      <c r="AM742" s="28">
        <v>1059.3</v>
      </c>
      <c r="AN742" s="28">
        <v>1000</v>
      </c>
      <c r="AO742" s="28">
        <v>1051.9000000000001</v>
      </c>
      <c r="AP742" s="28">
        <v>1143.4000000000001</v>
      </c>
      <c r="AQ742" s="28">
        <v>1194.5999999999999</v>
      </c>
      <c r="AR742" s="28">
        <v>1233</v>
      </c>
      <c r="AS742" s="28">
        <v>1255.9000000000001</v>
      </c>
    </row>
    <row r="743" spans="1:45" x14ac:dyDescent="0.25">
      <c r="A743" s="28">
        <v>1</v>
      </c>
      <c r="B743" s="28">
        <v>251</v>
      </c>
      <c r="C743" s="28">
        <v>18330.099999999999</v>
      </c>
      <c r="D743" s="28">
        <v>19474.900000000001</v>
      </c>
      <c r="E743" s="28">
        <v>19301.400000000001</v>
      </c>
      <c r="F743" s="28">
        <v>18680.2</v>
      </c>
      <c r="G743" s="28">
        <v>19951.099999999999</v>
      </c>
      <c r="H743" s="28">
        <v>20473.900000000001</v>
      </c>
      <c r="I743" s="28">
        <v>21953.9</v>
      </c>
      <c r="J743" s="28">
        <v>22382.2</v>
      </c>
      <c r="K743" s="28">
        <v>21797.5</v>
      </c>
      <c r="L743" s="28">
        <v>21214.7</v>
      </c>
      <c r="M743" s="28">
        <v>19374.400000000001</v>
      </c>
      <c r="N743" s="28">
        <v>18846</v>
      </c>
      <c r="O743" s="28">
        <v>19579.900000000001</v>
      </c>
      <c r="P743" s="28">
        <v>19802.099999999999</v>
      </c>
      <c r="Q743" s="28">
        <v>20599.3</v>
      </c>
      <c r="R743" s="28">
        <v>21629</v>
      </c>
      <c r="S743" s="28">
        <v>22688.7</v>
      </c>
      <c r="T743" s="28">
        <v>23033.9</v>
      </c>
      <c r="U743" s="28">
        <v>23333.1</v>
      </c>
      <c r="V743" s="28">
        <v>22520.7</v>
      </c>
      <c r="W743" s="28">
        <v>22922.7</v>
      </c>
      <c r="X743" s="28">
        <v>22733.7</v>
      </c>
      <c r="Y743" s="28">
        <v>23594</v>
      </c>
      <c r="Z743" s="28">
        <v>23742.3</v>
      </c>
      <c r="AA743" s="28">
        <v>24123.3</v>
      </c>
      <c r="AB743" s="28">
        <v>24569.599999999999</v>
      </c>
      <c r="AC743" s="28">
        <v>24849</v>
      </c>
      <c r="AD743" s="28">
        <v>26223</v>
      </c>
      <c r="AE743" s="28">
        <v>27590</v>
      </c>
      <c r="AF743" s="28">
        <v>27743</v>
      </c>
      <c r="AG743" s="28">
        <v>26954.400000000001</v>
      </c>
      <c r="AH743" s="28">
        <v>31268</v>
      </c>
      <c r="AI743" s="28">
        <v>37336</v>
      </c>
      <c r="AJ743" s="28">
        <v>39281</v>
      </c>
      <c r="AK743" s="28">
        <v>42227</v>
      </c>
      <c r="AL743" s="28">
        <v>48385</v>
      </c>
      <c r="AM743" s="28">
        <v>54789</v>
      </c>
      <c r="AN743" s="28">
        <v>49276</v>
      </c>
      <c r="AO743" s="28">
        <v>54065.9</v>
      </c>
      <c r="AP743" s="28">
        <v>56641.9</v>
      </c>
      <c r="AQ743" s="28">
        <v>56794.9</v>
      </c>
      <c r="AR743" s="28">
        <v>58523.8</v>
      </c>
      <c r="AS743" s="28">
        <v>60162.5</v>
      </c>
    </row>
    <row r="744" spans="1:45" x14ac:dyDescent="0.25">
      <c r="A744" s="28">
        <v>2</v>
      </c>
      <c r="B744" s="28">
        <v>251</v>
      </c>
      <c r="C744" s="28">
        <v>101697.5</v>
      </c>
      <c r="D744" s="28">
        <v>108787.2</v>
      </c>
      <c r="E744" s="28">
        <v>89814.3</v>
      </c>
      <c r="F744" s="28">
        <v>78305.8</v>
      </c>
      <c r="G744" s="28">
        <v>81678.399999999994</v>
      </c>
      <c r="H744" s="28">
        <v>83124.800000000003</v>
      </c>
      <c r="I744" s="28">
        <v>84903</v>
      </c>
      <c r="J744" s="28">
        <v>73668.3</v>
      </c>
      <c r="K744" s="28">
        <v>65747.7</v>
      </c>
      <c r="L744" s="28">
        <v>60674.1</v>
      </c>
      <c r="M744" s="28">
        <v>55215.5</v>
      </c>
      <c r="N744" s="28">
        <v>48553.5</v>
      </c>
      <c r="O744" s="28">
        <v>49051.9</v>
      </c>
      <c r="P744" s="28">
        <v>46500.2</v>
      </c>
      <c r="Q744" s="28">
        <v>48405.9</v>
      </c>
      <c r="R744" s="28">
        <v>50360.800000000003</v>
      </c>
      <c r="S744" s="28">
        <v>53033.7</v>
      </c>
      <c r="T744" s="28">
        <v>46076.4</v>
      </c>
      <c r="U744" s="28">
        <v>43786</v>
      </c>
      <c r="V744" s="28">
        <v>41802.199999999997</v>
      </c>
      <c r="W744" s="28">
        <v>40476.1</v>
      </c>
      <c r="X744" s="28">
        <v>38942.1</v>
      </c>
      <c r="Y744" s="28">
        <v>40294.5</v>
      </c>
      <c r="Z744" s="28">
        <v>39366.800000000003</v>
      </c>
      <c r="AA744" s="28">
        <v>39728.6</v>
      </c>
      <c r="AB744" s="28">
        <v>40269.4</v>
      </c>
      <c r="AC744" s="28">
        <v>40187.4</v>
      </c>
      <c r="AD744" s="28">
        <v>39632.300000000003</v>
      </c>
      <c r="AE744" s="28">
        <v>38433.199999999997</v>
      </c>
      <c r="AF744" s="28">
        <v>36502.6</v>
      </c>
      <c r="AG744" s="28">
        <v>34353.4</v>
      </c>
      <c r="AH744" s="28">
        <v>36302.1</v>
      </c>
      <c r="AI744" s="28">
        <v>42790.8</v>
      </c>
      <c r="AJ744" s="28">
        <v>42862.1</v>
      </c>
      <c r="AK744" s="28">
        <v>44127.4</v>
      </c>
      <c r="AL744" s="28">
        <v>49493.3</v>
      </c>
      <c r="AM744" s="28">
        <v>50086.6</v>
      </c>
      <c r="AN744" s="28">
        <v>49276</v>
      </c>
      <c r="AO744" s="28">
        <v>50016.4</v>
      </c>
      <c r="AP744" s="28">
        <v>49296.3</v>
      </c>
      <c r="AQ744" s="28">
        <v>48342.2</v>
      </c>
      <c r="AR744" s="28">
        <v>50293.3</v>
      </c>
      <c r="AS744" s="28">
        <v>50432.3</v>
      </c>
    </row>
    <row r="745" spans="1:45" x14ac:dyDescent="0.25">
      <c r="A745" s="28">
        <v>3</v>
      </c>
      <c r="B745" s="28">
        <v>251</v>
      </c>
      <c r="C745" s="28">
        <v>180.2</v>
      </c>
      <c r="D745" s="28">
        <v>179</v>
      </c>
      <c r="E745" s="28">
        <v>214.9</v>
      </c>
      <c r="F745" s="28">
        <v>238.6</v>
      </c>
      <c r="G745" s="28">
        <v>244.3</v>
      </c>
      <c r="H745" s="28">
        <v>246.3</v>
      </c>
      <c r="I745" s="28">
        <v>258.60000000000002</v>
      </c>
      <c r="J745" s="28">
        <v>303.8</v>
      </c>
      <c r="K745" s="28">
        <v>331.5</v>
      </c>
      <c r="L745" s="28">
        <v>349.7</v>
      </c>
      <c r="M745" s="28">
        <v>350.9</v>
      </c>
      <c r="N745" s="28">
        <v>388.2</v>
      </c>
      <c r="O745" s="28">
        <v>399.2</v>
      </c>
      <c r="P745" s="28">
        <v>425.9</v>
      </c>
      <c r="Q745" s="28">
        <v>425.6</v>
      </c>
      <c r="R745" s="28">
        <v>429.5</v>
      </c>
      <c r="S745" s="28">
        <v>427.8</v>
      </c>
      <c r="T745" s="28">
        <v>499.9</v>
      </c>
      <c r="U745" s="28">
        <v>532.9</v>
      </c>
      <c r="V745" s="28">
        <v>538.70000000000005</v>
      </c>
      <c r="W745" s="28">
        <v>566.29999999999995</v>
      </c>
      <c r="X745" s="28">
        <v>583.79999999999995</v>
      </c>
      <c r="Y745" s="28">
        <v>585.5</v>
      </c>
      <c r="Z745" s="28">
        <v>603.1</v>
      </c>
      <c r="AA745" s="28">
        <v>607.20000000000005</v>
      </c>
      <c r="AB745" s="28">
        <v>610.1</v>
      </c>
      <c r="AC745" s="28">
        <v>618.29999999999995</v>
      </c>
      <c r="AD745" s="28">
        <v>661.7</v>
      </c>
      <c r="AE745" s="28">
        <v>717.9</v>
      </c>
      <c r="AF745" s="28">
        <v>760</v>
      </c>
      <c r="AG745" s="28">
        <v>784.6</v>
      </c>
      <c r="AH745" s="28">
        <v>861.3</v>
      </c>
      <c r="AI745" s="28">
        <v>872.5</v>
      </c>
      <c r="AJ745" s="28">
        <v>916.5</v>
      </c>
      <c r="AK745" s="28">
        <v>956.9</v>
      </c>
      <c r="AL745" s="28">
        <v>977.6</v>
      </c>
      <c r="AM745" s="28">
        <v>1093.9000000000001</v>
      </c>
      <c r="AN745" s="28">
        <v>1000</v>
      </c>
      <c r="AO745" s="28">
        <v>1081</v>
      </c>
      <c r="AP745" s="28">
        <v>1149</v>
      </c>
      <c r="AQ745" s="28">
        <v>1174.8</v>
      </c>
      <c r="AR745" s="28">
        <v>1163.7</v>
      </c>
      <c r="AS745" s="28">
        <v>1192.9000000000001</v>
      </c>
    </row>
    <row r="746" spans="1:45" x14ac:dyDescent="0.25">
      <c r="A746" s="28">
        <v>1</v>
      </c>
      <c r="B746" s="28">
        <v>252</v>
      </c>
      <c r="C746" s="28">
        <v>31772.2</v>
      </c>
      <c r="D746" s="28">
        <v>35175.300000000003</v>
      </c>
      <c r="E746" s="28">
        <v>35395.699999999997</v>
      </c>
      <c r="F746" s="28">
        <v>34251.4</v>
      </c>
      <c r="G746" s="28">
        <v>38904.699999999997</v>
      </c>
      <c r="H746" s="28">
        <v>47719.8</v>
      </c>
      <c r="I746" s="28">
        <v>56905.599999999999</v>
      </c>
      <c r="J746" s="28">
        <v>63268.9</v>
      </c>
      <c r="K746" s="28">
        <v>64286</v>
      </c>
      <c r="L746" s="28">
        <v>68933</v>
      </c>
      <c r="M746" s="28">
        <v>68329.100000000006</v>
      </c>
      <c r="N746" s="28">
        <v>71831.8</v>
      </c>
      <c r="O746" s="28">
        <v>75900.3</v>
      </c>
      <c r="P746" s="28">
        <v>78491.8</v>
      </c>
      <c r="Q746" s="28">
        <v>82684.899999999994</v>
      </c>
      <c r="R746" s="28">
        <v>88317.3</v>
      </c>
      <c r="S746" s="28">
        <v>98044.1</v>
      </c>
      <c r="T746" s="28">
        <v>104861.1</v>
      </c>
      <c r="U746" s="28">
        <v>114166.39999999999</v>
      </c>
      <c r="V746" s="28">
        <v>113635.6</v>
      </c>
      <c r="W746" s="28">
        <v>121450.6</v>
      </c>
      <c r="X746" s="28">
        <v>127826.4</v>
      </c>
      <c r="Y746" s="28">
        <v>139632.70000000001</v>
      </c>
      <c r="Z746" s="28">
        <v>145096.5</v>
      </c>
      <c r="AA746" s="28">
        <v>154904.1</v>
      </c>
      <c r="AB746" s="28">
        <v>164239</v>
      </c>
      <c r="AC746" s="28">
        <v>176513</v>
      </c>
      <c r="AD746" s="28">
        <v>188373</v>
      </c>
      <c r="AE746" s="28">
        <v>201279</v>
      </c>
      <c r="AF746" s="28">
        <v>202149</v>
      </c>
      <c r="AG746" s="28">
        <v>206016.2</v>
      </c>
      <c r="AH746" s="28">
        <v>211868</v>
      </c>
      <c r="AI746" s="28">
        <v>234343</v>
      </c>
      <c r="AJ746" s="28">
        <v>259662</v>
      </c>
      <c r="AK746" s="28">
        <v>276811</v>
      </c>
      <c r="AL746" s="28">
        <v>283377.7</v>
      </c>
      <c r="AM746" s="28">
        <v>287859</v>
      </c>
      <c r="AN746" s="28">
        <v>233419</v>
      </c>
      <c r="AO746" s="28">
        <v>253712.2</v>
      </c>
      <c r="AP746" s="28">
        <v>281832.40000000002</v>
      </c>
      <c r="AQ746" s="28">
        <v>302097.5</v>
      </c>
      <c r="AR746" s="28">
        <v>310136.5</v>
      </c>
      <c r="AS746" s="28">
        <v>318820.40000000002</v>
      </c>
    </row>
    <row r="747" spans="1:45" x14ac:dyDescent="0.25">
      <c r="A747" s="28">
        <v>2</v>
      </c>
      <c r="B747" s="28">
        <v>252</v>
      </c>
      <c r="C747" s="28">
        <v>92334.1</v>
      </c>
      <c r="D747" s="28">
        <v>99210.1</v>
      </c>
      <c r="E747" s="28">
        <v>97245.5</v>
      </c>
      <c r="F747" s="28">
        <v>89190.8</v>
      </c>
      <c r="G747" s="28">
        <v>100192.4</v>
      </c>
      <c r="H747" s="28">
        <v>109032.9</v>
      </c>
      <c r="I747" s="28">
        <v>117676.9</v>
      </c>
      <c r="J747" s="28">
        <v>119445</v>
      </c>
      <c r="K747" s="28">
        <v>109032.9</v>
      </c>
      <c r="L747" s="28">
        <v>103532.1</v>
      </c>
      <c r="M747" s="28">
        <v>102156.9</v>
      </c>
      <c r="N747" s="28">
        <v>112962</v>
      </c>
      <c r="O747" s="28">
        <v>119052.1</v>
      </c>
      <c r="P747" s="28">
        <v>119837.9</v>
      </c>
      <c r="Q747" s="28">
        <v>124552.9</v>
      </c>
      <c r="R747" s="28">
        <v>130839.4</v>
      </c>
      <c r="S747" s="28">
        <v>137322.5</v>
      </c>
      <c r="T747" s="28">
        <v>139876.4</v>
      </c>
      <c r="U747" s="28">
        <v>144394.9</v>
      </c>
      <c r="V747" s="28">
        <v>148913.4</v>
      </c>
      <c r="W747" s="28">
        <v>160111.29999999999</v>
      </c>
      <c r="X747" s="28">
        <v>169148.3</v>
      </c>
      <c r="Y747" s="28">
        <v>178381.7</v>
      </c>
      <c r="Z747" s="28">
        <v>180935.6</v>
      </c>
      <c r="AA747" s="28">
        <v>186941.6</v>
      </c>
      <c r="AB747" s="28">
        <v>196062.7</v>
      </c>
      <c r="AC747" s="28">
        <v>201096.3</v>
      </c>
      <c r="AD747" s="28">
        <v>210289.3</v>
      </c>
      <c r="AE747" s="28">
        <v>214725.1</v>
      </c>
      <c r="AF747" s="28">
        <v>214339</v>
      </c>
      <c r="AG747" s="28">
        <v>258699.1</v>
      </c>
      <c r="AH747" s="28">
        <v>238185.1</v>
      </c>
      <c r="AI747" s="28">
        <v>257701.9</v>
      </c>
      <c r="AJ747" s="28">
        <v>279434.40000000002</v>
      </c>
      <c r="AK747" s="28">
        <v>286836.8</v>
      </c>
      <c r="AL747" s="28">
        <v>288043.40000000002</v>
      </c>
      <c r="AM747" s="28">
        <v>274519.2</v>
      </c>
      <c r="AN747" s="28">
        <v>233419</v>
      </c>
      <c r="AO747" s="28">
        <v>249250</v>
      </c>
      <c r="AP747" s="28">
        <v>261542.2</v>
      </c>
      <c r="AQ747" s="28">
        <v>270917.7</v>
      </c>
      <c r="AR747" s="28">
        <v>274144.8</v>
      </c>
      <c r="AS747" s="28">
        <v>278256.2</v>
      </c>
    </row>
    <row r="748" spans="1:45" x14ac:dyDescent="0.25">
      <c r="A748" s="28">
        <v>3</v>
      </c>
      <c r="B748" s="28">
        <v>252</v>
      </c>
      <c r="C748" s="28">
        <v>344.1</v>
      </c>
      <c r="D748" s="28">
        <v>354.6</v>
      </c>
      <c r="E748" s="28">
        <v>364</v>
      </c>
      <c r="F748" s="28">
        <v>384</v>
      </c>
      <c r="G748" s="28">
        <v>388.3</v>
      </c>
      <c r="H748" s="28">
        <v>437.7</v>
      </c>
      <c r="I748" s="28">
        <v>483.6</v>
      </c>
      <c r="J748" s="28">
        <v>529.70000000000005</v>
      </c>
      <c r="K748" s="28">
        <v>589.6</v>
      </c>
      <c r="L748" s="28">
        <v>665.8</v>
      </c>
      <c r="M748" s="28">
        <v>668.9</v>
      </c>
      <c r="N748" s="28">
        <v>635.9</v>
      </c>
      <c r="O748" s="28">
        <v>637.5</v>
      </c>
      <c r="P748" s="28">
        <v>655</v>
      </c>
      <c r="Q748" s="28">
        <v>663.9</v>
      </c>
      <c r="R748" s="28">
        <v>675</v>
      </c>
      <c r="S748" s="28">
        <v>714</v>
      </c>
      <c r="T748" s="28">
        <v>749.7</v>
      </c>
      <c r="U748" s="28">
        <v>790.7</v>
      </c>
      <c r="V748" s="28">
        <v>763.1</v>
      </c>
      <c r="W748" s="28">
        <v>758.5</v>
      </c>
      <c r="X748" s="28">
        <v>755.7</v>
      </c>
      <c r="Y748" s="28">
        <v>782.8</v>
      </c>
      <c r="Z748" s="28">
        <v>801.9</v>
      </c>
      <c r="AA748" s="28">
        <v>828.6</v>
      </c>
      <c r="AB748" s="28">
        <v>837.7</v>
      </c>
      <c r="AC748" s="28">
        <v>877.8</v>
      </c>
      <c r="AD748" s="28">
        <v>895.8</v>
      </c>
      <c r="AE748" s="28">
        <v>937.4</v>
      </c>
      <c r="AF748" s="28">
        <v>943.1</v>
      </c>
      <c r="AG748" s="28">
        <v>796.4</v>
      </c>
      <c r="AH748" s="28">
        <v>889.5</v>
      </c>
      <c r="AI748" s="28">
        <v>909.4</v>
      </c>
      <c r="AJ748" s="28">
        <v>929.2</v>
      </c>
      <c r="AK748" s="28">
        <v>965</v>
      </c>
      <c r="AL748" s="28">
        <v>983.8</v>
      </c>
      <c r="AM748" s="28">
        <v>1048.5999999999999</v>
      </c>
      <c r="AN748" s="28">
        <v>1000</v>
      </c>
      <c r="AO748" s="28">
        <v>1017.9</v>
      </c>
      <c r="AP748" s="28">
        <v>1077.5999999999999</v>
      </c>
      <c r="AQ748" s="28">
        <v>1115.0999999999999</v>
      </c>
      <c r="AR748" s="28">
        <v>1131.3</v>
      </c>
      <c r="AS748" s="28">
        <v>1145.8</v>
      </c>
    </row>
    <row r="749" spans="1:45" x14ac:dyDescent="0.25">
      <c r="A749" s="28">
        <v>1</v>
      </c>
      <c r="B749" s="28">
        <v>253</v>
      </c>
      <c r="C749" s="28">
        <v>6589.9</v>
      </c>
      <c r="D749" s="28">
        <v>6874.2</v>
      </c>
      <c r="E749" s="28">
        <v>7567.9</v>
      </c>
      <c r="F749" s="28">
        <v>8300.4</v>
      </c>
      <c r="G749" s="28">
        <v>8778.9</v>
      </c>
      <c r="H749" s="28">
        <v>9367.2999999999993</v>
      </c>
      <c r="I749" s="28">
        <v>9683.6</v>
      </c>
      <c r="J749" s="28">
        <v>10633.1</v>
      </c>
      <c r="K749" s="28">
        <v>12301.4</v>
      </c>
      <c r="L749" s="28">
        <v>13987.8</v>
      </c>
      <c r="M749" s="28">
        <v>14399.3</v>
      </c>
      <c r="N749" s="28">
        <v>13693.3</v>
      </c>
      <c r="O749" s="28">
        <v>15342.2</v>
      </c>
      <c r="P749" s="28">
        <v>15160.9</v>
      </c>
      <c r="Q749" s="28">
        <v>14532.7</v>
      </c>
      <c r="R749" s="28">
        <v>14542.1</v>
      </c>
      <c r="S749" s="28">
        <v>16091.4</v>
      </c>
      <c r="T749" s="28">
        <v>15574.2</v>
      </c>
      <c r="U749" s="28">
        <v>15692.8</v>
      </c>
      <c r="V749" s="28">
        <v>16534.8</v>
      </c>
      <c r="W749" s="28">
        <v>16677.3</v>
      </c>
      <c r="X749" s="28">
        <v>17654.900000000001</v>
      </c>
      <c r="Y749" s="28">
        <v>20023.7</v>
      </c>
      <c r="Z749" s="28">
        <v>21412.6</v>
      </c>
      <c r="AA749" s="28">
        <v>22458.5</v>
      </c>
      <c r="AB749" s="28">
        <v>24181</v>
      </c>
      <c r="AC749" s="28">
        <v>26382</v>
      </c>
      <c r="AD749" s="28">
        <v>26198</v>
      </c>
      <c r="AE749" s="28">
        <v>25888</v>
      </c>
      <c r="AF749" s="28">
        <v>26711</v>
      </c>
      <c r="AG749" s="28">
        <v>27344.2</v>
      </c>
      <c r="AH749" s="28">
        <v>27971</v>
      </c>
      <c r="AI749" s="28">
        <v>33274</v>
      </c>
      <c r="AJ749" s="28">
        <v>36949</v>
      </c>
      <c r="AK749" s="28">
        <v>42254</v>
      </c>
      <c r="AL749" s="28">
        <v>44814.9</v>
      </c>
      <c r="AM749" s="28">
        <v>45342</v>
      </c>
      <c r="AN749" s="28">
        <v>45148</v>
      </c>
      <c r="AO749" s="28">
        <v>45843.9</v>
      </c>
      <c r="AP749" s="28">
        <v>48880.9</v>
      </c>
      <c r="AQ749" s="28">
        <v>51724</v>
      </c>
      <c r="AR749" s="28">
        <v>54094.8</v>
      </c>
      <c r="AS749" s="28">
        <v>55609.5</v>
      </c>
    </row>
    <row r="750" spans="1:45" x14ac:dyDescent="0.25">
      <c r="A750" s="28">
        <v>2</v>
      </c>
      <c r="B750" s="28">
        <v>253</v>
      </c>
      <c r="C750" s="28">
        <v>26116.9</v>
      </c>
      <c r="D750" s="28">
        <v>26433.3</v>
      </c>
      <c r="E750" s="28">
        <v>26939.4</v>
      </c>
      <c r="F750" s="28">
        <v>27488.799999999999</v>
      </c>
      <c r="G750" s="28">
        <v>28400.799999999999</v>
      </c>
      <c r="H750" s="28">
        <v>29134.7</v>
      </c>
      <c r="I750" s="28">
        <v>28383.8</v>
      </c>
      <c r="J750" s="28">
        <v>28251.7</v>
      </c>
      <c r="K750" s="28">
        <v>27423.5</v>
      </c>
      <c r="L750" s="28">
        <v>25548.1</v>
      </c>
      <c r="M750" s="28">
        <v>24568.799999999999</v>
      </c>
      <c r="N750" s="28">
        <v>25458.6</v>
      </c>
      <c r="O750" s="28">
        <v>28853.9</v>
      </c>
      <c r="P750" s="28">
        <v>28400.9</v>
      </c>
      <c r="Q750" s="28">
        <v>28527.5</v>
      </c>
      <c r="R750" s="28">
        <v>27895.3</v>
      </c>
      <c r="S750" s="28">
        <v>27814.9</v>
      </c>
      <c r="T750" s="28">
        <v>28604</v>
      </c>
      <c r="U750" s="28">
        <v>28993.1</v>
      </c>
      <c r="V750" s="28">
        <v>28809.599999999999</v>
      </c>
      <c r="W750" s="28">
        <v>28633.1</v>
      </c>
      <c r="X750" s="28">
        <v>28991.200000000001</v>
      </c>
      <c r="Y750" s="28">
        <v>29887.5</v>
      </c>
      <c r="Z750" s="28">
        <v>30686.2</v>
      </c>
      <c r="AA750" s="28">
        <v>30961.599999999999</v>
      </c>
      <c r="AB750" s="28">
        <v>31640.400000000001</v>
      </c>
      <c r="AC750" s="28">
        <v>33493.599999999999</v>
      </c>
      <c r="AD750" s="28">
        <v>33076.300000000003</v>
      </c>
      <c r="AE750" s="28">
        <v>30960.3</v>
      </c>
      <c r="AF750" s="28">
        <v>32333.8</v>
      </c>
      <c r="AG750" s="28">
        <v>32142.9</v>
      </c>
      <c r="AH750" s="28">
        <v>31382.1</v>
      </c>
      <c r="AI750" s="28">
        <v>36744.699999999997</v>
      </c>
      <c r="AJ750" s="28">
        <v>40010.699999999997</v>
      </c>
      <c r="AK750" s="28">
        <v>44321.2</v>
      </c>
      <c r="AL750" s="28">
        <v>46786.2</v>
      </c>
      <c r="AM750" s="28">
        <v>45600.3</v>
      </c>
      <c r="AN750" s="28">
        <v>45148</v>
      </c>
      <c r="AO750" s="28">
        <v>45237.599999999999</v>
      </c>
      <c r="AP750" s="28">
        <v>46794.7</v>
      </c>
      <c r="AQ750" s="28">
        <v>48263.6</v>
      </c>
      <c r="AR750" s="28">
        <v>49346.7</v>
      </c>
      <c r="AS750" s="28">
        <v>50621.8</v>
      </c>
    </row>
    <row r="751" spans="1:45" x14ac:dyDescent="0.25">
      <c r="A751" s="28">
        <v>3</v>
      </c>
      <c r="B751" s="28">
        <v>253</v>
      </c>
      <c r="C751" s="28">
        <v>252.3</v>
      </c>
      <c r="D751" s="28">
        <v>260.10000000000002</v>
      </c>
      <c r="E751" s="28">
        <v>280.89999999999998</v>
      </c>
      <c r="F751" s="28">
        <v>302</v>
      </c>
      <c r="G751" s="28">
        <v>309.10000000000002</v>
      </c>
      <c r="H751" s="28">
        <v>321.5</v>
      </c>
      <c r="I751" s="28">
        <v>341.2</v>
      </c>
      <c r="J751" s="28">
        <v>376.4</v>
      </c>
      <c r="K751" s="28">
        <v>448.6</v>
      </c>
      <c r="L751" s="28">
        <v>547.5</v>
      </c>
      <c r="M751" s="28">
        <v>586.1</v>
      </c>
      <c r="N751" s="28">
        <v>537.9</v>
      </c>
      <c r="O751" s="28">
        <v>531.70000000000005</v>
      </c>
      <c r="P751" s="28">
        <v>533.79999999999995</v>
      </c>
      <c r="Q751" s="28">
        <v>509.4</v>
      </c>
      <c r="R751" s="28">
        <v>521.29999999999995</v>
      </c>
      <c r="S751" s="28">
        <v>578.5</v>
      </c>
      <c r="T751" s="28">
        <v>544.5</v>
      </c>
      <c r="U751" s="28">
        <v>541.29999999999995</v>
      </c>
      <c r="V751" s="28">
        <v>573.9</v>
      </c>
      <c r="W751" s="28">
        <v>582.4</v>
      </c>
      <c r="X751" s="28">
        <v>609</v>
      </c>
      <c r="Y751" s="28">
        <v>670</v>
      </c>
      <c r="Z751" s="28">
        <v>697.8</v>
      </c>
      <c r="AA751" s="28">
        <v>725.4</v>
      </c>
      <c r="AB751" s="28">
        <v>764.2</v>
      </c>
      <c r="AC751" s="28">
        <v>787.7</v>
      </c>
      <c r="AD751" s="28">
        <v>792</v>
      </c>
      <c r="AE751" s="28">
        <v>836.2</v>
      </c>
      <c r="AF751" s="28">
        <v>826.1</v>
      </c>
      <c r="AG751" s="28">
        <v>850.7</v>
      </c>
      <c r="AH751" s="28">
        <v>891.3</v>
      </c>
      <c r="AI751" s="28">
        <v>905.5</v>
      </c>
      <c r="AJ751" s="28">
        <v>923.5</v>
      </c>
      <c r="AK751" s="28">
        <v>953.4</v>
      </c>
      <c r="AL751" s="28">
        <v>957.9</v>
      </c>
      <c r="AM751" s="28">
        <v>994.3</v>
      </c>
      <c r="AN751" s="28">
        <v>1000</v>
      </c>
      <c r="AO751" s="28">
        <v>1013.4</v>
      </c>
      <c r="AP751" s="28">
        <v>1044.5999999999999</v>
      </c>
      <c r="AQ751" s="28">
        <v>1071.7</v>
      </c>
      <c r="AR751" s="28">
        <v>1096.2</v>
      </c>
      <c r="AS751" s="28">
        <v>1098.5</v>
      </c>
    </row>
    <row r="752" spans="1:45" x14ac:dyDescent="0.25">
      <c r="A752" s="28">
        <v>1</v>
      </c>
      <c r="B752" s="28">
        <v>254</v>
      </c>
      <c r="C752" s="28">
        <v>4498.8</v>
      </c>
      <c r="D752" s="28">
        <v>4861.8999999999996</v>
      </c>
      <c r="E752" s="28">
        <v>5319.2</v>
      </c>
      <c r="F752" s="28">
        <v>6284.1</v>
      </c>
      <c r="G752" s="28">
        <v>7185.2</v>
      </c>
      <c r="H752" s="28">
        <v>9474.9</v>
      </c>
      <c r="I752" s="28">
        <v>16777.900000000001</v>
      </c>
      <c r="J752" s="28">
        <v>19437.400000000001</v>
      </c>
      <c r="K752" s="28">
        <v>21370.799999999999</v>
      </c>
      <c r="L752" s="28">
        <v>22453.4</v>
      </c>
      <c r="M752" s="28">
        <v>24006.799999999999</v>
      </c>
      <c r="N752" s="28">
        <v>25123.1</v>
      </c>
      <c r="O752" s="28">
        <v>26306.6</v>
      </c>
      <c r="P752" s="28">
        <v>25086.1</v>
      </c>
      <c r="Q752" s="28">
        <v>24501</v>
      </c>
      <c r="R752" s="28">
        <v>23727.7</v>
      </c>
      <c r="S752" s="28">
        <v>23068.7</v>
      </c>
      <c r="T752" s="28">
        <v>21895.3</v>
      </c>
      <c r="U752" s="28">
        <v>24037.1</v>
      </c>
      <c r="V752" s="28">
        <v>22856.9</v>
      </c>
      <c r="W752" s="28">
        <v>24053.9</v>
      </c>
      <c r="X752" s="28">
        <v>23304.1</v>
      </c>
      <c r="Y752" s="28">
        <v>24479.9</v>
      </c>
      <c r="Z752" s="28">
        <v>25926.7</v>
      </c>
      <c r="AA752" s="28">
        <v>24615.4</v>
      </c>
      <c r="AB752" s="28">
        <v>24259</v>
      </c>
      <c r="AC752" s="28">
        <v>24185</v>
      </c>
      <c r="AD752" s="28">
        <v>24164</v>
      </c>
      <c r="AE752" s="28">
        <v>23218</v>
      </c>
      <c r="AF752" s="28">
        <v>22722</v>
      </c>
      <c r="AG752" s="28">
        <v>22272</v>
      </c>
      <c r="AH752" s="28">
        <v>22483</v>
      </c>
      <c r="AI752" s="28">
        <v>23170</v>
      </c>
      <c r="AJ752" s="28">
        <v>22956</v>
      </c>
      <c r="AK752" s="28">
        <v>24378</v>
      </c>
      <c r="AL752" s="28">
        <v>25888.5</v>
      </c>
      <c r="AM752" s="28">
        <v>29378</v>
      </c>
      <c r="AN752" s="28">
        <v>23971</v>
      </c>
      <c r="AO752" s="28">
        <v>25810</v>
      </c>
      <c r="AP752" s="28">
        <v>27355</v>
      </c>
      <c r="AQ752" s="28">
        <v>27750</v>
      </c>
      <c r="AR752" s="28">
        <v>29545</v>
      </c>
      <c r="AS752" s="28">
        <v>30372.3</v>
      </c>
    </row>
    <row r="753" spans="1:45" x14ac:dyDescent="0.25">
      <c r="A753" s="28">
        <v>2</v>
      </c>
      <c r="B753" s="28">
        <v>254</v>
      </c>
      <c r="C753" s="28">
        <v>29294.1</v>
      </c>
      <c r="D753" s="28">
        <v>31201.9</v>
      </c>
      <c r="E753" s="28">
        <v>31140.3</v>
      </c>
      <c r="F753" s="28">
        <v>31201.9</v>
      </c>
      <c r="G753" s="28">
        <v>31694.2</v>
      </c>
      <c r="H753" s="28">
        <v>33602</v>
      </c>
      <c r="I753" s="28">
        <v>36051.4</v>
      </c>
      <c r="J753" s="28">
        <v>37436.1</v>
      </c>
      <c r="K753" s="28">
        <v>36199.1</v>
      </c>
      <c r="L753" s="28">
        <v>34691.300000000003</v>
      </c>
      <c r="M753" s="28">
        <v>34814.400000000001</v>
      </c>
      <c r="N753" s="28">
        <v>34223.599999999999</v>
      </c>
      <c r="O753" s="28">
        <v>34962.1</v>
      </c>
      <c r="P753" s="28">
        <v>34728.199999999997</v>
      </c>
      <c r="Q753" s="28">
        <v>35565.199999999997</v>
      </c>
      <c r="R753" s="28">
        <v>38537</v>
      </c>
      <c r="S753" s="28">
        <v>38691.9</v>
      </c>
      <c r="T753" s="28">
        <v>36879.300000000003</v>
      </c>
      <c r="U753" s="28">
        <v>39895.199999999997</v>
      </c>
      <c r="V753" s="28">
        <v>37818</v>
      </c>
      <c r="W753" s="28">
        <v>39674.6</v>
      </c>
      <c r="X753" s="28">
        <v>38358.300000000003</v>
      </c>
      <c r="Y753" s="28">
        <v>37937.300000000003</v>
      </c>
      <c r="Z753" s="28">
        <v>37205.9</v>
      </c>
      <c r="AA753" s="28">
        <v>37063.5</v>
      </c>
      <c r="AB753" s="28">
        <v>38671.199999999997</v>
      </c>
      <c r="AC753" s="28">
        <v>38397.800000000003</v>
      </c>
      <c r="AD753" s="28">
        <v>38715.699999999997</v>
      </c>
      <c r="AE753" s="28">
        <v>35745.5</v>
      </c>
      <c r="AF753" s="28">
        <v>32444.7</v>
      </c>
      <c r="AG753" s="28">
        <v>31347.4</v>
      </c>
      <c r="AH753" s="28">
        <v>31701</v>
      </c>
      <c r="AI753" s="28">
        <v>31443.4</v>
      </c>
      <c r="AJ753" s="28">
        <v>28568.400000000001</v>
      </c>
      <c r="AK753" s="28">
        <v>28174.6</v>
      </c>
      <c r="AL753" s="28">
        <v>29109.1</v>
      </c>
      <c r="AM753" s="28">
        <v>30213.7</v>
      </c>
      <c r="AN753" s="28">
        <v>23971</v>
      </c>
      <c r="AO753" s="28">
        <v>19843</v>
      </c>
      <c r="AP753" s="28">
        <v>20882.8</v>
      </c>
      <c r="AQ753" s="28">
        <v>20014.099999999999</v>
      </c>
      <c r="AR753" s="28">
        <v>19734</v>
      </c>
      <c r="AS753" s="28">
        <v>19273.099999999999</v>
      </c>
    </row>
    <row r="754" spans="1:45" x14ac:dyDescent="0.25">
      <c r="A754" s="28">
        <v>3</v>
      </c>
      <c r="B754" s="28">
        <v>254</v>
      </c>
      <c r="C754" s="28">
        <v>153.6</v>
      </c>
      <c r="D754" s="28">
        <v>155.80000000000001</v>
      </c>
      <c r="E754" s="28">
        <v>170.8</v>
      </c>
      <c r="F754" s="28">
        <v>201.4</v>
      </c>
      <c r="G754" s="28">
        <v>226.7</v>
      </c>
      <c r="H754" s="28">
        <v>282</v>
      </c>
      <c r="I754" s="28">
        <v>465.4</v>
      </c>
      <c r="J754" s="28">
        <v>519.20000000000005</v>
      </c>
      <c r="K754" s="28">
        <v>590.4</v>
      </c>
      <c r="L754" s="28">
        <v>647.20000000000005</v>
      </c>
      <c r="M754" s="28">
        <v>689.6</v>
      </c>
      <c r="N754" s="28">
        <v>734.1</v>
      </c>
      <c r="O754" s="28">
        <v>752.4</v>
      </c>
      <c r="P754" s="28">
        <v>722.4</v>
      </c>
      <c r="Q754" s="28">
        <v>688.9</v>
      </c>
      <c r="R754" s="28">
        <v>615.70000000000005</v>
      </c>
      <c r="S754" s="28">
        <v>596.20000000000005</v>
      </c>
      <c r="T754" s="28">
        <v>593.70000000000005</v>
      </c>
      <c r="U754" s="28">
        <v>602.5</v>
      </c>
      <c r="V754" s="28">
        <v>604.4</v>
      </c>
      <c r="W754" s="28">
        <v>606.29999999999995</v>
      </c>
      <c r="X754" s="28">
        <v>607.5</v>
      </c>
      <c r="Y754" s="28">
        <v>645.29999999999995</v>
      </c>
      <c r="Z754" s="28">
        <v>696.8</v>
      </c>
      <c r="AA754" s="28">
        <v>664.1</v>
      </c>
      <c r="AB754" s="28">
        <v>627.29999999999995</v>
      </c>
      <c r="AC754" s="28">
        <v>629.9</v>
      </c>
      <c r="AD754" s="28">
        <v>624.1</v>
      </c>
      <c r="AE754" s="28">
        <v>649.5</v>
      </c>
      <c r="AF754" s="28">
        <v>700.3</v>
      </c>
      <c r="AG754" s="28">
        <v>710.5</v>
      </c>
      <c r="AH754" s="28">
        <v>709.2</v>
      </c>
      <c r="AI754" s="28">
        <v>736.9</v>
      </c>
      <c r="AJ754" s="28">
        <v>803.5</v>
      </c>
      <c r="AK754" s="28">
        <v>865.2</v>
      </c>
      <c r="AL754" s="28">
        <v>889.4</v>
      </c>
      <c r="AM754" s="28">
        <v>972.3</v>
      </c>
      <c r="AN754" s="28">
        <v>1000</v>
      </c>
      <c r="AO754" s="28">
        <v>1300.7</v>
      </c>
      <c r="AP754" s="28">
        <v>1309.9000000000001</v>
      </c>
      <c r="AQ754" s="28">
        <v>1386.5</v>
      </c>
      <c r="AR754" s="28">
        <v>1497.2</v>
      </c>
      <c r="AS754" s="28">
        <v>1575.9</v>
      </c>
    </row>
    <row r="755" spans="1:45" x14ac:dyDescent="0.25">
      <c r="A755" s="28">
        <v>1</v>
      </c>
      <c r="B755" s="28">
        <v>255</v>
      </c>
      <c r="C755" s="28">
        <v>10417.9</v>
      </c>
      <c r="D755" s="28">
        <v>11900.3</v>
      </c>
      <c r="E755" s="28">
        <v>13526.7</v>
      </c>
      <c r="F755" s="28">
        <v>13146.6</v>
      </c>
      <c r="G755" s="28">
        <v>15601.7</v>
      </c>
      <c r="H755" s="28">
        <v>19405.5</v>
      </c>
      <c r="I755" s="28">
        <v>22623.1</v>
      </c>
      <c r="J755" s="28">
        <v>26566.400000000001</v>
      </c>
      <c r="K755" s="28">
        <v>28201.599999999999</v>
      </c>
      <c r="L755" s="28">
        <v>32908.5</v>
      </c>
      <c r="M755" s="28">
        <v>30045.7</v>
      </c>
      <c r="N755" s="28">
        <v>33064.5</v>
      </c>
      <c r="O755" s="28">
        <v>36276.5</v>
      </c>
      <c r="P755" s="28">
        <v>37974.9</v>
      </c>
      <c r="Q755" s="28">
        <v>40066.6</v>
      </c>
      <c r="R755" s="28">
        <v>43363.9</v>
      </c>
      <c r="S755" s="28">
        <v>49218.1</v>
      </c>
      <c r="T755" s="28">
        <v>54830.8</v>
      </c>
      <c r="U755" s="28">
        <v>60348.2</v>
      </c>
      <c r="V755" s="28">
        <v>58073.7</v>
      </c>
      <c r="W755" s="28">
        <v>61305.2</v>
      </c>
      <c r="X755" s="28">
        <v>64229.7</v>
      </c>
      <c r="Y755" s="28">
        <v>68985.8</v>
      </c>
      <c r="Z755" s="28">
        <v>73098.2</v>
      </c>
      <c r="AA755" s="28">
        <v>78556.7</v>
      </c>
      <c r="AB755" s="28">
        <v>83754.8</v>
      </c>
      <c r="AC755" s="28">
        <v>94112</v>
      </c>
      <c r="AD755" s="28">
        <v>103934.9</v>
      </c>
      <c r="AE755" s="28">
        <v>116063.8</v>
      </c>
      <c r="AF755" s="28">
        <v>120037.9</v>
      </c>
      <c r="AG755" s="28">
        <v>123149.1</v>
      </c>
      <c r="AH755" s="28">
        <v>130622.9</v>
      </c>
      <c r="AI755" s="28">
        <v>142484.5</v>
      </c>
      <c r="AJ755" s="28">
        <v>153279.20000000001</v>
      </c>
      <c r="AK755" s="28">
        <v>168019.3</v>
      </c>
      <c r="AL755" s="28">
        <v>177805.9</v>
      </c>
      <c r="AM755" s="28">
        <v>185896.2</v>
      </c>
      <c r="AN755" s="28">
        <v>159413.20000000001</v>
      </c>
      <c r="AO755" s="28">
        <v>172156.2</v>
      </c>
      <c r="AP755" s="28">
        <v>187565.3</v>
      </c>
      <c r="AQ755" s="28">
        <v>198495.9</v>
      </c>
      <c r="AR755" s="28">
        <v>208578.1</v>
      </c>
      <c r="AS755" s="28">
        <v>214418.3</v>
      </c>
    </row>
    <row r="756" spans="1:45" x14ac:dyDescent="0.25">
      <c r="A756" s="28">
        <v>2</v>
      </c>
      <c r="B756" s="28">
        <v>255</v>
      </c>
      <c r="C756" s="28">
        <v>42413.599999999999</v>
      </c>
      <c r="D756" s="28">
        <v>47279.3</v>
      </c>
      <c r="E756" s="28">
        <v>52212.800000000003</v>
      </c>
      <c r="F756" s="28">
        <v>47786.1</v>
      </c>
      <c r="G756" s="28">
        <v>53722.9</v>
      </c>
      <c r="H756" s="28">
        <v>60213.4</v>
      </c>
      <c r="I756" s="28">
        <v>64800.5</v>
      </c>
      <c r="J756" s="28">
        <v>69862.100000000006</v>
      </c>
      <c r="K756" s="28">
        <v>65990.899999999994</v>
      </c>
      <c r="L756" s="28">
        <v>68476.5</v>
      </c>
      <c r="M756" s="28">
        <v>60145.599999999999</v>
      </c>
      <c r="N756" s="28">
        <v>67201</v>
      </c>
      <c r="O756" s="28">
        <v>71763.3</v>
      </c>
      <c r="P756" s="28">
        <v>72386.899999999994</v>
      </c>
      <c r="Q756" s="28">
        <v>73855.8</v>
      </c>
      <c r="R756" s="28">
        <v>77477.7</v>
      </c>
      <c r="S756" s="28">
        <v>83434.600000000006</v>
      </c>
      <c r="T756" s="28">
        <v>88127.5</v>
      </c>
      <c r="U756" s="28">
        <v>91575.4</v>
      </c>
      <c r="V756" s="28">
        <v>87519.5</v>
      </c>
      <c r="W756" s="28">
        <v>91318.5</v>
      </c>
      <c r="X756" s="28">
        <v>93732.2</v>
      </c>
      <c r="Y756" s="28">
        <v>97229.7</v>
      </c>
      <c r="Z756" s="28">
        <v>99670.6</v>
      </c>
      <c r="AA756" s="28">
        <v>104020.3</v>
      </c>
      <c r="AB756" s="28">
        <v>108589</v>
      </c>
      <c r="AC756" s="28">
        <v>118676.7</v>
      </c>
      <c r="AD756" s="28">
        <v>130683.6</v>
      </c>
      <c r="AE756" s="28">
        <v>135165.1</v>
      </c>
      <c r="AF756" s="28">
        <v>135458.1</v>
      </c>
      <c r="AG756" s="28">
        <v>145327.1</v>
      </c>
      <c r="AH756" s="28">
        <v>150592.5</v>
      </c>
      <c r="AI756" s="28">
        <v>161459.6</v>
      </c>
      <c r="AJ756" s="28">
        <v>171320.8</v>
      </c>
      <c r="AK756" s="28">
        <v>182000.7</v>
      </c>
      <c r="AL756" s="28">
        <v>191114.7</v>
      </c>
      <c r="AM756" s="28">
        <v>188381.1</v>
      </c>
      <c r="AN756" s="28">
        <v>159413.20000000001</v>
      </c>
      <c r="AO756" s="28">
        <v>162800.5</v>
      </c>
      <c r="AP756" s="28">
        <v>166890.1</v>
      </c>
      <c r="AQ756" s="28">
        <v>170000.3</v>
      </c>
      <c r="AR756" s="28">
        <v>171838.6</v>
      </c>
      <c r="AS756" s="28">
        <v>172803.9</v>
      </c>
    </row>
    <row r="757" spans="1:45" x14ac:dyDescent="0.25">
      <c r="A757" s="28">
        <v>3</v>
      </c>
      <c r="B757" s="28">
        <v>255</v>
      </c>
      <c r="C757" s="28">
        <v>245.6</v>
      </c>
      <c r="D757" s="28">
        <v>251.7</v>
      </c>
      <c r="E757" s="28">
        <v>259.10000000000002</v>
      </c>
      <c r="F757" s="28">
        <v>275.10000000000002</v>
      </c>
      <c r="G757" s="28">
        <v>290.39999999999998</v>
      </c>
      <c r="H757" s="28">
        <v>322.3</v>
      </c>
      <c r="I757" s="28">
        <v>349.1</v>
      </c>
      <c r="J757" s="28">
        <v>380.3</v>
      </c>
      <c r="K757" s="28">
        <v>427.4</v>
      </c>
      <c r="L757" s="28">
        <v>480.6</v>
      </c>
      <c r="M757" s="28">
        <v>499.5</v>
      </c>
      <c r="N757" s="28">
        <v>492</v>
      </c>
      <c r="O757" s="28">
        <v>505.5</v>
      </c>
      <c r="P757" s="28">
        <v>524.6</v>
      </c>
      <c r="Q757" s="28">
        <v>542.5</v>
      </c>
      <c r="R757" s="28">
        <v>559.70000000000005</v>
      </c>
      <c r="S757" s="28">
        <v>589.9</v>
      </c>
      <c r="T757" s="28">
        <v>622.20000000000005</v>
      </c>
      <c r="U757" s="28">
        <v>659</v>
      </c>
      <c r="V757" s="28">
        <v>663.6</v>
      </c>
      <c r="W757" s="28">
        <v>671.3</v>
      </c>
      <c r="X757" s="28">
        <v>685.2</v>
      </c>
      <c r="Y757" s="28">
        <v>709.5</v>
      </c>
      <c r="Z757" s="28">
        <v>733.4</v>
      </c>
      <c r="AA757" s="28">
        <v>755.2</v>
      </c>
      <c r="AB757" s="28">
        <v>771.3</v>
      </c>
      <c r="AC757" s="28">
        <v>793</v>
      </c>
      <c r="AD757" s="28">
        <v>795.3</v>
      </c>
      <c r="AE757" s="28">
        <v>858.7</v>
      </c>
      <c r="AF757" s="28">
        <v>886.2</v>
      </c>
      <c r="AG757" s="28">
        <v>847.4</v>
      </c>
      <c r="AH757" s="28">
        <v>867.4</v>
      </c>
      <c r="AI757" s="28">
        <v>882.5</v>
      </c>
      <c r="AJ757" s="28">
        <v>894.7</v>
      </c>
      <c r="AK757" s="28">
        <v>923.2</v>
      </c>
      <c r="AL757" s="28">
        <v>930.4</v>
      </c>
      <c r="AM757" s="28">
        <v>986.8</v>
      </c>
      <c r="AN757" s="28">
        <v>1000</v>
      </c>
      <c r="AO757" s="28">
        <v>1057.5</v>
      </c>
      <c r="AP757" s="28">
        <v>1123.9000000000001</v>
      </c>
      <c r="AQ757" s="28">
        <v>1167.5999999999999</v>
      </c>
      <c r="AR757" s="28">
        <v>1213.8</v>
      </c>
      <c r="AS757" s="28">
        <v>1240.8</v>
      </c>
    </row>
    <row r="758" spans="1:45" x14ac:dyDescent="0.25">
      <c r="A758" s="28">
        <v>1</v>
      </c>
      <c r="B758" s="28">
        <v>256</v>
      </c>
      <c r="C758" s="28">
        <v>3975.1</v>
      </c>
      <c r="D758" s="28">
        <v>4400.8</v>
      </c>
      <c r="E758" s="28">
        <v>4428.3999999999996</v>
      </c>
      <c r="F758" s="28">
        <v>4285.2</v>
      </c>
      <c r="G758" s="28">
        <v>4867.3999999999996</v>
      </c>
      <c r="H758" s="28">
        <v>5970.3</v>
      </c>
      <c r="I758" s="28">
        <v>7119.5</v>
      </c>
      <c r="J758" s="28">
        <v>7915.6</v>
      </c>
      <c r="K758" s="28">
        <v>8042.9</v>
      </c>
      <c r="L758" s="28">
        <v>8624.2999999999993</v>
      </c>
      <c r="M758" s="28">
        <v>8548.7000000000007</v>
      </c>
      <c r="N758" s="28">
        <v>8986.9</v>
      </c>
      <c r="O758" s="28">
        <v>9496</v>
      </c>
      <c r="P758" s="28">
        <v>9820.2000000000007</v>
      </c>
      <c r="Q758" s="28">
        <v>10565.9</v>
      </c>
      <c r="R758" s="28">
        <v>10855.1</v>
      </c>
      <c r="S758" s="28">
        <v>12375.4</v>
      </c>
      <c r="T758" s="28">
        <v>13437.2</v>
      </c>
      <c r="U758" s="28">
        <v>14763.3</v>
      </c>
      <c r="V758" s="28">
        <v>15368.6</v>
      </c>
      <c r="W758" s="28">
        <v>17204.900000000001</v>
      </c>
      <c r="X758" s="28">
        <v>18706.7</v>
      </c>
      <c r="Y758" s="28">
        <v>20299.3</v>
      </c>
      <c r="Z758" s="28">
        <v>22462.1</v>
      </c>
      <c r="AA758" s="28">
        <v>23678.799999999999</v>
      </c>
      <c r="AB758" s="28">
        <v>26337.3</v>
      </c>
      <c r="AC758" s="28">
        <v>28647</v>
      </c>
      <c r="AD758" s="28">
        <v>31117</v>
      </c>
      <c r="AE758" s="28">
        <v>33847</v>
      </c>
      <c r="AF758" s="28">
        <v>36381</v>
      </c>
      <c r="AG758" s="28">
        <v>39679.9</v>
      </c>
      <c r="AH758" s="28">
        <v>45247</v>
      </c>
      <c r="AI758" s="28">
        <v>49681</v>
      </c>
      <c r="AJ758" s="28">
        <v>53163</v>
      </c>
      <c r="AK758" s="28">
        <v>61492</v>
      </c>
      <c r="AL758" s="28">
        <v>69040.100000000006</v>
      </c>
      <c r="AM758" s="28">
        <v>73033</v>
      </c>
      <c r="AN758" s="28">
        <v>71075</v>
      </c>
      <c r="AO758" s="28">
        <v>76342.3</v>
      </c>
      <c r="AP758" s="28">
        <v>80430.399999999994</v>
      </c>
      <c r="AQ758" s="28">
        <v>84526.399999999994</v>
      </c>
      <c r="AR758" s="28">
        <v>86921</v>
      </c>
      <c r="AS758" s="28">
        <v>89354.8</v>
      </c>
    </row>
    <row r="759" spans="1:45" x14ac:dyDescent="0.25">
      <c r="A759" s="28">
        <v>2</v>
      </c>
      <c r="B759" s="28">
        <v>256</v>
      </c>
      <c r="C759" s="28">
        <v>18536</v>
      </c>
      <c r="D759" s="28">
        <v>19916.400000000001</v>
      </c>
      <c r="E759" s="28">
        <v>19522</v>
      </c>
      <c r="F759" s="28">
        <v>17905</v>
      </c>
      <c r="G759" s="28">
        <v>20113.599999999999</v>
      </c>
      <c r="H759" s="28">
        <v>21888.3</v>
      </c>
      <c r="I759" s="28">
        <v>23623.599999999999</v>
      </c>
      <c r="J759" s="28">
        <v>23978.5</v>
      </c>
      <c r="K759" s="28">
        <v>21888.3</v>
      </c>
      <c r="L759" s="28">
        <v>20784</v>
      </c>
      <c r="M759" s="28">
        <v>20508</v>
      </c>
      <c r="N759" s="28">
        <v>22677.1</v>
      </c>
      <c r="O759" s="28">
        <v>23899.7</v>
      </c>
      <c r="P759" s="28">
        <v>24057.4</v>
      </c>
      <c r="Q759" s="28">
        <v>25003.9</v>
      </c>
      <c r="R759" s="28">
        <v>26266</v>
      </c>
      <c r="S759" s="28">
        <v>27567.4</v>
      </c>
      <c r="T759" s="28">
        <v>28080.1</v>
      </c>
      <c r="U759" s="28">
        <v>28987.200000000001</v>
      </c>
      <c r="V759" s="28">
        <v>29894.3</v>
      </c>
      <c r="W759" s="28">
        <v>32142.3</v>
      </c>
      <c r="X759" s="28">
        <v>33956.5</v>
      </c>
      <c r="Y759" s="28">
        <v>35810.1</v>
      </c>
      <c r="Z759" s="28">
        <v>36322.800000000003</v>
      </c>
      <c r="AA759" s="28">
        <v>38334.1</v>
      </c>
      <c r="AB759" s="28">
        <v>39280.6</v>
      </c>
      <c r="AC759" s="28">
        <v>39200.6</v>
      </c>
      <c r="AD759" s="28">
        <v>41349.5</v>
      </c>
      <c r="AE759" s="28">
        <v>42864.5</v>
      </c>
      <c r="AF759" s="28">
        <v>43223.5</v>
      </c>
      <c r="AG759" s="28">
        <v>46905.7</v>
      </c>
      <c r="AH759" s="28">
        <v>50802.1</v>
      </c>
      <c r="AI759" s="28">
        <v>54894.9</v>
      </c>
      <c r="AJ759" s="28">
        <v>59168.5</v>
      </c>
      <c r="AK759" s="28">
        <v>63479.8</v>
      </c>
      <c r="AL759" s="28">
        <v>68100.2</v>
      </c>
      <c r="AM759" s="28">
        <v>69531.3</v>
      </c>
      <c r="AN759" s="28">
        <v>71075</v>
      </c>
      <c r="AO759" s="28">
        <v>72482.7</v>
      </c>
      <c r="AP759" s="28">
        <v>73961.100000000006</v>
      </c>
      <c r="AQ759" s="28">
        <v>75526</v>
      </c>
      <c r="AR759" s="28">
        <v>76119.199999999997</v>
      </c>
      <c r="AS759" s="28">
        <v>77415.600000000006</v>
      </c>
    </row>
    <row r="760" spans="1:45" x14ac:dyDescent="0.25">
      <c r="A760" s="28">
        <v>3</v>
      </c>
      <c r="B760" s="28">
        <v>256</v>
      </c>
      <c r="C760" s="28">
        <v>214.4</v>
      </c>
      <c r="D760" s="28">
        <v>221</v>
      </c>
      <c r="E760" s="28">
        <v>226.8</v>
      </c>
      <c r="F760" s="28">
        <v>239.3</v>
      </c>
      <c r="G760" s="28">
        <v>242</v>
      </c>
      <c r="H760" s="28">
        <v>272.8</v>
      </c>
      <c r="I760" s="28">
        <v>301.39999999999998</v>
      </c>
      <c r="J760" s="28">
        <v>330.1</v>
      </c>
      <c r="K760" s="28">
        <v>367.5</v>
      </c>
      <c r="L760" s="28">
        <v>414.9</v>
      </c>
      <c r="M760" s="28">
        <v>416.8</v>
      </c>
      <c r="N760" s="28">
        <v>396.3</v>
      </c>
      <c r="O760" s="28">
        <v>397.3</v>
      </c>
      <c r="P760" s="28">
        <v>408.2</v>
      </c>
      <c r="Q760" s="28">
        <v>422.6</v>
      </c>
      <c r="R760" s="28">
        <v>413.3</v>
      </c>
      <c r="S760" s="28">
        <v>448.9</v>
      </c>
      <c r="T760" s="28">
        <v>478.5</v>
      </c>
      <c r="U760" s="28">
        <v>509.3</v>
      </c>
      <c r="V760" s="28">
        <v>514.1</v>
      </c>
      <c r="W760" s="28">
        <v>535.29999999999995</v>
      </c>
      <c r="X760" s="28">
        <v>550.9</v>
      </c>
      <c r="Y760" s="28">
        <v>566.9</v>
      </c>
      <c r="Z760" s="28">
        <v>618.4</v>
      </c>
      <c r="AA760" s="28">
        <v>617.70000000000005</v>
      </c>
      <c r="AB760" s="28">
        <v>670.5</v>
      </c>
      <c r="AC760" s="28">
        <v>730.8</v>
      </c>
      <c r="AD760" s="28">
        <v>752.5</v>
      </c>
      <c r="AE760" s="28">
        <v>789.6</v>
      </c>
      <c r="AF760" s="28">
        <v>841.7</v>
      </c>
      <c r="AG760" s="28">
        <v>846</v>
      </c>
      <c r="AH760" s="28">
        <v>890.7</v>
      </c>
      <c r="AI760" s="28">
        <v>905</v>
      </c>
      <c r="AJ760" s="28">
        <v>898.5</v>
      </c>
      <c r="AK760" s="28">
        <v>968.7</v>
      </c>
      <c r="AL760" s="28">
        <v>1013.8</v>
      </c>
      <c r="AM760" s="28">
        <v>1050.4000000000001</v>
      </c>
      <c r="AN760" s="28">
        <v>1000</v>
      </c>
      <c r="AO760" s="28">
        <v>1053.2</v>
      </c>
      <c r="AP760" s="28">
        <v>1087.5</v>
      </c>
      <c r="AQ760" s="28">
        <v>1119.2</v>
      </c>
      <c r="AR760" s="28">
        <v>1141.9000000000001</v>
      </c>
      <c r="AS760" s="28">
        <v>1154.2</v>
      </c>
    </row>
    <row r="761" spans="1:45" x14ac:dyDescent="0.25">
      <c r="A761" s="28">
        <v>1</v>
      </c>
      <c r="B761" s="28">
        <v>257</v>
      </c>
      <c r="C761" s="28">
        <v>93069.9</v>
      </c>
      <c r="D761" s="28">
        <v>103479.8</v>
      </c>
      <c r="E761" s="28">
        <v>114282.7</v>
      </c>
      <c r="F761" s="28">
        <v>125319.4</v>
      </c>
      <c r="G761" s="28">
        <v>141537</v>
      </c>
      <c r="H761" s="28">
        <v>160378.1</v>
      </c>
      <c r="I761" s="28">
        <v>184376.9</v>
      </c>
      <c r="J761" s="28">
        <v>205232.1</v>
      </c>
      <c r="K761" s="28">
        <v>229792.4</v>
      </c>
      <c r="L761" s="28">
        <v>262995.5</v>
      </c>
      <c r="M761" s="28">
        <v>292504.3</v>
      </c>
      <c r="N761" s="28">
        <v>320176.09999999998</v>
      </c>
      <c r="O761" s="28">
        <v>344978.3</v>
      </c>
      <c r="P761" s="28">
        <v>373181.4</v>
      </c>
      <c r="Q761" s="28">
        <v>395606.4</v>
      </c>
      <c r="R761" s="28">
        <v>419485.2</v>
      </c>
      <c r="S761" s="28">
        <v>455193.7</v>
      </c>
      <c r="T761" s="28">
        <v>484017</v>
      </c>
      <c r="U761" s="28">
        <v>514835</v>
      </c>
      <c r="V761" s="28">
        <v>536078.80000000005</v>
      </c>
      <c r="W761" s="28">
        <v>566878.1</v>
      </c>
      <c r="X761" s="28">
        <v>610738</v>
      </c>
      <c r="Y761" s="28">
        <v>649927.5</v>
      </c>
      <c r="Z761" s="28">
        <v>703785.4</v>
      </c>
      <c r="AA761" s="28">
        <v>770780.9</v>
      </c>
      <c r="AB761" s="28">
        <v>727550.1</v>
      </c>
      <c r="AC761" s="28">
        <v>815180.3</v>
      </c>
      <c r="AD761" s="28">
        <v>922342.7</v>
      </c>
      <c r="AE761" s="28">
        <v>1025523.1</v>
      </c>
      <c r="AF761" s="28">
        <v>1045439</v>
      </c>
      <c r="AG761" s="28">
        <v>1041185.3</v>
      </c>
      <c r="AH761" s="28">
        <v>1051365.3</v>
      </c>
      <c r="AI761" s="28">
        <v>1091423</v>
      </c>
      <c r="AJ761" s="28">
        <v>1130506.3</v>
      </c>
      <c r="AK761" s="28">
        <v>1174636.8999999999</v>
      </c>
      <c r="AL761" s="28">
        <v>1208590.3</v>
      </c>
      <c r="AM761" s="28">
        <v>1257670.2</v>
      </c>
      <c r="AN761" s="28">
        <v>1232832</v>
      </c>
      <c r="AO761" s="28">
        <v>1286791.5</v>
      </c>
      <c r="AP761" s="28">
        <v>1352792.8</v>
      </c>
      <c r="AQ761" s="28">
        <v>1423486.1</v>
      </c>
      <c r="AR761" s="28">
        <v>1511062.1</v>
      </c>
      <c r="AS761" s="28">
        <v>1553371.9</v>
      </c>
    </row>
    <row r="762" spans="1:45" x14ac:dyDescent="0.25">
      <c r="A762" s="28">
        <v>2</v>
      </c>
      <c r="B762" s="28">
        <v>257</v>
      </c>
      <c r="C762" s="28">
        <v>161568.9</v>
      </c>
      <c r="D762" s="28">
        <v>174603.7</v>
      </c>
      <c r="E762" s="28">
        <v>183342.4</v>
      </c>
      <c r="F762" s="28">
        <v>191106</v>
      </c>
      <c r="G762" s="28">
        <v>206592.7</v>
      </c>
      <c r="H762" s="28">
        <v>228576</v>
      </c>
      <c r="I762" s="28">
        <v>256691.3</v>
      </c>
      <c r="J762" s="28">
        <v>279955.09999999998</v>
      </c>
      <c r="K762" s="28">
        <v>300147.09999999998</v>
      </c>
      <c r="L762" s="28">
        <v>317015.09999999998</v>
      </c>
      <c r="M762" s="28">
        <v>323579.2</v>
      </c>
      <c r="N762" s="28">
        <v>334586.90000000002</v>
      </c>
      <c r="O762" s="28">
        <v>336148</v>
      </c>
      <c r="P762" s="28">
        <v>348507.6</v>
      </c>
      <c r="Q762" s="28">
        <v>353557</v>
      </c>
      <c r="R762" s="28">
        <v>370640.7</v>
      </c>
      <c r="S762" s="28">
        <v>394525.4</v>
      </c>
      <c r="T762" s="28">
        <v>409619.20000000001</v>
      </c>
      <c r="U762" s="28">
        <v>424766.8</v>
      </c>
      <c r="V762" s="28">
        <v>427578.8</v>
      </c>
      <c r="W762" s="28">
        <v>444509.9</v>
      </c>
      <c r="X762" s="28">
        <v>470289.8</v>
      </c>
      <c r="Y762" s="28">
        <v>494194.4</v>
      </c>
      <c r="Z762" s="28">
        <v>525551.6</v>
      </c>
      <c r="AA762" s="28">
        <v>562426.19999999995</v>
      </c>
      <c r="AB762" s="28">
        <v>759368</v>
      </c>
      <c r="AC762" s="28">
        <v>848482.2</v>
      </c>
      <c r="AD762" s="28">
        <v>955504.2</v>
      </c>
      <c r="AE762" s="28">
        <v>1052613.7</v>
      </c>
      <c r="AF762" s="28">
        <v>1067040.2</v>
      </c>
      <c r="AG762" s="28">
        <v>1059028.3</v>
      </c>
      <c r="AH762" s="28">
        <v>1060666.2</v>
      </c>
      <c r="AI762" s="28">
        <v>1100748.8</v>
      </c>
      <c r="AJ762" s="28">
        <v>1150756.2</v>
      </c>
      <c r="AK762" s="28">
        <v>1187247.5</v>
      </c>
      <c r="AL762" s="28">
        <v>1218446.3</v>
      </c>
      <c r="AM762" s="28">
        <v>1264416.2</v>
      </c>
      <c r="AN762" s="28">
        <v>1232832</v>
      </c>
      <c r="AO762" s="28">
        <v>1282539.7</v>
      </c>
      <c r="AP762" s="28">
        <v>1349974.7</v>
      </c>
      <c r="AQ762" s="28">
        <v>1403987.6</v>
      </c>
      <c r="AR762" s="28">
        <v>1475472</v>
      </c>
      <c r="AS762" s="28">
        <v>1535310.4</v>
      </c>
    </row>
    <row r="763" spans="1:45" x14ac:dyDescent="0.25">
      <c r="A763" s="28">
        <v>3</v>
      </c>
      <c r="B763" s="28">
        <v>257</v>
      </c>
      <c r="C763" s="28">
        <v>576</v>
      </c>
      <c r="D763" s="28">
        <v>592.70000000000005</v>
      </c>
      <c r="E763" s="28">
        <v>623.29999999999995</v>
      </c>
      <c r="F763" s="28">
        <v>655.8</v>
      </c>
      <c r="G763" s="28">
        <v>685.1</v>
      </c>
      <c r="H763" s="28">
        <v>701.6</v>
      </c>
      <c r="I763" s="28">
        <v>718.3</v>
      </c>
      <c r="J763" s="28">
        <v>733.1</v>
      </c>
      <c r="K763" s="28">
        <v>765.6</v>
      </c>
      <c r="L763" s="28">
        <v>829.6</v>
      </c>
      <c r="M763" s="28">
        <v>904</v>
      </c>
      <c r="N763" s="28">
        <v>956.9</v>
      </c>
      <c r="O763" s="28">
        <v>1026.3</v>
      </c>
      <c r="P763" s="28">
        <v>1070.8</v>
      </c>
      <c r="Q763" s="28">
        <v>1118.9000000000001</v>
      </c>
      <c r="R763" s="28">
        <v>1131.8</v>
      </c>
      <c r="S763" s="28">
        <v>1153.8</v>
      </c>
      <c r="T763" s="28">
        <v>1181.5999999999999</v>
      </c>
      <c r="U763" s="28">
        <v>1212</v>
      </c>
      <c r="V763" s="28">
        <v>1253.8</v>
      </c>
      <c r="W763" s="28">
        <v>1275.3</v>
      </c>
      <c r="X763" s="28">
        <v>1298.5999999999999</v>
      </c>
      <c r="Y763" s="28">
        <v>1315.1</v>
      </c>
      <c r="Z763" s="28">
        <v>1339.1</v>
      </c>
      <c r="AA763" s="28">
        <v>1370.5</v>
      </c>
      <c r="AB763" s="28">
        <v>958.1</v>
      </c>
      <c r="AC763" s="28">
        <v>960.8</v>
      </c>
      <c r="AD763" s="28">
        <v>965.3</v>
      </c>
      <c r="AE763" s="28">
        <v>974.3</v>
      </c>
      <c r="AF763" s="28">
        <v>979.8</v>
      </c>
      <c r="AG763" s="28">
        <v>983.2</v>
      </c>
      <c r="AH763" s="28">
        <v>991.2</v>
      </c>
      <c r="AI763" s="28">
        <v>991.5</v>
      </c>
      <c r="AJ763" s="28">
        <v>982.4</v>
      </c>
      <c r="AK763" s="28">
        <v>989.4</v>
      </c>
      <c r="AL763" s="28">
        <v>991.9</v>
      </c>
      <c r="AM763" s="28">
        <v>994.7</v>
      </c>
      <c r="AN763" s="28">
        <v>1000</v>
      </c>
      <c r="AO763" s="28">
        <v>1003.3</v>
      </c>
      <c r="AP763" s="28">
        <v>1002.1</v>
      </c>
      <c r="AQ763" s="28">
        <v>1013.9</v>
      </c>
      <c r="AR763" s="28">
        <v>1024.0999999999999</v>
      </c>
      <c r="AS763" s="28">
        <v>1011.8</v>
      </c>
    </row>
    <row r="764" spans="1:45" x14ac:dyDescent="0.25">
      <c r="A764" s="28">
        <v>1</v>
      </c>
      <c r="B764" s="28">
        <v>258</v>
      </c>
      <c r="C764" s="28">
        <v>18471.099999999999</v>
      </c>
      <c r="D764" s="28">
        <v>20060.900000000001</v>
      </c>
      <c r="E764" s="28">
        <v>21566.1</v>
      </c>
      <c r="F764" s="28">
        <v>23357.5</v>
      </c>
      <c r="G764" s="28">
        <v>26414.400000000001</v>
      </c>
      <c r="H764" s="28">
        <v>30652.9</v>
      </c>
      <c r="I764" s="28">
        <v>34807.300000000003</v>
      </c>
      <c r="J764" s="28">
        <v>39267.5</v>
      </c>
      <c r="K764" s="28">
        <v>43815.3</v>
      </c>
      <c r="L764" s="28">
        <v>49101.9</v>
      </c>
      <c r="M764" s="28">
        <v>54413.1</v>
      </c>
      <c r="N764" s="28">
        <v>62363.3</v>
      </c>
      <c r="O764" s="28">
        <v>69372.899999999994</v>
      </c>
      <c r="P764" s="28">
        <v>76188.800000000003</v>
      </c>
      <c r="Q764" s="28">
        <v>81724</v>
      </c>
      <c r="R764" s="28">
        <v>93159</v>
      </c>
      <c r="S764" s="28">
        <v>100784.8</v>
      </c>
      <c r="T764" s="28">
        <v>107108.4</v>
      </c>
      <c r="U764" s="28">
        <v>113590.9</v>
      </c>
      <c r="V764" s="28">
        <v>117694.7</v>
      </c>
      <c r="W764" s="28">
        <v>126316.4</v>
      </c>
      <c r="X764" s="28">
        <v>136619.4</v>
      </c>
      <c r="Y764" s="28">
        <v>144649</v>
      </c>
      <c r="Z764" s="28">
        <v>156190.70000000001</v>
      </c>
      <c r="AA764" s="28">
        <v>170173.8</v>
      </c>
      <c r="AB764" s="28">
        <v>190835.3</v>
      </c>
      <c r="AC764" s="28">
        <v>217046.39999999999</v>
      </c>
      <c r="AD764" s="28">
        <v>240773.5</v>
      </c>
      <c r="AE764" s="28">
        <v>257031.5</v>
      </c>
      <c r="AF764" s="28">
        <v>262067.4</v>
      </c>
      <c r="AG764" s="28">
        <v>262017.8</v>
      </c>
      <c r="AH764" s="28">
        <v>260555.7</v>
      </c>
      <c r="AI764" s="28">
        <v>275963.09999999998</v>
      </c>
      <c r="AJ764" s="28">
        <v>283961.7</v>
      </c>
      <c r="AK764" s="28">
        <v>296526.2</v>
      </c>
      <c r="AL764" s="28">
        <v>304433.3</v>
      </c>
      <c r="AM764" s="28">
        <v>312756.8</v>
      </c>
      <c r="AN764" s="28">
        <v>295803.3</v>
      </c>
      <c r="AO764" s="28">
        <v>298037.3</v>
      </c>
      <c r="AP764" s="28">
        <v>313627.8</v>
      </c>
      <c r="AQ764" s="28">
        <v>318485.2</v>
      </c>
      <c r="AR764" s="28">
        <v>335579.5</v>
      </c>
      <c r="AS764" s="28">
        <v>344975.7</v>
      </c>
    </row>
    <row r="765" spans="1:45" x14ac:dyDescent="0.25">
      <c r="A765" s="28">
        <v>2</v>
      </c>
      <c r="B765" s="28">
        <v>258</v>
      </c>
      <c r="C765" s="28">
        <v>75658.7</v>
      </c>
      <c r="D765" s="28">
        <v>79143.899999999994</v>
      </c>
      <c r="E765" s="28">
        <v>77642.600000000006</v>
      </c>
      <c r="F765" s="28">
        <v>75176.800000000003</v>
      </c>
      <c r="G765" s="28">
        <v>80223.100000000006</v>
      </c>
      <c r="H765" s="28">
        <v>87744.9</v>
      </c>
      <c r="I765" s="28">
        <v>93825</v>
      </c>
      <c r="J765" s="28">
        <v>97752.3</v>
      </c>
      <c r="K765" s="28">
        <v>99717.4</v>
      </c>
      <c r="L765" s="28">
        <v>102961.8</v>
      </c>
      <c r="M765" s="28">
        <v>105894.2</v>
      </c>
      <c r="N765" s="28">
        <v>115707.3</v>
      </c>
      <c r="O765" s="28">
        <v>122415.6</v>
      </c>
      <c r="P765" s="28">
        <v>128574.6</v>
      </c>
      <c r="Q765" s="28">
        <v>133348.70000000001</v>
      </c>
      <c r="R765" s="28">
        <v>146761.1</v>
      </c>
      <c r="S765" s="28">
        <v>152034.70000000001</v>
      </c>
      <c r="T765" s="28">
        <v>156270.70000000001</v>
      </c>
      <c r="U765" s="28">
        <v>160163.4</v>
      </c>
      <c r="V765" s="28">
        <v>159390.29999999999</v>
      </c>
      <c r="W765" s="28">
        <v>169080.7</v>
      </c>
      <c r="X765" s="28">
        <v>178037.6</v>
      </c>
      <c r="Y765" s="28">
        <v>185580.6</v>
      </c>
      <c r="Z765" s="28">
        <v>193762.2</v>
      </c>
      <c r="AA765" s="28">
        <v>206838.6</v>
      </c>
      <c r="AB765" s="28">
        <v>229935.3</v>
      </c>
      <c r="AC765" s="28">
        <v>258701.3</v>
      </c>
      <c r="AD765" s="28">
        <v>280162.5</v>
      </c>
      <c r="AE765" s="28">
        <v>290520.2</v>
      </c>
      <c r="AF765" s="28">
        <v>289623.09999999998</v>
      </c>
      <c r="AG765" s="28">
        <v>286824.7</v>
      </c>
      <c r="AH765" s="28">
        <v>283006.90000000002</v>
      </c>
      <c r="AI765" s="28">
        <v>297864.09999999998</v>
      </c>
      <c r="AJ765" s="28">
        <v>302159.7</v>
      </c>
      <c r="AK765" s="28">
        <v>310010.5</v>
      </c>
      <c r="AL765" s="28">
        <v>312024</v>
      </c>
      <c r="AM765" s="28">
        <v>314573</v>
      </c>
      <c r="AN765" s="28">
        <v>295803.3</v>
      </c>
      <c r="AO765" s="28">
        <v>297563.7</v>
      </c>
      <c r="AP765" s="28">
        <v>311317.5</v>
      </c>
      <c r="AQ765" s="28">
        <v>314422.90000000002</v>
      </c>
      <c r="AR765" s="28">
        <v>329269.7</v>
      </c>
      <c r="AS765" s="28">
        <v>336035.6</v>
      </c>
    </row>
    <row r="766" spans="1:45" x14ac:dyDescent="0.25">
      <c r="A766" s="28">
        <v>3</v>
      </c>
      <c r="B766" s="28">
        <v>258</v>
      </c>
      <c r="C766" s="28">
        <v>244.1</v>
      </c>
      <c r="D766" s="28">
        <v>253.5</v>
      </c>
      <c r="E766" s="28">
        <v>277.8</v>
      </c>
      <c r="F766" s="28">
        <v>310.7</v>
      </c>
      <c r="G766" s="28">
        <v>329.3</v>
      </c>
      <c r="H766" s="28">
        <v>349.3</v>
      </c>
      <c r="I766" s="28">
        <v>371</v>
      </c>
      <c r="J766" s="28">
        <v>401.7</v>
      </c>
      <c r="K766" s="28">
        <v>439.4</v>
      </c>
      <c r="L766" s="28">
        <v>476.9</v>
      </c>
      <c r="M766" s="28">
        <v>513.79999999999995</v>
      </c>
      <c r="N766" s="28">
        <v>539</v>
      </c>
      <c r="O766" s="28">
        <v>566.70000000000005</v>
      </c>
      <c r="P766" s="28">
        <v>592.6</v>
      </c>
      <c r="Q766" s="28">
        <v>612.9</v>
      </c>
      <c r="R766" s="28">
        <v>634.79999999999995</v>
      </c>
      <c r="S766" s="28">
        <v>662.9</v>
      </c>
      <c r="T766" s="28">
        <v>685.4</v>
      </c>
      <c r="U766" s="28">
        <v>709.2</v>
      </c>
      <c r="V766" s="28">
        <v>738.4</v>
      </c>
      <c r="W766" s="28">
        <v>747.1</v>
      </c>
      <c r="X766" s="28">
        <v>767.4</v>
      </c>
      <c r="Y766" s="28">
        <v>779.4</v>
      </c>
      <c r="Z766" s="28">
        <v>806.1</v>
      </c>
      <c r="AA766" s="28">
        <v>822.7</v>
      </c>
      <c r="AB766" s="28">
        <v>830</v>
      </c>
      <c r="AC766" s="28">
        <v>839</v>
      </c>
      <c r="AD766" s="28">
        <v>859.4</v>
      </c>
      <c r="AE766" s="28">
        <v>884.7</v>
      </c>
      <c r="AF766" s="28">
        <v>904.9</v>
      </c>
      <c r="AG766" s="28">
        <v>913.5</v>
      </c>
      <c r="AH766" s="28">
        <v>920.7</v>
      </c>
      <c r="AI766" s="28">
        <v>926.5</v>
      </c>
      <c r="AJ766" s="28">
        <v>939.8</v>
      </c>
      <c r="AK766" s="28">
        <v>956.5</v>
      </c>
      <c r="AL766" s="28">
        <v>975.7</v>
      </c>
      <c r="AM766" s="28">
        <v>994.2</v>
      </c>
      <c r="AN766" s="28">
        <v>1000</v>
      </c>
      <c r="AO766" s="28">
        <v>1001.6</v>
      </c>
      <c r="AP766" s="28">
        <v>1007.4</v>
      </c>
      <c r="AQ766" s="28">
        <v>1012.9</v>
      </c>
      <c r="AR766" s="28">
        <v>1019.2</v>
      </c>
      <c r="AS766" s="28">
        <v>1026.5999999999999</v>
      </c>
    </row>
    <row r="767" spans="1:45" x14ac:dyDescent="0.25">
      <c r="A767" s="28">
        <v>1</v>
      </c>
      <c r="B767" s="28">
        <v>259</v>
      </c>
      <c r="C767" s="28">
        <v>8246.1</v>
      </c>
      <c r="D767" s="28">
        <v>8455.7000000000007</v>
      </c>
      <c r="E767" s="28">
        <v>9333.2999999999993</v>
      </c>
      <c r="F767" s="28">
        <v>10354.5</v>
      </c>
      <c r="G767" s="28">
        <v>10754.4</v>
      </c>
      <c r="H767" s="28">
        <v>12516</v>
      </c>
      <c r="I767" s="28">
        <v>16454.599999999999</v>
      </c>
      <c r="J767" s="28">
        <v>17754</v>
      </c>
      <c r="K767" s="28">
        <v>19350.400000000001</v>
      </c>
      <c r="L767" s="28">
        <v>21180.400000000001</v>
      </c>
      <c r="M767" s="28">
        <v>21601.200000000001</v>
      </c>
      <c r="N767" s="28">
        <v>23421.9</v>
      </c>
      <c r="O767" s="28">
        <v>26144.5</v>
      </c>
      <c r="P767" s="28">
        <v>29126.9</v>
      </c>
      <c r="Q767" s="28">
        <v>32367.7</v>
      </c>
      <c r="R767" s="28">
        <v>38416.199999999997</v>
      </c>
      <c r="S767" s="28">
        <v>43330.8</v>
      </c>
      <c r="T767" s="28">
        <v>49227.6</v>
      </c>
      <c r="U767" s="28">
        <v>54105</v>
      </c>
      <c r="V767" s="28">
        <v>58478.2</v>
      </c>
      <c r="W767" s="28">
        <v>62135.1</v>
      </c>
      <c r="X767" s="28">
        <v>68443.399999999994</v>
      </c>
      <c r="Y767" s="28">
        <v>71914.7</v>
      </c>
      <c r="Z767" s="28">
        <v>77027.3</v>
      </c>
      <c r="AA767" s="28">
        <v>82478.600000000006</v>
      </c>
      <c r="AB767" s="28">
        <v>86253.1</v>
      </c>
      <c r="AC767" s="28">
        <v>93742</v>
      </c>
      <c r="AD767" s="28">
        <v>101195</v>
      </c>
      <c r="AE767" s="28">
        <v>110330</v>
      </c>
      <c r="AF767" s="28">
        <v>112030</v>
      </c>
      <c r="AG767" s="28">
        <v>119464.7</v>
      </c>
      <c r="AH767" s="28">
        <v>127250</v>
      </c>
      <c r="AI767" s="28">
        <v>127423</v>
      </c>
      <c r="AJ767" s="28">
        <v>131510</v>
      </c>
      <c r="AK767" s="28">
        <v>134259</v>
      </c>
      <c r="AL767" s="28">
        <v>135687</v>
      </c>
      <c r="AM767" s="28">
        <v>132687</v>
      </c>
      <c r="AN767" s="28">
        <v>125937</v>
      </c>
      <c r="AO767" s="28">
        <v>136065.9</v>
      </c>
      <c r="AP767" s="28">
        <v>137888</v>
      </c>
      <c r="AQ767" s="28">
        <v>144011</v>
      </c>
      <c r="AR767" s="28">
        <v>151472.9</v>
      </c>
      <c r="AS767" s="28">
        <v>155714.1</v>
      </c>
    </row>
    <row r="768" spans="1:45" x14ac:dyDescent="0.25">
      <c r="A768" s="28">
        <v>2</v>
      </c>
      <c r="B768" s="28">
        <v>259</v>
      </c>
      <c r="C768" s="28">
        <v>47799</v>
      </c>
      <c r="D768" s="28">
        <v>47734</v>
      </c>
      <c r="E768" s="28">
        <v>50682.400000000001</v>
      </c>
      <c r="F768" s="28">
        <v>52542.6</v>
      </c>
      <c r="G768" s="28">
        <v>50430.2</v>
      </c>
      <c r="H768" s="28">
        <v>56379.4</v>
      </c>
      <c r="I768" s="28">
        <v>71144.800000000003</v>
      </c>
      <c r="J768" s="28">
        <v>72560.800000000003</v>
      </c>
      <c r="K768" s="28">
        <v>73176.600000000006</v>
      </c>
      <c r="L768" s="28">
        <v>75679.3</v>
      </c>
      <c r="M768" s="28">
        <v>73545.8</v>
      </c>
      <c r="N768" s="28">
        <v>75088.399999999994</v>
      </c>
      <c r="O768" s="28">
        <v>78394.399999999994</v>
      </c>
      <c r="P768" s="28">
        <v>81776.600000000006</v>
      </c>
      <c r="Q768" s="28">
        <v>85985.1</v>
      </c>
      <c r="R768" s="28">
        <v>97628</v>
      </c>
      <c r="S768" s="28">
        <v>104261</v>
      </c>
      <c r="T768" s="28">
        <v>112432.4</v>
      </c>
      <c r="U768" s="28">
        <v>114544.6</v>
      </c>
      <c r="V768" s="28">
        <v>115729.9</v>
      </c>
      <c r="W768" s="28">
        <v>117019.7</v>
      </c>
      <c r="X768" s="28">
        <v>124646.1</v>
      </c>
      <c r="Y768" s="28">
        <v>128734.9</v>
      </c>
      <c r="Z768" s="28">
        <v>131649.20000000001</v>
      </c>
      <c r="AA768" s="28">
        <v>135487.70000000001</v>
      </c>
      <c r="AB768" s="28">
        <v>134537.4</v>
      </c>
      <c r="AC768" s="28">
        <v>141325.9</v>
      </c>
      <c r="AD768" s="28">
        <v>146381.29999999999</v>
      </c>
      <c r="AE768" s="28">
        <v>147307.4</v>
      </c>
      <c r="AF768" s="28">
        <v>143223.5</v>
      </c>
      <c r="AG768" s="28">
        <v>143116.1</v>
      </c>
      <c r="AH768" s="28">
        <v>147672.70000000001</v>
      </c>
      <c r="AI768" s="28">
        <v>147234.4</v>
      </c>
      <c r="AJ768" s="28">
        <v>155217.20000000001</v>
      </c>
      <c r="AK768" s="28">
        <v>148835.79999999999</v>
      </c>
      <c r="AL768" s="28">
        <v>143315.9</v>
      </c>
      <c r="AM768" s="28">
        <v>139226.29999999999</v>
      </c>
      <c r="AN768" s="28">
        <v>125937</v>
      </c>
      <c r="AO768" s="28">
        <v>132955.1</v>
      </c>
      <c r="AP768" s="28">
        <v>138417.70000000001</v>
      </c>
      <c r="AQ768" s="28">
        <v>134194.70000000001</v>
      </c>
      <c r="AR768" s="28">
        <v>135756.4</v>
      </c>
      <c r="AS768" s="28">
        <v>141320.20000000001</v>
      </c>
    </row>
    <row r="769" spans="1:45" x14ac:dyDescent="0.25">
      <c r="A769" s="28">
        <v>3</v>
      </c>
      <c r="B769" s="28">
        <v>259</v>
      </c>
      <c r="C769" s="28">
        <v>172.5</v>
      </c>
      <c r="D769" s="28">
        <v>177.1</v>
      </c>
      <c r="E769" s="28">
        <v>184.2</v>
      </c>
      <c r="F769" s="28">
        <v>197.1</v>
      </c>
      <c r="G769" s="28">
        <v>213.3</v>
      </c>
      <c r="H769" s="28">
        <v>222</v>
      </c>
      <c r="I769" s="28">
        <v>231.3</v>
      </c>
      <c r="J769" s="28">
        <v>244.7</v>
      </c>
      <c r="K769" s="28">
        <v>264.39999999999998</v>
      </c>
      <c r="L769" s="28">
        <v>279.89999999999998</v>
      </c>
      <c r="M769" s="28">
        <v>293.7</v>
      </c>
      <c r="N769" s="28">
        <v>311.89999999999998</v>
      </c>
      <c r="O769" s="28">
        <v>333.5</v>
      </c>
      <c r="P769" s="28">
        <v>356.2</v>
      </c>
      <c r="Q769" s="28">
        <v>376.4</v>
      </c>
      <c r="R769" s="28">
        <v>393.5</v>
      </c>
      <c r="S769" s="28">
        <v>415.6</v>
      </c>
      <c r="T769" s="28">
        <v>437.8</v>
      </c>
      <c r="U769" s="28">
        <v>472.3</v>
      </c>
      <c r="V769" s="28">
        <v>505.3</v>
      </c>
      <c r="W769" s="28">
        <v>531</v>
      </c>
      <c r="X769" s="28">
        <v>549.1</v>
      </c>
      <c r="Y769" s="28">
        <v>558.6</v>
      </c>
      <c r="Z769" s="28">
        <v>585.1</v>
      </c>
      <c r="AA769" s="28">
        <v>608.79999999999995</v>
      </c>
      <c r="AB769" s="28">
        <v>641.1</v>
      </c>
      <c r="AC769" s="28">
        <v>663.3</v>
      </c>
      <c r="AD769" s="28">
        <v>691.3</v>
      </c>
      <c r="AE769" s="28">
        <v>749</v>
      </c>
      <c r="AF769" s="28">
        <v>782.2</v>
      </c>
      <c r="AG769" s="28">
        <v>834.7</v>
      </c>
      <c r="AH769" s="28">
        <v>861.7</v>
      </c>
      <c r="AI769" s="28">
        <v>865.4</v>
      </c>
      <c r="AJ769" s="28">
        <v>847.3</v>
      </c>
      <c r="AK769" s="28">
        <v>902.1</v>
      </c>
      <c r="AL769" s="28">
        <v>946.8</v>
      </c>
      <c r="AM769" s="28">
        <v>953</v>
      </c>
      <c r="AN769" s="28">
        <v>1000</v>
      </c>
      <c r="AO769" s="28">
        <v>1023.4</v>
      </c>
      <c r="AP769" s="28">
        <v>996.2</v>
      </c>
      <c r="AQ769" s="28">
        <v>1073.0999999999999</v>
      </c>
      <c r="AR769" s="28">
        <v>1115.8</v>
      </c>
      <c r="AS769" s="28">
        <v>1101.9000000000001</v>
      </c>
    </row>
    <row r="770" spans="1:45" x14ac:dyDescent="0.25">
      <c r="A770" s="28">
        <v>1</v>
      </c>
      <c r="B770" s="28">
        <v>260</v>
      </c>
      <c r="C770" s="28">
        <v>65510.400000000001</v>
      </c>
      <c r="D770" s="28">
        <v>73940.5</v>
      </c>
      <c r="E770" s="28">
        <v>82183.100000000006</v>
      </c>
      <c r="F770" s="28">
        <v>90156.4</v>
      </c>
      <c r="G770" s="28">
        <v>102581.7</v>
      </c>
      <c r="H770" s="28">
        <v>115354.1</v>
      </c>
      <c r="I770" s="28">
        <v>130763.8</v>
      </c>
      <c r="J770" s="28">
        <v>145136.9</v>
      </c>
      <c r="K770" s="28">
        <v>162894.70000000001</v>
      </c>
      <c r="L770" s="28">
        <v>188178.9</v>
      </c>
      <c r="M770" s="28">
        <v>211078.1</v>
      </c>
      <c r="N770" s="28">
        <v>225962.4</v>
      </c>
      <c r="O770" s="28">
        <v>239632.2</v>
      </c>
      <c r="P770" s="28">
        <v>256814.6</v>
      </c>
      <c r="Q770" s="28">
        <v>269133.5</v>
      </c>
      <c r="R770" s="28">
        <v>274196.90000000002</v>
      </c>
      <c r="S770" s="28">
        <v>294353</v>
      </c>
      <c r="T770" s="28">
        <v>308422</v>
      </c>
      <c r="U770" s="28">
        <v>325518.09999999998</v>
      </c>
      <c r="V770" s="28">
        <v>337976.9</v>
      </c>
      <c r="W770" s="28">
        <v>355802.7</v>
      </c>
      <c r="X770" s="28">
        <v>382469</v>
      </c>
      <c r="Y770" s="28">
        <v>406508.79999999999</v>
      </c>
      <c r="Z770" s="28">
        <v>439509.7</v>
      </c>
      <c r="AA770" s="28">
        <v>481699.5</v>
      </c>
      <c r="AB770" s="28">
        <v>403645.6</v>
      </c>
      <c r="AC770" s="28">
        <v>452711.6</v>
      </c>
      <c r="AD770" s="28">
        <v>517939.20000000001</v>
      </c>
      <c r="AE770" s="28">
        <v>582004.6</v>
      </c>
      <c r="AF770" s="28">
        <v>593321.69999999995</v>
      </c>
      <c r="AG770" s="28">
        <v>576974.9</v>
      </c>
      <c r="AH770" s="28">
        <v>578645.6</v>
      </c>
      <c r="AI770" s="28">
        <v>595420.9</v>
      </c>
      <c r="AJ770" s="28">
        <v>616138.19999999995</v>
      </c>
      <c r="AK770" s="28">
        <v>632892.30000000005</v>
      </c>
      <c r="AL770" s="28">
        <v>648670.19999999995</v>
      </c>
      <c r="AM770" s="28">
        <v>677311</v>
      </c>
      <c r="AN770" s="28">
        <v>675091.6</v>
      </c>
      <c r="AO770" s="28">
        <v>706386.2</v>
      </c>
      <c r="AP770" s="28">
        <v>738538</v>
      </c>
      <c r="AQ770" s="28">
        <v>775206</v>
      </c>
      <c r="AR770" s="28">
        <v>820017.5</v>
      </c>
      <c r="AS770" s="28">
        <v>842978</v>
      </c>
    </row>
    <row r="771" spans="1:45" x14ac:dyDescent="0.25">
      <c r="A771" s="28">
        <v>2</v>
      </c>
      <c r="B771" s="28">
        <v>260</v>
      </c>
      <c r="C771" s="28">
        <v>120423.8</v>
      </c>
      <c r="D771" s="28">
        <v>132503.1</v>
      </c>
      <c r="E771" s="28">
        <v>141363.20000000001</v>
      </c>
      <c r="F771" s="28">
        <v>150262.29999999999</v>
      </c>
      <c r="G771" s="28">
        <v>165041.79999999999</v>
      </c>
      <c r="H771" s="28">
        <v>183418.1</v>
      </c>
      <c r="I771" s="28">
        <v>205627.6</v>
      </c>
      <c r="J771" s="28">
        <v>228469.8</v>
      </c>
      <c r="K771" s="28">
        <v>249840</v>
      </c>
      <c r="L771" s="28">
        <v>265827.90000000002</v>
      </c>
      <c r="M771" s="28">
        <v>271833.8</v>
      </c>
      <c r="N771" s="28">
        <v>274417.40000000002</v>
      </c>
      <c r="O771" s="28">
        <v>269505</v>
      </c>
      <c r="P771" s="28">
        <v>277652.90000000002</v>
      </c>
      <c r="Q771" s="28">
        <v>277781.40000000002</v>
      </c>
      <c r="R771" s="28">
        <v>283335.90000000002</v>
      </c>
      <c r="S771" s="28">
        <v>303404.40000000002</v>
      </c>
      <c r="T771" s="28">
        <v>312647.59999999998</v>
      </c>
      <c r="U771" s="28">
        <v>325623.40000000002</v>
      </c>
      <c r="V771" s="28">
        <v>329374.7</v>
      </c>
      <c r="W771" s="28">
        <v>342538.4</v>
      </c>
      <c r="X771" s="28">
        <v>363707.4</v>
      </c>
      <c r="Y771" s="28">
        <v>382358.1</v>
      </c>
      <c r="Z771" s="28">
        <v>410829.3</v>
      </c>
      <c r="AA771" s="28">
        <v>441322.6</v>
      </c>
      <c r="AB771" s="28">
        <v>361747.3</v>
      </c>
      <c r="AC771" s="28">
        <v>409661</v>
      </c>
      <c r="AD771" s="28">
        <v>474891.2</v>
      </c>
      <c r="AE771" s="28">
        <v>541352.69999999995</v>
      </c>
      <c r="AF771" s="28">
        <v>557330.5</v>
      </c>
      <c r="AG771" s="28">
        <v>548176.19999999995</v>
      </c>
      <c r="AH771" s="28">
        <v>547364.69999999995</v>
      </c>
      <c r="AI771" s="28">
        <v>564294.19999999995</v>
      </c>
      <c r="AJ771" s="28">
        <v>596163.80000000005</v>
      </c>
      <c r="AK771" s="28">
        <v>619184.30000000005</v>
      </c>
      <c r="AL771" s="28">
        <v>642677.69999999995</v>
      </c>
      <c r="AM771" s="28">
        <v>675373.1</v>
      </c>
      <c r="AN771" s="28">
        <v>675091.6</v>
      </c>
      <c r="AO771" s="28">
        <v>705549.6</v>
      </c>
      <c r="AP771" s="28">
        <v>737850.4</v>
      </c>
      <c r="AQ771" s="28">
        <v>770881.4</v>
      </c>
      <c r="AR771" s="28">
        <v>808545.4</v>
      </c>
      <c r="AS771" s="28">
        <v>849068.4</v>
      </c>
    </row>
    <row r="772" spans="1:45" x14ac:dyDescent="0.25">
      <c r="A772" s="28">
        <v>3</v>
      </c>
      <c r="B772" s="28">
        <v>260</v>
      </c>
      <c r="C772" s="28">
        <v>544</v>
      </c>
      <c r="D772" s="28">
        <v>558</v>
      </c>
      <c r="E772" s="28">
        <v>581.4</v>
      </c>
      <c r="F772" s="28">
        <v>600</v>
      </c>
      <c r="G772" s="28">
        <v>621.5</v>
      </c>
      <c r="H772" s="28">
        <v>628.9</v>
      </c>
      <c r="I772" s="28">
        <v>635.9</v>
      </c>
      <c r="J772" s="28">
        <v>635.29999999999995</v>
      </c>
      <c r="K772" s="28">
        <v>652</v>
      </c>
      <c r="L772" s="28">
        <v>707.9</v>
      </c>
      <c r="M772" s="28">
        <v>776.5</v>
      </c>
      <c r="N772" s="28">
        <v>823.4</v>
      </c>
      <c r="O772" s="28">
        <v>889.2</v>
      </c>
      <c r="P772" s="28">
        <v>924.9</v>
      </c>
      <c r="Q772" s="28">
        <v>968.9</v>
      </c>
      <c r="R772" s="28">
        <v>967.7</v>
      </c>
      <c r="S772" s="28">
        <v>970.2</v>
      </c>
      <c r="T772" s="28">
        <v>986.5</v>
      </c>
      <c r="U772" s="28">
        <v>999.7</v>
      </c>
      <c r="V772" s="28">
        <v>1026.0999999999999</v>
      </c>
      <c r="W772" s="28">
        <v>1038.7</v>
      </c>
      <c r="X772" s="28">
        <v>1051.5999999999999</v>
      </c>
      <c r="Y772" s="28">
        <v>1063.2</v>
      </c>
      <c r="Z772" s="28">
        <v>1069.8</v>
      </c>
      <c r="AA772" s="28">
        <v>1091.5</v>
      </c>
      <c r="AB772" s="28">
        <v>1115.8</v>
      </c>
      <c r="AC772" s="28">
        <v>1105.0999999999999</v>
      </c>
      <c r="AD772" s="28">
        <v>1090.5999999999999</v>
      </c>
      <c r="AE772" s="28">
        <v>1075.0999999999999</v>
      </c>
      <c r="AF772" s="28">
        <v>1064.5999999999999</v>
      </c>
      <c r="AG772" s="28">
        <v>1052.5</v>
      </c>
      <c r="AH772" s="28">
        <v>1057.0999999999999</v>
      </c>
      <c r="AI772" s="28">
        <v>1055.2</v>
      </c>
      <c r="AJ772" s="28">
        <v>1033.5</v>
      </c>
      <c r="AK772" s="28">
        <v>1022.1</v>
      </c>
      <c r="AL772" s="28">
        <v>1009.3</v>
      </c>
      <c r="AM772" s="28">
        <v>1002.9</v>
      </c>
      <c r="AN772" s="28">
        <v>1000</v>
      </c>
      <c r="AO772" s="28">
        <v>1001.2</v>
      </c>
      <c r="AP772" s="28">
        <v>1000.9</v>
      </c>
      <c r="AQ772" s="28">
        <v>1005.6</v>
      </c>
      <c r="AR772" s="28">
        <v>1014.2</v>
      </c>
      <c r="AS772" s="28">
        <v>992.8</v>
      </c>
    </row>
    <row r="773" spans="1:45" x14ac:dyDescent="0.25">
      <c r="A773" s="28">
        <v>1</v>
      </c>
      <c r="B773" s="28">
        <v>261</v>
      </c>
      <c r="C773" s="28">
        <v>19313.400000000001</v>
      </c>
      <c r="D773" s="28">
        <v>21083.5</v>
      </c>
      <c r="E773" s="28">
        <v>22766.3</v>
      </c>
      <c r="F773" s="28">
        <v>24808.5</v>
      </c>
      <c r="G773" s="28">
        <v>28200.799999999999</v>
      </c>
      <c r="H773" s="28">
        <v>32508</v>
      </c>
      <c r="I773" s="28">
        <v>37158.6</v>
      </c>
      <c r="J773" s="28">
        <v>42341.2</v>
      </c>
      <c r="K773" s="28">
        <v>47547.199999999997</v>
      </c>
      <c r="L773" s="28">
        <v>53636.2</v>
      </c>
      <c r="M773" s="28">
        <v>59825</v>
      </c>
      <c r="N773" s="28">
        <v>70791.899999999994</v>
      </c>
      <c r="O773" s="28">
        <v>79201.600000000006</v>
      </c>
      <c r="P773" s="28">
        <v>87239.9</v>
      </c>
      <c r="Q773" s="28">
        <v>94105.1</v>
      </c>
      <c r="R773" s="28">
        <v>106872.1</v>
      </c>
      <c r="S773" s="28">
        <v>117510</v>
      </c>
      <c r="T773" s="28">
        <v>126367.4</v>
      </c>
      <c r="U773" s="28">
        <v>135211.9</v>
      </c>
      <c r="V773" s="28">
        <v>139623.70000000001</v>
      </c>
      <c r="W773" s="28">
        <v>148940.29999999999</v>
      </c>
      <c r="X773" s="28">
        <v>159825.60000000001</v>
      </c>
      <c r="Y773" s="28">
        <v>171504</v>
      </c>
      <c r="Z773" s="28">
        <v>187248.4</v>
      </c>
      <c r="AA773" s="28">
        <v>206602.7</v>
      </c>
      <c r="AB773" s="28">
        <v>237651.4</v>
      </c>
      <c r="AC773" s="28">
        <v>268726.59999999998</v>
      </c>
      <c r="AD773" s="28">
        <v>303208.5</v>
      </c>
      <c r="AE773" s="28">
        <v>333188.59999999998</v>
      </c>
      <c r="AF773" s="28">
        <v>340087.3</v>
      </c>
      <c r="AG773" s="28">
        <v>344745.7</v>
      </c>
      <c r="AH773" s="28">
        <v>345469.7</v>
      </c>
      <c r="AI773" s="28">
        <v>368579.1</v>
      </c>
      <c r="AJ773" s="28">
        <v>382858.2</v>
      </c>
      <c r="AK773" s="28">
        <v>407485.6</v>
      </c>
      <c r="AL773" s="28">
        <v>424233</v>
      </c>
      <c r="AM773" s="28">
        <v>447672.2</v>
      </c>
      <c r="AN773" s="28">
        <v>431803.4</v>
      </c>
      <c r="AO773" s="28">
        <v>444339.4</v>
      </c>
      <c r="AP773" s="28">
        <v>476366.8</v>
      </c>
      <c r="AQ773" s="28">
        <v>504269</v>
      </c>
      <c r="AR773" s="28">
        <v>539571.80000000005</v>
      </c>
      <c r="AS773" s="28">
        <v>554679.80000000005</v>
      </c>
    </row>
    <row r="774" spans="1:45" x14ac:dyDescent="0.25">
      <c r="A774" s="28">
        <v>2</v>
      </c>
      <c r="B774" s="28">
        <v>261</v>
      </c>
      <c r="C774" s="28">
        <v>36776.6</v>
      </c>
      <c r="D774" s="28">
        <v>38591.699999999997</v>
      </c>
      <c r="E774" s="28">
        <v>38125.300000000003</v>
      </c>
      <c r="F774" s="28">
        <v>37105.199999999997</v>
      </c>
      <c r="G774" s="28">
        <v>39701.199999999997</v>
      </c>
      <c r="H774" s="28">
        <v>43057.4</v>
      </c>
      <c r="I774" s="28">
        <v>46359.7</v>
      </c>
      <c r="J774" s="28">
        <v>48792.800000000003</v>
      </c>
      <c r="K774" s="28">
        <v>50138.5</v>
      </c>
      <c r="L774" s="28">
        <v>52061.1</v>
      </c>
      <c r="M774" s="28">
        <v>53782.9</v>
      </c>
      <c r="N774" s="28">
        <v>60536.7</v>
      </c>
      <c r="O774" s="28">
        <v>64443.1</v>
      </c>
      <c r="P774" s="28">
        <v>67946.600000000006</v>
      </c>
      <c r="Q774" s="28">
        <v>70906.2</v>
      </c>
      <c r="R774" s="28">
        <v>77840.5</v>
      </c>
      <c r="S774" s="28">
        <v>81513.399999999994</v>
      </c>
      <c r="T774" s="28">
        <v>84993.3</v>
      </c>
      <c r="U774" s="28">
        <v>87823.8</v>
      </c>
      <c r="V774" s="28">
        <v>87243</v>
      </c>
      <c r="W774" s="28">
        <v>91676.4</v>
      </c>
      <c r="X774" s="28">
        <v>95890.6</v>
      </c>
      <c r="Y774" s="28">
        <v>101402.6</v>
      </c>
      <c r="Z774" s="28">
        <v>106974.1</v>
      </c>
      <c r="AA774" s="28">
        <v>115280.8</v>
      </c>
      <c r="AB774" s="28">
        <v>279144.40000000002</v>
      </c>
      <c r="AC774" s="28">
        <v>311676.5</v>
      </c>
      <c r="AD774" s="28">
        <v>343837.5</v>
      </c>
      <c r="AE774" s="28">
        <v>367963.5</v>
      </c>
      <c r="AF774" s="28">
        <v>368101.4</v>
      </c>
      <c r="AG774" s="28">
        <v>370164.7</v>
      </c>
      <c r="AH774" s="28">
        <v>368674.9</v>
      </c>
      <c r="AI774" s="28">
        <v>392372.6</v>
      </c>
      <c r="AJ774" s="28">
        <v>402127.8</v>
      </c>
      <c r="AK774" s="28">
        <v>420758.1</v>
      </c>
      <c r="AL774" s="28">
        <v>433228.79999999999</v>
      </c>
      <c r="AM774" s="28">
        <v>450099.4</v>
      </c>
      <c r="AN774" s="28">
        <v>431803.4</v>
      </c>
      <c r="AO774" s="28">
        <v>444011.7</v>
      </c>
      <c r="AP774" s="28">
        <v>473682.5</v>
      </c>
      <c r="AQ774" s="28">
        <v>499158.1</v>
      </c>
      <c r="AR774" s="28">
        <v>531851.6</v>
      </c>
      <c r="AS774" s="28">
        <v>545713.5</v>
      </c>
    </row>
    <row r="775" spans="1:45" x14ac:dyDescent="0.25">
      <c r="A775" s="28">
        <v>3</v>
      </c>
      <c r="B775" s="28">
        <v>261</v>
      </c>
      <c r="C775" s="28">
        <v>525.20000000000005</v>
      </c>
      <c r="D775" s="28">
        <v>546.29999999999995</v>
      </c>
      <c r="E775" s="28">
        <v>597.1</v>
      </c>
      <c r="F775" s="28">
        <v>668.6</v>
      </c>
      <c r="G775" s="28">
        <v>710.3</v>
      </c>
      <c r="H775" s="28">
        <v>755</v>
      </c>
      <c r="I775" s="28">
        <v>801.5</v>
      </c>
      <c r="J775" s="28">
        <v>867.8</v>
      </c>
      <c r="K775" s="28">
        <v>948.3</v>
      </c>
      <c r="L775" s="28">
        <v>1030.3</v>
      </c>
      <c r="M775" s="28">
        <v>1112.3</v>
      </c>
      <c r="N775" s="28">
        <v>1169.4000000000001</v>
      </c>
      <c r="O775" s="28">
        <v>1229</v>
      </c>
      <c r="P775" s="28">
        <v>1283.9000000000001</v>
      </c>
      <c r="Q775" s="28">
        <v>1327.2</v>
      </c>
      <c r="R775" s="28">
        <v>1373</v>
      </c>
      <c r="S775" s="28">
        <v>1441.6</v>
      </c>
      <c r="T775" s="28">
        <v>1486.8</v>
      </c>
      <c r="U775" s="28">
        <v>1539.6</v>
      </c>
      <c r="V775" s="28">
        <v>1600.4</v>
      </c>
      <c r="W775" s="28">
        <v>1624.6</v>
      </c>
      <c r="X775" s="28">
        <v>1666.7</v>
      </c>
      <c r="Y775" s="28">
        <v>1691.3</v>
      </c>
      <c r="Z775" s="28">
        <v>1750.4</v>
      </c>
      <c r="AA775" s="28">
        <v>1792.2</v>
      </c>
      <c r="AB775" s="28">
        <v>851.4</v>
      </c>
      <c r="AC775" s="28">
        <v>862.2</v>
      </c>
      <c r="AD775" s="28">
        <v>881.8</v>
      </c>
      <c r="AE775" s="28">
        <v>905.5</v>
      </c>
      <c r="AF775" s="28">
        <v>923.9</v>
      </c>
      <c r="AG775" s="28">
        <v>931.3</v>
      </c>
      <c r="AH775" s="28">
        <v>937.1</v>
      </c>
      <c r="AI775" s="28">
        <v>939.4</v>
      </c>
      <c r="AJ775" s="28">
        <v>952.1</v>
      </c>
      <c r="AK775" s="28">
        <v>968.5</v>
      </c>
      <c r="AL775" s="28">
        <v>979.2</v>
      </c>
      <c r="AM775" s="28">
        <v>994.6</v>
      </c>
      <c r="AN775" s="28">
        <v>1000</v>
      </c>
      <c r="AO775" s="28">
        <v>1000.7</v>
      </c>
      <c r="AP775" s="28">
        <v>1005.7</v>
      </c>
      <c r="AQ775" s="28">
        <v>1010.2</v>
      </c>
      <c r="AR775" s="28">
        <v>1014.5</v>
      </c>
      <c r="AS775" s="28">
        <v>1016.4</v>
      </c>
    </row>
    <row r="776" spans="1:45" x14ac:dyDescent="0.25">
      <c r="A776" s="28">
        <v>1</v>
      </c>
      <c r="B776" s="28">
        <v>262</v>
      </c>
      <c r="C776" s="28">
        <v>97410.5</v>
      </c>
      <c r="D776" s="28">
        <v>106150</v>
      </c>
      <c r="E776" s="28">
        <v>119363.5</v>
      </c>
      <c r="F776" s="28">
        <v>140064.20000000001</v>
      </c>
      <c r="G776" s="28">
        <v>155503.9</v>
      </c>
      <c r="H776" s="28">
        <v>177622.1</v>
      </c>
      <c r="I776" s="28">
        <v>210960.4</v>
      </c>
      <c r="J776" s="28">
        <v>232781.1</v>
      </c>
      <c r="K776" s="28">
        <v>250626.8</v>
      </c>
      <c r="L776" s="28">
        <v>268108.09999999998</v>
      </c>
      <c r="M776" s="28">
        <v>294156.09999999998</v>
      </c>
      <c r="N776" s="28">
        <v>373804.2</v>
      </c>
      <c r="O776" s="28">
        <v>404894.6</v>
      </c>
      <c r="P776" s="28">
        <v>482727.5</v>
      </c>
      <c r="Q776" s="28">
        <v>528721.6</v>
      </c>
      <c r="R776" s="28">
        <v>553755.5</v>
      </c>
      <c r="S776" s="28">
        <v>586244</v>
      </c>
      <c r="T776" s="28">
        <v>621217.69999999995</v>
      </c>
      <c r="U776" s="28">
        <v>644731.5</v>
      </c>
      <c r="V776" s="28">
        <v>683602.4</v>
      </c>
      <c r="W776" s="28">
        <v>750056.1</v>
      </c>
      <c r="X776" s="28">
        <v>836657.1</v>
      </c>
      <c r="Y776" s="28">
        <v>879894.2</v>
      </c>
      <c r="Z776" s="28">
        <v>926143.9</v>
      </c>
      <c r="AA776" s="28">
        <v>1005036.9</v>
      </c>
      <c r="AB776" s="28">
        <v>1048475</v>
      </c>
      <c r="AC776" s="28">
        <v>1159073.2</v>
      </c>
      <c r="AD776" s="28">
        <v>1286861.5</v>
      </c>
      <c r="AE776" s="28">
        <v>1453886.3</v>
      </c>
      <c r="AF776" s="28">
        <v>1457931.1</v>
      </c>
      <c r="AG776" s="28">
        <v>1478268</v>
      </c>
      <c r="AH776" s="28">
        <v>1562618.8</v>
      </c>
      <c r="AI776" s="28">
        <v>1674429.9</v>
      </c>
      <c r="AJ776" s="28">
        <v>1812854.7</v>
      </c>
      <c r="AK776" s="28">
        <v>1935146</v>
      </c>
      <c r="AL776" s="28">
        <v>2061561</v>
      </c>
      <c r="AM776" s="28">
        <v>1982462.6</v>
      </c>
      <c r="AN776" s="28">
        <v>1866536.5</v>
      </c>
      <c r="AO776" s="28">
        <v>1891444</v>
      </c>
      <c r="AP776" s="28">
        <v>1909707.1</v>
      </c>
      <c r="AQ776" s="28">
        <v>1975198.2</v>
      </c>
      <c r="AR776" s="28">
        <v>2081952.3</v>
      </c>
      <c r="AS776" s="28">
        <v>2140247</v>
      </c>
    </row>
    <row r="777" spans="1:45" x14ac:dyDescent="0.25">
      <c r="A777" s="28">
        <v>2</v>
      </c>
      <c r="B777" s="28">
        <v>262</v>
      </c>
      <c r="C777" s="28">
        <v>306000</v>
      </c>
      <c r="D777" s="28">
        <v>312055.2</v>
      </c>
      <c r="E777" s="28">
        <v>330541.3</v>
      </c>
      <c r="F777" s="28">
        <v>356851.3</v>
      </c>
      <c r="G777" s="28">
        <v>378620.4</v>
      </c>
      <c r="H777" s="28">
        <v>405298.4</v>
      </c>
      <c r="I777" s="28">
        <v>437063.8</v>
      </c>
      <c r="J777" s="28">
        <v>480847.8</v>
      </c>
      <c r="K777" s="28">
        <v>508771.4</v>
      </c>
      <c r="L777" s="28">
        <v>514094.9</v>
      </c>
      <c r="M777" s="28">
        <v>554082.4</v>
      </c>
      <c r="N777" s="28">
        <v>613685.1</v>
      </c>
      <c r="O777" s="28">
        <v>643228</v>
      </c>
      <c r="P777" s="28">
        <v>697936.4</v>
      </c>
      <c r="Q777" s="28">
        <v>763805.5</v>
      </c>
      <c r="R777" s="28">
        <v>812534.5</v>
      </c>
      <c r="S777" s="28">
        <v>811787</v>
      </c>
      <c r="T777" s="28">
        <v>832180.4</v>
      </c>
      <c r="U777" s="28">
        <v>822218.4</v>
      </c>
      <c r="V777" s="28">
        <v>865179</v>
      </c>
      <c r="W777" s="28">
        <v>905519.6</v>
      </c>
      <c r="X777" s="28">
        <v>971142.6</v>
      </c>
      <c r="Y777" s="28">
        <v>994447.8</v>
      </c>
      <c r="Z777" s="28">
        <v>1008390.6</v>
      </c>
      <c r="AA777" s="28">
        <v>1076582.8999999999</v>
      </c>
      <c r="AB777" s="28">
        <v>1149725.7</v>
      </c>
      <c r="AC777" s="28">
        <v>1273170.3999999999</v>
      </c>
      <c r="AD777" s="28">
        <v>1439603.2</v>
      </c>
      <c r="AE777" s="28">
        <v>1611442.6</v>
      </c>
      <c r="AF777" s="28">
        <v>1616785.3</v>
      </c>
      <c r="AG777" s="28">
        <v>1599848.5</v>
      </c>
      <c r="AH777" s="28">
        <v>1644303.1</v>
      </c>
      <c r="AI777" s="28">
        <v>1709523.9</v>
      </c>
      <c r="AJ777" s="28">
        <v>1810834.2</v>
      </c>
      <c r="AK777" s="28">
        <v>1891259.2</v>
      </c>
      <c r="AL777" s="28">
        <v>1961607</v>
      </c>
      <c r="AM777" s="28">
        <v>1872536.8</v>
      </c>
      <c r="AN777" s="28">
        <v>1866536.5</v>
      </c>
      <c r="AO777" s="28">
        <v>1819612.1</v>
      </c>
      <c r="AP777" s="28">
        <v>1800669.4</v>
      </c>
      <c r="AQ777" s="28">
        <v>1795685.6</v>
      </c>
      <c r="AR777" s="28">
        <v>1815368.1</v>
      </c>
      <c r="AS777" s="28">
        <v>1815018.1</v>
      </c>
    </row>
    <row r="778" spans="1:45" x14ac:dyDescent="0.25">
      <c r="A778" s="28">
        <v>3</v>
      </c>
      <c r="B778" s="28">
        <v>262</v>
      </c>
      <c r="C778" s="28">
        <v>318.3</v>
      </c>
      <c r="D778" s="28">
        <v>340.2</v>
      </c>
      <c r="E778" s="28">
        <v>361.1</v>
      </c>
      <c r="F778" s="28">
        <v>392.5</v>
      </c>
      <c r="G778" s="28">
        <v>410.7</v>
      </c>
      <c r="H778" s="28">
        <v>438.3</v>
      </c>
      <c r="I778" s="28">
        <v>482.7</v>
      </c>
      <c r="J778" s="28">
        <v>484.1</v>
      </c>
      <c r="K778" s="28">
        <v>492.6</v>
      </c>
      <c r="L778" s="28">
        <v>521.5</v>
      </c>
      <c r="M778" s="28">
        <v>530.9</v>
      </c>
      <c r="N778" s="28">
        <v>609.1</v>
      </c>
      <c r="O778" s="28">
        <v>629.5</v>
      </c>
      <c r="P778" s="28">
        <v>691.6</v>
      </c>
      <c r="Q778" s="28">
        <v>692.2</v>
      </c>
      <c r="R778" s="28">
        <v>681.5</v>
      </c>
      <c r="S778" s="28">
        <v>722.2</v>
      </c>
      <c r="T778" s="28">
        <v>746.5</v>
      </c>
      <c r="U778" s="28">
        <v>784.1</v>
      </c>
      <c r="V778" s="28">
        <v>790.1</v>
      </c>
      <c r="W778" s="28">
        <v>828.3</v>
      </c>
      <c r="X778" s="28">
        <v>861.5</v>
      </c>
      <c r="Y778" s="28">
        <v>884.8</v>
      </c>
      <c r="Z778" s="28">
        <v>918.4</v>
      </c>
      <c r="AA778" s="28">
        <v>933.5</v>
      </c>
      <c r="AB778" s="28">
        <v>911.9</v>
      </c>
      <c r="AC778" s="28">
        <v>910.4</v>
      </c>
      <c r="AD778" s="28">
        <v>893.9</v>
      </c>
      <c r="AE778" s="28">
        <v>902.2</v>
      </c>
      <c r="AF778" s="28">
        <v>901.7</v>
      </c>
      <c r="AG778" s="28">
        <v>924</v>
      </c>
      <c r="AH778" s="28">
        <v>950.3</v>
      </c>
      <c r="AI778" s="28">
        <v>979.5</v>
      </c>
      <c r="AJ778" s="28">
        <v>1001.1</v>
      </c>
      <c r="AK778" s="28">
        <v>1023.2</v>
      </c>
      <c r="AL778" s="28">
        <v>1051</v>
      </c>
      <c r="AM778" s="28">
        <v>1058.7</v>
      </c>
      <c r="AN778" s="28">
        <v>1000</v>
      </c>
      <c r="AO778" s="28">
        <v>1039.5</v>
      </c>
      <c r="AP778" s="28">
        <v>1060.5999999999999</v>
      </c>
      <c r="AQ778" s="28">
        <v>1100</v>
      </c>
      <c r="AR778" s="28">
        <v>1146.8</v>
      </c>
      <c r="AS778" s="28">
        <v>1179.2</v>
      </c>
    </row>
    <row r="779" spans="1:45" x14ac:dyDescent="0.25">
      <c r="A779" s="28">
        <v>1</v>
      </c>
      <c r="B779" s="28">
        <v>263</v>
      </c>
      <c r="C779" s="28">
        <v>33506.300000000003</v>
      </c>
      <c r="D779" s="28">
        <v>38703.9</v>
      </c>
      <c r="E779" s="28">
        <v>46934.400000000001</v>
      </c>
      <c r="F779" s="28">
        <v>59507.4</v>
      </c>
      <c r="G779" s="28">
        <v>63130.2</v>
      </c>
      <c r="H779" s="28">
        <v>70500</v>
      </c>
      <c r="I779" s="28">
        <v>88497.600000000006</v>
      </c>
      <c r="J779" s="28">
        <v>97195.8</v>
      </c>
      <c r="K779" s="28">
        <v>101708.1</v>
      </c>
      <c r="L779" s="28">
        <v>105212.6</v>
      </c>
      <c r="M779" s="28">
        <v>105329.1</v>
      </c>
      <c r="N779" s="28">
        <v>157172.79999999999</v>
      </c>
      <c r="O779" s="28">
        <v>164246.70000000001</v>
      </c>
      <c r="P779" s="28">
        <v>210831.8</v>
      </c>
      <c r="Q779" s="28">
        <v>230179</v>
      </c>
      <c r="R779" s="28">
        <v>248283.5</v>
      </c>
      <c r="S779" s="28">
        <v>256516</v>
      </c>
      <c r="T779" s="28">
        <v>252217.5</v>
      </c>
      <c r="U779" s="28">
        <v>242475.2</v>
      </c>
      <c r="V779" s="28">
        <v>249056.6</v>
      </c>
      <c r="W779" s="28">
        <v>279155.8</v>
      </c>
      <c r="X779" s="28">
        <v>311828</v>
      </c>
      <c r="Y779" s="28">
        <v>345523.3</v>
      </c>
      <c r="Z779" s="28">
        <v>362950.2</v>
      </c>
      <c r="AA779" s="28">
        <v>389768.3</v>
      </c>
      <c r="AB779" s="28">
        <v>428523.7</v>
      </c>
      <c r="AC779" s="28">
        <v>463794</v>
      </c>
      <c r="AD779" s="28">
        <v>514996</v>
      </c>
      <c r="AE779" s="28">
        <v>563072</v>
      </c>
      <c r="AF779" s="28">
        <v>601056</v>
      </c>
      <c r="AG779" s="28">
        <v>641556.9</v>
      </c>
      <c r="AH779" s="28">
        <v>663368</v>
      </c>
      <c r="AI779" s="28">
        <v>675225</v>
      </c>
      <c r="AJ779" s="28">
        <v>708853</v>
      </c>
      <c r="AK779" s="28">
        <v>728496</v>
      </c>
      <c r="AL779" s="28">
        <v>737954.5</v>
      </c>
      <c r="AM779" s="28">
        <v>716713</v>
      </c>
      <c r="AN779" s="28">
        <v>689791</v>
      </c>
      <c r="AO779" s="28">
        <v>664154.19999999995</v>
      </c>
      <c r="AP779" s="28">
        <v>640901</v>
      </c>
      <c r="AQ779" s="28">
        <v>670159.19999999995</v>
      </c>
      <c r="AR779" s="28">
        <v>688383</v>
      </c>
      <c r="AS779" s="28">
        <v>707657.7</v>
      </c>
    </row>
    <row r="780" spans="1:45" x14ac:dyDescent="0.25">
      <c r="A780" s="28">
        <v>2</v>
      </c>
      <c r="B780" s="28">
        <v>263</v>
      </c>
      <c r="C780" s="28">
        <v>113609.8</v>
      </c>
      <c r="D780" s="28">
        <v>118802.8</v>
      </c>
      <c r="E780" s="28">
        <v>136839.9</v>
      </c>
      <c r="F780" s="28">
        <v>149265.4</v>
      </c>
      <c r="G780" s="28">
        <v>148625.29999999999</v>
      </c>
      <c r="H780" s="28">
        <v>156903.20000000001</v>
      </c>
      <c r="I780" s="28">
        <v>181423.8</v>
      </c>
      <c r="J780" s="28">
        <v>209499.3</v>
      </c>
      <c r="K780" s="28">
        <v>232860.7</v>
      </c>
      <c r="L780" s="28">
        <v>240957.9</v>
      </c>
      <c r="M780" s="28">
        <v>256332.2</v>
      </c>
      <c r="N780" s="28">
        <v>281235.5</v>
      </c>
      <c r="O780" s="28">
        <v>294654.40000000002</v>
      </c>
      <c r="P780" s="28">
        <v>319955.8</v>
      </c>
      <c r="Q780" s="28">
        <v>345120.8</v>
      </c>
      <c r="R780" s="28">
        <v>380704</v>
      </c>
      <c r="S780" s="28">
        <v>387054.3</v>
      </c>
      <c r="T780" s="28">
        <v>382918.40000000002</v>
      </c>
      <c r="U780" s="28">
        <v>354718.3</v>
      </c>
      <c r="V780" s="28">
        <v>366831.2</v>
      </c>
      <c r="W780" s="28">
        <v>379089.9</v>
      </c>
      <c r="X780" s="28">
        <v>390074</v>
      </c>
      <c r="Y780" s="28">
        <v>404472</v>
      </c>
      <c r="Z780" s="28">
        <v>396254.4</v>
      </c>
      <c r="AA780" s="28">
        <v>415266.4</v>
      </c>
      <c r="AB780" s="28">
        <v>443766.2</v>
      </c>
      <c r="AC780" s="28">
        <v>474676.6</v>
      </c>
      <c r="AD780" s="28">
        <v>520996.7</v>
      </c>
      <c r="AE780" s="28">
        <v>555670</v>
      </c>
      <c r="AF780" s="28">
        <v>592851</v>
      </c>
      <c r="AG780" s="28">
        <v>618096.4</v>
      </c>
      <c r="AH780" s="28">
        <v>632266.30000000005</v>
      </c>
      <c r="AI780" s="28">
        <v>631606.1</v>
      </c>
      <c r="AJ780" s="28">
        <v>653313.5</v>
      </c>
      <c r="AK780" s="28">
        <v>655562.30000000005</v>
      </c>
      <c r="AL780" s="28">
        <v>647105.69999999995</v>
      </c>
      <c r="AM780" s="28">
        <v>629043</v>
      </c>
      <c r="AN780" s="28">
        <v>689791</v>
      </c>
      <c r="AO780" s="28">
        <v>628342.6</v>
      </c>
      <c r="AP780" s="28">
        <v>598557.30000000005</v>
      </c>
      <c r="AQ780" s="28">
        <v>590360.5</v>
      </c>
      <c r="AR780" s="28">
        <v>559832.6</v>
      </c>
      <c r="AS780" s="28">
        <v>550220.4</v>
      </c>
    </row>
    <row r="781" spans="1:45" x14ac:dyDescent="0.25">
      <c r="A781" s="28">
        <v>3</v>
      </c>
      <c r="B781" s="28">
        <v>263</v>
      </c>
      <c r="C781" s="28">
        <v>294.89999999999998</v>
      </c>
      <c r="D781" s="28">
        <v>325.8</v>
      </c>
      <c r="E781" s="28">
        <v>343</v>
      </c>
      <c r="F781" s="28">
        <v>398.7</v>
      </c>
      <c r="G781" s="28">
        <v>424.8</v>
      </c>
      <c r="H781" s="28">
        <v>449.3</v>
      </c>
      <c r="I781" s="28">
        <v>487.8</v>
      </c>
      <c r="J781" s="28">
        <v>463.9</v>
      </c>
      <c r="K781" s="28">
        <v>436.8</v>
      </c>
      <c r="L781" s="28">
        <v>436.6</v>
      </c>
      <c r="M781" s="28">
        <v>410.9</v>
      </c>
      <c r="N781" s="28">
        <v>558.9</v>
      </c>
      <c r="O781" s="28">
        <v>557.4</v>
      </c>
      <c r="P781" s="28">
        <v>658.9</v>
      </c>
      <c r="Q781" s="28">
        <v>667</v>
      </c>
      <c r="R781" s="28">
        <v>652.20000000000005</v>
      </c>
      <c r="S781" s="28">
        <v>662.7</v>
      </c>
      <c r="T781" s="28">
        <v>658.7</v>
      </c>
      <c r="U781" s="28">
        <v>683.6</v>
      </c>
      <c r="V781" s="28">
        <v>678.9</v>
      </c>
      <c r="W781" s="28">
        <v>736.4</v>
      </c>
      <c r="X781" s="28">
        <v>799.4</v>
      </c>
      <c r="Y781" s="28">
        <v>854.3</v>
      </c>
      <c r="Z781" s="28">
        <v>916</v>
      </c>
      <c r="AA781" s="28">
        <v>938.6</v>
      </c>
      <c r="AB781" s="28">
        <v>965.7</v>
      </c>
      <c r="AC781" s="28">
        <v>977.1</v>
      </c>
      <c r="AD781" s="28">
        <v>988.5</v>
      </c>
      <c r="AE781" s="28">
        <v>1013.3</v>
      </c>
      <c r="AF781" s="28">
        <v>1013.8</v>
      </c>
      <c r="AG781" s="28">
        <v>1038</v>
      </c>
      <c r="AH781" s="28">
        <v>1049.2</v>
      </c>
      <c r="AI781" s="28">
        <v>1069.0999999999999</v>
      </c>
      <c r="AJ781" s="28">
        <v>1085</v>
      </c>
      <c r="AK781" s="28">
        <v>1111.3</v>
      </c>
      <c r="AL781" s="28">
        <v>1140.4000000000001</v>
      </c>
      <c r="AM781" s="28">
        <v>1139.4000000000001</v>
      </c>
      <c r="AN781" s="28">
        <v>1000</v>
      </c>
      <c r="AO781" s="28">
        <v>1057</v>
      </c>
      <c r="AP781" s="28">
        <v>1070.7</v>
      </c>
      <c r="AQ781" s="28">
        <v>1135.2</v>
      </c>
      <c r="AR781" s="28">
        <v>1229.5999999999999</v>
      </c>
      <c r="AS781" s="28">
        <v>1286.0999999999999</v>
      </c>
    </row>
    <row r="782" spans="1:45" x14ac:dyDescent="0.25">
      <c r="A782" s="28">
        <v>1</v>
      </c>
      <c r="B782" s="28">
        <v>264</v>
      </c>
      <c r="C782" s="28">
        <v>10999.2</v>
      </c>
      <c r="D782" s="28">
        <v>9903.9</v>
      </c>
      <c r="E782" s="28">
        <v>9634.7999999999993</v>
      </c>
      <c r="F782" s="28">
        <v>11556.4</v>
      </c>
      <c r="G782" s="28">
        <v>13663.1</v>
      </c>
      <c r="H782" s="28">
        <v>14489.4</v>
      </c>
      <c r="I782" s="28">
        <v>17115.2</v>
      </c>
      <c r="J782" s="28">
        <v>19491</v>
      </c>
      <c r="K782" s="28">
        <v>25744.3</v>
      </c>
      <c r="L782" s="28">
        <v>29536</v>
      </c>
      <c r="M782" s="28">
        <v>36978.300000000003</v>
      </c>
      <c r="N782" s="28">
        <v>46615</v>
      </c>
      <c r="O782" s="28">
        <v>49160.6</v>
      </c>
      <c r="P782" s="28">
        <v>58669.4</v>
      </c>
      <c r="Q782" s="28">
        <v>73435.600000000006</v>
      </c>
      <c r="R782" s="28">
        <v>81391.100000000006</v>
      </c>
      <c r="S782" s="28">
        <v>78047.8</v>
      </c>
      <c r="T782" s="28">
        <v>88300.9</v>
      </c>
      <c r="U782" s="28">
        <v>92518.2</v>
      </c>
      <c r="V782" s="28">
        <v>104017.3</v>
      </c>
      <c r="W782" s="28">
        <v>118848.3</v>
      </c>
      <c r="X782" s="28">
        <v>138243.9</v>
      </c>
      <c r="Y782" s="28">
        <v>140823.79999999999</v>
      </c>
      <c r="Z782" s="28">
        <v>156275</v>
      </c>
      <c r="AA782" s="28">
        <v>179445.1</v>
      </c>
      <c r="AB782" s="28">
        <v>204855.5</v>
      </c>
      <c r="AC782" s="28">
        <v>244245</v>
      </c>
      <c r="AD782" s="28">
        <v>290846</v>
      </c>
      <c r="AE782" s="28">
        <v>357111</v>
      </c>
      <c r="AF782" s="28">
        <v>313772</v>
      </c>
      <c r="AG782" s="28">
        <v>287370.59999999998</v>
      </c>
      <c r="AH782" s="28">
        <v>309186</v>
      </c>
      <c r="AI782" s="28">
        <v>345652</v>
      </c>
      <c r="AJ782" s="28">
        <v>383228</v>
      </c>
      <c r="AK782" s="28">
        <v>448533</v>
      </c>
      <c r="AL782" s="28">
        <v>503439.4</v>
      </c>
      <c r="AM782" s="28">
        <v>432677</v>
      </c>
      <c r="AN782" s="28">
        <v>402972</v>
      </c>
      <c r="AO782" s="28">
        <v>418361</v>
      </c>
      <c r="AP782" s="28">
        <v>410234</v>
      </c>
      <c r="AQ782" s="28">
        <v>426550</v>
      </c>
      <c r="AR782" s="28">
        <v>450327</v>
      </c>
      <c r="AS782" s="28">
        <v>462936.2</v>
      </c>
    </row>
    <row r="783" spans="1:45" x14ac:dyDescent="0.25">
      <c r="A783" s="28">
        <v>2</v>
      </c>
      <c r="B783" s="28">
        <v>264</v>
      </c>
      <c r="C783" s="28">
        <v>16376.2</v>
      </c>
      <c r="D783" s="28">
        <v>13341.4</v>
      </c>
      <c r="E783" s="28">
        <v>10893.7</v>
      </c>
      <c r="F783" s="28">
        <v>12484.8</v>
      </c>
      <c r="G783" s="28">
        <v>14660.5</v>
      </c>
      <c r="H783" s="28">
        <v>14497.9</v>
      </c>
      <c r="I783" s="28">
        <v>14454.7</v>
      </c>
      <c r="J783" s="28">
        <v>15440.8</v>
      </c>
      <c r="K783" s="28">
        <v>17380.2</v>
      </c>
      <c r="L783" s="28">
        <v>15865.3</v>
      </c>
      <c r="M783" s="28">
        <v>19022.099999999999</v>
      </c>
      <c r="N783" s="28">
        <v>29173.7</v>
      </c>
      <c r="O783" s="28">
        <v>30129.3</v>
      </c>
      <c r="P783" s="28">
        <v>35919.300000000003</v>
      </c>
      <c r="Q783" s="28">
        <v>45041.5</v>
      </c>
      <c r="R783" s="28">
        <v>52559.9</v>
      </c>
      <c r="S783" s="28">
        <v>44131.6</v>
      </c>
      <c r="T783" s="28">
        <v>48899.8</v>
      </c>
      <c r="U783" s="28">
        <v>48571.9</v>
      </c>
      <c r="V783" s="28">
        <v>56364.2</v>
      </c>
      <c r="W783" s="28">
        <v>66307.100000000006</v>
      </c>
      <c r="X783" s="28">
        <v>84655</v>
      </c>
      <c r="Y783" s="28">
        <v>95293.7</v>
      </c>
      <c r="Z783" s="28">
        <v>111119.3</v>
      </c>
      <c r="AA783" s="28">
        <v>135116.6</v>
      </c>
      <c r="AB783" s="28">
        <v>163391.6</v>
      </c>
      <c r="AC783" s="28">
        <v>215075.6</v>
      </c>
      <c r="AD783" s="28">
        <v>298970</v>
      </c>
      <c r="AE783" s="28">
        <v>387988.9</v>
      </c>
      <c r="AF783" s="28">
        <v>351767.6</v>
      </c>
      <c r="AG783" s="28">
        <v>320110.90000000002</v>
      </c>
      <c r="AH783" s="28">
        <v>336082</v>
      </c>
      <c r="AI783" s="28">
        <v>362430.4</v>
      </c>
      <c r="AJ783" s="28">
        <v>392875.7</v>
      </c>
      <c r="AK783" s="28">
        <v>452257.8</v>
      </c>
      <c r="AL783" s="28">
        <v>488037</v>
      </c>
      <c r="AM783" s="28">
        <v>413542.3</v>
      </c>
      <c r="AN783" s="28">
        <v>402972</v>
      </c>
      <c r="AO783" s="28">
        <v>405894.5</v>
      </c>
      <c r="AP783" s="28">
        <v>386193.6</v>
      </c>
      <c r="AQ783" s="28">
        <v>389350.6</v>
      </c>
      <c r="AR783" s="28">
        <v>401295.2</v>
      </c>
      <c r="AS783" s="28">
        <v>403060.2</v>
      </c>
    </row>
    <row r="784" spans="1:45" x14ac:dyDescent="0.25">
      <c r="A784" s="28">
        <v>3</v>
      </c>
      <c r="B784" s="28">
        <v>264</v>
      </c>
      <c r="C784" s="28">
        <v>671.7</v>
      </c>
      <c r="D784" s="28">
        <v>742.3</v>
      </c>
      <c r="E784" s="28">
        <v>884.4</v>
      </c>
      <c r="F784" s="28">
        <v>925.6</v>
      </c>
      <c r="G784" s="28">
        <v>932</v>
      </c>
      <c r="H784" s="28">
        <v>999.4</v>
      </c>
      <c r="I784" s="28">
        <v>1184.0999999999999</v>
      </c>
      <c r="J784" s="28">
        <v>1262.3</v>
      </c>
      <c r="K784" s="28">
        <v>1481.2</v>
      </c>
      <c r="L784" s="28">
        <v>1861.7</v>
      </c>
      <c r="M784" s="28">
        <v>1944</v>
      </c>
      <c r="N784" s="28">
        <v>1597.8</v>
      </c>
      <c r="O784" s="28">
        <v>1631.7</v>
      </c>
      <c r="P784" s="28">
        <v>1633.4</v>
      </c>
      <c r="Q784" s="28">
        <v>1630.4</v>
      </c>
      <c r="R784" s="28">
        <v>1548.5</v>
      </c>
      <c r="S784" s="28">
        <v>1768.5</v>
      </c>
      <c r="T784" s="28">
        <v>1805.8</v>
      </c>
      <c r="U784" s="28">
        <v>1904.8</v>
      </c>
      <c r="V784" s="28">
        <v>1845.5</v>
      </c>
      <c r="W784" s="28">
        <v>1792.4</v>
      </c>
      <c r="X784" s="28">
        <v>1633</v>
      </c>
      <c r="Y784" s="28">
        <v>1477.8</v>
      </c>
      <c r="Z784" s="28">
        <v>1406.4</v>
      </c>
      <c r="AA784" s="28">
        <v>1328.1</v>
      </c>
      <c r="AB784" s="28">
        <v>1253.8</v>
      </c>
      <c r="AC784" s="28">
        <v>1135.5999999999999</v>
      </c>
      <c r="AD784" s="28">
        <v>972.8</v>
      </c>
      <c r="AE784" s="28">
        <v>920.4</v>
      </c>
      <c r="AF784" s="28">
        <v>892</v>
      </c>
      <c r="AG784" s="28">
        <v>897.7</v>
      </c>
      <c r="AH784" s="28">
        <v>920</v>
      </c>
      <c r="AI784" s="28">
        <v>953.7</v>
      </c>
      <c r="AJ784" s="28">
        <v>975.4</v>
      </c>
      <c r="AK784" s="28">
        <v>991.8</v>
      </c>
      <c r="AL784" s="28">
        <v>1031.5999999999999</v>
      </c>
      <c r="AM784" s="28">
        <v>1046.3</v>
      </c>
      <c r="AN784" s="28">
        <v>1000</v>
      </c>
      <c r="AO784" s="28">
        <v>1030.7</v>
      </c>
      <c r="AP784" s="28">
        <v>1062.2</v>
      </c>
      <c r="AQ784" s="28">
        <v>1095.5</v>
      </c>
      <c r="AR784" s="28">
        <v>1122.2</v>
      </c>
      <c r="AS784" s="28">
        <v>1148.5999999999999</v>
      </c>
    </row>
    <row r="785" spans="1:45" x14ac:dyDescent="0.25">
      <c r="A785" s="28">
        <v>1</v>
      </c>
      <c r="B785" s="28">
        <v>265</v>
      </c>
      <c r="C785" s="28">
        <v>43187.6</v>
      </c>
      <c r="D785" s="28">
        <v>46657.1</v>
      </c>
      <c r="E785" s="28">
        <v>50356</v>
      </c>
      <c r="F785" s="28">
        <v>54132.5</v>
      </c>
      <c r="G785" s="28">
        <v>62690.9</v>
      </c>
      <c r="H785" s="28">
        <v>74216.7</v>
      </c>
      <c r="I785" s="28">
        <v>83347.8</v>
      </c>
      <c r="J785" s="28">
        <v>92320.3</v>
      </c>
      <c r="K785" s="28">
        <v>98073.2</v>
      </c>
      <c r="L785" s="28">
        <v>107107.6</v>
      </c>
      <c r="M785" s="28">
        <v>122509.3</v>
      </c>
      <c r="N785" s="28">
        <v>132151.1</v>
      </c>
      <c r="O785" s="28">
        <v>151103.20000000001</v>
      </c>
      <c r="P785" s="28">
        <v>163810.79999999999</v>
      </c>
      <c r="Q785" s="28">
        <v>174193.1</v>
      </c>
      <c r="R785" s="28">
        <v>172591</v>
      </c>
      <c r="S785" s="28">
        <v>195774.3</v>
      </c>
      <c r="T785" s="28">
        <v>221637.7</v>
      </c>
      <c r="U785" s="28">
        <v>249597.3</v>
      </c>
      <c r="V785" s="28">
        <v>266894.7</v>
      </c>
      <c r="W785" s="28">
        <v>281957.8</v>
      </c>
      <c r="X785" s="28">
        <v>308164.3</v>
      </c>
      <c r="Y785" s="28">
        <v>310636.59999999998</v>
      </c>
      <c r="Z785" s="28">
        <v>320465.59999999998</v>
      </c>
      <c r="AA785" s="28">
        <v>345248.2</v>
      </c>
      <c r="AB785" s="28">
        <v>358725.8</v>
      </c>
      <c r="AC785" s="28">
        <v>385706.2</v>
      </c>
      <c r="AD785" s="28">
        <v>406065.5</v>
      </c>
      <c r="AE785" s="28">
        <v>442244.3</v>
      </c>
      <c r="AF785" s="28">
        <v>460732.1</v>
      </c>
      <c r="AG785" s="28">
        <v>476776.7</v>
      </c>
      <c r="AH785" s="28">
        <v>518871.8</v>
      </c>
      <c r="AI785" s="28">
        <v>571472.9</v>
      </c>
      <c r="AJ785" s="28">
        <v>630777.69999999995</v>
      </c>
      <c r="AK785" s="28">
        <v>658241</v>
      </c>
      <c r="AL785" s="28">
        <v>703595.3</v>
      </c>
      <c r="AM785" s="28">
        <v>712932.6</v>
      </c>
      <c r="AN785" s="28">
        <v>674599.5</v>
      </c>
      <c r="AO785" s="28">
        <v>702116.8</v>
      </c>
      <c r="AP785" s="28">
        <v>746400.1</v>
      </c>
      <c r="AQ785" s="28">
        <v>763816</v>
      </c>
      <c r="AR785" s="28">
        <v>815766.3</v>
      </c>
      <c r="AS785" s="28">
        <v>838607.8</v>
      </c>
    </row>
    <row r="786" spans="1:45" x14ac:dyDescent="0.25">
      <c r="A786" s="28">
        <v>2</v>
      </c>
      <c r="B786" s="28">
        <v>265</v>
      </c>
      <c r="C786" s="28">
        <v>224347.6</v>
      </c>
      <c r="D786" s="28">
        <v>233496.7</v>
      </c>
      <c r="E786" s="28">
        <v>245832</v>
      </c>
      <c r="F786" s="28">
        <v>258750.2</v>
      </c>
      <c r="G786" s="28">
        <v>284186.8</v>
      </c>
      <c r="H786" s="28">
        <v>309521.09999999998</v>
      </c>
      <c r="I786" s="28">
        <v>316523.40000000002</v>
      </c>
      <c r="J786" s="28">
        <v>338111.9</v>
      </c>
      <c r="K786" s="28">
        <v>338146.9</v>
      </c>
      <c r="L786" s="28">
        <v>343666.4</v>
      </c>
      <c r="M786" s="28">
        <v>362400.6</v>
      </c>
      <c r="N786" s="28">
        <v>363503.8</v>
      </c>
      <c r="O786" s="28">
        <v>385784.5</v>
      </c>
      <c r="P786" s="28">
        <v>402929.6</v>
      </c>
      <c r="Q786" s="28">
        <v>442004.6</v>
      </c>
      <c r="R786" s="28">
        <v>437358.2</v>
      </c>
      <c r="S786" s="28">
        <v>450936.8</v>
      </c>
      <c r="T786" s="28">
        <v>459037.6</v>
      </c>
      <c r="U786" s="28">
        <v>470474.3</v>
      </c>
      <c r="V786" s="28">
        <v>481230.1</v>
      </c>
      <c r="W786" s="28">
        <v>487785.6</v>
      </c>
      <c r="X786" s="28">
        <v>504589.3</v>
      </c>
      <c r="Y786" s="28">
        <v>493158.9</v>
      </c>
      <c r="Z786" s="28">
        <v>488001</v>
      </c>
      <c r="AA786" s="28">
        <v>505778.5</v>
      </c>
      <c r="AB786" s="28">
        <v>508166.5</v>
      </c>
      <c r="AC786" s="28">
        <v>528686.5</v>
      </c>
      <c r="AD786" s="28">
        <v>540449.6</v>
      </c>
      <c r="AE786" s="28">
        <v>569865.1</v>
      </c>
      <c r="AF786" s="28">
        <v>580909</v>
      </c>
      <c r="AG786" s="28">
        <v>579253.1</v>
      </c>
      <c r="AH786" s="28">
        <v>598622.30000000005</v>
      </c>
      <c r="AI786" s="28">
        <v>632945.4</v>
      </c>
      <c r="AJ786" s="28">
        <v>679371.8</v>
      </c>
      <c r="AK786" s="28">
        <v>694499.8</v>
      </c>
      <c r="AL786" s="28">
        <v>728341.2</v>
      </c>
      <c r="AM786" s="28">
        <v>728698.7</v>
      </c>
      <c r="AN786" s="28">
        <v>674599.5</v>
      </c>
      <c r="AO786" s="28">
        <v>684901.2</v>
      </c>
      <c r="AP786" s="28">
        <v>712367.7</v>
      </c>
      <c r="AQ786" s="28">
        <v>716505.9</v>
      </c>
      <c r="AR786" s="28">
        <v>750069.2</v>
      </c>
      <c r="AS786" s="28">
        <v>760953.1</v>
      </c>
    </row>
    <row r="787" spans="1:45" x14ac:dyDescent="0.25">
      <c r="A787" s="28">
        <v>3</v>
      </c>
      <c r="B787" s="28">
        <v>265</v>
      </c>
      <c r="C787" s="28">
        <v>192.5</v>
      </c>
      <c r="D787" s="28">
        <v>199.8</v>
      </c>
      <c r="E787" s="28">
        <v>204.8</v>
      </c>
      <c r="F787" s="28">
        <v>209.2</v>
      </c>
      <c r="G787" s="28">
        <v>220.6</v>
      </c>
      <c r="H787" s="28">
        <v>239.8</v>
      </c>
      <c r="I787" s="28">
        <v>263.3</v>
      </c>
      <c r="J787" s="28">
        <v>273</v>
      </c>
      <c r="K787" s="28">
        <v>290</v>
      </c>
      <c r="L787" s="28">
        <v>311.7</v>
      </c>
      <c r="M787" s="28">
        <v>338</v>
      </c>
      <c r="N787" s="28">
        <v>363.5</v>
      </c>
      <c r="O787" s="28">
        <v>391.7</v>
      </c>
      <c r="P787" s="28">
        <v>406.5</v>
      </c>
      <c r="Q787" s="28">
        <v>394.1</v>
      </c>
      <c r="R787" s="28">
        <v>394.6</v>
      </c>
      <c r="S787" s="28">
        <v>434.2</v>
      </c>
      <c r="T787" s="28">
        <v>482.8</v>
      </c>
      <c r="U787" s="28">
        <v>530.5</v>
      </c>
      <c r="V787" s="28">
        <v>554.6</v>
      </c>
      <c r="W787" s="28">
        <v>578</v>
      </c>
      <c r="X787" s="28">
        <v>610.70000000000005</v>
      </c>
      <c r="Y787" s="28">
        <v>629.9</v>
      </c>
      <c r="Z787" s="28">
        <v>656.7</v>
      </c>
      <c r="AA787" s="28">
        <v>682.6</v>
      </c>
      <c r="AB787" s="28">
        <v>705.9</v>
      </c>
      <c r="AC787" s="28">
        <v>729.6</v>
      </c>
      <c r="AD787" s="28">
        <v>751.3</v>
      </c>
      <c r="AE787" s="28">
        <v>776.1</v>
      </c>
      <c r="AF787" s="28">
        <v>793.1</v>
      </c>
      <c r="AG787" s="28">
        <v>823.1</v>
      </c>
      <c r="AH787" s="28">
        <v>866.8</v>
      </c>
      <c r="AI787" s="28">
        <v>902.9</v>
      </c>
      <c r="AJ787" s="28">
        <v>928.5</v>
      </c>
      <c r="AK787" s="28">
        <v>947.8</v>
      </c>
      <c r="AL787" s="28">
        <v>966</v>
      </c>
      <c r="AM787" s="28">
        <v>978.4</v>
      </c>
      <c r="AN787" s="28">
        <v>1000</v>
      </c>
      <c r="AO787" s="28">
        <v>1025.0999999999999</v>
      </c>
      <c r="AP787" s="28">
        <v>1047.8</v>
      </c>
      <c r="AQ787" s="28">
        <v>1066</v>
      </c>
      <c r="AR787" s="28">
        <v>1087.5999999999999</v>
      </c>
      <c r="AS787" s="28">
        <v>1102</v>
      </c>
    </row>
    <row r="788" spans="1:45" x14ac:dyDescent="0.25">
      <c r="A788" s="28">
        <v>1</v>
      </c>
      <c r="B788" s="28">
        <v>266</v>
      </c>
      <c r="C788" s="28">
        <v>4871.3</v>
      </c>
      <c r="D788" s="28">
        <v>5594.1</v>
      </c>
      <c r="E788" s="28">
        <v>6881.4</v>
      </c>
      <c r="F788" s="28">
        <v>8900.4</v>
      </c>
      <c r="G788" s="28">
        <v>9262.7000000000007</v>
      </c>
      <c r="H788" s="28">
        <v>10414.700000000001</v>
      </c>
      <c r="I788" s="28">
        <v>12633.4</v>
      </c>
      <c r="J788" s="28">
        <v>13673.4</v>
      </c>
      <c r="K788" s="28">
        <v>14144.4</v>
      </c>
      <c r="L788" s="28">
        <v>14295.6</v>
      </c>
      <c r="M788" s="28">
        <v>15782.9</v>
      </c>
      <c r="N788" s="28">
        <v>23197.8</v>
      </c>
      <c r="O788" s="28">
        <v>23763.1</v>
      </c>
      <c r="P788" s="28">
        <v>31167.7</v>
      </c>
      <c r="Q788" s="28">
        <v>32728.6</v>
      </c>
      <c r="R788" s="28">
        <v>33481.699999999997</v>
      </c>
      <c r="S788" s="28">
        <v>34573.4</v>
      </c>
      <c r="T788" s="28">
        <v>34141.599999999999</v>
      </c>
      <c r="U788" s="28">
        <v>32227.599999999999</v>
      </c>
      <c r="V788" s="28">
        <v>32697.5</v>
      </c>
      <c r="W788" s="28">
        <v>36803.9</v>
      </c>
      <c r="X788" s="28">
        <v>41485.9</v>
      </c>
      <c r="Y788" s="28">
        <v>45822.6</v>
      </c>
      <c r="Z788" s="28">
        <v>48427.6</v>
      </c>
      <c r="AA788" s="28">
        <v>51674</v>
      </c>
      <c r="AB788" s="28">
        <v>56370</v>
      </c>
      <c r="AC788" s="28">
        <v>65328</v>
      </c>
      <c r="AD788" s="28">
        <v>74954</v>
      </c>
      <c r="AE788" s="28">
        <v>91459</v>
      </c>
      <c r="AF788" s="28">
        <v>82371</v>
      </c>
      <c r="AG788" s="28">
        <v>72563.8</v>
      </c>
      <c r="AH788" s="28">
        <v>71193</v>
      </c>
      <c r="AI788" s="28">
        <v>82080</v>
      </c>
      <c r="AJ788" s="28">
        <v>89996</v>
      </c>
      <c r="AK788" s="28">
        <v>99876</v>
      </c>
      <c r="AL788" s="28">
        <v>116571.8</v>
      </c>
      <c r="AM788" s="28">
        <v>120140</v>
      </c>
      <c r="AN788" s="28">
        <v>99174</v>
      </c>
      <c r="AO788" s="28">
        <v>106812</v>
      </c>
      <c r="AP788" s="28">
        <v>112172</v>
      </c>
      <c r="AQ788" s="28">
        <v>114673</v>
      </c>
      <c r="AR788" s="28">
        <v>127476</v>
      </c>
      <c r="AS788" s="28">
        <v>131045.3</v>
      </c>
    </row>
    <row r="789" spans="1:45" x14ac:dyDescent="0.25">
      <c r="A789" s="28">
        <v>2</v>
      </c>
      <c r="B789" s="28">
        <v>266</v>
      </c>
      <c r="C789" s="28">
        <v>21122.9</v>
      </c>
      <c r="D789" s="28">
        <v>22880.400000000001</v>
      </c>
      <c r="E789" s="28">
        <v>22527.200000000001</v>
      </c>
      <c r="F789" s="28">
        <v>25460.2</v>
      </c>
      <c r="G789" s="28">
        <v>28284.7</v>
      </c>
      <c r="H789" s="28">
        <v>30923.5</v>
      </c>
      <c r="I789" s="28">
        <v>31322.1</v>
      </c>
      <c r="J789" s="28">
        <v>31461.4</v>
      </c>
      <c r="K789" s="28">
        <v>31136.1</v>
      </c>
      <c r="L789" s="28">
        <v>31141.200000000001</v>
      </c>
      <c r="M789" s="28">
        <v>35754.300000000003</v>
      </c>
      <c r="N789" s="28">
        <v>42369.1</v>
      </c>
      <c r="O789" s="28">
        <v>42646.3</v>
      </c>
      <c r="P789" s="28">
        <v>48472.3</v>
      </c>
      <c r="Q789" s="28">
        <v>47436.1</v>
      </c>
      <c r="R789" s="28">
        <v>47392.800000000003</v>
      </c>
      <c r="S789" s="28">
        <v>47707.1</v>
      </c>
      <c r="T789" s="28">
        <v>50753.3</v>
      </c>
      <c r="U789" s="28">
        <v>55926.5</v>
      </c>
      <c r="V789" s="28">
        <v>60572.7</v>
      </c>
      <c r="W789" s="28">
        <v>60580.7</v>
      </c>
      <c r="X789" s="28">
        <v>64110.6</v>
      </c>
      <c r="Y789" s="28">
        <v>63248.800000000003</v>
      </c>
      <c r="Z789" s="28">
        <v>62799</v>
      </c>
      <c r="AA789" s="28">
        <v>63501.4</v>
      </c>
      <c r="AB789" s="28">
        <v>66606.399999999994</v>
      </c>
      <c r="AC789" s="28">
        <v>73648.899999999994</v>
      </c>
      <c r="AD789" s="28">
        <v>82351.899999999994</v>
      </c>
      <c r="AE789" s="28">
        <v>96320.9</v>
      </c>
      <c r="AF789" s="28">
        <v>87128.6</v>
      </c>
      <c r="AG789" s="28">
        <v>74913.600000000006</v>
      </c>
      <c r="AH789" s="28">
        <v>70852.7</v>
      </c>
      <c r="AI789" s="28">
        <v>79258.2</v>
      </c>
      <c r="AJ789" s="28">
        <v>84070.3</v>
      </c>
      <c r="AK789" s="28">
        <v>89876.9</v>
      </c>
      <c r="AL789" s="28">
        <v>102220.8</v>
      </c>
      <c r="AM789" s="28">
        <v>105444.2</v>
      </c>
      <c r="AN789" s="28">
        <v>99174</v>
      </c>
      <c r="AO789" s="28">
        <v>101052.6</v>
      </c>
      <c r="AP789" s="28">
        <v>104760.9</v>
      </c>
      <c r="AQ789" s="28">
        <v>101018.4</v>
      </c>
      <c r="AR789" s="28">
        <v>108642.2</v>
      </c>
      <c r="AS789" s="28">
        <v>106776.9</v>
      </c>
    </row>
    <row r="790" spans="1:45" x14ac:dyDescent="0.25">
      <c r="A790" s="28">
        <v>3</v>
      </c>
      <c r="B790" s="28">
        <v>266</v>
      </c>
      <c r="C790" s="28">
        <v>230.6</v>
      </c>
      <c r="D790" s="28">
        <v>244.5</v>
      </c>
      <c r="E790" s="28">
        <v>305.5</v>
      </c>
      <c r="F790" s="28">
        <v>349.6</v>
      </c>
      <c r="G790" s="28">
        <v>327.5</v>
      </c>
      <c r="H790" s="28">
        <v>336.8</v>
      </c>
      <c r="I790" s="28">
        <v>403.3</v>
      </c>
      <c r="J790" s="28">
        <v>434.6</v>
      </c>
      <c r="K790" s="28">
        <v>454.3</v>
      </c>
      <c r="L790" s="28">
        <v>459.1</v>
      </c>
      <c r="M790" s="28">
        <v>441.4</v>
      </c>
      <c r="N790" s="28">
        <v>547.5</v>
      </c>
      <c r="O790" s="28">
        <v>557.20000000000005</v>
      </c>
      <c r="P790" s="28">
        <v>643</v>
      </c>
      <c r="Q790" s="28">
        <v>690</v>
      </c>
      <c r="R790" s="28">
        <v>706.5</v>
      </c>
      <c r="S790" s="28">
        <v>724.7</v>
      </c>
      <c r="T790" s="28">
        <v>672.7</v>
      </c>
      <c r="U790" s="28">
        <v>576.20000000000005</v>
      </c>
      <c r="V790" s="28">
        <v>539.79999999999995</v>
      </c>
      <c r="W790" s="28">
        <v>607.5</v>
      </c>
      <c r="X790" s="28">
        <v>647.1</v>
      </c>
      <c r="Y790" s="28">
        <v>724.5</v>
      </c>
      <c r="Z790" s="28">
        <v>771.2</v>
      </c>
      <c r="AA790" s="28">
        <v>813.7</v>
      </c>
      <c r="AB790" s="28">
        <v>846.3</v>
      </c>
      <c r="AC790" s="28">
        <v>887</v>
      </c>
      <c r="AD790" s="28">
        <v>910.2</v>
      </c>
      <c r="AE790" s="28">
        <v>949.5</v>
      </c>
      <c r="AF790" s="28">
        <v>945.4</v>
      </c>
      <c r="AG790" s="28">
        <v>968.6</v>
      </c>
      <c r="AH790" s="28">
        <v>1004.8</v>
      </c>
      <c r="AI790" s="28">
        <v>1035.5999999999999</v>
      </c>
      <c r="AJ790" s="28">
        <v>1070.5</v>
      </c>
      <c r="AK790" s="28">
        <v>1111.3</v>
      </c>
      <c r="AL790" s="28">
        <v>1140.4000000000001</v>
      </c>
      <c r="AM790" s="28">
        <v>1139.4000000000001</v>
      </c>
      <c r="AN790" s="28">
        <v>1000</v>
      </c>
      <c r="AO790" s="28">
        <v>1057</v>
      </c>
      <c r="AP790" s="28">
        <v>1070.7</v>
      </c>
      <c r="AQ790" s="28">
        <v>1135.2</v>
      </c>
      <c r="AR790" s="28">
        <v>1173.4000000000001</v>
      </c>
      <c r="AS790" s="28">
        <v>1227.3</v>
      </c>
    </row>
    <row r="791" spans="1:45" x14ac:dyDescent="0.25">
      <c r="A791" s="28">
        <v>1</v>
      </c>
      <c r="B791" s="28">
        <v>267</v>
      </c>
      <c r="C791" s="28">
        <v>87311.7</v>
      </c>
      <c r="D791" s="28">
        <v>96665.4</v>
      </c>
      <c r="E791" s="28">
        <v>105783.9</v>
      </c>
      <c r="F791" s="28">
        <v>116676.8</v>
      </c>
      <c r="G791" s="28">
        <v>128813.1</v>
      </c>
      <c r="H791" s="28">
        <v>143991.4</v>
      </c>
      <c r="I791" s="28">
        <v>162560.6</v>
      </c>
      <c r="J791" s="28">
        <v>187283.6</v>
      </c>
      <c r="K791" s="28">
        <v>213440.1</v>
      </c>
      <c r="L791" s="28">
        <v>236733.2</v>
      </c>
      <c r="M791" s="28">
        <v>260384.1</v>
      </c>
      <c r="N791" s="28">
        <v>278962.09999999998</v>
      </c>
      <c r="O791" s="28">
        <v>306154.3</v>
      </c>
      <c r="P791" s="28">
        <v>336295.4</v>
      </c>
      <c r="Q791" s="28">
        <v>363041.7</v>
      </c>
      <c r="R791" s="28">
        <v>388617</v>
      </c>
      <c r="S791" s="28">
        <v>422177.6</v>
      </c>
      <c r="T791" s="28">
        <v>452671.2</v>
      </c>
      <c r="U791" s="28">
        <v>489851.6</v>
      </c>
      <c r="V791" s="28">
        <v>515211</v>
      </c>
      <c r="W791" s="28">
        <v>547392.30000000005</v>
      </c>
      <c r="X791" s="28">
        <v>577756.80000000005</v>
      </c>
      <c r="Y791" s="28">
        <v>619964.80000000005</v>
      </c>
      <c r="Z791" s="28">
        <v>668493.9</v>
      </c>
      <c r="AA791" s="28">
        <v>705954.1</v>
      </c>
      <c r="AB791" s="28">
        <v>752477.1</v>
      </c>
      <c r="AC791" s="28">
        <v>819313.7</v>
      </c>
      <c r="AD791" s="28">
        <v>873058.8</v>
      </c>
      <c r="AE791" s="28">
        <v>967859.7</v>
      </c>
      <c r="AF791" s="28">
        <v>1002915.1</v>
      </c>
      <c r="AG791" s="28">
        <v>1039783.9</v>
      </c>
      <c r="AH791" s="28">
        <v>1158933.1000000001</v>
      </c>
      <c r="AI791" s="28">
        <v>1306407</v>
      </c>
      <c r="AJ791" s="28">
        <v>1475321.5</v>
      </c>
      <c r="AK791" s="28">
        <v>1542142.5</v>
      </c>
      <c r="AL791" s="28">
        <v>1490464.3</v>
      </c>
      <c r="AM791" s="28">
        <v>1584918.2</v>
      </c>
      <c r="AN791" s="28">
        <v>1517136.8</v>
      </c>
      <c r="AO791" s="28">
        <v>1585415</v>
      </c>
      <c r="AP791" s="28">
        <v>1635589.6</v>
      </c>
      <c r="AQ791" s="28">
        <v>1719305.9</v>
      </c>
      <c r="AR791" s="28">
        <v>1797299.4</v>
      </c>
      <c r="AS791" s="28">
        <v>1847623.8</v>
      </c>
    </row>
    <row r="792" spans="1:45" x14ac:dyDescent="0.25">
      <c r="A792" s="28">
        <v>2</v>
      </c>
      <c r="B792" s="28">
        <v>267</v>
      </c>
      <c r="C792" s="28">
        <v>466307.5</v>
      </c>
      <c r="D792" s="28">
        <v>493999.2</v>
      </c>
      <c r="E792" s="28">
        <v>518254.5</v>
      </c>
      <c r="F792" s="28">
        <v>534672.6</v>
      </c>
      <c r="G792" s="28">
        <v>554104.1</v>
      </c>
      <c r="H792" s="28">
        <v>571920.80000000005</v>
      </c>
      <c r="I792" s="28">
        <v>603980.1</v>
      </c>
      <c r="J792" s="28">
        <v>645059.4</v>
      </c>
      <c r="K792" s="28">
        <v>669715.5</v>
      </c>
      <c r="L792" s="28">
        <v>674654.8</v>
      </c>
      <c r="M792" s="28">
        <v>683822.2</v>
      </c>
      <c r="N792" s="28">
        <v>692845.8</v>
      </c>
      <c r="O792" s="28">
        <v>723692.5</v>
      </c>
      <c r="P792" s="28">
        <v>749546.4</v>
      </c>
      <c r="Q792" s="28">
        <v>763791.7</v>
      </c>
      <c r="R792" s="28">
        <v>785753.4</v>
      </c>
      <c r="S792" s="28">
        <v>814280.3</v>
      </c>
      <c r="T792" s="28">
        <v>839127.4</v>
      </c>
      <c r="U792" s="28">
        <v>866056.6</v>
      </c>
      <c r="V792" s="28">
        <v>883319.8</v>
      </c>
      <c r="W792" s="28">
        <v>904835.3</v>
      </c>
      <c r="X792" s="28">
        <v>921268.3</v>
      </c>
      <c r="Y792" s="28">
        <v>960619.7</v>
      </c>
      <c r="Z792" s="28">
        <v>994492.5</v>
      </c>
      <c r="AA792" s="28">
        <v>1015315.9</v>
      </c>
      <c r="AB792" s="28">
        <v>1053193.8999999999</v>
      </c>
      <c r="AC792" s="28">
        <v>1117065.7</v>
      </c>
      <c r="AD792" s="28">
        <v>1159032.8</v>
      </c>
      <c r="AE792" s="28">
        <v>1242231.3</v>
      </c>
      <c r="AF792" s="28">
        <v>1245104</v>
      </c>
      <c r="AG792" s="28">
        <v>1251353</v>
      </c>
      <c r="AH792" s="28">
        <v>1360172.9</v>
      </c>
      <c r="AI792" s="28">
        <v>1495399.9</v>
      </c>
      <c r="AJ792" s="28">
        <v>1644551.3</v>
      </c>
      <c r="AK792" s="28">
        <v>1663904.2</v>
      </c>
      <c r="AL792" s="28">
        <v>1556143.5</v>
      </c>
      <c r="AM792" s="28">
        <v>1611051.6</v>
      </c>
      <c r="AN792" s="28">
        <v>1517136.8</v>
      </c>
      <c r="AO792" s="28">
        <v>1583531.9</v>
      </c>
      <c r="AP792" s="28">
        <v>1611409.9</v>
      </c>
      <c r="AQ792" s="28">
        <v>1659303.7</v>
      </c>
      <c r="AR792" s="28">
        <v>1698636.9</v>
      </c>
      <c r="AS792" s="28">
        <v>1701600.8</v>
      </c>
    </row>
    <row r="793" spans="1:45" x14ac:dyDescent="0.25">
      <c r="A793" s="28">
        <v>3</v>
      </c>
      <c r="B793" s="28">
        <v>267</v>
      </c>
      <c r="C793" s="28">
        <v>187.2</v>
      </c>
      <c r="D793" s="28">
        <v>195.7</v>
      </c>
      <c r="E793" s="28">
        <v>204.1</v>
      </c>
      <c r="F793" s="28">
        <v>218.2</v>
      </c>
      <c r="G793" s="28">
        <v>232.5</v>
      </c>
      <c r="H793" s="28">
        <v>251.8</v>
      </c>
      <c r="I793" s="28">
        <v>269.10000000000002</v>
      </c>
      <c r="J793" s="28">
        <v>290.3</v>
      </c>
      <c r="K793" s="28">
        <v>318.7</v>
      </c>
      <c r="L793" s="28">
        <v>350.9</v>
      </c>
      <c r="M793" s="28">
        <v>380.8</v>
      </c>
      <c r="N793" s="28">
        <v>402.6</v>
      </c>
      <c r="O793" s="28">
        <v>423</v>
      </c>
      <c r="P793" s="28">
        <v>448.7</v>
      </c>
      <c r="Q793" s="28">
        <v>475.3</v>
      </c>
      <c r="R793" s="28">
        <v>494.6</v>
      </c>
      <c r="S793" s="28">
        <v>518.5</v>
      </c>
      <c r="T793" s="28">
        <v>539.5</v>
      </c>
      <c r="U793" s="28">
        <v>565.6</v>
      </c>
      <c r="V793" s="28">
        <v>583.29999999999995</v>
      </c>
      <c r="W793" s="28">
        <v>605</v>
      </c>
      <c r="X793" s="28">
        <v>627.1</v>
      </c>
      <c r="Y793" s="28">
        <v>645.4</v>
      </c>
      <c r="Z793" s="28">
        <v>672.2</v>
      </c>
      <c r="AA793" s="28">
        <v>695.3</v>
      </c>
      <c r="AB793" s="28">
        <v>714.5</v>
      </c>
      <c r="AC793" s="28">
        <v>733.5</v>
      </c>
      <c r="AD793" s="28">
        <v>753.3</v>
      </c>
      <c r="AE793" s="28">
        <v>779.1</v>
      </c>
      <c r="AF793" s="28">
        <v>805.5</v>
      </c>
      <c r="AG793" s="28">
        <v>830.9</v>
      </c>
      <c r="AH793" s="28">
        <v>852</v>
      </c>
      <c r="AI793" s="28">
        <v>873.6</v>
      </c>
      <c r="AJ793" s="28">
        <v>897.1</v>
      </c>
      <c r="AK793" s="28">
        <v>926.8</v>
      </c>
      <c r="AL793" s="28">
        <v>957.8</v>
      </c>
      <c r="AM793" s="28">
        <v>983.8</v>
      </c>
      <c r="AN793" s="28">
        <v>1000</v>
      </c>
      <c r="AO793" s="28">
        <v>1001.2</v>
      </c>
      <c r="AP793" s="28">
        <v>1015</v>
      </c>
      <c r="AQ793" s="28">
        <v>1036.2</v>
      </c>
      <c r="AR793" s="28">
        <v>1058.0999999999999</v>
      </c>
      <c r="AS793" s="28">
        <v>1085.8</v>
      </c>
    </row>
    <row r="794" spans="1:45" x14ac:dyDescent="0.25">
      <c r="A794" s="28">
        <v>1</v>
      </c>
      <c r="B794" s="28">
        <v>268</v>
      </c>
      <c r="C794" s="28">
        <v>78301.7</v>
      </c>
      <c r="D794" s="28">
        <v>85690.5</v>
      </c>
      <c r="E794" s="28">
        <v>93651.7</v>
      </c>
      <c r="F794" s="28">
        <v>102563.5</v>
      </c>
      <c r="G794" s="28">
        <v>112367.6</v>
      </c>
      <c r="H794" s="28">
        <v>124839.9</v>
      </c>
      <c r="I794" s="28">
        <v>140065.29999999999</v>
      </c>
      <c r="J794" s="28">
        <v>157011.1</v>
      </c>
      <c r="K794" s="28">
        <v>177553.3</v>
      </c>
      <c r="L794" s="28">
        <v>200164.5</v>
      </c>
      <c r="M794" s="28">
        <v>218212.9</v>
      </c>
      <c r="N794" s="28">
        <v>235652.7</v>
      </c>
      <c r="O794" s="28">
        <v>257584.1</v>
      </c>
      <c r="P794" s="28">
        <v>284187.09999999998</v>
      </c>
      <c r="Q794" s="28">
        <v>310037.5</v>
      </c>
      <c r="R794" s="28">
        <v>332349.2</v>
      </c>
      <c r="S794" s="28">
        <v>358151.4</v>
      </c>
      <c r="T794" s="28">
        <v>382425.4</v>
      </c>
      <c r="U794" s="28">
        <v>410931.8</v>
      </c>
      <c r="V794" s="28">
        <v>433165.6</v>
      </c>
      <c r="W794" s="28">
        <v>456903.2</v>
      </c>
      <c r="X794" s="28">
        <v>479896.1</v>
      </c>
      <c r="Y794" s="28">
        <v>510916.4</v>
      </c>
      <c r="Z794" s="28">
        <v>544484</v>
      </c>
      <c r="AA794" s="28">
        <v>572825.4</v>
      </c>
      <c r="AB794" s="28">
        <v>604345.59999999998</v>
      </c>
      <c r="AC794" s="28">
        <v>647350.69999999995</v>
      </c>
      <c r="AD794" s="28">
        <v>684370.3</v>
      </c>
      <c r="AE794" s="28">
        <v>753503.2</v>
      </c>
      <c r="AF794" s="28">
        <v>792576.4</v>
      </c>
      <c r="AG794" s="28">
        <v>839818.1</v>
      </c>
      <c r="AH794" s="28">
        <v>928975.9</v>
      </c>
      <c r="AI794" s="28">
        <v>1062523.1000000001</v>
      </c>
      <c r="AJ794" s="28">
        <v>1211908.3999999999</v>
      </c>
      <c r="AK794" s="28">
        <v>1274631.7</v>
      </c>
      <c r="AL794" s="28">
        <v>1222500.6000000001</v>
      </c>
      <c r="AM794" s="28">
        <v>1285983.8</v>
      </c>
      <c r="AN794" s="28">
        <v>1261312.5</v>
      </c>
      <c r="AO794" s="28">
        <v>1302893.5</v>
      </c>
      <c r="AP794" s="28">
        <v>1332247.3999999999</v>
      </c>
      <c r="AQ794" s="28">
        <v>1402951.5</v>
      </c>
      <c r="AR794" s="28">
        <v>1471634.2</v>
      </c>
      <c r="AS794" s="28">
        <v>1512839.9</v>
      </c>
    </row>
    <row r="795" spans="1:45" x14ac:dyDescent="0.25">
      <c r="A795" s="28">
        <v>2</v>
      </c>
      <c r="B795" s="28">
        <v>268</v>
      </c>
      <c r="C795" s="28">
        <v>436003.9</v>
      </c>
      <c r="D795" s="28">
        <v>457738</v>
      </c>
      <c r="E795" s="28">
        <v>481398.9</v>
      </c>
      <c r="F795" s="28">
        <v>495337.7</v>
      </c>
      <c r="G795" s="28">
        <v>510081.7</v>
      </c>
      <c r="H795" s="28">
        <v>522648.6</v>
      </c>
      <c r="I795" s="28">
        <v>548133.30000000005</v>
      </c>
      <c r="J795" s="28">
        <v>570077.6</v>
      </c>
      <c r="K795" s="28">
        <v>586830.9</v>
      </c>
      <c r="L795" s="28">
        <v>599883.19999999995</v>
      </c>
      <c r="M795" s="28">
        <v>601883.80000000005</v>
      </c>
      <c r="N795" s="28">
        <v>614409.4</v>
      </c>
      <c r="O795" s="28">
        <v>638119.1</v>
      </c>
      <c r="P795" s="28">
        <v>661135.19999999995</v>
      </c>
      <c r="Q795" s="28">
        <v>678381.5</v>
      </c>
      <c r="R795" s="28">
        <v>698802.1</v>
      </c>
      <c r="S795" s="28">
        <v>718936.5</v>
      </c>
      <c r="T795" s="28">
        <v>736828.8</v>
      </c>
      <c r="U795" s="28">
        <v>754468.5</v>
      </c>
      <c r="V795" s="28">
        <v>771288.9</v>
      </c>
      <c r="W795" s="28">
        <v>783216.7</v>
      </c>
      <c r="X795" s="28">
        <v>791707.8</v>
      </c>
      <c r="Y795" s="28">
        <v>817624.9</v>
      </c>
      <c r="Z795" s="28">
        <v>834758.5</v>
      </c>
      <c r="AA795" s="28">
        <v>847518.6</v>
      </c>
      <c r="AB795" s="28">
        <v>867614.9</v>
      </c>
      <c r="AC795" s="28">
        <v>897152.3</v>
      </c>
      <c r="AD795" s="28">
        <v>922047.4</v>
      </c>
      <c r="AE795" s="28">
        <v>984661.3</v>
      </c>
      <c r="AF795" s="28">
        <v>996414</v>
      </c>
      <c r="AG795" s="28">
        <v>1015126.5</v>
      </c>
      <c r="AH795" s="28">
        <v>1095129.2</v>
      </c>
      <c r="AI795" s="28">
        <v>1221778.3</v>
      </c>
      <c r="AJ795" s="28">
        <v>1358435.7</v>
      </c>
      <c r="AK795" s="28">
        <v>1380356.5</v>
      </c>
      <c r="AL795" s="28">
        <v>1278042.6000000001</v>
      </c>
      <c r="AM795" s="28">
        <v>1308844.6000000001</v>
      </c>
      <c r="AN795" s="28">
        <v>1261312.5</v>
      </c>
      <c r="AO795" s="28">
        <v>1302141.6000000001</v>
      </c>
      <c r="AP795" s="28">
        <v>1313869.7</v>
      </c>
      <c r="AQ795" s="28">
        <v>1353540.1</v>
      </c>
      <c r="AR795" s="28">
        <v>1386682.6</v>
      </c>
      <c r="AS795" s="28">
        <v>1387477.3</v>
      </c>
    </row>
    <row r="796" spans="1:45" x14ac:dyDescent="0.25">
      <c r="A796" s="28">
        <v>3</v>
      </c>
      <c r="B796" s="28">
        <v>268</v>
      </c>
      <c r="C796" s="28">
        <v>179.6</v>
      </c>
      <c r="D796" s="28">
        <v>187.2</v>
      </c>
      <c r="E796" s="28">
        <v>194.5</v>
      </c>
      <c r="F796" s="28">
        <v>207.1</v>
      </c>
      <c r="G796" s="28">
        <v>220.3</v>
      </c>
      <c r="H796" s="28">
        <v>238.9</v>
      </c>
      <c r="I796" s="28">
        <v>255.5</v>
      </c>
      <c r="J796" s="28">
        <v>275.39999999999998</v>
      </c>
      <c r="K796" s="28">
        <v>302.60000000000002</v>
      </c>
      <c r="L796" s="28">
        <v>333.7</v>
      </c>
      <c r="M796" s="28">
        <v>362.5</v>
      </c>
      <c r="N796" s="28">
        <v>383.5</v>
      </c>
      <c r="O796" s="28">
        <v>403.7</v>
      </c>
      <c r="P796" s="28">
        <v>429.8</v>
      </c>
      <c r="Q796" s="28">
        <v>457</v>
      </c>
      <c r="R796" s="28">
        <v>475.6</v>
      </c>
      <c r="S796" s="28">
        <v>498.2</v>
      </c>
      <c r="T796" s="28">
        <v>519</v>
      </c>
      <c r="U796" s="28">
        <v>544.70000000000005</v>
      </c>
      <c r="V796" s="28">
        <v>561.6</v>
      </c>
      <c r="W796" s="28">
        <v>583.4</v>
      </c>
      <c r="X796" s="28">
        <v>606.20000000000005</v>
      </c>
      <c r="Y796" s="28">
        <v>624.9</v>
      </c>
      <c r="Z796" s="28">
        <v>652.29999999999995</v>
      </c>
      <c r="AA796" s="28">
        <v>675.9</v>
      </c>
      <c r="AB796" s="28">
        <v>696.6</v>
      </c>
      <c r="AC796" s="28">
        <v>721.6</v>
      </c>
      <c r="AD796" s="28">
        <v>742.2</v>
      </c>
      <c r="AE796" s="28">
        <v>765.2</v>
      </c>
      <c r="AF796" s="28">
        <v>795.4</v>
      </c>
      <c r="AG796" s="28">
        <v>827.3</v>
      </c>
      <c r="AH796" s="28">
        <v>848.3</v>
      </c>
      <c r="AI796" s="28">
        <v>869.7</v>
      </c>
      <c r="AJ796" s="28">
        <v>892.1</v>
      </c>
      <c r="AK796" s="28">
        <v>923.4</v>
      </c>
      <c r="AL796" s="28">
        <v>956.5</v>
      </c>
      <c r="AM796" s="28">
        <v>982.5</v>
      </c>
      <c r="AN796" s="28">
        <v>1000</v>
      </c>
      <c r="AO796" s="28">
        <v>1000.6</v>
      </c>
      <c r="AP796" s="28">
        <v>1014</v>
      </c>
      <c r="AQ796" s="28">
        <v>1036.5</v>
      </c>
      <c r="AR796" s="28">
        <v>1061.3</v>
      </c>
      <c r="AS796" s="28">
        <v>1090.4000000000001</v>
      </c>
    </row>
    <row r="797" spans="1:45" x14ac:dyDescent="0.25">
      <c r="A797" s="28">
        <v>1</v>
      </c>
      <c r="B797" s="28">
        <v>269</v>
      </c>
      <c r="C797" s="28">
        <v>9010</v>
      </c>
      <c r="D797" s="28">
        <v>10974.9</v>
      </c>
      <c r="E797" s="28">
        <v>12132.2</v>
      </c>
      <c r="F797" s="28">
        <v>14113.3</v>
      </c>
      <c r="G797" s="28">
        <v>16445.400000000001</v>
      </c>
      <c r="H797" s="28">
        <v>19151.5</v>
      </c>
      <c r="I797" s="28">
        <v>22495.3</v>
      </c>
      <c r="J797" s="28">
        <v>30272.6</v>
      </c>
      <c r="K797" s="28">
        <v>35886.800000000003</v>
      </c>
      <c r="L797" s="28">
        <v>36568.699999999997</v>
      </c>
      <c r="M797" s="28">
        <v>42171.199999999997</v>
      </c>
      <c r="N797" s="28">
        <v>43309.4</v>
      </c>
      <c r="O797" s="28">
        <v>48570.2</v>
      </c>
      <c r="P797" s="28">
        <v>52108.3</v>
      </c>
      <c r="Q797" s="28">
        <v>53004.1</v>
      </c>
      <c r="R797" s="28">
        <v>56267.8</v>
      </c>
      <c r="S797" s="28">
        <v>64026.3</v>
      </c>
      <c r="T797" s="28">
        <v>70245.7</v>
      </c>
      <c r="U797" s="28">
        <v>78919.899999999994</v>
      </c>
      <c r="V797" s="28">
        <v>82045.399999999994</v>
      </c>
      <c r="W797" s="28">
        <v>90489.1</v>
      </c>
      <c r="X797" s="28">
        <v>97860.7</v>
      </c>
      <c r="Y797" s="28">
        <v>109048.3</v>
      </c>
      <c r="Z797" s="28">
        <v>124009.9</v>
      </c>
      <c r="AA797" s="28">
        <v>133128.70000000001</v>
      </c>
      <c r="AB797" s="28">
        <v>148131.4</v>
      </c>
      <c r="AC797" s="28">
        <v>171963</v>
      </c>
      <c r="AD797" s="28">
        <v>188688.6</v>
      </c>
      <c r="AE797" s="28">
        <v>214356.5</v>
      </c>
      <c r="AF797" s="28">
        <v>210338.7</v>
      </c>
      <c r="AG797" s="28">
        <v>199965.8</v>
      </c>
      <c r="AH797" s="28">
        <v>229957.2</v>
      </c>
      <c r="AI797" s="28">
        <v>243883.8</v>
      </c>
      <c r="AJ797" s="28">
        <v>263413.09999999998</v>
      </c>
      <c r="AK797" s="28">
        <v>267510.90000000002</v>
      </c>
      <c r="AL797" s="28">
        <v>267963.7</v>
      </c>
      <c r="AM797" s="28">
        <v>298934.40000000002</v>
      </c>
      <c r="AN797" s="28">
        <v>255824.3</v>
      </c>
      <c r="AO797" s="28">
        <v>282521.40000000002</v>
      </c>
      <c r="AP797" s="28">
        <v>303342.2</v>
      </c>
      <c r="AQ797" s="28">
        <v>316354.5</v>
      </c>
      <c r="AR797" s="28">
        <v>325665.2</v>
      </c>
      <c r="AS797" s="28">
        <v>334783.8</v>
      </c>
    </row>
    <row r="798" spans="1:45" x14ac:dyDescent="0.25">
      <c r="A798" s="28">
        <v>2</v>
      </c>
      <c r="B798" s="28">
        <v>269</v>
      </c>
      <c r="C798" s="28">
        <v>41195.1</v>
      </c>
      <c r="D798" s="28">
        <v>47015.9</v>
      </c>
      <c r="E798" s="28">
        <v>48387.5</v>
      </c>
      <c r="F798" s="28">
        <v>50919</v>
      </c>
      <c r="G798" s="28">
        <v>55190.400000000001</v>
      </c>
      <c r="H798" s="28">
        <v>59812.7</v>
      </c>
      <c r="I798" s="28">
        <v>66016.800000000003</v>
      </c>
      <c r="J798" s="28">
        <v>81975.8</v>
      </c>
      <c r="K798" s="28">
        <v>88875.7</v>
      </c>
      <c r="L798" s="28">
        <v>82961.8</v>
      </c>
      <c r="M798" s="28">
        <v>88766</v>
      </c>
      <c r="N798" s="28">
        <v>86434.5</v>
      </c>
      <c r="O798" s="28">
        <v>93087.5</v>
      </c>
      <c r="P798" s="28">
        <v>96241.3</v>
      </c>
      <c r="Q798" s="28">
        <v>94309.2</v>
      </c>
      <c r="R798" s="28">
        <v>96276.9</v>
      </c>
      <c r="S798" s="28">
        <v>104021.9</v>
      </c>
      <c r="T798" s="28">
        <v>110484</v>
      </c>
      <c r="U798" s="28">
        <v>118946.6</v>
      </c>
      <c r="V798" s="28">
        <v>119855.6</v>
      </c>
      <c r="W798" s="28">
        <v>128427</v>
      </c>
      <c r="X798" s="28">
        <v>135539.79999999999</v>
      </c>
      <c r="Y798" s="28">
        <v>147996.20000000001</v>
      </c>
      <c r="Z798" s="28">
        <v>163194.5</v>
      </c>
      <c r="AA798" s="28">
        <v>170680.4</v>
      </c>
      <c r="AB798" s="28">
        <v>187104.9</v>
      </c>
      <c r="AC798" s="28">
        <v>219205</v>
      </c>
      <c r="AD798" s="28">
        <v>235574.1</v>
      </c>
      <c r="AE798" s="28">
        <v>255770.9</v>
      </c>
      <c r="AF798" s="28">
        <v>247601.1</v>
      </c>
      <c r="AG798" s="28">
        <v>235742.3</v>
      </c>
      <c r="AH798" s="28">
        <v>264311.40000000002</v>
      </c>
      <c r="AI798" s="28">
        <v>273268.5</v>
      </c>
      <c r="AJ798" s="28">
        <v>286144.7</v>
      </c>
      <c r="AK798" s="28">
        <v>283730</v>
      </c>
      <c r="AL798" s="28">
        <v>278090.8</v>
      </c>
      <c r="AM798" s="28">
        <v>302093.40000000002</v>
      </c>
      <c r="AN798" s="28">
        <v>255824.3</v>
      </c>
      <c r="AO798" s="28">
        <v>281365.40000000002</v>
      </c>
      <c r="AP798" s="28">
        <v>297463.2</v>
      </c>
      <c r="AQ798" s="28">
        <v>305685.59999999998</v>
      </c>
      <c r="AR798" s="28">
        <v>311865</v>
      </c>
      <c r="AS798" s="28">
        <v>314065.7</v>
      </c>
    </row>
    <row r="799" spans="1:45" x14ac:dyDescent="0.25">
      <c r="A799" s="28">
        <v>3</v>
      </c>
      <c r="B799" s="28">
        <v>269</v>
      </c>
      <c r="C799" s="28">
        <v>218.7</v>
      </c>
      <c r="D799" s="28">
        <v>233.4</v>
      </c>
      <c r="E799" s="28">
        <v>250.7</v>
      </c>
      <c r="F799" s="28">
        <v>277.2</v>
      </c>
      <c r="G799" s="28">
        <v>298</v>
      </c>
      <c r="H799" s="28">
        <v>320.2</v>
      </c>
      <c r="I799" s="28">
        <v>340.8</v>
      </c>
      <c r="J799" s="28">
        <v>369.3</v>
      </c>
      <c r="K799" s="28">
        <v>403.8</v>
      </c>
      <c r="L799" s="28">
        <v>440.8</v>
      </c>
      <c r="M799" s="28">
        <v>475.1</v>
      </c>
      <c r="N799" s="28">
        <v>501.1</v>
      </c>
      <c r="O799" s="28">
        <v>521.79999999999995</v>
      </c>
      <c r="P799" s="28">
        <v>541.4</v>
      </c>
      <c r="Q799" s="28">
        <v>562</v>
      </c>
      <c r="R799" s="28">
        <v>584.4</v>
      </c>
      <c r="S799" s="28">
        <v>615.5</v>
      </c>
      <c r="T799" s="28">
        <v>635.79999999999995</v>
      </c>
      <c r="U799" s="28">
        <v>663.5</v>
      </c>
      <c r="V799" s="28">
        <v>684.5</v>
      </c>
      <c r="W799" s="28">
        <v>704.6</v>
      </c>
      <c r="X799" s="28">
        <v>722</v>
      </c>
      <c r="Y799" s="28">
        <v>736.8</v>
      </c>
      <c r="Z799" s="28">
        <v>759.9</v>
      </c>
      <c r="AA799" s="28">
        <v>780</v>
      </c>
      <c r="AB799" s="28">
        <v>791.7</v>
      </c>
      <c r="AC799" s="28">
        <v>784.5</v>
      </c>
      <c r="AD799" s="28">
        <v>801</v>
      </c>
      <c r="AE799" s="28">
        <v>838.1</v>
      </c>
      <c r="AF799" s="28">
        <v>849.5</v>
      </c>
      <c r="AG799" s="28">
        <v>848.2</v>
      </c>
      <c r="AH799" s="28">
        <v>870</v>
      </c>
      <c r="AI799" s="28">
        <v>892.5</v>
      </c>
      <c r="AJ799" s="28">
        <v>920.6</v>
      </c>
      <c r="AK799" s="28">
        <v>942.8</v>
      </c>
      <c r="AL799" s="28">
        <v>963.6</v>
      </c>
      <c r="AM799" s="28">
        <v>989.5</v>
      </c>
      <c r="AN799" s="28">
        <v>1000</v>
      </c>
      <c r="AO799" s="28">
        <v>1004.1</v>
      </c>
      <c r="AP799" s="28">
        <v>1019.8</v>
      </c>
      <c r="AQ799" s="28">
        <v>1034.9000000000001</v>
      </c>
      <c r="AR799" s="28">
        <v>1044.3</v>
      </c>
      <c r="AS799" s="28">
        <v>1066</v>
      </c>
    </row>
    <row r="800" spans="1:45" x14ac:dyDescent="0.25">
      <c r="A800" s="28">
        <v>1</v>
      </c>
      <c r="B800" s="28">
        <v>270</v>
      </c>
      <c r="C800" s="28">
        <v>60297.7</v>
      </c>
      <c r="D800" s="28">
        <v>70121.8</v>
      </c>
      <c r="E800" s="28">
        <v>76217.8</v>
      </c>
      <c r="F800" s="28">
        <v>78920</v>
      </c>
      <c r="G800" s="28">
        <v>86178.8</v>
      </c>
      <c r="H800" s="28">
        <v>96768.7</v>
      </c>
      <c r="I800" s="28">
        <v>111866.7</v>
      </c>
      <c r="J800" s="28">
        <v>137675.29999999999</v>
      </c>
      <c r="K800" s="28">
        <v>156615.9</v>
      </c>
      <c r="L800" s="28">
        <v>181438.1</v>
      </c>
      <c r="M800" s="28">
        <v>195927.4</v>
      </c>
      <c r="N800" s="28">
        <v>226888.8</v>
      </c>
      <c r="O800" s="28">
        <v>267146.3</v>
      </c>
      <c r="P800" s="28">
        <v>287458.5</v>
      </c>
      <c r="Q800" s="28">
        <v>313147.8</v>
      </c>
      <c r="R800" s="28">
        <v>344969.8</v>
      </c>
      <c r="S800" s="28">
        <v>398396.5</v>
      </c>
      <c r="T800" s="28">
        <v>449021.1</v>
      </c>
      <c r="U800" s="28">
        <v>491479.7</v>
      </c>
      <c r="V800" s="28">
        <v>502229</v>
      </c>
      <c r="W800" s="28">
        <v>540853.1</v>
      </c>
      <c r="X800" s="28">
        <v>568507.9</v>
      </c>
      <c r="Y800" s="28">
        <v>599070.1</v>
      </c>
      <c r="Z800" s="28">
        <v>650491.4</v>
      </c>
      <c r="AA800" s="28">
        <v>727416.5</v>
      </c>
      <c r="AB800" s="28">
        <v>805571.5</v>
      </c>
      <c r="AC800" s="28">
        <v>904865.5</v>
      </c>
      <c r="AD800" s="28">
        <v>991493.2</v>
      </c>
      <c r="AE800" s="28">
        <v>1093433.7</v>
      </c>
      <c r="AF800" s="28">
        <v>1123891.8</v>
      </c>
      <c r="AG800" s="28">
        <v>1127309.8</v>
      </c>
      <c r="AH800" s="28">
        <v>1179635.7</v>
      </c>
      <c r="AI800" s="28">
        <v>1254672</v>
      </c>
      <c r="AJ800" s="28">
        <v>1356669.1</v>
      </c>
      <c r="AK800" s="28">
        <v>1439198</v>
      </c>
      <c r="AL800" s="28">
        <v>1543139.5</v>
      </c>
      <c r="AM800" s="28">
        <v>1625572.5</v>
      </c>
      <c r="AN800" s="28">
        <v>1580300.4</v>
      </c>
      <c r="AO800" s="28">
        <v>1657780.5</v>
      </c>
      <c r="AP800" s="28">
        <v>1746742.4</v>
      </c>
      <c r="AQ800" s="28">
        <v>1832814.3</v>
      </c>
      <c r="AR800" s="28">
        <v>1882906.6</v>
      </c>
      <c r="AS800" s="28">
        <v>1935628</v>
      </c>
    </row>
    <row r="801" spans="1:45" x14ac:dyDescent="0.25">
      <c r="A801" s="28">
        <v>2</v>
      </c>
      <c r="B801" s="28">
        <v>270</v>
      </c>
      <c r="C801" s="28">
        <v>386468.2</v>
      </c>
      <c r="D801" s="28">
        <v>416436.5</v>
      </c>
      <c r="E801" s="28">
        <v>426504.4</v>
      </c>
      <c r="F801" s="28">
        <v>400950.4</v>
      </c>
      <c r="G801" s="28">
        <v>403875.7</v>
      </c>
      <c r="H801" s="28">
        <v>420979.20000000001</v>
      </c>
      <c r="I801" s="28">
        <v>454624.6</v>
      </c>
      <c r="J801" s="28">
        <v>513796.6</v>
      </c>
      <c r="K801" s="28">
        <v>525785.80000000005</v>
      </c>
      <c r="L801" s="28">
        <v>548727.30000000005</v>
      </c>
      <c r="M801" s="28">
        <v>537632.69999999995</v>
      </c>
      <c r="N801" s="28">
        <v>573333.80000000005</v>
      </c>
      <c r="O801" s="28">
        <v>634176.80000000005</v>
      </c>
      <c r="P801" s="28">
        <v>647920.6</v>
      </c>
      <c r="Q801" s="28">
        <v>676631.1</v>
      </c>
      <c r="R801" s="28">
        <v>710428.7</v>
      </c>
      <c r="S801" s="28">
        <v>777800.1</v>
      </c>
      <c r="T801" s="28">
        <v>841466.7</v>
      </c>
      <c r="U801" s="28">
        <v>859919.4</v>
      </c>
      <c r="V801" s="28">
        <v>846513.5</v>
      </c>
      <c r="W801" s="28">
        <v>866296.2</v>
      </c>
      <c r="X801" s="28">
        <v>892085.8</v>
      </c>
      <c r="Y801" s="28">
        <v>922616.4</v>
      </c>
      <c r="Z801" s="28">
        <v>964232.5</v>
      </c>
      <c r="AA801" s="28">
        <v>1045821.5</v>
      </c>
      <c r="AB801" s="28">
        <v>1121600</v>
      </c>
      <c r="AC801" s="28">
        <v>1212010.2</v>
      </c>
      <c r="AD801" s="28">
        <v>1280614.7</v>
      </c>
      <c r="AE801" s="28">
        <v>1353020.3</v>
      </c>
      <c r="AF801" s="28">
        <v>1355521.5</v>
      </c>
      <c r="AG801" s="28">
        <v>1331373.8</v>
      </c>
      <c r="AH801" s="28">
        <v>1362090.1</v>
      </c>
      <c r="AI801" s="28">
        <v>1412934.5</v>
      </c>
      <c r="AJ801" s="28">
        <v>1489784.3</v>
      </c>
      <c r="AK801" s="28">
        <v>1530155.8</v>
      </c>
      <c r="AL801" s="28">
        <v>1594039.2</v>
      </c>
      <c r="AM801" s="28">
        <v>1640368.2</v>
      </c>
      <c r="AN801" s="28">
        <v>1580300.4</v>
      </c>
      <c r="AO801" s="28">
        <v>1634443.9</v>
      </c>
      <c r="AP801" s="28">
        <v>1691788.9</v>
      </c>
      <c r="AQ801" s="28">
        <v>1746517.4</v>
      </c>
      <c r="AR801" s="28">
        <v>1767213.3</v>
      </c>
      <c r="AS801" s="28">
        <v>1775559.4</v>
      </c>
    </row>
    <row r="802" spans="1:45" x14ac:dyDescent="0.25">
      <c r="A802" s="28">
        <v>3</v>
      </c>
      <c r="B802" s="28">
        <v>270</v>
      </c>
      <c r="C802" s="28">
        <v>156</v>
      </c>
      <c r="D802" s="28">
        <v>168.4</v>
      </c>
      <c r="E802" s="28">
        <v>178.7</v>
      </c>
      <c r="F802" s="28">
        <v>196.8</v>
      </c>
      <c r="G802" s="28">
        <v>213.4</v>
      </c>
      <c r="H802" s="28">
        <v>229.9</v>
      </c>
      <c r="I802" s="28">
        <v>246.1</v>
      </c>
      <c r="J802" s="28">
        <v>268</v>
      </c>
      <c r="K802" s="28">
        <v>297.89999999999998</v>
      </c>
      <c r="L802" s="28">
        <v>330.7</v>
      </c>
      <c r="M802" s="28">
        <v>364.4</v>
      </c>
      <c r="N802" s="28">
        <v>395.7</v>
      </c>
      <c r="O802" s="28">
        <v>421.2</v>
      </c>
      <c r="P802" s="28">
        <v>443.7</v>
      </c>
      <c r="Q802" s="28">
        <v>462.8</v>
      </c>
      <c r="R802" s="28">
        <v>485.6</v>
      </c>
      <c r="S802" s="28">
        <v>512.20000000000005</v>
      </c>
      <c r="T802" s="28">
        <v>533.6</v>
      </c>
      <c r="U802" s="28">
        <v>571.5</v>
      </c>
      <c r="V802" s="28">
        <v>593.29999999999995</v>
      </c>
      <c r="W802" s="28">
        <v>624.29999999999995</v>
      </c>
      <c r="X802" s="28">
        <v>637.29999999999995</v>
      </c>
      <c r="Y802" s="28">
        <v>649.29999999999995</v>
      </c>
      <c r="Z802" s="28">
        <v>674.6</v>
      </c>
      <c r="AA802" s="28">
        <v>695.5</v>
      </c>
      <c r="AB802" s="28">
        <v>718.2</v>
      </c>
      <c r="AC802" s="28">
        <v>746.6</v>
      </c>
      <c r="AD802" s="28">
        <v>774.2</v>
      </c>
      <c r="AE802" s="28">
        <v>808.1</v>
      </c>
      <c r="AF802" s="28">
        <v>829.1</v>
      </c>
      <c r="AG802" s="28">
        <v>846.7</v>
      </c>
      <c r="AH802" s="28">
        <v>866</v>
      </c>
      <c r="AI802" s="28">
        <v>888</v>
      </c>
      <c r="AJ802" s="28">
        <v>910.6</v>
      </c>
      <c r="AK802" s="28">
        <v>940.6</v>
      </c>
      <c r="AL802" s="28">
        <v>968.1</v>
      </c>
      <c r="AM802" s="28">
        <v>991</v>
      </c>
      <c r="AN802" s="28">
        <v>1000</v>
      </c>
      <c r="AO802" s="28">
        <v>1014.3</v>
      </c>
      <c r="AP802" s="28">
        <v>1032.5</v>
      </c>
      <c r="AQ802" s="28">
        <v>1049.4000000000001</v>
      </c>
      <c r="AR802" s="28">
        <v>1065.5</v>
      </c>
      <c r="AS802" s="28">
        <v>1090.2</v>
      </c>
    </row>
    <row r="803" spans="1:45" x14ac:dyDescent="0.25">
      <c r="A803" s="28">
        <v>1</v>
      </c>
      <c r="B803" s="28">
        <v>271</v>
      </c>
      <c r="C803" s="28">
        <v>16738.400000000001</v>
      </c>
      <c r="D803" s="28">
        <v>19285.3</v>
      </c>
      <c r="E803" s="28">
        <v>21324.6</v>
      </c>
      <c r="F803" s="28">
        <v>22156.9</v>
      </c>
      <c r="G803" s="28">
        <v>24379.3</v>
      </c>
      <c r="H803" s="28">
        <v>26912.3</v>
      </c>
      <c r="I803" s="28">
        <v>30854.9</v>
      </c>
      <c r="J803" s="28">
        <v>32566.7</v>
      </c>
      <c r="K803" s="28">
        <v>36573</v>
      </c>
      <c r="L803" s="28">
        <v>43123.6</v>
      </c>
      <c r="M803" s="28">
        <v>47820.7</v>
      </c>
      <c r="N803" s="28">
        <v>52540.1</v>
      </c>
      <c r="O803" s="28">
        <v>59609.5</v>
      </c>
      <c r="P803" s="28">
        <v>67721.899999999994</v>
      </c>
      <c r="Q803" s="28">
        <v>75490</v>
      </c>
      <c r="R803" s="28">
        <v>85880.4</v>
      </c>
      <c r="S803" s="28">
        <v>97218.8</v>
      </c>
      <c r="T803" s="28">
        <v>106159.9</v>
      </c>
      <c r="U803" s="28">
        <v>116277.7</v>
      </c>
      <c r="V803" s="28">
        <v>119120.3</v>
      </c>
      <c r="W803" s="28">
        <v>129142.8</v>
      </c>
      <c r="X803" s="28">
        <v>133551.4</v>
      </c>
      <c r="Y803" s="28">
        <v>136478.6</v>
      </c>
      <c r="Z803" s="28">
        <v>138142.29999999999</v>
      </c>
      <c r="AA803" s="28">
        <v>148454.1</v>
      </c>
      <c r="AB803" s="28">
        <v>158405.1</v>
      </c>
      <c r="AC803" s="28">
        <v>174034</v>
      </c>
      <c r="AD803" s="28">
        <v>185117</v>
      </c>
      <c r="AE803" s="28">
        <v>191910</v>
      </c>
      <c r="AF803" s="28">
        <v>205277</v>
      </c>
      <c r="AG803" s="28">
        <v>216053.8</v>
      </c>
      <c r="AH803" s="28">
        <v>239548</v>
      </c>
      <c r="AI803" s="28">
        <v>251277</v>
      </c>
      <c r="AJ803" s="28">
        <v>268335</v>
      </c>
      <c r="AK803" s="28">
        <v>279121</v>
      </c>
      <c r="AL803" s="28">
        <v>288511.40000000002</v>
      </c>
      <c r="AM803" s="28">
        <v>287691</v>
      </c>
      <c r="AN803" s="28">
        <v>276409</v>
      </c>
      <c r="AO803" s="28">
        <v>280107</v>
      </c>
      <c r="AP803" s="28">
        <v>289670.2</v>
      </c>
      <c r="AQ803" s="28">
        <v>297914</v>
      </c>
      <c r="AR803" s="28">
        <v>300442</v>
      </c>
      <c r="AS803" s="28">
        <v>308854.40000000002</v>
      </c>
    </row>
    <row r="804" spans="1:45" x14ac:dyDescent="0.25">
      <c r="A804" s="28">
        <v>2</v>
      </c>
      <c r="B804" s="28">
        <v>271</v>
      </c>
      <c r="C804" s="28">
        <v>163594.29999999999</v>
      </c>
      <c r="D804" s="28">
        <v>172448.1</v>
      </c>
      <c r="E804" s="28">
        <v>176249.7</v>
      </c>
      <c r="F804" s="28">
        <v>171310.6</v>
      </c>
      <c r="G804" s="28">
        <v>176530.3</v>
      </c>
      <c r="H804" s="28">
        <v>182208</v>
      </c>
      <c r="I804" s="28">
        <v>195439.6</v>
      </c>
      <c r="J804" s="28">
        <v>190313.4</v>
      </c>
      <c r="K804" s="28">
        <v>188811.5</v>
      </c>
      <c r="L804" s="28">
        <v>196557.4</v>
      </c>
      <c r="M804" s="28">
        <v>192430.8</v>
      </c>
      <c r="N804" s="28">
        <v>185728.9</v>
      </c>
      <c r="O804" s="28">
        <v>192918.3</v>
      </c>
      <c r="P804" s="28">
        <v>205745.9</v>
      </c>
      <c r="Q804" s="28">
        <v>215158.7</v>
      </c>
      <c r="R804" s="28">
        <v>226792</v>
      </c>
      <c r="S804" s="28">
        <v>247234.8</v>
      </c>
      <c r="T804" s="28">
        <v>255418.6</v>
      </c>
      <c r="U804" s="28">
        <v>261212.7</v>
      </c>
      <c r="V804" s="28">
        <v>253904.4</v>
      </c>
      <c r="W804" s="28">
        <v>262126.9</v>
      </c>
      <c r="X804" s="28">
        <v>260632.5</v>
      </c>
      <c r="Y804" s="28">
        <v>258351.6</v>
      </c>
      <c r="Z804" s="28">
        <v>253409.7</v>
      </c>
      <c r="AA804" s="28">
        <v>262963.90000000002</v>
      </c>
      <c r="AB804" s="28">
        <v>269577.8</v>
      </c>
      <c r="AC804" s="28">
        <v>281708.5</v>
      </c>
      <c r="AD804" s="28">
        <v>282826.3</v>
      </c>
      <c r="AE804" s="28">
        <v>277996.2</v>
      </c>
      <c r="AF804" s="28">
        <v>283084.5</v>
      </c>
      <c r="AG804" s="28">
        <v>284658.90000000002</v>
      </c>
      <c r="AH804" s="28">
        <v>300510</v>
      </c>
      <c r="AI804" s="28">
        <v>300889</v>
      </c>
      <c r="AJ804" s="28">
        <v>308772.2</v>
      </c>
      <c r="AK804" s="28">
        <v>310459.7</v>
      </c>
      <c r="AL804" s="28">
        <v>308328.2</v>
      </c>
      <c r="AM804" s="28">
        <v>295538.5</v>
      </c>
      <c r="AN804" s="28">
        <v>276409</v>
      </c>
      <c r="AO804" s="28">
        <v>270365.59999999998</v>
      </c>
      <c r="AP804" s="28">
        <v>270855.7</v>
      </c>
      <c r="AQ804" s="28">
        <v>273044.40000000002</v>
      </c>
      <c r="AR804" s="28">
        <v>267950.2</v>
      </c>
      <c r="AS804" s="28">
        <v>269697.3</v>
      </c>
    </row>
    <row r="805" spans="1:45" x14ac:dyDescent="0.25">
      <c r="A805" s="28">
        <v>3</v>
      </c>
      <c r="B805" s="28">
        <v>271</v>
      </c>
      <c r="C805" s="28">
        <v>102.3</v>
      </c>
      <c r="D805" s="28">
        <v>111.8</v>
      </c>
      <c r="E805" s="28">
        <v>121</v>
      </c>
      <c r="F805" s="28">
        <v>129.30000000000001</v>
      </c>
      <c r="G805" s="28">
        <v>138.1</v>
      </c>
      <c r="H805" s="28">
        <v>147.69999999999999</v>
      </c>
      <c r="I805" s="28">
        <v>157.9</v>
      </c>
      <c r="J805" s="28">
        <v>171.1</v>
      </c>
      <c r="K805" s="28">
        <v>193.7</v>
      </c>
      <c r="L805" s="28">
        <v>219.4</v>
      </c>
      <c r="M805" s="28">
        <v>248.5</v>
      </c>
      <c r="N805" s="28">
        <v>282.89999999999998</v>
      </c>
      <c r="O805" s="28">
        <v>309</v>
      </c>
      <c r="P805" s="28">
        <v>329.2</v>
      </c>
      <c r="Q805" s="28">
        <v>350.9</v>
      </c>
      <c r="R805" s="28">
        <v>378.7</v>
      </c>
      <c r="S805" s="28">
        <v>393.2</v>
      </c>
      <c r="T805" s="28">
        <v>415.6</v>
      </c>
      <c r="U805" s="28">
        <v>445.1</v>
      </c>
      <c r="V805" s="28">
        <v>469.2</v>
      </c>
      <c r="W805" s="28">
        <v>492.7</v>
      </c>
      <c r="X805" s="28">
        <v>512.4</v>
      </c>
      <c r="Y805" s="28">
        <v>528.29999999999995</v>
      </c>
      <c r="Z805" s="28">
        <v>545.1</v>
      </c>
      <c r="AA805" s="28">
        <v>564.5</v>
      </c>
      <c r="AB805" s="28">
        <v>587.6</v>
      </c>
      <c r="AC805" s="28">
        <v>617.79999999999995</v>
      </c>
      <c r="AD805" s="28">
        <v>654.5</v>
      </c>
      <c r="AE805" s="28">
        <v>690.3</v>
      </c>
      <c r="AF805" s="28">
        <v>725.1</v>
      </c>
      <c r="AG805" s="28">
        <v>759</v>
      </c>
      <c r="AH805" s="28">
        <v>797.1</v>
      </c>
      <c r="AI805" s="28">
        <v>835.1</v>
      </c>
      <c r="AJ805" s="28">
        <v>869</v>
      </c>
      <c r="AK805" s="28">
        <v>899.1</v>
      </c>
      <c r="AL805" s="28">
        <v>935.7</v>
      </c>
      <c r="AM805" s="28">
        <v>973.4</v>
      </c>
      <c r="AN805" s="28">
        <v>1000</v>
      </c>
      <c r="AO805" s="28">
        <v>1036</v>
      </c>
      <c r="AP805" s="28">
        <v>1069.5</v>
      </c>
      <c r="AQ805" s="28">
        <v>1091.0999999999999</v>
      </c>
      <c r="AR805" s="28">
        <v>1121.3</v>
      </c>
      <c r="AS805" s="28">
        <v>1145.2</v>
      </c>
    </row>
    <row r="806" spans="1:45" x14ac:dyDescent="0.25">
      <c r="A806" s="28">
        <v>1</v>
      </c>
      <c r="B806" s="28">
        <v>272</v>
      </c>
      <c r="C806" s="28">
        <v>1938</v>
      </c>
      <c r="D806" s="28">
        <v>2352.6</v>
      </c>
      <c r="E806" s="28">
        <v>2761.3</v>
      </c>
      <c r="F806" s="28">
        <v>3338.5</v>
      </c>
      <c r="G806" s="28">
        <v>4110.1000000000004</v>
      </c>
      <c r="H806" s="28">
        <v>4268</v>
      </c>
      <c r="I806" s="28">
        <v>5409.7</v>
      </c>
      <c r="J806" s="28">
        <v>7071.9</v>
      </c>
      <c r="K806" s="28">
        <v>8586.2999999999993</v>
      </c>
      <c r="L806" s="28">
        <v>10432.299999999999</v>
      </c>
      <c r="M806" s="28">
        <v>12451.4</v>
      </c>
      <c r="N806" s="28">
        <v>19392.099999999999</v>
      </c>
      <c r="O806" s="28">
        <v>22613.4</v>
      </c>
      <c r="P806" s="28">
        <v>25425.7</v>
      </c>
      <c r="Q806" s="28">
        <v>28485.8</v>
      </c>
      <c r="R806" s="28">
        <v>31550.5</v>
      </c>
      <c r="S806" s="28">
        <v>38480.5</v>
      </c>
      <c r="T806" s="28">
        <v>44310.1</v>
      </c>
      <c r="U806" s="28">
        <v>49744.3</v>
      </c>
      <c r="V806" s="28">
        <v>53160.5</v>
      </c>
      <c r="W806" s="28">
        <v>58956.4</v>
      </c>
      <c r="X806" s="28">
        <v>66431.7</v>
      </c>
      <c r="Y806" s="28">
        <v>76379.5</v>
      </c>
      <c r="Z806" s="28">
        <v>88101.4</v>
      </c>
      <c r="AA806" s="28">
        <v>103897.5</v>
      </c>
      <c r="AB806" s="28">
        <v>121284</v>
      </c>
      <c r="AC806" s="28">
        <v>152173</v>
      </c>
      <c r="AD806" s="28">
        <v>183114</v>
      </c>
      <c r="AE806" s="28">
        <v>206670</v>
      </c>
      <c r="AF806" s="28">
        <v>204664</v>
      </c>
      <c r="AG806" s="28">
        <v>194252</v>
      </c>
      <c r="AH806" s="28">
        <v>192235</v>
      </c>
      <c r="AI806" s="28">
        <v>195375</v>
      </c>
      <c r="AJ806" s="28">
        <v>208637</v>
      </c>
      <c r="AK806" s="28">
        <v>221792</v>
      </c>
      <c r="AL806" s="28">
        <v>249513.7</v>
      </c>
      <c r="AM806" s="28">
        <v>271499</v>
      </c>
      <c r="AN806" s="28">
        <v>266178</v>
      </c>
      <c r="AO806" s="28">
        <v>289923</v>
      </c>
      <c r="AP806" s="28">
        <v>311134</v>
      </c>
      <c r="AQ806" s="28">
        <v>331765</v>
      </c>
      <c r="AR806" s="28">
        <v>341895</v>
      </c>
      <c r="AS806" s="28">
        <v>351468.1</v>
      </c>
    </row>
    <row r="807" spans="1:45" x14ac:dyDescent="0.25">
      <c r="A807" s="28">
        <v>2</v>
      </c>
      <c r="B807" s="28">
        <v>272</v>
      </c>
      <c r="C807" s="28">
        <v>8434.4</v>
      </c>
      <c r="D807" s="28">
        <v>9446.2000000000007</v>
      </c>
      <c r="E807" s="28">
        <v>10639.9</v>
      </c>
      <c r="F807" s="28">
        <v>11303.9</v>
      </c>
      <c r="G807" s="28">
        <v>12600.3</v>
      </c>
      <c r="H807" s="28">
        <v>11972.1</v>
      </c>
      <c r="I807" s="28">
        <v>14358.8</v>
      </c>
      <c r="J807" s="28">
        <v>17374.2</v>
      </c>
      <c r="K807" s="28">
        <v>19523.599999999999</v>
      </c>
      <c r="L807" s="28">
        <v>21595.9</v>
      </c>
      <c r="M807" s="28">
        <v>23371.7</v>
      </c>
      <c r="N807" s="28">
        <v>33962.1</v>
      </c>
      <c r="O807" s="28">
        <v>37803.800000000003</v>
      </c>
      <c r="P807" s="28">
        <v>40945.300000000003</v>
      </c>
      <c r="Q807" s="28">
        <v>44547.4</v>
      </c>
      <c r="R807" s="28">
        <v>48081.1</v>
      </c>
      <c r="S807" s="28">
        <v>53952.800000000003</v>
      </c>
      <c r="T807" s="28">
        <v>61123.8</v>
      </c>
      <c r="U807" s="28">
        <v>66007.199999999997</v>
      </c>
      <c r="V807" s="28">
        <v>68433.399999999994</v>
      </c>
      <c r="W807" s="28">
        <v>73396.399999999994</v>
      </c>
      <c r="X807" s="28">
        <v>81166</v>
      </c>
      <c r="Y807" s="28">
        <v>92480.5</v>
      </c>
      <c r="Z807" s="28">
        <v>102691.4</v>
      </c>
      <c r="AA807" s="28">
        <v>116496.5</v>
      </c>
      <c r="AB807" s="28">
        <v>132065.79999999999</v>
      </c>
      <c r="AC807" s="28">
        <v>159351.20000000001</v>
      </c>
      <c r="AD807" s="28">
        <v>188102.5</v>
      </c>
      <c r="AE807" s="28">
        <v>205767.4</v>
      </c>
      <c r="AF807" s="28">
        <v>202126</v>
      </c>
      <c r="AG807" s="28">
        <v>193922.4</v>
      </c>
      <c r="AH807" s="28">
        <v>194184.6</v>
      </c>
      <c r="AI807" s="28">
        <v>200266.2</v>
      </c>
      <c r="AJ807" s="28">
        <v>213687.9</v>
      </c>
      <c r="AK807" s="28">
        <v>223963.7</v>
      </c>
      <c r="AL807" s="28">
        <v>249906</v>
      </c>
      <c r="AM807" s="28">
        <v>269486.8</v>
      </c>
      <c r="AN807" s="28">
        <v>266178</v>
      </c>
      <c r="AO807" s="28">
        <v>292226.7</v>
      </c>
      <c r="AP807" s="28">
        <v>312951.2</v>
      </c>
      <c r="AQ807" s="28">
        <v>334056.59999999998</v>
      </c>
      <c r="AR807" s="28">
        <v>342269.2</v>
      </c>
      <c r="AS807" s="28">
        <v>350809.2</v>
      </c>
    </row>
    <row r="808" spans="1:45" x14ac:dyDescent="0.25">
      <c r="A808" s="28">
        <v>3</v>
      </c>
      <c r="B808" s="28">
        <v>272</v>
      </c>
      <c r="C808" s="28">
        <v>229.8</v>
      </c>
      <c r="D808" s="28">
        <v>249.1</v>
      </c>
      <c r="E808" s="28">
        <v>259.5</v>
      </c>
      <c r="F808" s="28">
        <v>295.3</v>
      </c>
      <c r="G808" s="28">
        <v>326.2</v>
      </c>
      <c r="H808" s="28">
        <v>356.5</v>
      </c>
      <c r="I808" s="28">
        <v>376.8</v>
      </c>
      <c r="J808" s="28">
        <v>407</v>
      </c>
      <c r="K808" s="28">
        <v>439.8</v>
      </c>
      <c r="L808" s="28">
        <v>483.1</v>
      </c>
      <c r="M808" s="28">
        <v>532.79999999999995</v>
      </c>
      <c r="N808" s="28">
        <v>571</v>
      </c>
      <c r="O808" s="28">
        <v>598.20000000000005</v>
      </c>
      <c r="P808" s="28">
        <v>621</v>
      </c>
      <c r="Q808" s="28">
        <v>639.5</v>
      </c>
      <c r="R808" s="28">
        <v>656.2</v>
      </c>
      <c r="S808" s="28">
        <v>713.2</v>
      </c>
      <c r="T808" s="28">
        <v>724.9</v>
      </c>
      <c r="U808" s="28">
        <v>753.6</v>
      </c>
      <c r="V808" s="28">
        <v>776.8</v>
      </c>
      <c r="W808" s="28">
        <v>803.3</v>
      </c>
      <c r="X808" s="28">
        <v>818.5</v>
      </c>
      <c r="Y808" s="28">
        <v>825.9</v>
      </c>
      <c r="Z808" s="28">
        <v>857.9</v>
      </c>
      <c r="AA808" s="28">
        <v>891.9</v>
      </c>
      <c r="AB808" s="28">
        <v>918.4</v>
      </c>
      <c r="AC808" s="28">
        <v>955</v>
      </c>
      <c r="AD808" s="28">
        <v>973.5</v>
      </c>
      <c r="AE808" s="28">
        <v>1004.4</v>
      </c>
      <c r="AF808" s="28">
        <v>1012.6</v>
      </c>
      <c r="AG808" s="28">
        <v>1001.7</v>
      </c>
      <c r="AH808" s="28">
        <v>990</v>
      </c>
      <c r="AI808" s="28">
        <v>975.6</v>
      </c>
      <c r="AJ808" s="28">
        <v>976.4</v>
      </c>
      <c r="AK808" s="28">
        <v>990.3</v>
      </c>
      <c r="AL808" s="28">
        <v>998.4</v>
      </c>
      <c r="AM808" s="28">
        <v>1007.5</v>
      </c>
      <c r="AN808" s="28">
        <v>1000</v>
      </c>
      <c r="AO808" s="28">
        <v>992.1</v>
      </c>
      <c r="AP808" s="28">
        <v>994.2</v>
      </c>
      <c r="AQ808" s="28">
        <v>993.1</v>
      </c>
      <c r="AR808" s="28">
        <v>998.9</v>
      </c>
      <c r="AS808" s="28">
        <v>1001.9</v>
      </c>
    </row>
    <row r="809" spans="1:45" x14ac:dyDescent="0.25">
      <c r="A809" s="28">
        <v>1</v>
      </c>
      <c r="B809" s="28">
        <v>273</v>
      </c>
      <c r="C809" s="28">
        <v>41621.4</v>
      </c>
      <c r="D809" s="28">
        <v>48483.9</v>
      </c>
      <c r="E809" s="28">
        <v>52131.9</v>
      </c>
      <c r="F809" s="28">
        <v>53424.6</v>
      </c>
      <c r="G809" s="28">
        <v>57689.4</v>
      </c>
      <c r="H809" s="28">
        <v>65588.399999999994</v>
      </c>
      <c r="I809" s="28">
        <v>75602.100000000006</v>
      </c>
      <c r="J809" s="28">
        <v>98036.6</v>
      </c>
      <c r="K809" s="28">
        <v>111456.6</v>
      </c>
      <c r="L809" s="28">
        <v>127882.2</v>
      </c>
      <c r="M809" s="28">
        <v>135655.20000000001</v>
      </c>
      <c r="N809" s="28">
        <v>154956.6</v>
      </c>
      <c r="O809" s="28">
        <v>184923.5</v>
      </c>
      <c r="P809" s="28">
        <v>194311</v>
      </c>
      <c r="Q809" s="28">
        <v>209172</v>
      </c>
      <c r="R809" s="28">
        <v>227538.8</v>
      </c>
      <c r="S809" s="28">
        <v>262697.3</v>
      </c>
      <c r="T809" s="28">
        <v>298551.09999999998</v>
      </c>
      <c r="U809" s="28">
        <v>325457.7</v>
      </c>
      <c r="V809" s="28">
        <v>329948.2</v>
      </c>
      <c r="W809" s="28">
        <v>352753.9</v>
      </c>
      <c r="X809" s="28">
        <v>368524.79999999999</v>
      </c>
      <c r="Y809" s="28">
        <v>386211.9</v>
      </c>
      <c r="Z809" s="28">
        <v>424247.7</v>
      </c>
      <c r="AA809" s="28">
        <v>475064.9</v>
      </c>
      <c r="AB809" s="28">
        <v>525882.4</v>
      </c>
      <c r="AC809" s="28">
        <v>578658.5</v>
      </c>
      <c r="AD809" s="28">
        <v>623262.19999999995</v>
      </c>
      <c r="AE809" s="28">
        <v>694853.7</v>
      </c>
      <c r="AF809" s="28">
        <v>713950.8</v>
      </c>
      <c r="AG809" s="28">
        <v>717004</v>
      </c>
      <c r="AH809" s="28">
        <v>747852.7</v>
      </c>
      <c r="AI809" s="28">
        <v>808020</v>
      </c>
      <c r="AJ809" s="28">
        <v>879697.1</v>
      </c>
      <c r="AK809" s="28">
        <v>938285</v>
      </c>
      <c r="AL809" s="28">
        <v>1005114.5</v>
      </c>
      <c r="AM809" s="28">
        <v>1066382.5</v>
      </c>
      <c r="AN809" s="28">
        <v>1037713.4</v>
      </c>
      <c r="AO809" s="28">
        <v>1087750.5</v>
      </c>
      <c r="AP809" s="28">
        <v>1145938.1000000001</v>
      </c>
      <c r="AQ809" s="28">
        <v>1203135.3</v>
      </c>
      <c r="AR809" s="28">
        <v>1240569.6000000001</v>
      </c>
      <c r="AS809" s="28">
        <v>1275305.6000000001</v>
      </c>
    </row>
    <row r="810" spans="1:45" x14ac:dyDescent="0.25">
      <c r="A810" s="28">
        <v>2</v>
      </c>
      <c r="B810" s="28">
        <v>273</v>
      </c>
      <c r="C810" s="28">
        <v>253826.7</v>
      </c>
      <c r="D810" s="28">
        <v>275418.2</v>
      </c>
      <c r="E810" s="28">
        <v>280955.5</v>
      </c>
      <c r="F810" s="28">
        <v>258695.7</v>
      </c>
      <c r="G810" s="28">
        <v>256373.1</v>
      </c>
      <c r="H810" s="28">
        <v>270022.7</v>
      </c>
      <c r="I810" s="28">
        <v>290327.59999999998</v>
      </c>
      <c r="J810" s="28">
        <v>344928</v>
      </c>
      <c r="K810" s="28">
        <v>354126.6</v>
      </c>
      <c r="L810" s="28">
        <v>368183.7</v>
      </c>
      <c r="M810" s="28">
        <v>357744.9</v>
      </c>
      <c r="N810" s="28">
        <v>381961.7</v>
      </c>
      <c r="O810" s="28">
        <v>431031.3</v>
      </c>
      <c r="P810" s="28">
        <v>430885.3</v>
      </c>
      <c r="Q810" s="28">
        <v>447306.4</v>
      </c>
      <c r="R810" s="28">
        <v>467196.1</v>
      </c>
      <c r="S810" s="28">
        <v>510529.1</v>
      </c>
      <c r="T810" s="28">
        <v>557826.30000000005</v>
      </c>
      <c r="U810" s="28">
        <v>565199.30000000005</v>
      </c>
      <c r="V810" s="28">
        <v>554398.30000000005</v>
      </c>
      <c r="W810" s="28">
        <v>561212.1</v>
      </c>
      <c r="X810" s="28">
        <v>578146.30000000005</v>
      </c>
      <c r="Y810" s="28">
        <v>596079.30000000005</v>
      </c>
      <c r="Z810" s="28">
        <v>628746.5</v>
      </c>
      <c r="AA810" s="28">
        <v>685047</v>
      </c>
      <c r="AB810" s="28">
        <v>735698.4</v>
      </c>
      <c r="AC810" s="28">
        <v>781533.4</v>
      </c>
      <c r="AD810" s="28">
        <v>813035.2</v>
      </c>
      <c r="AE810" s="28">
        <v>867996.3</v>
      </c>
      <c r="AF810" s="28">
        <v>870611.5</v>
      </c>
      <c r="AG810" s="28">
        <v>854772.8</v>
      </c>
      <c r="AH810" s="28">
        <v>870926.8</v>
      </c>
      <c r="AI810" s="28">
        <v>914908.8</v>
      </c>
      <c r="AJ810" s="28">
        <v>969986.8</v>
      </c>
      <c r="AK810" s="28">
        <v>997890.3</v>
      </c>
      <c r="AL810" s="28">
        <v>1036770.6</v>
      </c>
      <c r="AM810" s="28">
        <v>1075476.3999999999</v>
      </c>
      <c r="AN810" s="28">
        <v>1037713.4</v>
      </c>
      <c r="AO810" s="28">
        <v>1072203</v>
      </c>
      <c r="AP810" s="28">
        <v>1108912.6000000001</v>
      </c>
      <c r="AQ810" s="28">
        <v>1141133.6000000001</v>
      </c>
      <c r="AR810" s="28">
        <v>1159340.8999999999</v>
      </c>
      <c r="AS810" s="28">
        <v>1157933.2</v>
      </c>
    </row>
    <row r="811" spans="1:45" x14ac:dyDescent="0.25">
      <c r="A811" s="28">
        <v>3</v>
      </c>
      <c r="B811" s="28">
        <v>273</v>
      </c>
      <c r="C811" s="28">
        <v>164</v>
      </c>
      <c r="D811" s="28">
        <v>176</v>
      </c>
      <c r="E811" s="28">
        <v>185.6</v>
      </c>
      <c r="F811" s="28">
        <v>206.5</v>
      </c>
      <c r="G811" s="28">
        <v>225</v>
      </c>
      <c r="H811" s="28">
        <v>242.9</v>
      </c>
      <c r="I811" s="28">
        <v>260.39999999999998</v>
      </c>
      <c r="J811" s="28">
        <v>284.2</v>
      </c>
      <c r="K811" s="28">
        <v>314.7</v>
      </c>
      <c r="L811" s="28">
        <v>347.3</v>
      </c>
      <c r="M811" s="28">
        <v>379.2</v>
      </c>
      <c r="N811" s="28">
        <v>405.7</v>
      </c>
      <c r="O811" s="28">
        <v>429</v>
      </c>
      <c r="P811" s="28">
        <v>451</v>
      </c>
      <c r="Q811" s="28">
        <v>467.6</v>
      </c>
      <c r="R811" s="28">
        <v>487</v>
      </c>
      <c r="S811" s="28">
        <v>514.6</v>
      </c>
      <c r="T811" s="28">
        <v>535.20000000000005</v>
      </c>
      <c r="U811" s="28">
        <v>575.79999999999995</v>
      </c>
      <c r="V811" s="28">
        <v>595.1</v>
      </c>
      <c r="W811" s="28">
        <v>628.6</v>
      </c>
      <c r="X811" s="28">
        <v>637.4</v>
      </c>
      <c r="Y811" s="28">
        <v>647.9</v>
      </c>
      <c r="Z811" s="28">
        <v>674.8</v>
      </c>
      <c r="AA811" s="28">
        <v>693.5</v>
      </c>
      <c r="AB811" s="28">
        <v>714.8</v>
      </c>
      <c r="AC811" s="28">
        <v>740.4</v>
      </c>
      <c r="AD811" s="28">
        <v>766.6</v>
      </c>
      <c r="AE811" s="28">
        <v>800.5</v>
      </c>
      <c r="AF811" s="28">
        <v>820.1</v>
      </c>
      <c r="AG811" s="28">
        <v>838.8</v>
      </c>
      <c r="AH811" s="28">
        <v>858.7</v>
      </c>
      <c r="AI811" s="28">
        <v>883.2</v>
      </c>
      <c r="AJ811" s="28">
        <v>906.9</v>
      </c>
      <c r="AK811" s="28">
        <v>940.3</v>
      </c>
      <c r="AL811" s="28">
        <v>969.5</v>
      </c>
      <c r="AM811" s="28">
        <v>991.5</v>
      </c>
      <c r="AN811" s="28">
        <v>1000</v>
      </c>
      <c r="AO811" s="28">
        <v>1014.5</v>
      </c>
      <c r="AP811" s="28">
        <v>1033.4000000000001</v>
      </c>
      <c r="AQ811" s="28">
        <v>1054.3</v>
      </c>
      <c r="AR811" s="28">
        <v>1070.0999999999999</v>
      </c>
      <c r="AS811" s="28">
        <v>1101.4000000000001</v>
      </c>
    </row>
    <row r="812" spans="1:45" x14ac:dyDescent="0.25">
      <c r="A812" s="28">
        <v>1</v>
      </c>
      <c r="B812" s="28">
        <v>274</v>
      </c>
      <c r="C812" s="28">
        <v>11990.7</v>
      </c>
      <c r="D812" s="28">
        <v>14094.2</v>
      </c>
      <c r="E812" s="28">
        <v>16367.4</v>
      </c>
      <c r="F812" s="28">
        <v>19451.400000000001</v>
      </c>
      <c r="G812" s="28">
        <v>21965.599999999999</v>
      </c>
      <c r="H812" s="28">
        <v>24006.1</v>
      </c>
      <c r="I812" s="28">
        <v>33394.9</v>
      </c>
      <c r="J812" s="28">
        <v>38171.5</v>
      </c>
      <c r="K812" s="28">
        <v>41156.800000000003</v>
      </c>
      <c r="L812" s="28">
        <v>45065.2</v>
      </c>
      <c r="M812" s="28">
        <v>34213.800000000003</v>
      </c>
      <c r="N812" s="28">
        <v>53673.4</v>
      </c>
      <c r="O812" s="28">
        <v>59635.9</v>
      </c>
      <c r="P812" s="28">
        <v>71566.399999999994</v>
      </c>
      <c r="Q812" s="28">
        <v>87807.8</v>
      </c>
      <c r="R812" s="28">
        <v>108089</v>
      </c>
      <c r="S812" s="28">
        <v>112161.7</v>
      </c>
      <c r="T812" s="28">
        <v>109233.9</v>
      </c>
      <c r="U812" s="28">
        <v>109450.2</v>
      </c>
      <c r="V812" s="28">
        <v>115229.2</v>
      </c>
      <c r="W812" s="28">
        <v>127926.6</v>
      </c>
      <c r="X812" s="28">
        <v>140224.1</v>
      </c>
      <c r="Y812" s="28">
        <v>156019</v>
      </c>
      <c r="Z812" s="28">
        <v>161310.5</v>
      </c>
      <c r="AA812" s="28">
        <v>175812.8</v>
      </c>
      <c r="AB812" s="28">
        <v>196137.8</v>
      </c>
      <c r="AC812" s="28">
        <v>221910</v>
      </c>
      <c r="AD812" s="28">
        <v>240219</v>
      </c>
      <c r="AE812" s="28">
        <v>260456</v>
      </c>
      <c r="AF812" s="28">
        <v>259587</v>
      </c>
      <c r="AG812" s="28">
        <v>262451.59999999998</v>
      </c>
      <c r="AH812" s="28">
        <v>281195</v>
      </c>
      <c r="AI812" s="28">
        <v>319395</v>
      </c>
      <c r="AJ812" s="28">
        <v>353205</v>
      </c>
      <c r="AK812" s="28">
        <v>384458</v>
      </c>
      <c r="AL812" s="28">
        <v>431705.4</v>
      </c>
      <c r="AM812" s="28">
        <v>439343</v>
      </c>
      <c r="AN812" s="28">
        <v>415300</v>
      </c>
      <c r="AO812" s="28">
        <v>447078.7</v>
      </c>
      <c r="AP812" s="28">
        <v>484029.6</v>
      </c>
      <c r="AQ812" s="28">
        <v>531089.9</v>
      </c>
      <c r="AR812" s="28">
        <v>559247.80000000005</v>
      </c>
      <c r="AS812" s="28">
        <v>574906.69999999995</v>
      </c>
    </row>
    <row r="813" spans="1:45" x14ac:dyDescent="0.25">
      <c r="A813" s="28">
        <v>2</v>
      </c>
      <c r="B813" s="28">
        <v>274</v>
      </c>
      <c r="C813" s="28">
        <v>71829.3</v>
      </c>
      <c r="D813" s="28">
        <v>77100</v>
      </c>
      <c r="E813" s="28">
        <v>80642.899999999994</v>
      </c>
      <c r="F813" s="28">
        <v>82775.100000000006</v>
      </c>
      <c r="G813" s="28">
        <v>88227.8</v>
      </c>
      <c r="H813" s="28">
        <v>95705.2</v>
      </c>
      <c r="I813" s="28">
        <v>103715</v>
      </c>
      <c r="J813" s="28">
        <v>115945.9</v>
      </c>
      <c r="K813" s="28">
        <v>126846.9</v>
      </c>
      <c r="L813" s="28">
        <v>142103</v>
      </c>
      <c r="M813" s="28">
        <v>128978.1</v>
      </c>
      <c r="N813" s="28">
        <v>138538.4</v>
      </c>
      <c r="O813" s="28">
        <v>146724.9</v>
      </c>
      <c r="P813" s="28">
        <v>155845.6</v>
      </c>
      <c r="Q813" s="28">
        <v>169371.4</v>
      </c>
      <c r="R813" s="28">
        <v>181356.5</v>
      </c>
      <c r="S813" s="28">
        <v>179039.7</v>
      </c>
      <c r="T813" s="28">
        <v>177842.5</v>
      </c>
      <c r="U813" s="28">
        <v>176634.1</v>
      </c>
      <c r="V813" s="28">
        <v>172134.7</v>
      </c>
      <c r="W813" s="28">
        <v>175836.2</v>
      </c>
      <c r="X813" s="28">
        <v>180314.3</v>
      </c>
      <c r="Y813" s="28">
        <v>196779.6</v>
      </c>
      <c r="Z813" s="28">
        <v>195678.3</v>
      </c>
      <c r="AA813" s="28">
        <v>204625.4</v>
      </c>
      <c r="AB813" s="28">
        <v>226709.6</v>
      </c>
      <c r="AC813" s="28">
        <v>254461.8</v>
      </c>
      <c r="AD813" s="28">
        <v>266281.7</v>
      </c>
      <c r="AE813" s="28">
        <v>281353.8</v>
      </c>
      <c r="AF813" s="28">
        <v>284483.59999999998</v>
      </c>
      <c r="AG813" s="28">
        <v>279297.8</v>
      </c>
      <c r="AH813" s="28">
        <v>285813.40000000002</v>
      </c>
      <c r="AI813" s="28">
        <v>318384.8</v>
      </c>
      <c r="AJ813" s="28">
        <v>342527.9</v>
      </c>
      <c r="AK813" s="28">
        <v>363270.3</v>
      </c>
      <c r="AL813" s="28">
        <v>400151.8</v>
      </c>
      <c r="AM813" s="28">
        <v>404116.9</v>
      </c>
      <c r="AN813" s="28">
        <v>415300</v>
      </c>
      <c r="AO813" s="28">
        <v>430862.5</v>
      </c>
      <c r="AP813" s="28">
        <v>462297.5</v>
      </c>
      <c r="AQ813" s="28">
        <v>471330.7</v>
      </c>
      <c r="AR813" s="28">
        <v>487443.9</v>
      </c>
      <c r="AS813" s="28">
        <v>486512.5</v>
      </c>
    </row>
    <row r="814" spans="1:45" x14ac:dyDescent="0.25">
      <c r="A814" s="28">
        <v>3</v>
      </c>
      <c r="B814" s="28">
        <v>274</v>
      </c>
      <c r="C814" s="28">
        <v>166.9</v>
      </c>
      <c r="D814" s="28">
        <v>182.8</v>
      </c>
      <c r="E814" s="28">
        <v>203</v>
      </c>
      <c r="F814" s="28">
        <v>235</v>
      </c>
      <c r="G814" s="28">
        <v>249</v>
      </c>
      <c r="H814" s="28">
        <v>250.8</v>
      </c>
      <c r="I814" s="28">
        <v>322</v>
      </c>
      <c r="J814" s="28">
        <v>329.2</v>
      </c>
      <c r="K814" s="28">
        <v>324.5</v>
      </c>
      <c r="L814" s="28">
        <v>317.10000000000002</v>
      </c>
      <c r="M814" s="28">
        <v>265.3</v>
      </c>
      <c r="N814" s="28">
        <v>387.4</v>
      </c>
      <c r="O814" s="28">
        <v>406.4</v>
      </c>
      <c r="P814" s="28">
        <v>459.2</v>
      </c>
      <c r="Q814" s="28">
        <v>518.4</v>
      </c>
      <c r="R814" s="28">
        <v>596</v>
      </c>
      <c r="S814" s="28">
        <v>626.5</v>
      </c>
      <c r="T814" s="28">
        <v>614.20000000000005</v>
      </c>
      <c r="U814" s="28">
        <v>619.6</v>
      </c>
      <c r="V814" s="28">
        <v>669.4</v>
      </c>
      <c r="W814" s="28">
        <v>727.5</v>
      </c>
      <c r="X814" s="28">
        <v>777.7</v>
      </c>
      <c r="Y814" s="28">
        <v>792.9</v>
      </c>
      <c r="Z814" s="28">
        <v>824.4</v>
      </c>
      <c r="AA814" s="28">
        <v>859.2</v>
      </c>
      <c r="AB814" s="28">
        <v>865.2</v>
      </c>
      <c r="AC814" s="28">
        <v>872.1</v>
      </c>
      <c r="AD814" s="28">
        <v>902.1</v>
      </c>
      <c r="AE814" s="28">
        <v>925.7</v>
      </c>
      <c r="AF814" s="28">
        <v>912.5</v>
      </c>
      <c r="AG814" s="28">
        <v>939.7</v>
      </c>
      <c r="AH814" s="28">
        <v>983.8</v>
      </c>
      <c r="AI814" s="28">
        <v>1003.2</v>
      </c>
      <c r="AJ814" s="28">
        <v>1031.2</v>
      </c>
      <c r="AK814" s="28">
        <v>1058.3</v>
      </c>
      <c r="AL814" s="28">
        <v>1078.9000000000001</v>
      </c>
      <c r="AM814" s="28">
        <v>1087.2</v>
      </c>
      <c r="AN814" s="28">
        <v>1000</v>
      </c>
      <c r="AO814" s="28">
        <v>1037.5999999999999</v>
      </c>
      <c r="AP814" s="28">
        <v>1047</v>
      </c>
      <c r="AQ814" s="28">
        <v>1126.8</v>
      </c>
      <c r="AR814" s="28">
        <v>1147.3</v>
      </c>
      <c r="AS814" s="28">
        <v>1181.7</v>
      </c>
    </row>
    <row r="815" spans="1:45" x14ac:dyDescent="0.25">
      <c r="A815" s="28">
        <v>1</v>
      </c>
      <c r="B815" s="28">
        <v>275</v>
      </c>
      <c r="C815" s="28">
        <v>31538.7</v>
      </c>
      <c r="D815" s="28">
        <v>35814.400000000001</v>
      </c>
      <c r="E815" s="28">
        <v>37796.800000000003</v>
      </c>
      <c r="F815" s="28">
        <v>37375.5</v>
      </c>
      <c r="G815" s="28">
        <v>42950.1</v>
      </c>
      <c r="H815" s="28">
        <v>49715.5</v>
      </c>
      <c r="I815" s="28">
        <v>58036.800000000003</v>
      </c>
      <c r="J815" s="28">
        <v>66158.2</v>
      </c>
      <c r="K815" s="28">
        <v>70295.3</v>
      </c>
      <c r="L815" s="28">
        <v>76710.2</v>
      </c>
      <c r="M815" s="28">
        <v>81945</v>
      </c>
      <c r="N815" s="28">
        <v>92603.199999999997</v>
      </c>
      <c r="O815" s="28">
        <v>108261.8</v>
      </c>
      <c r="P815" s="28">
        <v>117973.8</v>
      </c>
      <c r="Q815" s="28">
        <v>128077.2</v>
      </c>
      <c r="R815" s="28">
        <v>141186.1</v>
      </c>
      <c r="S815" s="28">
        <v>162694.79999999999</v>
      </c>
      <c r="T815" s="28">
        <v>181988.3</v>
      </c>
      <c r="U815" s="28">
        <v>201103</v>
      </c>
      <c r="V815" s="28">
        <v>202532.8</v>
      </c>
      <c r="W815" s="28">
        <v>221684.5</v>
      </c>
      <c r="X815" s="28">
        <v>233680.2</v>
      </c>
      <c r="Y815" s="28">
        <v>256162.2</v>
      </c>
      <c r="Z815" s="28">
        <v>285132.09999999998</v>
      </c>
      <c r="AA815" s="28">
        <v>317159.5</v>
      </c>
      <c r="AB815" s="28">
        <v>351571.4</v>
      </c>
      <c r="AC815" s="28">
        <v>404754.3</v>
      </c>
      <c r="AD815" s="28">
        <v>444960.5</v>
      </c>
      <c r="AE815" s="28">
        <v>487668.1</v>
      </c>
      <c r="AF815" s="28">
        <v>474143.9</v>
      </c>
      <c r="AG815" s="28">
        <v>466863</v>
      </c>
      <c r="AH815" s="28">
        <v>496949.4</v>
      </c>
      <c r="AI815" s="28">
        <v>535399</v>
      </c>
      <c r="AJ815" s="28">
        <v>583402.1</v>
      </c>
      <c r="AK815" s="28">
        <v>625922.9</v>
      </c>
      <c r="AL815" s="28">
        <v>664189.9</v>
      </c>
      <c r="AM815" s="28">
        <v>687874.8</v>
      </c>
      <c r="AN815" s="28">
        <v>646766.9</v>
      </c>
      <c r="AO815" s="28">
        <v>683662</v>
      </c>
      <c r="AP815" s="28">
        <v>737069.6</v>
      </c>
      <c r="AQ815" s="28">
        <v>774761.3</v>
      </c>
      <c r="AR815" s="28">
        <v>801975.4</v>
      </c>
      <c r="AS815" s="28">
        <v>824430.7</v>
      </c>
    </row>
    <row r="816" spans="1:45" x14ac:dyDescent="0.25">
      <c r="A816" s="28">
        <v>2</v>
      </c>
      <c r="B816" s="28">
        <v>275</v>
      </c>
      <c r="C816" s="28">
        <v>145699</v>
      </c>
      <c r="D816" s="28">
        <v>154954.9</v>
      </c>
      <c r="E816" s="28">
        <v>157544.70000000001</v>
      </c>
      <c r="F816" s="28">
        <v>139720.6</v>
      </c>
      <c r="G816" s="28">
        <v>148135.1</v>
      </c>
      <c r="H816" s="28">
        <v>155840.6</v>
      </c>
      <c r="I816" s="28">
        <v>170350</v>
      </c>
      <c r="J816" s="28">
        <v>179143.5</v>
      </c>
      <c r="K816" s="28">
        <v>174353.7</v>
      </c>
      <c r="L816" s="28">
        <v>171900.3</v>
      </c>
      <c r="M816" s="28">
        <v>170177.4</v>
      </c>
      <c r="N816" s="28">
        <v>184431.2</v>
      </c>
      <c r="O816" s="28">
        <v>207378.8</v>
      </c>
      <c r="P816" s="28">
        <v>217893.2</v>
      </c>
      <c r="Q816" s="28">
        <v>229830.8</v>
      </c>
      <c r="R816" s="28">
        <v>248120.2</v>
      </c>
      <c r="S816" s="28">
        <v>268356.5</v>
      </c>
      <c r="T816" s="28">
        <v>292777.59999999998</v>
      </c>
      <c r="U816" s="28">
        <v>309352.7</v>
      </c>
      <c r="V816" s="28">
        <v>305173.90000000002</v>
      </c>
      <c r="W816" s="28">
        <v>323341.5</v>
      </c>
      <c r="X816" s="28">
        <v>336142.7</v>
      </c>
      <c r="Y816" s="28">
        <v>361106.1</v>
      </c>
      <c r="Z816" s="28">
        <v>396345.5</v>
      </c>
      <c r="AA816" s="28">
        <v>425293</v>
      </c>
      <c r="AB816" s="28">
        <v>460809.6</v>
      </c>
      <c r="AC816" s="28">
        <v>513055</v>
      </c>
      <c r="AD816" s="28">
        <v>545852.30000000005</v>
      </c>
      <c r="AE816" s="28">
        <v>579570.19999999995</v>
      </c>
      <c r="AF816" s="28">
        <v>557216.4</v>
      </c>
      <c r="AG816" s="28">
        <v>542275.80000000005</v>
      </c>
      <c r="AH816" s="28">
        <v>565454</v>
      </c>
      <c r="AI816" s="28">
        <v>590321.4</v>
      </c>
      <c r="AJ816" s="28">
        <v>633379.30000000005</v>
      </c>
      <c r="AK816" s="28">
        <v>660114.30000000005</v>
      </c>
      <c r="AL816" s="28">
        <v>681381.7</v>
      </c>
      <c r="AM816" s="28">
        <v>690997.6</v>
      </c>
      <c r="AN816" s="28">
        <v>646766.9</v>
      </c>
      <c r="AO816" s="28">
        <v>680695</v>
      </c>
      <c r="AP816" s="28">
        <v>726159</v>
      </c>
      <c r="AQ816" s="28">
        <v>755266.9</v>
      </c>
      <c r="AR816" s="28">
        <v>772298.7</v>
      </c>
      <c r="AS816" s="28">
        <v>774369</v>
      </c>
    </row>
    <row r="817" spans="1:45" x14ac:dyDescent="0.25">
      <c r="A817" s="28">
        <v>3</v>
      </c>
      <c r="B817" s="28">
        <v>275</v>
      </c>
      <c r="C817" s="28">
        <v>216.5</v>
      </c>
      <c r="D817" s="28">
        <v>231.1</v>
      </c>
      <c r="E817" s="28">
        <v>239.9</v>
      </c>
      <c r="F817" s="28">
        <v>267.5</v>
      </c>
      <c r="G817" s="28">
        <v>289.89999999999998</v>
      </c>
      <c r="H817" s="28">
        <v>319</v>
      </c>
      <c r="I817" s="28">
        <v>340.7</v>
      </c>
      <c r="J817" s="28">
        <v>369.3</v>
      </c>
      <c r="K817" s="28">
        <v>403.2</v>
      </c>
      <c r="L817" s="28">
        <v>446.2</v>
      </c>
      <c r="M817" s="28">
        <v>481.5</v>
      </c>
      <c r="N817" s="28">
        <v>502.1</v>
      </c>
      <c r="O817" s="28">
        <v>522</v>
      </c>
      <c r="P817" s="28">
        <v>541.4</v>
      </c>
      <c r="Q817" s="28">
        <v>557.29999999999995</v>
      </c>
      <c r="R817" s="28">
        <v>569</v>
      </c>
      <c r="S817" s="28">
        <v>606.29999999999995</v>
      </c>
      <c r="T817" s="28">
        <v>621.6</v>
      </c>
      <c r="U817" s="28">
        <v>650.1</v>
      </c>
      <c r="V817" s="28">
        <v>663.7</v>
      </c>
      <c r="W817" s="28">
        <v>685.6</v>
      </c>
      <c r="X817" s="28">
        <v>695.2</v>
      </c>
      <c r="Y817" s="28">
        <v>709.4</v>
      </c>
      <c r="Z817" s="28">
        <v>719.4</v>
      </c>
      <c r="AA817" s="28">
        <v>745.7</v>
      </c>
      <c r="AB817" s="28">
        <v>762.9</v>
      </c>
      <c r="AC817" s="28">
        <v>788.9</v>
      </c>
      <c r="AD817" s="28">
        <v>815.2</v>
      </c>
      <c r="AE817" s="28">
        <v>841.4</v>
      </c>
      <c r="AF817" s="28">
        <v>850.9</v>
      </c>
      <c r="AG817" s="28">
        <v>860.9</v>
      </c>
      <c r="AH817" s="28">
        <v>878.9</v>
      </c>
      <c r="AI817" s="28">
        <v>907</v>
      </c>
      <c r="AJ817" s="28">
        <v>921.1</v>
      </c>
      <c r="AK817" s="28">
        <v>948.2</v>
      </c>
      <c r="AL817" s="28">
        <v>974.8</v>
      </c>
      <c r="AM817" s="28">
        <v>995.5</v>
      </c>
      <c r="AN817" s="28">
        <v>1000</v>
      </c>
      <c r="AO817" s="28">
        <v>1004.4</v>
      </c>
      <c r="AP817" s="28">
        <v>1015</v>
      </c>
      <c r="AQ817" s="28">
        <v>1025.8</v>
      </c>
      <c r="AR817" s="28">
        <v>1038.4000000000001</v>
      </c>
      <c r="AS817" s="28">
        <v>1064.5999999999999</v>
      </c>
    </row>
    <row r="818" spans="1:45" x14ac:dyDescent="0.25">
      <c r="A818" s="28">
        <v>1</v>
      </c>
      <c r="B818" s="28">
        <v>276</v>
      </c>
      <c r="C818" s="28">
        <v>23458.5</v>
      </c>
      <c r="D818" s="28">
        <v>26868.7</v>
      </c>
      <c r="E818" s="28">
        <v>28795.1</v>
      </c>
      <c r="F818" s="28">
        <v>28664.799999999999</v>
      </c>
      <c r="G818" s="28">
        <v>33056</v>
      </c>
      <c r="H818" s="28">
        <v>37579.599999999999</v>
      </c>
      <c r="I818" s="28">
        <v>43564.800000000003</v>
      </c>
      <c r="J818" s="28">
        <v>50067.9</v>
      </c>
      <c r="K818" s="28">
        <v>53946.3</v>
      </c>
      <c r="L818" s="28">
        <v>59179.4</v>
      </c>
      <c r="M818" s="28">
        <v>64567.8</v>
      </c>
      <c r="N818" s="28">
        <v>74335.3</v>
      </c>
      <c r="O818" s="28">
        <v>88959.1</v>
      </c>
      <c r="P818" s="28">
        <v>98012</v>
      </c>
      <c r="Q818" s="28">
        <v>107049.1</v>
      </c>
      <c r="R818" s="28">
        <v>118725.6</v>
      </c>
      <c r="S818" s="28">
        <v>137760.6</v>
      </c>
      <c r="T818" s="28">
        <v>155320.5</v>
      </c>
      <c r="U818" s="28">
        <v>172068.6</v>
      </c>
      <c r="V818" s="28">
        <v>173633.4</v>
      </c>
      <c r="W818" s="28">
        <v>190797.6</v>
      </c>
      <c r="X818" s="28">
        <v>201171.9</v>
      </c>
      <c r="Y818" s="28">
        <v>220651.3</v>
      </c>
      <c r="Z818" s="28">
        <v>248231.7</v>
      </c>
      <c r="AA818" s="28">
        <v>277764.90000000002</v>
      </c>
      <c r="AB818" s="28">
        <v>309802.8</v>
      </c>
      <c r="AC818" s="28">
        <v>358514.3</v>
      </c>
      <c r="AD818" s="28">
        <v>394564.5</v>
      </c>
      <c r="AE818" s="28">
        <v>435328.1</v>
      </c>
      <c r="AF818" s="28">
        <v>421271.9</v>
      </c>
      <c r="AG818" s="28">
        <v>414044.2</v>
      </c>
      <c r="AH818" s="28">
        <v>440262.40000000002</v>
      </c>
      <c r="AI818" s="28">
        <v>473985</v>
      </c>
      <c r="AJ818" s="28">
        <v>517223.1</v>
      </c>
      <c r="AK818" s="28">
        <v>553122.9</v>
      </c>
      <c r="AL818" s="28">
        <v>588590.30000000005</v>
      </c>
      <c r="AM818" s="28">
        <v>608093.80000000005</v>
      </c>
      <c r="AN818" s="28">
        <v>572998.9</v>
      </c>
      <c r="AO818" s="28">
        <v>601029</v>
      </c>
      <c r="AP818" s="28">
        <v>651774.80000000005</v>
      </c>
      <c r="AQ818" s="28">
        <v>688861.3</v>
      </c>
      <c r="AR818" s="28">
        <v>712233.4</v>
      </c>
      <c r="AS818" s="28">
        <v>732175.9</v>
      </c>
    </row>
    <row r="819" spans="1:45" x14ac:dyDescent="0.25">
      <c r="A819" s="28">
        <v>2</v>
      </c>
      <c r="B819" s="28">
        <v>276</v>
      </c>
      <c r="C819" s="28">
        <v>119667</v>
      </c>
      <c r="D819" s="28">
        <v>126828.9</v>
      </c>
      <c r="E819" s="28">
        <v>130479.3</v>
      </c>
      <c r="F819" s="28">
        <v>114524.6</v>
      </c>
      <c r="G819" s="28">
        <v>119320.7</v>
      </c>
      <c r="H819" s="28">
        <v>124213.1</v>
      </c>
      <c r="I819" s="28">
        <v>136345.20000000001</v>
      </c>
      <c r="J819" s="28">
        <v>145052.29999999999</v>
      </c>
      <c r="K819" s="28">
        <v>144027.6</v>
      </c>
      <c r="L819" s="28">
        <v>143609.9</v>
      </c>
      <c r="M819" s="28">
        <v>142303.20000000001</v>
      </c>
      <c r="N819" s="28">
        <v>153425.70000000001</v>
      </c>
      <c r="O819" s="28">
        <v>175115.6</v>
      </c>
      <c r="P819" s="28">
        <v>185660.5</v>
      </c>
      <c r="Q819" s="28">
        <v>196410.6</v>
      </c>
      <c r="R819" s="28">
        <v>213160.7</v>
      </c>
      <c r="S819" s="28">
        <v>231831</v>
      </c>
      <c r="T819" s="28">
        <v>256009.1</v>
      </c>
      <c r="U819" s="28">
        <v>271576.40000000002</v>
      </c>
      <c r="V819" s="28">
        <v>265920.59999999998</v>
      </c>
      <c r="W819" s="28">
        <v>281073.09999999998</v>
      </c>
      <c r="X819" s="28">
        <v>291442.09999999998</v>
      </c>
      <c r="Y819" s="28">
        <v>314020.7</v>
      </c>
      <c r="Z819" s="28">
        <v>342347.7</v>
      </c>
      <c r="AA819" s="28">
        <v>369603.1</v>
      </c>
      <c r="AB819" s="28">
        <v>402477.8</v>
      </c>
      <c r="AC819" s="28">
        <v>451374.7</v>
      </c>
      <c r="AD819" s="28">
        <v>483245.8</v>
      </c>
      <c r="AE819" s="28">
        <v>515060.9</v>
      </c>
      <c r="AF819" s="28">
        <v>490207.1</v>
      </c>
      <c r="AG819" s="28">
        <v>473614.2</v>
      </c>
      <c r="AH819" s="28">
        <v>499970.4</v>
      </c>
      <c r="AI819" s="28">
        <v>520333.5</v>
      </c>
      <c r="AJ819" s="28">
        <v>558822.5</v>
      </c>
      <c r="AK819" s="28">
        <v>579795</v>
      </c>
      <c r="AL819" s="28">
        <v>600283</v>
      </c>
      <c r="AM819" s="28">
        <v>609056.5</v>
      </c>
      <c r="AN819" s="28">
        <v>572998.9</v>
      </c>
      <c r="AO819" s="28">
        <v>599781.1</v>
      </c>
      <c r="AP819" s="28">
        <v>644557.19999999995</v>
      </c>
      <c r="AQ819" s="28">
        <v>674224.2</v>
      </c>
      <c r="AR819" s="28">
        <v>688978.5</v>
      </c>
      <c r="AS819" s="28">
        <v>690733.9</v>
      </c>
    </row>
    <row r="820" spans="1:45" x14ac:dyDescent="0.25">
      <c r="A820" s="28">
        <v>3</v>
      </c>
      <c r="B820" s="28">
        <v>276</v>
      </c>
      <c r="C820" s="28">
        <v>196</v>
      </c>
      <c r="D820" s="28">
        <v>211.9</v>
      </c>
      <c r="E820" s="28">
        <v>220.7</v>
      </c>
      <c r="F820" s="28">
        <v>250.3</v>
      </c>
      <c r="G820" s="28">
        <v>277</v>
      </c>
      <c r="H820" s="28">
        <v>302.5</v>
      </c>
      <c r="I820" s="28">
        <v>319.5</v>
      </c>
      <c r="J820" s="28">
        <v>345.2</v>
      </c>
      <c r="K820" s="28">
        <v>374.6</v>
      </c>
      <c r="L820" s="28">
        <v>412.1</v>
      </c>
      <c r="M820" s="28">
        <v>453.7</v>
      </c>
      <c r="N820" s="28">
        <v>484.5</v>
      </c>
      <c r="O820" s="28">
        <v>508</v>
      </c>
      <c r="P820" s="28">
        <v>527.9</v>
      </c>
      <c r="Q820" s="28">
        <v>545</v>
      </c>
      <c r="R820" s="28">
        <v>557</v>
      </c>
      <c r="S820" s="28">
        <v>594.20000000000005</v>
      </c>
      <c r="T820" s="28">
        <v>606.70000000000005</v>
      </c>
      <c r="U820" s="28">
        <v>633.6</v>
      </c>
      <c r="V820" s="28">
        <v>653</v>
      </c>
      <c r="W820" s="28">
        <v>678.8</v>
      </c>
      <c r="X820" s="28">
        <v>690.3</v>
      </c>
      <c r="Y820" s="28">
        <v>702.7</v>
      </c>
      <c r="Z820" s="28">
        <v>725.1</v>
      </c>
      <c r="AA820" s="28">
        <v>751.5</v>
      </c>
      <c r="AB820" s="28">
        <v>769.7</v>
      </c>
      <c r="AC820" s="28">
        <v>794.3</v>
      </c>
      <c r="AD820" s="28">
        <v>816.5</v>
      </c>
      <c r="AE820" s="28">
        <v>845.2</v>
      </c>
      <c r="AF820" s="28">
        <v>859.4</v>
      </c>
      <c r="AG820" s="28">
        <v>874.2</v>
      </c>
      <c r="AH820" s="28">
        <v>880.6</v>
      </c>
      <c r="AI820" s="28">
        <v>910.9</v>
      </c>
      <c r="AJ820" s="28">
        <v>925.6</v>
      </c>
      <c r="AK820" s="28">
        <v>954</v>
      </c>
      <c r="AL820" s="28">
        <v>980.5</v>
      </c>
      <c r="AM820" s="28">
        <v>998.4</v>
      </c>
      <c r="AN820" s="28">
        <v>1000</v>
      </c>
      <c r="AO820" s="28">
        <v>1002.1</v>
      </c>
      <c r="AP820" s="28">
        <v>1011.2</v>
      </c>
      <c r="AQ820" s="28">
        <v>1021.7</v>
      </c>
      <c r="AR820" s="28">
        <v>1033.8</v>
      </c>
      <c r="AS820" s="28">
        <v>1060</v>
      </c>
    </row>
    <row r="821" spans="1:45" x14ac:dyDescent="0.25">
      <c r="A821" s="28">
        <v>1</v>
      </c>
      <c r="B821" s="28">
        <v>277</v>
      </c>
      <c r="C821" s="28">
        <v>8080.2</v>
      </c>
      <c r="D821" s="28">
        <v>8945.6</v>
      </c>
      <c r="E821" s="28">
        <v>9001.7000000000007</v>
      </c>
      <c r="F821" s="28">
        <v>8710.7000000000007</v>
      </c>
      <c r="G821" s="28">
        <v>9894.1</v>
      </c>
      <c r="H821" s="28">
        <v>12135.9</v>
      </c>
      <c r="I821" s="28">
        <v>14472</v>
      </c>
      <c r="J821" s="28">
        <v>16090.3</v>
      </c>
      <c r="K821" s="28">
        <v>16349</v>
      </c>
      <c r="L821" s="28">
        <v>17530.8</v>
      </c>
      <c r="M821" s="28">
        <v>17377.2</v>
      </c>
      <c r="N821" s="28">
        <v>18268</v>
      </c>
      <c r="O821" s="28">
        <v>19302.7</v>
      </c>
      <c r="P821" s="28">
        <v>19961.7</v>
      </c>
      <c r="Q821" s="28">
        <v>21028.1</v>
      </c>
      <c r="R821" s="28">
        <v>22460.5</v>
      </c>
      <c r="S821" s="28">
        <v>24934.2</v>
      </c>
      <c r="T821" s="28">
        <v>26667.9</v>
      </c>
      <c r="U821" s="28">
        <v>29034.400000000001</v>
      </c>
      <c r="V821" s="28">
        <v>28899.4</v>
      </c>
      <c r="W821" s="28">
        <v>30886.799999999999</v>
      </c>
      <c r="X821" s="28">
        <v>32508.3</v>
      </c>
      <c r="Y821" s="28">
        <v>35510.9</v>
      </c>
      <c r="Z821" s="28">
        <v>36900.400000000001</v>
      </c>
      <c r="AA821" s="28">
        <v>39394.6</v>
      </c>
      <c r="AB821" s="28">
        <v>41768.6</v>
      </c>
      <c r="AC821" s="28">
        <v>46240</v>
      </c>
      <c r="AD821" s="28">
        <v>50396</v>
      </c>
      <c r="AE821" s="28">
        <v>52340</v>
      </c>
      <c r="AF821" s="28">
        <v>52872</v>
      </c>
      <c r="AG821" s="28">
        <v>52818.8</v>
      </c>
      <c r="AH821" s="28">
        <v>56687</v>
      </c>
      <c r="AI821" s="28">
        <v>61414</v>
      </c>
      <c r="AJ821" s="28">
        <v>66179</v>
      </c>
      <c r="AK821" s="28">
        <v>72800</v>
      </c>
      <c r="AL821" s="28">
        <v>75599.600000000006</v>
      </c>
      <c r="AM821" s="28">
        <v>79781</v>
      </c>
      <c r="AN821" s="28">
        <v>73768</v>
      </c>
      <c r="AO821" s="28">
        <v>82633</v>
      </c>
      <c r="AP821" s="28">
        <v>85294.7</v>
      </c>
      <c r="AQ821" s="28">
        <v>85900</v>
      </c>
      <c r="AR821" s="28">
        <v>89742</v>
      </c>
      <c r="AS821" s="28">
        <v>92254.8</v>
      </c>
    </row>
    <row r="822" spans="1:45" x14ac:dyDescent="0.25">
      <c r="A822" s="28">
        <v>2</v>
      </c>
      <c r="B822" s="28">
        <v>277</v>
      </c>
      <c r="C822" s="28">
        <v>24536.3</v>
      </c>
      <c r="D822" s="28">
        <v>26363.5</v>
      </c>
      <c r="E822" s="28">
        <v>25841.4</v>
      </c>
      <c r="F822" s="28">
        <v>23701</v>
      </c>
      <c r="G822" s="28">
        <v>26624.5</v>
      </c>
      <c r="H822" s="28">
        <v>28973.7</v>
      </c>
      <c r="I822" s="28">
        <v>31270.7</v>
      </c>
      <c r="J822" s="28">
        <v>31740.6</v>
      </c>
      <c r="K822" s="28">
        <v>28973.7</v>
      </c>
      <c r="L822" s="28">
        <v>27512</v>
      </c>
      <c r="M822" s="28">
        <v>27146.5</v>
      </c>
      <c r="N822" s="28">
        <v>30017.8</v>
      </c>
      <c r="O822" s="28">
        <v>31636.2</v>
      </c>
      <c r="P822" s="28">
        <v>31845</v>
      </c>
      <c r="Q822" s="28">
        <v>33097.9</v>
      </c>
      <c r="R822" s="28">
        <v>34768.400000000001</v>
      </c>
      <c r="S822" s="28">
        <v>36491.199999999997</v>
      </c>
      <c r="T822" s="28">
        <v>37169.9</v>
      </c>
      <c r="U822" s="28">
        <v>38370.6</v>
      </c>
      <c r="V822" s="28">
        <v>39571.300000000003</v>
      </c>
      <c r="W822" s="28">
        <v>42547</v>
      </c>
      <c r="X822" s="28">
        <v>44948.4</v>
      </c>
      <c r="Y822" s="28">
        <v>47402</v>
      </c>
      <c r="Z822" s="28">
        <v>54345.3</v>
      </c>
      <c r="AA822" s="28">
        <v>55911.4</v>
      </c>
      <c r="AB822" s="28">
        <v>58427.7</v>
      </c>
      <c r="AC822" s="28">
        <v>61567.9</v>
      </c>
      <c r="AD822" s="28">
        <v>62385.1</v>
      </c>
      <c r="AE822" s="28">
        <v>64227.4</v>
      </c>
      <c r="AF822" s="28">
        <v>67052.3</v>
      </c>
      <c r="AG822" s="28">
        <v>69104.800000000003</v>
      </c>
      <c r="AH822" s="28">
        <v>65473.5</v>
      </c>
      <c r="AI822" s="28">
        <v>70022.899999999994</v>
      </c>
      <c r="AJ822" s="28">
        <v>74572.399999999994</v>
      </c>
      <c r="AK822" s="28">
        <v>80463.199999999997</v>
      </c>
      <c r="AL822" s="28">
        <v>81150.2</v>
      </c>
      <c r="AM822" s="28">
        <v>81981.399999999994</v>
      </c>
      <c r="AN822" s="28">
        <v>73768</v>
      </c>
      <c r="AO822" s="28">
        <v>80882.3</v>
      </c>
      <c r="AP822" s="28">
        <v>81687.7</v>
      </c>
      <c r="AQ822" s="28">
        <v>81256.800000000003</v>
      </c>
      <c r="AR822" s="28">
        <v>83523</v>
      </c>
      <c r="AS822" s="28">
        <v>83835</v>
      </c>
    </row>
    <row r="823" spans="1:45" x14ac:dyDescent="0.25">
      <c r="A823" s="28">
        <v>3</v>
      </c>
      <c r="B823" s="28">
        <v>277</v>
      </c>
      <c r="C823" s="28">
        <v>329.3</v>
      </c>
      <c r="D823" s="28">
        <v>339.3</v>
      </c>
      <c r="E823" s="28">
        <v>348.3</v>
      </c>
      <c r="F823" s="28">
        <v>367.5</v>
      </c>
      <c r="G823" s="28">
        <v>371.6</v>
      </c>
      <c r="H823" s="28">
        <v>418.9</v>
      </c>
      <c r="I823" s="28">
        <v>462.8</v>
      </c>
      <c r="J823" s="28">
        <v>506.9</v>
      </c>
      <c r="K823" s="28">
        <v>564.29999999999995</v>
      </c>
      <c r="L823" s="28">
        <v>637.20000000000005</v>
      </c>
      <c r="M823" s="28">
        <v>640.1</v>
      </c>
      <c r="N823" s="28">
        <v>608.6</v>
      </c>
      <c r="O823" s="28">
        <v>610.1</v>
      </c>
      <c r="P823" s="28">
        <v>626.79999999999995</v>
      </c>
      <c r="Q823" s="28">
        <v>635.29999999999995</v>
      </c>
      <c r="R823" s="28">
        <v>646</v>
      </c>
      <c r="S823" s="28">
        <v>683.3</v>
      </c>
      <c r="T823" s="28">
        <v>717.5</v>
      </c>
      <c r="U823" s="28">
        <v>756.7</v>
      </c>
      <c r="V823" s="28">
        <v>730.3</v>
      </c>
      <c r="W823" s="28">
        <v>725.9</v>
      </c>
      <c r="X823" s="28">
        <v>723.2</v>
      </c>
      <c r="Y823" s="28">
        <v>749.1</v>
      </c>
      <c r="Z823" s="28">
        <v>679</v>
      </c>
      <c r="AA823" s="28">
        <v>704.6</v>
      </c>
      <c r="AB823" s="28">
        <v>714.9</v>
      </c>
      <c r="AC823" s="28">
        <v>751</v>
      </c>
      <c r="AD823" s="28">
        <v>807.8</v>
      </c>
      <c r="AE823" s="28">
        <v>814.9</v>
      </c>
      <c r="AF823" s="28">
        <v>788.5</v>
      </c>
      <c r="AG823" s="28">
        <v>764.3</v>
      </c>
      <c r="AH823" s="28">
        <v>865.8</v>
      </c>
      <c r="AI823" s="28">
        <v>877.1</v>
      </c>
      <c r="AJ823" s="28">
        <v>887.4</v>
      </c>
      <c r="AK823" s="28">
        <v>904.8</v>
      </c>
      <c r="AL823" s="28">
        <v>931.6</v>
      </c>
      <c r="AM823" s="28">
        <v>973.2</v>
      </c>
      <c r="AN823" s="28">
        <v>1000</v>
      </c>
      <c r="AO823" s="28">
        <v>1021.6</v>
      </c>
      <c r="AP823" s="28">
        <v>1044.2</v>
      </c>
      <c r="AQ823" s="28">
        <v>1057.0999999999999</v>
      </c>
      <c r="AR823" s="28">
        <v>1074.5</v>
      </c>
      <c r="AS823" s="28">
        <v>1100.4000000000001</v>
      </c>
    </row>
    <row r="824" spans="1:45" x14ac:dyDescent="0.25">
      <c r="A824" s="28">
        <v>1</v>
      </c>
      <c r="B824" s="28">
        <v>278</v>
      </c>
      <c r="C824" s="28">
        <v>13246.8</v>
      </c>
      <c r="D824" s="28">
        <v>14667.5</v>
      </c>
      <c r="E824" s="28">
        <v>15971.6</v>
      </c>
      <c r="F824" s="28">
        <v>17754.900000000001</v>
      </c>
      <c r="G824" s="28">
        <v>19614.5</v>
      </c>
      <c r="H824" s="28">
        <v>21106.9</v>
      </c>
      <c r="I824" s="28">
        <v>23286.5</v>
      </c>
      <c r="J824" s="28">
        <v>25327.200000000001</v>
      </c>
      <c r="K824" s="28">
        <v>28176.7</v>
      </c>
      <c r="L824" s="28">
        <v>31198.799999999999</v>
      </c>
      <c r="M824" s="28">
        <v>34145.4</v>
      </c>
      <c r="N824" s="28">
        <v>37575.800000000003</v>
      </c>
      <c r="O824" s="28">
        <v>40934.5</v>
      </c>
      <c r="P824" s="28">
        <v>44472.800000000003</v>
      </c>
      <c r="Q824" s="28">
        <v>47765</v>
      </c>
      <c r="R824" s="28">
        <v>52223.4</v>
      </c>
      <c r="S824" s="28">
        <v>58566.2</v>
      </c>
      <c r="T824" s="28">
        <v>64845</v>
      </c>
      <c r="U824" s="28">
        <v>70774.899999999994</v>
      </c>
      <c r="V824" s="28">
        <v>76066.100000000006</v>
      </c>
      <c r="W824" s="28">
        <v>82249.3</v>
      </c>
      <c r="X824" s="28">
        <v>86964</v>
      </c>
      <c r="Y824" s="28">
        <v>92438.3</v>
      </c>
      <c r="Z824" s="28">
        <v>98878.2</v>
      </c>
      <c r="AA824" s="28">
        <v>107367.7</v>
      </c>
      <c r="AB824" s="28">
        <v>115474.2</v>
      </c>
      <c r="AC824" s="28">
        <v>124600.3</v>
      </c>
      <c r="AD824" s="28">
        <v>134174.6</v>
      </c>
      <c r="AE824" s="28">
        <v>145486.79999999999</v>
      </c>
      <c r="AF824" s="28">
        <v>158712</v>
      </c>
      <c r="AG824" s="28">
        <v>166441.70000000001</v>
      </c>
      <c r="AH824" s="28">
        <v>177226.3</v>
      </c>
      <c r="AI824" s="28">
        <v>184920.2</v>
      </c>
      <c r="AJ824" s="28">
        <v>194239.7</v>
      </c>
      <c r="AK824" s="28">
        <v>210546.5</v>
      </c>
      <c r="AL824" s="28">
        <v>227143.5</v>
      </c>
      <c r="AM824" s="28">
        <v>245660.9</v>
      </c>
      <c r="AN824" s="28">
        <v>261618.1</v>
      </c>
      <c r="AO824" s="28">
        <v>283090.59999999998</v>
      </c>
      <c r="AP824" s="28">
        <v>297539</v>
      </c>
      <c r="AQ824" s="28">
        <v>309773</v>
      </c>
      <c r="AR824" s="28">
        <v>318802.3</v>
      </c>
      <c r="AS824" s="28">
        <v>327728.8</v>
      </c>
    </row>
    <row r="825" spans="1:45" x14ac:dyDescent="0.25">
      <c r="A825" s="28">
        <v>2</v>
      </c>
      <c r="B825" s="28">
        <v>278</v>
      </c>
      <c r="C825" s="28">
        <v>129284</v>
      </c>
      <c r="D825" s="28">
        <v>130565.6</v>
      </c>
      <c r="E825" s="28">
        <v>124443.9</v>
      </c>
      <c r="F825" s="28">
        <v>126854.8</v>
      </c>
      <c r="G825" s="28">
        <v>129821.5</v>
      </c>
      <c r="H825" s="28">
        <v>129990</v>
      </c>
      <c r="I825" s="28">
        <v>133824.1</v>
      </c>
      <c r="J825" s="28">
        <v>133899.79999999999</v>
      </c>
      <c r="K825" s="28">
        <v>134503.1</v>
      </c>
      <c r="L825" s="28">
        <v>136389.5</v>
      </c>
      <c r="M825" s="28">
        <v>142208.20000000001</v>
      </c>
      <c r="N825" s="28">
        <v>147883.6</v>
      </c>
      <c r="O825" s="28">
        <v>153554.4</v>
      </c>
      <c r="P825" s="28">
        <v>160342.5</v>
      </c>
      <c r="Q825" s="28">
        <v>166217.1</v>
      </c>
      <c r="R825" s="28">
        <v>174104.8</v>
      </c>
      <c r="S825" s="28">
        <v>182269.9</v>
      </c>
      <c r="T825" s="28">
        <v>190000.7</v>
      </c>
      <c r="U825" s="28">
        <v>195971.8</v>
      </c>
      <c r="V825" s="28">
        <v>198520.3</v>
      </c>
      <c r="W825" s="28">
        <v>203251.5</v>
      </c>
      <c r="X825" s="28">
        <v>208246.8</v>
      </c>
      <c r="Y825" s="28">
        <v>213028.5</v>
      </c>
      <c r="Z825" s="28">
        <v>221021.4</v>
      </c>
      <c r="AA825" s="28">
        <v>229490.4</v>
      </c>
      <c r="AB825" s="28">
        <v>231013.8</v>
      </c>
      <c r="AC825" s="28">
        <v>241534.7</v>
      </c>
      <c r="AD825" s="28">
        <v>242346.5</v>
      </c>
      <c r="AE825" s="28">
        <v>250450.4</v>
      </c>
      <c r="AF825" s="28">
        <v>259462</v>
      </c>
      <c r="AG825" s="28">
        <v>262898.8</v>
      </c>
      <c r="AH825" s="28">
        <v>259525.5</v>
      </c>
      <c r="AI825" s="28">
        <v>249150.3</v>
      </c>
      <c r="AJ825" s="28">
        <v>243397.1</v>
      </c>
      <c r="AK825" s="28">
        <v>248138.6</v>
      </c>
      <c r="AL825" s="28">
        <v>253479.9</v>
      </c>
      <c r="AM825" s="28">
        <v>259194.8</v>
      </c>
      <c r="AN825" s="28">
        <v>261618.1</v>
      </c>
      <c r="AO825" s="28">
        <v>270535</v>
      </c>
      <c r="AP825" s="28">
        <v>271378.90000000002</v>
      </c>
      <c r="AQ825" s="28">
        <v>270276.2</v>
      </c>
      <c r="AR825" s="28">
        <v>267857.40000000002</v>
      </c>
      <c r="AS825" s="28">
        <v>266628.2</v>
      </c>
    </row>
    <row r="826" spans="1:45" x14ac:dyDescent="0.25">
      <c r="A826" s="28">
        <v>3</v>
      </c>
      <c r="B826" s="28">
        <v>278</v>
      </c>
      <c r="C826" s="28">
        <v>102.5</v>
      </c>
      <c r="D826" s="28">
        <v>112.3</v>
      </c>
      <c r="E826" s="28">
        <v>128.30000000000001</v>
      </c>
      <c r="F826" s="28">
        <v>140</v>
      </c>
      <c r="G826" s="28">
        <v>151.1</v>
      </c>
      <c r="H826" s="28">
        <v>162.4</v>
      </c>
      <c r="I826" s="28">
        <v>174</v>
      </c>
      <c r="J826" s="28">
        <v>189.2</v>
      </c>
      <c r="K826" s="28">
        <v>209.5</v>
      </c>
      <c r="L826" s="28">
        <v>228.7</v>
      </c>
      <c r="M826" s="28">
        <v>240.1</v>
      </c>
      <c r="N826" s="28">
        <v>254.1</v>
      </c>
      <c r="O826" s="28">
        <v>266.60000000000002</v>
      </c>
      <c r="P826" s="28">
        <v>277.39999999999998</v>
      </c>
      <c r="Q826" s="28">
        <v>287.39999999999998</v>
      </c>
      <c r="R826" s="28">
        <v>300</v>
      </c>
      <c r="S826" s="28">
        <v>321.3</v>
      </c>
      <c r="T826" s="28">
        <v>341.3</v>
      </c>
      <c r="U826" s="28">
        <v>361.1</v>
      </c>
      <c r="V826" s="28">
        <v>383.2</v>
      </c>
      <c r="W826" s="28">
        <v>404.7</v>
      </c>
      <c r="X826" s="28">
        <v>417.6</v>
      </c>
      <c r="Y826" s="28">
        <v>433.9</v>
      </c>
      <c r="Z826" s="28">
        <v>447.4</v>
      </c>
      <c r="AA826" s="28">
        <v>467.9</v>
      </c>
      <c r="AB826" s="28">
        <v>499.9</v>
      </c>
      <c r="AC826" s="28">
        <v>515.9</v>
      </c>
      <c r="AD826" s="28">
        <v>553.6</v>
      </c>
      <c r="AE826" s="28">
        <v>580.9</v>
      </c>
      <c r="AF826" s="28">
        <v>611.70000000000005</v>
      </c>
      <c r="AG826" s="28">
        <v>633.1</v>
      </c>
      <c r="AH826" s="28">
        <v>682.9</v>
      </c>
      <c r="AI826" s="28">
        <v>742.2</v>
      </c>
      <c r="AJ826" s="28">
        <v>798</v>
      </c>
      <c r="AK826" s="28">
        <v>848.5</v>
      </c>
      <c r="AL826" s="28">
        <v>896.1</v>
      </c>
      <c r="AM826" s="28">
        <v>947.8</v>
      </c>
      <c r="AN826" s="28">
        <v>1000</v>
      </c>
      <c r="AO826" s="28">
        <v>1046.4000000000001</v>
      </c>
      <c r="AP826" s="28">
        <v>1096.4000000000001</v>
      </c>
      <c r="AQ826" s="28">
        <v>1146.0999999999999</v>
      </c>
      <c r="AR826" s="28">
        <v>1190.2</v>
      </c>
      <c r="AS826" s="28">
        <v>1229.2</v>
      </c>
    </row>
    <row r="827" spans="1:45" x14ac:dyDescent="0.25">
      <c r="A827" s="28">
        <v>1</v>
      </c>
      <c r="B827" s="28">
        <v>279</v>
      </c>
      <c r="C827" s="28">
        <v>62907.9</v>
      </c>
      <c r="D827" s="28">
        <v>70267.600000000006</v>
      </c>
      <c r="E827" s="28">
        <v>79025.100000000006</v>
      </c>
      <c r="F827" s="28">
        <v>91702.399999999994</v>
      </c>
      <c r="G827" s="28">
        <v>104463.1</v>
      </c>
      <c r="H827" s="28">
        <v>118610</v>
      </c>
      <c r="I827" s="28">
        <v>133968.20000000001</v>
      </c>
      <c r="J827" s="28">
        <v>151946</v>
      </c>
      <c r="K827" s="28">
        <v>174528.7</v>
      </c>
      <c r="L827" s="28">
        <v>203961.60000000001</v>
      </c>
      <c r="M827" s="28">
        <v>225837.4</v>
      </c>
      <c r="N827" s="28">
        <v>253389.8</v>
      </c>
      <c r="O827" s="28">
        <v>277844</v>
      </c>
      <c r="P827" s="28">
        <v>304961.59999999998</v>
      </c>
      <c r="Q827" s="28">
        <v>334792.7</v>
      </c>
      <c r="R827" s="28">
        <v>375715.3</v>
      </c>
      <c r="S827" s="28">
        <v>422723.5</v>
      </c>
      <c r="T827" s="28">
        <v>468060.6</v>
      </c>
      <c r="U827" s="28">
        <v>525218.80000000005</v>
      </c>
      <c r="V827" s="28">
        <v>571100.30000000005</v>
      </c>
      <c r="W827" s="28">
        <v>627339</v>
      </c>
      <c r="X827" s="28">
        <v>667297.5</v>
      </c>
      <c r="Y827" s="28">
        <v>702246.3</v>
      </c>
      <c r="Z827" s="28">
        <v>745572.6</v>
      </c>
      <c r="AA827" s="28">
        <v>779181.3</v>
      </c>
      <c r="AB827" s="28">
        <v>816765.7</v>
      </c>
      <c r="AC827" s="28">
        <v>869608.7</v>
      </c>
      <c r="AD827" s="28">
        <v>913225.3</v>
      </c>
      <c r="AE827" s="28">
        <v>973773.7</v>
      </c>
      <c r="AF827" s="28">
        <v>1059734.5</v>
      </c>
      <c r="AG827" s="28">
        <v>1142223.8</v>
      </c>
      <c r="AH827" s="28">
        <v>1228354.5</v>
      </c>
      <c r="AI827" s="28">
        <v>1313473.1000000001</v>
      </c>
      <c r="AJ827" s="28">
        <v>1399788.8</v>
      </c>
      <c r="AK827" s="28">
        <v>1473716.3</v>
      </c>
      <c r="AL827" s="28">
        <v>1547576.8</v>
      </c>
      <c r="AM827" s="28">
        <v>1646823.9</v>
      </c>
      <c r="AN827" s="28">
        <v>1730219.5</v>
      </c>
      <c r="AO827" s="28">
        <v>1798182.1</v>
      </c>
      <c r="AP827" s="28">
        <v>1878098.6</v>
      </c>
      <c r="AQ827" s="28">
        <v>1979304.2</v>
      </c>
      <c r="AR827" s="28">
        <v>2072461.6</v>
      </c>
      <c r="AS827" s="28">
        <v>2130490.5</v>
      </c>
    </row>
    <row r="828" spans="1:45" x14ac:dyDescent="0.25">
      <c r="A828" s="28">
        <v>2</v>
      </c>
      <c r="B828" s="28">
        <v>279</v>
      </c>
      <c r="C828" s="28">
        <v>450322.5</v>
      </c>
      <c r="D828" s="28">
        <v>483676.4</v>
      </c>
      <c r="E828" s="28">
        <v>497834</v>
      </c>
      <c r="F828" s="28">
        <v>521526.3</v>
      </c>
      <c r="G828" s="28">
        <v>541977.19999999995</v>
      </c>
      <c r="H828" s="28">
        <v>565770.6</v>
      </c>
      <c r="I828" s="28">
        <v>591622.9</v>
      </c>
      <c r="J828" s="28">
        <v>612456.4</v>
      </c>
      <c r="K828" s="28">
        <v>628268.5</v>
      </c>
      <c r="L828" s="28">
        <v>659105.69999999995</v>
      </c>
      <c r="M828" s="28">
        <v>667754.6</v>
      </c>
      <c r="N828" s="28">
        <v>703069.1</v>
      </c>
      <c r="O828" s="28">
        <v>727708.5</v>
      </c>
      <c r="P828" s="28">
        <v>760038.2</v>
      </c>
      <c r="Q828" s="28">
        <v>794517</v>
      </c>
      <c r="R828" s="28">
        <v>842021.6</v>
      </c>
      <c r="S828" s="28">
        <v>885288.4</v>
      </c>
      <c r="T828" s="28">
        <v>918286.7</v>
      </c>
      <c r="U828" s="28">
        <v>964912.6</v>
      </c>
      <c r="V828" s="28">
        <v>987322.7</v>
      </c>
      <c r="W828" s="28">
        <v>1030590.4</v>
      </c>
      <c r="X828" s="28">
        <v>1053888.2</v>
      </c>
      <c r="Y828" s="28">
        <v>1073140.3</v>
      </c>
      <c r="Z828" s="28">
        <v>1108121</v>
      </c>
      <c r="AA828" s="28">
        <v>1133788.3999999999</v>
      </c>
      <c r="AB828" s="28">
        <v>1161584.2</v>
      </c>
      <c r="AC828" s="28">
        <v>1203731.8999999999</v>
      </c>
      <c r="AD828" s="28">
        <v>1237315</v>
      </c>
      <c r="AE828" s="28">
        <v>1281252.2</v>
      </c>
      <c r="AF828" s="28">
        <v>1350169.9</v>
      </c>
      <c r="AG828" s="28">
        <v>1419440.5</v>
      </c>
      <c r="AH828" s="28">
        <v>1473977.6</v>
      </c>
      <c r="AI828" s="28">
        <v>1524015.5</v>
      </c>
      <c r="AJ828" s="28">
        <v>1572646.8</v>
      </c>
      <c r="AK828" s="28">
        <v>1607520.1</v>
      </c>
      <c r="AL828" s="28">
        <v>1629084.6</v>
      </c>
      <c r="AM828" s="28">
        <v>1688712</v>
      </c>
      <c r="AN828" s="28">
        <v>1730219.5</v>
      </c>
      <c r="AO828" s="28">
        <v>1756273.9</v>
      </c>
      <c r="AP828" s="28">
        <v>1799743.2</v>
      </c>
      <c r="AQ828" s="28">
        <v>1864448.5</v>
      </c>
      <c r="AR828" s="28">
        <v>1924325.1</v>
      </c>
      <c r="AS828" s="28">
        <v>1938424.5</v>
      </c>
    </row>
    <row r="829" spans="1:45" x14ac:dyDescent="0.25">
      <c r="A829" s="28">
        <v>3</v>
      </c>
      <c r="B829" s="28">
        <v>279</v>
      </c>
      <c r="C829" s="28">
        <v>139.69999999999999</v>
      </c>
      <c r="D829" s="28">
        <v>145.30000000000001</v>
      </c>
      <c r="E829" s="28">
        <v>158.69999999999999</v>
      </c>
      <c r="F829" s="28">
        <v>175.8</v>
      </c>
      <c r="G829" s="28">
        <v>192.7</v>
      </c>
      <c r="H829" s="28">
        <v>209.6</v>
      </c>
      <c r="I829" s="28">
        <v>226.4</v>
      </c>
      <c r="J829" s="28">
        <v>248.1</v>
      </c>
      <c r="K829" s="28">
        <v>277.8</v>
      </c>
      <c r="L829" s="28">
        <v>309.5</v>
      </c>
      <c r="M829" s="28">
        <v>338.2</v>
      </c>
      <c r="N829" s="28">
        <v>360.4</v>
      </c>
      <c r="O829" s="28">
        <v>381.8</v>
      </c>
      <c r="P829" s="28">
        <v>401.2</v>
      </c>
      <c r="Q829" s="28">
        <v>421.4</v>
      </c>
      <c r="R829" s="28">
        <v>446.2</v>
      </c>
      <c r="S829" s="28">
        <v>477.5</v>
      </c>
      <c r="T829" s="28">
        <v>509.7</v>
      </c>
      <c r="U829" s="28">
        <v>544.29999999999995</v>
      </c>
      <c r="V829" s="28">
        <v>578.4</v>
      </c>
      <c r="W829" s="28">
        <v>608.70000000000005</v>
      </c>
      <c r="X829" s="28">
        <v>633.20000000000005</v>
      </c>
      <c r="Y829" s="28">
        <v>654.4</v>
      </c>
      <c r="Z829" s="28">
        <v>672.8</v>
      </c>
      <c r="AA829" s="28">
        <v>687.2</v>
      </c>
      <c r="AB829" s="28">
        <v>703.1</v>
      </c>
      <c r="AC829" s="28">
        <v>722.4</v>
      </c>
      <c r="AD829" s="28">
        <v>738.1</v>
      </c>
      <c r="AE829" s="28">
        <v>760</v>
      </c>
      <c r="AF829" s="28">
        <v>784.9</v>
      </c>
      <c r="AG829" s="28">
        <v>804.7</v>
      </c>
      <c r="AH829" s="28">
        <v>833.4</v>
      </c>
      <c r="AI829" s="28">
        <v>861.9</v>
      </c>
      <c r="AJ829" s="28">
        <v>890.1</v>
      </c>
      <c r="AK829" s="28">
        <v>916.8</v>
      </c>
      <c r="AL829" s="28">
        <v>950</v>
      </c>
      <c r="AM829" s="28">
        <v>975.2</v>
      </c>
      <c r="AN829" s="28">
        <v>1000</v>
      </c>
      <c r="AO829" s="28">
        <v>1023.9</v>
      </c>
      <c r="AP829" s="28">
        <v>1043.5</v>
      </c>
      <c r="AQ829" s="28">
        <v>1061.5999999999999</v>
      </c>
      <c r="AR829" s="28">
        <v>1077</v>
      </c>
      <c r="AS829" s="28">
        <v>1099.0999999999999</v>
      </c>
    </row>
    <row r="830" spans="1:45" x14ac:dyDescent="0.25">
      <c r="A830" s="28">
        <v>1</v>
      </c>
      <c r="B830" s="28">
        <v>280</v>
      </c>
      <c r="C830" s="28">
        <v>28046.9</v>
      </c>
      <c r="D830" s="28">
        <v>31827.200000000001</v>
      </c>
      <c r="E830" s="28">
        <v>35346</v>
      </c>
      <c r="F830" s="28">
        <v>41030.199999999997</v>
      </c>
      <c r="G830" s="28">
        <v>46198.8</v>
      </c>
      <c r="H830" s="28">
        <v>52744</v>
      </c>
      <c r="I830" s="28">
        <v>58319.3</v>
      </c>
      <c r="J830" s="28">
        <v>65566.8</v>
      </c>
      <c r="K830" s="28">
        <v>75267.899999999994</v>
      </c>
      <c r="L830" s="28">
        <v>89061.4</v>
      </c>
      <c r="M830" s="28">
        <v>96641.7</v>
      </c>
      <c r="N830" s="28">
        <v>110062.2</v>
      </c>
      <c r="O830" s="28">
        <v>123347.7</v>
      </c>
      <c r="P830" s="28">
        <v>137922.9</v>
      </c>
      <c r="Q830" s="28">
        <v>152752.79999999999</v>
      </c>
      <c r="R830" s="28">
        <v>175250.3</v>
      </c>
      <c r="S830" s="28">
        <v>198465.4</v>
      </c>
      <c r="T830" s="28">
        <v>217727.8</v>
      </c>
      <c r="U830" s="28">
        <v>246981.6</v>
      </c>
      <c r="V830" s="28">
        <v>269546.8</v>
      </c>
      <c r="W830" s="28">
        <v>299671.40000000002</v>
      </c>
      <c r="X830" s="28">
        <v>315110.3</v>
      </c>
      <c r="Y830" s="28">
        <v>332342.09999999998</v>
      </c>
      <c r="Z830" s="28">
        <v>355354.4</v>
      </c>
      <c r="AA830" s="28">
        <v>370490.4</v>
      </c>
      <c r="AB830" s="28">
        <v>389050.5</v>
      </c>
      <c r="AC830" s="28">
        <v>411214.5</v>
      </c>
      <c r="AD830" s="28">
        <v>429505</v>
      </c>
      <c r="AE830" s="28">
        <v>456454.2</v>
      </c>
      <c r="AF830" s="28">
        <v>496728.7</v>
      </c>
      <c r="AG830" s="28">
        <v>531142.30000000005</v>
      </c>
      <c r="AH830" s="28">
        <v>574522.80000000005</v>
      </c>
      <c r="AI830" s="28">
        <v>622092.1</v>
      </c>
      <c r="AJ830" s="28">
        <v>656231.19999999995</v>
      </c>
      <c r="AK830" s="28">
        <v>682447.9</v>
      </c>
      <c r="AL830" s="28">
        <v>710855.9</v>
      </c>
      <c r="AM830" s="28">
        <v>754585.8</v>
      </c>
      <c r="AN830" s="28">
        <v>788689.5</v>
      </c>
      <c r="AO830" s="28">
        <v>820422.5</v>
      </c>
      <c r="AP830" s="28">
        <v>857294.9</v>
      </c>
      <c r="AQ830" s="28">
        <v>905857.3</v>
      </c>
      <c r="AR830" s="28">
        <v>945038.5</v>
      </c>
      <c r="AS830" s="28">
        <v>971499.6</v>
      </c>
    </row>
    <row r="831" spans="1:45" x14ac:dyDescent="0.25">
      <c r="A831" s="28">
        <v>2</v>
      </c>
      <c r="B831" s="28">
        <v>280</v>
      </c>
      <c r="C831" s="28">
        <v>186600.8</v>
      </c>
      <c r="D831" s="28">
        <v>205311.7</v>
      </c>
      <c r="E831" s="28">
        <v>209477.1</v>
      </c>
      <c r="F831" s="28">
        <v>217290.9</v>
      </c>
      <c r="G831" s="28">
        <v>222246.9</v>
      </c>
      <c r="H831" s="28">
        <v>232913.2</v>
      </c>
      <c r="I831" s="28">
        <v>239151.1</v>
      </c>
      <c r="J831" s="28">
        <v>247277.9</v>
      </c>
      <c r="K831" s="28">
        <v>255528.5</v>
      </c>
      <c r="L831" s="28">
        <v>274283.2</v>
      </c>
      <c r="M831" s="28">
        <v>274505.2</v>
      </c>
      <c r="N831" s="28">
        <v>291230.2</v>
      </c>
      <c r="O831" s="28">
        <v>306139.7</v>
      </c>
      <c r="P831" s="28">
        <v>322848.59999999998</v>
      </c>
      <c r="Q831" s="28">
        <v>336016.4</v>
      </c>
      <c r="R831" s="28">
        <v>362509.8</v>
      </c>
      <c r="S831" s="28">
        <v>383657.3</v>
      </c>
      <c r="T831" s="28">
        <v>395149</v>
      </c>
      <c r="U831" s="28">
        <v>420414.4</v>
      </c>
      <c r="V831" s="28">
        <v>433626</v>
      </c>
      <c r="W831" s="28">
        <v>457517.8</v>
      </c>
      <c r="X831" s="28">
        <v>462961.8</v>
      </c>
      <c r="Y831" s="28">
        <v>470067.3</v>
      </c>
      <c r="Z831" s="28">
        <v>488413.5</v>
      </c>
      <c r="AA831" s="28">
        <v>501401.9</v>
      </c>
      <c r="AB831" s="28">
        <v>512922.6</v>
      </c>
      <c r="AC831" s="28">
        <v>530610.9</v>
      </c>
      <c r="AD831" s="28">
        <v>543651.4</v>
      </c>
      <c r="AE831" s="28">
        <v>564630.6</v>
      </c>
      <c r="AF831" s="28">
        <v>596134.9</v>
      </c>
      <c r="AG831" s="28">
        <v>629272</v>
      </c>
      <c r="AH831" s="28">
        <v>666327.9</v>
      </c>
      <c r="AI831" s="28">
        <v>703738.8</v>
      </c>
      <c r="AJ831" s="28">
        <v>723116.8</v>
      </c>
      <c r="AK831" s="28">
        <v>738330.1</v>
      </c>
      <c r="AL831" s="28">
        <v>742233.9</v>
      </c>
      <c r="AM831" s="28">
        <v>771410.4</v>
      </c>
      <c r="AN831" s="28">
        <v>788689.5</v>
      </c>
      <c r="AO831" s="28">
        <v>803318.4</v>
      </c>
      <c r="AP831" s="28">
        <v>827103.9</v>
      </c>
      <c r="AQ831" s="28">
        <v>863524.5</v>
      </c>
      <c r="AR831" s="28">
        <v>893152.5</v>
      </c>
      <c r="AS831" s="28">
        <v>895054.6</v>
      </c>
    </row>
    <row r="832" spans="1:45" x14ac:dyDescent="0.25">
      <c r="A832" s="28">
        <v>3</v>
      </c>
      <c r="B832" s="28">
        <v>280</v>
      </c>
      <c r="C832" s="28">
        <v>150.30000000000001</v>
      </c>
      <c r="D832" s="28">
        <v>155</v>
      </c>
      <c r="E832" s="28">
        <v>168.7</v>
      </c>
      <c r="F832" s="28">
        <v>188.8</v>
      </c>
      <c r="G832" s="28">
        <v>207.9</v>
      </c>
      <c r="H832" s="28">
        <v>226.5</v>
      </c>
      <c r="I832" s="28">
        <v>243.9</v>
      </c>
      <c r="J832" s="28">
        <v>265.2</v>
      </c>
      <c r="K832" s="28">
        <v>294.60000000000002</v>
      </c>
      <c r="L832" s="28">
        <v>324.7</v>
      </c>
      <c r="M832" s="28">
        <v>352.1</v>
      </c>
      <c r="N832" s="28">
        <v>377.9</v>
      </c>
      <c r="O832" s="28">
        <v>402.9</v>
      </c>
      <c r="P832" s="28">
        <v>427.2</v>
      </c>
      <c r="Q832" s="28">
        <v>454.6</v>
      </c>
      <c r="R832" s="28">
        <v>483.4</v>
      </c>
      <c r="S832" s="28">
        <v>517.29999999999995</v>
      </c>
      <c r="T832" s="28">
        <v>551</v>
      </c>
      <c r="U832" s="28">
        <v>587.5</v>
      </c>
      <c r="V832" s="28">
        <v>621.6</v>
      </c>
      <c r="W832" s="28">
        <v>655</v>
      </c>
      <c r="X832" s="28">
        <v>680.6</v>
      </c>
      <c r="Y832" s="28">
        <v>707</v>
      </c>
      <c r="Z832" s="28">
        <v>727.6</v>
      </c>
      <c r="AA832" s="28">
        <v>738.9</v>
      </c>
      <c r="AB832" s="28">
        <v>758.5</v>
      </c>
      <c r="AC832" s="28">
        <v>775</v>
      </c>
      <c r="AD832" s="28">
        <v>790</v>
      </c>
      <c r="AE832" s="28">
        <v>808.4</v>
      </c>
      <c r="AF832" s="28">
        <v>833.2</v>
      </c>
      <c r="AG832" s="28">
        <v>844.1</v>
      </c>
      <c r="AH832" s="28">
        <v>862.2</v>
      </c>
      <c r="AI832" s="28">
        <v>884</v>
      </c>
      <c r="AJ832" s="28">
        <v>907.5</v>
      </c>
      <c r="AK832" s="28">
        <v>924.3</v>
      </c>
      <c r="AL832" s="28">
        <v>957.7</v>
      </c>
      <c r="AM832" s="28">
        <v>978.2</v>
      </c>
      <c r="AN832" s="28">
        <v>1000</v>
      </c>
      <c r="AO832" s="28">
        <v>1021.3</v>
      </c>
      <c r="AP832" s="28">
        <v>1036.5</v>
      </c>
      <c r="AQ832" s="28">
        <v>1049</v>
      </c>
      <c r="AR832" s="28">
        <v>1058.0999999999999</v>
      </c>
      <c r="AS832" s="28">
        <v>1085.4000000000001</v>
      </c>
    </row>
    <row r="833" spans="1:45" x14ac:dyDescent="0.25">
      <c r="A833" s="28">
        <v>1</v>
      </c>
      <c r="B833" s="28">
        <v>281</v>
      </c>
      <c r="C833" s="28">
        <v>28806.2</v>
      </c>
      <c r="D833" s="28">
        <v>32007.200000000001</v>
      </c>
      <c r="E833" s="28">
        <v>36634.6</v>
      </c>
      <c r="F833" s="28">
        <v>42976</v>
      </c>
      <c r="G833" s="28">
        <v>49835.7</v>
      </c>
      <c r="H833" s="28">
        <v>56514.7</v>
      </c>
      <c r="I833" s="28">
        <v>65386.7</v>
      </c>
      <c r="J833" s="28">
        <v>74810</v>
      </c>
      <c r="K833" s="28">
        <v>86626.1</v>
      </c>
      <c r="L833" s="28">
        <v>101151.3</v>
      </c>
      <c r="M833" s="28">
        <v>114516.3</v>
      </c>
      <c r="N833" s="28">
        <v>127440.9</v>
      </c>
      <c r="O833" s="28">
        <v>137048.4</v>
      </c>
      <c r="P833" s="28">
        <v>147845</v>
      </c>
      <c r="Q833" s="28">
        <v>160196.9</v>
      </c>
      <c r="R833" s="28">
        <v>173360.2</v>
      </c>
      <c r="S833" s="28">
        <v>192487.7</v>
      </c>
      <c r="T833" s="28">
        <v>212047.6</v>
      </c>
      <c r="U833" s="28">
        <v>235918.3</v>
      </c>
      <c r="V833" s="28">
        <v>259959.6</v>
      </c>
      <c r="W833" s="28">
        <v>284370.7</v>
      </c>
      <c r="X833" s="28">
        <v>303769.7</v>
      </c>
      <c r="Y833" s="28">
        <v>316076.5</v>
      </c>
      <c r="Z833" s="28">
        <v>331796.09999999998</v>
      </c>
      <c r="AA833" s="28">
        <v>347448.5</v>
      </c>
      <c r="AB833" s="28">
        <v>365341.9</v>
      </c>
      <c r="AC833" s="28">
        <v>391182</v>
      </c>
      <c r="AD833" s="28">
        <v>408848</v>
      </c>
      <c r="AE833" s="28">
        <v>432112</v>
      </c>
      <c r="AF833" s="28">
        <v>467015</v>
      </c>
      <c r="AG833" s="28">
        <v>509683</v>
      </c>
      <c r="AH833" s="28">
        <v>545947</v>
      </c>
      <c r="AI833" s="28">
        <v>579715</v>
      </c>
      <c r="AJ833" s="28">
        <v>624369</v>
      </c>
      <c r="AK833" s="28">
        <v>665063</v>
      </c>
      <c r="AL833" s="28">
        <v>702571.6</v>
      </c>
      <c r="AM833" s="28">
        <v>747027</v>
      </c>
      <c r="AN833" s="28">
        <v>789461</v>
      </c>
      <c r="AO833" s="28">
        <v>817902</v>
      </c>
      <c r="AP833" s="28">
        <v>856041.2</v>
      </c>
      <c r="AQ833" s="28">
        <v>902893</v>
      </c>
      <c r="AR833" s="28">
        <v>953632</v>
      </c>
      <c r="AS833" s="28">
        <v>980333.7</v>
      </c>
    </row>
    <row r="834" spans="1:45" x14ac:dyDescent="0.25">
      <c r="A834" s="28">
        <v>2</v>
      </c>
      <c r="B834" s="28">
        <v>281</v>
      </c>
      <c r="C834" s="28">
        <v>230323.5</v>
      </c>
      <c r="D834" s="28">
        <v>242388.3</v>
      </c>
      <c r="E834" s="28">
        <v>251432.8</v>
      </c>
      <c r="F834" s="28">
        <v>265962.7</v>
      </c>
      <c r="G834" s="28">
        <v>283445.5</v>
      </c>
      <c r="H834" s="28">
        <v>297150.40000000002</v>
      </c>
      <c r="I834" s="28">
        <v>316780.40000000002</v>
      </c>
      <c r="J834" s="28">
        <v>329674</v>
      </c>
      <c r="K834" s="28">
        <v>340769.7</v>
      </c>
      <c r="L834" s="28">
        <v>354714.2</v>
      </c>
      <c r="M834" s="28">
        <v>364493.7</v>
      </c>
      <c r="N834" s="28">
        <v>378517.6</v>
      </c>
      <c r="O834" s="28">
        <v>384033.7</v>
      </c>
      <c r="P834" s="28">
        <v>395252.5</v>
      </c>
      <c r="Q834" s="28">
        <v>412073.3</v>
      </c>
      <c r="R834" s="28">
        <v>423299.2</v>
      </c>
      <c r="S834" s="28">
        <v>438762.8</v>
      </c>
      <c r="T834" s="28">
        <v>451147.7</v>
      </c>
      <c r="U834" s="28">
        <v>468514.9</v>
      </c>
      <c r="V834" s="28">
        <v>483330.5</v>
      </c>
      <c r="W834" s="28">
        <v>502371.1</v>
      </c>
      <c r="X834" s="28">
        <v>513869</v>
      </c>
      <c r="Y834" s="28">
        <v>519114.7</v>
      </c>
      <c r="Z834" s="28">
        <v>529914.9</v>
      </c>
      <c r="AA834" s="28">
        <v>539813</v>
      </c>
      <c r="AB834" s="28">
        <v>556020</v>
      </c>
      <c r="AC834" s="28">
        <v>576124.69999999995</v>
      </c>
      <c r="AD834" s="28">
        <v>588844.30000000005</v>
      </c>
      <c r="AE834" s="28">
        <v>602489.19999999995</v>
      </c>
      <c r="AF834" s="28">
        <v>629769.4</v>
      </c>
      <c r="AG834" s="28">
        <v>663734.1</v>
      </c>
      <c r="AH834" s="28">
        <v>676529.4</v>
      </c>
      <c r="AI834" s="28">
        <v>687508.2</v>
      </c>
      <c r="AJ834" s="28">
        <v>713091</v>
      </c>
      <c r="AK834" s="28">
        <v>730605.5</v>
      </c>
      <c r="AL834" s="28">
        <v>744665</v>
      </c>
      <c r="AM834" s="28">
        <v>768576.9</v>
      </c>
      <c r="AN834" s="28">
        <v>789461</v>
      </c>
      <c r="AO834" s="28">
        <v>796773.1</v>
      </c>
      <c r="AP834" s="28">
        <v>816198.4</v>
      </c>
      <c r="AQ834" s="28">
        <v>842543.4</v>
      </c>
      <c r="AR834" s="28">
        <v>872955.1</v>
      </c>
      <c r="AS834" s="28">
        <v>884058.9</v>
      </c>
    </row>
    <row r="835" spans="1:45" x14ac:dyDescent="0.25">
      <c r="A835" s="28">
        <v>3</v>
      </c>
      <c r="B835" s="28">
        <v>281</v>
      </c>
      <c r="C835" s="28">
        <v>125.1</v>
      </c>
      <c r="D835" s="28">
        <v>132</v>
      </c>
      <c r="E835" s="28">
        <v>145.69999999999999</v>
      </c>
      <c r="F835" s="28">
        <v>161.6</v>
      </c>
      <c r="G835" s="28">
        <v>175.8</v>
      </c>
      <c r="H835" s="28">
        <v>190.2</v>
      </c>
      <c r="I835" s="28">
        <v>206.4</v>
      </c>
      <c r="J835" s="28">
        <v>226.9</v>
      </c>
      <c r="K835" s="28">
        <v>254.2</v>
      </c>
      <c r="L835" s="28">
        <v>285.2</v>
      </c>
      <c r="M835" s="28">
        <v>314.2</v>
      </c>
      <c r="N835" s="28">
        <v>336.7</v>
      </c>
      <c r="O835" s="28">
        <v>356.9</v>
      </c>
      <c r="P835" s="28">
        <v>374.1</v>
      </c>
      <c r="Q835" s="28">
        <v>388.8</v>
      </c>
      <c r="R835" s="28">
        <v>409.5</v>
      </c>
      <c r="S835" s="28">
        <v>438.7</v>
      </c>
      <c r="T835" s="28">
        <v>470</v>
      </c>
      <c r="U835" s="28">
        <v>503.5</v>
      </c>
      <c r="V835" s="28">
        <v>537.9</v>
      </c>
      <c r="W835" s="28">
        <v>566.1</v>
      </c>
      <c r="X835" s="28">
        <v>591.1</v>
      </c>
      <c r="Y835" s="28">
        <v>608.9</v>
      </c>
      <c r="Z835" s="28">
        <v>626.1</v>
      </c>
      <c r="AA835" s="28">
        <v>643.6</v>
      </c>
      <c r="AB835" s="28">
        <v>657.1</v>
      </c>
      <c r="AC835" s="28">
        <v>679</v>
      </c>
      <c r="AD835" s="28">
        <v>694.3</v>
      </c>
      <c r="AE835" s="28">
        <v>717.2</v>
      </c>
      <c r="AF835" s="28">
        <v>741.6</v>
      </c>
      <c r="AG835" s="28">
        <v>767.9</v>
      </c>
      <c r="AH835" s="28">
        <v>807</v>
      </c>
      <c r="AI835" s="28">
        <v>843.2</v>
      </c>
      <c r="AJ835" s="28">
        <v>875.6</v>
      </c>
      <c r="AK835" s="28">
        <v>910.3</v>
      </c>
      <c r="AL835" s="28">
        <v>943.5</v>
      </c>
      <c r="AM835" s="28">
        <v>972</v>
      </c>
      <c r="AN835" s="28">
        <v>1000</v>
      </c>
      <c r="AO835" s="28">
        <v>1026.5</v>
      </c>
      <c r="AP835" s="28">
        <v>1048.8</v>
      </c>
      <c r="AQ835" s="28">
        <v>1071.5999999999999</v>
      </c>
      <c r="AR835" s="28">
        <v>1092.4000000000001</v>
      </c>
      <c r="AS835" s="28">
        <v>1108.9000000000001</v>
      </c>
    </row>
    <row r="836" spans="1:45" x14ac:dyDescent="0.25">
      <c r="A836" s="28">
        <v>1</v>
      </c>
      <c r="B836" s="28">
        <v>282</v>
      </c>
      <c r="C836" s="28">
        <v>6054.7</v>
      </c>
      <c r="D836" s="28">
        <v>6433.2</v>
      </c>
      <c r="E836" s="28">
        <v>7044.6</v>
      </c>
      <c r="F836" s="28">
        <v>7696.2</v>
      </c>
      <c r="G836" s="28">
        <v>8428.6</v>
      </c>
      <c r="H836" s="28">
        <v>9351.2999999999993</v>
      </c>
      <c r="I836" s="28">
        <v>10262.200000000001</v>
      </c>
      <c r="J836" s="28">
        <v>11569.3</v>
      </c>
      <c r="K836" s="28">
        <v>12634.7</v>
      </c>
      <c r="L836" s="28">
        <v>13748.9</v>
      </c>
      <c r="M836" s="28">
        <v>14679.4</v>
      </c>
      <c r="N836" s="28">
        <v>15886.7</v>
      </c>
      <c r="O836" s="28">
        <v>17448</v>
      </c>
      <c r="P836" s="28">
        <v>19193.7</v>
      </c>
      <c r="Q836" s="28">
        <v>21843</v>
      </c>
      <c r="R836" s="28">
        <v>27104.799999999999</v>
      </c>
      <c r="S836" s="28">
        <v>31770.5</v>
      </c>
      <c r="T836" s="28">
        <v>38285.199999999997</v>
      </c>
      <c r="U836" s="28">
        <v>42319</v>
      </c>
      <c r="V836" s="28">
        <v>41593.9</v>
      </c>
      <c r="W836" s="28">
        <v>43296.9</v>
      </c>
      <c r="X836" s="28">
        <v>48417.4</v>
      </c>
      <c r="Y836" s="28">
        <v>53827.7</v>
      </c>
      <c r="Z836" s="28">
        <v>58422</v>
      </c>
      <c r="AA836" s="28">
        <v>61242.5</v>
      </c>
      <c r="AB836" s="28">
        <v>62373.2</v>
      </c>
      <c r="AC836" s="28">
        <v>67212.2</v>
      </c>
      <c r="AD836" s="28">
        <v>74872.3</v>
      </c>
      <c r="AE836" s="28">
        <v>85207.5</v>
      </c>
      <c r="AF836" s="28">
        <v>95990.8</v>
      </c>
      <c r="AG836" s="28">
        <v>101398.6</v>
      </c>
      <c r="AH836" s="28">
        <v>107884.6</v>
      </c>
      <c r="AI836" s="28">
        <v>111666</v>
      </c>
      <c r="AJ836" s="28">
        <v>119188.6</v>
      </c>
      <c r="AK836" s="28">
        <v>126205.3</v>
      </c>
      <c r="AL836" s="28">
        <v>134149.29999999999</v>
      </c>
      <c r="AM836" s="28">
        <v>145211.1</v>
      </c>
      <c r="AN836" s="28">
        <v>152069</v>
      </c>
      <c r="AO836" s="28">
        <v>159857.60000000001</v>
      </c>
      <c r="AP836" s="28">
        <v>164762.5</v>
      </c>
      <c r="AQ836" s="28">
        <v>170553.9</v>
      </c>
      <c r="AR836" s="28">
        <v>173791.1</v>
      </c>
      <c r="AS836" s="28">
        <v>178657.2</v>
      </c>
    </row>
    <row r="837" spans="1:45" x14ac:dyDescent="0.25">
      <c r="A837" s="28">
        <v>2</v>
      </c>
      <c r="B837" s="28">
        <v>282</v>
      </c>
      <c r="C837" s="28">
        <v>34225.800000000003</v>
      </c>
      <c r="D837" s="28">
        <v>36170.699999999997</v>
      </c>
      <c r="E837" s="28">
        <v>37379.199999999997</v>
      </c>
      <c r="F837" s="28">
        <v>39110.5</v>
      </c>
      <c r="G837" s="28">
        <v>38324</v>
      </c>
      <c r="H837" s="28">
        <v>38163.199999999997</v>
      </c>
      <c r="I837" s="28">
        <v>39259.1</v>
      </c>
      <c r="J837" s="28">
        <v>39551.699999999997</v>
      </c>
      <c r="K837" s="28">
        <v>36959.5</v>
      </c>
      <c r="L837" s="28">
        <v>35548.5</v>
      </c>
      <c r="M837" s="28">
        <v>35041</v>
      </c>
      <c r="N837" s="28">
        <v>39077</v>
      </c>
      <c r="O837" s="28">
        <v>42528.800000000003</v>
      </c>
      <c r="P837" s="28">
        <v>46470.2</v>
      </c>
      <c r="Q837" s="28">
        <v>51136.5</v>
      </c>
      <c r="R837" s="28">
        <v>59518.2</v>
      </c>
      <c r="S837" s="28">
        <v>65566.100000000006</v>
      </c>
      <c r="T837" s="28">
        <v>74633.899999999994</v>
      </c>
      <c r="U837" s="28">
        <v>77921.7</v>
      </c>
      <c r="V837" s="28">
        <v>72340.5</v>
      </c>
      <c r="W837" s="28">
        <v>72208.899999999994</v>
      </c>
      <c r="X837" s="28">
        <v>79106.399999999994</v>
      </c>
      <c r="Y837" s="28">
        <v>86084</v>
      </c>
      <c r="Z837" s="28">
        <v>91438.7</v>
      </c>
      <c r="AA837" s="28">
        <v>93990.7</v>
      </c>
      <c r="AB837" s="28">
        <v>94230.7</v>
      </c>
      <c r="AC837" s="28">
        <v>98774.9</v>
      </c>
      <c r="AD837" s="28">
        <v>106864.2</v>
      </c>
      <c r="AE837" s="28">
        <v>115938.7</v>
      </c>
      <c r="AF837" s="28">
        <v>125928</v>
      </c>
      <c r="AG837" s="28">
        <v>128026.9</v>
      </c>
      <c r="AH837" s="28">
        <v>131724.70000000001</v>
      </c>
      <c r="AI837" s="28">
        <v>132554.9</v>
      </c>
      <c r="AJ837" s="28">
        <v>136348.5</v>
      </c>
      <c r="AK837" s="28">
        <v>138512.70000000001</v>
      </c>
      <c r="AL837" s="28">
        <v>142203.79999999999</v>
      </c>
      <c r="AM837" s="28">
        <v>148718.79999999999</v>
      </c>
      <c r="AN837" s="28">
        <v>152069</v>
      </c>
      <c r="AO837" s="28">
        <v>156192.1</v>
      </c>
      <c r="AP837" s="28">
        <v>156485.20000000001</v>
      </c>
      <c r="AQ837" s="28">
        <v>158549.79999999999</v>
      </c>
      <c r="AR837" s="28">
        <v>158461.9</v>
      </c>
      <c r="AS837" s="28">
        <v>159436.79999999999</v>
      </c>
    </row>
    <row r="838" spans="1:45" x14ac:dyDescent="0.25">
      <c r="A838" s="28">
        <v>3</v>
      </c>
      <c r="B838" s="28">
        <v>282</v>
      </c>
      <c r="C838" s="28">
        <v>176.9</v>
      </c>
      <c r="D838" s="28">
        <v>177.9</v>
      </c>
      <c r="E838" s="28">
        <v>188.5</v>
      </c>
      <c r="F838" s="28">
        <v>196.8</v>
      </c>
      <c r="G838" s="28">
        <v>219.9</v>
      </c>
      <c r="H838" s="28">
        <v>245</v>
      </c>
      <c r="I838" s="28">
        <v>261.39999999999998</v>
      </c>
      <c r="J838" s="28">
        <v>292.5</v>
      </c>
      <c r="K838" s="28">
        <v>341.9</v>
      </c>
      <c r="L838" s="28">
        <v>386.8</v>
      </c>
      <c r="M838" s="28">
        <v>418.9</v>
      </c>
      <c r="N838" s="28">
        <v>406.5</v>
      </c>
      <c r="O838" s="28">
        <v>410.3</v>
      </c>
      <c r="P838" s="28">
        <v>413</v>
      </c>
      <c r="Q838" s="28">
        <v>427.2</v>
      </c>
      <c r="R838" s="28">
        <v>455.4</v>
      </c>
      <c r="S838" s="28">
        <v>484.6</v>
      </c>
      <c r="T838" s="28">
        <v>513</v>
      </c>
      <c r="U838" s="28">
        <v>543.1</v>
      </c>
      <c r="V838" s="28">
        <v>575</v>
      </c>
      <c r="W838" s="28">
        <v>599.6</v>
      </c>
      <c r="X838" s="28">
        <v>612.1</v>
      </c>
      <c r="Y838" s="28">
        <v>625.29999999999995</v>
      </c>
      <c r="Z838" s="28">
        <v>638.9</v>
      </c>
      <c r="AA838" s="28">
        <v>651.6</v>
      </c>
      <c r="AB838" s="28">
        <v>661.9</v>
      </c>
      <c r="AC838" s="28">
        <v>680.5</v>
      </c>
      <c r="AD838" s="28">
        <v>700.6</v>
      </c>
      <c r="AE838" s="28">
        <v>734.9</v>
      </c>
      <c r="AF838" s="28">
        <v>762.3</v>
      </c>
      <c r="AG838" s="28">
        <v>792</v>
      </c>
      <c r="AH838" s="28">
        <v>819</v>
      </c>
      <c r="AI838" s="28">
        <v>842.4</v>
      </c>
      <c r="AJ838" s="28">
        <v>874.1</v>
      </c>
      <c r="AK838" s="28">
        <v>911.1</v>
      </c>
      <c r="AL838" s="28">
        <v>943.4</v>
      </c>
      <c r="AM838" s="28">
        <v>976.4</v>
      </c>
      <c r="AN838" s="28">
        <v>1000</v>
      </c>
      <c r="AO838" s="28">
        <v>1023.5</v>
      </c>
      <c r="AP838" s="28">
        <v>1052.9000000000001</v>
      </c>
      <c r="AQ838" s="28">
        <v>1075.7</v>
      </c>
      <c r="AR838" s="28">
        <v>1096.7</v>
      </c>
      <c r="AS838" s="28">
        <v>1120.5999999999999</v>
      </c>
    </row>
    <row r="839" spans="1:45" x14ac:dyDescent="0.25">
      <c r="A839" s="28">
        <v>1</v>
      </c>
      <c r="B839" s="28">
        <v>283</v>
      </c>
      <c r="C839" s="28">
        <v>10088.799999999999</v>
      </c>
      <c r="D839" s="28">
        <v>11259.5</v>
      </c>
      <c r="E839" s="28">
        <v>12547.6</v>
      </c>
      <c r="F839" s="28">
        <v>13949.2</v>
      </c>
      <c r="G839" s="28">
        <v>15774.4</v>
      </c>
      <c r="H839" s="28">
        <v>17673.400000000001</v>
      </c>
      <c r="I839" s="28">
        <v>20323.599999999999</v>
      </c>
      <c r="J839" s="28">
        <v>23085.200000000001</v>
      </c>
      <c r="K839" s="28">
        <v>26435.7</v>
      </c>
      <c r="L839" s="28">
        <v>30656.2</v>
      </c>
      <c r="M839" s="28">
        <v>33000</v>
      </c>
      <c r="N839" s="28">
        <v>36495.599999999999</v>
      </c>
      <c r="O839" s="28">
        <v>40071.5</v>
      </c>
      <c r="P839" s="28">
        <v>43322.8</v>
      </c>
      <c r="Q839" s="28">
        <v>47211.7</v>
      </c>
      <c r="R839" s="28">
        <v>49764.7</v>
      </c>
      <c r="S839" s="28">
        <v>55577</v>
      </c>
      <c r="T839" s="28">
        <v>60168.2</v>
      </c>
      <c r="U839" s="28">
        <v>67905.5</v>
      </c>
      <c r="V839" s="28">
        <v>71280.7</v>
      </c>
      <c r="W839" s="28">
        <v>79639.899999999994</v>
      </c>
      <c r="X839" s="28">
        <v>90488</v>
      </c>
      <c r="Y839" s="28">
        <v>99456.9</v>
      </c>
      <c r="Z839" s="28">
        <v>109943</v>
      </c>
      <c r="AA839" s="28">
        <v>119460.6</v>
      </c>
      <c r="AB839" s="28">
        <v>125882.2</v>
      </c>
      <c r="AC839" s="28">
        <v>135066.6</v>
      </c>
      <c r="AD839" s="28">
        <v>142739</v>
      </c>
      <c r="AE839" s="28">
        <v>151253.29999999999</v>
      </c>
      <c r="AF839" s="28">
        <v>157348.70000000001</v>
      </c>
      <c r="AG839" s="28">
        <v>164687.4</v>
      </c>
      <c r="AH839" s="28">
        <v>180750</v>
      </c>
      <c r="AI839" s="28">
        <v>192525.8</v>
      </c>
      <c r="AJ839" s="28">
        <v>202312</v>
      </c>
      <c r="AK839" s="28">
        <v>221612.79999999999</v>
      </c>
      <c r="AL839" s="28">
        <v>238895.2</v>
      </c>
      <c r="AM839" s="28">
        <v>249306.5</v>
      </c>
      <c r="AN839" s="28">
        <v>253427</v>
      </c>
      <c r="AO839" s="28">
        <v>254445.8</v>
      </c>
      <c r="AP839" s="28">
        <v>261762.9</v>
      </c>
      <c r="AQ839" s="28">
        <v>276634.5</v>
      </c>
      <c r="AR839" s="28">
        <v>287413.2</v>
      </c>
      <c r="AS839" s="28">
        <v>295815.7</v>
      </c>
    </row>
    <row r="840" spans="1:45" x14ac:dyDescent="0.25">
      <c r="A840" s="28">
        <v>2</v>
      </c>
      <c r="B840" s="28">
        <v>283</v>
      </c>
      <c r="C840" s="28">
        <v>57413.3</v>
      </c>
      <c r="D840" s="28">
        <v>62044.9</v>
      </c>
      <c r="E840" s="28">
        <v>64667.4</v>
      </c>
      <c r="F840" s="28">
        <v>66067.7</v>
      </c>
      <c r="G840" s="28">
        <v>70647.600000000006</v>
      </c>
      <c r="H840" s="28">
        <v>77107.7</v>
      </c>
      <c r="I840" s="28">
        <v>82070.899999999994</v>
      </c>
      <c r="J840" s="28">
        <v>83858.2</v>
      </c>
      <c r="K840" s="28">
        <v>88067.1</v>
      </c>
      <c r="L840" s="28">
        <v>92782.1</v>
      </c>
      <c r="M840" s="28">
        <v>91546.8</v>
      </c>
      <c r="N840" s="28">
        <v>98090</v>
      </c>
      <c r="O840" s="28">
        <v>101714.6</v>
      </c>
      <c r="P840" s="28">
        <v>106936.8</v>
      </c>
      <c r="Q840" s="28">
        <v>109274.1</v>
      </c>
      <c r="R840" s="28">
        <v>109491.2</v>
      </c>
      <c r="S840" s="28">
        <v>116642.7</v>
      </c>
      <c r="T840" s="28">
        <v>118527.2</v>
      </c>
      <c r="U840" s="28">
        <v>125981.2</v>
      </c>
      <c r="V840" s="28">
        <v>125617.1</v>
      </c>
      <c r="W840" s="28">
        <v>139838.1</v>
      </c>
      <c r="X840" s="28">
        <v>152883.5</v>
      </c>
      <c r="Y840" s="28">
        <v>161645.79999999999</v>
      </c>
      <c r="Z840" s="28">
        <v>171381</v>
      </c>
      <c r="AA840" s="28">
        <v>180511.5</v>
      </c>
      <c r="AB840" s="28">
        <v>187136.6</v>
      </c>
      <c r="AC840" s="28">
        <v>189165.1</v>
      </c>
      <c r="AD840" s="28">
        <v>191242.4</v>
      </c>
      <c r="AE840" s="28">
        <v>193527.5</v>
      </c>
      <c r="AF840" s="28">
        <v>194608.6</v>
      </c>
      <c r="AG840" s="28">
        <v>198798.6</v>
      </c>
      <c r="AH840" s="28">
        <v>211388</v>
      </c>
      <c r="AI840" s="28">
        <v>219730.9</v>
      </c>
      <c r="AJ840" s="28">
        <v>224107.7</v>
      </c>
      <c r="AK840" s="28">
        <v>238455.2</v>
      </c>
      <c r="AL840" s="28">
        <v>248242.9</v>
      </c>
      <c r="AM840" s="28">
        <v>252241.9</v>
      </c>
      <c r="AN840" s="28">
        <v>253427</v>
      </c>
      <c r="AO840" s="28">
        <v>252141.7</v>
      </c>
      <c r="AP840" s="28">
        <v>257127.7</v>
      </c>
      <c r="AQ840" s="28">
        <v>265488.5</v>
      </c>
      <c r="AR840" s="28">
        <v>271789.59999999998</v>
      </c>
      <c r="AS840" s="28">
        <v>273799.3</v>
      </c>
    </row>
    <row r="841" spans="1:45" x14ac:dyDescent="0.25">
      <c r="A841" s="28">
        <v>3</v>
      </c>
      <c r="B841" s="28">
        <v>283</v>
      </c>
      <c r="C841" s="28">
        <v>175.7</v>
      </c>
      <c r="D841" s="28">
        <v>181.5</v>
      </c>
      <c r="E841" s="28">
        <v>194</v>
      </c>
      <c r="F841" s="28">
        <v>211.1</v>
      </c>
      <c r="G841" s="28">
        <v>223.3</v>
      </c>
      <c r="H841" s="28">
        <v>229.2</v>
      </c>
      <c r="I841" s="28">
        <v>247.6</v>
      </c>
      <c r="J841" s="28">
        <v>275.3</v>
      </c>
      <c r="K841" s="28">
        <v>300.2</v>
      </c>
      <c r="L841" s="28">
        <v>330.4</v>
      </c>
      <c r="M841" s="28">
        <v>360.5</v>
      </c>
      <c r="N841" s="28">
        <v>372.1</v>
      </c>
      <c r="O841" s="28">
        <v>394</v>
      </c>
      <c r="P841" s="28">
        <v>405.1</v>
      </c>
      <c r="Q841" s="28">
        <v>432</v>
      </c>
      <c r="R841" s="28">
        <v>454.5</v>
      </c>
      <c r="S841" s="28">
        <v>476.5</v>
      </c>
      <c r="T841" s="28">
        <v>507.6</v>
      </c>
      <c r="U841" s="28">
        <v>539</v>
      </c>
      <c r="V841" s="28">
        <v>567.4</v>
      </c>
      <c r="W841" s="28">
        <v>569.5</v>
      </c>
      <c r="X841" s="28">
        <v>591.9</v>
      </c>
      <c r="Y841" s="28">
        <v>615.29999999999995</v>
      </c>
      <c r="Z841" s="28">
        <v>641.5</v>
      </c>
      <c r="AA841" s="28">
        <v>661.8</v>
      </c>
      <c r="AB841" s="28">
        <v>672.7</v>
      </c>
      <c r="AC841" s="28">
        <v>714</v>
      </c>
      <c r="AD841" s="28">
        <v>746.4</v>
      </c>
      <c r="AE841" s="28">
        <v>781.6</v>
      </c>
      <c r="AF841" s="28">
        <v>808.5</v>
      </c>
      <c r="AG841" s="28">
        <v>828.4</v>
      </c>
      <c r="AH841" s="28">
        <v>855.1</v>
      </c>
      <c r="AI841" s="28">
        <v>876.2</v>
      </c>
      <c r="AJ841" s="28">
        <v>902.7</v>
      </c>
      <c r="AK841" s="28">
        <v>929.4</v>
      </c>
      <c r="AL841" s="28">
        <v>962.3</v>
      </c>
      <c r="AM841" s="28">
        <v>988.4</v>
      </c>
      <c r="AN841" s="28">
        <v>1000</v>
      </c>
      <c r="AO841" s="28">
        <v>1009.1</v>
      </c>
      <c r="AP841" s="28">
        <v>1018</v>
      </c>
      <c r="AQ841" s="28">
        <v>1042</v>
      </c>
      <c r="AR841" s="28">
        <v>1057.5</v>
      </c>
      <c r="AS841" s="28">
        <v>1080.4000000000001</v>
      </c>
    </row>
    <row r="842" spans="1:45" x14ac:dyDescent="0.25">
      <c r="A842" s="28">
        <v>1</v>
      </c>
      <c r="B842" s="28">
        <v>284</v>
      </c>
      <c r="C842" s="28">
        <v>5961.1</v>
      </c>
      <c r="D842" s="28">
        <v>6489.9</v>
      </c>
      <c r="E842" s="28">
        <v>7117.6</v>
      </c>
      <c r="F842" s="28">
        <v>7769.3</v>
      </c>
      <c r="G842" s="28">
        <v>8787.1</v>
      </c>
      <c r="H842" s="28">
        <v>9780.2000000000007</v>
      </c>
      <c r="I842" s="28">
        <v>11368.7</v>
      </c>
      <c r="J842" s="28">
        <v>12772.9</v>
      </c>
      <c r="K842" s="28">
        <v>14510</v>
      </c>
      <c r="L842" s="28">
        <v>16153.8</v>
      </c>
      <c r="M842" s="28">
        <v>17158.5</v>
      </c>
      <c r="N842" s="28">
        <v>19073.5</v>
      </c>
      <c r="O842" s="28">
        <v>21462.3</v>
      </c>
      <c r="P842" s="28">
        <v>22993.9</v>
      </c>
      <c r="Q842" s="28">
        <v>26105.7</v>
      </c>
      <c r="R842" s="28">
        <v>27038.1</v>
      </c>
      <c r="S842" s="28">
        <v>29746.9</v>
      </c>
      <c r="T842" s="28">
        <v>31107.5</v>
      </c>
      <c r="U842" s="28">
        <v>35006.5</v>
      </c>
      <c r="V842" s="28">
        <v>36599.699999999997</v>
      </c>
      <c r="W842" s="28">
        <v>39698.400000000001</v>
      </c>
      <c r="X842" s="28">
        <v>45255.6</v>
      </c>
      <c r="Y842" s="28">
        <v>48169.4</v>
      </c>
      <c r="Z842" s="28">
        <v>51561.7</v>
      </c>
      <c r="AA842" s="28">
        <v>55734.9</v>
      </c>
      <c r="AB842" s="28">
        <v>58821.9</v>
      </c>
      <c r="AC842" s="28">
        <v>65330.7</v>
      </c>
      <c r="AD842" s="28">
        <v>69790</v>
      </c>
      <c r="AE842" s="28">
        <v>76477.2</v>
      </c>
      <c r="AF842" s="28">
        <v>82843.5</v>
      </c>
      <c r="AG842" s="28">
        <v>89863.1</v>
      </c>
      <c r="AH842" s="28">
        <v>98200.7</v>
      </c>
      <c r="AI842" s="28">
        <v>101684.8</v>
      </c>
      <c r="AJ842" s="28">
        <v>106708.4</v>
      </c>
      <c r="AK842" s="28">
        <v>116305.8</v>
      </c>
      <c r="AL842" s="28">
        <v>126222.6</v>
      </c>
      <c r="AM842" s="28">
        <v>133472.20000000001</v>
      </c>
      <c r="AN842" s="28">
        <v>134773.4</v>
      </c>
      <c r="AO842" s="28">
        <v>134602.29999999999</v>
      </c>
      <c r="AP842" s="28">
        <v>138354.79999999999</v>
      </c>
      <c r="AQ842" s="28">
        <v>146655.9</v>
      </c>
      <c r="AR842" s="28">
        <v>153151.70000000001</v>
      </c>
      <c r="AS842" s="28">
        <v>157794.79999999999</v>
      </c>
    </row>
    <row r="843" spans="1:45" x14ac:dyDescent="0.25">
      <c r="A843" s="28">
        <v>2</v>
      </c>
      <c r="B843" s="28">
        <v>284</v>
      </c>
      <c r="C843" s="28">
        <v>29609.200000000001</v>
      </c>
      <c r="D843" s="28">
        <v>30649</v>
      </c>
      <c r="E843" s="28">
        <v>31631.1</v>
      </c>
      <c r="F843" s="28">
        <v>31941.8</v>
      </c>
      <c r="G843" s="28">
        <v>34834.300000000003</v>
      </c>
      <c r="H843" s="28">
        <v>37393.5</v>
      </c>
      <c r="I843" s="28">
        <v>41470.1</v>
      </c>
      <c r="J843" s="28">
        <v>43435.7</v>
      </c>
      <c r="K843" s="28">
        <v>47146</v>
      </c>
      <c r="L843" s="28">
        <v>49470.1</v>
      </c>
      <c r="M843" s="28">
        <v>50073.5</v>
      </c>
      <c r="N843" s="28">
        <v>52464.3</v>
      </c>
      <c r="O843" s="28">
        <v>55714.7</v>
      </c>
      <c r="P843" s="28">
        <v>57275.7</v>
      </c>
      <c r="Q843" s="28">
        <v>62877.599999999999</v>
      </c>
      <c r="R843" s="28">
        <v>62718.9</v>
      </c>
      <c r="S843" s="28">
        <v>65459.3</v>
      </c>
      <c r="T843" s="28">
        <v>64931.1</v>
      </c>
      <c r="U843" s="28">
        <v>69116.5</v>
      </c>
      <c r="V843" s="28">
        <v>68819.899999999994</v>
      </c>
      <c r="W843" s="28">
        <v>73470.100000000006</v>
      </c>
      <c r="X843" s="28">
        <v>82796.5</v>
      </c>
      <c r="Y843" s="28">
        <v>85928.9</v>
      </c>
      <c r="Z843" s="28">
        <v>88725.7</v>
      </c>
      <c r="AA843" s="28">
        <v>92502.7</v>
      </c>
      <c r="AB843" s="28">
        <v>96976.3</v>
      </c>
      <c r="AC843" s="28">
        <v>97670.3</v>
      </c>
      <c r="AD843" s="28">
        <v>98391.2</v>
      </c>
      <c r="AE843" s="28">
        <v>101637.6</v>
      </c>
      <c r="AF843" s="28">
        <v>105469.9</v>
      </c>
      <c r="AG843" s="28">
        <v>111044.6</v>
      </c>
      <c r="AH843" s="28">
        <v>117110.6</v>
      </c>
      <c r="AI843" s="28">
        <v>117807.4</v>
      </c>
      <c r="AJ843" s="28">
        <v>119292.6</v>
      </c>
      <c r="AK843" s="28">
        <v>126754.4</v>
      </c>
      <c r="AL843" s="28">
        <v>132222.6</v>
      </c>
      <c r="AM843" s="28">
        <v>135667.9</v>
      </c>
      <c r="AN843" s="28">
        <v>134773.4</v>
      </c>
      <c r="AO843" s="28">
        <v>132370.9</v>
      </c>
      <c r="AP843" s="28">
        <v>134952.4</v>
      </c>
      <c r="AQ843" s="28">
        <v>139872.4</v>
      </c>
      <c r="AR843" s="28">
        <v>143975.20000000001</v>
      </c>
      <c r="AS843" s="28">
        <v>145302.29999999999</v>
      </c>
    </row>
    <row r="844" spans="1:45" x14ac:dyDescent="0.25">
      <c r="A844" s="28">
        <v>3</v>
      </c>
      <c r="B844" s="28">
        <v>284</v>
      </c>
      <c r="C844" s="28">
        <v>201.3</v>
      </c>
      <c r="D844" s="28">
        <v>211.7</v>
      </c>
      <c r="E844" s="28">
        <v>225</v>
      </c>
      <c r="F844" s="28">
        <v>243.2</v>
      </c>
      <c r="G844" s="28">
        <v>252.3</v>
      </c>
      <c r="H844" s="28">
        <v>261.5</v>
      </c>
      <c r="I844" s="28">
        <v>274.10000000000002</v>
      </c>
      <c r="J844" s="28">
        <v>294.10000000000002</v>
      </c>
      <c r="K844" s="28">
        <v>307.8</v>
      </c>
      <c r="L844" s="28">
        <v>326.5</v>
      </c>
      <c r="M844" s="28">
        <v>342.7</v>
      </c>
      <c r="N844" s="28">
        <v>363.6</v>
      </c>
      <c r="O844" s="28">
        <v>385.2</v>
      </c>
      <c r="P844" s="28">
        <v>401.5</v>
      </c>
      <c r="Q844" s="28">
        <v>415.2</v>
      </c>
      <c r="R844" s="28">
        <v>431.1</v>
      </c>
      <c r="S844" s="28">
        <v>454.4</v>
      </c>
      <c r="T844" s="28">
        <v>479.1</v>
      </c>
      <c r="U844" s="28">
        <v>506.5</v>
      </c>
      <c r="V844" s="28">
        <v>531.79999999999995</v>
      </c>
      <c r="W844" s="28">
        <v>540.29999999999995</v>
      </c>
      <c r="X844" s="28">
        <v>546.6</v>
      </c>
      <c r="Y844" s="28">
        <v>560.6</v>
      </c>
      <c r="Z844" s="28">
        <v>581.1</v>
      </c>
      <c r="AA844" s="28">
        <v>602.5</v>
      </c>
      <c r="AB844" s="28">
        <v>606.6</v>
      </c>
      <c r="AC844" s="28">
        <v>668.9</v>
      </c>
      <c r="AD844" s="28">
        <v>709.3</v>
      </c>
      <c r="AE844" s="28">
        <v>752.4</v>
      </c>
      <c r="AF844" s="28">
        <v>785.5</v>
      </c>
      <c r="AG844" s="28">
        <v>809.3</v>
      </c>
      <c r="AH844" s="28">
        <v>838.5</v>
      </c>
      <c r="AI844" s="28">
        <v>863.1</v>
      </c>
      <c r="AJ844" s="28">
        <v>894.5</v>
      </c>
      <c r="AK844" s="28">
        <v>917.6</v>
      </c>
      <c r="AL844" s="28">
        <v>954.6</v>
      </c>
      <c r="AM844" s="28">
        <v>983.8</v>
      </c>
      <c r="AN844" s="28">
        <v>1000</v>
      </c>
      <c r="AO844" s="28">
        <v>1016.9</v>
      </c>
      <c r="AP844" s="28">
        <v>1025.2</v>
      </c>
      <c r="AQ844" s="28">
        <v>1048.5</v>
      </c>
      <c r="AR844" s="28">
        <v>1063.7</v>
      </c>
      <c r="AS844" s="28">
        <v>1086</v>
      </c>
    </row>
    <row r="845" spans="1:45" x14ac:dyDescent="0.25">
      <c r="A845" s="28">
        <v>1</v>
      </c>
      <c r="B845" s="28">
        <v>285</v>
      </c>
      <c r="C845" s="28">
        <v>5475.4</v>
      </c>
      <c r="D845" s="28">
        <v>5933</v>
      </c>
      <c r="E845" s="28">
        <v>6434.4</v>
      </c>
      <c r="F845" s="28">
        <v>7007.8</v>
      </c>
      <c r="G845" s="28">
        <v>7924.2</v>
      </c>
      <c r="H845" s="28">
        <v>8791</v>
      </c>
      <c r="I845" s="28">
        <v>10240.700000000001</v>
      </c>
      <c r="J845" s="28">
        <v>11509.6</v>
      </c>
      <c r="K845" s="28">
        <v>13070.6</v>
      </c>
      <c r="L845" s="28">
        <v>14501</v>
      </c>
      <c r="M845" s="28">
        <v>15420.2</v>
      </c>
      <c r="N845" s="28">
        <v>17207.2</v>
      </c>
      <c r="O845" s="28">
        <v>19464.3</v>
      </c>
      <c r="P845" s="28">
        <v>20785.900000000001</v>
      </c>
      <c r="Q845" s="28">
        <v>23762.5</v>
      </c>
      <c r="R845" s="28">
        <v>24545.5</v>
      </c>
      <c r="S845" s="28">
        <v>26992.799999999999</v>
      </c>
      <c r="T845" s="28">
        <v>28027.7</v>
      </c>
      <c r="U845" s="28">
        <v>31715</v>
      </c>
      <c r="V845" s="28">
        <v>33208.6</v>
      </c>
      <c r="W845" s="28">
        <v>36011.9</v>
      </c>
      <c r="X845" s="28">
        <v>41197.300000000003</v>
      </c>
      <c r="Y845" s="28">
        <v>43943.8</v>
      </c>
      <c r="Z845" s="28">
        <v>47115.6</v>
      </c>
      <c r="AA845" s="28">
        <v>51201.5</v>
      </c>
      <c r="AB845" s="28">
        <v>54119.5</v>
      </c>
      <c r="AC845" s="28">
        <v>60421.8</v>
      </c>
      <c r="AD845" s="28">
        <v>64602.400000000001</v>
      </c>
      <c r="AE845" s="28">
        <v>70572.7</v>
      </c>
      <c r="AF845" s="28">
        <v>76166.100000000006</v>
      </c>
      <c r="AG845" s="28">
        <v>82495.3</v>
      </c>
      <c r="AH845" s="28">
        <v>90318.9</v>
      </c>
      <c r="AI845" s="28">
        <v>93447.4</v>
      </c>
      <c r="AJ845" s="28">
        <v>98045.2</v>
      </c>
      <c r="AK845" s="28">
        <v>106566.3</v>
      </c>
      <c r="AL845" s="28">
        <v>115200.8</v>
      </c>
      <c r="AM845" s="28">
        <v>120858.7</v>
      </c>
      <c r="AN845" s="28">
        <v>121854.7</v>
      </c>
      <c r="AO845" s="28">
        <v>122159</v>
      </c>
      <c r="AP845" s="28">
        <v>125823.1</v>
      </c>
      <c r="AQ845" s="28">
        <v>133047.20000000001</v>
      </c>
      <c r="AR845" s="28">
        <v>139265.70000000001</v>
      </c>
      <c r="AS845" s="28">
        <v>143165.20000000001</v>
      </c>
    </row>
    <row r="846" spans="1:45" x14ac:dyDescent="0.25">
      <c r="A846" s="28">
        <v>2</v>
      </c>
      <c r="B846" s="28">
        <v>285</v>
      </c>
      <c r="C846" s="28">
        <v>28841.200000000001</v>
      </c>
      <c r="D846" s="28">
        <v>29819.9</v>
      </c>
      <c r="E846" s="28">
        <v>30524.799999999999</v>
      </c>
      <c r="F846" s="28">
        <v>30945.599999999999</v>
      </c>
      <c r="G846" s="28">
        <v>33858.6</v>
      </c>
      <c r="H846" s="28">
        <v>36241.9</v>
      </c>
      <c r="I846" s="28">
        <v>40158.800000000003</v>
      </c>
      <c r="J846" s="28">
        <v>42111</v>
      </c>
      <c r="K846" s="28">
        <v>45903</v>
      </c>
      <c r="L846" s="28">
        <v>48011.1</v>
      </c>
      <c r="M846" s="28">
        <v>48637.9</v>
      </c>
      <c r="N846" s="28">
        <v>50939.7</v>
      </c>
      <c r="O846" s="28">
        <v>53940</v>
      </c>
      <c r="P846" s="28">
        <v>54944.2</v>
      </c>
      <c r="Q846" s="28">
        <v>60429.3</v>
      </c>
      <c r="R846" s="28">
        <v>59851.1</v>
      </c>
      <c r="S846" s="28">
        <v>62176.3</v>
      </c>
      <c r="T846" s="28">
        <v>61336.5</v>
      </c>
      <c r="U846" s="28">
        <v>65564.5</v>
      </c>
      <c r="V846" s="28">
        <v>65291.4</v>
      </c>
      <c r="W846" s="28">
        <v>69948.3</v>
      </c>
      <c r="X846" s="28">
        <v>78903.899999999994</v>
      </c>
      <c r="Y846" s="28">
        <v>81375.399999999994</v>
      </c>
      <c r="Z846" s="28">
        <v>83717.399999999994</v>
      </c>
      <c r="AA846" s="28">
        <v>86932.2</v>
      </c>
      <c r="AB846" s="28">
        <v>90849.7</v>
      </c>
      <c r="AC846" s="28">
        <v>92216.5</v>
      </c>
      <c r="AD846" s="28">
        <v>93240.4</v>
      </c>
      <c r="AE846" s="28">
        <v>96113.2</v>
      </c>
      <c r="AF846" s="28">
        <v>99487.3</v>
      </c>
      <c r="AG846" s="28">
        <v>104274.3</v>
      </c>
      <c r="AH846" s="28">
        <v>109722.9</v>
      </c>
      <c r="AI846" s="28">
        <v>109702.8</v>
      </c>
      <c r="AJ846" s="28">
        <v>110753.9</v>
      </c>
      <c r="AK846" s="28">
        <v>116250.5</v>
      </c>
      <c r="AL846" s="28">
        <v>120783.9</v>
      </c>
      <c r="AM846" s="28">
        <v>122861.9</v>
      </c>
      <c r="AN846" s="28">
        <v>121854.7</v>
      </c>
      <c r="AO846" s="28">
        <v>120116.1</v>
      </c>
      <c r="AP846" s="28">
        <v>122732</v>
      </c>
      <c r="AQ846" s="28">
        <v>126860.7</v>
      </c>
      <c r="AR846" s="28">
        <v>130839.8</v>
      </c>
      <c r="AS846" s="28">
        <v>131714.4</v>
      </c>
    </row>
    <row r="847" spans="1:45" x14ac:dyDescent="0.25">
      <c r="A847" s="28">
        <v>3</v>
      </c>
      <c r="B847" s="28">
        <v>285</v>
      </c>
      <c r="C847" s="28">
        <v>189.8</v>
      </c>
      <c r="D847" s="28">
        <v>199</v>
      </c>
      <c r="E847" s="28">
        <v>210.8</v>
      </c>
      <c r="F847" s="28">
        <v>226.5</v>
      </c>
      <c r="G847" s="28">
        <v>234</v>
      </c>
      <c r="H847" s="28">
        <v>242.6</v>
      </c>
      <c r="I847" s="28">
        <v>255</v>
      </c>
      <c r="J847" s="28">
        <v>273.3</v>
      </c>
      <c r="K847" s="28">
        <v>284.7</v>
      </c>
      <c r="L847" s="28">
        <v>302</v>
      </c>
      <c r="M847" s="28">
        <v>317</v>
      </c>
      <c r="N847" s="28">
        <v>337.8</v>
      </c>
      <c r="O847" s="28">
        <v>360.9</v>
      </c>
      <c r="P847" s="28">
        <v>378.3</v>
      </c>
      <c r="Q847" s="28">
        <v>393.2</v>
      </c>
      <c r="R847" s="28">
        <v>410.1</v>
      </c>
      <c r="S847" s="28">
        <v>434.1</v>
      </c>
      <c r="T847" s="28">
        <v>457</v>
      </c>
      <c r="U847" s="28">
        <v>483.7</v>
      </c>
      <c r="V847" s="28">
        <v>508.6</v>
      </c>
      <c r="W847" s="28">
        <v>514.79999999999995</v>
      </c>
      <c r="X847" s="28">
        <v>522.1</v>
      </c>
      <c r="Y847" s="28">
        <v>540</v>
      </c>
      <c r="Z847" s="28">
        <v>562.79999999999995</v>
      </c>
      <c r="AA847" s="28">
        <v>589</v>
      </c>
      <c r="AB847" s="28">
        <v>595.70000000000005</v>
      </c>
      <c r="AC847" s="28">
        <v>655.20000000000005</v>
      </c>
      <c r="AD847" s="28">
        <v>692.9</v>
      </c>
      <c r="AE847" s="28">
        <v>734.3</v>
      </c>
      <c r="AF847" s="28">
        <v>765.6</v>
      </c>
      <c r="AG847" s="28">
        <v>791.1</v>
      </c>
      <c r="AH847" s="28">
        <v>823.2</v>
      </c>
      <c r="AI847" s="28">
        <v>851.8</v>
      </c>
      <c r="AJ847" s="28">
        <v>885.3</v>
      </c>
      <c r="AK847" s="28">
        <v>916.7</v>
      </c>
      <c r="AL847" s="28">
        <v>953.8</v>
      </c>
      <c r="AM847" s="28">
        <v>983.7</v>
      </c>
      <c r="AN847" s="28">
        <v>1000</v>
      </c>
      <c r="AO847" s="28">
        <v>1017</v>
      </c>
      <c r="AP847" s="28">
        <v>1025.2</v>
      </c>
      <c r="AQ847" s="28">
        <v>1048.8</v>
      </c>
      <c r="AR847" s="28">
        <v>1064.4000000000001</v>
      </c>
      <c r="AS847" s="28">
        <v>1086.9000000000001</v>
      </c>
    </row>
    <row r="848" spans="1:45" x14ac:dyDescent="0.25">
      <c r="A848" s="28">
        <v>1</v>
      </c>
      <c r="B848" s="28">
        <v>286</v>
      </c>
      <c r="C848" s="28">
        <v>4127.7</v>
      </c>
      <c r="D848" s="28">
        <v>4769.6000000000004</v>
      </c>
      <c r="E848" s="28">
        <v>5430</v>
      </c>
      <c r="F848" s="28">
        <v>6179.9</v>
      </c>
      <c r="G848" s="28">
        <v>6987.4</v>
      </c>
      <c r="H848" s="28">
        <v>7893.2</v>
      </c>
      <c r="I848" s="28">
        <v>8954.9</v>
      </c>
      <c r="J848" s="28">
        <v>10312.4</v>
      </c>
      <c r="K848" s="28">
        <v>11925.7</v>
      </c>
      <c r="L848" s="28">
        <v>14502.4</v>
      </c>
      <c r="M848" s="28">
        <v>15841.5</v>
      </c>
      <c r="N848" s="28">
        <v>17422</v>
      </c>
      <c r="O848" s="28">
        <v>18609.3</v>
      </c>
      <c r="P848" s="28">
        <v>20328.900000000001</v>
      </c>
      <c r="Q848" s="28">
        <v>21106</v>
      </c>
      <c r="R848" s="28">
        <v>22726.5</v>
      </c>
      <c r="S848" s="28">
        <v>25830.1</v>
      </c>
      <c r="T848" s="28">
        <v>29060.7</v>
      </c>
      <c r="U848" s="28">
        <v>32899</v>
      </c>
      <c r="V848" s="28">
        <v>34681</v>
      </c>
      <c r="W848" s="28">
        <v>39941.5</v>
      </c>
      <c r="X848" s="28">
        <v>45232.4</v>
      </c>
      <c r="Y848" s="28">
        <v>51287.6</v>
      </c>
      <c r="Z848" s="28">
        <v>58381.3</v>
      </c>
      <c r="AA848" s="28">
        <v>63725.7</v>
      </c>
      <c r="AB848" s="28">
        <v>67060.3</v>
      </c>
      <c r="AC848" s="28">
        <v>69735.899999999994</v>
      </c>
      <c r="AD848" s="28">
        <v>72949.100000000006</v>
      </c>
      <c r="AE848" s="28">
        <v>74776.100000000006</v>
      </c>
      <c r="AF848" s="28">
        <v>74505.2</v>
      </c>
      <c r="AG848" s="28">
        <v>74824.399999999994</v>
      </c>
      <c r="AH848" s="28">
        <v>82549.3</v>
      </c>
      <c r="AI848" s="28">
        <v>90841</v>
      </c>
      <c r="AJ848" s="28">
        <v>95603.6</v>
      </c>
      <c r="AK848" s="28">
        <v>105306.9</v>
      </c>
      <c r="AL848" s="28">
        <v>112672.6</v>
      </c>
      <c r="AM848" s="28">
        <v>115834.3</v>
      </c>
      <c r="AN848" s="28">
        <v>118653.6</v>
      </c>
      <c r="AO848" s="28">
        <v>119843.5</v>
      </c>
      <c r="AP848" s="28">
        <v>123408.1</v>
      </c>
      <c r="AQ848" s="28">
        <v>129978.6</v>
      </c>
      <c r="AR848" s="28">
        <v>134261.5</v>
      </c>
      <c r="AS848" s="28">
        <v>138020.79999999999</v>
      </c>
    </row>
    <row r="849" spans="1:45" x14ac:dyDescent="0.25">
      <c r="A849" s="28">
        <v>2</v>
      </c>
      <c r="B849" s="28">
        <v>286</v>
      </c>
      <c r="C849" s="28">
        <v>27938.5</v>
      </c>
      <c r="D849" s="28">
        <v>32071</v>
      </c>
      <c r="E849" s="28">
        <v>33869.4</v>
      </c>
      <c r="F849" s="28">
        <v>35124.199999999997</v>
      </c>
      <c r="G849" s="28">
        <v>36641.699999999997</v>
      </c>
      <c r="H849" s="28">
        <v>40830</v>
      </c>
      <c r="I849" s="28">
        <v>41275.199999999997</v>
      </c>
      <c r="J849" s="28">
        <v>40884.699999999997</v>
      </c>
      <c r="K849" s="28">
        <v>41232.400000000001</v>
      </c>
      <c r="L849" s="28">
        <v>43644.1</v>
      </c>
      <c r="M849" s="28">
        <v>41872.400000000001</v>
      </c>
      <c r="N849" s="28">
        <v>45972.7</v>
      </c>
      <c r="O849" s="28">
        <v>46412</v>
      </c>
      <c r="P849" s="28">
        <v>50061.5</v>
      </c>
      <c r="Q849" s="28">
        <v>46997</v>
      </c>
      <c r="R849" s="28">
        <v>47348.800000000003</v>
      </c>
      <c r="S849" s="28">
        <v>51666.8</v>
      </c>
      <c r="T849" s="28">
        <v>53927.4</v>
      </c>
      <c r="U849" s="28">
        <v>57228.5</v>
      </c>
      <c r="V849" s="28">
        <v>57148.2</v>
      </c>
      <c r="W849" s="28">
        <v>66404.899999999994</v>
      </c>
      <c r="X849" s="28">
        <v>70438</v>
      </c>
      <c r="Y849" s="28">
        <v>75829.8</v>
      </c>
      <c r="Z849" s="28">
        <v>82357.2</v>
      </c>
      <c r="AA849" s="28">
        <v>87527.7</v>
      </c>
      <c r="AB849" s="28">
        <v>89855.3</v>
      </c>
      <c r="AC849" s="28">
        <v>91132.2</v>
      </c>
      <c r="AD849" s="28">
        <v>92445.2</v>
      </c>
      <c r="AE849" s="28">
        <v>91664.2</v>
      </c>
      <c r="AF849" s="28">
        <v>89136.9</v>
      </c>
      <c r="AG849" s="28">
        <v>87932.7</v>
      </c>
      <c r="AH849" s="28">
        <v>94424</v>
      </c>
      <c r="AI849" s="28">
        <v>101934.6</v>
      </c>
      <c r="AJ849" s="28">
        <v>104804.7</v>
      </c>
      <c r="AK849" s="28">
        <v>111685.6</v>
      </c>
      <c r="AL849" s="28">
        <v>116010.3</v>
      </c>
      <c r="AM849" s="28">
        <v>116581.5</v>
      </c>
      <c r="AN849" s="28">
        <v>118653.6</v>
      </c>
      <c r="AO849" s="28">
        <v>119784.6</v>
      </c>
      <c r="AP849" s="28">
        <v>122190</v>
      </c>
      <c r="AQ849" s="28">
        <v>125623.7</v>
      </c>
      <c r="AR849" s="28">
        <v>127812</v>
      </c>
      <c r="AS849" s="28">
        <v>128491.4</v>
      </c>
    </row>
    <row r="850" spans="1:45" x14ac:dyDescent="0.25">
      <c r="A850" s="28">
        <v>3</v>
      </c>
      <c r="B850" s="28">
        <v>286</v>
      </c>
      <c r="C850" s="28">
        <v>147.69999999999999</v>
      </c>
      <c r="D850" s="28">
        <v>148.69999999999999</v>
      </c>
      <c r="E850" s="28">
        <v>160.30000000000001</v>
      </c>
      <c r="F850" s="28">
        <v>175.9</v>
      </c>
      <c r="G850" s="28">
        <v>190.7</v>
      </c>
      <c r="H850" s="28">
        <v>193.3</v>
      </c>
      <c r="I850" s="28">
        <v>217</v>
      </c>
      <c r="J850" s="28">
        <v>252.2</v>
      </c>
      <c r="K850" s="28">
        <v>289.2</v>
      </c>
      <c r="L850" s="28">
        <v>332.3</v>
      </c>
      <c r="M850" s="28">
        <v>378.3</v>
      </c>
      <c r="N850" s="28">
        <v>379</v>
      </c>
      <c r="O850" s="28">
        <v>401</v>
      </c>
      <c r="P850" s="28">
        <v>406.1</v>
      </c>
      <c r="Q850" s="28">
        <v>449.1</v>
      </c>
      <c r="R850" s="28">
        <v>480</v>
      </c>
      <c r="S850" s="28">
        <v>499.9</v>
      </c>
      <c r="T850" s="28">
        <v>538.9</v>
      </c>
      <c r="U850" s="28">
        <v>574.9</v>
      </c>
      <c r="V850" s="28">
        <v>606.9</v>
      </c>
      <c r="W850" s="28">
        <v>601.5</v>
      </c>
      <c r="X850" s="28">
        <v>642.20000000000005</v>
      </c>
      <c r="Y850" s="28">
        <v>676.4</v>
      </c>
      <c r="Z850" s="28">
        <v>708.9</v>
      </c>
      <c r="AA850" s="28">
        <v>728.1</v>
      </c>
      <c r="AB850" s="28">
        <v>746.3</v>
      </c>
      <c r="AC850" s="28">
        <v>765.2</v>
      </c>
      <c r="AD850" s="28">
        <v>789.1</v>
      </c>
      <c r="AE850" s="28">
        <v>815.8</v>
      </c>
      <c r="AF850" s="28">
        <v>835.9</v>
      </c>
      <c r="AG850" s="28">
        <v>850.9</v>
      </c>
      <c r="AH850" s="28">
        <v>874.2</v>
      </c>
      <c r="AI850" s="28">
        <v>891.2</v>
      </c>
      <c r="AJ850" s="28">
        <v>912.2</v>
      </c>
      <c r="AK850" s="28">
        <v>942.9</v>
      </c>
      <c r="AL850" s="28">
        <v>971.2</v>
      </c>
      <c r="AM850" s="28">
        <v>993.6</v>
      </c>
      <c r="AN850" s="28">
        <v>1000</v>
      </c>
      <c r="AO850" s="28">
        <v>1000.5</v>
      </c>
      <c r="AP850" s="28">
        <v>1010</v>
      </c>
      <c r="AQ850" s="28">
        <v>1034.7</v>
      </c>
      <c r="AR850" s="28">
        <v>1050.5</v>
      </c>
      <c r="AS850" s="28">
        <v>1074.2</v>
      </c>
    </row>
    <row r="851" spans="1:45" x14ac:dyDescent="0.25">
      <c r="A851" s="28">
        <v>1</v>
      </c>
      <c r="B851" s="28">
        <v>287</v>
      </c>
      <c r="C851" s="28">
        <v>55569.3</v>
      </c>
      <c r="D851" s="28">
        <v>61576.2</v>
      </c>
      <c r="E851" s="28">
        <v>68366.600000000006</v>
      </c>
      <c r="F851" s="28">
        <v>76917.3</v>
      </c>
      <c r="G851" s="28">
        <v>87625.600000000006</v>
      </c>
      <c r="H851" s="28">
        <v>97677.9</v>
      </c>
      <c r="I851" s="28">
        <v>111189.1</v>
      </c>
      <c r="J851" s="28">
        <v>128102.9</v>
      </c>
      <c r="K851" s="28">
        <v>140428.6</v>
      </c>
      <c r="L851" s="28">
        <v>154278.9</v>
      </c>
      <c r="M851" s="28">
        <v>164245.9</v>
      </c>
      <c r="N851" s="28">
        <v>177456.7</v>
      </c>
      <c r="O851" s="28">
        <v>189483.9</v>
      </c>
      <c r="P851" s="28">
        <v>205291.9</v>
      </c>
      <c r="Q851" s="28">
        <v>216920.1</v>
      </c>
      <c r="R851" s="28">
        <v>245689.3</v>
      </c>
      <c r="S851" s="28">
        <v>265954.2</v>
      </c>
      <c r="T851" s="28">
        <v>283773.2</v>
      </c>
      <c r="U851" s="28">
        <v>303063.2</v>
      </c>
      <c r="V851" s="28">
        <v>308471.8</v>
      </c>
      <c r="W851" s="28">
        <v>321851.09999999998</v>
      </c>
      <c r="X851" s="28">
        <v>341700.2</v>
      </c>
      <c r="Y851" s="28">
        <v>360715.8</v>
      </c>
      <c r="Z851" s="28">
        <v>377251.6</v>
      </c>
      <c r="AA851" s="28">
        <v>395843.9</v>
      </c>
      <c r="AB851" s="28">
        <v>422062.6</v>
      </c>
      <c r="AC851" s="28">
        <v>446492</v>
      </c>
      <c r="AD851" s="28">
        <v>472506</v>
      </c>
      <c r="AE851" s="28">
        <v>513382</v>
      </c>
      <c r="AF851" s="28">
        <v>523979</v>
      </c>
      <c r="AG851" s="28">
        <v>547732.80000000005</v>
      </c>
      <c r="AH851" s="28">
        <v>572292</v>
      </c>
      <c r="AI851" s="28">
        <v>610455</v>
      </c>
      <c r="AJ851" s="28">
        <v>646450</v>
      </c>
      <c r="AK851" s="28">
        <v>682568</v>
      </c>
      <c r="AL851" s="28">
        <v>709049.2</v>
      </c>
      <c r="AM851" s="28">
        <v>722955</v>
      </c>
      <c r="AN851" s="28">
        <v>699987</v>
      </c>
      <c r="AO851" s="28">
        <v>718798.6</v>
      </c>
      <c r="AP851" s="28">
        <v>759823</v>
      </c>
      <c r="AQ851" s="28">
        <v>805212.8</v>
      </c>
      <c r="AR851" s="28">
        <v>842859.8</v>
      </c>
      <c r="AS851" s="28">
        <v>866459.9</v>
      </c>
    </row>
    <row r="852" spans="1:45" x14ac:dyDescent="0.25">
      <c r="A852" s="28">
        <v>2</v>
      </c>
      <c r="B852" s="28">
        <v>287</v>
      </c>
      <c r="C852" s="28">
        <v>276483.90000000002</v>
      </c>
      <c r="D852" s="28">
        <v>288352.90000000002</v>
      </c>
      <c r="E852" s="28">
        <v>288989.90000000002</v>
      </c>
      <c r="F852" s="28">
        <v>299240.5</v>
      </c>
      <c r="G852" s="28">
        <v>321370.90000000002</v>
      </c>
      <c r="H852" s="28">
        <v>336194</v>
      </c>
      <c r="I852" s="28">
        <v>355215.6</v>
      </c>
      <c r="J852" s="28">
        <v>373451.7</v>
      </c>
      <c r="K852" s="28">
        <v>375676.8</v>
      </c>
      <c r="L852" s="28">
        <v>380901.4</v>
      </c>
      <c r="M852" s="28">
        <v>385611</v>
      </c>
      <c r="N852" s="28">
        <v>400088.3</v>
      </c>
      <c r="O852" s="28">
        <v>410081.1</v>
      </c>
      <c r="P852" s="28">
        <v>427534.5</v>
      </c>
      <c r="Q852" s="28">
        <v>434339.5</v>
      </c>
      <c r="R852" s="28">
        <v>474374</v>
      </c>
      <c r="S852" s="28">
        <v>493589.7</v>
      </c>
      <c r="T852" s="28">
        <v>504387.4</v>
      </c>
      <c r="U852" s="28">
        <v>514456.7</v>
      </c>
      <c r="V852" s="28">
        <v>502926.5</v>
      </c>
      <c r="W852" s="28">
        <v>512902.9</v>
      </c>
      <c r="X852" s="28">
        <v>532874.80000000005</v>
      </c>
      <c r="Y852" s="28">
        <v>553340.80000000005</v>
      </c>
      <c r="Z852" s="28">
        <v>566095.19999999995</v>
      </c>
      <c r="AA852" s="28">
        <v>578775.30000000005</v>
      </c>
      <c r="AB852" s="28">
        <v>599932.9</v>
      </c>
      <c r="AC852" s="28">
        <v>617916.5</v>
      </c>
      <c r="AD852" s="28">
        <v>636221.19999999995</v>
      </c>
      <c r="AE852" s="28">
        <v>673234.9</v>
      </c>
      <c r="AF852" s="28">
        <v>665111.80000000005</v>
      </c>
      <c r="AG852" s="28">
        <v>680383</v>
      </c>
      <c r="AH852" s="28">
        <v>697546.7</v>
      </c>
      <c r="AI852" s="28">
        <v>722748.3</v>
      </c>
      <c r="AJ852" s="28">
        <v>738416.8</v>
      </c>
      <c r="AK852" s="28">
        <v>754263.4</v>
      </c>
      <c r="AL852" s="28">
        <v>753766.1</v>
      </c>
      <c r="AM852" s="28">
        <v>738149.9</v>
      </c>
      <c r="AN852" s="28">
        <v>699987</v>
      </c>
      <c r="AO852" s="28">
        <v>711747.5</v>
      </c>
      <c r="AP852" s="28">
        <v>735116.2</v>
      </c>
      <c r="AQ852" s="28">
        <v>757226.3</v>
      </c>
      <c r="AR852" s="28">
        <v>773184.6</v>
      </c>
      <c r="AS852" s="28">
        <v>777062.1</v>
      </c>
    </row>
    <row r="853" spans="1:45" x14ac:dyDescent="0.25">
      <c r="A853" s="28">
        <v>3</v>
      </c>
      <c r="B853" s="28">
        <v>287</v>
      </c>
      <c r="C853" s="28">
        <v>201</v>
      </c>
      <c r="D853" s="28">
        <v>213.5</v>
      </c>
      <c r="E853" s="28">
        <v>236.6</v>
      </c>
      <c r="F853" s="28">
        <v>257</v>
      </c>
      <c r="G853" s="28">
        <v>272.7</v>
      </c>
      <c r="H853" s="28">
        <v>290.5</v>
      </c>
      <c r="I853" s="28">
        <v>313</v>
      </c>
      <c r="J853" s="28">
        <v>343</v>
      </c>
      <c r="K853" s="28">
        <v>373.8</v>
      </c>
      <c r="L853" s="28">
        <v>405</v>
      </c>
      <c r="M853" s="28">
        <v>425.9</v>
      </c>
      <c r="N853" s="28">
        <v>443.5</v>
      </c>
      <c r="O853" s="28">
        <v>462.1</v>
      </c>
      <c r="P853" s="28">
        <v>480.2</v>
      </c>
      <c r="Q853" s="28">
        <v>499.4</v>
      </c>
      <c r="R853" s="28">
        <v>517.9</v>
      </c>
      <c r="S853" s="28">
        <v>538.79999999999995</v>
      </c>
      <c r="T853" s="28">
        <v>562.6</v>
      </c>
      <c r="U853" s="28">
        <v>589.1</v>
      </c>
      <c r="V853" s="28">
        <v>613.4</v>
      </c>
      <c r="W853" s="28">
        <v>627.5</v>
      </c>
      <c r="X853" s="28">
        <v>641.20000000000005</v>
      </c>
      <c r="Y853" s="28">
        <v>651.9</v>
      </c>
      <c r="Z853" s="28">
        <v>666.4</v>
      </c>
      <c r="AA853" s="28">
        <v>683.9</v>
      </c>
      <c r="AB853" s="28">
        <v>703.5</v>
      </c>
      <c r="AC853" s="28">
        <v>722.6</v>
      </c>
      <c r="AD853" s="28">
        <v>742.7</v>
      </c>
      <c r="AE853" s="28">
        <v>762.6</v>
      </c>
      <c r="AF853" s="28">
        <v>787.8</v>
      </c>
      <c r="AG853" s="28">
        <v>805</v>
      </c>
      <c r="AH853" s="28">
        <v>820.4</v>
      </c>
      <c r="AI853" s="28">
        <v>844.6</v>
      </c>
      <c r="AJ853" s="28">
        <v>875.5</v>
      </c>
      <c r="AK853" s="28">
        <v>904.9</v>
      </c>
      <c r="AL853" s="28">
        <v>940.7</v>
      </c>
      <c r="AM853" s="28">
        <v>979.4</v>
      </c>
      <c r="AN853" s="28">
        <v>1000</v>
      </c>
      <c r="AO853" s="28">
        <v>1009.9</v>
      </c>
      <c r="AP853" s="28">
        <v>1033.5999999999999</v>
      </c>
      <c r="AQ853" s="28">
        <v>1063.4000000000001</v>
      </c>
      <c r="AR853" s="28">
        <v>1090.0999999999999</v>
      </c>
      <c r="AS853" s="28">
        <v>1115</v>
      </c>
    </row>
    <row r="854" spans="1:45" x14ac:dyDescent="0.25">
      <c r="A854" s="28">
        <v>1</v>
      </c>
      <c r="B854" s="28">
        <v>288</v>
      </c>
      <c r="C854" s="28">
        <v>12215.6</v>
      </c>
      <c r="D854" s="28">
        <v>13312.3</v>
      </c>
      <c r="E854" s="28">
        <v>14234.3</v>
      </c>
      <c r="F854" s="28">
        <v>15719.1</v>
      </c>
      <c r="G854" s="28">
        <v>18163.8</v>
      </c>
      <c r="H854" s="28">
        <v>21270</v>
      </c>
      <c r="I854" s="28">
        <v>25320</v>
      </c>
      <c r="J854" s="28">
        <v>29898.3</v>
      </c>
      <c r="K854" s="28">
        <v>32523.3</v>
      </c>
      <c r="L854" s="28">
        <v>36792.699999999997</v>
      </c>
      <c r="M854" s="28">
        <v>38984.800000000003</v>
      </c>
      <c r="N854" s="28">
        <v>42724.800000000003</v>
      </c>
      <c r="O854" s="28">
        <v>46249</v>
      </c>
      <c r="P854" s="28">
        <v>52116.800000000003</v>
      </c>
      <c r="Q854" s="28">
        <v>54882.6</v>
      </c>
      <c r="R854" s="28">
        <v>61900.7</v>
      </c>
      <c r="S854" s="28">
        <v>67735.5</v>
      </c>
      <c r="T854" s="28">
        <v>70837</v>
      </c>
      <c r="U854" s="28">
        <v>74318.5</v>
      </c>
      <c r="V854" s="28">
        <v>75626.399999999994</v>
      </c>
      <c r="W854" s="28">
        <v>82131.399999999994</v>
      </c>
      <c r="X854" s="28">
        <v>87089.1</v>
      </c>
      <c r="Y854" s="28">
        <v>94839.8</v>
      </c>
      <c r="Z854" s="28">
        <v>101908.1</v>
      </c>
      <c r="AA854" s="28">
        <v>109590</v>
      </c>
      <c r="AB854" s="28">
        <v>117943</v>
      </c>
      <c r="AC854" s="28">
        <v>124637</v>
      </c>
      <c r="AD854" s="28">
        <v>134443</v>
      </c>
      <c r="AE854" s="28">
        <v>150924</v>
      </c>
      <c r="AF854" s="28">
        <v>145563</v>
      </c>
      <c r="AG854" s="28">
        <v>148736.9</v>
      </c>
      <c r="AH854" s="28">
        <v>154077</v>
      </c>
      <c r="AI854" s="28">
        <v>166675</v>
      </c>
      <c r="AJ854" s="28">
        <v>179302</v>
      </c>
      <c r="AK854" s="28">
        <v>189432</v>
      </c>
      <c r="AL854" s="28">
        <v>196054.39999999999</v>
      </c>
      <c r="AM854" s="28">
        <v>197653</v>
      </c>
      <c r="AN854" s="28">
        <v>178419</v>
      </c>
      <c r="AO854" s="28">
        <v>178832.6</v>
      </c>
      <c r="AP854" s="28">
        <v>189427</v>
      </c>
      <c r="AQ854" s="28">
        <v>200455.8</v>
      </c>
      <c r="AR854" s="28">
        <v>212863.8</v>
      </c>
      <c r="AS854" s="28">
        <v>218824</v>
      </c>
    </row>
    <row r="855" spans="1:45" x14ac:dyDescent="0.25">
      <c r="A855" s="28">
        <v>2</v>
      </c>
      <c r="B855" s="28">
        <v>288</v>
      </c>
      <c r="C855" s="28">
        <v>49862.7</v>
      </c>
      <c r="D855" s="28">
        <v>52495.7</v>
      </c>
      <c r="E855" s="28">
        <v>52649.3</v>
      </c>
      <c r="F855" s="28">
        <v>54437.2</v>
      </c>
      <c r="G855" s="28">
        <v>60259.8</v>
      </c>
      <c r="H855" s="28">
        <v>67600.600000000006</v>
      </c>
      <c r="I855" s="28">
        <v>76367.199999999997</v>
      </c>
      <c r="J855" s="28">
        <v>84686.6</v>
      </c>
      <c r="K855" s="28">
        <v>85503.7</v>
      </c>
      <c r="L855" s="28">
        <v>90289.600000000006</v>
      </c>
      <c r="M855" s="28">
        <v>91226.4</v>
      </c>
      <c r="N855" s="28">
        <v>96346.6</v>
      </c>
      <c r="O855" s="28">
        <v>100224.7</v>
      </c>
      <c r="P855" s="28">
        <v>108965</v>
      </c>
      <c r="Q855" s="28">
        <v>110612.9</v>
      </c>
      <c r="R855" s="28">
        <v>120692.6</v>
      </c>
      <c r="S855" s="28">
        <v>127252.4</v>
      </c>
      <c r="T855" s="28">
        <v>127808.1</v>
      </c>
      <c r="U855" s="28">
        <v>127632.5</v>
      </c>
      <c r="V855" s="28">
        <v>123867.3</v>
      </c>
      <c r="W855" s="28">
        <v>130436.1</v>
      </c>
      <c r="X855" s="28">
        <v>133946.4</v>
      </c>
      <c r="Y855" s="28">
        <v>143325.20000000001</v>
      </c>
      <c r="Z855" s="28">
        <v>150529.79999999999</v>
      </c>
      <c r="AA855" s="28">
        <v>157044.4</v>
      </c>
      <c r="AB855" s="28">
        <v>163941.79999999999</v>
      </c>
      <c r="AC855" s="28">
        <v>167696.4</v>
      </c>
      <c r="AD855" s="28">
        <v>174703.4</v>
      </c>
      <c r="AE855" s="28">
        <v>190481.2</v>
      </c>
      <c r="AF855" s="28">
        <v>177071</v>
      </c>
      <c r="AG855" s="28">
        <v>179614.4</v>
      </c>
      <c r="AH855" s="28">
        <v>183788.2</v>
      </c>
      <c r="AI855" s="28">
        <v>193522.4</v>
      </c>
      <c r="AJ855" s="28">
        <v>198171.9</v>
      </c>
      <c r="AK855" s="28">
        <v>201684.3</v>
      </c>
      <c r="AL855" s="28">
        <v>199520.1</v>
      </c>
      <c r="AM855" s="28">
        <v>194521.2</v>
      </c>
      <c r="AN855" s="28">
        <v>178419</v>
      </c>
      <c r="AO855" s="28">
        <v>178695</v>
      </c>
      <c r="AP855" s="28">
        <v>185412.8</v>
      </c>
      <c r="AQ855" s="28">
        <v>191079.6</v>
      </c>
      <c r="AR855" s="28">
        <v>195838.2</v>
      </c>
      <c r="AS855" s="28">
        <v>197431.1</v>
      </c>
    </row>
    <row r="856" spans="1:45" x14ac:dyDescent="0.25">
      <c r="A856" s="28">
        <v>3</v>
      </c>
      <c r="B856" s="28">
        <v>288</v>
      </c>
      <c r="C856" s="28">
        <v>245</v>
      </c>
      <c r="D856" s="28">
        <v>253.6</v>
      </c>
      <c r="E856" s="28">
        <v>270.39999999999998</v>
      </c>
      <c r="F856" s="28">
        <v>288.8</v>
      </c>
      <c r="G856" s="28">
        <v>301.39999999999998</v>
      </c>
      <c r="H856" s="28">
        <v>314.60000000000002</v>
      </c>
      <c r="I856" s="28">
        <v>331.6</v>
      </c>
      <c r="J856" s="28">
        <v>353</v>
      </c>
      <c r="K856" s="28">
        <v>380.4</v>
      </c>
      <c r="L856" s="28">
        <v>407.5</v>
      </c>
      <c r="M856" s="28">
        <v>427.3</v>
      </c>
      <c r="N856" s="28">
        <v>443.4</v>
      </c>
      <c r="O856" s="28">
        <v>461.5</v>
      </c>
      <c r="P856" s="28">
        <v>478.3</v>
      </c>
      <c r="Q856" s="28">
        <v>496.2</v>
      </c>
      <c r="R856" s="28">
        <v>512.9</v>
      </c>
      <c r="S856" s="28">
        <v>532.29999999999995</v>
      </c>
      <c r="T856" s="28">
        <v>554.20000000000005</v>
      </c>
      <c r="U856" s="28">
        <v>582.29999999999995</v>
      </c>
      <c r="V856" s="28">
        <v>610.5</v>
      </c>
      <c r="W856" s="28">
        <v>629.70000000000005</v>
      </c>
      <c r="X856" s="28">
        <v>650.20000000000005</v>
      </c>
      <c r="Y856" s="28">
        <v>661.7</v>
      </c>
      <c r="Z856" s="28">
        <v>677</v>
      </c>
      <c r="AA856" s="28">
        <v>697.8</v>
      </c>
      <c r="AB856" s="28">
        <v>719.4</v>
      </c>
      <c r="AC856" s="28">
        <v>743.2</v>
      </c>
      <c r="AD856" s="28">
        <v>769.5</v>
      </c>
      <c r="AE856" s="28">
        <v>792.3</v>
      </c>
      <c r="AF856" s="28">
        <v>822.1</v>
      </c>
      <c r="AG856" s="28">
        <v>828.1</v>
      </c>
      <c r="AH856" s="28">
        <v>838.3</v>
      </c>
      <c r="AI856" s="28">
        <v>861.3</v>
      </c>
      <c r="AJ856" s="28">
        <v>904.8</v>
      </c>
      <c r="AK856" s="28">
        <v>939.3</v>
      </c>
      <c r="AL856" s="28">
        <v>982.6</v>
      </c>
      <c r="AM856" s="28">
        <v>1016.1</v>
      </c>
      <c r="AN856" s="28">
        <v>1000</v>
      </c>
      <c r="AO856" s="28">
        <v>1000.8</v>
      </c>
      <c r="AP856" s="28">
        <v>1021.7</v>
      </c>
      <c r="AQ856" s="28">
        <v>1049.0999999999999</v>
      </c>
      <c r="AR856" s="28">
        <v>1086.9000000000001</v>
      </c>
      <c r="AS856" s="28">
        <v>1108.4000000000001</v>
      </c>
    </row>
    <row r="857" spans="1:45" x14ac:dyDescent="0.25">
      <c r="A857" s="28">
        <v>1</v>
      </c>
      <c r="B857" s="28">
        <v>289</v>
      </c>
      <c r="C857" s="28">
        <v>43353.7</v>
      </c>
      <c r="D857" s="28">
        <v>48263.9</v>
      </c>
      <c r="E857" s="28">
        <v>54132.3</v>
      </c>
      <c r="F857" s="28">
        <v>61198.2</v>
      </c>
      <c r="G857" s="28">
        <v>69461.7</v>
      </c>
      <c r="H857" s="28">
        <v>76407.899999999994</v>
      </c>
      <c r="I857" s="28">
        <v>85869.1</v>
      </c>
      <c r="J857" s="28">
        <v>98204.5</v>
      </c>
      <c r="K857" s="28">
        <v>107905.2</v>
      </c>
      <c r="L857" s="28">
        <v>117486.2</v>
      </c>
      <c r="M857" s="28">
        <v>125261.1</v>
      </c>
      <c r="N857" s="28">
        <v>134731.79999999999</v>
      </c>
      <c r="O857" s="28">
        <v>143234.9</v>
      </c>
      <c r="P857" s="28">
        <v>153175.1</v>
      </c>
      <c r="Q857" s="28">
        <v>162037.5</v>
      </c>
      <c r="R857" s="28">
        <v>183788.6</v>
      </c>
      <c r="S857" s="28">
        <v>198218.7</v>
      </c>
      <c r="T857" s="28">
        <v>212936.2</v>
      </c>
      <c r="U857" s="28">
        <v>228744.7</v>
      </c>
      <c r="V857" s="28">
        <v>232845.4</v>
      </c>
      <c r="W857" s="28">
        <v>239719.7</v>
      </c>
      <c r="X857" s="28">
        <v>254611.1</v>
      </c>
      <c r="Y857" s="28">
        <v>265876</v>
      </c>
      <c r="Z857" s="28">
        <v>275343.5</v>
      </c>
      <c r="AA857" s="28">
        <v>286253.90000000002</v>
      </c>
      <c r="AB857" s="28">
        <v>304119.59999999998</v>
      </c>
      <c r="AC857" s="28">
        <v>321855</v>
      </c>
      <c r="AD857" s="28">
        <v>338063</v>
      </c>
      <c r="AE857" s="28">
        <v>362458</v>
      </c>
      <c r="AF857" s="28">
        <v>378416</v>
      </c>
      <c r="AG857" s="28">
        <v>398995.9</v>
      </c>
      <c r="AH857" s="28">
        <v>418215</v>
      </c>
      <c r="AI857" s="28">
        <v>443780</v>
      </c>
      <c r="AJ857" s="28">
        <v>467148</v>
      </c>
      <c r="AK857" s="28">
        <v>493136</v>
      </c>
      <c r="AL857" s="28">
        <v>512994.7</v>
      </c>
      <c r="AM857" s="28">
        <v>525302</v>
      </c>
      <c r="AN857" s="28">
        <v>521568</v>
      </c>
      <c r="AO857" s="28">
        <v>539966</v>
      </c>
      <c r="AP857" s="28">
        <v>570396</v>
      </c>
      <c r="AQ857" s="28">
        <v>604757</v>
      </c>
      <c r="AR857" s="28">
        <v>629996</v>
      </c>
      <c r="AS857" s="28">
        <v>647635.9</v>
      </c>
    </row>
    <row r="858" spans="1:45" x14ac:dyDescent="0.25">
      <c r="A858" s="28">
        <v>2</v>
      </c>
      <c r="B858" s="28">
        <v>289</v>
      </c>
      <c r="C858" s="28">
        <v>227921</v>
      </c>
      <c r="D858" s="28">
        <v>237081.5</v>
      </c>
      <c r="E858" s="28">
        <v>237559.4</v>
      </c>
      <c r="F858" s="28">
        <v>246079.2</v>
      </c>
      <c r="G858" s="28">
        <v>262212.8</v>
      </c>
      <c r="H858" s="28">
        <v>269184.3</v>
      </c>
      <c r="I858" s="28">
        <v>279013.90000000002</v>
      </c>
      <c r="J858" s="28">
        <v>288686.2</v>
      </c>
      <c r="K858" s="28">
        <v>290084.3</v>
      </c>
      <c r="L858" s="28">
        <v>290467.7</v>
      </c>
      <c r="M858" s="28">
        <v>294239.8</v>
      </c>
      <c r="N858" s="28">
        <v>303588.8</v>
      </c>
      <c r="O858" s="28">
        <v>309702</v>
      </c>
      <c r="P858" s="28">
        <v>318426.3</v>
      </c>
      <c r="Q858" s="28">
        <v>323580.40000000002</v>
      </c>
      <c r="R858" s="28">
        <v>353520.4</v>
      </c>
      <c r="S858" s="28">
        <v>366195</v>
      </c>
      <c r="T858" s="28">
        <v>376392.8</v>
      </c>
      <c r="U858" s="28">
        <v>386584.5</v>
      </c>
      <c r="V858" s="28">
        <v>378814.7</v>
      </c>
      <c r="W858" s="28">
        <v>382223.1</v>
      </c>
      <c r="X858" s="28">
        <v>398692.5</v>
      </c>
      <c r="Y858" s="28">
        <v>409690.8</v>
      </c>
      <c r="Z858" s="28">
        <v>415154.3</v>
      </c>
      <c r="AA858" s="28">
        <v>421235.7</v>
      </c>
      <c r="AB858" s="28">
        <v>435444.9</v>
      </c>
      <c r="AC858" s="28">
        <v>449697.2</v>
      </c>
      <c r="AD858" s="28">
        <v>460890.1</v>
      </c>
      <c r="AE858" s="28">
        <v>481802.2</v>
      </c>
      <c r="AF858" s="28">
        <v>487727.1</v>
      </c>
      <c r="AG858" s="28">
        <v>500522.6</v>
      </c>
      <c r="AH858" s="28">
        <v>513518.4</v>
      </c>
      <c r="AI858" s="28">
        <v>528890.80000000005</v>
      </c>
      <c r="AJ858" s="28">
        <v>539886.1</v>
      </c>
      <c r="AK858" s="28">
        <v>552248.69999999995</v>
      </c>
      <c r="AL858" s="28">
        <v>554030.69999999995</v>
      </c>
      <c r="AM858" s="28">
        <v>543466.4</v>
      </c>
      <c r="AN858" s="28">
        <v>521568</v>
      </c>
      <c r="AO858" s="28">
        <v>533036</v>
      </c>
      <c r="AP858" s="28">
        <v>549698.1</v>
      </c>
      <c r="AQ858" s="28">
        <v>566142.80000000005</v>
      </c>
      <c r="AR858" s="28">
        <v>577350.30000000005</v>
      </c>
      <c r="AS858" s="28">
        <v>579638.69999999995</v>
      </c>
    </row>
    <row r="859" spans="1:45" x14ac:dyDescent="0.25">
      <c r="A859" s="28">
        <v>3</v>
      </c>
      <c r="B859" s="28">
        <v>289</v>
      </c>
      <c r="C859" s="28">
        <v>190.2</v>
      </c>
      <c r="D859" s="28">
        <v>203.6</v>
      </c>
      <c r="E859" s="28">
        <v>227.9</v>
      </c>
      <c r="F859" s="28">
        <v>248.7</v>
      </c>
      <c r="G859" s="28">
        <v>264.89999999999998</v>
      </c>
      <c r="H859" s="28">
        <v>283.8</v>
      </c>
      <c r="I859" s="28">
        <v>307.8</v>
      </c>
      <c r="J859" s="28">
        <v>340.2</v>
      </c>
      <c r="K859" s="28">
        <v>372</v>
      </c>
      <c r="L859" s="28">
        <v>404.5</v>
      </c>
      <c r="M859" s="28">
        <v>425.7</v>
      </c>
      <c r="N859" s="28">
        <v>443.8</v>
      </c>
      <c r="O859" s="28">
        <v>462.5</v>
      </c>
      <c r="P859" s="28">
        <v>481</v>
      </c>
      <c r="Q859" s="28">
        <v>500.8</v>
      </c>
      <c r="R859" s="28">
        <v>519.9</v>
      </c>
      <c r="S859" s="28">
        <v>541.29999999999995</v>
      </c>
      <c r="T859" s="28">
        <v>565.70000000000005</v>
      </c>
      <c r="U859" s="28">
        <v>591.70000000000005</v>
      </c>
      <c r="V859" s="28">
        <v>614.70000000000005</v>
      </c>
      <c r="W859" s="28">
        <v>627.20000000000005</v>
      </c>
      <c r="X859" s="28">
        <v>638.6</v>
      </c>
      <c r="Y859" s="28">
        <v>649</v>
      </c>
      <c r="Z859" s="28">
        <v>663.2</v>
      </c>
      <c r="AA859" s="28">
        <v>679.6</v>
      </c>
      <c r="AB859" s="28">
        <v>698.4</v>
      </c>
      <c r="AC859" s="28">
        <v>715.7</v>
      </c>
      <c r="AD859" s="28">
        <v>733.5</v>
      </c>
      <c r="AE859" s="28">
        <v>752.3</v>
      </c>
      <c r="AF859" s="28">
        <v>775.9</v>
      </c>
      <c r="AG859" s="28">
        <v>797.2</v>
      </c>
      <c r="AH859" s="28">
        <v>814.4</v>
      </c>
      <c r="AI859" s="28">
        <v>839.1</v>
      </c>
      <c r="AJ859" s="28">
        <v>865.3</v>
      </c>
      <c r="AK859" s="28">
        <v>893</v>
      </c>
      <c r="AL859" s="28">
        <v>925.9</v>
      </c>
      <c r="AM859" s="28">
        <v>966.6</v>
      </c>
      <c r="AN859" s="28">
        <v>1000</v>
      </c>
      <c r="AO859" s="28">
        <v>1013</v>
      </c>
      <c r="AP859" s="28">
        <v>1037.7</v>
      </c>
      <c r="AQ859" s="28">
        <v>1068.2</v>
      </c>
      <c r="AR859" s="28">
        <v>1091.2</v>
      </c>
      <c r="AS859" s="28">
        <v>1117.3</v>
      </c>
    </row>
    <row r="860" spans="1:45" x14ac:dyDescent="0.25">
      <c r="A860" s="28">
        <v>1</v>
      </c>
      <c r="B860" s="28">
        <v>290</v>
      </c>
      <c r="C860" s="28">
        <v>57630.9</v>
      </c>
      <c r="D860" s="28">
        <v>62153.2</v>
      </c>
      <c r="E860" s="28">
        <v>66680</v>
      </c>
      <c r="F860" s="28">
        <v>73103.399999999994</v>
      </c>
      <c r="G860" s="28">
        <v>80131.8</v>
      </c>
      <c r="H860" s="28">
        <v>89045.6</v>
      </c>
      <c r="I860" s="28">
        <v>97176.7</v>
      </c>
      <c r="J860" s="28">
        <v>106337.7</v>
      </c>
      <c r="K860" s="28">
        <v>112292.6</v>
      </c>
      <c r="L860" s="28">
        <v>121414.5</v>
      </c>
      <c r="M860" s="28">
        <v>126394.7</v>
      </c>
      <c r="N860" s="28">
        <v>138592.70000000001</v>
      </c>
      <c r="O860" s="28">
        <v>151537.5</v>
      </c>
      <c r="P860" s="28">
        <v>167915</v>
      </c>
      <c r="Q860" s="28">
        <v>178832.5</v>
      </c>
      <c r="R860" s="28">
        <v>193455.5</v>
      </c>
      <c r="S860" s="28">
        <v>214390.39999999999</v>
      </c>
      <c r="T860" s="28">
        <v>229655.2</v>
      </c>
      <c r="U860" s="28">
        <v>242324.2</v>
      </c>
      <c r="V860" s="28">
        <v>242145.5</v>
      </c>
      <c r="W860" s="28">
        <v>258117.8</v>
      </c>
      <c r="X860" s="28">
        <v>271538.09999999998</v>
      </c>
      <c r="Y860" s="28">
        <v>292748.5</v>
      </c>
      <c r="Z860" s="28">
        <v>313134.2</v>
      </c>
      <c r="AA860" s="28">
        <v>332220.79999999999</v>
      </c>
      <c r="AB860" s="28">
        <v>351301.9</v>
      </c>
      <c r="AC860" s="28">
        <v>387297.7</v>
      </c>
      <c r="AD860" s="28">
        <v>407525.4</v>
      </c>
      <c r="AE860" s="28">
        <v>433337.7</v>
      </c>
      <c r="AF860" s="28">
        <v>447353.2</v>
      </c>
      <c r="AG860" s="28">
        <v>456959.5</v>
      </c>
      <c r="AH860" s="28">
        <v>474657.5</v>
      </c>
      <c r="AI860" s="28">
        <v>491770.8</v>
      </c>
      <c r="AJ860" s="28">
        <v>507526.9</v>
      </c>
      <c r="AK860" s="28">
        <v>527742.19999999995</v>
      </c>
      <c r="AL860" s="28">
        <v>533840.80000000005</v>
      </c>
      <c r="AM860" s="28">
        <v>567554.80000000005</v>
      </c>
      <c r="AN860" s="28">
        <v>545895.69999999995</v>
      </c>
      <c r="AO860" s="28">
        <v>558813.69999999995</v>
      </c>
      <c r="AP860" s="28">
        <v>575229.80000000005</v>
      </c>
      <c r="AQ860" s="28">
        <v>608260.6</v>
      </c>
      <c r="AR860" s="28">
        <v>618059.30000000005</v>
      </c>
      <c r="AS860" s="28">
        <v>637546</v>
      </c>
    </row>
    <row r="861" spans="1:45" x14ac:dyDescent="0.25">
      <c r="A861" s="28">
        <v>2</v>
      </c>
      <c r="B861" s="28">
        <v>290</v>
      </c>
      <c r="C861" s="28">
        <v>298676.2</v>
      </c>
      <c r="D861" s="28">
        <v>306861.8</v>
      </c>
      <c r="E861" s="28">
        <v>298339.59999999998</v>
      </c>
      <c r="F861" s="28">
        <v>303071.3</v>
      </c>
      <c r="G861" s="28">
        <v>312343.2</v>
      </c>
      <c r="H861" s="28">
        <v>325391.90000000002</v>
      </c>
      <c r="I861" s="28">
        <v>331926.7</v>
      </c>
      <c r="J861" s="28">
        <v>330246.09999999998</v>
      </c>
      <c r="K861" s="28">
        <v>313551.40000000002</v>
      </c>
      <c r="L861" s="28">
        <v>309841.40000000002</v>
      </c>
      <c r="M861" s="28">
        <v>302590.3</v>
      </c>
      <c r="N861" s="28">
        <v>316632.2</v>
      </c>
      <c r="O861" s="28">
        <v>330982</v>
      </c>
      <c r="P861" s="28">
        <v>355861.3</v>
      </c>
      <c r="Q861" s="28">
        <v>367841.2</v>
      </c>
      <c r="R861" s="28">
        <v>381961.9</v>
      </c>
      <c r="S861" s="28">
        <v>404936.1</v>
      </c>
      <c r="T861" s="28">
        <v>416620.3</v>
      </c>
      <c r="U861" s="28">
        <v>424462.1</v>
      </c>
      <c r="V861" s="28">
        <v>406841.59999999998</v>
      </c>
      <c r="W861" s="28">
        <v>420459.8</v>
      </c>
      <c r="X861" s="28">
        <v>429811.9</v>
      </c>
      <c r="Y861" s="28">
        <v>452684.4</v>
      </c>
      <c r="Z861" s="28">
        <v>466940.7</v>
      </c>
      <c r="AA861" s="28">
        <v>482095.1</v>
      </c>
      <c r="AB861" s="28">
        <v>491349.1</v>
      </c>
      <c r="AC861" s="28">
        <v>531102.4</v>
      </c>
      <c r="AD861" s="28">
        <v>565389.19999999995</v>
      </c>
      <c r="AE861" s="28">
        <v>578512.30000000005</v>
      </c>
      <c r="AF861" s="28">
        <v>575637.4</v>
      </c>
      <c r="AG861" s="28">
        <v>570626.19999999995</v>
      </c>
      <c r="AH861" s="28">
        <v>576756.5</v>
      </c>
      <c r="AI861" s="28">
        <v>580568.19999999995</v>
      </c>
      <c r="AJ861" s="28">
        <v>578167.6</v>
      </c>
      <c r="AK861" s="28">
        <v>579166.19999999995</v>
      </c>
      <c r="AL861" s="28">
        <v>565892.5</v>
      </c>
      <c r="AM861" s="28">
        <v>579970.1</v>
      </c>
      <c r="AN861" s="28">
        <v>545895.69999999995</v>
      </c>
      <c r="AO861" s="28">
        <v>547584.1</v>
      </c>
      <c r="AP861" s="28">
        <v>551432.6</v>
      </c>
      <c r="AQ861" s="28">
        <v>571033.69999999995</v>
      </c>
      <c r="AR861" s="28">
        <v>565234.1</v>
      </c>
      <c r="AS861" s="28">
        <v>569824.6</v>
      </c>
    </row>
    <row r="862" spans="1:45" x14ac:dyDescent="0.25">
      <c r="A862" s="28">
        <v>3</v>
      </c>
      <c r="B862" s="28">
        <v>290</v>
      </c>
      <c r="C862" s="28">
        <v>193</v>
      </c>
      <c r="D862" s="28">
        <v>202.5</v>
      </c>
      <c r="E862" s="28">
        <v>223.5</v>
      </c>
      <c r="F862" s="28">
        <v>241.2</v>
      </c>
      <c r="G862" s="28">
        <v>256.60000000000002</v>
      </c>
      <c r="H862" s="28">
        <v>273.7</v>
      </c>
      <c r="I862" s="28">
        <v>292.8</v>
      </c>
      <c r="J862" s="28">
        <v>322</v>
      </c>
      <c r="K862" s="28">
        <v>358.1</v>
      </c>
      <c r="L862" s="28">
        <v>391.9</v>
      </c>
      <c r="M862" s="28">
        <v>417.7</v>
      </c>
      <c r="N862" s="28">
        <v>437.7</v>
      </c>
      <c r="O862" s="28">
        <v>457.8</v>
      </c>
      <c r="P862" s="28">
        <v>471.9</v>
      </c>
      <c r="Q862" s="28">
        <v>486.2</v>
      </c>
      <c r="R862" s="28">
        <v>506.5</v>
      </c>
      <c r="S862" s="28">
        <v>529.4</v>
      </c>
      <c r="T862" s="28">
        <v>551.20000000000005</v>
      </c>
      <c r="U862" s="28">
        <v>570.9</v>
      </c>
      <c r="V862" s="28">
        <v>595.20000000000005</v>
      </c>
      <c r="W862" s="28">
        <v>613.9</v>
      </c>
      <c r="X862" s="28">
        <v>631.79999999999995</v>
      </c>
      <c r="Y862" s="28">
        <v>646.70000000000005</v>
      </c>
      <c r="Z862" s="28">
        <v>670.6</v>
      </c>
      <c r="AA862" s="28">
        <v>689.1</v>
      </c>
      <c r="AB862" s="28">
        <v>715</v>
      </c>
      <c r="AC862" s="28">
        <v>729.2</v>
      </c>
      <c r="AD862" s="28">
        <v>720.8</v>
      </c>
      <c r="AE862" s="28">
        <v>749.1</v>
      </c>
      <c r="AF862" s="28">
        <v>777.1</v>
      </c>
      <c r="AG862" s="28">
        <v>800.8</v>
      </c>
      <c r="AH862" s="28">
        <v>823</v>
      </c>
      <c r="AI862" s="28">
        <v>847.1</v>
      </c>
      <c r="AJ862" s="28">
        <v>877.8</v>
      </c>
      <c r="AK862" s="28">
        <v>911.2</v>
      </c>
      <c r="AL862" s="28">
        <v>943.4</v>
      </c>
      <c r="AM862" s="28">
        <v>978.6</v>
      </c>
      <c r="AN862" s="28">
        <v>1000</v>
      </c>
      <c r="AO862" s="28">
        <v>1020.5</v>
      </c>
      <c r="AP862" s="28">
        <v>1043.2</v>
      </c>
      <c r="AQ862" s="28">
        <v>1065.2</v>
      </c>
      <c r="AR862" s="28">
        <v>1093.5</v>
      </c>
      <c r="AS862" s="28">
        <v>1118.8</v>
      </c>
    </row>
    <row r="863" spans="1:45" x14ac:dyDescent="0.25">
      <c r="A863" s="28">
        <v>1</v>
      </c>
      <c r="B863" s="28">
        <v>291</v>
      </c>
      <c r="C863" s="28">
        <v>23849.4</v>
      </c>
      <c r="D863" s="28">
        <v>25719.7</v>
      </c>
      <c r="E863" s="28">
        <v>27623.8</v>
      </c>
      <c r="F863" s="28">
        <v>31082.7</v>
      </c>
      <c r="G863" s="28">
        <v>34051.699999999997</v>
      </c>
      <c r="H863" s="28">
        <v>38423.800000000003</v>
      </c>
      <c r="I863" s="28">
        <v>41191.800000000003</v>
      </c>
      <c r="J863" s="28">
        <v>45519.1</v>
      </c>
      <c r="K863" s="28">
        <v>47313.4</v>
      </c>
      <c r="L863" s="28">
        <v>50382.1</v>
      </c>
      <c r="M863" s="28">
        <v>50430.400000000001</v>
      </c>
      <c r="N863" s="28">
        <v>54895.6</v>
      </c>
      <c r="O863" s="28">
        <v>60884</v>
      </c>
      <c r="P863" s="28">
        <v>69758.399999999994</v>
      </c>
      <c r="Q863" s="28">
        <v>72925.5</v>
      </c>
      <c r="R863" s="28">
        <v>80335.199999999997</v>
      </c>
      <c r="S863" s="28">
        <v>88515.4</v>
      </c>
      <c r="T863" s="28">
        <v>93263.4</v>
      </c>
      <c r="U863" s="28">
        <v>95851.4</v>
      </c>
      <c r="V863" s="28">
        <v>91705.9</v>
      </c>
      <c r="W863" s="28">
        <v>96540.2</v>
      </c>
      <c r="X863" s="28">
        <v>102316.4</v>
      </c>
      <c r="Y863" s="28">
        <v>110813.1</v>
      </c>
      <c r="Z863" s="28">
        <v>120406</v>
      </c>
      <c r="AA863" s="28">
        <v>127036.4</v>
      </c>
      <c r="AB863" s="28">
        <v>134300.79999999999</v>
      </c>
      <c r="AC863" s="28">
        <v>145628.70000000001</v>
      </c>
      <c r="AD863" s="28">
        <v>151554.20000000001</v>
      </c>
      <c r="AE863" s="28">
        <v>157648</v>
      </c>
      <c r="AF863" s="28">
        <v>158369.5</v>
      </c>
      <c r="AG863" s="28">
        <v>160585.20000000001</v>
      </c>
      <c r="AH863" s="28">
        <v>166307.1</v>
      </c>
      <c r="AI863" s="28">
        <v>171028.5</v>
      </c>
      <c r="AJ863" s="28">
        <v>174675.8</v>
      </c>
      <c r="AK863" s="28">
        <v>180772.2</v>
      </c>
      <c r="AL863" s="28">
        <v>181450.8</v>
      </c>
      <c r="AM863" s="28">
        <v>193012</v>
      </c>
      <c r="AN863" s="28">
        <v>179469.8</v>
      </c>
      <c r="AO863" s="28">
        <v>187676.2</v>
      </c>
      <c r="AP863" s="28">
        <v>197110.8</v>
      </c>
      <c r="AQ863" s="28">
        <v>206387</v>
      </c>
      <c r="AR863" s="28">
        <v>209041.6</v>
      </c>
      <c r="AS863" s="28">
        <v>214894.7</v>
      </c>
    </row>
    <row r="864" spans="1:45" x14ac:dyDescent="0.25">
      <c r="A864" s="28">
        <v>2</v>
      </c>
      <c r="B864" s="28">
        <v>291</v>
      </c>
      <c r="C864" s="28">
        <v>121494.1</v>
      </c>
      <c r="D864" s="28">
        <v>124794.9</v>
      </c>
      <c r="E864" s="28">
        <v>125356.5</v>
      </c>
      <c r="F864" s="28">
        <v>131162.79999999999</v>
      </c>
      <c r="G864" s="28">
        <v>135628.5</v>
      </c>
      <c r="H864" s="28">
        <v>143967.29999999999</v>
      </c>
      <c r="I864" s="28">
        <v>144202.4</v>
      </c>
      <c r="J864" s="28">
        <v>145562.6</v>
      </c>
      <c r="K864" s="28">
        <v>137913.5</v>
      </c>
      <c r="L864" s="28">
        <v>133541</v>
      </c>
      <c r="M864" s="28">
        <v>125010.3</v>
      </c>
      <c r="N864" s="28">
        <v>129520.8</v>
      </c>
      <c r="O864" s="28">
        <v>136672.79999999999</v>
      </c>
      <c r="P864" s="28">
        <v>151888</v>
      </c>
      <c r="Q864" s="28">
        <v>154797.9</v>
      </c>
      <c r="R864" s="28">
        <v>162976.1</v>
      </c>
      <c r="S864" s="28">
        <v>172636.6</v>
      </c>
      <c r="T864" s="28">
        <v>175970.2</v>
      </c>
      <c r="U864" s="28">
        <v>174426.7</v>
      </c>
      <c r="V864" s="28">
        <v>159395.9</v>
      </c>
      <c r="W864" s="28">
        <v>160615.1</v>
      </c>
      <c r="X864" s="28">
        <v>164253.70000000001</v>
      </c>
      <c r="Y864" s="28">
        <v>173102.3</v>
      </c>
      <c r="Z864" s="28">
        <v>183756.7</v>
      </c>
      <c r="AA864" s="28">
        <v>188267.5</v>
      </c>
      <c r="AB864" s="28">
        <v>193369.8</v>
      </c>
      <c r="AC864" s="28">
        <v>206922.1</v>
      </c>
      <c r="AD864" s="28">
        <v>210687</v>
      </c>
      <c r="AE864" s="28">
        <v>213074.7</v>
      </c>
      <c r="AF864" s="28">
        <v>206992</v>
      </c>
      <c r="AG864" s="28">
        <v>202881</v>
      </c>
      <c r="AH864" s="28">
        <v>204211</v>
      </c>
      <c r="AI864" s="28">
        <v>204490.1</v>
      </c>
      <c r="AJ864" s="28">
        <v>202048.6</v>
      </c>
      <c r="AK864" s="28">
        <v>201043.6</v>
      </c>
      <c r="AL864" s="28">
        <v>195817.2</v>
      </c>
      <c r="AM864" s="28">
        <v>199568.4</v>
      </c>
      <c r="AN864" s="28">
        <v>179469.8</v>
      </c>
      <c r="AO864" s="28">
        <v>184632.7</v>
      </c>
      <c r="AP864" s="28">
        <v>190048.6</v>
      </c>
      <c r="AQ864" s="28">
        <v>194751.9</v>
      </c>
      <c r="AR864" s="28">
        <v>192892.9</v>
      </c>
      <c r="AS864" s="28">
        <v>194608.9</v>
      </c>
    </row>
    <row r="865" spans="1:45" x14ac:dyDescent="0.25">
      <c r="A865" s="28">
        <v>3</v>
      </c>
      <c r="B865" s="28">
        <v>291</v>
      </c>
      <c r="C865" s="28">
        <v>196.3</v>
      </c>
      <c r="D865" s="28">
        <v>206.1</v>
      </c>
      <c r="E865" s="28">
        <v>220.4</v>
      </c>
      <c r="F865" s="28">
        <v>237</v>
      </c>
      <c r="G865" s="28">
        <v>251.1</v>
      </c>
      <c r="H865" s="28">
        <v>266.89999999999998</v>
      </c>
      <c r="I865" s="28">
        <v>285.7</v>
      </c>
      <c r="J865" s="28">
        <v>312.7</v>
      </c>
      <c r="K865" s="28">
        <v>343.1</v>
      </c>
      <c r="L865" s="28">
        <v>377.3</v>
      </c>
      <c r="M865" s="28">
        <v>403.4</v>
      </c>
      <c r="N865" s="28">
        <v>423.8</v>
      </c>
      <c r="O865" s="28">
        <v>445.5</v>
      </c>
      <c r="P865" s="28">
        <v>459.3</v>
      </c>
      <c r="Q865" s="28">
        <v>471.1</v>
      </c>
      <c r="R865" s="28">
        <v>492.9</v>
      </c>
      <c r="S865" s="28">
        <v>512.70000000000005</v>
      </c>
      <c r="T865" s="28">
        <v>530</v>
      </c>
      <c r="U865" s="28">
        <v>549.5</v>
      </c>
      <c r="V865" s="28">
        <v>575.29999999999995</v>
      </c>
      <c r="W865" s="28">
        <v>601.1</v>
      </c>
      <c r="X865" s="28">
        <v>622.9</v>
      </c>
      <c r="Y865" s="28">
        <v>640.20000000000005</v>
      </c>
      <c r="Z865" s="28">
        <v>655.20000000000005</v>
      </c>
      <c r="AA865" s="28">
        <v>674.8</v>
      </c>
      <c r="AB865" s="28">
        <v>694.5</v>
      </c>
      <c r="AC865" s="28">
        <v>703.8</v>
      </c>
      <c r="AD865" s="28">
        <v>719.3</v>
      </c>
      <c r="AE865" s="28">
        <v>739.9</v>
      </c>
      <c r="AF865" s="28">
        <v>765.1</v>
      </c>
      <c r="AG865" s="28">
        <v>791.5</v>
      </c>
      <c r="AH865" s="28">
        <v>814.4</v>
      </c>
      <c r="AI865" s="28">
        <v>836.4</v>
      </c>
      <c r="AJ865" s="28">
        <v>864.5</v>
      </c>
      <c r="AK865" s="28">
        <v>899.2</v>
      </c>
      <c r="AL865" s="28">
        <v>926.6</v>
      </c>
      <c r="AM865" s="28">
        <v>967.1</v>
      </c>
      <c r="AN865" s="28">
        <v>1000</v>
      </c>
      <c r="AO865" s="28">
        <v>1016.5</v>
      </c>
      <c r="AP865" s="28">
        <v>1037.2</v>
      </c>
      <c r="AQ865" s="28">
        <v>1059.7</v>
      </c>
      <c r="AR865" s="28">
        <v>1083.7</v>
      </c>
      <c r="AS865" s="28">
        <v>1104.2</v>
      </c>
    </row>
    <row r="866" spans="1:45" x14ac:dyDescent="0.25">
      <c r="A866" s="28">
        <v>1</v>
      </c>
      <c r="B866" s="28">
        <v>292</v>
      </c>
      <c r="C866" s="28">
        <v>14410.9</v>
      </c>
      <c r="D866" s="28">
        <v>15552.1</v>
      </c>
      <c r="E866" s="28">
        <v>16156.3</v>
      </c>
      <c r="F866" s="28">
        <v>17253.900000000001</v>
      </c>
      <c r="G866" s="28">
        <v>18837.5</v>
      </c>
      <c r="H866" s="28">
        <v>20820.7</v>
      </c>
      <c r="I866" s="28">
        <v>23268.2</v>
      </c>
      <c r="J866" s="28">
        <v>25133.599999999999</v>
      </c>
      <c r="K866" s="28">
        <v>26351.599999999999</v>
      </c>
      <c r="L866" s="28">
        <v>27634.6</v>
      </c>
      <c r="M866" s="28">
        <v>28677</v>
      </c>
      <c r="N866" s="28">
        <v>33474.300000000003</v>
      </c>
      <c r="O866" s="28">
        <v>36010.699999999997</v>
      </c>
      <c r="P866" s="28">
        <v>39869.599999999999</v>
      </c>
      <c r="Q866" s="28">
        <v>43361.5</v>
      </c>
      <c r="R866" s="28">
        <v>47475.8</v>
      </c>
      <c r="S866" s="28">
        <v>54328.9</v>
      </c>
      <c r="T866" s="28">
        <v>58724.3</v>
      </c>
      <c r="U866" s="28">
        <v>63624.4</v>
      </c>
      <c r="V866" s="28">
        <v>62669.4</v>
      </c>
      <c r="W866" s="28">
        <v>69509.3</v>
      </c>
      <c r="X866" s="28">
        <v>73520.7</v>
      </c>
      <c r="Y866" s="28">
        <v>78064.399999999994</v>
      </c>
      <c r="Z866" s="28">
        <v>83725.8</v>
      </c>
      <c r="AA866" s="28">
        <v>88218.7</v>
      </c>
      <c r="AB866" s="28">
        <v>93659.7</v>
      </c>
      <c r="AC866" s="28">
        <v>102420.8</v>
      </c>
      <c r="AD866" s="28">
        <v>108143.2</v>
      </c>
      <c r="AE866" s="28">
        <v>114446.6</v>
      </c>
      <c r="AF866" s="28">
        <v>117668.8</v>
      </c>
      <c r="AG866" s="28">
        <v>121442.9</v>
      </c>
      <c r="AH866" s="28">
        <v>128694.39999999999</v>
      </c>
      <c r="AI866" s="28">
        <v>136825.20000000001</v>
      </c>
      <c r="AJ866" s="28">
        <v>142685.29999999999</v>
      </c>
      <c r="AK866" s="28">
        <v>150679.6</v>
      </c>
      <c r="AL866" s="28">
        <v>152603.29999999999</v>
      </c>
      <c r="AM866" s="28">
        <v>163617.29999999999</v>
      </c>
      <c r="AN866" s="28">
        <v>162691</v>
      </c>
      <c r="AO866" s="28">
        <v>168732.6</v>
      </c>
      <c r="AP866" s="28">
        <v>177391.9</v>
      </c>
      <c r="AQ866" s="28">
        <v>186338.6</v>
      </c>
      <c r="AR866" s="28">
        <v>192046.3</v>
      </c>
      <c r="AS866" s="28">
        <v>197423.5</v>
      </c>
    </row>
    <row r="867" spans="1:45" x14ac:dyDescent="0.25">
      <c r="A867" s="28">
        <v>2</v>
      </c>
      <c r="B867" s="28">
        <v>292</v>
      </c>
      <c r="C867" s="28">
        <v>78609.7</v>
      </c>
      <c r="D867" s="28">
        <v>81807</v>
      </c>
      <c r="E867" s="28">
        <v>78381.5</v>
      </c>
      <c r="F867" s="28">
        <v>77737.5</v>
      </c>
      <c r="G867" s="28">
        <v>79095.600000000006</v>
      </c>
      <c r="H867" s="28">
        <v>82010.2</v>
      </c>
      <c r="I867" s="28">
        <v>83970.4</v>
      </c>
      <c r="J867" s="28">
        <v>82595.600000000006</v>
      </c>
      <c r="K867" s="28">
        <v>77396</v>
      </c>
      <c r="L867" s="28">
        <v>73925.600000000006</v>
      </c>
      <c r="M867" s="28">
        <v>71608.5</v>
      </c>
      <c r="N867" s="28">
        <v>78976.7</v>
      </c>
      <c r="O867" s="28">
        <v>80439.399999999994</v>
      </c>
      <c r="P867" s="28">
        <v>84906.4</v>
      </c>
      <c r="Q867" s="28">
        <v>88724.1</v>
      </c>
      <c r="R867" s="28">
        <v>93203.9</v>
      </c>
      <c r="S867" s="28">
        <v>103159.6</v>
      </c>
      <c r="T867" s="28">
        <v>106396</v>
      </c>
      <c r="U867" s="28">
        <v>109082.6</v>
      </c>
      <c r="V867" s="28">
        <v>103019.4</v>
      </c>
      <c r="W867" s="28">
        <v>110842.2</v>
      </c>
      <c r="X867" s="28">
        <v>114402.1</v>
      </c>
      <c r="Y867" s="28">
        <v>118466.8</v>
      </c>
      <c r="Z867" s="28">
        <v>123561.4</v>
      </c>
      <c r="AA867" s="28">
        <v>127578</v>
      </c>
      <c r="AB867" s="28">
        <v>131921</v>
      </c>
      <c r="AC867" s="28">
        <v>140326.5</v>
      </c>
      <c r="AD867" s="28">
        <v>153841.5</v>
      </c>
      <c r="AE867" s="28">
        <v>157630.20000000001</v>
      </c>
      <c r="AF867" s="28">
        <v>156075</v>
      </c>
      <c r="AG867" s="28">
        <v>156746.9</v>
      </c>
      <c r="AH867" s="28">
        <v>161204.1</v>
      </c>
      <c r="AI867" s="28">
        <v>166176.6</v>
      </c>
      <c r="AJ867" s="28">
        <v>167161.5</v>
      </c>
      <c r="AK867" s="28">
        <v>169805.1</v>
      </c>
      <c r="AL867" s="28">
        <v>166201.20000000001</v>
      </c>
      <c r="AM867" s="28">
        <v>169178.9</v>
      </c>
      <c r="AN867" s="28">
        <v>162691</v>
      </c>
      <c r="AO867" s="28">
        <v>164549.20000000001</v>
      </c>
      <c r="AP867" s="28">
        <v>168876.5</v>
      </c>
      <c r="AQ867" s="28">
        <v>173123.7</v>
      </c>
      <c r="AR867" s="28">
        <v>173909.5</v>
      </c>
      <c r="AS867" s="28">
        <v>175276.2</v>
      </c>
    </row>
    <row r="868" spans="1:45" x14ac:dyDescent="0.25">
      <c r="A868" s="28">
        <v>3</v>
      </c>
      <c r="B868" s="28">
        <v>292</v>
      </c>
      <c r="C868" s="28">
        <v>183.3</v>
      </c>
      <c r="D868" s="28">
        <v>190.1</v>
      </c>
      <c r="E868" s="28">
        <v>206.1</v>
      </c>
      <c r="F868" s="28">
        <v>222</v>
      </c>
      <c r="G868" s="28">
        <v>238.2</v>
      </c>
      <c r="H868" s="28">
        <v>253.9</v>
      </c>
      <c r="I868" s="28">
        <v>277.10000000000002</v>
      </c>
      <c r="J868" s="28">
        <v>304.3</v>
      </c>
      <c r="K868" s="28">
        <v>340.5</v>
      </c>
      <c r="L868" s="28">
        <v>373.8</v>
      </c>
      <c r="M868" s="28">
        <v>400.5</v>
      </c>
      <c r="N868" s="28">
        <v>423.9</v>
      </c>
      <c r="O868" s="28">
        <v>447.7</v>
      </c>
      <c r="P868" s="28">
        <v>469.6</v>
      </c>
      <c r="Q868" s="28">
        <v>488.7</v>
      </c>
      <c r="R868" s="28">
        <v>509.4</v>
      </c>
      <c r="S868" s="28">
        <v>526.6</v>
      </c>
      <c r="T868" s="28">
        <v>551.9</v>
      </c>
      <c r="U868" s="28">
        <v>583.29999999999995</v>
      </c>
      <c r="V868" s="28">
        <v>608.29999999999995</v>
      </c>
      <c r="W868" s="28">
        <v>627.1</v>
      </c>
      <c r="X868" s="28">
        <v>642.70000000000005</v>
      </c>
      <c r="Y868" s="28">
        <v>659</v>
      </c>
      <c r="Z868" s="28">
        <v>677.6</v>
      </c>
      <c r="AA868" s="28">
        <v>691.5</v>
      </c>
      <c r="AB868" s="28">
        <v>710</v>
      </c>
      <c r="AC868" s="28">
        <v>729.9</v>
      </c>
      <c r="AD868" s="28">
        <v>703</v>
      </c>
      <c r="AE868" s="28">
        <v>726</v>
      </c>
      <c r="AF868" s="28">
        <v>753.9</v>
      </c>
      <c r="AG868" s="28">
        <v>774.8</v>
      </c>
      <c r="AH868" s="28">
        <v>798.3</v>
      </c>
      <c r="AI868" s="28">
        <v>823.4</v>
      </c>
      <c r="AJ868" s="28">
        <v>853.6</v>
      </c>
      <c r="AK868" s="28">
        <v>887.4</v>
      </c>
      <c r="AL868" s="28">
        <v>918.2</v>
      </c>
      <c r="AM868" s="28">
        <v>967.1</v>
      </c>
      <c r="AN868" s="28">
        <v>1000</v>
      </c>
      <c r="AO868" s="28">
        <v>1025.4000000000001</v>
      </c>
      <c r="AP868" s="28">
        <v>1050.4000000000001</v>
      </c>
      <c r="AQ868" s="28">
        <v>1076.3</v>
      </c>
      <c r="AR868" s="28">
        <v>1104.3</v>
      </c>
      <c r="AS868" s="28">
        <v>1126.4000000000001</v>
      </c>
    </row>
    <row r="869" spans="1:45" x14ac:dyDescent="0.25">
      <c r="A869" s="28">
        <v>1</v>
      </c>
      <c r="B869" s="28">
        <v>293</v>
      </c>
      <c r="C869" s="28">
        <v>15919.9</v>
      </c>
      <c r="D869" s="28">
        <v>17286.900000000001</v>
      </c>
      <c r="E869" s="28">
        <v>19469.5</v>
      </c>
      <c r="F869" s="28">
        <v>21303.8</v>
      </c>
      <c r="G869" s="28">
        <v>23181.9</v>
      </c>
      <c r="H869" s="28">
        <v>25292.1</v>
      </c>
      <c r="I869" s="28">
        <v>27834.400000000001</v>
      </c>
      <c r="J869" s="28">
        <v>30914.6</v>
      </c>
      <c r="K869" s="28">
        <v>34054.1</v>
      </c>
      <c r="L869" s="28">
        <v>38779.199999999997</v>
      </c>
      <c r="M869" s="28">
        <v>42372.3</v>
      </c>
      <c r="N869" s="28">
        <v>45206.9</v>
      </c>
      <c r="O869" s="28">
        <v>48814.9</v>
      </c>
      <c r="P869" s="28">
        <v>52428.6</v>
      </c>
      <c r="Q869" s="28">
        <v>56247</v>
      </c>
      <c r="R869" s="28">
        <v>59261</v>
      </c>
      <c r="S869" s="28">
        <v>64583</v>
      </c>
      <c r="T869" s="28">
        <v>70039</v>
      </c>
      <c r="U869" s="28">
        <v>74659.899999999994</v>
      </c>
      <c r="V869" s="28">
        <v>79683.5</v>
      </c>
      <c r="W869" s="28">
        <v>83093.3</v>
      </c>
      <c r="X869" s="28">
        <v>86039.5</v>
      </c>
      <c r="Y869" s="28">
        <v>93589.4</v>
      </c>
      <c r="Z869" s="28">
        <v>97825.2</v>
      </c>
      <c r="AA869" s="28">
        <v>105575</v>
      </c>
      <c r="AB869" s="28">
        <v>111148.2</v>
      </c>
      <c r="AC869" s="28">
        <v>125420.4</v>
      </c>
      <c r="AD869" s="28">
        <v>134824.29999999999</v>
      </c>
      <c r="AE869" s="28">
        <v>147577.5</v>
      </c>
      <c r="AF869" s="28">
        <v>158312</v>
      </c>
      <c r="AG869" s="28">
        <v>162109.1</v>
      </c>
      <c r="AH869" s="28">
        <v>165500.70000000001</v>
      </c>
      <c r="AI869" s="28">
        <v>168650.9</v>
      </c>
      <c r="AJ869" s="28">
        <v>174462.4</v>
      </c>
      <c r="AK869" s="28">
        <v>179382.39999999999</v>
      </c>
      <c r="AL869" s="28">
        <v>181655.7</v>
      </c>
      <c r="AM869" s="28">
        <v>192404.7</v>
      </c>
      <c r="AN869" s="28">
        <v>186898.9</v>
      </c>
      <c r="AO869" s="28">
        <v>187178.7</v>
      </c>
      <c r="AP869" s="28">
        <v>184546</v>
      </c>
      <c r="AQ869" s="28">
        <v>198243.3</v>
      </c>
      <c r="AR869" s="28">
        <v>199025.9</v>
      </c>
      <c r="AS869" s="28">
        <v>206499.6</v>
      </c>
    </row>
    <row r="870" spans="1:45" x14ac:dyDescent="0.25">
      <c r="A870" s="28">
        <v>2</v>
      </c>
      <c r="B870" s="28">
        <v>293</v>
      </c>
      <c r="C870" s="28">
        <v>83228.399999999994</v>
      </c>
      <c r="D870" s="28">
        <v>85545.3</v>
      </c>
      <c r="E870" s="28">
        <v>82074.399999999994</v>
      </c>
      <c r="F870" s="28">
        <v>82598.3</v>
      </c>
      <c r="G870" s="28">
        <v>85543.1</v>
      </c>
      <c r="H870" s="28">
        <v>87184.7</v>
      </c>
      <c r="I870" s="28">
        <v>91259.4</v>
      </c>
      <c r="J870" s="28">
        <v>91391</v>
      </c>
      <c r="K870" s="28">
        <v>88799</v>
      </c>
      <c r="L870" s="28">
        <v>93199.6</v>
      </c>
      <c r="M870" s="28">
        <v>96141.4</v>
      </c>
      <c r="N870" s="28">
        <v>98590.399999999994</v>
      </c>
      <c r="O870" s="28">
        <v>102893.6</v>
      </c>
      <c r="P870" s="28">
        <v>108698.3</v>
      </c>
      <c r="Q870" s="28">
        <v>113288.5</v>
      </c>
      <c r="R870" s="28">
        <v>115009.60000000001</v>
      </c>
      <c r="S870" s="28">
        <v>117873.8</v>
      </c>
      <c r="T870" s="28">
        <v>122087.4</v>
      </c>
      <c r="U870" s="28">
        <v>127880.5</v>
      </c>
      <c r="V870" s="28">
        <v>131815.1</v>
      </c>
      <c r="W870" s="28">
        <v>135206</v>
      </c>
      <c r="X870" s="28">
        <v>136635</v>
      </c>
      <c r="Y870" s="28">
        <v>146004.20000000001</v>
      </c>
      <c r="Z870" s="28">
        <v>143833.1</v>
      </c>
      <c r="AA870" s="28">
        <v>150559.9</v>
      </c>
      <c r="AB870" s="28">
        <v>149446.1</v>
      </c>
      <c r="AC870" s="28">
        <v>165346</v>
      </c>
      <c r="AD870" s="28">
        <v>182195.20000000001</v>
      </c>
      <c r="AE870" s="28">
        <v>188840.6</v>
      </c>
      <c r="AF870" s="28">
        <v>194951.1</v>
      </c>
      <c r="AG870" s="28">
        <v>194785.7</v>
      </c>
      <c r="AH870" s="28">
        <v>193957.9</v>
      </c>
      <c r="AI870" s="28">
        <v>191793.6</v>
      </c>
      <c r="AJ870" s="28">
        <v>191210.5</v>
      </c>
      <c r="AK870" s="28">
        <v>190051.7</v>
      </c>
      <c r="AL870" s="28">
        <v>185007.2</v>
      </c>
      <c r="AM870" s="28">
        <v>192512.7</v>
      </c>
      <c r="AN870" s="28">
        <v>186898.9</v>
      </c>
      <c r="AO870" s="28">
        <v>183231.7</v>
      </c>
      <c r="AP870" s="28">
        <v>176430.5</v>
      </c>
      <c r="AQ870" s="28">
        <v>186278.8</v>
      </c>
      <c r="AR870" s="28">
        <v>181260.7</v>
      </c>
      <c r="AS870" s="28">
        <v>182495.8</v>
      </c>
    </row>
    <row r="871" spans="1:45" x14ac:dyDescent="0.25">
      <c r="A871" s="28">
        <v>3</v>
      </c>
      <c r="B871" s="28">
        <v>293</v>
      </c>
      <c r="C871" s="28">
        <v>191.3</v>
      </c>
      <c r="D871" s="28">
        <v>202.1</v>
      </c>
      <c r="E871" s="28">
        <v>237.2</v>
      </c>
      <c r="F871" s="28">
        <v>257.89999999999998</v>
      </c>
      <c r="G871" s="28">
        <v>271</v>
      </c>
      <c r="H871" s="28">
        <v>290.10000000000002</v>
      </c>
      <c r="I871" s="28">
        <v>305</v>
      </c>
      <c r="J871" s="28">
        <v>338.3</v>
      </c>
      <c r="K871" s="28">
        <v>383.5</v>
      </c>
      <c r="L871" s="28">
        <v>416.1</v>
      </c>
      <c r="M871" s="28">
        <v>440.7</v>
      </c>
      <c r="N871" s="28">
        <v>458.5</v>
      </c>
      <c r="O871" s="28">
        <v>474.4</v>
      </c>
      <c r="P871" s="28">
        <v>482.3</v>
      </c>
      <c r="Q871" s="28">
        <v>496.5</v>
      </c>
      <c r="R871" s="28">
        <v>515.29999999999995</v>
      </c>
      <c r="S871" s="28">
        <v>547.9</v>
      </c>
      <c r="T871" s="28">
        <v>573.70000000000005</v>
      </c>
      <c r="U871" s="28">
        <v>583.79999999999995</v>
      </c>
      <c r="V871" s="28">
        <v>604.5</v>
      </c>
      <c r="W871" s="28">
        <v>614.6</v>
      </c>
      <c r="X871" s="28">
        <v>629.70000000000005</v>
      </c>
      <c r="Y871" s="28">
        <v>641</v>
      </c>
      <c r="Z871" s="28">
        <v>680.1</v>
      </c>
      <c r="AA871" s="28">
        <v>701.2</v>
      </c>
      <c r="AB871" s="28">
        <v>743.7</v>
      </c>
      <c r="AC871" s="28">
        <v>758.5</v>
      </c>
      <c r="AD871" s="28">
        <v>740</v>
      </c>
      <c r="AE871" s="28">
        <v>781.5</v>
      </c>
      <c r="AF871" s="28">
        <v>812.1</v>
      </c>
      <c r="AG871" s="28">
        <v>832.2</v>
      </c>
      <c r="AH871" s="28">
        <v>853.3</v>
      </c>
      <c r="AI871" s="28">
        <v>879.3</v>
      </c>
      <c r="AJ871" s="28">
        <v>912.4</v>
      </c>
      <c r="AK871" s="28">
        <v>943.9</v>
      </c>
      <c r="AL871" s="28">
        <v>981.9</v>
      </c>
      <c r="AM871" s="28">
        <v>999.4</v>
      </c>
      <c r="AN871" s="28">
        <v>1000</v>
      </c>
      <c r="AO871" s="28">
        <v>1021.5</v>
      </c>
      <c r="AP871" s="28">
        <v>1046</v>
      </c>
      <c r="AQ871" s="28">
        <v>1064.2</v>
      </c>
      <c r="AR871" s="28">
        <v>1098</v>
      </c>
      <c r="AS871" s="28">
        <v>1131.5</v>
      </c>
    </row>
    <row r="872" spans="1:45" x14ac:dyDescent="0.25">
      <c r="A872" s="28">
        <v>1</v>
      </c>
      <c r="B872" s="28">
        <v>294</v>
      </c>
      <c r="C872" s="28">
        <v>291077.90000000002</v>
      </c>
      <c r="D872" s="28">
        <v>311644.90000000002</v>
      </c>
      <c r="E872" s="28">
        <v>345189.1</v>
      </c>
      <c r="F872" s="28">
        <v>384185.3</v>
      </c>
      <c r="G872" s="28">
        <v>413785.4</v>
      </c>
      <c r="H872" s="28">
        <v>450688.7</v>
      </c>
      <c r="I872" s="28">
        <v>492378.1</v>
      </c>
      <c r="J872" s="28">
        <v>541644.5</v>
      </c>
      <c r="K872" s="28">
        <v>608027.4</v>
      </c>
      <c r="L872" s="28">
        <v>678945.2</v>
      </c>
      <c r="M872" s="28">
        <v>743502</v>
      </c>
      <c r="N872" s="28">
        <v>800332.6</v>
      </c>
      <c r="O872" s="28">
        <v>854658.4</v>
      </c>
      <c r="P872" s="28">
        <v>930736.3</v>
      </c>
      <c r="Q872" s="28">
        <v>997390.9</v>
      </c>
      <c r="R872" s="28">
        <v>1052510.8</v>
      </c>
      <c r="S872" s="28">
        <v>1117677.3</v>
      </c>
      <c r="T872" s="28">
        <v>1198421.7</v>
      </c>
      <c r="U872" s="28">
        <v>1285057.7</v>
      </c>
      <c r="V872" s="28">
        <v>1364346.3</v>
      </c>
      <c r="W872" s="28">
        <v>1423730.4</v>
      </c>
      <c r="X872" s="28">
        <v>1461485.3</v>
      </c>
      <c r="Y872" s="28">
        <v>1505057.1</v>
      </c>
      <c r="Z872" s="28">
        <v>1558385.8</v>
      </c>
      <c r="AA872" s="28">
        <v>1603905.3</v>
      </c>
      <c r="AB872" s="28">
        <v>1671404.9</v>
      </c>
      <c r="AC872" s="28">
        <v>1735976.2</v>
      </c>
      <c r="AD872" s="28">
        <v>1839973.2</v>
      </c>
      <c r="AE872" s="28">
        <v>1957532.5</v>
      </c>
      <c r="AF872" s="28">
        <v>2090014.7</v>
      </c>
      <c r="AG872" s="28">
        <v>2224761.7999999998</v>
      </c>
      <c r="AH872" s="28">
        <v>2354501.4</v>
      </c>
      <c r="AI872" s="28">
        <v>2498955.4</v>
      </c>
      <c r="AJ872" s="28">
        <v>2645976.6</v>
      </c>
      <c r="AK872" s="28">
        <v>2799927.9</v>
      </c>
      <c r="AL872" s="28">
        <v>2981920.4</v>
      </c>
      <c r="AM872" s="28">
        <v>3140794.9</v>
      </c>
      <c r="AN872" s="28">
        <v>3240276.4</v>
      </c>
      <c r="AO872" s="28">
        <v>3348412.2</v>
      </c>
      <c r="AP872" s="28">
        <v>3381664</v>
      </c>
      <c r="AQ872" s="28">
        <v>3431293.8</v>
      </c>
      <c r="AR872" s="28">
        <v>3446281</v>
      </c>
      <c r="AS872" s="28">
        <v>3519013.8</v>
      </c>
    </row>
    <row r="873" spans="1:45" x14ac:dyDescent="0.25">
      <c r="A873" s="28">
        <v>2</v>
      </c>
      <c r="B873" s="28">
        <v>294</v>
      </c>
      <c r="C873" s="28">
        <v>1631108.1</v>
      </c>
      <c r="D873" s="28">
        <v>1641971.9</v>
      </c>
      <c r="E873" s="28">
        <v>1669895.8</v>
      </c>
      <c r="F873" s="28">
        <v>1703762.1</v>
      </c>
      <c r="G873" s="28">
        <v>1724685.2</v>
      </c>
      <c r="H873" s="28">
        <v>1761372.8</v>
      </c>
      <c r="I873" s="28">
        <v>1799775.2</v>
      </c>
      <c r="J873" s="28">
        <v>1832040.9</v>
      </c>
      <c r="K873" s="28">
        <v>1867109.6</v>
      </c>
      <c r="L873" s="28">
        <v>1891551.4</v>
      </c>
      <c r="M873" s="28">
        <v>1937645.4</v>
      </c>
      <c r="N873" s="28">
        <v>1987874.7</v>
      </c>
      <c r="O873" s="28">
        <v>2029952.9</v>
      </c>
      <c r="P873" s="28">
        <v>2128952.2000000002</v>
      </c>
      <c r="Q873" s="28">
        <v>2235070.2999999998</v>
      </c>
      <c r="R873" s="28">
        <v>2277960.5</v>
      </c>
      <c r="S873" s="28">
        <v>2325954.6</v>
      </c>
      <c r="T873" s="28">
        <v>2371750.6</v>
      </c>
      <c r="U873" s="28">
        <v>2424706.7999999998</v>
      </c>
      <c r="V873" s="28">
        <v>2448427.5</v>
      </c>
      <c r="W873" s="28">
        <v>2452948.6</v>
      </c>
      <c r="X873" s="28">
        <v>2451288.2000000002</v>
      </c>
      <c r="Y873" s="28">
        <v>2455581.7999999998</v>
      </c>
      <c r="Z873" s="28">
        <v>2467920.5</v>
      </c>
      <c r="AA873" s="28">
        <v>2485615.5</v>
      </c>
      <c r="AB873" s="28">
        <v>2532010.6</v>
      </c>
      <c r="AC873" s="28">
        <v>2574535.5</v>
      </c>
      <c r="AD873" s="28">
        <v>2634244.4</v>
      </c>
      <c r="AE873" s="28">
        <v>2689020.1</v>
      </c>
      <c r="AF873" s="28">
        <v>2782507.1</v>
      </c>
      <c r="AG873" s="28">
        <v>2884985.6</v>
      </c>
      <c r="AH873" s="28">
        <v>2925884.3</v>
      </c>
      <c r="AI873" s="28">
        <v>2968449.5</v>
      </c>
      <c r="AJ873" s="28">
        <v>3004261.3</v>
      </c>
      <c r="AK873" s="28">
        <v>3044784.9</v>
      </c>
      <c r="AL873" s="28">
        <v>3119794.2</v>
      </c>
      <c r="AM873" s="28">
        <v>3147389.2</v>
      </c>
      <c r="AN873" s="28">
        <v>3240276.4</v>
      </c>
      <c r="AO873" s="28">
        <v>3249501.2</v>
      </c>
      <c r="AP873" s="28">
        <v>3185894.7</v>
      </c>
      <c r="AQ873" s="28">
        <v>3182562.3</v>
      </c>
      <c r="AR873" s="28">
        <v>3148909.5</v>
      </c>
      <c r="AS873" s="28">
        <v>3171415.6</v>
      </c>
    </row>
    <row r="874" spans="1:45" x14ac:dyDescent="0.25">
      <c r="A874" s="28">
        <v>3</v>
      </c>
      <c r="B874" s="28">
        <v>294</v>
      </c>
      <c r="C874" s="28">
        <v>178.5</v>
      </c>
      <c r="D874" s="28">
        <v>189.8</v>
      </c>
      <c r="E874" s="28">
        <v>206.7</v>
      </c>
      <c r="F874" s="28">
        <v>225.5</v>
      </c>
      <c r="G874" s="28">
        <v>239.9</v>
      </c>
      <c r="H874" s="28">
        <v>255.9</v>
      </c>
      <c r="I874" s="28">
        <v>273.60000000000002</v>
      </c>
      <c r="J874" s="28">
        <v>295.7</v>
      </c>
      <c r="K874" s="28">
        <v>325.7</v>
      </c>
      <c r="L874" s="28">
        <v>358.9</v>
      </c>
      <c r="M874" s="28">
        <v>383.7</v>
      </c>
      <c r="N874" s="28">
        <v>402.6</v>
      </c>
      <c r="O874" s="28">
        <v>421</v>
      </c>
      <c r="P874" s="28">
        <v>437.2</v>
      </c>
      <c r="Q874" s="28">
        <v>446.2</v>
      </c>
      <c r="R874" s="28">
        <v>462</v>
      </c>
      <c r="S874" s="28">
        <v>480.5</v>
      </c>
      <c r="T874" s="28">
        <v>505.3</v>
      </c>
      <c r="U874" s="28">
        <v>530</v>
      </c>
      <c r="V874" s="28">
        <v>557.20000000000005</v>
      </c>
      <c r="W874" s="28">
        <v>580.4</v>
      </c>
      <c r="X874" s="28">
        <v>596.20000000000005</v>
      </c>
      <c r="Y874" s="28">
        <v>612.9</v>
      </c>
      <c r="Z874" s="28">
        <v>631.5</v>
      </c>
      <c r="AA874" s="28">
        <v>645.29999999999995</v>
      </c>
      <c r="AB874" s="28">
        <v>660.1</v>
      </c>
      <c r="AC874" s="28">
        <v>674.3</v>
      </c>
      <c r="AD874" s="28">
        <v>698.5</v>
      </c>
      <c r="AE874" s="28">
        <v>728</v>
      </c>
      <c r="AF874" s="28">
        <v>751.1</v>
      </c>
      <c r="AG874" s="28">
        <v>771.2</v>
      </c>
      <c r="AH874" s="28">
        <v>804.7</v>
      </c>
      <c r="AI874" s="28">
        <v>841.8</v>
      </c>
      <c r="AJ874" s="28">
        <v>880.7</v>
      </c>
      <c r="AK874" s="28">
        <v>919.6</v>
      </c>
      <c r="AL874" s="28">
        <v>955.8</v>
      </c>
      <c r="AM874" s="28">
        <v>997.9</v>
      </c>
      <c r="AN874" s="28">
        <v>1000</v>
      </c>
      <c r="AO874" s="28">
        <v>1030.4000000000001</v>
      </c>
      <c r="AP874" s="28">
        <v>1061.4000000000001</v>
      </c>
      <c r="AQ874" s="28">
        <v>1078.2</v>
      </c>
      <c r="AR874" s="28">
        <v>1094.4000000000001</v>
      </c>
      <c r="AS874" s="28">
        <v>1109.5999999999999</v>
      </c>
    </row>
    <row r="875" spans="1:45" x14ac:dyDescent="0.25">
      <c r="A875" s="28">
        <v>1</v>
      </c>
      <c r="B875" s="28">
        <v>295</v>
      </c>
      <c r="C875" s="28">
        <v>131215.6</v>
      </c>
      <c r="D875" s="28">
        <v>134245.29999999999</v>
      </c>
      <c r="E875" s="28">
        <v>145146.20000000001</v>
      </c>
      <c r="F875" s="28">
        <v>156926</v>
      </c>
      <c r="G875" s="28">
        <v>165683.4</v>
      </c>
      <c r="H875" s="28">
        <v>179611.8</v>
      </c>
      <c r="I875" s="28">
        <v>195255.9</v>
      </c>
      <c r="J875" s="28">
        <v>213554.4</v>
      </c>
      <c r="K875" s="28">
        <v>243092.7</v>
      </c>
      <c r="L875" s="28">
        <v>276679.59999999998</v>
      </c>
      <c r="M875" s="28">
        <v>305469.7</v>
      </c>
      <c r="N875" s="28">
        <v>330074.40000000002</v>
      </c>
      <c r="O875" s="28">
        <v>348106.2</v>
      </c>
      <c r="P875" s="28">
        <v>377319.1</v>
      </c>
      <c r="Q875" s="28">
        <v>400877.3</v>
      </c>
      <c r="R875" s="28">
        <v>415842.2</v>
      </c>
      <c r="S875" s="28">
        <v>435209.1</v>
      </c>
      <c r="T875" s="28">
        <v>459356.9</v>
      </c>
      <c r="U875" s="28">
        <v>484309.3</v>
      </c>
      <c r="V875" s="28">
        <v>512581.2</v>
      </c>
      <c r="W875" s="28">
        <v>521876.6</v>
      </c>
      <c r="X875" s="28">
        <v>520973.6</v>
      </c>
      <c r="Y875" s="28">
        <v>524778.30000000005</v>
      </c>
      <c r="Z875" s="28">
        <v>527813</v>
      </c>
      <c r="AA875" s="28">
        <v>531813.5</v>
      </c>
      <c r="AB875" s="28">
        <v>542005</v>
      </c>
      <c r="AC875" s="28">
        <v>540604.5</v>
      </c>
      <c r="AD875" s="28">
        <v>561146</v>
      </c>
      <c r="AE875" s="28">
        <v>585866.4</v>
      </c>
      <c r="AF875" s="28">
        <v>618630.9</v>
      </c>
      <c r="AG875" s="28">
        <v>681402.6</v>
      </c>
      <c r="AH875" s="28">
        <v>747524.9</v>
      </c>
      <c r="AI875" s="28">
        <v>803718.2</v>
      </c>
      <c r="AJ875" s="28">
        <v>853652.7</v>
      </c>
      <c r="AK875" s="28">
        <v>900555.9</v>
      </c>
      <c r="AL875" s="28">
        <v>966576.1</v>
      </c>
      <c r="AM875" s="28">
        <v>1025226.9</v>
      </c>
      <c r="AN875" s="28">
        <v>1082064.3</v>
      </c>
      <c r="AO875" s="28">
        <v>1153849.5</v>
      </c>
      <c r="AP875" s="28">
        <v>1159189.8999999999</v>
      </c>
      <c r="AQ875" s="28">
        <v>1164360.7</v>
      </c>
      <c r="AR875" s="28">
        <v>1115377.1000000001</v>
      </c>
      <c r="AS875" s="28">
        <v>1133077.2</v>
      </c>
    </row>
    <row r="876" spans="1:45" x14ac:dyDescent="0.25">
      <c r="A876" s="28">
        <v>2</v>
      </c>
      <c r="B876" s="28">
        <v>295</v>
      </c>
      <c r="C876" s="28">
        <v>603821.1</v>
      </c>
      <c r="D876" s="28">
        <v>579134.6</v>
      </c>
      <c r="E876" s="28">
        <v>573328.1</v>
      </c>
      <c r="F876" s="28">
        <v>569407.9</v>
      </c>
      <c r="G876" s="28">
        <v>563841.30000000005</v>
      </c>
      <c r="H876" s="28">
        <v>577777</v>
      </c>
      <c r="I876" s="28">
        <v>588396.30000000005</v>
      </c>
      <c r="J876" s="28">
        <v>598471.9</v>
      </c>
      <c r="K876" s="28">
        <v>620573.30000000005</v>
      </c>
      <c r="L876" s="28">
        <v>639470.9</v>
      </c>
      <c r="M876" s="28">
        <v>662821.6</v>
      </c>
      <c r="N876" s="28">
        <v>692770.1</v>
      </c>
      <c r="O876" s="28">
        <v>710428.9</v>
      </c>
      <c r="P876" s="28">
        <v>746751.5</v>
      </c>
      <c r="Q876" s="28">
        <v>780147.3</v>
      </c>
      <c r="R876" s="28">
        <v>805223.4</v>
      </c>
      <c r="S876" s="28">
        <v>813106.9</v>
      </c>
      <c r="T876" s="28">
        <v>830034.5</v>
      </c>
      <c r="U876" s="28">
        <v>847859.1</v>
      </c>
      <c r="V876" s="28">
        <v>849714.7</v>
      </c>
      <c r="W876" s="28">
        <v>839956.9</v>
      </c>
      <c r="X876" s="28">
        <v>822915.3</v>
      </c>
      <c r="Y876" s="28">
        <v>810676.5</v>
      </c>
      <c r="Z876" s="28">
        <v>789661.6</v>
      </c>
      <c r="AA876" s="28">
        <v>785651.19999999995</v>
      </c>
      <c r="AB876" s="28">
        <v>787506.9</v>
      </c>
      <c r="AC876" s="28">
        <v>772570.7</v>
      </c>
      <c r="AD876" s="28">
        <v>778554.6</v>
      </c>
      <c r="AE876" s="28">
        <v>787291.4</v>
      </c>
      <c r="AF876" s="28">
        <v>810281.5</v>
      </c>
      <c r="AG876" s="28">
        <v>858803.19999999995</v>
      </c>
      <c r="AH876" s="28">
        <v>899244.3</v>
      </c>
      <c r="AI876" s="28">
        <v>932723.3</v>
      </c>
      <c r="AJ876" s="28">
        <v>949720.3</v>
      </c>
      <c r="AK876" s="28">
        <v>963042.8</v>
      </c>
      <c r="AL876" s="28">
        <v>1000094</v>
      </c>
      <c r="AM876" s="28">
        <v>1025473</v>
      </c>
      <c r="AN876" s="28">
        <v>1082064.3</v>
      </c>
      <c r="AO876" s="28">
        <v>1123905.7</v>
      </c>
      <c r="AP876" s="28">
        <v>1097756.3</v>
      </c>
      <c r="AQ876" s="28">
        <v>1092795.3999999999</v>
      </c>
      <c r="AR876" s="28">
        <v>1033108.6</v>
      </c>
      <c r="AS876" s="28">
        <v>1037352.4</v>
      </c>
    </row>
    <row r="877" spans="1:45" x14ac:dyDescent="0.25">
      <c r="A877" s="28">
        <v>3</v>
      </c>
      <c r="B877" s="28">
        <v>295</v>
      </c>
      <c r="C877" s="28">
        <v>217.3</v>
      </c>
      <c r="D877" s="28">
        <v>231.8</v>
      </c>
      <c r="E877" s="28">
        <v>253.2</v>
      </c>
      <c r="F877" s="28">
        <v>275.60000000000002</v>
      </c>
      <c r="G877" s="28">
        <v>293.8</v>
      </c>
      <c r="H877" s="28">
        <v>310.89999999999998</v>
      </c>
      <c r="I877" s="28">
        <v>331.8</v>
      </c>
      <c r="J877" s="28">
        <v>356.8</v>
      </c>
      <c r="K877" s="28">
        <v>391.7</v>
      </c>
      <c r="L877" s="28">
        <v>432.7</v>
      </c>
      <c r="M877" s="28">
        <v>460.9</v>
      </c>
      <c r="N877" s="28">
        <v>476.5</v>
      </c>
      <c r="O877" s="28">
        <v>490</v>
      </c>
      <c r="P877" s="28">
        <v>505.3</v>
      </c>
      <c r="Q877" s="28">
        <v>513.79999999999995</v>
      </c>
      <c r="R877" s="28">
        <v>516.4</v>
      </c>
      <c r="S877" s="28">
        <v>535.20000000000005</v>
      </c>
      <c r="T877" s="28">
        <v>553.4</v>
      </c>
      <c r="U877" s="28">
        <v>571.20000000000005</v>
      </c>
      <c r="V877" s="28">
        <v>603.20000000000005</v>
      </c>
      <c r="W877" s="28">
        <v>621.29999999999995</v>
      </c>
      <c r="X877" s="28">
        <v>633.1</v>
      </c>
      <c r="Y877" s="28">
        <v>647.29999999999995</v>
      </c>
      <c r="Z877" s="28">
        <v>668.4</v>
      </c>
      <c r="AA877" s="28">
        <v>676.9</v>
      </c>
      <c r="AB877" s="28">
        <v>688.3</v>
      </c>
      <c r="AC877" s="28">
        <v>699.7</v>
      </c>
      <c r="AD877" s="28">
        <v>720.8</v>
      </c>
      <c r="AE877" s="28">
        <v>744.2</v>
      </c>
      <c r="AF877" s="28">
        <v>763.5</v>
      </c>
      <c r="AG877" s="28">
        <v>793.4</v>
      </c>
      <c r="AH877" s="28">
        <v>831.3</v>
      </c>
      <c r="AI877" s="28">
        <v>861.7</v>
      </c>
      <c r="AJ877" s="28">
        <v>898.8</v>
      </c>
      <c r="AK877" s="28">
        <v>935.1</v>
      </c>
      <c r="AL877" s="28">
        <v>966.5</v>
      </c>
      <c r="AM877" s="28">
        <v>999.8</v>
      </c>
      <c r="AN877" s="28">
        <v>1000</v>
      </c>
      <c r="AO877" s="28">
        <v>1026.5999999999999</v>
      </c>
      <c r="AP877" s="28">
        <v>1056</v>
      </c>
      <c r="AQ877" s="28">
        <v>1065.5</v>
      </c>
      <c r="AR877" s="28">
        <v>1079.5999999999999</v>
      </c>
      <c r="AS877" s="28">
        <v>1092.3</v>
      </c>
    </row>
    <row r="878" spans="1:45" x14ac:dyDescent="0.25">
      <c r="A878" s="28">
        <v>1</v>
      </c>
      <c r="B878" s="28">
        <v>296</v>
      </c>
      <c r="C878" s="28">
        <v>119956.4</v>
      </c>
      <c r="D878" s="28">
        <v>122391.4</v>
      </c>
      <c r="E878" s="28">
        <v>131875.79999999999</v>
      </c>
      <c r="F878" s="28">
        <v>142276.20000000001</v>
      </c>
      <c r="G878" s="28">
        <v>148470.1</v>
      </c>
      <c r="H878" s="28">
        <v>160298.20000000001</v>
      </c>
      <c r="I878" s="28">
        <v>173983.3</v>
      </c>
      <c r="J878" s="28">
        <v>189741.4</v>
      </c>
      <c r="K878" s="28">
        <v>217451.8</v>
      </c>
      <c r="L878" s="28">
        <v>247755.4</v>
      </c>
      <c r="M878" s="28">
        <v>273130.8</v>
      </c>
      <c r="N878" s="28">
        <v>296463.3</v>
      </c>
      <c r="O878" s="28">
        <v>312259.8</v>
      </c>
      <c r="P878" s="28">
        <v>338557.3</v>
      </c>
      <c r="Q878" s="28">
        <v>359489.3</v>
      </c>
      <c r="R878" s="28">
        <v>372304.1</v>
      </c>
      <c r="S878" s="28">
        <v>387120.3</v>
      </c>
      <c r="T878" s="28">
        <v>407825.3</v>
      </c>
      <c r="U878" s="28">
        <v>431422.2</v>
      </c>
      <c r="V878" s="28">
        <v>455015</v>
      </c>
      <c r="W878" s="28">
        <v>461215.5</v>
      </c>
      <c r="X878" s="28">
        <v>458766.5</v>
      </c>
      <c r="Y878" s="28">
        <v>460580.3</v>
      </c>
      <c r="Z878" s="28">
        <v>458607</v>
      </c>
      <c r="AA878" s="28">
        <v>459903.8</v>
      </c>
      <c r="AB878" s="28">
        <v>468242.4</v>
      </c>
      <c r="AC878" s="28">
        <v>463721</v>
      </c>
      <c r="AD878" s="28">
        <v>481734</v>
      </c>
      <c r="AE878" s="28">
        <v>504858</v>
      </c>
      <c r="AF878" s="28">
        <v>536483</v>
      </c>
      <c r="AG878" s="28">
        <v>598358.5</v>
      </c>
      <c r="AH878" s="28">
        <v>663373</v>
      </c>
      <c r="AI878" s="28">
        <v>717587</v>
      </c>
      <c r="AJ878" s="28">
        <v>766836</v>
      </c>
      <c r="AK878" s="28">
        <v>807237</v>
      </c>
      <c r="AL878" s="28">
        <v>870496.2</v>
      </c>
      <c r="AM878" s="28">
        <v>923752</v>
      </c>
      <c r="AN878" s="28">
        <v>978869</v>
      </c>
      <c r="AO878" s="28">
        <v>1051154.8999999999</v>
      </c>
      <c r="AP878" s="28">
        <v>1058424.3</v>
      </c>
      <c r="AQ878" s="28">
        <v>1053493.3999999999</v>
      </c>
      <c r="AR878" s="28">
        <v>1012272.6</v>
      </c>
      <c r="AS878" s="28">
        <v>1027085.8</v>
      </c>
    </row>
    <row r="879" spans="1:45" x14ac:dyDescent="0.25">
      <c r="A879" s="28">
        <v>2</v>
      </c>
      <c r="B879" s="28">
        <v>296</v>
      </c>
      <c r="C879" s="28">
        <v>540374.19999999995</v>
      </c>
      <c r="D879" s="28">
        <v>514711.4</v>
      </c>
      <c r="E879" s="28">
        <v>510930</v>
      </c>
      <c r="F879" s="28">
        <v>505153.9</v>
      </c>
      <c r="G879" s="28">
        <v>501036.3</v>
      </c>
      <c r="H879" s="28">
        <v>509863.4</v>
      </c>
      <c r="I879" s="28">
        <v>519725.1</v>
      </c>
      <c r="J879" s="28">
        <v>527455.1</v>
      </c>
      <c r="K879" s="28">
        <v>546889.19999999995</v>
      </c>
      <c r="L879" s="28">
        <v>568031.69999999995</v>
      </c>
      <c r="M879" s="28">
        <v>588478.4</v>
      </c>
      <c r="N879" s="28">
        <v>615492.9</v>
      </c>
      <c r="O879" s="28">
        <v>630374.30000000005</v>
      </c>
      <c r="P879" s="28">
        <v>667015.4</v>
      </c>
      <c r="Q879" s="28">
        <v>697435.9</v>
      </c>
      <c r="R879" s="28">
        <v>720487.6</v>
      </c>
      <c r="S879" s="28">
        <v>728939.5</v>
      </c>
      <c r="T879" s="28">
        <v>741039.8</v>
      </c>
      <c r="U879" s="28">
        <v>755521.8</v>
      </c>
      <c r="V879" s="28">
        <v>762277.4</v>
      </c>
      <c r="W879" s="28">
        <v>749497.6</v>
      </c>
      <c r="X879" s="28">
        <v>730156.4</v>
      </c>
      <c r="Y879" s="28">
        <v>714115.7</v>
      </c>
      <c r="Z879" s="28">
        <v>693512.2</v>
      </c>
      <c r="AA879" s="28">
        <v>686186.3</v>
      </c>
      <c r="AB879" s="28">
        <v>684979.4</v>
      </c>
      <c r="AC879" s="28">
        <v>666899</v>
      </c>
      <c r="AD879" s="28">
        <v>671450.2</v>
      </c>
      <c r="AE879" s="28">
        <v>678118.5</v>
      </c>
      <c r="AF879" s="28">
        <v>705578.5</v>
      </c>
      <c r="AG879" s="28">
        <v>756330.5</v>
      </c>
      <c r="AH879" s="28">
        <v>798398.8</v>
      </c>
      <c r="AI879" s="28">
        <v>830553.3</v>
      </c>
      <c r="AJ879" s="28">
        <v>846695.5</v>
      </c>
      <c r="AK879" s="28">
        <v>859297.4</v>
      </c>
      <c r="AL879" s="28">
        <v>896278.6</v>
      </c>
      <c r="AM879" s="28">
        <v>920777.6</v>
      </c>
      <c r="AN879" s="28">
        <v>978869</v>
      </c>
      <c r="AO879" s="28">
        <v>1021337.5</v>
      </c>
      <c r="AP879" s="28">
        <v>999012.7</v>
      </c>
      <c r="AQ879" s="28">
        <v>985236.2</v>
      </c>
      <c r="AR879" s="28">
        <v>934637.9</v>
      </c>
      <c r="AS879" s="28">
        <v>939569.2</v>
      </c>
    </row>
    <row r="880" spans="1:45" x14ac:dyDescent="0.25">
      <c r="A880" s="28">
        <v>3</v>
      </c>
      <c r="B880" s="28">
        <v>296</v>
      </c>
      <c r="C880" s="28">
        <v>222</v>
      </c>
      <c r="D880" s="28">
        <v>237.8</v>
      </c>
      <c r="E880" s="28">
        <v>258.10000000000002</v>
      </c>
      <c r="F880" s="28">
        <v>281.60000000000002</v>
      </c>
      <c r="G880" s="28">
        <v>296.3</v>
      </c>
      <c r="H880" s="28">
        <v>314.39999999999998</v>
      </c>
      <c r="I880" s="28">
        <v>334.8</v>
      </c>
      <c r="J880" s="28">
        <v>359.7</v>
      </c>
      <c r="K880" s="28">
        <v>397.6</v>
      </c>
      <c r="L880" s="28">
        <v>436.2</v>
      </c>
      <c r="M880" s="28">
        <v>464.1</v>
      </c>
      <c r="N880" s="28">
        <v>481.7</v>
      </c>
      <c r="O880" s="28">
        <v>495.4</v>
      </c>
      <c r="P880" s="28">
        <v>507.6</v>
      </c>
      <c r="Q880" s="28">
        <v>515.4</v>
      </c>
      <c r="R880" s="28">
        <v>516.70000000000005</v>
      </c>
      <c r="S880" s="28">
        <v>531.1</v>
      </c>
      <c r="T880" s="28">
        <v>550.29999999999995</v>
      </c>
      <c r="U880" s="28">
        <v>571</v>
      </c>
      <c r="V880" s="28">
        <v>596.9</v>
      </c>
      <c r="W880" s="28">
        <v>615.4</v>
      </c>
      <c r="X880" s="28">
        <v>628.29999999999995</v>
      </c>
      <c r="Y880" s="28">
        <v>645</v>
      </c>
      <c r="Z880" s="28">
        <v>661.3</v>
      </c>
      <c r="AA880" s="28">
        <v>670.2</v>
      </c>
      <c r="AB880" s="28">
        <v>683.6</v>
      </c>
      <c r="AC880" s="28">
        <v>695.3</v>
      </c>
      <c r="AD880" s="28">
        <v>717.5</v>
      </c>
      <c r="AE880" s="28">
        <v>744.5</v>
      </c>
      <c r="AF880" s="28">
        <v>760.3</v>
      </c>
      <c r="AG880" s="28">
        <v>791.1</v>
      </c>
      <c r="AH880" s="28">
        <v>830.9</v>
      </c>
      <c r="AI880" s="28">
        <v>864</v>
      </c>
      <c r="AJ880" s="28">
        <v>905.7</v>
      </c>
      <c r="AK880" s="28">
        <v>939.4</v>
      </c>
      <c r="AL880" s="28">
        <v>971.2</v>
      </c>
      <c r="AM880" s="28">
        <v>1003.2</v>
      </c>
      <c r="AN880" s="28">
        <v>1000</v>
      </c>
      <c r="AO880" s="28">
        <v>1029.2</v>
      </c>
      <c r="AP880" s="28">
        <v>1059.5</v>
      </c>
      <c r="AQ880" s="28">
        <v>1069.3</v>
      </c>
      <c r="AR880" s="28">
        <v>1083.0999999999999</v>
      </c>
      <c r="AS880" s="28">
        <v>1093.0999999999999</v>
      </c>
    </row>
    <row r="881" spans="1:45" x14ac:dyDescent="0.25">
      <c r="A881" s="28">
        <v>1</v>
      </c>
      <c r="B881" s="28">
        <v>297</v>
      </c>
      <c r="C881" s="28">
        <v>11259.2</v>
      </c>
      <c r="D881" s="28">
        <v>11853.8</v>
      </c>
      <c r="E881" s="28">
        <v>13270.4</v>
      </c>
      <c r="F881" s="28">
        <v>14649.8</v>
      </c>
      <c r="G881" s="28">
        <v>17213.2</v>
      </c>
      <c r="H881" s="28">
        <v>19313.5</v>
      </c>
      <c r="I881" s="28">
        <v>21272.6</v>
      </c>
      <c r="J881" s="28">
        <v>23813</v>
      </c>
      <c r="K881" s="28">
        <v>25640.799999999999</v>
      </c>
      <c r="L881" s="28">
        <v>28924.2</v>
      </c>
      <c r="M881" s="28">
        <v>32339</v>
      </c>
      <c r="N881" s="28">
        <v>33611.1</v>
      </c>
      <c r="O881" s="28">
        <v>35846.400000000001</v>
      </c>
      <c r="P881" s="28">
        <v>38761.699999999997</v>
      </c>
      <c r="Q881" s="28">
        <v>41388</v>
      </c>
      <c r="R881" s="28">
        <v>43538.1</v>
      </c>
      <c r="S881" s="28">
        <v>48088.9</v>
      </c>
      <c r="T881" s="28">
        <v>51531.6</v>
      </c>
      <c r="U881" s="28">
        <v>52887</v>
      </c>
      <c r="V881" s="28">
        <v>57566.2</v>
      </c>
      <c r="W881" s="28">
        <v>60661.1</v>
      </c>
      <c r="X881" s="28">
        <v>62207</v>
      </c>
      <c r="Y881" s="28">
        <v>64198</v>
      </c>
      <c r="Z881" s="28">
        <v>69206</v>
      </c>
      <c r="AA881" s="28">
        <v>71909.7</v>
      </c>
      <c r="AB881" s="28">
        <v>73762.600000000006</v>
      </c>
      <c r="AC881" s="28">
        <v>76883.5</v>
      </c>
      <c r="AD881" s="28">
        <v>79412</v>
      </c>
      <c r="AE881" s="28">
        <v>81008.399999999994</v>
      </c>
      <c r="AF881" s="28">
        <v>82147.899999999994</v>
      </c>
      <c r="AG881" s="28">
        <v>83044</v>
      </c>
      <c r="AH881" s="28">
        <v>84151.9</v>
      </c>
      <c r="AI881" s="28">
        <v>86131.199999999997</v>
      </c>
      <c r="AJ881" s="28">
        <v>86816.7</v>
      </c>
      <c r="AK881" s="28">
        <v>93318.9</v>
      </c>
      <c r="AL881" s="28">
        <v>96080</v>
      </c>
      <c r="AM881" s="28">
        <v>101474.9</v>
      </c>
      <c r="AN881" s="28">
        <v>103195.3</v>
      </c>
      <c r="AO881" s="28">
        <v>102694.6</v>
      </c>
      <c r="AP881" s="28">
        <v>100765.6</v>
      </c>
      <c r="AQ881" s="28">
        <v>110867.3</v>
      </c>
      <c r="AR881" s="28">
        <v>103104.5</v>
      </c>
      <c r="AS881" s="28">
        <v>105991.4</v>
      </c>
    </row>
    <row r="882" spans="1:45" x14ac:dyDescent="0.25">
      <c r="A882" s="28">
        <v>2</v>
      </c>
      <c r="B882" s="28">
        <v>297</v>
      </c>
      <c r="C882" s="28">
        <v>63863</v>
      </c>
      <c r="D882" s="28">
        <v>65852.899999999994</v>
      </c>
      <c r="E882" s="28">
        <v>63432.6</v>
      </c>
      <c r="F882" s="28">
        <v>65849.3</v>
      </c>
      <c r="G882" s="28">
        <v>64251.7</v>
      </c>
      <c r="H882" s="28">
        <v>69821.8</v>
      </c>
      <c r="I882" s="28">
        <v>70554</v>
      </c>
      <c r="J882" s="28">
        <v>73056.7</v>
      </c>
      <c r="K882" s="28">
        <v>75802.5</v>
      </c>
      <c r="L882" s="28">
        <v>73008.3</v>
      </c>
      <c r="M882" s="28">
        <v>75998.3</v>
      </c>
      <c r="N882" s="28">
        <v>78960</v>
      </c>
      <c r="O882" s="28">
        <v>81885.899999999994</v>
      </c>
      <c r="P882" s="28">
        <v>81235.100000000006</v>
      </c>
      <c r="Q882" s="28">
        <v>84244.5</v>
      </c>
      <c r="R882" s="28">
        <v>86297.600000000006</v>
      </c>
      <c r="S882" s="28">
        <v>85769.8</v>
      </c>
      <c r="T882" s="28">
        <v>90495.6</v>
      </c>
      <c r="U882" s="28">
        <v>93855.8</v>
      </c>
      <c r="V882" s="28">
        <v>89131.8</v>
      </c>
      <c r="W882" s="28">
        <v>91844.2</v>
      </c>
      <c r="X882" s="28">
        <v>93866.9</v>
      </c>
      <c r="Y882" s="28">
        <v>97462.1</v>
      </c>
      <c r="Z882" s="28">
        <v>96927.2</v>
      </c>
      <c r="AA882" s="28">
        <v>99968.6</v>
      </c>
      <c r="AB882" s="28">
        <v>102869.8</v>
      </c>
      <c r="AC882" s="28">
        <v>105778.5</v>
      </c>
      <c r="AD882" s="28">
        <v>107189.1</v>
      </c>
      <c r="AE882" s="28">
        <v>109246.2</v>
      </c>
      <c r="AF882" s="28">
        <v>104877</v>
      </c>
      <c r="AG882" s="28">
        <v>102866</v>
      </c>
      <c r="AH882" s="28">
        <v>101320.9</v>
      </c>
      <c r="AI882" s="28">
        <v>102627.2</v>
      </c>
      <c r="AJ882" s="28">
        <v>103436.3</v>
      </c>
      <c r="AK882" s="28">
        <v>104117</v>
      </c>
      <c r="AL882" s="28">
        <v>104006.9</v>
      </c>
      <c r="AM882" s="28">
        <v>104814.7</v>
      </c>
      <c r="AN882" s="28">
        <v>103195.3</v>
      </c>
      <c r="AO882" s="28">
        <v>102506.3</v>
      </c>
      <c r="AP882" s="28">
        <v>98636.9</v>
      </c>
      <c r="AQ882" s="28">
        <v>107805.2</v>
      </c>
      <c r="AR882" s="28">
        <v>98583.1</v>
      </c>
      <c r="AS882" s="28">
        <v>97872.2</v>
      </c>
    </row>
    <row r="883" spans="1:45" x14ac:dyDescent="0.25">
      <c r="A883" s="28">
        <v>3</v>
      </c>
      <c r="B883" s="28">
        <v>297</v>
      </c>
      <c r="C883" s="28">
        <v>176.3</v>
      </c>
      <c r="D883" s="28">
        <v>180</v>
      </c>
      <c r="E883" s="28">
        <v>209.2</v>
      </c>
      <c r="F883" s="28">
        <v>222.5</v>
      </c>
      <c r="G883" s="28">
        <v>267.89999999999998</v>
      </c>
      <c r="H883" s="28">
        <v>276.60000000000002</v>
      </c>
      <c r="I883" s="28">
        <v>301.5</v>
      </c>
      <c r="J883" s="28">
        <v>326</v>
      </c>
      <c r="K883" s="28">
        <v>338.3</v>
      </c>
      <c r="L883" s="28">
        <v>396.2</v>
      </c>
      <c r="M883" s="28">
        <v>425.5</v>
      </c>
      <c r="N883" s="28">
        <v>425.7</v>
      </c>
      <c r="O883" s="28">
        <v>437.8</v>
      </c>
      <c r="P883" s="28">
        <v>477.2</v>
      </c>
      <c r="Q883" s="28">
        <v>491.3</v>
      </c>
      <c r="R883" s="28">
        <v>504.5</v>
      </c>
      <c r="S883" s="28">
        <v>560.70000000000005</v>
      </c>
      <c r="T883" s="28">
        <v>569.4</v>
      </c>
      <c r="U883" s="28">
        <v>563.5</v>
      </c>
      <c r="V883" s="28">
        <v>645.9</v>
      </c>
      <c r="W883" s="28">
        <v>660.5</v>
      </c>
      <c r="X883" s="28">
        <v>662.7</v>
      </c>
      <c r="Y883" s="28">
        <v>658.7</v>
      </c>
      <c r="Z883" s="28">
        <v>714</v>
      </c>
      <c r="AA883" s="28">
        <v>719.3</v>
      </c>
      <c r="AB883" s="28">
        <v>717</v>
      </c>
      <c r="AC883" s="28">
        <v>726.8</v>
      </c>
      <c r="AD883" s="28">
        <v>740.9</v>
      </c>
      <c r="AE883" s="28">
        <v>741.5</v>
      </c>
      <c r="AF883" s="28">
        <v>783.3</v>
      </c>
      <c r="AG883" s="28">
        <v>807.3</v>
      </c>
      <c r="AH883" s="28">
        <v>830.5</v>
      </c>
      <c r="AI883" s="28">
        <v>839.3</v>
      </c>
      <c r="AJ883" s="28">
        <v>839.3</v>
      </c>
      <c r="AK883" s="28">
        <v>896.3</v>
      </c>
      <c r="AL883" s="28">
        <v>923.8</v>
      </c>
      <c r="AM883" s="28">
        <v>968.1</v>
      </c>
      <c r="AN883" s="28">
        <v>1000</v>
      </c>
      <c r="AO883" s="28">
        <v>1001.8</v>
      </c>
      <c r="AP883" s="28">
        <v>1021.6</v>
      </c>
      <c r="AQ883" s="28">
        <v>1028.4000000000001</v>
      </c>
      <c r="AR883" s="28">
        <v>1045.9000000000001</v>
      </c>
      <c r="AS883" s="28">
        <v>1083</v>
      </c>
    </row>
    <row r="884" spans="1:45" x14ac:dyDescent="0.25">
      <c r="A884" s="28">
        <v>1</v>
      </c>
      <c r="B884" s="28">
        <v>298</v>
      </c>
      <c r="C884" s="28">
        <v>159862.29999999999</v>
      </c>
      <c r="D884" s="28">
        <v>177399.6</v>
      </c>
      <c r="E884" s="28">
        <v>200042.9</v>
      </c>
      <c r="F884" s="28">
        <v>227259.3</v>
      </c>
      <c r="G884" s="28">
        <v>248102.1</v>
      </c>
      <c r="H884" s="28">
        <v>271076.90000000002</v>
      </c>
      <c r="I884" s="28">
        <v>297122.2</v>
      </c>
      <c r="J884" s="28">
        <v>328090.09999999998</v>
      </c>
      <c r="K884" s="28">
        <v>364934.8</v>
      </c>
      <c r="L884" s="28">
        <v>402265.59999999998</v>
      </c>
      <c r="M884" s="28">
        <v>438032.2</v>
      </c>
      <c r="N884" s="28">
        <v>470258.1</v>
      </c>
      <c r="O884" s="28">
        <v>506552.1</v>
      </c>
      <c r="P884" s="28">
        <v>553417.30000000005</v>
      </c>
      <c r="Q884" s="28">
        <v>596513.6</v>
      </c>
      <c r="R884" s="28">
        <v>636668.6</v>
      </c>
      <c r="S884" s="28">
        <v>682468.2</v>
      </c>
      <c r="T884" s="28">
        <v>739064.8</v>
      </c>
      <c r="U884" s="28">
        <v>800748.4</v>
      </c>
      <c r="V884" s="28">
        <v>851765.1</v>
      </c>
      <c r="W884" s="28">
        <v>901853.8</v>
      </c>
      <c r="X884" s="28">
        <v>940511.7</v>
      </c>
      <c r="Y884" s="28">
        <v>980278.8</v>
      </c>
      <c r="Z884" s="28">
        <v>1030572.8</v>
      </c>
      <c r="AA884" s="28">
        <v>1072091.7</v>
      </c>
      <c r="AB884" s="28">
        <v>1129399.8999999999</v>
      </c>
      <c r="AC884" s="28">
        <v>1195371.6000000001</v>
      </c>
      <c r="AD884" s="28">
        <v>1278827.3</v>
      </c>
      <c r="AE884" s="28">
        <v>1371666.1</v>
      </c>
      <c r="AF884" s="28">
        <v>1471383.8</v>
      </c>
      <c r="AG884" s="28">
        <v>1543359.2</v>
      </c>
      <c r="AH884" s="28">
        <v>1606976.5</v>
      </c>
      <c r="AI884" s="28">
        <v>1695237.2</v>
      </c>
      <c r="AJ884" s="28">
        <v>1792323.9</v>
      </c>
      <c r="AK884" s="28">
        <v>1899372</v>
      </c>
      <c r="AL884" s="28">
        <v>2015344.3</v>
      </c>
      <c r="AM884" s="28">
        <v>2115568</v>
      </c>
      <c r="AN884" s="28">
        <v>2158212</v>
      </c>
      <c r="AO884" s="28">
        <v>2194562.7000000002</v>
      </c>
      <c r="AP884" s="28">
        <v>2222474.1</v>
      </c>
      <c r="AQ884" s="28">
        <v>2266933.1</v>
      </c>
      <c r="AR884" s="28">
        <v>2330903.9</v>
      </c>
      <c r="AS884" s="28">
        <v>2385936.6</v>
      </c>
    </row>
    <row r="885" spans="1:45" x14ac:dyDescent="0.25">
      <c r="A885" s="28">
        <v>2</v>
      </c>
      <c r="B885" s="28">
        <v>298</v>
      </c>
      <c r="C885" s="28">
        <v>1007730.4</v>
      </c>
      <c r="D885" s="28">
        <v>1053874.2</v>
      </c>
      <c r="E885" s="28">
        <v>1093412.8</v>
      </c>
      <c r="F885" s="28">
        <v>1137065.6000000001</v>
      </c>
      <c r="G885" s="28">
        <v>1168380.8999999999</v>
      </c>
      <c r="H885" s="28">
        <v>1190565</v>
      </c>
      <c r="I885" s="28">
        <v>1219218.8999999999</v>
      </c>
      <c r="J885" s="28">
        <v>1241718.3999999999</v>
      </c>
      <c r="K885" s="28">
        <v>1251154.3999999999</v>
      </c>
      <c r="L885" s="28">
        <v>1253036.3999999999</v>
      </c>
      <c r="M885" s="28">
        <v>1273132.1000000001</v>
      </c>
      <c r="N885" s="28">
        <v>1289252.7</v>
      </c>
      <c r="O885" s="28">
        <v>1312687.8999999999</v>
      </c>
      <c r="P885" s="28">
        <v>1374590.9</v>
      </c>
      <c r="Q885" s="28">
        <v>1447894.4</v>
      </c>
      <c r="R885" s="28">
        <v>1463381.4</v>
      </c>
      <c r="S885" s="28">
        <v>1504959.9</v>
      </c>
      <c r="T885" s="28">
        <v>1533524.1</v>
      </c>
      <c r="U885" s="28">
        <v>1568565.8</v>
      </c>
      <c r="V885" s="28">
        <v>1591143.8</v>
      </c>
      <c r="W885" s="28">
        <v>1606732.5</v>
      </c>
      <c r="X885" s="28">
        <v>1623763.7</v>
      </c>
      <c r="Y885" s="28">
        <v>1641498.7</v>
      </c>
      <c r="Z885" s="28">
        <v>1676987.8</v>
      </c>
      <c r="AA885" s="28">
        <v>1699461.1</v>
      </c>
      <c r="AB885" s="28">
        <v>1744850.3</v>
      </c>
      <c r="AC885" s="28">
        <v>1803994.1</v>
      </c>
      <c r="AD885" s="28">
        <v>1858370.5</v>
      </c>
      <c r="AE885" s="28">
        <v>1904766</v>
      </c>
      <c r="AF885" s="28">
        <v>1975496.4</v>
      </c>
      <c r="AG885" s="28">
        <v>2028935.9</v>
      </c>
      <c r="AH885" s="28">
        <v>2028128.1</v>
      </c>
      <c r="AI885" s="28">
        <v>2036376</v>
      </c>
      <c r="AJ885" s="28">
        <v>2055009.8</v>
      </c>
      <c r="AK885" s="28">
        <v>2082202.6</v>
      </c>
      <c r="AL885" s="28">
        <v>2119892.9</v>
      </c>
      <c r="AM885" s="28">
        <v>2121950.4</v>
      </c>
      <c r="AN885" s="28">
        <v>2158212</v>
      </c>
      <c r="AO885" s="28">
        <v>2125705.5</v>
      </c>
      <c r="AP885" s="28">
        <v>2088218.6</v>
      </c>
      <c r="AQ885" s="28">
        <v>2089798</v>
      </c>
      <c r="AR885" s="28">
        <v>2114914</v>
      </c>
      <c r="AS885" s="28">
        <v>2133101.1</v>
      </c>
    </row>
    <row r="886" spans="1:45" x14ac:dyDescent="0.25">
      <c r="A886" s="28">
        <v>3</v>
      </c>
      <c r="B886" s="28">
        <v>298</v>
      </c>
      <c r="C886" s="28">
        <v>158.6</v>
      </c>
      <c r="D886" s="28">
        <v>168.3</v>
      </c>
      <c r="E886" s="28">
        <v>183</v>
      </c>
      <c r="F886" s="28">
        <v>199.9</v>
      </c>
      <c r="G886" s="28">
        <v>212.3</v>
      </c>
      <c r="H886" s="28">
        <v>227.7</v>
      </c>
      <c r="I886" s="28">
        <v>243.7</v>
      </c>
      <c r="J886" s="28">
        <v>264.2</v>
      </c>
      <c r="K886" s="28">
        <v>291.7</v>
      </c>
      <c r="L886" s="28">
        <v>321</v>
      </c>
      <c r="M886" s="28">
        <v>344.1</v>
      </c>
      <c r="N886" s="28">
        <v>364.8</v>
      </c>
      <c r="O886" s="28">
        <v>385.9</v>
      </c>
      <c r="P886" s="28">
        <v>402.6</v>
      </c>
      <c r="Q886" s="28">
        <v>412</v>
      </c>
      <c r="R886" s="28">
        <v>435.1</v>
      </c>
      <c r="S886" s="28">
        <v>453.5</v>
      </c>
      <c r="T886" s="28">
        <v>481.9</v>
      </c>
      <c r="U886" s="28">
        <v>510.5</v>
      </c>
      <c r="V886" s="28">
        <v>535.29999999999995</v>
      </c>
      <c r="W886" s="28">
        <v>561.29999999999995</v>
      </c>
      <c r="X886" s="28">
        <v>579.20000000000005</v>
      </c>
      <c r="Y886" s="28">
        <v>597.20000000000005</v>
      </c>
      <c r="Z886" s="28">
        <v>614.5</v>
      </c>
      <c r="AA886" s="28">
        <v>630.79999999999995</v>
      </c>
      <c r="AB886" s="28">
        <v>647.29999999999995</v>
      </c>
      <c r="AC886" s="28">
        <v>662.6</v>
      </c>
      <c r="AD886" s="28">
        <v>688.1</v>
      </c>
      <c r="AE886" s="28">
        <v>720.1</v>
      </c>
      <c r="AF886" s="28">
        <v>744.8</v>
      </c>
      <c r="AG886" s="28">
        <v>760.7</v>
      </c>
      <c r="AH886" s="28">
        <v>792.3</v>
      </c>
      <c r="AI886" s="28">
        <v>832.5</v>
      </c>
      <c r="AJ886" s="28">
        <v>872.2</v>
      </c>
      <c r="AK886" s="28">
        <v>912.2</v>
      </c>
      <c r="AL886" s="28">
        <v>950.7</v>
      </c>
      <c r="AM886" s="28">
        <v>997</v>
      </c>
      <c r="AN886" s="28">
        <v>1000</v>
      </c>
      <c r="AO886" s="28">
        <v>1032.4000000000001</v>
      </c>
      <c r="AP886" s="28">
        <v>1064.3</v>
      </c>
      <c r="AQ886" s="28">
        <v>1084.8</v>
      </c>
      <c r="AR886" s="28">
        <v>1102.0999999999999</v>
      </c>
      <c r="AS886" s="28">
        <v>1118.5</v>
      </c>
    </row>
    <row r="887" spans="1:45" x14ac:dyDescent="0.25">
      <c r="A887" s="28">
        <v>1</v>
      </c>
      <c r="B887" s="28">
        <v>299</v>
      </c>
      <c r="C887" s="28">
        <v>108528.5</v>
      </c>
      <c r="D887" s="28">
        <v>121228</v>
      </c>
      <c r="E887" s="28">
        <v>134900.29999999999</v>
      </c>
      <c r="F887" s="28">
        <v>151943.79999999999</v>
      </c>
      <c r="G887" s="28">
        <v>165889.9</v>
      </c>
      <c r="H887" s="28">
        <v>180311.6</v>
      </c>
      <c r="I887" s="28">
        <v>197208.4</v>
      </c>
      <c r="J887" s="28">
        <v>216730.8</v>
      </c>
      <c r="K887" s="28">
        <v>241012.2</v>
      </c>
      <c r="L887" s="28">
        <v>263813</v>
      </c>
      <c r="M887" s="28">
        <v>285823.5</v>
      </c>
      <c r="N887" s="28">
        <v>304167.7</v>
      </c>
      <c r="O887" s="28">
        <v>325406.40000000002</v>
      </c>
      <c r="P887" s="28">
        <v>353667.3</v>
      </c>
      <c r="Q887" s="28">
        <v>381498.6</v>
      </c>
      <c r="R887" s="28">
        <v>408550.5</v>
      </c>
      <c r="S887" s="28">
        <v>439142.40000000002</v>
      </c>
      <c r="T887" s="28">
        <v>472326.8</v>
      </c>
      <c r="U887" s="28">
        <v>514339</v>
      </c>
      <c r="V887" s="28">
        <v>545854.1</v>
      </c>
      <c r="W887" s="28">
        <v>575337.6</v>
      </c>
      <c r="X887" s="28">
        <v>592113.6</v>
      </c>
      <c r="Y887" s="28">
        <v>612955.9</v>
      </c>
      <c r="Z887" s="28">
        <v>640780.69999999995</v>
      </c>
      <c r="AA887" s="28">
        <v>665519.69999999995</v>
      </c>
      <c r="AB887" s="28">
        <v>694686</v>
      </c>
      <c r="AC887" s="28">
        <v>732292</v>
      </c>
      <c r="AD887" s="28">
        <v>780048</v>
      </c>
      <c r="AE887" s="28">
        <v>831808</v>
      </c>
      <c r="AF887" s="28">
        <v>891285</v>
      </c>
      <c r="AG887" s="28">
        <v>937798</v>
      </c>
      <c r="AH887" s="28">
        <v>981703</v>
      </c>
      <c r="AI887" s="28">
        <v>1037901</v>
      </c>
      <c r="AJ887" s="28">
        <v>1086817</v>
      </c>
      <c r="AK887" s="28">
        <v>1142828</v>
      </c>
      <c r="AL887" s="28">
        <v>1210194</v>
      </c>
      <c r="AM887" s="28">
        <v>1273165</v>
      </c>
      <c r="AN887" s="28">
        <v>1303990</v>
      </c>
      <c r="AO887" s="28">
        <v>1332322</v>
      </c>
      <c r="AP887" s="28">
        <v>1343009</v>
      </c>
      <c r="AQ887" s="28">
        <v>1359594</v>
      </c>
      <c r="AR887" s="28">
        <v>1390021</v>
      </c>
      <c r="AS887" s="28">
        <v>1418709</v>
      </c>
    </row>
    <row r="888" spans="1:45" x14ac:dyDescent="0.25">
      <c r="A888" s="28">
        <v>2</v>
      </c>
      <c r="B888" s="28">
        <v>299</v>
      </c>
      <c r="C888" s="28">
        <v>746318.1</v>
      </c>
      <c r="D888" s="28">
        <v>783953.8</v>
      </c>
      <c r="E888" s="28">
        <v>813662.6</v>
      </c>
      <c r="F888" s="28">
        <v>840419.3</v>
      </c>
      <c r="G888" s="28">
        <v>866662.7</v>
      </c>
      <c r="H888" s="28">
        <v>881358.8</v>
      </c>
      <c r="I888" s="28">
        <v>901981.1</v>
      </c>
      <c r="J888" s="28">
        <v>918477.4</v>
      </c>
      <c r="K888" s="28">
        <v>936065</v>
      </c>
      <c r="L888" s="28">
        <v>936026.5</v>
      </c>
      <c r="M888" s="28">
        <v>944831.5</v>
      </c>
      <c r="N888" s="28">
        <v>938679.8</v>
      </c>
      <c r="O888" s="28">
        <v>942984.9</v>
      </c>
      <c r="P888" s="28">
        <v>968620.2</v>
      </c>
      <c r="Q888" s="28">
        <v>996071.5</v>
      </c>
      <c r="R888" s="28">
        <v>1008914</v>
      </c>
      <c r="S888" s="28">
        <v>1038955.1</v>
      </c>
      <c r="T888" s="28">
        <v>1052393.8999999999</v>
      </c>
      <c r="U888" s="28">
        <v>1078235.8</v>
      </c>
      <c r="V888" s="28">
        <v>1084021.8999999999</v>
      </c>
      <c r="W888" s="28">
        <v>1077398</v>
      </c>
      <c r="X888" s="28">
        <v>1071614.3999999999</v>
      </c>
      <c r="Y888" s="28">
        <v>1073424.3999999999</v>
      </c>
      <c r="Z888" s="28">
        <v>1093619.1000000001</v>
      </c>
      <c r="AA888" s="28">
        <v>1109730.8999999999</v>
      </c>
      <c r="AB888" s="28">
        <v>1122506.1000000001</v>
      </c>
      <c r="AC888" s="28">
        <v>1140118.8999999999</v>
      </c>
      <c r="AD888" s="28">
        <v>1156296.5</v>
      </c>
      <c r="AE888" s="28">
        <v>1180695.1000000001</v>
      </c>
      <c r="AF888" s="28">
        <v>1208878.1000000001</v>
      </c>
      <c r="AG888" s="28">
        <v>1232587.8</v>
      </c>
      <c r="AH888" s="28">
        <v>1240454.7</v>
      </c>
      <c r="AI888" s="28">
        <v>1244779.6000000001</v>
      </c>
      <c r="AJ888" s="28">
        <v>1253629.1000000001</v>
      </c>
      <c r="AK888" s="28">
        <v>1264062.3999999999</v>
      </c>
      <c r="AL888" s="28">
        <v>1281838.8999999999</v>
      </c>
      <c r="AM888" s="28">
        <v>1298892.7</v>
      </c>
      <c r="AN888" s="28">
        <v>1303990</v>
      </c>
      <c r="AO888" s="28">
        <v>1295199</v>
      </c>
      <c r="AP888" s="28">
        <v>1280719</v>
      </c>
      <c r="AQ888" s="28">
        <v>1273854.2</v>
      </c>
      <c r="AR888" s="28">
        <v>1283134.7</v>
      </c>
      <c r="AS888" s="28">
        <v>1291832.8999999999</v>
      </c>
    </row>
    <row r="889" spans="1:45" x14ac:dyDescent="0.25">
      <c r="A889" s="28">
        <v>3</v>
      </c>
      <c r="B889" s="28">
        <v>299</v>
      </c>
      <c r="C889" s="28">
        <v>145.4</v>
      </c>
      <c r="D889" s="28">
        <v>154.6</v>
      </c>
      <c r="E889" s="28">
        <v>165.8</v>
      </c>
      <c r="F889" s="28">
        <v>180.8</v>
      </c>
      <c r="G889" s="28">
        <v>191.4</v>
      </c>
      <c r="H889" s="28">
        <v>204.6</v>
      </c>
      <c r="I889" s="28">
        <v>218.6</v>
      </c>
      <c r="J889" s="28">
        <v>236</v>
      </c>
      <c r="K889" s="28">
        <v>257.5</v>
      </c>
      <c r="L889" s="28">
        <v>281.8</v>
      </c>
      <c r="M889" s="28">
        <v>302.5</v>
      </c>
      <c r="N889" s="28">
        <v>324</v>
      </c>
      <c r="O889" s="28">
        <v>345.1</v>
      </c>
      <c r="P889" s="28">
        <v>365.1</v>
      </c>
      <c r="Q889" s="28">
        <v>383</v>
      </c>
      <c r="R889" s="28">
        <v>404.9</v>
      </c>
      <c r="S889" s="28">
        <v>422.7</v>
      </c>
      <c r="T889" s="28">
        <v>448.8</v>
      </c>
      <c r="U889" s="28">
        <v>477</v>
      </c>
      <c r="V889" s="28">
        <v>503.5</v>
      </c>
      <c r="W889" s="28">
        <v>534</v>
      </c>
      <c r="X889" s="28">
        <v>552.5</v>
      </c>
      <c r="Y889" s="28">
        <v>571</v>
      </c>
      <c r="Z889" s="28">
        <v>585.9</v>
      </c>
      <c r="AA889" s="28">
        <v>599.70000000000005</v>
      </c>
      <c r="AB889" s="28">
        <v>618.9</v>
      </c>
      <c r="AC889" s="28">
        <v>642.29999999999995</v>
      </c>
      <c r="AD889" s="28">
        <v>674.6</v>
      </c>
      <c r="AE889" s="28">
        <v>704.5</v>
      </c>
      <c r="AF889" s="28">
        <v>737.3</v>
      </c>
      <c r="AG889" s="28">
        <v>760.8</v>
      </c>
      <c r="AH889" s="28">
        <v>791.4</v>
      </c>
      <c r="AI889" s="28">
        <v>833.8</v>
      </c>
      <c r="AJ889" s="28">
        <v>866.9</v>
      </c>
      <c r="AK889" s="28">
        <v>904.1</v>
      </c>
      <c r="AL889" s="28">
        <v>944.1</v>
      </c>
      <c r="AM889" s="28">
        <v>980.2</v>
      </c>
      <c r="AN889" s="28">
        <v>1000</v>
      </c>
      <c r="AO889" s="28">
        <v>1028.7</v>
      </c>
      <c r="AP889" s="28">
        <v>1048.5999999999999</v>
      </c>
      <c r="AQ889" s="28">
        <v>1067.3</v>
      </c>
      <c r="AR889" s="28">
        <v>1083.3</v>
      </c>
      <c r="AS889" s="28">
        <v>1098.2</v>
      </c>
    </row>
    <row r="890" spans="1:45" x14ac:dyDescent="0.25">
      <c r="A890" s="28">
        <v>1</v>
      </c>
      <c r="B890" s="28">
        <v>300</v>
      </c>
      <c r="C890" s="28">
        <v>19291.7</v>
      </c>
      <c r="D890" s="28">
        <v>20876.599999999999</v>
      </c>
      <c r="E890" s="28">
        <v>22589.5</v>
      </c>
      <c r="F890" s="28">
        <v>24786.400000000001</v>
      </c>
      <c r="G890" s="28">
        <v>27239.1</v>
      </c>
      <c r="H890" s="28">
        <v>29925.3</v>
      </c>
      <c r="I890" s="28">
        <v>33309.800000000003</v>
      </c>
      <c r="J890" s="28">
        <v>37482.300000000003</v>
      </c>
      <c r="K890" s="28">
        <v>42336.5</v>
      </c>
      <c r="L890" s="28">
        <v>47312.4</v>
      </c>
      <c r="M890" s="28">
        <v>52187.6</v>
      </c>
      <c r="N890" s="28">
        <v>57073.4</v>
      </c>
      <c r="O890" s="28">
        <v>62781.7</v>
      </c>
      <c r="P890" s="28">
        <v>68376.899999999994</v>
      </c>
      <c r="Q890" s="28">
        <v>73364.899999999994</v>
      </c>
      <c r="R890" s="28">
        <v>78073</v>
      </c>
      <c r="S890" s="28">
        <v>83553.600000000006</v>
      </c>
      <c r="T890" s="28">
        <v>90983.8</v>
      </c>
      <c r="U890" s="28">
        <v>95890.2</v>
      </c>
      <c r="V890" s="28">
        <v>101215.8</v>
      </c>
      <c r="W890" s="28">
        <v>107586.9</v>
      </c>
      <c r="X890" s="28">
        <v>114639.9</v>
      </c>
      <c r="Y890" s="28">
        <v>116050.6</v>
      </c>
      <c r="Z890" s="28">
        <v>119459.8</v>
      </c>
      <c r="AA890" s="28">
        <v>121040.7</v>
      </c>
      <c r="AB890" s="28">
        <v>130659.6</v>
      </c>
      <c r="AC890" s="28">
        <v>135993.60000000001</v>
      </c>
      <c r="AD890" s="28">
        <v>141684.29999999999</v>
      </c>
      <c r="AE890" s="28">
        <v>147246.1</v>
      </c>
      <c r="AF890" s="28">
        <v>155084.79999999999</v>
      </c>
      <c r="AG890" s="28">
        <v>161574.9</v>
      </c>
      <c r="AH890" s="28">
        <v>172430.6</v>
      </c>
      <c r="AI890" s="28">
        <v>183821.1</v>
      </c>
      <c r="AJ890" s="28">
        <v>197349.5</v>
      </c>
      <c r="AK890" s="28">
        <v>212750.9</v>
      </c>
      <c r="AL890" s="28">
        <v>227351.9</v>
      </c>
      <c r="AM890" s="28">
        <v>235844</v>
      </c>
      <c r="AN890" s="28">
        <v>244309</v>
      </c>
      <c r="AO890" s="28">
        <v>251931.7</v>
      </c>
      <c r="AP890" s="28">
        <v>260230.7</v>
      </c>
      <c r="AQ890" s="28">
        <v>268785</v>
      </c>
      <c r="AR890" s="28">
        <v>277263.90000000002</v>
      </c>
      <c r="AS890" s="28">
        <v>285027.3</v>
      </c>
    </row>
    <row r="891" spans="1:45" x14ac:dyDescent="0.25">
      <c r="A891" s="28">
        <v>2</v>
      </c>
      <c r="B891" s="28">
        <v>300</v>
      </c>
      <c r="C891" s="28">
        <v>119067.9</v>
      </c>
      <c r="D891" s="28">
        <v>123616.4</v>
      </c>
      <c r="E891" s="28">
        <v>124754</v>
      </c>
      <c r="F891" s="28">
        <v>125238.5</v>
      </c>
      <c r="G891" s="28">
        <v>125887.9</v>
      </c>
      <c r="H891" s="28">
        <v>126982.3</v>
      </c>
      <c r="I891" s="28">
        <v>130281.7</v>
      </c>
      <c r="J891" s="28">
        <v>137925.70000000001</v>
      </c>
      <c r="K891" s="28">
        <v>140921</v>
      </c>
      <c r="L891" s="28">
        <v>140740.20000000001</v>
      </c>
      <c r="M891" s="28">
        <v>140798.79999999999</v>
      </c>
      <c r="N891" s="28">
        <v>144092.20000000001</v>
      </c>
      <c r="O891" s="28">
        <v>150432.4</v>
      </c>
      <c r="P891" s="28">
        <v>157715.9</v>
      </c>
      <c r="Q891" s="28">
        <v>163586.5</v>
      </c>
      <c r="R891" s="28">
        <v>167505.5</v>
      </c>
      <c r="S891" s="28">
        <v>171613.8</v>
      </c>
      <c r="T891" s="28">
        <v>176683.9</v>
      </c>
      <c r="U891" s="28">
        <v>175909.5</v>
      </c>
      <c r="V891" s="28">
        <v>175619.7</v>
      </c>
      <c r="W891" s="28">
        <v>178024.2</v>
      </c>
      <c r="X891" s="28">
        <v>181151.8</v>
      </c>
      <c r="Y891" s="28">
        <v>177978.2</v>
      </c>
      <c r="Z891" s="28">
        <v>178334.2</v>
      </c>
      <c r="AA891" s="28">
        <v>174826.2</v>
      </c>
      <c r="AB891" s="28">
        <v>184843.2</v>
      </c>
      <c r="AC891" s="28">
        <v>188771.9</v>
      </c>
      <c r="AD891" s="28">
        <v>193519.8</v>
      </c>
      <c r="AE891" s="28">
        <v>193847.4</v>
      </c>
      <c r="AF891" s="28">
        <v>199103.8</v>
      </c>
      <c r="AG891" s="28">
        <v>206522.7</v>
      </c>
      <c r="AH891" s="28">
        <v>210473.4</v>
      </c>
      <c r="AI891" s="28">
        <v>214740.4</v>
      </c>
      <c r="AJ891" s="28">
        <v>222945.9</v>
      </c>
      <c r="AK891" s="28">
        <v>229455.1</v>
      </c>
      <c r="AL891" s="28">
        <v>242443.9</v>
      </c>
      <c r="AM891" s="28">
        <v>243773.8</v>
      </c>
      <c r="AN891" s="28">
        <v>244309</v>
      </c>
      <c r="AO891" s="28">
        <v>243798.9</v>
      </c>
      <c r="AP891" s="28">
        <v>244919.1</v>
      </c>
      <c r="AQ891" s="28">
        <v>246572.5</v>
      </c>
      <c r="AR891" s="28">
        <v>247735.8</v>
      </c>
      <c r="AS891" s="28">
        <v>248692.1</v>
      </c>
    </row>
    <row r="892" spans="1:45" x14ac:dyDescent="0.25">
      <c r="A892" s="28">
        <v>3</v>
      </c>
      <c r="B892" s="28">
        <v>300</v>
      </c>
      <c r="C892" s="28">
        <v>162</v>
      </c>
      <c r="D892" s="28">
        <v>168.9</v>
      </c>
      <c r="E892" s="28">
        <v>181.1</v>
      </c>
      <c r="F892" s="28">
        <v>197.9</v>
      </c>
      <c r="G892" s="28">
        <v>216.4</v>
      </c>
      <c r="H892" s="28">
        <v>235.7</v>
      </c>
      <c r="I892" s="28">
        <v>255.7</v>
      </c>
      <c r="J892" s="28">
        <v>271.8</v>
      </c>
      <c r="K892" s="28">
        <v>300.39999999999998</v>
      </c>
      <c r="L892" s="28">
        <v>336.2</v>
      </c>
      <c r="M892" s="28">
        <v>370.7</v>
      </c>
      <c r="N892" s="28">
        <v>396.1</v>
      </c>
      <c r="O892" s="28">
        <v>417.3</v>
      </c>
      <c r="P892" s="28">
        <v>433.5</v>
      </c>
      <c r="Q892" s="28">
        <v>448.5</v>
      </c>
      <c r="R892" s="28">
        <v>466.1</v>
      </c>
      <c r="S892" s="28">
        <v>486.9</v>
      </c>
      <c r="T892" s="28">
        <v>515</v>
      </c>
      <c r="U892" s="28">
        <v>545.1</v>
      </c>
      <c r="V892" s="28">
        <v>576.29999999999995</v>
      </c>
      <c r="W892" s="28">
        <v>604.29999999999995</v>
      </c>
      <c r="X892" s="28">
        <v>632.79999999999995</v>
      </c>
      <c r="Y892" s="28">
        <v>652</v>
      </c>
      <c r="Z892" s="28">
        <v>669.9</v>
      </c>
      <c r="AA892" s="28">
        <v>692.3</v>
      </c>
      <c r="AB892" s="28">
        <v>706.9</v>
      </c>
      <c r="AC892" s="28">
        <v>720.4</v>
      </c>
      <c r="AD892" s="28">
        <v>732.1</v>
      </c>
      <c r="AE892" s="28">
        <v>759.6</v>
      </c>
      <c r="AF892" s="28">
        <v>778.9</v>
      </c>
      <c r="AG892" s="28">
        <v>782.4</v>
      </c>
      <c r="AH892" s="28">
        <v>819.3</v>
      </c>
      <c r="AI892" s="28">
        <v>856</v>
      </c>
      <c r="AJ892" s="28">
        <v>885.2</v>
      </c>
      <c r="AK892" s="28">
        <v>927.2</v>
      </c>
      <c r="AL892" s="28">
        <v>937.8</v>
      </c>
      <c r="AM892" s="28">
        <v>967.5</v>
      </c>
      <c r="AN892" s="28">
        <v>1000</v>
      </c>
      <c r="AO892" s="28">
        <v>1033.4000000000001</v>
      </c>
      <c r="AP892" s="28">
        <v>1062.5</v>
      </c>
      <c r="AQ892" s="28">
        <v>1090.0999999999999</v>
      </c>
      <c r="AR892" s="28">
        <v>1119.2</v>
      </c>
      <c r="AS892" s="28">
        <v>1146.0999999999999</v>
      </c>
    </row>
    <row r="893" spans="1:45" x14ac:dyDescent="0.25">
      <c r="A893" s="28">
        <v>1</v>
      </c>
      <c r="B893" s="28">
        <v>301</v>
      </c>
      <c r="C893" s="28">
        <v>77142.600000000006</v>
      </c>
      <c r="D893" s="28">
        <v>84450.4</v>
      </c>
      <c r="E893" s="28">
        <v>93291.6</v>
      </c>
      <c r="F893" s="28">
        <v>102395.8</v>
      </c>
      <c r="G893" s="28">
        <v>112367.8</v>
      </c>
      <c r="H893" s="28">
        <v>125240</v>
      </c>
      <c r="I893" s="28">
        <v>142278.70000000001</v>
      </c>
      <c r="J893" s="28">
        <v>161196.5</v>
      </c>
      <c r="K893" s="28">
        <v>182878</v>
      </c>
      <c r="L893" s="28">
        <v>205576.7</v>
      </c>
      <c r="M893" s="28">
        <v>222747</v>
      </c>
      <c r="N893" s="28">
        <v>240180.2</v>
      </c>
      <c r="O893" s="28">
        <v>261669.5</v>
      </c>
      <c r="P893" s="28">
        <v>284660.09999999998</v>
      </c>
      <c r="Q893" s="28">
        <v>309076.40000000002</v>
      </c>
      <c r="R893" s="28">
        <v>332951.8</v>
      </c>
      <c r="S893" s="28">
        <v>361608.4</v>
      </c>
      <c r="T893" s="28">
        <v>388905.1</v>
      </c>
      <c r="U893" s="28">
        <v>417598.5</v>
      </c>
      <c r="V893" s="28">
        <v>441479.9</v>
      </c>
      <c r="W893" s="28">
        <v>468071.1</v>
      </c>
      <c r="X893" s="28">
        <v>494740.1</v>
      </c>
      <c r="Y893" s="28">
        <v>530723.5</v>
      </c>
      <c r="Z893" s="28">
        <v>566660.1</v>
      </c>
      <c r="AA893" s="28">
        <v>600399.80000000005</v>
      </c>
      <c r="AB893" s="28">
        <v>636780.69999999995</v>
      </c>
      <c r="AC893" s="28">
        <v>715446.2</v>
      </c>
      <c r="AD893" s="28">
        <v>762612.9</v>
      </c>
      <c r="AE893" s="28">
        <v>816570</v>
      </c>
      <c r="AF893" s="28">
        <v>880091.4</v>
      </c>
      <c r="AG893" s="28">
        <v>878838.4</v>
      </c>
      <c r="AH893" s="28">
        <v>969071.8</v>
      </c>
      <c r="AI893" s="28">
        <v>1028793</v>
      </c>
      <c r="AJ893" s="28">
        <v>1124152.6000000001</v>
      </c>
      <c r="AK893" s="28">
        <v>1178022.3999999999</v>
      </c>
      <c r="AL893" s="28">
        <v>1157073.3</v>
      </c>
      <c r="AM893" s="28">
        <v>1259200.8999999999</v>
      </c>
      <c r="AN893" s="28">
        <v>1284940</v>
      </c>
      <c r="AO893" s="28">
        <v>1290154.7</v>
      </c>
      <c r="AP893" s="28">
        <v>1311633.1000000001</v>
      </c>
      <c r="AQ893" s="28">
        <v>1343849.6</v>
      </c>
      <c r="AR893" s="28">
        <v>1391814.5</v>
      </c>
      <c r="AS893" s="28">
        <v>1430785.3</v>
      </c>
    </row>
    <row r="894" spans="1:45" x14ac:dyDescent="0.25">
      <c r="A894" s="28">
        <v>2</v>
      </c>
      <c r="B894" s="28">
        <v>301</v>
      </c>
      <c r="C894" s="28">
        <v>396720.7</v>
      </c>
      <c r="D894" s="28">
        <v>416968.6</v>
      </c>
      <c r="E894" s="28">
        <v>444113.3</v>
      </c>
      <c r="F894" s="28">
        <v>458254.3</v>
      </c>
      <c r="G894" s="28">
        <v>472274.9</v>
      </c>
      <c r="H894" s="28">
        <v>485589.9</v>
      </c>
      <c r="I894" s="28">
        <v>516280.5</v>
      </c>
      <c r="J894" s="28">
        <v>543140.80000000005</v>
      </c>
      <c r="K894" s="28">
        <v>564541.4</v>
      </c>
      <c r="L894" s="28">
        <v>576243.69999999995</v>
      </c>
      <c r="M894" s="28">
        <v>577036.9</v>
      </c>
      <c r="N894" s="28">
        <v>587234.4</v>
      </c>
      <c r="O894" s="28">
        <v>608909.69999999995</v>
      </c>
      <c r="P894" s="28">
        <v>626310.19999999995</v>
      </c>
      <c r="Q894" s="28">
        <v>642611.30000000005</v>
      </c>
      <c r="R894" s="28">
        <v>661867.19999999995</v>
      </c>
      <c r="S894" s="28">
        <v>686710.3</v>
      </c>
      <c r="T894" s="28">
        <v>708521.3</v>
      </c>
      <c r="U894" s="28">
        <v>725651.9</v>
      </c>
      <c r="V894" s="28">
        <v>744937.7</v>
      </c>
      <c r="W894" s="28">
        <v>768527</v>
      </c>
      <c r="X894" s="28">
        <v>789912.9</v>
      </c>
      <c r="Y894" s="28">
        <v>822993.3</v>
      </c>
      <c r="Z894" s="28">
        <v>850396.4</v>
      </c>
      <c r="AA894" s="28">
        <v>873244.3</v>
      </c>
      <c r="AB894" s="28">
        <v>900948.9</v>
      </c>
      <c r="AC894" s="28">
        <v>980977.9</v>
      </c>
      <c r="AD894" s="28">
        <v>1018260.8</v>
      </c>
      <c r="AE894" s="28">
        <v>1059316.8999999999</v>
      </c>
      <c r="AF894" s="28">
        <v>1099354.2</v>
      </c>
      <c r="AG894" s="28">
        <v>1054880.1000000001</v>
      </c>
      <c r="AH894" s="28">
        <v>1135108.3</v>
      </c>
      <c r="AI894" s="28">
        <v>1175347.8999999999</v>
      </c>
      <c r="AJ894" s="28">
        <v>1253210.8</v>
      </c>
      <c r="AK894" s="28">
        <v>1268987.2</v>
      </c>
      <c r="AL894" s="28">
        <v>1205236.3999999999</v>
      </c>
      <c r="AM894" s="28">
        <v>1279965.2</v>
      </c>
      <c r="AN894" s="28">
        <v>1284940</v>
      </c>
      <c r="AO894" s="28">
        <v>1289708.8999999999</v>
      </c>
      <c r="AP894" s="28">
        <v>1295083.3</v>
      </c>
      <c r="AQ894" s="28">
        <v>1300057.2</v>
      </c>
      <c r="AR894" s="28">
        <v>1316564.3999999999</v>
      </c>
      <c r="AS894" s="28">
        <v>1318435.5</v>
      </c>
    </row>
    <row r="895" spans="1:45" x14ac:dyDescent="0.25">
      <c r="A895" s="28">
        <v>3</v>
      </c>
      <c r="B895" s="28">
        <v>301</v>
      </c>
      <c r="C895" s="28">
        <v>194.5</v>
      </c>
      <c r="D895" s="28">
        <v>202.5</v>
      </c>
      <c r="E895" s="28">
        <v>210.1</v>
      </c>
      <c r="F895" s="28">
        <v>223.4</v>
      </c>
      <c r="G895" s="28">
        <v>237.9</v>
      </c>
      <c r="H895" s="28">
        <v>257.89999999999998</v>
      </c>
      <c r="I895" s="28">
        <v>275.60000000000002</v>
      </c>
      <c r="J895" s="28">
        <v>296.8</v>
      </c>
      <c r="K895" s="28">
        <v>323.89999999999998</v>
      </c>
      <c r="L895" s="28">
        <v>356.8</v>
      </c>
      <c r="M895" s="28">
        <v>386</v>
      </c>
      <c r="N895" s="28">
        <v>409</v>
      </c>
      <c r="O895" s="28">
        <v>429.7</v>
      </c>
      <c r="P895" s="28">
        <v>454.5</v>
      </c>
      <c r="Q895" s="28">
        <v>481</v>
      </c>
      <c r="R895" s="28">
        <v>503</v>
      </c>
      <c r="S895" s="28">
        <v>526.6</v>
      </c>
      <c r="T895" s="28">
        <v>548.9</v>
      </c>
      <c r="U895" s="28">
        <v>575.5</v>
      </c>
      <c r="V895" s="28">
        <v>592.6</v>
      </c>
      <c r="W895" s="28">
        <v>609</v>
      </c>
      <c r="X895" s="28">
        <v>626.29999999999995</v>
      </c>
      <c r="Y895" s="28">
        <v>644.9</v>
      </c>
      <c r="Z895" s="28">
        <v>666.3</v>
      </c>
      <c r="AA895" s="28">
        <v>687.6</v>
      </c>
      <c r="AB895" s="28">
        <v>706.8</v>
      </c>
      <c r="AC895" s="28">
        <v>729.3</v>
      </c>
      <c r="AD895" s="28">
        <v>748.9</v>
      </c>
      <c r="AE895" s="28">
        <v>770.8</v>
      </c>
      <c r="AF895" s="28">
        <v>800.6</v>
      </c>
      <c r="AG895" s="28">
        <v>833.1</v>
      </c>
      <c r="AH895" s="28">
        <v>853.7</v>
      </c>
      <c r="AI895" s="28">
        <v>875.3</v>
      </c>
      <c r="AJ895" s="28">
        <v>897</v>
      </c>
      <c r="AK895" s="28">
        <v>928.3</v>
      </c>
      <c r="AL895" s="28">
        <v>960</v>
      </c>
      <c r="AM895" s="28">
        <v>983.8</v>
      </c>
      <c r="AN895" s="28">
        <v>1000</v>
      </c>
      <c r="AO895" s="28">
        <v>1000.3</v>
      </c>
      <c r="AP895" s="28">
        <v>1012.8</v>
      </c>
      <c r="AQ895" s="28">
        <v>1033.7</v>
      </c>
      <c r="AR895" s="28">
        <v>1057.2</v>
      </c>
      <c r="AS895" s="28">
        <v>1085.2</v>
      </c>
    </row>
    <row r="896" spans="1:45" x14ac:dyDescent="0.25">
      <c r="A896" s="28">
        <v>1</v>
      </c>
      <c r="B896" s="28">
        <v>302</v>
      </c>
      <c r="C896" s="28">
        <v>2175635.7000000002</v>
      </c>
      <c r="D896" s="28">
        <v>2443934.4</v>
      </c>
      <c r="E896" s="28">
        <v>2749011.3</v>
      </c>
      <c r="F896" s="28">
        <v>2932064.3</v>
      </c>
      <c r="G896" s="28">
        <v>3258987.4</v>
      </c>
      <c r="H896" s="28">
        <v>3716007.8</v>
      </c>
      <c r="I896" s="28">
        <v>4213397.9000000004</v>
      </c>
      <c r="J896" s="28">
        <v>4781940.3</v>
      </c>
      <c r="K896" s="28">
        <v>5248408</v>
      </c>
      <c r="L896" s="28">
        <v>5817044.7000000002</v>
      </c>
      <c r="M896" s="28">
        <v>5958037.4000000004</v>
      </c>
      <c r="N896" s="28">
        <v>6417005.9000000004</v>
      </c>
      <c r="O896" s="28">
        <v>7038238.4000000004</v>
      </c>
      <c r="P896" s="28">
        <v>7440902.5</v>
      </c>
      <c r="Q896" s="28">
        <v>7740704.7000000002</v>
      </c>
      <c r="R896" s="28">
        <v>8342948.9000000004</v>
      </c>
      <c r="S896" s="28">
        <v>9014197.0999999996</v>
      </c>
      <c r="T896" s="28">
        <v>9558163.4000000004</v>
      </c>
      <c r="U896" s="28">
        <v>10064873.4</v>
      </c>
      <c r="V896" s="28">
        <v>10234391.199999999</v>
      </c>
      <c r="W896" s="28">
        <v>10872190.6</v>
      </c>
      <c r="X896" s="28">
        <v>11436600.6</v>
      </c>
      <c r="Y896" s="28">
        <v>12190717.6</v>
      </c>
      <c r="Z896" s="28">
        <v>12909113.699999999</v>
      </c>
      <c r="AA896" s="28">
        <v>13669387.1</v>
      </c>
      <c r="AB896" s="28">
        <v>14472016.800000001</v>
      </c>
      <c r="AC896" s="28">
        <v>15350976.300000001</v>
      </c>
      <c r="AD896" s="28">
        <v>16409881.9</v>
      </c>
      <c r="AE896" s="28">
        <v>17741622.399999999</v>
      </c>
      <c r="AF896" s="28">
        <v>17926544.399999999</v>
      </c>
      <c r="AG896" s="28">
        <v>18062144.600000001</v>
      </c>
      <c r="AH896" s="28">
        <v>19071057.100000001</v>
      </c>
      <c r="AI896" s="28">
        <v>20578252</v>
      </c>
      <c r="AJ896" s="28">
        <v>22338514.699999999</v>
      </c>
      <c r="AK896" s="28">
        <v>23690550.699999999</v>
      </c>
      <c r="AL896" s="28">
        <v>24685002.5</v>
      </c>
      <c r="AM896" s="28">
        <v>25556334</v>
      </c>
      <c r="AN896" s="28">
        <v>23534908.699999999</v>
      </c>
      <c r="AO896" s="28">
        <v>24997205.5</v>
      </c>
      <c r="AP896" s="28">
        <v>26421886.300000001</v>
      </c>
      <c r="AQ896" s="28">
        <v>27598677.199999999</v>
      </c>
      <c r="AR896" s="28">
        <v>28571659.100000001</v>
      </c>
      <c r="AS896" s="28">
        <v>29350158.399999999</v>
      </c>
    </row>
    <row r="897" spans="1:45" x14ac:dyDescent="0.25">
      <c r="A897" s="28">
        <v>2</v>
      </c>
      <c r="B897" s="28">
        <v>302</v>
      </c>
      <c r="C897" s="28">
        <v>9083516.9000000004</v>
      </c>
      <c r="D897" s="28">
        <v>9563982.3000000007</v>
      </c>
      <c r="E897" s="28">
        <v>9594528.0999999996</v>
      </c>
      <c r="F897" s="28">
        <v>9328078.4000000004</v>
      </c>
      <c r="G897" s="28">
        <v>9802985.6999999993</v>
      </c>
      <c r="H897" s="28">
        <v>10468660.9</v>
      </c>
      <c r="I897" s="28">
        <v>11033076.1</v>
      </c>
      <c r="J897" s="28">
        <v>11444833.699999999</v>
      </c>
      <c r="K897" s="28">
        <v>11276046.300000001</v>
      </c>
      <c r="L897" s="28">
        <v>11410215.4</v>
      </c>
      <c r="M897" s="28">
        <v>11218899.199999999</v>
      </c>
      <c r="N897" s="28">
        <v>11670677.9</v>
      </c>
      <c r="O897" s="28">
        <v>12398559.4</v>
      </c>
      <c r="P897" s="28">
        <v>12795069.6</v>
      </c>
      <c r="Q897" s="28">
        <v>13317005.6</v>
      </c>
      <c r="R897" s="28">
        <v>13971254.9</v>
      </c>
      <c r="S897" s="28">
        <v>14503345.6</v>
      </c>
      <c r="T897" s="28">
        <v>14781753.300000001</v>
      </c>
      <c r="U897" s="28">
        <v>14964193</v>
      </c>
      <c r="V897" s="28">
        <v>14901507.6</v>
      </c>
      <c r="W897" s="28">
        <v>15487941.5</v>
      </c>
      <c r="X897" s="28">
        <v>15919703.6</v>
      </c>
      <c r="Y897" s="28">
        <v>16590381.1</v>
      </c>
      <c r="Z897" s="28">
        <v>17034743.199999999</v>
      </c>
      <c r="AA897" s="28">
        <v>17719097.399999999</v>
      </c>
      <c r="AB897" s="28">
        <v>19044324.399999999</v>
      </c>
      <c r="AC897" s="28">
        <v>20087585.800000001</v>
      </c>
      <c r="AD897" s="28">
        <v>21166060.5</v>
      </c>
      <c r="AE897" s="28">
        <v>22145797.300000001</v>
      </c>
      <c r="AF897" s="28">
        <v>22026996.300000001</v>
      </c>
      <c r="AG897" s="28">
        <v>22024346.699999999</v>
      </c>
      <c r="AH897" s="28">
        <v>22556402.800000001</v>
      </c>
      <c r="AI897" s="28">
        <v>23484367.399999999</v>
      </c>
      <c r="AJ897" s="28">
        <v>24436389</v>
      </c>
      <c r="AK897" s="28">
        <v>24956428.800000001</v>
      </c>
      <c r="AL897" s="28">
        <v>25239112.699999999</v>
      </c>
      <c r="AM897" s="28">
        <v>25017575.100000001</v>
      </c>
      <c r="AN897" s="28">
        <v>23534908.699999999</v>
      </c>
      <c r="AO897" s="28">
        <v>24283392.199999999</v>
      </c>
      <c r="AP897" s="28">
        <v>24803143.800000001</v>
      </c>
      <c r="AQ897" s="28">
        <v>25413560.699999999</v>
      </c>
      <c r="AR897" s="28">
        <v>25824469.899999999</v>
      </c>
      <c r="AS897" s="28">
        <v>26042789.100000001</v>
      </c>
    </row>
    <row r="898" spans="1:45" x14ac:dyDescent="0.25">
      <c r="A898" s="28">
        <v>3</v>
      </c>
      <c r="B898" s="28">
        <v>302</v>
      </c>
      <c r="C898" s="28">
        <v>239.5</v>
      </c>
      <c r="D898" s="28">
        <v>255.5</v>
      </c>
      <c r="E898" s="28">
        <v>286.5</v>
      </c>
      <c r="F898" s="28">
        <v>314.3</v>
      </c>
      <c r="G898" s="28">
        <v>332.4</v>
      </c>
      <c r="H898" s="28">
        <v>355</v>
      </c>
      <c r="I898" s="28">
        <v>381.9</v>
      </c>
      <c r="J898" s="28">
        <v>417.8</v>
      </c>
      <c r="K898" s="28">
        <v>465.4</v>
      </c>
      <c r="L898" s="28">
        <v>509.8</v>
      </c>
      <c r="M898" s="28">
        <v>531.1</v>
      </c>
      <c r="N898" s="28">
        <v>549.79999999999995</v>
      </c>
      <c r="O898" s="28">
        <v>567.70000000000005</v>
      </c>
      <c r="P898" s="28">
        <v>581.5</v>
      </c>
      <c r="Q898" s="28">
        <v>581.29999999999995</v>
      </c>
      <c r="R898" s="28">
        <v>597.20000000000005</v>
      </c>
      <c r="S898" s="28">
        <v>621.5</v>
      </c>
      <c r="T898" s="28">
        <v>646.6</v>
      </c>
      <c r="U898" s="28">
        <v>672.6</v>
      </c>
      <c r="V898" s="28">
        <v>686.8</v>
      </c>
      <c r="W898" s="28">
        <v>702</v>
      </c>
      <c r="X898" s="28">
        <v>718.4</v>
      </c>
      <c r="Y898" s="28">
        <v>734.8</v>
      </c>
      <c r="Z898" s="28">
        <v>757.8</v>
      </c>
      <c r="AA898" s="28">
        <v>771.4</v>
      </c>
      <c r="AB898" s="28">
        <v>759.9</v>
      </c>
      <c r="AC898" s="28">
        <v>764.2</v>
      </c>
      <c r="AD898" s="28">
        <v>775.3</v>
      </c>
      <c r="AE898" s="28">
        <v>801.1</v>
      </c>
      <c r="AF898" s="28">
        <v>813.8</v>
      </c>
      <c r="AG898" s="28">
        <v>820.1</v>
      </c>
      <c r="AH898" s="28">
        <v>845.5</v>
      </c>
      <c r="AI898" s="28">
        <v>876.3</v>
      </c>
      <c r="AJ898" s="28">
        <v>914.1</v>
      </c>
      <c r="AK898" s="28">
        <v>949.3</v>
      </c>
      <c r="AL898" s="28">
        <v>978</v>
      </c>
      <c r="AM898" s="28">
        <v>1021.5</v>
      </c>
      <c r="AN898" s="28">
        <v>1000</v>
      </c>
      <c r="AO898" s="28">
        <v>1029.4000000000001</v>
      </c>
      <c r="AP898" s="28">
        <v>1065.3</v>
      </c>
      <c r="AQ898" s="28">
        <v>1086</v>
      </c>
      <c r="AR898" s="28">
        <v>1106.4000000000001</v>
      </c>
      <c r="AS898" s="28">
        <v>1127</v>
      </c>
    </row>
    <row r="899" spans="1:45" x14ac:dyDescent="0.25">
      <c r="A899" s="28">
        <v>1</v>
      </c>
      <c r="B899" s="28">
        <v>303</v>
      </c>
      <c r="C899" s="28">
        <v>935793.8</v>
      </c>
      <c r="D899" s="28">
        <v>1076281.7</v>
      </c>
      <c r="E899" s="28">
        <v>1239128.6000000001</v>
      </c>
      <c r="F899" s="28">
        <v>1268738.3</v>
      </c>
      <c r="G899" s="28">
        <v>1445045.8</v>
      </c>
      <c r="H899" s="28">
        <v>1658354.9</v>
      </c>
      <c r="I899" s="28">
        <v>1877895.4</v>
      </c>
      <c r="J899" s="28">
        <v>2147195.9</v>
      </c>
      <c r="K899" s="28">
        <v>2327555</v>
      </c>
      <c r="L899" s="28">
        <v>2564288.9</v>
      </c>
      <c r="M899" s="28">
        <v>2484146.7000000002</v>
      </c>
      <c r="N899" s="28">
        <v>2584802.7000000002</v>
      </c>
      <c r="O899" s="28">
        <v>2852821.7</v>
      </c>
      <c r="P899" s="28">
        <v>2889592.7</v>
      </c>
      <c r="Q899" s="28">
        <v>2829336.8</v>
      </c>
      <c r="R899" s="28">
        <v>3060416.9</v>
      </c>
      <c r="S899" s="28">
        <v>3281872.2</v>
      </c>
      <c r="T899" s="28">
        <v>3417071</v>
      </c>
      <c r="U899" s="28">
        <v>3509203.6</v>
      </c>
      <c r="V899" s="28">
        <v>3396247</v>
      </c>
      <c r="W899" s="28">
        <v>3596089.1</v>
      </c>
      <c r="X899" s="28">
        <v>3735952.9</v>
      </c>
      <c r="Y899" s="28">
        <v>3999272.8</v>
      </c>
      <c r="Z899" s="28">
        <v>4253539.3</v>
      </c>
      <c r="AA899" s="28">
        <v>4457881.9000000004</v>
      </c>
      <c r="AB899" s="28">
        <v>4744041.4000000004</v>
      </c>
      <c r="AC899" s="28">
        <v>4896000.8</v>
      </c>
      <c r="AD899" s="28">
        <v>5117590.9000000004</v>
      </c>
      <c r="AE899" s="28">
        <v>5459198.9000000004</v>
      </c>
      <c r="AF899" s="28">
        <v>5261980.0999999996</v>
      </c>
      <c r="AG899" s="28">
        <v>5115505.5999999996</v>
      </c>
      <c r="AH899" s="28">
        <v>5374300.7000000002</v>
      </c>
      <c r="AI899" s="28">
        <v>5874028.7999999998</v>
      </c>
      <c r="AJ899" s="28">
        <v>6527467</v>
      </c>
      <c r="AK899" s="28">
        <v>6963761.7999999998</v>
      </c>
      <c r="AL899" s="28">
        <v>7169228.9000000004</v>
      </c>
      <c r="AM899" s="28">
        <v>7429214.7000000002</v>
      </c>
      <c r="AN899" s="28">
        <v>6078565.5</v>
      </c>
      <c r="AO899" s="28">
        <v>6630369.7000000002</v>
      </c>
      <c r="AP899" s="28">
        <v>7350811.2000000002</v>
      </c>
      <c r="AQ899" s="28">
        <v>7707673.5</v>
      </c>
      <c r="AR899" s="28">
        <v>7961764.7000000002</v>
      </c>
      <c r="AS899" s="28">
        <v>8184694.0999999996</v>
      </c>
    </row>
    <row r="900" spans="1:45" x14ac:dyDescent="0.25">
      <c r="A900" s="28">
        <v>2</v>
      </c>
      <c r="B900" s="28">
        <v>303</v>
      </c>
      <c r="C900" s="28">
        <v>3706614.7</v>
      </c>
      <c r="D900" s="28">
        <v>3946953.8</v>
      </c>
      <c r="E900" s="28">
        <v>3883676.9</v>
      </c>
      <c r="F900" s="28">
        <v>3576766.2</v>
      </c>
      <c r="G900" s="28">
        <v>3871858.8</v>
      </c>
      <c r="H900" s="28">
        <v>4147017.4</v>
      </c>
      <c r="I900" s="28">
        <v>4353382.5999999996</v>
      </c>
      <c r="J900" s="28">
        <v>4446762</v>
      </c>
      <c r="K900" s="28">
        <v>4232427.0999999996</v>
      </c>
      <c r="L900" s="28">
        <v>4235808.2</v>
      </c>
      <c r="M900" s="28">
        <v>4016506.5</v>
      </c>
      <c r="N900" s="28">
        <v>4175354.4</v>
      </c>
      <c r="O900" s="28">
        <v>4530163.5999999996</v>
      </c>
      <c r="P900" s="28">
        <v>4603097.9000000004</v>
      </c>
      <c r="Q900" s="28">
        <v>4651159.4000000004</v>
      </c>
      <c r="R900" s="28">
        <v>4909854.3</v>
      </c>
      <c r="S900" s="28">
        <v>5084410</v>
      </c>
      <c r="T900" s="28">
        <v>5070633.7</v>
      </c>
      <c r="U900" s="28">
        <v>5055475.9000000004</v>
      </c>
      <c r="V900" s="28">
        <v>4886023.7</v>
      </c>
      <c r="W900" s="28">
        <v>5147185.9000000004</v>
      </c>
      <c r="X900" s="28">
        <v>5277743.0999999996</v>
      </c>
      <c r="Y900" s="28">
        <v>5561096.4000000004</v>
      </c>
      <c r="Z900" s="28">
        <v>5716314.5</v>
      </c>
      <c r="AA900" s="28">
        <v>5906051.4000000004</v>
      </c>
      <c r="AB900" s="28">
        <v>6280918.0999999996</v>
      </c>
      <c r="AC900" s="28">
        <v>6580722.0999999996</v>
      </c>
      <c r="AD900" s="28">
        <v>6820081.5999999996</v>
      </c>
      <c r="AE900" s="28">
        <v>6991784.9000000004</v>
      </c>
      <c r="AF900" s="28">
        <v>6691750.5999999996</v>
      </c>
      <c r="AG900" s="28">
        <v>6536493.7000000002</v>
      </c>
      <c r="AH900" s="28">
        <v>6615149.7000000002</v>
      </c>
      <c r="AI900" s="28">
        <v>6860976.4000000004</v>
      </c>
      <c r="AJ900" s="28">
        <v>7085832.2000000002</v>
      </c>
      <c r="AK900" s="28">
        <v>7199963.4000000004</v>
      </c>
      <c r="AL900" s="28">
        <v>7168540.2000000002</v>
      </c>
      <c r="AM900" s="28">
        <v>6871888.9000000004</v>
      </c>
      <c r="AN900" s="28">
        <v>6078565.5</v>
      </c>
      <c r="AO900" s="28">
        <v>6294947.7000000002</v>
      </c>
      <c r="AP900" s="28">
        <v>6512594.5999999996</v>
      </c>
      <c r="AQ900" s="28">
        <v>6743265.5999999996</v>
      </c>
      <c r="AR900" s="28">
        <v>6872477.9000000004</v>
      </c>
      <c r="AS900" s="28">
        <v>6956424.9000000004</v>
      </c>
    </row>
    <row r="901" spans="1:45" x14ac:dyDescent="0.25">
      <c r="A901" s="28">
        <v>3</v>
      </c>
      <c r="B901" s="28">
        <v>303</v>
      </c>
      <c r="C901" s="28">
        <v>252.5</v>
      </c>
      <c r="D901" s="28">
        <v>272.7</v>
      </c>
      <c r="E901" s="28">
        <v>319.10000000000002</v>
      </c>
      <c r="F901" s="28">
        <v>354.7</v>
      </c>
      <c r="G901" s="28">
        <v>373.2</v>
      </c>
      <c r="H901" s="28">
        <v>399.9</v>
      </c>
      <c r="I901" s="28">
        <v>431.4</v>
      </c>
      <c r="J901" s="28">
        <v>482.9</v>
      </c>
      <c r="K901" s="28">
        <v>549.9</v>
      </c>
      <c r="L901" s="28">
        <v>605.4</v>
      </c>
      <c r="M901" s="28">
        <v>618.5</v>
      </c>
      <c r="N901" s="28">
        <v>619.1</v>
      </c>
      <c r="O901" s="28">
        <v>629.70000000000005</v>
      </c>
      <c r="P901" s="28">
        <v>627.70000000000005</v>
      </c>
      <c r="Q901" s="28">
        <v>608.29999999999995</v>
      </c>
      <c r="R901" s="28">
        <v>623.29999999999995</v>
      </c>
      <c r="S901" s="28">
        <v>645.5</v>
      </c>
      <c r="T901" s="28">
        <v>673.9</v>
      </c>
      <c r="U901" s="28">
        <v>694.1</v>
      </c>
      <c r="V901" s="28">
        <v>695.1</v>
      </c>
      <c r="W901" s="28">
        <v>698.7</v>
      </c>
      <c r="X901" s="28">
        <v>707.9</v>
      </c>
      <c r="Y901" s="28">
        <v>719.2</v>
      </c>
      <c r="Z901" s="28">
        <v>744.1</v>
      </c>
      <c r="AA901" s="28">
        <v>754.8</v>
      </c>
      <c r="AB901" s="28">
        <v>755.3</v>
      </c>
      <c r="AC901" s="28">
        <v>744</v>
      </c>
      <c r="AD901" s="28">
        <v>750.4</v>
      </c>
      <c r="AE901" s="28">
        <v>780.8</v>
      </c>
      <c r="AF901" s="28">
        <v>786.3</v>
      </c>
      <c r="AG901" s="28">
        <v>782.6</v>
      </c>
      <c r="AH901" s="28">
        <v>812.4</v>
      </c>
      <c r="AI901" s="28">
        <v>856.2</v>
      </c>
      <c r="AJ901" s="28">
        <v>921.2</v>
      </c>
      <c r="AK901" s="28">
        <v>967.2</v>
      </c>
      <c r="AL901" s="28">
        <v>1000.1</v>
      </c>
      <c r="AM901" s="28">
        <v>1081.0999999999999</v>
      </c>
      <c r="AN901" s="28">
        <v>1000</v>
      </c>
      <c r="AO901" s="28">
        <v>1053.3</v>
      </c>
      <c r="AP901" s="28">
        <v>1128.7</v>
      </c>
      <c r="AQ901" s="28">
        <v>1143</v>
      </c>
      <c r="AR901" s="28">
        <v>1158.5</v>
      </c>
      <c r="AS901" s="28">
        <v>1176.5999999999999</v>
      </c>
    </row>
    <row r="902" spans="1:45" x14ac:dyDescent="0.25">
      <c r="A902" s="28">
        <v>1</v>
      </c>
      <c r="B902" s="28">
        <v>304</v>
      </c>
      <c r="C902" s="28">
        <v>956404.1</v>
      </c>
      <c r="D902" s="28">
        <v>1064326.3999999999</v>
      </c>
      <c r="E902" s="28">
        <v>1173605</v>
      </c>
      <c r="F902" s="28">
        <v>1289167.5</v>
      </c>
      <c r="G902" s="28">
        <v>1410787.4</v>
      </c>
      <c r="H902" s="28">
        <v>1618359.9</v>
      </c>
      <c r="I902" s="28">
        <v>1854114.5</v>
      </c>
      <c r="J902" s="28">
        <v>2104394.2000000002</v>
      </c>
      <c r="K902" s="28">
        <v>2324026.2999999998</v>
      </c>
      <c r="L902" s="28">
        <v>2584976.2000000002</v>
      </c>
      <c r="M902" s="28">
        <v>2741468.5</v>
      </c>
      <c r="N902" s="28">
        <v>3043324.7</v>
      </c>
      <c r="O902" s="28">
        <v>3342586.9</v>
      </c>
      <c r="P902" s="28">
        <v>3633689</v>
      </c>
      <c r="Q902" s="28">
        <v>3927381.2</v>
      </c>
      <c r="R902" s="28">
        <v>4245106.3</v>
      </c>
      <c r="S902" s="28">
        <v>4630980.5999999996</v>
      </c>
      <c r="T902" s="28">
        <v>4958906.3</v>
      </c>
      <c r="U902" s="28">
        <v>5286835.9000000004</v>
      </c>
      <c r="V902" s="28">
        <v>5489374.2999999998</v>
      </c>
      <c r="W902" s="28">
        <v>5868290.7000000002</v>
      </c>
      <c r="X902" s="28">
        <v>6255924.4000000004</v>
      </c>
      <c r="Y902" s="28">
        <v>6703021.0999999996</v>
      </c>
      <c r="Z902" s="28">
        <v>7114679.7999999998</v>
      </c>
      <c r="AA902" s="28">
        <v>7625040.5</v>
      </c>
      <c r="AB902" s="28">
        <v>8056570.5</v>
      </c>
      <c r="AC902" s="28">
        <v>8718999.4000000004</v>
      </c>
      <c r="AD902" s="28">
        <v>9452317.8000000007</v>
      </c>
      <c r="AE902" s="28">
        <v>10324891</v>
      </c>
      <c r="AF902" s="28">
        <v>10574549.6</v>
      </c>
      <c r="AG902" s="28">
        <v>10721877.199999999</v>
      </c>
      <c r="AH902" s="28">
        <v>11342255</v>
      </c>
      <c r="AI902" s="28">
        <v>12205267.800000001</v>
      </c>
      <c r="AJ902" s="28">
        <v>13165071.1</v>
      </c>
      <c r="AK902" s="28">
        <v>13926861</v>
      </c>
      <c r="AL902" s="28">
        <v>14533853.199999999</v>
      </c>
      <c r="AM902" s="28">
        <v>14986324.5</v>
      </c>
      <c r="AN902" s="28">
        <v>14216066.9</v>
      </c>
      <c r="AO902" s="28">
        <v>15018423.6</v>
      </c>
      <c r="AP902" s="28">
        <v>15689411.199999999</v>
      </c>
      <c r="AQ902" s="28">
        <v>16459709.9</v>
      </c>
      <c r="AR902" s="28">
        <v>17163613.399999999</v>
      </c>
      <c r="AS902" s="28">
        <v>17646450.5</v>
      </c>
    </row>
    <row r="903" spans="1:45" x14ac:dyDescent="0.25">
      <c r="A903" s="28">
        <v>2</v>
      </c>
      <c r="B903" s="28">
        <v>304</v>
      </c>
      <c r="C903" s="28">
        <v>3798575.2</v>
      </c>
      <c r="D903" s="28">
        <v>4008769</v>
      </c>
      <c r="E903" s="28">
        <v>4087647.8</v>
      </c>
      <c r="F903" s="28">
        <v>4143955.5</v>
      </c>
      <c r="G903" s="28">
        <v>4274035.2</v>
      </c>
      <c r="H903" s="28">
        <v>4608152.5</v>
      </c>
      <c r="I903" s="28">
        <v>4913187.7</v>
      </c>
      <c r="J903" s="28">
        <v>5200558.8</v>
      </c>
      <c r="K903" s="28">
        <v>5257986.9000000004</v>
      </c>
      <c r="L903" s="28">
        <v>5375488</v>
      </c>
      <c r="M903" s="28">
        <v>5409278.5999999996</v>
      </c>
      <c r="N903" s="28">
        <v>5650352.9000000004</v>
      </c>
      <c r="O903" s="28">
        <v>5955094.7000000002</v>
      </c>
      <c r="P903" s="28">
        <v>6199600.2000000002</v>
      </c>
      <c r="Q903" s="28">
        <v>6583045.7999999998</v>
      </c>
      <c r="R903" s="28">
        <v>6926981.2999999998</v>
      </c>
      <c r="S903" s="28">
        <v>7232872.9000000004</v>
      </c>
      <c r="T903" s="28">
        <v>7482562</v>
      </c>
      <c r="U903" s="28">
        <v>7634210.7000000002</v>
      </c>
      <c r="V903" s="28">
        <v>7721260.2000000002</v>
      </c>
      <c r="W903" s="28">
        <v>8029484.5</v>
      </c>
      <c r="X903" s="28">
        <v>8320586.7999999998</v>
      </c>
      <c r="Y903" s="28">
        <v>8691052.3000000007</v>
      </c>
      <c r="Z903" s="28">
        <v>8960565.9000000004</v>
      </c>
      <c r="AA903" s="28">
        <v>9420897.9000000004</v>
      </c>
      <c r="AB903" s="28">
        <v>10275848.800000001</v>
      </c>
      <c r="AC903" s="28">
        <v>10962046</v>
      </c>
      <c r="AD903" s="28">
        <v>11724242.300000001</v>
      </c>
      <c r="AE903" s="28">
        <v>12460390.9</v>
      </c>
      <c r="AF903" s="28">
        <v>12544166.9</v>
      </c>
      <c r="AG903" s="28">
        <v>12593316.1</v>
      </c>
      <c r="AH903" s="28">
        <v>12997182.199999999</v>
      </c>
      <c r="AI903" s="28">
        <v>13629144.1</v>
      </c>
      <c r="AJ903" s="28">
        <v>14313996</v>
      </c>
      <c r="AK903" s="28">
        <v>14678243</v>
      </c>
      <c r="AL903" s="28">
        <v>14920557.6</v>
      </c>
      <c r="AM903" s="28">
        <v>14981435.699999999</v>
      </c>
      <c r="AN903" s="28">
        <v>14216066.9</v>
      </c>
      <c r="AO903" s="28">
        <v>14739097</v>
      </c>
      <c r="AP903" s="28">
        <v>15102084.300000001</v>
      </c>
      <c r="AQ903" s="28">
        <v>15480863.300000001</v>
      </c>
      <c r="AR903" s="28">
        <v>15795570.1</v>
      </c>
      <c r="AS903" s="28">
        <v>15905734.4</v>
      </c>
    </row>
    <row r="904" spans="1:45" x14ac:dyDescent="0.25">
      <c r="A904" s="28">
        <v>3</v>
      </c>
      <c r="B904" s="28">
        <v>304</v>
      </c>
      <c r="C904" s="28">
        <v>251.8</v>
      </c>
      <c r="D904" s="28">
        <v>265.5</v>
      </c>
      <c r="E904" s="28">
        <v>287.10000000000002</v>
      </c>
      <c r="F904" s="28">
        <v>311.10000000000002</v>
      </c>
      <c r="G904" s="28">
        <v>330.1</v>
      </c>
      <c r="H904" s="28">
        <v>351.2</v>
      </c>
      <c r="I904" s="28">
        <v>377.4</v>
      </c>
      <c r="J904" s="28">
        <v>404.6</v>
      </c>
      <c r="K904" s="28">
        <v>442</v>
      </c>
      <c r="L904" s="28">
        <v>480.9</v>
      </c>
      <c r="M904" s="28">
        <v>506.8</v>
      </c>
      <c r="N904" s="28">
        <v>538.6</v>
      </c>
      <c r="O904" s="28">
        <v>561.29999999999995</v>
      </c>
      <c r="P904" s="28">
        <v>586.1</v>
      </c>
      <c r="Q904" s="28">
        <v>596.6</v>
      </c>
      <c r="R904" s="28">
        <v>612.79999999999995</v>
      </c>
      <c r="S904" s="28">
        <v>640.29999999999995</v>
      </c>
      <c r="T904" s="28">
        <v>662.7</v>
      </c>
      <c r="U904" s="28">
        <v>692.5</v>
      </c>
      <c r="V904" s="28">
        <v>710.9</v>
      </c>
      <c r="W904" s="28">
        <v>730.8</v>
      </c>
      <c r="X904" s="28">
        <v>751.9</v>
      </c>
      <c r="Y904" s="28">
        <v>771.3</v>
      </c>
      <c r="Z904" s="28">
        <v>794</v>
      </c>
      <c r="AA904" s="28">
        <v>809.4</v>
      </c>
      <c r="AB904" s="28">
        <v>784</v>
      </c>
      <c r="AC904" s="28">
        <v>795.4</v>
      </c>
      <c r="AD904" s="28">
        <v>806.2</v>
      </c>
      <c r="AE904" s="28">
        <v>828.6</v>
      </c>
      <c r="AF904" s="28">
        <v>843</v>
      </c>
      <c r="AG904" s="28">
        <v>851.4</v>
      </c>
      <c r="AH904" s="28">
        <v>872.7</v>
      </c>
      <c r="AI904" s="28">
        <v>895.5</v>
      </c>
      <c r="AJ904" s="28">
        <v>919.7</v>
      </c>
      <c r="AK904" s="28">
        <v>948.8</v>
      </c>
      <c r="AL904" s="28">
        <v>974.1</v>
      </c>
      <c r="AM904" s="28">
        <v>1000.3</v>
      </c>
      <c r="AN904" s="28">
        <v>1000</v>
      </c>
      <c r="AO904" s="28">
        <v>1019</v>
      </c>
      <c r="AP904" s="28">
        <v>1038.9000000000001</v>
      </c>
      <c r="AQ904" s="28">
        <v>1063.2</v>
      </c>
      <c r="AR904" s="28">
        <v>1086.5999999999999</v>
      </c>
      <c r="AS904" s="28">
        <v>1109.4000000000001</v>
      </c>
    </row>
    <row r="905" spans="1:45" x14ac:dyDescent="0.25">
      <c r="A905" s="28">
        <v>1</v>
      </c>
      <c r="B905" s="28">
        <v>305</v>
      </c>
      <c r="C905" s="28">
        <v>2256899</v>
      </c>
      <c r="D905" s="28">
        <v>2531114.7999999998</v>
      </c>
      <c r="E905" s="28">
        <v>2844366.8</v>
      </c>
      <c r="F905" s="28">
        <v>3037515</v>
      </c>
      <c r="G905" s="28">
        <v>3373756</v>
      </c>
      <c r="H905" s="28">
        <v>3839986.1</v>
      </c>
      <c r="I905" s="28">
        <v>4352496.0999999996</v>
      </c>
      <c r="J905" s="28">
        <v>4938260.8</v>
      </c>
      <c r="K905" s="28">
        <v>5423892.7000000002</v>
      </c>
      <c r="L905" s="28">
        <v>6016038.7999999998</v>
      </c>
      <c r="M905" s="28">
        <v>6173981</v>
      </c>
      <c r="N905" s="28">
        <v>6649598.9000000004</v>
      </c>
      <c r="O905" s="28">
        <v>7292799.2000000002</v>
      </c>
      <c r="P905" s="28">
        <v>7721066.2000000002</v>
      </c>
      <c r="Q905" s="28">
        <v>8046791.4000000004</v>
      </c>
      <c r="R905" s="28">
        <v>8668070.4000000004</v>
      </c>
      <c r="S905" s="28">
        <v>9363349.0999999996</v>
      </c>
      <c r="T905" s="28">
        <v>9933162.9000000004</v>
      </c>
      <c r="U905" s="28">
        <v>10472636.1</v>
      </c>
      <c r="V905" s="28">
        <v>10670449.5</v>
      </c>
      <c r="W905" s="28">
        <v>11338207.4</v>
      </c>
      <c r="X905" s="28">
        <v>11931387.9</v>
      </c>
      <c r="Y905" s="28">
        <v>12725775.199999999</v>
      </c>
      <c r="Z905" s="28">
        <v>13486674.9</v>
      </c>
      <c r="AA905" s="28">
        <v>14282920.5</v>
      </c>
      <c r="AB905" s="28">
        <v>15106631</v>
      </c>
      <c r="AC905" s="28">
        <v>16062591.6</v>
      </c>
      <c r="AD905" s="28">
        <v>17167457.800000001</v>
      </c>
      <c r="AE905" s="28">
        <v>18555097</v>
      </c>
      <c r="AF905" s="28">
        <v>18805991.399999999</v>
      </c>
      <c r="AG905" s="28">
        <v>18939950.399999999</v>
      </c>
      <c r="AH905" s="28">
        <v>20040615.5</v>
      </c>
      <c r="AI905" s="28">
        <v>21604694.800000001</v>
      </c>
      <c r="AJ905" s="28">
        <v>23460402</v>
      </c>
      <c r="AK905" s="28">
        <v>24867735.399999999</v>
      </c>
      <c r="AL905" s="28">
        <v>25846808.699999999</v>
      </c>
      <c r="AM905" s="28">
        <v>26820961.699999999</v>
      </c>
      <c r="AN905" s="28">
        <v>24824493.300000001</v>
      </c>
      <c r="AO905" s="28">
        <v>26289840.100000001</v>
      </c>
      <c r="AP905" s="28">
        <v>27736253.5</v>
      </c>
      <c r="AQ905" s="28">
        <v>28944984.199999999</v>
      </c>
      <c r="AR905" s="28">
        <v>29966226.199999999</v>
      </c>
      <c r="AS905" s="28">
        <v>30784053.399999999</v>
      </c>
    </row>
    <row r="906" spans="1:45" x14ac:dyDescent="0.25">
      <c r="A906" s="28">
        <v>2</v>
      </c>
      <c r="B906" s="28">
        <v>305</v>
      </c>
      <c r="C906" s="28">
        <v>9501067.4000000004</v>
      </c>
      <c r="D906" s="28">
        <v>10003333.6</v>
      </c>
      <c r="E906" s="28">
        <v>10051091.699999999</v>
      </c>
      <c r="F906" s="28">
        <v>9790500.4000000004</v>
      </c>
      <c r="G906" s="28">
        <v>10284521.699999999</v>
      </c>
      <c r="H906" s="28">
        <v>10963649.1</v>
      </c>
      <c r="I906" s="28">
        <v>11558508.300000001</v>
      </c>
      <c r="J906" s="28">
        <v>11993311.4</v>
      </c>
      <c r="K906" s="28">
        <v>11824517.9</v>
      </c>
      <c r="L906" s="28">
        <v>11967949</v>
      </c>
      <c r="M906" s="28">
        <v>11770188.4</v>
      </c>
      <c r="N906" s="28">
        <v>12231270.199999999</v>
      </c>
      <c r="O906" s="28">
        <v>12982811.1</v>
      </c>
      <c r="P906" s="28">
        <v>13399731.800000001</v>
      </c>
      <c r="Q906" s="28">
        <v>13940122.9</v>
      </c>
      <c r="R906" s="28">
        <v>14609121.9</v>
      </c>
      <c r="S906" s="28">
        <v>15163271</v>
      </c>
      <c r="T906" s="28">
        <v>15466490.1</v>
      </c>
      <c r="U906" s="28">
        <v>15673118.699999999</v>
      </c>
      <c r="V906" s="28">
        <v>15631653.6</v>
      </c>
      <c r="W906" s="28">
        <v>16250199.800000001</v>
      </c>
      <c r="X906" s="28">
        <v>16712782.800000001</v>
      </c>
      <c r="Y906" s="28">
        <v>17423108.600000001</v>
      </c>
      <c r="Z906" s="28">
        <v>17902498.600000001</v>
      </c>
      <c r="AA906" s="28">
        <v>18611665.5</v>
      </c>
      <c r="AB906" s="28">
        <v>19953490.600000001</v>
      </c>
      <c r="AC906" s="28">
        <v>21072621.5</v>
      </c>
      <c r="AD906" s="28">
        <v>22188107.199999999</v>
      </c>
      <c r="AE906" s="28">
        <v>23210715.300000001</v>
      </c>
      <c r="AF906" s="28">
        <v>23131858.899999999</v>
      </c>
      <c r="AG906" s="28">
        <v>23082842.399999999</v>
      </c>
      <c r="AH906" s="28">
        <v>23697823</v>
      </c>
      <c r="AI906" s="28">
        <v>24663263.800000001</v>
      </c>
      <c r="AJ906" s="28">
        <v>25692805.199999999</v>
      </c>
      <c r="AK906" s="28">
        <v>26229518.199999999</v>
      </c>
      <c r="AL906" s="28">
        <v>26454968</v>
      </c>
      <c r="AM906" s="28">
        <v>26305627.100000001</v>
      </c>
      <c r="AN906" s="28">
        <v>24824493.300000001</v>
      </c>
      <c r="AO906" s="28">
        <v>25577276.300000001</v>
      </c>
      <c r="AP906" s="28">
        <v>26104061.899999999</v>
      </c>
      <c r="AQ906" s="28">
        <v>26720692</v>
      </c>
      <c r="AR906" s="28">
        <v>27148890.5</v>
      </c>
      <c r="AS906" s="28">
        <v>27369586.899999999</v>
      </c>
    </row>
    <row r="907" spans="1:45" x14ac:dyDescent="0.25">
      <c r="A907" s="28">
        <v>3</v>
      </c>
      <c r="B907" s="28">
        <v>305</v>
      </c>
      <c r="C907" s="28">
        <v>237.5</v>
      </c>
      <c r="D907" s="28">
        <v>253</v>
      </c>
      <c r="E907" s="28">
        <v>283</v>
      </c>
      <c r="F907" s="28">
        <v>310.3</v>
      </c>
      <c r="G907" s="28">
        <v>328</v>
      </c>
      <c r="H907" s="28">
        <v>350.2</v>
      </c>
      <c r="I907" s="28">
        <v>376.6</v>
      </c>
      <c r="J907" s="28">
        <v>411.8</v>
      </c>
      <c r="K907" s="28">
        <v>458.7</v>
      </c>
      <c r="L907" s="28">
        <v>502.7</v>
      </c>
      <c r="M907" s="28">
        <v>524.5</v>
      </c>
      <c r="N907" s="28">
        <v>543.70000000000005</v>
      </c>
      <c r="O907" s="28">
        <v>561.70000000000005</v>
      </c>
      <c r="P907" s="28">
        <v>576.20000000000005</v>
      </c>
      <c r="Q907" s="28">
        <v>577.20000000000005</v>
      </c>
      <c r="R907" s="28">
        <v>593.29999999999995</v>
      </c>
      <c r="S907" s="28">
        <v>617.5</v>
      </c>
      <c r="T907" s="28">
        <v>642.20000000000005</v>
      </c>
      <c r="U907" s="28">
        <v>668.2</v>
      </c>
      <c r="V907" s="28">
        <v>682.6</v>
      </c>
      <c r="W907" s="28">
        <v>697.7</v>
      </c>
      <c r="X907" s="28">
        <v>713.9</v>
      </c>
      <c r="Y907" s="28">
        <v>730.4</v>
      </c>
      <c r="Z907" s="28">
        <v>753.3</v>
      </c>
      <c r="AA907" s="28">
        <v>767.4</v>
      </c>
      <c r="AB907" s="28">
        <v>757.1</v>
      </c>
      <c r="AC907" s="28">
        <v>762.2</v>
      </c>
      <c r="AD907" s="28">
        <v>773.7</v>
      </c>
      <c r="AE907" s="28">
        <v>799.4</v>
      </c>
      <c r="AF907" s="28">
        <v>813</v>
      </c>
      <c r="AG907" s="28">
        <v>820.5</v>
      </c>
      <c r="AH907" s="28">
        <v>845.7</v>
      </c>
      <c r="AI907" s="28">
        <v>876</v>
      </c>
      <c r="AJ907" s="28">
        <v>913.1</v>
      </c>
      <c r="AK907" s="28">
        <v>948.1</v>
      </c>
      <c r="AL907" s="28">
        <v>977</v>
      </c>
      <c r="AM907" s="28">
        <v>1019.6</v>
      </c>
      <c r="AN907" s="28">
        <v>1000</v>
      </c>
      <c r="AO907" s="28">
        <v>1027.9000000000001</v>
      </c>
      <c r="AP907" s="28">
        <v>1062.5</v>
      </c>
      <c r="AQ907" s="28">
        <v>1083.2</v>
      </c>
      <c r="AR907" s="28">
        <v>1103.8</v>
      </c>
      <c r="AS907" s="28">
        <v>1124.8</v>
      </c>
    </row>
    <row r="908" spans="1:45" x14ac:dyDescent="0.25">
      <c r="A908" s="28">
        <v>1</v>
      </c>
      <c r="B908" s="28">
        <v>306</v>
      </c>
      <c r="C908" s="28">
        <v>928823.8</v>
      </c>
      <c r="D908" s="28">
        <v>1067098.6000000001</v>
      </c>
      <c r="E908" s="28">
        <v>1228850.7</v>
      </c>
      <c r="F908" s="28">
        <v>1258303.3</v>
      </c>
      <c r="G908" s="28">
        <v>1432754.6</v>
      </c>
      <c r="H908" s="28">
        <v>1641188.6</v>
      </c>
      <c r="I908" s="28">
        <v>1858842.5</v>
      </c>
      <c r="J908" s="28">
        <v>2126255.2000000002</v>
      </c>
      <c r="K908" s="28">
        <v>2304387.4</v>
      </c>
      <c r="L908" s="28">
        <v>2541922.1</v>
      </c>
      <c r="M908" s="28">
        <v>2461348.7000000002</v>
      </c>
      <c r="N908" s="28">
        <v>2560745.5</v>
      </c>
      <c r="O908" s="28">
        <v>2828056.6</v>
      </c>
      <c r="P908" s="28">
        <v>2866122.3</v>
      </c>
      <c r="Q908" s="28">
        <v>2806644.3</v>
      </c>
      <c r="R908" s="28">
        <v>3031118</v>
      </c>
      <c r="S908" s="28">
        <v>3246119.7</v>
      </c>
      <c r="T908" s="28">
        <v>3379301.4</v>
      </c>
      <c r="U908" s="28">
        <v>3474955.5</v>
      </c>
      <c r="V908" s="28">
        <v>3367162.3</v>
      </c>
      <c r="W908" s="28">
        <v>3569140.2</v>
      </c>
      <c r="X908" s="28">
        <v>3709576.7</v>
      </c>
      <c r="Y908" s="28">
        <v>3976691.9</v>
      </c>
      <c r="Z908" s="28">
        <v>4235772</v>
      </c>
      <c r="AA908" s="28">
        <v>4442184.2</v>
      </c>
      <c r="AB908" s="28">
        <v>4729681.5</v>
      </c>
      <c r="AC908" s="28">
        <v>4878341.9000000004</v>
      </c>
      <c r="AD908" s="28">
        <v>5099550.4000000004</v>
      </c>
      <c r="AE908" s="28">
        <v>5442437.9000000004</v>
      </c>
      <c r="AF908" s="28">
        <v>5248332.7</v>
      </c>
      <c r="AG908" s="28">
        <v>5101650.5999999996</v>
      </c>
      <c r="AH908" s="28">
        <v>5360632.0999999996</v>
      </c>
      <c r="AI908" s="28">
        <v>5856412.4000000004</v>
      </c>
      <c r="AJ908" s="28">
        <v>6509498.2999999998</v>
      </c>
      <c r="AK908" s="28">
        <v>6946016.0999999996</v>
      </c>
      <c r="AL908" s="28">
        <v>7155830.7999999998</v>
      </c>
      <c r="AM908" s="28">
        <v>7416120.5999999996</v>
      </c>
      <c r="AN908" s="28">
        <v>6066374.0999999996</v>
      </c>
      <c r="AO908" s="28">
        <v>6617623.4000000004</v>
      </c>
      <c r="AP908" s="28">
        <v>7337364</v>
      </c>
      <c r="AQ908" s="28">
        <v>7692839.0999999996</v>
      </c>
      <c r="AR908" s="28">
        <v>7946571.7999999998</v>
      </c>
      <c r="AS908" s="28">
        <v>8169075.7999999998</v>
      </c>
    </row>
    <row r="909" spans="1:45" x14ac:dyDescent="0.25">
      <c r="A909" s="28">
        <v>2</v>
      </c>
      <c r="B909" s="28">
        <v>306</v>
      </c>
      <c r="C909" s="28">
        <v>3676178.3</v>
      </c>
      <c r="D909" s="28">
        <v>3915769.1</v>
      </c>
      <c r="E909" s="28">
        <v>3849064.6</v>
      </c>
      <c r="F909" s="28">
        <v>3539833.8</v>
      </c>
      <c r="G909" s="28">
        <v>3835364.3</v>
      </c>
      <c r="H909" s="28">
        <v>4104256.6</v>
      </c>
      <c r="I909" s="28">
        <v>4312832.9000000004</v>
      </c>
      <c r="J909" s="28">
        <v>4406291.9000000004</v>
      </c>
      <c r="K909" s="28">
        <v>4184060.7</v>
      </c>
      <c r="L909" s="28">
        <v>4188747.6</v>
      </c>
      <c r="M909" s="28">
        <v>3967677.8</v>
      </c>
      <c r="N909" s="28">
        <v>4123112.1</v>
      </c>
      <c r="O909" s="28">
        <v>4475319.3</v>
      </c>
      <c r="P909" s="28">
        <v>4549650.0999999996</v>
      </c>
      <c r="Q909" s="28">
        <v>4598126.5999999996</v>
      </c>
      <c r="R909" s="28">
        <v>4848468.0999999996</v>
      </c>
      <c r="S909" s="28">
        <v>5018369.3</v>
      </c>
      <c r="T909" s="28">
        <v>5008598.0999999996</v>
      </c>
      <c r="U909" s="28">
        <v>5001635.5999999996</v>
      </c>
      <c r="V909" s="28">
        <v>4839564.3</v>
      </c>
      <c r="W909" s="28">
        <v>5108266.8</v>
      </c>
      <c r="X909" s="28">
        <v>5247709.0999999996</v>
      </c>
      <c r="Y909" s="28">
        <v>5537921.5999999996</v>
      </c>
      <c r="Z909" s="28">
        <v>5700188.5</v>
      </c>
      <c r="AA909" s="28">
        <v>5891914.7000000002</v>
      </c>
      <c r="AB909" s="28">
        <v>6269579.2000000002</v>
      </c>
      <c r="AC909" s="28">
        <v>6564994.5999999996</v>
      </c>
      <c r="AD909" s="28">
        <v>6803422.2000000002</v>
      </c>
      <c r="AE909" s="28">
        <v>6976308.7999999998</v>
      </c>
      <c r="AF909" s="28">
        <v>6678899.5</v>
      </c>
      <c r="AG909" s="28">
        <v>6523011.5</v>
      </c>
      <c r="AH909" s="28">
        <v>6602333.4000000004</v>
      </c>
      <c r="AI909" s="28">
        <v>6844277.2000000002</v>
      </c>
      <c r="AJ909" s="28">
        <v>7069276.7000000002</v>
      </c>
      <c r="AK909" s="28">
        <v>7183427.2999999998</v>
      </c>
      <c r="AL909" s="28">
        <v>7156276.0999999996</v>
      </c>
      <c r="AM909" s="28">
        <v>6859638.9000000004</v>
      </c>
      <c r="AN909" s="28">
        <v>6066374.0999999996</v>
      </c>
      <c r="AO909" s="28">
        <v>6283436.5</v>
      </c>
      <c r="AP909" s="28">
        <v>6500993.2000000002</v>
      </c>
      <c r="AQ909" s="28">
        <v>6730867.9000000004</v>
      </c>
      <c r="AR909" s="28">
        <v>6860310.7999999998</v>
      </c>
      <c r="AS909" s="28">
        <v>6944108.7000000002</v>
      </c>
    </row>
    <row r="910" spans="1:45" x14ac:dyDescent="0.25">
      <c r="A910" s="28">
        <v>3</v>
      </c>
      <c r="B910" s="28">
        <v>306</v>
      </c>
      <c r="C910" s="28">
        <v>252.7</v>
      </c>
      <c r="D910" s="28">
        <v>272.5</v>
      </c>
      <c r="E910" s="28">
        <v>319.3</v>
      </c>
      <c r="F910" s="28">
        <v>355.5</v>
      </c>
      <c r="G910" s="28">
        <v>373.6</v>
      </c>
      <c r="H910" s="28">
        <v>399.9</v>
      </c>
      <c r="I910" s="28">
        <v>431</v>
      </c>
      <c r="J910" s="28">
        <v>482.5</v>
      </c>
      <c r="K910" s="28">
        <v>550.79999999999995</v>
      </c>
      <c r="L910" s="28">
        <v>606.79999999999995</v>
      </c>
      <c r="M910" s="28">
        <v>620.29999999999995</v>
      </c>
      <c r="N910" s="28">
        <v>621.1</v>
      </c>
      <c r="O910" s="28">
        <v>631.9</v>
      </c>
      <c r="P910" s="28">
        <v>630</v>
      </c>
      <c r="Q910" s="28">
        <v>610.4</v>
      </c>
      <c r="R910" s="28">
        <v>625.20000000000005</v>
      </c>
      <c r="S910" s="28">
        <v>646.79999999999995</v>
      </c>
      <c r="T910" s="28">
        <v>674.7</v>
      </c>
      <c r="U910" s="28">
        <v>694.8</v>
      </c>
      <c r="V910" s="28">
        <v>695.8</v>
      </c>
      <c r="W910" s="28">
        <v>698.7</v>
      </c>
      <c r="X910" s="28">
        <v>706.9</v>
      </c>
      <c r="Y910" s="28">
        <v>718.1</v>
      </c>
      <c r="Z910" s="28">
        <v>743.1</v>
      </c>
      <c r="AA910" s="28">
        <v>753.9</v>
      </c>
      <c r="AB910" s="28">
        <v>754.4</v>
      </c>
      <c r="AC910" s="28">
        <v>743.1</v>
      </c>
      <c r="AD910" s="28">
        <v>749.6</v>
      </c>
      <c r="AE910" s="28">
        <v>780.1</v>
      </c>
      <c r="AF910" s="28">
        <v>785.8</v>
      </c>
      <c r="AG910" s="28">
        <v>782.1</v>
      </c>
      <c r="AH910" s="28">
        <v>811.9</v>
      </c>
      <c r="AI910" s="28">
        <v>855.7</v>
      </c>
      <c r="AJ910" s="28">
        <v>920.8</v>
      </c>
      <c r="AK910" s="28">
        <v>967</v>
      </c>
      <c r="AL910" s="28">
        <v>999.9</v>
      </c>
      <c r="AM910" s="28">
        <v>1081.0999999999999</v>
      </c>
      <c r="AN910" s="28">
        <v>1000</v>
      </c>
      <c r="AO910" s="28">
        <v>1053.2</v>
      </c>
      <c r="AP910" s="28">
        <v>1128.7</v>
      </c>
      <c r="AQ910" s="28">
        <v>1142.9000000000001</v>
      </c>
      <c r="AR910" s="28">
        <v>1158.3</v>
      </c>
      <c r="AS910" s="28">
        <v>1176.4000000000001</v>
      </c>
    </row>
    <row r="911" spans="1:45" x14ac:dyDescent="0.25">
      <c r="A911" s="28">
        <v>1</v>
      </c>
      <c r="B911" s="28">
        <v>307</v>
      </c>
      <c r="C911" s="28">
        <v>1328075.3</v>
      </c>
      <c r="D911" s="28">
        <v>1464016.2</v>
      </c>
      <c r="E911" s="28">
        <v>1615516.1</v>
      </c>
      <c r="F911" s="28">
        <v>1779211.7</v>
      </c>
      <c r="G911" s="28">
        <v>1941001.4</v>
      </c>
      <c r="H911" s="28">
        <v>2198797.5</v>
      </c>
      <c r="I911" s="28">
        <v>2493653.6</v>
      </c>
      <c r="J911" s="28">
        <v>2812005.6</v>
      </c>
      <c r="K911" s="28">
        <v>3119505.3</v>
      </c>
      <c r="L911" s="28">
        <v>3474116.7</v>
      </c>
      <c r="M911" s="28">
        <v>3712632.3</v>
      </c>
      <c r="N911" s="28">
        <v>4088853.5</v>
      </c>
      <c r="O911" s="28">
        <v>4464742.7</v>
      </c>
      <c r="P911" s="28">
        <v>4854943.8</v>
      </c>
      <c r="Q911" s="28">
        <v>5240147.0999999996</v>
      </c>
      <c r="R911" s="28">
        <v>5636952.4000000004</v>
      </c>
      <c r="S911" s="28">
        <v>6117229.4000000004</v>
      </c>
      <c r="T911" s="28">
        <v>6553861.5</v>
      </c>
      <c r="U911" s="28">
        <v>6997680.5999999996</v>
      </c>
      <c r="V911" s="28">
        <v>7303287.2000000002</v>
      </c>
      <c r="W911" s="28">
        <v>7769067.2000000002</v>
      </c>
      <c r="X911" s="28">
        <v>8221811.2000000002</v>
      </c>
      <c r="Y911" s="28">
        <v>8749083.3000000007</v>
      </c>
      <c r="Z911" s="28">
        <v>9250902.9000000004</v>
      </c>
      <c r="AA911" s="28">
        <v>9840736.3000000007</v>
      </c>
      <c r="AB911" s="28">
        <v>10376949.4</v>
      </c>
      <c r="AC911" s="28">
        <v>11184249.6</v>
      </c>
      <c r="AD911" s="28">
        <v>12067907.4</v>
      </c>
      <c r="AE911" s="28">
        <v>13112659</v>
      </c>
      <c r="AF911" s="28">
        <v>13557658.800000001</v>
      </c>
      <c r="AG911" s="28">
        <v>13838299.800000001</v>
      </c>
      <c r="AH911" s="28">
        <v>14679983.5</v>
      </c>
      <c r="AI911" s="28">
        <v>15748282.4</v>
      </c>
      <c r="AJ911" s="28">
        <v>16950903.699999999</v>
      </c>
      <c r="AK911" s="28">
        <v>17921719.300000001</v>
      </c>
      <c r="AL911" s="28">
        <v>18690977.899999999</v>
      </c>
      <c r="AM911" s="28">
        <v>19404841.100000001</v>
      </c>
      <c r="AN911" s="28">
        <v>18758119.300000001</v>
      </c>
      <c r="AO911" s="28">
        <v>19672216.699999999</v>
      </c>
      <c r="AP911" s="28">
        <v>20398889.399999999</v>
      </c>
      <c r="AQ911" s="28">
        <v>21252145.100000001</v>
      </c>
      <c r="AR911" s="28">
        <v>22019654.399999999</v>
      </c>
      <c r="AS911" s="28">
        <v>22614977.600000001</v>
      </c>
    </row>
    <row r="912" spans="1:45" x14ac:dyDescent="0.25">
      <c r="A912" s="28">
        <v>2</v>
      </c>
      <c r="B912" s="28">
        <v>307</v>
      </c>
      <c r="C912" s="28">
        <v>5682071.9000000004</v>
      </c>
      <c r="D912" s="28">
        <v>5933009.5999999996</v>
      </c>
      <c r="E912" s="28">
        <v>6059373.5999999996</v>
      </c>
      <c r="F912" s="28">
        <v>6156582.5</v>
      </c>
      <c r="G912" s="28">
        <v>6324167.5</v>
      </c>
      <c r="H912" s="28">
        <v>6722711.5</v>
      </c>
      <c r="I912" s="28">
        <v>7104764</v>
      </c>
      <c r="J912" s="28">
        <v>7458262.5999999996</v>
      </c>
      <c r="K912" s="28">
        <v>7562855.5</v>
      </c>
      <c r="L912" s="28">
        <v>7716409.5</v>
      </c>
      <c r="M912" s="28">
        <v>7790057.7000000002</v>
      </c>
      <c r="N912" s="28">
        <v>8095284.0999999996</v>
      </c>
      <c r="O912" s="28">
        <v>8472564.8000000007</v>
      </c>
      <c r="P912" s="28">
        <v>8825954.9000000004</v>
      </c>
      <c r="Q912" s="28">
        <v>9332554</v>
      </c>
      <c r="R912" s="28">
        <v>9748251.1999999993</v>
      </c>
      <c r="S912" s="28">
        <v>10133096</v>
      </c>
      <c r="T912" s="28">
        <v>10453984</v>
      </c>
      <c r="U912" s="28">
        <v>10672538.1</v>
      </c>
      <c r="V912" s="28">
        <v>10799717.1</v>
      </c>
      <c r="W912" s="28">
        <v>11148646.800000001</v>
      </c>
      <c r="X912" s="28">
        <v>11471943.9</v>
      </c>
      <c r="Y912" s="28">
        <v>11893606.9</v>
      </c>
      <c r="Z912" s="28">
        <v>12211178.1</v>
      </c>
      <c r="AA912" s="28">
        <v>12728223.300000001</v>
      </c>
      <c r="AB912" s="28">
        <v>13689848.9</v>
      </c>
      <c r="AC912" s="28">
        <v>14512763.199999999</v>
      </c>
      <c r="AD912" s="28">
        <v>15385693</v>
      </c>
      <c r="AE912" s="28">
        <v>16229970.1</v>
      </c>
      <c r="AF912" s="28">
        <v>16437330.300000001</v>
      </c>
      <c r="AG912" s="28">
        <v>16536248.199999999</v>
      </c>
      <c r="AH912" s="28">
        <v>17065567.699999999</v>
      </c>
      <c r="AI912" s="28">
        <v>17786622.699999999</v>
      </c>
      <c r="AJ912" s="28">
        <v>18589105.399999999</v>
      </c>
      <c r="AK912" s="28">
        <v>19011573.5</v>
      </c>
      <c r="AL912" s="28">
        <v>19266379.699999999</v>
      </c>
      <c r="AM912" s="28">
        <v>19428311.199999999</v>
      </c>
      <c r="AN912" s="28">
        <v>18758119.300000001</v>
      </c>
      <c r="AO912" s="28">
        <v>19293324.600000001</v>
      </c>
      <c r="AP912" s="28">
        <v>19597433.800000001</v>
      </c>
      <c r="AQ912" s="28">
        <v>19977989.899999999</v>
      </c>
      <c r="AR912" s="28">
        <v>20275032.699999999</v>
      </c>
      <c r="AS912" s="28">
        <v>20410003.5</v>
      </c>
    </row>
    <row r="913" spans="1:45" x14ac:dyDescent="0.25">
      <c r="A913" s="28">
        <v>3</v>
      </c>
      <c r="B913" s="28">
        <v>307</v>
      </c>
      <c r="C913" s="28">
        <v>233.7</v>
      </c>
      <c r="D913" s="28">
        <v>246.8</v>
      </c>
      <c r="E913" s="28">
        <v>266.60000000000002</v>
      </c>
      <c r="F913" s="28">
        <v>289</v>
      </c>
      <c r="G913" s="28">
        <v>306.89999999999998</v>
      </c>
      <c r="H913" s="28">
        <v>327.10000000000002</v>
      </c>
      <c r="I913" s="28">
        <v>351</v>
      </c>
      <c r="J913" s="28">
        <v>377</v>
      </c>
      <c r="K913" s="28">
        <v>412.5</v>
      </c>
      <c r="L913" s="28">
        <v>450.2</v>
      </c>
      <c r="M913" s="28">
        <v>476.6</v>
      </c>
      <c r="N913" s="28">
        <v>505.1</v>
      </c>
      <c r="O913" s="28">
        <v>527</v>
      </c>
      <c r="P913" s="28">
        <v>550.1</v>
      </c>
      <c r="Q913" s="28">
        <v>561.5</v>
      </c>
      <c r="R913" s="28">
        <v>578.29999999999995</v>
      </c>
      <c r="S913" s="28">
        <v>603.70000000000005</v>
      </c>
      <c r="T913" s="28">
        <v>626.9</v>
      </c>
      <c r="U913" s="28">
        <v>655.7</v>
      </c>
      <c r="V913" s="28">
        <v>676.2</v>
      </c>
      <c r="W913" s="28">
        <v>696.9</v>
      </c>
      <c r="X913" s="28">
        <v>716.7</v>
      </c>
      <c r="Y913" s="28">
        <v>735.6</v>
      </c>
      <c r="Z913" s="28">
        <v>757.6</v>
      </c>
      <c r="AA913" s="28">
        <v>773.1</v>
      </c>
      <c r="AB913" s="28">
        <v>758</v>
      </c>
      <c r="AC913" s="28">
        <v>770.6</v>
      </c>
      <c r="AD913" s="28">
        <v>784.4</v>
      </c>
      <c r="AE913" s="28">
        <v>807.9</v>
      </c>
      <c r="AF913" s="28">
        <v>824.8</v>
      </c>
      <c r="AG913" s="28">
        <v>836.8</v>
      </c>
      <c r="AH913" s="28">
        <v>860.2</v>
      </c>
      <c r="AI913" s="28">
        <v>885.4</v>
      </c>
      <c r="AJ913" s="28">
        <v>911.9</v>
      </c>
      <c r="AK913" s="28">
        <v>942.7</v>
      </c>
      <c r="AL913" s="28">
        <v>970.1</v>
      </c>
      <c r="AM913" s="28">
        <v>998.8</v>
      </c>
      <c r="AN913" s="28">
        <v>1000</v>
      </c>
      <c r="AO913" s="28">
        <v>1019.6</v>
      </c>
      <c r="AP913" s="28">
        <v>1040.9000000000001</v>
      </c>
      <c r="AQ913" s="28">
        <v>1063.8</v>
      </c>
      <c r="AR913" s="28">
        <v>1086</v>
      </c>
      <c r="AS913" s="28">
        <v>1108</v>
      </c>
    </row>
    <row r="914" spans="1:45" x14ac:dyDescent="0.25">
      <c r="A914" s="28">
        <v>1</v>
      </c>
      <c r="B914" s="28">
        <v>308</v>
      </c>
      <c r="C914" s="28">
        <v>1250932.7</v>
      </c>
      <c r="D914" s="28">
        <v>1379565.8</v>
      </c>
      <c r="E914" s="28">
        <v>1522224.5</v>
      </c>
      <c r="F914" s="28">
        <v>1676815.8</v>
      </c>
      <c r="G914" s="28">
        <v>1828633.6000000001</v>
      </c>
      <c r="H914" s="28">
        <v>2073557.5</v>
      </c>
      <c r="I914" s="28">
        <v>2351374.9</v>
      </c>
      <c r="J914" s="28">
        <v>2650809.1</v>
      </c>
      <c r="K914" s="28">
        <v>2936627.3</v>
      </c>
      <c r="L914" s="28">
        <v>3268540</v>
      </c>
      <c r="M914" s="28">
        <v>3489885.4</v>
      </c>
      <c r="N914" s="28">
        <v>3848673.2</v>
      </c>
      <c r="O914" s="28">
        <v>4203073.2</v>
      </c>
      <c r="P914" s="28">
        <v>4570283.7</v>
      </c>
      <c r="Q914" s="28">
        <v>4931070.5999999996</v>
      </c>
      <c r="R914" s="28">
        <v>5304000.5999999996</v>
      </c>
      <c r="S914" s="28">
        <v>5755621</v>
      </c>
      <c r="T914" s="28">
        <v>6164956.4000000004</v>
      </c>
      <c r="U914" s="28">
        <v>6580082.0999999996</v>
      </c>
      <c r="V914" s="28">
        <v>6861807.2999999998</v>
      </c>
      <c r="W914" s="28">
        <v>7300996.0999999996</v>
      </c>
      <c r="X914" s="28">
        <v>7727071.0999999996</v>
      </c>
      <c r="Y914" s="28">
        <v>8218359.7999999998</v>
      </c>
      <c r="Z914" s="28">
        <v>8684242.8000000007</v>
      </c>
      <c r="AA914" s="28">
        <v>9240336.5</v>
      </c>
      <c r="AB914" s="28">
        <v>9740168.6999999993</v>
      </c>
      <c r="AC914" s="28">
        <v>10468803.4</v>
      </c>
      <c r="AD914" s="28">
        <v>11305294.5</v>
      </c>
      <c r="AE914" s="28">
        <v>12296089.1</v>
      </c>
      <c r="AF914" s="28">
        <v>12677567.300000001</v>
      </c>
      <c r="AG914" s="28">
        <v>12959461.4</v>
      </c>
      <c r="AH914" s="28">
        <v>13710911.699999999</v>
      </c>
      <c r="AI914" s="28">
        <v>14719489.4</v>
      </c>
      <c r="AJ914" s="28">
        <v>15826751.1</v>
      </c>
      <c r="AK914" s="28">
        <v>16743696.9</v>
      </c>
      <c r="AL914" s="28">
        <v>17533904.600000001</v>
      </c>
      <c r="AM914" s="28">
        <v>18145640.199999999</v>
      </c>
      <c r="AN914" s="28">
        <v>17473179.300000001</v>
      </c>
      <c r="AO914" s="28">
        <v>18382062</v>
      </c>
      <c r="AP914" s="28">
        <v>19087256.300000001</v>
      </c>
      <c r="AQ914" s="28">
        <v>19908295.399999999</v>
      </c>
      <c r="AR914" s="28">
        <v>20627840</v>
      </c>
      <c r="AS914" s="28">
        <v>21184192.300000001</v>
      </c>
    </row>
    <row r="915" spans="1:45" x14ac:dyDescent="0.25">
      <c r="A915" s="28">
        <v>2</v>
      </c>
      <c r="B915" s="28">
        <v>308</v>
      </c>
      <c r="C915" s="28">
        <v>5287914.5</v>
      </c>
      <c r="D915" s="28">
        <v>5519219.7999999998</v>
      </c>
      <c r="E915" s="28">
        <v>5622296</v>
      </c>
      <c r="F915" s="28">
        <v>5707105.5</v>
      </c>
      <c r="G915" s="28">
        <v>5861277.5</v>
      </c>
      <c r="H915" s="28">
        <v>6243304.2999999998</v>
      </c>
      <c r="I915" s="28">
        <v>6595714.7999999998</v>
      </c>
      <c r="J915" s="28">
        <v>6922977.9000000004</v>
      </c>
      <c r="K915" s="28">
        <v>7009396.2999999998</v>
      </c>
      <c r="L915" s="28">
        <v>7151525.7999999998</v>
      </c>
      <c r="M915" s="28">
        <v>7223498</v>
      </c>
      <c r="N915" s="28">
        <v>7516437.5999999996</v>
      </c>
      <c r="O915" s="28">
        <v>7871304.5</v>
      </c>
      <c r="P915" s="28">
        <v>8206097.7999999998</v>
      </c>
      <c r="Q915" s="28">
        <v>8693457.1999999993</v>
      </c>
      <c r="R915" s="28">
        <v>9088694.9000000004</v>
      </c>
      <c r="S915" s="28">
        <v>9448611.6999999993</v>
      </c>
      <c r="T915" s="28">
        <v>9747767.5999999996</v>
      </c>
      <c r="U915" s="28">
        <v>9949543</v>
      </c>
      <c r="V915" s="28">
        <v>10058858</v>
      </c>
      <c r="W915" s="28">
        <v>10384267.1</v>
      </c>
      <c r="X915" s="28">
        <v>10686177.9</v>
      </c>
      <c r="Y915" s="28">
        <v>11075448.699999999</v>
      </c>
      <c r="Z915" s="28">
        <v>11366448.6</v>
      </c>
      <c r="AA915" s="28">
        <v>11859267.4</v>
      </c>
      <c r="AB915" s="28">
        <v>12788418.800000001</v>
      </c>
      <c r="AC915" s="28">
        <v>13532949.6</v>
      </c>
      <c r="AD915" s="28">
        <v>14367501.800000001</v>
      </c>
      <c r="AE915" s="28">
        <v>15170003.5</v>
      </c>
      <c r="AF915" s="28">
        <v>15338383.5</v>
      </c>
      <c r="AG915" s="28">
        <v>15480850.4</v>
      </c>
      <c r="AH915" s="28">
        <v>15930232.800000001</v>
      </c>
      <c r="AI915" s="28">
        <v>16610960.1</v>
      </c>
      <c r="AJ915" s="28">
        <v>17335937.399999999</v>
      </c>
      <c r="AK915" s="28">
        <v>17742414.300000001</v>
      </c>
      <c r="AL915" s="28">
        <v>18059852.100000001</v>
      </c>
      <c r="AM915" s="28">
        <v>18147926</v>
      </c>
      <c r="AN915" s="28">
        <v>17473179.300000001</v>
      </c>
      <c r="AO915" s="28">
        <v>18003291.300000001</v>
      </c>
      <c r="AP915" s="28">
        <v>18301653.100000001</v>
      </c>
      <c r="AQ915" s="28">
        <v>18676623.600000001</v>
      </c>
      <c r="AR915" s="28">
        <v>18957056.300000001</v>
      </c>
      <c r="AS915" s="28">
        <v>19089971.399999999</v>
      </c>
    </row>
    <row r="916" spans="1:45" x14ac:dyDescent="0.25">
      <c r="A916" s="28">
        <v>3</v>
      </c>
      <c r="B916" s="28">
        <v>308</v>
      </c>
      <c r="C916" s="28">
        <v>236.6</v>
      </c>
      <c r="D916" s="28">
        <v>250</v>
      </c>
      <c r="E916" s="28">
        <v>270.7</v>
      </c>
      <c r="F916" s="28">
        <v>293.8</v>
      </c>
      <c r="G916" s="28">
        <v>312</v>
      </c>
      <c r="H916" s="28">
        <v>332.1</v>
      </c>
      <c r="I916" s="28">
        <v>356.5</v>
      </c>
      <c r="J916" s="28">
        <v>382.9</v>
      </c>
      <c r="K916" s="28">
        <v>419</v>
      </c>
      <c r="L916" s="28">
        <v>457</v>
      </c>
      <c r="M916" s="28">
        <v>483.1</v>
      </c>
      <c r="N916" s="28">
        <v>512</v>
      </c>
      <c r="O916" s="28">
        <v>534</v>
      </c>
      <c r="P916" s="28">
        <v>556.9</v>
      </c>
      <c r="Q916" s="28">
        <v>567.20000000000005</v>
      </c>
      <c r="R916" s="28">
        <v>583.6</v>
      </c>
      <c r="S916" s="28">
        <v>609.1</v>
      </c>
      <c r="T916" s="28">
        <v>632.4</v>
      </c>
      <c r="U916" s="28">
        <v>661.3</v>
      </c>
      <c r="V916" s="28">
        <v>682.2</v>
      </c>
      <c r="W916" s="28">
        <v>703.1</v>
      </c>
      <c r="X916" s="28">
        <v>723.1</v>
      </c>
      <c r="Y916" s="28">
        <v>742</v>
      </c>
      <c r="Z916" s="28">
        <v>764</v>
      </c>
      <c r="AA916" s="28">
        <v>779.2</v>
      </c>
      <c r="AB916" s="28">
        <v>761.6</v>
      </c>
      <c r="AC916" s="28">
        <v>773.6</v>
      </c>
      <c r="AD916" s="28">
        <v>786.9</v>
      </c>
      <c r="AE916" s="28">
        <v>810.6</v>
      </c>
      <c r="AF916" s="28">
        <v>826.5</v>
      </c>
      <c r="AG916" s="28">
        <v>837.1</v>
      </c>
      <c r="AH916" s="28">
        <v>860.7</v>
      </c>
      <c r="AI916" s="28">
        <v>886.1</v>
      </c>
      <c r="AJ916" s="28">
        <v>912.9</v>
      </c>
      <c r="AK916" s="28">
        <v>943.7</v>
      </c>
      <c r="AL916" s="28">
        <v>970.9</v>
      </c>
      <c r="AM916" s="28">
        <v>999.9</v>
      </c>
      <c r="AN916" s="28">
        <v>1000</v>
      </c>
      <c r="AO916" s="28">
        <v>1021</v>
      </c>
      <c r="AP916" s="28">
        <v>1042.9000000000001</v>
      </c>
      <c r="AQ916" s="28">
        <v>1065.9000000000001</v>
      </c>
      <c r="AR916" s="28">
        <v>1088.0999999999999</v>
      </c>
      <c r="AS916" s="28">
        <v>1109.7</v>
      </c>
    </row>
    <row r="917" spans="1:45" x14ac:dyDescent="0.25">
      <c r="A917" s="28">
        <v>1</v>
      </c>
      <c r="B917" s="28">
        <v>309</v>
      </c>
      <c r="C917" s="28">
        <v>179876.1</v>
      </c>
      <c r="D917" s="28">
        <v>197524.3</v>
      </c>
      <c r="E917" s="28">
        <v>219590.6</v>
      </c>
      <c r="F917" s="28">
        <v>250773.5</v>
      </c>
      <c r="G917" s="28">
        <v>277560</v>
      </c>
      <c r="H917" s="28">
        <v>313612.2</v>
      </c>
      <c r="I917" s="28">
        <v>364154.5</v>
      </c>
      <c r="J917" s="28">
        <v>409964.1</v>
      </c>
      <c r="K917" s="28">
        <v>453110.1</v>
      </c>
      <c r="L917" s="28">
        <v>492885.1</v>
      </c>
      <c r="M917" s="28">
        <v>540983.6</v>
      </c>
      <c r="N917" s="28">
        <v>638098.80000000005</v>
      </c>
      <c r="O917" s="28">
        <v>694427.9</v>
      </c>
      <c r="P917" s="28">
        <v>800775.1</v>
      </c>
      <c r="Q917" s="28">
        <v>873577.9</v>
      </c>
      <c r="R917" s="28">
        <v>924364.3</v>
      </c>
      <c r="S917" s="28">
        <v>987089.2</v>
      </c>
      <c r="T917" s="28">
        <v>1048968.8</v>
      </c>
      <c r="U917" s="28">
        <v>1106669.8999999999</v>
      </c>
      <c r="V917" s="28">
        <v>1167877.1000000001</v>
      </c>
      <c r="W917" s="28">
        <v>1264158.1000000001</v>
      </c>
      <c r="X917" s="28">
        <v>1377478.8</v>
      </c>
      <c r="Y917" s="28">
        <v>1462771.1</v>
      </c>
      <c r="Z917" s="28">
        <v>1556612.4</v>
      </c>
      <c r="AA917" s="28">
        <v>1672089.7</v>
      </c>
      <c r="AB917" s="28">
        <v>1800952.1</v>
      </c>
      <c r="AC917" s="28">
        <v>1978386.9</v>
      </c>
      <c r="AD917" s="28">
        <v>2159920.2999999998</v>
      </c>
      <c r="AE917" s="28">
        <v>2421746</v>
      </c>
      <c r="AF917" s="28">
        <v>2460846.2000000002</v>
      </c>
      <c r="AG917" s="28">
        <v>2518051.9</v>
      </c>
      <c r="AH917" s="28">
        <v>2721551.9</v>
      </c>
      <c r="AI917" s="28">
        <v>2980836.9</v>
      </c>
      <c r="AJ917" s="28">
        <v>3288176.2</v>
      </c>
      <c r="AK917" s="28">
        <v>3477288.5</v>
      </c>
      <c r="AL917" s="28">
        <v>3552025.3</v>
      </c>
      <c r="AM917" s="28">
        <v>3567380.9</v>
      </c>
      <c r="AN917" s="28">
        <v>3383673.3</v>
      </c>
      <c r="AO917" s="28">
        <v>3476859</v>
      </c>
      <c r="AP917" s="28">
        <v>3545296.8</v>
      </c>
      <c r="AQ917" s="28">
        <v>3694504.2</v>
      </c>
      <c r="AR917" s="28">
        <v>3879251.7</v>
      </c>
      <c r="AS917" s="28">
        <v>3987870.8</v>
      </c>
    </row>
    <row r="918" spans="1:45" x14ac:dyDescent="0.25">
      <c r="A918" s="28">
        <v>2</v>
      </c>
      <c r="B918" s="28">
        <v>309</v>
      </c>
      <c r="C918" s="28">
        <v>733903.4</v>
      </c>
      <c r="D918" s="28">
        <v>761579.4</v>
      </c>
      <c r="E918" s="28">
        <v>803973.5</v>
      </c>
      <c r="F918" s="28">
        <v>850267.5</v>
      </c>
      <c r="G918" s="28">
        <v>891704</v>
      </c>
      <c r="H918" s="28">
        <v>936536.4</v>
      </c>
      <c r="I918" s="28">
        <v>998586.5</v>
      </c>
      <c r="J918" s="28">
        <v>1084486.8999999999</v>
      </c>
      <c r="K918" s="28">
        <v>1137438.2</v>
      </c>
      <c r="L918" s="28">
        <v>1147902.8</v>
      </c>
      <c r="M918" s="28">
        <v>1202578.3999999999</v>
      </c>
      <c r="N918" s="28">
        <v>1281216.2</v>
      </c>
      <c r="O918" s="28">
        <v>1340931</v>
      </c>
      <c r="P918" s="28">
        <v>1427020.9</v>
      </c>
      <c r="Q918" s="28">
        <v>1520536</v>
      </c>
      <c r="R918" s="28">
        <v>1597174.6</v>
      </c>
      <c r="S918" s="28">
        <v>1614839.5</v>
      </c>
      <c r="T918" s="28">
        <v>1654622</v>
      </c>
      <c r="U918" s="28">
        <v>1661346</v>
      </c>
      <c r="V918" s="28">
        <v>1722661.7</v>
      </c>
      <c r="W918" s="28">
        <v>1785083.2</v>
      </c>
      <c r="X918" s="28">
        <v>1871182.1</v>
      </c>
      <c r="Y918" s="28">
        <v>1932540.9</v>
      </c>
      <c r="Z918" s="28">
        <v>1976855.8</v>
      </c>
      <c r="AA918" s="28">
        <v>2073622.7</v>
      </c>
      <c r="AB918" s="28">
        <v>2189720.9</v>
      </c>
      <c r="AC918" s="28">
        <v>2381766.9</v>
      </c>
      <c r="AD918" s="28">
        <v>2600186.7000000002</v>
      </c>
      <c r="AE918" s="28">
        <v>2860216.8</v>
      </c>
      <c r="AF918" s="28">
        <v>2868537.3</v>
      </c>
      <c r="AG918" s="28">
        <v>2856637.7</v>
      </c>
      <c r="AH918" s="28">
        <v>3005756.5</v>
      </c>
      <c r="AI918" s="28">
        <v>3201352.4</v>
      </c>
      <c r="AJ918" s="28">
        <v>3447939.7</v>
      </c>
      <c r="AK918" s="28">
        <v>3550422.8</v>
      </c>
      <c r="AL918" s="28">
        <v>3521663.3</v>
      </c>
      <c r="AM918" s="28">
        <v>3481665.2</v>
      </c>
      <c r="AN918" s="28">
        <v>3383673.3</v>
      </c>
      <c r="AO918" s="28">
        <v>3402049.5</v>
      </c>
      <c r="AP918" s="28">
        <v>3410017.8</v>
      </c>
      <c r="AQ918" s="28">
        <v>3451470.3</v>
      </c>
      <c r="AR918" s="28">
        <v>3509647.6</v>
      </c>
      <c r="AS918" s="28">
        <v>3512119.8</v>
      </c>
    </row>
    <row r="919" spans="1:45" x14ac:dyDescent="0.25">
      <c r="A919" s="28">
        <v>3</v>
      </c>
      <c r="B919" s="28">
        <v>309</v>
      </c>
      <c r="C919" s="28">
        <v>245.1</v>
      </c>
      <c r="D919" s="28">
        <v>259.39999999999998</v>
      </c>
      <c r="E919" s="28">
        <v>273.10000000000002</v>
      </c>
      <c r="F919" s="28">
        <v>294.89999999999998</v>
      </c>
      <c r="G919" s="28">
        <v>311.3</v>
      </c>
      <c r="H919" s="28">
        <v>334.9</v>
      </c>
      <c r="I919" s="28">
        <v>364.7</v>
      </c>
      <c r="J919" s="28">
        <v>378</v>
      </c>
      <c r="K919" s="28">
        <v>398.4</v>
      </c>
      <c r="L919" s="28">
        <v>429.4</v>
      </c>
      <c r="M919" s="28">
        <v>449.9</v>
      </c>
      <c r="N919" s="28">
        <v>498</v>
      </c>
      <c r="O919" s="28">
        <v>517.9</v>
      </c>
      <c r="P919" s="28">
        <v>561.20000000000005</v>
      </c>
      <c r="Q919" s="28">
        <v>574.5</v>
      </c>
      <c r="R919" s="28">
        <v>578.70000000000005</v>
      </c>
      <c r="S919" s="28">
        <v>611.29999999999995</v>
      </c>
      <c r="T919" s="28">
        <v>634</v>
      </c>
      <c r="U919" s="28">
        <v>666.1</v>
      </c>
      <c r="V919" s="28">
        <v>677.9</v>
      </c>
      <c r="W919" s="28">
        <v>708.2</v>
      </c>
      <c r="X919" s="28">
        <v>736.2</v>
      </c>
      <c r="Y919" s="28">
        <v>756.9</v>
      </c>
      <c r="Z919" s="28">
        <v>787.4</v>
      </c>
      <c r="AA919" s="28">
        <v>806.4</v>
      </c>
      <c r="AB919" s="28">
        <v>822.5</v>
      </c>
      <c r="AC919" s="28">
        <v>830.6</v>
      </c>
      <c r="AD919" s="28">
        <v>830.7</v>
      </c>
      <c r="AE919" s="28">
        <v>846.7</v>
      </c>
      <c r="AF919" s="28">
        <v>857.9</v>
      </c>
      <c r="AG919" s="28">
        <v>881.5</v>
      </c>
      <c r="AH919" s="28">
        <v>905.4</v>
      </c>
      <c r="AI919" s="28">
        <v>931.1</v>
      </c>
      <c r="AJ919" s="28">
        <v>953.7</v>
      </c>
      <c r="AK919" s="28">
        <v>979.4</v>
      </c>
      <c r="AL919" s="28">
        <v>1008.6</v>
      </c>
      <c r="AM919" s="28">
        <v>1024.5999999999999</v>
      </c>
      <c r="AN919" s="28">
        <v>1000</v>
      </c>
      <c r="AO919" s="28">
        <v>1022</v>
      </c>
      <c r="AP919" s="28">
        <v>1039.7</v>
      </c>
      <c r="AQ919" s="28">
        <v>1070.4000000000001</v>
      </c>
      <c r="AR919" s="28">
        <v>1105.3</v>
      </c>
      <c r="AS919" s="28">
        <v>1135.5</v>
      </c>
    </row>
    <row r="920" spans="1:45" x14ac:dyDescent="0.25">
      <c r="A920" s="28">
        <v>1</v>
      </c>
      <c r="B920" s="28">
        <v>310</v>
      </c>
      <c r="C920" s="28">
        <v>103827.1</v>
      </c>
      <c r="D920" s="28">
        <v>120030.39999999999</v>
      </c>
      <c r="E920" s="28">
        <v>130382</v>
      </c>
      <c r="F920" s="28">
        <v>135746.79999999999</v>
      </c>
      <c r="G920" s="28">
        <v>151094.5</v>
      </c>
      <c r="H920" s="28">
        <v>170490.3</v>
      </c>
      <c r="I920" s="28">
        <v>203298.3</v>
      </c>
      <c r="J920" s="28">
        <v>242005</v>
      </c>
      <c r="K920" s="28">
        <v>268068</v>
      </c>
      <c r="L920" s="28">
        <v>303213.5</v>
      </c>
      <c r="M920" s="28">
        <v>312086.2</v>
      </c>
      <c r="N920" s="28">
        <v>373165.4</v>
      </c>
      <c r="O920" s="28">
        <v>435044</v>
      </c>
      <c r="P920" s="28">
        <v>476998.6</v>
      </c>
      <c r="Q920" s="28">
        <v>529032.80000000005</v>
      </c>
      <c r="R920" s="28">
        <v>594244.9</v>
      </c>
      <c r="S920" s="28">
        <v>673253.1</v>
      </c>
      <c r="T920" s="28">
        <v>740243.4</v>
      </c>
      <c r="U920" s="28">
        <v>802032.9</v>
      </c>
      <c r="V920" s="28">
        <v>819991</v>
      </c>
      <c r="W920" s="28">
        <v>890464.2</v>
      </c>
      <c r="X920" s="28">
        <v>942412.2</v>
      </c>
      <c r="Y920" s="28">
        <v>1011251.3</v>
      </c>
      <c r="Z920" s="28">
        <v>1096934</v>
      </c>
      <c r="AA920" s="28">
        <v>1220388.8</v>
      </c>
      <c r="AB920" s="28">
        <v>1353280.7</v>
      </c>
      <c r="AC920" s="28">
        <v>1531529.8</v>
      </c>
      <c r="AD920" s="28">
        <v>1676672.7</v>
      </c>
      <c r="AE920" s="28">
        <v>1841557.8</v>
      </c>
      <c r="AF920" s="28">
        <v>1857622.7</v>
      </c>
      <c r="AG920" s="28">
        <v>1856624.4</v>
      </c>
      <c r="AH920" s="28">
        <v>1957780</v>
      </c>
      <c r="AI920" s="28">
        <v>2109465.9</v>
      </c>
      <c r="AJ920" s="28">
        <v>2293276.2000000002</v>
      </c>
      <c r="AK920" s="28">
        <v>2449578.9</v>
      </c>
      <c r="AL920" s="28">
        <v>2639034.7999999998</v>
      </c>
      <c r="AM920" s="28">
        <v>2752790.2</v>
      </c>
      <c r="AN920" s="28">
        <v>2642367.2000000002</v>
      </c>
      <c r="AO920" s="28">
        <v>2788521.2</v>
      </c>
      <c r="AP920" s="28">
        <v>2967841.6</v>
      </c>
      <c r="AQ920" s="28">
        <v>3138665.5</v>
      </c>
      <c r="AR920" s="28">
        <v>3244129.8</v>
      </c>
      <c r="AS920" s="28">
        <v>3334965.4</v>
      </c>
    </row>
    <row r="921" spans="1:45" x14ac:dyDescent="0.25">
      <c r="A921" s="28">
        <v>2</v>
      </c>
      <c r="B921" s="28">
        <v>310</v>
      </c>
      <c r="C921" s="28">
        <v>604159.19999999995</v>
      </c>
      <c r="D921" s="28">
        <v>648154.69999999995</v>
      </c>
      <c r="E921" s="28">
        <v>664092.9</v>
      </c>
      <c r="F921" s="28">
        <v>621393.6</v>
      </c>
      <c r="G921" s="28">
        <v>640164</v>
      </c>
      <c r="H921" s="28">
        <v>672879</v>
      </c>
      <c r="I921" s="28">
        <v>729593.2</v>
      </c>
      <c r="J921" s="28">
        <v>806711.7</v>
      </c>
      <c r="K921" s="28">
        <v>823039.6</v>
      </c>
      <c r="L921" s="28">
        <v>855581.9</v>
      </c>
      <c r="M921" s="28">
        <v>832296.6</v>
      </c>
      <c r="N921" s="28">
        <v>892053.1</v>
      </c>
      <c r="O921" s="28">
        <v>984722.4</v>
      </c>
      <c r="P921" s="28">
        <v>1018747.4</v>
      </c>
      <c r="Q921" s="28">
        <v>1073228.1000000001</v>
      </c>
      <c r="R921" s="28">
        <v>1138261.3</v>
      </c>
      <c r="S921" s="28">
        <v>1220383.7</v>
      </c>
      <c r="T921" s="28">
        <v>1305384</v>
      </c>
      <c r="U921" s="28">
        <v>1339668.1000000001</v>
      </c>
      <c r="V921" s="28">
        <v>1317634.8</v>
      </c>
      <c r="W921" s="28">
        <v>1359736</v>
      </c>
      <c r="X921" s="28">
        <v>1402663</v>
      </c>
      <c r="Y921" s="28">
        <v>1476516.1</v>
      </c>
      <c r="Z921" s="28">
        <v>1550988.2</v>
      </c>
      <c r="AA921" s="28">
        <v>1668647</v>
      </c>
      <c r="AB921" s="28">
        <v>1802783.9</v>
      </c>
      <c r="AC921" s="28">
        <v>1974241.8</v>
      </c>
      <c r="AD921" s="28">
        <v>2086904.7</v>
      </c>
      <c r="AE921" s="28">
        <v>2207804.9</v>
      </c>
      <c r="AF921" s="28">
        <v>2191165.6</v>
      </c>
      <c r="AG921" s="28">
        <v>2146991.6</v>
      </c>
      <c r="AH921" s="28">
        <v>2207203</v>
      </c>
      <c r="AI921" s="28">
        <v>2317544</v>
      </c>
      <c r="AJ921" s="28">
        <v>2462005.7999999998</v>
      </c>
      <c r="AK921" s="28">
        <v>2550839.1</v>
      </c>
      <c r="AL921" s="28">
        <v>2674956.4</v>
      </c>
      <c r="AM921" s="28">
        <v>2734302.3</v>
      </c>
      <c r="AN921" s="28">
        <v>2642367.2000000002</v>
      </c>
      <c r="AO921" s="28">
        <v>2745950.3</v>
      </c>
      <c r="AP921" s="28">
        <v>2880218.5</v>
      </c>
      <c r="AQ921" s="28">
        <v>2972719.8</v>
      </c>
      <c r="AR921" s="28">
        <v>3027040.4</v>
      </c>
      <c r="AS921" s="28">
        <v>3036338</v>
      </c>
    </row>
    <row r="922" spans="1:45" x14ac:dyDescent="0.25">
      <c r="A922" s="28">
        <v>3</v>
      </c>
      <c r="B922" s="28">
        <v>310</v>
      </c>
      <c r="C922" s="28">
        <v>171.9</v>
      </c>
      <c r="D922" s="28">
        <v>185.2</v>
      </c>
      <c r="E922" s="28">
        <v>196.3</v>
      </c>
      <c r="F922" s="28">
        <v>218.5</v>
      </c>
      <c r="G922" s="28">
        <v>236</v>
      </c>
      <c r="H922" s="28">
        <v>253.4</v>
      </c>
      <c r="I922" s="28">
        <v>278.60000000000002</v>
      </c>
      <c r="J922" s="28">
        <v>300</v>
      </c>
      <c r="K922" s="28">
        <v>325.7</v>
      </c>
      <c r="L922" s="28">
        <v>354.4</v>
      </c>
      <c r="M922" s="28">
        <v>375</v>
      </c>
      <c r="N922" s="28">
        <v>418.3</v>
      </c>
      <c r="O922" s="28">
        <v>441.8</v>
      </c>
      <c r="P922" s="28">
        <v>468.2</v>
      </c>
      <c r="Q922" s="28">
        <v>492.9</v>
      </c>
      <c r="R922" s="28">
        <v>522.1</v>
      </c>
      <c r="S922" s="28">
        <v>551.70000000000005</v>
      </c>
      <c r="T922" s="28">
        <v>567.1</v>
      </c>
      <c r="U922" s="28">
        <v>598.70000000000005</v>
      </c>
      <c r="V922" s="28">
        <v>622.29999999999995</v>
      </c>
      <c r="W922" s="28">
        <v>654.9</v>
      </c>
      <c r="X922" s="28">
        <v>671.9</v>
      </c>
      <c r="Y922" s="28">
        <v>684.9</v>
      </c>
      <c r="Z922" s="28">
        <v>707.2</v>
      </c>
      <c r="AA922" s="28">
        <v>731.4</v>
      </c>
      <c r="AB922" s="28">
        <v>750.7</v>
      </c>
      <c r="AC922" s="28">
        <v>775.8</v>
      </c>
      <c r="AD922" s="28">
        <v>803.4</v>
      </c>
      <c r="AE922" s="28">
        <v>834.1</v>
      </c>
      <c r="AF922" s="28">
        <v>847.8</v>
      </c>
      <c r="AG922" s="28">
        <v>864.8</v>
      </c>
      <c r="AH922" s="28">
        <v>887</v>
      </c>
      <c r="AI922" s="28">
        <v>910.2</v>
      </c>
      <c r="AJ922" s="28">
        <v>931.5</v>
      </c>
      <c r="AK922" s="28">
        <v>960.3</v>
      </c>
      <c r="AL922" s="28">
        <v>986.6</v>
      </c>
      <c r="AM922" s="28">
        <v>1006.8</v>
      </c>
      <c r="AN922" s="28">
        <v>1000</v>
      </c>
      <c r="AO922" s="28">
        <v>1015.5</v>
      </c>
      <c r="AP922" s="28">
        <v>1030.4000000000001</v>
      </c>
      <c r="AQ922" s="28">
        <v>1055.8</v>
      </c>
      <c r="AR922" s="28">
        <v>1071.7</v>
      </c>
      <c r="AS922" s="28">
        <v>1098.4000000000001</v>
      </c>
    </row>
    <row r="923" spans="1:45" x14ac:dyDescent="0.25">
      <c r="A923" s="28">
        <v>1</v>
      </c>
      <c r="B923" s="28">
        <v>311</v>
      </c>
      <c r="C923" s="28">
        <v>65658.100000000006</v>
      </c>
      <c r="D923" s="28">
        <v>72835.7</v>
      </c>
      <c r="E923" s="28">
        <v>80914.2</v>
      </c>
      <c r="F923" s="28">
        <v>90866.5</v>
      </c>
      <c r="G923" s="28">
        <v>103400</v>
      </c>
      <c r="H923" s="28">
        <v>115351.3</v>
      </c>
      <c r="I923" s="28">
        <v>131512.70000000001</v>
      </c>
      <c r="J923" s="28">
        <v>151188.1</v>
      </c>
      <c r="K923" s="28">
        <v>166864.20000000001</v>
      </c>
      <c r="L923" s="28">
        <v>184935.1</v>
      </c>
      <c r="M923" s="28">
        <v>197245.9</v>
      </c>
      <c r="N923" s="28">
        <v>213952.3</v>
      </c>
      <c r="O923" s="28">
        <v>229555.4</v>
      </c>
      <c r="P923" s="28">
        <v>248614.8</v>
      </c>
      <c r="Q923" s="28">
        <v>264131.7</v>
      </c>
      <c r="R923" s="28">
        <v>295453.90000000002</v>
      </c>
      <c r="S923" s="28">
        <v>321531.2</v>
      </c>
      <c r="T923" s="28">
        <v>343941.4</v>
      </c>
      <c r="U923" s="28">
        <v>370968.7</v>
      </c>
      <c r="V923" s="28">
        <v>379752.5</v>
      </c>
      <c r="W923" s="28">
        <v>401491</v>
      </c>
      <c r="X923" s="28">
        <v>432188.2</v>
      </c>
      <c r="Y923" s="28">
        <v>460172.7</v>
      </c>
      <c r="Z923" s="28">
        <v>487194.6</v>
      </c>
      <c r="AA923" s="28">
        <v>515304.5</v>
      </c>
      <c r="AB923" s="28">
        <v>547944.80000000005</v>
      </c>
      <c r="AC923" s="28">
        <v>581558.6</v>
      </c>
      <c r="AD923" s="28">
        <v>615245</v>
      </c>
      <c r="AE923" s="28">
        <v>664635.30000000005</v>
      </c>
      <c r="AF923" s="28">
        <v>681327.7</v>
      </c>
      <c r="AG923" s="28">
        <v>712420.2</v>
      </c>
      <c r="AH923" s="28">
        <v>753042</v>
      </c>
      <c r="AI923" s="28">
        <v>802980.8</v>
      </c>
      <c r="AJ923" s="28">
        <v>848762</v>
      </c>
      <c r="AK923" s="28">
        <v>904180.8</v>
      </c>
      <c r="AL923" s="28">
        <v>947944.4</v>
      </c>
      <c r="AM923" s="28">
        <v>972261.5</v>
      </c>
      <c r="AN923" s="28">
        <v>953414</v>
      </c>
      <c r="AO923" s="28">
        <v>973244.4</v>
      </c>
      <c r="AP923" s="28">
        <v>1021585.9</v>
      </c>
      <c r="AQ923" s="28">
        <v>1081847.3</v>
      </c>
      <c r="AR923" s="28">
        <v>1130273</v>
      </c>
      <c r="AS923" s="28">
        <v>1162275.5</v>
      </c>
    </row>
    <row r="924" spans="1:45" x14ac:dyDescent="0.25">
      <c r="A924" s="28">
        <v>2</v>
      </c>
      <c r="B924" s="28">
        <v>311</v>
      </c>
      <c r="C924" s="28">
        <v>336023.5</v>
      </c>
      <c r="D924" s="28">
        <v>352374.8</v>
      </c>
      <c r="E924" s="28">
        <v>355302.7</v>
      </c>
      <c r="F924" s="28">
        <v>367143.7</v>
      </c>
      <c r="G924" s="28">
        <v>394035.20000000001</v>
      </c>
      <c r="H924" s="28">
        <v>414891.3</v>
      </c>
      <c r="I924" s="28">
        <v>438861.3</v>
      </c>
      <c r="J924" s="28">
        <v>459374.2</v>
      </c>
      <c r="K924" s="28">
        <v>465215.8</v>
      </c>
      <c r="L924" s="28">
        <v>474626</v>
      </c>
      <c r="M924" s="28">
        <v>478441.6</v>
      </c>
      <c r="N924" s="28">
        <v>499110.6</v>
      </c>
      <c r="O924" s="28">
        <v>512603</v>
      </c>
      <c r="P924" s="28">
        <v>535202.4</v>
      </c>
      <c r="Q924" s="28">
        <v>544279.80000000005</v>
      </c>
      <c r="R924" s="28">
        <v>585621.9</v>
      </c>
      <c r="S924" s="28">
        <v>611799</v>
      </c>
      <c r="T924" s="28">
        <v>624572.5</v>
      </c>
      <c r="U924" s="28">
        <v>641758.30000000005</v>
      </c>
      <c r="V924" s="28">
        <v>629678.69999999995</v>
      </c>
      <c r="W924" s="28">
        <v>653122</v>
      </c>
      <c r="X924" s="28">
        <v>685643.5</v>
      </c>
      <c r="Y924" s="28">
        <v>714715.2</v>
      </c>
      <c r="Z924" s="28">
        <v>736976.4</v>
      </c>
      <c r="AA924" s="28">
        <v>758630</v>
      </c>
      <c r="AB924" s="28">
        <v>786387.9</v>
      </c>
      <c r="AC924" s="28">
        <v>806458.4</v>
      </c>
      <c r="AD924" s="28">
        <v>826833.6</v>
      </c>
      <c r="AE924" s="28">
        <v>866002.2</v>
      </c>
      <c r="AF924" s="28">
        <v>859033.59999999998</v>
      </c>
      <c r="AG924" s="28">
        <v>878473.4</v>
      </c>
      <c r="AH924" s="28">
        <v>908409.6</v>
      </c>
      <c r="AI924" s="28">
        <v>941956.1</v>
      </c>
      <c r="AJ924" s="28">
        <v>961980.2</v>
      </c>
      <c r="AK924" s="28">
        <v>992369.9</v>
      </c>
      <c r="AL924" s="28">
        <v>1001844.7</v>
      </c>
      <c r="AM924" s="28">
        <v>990339.8</v>
      </c>
      <c r="AN924" s="28">
        <v>953414</v>
      </c>
      <c r="AO924" s="28">
        <v>963890.5</v>
      </c>
      <c r="AP924" s="28">
        <v>992264.6</v>
      </c>
      <c r="AQ924" s="28">
        <v>1022728</v>
      </c>
      <c r="AR924" s="28">
        <v>1044974.4</v>
      </c>
      <c r="AS924" s="28">
        <v>1050847</v>
      </c>
    </row>
    <row r="925" spans="1:45" x14ac:dyDescent="0.25">
      <c r="A925" s="28">
        <v>3</v>
      </c>
      <c r="B925" s="28">
        <v>311</v>
      </c>
      <c r="C925" s="28">
        <v>195.4</v>
      </c>
      <c r="D925" s="28">
        <v>206.7</v>
      </c>
      <c r="E925" s="28">
        <v>227.7</v>
      </c>
      <c r="F925" s="28">
        <v>247.5</v>
      </c>
      <c r="G925" s="28">
        <v>262.39999999999998</v>
      </c>
      <c r="H925" s="28">
        <v>278</v>
      </c>
      <c r="I925" s="28">
        <v>299.7</v>
      </c>
      <c r="J925" s="28">
        <v>329.1</v>
      </c>
      <c r="K925" s="28">
        <v>358.7</v>
      </c>
      <c r="L925" s="28">
        <v>389.6</v>
      </c>
      <c r="M925" s="28">
        <v>412.3</v>
      </c>
      <c r="N925" s="28">
        <v>428.7</v>
      </c>
      <c r="O925" s="28">
        <v>447.8</v>
      </c>
      <c r="P925" s="28">
        <v>464.5</v>
      </c>
      <c r="Q925" s="28">
        <v>485.3</v>
      </c>
      <c r="R925" s="28">
        <v>504.5</v>
      </c>
      <c r="S925" s="28">
        <v>525.6</v>
      </c>
      <c r="T925" s="28">
        <v>550.70000000000005</v>
      </c>
      <c r="U925" s="28">
        <v>578.1</v>
      </c>
      <c r="V925" s="28">
        <v>603.1</v>
      </c>
      <c r="W925" s="28">
        <v>614.70000000000005</v>
      </c>
      <c r="X925" s="28">
        <v>630.29999999999995</v>
      </c>
      <c r="Y925" s="28">
        <v>643.9</v>
      </c>
      <c r="Z925" s="28">
        <v>661.1</v>
      </c>
      <c r="AA925" s="28">
        <v>679.3</v>
      </c>
      <c r="AB925" s="28">
        <v>696.8</v>
      </c>
      <c r="AC925" s="28">
        <v>721.1</v>
      </c>
      <c r="AD925" s="28">
        <v>744.1</v>
      </c>
      <c r="AE925" s="28">
        <v>767.5</v>
      </c>
      <c r="AF925" s="28">
        <v>793.1</v>
      </c>
      <c r="AG925" s="28">
        <v>811</v>
      </c>
      <c r="AH925" s="28">
        <v>829</v>
      </c>
      <c r="AI925" s="28">
        <v>852.5</v>
      </c>
      <c r="AJ925" s="28">
        <v>882.3</v>
      </c>
      <c r="AK925" s="28">
        <v>911.1</v>
      </c>
      <c r="AL925" s="28">
        <v>946.2</v>
      </c>
      <c r="AM925" s="28">
        <v>981.7</v>
      </c>
      <c r="AN925" s="28">
        <v>1000</v>
      </c>
      <c r="AO925" s="28">
        <v>1009.7</v>
      </c>
      <c r="AP925" s="28">
        <v>1029.5</v>
      </c>
      <c r="AQ925" s="28">
        <v>1057.8</v>
      </c>
      <c r="AR925" s="28">
        <v>1081.5999999999999</v>
      </c>
      <c r="AS925" s="28">
        <v>1106</v>
      </c>
    </row>
    <row r="926" spans="1:45" x14ac:dyDescent="0.25">
      <c r="A926" s="28">
        <v>1</v>
      </c>
      <c r="B926" s="28">
        <v>312</v>
      </c>
      <c r="C926" s="28" t="s">
        <v>2749</v>
      </c>
      <c r="D926" s="28">
        <v>69026.600000000006</v>
      </c>
      <c r="E926" s="28">
        <v>78526.399999999994</v>
      </c>
      <c r="F926" s="28">
        <v>88603.5</v>
      </c>
      <c r="G926" s="28">
        <v>90659.6</v>
      </c>
      <c r="H926" s="28">
        <v>92125.6</v>
      </c>
      <c r="I926" s="28">
        <v>96443.1</v>
      </c>
      <c r="J926" s="28">
        <v>104393.7</v>
      </c>
      <c r="K926" s="28">
        <v>111410</v>
      </c>
      <c r="L926" s="28">
        <v>119407.2</v>
      </c>
      <c r="M926" s="28">
        <v>121712.1</v>
      </c>
      <c r="N926" s="28">
        <v>128495.3</v>
      </c>
      <c r="O926" s="28">
        <v>129393.2</v>
      </c>
      <c r="P926" s="28">
        <v>135891.9</v>
      </c>
      <c r="Q926" s="28">
        <v>144288.4</v>
      </c>
      <c r="R926" s="28">
        <v>153021</v>
      </c>
      <c r="S926" s="28">
        <v>160985.5</v>
      </c>
      <c r="T926" s="28">
        <v>165493.1</v>
      </c>
    </row>
    <row r="927" spans="1:45" x14ac:dyDescent="0.25">
      <c r="A927" s="28">
        <v>2</v>
      </c>
      <c r="B927" s="28">
        <v>312</v>
      </c>
      <c r="C927" s="28" t="s">
        <v>2750</v>
      </c>
      <c r="D927" s="28">
        <v>82274.3</v>
      </c>
      <c r="E927" s="28">
        <v>92134.399999999994</v>
      </c>
      <c r="F927" s="28">
        <v>100706.8</v>
      </c>
      <c r="G927" s="28">
        <v>99804.4</v>
      </c>
      <c r="H927" s="28">
        <v>101900.6</v>
      </c>
      <c r="I927" s="28">
        <v>104335.1</v>
      </c>
      <c r="J927" s="28">
        <v>110813.4</v>
      </c>
      <c r="K927" s="28">
        <v>116815.9</v>
      </c>
      <c r="L927" s="28">
        <v>122983.5</v>
      </c>
      <c r="M927" s="28">
        <v>125419.5</v>
      </c>
      <c r="N927" s="28">
        <v>129710.6</v>
      </c>
      <c r="O927" s="28">
        <v>129393.2</v>
      </c>
      <c r="P927" s="28">
        <v>129759.1</v>
      </c>
      <c r="Q927" s="28">
        <v>136343.9</v>
      </c>
      <c r="R927" s="28">
        <v>141580.9</v>
      </c>
      <c r="S927" s="28">
        <v>147337.1</v>
      </c>
      <c r="T927" s="28">
        <v>149625.29999999999</v>
      </c>
    </row>
    <row r="928" spans="1:45" x14ac:dyDescent="0.25">
      <c r="A928" s="28">
        <v>3</v>
      </c>
      <c r="B928" s="28">
        <v>312</v>
      </c>
      <c r="C928" s="28" t="s">
        <v>2751</v>
      </c>
      <c r="D928" s="28">
        <v>839</v>
      </c>
      <c r="E928" s="28">
        <v>852.3</v>
      </c>
      <c r="F928" s="28">
        <v>879.8</v>
      </c>
      <c r="G928" s="28">
        <v>908.4</v>
      </c>
      <c r="H928" s="28">
        <v>904.1</v>
      </c>
      <c r="I928" s="28">
        <v>924.4</v>
      </c>
      <c r="J928" s="28">
        <v>942.1</v>
      </c>
      <c r="K928" s="28">
        <v>953.7</v>
      </c>
      <c r="L928" s="28">
        <v>970.9</v>
      </c>
      <c r="M928" s="28">
        <v>970.4</v>
      </c>
      <c r="N928" s="28">
        <v>990.6</v>
      </c>
      <c r="O928" s="28">
        <v>1000</v>
      </c>
      <c r="P928" s="28">
        <v>1047.3</v>
      </c>
      <c r="Q928" s="28">
        <v>1058.3</v>
      </c>
      <c r="R928" s="28">
        <v>1080.8</v>
      </c>
      <c r="S928" s="28">
        <v>1092.5999999999999</v>
      </c>
      <c r="T928" s="28">
        <v>1106</v>
      </c>
    </row>
    <row r="929" spans="1:20" x14ac:dyDescent="0.25">
      <c r="A929" s="28">
        <v>1</v>
      </c>
      <c r="B929" s="28">
        <v>313</v>
      </c>
      <c r="C929" s="28" t="s">
        <v>2752</v>
      </c>
      <c r="D929" s="28">
        <v>383685</v>
      </c>
      <c r="E929" s="28">
        <v>439412.8</v>
      </c>
      <c r="F929" s="28">
        <v>493401.1</v>
      </c>
      <c r="G929" s="28">
        <v>502662.1</v>
      </c>
      <c r="H929" s="28">
        <v>484849.2</v>
      </c>
      <c r="I929" s="28">
        <v>482202.4</v>
      </c>
      <c r="J929" s="28">
        <v>491027.20000000001</v>
      </c>
      <c r="K929" s="28">
        <v>504728.2</v>
      </c>
      <c r="L929" s="28">
        <v>513485.2</v>
      </c>
      <c r="M929" s="28">
        <v>526958.1</v>
      </c>
      <c r="N929" s="28">
        <v>548815.69999999995</v>
      </c>
      <c r="O929" s="28">
        <v>545698.4</v>
      </c>
      <c r="P929" s="28">
        <v>570494.30000000005</v>
      </c>
      <c r="Q929" s="28">
        <v>594249.6</v>
      </c>
      <c r="R929" s="28">
        <v>622185</v>
      </c>
      <c r="S929" s="28">
        <v>659032</v>
      </c>
      <c r="T929" s="28">
        <v>677484.9</v>
      </c>
    </row>
    <row r="930" spans="1:20" x14ac:dyDescent="0.25">
      <c r="A930" s="28">
        <v>2</v>
      </c>
      <c r="B930" s="28">
        <v>313</v>
      </c>
      <c r="C930" s="28" t="s">
        <v>2753</v>
      </c>
      <c r="D930" s="28">
        <v>328406.90000000002</v>
      </c>
      <c r="E930" s="28">
        <v>383066.3</v>
      </c>
      <c r="F930" s="28">
        <v>439975.9</v>
      </c>
      <c r="G930" s="28">
        <v>456077.1</v>
      </c>
      <c r="H930" s="28">
        <v>445494.4</v>
      </c>
      <c r="I930" s="28">
        <v>442664.3</v>
      </c>
      <c r="J930" s="28">
        <v>453561.59999999998</v>
      </c>
      <c r="K930" s="28">
        <v>479399.3</v>
      </c>
      <c r="L930" s="28">
        <v>496381.8</v>
      </c>
      <c r="M930" s="28">
        <v>517323.8</v>
      </c>
      <c r="N930" s="28">
        <v>545664.80000000005</v>
      </c>
      <c r="O930" s="28">
        <v>545698.4</v>
      </c>
      <c r="P930" s="28">
        <v>575945.6</v>
      </c>
      <c r="Q930" s="28">
        <v>601627</v>
      </c>
      <c r="R930" s="28">
        <v>629497.59999999998</v>
      </c>
      <c r="S930" s="28">
        <v>661525.30000000005</v>
      </c>
      <c r="T930" s="28">
        <v>700385</v>
      </c>
    </row>
    <row r="931" spans="1:20" x14ac:dyDescent="0.25">
      <c r="A931" s="28">
        <v>3</v>
      </c>
      <c r="B931" s="28">
        <v>313</v>
      </c>
      <c r="C931" s="28" t="s">
        <v>2754</v>
      </c>
      <c r="D931" s="28">
        <v>1168.3</v>
      </c>
      <c r="E931" s="28">
        <v>1147.0999999999999</v>
      </c>
      <c r="F931" s="28">
        <v>1121.4000000000001</v>
      </c>
      <c r="G931" s="28">
        <v>1102.0999999999999</v>
      </c>
      <c r="H931" s="28">
        <v>1088.3</v>
      </c>
      <c r="I931" s="28">
        <v>1089.3</v>
      </c>
      <c r="J931" s="28">
        <v>1082.5999999999999</v>
      </c>
      <c r="K931" s="28">
        <v>1052.8</v>
      </c>
      <c r="L931" s="28">
        <v>1034.5</v>
      </c>
      <c r="M931" s="28">
        <v>1018.6</v>
      </c>
      <c r="N931" s="28">
        <v>1005.8</v>
      </c>
      <c r="O931" s="28">
        <v>1000</v>
      </c>
      <c r="P931" s="28">
        <v>990.5</v>
      </c>
      <c r="Q931" s="28">
        <v>987.7</v>
      </c>
      <c r="R931" s="28">
        <v>988.4</v>
      </c>
      <c r="S931" s="28">
        <v>996.2</v>
      </c>
      <c r="T931" s="28">
        <v>967.3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BN46"/>
  <sheetViews>
    <sheetView topLeftCell="A27" workbookViewId="0">
      <selection activeCell="A43" sqref="A43"/>
    </sheetView>
  </sheetViews>
  <sheetFormatPr defaultRowHeight="12.75" x14ac:dyDescent="0.2"/>
  <cols>
    <col min="2" max="2" width="48.28515625" customWidth="1"/>
    <col min="48" max="49" width="9.140625" bestFit="1" customWidth="1"/>
    <col min="50" max="53" width="9" bestFit="1" customWidth="1"/>
    <col min="54" max="54" width="9.140625" bestFit="1" customWidth="1"/>
    <col min="55" max="57" width="9" bestFit="1" customWidth="1"/>
    <col min="58" max="60" width="9.140625" bestFit="1" customWidth="1"/>
    <col min="61" max="61" width="9" bestFit="1" customWidth="1"/>
    <col min="62" max="62" width="10.7109375" bestFit="1" customWidth="1"/>
  </cols>
  <sheetData>
    <row r="2" spans="2:66" x14ac:dyDescent="0.2">
      <c r="B2" t="s">
        <v>2759</v>
      </c>
    </row>
    <row r="3" spans="2:66" ht="91.9" customHeight="1" x14ac:dyDescent="0.2">
      <c r="C3">
        <f>1972</f>
        <v>1972</v>
      </c>
      <c r="D3">
        <f>C3+1</f>
        <v>1973</v>
      </c>
      <c r="E3">
        <f t="shared" ref="E3:AO3" si="0">D3+1</f>
        <v>1974</v>
      </c>
      <c r="F3">
        <f t="shared" si="0"/>
        <v>1975</v>
      </c>
      <c r="G3">
        <f t="shared" si="0"/>
        <v>1976</v>
      </c>
      <c r="H3">
        <f t="shared" si="0"/>
        <v>1977</v>
      </c>
      <c r="I3">
        <f t="shared" si="0"/>
        <v>1978</v>
      </c>
      <c r="J3">
        <f t="shared" si="0"/>
        <v>1979</v>
      </c>
      <c r="K3">
        <f t="shared" si="0"/>
        <v>1980</v>
      </c>
      <c r="L3">
        <f t="shared" si="0"/>
        <v>1981</v>
      </c>
      <c r="M3">
        <f t="shared" si="0"/>
        <v>1982</v>
      </c>
      <c r="N3">
        <f t="shared" si="0"/>
        <v>1983</v>
      </c>
      <c r="O3">
        <f t="shared" si="0"/>
        <v>1984</v>
      </c>
      <c r="P3">
        <f t="shared" si="0"/>
        <v>1985</v>
      </c>
      <c r="Q3">
        <f t="shared" si="0"/>
        <v>1986</v>
      </c>
      <c r="R3">
        <f t="shared" si="0"/>
        <v>1987</v>
      </c>
      <c r="S3">
        <f t="shared" si="0"/>
        <v>1988</v>
      </c>
      <c r="T3">
        <f t="shared" si="0"/>
        <v>1989</v>
      </c>
      <c r="U3">
        <f t="shared" si="0"/>
        <v>1990</v>
      </c>
      <c r="V3">
        <f t="shared" si="0"/>
        <v>1991</v>
      </c>
      <c r="W3">
        <f t="shared" si="0"/>
        <v>1992</v>
      </c>
      <c r="X3">
        <f t="shared" si="0"/>
        <v>1993</v>
      </c>
      <c r="Y3">
        <f t="shared" si="0"/>
        <v>1994</v>
      </c>
      <c r="Z3">
        <f t="shared" si="0"/>
        <v>1995</v>
      </c>
      <c r="AA3">
        <f t="shared" si="0"/>
        <v>1996</v>
      </c>
      <c r="AB3">
        <f t="shared" si="0"/>
        <v>1997</v>
      </c>
      <c r="AC3">
        <f t="shared" si="0"/>
        <v>1998</v>
      </c>
      <c r="AD3">
        <f t="shared" si="0"/>
        <v>1999</v>
      </c>
      <c r="AE3">
        <f t="shared" si="0"/>
        <v>2000</v>
      </c>
      <c r="AF3">
        <f t="shared" si="0"/>
        <v>2001</v>
      </c>
      <c r="AG3">
        <f t="shared" si="0"/>
        <v>2002</v>
      </c>
      <c r="AH3">
        <f t="shared" si="0"/>
        <v>2003</v>
      </c>
      <c r="AI3">
        <f t="shared" si="0"/>
        <v>2004</v>
      </c>
      <c r="AJ3">
        <f t="shared" si="0"/>
        <v>2005</v>
      </c>
      <c r="AK3">
        <f t="shared" si="0"/>
        <v>2006</v>
      </c>
      <c r="AL3">
        <f t="shared" si="0"/>
        <v>2007</v>
      </c>
      <c r="AM3">
        <f t="shared" si="0"/>
        <v>2008</v>
      </c>
      <c r="AN3">
        <f t="shared" si="0"/>
        <v>2009</v>
      </c>
      <c r="AO3">
        <f t="shared" si="0"/>
        <v>2010</v>
      </c>
      <c r="AP3">
        <f t="shared" ref="AP3" si="1">AO3+1</f>
        <v>2011</v>
      </c>
      <c r="AQ3">
        <f t="shared" ref="AQ3" si="2">AP3+1</f>
        <v>2012</v>
      </c>
      <c r="AR3">
        <f t="shared" ref="AR3" si="3">AQ3+1</f>
        <v>2013</v>
      </c>
      <c r="AS3">
        <f t="shared" ref="AS3" si="4">AR3+1</f>
        <v>2014</v>
      </c>
      <c r="AV3" s="29" t="str">
        <f t="array" ref="AV3:BJ46">TRANSPOSE(B24:AS38)</f>
        <v>Crop production</v>
      </c>
      <c r="AW3" s="29" t="str">
        <v>Animal production</v>
      </c>
      <c r="AX3" s="29" t="str">
        <v>Forestry</v>
      </c>
      <c r="AY3" s="29" t="str">
        <v>Logging</v>
      </c>
      <c r="AZ3" s="29" t="str">
        <v>Fishing, hunting and trapping</v>
      </c>
      <c r="BA3" s="29" t="str">
        <v>Support activities for agriculture and forestry</v>
      </c>
      <c r="BB3" s="29" t="str">
        <v>Oil and gas extraction</v>
      </c>
      <c r="BC3" s="29" t="str">
        <v>Coal mining</v>
      </c>
      <c r="BD3" s="29" t="str">
        <v>Metal ore mining</v>
      </c>
      <c r="BE3" s="29" t="str">
        <v>Nonmetallic mineral mining and quarrying</v>
      </c>
      <c r="BF3" s="29" t="str">
        <v>Support activities for mining</v>
      </c>
      <c r="BG3" s="29" t="str">
        <v>Electric power generation, transmission and distribution</v>
      </c>
      <c r="BH3" s="29" t="str">
        <v>Natural gas distribution</v>
      </c>
      <c r="BI3" s="29" t="str">
        <v>Water, sewage and other systems</v>
      </c>
      <c r="BJ3" s="29" t="str">
        <v>Construction</v>
      </c>
      <c r="BM3" t="s">
        <v>2703</v>
      </c>
      <c r="BN3" t="s">
        <v>225</v>
      </c>
    </row>
    <row r="4" spans="2:66" x14ac:dyDescent="0.2">
      <c r="B4" t="str">
        <f>Output_2005!A2</f>
        <v>Crop production</v>
      </c>
      <c r="C4">
        <f>Output_2005!E2</f>
        <v>72642.600000000006</v>
      </c>
      <c r="D4">
        <f>Output_2005!F2</f>
        <v>76499.8</v>
      </c>
      <c r="E4">
        <f>Output_2005!G2</f>
        <v>70714.100000000006</v>
      </c>
      <c r="F4">
        <f>Output_2005!H2</f>
        <v>77785.5</v>
      </c>
      <c r="G4">
        <f>Output_2005!I2</f>
        <v>77785.5</v>
      </c>
      <c r="H4">
        <f>Output_2005!J2</f>
        <v>82928.3</v>
      </c>
      <c r="I4">
        <f>Output_2005!K2</f>
        <v>84586.9</v>
      </c>
      <c r="J4">
        <f>Output_2005!L2</f>
        <v>93709</v>
      </c>
      <c r="K4">
        <f>Output_2005!M2</f>
        <v>83757.600000000006</v>
      </c>
      <c r="L4">
        <f>Output_2005!N2</f>
        <v>97392.5</v>
      </c>
      <c r="M4">
        <f>Output_2005!O2</f>
        <v>97392.5</v>
      </c>
      <c r="N4">
        <f>Output_2005!P2</f>
        <v>81809.7</v>
      </c>
      <c r="O4">
        <f>Output_2005!Q2</f>
        <v>94470.8</v>
      </c>
      <c r="P4">
        <f>Output_2005!R2</f>
        <v>99340.4</v>
      </c>
      <c r="Q4">
        <f>Output_2005!S2</f>
        <v>93496.8</v>
      </c>
      <c r="R4">
        <f>Output_2005!T2</f>
        <v>95444.7</v>
      </c>
      <c r="S4">
        <f>Output_2005!U2</f>
        <v>82179.8</v>
      </c>
      <c r="T4">
        <f>Output_2005!V2</f>
        <v>94232.8</v>
      </c>
      <c r="U4">
        <f>Output_2005!W2</f>
        <v>100807.2</v>
      </c>
      <c r="V4">
        <f>Output_2005!X2</f>
        <v>100807.2</v>
      </c>
      <c r="W4">
        <f>Output_2005!Y2</f>
        <v>107217.2</v>
      </c>
      <c r="X4">
        <f>Output_2005!Z2</f>
        <v>102702.8</v>
      </c>
      <c r="Y4">
        <f>Output_2005!AA2</f>
        <v>102702.8</v>
      </c>
      <c r="Z4">
        <f>Output_2005!AB2</f>
        <v>109474.4</v>
      </c>
      <c r="AA4">
        <f>Output_2005!AC2</f>
        <v>112860.3</v>
      </c>
      <c r="AB4">
        <f>Output_2005!AD2</f>
        <v>118306</v>
      </c>
      <c r="AC4">
        <f>Output_2005!AE2</f>
        <v>119975.3</v>
      </c>
      <c r="AD4">
        <f>Output_2005!AF2</f>
        <v>125219.5</v>
      </c>
      <c r="AE4">
        <f>Output_2005!AG2</f>
        <v>124181.8</v>
      </c>
      <c r="AF4">
        <f>Output_2005!AH2</f>
        <v>128171.6</v>
      </c>
      <c r="AG4">
        <f>Output_2005!AI2</f>
        <v>105594.3</v>
      </c>
      <c r="AH4">
        <f>Output_2005!AJ2</f>
        <v>111515.5</v>
      </c>
      <c r="AI4">
        <f>Output_2005!AK2</f>
        <v>139498.5</v>
      </c>
      <c r="AJ4">
        <f>Output_2005!AL2</f>
        <v>125839.5</v>
      </c>
      <c r="AK4">
        <f>Output_2005!AM2</f>
        <v>117895.6</v>
      </c>
      <c r="AL4">
        <f>Output_2005!AN2</f>
        <v>110024.4</v>
      </c>
      <c r="AM4">
        <f>Output_2005!AO2</f>
        <v>118837.3</v>
      </c>
      <c r="AN4">
        <f>Output_2005!AP2</f>
        <v>113092.4</v>
      </c>
      <c r="AO4">
        <f>Output_2005!AQ2</f>
        <v>123101.6</v>
      </c>
      <c r="AU4">
        <f>1972</f>
        <v>1972</v>
      </c>
      <c r="AV4" s="15">
        <v>95155.7</v>
      </c>
      <c r="AW4" s="15">
        <v>80525.2</v>
      </c>
      <c r="AX4" s="15">
        <v>4342.5</v>
      </c>
      <c r="AY4" s="15">
        <v>22044.2</v>
      </c>
      <c r="AZ4" s="15">
        <v>3478.6</v>
      </c>
      <c r="BA4" s="15">
        <v>4231</v>
      </c>
      <c r="BB4" s="15">
        <v>301550.7</v>
      </c>
      <c r="BC4" s="15">
        <v>23885.8</v>
      </c>
      <c r="BD4" s="15">
        <v>32738.6</v>
      </c>
      <c r="BE4" s="15">
        <v>27225.200000000001</v>
      </c>
      <c r="BF4" s="15">
        <v>37277</v>
      </c>
      <c r="BG4" s="15">
        <v>144930.5</v>
      </c>
      <c r="BH4" s="15">
        <v>212268.79999999999</v>
      </c>
      <c r="BI4" s="15">
        <v>4746.8</v>
      </c>
      <c r="BJ4" s="15">
        <v>983552.1</v>
      </c>
      <c r="BM4">
        <f>BC4+BD4+BE4</f>
        <v>83849.599999999991</v>
      </c>
      <c r="BN4">
        <f>AV4+AW4</f>
        <v>175680.9</v>
      </c>
    </row>
    <row r="5" spans="2:66" x14ac:dyDescent="0.2">
      <c r="B5" t="str">
        <f>Output_2005!A3</f>
        <v>Animal production</v>
      </c>
      <c r="C5">
        <f>Output_2005!E3</f>
        <v>85240.4</v>
      </c>
      <c r="D5">
        <f>Output_2005!F3</f>
        <v>83552.5</v>
      </c>
      <c r="E5">
        <f>Output_2005!G3</f>
        <v>84396.4</v>
      </c>
      <c r="F5">
        <f>Output_2005!H3</f>
        <v>80176.600000000006</v>
      </c>
      <c r="G5">
        <f>Output_2005!I3</f>
        <v>83552.5</v>
      </c>
      <c r="H5">
        <f>Output_2005!J3</f>
        <v>84396.4</v>
      </c>
      <c r="I5">
        <f>Output_2005!K3</f>
        <v>85240.4</v>
      </c>
      <c r="J5">
        <f>Output_2005!L3</f>
        <v>87772.3</v>
      </c>
      <c r="K5">
        <f>Output_2005!M3</f>
        <v>91815.9</v>
      </c>
      <c r="L5">
        <f>Output_2005!N3</f>
        <v>93670.8</v>
      </c>
      <c r="M5">
        <f>Output_2005!O3</f>
        <v>92743.3</v>
      </c>
      <c r="N5">
        <f>Output_2005!P3</f>
        <v>94598.2</v>
      </c>
      <c r="O5">
        <f>Output_2005!Q3</f>
        <v>92743.3</v>
      </c>
      <c r="P5">
        <f>Output_2005!R3</f>
        <v>96453.1</v>
      </c>
      <c r="Q5">
        <f>Output_2005!S3</f>
        <v>97380.5</v>
      </c>
      <c r="R5">
        <f>Output_2005!T3</f>
        <v>99235.4</v>
      </c>
      <c r="S5">
        <f>Output_2005!U3</f>
        <v>101090.2</v>
      </c>
      <c r="T5">
        <f>Output_2005!V3</f>
        <v>102017.7</v>
      </c>
      <c r="U5">
        <f>Output_2005!W3</f>
        <v>102945.1</v>
      </c>
      <c r="V5">
        <f>Output_2005!X3</f>
        <v>105727.4</v>
      </c>
      <c r="W5">
        <f>Output_2005!Y3</f>
        <v>107582.3</v>
      </c>
      <c r="X5">
        <f>Output_2005!Z3</f>
        <v>108509.7</v>
      </c>
      <c r="Y5">
        <f>Output_2005!AA3</f>
        <v>115113</v>
      </c>
      <c r="Z5">
        <f>Output_2005!AB3</f>
        <v>118340.5</v>
      </c>
      <c r="AA5">
        <f>Output_2005!AC3</f>
        <v>117264.7</v>
      </c>
      <c r="AB5">
        <f>Output_2005!AD3</f>
        <v>121696.3</v>
      </c>
      <c r="AC5">
        <f>Output_2005!AE3</f>
        <v>121371.8</v>
      </c>
      <c r="AD5">
        <f>Output_2005!AF3</f>
        <v>119017.7</v>
      </c>
      <c r="AE5">
        <f>Output_2005!AG3</f>
        <v>119221</v>
      </c>
      <c r="AF5">
        <f>Output_2005!AH3</f>
        <v>116555.5</v>
      </c>
      <c r="AG5">
        <f>Output_2005!AI3</f>
        <v>127490.9</v>
      </c>
      <c r="AH5">
        <f>Output_2005!AJ3</f>
        <v>130395.4</v>
      </c>
      <c r="AI5">
        <f>Output_2005!AK3</f>
        <v>131833.1</v>
      </c>
      <c r="AJ5">
        <f>Output_2005!AL3</f>
        <v>125641.5</v>
      </c>
      <c r="AK5">
        <f>Output_2005!AM3</f>
        <v>134010.6</v>
      </c>
      <c r="AL5">
        <f>Output_2005!AN3</f>
        <v>138969.70000000001</v>
      </c>
      <c r="AM5">
        <f>Output_2005!AO3</f>
        <v>151080.1</v>
      </c>
      <c r="AN5">
        <f>Output_2005!AP3</f>
        <v>160066.1</v>
      </c>
      <c r="AO5">
        <f>Output_2005!AQ3</f>
        <v>138992</v>
      </c>
      <c r="AU5">
        <f t="shared" ref="AU5:AU46" si="5">AU4+1</f>
        <v>1973</v>
      </c>
      <c r="AV5" s="15">
        <v>100208.2</v>
      </c>
      <c r="AW5" s="15">
        <v>78930.7</v>
      </c>
      <c r="AX5" s="15">
        <v>4418.7</v>
      </c>
      <c r="AY5" s="15">
        <v>22574.799999999999</v>
      </c>
      <c r="AZ5" s="15">
        <v>3516.3</v>
      </c>
      <c r="BA5" s="15">
        <v>4367.8999999999996</v>
      </c>
      <c r="BB5" s="15">
        <v>297902.3</v>
      </c>
      <c r="BC5" s="15">
        <v>23765.3</v>
      </c>
      <c r="BD5" s="15">
        <v>37539.800000000003</v>
      </c>
      <c r="BE5" s="15">
        <v>29352.9</v>
      </c>
      <c r="BF5" s="15">
        <v>39824.400000000001</v>
      </c>
      <c r="BG5" s="15">
        <v>155209.20000000001</v>
      </c>
      <c r="BH5" s="15">
        <v>205212.9</v>
      </c>
      <c r="BI5" s="15">
        <v>4984.1000000000004</v>
      </c>
      <c r="BJ5" s="15">
        <v>1000684.2</v>
      </c>
      <c r="BM5">
        <f t="shared" ref="BM5:BM42" si="6">BC5+BD5+BE5</f>
        <v>90658</v>
      </c>
      <c r="BN5">
        <f t="shared" ref="BN5:BN42" si="7">AV5+AW5</f>
        <v>179138.9</v>
      </c>
    </row>
    <row r="6" spans="2:66" x14ac:dyDescent="0.2">
      <c r="B6" t="str">
        <f>Output_2005!A4</f>
        <v>Forestry</v>
      </c>
      <c r="C6">
        <f>Output_2005!E4</f>
        <v>3647.7</v>
      </c>
      <c r="D6">
        <f>Output_2005!F4</f>
        <v>3711.7</v>
      </c>
      <c r="E6">
        <f>Output_2005!G4</f>
        <v>4131.2</v>
      </c>
      <c r="F6">
        <f>Output_2005!H4</f>
        <v>4599.3</v>
      </c>
      <c r="G6">
        <f>Output_2005!I4</f>
        <v>4442.3999999999996</v>
      </c>
      <c r="H6">
        <f>Output_2005!J4</f>
        <v>5210.1000000000004</v>
      </c>
      <c r="I6">
        <f>Output_2005!K4</f>
        <v>4948.8</v>
      </c>
      <c r="J6">
        <f>Output_2005!L4</f>
        <v>4938.8999999999996</v>
      </c>
      <c r="K6">
        <f>Output_2005!M4</f>
        <v>6059.4</v>
      </c>
      <c r="L6">
        <f>Output_2005!N4</f>
        <v>5855.6</v>
      </c>
      <c r="M6">
        <f>Output_2005!O4</f>
        <v>6383.7</v>
      </c>
      <c r="N6">
        <f>Output_2005!P4</f>
        <v>5838.4</v>
      </c>
      <c r="O6">
        <f>Output_2005!Q4</f>
        <v>6040.3</v>
      </c>
      <c r="P6">
        <f>Output_2005!R4</f>
        <v>5784.7</v>
      </c>
      <c r="Q6">
        <f>Output_2005!S4</f>
        <v>5609.8</v>
      </c>
      <c r="R6">
        <f>Output_2005!T4</f>
        <v>6917.6</v>
      </c>
      <c r="S6">
        <f>Output_2005!U4</f>
        <v>6524</v>
      </c>
      <c r="T6">
        <f>Output_2005!V4</f>
        <v>5916</v>
      </c>
      <c r="U6">
        <f>Output_2005!W4</f>
        <v>5714.8</v>
      </c>
      <c r="V6">
        <f>Output_2005!X4</f>
        <v>5389.8</v>
      </c>
      <c r="W6">
        <f>Output_2005!Y4</f>
        <v>5879.1</v>
      </c>
      <c r="X6">
        <f>Output_2005!Z4</f>
        <v>5533.7</v>
      </c>
      <c r="Y6">
        <f>Output_2005!AA4</f>
        <v>5552.2</v>
      </c>
      <c r="Z6">
        <f>Output_2005!AB4</f>
        <v>5521.5</v>
      </c>
      <c r="AA6">
        <f>Output_2005!AC4</f>
        <v>5412.6</v>
      </c>
      <c r="AB6">
        <f>Output_2005!AD4</f>
        <v>4640.8999999999996</v>
      </c>
      <c r="AC6">
        <f>Output_2005!AE4</f>
        <v>5484.7</v>
      </c>
      <c r="AD6">
        <f>Output_2005!AF4</f>
        <v>6485.9</v>
      </c>
      <c r="AE6">
        <f>Output_2005!AG4</f>
        <v>6085.3</v>
      </c>
      <c r="AF6">
        <f>Output_2005!AH4</f>
        <v>6754.6</v>
      </c>
      <c r="AG6">
        <f>Output_2005!AI4</f>
        <v>7660.4</v>
      </c>
      <c r="AH6">
        <f>Output_2005!AJ4</f>
        <v>7646.5</v>
      </c>
      <c r="AI6">
        <f>Output_2005!AK4</f>
        <v>8110.6</v>
      </c>
      <c r="AJ6">
        <f>Output_2005!AL4</f>
        <v>8406.4</v>
      </c>
      <c r="AK6">
        <f>Output_2005!AM4</f>
        <v>8546.7000000000007</v>
      </c>
      <c r="AL6">
        <f>Output_2005!AN4</f>
        <v>8674.1</v>
      </c>
      <c r="AM6">
        <f>Output_2005!AO4</f>
        <v>8851.7000000000007</v>
      </c>
      <c r="AN6">
        <f>Output_2005!AP4</f>
        <v>8426.7999999999993</v>
      </c>
      <c r="AO6">
        <f>Output_2005!AQ4</f>
        <v>7627.9</v>
      </c>
      <c r="AU6">
        <f t="shared" si="5"/>
        <v>1974</v>
      </c>
      <c r="AV6" s="15">
        <v>92629.4</v>
      </c>
      <c r="AW6" s="15">
        <v>79727.899999999994</v>
      </c>
      <c r="AX6" s="15">
        <v>4918.2</v>
      </c>
      <c r="AY6" s="15">
        <v>25038.5</v>
      </c>
      <c r="AZ6" s="15">
        <v>3595.2</v>
      </c>
      <c r="BA6" s="15">
        <v>4162.5</v>
      </c>
      <c r="BB6" s="15">
        <v>284008.5</v>
      </c>
      <c r="BC6" s="15">
        <v>24206.9</v>
      </c>
      <c r="BD6" s="15">
        <v>34437.699999999997</v>
      </c>
      <c r="BE6" s="15">
        <v>28609.1</v>
      </c>
      <c r="BF6" s="15">
        <v>47435.6</v>
      </c>
      <c r="BG6" s="15">
        <v>153132.5</v>
      </c>
      <c r="BH6" s="15">
        <v>198298.6</v>
      </c>
      <c r="BI6" s="15">
        <v>5208.8</v>
      </c>
      <c r="BJ6" s="15">
        <v>923131.6</v>
      </c>
      <c r="BM6">
        <f t="shared" si="6"/>
        <v>87253.7</v>
      </c>
      <c r="BN6">
        <f t="shared" si="7"/>
        <v>172357.3</v>
      </c>
    </row>
    <row r="7" spans="2:66" x14ac:dyDescent="0.2">
      <c r="B7" t="str">
        <f>Output_2005!A5</f>
        <v>Logging</v>
      </c>
      <c r="C7">
        <f>Output_2005!E5</f>
        <v>9310.7000000000007</v>
      </c>
      <c r="D7">
        <f>Output_2005!F5</f>
        <v>9534.7999999999993</v>
      </c>
      <c r="E7">
        <f>Output_2005!G5</f>
        <v>10575.4</v>
      </c>
      <c r="F7">
        <f>Output_2005!H5</f>
        <v>11552.2</v>
      </c>
      <c r="G7">
        <f>Output_2005!I5</f>
        <v>11230.4</v>
      </c>
      <c r="H7">
        <f>Output_2005!J5</f>
        <v>13217.6</v>
      </c>
      <c r="I7">
        <f>Output_2005!K5</f>
        <v>12590.7</v>
      </c>
      <c r="J7">
        <f>Output_2005!L5</f>
        <v>12587.8</v>
      </c>
      <c r="K7">
        <f>Output_2005!M5</f>
        <v>15149</v>
      </c>
      <c r="L7">
        <f>Output_2005!N5</f>
        <v>14653.3</v>
      </c>
      <c r="M7">
        <f>Output_2005!O5</f>
        <v>15622.9</v>
      </c>
      <c r="N7">
        <f>Output_2005!P5</f>
        <v>16878.7</v>
      </c>
      <c r="O7">
        <f>Output_2005!Q5</f>
        <v>17502.3</v>
      </c>
      <c r="P7">
        <f>Output_2005!R5</f>
        <v>16762.3</v>
      </c>
      <c r="Q7">
        <f>Output_2005!S5</f>
        <v>16502.599999999999</v>
      </c>
      <c r="R7">
        <f>Output_2005!T5</f>
        <v>20324.3</v>
      </c>
      <c r="S7">
        <f>Output_2005!U5</f>
        <v>19290.099999999999</v>
      </c>
      <c r="T7">
        <f>Output_2005!V5</f>
        <v>17514.8</v>
      </c>
      <c r="U7">
        <f>Output_2005!W5</f>
        <v>16824.2</v>
      </c>
      <c r="V7">
        <f>Output_2005!X5</f>
        <v>15800.8</v>
      </c>
      <c r="W7">
        <f>Output_2005!Y5</f>
        <v>17078.3</v>
      </c>
      <c r="X7">
        <f>Output_2005!Z5</f>
        <v>15998.2</v>
      </c>
      <c r="Y7">
        <f>Output_2005!AA5</f>
        <v>15979.2</v>
      </c>
      <c r="Z7">
        <f>Output_2005!AB5</f>
        <v>15817.3</v>
      </c>
      <c r="AA7">
        <f>Output_2005!AC5</f>
        <v>15490.3</v>
      </c>
      <c r="AB7">
        <f>Output_2005!AD5</f>
        <v>13289.4</v>
      </c>
      <c r="AC7">
        <f>Output_2005!AE5</f>
        <v>14576.1</v>
      </c>
      <c r="AD7">
        <f>Output_2005!AF5</f>
        <v>16073.4</v>
      </c>
      <c r="AE7">
        <f>Output_2005!AG5</f>
        <v>14134.3</v>
      </c>
      <c r="AF7">
        <f>Output_2005!AH5</f>
        <v>14719</v>
      </c>
      <c r="AG7">
        <f>Output_2005!AI5</f>
        <v>14804.5</v>
      </c>
      <c r="AH7">
        <f>Output_2005!AJ5</f>
        <v>14785.8</v>
      </c>
      <c r="AI7">
        <f>Output_2005!AK5</f>
        <v>15680.5</v>
      </c>
      <c r="AJ7">
        <f>Output_2005!AL5</f>
        <v>16290.7</v>
      </c>
      <c r="AK7">
        <f>Output_2005!AM5</f>
        <v>16525.8</v>
      </c>
      <c r="AL7">
        <f>Output_2005!AN5</f>
        <v>16774.2</v>
      </c>
      <c r="AM7">
        <f>Output_2005!AO5</f>
        <v>17121.599999999999</v>
      </c>
      <c r="AN7">
        <f>Output_2005!AP5</f>
        <v>16300.6</v>
      </c>
      <c r="AO7">
        <f>Output_2005!AQ5</f>
        <v>14755.1</v>
      </c>
      <c r="AU7">
        <f t="shared" si="5"/>
        <v>1975</v>
      </c>
      <c r="AV7" s="15">
        <v>101892.4</v>
      </c>
      <c r="AW7" s="15">
        <v>75741.5</v>
      </c>
      <c r="AX7" s="15">
        <v>5475.5</v>
      </c>
      <c r="AY7" s="15">
        <v>27351.1</v>
      </c>
      <c r="AZ7" s="15">
        <v>3530</v>
      </c>
      <c r="BA7" s="15">
        <v>3730</v>
      </c>
      <c r="BB7" s="15">
        <v>267892</v>
      </c>
      <c r="BC7" s="15">
        <v>26013.4</v>
      </c>
      <c r="BD7" s="15">
        <v>30911.7</v>
      </c>
      <c r="BE7" s="15">
        <v>25102.6</v>
      </c>
      <c r="BF7" s="15">
        <v>55377.2</v>
      </c>
      <c r="BG7" s="15">
        <v>154986</v>
      </c>
      <c r="BH7" s="15">
        <v>188826.4</v>
      </c>
      <c r="BI7" s="15">
        <v>5268.9</v>
      </c>
      <c r="BJ7" s="15">
        <v>820413.6</v>
      </c>
      <c r="BM7">
        <f t="shared" si="6"/>
        <v>82027.700000000012</v>
      </c>
      <c r="BN7">
        <f t="shared" si="7"/>
        <v>177633.9</v>
      </c>
    </row>
    <row r="8" spans="2:66" x14ac:dyDescent="0.2">
      <c r="B8" t="str">
        <f>Output_2005!A6</f>
        <v>Fishing, hunting and trapping</v>
      </c>
      <c r="C8">
        <f>Output_2005!E6</f>
        <v>3561.3</v>
      </c>
      <c r="D8">
        <f>Output_2005!F6</f>
        <v>3599.8</v>
      </c>
      <c r="E8">
        <f>Output_2005!G6</f>
        <v>3680.6</v>
      </c>
      <c r="F8">
        <f>Output_2005!H6</f>
        <v>3613.9</v>
      </c>
      <c r="G8">
        <f>Output_2005!I6</f>
        <v>3992.6</v>
      </c>
      <c r="H8">
        <f>Output_2005!J6</f>
        <v>3905.9</v>
      </c>
      <c r="I8">
        <f>Output_2005!K6</f>
        <v>4466.8</v>
      </c>
      <c r="J8">
        <f>Output_2005!L6</f>
        <v>4643.8999999999996</v>
      </c>
      <c r="K8">
        <f>Output_2005!M6</f>
        <v>4803.2</v>
      </c>
      <c r="L8">
        <f>Output_2005!N6</f>
        <v>4429</v>
      </c>
      <c r="M8">
        <f>Output_2005!O6</f>
        <v>4718</v>
      </c>
      <c r="N8">
        <f>Output_2005!P6</f>
        <v>4771.3999999999996</v>
      </c>
      <c r="O8">
        <f>Output_2005!Q6</f>
        <v>4770.6000000000004</v>
      </c>
      <c r="P8">
        <f>Output_2005!R6</f>
        <v>4637.2</v>
      </c>
      <c r="Q8">
        <f>Output_2005!S6</f>
        <v>4469</v>
      </c>
      <c r="R8">
        <f>Output_2005!T6</f>
        <v>5110</v>
      </c>
      <c r="S8">
        <f>Output_2005!U6</f>
        <v>5329.3</v>
      </c>
      <c r="T8">
        <f>Output_2005!V6</f>
        <v>6271.2</v>
      </c>
      <c r="U8">
        <f>Output_2005!W6</f>
        <v>6968.5</v>
      </c>
      <c r="V8">
        <f>Output_2005!X6</f>
        <v>7027.7</v>
      </c>
      <c r="W8">
        <f>Output_2005!Y6</f>
        <v>7141.1</v>
      </c>
      <c r="X8">
        <f>Output_2005!Z6</f>
        <v>7756.1</v>
      </c>
      <c r="Y8">
        <f>Output_2005!AA6</f>
        <v>7752</v>
      </c>
      <c r="Z8">
        <f>Output_2005!AB6</f>
        <v>7253</v>
      </c>
      <c r="AA8">
        <f>Output_2005!AC6</f>
        <v>7087.8</v>
      </c>
      <c r="AB8">
        <f>Output_2005!AD6</f>
        <v>7324.7</v>
      </c>
      <c r="AC8">
        <f>Output_2005!AE6</f>
        <v>8005.9</v>
      </c>
      <c r="AD8">
        <f>Output_2005!AF6</f>
        <v>7760.8</v>
      </c>
      <c r="AE8">
        <f>Output_2005!AG6</f>
        <v>6210.6</v>
      </c>
      <c r="AF8">
        <f>Output_2005!AH6</f>
        <v>6925.6</v>
      </c>
      <c r="AG8">
        <f>Output_2005!AI6</f>
        <v>6887.2</v>
      </c>
      <c r="AH8">
        <f>Output_2005!AJ6</f>
        <v>6580.7</v>
      </c>
      <c r="AI8">
        <f>Output_2005!AK6</f>
        <v>6575.2</v>
      </c>
      <c r="AJ8">
        <f>Output_2005!AL6</f>
        <v>6669.9</v>
      </c>
      <c r="AK8">
        <f>Output_2005!AM6</f>
        <v>6395.6</v>
      </c>
      <c r="AL8">
        <f>Output_2005!AN6</f>
        <v>6057.8</v>
      </c>
      <c r="AM8">
        <f>Output_2005!AO6</f>
        <v>5184.1000000000004</v>
      </c>
      <c r="AN8">
        <f>Output_2005!AP6</f>
        <v>4925.1000000000004</v>
      </c>
      <c r="AO8">
        <f>Output_2005!AQ6</f>
        <v>6262.9</v>
      </c>
      <c r="AU8">
        <f t="shared" si="5"/>
        <v>1976</v>
      </c>
      <c r="AV8" s="15">
        <v>101892.4</v>
      </c>
      <c r="AW8" s="15">
        <v>78930.7</v>
      </c>
      <c r="AX8" s="15">
        <v>5288.6</v>
      </c>
      <c r="AY8" s="15">
        <v>26589.3</v>
      </c>
      <c r="AZ8" s="15">
        <v>3899.9</v>
      </c>
      <c r="BA8" s="15">
        <v>5689.3</v>
      </c>
      <c r="BB8" s="15">
        <v>263142.40000000002</v>
      </c>
      <c r="BC8" s="15">
        <v>27257.9</v>
      </c>
      <c r="BD8" s="15">
        <v>33455.1</v>
      </c>
      <c r="BE8" s="15">
        <v>26154.400000000001</v>
      </c>
      <c r="BF8" s="15">
        <v>60247.5</v>
      </c>
      <c r="BG8" s="15">
        <v>164720.79999999999</v>
      </c>
      <c r="BH8" s="15">
        <v>182288.5</v>
      </c>
      <c r="BI8" s="15">
        <v>5211.5</v>
      </c>
      <c r="BJ8" s="15">
        <v>852228.1</v>
      </c>
      <c r="BM8">
        <f t="shared" si="6"/>
        <v>86867.4</v>
      </c>
      <c r="BN8">
        <f t="shared" si="7"/>
        <v>180823.09999999998</v>
      </c>
    </row>
    <row r="9" spans="2:66" x14ac:dyDescent="0.2">
      <c r="B9" t="str">
        <f>Output_2005!A7</f>
        <v>Support activities for agriculture and forestry</v>
      </c>
      <c r="C9">
        <f>Output_2005!E7</f>
        <v>4263.5</v>
      </c>
      <c r="D9">
        <f>Output_2005!F7</f>
        <v>4401.3999999999996</v>
      </c>
      <c r="E9">
        <f>Output_2005!G7</f>
        <v>4194.5</v>
      </c>
      <c r="F9">
        <f>Output_2005!H7</f>
        <v>3758.7</v>
      </c>
      <c r="G9">
        <f>Output_2005!I7</f>
        <v>5732.9</v>
      </c>
      <c r="H9">
        <f>Output_2005!J7</f>
        <v>5369.6</v>
      </c>
      <c r="I9">
        <f>Output_2005!K7</f>
        <v>6209.9</v>
      </c>
      <c r="J9">
        <f>Output_2005!L7</f>
        <v>8074.3</v>
      </c>
      <c r="K9">
        <f>Output_2005!M7</f>
        <v>5706.9</v>
      </c>
      <c r="L9">
        <f>Output_2005!N7</f>
        <v>8072.2</v>
      </c>
      <c r="M9">
        <f>Output_2005!O7</f>
        <v>9744.7999999999993</v>
      </c>
      <c r="N9">
        <f>Output_2005!P7</f>
        <v>8605.2999999999993</v>
      </c>
      <c r="O9">
        <f>Output_2005!Q7</f>
        <v>8788.9</v>
      </c>
      <c r="P9">
        <f>Output_2005!R7</f>
        <v>10538.9</v>
      </c>
      <c r="Q9">
        <f>Output_2005!S7</f>
        <v>12847.6</v>
      </c>
      <c r="R9">
        <f>Output_2005!T7</f>
        <v>13670.8</v>
      </c>
      <c r="S9">
        <f>Output_2005!U7</f>
        <v>14555.4</v>
      </c>
      <c r="T9">
        <f>Output_2005!V7</f>
        <v>12200.8</v>
      </c>
      <c r="U9">
        <f>Output_2005!W7</f>
        <v>12818.3</v>
      </c>
      <c r="V9">
        <f>Output_2005!X7</f>
        <v>12906.4</v>
      </c>
      <c r="W9">
        <f>Output_2005!Y7</f>
        <v>13289.1</v>
      </c>
      <c r="X9">
        <f>Output_2005!Z7</f>
        <v>13090.1</v>
      </c>
      <c r="Y9">
        <f>Output_2005!AA7</f>
        <v>13106.9</v>
      </c>
      <c r="Z9">
        <f>Output_2005!AB7</f>
        <v>14307.1</v>
      </c>
      <c r="AA9">
        <f>Output_2005!AC7</f>
        <v>15529.1</v>
      </c>
      <c r="AB9">
        <f>Output_2005!AD7</f>
        <v>15191.2</v>
      </c>
      <c r="AC9">
        <f>Output_2005!AE7</f>
        <v>16775.400000000001</v>
      </c>
      <c r="AD9">
        <f>Output_2005!AF7</f>
        <v>17468.599999999999</v>
      </c>
      <c r="AE9">
        <f>Output_2005!AG7</f>
        <v>15537.8</v>
      </c>
      <c r="AF9">
        <f>Output_2005!AH7</f>
        <v>14723.7</v>
      </c>
      <c r="AG9">
        <f>Output_2005!AI7</f>
        <v>14898.4</v>
      </c>
      <c r="AH9">
        <f>Output_2005!AJ7</f>
        <v>14599.7</v>
      </c>
      <c r="AI9">
        <f>Output_2005!AK7</f>
        <v>15105.1</v>
      </c>
      <c r="AJ9">
        <f>Output_2005!AL7</f>
        <v>15117.1</v>
      </c>
      <c r="AK9">
        <f>Output_2005!AM7</f>
        <v>14129</v>
      </c>
      <c r="AL9">
        <f>Output_2005!AN7</f>
        <v>13151.3</v>
      </c>
      <c r="AM9">
        <f>Output_2005!AO7</f>
        <v>11335.9</v>
      </c>
      <c r="AN9">
        <f>Output_2005!AP7</f>
        <v>10369.6</v>
      </c>
      <c r="AO9">
        <f>Output_2005!AQ7</f>
        <v>10625.9</v>
      </c>
      <c r="AU9">
        <f t="shared" si="5"/>
        <v>1977</v>
      </c>
      <c r="AV9" s="15">
        <v>108629.1</v>
      </c>
      <c r="AW9" s="15">
        <v>79727.899999999994</v>
      </c>
      <c r="AX9" s="15">
        <v>6202.6</v>
      </c>
      <c r="AY9" s="15">
        <v>31294.1</v>
      </c>
      <c r="AZ9" s="15">
        <v>3815.2</v>
      </c>
      <c r="BA9" s="15">
        <v>5328.6</v>
      </c>
      <c r="BB9" s="15">
        <v>265133.90000000002</v>
      </c>
      <c r="BC9" s="15">
        <v>27739.599999999999</v>
      </c>
      <c r="BD9" s="15">
        <v>32427.5</v>
      </c>
      <c r="BE9" s="15">
        <v>27328.6</v>
      </c>
      <c r="BF9" s="15">
        <v>68182.100000000006</v>
      </c>
      <c r="BG9" s="15">
        <v>174142.5</v>
      </c>
      <c r="BH9" s="15">
        <v>182748.1</v>
      </c>
      <c r="BI9" s="15">
        <v>5222.3999999999996</v>
      </c>
      <c r="BJ9" s="15">
        <v>880588.5</v>
      </c>
      <c r="BM9">
        <f t="shared" si="6"/>
        <v>87495.7</v>
      </c>
      <c r="BN9">
        <f t="shared" si="7"/>
        <v>188357</v>
      </c>
    </row>
    <row r="10" spans="2:66" x14ac:dyDescent="0.2">
      <c r="B10" t="str">
        <f>Output_2005!A8</f>
        <v>Oil and gas extraction</v>
      </c>
      <c r="C10">
        <f>Output_2005!E8</f>
        <v>379824.6</v>
      </c>
      <c r="D10">
        <f>Output_2005!F8</f>
        <v>375229.2</v>
      </c>
      <c r="E10">
        <f>Output_2005!G8</f>
        <v>357728.9</v>
      </c>
      <c r="F10">
        <f>Output_2005!H8</f>
        <v>337429</v>
      </c>
      <c r="G10">
        <f>Output_2005!I8</f>
        <v>331446.5</v>
      </c>
      <c r="H10">
        <f>Output_2005!J8</f>
        <v>333955</v>
      </c>
      <c r="I10">
        <f>Output_2005!K8</f>
        <v>343457.1</v>
      </c>
      <c r="J10">
        <f>Output_2005!L8</f>
        <v>344028.9</v>
      </c>
      <c r="K10">
        <f>Output_2005!M8</f>
        <v>343203.3</v>
      </c>
      <c r="L10">
        <f>Output_2005!N8</f>
        <v>340475.4</v>
      </c>
      <c r="M10">
        <f>Output_2005!O8</f>
        <v>330781.40000000002</v>
      </c>
      <c r="N10">
        <f>Output_2005!P8</f>
        <v>318220.40000000002</v>
      </c>
      <c r="O10">
        <f>Output_2005!Q8</f>
        <v>333948.59999999998</v>
      </c>
      <c r="P10">
        <f>Output_2005!R8</f>
        <v>327798.40000000002</v>
      </c>
      <c r="Q10">
        <f>Output_2005!S8</f>
        <v>318359.40000000002</v>
      </c>
      <c r="R10">
        <f>Output_2005!T8</f>
        <v>315755.5</v>
      </c>
      <c r="S10">
        <f>Output_2005!U8</f>
        <v>315627.59999999998</v>
      </c>
      <c r="T10">
        <f>Output_2005!V8</f>
        <v>305324.3</v>
      </c>
      <c r="U10">
        <f>Output_2005!W8</f>
        <v>303704.3</v>
      </c>
      <c r="V10">
        <f>Output_2005!X8</f>
        <v>304489.8</v>
      </c>
      <c r="W10">
        <f>Output_2005!Y8</f>
        <v>300632.5</v>
      </c>
      <c r="X10">
        <f>Output_2005!Z8</f>
        <v>295852</v>
      </c>
      <c r="Y10">
        <f>Output_2005!AA8</f>
        <v>297090.09999999998</v>
      </c>
      <c r="Z10">
        <f>Output_2005!AB8</f>
        <v>293861.7</v>
      </c>
      <c r="AA10">
        <f>Output_2005!AC8</f>
        <v>293758.40000000002</v>
      </c>
      <c r="AB10">
        <f>Output_2005!AD8</f>
        <v>294409.40000000002</v>
      </c>
      <c r="AC10">
        <f>Output_2005!AE8</f>
        <v>301012.8</v>
      </c>
      <c r="AD10">
        <f>Output_2005!AF8</f>
        <v>269567.5</v>
      </c>
      <c r="AE10">
        <f>Output_2005!AG8</f>
        <v>252143</v>
      </c>
      <c r="AF10">
        <f>Output_2005!AH8</f>
        <v>254249.8</v>
      </c>
      <c r="AG10">
        <f>Output_2005!AI8</f>
        <v>263158.59999999998</v>
      </c>
      <c r="AH10">
        <f>Output_2005!AJ8</f>
        <v>246023.4</v>
      </c>
      <c r="AI10">
        <f>Output_2005!AK8</f>
        <v>237477.7</v>
      </c>
      <c r="AJ10">
        <f>Output_2005!AL8</f>
        <v>219033</v>
      </c>
      <c r="AK10">
        <f>Output_2005!AM8</f>
        <v>221386</v>
      </c>
      <c r="AL10">
        <f>Output_2005!AN8</f>
        <v>224257.4</v>
      </c>
      <c r="AM10">
        <f>Output_2005!AO8</f>
        <v>238800.3</v>
      </c>
      <c r="AN10">
        <f>Output_2005!AP8</f>
        <v>243921.5</v>
      </c>
      <c r="AO10">
        <f>Output_2005!AQ8</f>
        <v>251156</v>
      </c>
      <c r="AU10">
        <f t="shared" si="5"/>
        <v>1978</v>
      </c>
      <c r="AV10" s="15">
        <v>110801.60000000001</v>
      </c>
      <c r="AW10" s="15">
        <v>80525.2</v>
      </c>
      <c r="AX10" s="15">
        <v>5891.5</v>
      </c>
      <c r="AY10" s="15">
        <v>29809.9</v>
      </c>
      <c r="AZ10" s="15">
        <v>4363.1000000000004</v>
      </c>
      <c r="BA10" s="15">
        <v>6162.6</v>
      </c>
      <c r="BB10" s="15">
        <v>272677.8</v>
      </c>
      <c r="BC10" s="15">
        <v>26695.9</v>
      </c>
      <c r="BD10" s="15">
        <v>35100.9</v>
      </c>
      <c r="BE10" s="15">
        <v>29001.200000000001</v>
      </c>
      <c r="BF10" s="15">
        <v>76338.100000000006</v>
      </c>
      <c r="BG10" s="15">
        <v>179501.8</v>
      </c>
      <c r="BH10" s="15">
        <v>189777.1</v>
      </c>
      <c r="BI10" s="15">
        <v>5283.6</v>
      </c>
      <c r="BJ10" s="15">
        <v>919965.7</v>
      </c>
      <c r="BM10">
        <f t="shared" si="6"/>
        <v>90798</v>
      </c>
      <c r="BN10">
        <f t="shared" si="7"/>
        <v>191326.8</v>
      </c>
    </row>
    <row r="11" spans="2:66" x14ac:dyDescent="0.2">
      <c r="B11" t="str">
        <f>Output_2005!A9</f>
        <v>Coal mining</v>
      </c>
      <c r="C11">
        <f>Output_2005!E9</f>
        <v>17388.5</v>
      </c>
      <c r="D11">
        <f>Output_2005!F9</f>
        <v>17300.900000000001</v>
      </c>
      <c r="E11">
        <f>Output_2005!G9</f>
        <v>17622.3</v>
      </c>
      <c r="F11">
        <f>Output_2005!H9</f>
        <v>18937.400000000001</v>
      </c>
      <c r="G11">
        <f>Output_2005!I9</f>
        <v>19843.400000000001</v>
      </c>
      <c r="H11">
        <f>Output_2005!J9</f>
        <v>20194.099999999999</v>
      </c>
      <c r="I11">
        <f>Output_2005!K9</f>
        <v>19434.2</v>
      </c>
      <c r="J11">
        <f>Output_2005!L9</f>
        <v>22678.2</v>
      </c>
      <c r="K11">
        <f>Output_2005!M9</f>
        <v>24080.9</v>
      </c>
      <c r="L11">
        <f>Output_2005!N9</f>
        <v>23905.599999999999</v>
      </c>
      <c r="M11">
        <f>Output_2005!O9</f>
        <v>24373.200000000001</v>
      </c>
      <c r="N11">
        <f>Output_2005!P9</f>
        <v>22736.6</v>
      </c>
      <c r="O11">
        <f>Output_2005!Q9</f>
        <v>26068.2</v>
      </c>
      <c r="P11">
        <f>Output_2005!R9</f>
        <v>25688.3</v>
      </c>
      <c r="Q11">
        <f>Output_2005!S9</f>
        <v>25892.799999999999</v>
      </c>
      <c r="R11">
        <f>Output_2005!T9</f>
        <v>26740.400000000001</v>
      </c>
      <c r="S11">
        <f>Output_2005!U9</f>
        <v>27675.5</v>
      </c>
      <c r="T11">
        <f>Output_2005!V9</f>
        <v>28552.3</v>
      </c>
      <c r="U11">
        <f>Output_2005!W9</f>
        <v>29984.3</v>
      </c>
      <c r="V11">
        <f>Output_2005!X9</f>
        <v>29005.200000000001</v>
      </c>
      <c r="W11">
        <f>Output_2005!Y9</f>
        <v>29052</v>
      </c>
      <c r="X11">
        <f>Output_2005!Z9</f>
        <v>27503.1</v>
      </c>
      <c r="Y11">
        <f>Output_2005!AA9</f>
        <v>30069</v>
      </c>
      <c r="Z11">
        <f>Output_2005!AB9</f>
        <v>29972.6</v>
      </c>
      <c r="AA11">
        <f>Output_2005!AC9</f>
        <v>30748.9</v>
      </c>
      <c r="AB11">
        <f>Output_2005!AD9</f>
        <v>31851.8</v>
      </c>
      <c r="AC11">
        <f>Output_2005!AE9</f>
        <v>31884.400000000001</v>
      </c>
      <c r="AD11">
        <f>Output_2005!AF9</f>
        <v>31855.3</v>
      </c>
      <c r="AE11">
        <f>Output_2005!AG9</f>
        <v>31250.799999999999</v>
      </c>
      <c r="AF11">
        <f>Output_2005!AH9</f>
        <v>29753.3</v>
      </c>
      <c r="AG11">
        <f>Output_2005!AI9</f>
        <v>28256.1</v>
      </c>
      <c r="AH11">
        <f>Output_2005!AJ9</f>
        <v>29187.7</v>
      </c>
      <c r="AI11">
        <f>Output_2005!AK9</f>
        <v>30632.5</v>
      </c>
      <c r="AJ11">
        <f>Output_2005!AL9</f>
        <v>31667.7</v>
      </c>
      <c r="AK11">
        <f>Output_2005!AM9</f>
        <v>33740.6</v>
      </c>
      <c r="AL11">
        <f>Output_2005!AN9</f>
        <v>33944.6</v>
      </c>
      <c r="AM11">
        <f>Output_2005!AO9</f>
        <v>31411.1</v>
      </c>
      <c r="AN11">
        <f>Output_2005!AP9</f>
        <v>23879.1</v>
      </c>
      <c r="AO11">
        <f>Output_2005!AQ9</f>
        <v>20889.900000000001</v>
      </c>
      <c r="AU11">
        <f t="shared" si="5"/>
        <v>1979</v>
      </c>
      <c r="AV11" s="15">
        <v>122750.8</v>
      </c>
      <c r="AW11" s="15">
        <v>82917.100000000006</v>
      </c>
      <c r="AX11" s="15">
        <v>5879.7</v>
      </c>
      <c r="AY11" s="15">
        <v>29803.200000000001</v>
      </c>
      <c r="AZ11" s="15">
        <v>4536.1000000000004</v>
      </c>
      <c r="BA11" s="15">
        <v>8012.8</v>
      </c>
      <c r="BB11" s="15">
        <v>273131.8</v>
      </c>
      <c r="BC11" s="15">
        <v>31151.9</v>
      </c>
      <c r="BD11" s="15">
        <v>37267.300000000003</v>
      </c>
      <c r="BE11" s="15">
        <v>30163.8</v>
      </c>
      <c r="BF11" s="15">
        <v>80581.100000000006</v>
      </c>
      <c r="BG11" s="15">
        <v>187875.4</v>
      </c>
      <c r="BH11" s="15">
        <v>205305.4</v>
      </c>
      <c r="BI11" s="15">
        <v>5634.5</v>
      </c>
      <c r="BJ11" s="15">
        <v>916475.6</v>
      </c>
      <c r="BM11">
        <f t="shared" si="6"/>
        <v>98583.000000000015</v>
      </c>
      <c r="BN11">
        <f t="shared" si="7"/>
        <v>205667.90000000002</v>
      </c>
    </row>
    <row r="12" spans="2:66" x14ac:dyDescent="0.2">
      <c r="B12" t="str">
        <f>Output_2005!A10</f>
        <v>Metal ore mining</v>
      </c>
      <c r="C12">
        <f>Output_2005!E10</f>
        <v>17981.3</v>
      </c>
      <c r="D12">
        <f>Output_2005!F10</f>
        <v>20668.099999999999</v>
      </c>
      <c r="E12">
        <f>Output_2005!G10</f>
        <v>18966.400000000001</v>
      </c>
      <c r="F12">
        <f>Output_2005!H10</f>
        <v>16993.2</v>
      </c>
      <c r="G12">
        <f>Output_2005!I10</f>
        <v>18386.2</v>
      </c>
      <c r="H12">
        <f>Output_2005!J10</f>
        <v>17753.2</v>
      </c>
      <c r="I12">
        <f>Output_2005!K10</f>
        <v>19155.8</v>
      </c>
      <c r="J12">
        <f>Output_2005!L10</f>
        <v>20361.599999999999</v>
      </c>
      <c r="K12">
        <f>Output_2005!M10</f>
        <v>19173.8</v>
      </c>
      <c r="L12">
        <f>Output_2005!N10</f>
        <v>18716.2</v>
      </c>
      <c r="M12">
        <f>Output_2005!O10</f>
        <v>12984.1</v>
      </c>
      <c r="N12">
        <f>Output_2005!P10</f>
        <v>11257.5</v>
      </c>
      <c r="O12">
        <f>Output_2005!Q10</f>
        <v>14929.5</v>
      </c>
      <c r="P12">
        <f>Output_2005!R10</f>
        <v>15712.5</v>
      </c>
      <c r="Q12">
        <f>Output_2005!S10</f>
        <v>14836.5</v>
      </c>
      <c r="R12">
        <f>Output_2005!T10</f>
        <v>14361.1</v>
      </c>
      <c r="S12">
        <f>Output_2005!U10</f>
        <v>14713.2</v>
      </c>
      <c r="T12">
        <f>Output_2005!V10</f>
        <v>17096.900000000001</v>
      </c>
      <c r="U12">
        <f>Output_2005!W10</f>
        <v>18089.7</v>
      </c>
      <c r="V12">
        <f>Output_2005!X10</f>
        <v>17778.7</v>
      </c>
      <c r="W12">
        <f>Output_2005!Y10</f>
        <v>18303.5</v>
      </c>
      <c r="X12">
        <f>Output_2005!Z10</f>
        <v>17509.599999999999</v>
      </c>
      <c r="Y12">
        <f>Output_2005!AA10</f>
        <v>18071.400000000001</v>
      </c>
      <c r="Z12">
        <f>Output_2005!AB10</f>
        <v>19485.5</v>
      </c>
      <c r="AA12">
        <f>Output_2005!AC10</f>
        <v>19421.7</v>
      </c>
      <c r="AB12">
        <f>Output_2005!AD10</f>
        <v>20541.900000000001</v>
      </c>
      <c r="AC12">
        <f>Output_2005!AE10</f>
        <v>21936.1</v>
      </c>
      <c r="AD12">
        <f>Output_2005!AF10</f>
        <v>20727.8</v>
      </c>
      <c r="AE12">
        <f>Output_2005!AG10</f>
        <v>18791.2</v>
      </c>
      <c r="AF12">
        <f>Output_2005!AH10</f>
        <v>19635.5</v>
      </c>
      <c r="AG12">
        <f>Output_2005!AI10</f>
        <v>16430.099999999999</v>
      </c>
      <c r="AH12">
        <f>Output_2005!AJ10</f>
        <v>14344.8</v>
      </c>
      <c r="AI12">
        <f>Output_2005!AK10</f>
        <v>12677.3</v>
      </c>
      <c r="AJ12">
        <f>Output_2005!AL10</f>
        <v>12018.7</v>
      </c>
      <c r="AK12">
        <f>Output_2005!AM10</f>
        <v>9927.6</v>
      </c>
      <c r="AL12">
        <f>Output_2005!AN10</f>
        <v>9380.2999999999993</v>
      </c>
      <c r="AM12">
        <f>Output_2005!AO10</f>
        <v>10033.1</v>
      </c>
      <c r="AN12">
        <f>Output_2005!AP10</f>
        <v>6946.2</v>
      </c>
      <c r="AO12">
        <f>Output_2005!AQ10</f>
        <v>6528.9</v>
      </c>
      <c r="AU12">
        <f t="shared" si="5"/>
        <v>1980</v>
      </c>
      <c r="AV12" s="15">
        <v>109715.4</v>
      </c>
      <c r="AW12" s="15">
        <v>86737</v>
      </c>
      <c r="AX12" s="15">
        <v>7213.6</v>
      </c>
      <c r="AY12" s="15">
        <v>35867</v>
      </c>
      <c r="AZ12" s="15">
        <v>4691.7</v>
      </c>
      <c r="BA12" s="15">
        <v>5663.4</v>
      </c>
      <c r="BB12" s="15">
        <v>272476.40000000002</v>
      </c>
      <c r="BC12" s="15">
        <v>33078.800000000003</v>
      </c>
      <c r="BD12" s="15">
        <v>35290.6</v>
      </c>
      <c r="BE12" s="15">
        <v>27028.799999999999</v>
      </c>
      <c r="BF12" s="15">
        <v>112201.60000000001</v>
      </c>
      <c r="BG12" s="15">
        <v>190621.6</v>
      </c>
      <c r="BH12" s="15">
        <v>208714.9</v>
      </c>
      <c r="BI12" s="15">
        <v>5891.6</v>
      </c>
      <c r="BJ12" s="15">
        <v>835158.5</v>
      </c>
      <c r="BM12">
        <f t="shared" si="6"/>
        <v>95398.2</v>
      </c>
      <c r="BN12">
        <f t="shared" si="7"/>
        <v>196452.4</v>
      </c>
    </row>
    <row r="13" spans="2:66" x14ac:dyDescent="0.2">
      <c r="B13" t="str">
        <f>Output_2005!A11</f>
        <v>Nonmetallic mineral mining and quarrying</v>
      </c>
      <c r="C13">
        <f>Output_2005!E11</f>
        <v>18314.099999999999</v>
      </c>
      <c r="D13">
        <f>Output_2005!F11</f>
        <v>19745.3</v>
      </c>
      <c r="E13">
        <f>Output_2005!G11</f>
        <v>19245</v>
      </c>
      <c r="F13">
        <f>Output_2005!H11</f>
        <v>16886.2</v>
      </c>
      <c r="G13">
        <f>Output_2005!I11</f>
        <v>17593.7</v>
      </c>
      <c r="H13">
        <f>Output_2005!J11</f>
        <v>18383.599999999999</v>
      </c>
      <c r="I13">
        <f>Output_2005!K11</f>
        <v>19508.7</v>
      </c>
      <c r="J13">
        <f>Output_2005!L11</f>
        <v>20290.8</v>
      </c>
      <c r="K13">
        <f>Output_2005!M11</f>
        <v>18181.900000000001</v>
      </c>
      <c r="L13">
        <f>Output_2005!N11</f>
        <v>16394.400000000001</v>
      </c>
      <c r="M13">
        <f>Output_2005!O11</f>
        <v>13805</v>
      </c>
      <c r="N13">
        <f>Output_2005!P11</f>
        <v>14902.6</v>
      </c>
      <c r="O13">
        <f>Output_2005!Q11</f>
        <v>16843.2</v>
      </c>
      <c r="P13">
        <f>Output_2005!R11</f>
        <v>17133.900000000001</v>
      </c>
      <c r="Q13">
        <f>Output_2005!S11</f>
        <v>17106.099999999999</v>
      </c>
      <c r="R13">
        <f>Output_2005!T11</f>
        <v>18400.2</v>
      </c>
      <c r="S13">
        <f>Output_2005!U11</f>
        <v>19275.400000000001</v>
      </c>
      <c r="T13">
        <f>Output_2005!V11</f>
        <v>18853.099999999999</v>
      </c>
      <c r="U13">
        <f>Output_2005!W11</f>
        <v>18855.599999999999</v>
      </c>
      <c r="V13">
        <f>Output_2005!X11</f>
        <v>18108.8</v>
      </c>
      <c r="W13">
        <f>Output_2005!Y11</f>
        <v>18046.099999999999</v>
      </c>
      <c r="X13">
        <f>Output_2005!Z11</f>
        <v>18288.8</v>
      </c>
      <c r="Y13">
        <f>Output_2005!AA11</f>
        <v>19751</v>
      </c>
      <c r="Z13">
        <f>Output_2005!AB11</f>
        <v>20302.900000000001</v>
      </c>
      <c r="AA13">
        <f>Output_2005!AC11</f>
        <v>20507</v>
      </c>
      <c r="AB13">
        <f>Output_2005!AD11</f>
        <v>21370</v>
      </c>
      <c r="AC13">
        <f>Output_2005!AE11</f>
        <v>21697.3</v>
      </c>
      <c r="AD13">
        <f>Output_2005!AF11</f>
        <v>21405</v>
      </c>
      <c r="AE13">
        <f>Output_2005!AG11</f>
        <v>22334.6</v>
      </c>
      <c r="AF13">
        <f>Output_2005!AH11</f>
        <v>22250.6</v>
      </c>
      <c r="AG13">
        <f>Output_2005!AI11</f>
        <v>23626.2</v>
      </c>
      <c r="AH13">
        <f>Output_2005!AJ11</f>
        <v>23773.200000000001</v>
      </c>
      <c r="AI13">
        <f>Output_2005!AK11</f>
        <v>26835.8</v>
      </c>
      <c r="AJ13">
        <f>Output_2005!AL11</f>
        <v>28598.7</v>
      </c>
      <c r="AK13">
        <f>Output_2005!AM11</f>
        <v>29764.9</v>
      </c>
      <c r="AL13">
        <f>Output_2005!AN11</f>
        <v>28780.3</v>
      </c>
      <c r="AM13">
        <f>Output_2005!AO11</f>
        <v>28389.5</v>
      </c>
      <c r="AN13">
        <f>Output_2005!AP11</f>
        <v>24812.1</v>
      </c>
      <c r="AO13">
        <f>Output_2005!AQ11</f>
        <v>24983.8</v>
      </c>
      <c r="AU13">
        <f t="shared" si="5"/>
        <v>1981</v>
      </c>
      <c r="AV13" s="15">
        <v>127576</v>
      </c>
      <c r="AW13" s="15">
        <v>88489.2</v>
      </c>
      <c r="AX13" s="15">
        <v>6971</v>
      </c>
      <c r="AY13" s="15">
        <v>34693.5</v>
      </c>
      <c r="AZ13" s="15">
        <v>4326.2</v>
      </c>
      <c r="BA13" s="15">
        <v>8010.7</v>
      </c>
      <c r="BB13" s="15">
        <v>270310.59999999998</v>
      </c>
      <c r="BC13" s="15">
        <v>32837.9</v>
      </c>
      <c r="BD13" s="15">
        <v>34350.5</v>
      </c>
      <c r="BE13" s="15">
        <v>24371.5</v>
      </c>
      <c r="BF13" s="15">
        <v>131138.4</v>
      </c>
      <c r="BG13" s="15">
        <v>191893.4</v>
      </c>
      <c r="BH13" s="15">
        <v>210015.8</v>
      </c>
      <c r="BI13" s="15">
        <v>5859.4</v>
      </c>
      <c r="BJ13" s="15">
        <v>816654.2</v>
      </c>
      <c r="BM13">
        <f t="shared" si="6"/>
        <v>91559.9</v>
      </c>
      <c r="BN13">
        <f t="shared" si="7"/>
        <v>216065.2</v>
      </c>
    </row>
    <row r="14" spans="2:66" x14ac:dyDescent="0.2">
      <c r="B14" t="str">
        <f>Output_2005!A12</f>
        <v>Support activities for mining</v>
      </c>
      <c r="C14">
        <f>Output_2005!E12</f>
        <v>38341.4</v>
      </c>
      <c r="D14">
        <f>Output_2005!F12</f>
        <v>40961.699999999997</v>
      </c>
      <c r="E14">
        <f>Output_2005!G12</f>
        <v>48790.1</v>
      </c>
      <c r="F14">
        <f>Output_2005!H12</f>
        <v>56958.6</v>
      </c>
      <c r="G14">
        <f>Output_2005!I12</f>
        <v>61967.9</v>
      </c>
      <c r="H14">
        <f>Output_2005!J12</f>
        <v>70129.100000000006</v>
      </c>
      <c r="I14">
        <f>Output_2005!K12</f>
        <v>78518</v>
      </c>
      <c r="J14">
        <f>Output_2005!L12</f>
        <v>82882.100000000006</v>
      </c>
      <c r="K14">
        <f>Output_2005!M12</f>
        <v>115405.7</v>
      </c>
      <c r="L14">
        <f>Output_2005!N12</f>
        <v>134883.29999999999</v>
      </c>
      <c r="M14">
        <f>Output_2005!O12</f>
        <v>123379.6</v>
      </c>
      <c r="N14">
        <f>Output_2005!P12</f>
        <v>101505.2</v>
      </c>
      <c r="O14">
        <f>Output_2005!Q12</f>
        <v>115172.2</v>
      </c>
      <c r="P14">
        <f>Output_2005!R12</f>
        <v>102776.2</v>
      </c>
      <c r="Q14">
        <f>Output_2005!S12</f>
        <v>60305.7</v>
      </c>
      <c r="R14">
        <f>Output_2005!T12</f>
        <v>58672</v>
      </c>
      <c r="S14">
        <f>Output_2005!U12</f>
        <v>64322.1</v>
      </c>
      <c r="T14">
        <f>Output_2005!V12</f>
        <v>58324.7</v>
      </c>
      <c r="U14">
        <f>Output_2005!W12</f>
        <v>67358.7</v>
      </c>
      <c r="V14">
        <f>Output_2005!X12</f>
        <v>66011.399999999994</v>
      </c>
      <c r="W14">
        <f>Output_2005!Y12</f>
        <v>54787.7</v>
      </c>
      <c r="X14">
        <f>Output_2005!Z12</f>
        <v>71640.3</v>
      </c>
      <c r="Y14">
        <f>Output_2005!AA12</f>
        <v>69175.600000000006</v>
      </c>
      <c r="Z14">
        <f>Output_2005!AB12</f>
        <v>58614.8</v>
      </c>
      <c r="AA14">
        <f>Output_2005!AC12</f>
        <v>62464.1</v>
      </c>
      <c r="AB14">
        <f>Output_2005!AD12</f>
        <v>73548.899999999994</v>
      </c>
      <c r="AC14">
        <f>Output_2005!AE12</f>
        <v>63545.7</v>
      </c>
      <c r="AD14">
        <f>Output_2005!AF12</f>
        <v>55091.8</v>
      </c>
      <c r="AE14">
        <f>Output_2005!AG12</f>
        <v>68686.600000000006</v>
      </c>
      <c r="AF14">
        <f>Output_2005!AH12</f>
        <v>77449</v>
      </c>
      <c r="AG14">
        <f>Output_2005!AI12</f>
        <v>56337.2</v>
      </c>
      <c r="AH14">
        <f>Output_2005!AJ12</f>
        <v>64160.5</v>
      </c>
      <c r="AI14">
        <f>Output_2005!AK12</f>
        <v>74120.100000000006</v>
      </c>
      <c r="AJ14">
        <f>Output_2005!AL12</f>
        <v>80689</v>
      </c>
      <c r="AK14">
        <f>Output_2005!AM12</f>
        <v>91436.2</v>
      </c>
      <c r="AL14">
        <f>Output_2005!AN12</f>
        <v>105493.4</v>
      </c>
      <c r="AM14">
        <f>Output_2005!AO12</f>
        <v>115618.3</v>
      </c>
      <c r="AN14">
        <f>Output_2005!AP12</f>
        <v>66846.2</v>
      </c>
      <c r="AO14">
        <f>Output_2005!AQ12</f>
        <v>84581.5</v>
      </c>
      <c r="AU14">
        <f t="shared" si="5"/>
        <v>1982</v>
      </c>
      <c r="AV14" s="15">
        <v>127576</v>
      </c>
      <c r="AW14" s="15">
        <v>87613.1</v>
      </c>
      <c r="AX14" s="15">
        <v>7599.8</v>
      </c>
      <c r="AY14" s="15">
        <v>36989.1</v>
      </c>
      <c r="AZ14" s="15">
        <v>4608.5</v>
      </c>
      <c r="BA14" s="15">
        <v>9670.6</v>
      </c>
      <c r="BB14" s="15">
        <v>262614.3</v>
      </c>
      <c r="BC14" s="15">
        <v>33480.199999999997</v>
      </c>
      <c r="BD14" s="15">
        <v>23834</v>
      </c>
      <c r="BE14" s="15">
        <v>20522.2</v>
      </c>
      <c r="BF14" s="15">
        <v>119954.1</v>
      </c>
      <c r="BG14" s="15">
        <v>190497.4</v>
      </c>
      <c r="BH14" s="15">
        <v>200004.8</v>
      </c>
      <c r="BI14" s="15">
        <v>5820.2</v>
      </c>
      <c r="BJ14" s="15">
        <v>771145.6</v>
      </c>
      <c r="BM14">
        <f t="shared" si="6"/>
        <v>77836.399999999994</v>
      </c>
      <c r="BN14">
        <f t="shared" si="7"/>
        <v>215189.1</v>
      </c>
    </row>
    <row r="15" spans="2:66" x14ac:dyDescent="0.2">
      <c r="B15" t="str">
        <f>Output_2005!A13</f>
        <v>Electric power generation, transmission and distribution</v>
      </c>
      <c r="C15">
        <f>Output_2005!E13</f>
        <v>126860.6</v>
      </c>
      <c r="D15">
        <f>Output_2005!F13</f>
        <v>136322</v>
      </c>
      <c r="E15">
        <f>Output_2005!G13</f>
        <v>137346.29999999999</v>
      </c>
      <c r="F15">
        <f>Output_2005!H13</f>
        <v>141346</v>
      </c>
      <c r="G15">
        <f>Output_2005!I13</f>
        <v>151079.9</v>
      </c>
      <c r="H15">
        <f>Output_2005!J13</f>
        <v>160647.1</v>
      </c>
      <c r="I15">
        <f>Output_2005!K13</f>
        <v>166794.70000000001</v>
      </c>
      <c r="J15">
        <f>Output_2005!L13</f>
        <v>175856.7</v>
      </c>
      <c r="K15">
        <f>Output_2005!M13</f>
        <v>179621.3</v>
      </c>
      <c r="L15">
        <f>Output_2005!N13</f>
        <v>181391.4</v>
      </c>
      <c r="M15">
        <f>Output_2005!O13</f>
        <v>181405.7</v>
      </c>
      <c r="N15">
        <f>Output_2005!P13</f>
        <v>187354.1</v>
      </c>
      <c r="O15">
        <f>Output_2005!Q13</f>
        <v>196345.3</v>
      </c>
      <c r="P15">
        <f>Output_2005!R13</f>
        <v>197589.1</v>
      </c>
      <c r="Q15">
        <f>Output_2005!S13</f>
        <v>199994.8</v>
      </c>
      <c r="R15">
        <f>Output_2005!T13</f>
        <v>206535.7</v>
      </c>
      <c r="S15">
        <f>Output_2005!U13</f>
        <v>213898.6</v>
      </c>
      <c r="T15">
        <f>Output_2005!V13</f>
        <v>216473</v>
      </c>
      <c r="U15">
        <f>Output_2005!W13</f>
        <v>220108.79999999999</v>
      </c>
      <c r="V15">
        <f>Output_2005!X13</f>
        <v>218987.5</v>
      </c>
      <c r="W15">
        <f>Output_2005!Y13</f>
        <v>218895</v>
      </c>
      <c r="X15">
        <f>Output_2005!Z13</f>
        <v>225314.5</v>
      </c>
      <c r="Y15">
        <f>Output_2005!AA13</f>
        <v>231537.2</v>
      </c>
      <c r="Z15">
        <f>Output_2005!AB13</f>
        <v>232907.9</v>
      </c>
      <c r="AA15">
        <f>Output_2005!AC13</f>
        <v>235589.9</v>
      </c>
      <c r="AB15">
        <f>Output_2005!AD13</f>
        <v>237809.3</v>
      </c>
      <c r="AC15">
        <f>Output_2005!AE13</f>
        <v>241207.8</v>
      </c>
      <c r="AD15">
        <f>Output_2005!AF13</f>
        <v>279657.09999999998</v>
      </c>
      <c r="AE15">
        <f>Output_2005!AG13</f>
        <v>320868.5</v>
      </c>
      <c r="AF15">
        <f>Output_2005!AH13</f>
        <v>352269.7</v>
      </c>
      <c r="AG15">
        <f>Output_2005!AI13</f>
        <v>253000.5</v>
      </c>
      <c r="AH15">
        <f>Output_2005!AJ13</f>
        <v>253970.6</v>
      </c>
      <c r="AI15">
        <f>Output_2005!AK13</f>
        <v>252813.7</v>
      </c>
      <c r="AJ15">
        <f>Output_2005!AL13</f>
        <v>280044</v>
      </c>
      <c r="AK15">
        <f>Output_2005!AM13</f>
        <v>251227.6</v>
      </c>
      <c r="AL15">
        <f>Output_2005!AN13</f>
        <v>255461.8</v>
      </c>
      <c r="AM15">
        <f>Output_2005!AO13</f>
        <v>276295.59999999998</v>
      </c>
      <c r="AN15">
        <f>Output_2005!AP13</f>
        <v>236197.5</v>
      </c>
      <c r="AO15">
        <f>Output_2005!AQ13</f>
        <v>236665.7</v>
      </c>
      <c r="AU15">
        <f t="shared" si="5"/>
        <v>1983</v>
      </c>
      <c r="AV15" s="15">
        <v>107163.8</v>
      </c>
      <c r="AW15" s="15">
        <v>89365.4</v>
      </c>
      <c r="AX15" s="15">
        <v>6950.6</v>
      </c>
      <c r="AY15" s="15">
        <v>39962.5</v>
      </c>
      <c r="AZ15" s="15">
        <v>4660.6000000000004</v>
      </c>
      <c r="BA15" s="15">
        <v>8539.7000000000007</v>
      </c>
      <c r="BB15" s="15">
        <v>252641.8</v>
      </c>
      <c r="BC15" s="15">
        <v>31232.1</v>
      </c>
      <c r="BD15" s="15">
        <v>20614.5</v>
      </c>
      <c r="BE15" s="15">
        <v>22153.9</v>
      </c>
      <c r="BF15" s="15">
        <v>98687.1</v>
      </c>
      <c r="BG15" s="15">
        <v>196572.1</v>
      </c>
      <c r="BH15" s="15">
        <v>175666</v>
      </c>
      <c r="BI15" s="15">
        <v>6034.9</v>
      </c>
      <c r="BJ15" s="15">
        <v>843163.3</v>
      </c>
      <c r="BM15">
        <f t="shared" si="6"/>
        <v>74000.5</v>
      </c>
      <c r="BN15">
        <f t="shared" si="7"/>
        <v>196529.2</v>
      </c>
    </row>
    <row r="16" spans="2:66" x14ac:dyDescent="0.2">
      <c r="B16" t="str">
        <f>Output_2005!A14</f>
        <v>Natural gas distribution</v>
      </c>
      <c r="C16">
        <f>Output_2005!E14</f>
        <v>256923.5</v>
      </c>
      <c r="D16">
        <f>Output_2005!F14</f>
        <v>248383.2</v>
      </c>
      <c r="E16">
        <f>Output_2005!G14</f>
        <v>240014.4</v>
      </c>
      <c r="F16">
        <f>Output_2005!H14</f>
        <v>228549.6</v>
      </c>
      <c r="G16">
        <f>Output_2005!I14</f>
        <v>220636.3</v>
      </c>
      <c r="H16">
        <f>Output_2005!J14</f>
        <v>221192.5</v>
      </c>
      <c r="I16">
        <f>Output_2005!K14</f>
        <v>229700.2</v>
      </c>
      <c r="J16">
        <f>Output_2005!L14</f>
        <v>248495.2</v>
      </c>
      <c r="K16">
        <f>Output_2005!M14</f>
        <v>252621.9</v>
      </c>
      <c r="L16">
        <f>Output_2005!N14</f>
        <v>254196.5</v>
      </c>
      <c r="M16">
        <f>Output_2005!O14</f>
        <v>242079.6</v>
      </c>
      <c r="N16">
        <f>Output_2005!P14</f>
        <v>212620.6</v>
      </c>
      <c r="O16">
        <f>Output_2005!Q14</f>
        <v>211892.3</v>
      </c>
      <c r="P16">
        <f>Output_2005!R14</f>
        <v>195391.4</v>
      </c>
      <c r="Q16">
        <f>Output_2005!S14</f>
        <v>169747</v>
      </c>
      <c r="R16">
        <f>Output_2005!T14</f>
        <v>156934.1</v>
      </c>
      <c r="S16">
        <f>Output_2005!U14</f>
        <v>159265.70000000001</v>
      </c>
      <c r="T16">
        <f>Output_2005!V14</f>
        <v>155440.9</v>
      </c>
      <c r="U16">
        <f>Output_2005!W14</f>
        <v>143091.6</v>
      </c>
      <c r="V16">
        <f>Output_2005!X14</f>
        <v>138757.20000000001</v>
      </c>
      <c r="W16">
        <f>Output_2005!Y14</f>
        <v>143512.1</v>
      </c>
      <c r="X16">
        <f>Output_2005!Z14</f>
        <v>142934.79999999999</v>
      </c>
      <c r="Y16">
        <f>Output_2005!AA14</f>
        <v>123589.3</v>
      </c>
      <c r="Z16">
        <f>Output_2005!AB14</f>
        <v>119542.3</v>
      </c>
      <c r="AA16">
        <f>Output_2005!AC14</f>
        <v>126052.1</v>
      </c>
      <c r="AB16">
        <f>Output_2005!AD14</f>
        <v>117124.7</v>
      </c>
      <c r="AC16">
        <f>Output_2005!AE14</f>
        <v>118719.2</v>
      </c>
      <c r="AD16">
        <f>Output_2005!AF14</f>
        <v>141740.6</v>
      </c>
      <c r="AE16">
        <f>Output_2005!AG14</f>
        <v>147021.5</v>
      </c>
      <c r="AF16">
        <f>Output_2005!AH14</f>
        <v>147255.9</v>
      </c>
      <c r="AG16">
        <f>Output_2005!AI14</f>
        <v>143787.4</v>
      </c>
      <c r="AH16">
        <f>Output_2005!AJ14</f>
        <v>115356.7</v>
      </c>
      <c r="AI16">
        <f>Output_2005!AK14</f>
        <v>107114.3</v>
      </c>
      <c r="AJ16">
        <f>Output_2005!AL14</f>
        <v>102072.4</v>
      </c>
      <c r="AK16">
        <f>Output_2005!AM14</f>
        <v>97666.7</v>
      </c>
      <c r="AL16">
        <f>Output_2005!AN14</f>
        <v>107933.5</v>
      </c>
      <c r="AM16">
        <f>Output_2005!AO14</f>
        <v>105873.1</v>
      </c>
      <c r="AN16">
        <f>Output_2005!AP14</f>
        <v>117073</v>
      </c>
      <c r="AO16">
        <f>Output_2005!AQ14</f>
        <v>108568.3</v>
      </c>
      <c r="AU16">
        <f t="shared" si="5"/>
        <v>1984</v>
      </c>
      <c r="AV16" s="15">
        <v>123748.7</v>
      </c>
      <c r="AW16" s="15">
        <v>87613.1</v>
      </c>
      <c r="AX16" s="15">
        <v>7190.9</v>
      </c>
      <c r="AY16" s="15">
        <v>41438.9</v>
      </c>
      <c r="AZ16" s="15">
        <v>4659.8999999999996</v>
      </c>
      <c r="BA16" s="15">
        <v>8721.9</v>
      </c>
      <c r="BB16" s="15">
        <v>265128.8</v>
      </c>
      <c r="BC16" s="15">
        <v>35808.6</v>
      </c>
      <c r="BD16" s="15">
        <v>27028.3</v>
      </c>
      <c r="BE16" s="15">
        <v>25038.7</v>
      </c>
      <c r="BF16" s="15">
        <v>111974.6</v>
      </c>
      <c r="BG16" s="15">
        <v>206111.6</v>
      </c>
      <c r="BH16" s="15">
        <v>175064.3</v>
      </c>
      <c r="BI16" s="15">
        <v>6443.6</v>
      </c>
      <c r="BJ16" s="15">
        <v>961977.5</v>
      </c>
      <c r="BM16">
        <f t="shared" si="6"/>
        <v>87875.599999999991</v>
      </c>
      <c r="BN16">
        <f t="shared" si="7"/>
        <v>211361.8</v>
      </c>
    </row>
    <row r="17" spans="2:66" x14ac:dyDescent="0.2">
      <c r="B17" t="str">
        <f>Output_2005!A15</f>
        <v>Water, sewage and other systems</v>
      </c>
      <c r="C17">
        <f>Output_2005!E15</f>
        <v>3948.4</v>
      </c>
      <c r="D17">
        <f>Output_2005!F15</f>
        <v>4145.8</v>
      </c>
      <c r="E17">
        <f>Output_2005!G15</f>
        <v>4332.7</v>
      </c>
      <c r="F17">
        <f>Output_2005!H15</f>
        <v>4382.8</v>
      </c>
      <c r="G17">
        <f>Output_2005!I15</f>
        <v>4335</v>
      </c>
      <c r="H17">
        <f>Output_2005!J15</f>
        <v>4344</v>
      </c>
      <c r="I17">
        <f>Output_2005!K15</f>
        <v>4395</v>
      </c>
      <c r="J17">
        <f>Output_2005!L15</f>
        <v>4686.8</v>
      </c>
      <c r="K17">
        <f>Output_2005!M15</f>
        <v>4900.7</v>
      </c>
      <c r="L17">
        <f>Output_2005!N15</f>
        <v>4873.8999999999996</v>
      </c>
      <c r="M17">
        <f>Output_2005!O15</f>
        <v>4841.3</v>
      </c>
      <c r="N17">
        <f>Output_2005!P15</f>
        <v>5019.8999999999996</v>
      </c>
      <c r="O17">
        <f>Output_2005!Q15</f>
        <v>5359.9</v>
      </c>
      <c r="P17">
        <f>Output_2005!R15</f>
        <v>5738.5</v>
      </c>
      <c r="Q17">
        <f>Output_2005!S15</f>
        <v>6094.5</v>
      </c>
      <c r="R17">
        <f>Output_2005!T15</f>
        <v>6355.8</v>
      </c>
      <c r="S17">
        <f>Output_2005!U15</f>
        <v>6514.8</v>
      </c>
      <c r="T17">
        <f>Output_2005!V15</f>
        <v>6757.9</v>
      </c>
      <c r="U17">
        <f>Output_2005!W15</f>
        <v>6784.3</v>
      </c>
      <c r="V17">
        <f>Output_2005!X15</f>
        <v>6686.4</v>
      </c>
      <c r="W17">
        <f>Output_2005!Y15</f>
        <v>6560.7</v>
      </c>
      <c r="X17">
        <f>Output_2005!Z15</f>
        <v>6875.1</v>
      </c>
      <c r="Y17">
        <f>Output_2005!AA15</f>
        <v>7185.4</v>
      </c>
      <c r="Z17">
        <f>Output_2005!AB15</f>
        <v>7454.3</v>
      </c>
      <c r="AA17">
        <f>Output_2005!AC15</f>
        <v>7696.8</v>
      </c>
      <c r="AB17">
        <f>Output_2005!AD15</f>
        <v>7866.8</v>
      </c>
      <c r="AC17">
        <f>Output_2005!AE15</f>
        <v>7834.6</v>
      </c>
      <c r="AD17">
        <f>Output_2005!AF15</f>
        <v>8889.2999999999993</v>
      </c>
      <c r="AE17">
        <f>Output_2005!AG15</f>
        <v>10287.5</v>
      </c>
      <c r="AF17">
        <f>Output_2005!AH15</f>
        <v>11770.2</v>
      </c>
      <c r="AG17">
        <f>Output_2005!AI15</f>
        <v>8759.2000000000007</v>
      </c>
      <c r="AH17">
        <f>Output_2005!AJ15</f>
        <v>8738.6</v>
      </c>
      <c r="AI17">
        <f>Output_2005!AK15</f>
        <v>8358.2999999999993</v>
      </c>
      <c r="AJ17">
        <f>Output_2005!AL15</f>
        <v>9172.7000000000007</v>
      </c>
      <c r="AK17">
        <f>Output_2005!AM15</f>
        <v>8737.7000000000007</v>
      </c>
      <c r="AL17">
        <f>Output_2005!AN15</f>
        <v>8777</v>
      </c>
      <c r="AM17">
        <f>Output_2005!AO15</f>
        <v>8994.2000000000007</v>
      </c>
      <c r="AN17">
        <f>Output_2005!AP15</f>
        <v>7693.7</v>
      </c>
      <c r="AO17">
        <f>Output_2005!AQ15</f>
        <v>8979.7999999999993</v>
      </c>
      <c r="AU17">
        <f t="shared" si="5"/>
        <v>1985</v>
      </c>
      <c r="AV17" s="15">
        <v>130127.5</v>
      </c>
      <c r="AW17" s="15">
        <v>91117.6</v>
      </c>
      <c r="AX17" s="15">
        <v>6886.6</v>
      </c>
      <c r="AY17" s="15">
        <v>39686.699999999997</v>
      </c>
      <c r="AZ17" s="15">
        <v>4529.6000000000004</v>
      </c>
      <c r="BA17" s="15">
        <v>10458.6</v>
      </c>
      <c r="BB17" s="15">
        <v>260246</v>
      </c>
      <c r="BC17" s="15">
        <v>35286.699999999997</v>
      </c>
      <c r="BD17" s="15">
        <v>28343.5</v>
      </c>
      <c r="BE17" s="15">
        <v>25470.799999999999</v>
      </c>
      <c r="BF17" s="15">
        <v>99922.8</v>
      </c>
      <c r="BG17" s="15">
        <v>206439</v>
      </c>
      <c r="BH17" s="15">
        <v>161431.4</v>
      </c>
      <c r="BI17" s="15">
        <v>6898.8</v>
      </c>
      <c r="BJ17" s="15">
        <v>1034942.8</v>
      </c>
      <c r="BM17">
        <f t="shared" si="6"/>
        <v>89101</v>
      </c>
      <c r="BN17">
        <f t="shared" si="7"/>
        <v>221245.1</v>
      </c>
    </row>
    <row r="18" spans="2:66" x14ac:dyDescent="0.2">
      <c r="B18" t="str">
        <f>Output_2005!A16</f>
        <v>Construction</v>
      </c>
      <c r="C18">
        <f>Output_2005!E16</f>
        <v>938671.7</v>
      </c>
      <c r="D18">
        <f>Output_2005!F16</f>
        <v>955022</v>
      </c>
      <c r="E18">
        <f>Output_2005!G16</f>
        <v>881008.3</v>
      </c>
      <c r="F18">
        <f>Output_2005!H16</f>
        <v>782977.3</v>
      </c>
      <c r="G18">
        <f>Output_2005!I16</f>
        <v>813340.1</v>
      </c>
      <c r="H18">
        <f>Output_2005!J16</f>
        <v>840406.4</v>
      </c>
      <c r="I18">
        <f>Output_2005!K16</f>
        <v>877986.7</v>
      </c>
      <c r="J18">
        <f>Output_2005!L16</f>
        <v>874655.9</v>
      </c>
      <c r="K18">
        <f>Output_2005!M16</f>
        <v>797049.4</v>
      </c>
      <c r="L18">
        <f>Output_2005!N16</f>
        <v>779389.4</v>
      </c>
      <c r="M18">
        <f>Output_2005!O16</f>
        <v>735957.5</v>
      </c>
      <c r="N18">
        <f>Output_2005!P16</f>
        <v>804688.9</v>
      </c>
      <c r="O18">
        <f>Output_2005!Q16</f>
        <v>918081.6</v>
      </c>
      <c r="P18">
        <f>Output_2005!R16</f>
        <v>987717.3</v>
      </c>
      <c r="Q18">
        <f>Output_2005!S16</f>
        <v>1022348.9</v>
      </c>
      <c r="R18">
        <f>Output_2005!T16</f>
        <v>998931.6</v>
      </c>
      <c r="S18">
        <f>Output_2005!U16</f>
        <v>995923.3</v>
      </c>
      <c r="T18">
        <f>Output_2005!V16</f>
        <v>989920.7</v>
      </c>
      <c r="U18">
        <f>Output_2005!W16</f>
        <v>969773.6</v>
      </c>
      <c r="V18">
        <f>Output_2005!X16</f>
        <v>868661.9</v>
      </c>
      <c r="W18">
        <f>Output_2005!Y16</f>
        <v>918344.7</v>
      </c>
      <c r="X18">
        <f>Output_2005!Z16</f>
        <v>936513.8</v>
      </c>
      <c r="Y18">
        <f>Output_2005!AA16</f>
        <v>970644.1</v>
      </c>
      <c r="Z18">
        <f>Output_2005!AB16</f>
        <v>982152.5</v>
      </c>
      <c r="AA18">
        <f>Output_2005!AC16</f>
        <v>1056806</v>
      </c>
      <c r="AB18">
        <f>Output_2005!AD16</f>
        <v>1095864.1000000001</v>
      </c>
      <c r="AC18">
        <f>Output_2005!AE16</f>
        <v>1192188.5</v>
      </c>
      <c r="AD18">
        <f>Output_2005!AF16</f>
        <v>1194597.5</v>
      </c>
      <c r="AE18">
        <f>Output_2005!AG16</f>
        <v>1240017.2</v>
      </c>
      <c r="AF18">
        <f>Output_2005!AH16</f>
        <v>1250332.5</v>
      </c>
      <c r="AG18">
        <f>Output_2005!AI16</f>
        <v>1191965</v>
      </c>
      <c r="AH18">
        <f>Output_2005!AJ16</f>
        <v>1198127.3</v>
      </c>
      <c r="AI18">
        <f>Output_2005!AK16</f>
        <v>1200276.8999999999</v>
      </c>
      <c r="AJ18">
        <f>Output_2005!AL16</f>
        <v>1246103</v>
      </c>
      <c r="AK18">
        <f>Output_2005!AM16</f>
        <v>1266269.2</v>
      </c>
      <c r="AL18">
        <f>Output_2005!AN16</f>
        <v>1210638</v>
      </c>
      <c r="AM18">
        <f>Output_2005!AO16</f>
        <v>1106680.2</v>
      </c>
      <c r="AN18">
        <f>Output_2005!AP16</f>
        <v>935360.9</v>
      </c>
      <c r="AO18">
        <f>Output_2005!AQ16</f>
        <v>814658.4</v>
      </c>
      <c r="AU18">
        <f t="shared" si="5"/>
        <v>1986</v>
      </c>
      <c r="AV18" s="15">
        <v>122473</v>
      </c>
      <c r="AW18" s="15">
        <v>91993.8</v>
      </c>
      <c r="AX18" s="15">
        <v>6678.4</v>
      </c>
      <c r="AY18" s="15">
        <v>39072.1</v>
      </c>
      <c r="AZ18" s="15">
        <v>4365.3</v>
      </c>
      <c r="BA18" s="15">
        <v>12749.7</v>
      </c>
      <c r="BB18" s="15">
        <v>252752.2</v>
      </c>
      <c r="BC18" s="15">
        <v>35567.699999999997</v>
      </c>
      <c r="BD18" s="15">
        <v>26829.9</v>
      </c>
      <c r="BE18" s="15">
        <v>25429.5</v>
      </c>
      <c r="BF18" s="15">
        <v>58631.4</v>
      </c>
      <c r="BG18" s="15">
        <v>208219.8</v>
      </c>
      <c r="BH18" s="15">
        <v>140244.1</v>
      </c>
      <c r="BI18" s="15">
        <v>7326.8</v>
      </c>
      <c r="BJ18" s="15">
        <v>1071230.2</v>
      </c>
      <c r="BM18">
        <f t="shared" si="6"/>
        <v>87827.1</v>
      </c>
      <c r="BN18">
        <f t="shared" si="7"/>
        <v>214466.8</v>
      </c>
    </row>
    <row r="19" spans="2:66" x14ac:dyDescent="0.2">
      <c r="AU19">
        <f t="shared" si="5"/>
        <v>1987</v>
      </c>
      <c r="AV19" s="15">
        <v>125024.5</v>
      </c>
      <c r="AW19" s="15">
        <v>93746</v>
      </c>
      <c r="AX19" s="15">
        <v>6631.1</v>
      </c>
      <c r="AY19" s="15">
        <v>46779</v>
      </c>
      <c r="AZ19" s="15">
        <v>4991.3999999999996</v>
      </c>
      <c r="BA19" s="15">
        <v>13566.6</v>
      </c>
      <c r="BB19" s="15">
        <v>250684.9</v>
      </c>
      <c r="BC19" s="15">
        <v>36731.9</v>
      </c>
      <c r="BD19" s="15">
        <v>25968.1</v>
      </c>
      <c r="BE19" s="15">
        <v>27353.200000000001</v>
      </c>
      <c r="BF19" s="15">
        <v>57043.1</v>
      </c>
      <c r="BG19" s="15">
        <v>215629.5</v>
      </c>
      <c r="BH19" s="15">
        <v>129658.1</v>
      </c>
      <c r="BI19" s="15">
        <v>7640.9</v>
      </c>
      <c r="BJ19" s="15">
        <v>1046693.3</v>
      </c>
      <c r="BM19">
        <f t="shared" si="6"/>
        <v>90053.2</v>
      </c>
      <c r="BN19">
        <f t="shared" si="7"/>
        <v>218770.5</v>
      </c>
    </row>
    <row r="20" spans="2:66" x14ac:dyDescent="0.2">
      <c r="AU20">
        <f t="shared" si="5"/>
        <v>1988</v>
      </c>
      <c r="AV20" s="15">
        <v>107648.6</v>
      </c>
      <c r="AW20" s="15">
        <v>95498.3</v>
      </c>
      <c r="AX20" s="15">
        <v>6317.6</v>
      </c>
      <c r="AY20" s="15">
        <v>50807.9</v>
      </c>
      <c r="AZ20" s="15">
        <v>5205.6000000000004</v>
      </c>
      <c r="BA20" s="15">
        <v>14444.5</v>
      </c>
      <c r="BB20" s="15">
        <v>250583.4</v>
      </c>
      <c r="BC20" s="15">
        <v>38016.5</v>
      </c>
      <c r="BD20" s="15">
        <v>26599.9</v>
      </c>
      <c r="BE20" s="15">
        <v>28654.2</v>
      </c>
      <c r="BF20" s="15">
        <v>62536.3</v>
      </c>
      <c r="BG20" s="15">
        <v>223314.6</v>
      </c>
      <c r="BH20" s="15">
        <v>131584.5</v>
      </c>
      <c r="BI20" s="15">
        <v>7832.1</v>
      </c>
      <c r="BJ20" s="15">
        <v>1046917.9</v>
      </c>
      <c r="BM20">
        <f t="shared" si="6"/>
        <v>93270.6</v>
      </c>
      <c r="BN20">
        <f t="shared" si="7"/>
        <v>203146.90000000002</v>
      </c>
    </row>
    <row r="21" spans="2:66" x14ac:dyDescent="0.2">
      <c r="AU21">
        <f t="shared" si="5"/>
        <v>1989</v>
      </c>
      <c r="AV21" s="15">
        <v>123437</v>
      </c>
      <c r="AW21" s="15">
        <v>96374.399999999994</v>
      </c>
      <c r="AX21" s="15">
        <v>6059.1</v>
      </c>
      <c r="AY21" s="15">
        <v>47300.5</v>
      </c>
      <c r="AZ21" s="15">
        <v>6125.6</v>
      </c>
      <c r="BA21" s="15">
        <v>12107.8</v>
      </c>
      <c r="BB21" s="15">
        <v>242403.4</v>
      </c>
      <c r="BC21" s="15">
        <v>39220.800000000003</v>
      </c>
      <c r="BD21" s="15">
        <v>30875.9</v>
      </c>
      <c r="BE21" s="15">
        <v>28026.5</v>
      </c>
      <c r="BF21" s="15">
        <v>56705.4</v>
      </c>
      <c r="BG21" s="15">
        <v>226007.6</v>
      </c>
      <c r="BH21" s="15">
        <v>128424.4</v>
      </c>
      <c r="BI21" s="15">
        <v>8124.3</v>
      </c>
      <c r="BJ21" s="15">
        <v>1048174.6</v>
      </c>
      <c r="BM21">
        <f t="shared" si="6"/>
        <v>98123.200000000012</v>
      </c>
      <c r="BN21">
        <f t="shared" si="7"/>
        <v>219811.4</v>
      </c>
    </row>
    <row r="22" spans="2:66" x14ac:dyDescent="0.2">
      <c r="B22" t="s">
        <v>2760</v>
      </c>
      <c r="AU22">
        <f t="shared" si="5"/>
        <v>1990</v>
      </c>
      <c r="AV22" s="15">
        <v>132048.9</v>
      </c>
      <c r="AW22" s="15">
        <v>97250.6</v>
      </c>
      <c r="AX22" s="15">
        <v>6199.7</v>
      </c>
      <c r="AY22" s="15">
        <v>40486.5</v>
      </c>
      <c r="AZ22" s="15">
        <v>6806.7</v>
      </c>
      <c r="BA22" s="15">
        <v>12720.7</v>
      </c>
      <c r="BB22" s="15">
        <v>241117.2</v>
      </c>
      <c r="BC22" s="15">
        <v>41187.9</v>
      </c>
      <c r="BD22" s="15">
        <v>32534.7</v>
      </c>
      <c r="BE22" s="15">
        <v>28030.2</v>
      </c>
      <c r="BF22" s="15">
        <v>65488.6</v>
      </c>
      <c r="BG22" s="15">
        <v>242198.9</v>
      </c>
      <c r="BH22" s="15">
        <v>118221.5</v>
      </c>
      <c r="BI22" s="15">
        <v>8156.1</v>
      </c>
      <c r="BJ22" s="15">
        <v>1017750.8</v>
      </c>
      <c r="BM22">
        <f t="shared" si="6"/>
        <v>101752.8</v>
      </c>
      <c r="BN22">
        <f t="shared" si="7"/>
        <v>229299.5</v>
      </c>
    </row>
    <row r="23" spans="2:66" x14ac:dyDescent="0.2">
      <c r="AU23">
        <f t="shared" si="5"/>
        <v>1991</v>
      </c>
      <c r="AV23" s="15">
        <v>132048.9</v>
      </c>
      <c r="AW23" s="15">
        <v>99878.9</v>
      </c>
      <c r="AX23" s="15">
        <v>6580.5</v>
      </c>
      <c r="AY23" s="15">
        <v>34535.4</v>
      </c>
      <c r="AZ23" s="15">
        <v>6864.6</v>
      </c>
      <c r="BA23" s="15">
        <v>12808.1</v>
      </c>
      <c r="BB23" s="15">
        <v>241740.79999999999</v>
      </c>
      <c r="BC23" s="15">
        <v>39843.1</v>
      </c>
      <c r="BD23" s="15">
        <v>31957.9</v>
      </c>
      <c r="BE23" s="15">
        <v>26920.1</v>
      </c>
      <c r="BF23" s="15">
        <v>64178.7</v>
      </c>
      <c r="BG23" s="15">
        <v>241405</v>
      </c>
      <c r="BH23" s="15">
        <v>114640.5</v>
      </c>
      <c r="BI23" s="15">
        <v>8038.3</v>
      </c>
      <c r="BJ23" s="15">
        <v>910897.2</v>
      </c>
      <c r="BM23">
        <f t="shared" si="6"/>
        <v>98721.1</v>
      </c>
      <c r="BN23">
        <f t="shared" si="7"/>
        <v>231927.8</v>
      </c>
    </row>
    <row r="24" spans="2:66" x14ac:dyDescent="0.2">
      <c r="B24" t="s">
        <v>6</v>
      </c>
      <c r="C24">
        <f>'Piv_table_from_ind14 data (2016'!B316</f>
        <v>95155.7</v>
      </c>
      <c r="D24">
        <f>'Piv_table_from_ind14 data (2016'!C316</f>
        <v>100208.2</v>
      </c>
      <c r="E24">
        <f>'Piv_table_from_ind14 data (2016'!D316</f>
        <v>92629.4</v>
      </c>
      <c r="F24">
        <f>'Piv_table_from_ind14 data (2016'!E316</f>
        <v>101892.4</v>
      </c>
      <c r="G24">
        <f>'Piv_table_from_ind14 data (2016'!F316</f>
        <v>101892.4</v>
      </c>
      <c r="H24">
        <f>'Piv_table_from_ind14 data (2016'!G316</f>
        <v>108629.1</v>
      </c>
      <c r="I24">
        <f>'Piv_table_from_ind14 data (2016'!H316</f>
        <v>110801.60000000001</v>
      </c>
      <c r="J24">
        <f>'Piv_table_from_ind14 data (2016'!I316</f>
        <v>122750.8</v>
      </c>
      <c r="K24">
        <f>'Piv_table_from_ind14 data (2016'!J316</f>
        <v>109715.4</v>
      </c>
      <c r="L24">
        <f>'Piv_table_from_ind14 data (2016'!K316</f>
        <v>127576</v>
      </c>
      <c r="M24">
        <f>'Piv_table_from_ind14 data (2016'!L316</f>
        <v>127576</v>
      </c>
      <c r="N24">
        <f>'Piv_table_from_ind14 data (2016'!M316</f>
        <v>107163.8</v>
      </c>
      <c r="O24">
        <f>'Piv_table_from_ind14 data (2016'!N316</f>
        <v>123748.7</v>
      </c>
      <c r="P24">
        <f>'Piv_table_from_ind14 data (2016'!O316</f>
        <v>130127.5</v>
      </c>
      <c r="Q24">
        <f>'Piv_table_from_ind14 data (2016'!P316</f>
        <v>122473</v>
      </c>
      <c r="R24">
        <f>'Piv_table_from_ind14 data (2016'!Q316</f>
        <v>125024.5</v>
      </c>
      <c r="S24">
        <f>'Piv_table_from_ind14 data (2016'!R316</f>
        <v>107648.6</v>
      </c>
      <c r="T24">
        <f>'Piv_table_from_ind14 data (2016'!S316</f>
        <v>123437</v>
      </c>
      <c r="U24">
        <f>'Piv_table_from_ind14 data (2016'!T316</f>
        <v>132048.9</v>
      </c>
      <c r="V24">
        <f>'Piv_table_from_ind14 data (2016'!U316</f>
        <v>132048.9</v>
      </c>
      <c r="W24">
        <f>'Piv_table_from_ind14 data (2016'!V316</f>
        <v>140445.5</v>
      </c>
      <c r="X24">
        <f>'Piv_table_from_ind14 data (2016'!W316</f>
        <v>134532</v>
      </c>
      <c r="Y24">
        <f>'Piv_table_from_ind14 data (2016'!X316</f>
        <v>112137.8</v>
      </c>
      <c r="Z24">
        <f>'Piv_table_from_ind14 data (2016'!Y316</f>
        <v>143402.29999999999</v>
      </c>
      <c r="AA24">
        <f>'Piv_table_from_ind14 data (2016'!Z316</f>
        <v>147837.4</v>
      </c>
      <c r="AB24">
        <f>'Piv_table_from_ind14 data (2016'!AA316</f>
        <v>152842.1</v>
      </c>
      <c r="AC24">
        <f>'Piv_table_from_ind14 data (2016'!AB316</f>
        <v>150595.29999999999</v>
      </c>
      <c r="AD24">
        <f>'Piv_table_from_ind14 data (2016'!AC316</f>
        <v>153114.79999999999</v>
      </c>
      <c r="AE24">
        <f>'Piv_table_from_ind14 data (2016'!AD316</f>
        <v>156344.6</v>
      </c>
      <c r="AF24">
        <f>'Piv_table_from_ind14 data (2016'!AE316</f>
        <v>155759</v>
      </c>
      <c r="AG24">
        <f>'Piv_table_from_ind14 data (2016'!AF316</f>
        <v>141414.6</v>
      </c>
      <c r="AH24">
        <f>'Piv_table_from_ind14 data (2016'!AG316</f>
        <v>152053.20000000001</v>
      </c>
      <c r="AI24">
        <f>'Piv_table_from_ind14 data (2016'!AH316</f>
        <v>164914.20000000001</v>
      </c>
      <c r="AJ24">
        <f>'Piv_table_from_ind14 data (2016'!AI316</f>
        <v>171011.20000000001</v>
      </c>
      <c r="AK24">
        <f>'Piv_table_from_ind14 data (2016'!AJ316</f>
        <v>161667</v>
      </c>
      <c r="AL24">
        <f>'Piv_table_from_ind14 data (2016'!AK316</f>
        <v>165695</v>
      </c>
      <c r="AM24">
        <f>'Piv_table_from_ind14 data (2016'!AL316</f>
        <v>151259.70000000001</v>
      </c>
      <c r="AN24">
        <f>'Piv_table_from_ind14 data (2016'!AM316</f>
        <v>162470.9</v>
      </c>
      <c r="AO24">
        <f>'Piv_table_from_ind14 data (2016'!AN316</f>
        <v>162716</v>
      </c>
      <c r="AP24">
        <f>'Piv_table_from_ind14 data (2016'!AO316</f>
        <v>150324.6</v>
      </c>
      <c r="AQ24">
        <f>'Piv_table_from_ind14 data (2016'!AP316</f>
        <v>147746.79999999999</v>
      </c>
      <c r="AR24">
        <f>'Piv_table_from_ind14 data (2016'!AQ316</f>
        <v>153848.29999999999</v>
      </c>
      <c r="AS24">
        <f>'Piv_table_from_ind14 data (2016'!AR316</f>
        <v>149242.70000000001</v>
      </c>
      <c r="AU24">
        <f t="shared" si="5"/>
        <v>1992</v>
      </c>
      <c r="AV24" s="15">
        <v>140445.5</v>
      </c>
      <c r="AW24" s="15">
        <v>101631.2</v>
      </c>
      <c r="AX24" s="15">
        <v>5530.3</v>
      </c>
      <c r="AY24" s="15">
        <v>28551.9</v>
      </c>
      <c r="AZ24" s="15">
        <v>6975.3</v>
      </c>
      <c r="BA24" s="15">
        <v>13187.9</v>
      </c>
      <c r="BB24" s="15">
        <v>238678.5</v>
      </c>
      <c r="BC24" s="15">
        <v>39907.300000000003</v>
      </c>
      <c r="BD24" s="15">
        <v>32839.199999999997</v>
      </c>
      <c r="BE24" s="15">
        <v>26826.799999999999</v>
      </c>
      <c r="BF24" s="15">
        <v>53266.6</v>
      </c>
      <c r="BG24" s="15">
        <v>241376.4</v>
      </c>
      <c r="BH24" s="15">
        <v>118569</v>
      </c>
      <c r="BI24" s="15">
        <v>7887.3</v>
      </c>
      <c r="BJ24" s="15">
        <v>968190.5</v>
      </c>
      <c r="BM24">
        <f t="shared" si="6"/>
        <v>99573.3</v>
      </c>
      <c r="BN24">
        <f t="shared" si="7"/>
        <v>242076.7</v>
      </c>
    </row>
    <row r="25" spans="2:66" x14ac:dyDescent="0.2">
      <c r="B25" t="s">
        <v>7</v>
      </c>
      <c r="C25">
        <f>'Piv_table_from_ind14 data (2016'!B317</f>
        <v>80525.2</v>
      </c>
      <c r="D25">
        <f>'Piv_table_from_ind14 data (2016'!C317</f>
        <v>78930.7</v>
      </c>
      <c r="E25">
        <f>'Piv_table_from_ind14 data (2016'!D317</f>
        <v>79727.899999999994</v>
      </c>
      <c r="F25">
        <f>'Piv_table_from_ind14 data (2016'!E317</f>
        <v>75741.5</v>
      </c>
      <c r="G25">
        <f>'Piv_table_from_ind14 data (2016'!F317</f>
        <v>78930.7</v>
      </c>
      <c r="H25">
        <f>'Piv_table_from_ind14 data (2016'!G317</f>
        <v>79727.899999999994</v>
      </c>
      <c r="I25">
        <f>'Piv_table_from_ind14 data (2016'!H317</f>
        <v>80525.2</v>
      </c>
      <c r="J25">
        <f>'Piv_table_from_ind14 data (2016'!I317</f>
        <v>82917.100000000006</v>
      </c>
      <c r="K25">
        <f>'Piv_table_from_ind14 data (2016'!J317</f>
        <v>86737</v>
      </c>
      <c r="L25">
        <f>'Piv_table_from_ind14 data (2016'!K317</f>
        <v>88489.2</v>
      </c>
      <c r="M25">
        <f>'Piv_table_from_ind14 data (2016'!L317</f>
        <v>87613.1</v>
      </c>
      <c r="N25">
        <f>'Piv_table_from_ind14 data (2016'!M317</f>
        <v>89365.4</v>
      </c>
      <c r="O25">
        <f>'Piv_table_from_ind14 data (2016'!N317</f>
        <v>87613.1</v>
      </c>
      <c r="P25">
        <f>'Piv_table_from_ind14 data (2016'!O317</f>
        <v>91117.6</v>
      </c>
      <c r="Q25">
        <f>'Piv_table_from_ind14 data (2016'!P317</f>
        <v>91993.8</v>
      </c>
      <c r="R25">
        <f>'Piv_table_from_ind14 data (2016'!Q317</f>
        <v>93746</v>
      </c>
      <c r="S25">
        <f>'Piv_table_from_ind14 data (2016'!R317</f>
        <v>95498.3</v>
      </c>
      <c r="T25">
        <f>'Piv_table_from_ind14 data (2016'!S317</f>
        <v>96374.399999999994</v>
      </c>
      <c r="U25">
        <f>'Piv_table_from_ind14 data (2016'!T317</f>
        <v>97250.6</v>
      </c>
      <c r="V25">
        <f>'Piv_table_from_ind14 data (2016'!U317</f>
        <v>99878.9</v>
      </c>
      <c r="W25">
        <f>'Piv_table_from_ind14 data (2016'!V317</f>
        <v>101631.2</v>
      </c>
      <c r="X25">
        <f>'Piv_table_from_ind14 data (2016'!W317</f>
        <v>102507.3</v>
      </c>
      <c r="Y25">
        <f>'Piv_table_from_ind14 data (2016'!X317</f>
        <v>108745.4</v>
      </c>
      <c r="Z25">
        <f>'Piv_table_from_ind14 data (2016'!Y317</f>
        <v>111794.3</v>
      </c>
      <c r="AA25">
        <f>'Piv_table_from_ind14 data (2016'!Z317</f>
        <v>110778</v>
      </c>
      <c r="AB25">
        <f>'Piv_table_from_ind14 data (2016'!AA317</f>
        <v>110614.2</v>
      </c>
      <c r="AC25">
        <f>'Piv_table_from_ind14 data (2016'!AB317</f>
        <v>110141.6</v>
      </c>
      <c r="AD25">
        <f>'Piv_table_from_ind14 data (2016'!AC317</f>
        <v>115514.2</v>
      </c>
      <c r="AE25">
        <f>'Piv_table_from_ind14 data (2016'!AD317</f>
        <v>118748.4</v>
      </c>
      <c r="AF25">
        <f>'Piv_table_from_ind14 data (2016'!AE317</f>
        <v>118734.39999999999</v>
      </c>
      <c r="AG25">
        <f>'Piv_table_from_ind14 data (2016'!AF317</f>
        <v>119518.3</v>
      </c>
      <c r="AH25">
        <f>'Piv_table_from_ind14 data (2016'!AG317</f>
        <v>121955.9</v>
      </c>
      <c r="AI25">
        <f>'Piv_table_from_ind14 data (2016'!AH317</f>
        <v>129152.1</v>
      </c>
      <c r="AJ25">
        <f>'Piv_table_from_ind14 data (2016'!AI317</f>
        <v>126003.4</v>
      </c>
      <c r="AK25">
        <f>'Piv_table_from_ind14 data (2016'!AJ317</f>
        <v>127036.5</v>
      </c>
      <c r="AL25">
        <f>'Piv_table_from_ind14 data (2016'!AK317</f>
        <v>122624</v>
      </c>
      <c r="AM25">
        <f>'Piv_table_from_ind14 data (2016'!AL317</f>
        <v>137503.29999999999</v>
      </c>
      <c r="AN25">
        <f>'Piv_table_from_ind14 data (2016'!AM317</f>
        <v>151390.20000000001</v>
      </c>
      <c r="AO25">
        <f>'Piv_table_from_ind14 data (2016'!AN317</f>
        <v>143059.20000000001</v>
      </c>
      <c r="AP25">
        <f>'Piv_table_from_ind14 data (2016'!AO317</f>
        <v>142831.4</v>
      </c>
      <c r="AQ25">
        <f>'Piv_table_from_ind14 data (2016'!AP317</f>
        <v>145952.20000000001</v>
      </c>
      <c r="AR25">
        <f>'Piv_table_from_ind14 data (2016'!AQ317</f>
        <v>153421.6</v>
      </c>
      <c r="AS25">
        <f>'Piv_table_from_ind14 data (2016'!AR317</f>
        <v>159002.4</v>
      </c>
      <c r="AU25">
        <f t="shared" si="5"/>
        <v>1993</v>
      </c>
      <c r="AV25" s="15">
        <v>134532</v>
      </c>
      <c r="AW25" s="15">
        <v>102507.3</v>
      </c>
      <c r="AX25" s="15">
        <v>4655.5</v>
      </c>
      <c r="AY25" s="15">
        <v>22683</v>
      </c>
      <c r="AZ25" s="15">
        <v>7576.1</v>
      </c>
      <c r="BA25" s="15">
        <v>12990.4</v>
      </c>
      <c r="BB25" s="15">
        <v>234883.1</v>
      </c>
      <c r="BC25" s="15">
        <v>37779.599999999999</v>
      </c>
      <c r="BD25" s="15">
        <v>31361.7</v>
      </c>
      <c r="BE25" s="15">
        <v>27187.7</v>
      </c>
      <c r="BF25" s="15">
        <v>69651.3</v>
      </c>
      <c r="BG25" s="15">
        <v>252566.2</v>
      </c>
      <c r="BH25" s="15">
        <v>118092</v>
      </c>
      <c r="BI25" s="15">
        <v>8265.2000000000007</v>
      </c>
      <c r="BJ25" s="15">
        <v>990862.1</v>
      </c>
      <c r="BM25">
        <f t="shared" si="6"/>
        <v>96329</v>
      </c>
      <c r="BN25">
        <f t="shared" si="7"/>
        <v>237039.3</v>
      </c>
    </row>
    <row r="26" spans="2:66" x14ac:dyDescent="0.2">
      <c r="B26" t="s">
        <v>9</v>
      </c>
      <c r="C26">
        <f>'Piv_table_from_ind14 data (2016'!B318</f>
        <v>4342.5</v>
      </c>
      <c r="D26">
        <f>'Piv_table_from_ind14 data (2016'!C318</f>
        <v>4418.7</v>
      </c>
      <c r="E26">
        <f>'Piv_table_from_ind14 data (2016'!D318</f>
        <v>4918.2</v>
      </c>
      <c r="F26">
        <f>'Piv_table_from_ind14 data (2016'!E318</f>
        <v>5475.5</v>
      </c>
      <c r="G26">
        <f>'Piv_table_from_ind14 data (2016'!F318</f>
        <v>5288.6</v>
      </c>
      <c r="H26">
        <f>'Piv_table_from_ind14 data (2016'!G318</f>
        <v>6202.6</v>
      </c>
      <c r="I26">
        <f>'Piv_table_from_ind14 data (2016'!H318</f>
        <v>5891.5</v>
      </c>
      <c r="J26">
        <f>'Piv_table_from_ind14 data (2016'!I318</f>
        <v>5879.7</v>
      </c>
      <c r="K26">
        <f>'Piv_table_from_ind14 data (2016'!J318</f>
        <v>7213.6</v>
      </c>
      <c r="L26">
        <f>'Piv_table_from_ind14 data (2016'!K318</f>
        <v>6971</v>
      </c>
      <c r="M26">
        <f>'Piv_table_from_ind14 data (2016'!L318</f>
        <v>7599.8</v>
      </c>
      <c r="N26">
        <f>'Piv_table_from_ind14 data (2016'!M318</f>
        <v>6950.6</v>
      </c>
      <c r="O26">
        <f>'Piv_table_from_ind14 data (2016'!N318</f>
        <v>7190.9</v>
      </c>
      <c r="P26">
        <f>'Piv_table_from_ind14 data (2016'!O318</f>
        <v>6886.6</v>
      </c>
      <c r="Q26">
        <f>'Piv_table_from_ind14 data (2016'!P318</f>
        <v>6678.4</v>
      </c>
      <c r="R26">
        <f>'Piv_table_from_ind14 data (2016'!Q318</f>
        <v>6631.1</v>
      </c>
      <c r="S26">
        <f>'Piv_table_from_ind14 data (2016'!R318</f>
        <v>6317.6</v>
      </c>
      <c r="T26">
        <f>'Piv_table_from_ind14 data (2016'!S318</f>
        <v>6059.1</v>
      </c>
      <c r="U26">
        <f>'Piv_table_from_ind14 data (2016'!T318</f>
        <v>6199.7</v>
      </c>
      <c r="V26">
        <f>'Piv_table_from_ind14 data (2016'!U318</f>
        <v>6580.5</v>
      </c>
      <c r="W26">
        <f>'Piv_table_from_ind14 data (2016'!V318</f>
        <v>5530.3</v>
      </c>
      <c r="X26">
        <f>'Piv_table_from_ind14 data (2016'!W318</f>
        <v>4655.5</v>
      </c>
      <c r="Y26">
        <f>'Piv_table_from_ind14 data (2016'!X318</f>
        <v>12042.9</v>
      </c>
      <c r="Z26">
        <f>'Piv_table_from_ind14 data (2016'!Y318</f>
        <v>4592.3999999999996</v>
      </c>
      <c r="AA26">
        <f>'Piv_table_from_ind14 data (2016'!Z318</f>
        <v>4651.8</v>
      </c>
      <c r="AB26">
        <f>'Piv_table_from_ind14 data (2016'!AA318</f>
        <v>4418.2</v>
      </c>
      <c r="AC26">
        <f>'Piv_table_from_ind14 data (2016'!AB318</f>
        <v>5687.2</v>
      </c>
      <c r="AD26">
        <f>'Piv_table_from_ind14 data (2016'!AC318</f>
        <v>6900.6</v>
      </c>
      <c r="AE26">
        <f>'Piv_table_from_ind14 data (2016'!AD318</f>
        <v>5888.3</v>
      </c>
      <c r="AF26">
        <f>'Piv_table_from_ind14 data (2016'!AE318</f>
        <v>6880.4</v>
      </c>
      <c r="AG26">
        <f>'Piv_table_from_ind14 data (2016'!AF318</f>
        <v>7505.2</v>
      </c>
      <c r="AH26">
        <f>'Piv_table_from_ind14 data (2016'!AG318</f>
        <v>7471.7</v>
      </c>
      <c r="AI26">
        <f>'Piv_table_from_ind14 data (2016'!AH318</f>
        <v>7481.3</v>
      </c>
      <c r="AJ26">
        <f>'Piv_table_from_ind14 data (2016'!AI318</f>
        <v>7141.4</v>
      </c>
      <c r="AK26">
        <f>'Piv_table_from_ind14 data (2016'!AJ318</f>
        <v>6613.2</v>
      </c>
      <c r="AL26">
        <f>'Piv_table_from_ind14 data (2016'!AK318</f>
        <v>4945.3</v>
      </c>
      <c r="AM26">
        <f>'Piv_table_from_ind14 data (2016'!AL318</f>
        <v>5215.3</v>
      </c>
      <c r="AN26">
        <f>'Piv_table_from_ind14 data (2016'!AM318</f>
        <v>6193.3</v>
      </c>
      <c r="AO26">
        <f>'Piv_table_from_ind14 data (2016'!AN318</f>
        <v>5715</v>
      </c>
      <c r="AP26">
        <f>'Piv_table_from_ind14 data (2016'!AO318</f>
        <v>4926.5</v>
      </c>
      <c r="AQ26">
        <f>'Piv_table_from_ind14 data (2016'!AP318</f>
        <v>5326.8</v>
      </c>
      <c r="AR26">
        <f>'Piv_table_from_ind14 data (2016'!AQ318</f>
        <v>5439.2</v>
      </c>
      <c r="AS26">
        <f>'Piv_table_from_ind14 data (2016'!AR318</f>
        <v>5517.4</v>
      </c>
      <c r="AU26">
        <f t="shared" si="5"/>
        <v>1994</v>
      </c>
      <c r="AV26" s="15">
        <v>112137.8</v>
      </c>
      <c r="AW26" s="15">
        <v>108745.4</v>
      </c>
      <c r="AX26" s="15">
        <v>12042.9</v>
      </c>
      <c r="AY26" s="15">
        <v>18794</v>
      </c>
      <c r="AZ26" s="15">
        <v>7572</v>
      </c>
      <c r="BA26" s="15">
        <v>13007.1</v>
      </c>
      <c r="BB26" s="15">
        <v>235866.1</v>
      </c>
      <c r="BC26" s="15">
        <v>41304.300000000003</v>
      </c>
      <c r="BD26" s="15">
        <v>32372.799999999999</v>
      </c>
      <c r="BE26" s="15">
        <v>29361.3</v>
      </c>
      <c r="BF26" s="15">
        <v>67255</v>
      </c>
      <c r="BG26" s="15">
        <v>261441.8</v>
      </c>
      <c r="BH26" s="15">
        <v>102108.8</v>
      </c>
      <c r="BI26" s="15">
        <v>8638.2000000000007</v>
      </c>
      <c r="BJ26" s="15">
        <v>1051712</v>
      </c>
      <c r="BM26">
        <f t="shared" si="6"/>
        <v>103038.40000000001</v>
      </c>
      <c r="BN26">
        <f t="shared" si="7"/>
        <v>220883.20000000001</v>
      </c>
    </row>
    <row r="27" spans="2:66" x14ac:dyDescent="0.2">
      <c r="B27" t="s">
        <v>10</v>
      </c>
      <c r="C27">
        <f>'Piv_table_from_ind14 data (2016'!B319</f>
        <v>22044.2</v>
      </c>
      <c r="D27">
        <f>'Piv_table_from_ind14 data (2016'!C319</f>
        <v>22574.799999999999</v>
      </c>
      <c r="E27">
        <f>'Piv_table_from_ind14 data (2016'!D319</f>
        <v>25038.5</v>
      </c>
      <c r="F27">
        <f>'Piv_table_from_ind14 data (2016'!E319</f>
        <v>27351.1</v>
      </c>
      <c r="G27">
        <f>'Piv_table_from_ind14 data (2016'!F319</f>
        <v>26589.3</v>
      </c>
      <c r="H27">
        <f>'Piv_table_from_ind14 data (2016'!G319</f>
        <v>31294.1</v>
      </c>
      <c r="I27">
        <f>'Piv_table_from_ind14 data (2016'!H319</f>
        <v>29809.9</v>
      </c>
      <c r="J27">
        <f>'Piv_table_from_ind14 data (2016'!I319</f>
        <v>29803.200000000001</v>
      </c>
      <c r="K27">
        <f>'Piv_table_from_ind14 data (2016'!J319</f>
        <v>35867</v>
      </c>
      <c r="L27">
        <f>'Piv_table_from_ind14 data (2016'!K319</f>
        <v>34693.5</v>
      </c>
      <c r="M27">
        <f>'Piv_table_from_ind14 data (2016'!L319</f>
        <v>36989.1</v>
      </c>
      <c r="N27">
        <f>'Piv_table_from_ind14 data (2016'!M319</f>
        <v>39962.5</v>
      </c>
      <c r="O27">
        <f>'Piv_table_from_ind14 data (2016'!N319</f>
        <v>41438.9</v>
      </c>
      <c r="P27">
        <f>'Piv_table_from_ind14 data (2016'!O319</f>
        <v>39686.699999999997</v>
      </c>
      <c r="Q27">
        <f>'Piv_table_from_ind14 data (2016'!P319</f>
        <v>39072.1</v>
      </c>
      <c r="R27">
        <f>'Piv_table_from_ind14 data (2016'!Q319</f>
        <v>46779</v>
      </c>
      <c r="S27">
        <f>'Piv_table_from_ind14 data (2016'!R319</f>
        <v>50807.9</v>
      </c>
      <c r="T27">
        <f>'Piv_table_from_ind14 data (2016'!S319</f>
        <v>47300.5</v>
      </c>
      <c r="U27">
        <f>'Piv_table_from_ind14 data (2016'!T319</f>
        <v>40486.5</v>
      </c>
      <c r="V27">
        <f>'Piv_table_from_ind14 data (2016'!U319</f>
        <v>34535.4</v>
      </c>
      <c r="W27">
        <f>'Piv_table_from_ind14 data (2016'!V319</f>
        <v>28551.9</v>
      </c>
      <c r="X27">
        <f>'Piv_table_from_ind14 data (2016'!W319</f>
        <v>22683</v>
      </c>
      <c r="Y27">
        <f>'Piv_table_from_ind14 data (2016'!X319</f>
        <v>18794</v>
      </c>
      <c r="Z27">
        <f>'Piv_table_from_ind14 data (2016'!Y319</f>
        <v>14658.3</v>
      </c>
      <c r="AA27">
        <f>'Piv_table_from_ind14 data (2016'!Z319</f>
        <v>13550.6</v>
      </c>
      <c r="AB27">
        <f>'Piv_table_from_ind14 data (2016'!AA319</f>
        <v>12039.2</v>
      </c>
      <c r="AC27">
        <f>'Piv_table_from_ind14 data (2016'!AB319</f>
        <v>15049</v>
      </c>
      <c r="AD27">
        <f>'Piv_table_from_ind14 data (2016'!AC319</f>
        <v>15828.6</v>
      </c>
      <c r="AE27">
        <f>'Piv_table_from_ind14 data (2016'!AD319</f>
        <v>15136.8</v>
      </c>
      <c r="AF27">
        <f>'Piv_table_from_ind14 data (2016'!AE319</f>
        <v>13060.8</v>
      </c>
      <c r="AG27">
        <f>'Piv_table_from_ind14 data (2016'!AF319</f>
        <v>13460.3</v>
      </c>
      <c r="AH27">
        <f>'Piv_table_from_ind14 data (2016'!AG319</f>
        <v>12988.1</v>
      </c>
      <c r="AI27">
        <f>'Piv_table_from_ind14 data (2016'!AH319</f>
        <v>16118.2</v>
      </c>
      <c r="AJ27">
        <f>'Piv_table_from_ind14 data (2016'!AI319</f>
        <v>16091.6</v>
      </c>
      <c r="AK27">
        <f>'Piv_table_from_ind14 data (2016'!AJ319</f>
        <v>16107.8</v>
      </c>
      <c r="AL27">
        <f>'Piv_table_from_ind14 data (2016'!AK319</f>
        <v>12272.6</v>
      </c>
      <c r="AM27">
        <f>'Piv_table_from_ind14 data (2016'!AL319</f>
        <v>12238.9</v>
      </c>
      <c r="AN27">
        <f>'Piv_table_from_ind14 data (2016'!AM319</f>
        <v>12191.4</v>
      </c>
      <c r="AO27">
        <f>'Piv_table_from_ind14 data (2016'!AN319</f>
        <v>11537.2</v>
      </c>
      <c r="AP27">
        <f>'Piv_table_from_ind14 data (2016'!AO319</f>
        <v>11639.2</v>
      </c>
      <c r="AQ27">
        <f>'Piv_table_from_ind14 data (2016'!AP319</f>
        <v>12424.1</v>
      </c>
      <c r="AR27">
        <f>'Piv_table_from_ind14 data (2016'!AQ319</f>
        <v>12219.9</v>
      </c>
      <c r="AS27">
        <f>'Piv_table_from_ind14 data (2016'!AR319</f>
        <v>12369.7</v>
      </c>
      <c r="AU27">
        <f t="shared" si="5"/>
        <v>1995</v>
      </c>
      <c r="AV27" s="15">
        <v>143402.29999999999</v>
      </c>
      <c r="AW27" s="15">
        <v>111794.3</v>
      </c>
      <c r="AX27" s="15">
        <v>4592.3999999999996</v>
      </c>
      <c r="AY27" s="15">
        <v>14658.3</v>
      </c>
      <c r="AZ27" s="15">
        <v>7084.6</v>
      </c>
      <c r="BA27" s="15">
        <v>14198.1</v>
      </c>
      <c r="BB27" s="15">
        <v>233303</v>
      </c>
      <c r="BC27" s="15">
        <v>41171.800000000003</v>
      </c>
      <c r="BD27" s="15">
        <v>34961.800000000003</v>
      </c>
      <c r="BE27" s="15">
        <v>30181.7</v>
      </c>
      <c r="BF27" s="15">
        <v>56987.4</v>
      </c>
      <c r="BG27" s="15">
        <v>267966.7</v>
      </c>
      <c r="BH27" s="15">
        <v>98765.2</v>
      </c>
      <c r="BI27" s="15">
        <v>8961.6</v>
      </c>
      <c r="BJ27" s="15">
        <v>1046857.9</v>
      </c>
      <c r="BM27">
        <f t="shared" si="6"/>
        <v>106315.3</v>
      </c>
      <c r="BN27">
        <f t="shared" si="7"/>
        <v>255196.59999999998</v>
      </c>
    </row>
    <row r="28" spans="2:66" x14ac:dyDescent="0.2">
      <c r="B28" t="s">
        <v>11</v>
      </c>
      <c r="C28">
        <f>'Piv_table_from_ind14 data (2016'!B320</f>
        <v>3478.6</v>
      </c>
      <c r="D28">
        <f>'Piv_table_from_ind14 data (2016'!C320</f>
        <v>3516.3</v>
      </c>
      <c r="E28">
        <f>'Piv_table_from_ind14 data (2016'!D320</f>
        <v>3595.2</v>
      </c>
      <c r="F28">
        <f>'Piv_table_from_ind14 data (2016'!E320</f>
        <v>3530</v>
      </c>
      <c r="G28">
        <f>'Piv_table_from_ind14 data (2016'!F320</f>
        <v>3899.9</v>
      </c>
      <c r="H28">
        <f>'Piv_table_from_ind14 data (2016'!G320</f>
        <v>3815.2</v>
      </c>
      <c r="I28">
        <f>'Piv_table_from_ind14 data (2016'!H320</f>
        <v>4363.1000000000004</v>
      </c>
      <c r="J28">
        <f>'Piv_table_from_ind14 data (2016'!I320</f>
        <v>4536.1000000000004</v>
      </c>
      <c r="K28">
        <f>'Piv_table_from_ind14 data (2016'!J320</f>
        <v>4691.7</v>
      </c>
      <c r="L28">
        <f>'Piv_table_from_ind14 data (2016'!K320</f>
        <v>4326.2</v>
      </c>
      <c r="M28">
        <f>'Piv_table_from_ind14 data (2016'!L320</f>
        <v>4608.5</v>
      </c>
      <c r="N28">
        <f>'Piv_table_from_ind14 data (2016'!M320</f>
        <v>4660.6000000000004</v>
      </c>
      <c r="O28">
        <f>'Piv_table_from_ind14 data (2016'!N320</f>
        <v>4659.8999999999996</v>
      </c>
      <c r="P28">
        <f>'Piv_table_from_ind14 data (2016'!O320</f>
        <v>4529.6000000000004</v>
      </c>
      <c r="Q28">
        <f>'Piv_table_from_ind14 data (2016'!P320</f>
        <v>4365.3</v>
      </c>
      <c r="R28">
        <f>'Piv_table_from_ind14 data (2016'!Q320</f>
        <v>4991.3999999999996</v>
      </c>
      <c r="S28">
        <f>'Piv_table_from_ind14 data (2016'!R320</f>
        <v>5205.6000000000004</v>
      </c>
      <c r="T28">
        <f>'Piv_table_from_ind14 data (2016'!S320</f>
        <v>6125.6</v>
      </c>
      <c r="U28">
        <f>'Piv_table_from_ind14 data (2016'!T320</f>
        <v>6806.7</v>
      </c>
      <c r="V28">
        <f>'Piv_table_from_ind14 data (2016'!U320</f>
        <v>6864.6</v>
      </c>
      <c r="W28">
        <f>'Piv_table_from_ind14 data (2016'!V320</f>
        <v>6975.3</v>
      </c>
      <c r="X28">
        <f>'Piv_table_from_ind14 data (2016'!W320</f>
        <v>7576.1</v>
      </c>
      <c r="Y28">
        <f>'Piv_table_from_ind14 data (2016'!X320</f>
        <v>7572</v>
      </c>
      <c r="Z28">
        <f>'Piv_table_from_ind14 data (2016'!Y320</f>
        <v>7084.6</v>
      </c>
      <c r="AA28">
        <f>'Piv_table_from_ind14 data (2016'!Z320</f>
        <v>6923.2</v>
      </c>
      <c r="AB28">
        <f>'Piv_table_from_ind14 data (2016'!AA320</f>
        <v>7125.9</v>
      </c>
      <c r="AC28">
        <f>'Piv_table_from_ind14 data (2016'!AB320</f>
        <v>7635.5</v>
      </c>
      <c r="AD28">
        <f>'Piv_table_from_ind14 data (2016'!AC320</f>
        <v>7156.2</v>
      </c>
      <c r="AE28">
        <f>'Piv_table_from_ind14 data (2016'!AD320</f>
        <v>6161.1</v>
      </c>
      <c r="AF28">
        <f>'Piv_table_from_ind14 data (2016'!AE320</f>
        <v>6930.8</v>
      </c>
      <c r="AG28">
        <f>'Piv_table_from_ind14 data (2016'!AF320</f>
        <v>6782.7</v>
      </c>
      <c r="AH28">
        <f>'Piv_table_from_ind14 data (2016'!AG320</f>
        <v>7130.9</v>
      </c>
      <c r="AI28">
        <f>'Piv_table_from_ind14 data (2016'!AH320</f>
        <v>6850.3</v>
      </c>
      <c r="AJ28">
        <f>'Piv_table_from_ind14 data (2016'!AI320</f>
        <v>6868</v>
      </c>
      <c r="AK28">
        <f>'Piv_table_from_ind14 data (2016'!AJ320</f>
        <v>6958.5</v>
      </c>
      <c r="AL28">
        <f>'Piv_table_from_ind14 data (2016'!AK320</f>
        <v>6455.7</v>
      </c>
      <c r="AM28">
        <f>'Piv_table_from_ind14 data (2016'!AL320</f>
        <v>6179.9</v>
      </c>
      <c r="AN28">
        <f>'Piv_table_from_ind14 data (2016'!AM320</f>
        <v>6212.8</v>
      </c>
      <c r="AO28">
        <f>'Piv_table_from_ind14 data (2016'!AN320</f>
        <v>6504.2</v>
      </c>
      <c r="AP28">
        <f>'Piv_table_from_ind14 data (2016'!AO320</f>
        <v>7187.1</v>
      </c>
      <c r="AQ28">
        <f>'Piv_table_from_ind14 data (2016'!AP320</f>
        <v>7094.1</v>
      </c>
      <c r="AR28">
        <f>'Piv_table_from_ind14 data (2016'!AQ320</f>
        <v>8064.1</v>
      </c>
      <c r="AS28">
        <f>'Piv_table_from_ind14 data (2016'!AR320</f>
        <v>8303.9</v>
      </c>
      <c r="AU28">
        <f t="shared" si="5"/>
        <v>1996</v>
      </c>
      <c r="AV28" s="15">
        <v>147837.4</v>
      </c>
      <c r="AW28" s="15">
        <v>110778</v>
      </c>
      <c r="AX28" s="15">
        <v>4651.8</v>
      </c>
      <c r="AY28" s="15">
        <v>13550.6</v>
      </c>
      <c r="AZ28" s="15">
        <v>6923.2</v>
      </c>
      <c r="BA28" s="15">
        <v>15410.8</v>
      </c>
      <c r="BB28" s="15">
        <v>233221</v>
      </c>
      <c r="BC28" s="15">
        <v>42238.3</v>
      </c>
      <c r="BD28" s="15">
        <v>34853.9</v>
      </c>
      <c r="BE28" s="15">
        <v>30485.1</v>
      </c>
      <c r="BF28" s="15">
        <v>60532.6</v>
      </c>
      <c r="BG28" s="15">
        <v>272127.7</v>
      </c>
      <c r="BH28" s="15">
        <v>104143.5</v>
      </c>
      <c r="BI28" s="15">
        <v>9253</v>
      </c>
      <c r="BJ28" s="15">
        <v>1128927</v>
      </c>
      <c r="BM28">
        <f t="shared" si="6"/>
        <v>107577.30000000002</v>
      </c>
      <c r="BN28">
        <f t="shared" si="7"/>
        <v>258615.4</v>
      </c>
    </row>
    <row r="29" spans="2:66" x14ac:dyDescent="0.2">
      <c r="B29" t="s">
        <v>12</v>
      </c>
      <c r="C29">
        <f>'Piv_table_from_ind14 data (2016'!B321</f>
        <v>4231</v>
      </c>
      <c r="D29">
        <f>'Piv_table_from_ind14 data (2016'!C321</f>
        <v>4367.8999999999996</v>
      </c>
      <c r="E29">
        <f>'Piv_table_from_ind14 data (2016'!D321</f>
        <v>4162.5</v>
      </c>
      <c r="F29">
        <f>'Piv_table_from_ind14 data (2016'!E321</f>
        <v>3730</v>
      </c>
      <c r="G29">
        <f>'Piv_table_from_ind14 data (2016'!F321</f>
        <v>5689.3</v>
      </c>
      <c r="H29">
        <f>'Piv_table_from_ind14 data (2016'!G321</f>
        <v>5328.6</v>
      </c>
      <c r="I29">
        <f>'Piv_table_from_ind14 data (2016'!H321</f>
        <v>6162.6</v>
      </c>
      <c r="J29">
        <f>'Piv_table_from_ind14 data (2016'!I321</f>
        <v>8012.8</v>
      </c>
      <c r="K29">
        <f>'Piv_table_from_ind14 data (2016'!J321</f>
        <v>5663.4</v>
      </c>
      <c r="L29">
        <f>'Piv_table_from_ind14 data (2016'!K321</f>
        <v>8010.7</v>
      </c>
      <c r="M29">
        <f>'Piv_table_from_ind14 data (2016'!L321</f>
        <v>9670.6</v>
      </c>
      <c r="N29">
        <f>'Piv_table_from_ind14 data (2016'!M321</f>
        <v>8539.7000000000007</v>
      </c>
      <c r="O29">
        <f>'Piv_table_from_ind14 data (2016'!N321</f>
        <v>8721.9</v>
      </c>
      <c r="P29">
        <f>'Piv_table_from_ind14 data (2016'!O321</f>
        <v>10458.6</v>
      </c>
      <c r="Q29">
        <f>'Piv_table_from_ind14 data (2016'!P321</f>
        <v>12749.7</v>
      </c>
      <c r="R29">
        <f>'Piv_table_from_ind14 data (2016'!Q321</f>
        <v>13566.6</v>
      </c>
      <c r="S29">
        <f>'Piv_table_from_ind14 data (2016'!R321</f>
        <v>14444.5</v>
      </c>
      <c r="T29">
        <f>'Piv_table_from_ind14 data (2016'!S321</f>
        <v>12107.8</v>
      </c>
      <c r="U29">
        <f>'Piv_table_from_ind14 data (2016'!T321</f>
        <v>12720.7</v>
      </c>
      <c r="V29">
        <f>'Piv_table_from_ind14 data (2016'!U321</f>
        <v>12808.1</v>
      </c>
      <c r="W29">
        <f>'Piv_table_from_ind14 data (2016'!V321</f>
        <v>13187.9</v>
      </c>
      <c r="X29">
        <f>'Piv_table_from_ind14 data (2016'!W321</f>
        <v>12990.4</v>
      </c>
      <c r="Y29">
        <f>'Piv_table_from_ind14 data (2016'!X321</f>
        <v>13007.1</v>
      </c>
      <c r="Z29">
        <f>'Piv_table_from_ind14 data (2016'!Y321</f>
        <v>14198.1</v>
      </c>
      <c r="AA29">
        <f>'Piv_table_from_ind14 data (2016'!Z321</f>
        <v>15410.8</v>
      </c>
      <c r="AB29">
        <f>'Piv_table_from_ind14 data (2016'!AA321</f>
        <v>15074.9</v>
      </c>
      <c r="AC29">
        <f>'Piv_table_from_ind14 data (2016'!AB321</f>
        <v>15502.3</v>
      </c>
      <c r="AD29">
        <f>'Piv_table_from_ind14 data (2016'!AC321</f>
        <v>16923.900000000001</v>
      </c>
      <c r="AE29">
        <f>'Piv_table_from_ind14 data (2016'!AD321</f>
        <v>15142.3</v>
      </c>
      <c r="AF29">
        <f>'Piv_table_from_ind14 data (2016'!AE321</f>
        <v>15392.3</v>
      </c>
      <c r="AG29">
        <f>'Piv_table_from_ind14 data (2016'!AF321</f>
        <v>15572.6</v>
      </c>
      <c r="AH29">
        <f>'Piv_table_from_ind14 data (2016'!AG321</f>
        <v>16862.3</v>
      </c>
      <c r="AI29">
        <f>'Piv_table_from_ind14 data (2016'!AH321</f>
        <v>18607.400000000001</v>
      </c>
      <c r="AJ29">
        <f>'Piv_table_from_ind14 data (2016'!AI321</f>
        <v>19513.099999999999</v>
      </c>
      <c r="AK29">
        <f>'Piv_table_from_ind14 data (2016'!AJ321</f>
        <v>20714.599999999999</v>
      </c>
      <c r="AL29">
        <f>'Piv_table_from_ind14 data (2016'!AK321</f>
        <v>20684.900000000001</v>
      </c>
      <c r="AM29">
        <f>'Piv_table_from_ind14 data (2016'!AL321</f>
        <v>20946.2</v>
      </c>
      <c r="AN29">
        <f>'Piv_table_from_ind14 data (2016'!AM321</f>
        <v>20143.3</v>
      </c>
      <c r="AO29">
        <f>'Piv_table_from_ind14 data (2016'!AN321</f>
        <v>20996.7</v>
      </c>
      <c r="AP29">
        <f>'Piv_table_from_ind14 data (2016'!AO321</f>
        <v>20397.8</v>
      </c>
      <c r="AQ29">
        <f>'Piv_table_from_ind14 data (2016'!AP321</f>
        <v>22763.4</v>
      </c>
      <c r="AR29">
        <f>'Piv_table_from_ind14 data (2016'!AQ321</f>
        <v>23338.3</v>
      </c>
      <c r="AS29">
        <f>'Piv_table_from_ind14 data (2016'!AR321</f>
        <v>22726.3</v>
      </c>
      <c r="AU29">
        <f t="shared" si="5"/>
        <v>1997</v>
      </c>
      <c r="AV29" s="15">
        <v>152842.1</v>
      </c>
      <c r="AW29" s="15">
        <v>110614.2</v>
      </c>
      <c r="AX29" s="15">
        <v>4418.2</v>
      </c>
      <c r="AY29" s="15">
        <v>12039.2</v>
      </c>
      <c r="AZ29" s="15">
        <v>7125.9</v>
      </c>
      <c r="BA29" s="15">
        <v>15074.9</v>
      </c>
      <c r="BB29" s="15">
        <v>233737.4</v>
      </c>
      <c r="BC29" s="15">
        <v>43753.1</v>
      </c>
      <c r="BD29" s="15">
        <v>29216.5</v>
      </c>
      <c r="BE29" s="15">
        <v>31768.1</v>
      </c>
      <c r="BF29" s="15">
        <v>70996.899999999994</v>
      </c>
      <c r="BG29" s="15">
        <v>278147.09999999998</v>
      </c>
      <c r="BH29" s="15">
        <v>96755.7</v>
      </c>
      <c r="BI29" s="15">
        <v>9457.1</v>
      </c>
      <c r="BJ29" s="15">
        <v>1161275.5</v>
      </c>
      <c r="BM29">
        <f t="shared" si="6"/>
        <v>104737.70000000001</v>
      </c>
      <c r="BN29">
        <f t="shared" si="7"/>
        <v>263456.3</v>
      </c>
    </row>
    <row r="30" spans="2:66" x14ac:dyDescent="0.2">
      <c r="B30" t="s">
        <v>13</v>
      </c>
      <c r="C30">
        <f>'Piv_table_from_ind14 data (2016'!B322</f>
        <v>301550.7</v>
      </c>
      <c r="D30">
        <f>'Piv_table_from_ind14 data (2016'!C322</f>
        <v>297902.3</v>
      </c>
      <c r="E30">
        <f>'Piv_table_from_ind14 data (2016'!D322</f>
        <v>284008.5</v>
      </c>
      <c r="F30">
        <f>'Piv_table_from_ind14 data (2016'!E322</f>
        <v>267892</v>
      </c>
      <c r="G30">
        <f>'Piv_table_from_ind14 data (2016'!F322</f>
        <v>263142.40000000002</v>
      </c>
      <c r="H30">
        <f>'Piv_table_from_ind14 data (2016'!G322</f>
        <v>265133.90000000002</v>
      </c>
      <c r="I30">
        <f>'Piv_table_from_ind14 data (2016'!H322</f>
        <v>272677.8</v>
      </c>
      <c r="J30">
        <f>'Piv_table_from_ind14 data (2016'!I322</f>
        <v>273131.8</v>
      </c>
      <c r="K30">
        <f>'Piv_table_from_ind14 data (2016'!J322</f>
        <v>272476.40000000002</v>
      </c>
      <c r="L30">
        <f>'Piv_table_from_ind14 data (2016'!K322</f>
        <v>270310.59999999998</v>
      </c>
      <c r="M30">
        <f>'Piv_table_from_ind14 data (2016'!L322</f>
        <v>262614.3</v>
      </c>
      <c r="N30">
        <f>'Piv_table_from_ind14 data (2016'!M322</f>
        <v>252641.8</v>
      </c>
      <c r="O30">
        <f>'Piv_table_from_ind14 data (2016'!N322</f>
        <v>265128.8</v>
      </c>
      <c r="P30">
        <f>'Piv_table_from_ind14 data (2016'!O322</f>
        <v>260246</v>
      </c>
      <c r="Q30">
        <f>'Piv_table_from_ind14 data (2016'!P322</f>
        <v>252752.2</v>
      </c>
      <c r="R30">
        <f>'Piv_table_from_ind14 data (2016'!Q322</f>
        <v>250684.9</v>
      </c>
      <c r="S30">
        <f>'Piv_table_from_ind14 data (2016'!R322</f>
        <v>250583.4</v>
      </c>
      <c r="T30">
        <f>'Piv_table_from_ind14 data (2016'!S322</f>
        <v>242403.4</v>
      </c>
      <c r="U30">
        <f>'Piv_table_from_ind14 data (2016'!T322</f>
        <v>241117.2</v>
      </c>
      <c r="V30">
        <f>'Piv_table_from_ind14 data (2016'!U322</f>
        <v>241740.79999999999</v>
      </c>
      <c r="W30">
        <f>'Piv_table_from_ind14 data (2016'!V322</f>
        <v>238678.5</v>
      </c>
      <c r="X30">
        <f>'Piv_table_from_ind14 data (2016'!W322</f>
        <v>234883.1</v>
      </c>
      <c r="Y30">
        <f>'Piv_table_from_ind14 data (2016'!X322</f>
        <v>235866.1</v>
      </c>
      <c r="Z30">
        <f>'Piv_table_from_ind14 data (2016'!Y322</f>
        <v>233303</v>
      </c>
      <c r="AA30">
        <f>'Piv_table_from_ind14 data (2016'!Z322</f>
        <v>233221</v>
      </c>
      <c r="AB30">
        <f>'Piv_table_from_ind14 data (2016'!AA322</f>
        <v>233737.4</v>
      </c>
      <c r="AC30">
        <f>'Piv_table_from_ind14 data (2016'!AB322</f>
        <v>232176.1</v>
      </c>
      <c r="AD30">
        <f>'Piv_table_from_ind14 data (2016'!AC322</f>
        <v>219846.9</v>
      </c>
      <c r="AE30">
        <f>'Piv_table_from_ind14 data (2016'!AD322</f>
        <v>220451.5</v>
      </c>
      <c r="AF30">
        <f>'Piv_table_from_ind14 data (2016'!AE322</f>
        <v>222934.2</v>
      </c>
      <c r="AG30">
        <f>'Piv_table_from_ind14 data (2016'!AF322</f>
        <v>217175.8</v>
      </c>
      <c r="AH30">
        <f>'Piv_table_from_ind14 data (2016'!AG322</f>
        <v>210272.7</v>
      </c>
      <c r="AI30">
        <f>'Piv_table_from_ind14 data (2016'!AH322</f>
        <v>206984</v>
      </c>
      <c r="AJ30">
        <f>'Piv_table_from_ind14 data (2016'!AI322</f>
        <v>196931.3</v>
      </c>
      <c r="AK30">
        <f>'Piv_table_from_ind14 data (2016'!AJ322</f>
        <v>203583.2</v>
      </c>
      <c r="AL30">
        <f>'Piv_table_from_ind14 data (2016'!AK322</f>
        <v>212248.9</v>
      </c>
      <c r="AM30">
        <f>'Piv_table_from_ind14 data (2016'!AL322</f>
        <v>216914.8</v>
      </c>
      <c r="AN30">
        <f>'Piv_table_from_ind14 data (2016'!AM322</f>
        <v>223644</v>
      </c>
      <c r="AO30">
        <f>'Piv_table_from_ind14 data (2016'!AN322</f>
        <v>230650.8</v>
      </c>
      <c r="AP30">
        <f>'Piv_table_from_ind14 data (2016'!AO322</f>
        <v>258056.6</v>
      </c>
      <c r="AQ30">
        <f>'Piv_table_from_ind14 data (2016'!AP322</f>
        <v>285162.7</v>
      </c>
      <c r="AR30">
        <f>'Piv_table_from_ind14 data (2016'!AQ322</f>
        <v>278424.59999999998</v>
      </c>
      <c r="AS30">
        <f>'Piv_table_from_ind14 data (2016'!AR322</f>
        <v>266523.2</v>
      </c>
      <c r="AU30">
        <f t="shared" si="5"/>
        <v>1998</v>
      </c>
      <c r="AV30" s="15">
        <v>150595.29999999999</v>
      </c>
      <c r="AW30" s="15">
        <v>110141.6</v>
      </c>
      <c r="AX30" s="15">
        <v>5687.2</v>
      </c>
      <c r="AY30" s="15">
        <v>15049</v>
      </c>
      <c r="AZ30" s="15">
        <v>7635.5</v>
      </c>
      <c r="BA30" s="15">
        <v>15502.3</v>
      </c>
      <c r="BB30" s="15">
        <v>232176.1</v>
      </c>
      <c r="BC30" s="15">
        <v>44266</v>
      </c>
      <c r="BD30" s="15">
        <v>32525.599999999999</v>
      </c>
      <c r="BE30" s="15">
        <v>33700.300000000003</v>
      </c>
      <c r="BF30" s="15">
        <v>70182.5</v>
      </c>
      <c r="BG30" s="15">
        <v>288000.40000000002</v>
      </c>
      <c r="BH30" s="15">
        <v>98954.8</v>
      </c>
      <c r="BI30" s="15">
        <v>9523.7000000000007</v>
      </c>
      <c r="BJ30" s="15">
        <v>1224857.6000000001</v>
      </c>
      <c r="BM30">
        <f t="shared" si="6"/>
        <v>110491.90000000001</v>
      </c>
      <c r="BN30">
        <f t="shared" si="7"/>
        <v>260736.9</v>
      </c>
    </row>
    <row r="31" spans="2:66" x14ac:dyDescent="0.2">
      <c r="B31" t="s">
        <v>14</v>
      </c>
      <c r="C31">
        <f>'Piv_table_from_ind14 data (2016'!B323</f>
        <v>23885.8</v>
      </c>
      <c r="D31">
        <f>'Piv_table_from_ind14 data (2016'!C323</f>
        <v>23765.3</v>
      </c>
      <c r="E31">
        <f>'Piv_table_from_ind14 data (2016'!D323</f>
        <v>24206.9</v>
      </c>
      <c r="F31">
        <f>'Piv_table_from_ind14 data (2016'!E323</f>
        <v>26013.4</v>
      </c>
      <c r="G31">
        <f>'Piv_table_from_ind14 data (2016'!F323</f>
        <v>27257.9</v>
      </c>
      <c r="H31">
        <f>'Piv_table_from_ind14 data (2016'!G323</f>
        <v>27739.599999999999</v>
      </c>
      <c r="I31">
        <f>'Piv_table_from_ind14 data (2016'!H323</f>
        <v>26695.9</v>
      </c>
      <c r="J31">
        <f>'Piv_table_from_ind14 data (2016'!I323</f>
        <v>31151.9</v>
      </c>
      <c r="K31">
        <f>'Piv_table_from_ind14 data (2016'!J323</f>
        <v>33078.800000000003</v>
      </c>
      <c r="L31">
        <f>'Piv_table_from_ind14 data (2016'!K323</f>
        <v>32837.9</v>
      </c>
      <c r="M31">
        <f>'Piv_table_from_ind14 data (2016'!L323</f>
        <v>33480.199999999997</v>
      </c>
      <c r="N31">
        <f>'Piv_table_from_ind14 data (2016'!M323</f>
        <v>31232.1</v>
      </c>
      <c r="O31">
        <f>'Piv_table_from_ind14 data (2016'!N323</f>
        <v>35808.6</v>
      </c>
      <c r="P31">
        <f>'Piv_table_from_ind14 data (2016'!O323</f>
        <v>35286.699999999997</v>
      </c>
      <c r="Q31">
        <f>'Piv_table_from_ind14 data (2016'!P323</f>
        <v>35567.699999999997</v>
      </c>
      <c r="R31">
        <f>'Piv_table_from_ind14 data (2016'!Q323</f>
        <v>36731.9</v>
      </c>
      <c r="S31">
        <f>'Piv_table_from_ind14 data (2016'!R323</f>
        <v>38016.5</v>
      </c>
      <c r="T31">
        <f>'Piv_table_from_ind14 data (2016'!S323</f>
        <v>39220.800000000003</v>
      </c>
      <c r="U31">
        <f>'Piv_table_from_ind14 data (2016'!T323</f>
        <v>41187.9</v>
      </c>
      <c r="V31">
        <f>'Piv_table_from_ind14 data (2016'!U323</f>
        <v>39843.1</v>
      </c>
      <c r="W31">
        <f>'Piv_table_from_ind14 data (2016'!V323</f>
        <v>39907.300000000003</v>
      </c>
      <c r="X31">
        <f>'Piv_table_from_ind14 data (2016'!W323</f>
        <v>37779.599999999999</v>
      </c>
      <c r="Y31">
        <f>'Piv_table_from_ind14 data (2016'!X323</f>
        <v>41304.300000000003</v>
      </c>
      <c r="Z31">
        <f>'Piv_table_from_ind14 data (2016'!Y323</f>
        <v>41171.800000000003</v>
      </c>
      <c r="AA31">
        <f>'Piv_table_from_ind14 data (2016'!Z323</f>
        <v>42238.3</v>
      </c>
      <c r="AB31">
        <f>'Piv_table_from_ind14 data (2016'!AA323</f>
        <v>43753.1</v>
      </c>
      <c r="AC31">
        <f>'Piv_table_from_ind14 data (2016'!AB323</f>
        <v>44266</v>
      </c>
      <c r="AD31">
        <f>'Piv_table_from_ind14 data (2016'!AC323</f>
        <v>42585.1</v>
      </c>
      <c r="AE31">
        <f>'Piv_table_from_ind14 data (2016'!AD323</f>
        <v>42621.9</v>
      </c>
      <c r="AF31">
        <f>'Piv_table_from_ind14 data (2016'!AE323</f>
        <v>42222.7</v>
      </c>
      <c r="AG31">
        <f>'Piv_table_from_ind14 data (2016'!AF323</f>
        <v>39776</v>
      </c>
      <c r="AH31">
        <f>'Piv_table_from_ind14 data (2016'!AG323</f>
        <v>40013.9</v>
      </c>
      <c r="AI31">
        <f>'Piv_table_from_ind14 data (2016'!AH323</f>
        <v>43169.1</v>
      </c>
      <c r="AJ31">
        <f>'Piv_table_from_ind14 data (2016'!AI323</f>
        <v>46318.400000000001</v>
      </c>
      <c r="AK31">
        <f>'Piv_table_from_ind14 data (2016'!AJ323</f>
        <v>52459.1</v>
      </c>
      <c r="AL31">
        <f>'Piv_table_from_ind14 data (2016'!AK323</f>
        <v>52741.8</v>
      </c>
      <c r="AM31">
        <f>'Piv_table_from_ind14 data (2016'!AL323</f>
        <v>54228.5</v>
      </c>
      <c r="AN31">
        <f>'Piv_table_from_ind14 data (2016'!AM323</f>
        <v>50099</v>
      </c>
      <c r="AO31">
        <f>'Piv_table_from_ind14 data (2016'!AN323</f>
        <v>50494.1</v>
      </c>
      <c r="AP31">
        <f>'Piv_table_from_ind14 data (2016'!AO323</f>
        <v>54759.8</v>
      </c>
      <c r="AQ31">
        <f>'Piv_table_from_ind14 data (2016'!AP323</f>
        <v>48640.800000000003</v>
      </c>
      <c r="AR31">
        <f>'Piv_table_from_ind14 data (2016'!AQ323</f>
        <v>45583.3</v>
      </c>
      <c r="AS31">
        <f>'Piv_table_from_ind14 data (2016'!AR323</f>
        <v>45008.3</v>
      </c>
      <c r="AU31">
        <f t="shared" si="5"/>
        <v>1999</v>
      </c>
      <c r="AV31" s="15">
        <v>153114.79999999999</v>
      </c>
      <c r="AW31" s="15">
        <v>115514.2</v>
      </c>
      <c r="AX31" s="15">
        <v>6900.6</v>
      </c>
      <c r="AY31" s="15">
        <v>15828.6</v>
      </c>
      <c r="AZ31" s="15">
        <v>7156.2</v>
      </c>
      <c r="BA31" s="15">
        <v>16923.900000000001</v>
      </c>
      <c r="BB31" s="15">
        <v>219846.9</v>
      </c>
      <c r="BC31" s="15">
        <v>42585.1</v>
      </c>
      <c r="BD31" s="15">
        <v>32003.200000000001</v>
      </c>
      <c r="BE31" s="15">
        <v>36027.300000000003</v>
      </c>
      <c r="BF31" s="15">
        <v>57140.7</v>
      </c>
      <c r="BG31" s="15">
        <v>334348.79999999999</v>
      </c>
      <c r="BH31" s="15">
        <v>124691.5</v>
      </c>
      <c r="BI31" s="15">
        <v>11595.8</v>
      </c>
      <c r="BJ31" s="15">
        <v>1275097.7</v>
      </c>
      <c r="BM31">
        <f t="shared" si="6"/>
        <v>110615.6</v>
      </c>
      <c r="BN31">
        <f t="shared" si="7"/>
        <v>268629</v>
      </c>
    </row>
    <row r="32" spans="2:66" x14ac:dyDescent="0.2">
      <c r="B32" t="s">
        <v>15</v>
      </c>
      <c r="C32">
        <f>'Piv_table_from_ind14 data (2016'!B324</f>
        <v>32738.6</v>
      </c>
      <c r="D32">
        <f>'Piv_table_from_ind14 data (2016'!C324</f>
        <v>37539.800000000003</v>
      </c>
      <c r="E32">
        <f>'Piv_table_from_ind14 data (2016'!D324</f>
        <v>34437.699999999997</v>
      </c>
      <c r="F32">
        <f>'Piv_table_from_ind14 data (2016'!E324</f>
        <v>30911.7</v>
      </c>
      <c r="G32">
        <f>'Piv_table_from_ind14 data (2016'!F324</f>
        <v>33455.1</v>
      </c>
      <c r="H32">
        <f>'Piv_table_from_ind14 data (2016'!G324</f>
        <v>32427.5</v>
      </c>
      <c r="I32">
        <f>'Piv_table_from_ind14 data (2016'!H324</f>
        <v>35100.9</v>
      </c>
      <c r="J32">
        <f>'Piv_table_from_ind14 data (2016'!I324</f>
        <v>37267.300000000003</v>
      </c>
      <c r="K32">
        <f>'Piv_table_from_ind14 data (2016'!J324</f>
        <v>35290.6</v>
      </c>
      <c r="L32">
        <f>'Piv_table_from_ind14 data (2016'!K324</f>
        <v>34350.5</v>
      </c>
      <c r="M32">
        <f>'Piv_table_from_ind14 data (2016'!L324</f>
        <v>23834</v>
      </c>
      <c r="N32">
        <f>'Piv_table_from_ind14 data (2016'!M324</f>
        <v>20614.5</v>
      </c>
      <c r="O32">
        <f>'Piv_table_from_ind14 data (2016'!N324</f>
        <v>27028.3</v>
      </c>
      <c r="P32">
        <f>'Piv_table_from_ind14 data (2016'!O324</f>
        <v>28343.5</v>
      </c>
      <c r="Q32">
        <f>'Piv_table_from_ind14 data (2016'!P324</f>
        <v>26829.9</v>
      </c>
      <c r="R32">
        <f>'Piv_table_from_ind14 data (2016'!Q324</f>
        <v>25968.1</v>
      </c>
      <c r="S32">
        <f>'Piv_table_from_ind14 data (2016'!R324</f>
        <v>26599.9</v>
      </c>
      <c r="T32">
        <f>'Piv_table_from_ind14 data (2016'!S324</f>
        <v>30875.9</v>
      </c>
      <c r="U32">
        <f>'Piv_table_from_ind14 data (2016'!T324</f>
        <v>32534.7</v>
      </c>
      <c r="V32">
        <f>'Piv_table_from_ind14 data (2016'!U324</f>
        <v>31957.9</v>
      </c>
      <c r="W32">
        <f>'Piv_table_from_ind14 data (2016'!V324</f>
        <v>32839.199999999997</v>
      </c>
      <c r="X32">
        <f>'Piv_table_from_ind14 data (2016'!W324</f>
        <v>31361.7</v>
      </c>
      <c r="Y32">
        <f>'Piv_table_from_ind14 data (2016'!X324</f>
        <v>32372.799999999999</v>
      </c>
      <c r="Z32">
        <f>'Piv_table_from_ind14 data (2016'!Y324</f>
        <v>34961.800000000003</v>
      </c>
      <c r="AA32">
        <f>'Piv_table_from_ind14 data (2016'!Z324</f>
        <v>34853.9</v>
      </c>
      <c r="AB32">
        <f>'Piv_table_from_ind14 data (2016'!AA324</f>
        <v>29216.5</v>
      </c>
      <c r="AC32">
        <f>'Piv_table_from_ind14 data (2016'!AB324</f>
        <v>32525.599999999999</v>
      </c>
      <c r="AD32">
        <f>'Piv_table_from_ind14 data (2016'!AC324</f>
        <v>32003.200000000001</v>
      </c>
      <c r="AE32">
        <f>'Piv_table_from_ind14 data (2016'!AD324</f>
        <v>30813</v>
      </c>
      <c r="AF32">
        <f>'Piv_table_from_ind14 data (2016'!AE324</f>
        <v>31222.799999999999</v>
      </c>
      <c r="AG32">
        <f>'Piv_table_from_ind14 data (2016'!AF324</f>
        <v>26923.5</v>
      </c>
      <c r="AH32">
        <f>'Piv_table_from_ind14 data (2016'!AG324</f>
        <v>26781</v>
      </c>
      <c r="AI32">
        <f>'Piv_table_from_ind14 data (2016'!AH324</f>
        <v>25385.7</v>
      </c>
      <c r="AJ32">
        <f>'Piv_table_from_ind14 data (2016'!AI324</f>
        <v>26978.400000000001</v>
      </c>
      <c r="AK32">
        <f>'Piv_table_from_ind14 data (2016'!AJ324</f>
        <v>24741.599999999999</v>
      </c>
      <c r="AL32">
        <f>'Piv_table_from_ind14 data (2016'!AK324</f>
        <v>24033.9</v>
      </c>
      <c r="AM32">
        <f>'Piv_table_from_ind14 data (2016'!AL324</f>
        <v>26562.1</v>
      </c>
      <c r="AN32">
        <f>'Piv_table_from_ind14 data (2016'!AM324</f>
        <v>26094.9</v>
      </c>
      <c r="AO32">
        <f>'Piv_table_from_ind14 data (2016'!AN324</f>
        <v>24659.9</v>
      </c>
      <c r="AP32">
        <f>'Piv_table_from_ind14 data (2016'!AO324</f>
        <v>27693.3</v>
      </c>
      <c r="AQ32">
        <f>'Piv_table_from_ind14 data (2016'!AP324</f>
        <v>27143.7</v>
      </c>
      <c r="AR32">
        <f>'Piv_table_from_ind14 data (2016'!AQ324</f>
        <v>25763.9</v>
      </c>
      <c r="AS32">
        <f>'Piv_table_from_ind14 data (2016'!AR324</f>
        <v>21492.799999999999</v>
      </c>
      <c r="AU32">
        <f t="shared" si="5"/>
        <v>2000</v>
      </c>
      <c r="AV32" s="15">
        <v>156344.6</v>
      </c>
      <c r="AW32" s="15">
        <v>118748.4</v>
      </c>
      <c r="AX32" s="15">
        <v>5888.3</v>
      </c>
      <c r="AY32" s="15">
        <v>15136.8</v>
      </c>
      <c r="AZ32" s="15">
        <v>6161.1</v>
      </c>
      <c r="BA32" s="15">
        <v>15142.3</v>
      </c>
      <c r="BB32" s="15">
        <v>220451.5</v>
      </c>
      <c r="BC32" s="15">
        <v>42621.9</v>
      </c>
      <c r="BD32" s="15">
        <v>30813</v>
      </c>
      <c r="BE32" s="15">
        <v>37809.800000000003</v>
      </c>
      <c r="BF32" s="15">
        <v>58036.800000000003</v>
      </c>
      <c r="BG32" s="15">
        <v>371987.7</v>
      </c>
      <c r="BH32" s="15">
        <v>143100.6</v>
      </c>
      <c r="BI32" s="15">
        <v>12680.4</v>
      </c>
      <c r="BJ32" s="15">
        <v>1330618.3</v>
      </c>
      <c r="BM32">
        <f t="shared" si="6"/>
        <v>111244.7</v>
      </c>
      <c r="BN32">
        <f t="shared" si="7"/>
        <v>275093</v>
      </c>
    </row>
    <row r="33" spans="2:66" x14ac:dyDescent="0.2">
      <c r="B33" t="s">
        <v>16</v>
      </c>
      <c r="C33">
        <f>'Piv_table_from_ind14 data (2016'!B325</f>
        <v>27225.200000000001</v>
      </c>
      <c r="D33">
        <f>'Piv_table_from_ind14 data (2016'!C325</f>
        <v>29352.9</v>
      </c>
      <c r="E33">
        <f>'Piv_table_from_ind14 data (2016'!D325</f>
        <v>28609.1</v>
      </c>
      <c r="F33">
        <f>'Piv_table_from_ind14 data (2016'!E325</f>
        <v>25102.6</v>
      </c>
      <c r="G33">
        <f>'Piv_table_from_ind14 data (2016'!F325</f>
        <v>26154.400000000001</v>
      </c>
      <c r="H33">
        <f>'Piv_table_from_ind14 data (2016'!G325</f>
        <v>27328.6</v>
      </c>
      <c r="I33">
        <f>'Piv_table_from_ind14 data (2016'!H325</f>
        <v>29001.200000000001</v>
      </c>
      <c r="J33">
        <f>'Piv_table_from_ind14 data (2016'!I325</f>
        <v>30163.8</v>
      </c>
      <c r="K33">
        <f>'Piv_table_from_ind14 data (2016'!J325</f>
        <v>27028.799999999999</v>
      </c>
      <c r="L33">
        <f>'Piv_table_from_ind14 data (2016'!K325</f>
        <v>24371.5</v>
      </c>
      <c r="M33">
        <f>'Piv_table_from_ind14 data (2016'!L325</f>
        <v>20522.2</v>
      </c>
      <c r="N33">
        <f>'Piv_table_from_ind14 data (2016'!M325</f>
        <v>22153.9</v>
      </c>
      <c r="O33">
        <f>'Piv_table_from_ind14 data (2016'!N325</f>
        <v>25038.7</v>
      </c>
      <c r="P33">
        <f>'Piv_table_from_ind14 data (2016'!O325</f>
        <v>25470.799999999999</v>
      </c>
      <c r="Q33">
        <f>'Piv_table_from_ind14 data (2016'!P325</f>
        <v>25429.5</v>
      </c>
      <c r="R33">
        <f>'Piv_table_from_ind14 data (2016'!Q325</f>
        <v>27353.200000000001</v>
      </c>
      <c r="S33">
        <f>'Piv_table_from_ind14 data (2016'!R325</f>
        <v>28654.2</v>
      </c>
      <c r="T33">
        <f>'Piv_table_from_ind14 data (2016'!S325</f>
        <v>28026.5</v>
      </c>
      <c r="U33">
        <f>'Piv_table_from_ind14 data (2016'!T325</f>
        <v>28030.2</v>
      </c>
      <c r="V33">
        <f>'Piv_table_from_ind14 data (2016'!U325</f>
        <v>26920.1</v>
      </c>
      <c r="W33">
        <f>'Piv_table_from_ind14 data (2016'!V325</f>
        <v>26826.799999999999</v>
      </c>
      <c r="X33">
        <f>'Piv_table_from_ind14 data (2016'!W325</f>
        <v>27187.7</v>
      </c>
      <c r="Y33">
        <f>'Piv_table_from_ind14 data (2016'!X325</f>
        <v>29361.3</v>
      </c>
      <c r="Z33">
        <f>'Piv_table_from_ind14 data (2016'!Y325</f>
        <v>30181.7</v>
      </c>
      <c r="AA33">
        <f>'Piv_table_from_ind14 data (2016'!Z325</f>
        <v>30485.1</v>
      </c>
      <c r="AB33">
        <f>'Piv_table_from_ind14 data (2016'!AA325</f>
        <v>31768.1</v>
      </c>
      <c r="AC33">
        <f>'Piv_table_from_ind14 data (2016'!AB325</f>
        <v>33700.300000000003</v>
      </c>
      <c r="AD33">
        <f>'Piv_table_from_ind14 data (2016'!AC325</f>
        <v>36027.300000000003</v>
      </c>
      <c r="AE33">
        <f>'Piv_table_from_ind14 data (2016'!AD325</f>
        <v>37809.800000000003</v>
      </c>
      <c r="AF33">
        <f>'Piv_table_from_ind14 data (2016'!AE325</f>
        <v>37170.9</v>
      </c>
      <c r="AG33">
        <f>'Piv_table_from_ind14 data (2016'!AF325</f>
        <v>36797.9</v>
      </c>
      <c r="AH33">
        <f>'Piv_table_from_ind14 data (2016'!AG325</f>
        <v>36684.800000000003</v>
      </c>
      <c r="AI33">
        <f>'Piv_table_from_ind14 data (2016'!AH325</f>
        <v>39316.9</v>
      </c>
      <c r="AJ33">
        <f>'Piv_table_from_ind14 data (2016'!AI325</f>
        <v>41809.9</v>
      </c>
      <c r="AK33">
        <f>'Piv_table_from_ind14 data (2016'!AJ325</f>
        <v>43464.3</v>
      </c>
      <c r="AL33">
        <f>'Piv_table_from_ind14 data (2016'!AK325</f>
        <v>40484.1</v>
      </c>
      <c r="AM33">
        <f>'Piv_table_from_ind14 data (2016'!AL325</f>
        <v>40755.5</v>
      </c>
      <c r="AN33">
        <f>'Piv_table_from_ind14 data (2016'!AM325</f>
        <v>33652.1</v>
      </c>
      <c r="AO33">
        <f>'Piv_table_from_ind14 data (2016'!AN325</f>
        <v>38476.699999999997</v>
      </c>
      <c r="AP33">
        <f>'Piv_table_from_ind14 data (2016'!AO325</f>
        <v>42979.9</v>
      </c>
      <c r="AQ33">
        <f>'Piv_table_from_ind14 data (2016'!AP325</f>
        <v>41297.800000000003</v>
      </c>
      <c r="AR33">
        <f>'Piv_table_from_ind14 data (2016'!AQ325</f>
        <v>36593.4</v>
      </c>
      <c r="AS33">
        <f>'Piv_table_from_ind14 data (2016'!AR325</f>
        <v>35865.4</v>
      </c>
      <c r="AU33">
        <f t="shared" si="5"/>
        <v>2001</v>
      </c>
      <c r="AV33" s="15">
        <v>155759</v>
      </c>
      <c r="AW33" s="15">
        <v>118734.39999999999</v>
      </c>
      <c r="AX33" s="15">
        <v>6880.4</v>
      </c>
      <c r="AY33" s="15">
        <v>13060.8</v>
      </c>
      <c r="AZ33" s="15">
        <v>6930.8</v>
      </c>
      <c r="BA33" s="15">
        <v>15392.3</v>
      </c>
      <c r="BB33" s="15">
        <v>222934.2</v>
      </c>
      <c r="BC33" s="15">
        <v>42222.7</v>
      </c>
      <c r="BD33" s="15">
        <v>31222.799999999999</v>
      </c>
      <c r="BE33" s="15">
        <v>37170.9</v>
      </c>
      <c r="BF33" s="15">
        <v>74549</v>
      </c>
      <c r="BG33" s="15">
        <v>409472.6</v>
      </c>
      <c r="BH33" s="15">
        <v>154909.79999999999</v>
      </c>
      <c r="BI33" s="15">
        <v>14451.2</v>
      </c>
      <c r="BJ33" s="15">
        <v>1342375.6</v>
      </c>
      <c r="BM33">
        <f t="shared" si="6"/>
        <v>110616.4</v>
      </c>
      <c r="BN33">
        <f t="shared" si="7"/>
        <v>274493.40000000002</v>
      </c>
    </row>
    <row r="34" spans="2:66" x14ac:dyDescent="0.2">
      <c r="B34" t="s">
        <v>17</v>
      </c>
      <c r="C34">
        <f>'Piv_table_from_ind14 data (2016'!B326</f>
        <v>37277</v>
      </c>
      <c r="D34">
        <f>'Piv_table_from_ind14 data (2016'!C326</f>
        <v>39824.400000000001</v>
      </c>
      <c r="E34">
        <f>'Piv_table_from_ind14 data (2016'!D326</f>
        <v>47435.6</v>
      </c>
      <c r="F34">
        <f>'Piv_table_from_ind14 data (2016'!E326</f>
        <v>55377.2</v>
      </c>
      <c r="G34">
        <f>'Piv_table_from_ind14 data (2016'!F326</f>
        <v>60247.5</v>
      </c>
      <c r="H34">
        <f>'Piv_table_from_ind14 data (2016'!G326</f>
        <v>68182.100000000006</v>
      </c>
      <c r="I34">
        <f>'Piv_table_from_ind14 data (2016'!H326</f>
        <v>76338.100000000006</v>
      </c>
      <c r="J34">
        <f>'Piv_table_from_ind14 data (2016'!I326</f>
        <v>80581.100000000006</v>
      </c>
      <c r="K34">
        <f>'Piv_table_from_ind14 data (2016'!J326</f>
        <v>112201.60000000001</v>
      </c>
      <c r="L34">
        <f>'Piv_table_from_ind14 data (2016'!K326</f>
        <v>131138.4</v>
      </c>
      <c r="M34">
        <f>'Piv_table_from_ind14 data (2016'!L326</f>
        <v>119954.1</v>
      </c>
      <c r="N34">
        <f>'Piv_table_from_ind14 data (2016'!M326</f>
        <v>98687.1</v>
      </c>
      <c r="O34">
        <f>'Piv_table_from_ind14 data (2016'!N326</f>
        <v>111974.6</v>
      </c>
      <c r="P34">
        <f>'Piv_table_from_ind14 data (2016'!O326</f>
        <v>99922.8</v>
      </c>
      <c r="Q34">
        <f>'Piv_table_from_ind14 data (2016'!P326</f>
        <v>58631.4</v>
      </c>
      <c r="R34">
        <f>'Piv_table_from_ind14 data (2016'!Q326</f>
        <v>57043.1</v>
      </c>
      <c r="S34">
        <f>'Piv_table_from_ind14 data (2016'!R326</f>
        <v>62536.3</v>
      </c>
      <c r="T34">
        <f>'Piv_table_from_ind14 data (2016'!S326</f>
        <v>56705.4</v>
      </c>
      <c r="U34">
        <f>'Piv_table_from_ind14 data (2016'!T326</f>
        <v>65488.6</v>
      </c>
      <c r="V34">
        <f>'Piv_table_from_ind14 data (2016'!U326</f>
        <v>64178.7</v>
      </c>
      <c r="W34">
        <f>'Piv_table_from_ind14 data (2016'!V326</f>
        <v>53266.6</v>
      </c>
      <c r="X34">
        <f>'Piv_table_from_ind14 data (2016'!W326</f>
        <v>69651.3</v>
      </c>
      <c r="Y34">
        <f>'Piv_table_from_ind14 data (2016'!X326</f>
        <v>67255</v>
      </c>
      <c r="Z34">
        <f>'Piv_table_from_ind14 data (2016'!Y326</f>
        <v>56987.4</v>
      </c>
      <c r="AA34">
        <f>'Piv_table_from_ind14 data (2016'!Z326</f>
        <v>60532.6</v>
      </c>
      <c r="AB34">
        <f>'Piv_table_from_ind14 data (2016'!AA326</f>
        <v>70996.899999999994</v>
      </c>
      <c r="AC34">
        <f>'Piv_table_from_ind14 data (2016'!AB326</f>
        <v>70182.5</v>
      </c>
      <c r="AD34">
        <f>'Piv_table_from_ind14 data (2016'!AC326</f>
        <v>57140.7</v>
      </c>
      <c r="AE34">
        <f>'Piv_table_from_ind14 data (2016'!AD326</f>
        <v>58036.800000000003</v>
      </c>
      <c r="AF34">
        <f>'Piv_table_from_ind14 data (2016'!AE326</f>
        <v>74549</v>
      </c>
      <c r="AG34">
        <f>'Piv_table_from_ind14 data (2016'!AF326</f>
        <v>52583.8</v>
      </c>
      <c r="AH34">
        <f>'Piv_table_from_ind14 data (2016'!AG326</f>
        <v>56583.6</v>
      </c>
      <c r="AI34">
        <f>'Piv_table_from_ind14 data (2016'!AH326</f>
        <v>56743.9</v>
      </c>
      <c r="AJ34">
        <f>'Piv_table_from_ind14 data (2016'!AI326</f>
        <v>62751.6</v>
      </c>
      <c r="AK34">
        <f>'Piv_table_from_ind14 data (2016'!AJ326</f>
        <v>71998.600000000006</v>
      </c>
      <c r="AL34">
        <f>'Piv_table_from_ind14 data (2016'!AK326</f>
        <v>71065.8</v>
      </c>
      <c r="AM34">
        <f>'Piv_table_from_ind14 data (2016'!AL326</f>
        <v>72236</v>
      </c>
      <c r="AN34">
        <f>'Piv_table_from_ind14 data (2016'!AM326</f>
        <v>52401</v>
      </c>
      <c r="AO34">
        <f>'Piv_table_from_ind14 data (2016'!AN326</f>
        <v>59981.3</v>
      </c>
      <c r="AP34">
        <f>'Piv_table_from_ind14 data (2016'!AO326</f>
        <v>75623.3</v>
      </c>
      <c r="AQ34">
        <f>'Piv_table_from_ind14 data (2016'!AP326</f>
        <v>91723.1</v>
      </c>
      <c r="AR34">
        <f>'Piv_table_from_ind14 data (2016'!AQ326</f>
        <v>92716</v>
      </c>
      <c r="AS34">
        <f>'Piv_table_from_ind14 data (2016'!AR326</f>
        <v>93640</v>
      </c>
      <c r="AU34">
        <f t="shared" si="5"/>
        <v>2002</v>
      </c>
      <c r="AV34" s="15">
        <v>141414.6</v>
      </c>
      <c r="AW34" s="15">
        <v>119518.3</v>
      </c>
      <c r="AX34" s="15">
        <v>7505.2</v>
      </c>
      <c r="AY34" s="15">
        <v>13460.3</v>
      </c>
      <c r="AZ34" s="15">
        <v>6782.7</v>
      </c>
      <c r="BA34" s="15">
        <v>15572.6</v>
      </c>
      <c r="BB34" s="15">
        <v>217175.8</v>
      </c>
      <c r="BC34" s="15">
        <v>39776</v>
      </c>
      <c r="BD34" s="15">
        <v>26923.5</v>
      </c>
      <c r="BE34" s="15">
        <v>36797.9</v>
      </c>
      <c r="BF34" s="15">
        <v>52583.8</v>
      </c>
      <c r="BG34" s="15">
        <v>312092.79999999999</v>
      </c>
      <c r="BH34" s="15">
        <v>125114</v>
      </c>
      <c r="BI34" s="15">
        <v>10972.4</v>
      </c>
      <c r="BJ34" s="15">
        <v>1318748.2</v>
      </c>
      <c r="BM34">
        <f t="shared" si="6"/>
        <v>103497.4</v>
      </c>
      <c r="BN34">
        <f t="shared" si="7"/>
        <v>260932.90000000002</v>
      </c>
    </row>
    <row r="35" spans="2:66" x14ac:dyDescent="0.2">
      <c r="B35" t="s">
        <v>18</v>
      </c>
      <c r="C35">
        <f>'Piv_table_from_ind14 data (2016'!B327</f>
        <v>144930.5</v>
      </c>
      <c r="D35">
        <f>'Piv_table_from_ind14 data (2016'!C327</f>
        <v>155209.20000000001</v>
      </c>
      <c r="E35">
        <f>'Piv_table_from_ind14 data (2016'!D327</f>
        <v>153132.5</v>
      </c>
      <c r="F35">
        <f>'Piv_table_from_ind14 data (2016'!E327</f>
        <v>154986</v>
      </c>
      <c r="G35">
        <f>'Piv_table_from_ind14 data (2016'!F327</f>
        <v>164720.79999999999</v>
      </c>
      <c r="H35">
        <f>'Piv_table_from_ind14 data (2016'!G327</f>
        <v>174142.5</v>
      </c>
      <c r="I35">
        <f>'Piv_table_from_ind14 data (2016'!H327</f>
        <v>179501.8</v>
      </c>
      <c r="J35">
        <f>'Piv_table_from_ind14 data (2016'!I327</f>
        <v>187875.4</v>
      </c>
      <c r="K35">
        <f>'Piv_table_from_ind14 data (2016'!J327</f>
        <v>190621.6</v>
      </c>
      <c r="L35">
        <f>'Piv_table_from_ind14 data (2016'!K327</f>
        <v>191893.4</v>
      </c>
      <c r="M35">
        <f>'Piv_table_from_ind14 data (2016'!L327</f>
        <v>190497.4</v>
      </c>
      <c r="N35">
        <f>'Piv_table_from_ind14 data (2016'!M327</f>
        <v>196572.1</v>
      </c>
      <c r="O35">
        <f>'Piv_table_from_ind14 data (2016'!N327</f>
        <v>206111.6</v>
      </c>
      <c r="P35">
        <f>'Piv_table_from_ind14 data (2016'!O327</f>
        <v>206439</v>
      </c>
      <c r="Q35">
        <f>'Piv_table_from_ind14 data (2016'!P327</f>
        <v>208219.8</v>
      </c>
      <c r="R35">
        <f>'Piv_table_from_ind14 data (2016'!Q327</f>
        <v>215629.5</v>
      </c>
      <c r="S35">
        <f>'Piv_table_from_ind14 data (2016'!R327</f>
        <v>223314.6</v>
      </c>
      <c r="T35">
        <f>'Piv_table_from_ind14 data (2016'!S327</f>
        <v>226007.6</v>
      </c>
      <c r="U35">
        <f>'Piv_table_from_ind14 data (2016'!T327</f>
        <v>242198.9</v>
      </c>
      <c r="V35">
        <f>'Piv_table_from_ind14 data (2016'!U327</f>
        <v>241405</v>
      </c>
      <c r="W35">
        <f>'Piv_table_from_ind14 data (2016'!V327</f>
        <v>241376.4</v>
      </c>
      <c r="X35">
        <f>'Piv_table_from_ind14 data (2016'!W327</f>
        <v>252566.2</v>
      </c>
      <c r="Y35">
        <f>'Piv_table_from_ind14 data (2016'!X327</f>
        <v>261441.8</v>
      </c>
      <c r="Z35">
        <f>'Piv_table_from_ind14 data (2016'!Y327</f>
        <v>267966.7</v>
      </c>
      <c r="AA35">
        <f>'Piv_table_from_ind14 data (2016'!Z327</f>
        <v>272127.7</v>
      </c>
      <c r="AB35">
        <f>'Piv_table_from_ind14 data (2016'!AA327</f>
        <v>278147.09999999998</v>
      </c>
      <c r="AC35">
        <f>'Piv_table_from_ind14 data (2016'!AB327</f>
        <v>288000.40000000002</v>
      </c>
      <c r="AD35">
        <f>'Piv_table_from_ind14 data (2016'!AC327</f>
        <v>334348.79999999999</v>
      </c>
      <c r="AE35">
        <f>'Piv_table_from_ind14 data (2016'!AD327</f>
        <v>371987.7</v>
      </c>
      <c r="AF35">
        <f>'Piv_table_from_ind14 data (2016'!AE327</f>
        <v>409472.6</v>
      </c>
      <c r="AG35">
        <f>'Piv_table_from_ind14 data (2016'!AF327</f>
        <v>312092.79999999999</v>
      </c>
      <c r="AH35">
        <f>'Piv_table_from_ind14 data (2016'!AG327</f>
        <v>320407</v>
      </c>
      <c r="AI35">
        <f>'Piv_table_from_ind14 data (2016'!AH327</f>
        <v>323598.59999999998</v>
      </c>
      <c r="AJ35">
        <f>'Piv_table_from_ind14 data (2016'!AI327</f>
        <v>350980</v>
      </c>
      <c r="AK35">
        <f>'Piv_table_from_ind14 data (2016'!AJ327</f>
        <v>322054.90000000002</v>
      </c>
      <c r="AL35">
        <f>'Piv_table_from_ind14 data (2016'!AK327</f>
        <v>329658.5</v>
      </c>
      <c r="AM35">
        <f>'Piv_table_from_ind14 data (2016'!AL327</f>
        <v>338178.4</v>
      </c>
      <c r="AN35">
        <f>'Piv_table_from_ind14 data (2016'!AM327</f>
        <v>279850</v>
      </c>
      <c r="AO35">
        <f>'Piv_table_from_ind14 data (2016'!AN327</f>
        <v>308610.3</v>
      </c>
      <c r="AP35">
        <f>'Piv_table_from_ind14 data (2016'!AO327</f>
        <v>284491.8</v>
      </c>
      <c r="AQ35">
        <f>'Piv_table_from_ind14 data (2016'!AP327</f>
        <v>265690.3</v>
      </c>
      <c r="AR35">
        <f>'Piv_table_from_ind14 data (2016'!AQ327</f>
        <v>267360.5</v>
      </c>
      <c r="AS35">
        <f>'Piv_table_from_ind14 data (2016'!AR327</f>
        <v>261916</v>
      </c>
      <c r="AU35">
        <f t="shared" si="5"/>
        <v>2003</v>
      </c>
      <c r="AV35" s="15">
        <v>152053.20000000001</v>
      </c>
      <c r="AW35" s="15">
        <v>121955.9</v>
      </c>
      <c r="AX35" s="15">
        <v>7471.7</v>
      </c>
      <c r="AY35" s="15">
        <v>12988.1</v>
      </c>
      <c r="AZ35" s="15">
        <v>7130.9</v>
      </c>
      <c r="BA35" s="15">
        <v>16862.3</v>
      </c>
      <c r="BB35" s="15">
        <v>210272.7</v>
      </c>
      <c r="BC35" s="15">
        <v>40013.9</v>
      </c>
      <c r="BD35" s="15">
        <v>26781</v>
      </c>
      <c r="BE35" s="15">
        <v>36684.800000000003</v>
      </c>
      <c r="BF35" s="15">
        <v>56583.6</v>
      </c>
      <c r="BG35" s="15">
        <v>320407</v>
      </c>
      <c r="BH35" s="15">
        <v>105933.2</v>
      </c>
      <c r="BI35" s="15">
        <v>10831.1</v>
      </c>
      <c r="BJ35" s="15">
        <v>1351781.7</v>
      </c>
      <c r="BM35">
        <f t="shared" si="6"/>
        <v>103479.7</v>
      </c>
      <c r="BN35">
        <f t="shared" si="7"/>
        <v>274009.09999999998</v>
      </c>
    </row>
    <row r="36" spans="2:66" x14ac:dyDescent="0.2">
      <c r="B36" t="s">
        <v>19</v>
      </c>
      <c r="C36">
        <f>'Piv_table_from_ind14 data (2016'!B328</f>
        <v>212268.79999999999</v>
      </c>
      <c r="D36">
        <f>'Piv_table_from_ind14 data (2016'!C328</f>
        <v>205212.9</v>
      </c>
      <c r="E36">
        <f>'Piv_table_from_ind14 data (2016'!D328</f>
        <v>198298.6</v>
      </c>
      <c r="F36">
        <f>'Piv_table_from_ind14 data (2016'!E328</f>
        <v>188826.4</v>
      </c>
      <c r="G36">
        <f>'Piv_table_from_ind14 data (2016'!F328</f>
        <v>182288.5</v>
      </c>
      <c r="H36">
        <f>'Piv_table_from_ind14 data (2016'!G328</f>
        <v>182748.1</v>
      </c>
      <c r="I36">
        <f>'Piv_table_from_ind14 data (2016'!H328</f>
        <v>189777.1</v>
      </c>
      <c r="J36">
        <f>'Piv_table_from_ind14 data (2016'!I328</f>
        <v>205305.4</v>
      </c>
      <c r="K36">
        <f>'Piv_table_from_ind14 data (2016'!J328</f>
        <v>208714.9</v>
      </c>
      <c r="L36">
        <f>'Piv_table_from_ind14 data (2016'!K328</f>
        <v>210015.8</v>
      </c>
      <c r="M36">
        <f>'Piv_table_from_ind14 data (2016'!L328</f>
        <v>200004.8</v>
      </c>
      <c r="N36">
        <f>'Piv_table_from_ind14 data (2016'!M328</f>
        <v>175666</v>
      </c>
      <c r="O36">
        <f>'Piv_table_from_ind14 data (2016'!N328</f>
        <v>175064.3</v>
      </c>
      <c r="P36">
        <f>'Piv_table_from_ind14 data (2016'!O328</f>
        <v>161431.4</v>
      </c>
      <c r="Q36">
        <f>'Piv_table_from_ind14 data (2016'!P328</f>
        <v>140244.1</v>
      </c>
      <c r="R36">
        <f>'Piv_table_from_ind14 data (2016'!Q328</f>
        <v>129658.1</v>
      </c>
      <c r="S36">
        <f>'Piv_table_from_ind14 data (2016'!R328</f>
        <v>131584.5</v>
      </c>
      <c r="T36">
        <f>'Piv_table_from_ind14 data (2016'!S328</f>
        <v>128424.4</v>
      </c>
      <c r="U36">
        <f>'Piv_table_from_ind14 data (2016'!T328</f>
        <v>118221.5</v>
      </c>
      <c r="V36">
        <f>'Piv_table_from_ind14 data (2016'!U328</f>
        <v>114640.5</v>
      </c>
      <c r="W36">
        <f>'Piv_table_from_ind14 data (2016'!V328</f>
        <v>118569</v>
      </c>
      <c r="X36">
        <f>'Piv_table_from_ind14 data (2016'!W328</f>
        <v>118092</v>
      </c>
      <c r="Y36">
        <f>'Piv_table_from_ind14 data (2016'!X328</f>
        <v>102108.8</v>
      </c>
      <c r="Z36">
        <f>'Piv_table_from_ind14 data (2016'!Y328</f>
        <v>98765.2</v>
      </c>
      <c r="AA36">
        <f>'Piv_table_from_ind14 data (2016'!Z328</f>
        <v>104143.5</v>
      </c>
      <c r="AB36">
        <f>'Piv_table_from_ind14 data (2016'!AA328</f>
        <v>96755.7</v>
      </c>
      <c r="AC36">
        <f>'Piv_table_from_ind14 data (2016'!AB328</f>
        <v>98954.8</v>
      </c>
      <c r="AD36">
        <f>'Piv_table_from_ind14 data (2016'!AC328</f>
        <v>124691.5</v>
      </c>
      <c r="AE36">
        <f>'Piv_table_from_ind14 data (2016'!AD328</f>
        <v>143100.6</v>
      </c>
      <c r="AF36">
        <f>'Piv_table_from_ind14 data (2016'!AE328</f>
        <v>154909.79999999999</v>
      </c>
      <c r="AG36">
        <f>'Piv_table_from_ind14 data (2016'!AF328</f>
        <v>125114</v>
      </c>
      <c r="AH36">
        <f>'Piv_table_from_ind14 data (2016'!AG328</f>
        <v>105933.2</v>
      </c>
      <c r="AI36">
        <f>'Piv_table_from_ind14 data (2016'!AH328</f>
        <v>100499</v>
      </c>
      <c r="AJ36">
        <f>'Piv_table_from_ind14 data (2016'!AI328</f>
        <v>107310.7</v>
      </c>
      <c r="AK36">
        <f>'Piv_table_from_ind14 data (2016'!AJ328</f>
        <v>98842.5</v>
      </c>
      <c r="AL36">
        <f>'Piv_table_from_ind14 data (2016'!AK328</f>
        <v>107934.7</v>
      </c>
      <c r="AM36">
        <f>'Piv_table_from_ind14 data (2016'!AL328</f>
        <v>118901</v>
      </c>
      <c r="AN36">
        <f>'Piv_table_from_ind14 data (2016'!AM328</f>
        <v>103275.1</v>
      </c>
      <c r="AO36">
        <f>'Piv_table_from_ind14 data (2016'!AN328</f>
        <v>120541.1</v>
      </c>
      <c r="AP36">
        <f>'Piv_table_from_ind14 data (2016'!AO328</f>
        <v>111518.6</v>
      </c>
      <c r="AQ36">
        <f>'Piv_table_from_ind14 data (2016'!AP328</f>
        <v>110524</v>
      </c>
      <c r="AR36">
        <f>'Piv_table_from_ind14 data (2016'!AQ328</f>
        <v>91143.7</v>
      </c>
      <c r="AS36">
        <f>'Piv_table_from_ind14 data (2016'!AR328</f>
        <v>100358.7</v>
      </c>
      <c r="AU36">
        <f t="shared" si="5"/>
        <v>2004</v>
      </c>
      <c r="AV36" s="15">
        <v>164914.20000000001</v>
      </c>
      <c r="AW36" s="15">
        <v>129152.1</v>
      </c>
      <c r="AX36" s="15">
        <v>7481.3</v>
      </c>
      <c r="AY36" s="15">
        <v>16118.2</v>
      </c>
      <c r="AZ36" s="15">
        <v>6850.3</v>
      </c>
      <c r="BA36" s="15">
        <v>18607.400000000001</v>
      </c>
      <c r="BB36" s="15">
        <v>206984</v>
      </c>
      <c r="BC36" s="15">
        <v>43169.1</v>
      </c>
      <c r="BD36" s="15">
        <v>25385.7</v>
      </c>
      <c r="BE36" s="15">
        <v>39316.9</v>
      </c>
      <c r="BF36" s="15">
        <v>56743.9</v>
      </c>
      <c r="BG36" s="15">
        <v>323598.59999999998</v>
      </c>
      <c r="BH36" s="15">
        <v>100499</v>
      </c>
      <c r="BI36" s="15">
        <v>10698.7</v>
      </c>
      <c r="BJ36" s="15">
        <v>1396351.8</v>
      </c>
      <c r="BM36">
        <f t="shared" si="6"/>
        <v>107871.70000000001</v>
      </c>
      <c r="BN36">
        <f t="shared" si="7"/>
        <v>294066.30000000005</v>
      </c>
    </row>
    <row r="37" spans="2:66" x14ac:dyDescent="0.2">
      <c r="B37" t="s">
        <v>20</v>
      </c>
      <c r="C37">
        <f>'Piv_table_from_ind14 data (2016'!B329</f>
        <v>4746.8</v>
      </c>
      <c r="D37">
        <f>'Piv_table_from_ind14 data (2016'!C329</f>
        <v>4984.1000000000004</v>
      </c>
      <c r="E37">
        <f>'Piv_table_from_ind14 data (2016'!D329</f>
        <v>5208.8</v>
      </c>
      <c r="F37">
        <f>'Piv_table_from_ind14 data (2016'!E329</f>
        <v>5268.9</v>
      </c>
      <c r="G37">
        <f>'Piv_table_from_ind14 data (2016'!F329</f>
        <v>5211.5</v>
      </c>
      <c r="H37">
        <f>'Piv_table_from_ind14 data (2016'!G329</f>
        <v>5222.3999999999996</v>
      </c>
      <c r="I37">
        <f>'Piv_table_from_ind14 data (2016'!H329</f>
        <v>5283.6</v>
      </c>
      <c r="J37">
        <f>'Piv_table_from_ind14 data (2016'!I329</f>
        <v>5634.5</v>
      </c>
      <c r="K37">
        <f>'Piv_table_from_ind14 data (2016'!J329</f>
        <v>5891.6</v>
      </c>
      <c r="L37">
        <f>'Piv_table_from_ind14 data (2016'!K329</f>
        <v>5859.4</v>
      </c>
      <c r="M37">
        <f>'Piv_table_from_ind14 data (2016'!L329</f>
        <v>5820.2</v>
      </c>
      <c r="N37">
        <f>'Piv_table_from_ind14 data (2016'!M329</f>
        <v>6034.9</v>
      </c>
      <c r="O37">
        <f>'Piv_table_from_ind14 data (2016'!N329</f>
        <v>6443.6</v>
      </c>
      <c r="P37">
        <f>'Piv_table_from_ind14 data (2016'!O329</f>
        <v>6898.8</v>
      </c>
      <c r="Q37">
        <f>'Piv_table_from_ind14 data (2016'!P329</f>
        <v>7326.8</v>
      </c>
      <c r="R37">
        <f>'Piv_table_from_ind14 data (2016'!Q329</f>
        <v>7640.9</v>
      </c>
      <c r="S37">
        <f>'Piv_table_from_ind14 data (2016'!R329</f>
        <v>7832.1</v>
      </c>
      <c r="T37">
        <f>'Piv_table_from_ind14 data (2016'!S329</f>
        <v>8124.3</v>
      </c>
      <c r="U37">
        <f>'Piv_table_from_ind14 data (2016'!T329</f>
        <v>8156.1</v>
      </c>
      <c r="V37">
        <f>'Piv_table_from_ind14 data (2016'!U329</f>
        <v>8038.3</v>
      </c>
      <c r="W37">
        <f>'Piv_table_from_ind14 data (2016'!V329</f>
        <v>7887.3</v>
      </c>
      <c r="X37">
        <f>'Piv_table_from_ind14 data (2016'!W329</f>
        <v>8265.2000000000007</v>
      </c>
      <c r="Y37">
        <f>'Piv_table_from_ind14 data (2016'!X329</f>
        <v>8638.2000000000007</v>
      </c>
      <c r="Z37">
        <f>'Piv_table_from_ind14 data (2016'!Y329</f>
        <v>8961.6</v>
      </c>
      <c r="AA37">
        <f>'Piv_table_from_ind14 data (2016'!Z329</f>
        <v>9253</v>
      </c>
      <c r="AB37">
        <f>'Piv_table_from_ind14 data (2016'!AA329</f>
        <v>9457.1</v>
      </c>
      <c r="AC37">
        <f>'Piv_table_from_ind14 data (2016'!AB329</f>
        <v>9523.7000000000007</v>
      </c>
      <c r="AD37">
        <f>'Piv_table_from_ind14 data (2016'!AC329</f>
        <v>11595.8</v>
      </c>
      <c r="AE37">
        <f>'Piv_table_from_ind14 data (2016'!AD329</f>
        <v>12680.4</v>
      </c>
      <c r="AF37">
        <f>'Piv_table_from_ind14 data (2016'!AE329</f>
        <v>14451.2</v>
      </c>
      <c r="AG37">
        <f>'Piv_table_from_ind14 data (2016'!AF329</f>
        <v>10972.4</v>
      </c>
      <c r="AH37">
        <f>'Piv_table_from_ind14 data (2016'!AG329</f>
        <v>10831.1</v>
      </c>
      <c r="AI37">
        <f>'Piv_table_from_ind14 data (2016'!AH329</f>
        <v>10698.7</v>
      </c>
      <c r="AJ37">
        <f>'Piv_table_from_ind14 data (2016'!AI329</f>
        <v>11552.8</v>
      </c>
      <c r="AK37">
        <f>'Piv_table_from_ind14 data (2016'!AJ329</f>
        <v>11652.4</v>
      </c>
      <c r="AL37">
        <f>'Piv_table_from_ind14 data (2016'!AK329</f>
        <v>11814.5</v>
      </c>
      <c r="AM37">
        <f>'Piv_table_from_ind14 data (2016'!AL329</f>
        <v>12834.4</v>
      </c>
      <c r="AN37">
        <f>'Piv_table_from_ind14 data (2016'!AM329</f>
        <v>10991.8</v>
      </c>
      <c r="AO37">
        <f>'Piv_table_from_ind14 data (2016'!AN329</f>
        <v>11605.3</v>
      </c>
      <c r="AP37">
        <f>'Piv_table_from_ind14 data (2016'!AO329</f>
        <v>10912.9</v>
      </c>
      <c r="AQ37">
        <f>'Piv_table_from_ind14 data (2016'!AP329</f>
        <v>10183.1</v>
      </c>
      <c r="AR37">
        <f>'Piv_table_from_ind14 data (2016'!AQ329</f>
        <v>9964.2000000000007</v>
      </c>
      <c r="AS37">
        <f>'Piv_table_from_ind14 data (2016'!AR329</f>
        <v>9876.2999999999993</v>
      </c>
      <c r="AU37">
        <f t="shared" si="5"/>
        <v>2005</v>
      </c>
      <c r="AV37" s="15">
        <v>171011.20000000001</v>
      </c>
      <c r="AW37" s="15">
        <v>126003.4</v>
      </c>
      <c r="AX37" s="15">
        <v>7141.4</v>
      </c>
      <c r="AY37" s="15">
        <v>16091.6</v>
      </c>
      <c r="AZ37" s="15">
        <v>6868</v>
      </c>
      <c r="BA37" s="15">
        <v>19513.099999999999</v>
      </c>
      <c r="BB37" s="15">
        <v>196931.3</v>
      </c>
      <c r="BC37" s="15">
        <v>46318.400000000001</v>
      </c>
      <c r="BD37" s="15">
        <v>26978.400000000001</v>
      </c>
      <c r="BE37" s="15">
        <v>41809.9</v>
      </c>
      <c r="BF37" s="15">
        <v>62751.6</v>
      </c>
      <c r="BG37" s="15">
        <v>350980</v>
      </c>
      <c r="BH37" s="15">
        <v>107310.7</v>
      </c>
      <c r="BI37" s="15">
        <v>11552.8</v>
      </c>
      <c r="BJ37" s="15">
        <v>1429832.2</v>
      </c>
      <c r="BM37">
        <f t="shared" si="6"/>
        <v>115106.70000000001</v>
      </c>
      <c r="BN37">
        <f t="shared" si="7"/>
        <v>297014.59999999998</v>
      </c>
    </row>
    <row r="38" spans="2:66" x14ac:dyDescent="0.2">
      <c r="B38" t="s">
        <v>21</v>
      </c>
      <c r="C38">
        <f>'Piv_table_from_ind14 data (2016'!B330</f>
        <v>983552.1</v>
      </c>
      <c r="D38">
        <f>'Piv_table_from_ind14 data (2016'!C330</f>
        <v>1000684.2</v>
      </c>
      <c r="E38">
        <f>'Piv_table_from_ind14 data (2016'!D330</f>
        <v>923131.6</v>
      </c>
      <c r="F38">
        <f>'Piv_table_from_ind14 data (2016'!E330</f>
        <v>820413.6</v>
      </c>
      <c r="G38">
        <f>'Piv_table_from_ind14 data (2016'!F330</f>
        <v>852228.1</v>
      </c>
      <c r="H38">
        <f>'Piv_table_from_ind14 data (2016'!G330</f>
        <v>880588.5</v>
      </c>
      <c r="I38">
        <f>'Piv_table_from_ind14 data (2016'!H330</f>
        <v>919965.7</v>
      </c>
      <c r="J38">
        <f>'Piv_table_from_ind14 data (2016'!I330</f>
        <v>916475.6</v>
      </c>
      <c r="K38">
        <f>'Piv_table_from_ind14 data (2016'!J330</f>
        <v>835158.5</v>
      </c>
      <c r="L38">
        <f>'Piv_table_from_ind14 data (2016'!K330</f>
        <v>816654.2</v>
      </c>
      <c r="M38">
        <f>'Piv_table_from_ind14 data (2016'!L330</f>
        <v>771145.6</v>
      </c>
      <c r="N38">
        <f>'Piv_table_from_ind14 data (2016'!M330</f>
        <v>843163.3</v>
      </c>
      <c r="O38">
        <f>'Piv_table_from_ind14 data (2016'!N330</f>
        <v>961977.5</v>
      </c>
      <c r="P38">
        <f>'Piv_table_from_ind14 data (2016'!O330</f>
        <v>1034942.8</v>
      </c>
      <c r="Q38">
        <f>'Piv_table_from_ind14 data (2016'!P330</f>
        <v>1071230.2</v>
      </c>
      <c r="R38">
        <f>'Piv_table_from_ind14 data (2016'!Q330</f>
        <v>1046693.3</v>
      </c>
      <c r="S38">
        <f>'Piv_table_from_ind14 data (2016'!R330</f>
        <v>1046917.9</v>
      </c>
      <c r="T38">
        <f>'Piv_table_from_ind14 data (2016'!S330</f>
        <v>1048174.6</v>
      </c>
      <c r="U38">
        <f>'Piv_table_from_ind14 data (2016'!T330</f>
        <v>1017750.8</v>
      </c>
      <c r="V38">
        <f>'Piv_table_from_ind14 data (2016'!U330</f>
        <v>910897.2</v>
      </c>
      <c r="W38">
        <f>'Piv_table_from_ind14 data (2016'!V330</f>
        <v>968190.5</v>
      </c>
      <c r="X38">
        <f>'Piv_table_from_ind14 data (2016'!W330</f>
        <v>990862.1</v>
      </c>
      <c r="Y38">
        <f>'Piv_table_from_ind14 data (2016'!X330</f>
        <v>1051712</v>
      </c>
      <c r="Z38">
        <f>'Piv_table_from_ind14 data (2016'!Y330</f>
        <v>1046857.9</v>
      </c>
      <c r="AA38">
        <f>'Piv_table_from_ind14 data (2016'!Z330</f>
        <v>1128927</v>
      </c>
      <c r="AB38">
        <f>'Piv_table_from_ind14 data (2016'!AA330</f>
        <v>1161275.5</v>
      </c>
      <c r="AC38">
        <f>'Piv_table_from_ind14 data (2016'!AB330</f>
        <v>1224857.6000000001</v>
      </c>
      <c r="AD38">
        <f>'Piv_table_from_ind14 data (2016'!AC330</f>
        <v>1275097.7</v>
      </c>
      <c r="AE38">
        <f>'Piv_table_from_ind14 data (2016'!AD330</f>
        <v>1330618.3</v>
      </c>
      <c r="AF38">
        <f>'Piv_table_from_ind14 data (2016'!AE330</f>
        <v>1342375.6</v>
      </c>
      <c r="AG38">
        <f>'Piv_table_from_ind14 data (2016'!AF330</f>
        <v>1318748.2</v>
      </c>
      <c r="AH38">
        <f>'Piv_table_from_ind14 data (2016'!AG330</f>
        <v>1351781.7</v>
      </c>
      <c r="AI38">
        <f>'Piv_table_from_ind14 data (2016'!AH330</f>
        <v>1396351.8</v>
      </c>
      <c r="AJ38">
        <f>'Piv_table_from_ind14 data (2016'!AI330</f>
        <v>1429832.2</v>
      </c>
      <c r="AK38">
        <f>'Piv_table_from_ind14 data (2016'!AJ330</f>
        <v>1405223</v>
      </c>
      <c r="AL38">
        <f>'Piv_table_from_ind14 data (2016'!AK330</f>
        <v>1346648.5</v>
      </c>
      <c r="AM38">
        <f>'Piv_table_from_ind14 data (2016'!AL330</f>
        <v>1255517.1000000001</v>
      </c>
      <c r="AN38">
        <f>'Piv_table_from_ind14 data (2016'!AM330</f>
        <v>1090356</v>
      </c>
      <c r="AO38">
        <f>'Piv_table_from_ind14 data (2016'!AN330</f>
        <v>1007453.9</v>
      </c>
      <c r="AP38">
        <f>'Piv_table_from_ind14 data (2016'!AO330</f>
        <v>977376.8</v>
      </c>
      <c r="AQ38">
        <f>'Piv_table_from_ind14 data (2016'!AP330</f>
        <v>1010729.7</v>
      </c>
      <c r="AR38">
        <f>'Piv_table_from_ind14 data (2016'!AQ330</f>
        <v>1044563.4</v>
      </c>
      <c r="AS38">
        <f>'Piv_table_from_ind14 data (2016'!AR330</f>
        <v>1031076.4</v>
      </c>
      <c r="AU38">
        <f t="shared" si="5"/>
        <v>2006</v>
      </c>
      <c r="AV38" s="15">
        <v>161667</v>
      </c>
      <c r="AW38" s="15">
        <v>127036.5</v>
      </c>
      <c r="AX38" s="15">
        <v>6613.2</v>
      </c>
      <c r="AY38" s="15">
        <v>16107.8</v>
      </c>
      <c r="AZ38" s="15">
        <v>6958.5</v>
      </c>
      <c r="BA38" s="15">
        <v>20714.599999999999</v>
      </c>
      <c r="BB38" s="15">
        <v>203583.2</v>
      </c>
      <c r="BC38" s="15">
        <v>52459.1</v>
      </c>
      <c r="BD38" s="15">
        <v>24741.599999999999</v>
      </c>
      <c r="BE38" s="15">
        <v>43464.3</v>
      </c>
      <c r="BF38" s="15">
        <v>71998.600000000006</v>
      </c>
      <c r="BG38" s="15">
        <v>322054.90000000002</v>
      </c>
      <c r="BH38" s="15">
        <v>98842.5</v>
      </c>
      <c r="BI38" s="15">
        <v>11652.4</v>
      </c>
      <c r="BJ38" s="15">
        <v>1405223</v>
      </c>
      <c r="BM38">
        <f t="shared" si="6"/>
        <v>120665</v>
      </c>
      <c r="BN38">
        <f t="shared" si="7"/>
        <v>288703.5</v>
      </c>
    </row>
    <row r="39" spans="2:66" x14ac:dyDescent="0.2">
      <c r="AU39">
        <f t="shared" si="5"/>
        <v>2007</v>
      </c>
      <c r="AV39" s="15">
        <v>165695</v>
      </c>
      <c r="AW39" s="15">
        <v>122624</v>
      </c>
      <c r="AX39" s="15">
        <v>4945.3</v>
      </c>
      <c r="AY39" s="15">
        <v>12272.6</v>
      </c>
      <c r="AZ39" s="15">
        <v>6455.7</v>
      </c>
      <c r="BA39" s="15">
        <v>20684.900000000001</v>
      </c>
      <c r="BB39" s="15">
        <v>212248.9</v>
      </c>
      <c r="BC39" s="15">
        <v>52741.8</v>
      </c>
      <c r="BD39" s="15">
        <v>24033.9</v>
      </c>
      <c r="BE39" s="15">
        <v>40484.1</v>
      </c>
      <c r="BF39" s="15">
        <v>71065.8</v>
      </c>
      <c r="BG39" s="15">
        <v>329658.5</v>
      </c>
      <c r="BH39" s="15">
        <v>107934.7</v>
      </c>
      <c r="BI39" s="15">
        <v>11814.5</v>
      </c>
      <c r="BJ39" s="15">
        <v>1346648.5</v>
      </c>
      <c r="BM39">
        <f t="shared" si="6"/>
        <v>117259.80000000002</v>
      </c>
      <c r="BN39">
        <f t="shared" si="7"/>
        <v>288319</v>
      </c>
    </row>
    <row r="40" spans="2:66" x14ac:dyDescent="0.2">
      <c r="AU40">
        <f t="shared" si="5"/>
        <v>2008</v>
      </c>
      <c r="AV40" s="15">
        <v>151259.70000000001</v>
      </c>
      <c r="AW40" s="15">
        <v>137503.29999999999</v>
      </c>
      <c r="AX40" s="15">
        <v>5215.3</v>
      </c>
      <c r="AY40" s="15">
        <v>12238.9</v>
      </c>
      <c r="AZ40" s="15">
        <v>6179.9</v>
      </c>
      <c r="BA40" s="15">
        <v>20946.2</v>
      </c>
      <c r="BB40" s="15">
        <v>216914.8</v>
      </c>
      <c r="BC40" s="15">
        <v>54228.5</v>
      </c>
      <c r="BD40" s="15">
        <v>26562.1</v>
      </c>
      <c r="BE40" s="15">
        <v>40755.5</v>
      </c>
      <c r="BF40" s="15">
        <v>72236</v>
      </c>
      <c r="BG40" s="15">
        <v>338178.4</v>
      </c>
      <c r="BH40" s="15">
        <v>118901</v>
      </c>
      <c r="BI40" s="15">
        <v>12834.4</v>
      </c>
      <c r="BJ40" s="15">
        <v>1255517.1000000001</v>
      </c>
      <c r="BM40">
        <f t="shared" si="6"/>
        <v>121546.1</v>
      </c>
      <c r="BN40">
        <f t="shared" si="7"/>
        <v>288763</v>
      </c>
    </row>
    <row r="41" spans="2:66" x14ac:dyDescent="0.2">
      <c r="AU41">
        <f t="shared" si="5"/>
        <v>2009</v>
      </c>
      <c r="AV41" s="15">
        <v>162470.9</v>
      </c>
      <c r="AW41" s="15">
        <v>151390.20000000001</v>
      </c>
      <c r="AX41" s="15">
        <v>6193.3</v>
      </c>
      <c r="AY41" s="15">
        <v>12191.4</v>
      </c>
      <c r="AZ41" s="15">
        <v>6212.8</v>
      </c>
      <c r="BA41" s="15">
        <v>20143.3</v>
      </c>
      <c r="BB41" s="15">
        <v>223644</v>
      </c>
      <c r="BC41" s="15">
        <v>50099</v>
      </c>
      <c r="BD41" s="15">
        <v>26094.9</v>
      </c>
      <c r="BE41" s="15">
        <v>33652.1</v>
      </c>
      <c r="BF41" s="15">
        <v>52401</v>
      </c>
      <c r="BG41" s="15">
        <v>279850</v>
      </c>
      <c r="BH41" s="15">
        <v>103275.1</v>
      </c>
      <c r="BI41" s="15">
        <v>10991.8</v>
      </c>
      <c r="BJ41" s="15">
        <v>1090356</v>
      </c>
      <c r="BM41">
        <f t="shared" si="6"/>
        <v>109846</v>
      </c>
      <c r="BN41">
        <f t="shared" si="7"/>
        <v>313861.09999999998</v>
      </c>
    </row>
    <row r="42" spans="2:66" x14ac:dyDescent="0.2">
      <c r="AU42">
        <f t="shared" si="5"/>
        <v>2010</v>
      </c>
      <c r="AV42" s="15">
        <v>162716</v>
      </c>
      <c r="AW42" s="15">
        <v>143059.20000000001</v>
      </c>
      <c r="AX42" s="15">
        <v>5715</v>
      </c>
      <c r="AY42" s="15">
        <v>11537.2</v>
      </c>
      <c r="AZ42" s="15">
        <v>6504.2</v>
      </c>
      <c r="BA42" s="15">
        <v>20996.7</v>
      </c>
      <c r="BB42" s="15">
        <v>230650.8</v>
      </c>
      <c r="BC42" s="15">
        <v>50494.1</v>
      </c>
      <c r="BD42" s="15">
        <v>24659.9</v>
      </c>
      <c r="BE42" s="15">
        <v>38476.699999999997</v>
      </c>
      <c r="BF42" s="15">
        <v>59981.3</v>
      </c>
      <c r="BG42" s="15">
        <v>308610.3</v>
      </c>
      <c r="BH42" s="15">
        <v>120541.1</v>
      </c>
      <c r="BI42" s="15">
        <v>11605.3</v>
      </c>
      <c r="BJ42" s="15">
        <v>1007453.9</v>
      </c>
      <c r="BM42">
        <f t="shared" si="6"/>
        <v>113630.7</v>
      </c>
      <c r="BN42">
        <f t="shared" si="7"/>
        <v>305775.2</v>
      </c>
    </row>
    <row r="43" spans="2:66" x14ac:dyDescent="0.2">
      <c r="AU43">
        <f t="shared" si="5"/>
        <v>2011</v>
      </c>
      <c r="AV43" s="15">
        <v>150324.6</v>
      </c>
      <c r="AW43" s="15">
        <v>142831.4</v>
      </c>
      <c r="AX43" s="15">
        <v>4926.5</v>
      </c>
      <c r="AY43" s="15">
        <v>11639.2</v>
      </c>
      <c r="AZ43" s="15">
        <v>7187.1</v>
      </c>
      <c r="BA43" s="15">
        <v>20397.8</v>
      </c>
      <c r="BB43" s="15">
        <v>258056.6</v>
      </c>
      <c r="BC43" s="15">
        <v>54759.8</v>
      </c>
      <c r="BD43" s="15">
        <v>27693.3</v>
      </c>
      <c r="BE43" s="15">
        <v>42979.9</v>
      </c>
      <c r="BF43" s="15">
        <v>75623.3</v>
      </c>
      <c r="BG43" s="15">
        <v>284491.8</v>
      </c>
      <c r="BH43" s="15">
        <v>111518.6</v>
      </c>
      <c r="BI43" s="15">
        <v>10912.9</v>
      </c>
      <c r="BJ43" s="15">
        <v>977376.8</v>
      </c>
      <c r="BM43">
        <f t="shared" ref="BM43:BM46" si="8">BC43+BD43+BE43</f>
        <v>125433</v>
      </c>
      <c r="BN43">
        <f t="shared" ref="BN43:BN46" si="9">AV43+AW43</f>
        <v>293156</v>
      </c>
    </row>
    <row r="44" spans="2:66" x14ac:dyDescent="0.2">
      <c r="AU44">
        <f t="shared" si="5"/>
        <v>2012</v>
      </c>
      <c r="AV44" s="15">
        <v>147746.79999999999</v>
      </c>
      <c r="AW44" s="15">
        <v>145952.20000000001</v>
      </c>
      <c r="AX44" s="15">
        <v>5326.8</v>
      </c>
      <c r="AY44" s="15">
        <v>12424.1</v>
      </c>
      <c r="AZ44" s="15">
        <v>7094.1</v>
      </c>
      <c r="BA44" s="15">
        <v>22763.4</v>
      </c>
      <c r="BB44" s="15">
        <v>285162.7</v>
      </c>
      <c r="BC44" s="15">
        <v>48640.800000000003</v>
      </c>
      <c r="BD44" s="15">
        <v>27143.7</v>
      </c>
      <c r="BE44" s="15">
        <v>41297.800000000003</v>
      </c>
      <c r="BF44" s="15">
        <v>91723.1</v>
      </c>
      <c r="BG44" s="15">
        <v>265690.3</v>
      </c>
      <c r="BH44" s="15">
        <v>110524</v>
      </c>
      <c r="BI44" s="15">
        <v>10183.1</v>
      </c>
      <c r="BJ44" s="15">
        <v>1010729.7</v>
      </c>
      <c r="BM44">
        <f t="shared" si="8"/>
        <v>117082.3</v>
      </c>
      <c r="BN44">
        <f t="shared" si="9"/>
        <v>293699</v>
      </c>
    </row>
    <row r="45" spans="2:66" x14ac:dyDescent="0.2">
      <c r="AU45">
        <f t="shared" si="5"/>
        <v>2013</v>
      </c>
      <c r="AV45" s="15">
        <v>153848.29999999999</v>
      </c>
      <c r="AW45" s="15">
        <v>153421.6</v>
      </c>
      <c r="AX45" s="15">
        <v>5439.2</v>
      </c>
      <c r="AY45" s="15">
        <v>12219.9</v>
      </c>
      <c r="AZ45" s="15">
        <v>8064.1</v>
      </c>
      <c r="BA45" s="15">
        <v>23338.3</v>
      </c>
      <c r="BB45" s="15">
        <v>278424.59999999998</v>
      </c>
      <c r="BC45" s="15">
        <v>45583.3</v>
      </c>
      <c r="BD45" s="15">
        <v>25763.9</v>
      </c>
      <c r="BE45" s="15">
        <v>36593.4</v>
      </c>
      <c r="BF45" s="15">
        <v>92716</v>
      </c>
      <c r="BG45" s="15">
        <v>267360.5</v>
      </c>
      <c r="BH45" s="15">
        <v>91143.7</v>
      </c>
      <c r="BI45" s="15">
        <v>9964.2000000000007</v>
      </c>
      <c r="BJ45" s="15">
        <v>1044563.4</v>
      </c>
      <c r="BM45">
        <f t="shared" si="8"/>
        <v>107940.6</v>
      </c>
      <c r="BN45">
        <f t="shared" si="9"/>
        <v>307269.90000000002</v>
      </c>
    </row>
    <row r="46" spans="2:66" x14ac:dyDescent="0.2">
      <c r="AU46">
        <f t="shared" si="5"/>
        <v>2014</v>
      </c>
      <c r="AV46" s="15">
        <v>149242.70000000001</v>
      </c>
      <c r="AW46" s="15">
        <v>159002.4</v>
      </c>
      <c r="AX46" s="15">
        <v>5517.4</v>
      </c>
      <c r="AY46" s="15">
        <v>12369.7</v>
      </c>
      <c r="AZ46" s="15">
        <v>8303.9</v>
      </c>
      <c r="BA46" s="15">
        <v>22726.3</v>
      </c>
      <c r="BB46" s="15">
        <v>266523.2</v>
      </c>
      <c r="BC46" s="15">
        <v>45008.3</v>
      </c>
      <c r="BD46" s="15">
        <v>21492.799999999999</v>
      </c>
      <c r="BE46" s="15">
        <v>35865.4</v>
      </c>
      <c r="BF46" s="15">
        <v>93640</v>
      </c>
      <c r="BG46" s="15">
        <v>261916</v>
      </c>
      <c r="BH46" s="15">
        <v>100358.7</v>
      </c>
      <c r="BI46" s="15">
        <v>9876.2999999999993</v>
      </c>
      <c r="BJ46" s="15">
        <v>1031076.4</v>
      </c>
      <c r="BM46">
        <f t="shared" si="8"/>
        <v>102366.5</v>
      </c>
      <c r="BN46">
        <f t="shared" si="9"/>
        <v>308245.09999999998</v>
      </c>
    </row>
  </sheetData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O2"/>
  <sheetViews>
    <sheetView workbookViewId="0">
      <selection activeCell="A3" sqref="A3"/>
    </sheetView>
  </sheetViews>
  <sheetFormatPr defaultRowHeight="12.75" x14ac:dyDescent="0.2"/>
  <cols>
    <col min="1" max="1" width="12.28515625" customWidth="1"/>
    <col min="2" max="2" width="11.28515625" customWidth="1"/>
  </cols>
  <sheetData>
    <row r="1" spans="1:41" x14ac:dyDescent="0.2">
      <c r="A1" t="s">
        <v>466</v>
      </c>
      <c r="B1" t="s">
        <v>467</v>
      </c>
      <c r="C1" t="s">
        <v>2707</v>
      </c>
      <c r="D1" t="s">
        <v>2708</v>
      </c>
      <c r="E1" t="s">
        <v>2709</v>
      </c>
      <c r="F1" t="s">
        <v>2710</v>
      </c>
      <c r="G1" t="s">
        <v>2711</v>
      </c>
      <c r="H1" t="s">
        <v>2712</v>
      </c>
      <c r="I1" t="s">
        <v>2713</v>
      </c>
      <c r="J1" t="s">
        <v>2714</v>
      </c>
      <c r="K1" t="s">
        <v>2715</v>
      </c>
      <c r="L1" t="s">
        <v>2716</v>
      </c>
      <c r="M1" t="s">
        <v>2717</v>
      </c>
      <c r="N1" t="s">
        <v>2718</v>
      </c>
      <c r="O1" t="s">
        <v>2719</v>
      </c>
      <c r="P1" t="s">
        <v>2720</v>
      </c>
      <c r="Q1" t="s">
        <v>2721</v>
      </c>
      <c r="R1" t="s">
        <v>2722</v>
      </c>
      <c r="S1" t="s">
        <v>2723</v>
      </c>
      <c r="T1" t="s">
        <v>2724</v>
      </c>
      <c r="U1" t="s">
        <v>2725</v>
      </c>
      <c r="V1" t="s">
        <v>2726</v>
      </c>
      <c r="W1" t="s">
        <v>2727</v>
      </c>
      <c r="X1" t="s">
        <v>2728</v>
      </c>
      <c r="Y1" t="s">
        <v>2729</v>
      </c>
      <c r="Z1" t="s">
        <v>2730</v>
      </c>
      <c r="AA1" t="s">
        <v>2731</v>
      </c>
      <c r="AB1" t="s">
        <v>2732</v>
      </c>
      <c r="AC1" t="s">
        <v>2733</v>
      </c>
      <c r="AD1" t="s">
        <v>2734</v>
      </c>
      <c r="AE1" t="s">
        <v>2735</v>
      </c>
      <c r="AF1" t="s">
        <v>2736</v>
      </c>
      <c r="AG1" t="s">
        <v>2737</v>
      </c>
      <c r="AH1" t="s">
        <v>2738</v>
      </c>
      <c r="AI1" t="s">
        <v>2739</v>
      </c>
      <c r="AJ1" t="s">
        <v>2740</v>
      </c>
      <c r="AK1" t="s">
        <v>2741</v>
      </c>
      <c r="AL1" t="s">
        <v>2742</v>
      </c>
      <c r="AM1" t="s">
        <v>2743</v>
      </c>
      <c r="AN1" t="s">
        <v>2744</v>
      </c>
      <c r="AO1" t="s">
        <v>2745</v>
      </c>
    </row>
    <row r="2" spans="1:41" x14ac:dyDescent="0.2">
      <c r="A2">
        <v>323</v>
      </c>
      <c r="B2">
        <v>35</v>
      </c>
      <c r="C2">
        <v>49172.5</v>
      </c>
      <c r="D2">
        <v>51552.6</v>
      </c>
      <c r="E2">
        <v>49798.5</v>
      </c>
      <c r="F2">
        <v>47373.8</v>
      </c>
      <c r="G2">
        <v>50807.5</v>
      </c>
      <c r="H2">
        <v>54916.9</v>
      </c>
      <c r="I2">
        <v>58148.3</v>
      </c>
      <c r="J2">
        <v>59411.4</v>
      </c>
      <c r="K2">
        <v>59646.3</v>
      </c>
      <c r="L2">
        <v>60998.2</v>
      </c>
      <c r="M2">
        <v>65787.100000000006</v>
      </c>
      <c r="N2">
        <v>70011.8</v>
      </c>
      <c r="O2">
        <v>75649.600000000006</v>
      </c>
      <c r="P2">
        <v>78011.399999999994</v>
      </c>
      <c r="Q2">
        <v>80643.3</v>
      </c>
      <c r="R2">
        <v>90952.3</v>
      </c>
      <c r="S2">
        <v>93163.8</v>
      </c>
      <c r="T2">
        <v>93131.5</v>
      </c>
      <c r="U2">
        <v>95900.5</v>
      </c>
      <c r="V2">
        <v>92044.5</v>
      </c>
      <c r="W2">
        <v>99350.8</v>
      </c>
      <c r="X2">
        <v>99558.7</v>
      </c>
      <c r="Y2">
        <v>100838.6</v>
      </c>
      <c r="Z2">
        <v>102714.2</v>
      </c>
      <c r="AA2">
        <v>103625.2</v>
      </c>
      <c r="AB2">
        <v>105468.6</v>
      </c>
      <c r="AC2">
        <v>107370</v>
      </c>
      <c r="AD2">
        <v>109986.5</v>
      </c>
      <c r="AE2">
        <v>110969.4</v>
      </c>
      <c r="AF2">
        <v>106483.3</v>
      </c>
      <c r="AG2">
        <v>101805.9</v>
      </c>
      <c r="AH2">
        <v>98517.5</v>
      </c>
      <c r="AI2">
        <v>99283.7</v>
      </c>
      <c r="AJ2">
        <v>100992</v>
      </c>
      <c r="AK2">
        <v>101522.4</v>
      </c>
      <c r="AL2">
        <v>102863.9</v>
      </c>
      <c r="AM2">
        <v>96003.199999999997</v>
      </c>
      <c r="AN2">
        <v>85162.3</v>
      </c>
      <c r="AO2">
        <v>85151.4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3:BI43"/>
  <sheetViews>
    <sheetView workbookViewId="0">
      <selection activeCell="B21" sqref="B21"/>
    </sheetView>
  </sheetViews>
  <sheetFormatPr defaultRowHeight="12.75" x14ac:dyDescent="0.2"/>
  <cols>
    <col min="1" max="1" width="13.85546875" bestFit="1" customWidth="1"/>
    <col min="2" max="40" width="12" customWidth="1"/>
    <col min="41" max="129" width="8" customWidth="1"/>
    <col min="130" max="130" width="6" customWidth="1"/>
    <col min="131" max="143" width="8" customWidth="1"/>
    <col min="144" max="144" width="6" customWidth="1"/>
    <col min="145" max="152" width="8" customWidth="1"/>
    <col min="153" max="153" width="9" customWidth="1"/>
    <col min="154" max="161" width="8" customWidth="1"/>
    <col min="162" max="162" width="9" customWidth="1"/>
    <col min="163" max="163" width="8" customWidth="1"/>
    <col min="164" max="164" width="9" customWidth="1"/>
    <col min="165" max="166" width="8" customWidth="1"/>
    <col min="167" max="167" width="9" customWidth="1"/>
    <col min="168" max="170" width="8" customWidth="1"/>
    <col min="171" max="171" width="9" customWidth="1"/>
    <col min="172" max="185" width="8" customWidth="1"/>
    <col min="186" max="189" width="9" customWidth="1"/>
    <col min="190" max="190" width="8" customWidth="1"/>
    <col min="191" max="233" width="9" customWidth="1"/>
    <col min="234" max="234" width="7" customWidth="1"/>
    <col min="235" max="253" width="9" customWidth="1"/>
    <col min="254" max="264" width="10" customWidth="1"/>
    <col min="265" max="266" width="11" customWidth="1"/>
    <col min="267" max="267" width="12" customWidth="1"/>
    <col min="268" max="531" width="12" bestFit="1" customWidth="1"/>
    <col min="532" max="533" width="17.42578125" bestFit="1" customWidth="1"/>
  </cols>
  <sheetData>
    <row r="3" spans="1:61" x14ac:dyDescent="0.2">
      <c r="A3" s="7" t="s">
        <v>427</v>
      </c>
      <c r="B3" t="s">
        <v>425</v>
      </c>
      <c r="C3" t="s">
        <v>428</v>
      </c>
      <c r="D3" t="s">
        <v>429</v>
      </c>
      <c r="E3" t="s">
        <v>430</v>
      </c>
      <c r="F3" t="s">
        <v>431</v>
      </c>
      <c r="G3" t="s">
        <v>432</v>
      </c>
      <c r="H3" t="s">
        <v>433</v>
      </c>
      <c r="I3" t="s">
        <v>434</v>
      </c>
      <c r="J3" t="s">
        <v>435</v>
      </c>
      <c r="K3" t="s">
        <v>436</v>
      </c>
      <c r="L3" t="s">
        <v>437</v>
      </c>
      <c r="M3" t="s">
        <v>438</v>
      </c>
      <c r="N3" t="s">
        <v>439</v>
      </c>
      <c r="O3" t="s">
        <v>440</v>
      </c>
      <c r="P3" t="s">
        <v>441</v>
      </c>
      <c r="Q3" t="s">
        <v>442</v>
      </c>
      <c r="R3" t="s">
        <v>443</v>
      </c>
      <c r="S3" t="s">
        <v>444</v>
      </c>
      <c r="T3" t="s">
        <v>445</v>
      </c>
      <c r="U3" t="s">
        <v>446</v>
      </c>
      <c r="V3" t="s">
        <v>447</v>
      </c>
      <c r="W3" t="s">
        <v>448</v>
      </c>
      <c r="X3" t="s">
        <v>449</v>
      </c>
      <c r="Y3" t="s">
        <v>450</v>
      </c>
      <c r="Z3" t="s">
        <v>451</v>
      </c>
      <c r="AA3" t="s">
        <v>452</v>
      </c>
      <c r="AB3" t="s">
        <v>453</v>
      </c>
      <c r="AC3" t="s">
        <v>454</v>
      </c>
      <c r="AD3" t="s">
        <v>455</v>
      </c>
      <c r="AE3" t="s">
        <v>456</v>
      </c>
      <c r="AF3" t="s">
        <v>457</v>
      </c>
      <c r="AG3" t="s">
        <v>458</v>
      </c>
      <c r="AH3" t="s">
        <v>459</v>
      </c>
      <c r="AI3" t="s">
        <v>460</v>
      </c>
      <c r="AJ3" t="s">
        <v>461</v>
      </c>
      <c r="AK3" t="s">
        <v>462</v>
      </c>
      <c r="AL3" t="s">
        <v>463</v>
      </c>
      <c r="AM3" t="s">
        <v>464</v>
      </c>
      <c r="AN3" t="s">
        <v>465</v>
      </c>
      <c r="AP3" t="s">
        <v>490</v>
      </c>
    </row>
    <row r="4" spans="1:61" x14ac:dyDescent="0.2">
      <c r="A4" s="8">
        <v>311</v>
      </c>
      <c r="B4" s="6">
        <v>388027.2</v>
      </c>
      <c r="C4" s="6">
        <v>383510.89999999997</v>
      </c>
      <c r="D4" s="6">
        <v>393872.29999999993</v>
      </c>
      <c r="E4" s="6">
        <v>394492.4</v>
      </c>
      <c r="F4" s="6">
        <v>421080</v>
      </c>
      <c r="G4" s="6">
        <v>426510.7</v>
      </c>
      <c r="H4" s="6">
        <v>435785.70000000007</v>
      </c>
      <c r="I4" s="6">
        <v>434306.4</v>
      </c>
      <c r="J4" s="6">
        <v>440545.7</v>
      </c>
      <c r="K4" s="6">
        <v>450588.99999999994</v>
      </c>
      <c r="L4" s="6">
        <v>460974.5</v>
      </c>
      <c r="M4" s="6">
        <v>458400.9</v>
      </c>
      <c r="N4" s="6">
        <v>463521.6</v>
      </c>
      <c r="O4" s="6">
        <v>477329.30000000005</v>
      </c>
      <c r="P4" s="6">
        <v>482460.70000000007</v>
      </c>
      <c r="Q4" s="6">
        <v>505823.60000000003</v>
      </c>
      <c r="R4" s="6">
        <v>516466</v>
      </c>
      <c r="S4" s="6">
        <v>510267.6</v>
      </c>
      <c r="T4" s="6">
        <v>522854.10000000003</v>
      </c>
      <c r="U4" s="6">
        <v>525441.69999999995</v>
      </c>
      <c r="V4" s="6">
        <v>549239.5</v>
      </c>
      <c r="W4" s="6">
        <v>548876.70000000007</v>
      </c>
      <c r="X4" s="6">
        <v>566380.69999999995</v>
      </c>
      <c r="Y4" s="6">
        <v>586059.79999999993</v>
      </c>
      <c r="Z4" s="6">
        <v>581569.5</v>
      </c>
      <c r="AA4" s="6">
        <v>602946.60000000009</v>
      </c>
      <c r="AB4" s="6">
        <v>620171.1</v>
      </c>
      <c r="AC4" s="6">
        <v>616769.70000000007</v>
      </c>
      <c r="AD4" s="6">
        <v>626801.4</v>
      </c>
      <c r="AE4" s="6">
        <v>628287.1</v>
      </c>
      <c r="AF4" s="6">
        <v>621174.30000000005</v>
      </c>
      <c r="AG4" s="6">
        <v>634834.1</v>
      </c>
      <c r="AH4" s="6">
        <v>635847.70000000007</v>
      </c>
      <c r="AI4" s="6">
        <v>659724</v>
      </c>
      <c r="AJ4" s="6">
        <v>660076.29999999993</v>
      </c>
      <c r="AK4" s="6">
        <v>652338.89999999991</v>
      </c>
      <c r="AL4" s="6">
        <v>638530.39999999991</v>
      </c>
      <c r="AM4" s="6">
        <v>664378.5</v>
      </c>
      <c r="AN4" s="6">
        <v>672556.99999999988</v>
      </c>
      <c r="AQ4">
        <v>311</v>
      </c>
      <c r="AR4">
        <v>313</v>
      </c>
      <c r="AS4">
        <v>315</v>
      </c>
      <c r="AT4">
        <v>316</v>
      </c>
      <c r="AU4">
        <v>321</v>
      </c>
      <c r="AV4">
        <v>322</v>
      </c>
      <c r="AW4">
        <v>323</v>
      </c>
      <c r="AX4">
        <v>324</v>
      </c>
      <c r="AY4">
        <v>325</v>
      </c>
      <c r="AZ4">
        <v>326</v>
      </c>
      <c r="BA4">
        <v>327</v>
      </c>
      <c r="BB4">
        <v>331</v>
      </c>
      <c r="BC4">
        <v>332</v>
      </c>
      <c r="BD4">
        <v>333</v>
      </c>
      <c r="BE4">
        <v>334</v>
      </c>
      <c r="BF4">
        <v>335</v>
      </c>
      <c r="BG4">
        <v>336</v>
      </c>
      <c r="BH4">
        <v>337</v>
      </c>
      <c r="BI4">
        <v>339</v>
      </c>
    </row>
    <row r="5" spans="1:61" x14ac:dyDescent="0.2">
      <c r="A5" s="8">
        <v>313</v>
      </c>
      <c r="B5" s="6">
        <v>61318.2</v>
      </c>
      <c r="C5" s="6">
        <v>61618.6</v>
      </c>
      <c r="D5" s="6">
        <v>55199.8</v>
      </c>
      <c r="E5" s="6">
        <v>54317.4</v>
      </c>
      <c r="F5" s="6">
        <v>59863.199999999997</v>
      </c>
      <c r="G5" s="6">
        <v>66075.199999999997</v>
      </c>
      <c r="H5" s="6">
        <v>66498.399999999994</v>
      </c>
      <c r="I5" s="6">
        <v>67004.5</v>
      </c>
      <c r="J5" s="6">
        <v>63373.9</v>
      </c>
      <c r="K5" s="6">
        <v>61973.7</v>
      </c>
      <c r="L5" s="6">
        <v>58592.9</v>
      </c>
      <c r="M5" s="6">
        <v>65605.399999999994</v>
      </c>
      <c r="N5" s="6">
        <v>67188.100000000006</v>
      </c>
      <c r="O5" s="6">
        <v>65531</v>
      </c>
      <c r="P5" s="6">
        <v>67635.899999999994</v>
      </c>
      <c r="Q5" s="6">
        <v>76664.399999999994</v>
      </c>
      <c r="R5" s="6">
        <v>76039.600000000006</v>
      </c>
      <c r="S5" s="6">
        <v>76969.399999999994</v>
      </c>
      <c r="T5" s="6">
        <v>74040.7</v>
      </c>
      <c r="U5" s="6">
        <v>72801.5</v>
      </c>
      <c r="V5" s="6">
        <v>77495</v>
      </c>
      <c r="W5" s="6">
        <v>81048.899999999994</v>
      </c>
      <c r="X5" s="6">
        <v>85973.9</v>
      </c>
      <c r="Y5" s="6">
        <v>85385.600000000006</v>
      </c>
      <c r="Z5" s="6">
        <v>84153.9</v>
      </c>
      <c r="AA5" s="6">
        <v>90705.2</v>
      </c>
      <c r="AB5" s="6">
        <v>89561.8</v>
      </c>
      <c r="AC5" s="6">
        <v>89974.2</v>
      </c>
      <c r="AD5" s="6">
        <v>88084.3</v>
      </c>
      <c r="AE5" s="6">
        <v>79615.600000000006</v>
      </c>
      <c r="AF5" s="6">
        <v>78807</v>
      </c>
      <c r="AG5" s="6">
        <v>76176.399999999994</v>
      </c>
      <c r="AH5" s="6">
        <v>75578.100000000006</v>
      </c>
      <c r="AI5" s="6">
        <v>76259</v>
      </c>
      <c r="AJ5" s="6">
        <v>69005.600000000006</v>
      </c>
      <c r="AK5" s="6">
        <v>61328.6</v>
      </c>
      <c r="AL5" s="6">
        <v>53416.2</v>
      </c>
      <c r="AM5" s="6">
        <v>41883</v>
      </c>
      <c r="AN5" s="6">
        <v>44086.400000000001</v>
      </c>
      <c r="AP5">
        <v>1972</v>
      </c>
      <c r="AQ5">
        <f t="array" ref="AQ5:BI43">TRANSPOSE(B4:AN22)</f>
        <v>388027.2</v>
      </c>
      <c r="AR5">
        <v>61318.2</v>
      </c>
      <c r="AS5">
        <v>56924.1</v>
      </c>
      <c r="AT5">
        <v>18206.099999999999</v>
      </c>
      <c r="AU5">
        <v>72878.8</v>
      </c>
      <c r="AV5">
        <v>102854.8</v>
      </c>
      <c r="AW5">
        <v>49172.5</v>
      </c>
      <c r="AX5">
        <v>426236.1</v>
      </c>
      <c r="AY5">
        <v>290587.40000000002</v>
      </c>
      <c r="AZ5">
        <v>72016.899999999994</v>
      </c>
      <c r="BA5">
        <v>76495.3</v>
      </c>
      <c r="BB5">
        <v>219491.8</v>
      </c>
      <c r="BC5">
        <v>183642.09999999998</v>
      </c>
      <c r="BD5">
        <v>177440.8</v>
      </c>
      <c r="BE5">
        <v>52750.5</v>
      </c>
      <c r="BF5">
        <v>78261.600000000006</v>
      </c>
      <c r="BG5">
        <v>347457.50000000006</v>
      </c>
      <c r="BH5">
        <v>39642.300000000003</v>
      </c>
      <c r="BI5">
        <v>55318.9</v>
      </c>
    </row>
    <row r="6" spans="1:61" x14ac:dyDescent="0.2">
      <c r="A6" s="8">
        <v>315</v>
      </c>
      <c r="B6" s="6">
        <v>56924.1</v>
      </c>
      <c r="C6" s="6">
        <v>59390.2</v>
      </c>
      <c r="D6" s="6">
        <v>56403.8</v>
      </c>
      <c r="E6" s="6">
        <v>56471</v>
      </c>
      <c r="F6" s="6">
        <v>58257.7</v>
      </c>
      <c r="G6" s="6">
        <v>62192</v>
      </c>
      <c r="H6" s="6">
        <v>64062.5</v>
      </c>
      <c r="I6" s="6">
        <v>61938.8</v>
      </c>
      <c r="J6" s="6">
        <v>62531.199999999997</v>
      </c>
      <c r="K6" s="6">
        <v>62348.1</v>
      </c>
      <c r="L6" s="6">
        <v>64063.8</v>
      </c>
      <c r="M6" s="6">
        <v>64750</v>
      </c>
      <c r="N6" s="6">
        <v>65102</v>
      </c>
      <c r="O6" s="6">
        <v>63035</v>
      </c>
      <c r="P6" s="6">
        <v>63394.8</v>
      </c>
      <c r="Q6" s="6">
        <v>67065.7</v>
      </c>
      <c r="R6" s="6">
        <v>65971</v>
      </c>
      <c r="S6" s="6">
        <v>62313.9</v>
      </c>
      <c r="T6" s="6">
        <v>61215</v>
      </c>
      <c r="U6" s="6">
        <v>61437.3</v>
      </c>
      <c r="V6" s="6">
        <v>65391.5</v>
      </c>
      <c r="W6" s="6">
        <v>67209.3</v>
      </c>
      <c r="X6" s="6">
        <v>69091.899999999994</v>
      </c>
      <c r="Y6" s="6">
        <v>69622.399999999994</v>
      </c>
      <c r="Z6" s="6">
        <v>68808.2</v>
      </c>
      <c r="AA6" s="6">
        <v>68041.7</v>
      </c>
      <c r="AB6" s="6">
        <v>63312.7</v>
      </c>
      <c r="AC6" s="6">
        <v>61052.5</v>
      </c>
      <c r="AD6" s="6">
        <v>57931.7</v>
      </c>
      <c r="AE6" s="6">
        <v>49276.7</v>
      </c>
      <c r="AF6" s="6">
        <v>40740.6</v>
      </c>
      <c r="AG6" s="6">
        <v>38286.9</v>
      </c>
      <c r="AH6" s="6">
        <v>33648.6</v>
      </c>
      <c r="AI6" s="6">
        <v>32613.599999999999</v>
      </c>
      <c r="AJ6" s="6">
        <v>30608.5</v>
      </c>
      <c r="AK6" s="6">
        <v>30859.5</v>
      </c>
      <c r="AL6" s="6">
        <v>29375.8</v>
      </c>
      <c r="AM6" s="6">
        <v>15391.7</v>
      </c>
      <c r="AN6" s="6">
        <v>14812.4</v>
      </c>
      <c r="AP6">
        <f>AP5+1</f>
        <v>1973</v>
      </c>
      <c r="AQ6">
        <v>383510.89999999997</v>
      </c>
      <c r="AR6">
        <v>61618.6</v>
      </c>
      <c r="AS6">
        <v>59390.2</v>
      </c>
      <c r="AT6">
        <v>17739.2</v>
      </c>
      <c r="AU6">
        <v>70258.2</v>
      </c>
      <c r="AV6">
        <v>111608</v>
      </c>
      <c r="AW6">
        <v>51552.6</v>
      </c>
      <c r="AX6">
        <v>402562.6</v>
      </c>
      <c r="AY6">
        <v>317167.39999999997</v>
      </c>
      <c r="AZ6">
        <v>81373.8</v>
      </c>
      <c r="BA6">
        <v>81569.700000000012</v>
      </c>
      <c r="BB6">
        <v>258065.30000000002</v>
      </c>
      <c r="BC6">
        <v>201911.89999999997</v>
      </c>
      <c r="BD6">
        <v>204085.6</v>
      </c>
      <c r="BE6">
        <v>58744.800000000003</v>
      </c>
      <c r="BF6">
        <v>87558.7</v>
      </c>
      <c r="BG6">
        <v>395106.39999999997</v>
      </c>
      <c r="BH6">
        <v>41931.100000000006</v>
      </c>
      <c r="BI6">
        <v>57100.5</v>
      </c>
    </row>
    <row r="7" spans="1:61" x14ac:dyDescent="0.2">
      <c r="A7" s="8">
        <v>316</v>
      </c>
      <c r="B7" s="6">
        <v>18206.099999999999</v>
      </c>
      <c r="C7" s="6">
        <v>17739.2</v>
      </c>
      <c r="D7" s="6">
        <v>17100.5</v>
      </c>
      <c r="E7" s="6">
        <v>16789.900000000001</v>
      </c>
      <c r="F7" s="6">
        <v>17340.3</v>
      </c>
      <c r="G7" s="6">
        <v>17234.8</v>
      </c>
      <c r="H7" s="6">
        <v>16987.7</v>
      </c>
      <c r="I7" s="6">
        <v>15499.5</v>
      </c>
      <c r="J7" s="6">
        <v>16267.7</v>
      </c>
      <c r="K7" s="6">
        <v>16568.900000000001</v>
      </c>
      <c r="L7" s="6">
        <v>15230</v>
      </c>
      <c r="M7" s="6">
        <v>15068.3</v>
      </c>
      <c r="N7" s="6">
        <v>13809.7</v>
      </c>
      <c r="O7" s="6">
        <v>12598.3</v>
      </c>
      <c r="P7" s="6">
        <v>11108.3</v>
      </c>
      <c r="Q7" s="6">
        <v>12260.5</v>
      </c>
      <c r="R7" s="6">
        <v>12124.9</v>
      </c>
      <c r="S7" s="6">
        <v>11986</v>
      </c>
      <c r="T7" s="6">
        <v>11635.6</v>
      </c>
      <c r="U7" s="6">
        <v>10882.7</v>
      </c>
      <c r="V7" s="6">
        <v>11501.6</v>
      </c>
      <c r="W7" s="6">
        <v>11565.2</v>
      </c>
      <c r="X7" s="6">
        <v>11007.6</v>
      </c>
      <c r="Y7" s="6">
        <v>10226.4</v>
      </c>
      <c r="Z7" s="6">
        <v>10462.4</v>
      </c>
      <c r="AA7" s="6">
        <v>11082.6</v>
      </c>
      <c r="AB7" s="6">
        <v>10401.9</v>
      </c>
      <c r="AC7" s="6">
        <v>9990.7000000000007</v>
      </c>
      <c r="AD7" s="6">
        <v>9190.2999999999993</v>
      </c>
      <c r="AE7" s="6">
        <v>7492.8</v>
      </c>
      <c r="AF7" s="6">
        <v>6015.3</v>
      </c>
      <c r="AG7" s="6">
        <v>5357.2</v>
      </c>
      <c r="AH7" s="6">
        <v>4660.8999999999996</v>
      </c>
      <c r="AI7" s="6">
        <v>4507.3999999999996</v>
      </c>
      <c r="AJ7" s="6">
        <v>4196.3999999999996</v>
      </c>
      <c r="AK7" s="6">
        <v>4165.8</v>
      </c>
      <c r="AL7" s="6">
        <v>3902.1</v>
      </c>
      <c r="AM7" s="6">
        <v>2025</v>
      </c>
      <c r="AN7" s="6">
        <v>4432.3</v>
      </c>
      <c r="AP7">
        <f t="shared" ref="AP7:AP43" si="0">AP6+1</f>
        <v>1974</v>
      </c>
      <c r="AQ7">
        <v>393872.29999999993</v>
      </c>
      <c r="AR7">
        <v>55199.8</v>
      </c>
      <c r="AS7">
        <v>56403.8</v>
      </c>
      <c r="AT7">
        <v>17100.5</v>
      </c>
      <c r="AU7">
        <v>62395.100000000006</v>
      </c>
      <c r="AV7">
        <v>114854.1</v>
      </c>
      <c r="AW7">
        <v>49798.5</v>
      </c>
      <c r="AX7">
        <v>423091.20000000001</v>
      </c>
      <c r="AY7">
        <v>327036.19999999995</v>
      </c>
      <c r="AZ7">
        <v>77525.8</v>
      </c>
      <c r="BA7">
        <v>80009.399999999994</v>
      </c>
      <c r="BB7">
        <v>260470.09999999998</v>
      </c>
      <c r="BC7">
        <v>196905.30000000002</v>
      </c>
      <c r="BD7">
        <v>211831.59999999995</v>
      </c>
      <c r="BE7">
        <v>60936.500000000007</v>
      </c>
      <c r="BF7">
        <v>84639.6</v>
      </c>
      <c r="BG7">
        <v>358918.3</v>
      </c>
      <c r="BH7">
        <v>38570.1</v>
      </c>
      <c r="BI7">
        <v>55343.1</v>
      </c>
    </row>
    <row r="8" spans="1:61" x14ac:dyDescent="0.2">
      <c r="A8" s="8">
        <v>321</v>
      </c>
      <c r="B8" s="6">
        <v>72878.8</v>
      </c>
      <c r="C8" s="6">
        <v>70258.2</v>
      </c>
      <c r="D8" s="6">
        <v>62395.100000000006</v>
      </c>
      <c r="E8" s="6">
        <v>58532.6</v>
      </c>
      <c r="F8" s="6">
        <v>64931.6</v>
      </c>
      <c r="G8" s="6">
        <v>70556.3</v>
      </c>
      <c r="H8" s="6">
        <v>71474.100000000006</v>
      </c>
      <c r="I8" s="6">
        <v>70269.2</v>
      </c>
      <c r="J8" s="6">
        <v>65172.2</v>
      </c>
      <c r="K8" s="6">
        <v>63717.399999999994</v>
      </c>
      <c r="L8" s="6">
        <v>57522.5</v>
      </c>
      <c r="M8" s="6">
        <v>66228.3</v>
      </c>
      <c r="N8" s="6">
        <v>70322.3</v>
      </c>
      <c r="O8" s="6">
        <v>70913.2</v>
      </c>
      <c r="P8" s="6">
        <v>76643.100000000006</v>
      </c>
      <c r="Q8" s="6">
        <v>85964.5</v>
      </c>
      <c r="R8" s="6">
        <v>85993.700000000012</v>
      </c>
      <c r="S8" s="6">
        <v>84773.5</v>
      </c>
      <c r="T8" s="6">
        <v>83356.399999999994</v>
      </c>
      <c r="U8" s="6">
        <v>78043.7</v>
      </c>
      <c r="V8" s="6">
        <v>81863.100000000006</v>
      </c>
      <c r="W8" s="6">
        <v>82067.5</v>
      </c>
      <c r="X8" s="6">
        <v>87638.5</v>
      </c>
      <c r="Y8" s="6">
        <v>89952.2</v>
      </c>
      <c r="Z8" s="6">
        <v>92915.5</v>
      </c>
      <c r="AA8" s="6">
        <v>95230</v>
      </c>
      <c r="AB8" s="6">
        <v>100885.3</v>
      </c>
      <c r="AC8" s="6">
        <v>104449.1</v>
      </c>
      <c r="AD8" s="6">
        <v>103999.70000000001</v>
      </c>
      <c r="AE8" s="6">
        <v>98055.2</v>
      </c>
      <c r="AF8" s="6">
        <v>100409.60000000001</v>
      </c>
      <c r="AG8" s="6">
        <v>100396.8</v>
      </c>
      <c r="AH8" s="6">
        <v>106192.5</v>
      </c>
      <c r="AI8" s="6">
        <v>113190</v>
      </c>
      <c r="AJ8" s="6">
        <v>114016.40000000001</v>
      </c>
      <c r="AK8" s="6">
        <v>104471</v>
      </c>
      <c r="AL8" s="6">
        <v>99188.1</v>
      </c>
      <c r="AM8" s="6">
        <v>86026.4</v>
      </c>
      <c r="AN8" s="6">
        <v>88834.200000000012</v>
      </c>
      <c r="AP8">
        <f t="shared" si="0"/>
        <v>1975</v>
      </c>
      <c r="AQ8">
        <v>394492.4</v>
      </c>
      <c r="AR8">
        <v>54317.4</v>
      </c>
      <c r="AS8">
        <v>56471</v>
      </c>
      <c r="AT8">
        <v>16789.900000000001</v>
      </c>
      <c r="AU8">
        <v>58532.6</v>
      </c>
      <c r="AV8">
        <v>100910.6</v>
      </c>
      <c r="AW8">
        <v>47373.8</v>
      </c>
      <c r="AX8">
        <v>421655.3</v>
      </c>
      <c r="AY8">
        <v>295110.30000000005</v>
      </c>
      <c r="AZ8">
        <v>66789.100000000006</v>
      </c>
      <c r="BA8">
        <v>71868.5</v>
      </c>
      <c r="BB8">
        <v>200166.9</v>
      </c>
      <c r="BC8">
        <v>174725.6</v>
      </c>
      <c r="BD8">
        <v>190571.90000000002</v>
      </c>
      <c r="BE8">
        <v>56509.1</v>
      </c>
      <c r="BF8">
        <v>70192.099999999991</v>
      </c>
      <c r="BG8">
        <v>330217.5</v>
      </c>
      <c r="BH8">
        <v>33482.799999999996</v>
      </c>
      <c r="BI8">
        <v>53093.599999999999</v>
      </c>
    </row>
    <row r="9" spans="1:61" x14ac:dyDescent="0.2">
      <c r="A9" s="8">
        <v>322</v>
      </c>
      <c r="B9" s="6">
        <v>102854.8</v>
      </c>
      <c r="C9" s="6">
        <v>111608</v>
      </c>
      <c r="D9" s="6">
        <v>114854.1</v>
      </c>
      <c r="E9" s="6">
        <v>100910.6</v>
      </c>
      <c r="F9" s="6">
        <v>111599.4</v>
      </c>
      <c r="G9" s="6">
        <v>117564.70000000001</v>
      </c>
      <c r="H9" s="6">
        <v>123377.2</v>
      </c>
      <c r="I9" s="6">
        <v>124928.2</v>
      </c>
      <c r="J9" s="6">
        <v>122924.29999999999</v>
      </c>
      <c r="K9" s="6">
        <v>124973.9</v>
      </c>
      <c r="L9" s="6">
        <v>123465.2</v>
      </c>
      <c r="M9" s="6">
        <v>131376.40000000002</v>
      </c>
      <c r="N9" s="6">
        <v>138320.20000000001</v>
      </c>
      <c r="O9" s="6">
        <v>135828.4</v>
      </c>
      <c r="P9" s="6">
        <v>138926.90000000002</v>
      </c>
      <c r="Q9" s="6">
        <v>148941.79999999999</v>
      </c>
      <c r="R9" s="6">
        <v>153703.4</v>
      </c>
      <c r="S9" s="6">
        <v>154713.4</v>
      </c>
      <c r="T9" s="6">
        <v>154631.20000000001</v>
      </c>
      <c r="U9" s="6">
        <v>154992.09999999998</v>
      </c>
      <c r="V9" s="6">
        <v>159185.90000000002</v>
      </c>
      <c r="W9" s="6">
        <v>161189.09999999998</v>
      </c>
      <c r="X9" s="6">
        <v>168087.2</v>
      </c>
      <c r="Y9" s="6">
        <v>166630.70000000001</v>
      </c>
      <c r="Z9" s="6">
        <v>166097.5</v>
      </c>
      <c r="AA9" s="6">
        <v>169706.7</v>
      </c>
      <c r="AB9" s="6">
        <v>170973.9</v>
      </c>
      <c r="AC9" s="6">
        <v>174183.2</v>
      </c>
      <c r="AD9" s="6">
        <v>170191.5</v>
      </c>
      <c r="AE9" s="6">
        <v>160908.5</v>
      </c>
      <c r="AF9" s="6">
        <v>161754.59999999998</v>
      </c>
      <c r="AG9" s="6">
        <v>156452.20000000001</v>
      </c>
      <c r="AH9" s="6">
        <v>158916.70000000001</v>
      </c>
      <c r="AI9" s="6">
        <v>159290</v>
      </c>
      <c r="AJ9" s="6">
        <v>158639.29999999999</v>
      </c>
      <c r="AK9" s="6">
        <v>151908.29999999999</v>
      </c>
      <c r="AL9" s="6">
        <v>145053.5</v>
      </c>
      <c r="AM9" s="6">
        <v>137473.79999999999</v>
      </c>
      <c r="AN9" s="6">
        <v>140241.5</v>
      </c>
      <c r="AP9">
        <f t="shared" si="0"/>
        <v>1976</v>
      </c>
      <c r="AQ9">
        <v>421080</v>
      </c>
      <c r="AR9">
        <v>59863.199999999997</v>
      </c>
      <c r="AS9">
        <v>58257.7</v>
      </c>
      <c r="AT9">
        <v>17340.3</v>
      </c>
      <c r="AU9">
        <v>64931.6</v>
      </c>
      <c r="AV9">
        <v>111599.4</v>
      </c>
      <c r="AW9">
        <v>50807.5</v>
      </c>
      <c r="AX9">
        <v>455969.3</v>
      </c>
      <c r="AY9">
        <v>330717.5</v>
      </c>
      <c r="AZ9">
        <v>73269.600000000006</v>
      </c>
      <c r="BA9">
        <v>74996.100000000006</v>
      </c>
      <c r="BB9">
        <v>216848.5</v>
      </c>
      <c r="BC9">
        <v>185987.80000000002</v>
      </c>
      <c r="BD9">
        <v>193390.7</v>
      </c>
      <c r="BE9">
        <v>61272.399999999994</v>
      </c>
      <c r="BF9">
        <v>76475.8</v>
      </c>
      <c r="BG9">
        <v>376090.89999999997</v>
      </c>
      <c r="BH9">
        <v>36785.699999999997</v>
      </c>
      <c r="BI9">
        <v>56655.299999999996</v>
      </c>
    </row>
    <row r="10" spans="1:61" x14ac:dyDescent="0.2">
      <c r="A10" s="8">
        <v>323</v>
      </c>
      <c r="B10" s="6">
        <v>49172.5</v>
      </c>
      <c r="C10" s="6">
        <v>51552.6</v>
      </c>
      <c r="D10" s="6">
        <v>49798.5</v>
      </c>
      <c r="E10" s="6">
        <v>47373.8</v>
      </c>
      <c r="F10" s="6">
        <v>50807.5</v>
      </c>
      <c r="G10" s="6">
        <v>54916.9</v>
      </c>
      <c r="H10" s="6">
        <v>58148.3</v>
      </c>
      <c r="I10" s="6">
        <v>59411.4</v>
      </c>
      <c r="J10" s="6">
        <v>59646.3</v>
      </c>
      <c r="K10" s="6">
        <v>60998.2</v>
      </c>
      <c r="L10" s="6">
        <v>65787.100000000006</v>
      </c>
      <c r="M10" s="6">
        <v>70011.8</v>
      </c>
      <c r="N10" s="6">
        <v>75649.600000000006</v>
      </c>
      <c r="O10" s="6">
        <v>78011.399999999994</v>
      </c>
      <c r="P10" s="6">
        <v>80643.3</v>
      </c>
      <c r="Q10" s="6">
        <v>90952.3</v>
      </c>
      <c r="R10" s="6">
        <v>93163.8</v>
      </c>
      <c r="S10" s="6">
        <v>93131.5</v>
      </c>
      <c r="T10" s="6">
        <v>95900.5</v>
      </c>
      <c r="U10" s="6">
        <v>92044.5</v>
      </c>
      <c r="V10" s="6">
        <v>99350.8</v>
      </c>
      <c r="W10" s="6">
        <v>99558.7</v>
      </c>
      <c r="X10" s="6">
        <v>100838.6</v>
      </c>
      <c r="Y10" s="6">
        <v>102714.2</v>
      </c>
      <c r="Z10" s="6">
        <v>103625.2</v>
      </c>
      <c r="AA10" s="6">
        <v>105468.6</v>
      </c>
      <c r="AB10" s="6">
        <v>107370</v>
      </c>
      <c r="AC10" s="6">
        <v>109986.5</v>
      </c>
      <c r="AD10" s="6">
        <v>110969.4</v>
      </c>
      <c r="AE10" s="6">
        <v>106483.3</v>
      </c>
      <c r="AF10" s="6">
        <v>101805.9</v>
      </c>
      <c r="AG10" s="6">
        <v>98517.5</v>
      </c>
      <c r="AH10" s="6">
        <v>99283.7</v>
      </c>
      <c r="AI10" s="6">
        <v>100992</v>
      </c>
      <c r="AJ10" s="6">
        <v>101522.4</v>
      </c>
      <c r="AK10" s="6">
        <v>102863.9</v>
      </c>
      <c r="AL10" s="6">
        <v>96003.199999999997</v>
      </c>
      <c r="AM10" s="6">
        <v>85162.3</v>
      </c>
      <c r="AN10" s="6">
        <v>85151.4</v>
      </c>
      <c r="AP10">
        <f t="shared" si="0"/>
        <v>1977</v>
      </c>
      <c r="AQ10">
        <v>426510.7</v>
      </c>
      <c r="AR10">
        <v>66075.199999999997</v>
      </c>
      <c r="AS10">
        <v>62192</v>
      </c>
      <c r="AT10">
        <v>17234.8</v>
      </c>
      <c r="AU10">
        <v>70556.3</v>
      </c>
      <c r="AV10">
        <v>117564.70000000001</v>
      </c>
      <c r="AW10">
        <v>54916.9</v>
      </c>
      <c r="AX10">
        <v>474839.6</v>
      </c>
      <c r="AY10">
        <v>362206.2</v>
      </c>
      <c r="AZ10">
        <v>85787.9</v>
      </c>
      <c r="BA10">
        <v>80374.100000000006</v>
      </c>
      <c r="BB10">
        <v>220921.09999999998</v>
      </c>
      <c r="BC10">
        <v>199223.3</v>
      </c>
      <c r="BD10">
        <v>205596.80000000002</v>
      </c>
      <c r="BE10">
        <v>74219.5</v>
      </c>
      <c r="BF10">
        <v>84772.800000000003</v>
      </c>
      <c r="BG10">
        <v>412137.7</v>
      </c>
      <c r="BH10">
        <v>42408.5</v>
      </c>
      <c r="BI10">
        <v>62099.5</v>
      </c>
    </row>
    <row r="11" spans="1:61" x14ac:dyDescent="0.2">
      <c r="A11" s="8">
        <v>324</v>
      </c>
      <c r="B11" s="6">
        <v>426236.1</v>
      </c>
      <c r="C11" s="6">
        <v>402562.6</v>
      </c>
      <c r="D11" s="6">
        <v>423091.20000000001</v>
      </c>
      <c r="E11" s="6">
        <v>421655.3</v>
      </c>
      <c r="F11" s="6">
        <v>455969.3</v>
      </c>
      <c r="G11" s="6">
        <v>474839.6</v>
      </c>
      <c r="H11" s="6">
        <v>446132.6</v>
      </c>
      <c r="I11" s="6">
        <v>463211.9</v>
      </c>
      <c r="J11" s="6">
        <v>455449.1</v>
      </c>
      <c r="K11" s="6">
        <v>396498.1</v>
      </c>
      <c r="L11" s="6">
        <v>386594.7</v>
      </c>
      <c r="M11" s="6">
        <v>364554.3</v>
      </c>
      <c r="N11" s="6">
        <v>407806.1</v>
      </c>
      <c r="O11" s="6">
        <v>394830.4</v>
      </c>
      <c r="P11" s="6">
        <v>378883.1</v>
      </c>
      <c r="Q11" s="6">
        <v>417531.3</v>
      </c>
      <c r="R11" s="6">
        <v>432638.8</v>
      </c>
      <c r="S11" s="6">
        <v>422765.4</v>
      </c>
      <c r="T11" s="6">
        <v>419755.7</v>
      </c>
      <c r="U11" s="6">
        <v>417589.9</v>
      </c>
      <c r="V11" s="6">
        <v>405378.2</v>
      </c>
      <c r="W11" s="6">
        <v>401364.7</v>
      </c>
      <c r="X11" s="6">
        <v>406777.5</v>
      </c>
      <c r="Y11" s="6">
        <v>412383</v>
      </c>
      <c r="Z11" s="6">
        <v>418630.1</v>
      </c>
      <c r="AA11" s="6">
        <v>429248.4</v>
      </c>
      <c r="AB11" s="6">
        <v>408979</v>
      </c>
      <c r="AC11" s="6">
        <v>418444.2</v>
      </c>
      <c r="AD11" s="6">
        <v>418704.1</v>
      </c>
      <c r="AE11" s="6">
        <v>416891.1</v>
      </c>
      <c r="AF11" s="6">
        <v>429159.8</v>
      </c>
      <c r="AG11" s="6">
        <v>400207.1</v>
      </c>
      <c r="AH11" s="6">
        <v>429419.9</v>
      </c>
      <c r="AI11" s="6">
        <v>456078</v>
      </c>
      <c r="AJ11" s="6">
        <v>448523</v>
      </c>
      <c r="AK11" s="6">
        <v>447945.7</v>
      </c>
      <c r="AL11" s="6">
        <v>438990.2</v>
      </c>
      <c r="AM11" s="6">
        <v>432881</v>
      </c>
      <c r="AN11" s="6">
        <v>440534.2</v>
      </c>
      <c r="AP11">
        <f t="shared" si="0"/>
        <v>1978</v>
      </c>
      <c r="AQ11">
        <v>435785.70000000007</v>
      </c>
      <c r="AR11">
        <v>66498.399999999994</v>
      </c>
      <c r="AS11">
        <v>64062.5</v>
      </c>
      <c r="AT11">
        <v>16987.7</v>
      </c>
      <c r="AU11">
        <v>71474.100000000006</v>
      </c>
      <c r="AV11">
        <v>123377.2</v>
      </c>
      <c r="AW11">
        <v>58148.3</v>
      </c>
      <c r="AX11">
        <v>446132.6</v>
      </c>
      <c r="AY11">
        <v>392768.89999999997</v>
      </c>
      <c r="AZ11">
        <v>89707.3</v>
      </c>
      <c r="BA11">
        <v>85841</v>
      </c>
      <c r="BB11">
        <v>233562.99999999997</v>
      </c>
      <c r="BC11">
        <v>208540.79999999999</v>
      </c>
      <c r="BD11">
        <v>219134.69999999998</v>
      </c>
      <c r="BE11">
        <v>88038.9</v>
      </c>
      <c r="BF11">
        <v>87443.9</v>
      </c>
      <c r="BG11">
        <v>436992.9</v>
      </c>
      <c r="BH11">
        <v>45779.5</v>
      </c>
      <c r="BI11">
        <v>63426.399999999994</v>
      </c>
    </row>
    <row r="12" spans="1:61" x14ac:dyDescent="0.2">
      <c r="A12" s="8">
        <v>325</v>
      </c>
      <c r="B12" s="6">
        <v>290587.40000000002</v>
      </c>
      <c r="C12" s="6">
        <v>317167.39999999997</v>
      </c>
      <c r="D12" s="6">
        <v>327036.19999999995</v>
      </c>
      <c r="E12" s="6">
        <v>295110.30000000005</v>
      </c>
      <c r="F12" s="6">
        <v>330717.5</v>
      </c>
      <c r="G12" s="6">
        <v>362206.2</v>
      </c>
      <c r="H12" s="6">
        <v>392768.89999999997</v>
      </c>
      <c r="I12" s="6">
        <v>408803.7</v>
      </c>
      <c r="J12" s="6">
        <v>341407.8</v>
      </c>
      <c r="K12" s="6">
        <v>380011.89999999997</v>
      </c>
      <c r="L12" s="6">
        <v>358190.30000000005</v>
      </c>
      <c r="M12" s="6">
        <v>400851.8</v>
      </c>
      <c r="N12" s="6">
        <v>382140.49999999994</v>
      </c>
      <c r="O12" s="6">
        <v>379684.69999999995</v>
      </c>
      <c r="P12" s="6">
        <v>384709.4</v>
      </c>
      <c r="Q12" s="6">
        <v>406345</v>
      </c>
      <c r="R12" s="6">
        <v>420474.8</v>
      </c>
      <c r="S12" s="6">
        <v>426846.49999999994</v>
      </c>
      <c r="T12" s="6">
        <v>434711.89999999997</v>
      </c>
      <c r="U12" s="6">
        <v>431121.00000000006</v>
      </c>
      <c r="V12" s="6">
        <v>448414.5</v>
      </c>
      <c r="W12" s="6">
        <v>457430.4</v>
      </c>
      <c r="X12" s="6">
        <v>477782.1</v>
      </c>
      <c r="Y12" s="6">
        <v>470985.89999999997</v>
      </c>
      <c r="Z12" s="6">
        <v>472928.6</v>
      </c>
      <c r="AA12" s="6">
        <v>510740.8</v>
      </c>
      <c r="AB12" s="6">
        <v>512817.4</v>
      </c>
      <c r="AC12" s="6">
        <v>518265.8</v>
      </c>
      <c r="AD12" s="6">
        <v>518597.7</v>
      </c>
      <c r="AE12" s="6">
        <v>503100.4</v>
      </c>
      <c r="AF12" s="6">
        <v>533947.89999999991</v>
      </c>
      <c r="AG12" s="6">
        <v>530588.6</v>
      </c>
      <c r="AH12" s="6">
        <v>564137.39999999991</v>
      </c>
      <c r="AI12" s="6">
        <v>574389</v>
      </c>
      <c r="AJ12" s="6">
        <v>586893.29999999993</v>
      </c>
      <c r="AK12" s="6">
        <v>567428.9</v>
      </c>
      <c r="AL12" s="6">
        <v>528155.5</v>
      </c>
      <c r="AM12" s="6">
        <v>522798.7</v>
      </c>
      <c r="AN12" s="6">
        <v>547478.1</v>
      </c>
      <c r="AP12">
        <f t="shared" si="0"/>
        <v>1979</v>
      </c>
      <c r="AQ12">
        <v>434306.4</v>
      </c>
      <c r="AR12">
        <v>67004.5</v>
      </c>
      <c r="AS12">
        <v>61938.8</v>
      </c>
      <c r="AT12">
        <v>15499.5</v>
      </c>
      <c r="AU12">
        <v>70269.2</v>
      </c>
      <c r="AV12">
        <v>124928.2</v>
      </c>
      <c r="AW12">
        <v>59411.4</v>
      </c>
      <c r="AX12">
        <v>463211.9</v>
      </c>
      <c r="AY12">
        <v>408803.7</v>
      </c>
      <c r="AZ12">
        <v>87757.3</v>
      </c>
      <c r="BA12">
        <v>85915.299999999988</v>
      </c>
      <c r="BB12">
        <v>237616.60000000003</v>
      </c>
      <c r="BC12">
        <v>217446.2</v>
      </c>
      <c r="BD12">
        <v>229198.5</v>
      </c>
      <c r="BE12">
        <v>99223</v>
      </c>
      <c r="BF12">
        <v>90351</v>
      </c>
      <c r="BG12">
        <v>433612.39999999997</v>
      </c>
      <c r="BH12">
        <v>45365</v>
      </c>
      <c r="BI12">
        <v>63245.7</v>
      </c>
    </row>
    <row r="13" spans="1:61" x14ac:dyDescent="0.2">
      <c r="A13" s="8">
        <v>326</v>
      </c>
      <c r="B13" s="6">
        <v>72016.899999999994</v>
      </c>
      <c r="C13" s="6">
        <v>81373.8</v>
      </c>
      <c r="D13" s="6">
        <v>77525.8</v>
      </c>
      <c r="E13" s="6">
        <v>66789.100000000006</v>
      </c>
      <c r="F13" s="6">
        <v>73269.600000000006</v>
      </c>
      <c r="G13" s="6">
        <v>85787.9</v>
      </c>
      <c r="H13" s="6">
        <v>89707.3</v>
      </c>
      <c r="I13" s="6">
        <v>87757.3</v>
      </c>
      <c r="J13" s="6">
        <v>80624.100000000006</v>
      </c>
      <c r="K13" s="6">
        <v>84447.1</v>
      </c>
      <c r="L13" s="6">
        <v>84635.7</v>
      </c>
      <c r="M13" s="6">
        <v>90899.5</v>
      </c>
      <c r="N13" s="6">
        <v>99736.7</v>
      </c>
      <c r="O13" s="6">
        <v>103612.7</v>
      </c>
      <c r="P13" s="6">
        <v>109539.79999999999</v>
      </c>
      <c r="Q13" s="6">
        <v>121417.60000000001</v>
      </c>
      <c r="R13" s="6">
        <v>124641.9</v>
      </c>
      <c r="S13" s="6">
        <v>125976.5</v>
      </c>
      <c r="T13" s="6">
        <v>127839.5</v>
      </c>
      <c r="U13" s="6">
        <v>124004.8</v>
      </c>
      <c r="V13" s="6">
        <v>138320.70000000001</v>
      </c>
      <c r="W13" s="6">
        <v>147753.70000000001</v>
      </c>
      <c r="X13" s="6">
        <v>159517.9</v>
      </c>
      <c r="Y13" s="6">
        <v>162927.4</v>
      </c>
      <c r="Z13" s="6">
        <v>168724.09999999998</v>
      </c>
      <c r="AA13" s="6">
        <v>179434.9</v>
      </c>
      <c r="AB13" s="6">
        <v>186435.5</v>
      </c>
      <c r="AC13" s="6">
        <v>195791.80000000002</v>
      </c>
      <c r="AD13" s="6">
        <v>198433.8</v>
      </c>
      <c r="AE13" s="6">
        <v>188129.8</v>
      </c>
      <c r="AF13" s="6">
        <v>191749.30000000002</v>
      </c>
      <c r="AG13" s="6">
        <v>191047.90000000002</v>
      </c>
      <c r="AH13" s="6">
        <v>194218.2</v>
      </c>
      <c r="AI13" s="6">
        <v>196459</v>
      </c>
      <c r="AJ13" s="6">
        <v>195430.59999999998</v>
      </c>
      <c r="AK13" s="6">
        <v>193887</v>
      </c>
      <c r="AL13" s="6">
        <v>178894.2</v>
      </c>
      <c r="AM13" s="6">
        <v>149232.29999999999</v>
      </c>
      <c r="AN13" s="6">
        <v>157087.29999999999</v>
      </c>
      <c r="AP13">
        <f t="shared" si="0"/>
        <v>1980</v>
      </c>
      <c r="AQ13">
        <v>440545.7</v>
      </c>
      <c r="AR13">
        <v>63373.9</v>
      </c>
      <c r="AS13">
        <v>62531.199999999997</v>
      </c>
      <c r="AT13">
        <v>16267.7</v>
      </c>
      <c r="AU13">
        <v>65172.2</v>
      </c>
      <c r="AV13">
        <v>122924.29999999999</v>
      </c>
      <c r="AW13">
        <v>59646.3</v>
      </c>
      <c r="AX13">
        <v>455449.1</v>
      </c>
      <c r="AY13">
        <v>341407.8</v>
      </c>
      <c r="AZ13">
        <v>80624.100000000006</v>
      </c>
      <c r="BA13">
        <v>77451.600000000006</v>
      </c>
      <c r="BB13">
        <v>211437.1</v>
      </c>
      <c r="BC13">
        <v>207747.7</v>
      </c>
      <c r="BD13">
        <v>216774.40000000002</v>
      </c>
      <c r="BE13">
        <v>110186.6</v>
      </c>
      <c r="BF13">
        <v>85514.2</v>
      </c>
      <c r="BG13">
        <v>373415.80000000005</v>
      </c>
      <c r="BH13">
        <v>44266.9</v>
      </c>
      <c r="BI13">
        <v>58473.4</v>
      </c>
    </row>
    <row r="14" spans="1:61" x14ac:dyDescent="0.2">
      <c r="A14" s="8">
        <v>327</v>
      </c>
      <c r="B14" s="6">
        <v>76495.3</v>
      </c>
      <c r="C14" s="6">
        <v>81569.700000000012</v>
      </c>
      <c r="D14" s="6">
        <v>80009.399999999994</v>
      </c>
      <c r="E14" s="6">
        <v>71868.5</v>
      </c>
      <c r="F14" s="6">
        <v>74996.100000000006</v>
      </c>
      <c r="G14" s="6">
        <v>80374.100000000006</v>
      </c>
      <c r="H14" s="6">
        <v>85841</v>
      </c>
      <c r="I14" s="6">
        <v>85915.299999999988</v>
      </c>
      <c r="J14" s="6">
        <v>77451.600000000006</v>
      </c>
      <c r="K14" s="6">
        <v>74072.5</v>
      </c>
      <c r="L14" s="6">
        <v>66364.800000000003</v>
      </c>
      <c r="M14" s="6">
        <v>70089.100000000006</v>
      </c>
      <c r="N14" s="6">
        <v>74762.700000000012</v>
      </c>
      <c r="O14" s="6">
        <v>75359.099999999991</v>
      </c>
      <c r="P14" s="6">
        <v>77400</v>
      </c>
      <c r="Q14" s="6">
        <v>86215.299999999988</v>
      </c>
      <c r="R14" s="6">
        <v>87358.099999999991</v>
      </c>
      <c r="S14" s="6">
        <v>86416.700000000012</v>
      </c>
      <c r="T14" s="6">
        <v>84790.1</v>
      </c>
      <c r="U14" s="6">
        <v>77823</v>
      </c>
      <c r="V14" s="6">
        <v>80939.099999999991</v>
      </c>
      <c r="W14" s="6">
        <v>83162.8</v>
      </c>
      <c r="X14" s="6">
        <v>87275.5</v>
      </c>
      <c r="Y14" s="6">
        <v>89743.4</v>
      </c>
      <c r="Z14" s="6">
        <v>96073.2</v>
      </c>
      <c r="AA14" s="6">
        <v>99533.3</v>
      </c>
      <c r="AB14" s="6">
        <v>105016.2</v>
      </c>
      <c r="AC14" s="6">
        <v>106613.5</v>
      </c>
      <c r="AD14" s="6">
        <v>106583.29999999999</v>
      </c>
      <c r="AE14" s="6">
        <v>102918.3</v>
      </c>
      <c r="AF14" s="6">
        <v>103281.40000000001</v>
      </c>
      <c r="AG14" s="6">
        <v>104704.79999999999</v>
      </c>
      <c r="AH14" s="6">
        <v>108230.5</v>
      </c>
      <c r="AI14" s="6">
        <v>112265</v>
      </c>
      <c r="AJ14" s="6">
        <v>115300.3</v>
      </c>
      <c r="AK14" s="6">
        <v>106085.4</v>
      </c>
      <c r="AL14" s="6">
        <v>94871.8</v>
      </c>
      <c r="AM14" s="6">
        <v>80649.100000000006</v>
      </c>
      <c r="AN14" s="6">
        <v>90718.700000000012</v>
      </c>
      <c r="AP14">
        <f t="shared" si="0"/>
        <v>1981</v>
      </c>
      <c r="AQ14">
        <v>450588.99999999994</v>
      </c>
      <c r="AR14">
        <v>61973.7</v>
      </c>
      <c r="AS14">
        <v>62348.1</v>
      </c>
      <c r="AT14">
        <v>16568.900000000001</v>
      </c>
      <c r="AU14">
        <v>63717.399999999994</v>
      </c>
      <c r="AV14">
        <v>124973.9</v>
      </c>
      <c r="AW14">
        <v>60998.2</v>
      </c>
      <c r="AX14">
        <v>396498.1</v>
      </c>
      <c r="AY14">
        <v>380011.89999999997</v>
      </c>
      <c r="AZ14">
        <v>84447.1</v>
      </c>
      <c r="BA14">
        <v>74072.5</v>
      </c>
      <c r="BB14">
        <v>208719.9</v>
      </c>
      <c r="BC14">
        <v>205411.39999999997</v>
      </c>
      <c r="BD14">
        <v>216699.4</v>
      </c>
      <c r="BE14">
        <v>111483.09999999999</v>
      </c>
      <c r="BF14">
        <v>84742.299999999988</v>
      </c>
      <c r="BG14">
        <v>363612.89999999997</v>
      </c>
      <c r="BH14">
        <v>44038.299999999996</v>
      </c>
      <c r="BI14">
        <v>62042</v>
      </c>
    </row>
    <row r="15" spans="1:61" x14ac:dyDescent="0.2">
      <c r="A15" s="8">
        <v>331</v>
      </c>
      <c r="B15" s="6">
        <v>219491.8</v>
      </c>
      <c r="C15" s="6">
        <v>258065.30000000002</v>
      </c>
      <c r="D15" s="6">
        <v>260470.09999999998</v>
      </c>
      <c r="E15" s="6">
        <v>200166.9</v>
      </c>
      <c r="F15" s="6">
        <v>216848.5</v>
      </c>
      <c r="G15" s="6">
        <v>220921.09999999998</v>
      </c>
      <c r="H15" s="6">
        <v>233562.99999999997</v>
      </c>
      <c r="I15" s="6">
        <v>237616.60000000003</v>
      </c>
      <c r="J15" s="6">
        <v>211437.1</v>
      </c>
      <c r="K15" s="6">
        <v>208719.9</v>
      </c>
      <c r="L15" s="6">
        <v>152404.79999999999</v>
      </c>
      <c r="M15" s="6">
        <v>154772.19999999998</v>
      </c>
      <c r="N15" s="6">
        <v>164707.5</v>
      </c>
      <c r="O15" s="6">
        <v>155315.1</v>
      </c>
      <c r="P15" s="6">
        <v>151041.20000000001</v>
      </c>
      <c r="Q15" s="6">
        <v>165342</v>
      </c>
      <c r="R15" s="6">
        <v>182638.3</v>
      </c>
      <c r="S15" s="6">
        <v>179261.7</v>
      </c>
      <c r="T15" s="6">
        <v>176865</v>
      </c>
      <c r="U15" s="6">
        <v>168100.40000000002</v>
      </c>
      <c r="V15" s="6">
        <v>176371.20000000001</v>
      </c>
      <c r="W15" s="6">
        <v>183142.3</v>
      </c>
      <c r="X15" s="6">
        <v>193219.1</v>
      </c>
      <c r="Y15" s="6">
        <v>195393.5</v>
      </c>
      <c r="Z15" s="6">
        <v>200827.2</v>
      </c>
      <c r="AA15" s="6">
        <v>203645.7</v>
      </c>
      <c r="AB15" s="6">
        <v>209239.2</v>
      </c>
      <c r="AC15" s="6">
        <v>206318.7</v>
      </c>
      <c r="AD15" s="6">
        <v>198344.79999999996</v>
      </c>
      <c r="AE15" s="6">
        <v>180665.99999999997</v>
      </c>
      <c r="AF15" s="6">
        <v>182292.40000000002</v>
      </c>
      <c r="AG15" s="6">
        <v>175727.40000000002</v>
      </c>
      <c r="AH15" s="6">
        <v>197364.8</v>
      </c>
      <c r="AI15" s="6">
        <v>201094</v>
      </c>
      <c r="AJ15" s="6">
        <v>201624.1</v>
      </c>
      <c r="AK15" s="6">
        <v>196608.09999999998</v>
      </c>
      <c r="AL15" s="6">
        <v>185535.5</v>
      </c>
      <c r="AM15" s="6">
        <v>164698.9</v>
      </c>
      <c r="AN15" s="6">
        <v>174958.40000000002</v>
      </c>
      <c r="AP15">
        <f t="shared" si="0"/>
        <v>1982</v>
      </c>
      <c r="AQ15">
        <v>460974.5</v>
      </c>
      <c r="AR15">
        <v>58592.9</v>
      </c>
      <c r="AS15">
        <v>64063.8</v>
      </c>
      <c r="AT15">
        <v>15230</v>
      </c>
      <c r="AU15">
        <v>57522.5</v>
      </c>
      <c r="AV15">
        <v>123465.2</v>
      </c>
      <c r="AW15">
        <v>65787.100000000006</v>
      </c>
      <c r="AX15">
        <v>386594.7</v>
      </c>
      <c r="AY15">
        <v>358190.30000000005</v>
      </c>
      <c r="AZ15">
        <v>84635.7</v>
      </c>
      <c r="BA15">
        <v>66364.800000000003</v>
      </c>
      <c r="BB15">
        <v>152404.79999999999</v>
      </c>
      <c r="BC15">
        <v>186828.3</v>
      </c>
      <c r="BD15">
        <v>182061.2</v>
      </c>
      <c r="BE15">
        <v>120412.9</v>
      </c>
      <c r="BF15">
        <v>78185.7</v>
      </c>
      <c r="BG15">
        <v>330877.00000000006</v>
      </c>
      <c r="BH15">
        <v>41984.4</v>
      </c>
      <c r="BI15">
        <v>62662.5</v>
      </c>
    </row>
    <row r="16" spans="1:61" x14ac:dyDescent="0.2">
      <c r="A16" s="8">
        <v>332</v>
      </c>
      <c r="B16" s="6">
        <v>183642.09999999998</v>
      </c>
      <c r="C16" s="6">
        <v>201911.89999999997</v>
      </c>
      <c r="D16" s="6">
        <v>196905.30000000002</v>
      </c>
      <c r="E16" s="6">
        <v>174725.6</v>
      </c>
      <c r="F16" s="6">
        <v>185987.80000000002</v>
      </c>
      <c r="G16" s="6">
        <v>199223.3</v>
      </c>
      <c r="H16" s="6">
        <v>208540.79999999999</v>
      </c>
      <c r="I16" s="6">
        <v>217446.2</v>
      </c>
      <c r="J16" s="6">
        <v>207747.7</v>
      </c>
      <c r="K16" s="6">
        <v>205411.39999999997</v>
      </c>
      <c r="L16" s="6">
        <v>186828.3</v>
      </c>
      <c r="M16" s="6">
        <v>184983.4</v>
      </c>
      <c r="N16" s="6">
        <v>198875.7</v>
      </c>
      <c r="O16" s="6">
        <v>201363</v>
      </c>
      <c r="P16" s="6">
        <v>199576.09999999998</v>
      </c>
      <c r="Q16" s="6">
        <v>210409.60000000001</v>
      </c>
      <c r="R16" s="6">
        <v>217471.8</v>
      </c>
      <c r="S16" s="6">
        <v>213723.2</v>
      </c>
      <c r="T16" s="6">
        <v>212529.40000000002</v>
      </c>
      <c r="U16" s="6">
        <v>203026.60000000003</v>
      </c>
      <c r="V16" s="6">
        <v>214260.59999999998</v>
      </c>
      <c r="W16" s="6">
        <v>221119.8</v>
      </c>
      <c r="X16" s="6">
        <v>237890.3</v>
      </c>
      <c r="Y16" s="6">
        <v>250521.40000000002</v>
      </c>
      <c r="Z16" s="6">
        <v>260309.89999999997</v>
      </c>
      <c r="AA16" s="6">
        <v>272416.2</v>
      </c>
      <c r="AB16" s="6">
        <v>282020.5</v>
      </c>
      <c r="AC16" s="6">
        <v>284690.00000000006</v>
      </c>
      <c r="AD16" s="6">
        <v>294361.7</v>
      </c>
      <c r="AE16" s="6">
        <v>274607.3</v>
      </c>
      <c r="AF16" s="6">
        <v>267534.19999999995</v>
      </c>
      <c r="AG16" s="6">
        <v>264634.8</v>
      </c>
      <c r="AH16" s="6">
        <v>271854.7</v>
      </c>
      <c r="AI16" s="6">
        <v>285021.90000000002</v>
      </c>
      <c r="AJ16" s="6">
        <v>299067.69999999995</v>
      </c>
      <c r="AK16" s="6">
        <v>308996.2</v>
      </c>
      <c r="AL16" s="6">
        <v>289792</v>
      </c>
      <c r="AM16" s="6">
        <v>259417</v>
      </c>
      <c r="AN16" s="6">
        <v>285175.3</v>
      </c>
      <c r="AP16">
        <f t="shared" si="0"/>
        <v>1983</v>
      </c>
      <c r="AQ16">
        <v>458400.9</v>
      </c>
      <c r="AR16">
        <v>65605.399999999994</v>
      </c>
      <c r="AS16">
        <v>64750</v>
      </c>
      <c r="AT16">
        <v>15068.3</v>
      </c>
      <c r="AU16">
        <v>66228.3</v>
      </c>
      <c r="AV16">
        <v>131376.40000000002</v>
      </c>
      <c r="AW16">
        <v>70011.8</v>
      </c>
      <c r="AX16">
        <v>364554.3</v>
      </c>
      <c r="AY16">
        <v>400851.8</v>
      </c>
      <c r="AZ16">
        <v>90899.5</v>
      </c>
      <c r="BA16">
        <v>70089.100000000006</v>
      </c>
      <c r="BB16">
        <v>154772.19999999998</v>
      </c>
      <c r="BC16">
        <v>184983.4</v>
      </c>
      <c r="BD16">
        <v>159027.29999999999</v>
      </c>
      <c r="BE16">
        <v>123624.5</v>
      </c>
      <c r="BF16">
        <v>79686.700000000012</v>
      </c>
      <c r="BG16">
        <v>381464</v>
      </c>
      <c r="BH16">
        <v>45298.200000000004</v>
      </c>
      <c r="BI16">
        <v>61930.6</v>
      </c>
    </row>
    <row r="17" spans="1:61" x14ac:dyDescent="0.2">
      <c r="A17" s="8">
        <v>333</v>
      </c>
      <c r="B17" s="6">
        <v>177440.8</v>
      </c>
      <c r="C17" s="6">
        <v>204085.6</v>
      </c>
      <c r="D17" s="6">
        <v>211831.59999999995</v>
      </c>
      <c r="E17" s="6">
        <v>190571.90000000002</v>
      </c>
      <c r="F17" s="6">
        <v>193390.7</v>
      </c>
      <c r="G17" s="6">
        <v>205596.80000000002</v>
      </c>
      <c r="H17" s="6">
        <v>219134.69999999998</v>
      </c>
      <c r="I17" s="6">
        <v>229198.5</v>
      </c>
      <c r="J17" s="6">
        <v>216774.40000000002</v>
      </c>
      <c r="K17" s="6">
        <v>216699.4</v>
      </c>
      <c r="L17" s="6">
        <v>182061.2</v>
      </c>
      <c r="M17" s="6">
        <v>159027.29999999999</v>
      </c>
      <c r="N17" s="6">
        <v>178579.79999999996</v>
      </c>
      <c r="O17" s="6">
        <v>178325</v>
      </c>
      <c r="P17" s="6">
        <v>172225.39999999997</v>
      </c>
      <c r="Q17" s="6">
        <v>175049.9</v>
      </c>
      <c r="R17" s="6">
        <v>190401.59999999998</v>
      </c>
      <c r="S17" s="6">
        <v>197846.19999999998</v>
      </c>
      <c r="T17" s="6">
        <v>195155.7</v>
      </c>
      <c r="U17" s="6">
        <v>182769.4</v>
      </c>
      <c r="V17" s="6">
        <v>185535.30000000002</v>
      </c>
      <c r="W17" s="6">
        <v>199983.5</v>
      </c>
      <c r="X17" s="6">
        <v>220509.59999999998</v>
      </c>
      <c r="Y17" s="6">
        <v>238154.8</v>
      </c>
      <c r="Z17" s="6">
        <v>249659.9</v>
      </c>
      <c r="AA17" s="6">
        <v>272016.09999999998</v>
      </c>
      <c r="AB17" s="6">
        <v>280120</v>
      </c>
      <c r="AC17" s="6">
        <v>276992.8</v>
      </c>
      <c r="AD17" s="6">
        <v>293969.90000000002</v>
      </c>
      <c r="AE17" s="6">
        <v>263163.90000000002</v>
      </c>
      <c r="AF17" s="6">
        <v>249262.69999999998</v>
      </c>
      <c r="AG17" s="6">
        <v>253695.4</v>
      </c>
      <c r="AH17" s="6">
        <v>267164.19999999995</v>
      </c>
      <c r="AI17" s="6">
        <v>291470</v>
      </c>
      <c r="AJ17" s="6">
        <v>308410.19999999995</v>
      </c>
      <c r="AK17" s="6">
        <v>320132.80000000005</v>
      </c>
      <c r="AL17" s="6">
        <v>323460.10000000003</v>
      </c>
      <c r="AM17" s="6">
        <v>238052.50000000003</v>
      </c>
      <c r="AN17" s="6">
        <v>262436.5</v>
      </c>
      <c r="AP17">
        <f t="shared" si="0"/>
        <v>1984</v>
      </c>
      <c r="AQ17">
        <v>463521.6</v>
      </c>
      <c r="AR17">
        <v>67188.100000000006</v>
      </c>
      <c r="AS17">
        <v>65102</v>
      </c>
      <c r="AT17">
        <v>13809.7</v>
      </c>
      <c r="AU17">
        <v>70322.3</v>
      </c>
      <c r="AV17">
        <v>138320.20000000001</v>
      </c>
      <c r="AW17">
        <v>75649.600000000006</v>
      </c>
      <c r="AX17">
        <v>407806.1</v>
      </c>
      <c r="AY17">
        <v>382140.49999999994</v>
      </c>
      <c r="AZ17">
        <v>99736.7</v>
      </c>
      <c r="BA17">
        <v>74762.700000000012</v>
      </c>
      <c r="BB17">
        <v>164707.5</v>
      </c>
      <c r="BC17">
        <v>198875.7</v>
      </c>
      <c r="BD17">
        <v>178579.79999999996</v>
      </c>
      <c r="BE17">
        <v>140241.5</v>
      </c>
      <c r="BF17">
        <v>89487.5</v>
      </c>
      <c r="BG17">
        <v>427022.10000000003</v>
      </c>
      <c r="BH17">
        <v>50144</v>
      </c>
      <c r="BI17">
        <v>65438.7</v>
      </c>
    </row>
    <row r="18" spans="1:61" x14ac:dyDescent="0.2">
      <c r="A18" s="8">
        <v>334</v>
      </c>
      <c r="B18" s="6">
        <v>52750.5</v>
      </c>
      <c r="C18" s="6">
        <v>58744.800000000003</v>
      </c>
      <c r="D18" s="6">
        <v>60936.500000000007</v>
      </c>
      <c r="E18" s="6">
        <v>56509.1</v>
      </c>
      <c r="F18" s="6">
        <v>61272.399999999994</v>
      </c>
      <c r="G18" s="6">
        <v>74219.5</v>
      </c>
      <c r="H18" s="6">
        <v>88038.9</v>
      </c>
      <c r="I18" s="6">
        <v>99223</v>
      </c>
      <c r="J18" s="6">
        <v>110186.6</v>
      </c>
      <c r="K18" s="6">
        <v>111483.09999999999</v>
      </c>
      <c r="L18" s="6">
        <v>120412.9</v>
      </c>
      <c r="M18" s="6">
        <v>123624.5</v>
      </c>
      <c r="N18" s="6">
        <v>140241.5</v>
      </c>
      <c r="O18" s="6">
        <v>148494.5</v>
      </c>
      <c r="P18" s="6">
        <v>151881.70000000001</v>
      </c>
      <c r="Q18" s="6">
        <v>159195.69999999998</v>
      </c>
      <c r="R18" s="6">
        <v>168544.5</v>
      </c>
      <c r="S18" s="6">
        <v>167631.69999999998</v>
      </c>
      <c r="T18" s="6">
        <v>174731.6</v>
      </c>
      <c r="U18" s="6">
        <v>176354</v>
      </c>
      <c r="V18" s="6">
        <v>190718</v>
      </c>
      <c r="W18" s="6">
        <v>197155.20000000001</v>
      </c>
      <c r="X18" s="6">
        <v>217115.30000000002</v>
      </c>
      <c r="Y18" s="6">
        <v>251170.3</v>
      </c>
      <c r="Z18" s="6">
        <v>274888.5</v>
      </c>
      <c r="AA18" s="6">
        <v>314377.09999999998</v>
      </c>
      <c r="AB18" s="6">
        <v>328775.19999999995</v>
      </c>
      <c r="AC18" s="6">
        <v>363559.10000000003</v>
      </c>
      <c r="AD18" s="6">
        <v>417086.69999999995</v>
      </c>
      <c r="AE18" s="6">
        <v>357075.5</v>
      </c>
      <c r="AF18" s="6">
        <v>315003.5</v>
      </c>
      <c r="AG18" s="6">
        <v>334392.10000000003</v>
      </c>
      <c r="AH18" s="6">
        <v>360901.89999999997</v>
      </c>
      <c r="AI18" s="6">
        <v>378465.9</v>
      </c>
      <c r="AJ18" s="6">
        <v>401364.7</v>
      </c>
      <c r="AK18" s="6">
        <v>420661.2</v>
      </c>
      <c r="AL18" s="6">
        <v>436570.7</v>
      </c>
      <c r="AM18" s="6">
        <v>402528.6</v>
      </c>
      <c r="AN18" s="6">
        <v>465708.1</v>
      </c>
      <c r="AP18">
        <f t="shared" si="0"/>
        <v>1985</v>
      </c>
      <c r="AQ18">
        <v>477329.30000000005</v>
      </c>
      <c r="AR18">
        <v>65531</v>
      </c>
      <c r="AS18">
        <v>63035</v>
      </c>
      <c r="AT18">
        <v>12598.3</v>
      </c>
      <c r="AU18">
        <v>70913.2</v>
      </c>
      <c r="AV18">
        <v>135828.4</v>
      </c>
      <c r="AW18">
        <v>78011.399999999994</v>
      </c>
      <c r="AX18">
        <v>394830.4</v>
      </c>
      <c r="AY18">
        <v>379684.69999999995</v>
      </c>
      <c r="AZ18">
        <v>103612.7</v>
      </c>
      <c r="BA18">
        <v>75359.099999999991</v>
      </c>
      <c r="BB18">
        <v>155315.1</v>
      </c>
      <c r="BC18">
        <v>201363</v>
      </c>
      <c r="BD18">
        <v>178325</v>
      </c>
      <c r="BE18">
        <v>148494.5</v>
      </c>
      <c r="BF18">
        <v>88853.9</v>
      </c>
      <c r="BG18">
        <v>450610.30000000005</v>
      </c>
      <c r="BH18">
        <v>50497.799999999996</v>
      </c>
      <c r="BI18">
        <v>65689.299999999988</v>
      </c>
    </row>
    <row r="19" spans="1:61" x14ac:dyDescent="0.2">
      <c r="A19" s="8">
        <v>335</v>
      </c>
      <c r="B19" s="6">
        <v>78261.600000000006</v>
      </c>
      <c r="C19" s="6">
        <v>87558.7</v>
      </c>
      <c r="D19" s="6">
        <v>84639.6</v>
      </c>
      <c r="E19" s="6">
        <v>70192.099999999991</v>
      </c>
      <c r="F19" s="6">
        <v>76475.8</v>
      </c>
      <c r="G19" s="6">
        <v>84772.800000000003</v>
      </c>
      <c r="H19" s="6">
        <v>87443.9</v>
      </c>
      <c r="I19" s="6">
        <v>90351</v>
      </c>
      <c r="J19" s="6">
        <v>85514.2</v>
      </c>
      <c r="K19" s="6">
        <v>84742.299999999988</v>
      </c>
      <c r="L19" s="6">
        <v>78185.7</v>
      </c>
      <c r="M19" s="6">
        <v>79686.700000000012</v>
      </c>
      <c r="N19" s="6">
        <v>89487.5</v>
      </c>
      <c r="O19" s="6">
        <v>88853.9</v>
      </c>
      <c r="P19" s="6">
        <v>89876.599999999991</v>
      </c>
      <c r="Q19" s="6">
        <v>92366.9</v>
      </c>
      <c r="R19" s="6">
        <v>95971.200000000012</v>
      </c>
      <c r="S19" s="6">
        <v>94220.200000000012</v>
      </c>
      <c r="T19" s="6">
        <v>91971.4</v>
      </c>
      <c r="U19" s="6">
        <v>87342.8</v>
      </c>
      <c r="V19" s="6">
        <v>91800.2</v>
      </c>
      <c r="W19" s="6">
        <v>97670.6</v>
      </c>
      <c r="X19" s="6">
        <v>104458.1</v>
      </c>
      <c r="Y19" s="6">
        <v>107771.5</v>
      </c>
      <c r="Z19" s="6">
        <v>111344.4</v>
      </c>
      <c r="AA19" s="6">
        <v>116292.29999999999</v>
      </c>
      <c r="AB19" s="6">
        <v>120589</v>
      </c>
      <c r="AC19" s="6">
        <v>122340.70000000001</v>
      </c>
      <c r="AD19" s="6">
        <v>127892.79999999999</v>
      </c>
      <c r="AE19" s="6">
        <v>114928.20000000001</v>
      </c>
      <c r="AF19" s="6">
        <v>104980.9</v>
      </c>
      <c r="AG19" s="6">
        <v>102853.4</v>
      </c>
      <c r="AH19" s="6">
        <v>106165.3</v>
      </c>
      <c r="AI19" s="6">
        <v>108302.1</v>
      </c>
      <c r="AJ19" s="6">
        <v>108836.70000000001</v>
      </c>
      <c r="AK19" s="6">
        <v>106977.3</v>
      </c>
      <c r="AL19" s="6">
        <v>100645.3</v>
      </c>
      <c r="AM19" s="6">
        <v>87477.6</v>
      </c>
      <c r="AN19" s="6">
        <v>96210.400000000009</v>
      </c>
      <c r="AP19">
        <f t="shared" si="0"/>
        <v>1986</v>
      </c>
      <c r="AQ19">
        <v>482460.70000000007</v>
      </c>
      <c r="AR19">
        <v>67635.899999999994</v>
      </c>
      <c r="AS19">
        <v>63394.8</v>
      </c>
      <c r="AT19">
        <v>11108.3</v>
      </c>
      <c r="AU19">
        <v>76643.100000000006</v>
      </c>
      <c r="AV19">
        <v>138926.90000000002</v>
      </c>
      <c r="AW19">
        <v>80643.3</v>
      </c>
      <c r="AX19">
        <v>378883.1</v>
      </c>
      <c r="AY19">
        <v>384709.4</v>
      </c>
      <c r="AZ19">
        <v>109539.79999999999</v>
      </c>
      <c r="BA19">
        <v>77400</v>
      </c>
      <c r="BB19">
        <v>151041.20000000001</v>
      </c>
      <c r="BC19">
        <v>199576.09999999998</v>
      </c>
      <c r="BD19">
        <v>172225.39999999997</v>
      </c>
      <c r="BE19">
        <v>151881.70000000001</v>
      </c>
      <c r="BF19">
        <v>89876.599999999991</v>
      </c>
      <c r="BG19">
        <v>466650</v>
      </c>
      <c r="BH19">
        <v>52244.399999999994</v>
      </c>
      <c r="BI19">
        <v>66032.800000000003</v>
      </c>
    </row>
    <row r="20" spans="1:61" x14ac:dyDescent="0.2">
      <c r="A20" s="8">
        <v>336</v>
      </c>
      <c r="B20" s="6">
        <v>347457.50000000006</v>
      </c>
      <c r="C20" s="6">
        <v>395106.39999999997</v>
      </c>
      <c r="D20" s="6">
        <v>358918.3</v>
      </c>
      <c r="E20" s="6">
        <v>330217.5</v>
      </c>
      <c r="F20" s="6">
        <v>376090.89999999997</v>
      </c>
      <c r="G20" s="6">
        <v>412137.7</v>
      </c>
      <c r="H20" s="6">
        <v>436992.9</v>
      </c>
      <c r="I20" s="6">
        <v>433612.39999999997</v>
      </c>
      <c r="J20" s="6">
        <v>373415.80000000005</v>
      </c>
      <c r="K20" s="6">
        <v>363612.89999999997</v>
      </c>
      <c r="L20" s="6">
        <v>330877.00000000006</v>
      </c>
      <c r="M20" s="6">
        <v>381464</v>
      </c>
      <c r="N20" s="6">
        <v>427022.10000000003</v>
      </c>
      <c r="O20" s="6">
        <v>450610.30000000005</v>
      </c>
      <c r="P20" s="6">
        <v>466650</v>
      </c>
      <c r="Q20" s="6">
        <v>488621.89999999997</v>
      </c>
      <c r="R20" s="6">
        <v>509020</v>
      </c>
      <c r="S20" s="6">
        <v>507415.1</v>
      </c>
      <c r="T20" s="6">
        <v>494416.30000000005</v>
      </c>
      <c r="U20" s="6">
        <v>474616.39999999997</v>
      </c>
      <c r="V20" s="6">
        <v>505822.60000000003</v>
      </c>
      <c r="W20" s="6">
        <v>506235.7</v>
      </c>
      <c r="X20" s="6">
        <v>532207</v>
      </c>
      <c r="Y20" s="6">
        <v>536839.19999999995</v>
      </c>
      <c r="Z20" s="6">
        <v>536132</v>
      </c>
      <c r="AA20" s="6">
        <v>594957.6</v>
      </c>
      <c r="AB20" s="6">
        <v>647866.9</v>
      </c>
      <c r="AC20" s="6">
        <v>697911.4</v>
      </c>
      <c r="AD20" s="6">
        <v>640302.5</v>
      </c>
      <c r="AE20" s="6">
        <v>610120.80000000005</v>
      </c>
      <c r="AF20" s="6">
        <v>646095.20000000007</v>
      </c>
      <c r="AG20" s="6">
        <v>659969.5</v>
      </c>
      <c r="AH20" s="6">
        <v>660084.20000000007</v>
      </c>
      <c r="AI20" s="6">
        <v>682365.90000000014</v>
      </c>
      <c r="AJ20" s="6">
        <v>684538.60000000009</v>
      </c>
      <c r="AK20" s="6">
        <v>691969.6</v>
      </c>
      <c r="AL20" s="6">
        <v>634959.1</v>
      </c>
      <c r="AM20" s="6">
        <v>554412</v>
      </c>
      <c r="AN20" s="6">
        <v>586450</v>
      </c>
      <c r="AP20">
        <f t="shared" si="0"/>
        <v>1987</v>
      </c>
      <c r="AQ20">
        <v>505823.60000000003</v>
      </c>
      <c r="AR20">
        <v>76664.399999999994</v>
      </c>
      <c r="AS20">
        <v>67065.7</v>
      </c>
      <c r="AT20">
        <v>12260.5</v>
      </c>
      <c r="AU20">
        <v>85964.5</v>
      </c>
      <c r="AV20">
        <v>148941.79999999999</v>
      </c>
      <c r="AW20">
        <v>90952.3</v>
      </c>
      <c r="AX20">
        <v>417531.3</v>
      </c>
      <c r="AY20">
        <v>406345</v>
      </c>
      <c r="AZ20">
        <v>121417.60000000001</v>
      </c>
      <c r="BA20">
        <v>86215.299999999988</v>
      </c>
      <c r="BB20">
        <v>165342</v>
      </c>
      <c r="BC20">
        <v>210409.60000000001</v>
      </c>
      <c r="BD20">
        <v>175049.9</v>
      </c>
      <c r="BE20">
        <v>159195.69999999998</v>
      </c>
      <c r="BF20">
        <v>92366.9</v>
      </c>
      <c r="BG20">
        <v>488621.89999999997</v>
      </c>
      <c r="BH20">
        <v>58410.600000000006</v>
      </c>
      <c r="BI20">
        <v>75396.600000000006</v>
      </c>
    </row>
    <row r="21" spans="1:61" x14ac:dyDescent="0.2">
      <c r="A21" s="8">
        <v>337</v>
      </c>
      <c r="B21" s="6">
        <v>39642.300000000003</v>
      </c>
      <c r="C21" s="6">
        <v>41931.100000000006</v>
      </c>
      <c r="D21" s="6">
        <v>38570.1</v>
      </c>
      <c r="E21" s="6">
        <v>33482.799999999996</v>
      </c>
      <c r="F21" s="6">
        <v>36785.699999999997</v>
      </c>
      <c r="G21" s="6">
        <v>42408.5</v>
      </c>
      <c r="H21" s="6">
        <v>45779.5</v>
      </c>
      <c r="I21" s="6">
        <v>45365</v>
      </c>
      <c r="J21" s="6">
        <v>44266.9</v>
      </c>
      <c r="K21" s="6">
        <v>44038.299999999996</v>
      </c>
      <c r="L21" s="6">
        <v>41984.4</v>
      </c>
      <c r="M21" s="6">
        <v>45298.200000000004</v>
      </c>
      <c r="N21" s="6">
        <v>50144</v>
      </c>
      <c r="O21" s="6">
        <v>50497.799999999996</v>
      </c>
      <c r="P21" s="6">
        <v>52244.399999999994</v>
      </c>
      <c r="Q21" s="6">
        <v>58410.600000000006</v>
      </c>
      <c r="R21" s="6">
        <v>57733.9</v>
      </c>
      <c r="S21" s="6">
        <v>57854.899999999994</v>
      </c>
      <c r="T21" s="6">
        <v>56741.5</v>
      </c>
      <c r="U21" s="6">
        <v>52831.8</v>
      </c>
      <c r="V21" s="6">
        <v>56837</v>
      </c>
      <c r="W21" s="6">
        <v>59142.7</v>
      </c>
      <c r="X21" s="6">
        <v>61298</v>
      </c>
      <c r="Y21" s="6">
        <v>62738.400000000001</v>
      </c>
      <c r="Z21" s="6">
        <v>63697</v>
      </c>
      <c r="AA21" s="6">
        <v>71674.400000000009</v>
      </c>
      <c r="AB21" s="6">
        <v>76889.8</v>
      </c>
      <c r="AC21" s="6">
        <v>79378.100000000006</v>
      </c>
      <c r="AD21" s="6">
        <v>80521.2</v>
      </c>
      <c r="AE21" s="6">
        <v>75698.5</v>
      </c>
      <c r="AF21" s="6">
        <v>79189</v>
      </c>
      <c r="AG21" s="6">
        <v>77263.5</v>
      </c>
      <c r="AH21" s="6">
        <v>79768.899999999994</v>
      </c>
      <c r="AI21" s="6">
        <v>82427</v>
      </c>
      <c r="AJ21" s="6">
        <v>80965.899999999994</v>
      </c>
      <c r="AK21" s="6">
        <v>77274</v>
      </c>
      <c r="AL21" s="6">
        <v>68891.899999999994</v>
      </c>
      <c r="AM21" s="6">
        <v>54419.8</v>
      </c>
      <c r="AN21" s="6">
        <v>61856.9</v>
      </c>
      <c r="AP21">
        <f t="shared" si="0"/>
        <v>1988</v>
      </c>
      <c r="AQ21">
        <v>516466</v>
      </c>
      <c r="AR21">
        <v>76039.600000000006</v>
      </c>
      <c r="AS21">
        <v>65971</v>
      </c>
      <c r="AT21">
        <v>12124.9</v>
      </c>
      <c r="AU21">
        <v>85993.700000000012</v>
      </c>
      <c r="AV21">
        <v>153703.4</v>
      </c>
      <c r="AW21">
        <v>93163.8</v>
      </c>
      <c r="AX21">
        <v>432638.8</v>
      </c>
      <c r="AY21">
        <v>420474.8</v>
      </c>
      <c r="AZ21">
        <v>124641.9</v>
      </c>
      <c r="BA21">
        <v>87358.099999999991</v>
      </c>
      <c r="BB21">
        <v>182638.3</v>
      </c>
      <c r="BC21">
        <v>217471.8</v>
      </c>
      <c r="BD21">
        <v>190401.59999999998</v>
      </c>
      <c r="BE21">
        <v>168544.5</v>
      </c>
      <c r="BF21">
        <v>95971.200000000012</v>
      </c>
      <c r="BG21">
        <v>509020</v>
      </c>
      <c r="BH21">
        <v>57733.9</v>
      </c>
      <c r="BI21">
        <v>80519.7</v>
      </c>
    </row>
    <row r="22" spans="1:61" x14ac:dyDescent="0.2">
      <c r="A22" s="8">
        <v>339</v>
      </c>
      <c r="B22" s="6">
        <v>55318.9</v>
      </c>
      <c r="C22" s="6">
        <v>57100.5</v>
      </c>
      <c r="D22" s="6">
        <v>55343.1</v>
      </c>
      <c r="E22" s="6">
        <v>53093.599999999999</v>
      </c>
      <c r="F22" s="6">
        <v>56655.299999999996</v>
      </c>
      <c r="G22" s="6">
        <v>62099.5</v>
      </c>
      <c r="H22" s="6">
        <v>63426.399999999994</v>
      </c>
      <c r="I22" s="6">
        <v>63245.7</v>
      </c>
      <c r="J22" s="6">
        <v>58473.4</v>
      </c>
      <c r="K22" s="6">
        <v>62042</v>
      </c>
      <c r="L22" s="6">
        <v>62662.5</v>
      </c>
      <c r="M22" s="6">
        <v>61930.6</v>
      </c>
      <c r="N22" s="6">
        <v>65438.7</v>
      </c>
      <c r="O22" s="6">
        <v>65689.299999999988</v>
      </c>
      <c r="P22" s="6">
        <v>66032.800000000003</v>
      </c>
      <c r="Q22" s="6">
        <v>75396.600000000006</v>
      </c>
      <c r="R22" s="6">
        <v>80519.7</v>
      </c>
      <c r="S22" s="6">
        <v>80469.2</v>
      </c>
      <c r="T22" s="6">
        <v>82786.700000000012</v>
      </c>
      <c r="U22" s="6">
        <v>82720.899999999994</v>
      </c>
      <c r="V22" s="6">
        <v>90004.200000000012</v>
      </c>
      <c r="W22" s="6">
        <v>94589.5</v>
      </c>
      <c r="X22" s="6">
        <v>96130.5</v>
      </c>
      <c r="Y22" s="6">
        <v>99694.3</v>
      </c>
      <c r="Z22" s="6">
        <v>104047</v>
      </c>
      <c r="AA22" s="6">
        <v>109212.20000000001</v>
      </c>
      <c r="AB22" s="6">
        <v>113868.7</v>
      </c>
      <c r="AC22" s="6">
        <v>117139.79999999999</v>
      </c>
      <c r="AD22" s="6">
        <v>123090.5</v>
      </c>
      <c r="AE22" s="6">
        <v>120195.8</v>
      </c>
      <c r="AF22" s="6">
        <v>128079.3</v>
      </c>
      <c r="AG22" s="6">
        <v>132681.20000000001</v>
      </c>
      <c r="AH22" s="6">
        <v>132414</v>
      </c>
      <c r="AI22" s="6">
        <v>142928</v>
      </c>
      <c r="AJ22" s="6">
        <v>147357.09999999998</v>
      </c>
      <c r="AK22" s="6">
        <v>144656.59999999998</v>
      </c>
      <c r="AL22" s="6">
        <v>142873.60000000001</v>
      </c>
      <c r="AM22" s="6">
        <v>136744.20000000001</v>
      </c>
      <c r="AN22" s="6">
        <v>144283.79999999999</v>
      </c>
      <c r="AP22">
        <f t="shared" si="0"/>
        <v>1989</v>
      </c>
      <c r="AQ22">
        <v>510267.6</v>
      </c>
      <c r="AR22">
        <v>76969.399999999994</v>
      </c>
      <c r="AS22">
        <v>62313.9</v>
      </c>
      <c r="AT22">
        <v>11986</v>
      </c>
      <c r="AU22">
        <v>84773.5</v>
      </c>
      <c r="AV22">
        <v>154713.4</v>
      </c>
      <c r="AW22">
        <v>93131.5</v>
      </c>
      <c r="AX22">
        <v>422765.4</v>
      </c>
      <c r="AY22">
        <v>426846.49999999994</v>
      </c>
      <c r="AZ22">
        <v>125976.5</v>
      </c>
      <c r="BA22">
        <v>86416.700000000012</v>
      </c>
      <c r="BB22">
        <v>179261.7</v>
      </c>
      <c r="BC22">
        <v>213723.2</v>
      </c>
      <c r="BD22">
        <v>197846.19999999998</v>
      </c>
      <c r="BE22">
        <v>167631.69999999998</v>
      </c>
      <c r="BF22">
        <v>94220.200000000012</v>
      </c>
      <c r="BG22">
        <v>507415.1</v>
      </c>
      <c r="BH22">
        <v>57854.899999999994</v>
      </c>
      <c r="BI22">
        <v>80469.2</v>
      </c>
    </row>
    <row r="23" spans="1:61" x14ac:dyDescent="0.2">
      <c r="A23" s="8" t="s">
        <v>468</v>
      </c>
      <c r="B23" s="6">
        <v>93772056.200000033</v>
      </c>
      <c r="C23" s="6">
        <v>97701914.700000003</v>
      </c>
      <c r="D23" s="6">
        <v>98143948.400000021</v>
      </c>
      <c r="E23" s="6">
        <v>95941090.799999967</v>
      </c>
      <c r="F23" s="6">
        <v>99756752.900000006</v>
      </c>
      <c r="G23" s="6">
        <v>105236916.10000002</v>
      </c>
      <c r="H23" s="6">
        <v>110221118.59999995</v>
      </c>
      <c r="I23" s="6">
        <v>114233692.30000004</v>
      </c>
      <c r="J23" s="6">
        <v>113039605.60000001</v>
      </c>
      <c r="K23" s="6">
        <v>114362329.10000001</v>
      </c>
      <c r="L23" s="6">
        <v>112497188.3</v>
      </c>
      <c r="M23" s="6">
        <v>116115494.89999998</v>
      </c>
      <c r="N23" s="6">
        <v>122394935.10000004</v>
      </c>
      <c r="O23" s="6">
        <v>126415125.50000003</v>
      </c>
      <c r="P23" s="6">
        <v>130425751.19999996</v>
      </c>
      <c r="Q23" s="6">
        <v>136184277.59999999</v>
      </c>
      <c r="R23" s="6">
        <v>140831808.59999996</v>
      </c>
      <c r="S23" s="6">
        <v>143393432.59999999</v>
      </c>
      <c r="T23" s="6">
        <v>145113544.90000001</v>
      </c>
      <c r="U23" s="6">
        <v>144359813.20000005</v>
      </c>
      <c r="V23" s="6">
        <v>149146012.00000003</v>
      </c>
      <c r="W23" s="6">
        <v>152869544.40000001</v>
      </c>
      <c r="X23" s="6">
        <v>158391222.19999999</v>
      </c>
      <c r="Y23" s="6">
        <v>162067877.19999999</v>
      </c>
      <c r="Z23" s="6">
        <v>167587741.19999999</v>
      </c>
      <c r="AA23" s="6">
        <v>174941143.90000004</v>
      </c>
      <c r="AB23" s="6">
        <v>183023112.10000002</v>
      </c>
      <c r="AC23" s="6">
        <v>190464572.19999996</v>
      </c>
      <c r="AD23" s="6">
        <v>198017169.49999997</v>
      </c>
      <c r="AE23" s="6">
        <v>198066386.80000001</v>
      </c>
      <c r="AF23" s="6">
        <v>199230569.09999999</v>
      </c>
      <c r="AG23" s="6">
        <v>202805346.90000004</v>
      </c>
      <c r="AH23" s="6">
        <v>210039642.5</v>
      </c>
      <c r="AI23" s="6">
        <v>218438719.00000003</v>
      </c>
      <c r="AJ23" s="6">
        <v>223797998.50000003</v>
      </c>
      <c r="AK23" s="6">
        <v>227441263.79999995</v>
      </c>
      <c r="AL23" s="6">
        <v>225076808.69999996</v>
      </c>
      <c r="AM23" s="6">
        <v>214682150.5</v>
      </c>
      <c r="AN23" s="6">
        <v>220386294.80000004</v>
      </c>
      <c r="AP23">
        <f t="shared" si="0"/>
        <v>1990</v>
      </c>
      <c r="AQ23">
        <v>522854.10000000003</v>
      </c>
      <c r="AR23">
        <v>74040.7</v>
      </c>
      <c r="AS23">
        <v>61215</v>
      </c>
      <c r="AT23">
        <v>11635.6</v>
      </c>
      <c r="AU23">
        <v>83356.399999999994</v>
      </c>
      <c r="AV23">
        <v>154631.20000000001</v>
      </c>
      <c r="AW23">
        <v>95900.5</v>
      </c>
      <c r="AX23">
        <v>419755.7</v>
      </c>
      <c r="AY23">
        <v>434711.89999999997</v>
      </c>
      <c r="AZ23">
        <v>127839.5</v>
      </c>
      <c r="BA23">
        <v>84790.1</v>
      </c>
      <c r="BB23">
        <v>176865</v>
      </c>
      <c r="BC23">
        <v>212529.40000000002</v>
      </c>
      <c r="BD23">
        <v>195155.7</v>
      </c>
      <c r="BE23">
        <v>174731.6</v>
      </c>
      <c r="BF23">
        <v>91971.4</v>
      </c>
      <c r="BG23">
        <v>494416.30000000005</v>
      </c>
      <c r="BH23">
        <v>56741.5</v>
      </c>
      <c r="BI23">
        <v>82786.700000000012</v>
      </c>
    </row>
    <row r="24" spans="1:61" x14ac:dyDescent="0.2">
      <c r="A24" s="8" t="s">
        <v>426</v>
      </c>
      <c r="B24" s="6">
        <v>96540779.100000039</v>
      </c>
      <c r="C24" s="6">
        <v>100644770.2</v>
      </c>
      <c r="D24" s="6">
        <v>101068849.70000002</v>
      </c>
      <c r="E24" s="6">
        <v>98634361.199999973</v>
      </c>
      <c r="F24" s="6">
        <v>102679092.2</v>
      </c>
      <c r="G24" s="6">
        <v>108356553.70000002</v>
      </c>
      <c r="H24" s="6">
        <v>113454822.39999995</v>
      </c>
      <c r="I24" s="6">
        <v>117528796.90000004</v>
      </c>
      <c r="J24" s="6">
        <v>116132815.60000001</v>
      </c>
      <c r="K24" s="6">
        <v>117435277.2</v>
      </c>
      <c r="L24" s="6">
        <v>115394026.59999999</v>
      </c>
      <c r="M24" s="6">
        <v>119104117.59999998</v>
      </c>
      <c r="N24" s="6">
        <v>125567791.40000004</v>
      </c>
      <c r="O24" s="6">
        <v>129611007.90000004</v>
      </c>
      <c r="P24" s="6">
        <v>133646624.69999996</v>
      </c>
      <c r="Q24" s="6">
        <v>139628252.79999998</v>
      </c>
      <c r="R24" s="6">
        <v>144402685.59999996</v>
      </c>
      <c r="S24" s="6">
        <v>146948015.19999999</v>
      </c>
      <c r="T24" s="6">
        <v>148669473.20000002</v>
      </c>
      <c r="U24" s="6">
        <v>147833757.70000005</v>
      </c>
      <c r="V24" s="6">
        <v>152774441.00000003</v>
      </c>
      <c r="W24" s="6">
        <v>156569810.70000002</v>
      </c>
      <c r="X24" s="6">
        <v>162274421.5</v>
      </c>
      <c r="Y24" s="6">
        <v>166056791.59999999</v>
      </c>
      <c r="Z24" s="6">
        <v>171652635.29999998</v>
      </c>
      <c r="AA24" s="6">
        <v>179257874.30000004</v>
      </c>
      <c r="AB24" s="6">
        <v>187458406.20000002</v>
      </c>
      <c r="AC24" s="6">
        <v>195018423.99999997</v>
      </c>
      <c r="AD24" s="6">
        <v>202602226.79999998</v>
      </c>
      <c r="AE24" s="6">
        <v>202404001.60000002</v>
      </c>
      <c r="AF24" s="6">
        <v>203571852</v>
      </c>
      <c r="AG24" s="6">
        <v>207143133.70000005</v>
      </c>
      <c r="AH24" s="6">
        <v>214525494.69999999</v>
      </c>
      <c r="AI24" s="6">
        <v>223096560.80000004</v>
      </c>
      <c r="AJ24" s="6">
        <v>228514375.60000002</v>
      </c>
      <c r="AK24" s="6">
        <v>232131822.59999996</v>
      </c>
      <c r="AL24" s="6">
        <v>229565917.89999995</v>
      </c>
      <c r="AM24" s="6">
        <v>218797802.90000001</v>
      </c>
      <c r="AN24" s="6">
        <v>224749307.70000005</v>
      </c>
      <c r="AP24">
        <f t="shared" si="0"/>
        <v>1991</v>
      </c>
      <c r="AQ24">
        <v>525441.69999999995</v>
      </c>
      <c r="AR24">
        <v>72801.5</v>
      </c>
      <c r="AS24">
        <v>61437.3</v>
      </c>
      <c r="AT24">
        <v>10882.7</v>
      </c>
      <c r="AU24">
        <v>78043.7</v>
      </c>
      <c r="AV24">
        <v>154992.09999999998</v>
      </c>
      <c r="AW24">
        <v>92044.5</v>
      </c>
      <c r="AX24">
        <v>417589.9</v>
      </c>
      <c r="AY24">
        <v>431121.00000000006</v>
      </c>
      <c r="AZ24">
        <v>124004.8</v>
      </c>
      <c r="BA24">
        <v>77823</v>
      </c>
      <c r="BB24">
        <v>168100.40000000002</v>
      </c>
      <c r="BC24">
        <v>203026.60000000003</v>
      </c>
      <c r="BD24">
        <v>182769.4</v>
      </c>
      <c r="BE24">
        <v>176354</v>
      </c>
      <c r="BF24">
        <v>87342.8</v>
      </c>
      <c r="BG24">
        <v>474616.39999999997</v>
      </c>
      <c r="BH24">
        <v>52831.8</v>
      </c>
      <c r="BI24">
        <v>82720.899999999994</v>
      </c>
    </row>
    <row r="25" spans="1:61" x14ac:dyDescent="0.2">
      <c r="AP25">
        <f t="shared" si="0"/>
        <v>1992</v>
      </c>
      <c r="AQ25">
        <v>549239.5</v>
      </c>
      <c r="AR25">
        <v>77495</v>
      </c>
      <c r="AS25">
        <v>65391.5</v>
      </c>
      <c r="AT25">
        <v>11501.6</v>
      </c>
      <c r="AU25">
        <v>81863.100000000006</v>
      </c>
      <c r="AV25">
        <v>159185.90000000002</v>
      </c>
      <c r="AW25">
        <v>99350.8</v>
      </c>
      <c r="AX25">
        <v>405378.2</v>
      </c>
      <c r="AY25">
        <v>448414.5</v>
      </c>
      <c r="AZ25">
        <v>138320.70000000001</v>
      </c>
      <c r="BA25">
        <v>80939.099999999991</v>
      </c>
      <c r="BB25">
        <v>176371.20000000001</v>
      </c>
      <c r="BC25">
        <v>214260.59999999998</v>
      </c>
      <c r="BD25">
        <v>185535.30000000002</v>
      </c>
      <c r="BE25">
        <v>190718</v>
      </c>
      <c r="BF25">
        <v>91800.2</v>
      </c>
      <c r="BG25">
        <v>505822.60000000003</v>
      </c>
      <c r="BH25">
        <v>56837</v>
      </c>
      <c r="BI25">
        <v>90004.200000000012</v>
      </c>
    </row>
    <row r="26" spans="1:61" x14ac:dyDescent="0.2">
      <c r="AP26">
        <f t="shared" si="0"/>
        <v>1993</v>
      </c>
      <c r="AQ26">
        <v>548876.70000000007</v>
      </c>
      <c r="AR26">
        <v>81048.899999999994</v>
      </c>
      <c r="AS26">
        <v>67209.3</v>
      </c>
      <c r="AT26">
        <v>11565.2</v>
      </c>
      <c r="AU26">
        <v>82067.5</v>
      </c>
      <c r="AV26">
        <v>161189.09999999998</v>
      </c>
      <c r="AW26">
        <v>99558.7</v>
      </c>
      <c r="AX26">
        <v>401364.7</v>
      </c>
      <c r="AY26">
        <v>457430.4</v>
      </c>
      <c r="AZ26">
        <v>147753.70000000001</v>
      </c>
      <c r="BA26">
        <v>83162.8</v>
      </c>
      <c r="BB26">
        <v>183142.3</v>
      </c>
      <c r="BC26">
        <v>221119.8</v>
      </c>
      <c r="BD26">
        <v>199983.5</v>
      </c>
      <c r="BE26">
        <v>197155.20000000001</v>
      </c>
      <c r="BF26">
        <v>97670.6</v>
      </c>
      <c r="BG26">
        <v>506235.7</v>
      </c>
      <c r="BH26">
        <v>59142.7</v>
      </c>
      <c r="BI26">
        <v>94589.5</v>
      </c>
    </row>
    <row r="27" spans="1:61" x14ac:dyDescent="0.2">
      <c r="AP27">
        <f t="shared" si="0"/>
        <v>1994</v>
      </c>
      <c r="AQ27">
        <v>566380.69999999995</v>
      </c>
      <c r="AR27">
        <v>85973.9</v>
      </c>
      <c r="AS27">
        <v>69091.899999999994</v>
      </c>
      <c r="AT27">
        <v>11007.6</v>
      </c>
      <c r="AU27">
        <v>87638.5</v>
      </c>
      <c r="AV27">
        <v>168087.2</v>
      </c>
      <c r="AW27">
        <v>100838.6</v>
      </c>
      <c r="AX27">
        <v>406777.5</v>
      </c>
      <c r="AY27">
        <v>477782.1</v>
      </c>
      <c r="AZ27">
        <v>159517.9</v>
      </c>
      <c r="BA27">
        <v>87275.5</v>
      </c>
      <c r="BB27">
        <v>193219.1</v>
      </c>
      <c r="BC27">
        <v>237890.3</v>
      </c>
      <c r="BD27">
        <v>220509.59999999998</v>
      </c>
      <c r="BE27">
        <v>217115.30000000002</v>
      </c>
      <c r="BF27">
        <v>104458.1</v>
      </c>
      <c r="BG27">
        <v>532207</v>
      </c>
      <c r="BH27">
        <v>61298</v>
      </c>
      <c r="BI27">
        <v>96130.5</v>
      </c>
    </row>
    <row r="28" spans="1:61" x14ac:dyDescent="0.2">
      <c r="AP28">
        <f t="shared" si="0"/>
        <v>1995</v>
      </c>
      <c r="AQ28">
        <v>586059.79999999993</v>
      </c>
      <c r="AR28">
        <v>85385.600000000006</v>
      </c>
      <c r="AS28">
        <v>69622.399999999994</v>
      </c>
      <c r="AT28">
        <v>10226.4</v>
      </c>
      <c r="AU28">
        <v>89952.2</v>
      </c>
      <c r="AV28">
        <v>166630.70000000001</v>
      </c>
      <c r="AW28">
        <v>102714.2</v>
      </c>
      <c r="AX28">
        <v>412383</v>
      </c>
      <c r="AY28">
        <v>470985.89999999997</v>
      </c>
      <c r="AZ28">
        <v>162927.4</v>
      </c>
      <c r="BA28">
        <v>89743.4</v>
      </c>
      <c r="BB28">
        <v>195393.5</v>
      </c>
      <c r="BC28">
        <v>250521.40000000002</v>
      </c>
      <c r="BD28">
        <v>238154.8</v>
      </c>
      <c r="BE28">
        <v>251170.3</v>
      </c>
      <c r="BF28">
        <v>107771.5</v>
      </c>
      <c r="BG28">
        <v>536839.19999999995</v>
      </c>
      <c r="BH28">
        <v>62738.400000000001</v>
      </c>
      <c r="BI28">
        <v>99694.3</v>
      </c>
    </row>
    <row r="29" spans="1:61" x14ac:dyDescent="0.2">
      <c r="AP29">
        <f t="shared" si="0"/>
        <v>1996</v>
      </c>
      <c r="AQ29">
        <v>581569.5</v>
      </c>
      <c r="AR29">
        <v>84153.9</v>
      </c>
      <c r="AS29">
        <v>68808.2</v>
      </c>
      <c r="AT29">
        <v>10462.4</v>
      </c>
      <c r="AU29">
        <v>92915.5</v>
      </c>
      <c r="AV29">
        <v>166097.5</v>
      </c>
      <c r="AW29">
        <v>103625.2</v>
      </c>
      <c r="AX29">
        <v>418630.1</v>
      </c>
      <c r="AY29">
        <v>472928.6</v>
      </c>
      <c r="AZ29">
        <v>168724.09999999998</v>
      </c>
      <c r="BA29">
        <v>96073.2</v>
      </c>
      <c r="BB29">
        <v>200827.2</v>
      </c>
      <c r="BC29">
        <v>260309.89999999997</v>
      </c>
      <c r="BD29">
        <v>249659.9</v>
      </c>
      <c r="BE29">
        <v>274888.5</v>
      </c>
      <c r="BF29">
        <v>111344.4</v>
      </c>
      <c r="BG29">
        <v>536132</v>
      </c>
      <c r="BH29">
        <v>63697</v>
      </c>
      <c r="BI29">
        <v>104047</v>
      </c>
    </row>
    <row r="30" spans="1:61" x14ac:dyDescent="0.2">
      <c r="AP30">
        <f t="shared" si="0"/>
        <v>1997</v>
      </c>
      <c r="AQ30">
        <v>602946.60000000009</v>
      </c>
      <c r="AR30">
        <v>90705.2</v>
      </c>
      <c r="AS30">
        <v>68041.7</v>
      </c>
      <c r="AT30">
        <v>11082.6</v>
      </c>
      <c r="AU30">
        <v>95230</v>
      </c>
      <c r="AV30">
        <v>169706.7</v>
      </c>
      <c r="AW30">
        <v>105468.6</v>
      </c>
      <c r="AX30">
        <v>429248.4</v>
      </c>
      <c r="AY30">
        <v>510740.8</v>
      </c>
      <c r="AZ30">
        <v>179434.9</v>
      </c>
      <c r="BA30">
        <v>99533.3</v>
      </c>
      <c r="BB30">
        <v>203645.7</v>
      </c>
      <c r="BC30">
        <v>272416.2</v>
      </c>
      <c r="BD30">
        <v>272016.09999999998</v>
      </c>
      <c r="BE30">
        <v>314377.09999999998</v>
      </c>
      <c r="BF30">
        <v>116292.29999999999</v>
      </c>
      <c r="BG30">
        <v>594957.6</v>
      </c>
      <c r="BH30">
        <v>71674.400000000009</v>
      </c>
      <c r="BI30">
        <v>109212.20000000001</v>
      </c>
    </row>
    <row r="31" spans="1:61" x14ac:dyDescent="0.2">
      <c r="AP31">
        <f t="shared" si="0"/>
        <v>1998</v>
      </c>
      <c r="AQ31">
        <v>620171.1</v>
      </c>
      <c r="AR31">
        <v>89561.8</v>
      </c>
      <c r="AS31">
        <v>63312.7</v>
      </c>
      <c r="AT31">
        <v>10401.9</v>
      </c>
      <c r="AU31">
        <v>100885.3</v>
      </c>
      <c r="AV31">
        <v>170973.9</v>
      </c>
      <c r="AW31">
        <v>107370</v>
      </c>
      <c r="AX31">
        <v>408979</v>
      </c>
      <c r="AY31">
        <v>512817.4</v>
      </c>
      <c r="AZ31">
        <v>186435.5</v>
      </c>
      <c r="BA31">
        <v>105016.2</v>
      </c>
      <c r="BB31">
        <v>209239.2</v>
      </c>
      <c r="BC31">
        <v>282020.5</v>
      </c>
      <c r="BD31">
        <v>280120</v>
      </c>
      <c r="BE31">
        <v>328775.19999999995</v>
      </c>
      <c r="BF31">
        <v>120589</v>
      </c>
      <c r="BG31">
        <v>647866.9</v>
      </c>
      <c r="BH31">
        <v>76889.8</v>
      </c>
      <c r="BI31">
        <v>113868.7</v>
      </c>
    </row>
    <row r="32" spans="1:61" x14ac:dyDescent="0.2">
      <c r="AP32">
        <f t="shared" si="0"/>
        <v>1999</v>
      </c>
      <c r="AQ32">
        <v>616769.70000000007</v>
      </c>
      <c r="AR32">
        <v>89974.2</v>
      </c>
      <c r="AS32">
        <v>61052.5</v>
      </c>
      <c r="AT32">
        <v>9990.7000000000007</v>
      </c>
      <c r="AU32">
        <v>104449.1</v>
      </c>
      <c r="AV32">
        <v>174183.2</v>
      </c>
      <c r="AW32">
        <v>109986.5</v>
      </c>
      <c r="AX32">
        <v>418444.2</v>
      </c>
      <c r="AY32">
        <v>518265.8</v>
      </c>
      <c r="AZ32">
        <v>195791.80000000002</v>
      </c>
      <c r="BA32">
        <v>106613.5</v>
      </c>
      <c r="BB32">
        <v>206318.7</v>
      </c>
      <c r="BC32">
        <v>284690.00000000006</v>
      </c>
      <c r="BD32">
        <v>276992.8</v>
      </c>
      <c r="BE32">
        <v>363559.10000000003</v>
      </c>
      <c r="BF32">
        <v>122340.70000000001</v>
      </c>
      <c r="BG32">
        <v>697911.4</v>
      </c>
      <c r="BH32">
        <v>79378.100000000006</v>
      </c>
      <c r="BI32">
        <v>117139.79999999999</v>
      </c>
    </row>
    <row r="33" spans="42:61" x14ac:dyDescent="0.2">
      <c r="AP33">
        <f t="shared" si="0"/>
        <v>2000</v>
      </c>
      <c r="AQ33">
        <v>626801.4</v>
      </c>
      <c r="AR33">
        <v>88084.3</v>
      </c>
      <c r="AS33">
        <v>57931.7</v>
      </c>
      <c r="AT33">
        <v>9190.2999999999993</v>
      </c>
      <c r="AU33">
        <v>103999.70000000001</v>
      </c>
      <c r="AV33">
        <v>170191.5</v>
      </c>
      <c r="AW33">
        <v>110969.4</v>
      </c>
      <c r="AX33">
        <v>418704.1</v>
      </c>
      <c r="AY33">
        <v>518597.7</v>
      </c>
      <c r="AZ33">
        <v>198433.8</v>
      </c>
      <c r="BA33">
        <v>106583.29999999999</v>
      </c>
      <c r="BB33">
        <v>198344.79999999996</v>
      </c>
      <c r="BC33">
        <v>294361.7</v>
      </c>
      <c r="BD33">
        <v>293969.90000000002</v>
      </c>
      <c r="BE33">
        <v>417086.69999999995</v>
      </c>
      <c r="BF33">
        <v>127892.79999999999</v>
      </c>
      <c r="BG33">
        <v>640302.5</v>
      </c>
      <c r="BH33">
        <v>80521.2</v>
      </c>
      <c r="BI33">
        <v>123090.5</v>
      </c>
    </row>
    <row r="34" spans="42:61" x14ac:dyDescent="0.2">
      <c r="AP34">
        <f t="shared" si="0"/>
        <v>2001</v>
      </c>
      <c r="AQ34">
        <v>628287.1</v>
      </c>
      <c r="AR34">
        <v>79615.600000000006</v>
      </c>
      <c r="AS34">
        <v>49276.7</v>
      </c>
      <c r="AT34">
        <v>7492.8</v>
      </c>
      <c r="AU34">
        <v>98055.2</v>
      </c>
      <c r="AV34">
        <v>160908.5</v>
      </c>
      <c r="AW34">
        <v>106483.3</v>
      </c>
      <c r="AX34">
        <v>416891.1</v>
      </c>
      <c r="AY34">
        <v>503100.4</v>
      </c>
      <c r="AZ34">
        <v>188129.8</v>
      </c>
      <c r="BA34">
        <v>102918.3</v>
      </c>
      <c r="BB34">
        <v>180665.99999999997</v>
      </c>
      <c r="BC34">
        <v>274607.3</v>
      </c>
      <c r="BD34">
        <v>263163.90000000002</v>
      </c>
      <c r="BE34">
        <v>357075.5</v>
      </c>
      <c r="BF34">
        <v>114928.20000000001</v>
      </c>
      <c r="BG34">
        <v>610120.80000000005</v>
      </c>
      <c r="BH34">
        <v>75698.5</v>
      </c>
      <c r="BI34">
        <v>120195.8</v>
      </c>
    </row>
    <row r="35" spans="42:61" x14ac:dyDescent="0.2">
      <c r="AP35">
        <f t="shared" si="0"/>
        <v>2002</v>
      </c>
      <c r="AQ35">
        <v>621174.30000000005</v>
      </c>
      <c r="AR35">
        <v>78807</v>
      </c>
      <c r="AS35">
        <v>40740.6</v>
      </c>
      <c r="AT35">
        <v>6015.3</v>
      </c>
      <c r="AU35">
        <v>100409.60000000001</v>
      </c>
      <c r="AV35">
        <v>161754.59999999998</v>
      </c>
      <c r="AW35">
        <v>101805.9</v>
      </c>
      <c r="AX35">
        <v>429159.8</v>
      </c>
      <c r="AY35">
        <v>533947.89999999991</v>
      </c>
      <c r="AZ35">
        <v>191749.30000000002</v>
      </c>
      <c r="BA35">
        <v>103281.40000000001</v>
      </c>
      <c r="BB35">
        <v>182292.40000000002</v>
      </c>
      <c r="BC35">
        <v>267534.19999999995</v>
      </c>
      <c r="BD35">
        <v>249262.69999999998</v>
      </c>
      <c r="BE35">
        <v>315003.5</v>
      </c>
      <c r="BF35">
        <v>104980.9</v>
      </c>
      <c r="BG35">
        <v>646095.20000000007</v>
      </c>
      <c r="BH35">
        <v>79189</v>
      </c>
      <c r="BI35">
        <v>128079.3</v>
      </c>
    </row>
    <row r="36" spans="42:61" x14ac:dyDescent="0.2">
      <c r="AP36">
        <f t="shared" si="0"/>
        <v>2003</v>
      </c>
      <c r="AQ36">
        <v>634834.1</v>
      </c>
      <c r="AR36">
        <v>76176.399999999994</v>
      </c>
      <c r="AS36">
        <v>38286.9</v>
      </c>
      <c r="AT36">
        <v>5357.2</v>
      </c>
      <c r="AU36">
        <v>100396.8</v>
      </c>
      <c r="AV36">
        <v>156452.20000000001</v>
      </c>
      <c r="AW36">
        <v>98517.5</v>
      </c>
      <c r="AX36">
        <v>400207.1</v>
      </c>
      <c r="AY36">
        <v>530588.6</v>
      </c>
      <c r="AZ36">
        <v>191047.90000000002</v>
      </c>
      <c r="BA36">
        <v>104704.79999999999</v>
      </c>
      <c r="BB36">
        <v>175727.40000000002</v>
      </c>
      <c r="BC36">
        <v>264634.8</v>
      </c>
      <c r="BD36">
        <v>253695.4</v>
      </c>
      <c r="BE36">
        <v>334392.10000000003</v>
      </c>
      <c r="BF36">
        <v>102853.4</v>
      </c>
      <c r="BG36">
        <v>659969.5</v>
      </c>
      <c r="BH36">
        <v>77263.5</v>
      </c>
      <c r="BI36">
        <v>132681.20000000001</v>
      </c>
    </row>
    <row r="37" spans="42:61" x14ac:dyDescent="0.2">
      <c r="AP37">
        <f t="shared" si="0"/>
        <v>2004</v>
      </c>
      <c r="AQ37">
        <v>635847.70000000007</v>
      </c>
      <c r="AR37">
        <v>75578.100000000006</v>
      </c>
      <c r="AS37">
        <v>33648.6</v>
      </c>
      <c r="AT37">
        <v>4660.8999999999996</v>
      </c>
      <c r="AU37">
        <v>106192.5</v>
      </c>
      <c r="AV37">
        <v>158916.70000000001</v>
      </c>
      <c r="AW37">
        <v>99283.7</v>
      </c>
      <c r="AX37">
        <v>429419.9</v>
      </c>
      <c r="AY37">
        <v>564137.39999999991</v>
      </c>
      <c r="AZ37">
        <v>194218.2</v>
      </c>
      <c r="BA37">
        <v>108230.5</v>
      </c>
      <c r="BB37">
        <v>197364.8</v>
      </c>
      <c r="BC37">
        <v>271854.7</v>
      </c>
      <c r="BD37">
        <v>267164.19999999995</v>
      </c>
      <c r="BE37">
        <v>360901.89999999997</v>
      </c>
      <c r="BF37">
        <v>106165.3</v>
      </c>
      <c r="BG37">
        <v>660084.20000000007</v>
      </c>
      <c r="BH37">
        <v>79768.899999999994</v>
      </c>
      <c r="BI37">
        <v>132414</v>
      </c>
    </row>
    <row r="38" spans="42:61" x14ac:dyDescent="0.2">
      <c r="AP38">
        <f t="shared" si="0"/>
        <v>2005</v>
      </c>
      <c r="AQ38">
        <v>659724</v>
      </c>
      <c r="AR38">
        <v>76259</v>
      </c>
      <c r="AS38">
        <v>32613.599999999999</v>
      </c>
      <c r="AT38">
        <v>4507.3999999999996</v>
      </c>
      <c r="AU38">
        <v>113190</v>
      </c>
      <c r="AV38">
        <v>159290</v>
      </c>
      <c r="AW38">
        <v>100992</v>
      </c>
      <c r="AX38">
        <v>456078</v>
      </c>
      <c r="AY38">
        <v>574389</v>
      </c>
      <c r="AZ38">
        <v>196459</v>
      </c>
      <c r="BA38">
        <v>112265</v>
      </c>
      <c r="BB38">
        <v>201094</v>
      </c>
      <c r="BC38">
        <v>285021.90000000002</v>
      </c>
      <c r="BD38">
        <v>291470</v>
      </c>
      <c r="BE38">
        <v>378465.9</v>
      </c>
      <c r="BF38">
        <v>108302.1</v>
      </c>
      <c r="BG38">
        <v>682365.90000000014</v>
      </c>
      <c r="BH38">
        <v>82427</v>
      </c>
      <c r="BI38">
        <v>142928</v>
      </c>
    </row>
    <row r="39" spans="42:61" x14ac:dyDescent="0.2">
      <c r="AP39">
        <f t="shared" si="0"/>
        <v>2006</v>
      </c>
      <c r="AQ39">
        <v>660076.29999999993</v>
      </c>
      <c r="AR39">
        <v>69005.600000000006</v>
      </c>
      <c r="AS39">
        <v>30608.5</v>
      </c>
      <c r="AT39">
        <v>4196.3999999999996</v>
      </c>
      <c r="AU39">
        <v>114016.40000000001</v>
      </c>
      <c r="AV39">
        <v>158639.29999999999</v>
      </c>
      <c r="AW39">
        <v>101522.4</v>
      </c>
      <c r="AX39">
        <v>448523</v>
      </c>
      <c r="AY39">
        <v>586893.29999999993</v>
      </c>
      <c r="AZ39">
        <v>195430.59999999998</v>
      </c>
      <c r="BA39">
        <v>115300.3</v>
      </c>
      <c r="BB39">
        <v>201624.1</v>
      </c>
      <c r="BC39">
        <v>299067.69999999995</v>
      </c>
      <c r="BD39">
        <v>308410.19999999995</v>
      </c>
      <c r="BE39">
        <v>401364.7</v>
      </c>
      <c r="BF39">
        <v>108836.70000000001</v>
      </c>
      <c r="BG39">
        <v>684538.60000000009</v>
      </c>
      <c r="BH39">
        <v>80965.899999999994</v>
      </c>
      <c r="BI39">
        <v>147357.09999999998</v>
      </c>
    </row>
    <row r="40" spans="42:61" x14ac:dyDescent="0.2">
      <c r="AP40">
        <f t="shared" si="0"/>
        <v>2007</v>
      </c>
      <c r="AQ40">
        <v>652338.89999999991</v>
      </c>
      <c r="AR40">
        <v>61328.6</v>
      </c>
      <c r="AS40">
        <v>30859.5</v>
      </c>
      <c r="AT40">
        <v>4165.8</v>
      </c>
      <c r="AU40">
        <v>104471</v>
      </c>
      <c r="AV40">
        <v>151908.29999999999</v>
      </c>
      <c r="AW40">
        <v>102863.9</v>
      </c>
      <c r="AX40">
        <v>447945.7</v>
      </c>
      <c r="AY40">
        <v>567428.9</v>
      </c>
      <c r="AZ40">
        <v>193887</v>
      </c>
      <c r="BA40">
        <v>106085.4</v>
      </c>
      <c r="BB40">
        <v>196608.09999999998</v>
      </c>
      <c r="BC40">
        <v>308996.2</v>
      </c>
      <c r="BD40">
        <v>320132.80000000005</v>
      </c>
      <c r="BE40">
        <v>420661.2</v>
      </c>
      <c r="BF40">
        <v>106977.3</v>
      </c>
      <c r="BG40">
        <v>691969.6</v>
      </c>
      <c r="BH40">
        <v>77274</v>
      </c>
      <c r="BI40">
        <v>144656.59999999998</v>
      </c>
    </row>
    <row r="41" spans="42:61" x14ac:dyDescent="0.2">
      <c r="AP41">
        <f t="shared" si="0"/>
        <v>2008</v>
      </c>
      <c r="AQ41">
        <v>638530.39999999991</v>
      </c>
      <c r="AR41">
        <v>53416.2</v>
      </c>
      <c r="AS41">
        <v>29375.8</v>
      </c>
      <c r="AT41">
        <v>3902.1</v>
      </c>
      <c r="AU41">
        <v>99188.1</v>
      </c>
      <c r="AV41">
        <v>145053.5</v>
      </c>
      <c r="AW41">
        <v>96003.199999999997</v>
      </c>
      <c r="AX41">
        <v>438990.2</v>
      </c>
      <c r="AY41">
        <v>528155.5</v>
      </c>
      <c r="AZ41">
        <v>178894.2</v>
      </c>
      <c r="BA41">
        <v>94871.8</v>
      </c>
      <c r="BB41">
        <v>185535.5</v>
      </c>
      <c r="BC41">
        <v>289792</v>
      </c>
      <c r="BD41">
        <v>323460.10000000003</v>
      </c>
      <c r="BE41">
        <v>436570.7</v>
      </c>
      <c r="BF41">
        <v>100645.3</v>
      </c>
      <c r="BG41">
        <v>634959.1</v>
      </c>
      <c r="BH41">
        <v>68891.899999999994</v>
      </c>
      <c r="BI41">
        <v>142873.60000000001</v>
      </c>
    </row>
    <row r="42" spans="42:61" x14ac:dyDescent="0.2">
      <c r="AP42">
        <f t="shared" si="0"/>
        <v>2009</v>
      </c>
      <c r="AQ42">
        <v>664378.5</v>
      </c>
      <c r="AR42">
        <v>41883</v>
      </c>
      <c r="AS42">
        <v>15391.7</v>
      </c>
      <c r="AT42">
        <v>2025</v>
      </c>
      <c r="AU42">
        <v>86026.4</v>
      </c>
      <c r="AV42">
        <v>137473.79999999999</v>
      </c>
      <c r="AW42">
        <v>85162.3</v>
      </c>
      <c r="AX42">
        <v>432881</v>
      </c>
      <c r="AY42">
        <v>522798.7</v>
      </c>
      <c r="AZ42">
        <v>149232.29999999999</v>
      </c>
      <c r="BA42">
        <v>80649.100000000006</v>
      </c>
      <c r="BB42">
        <v>164698.9</v>
      </c>
      <c r="BC42">
        <v>259417</v>
      </c>
      <c r="BD42">
        <v>238052.50000000003</v>
      </c>
      <c r="BE42">
        <v>402528.6</v>
      </c>
      <c r="BF42">
        <v>87477.6</v>
      </c>
      <c r="BG42">
        <v>554412</v>
      </c>
      <c r="BH42">
        <v>54419.8</v>
      </c>
      <c r="BI42">
        <v>136744.20000000001</v>
      </c>
    </row>
    <row r="43" spans="42:61" x14ac:dyDescent="0.2">
      <c r="AP43">
        <f t="shared" si="0"/>
        <v>2010</v>
      </c>
      <c r="AQ43">
        <v>672556.99999999988</v>
      </c>
      <c r="AR43">
        <v>44086.400000000001</v>
      </c>
      <c r="AS43">
        <v>14812.4</v>
      </c>
      <c r="AT43">
        <v>4432.3</v>
      </c>
      <c r="AU43">
        <v>88834.200000000012</v>
      </c>
      <c r="AV43">
        <v>140241.5</v>
      </c>
      <c r="AW43">
        <v>85151.4</v>
      </c>
      <c r="AX43">
        <v>440534.2</v>
      </c>
      <c r="AY43">
        <v>547478.1</v>
      </c>
      <c r="AZ43">
        <v>157087.29999999999</v>
      </c>
      <c r="BA43">
        <v>90718.700000000012</v>
      </c>
      <c r="BB43">
        <v>174958.40000000002</v>
      </c>
      <c r="BC43">
        <v>285175.3</v>
      </c>
      <c r="BD43">
        <v>262436.5</v>
      </c>
      <c r="BE43">
        <v>465708.1</v>
      </c>
      <c r="BF43">
        <v>96210.400000000009</v>
      </c>
      <c r="BG43">
        <v>586450</v>
      </c>
      <c r="BH43">
        <v>61856.9</v>
      </c>
      <c r="BI43">
        <v>144283.79999999999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300"/>
  <sheetViews>
    <sheetView workbookViewId="0">
      <selection activeCell="A4" sqref="A4"/>
    </sheetView>
  </sheetViews>
  <sheetFormatPr defaultRowHeight="15" x14ac:dyDescent="0.25"/>
  <cols>
    <col min="1" max="1" width="13.28515625" style="2" customWidth="1"/>
    <col min="2" max="2" width="23" style="2" customWidth="1"/>
    <col min="3" max="3" width="12.5703125" style="2" customWidth="1"/>
    <col min="4" max="4" width="94.42578125" style="2" customWidth="1"/>
    <col min="5" max="256" width="9.140625" style="2"/>
    <col min="257" max="257" width="13.28515625" style="2" customWidth="1"/>
    <col min="258" max="258" width="23" style="2" customWidth="1"/>
    <col min="259" max="259" width="12.5703125" style="2" customWidth="1"/>
    <col min="260" max="260" width="94.42578125" style="2" customWidth="1"/>
    <col min="261" max="512" width="9.140625" style="2"/>
    <col min="513" max="513" width="13.28515625" style="2" customWidth="1"/>
    <col min="514" max="514" width="23" style="2" customWidth="1"/>
    <col min="515" max="515" width="12.5703125" style="2" customWidth="1"/>
    <col min="516" max="516" width="94.42578125" style="2" customWidth="1"/>
    <col min="517" max="768" width="9.140625" style="2"/>
    <col min="769" max="769" width="13.28515625" style="2" customWidth="1"/>
    <col min="770" max="770" width="23" style="2" customWidth="1"/>
    <col min="771" max="771" width="12.5703125" style="2" customWidth="1"/>
    <col min="772" max="772" width="94.42578125" style="2" customWidth="1"/>
    <col min="773" max="1024" width="9.140625" style="2"/>
    <col min="1025" max="1025" width="13.28515625" style="2" customWidth="1"/>
    <col min="1026" max="1026" width="23" style="2" customWidth="1"/>
    <col min="1027" max="1027" width="12.5703125" style="2" customWidth="1"/>
    <col min="1028" max="1028" width="94.42578125" style="2" customWidth="1"/>
    <col min="1029" max="1280" width="9.140625" style="2"/>
    <col min="1281" max="1281" width="13.28515625" style="2" customWidth="1"/>
    <col min="1282" max="1282" width="23" style="2" customWidth="1"/>
    <col min="1283" max="1283" width="12.5703125" style="2" customWidth="1"/>
    <col min="1284" max="1284" width="94.42578125" style="2" customWidth="1"/>
    <col min="1285" max="1536" width="9.140625" style="2"/>
    <col min="1537" max="1537" width="13.28515625" style="2" customWidth="1"/>
    <col min="1538" max="1538" width="23" style="2" customWidth="1"/>
    <col min="1539" max="1539" width="12.5703125" style="2" customWidth="1"/>
    <col min="1540" max="1540" width="94.42578125" style="2" customWidth="1"/>
    <col min="1541" max="1792" width="9.140625" style="2"/>
    <col min="1793" max="1793" width="13.28515625" style="2" customWidth="1"/>
    <col min="1794" max="1794" width="23" style="2" customWidth="1"/>
    <col min="1795" max="1795" width="12.5703125" style="2" customWidth="1"/>
    <col min="1796" max="1796" width="94.42578125" style="2" customWidth="1"/>
    <col min="1797" max="2048" width="9.140625" style="2"/>
    <col min="2049" max="2049" width="13.28515625" style="2" customWidth="1"/>
    <col min="2050" max="2050" width="23" style="2" customWidth="1"/>
    <col min="2051" max="2051" width="12.5703125" style="2" customWidth="1"/>
    <col min="2052" max="2052" width="94.42578125" style="2" customWidth="1"/>
    <col min="2053" max="2304" width="9.140625" style="2"/>
    <col min="2305" max="2305" width="13.28515625" style="2" customWidth="1"/>
    <col min="2306" max="2306" width="23" style="2" customWidth="1"/>
    <col min="2307" max="2307" width="12.5703125" style="2" customWidth="1"/>
    <col min="2308" max="2308" width="94.42578125" style="2" customWidth="1"/>
    <col min="2309" max="2560" width="9.140625" style="2"/>
    <col min="2561" max="2561" width="13.28515625" style="2" customWidth="1"/>
    <col min="2562" max="2562" width="23" style="2" customWidth="1"/>
    <col min="2563" max="2563" width="12.5703125" style="2" customWidth="1"/>
    <col min="2564" max="2564" width="94.42578125" style="2" customWidth="1"/>
    <col min="2565" max="2816" width="9.140625" style="2"/>
    <col min="2817" max="2817" width="13.28515625" style="2" customWidth="1"/>
    <col min="2818" max="2818" width="23" style="2" customWidth="1"/>
    <col min="2819" max="2819" width="12.5703125" style="2" customWidth="1"/>
    <col min="2820" max="2820" width="94.42578125" style="2" customWidth="1"/>
    <col min="2821" max="3072" width="9.140625" style="2"/>
    <col min="3073" max="3073" width="13.28515625" style="2" customWidth="1"/>
    <col min="3074" max="3074" width="23" style="2" customWidth="1"/>
    <col min="3075" max="3075" width="12.5703125" style="2" customWidth="1"/>
    <col min="3076" max="3076" width="94.42578125" style="2" customWidth="1"/>
    <col min="3077" max="3328" width="9.140625" style="2"/>
    <col min="3329" max="3329" width="13.28515625" style="2" customWidth="1"/>
    <col min="3330" max="3330" width="23" style="2" customWidth="1"/>
    <col min="3331" max="3331" width="12.5703125" style="2" customWidth="1"/>
    <col min="3332" max="3332" width="94.42578125" style="2" customWidth="1"/>
    <col min="3333" max="3584" width="9.140625" style="2"/>
    <col min="3585" max="3585" width="13.28515625" style="2" customWidth="1"/>
    <col min="3586" max="3586" width="23" style="2" customWidth="1"/>
    <col min="3587" max="3587" width="12.5703125" style="2" customWidth="1"/>
    <col min="3588" max="3588" width="94.42578125" style="2" customWidth="1"/>
    <col min="3589" max="3840" width="9.140625" style="2"/>
    <col min="3841" max="3841" width="13.28515625" style="2" customWidth="1"/>
    <col min="3842" max="3842" width="23" style="2" customWidth="1"/>
    <col min="3843" max="3843" width="12.5703125" style="2" customWidth="1"/>
    <col min="3844" max="3844" width="94.42578125" style="2" customWidth="1"/>
    <col min="3845" max="4096" width="9.140625" style="2"/>
    <col min="4097" max="4097" width="13.28515625" style="2" customWidth="1"/>
    <col min="4098" max="4098" width="23" style="2" customWidth="1"/>
    <col min="4099" max="4099" width="12.5703125" style="2" customWidth="1"/>
    <col min="4100" max="4100" width="94.42578125" style="2" customWidth="1"/>
    <col min="4101" max="4352" width="9.140625" style="2"/>
    <col min="4353" max="4353" width="13.28515625" style="2" customWidth="1"/>
    <col min="4354" max="4354" width="23" style="2" customWidth="1"/>
    <col min="4355" max="4355" width="12.5703125" style="2" customWidth="1"/>
    <col min="4356" max="4356" width="94.42578125" style="2" customWidth="1"/>
    <col min="4357" max="4608" width="9.140625" style="2"/>
    <col min="4609" max="4609" width="13.28515625" style="2" customWidth="1"/>
    <col min="4610" max="4610" width="23" style="2" customWidth="1"/>
    <col min="4611" max="4611" width="12.5703125" style="2" customWidth="1"/>
    <col min="4612" max="4612" width="94.42578125" style="2" customWidth="1"/>
    <col min="4613" max="4864" width="9.140625" style="2"/>
    <col min="4865" max="4865" width="13.28515625" style="2" customWidth="1"/>
    <col min="4866" max="4866" width="23" style="2" customWidth="1"/>
    <col min="4867" max="4867" width="12.5703125" style="2" customWidth="1"/>
    <col min="4868" max="4868" width="94.42578125" style="2" customWidth="1"/>
    <col min="4869" max="5120" width="9.140625" style="2"/>
    <col min="5121" max="5121" width="13.28515625" style="2" customWidth="1"/>
    <col min="5122" max="5122" width="23" style="2" customWidth="1"/>
    <col min="5123" max="5123" width="12.5703125" style="2" customWidth="1"/>
    <col min="5124" max="5124" width="94.42578125" style="2" customWidth="1"/>
    <col min="5125" max="5376" width="9.140625" style="2"/>
    <col min="5377" max="5377" width="13.28515625" style="2" customWidth="1"/>
    <col min="5378" max="5378" width="23" style="2" customWidth="1"/>
    <col min="5379" max="5379" width="12.5703125" style="2" customWidth="1"/>
    <col min="5380" max="5380" width="94.42578125" style="2" customWidth="1"/>
    <col min="5381" max="5632" width="9.140625" style="2"/>
    <col min="5633" max="5633" width="13.28515625" style="2" customWidth="1"/>
    <col min="5634" max="5634" width="23" style="2" customWidth="1"/>
    <col min="5635" max="5635" width="12.5703125" style="2" customWidth="1"/>
    <col min="5636" max="5636" width="94.42578125" style="2" customWidth="1"/>
    <col min="5637" max="5888" width="9.140625" style="2"/>
    <col min="5889" max="5889" width="13.28515625" style="2" customWidth="1"/>
    <col min="5890" max="5890" width="23" style="2" customWidth="1"/>
    <col min="5891" max="5891" width="12.5703125" style="2" customWidth="1"/>
    <col min="5892" max="5892" width="94.42578125" style="2" customWidth="1"/>
    <col min="5893" max="6144" width="9.140625" style="2"/>
    <col min="6145" max="6145" width="13.28515625" style="2" customWidth="1"/>
    <col min="6146" max="6146" width="23" style="2" customWidth="1"/>
    <col min="6147" max="6147" width="12.5703125" style="2" customWidth="1"/>
    <col min="6148" max="6148" width="94.42578125" style="2" customWidth="1"/>
    <col min="6149" max="6400" width="9.140625" style="2"/>
    <col min="6401" max="6401" width="13.28515625" style="2" customWidth="1"/>
    <col min="6402" max="6402" width="23" style="2" customWidth="1"/>
    <col min="6403" max="6403" width="12.5703125" style="2" customWidth="1"/>
    <col min="6404" max="6404" width="94.42578125" style="2" customWidth="1"/>
    <col min="6405" max="6656" width="9.140625" style="2"/>
    <col min="6657" max="6657" width="13.28515625" style="2" customWidth="1"/>
    <col min="6658" max="6658" width="23" style="2" customWidth="1"/>
    <col min="6659" max="6659" width="12.5703125" style="2" customWidth="1"/>
    <col min="6660" max="6660" width="94.42578125" style="2" customWidth="1"/>
    <col min="6661" max="6912" width="9.140625" style="2"/>
    <col min="6913" max="6913" width="13.28515625" style="2" customWidth="1"/>
    <col min="6914" max="6914" width="23" style="2" customWidth="1"/>
    <col min="6915" max="6915" width="12.5703125" style="2" customWidth="1"/>
    <col min="6916" max="6916" width="94.42578125" style="2" customWidth="1"/>
    <col min="6917" max="7168" width="9.140625" style="2"/>
    <col min="7169" max="7169" width="13.28515625" style="2" customWidth="1"/>
    <col min="7170" max="7170" width="23" style="2" customWidth="1"/>
    <col min="7171" max="7171" width="12.5703125" style="2" customWidth="1"/>
    <col min="7172" max="7172" width="94.42578125" style="2" customWidth="1"/>
    <col min="7173" max="7424" width="9.140625" style="2"/>
    <col min="7425" max="7425" width="13.28515625" style="2" customWidth="1"/>
    <col min="7426" max="7426" width="23" style="2" customWidth="1"/>
    <col min="7427" max="7427" width="12.5703125" style="2" customWidth="1"/>
    <col min="7428" max="7428" width="94.42578125" style="2" customWidth="1"/>
    <col min="7429" max="7680" width="9.140625" style="2"/>
    <col min="7681" max="7681" width="13.28515625" style="2" customWidth="1"/>
    <col min="7682" max="7682" width="23" style="2" customWidth="1"/>
    <col min="7683" max="7683" width="12.5703125" style="2" customWidth="1"/>
    <col min="7684" max="7684" width="94.42578125" style="2" customWidth="1"/>
    <col min="7685" max="7936" width="9.140625" style="2"/>
    <col min="7937" max="7937" width="13.28515625" style="2" customWidth="1"/>
    <col min="7938" max="7938" width="23" style="2" customWidth="1"/>
    <col min="7939" max="7939" width="12.5703125" style="2" customWidth="1"/>
    <col min="7940" max="7940" width="94.42578125" style="2" customWidth="1"/>
    <col min="7941" max="8192" width="9.140625" style="2"/>
    <col min="8193" max="8193" width="13.28515625" style="2" customWidth="1"/>
    <col min="8194" max="8194" width="23" style="2" customWidth="1"/>
    <col min="8195" max="8195" width="12.5703125" style="2" customWidth="1"/>
    <col min="8196" max="8196" width="94.42578125" style="2" customWidth="1"/>
    <col min="8197" max="8448" width="9.140625" style="2"/>
    <col min="8449" max="8449" width="13.28515625" style="2" customWidth="1"/>
    <col min="8450" max="8450" width="23" style="2" customWidth="1"/>
    <col min="8451" max="8451" width="12.5703125" style="2" customWidth="1"/>
    <col min="8452" max="8452" width="94.42578125" style="2" customWidth="1"/>
    <col min="8453" max="8704" width="9.140625" style="2"/>
    <col min="8705" max="8705" width="13.28515625" style="2" customWidth="1"/>
    <col min="8706" max="8706" width="23" style="2" customWidth="1"/>
    <col min="8707" max="8707" width="12.5703125" style="2" customWidth="1"/>
    <col min="8708" max="8708" width="94.42578125" style="2" customWidth="1"/>
    <col min="8709" max="8960" width="9.140625" style="2"/>
    <col min="8961" max="8961" width="13.28515625" style="2" customWidth="1"/>
    <col min="8962" max="8962" width="23" style="2" customWidth="1"/>
    <col min="8963" max="8963" width="12.5703125" style="2" customWidth="1"/>
    <col min="8964" max="8964" width="94.42578125" style="2" customWidth="1"/>
    <col min="8965" max="9216" width="9.140625" style="2"/>
    <col min="9217" max="9217" width="13.28515625" style="2" customWidth="1"/>
    <col min="9218" max="9218" width="23" style="2" customWidth="1"/>
    <col min="9219" max="9219" width="12.5703125" style="2" customWidth="1"/>
    <col min="9220" max="9220" width="94.42578125" style="2" customWidth="1"/>
    <col min="9221" max="9472" width="9.140625" style="2"/>
    <col min="9473" max="9473" width="13.28515625" style="2" customWidth="1"/>
    <col min="9474" max="9474" width="23" style="2" customWidth="1"/>
    <col min="9475" max="9475" width="12.5703125" style="2" customWidth="1"/>
    <col min="9476" max="9476" width="94.42578125" style="2" customWidth="1"/>
    <col min="9477" max="9728" width="9.140625" style="2"/>
    <col min="9729" max="9729" width="13.28515625" style="2" customWidth="1"/>
    <col min="9730" max="9730" width="23" style="2" customWidth="1"/>
    <col min="9731" max="9731" width="12.5703125" style="2" customWidth="1"/>
    <col min="9732" max="9732" width="94.42578125" style="2" customWidth="1"/>
    <col min="9733" max="9984" width="9.140625" style="2"/>
    <col min="9985" max="9985" width="13.28515625" style="2" customWidth="1"/>
    <col min="9986" max="9986" width="23" style="2" customWidth="1"/>
    <col min="9987" max="9987" width="12.5703125" style="2" customWidth="1"/>
    <col min="9988" max="9988" width="94.42578125" style="2" customWidth="1"/>
    <col min="9989" max="10240" width="9.140625" style="2"/>
    <col min="10241" max="10241" width="13.28515625" style="2" customWidth="1"/>
    <col min="10242" max="10242" width="23" style="2" customWidth="1"/>
    <col min="10243" max="10243" width="12.5703125" style="2" customWidth="1"/>
    <col min="10244" max="10244" width="94.42578125" style="2" customWidth="1"/>
    <col min="10245" max="10496" width="9.140625" style="2"/>
    <col min="10497" max="10497" width="13.28515625" style="2" customWidth="1"/>
    <col min="10498" max="10498" width="23" style="2" customWidth="1"/>
    <col min="10499" max="10499" width="12.5703125" style="2" customWidth="1"/>
    <col min="10500" max="10500" width="94.42578125" style="2" customWidth="1"/>
    <col min="10501" max="10752" width="9.140625" style="2"/>
    <col min="10753" max="10753" width="13.28515625" style="2" customWidth="1"/>
    <col min="10754" max="10754" width="23" style="2" customWidth="1"/>
    <col min="10755" max="10755" width="12.5703125" style="2" customWidth="1"/>
    <col min="10756" max="10756" width="94.42578125" style="2" customWidth="1"/>
    <col min="10757" max="11008" width="9.140625" style="2"/>
    <col min="11009" max="11009" width="13.28515625" style="2" customWidth="1"/>
    <col min="11010" max="11010" width="23" style="2" customWidth="1"/>
    <col min="11011" max="11011" width="12.5703125" style="2" customWidth="1"/>
    <col min="11012" max="11012" width="94.42578125" style="2" customWidth="1"/>
    <col min="11013" max="11264" width="9.140625" style="2"/>
    <col min="11265" max="11265" width="13.28515625" style="2" customWidth="1"/>
    <col min="11266" max="11266" width="23" style="2" customWidth="1"/>
    <col min="11267" max="11267" width="12.5703125" style="2" customWidth="1"/>
    <col min="11268" max="11268" width="94.42578125" style="2" customWidth="1"/>
    <col min="11269" max="11520" width="9.140625" style="2"/>
    <col min="11521" max="11521" width="13.28515625" style="2" customWidth="1"/>
    <col min="11522" max="11522" width="23" style="2" customWidth="1"/>
    <col min="11523" max="11523" width="12.5703125" style="2" customWidth="1"/>
    <col min="11524" max="11524" width="94.42578125" style="2" customWidth="1"/>
    <col min="11525" max="11776" width="9.140625" style="2"/>
    <col min="11777" max="11777" width="13.28515625" style="2" customWidth="1"/>
    <col min="11778" max="11778" width="23" style="2" customWidth="1"/>
    <col min="11779" max="11779" width="12.5703125" style="2" customWidth="1"/>
    <col min="11780" max="11780" width="94.42578125" style="2" customWidth="1"/>
    <col min="11781" max="12032" width="9.140625" style="2"/>
    <col min="12033" max="12033" width="13.28515625" style="2" customWidth="1"/>
    <col min="12034" max="12034" width="23" style="2" customWidth="1"/>
    <col min="12035" max="12035" width="12.5703125" style="2" customWidth="1"/>
    <col min="12036" max="12036" width="94.42578125" style="2" customWidth="1"/>
    <col min="12037" max="12288" width="9.140625" style="2"/>
    <col min="12289" max="12289" width="13.28515625" style="2" customWidth="1"/>
    <col min="12290" max="12290" width="23" style="2" customWidth="1"/>
    <col min="12291" max="12291" width="12.5703125" style="2" customWidth="1"/>
    <col min="12292" max="12292" width="94.42578125" style="2" customWidth="1"/>
    <col min="12293" max="12544" width="9.140625" style="2"/>
    <col min="12545" max="12545" width="13.28515625" style="2" customWidth="1"/>
    <col min="12546" max="12546" width="23" style="2" customWidth="1"/>
    <col min="12547" max="12547" width="12.5703125" style="2" customWidth="1"/>
    <col min="12548" max="12548" width="94.42578125" style="2" customWidth="1"/>
    <col min="12549" max="12800" width="9.140625" style="2"/>
    <col min="12801" max="12801" width="13.28515625" style="2" customWidth="1"/>
    <col min="12802" max="12802" width="23" style="2" customWidth="1"/>
    <col min="12803" max="12803" width="12.5703125" style="2" customWidth="1"/>
    <col min="12804" max="12804" width="94.42578125" style="2" customWidth="1"/>
    <col min="12805" max="13056" width="9.140625" style="2"/>
    <col min="13057" max="13057" width="13.28515625" style="2" customWidth="1"/>
    <col min="13058" max="13058" width="23" style="2" customWidth="1"/>
    <col min="13059" max="13059" width="12.5703125" style="2" customWidth="1"/>
    <col min="13060" max="13060" width="94.42578125" style="2" customWidth="1"/>
    <col min="13061" max="13312" width="9.140625" style="2"/>
    <col min="13313" max="13313" width="13.28515625" style="2" customWidth="1"/>
    <col min="13314" max="13314" width="23" style="2" customWidth="1"/>
    <col min="13315" max="13315" width="12.5703125" style="2" customWidth="1"/>
    <col min="13316" max="13316" width="94.42578125" style="2" customWidth="1"/>
    <col min="13317" max="13568" width="9.140625" style="2"/>
    <col min="13569" max="13569" width="13.28515625" style="2" customWidth="1"/>
    <col min="13570" max="13570" width="23" style="2" customWidth="1"/>
    <col min="13571" max="13571" width="12.5703125" style="2" customWidth="1"/>
    <col min="13572" max="13572" width="94.42578125" style="2" customWidth="1"/>
    <col min="13573" max="13824" width="9.140625" style="2"/>
    <col min="13825" max="13825" width="13.28515625" style="2" customWidth="1"/>
    <col min="13826" max="13826" width="23" style="2" customWidth="1"/>
    <col min="13827" max="13827" width="12.5703125" style="2" customWidth="1"/>
    <col min="13828" max="13828" width="94.42578125" style="2" customWidth="1"/>
    <col min="13829" max="14080" width="9.140625" style="2"/>
    <col min="14081" max="14081" width="13.28515625" style="2" customWidth="1"/>
    <col min="14082" max="14082" width="23" style="2" customWidth="1"/>
    <col min="14083" max="14083" width="12.5703125" style="2" customWidth="1"/>
    <col min="14084" max="14084" width="94.42578125" style="2" customWidth="1"/>
    <col min="14085" max="14336" width="9.140625" style="2"/>
    <col min="14337" max="14337" width="13.28515625" style="2" customWidth="1"/>
    <col min="14338" max="14338" width="23" style="2" customWidth="1"/>
    <col min="14339" max="14339" width="12.5703125" style="2" customWidth="1"/>
    <col min="14340" max="14340" width="94.42578125" style="2" customWidth="1"/>
    <col min="14341" max="14592" width="9.140625" style="2"/>
    <col min="14593" max="14593" width="13.28515625" style="2" customWidth="1"/>
    <col min="14594" max="14594" width="23" style="2" customWidth="1"/>
    <col min="14595" max="14595" width="12.5703125" style="2" customWidth="1"/>
    <col min="14596" max="14596" width="94.42578125" style="2" customWidth="1"/>
    <col min="14597" max="14848" width="9.140625" style="2"/>
    <col min="14849" max="14849" width="13.28515625" style="2" customWidth="1"/>
    <col min="14850" max="14850" width="23" style="2" customWidth="1"/>
    <col min="14851" max="14851" width="12.5703125" style="2" customWidth="1"/>
    <col min="14852" max="14852" width="94.42578125" style="2" customWidth="1"/>
    <col min="14853" max="15104" width="9.140625" style="2"/>
    <col min="15105" max="15105" width="13.28515625" style="2" customWidth="1"/>
    <col min="15106" max="15106" width="23" style="2" customWidth="1"/>
    <col min="15107" max="15107" width="12.5703125" style="2" customWidth="1"/>
    <col min="15108" max="15108" width="94.42578125" style="2" customWidth="1"/>
    <col min="15109" max="15360" width="9.140625" style="2"/>
    <col min="15361" max="15361" width="13.28515625" style="2" customWidth="1"/>
    <col min="15362" max="15362" width="23" style="2" customWidth="1"/>
    <col min="15363" max="15363" width="12.5703125" style="2" customWidth="1"/>
    <col min="15364" max="15364" width="94.42578125" style="2" customWidth="1"/>
    <col min="15365" max="15616" width="9.140625" style="2"/>
    <col min="15617" max="15617" width="13.28515625" style="2" customWidth="1"/>
    <col min="15618" max="15618" width="23" style="2" customWidth="1"/>
    <col min="15619" max="15619" width="12.5703125" style="2" customWidth="1"/>
    <col min="15620" max="15620" width="94.42578125" style="2" customWidth="1"/>
    <col min="15621" max="15872" width="9.140625" style="2"/>
    <col min="15873" max="15873" width="13.28515625" style="2" customWidth="1"/>
    <col min="15874" max="15874" width="23" style="2" customWidth="1"/>
    <col min="15875" max="15875" width="12.5703125" style="2" customWidth="1"/>
    <col min="15876" max="15876" width="94.42578125" style="2" customWidth="1"/>
    <col min="15877" max="16128" width="9.140625" style="2"/>
    <col min="16129" max="16129" width="13.28515625" style="2" customWidth="1"/>
    <col min="16130" max="16130" width="23" style="2" customWidth="1"/>
    <col min="16131" max="16131" width="12.5703125" style="2" customWidth="1"/>
    <col min="16132" max="16132" width="94.42578125" style="2" customWidth="1"/>
    <col min="16133" max="16384" width="9.140625" style="2"/>
  </cols>
  <sheetData>
    <row r="1" spans="1:4" x14ac:dyDescent="0.25">
      <c r="A1" s="1" t="s">
        <v>2</v>
      </c>
      <c r="B1" s="1" t="s">
        <v>3</v>
      </c>
      <c r="C1" s="1" t="s">
        <v>4</v>
      </c>
      <c r="D1" s="1" t="s">
        <v>5</v>
      </c>
    </row>
    <row r="2" spans="1:4" x14ac:dyDescent="0.25">
      <c r="A2" s="2">
        <v>1</v>
      </c>
      <c r="C2" s="2">
        <v>111</v>
      </c>
      <c r="D2" s="2" t="s">
        <v>6</v>
      </c>
    </row>
    <row r="3" spans="1:4" x14ac:dyDescent="0.25">
      <c r="A3" s="2">
        <v>2</v>
      </c>
      <c r="C3" s="2">
        <v>112</v>
      </c>
      <c r="D3" s="2" t="s">
        <v>7</v>
      </c>
    </row>
    <row r="4" spans="1:4" x14ac:dyDescent="0.25">
      <c r="A4" s="2">
        <v>3</v>
      </c>
      <c r="C4" s="2" t="s">
        <v>8</v>
      </c>
      <c r="D4" s="2" t="s">
        <v>9</v>
      </c>
    </row>
    <row r="5" spans="1:4" x14ac:dyDescent="0.25">
      <c r="A5" s="2">
        <v>4</v>
      </c>
      <c r="C5" s="2">
        <v>1133</v>
      </c>
      <c r="D5" s="2" t="s">
        <v>10</v>
      </c>
    </row>
    <row r="6" spans="1:4" x14ac:dyDescent="0.25">
      <c r="A6" s="2">
        <v>5</v>
      </c>
      <c r="C6" s="2">
        <v>114</v>
      </c>
      <c r="D6" s="2" t="s">
        <v>11</v>
      </c>
    </row>
    <row r="7" spans="1:4" x14ac:dyDescent="0.25">
      <c r="A7" s="2">
        <v>6</v>
      </c>
      <c r="C7" s="2">
        <v>115</v>
      </c>
      <c r="D7" s="2" t="s">
        <v>12</v>
      </c>
    </row>
    <row r="8" spans="1:4" x14ac:dyDescent="0.25">
      <c r="A8" s="2">
        <v>7</v>
      </c>
      <c r="C8" s="2">
        <v>211</v>
      </c>
      <c r="D8" s="2" t="s">
        <v>13</v>
      </c>
    </row>
    <row r="9" spans="1:4" x14ac:dyDescent="0.25">
      <c r="A9" s="2">
        <v>8</v>
      </c>
      <c r="C9" s="2">
        <v>2121</v>
      </c>
      <c r="D9" s="2" t="s">
        <v>14</v>
      </c>
    </row>
    <row r="10" spans="1:4" x14ac:dyDescent="0.25">
      <c r="A10" s="2">
        <v>9</v>
      </c>
      <c r="C10" s="2">
        <v>2122</v>
      </c>
      <c r="D10" s="2" t="s">
        <v>15</v>
      </c>
    </row>
    <row r="11" spans="1:4" x14ac:dyDescent="0.25">
      <c r="A11" s="2">
        <v>10</v>
      </c>
      <c r="C11" s="2">
        <v>2123</v>
      </c>
      <c r="D11" s="2" t="s">
        <v>16</v>
      </c>
    </row>
    <row r="12" spans="1:4" x14ac:dyDescent="0.25">
      <c r="A12" s="2">
        <v>11</v>
      </c>
      <c r="C12" s="2">
        <v>213</v>
      </c>
      <c r="D12" s="2" t="s">
        <v>17</v>
      </c>
    </row>
    <row r="13" spans="1:4" x14ac:dyDescent="0.25">
      <c r="A13" s="2">
        <v>12</v>
      </c>
      <c r="C13" s="2">
        <v>2211</v>
      </c>
      <c r="D13" s="2" t="s">
        <v>18</v>
      </c>
    </row>
    <row r="14" spans="1:4" x14ac:dyDescent="0.25">
      <c r="A14" s="2">
        <v>13</v>
      </c>
      <c r="C14" s="2">
        <v>2212</v>
      </c>
      <c r="D14" s="2" t="s">
        <v>19</v>
      </c>
    </row>
    <row r="15" spans="1:4" x14ac:dyDescent="0.25">
      <c r="A15" s="2">
        <v>14</v>
      </c>
      <c r="C15" s="2">
        <v>2213</v>
      </c>
      <c r="D15" s="2" t="s">
        <v>20</v>
      </c>
    </row>
    <row r="16" spans="1:4" x14ac:dyDescent="0.25">
      <c r="A16" s="2">
        <v>15</v>
      </c>
      <c r="C16" s="2">
        <v>23</v>
      </c>
      <c r="D16" s="2" t="s">
        <v>21</v>
      </c>
    </row>
    <row r="17" spans="1:4" x14ac:dyDescent="0.25">
      <c r="A17" s="2">
        <v>16</v>
      </c>
      <c r="C17" s="2">
        <v>3111</v>
      </c>
      <c r="D17" s="2" t="s">
        <v>22</v>
      </c>
    </row>
    <row r="18" spans="1:4" x14ac:dyDescent="0.25">
      <c r="A18" s="2">
        <v>17</v>
      </c>
      <c r="C18" s="2">
        <v>3112</v>
      </c>
      <c r="D18" s="2" t="s">
        <v>23</v>
      </c>
    </row>
    <row r="19" spans="1:4" x14ac:dyDescent="0.25">
      <c r="A19" s="2">
        <v>18</v>
      </c>
      <c r="C19" s="2">
        <v>3113</v>
      </c>
      <c r="D19" s="2" t="s">
        <v>24</v>
      </c>
    </row>
    <row r="20" spans="1:4" x14ac:dyDescent="0.25">
      <c r="A20" s="2">
        <v>19</v>
      </c>
      <c r="C20" s="2">
        <v>3114</v>
      </c>
      <c r="D20" s="2" t="s">
        <v>25</v>
      </c>
    </row>
    <row r="21" spans="1:4" x14ac:dyDescent="0.25">
      <c r="A21" s="2">
        <v>20</v>
      </c>
      <c r="C21" s="2">
        <v>3115</v>
      </c>
      <c r="D21" s="2" t="s">
        <v>26</v>
      </c>
    </row>
    <row r="22" spans="1:4" x14ac:dyDescent="0.25">
      <c r="A22" s="2">
        <v>21</v>
      </c>
      <c r="C22" s="2">
        <v>3116</v>
      </c>
      <c r="D22" s="2" t="s">
        <v>27</v>
      </c>
    </row>
    <row r="23" spans="1:4" x14ac:dyDescent="0.25">
      <c r="A23" s="2">
        <v>22</v>
      </c>
      <c r="C23" s="2">
        <v>3117</v>
      </c>
      <c r="D23" s="2" t="s">
        <v>28</v>
      </c>
    </row>
    <row r="24" spans="1:4" x14ac:dyDescent="0.25">
      <c r="A24" s="2">
        <v>23</v>
      </c>
      <c r="C24" s="2">
        <v>3118</v>
      </c>
      <c r="D24" s="2" t="s">
        <v>29</v>
      </c>
    </row>
    <row r="25" spans="1:4" x14ac:dyDescent="0.25">
      <c r="A25" s="2">
        <v>24</v>
      </c>
      <c r="C25" s="2">
        <v>3119</v>
      </c>
      <c r="D25" s="2" t="s">
        <v>30</v>
      </c>
    </row>
    <row r="26" spans="1:4" x14ac:dyDescent="0.25">
      <c r="A26" s="2">
        <v>25</v>
      </c>
      <c r="C26" s="2">
        <v>3121</v>
      </c>
      <c r="D26" s="2" t="s">
        <v>31</v>
      </c>
    </row>
    <row r="27" spans="1:4" x14ac:dyDescent="0.25">
      <c r="A27" s="2">
        <v>26</v>
      </c>
      <c r="C27" s="2">
        <v>3122</v>
      </c>
      <c r="D27" s="2" t="s">
        <v>32</v>
      </c>
    </row>
    <row r="28" spans="1:4" x14ac:dyDescent="0.25">
      <c r="A28" s="2">
        <v>27</v>
      </c>
      <c r="C28" s="3">
        <v>313314</v>
      </c>
      <c r="D28" s="2" t="s">
        <v>33</v>
      </c>
    </row>
    <row r="29" spans="1:4" x14ac:dyDescent="0.25">
      <c r="A29" s="2">
        <v>28</v>
      </c>
      <c r="C29" s="2">
        <v>315</v>
      </c>
      <c r="D29" s="2" t="s">
        <v>34</v>
      </c>
    </row>
    <row r="30" spans="1:4" x14ac:dyDescent="0.25">
      <c r="A30" s="2">
        <v>29</v>
      </c>
      <c r="C30" s="2">
        <v>316</v>
      </c>
      <c r="D30" s="2" t="s">
        <v>35</v>
      </c>
    </row>
    <row r="31" spans="1:4" x14ac:dyDescent="0.25">
      <c r="A31" s="2">
        <v>30</v>
      </c>
      <c r="C31" s="2">
        <v>3211</v>
      </c>
      <c r="D31" s="2" t="s">
        <v>36</v>
      </c>
    </row>
    <row r="32" spans="1:4" x14ac:dyDescent="0.25">
      <c r="A32" s="2">
        <v>31</v>
      </c>
      <c r="C32" s="2">
        <v>3212</v>
      </c>
      <c r="D32" s="2" t="s">
        <v>37</v>
      </c>
    </row>
    <row r="33" spans="1:4" x14ac:dyDescent="0.25">
      <c r="A33" s="2">
        <v>32</v>
      </c>
      <c r="C33" s="2">
        <v>3219</v>
      </c>
      <c r="D33" s="2" t="s">
        <v>38</v>
      </c>
    </row>
    <row r="34" spans="1:4" x14ac:dyDescent="0.25">
      <c r="A34" s="2">
        <v>33</v>
      </c>
      <c r="C34" s="2">
        <v>3221</v>
      </c>
      <c r="D34" s="2" t="s">
        <v>39</v>
      </c>
    </row>
    <row r="35" spans="1:4" x14ac:dyDescent="0.25">
      <c r="A35" s="2">
        <v>34</v>
      </c>
      <c r="C35" s="2">
        <v>3222</v>
      </c>
      <c r="D35" s="2" t="s">
        <v>40</v>
      </c>
    </row>
    <row r="36" spans="1:4" x14ac:dyDescent="0.25">
      <c r="A36" s="2">
        <v>35</v>
      </c>
      <c r="C36" s="2">
        <v>323</v>
      </c>
      <c r="D36" s="2" t="s">
        <v>41</v>
      </c>
    </row>
    <row r="37" spans="1:4" x14ac:dyDescent="0.25">
      <c r="A37" s="2">
        <v>36</v>
      </c>
      <c r="C37" s="2">
        <v>324</v>
      </c>
      <c r="D37" s="2" t="s">
        <v>42</v>
      </c>
    </row>
    <row r="38" spans="1:4" x14ac:dyDescent="0.25">
      <c r="A38" s="2">
        <v>37</v>
      </c>
      <c r="C38" s="2">
        <v>3251</v>
      </c>
      <c r="D38" s="2" t="s">
        <v>43</v>
      </c>
    </row>
    <row r="39" spans="1:4" x14ac:dyDescent="0.25">
      <c r="A39" s="2">
        <v>38</v>
      </c>
      <c r="C39" s="2">
        <v>3252</v>
      </c>
      <c r="D39" s="2" t="s">
        <v>44</v>
      </c>
    </row>
    <row r="40" spans="1:4" x14ac:dyDescent="0.25">
      <c r="A40" s="2">
        <v>39</v>
      </c>
      <c r="C40" s="2">
        <v>3253</v>
      </c>
      <c r="D40" s="2" t="s">
        <v>45</v>
      </c>
    </row>
    <row r="41" spans="1:4" x14ac:dyDescent="0.25">
      <c r="A41" s="2">
        <v>40</v>
      </c>
      <c r="C41" s="2">
        <v>3254</v>
      </c>
      <c r="D41" s="2" t="s">
        <v>46</v>
      </c>
    </row>
    <row r="42" spans="1:4" x14ac:dyDescent="0.25">
      <c r="A42" s="2">
        <v>41</v>
      </c>
      <c r="C42" s="2">
        <v>3255</v>
      </c>
      <c r="D42" s="2" t="s">
        <v>47</v>
      </c>
    </row>
    <row r="43" spans="1:4" x14ac:dyDescent="0.25">
      <c r="A43" s="2">
        <v>42</v>
      </c>
      <c r="C43" s="2">
        <v>3256</v>
      </c>
      <c r="D43" s="2" t="s">
        <v>48</v>
      </c>
    </row>
    <row r="44" spans="1:4" x14ac:dyDescent="0.25">
      <c r="A44" s="2">
        <v>43</v>
      </c>
      <c r="C44" s="2">
        <v>3259</v>
      </c>
      <c r="D44" s="2" t="s">
        <v>49</v>
      </c>
    </row>
    <row r="45" spans="1:4" x14ac:dyDescent="0.25">
      <c r="A45" s="2">
        <v>44</v>
      </c>
      <c r="C45" s="2">
        <v>3261</v>
      </c>
      <c r="D45" s="2" t="s">
        <v>50</v>
      </c>
    </row>
    <row r="46" spans="1:4" x14ac:dyDescent="0.25">
      <c r="A46" s="2">
        <v>45</v>
      </c>
      <c r="C46" s="2">
        <v>3262</v>
      </c>
      <c r="D46" s="2" t="s">
        <v>51</v>
      </c>
    </row>
    <row r="47" spans="1:4" x14ac:dyDescent="0.25">
      <c r="A47" s="2">
        <v>46</v>
      </c>
      <c r="C47" s="2">
        <v>3271</v>
      </c>
      <c r="D47" s="2" t="s">
        <v>52</v>
      </c>
    </row>
    <row r="48" spans="1:4" x14ac:dyDescent="0.25">
      <c r="A48" s="2">
        <v>47</v>
      </c>
      <c r="C48" s="2">
        <v>3272</v>
      </c>
      <c r="D48" s="2" t="s">
        <v>53</v>
      </c>
    </row>
    <row r="49" spans="1:4" x14ac:dyDescent="0.25">
      <c r="A49" s="2">
        <v>48</v>
      </c>
      <c r="C49" s="2">
        <v>3273</v>
      </c>
      <c r="D49" s="2" t="s">
        <v>54</v>
      </c>
    </row>
    <row r="50" spans="1:4" x14ac:dyDescent="0.25">
      <c r="A50" s="2">
        <v>49</v>
      </c>
      <c r="C50" s="2" t="s">
        <v>55</v>
      </c>
      <c r="D50" s="2" t="s">
        <v>56</v>
      </c>
    </row>
    <row r="51" spans="1:4" x14ac:dyDescent="0.25">
      <c r="A51" s="2">
        <v>50</v>
      </c>
      <c r="C51" s="2">
        <v>3311</v>
      </c>
      <c r="D51" s="2" t="s">
        <v>57</v>
      </c>
    </row>
    <row r="52" spans="1:4" x14ac:dyDescent="0.25">
      <c r="A52" s="2">
        <v>51</v>
      </c>
      <c r="C52" s="2">
        <v>3312</v>
      </c>
      <c r="D52" s="2" t="s">
        <v>58</v>
      </c>
    </row>
    <row r="53" spans="1:4" x14ac:dyDescent="0.25">
      <c r="A53" s="2">
        <v>52</v>
      </c>
      <c r="C53" s="2">
        <v>3313</v>
      </c>
      <c r="D53" s="2" t="s">
        <v>59</v>
      </c>
    </row>
    <row r="54" spans="1:4" x14ac:dyDescent="0.25">
      <c r="A54" s="2">
        <v>53</v>
      </c>
      <c r="C54" s="2">
        <v>3314</v>
      </c>
      <c r="D54" s="2" t="s">
        <v>60</v>
      </c>
    </row>
    <row r="55" spans="1:4" x14ac:dyDescent="0.25">
      <c r="A55" s="2">
        <v>54</v>
      </c>
      <c r="C55" s="2">
        <v>3315</v>
      </c>
      <c r="D55" s="2" t="s">
        <v>61</v>
      </c>
    </row>
    <row r="56" spans="1:4" x14ac:dyDescent="0.25">
      <c r="A56" s="2">
        <v>55</v>
      </c>
      <c r="C56" s="2">
        <v>3321</v>
      </c>
      <c r="D56" s="2" t="s">
        <v>62</v>
      </c>
    </row>
    <row r="57" spans="1:4" x14ac:dyDescent="0.25">
      <c r="A57" s="2">
        <v>56</v>
      </c>
      <c r="C57" s="2">
        <v>3322</v>
      </c>
      <c r="D57" s="2" t="s">
        <v>63</v>
      </c>
    </row>
    <row r="58" spans="1:4" x14ac:dyDescent="0.25">
      <c r="A58" s="2">
        <v>57</v>
      </c>
      <c r="C58" s="2">
        <v>3323</v>
      </c>
      <c r="D58" s="2" t="s">
        <v>64</v>
      </c>
    </row>
    <row r="59" spans="1:4" x14ac:dyDescent="0.25">
      <c r="A59" s="2">
        <v>58</v>
      </c>
      <c r="C59" s="2">
        <v>3324</v>
      </c>
      <c r="D59" s="2" t="s">
        <v>65</v>
      </c>
    </row>
    <row r="60" spans="1:4" x14ac:dyDescent="0.25">
      <c r="A60" s="2">
        <v>59</v>
      </c>
      <c r="C60" s="2">
        <v>3325</v>
      </c>
      <c r="D60" s="2" t="s">
        <v>66</v>
      </c>
    </row>
    <row r="61" spans="1:4" x14ac:dyDescent="0.25">
      <c r="A61" s="2">
        <v>60</v>
      </c>
      <c r="C61" s="2">
        <v>3326</v>
      </c>
      <c r="D61" s="2" t="s">
        <v>67</v>
      </c>
    </row>
    <row r="62" spans="1:4" x14ac:dyDescent="0.25">
      <c r="A62" s="2">
        <v>61</v>
      </c>
      <c r="C62" s="2">
        <v>3327</v>
      </c>
      <c r="D62" s="2" t="s">
        <v>68</v>
      </c>
    </row>
    <row r="63" spans="1:4" x14ac:dyDescent="0.25">
      <c r="A63" s="2">
        <v>62</v>
      </c>
      <c r="C63" s="2">
        <v>3328</v>
      </c>
      <c r="D63" s="2" t="s">
        <v>69</v>
      </c>
    </row>
    <row r="64" spans="1:4" x14ac:dyDescent="0.25">
      <c r="A64" s="2">
        <v>63</v>
      </c>
      <c r="C64" s="2">
        <v>3329</v>
      </c>
      <c r="D64" s="2" t="s">
        <v>70</v>
      </c>
    </row>
    <row r="65" spans="1:4" x14ac:dyDescent="0.25">
      <c r="A65" s="2">
        <v>64</v>
      </c>
      <c r="C65" s="2">
        <v>3331</v>
      </c>
      <c r="D65" s="2" t="s">
        <v>71</v>
      </c>
    </row>
    <row r="66" spans="1:4" x14ac:dyDescent="0.25">
      <c r="A66" s="2">
        <v>65</v>
      </c>
      <c r="C66" s="2">
        <v>3332</v>
      </c>
      <c r="D66" s="2" t="s">
        <v>72</v>
      </c>
    </row>
    <row r="67" spans="1:4" x14ac:dyDescent="0.25">
      <c r="A67" s="2">
        <v>66</v>
      </c>
      <c r="C67" s="2">
        <v>3333</v>
      </c>
      <c r="D67" s="2" t="s">
        <v>73</v>
      </c>
    </row>
    <row r="68" spans="1:4" x14ac:dyDescent="0.25">
      <c r="A68" s="2">
        <v>67</v>
      </c>
      <c r="C68" s="2">
        <v>3334</v>
      </c>
      <c r="D68" s="2" t="s">
        <v>74</v>
      </c>
    </row>
    <row r="69" spans="1:4" x14ac:dyDescent="0.25">
      <c r="A69" s="2">
        <v>68</v>
      </c>
      <c r="C69" s="2">
        <v>3335</v>
      </c>
      <c r="D69" s="2" t="s">
        <v>75</v>
      </c>
    </row>
    <row r="70" spans="1:4" x14ac:dyDescent="0.25">
      <c r="A70" s="2">
        <v>69</v>
      </c>
      <c r="C70" s="2">
        <v>3336</v>
      </c>
      <c r="D70" s="2" t="s">
        <v>76</v>
      </c>
    </row>
    <row r="71" spans="1:4" x14ac:dyDescent="0.25">
      <c r="A71" s="2">
        <v>70</v>
      </c>
      <c r="C71" s="2">
        <v>3339</v>
      </c>
      <c r="D71" s="2" t="s">
        <v>77</v>
      </c>
    </row>
    <row r="72" spans="1:4" x14ac:dyDescent="0.25">
      <c r="A72" s="2">
        <v>71</v>
      </c>
      <c r="C72" s="2">
        <v>3341</v>
      </c>
      <c r="D72" s="2" t="s">
        <v>78</v>
      </c>
    </row>
    <row r="73" spans="1:4" x14ac:dyDescent="0.25">
      <c r="A73" s="2">
        <v>72</v>
      </c>
      <c r="C73" s="2">
        <v>3342</v>
      </c>
      <c r="D73" s="2" t="s">
        <v>79</v>
      </c>
    </row>
    <row r="74" spans="1:4" x14ac:dyDescent="0.25">
      <c r="A74" s="2">
        <v>73</v>
      </c>
      <c r="C74" s="2">
        <v>3343</v>
      </c>
      <c r="D74" s="2" t="s">
        <v>80</v>
      </c>
    </row>
    <row r="75" spans="1:4" x14ac:dyDescent="0.25">
      <c r="A75" s="2">
        <v>74</v>
      </c>
      <c r="C75" s="2">
        <v>3344</v>
      </c>
      <c r="D75" s="2" t="s">
        <v>81</v>
      </c>
    </row>
    <row r="76" spans="1:4" x14ac:dyDescent="0.25">
      <c r="A76" s="2">
        <v>75</v>
      </c>
      <c r="C76" s="2">
        <v>3345</v>
      </c>
      <c r="D76" s="2" t="s">
        <v>82</v>
      </c>
    </row>
    <row r="77" spans="1:4" x14ac:dyDescent="0.25">
      <c r="A77" s="2">
        <v>76</v>
      </c>
      <c r="C77" s="2">
        <v>3346</v>
      </c>
      <c r="D77" s="2" t="s">
        <v>83</v>
      </c>
    </row>
    <row r="78" spans="1:4" x14ac:dyDescent="0.25">
      <c r="A78" s="2">
        <v>77</v>
      </c>
      <c r="C78" s="2">
        <v>3351</v>
      </c>
      <c r="D78" s="2" t="s">
        <v>84</v>
      </c>
    </row>
    <row r="79" spans="1:4" x14ac:dyDescent="0.25">
      <c r="A79" s="2">
        <v>78</v>
      </c>
      <c r="C79" s="2">
        <v>3352</v>
      </c>
      <c r="D79" s="2" t="s">
        <v>85</v>
      </c>
    </row>
    <row r="80" spans="1:4" x14ac:dyDescent="0.25">
      <c r="A80" s="2">
        <v>79</v>
      </c>
      <c r="C80" s="2">
        <v>3353</v>
      </c>
      <c r="D80" s="2" t="s">
        <v>86</v>
      </c>
    </row>
    <row r="81" spans="1:4" x14ac:dyDescent="0.25">
      <c r="A81" s="2">
        <v>80</v>
      </c>
      <c r="C81" s="2">
        <v>3359</v>
      </c>
      <c r="D81" s="2" t="s">
        <v>87</v>
      </c>
    </row>
    <row r="82" spans="1:4" x14ac:dyDescent="0.25">
      <c r="A82" s="2">
        <v>81</v>
      </c>
      <c r="C82" s="2">
        <v>3361</v>
      </c>
      <c r="D82" s="2" t="s">
        <v>88</v>
      </c>
    </row>
    <row r="83" spans="1:4" x14ac:dyDescent="0.25">
      <c r="A83" s="2">
        <v>82</v>
      </c>
      <c r="C83" s="2">
        <v>3362</v>
      </c>
      <c r="D83" s="2" t="s">
        <v>89</v>
      </c>
    </row>
    <row r="84" spans="1:4" x14ac:dyDescent="0.25">
      <c r="A84" s="2">
        <v>83</v>
      </c>
      <c r="C84" s="2">
        <v>3363</v>
      </c>
      <c r="D84" s="2" t="s">
        <v>90</v>
      </c>
    </row>
    <row r="85" spans="1:4" x14ac:dyDescent="0.25">
      <c r="A85" s="2">
        <v>84</v>
      </c>
      <c r="C85" s="2">
        <v>3364</v>
      </c>
      <c r="D85" s="2" t="s">
        <v>91</v>
      </c>
    </row>
    <row r="86" spans="1:4" x14ac:dyDescent="0.25">
      <c r="A86" s="2">
        <v>85</v>
      </c>
      <c r="C86" s="2">
        <v>3365</v>
      </c>
      <c r="D86" s="2" t="s">
        <v>92</v>
      </c>
    </row>
    <row r="87" spans="1:4" x14ac:dyDescent="0.25">
      <c r="A87" s="2">
        <v>86</v>
      </c>
      <c r="C87" s="2">
        <v>3366</v>
      </c>
      <c r="D87" s="2" t="s">
        <v>93</v>
      </c>
    </row>
    <row r="88" spans="1:4" x14ac:dyDescent="0.25">
      <c r="A88" s="2">
        <v>87</v>
      </c>
      <c r="C88" s="2">
        <v>3369</v>
      </c>
      <c r="D88" s="2" t="s">
        <v>94</v>
      </c>
    </row>
    <row r="89" spans="1:4" x14ac:dyDescent="0.25">
      <c r="A89" s="2">
        <v>88</v>
      </c>
      <c r="C89" s="2">
        <v>3371</v>
      </c>
      <c r="D89" s="2" t="s">
        <v>95</v>
      </c>
    </row>
    <row r="90" spans="1:4" x14ac:dyDescent="0.25">
      <c r="A90" s="2">
        <v>89</v>
      </c>
      <c r="C90" s="2">
        <v>3372</v>
      </c>
      <c r="D90" s="2" t="s">
        <v>96</v>
      </c>
    </row>
    <row r="91" spans="1:4" x14ac:dyDescent="0.25">
      <c r="A91" s="2">
        <v>90</v>
      </c>
      <c r="C91" s="2">
        <v>3379</v>
      </c>
      <c r="D91" s="2" t="s">
        <v>97</v>
      </c>
    </row>
    <row r="92" spans="1:4" x14ac:dyDescent="0.25">
      <c r="A92" s="2">
        <v>91</v>
      </c>
      <c r="C92" s="2">
        <v>3391</v>
      </c>
      <c r="D92" s="2" t="s">
        <v>98</v>
      </c>
    </row>
    <row r="93" spans="1:4" x14ac:dyDescent="0.25">
      <c r="A93" s="2">
        <v>92</v>
      </c>
      <c r="C93" s="2">
        <v>3399</v>
      </c>
      <c r="D93" s="2" t="s">
        <v>99</v>
      </c>
    </row>
    <row r="94" spans="1:4" x14ac:dyDescent="0.25">
      <c r="A94" s="2">
        <v>93</v>
      </c>
      <c r="C94" s="2">
        <v>42</v>
      </c>
      <c r="D94" s="2" t="s">
        <v>100</v>
      </c>
    </row>
    <row r="95" spans="1:4" x14ac:dyDescent="0.25">
      <c r="A95" s="2">
        <v>94</v>
      </c>
      <c r="C95" s="2" t="s">
        <v>101</v>
      </c>
      <c r="D95" s="2" t="s">
        <v>102</v>
      </c>
    </row>
    <row r="96" spans="1:4" x14ac:dyDescent="0.25">
      <c r="A96" s="2">
        <v>95</v>
      </c>
      <c r="C96" s="2">
        <v>481</v>
      </c>
      <c r="D96" s="2" t="s">
        <v>103</v>
      </c>
    </row>
    <row r="97" spans="1:4" x14ac:dyDescent="0.25">
      <c r="A97" s="2">
        <v>96</v>
      </c>
      <c r="C97" s="2">
        <v>482</v>
      </c>
      <c r="D97" s="2" t="s">
        <v>104</v>
      </c>
    </row>
    <row r="98" spans="1:4" x14ac:dyDescent="0.25">
      <c r="A98" s="2">
        <v>97</v>
      </c>
      <c r="C98" s="2">
        <v>483</v>
      </c>
      <c r="D98" s="2" t="s">
        <v>105</v>
      </c>
    </row>
    <row r="99" spans="1:4" x14ac:dyDescent="0.25">
      <c r="A99" s="2">
        <v>98</v>
      </c>
      <c r="C99" s="2">
        <v>484</v>
      </c>
      <c r="D99" s="2" t="s">
        <v>106</v>
      </c>
    </row>
    <row r="100" spans="1:4" x14ac:dyDescent="0.25">
      <c r="A100" s="2">
        <v>99</v>
      </c>
      <c r="C100" s="2">
        <v>485</v>
      </c>
      <c r="D100" s="2" t="s">
        <v>107</v>
      </c>
    </row>
    <row r="101" spans="1:4" x14ac:dyDescent="0.25">
      <c r="A101" s="2">
        <v>100</v>
      </c>
      <c r="C101" s="2">
        <v>486</v>
      </c>
      <c r="D101" s="2" t="s">
        <v>108</v>
      </c>
    </row>
    <row r="102" spans="1:4" x14ac:dyDescent="0.25">
      <c r="A102" s="2">
        <v>101</v>
      </c>
      <c r="C102" s="2" t="s">
        <v>109</v>
      </c>
      <c r="D102" s="2" t="s">
        <v>110</v>
      </c>
    </row>
    <row r="103" spans="1:4" x14ac:dyDescent="0.25">
      <c r="A103" s="2">
        <v>102</v>
      </c>
      <c r="C103" s="2">
        <v>492</v>
      </c>
      <c r="D103" s="2" t="s">
        <v>111</v>
      </c>
    </row>
    <row r="104" spans="1:4" x14ac:dyDescent="0.25">
      <c r="A104" s="2">
        <v>103</v>
      </c>
      <c r="C104" s="2">
        <v>493</v>
      </c>
      <c r="D104" s="2" t="s">
        <v>112</v>
      </c>
    </row>
    <row r="105" spans="1:4" x14ac:dyDescent="0.25">
      <c r="A105" s="2">
        <v>104</v>
      </c>
      <c r="C105" s="2">
        <v>5111</v>
      </c>
      <c r="D105" s="2" t="s">
        <v>113</v>
      </c>
    </row>
    <row r="106" spans="1:4" x14ac:dyDescent="0.25">
      <c r="A106" s="2">
        <v>105</v>
      </c>
      <c r="C106" s="2">
        <v>5112</v>
      </c>
      <c r="D106" s="2" t="s">
        <v>114</v>
      </c>
    </row>
    <row r="107" spans="1:4" x14ac:dyDescent="0.25">
      <c r="A107" s="2">
        <v>106</v>
      </c>
      <c r="C107" s="2">
        <v>512</v>
      </c>
      <c r="D107" s="2" t="s">
        <v>115</v>
      </c>
    </row>
    <row r="108" spans="1:4" x14ac:dyDescent="0.25">
      <c r="A108" s="2">
        <v>107</v>
      </c>
      <c r="C108" s="2">
        <v>515</v>
      </c>
      <c r="D108" s="2" t="s">
        <v>116</v>
      </c>
    </row>
    <row r="109" spans="1:4" x14ac:dyDescent="0.25">
      <c r="A109" s="2">
        <v>108</v>
      </c>
      <c r="C109" s="2">
        <v>517</v>
      </c>
      <c r="D109" s="2" t="s">
        <v>117</v>
      </c>
    </row>
    <row r="110" spans="1:4" x14ac:dyDescent="0.25">
      <c r="A110" s="2">
        <v>109</v>
      </c>
      <c r="C110" s="2" t="s">
        <v>118</v>
      </c>
      <c r="D110" s="2" t="s">
        <v>119</v>
      </c>
    </row>
    <row r="111" spans="1:4" x14ac:dyDescent="0.25">
      <c r="A111" s="2">
        <v>110</v>
      </c>
      <c r="C111" s="2" t="s">
        <v>120</v>
      </c>
      <c r="D111" s="2" t="s">
        <v>121</v>
      </c>
    </row>
    <row r="112" spans="1:4" x14ac:dyDescent="0.25">
      <c r="A112" s="2">
        <v>111</v>
      </c>
      <c r="C112" s="2">
        <v>523</v>
      </c>
      <c r="D112" s="2" t="s">
        <v>122</v>
      </c>
    </row>
    <row r="113" spans="1:4" x14ac:dyDescent="0.25">
      <c r="A113" s="2">
        <v>112</v>
      </c>
      <c r="C113" s="2">
        <v>5241</v>
      </c>
      <c r="D113" s="2" t="s">
        <v>123</v>
      </c>
    </row>
    <row r="114" spans="1:4" x14ac:dyDescent="0.25">
      <c r="A114" s="2">
        <v>113</v>
      </c>
      <c r="C114" s="2">
        <v>5242</v>
      </c>
      <c r="D114" s="2" t="s">
        <v>124</v>
      </c>
    </row>
    <row r="115" spans="1:4" x14ac:dyDescent="0.25">
      <c r="A115" s="2">
        <v>114</v>
      </c>
      <c r="C115" s="2">
        <v>525</v>
      </c>
      <c r="D115" s="2" t="s">
        <v>125</v>
      </c>
    </row>
    <row r="116" spans="1:4" x14ac:dyDescent="0.25">
      <c r="A116" s="2">
        <v>115</v>
      </c>
      <c r="C116" s="2">
        <v>531</v>
      </c>
      <c r="D116" s="2" t="s">
        <v>126</v>
      </c>
    </row>
    <row r="117" spans="1:4" x14ac:dyDescent="0.25">
      <c r="A117" s="2">
        <v>116</v>
      </c>
      <c r="C117" s="2">
        <v>5321</v>
      </c>
      <c r="D117" s="2" t="s">
        <v>127</v>
      </c>
    </row>
    <row r="118" spans="1:4" x14ac:dyDescent="0.25">
      <c r="A118" s="2">
        <v>117</v>
      </c>
      <c r="C118" s="2" t="s">
        <v>128</v>
      </c>
      <c r="D118" s="2" t="s">
        <v>129</v>
      </c>
    </row>
    <row r="119" spans="1:4" x14ac:dyDescent="0.25">
      <c r="A119" s="2">
        <v>118</v>
      </c>
      <c r="C119" s="2">
        <v>5324</v>
      </c>
      <c r="D119" s="2" t="s">
        <v>130</v>
      </c>
    </row>
    <row r="120" spans="1:4" x14ac:dyDescent="0.25">
      <c r="A120" s="2">
        <v>119</v>
      </c>
      <c r="C120" s="2">
        <v>533</v>
      </c>
      <c r="D120" s="2" t="s">
        <v>131</v>
      </c>
    </row>
    <row r="121" spans="1:4" x14ac:dyDescent="0.25">
      <c r="A121" s="2">
        <v>120</v>
      </c>
      <c r="C121" s="2">
        <v>5411</v>
      </c>
      <c r="D121" s="2" t="s">
        <v>132</v>
      </c>
    </row>
    <row r="122" spans="1:4" x14ac:dyDescent="0.25">
      <c r="A122" s="2">
        <v>121</v>
      </c>
      <c r="C122" s="2">
        <v>5412</v>
      </c>
      <c r="D122" s="2" t="s">
        <v>133</v>
      </c>
    </row>
    <row r="123" spans="1:4" x14ac:dyDescent="0.25">
      <c r="A123" s="2">
        <v>122</v>
      </c>
      <c r="C123" s="2">
        <v>5413</v>
      </c>
      <c r="D123" s="2" t="s">
        <v>134</v>
      </c>
    </row>
    <row r="124" spans="1:4" x14ac:dyDescent="0.25">
      <c r="A124" s="2">
        <v>123</v>
      </c>
      <c r="C124" s="2">
        <v>5414</v>
      </c>
      <c r="D124" s="2" t="s">
        <v>135</v>
      </c>
    </row>
    <row r="125" spans="1:4" x14ac:dyDescent="0.25">
      <c r="A125" s="2">
        <v>124</v>
      </c>
      <c r="C125" s="2">
        <v>5415</v>
      </c>
      <c r="D125" s="2" t="s">
        <v>136</v>
      </c>
    </row>
    <row r="126" spans="1:4" x14ac:dyDescent="0.25">
      <c r="A126" s="2">
        <v>125</v>
      </c>
      <c r="C126" s="2">
        <v>5416</v>
      </c>
      <c r="D126" s="2" t="s">
        <v>137</v>
      </c>
    </row>
    <row r="127" spans="1:4" x14ac:dyDescent="0.25">
      <c r="A127" s="2">
        <v>126</v>
      </c>
      <c r="C127" s="2">
        <v>5417</v>
      </c>
      <c r="D127" s="2" t="s">
        <v>138</v>
      </c>
    </row>
    <row r="128" spans="1:4" x14ac:dyDescent="0.25">
      <c r="A128" s="2">
        <v>127</v>
      </c>
      <c r="C128" s="2">
        <v>5418</v>
      </c>
      <c r="D128" s="2" t="s">
        <v>139</v>
      </c>
    </row>
    <row r="129" spans="1:4" x14ac:dyDescent="0.25">
      <c r="A129" s="2">
        <v>128</v>
      </c>
      <c r="C129" s="2">
        <v>5419</v>
      </c>
      <c r="D129" s="2" t="s">
        <v>140</v>
      </c>
    </row>
    <row r="130" spans="1:4" x14ac:dyDescent="0.25">
      <c r="A130" s="2">
        <v>129</v>
      </c>
      <c r="C130" s="2">
        <v>55</v>
      </c>
      <c r="D130" s="2" t="s">
        <v>141</v>
      </c>
    </row>
    <row r="131" spans="1:4" x14ac:dyDescent="0.25">
      <c r="A131" s="2">
        <v>130</v>
      </c>
      <c r="C131" s="2">
        <v>5611</v>
      </c>
      <c r="D131" s="2" t="s">
        <v>142</v>
      </c>
    </row>
    <row r="132" spans="1:4" x14ac:dyDescent="0.25">
      <c r="A132" s="2">
        <v>131</v>
      </c>
      <c r="C132" s="2">
        <v>5612</v>
      </c>
      <c r="D132" s="2" t="s">
        <v>143</v>
      </c>
    </row>
    <row r="133" spans="1:4" x14ac:dyDescent="0.25">
      <c r="A133" s="2">
        <v>132</v>
      </c>
      <c r="C133" s="2">
        <v>5613</v>
      </c>
      <c r="D133" s="2" t="s">
        <v>144</v>
      </c>
    </row>
    <row r="134" spans="1:4" x14ac:dyDescent="0.25">
      <c r="A134" s="2">
        <v>133</v>
      </c>
      <c r="C134" s="2">
        <v>5614</v>
      </c>
      <c r="D134" s="2" t="s">
        <v>145</v>
      </c>
    </row>
    <row r="135" spans="1:4" x14ac:dyDescent="0.25">
      <c r="A135" s="2">
        <v>134</v>
      </c>
      <c r="C135" s="2">
        <v>5615</v>
      </c>
      <c r="D135" s="2" t="s">
        <v>146</v>
      </c>
    </row>
    <row r="136" spans="1:4" x14ac:dyDescent="0.25">
      <c r="A136" s="2">
        <v>135</v>
      </c>
      <c r="C136" s="2">
        <v>5616</v>
      </c>
      <c r="D136" s="2" t="s">
        <v>147</v>
      </c>
    </row>
    <row r="137" spans="1:4" x14ac:dyDescent="0.25">
      <c r="A137" s="2">
        <v>136</v>
      </c>
      <c r="C137" s="2">
        <v>5617</v>
      </c>
      <c r="D137" s="2" t="s">
        <v>148</v>
      </c>
    </row>
    <row r="138" spans="1:4" x14ac:dyDescent="0.25">
      <c r="A138" s="2">
        <v>137</v>
      </c>
      <c r="C138" s="2">
        <v>5619</v>
      </c>
      <c r="D138" s="2" t="s">
        <v>149</v>
      </c>
    </row>
    <row r="139" spans="1:4" x14ac:dyDescent="0.25">
      <c r="A139" s="2">
        <v>138</v>
      </c>
      <c r="C139" s="2">
        <v>562</v>
      </c>
      <c r="D139" s="2" t="s">
        <v>150</v>
      </c>
    </row>
    <row r="140" spans="1:4" x14ac:dyDescent="0.25">
      <c r="A140" s="2">
        <v>139</v>
      </c>
      <c r="C140" s="2">
        <v>6111</v>
      </c>
      <c r="D140" s="2" t="s">
        <v>151</v>
      </c>
    </row>
    <row r="141" spans="1:4" x14ac:dyDescent="0.25">
      <c r="A141" s="2">
        <v>140</v>
      </c>
      <c r="C141" s="2" t="s">
        <v>152</v>
      </c>
      <c r="D141" s="2" t="s">
        <v>153</v>
      </c>
    </row>
    <row r="142" spans="1:4" x14ac:dyDescent="0.25">
      <c r="A142" s="2">
        <v>141</v>
      </c>
      <c r="C142" s="2" t="s">
        <v>154</v>
      </c>
      <c r="D142" s="2" t="s">
        <v>155</v>
      </c>
    </row>
    <row r="143" spans="1:4" x14ac:dyDescent="0.25">
      <c r="A143" s="2">
        <v>142</v>
      </c>
      <c r="C143" s="2" t="s">
        <v>156</v>
      </c>
      <c r="D143" s="2" t="s">
        <v>157</v>
      </c>
    </row>
    <row r="144" spans="1:4" x14ac:dyDescent="0.25">
      <c r="A144" s="2">
        <v>143</v>
      </c>
      <c r="C144" s="2">
        <v>6216</v>
      </c>
      <c r="D144" s="2" t="s">
        <v>158</v>
      </c>
    </row>
    <row r="145" spans="1:4" x14ac:dyDescent="0.25">
      <c r="A145" s="2">
        <v>144</v>
      </c>
      <c r="C145" s="2" t="s">
        <v>159</v>
      </c>
      <c r="D145" s="2" t="s">
        <v>160</v>
      </c>
    </row>
    <row r="146" spans="1:4" x14ac:dyDescent="0.25">
      <c r="A146" s="2">
        <v>145</v>
      </c>
      <c r="C146" s="2">
        <v>622</v>
      </c>
      <c r="D146" s="2" t="s">
        <v>161</v>
      </c>
    </row>
    <row r="147" spans="1:4" x14ac:dyDescent="0.25">
      <c r="A147" s="2">
        <v>146</v>
      </c>
      <c r="C147" s="2">
        <v>623</v>
      </c>
      <c r="D147" s="2" t="s">
        <v>162</v>
      </c>
    </row>
    <row r="148" spans="1:4" x14ac:dyDescent="0.25">
      <c r="A148" s="2">
        <v>147</v>
      </c>
      <c r="C148" s="2">
        <v>6241</v>
      </c>
      <c r="D148" s="2" t="s">
        <v>163</v>
      </c>
    </row>
    <row r="149" spans="1:4" x14ac:dyDescent="0.25">
      <c r="A149" s="2">
        <v>148</v>
      </c>
      <c r="C149" s="2" t="s">
        <v>164</v>
      </c>
      <c r="D149" s="2" t="s">
        <v>165</v>
      </c>
    </row>
    <row r="150" spans="1:4" x14ac:dyDescent="0.25">
      <c r="A150" s="2">
        <v>149</v>
      </c>
      <c r="C150" s="2">
        <v>6244</v>
      </c>
      <c r="D150" s="2" t="s">
        <v>166</v>
      </c>
    </row>
    <row r="151" spans="1:4" x14ac:dyDescent="0.25">
      <c r="A151" s="2">
        <v>150</v>
      </c>
      <c r="C151" s="2">
        <v>7111</v>
      </c>
      <c r="D151" s="2" t="s">
        <v>167</v>
      </c>
    </row>
    <row r="152" spans="1:4" x14ac:dyDescent="0.25">
      <c r="A152" s="2">
        <v>151</v>
      </c>
      <c r="C152" s="2">
        <v>7112</v>
      </c>
      <c r="D152" s="2" t="s">
        <v>168</v>
      </c>
    </row>
    <row r="153" spans="1:4" x14ac:dyDescent="0.25">
      <c r="A153" s="2">
        <v>152</v>
      </c>
      <c r="C153" s="2" t="s">
        <v>169</v>
      </c>
      <c r="D153" s="2" t="s">
        <v>170</v>
      </c>
    </row>
    <row r="154" spans="1:4" x14ac:dyDescent="0.25">
      <c r="A154" s="2">
        <v>153</v>
      </c>
      <c r="C154" s="2">
        <v>7115</v>
      </c>
      <c r="D154" s="2" t="s">
        <v>171</v>
      </c>
    </row>
    <row r="155" spans="1:4" x14ac:dyDescent="0.25">
      <c r="A155" s="2">
        <v>154</v>
      </c>
      <c r="C155" s="2">
        <v>712</v>
      </c>
      <c r="D155" s="2" t="s">
        <v>172</v>
      </c>
    </row>
    <row r="156" spans="1:4" x14ac:dyDescent="0.25">
      <c r="A156" s="2">
        <v>155</v>
      </c>
      <c r="C156" s="2">
        <v>713</v>
      </c>
      <c r="D156" s="2" t="s">
        <v>173</v>
      </c>
    </row>
    <row r="157" spans="1:4" x14ac:dyDescent="0.25">
      <c r="A157" s="2">
        <v>156</v>
      </c>
      <c r="C157" s="2">
        <v>721</v>
      </c>
      <c r="D157" s="2" t="s">
        <v>174</v>
      </c>
    </row>
    <row r="158" spans="1:4" x14ac:dyDescent="0.25">
      <c r="A158" s="2">
        <v>157</v>
      </c>
      <c r="C158" s="2">
        <v>722</v>
      </c>
      <c r="D158" s="2" t="s">
        <v>175</v>
      </c>
    </row>
    <row r="159" spans="1:4" x14ac:dyDescent="0.25">
      <c r="A159" s="2">
        <v>158</v>
      </c>
      <c r="C159" s="2">
        <v>8111</v>
      </c>
      <c r="D159" s="2" t="s">
        <v>176</v>
      </c>
    </row>
    <row r="160" spans="1:4" x14ac:dyDescent="0.25">
      <c r="A160" s="2">
        <v>159</v>
      </c>
      <c r="C160" s="2">
        <v>8112</v>
      </c>
      <c r="D160" s="2" t="s">
        <v>177</v>
      </c>
    </row>
    <row r="161" spans="1:4" x14ac:dyDescent="0.25">
      <c r="A161" s="2">
        <v>160</v>
      </c>
      <c r="C161" s="2">
        <v>8113</v>
      </c>
      <c r="D161" s="2" t="s">
        <v>178</v>
      </c>
    </row>
    <row r="162" spans="1:4" x14ac:dyDescent="0.25">
      <c r="A162" s="2">
        <v>161</v>
      </c>
      <c r="C162" s="2">
        <v>8114</v>
      </c>
      <c r="D162" s="2" t="s">
        <v>179</v>
      </c>
    </row>
    <row r="163" spans="1:4" x14ac:dyDescent="0.25">
      <c r="A163" s="2">
        <v>162</v>
      </c>
      <c r="C163" s="2">
        <v>8121</v>
      </c>
      <c r="D163" s="2" t="s">
        <v>180</v>
      </c>
    </row>
    <row r="164" spans="1:4" x14ac:dyDescent="0.25">
      <c r="A164" s="2">
        <v>163</v>
      </c>
      <c r="C164" s="2">
        <v>8122</v>
      </c>
      <c r="D164" s="2" t="s">
        <v>181</v>
      </c>
    </row>
    <row r="165" spans="1:4" x14ac:dyDescent="0.25">
      <c r="A165" s="2">
        <v>164</v>
      </c>
      <c r="C165" s="2">
        <v>8123</v>
      </c>
      <c r="D165" s="2" t="s">
        <v>182</v>
      </c>
    </row>
    <row r="166" spans="1:4" x14ac:dyDescent="0.25">
      <c r="A166" s="2">
        <v>165</v>
      </c>
      <c r="C166" s="2">
        <v>8129</v>
      </c>
      <c r="D166" s="2" t="s">
        <v>183</v>
      </c>
    </row>
    <row r="167" spans="1:4" x14ac:dyDescent="0.25">
      <c r="A167" s="2">
        <v>166</v>
      </c>
      <c r="C167" s="2">
        <v>8131</v>
      </c>
      <c r="D167" s="2" t="s">
        <v>184</v>
      </c>
    </row>
    <row r="168" spans="1:4" x14ac:dyDescent="0.25">
      <c r="A168" s="2">
        <v>167</v>
      </c>
      <c r="C168" s="2" t="s">
        <v>185</v>
      </c>
      <c r="D168" s="2" t="s">
        <v>186</v>
      </c>
    </row>
    <row r="169" spans="1:4" x14ac:dyDescent="0.25">
      <c r="A169" s="2">
        <v>168</v>
      </c>
      <c r="C169" s="2" t="s">
        <v>187</v>
      </c>
      <c r="D169" s="2" t="s">
        <v>188</v>
      </c>
    </row>
    <row r="170" spans="1:4" x14ac:dyDescent="0.25">
      <c r="A170" s="2">
        <v>169</v>
      </c>
      <c r="C170" s="2">
        <v>814</v>
      </c>
      <c r="D170" s="2" t="s">
        <v>189</v>
      </c>
    </row>
    <row r="171" spans="1:4" x14ac:dyDescent="0.25">
      <c r="A171" s="2">
        <v>170</v>
      </c>
      <c r="C171" s="2">
        <v>491</v>
      </c>
      <c r="D171" s="2" t="s">
        <v>190</v>
      </c>
    </row>
    <row r="172" spans="1:4" x14ac:dyDescent="0.25">
      <c r="A172" s="2">
        <v>171</v>
      </c>
      <c r="C172" s="2" t="s">
        <v>191</v>
      </c>
      <c r="D172" s="2" t="s">
        <v>192</v>
      </c>
    </row>
    <row r="173" spans="1:4" x14ac:dyDescent="0.25">
      <c r="A173" s="2">
        <v>172</v>
      </c>
      <c r="C173" s="2" t="s">
        <v>191</v>
      </c>
      <c r="D173" s="2" t="s">
        <v>193</v>
      </c>
    </row>
    <row r="174" spans="1:4" x14ac:dyDescent="0.25">
      <c r="A174" s="2">
        <v>173</v>
      </c>
      <c r="C174" s="2" t="s">
        <v>191</v>
      </c>
      <c r="D174" s="2" t="s">
        <v>194</v>
      </c>
    </row>
    <row r="175" spans="1:4" x14ac:dyDescent="0.25">
      <c r="A175" s="2">
        <v>174</v>
      </c>
      <c r="C175" s="2" t="s">
        <v>191</v>
      </c>
      <c r="D175" s="2" t="s">
        <v>195</v>
      </c>
    </row>
    <row r="176" spans="1:4" x14ac:dyDescent="0.25">
      <c r="A176" s="2">
        <v>175</v>
      </c>
      <c r="C176" s="2" t="s">
        <v>191</v>
      </c>
      <c r="D176" s="2" t="s">
        <v>196</v>
      </c>
    </row>
    <row r="177" spans="1:4" x14ac:dyDescent="0.25">
      <c r="A177" s="2">
        <v>176</v>
      </c>
      <c r="C177" s="2" t="s">
        <v>191</v>
      </c>
      <c r="D177" s="2" t="s">
        <v>197</v>
      </c>
    </row>
    <row r="178" spans="1:4" x14ac:dyDescent="0.25">
      <c r="A178" s="2">
        <v>177</v>
      </c>
      <c r="C178" s="2" t="s">
        <v>191</v>
      </c>
      <c r="D178" s="2" t="s">
        <v>198</v>
      </c>
    </row>
    <row r="179" spans="1:4" x14ac:dyDescent="0.25">
      <c r="A179" s="2">
        <v>178</v>
      </c>
      <c r="C179" s="2" t="s">
        <v>191</v>
      </c>
      <c r="D179" s="2" t="s">
        <v>199</v>
      </c>
    </row>
    <row r="180" spans="1:4" x14ac:dyDescent="0.25">
      <c r="A180" s="2">
        <v>179</v>
      </c>
      <c r="C180" s="2" t="s">
        <v>191</v>
      </c>
      <c r="D180" s="2" t="s">
        <v>200</v>
      </c>
    </row>
    <row r="181" spans="1:4" x14ac:dyDescent="0.25">
      <c r="A181" s="2">
        <v>180</v>
      </c>
      <c r="C181" s="2" t="s">
        <v>191</v>
      </c>
      <c r="D181" s="2" t="s">
        <v>201</v>
      </c>
    </row>
    <row r="182" spans="1:4" x14ac:dyDescent="0.25">
      <c r="A182" s="2">
        <v>181</v>
      </c>
      <c r="C182" s="2" t="s">
        <v>191</v>
      </c>
      <c r="D182" s="2" t="s">
        <v>202</v>
      </c>
    </row>
    <row r="183" spans="1:4" x14ac:dyDescent="0.25">
      <c r="A183" s="2">
        <v>182</v>
      </c>
      <c r="C183" s="2" t="s">
        <v>191</v>
      </c>
      <c r="D183" s="2" t="s">
        <v>203</v>
      </c>
    </row>
    <row r="184" spans="1:4" x14ac:dyDescent="0.25">
      <c r="A184" s="2">
        <v>183</v>
      </c>
      <c r="C184" s="2" t="s">
        <v>191</v>
      </c>
      <c r="D184" s="2" t="s">
        <v>204</v>
      </c>
    </row>
    <row r="185" spans="1:4" x14ac:dyDescent="0.25">
      <c r="A185" s="2">
        <v>184</v>
      </c>
      <c r="C185" s="2" t="s">
        <v>191</v>
      </c>
      <c r="D185" s="2" t="s">
        <v>205</v>
      </c>
    </row>
    <row r="186" spans="1:4" x14ac:dyDescent="0.25">
      <c r="A186" s="2">
        <v>185</v>
      </c>
      <c r="C186" s="2" t="s">
        <v>191</v>
      </c>
      <c r="D186" s="2" t="s">
        <v>206</v>
      </c>
    </row>
    <row r="187" spans="1:4" x14ac:dyDescent="0.25">
      <c r="A187" s="2">
        <v>186</v>
      </c>
      <c r="C187" s="2" t="s">
        <v>191</v>
      </c>
      <c r="D187" s="2" t="s">
        <v>207</v>
      </c>
    </row>
    <row r="188" spans="1:4" x14ac:dyDescent="0.25">
      <c r="A188" s="2">
        <v>187</v>
      </c>
      <c r="C188" s="2" t="s">
        <v>191</v>
      </c>
      <c r="D188" s="2" t="s">
        <v>208</v>
      </c>
    </row>
    <row r="189" spans="1:4" x14ac:dyDescent="0.25">
      <c r="A189" s="2">
        <v>188</v>
      </c>
      <c r="C189" s="2" t="s">
        <v>191</v>
      </c>
      <c r="D189" s="2" t="s">
        <v>209</v>
      </c>
    </row>
    <row r="190" spans="1:4" x14ac:dyDescent="0.25">
      <c r="A190" s="2">
        <v>189</v>
      </c>
      <c r="C190" s="2" t="s">
        <v>191</v>
      </c>
      <c r="D190" s="2" t="s">
        <v>210</v>
      </c>
    </row>
    <row r="191" spans="1:4" x14ac:dyDescent="0.25">
      <c r="A191" s="2">
        <v>190</v>
      </c>
      <c r="C191" s="2" t="s">
        <v>191</v>
      </c>
      <c r="D191" s="2" t="s">
        <v>211</v>
      </c>
    </row>
    <row r="192" spans="1:4" x14ac:dyDescent="0.25">
      <c r="A192" s="2">
        <v>191</v>
      </c>
      <c r="C192" s="2" t="s">
        <v>191</v>
      </c>
      <c r="D192" s="2" t="s">
        <v>212</v>
      </c>
    </row>
    <row r="193" spans="1:4" x14ac:dyDescent="0.25">
      <c r="A193" s="2">
        <v>192</v>
      </c>
      <c r="C193" s="2" t="s">
        <v>191</v>
      </c>
      <c r="D193" s="2" t="s">
        <v>213</v>
      </c>
    </row>
    <row r="194" spans="1:4" x14ac:dyDescent="0.25">
      <c r="A194" s="2">
        <v>193</v>
      </c>
      <c r="C194" s="2" t="s">
        <v>191</v>
      </c>
      <c r="D194" s="2" t="s">
        <v>214</v>
      </c>
    </row>
    <row r="195" spans="1:4" x14ac:dyDescent="0.25">
      <c r="A195" s="2">
        <v>194</v>
      </c>
      <c r="C195" s="2" t="s">
        <v>191</v>
      </c>
      <c r="D195" s="2" t="s">
        <v>215</v>
      </c>
    </row>
    <row r="196" spans="1:4" x14ac:dyDescent="0.25">
      <c r="A196" s="2">
        <v>195</v>
      </c>
      <c r="C196" s="2" t="s">
        <v>191</v>
      </c>
      <c r="D196" s="2" t="s">
        <v>216</v>
      </c>
    </row>
    <row r="197" spans="1:4" x14ac:dyDescent="0.25">
      <c r="A197" s="2">
        <v>197</v>
      </c>
      <c r="B197" s="2" t="s">
        <v>217</v>
      </c>
      <c r="C197" s="2" t="s">
        <v>191</v>
      </c>
      <c r="D197" s="2" t="s">
        <v>218</v>
      </c>
    </row>
    <row r="198" spans="1:4" x14ac:dyDescent="0.25">
      <c r="A198" s="2">
        <v>198</v>
      </c>
      <c r="B198" s="2" t="s">
        <v>219</v>
      </c>
      <c r="C198" s="2" t="s">
        <v>191</v>
      </c>
      <c r="D198" s="2" t="s">
        <v>220</v>
      </c>
    </row>
    <row r="199" spans="1:4" x14ac:dyDescent="0.25">
      <c r="A199" s="2">
        <v>199</v>
      </c>
      <c r="B199" s="4" t="s">
        <v>221</v>
      </c>
      <c r="C199" s="2">
        <v>11</v>
      </c>
      <c r="D199" s="2" t="s">
        <v>222</v>
      </c>
    </row>
    <row r="200" spans="1:4" x14ac:dyDescent="0.25">
      <c r="A200" s="2">
        <v>200</v>
      </c>
      <c r="B200" s="4" t="s">
        <v>223</v>
      </c>
      <c r="C200" s="2" t="s">
        <v>224</v>
      </c>
      <c r="D200" s="2" t="s">
        <v>225</v>
      </c>
    </row>
    <row r="201" spans="1:4" x14ac:dyDescent="0.25">
      <c r="A201" s="2">
        <v>201</v>
      </c>
      <c r="B201" s="4" t="s">
        <v>226</v>
      </c>
      <c r="C201" s="2" t="s">
        <v>227</v>
      </c>
      <c r="D201" s="2" t="s">
        <v>228</v>
      </c>
    </row>
    <row r="202" spans="1:4" x14ac:dyDescent="0.25">
      <c r="A202" s="2">
        <v>202</v>
      </c>
      <c r="B202" s="4" t="s">
        <v>229</v>
      </c>
      <c r="C202" s="2">
        <v>21</v>
      </c>
      <c r="D202" s="2" t="s">
        <v>230</v>
      </c>
    </row>
    <row r="203" spans="1:4" x14ac:dyDescent="0.25">
      <c r="A203" s="2">
        <v>203</v>
      </c>
      <c r="B203" s="5" t="s">
        <v>231</v>
      </c>
      <c r="C203" s="2">
        <v>211</v>
      </c>
      <c r="D203" s="2" t="s">
        <v>13</v>
      </c>
    </row>
    <row r="204" spans="1:4" x14ac:dyDescent="0.25">
      <c r="A204" s="2">
        <v>204</v>
      </c>
      <c r="B204" s="4" t="s">
        <v>232</v>
      </c>
      <c r="C204" s="2">
        <v>212</v>
      </c>
      <c r="D204" s="2" t="s">
        <v>233</v>
      </c>
    </row>
    <row r="205" spans="1:4" x14ac:dyDescent="0.25">
      <c r="A205" s="2">
        <v>205</v>
      </c>
      <c r="B205" s="5" t="s">
        <v>234</v>
      </c>
      <c r="C205" s="2">
        <v>213</v>
      </c>
      <c r="D205" s="2" t="s">
        <v>17</v>
      </c>
    </row>
    <row r="206" spans="1:4" x14ac:dyDescent="0.25">
      <c r="A206" s="2">
        <v>206</v>
      </c>
      <c r="B206" s="4" t="s">
        <v>235</v>
      </c>
      <c r="C206" s="2">
        <v>22</v>
      </c>
      <c r="D206" s="2" t="s">
        <v>236</v>
      </c>
    </row>
    <row r="207" spans="1:4" x14ac:dyDescent="0.25">
      <c r="A207" s="2">
        <v>207</v>
      </c>
      <c r="B207" s="5" t="s">
        <v>237</v>
      </c>
      <c r="C207" s="2">
        <v>23</v>
      </c>
      <c r="D207" s="2" t="s">
        <v>21</v>
      </c>
    </row>
    <row r="208" spans="1:4" x14ac:dyDescent="0.25">
      <c r="A208" s="2">
        <v>208</v>
      </c>
      <c r="B208" s="2" t="s">
        <v>238</v>
      </c>
      <c r="C208" s="2" t="s">
        <v>239</v>
      </c>
      <c r="D208" s="2" t="s">
        <v>240</v>
      </c>
    </row>
    <row r="209" spans="1:4" x14ac:dyDescent="0.25">
      <c r="A209" s="2">
        <v>209</v>
      </c>
      <c r="B209" s="2" t="s">
        <v>241</v>
      </c>
      <c r="C209" s="2" t="s">
        <v>242</v>
      </c>
      <c r="D209" s="2" t="s">
        <v>243</v>
      </c>
    </row>
    <row r="210" spans="1:4" x14ac:dyDescent="0.25">
      <c r="A210" s="2">
        <v>210</v>
      </c>
      <c r="B210" s="2" t="s">
        <v>244</v>
      </c>
      <c r="C210" s="2">
        <v>321</v>
      </c>
      <c r="D210" s="2" t="s">
        <v>245</v>
      </c>
    </row>
    <row r="211" spans="1:4" x14ac:dyDescent="0.25">
      <c r="A211" s="2">
        <v>211</v>
      </c>
      <c r="B211" s="2" t="s">
        <v>246</v>
      </c>
      <c r="C211" s="2">
        <v>327</v>
      </c>
      <c r="D211" s="2" t="s">
        <v>247</v>
      </c>
    </row>
    <row r="212" spans="1:4" x14ac:dyDescent="0.25">
      <c r="A212" s="2">
        <v>212</v>
      </c>
      <c r="B212" s="2" t="s">
        <v>248</v>
      </c>
      <c r="C212" s="2">
        <v>331</v>
      </c>
      <c r="D212" s="2" t="s">
        <v>249</v>
      </c>
    </row>
    <row r="213" spans="1:4" x14ac:dyDescent="0.25">
      <c r="A213" s="2">
        <v>213</v>
      </c>
      <c r="B213" s="2" t="s">
        <v>250</v>
      </c>
      <c r="C213" s="2">
        <v>332</v>
      </c>
      <c r="D213" s="2" t="s">
        <v>251</v>
      </c>
    </row>
    <row r="214" spans="1:4" x14ac:dyDescent="0.25">
      <c r="A214" s="2">
        <v>214</v>
      </c>
      <c r="B214" s="2" t="s">
        <v>252</v>
      </c>
      <c r="C214" s="2">
        <v>333</v>
      </c>
      <c r="D214" s="2" t="s">
        <v>253</v>
      </c>
    </row>
    <row r="215" spans="1:4" x14ac:dyDescent="0.25">
      <c r="A215" s="2">
        <v>215</v>
      </c>
      <c r="B215" s="2" t="s">
        <v>254</v>
      </c>
      <c r="C215" s="2">
        <v>334</v>
      </c>
      <c r="D215" s="2" t="s">
        <v>255</v>
      </c>
    </row>
    <row r="216" spans="1:4" x14ac:dyDescent="0.25">
      <c r="A216" s="2">
        <v>216</v>
      </c>
      <c r="B216" s="2" t="s">
        <v>256</v>
      </c>
      <c r="C216" s="2">
        <v>335</v>
      </c>
      <c r="D216" s="2" t="s">
        <v>257</v>
      </c>
    </row>
    <row r="217" spans="1:4" x14ac:dyDescent="0.25">
      <c r="A217" s="2">
        <v>217</v>
      </c>
      <c r="B217" s="2" t="s">
        <v>258</v>
      </c>
      <c r="C217" s="2" t="s">
        <v>259</v>
      </c>
      <c r="D217" s="2" t="s">
        <v>260</v>
      </c>
    </row>
    <row r="218" spans="1:4" x14ac:dyDescent="0.25">
      <c r="A218" s="2">
        <v>218</v>
      </c>
      <c r="B218" s="2" t="s">
        <v>261</v>
      </c>
      <c r="C218" s="2" t="s">
        <v>262</v>
      </c>
      <c r="D218" s="2" t="s">
        <v>94</v>
      </c>
    </row>
    <row r="219" spans="1:4" x14ac:dyDescent="0.25">
      <c r="A219" s="2">
        <v>219</v>
      </c>
      <c r="B219" s="2" t="s">
        <v>263</v>
      </c>
      <c r="C219" s="2">
        <v>336</v>
      </c>
      <c r="D219" s="2" t="s">
        <v>264</v>
      </c>
    </row>
    <row r="220" spans="1:4" x14ac:dyDescent="0.25">
      <c r="A220" s="2">
        <v>220</v>
      </c>
      <c r="B220" s="2" t="s">
        <v>265</v>
      </c>
      <c r="C220" s="2">
        <v>337</v>
      </c>
      <c r="D220" s="2" t="s">
        <v>266</v>
      </c>
    </row>
    <row r="221" spans="1:4" x14ac:dyDescent="0.25">
      <c r="A221" s="2">
        <v>221</v>
      </c>
      <c r="B221" s="2" t="s">
        <v>267</v>
      </c>
      <c r="C221" s="2">
        <v>339</v>
      </c>
      <c r="D221" s="2" t="s">
        <v>268</v>
      </c>
    </row>
    <row r="222" spans="1:4" x14ac:dyDescent="0.25">
      <c r="A222" s="2">
        <v>222</v>
      </c>
      <c r="B222" s="2" t="s">
        <v>269</v>
      </c>
      <c r="C222" s="2" t="s">
        <v>270</v>
      </c>
      <c r="D222" s="2" t="s">
        <v>271</v>
      </c>
    </row>
    <row r="223" spans="1:4" x14ac:dyDescent="0.25">
      <c r="A223" s="2">
        <v>223</v>
      </c>
      <c r="B223" s="2" t="s">
        <v>272</v>
      </c>
      <c r="C223" s="2" t="s">
        <v>273</v>
      </c>
      <c r="D223" s="2" t="s">
        <v>274</v>
      </c>
    </row>
    <row r="224" spans="1:4" x14ac:dyDescent="0.25">
      <c r="A224" s="2">
        <v>224</v>
      </c>
      <c r="B224" s="2" t="s">
        <v>275</v>
      </c>
      <c r="C224" s="2">
        <v>311</v>
      </c>
      <c r="D224" s="2" t="s">
        <v>276</v>
      </c>
    </row>
    <row r="225" spans="1:4" x14ac:dyDescent="0.25">
      <c r="A225" s="2">
        <v>225</v>
      </c>
      <c r="B225" s="2" t="s">
        <v>277</v>
      </c>
      <c r="C225" s="2">
        <v>312</v>
      </c>
      <c r="D225" s="2" t="s">
        <v>278</v>
      </c>
    </row>
    <row r="226" spans="1:4" x14ac:dyDescent="0.25">
      <c r="A226" s="2">
        <v>226</v>
      </c>
      <c r="B226" s="2" t="s">
        <v>279</v>
      </c>
      <c r="C226" s="2" t="s">
        <v>280</v>
      </c>
      <c r="D226" s="2" t="s">
        <v>281</v>
      </c>
    </row>
    <row r="227" spans="1:4" x14ac:dyDescent="0.25">
      <c r="A227" s="2">
        <v>227</v>
      </c>
      <c r="B227" s="2" t="s">
        <v>282</v>
      </c>
      <c r="C227" s="2" t="s">
        <v>283</v>
      </c>
      <c r="D227" s="2" t="s">
        <v>284</v>
      </c>
    </row>
    <row r="228" spans="1:4" x14ac:dyDescent="0.25">
      <c r="A228" s="2">
        <v>228</v>
      </c>
      <c r="B228" s="2" t="s">
        <v>285</v>
      </c>
      <c r="C228" s="2">
        <v>315</v>
      </c>
      <c r="D228" s="2" t="s">
        <v>34</v>
      </c>
    </row>
    <row r="229" spans="1:4" x14ac:dyDescent="0.25">
      <c r="A229" s="2">
        <v>229</v>
      </c>
      <c r="B229" s="2" t="s">
        <v>286</v>
      </c>
      <c r="C229" s="2">
        <v>316</v>
      </c>
      <c r="D229" s="2" t="s">
        <v>287</v>
      </c>
    </row>
    <row r="230" spans="1:4" x14ac:dyDescent="0.25">
      <c r="A230" s="2">
        <v>230</v>
      </c>
      <c r="B230" s="2" t="s">
        <v>288</v>
      </c>
      <c r="C230" s="2">
        <v>322</v>
      </c>
      <c r="D230" s="2" t="s">
        <v>289</v>
      </c>
    </row>
    <row r="231" spans="1:4" x14ac:dyDescent="0.25">
      <c r="A231" s="2">
        <v>231</v>
      </c>
      <c r="B231" s="5" t="s">
        <v>290</v>
      </c>
      <c r="C231" s="2">
        <v>323</v>
      </c>
      <c r="D231" s="2" t="s">
        <v>41</v>
      </c>
    </row>
    <row r="232" spans="1:4" x14ac:dyDescent="0.25">
      <c r="A232" s="2">
        <v>232</v>
      </c>
      <c r="B232" s="5" t="s">
        <v>291</v>
      </c>
      <c r="C232" s="2">
        <v>324</v>
      </c>
      <c r="D232" s="2" t="s">
        <v>42</v>
      </c>
    </row>
    <row r="233" spans="1:4" x14ac:dyDescent="0.25">
      <c r="A233" s="2">
        <v>233</v>
      </c>
      <c r="B233" s="2" t="s">
        <v>292</v>
      </c>
      <c r="C233" s="2">
        <v>325</v>
      </c>
      <c r="D233" s="2" t="s">
        <v>293</v>
      </c>
    </row>
    <row r="234" spans="1:4" x14ac:dyDescent="0.25">
      <c r="A234" s="2">
        <v>234</v>
      </c>
      <c r="B234" s="2" t="s">
        <v>294</v>
      </c>
      <c r="C234" s="2">
        <v>326</v>
      </c>
      <c r="D234" s="2" t="s">
        <v>295</v>
      </c>
    </row>
    <row r="235" spans="1:4" x14ac:dyDescent="0.25">
      <c r="A235" s="2">
        <v>235</v>
      </c>
      <c r="B235" s="5" t="s">
        <v>296</v>
      </c>
      <c r="C235" s="2">
        <v>42</v>
      </c>
      <c r="D235" s="2" t="s">
        <v>100</v>
      </c>
    </row>
    <row r="236" spans="1:4" x14ac:dyDescent="0.25">
      <c r="A236" s="2">
        <v>236</v>
      </c>
      <c r="B236" s="5" t="s">
        <v>297</v>
      </c>
      <c r="C236" s="2" t="s">
        <v>294</v>
      </c>
      <c r="D236" s="2" t="s">
        <v>102</v>
      </c>
    </row>
    <row r="237" spans="1:4" x14ac:dyDescent="0.25">
      <c r="A237" s="2">
        <v>237</v>
      </c>
      <c r="B237" s="2" t="s">
        <v>298</v>
      </c>
      <c r="C237" s="2" t="s">
        <v>299</v>
      </c>
      <c r="D237" s="2" t="s">
        <v>300</v>
      </c>
    </row>
    <row r="238" spans="1:4" x14ac:dyDescent="0.25">
      <c r="A238" s="2">
        <v>238</v>
      </c>
      <c r="B238" s="5" t="s">
        <v>301</v>
      </c>
      <c r="C238" s="2">
        <v>481</v>
      </c>
      <c r="D238" s="2" t="s">
        <v>302</v>
      </c>
    </row>
    <row r="239" spans="1:4" x14ac:dyDescent="0.25">
      <c r="A239" s="2">
        <v>239</v>
      </c>
      <c r="B239" s="5" t="s">
        <v>303</v>
      </c>
      <c r="C239" s="2">
        <v>482</v>
      </c>
      <c r="D239" s="2" t="s">
        <v>104</v>
      </c>
    </row>
    <row r="240" spans="1:4" x14ac:dyDescent="0.25">
      <c r="A240" s="2">
        <v>240</v>
      </c>
      <c r="B240" s="5" t="s">
        <v>304</v>
      </c>
      <c r="C240" s="2">
        <v>483</v>
      </c>
      <c r="D240" s="2" t="s">
        <v>105</v>
      </c>
    </row>
    <row r="241" spans="1:4" x14ac:dyDescent="0.25">
      <c r="A241" s="2">
        <v>241</v>
      </c>
      <c r="B241" s="5" t="s">
        <v>305</v>
      </c>
      <c r="C241" s="2">
        <v>484</v>
      </c>
      <c r="D241" s="2" t="s">
        <v>106</v>
      </c>
    </row>
    <row r="242" spans="1:4" x14ac:dyDescent="0.25">
      <c r="A242" s="2">
        <v>242</v>
      </c>
      <c r="B242" s="5" t="s">
        <v>306</v>
      </c>
      <c r="C242" s="2">
        <v>485</v>
      </c>
      <c r="D242" s="2" t="s">
        <v>107</v>
      </c>
    </row>
    <row r="243" spans="1:4" x14ac:dyDescent="0.25">
      <c r="A243" s="2">
        <v>243</v>
      </c>
      <c r="B243" s="5" t="s">
        <v>307</v>
      </c>
      <c r="C243" s="2">
        <v>486</v>
      </c>
      <c r="D243" s="2" t="s">
        <v>308</v>
      </c>
    </row>
    <row r="244" spans="1:4" x14ac:dyDescent="0.25">
      <c r="A244" s="2">
        <v>244</v>
      </c>
      <c r="B244" s="2" t="s">
        <v>309</v>
      </c>
      <c r="C244" s="2" t="s">
        <v>310</v>
      </c>
      <c r="D244" s="2" t="s">
        <v>311</v>
      </c>
    </row>
    <row r="245" spans="1:4" x14ac:dyDescent="0.25">
      <c r="A245" s="2">
        <v>245</v>
      </c>
      <c r="B245" s="5" t="s">
        <v>312</v>
      </c>
      <c r="C245" s="2">
        <v>493</v>
      </c>
      <c r="D245" s="2" t="s">
        <v>112</v>
      </c>
    </row>
    <row r="246" spans="1:4" x14ac:dyDescent="0.25">
      <c r="A246" s="2">
        <v>246</v>
      </c>
      <c r="B246" s="2" t="s">
        <v>313</v>
      </c>
      <c r="C246" s="2">
        <v>51</v>
      </c>
      <c r="D246" s="2" t="s">
        <v>314</v>
      </c>
    </row>
    <row r="247" spans="1:4" x14ac:dyDescent="0.25">
      <c r="A247" s="2">
        <v>247</v>
      </c>
      <c r="B247" s="2" t="s">
        <v>315</v>
      </c>
      <c r="C247" s="2">
        <v>511</v>
      </c>
      <c r="D247" s="2" t="s">
        <v>316</v>
      </c>
    </row>
    <row r="248" spans="1:4" x14ac:dyDescent="0.25">
      <c r="A248" s="2">
        <v>248</v>
      </c>
      <c r="B248" s="5" t="s">
        <v>317</v>
      </c>
      <c r="C248" s="2">
        <v>512</v>
      </c>
      <c r="D248" s="2" t="s">
        <v>318</v>
      </c>
    </row>
    <row r="249" spans="1:4" x14ac:dyDescent="0.25">
      <c r="A249" s="2">
        <v>249</v>
      </c>
      <c r="B249" s="2" t="s">
        <v>319</v>
      </c>
      <c r="C249" s="2" t="s">
        <v>320</v>
      </c>
      <c r="D249" s="2" t="s">
        <v>321</v>
      </c>
    </row>
    <row r="250" spans="1:4" x14ac:dyDescent="0.25">
      <c r="A250" s="2">
        <v>250</v>
      </c>
      <c r="B250" s="2" t="s">
        <v>322</v>
      </c>
      <c r="C250" s="2" t="s">
        <v>323</v>
      </c>
      <c r="D250" s="2" t="s">
        <v>324</v>
      </c>
    </row>
    <row r="251" spans="1:4" x14ac:dyDescent="0.25">
      <c r="A251" s="2">
        <v>251</v>
      </c>
      <c r="B251" s="2" t="s">
        <v>325</v>
      </c>
      <c r="C251" s="2" t="s">
        <v>120</v>
      </c>
      <c r="D251" s="2" t="s">
        <v>326</v>
      </c>
    </row>
    <row r="252" spans="1:4" x14ac:dyDescent="0.25">
      <c r="A252" s="2">
        <v>252</v>
      </c>
      <c r="B252" s="5" t="s">
        <v>327</v>
      </c>
      <c r="C252" s="2">
        <v>523</v>
      </c>
      <c r="D252" s="2" t="s">
        <v>328</v>
      </c>
    </row>
    <row r="253" spans="1:4" x14ac:dyDescent="0.25">
      <c r="A253" s="2">
        <v>253</v>
      </c>
      <c r="B253" s="5" t="s">
        <v>329</v>
      </c>
      <c r="C253" s="2">
        <v>52</v>
      </c>
      <c r="D253" s="2" t="s">
        <v>330</v>
      </c>
    </row>
    <row r="254" spans="1:4" x14ac:dyDescent="0.25">
      <c r="A254" s="2">
        <v>254</v>
      </c>
      <c r="B254" s="2" t="s">
        <v>331</v>
      </c>
      <c r="C254" s="2">
        <v>524</v>
      </c>
      <c r="D254" s="2" t="s">
        <v>332</v>
      </c>
    </row>
    <row r="255" spans="1:4" x14ac:dyDescent="0.25">
      <c r="A255" s="2">
        <v>255</v>
      </c>
      <c r="B255" s="5" t="s">
        <v>333</v>
      </c>
      <c r="C255" s="2">
        <v>525</v>
      </c>
      <c r="D255" s="2" t="s">
        <v>125</v>
      </c>
    </row>
    <row r="256" spans="1:4" x14ac:dyDescent="0.25">
      <c r="A256" s="2">
        <v>256</v>
      </c>
      <c r="B256" s="2" t="s">
        <v>334</v>
      </c>
      <c r="C256" s="2">
        <v>53</v>
      </c>
      <c r="D256" s="2" t="s">
        <v>335</v>
      </c>
    </row>
    <row r="257" spans="1:4" x14ac:dyDescent="0.25">
      <c r="A257" s="2">
        <v>257</v>
      </c>
      <c r="B257" s="5" t="s">
        <v>336</v>
      </c>
      <c r="C257" s="2">
        <v>531</v>
      </c>
      <c r="D257" s="2" t="s">
        <v>126</v>
      </c>
    </row>
    <row r="258" spans="1:4" x14ac:dyDescent="0.25">
      <c r="A258" s="2">
        <v>258</v>
      </c>
      <c r="B258" s="2" t="s">
        <v>337</v>
      </c>
      <c r="C258" s="2" t="s">
        <v>338</v>
      </c>
      <c r="D258" s="2" t="s">
        <v>339</v>
      </c>
    </row>
    <row r="259" spans="1:4" x14ac:dyDescent="0.25">
      <c r="A259" s="2">
        <v>259</v>
      </c>
      <c r="B259" s="2" t="s">
        <v>340</v>
      </c>
      <c r="C259" s="2">
        <v>54</v>
      </c>
      <c r="D259" s="2" t="s">
        <v>341</v>
      </c>
    </row>
    <row r="260" spans="1:4" x14ac:dyDescent="0.25">
      <c r="A260" s="2">
        <v>260</v>
      </c>
      <c r="B260" s="5" t="s">
        <v>342</v>
      </c>
      <c r="C260" s="2">
        <v>5411</v>
      </c>
      <c r="D260" s="2" t="s">
        <v>132</v>
      </c>
    </row>
    <row r="261" spans="1:4" x14ac:dyDescent="0.25">
      <c r="A261" s="2">
        <v>261</v>
      </c>
      <c r="B261" s="5" t="s">
        <v>343</v>
      </c>
      <c r="C261" s="2">
        <v>5415</v>
      </c>
      <c r="D261" s="2" t="s">
        <v>344</v>
      </c>
    </row>
    <row r="262" spans="1:4" x14ac:dyDescent="0.25">
      <c r="A262" s="2">
        <v>262</v>
      </c>
      <c r="B262" s="2" t="s">
        <v>345</v>
      </c>
      <c r="C262" s="2" t="s">
        <v>346</v>
      </c>
      <c r="D262" s="2" t="s">
        <v>347</v>
      </c>
    </row>
    <row r="263" spans="1:4" x14ac:dyDescent="0.25">
      <c r="A263" s="2">
        <v>263</v>
      </c>
      <c r="B263" s="5" t="s">
        <v>348</v>
      </c>
      <c r="C263" s="2">
        <v>55</v>
      </c>
      <c r="D263" s="2" t="s">
        <v>141</v>
      </c>
    </row>
    <row r="264" spans="1:4" x14ac:dyDescent="0.25">
      <c r="A264" s="2">
        <v>264</v>
      </c>
      <c r="B264" s="2" t="s">
        <v>349</v>
      </c>
      <c r="C264" s="2">
        <v>56</v>
      </c>
      <c r="D264" s="2" t="s">
        <v>350</v>
      </c>
    </row>
    <row r="265" spans="1:4" x14ac:dyDescent="0.25">
      <c r="A265" s="2">
        <v>265</v>
      </c>
      <c r="B265" s="2" t="s">
        <v>351</v>
      </c>
      <c r="C265" s="2">
        <v>561</v>
      </c>
      <c r="D265" s="2" t="s">
        <v>352</v>
      </c>
    </row>
    <row r="266" spans="1:4" x14ac:dyDescent="0.25">
      <c r="A266" s="2">
        <v>266</v>
      </c>
      <c r="B266" s="5" t="s">
        <v>353</v>
      </c>
      <c r="C266" s="2">
        <v>562</v>
      </c>
      <c r="D266" s="2" t="s">
        <v>150</v>
      </c>
    </row>
    <row r="267" spans="1:4" x14ac:dyDescent="0.25">
      <c r="A267" s="2">
        <v>267</v>
      </c>
      <c r="B267" s="2" t="s">
        <v>354</v>
      </c>
      <c r="C267" s="2">
        <v>61</v>
      </c>
      <c r="D267" s="2" t="s">
        <v>355</v>
      </c>
    </row>
    <row r="268" spans="1:4" x14ac:dyDescent="0.25">
      <c r="A268" s="2">
        <v>268</v>
      </c>
      <c r="B268" s="2" t="s">
        <v>356</v>
      </c>
      <c r="C268" s="2">
        <v>62</v>
      </c>
      <c r="D268" s="2" t="s">
        <v>357</v>
      </c>
    </row>
    <row r="269" spans="1:4" x14ac:dyDescent="0.25">
      <c r="A269" s="2">
        <v>269</v>
      </c>
      <c r="B269" s="2" t="s">
        <v>358</v>
      </c>
      <c r="C269" s="2">
        <v>621</v>
      </c>
      <c r="D269" s="2" t="s">
        <v>359</v>
      </c>
    </row>
    <row r="270" spans="1:4" x14ac:dyDescent="0.25">
      <c r="A270" s="2">
        <v>270</v>
      </c>
      <c r="B270" s="2" t="s">
        <v>360</v>
      </c>
      <c r="C270" s="2" t="s">
        <v>361</v>
      </c>
      <c r="D270" s="2" t="s">
        <v>362</v>
      </c>
    </row>
    <row r="271" spans="1:4" x14ac:dyDescent="0.25">
      <c r="A271" s="2">
        <v>271</v>
      </c>
      <c r="B271" s="2" t="s">
        <v>363</v>
      </c>
      <c r="C271" s="2">
        <v>624</v>
      </c>
      <c r="D271" s="2" t="s">
        <v>364</v>
      </c>
    </row>
    <row r="272" spans="1:4" x14ac:dyDescent="0.25">
      <c r="A272" s="2">
        <v>272</v>
      </c>
      <c r="B272" s="2" t="s">
        <v>365</v>
      </c>
      <c r="C272" s="2">
        <v>71</v>
      </c>
      <c r="D272" s="2" t="s">
        <v>366</v>
      </c>
    </row>
    <row r="273" spans="1:4" x14ac:dyDescent="0.25">
      <c r="A273" s="2">
        <v>273</v>
      </c>
      <c r="B273" s="2" t="s">
        <v>367</v>
      </c>
      <c r="C273" s="2" t="s">
        <v>368</v>
      </c>
      <c r="D273" s="2" t="s">
        <v>369</v>
      </c>
    </row>
    <row r="274" spans="1:4" x14ac:dyDescent="0.25">
      <c r="A274" s="2">
        <v>274</v>
      </c>
      <c r="B274" s="2" t="s">
        <v>370</v>
      </c>
      <c r="C274" s="2">
        <v>711</v>
      </c>
      <c r="D274" s="2" t="s">
        <v>371</v>
      </c>
    </row>
    <row r="275" spans="1:4" x14ac:dyDescent="0.25">
      <c r="A275" s="2">
        <v>275</v>
      </c>
      <c r="B275" s="5" t="s">
        <v>372</v>
      </c>
      <c r="C275" s="2">
        <v>713</v>
      </c>
      <c r="D275" s="2" t="s">
        <v>173</v>
      </c>
    </row>
    <row r="276" spans="1:4" x14ac:dyDescent="0.25">
      <c r="A276" s="2">
        <v>276</v>
      </c>
      <c r="B276" s="2" t="s">
        <v>373</v>
      </c>
      <c r="C276" s="2">
        <v>72</v>
      </c>
      <c r="D276" s="2" t="s">
        <v>374</v>
      </c>
    </row>
    <row r="277" spans="1:4" x14ac:dyDescent="0.25">
      <c r="A277" s="2">
        <v>277</v>
      </c>
      <c r="B277" s="5" t="s">
        <v>375</v>
      </c>
      <c r="C277" s="2">
        <v>721</v>
      </c>
      <c r="D277" s="2" t="s">
        <v>174</v>
      </c>
    </row>
    <row r="278" spans="1:4" x14ac:dyDescent="0.25">
      <c r="A278" s="2">
        <v>278</v>
      </c>
      <c r="B278" s="5" t="s">
        <v>376</v>
      </c>
      <c r="C278" s="2">
        <v>722</v>
      </c>
      <c r="D278" s="2" t="s">
        <v>175</v>
      </c>
    </row>
    <row r="279" spans="1:4" x14ac:dyDescent="0.25">
      <c r="A279" s="2">
        <v>279</v>
      </c>
      <c r="B279" s="2" t="s">
        <v>377</v>
      </c>
      <c r="C279" s="2">
        <v>81</v>
      </c>
      <c r="D279" s="2" t="s">
        <v>378</v>
      </c>
    </row>
    <row r="280" spans="1:4" x14ac:dyDescent="0.25">
      <c r="A280" s="2">
        <v>280</v>
      </c>
      <c r="B280" s="2" t="s">
        <v>379</v>
      </c>
      <c r="C280" s="2">
        <v>811</v>
      </c>
      <c r="D280" s="2" t="s">
        <v>380</v>
      </c>
    </row>
    <row r="281" spans="1:4" x14ac:dyDescent="0.25">
      <c r="A281" s="2">
        <v>281</v>
      </c>
      <c r="B281" s="2" t="s">
        <v>381</v>
      </c>
      <c r="C281" s="2">
        <v>812</v>
      </c>
      <c r="D281" s="2" t="s">
        <v>382</v>
      </c>
    </row>
    <row r="282" spans="1:4" x14ac:dyDescent="0.25">
      <c r="A282" s="2">
        <v>282</v>
      </c>
      <c r="B282" s="2" t="s">
        <v>383</v>
      </c>
      <c r="C282" s="2" t="s">
        <v>191</v>
      </c>
      <c r="D282" s="2" t="s">
        <v>384</v>
      </c>
    </row>
    <row r="283" spans="1:4" x14ac:dyDescent="0.25">
      <c r="A283" s="2">
        <v>283</v>
      </c>
      <c r="B283" s="2" t="s">
        <v>385</v>
      </c>
      <c r="C283" s="2">
        <v>813</v>
      </c>
      <c r="D283" s="2" t="s">
        <v>386</v>
      </c>
    </row>
    <row r="284" spans="1:4" x14ac:dyDescent="0.25">
      <c r="A284" s="2">
        <v>284</v>
      </c>
      <c r="B284" s="2" t="s">
        <v>387</v>
      </c>
      <c r="C284" s="2" t="s">
        <v>191</v>
      </c>
      <c r="D284" s="2" t="s">
        <v>388</v>
      </c>
    </row>
    <row r="285" spans="1:4" x14ac:dyDescent="0.25">
      <c r="A285" s="2">
        <v>285</v>
      </c>
      <c r="B285" s="2" t="s">
        <v>389</v>
      </c>
      <c r="C285" s="2" t="s">
        <v>191</v>
      </c>
      <c r="D285" s="2" t="s">
        <v>390</v>
      </c>
    </row>
    <row r="286" spans="1:4" x14ac:dyDescent="0.25">
      <c r="A286" s="2">
        <v>286</v>
      </c>
      <c r="B286" s="2" t="s">
        <v>391</v>
      </c>
      <c r="C286" s="2" t="s">
        <v>191</v>
      </c>
      <c r="D286" s="2" t="s">
        <v>392</v>
      </c>
    </row>
    <row r="287" spans="1:4" x14ac:dyDescent="0.25">
      <c r="A287" s="2">
        <v>287</v>
      </c>
      <c r="B287" s="2" t="s">
        <v>393</v>
      </c>
      <c r="C287" s="2" t="s">
        <v>191</v>
      </c>
      <c r="D287" s="2" t="s">
        <v>394</v>
      </c>
    </row>
    <row r="288" spans="1:4" x14ac:dyDescent="0.25">
      <c r="A288" s="2">
        <v>288</v>
      </c>
      <c r="B288" s="2" t="s">
        <v>395</v>
      </c>
      <c r="C288" s="2" t="s">
        <v>191</v>
      </c>
      <c r="D288" s="2" t="s">
        <v>396</v>
      </c>
    </row>
    <row r="289" spans="1:4" x14ac:dyDescent="0.25">
      <c r="A289" s="2">
        <v>289</v>
      </c>
      <c r="B289" s="2" t="s">
        <v>397</v>
      </c>
      <c r="C289" s="2" t="s">
        <v>191</v>
      </c>
      <c r="D289" s="2" t="s">
        <v>398</v>
      </c>
    </row>
    <row r="290" spans="1:4" x14ac:dyDescent="0.25">
      <c r="A290" s="2">
        <v>290</v>
      </c>
      <c r="B290" s="2" t="s">
        <v>399</v>
      </c>
      <c r="C290" s="2" t="s">
        <v>191</v>
      </c>
      <c r="D290" s="2" t="s">
        <v>400</v>
      </c>
    </row>
    <row r="291" spans="1:4" x14ac:dyDescent="0.25">
      <c r="A291" s="2">
        <v>291</v>
      </c>
      <c r="B291" s="2" t="s">
        <v>401</v>
      </c>
      <c r="C291" s="2" t="s">
        <v>191</v>
      </c>
      <c r="D291" s="2" t="s">
        <v>402</v>
      </c>
    </row>
    <row r="292" spans="1:4" x14ac:dyDescent="0.25">
      <c r="A292" s="2">
        <v>292</v>
      </c>
      <c r="B292" s="2" t="s">
        <v>403</v>
      </c>
      <c r="C292" s="2" t="s">
        <v>404</v>
      </c>
      <c r="D292" s="2" t="s">
        <v>405</v>
      </c>
    </row>
    <row r="293" spans="1:4" x14ac:dyDescent="0.25">
      <c r="A293" s="2">
        <v>293</v>
      </c>
      <c r="B293" s="2" t="s">
        <v>406</v>
      </c>
      <c r="C293" s="2" t="s">
        <v>407</v>
      </c>
      <c r="D293" s="2" t="s">
        <v>408</v>
      </c>
    </row>
    <row r="294" spans="1:4" x14ac:dyDescent="0.25">
      <c r="A294" s="2">
        <v>294</v>
      </c>
      <c r="B294" s="2" t="s">
        <v>409</v>
      </c>
      <c r="C294" s="2" t="s">
        <v>191</v>
      </c>
      <c r="D294" s="2" t="s">
        <v>410</v>
      </c>
    </row>
    <row r="295" spans="1:4" x14ac:dyDescent="0.25">
      <c r="A295" s="2">
        <v>295</v>
      </c>
      <c r="B295" s="2" t="s">
        <v>411</v>
      </c>
      <c r="C295" s="2" t="s">
        <v>412</v>
      </c>
      <c r="D295" s="2" t="s">
        <v>413</v>
      </c>
    </row>
    <row r="296" spans="1:4" x14ac:dyDescent="0.25">
      <c r="A296" s="2">
        <v>296</v>
      </c>
      <c r="B296" s="2" t="s">
        <v>414</v>
      </c>
      <c r="C296" s="2" t="s">
        <v>191</v>
      </c>
      <c r="D296" s="2" t="s">
        <v>415</v>
      </c>
    </row>
    <row r="297" spans="1:4" x14ac:dyDescent="0.25">
      <c r="A297" s="2">
        <v>297</v>
      </c>
      <c r="B297" s="2" t="s">
        <v>416</v>
      </c>
      <c r="C297" s="2" t="s">
        <v>191</v>
      </c>
      <c r="D297" s="2" t="s">
        <v>417</v>
      </c>
    </row>
    <row r="298" spans="1:4" x14ac:dyDescent="0.25">
      <c r="A298" s="2">
        <v>298</v>
      </c>
      <c r="B298" s="2" t="s">
        <v>418</v>
      </c>
      <c r="C298" s="2" t="s">
        <v>191</v>
      </c>
      <c r="D298" s="2" t="s">
        <v>419</v>
      </c>
    </row>
    <row r="299" spans="1:4" x14ac:dyDescent="0.25">
      <c r="A299" s="2">
        <v>299</v>
      </c>
      <c r="B299" s="2" t="s">
        <v>420</v>
      </c>
      <c r="C299" s="2" t="s">
        <v>191</v>
      </c>
      <c r="D299" s="2" t="s">
        <v>421</v>
      </c>
    </row>
    <row r="300" spans="1:4" x14ac:dyDescent="0.25">
      <c r="A300" s="2">
        <v>300</v>
      </c>
      <c r="B300" s="2" t="s">
        <v>422</v>
      </c>
      <c r="C300" s="2" t="s">
        <v>191</v>
      </c>
      <c r="D300" s="2" t="s">
        <v>423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S8721"/>
  <sheetViews>
    <sheetView topLeftCell="A1401" workbookViewId="0">
      <selection activeCell="P1421" sqref="P1421"/>
    </sheetView>
  </sheetViews>
  <sheetFormatPr defaultRowHeight="12.75" x14ac:dyDescent="0.2"/>
  <cols>
    <col min="2" max="2" width="16.140625" customWidth="1"/>
  </cols>
  <sheetData>
    <row r="1" spans="1:14" x14ac:dyDescent="0.2">
      <c r="A1" t="s">
        <v>522</v>
      </c>
      <c r="B1" t="s">
        <v>523</v>
      </c>
    </row>
    <row r="2" spans="1:14" x14ac:dyDescent="0.2">
      <c r="A2" t="s">
        <v>524</v>
      </c>
      <c r="B2">
        <v>1986</v>
      </c>
      <c r="C2">
        <v>55.521700000000003</v>
      </c>
      <c r="D2">
        <v>55.112200000000001</v>
      </c>
      <c r="E2">
        <v>54.7682</v>
      </c>
      <c r="F2">
        <v>54.807000000000002</v>
      </c>
      <c r="G2">
        <v>54.906100000000002</v>
      </c>
      <c r="H2">
        <v>54.729300000000002</v>
      </c>
      <c r="I2">
        <v>55.072200000000002</v>
      </c>
      <c r="J2">
        <v>54.959499999999998</v>
      </c>
      <c r="K2">
        <v>55.062800000000003</v>
      </c>
      <c r="L2">
        <v>55.314500000000002</v>
      </c>
      <c r="M2">
        <v>55.575099999999999</v>
      </c>
      <c r="N2">
        <v>56.0627</v>
      </c>
    </row>
    <row r="3" spans="1:14" x14ac:dyDescent="0.2">
      <c r="A3" t="s">
        <v>524</v>
      </c>
      <c r="B3">
        <v>1987</v>
      </c>
      <c r="C3">
        <v>55.874400000000001</v>
      </c>
      <c r="D3">
        <v>56.5929</v>
      </c>
      <c r="E3">
        <v>56.686500000000002</v>
      </c>
      <c r="F3">
        <v>57.037500000000001</v>
      </c>
      <c r="G3">
        <v>57.418900000000001</v>
      </c>
      <c r="H3">
        <v>57.716700000000003</v>
      </c>
      <c r="I3">
        <v>58.072099999999999</v>
      </c>
      <c r="J3">
        <v>58.497900000000001</v>
      </c>
      <c r="K3">
        <v>58.665700000000001</v>
      </c>
      <c r="L3">
        <v>59.543300000000002</v>
      </c>
      <c r="M3">
        <v>59.858699999999999</v>
      </c>
      <c r="N3">
        <v>60.135100000000001</v>
      </c>
    </row>
    <row r="4" spans="1:14" x14ac:dyDescent="0.2">
      <c r="A4" t="s">
        <v>524</v>
      </c>
      <c r="B4">
        <v>1988</v>
      </c>
      <c r="C4">
        <v>60.165999999999997</v>
      </c>
      <c r="D4">
        <v>60.407699999999998</v>
      </c>
      <c r="E4">
        <v>60.5565</v>
      </c>
      <c r="F4">
        <v>60.869100000000003</v>
      </c>
      <c r="G4">
        <v>60.825800000000001</v>
      </c>
      <c r="H4">
        <v>60.972000000000001</v>
      </c>
      <c r="I4">
        <v>61.0473</v>
      </c>
      <c r="J4">
        <v>61.325800000000001</v>
      </c>
      <c r="K4">
        <v>61.100900000000003</v>
      </c>
      <c r="L4">
        <v>61.423499999999997</v>
      </c>
      <c r="M4">
        <v>61.532200000000003</v>
      </c>
      <c r="N4">
        <v>61.794899999999998</v>
      </c>
    </row>
    <row r="5" spans="1:14" x14ac:dyDescent="0.2">
      <c r="A5" t="s">
        <v>524</v>
      </c>
      <c r="B5">
        <v>1989</v>
      </c>
      <c r="C5">
        <v>61.970199999999998</v>
      </c>
      <c r="D5">
        <v>61.699300000000001</v>
      </c>
      <c r="E5">
        <v>61.874200000000002</v>
      </c>
      <c r="F5">
        <v>61.892699999999998</v>
      </c>
      <c r="G5">
        <v>61.4816</v>
      </c>
      <c r="H5">
        <v>61.522399999999998</v>
      </c>
      <c r="I5">
        <v>60.927799999999998</v>
      </c>
      <c r="J5">
        <v>61.457999999999998</v>
      </c>
      <c r="K5">
        <v>61.291200000000003</v>
      </c>
      <c r="L5">
        <v>61.226500000000001</v>
      </c>
      <c r="M5">
        <v>61.403399999999998</v>
      </c>
      <c r="N5">
        <v>61.7667</v>
      </c>
    </row>
    <row r="6" spans="1:14" x14ac:dyDescent="0.2">
      <c r="A6" t="s">
        <v>524</v>
      </c>
      <c r="B6">
        <v>1990</v>
      </c>
      <c r="C6">
        <v>61.420099999999998</v>
      </c>
      <c r="D6">
        <v>61.9786</v>
      </c>
      <c r="E6">
        <v>62.298999999999999</v>
      </c>
      <c r="F6">
        <v>62.220599999999997</v>
      </c>
      <c r="G6">
        <v>62.3371</v>
      </c>
      <c r="H6">
        <v>62.5306</v>
      </c>
      <c r="I6">
        <v>62.4758</v>
      </c>
      <c r="J6">
        <v>62.624699999999997</v>
      </c>
      <c r="K6">
        <v>62.756399999999999</v>
      </c>
      <c r="L6">
        <v>62.273400000000002</v>
      </c>
      <c r="M6">
        <v>61.527900000000002</v>
      </c>
      <c r="N6">
        <v>61.088799999999999</v>
      </c>
    </row>
    <row r="7" spans="1:14" x14ac:dyDescent="0.2">
      <c r="A7" t="s">
        <v>524</v>
      </c>
      <c r="B7">
        <v>1991</v>
      </c>
      <c r="C7">
        <v>60.819699999999997</v>
      </c>
      <c r="D7">
        <v>60.421300000000002</v>
      </c>
      <c r="E7">
        <v>60.105899999999998</v>
      </c>
      <c r="F7">
        <v>60.206099999999999</v>
      </c>
      <c r="G7">
        <v>60.819499999999998</v>
      </c>
      <c r="H7">
        <v>61.426600000000001</v>
      </c>
      <c r="I7">
        <v>61.411000000000001</v>
      </c>
      <c r="J7">
        <v>61.484000000000002</v>
      </c>
      <c r="K7">
        <v>62.023299999999999</v>
      </c>
      <c r="L7">
        <v>61.889000000000003</v>
      </c>
      <c r="M7">
        <v>61.807400000000001</v>
      </c>
      <c r="N7">
        <v>61.597700000000003</v>
      </c>
    </row>
    <row r="8" spans="1:14" x14ac:dyDescent="0.2">
      <c r="A8" t="s">
        <v>524</v>
      </c>
      <c r="B8">
        <v>1992</v>
      </c>
      <c r="C8">
        <v>61.212800000000001</v>
      </c>
      <c r="D8">
        <v>61.691000000000003</v>
      </c>
      <c r="E8">
        <v>62.194400000000002</v>
      </c>
      <c r="F8">
        <v>62.643300000000004</v>
      </c>
      <c r="G8">
        <v>62.851500000000001</v>
      </c>
      <c r="H8">
        <v>62.859900000000003</v>
      </c>
      <c r="I8">
        <v>63.396999999999998</v>
      </c>
      <c r="J8">
        <v>63.089100000000002</v>
      </c>
      <c r="K8">
        <v>63.219299999999997</v>
      </c>
      <c r="L8">
        <v>63.688400000000001</v>
      </c>
      <c r="M8">
        <v>63.947200000000002</v>
      </c>
      <c r="N8">
        <v>63.965000000000003</v>
      </c>
    </row>
    <row r="9" spans="1:14" x14ac:dyDescent="0.2">
      <c r="A9" t="s">
        <v>524</v>
      </c>
      <c r="B9">
        <v>1993</v>
      </c>
      <c r="C9">
        <v>64.279300000000006</v>
      </c>
      <c r="D9">
        <v>64.510900000000007</v>
      </c>
      <c r="E9">
        <v>64.495699999999999</v>
      </c>
      <c r="F9">
        <v>64.697999999999993</v>
      </c>
      <c r="G9">
        <v>64.464299999999994</v>
      </c>
      <c r="H9">
        <v>64.616500000000002</v>
      </c>
      <c r="I9">
        <v>64.820099999999996</v>
      </c>
      <c r="J9">
        <v>64.801599999999993</v>
      </c>
      <c r="K9">
        <v>65.108699999999999</v>
      </c>
      <c r="L9">
        <v>65.582400000000007</v>
      </c>
      <c r="M9">
        <v>65.849800000000002</v>
      </c>
      <c r="N9">
        <v>66.190600000000003</v>
      </c>
    </row>
    <row r="10" spans="1:14" x14ac:dyDescent="0.2">
      <c r="A10" t="s">
        <v>524</v>
      </c>
      <c r="B10">
        <v>1994</v>
      </c>
      <c r="C10">
        <v>66.465299999999999</v>
      </c>
      <c r="D10">
        <v>66.495099999999994</v>
      </c>
      <c r="E10">
        <v>67.1892</v>
      </c>
      <c r="F10">
        <v>67.519599999999997</v>
      </c>
      <c r="G10">
        <v>67.879900000000006</v>
      </c>
      <c r="H10">
        <v>68.338099999999997</v>
      </c>
      <c r="I10">
        <v>68.459800000000001</v>
      </c>
      <c r="J10">
        <v>68.837999999999994</v>
      </c>
      <c r="K10">
        <v>68.998999999999995</v>
      </c>
      <c r="L10">
        <v>69.583200000000005</v>
      </c>
      <c r="M10">
        <v>70.017300000000006</v>
      </c>
      <c r="N10">
        <v>70.792699999999996</v>
      </c>
    </row>
    <row r="11" spans="1:14" x14ac:dyDescent="0.2">
      <c r="A11" t="s">
        <v>524</v>
      </c>
      <c r="B11">
        <v>1995</v>
      </c>
      <c r="C11">
        <v>70.988600000000005</v>
      </c>
      <c r="D11">
        <v>70.968800000000002</v>
      </c>
      <c r="E11">
        <v>71.090199999999996</v>
      </c>
      <c r="F11">
        <v>71.033600000000007</v>
      </c>
      <c r="G11">
        <v>71.193799999999996</v>
      </c>
      <c r="H11">
        <v>71.438199999999995</v>
      </c>
      <c r="I11">
        <v>71.156599999999997</v>
      </c>
      <c r="J11">
        <v>72.093100000000007</v>
      </c>
      <c r="K11">
        <v>72.344800000000006</v>
      </c>
      <c r="L11">
        <v>72.197299999999998</v>
      </c>
      <c r="M11">
        <v>72.367800000000003</v>
      </c>
      <c r="N11">
        <v>72.646000000000001</v>
      </c>
    </row>
    <row r="12" spans="1:14" x14ac:dyDescent="0.2">
      <c r="A12" t="s">
        <v>524</v>
      </c>
      <c r="B12">
        <v>1996</v>
      </c>
      <c r="C12">
        <v>72.198800000000006</v>
      </c>
      <c r="D12">
        <v>73.360299999999995</v>
      </c>
      <c r="E12">
        <v>73.274299999999997</v>
      </c>
      <c r="F12">
        <v>73.894900000000007</v>
      </c>
      <c r="G12">
        <v>74.389899999999997</v>
      </c>
      <c r="H12">
        <v>75.059899999999999</v>
      </c>
      <c r="I12">
        <v>74.970399999999998</v>
      </c>
      <c r="J12">
        <v>75.451899999999995</v>
      </c>
      <c r="K12">
        <v>75.854900000000001</v>
      </c>
      <c r="L12">
        <v>75.842500000000001</v>
      </c>
      <c r="M12">
        <v>76.47</v>
      </c>
      <c r="N12">
        <v>76.9589</v>
      </c>
    </row>
    <row r="13" spans="1:14" x14ac:dyDescent="0.2">
      <c r="A13" t="s">
        <v>524</v>
      </c>
      <c r="B13">
        <v>1997</v>
      </c>
      <c r="C13">
        <v>77.0441</v>
      </c>
      <c r="D13">
        <v>77.966200000000001</v>
      </c>
      <c r="E13">
        <v>78.592699999999994</v>
      </c>
      <c r="F13">
        <v>78.616799999999998</v>
      </c>
      <c r="G13">
        <v>79.162300000000002</v>
      </c>
      <c r="H13">
        <v>79.525700000000001</v>
      </c>
      <c r="I13">
        <v>79.986800000000002</v>
      </c>
      <c r="J13">
        <v>81.060699999999997</v>
      </c>
      <c r="K13">
        <v>81.771799999999999</v>
      </c>
      <c r="L13">
        <v>82.317300000000003</v>
      </c>
      <c r="M13">
        <v>83.044700000000006</v>
      </c>
      <c r="N13">
        <v>83.349800000000002</v>
      </c>
    </row>
    <row r="14" spans="1:14" x14ac:dyDescent="0.2">
      <c r="A14" t="s">
        <v>524</v>
      </c>
      <c r="B14">
        <v>1998</v>
      </c>
      <c r="C14">
        <v>83.748099999999994</v>
      </c>
      <c r="D14">
        <v>83.804199999999994</v>
      </c>
      <c r="E14">
        <v>83.864099999999993</v>
      </c>
      <c r="F14">
        <v>84.183300000000003</v>
      </c>
      <c r="G14">
        <v>84.760599999999997</v>
      </c>
      <c r="H14">
        <v>84.280900000000003</v>
      </c>
      <c r="I14">
        <v>83.902900000000002</v>
      </c>
      <c r="J14">
        <v>85.722499999999997</v>
      </c>
      <c r="K14">
        <v>85.462000000000003</v>
      </c>
      <c r="L14">
        <v>86.160200000000003</v>
      </c>
      <c r="M14">
        <v>86.100200000000001</v>
      </c>
      <c r="N14">
        <v>86.374399999999994</v>
      </c>
    </row>
    <row r="15" spans="1:14" x14ac:dyDescent="0.2">
      <c r="A15" t="s">
        <v>524</v>
      </c>
      <c r="B15">
        <v>1999</v>
      </c>
      <c r="C15">
        <v>86.736400000000003</v>
      </c>
      <c r="D15">
        <v>87.075999999999993</v>
      </c>
      <c r="E15">
        <v>87.251099999999994</v>
      </c>
      <c r="F15">
        <v>87.458799999999997</v>
      </c>
      <c r="G15">
        <v>88.120500000000007</v>
      </c>
      <c r="H15">
        <v>87.995800000000003</v>
      </c>
      <c r="I15">
        <v>88.570899999999995</v>
      </c>
      <c r="J15">
        <v>88.969200000000001</v>
      </c>
      <c r="K15">
        <v>88.712100000000007</v>
      </c>
      <c r="L15">
        <v>89.848200000000006</v>
      </c>
      <c r="M15">
        <v>90.284700000000001</v>
      </c>
      <c r="N15">
        <v>90.983199999999997</v>
      </c>
    </row>
    <row r="16" spans="1:14" x14ac:dyDescent="0.2">
      <c r="A16" t="s">
        <v>524</v>
      </c>
      <c r="B16">
        <v>2000</v>
      </c>
      <c r="C16">
        <v>91.079899999999995</v>
      </c>
      <c r="D16">
        <v>91.417000000000002</v>
      </c>
      <c r="E16">
        <v>91.780799999999999</v>
      </c>
      <c r="F16">
        <v>92.340699999999998</v>
      </c>
      <c r="G16">
        <v>92.463800000000006</v>
      </c>
      <c r="H16">
        <v>92.529600000000002</v>
      </c>
      <c r="I16">
        <v>92.293899999999994</v>
      </c>
      <c r="J16">
        <v>92.081699999999998</v>
      </c>
      <c r="K16">
        <v>92.525400000000005</v>
      </c>
      <c r="L16">
        <v>92.140100000000004</v>
      </c>
      <c r="M16">
        <v>92.150300000000001</v>
      </c>
      <c r="N16">
        <v>91.832899999999995</v>
      </c>
    </row>
    <row r="17" spans="1:14" x14ac:dyDescent="0.2">
      <c r="A17" t="s">
        <v>524</v>
      </c>
      <c r="B17">
        <v>2001</v>
      </c>
      <c r="C17">
        <v>91.204300000000003</v>
      </c>
      <c r="D17">
        <v>90.645499999999998</v>
      </c>
      <c r="E17">
        <v>90.387100000000004</v>
      </c>
      <c r="F17">
        <v>90.171199999999999</v>
      </c>
      <c r="G17">
        <v>89.506100000000004</v>
      </c>
      <c r="H17">
        <v>88.934700000000007</v>
      </c>
      <c r="I17">
        <v>88.527799999999999</v>
      </c>
      <c r="J17">
        <v>88.231899999999996</v>
      </c>
      <c r="K17">
        <v>87.910499999999999</v>
      </c>
      <c r="L17">
        <v>87.454999999999998</v>
      </c>
      <c r="M17">
        <v>87.013800000000003</v>
      </c>
      <c r="N17">
        <v>87.019400000000005</v>
      </c>
    </row>
    <row r="18" spans="1:14" x14ac:dyDescent="0.2">
      <c r="A18" t="s">
        <v>524</v>
      </c>
      <c r="B18">
        <v>2002</v>
      </c>
      <c r="C18">
        <v>87.556600000000003</v>
      </c>
      <c r="D18">
        <v>87.517399999999995</v>
      </c>
      <c r="E18">
        <v>88.207999999999998</v>
      </c>
      <c r="F18">
        <v>88.580500000000001</v>
      </c>
      <c r="G18">
        <v>89.078800000000001</v>
      </c>
      <c r="H18">
        <v>89.920500000000004</v>
      </c>
      <c r="I18">
        <v>89.617999999999995</v>
      </c>
      <c r="J18">
        <v>89.801599999999993</v>
      </c>
      <c r="K18">
        <v>89.875699999999995</v>
      </c>
      <c r="L18">
        <v>89.530699999999996</v>
      </c>
      <c r="M18">
        <v>89.995000000000005</v>
      </c>
      <c r="N18">
        <v>89.525099999999995</v>
      </c>
    </row>
    <row r="19" spans="1:14" x14ac:dyDescent="0.2">
      <c r="A19" t="s">
        <v>524</v>
      </c>
      <c r="B19">
        <v>2003</v>
      </c>
      <c r="C19">
        <v>90.207599999999999</v>
      </c>
      <c r="D19">
        <v>90.500399999999999</v>
      </c>
      <c r="E19">
        <v>90.3536</v>
      </c>
      <c r="F19">
        <v>89.633700000000005</v>
      </c>
      <c r="G19">
        <v>89.642799999999994</v>
      </c>
      <c r="H19">
        <v>89.6511</v>
      </c>
      <c r="I19">
        <v>89.941199999999995</v>
      </c>
      <c r="J19">
        <v>89.888000000000005</v>
      </c>
      <c r="K19">
        <v>90.414199999999994</v>
      </c>
      <c r="L19">
        <v>90.380799999999994</v>
      </c>
      <c r="M19">
        <v>91.091200000000001</v>
      </c>
      <c r="N19">
        <v>91.060100000000006</v>
      </c>
    </row>
    <row r="20" spans="1:14" x14ac:dyDescent="0.2">
      <c r="A20" t="s">
        <v>524</v>
      </c>
      <c r="B20">
        <v>2004</v>
      </c>
      <c r="C20">
        <v>91.290199999999999</v>
      </c>
      <c r="D20">
        <v>91.838300000000004</v>
      </c>
      <c r="E20">
        <v>91.298599999999993</v>
      </c>
      <c r="F20">
        <v>91.699200000000005</v>
      </c>
      <c r="G20">
        <v>92.350899999999996</v>
      </c>
      <c r="H20">
        <v>91.534899999999993</v>
      </c>
      <c r="I20">
        <v>92.178899999999999</v>
      </c>
      <c r="J20">
        <v>92.421899999999994</v>
      </c>
      <c r="K20">
        <v>92.386799999999994</v>
      </c>
      <c r="L20">
        <v>93.325100000000006</v>
      </c>
      <c r="M20">
        <v>93.485200000000006</v>
      </c>
      <c r="N20">
        <v>94.135800000000003</v>
      </c>
    </row>
    <row r="21" spans="1:14" x14ac:dyDescent="0.2">
      <c r="A21" t="s">
        <v>524</v>
      </c>
      <c r="B21">
        <v>2005</v>
      </c>
      <c r="C21">
        <v>94.648099999999999</v>
      </c>
      <c r="D21">
        <v>95.278300000000002</v>
      </c>
      <c r="E21">
        <v>95.194500000000005</v>
      </c>
      <c r="F21">
        <v>95.2273</v>
      </c>
      <c r="G21">
        <v>95.380099999999999</v>
      </c>
      <c r="H21">
        <v>95.724500000000006</v>
      </c>
      <c r="I21">
        <v>95.578500000000005</v>
      </c>
      <c r="J21">
        <v>95.705399999999997</v>
      </c>
      <c r="K21">
        <v>93.802700000000002</v>
      </c>
      <c r="L21">
        <v>94.962999999999994</v>
      </c>
      <c r="M21">
        <v>95.885000000000005</v>
      </c>
      <c r="N21">
        <v>96.432100000000005</v>
      </c>
    </row>
    <row r="22" spans="1:14" x14ac:dyDescent="0.2">
      <c r="A22" t="s">
        <v>524</v>
      </c>
      <c r="B22">
        <v>2006</v>
      </c>
      <c r="C22">
        <v>96.578500000000005</v>
      </c>
      <c r="D22">
        <v>96.656000000000006</v>
      </c>
      <c r="E22">
        <v>96.860500000000002</v>
      </c>
      <c r="F22">
        <v>97.266900000000007</v>
      </c>
      <c r="G22">
        <v>97.087699999999998</v>
      </c>
      <c r="H22">
        <v>97.453999999999994</v>
      </c>
      <c r="I22">
        <v>97.6066</v>
      </c>
      <c r="J22">
        <v>97.8245</v>
      </c>
      <c r="K22">
        <v>97.688199999999995</v>
      </c>
      <c r="L22">
        <v>97.685500000000005</v>
      </c>
      <c r="M22">
        <v>97.566400000000002</v>
      </c>
      <c r="N22">
        <v>98.599500000000006</v>
      </c>
    </row>
    <row r="23" spans="1:14" x14ac:dyDescent="0.2">
      <c r="A23" t="s">
        <v>524</v>
      </c>
      <c r="B23">
        <v>2007</v>
      </c>
      <c r="C23">
        <v>98.320400000000006</v>
      </c>
      <c r="D23">
        <v>99.3827</v>
      </c>
      <c r="E23">
        <v>99.403400000000005</v>
      </c>
      <c r="F23">
        <v>100.1666</v>
      </c>
      <c r="G23">
        <v>100.1143</v>
      </c>
      <c r="H23">
        <v>100.122</v>
      </c>
      <c r="I23">
        <v>100.2435</v>
      </c>
      <c r="J23">
        <v>100.2324</v>
      </c>
      <c r="K23">
        <v>100.72410000000001</v>
      </c>
      <c r="L23">
        <v>100.10899999999999</v>
      </c>
      <c r="M23">
        <v>100.50320000000001</v>
      </c>
      <c r="N23">
        <v>100.6784</v>
      </c>
    </row>
    <row r="24" spans="1:14" x14ac:dyDescent="0.2">
      <c r="A24" t="s">
        <v>524</v>
      </c>
      <c r="B24">
        <v>2008</v>
      </c>
      <c r="C24">
        <v>100.4229</v>
      </c>
      <c r="D24">
        <v>100.1991</v>
      </c>
      <c r="E24">
        <v>99.773799999999994</v>
      </c>
      <c r="F24">
        <v>98.905699999999996</v>
      </c>
      <c r="G24">
        <v>98.335499999999996</v>
      </c>
      <c r="H24">
        <v>98.070499999999996</v>
      </c>
      <c r="I24">
        <v>97.7119</v>
      </c>
      <c r="J24">
        <v>96.062700000000007</v>
      </c>
      <c r="K24">
        <v>92.087599999999995</v>
      </c>
      <c r="L24">
        <v>92.899900000000002</v>
      </c>
      <c r="M24">
        <v>91.684799999999996</v>
      </c>
      <c r="N24">
        <v>89.333399999999997</v>
      </c>
    </row>
    <row r="25" spans="1:14" x14ac:dyDescent="0.2">
      <c r="A25" t="s">
        <v>524</v>
      </c>
      <c r="B25">
        <v>2009</v>
      </c>
      <c r="C25">
        <v>87.450999999999993</v>
      </c>
      <c r="D25">
        <v>86.987799999999993</v>
      </c>
      <c r="E25">
        <v>85.535899999999998</v>
      </c>
      <c r="F25">
        <v>84.7761</v>
      </c>
      <c r="G25">
        <v>83.865799999999993</v>
      </c>
      <c r="H25">
        <v>83.5261</v>
      </c>
      <c r="I25">
        <v>84.434700000000007</v>
      </c>
      <c r="J25">
        <v>85.217399999999998</v>
      </c>
      <c r="K25">
        <v>85.798299999999998</v>
      </c>
      <c r="L25">
        <v>86.016300000000001</v>
      </c>
      <c r="M25">
        <v>86.213700000000003</v>
      </c>
      <c r="N25">
        <v>86.719700000000003</v>
      </c>
    </row>
    <row r="26" spans="1:14" x14ac:dyDescent="0.2">
      <c r="A26" t="s">
        <v>524</v>
      </c>
      <c r="B26">
        <v>2010</v>
      </c>
      <c r="C26">
        <v>87.749200000000002</v>
      </c>
      <c r="D26">
        <v>87.912899999999993</v>
      </c>
      <c r="E26">
        <v>88.391499999999994</v>
      </c>
      <c r="F26">
        <v>88.705100000000002</v>
      </c>
      <c r="G26">
        <v>89.902500000000003</v>
      </c>
      <c r="H26">
        <v>89.997</v>
      </c>
      <c r="I26">
        <v>90.791899999999998</v>
      </c>
      <c r="J26">
        <v>90.989800000000002</v>
      </c>
      <c r="K26">
        <v>91.242699999999999</v>
      </c>
      <c r="L26">
        <v>91.138499999999993</v>
      </c>
      <c r="M26">
        <v>91.403899999999993</v>
      </c>
      <c r="N26">
        <v>92.564599999999999</v>
      </c>
    </row>
    <row r="27" spans="1:14" x14ac:dyDescent="0.2">
      <c r="A27" t="s">
        <v>524</v>
      </c>
      <c r="B27">
        <v>2011</v>
      </c>
      <c r="C27">
        <v>92.794899999999998</v>
      </c>
      <c r="D27">
        <v>92.4512</v>
      </c>
      <c r="E27">
        <v>93.088800000000006</v>
      </c>
      <c r="F27">
        <v>92.708200000000005</v>
      </c>
      <c r="G27">
        <v>92.994900000000001</v>
      </c>
      <c r="H27">
        <v>93.114400000000003</v>
      </c>
      <c r="I27">
        <v>94.172799999999995</v>
      </c>
      <c r="J27">
        <v>94.418400000000005</v>
      </c>
      <c r="K27">
        <v>94.414599999999993</v>
      </c>
      <c r="L27">
        <v>95.038600000000002</v>
      </c>
      <c r="M27">
        <v>94.826300000000003</v>
      </c>
    </row>
    <row r="28" spans="1:14" x14ac:dyDescent="0.2">
      <c r="A28" t="s">
        <v>525</v>
      </c>
      <c r="B28" t="s">
        <v>526</v>
      </c>
      <c r="C28" t="s">
        <v>527</v>
      </c>
      <c r="D28" t="s">
        <v>528</v>
      </c>
      <c r="E28" t="s">
        <v>529</v>
      </c>
    </row>
    <row r="29" spans="1:14" x14ac:dyDescent="0.2">
      <c r="A29" t="s">
        <v>530</v>
      </c>
      <c r="B29">
        <v>1986</v>
      </c>
      <c r="C29">
        <v>58.431699999999999</v>
      </c>
      <c r="D29">
        <v>57.839599999999997</v>
      </c>
      <c r="E29">
        <v>57.698300000000003</v>
      </c>
      <c r="F29">
        <v>57.865699999999997</v>
      </c>
      <c r="G29">
        <v>58.070900000000002</v>
      </c>
      <c r="H29">
        <v>57.986400000000003</v>
      </c>
      <c r="I29">
        <v>58.292499999999997</v>
      </c>
      <c r="J29">
        <v>58.315300000000001</v>
      </c>
      <c r="K29">
        <v>58.372999999999998</v>
      </c>
      <c r="L29">
        <v>58.576000000000001</v>
      </c>
      <c r="M29">
        <v>58.8444</v>
      </c>
      <c r="N29">
        <v>59.416499999999999</v>
      </c>
    </row>
    <row r="30" spans="1:14" x14ac:dyDescent="0.2">
      <c r="A30" t="s">
        <v>530</v>
      </c>
      <c r="B30">
        <v>1987</v>
      </c>
      <c r="C30">
        <v>59.131399999999999</v>
      </c>
      <c r="D30">
        <v>59.944600000000001</v>
      </c>
      <c r="E30">
        <v>60.010899999999999</v>
      </c>
      <c r="F30">
        <v>60.236499999999999</v>
      </c>
      <c r="G30">
        <v>60.7196</v>
      </c>
      <c r="H30">
        <v>60.956000000000003</v>
      </c>
      <c r="I30">
        <v>61.266199999999998</v>
      </c>
      <c r="J30">
        <v>61.737699999999997</v>
      </c>
      <c r="K30">
        <v>61.854799999999997</v>
      </c>
      <c r="L30">
        <v>62.811799999999998</v>
      </c>
      <c r="M30">
        <v>62.954799999999999</v>
      </c>
      <c r="N30">
        <v>63.229399999999998</v>
      </c>
    </row>
    <row r="31" spans="1:14" x14ac:dyDescent="0.2">
      <c r="A31" t="s">
        <v>530</v>
      </c>
      <c r="B31">
        <v>1988</v>
      </c>
      <c r="C31">
        <v>63.463000000000001</v>
      </c>
      <c r="D31">
        <v>63.750700000000002</v>
      </c>
      <c r="E31">
        <v>63.830199999999998</v>
      </c>
      <c r="F31">
        <v>64.125200000000007</v>
      </c>
      <c r="G31">
        <v>64.001199999999997</v>
      </c>
      <c r="H31">
        <v>64.097700000000003</v>
      </c>
      <c r="I31">
        <v>64.0886</v>
      </c>
      <c r="J31">
        <v>64.426199999999994</v>
      </c>
      <c r="K31">
        <v>64.231999999999999</v>
      </c>
      <c r="L31">
        <v>64.671099999999996</v>
      </c>
      <c r="M31">
        <v>64.735799999999998</v>
      </c>
      <c r="N31">
        <v>64.968100000000007</v>
      </c>
    </row>
    <row r="32" spans="1:14" x14ac:dyDescent="0.2">
      <c r="A32" t="s">
        <v>530</v>
      </c>
      <c r="B32">
        <v>1989</v>
      </c>
      <c r="C32">
        <v>65.181700000000006</v>
      </c>
      <c r="D32">
        <v>65.064499999999995</v>
      </c>
      <c r="E32">
        <v>65.179299999999998</v>
      </c>
      <c r="F32">
        <v>65.275700000000001</v>
      </c>
      <c r="G32">
        <v>64.668899999999994</v>
      </c>
      <c r="H32">
        <v>64.954599999999999</v>
      </c>
      <c r="I32">
        <v>64.061300000000003</v>
      </c>
      <c r="J32">
        <v>64.818700000000007</v>
      </c>
      <c r="K32">
        <v>64.659300000000002</v>
      </c>
      <c r="L32">
        <v>64.4191</v>
      </c>
      <c r="M32">
        <v>64.641999999999996</v>
      </c>
      <c r="N32">
        <v>65.460099999999997</v>
      </c>
    </row>
    <row r="33" spans="1:14" x14ac:dyDescent="0.2">
      <c r="A33" t="s">
        <v>530</v>
      </c>
      <c r="B33">
        <v>1990</v>
      </c>
      <c r="C33">
        <v>64.904200000000003</v>
      </c>
      <c r="D33">
        <v>65.458799999999997</v>
      </c>
      <c r="E33">
        <v>65.931100000000001</v>
      </c>
      <c r="F33">
        <v>65.731200000000001</v>
      </c>
      <c r="G33">
        <v>65.841399999999993</v>
      </c>
      <c r="H33">
        <v>66.123800000000003</v>
      </c>
      <c r="I33">
        <v>66.03</v>
      </c>
      <c r="J33">
        <v>66.033100000000005</v>
      </c>
      <c r="K33">
        <v>66.337999999999994</v>
      </c>
      <c r="L33">
        <v>65.675299999999993</v>
      </c>
      <c r="M33">
        <v>64.909000000000006</v>
      </c>
      <c r="N33">
        <v>64.491</v>
      </c>
    </row>
    <row r="34" spans="1:14" x14ac:dyDescent="0.2">
      <c r="A34" t="s">
        <v>530</v>
      </c>
      <c r="B34">
        <v>1991</v>
      </c>
      <c r="C34">
        <v>64.314499999999995</v>
      </c>
      <c r="D34">
        <v>63.796900000000001</v>
      </c>
      <c r="E34">
        <v>63.612699999999997</v>
      </c>
      <c r="F34">
        <v>63.587200000000003</v>
      </c>
      <c r="G34">
        <v>64.308300000000003</v>
      </c>
      <c r="H34">
        <v>65.1096</v>
      </c>
      <c r="I34">
        <v>64.7286</v>
      </c>
      <c r="J34">
        <v>64.839299999999994</v>
      </c>
      <c r="K34">
        <v>65.565100000000001</v>
      </c>
      <c r="L34">
        <v>65.234499999999997</v>
      </c>
      <c r="M34">
        <v>65.283299999999997</v>
      </c>
      <c r="N34">
        <v>64.875900000000001</v>
      </c>
    </row>
    <row r="35" spans="1:14" x14ac:dyDescent="0.2">
      <c r="A35" t="s">
        <v>530</v>
      </c>
      <c r="B35">
        <v>1992</v>
      </c>
      <c r="C35">
        <v>64.219399999999993</v>
      </c>
      <c r="D35">
        <v>64.859499999999997</v>
      </c>
      <c r="E35">
        <v>65.381799999999998</v>
      </c>
      <c r="F35">
        <v>65.888999999999996</v>
      </c>
      <c r="G35">
        <v>66.2517</v>
      </c>
      <c r="H35">
        <v>66.028599999999997</v>
      </c>
      <c r="I35">
        <v>66.665300000000002</v>
      </c>
      <c r="J35">
        <v>66.6327</v>
      </c>
      <c r="K35">
        <v>66.536000000000001</v>
      </c>
      <c r="L35">
        <v>67.144400000000005</v>
      </c>
      <c r="M35">
        <v>67.339500000000001</v>
      </c>
      <c r="N35">
        <v>67.477900000000005</v>
      </c>
    </row>
    <row r="36" spans="1:14" x14ac:dyDescent="0.2">
      <c r="A36" t="s">
        <v>530</v>
      </c>
      <c r="B36">
        <v>1993</v>
      </c>
      <c r="C36">
        <v>67.801199999999994</v>
      </c>
      <c r="D36">
        <v>67.891999999999996</v>
      </c>
      <c r="E36">
        <v>67.987200000000001</v>
      </c>
      <c r="F36">
        <v>68.147800000000004</v>
      </c>
      <c r="G36">
        <v>67.882800000000003</v>
      </c>
      <c r="H36">
        <v>67.872600000000006</v>
      </c>
      <c r="I36">
        <v>68.270799999999994</v>
      </c>
      <c r="J36">
        <v>68.149900000000002</v>
      </c>
      <c r="K36">
        <v>68.539699999999996</v>
      </c>
      <c r="L36">
        <v>68.980599999999995</v>
      </c>
      <c r="M36">
        <v>69.139899999999997</v>
      </c>
      <c r="N36">
        <v>69.424999999999997</v>
      </c>
    </row>
    <row r="37" spans="1:14" x14ac:dyDescent="0.2">
      <c r="A37" t="s">
        <v>530</v>
      </c>
      <c r="B37">
        <v>1994</v>
      </c>
      <c r="C37">
        <v>69.855500000000006</v>
      </c>
      <c r="D37">
        <v>69.7</v>
      </c>
      <c r="E37">
        <v>70.385900000000007</v>
      </c>
      <c r="F37">
        <v>70.620500000000007</v>
      </c>
      <c r="G37">
        <v>70.889399999999995</v>
      </c>
      <c r="H37">
        <v>71.375100000000003</v>
      </c>
      <c r="I37">
        <v>71.351500000000001</v>
      </c>
      <c r="J37">
        <v>71.694000000000003</v>
      </c>
      <c r="K37">
        <v>71.7166</v>
      </c>
      <c r="L37">
        <v>72.434700000000007</v>
      </c>
      <c r="M37">
        <v>72.690200000000004</v>
      </c>
      <c r="N37">
        <v>73.295299999999997</v>
      </c>
    </row>
    <row r="38" spans="1:14" x14ac:dyDescent="0.2">
      <c r="A38" t="s">
        <v>530</v>
      </c>
      <c r="B38">
        <v>1995</v>
      </c>
      <c r="C38">
        <v>73.489500000000007</v>
      </c>
      <c r="D38">
        <v>73.544399999999996</v>
      </c>
      <c r="E38">
        <v>73.666700000000006</v>
      </c>
      <c r="F38">
        <v>73.456999999999994</v>
      </c>
      <c r="G38">
        <v>73.660600000000002</v>
      </c>
      <c r="H38">
        <v>74.095799999999997</v>
      </c>
      <c r="I38">
        <v>73.839799999999997</v>
      </c>
      <c r="J38">
        <v>74.9251</v>
      </c>
      <c r="K38">
        <v>75.114599999999996</v>
      </c>
      <c r="L38">
        <v>74.719200000000001</v>
      </c>
      <c r="M38">
        <v>74.890500000000003</v>
      </c>
      <c r="N38">
        <v>75.153099999999995</v>
      </c>
    </row>
    <row r="39" spans="1:14" x14ac:dyDescent="0.2">
      <c r="A39" t="s">
        <v>530</v>
      </c>
      <c r="B39">
        <v>1996</v>
      </c>
      <c r="C39">
        <v>74.382800000000003</v>
      </c>
      <c r="D39">
        <v>75.757199999999997</v>
      </c>
      <c r="E39">
        <v>75.585700000000003</v>
      </c>
      <c r="F39">
        <v>76.273200000000003</v>
      </c>
      <c r="G39">
        <v>76.729799999999997</v>
      </c>
      <c r="H39">
        <v>77.426699999999997</v>
      </c>
      <c r="I39">
        <v>77.275700000000001</v>
      </c>
      <c r="J39">
        <v>77.598600000000005</v>
      </c>
      <c r="K39">
        <v>78.107600000000005</v>
      </c>
      <c r="L39">
        <v>77.9101</v>
      </c>
      <c r="M39">
        <v>78.718000000000004</v>
      </c>
      <c r="N39">
        <v>79.210999999999999</v>
      </c>
    </row>
    <row r="40" spans="1:14" x14ac:dyDescent="0.2">
      <c r="A40" t="s">
        <v>530</v>
      </c>
      <c r="B40">
        <v>1997</v>
      </c>
      <c r="C40">
        <v>79.162999999999997</v>
      </c>
      <c r="D40">
        <v>79.927899999999994</v>
      </c>
      <c r="E40">
        <v>80.697599999999994</v>
      </c>
      <c r="F40">
        <v>80.416700000000006</v>
      </c>
      <c r="G40">
        <v>81.036900000000003</v>
      </c>
      <c r="H40">
        <v>81.365600000000001</v>
      </c>
      <c r="I40">
        <v>81.648499999999999</v>
      </c>
      <c r="J40">
        <v>82.863299999999995</v>
      </c>
      <c r="K40">
        <v>83.526799999999994</v>
      </c>
      <c r="L40">
        <v>84.465500000000006</v>
      </c>
      <c r="M40">
        <v>85.017499999999998</v>
      </c>
      <c r="N40">
        <v>85.091800000000006</v>
      </c>
    </row>
    <row r="41" spans="1:14" x14ac:dyDescent="0.2">
      <c r="A41" t="s">
        <v>530</v>
      </c>
      <c r="B41">
        <v>1998</v>
      </c>
      <c r="C41">
        <v>85.547799999999995</v>
      </c>
      <c r="D41">
        <v>85.644400000000005</v>
      </c>
      <c r="E41">
        <v>85.816999999999993</v>
      </c>
      <c r="F41">
        <v>86.160899999999998</v>
      </c>
      <c r="G41">
        <v>86.704099999999997</v>
      </c>
      <c r="H41">
        <v>86.26</v>
      </c>
      <c r="I41">
        <v>85.849100000000007</v>
      </c>
      <c r="J41">
        <v>87.916899999999998</v>
      </c>
      <c r="K41">
        <v>87.441000000000003</v>
      </c>
      <c r="L41">
        <v>88.120500000000007</v>
      </c>
      <c r="M41">
        <v>87.889200000000002</v>
      </c>
      <c r="N41">
        <v>87.895899999999997</v>
      </c>
    </row>
    <row r="42" spans="1:14" x14ac:dyDescent="0.2">
      <c r="A42" t="s">
        <v>530</v>
      </c>
      <c r="B42">
        <v>1999</v>
      </c>
      <c r="C42">
        <v>88.412400000000005</v>
      </c>
      <c r="D42">
        <v>88.667100000000005</v>
      </c>
      <c r="E42">
        <v>88.546300000000002</v>
      </c>
      <c r="F42">
        <v>88.5822</v>
      </c>
      <c r="G42">
        <v>89.369</v>
      </c>
      <c r="H42">
        <v>88.859099999999998</v>
      </c>
      <c r="I42">
        <v>89.014300000000006</v>
      </c>
      <c r="J42">
        <v>89.695400000000006</v>
      </c>
      <c r="K42">
        <v>89.309299999999993</v>
      </c>
      <c r="L42">
        <v>90.481499999999997</v>
      </c>
      <c r="M42">
        <v>90.490600000000001</v>
      </c>
      <c r="N42">
        <v>91.217600000000004</v>
      </c>
    </row>
    <row r="43" spans="1:14" x14ac:dyDescent="0.2">
      <c r="A43" t="s">
        <v>530</v>
      </c>
      <c r="B43">
        <v>2000</v>
      </c>
      <c r="C43">
        <v>91.133899999999997</v>
      </c>
      <c r="D43">
        <v>91.525499999999994</v>
      </c>
      <c r="E43">
        <v>91.699399999999997</v>
      </c>
      <c r="F43">
        <v>92.482900000000001</v>
      </c>
      <c r="G43">
        <v>92.527000000000001</v>
      </c>
      <c r="H43">
        <v>92.540899999999993</v>
      </c>
      <c r="I43">
        <v>92.474299999999999</v>
      </c>
      <c r="J43">
        <v>92.171899999999994</v>
      </c>
      <c r="K43">
        <v>92.774000000000001</v>
      </c>
      <c r="L43">
        <v>92.275999999999996</v>
      </c>
      <c r="M43">
        <v>92.472200000000001</v>
      </c>
      <c r="N43">
        <v>92.373800000000003</v>
      </c>
    </row>
    <row r="44" spans="1:14" x14ac:dyDescent="0.2">
      <c r="A44" t="s">
        <v>530</v>
      </c>
      <c r="B44">
        <v>2001</v>
      </c>
      <c r="C44">
        <v>92.0505</v>
      </c>
      <c r="D44">
        <v>91.364500000000007</v>
      </c>
      <c r="E44">
        <v>91.194800000000001</v>
      </c>
      <c r="F44">
        <v>90.955799999999996</v>
      </c>
      <c r="G44">
        <v>90.389899999999997</v>
      </c>
      <c r="H44">
        <v>90.032600000000002</v>
      </c>
      <c r="I44">
        <v>89.783900000000003</v>
      </c>
      <c r="J44">
        <v>89.176599999999993</v>
      </c>
      <c r="K44">
        <v>88.704499999999996</v>
      </c>
      <c r="L44">
        <v>88.307500000000005</v>
      </c>
      <c r="M44">
        <v>87.972099999999998</v>
      </c>
      <c r="N44">
        <v>88.147599999999997</v>
      </c>
    </row>
    <row r="45" spans="1:14" x14ac:dyDescent="0.2">
      <c r="A45" t="s">
        <v>530</v>
      </c>
      <c r="B45">
        <v>2002</v>
      </c>
      <c r="C45">
        <v>88.545599999999993</v>
      </c>
      <c r="D45">
        <v>88.224900000000005</v>
      </c>
      <c r="E45">
        <v>88.976500000000001</v>
      </c>
      <c r="F45">
        <v>88.919700000000006</v>
      </c>
      <c r="G45">
        <v>89.350099999999998</v>
      </c>
      <c r="H45">
        <v>90.203800000000001</v>
      </c>
      <c r="I45">
        <v>89.794399999999996</v>
      </c>
      <c r="J45">
        <v>89.892399999999995</v>
      </c>
      <c r="K45">
        <v>90.131299999999996</v>
      </c>
      <c r="L45">
        <v>89.9268</v>
      </c>
      <c r="M45">
        <v>90.251999999999995</v>
      </c>
      <c r="N45">
        <v>89.615399999999994</v>
      </c>
    </row>
    <row r="46" spans="1:14" x14ac:dyDescent="0.2">
      <c r="A46" t="s">
        <v>530</v>
      </c>
      <c r="B46">
        <v>2003</v>
      </c>
      <c r="C46">
        <v>90.287999999999997</v>
      </c>
      <c r="D46">
        <v>90.801500000000004</v>
      </c>
      <c r="E46">
        <v>90.858500000000006</v>
      </c>
      <c r="F46">
        <v>89.917599999999993</v>
      </c>
      <c r="G46">
        <v>90.029899999999998</v>
      </c>
      <c r="H46">
        <v>90.039699999999996</v>
      </c>
      <c r="I46">
        <v>90.451400000000007</v>
      </c>
      <c r="J46">
        <v>90.392300000000006</v>
      </c>
      <c r="K46">
        <v>90.918499999999995</v>
      </c>
      <c r="L46">
        <v>90.556100000000001</v>
      </c>
      <c r="M46">
        <v>91.421199999999999</v>
      </c>
      <c r="N46">
        <v>91.284499999999994</v>
      </c>
    </row>
    <row r="47" spans="1:14" x14ac:dyDescent="0.2">
      <c r="A47" t="s">
        <v>530</v>
      </c>
      <c r="B47">
        <v>2004</v>
      </c>
      <c r="C47">
        <v>91.596999999999994</v>
      </c>
      <c r="D47">
        <v>92.261099999999999</v>
      </c>
      <c r="E47">
        <v>91.418000000000006</v>
      </c>
      <c r="F47">
        <v>91.891099999999994</v>
      </c>
      <c r="G47">
        <v>92.4666</v>
      </c>
      <c r="H47">
        <v>91.499499999999998</v>
      </c>
      <c r="I47">
        <v>92.082700000000003</v>
      </c>
      <c r="J47">
        <v>92.409599999999998</v>
      </c>
      <c r="K47">
        <v>92.321299999999994</v>
      </c>
      <c r="L47">
        <v>93.2423</v>
      </c>
      <c r="M47">
        <v>93.158199999999994</v>
      </c>
      <c r="N47">
        <v>93.817499999999995</v>
      </c>
    </row>
    <row r="48" spans="1:14" x14ac:dyDescent="0.2">
      <c r="A48" t="s">
        <v>530</v>
      </c>
      <c r="B48">
        <v>2005</v>
      </c>
      <c r="C48">
        <v>94.621200000000002</v>
      </c>
      <c r="D48">
        <v>95.185299999999998</v>
      </c>
      <c r="E48">
        <v>94.965999999999994</v>
      </c>
      <c r="F48">
        <v>95.225499999999997</v>
      </c>
      <c r="G48">
        <v>95.694100000000006</v>
      </c>
      <c r="H48">
        <v>96.050200000000004</v>
      </c>
      <c r="I48">
        <v>95.968699999999998</v>
      </c>
      <c r="J48">
        <v>96.254900000000006</v>
      </c>
      <c r="K48">
        <v>95.891300000000001</v>
      </c>
      <c r="L48">
        <v>97.055099999999996</v>
      </c>
      <c r="M48">
        <v>97.260599999999997</v>
      </c>
      <c r="N48">
        <v>97.542000000000002</v>
      </c>
    </row>
    <row r="49" spans="1:14" x14ac:dyDescent="0.2">
      <c r="A49" t="s">
        <v>530</v>
      </c>
      <c r="B49">
        <v>2006</v>
      </c>
      <c r="C49">
        <v>97.254800000000003</v>
      </c>
      <c r="D49">
        <v>97.301199999999994</v>
      </c>
      <c r="E49">
        <v>97.776499999999999</v>
      </c>
      <c r="F49">
        <v>98.156300000000002</v>
      </c>
      <c r="G49">
        <v>97.878900000000002</v>
      </c>
      <c r="H49">
        <v>98.258399999999995</v>
      </c>
      <c r="I49">
        <v>98.265799999999999</v>
      </c>
      <c r="J49">
        <v>98.558999999999997</v>
      </c>
      <c r="K49">
        <v>98.377499999999998</v>
      </c>
      <c r="L49">
        <v>98.4983</v>
      </c>
      <c r="M49">
        <v>98.387799999999999</v>
      </c>
      <c r="N49">
        <v>99.291499999999999</v>
      </c>
    </row>
    <row r="50" spans="1:14" x14ac:dyDescent="0.2">
      <c r="A50" t="s">
        <v>530</v>
      </c>
      <c r="B50">
        <v>2007</v>
      </c>
      <c r="C50">
        <v>98.767799999999994</v>
      </c>
      <c r="D50">
        <v>100.0908</v>
      </c>
      <c r="E50">
        <v>99.868399999999994</v>
      </c>
      <c r="F50">
        <v>100.577</v>
      </c>
      <c r="G50">
        <v>100.2479</v>
      </c>
      <c r="H50">
        <v>100.2762</v>
      </c>
      <c r="I50">
        <v>100.2504</v>
      </c>
      <c r="J50">
        <v>100.09820000000001</v>
      </c>
      <c r="K50">
        <v>100.61409999999999</v>
      </c>
      <c r="L50">
        <v>99.603499999999997</v>
      </c>
      <c r="M50">
        <v>99.742500000000007</v>
      </c>
      <c r="N50">
        <v>99.863299999999995</v>
      </c>
    </row>
    <row r="51" spans="1:14" x14ac:dyDescent="0.2">
      <c r="A51" t="s">
        <v>530</v>
      </c>
      <c r="B51">
        <v>2008</v>
      </c>
      <c r="C51">
        <v>99.811499999999995</v>
      </c>
      <c r="D51">
        <v>99.662700000000001</v>
      </c>
      <c r="E51">
        <v>98.876099999999994</v>
      </c>
      <c r="F51">
        <v>97.784199999999998</v>
      </c>
      <c r="G51">
        <v>97.359499999999997</v>
      </c>
      <c r="H51">
        <v>96.977699999999999</v>
      </c>
      <c r="I51">
        <v>96.191400000000002</v>
      </c>
      <c r="J51">
        <v>94.580200000000005</v>
      </c>
      <c r="K51">
        <v>92.439800000000005</v>
      </c>
      <c r="L51">
        <v>91.904200000000003</v>
      </c>
      <c r="M51">
        <v>90.859499999999997</v>
      </c>
      <c r="N51">
        <v>89.254999999999995</v>
      </c>
    </row>
    <row r="52" spans="1:14" x14ac:dyDescent="0.2">
      <c r="A52" t="s">
        <v>530</v>
      </c>
      <c r="B52">
        <v>2009</v>
      </c>
      <c r="C52">
        <v>86.979399999999998</v>
      </c>
      <c r="D52">
        <v>86.624200000000002</v>
      </c>
      <c r="E52">
        <v>85.411600000000007</v>
      </c>
      <c r="F52">
        <v>84.541700000000006</v>
      </c>
      <c r="G52">
        <v>83.471400000000003</v>
      </c>
      <c r="H52">
        <v>83.188199999999995</v>
      </c>
      <c r="I52">
        <v>83.958200000000005</v>
      </c>
      <c r="J52">
        <v>84.670400000000001</v>
      </c>
      <c r="K52">
        <v>85.318600000000004</v>
      </c>
      <c r="L52">
        <v>85.688000000000002</v>
      </c>
      <c r="M52">
        <v>85.497799999999998</v>
      </c>
      <c r="N52">
        <v>86.007099999999994</v>
      </c>
    </row>
    <row r="53" spans="1:14" x14ac:dyDescent="0.2">
      <c r="A53" t="s">
        <v>530</v>
      </c>
      <c r="B53">
        <v>2010</v>
      </c>
      <c r="C53">
        <v>87.021500000000003</v>
      </c>
      <c r="D53">
        <v>86.7958</v>
      </c>
      <c r="E53">
        <v>87.304199999999994</v>
      </c>
      <c r="F53">
        <v>87.404600000000002</v>
      </c>
      <c r="G53">
        <v>88.931700000000006</v>
      </c>
      <c r="H53">
        <v>89.041399999999996</v>
      </c>
      <c r="I53">
        <v>89.88</v>
      </c>
      <c r="J53">
        <v>89.893000000000001</v>
      </c>
      <c r="K53">
        <v>89.8797</v>
      </c>
      <c r="L53">
        <v>89.868799999999993</v>
      </c>
      <c r="M53">
        <v>89.982900000000001</v>
      </c>
      <c r="N53">
        <v>90.888099999999994</v>
      </c>
    </row>
    <row r="54" spans="1:14" x14ac:dyDescent="0.2">
      <c r="A54" t="s">
        <v>530</v>
      </c>
      <c r="B54">
        <v>2011</v>
      </c>
      <c r="C54">
        <v>91.421300000000002</v>
      </c>
      <c r="D54">
        <v>91.133700000000005</v>
      </c>
      <c r="E54">
        <v>91.448400000000007</v>
      </c>
      <c r="F54">
        <v>91.150199999999998</v>
      </c>
      <c r="G54">
        <v>91.7988</v>
      </c>
      <c r="H54">
        <v>91.707999999999998</v>
      </c>
      <c r="I54">
        <v>92.520499999999998</v>
      </c>
      <c r="J54">
        <v>92.983800000000002</v>
      </c>
      <c r="K54">
        <v>93.061599999999999</v>
      </c>
      <c r="L54">
        <v>93.554500000000004</v>
      </c>
      <c r="M54">
        <v>93.182100000000005</v>
      </c>
    </row>
    <row r="55" spans="1:14" x14ac:dyDescent="0.2">
      <c r="A55" t="s">
        <v>531</v>
      </c>
      <c r="B55" t="s">
        <v>532</v>
      </c>
      <c r="C55" t="s">
        <v>533</v>
      </c>
    </row>
    <row r="56" spans="1:14" x14ac:dyDescent="0.2">
      <c r="A56" t="s">
        <v>534</v>
      </c>
      <c r="B56">
        <v>1986</v>
      </c>
      <c r="C56">
        <v>65.456400000000002</v>
      </c>
      <c r="D56">
        <v>64.855900000000005</v>
      </c>
      <c r="E56">
        <v>64.663499999999999</v>
      </c>
      <c r="F56">
        <v>65.052199999999999</v>
      </c>
      <c r="G56">
        <v>65.421599999999998</v>
      </c>
      <c r="H56">
        <v>65.5017</v>
      </c>
      <c r="I56">
        <v>65.938599999999994</v>
      </c>
      <c r="J56">
        <v>65.849400000000003</v>
      </c>
      <c r="K56">
        <v>65.917000000000002</v>
      </c>
      <c r="L56">
        <v>66.200400000000002</v>
      </c>
      <c r="M56">
        <v>66.672200000000004</v>
      </c>
      <c r="N56">
        <v>67.2864</v>
      </c>
    </row>
    <row r="57" spans="1:14" x14ac:dyDescent="0.2">
      <c r="A57" t="s">
        <v>534</v>
      </c>
      <c r="B57">
        <v>1987</v>
      </c>
      <c r="C57">
        <v>66.607900000000001</v>
      </c>
      <c r="D57">
        <v>67.4572</v>
      </c>
      <c r="E57">
        <v>67.631900000000002</v>
      </c>
      <c r="F57">
        <v>67.573400000000007</v>
      </c>
      <c r="G57">
        <v>68.086799999999997</v>
      </c>
      <c r="H57">
        <v>68.200500000000005</v>
      </c>
      <c r="I57">
        <v>68.603300000000004</v>
      </c>
      <c r="J57">
        <v>69.064400000000006</v>
      </c>
      <c r="K57">
        <v>68.724800000000002</v>
      </c>
      <c r="L57">
        <v>69.954800000000006</v>
      </c>
      <c r="M57">
        <v>70.019800000000004</v>
      </c>
      <c r="N57">
        <v>70.123900000000006</v>
      </c>
    </row>
    <row r="58" spans="1:14" x14ac:dyDescent="0.2">
      <c r="A58" t="s">
        <v>534</v>
      </c>
      <c r="B58">
        <v>1988</v>
      </c>
      <c r="C58">
        <v>70.479200000000006</v>
      </c>
      <c r="D58">
        <v>70.809799999999996</v>
      </c>
      <c r="E58">
        <v>70.750500000000002</v>
      </c>
      <c r="F58">
        <v>71.196100000000001</v>
      </c>
      <c r="G58">
        <v>70.917400000000001</v>
      </c>
      <c r="H58">
        <v>70.916200000000003</v>
      </c>
      <c r="I58">
        <v>70.876499999999993</v>
      </c>
      <c r="J58">
        <v>71.447500000000005</v>
      </c>
      <c r="K58">
        <v>70.915300000000002</v>
      </c>
      <c r="L58">
        <v>71.503399999999999</v>
      </c>
      <c r="M58">
        <v>71.560400000000001</v>
      </c>
      <c r="N58">
        <v>71.903000000000006</v>
      </c>
    </row>
    <row r="59" spans="1:14" x14ac:dyDescent="0.2">
      <c r="A59" t="s">
        <v>534</v>
      </c>
      <c r="B59">
        <v>1989</v>
      </c>
      <c r="C59">
        <v>71.933499999999995</v>
      </c>
      <c r="D59">
        <v>71.964100000000002</v>
      </c>
      <c r="E59">
        <v>72.136499999999998</v>
      </c>
      <c r="F59">
        <v>71.964799999999997</v>
      </c>
      <c r="G59">
        <v>71.2209</v>
      </c>
      <c r="H59">
        <v>71.2791</v>
      </c>
      <c r="I59">
        <v>69.712400000000002</v>
      </c>
      <c r="J59">
        <v>70.881399999999999</v>
      </c>
      <c r="K59">
        <v>70.595600000000005</v>
      </c>
      <c r="L59">
        <v>70.8108</v>
      </c>
      <c r="M59">
        <v>71.082800000000006</v>
      </c>
      <c r="N59">
        <v>72.319299999999998</v>
      </c>
    </row>
    <row r="60" spans="1:14" x14ac:dyDescent="0.2">
      <c r="A60" t="s">
        <v>534</v>
      </c>
      <c r="B60">
        <v>1990</v>
      </c>
      <c r="C60">
        <v>70.771600000000007</v>
      </c>
      <c r="D60">
        <v>71.555199999999999</v>
      </c>
      <c r="E60">
        <v>72.063100000000006</v>
      </c>
      <c r="F60">
        <v>71.815100000000001</v>
      </c>
      <c r="G60">
        <v>71.744500000000002</v>
      </c>
      <c r="H60">
        <v>72.480500000000006</v>
      </c>
      <c r="I60">
        <v>72.013199999999998</v>
      </c>
      <c r="J60">
        <v>72.122299999999996</v>
      </c>
      <c r="K60">
        <v>72.823300000000003</v>
      </c>
      <c r="L60">
        <v>71.687899999999999</v>
      </c>
      <c r="M60">
        <v>70.943399999999997</v>
      </c>
      <c r="N60">
        <v>70.435199999999995</v>
      </c>
    </row>
    <row r="61" spans="1:14" x14ac:dyDescent="0.2">
      <c r="A61" t="s">
        <v>534</v>
      </c>
      <c r="B61">
        <v>1991</v>
      </c>
      <c r="C61">
        <v>70.767899999999997</v>
      </c>
      <c r="D61">
        <v>70.098600000000005</v>
      </c>
      <c r="E61">
        <v>70.181600000000003</v>
      </c>
      <c r="F61">
        <v>70.138400000000004</v>
      </c>
      <c r="G61">
        <v>71.421199999999999</v>
      </c>
      <c r="H61">
        <v>72.459500000000006</v>
      </c>
      <c r="I61">
        <v>72.034400000000005</v>
      </c>
      <c r="J61">
        <v>72.041499999999999</v>
      </c>
      <c r="K61">
        <v>73.109700000000004</v>
      </c>
      <c r="L61">
        <v>72.842200000000005</v>
      </c>
      <c r="M61">
        <v>72.895300000000006</v>
      </c>
      <c r="N61">
        <v>71.997299999999996</v>
      </c>
    </row>
    <row r="62" spans="1:14" x14ac:dyDescent="0.2">
      <c r="A62" t="s">
        <v>534</v>
      </c>
      <c r="B62">
        <v>1992</v>
      </c>
      <c r="C62">
        <v>71.259100000000004</v>
      </c>
      <c r="D62">
        <v>71.965500000000006</v>
      </c>
      <c r="E62">
        <v>72.685000000000002</v>
      </c>
      <c r="F62">
        <v>73.367199999999997</v>
      </c>
      <c r="G62">
        <v>73.808599999999998</v>
      </c>
      <c r="H62">
        <v>73.377399999999994</v>
      </c>
      <c r="I62">
        <v>74.348100000000002</v>
      </c>
      <c r="J62">
        <v>74.415000000000006</v>
      </c>
      <c r="K62">
        <v>74.020300000000006</v>
      </c>
      <c r="L62">
        <v>75.030100000000004</v>
      </c>
      <c r="M62">
        <v>75.197299999999998</v>
      </c>
      <c r="N62">
        <v>75.242900000000006</v>
      </c>
    </row>
    <row r="63" spans="1:14" x14ac:dyDescent="0.2">
      <c r="A63" t="s">
        <v>534</v>
      </c>
      <c r="B63">
        <v>1993</v>
      </c>
      <c r="C63">
        <v>75.596999999999994</v>
      </c>
      <c r="D63">
        <v>75.671400000000006</v>
      </c>
      <c r="E63">
        <v>75.742599999999996</v>
      </c>
      <c r="F63">
        <v>75.835999999999999</v>
      </c>
      <c r="G63">
        <v>75.263300000000001</v>
      </c>
      <c r="H63">
        <v>75.450100000000006</v>
      </c>
      <c r="I63">
        <v>76.134299999999996</v>
      </c>
      <c r="J63">
        <v>76.063500000000005</v>
      </c>
      <c r="K63">
        <v>76.257900000000006</v>
      </c>
      <c r="L63">
        <v>76.598500000000001</v>
      </c>
      <c r="M63">
        <v>76.675600000000003</v>
      </c>
      <c r="N63">
        <v>76.8416</v>
      </c>
    </row>
    <row r="64" spans="1:14" x14ac:dyDescent="0.2">
      <c r="A64" t="s">
        <v>534</v>
      </c>
      <c r="B64">
        <v>1994</v>
      </c>
      <c r="C64">
        <v>77.456599999999995</v>
      </c>
      <c r="D64">
        <v>77.5672</v>
      </c>
      <c r="E64">
        <v>78.218999999999994</v>
      </c>
      <c r="F64">
        <v>78.291499999999999</v>
      </c>
      <c r="G64">
        <v>78.795000000000002</v>
      </c>
      <c r="H64">
        <v>79.462299999999999</v>
      </c>
      <c r="I64">
        <v>79.126999999999995</v>
      </c>
      <c r="J64">
        <v>79.974000000000004</v>
      </c>
      <c r="K64">
        <v>79.514799999999994</v>
      </c>
      <c r="L64">
        <v>80.344999999999999</v>
      </c>
      <c r="M64">
        <v>80.356800000000007</v>
      </c>
      <c r="N64">
        <v>80.998900000000006</v>
      </c>
    </row>
    <row r="65" spans="1:14" x14ac:dyDescent="0.2">
      <c r="A65" t="s">
        <v>534</v>
      </c>
      <c r="B65">
        <v>1995</v>
      </c>
      <c r="C65">
        <v>81.011799999999994</v>
      </c>
      <c r="D65">
        <v>81.287899999999993</v>
      </c>
      <c r="E65">
        <v>81.268199999999993</v>
      </c>
      <c r="F65">
        <v>80.931100000000001</v>
      </c>
      <c r="G65">
        <v>81.105099999999993</v>
      </c>
      <c r="H65">
        <v>81.501800000000003</v>
      </c>
      <c r="I65">
        <v>81.068600000000004</v>
      </c>
      <c r="J65">
        <v>82.365700000000004</v>
      </c>
      <c r="K65">
        <v>82.395200000000003</v>
      </c>
      <c r="L65">
        <v>81.678299999999993</v>
      </c>
      <c r="M65">
        <v>81.949299999999994</v>
      </c>
      <c r="N65">
        <v>82.198700000000002</v>
      </c>
    </row>
    <row r="66" spans="1:14" x14ac:dyDescent="0.2">
      <c r="A66" t="s">
        <v>534</v>
      </c>
      <c r="B66">
        <v>1996</v>
      </c>
      <c r="C66">
        <v>81.2624</v>
      </c>
      <c r="D66">
        <v>82.668499999999995</v>
      </c>
      <c r="E66">
        <v>82.180099999999996</v>
      </c>
      <c r="F66">
        <v>82.850099999999998</v>
      </c>
      <c r="G66">
        <v>82.954099999999997</v>
      </c>
      <c r="H66">
        <v>83.679199999999994</v>
      </c>
      <c r="I66">
        <v>83.051199999999994</v>
      </c>
      <c r="J66">
        <v>82.945499999999996</v>
      </c>
      <c r="K66">
        <v>83.635099999999994</v>
      </c>
      <c r="L66">
        <v>83.212100000000007</v>
      </c>
      <c r="M66">
        <v>84.155199999999994</v>
      </c>
      <c r="N66">
        <v>84.398300000000006</v>
      </c>
    </row>
    <row r="67" spans="1:14" x14ac:dyDescent="0.2">
      <c r="A67" t="s">
        <v>534</v>
      </c>
      <c r="B67">
        <v>1997</v>
      </c>
      <c r="C67">
        <v>84.1173</v>
      </c>
      <c r="D67">
        <v>84.547799999999995</v>
      </c>
      <c r="E67">
        <v>85.247500000000002</v>
      </c>
      <c r="F67">
        <v>84.3309</v>
      </c>
      <c r="G67">
        <v>84.931299999999993</v>
      </c>
      <c r="H67">
        <v>84.992599999999996</v>
      </c>
      <c r="I67">
        <v>85.284400000000005</v>
      </c>
      <c r="J67">
        <v>86.621499999999997</v>
      </c>
      <c r="K67">
        <v>87.341099999999997</v>
      </c>
      <c r="L67">
        <v>88.563500000000005</v>
      </c>
      <c r="M67">
        <v>88.805899999999994</v>
      </c>
      <c r="N67">
        <v>88.376400000000004</v>
      </c>
    </row>
    <row r="68" spans="1:14" x14ac:dyDescent="0.2">
      <c r="A68" t="s">
        <v>534</v>
      </c>
      <c r="B68">
        <v>1998</v>
      </c>
      <c r="C68">
        <v>88.741699999999994</v>
      </c>
      <c r="D68">
        <v>88.579899999999995</v>
      </c>
      <c r="E68">
        <v>88.8005</v>
      </c>
      <c r="F68">
        <v>89.308800000000005</v>
      </c>
      <c r="G68">
        <v>89.683599999999998</v>
      </c>
      <c r="H68">
        <v>88.722899999999996</v>
      </c>
      <c r="I68">
        <v>87.836600000000004</v>
      </c>
      <c r="J68">
        <v>90.599900000000005</v>
      </c>
      <c r="K68">
        <v>89.754099999999994</v>
      </c>
      <c r="L68">
        <v>90.263499999999993</v>
      </c>
      <c r="M68">
        <v>89.681700000000006</v>
      </c>
      <c r="N68">
        <v>89.589600000000004</v>
      </c>
    </row>
    <row r="69" spans="1:14" x14ac:dyDescent="0.2">
      <c r="A69" t="s">
        <v>534</v>
      </c>
      <c r="B69">
        <v>1999</v>
      </c>
      <c r="C69">
        <v>90.536500000000004</v>
      </c>
      <c r="D69">
        <v>90.772800000000004</v>
      </c>
      <c r="E69">
        <v>90.641300000000001</v>
      </c>
      <c r="F69">
        <v>90.571700000000007</v>
      </c>
      <c r="G69">
        <v>91.493200000000002</v>
      </c>
      <c r="H69">
        <v>90.587900000000005</v>
      </c>
      <c r="I69">
        <v>90.185000000000002</v>
      </c>
      <c r="J69">
        <v>91.431100000000001</v>
      </c>
      <c r="K69">
        <v>90.811199999999999</v>
      </c>
      <c r="L69">
        <v>92.4816</v>
      </c>
      <c r="M69">
        <v>92.339699999999993</v>
      </c>
      <c r="N69">
        <v>93.216200000000001</v>
      </c>
    </row>
    <row r="70" spans="1:14" x14ac:dyDescent="0.2">
      <c r="A70" t="s">
        <v>534</v>
      </c>
      <c r="B70">
        <v>2000</v>
      </c>
      <c r="C70">
        <v>92.143199999999993</v>
      </c>
      <c r="D70">
        <v>92.734499999999997</v>
      </c>
      <c r="E70">
        <v>92.432500000000005</v>
      </c>
      <c r="F70">
        <v>93.295299999999997</v>
      </c>
      <c r="G70">
        <v>93.368600000000001</v>
      </c>
      <c r="H70">
        <v>93.454700000000003</v>
      </c>
      <c r="I70">
        <v>92.821700000000007</v>
      </c>
      <c r="J70">
        <v>92.634100000000004</v>
      </c>
      <c r="K70">
        <v>93.6995</v>
      </c>
      <c r="L70">
        <v>92.6327</v>
      </c>
      <c r="M70">
        <v>93.010800000000003</v>
      </c>
      <c r="N70">
        <v>93.470699999999994</v>
      </c>
    </row>
    <row r="71" spans="1:14" x14ac:dyDescent="0.2">
      <c r="A71" t="s">
        <v>534</v>
      </c>
      <c r="B71">
        <v>2001</v>
      </c>
      <c r="C71">
        <v>92.732900000000001</v>
      </c>
      <c r="D71">
        <v>92.123199999999997</v>
      </c>
      <c r="E71">
        <v>92.033299999999997</v>
      </c>
      <c r="F71">
        <v>92.431700000000006</v>
      </c>
      <c r="G71">
        <v>92.273899999999998</v>
      </c>
      <c r="H71">
        <v>92.130300000000005</v>
      </c>
      <c r="I71">
        <v>91.859200000000001</v>
      </c>
      <c r="J71">
        <v>91.683700000000002</v>
      </c>
      <c r="K71">
        <v>91.217100000000002</v>
      </c>
      <c r="L71">
        <v>91.493499999999997</v>
      </c>
      <c r="M71">
        <v>91.409099999999995</v>
      </c>
      <c r="N71">
        <v>91.884799999999998</v>
      </c>
    </row>
    <row r="72" spans="1:14" x14ac:dyDescent="0.2">
      <c r="A72" t="s">
        <v>534</v>
      </c>
      <c r="B72">
        <v>2002</v>
      </c>
      <c r="C72">
        <v>92.918099999999995</v>
      </c>
      <c r="D72">
        <v>92.453699999999998</v>
      </c>
      <c r="E72">
        <v>93.352099999999993</v>
      </c>
      <c r="F72">
        <v>93.204899999999995</v>
      </c>
      <c r="G72">
        <v>93.479200000000006</v>
      </c>
      <c r="H72">
        <v>94.583399999999997</v>
      </c>
      <c r="I72">
        <v>94.241100000000003</v>
      </c>
      <c r="J72">
        <v>94.022599999999997</v>
      </c>
      <c r="K72">
        <v>94.321899999999999</v>
      </c>
      <c r="L72">
        <v>94.014899999999997</v>
      </c>
      <c r="M72">
        <v>94.793599999999998</v>
      </c>
      <c r="N72">
        <v>93.835700000000003</v>
      </c>
    </row>
    <row r="73" spans="1:14" x14ac:dyDescent="0.2">
      <c r="A73" t="s">
        <v>534</v>
      </c>
      <c r="B73">
        <v>2003</v>
      </c>
      <c r="C73">
        <v>94.495400000000004</v>
      </c>
      <c r="D73">
        <v>95.475300000000004</v>
      </c>
      <c r="E73">
        <v>95.485299999999995</v>
      </c>
      <c r="F73">
        <v>94.576599999999999</v>
      </c>
      <c r="G73">
        <v>94.388499999999993</v>
      </c>
      <c r="H73">
        <v>94.427099999999996</v>
      </c>
      <c r="I73">
        <v>95.046999999999997</v>
      </c>
      <c r="J73">
        <v>94.802499999999995</v>
      </c>
      <c r="K73">
        <v>95.647000000000006</v>
      </c>
      <c r="L73">
        <v>94.873500000000007</v>
      </c>
      <c r="M73">
        <v>95.725800000000007</v>
      </c>
      <c r="N73">
        <v>95.797300000000007</v>
      </c>
    </row>
    <row r="74" spans="1:14" x14ac:dyDescent="0.2">
      <c r="A74" t="s">
        <v>534</v>
      </c>
      <c r="B74">
        <v>2004</v>
      </c>
      <c r="C74">
        <v>96.186499999999995</v>
      </c>
      <c r="D74">
        <v>96.705699999999993</v>
      </c>
      <c r="E74">
        <v>95.4589</v>
      </c>
      <c r="F74">
        <v>96.1036</v>
      </c>
      <c r="G74">
        <v>96.585300000000004</v>
      </c>
      <c r="H74">
        <v>95.045100000000005</v>
      </c>
      <c r="I74">
        <v>95.176299999999998</v>
      </c>
      <c r="J74">
        <v>95.868700000000004</v>
      </c>
      <c r="K74">
        <v>95.6922</v>
      </c>
      <c r="L74">
        <v>96.747900000000001</v>
      </c>
      <c r="M74">
        <v>96.582599999999999</v>
      </c>
      <c r="N74">
        <v>97.206999999999994</v>
      </c>
    </row>
    <row r="75" spans="1:14" x14ac:dyDescent="0.2">
      <c r="A75" t="s">
        <v>534</v>
      </c>
      <c r="B75">
        <v>2005</v>
      </c>
      <c r="C75">
        <v>97.785399999999996</v>
      </c>
      <c r="D75">
        <v>98.337800000000001</v>
      </c>
      <c r="E75">
        <v>97.969700000000003</v>
      </c>
      <c r="F75">
        <v>97.773899999999998</v>
      </c>
      <c r="G75">
        <v>98.363799999999998</v>
      </c>
      <c r="H75">
        <v>99.091300000000004</v>
      </c>
      <c r="I75">
        <v>98.874899999999997</v>
      </c>
      <c r="J75">
        <v>99.055099999999996</v>
      </c>
      <c r="K75">
        <v>99.263800000000003</v>
      </c>
      <c r="L75">
        <v>99.271100000000004</v>
      </c>
      <c r="M75">
        <v>99.023099999999999</v>
      </c>
      <c r="N75">
        <v>99.616699999999994</v>
      </c>
    </row>
    <row r="76" spans="1:14" x14ac:dyDescent="0.2">
      <c r="A76" t="s">
        <v>534</v>
      </c>
      <c r="B76">
        <v>2006</v>
      </c>
      <c r="C76">
        <v>98.480800000000002</v>
      </c>
      <c r="D76">
        <v>98.441900000000004</v>
      </c>
      <c r="E76">
        <v>99.171999999999997</v>
      </c>
      <c r="F76">
        <v>99.276399999999995</v>
      </c>
      <c r="G76">
        <v>99.024500000000003</v>
      </c>
      <c r="H76">
        <v>99.482900000000001</v>
      </c>
      <c r="I76">
        <v>98.973699999999994</v>
      </c>
      <c r="J76">
        <v>99.587800000000001</v>
      </c>
      <c r="K76">
        <v>99.301699999999997</v>
      </c>
      <c r="L76">
        <v>99.479100000000003</v>
      </c>
      <c r="M76">
        <v>99.408600000000007</v>
      </c>
      <c r="N76">
        <v>99.695999999999998</v>
      </c>
    </row>
    <row r="77" spans="1:14" x14ac:dyDescent="0.2">
      <c r="A77" t="s">
        <v>534</v>
      </c>
      <c r="B77">
        <v>2007</v>
      </c>
      <c r="C77">
        <v>99.327399999999997</v>
      </c>
      <c r="D77">
        <v>101.08929999999999</v>
      </c>
      <c r="E77">
        <v>100.16030000000001</v>
      </c>
      <c r="F77">
        <v>100.78149999999999</v>
      </c>
      <c r="G77">
        <v>100.37050000000001</v>
      </c>
      <c r="H77">
        <v>100.4204</v>
      </c>
      <c r="I77">
        <v>100.496</v>
      </c>
      <c r="J77">
        <v>100.2206</v>
      </c>
      <c r="K77">
        <v>100.35290000000001</v>
      </c>
      <c r="L77">
        <v>99.061400000000006</v>
      </c>
      <c r="M77">
        <v>98.945899999999995</v>
      </c>
      <c r="N77">
        <v>98.773700000000005</v>
      </c>
    </row>
    <row r="78" spans="1:14" x14ac:dyDescent="0.2">
      <c r="A78" t="s">
        <v>534</v>
      </c>
      <c r="B78">
        <v>2008</v>
      </c>
      <c r="C78">
        <v>98.620800000000003</v>
      </c>
      <c r="D78">
        <v>98.562299999999993</v>
      </c>
      <c r="E78">
        <v>97.215699999999998</v>
      </c>
      <c r="F78">
        <v>96.505600000000001</v>
      </c>
      <c r="G78">
        <v>95.936800000000005</v>
      </c>
      <c r="H78">
        <v>95.721000000000004</v>
      </c>
      <c r="I78">
        <v>95.138099999999994</v>
      </c>
      <c r="J78">
        <v>93.202699999999993</v>
      </c>
      <c r="K78">
        <v>92.512</v>
      </c>
      <c r="L78">
        <v>92.795299999999997</v>
      </c>
      <c r="M78">
        <v>91.680099999999996</v>
      </c>
      <c r="N78">
        <v>89.997900000000001</v>
      </c>
    </row>
    <row r="79" spans="1:14" x14ac:dyDescent="0.2">
      <c r="A79" t="s">
        <v>534</v>
      </c>
      <c r="B79">
        <v>2009</v>
      </c>
      <c r="C79">
        <v>87.9953</v>
      </c>
      <c r="D79">
        <v>88.222700000000003</v>
      </c>
      <c r="E79">
        <v>87.687899999999999</v>
      </c>
      <c r="F79">
        <v>87.2239</v>
      </c>
      <c r="G79">
        <v>86.061300000000003</v>
      </c>
      <c r="H79">
        <v>85.715999999999994</v>
      </c>
      <c r="I79">
        <v>87.038799999999995</v>
      </c>
      <c r="J79">
        <v>87.847399999999993</v>
      </c>
      <c r="K79">
        <v>89.106999999999999</v>
      </c>
      <c r="L79">
        <v>89.738299999999995</v>
      </c>
      <c r="M79">
        <v>89.344899999999996</v>
      </c>
      <c r="N79">
        <v>89.7256</v>
      </c>
    </row>
    <row r="80" spans="1:14" x14ac:dyDescent="0.2">
      <c r="A80" t="s">
        <v>534</v>
      </c>
      <c r="B80">
        <v>2010</v>
      </c>
      <c r="C80">
        <v>90.946200000000005</v>
      </c>
      <c r="D80">
        <v>90.429500000000004</v>
      </c>
      <c r="E80">
        <v>90.633200000000002</v>
      </c>
      <c r="F80">
        <v>89.688699999999997</v>
      </c>
      <c r="G80">
        <v>91.658600000000007</v>
      </c>
      <c r="H80">
        <v>91.7393</v>
      </c>
      <c r="I80">
        <v>92.8489</v>
      </c>
      <c r="J80">
        <v>92.577100000000002</v>
      </c>
      <c r="K80">
        <v>92.394499999999994</v>
      </c>
      <c r="L80">
        <v>92.260099999999994</v>
      </c>
      <c r="M80">
        <v>92.018900000000002</v>
      </c>
      <c r="N80">
        <v>93.294300000000007</v>
      </c>
    </row>
    <row r="81" spans="1:14" x14ac:dyDescent="0.2">
      <c r="A81" t="s">
        <v>534</v>
      </c>
      <c r="B81">
        <v>2011</v>
      </c>
      <c r="C81">
        <v>93.680400000000006</v>
      </c>
      <c r="D81">
        <v>93.037499999999994</v>
      </c>
      <c r="E81">
        <v>93.2166</v>
      </c>
      <c r="F81">
        <v>92.817300000000003</v>
      </c>
      <c r="G81">
        <v>93.155299999999997</v>
      </c>
      <c r="H81">
        <v>93.100800000000007</v>
      </c>
      <c r="I81">
        <v>93.784199999999998</v>
      </c>
      <c r="J81">
        <v>94.066000000000003</v>
      </c>
      <c r="K81">
        <v>93.941400000000002</v>
      </c>
      <c r="L81">
        <v>94.340199999999996</v>
      </c>
      <c r="M81">
        <v>93.866100000000003</v>
      </c>
    </row>
    <row r="82" spans="1:14" x14ac:dyDescent="0.2">
      <c r="A82" t="s">
        <v>535</v>
      </c>
      <c r="B82" t="s">
        <v>536</v>
      </c>
      <c r="C82" t="s">
        <v>537</v>
      </c>
    </row>
    <row r="83" spans="1:14" x14ac:dyDescent="0.2">
      <c r="A83" t="s">
        <v>538</v>
      </c>
      <c r="B83">
        <v>1986</v>
      </c>
      <c r="C83">
        <v>47.942500000000003</v>
      </c>
      <c r="D83">
        <v>47.611400000000003</v>
      </c>
      <c r="E83">
        <v>47.633000000000003</v>
      </c>
      <c r="F83">
        <v>47.529800000000002</v>
      </c>
      <c r="G83">
        <v>47.669899999999998</v>
      </c>
      <c r="H83">
        <v>48.253399999999999</v>
      </c>
      <c r="I83">
        <v>48.866</v>
      </c>
      <c r="J83">
        <v>49.047600000000003</v>
      </c>
      <c r="K83">
        <v>49.498600000000003</v>
      </c>
      <c r="L83">
        <v>49.494700000000002</v>
      </c>
      <c r="M83">
        <v>50.157800000000002</v>
      </c>
      <c r="N83">
        <v>51.081699999999998</v>
      </c>
    </row>
    <row r="84" spans="1:14" x14ac:dyDescent="0.2">
      <c r="A84" t="s">
        <v>538</v>
      </c>
      <c r="B84">
        <v>1987</v>
      </c>
      <c r="C84">
        <v>50.813600000000001</v>
      </c>
      <c r="D84">
        <v>51.656500000000001</v>
      </c>
      <c r="E84">
        <v>51.381100000000004</v>
      </c>
      <c r="F84">
        <v>51.0625</v>
      </c>
      <c r="G84">
        <v>51.368200000000002</v>
      </c>
      <c r="H84">
        <v>50.828400000000002</v>
      </c>
      <c r="I84">
        <v>50.643900000000002</v>
      </c>
      <c r="J84">
        <v>51.1554</v>
      </c>
      <c r="K84">
        <v>51.640300000000003</v>
      </c>
      <c r="L84">
        <v>53.322699999999998</v>
      </c>
      <c r="M84">
        <v>53.263100000000001</v>
      </c>
      <c r="N84">
        <v>52.835700000000003</v>
      </c>
    </row>
    <row r="85" spans="1:14" x14ac:dyDescent="0.2">
      <c r="A85" t="s">
        <v>538</v>
      </c>
      <c r="B85">
        <v>1988</v>
      </c>
      <c r="C85">
        <v>52.673000000000002</v>
      </c>
      <c r="D85">
        <v>52.658499999999997</v>
      </c>
      <c r="E85">
        <v>53.110300000000002</v>
      </c>
      <c r="F85">
        <v>54.299900000000001</v>
      </c>
      <c r="G85">
        <v>54.321300000000001</v>
      </c>
      <c r="H85">
        <v>54.536299999999997</v>
      </c>
      <c r="I85">
        <v>53.248600000000003</v>
      </c>
      <c r="J85">
        <v>53.819200000000002</v>
      </c>
      <c r="K85">
        <v>54.838099999999997</v>
      </c>
      <c r="L85">
        <v>55.317300000000003</v>
      </c>
      <c r="M85">
        <v>55.9465</v>
      </c>
      <c r="N85">
        <v>56.581299999999999</v>
      </c>
    </row>
    <row r="86" spans="1:14" x14ac:dyDescent="0.2">
      <c r="A86" t="s">
        <v>538</v>
      </c>
      <c r="B86">
        <v>1989</v>
      </c>
      <c r="C86">
        <v>57.925600000000003</v>
      </c>
      <c r="D86">
        <v>57.217599999999997</v>
      </c>
      <c r="E86">
        <v>56.369399999999999</v>
      </c>
      <c r="F86">
        <v>56.740400000000001</v>
      </c>
      <c r="G86">
        <v>55.478499999999997</v>
      </c>
      <c r="H86">
        <v>54.841500000000003</v>
      </c>
      <c r="I86">
        <v>53.0398</v>
      </c>
      <c r="J86">
        <v>55.0518</v>
      </c>
      <c r="K86">
        <v>54.958199999999998</v>
      </c>
      <c r="L86">
        <v>53.946300000000001</v>
      </c>
      <c r="M86">
        <v>54.363399999999999</v>
      </c>
      <c r="N86">
        <v>54.911200000000001</v>
      </c>
    </row>
    <row r="87" spans="1:14" x14ac:dyDescent="0.2">
      <c r="A87" t="s">
        <v>538</v>
      </c>
      <c r="B87">
        <v>1990</v>
      </c>
      <c r="C87">
        <v>52.054600000000001</v>
      </c>
      <c r="D87">
        <v>55.207000000000001</v>
      </c>
      <c r="E87">
        <v>56.188299999999998</v>
      </c>
      <c r="F87">
        <v>54.969200000000001</v>
      </c>
      <c r="G87">
        <v>55.424500000000002</v>
      </c>
      <c r="H87">
        <v>56.164099999999998</v>
      </c>
      <c r="I87">
        <v>54.879300000000001</v>
      </c>
      <c r="J87">
        <v>54.603999999999999</v>
      </c>
      <c r="K87">
        <v>54.873199999999997</v>
      </c>
      <c r="L87">
        <v>53.043799999999997</v>
      </c>
      <c r="M87">
        <v>50.381300000000003</v>
      </c>
      <c r="N87">
        <v>49.469700000000003</v>
      </c>
    </row>
    <row r="88" spans="1:14" x14ac:dyDescent="0.2">
      <c r="A88" t="s">
        <v>538</v>
      </c>
      <c r="B88">
        <v>1991</v>
      </c>
      <c r="C88">
        <v>49.607199999999999</v>
      </c>
      <c r="D88">
        <v>48.430900000000001</v>
      </c>
      <c r="E88">
        <v>48.708799999999997</v>
      </c>
      <c r="F88">
        <v>49.792099999999998</v>
      </c>
      <c r="G88">
        <v>50.749200000000002</v>
      </c>
      <c r="H88">
        <v>52.093400000000003</v>
      </c>
      <c r="I88">
        <v>52.879899999999999</v>
      </c>
      <c r="J88">
        <v>52.0916</v>
      </c>
      <c r="K88">
        <v>54.178100000000001</v>
      </c>
      <c r="L88">
        <v>53.889400000000002</v>
      </c>
      <c r="M88">
        <v>53.927399999999999</v>
      </c>
      <c r="N88">
        <v>53.502299999999998</v>
      </c>
    </row>
    <row r="89" spans="1:14" x14ac:dyDescent="0.2">
      <c r="A89" t="s">
        <v>538</v>
      </c>
      <c r="B89">
        <v>1992</v>
      </c>
      <c r="C89">
        <v>51.172600000000003</v>
      </c>
      <c r="D89">
        <v>53.251300000000001</v>
      </c>
      <c r="E89">
        <v>54.454599999999999</v>
      </c>
      <c r="F89">
        <v>55.514800000000001</v>
      </c>
      <c r="G89">
        <v>57.219799999999999</v>
      </c>
      <c r="H89">
        <v>56.492899999999999</v>
      </c>
      <c r="I89">
        <v>57.946599999999997</v>
      </c>
      <c r="J89">
        <v>57.546700000000001</v>
      </c>
      <c r="K89">
        <v>57.2333</v>
      </c>
      <c r="L89">
        <v>58.3947</v>
      </c>
      <c r="M89">
        <v>58.833199999999998</v>
      </c>
      <c r="N89">
        <v>59.4848</v>
      </c>
    </row>
    <row r="90" spans="1:14" x14ac:dyDescent="0.2">
      <c r="A90" t="s">
        <v>538</v>
      </c>
      <c r="B90">
        <v>1993</v>
      </c>
      <c r="C90">
        <v>60.415999999999997</v>
      </c>
      <c r="D90">
        <v>60.151699999999998</v>
      </c>
      <c r="E90">
        <v>60.544899999999998</v>
      </c>
      <c r="F90">
        <v>60.808599999999998</v>
      </c>
      <c r="G90">
        <v>60.911700000000003</v>
      </c>
      <c r="H90">
        <v>60.424999999999997</v>
      </c>
      <c r="I90">
        <v>60.358499999999999</v>
      </c>
      <c r="J90">
        <v>59.783499999999997</v>
      </c>
      <c r="K90">
        <v>60.920999999999999</v>
      </c>
      <c r="L90">
        <v>62.400500000000001</v>
      </c>
      <c r="M90">
        <v>62.9148</v>
      </c>
      <c r="N90">
        <v>63.208399999999997</v>
      </c>
    </row>
    <row r="91" spans="1:14" x14ac:dyDescent="0.2">
      <c r="A91" t="s">
        <v>538</v>
      </c>
      <c r="B91">
        <v>1994</v>
      </c>
      <c r="C91">
        <v>64.197900000000004</v>
      </c>
      <c r="D91">
        <v>64.0989</v>
      </c>
      <c r="E91">
        <v>64.760199999999998</v>
      </c>
      <c r="F91">
        <v>65.440200000000004</v>
      </c>
      <c r="G91">
        <v>65.642200000000003</v>
      </c>
      <c r="H91">
        <v>66.257000000000005</v>
      </c>
      <c r="I91">
        <v>66.494</v>
      </c>
      <c r="J91">
        <v>67.645799999999994</v>
      </c>
      <c r="K91">
        <v>67.786199999999994</v>
      </c>
      <c r="L91">
        <v>68.532799999999995</v>
      </c>
      <c r="M91">
        <v>68.433000000000007</v>
      </c>
      <c r="N91">
        <v>69.270499999999998</v>
      </c>
    </row>
    <row r="92" spans="1:14" x14ac:dyDescent="0.2">
      <c r="A92" t="s">
        <v>538</v>
      </c>
      <c r="B92">
        <v>1995</v>
      </c>
      <c r="C92">
        <v>69.907600000000002</v>
      </c>
      <c r="D92">
        <v>69.796199999999999</v>
      </c>
      <c r="E92">
        <v>69.769000000000005</v>
      </c>
      <c r="F92">
        <v>69.508700000000005</v>
      </c>
      <c r="G92">
        <v>68.850999999999999</v>
      </c>
      <c r="H92">
        <v>69.261499999999998</v>
      </c>
      <c r="I92">
        <v>67.793599999999998</v>
      </c>
      <c r="J92">
        <v>70.043199999999999</v>
      </c>
      <c r="K92">
        <v>70.766800000000003</v>
      </c>
      <c r="L92">
        <v>69.822999999999993</v>
      </c>
      <c r="M92">
        <v>69.810299999999998</v>
      </c>
      <c r="N92">
        <v>70.266199999999998</v>
      </c>
    </row>
    <row r="93" spans="1:14" x14ac:dyDescent="0.2">
      <c r="A93" t="s">
        <v>538</v>
      </c>
      <c r="B93">
        <v>1996</v>
      </c>
      <c r="C93">
        <v>68.522400000000005</v>
      </c>
      <c r="D93">
        <v>70.497500000000002</v>
      </c>
      <c r="E93">
        <v>68.357299999999995</v>
      </c>
      <c r="F93">
        <v>71.433599999999998</v>
      </c>
      <c r="G93">
        <v>71.764399999999995</v>
      </c>
      <c r="H93">
        <v>73.368899999999996</v>
      </c>
      <c r="I93">
        <v>73.947400000000002</v>
      </c>
      <c r="J93">
        <v>73.244900000000001</v>
      </c>
      <c r="K93">
        <v>73.336799999999997</v>
      </c>
      <c r="L93">
        <v>72.015100000000004</v>
      </c>
      <c r="M93">
        <v>72.940899999999999</v>
      </c>
      <c r="N93">
        <v>74.098399999999998</v>
      </c>
    </row>
    <row r="94" spans="1:14" x14ac:dyDescent="0.2">
      <c r="A94" t="s">
        <v>538</v>
      </c>
      <c r="B94">
        <v>1997</v>
      </c>
      <c r="C94">
        <v>73.612899999999996</v>
      </c>
      <c r="D94">
        <v>74.806299999999993</v>
      </c>
      <c r="E94">
        <v>75.860799999999998</v>
      </c>
      <c r="F94">
        <v>73.768900000000002</v>
      </c>
      <c r="G94">
        <v>74.652100000000004</v>
      </c>
      <c r="H94">
        <v>76.252799999999993</v>
      </c>
      <c r="I94">
        <v>74.884699999999995</v>
      </c>
      <c r="J94">
        <v>78.368799999999993</v>
      </c>
      <c r="K94">
        <v>79.369299999999996</v>
      </c>
      <c r="L94">
        <v>79.651700000000005</v>
      </c>
      <c r="M94">
        <v>81.634299999999996</v>
      </c>
      <c r="N94">
        <v>81.469300000000004</v>
      </c>
    </row>
    <row r="95" spans="1:14" x14ac:dyDescent="0.2">
      <c r="A95" t="s">
        <v>538</v>
      </c>
      <c r="B95">
        <v>1998</v>
      </c>
      <c r="C95">
        <v>81.8613</v>
      </c>
      <c r="D95">
        <v>81.722499999999997</v>
      </c>
      <c r="E95">
        <v>82.043700000000001</v>
      </c>
      <c r="F95">
        <v>82.296199999999999</v>
      </c>
      <c r="G95">
        <v>82.899199999999993</v>
      </c>
      <c r="H95">
        <v>79.064999999999998</v>
      </c>
      <c r="I95">
        <v>75.697900000000004</v>
      </c>
      <c r="J95">
        <v>85.268900000000002</v>
      </c>
      <c r="K95">
        <v>84.844300000000004</v>
      </c>
      <c r="L95">
        <v>86.641999999999996</v>
      </c>
      <c r="M95">
        <v>86.407700000000006</v>
      </c>
      <c r="N95">
        <v>87.044399999999996</v>
      </c>
    </row>
    <row r="96" spans="1:14" x14ac:dyDescent="0.2">
      <c r="A96" t="s">
        <v>538</v>
      </c>
      <c r="B96">
        <v>1999</v>
      </c>
      <c r="C96">
        <v>87.004199999999997</v>
      </c>
      <c r="D96">
        <v>87.640500000000003</v>
      </c>
      <c r="E96">
        <v>87.371399999999994</v>
      </c>
      <c r="F96">
        <v>88.355099999999993</v>
      </c>
      <c r="G96">
        <v>89.260599999999997</v>
      </c>
      <c r="H96">
        <v>88.770399999999995</v>
      </c>
      <c r="I96">
        <v>88.843100000000007</v>
      </c>
      <c r="J96">
        <v>90.952100000000002</v>
      </c>
      <c r="K96">
        <v>89.857600000000005</v>
      </c>
      <c r="L96">
        <v>92.5745</v>
      </c>
      <c r="M96">
        <v>91.789100000000005</v>
      </c>
      <c r="N96">
        <v>91.804000000000002</v>
      </c>
    </row>
    <row r="97" spans="1:14" x14ac:dyDescent="0.2">
      <c r="A97" t="s">
        <v>538</v>
      </c>
      <c r="B97">
        <v>2000</v>
      </c>
      <c r="C97">
        <v>93.613200000000006</v>
      </c>
      <c r="D97">
        <v>93.385999999999996</v>
      </c>
      <c r="E97">
        <v>93.025800000000004</v>
      </c>
      <c r="F97">
        <v>94.184299999999993</v>
      </c>
      <c r="G97">
        <v>93.789299999999997</v>
      </c>
      <c r="H97">
        <v>93.456100000000006</v>
      </c>
      <c r="I97">
        <v>91.210700000000003</v>
      </c>
      <c r="J97">
        <v>91.756399999999999</v>
      </c>
      <c r="K97">
        <v>92.682500000000005</v>
      </c>
      <c r="L97">
        <v>91.069199999999995</v>
      </c>
      <c r="M97">
        <v>89.17</v>
      </c>
      <c r="N97">
        <v>87.755600000000001</v>
      </c>
    </row>
    <row r="98" spans="1:14" x14ac:dyDescent="0.2">
      <c r="A98" t="s">
        <v>538</v>
      </c>
      <c r="B98">
        <v>2001</v>
      </c>
      <c r="C98">
        <v>86.221199999999996</v>
      </c>
      <c r="D98">
        <v>86.071100000000001</v>
      </c>
      <c r="E98">
        <v>88.198599999999999</v>
      </c>
      <c r="F98">
        <v>88.345299999999995</v>
      </c>
      <c r="G98">
        <v>88.982699999999994</v>
      </c>
      <c r="H98">
        <v>88.380600000000001</v>
      </c>
      <c r="I98">
        <v>89.07</v>
      </c>
      <c r="J98">
        <v>87.7483</v>
      </c>
      <c r="K98">
        <v>87.083500000000001</v>
      </c>
      <c r="L98">
        <v>86.109700000000004</v>
      </c>
      <c r="M98">
        <v>87.615200000000002</v>
      </c>
      <c r="N98">
        <v>89.521900000000002</v>
      </c>
    </row>
    <row r="99" spans="1:14" x14ac:dyDescent="0.2">
      <c r="A99" t="s">
        <v>538</v>
      </c>
      <c r="B99">
        <v>2002</v>
      </c>
      <c r="C99">
        <v>89.661100000000005</v>
      </c>
      <c r="D99">
        <v>90.151799999999994</v>
      </c>
      <c r="E99">
        <v>90.822999999999993</v>
      </c>
      <c r="F99">
        <v>91.971999999999994</v>
      </c>
      <c r="G99">
        <v>92.310599999999994</v>
      </c>
      <c r="H99">
        <v>93.390100000000004</v>
      </c>
      <c r="I99">
        <v>93.703199999999995</v>
      </c>
      <c r="J99">
        <v>93.727599999999995</v>
      </c>
      <c r="K99">
        <v>93.760800000000003</v>
      </c>
      <c r="L99">
        <v>93.078999999999994</v>
      </c>
      <c r="M99">
        <v>95.5197</v>
      </c>
      <c r="N99">
        <v>94.042000000000002</v>
      </c>
    </row>
    <row r="100" spans="1:14" x14ac:dyDescent="0.2">
      <c r="A100" t="s">
        <v>538</v>
      </c>
      <c r="B100">
        <v>2003</v>
      </c>
      <c r="C100">
        <v>95.671099999999996</v>
      </c>
      <c r="D100">
        <v>94.496099999999998</v>
      </c>
      <c r="E100">
        <v>94.615200000000002</v>
      </c>
      <c r="F100">
        <v>93.691199999999995</v>
      </c>
      <c r="G100">
        <v>93.632599999999996</v>
      </c>
      <c r="H100">
        <v>94.442400000000006</v>
      </c>
      <c r="I100">
        <v>95.486000000000004</v>
      </c>
      <c r="J100">
        <v>94.916799999999995</v>
      </c>
      <c r="K100">
        <v>97.9833</v>
      </c>
      <c r="L100">
        <v>96.606099999999998</v>
      </c>
      <c r="M100">
        <v>97.900499999999994</v>
      </c>
      <c r="N100">
        <v>97.994699999999995</v>
      </c>
    </row>
    <row r="101" spans="1:14" x14ac:dyDescent="0.2">
      <c r="A101" t="s">
        <v>538</v>
      </c>
      <c r="B101">
        <v>2004</v>
      </c>
      <c r="C101">
        <v>99.188400000000001</v>
      </c>
      <c r="D101">
        <v>99.011600000000001</v>
      </c>
      <c r="E101">
        <v>97.908100000000005</v>
      </c>
      <c r="F101">
        <v>97.978200000000001</v>
      </c>
      <c r="G101">
        <v>97.186300000000003</v>
      </c>
      <c r="H101">
        <v>94.950100000000006</v>
      </c>
      <c r="I101">
        <v>95.254000000000005</v>
      </c>
      <c r="J101">
        <v>96.816000000000003</v>
      </c>
      <c r="K101">
        <v>95.640600000000006</v>
      </c>
      <c r="L101">
        <v>97.8459</v>
      </c>
      <c r="M101">
        <v>96.594499999999996</v>
      </c>
      <c r="N101">
        <v>97.392200000000003</v>
      </c>
    </row>
    <row r="102" spans="1:14" x14ac:dyDescent="0.2">
      <c r="A102" t="s">
        <v>538</v>
      </c>
      <c r="B102">
        <v>2005</v>
      </c>
      <c r="C102">
        <v>97.011799999999994</v>
      </c>
      <c r="D102">
        <v>99.6631</v>
      </c>
      <c r="E102">
        <v>97.701599999999999</v>
      </c>
      <c r="F102">
        <v>96.805000000000007</v>
      </c>
      <c r="G102">
        <v>96.796700000000001</v>
      </c>
      <c r="H102">
        <v>97.164500000000004</v>
      </c>
      <c r="I102">
        <v>95.975700000000003</v>
      </c>
      <c r="J102">
        <v>97.866900000000001</v>
      </c>
      <c r="K102">
        <v>99.619600000000005</v>
      </c>
      <c r="L102">
        <v>100.4114</v>
      </c>
      <c r="M102">
        <v>98.975399999999993</v>
      </c>
      <c r="N102">
        <v>97.7517</v>
      </c>
    </row>
    <row r="103" spans="1:14" x14ac:dyDescent="0.2">
      <c r="A103" t="s">
        <v>538</v>
      </c>
      <c r="B103">
        <v>2006</v>
      </c>
      <c r="C103">
        <v>99.316999999999993</v>
      </c>
      <c r="D103">
        <v>99.049199999999999</v>
      </c>
      <c r="E103">
        <v>99.557500000000005</v>
      </c>
      <c r="F103">
        <v>99.4375</v>
      </c>
      <c r="G103">
        <v>98.428299999999993</v>
      </c>
      <c r="H103">
        <v>98.7851</v>
      </c>
      <c r="I103">
        <v>96.169200000000004</v>
      </c>
      <c r="J103">
        <v>98.137900000000002</v>
      </c>
      <c r="K103">
        <v>97.287700000000001</v>
      </c>
      <c r="L103">
        <v>95.942599999999999</v>
      </c>
      <c r="M103">
        <v>96.591399999999993</v>
      </c>
      <c r="N103">
        <v>98.951499999999996</v>
      </c>
    </row>
    <row r="104" spans="1:14" x14ac:dyDescent="0.2">
      <c r="A104" t="s">
        <v>538</v>
      </c>
      <c r="B104">
        <v>2007</v>
      </c>
      <c r="C104">
        <v>97.062100000000001</v>
      </c>
      <c r="D104">
        <v>99.145799999999994</v>
      </c>
      <c r="E104">
        <v>99.941199999999995</v>
      </c>
      <c r="F104">
        <v>101.9637</v>
      </c>
      <c r="G104">
        <v>101.12139999999999</v>
      </c>
      <c r="H104">
        <v>102.00360000000001</v>
      </c>
      <c r="I104">
        <v>101.39660000000001</v>
      </c>
      <c r="J104">
        <v>100.5831</v>
      </c>
      <c r="K104">
        <v>99.498500000000007</v>
      </c>
      <c r="L104">
        <v>98.922899999999998</v>
      </c>
      <c r="M104">
        <v>99.201899999999995</v>
      </c>
      <c r="N104">
        <v>99.159099999999995</v>
      </c>
    </row>
    <row r="105" spans="1:14" x14ac:dyDescent="0.2">
      <c r="A105" t="s">
        <v>538</v>
      </c>
      <c r="B105">
        <v>2008</v>
      </c>
      <c r="C105">
        <v>97.111000000000004</v>
      </c>
      <c r="D105">
        <v>97.003</v>
      </c>
      <c r="E105">
        <v>93.992599999999996</v>
      </c>
      <c r="F105">
        <v>91.784199999999998</v>
      </c>
      <c r="G105">
        <v>90.633899999999997</v>
      </c>
      <c r="H105">
        <v>91.154899999999998</v>
      </c>
      <c r="I105">
        <v>89.9953</v>
      </c>
      <c r="J105">
        <v>85.744699999999995</v>
      </c>
      <c r="K105">
        <v>85.068700000000007</v>
      </c>
      <c r="L105">
        <v>83.477400000000003</v>
      </c>
      <c r="M105">
        <v>80.897900000000007</v>
      </c>
      <c r="N105">
        <v>77.938800000000001</v>
      </c>
    </row>
    <row r="106" spans="1:14" x14ac:dyDescent="0.2">
      <c r="A106" t="s">
        <v>538</v>
      </c>
      <c r="B106">
        <v>2009</v>
      </c>
      <c r="C106">
        <v>70.419799999999995</v>
      </c>
      <c r="D106">
        <v>72.503399999999999</v>
      </c>
      <c r="E106">
        <v>72.351699999999994</v>
      </c>
      <c r="F106">
        <v>72.501199999999997</v>
      </c>
      <c r="G106">
        <v>69.238100000000003</v>
      </c>
      <c r="H106">
        <v>68.464100000000002</v>
      </c>
      <c r="I106">
        <v>74.938500000000005</v>
      </c>
      <c r="J106">
        <v>76.7881</v>
      </c>
      <c r="K106">
        <v>79.619900000000001</v>
      </c>
      <c r="L106">
        <v>78.539900000000003</v>
      </c>
      <c r="M106">
        <v>80.069699999999997</v>
      </c>
      <c r="N106">
        <v>79.560199999999995</v>
      </c>
    </row>
    <row r="107" spans="1:14" x14ac:dyDescent="0.2">
      <c r="A107" t="s">
        <v>538</v>
      </c>
      <c r="B107">
        <v>2010</v>
      </c>
      <c r="C107">
        <v>80.878600000000006</v>
      </c>
      <c r="D107">
        <v>80.103700000000003</v>
      </c>
      <c r="E107">
        <v>80.956500000000005</v>
      </c>
      <c r="F107">
        <v>81.2059</v>
      </c>
      <c r="G107">
        <v>83.393900000000002</v>
      </c>
      <c r="H107">
        <v>82.574799999999996</v>
      </c>
      <c r="I107">
        <v>86.502700000000004</v>
      </c>
      <c r="J107">
        <v>83.424300000000002</v>
      </c>
      <c r="K107">
        <v>83.554199999999994</v>
      </c>
      <c r="L107">
        <v>84.224500000000006</v>
      </c>
      <c r="M107">
        <v>83.494100000000003</v>
      </c>
      <c r="N107">
        <v>83.761099999999999</v>
      </c>
    </row>
    <row r="108" spans="1:14" x14ac:dyDescent="0.2">
      <c r="A108" t="s">
        <v>538</v>
      </c>
      <c r="B108">
        <v>2011</v>
      </c>
      <c r="C108">
        <v>85.886499999999998</v>
      </c>
      <c r="D108">
        <v>87.9208</v>
      </c>
      <c r="E108">
        <v>89.408299999999997</v>
      </c>
      <c r="F108">
        <v>86.663799999999995</v>
      </c>
      <c r="G108">
        <v>87.026300000000006</v>
      </c>
      <c r="H108">
        <v>86.9773</v>
      </c>
      <c r="I108">
        <v>88.596299999999999</v>
      </c>
      <c r="J108">
        <v>89.222899999999996</v>
      </c>
      <c r="K108">
        <v>90.000100000000003</v>
      </c>
      <c r="L108">
        <v>91.542000000000002</v>
      </c>
      <c r="M108">
        <v>90.259500000000003</v>
      </c>
    </row>
    <row r="109" spans="1:14" x14ac:dyDescent="0.2">
      <c r="A109" t="s">
        <v>539</v>
      </c>
      <c r="B109" t="s">
        <v>540</v>
      </c>
      <c r="C109" t="s">
        <v>541</v>
      </c>
    </row>
    <row r="110" spans="1:14" x14ac:dyDescent="0.2">
      <c r="A110" t="s">
        <v>542</v>
      </c>
      <c r="B110">
        <v>1986</v>
      </c>
      <c r="C110">
        <v>43.562399999999997</v>
      </c>
      <c r="D110">
        <v>43.243000000000002</v>
      </c>
      <c r="E110">
        <v>42.678899999999999</v>
      </c>
      <c r="F110">
        <v>42.191600000000001</v>
      </c>
      <c r="G110">
        <v>42.284399999999998</v>
      </c>
      <c r="H110">
        <v>43.276800000000001</v>
      </c>
      <c r="I110">
        <v>43.856900000000003</v>
      </c>
      <c r="J110">
        <v>44.002800000000001</v>
      </c>
      <c r="K110">
        <v>44.8902</v>
      </c>
      <c r="L110">
        <v>44.520600000000002</v>
      </c>
      <c r="M110">
        <v>45.621099999999998</v>
      </c>
      <c r="N110">
        <v>46.650599999999997</v>
      </c>
    </row>
    <row r="111" spans="1:14" x14ac:dyDescent="0.2">
      <c r="A111" t="s">
        <v>542</v>
      </c>
      <c r="B111">
        <v>1987</v>
      </c>
      <c r="C111">
        <v>46.6982</v>
      </c>
      <c r="D111">
        <v>48.597299999999997</v>
      </c>
      <c r="E111">
        <v>47.873899999999999</v>
      </c>
      <c r="F111">
        <v>47.436700000000002</v>
      </c>
      <c r="G111">
        <v>46.975700000000003</v>
      </c>
      <c r="H111">
        <v>45.707599999999999</v>
      </c>
      <c r="I111">
        <v>45.193100000000001</v>
      </c>
      <c r="J111">
        <v>45.341500000000003</v>
      </c>
      <c r="K111">
        <v>46.2836</v>
      </c>
      <c r="L111">
        <v>48.633400000000002</v>
      </c>
      <c r="M111">
        <v>48.086100000000002</v>
      </c>
      <c r="N111">
        <v>46.776699999999998</v>
      </c>
    </row>
    <row r="112" spans="1:14" x14ac:dyDescent="0.2">
      <c r="A112" t="s">
        <v>542</v>
      </c>
      <c r="B112">
        <v>1988</v>
      </c>
      <c r="C112">
        <v>46.577399999999997</v>
      </c>
      <c r="D112">
        <v>46.8596</v>
      </c>
      <c r="E112">
        <v>47.606299999999997</v>
      </c>
      <c r="F112">
        <v>49.283499999999997</v>
      </c>
      <c r="G112">
        <v>49.709899999999998</v>
      </c>
      <c r="H112">
        <v>49.968400000000003</v>
      </c>
      <c r="I112">
        <v>46.5197</v>
      </c>
      <c r="J112">
        <v>48.182200000000002</v>
      </c>
      <c r="K112">
        <v>49.953299999999999</v>
      </c>
      <c r="L112">
        <v>50.657899999999998</v>
      </c>
      <c r="M112">
        <v>51.728499999999997</v>
      </c>
      <c r="N112">
        <v>53.141100000000002</v>
      </c>
    </row>
    <row r="113" spans="1:14" x14ac:dyDescent="0.2">
      <c r="A113" t="s">
        <v>542</v>
      </c>
      <c r="B113">
        <v>1989</v>
      </c>
      <c r="C113">
        <v>55.144799999999996</v>
      </c>
      <c r="D113">
        <v>54.231499999999997</v>
      </c>
      <c r="E113">
        <v>52.924300000000002</v>
      </c>
      <c r="F113">
        <v>53.210799999999999</v>
      </c>
      <c r="G113">
        <v>51.364400000000003</v>
      </c>
      <c r="H113">
        <v>49.484400000000001</v>
      </c>
      <c r="I113">
        <v>46.276200000000003</v>
      </c>
      <c r="J113">
        <v>50.253500000000003</v>
      </c>
      <c r="K113">
        <v>50.068100000000001</v>
      </c>
      <c r="L113">
        <v>48.052399999999999</v>
      </c>
      <c r="M113">
        <v>48.955800000000004</v>
      </c>
      <c r="N113">
        <v>49.951999999999998</v>
      </c>
    </row>
    <row r="114" spans="1:14" x14ac:dyDescent="0.2">
      <c r="A114" t="s">
        <v>542</v>
      </c>
      <c r="B114">
        <v>1990</v>
      </c>
      <c r="C114">
        <v>42.852699999999999</v>
      </c>
      <c r="D114">
        <v>49.4345</v>
      </c>
      <c r="E114">
        <v>51.235900000000001</v>
      </c>
      <c r="F114">
        <v>49.934399999999997</v>
      </c>
      <c r="G114">
        <v>50.469099999999997</v>
      </c>
      <c r="H114">
        <v>51.702100000000002</v>
      </c>
      <c r="I114">
        <v>50.005800000000001</v>
      </c>
      <c r="J114">
        <v>49.205199999999998</v>
      </c>
      <c r="K114">
        <v>49.767099999999999</v>
      </c>
      <c r="L114">
        <v>47.308399999999999</v>
      </c>
      <c r="M114">
        <v>41.8992</v>
      </c>
      <c r="N114">
        <v>40.122700000000002</v>
      </c>
    </row>
    <row r="115" spans="1:14" x14ac:dyDescent="0.2">
      <c r="A115" t="s">
        <v>542</v>
      </c>
      <c r="B115">
        <v>1991</v>
      </c>
      <c r="C115">
        <v>41.435600000000001</v>
      </c>
      <c r="D115">
        <v>39.749400000000001</v>
      </c>
      <c r="E115">
        <v>40.212400000000002</v>
      </c>
      <c r="F115">
        <v>42.078600000000002</v>
      </c>
      <c r="G115">
        <v>43.912500000000001</v>
      </c>
      <c r="H115">
        <v>45.8718</v>
      </c>
      <c r="I115">
        <v>46.921999999999997</v>
      </c>
      <c r="J115">
        <v>45.008699999999997</v>
      </c>
      <c r="K115">
        <v>49.093299999999999</v>
      </c>
      <c r="L115">
        <v>48.6051</v>
      </c>
      <c r="M115">
        <v>48.206899999999997</v>
      </c>
      <c r="N115">
        <v>47.578600000000002</v>
      </c>
    </row>
    <row r="116" spans="1:14" x14ac:dyDescent="0.2">
      <c r="A116" t="s">
        <v>542</v>
      </c>
      <c r="B116">
        <v>1992</v>
      </c>
      <c r="C116">
        <v>43.720100000000002</v>
      </c>
      <c r="D116">
        <v>47.337600000000002</v>
      </c>
      <c r="E116">
        <v>49.431699999999999</v>
      </c>
      <c r="F116">
        <v>50.592100000000002</v>
      </c>
      <c r="G116">
        <v>53.085099999999997</v>
      </c>
      <c r="H116">
        <v>52.095599999999997</v>
      </c>
      <c r="I116">
        <v>55.2333</v>
      </c>
      <c r="J116">
        <v>53.881300000000003</v>
      </c>
      <c r="K116">
        <v>53.089500000000001</v>
      </c>
      <c r="L116">
        <v>54.864800000000002</v>
      </c>
      <c r="M116">
        <v>55.116399999999999</v>
      </c>
      <c r="N116">
        <v>56.041400000000003</v>
      </c>
    </row>
    <row r="117" spans="1:14" x14ac:dyDescent="0.2">
      <c r="A117" t="s">
        <v>542</v>
      </c>
      <c r="B117">
        <v>1993</v>
      </c>
      <c r="C117">
        <v>56.927199999999999</v>
      </c>
      <c r="D117">
        <v>55.901899999999998</v>
      </c>
      <c r="E117">
        <v>56.860900000000001</v>
      </c>
      <c r="F117">
        <v>57.115400000000001</v>
      </c>
      <c r="G117">
        <v>57.380699999999997</v>
      </c>
      <c r="H117">
        <v>56.808700000000002</v>
      </c>
      <c r="I117">
        <v>55.918199999999999</v>
      </c>
      <c r="J117">
        <v>54.838099999999997</v>
      </c>
      <c r="K117">
        <v>56.589599999999997</v>
      </c>
      <c r="L117">
        <v>58.83</v>
      </c>
      <c r="M117">
        <v>59.418399999999998</v>
      </c>
      <c r="N117">
        <v>59.662399999999998</v>
      </c>
    </row>
    <row r="118" spans="1:14" x14ac:dyDescent="0.2">
      <c r="A118" t="s">
        <v>542</v>
      </c>
      <c r="B118">
        <v>1994</v>
      </c>
      <c r="C118">
        <v>61.253799999999998</v>
      </c>
      <c r="D118">
        <v>61.933199999999999</v>
      </c>
      <c r="E118">
        <v>61.601199999999999</v>
      </c>
      <c r="F118">
        <v>62.336199999999998</v>
      </c>
      <c r="G118">
        <v>61.872599999999998</v>
      </c>
      <c r="H118">
        <v>62.539299999999997</v>
      </c>
      <c r="I118">
        <v>61.798999999999999</v>
      </c>
      <c r="J118">
        <v>63.788899999999998</v>
      </c>
      <c r="K118">
        <v>63.574100000000001</v>
      </c>
      <c r="L118">
        <v>64.492400000000004</v>
      </c>
      <c r="M118">
        <v>64.118300000000005</v>
      </c>
      <c r="N118">
        <v>64.56</v>
      </c>
    </row>
    <row r="119" spans="1:14" x14ac:dyDescent="0.2">
      <c r="A119" t="s">
        <v>542</v>
      </c>
      <c r="B119">
        <v>1995</v>
      </c>
      <c r="C119">
        <v>64.905199999999994</v>
      </c>
      <c r="D119">
        <v>65.426699999999997</v>
      </c>
      <c r="E119">
        <v>65.604399999999998</v>
      </c>
      <c r="F119">
        <v>65.433999999999997</v>
      </c>
      <c r="G119">
        <v>64.092299999999994</v>
      </c>
      <c r="H119">
        <v>64.831500000000005</v>
      </c>
      <c r="I119">
        <v>62.237900000000003</v>
      </c>
      <c r="J119">
        <v>65.171899999999994</v>
      </c>
      <c r="K119">
        <v>65.982200000000006</v>
      </c>
      <c r="L119">
        <v>64.052000000000007</v>
      </c>
      <c r="M119">
        <v>63.7117</v>
      </c>
      <c r="N119">
        <v>64.512799999999999</v>
      </c>
    </row>
    <row r="120" spans="1:14" x14ac:dyDescent="0.2">
      <c r="A120" t="s">
        <v>542</v>
      </c>
      <c r="B120">
        <v>1996</v>
      </c>
      <c r="C120">
        <v>62.342399999999998</v>
      </c>
      <c r="D120">
        <v>64.929299999999998</v>
      </c>
      <c r="E120">
        <v>60.070500000000003</v>
      </c>
      <c r="F120">
        <v>66.475499999999997</v>
      </c>
      <c r="G120">
        <v>66.211100000000002</v>
      </c>
      <c r="H120">
        <v>67.447599999999994</v>
      </c>
      <c r="I120">
        <v>69.3215</v>
      </c>
      <c r="J120">
        <v>66.853800000000007</v>
      </c>
      <c r="K120">
        <v>66.768500000000003</v>
      </c>
      <c r="L120">
        <v>64.598200000000006</v>
      </c>
      <c r="M120">
        <v>66.348500000000001</v>
      </c>
      <c r="N120">
        <v>67.794300000000007</v>
      </c>
    </row>
    <row r="121" spans="1:14" x14ac:dyDescent="0.2">
      <c r="A121" t="s">
        <v>542</v>
      </c>
      <c r="B121">
        <v>1997</v>
      </c>
      <c r="C121">
        <v>68.428700000000006</v>
      </c>
      <c r="D121">
        <v>69.465299999999999</v>
      </c>
      <c r="E121">
        <v>70.712199999999996</v>
      </c>
      <c r="F121">
        <v>66.626300000000001</v>
      </c>
      <c r="G121">
        <v>67.784899999999993</v>
      </c>
      <c r="H121">
        <v>70.312200000000004</v>
      </c>
      <c r="I121">
        <v>66.277100000000004</v>
      </c>
      <c r="J121">
        <v>72.289400000000001</v>
      </c>
      <c r="K121">
        <v>73.751999999999995</v>
      </c>
      <c r="L121">
        <v>73.377799999999993</v>
      </c>
      <c r="M121">
        <v>76.305999999999997</v>
      </c>
      <c r="N121">
        <v>75.411900000000003</v>
      </c>
    </row>
    <row r="122" spans="1:14" x14ac:dyDescent="0.2">
      <c r="A122" t="s">
        <v>542</v>
      </c>
      <c r="B122">
        <v>1998</v>
      </c>
      <c r="C122">
        <v>75.089200000000005</v>
      </c>
      <c r="D122">
        <v>74.858800000000002</v>
      </c>
      <c r="E122">
        <v>75.295599999999993</v>
      </c>
      <c r="F122">
        <v>76.259699999999995</v>
      </c>
      <c r="G122">
        <v>76.5214</v>
      </c>
      <c r="H122">
        <v>69.147999999999996</v>
      </c>
      <c r="I122">
        <v>61.183300000000003</v>
      </c>
      <c r="J122">
        <v>80.404499999999999</v>
      </c>
      <c r="K122">
        <v>79.376000000000005</v>
      </c>
      <c r="L122">
        <v>82.0749</v>
      </c>
      <c r="M122">
        <v>81.521299999999997</v>
      </c>
      <c r="N122">
        <v>82.256600000000006</v>
      </c>
    </row>
    <row r="123" spans="1:14" x14ac:dyDescent="0.2">
      <c r="A123" t="s">
        <v>542</v>
      </c>
      <c r="B123">
        <v>1999</v>
      </c>
      <c r="C123">
        <v>82.124499999999998</v>
      </c>
      <c r="D123">
        <v>82.581800000000001</v>
      </c>
      <c r="E123">
        <v>82.309100000000001</v>
      </c>
      <c r="F123">
        <v>83.043099999999995</v>
      </c>
      <c r="G123">
        <v>84.490300000000005</v>
      </c>
      <c r="H123">
        <v>84.1661</v>
      </c>
      <c r="I123">
        <v>82.921000000000006</v>
      </c>
      <c r="J123">
        <v>87.317999999999998</v>
      </c>
      <c r="K123">
        <v>85.167400000000001</v>
      </c>
      <c r="L123">
        <v>87.709800000000001</v>
      </c>
      <c r="M123">
        <v>87.168300000000002</v>
      </c>
      <c r="N123">
        <v>86.650300000000001</v>
      </c>
    </row>
    <row r="124" spans="1:14" x14ac:dyDescent="0.2">
      <c r="A124" t="s">
        <v>542</v>
      </c>
      <c r="B124">
        <v>2000</v>
      </c>
      <c r="C124">
        <v>88.5274</v>
      </c>
      <c r="D124">
        <v>87.935000000000002</v>
      </c>
      <c r="E124">
        <v>88.0154</v>
      </c>
      <c r="F124">
        <v>89.236500000000007</v>
      </c>
      <c r="G124">
        <v>89.310199999999995</v>
      </c>
      <c r="H124">
        <v>87.974199999999996</v>
      </c>
      <c r="I124">
        <v>83.188800000000001</v>
      </c>
      <c r="J124">
        <v>85.649000000000001</v>
      </c>
      <c r="K124">
        <v>86.843800000000002</v>
      </c>
      <c r="L124">
        <v>84.4636</v>
      </c>
      <c r="M124">
        <v>81.667000000000002</v>
      </c>
      <c r="N124">
        <v>80.077600000000004</v>
      </c>
    </row>
    <row r="125" spans="1:14" x14ac:dyDescent="0.2">
      <c r="A125" t="s">
        <v>542</v>
      </c>
      <c r="B125">
        <v>2001</v>
      </c>
      <c r="C125">
        <v>77.854399999999998</v>
      </c>
      <c r="D125">
        <v>78.652100000000004</v>
      </c>
      <c r="E125">
        <v>82.651600000000002</v>
      </c>
      <c r="F125">
        <v>82.665899999999993</v>
      </c>
      <c r="G125">
        <v>84.703900000000004</v>
      </c>
      <c r="H125">
        <v>83.547700000000006</v>
      </c>
      <c r="I125">
        <v>85.516000000000005</v>
      </c>
      <c r="J125">
        <v>83.219099999999997</v>
      </c>
      <c r="K125">
        <v>82.187399999999997</v>
      </c>
      <c r="L125">
        <v>81.090800000000002</v>
      </c>
      <c r="M125">
        <v>84.182900000000004</v>
      </c>
      <c r="N125">
        <v>87.065799999999996</v>
      </c>
    </row>
    <row r="126" spans="1:14" x14ac:dyDescent="0.2">
      <c r="A126" t="s">
        <v>542</v>
      </c>
      <c r="B126">
        <v>2002</v>
      </c>
      <c r="C126">
        <v>86.875799999999998</v>
      </c>
      <c r="D126">
        <v>86.4679</v>
      </c>
      <c r="E126">
        <v>87.293400000000005</v>
      </c>
      <c r="F126">
        <v>89.519000000000005</v>
      </c>
      <c r="G126">
        <v>89.8643</v>
      </c>
      <c r="H126">
        <v>91.441599999999994</v>
      </c>
      <c r="I126">
        <v>92.822800000000001</v>
      </c>
      <c r="J126">
        <v>93.292500000000004</v>
      </c>
      <c r="K126">
        <v>93.265199999999993</v>
      </c>
      <c r="L126">
        <v>91.917000000000002</v>
      </c>
      <c r="M126">
        <v>95.875799999999998</v>
      </c>
      <c r="N126">
        <v>92.712000000000003</v>
      </c>
    </row>
    <row r="127" spans="1:14" x14ac:dyDescent="0.2">
      <c r="A127" t="s">
        <v>542</v>
      </c>
      <c r="B127">
        <v>2003</v>
      </c>
      <c r="C127">
        <v>96.774199999999993</v>
      </c>
      <c r="D127">
        <v>94.068299999999994</v>
      </c>
      <c r="E127">
        <v>94.350999999999999</v>
      </c>
      <c r="F127">
        <v>93.583399999999997</v>
      </c>
      <c r="G127">
        <v>92.571100000000001</v>
      </c>
      <c r="H127">
        <v>93.561199999999999</v>
      </c>
      <c r="I127">
        <v>95.659400000000005</v>
      </c>
      <c r="J127">
        <v>94.069900000000004</v>
      </c>
      <c r="K127">
        <v>100.1112</v>
      </c>
      <c r="L127">
        <v>97.415499999999994</v>
      </c>
      <c r="M127">
        <v>98.358800000000002</v>
      </c>
      <c r="N127">
        <v>98.263900000000007</v>
      </c>
    </row>
    <row r="128" spans="1:14" x14ac:dyDescent="0.2">
      <c r="A128" t="s">
        <v>542</v>
      </c>
      <c r="B128">
        <v>2004</v>
      </c>
      <c r="C128">
        <v>99.289100000000005</v>
      </c>
      <c r="D128">
        <v>99.290700000000001</v>
      </c>
      <c r="E128">
        <v>98.437399999999997</v>
      </c>
      <c r="F128">
        <v>97.724000000000004</v>
      </c>
      <c r="G128">
        <v>96.164500000000004</v>
      </c>
      <c r="H128">
        <v>92.328400000000002</v>
      </c>
      <c r="I128">
        <v>91.957800000000006</v>
      </c>
      <c r="J128">
        <v>95.350399999999993</v>
      </c>
      <c r="K128">
        <v>93.196299999999994</v>
      </c>
      <c r="L128">
        <v>96.2941</v>
      </c>
      <c r="M128">
        <v>93.530600000000007</v>
      </c>
      <c r="N128">
        <v>95.028000000000006</v>
      </c>
    </row>
    <row r="129" spans="1:14" x14ac:dyDescent="0.2">
      <c r="A129" t="s">
        <v>542</v>
      </c>
      <c r="B129">
        <v>2005</v>
      </c>
      <c r="C129">
        <v>93.931600000000003</v>
      </c>
      <c r="D129">
        <v>98.034300000000002</v>
      </c>
      <c r="E129">
        <v>94.527699999999996</v>
      </c>
      <c r="F129">
        <v>93.232299999999995</v>
      </c>
      <c r="G129">
        <v>93.122699999999995</v>
      </c>
      <c r="H129">
        <v>93.315200000000004</v>
      </c>
      <c r="I129">
        <v>91.047499999999999</v>
      </c>
      <c r="J129">
        <v>94.116600000000005</v>
      </c>
      <c r="K129">
        <v>95.906599999999997</v>
      </c>
      <c r="L129">
        <v>96.645399999999995</v>
      </c>
      <c r="M129">
        <v>94.030600000000007</v>
      </c>
      <c r="N129">
        <v>92.182000000000002</v>
      </c>
    </row>
    <row r="130" spans="1:14" x14ac:dyDescent="0.2">
      <c r="A130" t="s">
        <v>542</v>
      </c>
      <c r="B130">
        <v>2006</v>
      </c>
      <c r="C130">
        <v>94.437899999999999</v>
      </c>
      <c r="D130">
        <v>93.303600000000003</v>
      </c>
      <c r="E130">
        <v>94.912400000000005</v>
      </c>
      <c r="F130">
        <v>94.604900000000001</v>
      </c>
      <c r="G130">
        <v>93.633600000000001</v>
      </c>
      <c r="H130">
        <v>94.3767</v>
      </c>
      <c r="I130">
        <v>88.563900000000004</v>
      </c>
      <c r="J130">
        <v>92.360600000000005</v>
      </c>
      <c r="K130">
        <v>91.438299999999998</v>
      </c>
      <c r="L130">
        <v>90.153899999999993</v>
      </c>
      <c r="M130">
        <v>92.103200000000001</v>
      </c>
      <c r="N130">
        <v>96.089500000000001</v>
      </c>
    </row>
    <row r="131" spans="1:14" x14ac:dyDescent="0.2">
      <c r="A131" t="s">
        <v>542</v>
      </c>
      <c r="B131">
        <v>2007</v>
      </c>
      <c r="C131">
        <v>93.151300000000006</v>
      </c>
      <c r="D131">
        <v>98.311700000000002</v>
      </c>
      <c r="E131">
        <v>100.0249</v>
      </c>
      <c r="F131">
        <v>103.8476</v>
      </c>
      <c r="G131">
        <v>102.4337</v>
      </c>
      <c r="H131">
        <v>104.0964</v>
      </c>
      <c r="I131">
        <v>102.8404</v>
      </c>
      <c r="J131">
        <v>101.2491</v>
      </c>
      <c r="K131">
        <v>98.696899999999999</v>
      </c>
      <c r="L131">
        <v>98.008700000000005</v>
      </c>
      <c r="M131">
        <v>98.327699999999993</v>
      </c>
      <c r="N131">
        <v>99.011600000000001</v>
      </c>
    </row>
    <row r="132" spans="1:14" x14ac:dyDescent="0.2">
      <c r="A132" t="s">
        <v>542</v>
      </c>
      <c r="B132">
        <v>2008</v>
      </c>
      <c r="C132">
        <v>95.4923</v>
      </c>
      <c r="D132">
        <v>96.546000000000006</v>
      </c>
      <c r="E132">
        <v>90.634399999999999</v>
      </c>
      <c r="F132">
        <v>86.775999999999996</v>
      </c>
      <c r="G132">
        <v>85.016300000000001</v>
      </c>
      <c r="H132">
        <v>86.698599999999999</v>
      </c>
      <c r="I132">
        <v>85.536500000000004</v>
      </c>
      <c r="J132">
        <v>78.585400000000007</v>
      </c>
      <c r="K132">
        <v>79.994699999999995</v>
      </c>
      <c r="L132">
        <v>78.8416</v>
      </c>
      <c r="M132">
        <v>76.971999999999994</v>
      </c>
      <c r="N132">
        <v>73.989199999999997</v>
      </c>
    </row>
    <row r="133" spans="1:14" x14ac:dyDescent="0.2">
      <c r="A133" t="s">
        <v>542</v>
      </c>
      <c r="B133">
        <v>2009</v>
      </c>
      <c r="C133">
        <v>59.534399999999998</v>
      </c>
      <c r="D133">
        <v>65.803299999999993</v>
      </c>
      <c r="E133">
        <v>67.775899999999993</v>
      </c>
      <c r="F133">
        <v>68.458299999999994</v>
      </c>
      <c r="G133">
        <v>63.287999999999997</v>
      </c>
      <c r="H133">
        <v>62.093899999999998</v>
      </c>
      <c r="I133">
        <v>74.544499999999999</v>
      </c>
      <c r="J133">
        <v>78.608699999999999</v>
      </c>
      <c r="K133">
        <v>83.943299999999994</v>
      </c>
      <c r="L133">
        <v>81.924300000000002</v>
      </c>
      <c r="M133">
        <v>84.720399999999998</v>
      </c>
      <c r="N133">
        <v>84.1648</v>
      </c>
    </row>
    <row r="134" spans="1:14" x14ac:dyDescent="0.2">
      <c r="A134" t="s">
        <v>542</v>
      </c>
      <c r="B134">
        <v>2010</v>
      </c>
      <c r="C134">
        <v>86.429100000000005</v>
      </c>
      <c r="D134">
        <v>84.419600000000003</v>
      </c>
      <c r="E134">
        <v>85.236900000000006</v>
      </c>
      <c r="F134">
        <v>84.239000000000004</v>
      </c>
      <c r="G134">
        <v>87.8172</v>
      </c>
      <c r="H134">
        <v>86.450699999999998</v>
      </c>
      <c r="I134">
        <v>93.8489</v>
      </c>
      <c r="J134">
        <v>88.314300000000003</v>
      </c>
      <c r="K134">
        <v>88.909099999999995</v>
      </c>
      <c r="L134">
        <v>90.343599999999995</v>
      </c>
      <c r="M134">
        <v>87.684399999999997</v>
      </c>
      <c r="N134">
        <v>88.185400000000001</v>
      </c>
    </row>
    <row r="135" spans="1:14" x14ac:dyDescent="0.2">
      <c r="A135" t="s">
        <v>542</v>
      </c>
      <c r="B135">
        <v>2011</v>
      </c>
      <c r="C135">
        <v>92.046800000000005</v>
      </c>
      <c r="D135">
        <v>94.693799999999996</v>
      </c>
      <c r="E135">
        <v>97.080100000000002</v>
      </c>
      <c r="F135">
        <v>92.847499999999997</v>
      </c>
      <c r="G135">
        <v>92.485900000000001</v>
      </c>
      <c r="H135">
        <v>93.041300000000007</v>
      </c>
      <c r="I135">
        <v>95.258300000000006</v>
      </c>
      <c r="J135">
        <v>96.630799999999994</v>
      </c>
      <c r="K135">
        <v>97.513599999999997</v>
      </c>
      <c r="L135">
        <v>100.9451</v>
      </c>
      <c r="M135">
        <v>98.210099999999997</v>
      </c>
    </row>
    <row r="136" spans="1:14" x14ac:dyDescent="0.2">
      <c r="A136" t="s">
        <v>543</v>
      </c>
      <c r="B136" t="s">
        <v>544</v>
      </c>
      <c r="C136" t="s">
        <v>545</v>
      </c>
      <c r="D136" t="s">
        <v>546</v>
      </c>
      <c r="E136" t="s">
        <v>547</v>
      </c>
    </row>
    <row r="137" spans="1:14" x14ac:dyDescent="0.2">
      <c r="A137" t="s">
        <v>548</v>
      </c>
      <c r="B137">
        <v>1986</v>
      </c>
      <c r="C137">
        <v>3.3668</v>
      </c>
      <c r="D137">
        <v>3.3338000000000001</v>
      </c>
      <c r="E137">
        <v>3.4729999999999999</v>
      </c>
      <c r="F137">
        <v>3.4912999999999998</v>
      </c>
      <c r="G137">
        <v>3.5525000000000002</v>
      </c>
      <c r="H137">
        <v>3.4742999999999999</v>
      </c>
      <c r="I137">
        <v>3.7644000000000002</v>
      </c>
      <c r="J137">
        <v>3.8439999999999999</v>
      </c>
      <c r="K137">
        <v>3.6705000000000001</v>
      </c>
      <c r="L137">
        <v>3.7086999999999999</v>
      </c>
      <c r="M137">
        <v>3.6533000000000002</v>
      </c>
      <c r="N137">
        <v>3.6638000000000002</v>
      </c>
    </row>
    <row r="138" spans="1:14" x14ac:dyDescent="0.2">
      <c r="A138" t="s">
        <v>548</v>
      </c>
      <c r="B138">
        <v>1987</v>
      </c>
      <c r="C138">
        <v>3.5415000000000001</v>
      </c>
      <c r="D138">
        <v>3.0844</v>
      </c>
      <c r="E138">
        <v>3.2814000000000001</v>
      </c>
      <c r="F138">
        <v>2.9775999999999998</v>
      </c>
      <c r="G138">
        <v>3.3408000000000002</v>
      </c>
      <c r="H138">
        <v>3.4064000000000001</v>
      </c>
      <c r="I138">
        <v>3.4498000000000002</v>
      </c>
      <c r="J138">
        <v>3.5062000000000002</v>
      </c>
      <c r="K138">
        <v>3.6495000000000002</v>
      </c>
      <c r="L138">
        <v>3.8681000000000001</v>
      </c>
      <c r="M138">
        <v>4.1589</v>
      </c>
      <c r="N138">
        <v>4.1493000000000002</v>
      </c>
    </row>
    <row r="139" spans="1:14" x14ac:dyDescent="0.2">
      <c r="A139" t="s">
        <v>548</v>
      </c>
      <c r="B139">
        <v>1988</v>
      </c>
      <c r="C139">
        <v>4.1192000000000002</v>
      </c>
      <c r="D139">
        <v>4.2651000000000003</v>
      </c>
      <c r="E139">
        <v>4.3319999999999999</v>
      </c>
      <c r="F139">
        <v>4.6025999999999998</v>
      </c>
      <c r="G139">
        <v>4.5864000000000003</v>
      </c>
      <c r="H139">
        <v>4.6409000000000002</v>
      </c>
      <c r="I139">
        <v>4.8846999999999996</v>
      </c>
      <c r="J139">
        <v>4.8990999999999998</v>
      </c>
      <c r="K139">
        <v>4.9137000000000004</v>
      </c>
      <c r="L139">
        <v>4.9151999999999996</v>
      </c>
      <c r="M139">
        <v>4.8670999999999998</v>
      </c>
      <c r="N139">
        <v>4.8703000000000003</v>
      </c>
    </row>
    <row r="140" spans="1:14" x14ac:dyDescent="0.2">
      <c r="A140" t="s">
        <v>548</v>
      </c>
      <c r="B140">
        <v>1989</v>
      </c>
      <c r="C140">
        <v>4.9516999999999998</v>
      </c>
      <c r="D140">
        <v>4.8384999999999998</v>
      </c>
      <c r="E140">
        <v>4.8834</v>
      </c>
      <c r="F140">
        <v>4.9105999999999996</v>
      </c>
      <c r="G140">
        <v>4.8300999999999998</v>
      </c>
      <c r="H140">
        <v>4.9478999999999997</v>
      </c>
      <c r="I140">
        <v>4.7454000000000001</v>
      </c>
      <c r="J140">
        <v>4.8430999999999997</v>
      </c>
      <c r="K140">
        <v>4.8335999999999997</v>
      </c>
      <c r="L140">
        <v>4.9048999999999996</v>
      </c>
      <c r="M140">
        <v>4.8506</v>
      </c>
      <c r="N140">
        <v>5.0849000000000002</v>
      </c>
    </row>
    <row r="141" spans="1:14" x14ac:dyDescent="0.2">
      <c r="A141" t="s">
        <v>548</v>
      </c>
      <c r="B141">
        <v>1990</v>
      </c>
      <c r="C141">
        <v>5.0152000000000001</v>
      </c>
      <c r="D141">
        <v>5.3246000000000002</v>
      </c>
      <c r="E141">
        <v>5.6387</v>
      </c>
      <c r="F141">
        <v>5.0842000000000001</v>
      </c>
      <c r="G141">
        <v>5.5365000000000002</v>
      </c>
      <c r="H141">
        <v>5.9238999999999997</v>
      </c>
      <c r="I141">
        <v>5.5880000000000001</v>
      </c>
      <c r="J141">
        <v>5.7122000000000002</v>
      </c>
      <c r="K141">
        <v>6.0787000000000004</v>
      </c>
      <c r="L141">
        <v>5.7301000000000002</v>
      </c>
      <c r="M141">
        <v>6.1239999999999997</v>
      </c>
      <c r="N141">
        <v>6.4202000000000004</v>
      </c>
    </row>
    <row r="142" spans="1:14" x14ac:dyDescent="0.2">
      <c r="A142" t="s">
        <v>548</v>
      </c>
      <c r="B142">
        <v>1991</v>
      </c>
      <c r="C142">
        <v>6.5144000000000002</v>
      </c>
      <c r="D142">
        <v>6.5655999999999999</v>
      </c>
      <c r="E142">
        <v>6.7533000000000003</v>
      </c>
      <c r="F142">
        <v>6.7892000000000001</v>
      </c>
      <c r="G142">
        <v>6.6882999999999999</v>
      </c>
      <c r="H142">
        <v>6.3639999999999999</v>
      </c>
      <c r="I142">
        <v>7.4535</v>
      </c>
      <c r="J142">
        <v>6.9386000000000001</v>
      </c>
      <c r="K142">
        <v>6.8051000000000004</v>
      </c>
      <c r="L142">
        <v>6.7138999999999998</v>
      </c>
      <c r="M142">
        <v>7.0686999999999998</v>
      </c>
      <c r="N142">
        <v>6.6361999999999997</v>
      </c>
    </row>
    <row r="143" spans="1:14" x14ac:dyDescent="0.2">
      <c r="A143" t="s">
        <v>548</v>
      </c>
      <c r="B143">
        <v>1992</v>
      </c>
      <c r="C143">
        <v>5.8384</v>
      </c>
      <c r="D143">
        <v>6.5945999999999998</v>
      </c>
      <c r="E143">
        <v>6.5942999999999996</v>
      </c>
      <c r="F143">
        <v>7.3270999999999997</v>
      </c>
      <c r="G143">
        <v>7.7485999999999997</v>
      </c>
      <c r="H143">
        <v>7.4516</v>
      </c>
      <c r="I143">
        <v>7.5990000000000002</v>
      </c>
      <c r="J143">
        <v>7.7187000000000001</v>
      </c>
      <c r="K143">
        <v>7.5552000000000001</v>
      </c>
      <c r="L143">
        <v>7.7628000000000004</v>
      </c>
      <c r="M143">
        <v>8.1649999999999991</v>
      </c>
      <c r="N143">
        <v>8.5035000000000007</v>
      </c>
    </row>
    <row r="144" spans="1:14" x14ac:dyDescent="0.2">
      <c r="A144" t="s">
        <v>548</v>
      </c>
      <c r="B144">
        <v>1993</v>
      </c>
      <c r="C144">
        <v>9.4057999999999993</v>
      </c>
      <c r="D144">
        <v>9.6488999999999994</v>
      </c>
      <c r="E144">
        <v>9.8851999999999993</v>
      </c>
      <c r="F144">
        <v>9.7109000000000005</v>
      </c>
      <c r="G144">
        <v>9.1043000000000003</v>
      </c>
      <c r="H144">
        <v>9.0284999999999993</v>
      </c>
      <c r="I144">
        <v>9.3194999999999997</v>
      </c>
      <c r="J144">
        <v>9.0654000000000003</v>
      </c>
      <c r="K144">
        <v>9.2037999999999993</v>
      </c>
      <c r="L144">
        <v>9.2688000000000006</v>
      </c>
      <c r="M144">
        <v>9.5122</v>
      </c>
      <c r="N144">
        <v>9.5974000000000004</v>
      </c>
    </row>
    <row r="145" spans="1:14" x14ac:dyDescent="0.2">
      <c r="A145" t="s">
        <v>548</v>
      </c>
      <c r="B145">
        <v>1994</v>
      </c>
      <c r="C145">
        <v>9.6080000000000005</v>
      </c>
      <c r="D145">
        <v>9.5678000000000001</v>
      </c>
      <c r="E145">
        <v>10.265499999999999</v>
      </c>
      <c r="F145">
        <v>10.4069</v>
      </c>
      <c r="G145">
        <v>11.478899999999999</v>
      </c>
      <c r="H145">
        <v>11.8253</v>
      </c>
      <c r="I145">
        <v>12.283200000000001</v>
      </c>
      <c r="J145">
        <v>13.065899999999999</v>
      </c>
      <c r="K145">
        <v>13.5108</v>
      </c>
      <c r="L145">
        <v>14.1381</v>
      </c>
      <c r="M145">
        <v>14.825100000000001</v>
      </c>
      <c r="N145">
        <v>15.607100000000001</v>
      </c>
    </row>
    <row r="146" spans="1:14" x14ac:dyDescent="0.2">
      <c r="A146" t="s">
        <v>548</v>
      </c>
      <c r="B146">
        <v>1995</v>
      </c>
      <c r="C146">
        <v>16.462599999999998</v>
      </c>
      <c r="D146">
        <v>16.769400000000001</v>
      </c>
      <c r="E146">
        <v>17.687000000000001</v>
      </c>
      <c r="F146">
        <v>17.313700000000001</v>
      </c>
      <c r="G146">
        <v>17.9757</v>
      </c>
      <c r="H146">
        <v>18.953099999999999</v>
      </c>
      <c r="I146">
        <v>18.148700000000002</v>
      </c>
      <c r="J146">
        <v>19.129300000000001</v>
      </c>
      <c r="K146">
        <v>19.0778</v>
      </c>
      <c r="L146">
        <v>18.920100000000001</v>
      </c>
      <c r="M146">
        <v>19.383299999999998</v>
      </c>
      <c r="N146">
        <v>19.1556</v>
      </c>
    </row>
    <row r="147" spans="1:14" x14ac:dyDescent="0.2">
      <c r="A147" t="s">
        <v>548</v>
      </c>
      <c r="B147">
        <v>1996</v>
      </c>
      <c r="C147">
        <v>19.653500000000001</v>
      </c>
      <c r="D147">
        <v>20.447900000000001</v>
      </c>
      <c r="E147">
        <v>19.989100000000001</v>
      </c>
      <c r="F147">
        <v>20.801600000000001</v>
      </c>
      <c r="G147">
        <v>21.636900000000001</v>
      </c>
      <c r="H147">
        <v>22.971399999999999</v>
      </c>
      <c r="I147">
        <v>23.839500000000001</v>
      </c>
      <c r="J147">
        <v>24.369499999999999</v>
      </c>
      <c r="K147">
        <v>23.9727</v>
      </c>
      <c r="L147">
        <v>23.504999999999999</v>
      </c>
      <c r="M147">
        <v>23.075600000000001</v>
      </c>
      <c r="N147">
        <v>22.962299999999999</v>
      </c>
    </row>
    <row r="148" spans="1:14" x14ac:dyDescent="0.2">
      <c r="A148" t="s">
        <v>548</v>
      </c>
      <c r="B148">
        <v>1997</v>
      </c>
      <c r="C148">
        <v>23.383299999999998</v>
      </c>
      <c r="D148">
        <v>25.4269</v>
      </c>
      <c r="E148">
        <v>25.273599999999998</v>
      </c>
      <c r="F148">
        <v>26.414100000000001</v>
      </c>
      <c r="G148">
        <v>27.573</v>
      </c>
      <c r="H148">
        <v>28.785399999999999</v>
      </c>
      <c r="I148">
        <v>32.160299999999999</v>
      </c>
      <c r="J148">
        <v>34.406300000000002</v>
      </c>
      <c r="K148">
        <v>35.218899999999998</v>
      </c>
      <c r="L148">
        <v>36.359900000000003</v>
      </c>
      <c r="M148">
        <v>36.5931</v>
      </c>
      <c r="N148">
        <v>37.065399999999997</v>
      </c>
    </row>
    <row r="149" spans="1:14" x14ac:dyDescent="0.2">
      <c r="A149" t="s">
        <v>548</v>
      </c>
      <c r="B149">
        <v>1998</v>
      </c>
      <c r="C149">
        <v>38.941200000000002</v>
      </c>
      <c r="D149">
        <v>38.221299999999999</v>
      </c>
      <c r="E149">
        <v>40.6905</v>
      </c>
      <c r="F149">
        <v>40.0319</v>
      </c>
      <c r="G149">
        <v>38.852800000000002</v>
      </c>
      <c r="H149">
        <v>39.3506</v>
      </c>
      <c r="I149">
        <v>42.508200000000002</v>
      </c>
      <c r="J149">
        <v>42.963099999999997</v>
      </c>
      <c r="K149">
        <v>44.372900000000001</v>
      </c>
      <c r="L149">
        <v>45.455199999999998</v>
      </c>
      <c r="M149">
        <v>46.377899999999997</v>
      </c>
      <c r="N149">
        <v>45.864699999999999</v>
      </c>
    </row>
    <row r="150" spans="1:14" x14ac:dyDescent="0.2">
      <c r="A150" t="s">
        <v>548</v>
      </c>
      <c r="B150">
        <v>1999</v>
      </c>
      <c r="C150">
        <v>47.9724</v>
      </c>
      <c r="D150">
        <v>49.096899999999998</v>
      </c>
      <c r="E150">
        <v>50.032800000000002</v>
      </c>
      <c r="F150">
        <v>51.090400000000002</v>
      </c>
      <c r="G150">
        <v>51.067599999999999</v>
      </c>
      <c r="H150">
        <v>50.470300000000002</v>
      </c>
      <c r="I150">
        <v>53.367400000000004</v>
      </c>
      <c r="J150">
        <v>51.407899999999998</v>
      </c>
      <c r="K150">
        <v>53.427599999999998</v>
      </c>
      <c r="L150">
        <v>60.686300000000003</v>
      </c>
      <c r="M150">
        <v>54.905500000000004</v>
      </c>
      <c r="N150">
        <v>55.563699999999997</v>
      </c>
    </row>
    <row r="151" spans="1:14" x14ac:dyDescent="0.2">
      <c r="A151" t="s">
        <v>548</v>
      </c>
      <c r="B151">
        <v>2000</v>
      </c>
      <c r="C151">
        <v>56.39</v>
      </c>
      <c r="D151">
        <v>58.9375</v>
      </c>
      <c r="E151">
        <v>54.966299999999997</v>
      </c>
      <c r="F151">
        <v>59.441699999999997</v>
      </c>
      <c r="G151">
        <v>58.119799999999998</v>
      </c>
      <c r="H151">
        <v>61.648200000000003</v>
      </c>
      <c r="I151">
        <v>61.904499999999999</v>
      </c>
      <c r="J151">
        <v>61.0214</v>
      </c>
      <c r="K151">
        <v>61.813400000000001</v>
      </c>
      <c r="L151">
        <v>60.744700000000002</v>
      </c>
      <c r="M151">
        <v>58.966500000000003</v>
      </c>
      <c r="N151">
        <v>58.891199999999998</v>
      </c>
    </row>
    <row r="152" spans="1:14" x14ac:dyDescent="0.2">
      <c r="A152" t="s">
        <v>548</v>
      </c>
      <c r="B152">
        <v>2001</v>
      </c>
      <c r="C152">
        <v>55.865600000000001</v>
      </c>
      <c r="D152">
        <v>54.908900000000003</v>
      </c>
      <c r="E152">
        <v>57.976900000000001</v>
      </c>
      <c r="F152">
        <v>60.834899999999998</v>
      </c>
      <c r="G152">
        <v>64.093900000000005</v>
      </c>
      <c r="H152">
        <v>64.242800000000003</v>
      </c>
      <c r="I152">
        <v>58.229799999999997</v>
      </c>
      <c r="J152">
        <v>60.7684</v>
      </c>
      <c r="K152">
        <v>59.455300000000001</v>
      </c>
      <c r="L152">
        <v>59.942799999999998</v>
      </c>
      <c r="M152">
        <v>61.225700000000003</v>
      </c>
      <c r="N152">
        <v>64.686400000000006</v>
      </c>
    </row>
    <row r="153" spans="1:14" x14ac:dyDescent="0.2">
      <c r="A153" t="s">
        <v>548</v>
      </c>
      <c r="B153">
        <v>2002</v>
      </c>
      <c r="C153">
        <v>63.251600000000003</v>
      </c>
      <c r="D153">
        <v>65.797600000000003</v>
      </c>
      <c r="E153">
        <v>62.289499999999997</v>
      </c>
      <c r="F153">
        <v>60.375700000000002</v>
      </c>
      <c r="G153">
        <v>59.372799999999998</v>
      </c>
      <c r="H153">
        <v>60.890999999999998</v>
      </c>
      <c r="I153">
        <v>61.0426</v>
      </c>
      <c r="J153">
        <v>62.2986</v>
      </c>
      <c r="K153">
        <v>59.9983</v>
      </c>
      <c r="L153">
        <v>58.307499999999997</v>
      </c>
      <c r="M153">
        <v>59.987000000000002</v>
      </c>
      <c r="N153">
        <v>58.438800000000001</v>
      </c>
    </row>
    <row r="154" spans="1:14" x14ac:dyDescent="0.2">
      <c r="A154" t="s">
        <v>548</v>
      </c>
      <c r="B154">
        <v>2003</v>
      </c>
      <c r="C154">
        <v>58.0167</v>
      </c>
      <c r="D154">
        <v>60.979599999999998</v>
      </c>
      <c r="E154">
        <v>61.429299999999998</v>
      </c>
      <c r="F154">
        <v>62.347299999999997</v>
      </c>
      <c r="G154">
        <v>63.6905</v>
      </c>
      <c r="H154">
        <v>67.666200000000003</v>
      </c>
      <c r="I154">
        <v>67.9148</v>
      </c>
      <c r="J154">
        <v>72.094200000000001</v>
      </c>
      <c r="K154">
        <v>72.070700000000002</v>
      </c>
      <c r="L154">
        <v>71.078800000000001</v>
      </c>
      <c r="M154">
        <v>74.637600000000006</v>
      </c>
      <c r="N154">
        <v>73.513400000000004</v>
      </c>
    </row>
    <row r="155" spans="1:14" x14ac:dyDescent="0.2">
      <c r="A155" t="s">
        <v>548</v>
      </c>
      <c r="B155">
        <v>2004</v>
      </c>
      <c r="C155">
        <v>75.078000000000003</v>
      </c>
      <c r="D155">
        <v>76.892899999999997</v>
      </c>
      <c r="E155">
        <v>73.624399999999994</v>
      </c>
      <c r="F155">
        <v>72.286699999999996</v>
      </c>
      <c r="G155">
        <v>70.707999999999998</v>
      </c>
      <c r="H155">
        <v>69.393699999999995</v>
      </c>
      <c r="I155">
        <v>72.178799999999995</v>
      </c>
      <c r="J155">
        <v>73.684899999999999</v>
      </c>
      <c r="K155">
        <v>76.135800000000003</v>
      </c>
      <c r="L155">
        <v>79.924300000000002</v>
      </c>
      <c r="M155">
        <v>79.215599999999995</v>
      </c>
      <c r="N155">
        <v>78.976100000000002</v>
      </c>
    </row>
    <row r="156" spans="1:14" x14ac:dyDescent="0.2">
      <c r="A156" t="s">
        <v>548</v>
      </c>
      <c r="B156">
        <v>2005</v>
      </c>
      <c r="C156">
        <v>77.066000000000003</v>
      </c>
      <c r="D156">
        <v>80.926599999999993</v>
      </c>
      <c r="E156">
        <v>79.244299999999996</v>
      </c>
      <c r="F156">
        <v>79.444000000000003</v>
      </c>
      <c r="G156">
        <v>79.985200000000006</v>
      </c>
      <c r="H156">
        <v>80.775599999999997</v>
      </c>
      <c r="I156">
        <v>81.0625</v>
      </c>
      <c r="J156">
        <v>80.262299999999996</v>
      </c>
      <c r="K156">
        <v>82.464600000000004</v>
      </c>
      <c r="L156">
        <v>84.5672</v>
      </c>
      <c r="M156">
        <v>85.009100000000004</v>
      </c>
      <c r="N156">
        <v>86.027500000000003</v>
      </c>
    </row>
    <row r="157" spans="1:14" x14ac:dyDescent="0.2">
      <c r="A157" t="s">
        <v>548</v>
      </c>
      <c r="B157">
        <v>2006</v>
      </c>
      <c r="C157">
        <v>89.354299999999995</v>
      </c>
      <c r="D157">
        <v>92.196700000000007</v>
      </c>
      <c r="E157">
        <v>91.020799999999994</v>
      </c>
      <c r="F157">
        <v>95.470100000000002</v>
      </c>
      <c r="G157">
        <v>93.718699999999998</v>
      </c>
      <c r="H157">
        <v>97.554400000000001</v>
      </c>
      <c r="I157">
        <v>98.394199999999998</v>
      </c>
      <c r="J157">
        <v>96.521600000000007</v>
      </c>
      <c r="K157">
        <v>96.929000000000002</v>
      </c>
      <c r="L157">
        <v>92.539299999999997</v>
      </c>
      <c r="M157">
        <v>91.853700000000003</v>
      </c>
      <c r="N157">
        <v>93.946200000000005</v>
      </c>
    </row>
    <row r="158" spans="1:14" x14ac:dyDescent="0.2">
      <c r="A158" t="s">
        <v>548</v>
      </c>
      <c r="B158">
        <v>2007</v>
      </c>
      <c r="C158">
        <v>94.041700000000006</v>
      </c>
      <c r="D158">
        <v>94.892899999999997</v>
      </c>
      <c r="E158">
        <v>95.918000000000006</v>
      </c>
      <c r="F158">
        <v>95.705299999999994</v>
      </c>
      <c r="G158">
        <v>95.149799999999999</v>
      </c>
      <c r="H158">
        <v>95.387799999999999</v>
      </c>
      <c r="I158">
        <v>97.1477</v>
      </c>
      <c r="J158">
        <v>99.199399999999997</v>
      </c>
      <c r="K158">
        <v>102.8445</v>
      </c>
      <c r="L158">
        <v>106.8325</v>
      </c>
      <c r="M158">
        <v>110.8151</v>
      </c>
      <c r="N158">
        <v>112.0652</v>
      </c>
    </row>
    <row r="159" spans="1:14" x14ac:dyDescent="0.2">
      <c r="A159" t="s">
        <v>548</v>
      </c>
      <c r="B159">
        <v>2008</v>
      </c>
      <c r="C159">
        <v>112.1874</v>
      </c>
      <c r="D159">
        <v>112.0153</v>
      </c>
      <c r="E159">
        <v>112.934</v>
      </c>
      <c r="F159">
        <v>114.2573</v>
      </c>
      <c r="G159">
        <v>115.71259999999999</v>
      </c>
      <c r="H159">
        <v>114.4384</v>
      </c>
      <c r="I159">
        <v>112.0582</v>
      </c>
      <c r="J159">
        <v>109.12739999999999</v>
      </c>
      <c r="K159">
        <v>105.4883</v>
      </c>
      <c r="L159">
        <v>103.3197</v>
      </c>
      <c r="M159">
        <v>102.05419999999999</v>
      </c>
      <c r="N159">
        <v>103.06140000000001</v>
      </c>
    </row>
    <row r="160" spans="1:14" x14ac:dyDescent="0.2">
      <c r="A160" t="s">
        <v>548</v>
      </c>
      <c r="B160">
        <v>2009</v>
      </c>
      <c r="C160">
        <v>105.434</v>
      </c>
      <c r="D160">
        <v>107.1067</v>
      </c>
      <c r="E160">
        <v>107.8107</v>
      </c>
      <c r="F160">
        <v>107.3098</v>
      </c>
      <c r="G160">
        <v>105.8021</v>
      </c>
      <c r="H160">
        <v>104.6019</v>
      </c>
      <c r="I160">
        <v>104.4701</v>
      </c>
      <c r="J160">
        <v>104.7329</v>
      </c>
      <c r="K160">
        <v>105.5928</v>
      </c>
      <c r="L160">
        <v>106.48390000000001</v>
      </c>
      <c r="M160">
        <v>105.9102</v>
      </c>
      <c r="N160">
        <v>103.764</v>
      </c>
    </row>
    <row r="161" spans="1:14" x14ac:dyDescent="0.2">
      <c r="A161" t="s">
        <v>548</v>
      </c>
      <c r="B161">
        <v>2010</v>
      </c>
      <c r="C161">
        <v>101.1832</v>
      </c>
      <c r="D161">
        <v>99.390799999999999</v>
      </c>
      <c r="E161">
        <v>99.054500000000004</v>
      </c>
      <c r="F161">
        <v>99.839100000000002</v>
      </c>
      <c r="G161">
        <v>101.2491</v>
      </c>
      <c r="H161">
        <v>102.21210000000001</v>
      </c>
      <c r="I161">
        <v>102.9149</v>
      </c>
      <c r="J161">
        <v>101.92319999999999</v>
      </c>
      <c r="K161">
        <v>101.0879</v>
      </c>
      <c r="L161">
        <v>99.251499999999993</v>
      </c>
      <c r="M161">
        <v>98.367000000000004</v>
      </c>
      <c r="N161">
        <v>97.129499999999993</v>
      </c>
    </row>
    <row r="162" spans="1:14" x14ac:dyDescent="0.2">
      <c r="A162" t="s">
        <v>548</v>
      </c>
      <c r="B162">
        <v>2011</v>
      </c>
      <c r="C162">
        <v>96.063400000000001</v>
      </c>
      <c r="D162">
        <v>94.613900000000001</v>
      </c>
      <c r="E162">
        <v>88.720399999999998</v>
      </c>
      <c r="F162">
        <v>88.137200000000007</v>
      </c>
      <c r="G162">
        <v>94.918999999999997</v>
      </c>
      <c r="H162">
        <v>95.464699999999993</v>
      </c>
      <c r="I162">
        <v>98.149199999999993</v>
      </c>
      <c r="J162">
        <v>99.335499999999996</v>
      </c>
      <c r="K162">
        <v>100.58580000000001</v>
      </c>
      <c r="L162">
        <v>101.3321</v>
      </c>
      <c r="M162">
        <v>99.334100000000007</v>
      </c>
    </row>
    <row r="163" spans="1:14" x14ac:dyDescent="0.2">
      <c r="A163" t="s">
        <v>549</v>
      </c>
      <c r="B163" t="s">
        <v>550</v>
      </c>
      <c r="C163" t="s">
        <v>551</v>
      </c>
      <c r="D163" t="s">
        <v>552</v>
      </c>
      <c r="E163" t="s">
        <v>553</v>
      </c>
    </row>
    <row r="164" spans="1:14" x14ac:dyDescent="0.2">
      <c r="A164" t="s">
        <v>554</v>
      </c>
      <c r="B164">
        <v>1986</v>
      </c>
      <c r="C164">
        <v>73.684100000000001</v>
      </c>
      <c r="D164">
        <v>73.258899999999997</v>
      </c>
      <c r="E164">
        <v>73.7517</v>
      </c>
      <c r="F164">
        <v>74.579599999999999</v>
      </c>
      <c r="G164">
        <v>74.120500000000007</v>
      </c>
      <c r="H164">
        <v>76.092699999999994</v>
      </c>
      <c r="I164">
        <v>76.638800000000003</v>
      </c>
      <c r="J164">
        <v>77.301900000000003</v>
      </c>
      <c r="K164">
        <v>77.770799999999994</v>
      </c>
      <c r="L164">
        <v>78.516999999999996</v>
      </c>
      <c r="M164">
        <v>79.2</v>
      </c>
      <c r="N164">
        <v>80.512200000000007</v>
      </c>
    </row>
    <row r="165" spans="1:14" x14ac:dyDescent="0.2">
      <c r="A165" t="s">
        <v>554</v>
      </c>
      <c r="B165">
        <v>1987</v>
      </c>
      <c r="C165">
        <v>78.704800000000006</v>
      </c>
      <c r="D165">
        <v>80.071899999999999</v>
      </c>
      <c r="E165">
        <v>79.254900000000006</v>
      </c>
      <c r="F165">
        <v>78.416200000000003</v>
      </c>
      <c r="G165">
        <v>80.335999999999999</v>
      </c>
      <c r="H165">
        <v>79.252700000000004</v>
      </c>
      <c r="I165">
        <v>79.723799999999997</v>
      </c>
      <c r="J165">
        <v>81.729500000000002</v>
      </c>
      <c r="K165">
        <v>80.848500000000001</v>
      </c>
      <c r="L165">
        <v>82.320499999999996</v>
      </c>
      <c r="M165">
        <v>81.9572</v>
      </c>
      <c r="N165">
        <v>82.154799999999994</v>
      </c>
    </row>
    <row r="166" spans="1:14" x14ac:dyDescent="0.2">
      <c r="A166" t="s">
        <v>554</v>
      </c>
      <c r="B166">
        <v>1988</v>
      </c>
      <c r="C166">
        <v>81.876400000000004</v>
      </c>
      <c r="D166">
        <v>79.746799999999993</v>
      </c>
      <c r="E166">
        <v>79.581599999999995</v>
      </c>
      <c r="F166">
        <v>82.003200000000007</v>
      </c>
      <c r="G166">
        <v>80.744200000000006</v>
      </c>
      <c r="H166">
        <v>81.162400000000005</v>
      </c>
      <c r="I166">
        <v>81.484099999999998</v>
      </c>
      <c r="J166">
        <v>80.794899999999998</v>
      </c>
      <c r="K166">
        <v>81.698899999999995</v>
      </c>
      <c r="L166">
        <v>83.5411</v>
      </c>
      <c r="M166">
        <v>83.371499999999997</v>
      </c>
      <c r="N166">
        <v>83.325599999999994</v>
      </c>
    </row>
    <row r="167" spans="1:14" x14ac:dyDescent="0.2">
      <c r="A167" t="s">
        <v>554</v>
      </c>
      <c r="B167">
        <v>1989</v>
      </c>
      <c r="C167">
        <v>84.408900000000003</v>
      </c>
      <c r="D167">
        <v>83.269800000000004</v>
      </c>
      <c r="E167">
        <v>82.148799999999994</v>
      </c>
      <c r="F167">
        <v>83.676599999999993</v>
      </c>
      <c r="G167">
        <v>81.243300000000005</v>
      </c>
      <c r="H167">
        <v>82.400499999999994</v>
      </c>
      <c r="I167">
        <v>82.117900000000006</v>
      </c>
      <c r="J167">
        <v>81.832599999999999</v>
      </c>
      <c r="K167">
        <v>82.681299999999993</v>
      </c>
      <c r="L167">
        <v>82.2363</v>
      </c>
      <c r="M167">
        <v>82.266599999999997</v>
      </c>
      <c r="N167">
        <v>81.907499999999999</v>
      </c>
    </row>
    <row r="168" spans="1:14" x14ac:dyDescent="0.2">
      <c r="A168" t="s">
        <v>554</v>
      </c>
      <c r="B168">
        <v>1990</v>
      </c>
      <c r="C168">
        <v>84.284300000000002</v>
      </c>
      <c r="D168">
        <v>84.379599999999996</v>
      </c>
      <c r="E168">
        <v>84.117099999999994</v>
      </c>
      <c r="F168">
        <v>82.274699999999996</v>
      </c>
      <c r="G168">
        <v>81.853899999999996</v>
      </c>
      <c r="H168">
        <v>82.605000000000004</v>
      </c>
      <c r="I168">
        <v>80.074100000000001</v>
      </c>
      <c r="J168">
        <v>80.066599999999994</v>
      </c>
      <c r="K168">
        <v>79.095200000000006</v>
      </c>
      <c r="L168">
        <v>76.161699999999996</v>
      </c>
      <c r="M168">
        <v>75.396500000000003</v>
      </c>
      <c r="N168">
        <v>74.820999999999998</v>
      </c>
    </row>
    <row r="169" spans="1:14" x14ac:dyDescent="0.2">
      <c r="A169" t="s">
        <v>554</v>
      </c>
      <c r="B169">
        <v>1991</v>
      </c>
      <c r="C169">
        <v>72.731099999999998</v>
      </c>
      <c r="D169">
        <v>71.383399999999995</v>
      </c>
      <c r="E169">
        <v>72.513599999999997</v>
      </c>
      <c r="F169">
        <v>73.798299999999998</v>
      </c>
      <c r="G169">
        <v>74.308800000000005</v>
      </c>
      <c r="H169">
        <v>76.2577</v>
      </c>
      <c r="I169">
        <v>74.516900000000007</v>
      </c>
      <c r="J169">
        <v>76.344300000000004</v>
      </c>
      <c r="K169">
        <v>76.598299999999995</v>
      </c>
      <c r="L169">
        <v>76.240099999999998</v>
      </c>
      <c r="M169">
        <v>76.900599999999997</v>
      </c>
      <c r="N169">
        <v>77.033100000000005</v>
      </c>
    </row>
    <row r="170" spans="1:14" x14ac:dyDescent="0.2">
      <c r="A170" t="s">
        <v>554</v>
      </c>
      <c r="B170">
        <v>1992</v>
      </c>
      <c r="C170">
        <v>76.627799999999993</v>
      </c>
      <c r="D170">
        <v>76.739900000000006</v>
      </c>
      <c r="E170">
        <v>77.744900000000001</v>
      </c>
      <c r="F170">
        <v>78.331900000000005</v>
      </c>
      <c r="G170">
        <v>80.053200000000004</v>
      </c>
      <c r="H170">
        <v>79.175600000000003</v>
      </c>
      <c r="I170">
        <v>78.0839</v>
      </c>
      <c r="J170">
        <v>79.879000000000005</v>
      </c>
      <c r="K170">
        <v>79.663600000000002</v>
      </c>
      <c r="L170">
        <v>80.713300000000004</v>
      </c>
      <c r="M170">
        <v>81.421499999999995</v>
      </c>
      <c r="N170">
        <v>81.692899999999995</v>
      </c>
    </row>
    <row r="171" spans="1:14" x14ac:dyDescent="0.2">
      <c r="A171" t="s">
        <v>554</v>
      </c>
      <c r="B171">
        <v>1993</v>
      </c>
      <c r="C171">
        <v>82.588399999999993</v>
      </c>
      <c r="D171">
        <v>82.196100000000001</v>
      </c>
      <c r="E171">
        <v>80.904300000000006</v>
      </c>
      <c r="F171">
        <v>82.058400000000006</v>
      </c>
      <c r="G171">
        <v>82.774100000000004</v>
      </c>
      <c r="H171">
        <v>81.948700000000002</v>
      </c>
      <c r="I171">
        <v>83.411100000000005</v>
      </c>
      <c r="J171">
        <v>83.468999999999994</v>
      </c>
      <c r="K171">
        <v>84.481700000000004</v>
      </c>
      <c r="L171">
        <v>86.642099999999999</v>
      </c>
      <c r="M171">
        <v>86.947800000000001</v>
      </c>
      <c r="N171">
        <v>86.875</v>
      </c>
    </row>
    <row r="172" spans="1:14" x14ac:dyDescent="0.2">
      <c r="A172" t="s">
        <v>554</v>
      </c>
      <c r="B172">
        <v>1994</v>
      </c>
      <c r="C172">
        <v>87.980900000000005</v>
      </c>
      <c r="D172">
        <v>86.335899999999995</v>
      </c>
      <c r="E172">
        <v>88.049599999999998</v>
      </c>
      <c r="F172">
        <v>89.1678</v>
      </c>
      <c r="G172">
        <v>88.894099999999995</v>
      </c>
      <c r="H172">
        <v>89.890600000000006</v>
      </c>
      <c r="I172">
        <v>90.772199999999998</v>
      </c>
      <c r="J172">
        <v>90.7239</v>
      </c>
      <c r="K172">
        <v>91.055400000000006</v>
      </c>
      <c r="L172">
        <v>91.142200000000003</v>
      </c>
      <c r="M172">
        <v>89.630300000000005</v>
      </c>
      <c r="N172">
        <v>92.248000000000005</v>
      </c>
    </row>
    <row r="173" spans="1:14" x14ac:dyDescent="0.2">
      <c r="A173" t="s">
        <v>554</v>
      </c>
      <c r="B173">
        <v>1995</v>
      </c>
      <c r="C173">
        <v>92.850899999999996</v>
      </c>
      <c r="D173">
        <v>90.6036</v>
      </c>
      <c r="E173">
        <v>88.418099999999995</v>
      </c>
      <c r="F173">
        <v>88.777799999999999</v>
      </c>
      <c r="G173">
        <v>87.856300000000005</v>
      </c>
      <c r="H173">
        <v>85.984399999999994</v>
      </c>
      <c r="I173">
        <v>86.986099999999993</v>
      </c>
      <c r="J173">
        <v>89.1494</v>
      </c>
      <c r="K173">
        <v>90.015699999999995</v>
      </c>
      <c r="L173">
        <v>89.836299999999994</v>
      </c>
      <c r="M173">
        <v>89.573400000000007</v>
      </c>
      <c r="N173">
        <v>90.421400000000006</v>
      </c>
    </row>
    <row r="174" spans="1:14" x14ac:dyDescent="0.2">
      <c r="A174" t="s">
        <v>554</v>
      </c>
      <c r="B174">
        <v>1996</v>
      </c>
      <c r="C174">
        <v>86.287499999999994</v>
      </c>
      <c r="D174">
        <v>87.649100000000004</v>
      </c>
      <c r="E174">
        <v>89.227999999999994</v>
      </c>
      <c r="F174">
        <v>88.394499999999994</v>
      </c>
      <c r="G174">
        <v>89.131299999999996</v>
      </c>
      <c r="H174">
        <v>92.6083</v>
      </c>
      <c r="I174">
        <v>89.95</v>
      </c>
      <c r="J174">
        <v>91.301199999999994</v>
      </c>
      <c r="K174">
        <v>91.672499999999999</v>
      </c>
      <c r="L174">
        <v>91.109800000000007</v>
      </c>
      <c r="M174">
        <v>91.2697</v>
      </c>
      <c r="N174">
        <v>93.962500000000006</v>
      </c>
    </row>
    <row r="175" spans="1:14" x14ac:dyDescent="0.2">
      <c r="A175" t="s">
        <v>554</v>
      </c>
      <c r="B175">
        <v>1997</v>
      </c>
      <c r="C175">
        <v>89.418899999999994</v>
      </c>
      <c r="D175">
        <v>90.748199999999997</v>
      </c>
      <c r="E175">
        <v>93.099800000000002</v>
      </c>
      <c r="F175">
        <v>92.332099999999997</v>
      </c>
      <c r="G175">
        <v>93.0154</v>
      </c>
      <c r="H175">
        <v>94.108999999999995</v>
      </c>
      <c r="I175">
        <v>94.588099999999997</v>
      </c>
      <c r="J175">
        <v>94.810699999999997</v>
      </c>
      <c r="K175">
        <v>95.261099999999999</v>
      </c>
      <c r="L175">
        <v>96.496200000000002</v>
      </c>
      <c r="M175">
        <v>98.671400000000006</v>
      </c>
      <c r="N175">
        <v>98.150199999999998</v>
      </c>
    </row>
    <row r="176" spans="1:14" x14ac:dyDescent="0.2">
      <c r="A176" t="s">
        <v>554</v>
      </c>
      <c r="B176">
        <v>1998</v>
      </c>
      <c r="C176">
        <v>100.10760000000001</v>
      </c>
      <c r="D176">
        <v>99.915400000000005</v>
      </c>
      <c r="E176">
        <v>98.311199999999999</v>
      </c>
      <c r="F176">
        <v>98.5762</v>
      </c>
      <c r="G176">
        <v>101.1163</v>
      </c>
      <c r="H176">
        <v>99.024699999999996</v>
      </c>
      <c r="I176">
        <v>100.5994</v>
      </c>
      <c r="J176">
        <v>101.0322</v>
      </c>
      <c r="K176">
        <v>100.34269999999999</v>
      </c>
      <c r="L176">
        <v>101.8886</v>
      </c>
      <c r="M176">
        <v>101.6135</v>
      </c>
      <c r="N176">
        <v>102.9115</v>
      </c>
    </row>
    <row r="177" spans="1:14" x14ac:dyDescent="0.2">
      <c r="A177" t="s">
        <v>554</v>
      </c>
      <c r="B177">
        <v>1999</v>
      </c>
      <c r="C177">
        <v>102.3438</v>
      </c>
      <c r="D177">
        <v>103.18519999999999</v>
      </c>
      <c r="E177">
        <v>101.3417</v>
      </c>
      <c r="F177">
        <v>103.65309999999999</v>
      </c>
      <c r="G177">
        <v>104.2881</v>
      </c>
      <c r="H177">
        <v>102.9314</v>
      </c>
      <c r="I177">
        <v>104.6913</v>
      </c>
      <c r="J177">
        <v>104.20740000000001</v>
      </c>
      <c r="K177">
        <v>102.2461</v>
      </c>
      <c r="L177">
        <v>105.54649999999999</v>
      </c>
      <c r="M177">
        <v>105.04340000000001</v>
      </c>
      <c r="N177">
        <v>105.8719</v>
      </c>
    </row>
    <row r="178" spans="1:14" x14ac:dyDescent="0.2">
      <c r="A178" t="s">
        <v>554</v>
      </c>
      <c r="B178">
        <v>2000</v>
      </c>
      <c r="C178">
        <v>108.8706</v>
      </c>
      <c r="D178">
        <v>106.92659999999999</v>
      </c>
      <c r="E178">
        <v>107.72150000000001</v>
      </c>
      <c r="F178">
        <v>107.58110000000001</v>
      </c>
      <c r="G178">
        <v>106.4871</v>
      </c>
      <c r="H178">
        <v>107.7516</v>
      </c>
      <c r="I178">
        <v>106.4836</v>
      </c>
      <c r="J178">
        <v>104.8295</v>
      </c>
      <c r="K178">
        <v>107.0634</v>
      </c>
      <c r="L178">
        <v>106.31440000000001</v>
      </c>
      <c r="M178">
        <v>105.4534</v>
      </c>
      <c r="N178">
        <v>104.3969</v>
      </c>
    </row>
    <row r="179" spans="1:14" x14ac:dyDescent="0.2">
      <c r="A179" t="s">
        <v>554</v>
      </c>
      <c r="B179">
        <v>2001</v>
      </c>
      <c r="C179">
        <v>103.47799999999999</v>
      </c>
      <c r="D179">
        <v>103.0767</v>
      </c>
      <c r="E179">
        <v>102.6704</v>
      </c>
      <c r="F179">
        <v>102.72280000000001</v>
      </c>
      <c r="G179">
        <v>101.2343</v>
      </c>
      <c r="H179">
        <v>100.6053</v>
      </c>
      <c r="I179">
        <v>101.066</v>
      </c>
      <c r="J179">
        <v>102.35720000000001</v>
      </c>
      <c r="K179">
        <v>102.99760000000001</v>
      </c>
      <c r="L179">
        <v>100.7341</v>
      </c>
      <c r="M179">
        <v>100.7116</v>
      </c>
      <c r="N179">
        <v>100.6065</v>
      </c>
    </row>
    <row r="180" spans="1:14" x14ac:dyDescent="0.2">
      <c r="A180" t="s">
        <v>554</v>
      </c>
      <c r="B180">
        <v>2002</v>
      </c>
      <c r="C180">
        <v>102.4699</v>
      </c>
      <c r="D180">
        <v>104.1656</v>
      </c>
      <c r="E180">
        <v>105.2557</v>
      </c>
      <c r="F180">
        <v>105.4871</v>
      </c>
      <c r="G180">
        <v>105.57599999999999</v>
      </c>
      <c r="H180">
        <v>104.70610000000001</v>
      </c>
      <c r="I180">
        <v>103.0271</v>
      </c>
      <c r="J180">
        <v>100.77800000000001</v>
      </c>
      <c r="K180">
        <v>101.0205</v>
      </c>
      <c r="L180">
        <v>101.1206</v>
      </c>
      <c r="M180">
        <v>102.12439999999999</v>
      </c>
      <c r="N180">
        <v>104.2392</v>
      </c>
    </row>
    <row r="181" spans="1:14" x14ac:dyDescent="0.2">
      <c r="A181" t="s">
        <v>554</v>
      </c>
      <c r="B181">
        <v>2003</v>
      </c>
      <c r="C181">
        <v>101.2724</v>
      </c>
      <c r="D181">
        <v>102.5956</v>
      </c>
      <c r="E181">
        <v>102.499</v>
      </c>
      <c r="F181">
        <v>100.64149999999999</v>
      </c>
      <c r="G181">
        <v>102.3912</v>
      </c>
      <c r="H181">
        <v>103.0805</v>
      </c>
      <c r="I181">
        <v>103.54640000000001</v>
      </c>
      <c r="J181">
        <v>103.3908</v>
      </c>
      <c r="K181">
        <v>103.4395</v>
      </c>
      <c r="L181">
        <v>103.8831</v>
      </c>
      <c r="M181">
        <v>105.2924</v>
      </c>
      <c r="N181">
        <v>107.2135</v>
      </c>
    </row>
    <row r="182" spans="1:14" x14ac:dyDescent="0.2">
      <c r="A182" t="s">
        <v>554</v>
      </c>
      <c r="B182">
        <v>2004</v>
      </c>
      <c r="C182">
        <v>108.64749999999999</v>
      </c>
      <c r="D182">
        <v>106.7394</v>
      </c>
      <c r="E182">
        <v>105.2276</v>
      </c>
      <c r="F182">
        <v>107.53489999999999</v>
      </c>
      <c r="G182">
        <v>107.01779999999999</v>
      </c>
      <c r="H182">
        <v>105.6956</v>
      </c>
      <c r="I182">
        <v>106.67959999999999</v>
      </c>
      <c r="J182">
        <v>105.3892</v>
      </c>
      <c r="K182">
        <v>105.26739999999999</v>
      </c>
      <c r="L182">
        <v>106.4961</v>
      </c>
      <c r="M182">
        <v>107.6527</v>
      </c>
      <c r="N182">
        <v>107.874</v>
      </c>
    </row>
    <row r="183" spans="1:14" x14ac:dyDescent="0.2">
      <c r="A183" t="s">
        <v>554</v>
      </c>
      <c r="B183">
        <v>2005</v>
      </c>
      <c r="C183">
        <v>107.75369999999999</v>
      </c>
      <c r="D183">
        <v>108.901</v>
      </c>
      <c r="E183">
        <v>108.72629999999999</v>
      </c>
      <c r="F183">
        <v>106.85120000000001</v>
      </c>
      <c r="G183">
        <v>107.5522</v>
      </c>
      <c r="H183">
        <v>109.14490000000001</v>
      </c>
      <c r="I183">
        <v>108.12309999999999</v>
      </c>
      <c r="J183">
        <v>109.5865</v>
      </c>
      <c r="K183">
        <v>111.2328</v>
      </c>
      <c r="L183">
        <v>110.2937</v>
      </c>
      <c r="M183">
        <v>109.39700000000001</v>
      </c>
      <c r="N183">
        <v>107.13079999999999</v>
      </c>
    </row>
    <row r="184" spans="1:14" x14ac:dyDescent="0.2">
      <c r="A184" t="s">
        <v>554</v>
      </c>
      <c r="B184">
        <v>2006</v>
      </c>
      <c r="C184">
        <v>108.50960000000001</v>
      </c>
      <c r="D184">
        <v>108.1337</v>
      </c>
      <c r="E184">
        <v>108.0664</v>
      </c>
      <c r="F184">
        <v>106.9121</v>
      </c>
      <c r="G184">
        <v>105.8496</v>
      </c>
      <c r="H184">
        <v>104.7606</v>
      </c>
      <c r="I184">
        <v>104.34180000000001</v>
      </c>
      <c r="J184">
        <v>105.5616</v>
      </c>
      <c r="K184">
        <v>103.9593</v>
      </c>
      <c r="L184">
        <v>102.6718</v>
      </c>
      <c r="M184">
        <v>102.5483</v>
      </c>
      <c r="N184">
        <v>103.2133</v>
      </c>
    </row>
    <row r="185" spans="1:14" x14ac:dyDescent="0.2">
      <c r="A185" t="s">
        <v>554</v>
      </c>
      <c r="B185">
        <v>2007</v>
      </c>
      <c r="C185">
        <v>101.9761</v>
      </c>
      <c r="D185">
        <v>100.56019999999999</v>
      </c>
      <c r="E185">
        <v>99.848200000000006</v>
      </c>
      <c r="F185">
        <v>100.9443</v>
      </c>
      <c r="G185">
        <v>100.9235</v>
      </c>
      <c r="H185">
        <v>100.4965</v>
      </c>
      <c r="I185">
        <v>99.516999999999996</v>
      </c>
      <c r="J185">
        <v>99.867699999999999</v>
      </c>
      <c r="K185">
        <v>99.623000000000005</v>
      </c>
      <c r="L185">
        <v>99.329300000000003</v>
      </c>
      <c r="M185">
        <v>99.258799999999994</v>
      </c>
      <c r="N185">
        <v>97.655199999999994</v>
      </c>
    </row>
    <row r="186" spans="1:14" x14ac:dyDescent="0.2">
      <c r="A186" t="s">
        <v>554</v>
      </c>
      <c r="B186">
        <v>2008</v>
      </c>
      <c r="C186">
        <v>96.021799999999999</v>
      </c>
      <c r="D186">
        <v>94.094800000000006</v>
      </c>
      <c r="E186">
        <v>93.6541</v>
      </c>
      <c r="F186">
        <v>92.661699999999996</v>
      </c>
      <c r="G186">
        <v>91.42</v>
      </c>
      <c r="H186">
        <v>91.053200000000004</v>
      </c>
      <c r="I186">
        <v>89.585099999999997</v>
      </c>
      <c r="J186">
        <v>86.368700000000004</v>
      </c>
      <c r="K186">
        <v>82.704999999999998</v>
      </c>
      <c r="L186">
        <v>80.408600000000007</v>
      </c>
      <c r="M186">
        <v>76.078699999999998</v>
      </c>
      <c r="N186">
        <v>74.103999999999999</v>
      </c>
    </row>
    <row r="187" spans="1:14" x14ac:dyDescent="0.2">
      <c r="A187" t="s">
        <v>554</v>
      </c>
      <c r="B187">
        <v>2009</v>
      </c>
      <c r="C187">
        <v>72.921499999999995</v>
      </c>
      <c r="D187">
        <v>70.820400000000006</v>
      </c>
      <c r="E187">
        <v>68.351900000000001</v>
      </c>
      <c r="F187">
        <v>68.373000000000005</v>
      </c>
      <c r="G187">
        <v>67.188000000000002</v>
      </c>
      <c r="H187">
        <v>65.169399999999996</v>
      </c>
      <c r="I187">
        <v>65.182599999999994</v>
      </c>
      <c r="J187">
        <v>64.334699999999998</v>
      </c>
      <c r="K187">
        <v>65.287099999999995</v>
      </c>
      <c r="L187">
        <v>65.276300000000006</v>
      </c>
      <c r="M187">
        <v>65.664400000000001</v>
      </c>
      <c r="N187">
        <v>64.966700000000003</v>
      </c>
    </row>
    <row r="188" spans="1:14" x14ac:dyDescent="0.2">
      <c r="A188" t="s">
        <v>554</v>
      </c>
      <c r="B188">
        <v>2010</v>
      </c>
      <c r="C188">
        <v>65.302999999999997</v>
      </c>
      <c r="D188">
        <v>66.139399999999995</v>
      </c>
      <c r="E188">
        <v>67.921999999999997</v>
      </c>
      <c r="F188">
        <v>69.098299999999995</v>
      </c>
      <c r="G188">
        <v>68.057900000000004</v>
      </c>
      <c r="H188">
        <v>67.717799999999997</v>
      </c>
      <c r="I188">
        <v>67.923000000000002</v>
      </c>
      <c r="J188">
        <v>67.135999999999996</v>
      </c>
      <c r="K188">
        <v>66.465699999999998</v>
      </c>
      <c r="L188">
        <v>66.740099999999998</v>
      </c>
      <c r="M188">
        <v>68.4739</v>
      </c>
      <c r="N188">
        <v>66.875299999999996</v>
      </c>
    </row>
    <row r="189" spans="1:14" x14ac:dyDescent="0.2">
      <c r="A189" t="s">
        <v>554</v>
      </c>
      <c r="B189">
        <v>2011</v>
      </c>
      <c r="C189">
        <v>66.610500000000002</v>
      </c>
      <c r="D189">
        <v>68.888300000000001</v>
      </c>
      <c r="E189">
        <v>72.077200000000005</v>
      </c>
      <c r="F189">
        <v>69.013900000000007</v>
      </c>
      <c r="G189">
        <v>69.247</v>
      </c>
      <c r="H189">
        <v>68.728700000000003</v>
      </c>
      <c r="I189">
        <v>68.063299999999998</v>
      </c>
      <c r="J189">
        <v>68.9251</v>
      </c>
      <c r="K189">
        <v>68.827299999999994</v>
      </c>
      <c r="L189">
        <v>68.433300000000003</v>
      </c>
      <c r="M189">
        <v>68.329300000000003</v>
      </c>
    </row>
    <row r="190" spans="1:14" x14ac:dyDescent="0.2">
      <c r="A190" t="s">
        <v>555</v>
      </c>
      <c r="B190" t="s">
        <v>556</v>
      </c>
      <c r="C190" t="s">
        <v>557</v>
      </c>
      <c r="D190" t="s">
        <v>558</v>
      </c>
    </row>
    <row r="191" spans="1:14" x14ac:dyDescent="0.2">
      <c r="A191" t="s">
        <v>559</v>
      </c>
      <c r="B191">
        <v>1986</v>
      </c>
      <c r="C191">
        <v>70.770200000000003</v>
      </c>
      <c r="D191">
        <v>70.3001</v>
      </c>
      <c r="E191">
        <v>70.782499999999999</v>
      </c>
      <c r="F191">
        <v>70.739699999999999</v>
      </c>
      <c r="G191">
        <v>71.261399999999995</v>
      </c>
      <c r="H191">
        <v>70.922899999999998</v>
      </c>
      <c r="I191">
        <v>71.249700000000004</v>
      </c>
      <c r="J191">
        <v>71.116900000000001</v>
      </c>
      <c r="K191">
        <v>71.582999999999998</v>
      </c>
      <c r="L191">
        <v>71.739500000000007</v>
      </c>
      <c r="M191">
        <v>72.224199999999996</v>
      </c>
      <c r="N191">
        <v>73.427899999999994</v>
      </c>
    </row>
    <row r="192" spans="1:14" x14ac:dyDescent="0.2">
      <c r="A192" t="s">
        <v>559</v>
      </c>
      <c r="B192">
        <v>1987</v>
      </c>
      <c r="C192">
        <v>73.576700000000002</v>
      </c>
      <c r="D192">
        <v>74.053600000000003</v>
      </c>
      <c r="E192">
        <v>74.175299999999993</v>
      </c>
      <c r="F192">
        <v>75.034499999999994</v>
      </c>
      <c r="G192">
        <v>75.108699999999999</v>
      </c>
      <c r="H192">
        <v>75.697900000000004</v>
      </c>
      <c r="I192">
        <v>75.511799999999994</v>
      </c>
      <c r="J192">
        <v>76.126099999999994</v>
      </c>
      <c r="K192">
        <v>76.499300000000005</v>
      </c>
      <c r="L192">
        <v>77.743099999999998</v>
      </c>
      <c r="M192">
        <v>77.994</v>
      </c>
      <c r="N192">
        <v>78.628699999999995</v>
      </c>
    </row>
    <row r="193" spans="1:14" x14ac:dyDescent="0.2">
      <c r="A193" t="s">
        <v>559</v>
      </c>
      <c r="B193">
        <v>1988</v>
      </c>
      <c r="C193">
        <v>78.561899999999994</v>
      </c>
      <c r="D193">
        <v>78.818799999999996</v>
      </c>
      <c r="E193">
        <v>79.242400000000004</v>
      </c>
      <c r="F193">
        <v>79.0077</v>
      </c>
      <c r="G193">
        <v>79.043700000000001</v>
      </c>
      <c r="H193">
        <v>79.088200000000001</v>
      </c>
      <c r="I193">
        <v>79.524900000000002</v>
      </c>
      <c r="J193">
        <v>79.074600000000004</v>
      </c>
      <c r="K193">
        <v>79.400000000000006</v>
      </c>
      <c r="L193">
        <v>78.978800000000007</v>
      </c>
      <c r="M193">
        <v>79.762799999999999</v>
      </c>
      <c r="N193">
        <v>79.664299999999997</v>
      </c>
    </row>
    <row r="194" spans="1:14" x14ac:dyDescent="0.2">
      <c r="A194" t="s">
        <v>559</v>
      </c>
      <c r="B194">
        <v>1989</v>
      </c>
      <c r="C194">
        <v>80.613600000000005</v>
      </c>
      <c r="D194">
        <v>80.298199999999994</v>
      </c>
      <c r="E194">
        <v>79.811800000000005</v>
      </c>
      <c r="F194">
        <v>79.883899999999997</v>
      </c>
      <c r="G194">
        <v>79.766400000000004</v>
      </c>
      <c r="H194">
        <v>79.984499999999997</v>
      </c>
      <c r="I194">
        <v>79.420100000000005</v>
      </c>
      <c r="J194">
        <v>79.799199999999999</v>
      </c>
      <c r="K194">
        <v>79.271600000000007</v>
      </c>
      <c r="L194">
        <v>79.087100000000007</v>
      </c>
      <c r="M194">
        <v>79.117599999999996</v>
      </c>
      <c r="N194">
        <v>79.134900000000002</v>
      </c>
    </row>
    <row r="195" spans="1:14" x14ac:dyDescent="0.2">
      <c r="A195" t="s">
        <v>559</v>
      </c>
      <c r="B195">
        <v>1990</v>
      </c>
      <c r="C195">
        <v>79.847999999999999</v>
      </c>
      <c r="D195">
        <v>79.5321</v>
      </c>
      <c r="E195">
        <v>79.6447</v>
      </c>
      <c r="F195">
        <v>79.205399999999997</v>
      </c>
      <c r="G195">
        <v>79.407200000000003</v>
      </c>
      <c r="H195">
        <v>78.944199999999995</v>
      </c>
      <c r="I195">
        <v>78.932299999999998</v>
      </c>
      <c r="J195">
        <v>79.100399999999993</v>
      </c>
      <c r="K195">
        <v>79.022300000000001</v>
      </c>
      <c r="L195">
        <v>78.508099999999999</v>
      </c>
      <c r="M195">
        <v>77.700699999999998</v>
      </c>
      <c r="N195">
        <v>77.225899999999996</v>
      </c>
    </row>
    <row r="196" spans="1:14" x14ac:dyDescent="0.2">
      <c r="A196" t="s">
        <v>559</v>
      </c>
      <c r="B196">
        <v>1991</v>
      </c>
      <c r="C196">
        <v>76.191500000000005</v>
      </c>
      <c r="D196">
        <v>75.337299999999999</v>
      </c>
      <c r="E196">
        <v>74.605900000000005</v>
      </c>
      <c r="F196">
        <v>74.590699999999998</v>
      </c>
      <c r="G196">
        <v>74.756799999999998</v>
      </c>
      <c r="H196">
        <v>75.9178</v>
      </c>
      <c r="I196">
        <v>76.165300000000002</v>
      </c>
      <c r="J196">
        <v>76.779600000000002</v>
      </c>
      <c r="K196">
        <v>77.174099999999996</v>
      </c>
      <c r="L196">
        <v>77.34</v>
      </c>
      <c r="M196">
        <v>77.330600000000004</v>
      </c>
      <c r="N196">
        <v>77.493099999999998</v>
      </c>
    </row>
    <row r="197" spans="1:14" x14ac:dyDescent="0.2">
      <c r="A197" t="s">
        <v>559</v>
      </c>
      <c r="B197">
        <v>1992</v>
      </c>
      <c r="C197">
        <v>77.116600000000005</v>
      </c>
      <c r="D197">
        <v>77.217100000000002</v>
      </c>
      <c r="E197">
        <v>77.494100000000003</v>
      </c>
      <c r="F197">
        <v>78.059299999999993</v>
      </c>
      <c r="G197">
        <v>78.568100000000001</v>
      </c>
      <c r="H197">
        <v>78.429100000000005</v>
      </c>
      <c r="I197">
        <v>78.733699999999999</v>
      </c>
      <c r="J197">
        <v>78.467200000000005</v>
      </c>
      <c r="K197">
        <v>79.102800000000002</v>
      </c>
      <c r="L197">
        <v>79.576899999999995</v>
      </c>
      <c r="M197">
        <v>79.875299999999996</v>
      </c>
      <c r="N197">
        <v>80.117699999999999</v>
      </c>
    </row>
    <row r="198" spans="1:14" x14ac:dyDescent="0.2">
      <c r="A198" t="s">
        <v>559</v>
      </c>
      <c r="B198">
        <v>1993</v>
      </c>
      <c r="C198">
        <v>80.357600000000005</v>
      </c>
      <c r="D198">
        <v>81.127700000000004</v>
      </c>
      <c r="E198">
        <v>81.301000000000002</v>
      </c>
      <c r="F198">
        <v>81.552400000000006</v>
      </c>
      <c r="G198">
        <v>81.991699999999994</v>
      </c>
      <c r="H198">
        <v>81.666399999999996</v>
      </c>
      <c r="I198">
        <v>81.879099999999994</v>
      </c>
      <c r="J198">
        <v>81.906899999999993</v>
      </c>
      <c r="K198">
        <v>82.448099999999997</v>
      </c>
      <c r="L198">
        <v>82.907899999999998</v>
      </c>
      <c r="M198">
        <v>83.364699999999999</v>
      </c>
      <c r="N198">
        <v>84.001900000000006</v>
      </c>
    </row>
    <row r="199" spans="1:14" x14ac:dyDescent="0.2">
      <c r="A199" t="s">
        <v>559</v>
      </c>
      <c r="B199">
        <v>1994</v>
      </c>
      <c r="C199">
        <v>84.357299999999995</v>
      </c>
      <c r="D199">
        <v>83.614699999999999</v>
      </c>
      <c r="E199">
        <v>85.022900000000007</v>
      </c>
      <c r="F199">
        <v>85.562899999999999</v>
      </c>
      <c r="G199">
        <v>85.990899999999996</v>
      </c>
      <c r="H199">
        <v>86.206199999999995</v>
      </c>
      <c r="I199">
        <v>87.452399999999997</v>
      </c>
      <c r="J199">
        <v>87.4482</v>
      </c>
      <c r="K199">
        <v>87.6858</v>
      </c>
      <c r="L199">
        <v>88.198499999999996</v>
      </c>
      <c r="M199">
        <v>88.573599999999999</v>
      </c>
      <c r="N199">
        <v>88.757300000000001</v>
      </c>
    </row>
    <row r="200" spans="1:14" x14ac:dyDescent="0.2">
      <c r="A200" t="s">
        <v>559</v>
      </c>
      <c r="B200">
        <v>1995</v>
      </c>
      <c r="C200">
        <v>89.409000000000006</v>
      </c>
      <c r="D200">
        <v>88.9435</v>
      </c>
      <c r="E200">
        <v>88.800299999999993</v>
      </c>
      <c r="F200">
        <v>88.261700000000005</v>
      </c>
      <c r="G200">
        <v>88.045400000000001</v>
      </c>
      <c r="H200">
        <v>88.431799999999996</v>
      </c>
      <c r="I200">
        <v>87.662599999999998</v>
      </c>
      <c r="J200">
        <v>88.970100000000002</v>
      </c>
      <c r="K200">
        <v>89.881799999999998</v>
      </c>
      <c r="L200">
        <v>90.013300000000001</v>
      </c>
      <c r="M200">
        <v>90.345200000000006</v>
      </c>
      <c r="N200">
        <v>90.342699999999994</v>
      </c>
    </row>
    <row r="201" spans="1:14" x14ac:dyDescent="0.2">
      <c r="A201" t="s">
        <v>559</v>
      </c>
      <c r="B201">
        <v>1996</v>
      </c>
      <c r="C201">
        <v>89.420599999999993</v>
      </c>
      <c r="D201">
        <v>90.927499999999995</v>
      </c>
      <c r="E201">
        <v>91.070400000000006</v>
      </c>
      <c r="F201">
        <v>90.961399999999998</v>
      </c>
      <c r="G201">
        <v>91.668199999999999</v>
      </c>
      <c r="H201">
        <v>92.653099999999995</v>
      </c>
      <c r="I201">
        <v>92.228700000000003</v>
      </c>
      <c r="J201">
        <v>92.949600000000004</v>
      </c>
      <c r="K201">
        <v>93.499799999999993</v>
      </c>
      <c r="L201">
        <v>93.052400000000006</v>
      </c>
      <c r="M201">
        <v>93.465699999999998</v>
      </c>
      <c r="N201">
        <v>93.7239</v>
      </c>
    </row>
    <row r="202" spans="1:14" x14ac:dyDescent="0.2">
      <c r="A202" t="s">
        <v>559</v>
      </c>
      <c r="B202">
        <v>1997</v>
      </c>
      <c r="C202">
        <v>92.779799999999994</v>
      </c>
      <c r="D202">
        <v>93.384900000000002</v>
      </c>
      <c r="E202">
        <v>93.827500000000001</v>
      </c>
      <c r="F202">
        <v>93.437399999999997</v>
      </c>
      <c r="G202">
        <v>93.501300000000001</v>
      </c>
      <c r="H202">
        <v>93.367800000000003</v>
      </c>
      <c r="I202">
        <v>93.976699999999994</v>
      </c>
      <c r="J202">
        <v>94.162999999999997</v>
      </c>
      <c r="K202">
        <v>94.471299999999999</v>
      </c>
      <c r="L202">
        <v>95.021299999999997</v>
      </c>
      <c r="M202">
        <v>95.678399999999996</v>
      </c>
      <c r="N202">
        <v>96.859700000000004</v>
      </c>
    </row>
    <row r="203" spans="1:14" x14ac:dyDescent="0.2">
      <c r="A203" t="s">
        <v>559</v>
      </c>
      <c r="B203">
        <v>1998</v>
      </c>
      <c r="C203">
        <v>96.898499999999999</v>
      </c>
      <c r="D203">
        <v>97.326300000000003</v>
      </c>
      <c r="E203">
        <v>97.318399999999997</v>
      </c>
      <c r="F203">
        <v>96.6828</v>
      </c>
      <c r="G203">
        <v>97.715100000000007</v>
      </c>
      <c r="H203">
        <v>97.625600000000006</v>
      </c>
      <c r="I203">
        <v>96.906000000000006</v>
      </c>
      <c r="J203">
        <v>97.5154</v>
      </c>
      <c r="K203">
        <v>97.459699999999998</v>
      </c>
      <c r="L203">
        <v>97.876099999999994</v>
      </c>
      <c r="M203">
        <v>97.697800000000001</v>
      </c>
      <c r="N203">
        <v>98.219399999999993</v>
      </c>
    </row>
    <row r="204" spans="1:14" x14ac:dyDescent="0.2">
      <c r="A204" t="s">
        <v>559</v>
      </c>
      <c r="B204">
        <v>1999</v>
      </c>
      <c r="C204">
        <v>97.647400000000005</v>
      </c>
      <c r="D204">
        <v>98.202299999999994</v>
      </c>
      <c r="E204">
        <v>98.309299999999993</v>
      </c>
      <c r="F204">
        <v>98.872</v>
      </c>
      <c r="G204">
        <v>99.195800000000006</v>
      </c>
      <c r="H204">
        <v>98.941699999999997</v>
      </c>
      <c r="I204">
        <v>99.450999999999993</v>
      </c>
      <c r="J204">
        <v>100.11709999999999</v>
      </c>
      <c r="K204">
        <v>100.4075</v>
      </c>
      <c r="L204">
        <v>101.2859</v>
      </c>
      <c r="M204">
        <v>101.7727</v>
      </c>
      <c r="N204">
        <v>102.09310000000001</v>
      </c>
    </row>
    <row r="205" spans="1:14" x14ac:dyDescent="0.2">
      <c r="A205" t="s">
        <v>559</v>
      </c>
      <c r="B205">
        <v>2000</v>
      </c>
      <c r="C205">
        <v>103.38290000000001</v>
      </c>
      <c r="D205">
        <v>103.8211</v>
      </c>
      <c r="E205">
        <v>103.3068</v>
      </c>
      <c r="F205">
        <v>103.87350000000001</v>
      </c>
      <c r="G205">
        <v>103.35169999999999</v>
      </c>
      <c r="H205">
        <v>102.66249999999999</v>
      </c>
      <c r="I205">
        <v>103.7223</v>
      </c>
      <c r="J205">
        <v>102.47029999999999</v>
      </c>
      <c r="K205">
        <v>102.19589999999999</v>
      </c>
      <c r="L205">
        <v>101.346</v>
      </c>
      <c r="M205">
        <v>100.4817</v>
      </c>
      <c r="N205">
        <v>98.791499999999999</v>
      </c>
    </row>
    <row r="206" spans="1:14" x14ac:dyDescent="0.2">
      <c r="A206" t="s">
        <v>559</v>
      </c>
      <c r="B206">
        <v>2001</v>
      </c>
      <c r="C206">
        <v>98.610600000000005</v>
      </c>
      <c r="D206">
        <v>97.134100000000004</v>
      </c>
      <c r="E206">
        <v>97.010599999999997</v>
      </c>
      <c r="F206">
        <v>96.659199999999998</v>
      </c>
      <c r="G206">
        <v>95.256699999999995</v>
      </c>
      <c r="H206">
        <v>95.443899999999999</v>
      </c>
      <c r="I206">
        <v>95.779300000000006</v>
      </c>
      <c r="J206">
        <v>93.725999999999999</v>
      </c>
      <c r="K206">
        <v>93.189800000000005</v>
      </c>
      <c r="L206">
        <v>92.787400000000005</v>
      </c>
      <c r="M206">
        <v>92.290099999999995</v>
      </c>
      <c r="N206">
        <v>93.0428</v>
      </c>
    </row>
    <row r="207" spans="1:14" x14ac:dyDescent="0.2">
      <c r="A207" t="s">
        <v>559</v>
      </c>
      <c r="B207">
        <v>2002</v>
      </c>
      <c r="C207">
        <v>93.291799999999995</v>
      </c>
      <c r="D207">
        <v>94.242699999999999</v>
      </c>
      <c r="E207">
        <v>95.544200000000004</v>
      </c>
      <c r="F207">
        <v>95.996099999999998</v>
      </c>
      <c r="G207">
        <v>96.849000000000004</v>
      </c>
      <c r="H207">
        <v>97.887699999999995</v>
      </c>
      <c r="I207">
        <v>97.247100000000003</v>
      </c>
      <c r="J207">
        <v>97.281000000000006</v>
      </c>
      <c r="K207">
        <v>97.991</v>
      </c>
      <c r="L207">
        <v>98.490399999999994</v>
      </c>
      <c r="M207">
        <v>98.845100000000002</v>
      </c>
      <c r="N207">
        <v>98.768799999999999</v>
      </c>
    </row>
    <row r="208" spans="1:14" x14ac:dyDescent="0.2">
      <c r="A208" t="s">
        <v>559</v>
      </c>
      <c r="B208">
        <v>2003</v>
      </c>
      <c r="C208">
        <v>98.59</v>
      </c>
      <c r="D208">
        <v>97.969200000000001</v>
      </c>
      <c r="E208">
        <v>97.765799999999999</v>
      </c>
      <c r="F208">
        <v>96.553600000000003</v>
      </c>
      <c r="G208">
        <v>97.049000000000007</v>
      </c>
      <c r="H208">
        <v>96.730099999999993</v>
      </c>
      <c r="I208">
        <v>96.136499999999998</v>
      </c>
      <c r="J208">
        <v>96.227599999999995</v>
      </c>
      <c r="K208">
        <v>95.767200000000003</v>
      </c>
      <c r="L208">
        <v>95.927700000000002</v>
      </c>
      <c r="M208">
        <v>97.293300000000002</v>
      </c>
      <c r="N208">
        <v>97.082400000000007</v>
      </c>
    </row>
    <row r="209" spans="1:14" x14ac:dyDescent="0.2">
      <c r="A209" t="s">
        <v>559</v>
      </c>
      <c r="B209">
        <v>2004</v>
      </c>
      <c r="C209">
        <v>98.389899999999997</v>
      </c>
      <c r="D209">
        <v>98.364400000000003</v>
      </c>
      <c r="E209">
        <v>97.571299999999994</v>
      </c>
      <c r="F209">
        <v>98.238799999999998</v>
      </c>
      <c r="G209">
        <v>98.900599999999997</v>
      </c>
      <c r="H209">
        <v>98.857500000000002</v>
      </c>
      <c r="I209">
        <v>99.438800000000001</v>
      </c>
      <c r="J209">
        <v>99.318299999999994</v>
      </c>
      <c r="K209">
        <v>98.482200000000006</v>
      </c>
      <c r="L209">
        <v>99.282799999999995</v>
      </c>
      <c r="M209">
        <v>99.247600000000006</v>
      </c>
      <c r="N209">
        <v>99.369799999999998</v>
      </c>
    </row>
    <row r="210" spans="1:14" x14ac:dyDescent="0.2">
      <c r="A210" t="s">
        <v>559</v>
      </c>
      <c r="B210">
        <v>2005</v>
      </c>
      <c r="C210">
        <v>100.41800000000001</v>
      </c>
      <c r="D210">
        <v>101.0947</v>
      </c>
      <c r="E210">
        <v>100.7385</v>
      </c>
      <c r="F210">
        <v>100.7948</v>
      </c>
      <c r="G210">
        <v>100.43219999999999</v>
      </c>
      <c r="H210">
        <v>100.3141</v>
      </c>
      <c r="I210">
        <v>100.512</v>
      </c>
      <c r="J210">
        <v>101.23699999999999</v>
      </c>
      <c r="K210">
        <v>102.8733</v>
      </c>
      <c r="L210">
        <v>104.40470000000001</v>
      </c>
      <c r="M210">
        <v>104.2099</v>
      </c>
      <c r="N210">
        <v>104.101</v>
      </c>
    </row>
    <row r="211" spans="1:14" x14ac:dyDescent="0.2">
      <c r="A211" t="s">
        <v>559</v>
      </c>
      <c r="B211">
        <v>2006</v>
      </c>
      <c r="C211">
        <v>104.2893</v>
      </c>
      <c r="D211">
        <v>104.8516</v>
      </c>
      <c r="E211">
        <v>104.2381</v>
      </c>
      <c r="F211">
        <v>104.0866</v>
      </c>
      <c r="G211">
        <v>103.1859</v>
      </c>
      <c r="H211">
        <v>103.0552</v>
      </c>
      <c r="I211">
        <v>103.645</v>
      </c>
      <c r="J211">
        <v>103.8539</v>
      </c>
      <c r="K211">
        <v>103.28319999999999</v>
      </c>
      <c r="L211">
        <v>102.3844</v>
      </c>
      <c r="M211">
        <v>101.61199999999999</v>
      </c>
      <c r="N211">
        <v>102.2979</v>
      </c>
    </row>
    <row r="212" spans="1:14" x14ac:dyDescent="0.2">
      <c r="A212" t="s">
        <v>559</v>
      </c>
      <c r="B212">
        <v>2007</v>
      </c>
      <c r="C212">
        <v>101.3873</v>
      </c>
      <c r="D212">
        <v>100.5333</v>
      </c>
      <c r="E212">
        <v>100.5719</v>
      </c>
      <c r="F212">
        <v>100.5215</v>
      </c>
      <c r="G212">
        <v>100.1397</v>
      </c>
      <c r="H212">
        <v>100.5245</v>
      </c>
      <c r="I212">
        <v>100.77030000000001</v>
      </c>
      <c r="J212">
        <v>100.1125</v>
      </c>
      <c r="K212">
        <v>100.1605</v>
      </c>
      <c r="L212">
        <v>98.800200000000004</v>
      </c>
      <c r="M212">
        <v>98.544399999999996</v>
      </c>
      <c r="N212">
        <v>97.933899999999994</v>
      </c>
    </row>
    <row r="213" spans="1:14" x14ac:dyDescent="0.2">
      <c r="A213" t="s">
        <v>559</v>
      </c>
      <c r="B213">
        <v>2008</v>
      </c>
      <c r="C213">
        <v>97.648799999999994</v>
      </c>
      <c r="D213">
        <v>96.684899999999999</v>
      </c>
      <c r="E213">
        <v>96.215199999999996</v>
      </c>
      <c r="F213">
        <v>95.356800000000007</v>
      </c>
      <c r="G213">
        <v>94.786299999999997</v>
      </c>
      <c r="H213">
        <v>94.322199999999995</v>
      </c>
      <c r="I213">
        <v>93.552800000000005</v>
      </c>
      <c r="J213">
        <v>92.694599999999994</v>
      </c>
      <c r="K213">
        <v>90.889499999999998</v>
      </c>
      <c r="L213">
        <v>89.128299999999996</v>
      </c>
      <c r="M213">
        <v>86.232200000000006</v>
      </c>
      <c r="N213">
        <v>82.286500000000004</v>
      </c>
    </row>
    <row r="214" spans="1:14" x14ac:dyDescent="0.2">
      <c r="A214" t="s">
        <v>559</v>
      </c>
      <c r="B214">
        <v>2009</v>
      </c>
      <c r="C214">
        <v>81.116500000000002</v>
      </c>
      <c r="D214">
        <v>78.831500000000005</v>
      </c>
      <c r="E214">
        <v>76.431200000000004</v>
      </c>
      <c r="F214">
        <v>75.906800000000004</v>
      </c>
      <c r="G214">
        <v>74.508200000000002</v>
      </c>
      <c r="H214">
        <v>75.190200000000004</v>
      </c>
      <c r="I214">
        <v>75.953299999999999</v>
      </c>
      <c r="J214">
        <v>75.766499999999994</v>
      </c>
      <c r="K214">
        <v>75.672300000000007</v>
      </c>
      <c r="L214">
        <v>75.378100000000003</v>
      </c>
      <c r="M214">
        <v>75.6614</v>
      </c>
      <c r="N214">
        <v>75.5321</v>
      </c>
    </row>
    <row r="215" spans="1:14" x14ac:dyDescent="0.2">
      <c r="A215" t="s">
        <v>559</v>
      </c>
      <c r="B215">
        <v>2010</v>
      </c>
      <c r="C215">
        <v>76.244100000000003</v>
      </c>
      <c r="D215">
        <v>76.758200000000002</v>
      </c>
      <c r="E215">
        <v>77.292000000000002</v>
      </c>
      <c r="F215">
        <v>79.012200000000007</v>
      </c>
      <c r="G215">
        <v>80.697400000000002</v>
      </c>
      <c r="H215">
        <v>80.336200000000005</v>
      </c>
      <c r="I215">
        <v>80.896199999999993</v>
      </c>
      <c r="J215">
        <v>80.407300000000006</v>
      </c>
      <c r="K215">
        <v>80.307299999999998</v>
      </c>
      <c r="L215">
        <v>80.201999999999998</v>
      </c>
      <c r="M215">
        <v>81.301100000000005</v>
      </c>
      <c r="N215">
        <v>82.319599999999994</v>
      </c>
    </row>
    <row r="216" spans="1:14" x14ac:dyDescent="0.2">
      <c r="A216" t="s">
        <v>559</v>
      </c>
      <c r="B216">
        <v>2011</v>
      </c>
      <c r="C216">
        <v>83.191199999999995</v>
      </c>
      <c r="D216">
        <v>84.414400000000001</v>
      </c>
      <c r="E216">
        <v>84.256699999999995</v>
      </c>
      <c r="F216">
        <v>83.912400000000005</v>
      </c>
      <c r="G216">
        <v>84.875699999999995</v>
      </c>
      <c r="H216">
        <v>84.0535</v>
      </c>
      <c r="I216">
        <v>85.781800000000004</v>
      </c>
      <c r="J216">
        <v>85.0304</v>
      </c>
      <c r="K216">
        <v>86.037499999999994</v>
      </c>
      <c r="L216">
        <v>85.633499999999998</v>
      </c>
      <c r="M216">
        <v>86.127799999999993</v>
      </c>
    </row>
    <row r="217" spans="1:14" x14ac:dyDescent="0.2">
      <c r="A217" t="s">
        <v>560</v>
      </c>
      <c r="B217" t="s">
        <v>561</v>
      </c>
      <c r="C217" t="s">
        <v>562</v>
      </c>
      <c r="D217" t="s">
        <v>533</v>
      </c>
    </row>
    <row r="218" spans="1:14" x14ac:dyDescent="0.2">
      <c r="A218" t="s">
        <v>563</v>
      </c>
      <c r="B218">
        <v>1986</v>
      </c>
      <c r="C218">
        <v>73.713200000000001</v>
      </c>
      <c r="D218">
        <v>72.9756</v>
      </c>
      <c r="E218">
        <v>72.667699999999996</v>
      </c>
      <c r="F218">
        <v>73.321899999999999</v>
      </c>
      <c r="G218">
        <v>73.810299999999998</v>
      </c>
      <c r="H218">
        <v>73.607200000000006</v>
      </c>
      <c r="I218">
        <v>73.9358</v>
      </c>
      <c r="J218">
        <v>73.697199999999995</v>
      </c>
      <c r="K218">
        <v>73.548900000000003</v>
      </c>
      <c r="L218">
        <v>73.985699999999994</v>
      </c>
      <c r="M218">
        <v>74.339399999999998</v>
      </c>
      <c r="N218">
        <v>74.766000000000005</v>
      </c>
    </row>
    <row r="219" spans="1:14" x14ac:dyDescent="0.2">
      <c r="A219" t="s">
        <v>563</v>
      </c>
      <c r="B219">
        <v>1987</v>
      </c>
      <c r="C219">
        <v>73.873800000000003</v>
      </c>
      <c r="D219">
        <v>74.705200000000005</v>
      </c>
      <c r="E219">
        <v>75.129499999999993</v>
      </c>
      <c r="F219">
        <v>75.218599999999995</v>
      </c>
      <c r="G219">
        <v>75.835800000000006</v>
      </c>
      <c r="H219">
        <v>76.313000000000002</v>
      </c>
      <c r="I219">
        <v>77.034499999999994</v>
      </c>
      <c r="J219">
        <v>77.455799999999996</v>
      </c>
      <c r="K219">
        <v>76.664599999999993</v>
      </c>
      <c r="L219">
        <v>77.615799999999993</v>
      </c>
      <c r="M219">
        <v>77.747</v>
      </c>
      <c r="N219">
        <v>78.139700000000005</v>
      </c>
    </row>
    <row r="220" spans="1:14" x14ac:dyDescent="0.2">
      <c r="A220" t="s">
        <v>563</v>
      </c>
      <c r="B220">
        <v>1988</v>
      </c>
      <c r="C220">
        <v>78.770099999999999</v>
      </c>
      <c r="D220">
        <v>79.281199999999998</v>
      </c>
      <c r="E220">
        <v>78.944800000000001</v>
      </c>
      <c r="F220">
        <v>78.978899999999996</v>
      </c>
      <c r="G220">
        <v>78.542900000000003</v>
      </c>
      <c r="H220">
        <v>78.424899999999994</v>
      </c>
      <c r="I220">
        <v>79.052199999999999</v>
      </c>
      <c r="J220">
        <v>79.612499999999997</v>
      </c>
      <c r="K220">
        <v>78.257000000000005</v>
      </c>
      <c r="L220">
        <v>78.892200000000003</v>
      </c>
      <c r="M220">
        <v>78.638999999999996</v>
      </c>
      <c r="N220">
        <v>78.816500000000005</v>
      </c>
    </row>
    <row r="221" spans="1:14" x14ac:dyDescent="0.2">
      <c r="A221" t="s">
        <v>563</v>
      </c>
      <c r="B221">
        <v>1989</v>
      </c>
      <c r="C221">
        <v>78.134299999999996</v>
      </c>
      <c r="D221">
        <v>78.565299999999993</v>
      </c>
      <c r="E221">
        <v>79.2898</v>
      </c>
      <c r="F221">
        <v>78.825000000000003</v>
      </c>
      <c r="G221">
        <v>78.379199999999997</v>
      </c>
      <c r="H221">
        <v>78.816500000000005</v>
      </c>
      <c r="I221">
        <v>77.41</v>
      </c>
      <c r="J221">
        <v>78.095399999999998</v>
      </c>
      <c r="K221">
        <v>77.710099999999997</v>
      </c>
      <c r="L221">
        <v>78.577399999999997</v>
      </c>
      <c r="M221">
        <v>78.766499999999994</v>
      </c>
      <c r="N221">
        <v>80.344800000000006</v>
      </c>
    </row>
    <row r="222" spans="1:14" x14ac:dyDescent="0.2">
      <c r="A222" t="s">
        <v>563</v>
      </c>
      <c r="B222">
        <v>1990</v>
      </c>
      <c r="C222">
        <v>79.502300000000005</v>
      </c>
      <c r="D222">
        <v>79.046000000000006</v>
      </c>
      <c r="E222">
        <v>79.303600000000003</v>
      </c>
      <c r="F222">
        <v>79.554199999999994</v>
      </c>
      <c r="G222">
        <v>79.218699999999998</v>
      </c>
      <c r="H222">
        <v>79.946799999999996</v>
      </c>
      <c r="I222">
        <v>79.895099999999999</v>
      </c>
      <c r="J222">
        <v>80.199100000000001</v>
      </c>
      <c r="K222">
        <v>81.114500000000007</v>
      </c>
      <c r="L222">
        <v>80.349500000000006</v>
      </c>
      <c r="M222">
        <v>80.601399999999998</v>
      </c>
      <c r="N222">
        <v>80.313900000000004</v>
      </c>
    </row>
    <row r="223" spans="1:14" x14ac:dyDescent="0.2">
      <c r="A223" t="s">
        <v>563</v>
      </c>
      <c r="B223">
        <v>1991</v>
      </c>
      <c r="C223">
        <v>80.749799999999993</v>
      </c>
      <c r="D223">
        <v>80.360200000000006</v>
      </c>
      <c r="E223">
        <v>80.346299999999999</v>
      </c>
      <c r="F223">
        <v>79.717299999999994</v>
      </c>
      <c r="G223">
        <v>81.1554</v>
      </c>
      <c r="H223">
        <v>82.0167</v>
      </c>
      <c r="I223">
        <v>80.956100000000006</v>
      </c>
      <c r="J223">
        <v>81.387600000000006</v>
      </c>
      <c r="K223">
        <v>81.901300000000006</v>
      </c>
      <c r="L223">
        <v>81.649799999999999</v>
      </c>
      <c r="M223">
        <v>81.710300000000004</v>
      </c>
      <c r="N223">
        <v>80.579599999999999</v>
      </c>
    </row>
    <row r="224" spans="1:14" x14ac:dyDescent="0.2">
      <c r="A224" t="s">
        <v>563</v>
      </c>
      <c r="B224">
        <v>1992</v>
      </c>
      <c r="C224">
        <v>80.670500000000004</v>
      </c>
      <c r="D224">
        <v>80.666300000000007</v>
      </c>
      <c r="E224">
        <v>81.130700000000004</v>
      </c>
      <c r="F224">
        <v>81.613900000000001</v>
      </c>
      <c r="G224">
        <v>81.414900000000003</v>
      </c>
      <c r="H224">
        <v>81.135300000000001</v>
      </c>
      <c r="I224">
        <v>81.856999999999999</v>
      </c>
      <c r="J224">
        <v>82.155100000000004</v>
      </c>
      <c r="K224">
        <v>81.723699999999994</v>
      </c>
      <c r="L224">
        <v>82.6511</v>
      </c>
      <c r="M224">
        <v>82.683899999999994</v>
      </c>
      <c r="N224">
        <v>82.431700000000006</v>
      </c>
    </row>
    <row r="225" spans="1:14" x14ac:dyDescent="0.2">
      <c r="A225" t="s">
        <v>563</v>
      </c>
      <c r="B225">
        <v>1993</v>
      </c>
      <c r="C225">
        <v>82.500600000000006</v>
      </c>
      <c r="D225">
        <v>82.741</v>
      </c>
      <c r="E225">
        <v>82.655000000000001</v>
      </c>
      <c r="F225">
        <v>82.665099999999995</v>
      </c>
      <c r="G225">
        <v>81.767700000000005</v>
      </c>
      <c r="H225">
        <v>82.280199999999994</v>
      </c>
      <c r="I225">
        <v>83.323499999999996</v>
      </c>
      <c r="J225">
        <v>83.495999999999995</v>
      </c>
      <c r="K225">
        <v>83.233999999999995</v>
      </c>
      <c r="L225">
        <v>83.024000000000001</v>
      </c>
      <c r="M225">
        <v>82.89</v>
      </c>
      <c r="N225">
        <v>82.993200000000002</v>
      </c>
    </row>
    <row r="226" spans="1:14" x14ac:dyDescent="0.2">
      <c r="A226" t="s">
        <v>563</v>
      </c>
      <c r="B226">
        <v>1994</v>
      </c>
      <c r="C226">
        <v>83.425200000000004</v>
      </c>
      <c r="D226">
        <v>83.634500000000003</v>
      </c>
      <c r="E226">
        <v>84.277900000000002</v>
      </c>
      <c r="F226">
        <v>84.060599999999994</v>
      </c>
      <c r="G226">
        <v>84.704499999999996</v>
      </c>
      <c r="H226">
        <v>85.3934</v>
      </c>
      <c r="I226">
        <v>84.788799999999995</v>
      </c>
      <c r="J226">
        <v>85.488600000000005</v>
      </c>
      <c r="K226">
        <v>84.748599999999996</v>
      </c>
      <c r="L226">
        <v>85.615399999999994</v>
      </c>
      <c r="M226">
        <v>85.680099999999996</v>
      </c>
      <c r="N226">
        <v>86.228300000000004</v>
      </c>
    </row>
    <row r="227" spans="1:14" x14ac:dyDescent="0.2">
      <c r="A227" t="s">
        <v>563</v>
      </c>
      <c r="B227">
        <v>1995</v>
      </c>
      <c r="C227">
        <v>85.948099999999997</v>
      </c>
      <c r="D227">
        <v>86.405699999999996</v>
      </c>
      <c r="E227">
        <v>86.389799999999994</v>
      </c>
      <c r="F227">
        <v>86.017899999999997</v>
      </c>
      <c r="G227">
        <v>86.581199999999995</v>
      </c>
      <c r="H227">
        <v>86.970100000000002</v>
      </c>
      <c r="I227">
        <v>87.021900000000002</v>
      </c>
      <c r="J227">
        <v>87.869799999999998</v>
      </c>
      <c r="K227">
        <v>87.5745</v>
      </c>
      <c r="L227">
        <v>86.963899999999995</v>
      </c>
      <c r="M227">
        <v>87.364699999999999</v>
      </c>
      <c r="N227">
        <v>87.516199999999998</v>
      </c>
    </row>
    <row r="228" spans="1:14" x14ac:dyDescent="0.2">
      <c r="A228" t="s">
        <v>563</v>
      </c>
      <c r="B228">
        <v>1996</v>
      </c>
      <c r="C228">
        <v>86.953999999999994</v>
      </c>
      <c r="D228">
        <v>88.0929</v>
      </c>
      <c r="E228">
        <v>88.364000000000004</v>
      </c>
      <c r="F228">
        <v>87.926900000000003</v>
      </c>
      <c r="G228">
        <v>87.925399999999996</v>
      </c>
      <c r="H228">
        <v>88.246799999999993</v>
      </c>
      <c r="I228">
        <v>87.069299999999998</v>
      </c>
      <c r="J228">
        <v>87.235699999999994</v>
      </c>
      <c r="K228">
        <v>88.197599999999994</v>
      </c>
      <c r="L228">
        <v>88.1892</v>
      </c>
      <c r="M228">
        <v>89.137600000000006</v>
      </c>
      <c r="N228">
        <v>88.955500000000001</v>
      </c>
    </row>
    <row r="229" spans="1:14" x14ac:dyDescent="0.2">
      <c r="A229" t="s">
        <v>563</v>
      </c>
      <c r="B229">
        <v>1997</v>
      </c>
      <c r="C229">
        <v>88.7714</v>
      </c>
      <c r="D229">
        <v>88.843299999999999</v>
      </c>
      <c r="E229">
        <v>89.374899999999997</v>
      </c>
      <c r="F229">
        <v>89.02</v>
      </c>
      <c r="G229">
        <v>89.485200000000006</v>
      </c>
      <c r="H229">
        <v>88.813699999999997</v>
      </c>
      <c r="I229">
        <v>89.899600000000007</v>
      </c>
      <c r="J229">
        <v>90.211799999999997</v>
      </c>
      <c r="K229">
        <v>90.798000000000002</v>
      </c>
      <c r="L229">
        <v>92.458399999999997</v>
      </c>
      <c r="M229">
        <v>91.892799999999994</v>
      </c>
      <c r="N229">
        <v>91.343299999999999</v>
      </c>
    </row>
    <row r="230" spans="1:14" x14ac:dyDescent="0.2">
      <c r="A230" t="s">
        <v>563</v>
      </c>
      <c r="B230">
        <v>1998</v>
      </c>
      <c r="C230">
        <v>91.696200000000005</v>
      </c>
      <c r="D230">
        <v>91.524600000000007</v>
      </c>
      <c r="E230">
        <v>91.699399999999997</v>
      </c>
      <c r="F230">
        <v>92.321100000000001</v>
      </c>
      <c r="G230">
        <v>92.593500000000006</v>
      </c>
      <c r="H230">
        <v>92.896500000000003</v>
      </c>
      <c r="I230">
        <v>93.093100000000007</v>
      </c>
      <c r="J230">
        <v>92.894199999999998</v>
      </c>
      <c r="K230">
        <v>91.863500000000002</v>
      </c>
      <c r="L230">
        <v>91.814099999999996</v>
      </c>
      <c r="M230">
        <v>91.080200000000005</v>
      </c>
      <c r="N230">
        <v>90.673500000000004</v>
      </c>
    </row>
    <row r="231" spans="1:14" x14ac:dyDescent="0.2">
      <c r="A231" t="s">
        <v>563</v>
      </c>
      <c r="B231">
        <v>1999</v>
      </c>
      <c r="C231">
        <v>92.039100000000005</v>
      </c>
      <c r="D231">
        <v>92.103700000000003</v>
      </c>
      <c r="E231">
        <v>92.029200000000003</v>
      </c>
      <c r="F231">
        <v>91.515299999999996</v>
      </c>
      <c r="G231">
        <v>92.444100000000006</v>
      </c>
      <c r="H231">
        <v>91.366699999999994</v>
      </c>
      <c r="I231">
        <v>90.768699999999995</v>
      </c>
      <c r="J231">
        <v>91.661699999999996</v>
      </c>
      <c r="K231">
        <v>91.2423</v>
      </c>
      <c r="L231">
        <v>92.489000000000004</v>
      </c>
      <c r="M231">
        <v>92.616299999999995</v>
      </c>
      <c r="N231">
        <v>93.850700000000003</v>
      </c>
    </row>
    <row r="232" spans="1:14" x14ac:dyDescent="0.2">
      <c r="A232" t="s">
        <v>563</v>
      </c>
      <c r="B232">
        <v>2000</v>
      </c>
      <c r="C232">
        <v>91.612300000000005</v>
      </c>
      <c r="D232">
        <v>92.540499999999994</v>
      </c>
      <c r="E232">
        <v>92.266300000000001</v>
      </c>
      <c r="F232">
        <v>93.014700000000005</v>
      </c>
      <c r="G232">
        <v>93.277799999999999</v>
      </c>
      <c r="H232">
        <v>93.531800000000004</v>
      </c>
      <c r="I232">
        <v>93.536500000000004</v>
      </c>
      <c r="J232">
        <v>93.057599999999994</v>
      </c>
      <c r="K232">
        <v>94.174099999999996</v>
      </c>
      <c r="L232">
        <v>93.312399999999997</v>
      </c>
      <c r="M232">
        <v>94.557299999999998</v>
      </c>
      <c r="N232">
        <v>95.723200000000006</v>
      </c>
    </row>
    <row r="233" spans="1:14" x14ac:dyDescent="0.2">
      <c r="A233" t="s">
        <v>563</v>
      </c>
      <c r="B233">
        <v>2001</v>
      </c>
      <c r="C233">
        <v>95.278099999999995</v>
      </c>
      <c r="D233">
        <v>94.490600000000001</v>
      </c>
      <c r="E233">
        <v>93.575000000000003</v>
      </c>
      <c r="F233">
        <v>94.061499999999995</v>
      </c>
      <c r="G233">
        <v>93.610699999999994</v>
      </c>
      <c r="H233">
        <v>93.629900000000006</v>
      </c>
      <c r="I233">
        <v>93.012799999999999</v>
      </c>
      <c r="J233">
        <v>93.253100000000003</v>
      </c>
      <c r="K233">
        <v>92.861000000000004</v>
      </c>
      <c r="L233">
        <v>93.607200000000006</v>
      </c>
      <c r="M233">
        <v>92.925700000000006</v>
      </c>
      <c r="N233">
        <v>92.857200000000006</v>
      </c>
    </row>
    <row r="234" spans="1:14" x14ac:dyDescent="0.2">
      <c r="A234" t="s">
        <v>563</v>
      </c>
      <c r="B234">
        <v>2002</v>
      </c>
      <c r="C234">
        <v>94.243499999999997</v>
      </c>
      <c r="D234">
        <v>93.407200000000003</v>
      </c>
      <c r="E234">
        <v>94.400800000000004</v>
      </c>
      <c r="F234">
        <v>93.733900000000006</v>
      </c>
      <c r="G234">
        <v>93.985399999999998</v>
      </c>
      <c r="H234">
        <v>95.102999999999994</v>
      </c>
      <c r="I234">
        <v>94.488399999999999</v>
      </c>
      <c r="J234">
        <v>94.169499999999999</v>
      </c>
      <c r="K234">
        <v>94.579700000000003</v>
      </c>
      <c r="L234">
        <v>94.427300000000002</v>
      </c>
      <c r="M234">
        <v>94.521900000000002</v>
      </c>
      <c r="N234">
        <v>93.775300000000001</v>
      </c>
    </row>
    <row r="235" spans="1:14" x14ac:dyDescent="0.2">
      <c r="A235" t="s">
        <v>563</v>
      </c>
      <c r="B235">
        <v>2003</v>
      </c>
      <c r="C235">
        <v>94.039599999999993</v>
      </c>
      <c r="D235">
        <v>95.89</v>
      </c>
      <c r="E235">
        <v>95.854600000000005</v>
      </c>
      <c r="F235">
        <v>94.950800000000001</v>
      </c>
      <c r="G235">
        <v>94.710700000000003</v>
      </c>
      <c r="H235">
        <v>94.444000000000003</v>
      </c>
      <c r="I235">
        <v>94.898700000000005</v>
      </c>
      <c r="J235">
        <v>94.7834</v>
      </c>
      <c r="K235">
        <v>94.768699999999995</v>
      </c>
      <c r="L235">
        <v>94.231499999999997</v>
      </c>
      <c r="M235">
        <v>94.9191</v>
      </c>
      <c r="N235">
        <v>94.986699999999999</v>
      </c>
    </row>
    <row r="236" spans="1:14" x14ac:dyDescent="0.2">
      <c r="A236" t="s">
        <v>563</v>
      </c>
      <c r="B236">
        <v>2004</v>
      </c>
      <c r="C236">
        <v>95.077600000000004</v>
      </c>
      <c r="D236">
        <v>95.861999999999995</v>
      </c>
      <c r="E236">
        <v>94.566299999999998</v>
      </c>
      <c r="F236">
        <v>95.427000000000007</v>
      </c>
      <c r="G236">
        <v>96.378699999999995</v>
      </c>
      <c r="H236">
        <v>95.094300000000004</v>
      </c>
      <c r="I236">
        <v>95.165099999999995</v>
      </c>
      <c r="J236">
        <v>95.547700000000006</v>
      </c>
      <c r="K236">
        <v>95.724699999999999</v>
      </c>
      <c r="L236">
        <v>96.376800000000003</v>
      </c>
      <c r="M236">
        <v>96.587199999999996</v>
      </c>
      <c r="N236">
        <v>97.150199999999998</v>
      </c>
    </row>
    <row r="237" spans="1:14" x14ac:dyDescent="0.2">
      <c r="A237" t="s">
        <v>563</v>
      </c>
      <c r="B237">
        <v>2005</v>
      </c>
      <c r="C237">
        <v>98.052899999999994</v>
      </c>
      <c r="D237">
        <v>97.8947</v>
      </c>
      <c r="E237">
        <v>98.056799999999996</v>
      </c>
      <c r="F237">
        <v>98.090500000000006</v>
      </c>
      <c r="G237">
        <v>98.874099999999999</v>
      </c>
      <c r="H237">
        <v>99.716200000000001</v>
      </c>
      <c r="I237">
        <v>99.811700000000002</v>
      </c>
      <c r="J237">
        <v>99.439700000000002</v>
      </c>
      <c r="K237">
        <v>99.150599999999997</v>
      </c>
      <c r="L237">
        <v>98.905199999999994</v>
      </c>
      <c r="M237">
        <v>99.038899999999998</v>
      </c>
      <c r="N237">
        <v>100.21680000000001</v>
      </c>
    </row>
    <row r="238" spans="1:14" x14ac:dyDescent="0.2">
      <c r="A238" t="s">
        <v>563</v>
      </c>
      <c r="B238">
        <v>2006</v>
      </c>
      <c r="C238">
        <v>98.212500000000006</v>
      </c>
      <c r="D238">
        <v>98.247600000000006</v>
      </c>
      <c r="E238">
        <v>99.049599999999998</v>
      </c>
      <c r="F238">
        <v>99.226699999999994</v>
      </c>
      <c r="G238">
        <v>99.218900000000005</v>
      </c>
      <c r="H238">
        <v>99.710700000000003</v>
      </c>
      <c r="I238">
        <v>99.88</v>
      </c>
      <c r="J238">
        <v>100.05800000000001</v>
      </c>
      <c r="K238">
        <v>99.954499999999996</v>
      </c>
      <c r="L238">
        <v>100.62479999999999</v>
      </c>
      <c r="M238">
        <v>100.32170000000001</v>
      </c>
      <c r="N238">
        <v>99.936899999999994</v>
      </c>
    </row>
    <row r="239" spans="1:14" x14ac:dyDescent="0.2">
      <c r="A239" t="s">
        <v>563</v>
      </c>
      <c r="B239">
        <v>2007</v>
      </c>
      <c r="C239">
        <v>100.063</v>
      </c>
      <c r="D239">
        <v>101.7205</v>
      </c>
      <c r="E239">
        <v>100.2289</v>
      </c>
      <c r="F239">
        <v>100.3922</v>
      </c>
      <c r="G239">
        <v>100.1228</v>
      </c>
      <c r="H239">
        <v>99.900199999999998</v>
      </c>
      <c r="I239">
        <v>100.2009</v>
      </c>
      <c r="J239">
        <v>100.1031</v>
      </c>
      <c r="K239">
        <v>100.6347</v>
      </c>
      <c r="L239">
        <v>99.110699999999994</v>
      </c>
      <c r="M239">
        <v>98.867999999999995</v>
      </c>
      <c r="N239">
        <v>98.655100000000004</v>
      </c>
    </row>
    <row r="240" spans="1:14" x14ac:dyDescent="0.2">
      <c r="A240" t="s">
        <v>563</v>
      </c>
      <c r="B240">
        <v>2008</v>
      </c>
      <c r="C240">
        <v>99.117699999999999</v>
      </c>
      <c r="D240">
        <v>99.0762</v>
      </c>
      <c r="E240">
        <v>98.267200000000003</v>
      </c>
      <c r="F240">
        <v>98.040300000000002</v>
      </c>
      <c r="G240">
        <v>97.658799999999999</v>
      </c>
      <c r="H240">
        <v>97.206999999999994</v>
      </c>
      <c r="I240">
        <v>96.809600000000003</v>
      </c>
      <c r="J240">
        <v>95.619900000000001</v>
      </c>
      <c r="K240">
        <v>94.925299999999993</v>
      </c>
      <c r="L240">
        <v>95.818200000000004</v>
      </c>
      <c r="M240">
        <v>95.182199999999995</v>
      </c>
      <c r="N240">
        <v>93.920900000000003</v>
      </c>
    </row>
    <row r="241" spans="1:14" x14ac:dyDescent="0.2">
      <c r="A241" t="s">
        <v>563</v>
      </c>
      <c r="B241">
        <v>2009</v>
      </c>
      <c r="C241">
        <v>93.736099999999993</v>
      </c>
      <c r="D241">
        <v>93.355199999999996</v>
      </c>
      <c r="E241">
        <v>92.697900000000004</v>
      </c>
      <c r="F241">
        <v>92.034400000000005</v>
      </c>
      <c r="G241">
        <v>91.577399999999997</v>
      </c>
      <c r="H241">
        <v>91.380200000000002</v>
      </c>
      <c r="I241">
        <v>90.980599999999995</v>
      </c>
      <c r="J241">
        <v>91.444299999999998</v>
      </c>
      <c r="K241">
        <v>92.183800000000005</v>
      </c>
      <c r="L241">
        <v>93.384799999999998</v>
      </c>
      <c r="M241">
        <v>92.362300000000005</v>
      </c>
      <c r="N241">
        <v>93.038399999999996</v>
      </c>
    </row>
    <row r="242" spans="1:14" x14ac:dyDescent="0.2">
      <c r="A242" t="s">
        <v>563</v>
      </c>
      <c r="B242">
        <v>2010</v>
      </c>
      <c r="C242">
        <v>94.230999999999995</v>
      </c>
      <c r="D242">
        <v>93.801299999999998</v>
      </c>
      <c r="E242">
        <v>93.7988</v>
      </c>
      <c r="F242">
        <v>92.473100000000002</v>
      </c>
      <c r="G242">
        <v>94.377600000000001</v>
      </c>
      <c r="H242">
        <v>94.746899999999997</v>
      </c>
      <c r="I242">
        <v>94.967299999999994</v>
      </c>
      <c r="J242">
        <v>95.580399999999997</v>
      </c>
      <c r="K242">
        <v>95.3005</v>
      </c>
      <c r="L242">
        <v>94.915099999999995</v>
      </c>
      <c r="M242">
        <v>94.825100000000006</v>
      </c>
      <c r="N242">
        <v>96.414100000000005</v>
      </c>
    </row>
    <row r="243" spans="1:14" x14ac:dyDescent="0.2">
      <c r="A243" t="s">
        <v>563</v>
      </c>
      <c r="B243">
        <v>2011</v>
      </c>
      <c r="C243">
        <v>96.266999999999996</v>
      </c>
      <c r="D243">
        <v>94.804500000000004</v>
      </c>
      <c r="E243">
        <v>94.585999999999999</v>
      </c>
      <c r="F243">
        <v>94.895799999999994</v>
      </c>
      <c r="G243">
        <v>95.227099999999993</v>
      </c>
      <c r="H243">
        <v>95.171000000000006</v>
      </c>
      <c r="I243">
        <v>95.576700000000002</v>
      </c>
      <c r="J243">
        <v>95.756600000000006</v>
      </c>
      <c r="K243">
        <v>95.364000000000004</v>
      </c>
      <c r="L243">
        <v>95.425700000000006</v>
      </c>
      <c r="M243">
        <v>95.188800000000001</v>
      </c>
    </row>
    <row r="244" spans="1:14" x14ac:dyDescent="0.2">
      <c r="A244" t="s">
        <v>564</v>
      </c>
      <c r="B244" t="s">
        <v>565</v>
      </c>
      <c r="C244" t="s">
        <v>566</v>
      </c>
      <c r="D244" t="s">
        <v>567</v>
      </c>
      <c r="E244" t="s">
        <v>568</v>
      </c>
    </row>
    <row r="245" spans="1:14" x14ac:dyDescent="0.2">
      <c r="A245" t="s">
        <v>569</v>
      </c>
      <c r="B245">
        <v>1986</v>
      </c>
      <c r="C245">
        <v>75.709199999999996</v>
      </c>
      <c r="D245">
        <v>75.334500000000006</v>
      </c>
      <c r="E245">
        <v>74.956900000000005</v>
      </c>
      <c r="F245">
        <v>75.878299999999996</v>
      </c>
      <c r="G245">
        <v>76.215299999999999</v>
      </c>
      <c r="H245">
        <v>75.775300000000001</v>
      </c>
      <c r="I245">
        <v>75.764600000000002</v>
      </c>
      <c r="J245">
        <v>75.606800000000007</v>
      </c>
      <c r="K245">
        <v>75.587299999999999</v>
      </c>
      <c r="L245">
        <v>76.150800000000004</v>
      </c>
      <c r="M245">
        <v>76.576499999999996</v>
      </c>
      <c r="N245">
        <v>76.8596</v>
      </c>
    </row>
    <row r="246" spans="1:14" x14ac:dyDescent="0.2">
      <c r="A246" t="s">
        <v>569</v>
      </c>
      <c r="B246">
        <v>1987</v>
      </c>
      <c r="C246">
        <v>76.294600000000003</v>
      </c>
      <c r="D246">
        <v>77.041799999999995</v>
      </c>
      <c r="E246">
        <v>77.371399999999994</v>
      </c>
      <c r="F246">
        <v>77.259399999999999</v>
      </c>
      <c r="G246">
        <v>77.9602</v>
      </c>
      <c r="H246">
        <v>78.329400000000007</v>
      </c>
      <c r="I246">
        <v>79.111099999999993</v>
      </c>
      <c r="J246">
        <v>79.162499999999994</v>
      </c>
      <c r="K246">
        <v>79.059700000000007</v>
      </c>
      <c r="L246">
        <v>79.839100000000002</v>
      </c>
      <c r="M246">
        <v>80.241699999999994</v>
      </c>
      <c r="N246">
        <v>80.702799999999996</v>
      </c>
    </row>
    <row r="247" spans="1:14" x14ac:dyDescent="0.2">
      <c r="A247" t="s">
        <v>569</v>
      </c>
      <c r="B247">
        <v>1988</v>
      </c>
      <c r="C247">
        <v>80.733800000000002</v>
      </c>
      <c r="D247">
        <v>80.957800000000006</v>
      </c>
      <c r="E247">
        <v>80.856200000000001</v>
      </c>
      <c r="F247">
        <v>81.239999999999995</v>
      </c>
      <c r="G247">
        <v>80.789400000000001</v>
      </c>
      <c r="H247">
        <v>80.698499999999996</v>
      </c>
      <c r="I247">
        <v>81.100999999999999</v>
      </c>
      <c r="J247">
        <v>80.8767</v>
      </c>
      <c r="K247">
        <v>80.355800000000002</v>
      </c>
      <c r="L247">
        <v>80.755499999999998</v>
      </c>
      <c r="M247">
        <v>80.473500000000001</v>
      </c>
      <c r="N247">
        <v>80.744200000000006</v>
      </c>
    </row>
    <row r="248" spans="1:14" x14ac:dyDescent="0.2">
      <c r="A248" t="s">
        <v>569</v>
      </c>
      <c r="B248">
        <v>1989</v>
      </c>
      <c r="C248">
        <v>80.770799999999994</v>
      </c>
      <c r="D248">
        <v>80.403400000000005</v>
      </c>
      <c r="E248">
        <v>80.418599999999998</v>
      </c>
      <c r="F248">
        <v>80.476900000000001</v>
      </c>
      <c r="G248">
        <v>80.222499999999997</v>
      </c>
      <c r="H248">
        <v>80.764600000000002</v>
      </c>
      <c r="I248">
        <v>79.215599999999995</v>
      </c>
      <c r="J248">
        <v>80.040400000000005</v>
      </c>
      <c r="K248">
        <v>79.2744</v>
      </c>
      <c r="L248">
        <v>80.525099999999995</v>
      </c>
      <c r="M248">
        <v>80.667199999999994</v>
      </c>
      <c r="N248">
        <v>81.193100000000001</v>
      </c>
    </row>
    <row r="249" spans="1:14" x14ac:dyDescent="0.2">
      <c r="A249" t="s">
        <v>569</v>
      </c>
      <c r="B249">
        <v>1990</v>
      </c>
      <c r="C249">
        <v>81.276899999999998</v>
      </c>
      <c r="D249">
        <v>81.876599999999996</v>
      </c>
      <c r="E249">
        <v>81.754999999999995</v>
      </c>
      <c r="F249">
        <v>81.858199999999997</v>
      </c>
      <c r="G249">
        <v>81.4512</v>
      </c>
      <c r="H249">
        <v>81.950699999999998</v>
      </c>
      <c r="I249">
        <v>81.952699999999993</v>
      </c>
      <c r="J249">
        <v>82.308899999999994</v>
      </c>
      <c r="K249">
        <v>82.785600000000002</v>
      </c>
      <c r="L249">
        <v>82.397800000000004</v>
      </c>
      <c r="M249">
        <v>83.2423</v>
      </c>
      <c r="N249">
        <v>83.067999999999998</v>
      </c>
    </row>
    <row r="250" spans="1:14" x14ac:dyDescent="0.2">
      <c r="A250" t="s">
        <v>569</v>
      </c>
      <c r="B250">
        <v>1991</v>
      </c>
      <c r="C250">
        <v>82.928700000000006</v>
      </c>
      <c r="D250">
        <v>82.805700000000002</v>
      </c>
      <c r="E250">
        <v>82.498099999999994</v>
      </c>
      <c r="F250">
        <v>81.866799999999998</v>
      </c>
      <c r="G250">
        <v>82.995000000000005</v>
      </c>
      <c r="H250">
        <v>83.514300000000006</v>
      </c>
      <c r="I250">
        <v>82.746200000000002</v>
      </c>
      <c r="J250">
        <v>83.353499999999997</v>
      </c>
      <c r="K250">
        <v>83.8095</v>
      </c>
      <c r="L250">
        <v>83.897599999999997</v>
      </c>
      <c r="M250">
        <v>83.276700000000005</v>
      </c>
      <c r="N250">
        <v>82.5792</v>
      </c>
    </row>
    <row r="251" spans="1:14" x14ac:dyDescent="0.2">
      <c r="A251" t="s">
        <v>569</v>
      </c>
      <c r="B251">
        <v>1992</v>
      </c>
      <c r="C251">
        <v>83.132499999999993</v>
      </c>
      <c r="D251">
        <v>82.845200000000006</v>
      </c>
      <c r="E251">
        <v>83.497600000000006</v>
      </c>
      <c r="F251">
        <v>83.5959</v>
      </c>
      <c r="G251">
        <v>83.672399999999996</v>
      </c>
      <c r="H251">
        <v>83.831299999999999</v>
      </c>
      <c r="I251">
        <v>84.65</v>
      </c>
      <c r="J251">
        <v>85.046099999999996</v>
      </c>
      <c r="K251">
        <v>84.45</v>
      </c>
      <c r="L251">
        <v>84.795199999999994</v>
      </c>
      <c r="M251">
        <v>84.892399999999995</v>
      </c>
      <c r="N251">
        <v>84.115200000000002</v>
      </c>
    </row>
    <row r="252" spans="1:14" x14ac:dyDescent="0.2">
      <c r="A252" t="s">
        <v>569</v>
      </c>
      <c r="B252">
        <v>1993</v>
      </c>
      <c r="C252">
        <v>85.034599999999998</v>
      </c>
      <c r="D252">
        <v>84.955500000000001</v>
      </c>
      <c r="E252">
        <v>84.287099999999995</v>
      </c>
      <c r="F252">
        <v>84.502799999999993</v>
      </c>
      <c r="G252">
        <v>84.417500000000004</v>
      </c>
      <c r="H252">
        <v>84.443799999999996</v>
      </c>
      <c r="I252">
        <v>85.141900000000007</v>
      </c>
      <c r="J252">
        <v>85.058899999999994</v>
      </c>
      <c r="K252">
        <v>84.715900000000005</v>
      </c>
      <c r="L252">
        <v>84.507400000000004</v>
      </c>
      <c r="M252">
        <v>84.360699999999994</v>
      </c>
      <c r="N252">
        <v>84.574200000000005</v>
      </c>
    </row>
    <row r="253" spans="1:14" x14ac:dyDescent="0.2">
      <c r="A253" t="s">
        <v>569</v>
      </c>
      <c r="B253">
        <v>1994</v>
      </c>
      <c r="C253">
        <v>84.400300000000001</v>
      </c>
      <c r="D253">
        <v>84.871099999999998</v>
      </c>
      <c r="E253">
        <v>86.126900000000006</v>
      </c>
      <c r="F253">
        <v>86.340900000000005</v>
      </c>
      <c r="G253">
        <v>87.060599999999994</v>
      </c>
      <c r="H253">
        <v>87.259900000000002</v>
      </c>
      <c r="I253">
        <v>86.609099999999998</v>
      </c>
      <c r="J253">
        <v>87.960400000000007</v>
      </c>
      <c r="K253">
        <v>87.1999</v>
      </c>
      <c r="L253">
        <v>88.241100000000003</v>
      </c>
      <c r="M253">
        <v>88.605000000000004</v>
      </c>
      <c r="N253">
        <v>89.127899999999997</v>
      </c>
    </row>
    <row r="254" spans="1:14" x14ac:dyDescent="0.2">
      <c r="A254" t="s">
        <v>569</v>
      </c>
      <c r="B254">
        <v>1995</v>
      </c>
      <c r="C254">
        <v>88.693399999999997</v>
      </c>
      <c r="D254">
        <v>88.785700000000006</v>
      </c>
      <c r="E254">
        <v>88.786699999999996</v>
      </c>
      <c r="F254">
        <v>88.533699999999996</v>
      </c>
      <c r="G254">
        <v>88.641000000000005</v>
      </c>
      <c r="H254">
        <v>89.218900000000005</v>
      </c>
      <c r="I254">
        <v>89.235500000000002</v>
      </c>
      <c r="J254">
        <v>89.203400000000002</v>
      </c>
      <c r="K254">
        <v>89.4422</v>
      </c>
      <c r="L254">
        <v>89.471500000000006</v>
      </c>
      <c r="M254">
        <v>89.1126</v>
      </c>
      <c r="N254">
        <v>89.214500000000001</v>
      </c>
    </row>
    <row r="255" spans="1:14" x14ac:dyDescent="0.2">
      <c r="A255" t="s">
        <v>569</v>
      </c>
      <c r="B255">
        <v>1996</v>
      </c>
      <c r="C255">
        <v>88.145600000000002</v>
      </c>
      <c r="D255">
        <v>89.047799999999995</v>
      </c>
      <c r="E255">
        <v>89.575299999999999</v>
      </c>
      <c r="F255">
        <v>89.236599999999996</v>
      </c>
      <c r="G255">
        <v>89.201999999999998</v>
      </c>
      <c r="H255">
        <v>89.743899999999996</v>
      </c>
      <c r="I255">
        <v>89.155699999999996</v>
      </c>
      <c r="J255">
        <v>89.140100000000004</v>
      </c>
      <c r="K255">
        <v>90.381699999999995</v>
      </c>
      <c r="L255">
        <v>90.163300000000007</v>
      </c>
      <c r="M255">
        <v>90.671999999999997</v>
      </c>
      <c r="N255">
        <v>90.690799999999996</v>
      </c>
    </row>
    <row r="256" spans="1:14" x14ac:dyDescent="0.2">
      <c r="A256" t="s">
        <v>569</v>
      </c>
      <c r="B256">
        <v>1997</v>
      </c>
      <c r="C256">
        <v>90.6464</v>
      </c>
      <c r="D256">
        <v>90.7607</v>
      </c>
      <c r="E256">
        <v>92.1798</v>
      </c>
      <c r="F256">
        <v>90.878399999999999</v>
      </c>
      <c r="G256">
        <v>91.256500000000003</v>
      </c>
      <c r="H256">
        <v>91.221500000000006</v>
      </c>
      <c r="I256">
        <v>92.331400000000002</v>
      </c>
      <c r="J256">
        <v>92.794399999999996</v>
      </c>
      <c r="K256">
        <v>93.507599999999996</v>
      </c>
      <c r="L256">
        <v>94.551699999999997</v>
      </c>
      <c r="M256">
        <v>94.057699999999997</v>
      </c>
      <c r="N256">
        <v>93.522000000000006</v>
      </c>
    </row>
    <row r="257" spans="1:14" x14ac:dyDescent="0.2">
      <c r="A257" t="s">
        <v>569</v>
      </c>
      <c r="B257">
        <v>1998</v>
      </c>
      <c r="C257">
        <v>95.113299999999995</v>
      </c>
      <c r="D257">
        <v>94.825299999999999</v>
      </c>
      <c r="E257">
        <v>94.344999999999999</v>
      </c>
      <c r="F257">
        <v>95.292699999999996</v>
      </c>
      <c r="G257">
        <v>95.429699999999997</v>
      </c>
      <c r="H257">
        <v>95.173699999999997</v>
      </c>
      <c r="I257">
        <v>95.242000000000004</v>
      </c>
      <c r="J257">
        <v>95.287800000000004</v>
      </c>
      <c r="K257">
        <v>94.100700000000003</v>
      </c>
      <c r="L257">
        <v>94.092699999999994</v>
      </c>
      <c r="M257">
        <v>93.983999999999995</v>
      </c>
      <c r="N257">
        <v>93.476900000000001</v>
      </c>
    </row>
    <row r="258" spans="1:14" x14ac:dyDescent="0.2">
      <c r="A258" t="s">
        <v>569</v>
      </c>
      <c r="B258">
        <v>1999</v>
      </c>
      <c r="C258">
        <v>94.167000000000002</v>
      </c>
      <c r="D258">
        <v>95.0197</v>
      </c>
      <c r="E258">
        <v>93.958600000000004</v>
      </c>
      <c r="F258">
        <v>93.364000000000004</v>
      </c>
      <c r="G258">
        <v>94.688500000000005</v>
      </c>
      <c r="H258">
        <v>93.154600000000002</v>
      </c>
      <c r="I258">
        <v>92.01</v>
      </c>
      <c r="J258">
        <v>93.195599999999999</v>
      </c>
      <c r="K258">
        <v>92.753600000000006</v>
      </c>
      <c r="L258">
        <v>94.4786</v>
      </c>
      <c r="M258">
        <v>95.386499999999998</v>
      </c>
      <c r="N258">
        <v>96.543499999999995</v>
      </c>
    </row>
    <row r="259" spans="1:14" x14ac:dyDescent="0.2">
      <c r="A259" t="s">
        <v>569</v>
      </c>
      <c r="B259">
        <v>2000</v>
      </c>
      <c r="C259">
        <v>94.073499999999996</v>
      </c>
      <c r="D259">
        <v>94.509900000000002</v>
      </c>
      <c r="E259">
        <v>95.188000000000002</v>
      </c>
      <c r="F259">
        <v>95.561700000000002</v>
      </c>
      <c r="G259">
        <v>95.090100000000007</v>
      </c>
      <c r="H259">
        <v>95.4208</v>
      </c>
      <c r="I259">
        <v>95.833200000000005</v>
      </c>
      <c r="J259">
        <v>94.954899999999995</v>
      </c>
      <c r="K259">
        <v>95.761099999999999</v>
      </c>
      <c r="L259">
        <v>95.120400000000004</v>
      </c>
      <c r="M259">
        <v>95.885300000000001</v>
      </c>
      <c r="N259">
        <v>96.765799999999999</v>
      </c>
    </row>
    <row r="260" spans="1:14" x14ac:dyDescent="0.2">
      <c r="A260" t="s">
        <v>569</v>
      </c>
      <c r="B260">
        <v>2001</v>
      </c>
      <c r="C260">
        <v>96.296599999999998</v>
      </c>
      <c r="D260">
        <v>95.908900000000003</v>
      </c>
      <c r="E260">
        <v>95.064599999999999</v>
      </c>
      <c r="F260">
        <v>95.8292</v>
      </c>
      <c r="G260">
        <v>95.686300000000003</v>
      </c>
      <c r="H260">
        <v>95.791700000000006</v>
      </c>
      <c r="I260">
        <v>94.881799999999998</v>
      </c>
      <c r="J260">
        <v>94.759</v>
      </c>
      <c r="K260">
        <v>94.572199999999995</v>
      </c>
      <c r="L260">
        <v>95.173000000000002</v>
      </c>
      <c r="M260">
        <v>95.056299999999993</v>
      </c>
      <c r="N260">
        <v>95.441699999999997</v>
      </c>
    </row>
    <row r="261" spans="1:14" x14ac:dyDescent="0.2">
      <c r="A261" t="s">
        <v>569</v>
      </c>
      <c r="B261">
        <v>2002</v>
      </c>
      <c r="C261">
        <v>96.340900000000005</v>
      </c>
      <c r="D261">
        <v>95.269599999999997</v>
      </c>
      <c r="E261">
        <v>95.9071</v>
      </c>
      <c r="F261">
        <v>94.353800000000007</v>
      </c>
      <c r="G261">
        <v>94.816500000000005</v>
      </c>
      <c r="H261">
        <v>96.218100000000007</v>
      </c>
      <c r="I261">
        <v>95.389700000000005</v>
      </c>
      <c r="J261">
        <v>95.303600000000003</v>
      </c>
      <c r="K261">
        <v>95.746799999999993</v>
      </c>
      <c r="L261">
        <v>95.080299999999994</v>
      </c>
      <c r="M261">
        <v>94.841099999999997</v>
      </c>
      <c r="N261">
        <v>94.314099999999996</v>
      </c>
    </row>
    <row r="262" spans="1:14" x14ac:dyDescent="0.2">
      <c r="A262" t="s">
        <v>569</v>
      </c>
      <c r="B262">
        <v>2003</v>
      </c>
      <c r="C262">
        <v>94.902600000000007</v>
      </c>
      <c r="D262">
        <v>96.135800000000003</v>
      </c>
      <c r="E262">
        <v>96.927800000000005</v>
      </c>
      <c r="F262">
        <v>96.255399999999995</v>
      </c>
      <c r="G262">
        <v>95.708600000000004</v>
      </c>
      <c r="H262">
        <v>96.3416</v>
      </c>
      <c r="I262">
        <v>96.241100000000003</v>
      </c>
      <c r="J262">
        <v>95.8018</v>
      </c>
      <c r="K262">
        <v>95.89</v>
      </c>
      <c r="L262">
        <v>95.431399999999996</v>
      </c>
      <c r="M262">
        <v>96.174000000000007</v>
      </c>
      <c r="N262">
        <v>95.841300000000004</v>
      </c>
    </row>
    <row r="263" spans="1:14" x14ac:dyDescent="0.2">
      <c r="A263" t="s">
        <v>569</v>
      </c>
      <c r="B263">
        <v>2004</v>
      </c>
      <c r="C263">
        <v>95.330200000000005</v>
      </c>
      <c r="D263">
        <v>96.119200000000006</v>
      </c>
      <c r="E263">
        <v>95.801699999999997</v>
      </c>
      <c r="F263">
        <v>96.701899999999995</v>
      </c>
      <c r="G263">
        <v>97.582999999999998</v>
      </c>
      <c r="H263">
        <v>95.998400000000004</v>
      </c>
      <c r="I263">
        <v>96.323700000000002</v>
      </c>
      <c r="J263">
        <v>97.116799999999998</v>
      </c>
      <c r="K263">
        <v>97.12</v>
      </c>
      <c r="L263">
        <v>97.371799999999993</v>
      </c>
      <c r="M263">
        <v>97.483699999999999</v>
      </c>
      <c r="N263">
        <v>97.744699999999995</v>
      </c>
    </row>
    <row r="264" spans="1:14" x14ac:dyDescent="0.2">
      <c r="A264" t="s">
        <v>569</v>
      </c>
      <c r="B264">
        <v>2005</v>
      </c>
      <c r="C264">
        <v>99.056700000000006</v>
      </c>
      <c r="D264">
        <v>99.036000000000001</v>
      </c>
      <c r="E264">
        <v>98.431200000000004</v>
      </c>
      <c r="F264">
        <v>98.594999999999999</v>
      </c>
      <c r="G264">
        <v>99.954899999999995</v>
      </c>
      <c r="H264">
        <v>100.3922</v>
      </c>
      <c r="I264">
        <v>100.5098</v>
      </c>
      <c r="J264">
        <v>100.4153</v>
      </c>
      <c r="K264">
        <v>100.3246</v>
      </c>
      <c r="L264">
        <v>100.504</v>
      </c>
      <c r="M264">
        <v>100.5506</v>
      </c>
      <c r="N264">
        <v>101.24679999999999</v>
      </c>
    </row>
    <row r="265" spans="1:14" x14ac:dyDescent="0.2">
      <c r="A265" t="s">
        <v>569</v>
      </c>
      <c r="B265">
        <v>2006</v>
      </c>
      <c r="C265">
        <v>100.78579999999999</v>
      </c>
      <c r="D265">
        <v>100.45820000000001</v>
      </c>
      <c r="E265">
        <v>100.64100000000001</v>
      </c>
      <c r="F265">
        <v>101.40260000000001</v>
      </c>
      <c r="G265">
        <v>100.56010000000001</v>
      </c>
      <c r="H265">
        <v>100.407</v>
      </c>
      <c r="I265">
        <v>100.547</v>
      </c>
      <c r="J265">
        <v>100.55719999999999</v>
      </c>
      <c r="K265">
        <v>100.63290000000001</v>
      </c>
      <c r="L265">
        <v>101.2983</v>
      </c>
      <c r="M265">
        <v>101.08750000000001</v>
      </c>
      <c r="N265">
        <v>101.697</v>
      </c>
    </row>
    <row r="266" spans="1:14" x14ac:dyDescent="0.2">
      <c r="A266" t="s">
        <v>569</v>
      </c>
      <c r="B266">
        <v>2007</v>
      </c>
      <c r="C266">
        <v>101.0675</v>
      </c>
      <c r="D266">
        <v>101.2628</v>
      </c>
      <c r="E266">
        <v>100.4748</v>
      </c>
      <c r="F266">
        <v>100.7114</v>
      </c>
      <c r="G266">
        <v>100.0197</v>
      </c>
      <c r="H266">
        <v>100.2336</v>
      </c>
      <c r="I266">
        <v>100.66840000000001</v>
      </c>
      <c r="J266">
        <v>99.477800000000002</v>
      </c>
      <c r="K266">
        <v>99.864099999999993</v>
      </c>
      <c r="L266">
        <v>98.956699999999998</v>
      </c>
      <c r="M266">
        <v>98.479100000000003</v>
      </c>
      <c r="N266">
        <v>98.784199999999998</v>
      </c>
    </row>
    <row r="267" spans="1:14" x14ac:dyDescent="0.2">
      <c r="A267" t="s">
        <v>569</v>
      </c>
      <c r="B267">
        <v>2008</v>
      </c>
      <c r="C267">
        <v>98.580699999999993</v>
      </c>
      <c r="D267">
        <v>98.247299999999996</v>
      </c>
      <c r="E267">
        <v>97.831699999999998</v>
      </c>
      <c r="F267">
        <v>97.276499999999999</v>
      </c>
      <c r="G267">
        <v>96.9465</v>
      </c>
      <c r="H267">
        <v>96.170100000000005</v>
      </c>
      <c r="I267">
        <v>95.994600000000005</v>
      </c>
      <c r="J267">
        <v>95.066400000000002</v>
      </c>
      <c r="K267">
        <v>94.919200000000004</v>
      </c>
      <c r="L267">
        <v>94.474199999999996</v>
      </c>
      <c r="M267">
        <v>93.434399999999997</v>
      </c>
      <c r="N267">
        <v>91.430400000000006</v>
      </c>
    </row>
    <row r="268" spans="1:14" x14ac:dyDescent="0.2">
      <c r="A268" t="s">
        <v>569</v>
      </c>
      <c r="B268">
        <v>2009</v>
      </c>
      <c r="C268">
        <v>91.248599999999996</v>
      </c>
      <c r="D268">
        <v>91.687899999999999</v>
      </c>
      <c r="E268">
        <v>90.706199999999995</v>
      </c>
      <c r="F268">
        <v>89.822299999999998</v>
      </c>
      <c r="G268">
        <v>89.366799999999998</v>
      </c>
      <c r="H268">
        <v>89.351699999999994</v>
      </c>
      <c r="I268">
        <v>88.843699999999998</v>
      </c>
      <c r="J268">
        <v>89.404899999999998</v>
      </c>
      <c r="K268">
        <v>90.000399999999999</v>
      </c>
      <c r="L268">
        <v>90.227999999999994</v>
      </c>
      <c r="M268">
        <v>90.673400000000001</v>
      </c>
      <c r="N268">
        <v>90.566000000000003</v>
      </c>
    </row>
    <row r="269" spans="1:14" x14ac:dyDescent="0.2">
      <c r="A269" t="s">
        <v>569</v>
      </c>
      <c r="B269">
        <v>2010</v>
      </c>
      <c r="C269">
        <v>91.281400000000005</v>
      </c>
      <c r="D269">
        <v>90.773099999999999</v>
      </c>
      <c r="E269">
        <v>91.133799999999994</v>
      </c>
      <c r="F269">
        <v>90.996300000000005</v>
      </c>
      <c r="G269">
        <v>92.013599999999997</v>
      </c>
      <c r="H269">
        <v>91.608800000000002</v>
      </c>
      <c r="I269">
        <v>91.371899999999997</v>
      </c>
      <c r="J269">
        <v>92.195700000000002</v>
      </c>
      <c r="K269">
        <v>92.17</v>
      </c>
      <c r="L269">
        <v>92.694299999999998</v>
      </c>
      <c r="M269">
        <v>92.244</v>
      </c>
      <c r="N269">
        <v>92.616</v>
      </c>
    </row>
    <row r="270" spans="1:14" x14ac:dyDescent="0.2">
      <c r="A270" t="s">
        <v>569</v>
      </c>
      <c r="B270">
        <v>2011</v>
      </c>
      <c r="C270">
        <v>92.876000000000005</v>
      </c>
      <c r="D270">
        <v>92.181899999999999</v>
      </c>
      <c r="E270">
        <v>92.196399999999997</v>
      </c>
      <c r="F270">
        <v>92.958500000000001</v>
      </c>
      <c r="G270">
        <v>92.473299999999995</v>
      </c>
      <c r="H270">
        <v>92.198499999999996</v>
      </c>
      <c r="I270">
        <v>92.105400000000003</v>
      </c>
      <c r="J270">
        <v>92.060500000000005</v>
      </c>
      <c r="K270">
        <v>91.985399999999998</v>
      </c>
      <c r="L270">
        <v>92.623599999999996</v>
      </c>
      <c r="M270">
        <v>91.963399999999993</v>
      </c>
    </row>
    <row r="271" spans="1:14" x14ac:dyDescent="0.2">
      <c r="A271" t="s">
        <v>570</v>
      </c>
      <c r="B271" t="s">
        <v>571</v>
      </c>
      <c r="C271" t="s">
        <v>572</v>
      </c>
    </row>
    <row r="272" spans="1:14" x14ac:dyDescent="0.2">
      <c r="A272" t="s">
        <v>573</v>
      </c>
      <c r="B272">
        <v>1986</v>
      </c>
      <c r="C272">
        <v>81.110100000000003</v>
      </c>
      <c r="D272">
        <v>81.057199999999995</v>
      </c>
      <c r="E272">
        <v>80.115799999999993</v>
      </c>
      <c r="F272">
        <v>80.741699999999994</v>
      </c>
      <c r="G272">
        <v>80.917599999999993</v>
      </c>
      <c r="H272">
        <v>80.351399999999998</v>
      </c>
      <c r="I272">
        <v>80.489400000000003</v>
      </c>
      <c r="J272">
        <v>80.131399999999999</v>
      </c>
      <c r="K272">
        <v>79.6477</v>
      </c>
      <c r="L272">
        <v>80.300700000000006</v>
      </c>
      <c r="M272">
        <v>80.9435</v>
      </c>
      <c r="N272">
        <v>81.618700000000004</v>
      </c>
    </row>
    <row r="273" spans="1:14" x14ac:dyDescent="0.2">
      <c r="A273" t="s">
        <v>573</v>
      </c>
      <c r="B273">
        <v>1987</v>
      </c>
      <c r="C273">
        <v>80.317700000000002</v>
      </c>
      <c r="D273">
        <v>81.194400000000002</v>
      </c>
      <c r="E273">
        <v>81.484700000000004</v>
      </c>
      <c r="F273">
        <v>81.323099999999997</v>
      </c>
      <c r="G273">
        <v>82.381799999999998</v>
      </c>
      <c r="H273">
        <v>82.304199999999994</v>
      </c>
      <c r="I273">
        <v>82.701999999999998</v>
      </c>
      <c r="J273">
        <v>82.904899999999998</v>
      </c>
      <c r="K273">
        <v>82.548100000000005</v>
      </c>
      <c r="L273">
        <v>83.852000000000004</v>
      </c>
      <c r="M273">
        <v>83.932100000000005</v>
      </c>
      <c r="N273">
        <v>84.746700000000004</v>
      </c>
    </row>
    <row r="274" spans="1:14" x14ac:dyDescent="0.2">
      <c r="A274" t="s">
        <v>573</v>
      </c>
      <c r="B274">
        <v>1988</v>
      </c>
      <c r="C274">
        <v>84.460400000000007</v>
      </c>
      <c r="D274">
        <v>84.827799999999996</v>
      </c>
      <c r="E274">
        <v>84.615499999999997</v>
      </c>
      <c r="F274">
        <v>84.6935</v>
      </c>
      <c r="G274">
        <v>84.589100000000002</v>
      </c>
      <c r="H274">
        <v>84.659800000000004</v>
      </c>
      <c r="I274">
        <v>85.581199999999995</v>
      </c>
      <c r="J274">
        <v>85.420100000000005</v>
      </c>
      <c r="K274">
        <v>84.301299999999998</v>
      </c>
      <c r="L274">
        <v>85.057299999999998</v>
      </c>
      <c r="M274">
        <v>84.838999999999999</v>
      </c>
      <c r="N274">
        <v>85.070300000000003</v>
      </c>
    </row>
    <row r="275" spans="1:14" x14ac:dyDescent="0.2">
      <c r="A275" t="s">
        <v>573</v>
      </c>
      <c r="B275">
        <v>1989</v>
      </c>
      <c r="C275">
        <v>85.010999999999996</v>
      </c>
      <c r="D275">
        <v>84.380899999999997</v>
      </c>
      <c r="E275">
        <v>84.323800000000006</v>
      </c>
      <c r="F275">
        <v>84.781899999999993</v>
      </c>
      <c r="G275">
        <v>84.236000000000004</v>
      </c>
      <c r="H275">
        <v>84.978800000000007</v>
      </c>
      <c r="I275">
        <v>82.380300000000005</v>
      </c>
      <c r="J275">
        <v>83.902600000000007</v>
      </c>
      <c r="K275">
        <v>82.498800000000003</v>
      </c>
      <c r="L275">
        <v>84.249200000000002</v>
      </c>
      <c r="M275">
        <v>84.581900000000005</v>
      </c>
      <c r="N275">
        <v>85.272300000000001</v>
      </c>
    </row>
    <row r="276" spans="1:14" x14ac:dyDescent="0.2">
      <c r="A276" t="s">
        <v>573</v>
      </c>
      <c r="B276">
        <v>1990</v>
      </c>
      <c r="C276">
        <v>84.99</v>
      </c>
      <c r="D276">
        <v>85.887200000000007</v>
      </c>
      <c r="E276">
        <v>86.320099999999996</v>
      </c>
      <c r="F276">
        <v>86.306399999999996</v>
      </c>
      <c r="G276">
        <v>86.028199999999998</v>
      </c>
      <c r="H276">
        <v>86.380600000000001</v>
      </c>
      <c r="I276">
        <v>86.243600000000001</v>
      </c>
      <c r="J276">
        <v>86.383499999999998</v>
      </c>
      <c r="K276">
        <v>87.119799999999998</v>
      </c>
      <c r="L276">
        <v>86.746099999999998</v>
      </c>
      <c r="M276">
        <v>88.5017</v>
      </c>
      <c r="N276">
        <v>88.053899999999999</v>
      </c>
    </row>
    <row r="277" spans="1:14" x14ac:dyDescent="0.2">
      <c r="A277" t="s">
        <v>573</v>
      </c>
      <c r="B277">
        <v>1991</v>
      </c>
      <c r="C277">
        <v>87.599699999999999</v>
      </c>
      <c r="D277">
        <v>87.305199999999999</v>
      </c>
      <c r="E277">
        <v>86.35</v>
      </c>
      <c r="F277">
        <v>85.314099999999996</v>
      </c>
      <c r="G277">
        <v>87.216999999999999</v>
      </c>
      <c r="H277">
        <v>87.781000000000006</v>
      </c>
      <c r="I277">
        <v>86.712100000000007</v>
      </c>
      <c r="J277">
        <v>86.865399999999994</v>
      </c>
      <c r="K277">
        <v>87.993200000000002</v>
      </c>
      <c r="L277">
        <v>88.271600000000007</v>
      </c>
      <c r="M277">
        <v>86.912099999999995</v>
      </c>
      <c r="N277">
        <v>85.328500000000005</v>
      </c>
    </row>
    <row r="278" spans="1:14" x14ac:dyDescent="0.2">
      <c r="A278" t="s">
        <v>573</v>
      </c>
      <c r="B278">
        <v>1992</v>
      </c>
      <c r="C278">
        <v>87.117000000000004</v>
      </c>
      <c r="D278">
        <v>86.801100000000005</v>
      </c>
      <c r="E278">
        <v>87.811000000000007</v>
      </c>
      <c r="F278">
        <v>88.034499999999994</v>
      </c>
      <c r="G278">
        <v>88.150899999999993</v>
      </c>
      <c r="H278">
        <v>87.861000000000004</v>
      </c>
      <c r="I278">
        <v>88.697199999999995</v>
      </c>
      <c r="J278">
        <v>90.168999999999997</v>
      </c>
      <c r="K278">
        <v>88.790199999999999</v>
      </c>
      <c r="L278">
        <v>88.799899999999994</v>
      </c>
      <c r="M278">
        <v>88.609899999999996</v>
      </c>
      <c r="N278">
        <v>87.276700000000005</v>
      </c>
    </row>
    <row r="279" spans="1:14" x14ac:dyDescent="0.2">
      <c r="A279" t="s">
        <v>573</v>
      </c>
      <c r="B279">
        <v>1993</v>
      </c>
      <c r="C279">
        <v>88.476200000000006</v>
      </c>
      <c r="D279">
        <v>88.245599999999996</v>
      </c>
      <c r="E279">
        <v>86.9422</v>
      </c>
      <c r="F279">
        <v>86.909099999999995</v>
      </c>
      <c r="G279">
        <v>86.849500000000006</v>
      </c>
      <c r="H279">
        <v>86.885999999999996</v>
      </c>
      <c r="I279">
        <v>87.847800000000007</v>
      </c>
      <c r="J279">
        <v>88.040999999999997</v>
      </c>
      <c r="K279">
        <v>87.091099999999997</v>
      </c>
      <c r="L279">
        <v>87.058499999999995</v>
      </c>
      <c r="M279">
        <v>87.345100000000002</v>
      </c>
      <c r="N279">
        <v>87.879300000000001</v>
      </c>
    </row>
    <row r="280" spans="1:14" x14ac:dyDescent="0.2">
      <c r="A280" t="s">
        <v>573</v>
      </c>
      <c r="B280">
        <v>1994</v>
      </c>
      <c r="C280">
        <v>87.840699999999998</v>
      </c>
      <c r="D280">
        <v>88.533799999999999</v>
      </c>
      <c r="E280">
        <v>90.074700000000007</v>
      </c>
      <c r="F280">
        <v>90.259</v>
      </c>
      <c r="G280">
        <v>90.553600000000003</v>
      </c>
      <c r="H280">
        <v>90.647900000000007</v>
      </c>
      <c r="I280">
        <v>90.525000000000006</v>
      </c>
      <c r="J280">
        <v>91.703999999999994</v>
      </c>
      <c r="K280">
        <v>91.786600000000007</v>
      </c>
      <c r="L280">
        <v>93.346000000000004</v>
      </c>
      <c r="M280">
        <v>93.593000000000004</v>
      </c>
      <c r="N280">
        <v>93.450199999999995</v>
      </c>
    </row>
    <row r="281" spans="1:14" x14ac:dyDescent="0.2">
      <c r="A281" t="s">
        <v>573</v>
      </c>
      <c r="B281">
        <v>1995</v>
      </c>
      <c r="C281">
        <v>93.126599999999996</v>
      </c>
      <c r="D281">
        <v>92.885999999999996</v>
      </c>
      <c r="E281">
        <v>93.020600000000002</v>
      </c>
      <c r="F281">
        <v>92.802400000000006</v>
      </c>
      <c r="G281">
        <v>93.037700000000001</v>
      </c>
      <c r="H281">
        <v>94.264399999999995</v>
      </c>
      <c r="I281">
        <v>94.686099999999996</v>
      </c>
      <c r="J281">
        <v>93.9358</v>
      </c>
      <c r="K281">
        <v>93.330399999999997</v>
      </c>
      <c r="L281">
        <v>93.103999999999999</v>
      </c>
      <c r="M281">
        <v>93.078400000000002</v>
      </c>
      <c r="N281">
        <v>93.074799999999996</v>
      </c>
    </row>
    <row r="282" spans="1:14" x14ac:dyDescent="0.2">
      <c r="A282" t="s">
        <v>573</v>
      </c>
      <c r="B282">
        <v>1996</v>
      </c>
      <c r="C282">
        <v>91.661699999999996</v>
      </c>
      <c r="D282">
        <v>93.027799999999999</v>
      </c>
      <c r="E282">
        <v>93.787199999999999</v>
      </c>
      <c r="F282">
        <v>93.259500000000003</v>
      </c>
      <c r="G282">
        <v>92.677199999999999</v>
      </c>
      <c r="H282">
        <v>93.697299999999998</v>
      </c>
      <c r="I282">
        <v>92.523200000000003</v>
      </c>
      <c r="J282">
        <v>92.184299999999993</v>
      </c>
      <c r="K282">
        <v>94.095500000000001</v>
      </c>
      <c r="L282">
        <v>92.649500000000003</v>
      </c>
      <c r="M282">
        <v>93.739900000000006</v>
      </c>
      <c r="N282">
        <v>93.371399999999994</v>
      </c>
    </row>
    <row r="283" spans="1:14" x14ac:dyDescent="0.2">
      <c r="A283" t="s">
        <v>573</v>
      </c>
      <c r="B283">
        <v>1997</v>
      </c>
      <c r="C283">
        <v>93.196799999999996</v>
      </c>
      <c r="D283">
        <v>93.381200000000007</v>
      </c>
      <c r="E283">
        <v>95.398799999999994</v>
      </c>
      <c r="F283">
        <v>92.886700000000005</v>
      </c>
      <c r="G283">
        <v>93.067499999999995</v>
      </c>
      <c r="H283">
        <v>92.566699999999997</v>
      </c>
      <c r="I283">
        <v>94.429900000000004</v>
      </c>
      <c r="J283">
        <v>94.617699999999999</v>
      </c>
      <c r="K283">
        <v>95.151399999999995</v>
      </c>
      <c r="L283">
        <v>96.861000000000004</v>
      </c>
      <c r="M283">
        <v>96.127700000000004</v>
      </c>
      <c r="N283">
        <v>95.883099999999999</v>
      </c>
    </row>
    <row r="284" spans="1:14" x14ac:dyDescent="0.2">
      <c r="A284" t="s">
        <v>573</v>
      </c>
      <c r="B284">
        <v>1998</v>
      </c>
      <c r="C284">
        <v>97.993499999999997</v>
      </c>
      <c r="D284">
        <v>97.534099999999995</v>
      </c>
      <c r="E284">
        <v>96.338200000000001</v>
      </c>
      <c r="F284">
        <v>98.243099999999998</v>
      </c>
      <c r="G284">
        <v>98.382000000000005</v>
      </c>
      <c r="H284">
        <v>96.932000000000002</v>
      </c>
      <c r="I284">
        <v>97.276300000000006</v>
      </c>
      <c r="J284">
        <v>97.236099999999993</v>
      </c>
      <c r="K284">
        <v>96.009100000000004</v>
      </c>
      <c r="L284">
        <v>95.844700000000003</v>
      </c>
      <c r="M284">
        <v>95.642300000000006</v>
      </c>
      <c r="N284">
        <v>94.837199999999996</v>
      </c>
    </row>
    <row r="285" spans="1:14" x14ac:dyDescent="0.2">
      <c r="A285" t="s">
        <v>573</v>
      </c>
      <c r="B285">
        <v>1999</v>
      </c>
      <c r="C285">
        <v>95.894199999999998</v>
      </c>
      <c r="D285">
        <v>97.016999999999996</v>
      </c>
      <c r="E285">
        <v>95.152000000000001</v>
      </c>
      <c r="F285">
        <v>93.985699999999994</v>
      </c>
      <c r="G285">
        <v>96.179500000000004</v>
      </c>
      <c r="H285">
        <v>93.939899999999994</v>
      </c>
      <c r="I285">
        <v>92.941000000000003</v>
      </c>
      <c r="J285">
        <v>93.6815</v>
      </c>
      <c r="K285">
        <v>92.797499999999999</v>
      </c>
      <c r="L285">
        <v>95.128</v>
      </c>
      <c r="M285">
        <v>96.199399999999997</v>
      </c>
      <c r="N285">
        <v>97.466899999999995</v>
      </c>
    </row>
    <row r="286" spans="1:14" x14ac:dyDescent="0.2">
      <c r="A286" t="s">
        <v>573</v>
      </c>
      <c r="B286">
        <v>2000</v>
      </c>
      <c r="C286">
        <v>94.886499999999998</v>
      </c>
      <c r="D286">
        <v>95.751499999999993</v>
      </c>
      <c r="E286">
        <v>96.298400000000001</v>
      </c>
      <c r="F286">
        <v>96.194299999999998</v>
      </c>
      <c r="G286">
        <v>95.551699999999997</v>
      </c>
      <c r="H286">
        <v>96.345699999999994</v>
      </c>
      <c r="I286">
        <v>97.312200000000004</v>
      </c>
      <c r="J286">
        <v>95.995699999999999</v>
      </c>
      <c r="K286">
        <v>97.120999999999995</v>
      </c>
      <c r="L286">
        <v>95.990300000000005</v>
      </c>
      <c r="M286">
        <v>97.454800000000006</v>
      </c>
      <c r="N286">
        <v>98.707599999999999</v>
      </c>
    </row>
    <row r="287" spans="1:14" x14ac:dyDescent="0.2">
      <c r="A287" t="s">
        <v>573</v>
      </c>
      <c r="B287">
        <v>2001</v>
      </c>
      <c r="C287">
        <v>98.043199999999999</v>
      </c>
      <c r="D287">
        <v>96.785200000000003</v>
      </c>
      <c r="E287">
        <v>95.510599999999997</v>
      </c>
      <c r="F287">
        <v>96.932599999999994</v>
      </c>
      <c r="G287">
        <v>96.635300000000001</v>
      </c>
      <c r="H287">
        <v>97.565600000000003</v>
      </c>
      <c r="I287">
        <v>95.446100000000001</v>
      </c>
      <c r="J287">
        <v>95.8001</v>
      </c>
      <c r="K287">
        <v>95.808199999999999</v>
      </c>
      <c r="L287">
        <v>96.254999999999995</v>
      </c>
      <c r="M287">
        <v>96.182699999999997</v>
      </c>
      <c r="N287">
        <v>96.285600000000002</v>
      </c>
    </row>
    <row r="288" spans="1:14" x14ac:dyDescent="0.2">
      <c r="A288" t="s">
        <v>573</v>
      </c>
      <c r="B288">
        <v>2002</v>
      </c>
      <c r="C288">
        <v>96.417100000000005</v>
      </c>
      <c r="D288">
        <v>95.872100000000003</v>
      </c>
      <c r="E288">
        <v>96.632599999999996</v>
      </c>
      <c r="F288">
        <v>94.818600000000004</v>
      </c>
      <c r="G288">
        <v>94.5227</v>
      </c>
      <c r="H288">
        <v>95.231899999999996</v>
      </c>
      <c r="I288">
        <v>93.398600000000002</v>
      </c>
      <c r="J288">
        <v>94.110200000000006</v>
      </c>
      <c r="K288">
        <v>94.227599999999995</v>
      </c>
      <c r="L288">
        <v>94.133799999999994</v>
      </c>
      <c r="M288">
        <v>93.081100000000006</v>
      </c>
      <c r="N288">
        <v>93.175399999999996</v>
      </c>
    </row>
    <row r="289" spans="1:14" x14ac:dyDescent="0.2">
      <c r="A289" t="s">
        <v>573</v>
      </c>
      <c r="B289">
        <v>2003</v>
      </c>
      <c r="C289">
        <v>93.118099999999998</v>
      </c>
      <c r="D289">
        <v>95.475399999999993</v>
      </c>
      <c r="E289">
        <v>96.837900000000005</v>
      </c>
      <c r="F289">
        <v>96.541499999999999</v>
      </c>
      <c r="G289">
        <v>96.056200000000004</v>
      </c>
      <c r="H289">
        <v>96.014099999999999</v>
      </c>
      <c r="I289">
        <v>96.155699999999996</v>
      </c>
      <c r="J289">
        <v>95.763499999999993</v>
      </c>
      <c r="K289">
        <v>96.307299999999998</v>
      </c>
      <c r="L289">
        <v>95.580200000000005</v>
      </c>
      <c r="M289">
        <v>96.038499999999999</v>
      </c>
      <c r="N289">
        <v>95.6995</v>
      </c>
    </row>
    <row r="290" spans="1:14" x14ac:dyDescent="0.2">
      <c r="A290" t="s">
        <v>573</v>
      </c>
      <c r="B290">
        <v>2004</v>
      </c>
      <c r="C290">
        <v>95.137100000000004</v>
      </c>
      <c r="D290">
        <v>96.152500000000003</v>
      </c>
      <c r="E290">
        <v>95.404700000000005</v>
      </c>
      <c r="F290">
        <v>96.824200000000005</v>
      </c>
      <c r="G290">
        <v>98.425899999999999</v>
      </c>
      <c r="H290">
        <v>96.667000000000002</v>
      </c>
      <c r="I290">
        <v>97.215800000000002</v>
      </c>
      <c r="J290">
        <v>98.034800000000004</v>
      </c>
      <c r="K290">
        <v>97.976299999999995</v>
      </c>
      <c r="L290">
        <v>97.837699999999998</v>
      </c>
      <c r="M290">
        <v>97.915099999999995</v>
      </c>
      <c r="N290">
        <v>97.692800000000005</v>
      </c>
    </row>
    <row r="291" spans="1:14" x14ac:dyDescent="0.2">
      <c r="A291" t="s">
        <v>573</v>
      </c>
      <c r="B291">
        <v>2005</v>
      </c>
      <c r="C291">
        <v>99.874399999999994</v>
      </c>
      <c r="D291">
        <v>99.104799999999997</v>
      </c>
      <c r="E291">
        <v>98.303299999999993</v>
      </c>
      <c r="F291">
        <v>98.109899999999996</v>
      </c>
      <c r="G291">
        <v>99.829400000000007</v>
      </c>
      <c r="H291">
        <v>100.724</v>
      </c>
      <c r="I291">
        <v>101.27379999999999</v>
      </c>
      <c r="J291">
        <v>101.3156</v>
      </c>
      <c r="K291">
        <v>100.5478</v>
      </c>
      <c r="L291">
        <v>101.587</v>
      </c>
      <c r="M291">
        <v>101.56699999999999</v>
      </c>
      <c r="N291">
        <v>102.69410000000001</v>
      </c>
    </row>
    <row r="292" spans="1:14" x14ac:dyDescent="0.2">
      <c r="A292" t="s">
        <v>573</v>
      </c>
      <c r="B292">
        <v>2006</v>
      </c>
      <c r="C292">
        <v>102.0214</v>
      </c>
      <c r="D292">
        <v>101.6842</v>
      </c>
      <c r="E292">
        <v>101.06699999999999</v>
      </c>
      <c r="F292">
        <v>101.24930000000001</v>
      </c>
      <c r="G292">
        <v>100.0847</v>
      </c>
      <c r="H292">
        <v>99.182299999999998</v>
      </c>
      <c r="I292">
        <v>99.482699999999994</v>
      </c>
      <c r="J292">
        <v>99.464799999999997</v>
      </c>
      <c r="K292">
        <v>99.500299999999996</v>
      </c>
      <c r="L292">
        <v>100.61279999999999</v>
      </c>
      <c r="M292">
        <v>100.9021</v>
      </c>
      <c r="N292">
        <v>100.8638</v>
      </c>
    </row>
    <row r="293" spans="1:14" x14ac:dyDescent="0.2">
      <c r="A293" t="s">
        <v>573</v>
      </c>
      <c r="B293">
        <v>2007</v>
      </c>
      <c r="C293">
        <v>100.9383</v>
      </c>
      <c r="D293">
        <v>101.1596</v>
      </c>
      <c r="E293">
        <v>99.976100000000002</v>
      </c>
      <c r="F293">
        <v>100.3327</v>
      </c>
      <c r="G293">
        <v>99.955399999999997</v>
      </c>
      <c r="H293">
        <v>100.4522</v>
      </c>
      <c r="I293">
        <v>100.98739999999999</v>
      </c>
      <c r="J293">
        <v>99.415700000000001</v>
      </c>
      <c r="K293">
        <v>100.5013</v>
      </c>
      <c r="L293">
        <v>98.8596</v>
      </c>
      <c r="M293">
        <v>98.648899999999998</v>
      </c>
      <c r="N293">
        <v>98.772900000000007</v>
      </c>
    </row>
    <row r="294" spans="1:14" x14ac:dyDescent="0.2">
      <c r="A294" t="s">
        <v>573</v>
      </c>
      <c r="B294">
        <v>2008</v>
      </c>
      <c r="C294">
        <v>98.410300000000007</v>
      </c>
      <c r="D294">
        <v>98.216700000000003</v>
      </c>
      <c r="E294">
        <v>98.1233</v>
      </c>
      <c r="F294">
        <v>97.732799999999997</v>
      </c>
      <c r="G294">
        <v>97.541799999999995</v>
      </c>
      <c r="H294">
        <v>96.3001</v>
      </c>
      <c r="I294">
        <v>96.413200000000003</v>
      </c>
      <c r="J294">
        <v>95.267600000000002</v>
      </c>
      <c r="K294">
        <v>95.752899999999997</v>
      </c>
      <c r="L294">
        <v>95.846800000000002</v>
      </c>
      <c r="M294">
        <v>95.273200000000003</v>
      </c>
      <c r="N294">
        <v>93.132400000000004</v>
      </c>
    </row>
    <row r="295" spans="1:14" x14ac:dyDescent="0.2">
      <c r="A295" t="s">
        <v>573</v>
      </c>
      <c r="B295">
        <v>2009</v>
      </c>
      <c r="C295">
        <v>93.284800000000004</v>
      </c>
      <c r="D295">
        <v>94.213499999999996</v>
      </c>
      <c r="E295">
        <v>93.077699999999993</v>
      </c>
      <c r="F295">
        <v>92.573499999999996</v>
      </c>
      <c r="G295">
        <v>92.897300000000001</v>
      </c>
      <c r="H295">
        <v>92.475399999999993</v>
      </c>
      <c r="I295">
        <v>91.882099999999994</v>
      </c>
      <c r="J295">
        <v>92.936499999999995</v>
      </c>
      <c r="K295">
        <v>93.230699999999999</v>
      </c>
      <c r="L295">
        <v>93.607299999999995</v>
      </c>
      <c r="M295">
        <v>93.475999999999999</v>
      </c>
      <c r="N295">
        <v>93.773499999999999</v>
      </c>
    </row>
    <row r="296" spans="1:14" x14ac:dyDescent="0.2">
      <c r="A296" t="s">
        <v>573</v>
      </c>
      <c r="B296">
        <v>2010</v>
      </c>
      <c r="C296">
        <v>94.428299999999993</v>
      </c>
      <c r="D296">
        <v>94.653899999999993</v>
      </c>
      <c r="E296">
        <v>95.159099999999995</v>
      </c>
      <c r="F296">
        <v>95.058499999999995</v>
      </c>
      <c r="G296">
        <v>96.8977</v>
      </c>
      <c r="H296">
        <v>96.755499999999998</v>
      </c>
      <c r="I296">
        <v>96.567599999999999</v>
      </c>
      <c r="J296">
        <v>97.884200000000007</v>
      </c>
      <c r="K296">
        <v>98.083100000000002</v>
      </c>
      <c r="L296">
        <v>98.942700000000002</v>
      </c>
      <c r="M296">
        <v>97.379000000000005</v>
      </c>
      <c r="N296">
        <v>97.919200000000004</v>
      </c>
    </row>
    <row r="297" spans="1:14" x14ac:dyDescent="0.2">
      <c r="A297" t="s">
        <v>573</v>
      </c>
      <c r="B297">
        <v>2011</v>
      </c>
      <c r="C297">
        <v>98.551900000000003</v>
      </c>
      <c r="D297">
        <v>97.741699999999994</v>
      </c>
      <c r="E297">
        <v>97.484999999999999</v>
      </c>
      <c r="F297">
        <v>98.283699999999996</v>
      </c>
      <c r="G297">
        <v>97.476900000000001</v>
      </c>
      <c r="H297">
        <v>97.408299999999997</v>
      </c>
      <c r="I297">
        <v>97.846800000000002</v>
      </c>
      <c r="J297">
        <v>97.376300000000001</v>
      </c>
      <c r="K297">
        <v>97.436000000000007</v>
      </c>
      <c r="L297">
        <v>98.327299999999994</v>
      </c>
      <c r="M297">
        <v>97.968400000000003</v>
      </c>
    </row>
    <row r="298" spans="1:14" x14ac:dyDescent="0.2">
      <c r="A298" t="s">
        <v>574</v>
      </c>
      <c r="B298" t="s">
        <v>575</v>
      </c>
    </row>
    <row r="299" spans="1:14" x14ac:dyDescent="0.2">
      <c r="A299" t="s">
        <v>576</v>
      </c>
      <c r="B299">
        <v>1986</v>
      </c>
      <c r="C299">
        <v>370.45830000000001</v>
      </c>
      <c r="D299">
        <v>359.67239999999998</v>
      </c>
      <c r="E299">
        <v>361.7534</v>
      </c>
      <c r="F299">
        <v>361.4735</v>
      </c>
      <c r="G299">
        <v>358.88920000000002</v>
      </c>
      <c r="H299">
        <v>358.40649999999999</v>
      </c>
      <c r="I299">
        <v>357.51229999999998</v>
      </c>
      <c r="J299">
        <v>357.64510000000001</v>
      </c>
      <c r="K299">
        <v>356.00349999999997</v>
      </c>
      <c r="L299">
        <v>354.84030000000001</v>
      </c>
      <c r="M299">
        <v>358.8877</v>
      </c>
      <c r="N299">
        <v>359.72269999999997</v>
      </c>
    </row>
    <row r="300" spans="1:14" x14ac:dyDescent="0.2">
      <c r="A300" t="s">
        <v>576</v>
      </c>
      <c r="B300">
        <v>1987</v>
      </c>
      <c r="C300">
        <v>357.55829999999997</v>
      </c>
      <c r="D300">
        <v>360.2842</v>
      </c>
      <c r="E300">
        <v>357.6404</v>
      </c>
      <c r="F300">
        <v>356.73910000000001</v>
      </c>
      <c r="G300">
        <v>361.13290000000001</v>
      </c>
      <c r="H300">
        <v>361.2441</v>
      </c>
      <c r="I300">
        <v>366.34160000000003</v>
      </c>
      <c r="J300">
        <v>364.74380000000002</v>
      </c>
      <c r="K300">
        <v>362.17070000000001</v>
      </c>
      <c r="L300">
        <v>366.20870000000002</v>
      </c>
      <c r="M300">
        <v>368.33960000000002</v>
      </c>
      <c r="N300">
        <v>367.58300000000003</v>
      </c>
    </row>
    <row r="301" spans="1:14" x14ac:dyDescent="0.2">
      <c r="A301" t="s">
        <v>576</v>
      </c>
      <c r="B301">
        <v>1988</v>
      </c>
      <c r="C301">
        <v>366.17700000000002</v>
      </c>
      <c r="D301">
        <v>365.0856</v>
      </c>
      <c r="E301">
        <v>366.4871</v>
      </c>
      <c r="F301">
        <v>363.16649999999998</v>
      </c>
      <c r="G301">
        <v>359.70420000000001</v>
      </c>
      <c r="H301">
        <v>356.83330000000001</v>
      </c>
      <c r="I301">
        <v>355.5265</v>
      </c>
      <c r="J301">
        <v>353.11419999999998</v>
      </c>
      <c r="K301">
        <v>350.2312</v>
      </c>
      <c r="L301">
        <v>348.48379999999997</v>
      </c>
      <c r="M301">
        <v>348.83960000000002</v>
      </c>
      <c r="N301">
        <v>346.7647</v>
      </c>
    </row>
    <row r="302" spans="1:14" x14ac:dyDescent="0.2">
      <c r="A302" t="s">
        <v>576</v>
      </c>
      <c r="B302">
        <v>1989</v>
      </c>
      <c r="C302">
        <v>349.1071</v>
      </c>
      <c r="D302">
        <v>344.79809999999998</v>
      </c>
      <c r="E302">
        <v>343.77440000000001</v>
      </c>
      <c r="F302">
        <v>345.12209999999999</v>
      </c>
      <c r="G302">
        <v>339.03800000000001</v>
      </c>
      <c r="H302">
        <v>337.8218</v>
      </c>
      <c r="I302">
        <v>337.53129999999999</v>
      </c>
      <c r="J302">
        <v>336.7724</v>
      </c>
      <c r="K302">
        <v>337.52120000000002</v>
      </c>
      <c r="L302">
        <v>340.21690000000001</v>
      </c>
      <c r="M302">
        <v>335.64249999999998</v>
      </c>
      <c r="N302">
        <v>333.97719999999998</v>
      </c>
    </row>
    <row r="303" spans="1:14" x14ac:dyDescent="0.2">
      <c r="A303" t="s">
        <v>576</v>
      </c>
      <c r="B303">
        <v>1990</v>
      </c>
      <c r="C303">
        <v>341.38220000000001</v>
      </c>
      <c r="D303">
        <v>336.98540000000003</v>
      </c>
      <c r="E303">
        <v>333.22230000000002</v>
      </c>
      <c r="F303">
        <v>335.31420000000003</v>
      </c>
      <c r="G303">
        <v>333.92750000000001</v>
      </c>
      <c r="H303">
        <v>334.58420000000001</v>
      </c>
      <c r="I303">
        <v>332.47500000000002</v>
      </c>
      <c r="J303">
        <v>335.12360000000001</v>
      </c>
      <c r="K303">
        <v>335.7466</v>
      </c>
      <c r="L303">
        <v>330.60989999999998</v>
      </c>
      <c r="M303">
        <v>323.04160000000002</v>
      </c>
      <c r="N303">
        <v>325.20549999999997</v>
      </c>
    </row>
    <row r="304" spans="1:14" x14ac:dyDescent="0.2">
      <c r="A304" t="s">
        <v>576</v>
      </c>
      <c r="B304">
        <v>1991</v>
      </c>
      <c r="C304">
        <v>325.9735</v>
      </c>
      <c r="D304">
        <v>326.83460000000002</v>
      </c>
      <c r="E304">
        <v>325.6336</v>
      </c>
      <c r="F304">
        <v>321.69080000000002</v>
      </c>
      <c r="G304">
        <v>325.2285</v>
      </c>
      <c r="H304">
        <v>330.32960000000003</v>
      </c>
      <c r="I304">
        <v>333.07960000000003</v>
      </c>
      <c r="J304">
        <v>335.90570000000002</v>
      </c>
      <c r="K304">
        <v>337.96</v>
      </c>
      <c r="L304">
        <v>339.36649999999997</v>
      </c>
      <c r="M304">
        <v>339.80220000000003</v>
      </c>
      <c r="N304">
        <v>340.8202</v>
      </c>
    </row>
    <row r="305" spans="1:14" x14ac:dyDescent="0.2">
      <c r="A305" t="s">
        <v>576</v>
      </c>
      <c r="B305">
        <v>1992</v>
      </c>
      <c r="C305">
        <v>340.6413</v>
      </c>
      <c r="D305">
        <v>337.66759999999999</v>
      </c>
      <c r="E305">
        <v>337.17779999999999</v>
      </c>
      <c r="F305">
        <v>333.44659999999999</v>
      </c>
      <c r="G305">
        <v>335.5453</v>
      </c>
      <c r="H305">
        <v>337.75569999999999</v>
      </c>
      <c r="I305">
        <v>342.96839999999997</v>
      </c>
      <c r="J305">
        <v>339.46609999999998</v>
      </c>
      <c r="K305">
        <v>338.90640000000002</v>
      </c>
      <c r="L305">
        <v>339.827</v>
      </c>
      <c r="M305">
        <v>341.48579999999998</v>
      </c>
      <c r="N305">
        <v>341.05739999999997</v>
      </c>
    </row>
    <row r="306" spans="1:14" x14ac:dyDescent="0.2">
      <c r="A306" t="s">
        <v>576</v>
      </c>
      <c r="B306">
        <v>1993</v>
      </c>
      <c r="C306">
        <v>344.85719999999998</v>
      </c>
      <c r="D306">
        <v>346.33909999999997</v>
      </c>
      <c r="E306">
        <v>341.55450000000002</v>
      </c>
      <c r="F306">
        <v>344.6474</v>
      </c>
      <c r="G306">
        <v>346.40440000000001</v>
      </c>
      <c r="H306">
        <v>346.1275</v>
      </c>
      <c r="I306">
        <v>348.57240000000002</v>
      </c>
      <c r="J306">
        <v>346.18990000000002</v>
      </c>
      <c r="K306">
        <v>347.75909999999999</v>
      </c>
      <c r="L306">
        <v>343.88630000000001</v>
      </c>
      <c r="M306">
        <v>343.83609999999999</v>
      </c>
      <c r="N306">
        <v>342.06459999999998</v>
      </c>
    </row>
    <row r="307" spans="1:14" x14ac:dyDescent="0.2">
      <c r="A307" t="s">
        <v>576</v>
      </c>
      <c r="B307">
        <v>1994</v>
      </c>
      <c r="C307">
        <v>341.75659999999999</v>
      </c>
      <c r="D307">
        <v>336.52760000000001</v>
      </c>
      <c r="E307">
        <v>345.83659999999998</v>
      </c>
      <c r="F307">
        <v>348.46010000000001</v>
      </c>
      <c r="G307">
        <v>350.54259999999999</v>
      </c>
      <c r="H307">
        <v>349.66930000000002</v>
      </c>
      <c r="I307">
        <v>350.78699999999998</v>
      </c>
      <c r="J307">
        <v>354.53390000000002</v>
      </c>
      <c r="K307">
        <v>356.4273</v>
      </c>
      <c r="L307">
        <v>360.72930000000002</v>
      </c>
      <c r="M307">
        <v>358.12970000000001</v>
      </c>
      <c r="N307">
        <v>360.56670000000003</v>
      </c>
    </row>
    <row r="308" spans="1:14" x14ac:dyDescent="0.2">
      <c r="A308" t="s">
        <v>576</v>
      </c>
      <c r="B308">
        <v>1995</v>
      </c>
      <c r="C308">
        <v>358.4076</v>
      </c>
      <c r="D308">
        <v>355.84800000000001</v>
      </c>
      <c r="E308">
        <v>355.94009999999997</v>
      </c>
      <c r="F308">
        <v>351.98939999999999</v>
      </c>
      <c r="G308">
        <v>354.06979999999999</v>
      </c>
      <c r="H308">
        <v>350.04680000000002</v>
      </c>
      <c r="I308">
        <v>345.24</v>
      </c>
      <c r="J308">
        <v>347.74329999999998</v>
      </c>
      <c r="K308">
        <v>350.12959999999998</v>
      </c>
      <c r="L308">
        <v>344.7953</v>
      </c>
      <c r="M308">
        <v>341.03289999999998</v>
      </c>
      <c r="N308">
        <v>338.38240000000002</v>
      </c>
    </row>
    <row r="309" spans="1:14" x14ac:dyDescent="0.2">
      <c r="A309" t="s">
        <v>576</v>
      </c>
      <c r="B309">
        <v>1996</v>
      </c>
      <c r="C309">
        <v>326.4622</v>
      </c>
      <c r="D309">
        <v>339.53820000000002</v>
      </c>
      <c r="E309">
        <v>337.92840000000001</v>
      </c>
      <c r="F309">
        <v>338.94040000000001</v>
      </c>
      <c r="G309">
        <v>340.108</v>
      </c>
      <c r="H309">
        <v>341.51130000000001</v>
      </c>
      <c r="I309">
        <v>336.15890000000002</v>
      </c>
      <c r="J309">
        <v>342.06970000000001</v>
      </c>
      <c r="K309">
        <v>343.27080000000001</v>
      </c>
      <c r="L309">
        <v>344.71179999999998</v>
      </c>
      <c r="M309">
        <v>343.94040000000001</v>
      </c>
      <c r="N309">
        <v>344.15980000000002</v>
      </c>
    </row>
    <row r="310" spans="1:14" x14ac:dyDescent="0.2">
      <c r="A310" t="s">
        <v>576</v>
      </c>
      <c r="B310">
        <v>1997</v>
      </c>
      <c r="C310">
        <v>341.41989999999998</v>
      </c>
      <c r="D310">
        <v>339.03879999999998</v>
      </c>
      <c r="E310">
        <v>341.2878</v>
      </c>
      <c r="F310">
        <v>340.93049999999999</v>
      </c>
      <c r="G310">
        <v>340.5575</v>
      </c>
      <c r="H310">
        <v>340.53129999999999</v>
      </c>
      <c r="I310">
        <v>336.12599999999998</v>
      </c>
      <c r="J310">
        <v>337.67849999999999</v>
      </c>
      <c r="K310">
        <v>338.89670000000001</v>
      </c>
      <c r="L310">
        <v>337.28809999999999</v>
      </c>
      <c r="M310">
        <v>333.36599999999999</v>
      </c>
      <c r="N310">
        <v>333.32400000000001</v>
      </c>
    </row>
    <row r="311" spans="1:14" x14ac:dyDescent="0.2">
      <c r="A311" t="s">
        <v>576</v>
      </c>
      <c r="B311">
        <v>1998</v>
      </c>
      <c r="C311">
        <v>330.7244</v>
      </c>
      <c r="D311">
        <v>324.93290000000002</v>
      </c>
      <c r="E311">
        <v>322.82810000000001</v>
      </c>
      <c r="F311">
        <v>319.36970000000002</v>
      </c>
      <c r="G311">
        <v>319.97309999999999</v>
      </c>
      <c r="H311">
        <v>319.99299999999999</v>
      </c>
      <c r="I311">
        <v>317.11649999999997</v>
      </c>
      <c r="J311">
        <v>315.6397</v>
      </c>
      <c r="K311">
        <v>313.74720000000002</v>
      </c>
      <c r="L311">
        <v>312.49340000000001</v>
      </c>
      <c r="M311">
        <v>311.05709999999999</v>
      </c>
      <c r="N311">
        <v>312.49430000000001</v>
      </c>
    </row>
    <row r="312" spans="1:14" x14ac:dyDescent="0.2">
      <c r="A312" t="s">
        <v>576</v>
      </c>
      <c r="B312">
        <v>1999</v>
      </c>
      <c r="C312">
        <v>310.6728</v>
      </c>
      <c r="D312">
        <v>310.10989999999998</v>
      </c>
      <c r="E312">
        <v>307.68369999999999</v>
      </c>
      <c r="F312">
        <v>307.94929999999999</v>
      </c>
      <c r="G312">
        <v>309.23829999999998</v>
      </c>
      <c r="H312">
        <v>306.24639999999999</v>
      </c>
      <c r="I312">
        <v>305.28550000000001</v>
      </c>
      <c r="J312">
        <v>307.19490000000002</v>
      </c>
      <c r="K312">
        <v>303.27249999999998</v>
      </c>
      <c r="L312">
        <v>305.45330000000001</v>
      </c>
      <c r="M312">
        <v>301.62430000000001</v>
      </c>
      <c r="N312">
        <v>300.59859999999998</v>
      </c>
    </row>
    <row r="313" spans="1:14" x14ac:dyDescent="0.2">
      <c r="A313" t="s">
        <v>576</v>
      </c>
      <c r="B313">
        <v>2000</v>
      </c>
      <c r="C313">
        <v>296.66930000000002</v>
      </c>
      <c r="D313">
        <v>297.59800000000001</v>
      </c>
      <c r="E313">
        <v>298.68079999999998</v>
      </c>
      <c r="F313">
        <v>296.83530000000002</v>
      </c>
      <c r="G313">
        <v>295.25529999999998</v>
      </c>
      <c r="H313">
        <v>293.5027</v>
      </c>
      <c r="I313">
        <v>295.5883</v>
      </c>
      <c r="J313">
        <v>294.67290000000003</v>
      </c>
      <c r="K313">
        <v>292.57870000000003</v>
      </c>
      <c r="L313">
        <v>289.13209999999998</v>
      </c>
      <c r="M313">
        <v>289.48160000000001</v>
      </c>
      <c r="N313">
        <v>283.61410000000001</v>
      </c>
    </row>
    <row r="314" spans="1:14" x14ac:dyDescent="0.2">
      <c r="A314" t="s">
        <v>576</v>
      </c>
      <c r="B314">
        <v>2001</v>
      </c>
      <c r="C314">
        <v>285.8347</v>
      </c>
      <c r="D314">
        <v>286.53789999999998</v>
      </c>
      <c r="E314">
        <v>282.93200000000002</v>
      </c>
      <c r="F314">
        <v>277.98540000000003</v>
      </c>
      <c r="G314">
        <v>270.77670000000001</v>
      </c>
      <c r="H314">
        <v>262.70069999999998</v>
      </c>
      <c r="I314">
        <v>255.85329999999999</v>
      </c>
      <c r="J314">
        <v>243.39080000000001</v>
      </c>
      <c r="K314">
        <v>233.00739999999999</v>
      </c>
      <c r="L314">
        <v>224.82509999999999</v>
      </c>
      <c r="M314">
        <v>215.64150000000001</v>
      </c>
      <c r="N314">
        <v>208.63579999999999</v>
      </c>
    </row>
    <row r="315" spans="1:14" x14ac:dyDescent="0.2">
      <c r="A315" t="s">
        <v>576</v>
      </c>
      <c r="B315">
        <v>2002</v>
      </c>
      <c r="C315">
        <v>201.94</v>
      </c>
      <c r="D315">
        <v>196.4922</v>
      </c>
      <c r="E315">
        <v>192.708</v>
      </c>
      <c r="F315">
        <v>187.70359999999999</v>
      </c>
      <c r="G315">
        <v>188.85169999999999</v>
      </c>
      <c r="H315">
        <v>192.9248</v>
      </c>
      <c r="I315">
        <v>191.9691</v>
      </c>
      <c r="J315">
        <v>190.43129999999999</v>
      </c>
      <c r="K315">
        <v>194.6421</v>
      </c>
      <c r="L315">
        <v>190.00749999999999</v>
      </c>
      <c r="M315">
        <v>195.19329999999999</v>
      </c>
      <c r="N315">
        <v>192.27520000000001</v>
      </c>
    </row>
    <row r="316" spans="1:14" x14ac:dyDescent="0.2">
      <c r="A316" t="s">
        <v>576</v>
      </c>
      <c r="B316">
        <v>2003</v>
      </c>
      <c r="C316">
        <v>190.93809999999999</v>
      </c>
      <c r="D316">
        <v>188.9854</v>
      </c>
      <c r="E316">
        <v>189.81270000000001</v>
      </c>
      <c r="F316">
        <v>188.12360000000001</v>
      </c>
      <c r="G316">
        <v>189.55600000000001</v>
      </c>
      <c r="H316">
        <v>185.5889</v>
      </c>
      <c r="I316">
        <v>182.4847</v>
      </c>
      <c r="J316">
        <v>176.78280000000001</v>
      </c>
      <c r="K316">
        <v>174.578</v>
      </c>
      <c r="L316">
        <v>173.1713</v>
      </c>
      <c r="M316">
        <v>170.80070000000001</v>
      </c>
      <c r="N316">
        <v>167.6559</v>
      </c>
    </row>
    <row r="317" spans="1:14" x14ac:dyDescent="0.2">
      <c r="A317" t="s">
        <v>576</v>
      </c>
      <c r="B317">
        <v>2004</v>
      </c>
      <c r="C317">
        <v>164.2406</v>
      </c>
      <c r="D317">
        <v>162.29570000000001</v>
      </c>
      <c r="E317">
        <v>160.48099999999999</v>
      </c>
      <c r="F317">
        <v>157.60890000000001</v>
      </c>
      <c r="G317">
        <v>154.3442</v>
      </c>
      <c r="H317">
        <v>150.435</v>
      </c>
      <c r="I317">
        <v>142.59559999999999</v>
      </c>
      <c r="J317">
        <v>140.66730000000001</v>
      </c>
      <c r="K317">
        <v>143.78530000000001</v>
      </c>
      <c r="L317">
        <v>144.08340000000001</v>
      </c>
      <c r="M317">
        <v>146.19829999999999</v>
      </c>
      <c r="N317">
        <v>143.3673</v>
      </c>
    </row>
    <row r="318" spans="1:14" x14ac:dyDescent="0.2">
      <c r="A318" t="s">
        <v>576</v>
      </c>
      <c r="B318">
        <v>2005</v>
      </c>
      <c r="C318">
        <v>143.5301</v>
      </c>
      <c r="D318">
        <v>142.93729999999999</v>
      </c>
      <c r="E318">
        <v>142.49029999999999</v>
      </c>
      <c r="F318">
        <v>142.8587</v>
      </c>
      <c r="G318">
        <v>138.70339999999999</v>
      </c>
      <c r="H318">
        <v>139.89670000000001</v>
      </c>
      <c r="I318">
        <v>142.08459999999999</v>
      </c>
      <c r="J318">
        <v>142.33250000000001</v>
      </c>
      <c r="K318">
        <v>143.55600000000001</v>
      </c>
      <c r="L318">
        <v>139.85509999999999</v>
      </c>
      <c r="M318">
        <v>143.62790000000001</v>
      </c>
      <c r="N318">
        <v>141.54419999999999</v>
      </c>
    </row>
    <row r="319" spans="1:14" x14ac:dyDescent="0.2">
      <c r="A319" t="s">
        <v>576</v>
      </c>
      <c r="B319">
        <v>2006</v>
      </c>
      <c r="C319">
        <v>141.41739999999999</v>
      </c>
      <c r="D319">
        <v>138.7954</v>
      </c>
      <c r="E319">
        <v>138.0737</v>
      </c>
      <c r="F319">
        <v>139.2328</v>
      </c>
      <c r="G319">
        <v>136.70769999999999</v>
      </c>
      <c r="H319">
        <v>135.6626</v>
      </c>
      <c r="I319">
        <v>135.00960000000001</v>
      </c>
      <c r="J319">
        <v>131.1044</v>
      </c>
      <c r="K319">
        <v>128.10210000000001</v>
      </c>
      <c r="L319">
        <v>125.65940000000001</v>
      </c>
      <c r="M319">
        <v>120.2873</v>
      </c>
      <c r="N319">
        <v>114.9029</v>
      </c>
    </row>
    <row r="320" spans="1:14" x14ac:dyDescent="0.2">
      <c r="A320" t="s">
        <v>576</v>
      </c>
      <c r="B320">
        <v>2007</v>
      </c>
      <c r="C320">
        <v>113.9547</v>
      </c>
      <c r="D320">
        <v>110.6893</v>
      </c>
      <c r="E320">
        <v>106.22280000000001</v>
      </c>
      <c r="F320">
        <v>105.1421</v>
      </c>
      <c r="G320">
        <v>101.9409</v>
      </c>
      <c r="H320">
        <v>99.185599999999994</v>
      </c>
      <c r="I320">
        <v>97.602800000000002</v>
      </c>
      <c r="J320">
        <v>93.228300000000004</v>
      </c>
      <c r="K320">
        <v>94.225200000000001</v>
      </c>
      <c r="L320">
        <v>92.615200000000002</v>
      </c>
      <c r="M320">
        <v>91.641900000000007</v>
      </c>
      <c r="N320">
        <v>93.551199999999994</v>
      </c>
    </row>
    <row r="321" spans="1:14" x14ac:dyDescent="0.2">
      <c r="A321" t="s">
        <v>576</v>
      </c>
      <c r="B321">
        <v>2008</v>
      </c>
      <c r="C321">
        <v>93.192499999999995</v>
      </c>
      <c r="D321">
        <v>91.674199999999999</v>
      </c>
      <c r="E321">
        <v>91.591899999999995</v>
      </c>
      <c r="F321">
        <v>91.113500000000002</v>
      </c>
      <c r="G321">
        <v>89.304299999999998</v>
      </c>
      <c r="H321">
        <v>90.639099999999999</v>
      </c>
      <c r="I321">
        <v>90.819400000000002</v>
      </c>
      <c r="J321">
        <v>90.335999999999999</v>
      </c>
      <c r="K321">
        <v>88.058000000000007</v>
      </c>
      <c r="L321">
        <v>85.203199999999995</v>
      </c>
      <c r="M321">
        <v>80.714100000000002</v>
      </c>
      <c r="N321">
        <v>77.607799999999997</v>
      </c>
    </row>
    <row r="322" spans="1:14" x14ac:dyDescent="0.2">
      <c r="A322" t="s">
        <v>576</v>
      </c>
      <c r="B322">
        <v>2009</v>
      </c>
      <c r="C322">
        <v>74.594499999999996</v>
      </c>
      <c r="D322">
        <v>70.981800000000007</v>
      </c>
      <c r="E322">
        <v>69.724599999999995</v>
      </c>
      <c r="F322">
        <v>68.626300000000001</v>
      </c>
      <c r="G322">
        <v>66.504199999999997</v>
      </c>
      <c r="H322">
        <v>62.27</v>
      </c>
      <c r="I322">
        <v>64.955200000000005</v>
      </c>
      <c r="J322">
        <v>63.869399999999999</v>
      </c>
      <c r="K322">
        <v>63.247599999999998</v>
      </c>
      <c r="L322">
        <v>61.586599999999997</v>
      </c>
      <c r="M322">
        <v>61.706899999999997</v>
      </c>
      <c r="N322">
        <v>62.154499999999999</v>
      </c>
    </row>
    <row r="323" spans="1:14" x14ac:dyDescent="0.2">
      <c r="A323" t="s">
        <v>576</v>
      </c>
      <c r="B323">
        <v>2010</v>
      </c>
      <c r="C323">
        <v>64.945099999999996</v>
      </c>
      <c r="D323">
        <v>64.788600000000002</v>
      </c>
      <c r="E323">
        <v>64.787999999999997</v>
      </c>
      <c r="F323">
        <v>64.891599999999997</v>
      </c>
      <c r="G323">
        <v>65.280799999999999</v>
      </c>
      <c r="H323">
        <v>65.141099999999994</v>
      </c>
      <c r="I323">
        <v>64.674400000000006</v>
      </c>
      <c r="J323">
        <v>66.3035</v>
      </c>
      <c r="K323">
        <v>65.1738</v>
      </c>
      <c r="L323">
        <v>66.203599999999994</v>
      </c>
      <c r="M323">
        <v>66.257900000000006</v>
      </c>
      <c r="N323">
        <v>67.106499999999997</v>
      </c>
    </row>
    <row r="324" spans="1:14" x14ac:dyDescent="0.2">
      <c r="A324" t="s">
        <v>576</v>
      </c>
      <c r="B324">
        <v>2011</v>
      </c>
      <c r="C324">
        <v>66.930300000000003</v>
      </c>
      <c r="D324">
        <v>67.351399999999998</v>
      </c>
      <c r="E324">
        <v>65.056100000000001</v>
      </c>
      <c r="F324">
        <v>65.807500000000005</v>
      </c>
      <c r="G324">
        <v>65.890799999999999</v>
      </c>
      <c r="H324">
        <v>65.520499999999998</v>
      </c>
      <c r="I324">
        <v>65.643600000000006</v>
      </c>
      <c r="J324">
        <v>63.667099999999998</v>
      </c>
      <c r="K324">
        <v>62.394100000000002</v>
      </c>
      <c r="L324">
        <v>63.440399999999997</v>
      </c>
      <c r="M324">
        <v>62.968899999999998</v>
      </c>
    </row>
    <row r="325" spans="1:14" x14ac:dyDescent="0.2">
      <c r="A325" t="s">
        <v>577</v>
      </c>
      <c r="B325" t="s">
        <v>578</v>
      </c>
      <c r="C325" t="s">
        <v>579</v>
      </c>
    </row>
    <row r="326" spans="1:14" x14ac:dyDescent="0.2">
      <c r="A326" t="s">
        <v>580</v>
      </c>
      <c r="B326">
        <v>1986</v>
      </c>
      <c r="C326">
        <v>43.386899999999997</v>
      </c>
      <c r="D326">
        <v>43.683399999999999</v>
      </c>
      <c r="E326">
        <v>43.763800000000003</v>
      </c>
      <c r="F326">
        <v>44.550600000000003</v>
      </c>
      <c r="G326">
        <v>45.5364</v>
      </c>
      <c r="H326">
        <v>45.3782</v>
      </c>
      <c r="I326">
        <v>45.206499999999998</v>
      </c>
      <c r="J326">
        <v>45.146000000000001</v>
      </c>
      <c r="K326">
        <v>45.982999999999997</v>
      </c>
      <c r="L326">
        <v>46.5794</v>
      </c>
      <c r="M326">
        <v>46.303699999999999</v>
      </c>
      <c r="N326">
        <v>45.779200000000003</v>
      </c>
    </row>
    <row r="327" spans="1:14" x14ac:dyDescent="0.2">
      <c r="A327" t="s">
        <v>580</v>
      </c>
      <c r="B327">
        <v>1987</v>
      </c>
      <c r="C327">
        <v>46.500399999999999</v>
      </c>
      <c r="D327">
        <v>46.791899999999998</v>
      </c>
      <c r="E327">
        <v>47.5974</v>
      </c>
      <c r="F327">
        <v>47.5336</v>
      </c>
      <c r="G327">
        <v>47.4846</v>
      </c>
      <c r="H327">
        <v>48.503700000000002</v>
      </c>
      <c r="I327">
        <v>49.604500000000002</v>
      </c>
      <c r="J327">
        <v>49.362400000000001</v>
      </c>
      <c r="K327">
        <v>49.692599999999999</v>
      </c>
      <c r="L327">
        <v>49.6158</v>
      </c>
      <c r="M327">
        <v>50.210299999999997</v>
      </c>
      <c r="N327">
        <v>50.405799999999999</v>
      </c>
    </row>
    <row r="328" spans="1:14" x14ac:dyDescent="0.2">
      <c r="A328" t="s">
        <v>580</v>
      </c>
      <c r="B328">
        <v>1988</v>
      </c>
      <c r="C328">
        <v>50.970100000000002</v>
      </c>
      <c r="D328">
        <v>51.255299999999998</v>
      </c>
      <c r="E328">
        <v>51.043100000000003</v>
      </c>
      <c r="F328">
        <v>52.365299999999998</v>
      </c>
      <c r="G328">
        <v>51.458300000000001</v>
      </c>
      <c r="H328">
        <v>51.531599999999997</v>
      </c>
      <c r="I328">
        <v>51.625999999999998</v>
      </c>
      <c r="J328">
        <v>51.404200000000003</v>
      </c>
      <c r="K328">
        <v>51.588099999999997</v>
      </c>
      <c r="L328">
        <v>51.775799999999997</v>
      </c>
      <c r="M328">
        <v>51.3005</v>
      </c>
      <c r="N328">
        <v>51.762700000000002</v>
      </c>
    </row>
    <row r="329" spans="1:14" x14ac:dyDescent="0.2">
      <c r="A329" t="s">
        <v>580</v>
      </c>
      <c r="B329">
        <v>1989</v>
      </c>
      <c r="C329">
        <v>51.726500000000001</v>
      </c>
      <c r="D329">
        <v>51.978900000000003</v>
      </c>
      <c r="E329">
        <v>52.0931</v>
      </c>
      <c r="F329">
        <v>51.494799999999998</v>
      </c>
      <c r="G329">
        <v>51.922600000000003</v>
      </c>
      <c r="H329">
        <v>52.746600000000001</v>
      </c>
      <c r="I329">
        <v>52.206099999999999</v>
      </c>
      <c r="J329">
        <v>52.58</v>
      </c>
      <c r="K329">
        <v>52.532899999999998</v>
      </c>
      <c r="L329">
        <v>53.313099999999999</v>
      </c>
      <c r="M329">
        <v>53.4</v>
      </c>
      <c r="N329">
        <v>54.294899999999998</v>
      </c>
    </row>
    <row r="330" spans="1:14" x14ac:dyDescent="0.2">
      <c r="A330" t="s">
        <v>580</v>
      </c>
      <c r="B330">
        <v>1990</v>
      </c>
      <c r="C330">
        <v>53.931100000000001</v>
      </c>
      <c r="D330">
        <v>54.498100000000001</v>
      </c>
      <c r="E330">
        <v>53.883400000000002</v>
      </c>
      <c r="F330">
        <v>54.160200000000003</v>
      </c>
      <c r="G330">
        <v>53.274900000000002</v>
      </c>
      <c r="H330">
        <v>54.235599999999998</v>
      </c>
      <c r="I330">
        <v>54.286499999999997</v>
      </c>
      <c r="J330">
        <v>54.6449</v>
      </c>
      <c r="K330">
        <v>54.939500000000002</v>
      </c>
      <c r="L330">
        <v>54.75</v>
      </c>
      <c r="M330">
        <v>55.492600000000003</v>
      </c>
      <c r="N330">
        <v>55.4529</v>
      </c>
    </row>
    <row r="331" spans="1:14" x14ac:dyDescent="0.2">
      <c r="A331" t="s">
        <v>580</v>
      </c>
      <c r="B331">
        <v>1991</v>
      </c>
      <c r="C331">
        <v>55.865200000000002</v>
      </c>
      <c r="D331">
        <v>55.808999999999997</v>
      </c>
      <c r="E331">
        <v>56.762099999999997</v>
      </c>
      <c r="F331">
        <v>56.6905</v>
      </c>
      <c r="G331">
        <v>56.634599999999999</v>
      </c>
      <c r="H331">
        <v>56.841500000000003</v>
      </c>
      <c r="I331">
        <v>56.067300000000003</v>
      </c>
      <c r="J331">
        <v>57.120199999999997</v>
      </c>
      <c r="K331">
        <v>56.463000000000001</v>
      </c>
      <c r="L331">
        <v>55.793100000000003</v>
      </c>
      <c r="M331">
        <v>56.1006</v>
      </c>
      <c r="N331">
        <v>56.433300000000003</v>
      </c>
    </row>
    <row r="332" spans="1:14" x14ac:dyDescent="0.2">
      <c r="A332" t="s">
        <v>580</v>
      </c>
      <c r="B332">
        <v>1992</v>
      </c>
      <c r="C332">
        <v>55.215899999999998</v>
      </c>
      <c r="D332">
        <v>55.284500000000001</v>
      </c>
      <c r="E332">
        <v>55.619</v>
      </c>
      <c r="F332">
        <v>55.818300000000001</v>
      </c>
      <c r="G332">
        <v>55.563499999999998</v>
      </c>
      <c r="H332">
        <v>56.399500000000003</v>
      </c>
      <c r="I332">
        <v>56.576599999999999</v>
      </c>
      <c r="J332">
        <v>55.841799999999999</v>
      </c>
      <c r="K332">
        <v>56.252200000000002</v>
      </c>
      <c r="L332">
        <v>57.1995</v>
      </c>
      <c r="M332">
        <v>57.465699999999998</v>
      </c>
      <c r="N332">
        <v>57.116799999999998</v>
      </c>
    </row>
    <row r="333" spans="1:14" x14ac:dyDescent="0.2">
      <c r="A333" t="s">
        <v>580</v>
      </c>
      <c r="B333">
        <v>1993</v>
      </c>
      <c r="C333">
        <v>57.289700000000003</v>
      </c>
      <c r="D333">
        <v>57.231400000000001</v>
      </c>
      <c r="E333">
        <v>57.706600000000002</v>
      </c>
      <c r="F333">
        <v>57.8797</v>
      </c>
      <c r="G333">
        <v>57.730400000000003</v>
      </c>
      <c r="H333">
        <v>57.504399999999997</v>
      </c>
      <c r="I333">
        <v>58.0154</v>
      </c>
      <c r="J333">
        <v>58.073300000000003</v>
      </c>
      <c r="K333">
        <v>58.599200000000003</v>
      </c>
      <c r="L333">
        <v>58.117100000000001</v>
      </c>
      <c r="M333">
        <v>57.086599999999997</v>
      </c>
      <c r="N333">
        <v>57.222299999999997</v>
      </c>
    </row>
    <row r="334" spans="1:14" x14ac:dyDescent="0.2">
      <c r="A334" t="s">
        <v>580</v>
      </c>
      <c r="B334">
        <v>1994</v>
      </c>
      <c r="C334">
        <v>56.8748</v>
      </c>
      <c r="D334">
        <v>58.050800000000002</v>
      </c>
      <c r="E334">
        <v>58.415100000000002</v>
      </c>
      <c r="F334">
        <v>58.255000000000003</v>
      </c>
      <c r="G334">
        <v>59.877800000000001</v>
      </c>
      <c r="H334">
        <v>60.665500000000002</v>
      </c>
      <c r="I334">
        <v>58.988999999999997</v>
      </c>
      <c r="J334">
        <v>60.48</v>
      </c>
      <c r="K334">
        <v>57.585799999999999</v>
      </c>
      <c r="L334">
        <v>58.2241</v>
      </c>
      <c r="M334">
        <v>59.158299999999997</v>
      </c>
      <c r="N334">
        <v>60.724299999999999</v>
      </c>
    </row>
    <row r="335" spans="1:14" x14ac:dyDescent="0.2">
      <c r="A335" t="s">
        <v>580</v>
      </c>
      <c r="B335">
        <v>1995</v>
      </c>
      <c r="C335">
        <v>60.043199999999999</v>
      </c>
      <c r="D335">
        <v>60.681399999999996</v>
      </c>
      <c r="E335">
        <v>60.3369</v>
      </c>
      <c r="F335">
        <v>60.460299999999997</v>
      </c>
      <c r="G335">
        <v>60.158299999999997</v>
      </c>
      <c r="H335">
        <v>60.364199999999997</v>
      </c>
      <c r="I335">
        <v>60.355600000000003</v>
      </c>
      <c r="J335">
        <v>61.372100000000003</v>
      </c>
      <c r="K335">
        <v>62.691299999999998</v>
      </c>
      <c r="L335">
        <v>63.687399999999997</v>
      </c>
      <c r="M335">
        <v>63.100200000000001</v>
      </c>
      <c r="N335">
        <v>63.864600000000003</v>
      </c>
    </row>
    <row r="336" spans="1:14" x14ac:dyDescent="0.2">
      <c r="A336" t="s">
        <v>580</v>
      </c>
      <c r="B336">
        <v>1996</v>
      </c>
      <c r="C336">
        <v>64.218800000000002</v>
      </c>
      <c r="D336">
        <v>63.068100000000001</v>
      </c>
      <c r="E336">
        <v>63.566499999999998</v>
      </c>
      <c r="F336">
        <v>63.230499999999999</v>
      </c>
      <c r="G336">
        <v>63.761200000000002</v>
      </c>
      <c r="H336">
        <v>63.914299999999997</v>
      </c>
      <c r="I336">
        <v>64.645899999999997</v>
      </c>
      <c r="J336">
        <v>64.107100000000003</v>
      </c>
      <c r="K336">
        <v>64.654200000000003</v>
      </c>
      <c r="L336">
        <v>66.159800000000004</v>
      </c>
      <c r="M336">
        <v>65.704700000000003</v>
      </c>
      <c r="N336">
        <v>65.806799999999996</v>
      </c>
    </row>
    <row r="337" spans="1:14" x14ac:dyDescent="0.2">
      <c r="A337" t="s">
        <v>580</v>
      </c>
      <c r="B337">
        <v>1997</v>
      </c>
      <c r="C337">
        <v>66.045599999999993</v>
      </c>
      <c r="D337">
        <v>65.895600000000002</v>
      </c>
      <c r="E337">
        <v>66.840100000000007</v>
      </c>
      <c r="F337">
        <v>66.888300000000001</v>
      </c>
      <c r="G337">
        <v>67.479900000000001</v>
      </c>
      <c r="H337">
        <v>67.628100000000003</v>
      </c>
      <c r="I337">
        <v>68.012799999999999</v>
      </c>
      <c r="J337">
        <v>68.880499999999998</v>
      </c>
      <c r="K337">
        <v>69.851600000000005</v>
      </c>
      <c r="L337">
        <v>70.062299999999993</v>
      </c>
      <c r="M337">
        <v>69.836100000000002</v>
      </c>
      <c r="N337">
        <v>68.821200000000005</v>
      </c>
    </row>
    <row r="338" spans="1:14" x14ac:dyDescent="0.2">
      <c r="A338" t="s">
        <v>580</v>
      </c>
      <c r="B338">
        <v>1998</v>
      </c>
      <c r="C338">
        <v>70.6905</v>
      </c>
      <c r="D338">
        <v>70.885800000000003</v>
      </c>
      <c r="E338">
        <v>71.396500000000003</v>
      </c>
      <c r="F338">
        <v>71.390900000000002</v>
      </c>
      <c r="G338">
        <v>71.358599999999996</v>
      </c>
      <c r="H338">
        <v>72.927599999999998</v>
      </c>
      <c r="I338">
        <v>72.122699999999995</v>
      </c>
      <c r="J338">
        <v>72.278899999999993</v>
      </c>
      <c r="K338">
        <v>71.252099999999999</v>
      </c>
      <c r="L338">
        <v>71.170400000000001</v>
      </c>
      <c r="M338">
        <v>71.019199999999998</v>
      </c>
      <c r="N338">
        <v>70.806700000000006</v>
      </c>
    </row>
    <row r="339" spans="1:14" x14ac:dyDescent="0.2">
      <c r="A339" t="s">
        <v>580</v>
      </c>
      <c r="B339">
        <v>1999</v>
      </c>
      <c r="C339">
        <v>71.590299999999999</v>
      </c>
      <c r="D339">
        <v>72.480599999999995</v>
      </c>
      <c r="E339">
        <v>72.293099999999995</v>
      </c>
      <c r="F339">
        <v>72.540099999999995</v>
      </c>
      <c r="G339">
        <v>72.727400000000003</v>
      </c>
      <c r="H339">
        <v>72.346000000000004</v>
      </c>
      <c r="I339">
        <v>70.467399999999998</v>
      </c>
      <c r="J339">
        <v>72.009600000000006</v>
      </c>
      <c r="K339">
        <v>71.973100000000002</v>
      </c>
      <c r="L339">
        <v>73.206599999999995</v>
      </c>
      <c r="M339">
        <v>74.282600000000002</v>
      </c>
      <c r="N339">
        <v>75.930499999999995</v>
      </c>
    </row>
    <row r="340" spans="1:14" x14ac:dyDescent="0.2">
      <c r="A340" t="s">
        <v>580</v>
      </c>
      <c r="B340">
        <v>2000</v>
      </c>
      <c r="C340">
        <v>73.021100000000004</v>
      </c>
      <c r="D340">
        <v>73.3917</v>
      </c>
      <c r="E340">
        <v>74.288499999999999</v>
      </c>
      <c r="F340">
        <v>75.716999999999999</v>
      </c>
      <c r="G340">
        <v>75.948999999999998</v>
      </c>
      <c r="H340">
        <v>75.406700000000001</v>
      </c>
      <c r="I340">
        <v>74.7791</v>
      </c>
      <c r="J340">
        <v>74.944000000000003</v>
      </c>
      <c r="K340">
        <v>75.723500000000001</v>
      </c>
      <c r="L340">
        <v>76.316400000000002</v>
      </c>
      <c r="M340">
        <v>76.534800000000004</v>
      </c>
      <c r="N340">
        <v>77.760999999999996</v>
      </c>
    </row>
    <row r="341" spans="1:14" x14ac:dyDescent="0.2">
      <c r="A341" t="s">
        <v>580</v>
      </c>
      <c r="B341">
        <v>2001</v>
      </c>
      <c r="C341">
        <v>77.082899999999995</v>
      </c>
      <c r="D341">
        <v>78.070800000000006</v>
      </c>
      <c r="E341">
        <v>78.101699999999994</v>
      </c>
      <c r="F341">
        <v>78.030199999999994</v>
      </c>
      <c r="G341">
        <v>78.615099999999998</v>
      </c>
      <c r="H341">
        <v>77.866399999999999</v>
      </c>
      <c r="I341">
        <v>79.059200000000004</v>
      </c>
      <c r="J341">
        <v>79.41</v>
      </c>
      <c r="K341">
        <v>79.629800000000003</v>
      </c>
      <c r="L341">
        <v>81.703299999999999</v>
      </c>
      <c r="M341">
        <v>82.391199999999998</v>
      </c>
      <c r="N341">
        <v>83.584400000000002</v>
      </c>
    </row>
    <row r="342" spans="1:14" x14ac:dyDescent="0.2">
      <c r="A342" t="s">
        <v>580</v>
      </c>
      <c r="B342">
        <v>2002</v>
      </c>
      <c r="C342">
        <v>86.6798</v>
      </c>
      <c r="D342">
        <v>84.892399999999995</v>
      </c>
      <c r="E342">
        <v>85.571200000000005</v>
      </c>
      <c r="F342">
        <v>84.412199999999999</v>
      </c>
      <c r="G342">
        <v>86.167000000000002</v>
      </c>
      <c r="H342">
        <v>89.113100000000003</v>
      </c>
      <c r="I342">
        <v>89.419899999999998</v>
      </c>
      <c r="J342">
        <v>87.740600000000001</v>
      </c>
      <c r="K342">
        <v>88.719200000000001</v>
      </c>
      <c r="L342">
        <v>87.572800000000001</v>
      </c>
      <c r="M342">
        <v>88.361599999999996</v>
      </c>
      <c r="N342">
        <v>87.049899999999994</v>
      </c>
    </row>
    <row r="343" spans="1:14" x14ac:dyDescent="0.2">
      <c r="A343" t="s">
        <v>580</v>
      </c>
      <c r="B343">
        <v>2003</v>
      </c>
      <c r="C343">
        <v>89.081500000000005</v>
      </c>
      <c r="D343">
        <v>89.164000000000001</v>
      </c>
      <c r="E343">
        <v>89.102099999999993</v>
      </c>
      <c r="F343">
        <v>88.723200000000006</v>
      </c>
      <c r="G343">
        <v>87.351600000000005</v>
      </c>
      <c r="H343">
        <v>89.593999999999994</v>
      </c>
      <c r="I343">
        <v>89.130899999999997</v>
      </c>
      <c r="J343">
        <v>89.368399999999994</v>
      </c>
      <c r="K343">
        <v>89.238799999999998</v>
      </c>
      <c r="L343">
        <v>88.942400000000006</v>
      </c>
      <c r="M343">
        <v>90.319500000000005</v>
      </c>
      <c r="N343">
        <v>90.262900000000002</v>
      </c>
    </row>
    <row r="344" spans="1:14" x14ac:dyDescent="0.2">
      <c r="A344" t="s">
        <v>580</v>
      </c>
      <c r="B344">
        <v>2004</v>
      </c>
      <c r="C344">
        <v>89.897000000000006</v>
      </c>
      <c r="D344">
        <v>90.174400000000006</v>
      </c>
      <c r="E344">
        <v>90.784899999999993</v>
      </c>
      <c r="F344">
        <v>91.172899999999998</v>
      </c>
      <c r="G344">
        <v>91.0929</v>
      </c>
      <c r="H344">
        <v>89.937700000000007</v>
      </c>
      <c r="I344">
        <v>90.476299999999995</v>
      </c>
      <c r="J344">
        <v>91.176299999999998</v>
      </c>
      <c r="K344">
        <v>92.091700000000003</v>
      </c>
      <c r="L344">
        <v>93.015600000000006</v>
      </c>
      <c r="M344">
        <v>92.863900000000001</v>
      </c>
      <c r="N344">
        <v>93.774900000000002</v>
      </c>
    </row>
    <row r="345" spans="1:14" x14ac:dyDescent="0.2">
      <c r="A345" t="s">
        <v>580</v>
      </c>
      <c r="B345">
        <v>2005</v>
      </c>
      <c r="C345">
        <v>93.569400000000002</v>
      </c>
      <c r="D345">
        <v>95.506299999999996</v>
      </c>
      <c r="E345">
        <v>95.220200000000006</v>
      </c>
      <c r="F345">
        <v>96.036900000000003</v>
      </c>
      <c r="G345">
        <v>97.375299999999996</v>
      </c>
      <c r="H345">
        <v>97.491699999999994</v>
      </c>
      <c r="I345">
        <v>96.801100000000005</v>
      </c>
      <c r="J345">
        <v>96.047200000000004</v>
      </c>
      <c r="K345">
        <v>97.061400000000006</v>
      </c>
      <c r="L345">
        <v>95.784800000000004</v>
      </c>
      <c r="M345">
        <v>96.193299999999994</v>
      </c>
      <c r="N345">
        <v>96.741900000000001</v>
      </c>
    </row>
    <row r="346" spans="1:14" x14ac:dyDescent="0.2">
      <c r="A346" t="s">
        <v>580</v>
      </c>
      <c r="B346">
        <v>2006</v>
      </c>
      <c r="C346">
        <v>96.182400000000001</v>
      </c>
      <c r="D346">
        <v>96.188599999999994</v>
      </c>
      <c r="E346">
        <v>97.454700000000003</v>
      </c>
      <c r="F346">
        <v>98.900499999999994</v>
      </c>
      <c r="G346">
        <v>99.018900000000002</v>
      </c>
      <c r="H346">
        <v>100.254</v>
      </c>
      <c r="I346">
        <v>100.4054</v>
      </c>
      <c r="J346">
        <v>100.9161</v>
      </c>
      <c r="K346">
        <v>101.1448</v>
      </c>
      <c r="L346">
        <v>100.90179999999999</v>
      </c>
      <c r="M346">
        <v>100.3107</v>
      </c>
      <c r="N346">
        <v>102.5693</v>
      </c>
    </row>
    <row r="347" spans="1:14" x14ac:dyDescent="0.2">
      <c r="A347" t="s">
        <v>580</v>
      </c>
      <c r="B347">
        <v>2007</v>
      </c>
      <c r="C347">
        <v>100.54340000000001</v>
      </c>
      <c r="D347">
        <v>100.5694</v>
      </c>
      <c r="E347">
        <v>100.3094</v>
      </c>
      <c r="F347">
        <v>100.5621</v>
      </c>
      <c r="G347">
        <v>99.777500000000003</v>
      </c>
      <c r="H347">
        <v>99.587999999999994</v>
      </c>
      <c r="I347">
        <v>100.2837</v>
      </c>
      <c r="J347">
        <v>100.0012</v>
      </c>
      <c r="K347">
        <v>99.438999999999993</v>
      </c>
      <c r="L347">
        <v>99.925200000000004</v>
      </c>
      <c r="M347">
        <v>99.252099999999999</v>
      </c>
      <c r="N347">
        <v>99.748999999999995</v>
      </c>
    </row>
    <row r="348" spans="1:14" x14ac:dyDescent="0.2">
      <c r="A348" t="s">
        <v>580</v>
      </c>
      <c r="B348">
        <v>2008</v>
      </c>
      <c r="C348">
        <v>99.831500000000005</v>
      </c>
      <c r="D348">
        <v>99.369900000000001</v>
      </c>
      <c r="E348">
        <v>98.104299999999995</v>
      </c>
      <c r="F348">
        <v>97.926100000000005</v>
      </c>
      <c r="G348">
        <v>97.670500000000004</v>
      </c>
      <c r="H348">
        <v>97.128799999999998</v>
      </c>
      <c r="I348">
        <v>96.952100000000002</v>
      </c>
      <c r="J348">
        <v>95.681200000000004</v>
      </c>
      <c r="K348">
        <v>95.054400000000001</v>
      </c>
      <c r="L348">
        <v>94.276499999999999</v>
      </c>
      <c r="M348">
        <v>92.483699999999999</v>
      </c>
      <c r="N348">
        <v>90.317700000000002</v>
      </c>
    </row>
    <row r="349" spans="1:14" x14ac:dyDescent="0.2">
      <c r="A349" t="s">
        <v>580</v>
      </c>
      <c r="B349">
        <v>2009</v>
      </c>
      <c r="C349">
        <v>89.825699999999998</v>
      </c>
      <c r="D349">
        <v>90.0471</v>
      </c>
      <c r="E349">
        <v>90.190399999999997</v>
      </c>
      <c r="F349">
        <v>88.883200000000002</v>
      </c>
      <c r="G349">
        <v>87.381200000000007</v>
      </c>
      <c r="H349">
        <v>88.421199999999999</v>
      </c>
      <c r="I349">
        <v>87.748199999999997</v>
      </c>
      <c r="J349">
        <v>87.12</v>
      </c>
      <c r="K349">
        <v>88.182199999999995</v>
      </c>
      <c r="L349">
        <v>88.500900000000001</v>
      </c>
      <c r="M349">
        <v>89.611999999999995</v>
      </c>
      <c r="N349">
        <v>89.152900000000002</v>
      </c>
    </row>
    <row r="350" spans="1:14" x14ac:dyDescent="0.2">
      <c r="A350" t="s">
        <v>580</v>
      </c>
      <c r="B350">
        <v>2010</v>
      </c>
      <c r="C350">
        <v>90.263599999999997</v>
      </c>
      <c r="D350">
        <v>88.671599999999998</v>
      </c>
      <c r="E350">
        <v>89.107200000000006</v>
      </c>
      <c r="F350">
        <v>88.881600000000006</v>
      </c>
      <c r="G350">
        <v>88.624899999999997</v>
      </c>
      <c r="H350">
        <v>88.111400000000003</v>
      </c>
      <c r="I350">
        <v>87.7376</v>
      </c>
      <c r="J350">
        <v>88.0441</v>
      </c>
      <c r="K350">
        <v>87.935400000000001</v>
      </c>
      <c r="L350">
        <v>88.019300000000001</v>
      </c>
      <c r="M350">
        <v>88.739400000000003</v>
      </c>
      <c r="N350">
        <v>88.966099999999997</v>
      </c>
    </row>
    <row r="351" spans="1:14" x14ac:dyDescent="0.2">
      <c r="A351" t="s">
        <v>580</v>
      </c>
      <c r="B351">
        <v>2011</v>
      </c>
      <c r="C351">
        <v>88.7547</v>
      </c>
      <c r="D351">
        <v>88.430999999999997</v>
      </c>
      <c r="E351">
        <v>89.320999999999998</v>
      </c>
      <c r="F351">
        <v>90.2988</v>
      </c>
      <c r="G351">
        <v>90.3399</v>
      </c>
      <c r="H351">
        <v>90.278300000000002</v>
      </c>
      <c r="I351">
        <v>89.329800000000006</v>
      </c>
      <c r="J351">
        <v>89.3476</v>
      </c>
      <c r="K351">
        <v>88.590699999999998</v>
      </c>
      <c r="L351">
        <v>88.89</v>
      </c>
      <c r="M351">
        <v>88.177499999999995</v>
      </c>
    </row>
    <row r="352" spans="1:14" x14ac:dyDescent="0.2">
      <c r="A352" t="s">
        <v>581</v>
      </c>
      <c r="B352" t="s">
        <v>582</v>
      </c>
      <c r="C352" t="s">
        <v>533</v>
      </c>
    </row>
    <row r="353" spans="1:14" x14ac:dyDescent="0.2">
      <c r="A353" t="s">
        <v>583</v>
      </c>
      <c r="B353">
        <v>1986</v>
      </c>
      <c r="C353">
        <v>79.332499999999996</v>
      </c>
      <c r="D353">
        <v>78.179699999999997</v>
      </c>
      <c r="E353">
        <v>78.328999999999994</v>
      </c>
      <c r="F353">
        <v>82.588099999999997</v>
      </c>
      <c r="G353">
        <v>82.803200000000004</v>
      </c>
      <c r="H353">
        <v>81.883399999999995</v>
      </c>
      <c r="I353">
        <v>81.727199999999996</v>
      </c>
      <c r="J353">
        <v>82.211399999999998</v>
      </c>
      <c r="K353">
        <v>82.4131</v>
      </c>
      <c r="L353">
        <v>83.142399999999995</v>
      </c>
      <c r="M353">
        <v>83.567700000000002</v>
      </c>
      <c r="N353">
        <v>84.102599999999995</v>
      </c>
    </row>
    <row r="354" spans="1:14" x14ac:dyDescent="0.2">
      <c r="A354" t="s">
        <v>583</v>
      </c>
      <c r="B354">
        <v>1987</v>
      </c>
      <c r="C354">
        <v>83.615600000000001</v>
      </c>
      <c r="D354">
        <v>84.953900000000004</v>
      </c>
      <c r="E354">
        <v>85.113900000000001</v>
      </c>
      <c r="F354">
        <v>85.275199999999998</v>
      </c>
      <c r="G354">
        <v>85.419399999999996</v>
      </c>
      <c r="H354">
        <v>86.238</v>
      </c>
      <c r="I354">
        <v>86.812799999999996</v>
      </c>
      <c r="J354">
        <v>87.392700000000005</v>
      </c>
      <c r="K354">
        <v>87.753299999999996</v>
      </c>
      <c r="L354">
        <v>87.400300000000001</v>
      </c>
      <c r="M354">
        <v>88.529499999999999</v>
      </c>
      <c r="N354">
        <v>88.485200000000006</v>
      </c>
    </row>
    <row r="355" spans="1:14" x14ac:dyDescent="0.2">
      <c r="A355" t="s">
        <v>583</v>
      </c>
      <c r="B355">
        <v>1988</v>
      </c>
      <c r="C355">
        <v>88.827399999999997</v>
      </c>
      <c r="D355">
        <v>88.565600000000003</v>
      </c>
      <c r="E355">
        <v>88.795000000000002</v>
      </c>
      <c r="F355">
        <v>89.020399999999995</v>
      </c>
      <c r="G355">
        <v>89.033600000000007</v>
      </c>
      <c r="H355">
        <v>88.487200000000001</v>
      </c>
      <c r="I355">
        <v>87.850399999999993</v>
      </c>
      <c r="J355">
        <v>87.978899999999996</v>
      </c>
      <c r="K355">
        <v>89.028000000000006</v>
      </c>
      <c r="L355">
        <v>89.049199999999999</v>
      </c>
      <c r="M355">
        <v>88.743200000000002</v>
      </c>
      <c r="N355">
        <v>89.436999999999998</v>
      </c>
    </row>
    <row r="356" spans="1:14" x14ac:dyDescent="0.2">
      <c r="A356" t="s">
        <v>583</v>
      </c>
      <c r="B356">
        <v>1989</v>
      </c>
      <c r="C356">
        <v>89.274199999999993</v>
      </c>
      <c r="D356">
        <v>89.321899999999999</v>
      </c>
      <c r="E356">
        <v>90.125699999999995</v>
      </c>
      <c r="F356">
        <v>89.421199999999999</v>
      </c>
      <c r="G356">
        <v>90.405299999999997</v>
      </c>
      <c r="H356">
        <v>89.729900000000001</v>
      </c>
      <c r="I356">
        <v>89.1036</v>
      </c>
      <c r="J356">
        <v>88.461500000000001</v>
      </c>
      <c r="K356">
        <v>87.792500000000004</v>
      </c>
      <c r="L356">
        <v>88.012699999999995</v>
      </c>
      <c r="M356">
        <v>88.969499999999996</v>
      </c>
      <c r="N356">
        <v>88.269000000000005</v>
      </c>
    </row>
    <row r="357" spans="1:14" x14ac:dyDescent="0.2">
      <c r="A357" t="s">
        <v>583</v>
      </c>
      <c r="B357">
        <v>1990</v>
      </c>
      <c r="C357">
        <v>89.47</v>
      </c>
      <c r="D357">
        <v>90.366799999999998</v>
      </c>
      <c r="E357">
        <v>89.8887</v>
      </c>
      <c r="F357">
        <v>89.405600000000007</v>
      </c>
      <c r="G357">
        <v>89.988799999999998</v>
      </c>
      <c r="H357">
        <v>89.742599999999996</v>
      </c>
      <c r="I357">
        <v>91.183899999999994</v>
      </c>
      <c r="J357">
        <v>92.044300000000007</v>
      </c>
      <c r="K357">
        <v>91.891800000000003</v>
      </c>
      <c r="L357">
        <v>92.131900000000002</v>
      </c>
      <c r="M357">
        <v>91.522499999999994</v>
      </c>
      <c r="N357">
        <v>91.503100000000003</v>
      </c>
    </row>
    <row r="358" spans="1:14" x14ac:dyDescent="0.2">
      <c r="A358" t="s">
        <v>583</v>
      </c>
      <c r="B358">
        <v>1991</v>
      </c>
      <c r="C358">
        <v>91.209500000000006</v>
      </c>
      <c r="D358">
        <v>91.186000000000007</v>
      </c>
      <c r="E358">
        <v>90.342699999999994</v>
      </c>
      <c r="F358">
        <v>90.769499999999994</v>
      </c>
      <c r="G358">
        <v>91.031000000000006</v>
      </c>
      <c r="H358">
        <v>90.910600000000002</v>
      </c>
      <c r="I358">
        <v>90.145399999999995</v>
      </c>
      <c r="J358">
        <v>91.279499999999999</v>
      </c>
      <c r="K358">
        <v>91.369200000000006</v>
      </c>
      <c r="L358">
        <v>92.499700000000004</v>
      </c>
      <c r="M358">
        <v>91.972800000000007</v>
      </c>
      <c r="N358">
        <v>91.755300000000005</v>
      </c>
    </row>
    <row r="359" spans="1:14" x14ac:dyDescent="0.2">
      <c r="A359" t="s">
        <v>583</v>
      </c>
      <c r="B359">
        <v>1992</v>
      </c>
      <c r="C359">
        <v>92.005899999999997</v>
      </c>
      <c r="D359">
        <v>91.153899999999993</v>
      </c>
      <c r="E359">
        <v>91.705699999999993</v>
      </c>
      <c r="F359">
        <v>91.859499999999997</v>
      </c>
      <c r="G359">
        <v>92.1083</v>
      </c>
      <c r="H359">
        <v>91.607100000000003</v>
      </c>
      <c r="I359">
        <v>93.361000000000004</v>
      </c>
      <c r="J359">
        <v>92.811400000000006</v>
      </c>
      <c r="K359">
        <v>92.628600000000006</v>
      </c>
      <c r="L359">
        <v>92.507000000000005</v>
      </c>
      <c r="M359">
        <v>93.066100000000006</v>
      </c>
      <c r="N359">
        <v>93.385199999999998</v>
      </c>
    </row>
    <row r="360" spans="1:14" x14ac:dyDescent="0.2">
      <c r="A360" t="s">
        <v>583</v>
      </c>
      <c r="B360">
        <v>1993</v>
      </c>
      <c r="C360">
        <v>94.535300000000007</v>
      </c>
      <c r="D360">
        <v>94.713800000000006</v>
      </c>
      <c r="E360">
        <v>94.643000000000001</v>
      </c>
      <c r="F360">
        <v>95.220200000000006</v>
      </c>
      <c r="G360">
        <v>94.736599999999996</v>
      </c>
      <c r="H360">
        <v>95.746399999999994</v>
      </c>
      <c r="I360">
        <v>95.242500000000007</v>
      </c>
      <c r="J360">
        <v>93.943700000000007</v>
      </c>
      <c r="K360">
        <v>93.1</v>
      </c>
      <c r="L360">
        <v>93.936999999999998</v>
      </c>
      <c r="M360">
        <v>94.504000000000005</v>
      </c>
      <c r="N360">
        <v>94.042400000000001</v>
      </c>
    </row>
    <row r="361" spans="1:14" x14ac:dyDescent="0.2">
      <c r="A361" t="s">
        <v>583</v>
      </c>
      <c r="B361">
        <v>1994</v>
      </c>
      <c r="C361">
        <v>93.625</v>
      </c>
      <c r="D361">
        <v>92.910399999999996</v>
      </c>
      <c r="E361">
        <v>93.266599999999997</v>
      </c>
      <c r="F361">
        <v>94.067599999999999</v>
      </c>
      <c r="G361">
        <v>93.899100000000004</v>
      </c>
      <c r="H361">
        <v>93.090500000000006</v>
      </c>
      <c r="I361">
        <v>92.151700000000005</v>
      </c>
      <c r="J361">
        <v>93.950100000000006</v>
      </c>
      <c r="K361">
        <v>94.584900000000005</v>
      </c>
      <c r="L361">
        <v>93.620900000000006</v>
      </c>
      <c r="M361">
        <v>93.759500000000003</v>
      </c>
      <c r="N361">
        <v>93.725499999999997</v>
      </c>
    </row>
    <row r="362" spans="1:14" x14ac:dyDescent="0.2">
      <c r="A362" t="s">
        <v>583</v>
      </c>
      <c r="B362">
        <v>1995</v>
      </c>
      <c r="C362">
        <v>93.778999999999996</v>
      </c>
      <c r="D362">
        <v>94.822100000000006</v>
      </c>
      <c r="E362">
        <v>95.141800000000003</v>
      </c>
      <c r="F362">
        <v>94.609399999999994</v>
      </c>
      <c r="G362">
        <v>94.848299999999995</v>
      </c>
      <c r="H362">
        <v>94.851399999999998</v>
      </c>
      <c r="I362">
        <v>94.286600000000007</v>
      </c>
      <c r="J362">
        <v>93.536900000000003</v>
      </c>
      <c r="K362">
        <v>94.154799999999994</v>
      </c>
      <c r="L362">
        <v>93.802999999999997</v>
      </c>
      <c r="M362">
        <v>93.197100000000006</v>
      </c>
      <c r="N362">
        <v>92.646299999999997</v>
      </c>
    </row>
    <row r="363" spans="1:14" x14ac:dyDescent="0.2">
      <c r="A363" t="s">
        <v>583</v>
      </c>
      <c r="B363">
        <v>1996</v>
      </c>
      <c r="C363">
        <v>92.034000000000006</v>
      </c>
      <c r="D363">
        <v>93.135999999999996</v>
      </c>
      <c r="E363">
        <v>93.200299999999999</v>
      </c>
      <c r="F363">
        <v>93.164599999999993</v>
      </c>
      <c r="G363">
        <v>93.508700000000005</v>
      </c>
      <c r="H363">
        <v>92.823099999999997</v>
      </c>
      <c r="I363">
        <v>92.461200000000005</v>
      </c>
      <c r="J363">
        <v>93.783199999999994</v>
      </c>
      <c r="K363">
        <v>94.253399999999999</v>
      </c>
      <c r="L363">
        <v>94.429900000000004</v>
      </c>
      <c r="M363">
        <v>95.520700000000005</v>
      </c>
      <c r="N363">
        <v>97.069400000000002</v>
      </c>
    </row>
    <row r="364" spans="1:14" x14ac:dyDescent="0.2">
      <c r="A364" t="s">
        <v>583</v>
      </c>
      <c r="B364">
        <v>1997</v>
      </c>
      <c r="C364">
        <v>97.694599999999994</v>
      </c>
      <c r="D364">
        <v>98.952399999999997</v>
      </c>
      <c r="E364">
        <v>99.1541</v>
      </c>
      <c r="F364">
        <v>99.287700000000001</v>
      </c>
      <c r="G364">
        <v>100.2619</v>
      </c>
      <c r="H364">
        <v>102.018</v>
      </c>
      <c r="I364">
        <v>103.358</v>
      </c>
      <c r="J364">
        <v>103.6099</v>
      </c>
      <c r="K364">
        <v>104.4675</v>
      </c>
      <c r="L364">
        <v>105.6011</v>
      </c>
      <c r="M364">
        <v>105.8754</v>
      </c>
      <c r="N364">
        <v>104.77209999999999</v>
      </c>
    </row>
    <row r="365" spans="1:14" x14ac:dyDescent="0.2">
      <c r="A365" t="s">
        <v>583</v>
      </c>
      <c r="B365">
        <v>1998</v>
      </c>
      <c r="C365">
        <v>104.4367</v>
      </c>
      <c r="D365">
        <v>104.8085</v>
      </c>
      <c r="E365">
        <v>105.3233</v>
      </c>
      <c r="F365">
        <v>105.7824</v>
      </c>
      <c r="G365">
        <v>106.1889</v>
      </c>
      <c r="H365">
        <v>106.1906</v>
      </c>
      <c r="I365">
        <v>108.1208</v>
      </c>
      <c r="J365">
        <v>108.6995</v>
      </c>
      <c r="K365">
        <v>107.0217</v>
      </c>
      <c r="L365">
        <v>108.33669999999999</v>
      </c>
      <c r="M365">
        <v>109.1666</v>
      </c>
      <c r="N365">
        <v>108.4982</v>
      </c>
    </row>
    <row r="366" spans="1:14" x14ac:dyDescent="0.2">
      <c r="A366" t="s">
        <v>583</v>
      </c>
      <c r="B366">
        <v>1999</v>
      </c>
      <c r="C366">
        <v>107.806</v>
      </c>
      <c r="D366">
        <v>107.6401</v>
      </c>
      <c r="E366">
        <v>108.2423</v>
      </c>
      <c r="F366">
        <v>107.6884</v>
      </c>
      <c r="G366">
        <v>108.3318</v>
      </c>
      <c r="H366">
        <v>106.9901</v>
      </c>
      <c r="I366">
        <v>106.5564</v>
      </c>
      <c r="J366">
        <v>109.339</v>
      </c>
      <c r="K366">
        <v>110.78579999999999</v>
      </c>
      <c r="L366">
        <v>111.1093</v>
      </c>
      <c r="M366">
        <v>112.0665</v>
      </c>
      <c r="N366">
        <v>111.92619999999999</v>
      </c>
    </row>
    <row r="367" spans="1:14" x14ac:dyDescent="0.2">
      <c r="A367" t="s">
        <v>583</v>
      </c>
      <c r="B367">
        <v>2000</v>
      </c>
      <c r="C367">
        <v>111.0899</v>
      </c>
      <c r="D367">
        <v>109.5744</v>
      </c>
      <c r="E367">
        <v>109.9695</v>
      </c>
      <c r="F367">
        <v>110.1122</v>
      </c>
      <c r="G367">
        <v>108.51390000000001</v>
      </c>
      <c r="H367">
        <v>109.6902</v>
      </c>
      <c r="I367">
        <v>109.5731</v>
      </c>
      <c r="J367">
        <v>108.2131</v>
      </c>
      <c r="K367">
        <v>108.1972</v>
      </c>
      <c r="L367">
        <v>106.8176</v>
      </c>
      <c r="M367">
        <v>105.8357</v>
      </c>
      <c r="N367">
        <v>105.54219999999999</v>
      </c>
    </row>
    <row r="368" spans="1:14" x14ac:dyDescent="0.2">
      <c r="A368" t="s">
        <v>583</v>
      </c>
      <c r="B368">
        <v>2001</v>
      </c>
      <c r="C368">
        <v>105.6604</v>
      </c>
      <c r="D368">
        <v>105.16249999999999</v>
      </c>
      <c r="E368">
        <v>104.9209</v>
      </c>
      <c r="F368">
        <v>106.1519</v>
      </c>
      <c r="G368">
        <v>106.4318</v>
      </c>
      <c r="H368">
        <v>106.4858</v>
      </c>
      <c r="I368">
        <v>106.9273</v>
      </c>
      <c r="J368">
        <v>105.77549999999999</v>
      </c>
      <c r="K368">
        <v>105.33159999999999</v>
      </c>
      <c r="L368">
        <v>104.7825</v>
      </c>
      <c r="M368">
        <v>103.8342</v>
      </c>
      <c r="N368">
        <v>105.0513</v>
      </c>
    </row>
    <row r="369" spans="1:14" x14ac:dyDescent="0.2">
      <c r="A369" t="s">
        <v>583</v>
      </c>
      <c r="B369">
        <v>2002</v>
      </c>
      <c r="C369">
        <v>105.3365</v>
      </c>
      <c r="D369">
        <v>104.1202</v>
      </c>
      <c r="E369">
        <v>104.90649999999999</v>
      </c>
      <c r="F369">
        <v>103.5825</v>
      </c>
      <c r="G369">
        <v>103.89919999999999</v>
      </c>
      <c r="H369">
        <v>103.5155</v>
      </c>
      <c r="I369">
        <v>104.14149999999999</v>
      </c>
      <c r="J369">
        <v>105.12949999999999</v>
      </c>
      <c r="K369">
        <v>104.9194</v>
      </c>
      <c r="L369">
        <v>103.3603</v>
      </c>
      <c r="M369">
        <v>102.9123</v>
      </c>
      <c r="N369">
        <v>101.9246</v>
      </c>
    </row>
    <row r="370" spans="1:14" x14ac:dyDescent="0.2">
      <c r="A370" t="s">
        <v>583</v>
      </c>
      <c r="B370">
        <v>2003</v>
      </c>
      <c r="C370">
        <v>102.0093</v>
      </c>
      <c r="D370">
        <v>101.7871</v>
      </c>
      <c r="E370">
        <v>102.3446</v>
      </c>
      <c r="F370">
        <v>99.119500000000002</v>
      </c>
      <c r="G370">
        <v>100.0907</v>
      </c>
      <c r="H370">
        <v>100.17919999999999</v>
      </c>
      <c r="I370">
        <v>100.7367</v>
      </c>
      <c r="J370">
        <v>99.452100000000002</v>
      </c>
      <c r="K370">
        <v>98.221900000000005</v>
      </c>
      <c r="L370">
        <v>98.716800000000006</v>
      </c>
      <c r="M370">
        <v>99.445899999999995</v>
      </c>
      <c r="N370">
        <v>99.607200000000006</v>
      </c>
    </row>
    <row r="371" spans="1:14" x14ac:dyDescent="0.2">
      <c r="A371" t="s">
        <v>583</v>
      </c>
      <c r="B371">
        <v>2004</v>
      </c>
      <c r="C371">
        <v>99.322500000000005</v>
      </c>
      <c r="D371">
        <v>101.3005</v>
      </c>
      <c r="E371">
        <v>100.7428</v>
      </c>
      <c r="F371">
        <v>101.5277</v>
      </c>
      <c r="G371">
        <v>102.404</v>
      </c>
      <c r="H371">
        <v>100.8094</v>
      </c>
      <c r="I371">
        <v>101.0857</v>
      </c>
      <c r="J371">
        <v>102.47580000000001</v>
      </c>
      <c r="K371">
        <v>99.5869</v>
      </c>
      <c r="L371">
        <v>99.330299999999994</v>
      </c>
      <c r="M371">
        <v>99.884500000000003</v>
      </c>
      <c r="N371">
        <v>101.1087</v>
      </c>
    </row>
    <row r="372" spans="1:14" x14ac:dyDescent="0.2">
      <c r="A372" t="s">
        <v>583</v>
      </c>
      <c r="B372">
        <v>2005</v>
      </c>
      <c r="C372">
        <v>102.5879</v>
      </c>
      <c r="D372">
        <v>100.5712</v>
      </c>
      <c r="E372">
        <v>99.768000000000001</v>
      </c>
      <c r="F372">
        <v>99.631500000000003</v>
      </c>
      <c r="G372">
        <v>100.22190000000001</v>
      </c>
      <c r="H372">
        <v>99.300799999999995</v>
      </c>
      <c r="I372">
        <v>99.019800000000004</v>
      </c>
      <c r="J372">
        <v>99.710499999999996</v>
      </c>
      <c r="K372">
        <v>99.326499999999996</v>
      </c>
      <c r="L372">
        <v>100.1588</v>
      </c>
      <c r="M372">
        <v>98.9602</v>
      </c>
      <c r="N372">
        <v>98.875500000000002</v>
      </c>
    </row>
    <row r="373" spans="1:14" x14ac:dyDescent="0.2">
      <c r="A373" t="s">
        <v>583</v>
      </c>
      <c r="B373">
        <v>2006</v>
      </c>
      <c r="C373">
        <v>99.220100000000002</v>
      </c>
      <c r="D373">
        <v>98.247699999999995</v>
      </c>
      <c r="E373">
        <v>99.723699999999994</v>
      </c>
      <c r="F373">
        <v>101.3087</v>
      </c>
      <c r="G373">
        <v>99.468900000000005</v>
      </c>
      <c r="H373">
        <v>99.119299999999996</v>
      </c>
      <c r="I373">
        <v>98.773399999999995</v>
      </c>
      <c r="J373">
        <v>98.383399999999995</v>
      </c>
      <c r="K373">
        <v>99.295299999999997</v>
      </c>
      <c r="L373">
        <v>101.22410000000001</v>
      </c>
      <c r="M373">
        <v>100.6251</v>
      </c>
      <c r="N373">
        <v>100.9768</v>
      </c>
    </row>
    <row r="374" spans="1:14" x14ac:dyDescent="0.2">
      <c r="A374" t="s">
        <v>583</v>
      </c>
      <c r="B374">
        <v>2007</v>
      </c>
      <c r="C374">
        <v>101.10080000000001</v>
      </c>
      <c r="D374">
        <v>102.5284</v>
      </c>
      <c r="E374">
        <v>102.5213</v>
      </c>
      <c r="F374">
        <v>102.34010000000001</v>
      </c>
      <c r="G374">
        <v>100.94</v>
      </c>
      <c r="H374">
        <v>101.2898</v>
      </c>
      <c r="I374">
        <v>101.1007</v>
      </c>
      <c r="J374">
        <v>99.584999999999994</v>
      </c>
      <c r="K374">
        <v>98.942400000000006</v>
      </c>
      <c r="L374">
        <v>97.505399999999995</v>
      </c>
      <c r="M374">
        <v>96.145799999999994</v>
      </c>
      <c r="N374">
        <v>96.000399999999999</v>
      </c>
    </row>
    <row r="375" spans="1:14" x14ac:dyDescent="0.2">
      <c r="A375" t="s">
        <v>583</v>
      </c>
      <c r="B375">
        <v>2008</v>
      </c>
      <c r="C375">
        <v>95.563100000000006</v>
      </c>
      <c r="D375">
        <v>95.082499999999996</v>
      </c>
      <c r="E375">
        <v>94.96</v>
      </c>
      <c r="F375">
        <v>92.754499999999993</v>
      </c>
      <c r="G375">
        <v>91.567899999999995</v>
      </c>
      <c r="H375">
        <v>91.688699999999997</v>
      </c>
      <c r="I375">
        <v>89.920199999999994</v>
      </c>
      <c r="J375">
        <v>90.050399999999996</v>
      </c>
      <c r="K375">
        <v>89.015799999999999</v>
      </c>
      <c r="L375">
        <v>87.592600000000004</v>
      </c>
      <c r="M375">
        <v>87.080799999999996</v>
      </c>
      <c r="N375">
        <v>86.472499999999997</v>
      </c>
    </row>
    <row r="376" spans="1:14" x14ac:dyDescent="0.2">
      <c r="A376" t="s">
        <v>583</v>
      </c>
      <c r="B376">
        <v>2009</v>
      </c>
      <c r="C376">
        <v>86.156999999999996</v>
      </c>
      <c r="D376">
        <v>85.796000000000006</v>
      </c>
      <c r="E376">
        <v>82.522099999999995</v>
      </c>
      <c r="F376">
        <v>80.8399</v>
      </c>
      <c r="G376">
        <v>80.059799999999996</v>
      </c>
      <c r="H376">
        <v>79.956299999999999</v>
      </c>
      <c r="I376">
        <v>79.781499999999994</v>
      </c>
      <c r="J376">
        <v>81.103099999999998</v>
      </c>
      <c r="K376">
        <v>82.241399999999999</v>
      </c>
      <c r="L376">
        <v>81.755799999999994</v>
      </c>
      <c r="M376">
        <v>82.617999999999995</v>
      </c>
      <c r="N376">
        <v>81.988</v>
      </c>
    </row>
    <row r="377" spans="1:14" x14ac:dyDescent="0.2">
      <c r="A377" t="s">
        <v>583</v>
      </c>
      <c r="B377">
        <v>2010</v>
      </c>
      <c r="C377">
        <v>81.4482</v>
      </c>
      <c r="D377">
        <v>80.662499999999994</v>
      </c>
      <c r="E377">
        <v>80.163499999999999</v>
      </c>
      <c r="F377">
        <v>79.800299999999993</v>
      </c>
      <c r="G377">
        <v>80.681899999999999</v>
      </c>
      <c r="H377">
        <v>79.524900000000002</v>
      </c>
      <c r="I377">
        <v>79.327200000000005</v>
      </c>
      <c r="J377">
        <v>79.405100000000004</v>
      </c>
      <c r="K377">
        <v>78.691199999999995</v>
      </c>
      <c r="L377">
        <v>78.647800000000004</v>
      </c>
      <c r="M377">
        <v>79.843900000000005</v>
      </c>
      <c r="N377">
        <v>80.052400000000006</v>
      </c>
    </row>
    <row r="378" spans="1:14" x14ac:dyDescent="0.2">
      <c r="A378" t="s">
        <v>583</v>
      </c>
      <c r="B378">
        <v>2011</v>
      </c>
      <c r="C378">
        <v>79.8322</v>
      </c>
      <c r="D378">
        <v>77.960300000000004</v>
      </c>
      <c r="E378">
        <v>77.164699999999996</v>
      </c>
      <c r="F378">
        <v>76.901700000000005</v>
      </c>
      <c r="G378">
        <v>76.186000000000007</v>
      </c>
      <c r="H378">
        <v>73.670199999999994</v>
      </c>
      <c r="I378">
        <v>73.675200000000004</v>
      </c>
      <c r="J378">
        <v>75.674099999999996</v>
      </c>
      <c r="K378">
        <v>76.992800000000003</v>
      </c>
      <c r="L378">
        <v>77.335700000000003</v>
      </c>
      <c r="M378">
        <v>75.561899999999994</v>
      </c>
    </row>
    <row r="379" spans="1:14" x14ac:dyDescent="0.2">
      <c r="A379" t="s">
        <v>584</v>
      </c>
      <c r="B379" t="s">
        <v>585</v>
      </c>
      <c r="C379" t="s">
        <v>586</v>
      </c>
      <c r="D379" t="s">
        <v>568</v>
      </c>
    </row>
    <row r="380" spans="1:14" x14ac:dyDescent="0.2">
      <c r="A380" t="s">
        <v>587</v>
      </c>
      <c r="B380">
        <v>1986</v>
      </c>
      <c r="C380">
        <v>66.1905</v>
      </c>
      <c r="D380">
        <v>64.140900000000002</v>
      </c>
      <c r="E380">
        <v>64.087199999999996</v>
      </c>
      <c r="F380">
        <v>63.776499999999999</v>
      </c>
      <c r="G380">
        <v>64.807000000000002</v>
      </c>
      <c r="H380">
        <v>65.453500000000005</v>
      </c>
      <c r="I380">
        <v>66.993300000000005</v>
      </c>
      <c r="J380">
        <v>66.465599999999995</v>
      </c>
      <c r="K380">
        <v>65.8523</v>
      </c>
      <c r="L380">
        <v>65.826599999999999</v>
      </c>
      <c r="M380">
        <v>65.915300000000002</v>
      </c>
      <c r="N380">
        <v>66.868399999999994</v>
      </c>
    </row>
    <row r="381" spans="1:14" x14ac:dyDescent="0.2">
      <c r="A381" t="s">
        <v>587</v>
      </c>
      <c r="B381">
        <v>1987</v>
      </c>
      <c r="C381">
        <v>64.767099999999999</v>
      </c>
      <c r="D381">
        <v>65.911799999999999</v>
      </c>
      <c r="E381">
        <v>66.6905</v>
      </c>
      <c r="F381">
        <v>67.537599999999998</v>
      </c>
      <c r="G381">
        <v>67.838499999999996</v>
      </c>
      <c r="H381">
        <v>68.728499999999997</v>
      </c>
      <c r="I381">
        <v>69.221599999999995</v>
      </c>
      <c r="J381">
        <v>71.058499999999995</v>
      </c>
      <c r="K381">
        <v>67.645200000000003</v>
      </c>
      <c r="L381">
        <v>69.249099999999999</v>
      </c>
      <c r="M381">
        <v>68.355699999999999</v>
      </c>
      <c r="N381">
        <v>68.491299999999995</v>
      </c>
    </row>
    <row r="382" spans="1:14" x14ac:dyDescent="0.2">
      <c r="A382" t="s">
        <v>587</v>
      </c>
      <c r="B382">
        <v>1988</v>
      </c>
      <c r="C382">
        <v>71.368499999999997</v>
      </c>
      <c r="D382">
        <v>72.9529</v>
      </c>
      <c r="E382">
        <v>71.745900000000006</v>
      </c>
      <c r="F382">
        <v>70.485600000000005</v>
      </c>
      <c r="G382">
        <v>70.105099999999993</v>
      </c>
      <c r="H382">
        <v>69.888900000000007</v>
      </c>
      <c r="I382">
        <v>71.340100000000007</v>
      </c>
      <c r="J382">
        <v>74.775499999999994</v>
      </c>
      <c r="K382">
        <v>70.361900000000006</v>
      </c>
      <c r="L382">
        <v>71.859800000000007</v>
      </c>
      <c r="M382">
        <v>71.712800000000001</v>
      </c>
      <c r="N382">
        <v>71.546700000000001</v>
      </c>
    </row>
    <row r="383" spans="1:14" x14ac:dyDescent="0.2">
      <c r="A383" t="s">
        <v>587</v>
      </c>
      <c r="B383">
        <v>1989</v>
      </c>
      <c r="C383">
        <v>68.260800000000003</v>
      </c>
      <c r="D383">
        <v>71.626599999999996</v>
      </c>
      <c r="E383">
        <v>74.9572</v>
      </c>
      <c r="F383">
        <v>72.567899999999995</v>
      </c>
      <c r="G383">
        <v>71.418499999999995</v>
      </c>
      <c r="H383">
        <v>71.469899999999996</v>
      </c>
      <c r="I383">
        <v>70.591999999999999</v>
      </c>
      <c r="J383">
        <v>70.762699999999995</v>
      </c>
      <c r="K383">
        <v>71.787199999999999</v>
      </c>
      <c r="L383">
        <v>71.233800000000002</v>
      </c>
      <c r="M383">
        <v>71.598699999999994</v>
      </c>
      <c r="N383">
        <v>77.095799999999997</v>
      </c>
    </row>
    <row r="384" spans="1:14" x14ac:dyDescent="0.2">
      <c r="A384" t="s">
        <v>587</v>
      </c>
      <c r="B384">
        <v>1990</v>
      </c>
      <c r="C384">
        <v>72.797300000000007</v>
      </c>
      <c r="D384">
        <v>68.390500000000003</v>
      </c>
      <c r="E384">
        <v>70.071700000000007</v>
      </c>
      <c r="F384">
        <v>70.878200000000007</v>
      </c>
      <c r="G384">
        <v>70.8125</v>
      </c>
      <c r="H384">
        <v>72.405299999999997</v>
      </c>
      <c r="I384">
        <v>72.148799999999994</v>
      </c>
      <c r="J384">
        <v>72.252499999999998</v>
      </c>
      <c r="K384">
        <v>74.853499999999997</v>
      </c>
      <c r="L384">
        <v>72.625</v>
      </c>
      <c r="M384">
        <v>70.567800000000005</v>
      </c>
      <c r="N384">
        <v>69.831599999999995</v>
      </c>
    </row>
    <row r="385" spans="1:14" x14ac:dyDescent="0.2">
      <c r="A385" t="s">
        <v>587</v>
      </c>
      <c r="B385">
        <v>1991</v>
      </c>
      <c r="C385">
        <v>72.533500000000004</v>
      </c>
      <c r="D385">
        <v>71.0809</v>
      </c>
      <c r="E385">
        <v>72.236199999999997</v>
      </c>
      <c r="F385">
        <v>71.609399999999994</v>
      </c>
      <c r="G385">
        <v>74.308899999999994</v>
      </c>
      <c r="H385">
        <v>76.567899999999995</v>
      </c>
      <c r="I385">
        <v>74.3005</v>
      </c>
      <c r="J385">
        <v>74.012900000000002</v>
      </c>
      <c r="K385">
        <v>74.772099999999995</v>
      </c>
      <c r="L385">
        <v>73.1096</v>
      </c>
      <c r="M385">
        <v>76.018000000000001</v>
      </c>
      <c r="N385">
        <v>73.063199999999995</v>
      </c>
    </row>
    <row r="386" spans="1:14" x14ac:dyDescent="0.2">
      <c r="A386" t="s">
        <v>587</v>
      </c>
      <c r="B386">
        <v>1992</v>
      </c>
      <c r="C386">
        <v>71.213499999999996</v>
      </c>
      <c r="D386">
        <v>72.409800000000004</v>
      </c>
      <c r="E386">
        <v>72.088999999999999</v>
      </c>
      <c r="F386">
        <v>74.221299999999999</v>
      </c>
      <c r="G386">
        <v>72.849699999999999</v>
      </c>
      <c r="H386">
        <v>70.692999999999998</v>
      </c>
      <c r="I386">
        <v>71.013400000000004</v>
      </c>
      <c r="J386">
        <v>70.899299999999997</v>
      </c>
      <c r="K386">
        <v>71.170199999999994</v>
      </c>
      <c r="L386">
        <v>74.599299999999999</v>
      </c>
      <c r="M386">
        <v>74.361800000000002</v>
      </c>
      <c r="N386">
        <v>76.341399999999993</v>
      </c>
    </row>
    <row r="387" spans="1:14" x14ac:dyDescent="0.2">
      <c r="A387" t="s">
        <v>587</v>
      </c>
      <c r="B387">
        <v>1993</v>
      </c>
      <c r="C387">
        <v>72.805199999999999</v>
      </c>
      <c r="D387">
        <v>74.400700000000001</v>
      </c>
      <c r="E387">
        <v>76.773700000000005</v>
      </c>
      <c r="F387">
        <v>75.9161</v>
      </c>
      <c r="G387">
        <v>71.587599999999995</v>
      </c>
      <c r="H387">
        <v>74.140799999999999</v>
      </c>
      <c r="I387">
        <v>76.633099999999999</v>
      </c>
      <c r="J387">
        <v>77.861500000000007</v>
      </c>
      <c r="K387">
        <v>77.920900000000003</v>
      </c>
      <c r="L387">
        <v>77.691100000000006</v>
      </c>
      <c r="M387">
        <v>77.594499999999996</v>
      </c>
      <c r="N387">
        <v>77.239000000000004</v>
      </c>
    </row>
    <row r="388" spans="1:14" x14ac:dyDescent="0.2">
      <c r="A388" t="s">
        <v>587</v>
      </c>
      <c r="B388">
        <v>1994</v>
      </c>
      <c r="C388">
        <v>80.0916</v>
      </c>
      <c r="D388">
        <v>79.245199999999997</v>
      </c>
      <c r="E388">
        <v>77.454300000000003</v>
      </c>
      <c r="F388">
        <v>75.526799999999994</v>
      </c>
      <c r="G388">
        <v>75.864099999999993</v>
      </c>
      <c r="H388">
        <v>78.438000000000002</v>
      </c>
      <c r="I388">
        <v>77.997799999999998</v>
      </c>
      <c r="J388">
        <v>76.176199999999994</v>
      </c>
      <c r="K388">
        <v>75.504400000000004</v>
      </c>
      <c r="L388">
        <v>75.688900000000004</v>
      </c>
      <c r="M388">
        <v>74.579700000000003</v>
      </c>
      <c r="N388">
        <v>75.225399999999993</v>
      </c>
    </row>
    <row r="389" spans="1:14" x14ac:dyDescent="0.2">
      <c r="A389" t="s">
        <v>587</v>
      </c>
      <c r="B389">
        <v>1995</v>
      </c>
      <c r="C389">
        <v>75.548400000000001</v>
      </c>
      <c r="D389">
        <v>77.450500000000005</v>
      </c>
      <c r="E389">
        <v>77.365200000000002</v>
      </c>
      <c r="F389">
        <v>76.515299999999996</v>
      </c>
      <c r="G389">
        <v>78.908199999999994</v>
      </c>
      <c r="H389">
        <v>78.539000000000001</v>
      </c>
      <c r="I389">
        <v>78.7333</v>
      </c>
      <c r="J389">
        <v>83.147599999999997</v>
      </c>
      <c r="K389">
        <v>80.687899999999999</v>
      </c>
      <c r="L389">
        <v>77.479200000000006</v>
      </c>
      <c r="M389">
        <v>80.967100000000002</v>
      </c>
      <c r="N389">
        <v>81.323099999999997</v>
      </c>
    </row>
    <row r="390" spans="1:14" x14ac:dyDescent="0.2">
      <c r="A390" t="s">
        <v>587</v>
      </c>
      <c r="B390">
        <v>1996</v>
      </c>
      <c r="C390">
        <v>82.819900000000004</v>
      </c>
      <c r="D390">
        <v>84.934700000000007</v>
      </c>
      <c r="E390">
        <v>84.163700000000006</v>
      </c>
      <c r="F390">
        <v>83.3232</v>
      </c>
      <c r="G390">
        <v>83.458799999999997</v>
      </c>
      <c r="H390">
        <v>82.881</v>
      </c>
      <c r="I390">
        <v>79.278499999999994</v>
      </c>
      <c r="J390">
        <v>80.192800000000005</v>
      </c>
      <c r="K390">
        <v>80.020099999999999</v>
      </c>
      <c r="L390">
        <v>80.868799999999993</v>
      </c>
      <c r="M390">
        <v>83.615499999999997</v>
      </c>
      <c r="N390">
        <v>82.614800000000002</v>
      </c>
    </row>
    <row r="391" spans="1:14" x14ac:dyDescent="0.2">
      <c r="A391" t="s">
        <v>587</v>
      </c>
      <c r="B391">
        <v>1997</v>
      </c>
      <c r="C391">
        <v>81.860799999999998</v>
      </c>
      <c r="D391">
        <v>81.760400000000004</v>
      </c>
      <c r="E391">
        <v>78.7149</v>
      </c>
      <c r="F391">
        <v>82.161100000000005</v>
      </c>
      <c r="G391">
        <v>82.974199999999996</v>
      </c>
      <c r="H391">
        <v>79.744100000000003</v>
      </c>
      <c r="I391">
        <v>80.733699999999999</v>
      </c>
      <c r="J391">
        <v>80.430700000000002</v>
      </c>
      <c r="K391">
        <v>80.494399999999999</v>
      </c>
      <c r="L391">
        <v>84.708100000000002</v>
      </c>
      <c r="M391">
        <v>83.826400000000007</v>
      </c>
      <c r="N391">
        <v>83.201099999999997</v>
      </c>
    </row>
    <row r="392" spans="1:14" x14ac:dyDescent="0.2">
      <c r="A392" t="s">
        <v>587</v>
      </c>
      <c r="B392">
        <v>1998</v>
      </c>
      <c r="C392">
        <v>78.249899999999997</v>
      </c>
      <c r="D392">
        <v>78.569000000000003</v>
      </c>
      <c r="E392">
        <v>81.604699999999994</v>
      </c>
      <c r="F392">
        <v>80.782399999999996</v>
      </c>
      <c r="G392">
        <v>81.656300000000002</v>
      </c>
      <c r="H392">
        <v>84.490200000000002</v>
      </c>
      <c r="I392">
        <v>85.268299999999996</v>
      </c>
      <c r="J392">
        <v>83.934899999999999</v>
      </c>
      <c r="K392">
        <v>83.590400000000002</v>
      </c>
      <c r="L392">
        <v>83.344499999999996</v>
      </c>
      <c r="M392">
        <v>79.736199999999997</v>
      </c>
      <c r="N392">
        <v>79.773499999999999</v>
      </c>
    </row>
    <row r="393" spans="1:14" x14ac:dyDescent="0.2">
      <c r="A393" t="s">
        <v>587</v>
      </c>
      <c r="B393">
        <v>1999</v>
      </c>
      <c r="C393">
        <v>84.232399999999998</v>
      </c>
      <c r="D393">
        <v>80.724699999999999</v>
      </c>
      <c r="E393">
        <v>85.1113</v>
      </c>
      <c r="F393">
        <v>84.954099999999997</v>
      </c>
      <c r="G393">
        <v>84.123800000000003</v>
      </c>
      <c r="H393">
        <v>85.081400000000002</v>
      </c>
      <c r="I393">
        <v>86.925200000000004</v>
      </c>
      <c r="J393">
        <v>86.539199999999994</v>
      </c>
      <c r="K393">
        <v>86.219899999999996</v>
      </c>
      <c r="L393">
        <v>85.394199999999998</v>
      </c>
      <c r="M393">
        <v>82.123599999999996</v>
      </c>
      <c r="N393">
        <v>83.725399999999993</v>
      </c>
    </row>
    <row r="394" spans="1:14" x14ac:dyDescent="0.2">
      <c r="A394" t="s">
        <v>587</v>
      </c>
      <c r="B394">
        <v>2000</v>
      </c>
      <c r="C394">
        <v>82.4602</v>
      </c>
      <c r="D394">
        <v>85.518299999999996</v>
      </c>
      <c r="E394">
        <v>81.190700000000007</v>
      </c>
      <c r="F394">
        <v>83.543400000000005</v>
      </c>
      <c r="G394">
        <v>86.909300000000002</v>
      </c>
      <c r="H394">
        <v>86.849800000000002</v>
      </c>
      <c r="I394">
        <v>85.160499999999999</v>
      </c>
      <c r="J394">
        <v>86.331400000000002</v>
      </c>
      <c r="K394">
        <v>88.739199999999997</v>
      </c>
      <c r="L394">
        <v>86.969399999999993</v>
      </c>
      <c r="M394">
        <v>90.176199999999994</v>
      </c>
      <c r="N394">
        <v>92.507099999999994</v>
      </c>
    </row>
    <row r="395" spans="1:14" x14ac:dyDescent="0.2">
      <c r="A395" t="s">
        <v>587</v>
      </c>
      <c r="B395">
        <v>2001</v>
      </c>
      <c r="C395">
        <v>92.156899999999993</v>
      </c>
      <c r="D395">
        <v>89.768799999999999</v>
      </c>
      <c r="E395">
        <v>88.557699999999997</v>
      </c>
      <c r="F395">
        <v>87.945499999999996</v>
      </c>
      <c r="G395">
        <v>86.273099999999999</v>
      </c>
      <c r="H395">
        <v>85.939899999999994</v>
      </c>
      <c r="I395">
        <v>86.433899999999994</v>
      </c>
      <c r="J395">
        <v>88.079499999999996</v>
      </c>
      <c r="K395">
        <v>86.826599999999999</v>
      </c>
      <c r="L395">
        <v>88.143900000000002</v>
      </c>
      <c r="M395">
        <v>85.055199999999999</v>
      </c>
      <c r="N395">
        <v>83.013900000000007</v>
      </c>
    </row>
    <row r="396" spans="1:14" x14ac:dyDescent="0.2">
      <c r="A396" t="s">
        <v>587</v>
      </c>
      <c r="B396">
        <v>2002</v>
      </c>
      <c r="C396">
        <v>86.521000000000001</v>
      </c>
      <c r="D396">
        <v>86.690299999999993</v>
      </c>
      <c r="E396">
        <v>89.299700000000001</v>
      </c>
      <c r="F396">
        <v>92.728499999999997</v>
      </c>
      <c r="G396">
        <v>91.943600000000004</v>
      </c>
      <c r="H396">
        <v>91.664900000000003</v>
      </c>
      <c r="I396">
        <v>92.073800000000006</v>
      </c>
      <c r="J396">
        <v>90.569199999999995</v>
      </c>
      <c r="K396">
        <v>90.8035</v>
      </c>
      <c r="L396">
        <v>93.089500000000001</v>
      </c>
      <c r="M396">
        <v>94.744600000000005</v>
      </c>
      <c r="N396">
        <v>92.953699999999998</v>
      </c>
    </row>
    <row r="397" spans="1:14" x14ac:dyDescent="0.2">
      <c r="A397" t="s">
        <v>587</v>
      </c>
      <c r="B397">
        <v>2003</v>
      </c>
      <c r="C397">
        <v>91.730599999999995</v>
      </c>
      <c r="D397">
        <v>96.3947</v>
      </c>
      <c r="E397">
        <v>92.673699999999997</v>
      </c>
      <c r="F397">
        <v>90.739900000000006</v>
      </c>
      <c r="G397">
        <v>91.831000000000003</v>
      </c>
      <c r="H397">
        <v>87.718199999999996</v>
      </c>
      <c r="I397">
        <v>90.537800000000004</v>
      </c>
      <c r="J397">
        <v>91.794899999999998</v>
      </c>
      <c r="K397">
        <v>91.361800000000002</v>
      </c>
      <c r="L397">
        <v>90.501999999999995</v>
      </c>
      <c r="M397">
        <v>90.982799999999997</v>
      </c>
      <c r="N397">
        <v>92.715900000000005</v>
      </c>
    </row>
    <row r="398" spans="1:14" x14ac:dyDescent="0.2">
      <c r="A398" t="s">
        <v>587</v>
      </c>
      <c r="B398">
        <v>2004</v>
      </c>
      <c r="C398">
        <v>95.292599999999993</v>
      </c>
      <c r="D398">
        <v>96.073499999999996</v>
      </c>
      <c r="E398">
        <v>90.774299999999997</v>
      </c>
      <c r="F398">
        <v>91.4876</v>
      </c>
      <c r="G398">
        <v>92.735200000000006</v>
      </c>
      <c r="H398">
        <v>92.638999999999996</v>
      </c>
      <c r="I398">
        <v>91.687600000000003</v>
      </c>
      <c r="J398">
        <v>90.467200000000005</v>
      </c>
      <c r="K398">
        <v>91.287999999999997</v>
      </c>
      <c r="L398">
        <v>93.392799999999994</v>
      </c>
      <c r="M398">
        <v>93.946200000000005</v>
      </c>
      <c r="N398">
        <v>95.546800000000005</v>
      </c>
    </row>
    <row r="399" spans="1:14" x14ac:dyDescent="0.2">
      <c r="A399" t="s">
        <v>587</v>
      </c>
      <c r="B399">
        <v>2005</v>
      </c>
      <c r="C399">
        <v>95.083299999999994</v>
      </c>
      <c r="D399">
        <v>94.476799999999997</v>
      </c>
      <c r="E399">
        <v>97.080699999999993</v>
      </c>
      <c r="F399">
        <v>96.717600000000004</v>
      </c>
      <c r="G399">
        <v>95.765900000000002</v>
      </c>
      <c r="H399">
        <v>97.811199999999999</v>
      </c>
      <c r="I399">
        <v>97.848399999999998</v>
      </c>
      <c r="J399">
        <v>96.682599999999994</v>
      </c>
      <c r="K399">
        <v>95.827600000000004</v>
      </c>
      <c r="L399">
        <v>94.371799999999993</v>
      </c>
      <c r="M399">
        <v>94.7547</v>
      </c>
      <c r="N399">
        <v>97.296400000000006</v>
      </c>
    </row>
    <row r="400" spans="1:14" x14ac:dyDescent="0.2">
      <c r="A400" t="s">
        <v>587</v>
      </c>
      <c r="B400">
        <v>2006</v>
      </c>
      <c r="C400">
        <v>90.940399999999997</v>
      </c>
      <c r="D400">
        <v>91.996499999999997</v>
      </c>
      <c r="E400">
        <v>94.532200000000003</v>
      </c>
      <c r="F400">
        <v>93.078699999999998</v>
      </c>
      <c r="G400">
        <v>95.391099999999994</v>
      </c>
      <c r="H400">
        <v>97.668300000000002</v>
      </c>
      <c r="I400">
        <v>97.920599999999993</v>
      </c>
      <c r="J400">
        <v>98.567099999999996</v>
      </c>
      <c r="K400">
        <v>97.972099999999998</v>
      </c>
      <c r="L400">
        <v>98.662400000000005</v>
      </c>
      <c r="M400">
        <v>98.109399999999994</v>
      </c>
      <c r="N400">
        <v>94.940399999999997</v>
      </c>
    </row>
    <row r="401" spans="1:14" x14ac:dyDescent="0.2">
      <c r="A401" t="s">
        <v>587</v>
      </c>
      <c r="B401">
        <v>2007</v>
      </c>
      <c r="C401">
        <v>97.201099999999997</v>
      </c>
      <c r="D401">
        <v>103.0001</v>
      </c>
      <c r="E401">
        <v>99.5197</v>
      </c>
      <c r="F401">
        <v>99.479699999999994</v>
      </c>
      <c r="G401">
        <v>100.4226</v>
      </c>
      <c r="H401">
        <v>98.9495</v>
      </c>
      <c r="I401">
        <v>98.862499999999997</v>
      </c>
      <c r="J401">
        <v>101.9495</v>
      </c>
      <c r="K401">
        <v>102.9063</v>
      </c>
      <c r="L401">
        <v>99.531300000000002</v>
      </c>
      <c r="M401">
        <v>99.994200000000006</v>
      </c>
      <c r="N401">
        <v>98.183599999999998</v>
      </c>
    </row>
    <row r="402" spans="1:14" x14ac:dyDescent="0.2">
      <c r="A402" t="s">
        <v>587</v>
      </c>
      <c r="B402">
        <v>2008</v>
      </c>
      <c r="C402">
        <v>100.71169999999999</v>
      </c>
      <c r="D402">
        <v>101.58369999999999</v>
      </c>
      <c r="E402">
        <v>99.512900000000002</v>
      </c>
      <c r="F402">
        <v>100.34350000000001</v>
      </c>
      <c r="G402">
        <v>99.790099999999995</v>
      </c>
      <c r="H402">
        <v>100.4161</v>
      </c>
      <c r="I402">
        <v>99.271600000000007</v>
      </c>
      <c r="J402">
        <v>97.195899999999995</v>
      </c>
      <c r="K402">
        <v>94.621399999999994</v>
      </c>
      <c r="L402">
        <v>100.17230000000001</v>
      </c>
      <c r="M402">
        <v>100.9639</v>
      </c>
      <c r="N402">
        <v>102.3558</v>
      </c>
    </row>
    <row r="403" spans="1:14" x14ac:dyDescent="0.2">
      <c r="A403" t="s">
        <v>587</v>
      </c>
      <c r="B403">
        <v>2009</v>
      </c>
      <c r="C403">
        <v>102.1656</v>
      </c>
      <c r="D403">
        <v>98.805700000000002</v>
      </c>
      <c r="E403">
        <v>99.351100000000002</v>
      </c>
      <c r="F403">
        <v>99.516999999999996</v>
      </c>
      <c r="G403">
        <v>99.061499999999995</v>
      </c>
      <c r="H403">
        <v>98.173599999999993</v>
      </c>
      <c r="I403">
        <v>98.192599999999999</v>
      </c>
      <c r="J403">
        <v>98.276600000000002</v>
      </c>
      <c r="K403">
        <v>99.550799999999995</v>
      </c>
      <c r="L403">
        <v>104.38939999999999</v>
      </c>
      <c r="M403">
        <v>97.912999999999997</v>
      </c>
      <c r="N403">
        <v>101.4671</v>
      </c>
    </row>
    <row r="404" spans="1:14" x14ac:dyDescent="0.2">
      <c r="A404" t="s">
        <v>587</v>
      </c>
      <c r="B404">
        <v>2010</v>
      </c>
      <c r="C404">
        <v>104.3935</v>
      </c>
      <c r="D404">
        <v>104.2499</v>
      </c>
      <c r="E404">
        <v>102.9385</v>
      </c>
      <c r="F404">
        <v>97.373800000000003</v>
      </c>
      <c r="G404">
        <v>102.4067</v>
      </c>
      <c r="H404">
        <v>105.48860000000001</v>
      </c>
      <c r="I404">
        <v>107.29819999999999</v>
      </c>
      <c r="J404">
        <v>107.18519999999999</v>
      </c>
      <c r="K404">
        <v>106.03830000000001</v>
      </c>
      <c r="L404">
        <v>102.587</v>
      </c>
      <c r="M404">
        <v>103.69759999999999</v>
      </c>
      <c r="N404">
        <v>109.30629999999999</v>
      </c>
    </row>
    <row r="405" spans="1:14" x14ac:dyDescent="0.2">
      <c r="A405" t="s">
        <v>587</v>
      </c>
      <c r="B405">
        <v>2011</v>
      </c>
      <c r="C405">
        <v>107.82940000000001</v>
      </c>
      <c r="D405">
        <v>103.8729</v>
      </c>
      <c r="E405">
        <v>102.9067</v>
      </c>
      <c r="F405">
        <v>101.7848</v>
      </c>
      <c r="G405">
        <v>104.6831</v>
      </c>
      <c r="H405">
        <v>105.3064</v>
      </c>
      <c r="I405">
        <v>107.2556</v>
      </c>
      <c r="J405">
        <v>108.1289</v>
      </c>
      <c r="K405">
        <v>106.7574</v>
      </c>
      <c r="L405">
        <v>105.0535</v>
      </c>
      <c r="M405">
        <v>106.1087</v>
      </c>
    </row>
    <row r="406" spans="1:14" x14ac:dyDescent="0.2">
      <c r="A406" t="s">
        <v>588</v>
      </c>
      <c r="B406" t="s">
        <v>589</v>
      </c>
      <c r="C406" t="s">
        <v>590</v>
      </c>
    </row>
    <row r="407" spans="1:14" x14ac:dyDescent="0.2">
      <c r="A407" t="s">
        <v>591</v>
      </c>
      <c r="B407">
        <v>1986</v>
      </c>
      <c r="C407">
        <v>36.705399999999997</v>
      </c>
      <c r="D407">
        <v>36.267000000000003</v>
      </c>
      <c r="E407">
        <v>36.302100000000003</v>
      </c>
      <c r="F407">
        <v>36.035400000000003</v>
      </c>
      <c r="G407">
        <v>35.961399999999998</v>
      </c>
      <c r="H407">
        <v>35.565399999999997</v>
      </c>
      <c r="I407">
        <v>35.810499999999998</v>
      </c>
      <c r="J407">
        <v>35.876899999999999</v>
      </c>
      <c r="K407">
        <v>35.8626</v>
      </c>
      <c r="L407">
        <v>35.8264</v>
      </c>
      <c r="M407">
        <v>35.9178</v>
      </c>
      <c r="N407">
        <v>36.299799999999998</v>
      </c>
    </row>
    <row r="408" spans="1:14" x14ac:dyDescent="0.2">
      <c r="A408" t="s">
        <v>591</v>
      </c>
      <c r="B408">
        <v>1987</v>
      </c>
      <c r="C408">
        <v>36.345700000000001</v>
      </c>
      <c r="D408">
        <v>37.2194</v>
      </c>
      <c r="E408">
        <v>37.074300000000001</v>
      </c>
      <c r="F408">
        <v>37.389699999999998</v>
      </c>
      <c r="G408">
        <v>37.7239</v>
      </c>
      <c r="H408">
        <v>38.095100000000002</v>
      </c>
      <c r="I408">
        <v>38.208799999999997</v>
      </c>
      <c r="J408">
        <v>38.688000000000002</v>
      </c>
      <c r="K408">
        <v>39.313200000000002</v>
      </c>
      <c r="L408">
        <v>40.206299999999999</v>
      </c>
      <c r="M408">
        <v>40.548299999999998</v>
      </c>
      <c r="N408">
        <v>40.9681</v>
      </c>
    </row>
    <row r="409" spans="1:14" x14ac:dyDescent="0.2">
      <c r="A409" t="s">
        <v>591</v>
      </c>
      <c r="B409">
        <v>1988</v>
      </c>
      <c r="C409">
        <v>41.047699999999999</v>
      </c>
      <c r="D409">
        <v>41.278300000000002</v>
      </c>
      <c r="E409">
        <v>41.678800000000003</v>
      </c>
      <c r="F409">
        <v>42.1541</v>
      </c>
      <c r="G409">
        <v>42.390900000000002</v>
      </c>
      <c r="H409">
        <v>42.7774</v>
      </c>
      <c r="I409">
        <v>42.470999999999997</v>
      </c>
      <c r="J409">
        <v>42.602400000000003</v>
      </c>
      <c r="K409">
        <v>42.9465</v>
      </c>
      <c r="L409">
        <v>43.297499999999999</v>
      </c>
      <c r="M409">
        <v>43.4039</v>
      </c>
      <c r="N409">
        <v>43.494100000000003</v>
      </c>
    </row>
    <row r="410" spans="1:14" x14ac:dyDescent="0.2">
      <c r="A410" t="s">
        <v>591</v>
      </c>
      <c r="B410">
        <v>1989</v>
      </c>
      <c r="C410">
        <v>43.949800000000003</v>
      </c>
      <c r="D410">
        <v>43.786499999999997</v>
      </c>
      <c r="E410">
        <v>43.590600000000002</v>
      </c>
      <c r="F410">
        <v>44.270200000000003</v>
      </c>
      <c r="G410">
        <v>43.606400000000001</v>
      </c>
      <c r="H410">
        <v>44.249000000000002</v>
      </c>
      <c r="I410">
        <v>43.732599999999998</v>
      </c>
      <c r="J410">
        <v>44.347499999999997</v>
      </c>
      <c r="K410">
        <v>44.252200000000002</v>
      </c>
      <c r="L410">
        <v>43.531199999999998</v>
      </c>
      <c r="M410">
        <v>43.805900000000001</v>
      </c>
      <c r="N410">
        <v>44.432000000000002</v>
      </c>
    </row>
    <row r="411" spans="1:14" x14ac:dyDescent="0.2">
      <c r="A411" t="s">
        <v>591</v>
      </c>
      <c r="B411">
        <v>1990</v>
      </c>
      <c r="C411">
        <v>44.120699999999999</v>
      </c>
      <c r="D411">
        <v>44.8795</v>
      </c>
      <c r="E411">
        <v>45.520200000000003</v>
      </c>
      <c r="F411">
        <v>45.424500000000002</v>
      </c>
      <c r="G411">
        <v>45.866399999999999</v>
      </c>
      <c r="H411">
        <v>45.9041</v>
      </c>
      <c r="I411">
        <v>46.149799999999999</v>
      </c>
      <c r="J411">
        <v>46.264699999999998</v>
      </c>
      <c r="K411">
        <v>46.304699999999997</v>
      </c>
      <c r="L411">
        <v>46.0154</v>
      </c>
      <c r="M411">
        <v>44.926499999999997</v>
      </c>
      <c r="N411">
        <v>44.5548</v>
      </c>
    </row>
    <row r="412" spans="1:14" x14ac:dyDescent="0.2">
      <c r="A412" t="s">
        <v>591</v>
      </c>
      <c r="B412">
        <v>1991</v>
      </c>
      <c r="C412">
        <v>44.315600000000003</v>
      </c>
      <c r="D412">
        <v>44.077100000000002</v>
      </c>
      <c r="E412">
        <v>44.095300000000002</v>
      </c>
      <c r="F412">
        <v>43.9756</v>
      </c>
      <c r="G412">
        <v>44.3155</v>
      </c>
      <c r="H412">
        <v>44.9512</v>
      </c>
      <c r="I412">
        <v>44.894300000000001</v>
      </c>
      <c r="J412">
        <v>44.861199999999997</v>
      </c>
      <c r="K412">
        <v>45.5139</v>
      </c>
      <c r="L412">
        <v>45.056699999999999</v>
      </c>
      <c r="M412">
        <v>45.065899999999999</v>
      </c>
      <c r="N412">
        <v>45.195799999999998</v>
      </c>
    </row>
    <row r="413" spans="1:14" x14ac:dyDescent="0.2">
      <c r="A413" t="s">
        <v>591</v>
      </c>
      <c r="B413">
        <v>1992</v>
      </c>
      <c r="C413">
        <v>44.279299999999999</v>
      </c>
      <c r="D413">
        <v>45.367199999999997</v>
      </c>
      <c r="E413">
        <v>45.709699999999998</v>
      </c>
      <c r="F413">
        <v>46.206499999999998</v>
      </c>
      <c r="G413">
        <v>46.650700000000001</v>
      </c>
      <c r="H413">
        <v>46.759799999999998</v>
      </c>
      <c r="I413">
        <v>47.102200000000003</v>
      </c>
      <c r="J413">
        <v>46.905799999999999</v>
      </c>
      <c r="K413">
        <v>47.093000000000004</v>
      </c>
      <c r="L413">
        <v>47.395499999999998</v>
      </c>
      <c r="M413">
        <v>47.684399999999997</v>
      </c>
      <c r="N413">
        <v>47.865000000000002</v>
      </c>
    </row>
    <row r="414" spans="1:14" x14ac:dyDescent="0.2">
      <c r="A414" t="s">
        <v>591</v>
      </c>
      <c r="B414">
        <v>1993</v>
      </c>
      <c r="C414">
        <v>48.310899999999997</v>
      </c>
      <c r="D414">
        <v>48.124200000000002</v>
      </c>
      <c r="E414">
        <v>48.322899999999997</v>
      </c>
      <c r="F414">
        <v>48.629399999999997</v>
      </c>
      <c r="G414">
        <v>48.698099999999997</v>
      </c>
      <c r="H414">
        <v>48.342399999999998</v>
      </c>
      <c r="I414">
        <v>48.332900000000002</v>
      </c>
      <c r="J414">
        <v>48.021799999999999</v>
      </c>
      <c r="K414">
        <v>48.827300000000001</v>
      </c>
      <c r="L414">
        <v>49.715200000000003</v>
      </c>
      <c r="M414">
        <v>50.027099999999997</v>
      </c>
      <c r="N414">
        <v>50.363199999999999</v>
      </c>
    </row>
    <row r="415" spans="1:14" x14ac:dyDescent="0.2">
      <c r="A415" t="s">
        <v>591</v>
      </c>
      <c r="B415">
        <v>1994</v>
      </c>
      <c r="C415">
        <v>50.747300000000003</v>
      </c>
      <c r="D415">
        <v>50.280999999999999</v>
      </c>
      <c r="E415">
        <v>50.850099999999998</v>
      </c>
      <c r="F415">
        <v>51.131500000000003</v>
      </c>
      <c r="G415">
        <v>51.228099999999998</v>
      </c>
      <c r="H415">
        <v>51.552100000000003</v>
      </c>
      <c r="I415">
        <v>52.100099999999998</v>
      </c>
      <c r="J415">
        <v>52.175199999999997</v>
      </c>
      <c r="K415">
        <v>52.437100000000001</v>
      </c>
      <c r="L415">
        <v>53.255099999999999</v>
      </c>
      <c r="M415">
        <v>53.822099999999999</v>
      </c>
      <c r="N415">
        <v>54.415500000000002</v>
      </c>
    </row>
    <row r="416" spans="1:14" x14ac:dyDescent="0.2">
      <c r="A416" t="s">
        <v>591</v>
      </c>
      <c r="B416">
        <v>1995</v>
      </c>
      <c r="C416">
        <v>54.889299999999999</v>
      </c>
      <c r="D416">
        <v>55.052999999999997</v>
      </c>
      <c r="E416">
        <v>55.436199999999999</v>
      </c>
      <c r="F416">
        <v>55.424999999999997</v>
      </c>
      <c r="G416">
        <v>55.7258</v>
      </c>
      <c r="H416">
        <v>56.470399999999998</v>
      </c>
      <c r="I416">
        <v>56.282699999999998</v>
      </c>
      <c r="J416">
        <v>57.405299999999997</v>
      </c>
      <c r="K416">
        <v>57.821199999999997</v>
      </c>
      <c r="L416">
        <v>57.522799999999997</v>
      </c>
      <c r="M416">
        <v>57.700899999999997</v>
      </c>
      <c r="N416">
        <v>58.158099999999997</v>
      </c>
    </row>
    <row r="417" spans="1:14" x14ac:dyDescent="0.2">
      <c r="A417" t="s">
        <v>591</v>
      </c>
      <c r="B417">
        <v>1996</v>
      </c>
      <c r="C417">
        <v>57.498899999999999</v>
      </c>
      <c r="D417">
        <v>59.188800000000001</v>
      </c>
      <c r="E417">
        <v>59.065100000000001</v>
      </c>
      <c r="F417">
        <v>60.439300000000003</v>
      </c>
      <c r="G417">
        <v>61.249000000000002</v>
      </c>
      <c r="H417">
        <v>62.255600000000001</v>
      </c>
      <c r="I417">
        <v>62.944200000000002</v>
      </c>
      <c r="J417">
        <v>63.526400000000002</v>
      </c>
      <c r="K417">
        <v>63.924900000000001</v>
      </c>
      <c r="L417">
        <v>63.802900000000001</v>
      </c>
      <c r="M417">
        <v>64.738699999999994</v>
      </c>
      <c r="N417">
        <v>66.012699999999995</v>
      </c>
    </row>
    <row r="418" spans="1:14" x14ac:dyDescent="0.2">
      <c r="A418" t="s">
        <v>591</v>
      </c>
      <c r="B418">
        <v>1997</v>
      </c>
      <c r="C418">
        <v>66.250799999999998</v>
      </c>
      <c r="D418">
        <v>67.354200000000006</v>
      </c>
      <c r="E418">
        <v>68.510400000000004</v>
      </c>
      <c r="F418">
        <v>68.807699999999997</v>
      </c>
      <c r="G418">
        <v>69.742900000000006</v>
      </c>
      <c r="H418">
        <v>70.760000000000005</v>
      </c>
      <c r="I418">
        <v>70.724500000000006</v>
      </c>
      <c r="J418">
        <v>72.812399999999997</v>
      </c>
      <c r="K418">
        <v>73.241600000000005</v>
      </c>
      <c r="L418">
        <v>74.026499999999999</v>
      </c>
      <c r="M418">
        <v>75.475099999999998</v>
      </c>
      <c r="N418">
        <v>75.871099999999998</v>
      </c>
    </row>
    <row r="419" spans="1:14" x14ac:dyDescent="0.2">
      <c r="A419" t="s">
        <v>591</v>
      </c>
      <c r="B419">
        <v>1998</v>
      </c>
      <c r="C419">
        <v>76.781499999999994</v>
      </c>
      <c r="D419">
        <v>77.053299999999993</v>
      </c>
      <c r="E419">
        <v>77.260300000000001</v>
      </c>
      <c r="F419">
        <v>77.463399999999993</v>
      </c>
      <c r="G419">
        <v>77.974100000000007</v>
      </c>
      <c r="H419">
        <v>77.996499999999997</v>
      </c>
      <c r="I419">
        <v>77.332400000000007</v>
      </c>
      <c r="J419">
        <v>80.118099999999998</v>
      </c>
      <c r="K419">
        <v>80.020600000000002</v>
      </c>
      <c r="L419">
        <v>81.117599999999996</v>
      </c>
      <c r="M419">
        <v>81.060500000000005</v>
      </c>
      <c r="N419">
        <v>81.125</v>
      </c>
    </row>
    <row r="420" spans="1:14" x14ac:dyDescent="0.2">
      <c r="A420" t="s">
        <v>591</v>
      </c>
      <c r="B420">
        <v>1999</v>
      </c>
      <c r="C420">
        <v>81.180099999999996</v>
      </c>
      <c r="D420">
        <v>81.669899999999998</v>
      </c>
      <c r="E420">
        <v>81.488600000000005</v>
      </c>
      <c r="F420">
        <v>81.702500000000001</v>
      </c>
      <c r="G420">
        <v>82.904799999999994</v>
      </c>
      <c r="H420">
        <v>82.707599999999999</v>
      </c>
      <c r="I420">
        <v>83.532899999999998</v>
      </c>
      <c r="J420">
        <v>83.990700000000004</v>
      </c>
      <c r="K420">
        <v>83.801599999999993</v>
      </c>
      <c r="L420">
        <v>84.456500000000005</v>
      </c>
      <c r="M420">
        <v>84.404200000000003</v>
      </c>
      <c r="N420">
        <v>85.035399999999996</v>
      </c>
    </row>
    <row r="421" spans="1:14" x14ac:dyDescent="0.2">
      <c r="A421" t="s">
        <v>591</v>
      </c>
      <c r="B421">
        <v>2000</v>
      </c>
      <c r="C421">
        <v>86.531800000000004</v>
      </c>
      <c r="D421">
        <v>87.088999999999999</v>
      </c>
      <c r="E421">
        <v>88.000299999999996</v>
      </c>
      <c r="F421">
        <v>88.908900000000003</v>
      </c>
      <c r="G421">
        <v>89.528599999999997</v>
      </c>
      <c r="H421">
        <v>89.5732</v>
      </c>
      <c r="I421">
        <v>90.127700000000004</v>
      </c>
      <c r="J421">
        <v>89.812100000000001</v>
      </c>
      <c r="K421">
        <v>90.819100000000006</v>
      </c>
      <c r="L421">
        <v>90.852199999999996</v>
      </c>
      <c r="M421">
        <v>90.490899999999996</v>
      </c>
      <c r="N421">
        <v>89.674300000000002</v>
      </c>
    </row>
    <row r="422" spans="1:14" x14ac:dyDescent="0.2">
      <c r="A422" t="s">
        <v>591</v>
      </c>
      <c r="B422">
        <v>2001</v>
      </c>
      <c r="C422">
        <v>89.548500000000004</v>
      </c>
      <c r="D422">
        <v>89.046899999999994</v>
      </c>
      <c r="E422">
        <v>88.546099999999996</v>
      </c>
      <c r="F422">
        <v>86.746799999999993</v>
      </c>
      <c r="G422">
        <v>85.177199999999999</v>
      </c>
      <c r="H422">
        <v>84.245699999999999</v>
      </c>
      <c r="I422">
        <v>83.606399999999994</v>
      </c>
      <c r="J422">
        <v>82.031700000000001</v>
      </c>
      <c r="K422">
        <v>80.777500000000003</v>
      </c>
      <c r="L422">
        <v>79.418400000000005</v>
      </c>
      <c r="M422">
        <v>78.968199999999996</v>
      </c>
      <c r="N422">
        <v>78.411699999999996</v>
      </c>
    </row>
    <row r="423" spans="1:14" x14ac:dyDescent="0.2">
      <c r="A423" t="s">
        <v>591</v>
      </c>
      <c r="B423">
        <v>2002</v>
      </c>
      <c r="C423">
        <v>78.211699999999993</v>
      </c>
      <c r="D423">
        <v>77.911100000000005</v>
      </c>
      <c r="E423">
        <v>78.166700000000006</v>
      </c>
      <c r="F423">
        <v>77.781400000000005</v>
      </c>
      <c r="G423">
        <v>78.373199999999997</v>
      </c>
      <c r="H423">
        <v>78.929199999999994</v>
      </c>
      <c r="I423">
        <v>78.383099999999999</v>
      </c>
      <c r="J423">
        <v>79.043099999999995</v>
      </c>
      <c r="K423">
        <v>78.734999999999999</v>
      </c>
      <c r="L423">
        <v>78.254900000000006</v>
      </c>
      <c r="M423">
        <v>78.411900000000003</v>
      </c>
      <c r="N423">
        <v>77.615200000000002</v>
      </c>
    </row>
    <row r="424" spans="1:14" x14ac:dyDescent="0.2">
      <c r="A424" t="s">
        <v>591</v>
      </c>
      <c r="B424">
        <v>2003</v>
      </c>
      <c r="C424">
        <v>77.760900000000007</v>
      </c>
      <c r="D424">
        <v>78.034199999999998</v>
      </c>
      <c r="E424">
        <v>78.245999999999995</v>
      </c>
      <c r="F424">
        <v>77.4298</v>
      </c>
      <c r="G424">
        <v>77.429100000000005</v>
      </c>
      <c r="H424">
        <v>77.705600000000004</v>
      </c>
      <c r="I424">
        <v>77.803299999999993</v>
      </c>
      <c r="J424">
        <v>78.159499999999994</v>
      </c>
      <c r="K424">
        <v>78.910600000000002</v>
      </c>
      <c r="L424">
        <v>78.535600000000002</v>
      </c>
      <c r="M424">
        <v>79.889399999999995</v>
      </c>
      <c r="N424">
        <v>79.598200000000006</v>
      </c>
    </row>
    <row r="425" spans="1:14" x14ac:dyDescent="0.2">
      <c r="A425" t="s">
        <v>591</v>
      </c>
      <c r="B425">
        <v>2004</v>
      </c>
      <c r="C425">
        <v>80.051100000000005</v>
      </c>
      <c r="D425">
        <v>81.141099999999994</v>
      </c>
      <c r="E425">
        <v>80.851900000000001</v>
      </c>
      <c r="F425">
        <v>80.994</v>
      </c>
      <c r="G425">
        <v>81.592600000000004</v>
      </c>
      <c r="H425">
        <v>81.44</v>
      </c>
      <c r="I425">
        <v>82.966800000000006</v>
      </c>
      <c r="J425">
        <v>82.802099999999996</v>
      </c>
      <c r="K425">
        <v>83.054299999999998</v>
      </c>
      <c r="L425">
        <v>83.855000000000004</v>
      </c>
      <c r="M425">
        <v>83.446600000000004</v>
      </c>
      <c r="N425">
        <v>84.237200000000001</v>
      </c>
    </row>
    <row r="426" spans="1:14" x14ac:dyDescent="0.2">
      <c r="A426" t="s">
        <v>591</v>
      </c>
      <c r="B426">
        <v>2005</v>
      </c>
      <c r="C426">
        <v>85.424700000000001</v>
      </c>
      <c r="D426">
        <v>86.332599999999999</v>
      </c>
      <c r="E426">
        <v>86.185199999999995</v>
      </c>
      <c r="F426">
        <v>86.886300000000006</v>
      </c>
      <c r="G426">
        <v>87.805899999999994</v>
      </c>
      <c r="H426">
        <v>87.485399999999998</v>
      </c>
      <c r="I426">
        <v>87.683499999999995</v>
      </c>
      <c r="J426">
        <v>88.284499999999994</v>
      </c>
      <c r="K426">
        <v>85.639899999999997</v>
      </c>
      <c r="L426">
        <v>90.216800000000006</v>
      </c>
      <c r="M426">
        <v>91.512799999999999</v>
      </c>
      <c r="N426">
        <v>90.685500000000005</v>
      </c>
    </row>
    <row r="427" spans="1:14" x14ac:dyDescent="0.2">
      <c r="A427" t="s">
        <v>591</v>
      </c>
      <c r="B427">
        <v>2006</v>
      </c>
      <c r="C427">
        <v>92.293599999999998</v>
      </c>
      <c r="D427">
        <v>92.895099999999999</v>
      </c>
      <c r="E427">
        <v>93.621099999999998</v>
      </c>
      <c r="F427">
        <v>95.448700000000002</v>
      </c>
      <c r="G427">
        <v>95.321799999999996</v>
      </c>
      <c r="H427">
        <v>96.080699999999993</v>
      </c>
      <c r="I427">
        <v>96.970299999999995</v>
      </c>
      <c r="J427">
        <v>97.415300000000002</v>
      </c>
      <c r="K427">
        <v>97.3994</v>
      </c>
      <c r="L427">
        <v>97.406499999999994</v>
      </c>
      <c r="M427">
        <v>97.586100000000002</v>
      </c>
      <c r="N427">
        <v>99.118799999999993</v>
      </c>
    </row>
    <row r="428" spans="1:14" x14ac:dyDescent="0.2">
      <c r="A428" t="s">
        <v>591</v>
      </c>
      <c r="B428">
        <v>2007</v>
      </c>
      <c r="C428">
        <v>97.208600000000004</v>
      </c>
      <c r="D428">
        <v>98.2667</v>
      </c>
      <c r="E428">
        <v>99.536000000000001</v>
      </c>
      <c r="F428">
        <v>100.6533</v>
      </c>
      <c r="G428">
        <v>100.068</v>
      </c>
      <c r="H428">
        <v>99.396000000000001</v>
      </c>
      <c r="I428">
        <v>99.496499999999997</v>
      </c>
      <c r="J428">
        <v>99.339500000000001</v>
      </c>
      <c r="K428">
        <v>101.0621</v>
      </c>
      <c r="L428">
        <v>100.7792</v>
      </c>
      <c r="M428">
        <v>101.52200000000001</v>
      </c>
      <c r="N428">
        <v>102.672</v>
      </c>
    </row>
    <row r="429" spans="1:14" x14ac:dyDescent="0.2">
      <c r="A429" t="s">
        <v>591</v>
      </c>
      <c r="B429">
        <v>2008</v>
      </c>
      <c r="C429">
        <v>103.11669999999999</v>
      </c>
      <c r="D429">
        <v>103.57</v>
      </c>
      <c r="E429">
        <v>104.17</v>
      </c>
      <c r="F429">
        <v>101.93729999999999</v>
      </c>
      <c r="G429">
        <v>102.3481</v>
      </c>
      <c r="H429">
        <v>101.60899999999999</v>
      </c>
      <c r="I429">
        <v>99.864999999999995</v>
      </c>
      <c r="J429">
        <v>97.733199999999997</v>
      </c>
      <c r="K429">
        <v>89.994699999999995</v>
      </c>
      <c r="L429">
        <v>87.219800000000006</v>
      </c>
      <c r="M429">
        <v>88.663399999999996</v>
      </c>
      <c r="N429">
        <v>89.826999999999998</v>
      </c>
    </row>
    <row r="430" spans="1:14" x14ac:dyDescent="0.2">
      <c r="A430" t="s">
        <v>591</v>
      </c>
      <c r="B430">
        <v>2009</v>
      </c>
      <c r="C430">
        <v>85.249700000000004</v>
      </c>
      <c r="D430">
        <v>85.052199999999999</v>
      </c>
      <c r="E430">
        <v>83.208399999999997</v>
      </c>
      <c r="F430">
        <v>81.5411</v>
      </c>
      <c r="G430">
        <v>79.5154</v>
      </c>
      <c r="H430">
        <v>78.960599999999999</v>
      </c>
      <c r="I430">
        <v>79.539000000000001</v>
      </c>
      <c r="J430">
        <v>80.720100000000002</v>
      </c>
      <c r="K430">
        <v>80.939700000000002</v>
      </c>
      <c r="L430">
        <v>81.481899999999996</v>
      </c>
      <c r="M430">
        <v>81.133200000000002</v>
      </c>
      <c r="N430">
        <v>82.229299999999995</v>
      </c>
    </row>
    <row r="431" spans="1:14" x14ac:dyDescent="0.2">
      <c r="A431" t="s">
        <v>591</v>
      </c>
      <c r="B431">
        <v>2010</v>
      </c>
      <c r="C431">
        <v>83.246300000000005</v>
      </c>
      <c r="D431">
        <v>83.183400000000006</v>
      </c>
      <c r="E431">
        <v>84.177400000000006</v>
      </c>
      <c r="F431">
        <v>85.527699999999996</v>
      </c>
      <c r="G431">
        <v>87.3172</v>
      </c>
      <c r="H431">
        <v>87.887799999999999</v>
      </c>
      <c r="I431">
        <v>89.037599999999998</v>
      </c>
      <c r="J431">
        <v>89.324299999999994</v>
      </c>
      <c r="K431">
        <v>90.131500000000003</v>
      </c>
      <c r="L431">
        <v>91.034599999999998</v>
      </c>
      <c r="M431">
        <v>91.260800000000003</v>
      </c>
      <c r="N431">
        <v>92.353399999999993</v>
      </c>
    </row>
    <row r="432" spans="1:14" x14ac:dyDescent="0.2">
      <c r="A432" t="s">
        <v>591</v>
      </c>
      <c r="B432">
        <v>2011</v>
      </c>
      <c r="C432">
        <v>94.103700000000003</v>
      </c>
      <c r="D432">
        <v>94.680199999999999</v>
      </c>
      <c r="E432">
        <v>94.644499999999994</v>
      </c>
      <c r="F432">
        <v>94.491900000000001</v>
      </c>
      <c r="G432">
        <v>95.819699999999997</v>
      </c>
      <c r="H432">
        <v>96.117599999999996</v>
      </c>
      <c r="I432">
        <v>97.312299999999993</v>
      </c>
      <c r="J432">
        <v>98.469099999999997</v>
      </c>
      <c r="K432">
        <v>99.223500000000001</v>
      </c>
      <c r="L432">
        <v>100.5703</v>
      </c>
      <c r="M432">
        <v>100.4208</v>
      </c>
    </row>
    <row r="433" spans="1:14" x14ac:dyDescent="0.2">
      <c r="A433" t="s">
        <v>592</v>
      </c>
      <c r="B433" t="s">
        <v>593</v>
      </c>
      <c r="C433" t="s">
        <v>594</v>
      </c>
    </row>
    <row r="434" spans="1:14" x14ac:dyDescent="0.2">
      <c r="A434" t="s">
        <v>595</v>
      </c>
      <c r="B434">
        <v>1986</v>
      </c>
      <c r="C434">
        <v>67.052899999999994</v>
      </c>
      <c r="D434">
        <v>64.903499999999994</v>
      </c>
      <c r="E434">
        <v>63.2226</v>
      </c>
      <c r="F434">
        <v>61.780799999999999</v>
      </c>
      <c r="G434">
        <v>60.901800000000001</v>
      </c>
      <c r="H434">
        <v>61.269300000000001</v>
      </c>
      <c r="I434">
        <v>60.261299999999999</v>
      </c>
      <c r="J434">
        <v>60.232700000000001</v>
      </c>
      <c r="K434">
        <v>62.052599999999998</v>
      </c>
      <c r="L434">
        <v>60.643799999999999</v>
      </c>
      <c r="M434">
        <v>61.276699999999998</v>
      </c>
      <c r="N434">
        <v>62.072800000000001</v>
      </c>
    </row>
    <row r="435" spans="1:14" x14ac:dyDescent="0.2">
      <c r="A435" t="s">
        <v>595</v>
      </c>
      <c r="B435">
        <v>1987</v>
      </c>
      <c r="C435">
        <v>62.1252</v>
      </c>
      <c r="D435">
        <v>64.897400000000005</v>
      </c>
      <c r="E435">
        <v>63.939300000000003</v>
      </c>
      <c r="F435">
        <v>62.936799999999998</v>
      </c>
      <c r="G435">
        <v>61.9878</v>
      </c>
      <c r="H435">
        <v>60.533900000000003</v>
      </c>
      <c r="I435">
        <v>60.431199999999997</v>
      </c>
      <c r="J435">
        <v>61.208799999999997</v>
      </c>
      <c r="K435">
        <v>62.976500000000001</v>
      </c>
      <c r="L435">
        <v>65.763499999999993</v>
      </c>
      <c r="M435">
        <v>65.489099999999993</v>
      </c>
      <c r="N435">
        <v>64.742599999999996</v>
      </c>
    </row>
    <row r="436" spans="1:14" x14ac:dyDescent="0.2">
      <c r="A436" t="s">
        <v>595</v>
      </c>
      <c r="B436">
        <v>1988</v>
      </c>
      <c r="C436">
        <v>66.475399999999993</v>
      </c>
      <c r="D436">
        <v>68.162000000000006</v>
      </c>
      <c r="E436">
        <v>68.210800000000006</v>
      </c>
      <c r="F436">
        <v>70.506399999999999</v>
      </c>
      <c r="G436">
        <v>71.368399999999994</v>
      </c>
      <c r="H436">
        <v>72.138499999999993</v>
      </c>
      <c r="I436">
        <v>68.312799999999996</v>
      </c>
      <c r="J436">
        <v>68.634299999999996</v>
      </c>
      <c r="K436">
        <v>71.108199999999997</v>
      </c>
      <c r="L436">
        <v>71.819100000000006</v>
      </c>
      <c r="M436">
        <v>73.817400000000006</v>
      </c>
      <c r="N436">
        <v>74.115499999999997</v>
      </c>
    </row>
    <row r="437" spans="1:14" x14ac:dyDescent="0.2">
      <c r="A437" t="s">
        <v>595</v>
      </c>
      <c r="B437">
        <v>1989</v>
      </c>
      <c r="C437">
        <v>74.353999999999999</v>
      </c>
      <c r="D437">
        <v>74.508300000000006</v>
      </c>
      <c r="E437">
        <v>74.81</v>
      </c>
      <c r="F437">
        <v>76.854200000000006</v>
      </c>
      <c r="G437">
        <v>77.006200000000007</v>
      </c>
      <c r="H437">
        <v>77.238200000000006</v>
      </c>
      <c r="I437">
        <v>73.323999999999998</v>
      </c>
      <c r="J437">
        <v>75.4559</v>
      </c>
      <c r="K437">
        <v>75.421800000000005</v>
      </c>
      <c r="L437">
        <v>68.005899999999997</v>
      </c>
      <c r="M437">
        <v>68.837500000000006</v>
      </c>
      <c r="N437">
        <v>72.506100000000004</v>
      </c>
    </row>
    <row r="438" spans="1:14" x14ac:dyDescent="0.2">
      <c r="A438" t="s">
        <v>595</v>
      </c>
      <c r="B438">
        <v>1990</v>
      </c>
      <c r="C438">
        <v>64.720799999999997</v>
      </c>
      <c r="D438">
        <v>73.693100000000001</v>
      </c>
      <c r="E438">
        <v>79.222099999999998</v>
      </c>
      <c r="F438">
        <v>78.882000000000005</v>
      </c>
      <c r="G438">
        <v>80.932900000000004</v>
      </c>
      <c r="H438">
        <v>83.284899999999993</v>
      </c>
      <c r="I438">
        <v>83.712199999999996</v>
      </c>
      <c r="J438">
        <v>84.038600000000002</v>
      </c>
      <c r="K438">
        <v>85.334100000000007</v>
      </c>
      <c r="L438">
        <v>83.906999999999996</v>
      </c>
      <c r="M438">
        <v>77.003</v>
      </c>
      <c r="N438">
        <v>76.126999999999995</v>
      </c>
    </row>
    <row r="439" spans="1:14" x14ac:dyDescent="0.2">
      <c r="A439" t="s">
        <v>595</v>
      </c>
      <c r="B439">
        <v>1991</v>
      </c>
      <c r="C439">
        <v>79.2209</v>
      </c>
      <c r="D439">
        <v>75.404799999999994</v>
      </c>
      <c r="E439">
        <v>77.193399999999997</v>
      </c>
      <c r="F439">
        <v>78.668999999999997</v>
      </c>
      <c r="G439">
        <v>81.537899999999993</v>
      </c>
      <c r="H439">
        <v>83.653199999999998</v>
      </c>
      <c r="I439">
        <v>88.523499999999999</v>
      </c>
      <c r="J439">
        <v>82.696700000000007</v>
      </c>
      <c r="K439">
        <v>87.087199999999996</v>
      </c>
      <c r="L439">
        <v>85.761899999999997</v>
      </c>
      <c r="M439">
        <v>84.228200000000001</v>
      </c>
      <c r="N439">
        <v>84.116299999999995</v>
      </c>
    </row>
    <row r="440" spans="1:14" x14ac:dyDescent="0.2">
      <c r="A440" t="s">
        <v>595</v>
      </c>
      <c r="B440">
        <v>1992</v>
      </c>
      <c r="C440">
        <v>78.754400000000004</v>
      </c>
      <c r="D440">
        <v>81.102699999999999</v>
      </c>
      <c r="E440">
        <v>81.906099999999995</v>
      </c>
      <c r="F440">
        <v>80.927499999999995</v>
      </c>
      <c r="G440">
        <v>81.903499999999994</v>
      </c>
      <c r="H440">
        <v>80.22</v>
      </c>
      <c r="I440">
        <v>81.622399999999999</v>
      </c>
      <c r="J440">
        <v>81.368499999999997</v>
      </c>
      <c r="K440">
        <v>79.329499999999996</v>
      </c>
      <c r="L440">
        <v>79.460800000000006</v>
      </c>
      <c r="M440">
        <v>79.111699999999999</v>
      </c>
      <c r="N440">
        <v>80.032399999999996</v>
      </c>
    </row>
    <row r="441" spans="1:14" x14ac:dyDescent="0.2">
      <c r="A441" t="s">
        <v>595</v>
      </c>
      <c r="B441">
        <v>1993</v>
      </c>
      <c r="C441">
        <v>80.368300000000005</v>
      </c>
      <c r="D441">
        <v>78.561300000000003</v>
      </c>
      <c r="E441">
        <v>77.817300000000003</v>
      </c>
      <c r="F441">
        <v>76.723399999999998</v>
      </c>
      <c r="G441">
        <v>76.230099999999993</v>
      </c>
      <c r="H441">
        <v>74.773899999999998</v>
      </c>
      <c r="I441">
        <v>72.223799999999997</v>
      </c>
      <c r="J441">
        <v>70.605000000000004</v>
      </c>
      <c r="K441">
        <v>72.706500000000005</v>
      </c>
      <c r="L441">
        <v>74.559700000000007</v>
      </c>
      <c r="M441">
        <v>74.853700000000003</v>
      </c>
      <c r="N441">
        <v>74.525800000000004</v>
      </c>
    </row>
    <row r="442" spans="1:14" x14ac:dyDescent="0.2">
      <c r="A442" t="s">
        <v>595</v>
      </c>
      <c r="B442">
        <v>1994</v>
      </c>
      <c r="C442">
        <v>75.180199999999999</v>
      </c>
      <c r="D442">
        <v>74.394199999999998</v>
      </c>
      <c r="E442">
        <v>73.494100000000003</v>
      </c>
      <c r="F442">
        <v>73.252399999999994</v>
      </c>
      <c r="G442">
        <v>71.873500000000007</v>
      </c>
      <c r="H442">
        <v>71.957700000000003</v>
      </c>
      <c r="I442">
        <v>70.687399999999997</v>
      </c>
      <c r="J442">
        <v>72.394400000000005</v>
      </c>
      <c r="K442">
        <v>72.232200000000006</v>
      </c>
      <c r="L442">
        <v>73.654499999999999</v>
      </c>
      <c r="M442">
        <v>73.040700000000001</v>
      </c>
      <c r="N442">
        <v>72.530199999999994</v>
      </c>
    </row>
    <row r="443" spans="1:14" x14ac:dyDescent="0.2">
      <c r="A443" t="s">
        <v>595</v>
      </c>
      <c r="B443">
        <v>1995</v>
      </c>
      <c r="C443">
        <v>73.108599999999996</v>
      </c>
      <c r="D443">
        <v>73.393600000000006</v>
      </c>
      <c r="E443">
        <v>73.384500000000003</v>
      </c>
      <c r="F443">
        <v>72.619900000000001</v>
      </c>
      <c r="G443">
        <v>71.908199999999994</v>
      </c>
      <c r="H443">
        <v>74.052800000000005</v>
      </c>
      <c r="I443">
        <v>70.902500000000003</v>
      </c>
      <c r="J443">
        <v>71.565100000000001</v>
      </c>
      <c r="K443">
        <v>70.683400000000006</v>
      </c>
      <c r="L443">
        <v>65.528300000000002</v>
      </c>
      <c r="M443">
        <v>65.1845</v>
      </c>
      <c r="N443">
        <v>65.651300000000006</v>
      </c>
    </row>
    <row r="444" spans="1:14" x14ac:dyDescent="0.2">
      <c r="A444" t="s">
        <v>595</v>
      </c>
      <c r="B444">
        <v>1996</v>
      </c>
      <c r="C444">
        <v>63.624499999999998</v>
      </c>
      <c r="D444">
        <v>67.889099999999999</v>
      </c>
      <c r="E444">
        <v>65.368700000000004</v>
      </c>
      <c r="F444">
        <v>74.152199999999993</v>
      </c>
      <c r="G444">
        <v>75.875500000000002</v>
      </c>
      <c r="H444">
        <v>78.259699999999995</v>
      </c>
      <c r="I444">
        <v>80.259600000000006</v>
      </c>
      <c r="J444">
        <v>78.197000000000003</v>
      </c>
      <c r="K444">
        <v>79.180099999999996</v>
      </c>
      <c r="L444">
        <v>77.143900000000002</v>
      </c>
      <c r="M444">
        <v>79.9101</v>
      </c>
      <c r="N444">
        <v>82.368899999999996</v>
      </c>
    </row>
    <row r="445" spans="1:14" x14ac:dyDescent="0.2">
      <c r="A445" t="s">
        <v>595</v>
      </c>
      <c r="B445">
        <v>1997</v>
      </c>
      <c r="C445">
        <v>83.111800000000002</v>
      </c>
      <c r="D445">
        <v>84.786100000000005</v>
      </c>
      <c r="E445">
        <v>86.577399999999997</v>
      </c>
      <c r="F445">
        <v>84.301900000000003</v>
      </c>
      <c r="G445">
        <v>85.850899999999996</v>
      </c>
      <c r="H445">
        <v>87.773799999999994</v>
      </c>
      <c r="I445">
        <v>84.625500000000002</v>
      </c>
      <c r="J445">
        <v>89.783699999999996</v>
      </c>
      <c r="K445">
        <v>92.019800000000004</v>
      </c>
      <c r="L445">
        <v>92.732600000000005</v>
      </c>
      <c r="M445">
        <v>95.3703</v>
      </c>
      <c r="N445">
        <v>94.968500000000006</v>
      </c>
    </row>
    <row r="446" spans="1:14" x14ac:dyDescent="0.2">
      <c r="A446" t="s">
        <v>595</v>
      </c>
      <c r="B446">
        <v>1998</v>
      </c>
      <c r="C446">
        <v>96.123400000000004</v>
      </c>
      <c r="D446">
        <v>98.024799999999999</v>
      </c>
      <c r="E446">
        <v>99.399100000000004</v>
      </c>
      <c r="F446">
        <v>100.74939999999999</v>
      </c>
      <c r="G446">
        <v>102.58150000000001</v>
      </c>
      <c r="H446">
        <v>99.790400000000005</v>
      </c>
      <c r="I446">
        <v>95.845200000000006</v>
      </c>
      <c r="J446">
        <v>110.01479999999999</v>
      </c>
      <c r="K446">
        <v>109.8515</v>
      </c>
      <c r="L446">
        <v>113.12220000000001</v>
      </c>
      <c r="M446">
        <v>111.398</v>
      </c>
      <c r="N446">
        <v>109.8985</v>
      </c>
    </row>
    <row r="447" spans="1:14" x14ac:dyDescent="0.2">
      <c r="A447" t="s">
        <v>595</v>
      </c>
      <c r="B447">
        <v>1999</v>
      </c>
      <c r="C447">
        <v>107.6529</v>
      </c>
      <c r="D447">
        <v>106.8074</v>
      </c>
      <c r="E447">
        <v>104.2931</v>
      </c>
      <c r="F447">
        <v>103.8601</v>
      </c>
      <c r="G447">
        <v>103.07510000000001</v>
      </c>
      <c r="H447">
        <v>101.5103</v>
      </c>
      <c r="I447">
        <v>100.2431</v>
      </c>
      <c r="J447">
        <v>102.2204</v>
      </c>
      <c r="K447">
        <v>99.4375</v>
      </c>
      <c r="L447">
        <v>99.528400000000005</v>
      </c>
      <c r="M447">
        <v>97.039100000000005</v>
      </c>
      <c r="N447">
        <v>94.771500000000003</v>
      </c>
    </row>
    <row r="448" spans="1:14" x14ac:dyDescent="0.2">
      <c r="A448" t="s">
        <v>595</v>
      </c>
      <c r="B448">
        <v>2000</v>
      </c>
      <c r="C448">
        <v>95.330399999999997</v>
      </c>
      <c r="D448">
        <v>91.000100000000003</v>
      </c>
      <c r="E448">
        <v>91.563299999999998</v>
      </c>
      <c r="F448">
        <v>90.779399999999995</v>
      </c>
      <c r="G448">
        <v>90.581900000000005</v>
      </c>
      <c r="H448">
        <v>90.048900000000003</v>
      </c>
      <c r="I448">
        <v>88.633600000000001</v>
      </c>
      <c r="J448">
        <v>88.432400000000001</v>
      </c>
      <c r="K448">
        <v>89.438999999999993</v>
      </c>
      <c r="L448">
        <v>88.413600000000002</v>
      </c>
      <c r="M448">
        <v>88.616799999999998</v>
      </c>
      <c r="N448">
        <v>87.105800000000002</v>
      </c>
    </row>
    <row r="449" spans="1:14" x14ac:dyDescent="0.2">
      <c r="A449" t="s">
        <v>595</v>
      </c>
      <c r="B449">
        <v>2001</v>
      </c>
      <c r="C449">
        <v>84.788799999999995</v>
      </c>
      <c r="D449">
        <v>85.375399999999999</v>
      </c>
      <c r="E449">
        <v>87.985799999999998</v>
      </c>
      <c r="F449">
        <v>86.951899999999995</v>
      </c>
      <c r="G449">
        <v>87.752499999999998</v>
      </c>
      <c r="H449">
        <v>87.3596</v>
      </c>
      <c r="I449">
        <v>88.967299999999994</v>
      </c>
      <c r="J449">
        <v>87.689499999999995</v>
      </c>
      <c r="K449">
        <v>87.366399999999999</v>
      </c>
      <c r="L449">
        <v>85.996799999999993</v>
      </c>
      <c r="M449">
        <v>85.599800000000002</v>
      </c>
      <c r="N449">
        <v>84.796099999999996</v>
      </c>
    </row>
    <row r="450" spans="1:14" x14ac:dyDescent="0.2">
      <c r="A450" t="s">
        <v>595</v>
      </c>
      <c r="B450">
        <v>2002</v>
      </c>
      <c r="C450">
        <v>84.180400000000006</v>
      </c>
      <c r="D450">
        <v>83.115099999999998</v>
      </c>
      <c r="E450">
        <v>82.472999999999999</v>
      </c>
      <c r="F450">
        <v>81.042299999999997</v>
      </c>
      <c r="G450">
        <v>80.695499999999996</v>
      </c>
      <c r="H450">
        <v>80.226500000000001</v>
      </c>
      <c r="I450">
        <v>80.204700000000003</v>
      </c>
      <c r="J450">
        <v>79.36</v>
      </c>
      <c r="K450">
        <v>78.357900000000001</v>
      </c>
      <c r="L450">
        <v>76.343400000000003</v>
      </c>
      <c r="M450">
        <v>76.209599999999995</v>
      </c>
      <c r="N450">
        <v>73.610100000000003</v>
      </c>
    </row>
    <row r="451" spans="1:14" x14ac:dyDescent="0.2">
      <c r="A451" t="s">
        <v>595</v>
      </c>
      <c r="B451">
        <v>2003</v>
      </c>
      <c r="C451">
        <v>74.975499999999997</v>
      </c>
      <c r="D451">
        <v>73.609700000000004</v>
      </c>
      <c r="E451">
        <v>74.398600000000002</v>
      </c>
      <c r="F451">
        <v>73.642399999999995</v>
      </c>
      <c r="G451">
        <v>73.084800000000001</v>
      </c>
      <c r="H451">
        <v>73.506200000000007</v>
      </c>
      <c r="I451">
        <v>74.3827</v>
      </c>
      <c r="J451">
        <v>74.059899999999999</v>
      </c>
      <c r="K451">
        <v>78.105999999999995</v>
      </c>
      <c r="L451">
        <v>76.930499999999995</v>
      </c>
      <c r="M451">
        <v>77.527299999999997</v>
      </c>
      <c r="N451">
        <v>77.167699999999996</v>
      </c>
    </row>
    <row r="452" spans="1:14" x14ac:dyDescent="0.2">
      <c r="A452" t="s">
        <v>595</v>
      </c>
      <c r="B452">
        <v>2004</v>
      </c>
      <c r="C452">
        <v>77.290800000000004</v>
      </c>
      <c r="D452">
        <v>78.919899999999998</v>
      </c>
      <c r="E452">
        <v>78.711699999999993</v>
      </c>
      <c r="F452">
        <v>79.263599999999997</v>
      </c>
      <c r="G452">
        <v>78.700599999999994</v>
      </c>
      <c r="H452">
        <v>77.708399999999997</v>
      </c>
      <c r="I452">
        <v>78.272599999999997</v>
      </c>
      <c r="J452">
        <v>79.880799999999994</v>
      </c>
      <c r="K452">
        <v>79.527000000000001</v>
      </c>
      <c r="L452">
        <v>81.111500000000007</v>
      </c>
      <c r="M452">
        <v>80.827799999999996</v>
      </c>
      <c r="N452">
        <v>81.775599999999997</v>
      </c>
    </row>
    <row r="453" spans="1:14" x14ac:dyDescent="0.2">
      <c r="A453" t="s">
        <v>595</v>
      </c>
      <c r="B453">
        <v>2005</v>
      </c>
      <c r="C453">
        <v>82.09</v>
      </c>
      <c r="D453">
        <v>85.2607</v>
      </c>
      <c r="E453">
        <v>84.405100000000004</v>
      </c>
      <c r="F453">
        <v>86.772099999999995</v>
      </c>
      <c r="G453">
        <v>89.119100000000003</v>
      </c>
      <c r="H453">
        <v>87.331999999999994</v>
      </c>
      <c r="I453">
        <v>85.246899999999997</v>
      </c>
      <c r="J453">
        <v>89.0685</v>
      </c>
      <c r="K453">
        <v>71.754099999999994</v>
      </c>
      <c r="L453">
        <v>91.567599999999999</v>
      </c>
      <c r="M453">
        <v>94.377099999999999</v>
      </c>
      <c r="N453">
        <v>90.758499999999998</v>
      </c>
    </row>
    <row r="454" spans="1:14" x14ac:dyDescent="0.2">
      <c r="A454" t="s">
        <v>595</v>
      </c>
      <c r="B454">
        <v>2006</v>
      </c>
      <c r="C454">
        <v>97.740399999999994</v>
      </c>
      <c r="D454">
        <v>99.222499999999997</v>
      </c>
      <c r="E454">
        <v>100.8593</v>
      </c>
      <c r="F454">
        <v>103.0232</v>
      </c>
      <c r="G454">
        <v>102.57859999999999</v>
      </c>
      <c r="H454">
        <v>102.2962</v>
      </c>
      <c r="I454">
        <v>101.3665</v>
      </c>
      <c r="J454">
        <v>101.75279999999999</v>
      </c>
      <c r="K454">
        <v>100.8903</v>
      </c>
      <c r="L454">
        <v>100.1528</v>
      </c>
      <c r="M454">
        <v>100.1066</v>
      </c>
      <c r="N454">
        <v>99.886899999999997</v>
      </c>
    </row>
    <row r="455" spans="1:14" x14ac:dyDescent="0.2">
      <c r="A455" t="s">
        <v>595</v>
      </c>
      <c r="B455">
        <v>2007</v>
      </c>
      <c r="C455">
        <v>96.550700000000006</v>
      </c>
      <c r="D455">
        <v>97.615300000000005</v>
      </c>
      <c r="E455">
        <v>96.238799999999998</v>
      </c>
      <c r="F455">
        <v>96.411699999999996</v>
      </c>
      <c r="G455">
        <v>96.291399999999996</v>
      </c>
      <c r="H455">
        <v>98.709599999999995</v>
      </c>
      <c r="I455">
        <v>99.124899999999997</v>
      </c>
      <c r="J455">
        <v>100.8972</v>
      </c>
      <c r="K455">
        <v>102.8523</v>
      </c>
      <c r="L455">
        <v>103.11920000000001</v>
      </c>
      <c r="M455">
        <v>105.51</v>
      </c>
      <c r="N455">
        <v>106.6788</v>
      </c>
    </row>
    <row r="456" spans="1:14" x14ac:dyDescent="0.2">
      <c r="A456" t="s">
        <v>595</v>
      </c>
      <c r="B456">
        <v>2008</v>
      </c>
      <c r="C456">
        <v>105.7169</v>
      </c>
      <c r="D456">
        <v>107.28959999999999</v>
      </c>
      <c r="E456">
        <v>107.8095</v>
      </c>
      <c r="F456">
        <v>105.93770000000001</v>
      </c>
      <c r="G456">
        <v>108.94589999999999</v>
      </c>
      <c r="H456">
        <v>107.70780000000001</v>
      </c>
      <c r="I456">
        <v>102.42619999999999</v>
      </c>
      <c r="J456">
        <v>92.500399999999999</v>
      </c>
      <c r="K456">
        <v>62.0884</v>
      </c>
      <c r="L456">
        <v>54.924599999999998</v>
      </c>
      <c r="M456">
        <v>67.566199999999995</v>
      </c>
      <c r="N456">
        <v>81.067099999999996</v>
      </c>
    </row>
    <row r="457" spans="1:14" x14ac:dyDescent="0.2">
      <c r="A457" t="s">
        <v>595</v>
      </c>
      <c r="B457">
        <v>2009</v>
      </c>
      <c r="C457">
        <v>68.540199999999999</v>
      </c>
      <c r="D457">
        <v>73.702100000000002</v>
      </c>
      <c r="E457">
        <v>74.855999999999995</v>
      </c>
      <c r="F457">
        <v>71.911100000000005</v>
      </c>
      <c r="G457">
        <v>68.158100000000005</v>
      </c>
      <c r="H457">
        <v>67.704700000000003</v>
      </c>
      <c r="I457">
        <v>70.910899999999998</v>
      </c>
      <c r="J457">
        <v>72.5839</v>
      </c>
      <c r="K457">
        <v>75.684700000000007</v>
      </c>
      <c r="L457">
        <v>75.736800000000002</v>
      </c>
      <c r="M457">
        <v>75.728300000000004</v>
      </c>
      <c r="N457">
        <v>76.351799999999997</v>
      </c>
    </row>
    <row r="458" spans="1:14" x14ac:dyDescent="0.2">
      <c r="A458" t="s">
        <v>595</v>
      </c>
      <c r="B458">
        <v>2010</v>
      </c>
      <c r="C458">
        <v>76.024600000000007</v>
      </c>
      <c r="D458">
        <v>74.939599999999999</v>
      </c>
      <c r="E458">
        <v>77.429900000000004</v>
      </c>
      <c r="F458">
        <v>76.485799999999998</v>
      </c>
      <c r="G458">
        <v>79.904499999999999</v>
      </c>
      <c r="H458">
        <v>80.252200000000002</v>
      </c>
      <c r="I458">
        <v>84.6233</v>
      </c>
      <c r="J458">
        <v>84.111900000000006</v>
      </c>
      <c r="K458">
        <v>85.017700000000005</v>
      </c>
      <c r="L458">
        <v>85.05</v>
      </c>
      <c r="M458">
        <v>83.390500000000003</v>
      </c>
      <c r="N458">
        <v>83.251800000000003</v>
      </c>
    </row>
    <row r="459" spans="1:14" x14ac:dyDescent="0.2">
      <c r="A459" t="s">
        <v>595</v>
      </c>
      <c r="B459">
        <v>2011</v>
      </c>
      <c r="C459">
        <v>84.907700000000006</v>
      </c>
      <c r="D459">
        <v>87.687200000000004</v>
      </c>
      <c r="E459">
        <v>90.325400000000002</v>
      </c>
      <c r="F459">
        <v>90.226799999999997</v>
      </c>
      <c r="G459">
        <v>92.696700000000007</v>
      </c>
      <c r="H459">
        <v>94.023600000000002</v>
      </c>
      <c r="I459">
        <v>96.802700000000002</v>
      </c>
      <c r="J459">
        <v>99.637</v>
      </c>
      <c r="K459">
        <v>100.48269999999999</v>
      </c>
      <c r="L459">
        <v>104.5468</v>
      </c>
      <c r="M459">
        <v>104.5074</v>
      </c>
    </row>
    <row r="460" spans="1:14" x14ac:dyDescent="0.2">
      <c r="A460" t="s">
        <v>596</v>
      </c>
      <c r="B460" t="s">
        <v>597</v>
      </c>
      <c r="C460" t="s">
        <v>598</v>
      </c>
      <c r="D460" t="s">
        <v>599</v>
      </c>
      <c r="E460" t="s">
        <v>600</v>
      </c>
      <c r="F460" t="s">
        <v>568</v>
      </c>
    </row>
    <row r="461" spans="1:14" x14ac:dyDescent="0.2">
      <c r="A461" t="s">
        <v>601</v>
      </c>
      <c r="B461">
        <v>1986</v>
      </c>
      <c r="C461">
        <v>11.9712</v>
      </c>
      <c r="D461">
        <v>11.911</v>
      </c>
      <c r="E461">
        <v>11.992599999999999</v>
      </c>
      <c r="F461">
        <v>11.9087</v>
      </c>
      <c r="G461">
        <v>11.982900000000001</v>
      </c>
      <c r="H461">
        <v>11.6601</v>
      </c>
      <c r="I461">
        <v>12.091100000000001</v>
      </c>
      <c r="J461">
        <v>12.2103</v>
      </c>
      <c r="K461">
        <v>12.2296</v>
      </c>
      <c r="L461">
        <v>12.307600000000001</v>
      </c>
      <c r="M461">
        <v>12.432700000000001</v>
      </c>
      <c r="N461">
        <v>12.616400000000001</v>
      </c>
    </row>
    <row r="462" spans="1:14" x14ac:dyDescent="0.2">
      <c r="A462" t="s">
        <v>601</v>
      </c>
      <c r="B462">
        <v>1987</v>
      </c>
      <c r="C462">
        <v>12.772600000000001</v>
      </c>
      <c r="D462">
        <v>13.026</v>
      </c>
      <c r="E462">
        <v>13.007400000000001</v>
      </c>
      <c r="F462">
        <v>13.298500000000001</v>
      </c>
      <c r="G462">
        <v>13.461399999999999</v>
      </c>
      <c r="H462">
        <v>13.6363</v>
      </c>
      <c r="I462">
        <v>13.876200000000001</v>
      </c>
      <c r="J462">
        <v>14.248699999999999</v>
      </c>
      <c r="K462">
        <v>14.4117</v>
      </c>
      <c r="L462">
        <v>14.6746</v>
      </c>
      <c r="M462">
        <v>14.8315</v>
      </c>
      <c r="N462">
        <v>15.0282</v>
      </c>
    </row>
    <row r="463" spans="1:14" x14ac:dyDescent="0.2">
      <c r="A463" t="s">
        <v>601</v>
      </c>
      <c r="B463">
        <v>1988</v>
      </c>
      <c r="C463">
        <v>15.1328</v>
      </c>
      <c r="D463">
        <v>15.065</v>
      </c>
      <c r="E463">
        <v>15.269399999999999</v>
      </c>
      <c r="F463">
        <v>15.4499</v>
      </c>
      <c r="G463">
        <v>15.5479</v>
      </c>
      <c r="H463">
        <v>15.706300000000001</v>
      </c>
      <c r="I463">
        <v>15.792</v>
      </c>
      <c r="J463">
        <v>15.714700000000001</v>
      </c>
      <c r="K463">
        <v>15.755100000000001</v>
      </c>
      <c r="L463">
        <v>15.824</v>
      </c>
      <c r="M463">
        <v>15.7113</v>
      </c>
      <c r="N463">
        <v>15.701000000000001</v>
      </c>
    </row>
    <row r="464" spans="1:14" x14ac:dyDescent="0.2">
      <c r="A464" t="s">
        <v>601</v>
      </c>
      <c r="B464">
        <v>1989</v>
      </c>
      <c r="C464">
        <v>15.8226</v>
      </c>
      <c r="D464">
        <v>15.7911</v>
      </c>
      <c r="E464">
        <v>15.635999999999999</v>
      </c>
      <c r="F464">
        <v>15.803900000000001</v>
      </c>
      <c r="G464">
        <v>15.6867</v>
      </c>
      <c r="H464">
        <v>15.7171</v>
      </c>
      <c r="I464">
        <v>15.988</v>
      </c>
      <c r="J464">
        <v>16.183</v>
      </c>
      <c r="K464">
        <v>16.0975</v>
      </c>
      <c r="L464">
        <v>16.386500000000002</v>
      </c>
      <c r="M464">
        <v>16.5029</v>
      </c>
      <c r="N464">
        <v>16.606000000000002</v>
      </c>
    </row>
    <row r="465" spans="1:14" x14ac:dyDescent="0.2">
      <c r="A465" t="s">
        <v>601</v>
      </c>
      <c r="B465">
        <v>1990</v>
      </c>
      <c r="C465">
        <v>16.901700000000002</v>
      </c>
      <c r="D465">
        <v>16.971399999999999</v>
      </c>
      <c r="E465">
        <v>17.073699999999999</v>
      </c>
      <c r="F465">
        <v>17.148800000000001</v>
      </c>
      <c r="G465">
        <v>17.328399999999998</v>
      </c>
      <c r="H465">
        <v>17.4618</v>
      </c>
      <c r="I465">
        <v>17.5061</v>
      </c>
      <c r="J465">
        <v>17.480799999999999</v>
      </c>
      <c r="K465">
        <v>17.5029</v>
      </c>
      <c r="L465">
        <v>17.457599999999999</v>
      </c>
      <c r="M465">
        <v>17.342600000000001</v>
      </c>
      <c r="N465">
        <v>17.402799999999999</v>
      </c>
    </row>
    <row r="466" spans="1:14" x14ac:dyDescent="0.2">
      <c r="A466" t="s">
        <v>601</v>
      </c>
      <c r="B466">
        <v>1991</v>
      </c>
      <c r="C466">
        <v>17.081099999999999</v>
      </c>
      <c r="D466">
        <v>17.0718</v>
      </c>
      <c r="E466">
        <v>16.9968</v>
      </c>
      <c r="F466">
        <v>16.9816</v>
      </c>
      <c r="G466">
        <v>17.067499999999999</v>
      </c>
      <c r="H466">
        <v>17.294499999999999</v>
      </c>
      <c r="I466">
        <v>17.149000000000001</v>
      </c>
      <c r="J466">
        <v>17.3705</v>
      </c>
      <c r="K466">
        <v>17.501100000000001</v>
      </c>
      <c r="L466">
        <v>17.4361</v>
      </c>
      <c r="M466">
        <v>17.684899999999999</v>
      </c>
      <c r="N466">
        <v>18.0624</v>
      </c>
    </row>
    <row r="467" spans="1:14" x14ac:dyDescent="0.2">
      <c r="A467" t="s">
        <v>601</v>
      </c>
      <c r="B467">
        <v>1992</v>
      </c>
      <c r="C467">
        <v>18.2941</v>
      </c>
      <c r="D467">
        <v>18.4925</v>
      </c>
      <c r="E467">
        <v>18.747800000000002</v>
      </c>
      <c r="F467">
        <v>19.062100000000001</v>
      </c>
      <c r="G467">
        <v>19.396899999999999</v>
      </c>
      <c r="H467">
        <v>19.582899999999999</v>
      </c>
      <c r="I467">
        <v>19.733699999999999</v>
      </c>
      <c r="J467">
        <v>19.874199999999998</v>
      </c>
      <c r="K467">
        <v>20.133700000000001</v>
      </c>
      <c r="L467">
        <v>20.470600000000001</v>
      </c>
      <c r="M467">
        <v>20.6816</v>
      </c>
      <c r="N467">
        <v>20.6784</v>
      </c>
    </row>
    <row r="468" spans="1:14" x14ac:dyDescent="0.2">
      <c r="A468" t="s">
        <v>601</v>
      </c>
      <c r="B468">
        <v>1993</v>
      </c>
      <c r="C468">
        <v>20.738399999999999</v>
      </c>
      <c r="D468">
        <v>20.7681</v>
      </c>
      <c r="E468">
        <v>20.9526</v>
      </c>
      <c r="F468">
        <v>21.2362</v>
      </c>
      <c r="G468">
        <v>21.2195</v>
      </c>
      <c r="H468">
        <v>21.155999999999999</v>
      </c>
      <c r="I468">
        <v>21.177600000000002</v>
      </c>
      <c r="J468">
        <v>21.2958</v>
      </c>
      <c r="K468">
        <v>21.6952</v>
      </c>
      <c r="L468">
        <v>22.018699999999999</v>
      </c>
      <c r="M468">
        <v>22.328099999999999</v>
      </c>
      <c r="N468">
        <v>22.456800000000001</v>
      </c>
    </row>
    <row r="469" spans="1:14" x14ac:dyDescent="0.2">
      <c r="A469" t="s">
        <v>601</v>
      </c>
      <c r="B469">
        <v>1994</v>
      </c>
      <c r="C469">
        <v>22.374300000000002</v>
      </c>
      <c r="D469">
        <v>22.293399999999998</v>
      </c>
      <c r="E469">
        <v>22.791799999999999</v>
      </c>
      <c r="F469">
        <v>23.0886</v>
      </c>
      <c r="G469">
        <v>23.418700000000001</v>
      </c>
      <c r="H469">
        <v>23.728899999999999</v>
      </c>
      <c r="I469">
        <v>24.105399999999999</v>
      </c>
      <c r="J469">
        <v>24.473600000000001</v>
      </c>
      <c r="K469">
        <v>24.8338</v>
      </c>
      <c r="L469">
        <v>25.3962</v>
      </c>
      <c r="M469">
        <v>25.898099999999999</v>
      </c>
      <c r="N469">
        <v>26.457999999999998</v>
      </c>
    </row>
    <row r="470" spans="1:14" x14ac:dyDescent="0.2">
      <c r="A470" t="s">
        <v>601</v>
      </c>
      <c r="B470">
        <v>1995</v>
      </c>
      <c r="C470">
        <v>26.7014</v>
      </c>
      <c r="D470">
        <v>26.853300000000001</v>
      </c>
      <c r="E470">
        <v>27.263999999999999</v>
      </c>
      <c r="F470">
        <v>27.461400000000001</v>
      </c>
      <c r="G470">
        <v>27.898499999999999</v>
      </c>
      <c r="H470">
        <v>28.411899999999999</v>
      </c>
      <c r="I470">
        <v>28.946999999999999</v>
      </c>
      <c r="J470">
        <v>29.423999999999999</v>
      </c>
      <c r="K470">
        <v>29.996200000000002</v>
      </c>
      <c r="L470">
        <v>30.595800000000001</v>
      </c>
      <c r="M470">
        <v>30.683</v>
      </c>
      <c r="N470">
        <v>31.103200000000001</v>
      </c>
    </row>
    <row r="471" spans="1:14" x14ac:dyDescent="0.2">
      <c r="A471" t="s">
        <v>601</v>
      </c>
      <c r="B471">
        <v>1996</v>
      </c>
      <c r="C471">
        <v>31.472899999999999</v>
      </c>
      <c r="D471">
        <v>32.4651</v>
      </c>
      <c r="E471">
        <v>32.922600000000003</v>
      </c>
      <c r="F471">
        <v>33.244100000000003</v>
      </c>
      <c r="G471">
        <v>33.7727</v>
      </c>
      <c r="H471">
        <v>34.657699999999998</v>
      </c>
      <c r="I471">
        <v>35.4754</v>
      </c>
      <c r="J471">
        <v>36.286299999999997</v>
      </c>
      <c r="K471">
        <v>36.889899999999997</v>
      </c>
      <c r="L471">
        <v>37.558</v>
      </c>
      <c r="M471">
        <v>38.043700000000001</v>
      </c>
      <c r="N471">
        <v>38.927300000000002</v>
      </c>
    </row>
    <row r="472" spans="1:14" x14ac:dyDescent="0.2">
      <c r="A472" t="s">
        <v>601</v>
      </c>
      <c r="B472">
        <v>1997</v>
      </c>
      <c r="C472">
        <v>39.036499999999997</v>
      </c>
      <c r="D472">
        <v>40.088900000000002</v>
      </c>
      <c r="E472">
        <v>41.151299999999999</v>
      </c>
      <c r="F472">
        <v>42.213299999999997</v>
      </c>
      <c r="G472">
        <v>43.256799999999998</v>
      </c>
      <c r="H472">
        <v>44.341099999999997</v>
      </c>
      <c r="I472">
        <v>45.2958</v>
      </c>
      <c r="J472">
        <v>45.896599999999999</v>
      </c>
      <c r="K472">
        <v>46.540799999999997</v>
      </c>
      <c r="L472">
        <v>47.0869</v>
      </c>
      <c r="M472">
        <v>48.192</v>
      </c>
      <c r="N472">
        <v>48.8339</v>
      </c>
    </row>
    <row r="473" spans="1:14" x14ac:dyDescent="0.2">
      <c r="A473" t="s">
        <v>601</v>
      </c>
      <c r="B473">
        <v>1998</v>
      </c>
      <c r="C473">
        <v>49.655700000000003</v>
      </c>
      <c r="D473">
        <v>50.37</v>
      </c>
      <c r="E473">
        <v>50.297600000000003</v>
      </c>
      <c r="F473">
        <v>50.417700000000004</v>
      </c>
      <c r="G473">
        <v>50.721699999999998</v>
      </c>
      <c r="H473">
        <v>51.1586</v>
      </c>
      <c r="I473">
        <v>51.701099999999997</v>
      </c>
      <c r="J473">
        <v>52.910499999999999</v>
      </c>
      <c r="K473">
        <v>53.738</v>
      </c>
      <c r="L473">
        <v>54.7029</v>
      </c>
      <c r="M473">
        <v>55.545900000000003</v>
      </c>
      <c r="N473">
        <v>56.538800000000002</v>
      </c>
    </row>
    <row r="474" spans="1:14" x14ac:dyDescent="0.2">
      <c r="A474" t="s">
        <v>601</v>
      </c>
      <c r="B474">
        <v>1999</v>
      </c>
      <c r="C474">
        <v>57.59</v>
      </c>
      <c r="D474">
        <v>58.712299999999999</v>
      </c>
      <c r="E474">
        <v>59.975099999999998</v>
      </c>
      <c r="F474">
        <v>61.476900000000001</v>
      </c>
      <c r="G474">
        <v>62.856400000000001</v>
      </c>
      <c r="H474">
        <v>63.684800000000003</v>
      </c>
      <c r="I474">
        <v>64.903199999999998</v>
      </c>
      <c r="J474">
        <v>65.6952</v>
      </c>
      <c r="K474">
        <v>65.956299999999999</v>
      </c>
      <c r="L474">
        <v>66.549300000000002</v>
      </c>
      <c r="M474">
        <v>67.206699999999998</v>
      </c>
      <c r="N474">
        <v>68.6584</v>
      </c>
    </row>
    <row r="475" spans="1:14" x14ac:dyDescent="0.2">
      <c r="A475" t="s">
        <v>601</v>
      </c>
      <c r="B475">
        <v>2000</v>
      </c>
      <c r="C475">
        <v>71.243200000000002</v>
      </c>
      <c r="D475">
        <v>73.311199999999999</v>
      </c>
      <c r="E475">
        <v>74.563199999999995</v>
      </c>
      <c r="F475">
        <v>75.554299999999998</v>
      </c>
      <c r="G475">
        <v>77.132199999999997</v>
      </c>
      <c r="H475">
        <v>76.850700000000003</v>
      </c>
      <c r="I475">
        <v>77.922200000000004</v>
      </c>
      <c r="J475">
        <v>78.484499999999997</v>
      </c>
      <c r="K475">
        <v>79.629900000000006</v>
      </c>
      <c r="L475">
        <v>80.020700000000005</v>
      </c>
      <c r="M475">
        <v>80.374499999999998</v>
      </c>
      <c r="N475">
        <v>80.709900000000005</v>
      </c>
    </row>
    <row r="476" spans="1:14" x14ac:dyDescent="0.2">
      <c r="A476" t="s">
        <v>601</v>
      </c>
      <c r="B476">
        <v>2001</v>
      </c>
      <c r="C476">
        <v>81.619399999999999</v>
      </c>
      <c r="D476">
        <v>80.292100000000005</v>
      </c>
      <c r="E476">
        <v>79.666899999999998</v>
      </c>
      <c r="F476">
        <v>79.137799999999999</v>
      </c>
      <c r="G476">
        <v>77.772199999999998</v>
      </c>
      <c r="H476">
        <v>76.423100000000005</v>
      </c>
      <c r="I476">
        <v>74.946700000000007</v>
      </c>
      <c r="J476">
        <v>72.780299999999997</v>
      </c>
      <c r="K476">
        <v>71.494500000000002</v>
      </c>
      <c r="L476">
        <v>70.248000000000005</v>
      </c>
      <c r="M476">
        <v>69.206000000000003</v>
      </c>
      <c r="N476">
        <v>69.046599999999998</v>
      </c>
    </row>
    <row r="477" spans="1:14" x14ac:dyDescent="0.2">
      <c r="A477" t="s">
        <v>601</v>
      </c>
      <c r="B477">
        <v>2002</v>
      </c>
      <c r="C477">
        <v>67.035899999999998</v>
      </c>
      <c r="D477">
        <v>66.930899999999994</v>
      </c>
      <c r="E477">
        <v>66.612799999999993</v>
      </c>
      <c r="F477">
        <v>65.737899999999996</v>
      </c>
      <c r="G477">
        <v>65.517399999999995</v>
      </c>
      <c r="H477">
        <v>65.843599999999995</v>
      </c>
      <c r="I477">
        <v>64.989500000000007</v>
      </c>
      <c r="J477">
        <v>65.429100000000005</v>
      </c>
      <c r="K477">
        <v>65.316800000000001</v>
      </c>
      <c r="L477">
        <v>64.667299999999997</v>
      </c>
      <c r="M477">
        <v>65.005700000000004</v>
      </c>
      <c r="N477">
        <v>65.223600000000005</v>
      </c>
    </row>
    <row r="478" spans="1:14" x14ac:dyDescent="0.2">
      <c r="A478" t="s">
        <v>601</v>
      </c>
      <c r="B478">
        <v>2003</v>
      </c>
      <c r="C478">
        <v>65.542500000000004</v>
      </c>
      <c r="D478">
        <v>66.611599999999996</v>
      </c>
      <c r="E478">
        <v>66.982200000000006</v>
      </c>
      <c r="F478">
        <v>66.850899999999996</v>
      </c>
      <c r="G478">
        <v>67.715800000000002</v>
      </c>
      <c r="H478">
        <v>68.088999999999999</v>
      </c>
      <c r="I478">
        <v>68.871200000000002</v>
      </c>
      <c r="J478">
        <v>69.664699999999996</v>
      </c>
      <c r="K478">
        <v>69.9298</v>
      </c>
      <c r="L478">
        <v>70.704899999999995</v>
      </c>
      <c r="M478">
        <v>71.225700000000003</v>
      </c>
      <c r="N478">
        <v>71.924499999999995</v>
      </c>
    </row>
    <row r="479" spans="1:14" x14ac:dyDescent="0.2">
      <c r="A479" t="s">
        <v>601</v>
      </c>
      <c r="B479">
        <v>2004</v>
      </c>
      <c r="C479">
        <v>73.216899999999995</v>
      </c>
      <c r="D479">
        <v>73.651300000000006</v>
      </c>
      <c r="E479">
        <v>73.363100000000003</v>
      </c>
      <c r="F479">
        <v>72.672799999999995</v>
      </c>
      <c r="G479">
        <v>73.303200000000004</v>
      </c>
      <c r="H479">
        <v>73.551699999999997</v>
      </c>
      <c r="I479">
        <v>74.834199999999996</v>
      </c>
      <c r="J479">
        <v>75.5077</v>
      </c>
      <c r="K479">
        <v>75.863100000000003</v>
      </c>
      <c r="L479">
        <v>76.218900000000005</v>
      </c>
      <c r="M479">
        <v>75.825699999999998</v>
      </c>
      <c r="N479">
        <v>77.238600000000005</v>
      </c>
    </row>
    <row r="480" spans="1:14" x14ac:dyDescent="0.2">
      <c r="A480" t="s">
        <v>601</v>
      </c>
      <c r="B480">
        <v>2005</v>
      </c>
      <c r="C480">
        <v>77.585599999999999</v>
      </c>
      <c r="D480">
        <v>78.131399999999999</v>
      </c>
      <c r="E480">
        <v>78.463499999999996</v>
      </c>
      <c r="F480">
        <v>78.616799999999998</v>
      </c>
      <c r="G480">
        <v>78.834199999999996</v>
      </c>
      <c r="H480">
        <v>78.884900000000002</v>
      </c>
      <c r="I480">
        <v>79.722499999999997</v>
      </c>
      <c r="J480">
        <v>80.934399999999997</v>
      </c>
      <c r="K480">
        <v>81.803399999999996</v>
      </c>
      <c r="L480">
        <v>83.381399999999999</v>
      </c>
      <c r="M480">
        <v>84.971400000000003</v>
      </c>
      <c r="N480">
        <v>85.229699999999994</v>
      </c>
    </row>
    <row r="481" spans="1:14" x14ac:dyDescent="0.2">
      <c r="A481" t="s">
        <v>601</v>
      </c>
      <c r="B481">
        <v>2006</v>
      </c>
      <c r="C481">
        <v>85.505099999999999</v>
      </c>
      <c r="D481">
        <v>86.2102</v>
      </c>
      <c r="E481">
        <v>86.8917</v>
      </c>
      <c r="F481">
        <v>88.720100000000002</v>
      </c>
      <c r="G481">
        <v>89.799400000000006</v>
      </c>
      <c r="H481">
        <v>91.881900000000002</v>
      </c>
      <c r="I481">
        <v>93.243499999999997</v>
      </c>
      <c r="J481">
        <v>93.5745</v>
      </c>
      <c r="K481">
        <v>94.6845</v>
      </c>
      <c r="L481">
        <v>95.694900000000004</v>
      </c>
      <c r="M481">
        <v>96.137600000000006</v>
      </c>
      <c r="N481">
        <v>97.604200000000006</v>
      </c>
    </row>
    <row r="482" spans="1:14" x14ac:dyDescent="0.2">
      <c r="A482" t="s">
        <v>601</v>
      </c>
      <c r="B482">
        <v>2007</v>
      </c>
      <c r="C482">
        <v>97.999300000000005</v>
      </c>
      <c r="D482">
        <v>100.02370000000001</v>
      </c>
      <c r="E482">
        <v>103.24420000000001</v>
      </c>
      <c r="F482">
        <v>106.13160000000001</v>
      </c>
      <c r="G482">
        <v>103.428</v>
      </c>
      <c r="H482">
        <v>98.746300000000005</v>
      </c>
      <c r="I482">
        <v>96.650899999999993</v>
      </c>
      <c r="J482">
        <v>96.637500000000003</v>
      </c>
      <c r="K482">
        <v>97.745400000000004</v>
      </c>
      <c r="L482">
        <v>98.049400000000006</v>
      </c>
      <c r="M482">
        <v>99.828800000000001</v>
      </c>
      <c r="N482">
        <v>101.51479999999999</v>
      </c>
    </row>
    <row r="483" spans="1:14" x14ac:dyDescent="0.2">
      <c r="A483" t="s">
        <v>601</v>
      </c>
      <c r="B483">
        <v>2008</v>
      </c>
      <c r="C483">
        <v>102.7373</v>
      </c>
      <c r="D483">
        <v>104.1922</v>
      </c>
      <c r="E483">
        <v>104.7586</v>
      </c>
      <c r="F483">
        <v>104.3852</v>
      </c>
      <c r="G483">
        <v>103.5151</v>
      </c>
      <c r="H483">
        <v>102.78319999999999</v>
      </c>
      <c r="I483">
        <v>100.8703</v>
      </c>
      <c r="J483">
        <v>99.4983</v>
      </c>
      <c r="K483">
        <v>97.910600000000002</v>
      </c>
      <c r="L483">
        <v>97.028800000000004</v>
      </c>
      <c r="M483">
        <v>95.985500000000002</v>
      </c>
      <c r="N483">
        <v>95.165599999999998</v>
      </c>
    </row>
    <row r="484" spans="1:14" x14ac:dyDescent="0.2">
      <c r="A484" t="s">
        <v>601</v>
      </c>
      <c r="B484">
        <v>2009</v>
      </c>
      <c r="C484">
        <v>93.5505</v>
      </c>
      <c r="D484">
        <v>93.243200000000002</v>
      </c>
      <c r="E484">
        <v>93.321700000000007</v>
      </c>
      <c r="F484">
        <v>93.686599999999999</v>
      </c>
      <c r="G484">
        <v>94.33</v>
      </c>
      <c r="H484">
        <v>93.990499999999997</v>
      </c>
      <c r="I484">
        <v>94.838899999999995</v>
      </c>
      <c r="J484">
        <v>95.536199999999994</v>
      </c>
      <c r="K484">
        <v>96.445400000000006</v>
      </c>
      <c r="L484">
        <v>96.275400000000005</v>
      </c>
      <c r="M484">
        <v>97.7149</v>
      </c>
      <c r="N484">
        <v>97.897400000000005</v>
      </c>
    </row>
    <row r="485" spans="1:14" x14ac:dyDescent="0.2">
      <c r="A485" t="s">
        <v>601</v>
      </c>
      <c r="B485">
        <v>2010</v>
      </c>
      <c r="C485">
        <v>98.724199999999996</v>
      </c>
      <c r="D485">
        <v>99.065799999999996</v>
      </c>
      <c r="E485">
        <v>100.2338</v>
      </c>
      <c r="F485">
        <v>101.2307</v>
      </c>
      <c r="G485">
        <v>102.5993</v>
      </c>
      <c r="H485">
        <v>102.8599</v>
      </c>
      <c r="I485">
        <v>104.5437</v>
      </c>
      <c r="J485">
        <v>105.3969</v>
      </c>
      <c r="K485">
        <v>106.4639</v>
      </c>
      <c r="L485">
        <v>107.5137</v>
      </c>
      <c r="M485">
        <v>108.405</v>
      </c>
      <c r="N485">
        <v>109.06059999999999</v>
      </c>
    </row>
    <row r="486" spans="1:14" x14ac:dyDescent="0.2">
      <c r="A486" t="s">
        <v>601</v>
      </c>
      <c r="B486">
        <v>2011</v>
      </c>
      <c r="C486">
        <v>110.4323</v>
      </c>
      <c r="D486">
        <v>110.53570000000001</v>
      </c>
      <c r="E486">
        <v>111.1418</v>
      </c>
      <c r="F486">
        <v>110.059</v>
      </c>
      <c r="G486">
        <v>110.3793</v>
      </c>
      <c r="H486">
        <v>109.4652</v>
      </c>
      <c r="I486">
        <v>111.938</v>
      </c>
      <c r="J486">
        <v>112.934</v>
      </c>
      <c r="K486">
        <v>114.36150000000001</v>
      </c>
      <c r="L486">
        <v>115.2132</v>
      </c>
      <c r="M486">
        <v>115.3745</v>
      </c>
    </row>
    <row r="487" spans="1:14" x14ac:dyDescent="0.2">
      <c r="A487" t="s">
        <v>602</v>
      </c>
      <c r="B487" t="s">
        <v>603</v>
      </c>
      <c r="C487" t="s">
        <v>604</v>
      </c>
      <c r="D487" t="s">
        <v>605</v>
      </c>
    </row>
    <row r="488" spans="1:14" x14ac:dyDescent="0.2">
      <c r="A488" t="s">
        <v>606</v>
      </c>
      <c r="B488">
        <v>1986</v>
      </c>
      <c r="C488">
        <v>62.672199999999997</v>
      </c>
      <c r="D488">
        <v>62.100299999999997</v>
      </c>
      <c r="E488">
        <v>62.5212</v>
      </c>
      <c r="F488">
        <v>62.388100000000001</v>
      </c>
      <c r="G488">
        <v>62.1783</v>
      </c>
      <c r="H488">
        <v>61.7941</v>
      </c>
      <c r="I488">
        <v>61.499099999999999</v>
      </c>
      <c r="J488">
        <v>61.325299999999999</v>
      </c>
      <c r="K488">
        <v>60.5627</v>
      </c>
      <c r="L488">
        <v>60.6678</v>
      </c>
      <c r="M488">
        <v>60.332599999999999</v>
      </c>
      <c r="N488">
        <v>60.748399999999997</v>
      </c>
    </row>
    <row r="489" spans="1:14" x14ac:dyDescent="0.2">
      <c r="A489" t="s">
        <v>606</v>
      </c>
      <c r="B489">
        <v>1987</v>
      </c>
      <c r="C489">
        <v>60.361400000000003</v>
      </c>
      <c r="D489">
        <v>61.531300000000002</v>
      </c>
      <c r="E489">
        <v>61.440899999999999</v>
      </c>
      <c r="F489">
        <v>61.917200000000001</v>
      </c>
      <c r="G489">
        <v>62.871200000000002</v>
      </c>
      <c r="H489">
        <v>64.0929</v>
      </c>
      <c r="I489">
        <v>63.729500000000002</v>
      </c>
      <c r="J489">
        <v>63.873199999999997</v>
      </c>
      <c r="K489">
        <v>64.846699999999998</v>
      </c>
      <c r="L489">
        <v>66.045500000000004</v>
      </c>
      <c r="M489">
        <v>66.802999999999997</v>
      </c>
      <c r="N489">
        <v>67.864999999999995</v>
      </c>
    </row>
    <row r="490" spans="1:14" x14ac:dyDescent="0.2">
      <c r="A490" t="s">
        <v>606</v>
      </c>
      <c r="B490">
        <v>1988</v>
      </c>
      <c r="C490">
        <v>67.195599999999999</v>
      </c>
      <c r="D490">
        <v>67.587100000000007</v>
      </c>
      <c r="E490">
        <v>68.281999999999996</v>
      </c>
      <c r="F490">
        <v>68.511899999999997</v>
      </c>
      <c r="G490">
        <v>68.7029</v>
      </c>
      <c r="H490">
        <v>69.241100000000003</v>
      </c>
      <c r="I490">
        <v>69.3142</v>
      </c>
      <c r="J490">
        <v>69.865899999999996</v>
      </c>
      <c r="K490">
        <v>70.006399999999999</v>
      </c>
      <c r="L490">
        <v>70.711100000000002</v>
      </c>
      <c r="M490">
        <v>70.672200000000004</v>
      </c>
      <c r="N490">
        <v>70.893900000000002</v>
      </c>
    </row>
    <row r="491" spans="1:14" x14ac:dyDescent="0.2">
      <c r="A491" t="s">
        <v>606</v>
      </c>
      <c r="B491">
        <v>1989</v>
      </c>
      <c r="C491">
        <v>71.962999999999994</v>
      </c>
      <c r="D491">
        <v>71.451899999999995</v>
      </c>
      <c r="E491">
        <v>71.1374</v>
      </c>
      <c r="F491">
        <v>72.129199999999997</v>
      </c>
      <c r="G491">
        <v>70.187200000000004</v>
      </c>
      <c r="H491">
        <v>72.150099999999995</v>
      </c>
      <c r="I491">
        <v>71.141999999999996</v>
      </c>
      <c r="J491">
        <v>71.7864</v>
      </c>
      <c r="K491">
        <v>71.711100000000002</v>
      </c>
      <c r="L491">
        <v>71.284300000000002</v>
      </c>
      <c r="M491">
        <v>71.527000000000001</v>
      </c>
      <c r="N491">
        <v>71.913200000000003</v>
      </c>
    </row>
    <row r="492" spans="1:14" x14ac:dyDescent="0.2">
      <c r="A492" t="s">
        <v>606</v>
      </c>
      <c r="B492">
        <v>1990</v>
      </c>
      <c r="C492">
        <v>72.891099999999994</v>
      </c>
      <c r="D492">
        <v>71.907899999999998</v>
      </c>
      <c r="E492">
        <v>71.708299999999994</v>
      </c>
      <c r="F492">
        <v>71.300700000000006</v>
      </c>
      <c r="G492">
        <v>71.502099999999999</v>
      </c>
      <c r="H492">
        <v>70.445099999999996</v>
      </c>
      <c r="I492">
        <v>70.957599999999999</v>
      </c>
      <c r="J492">
        <v>71.279200000000003</v>
      </c>
      <c r="K492">
        <v>70.898099999999999</v>
      </c>
      <c r="L492">
        <v>70.615099999999998</v>
      </c>
      <c r="M492">
        <v>69.964200000000005</v>
      </c>
      <c r="N492">
        <v>68.959000000000003</v>
      </c>
    </row>
    <row r="493" spans="1:14" x14ac:dyDescent="0.2">
      <c r="A493" t="s">
        <v>606</v>
      </c>
      <c r="B493">
        <v>1991</v>
      </c>
      <c r="C493">
        <v>67.879300000000001</v>
      </c>
      <c r="D493">
        <v>68.605000000000004</v>
      </c>
      <c r="E493">
        <v>68.177999999999997</v>
      </c>
      <c r="F493">
        <v>67.268299999999996</v>
      </c>
      <c r="G493">
        <v>67.015000000000001</v>
      </c>
      <c r="H493">
        <v>67.647099999999995</v>
      </c>
      <c r="I493">
        <v>65.850399999999993</v>
      </c>
      <c r="J493">
        <v>67.5578</v>
      </c>
      <c r="K493">
        <v>67.558099999999996</v>
      </c>
      <c r="L493">
        <v>66.785399999999996</v>
      </c>
      <c r="M493">
        <v>66.813800000000001</v>
      </c>
      <c r="N493">
        <v>66.359899999999996</v>
      </c>
    </row>
    <row r="494" spans="1:14" x14ac:dyDescent="0.2">
      <c r="A494" t="s">
        <v>606</v>
      </c>
      <c r="B494">
        <v>1992</v>
      </c>
      <c r="C494">
        <v>65.003100000000003</v>
      </c>
      <c r="D494">
        <v>67.035300000000007</v>
      </c>
      <c r="E494">
        <v>67.190200000000004</v>
      </c>
      <c r="F494">
        <v>68.3536</v>
      </c>
      <c r="G494">
        <v>68.579599999999999</v>
      </c>
      <c r="H494">
        <v>69.098399999999998</v>
      </c>
      <c r="I494">
        <v>69.287700000000001</v>
      </c>
      <c r="J494">
        <v>68.459999999999994</v>
      </c>
      <c r="K494">
        <v>69.184899999999999</v>
      </c>
      <c r="L494">
        <v>69.304100000000005</v>
      </c>
      <c r="M494">
        <v>69.840599999999995</v>
      </c>
      <c r="N494">
        <v>70.061700000000002</v>
      </c>
    </row>
    <row r="495" spans="1:14" x14ac:dyDescent="0.2">
      <c r="A495" t="s">
        <v>606</v>
      </c>
      <c r="B495">
        <v>1993</v>
      </c>
      <c r="C495">
        <v>71.156400000000005</v>
      </c>
      <c r="D495">
        <v>71.191599999999994</v>
      </c>
      <c r="E495">
        <v>71.666600000000003</v>
      </c>
      <c r="F495">
        <v>72.382400000000004</v>
      </c>
      <c r="G495">
        <v>72.807199999999995</v>
      </c>
      <c r="H495">
        <v>72.416200000000003</v>
      </c>
      <c r="I495">
        <v>73.274299999999997</v>
      </c>
      <c r="J495">
        <v>72.700599999999994</v>
      </c>
      <c r="K495">
        <v>73.500600000000006</v>
      </c>
      <c r="L495">
        <v>74.792400000000001</v>
      </c>
      <c r="M495">
        <v>74.974599999999995</v>
      </c>
      <c r="N495">
        <v>75.833699999999993</v>
      </c>
    </row>
    <row r="496" spans="1:14" x14ac:dyDescent="0.2">
      <c r="A496" t="s">
        <v>606</v>
      </c>
      <c r="B496">
        <v>1994</v>
      </c>
      <c r="C496">
        <v>76.906400000000005</v>
      </c>
      <c r="D496">
        <v>75.978999999999999</v>
      </c>
      <c r="E496">
        <v>76.985200000000006</v>
      </c>
      <c r="F496">
        <v>77.302599999999998</v>
      </c>
      <c r="G496">
        <v>77.430000000000007</v>
      </c>
      <c r="H496">
        <v>77.722899999999996</v>
      </c>
      <c r="I496">
        <v>79.063299999999998</v>
      </c>
      <c r="J496">
        <v>77.877499999999998</v>
      </c>
      <c r="K496">
        <v>77.982500000000002</v>
      </c>
      <c r="L496">
        <v>78.725899999999996</v>
      </c>
      <c r="M496">
        <v>79.634600000000006</v>
      </c>
      <c r="N496">
        <v>80.472399999999993</v>
      </c>
    </row>
    <row r="497" spans="1:14" x14ac:dyDescent="0.2">
      <c r="A497" t="s">
        <v>606</v>
      </c>
      <c r="B497">
        <v>1995</v>
      </c>
      <c r="C497">
        <v>81.16</v>
      </c>
      <c r="D497">
        <v>81.2273</v>
      </c>
      <c r="E497">
        <v>81.558000000000007</v>
      </c>
      <c r="F497">
        <v>81.442599999999999</v>
      </c>
      <c r="G497">
        <v>81.772099999999995</v>
      </c>
      <c r="H497">
        <v>82.122200000000007</v>
      </c>
      <c r="I497">
        <v>81.840199999999996</v>
      </c>
      <c r="J497">
        <v>83.956400000000002</v>
      </c>
      <c r="K497">
        <v>84.473600000000005</v>
      </c>
      <c r="L497">
        <v>84.611000000000004</v>
      </c>
      <c r="M497">
        <v>85.109899999999996</v>
      </c>
      <c r="N497">
        <v>85.494299999999996</v>
      </c>
    </row>
    <row r="498" spans="1:14" x14ac:dyDescent="0.2">
      <c r="A498" t="s">
        <v>606</v>
      </c>
      <c r="B498">
        <v>1996</v>
      </c>
      <c r="C498">
        <v>83.782899999999998</v>
      </c>
      <c r="D498">
        <v>85.160200000000003</v>
      </c>
      <c r="E498">
        <v>85.047799999999995</v>
      </c>
      <c r="F498">
        <v>84.825199999999995</v>
      </c>
      <c r="G498">
        <v>85.520700000000005</v>
      </c>
      <c r="H498">
        <v>85.907799999999995</v>
      </c>
      <c r="I498">
        <v>85.672799999999995</v>
      </c>
      <c r="J498">
        <v>86.816999999999993</v>
      </c>
      <c r="K498">
        <v>86.544499999999999</v>
      </c>
      <c r="L498">
        <v>85.953000000000003</v>
      </c>
      <c r="M498">
        <v>86.646799999999999</v>
      </c>
      <c r="N498">
        <v>87.773200000000003</v>
      </c>
    </row>
    <row r="499" spans="1:14" x14ac:dyDescent="0.2">
      <c r="A499" t="s">
        <v>606</v>
      </c>
      <c r="B499">
        <v>1997</v>
      </c>
      <c r="C499">
        <v>87.953199999999995</v>
      </c>
      <c r="D499">
        <v>88.668000000000006</v>
      </c>
      <c r="E499">
        <v>89.472099999999998</v>
      </c>
      <c r="F499">
        <v>89.563599999999994</v>
      </c>
      <c r="G499">
        <v>89.906400000000005</v>
      </c>
      <c r="H499">
        <v>90.271699999999996</v>
      </c>
      <c r="I499">
        <v>90.001400000000004</v>
      </c>
      <c r="J499">
        <v>92.696799999999996</v>
      </c>
      <c r="K499">
        <v>92.025000000000006</v>
      </c>
      <c r="L499">
        <v>93.058899999999994</v>
      </c>
      <c r="M499">
        <v>94.292400000000001</v>
      </c>
      <c r="N499">
        <v>94.605400000000003</v>
      </c>
    </row>
    <row r="500" spans="1:14" x14ac:dyDescent="0.2">
      <c r="A500" t="s">
        <v>606</v>
      </c>
      <c r="B500">
        <v>1998</v>
      </c>
      <c r="C500">
        <v>95.407799999999995</v>
      </c>
      <c r="D500">
        <v>94.359300000000005</v>
      </c>
      <c r="E500">
        <v>94.441699999999997</v>
      </c>
      <c r="F500">
        <v>94.251400000000004</v>
      </c>
      <c r="G500">
        <v>94.4161</v>
      </c>
      <c r="H500">
        <v>95.059299999999993</v>
      </c>
      <c r="I500">
        <v>94.258200000000002</v>
      </c>
      <c r="J500">
        <v>93.930999999999997</v>
      </c>
      <c r="K500">
        <v>92.654700000000005</v>
      </c>
      <c r="L500">
        <v>92.864900000000006</v>
      </c>
      <c r="M500">
        <v>92.357900000000001</v>
      </c>
      <c r="N500">
        <v>91.893000000000001</v>
      </c>
    </row>
    <row r="501" spans="1:14" x14ac:dyDescent="0.2">
      <c r="A501" t="s">
        <v>606</v>
      </c>
      <c r="B501">
        <v>1999</v>
      </c>
      <c r="C501">
        <v>91.658000000000001</v>
      </c>
      <c r="D501">
        <v>91.872100000000003</v>
      </c>
      <c r="E501">
        <v>90.922399999999996</v>
      </c>
      <c r="F501">
        <v>89.840299999999999</v>
      </c>
      <c r="G501">
        <v>91.545000000000002</v>
      </c>
      <c r="H501">
        <v>90.728200000000001</v>
      </c>
      <c r="I501">
        <v>91.893699999999995</v>
      </c>
      <c r="J501">
        <v>91.313599999999994</v>
      </c>
      <c r="K501">
        <v>91.691900000000004</v>
      </c>
      <c r="L501">
        <v>92.6</v>
      </c>
      <c r="M501">
        <v>92.776200000000003</v>
      </c>
      <c r="N501">
        <v>93.676699999999997</v>
      </c>
    </row>
    <row r="502" spans="1:14" x14ac:dyDescent="0.2">
      <c r="A502" t="s">
        <v>606</v>
      </c>
      <c r="B502">
        <v>2000</v>
      </c>
      <c r="C502">
        <v>94.3279</v>
      </c>
      <c r="D502">
        <v>95.274500000000003</v>
      </c>
      <c r="E502">
        <v>95.939400000000006</v>
      </c>
      <c r="F502">
        <v>97.417299999999997</v>
      </c>
      <c r="G502">
        <v>97.392399999999995</v>
      </c>
      <c r="H502">
        <v>98.005799999999994</v>
      </c>
      <c r="I502">
        <v>98.844399999999993</v>
      </c>
      <c r="J502">
        <v>97.668599999999998</v>
      </c>
      <c r="K502">
        <v>98.524799999999999</v>
      </c>
      <c r="L502">
        <v>98.668499999999995</v>
      </c>
      <c r="M502">
        <v>97.450400000000002</v>
      </c>
      <c r="N502">
        <v>95.909000000000006</v>
      </c>
    </row>
    <row r="503" spans="1:14" x14ac:dyDescent="0.2">
      <c r="A503" t="s">
        <v>606</v>
      </c>
      <c r="B503">
        <v>2001</v>
      </c>
      <c r="C503">
        <v>95.759900000000002</v>
      </c>
      <c r="D503">
        <v>95.584800000000001</v>
      </c>
      <c r="E503">
        <v>93.964500000000001</v>
      </c>
      <c r="F503">
        <v>90.825400000000002</v>
      </c>
      <c r="G503">
        <v>88.175200000000004</v>
      </c>
      <c r="H503">
        <v>87.407499999999999</v>
      </c>
      <c r="I503">
        <v>86.565100000000001</v>
      </c>
      <c r="J503">
        <v>85.393000000000001</v>
      </c>
      <c r="K503">
        <v>83.8108</v>
      </c>
      <c r="L503">
        <v>82.391999999999996</v>
      </c>
      <c r="M503">
        <v>82.403300000000002</v>
      </c>
      <c r="N503">
        <v>81.633799999999994</v>
      </c>
    </row>
    <row r="504" spans="1:14" x14ac:dyDescent="0.2">
      <c r="A504" t="s">
        <v>606</v>
      </c>
      <c r="B504">
        <v>2002</v>
      </c>
      <c r="C504">
        <v>83.059799999999996</v>
      </c>
      <c r="D504">
        <v>82.921000000000006</v>
      </c>
      <c r="E504">
        <v>83.997900000000001</v>
      </c>
      <c r="F504">
        <v>84.442400000000006</v>
      </c>
      <c r="G504">
        <v>86.056799999999996</v>
      </c>
      <c r="H504">
        <v>87.211600000000004</v>
      </c>
      <c r="I504">
        <v>86.680199999999999</v>
      </c>
      <c r="J504">
        <v>88.136300000000006</v>
      </c>
      <c r="K504">
        <v>87.966300000000004</v>
      </c>
      <c r="L504">
        <v>88.271699999999996</v>
      </c>
      <c r="M504">
        <v>88.398499999999999</v>
      </c>
      <c r="N504">
        <v>87.601299999999995</v>
      </c>
    </row>
    <row r="505" spans="1:14" x14ac:dyDescent="0.2">
      <c r="A505" t="s">
        <v>606</v>
      </c>
      <c r="B505">
        <v>2003</v>
      </c>
      <c r="C505">
        <v>87.079800000000006</v>
      </c>
      <c r="D505">
        <v>87.4435</v>
      </c>
      <c r="E505">
        <v>87.278199999999998</v>
      </c>
      <c r="F505">
        <v>85.932599999999994</v>
      </c>
      <c r="G505">
        <v>85.529499999999999</v>
      </c>
      <c r="H505">
        <v>85.665599999999998</v>
      </c>
      <c r="I505">
        <v>84.934299999999993</v>
      </c>
      <c r="J505">
        <v>85.259</v>
      </c>
      <c r="K505">
        <v>84.954899999999995</v>
      </c>
      <c r="L505">
        <v>84.095699999999994</v>
      </c>
      <c r="M505">
        <v>86.353899999999996</v>
      </c>
      <c r="N505">
        <v>85.385000000000005</v>
      </c>
    </row>
    <row r="506" spans="1:14" x14ac:dyDescent="0.2">
      <c r="A506" t="s">
        <v>606</v>
      </c>
      <c r="B506">
        <v>2004</v>
      </c>
      <c r="C506">
        <v>85.371099999999998</v>
      </c>
      <c r="D506">
        <v>86.698800000000006</v>
      </c>
      <c r="E506">
        <v>86.380799999999994</v>
      </c>
      <c r="F506">
        <v>86.951300000000003</v>
      </c>
      <c r="G506">
        <v>88.004800000000003</v>
      </c>
      <c r="H506">
        <v>87.916200000000003</v>
      </c>
      <c r="I506">
        <v>90.002700000000004</v>
      </c>
      <c r="J506">
        <v>88.522599999999997</v>
      </c>
      <c r="K506">
        <v>88.951899999999995</v>
      </c>
      <c r="L506">
        <v>89.741399999999999</v>
      </c>
      <c r="M506">
        <v>89.275999999999996</v>
      </c>
      <c r="N506">
        <v>89.562600000000003</v>
      </c>
    </row>
    <row r="507" spans="1:14" x14ac:dyDescent="0.2">
      <c r="A507" t="s">
        <v>606</v>
      </c>
      <c r="B507">
        <v>2005</v>
      </c>
      <c r="C507">
        <v>91.685199999999995</v>
      </c>
      <c r="D507">
        <v>91.907600000000002</v>
      </c>
      <c r="E507">
        <v>91.717699999999994</v>
      </c>
      <c r="F507">
        <v>92.102699999999999</v>
      </c>
      <c r="G507">
        <v>92.906000000000006</v>
      </c>
      <c r="H507">
        <v>92.929199999999994</v>
      </c>
      <c r="I507">
        <v>93.618399999999994</v>
      </c>
      <c r="J507">
        <v>92.480199999999996</v>
      </c>
      <c r="K507">
        <v>93.393900000000002</v>
      </c>
      <c r="L507">
        <v>93.830699999999993</v>
      </c>
      <c r="M507">
        <v>94.313400000000001</v>
      </c>
      <c r="N507">
        <v>93.859300000000005</v>
      </c>
    </row>
    <row r="508" spans="1:14" x14ac:dyDescent="0.2">
      <c r="A508" t="s">
        <v>606</v>
      </c>
      <c r="B508">
        <v>2006</v>
      </c>
      <c r="C508">
        <v>94.231099999999998</v>
      </c>
      <c r="D508">
        <v>94.416300000000007</v>
      </c>
      <c r="E508">
        <v>94.815700000000007</v>
      </c>
      <c r="F508">
        <v>96.507300000000001</v>
      </c>
      <c r="G508">
        <v>95.737499999999997</v>
      </c>
      <c r="H508">
        <v>96.055999999999997</v>
      </c>
      <c r="I508">
        <v>97.335700000000003</v>
      </c>
      <c r="J508">
        <v>97.891300000000001</v>
      </c>
      <c r="K508">
        <v>97.532300000000006</v>
      </c>
      <c r="L508">
        <v>97.246300000000005</v>
      </c>
      <c r="M508">
        <v>97.383499999999998</v>
      </c>
      <c r="N508">
        <v>99.684200000000004</v>
      </c>
    </row>
    <row r="509" spans="1:14" x14ac:dyDescent="0.2">
      <c r="A509" t="s">
        <v>606</v>
      </c>
      <c r="B509">
        <v>2007</v>
      </c>
      <c r="C509">
        <v>97.028599999999997</v>
      </c>
      <c r="D509">
        <v>97.525599999999997</v>
      </c>
      <c r="E509">
        <v>98.761200000000002</v>
      </c>
      <c r="F509">
        <v>99.260499999999993</v>
      </c>
      <c r="G509">
        <v>99.749300000000005</v>
      </c>
      <c r="H509">
        <v>100.0615</v>
      </c>
      <c r="I509">
        <v>101.2924</v>
      </c>
      <c r="J509">
        <v>100.2141</v>
      </c>
      <c r="K509">
        <v>102.19370000000001</v>
      </c>
      <c r="L509">
        <v>101.3605</v>
      </c>
      <c r="M509">
        <v>100.8439</v>
      </c>
      <c r="N509">
        <v>101.70869999999999</v>
      </c>
    </row>
    <row r="510" spans="1:14" x14ac:dyDescent="0.2">
      <c r="A510" t="s">
        <v>606</v>
      </c>
      <c r="B510">
        <v>2008</v>
      </c>
      <c r="C510">
        <v>102.33069999999999</v>
      </c>
      <c r="D510">
        <v>101.80119999999999</v>
      </c>
      <c r="E510">
        <v>102.4692</v>
      </c>
      <c r="F510">
        <v>99.117400000000004</v>
      </c>
      <c r="G510">
        <v>99.202699999999993</v>
      </c>
      <c r="H510">
        <v>98.673199999999994</v>
      </c>
      <c r="I510">
        <v>98.400800000000004</v>
      </c>
      <c r="J510">
        <v>98.905600000000007</v>
      </c>
      <c r="K510">
        <v>96.845600000000005</v>
      </c>
      <c r="L510">
        <v>94.861599999999996</v>
      </c>
      <c r="M510">
        <v>93.155000000000001</v>
      </c>
      <c r="N510">
        <v>90.417199999999994</v>
      </c>
    </row>
    <row r="511" spans="1:14" x14ac:dyDescent="0.2">
      <c r="A511" t="s">
        <v>606</v>
      </c>
      <c r="B511">
        <v>2009</v>
      </c>
      <c r="C511">
        <v>87.603300000000004</v>
      </c>
      <c r="D511">
        <v>85.329300000000003</v>
      </c>
      <c r="E511">
        <v>81.376099999999994</v>
      </c>
      <c r="F511">
        <v>79.283600000000007</v>
      </c>
      <c r="G511">
        <v>76.728899999999996</v>
      </c>
      <c r="H511">
        <v>76.051500000000004</v>
      </c>
      <c r="I511">
        <v>75.438299999999998</v>
      </c>
      <c r="J511">
        <v>76.641199999999998</v>
      </c>
      <c r="K511">
        <v>75.367199999999997</v>
      </c>
      <c r="L511">
        <v>76.436300000000003</v>
      </c>
      <c r="M511">
        <v>75.138800000000003</v>
      </c>
      <c r="N511">
        <v>76.835700000000003</v>
      </c>
    </row>
    <row r="512" spans="1:14" x14ac:dyDescent="0.2">
      <c r="A512" t="s">
        <v>606</v>
      </c>
      <c r="B512">
        <v>2010</v>
      </c>
      <c r="C512">
        <v>78.482799999999997</v>
      </c>
      <c r="D512">
        <v>78.657799999999995</v>
      </c>
      <c r="E512">
        <v>78.946799999999996</v>
      </c>
      <c r="F512">
        <v>81.384600000000006</v>
      </c>
      <c r="G512">
        <v>82.671199999999999</v>
      </c>
      <c r="H512">
        <v>83.463200000000001</v>
      </c>
      <c r="I512">
        <v>83.0364</v>
      </c>
      <c r="J512">
        <v>83.395600000000002</v>
      </c>
      <c r="K512">
        <v>84.036699999999996</v>
      </c>
      <c r="L512">
        <v>85.223399999999998</v>
      </c>
      <c r="M512">
        <v>85.933899999999994</v>
      </c>
      <c r="N512">
        <v>87.708100000000002</v>
      </c>
    </row>
    <row r="513" spans="1:14" x14ac:dyDescent="0.2">
      <c r="A513" t="s">
        <v>606</v>
      </c>
      <c r="B513">
        <v>2011</v>
      </c>
      <c r="C513">
        <v>89.636799999999994</v>
      </c>
      <c r="D513">
        <v>89.500100000000003</v>
      </c>
      <c r="E513">
        <v>88.090400000000002</v>
      </c>
      <c r="F513">
        <v>88.310699999999997</v>
      </c>
      <c r="G513">
        <v>89.571299999999994</v>
      </c>
      <c r="H513">
        <v>89.9465</v>
      </c>
      <c r="I513">
        <v>89.937799999999996</v>
      </c>
      <c r="J513">
        <v>90.450199999999995</v>
      </c>
      <c r="K513">
        <v>90.878</v>
      </c>
      <c r="L513">
        <v>91.282200000000003</v>
      </c>
      <c r="M513">
        <v>90.963300000000004</v>
      </c>
    </row>
    <row r="514" spans="1:14" x14ac:dyDescent="0.2">
      <c r="A514" t="s">
        <v>607</v>
      </c>
      <c r="B514" t="s">
        <v>608</v>
      </c>
      <c r="C514" t="s">
        <v>609</v>
      </c>
      <c r="D514" t="s">
        <v>610</v>
      </c>
    </row>
    <row r="515" spans="1:14" x14ac:dyDescent="0.2">
      <c r="A515" t="s">
        <v>611</v>
      </c>
      <c r="B515">
        <v>1986</v>
      </c>
      <c r="C515">
        <v>107.2341</v>
      </c>
      <c r="D515">
        <v>105.6964</v>
      </c>
      <c r="E515">
        <v>106.65300000000001</v>
      </c>
      <c r="F515">
        <v>106.8944</v>
      </c>
      <c r="G515">
        <v>107.3205</v>
      </c>
      <c r="H515">
        <v>107.77119999999999</v>
      </c>
      <c r="I515">
        <v>108.7578</v>
      </c>
      <c r="J515">
        <v>108.62860000000001</v>
      </c>
      <c r="K515">
        <v>108.3361</v>
      </c>
      <c r="L515">
        <v>108.62260000000001</v>
      </c>
      <c r="M515">
        <v>109.2565</v>
      </c>
      <c r="N515">
        <v>109.26609999999999</v>
      </c>
    </row>
    <row r="516" spans="1:14" x14ac:dyDescent="0.2">
      <c r="A516" t="s">
        <v>611</v>
      </c>
      <c r="B516">
        <v>1987</v>
      </c>
      <c r="C516">
        <v>109.7277</v>
      </c>
      <c r="D516">
        <v>110.2727</v>
      </c>
      <c r="E516">
        <v>110.0775</v>
      </c>
      <c r="F516">
        <v>110.2283</v>
      </c>
      <c r="G516">
        <v>109.8907</v>
      </c>
      <c r="H516">
        <v>109.52630000000001</v>
      </c>
      <c r="I516">
        <v>109.142</v>
      </c>
      <c r="J516">
        <v>110.2414</v>
      </c>
      <c r="K516">
        <v>110.41119999999999</v>
      </c>
      <c r="L516">
        <v>110.1335</v>
      </c>
      <c r="M516">
        <v>110.6983</v>
      </c>
      <c r="N516">
        <v>111.49460000000001</v>
      </c>
    </row>
    <row r="517" spans="1:14" x14ac:dyDescent="0.2">
      <c r="A517" t="s">
        <v>611</v>
      </c>
      <c r="B517">
        <v>1988</v>
      </c>
      <c r="C517">
        <v>113.9361</v>
      </c>
      <c r="D517">
        <v>112.22150000000001</v>
      </c>
      <c r="E517">
        <v>111.4502</v>
      </c>
      <c r="F517">
        <v>110.4632</v>
      </c>
      <c r="G517">
        <v>110.3841</v>
      </c>
      <c r="H517">
        <v>109.551</v>
      </c>
      <c r="I517">
        <v>110.87090000000001</v>
      </c>
      <c r="J517">
        <v>110.63120000000001</v>
      </c>
      <c r="K517">
        <v>110.8916</v>
      </c>
      <c r="L517">
        <v>111.0895</v>
      </c>
      <c r="M517">
        <v>110.9391</v>
      </c>
      <c r="N517">
        <v>111.4092</v>
      </c>
    </row>
    <row r="518" spans="1:14" x14ac:dyDescent="0.2">
      <c r="A518" t="s">
        <v>611</v>
      </c>
      <c r="B518">
        <v>1989</v>
      </c>
      <c r="C518">
        <v>111.5129</v>
      </c>
      <c r="D518">
        <v>111.482</v>
      </c>
      <c r="E518">
        <v>110.62269999999999</v>
      </c>
      <c r="F518">
        <v>112.2337</v>
      </c>
      <c r="G518">
        <v>112.6671</v>
      </c>
      <c r="H518">
        <v>112.431</v>
      </c>
      <c r="I518">
        <v>112.99379999999999</v>
      </c>
      <c r="J518">
        <v>113.5129</v>
      </c>
      <c r="K518">
        <v>112.7213</v>
      </c>
      <c r="L518">
        <v>108.64530000000001</v>
      </c>
      <c r="M518">
        <v>107.0154</v>
      </c>
      <c r="N518">
        <v>109.42659999999999</v>
      </c>
    </row>
    <row r="519" spans="1:14" x14ac:dyDescent="0.2">
      <c r="A519" t="s">
        <v>611</v>
      </c>
      <c r="B519">
        <v>1990</v>
      </c>
      <c r="C519">
        <v>109.9526</v>
      </c>
      <c r="D519">
        <v>109.7988</v>
      </c>
      <c r="E519">
        <v>109.0772</v>
      </c>
      <c r="F519">
        <v>108.47499999999999</v>
      </c>
      <c r="G519">
        <v>107.4756</v>
      </c>
      <c r="H519">
        <v>106.96980000000001</v>
      </c>
      <c r="I519">
        <v>107.9067</v>
      </c>
      <c r="J519">
        <v>106.2615</v>
      </c>
      <c r="K519">
        <v>105.7217</v>
      </c>
      <c r="L519">
        <v>106.199</v>
      </c>
      <c r="M519">
        <v>104.3505</v>
      </c>
      <c r="N519">
        <v>105.4297</v>
      </c>
    </row>
    <row r="520" spans="1:14" x14ac:dyDescent="0.2">
      <c r="A520" t="s">
        <v>611</v>
      </c>
      <c r="B520">
        <v>1991</v>
      </c>
      <c r="C520">
        <v>104.268</v>
      </c>
      <c r="D520">
        <v>103.2089</v>
      </c>
      <c r="E520">
        <v>102.5538</v>
      </c>
      <c r="F520">
        <v>99.921800000000005</v>
      </c>
      <c r="G520">
        <v>97.874600000000001</v>
      </c>
      <c r="H520">
        <v>98.527699999999996</v>
      </c>
      <c r="I520">
        <v>97.676599999999993</v>
      </c>
      <c r="J520">
        <v>98.188100000000006</v>
      </c>
      <c r="K520">
        <v>97.81</v>
      </c>
      <c r="L520">
        <v>98.128500000000003</v>
      </c>
      <c r="M520">
        <v>97.251099999999994</v>
      </c>
      <c r="N520">
        <v>96.587400000000002</v>
      </c>
    </row>
    <row r="521" spans="1:14" x14ac:dyDescent="0.2">
      <c r="A521" t="s">
        <v>611</v>
      </c>
      <c r="B521">
        <v>1992</v>
      </c>
      <c r="C521">
        <v>95.220399999999998</v>
      </c>
      <c r="D521">
        <v>94.639099999999999</v>
      </c>
      <c r="E521">
        <v>94.304599999999994</v>
      </c>
      <c r="F521">
        <v>92.652699999999996</v>
      </c>
      <c r="G521">
        <v>92.080399999999997</v>
      </c>
      <c r="H521">
        <v>92.099900000000005</v>
      </c>
      <c r="I521">
        <v>91.010499999999993</v>
      </c>
      <c r="J521">
        <v>90.9054</v>
      </c>
      <c r="K521">
        <v>90.713899999999995</v>
      </c>
      <c r="L521">
        <v>90.507400000000004</v>
      </c>
      <c r="M521">
        <v>90.464600000000004</v>
      </c>
      <c r="N521">
        <v>90.348299999999995</v>
      </c>
    </row>
    <row r="522" spans="1:14" x14ac:dyDescent="0.2">
      <c r="A522" t="s">
        <v>611</v>
      </c>
      <c r="B522">
        <v>1993</v>
      </c>
      <c r="C522">
        <v>89.7346</v>
      </c>
      <c r="D522">
        <v>89.074399999999997</v>
      </c>
      <c r="E522">
        <v>88.059899999999999</v>
      </c>
      <c r="F522">
        <v>88.197100000000006</v>
      </c>
      <c r="G522">
        <v>87.255200000000002</v>
      </c>
      <c r="H522">
        <v>86.596299999999999</v>
      </c>
      <c r="I522">
        <v>87.411100000000005</v>
      </c>
      <c r="J522">
        <v>85.844200000000001</v>
      </c>
      <c r="K522">
        <v>86.079899999999995</v>
      </c>
      <c r="L522">
        <v>85.451499999999996</v>
      </c>
      <c r="M522">
        <v>85.186400000000006</v>
      </c>
      <c r="N522">
        <v>84.366500000000002</v>
      </c>
    </row>
    <row r="523" spans="1:14" x14ac:dyDescent="0.2">
      <c r="A523" t="s">
        <v>611</v>
      </c>
      <c r="B523">
        <v>1994</v>
      </c>
      <c r="C523">
        <v>83.535200000000003</v>
      </c>
      <c r="D523">
        <v>82.187299999999993</v>
      </c>
      <c r="E523">
        <v>83.087599999999995</v>
      </c>
      <c r="F523">
        <v>83.323899999999995</v>
      </c>
      <c r="G523">
        <v>82.0989</v>
      </c>
      <c r="H523">
        <v>81.070800000000006</v>
      </c>
      <c r="I523">
        <v>80.711399999999998</v>
      </c>
      <c r="J523">
        <v>79.645899999999997</v>
      </c>
      <c r="K523">
        <v>80.333699999999993</v>
      </c>
      <c r="L523">
        <v>80.240499999999997</v>
      </c>
      <c r="M523">
        <v>81.214399999999998</v>
      </c>
      <c r="N523">
        <v>81.314400000000006</v>
      </c>
    </row>
    <row r="524" spans="1:14" x14ac:dyDescent="0.2">
      <c r="A524" t="s">
        <v>611</v>
      </c>
      <c r="B524">
        <v>1995</v>
      </c>
      <c r="C524">
        <v>81.349900000000005</v>
      </c>
      <c r="D524">
        <v>80.302999999999997</v>
      </c>
      <c r="E524">
        <v>80.343199999999996</v>
      </c>
      <c r="F524">
        <v>79.992199999999997</v>
      </c>
      <c r="G524">
        <v>79.859099999999998</v>
      </c>
      <c r="H524">
        <v>80.185400000000001</v>
      </c>
      <c r="I524">
        <v>79.540800000000004</v>
      </c>
      <c r="J524">
        <v>79.353999999999999</v>
      </c>
      <c r="K524">
        <v>78.741699999999994</v>
      </c>
      <c r="L524">
        <v>77.768799999999999</v>
      </c>
      <c r="M524">
        <v>75.995400000000004</v>
      </c>
      <c r="N524">
        <v>75.983800000000002</v>
      </c>
    </row>
    <row r="525" spans="1:14" x14ac:dyDescent="0.2">
      <c r="A525" t="s">
        <v>611</v>
      </c>
      <c r="B525">
        <v>1996</v>
      </c>
      <c r="C525">
        <v>74.993399999999994</v>
      </c>
      <c r="D525">
        <v>77.206299999999999</v>
      </c>
      <c r="E525">
        <v>77.3673</v>
      </c>
      <c r="F525">
        <v>77.019599999999997</v>
      </c>
      <c r="G525">
        <v>77.061099999999996</v>
      </c>
      <c r="H525">
        <v>76.564999999999998</v>
      </c>
      <c r="I525">
        <v>76.916700000000006</v>
      </c>
      <c r="J525">
        <v>76.755799999999994</v>
      </c>
      <c r="K525">
        <v>76.948999999999998</v>
      </c>
      <c r="L525">
        <v>76.352199999999996</v>
      </c>
      <c r="M525">
        <v>75.858999999999995</v>
      </c>
      <c r="N525">
        <v>75.894499999999994</v>
      </c>
    </row>
    <row r="526" spans="1:14" x14ac:dyDescent="0.2">
      <c r="A526" t="s">
        <v>611</v>
      </c>
      <c r="B526">
        <v>1997</v>
      </c>
      <c r="C526">
        <v>74.789599999999993</v>
      </c>
      <c r="D526">
        <v>75.220299999999995</v>
      </c>
      <c r="E526">
        <v>75.084699999999998</v>
      </c>
      <c r="F526">
        <v>75.238299999999995</v>
      </c>
      <c r="G526">
        <v>75.122399999999999</v>
      </c>
      <c r="H526">
        <v>75.149199999999993</v>
      </c>
      <c r="I526">
        <v>75.390100000000004</v>
      </c>
      <c r="J526">
        <v>75.5642</v>
      </c>
      <c r="K526">
        <v>75.708200000000005</v>
      </c>
      <c r="L526">
        <v>75.777500000000003</v>
      </c>
      <c r="M526">
        <v>75.477400000000003</v>
      </c>
      <c r="N526">
        <v>76.549800000000005</v>
      </c>
    </row>
    <row r="527" spans="1:14" x14ac:dyDescent="0.2">
      <c r="A527" t="s">
        <v>611</v>
      </c>
      <c r="B527">
        <v>1998</v>
      </c>
      <c r="C527">
        <v>76.938100000000006</v>
      </c>
      <c r="D527">
        <v>77.500500000000002</v>
      </c>
      <c r="E527">
        <v>76.981700000000004</v>
      </c>
      <c r="F527">
        <v>77.049099999999996</v>
      </c>
      <c r="G527">
        <v>77.864400000000003</v>
      </c>
      <c r="H527">
        <v>78.025700000000001</v>
      </c>
      <c r="I527">
        <v>79.1387</v>
      </c>
      <c r="J527">
        <v>79.680700000000002</v>
      </c>
      <c r="K527">
        <v>78.914299999999997</v>
      </c>
      <c r="L527">
        <v>80.760900000000007</v>
      </c>
      <c r="M527">
        <v>80.541200000000003</v>
      </c>
      <c r="N527">
        <v>79.961399999999998</v>
      </c>
    </row>
    <row r="528" spans="1:14" x14ac:dyDescent="0.2">
      <c r="A528" t="s">
        <v>611</v>
      </c>
      <c r="B528">
        <v>1999</v>
      </c>
      <c r="C528">
        <v>79.670699999999997</v>
      </c>
      <c r="D528">
        <v>80.394999999999996</v>
      </c>
      <c r="E528">
        <v>79.968999999999994</v>
      </c>
      <c r="F528">
        <v>79.233999999999995</v>
      </c>
      <c r="G528">
        <v>78.254400000000004</v>
      </c>
      <c r="H528">
        <v>77.166600000000003</v>
      </c>
      <c r="I528">
        <v>76.637600000000006</v>
      </c>
      <c r="J528">
        <v>76.087100000000007</v>
      </c>
      <c r="K528">
        <v>73.52</v>
      </c>
      <c r="L528">
        <v>72.914100000000005</v>
      </c>
      <c r="M528">
        <v>71.244699999999995</v>
      </c>
      <c r="N528">
        <v>69.942599999999999</v>
      </c>
    </row>
    <row r="529" spans="1:14" x14ac:dyDescent="0.2">
      <c r="A529" t="s">
        <v>611</v>
      </c>
      <c r="B529">
        <v>2000</v>
      </c>
      <c r="C529">
        <v>70.029399999999995</v>
      </c>
      <c r="D529">
        <v>68.5672</v>
      </c>
      <c r="E529">
        <v>68.074700000000007</v>
      </c>
      <c r="F529">
        <v>66.936499999999995</v>
      </c>
      <c r="G529">
        <v>66.433300000000003</v>
      </c>
      <c r="H529">
        <v>67.164599999999993</v>
      </c>
      <c r="I529">
        <v>68.577200000000005</v>
      </c>
      <c r="J529">
        <v>67.155600000000007</v>
      </c>
      <c r="K529">
        <v>64.037000000000006</v>
      </c>
      <c r="L529">
        <v>67.371099999999998</v>
      </c>
      <c r="M529">
        <v>69.412099999999995</v>
      </c>
      <c r="N529">
        <v>69.825500000000005</v>
      </c>
    </row>
    <row r="530" spans="1:14" x14ac:dyDescent="0.2">
      <c r="A530" t="s">
        <v>611</v>
      </c>
      <c r="B530">
        <v>2001</v>
      </c>
      <c r="C530">
        <v>71.843000000000004</v>
      </c>
      <c r="D530">
        <v>71.508799999999994</v>
      </c>
      <c r="E530">
        <v>73.287800000000004</v>
      </c>
      <c r="F530">
        <v>74.1023</v>
      </c>
      <c r="G530">
        <v>74.2226</v>
      </c>
      <c r="H530">
        <v>75.251300000000001</v>
      </c>
      <c r="I530">
        <v>76.227699999999999</v>
      </c>
      <c r="J530">
        <v>75.314999999999998</v>
      </c>
      <c r="K530">
        <v>75.796300000000002</v>
      </c>
      <c r="L530">
        <v>75.5</v>
      </c>
      <c r="M530">
        <v>74.850999999999999</v>
      </c>
      <c r="N530">
        <v>74.594099999999997</v>
      </c>
    </row>
    <row r="531" spans="1:14" x14ac:dyDescent="0.2">
      <c r="A531" t="s">
        <v>611</v>
      </c>
      <c r="B531">
        <v>2002</v>
      </c>
      <c r="C531">
        <v>74.020099999999999</v>
      </c>
      <c r="D531">
        <v>73.731399999999994</v>
      </c>
      <c r="E531">
        <v>73.634799999999998</v>
      </c>
      <c r="F531">
        <v>73.420500000000004</v>
      </c>
      <c r="G531">
        <v>73.660600000000002</v>
      </c>
      <c r="H531">
        <v>74.420599999999993</v>
      </c>
      <c r="I531">
        <v>74.468800000000002</v>
      </c>
      <c r="J531">
        <v>74.837999999999994</v>
      </c>
      <c r="K531">
        <v>76.165000000000006</v>
      </c>
      <c r="L531">
        <v>76.837900000000005</v>
      </c>
      <c r="M531">
        <v>76.1541</v>
      </c>
      <c r="N531">
        <v>79.166399999999996</v>
      </c>
    </row>
    <row r="532" spans="1:14" x14ac:dyDescent="0.2">
      <c r="A532" t="s">
        <v>611</v>
      </c>
      <c r="B532">
        <v>2003</v>
      </c>
      <c r="C532">
        <v>79.165199999999999</v>
      </c>
      <c r="D532">
        <v>80.338399999999993</v>
      </c>
      <c r="E532">
        <v>80.078599999999994</v>
      </c>
      <c r="F532">
        <v>79.768199999999993</v>
      </c>
      <c r="G532">
        <v>80.421899999999994</v>
      </c>
      <c r="H532">
        <v>80.347399999999993</v>
      </c>
      <c r="I532">
        <v>79.898200000000003</v>
      </c>
      <c r="J532">
        <v>79.851200000000006</v>
      </c>
      <c r="K532">
        <v>80.060299999999998</v>
      </c>
      <c r="L532">
        <v>79.806700000000006</v>
      </c>
      <c r="M532">
        <v>79.031400000000005</v>
      </c>
      <c r="N532">
        <v>77.0184</v>
      </c>
    </row>
    <row r="533" spans="1:14" x14ac:dyDescent="0.2">
      <c r="A533" t="s">
        <v>611</v>
      </c>
      <c r="B533">
        <v>2004</v>
      </c>
      <c r="C533">
        <v>74.866</v>
      </c>
      <c r="D533">
        <v>76.284999999999997</v>
      </c>
      <c r="E533">
        <v>76.5</v>
      </c>
      <c r="F533">
        <v>76.638900000000007</v>
      </c>
      <c r="G533">
        <v>77.064499999999995</v>
      </c>
      <c r="H533">
        <v>76.356300000000005</v>
      </c>
      <c r="I533">
        <v>77.385499999999993</v>
      </c>
      <c r="J533">
        <v>77.964100000000002</v>
      </c>
      <c r="K533">
        <v>79.193299999999994</v>
      </c>
      <c r="L533">
        <v>79.326599999999999</v>
      </c>
      <c r="M533">
        <v>79.991</v>
      </c>
      <c r="N533">
        <v>80.9191</v>
      </c>
    </row>
    <row r="534" spans="1:14" x14ac:dyDescent="0.2">
      <c r="A534" t="s">
        <v>611</v>
      </c>
      <c r="B534">
        <v>2005</v>
      </c>
      <c r="C534">
        <v>80.837400000000002</v>
      </c>
      <c r="D534">
        <v>83.933599999999998</v>
      </c>
      <c r="E534">
        <v>85.608999999999995</v>
      </c>
      <c r="F534">
        <v>87.277000000000001</v>
      </c>
      <c r="G534">
        <v>87.173900000000003</v>
      </c>
      <c r="H534">
        <v>87.781400000000005</v>
      </c>
      <c r="I534">
        <v>87.029899999999998</v>
      </c>
      <c r="J534">
        <v>88.253</v>
      </c>
      <c r="K534">
        <v>84.750399999999999</v>
      </c>
      <c r="L534">
        <v>85.498400000000004</v>
      </c>
      <c r="M534">
        <v>85.663899999999998</v>
      </c>
      <c r="N534">
        <v>85.509799999999998</v>
      </c>
    </row>
    <row r="535" spans="1:14" x14ac:dyDescent="0.2">
      <c r="A535" t="s">
        <v>611</v>
      </c>
      <c r="B535">
        <v>2006</v>
      </c>
      <c r="C535">
        <v>83.648099999999999</v>
      </c>
      <c r="D535">
        <v>84.241600000000005</v>
      </c>
      <c r="E535">
        <v>82.131699999999995</v>
      </c>
      <c r="F535">
        <v>82.295100000000005</v>
      </c>
      <c r="G535">
        <v>81.799300000000002</v>
      </c>
      <c r="H535">
        <v>82.348600000000005</v>
      </c>
      <c r="I535">
        <v>83.814499999999995</v>
      </c>
      <c r="J535">
        <v>83.856099999999998</v>
      </c>
      <c r="K535">
        <v>84.933700000000002</v>
      </c>
      <c r="L535">
        <v>86.764399999999995</v>
      </c>
      <c r="M535">
        <v>88.332499999999996</v>
      </c>
      <c r="N535">
        <v>90.141499999999994</v>
      </c>
    </row>
    <row r="536" spans="1:14" x14ac:dyDescent="0.2">
      <c r="A536" t="s">
        <v>611</v>
      </c>
      <c r="B536">
        <v>2007</v>
      </c>
      <c r="C536">
        <v>92.1952</v>
      </c>
      <c r="D536">
        <v>93.444299999999998</v>
      </c>
      <c r="E536">
        <v>92.257900000000006</v>
      </c>
      <c r="F536">
        <v>94.828999999999994</v>
      </c>
      <c r="G536">
        <v>97.238500000000002</v>
      </c>
      <c r="H536">
        <v>100.01739999999999</v>
      </c>
      <c r="I536">
        <v>101.3985</v>
      </c>
      <c r="J536">
        <v>103.166</v>
      </c>
      <c r="K536">
        <v>105.7968</v>
      </c>
      <c r="L536">
        <v>105.3895</v>
      </c>
      <c r="M536">
        <v>107.09350000000001</v>
      </c>
      <c r="N536">
        <v>107.1734</v>
      </c>
    </row>
    <row r="537" spans="1:14" x14ac:dyDescent="0.2">
      <c r="A537" t="s">
        <v>611</v>
      </c>
      <c r="B537">
        <v>2008</v>
      </c>
      <c r="C537">
        <v>107.5728</v>
      </c>
      <c r="D537">
        <v>107.1349</v>
      </c>
      <c r="E537">
        <v>107.2593</v>
      </c>
      <c r="F537">
        <v>107.2251</v>
      </c>
      <c r="G537">
        <v>106.855</v>
      </c>
      <c r="H537">
        <v>108.8899</v>
      </c>
      <c r="I537">
        <v>107.60939999999999</v>
      </c>
      <c r="J537">
        <v>108.7724</v>
      </c>
      <c r="K537">
        <v>107.2954</v>
      </c>
      <c r="L537">
        <v>108.73560000000001</v>
      </c>
      <c r="M537">
        <v>108.70950000000001</v>
      </c>
      <c r="N537">
        <v>108.374</v>
      </c>
    </row>
    <row r="538" spans="1:14" x14ac:dyDescent="0.2">
      <c r="A538" t="s">
        <v>611</v>
      </c>
      <c r="B538">
        <v>2009</v>
      </c>
      <c r="C538">
        <v>108.5624</v>
      </c>
      <c r="D538">
        <v>109.2517</v>
      </c>
      <c r="E538">
        <v>107.87869999999999</v>
      </c>
      <c r="F538">
        <v>107.4057</v>
      </c>
      <c r="G538">
        <v>107.886</v>
      </c>
      <c r="H538">
        <v>108.3241</v>
      </c>
      <c r="I538">
        <v>109.5424</v>
      </c>
      <c r="J538">
        <v>110.4585</v>
      </c>
      <c r="K538">
        <v>111.639</v>
      </c>
      <c r="L538">
        <v>110.70820000000001</v>
      </c>
      <c r="M538">
        <v>109.9575</v>
      </c>
      <c r="N538">
        <v>108.9147</v>
      </c>
    </row>
    <row r="539" spans="1:14" x14ac:dyDescent="0.2">
      <c r="A539" t="s">
        <v>611</v>
      </c>
      <c r="B539">
        <v>2010</v>
      </c>
      <c r="C539">
        <v>110.7068</v>
      </c>
      <c r="D539">
        <v>111.5334</v>
      </c>
      <c r="E539">
        <v>113.9894</v>
      </c>
      <c r="F539">
        <v>114.7214</v>
      </c>
      <c r="G539">
        <v>114.6537</v>
      </c>
      <c r="H539">
        <v>113.5989</v>
      </c>
      <c r="I539">
        <v>115.7022</v>
      </c>
      <c r="J539">
        <v>116.67319999999999</v>
      </c>
      <c r="K539">
        <v>116.0771</v>
      </c>
      <c r="L539">
        <v>116.5021</v>
      </c>
      <c r="M539">
        <v>115.81950000000001</v>
      </c>
      <c r="N539">
        <v>115.2711</v>
      </c>
    </row>
    <row r="540" spans="1:14" x14ac:dyDescent="0.2">
      <c r="A540" t="s">
        <v>611</v>
      </c>
      <c r="B540">
        <v>2011</v>
      </c>
      <c r="C540">
        <v>116.16719999999999</v>
      </c>
      <c r="D540">
        <v>116.6604</v>
      </c>
      <c r="E540">
        <v>116.7543</v>
      </c>
      <c r="F540">
        <v>116.81910000000001</v>
      </c>
      <c r="G540">
        <v>117.1113</v>
      </c>
      <c r="H540">
        <v>115.2946</v>
      </c>
      <c r="I540">
        <v>116.2911</v>
      </c>
      <c r="J540">
        <v>117.09050000000001</v>
      </c>
      <c r="K540">
        <v>117.17659999999999</v>
      </c>
      <c r="L540">
        <v>118.6658</v>
      </c>
      <c r="M540">
        <v>120.373</v>
      </c>
    </row>
    <row r="541" spans="1:14" x14ac:dyDescent="0.2">
      <c r="A541" t="s">
        <v>612</v>
      </c>
      <c r="B541" t="s">
        <v>21</v>
      </c>
      <c r="C541" t="s">
        <v>613</v>
      </c>
    </row>
    <row r="542" spans="1:14" x14ac:dyDescent="0.2">
      <c r="A542" t="s">
        <v>614</v>
      </c>
      <c r="B542">
        <v>1986</v>
      </c>
      <c r="C542">
        <v>65.611800000000002</v>
      </c>
      <c r="D542">
        <v>64.935400000000001</v>
      </c>
      <c r="E542">
        <v>65.170100000000005</v>
      </c>
      <c r="F542">
        <v>65.789299999999997</v>
      </c>
      <c r="G542">
        <v>66.195099999999996</v>
      </c>
      <c r="H542">
        <v>65.4666</v>
      </c>
      <c r="I542">
        <v>65.933499999999995</v>
      </c>
      <c r="J542">
        <v>66.544300000000007</v>
      </c>
      <c r="K542">
        <v>66.592200000000005</v>
      </c>
      <c r="L542">
        <v>66.546000000000006</v>
      </c>
      <c r="M542">
        <v>66.760400000000004</v>
      </c>
      <c r="N542">
        <v>67.183000000000007</v>
      </c>
    </row>
    <row r="543" spans="1:14" x14ac:dyDescent="0.2">
      <c r="A543" t="s">
        <v>614</v>
      </c>
      <c r="B543">
        <v>1987</v>
      </c>
      <c r="C543">
        <v>67.909000000000006</v>
      </c>
      <c r="D543">
        <v>69.129000000000005</v>
      </c>
      <c r="E543">
        <v>68.789000000000001</v>
      </c>
      <c r="F543">
        <v>69.165599999999998</v>
      </c>
      <c r="G543">
        <v>69.682199999999995</v>
      </c>
      <c r="H543">
        <v>69.923000000000002</v>
      </c>
      <c r="I543">
        <v>70.116600000000005</v>
      </c>
      <c r="J543">
        <v>70.656899999999993</v>
      </c>
      <c r="K543">
        <v>70.9589</v>
      </c>
      <c r="L543">
        <v>72.035799999999995</v>
      </c>
      <c r="M543">
        <v>72.047499999999999</v>
      </c>
      <c r="N543">
        <v>72.638300000000001</v>
      </c>
    </row>
    <row r="544" spans="1:14" x14ac:dyDescent="0.2">
      <c r="A544" t="s">
        <v>614</v>
      </c>
      <c r="B544">
        <v>1988</v>
      </c>
      <c r="C544">
        <v>71.441400000000002</v>
      </c>
      <c r="D544">
        <v>72.016499999999994</v>
      </c>
      <c r="E544">
        <v>72.360100000000003</v>
      </c>
      <c r="F544">
        <v>72.078299999999999</v>
      </c>
      <c r="G544">
        <v>72.272099999999995</v>
      </c>
      <c r="H544">
        <v>71.738100000000003</v>
      </c>
      <c r="I544">
        <v>71.8262</v>
      </c>
      <c r="J544">
        <v>71.343900000000005</v>
      </c>
      <c r="K544">
        <v>71.573599999999999</v>
      </c>
      <c r="L544">
        <v>71.844200000000001</v>
      </c>
      <c r="M544">
        <v>72.152600000000007</v>
      </c>
      <c r="N544">
        <v>72.273899999999998</v>
      </c>
    </row>
    <row r="545" spans="1:14" x14ac:dyDescent="0.2">
      <c r="A545" t="s">
        <v>614</v>
      </c>
      <c r="B545">
        <v>1989</v>
      </c>
      <c r="C545">
        <v>73.476299999999995</v>
      </c>
      <c r="D545">
        <v>71.698099999999997</v>
      </c>
      <c r="E545">
        <v>71.863799999999998</v>
      </c>
      <c r="F545">
        <v>71.890299999999996</v>
      </c>
      <c r="G545">
        <v>71.220299999999995</v>
      </c>
      <c r="H545">
        <v>71.395200000000003</v>
      </c>
      <c r="I545">
        <v>71.388199999999998</v>
      </c>
      <c r="J545">
        <v>71.3733</v>
      </c>
      <c r="K545">
        <v>71.228800000000007</v>
      </c>
      <c r="L545">
        <v>71.479600000000005</v>
      </c>
      <c r="M545">
        <v>71.485799999999998</v>
      </c>
      <c r="N545">
        <v>70.665599999999998</v>
      </c>
    </row>
    <row r="546" spans="1:14" x14ac:dyDescent="0.2">
      <c r="A546" t="s">
        <v>614</v>
      </c>
      <c r="B546">
        <v>1990</v>
      </c>
      <c r="C546">
        <v>72.1999</v>
      </c>
      <c r="D546">
        <v>72.576700000000002</v>
      </c>
      <c r="E546">
        <v>72.394599999999997</v>
      </c>
      <c r="F546">
        <v>71.672300000000007</v>
      </c>
      <c r="G546">
        <v>71.226900000000001</v>
      </c>
      <c r="H546">
        <v>71.473699999999994</v>
      </c>
      <c r="I546">
        <v>70.8202</v>
      </c>
      <c r="J546">
        <v>70.821299999999994</v>
      </c>
      <c r="K546">
        <v>70.561999999999998</v>
      </c>
      <c r="L546">
        <v>69.700900000000004</v>
      </c>
      <c r="M546">
        <v>69.735200000000006</v>
      </c>
      <c r="N546">
        <v>69.297300000000007</v>
      </c>
    </row>
    <row r="547" spans="1:14" x14ac:dyDescent="0.2">
      <c r="A547" t="s">
        <v>614</v>
      </c>
      <c r="B547">
        <v>1991</v>
      </c>
      <c r="C547">
        <v>66.676299999999998</v>
      </c>
      <c r="D547">
        <v>66.501999999999995</v>
      </c>
      <c r="E547">
        <v>65.631799999999998</v>
      </c>
      <c r="F547">
        <v>66.147999999999996</v>
      </c>
      <c r="G547">
        <v>66.203299999999999</v>
      </c>
      <c r="H547">
        <v>67.438900000000004</v>
      </c>
      <c r="I547">
        <v>67.108400000000003</v>
      </c>
      <c r="J547">
        <v>67.898200000000003</v>
      </c>
      <c r="K547">
        <v>68.202299999999994</v>
      </c>
      <c r="L547">
        <v>67.435400000000001</v>
      </c>
      <c r="M547">
        <v>68.043899999999994</v>
      </c>
      <c r="N547">
        <v>68.055099999999996</v>
      </c>
    </row>
    <row r="548" spans="1:14" x14ac:dyDescent="0.2">
      <c r="A548" t="s">
        <v>614</v>
      </c>
      <c r="B548">
        <v>1992</v>
      </c>
      <c r="C548">
        <v>68.2059</v>
      </c>
      <c r="D548">
        <v>68.729900000000001</v>
      </c>
      <c r="E548">
        <v>69.0989</v>
      </c>
      <c r="F548">
        <v>69.659899999999993</v>
      </c>
      <c r="G548">
        <v>70.336100000000002</v>
      </c>
      <c r="H548">
        <v>69.977800000000002</v>
      </c>
      <c r="I548">
        <v>70.361400000000003</v>
      </c>
      <c r="J548">
        <v>70.615700000000004</v>
      </c>
      <c r="K548">
        <v>70.458200000000005</v>
      </c>
      <c r="L548">
        <v>70.684200000000004</v>
      </c>
      <c r="M548">
        <v>70.462500000000006</v>
      </c>
      <c r="N548">
        <v>70.682299999999998</v>
      </c>
    </row>
    <row r="549" spans="1:14" x14ac:dyDescent="0.2">
      <c r="A549" t="s">
        <v>614</v>
      </c>
      <c r="B549">
        <v>1993</v>
      </c>
      <c r="C549">
        <v>70.998000000000005</v>
      </c>
      <c r="D549">
        <v>72.084900000000005</v>
      </c>
      <c r="E549">
        <v>71.517700000000005</v>
      </c>
      <c r="F549">
        <v>71.819500000000005</v>
      </c>
      <c r="G549">
        <v>72.639600000000002</v>
      </c>
      <c r="H549">
        <v>72.579400000000007</v>
      </c>
      <c r="I549">
        <v>72.963499999999996</v>
      </c>
      <c r="J549">
        <v>73.225300000000004</v>
      </c>
      <c r="K549">
        <v>73.632000000000005</v>
      </c>
      <c r="L549">
        <v>74.273099999999999</v>
      </c>
      <c r="M549">
        <v>74.868700000000004</v>
      </c>
      <c r="N549">
        <v>75.765100000000004</v>
      </c>
    </row>
    <row r="550" spans="1:14" x14ac:dyDescent="0.2">
      <c r="A550" t="s">
        <v>614</v>
      </c>
      <c r="B550">
        <v>1994</v>
      </c>
      <c r="C550">
        <v>75.527799999999999</v>
      </c>
      <c r="D550">
        <v>74.925399999999996</v>
      </c>
      <c r="E550">
        <v>76.322100000000006</v>
      </c>
      <c r="F550">
        <v>77.467399999999998</v>
      </c>
      <c r="G550">
        <v>78.120999999999995</v>
      </c>
      <c r="H550">
        <v>78.234399999999994</v>
      </c>
      <c r="I550">
        <v>78.969399999999993</v>
      </c>
      <c r="J550">
        <v>78.933099999999996</v>
      </c>
      <c r="K550">
        <v>79.622</v>
      </c>
      <c r="L550">
        <v>80.001199999999997</v>
      </c>
      <c r="M550">
        <v>80.130700000000004</v>
      </c>
      <c r="N550">
        <v>80.944400000000002</v>
      </c>
    </row>
    <row r="551" spans="1:14" x14ac:dyDescent="0.2">
      <c r="A551" t="s">
        <v>614</v>
      </c>
      <c r="B551">
        <v>1995</v>
      </c>
      <c r="C551">
        <v>80.981300000000005</v>
      </c>
      <c r="D551">
        <v>80.009100000000004</v>
      </c>
      <c r="E551">
        <v>79.928100000000001</v>
      </c>
      <c r="F551">
        <v>79.462599999999995</v>
      </c>
      <c r="G551">
        <v>78.921099999999996</v>
      </c>
      <c r="H551">
        <v>79.0929</v>
      </c>
      <c r="I551">
        <v>78.901600000000002</v>
      </c>
      <c r="J551">
        <v>79.612300000000005</v>
      </c>
      <c r="K551">
        <v>80.904399999999995</v>
      </c>
      <c r="L551">
        <v>80.764399999999995</v>
      </c>
      <c r="M551">
        <v>80.846699999999998</v>
      </c>
      <c r="N551">
        <v>81.282399999999996</v>
      </c>
    </row>
    <row r="552" spans="1:14" x14ac:dyDescent="0.2">
      <c r="A552" t="s">
        <v>614</v>
      </c>
      <c r="B552">
        <v>1996</v>
      </c>
      <c r="C552">
        <v>79.958699999999993</v>
      </c>
      <c r="D552">
        <v>80.9773</v>
      </c>
      <c r="E552">
        <v>81.881500000000003</v>
      </c>
      <c r="F552">
        <v>82.371899999999997</v>
      </c>
      <c r="G552">
        <v>83.119200000000006</v>
      </c>
      <c r="H552">
        <v>84.491500000000002</v>
      </c>
      <c r="I552">
        <v>83.960800000000006</v>
      </c>
      <c r="J552">
        <v>84.824200000000005</v>
      </c>
      <c r="K552">
        <v>85.1006</v>
      </c>
      <c r="L552">
        <v>85.191400000000002</v>
      </c>
      <c r="M552">
        <v>85.849699999999999</v>
      </c>
      <c r="N552">
        <v>85.45</v>
      </c>
    </row>
    <row r="553" spans="1:14" x14ac:dyDescent="0.2">
      <c r="A553" t="s">
        <v>614</v>
      </c>
      <c r="B553">
        <v>1997</v>
      </c>
      <c r="C553">
        <v>84.607399999999998</v>
      </c>
      <c r="D553">
        <v>86.225399999999993</v>
      </c>
      <c r="E553">
        <v>87.215900000000005</v>
      </c>
      <c r="F553">
        <v>86.851399999999998</v>
      </c>
      <c r="G553">
        <v>87.435400000000001</v>
      </c>
      <c r="H553">
        <v>87.2714</v>
      </c>
      <c r="I553">
        <v>87.453599999999994</v>
      </c>
      <c r="J553">
        <v>87.975499999999997</v>
      </c>
      <c r="K553">
        <v>88.480599999999995</v>
      </c>
      <c r="L553">
        <v>88.924800000000005</v>
      </c>
      <c r="M553">
        <v>89.278599999999997</v>
      </c>
      <c r="N553">
        <v>90.386300000000006</v>
      </c>
    </row>
    <row r="554" spans="1:14" x14ac:dyDescent="0.2">
      <c r="A554" t="s">
        <v>614</v>
      </c>
      <c r="B554">
        <v>1998</v>
      </c>
      <c r="C554">
        <v>90.975999999999999</v>
      </c>
      <c r="D554">
        <v>91.349800000000002</v>
      </c>
      <c r="E554">
        <v>90.7864</v>
      </c>
      <c r="F554">
        <v>91.0899</v>
      </c>
      <c r="G554">
        <v>92.270600000000002</v>
      </c>
      <c r="H554">
        <v>92.052700000000002</v>
      </c>
      <c r="I554">
        <v>92.420100000000005</v>
      </c>
      <c r="J554">
        <v>92.762900000000002</v>
      </c>
      <c r="K554">
        <v>92.405699999999996</v>
      </c>
      <c r="L554">
        <v>93.575400000000002</v>
      </c>
      <c r="M554">
        <v>93.642899999999997</v>
      </c>
      <c r="N554">
        <v>94.798699999999997</v>
      </c>
    </row>
    <row r="555" spans="1:14" x14ac:dyDescent="0.2">
      <c r="A555" t="s">
        <v>614</v>
      </c>
      <c r="B555">
        <v>1999</v>
      </c>
      <c r="C555">
        <v>94.248599999999996</v>
      </c>
      <c r="D555">
        <v>94.260599999999997</v>
      </c>
      <c r="E555">
        <v>93.346500000000006</v>
      </c>
      <c r="F555">
        <v>93.5548</v>
      </c>
      <c r="G555">
        <v>93.923699999999997</v>
      </c>
      <c r="H555">
        <v>93.907200000000003</v>
      </c>
      <c r="I555">
        <v>94.642399999999995</v>
      </c>
      <c r="J555">
        <v>94.501000000000005</v>
      </c>
      <c r="K555">
        <v>94.700599999999994</v>
      </c>
      <c r="L555">
        <v>95.774600000000007</v>
      </c>
      <c r="M555">
        <v>96.373800000000003</v>
      </c>
      <c r="N555">
        <v>97.2958</v>
      </c>
    </row>
    <row r="556" spans="1:14" x14ac:dyDescent="0.2">
      <c r="A556" t="s">
        <v>614</v>
      </c>
      <c r="B556">
        <v>2000</v>
      </c>
      <c r="C556">
        <v>97.761499999999998</v>
      </c>
      <c r="D556">
        <v>97.9739</v>
      </c>
      <c r="E556">
        <v>98.016000000000005</v>
      </c>
      <c r="F556">
        <v>98.392799999999994</v>
      </c>
      <c r="G556">
        <v>96.867500000000007</v>
      </c>
      <c r="H556">
        <v>96.519499999999994</v>
      </c>
      <c r="I556">
        <v>96.981700000000004</v>
      </c>
      <c r="J556">
        <v>96.279300000000006</v>
      </c>
      <c r="K556">
        <v>96.4208</v>
      </c>
      <c r="L556">
        <v>96.002399999999994</v>
      </c>
      <c r="M556">
        <v>95.743700000000004</v>
      </c>
      <c r="N556">
        <v>94.456400000000002</v>
      </c>
    </row>
    <row r="557" spans="1:14" x14ac:dyDescent="0.2">
      <c r="A557" t="s">
        <v>614</v>
      </c>
      <c r="B557">
        <v>2001</v>
      </c>
      <c r="C557">
        <v>94.727599999999995</v>
      </c>
      <c r="D557">
        <v>93.823999999999998</v>
      </c>
      <c r="E557">
        <v>93.939599999999999</v>
      </c>
      <c r="F557">
        <v>93.708799999999997</v>
      </c>
      <c r="G557">
        <v>93.1357</v>
      </c>
      <c r="H557">
        <v>92.488900000000001</v>
      </c>
      <c r="I557">
        <v>92.526799999999994</v>
      </c>
      <c r="J557">
        <v>91.419899999999998</v>
      </c>
      <c r="K557">
        <v>91.388400000000004</v>
      </c>
      <c r="L557">
        <v>90.274199999999993</v>
      </c>
      <c r="M557">
        <v>90.149500000000003</v>
      </c>
      <c r="N557">
        <v>90.952299999999994</v>
      </c>
    </row>
    <row r="558" spans="1:14" x14ac:dyDescent="0.2">
      <c r="A558" t="s">
        <v>614</v>
      </c>
      <c r="B558">
        <v>2002</v>
      </c>
      <c r="C558">
        <v>90.706599999999995</v>
      </c>
      <c r="D558">
        <v>91.092799999999997</v>
      </c>
      <c r="E558">
        <v>92.328500000000005</v>
      </c>
      <c r="F558">
        <v>92.318600000000004</v>
      </c>
      <c r="G558">
        <v>92.873199999999997</v>
      </c>
      <c r="H558">
        <v>93.520799999999994</v>
      </c>
      <c r="I558">
        <v>92.134399999999999</v>
      </c>
      <c r="J558">
        <v>92.670900000000003</v>
      </c>
      <c r="K558">
        <v>93.281400000000005</v>
      </c>
      <c r="L558">
        <v>92.901300000000006</v>
      </c>
      <c r="M558">
        <v>92.917100000000005</v>
      </c>
      <c r="N558">
        <v>92.193700000000007</v>
      </c>
    </row>
    <row r="559" spans="1:14" x14ac:dyDescent="0.2">
      <c r="A559" t="s">
        <v>614</v>
      </c>
      <c r="B559">
        <v>2003</v>
      </c>
      <c r="C559">
        <v>92.5458</v>
      </c>
      <c r="D559">
        <v>91.977199999999996</v>
      </c>
      <c r="E559">
        <v>91.6875</v>
      </c>
      <c r="F559">
        <v>90.605699999999999</v>
      </c>
      <c r="G559">
        <v>91.805199999999999</v>
      </c>
      <c r="H559">
        <v>92.107100000000003</v>
      </c>
      <c r="I559">
        <v>91.746799999999993</v>
      </c>
      <c r="J559">
        <v>92.241699999999994</v>
      </c>
      <c r="K559">
        <v>91.948599999999999</v>
      </c>
      <c r="L559">
        <v>92.466300000000004</v>
      </c>
      <c r="M559">
        <v>93.584299999999999</v>
      </c>
      <c r="N559">
        <v>93.4452</v>
      </c>
    </row>
    <row r="560" spans="1:14" x14ac:dyDescent="0.2">
      <c r="A560" t="s">
        <v>614</v>
      </c>
      <c r="B560">
        <v>2004</v>
      </c>
      <c r="C560">
        <v>93.666499999999999</v>
      </c>
      <c r="D560">
        <v>93.593699999999998</v>
      </c>
      <c r="E560">
        <v>93.550200000000004</v>
      </c>
      <c r="F560">
        <v>93.473200000000006</v>
      </c>
      <c r="G560">
        <v>94.438900000000004</v>
      </c>
      <c r="H560">
        <v>93.887600000000006</v>
      </c>
      <c r="I560">
        <v>95.028899999999993</v>
      </c>
      <c r="J560">
        <v>95.018900000000002</v>
      </c>
      <c r="K560">
        <v>94.199700000000007</v>
      </c>
      <c r="L560">
        <v>95.733199999999997</v>
      </c>
      <c r="M560">
        <v>95.415899999999993</v>
      </c>
      <c r="N560">
        <v>95.390100000000004</v>
      </c>
    </row>
    <row r="561" spans="1:14" x14ac:dyDescent="0.2">
      <c r="A561" t="s">
        <v>614</v>
      </c>
      <c r="B561">
        <v>2005</v>
      </c>
      <c r="C561">
        <v>96.557599999999994</v>
      </c>
      <c r="D561">
        <v>97.361800000000002</v>
      </c>
      <c r="E561">
        <v>96.367400000000004</v>
      </c>
      <c r="F561">
        <v>97.988399999999999</v>
      </c>
      <c r="G561">
        <v>98.232299999999995</v>
      </c>
      <c r="H561">
        <v>97.397999999999996</v>
      </c>
      <c r="I561">
        <v>98.182100000000005</v>
      </c>
      <c r="J561">
        <v>98.442400000000006</v>
      </c>
      <c r="K561">
        <v>99.742699999999999</v>
      </c>
      <c r="L561">
        <v>101.56189999999999</v>
      </c>
      <c r="M561">
        <v>102.16240000000001</v>
      </c>
      <c r="N561">
        <v>103.15219999999999</v>
      </c>
    </row>
    <row r="562" spans="1:14" x14ac:dyDescent="0.2">
      <c r="A562" t="s">
        <v>614</v>
      </c>
      <c r="B562">
        <v>2006</v>
      </c>
      <c r="C562">
        <v>104.03279999999999</v>
      </c>
      <c r="D562">
        <v>103.3937</v>
      </c>
      <c r="E562">
        <v>102.94799999999999</v>
      </c>
      <c r="F562">
        <v>102.274</v>
      </c>
      <c r="G562">
        <v>101.34269999999999</v>
      </c>
      <c r="H562">
        <v>100.7919</v>
      </c>
      <c r="I562">
        <v>101.15819999999999</v>
      </c>
      <c r="J562">
        <v>100.3566</v>
      </c>
      <c r="K562">
        <v>100.0826</v>
      </c>
      <c r="L562">
        <v>98.832899999999995</v>
      </c>
      <c r="M562">
        <v>98.407600000000002</v>
      </c>
      <c r="N562">
        <v>101.3964</v>
      </c>
    </row>
    <row r="563" spans="1:14" x14ac:dyDescent="0.2">
      <c r="A563" t="s">
        <v>614</v>
      </c>
      <c r="B563">
        <v>2007</v>
      </c>
      <c r="C563">
        <v>100.00879999999999</v>
      </c>
      <c r="D563">
        <v>99.718800000000002</v>
      </c>
      <c r="E563">
        <v>100.7526</v>
      </c>
      <c r="F563">
        <v>100.82810000000001</v>
      </c>
      <c r="G563">
        <v>100.678</v>
      </c>
      <c r="H563">
        <v>101.2079</v>
      </c>
      <c r="I563">
        <v>100.75790000000001</v>
      </c>
      <c r="J563">
        <v>100.0184</v>
      </c>
      <c r="K563">
        <v>99.942099999999996</v>
      </c>
      <c r="L563">
        <v>98.634600000000006</v>
      </c>
      <c r="M563">
        <v>98.3767</v>
      </c>
      <c r="N563">
        <v>99.075999999999993</v>
      </c>
    </row>
    <row r="564" spans="1:14" x14ac:dyDescent="0.2">
      <c r="A564" t="s">
        <v>614</v>
      </c>
      <c r="B564">
        <v>2008</v>
      </c>
      <c r="C564">
        <v>98.834500000000006</v>
      </c>
      <c r="D564">
        <v>96.993499999999997</v>
      </c>
      <c r="E564">
        <v>95.459199999999996</v>
      </c>
      <c r="F564">
        <v>93.725800000000007</v>
      </c>
      <c r="G564">
        <v>92.813900000000004</v>
      </c>
      <c r="H564">
        <v>91.812100000000001</v>
      </c>
      <c r="I564">
        <v>91.537499999999994</v>
      </c>
      <c r="J564">
        <v>89.6036</v>
      </c>
      <c r="K564">
        <v>87.537499999999994</v>
      </c>
      <c r="L564">
        <v>86.055499999999995</v>
      </c>
      <c r="M564">
        <v>81.8964</v>
      </c>
      <c r="N564">
        <v>77.754199999999997</v>
      </c>
    </row>
    <row r="565" spans="1:14" x14ac:dyDescent="0.2">
      <c r="A565" t="s">
        <v>614</v>
      </c>
      <c r="B565">
        <v>2009</v>
      </c>
      <c r="C565">
        <v>75.200100000000006</v>
      </c>
      <c r="D565">
        <v>73.855199999999996</v>
      </c>
      <c r="E565">
        <v>71.417599999999993</v>
      </c>
      <c r="F565">
        <v>69.937899999999999</v>
      </c>
      <c r="G565">
        <v>69.661199999999994</v>
      </c>
      <c r="H565">
        <v>69.472999999999999</v>
      </c>
      <c r="I565">
        <v>69.231899999999996</v>
      </c>
      <c r="J565">
        <v>69.179400000000001</v>
      </c>
      <c r="K565">
        <v>68.537099999999995</v>
      </c>
      <c r="L565">
        <v>67.341499999999996</v>
      </c>
      <c r="M565">
        <v>68.495699999999999</v>
      </c>
      <c r="N565">
        <v>67.2941</v>
      </c>
    </row>
    <row r="566" spans="1:14" x14ac:dyDescent="0.2">
      <c r="A566" t="s">
        <v>614</v>
      </c>
      <c r="B566">
        <v>2010</v>
      </c>
      <c r="C566">
        <v>68.540499999999994</v>
      </c>
      <c r="D566">
        <v>68.7196</v>
      </c>
      <c r="E566">
        <v>70.239400000000003</v>
      </c>
      <c r="F566">
        <v>72.9114</v>
      </c>
      <c r="G566">
        <v>73.341200000000001</v>
      </c>
      <c r="H566">
        <v>73.590199999999996</v>
      </c>
      <c r="I566">
        <v>73.3018</v>
      </c>
      <c r="J566">
        <v>73.796599999999998</v>
      </c>
      <c r="K566">
        <v>73.815200000000004</v>
      </c>
      <c r="L566">
        <v>74.265900000000002</v>
      </c>
      <c r="M566">
        <v>74.950500000000005</v>
      </c>
      <c r="N566">
        <v>74.414599999999993</v>
      </c>
    </row>
    <row r="567" spans="1:14" x14ac:dyDescent="0.2">
      <c r="A567" t="s">
        <v>614</v>
      </c>
      <c r="B567">
        <v>2011</v>
      </c>
      <c r="C567">
        <v>74.903199999999998</v>
      </c>
      <c r="D567">
        <v>74.386099999999999</v>
      </c>
      <c r="E567">
        <v>75.204700000000003</v>
      </c>
      <c r="F567">
        <v>75.013599999999997</v>
      </c>
      <c r="G567">
        <v>76.332800000000006</v>
      </c>
      <c r="H567">
        <v>76.335599999999999</v>
      </c>
      <c r="I567">
        <v>77.257400000000004</v>
      </c>
      <c r="J567">
        <v>76.882000000000005</v>
      </c>
      <c r="K567">
        <v>77.156899999999993</v>
      </c>
      <c r="L567">
        <v>77.402000000000001</v>
      </c>
      <c r="M567">
        <v>77.710300000000004</v>
      </c>
    </row>
    <row r="568" spans="1:14" x14ac:dyDescent="0.2">
      <c r="A568" t="s">
        <v>615</v>
      </c>
      <c r="B568" t="s">
        <v>616</v>
      </c>
      <c r="C568" t="s">
        <v>617</v>
      </c>
    </row>
    <row r="569" spans="1:14" x14ac:dyDescent="0.2">
      <c r="A569" t="s">
        <v>618</v>
      </c>
      <c r="B569">
        <v>1986</v>
      </c>
      <c r="C569">
        <v>57.0107</v>
      </c>
      <c r="D569">
        <v>56.566099999999999</v>
      </c>
      <c r="E569">
        <v>56.307899999999997</v>
      </c>
      <c r="F569">
        <v>56.810400000000001</v>
      </c>
      <c r="G569">
        <v>57.238700000000001</v>
      </c>
      <c r="H569">
        <v>57.731000000000002</v>
      </c>
      <c r="I569">
        <v>57.704999999999998</v>
      </c>
      <c r="J569">
        <v>57.743699999999997</v>
      </c>
      <c r="K569">
        <v>57.875100000000003</v>
      </c>
      <c r="L569">
        <v>58.276299999999999</v>
      </c>
      <c r="M569">
        <v>58.308999999999997</v>
      </c>
      <c r="N569">
        <v>59.1158</v>
      </c>
    </row>
    <row r="570" spans="1:14" x14ac:dyDescent="0.2">
      <c r="A570" t="s">
        <v>618</v>
      </c>
      <c r="B570">
        <v>1987</v>
      </c>
      <c r="C570">
        <v>58.693899999999999</v>
      </c>
      <c r="D570">
        <v>59.163800000000002</v>
      </c>
      <c r="E570">
        <v>59.509700000000002</v>
      </c>
      <c r="F570">
        <v>60.13</v>
      </c>
      <c r="G570">
        <v>60.843200000000003</v>
      </c>
      <c r="H570">
        <v>61.147799999999997</v>
      </c>
      <c r="I570">
        <v>61.531399999999998</v>
      </c>
      <c r="J570">
        <v>61.737299999999998</v>
      </c>
      <c r="K570">
        <v>61.872999999999998</v>
      </c>
      <c r="L570">
        <v>62.378599999999999</v>
      </c>
      <c r="M570">
        <v>62.371600000000001</v>
      </c>
      <c r="N570">
        <v>62.517899999999997</v>
      </c>
    </row>
    <row r="571" spans="1:14" x14ac:dyDescent="0.2">
      <c r="A571" t="s">
        <v>618</v>
      </c>
      <c r="B571">
        <v>1988</v>
      </c>
      <c r="C571">
        <v>62.803699999999999</v>
      </c>
      <c r="D571">
        <v>63.234900000000003</v>
      </c>
      <c r="E571">
        <v>63.159300000000002</v>
      </c>
      <c r="F571">
        <v>63.216799999999999</v>
      </c>
      <c r="G571">
        <v>62.701599999999999</v>
      </c>
      <c r="H571">
        <v>62.937100000000001</v>
      </c>
      <c r="I571">
        <v>63.212800000000001</v>
      </c>
      <c r="J571">
        <v>63.763800000000003</v>
      </c>
      <c r="K571">
        <v>63.270600000000002</v>
      </c>
      <c r="L571">
        <v>63.5779</v>
      </c>
      <c r="M571">
        <v>63.564799999999998</v>
      </c>
      <c r="N571">
        <v>63.770699999999998</v>
      </c>
    </row>
    <row r="572" spans="1:14" x14ac:dyDescent="0.2">
      <c r="A572" t="s">
        <v>618</v>
      </c>
      <c r="B572">
        <v>1989</v>
      </c>
      <c r="C572">
        <v>63.776400000000002</v>
      </c>
      <c r="D572">
        <v>64.044399999999996</v>
      </c>
      <c r="E572">
        <v>64.667900000000003</v>
      </c>
      <c r="F572">
        <v>64.207700000000003</v>
      </c>
      <c r="G572">
        <v>63.915199999999999</v>
      </c>
      <c r="H572">
        <v>64.1905</v>
      </c>
      <c r="I572">
        <v>63.651600000000002</v>
      </c>
      <c r="J572">
        <v>63.940100000000001</v>
      </c>
      <c r="K572">
        <v>64.131600000000006</v>
      </c>
      <c r="L572">
        <v>64.159800000000004</v>
      </c>
      <c r="M572">
        <v>64.5227</v>
      </c>
      <c r="N572">
        <v>64.873699999999999</v>
      </c>
    </row>
    <row r="573" spans="1:14" x14ac:dyDescent="0.2">
      <c r="A573" t="s">
        <v>618</v>
      </c>
      <c r="B573">
        <v>1990</v>
      </c>
      <c r="C573">
        <v>65.336100000000002</v>
      </c>
      <c r="D573">
        <v>65.164400000000001</v>
      </c>
      <c r="E573">
        <v>65.613699999999994</v>
      </c>
      <c r="F573">
        <v>65.634299999999996</v>
      </c>
      <c r="G573">
        <v>65.949700000000007</v>
      </c>
      <c r="H573">
        <v>65.813699999999997</v>
      </c>
      <c r="I573">
        <v>66.082400000000007</v>
      </c>
      <c r="J573">
        <v>66.003600000000006</v>
      </c>
      <c r="K573">
        <v>66.098299999999995</v>
      </c>
      <c r="L573">
        <v>65.934799999999996</v>
      </c>
      <c r="M573">
        <v>65.645799999999994</v>
      </c>
      <c r="N573">
        <v>65.220600000000005</v>
      </c>
    </row>
    <row r="574" spans="1:14" x14ac:dyDescent="0.2">
      <c r="A574" t="s">
        <v>618</v>
      </c>
      <c r="B574">
        <v>1991</v>
      </c>
      <c r="C574">
        <v>64.980599999999995</v>
      </c>
      <c r="D574">
        <v>64.458500000000001</v>
      </c>
      <c r="E574">
        <v>63.666899999999998</v>
      </c>
      <c r="F574">
        <v>64.047499999999999</v>
      </c>
      <c r="G574">
        <v>64.672300000000007</v>
      </c>
      <c r="H574">
        <v>65.122799999999998</v>
      </c>
      <c r="I574">
        <v>64.5869</v>
      </c>
      <c r="J574">
        <v>65.0214</v>
      </c>
      <c r="K574">
        <v>65.33</v>
      </c>
      <c r="L574">
        <v>65.147499999999994</v>
      </c>
      <c r="M574">
        <v>65.263800000000003</v>
      </c>
      <c r="N574">
        <v>65.211299999999994</v>
      </c>
    </row>
    <row r="575" spans="1:14" x14ac:dyDescent="0.2">
      <c r="A575" t="s">
        <v>618</v>
      </c>
      <c r="B575">
        <v>1992</v>
      </c>
      <c r="C575">
        <v>65.068700000000007</v>
      </c>
      <c r="D575">
        <v>65.126499999999993</v>
      </c>
      <c r="E575">
        <v>65.56</v>
      </c>
      <c r="F575">
        <v>66.039299999999997</v>
      </c>
      <c r="G575">
        <v>66.224199999999996</v>
      </c>
      <c r="H575">
        <v>66.116299999999995</v>
      </c>
      <c r="I575">
        <v>66.604900000000001</v>
      </c>
      <c r="J575">
        <v>66.489099999999993</v>
      </c>
      <c r="K575">
        <v>66.722800000000007</v>
      </c>
      <c r="L575">
        <v>66.957300000000004</v>
      </c>
      <c r="M575">
        <v>67.158100000000005</v>
      </c>
      <c r="N575">
        <v>67.424000000000007</v>
      </c>
    </row>
    <row r="576" spans="1:14" x14ac:dyDescent="0.2">
      <c r="A576" t="s">
        <v>618</v>
      </c>
      <c r="B576">
        <v>1993</v>
      </c>
      <c r="C576">
        <v>67.498999999999995</v>
      </c>
      <c r="D576">
        <v>67.859499999999997</v>
      </c>
      <c r="E576">
        <v>68.366200000000006</v>
      </c>
      <c r="F576">
        <v>68.392600000000002</v>
      </c>
      <c r="G576">
        <v>68.103999999999999</v>
      </c>
      <c r="H576">
        <v>68.174000000000007</v>
      </c>
      <c r="I576">
        <v>68.298100000000005</v>
      </c>
      <c r="J576">
        <v>68.433199999999999</v>
      </c>
      <c r="K576">
        <v>68.6143</v>
      </c>
      <c r="L576">
        <v>68.747399999999999</v>
      </c>
      <c r="M576">
        <v>68.807000000000002</v>
      </c>
      <c r="N576">
        <v>69.221299999999999</v>
      </c>
    </row>
    <row r="577" spans="1:14" x14ac:dyDescent="0.2">
      <c r="A577" t="s">
        <v>618</v>
      </c>
      <c r="B577">
        <v>1994</v>
      </c>
      <c r="C577">
        <v>69.704800000000006</v>
      </c>
      <c r="D577">
        <v>69.767799999999994</v>
      </c>
      <c r="E577">
        <v>70.292199999999994</v>
      </c>
      <c r="F577">
        <v>70.521500000000003</v>
      </c>
      <c r="G577">
        <v>70.667000000000002</v>
      </c>
      <c r="H577">
        <v>71.306100000000001</v>
      </c>
      <c r="I577">
        <v>71.066500000000005</v>
      </c>
      <c r="J577">
        <v>71.147999999999996</v>
      </c>
      <c r="K577">
        <v>71.513000000000005</v>
      </c>
      <c r="L577">
        <v>72.040199999999999</v>
      </c>
      <c r="M577">
        <v>72.285300000000007</v>
      </c>
      <c r="N577">
        <v>72.764600000000002</v>
      </c>
    </row>
    <row r="578" spans="1:14" x14ac:dyDescent="0.2">
      <c r="A578" t="s">
        <v>618</v>
      </c>
      <c r="B578">
        <v>1995</v>
      </c>
      <c r="C578">
        <v>73.015000000000001</v>
      </c>
      <c r="D578">
        <v>73.032200000000003</v>
      </c>
      <c r="E578">
        <v>73.288600000000002</v>
      </c>
      <c r="F578">
        <v>73.231800000000007</v>
      </c>
      <c r="G578">
        <v>73.581699999999998</v>
      </c>
      <c r="H578">
        <v>73.849599999999995</v>
      </c>
      <c r="I578">
        <v>73.867999999999995</v>
      </c>
      <c r="J578">
        <v>74.711699999999993</v>
      </c>
      <c r="K578">
        <v>74.712999999999994</v>
      </c>
      <c r="L578">
        <v>74.915300000000002</v>
      </c>
      <c r="M578">
        <v>75.234999999999999</v>
      </c>
      <c r="N578">
        <v>75.198599999999999</v>
      </c>
    </row>
    <row r="579" spans="1:14" x14ac:dyDescent="0.2">
      <c r="A579" t="s">
        <v>618</v>
      </c>
      <c r="B579">
        <v>1996</v>
      </c>
      <c r="C579">
        <v>74.92</v>
      </c>
      <c r="D579">
        <v>75.789599999999993</v>
      </c>
      <c r="E579">
        <v>75.8416</v>
      </c>
      <c r="F579">
        <v>75.721699999999998</v>
      </c>
      <c r="G579">
        <v>76.459299999999999</v>
      </c>
      <c r="H579">
        <v>76.724000000000004</v>
      </c>
      <c r="I579">
        <v>76.654600000000002</v>
      </c>
      <c r="J579">
        <v>77.470600000000005</v>
      </c>
      <c r="K579">
        <v>77.816999999999993</v>
      </c>
      <c r="L579">
        <v>78.005600000000001</v>
      </c>
      <c r="M579">
        <v>78.635499999999993</v>
      </c>
      <c r="N579">
        <v>79.064099999999996</v>
      </c>
    </row>
    <row r="580" spans="1:14" x14ac:dyDescent="0.2">
      <c r="A580" t="s">
        <v>618</v>
      </c>
      <c r="B580">
        <v>1997</v>
      </c>
      <c r="C580">
        <v>79.614599999999996</v>
      </c>
      <c r="D580">
        <v>80.396900000000002</v>
      </c>
      <c r="E580">
        <v>80.682000000000002</v>
      </c>
      <c r="F580">
        <v>81.051900000000003</v>
      </c>
      <c r="G580">
        <v>81.540700000000001</v>
      </c>
      <c r="H580">
        <v>81.843699999999998</v>
      </c>
      <c r="I580">
        <v>82.478399999999993</v>
      </c>
      <c r="J580">
        <v>82.744399999999999</v>
      </c>
      <c r="K580">
        <v>83.696100000000001</v>
      </c>
      <c r="L580">
        <v>84.550600000000003</v>
      </c>
      <c r="M580">
        <v>84.876999999999995</v>
      </c>
      <c r="N580">
        <v>85.173000000000002</v>
      </c>
    </row>
    <row r="581" spans="1:14" x14ac:dyDescent="0.2">
      <c r="A581" t="s">
        <v>618</v>
      </c>
      <c r="B581">
        <v>1998</v>
      </c>
      <c r="C581">
        <v>85.115499999999997</v>
      </c>
      <c r="D581">
        <v>85.286199999999994</v>
      </c>
      <c r="E581">
        <v>85.818100000000001</v>
      </c>
      <c r="F581">
        <v>86.073999999999998</v>
      </c>
      <c r="G581">
        <v>86.885900000000007</v>
      </c>
      <c r="H581">
        <v>86.983199999999997</v>
      </c>
      <c r="I581">
        <v>87.477500000000006</v>
      </c>
      <c r="J581">
        <v>88.053799999999995</v>
      </c>
      <c r="K581">
        <v>88.016900000000007</v>
      </c>
      <c r="L581">
        <v>88.220100000000002</v>
      </c>
      <c r="M581">
        <v>88.5655</v>
      </c>
      <c r="N581">
        <v>88.502099999999999</v>
      </c>
    </row>
    <row r="582" spans="1:14" x14ac:dyDescent="0.2">
      <c r="A582" t="s">
        <v>618</v>
      </c>
      <c r="B582">
        <v>1999</v>
      </c>
      <c r="C582">
        <v>89.150700000000001</v>
      </c>
      <c r="D582">
        <v>89.2256</v>
      </c>
      <c r="E582">
        <v>89.596599999999995</v>
      </c>
      <c r="F582">
        <v>89.853099999999998</v>
      </c>
      <c r="G582">
        <v>90.3</v>
      </c>
      <c r="H582">
        <v>90.306899999999999</v>
      </c>
      <c r="I582">
        <v>90.971599999999995</v>
      </c>
      <c r="J582">
        <v>90.996700000000004</v>
      </c>
      <c r="K582">
        <v>91.062600000000003</v>
      </c>
      <c r="L582">
        <v>91.866100000000003</v>
      </c>
      <c r="M582">
        <v>92.309399999999997</v>
      </c>
      <c r="N582">
        <v>93.006399999999999</v>
      </c>
    </row>
    <row r="583" spans="1:14" x14ac:dyDescent="0.2">
      <c r="A583" t="s">
        <v>618</v>
      </c>
      <c r="B583">
        <v>2000</v>
      </c>
      <c r="C583">
        <v>93.338700000000003</v>
      </c>
      <c r="D583">
        <v>93.432599999999994</v>
      </c>
      <c r="E583">
        <v>94.128200000000007</v>
      </c>
      <c r="F583">
        <v>95.055700000000002</v>
      </c>
      <c r="G583">
        <v>95.066599999999994</v>
      </c>
      <c r="H583">
        <v>94.868899999999996</v>
      </c>
      <c r="I583">
        <v>94.963399999999993</v>
      </c>
      <c r="J583">
        <v>94.692099999999996</v>
      </c>
      <c r="K583">
        <v>94.608999999999995</v>
      </c>
      <c r="L583">
        <v>94.253399999999999</v>
      </c>
      <c r="M583">
        <v>94.505899999999997</v>
      </c>
      <c r="N583">
        <v>94.202600000000004</v>
      </c>
    </row>
    <row r="584" spans="1:14" x14ac:dyDescent="0.2">
      <c r="A584" t="s">
        <v>618</v>
      </c>
      <c r="B584">
        <v>2001</v>
      </c>
      <c r="C584">
        <v>93.963399999999993</v>
      </c>
      <c r="D584">
        <v>92.752700000000004</v>
      </c>
      <c r="E584">
        <v>92.187399999999997</v>
      </c>
      <c r="F584">
        <v>91.687600000000003</v>
      </c>
      <c r="G584">
        <v>91.010400000000004</v>
      </c>
      <c r="H584">
        <v>90.561000000000007</v>
      </c>
      <c r="I584">
        <v>90.550899999999999</v>
      </c>
      <c r="J584">
        <v>90.200800000000001</v>
      </c>
      <c r="K584">
        <v>90.311499999999995</v>
      </c>
      <c r="L584">
        <v>89.668700000000001</v>
      </c>
      <c r="M584">
        <v>88.930199999999999</v>
      </c>
      <c r="N584">
        <v>89.148200000000003</v>
      </c>
    </row>
    <row r="585" spans="1:14" x14ac:dyDescent="0.2">
      <c r="A585" t="s">
        <v>618</v>
      </c>
      <c r="B585">
        <v>2002</v>
      </c>
      <c r="C585">
        <v>89.022800000000004</v>
      </c>
      <c r="D585">
        <v>88.887299999999996</v>
      </c>
      <c r="E585">
        <v>89.920100000000005</v>
      </c>
      <c r="F585">
        <v>90.555899999999994</v>
      </c>
      <c r="G585">
        <v>91.095299999999995</v>
      </c>
      <c r="H585">
        <v>91.697599999999994</v>
      </c>
      <c r="I585">
        <v>91.622900000000001</v>
      </c>
      <c r="J585">
        <v>91.713499999999996</v>
      </c>
      <c r="K585">
        <v>92.048299999999998</v>
      </c>
      <c r="L585">
        <v>92.373500000000007</v>
      </c>
      <c r="M585">
        <v>92.037000000000006</v>
      </c>
      <c r="N585">
        <v>91.798100000000005</v>
      </c>
    </row>
    <row r="586" spans="1:14" x14ac:dyDescent="0.2">
      <c r="A586" t="s">
        <v>618</v>
      </c>
      <c r="B586">
        <v>2003</v>
      </c>
      <c r="C586">
        <v>93.363399999999999</v>
      </c>
      <c r="D586">
        <v>93.145099999999999</v>
      </c>
      <c r="E586">
        <v>93.346800000000002</v>
      </c>
      <c r="F586">
        <v>92.012200000000007</v>
      </c>
      <c r="G586">
        <v>92.422200000000004</v>
      </c>
      <c r="H586">
        <v>91.912000000000006</v>
      </c>
      <c r="I586">
        <v>92.525099999999995</v>
      </c>
      <c r="J586">
        <v>92.339699999999993</v>
      </c>
      <c r="K586">
        <v>92.187700000000007</v>
      </c>
      <c r="L586">
        <v>92.551400000000001</v>
      </c>
      <c r="M586">
        <v>93.104399999999998</v>
      </c>
      <c r="N586">
        <v>92.864800000000002</v>
      </c>
    </row>
    <row r="587" spans="1:14" x14ac:dyDescent="0.2">
      <c r="A587" t="s">
        <v>618</v>
      </c>
      <c r="B587">
        <v>2004</v>
      </c>
      <c r="C587">
        <v>93.292299999999997</v>
      </c>
      <c r="D587">
        <v>94.122799999999998</v>
      </c>
      <c r="E587">
        <v>93.141099999999994</v>
      </c>
      <c r="F587">
        <v>93.824299999999994</v>
      </c>
      <c r="G587">
        <v>94.525899999999993</v>
      </c>
      <c r="H587">
        <v>93.973399999999998</v>
      </c>
      <c r="I587">
        <v>94.432299999999998</v>
      </c>
      <c r="J587">
        <v>94.445800000000006</v>
      </c>
      <c r="K587">
        <v>94.29</v>
      </c>
      <c r="L587">
        <v>94.866100000000003</v>
      </c>
      <c r="M587">
        <v>95.225700000000003</v>
      </c>
      <c r="N587">
        <v>96.126900000000006</v>
      </c>
    </row>
    <row r="588" spans="1:14" x14ac:dyDescent="0.2">
      <c r="A588" t="s">
        <v>618</v>
      </c>
      <c r="B588">
        <v>2005</v>
      </c>
      <c r="C588">
        <v>97.034199999999998</v>
      </c>
      <c r="D588">
        <v>96.810500000000005</v>
      </c>
      <c r="E588">
        <v>96.969399999999993</v>
      </c>
      <c r="F588">
        <v>97.194800000000001</v>
      </c>
      <c r="G588">
        <v>97.213899999999995</v>
      </c>
      <c r="H588">
        <v>97.587999999999994</v>
      </c>
      <c r="I588">
        <v>97.194999999999993</v>
      </c>
      <c r="J588">
        <v>97.339699999999993</v>
      </c>
      <c r="K588">
        <v>97.281999999999996</v>
      </c>
      <c r="L588">
        <v>97.6785</v>
      </c>
      <c r="M588">
        <v>97.793199999999999</v>
      </c>
      <c r="N588">
        <v>98.275400000000005</v>
      </c>
    </row>
    <row r="589" spans="1:14" x14ac:dyDescent="0.2">
      <c r="A589" t="s">
        <v>618</v>
      </c>
      <c r="B589">
        <v>2006</v>
      </c>
      <c r="C589">
        <v>98.133399999999995</v>
      </c>
      <c r="D589">
        <v>98.009600000000006</v>
      </c>
      <c r="E589">
        <v>98.334599999999995</v>
      </c>
      <c r="F589">
        <v>98.466300000000004</v>
      </c>
      <c r="G589">
        <v>98.166499999999999</v>
      </c>
      <c r="H589">
        <v>98.393699999999995</v>
      </c>
      <c r="I589">
        <v>98.600499999999997</v>
      </c>
      <c r="J589">
        <v>98.308700000000002</v>
      </c>
      <c r="K589">
        <v>98.100700000000003</v>
      </c>
      <c r="L589">
        <v>98.628299999999996</v>
      </c>
      <c r="M589">
        <v>98.132400000000004</v>
      </c>
      <c r="N589">
        <v>98.953599999999994</v>
      </c>
    </row>
    <row r="590" spans="1:14" x14ac:dyDescent="0.2">
      <c r="A590" t="s">
        <v>618</v>
      </c>
      <c r="B590">
        <v>2007</v>
      </c>
      <c r="C590">
        <v>99.148899999999998</v>
      </c>
      <c r="D590">
        <v>100.3548</v>
      </c>
      <c r="E590">
        <v>100.15730000000001</v>
      </c>
      <c r="F590">
        <v>100.82899999999999</v>
      </c>
      <c r="G590">
        <v>100.3994</v>
      </c>
      <c r="H590">
        <v>100.22629999999999</v>
      </c>
      <c r="I590">
        <v>99.794899999999998</v>
      </c>
      <c r="J590">
        <v>100.008</v>
      </c>
      <c r="K590">
        <v>100.4419</v>
      </c>
      <c r="L590">
        <v>99.700100000000006</v>
      </c>
      <c r="M590">
        <v>99.675299999999993</v>
      </c>
      <c r="N590">
        <v>99.264099999999999</v>
      </c>
    </row>
    <row r="591" spans="1:14" x14ac:dyDescent="0.2">
      <c r="A591" t="s">
        <v>618</v>
      </c>
      <c r="B591">
        <v>2008</v>
      </c>
      <c r="C591">
        <v>99.072999999999993</v>
      </c>
      <c r="D591">
        <v>98.972099999999998</v>
      </c>
      <c r="E591">
        <v>98.412300000000002</v>
      </c>
      <c r="F591">
        <v>97.305599999999998</v>
      </c>
      <c r="G591">
        <v>96.573599999999999</v>
      </c>
      <c r="H591">
        <v>95.905900000000003</v>
      </c>
      <c r="I591">
        <v>95.188699999999997</v>
      </c>
      <c r="J591">
        <v>94.383200000000002</v>
      </c>
      <c r="K591">
        <v>93.229200000000006</v>
      </c>
      <c r="L591">
        <v>92.859300000000005</v>
      </c>
      <c r="M591">
        <v>91.223600000000005</v>
      </c>
      <c r="N591">
        <v>88.638900000000007</v>
      </c>
    </row>
    <row r="592" spans="1:14" x14ac:dyDescent="0.2">
      <c r="A592" t="s">
        <v>618</v>
      </c>
      <c r="B592">
        <v>2009</v>
      </c>
      <c r="C592">
        <v>87.944100000000006</v>
      </c>
      <c r="D592">
        <v>86.995900000000006</v>
      </c>
      <c r="E592">
        <v>85.948800000000006</v>
      </c>
      <c r="F592">
        <v>85.2928</v>
      </c>
      <c r="G592">
        <v>84.788899999999998</v>
      </c>
      <c r="H592">
        <v>84.877099999999999</v>
      </c>
      <c r="I592">
        <v>84.7517</v>
      </c>
      <c r="J592">
        <v>85.1173</v>
      </c>
      <c r="K592">
        <v>84.968699999999998</v>
      </c>
      <c r="L592">
        <v>85.385099999999994</v>
      </c>
      <c r="M592">
        <v>85.120400000000004</v>
      </c>
      <c r="N592">
        <v>86.367500000000007</v>
      </c>
    </row>
    <row r="593" spans="1:14" x14ac:dyDescent="0.2">
      <c r="A593" t="s">
        <v>618</v>
      </c>
      <c r="B593">
        <v>2010</v>
      </c>
      <c r="C593">
        <v>86.228700000000003</v>
      </c>
      <c r="D593">
        <v>85.915599999999998</v>
      </c>
      <c r="E593">
        <v>85.714200000000005</v>
      </c>
      <c r="F593">
        <v>85.931799999999996</v>
      </c>
      <c r="G593">
        <v>86.875200000000007</v>
      </c>
      <c r="H593">
        <v>86.981899999999996</v>
      </c>
      <c r="I593">
        <v>87.1447</v>
      </c>
      <c r="J593">
        <v>87.123199999999997</v>
      </c>
      <c r="K593">
        <v>86.872600000000006</v>
      </c>
      <c r="L593">
        <v>86.070499999999996</v>
      </c>
      <c r="M593">
        <v>86.908500000000004</v>
      </c>
      <c r="N593">
        <v>87.585999999999999</v>
      </c>
    </row>
    <row r="594" spans="1:14" x14ac:dyDescent="0.2">
      <c r="A594" t="s">
        <v>618</v>
      </c>
      <c r="B594">
        <v>2011</v>
      </c>
      <c r="C594">
        <v>87.239699999999999</v>
      </c>
      <c r="D594">
        <v>87.094300000000004</v>
      </c>
      <c r="E594">
        <v>87.847800000000007</v>
      </c>
      <c r="F594">
        <v>87.376599999999996</v>
      </c>
      <c r="G594">
        <v>87.871200000000002</v>
      </c>
      <c r="H594">
        <v>87.537700000000001</v>
      </c>
      <c r="I594">
        <v>88.242099999999994</v>
      </c>
      <c r="J594">
        <v>88.819299999999998</v>
      </c>
      <c r="K594">
        <v>88.689700000000002</v>
      </c>
      <c r="L594">
        <v>88.524900000000002</v>
      </c>
      <c r="M594">
        <v>87.568200000000004</v>
      </c>
    </row>
    <row r="595" spans="1:14" x14ac:dyDescent="0.2">
      <c r="A595" t="s">
        <v>619</v>
      </c>
      <c r="B595" t="s">
        <v>620</v>
      </c>
    </row>
    <row r="596" spans="1:14" x14ac:dyDescent="0.2">
      <c r="A596" t="s">
        <v>621</v>
      </c>
      <c r="B596">
        <v>1986</v>
      </c>
      <c r="C596">
        <v>51.907699999999998</v>
      </c>
      <c r="D596">
        <v>51.691899999999997</v>
      </c>
      <c r="E596">
        <v>51.140999999999998</v>
      </c>
      <c r="F596">
        <v>51.045099999999998</v>
      </c>
      <c r="G596">
        <v>51.031700000000001</v>
      </c>
      <c r="H596">
        <v>50.759099999999997</v>
      </c>
      <c r="I596">
        <v>51.138100000000001</v>
      </c>
      <c r="J596">
        <v>50.881500000000003</v>
      </c>
      <c r="K596">
        <v>51.032400000000003</v>
      </c>
      <c r="L596">
        <v>51.333599999999997</v>
      </c>
      <c r="M596">
        <v>51.582900000000002</v>
      </c>
      <c r="N596">
        <v>51.974800000000002</v>
      </c>
    </row>
    <row r="597" spans="1:14" x14ac:dyDescent="0.2">
      <c r="A597" t="s">
        <v>621</v>
      </c>
      <c r="B597">
        <v>1987</v>
      </c>
      <c r="C597">
        <v>51.8919</v>
      </c>
      <c r="D597">
        <v>52.501300000000001</v>
      </c>
      <c r="E597">
        <v>52.622999999999998</v>
      </c>
      <c r="F597">
        <v>53.1066</v>
      </c>
      <c r="G597">
        <v>53.373600000000003</v>
      </c>
      <c r="H597">
        <v>53.735399999999998</v>
      </c>
      <c r="I597">
        <v>54.136899999999997</v>
      </c>
      <c r="J597">
        <v>54.5092</v>
      </c>
      <c r="K597">
        <v>54.730800000000002</v>
      </c>
      <c r="L597">
        <v>55.515000000000001</v>
      </c>
      <c r="M597">
        <v>56.015099999999997</v>
      </c>
      <c r="N597">
        <v>56.291400000000003</v>
      </c>
    </row>
    <row r="598" spans="1:14" x14ac:dyDescent="0.2">
      <c r="A598" t="s">
        <v>621</v>
      </c>
      <c r="B598">
        <v>1988</v>
      </c>
      <c r="C598">
        <v>56.102400000000003</v>
      </c>
      <c r="D598">
        <v>56.292499999999997</v>
      </c>
      <c r="E598">
        <v>56.5152</v>
      </c>
      <c r="F598">
        <v>56.844499999999996</v>
      </c>
      <c r="G598">
        <v>56.889000000000003</v>
      </c>
      <c r="H598">
        <v>57.087699999999998</v>
      </c>
      <c r="I598">
        <v>57.253599999999999</v>
      </c>
      <c r="J598">
        <v>57.466200000000001</v>
      </c>
      <c r="K598">
        <v>57.210099999999997</v>
      </c>
      <c r="L598">
        <v>57.404400000000003</v>
      </c>
      <c r="M598">
        <v>57.559600000000003</v>
      </c>
      <c r="N598">
        <v>57.853000000000002</v>
      </c>
    </row>
    <row r="599" spans="1:14" x14ac:dyDescent="0.2">
      <c r="A599" t="s">
        <v>621</v>
      </c>
      <c r="B599">
        <v>1989</v>
      </c>
      <c r="C599">
        <v>57.985399999999998</v>
      </c>
      <c r="D599">
        <v>57.5505</v>
      </c>
      <c r="E599">
        <v>57.788699999999999</v>
      </c>
      <c r="F599">
        <v>57.722799999999999</v>
      </c>
      <c r="G599">
        <v>57.526800000000001</v>
      </c>
      <c r="H599">
        <v>57.302100000000003</v>
      </c>
      <c r="I599">
        <v>57.035600000000002</v>
      </c>
      <c r="J599">
        <v>57.315300000000001</v>
      </c>
      <c r="K599">
        <v>57.141800000000003</v>
      </c>
      <c r="L599">
        <v>57.267899999999997</v>
      </c>
      <c r="M599">
        <v>57.3934</v>
      </c>
      <c r="N599">
        <v>57.260599999999997</v>
      </c>
    </row>
    <row r="600" spans="1:14" x14ac:dyDescent="0.2">
      <c r="A600" t="s">
        <v>621</v>
      </c>
      <c r="B600">
        <v>1990</v>
      </c>
      <c r="C600">
        <v>57.143599999999999</v>
      </c>
      <c r="D600">
        <v>57.701799999999999</v>
      </c>
      <c r="E600">
        <v>57.854799999999997</v>
      </c>
      <c r="F600">
        <v>57.908900000000003</v>
      </c>
      <c r="G600">
        <v>58.031100000000002</v>
      </c>
      <c r="H600">
        <v>58.126600000000003</v>
      </c>
      <c r="I600">
        <v>58.1145</v>
      </c>
      <c r="J600">
        <v>58.421100000000003</v>
      </c>
      <c r="K600">
        <v>58.362200000000001</v>
      </c>
      <c r="L600">
        <v>58.08</v>
      </c>
      <c r="M600">
        <v>57.362699999999997</v>
      </c>
      <c r="N600">
        <v>56.903199999999998</v>
      </c>
    </row>
    <row r="601" spans="1:14" x14ac:dyDescent="0.2">
      <c r="A601" t="s">
        <v>621</v>
      </c>
      <c r="B601">
        <v>1991</v>
      </c>
      <c r="C601">
        <v>56.532899999999998</v>
      </c>
      <c r="D601">
        <v>56.269799999999996</v>
      </c>
      <c r="E601">
        <v>55.809600000000003</v>
      </c>
      <c r="F601">
        <v>56.0503</v>
      </c>
      <c r="G601">
        <v>56.538899999999998</v>
      </c>
      <c r="H601">
        <v>56.922699999999999</v>
      </c>
      <c r="I601">
        <v>57.322400000000002</v>
      </c>
      <c r="J601">
        <v>57.351999999999997</v>
      </c>
      <c r="K601">
        <v>57.676099999999998</v>
      </c>
      <c r="L601">
        <v>57.7667</v>
      </c>
      <c r="M601">
        <v>57.536499999999997</v>
      </c>
      <c r="N601">
        <v>57.554299999999998</v>
      </c>
    </row>
    <row r="602" spans="1:14" x14ac:dyDescent="0.2">
      <c r="A602" t="s">
        <v>621</v>
      </c>
      <c r="B602">
        <v>1992</v>
      </c>
      <c r="C602">
        <v>57.482599999999998</v>
      </c>
      <c r="D602">
        <v>57.773200000000003</v>
      </c>
      <c r="E602">
        <v>58.252800000000001</v>
      </c>
      <c r="F602">
        <v>58.632599999999996</v>
      </c>
      <c r="G602">
        <v>58.662100000000002</v>
      </c>
      <c r="H602">
        <v>58.9375</v>
      </c>
      <c r="I602">
        <v>59.357300000000002</v>
      </c>
      <c r="J602">
        <v>58.732199999999999</v>
      </c>
      <c r="K602">
        <v>59.124400000000001</v>
      </c>
      <c r="L602">
        <v>59.43</v>
      </c>
      <c r="M602">
        <v>59.761499999999998</v>
      </c>
      <c r="N602">
        <v>59.639000000000003</v>
      </c>
    </row>
    <row r="603" spans="1:14" x14ac:dyDescent="0.2">
      <c r="A603" t="s">
        <v>621</v>
      </c>
      <c r="B603">
        <v>1993</v>
      </c>
      <c r="C603">
        <v>59.941400000000002</v>
      </c>
      <c r="D603">
        <v>60.335999999999999</v>
      </c>
      <c r="E603">
        <v>60.191800000000001</v>
      </c>
      <c r="F603">
        <v>60.442100000000003</v>
      </c>
      <c r="G603">
        <v>60.2455</v>
      </c>
      <c r="H603">
        <v>60.587000000000003</v>
      </c>
      <c r="I603">
        <v>60.561900000000001</v>
      </c>
      <c r="J603">
        <v>60.663400000000003</v>
      </c>
      <c r="K603">
        <v>60.872399999999999</v>
      </c>
      <c r="L603">
        <v>61.383099999999999</v>
      </c>
      <c r="M603">
        <v>61.776899999999998</v>
      </c>
      <c r="N603">
        <v>62.182200000000002</v>
      </c>
    </row>
    <row r="604" spans="1:14" x14ac:dyDescent="0.2">
      <c r="A604" t="s">
        <v>621</v>
      </c>
      <c r="B604">
        <v>1994</v>
      </c>
      <c r="C604">
        <v>62.272199999999998</v>
      </c>
      <c r="D604">
        <v>62.520499999999998</v>
      </c>
      <c r="E604">
        <v>63.222200000000001</v>
      </c>
      <c r="F604">
        <v>63.664900000000003</v>
      </c>
      <c r="G604">
        <v>64.132099999999994</v>
      </c>
      <c r="H604">
        <v>64.556200000000004</v>
      </c>
      <c r="I604">
        <v>64.849299999999999</v>
      </c>
      <c r="J604">
        <v>65.2684</v>
      </c>
      <c r="K604">
        <v>65.591899999999995</v>
      </c>
      <c r="L604">
        <v>66.016300000000001</v>
      </c>
      <c r="M604">
        <v>66.6584</v>
      </c>
      <c r="N604">
        <v>67.630700000000004</v>
      </c>
    </row>
    <row r="605" spans="1:14" x14ac:dyDescent="0.2">
      <c r="A605" t="s">
        <v>621</v>
      </c>
      <c r="B605">
        <v>1995</v>
      </c>
      <c r="C605">
        <v>67.827600000000004</v>
      </c>
      <c r="D605">
        <v>67.720299999999995</v>
      </c>
      <c r="E605">
        <v>67.84</v>
      </c>
      <c r="F605">
        <v>67.961399999999998</v>
      </c>
      <c r="G605">
        <v>68.070400000000006</v>
      </c>
      <c r="H605">
        <v>68.092399999999998</v>
      </c>
      <c r="I605">
        <v>67.781800000000004</v>
      </c>
      <c r="J605">
        <v>68.542000000000002</v>
      </c>
      <c r="K605">
        <v>68.864800000000002</v>
      </c>
      <c r="L605">
        <v>69.006200000000007</v>
      </c>
      <c r="M605">
        <v>69.174899999999994</v>
      </c>
      <c r="N605">
        <v>69.469899999999996</v>
      </c>
    </row>
    <row r="606" spans="1:14" x14ac:dyDescent="0.2">
      <c r="A606" t="s">
        <v>621</v>
      </c>
      <c r="B606">
        <v>1996</v>
      </c>
      <c r="C606">
        <v>69.403400000000005</v>
      </c>
      <c r="D606">
        <v>70.309700000000007</v>
      </c>
      <c r="E606">
        <v>70.324200000000005</v>
      </c>
      <c r="F606">
        <v>70.863200000000006</v>
      </c>
      <c r="G606">
        <v>71.401700000000005</v>
      </c>
      <c r="H606">
        <v>72.036799999999999</v>
      </c>
      <c r="I606">
        <v>72.020600000000002</v>
      </c>
      <c r="J606">
        <v>72.6905</v>
      </c>
      <c r="K606">
        <v>72.964200000000005</v>
      </c>
      <c r="L606">
        <v>73.1738</v>
      </c>
      <c r="M606">
        <v>73.581599999999995</v>
      </c>
      <c r="N606">
        <v>74.063699999999997</v>
      </c>
    </row>
    <row r="607" spans="1:14" x14ac:dyDescent="0.2">
      <c r="A607" t="s">
        <v>621</v>
      </c>
      <c r="B607">
        <v>1997</v>
      </c>
      <c r="C607">
        <v>74.308700000000002</v>
      </c>
      <c r="D607">
        <v>75.418099999999995</v>
      </c>
      <c r="E607">
        <v>75.869799999999998</v>
      </c>
      <c r="F607">
        <v>76.262799999999999</v>
      </c>
      <c r="G607">
        <v>76.716499999999996</v>
      </c>
      <c r="H607">
        <v>77.121300000000005</v>
      </c>
      <c r="I607">
        <v>77.798900000000003</v>
      </c>
      <c r="J607">
        <v>78.698899999999995</v>
      </c>
      <c r="K607">
        <v>79.467200000000005</v>
      </c>
      <c r="L607">
        <v>79.5261</v>
      </c>
      <c r="M607">
        <v>80.4696</v>
      </c>
      <c r="N607">
        <v>81.061700000000002</v>
      </c>
    </row>
    <row r="608" spans="1:14" x14ac:dyDescent="0.2">
      <c r="A608" t="s">
        <v>621</v>
      </c>
      <c r="B608">
        <v>1998</v>
      </c>
      <c r="C608">
        <v>81.385999999999996</v>
      </c>
      <c r="D608">
        <v>81.389300000000006</v>
      </c>
      <c r="E608">
        <v>81.304000000000002</v>
      </c>
      <c r="F608">
        <v>81.588399999999993</v>
      </c>
      <c r="G608">
        <v>82.206000000000003</v>
      </c>
      <c r="H608">
        <v>81.676599999999993</v>
      </c>
      <c r="I608">
        <v>81.337400000000002</v>
      </c>
      <c r="J608">
        <v>82.826999999999998</v>
      </c>
      <c r="K608">
        <v>82.845100000000002</v>
      </c>
      <c r="L608">
        <v>83.563500000000005</v>
      </c>
      <c r="M608">
        <v>83.725999999999999</v>
      </c>
      <c r="N608">
        <v>84.351100000000002</v>
      </c>
    </row>
    <row r="609" spans="1:14" x14ac:dyDescent="0.2">
      <c r="A609" t="s">
        <v>621</v>
      </c>
      <c r="B609">
        <v>1999</v>
      </c>
      <c r="C609">
        <v>84.503</v>
      </c>
      <c r="D609">
        <v>84.952399999999997</v>
      </c>
      <c r="E609">
        <v>85.520700000000005</v>
      </c>
      <c r="F609">
        <v>85.956100000000006</v>
      </c>
      <c r="G609">
        <v>86.445499999999996</v>
      </c>
      <c r="H609">
        <v>86.840500000000006</v>
      </c>
      <c r="I609">
        <v>87.983999999999995</v>
      </c>
      <c r="J609">
        <v>87.996099999999998</v>
      </c>
      <c r="K609">
        <v>87.911299999999997</v>
      </c>
      <c r="L609">
        <v>88.997100000000003</v>
      </c>
      <c r="M609">
        <v>90.0047</v>
      </c>
      <c r="N609">
        <v>90.664199999999994</v>
      </c>
    </row>
    <row r="610" spans="1:14" x14ac:dyDescent="0.2">
      <c r="A610" t="s">
        <v>621</v>
      </c>
      <c r="B610">
        <v>2000</v>
      </c>
      <c r="C610">
        <v>91.000399999999999</v>
      </c>
      <c r="D610">
        <v>91.265000000000001</v>
      </c>
      <c r="E610">
        <v>91.879400000000004</v>
      </c>
      <c r="F610">
        <v>92.145099999999999</v>
      </c>
      <c r="G610">
        <v>92.372</v>
      </c>
      <c r="H610">
        <v>92.505700000000004</v>
      </c>
      <c r="I610">
        <v>92.049099999999996</v>
      </c>
      <c r="J610">
        <v>91.954999999999998</v>
      </c>
      <c r="K610">
        <v>92.189700000000002</v>
      </c>
      <c r="L610">
        <v>91.953100000000006</v>
      </c>
      <c r="M610">
        <v>91.715699999999998</v>
      </c>
      <c r="N610">
        <v>91.105400000000003</v>
      </c>
    </row>
    <row r="611" spans="1:14" x14ac:dyDescent="0.2">
      <c r="A611" t="s">
        <v>621</v>
      </c>
      <c r="B611">
        <v>2001</v>
      </c>
      <c r="C611">
        <v>90.066500000000005</v>
      </c>
      <c r="D611">
        <v>89.678399999999996</v>
      </c>
      <c r="E611">
        <v>89.2988</v>
      </c>
      <c r="F611">
        <v>89.113</v>
      </c>
      <c r="G611">
        <v>88.311000000000007</v>
      </c>
      <c r="H611">
        <v>87.443700000000007</v>
      </c>
      <c r="I611">
        <v>86.816400000000002</v>
      </c>
      <c r="J611">
        <v>86.950199999999995</v>
      </c>
      <c r="K611">
        <v>86.836399999999998</v>
      </c>
      <c r="L611">
        <v>86.296499999999995</v>
      </c>
      <c r="M611">
        <v>85.704400000000007</v>
      </c>
      <c r="N611">
        <v>85.467799999999997</v>
      </c>
    </row>
    <row r="612" spans="1:14" x14ac:dyDescent="0.2">
      <c r="A612" t="s">
        <v>621</v>
      </c>
      <c r="B612">
        <v>2002</v>
      </c>
      <c r="C612">
        <v>86.1995</v>
      </c>
      <c r="D612">
        <v>86.557500000000005</v>
      </c>
      <c r="E612">
        <v>87.159099999999995</v>
      </c>
      <c r="F612">
        <v>88.144099999999995</v>
      </c>
      <c r="G612">
        <v>88.738100000000003</v>
      </c>
      <c r="H612">
        <v>89.561099999999996</v>
      </c>
      <c r="I612">
        <v>89.411600000000007</v>
      </c>
      <c r="J612">
        <v>89.7179</v>
      </c>
      <c r="K612">
        <v>89.553899999999999</v>
      </c>
      <c r="L612">
        <v>89.006600000000006</v>
      </c>
      <c r="M612">
        <v>89.67</v>
      </c>
      <c r="N612">
        <v>89.437600000000003</v>
      </c>
    </row>
    <row r="613" spans="1:14" x14ac:dyDescent="0.2">
      <c r="A613" t="s">
        <v>621</v>
      </c>
      <c r="B613">
        <v>2003</v>
      </c>
      <c r="C613">
        <v>90.134600000000006</v>
      </c>
      <c r="D613">
        <v>90.114999999999995</v>
      </c>
      <c r="E613">
        <v>89.680599999999998</v>
      </c>
      <c r="F613">
        <v>89.272800000000004</v>
      </c>
      <c r="G613">
        <v>89.137900000000002</v>
      </c>
      <c r="H613">
        <v>89.145300000000006</v>
      </c>
      <c r="I613">
        <v>89.266800000000003</v>
      </c>
      <c r="J613">
        <v>89.223299999999995</v>
      </c>
      <c r="K613">
        <v>89.751599999999996</v>
      </c>
      <c r="L613">
        <v>90.174499999999995</v>
      </c>
      <c r="M613">
        <v>90.674300000000002</v>
      </c>
      <c r="N613">
        <v>90.789400000000001</v>
      </c>
    </row>
    <row r="614" spans="1:14" x14ac:dyDescent="0.2">
      <c r="A614" t="s">
        <v>621</v>
      </c>
      <c r="B614">
        <v>2004</v>
      </c>
      <c r="C614">
        <v>90.909199999999998</v>
      </c>
      <c r="D614">
        <v>91.301400000000001</v>
      </c>
      <c r="E614">
        <v>91.172700000000006</v>
      </c>
      <c r="F614">
        <v>91.476500000000001</v>
      </c>
      <c r="G614">
        <v>92.230699999999999</v>
      </c>
      <c r="H614">
        <v>91.615399999999994</v>
      </c>
      <c r="I614">
        <v>92.339200000000005</v>
      </c>
      <c r="J614">
        <v>92.469300000000004</v>
      </c>
      <c r="K614">
        <v>92.501499999999993</v>
      </c>
      <c r="L614">
        <v>93.459400000000002</v>
      </c>
      <c r="M614">
        <v>93.934700000000007</v>
      </c>
      <c r="N614">
        <v>94.5702</v>
      </c>
    </row>
    <row r="615" spans="1:14" x14ac:dyDescent="0.2">
      <c r="A615" t="s">
        <v>621</v>
      </c>
      <c r="B615">
        <v>2005</v>
      </c>
      <c r="C615">
        <v>94.701999999999998</v>
      </c>
      <c r="D615">
        <v>95.413700000000006</v>
      </c>
      <c r="E615">
        <v>95.500299999999996</v>
      </c>
      <c r="F615">
        <v>95.240899999999996</v>
      </c>
      <c r="G615">
        <v>94.989800000000002</v>
      </c>
      <c r="H615">
        <v>95.317800000000005</v>
      </c>
      <c r="I615">
        <v>95.09</v>
      </c>
      <c r="J615">
        <v>95.016900000000007</v>
      </c>
      <c r="K615">
        <v>91.183400000000006</v>
      </c>
      <c r="L615">
        <v>92.341099999999997</v>
      </c>
      <c r="M615">
        <v>94.160399999999996</v>
      </c>
      <c r="N615">
        <v>95.041499999999999</v>
      </c>
    </row>
    <row r="616" spans="1:14" x14ac:dyDescent="0.2">
      <c r="A616" t="s">
        <v>621</v>
      </c>
      <c r="B616">
        <v>2006</v>
      </c>
      <c r="C616">
        <v>95.73</v>
      </c>
      <c r="D616">
        <v>95.849199999999996</v>
      </c>
      <c r="E616">
        <v>95.7209</v>
      </c>
      <c r="F616">
        <v>96.162599999999998</v>
      </c>
      <c r="G616">
        <v>96.106300000000005</v>
      </c>
      <c r="H616">
        <v>96.457800000000006</v>
      </c>
      <c r="I616">
        <v>96.789100000000005</v>
      </c>
      <c r="J616">
        <v>96.913700000000006</v>
      </c>
      <c r="K616">
        <v>96.831999999999994</v>
      </c>
      <c r="L616">
        <v>96.674099999999996</v>
      </c>
      <c r="M616">
        <v>96.542000000000002</v>
      </c>
      <c r="N616">
        <v>97.734499999999997</v>
      </c>
    </row>
    <row r="617" spans="1:14" x14ac:dyDescent="0.2">
      <c r="A617" t="s">
        <v>621</v>
      </c>
      <c r="B617">
        <v>2007</v>
      </c>
      <c r="C617">
        <v>97.760400000000004</v>
      </c>
      <c r="D617">
        <v>98.489800000000002</v>
      </c>
      <c r="E617">
        <v>98.8172</v>
      </c>
      <c r="F617">
        <v>99.6477</v>
      </c>
      <c r="G617">
        <v>99.948099999999997</v>
      </c>
      <c r="H617">
        <v>99.927999999999997</v>
      </c>
      <c r="I617">
        <v>100.2383</v>
      </c>
      <c r="J617">
        <v>100.40730000000001</v>
      </c>
      <c r="K617">
        <v>100.86879999999999</v>
      </c>
      <c r="L617">
        <v>100.7457</v>
      </c>
      <c r="M617">
        <v>101.45359999999999</v>
      </c>
      <c r="N617">
        <v>101.6951</v>
      </c>
    </row>
    <row r="618" spans="1:14" x14ac:dyDescent="0.2">
      <c r="A618" t="s">
        <v>621</v>
      </c>
      <c r="B618">
        <v>2008</v>
      </c>
      <c r="C618">
        <v>101.19589999999999</v>
      </c>
      <c r="D618">
        <v>100.8831</v>
      </c>
      <c r="E618">
        <v>100.8781</v>
      </c>
      <c r="F618">
        <v>100.26560000000001</v>
      </c>
      <c r="G618">
        <v>99.526899999999998</v>
      </c>
      <c r="H618">
        <v>99.389899999999997</v>
      </c>
      <c r="I618">
        <v>99.505300000000005</v>
      </c>
      <c r="J618">
        <v>97.806799999999996</v>
      </c>
      <c r="K618">
        <v>91.711799999999997</v>
      </c>
      <c r="L618">
        <v>94.096000000000004</v>
      </c>
      <c r="M618">
        <v>92.669600000000003</v>
      </c>
      <c r="N618">
        <v>89.402100000000004</v>
      </c>
    </row>
    <row r="619" spans="1:14" x14ac:dyDescent="0.2">
      <c r="A619" t="s">
        <v>621</v>
      </c>
      <c r="B619">
        <v>2009</v>
      </c>
      <c r="C619">
        <v>88</v>
      </c>
      <c r="D619">
        <v>87.3917</v>
      </c>
      <c r="E619">
        <v>85.6233</v>
      </c>
      <c r="F619">
        <v>85.001499999999993</v>
      </c>
      <c r="G619">
        <v>84.301199999999994</v>
      </c>
      <c r="H619">
        <v>83.877099999999999</v>
      </c>
      <c r="I619">
        <v>84.974100000000007</v>
      </c>
      <c r="J619">
        <v>85.850499999999997</v>
      </c>
      <c r="K619">
        <v>86.334299999999999</v>
      </c>
      <c r="L619">
        <v>86.342200000000005</v>
      </c>
      <c r="M619">
        <v>87.066199999999995</v>
      </c>
      <c r="N619">
        <v>87.566599999999994</v>
      </c>
    </row>
    <row r="620" spans="1:14" x14ac:dyDescent="0.2">
      <c r="A620" t="s">
        <v>621</v>
      </c>
      <c r="B620">
        <v>2010</v>
      </c>
      <c r="C620">
        <v>88.615200000000002</v>
      </c>
      <c r="D620">
        <v>89.293400000000005</v>
      </c>
      <c r="E620">
        <v>89.7333</v>
      </c>
      <c r="F620">
        <v>90.323700000000002</v>
      </c>
      <c r="G620">
        <v>91.097399999999993</v>
      </c>
      <c r="H620">
        <v>91.173000000000002</v>
      </c>
      <c r="I620">
        <v>91.912800000000004</v>
      </c>
      <c r="J620">
        <v>92.343999999999994</v>
      </c>
      <c r="K620">
        <v>92.932699999999997</v>
      </c>
      <c r="L620">
        <v>92.710700000000003</v>
      </c>
      <c r="M620">
        <v>93.167000000000002</v>
      </c>
      <c r="N620">
        <v>94.649500000000003</v>
      </c>
    </row>
    <row r="621" spans="1:14" x14ac:dyDescent="0.2">
      <c r="A621" t="s">
        <v>621</v>
      </c>
      <c r="B621">
        <v>2011</v>
      </c>
      <c r="C621">
        <v>94.497699999999995</v>
      </c>
      <c r="D621">
        <v>94.083399999999997</v>
      </c>
      <c r="E621">
        <v>95.128</v>
      </c>
      <c r="F621">
        <v>94.643699999999995</v>
      </c>
      <c r="G621">
        <v>94.473799999999997</v>
      </c>
      <c r="H621">
        <v>94.858599999999996</v>
      </c>
      <c r="I621">
        <v>96.226600000000005</v>
      </c>
      <c r="J621">
        <v>96.197800000000001</v>
      </c>
      <c r="K621">
        <v>96.090999999999994</v>
      </c>
      <c r="L621">
        <v>96.879900000000006</v>
      </c>
      <c r="M621">
        <v>96.869299999999996</v>
      </c>
    </row>
    <row r="622" spans="1:14" x14ac:dyDescent="0.2">
      <c r="A622" t="s">
        <v>622</v>
      </c>
      <c r="B622" t="s">
        <v>623</v>
      </c>
      <c r="C622" t="s">
        <v>624</v>
      </c>
      <c r="D622" t="s">
        <v>625</v>
      </c>
    </row>
    <row r="623" spans="1:14" x14ac:dyDescent="0.2">
      <c r="A623" t="s">
        <v>626</v>
      </c>
      <c r="B623">
        <v>1986</v>
      </c>
      <c r="C623">
        <v>43.118899999999996</v>
      </c>
      <c r="D623">
        <v>43.060699999999997</v>
      </c>
      <c r="E623">
        <v>42.878</v>
      </c>
      <c r="F623">
        <v>42.958100000000002</v>
      </c>
      <c r="G623">
        <v>42.905500000000004</v>
      </c>
      <c r="H623">
        <v>42.755299999999998</v>
      </c>
      <c r="I623">
        <v>43.033700000000003</v>
      </c>
      <c r="J623">
        <v>43.152500000000003</v>
      </c>
      <c r="K623">
        <v>43.288499999999999</v>
      </c>
      <c r="L623">
        <v>43.542200000000001</v>
      </c>
      <c r="M623">
        <v>43.734200000000001</v>
      </c>
      <c r="N623">
        <v>44.1252</v>
      </c>
    </row>
    <row r="624" spans="1:14" x14ac:dyDescent="0.2">
      <c r="A624" t="s">
        <v>626</v>
      </c>
      <c r="B624">
        <v>1987</v>
      </c>
      <c r="C624">
        <v>43.946899999999999</v>
      </c>
      <c r="D624">
        <v>44.69</v>
      </c>
      <c r="E624">
        <v>44.765599999999999</v>
      </c>
      <c r="F624">
        <v>45.190600000000003</v>
      </c>
      <c r="G624">
        <v>45.496600000000001</v>
      </c>
      <c r="H624">
        <v>45.7196</v>
      </c>
      <c r="I624">
        <v>46.200200000000002</v>
      </c>
      <c r="J624">
        <v>46.427300000000002</v>
      </c>
      <c r="K624">
        <v>46.655999999999999</v>
      </c>
      <c r="L624">
        <v>47.504199999999997</v>
      </c>
      <c r="M624">
        <v>47.982799999999997</v>
      </c>
      <c r="N624">
        <v>48.379800000000003</v>
      </c>
    </row>
    <row r="625" spans="1:14" x14ac:dyDescent="0.2">
      <c r="A625" t="s">
        <v>626</v>
      </c>
      <c r="B625">
        <v>1988</v>
      </c>
      <c r="C625">
        <v>48.128399999999999</v>
      </c>
      <c r="D625">
        <v>48.179499999999997</v>
      </c>
      <c r="E625">
        <v>48.387599999999999</v>
      </c>
      <c r="F625">
        <v>48.831899999999997</v>
      </c>
      <c r="G625">
        <v>48.8431</v>
      </c>
      <c r="H625">
        <v>48.9268</v>
      </c>
      <c r="I625">
        <v>49.121600000000001</v>
      </c>
      <c r="J625">
        <v>49.109699999999997</v>
      </c>
      <c r="K625">
        <v>49.289200000000001</v>
      </c>
      <c r="L625">
        <v>49.573999999999998</v>
      </c>
      <c r="M625">
        <v>49.784500000000001</v>
      </c>
      <c r="N625">
        <v>49.985500000000002</v>
      </c>
    </row>
    <row r="626" spans="1:14" x14ac:dyDescent="0.2">
      <c r="A626" t="s">
        <v>626</v>
      </c>
      <c r="B626">
        <v>1989</v>
      </c>
      <c r="C626">
        <v>50.374000000000002</v>
      </c>
      <c r="D626">
        <v>49.616599999999998</v>
      </c>
      <c r="E626">
        <v>49.7759</v>
      </c>
      <c r="F626">
        <v>49.718200000000003</v>
      </c>
      <c r="G626">
        <v>49.362200000000001</v>
      </c>
      <c r="H626">
        <v>49.32</v>
      </c>
      <c r="I626">
        <v>48.9876</v>
      </c>
      <c r="J626">
        <v>49.057299999999998</v>
      </c>
      <c r="K626">
        <v>48.936399999999999</v>
      </c>
      <c r="L626">
        <v>48.984999999999999</v>
      </c>
      <c r="M626">
        <v>48.910499999999999</v>
      </c>
      <c r="N626">
        <v>48.605699999999999</v>
      </c>
    </row>
    <row r="627" spans="1:14" x14ac:dyDescent="0.2">
      <c r="A627" t="s">
        <v>626</v>
      </c>
      <c r="B627">
        <v>1990</v>
      </c>
      <c r="C627">
        <v>48.744500000000002</v>
      </c>
      <c r="D627">
        <v>49.275500000000001</v>
      </c>
      <c r="E627">
        <v>49.512799999999999</v>
      </c>
      <c r="F627">
        <v>49.558</v>
      </c>
      <c r="G627">
        <v>49.676000000000002</v>
      </c>
      <c r="H627">
        <v>49.7361</v>
      </c>
      <c r="I627">
        <v>49.755600000000001</v>
      </c>
      <c r="J627">
        <v>49.941099999999999</v>
      </c>
      <c r="K627">
        <v>49.861400000000003</v>
      </c>
      <c r="L627">
        <v>49.466700000000003</v>
      </c>
      <c r="M627">
        <v>48.888199999999998</v>
      </c>
      <c r="N627">
        <v>48.357900000000001</v>
      </c>
    </row>
    <row r="628" spans="1:14" x14ac:dyDescent="0.2">
      <c r="A628" t="s">
        <v>626</v>
      </c>
      <c r="B628">
        <v>1991</v>
      </c>
      <c r="C628">
        <v>47.786299999999997</v>
      </c>
      <c r="D628">
        <v>47.546799999999998</v>
      </c>
      <c r="E628">
        <v>46.99</v>
      </c>
      <c r="F628">
        <v>47.371299999999998</v>
      </c>
      <c r="G628">
        <v>47.629899999999999</v>
      </c>
      <c r="H628">
        <v>48.136499999999998</v>
      </c>
      <c r="I628">
        <v>48.642800000000001</v>
      </c>
      <c r="J628">
        <v>48.784599999999998</v>
      </c>
      <c r="K628">
        <v>49.249499999999998</v>
      </c>
      <c r="L628">
        <v>49.298099999999998</v>
      </c>
      <c r="M628">
        <v>49.160600000000002</v>
      </c>
      <c r="N628">
        <v>49.297800000000002</v>
      </c>
    </row>
    <row r="629" spans="1:14" x14ac:dyDescent="0.2">
      <c r="A629" t="s">
        <v>626</v>
      </c>
      <c r="B629">
        <v>1992</v>
      </c>
      <c r="C629">
        <v>49.144199999999998</v>
      </c>
      <c r="D629">
        <v>49.6248</v>
      </c>
      <c r="E629">
        <v>50.214700000000001</v>
      </c>
      <c r="F629">
        <v>50.4236</v>
      </c>
      <c r="G629">
        <v>50.612099999999998</v>
      </c>
      <c r="H629">
        <v>50.9148</v>
      </c>
      <c r="I629">
        <v>51.222200000000001</v>
      </c>
      <c r="J629">
        <v>50.823700000000002</v>
      </c>
      <c r="K629">
        <v>51.016800000000003</v>
      </c>
      <c r="L629">
        <v>51.320099999999996</v>
      </c>
      <c r="M629">
        <v>51.627600000000001</v>
      </c>
      <c r="N629">
        <v>51.384300000000003</v>
      </c>
    </row>
    <row r="630" spans="1:14" x14ac:dyDescent="0.2">
      <c r="A630" t="s">
        <v>626</v>
      </c>
      <c r="B630">
        <v>1993</v>
      </c>
      <c r="C630">
        <v>52.035899999999998</v>
      </c>
      <c r="D630">
        <v>52.303600000000003</v>
      </c>
      <c r="E630">
        <v>52.200600000000001</v>
      </c>
      <c r="F630">
        <v>52.5946</v>
      </c>
      <c r="G630">
        <v>52.481999999999999</v>
      </c>
      <c r="H630">
        <v>52.608899999999998</v>
      </c>
      <c r="I630">
        <v>52.725700000000003</v>
      </c>
      <c r="J630">
        <v>52.859000000000002</v>
      </c>
      <c r="K630">
        <v>53.2196</v>
      </c>
      <c r="L630">
        <v>53.664900000000003</v>
      </c>
      <c r="M630">
        <v>53.988199999999999</v>
      </c>
      <c r="N630">
        <v>54.442</v>
      </c>
    </row>
    <row r="631" spans="1:14" x14ac:dyDescent="0.2">
      <c r="A631" t="s">
        <v>626</v>
      </c>
      <c r="B631">
        <v>1994</v>
      </c>
      <c r="C631">
        <v>54.478000000000002</v>
      </c>
      <c r="D631">
        <v>54.792000000000002</v>
      </c>
      <c r="E631">
        <v>55.566800000000001</v>
      </c>
      <c r="F631">
        <v>56.165300000000002</v>
      </c>
      <c r="G631">
        <v>56.718600000000002</v>
      </c>
      <c r="H631">
        <v>56.9176</v>
      </c>
      <c r="I631">
        <v>57.402999999999999</v>
      </c>
      <c r="J631">
        <v>57.777700000000003</v>
      </c>
      <c r="K631">
        <v>58.145800000000001</v>
      </c>
      <c r="L631">
        <v>58.678400000000003</v>
      </c>
      <c r="M631">
        <v>59.309699999999999</v>
      </c>
      <c r="N631">
        <v>60.360900000000001</v>
      </c>
    </row>
    <row r="632" spans="1:14" x14ac:dyDescent="0.2">
      <c r="A632" t="s">
        <v>626</v>
      </c>
      <c r="B632">
        <v>1995</v>
      </c>
      <c r="C632">
        <v>60.619900000000001</v>
      </c>
      <c r="D632">
        <v>60.507199999999997</v>
      </c>
      <c r="E632">
        <v>60.704900000000002</v>
      </c>
      <c r="F632">
        <v>60.681199999999997</v>
      </c>
      <c r="G632">
        <v>60.781500000000001</v>
      </c>
      <c r="H632">
        <v>60.840499999999999</v>
      </c>
      <c r="I632">
        <v>60.313000000000002</v>
      </c>
      <c r="J632">
        <v>61.061500000000002</v>
      </c>
      <c r="K632">
        <v>61.779200000000003</v>
      </c>
      <c r="L632">
        <v>61.893700000000003</v>
      </c>
      <c r="M632">
        <v>62.052199999999999</v>
      </c>
      <c r="N632">
        <v>62.291899999999998</v>
      </c>
    </row>
    <row r="633" spans="1:14" x14ac:dyDescent="0.2">
      <c r="A633" t="s">
        <v>626</v>
      </c>
      <c r="B633">
        <v>1996</v>
      </c>
      <c r="C633">
        <v>62.255000000000003</v>
      </c>
      <c r="D633">
        <v>63.1068</v>
      </c>
      <c r="E633">
        <v>63.013500000000001</v>
      </c>
      <c r="F633">
        <v>63.685200000000002</v>
      </c>
      <c r="G633">
        <v>64.216800000000006</v>
      </c>
      <c r="H633">
        <v>64.897300000000001</v>
      </c>
      <c r="I633">
        <v>65.139399999999995</v>
      </c>
      <c r="J633">
        <v>65.815600000000003</v>
      </c>
      <c r="K633">
        <v>66.207099999999997</v>
      </c>
      <c r="L633">
        <v>66.392099999999999</v>
      </c>
      <c r="M633">
        <v>66.862099999999998</v>
      </c>
      <c r="N633">
        <v>67.553299999999993</v>
      </c>
    </row>
    <row r="634" spans="1:14" x14ac:dyDescent="0.2">
      <c r="A634" t="s">
        <v>626</v>
      </c>
      <c r="B634">
        <v>1997</v>
      </c>
      <c r="C634">
        <v>67.735200000000006</v>
      </c>
      <c r="D634">
        <v>69.037499999999994</v>
      </c>
      <c r="E634">
        <v>69.753</v>
      </c>
      <c r="F634">
        <v>70.155900000000003</v>
      </c>
      <c r="G634">
        <v>70.780299999999997</v>
      </c>
      <c r="H634">
        <v>71.177099999999996</v>
      </c>
      <c r="I634">
        <v>71.811400000000006</v>
      </c>
      <c r="J634">
        <v>72.835899999999995</v>
      </c>
      <c r="K634">
        <v>73.590699999999998</v>
      </c>
      <c r="L634">
        <v>73.909499999999994</v>
      </c>
      <c r="M634">
        <v>75.088099999999997</v>
      </c>
      <c r="N634">
        <v>75.717500000000001</v>
      </c>
    </row>
    <row r="635" spans="1:14" x14ac:dyDescent="0.2">
      <c r="A635" t="s">
        <v>626</v>
      </c>
      <c r="B635">
        <v>1998</v>
      </c>
      <c r="C635">
        <v>76.121499999999997</v>
      </c>
      <c r="D635">
        <v>76.160799999999995</v>
      </c>
      <c r="E635">
        <v>75.879800000000003</v>
      </c>
      <c r="F635">
        <v>76.322599999999994</v>
      </c>
      <c r="G635">
        <v>76.703000000000003</v>
      </c>
      <c r="H635">
        <v>76.2089</v>
      </c>
      <c r="I635">
        <v>75.988600000000005</v>
      </c>
      <c r="J635">
        <v>77.773899999999998</v>
      </c>
      <c r="K635">
        <v>77.857699999999994</v>
      </c>
      <c r="L635">
        <v>78.627200000000002</v>
      </c>
      <c r="M635">
        <v>78.998000000000005</v>
      </c>
      <c r="N635">
        <v>79.839500000000001</v>
      </c>
    </row>
    <row r="636" spans="1:14" x14ac:dyDescent="0.2">
      <c r="A636" t="s">
        <v>626</v>
      </c>
      <c r="B636">
        <v>1999</v>
      </c>
      <c r="C636">
        <v>79.9529</v>
      </c>
      <c r="D636">
        <v>80.504800000000003</v>
      </c>
      <c r="E636">
        <v>81.060299999999998</v>
      </c>
      <c r="F636">
        <v>81.661500000000004</v>
      </c>
      <c r="G636">
        <v>82.190899999999999</v>
      </c>
      <c r="H636">
        <v>82.764300000000006</v>
      </c>
      <c r="I636">
        <v>83.833100000000002</v>
      </c>
      <c r="J636">
        <v>84.005899999999997</v>
      </c>
      <c r="K636">
        <v>83.874700000000004</v>
      </c>
      <c r="L636">
        <v>85.156599999999997</v>
      </c>
      <c r="M636">
        <v>86.261300000000006</v>
      </c>
      <c r="N636">
        <v>86.865200000000002</v>
      </c>
    </row>
    <row r="637" spans="1:14" x14ac:dyDescent="0.2">
      <c r="A637" t="s">
        <v>626</v>
      </c>
      <c r="B637">
        <v>2000</v>
      </c>
      <c r="C637">
        <v>87.4589</v>
      </c>
      <c r="D637">
        <v>87.764499999999998</v>
      </c>
      <c r="E637">
        <v>88.493700000000004</v>
      </c>
      <c r="F637">
        <v>88.889899999999997</v>
      </c>
      <c r="G637">
        <v>88.863</v>
      </c>
      <c r="H637">
        <v>89.206800000000001</v>
      </c>
      <c r="I637">
        <v>88.936800000000005</v>
      </c>
      <c r="J637">
        <v>88.3322</v>
      </c>
      <c r="K637">
        <v>88.603499999999997</v>
      </c>
      <c r="L637">
        <v>88.375600000000006</v>
      </c>
      <c r="M637">
        <v>87.742199999999997</v>
      </c>
      <c r="N637">
        <v>86.873000000000005</v>
      </c>
    </row>
    <row r="638" spans="1:14" x14ac:dyDescent="0.2">
      <c r="A638" t="s">
        <v>626</v>
      </c>
      <c r="B638">
        <v>2001</v>
      </c>
      <c r="C638">
        <v>86.096500000000006</v>
      </c>
      <c r="D638">
        <v>85.56</v>
      </c>
      <c r="E638">
        <v>84.978999999999999</v>
      </c>
      <c r="F638">
        <v>84.855099999999993</v>
      </c>
      <c r="G638">
        <v>83.977599999999995</v>
      </c>
      <c r="H638">
        <v>83.065299999999993</v>
      </c>
      <c r="I638">
        <v>82.611999999999995</v>
      </c>
      <c r="J638">
        <v>82.483000000000004</v>
      </c>
      <c r="K638">
        <v>82.449200000000005</v>
      </c>
      <c r="L638">
        <v>81.621399999999994</v>
      </c>
      <c r="M638">
        <v>81.026200000000003</v>
      </c>
      <c r="N638">
        <v>80.975700000000003</v>
      </c>
    </row>
    <row r="639" spans="1:14" x14ac:dyDescent="0.2">
      <c r="A639" t="s">
        <v>626</v>
      </c>
      <c r="B639">
        <v>2002</v>
      </c>
      <c r="C639">
        <v>81.666200000000003</v>
      </c>
      <c r="D639">
        <v>82.082099999999997</v>
      </c>
      <c r="E639">
        <v>82.84</v>
      </c>
      <c r="F639">
        <v>83.837199999999996</v>
      </c>
      <c r="G639">
        <v>84.628100000000003</v>
      </c>
      <c r="H639">
        <v>85.674999999999997</v>
      </c>
      <c r="I639">
        <v>85.374099999999999</v>
      </c>
      <c r="J639">
        <v>85.990700000000004</v>
      </c>
      <c r="K639">
        <v>85.982200000000006</v>
      </c>
      <c r="L639">
        <v>85.6584</v>
      </c>
      <c r="M639">
        <v>86.043300000000002</v>
      </c>
      <c r="N639">
        <v>85.668099999999995</v>
      </c>
    </row>
    <row r="640" spans="1:14" x14ac:dyDescent="0.2">
      <c r="A640" t="s">
        <v>626</v>
      </c>
      <c r="B640">
        <v>2003</v>
      </c>
      <c r="C640">
        <v>86.313599999999994</v>
      </c>
      <c r="D640">
        <v>86.152299999999997</v>
      </c>
      <c r="E640">
        <v>86.040899999999993</v>
      </c>
      <c r="F640">
        <v>85.369500000000002</v>
      </c>
      <c r="G640">
        <v>85.474800000000002</v>
      </c>
      <c r="H640">
        <v>85.710700000000003</v>
      </c>
      <c r="I640">
        <v>85.723399999999998</v>
      </c>
      <c r="J640">
        <v>85.250299999999996</v>
      </c>
      <c r="K640">
        <v>85.947000000000003</v>
      </c>
      <c r="L640">
        <v>86.493499999999997</v>
      </c>
      <c r="M640">
        <v>87.434600000000003</v>
      </c>
      <c r="N640">
        <v>87.424599999999998</v>
      </c>
    </row>
    <row r="641" spans="1:14" x14ac:dyDescent="0.2">
      <c r="A641" t="s">
        <v>626</v>
      </c>
      <c r="B641">
        <v>2004</v>
      </c>
      <c r="C641">
        <v>87.398200000000003</v>
      </c>
      <c r="D641">
        <v>88.040199999999999</v>
      </c>
      <c r="E641">
        <v>88.129199999999997</v>
      </c>
      <c r="F641">
        <v>88.414599999999993</v>
      </c>
      <c r="G641">
        <v>89.235399999999998</v>
      </c>
      <c r="H641">
        <v>88.9422</v>
      </c>
      <c r="I641">
        <v>89.624200000000002</v>
      </c>
      <c r="J641">
        <v>90.338800000000006</v>
      </c>
      <c r="K641">
        <v>90.601500000000001</v>
      </c>
      <c r="L641">
        <v>91.659899999999993</v>
      </c>
      <c r="M641">
        <v>91.844800000000006</v>
      </c>
      <c r="N641">
        <v>92.389099999999999</v>
      </c>
    </row>
    <row r="642" spans="1:14" x14ac:dyDescent="0.2">
      <c r="A642" t="s">
        <v>626</v>
      </c>
      <c r="B642">
        <v>2005</v>
      </c>
      <c r="C642">
        <v>92.888800000000003</v>
      </c>
      <c r="D642">
        <v>93.641000000000005</v>
      </c>
      <c r="E642">
        <v>93.481700000000004</v>
      </c>
      <c r="F642">
        <v>93.409700000000001</v>
      </c>
      <c r="G642">
        <v>93.268100000000004</v>
      </c>
      <c r="H642">
        <v>93.3202</v>
      </c>
      <c r="I642">
        <v>93.288499999999999</v>
      </c>
      <c r="J642">
        <v>93.299800000000005</v>
      </c>
      <c r="K642">
        <v>91.677300000000002</v>
      </c>
      <c r="L642">
        <v>92.787899999999993</v>
      </c>
      <c r="M642">
        <v>93.753799999999998</v>
      </c>
      <c r="N642">
        <v>94.281300000000002</v>
      </c>
    </row>
    <row r="643" spans="1:14" x14ac:dyDescent="0.2">
      <c r="A643" t="s">
        <v>626</v>
      </c>
      <c r="B643">
        <v>2006</v>
      </c>
      <c r="C643">
        <v>95.576499999999996</v>
      </c>
      <c r="D643">
        <v>95.353700000000003</v>
      </c>
      <c r="E643">
        <v>95.138199999999998</v>
      </c>
      <c r="F643">
        <v>95.4709</v>
      </c>
      <c r="G643">
        <v>95.121200000000002</v>
      </c>
      <c r="H643">
        <v>95.318700000000007</v>
      </c>
      <c r="I643">
        <v>95.283199999999994</v>
      </c>
      <c r="J643">
        <v>95.712400000000002</v>
      </c>
      <c r="K643">
        <v>95.911500000000004</v>
      </c>
      <c r="L643">
        <v>95.425299999999993</v>
      </c>
      <c r="M643">
        <v>95.389600000000002</v>
      </c>
      <c r="N643">
        <v>97.266199999999998</v>
      </c>
    </row>
    <row r="644" spans="1:14" x14ac:dyDescent="0.2">
      <c r="A644" t="s">
        <v>626</v>
      </c>
      <c r="B644">
        <v>2007</v>
      </c>
      <c r="C644">
        <v>97.420599999999993</v>
      </c>
      <c r="D644">
        <v>97.841300000000004</v>
      </c>
      <c r="E644">
        <v>98.899199999999993</v>
      </c>
      <c r="F644">
        <v>99.843599999999995</v>
      </c>
      <c r="G644">
        <v>99.943200000000004</v>
      </c>
      <c r="H644">
        <v>100.2435</v>
      </c>
      <c r="I644">
        <v>100.6614</v>
      </c>
      <c r="J644">
        <v>100.2516</v>
      </c>
      <c r="K644">
        <v>100.96559999999999</v>
      </c>
      <c r="L644">
        <v>100.4903</v>
      </c>
      <c r="M644">
        <v>101.5248</v>
      </c>
      <c r="N644">
        <v>101.91500000000001</v>
      </c>
    </row>
    <row r="645" spans="1:14" x14ac:dyDescent="0.2">
      <c r="A645" t="s">
        <v>626</v>
      </c>
      <c r="B645">
        <v>2008</v>
      </c>
      <c r="C645">
        <v>101.3402</v>
      </c>
      <c r="D645">
        <v>100.7179</v>
      </c>
      <c r="E645">
        <v>100.4532</v>
      </c>
      <c r="F645">
        <v>99.412199999999999</v>
      </c>
      <c r="G645">
        <v>98.471699999999998</v>
      </c>
      <c r="H645">
        <v>97.9315</v>
      </c>
      <c r="I645">
        <v>96.625799999999998</v>
      </c>
      <c r="J645">
        <v>95.510499999999993</v>
      </c>
      <c r="K645">
        <v>91.561700000000002</v>
      </c>
      <c r="L645">
        <v>91.042299999999997</v>
      </c>
      <c r="M645">
        <v>87.365200000000002</v>
      </c>
      <c r="N645">
        <v>82.723100000000002</v>
      </c>
    </row>
    <row r="646" spans="1:14" x14ac:dyDescent="0.2">
      <c r="A646" t="s">
        <v>626</v>
      </c>
      <c r="B646">
        <v>2009</v>
      </c>
      <c r="C646">
        <v>80.817999999999998</v>
      </c>
      <c r="D646">
        <v>80.489400000000003</v>
      </c>
      <c r="E646">
        <v>78.257099999999994</v>
      </c>
      <c r="F646">
        <v>77.889399999999995</v>
      </c>
      <c r="G646">
        <v>77.107900000000001</v>
      </c>
      <c r="H646">
        <v>76.667100000000005</v>
      </c>
      <c r="I646">
        <v>77.857500000000002</v>
      </c>
      <c r="J646">
        <v>78.794499999999999</v>
      </c>
      <c r="K646">
        <v>79.360799999999998</v>
      </c>
      <c r="L646">
        <v>79.405699999999996</v>
      </c>
      <c r="M646">
        <v>80.702200000000005</v>
      </c>
      <c r="N646">
        <v>80.785499999999999</v>
      </c>
    </row>
    <row r="647" spans="1:14" x14ac:dyDescent="0.2">
      <c r="A647" t="s">
        <v>626</v>
      </c>
      <c r="B647">
        <v>2010</v>
      </c>
      <c r="C647">
        <v>82.129199999999997</v>
      </c>
      <c r="D647">
        <v>82.465500000000006</v>
      </c>
      <c r="E647">
        <v>83.218299999999999</v>
      </c>
      <c r="F647">
        <v>84.000600000000006</v>
      </c>
      <c r="G647">
        <v>84.6404</v>
      </c>
      <c r="H647">
        <v>84.814599999999999</v>
      </c>
      <c r="I647">
        <v>85.32</v>
      </c>
      <c r="J647">
        <v>85.574200000000005</v>
      </c>
      <c r="K647">
        <v>85.904499999999999</v>
      </c>
      <c r="L647">
        <v>85.988500000000002</v>
      </c>
      <c r="M647">
        <v>86.359800000000007</v>
      </c>
      <c r="N647">
        <v>87.83</v>
      </c>
    </row>
    <row r="648" spans="1:14" x14ac:dyDescent="0.2">
      <c r="A648" t="s">
        <v>626</v>
      </c>
      <c r="B648">
        <v>2011</v>
      </c>
      <c r="C648">
        <v>88.805599999999998</v>
      </c>
      <c r="D648">
        <v>88.490300000000005</v>
      </c>
      <c r="E648">
        <v>89.266499999999994</v>
      </c>
      <c r="F648">
        <v>88.541700000000006</v>
      </c>
      <c r="G648">
        <v>88.6036</v>
      </c>
      <c r="H648">
        <v>88.600700000000003</v>
      </c>
      <c r="I648">
        <v>89.292299999999997</v>
      </c>
      <c r="J648">
        <v>89.137600000000006</v>
      </c>
      <c r="K648">
        <v>89.641400000000004</v>
      </c>
      <c r="L648">
        <v>89.861000000000004</v>
      </c>
      <c r="M648">
        <v>89.850800000000007</v>
      </c>
    </row>
    <row r="649" spans="1:14" x14ac:dyDescent="0.2">
      <c r="A649" t="s">
        <v>627</v>
      </c>
      <c r="B649" t="s">
        <v>243</v>
      </c>
      <c r="C649" t="s">
        <v>628</v>
      </c>
    </row>
    <row r="650" spans="1:14" x14ac:dyDescent="0.2">
      <c r="A650" t="s">
        <v>629</v>
      </c>
      <c r="B650">
        <v>1986</v>
      </c>
      <c r="C650">
        <v>30.962900000000001</v>
      </c>
      <c r="D650">
        <v>30.9299</v>
      </c>
      <c r="E650">
        <v>30.769500000000001</v>
      </c>
      <c r="F650">
        <v>30.8292</v>
      </c>
      <c r="G650">
        <v>30.681999999999999</v>
      </c>
      <c r="H650">
        <v>30.393000000000001</v>
      </c>
      <c r="I650">
        <v>30.7392</v>
      </c>
      <c r="J650">
        <v>30.674299999999999</v>
      </c>
      <c r="K650">
        <v>30.9466</v>
      </c>
      <c r="L650">
        <v>30.99</v>
      </c>
      <c r="M650">
        <v>31.157699999999998</v>
      </c>
      <c r="N650">
        <v>31.392700000000001</v>
      </c>
    </row>
    <row r="651" spans="1:14" x14ac:dyDescent="0.2">
      <c r="A651" t="s">
        <v>629</v>
      </c>
      <c r="B651">
        <v>1987</v>
      </c>
      <c r="C651">
        <v>31.298999999999999</v>
      </c>
      <c r="D651">
        <v>31.966699999999999</v>
      </c>
      <c r="E651">
        <v>32.075200000000002</v>
      </c>
      <c r="F651">
        <v>32.315800000000003</v>
      </c>
      <c r="G651">
        <v>32.526600000000002</v>
      </c>
      <c r="H651">
        <v>32.695700000000002</v>
      </c>
      <c r="I651">
        <v>32.941099999999999</v>
      </c>
      <c r="J651">
        <v>33.262099999999997</v>
      </c>
      <c r="K651">
        <v>33.4116</v>
      </c>
      <c r="L651">
        <v>34.357900000000001</v>
      </c>
      <c r="M651">
        <v>34.705199999999998</v>
      </c>
      <c r="N651">
        <v>35.016399999999997</v>
      </c>
    </row>
    <row r="652" spans="1:14" x14ac:dyDescent="0.2">
      <c r="A652" t="s">
        <v>629</v>
      </c>
      <c r="B652">
        <v>1988</v>
      </c>
      <c r="C652">
        <v>34.960599999999999</v>
      </c>
      <c r="D652">
        <v>34.891199999999998</v>
      </c>
      <c r="E652">
        <v>35.072899999999997</v>
      </c>
      <c r="F652">
        <v>35.460700000000003</v>
      </c>
      <c r="G652">
        <v>35.719200000000001</v>
      </c>
      <c r="H652">
        <v>35.673499999999997</v>
      </c>
      <c r="I652">
        <v>35.833300000000001</v>
      </c>
      <c r="J652">
        <v>35.768500000000003</v>
      </c>
      <c r="K652">
        <v>36.017299999999999</v>
      </c>
      <c r="L652">
        <v>36.253100000000003</v>
      </c>
      <c r="M652">
        <v>36.515900000000002</v>
      </c>
      <c r="N652">
        <v>36.582099999999997</v>
      </c>
    </row>
    <row r="653" spans="1:14" x14ac:dyDescent="0.2">
      <c r="A653" t="s">
        <v>629</v>
      </c>
      <c r="B653">
        <v>1989</v>
      </c>
      <c r="C653">
        <v>36.988500000000002</v>
      </c>
      <c r="D653">
        <v>36.216900000000003</v>
      </c>
      <c r="E653">
        <v>36.170400000000001</v>
      </c>
      <c r="F653">
        <v>36.213299999999997</v>
      </c>
      <c r="G653">
        <v>35.854900000000001</v>
      </c>
      <c r="H653">
        <v>35.793300000000002</v>
      </c>
      <c r="I653">
        <v>35.572299999999998</v>
      </c>
      <c r="J653">
        <v>35.655000000000001</v>
      </c>
      <c r="K653">
        <v>35.603999999999999</v>
      </c>
      <c r="L653">
        <v>35.547699999999999</v>
      </c>
      <c r="M653">
        <v>35.4754</v>
      </c>
      <c r="N653">
        <v>35.344499999999996</v>
      </c>
    </row>
    <row r="654" spans="1:14" x14ac:dyDescent="0.2">
      <c r="A654" t="s">
        <v>629</v>
      </c>
      <c r="B654">
        <v>1990</v>
      </c>
      <c r="C654">
        <v>35.150300000000001</v>
      </c>
      <c r="D654">
        <v>35.583199999999998</v>
      </c>
      <c r="E654">
        <v>36.047899999999998</v>
      </c>
      <c r="F654">
        <v>36.044899999999998</v>
      </c>
      <c r="G654">
        <v>36.256999999999998</v>
      </c>
      <c r="H654">
        <v>36.442500000000003</v>
      </c>
      <c r="I654">
        <v>36.305500000000002</v>
      </c>
      <c r="J654">
        <v>36.542499999999997</v>
      </c>
      <c r="K654">
        <v>36.493600000000001</v>
      </c>
      <c r="L654">
        <v>36.050899999999999</v>
      </c>
      <c r="M654">
        <v>35.347000000000001</v>
      </c>
      <c r="N654">
        <v>34.835799999999999</v>
      </c>
    </row>
    <row r="655" spans="1:14" x14ac:dyDescent="0.2">
      <c r="A655" t="s">
        <v>629</v>
      </c>
      <c r="B655">
        <v>1991</v>
      </c>
      <c r="C655">
        <v>34.364100000000001</v>
      </c>
      <c r="D655">
        <v>34.168799999999997</v>
      </c>
      <c r="E655">
        <v>33.754800000000003</v>
      </c>
      <c r="F655">
        <v>34.108400000000003</v>
      </c>
      <c r="G655">
        <v>34.183999999999997</v>
      </c>
      <c r="H655">
        <v>34.796599999999998</v>
      </c>
      <c r="I655">
        <v>35.122399999999999</v>
      </c>
      <c r="J655">
        <v>35.275799999999997</v>
      </c>
      <c r="K655">
        <v>35.7483</v>
      </c>
      <c r="L655">
        <v>35.642200000000003</v>
      </c>
      <c r="M655">
        <v>35.721200000000003</v>
      </c>
      <c r="N655">
        <v>35.710700000000003</v>
      </c>
    </row>
    <row r="656" spans="1:14" x14ac:dyDescent="0.2">
      <c r="A656" t="s">
        <v>629</v>
      </c>
      <c r="B656">
        <v>1992</v>
      </c>
      <c r="C656">
        <v>35.514299999999999</v>
      </c>
      <c r="D656">
        <v>36.203499999999998</v>
      </c>
      <c r="E656">
        <v>36.595199999999998</v>
      </c>
      <c r="F656">
        <v>36.805900000000001</v>
      </c>
      <c r="G656">
        <v>37.164000000000001</v>
      </c>
      <c r="H656">
        <v>37.278700000000001</v>
      </c>
      <c r="I656">
        <v>37.643099999999997</v>
      </c>
      <c r="J656">
        <v>37.491999999999997</v>
      </c>
      <c r="K656">
        <v>37.427500000000002</v>
      </c>
      <c r="L656">
        <v>37.883099999999999</v>
      </c>
      <c r="M656">
        <v>38.1342</v>
      </c>
      <c r="N656">
        <v>37.970700000000001</v>
      </c>
    </row>
    <row r="657" spans="1:14" x14ac:dyDescent="0.2">
      <c r="A657" t="s">
        <v>629</v>
      </c>
      <c r="B657">
        <v>1993</v>
      </c>
      <c r="C657">
        <v>38.567300000000003</v>
      </c>
      <c r="D657">
        <v>38.8506</v>
      </c>
      <c r="E657">
        <v>38.855899999999998</v>
      </c>
      <c r="F657">
        <v>39.052700000000002</v>
      </c>
      <c r="G657">
        <v>39.1419</v>
      </c>
      <c r="H657">
        <v>39.3294</v>
      </c>
      <c r="I657">
        <v>39.467399999999998</v>
      </c>
      <c r="J657">
        <v>39.519799999999996</v>
      </c>
      <c r="K657">
        <v>39.973599999999998</v>
      </c>
      <c r="L657">
        <v>40.447099999999999</v>
      </c>
      <c r="M657">
        <v>40.806699999999999</v>
      </c>
      <c r="N657">
        <v>41.3367</v>
      </c>
    </row>
    <row r="658" spans="1:14" x14ac:dyDescent="0.2">
      <c r="A658" t="s">
        <v>629</v>
      </c>
      <c r="B658">
        <v>1994</v>
      </c>
      <c r="C658">
        <v>41.485300000000002</v>
      </c>
      <c r="D658">
        <v>41.688800000000001</v>
      </c>
      <c r="E658">
        <v>42.333300000000001</v>
      </c>
      <c r="F658">
        <v>43.082299999999996</v>
      </c>
      <c r="G658">
        <v>43.573099999999997</v>
      </c>
      <c r="H658">
        <v>43.737400000000001</v>
      </c>
      <c r="I658">
        <v>44.374299999999998</v>
      </c>
      <c r="J658">
        <v>44.452199999999998</v>
      </c>
      <c r="K658">
        <v>44.994500000000002</v>
      </c>
      <c r="L658">
        <v>45.632199999999997</v>
      </c>
      <c r="M658">
        <v>46.190399999999997</v>
      </c>
      <c r="N658">
        <v>47.305900000000001</v>
      </c>
    </row>
    <row r="659" spans="1:14" x14ac:dyDescent="0.2">
      <c r="A659" t="s">
        <v>629</v>
      </c>
      <c r="B659">
        <v>1995</v>
      </c>
      <c r="C659">
        <v>47.488399999999999</v>
      </c>
      <c r="D659">
        <v>47.524500000000003</v>
      </c>
      <c r="E659">
        <v>47.878599999999999</v>
      </c>
      <c r="F659">
        <v>47.894500000000001</v>
      </c>
      <c r="G659">
        <v>47.9803</v>
      </c>
      <c r="H659">
        <v>48.197000000000003</v>
      </c>
      <c r="I659">
        <v>47.856999999999999</v>
      </c>
      <c r="J659">
        <v>48.881100000000004</v>
      </c>
      <c r="K659">
        <v>49.769399999999997</v>
      </c>
      <c r="L659">
        <v>49.898200000000003</v>
      </c>
      <c r="M659">
        <v>50.301299999999998</v>
      </c>
      <c r="N659">
        <v>50.751300000000001</v>
      </c>
    </row>
    <row r="660" spans="1:14" x14ac:dyDescent="0.2">
      <c r="A660" t="s">
        <v>629</v>
      </c>
      <c r="B660">
        <v>1996</v>
      </c>
      <c r="C660">
        <v>50.899799999999999</v>
      </c>
      <c r="D660">
        <v>51.983699999999999</v>
      </c>
      <c r="E660">
        <v>51.747300000000003</v>
      </c>
      <c r="F660">
        <v>52.507399999999997</v>
      </c>
      <c r="G660">
        <v>53.034100000000002</v>
      </c>
      <c r="H660">
        <v>53.821199999999997</v>
      </c>
      <c r="I660">
        <v>54.046399999999998</v>
      </c>
      <c r="J660">
        <v>54.8476</v>
      </c>
      <c r="K660">
        <v>55.305799999999998</v>
      </c>
      <c r="L660">
        <v>55.450699999999998</v>
      </c>
      <c r="M660">
        <v>55.940300000000001</v>
      </c>
      <c r="N660">
        <v>56.486199999999997</v>
      </c>
    </row>
    <row r="661" spans="1:14" x14ac:dyDescent="0.2">
      <c r="A661" t="s">
        <v>629</v>
      </c>
      <c r="B661">
        <v>1997</v>
      </c>
      <c r="C661">
        <v>56.7258</v>
      </c>
      <c r="D661">
        <v>58.105899999999998</v>
      </c>
      <c r="E661">
        <v>58.886899999999997</v>
      </c>
      <c r="F661">
        <v>59.3979</v>
      </c>
      <c r="G661">
        <v>60.203899999999997</v>
      </c>
      <c r="H661">
        <v>60.7956</v>
      </c>
      <c r="I661">
        <v>61.276499999999999</v>
      </c>
      <c r="J661">
        <v>62.538600000000002</v>
      </c>
      <c r="K661">
        <v>63.248600000000003</v>
      </c>
      <c r="L661">
        <v>63.727600000000002</v>
      </c>
      <c r="M661">
        <v>65.086299999999994</v>
      </c>
      <c r="N661">
        <v>65.690100000000001</v>
      </c>
    </row>
    <row r="662" spans="1:14" x14ac:dyDescent="0.2">
      <c r="A662" t="s">
        <v>629</v>
      </c>
      <c r="B662">
        <v>1998</v>
      </c>
      <c r="C662">
        <v>66.242400000000004</v>
      </c>
      <c r="D662">
        <v>66.499399999999994</v>
      </c>
      <c r="E662">
        <v>66.297200000000004</v>
      </c>
      <c r="F662">
        <v>66.718900000000005</v>
      </c>
      <c r="G662">
        <v>67.2483</v>
      </c>
      <c r="H662">
        <v>66.526200000000003</v>
      </c>
      <c r="I662">
        <v>66.221000000000004</v>
      </c>
      <c r="J662">
        <v>68.754199999999997</v>
      </c>
      <c r="K662">
        <v>69.209800000000001</v>
      </c>
      <c r="L662">
        <v>70.206800000000001</v>
      </c>
      <c r="M662">
        <v>70.760800000000003</v>
      </c>
      <c r="N662">
        <v>71.7898</v>
      </c>
    </row>
    <row r="663" spans="1:14" x14ac:dyDescent="0.2">
      <c r="A663" t="s">
        <v>629</v>
      </c>
      <c r="B663">
        <v>1999</v>
      </c>
      <c r="C663">
        <v>71.868600000000001</v>
      </c>
      <c r="D663">
        <v>72.401399999999995</v>
      </c>
      <c r="E663">
        <v>73.101299999999995</v>
      </c>
      <c r="F663">
        <v>73.932599999999994</v>
      </c>
      <c r="G663">
        <v>74.552700000000002</v>
      </c>
      <c r="H663">
        <v>75.153300000000002</v>
      </c>
      <c r="I663">
        <v>76.854299999999995</v>
      </c>
      <c r="J663">
        <v>76.979399999999998</v>
      </c>
      <c r="K663">
        <v>76.664299999999997</v>
      </c>
      <c r="L663">
        <v>78.146600000000007</v>
      </c>
      <c r="M663">
        <v>79.227900000000005</v>
      </c>
      <c r="N663">
        <v>80.044399999999996</v>
      </c>
    </row>
    <row r="664" spans="1:14" x14ac:dyDescent="0.2">
      <c r="A664" t="s">
        <v>629</v>
      </c>
      <c r="B664">
        <v>2000</v>
      </c>
      <c r="C664">
        <v>81.3155</v>
      </c>
      <c r="D664">
        <v>81.8001</v>
      </c>
      <c r="E664">
        <v>82.690700000000007</v>
      </c>
      <c r="F664">
        <v>83.185599999999994</v>
      </c>
      <c r="G664">
        <v>83.344099999999997</v>
      </c>
      <c r="H664">
        <v>84.038600000000002</v>
      </c>
      <c r="I664">
        <v>84.21</v>
      </c>
      <c r="J664">
        <v>83.762299999999996</v>
      </c>
      <c r="K664">
        <v>84.173500000000004</v>
      </c>
      <c r="L664">
        <v>83.816400000000002</v>
      </c>
      <c r="M664">
        <v>83.339500000000001</v>
      </c>
      <c r="N664">
        <v>82.733400000000003</v>
      </c>
    </row>
    <row r="665" spans="1:14" x14ac:dyDescent="0.2">
      <c r="A665" t="s">
        <v>629</v>
      </c>
      <c r="B665">
        <v>2001</v>
      </c>
      <c r="C665">
        <v>81.711200000000005</v>
      </c>
      <c r="D665">
        <v>81.034599999999998</v>
      </c>
      <c r="E665">
        <v>80.860900000000001</v>
      </c>
      <c r="F665">
        <v>80.759399999999999</v>
      </c>
      <c r="G665">
        <v>79.980199999999996</v>
      </c>
      <c r="H665">
        <v>79.057000000000002</v>
      </c>
      <c r="I665">
        <v>78.379400000000004</v>
      </c>
      <c r="J665">
        <v>77.998400000000004</v>
      </c>
      <c r="K665">
        <v>77.6404</v>
      </c>
      <c r="L665">
        <v>76.579800000000006</v>
      </c>
      <c r="M665">
        <v>76.051599999999993</v>
      </c>
      <c r="N665">
        <v>76.343999999999994</v>
      </c>
    </row>
    <row r="666" spans="1:14" x14ac:dyDescent="0.2">
      <c r="A666" t="s">
        <v>629</v>
      </c>
      <c r="B666">
        <v>2002</v>
      </c>
      <c r="C666">
        <v>76.749700000000004</v>
      </c>
      <c r="D666">
        <v>77.197800000000001</v>
      </c>
      <c r="E666">
        <v>77.957599999999999</v>
      </c>
      <c r="F666">
        <v>79.0779</v>
      </c>
      <c r="G666">
        <v>79.655500000000004</v>
      </c>
      <c r="H666">
        <v>80.869600000000005</v>
      </c>
      <c r="I666">
        <v>80.605800000000002</v>
      </c>
      <c r="J666">
        <v>81.4953</v>
      </c>
      <c r="K666">
        <v>81.443100000000001</v>
      </c>
      <c r="L666">
        <v>81.256</v>
      </c>
      <c r="M666">
        <v>81.689599999999999</v>
      </c>
      <c r="N666">
        <v>81.131200000000007</v>
      </c>
    </row>
    <row r="667" spans="1:14" x14ac:dyDescent="0.2">
      <c r="A667" t="s">
        <v>629</v>
      </c>
      <c r="B667">
        <v>2003</v>
      </c>
      <c r="C667">
        <v>82.365099999999998</v>
      </c>
      <c r="D667">
        <v>82.2911</v>
      </c>
      <c r="E667">
        <v>81.990799999999993</v>
      </c>
      <c r="F667">
        <v>81.256399999999999</v>
      </c>
      <c r="G667">
        <v>81.840699999999998</v>
      </c>
      <c r="H667">
        <v>82.194199999999995</v>
      </c>
      <c r="I667">
        <v>82.370099999999994</v>
      </c>
      <c r="J667">
        <v>81.915499999999994</v>
      </c>
      <c r="K667">
        <v>82.531300000000002</v>
      </c>
      <c r="L667">
        <v>83.341399999999993</v>
      </c>
      <c r="M667">
        <v>84.598399999999998</v>
      </c>
      <c r="N667">
        <v>84.712699999999998</v>
      </c>
    </row>
    <row r="668" spans="1:14" x14ac:dyDescent="0.2">
      <c r="A668" t="s">
        <v>629</v>
      </c>
      <c r="B668">
        <v>2004</v>
      </c>
      <c r="C668">
        <v>84.775999999999996</v>
      </c>
      <c r="D668">
        <v>85.524799999999999</v>
      </c>
      <c r="E668">
        <v>85.822299999999998</v>
      </c>
      <c r="F668">
        <v>85.862899999999996</v>
      </c>
      <c r="G668">
        <v>86.76</v>
      </c>
      <c r="H668">
        <v>86.448400000000007</v>
      </c>
      <c r="I668">
        <v>86.96</v>
      </c>
      <c r="J668">
        <v>87.769199999999998</v>
      </c>
      <c r="K668">
        <v>88.033500000000004</v>
      </c>
      <c r="L668">
        <v>89.135800000000003</v>
      </c>
      <c r="M668">
        <v>89.342399999999998</v>
      </c>
      <c r="N668">
        <v>89.644199999999998</v>
      </c>
    </row>
    <row r="669" spans="1:14" x14ac:dyDescent="0.2">
      <c r="A669" t="s">
        <v>629</v>
      </c>
      <c r="B669">
        <v>2005</v>
      </c>
      <c r="C669">
        <v>90.521699999999996</v>
      </c>
      <c r="D669">
        <v>91.245999999999995</v>
      </c>
      <c r="E669">
        <v>90.907799999999995</v>
      </c>
      <c r="F669">
        <v>91.207400000000007</v>
      </c>
      <c r="G669">
        <v>91.240200000000002</v>
      </c>
      <c r="H669">
        <v>91.516599999999997</v>
      </c>
      <c r="I669">
        <v>91.152100000000004</v>
      </c>
      <c r="J669">
        <v>92.032600000000002</v>
      </c>
      <c r="K669">
        <v>93.169499999999999</v>
      </c>
      <c r="L669">
        <v>94.02</v>
      </c>
      <c r="M669">
        <v>94.125699999999995</v>
      </c>
      <c r="N669">
        <v>94.445700000000002</v>
      </c>
    </row>
    <row r="670" spans="1:14" x14ac:dyDescent="0.2">
      <c r="A670" t="s">
        <v>629</v>
      </c>
      <c r="B670">
        <v>2006</v>
      </c>
      <c r="C670">
        <v>95.415300000000002</v>
      </c>
      <c r="D670">
        <v>95.609300000000005</v>
      </c>
      <c r="E670">
        <v>95.599400000000003</v>
      </c>
      <c r="F670">
        <v>96.044899999999998</v>
      </c>
      <c r="G670">
        <v>95.566199999999995</v>
      </c>
      <c r="H670">
        <v>95.684299999999993</v>
      </c>
      <c r="I670">
        <v>95.380700000000004</v>
      </c>
      <c r="J670">
        <v>95.784999999999997</v>
      </c>
      <c r="K670">
        <v>95.884200000000007</v>
      </c>
      <c r="L670">
        <v>95.048900000000003</v>
      </c>
      <c r="M670">
        <v>95.036199999999994</v>
      </c>
      <c r="N670">
        <v>96.371399999999994</v>
      </c>
    </row>
    <row r="671" spans="1:14" x14ac:dyDescent="0.2">
      <c r="A671" t="s">
        <v>629</v>
      </c>
      <c r="B671">
        <v>2007</v>
      </c>
      <c r="C671">
        <v>97.004099999999994</v>
      </c>
      <c r="D671">
        <v>97.295500000000004</v>
      </c>
      <c r="E671">
        <v>98.270099999999999</v>
      </c>
      <c r="F671">
        <v>99.431600000000003</v>
      </c>
      <c r="G671">
        <v>99.765500000000003</v>
      </c>
      <c r="H671">
        <v>100.29989999999999</v>
      </c>
      <c r="I671">
        <v>100.655</v>
      </c>
      <c r="J671">
        <v>100.6057</v>
      </c>
      <c r="K671">
        <v>101.1009</v>
      </c>
      <c r="L671">
        <v>101.0146</v>
      </c>
      <c r="M671">
        <v>102.2662</v>
      </c>
      <c r="N671">
        <v>102.291</v>
      </c>
    </row>
    <row r="672" spans="1:14" x14ac:dyDescent="0.2">
      <c r="A672" t="s">
        <v>629</v>
      </c>
      <c r="B672">
        <v>2008</v>
      </c>
      <c r="C672">
        <v>102.4401</v>
      </c>
      <c r="D672">
        <v>102.2794</v>
      </c>
      <c r="E672">
        <v>101.9263</v>
      </c>
      <c r="F672">
        <v>101.19710000000001</v>
      </c>
      <c r="G672">
        <v>100.1006</v>
      </c>
      <c r="H672">
        <v>100.129</v>
      </c>
      <c r="I672">
        <v>98.691500000000005</v>
      </c>
      <c r="J672">
        <v>97.559700000000007</v>
      </c>
      <c r="K672">
        <v>95.482799999999997</v>
      </c>
      <c r="L672">
        <v>92.282899999999998</v>
      </c>
      <c r="M672">
        <v>88.062299999999993</v>
      </c>
      <c r="N672">
        <v>83.468999999999994</v>
      </c>
    </row>
    <row r="673" spans="1:14" x14ac:dyDescent="0.2">
      <c r="A673" t="s">
        <v>629</v>
      </c>
      <c r="B673">
        <v>2009</v>
      </c>
      <c r="C673">
        <v>79.889300000000006</v>
      </c>
      <c r="D673">
        <v>78.559200000000004</v>
      </c>
      <c r="E673">
        <v>75.956199999999995</v>
      </c>
      <c r="F673">
        <v>74.9251</v>
      </c>
      <c r="G673">
        <v>73.121200000000002</v>
      </c>
      <c r="H673">
        <v>72.288899999999998</v>
      </c>
      <c r="I673">
        <v>74.028300000000002</v>
      </c>
      <c r="J673">
        <v>75.014099999999999</v>
      </c>
      <c r="K673">
        <v>75.971299999999999</v>
      </c>
      <c r="L673">
        <v>75.835700000000003</v>
      </c>
      <c r="M673">
        <v>76.865799999999993</v>
      </c>
      <c r="N673">
        <v>77.195099999999996</v>
      </c>
    </row>
    <row r="674" spans="1:14" x14ac:dyDescent="0.2">
      <c r="A674" t="s">
        <v>629</v>
      </c>
      <c r="B674">
        <v>2010</v>
      </c>
      <c r="C674">
        <v>78.962900000000005</v>
      </c>
      <c r="D674">
        <v>79.329499999999996</v>
      </c>
      <c r="E674">
        <v>80.7196</v>
      </c>
      <c r="F674">
        <v>81.886300000000006</v>
      </c>
      <c r="G674">
        <v>83.066599999999994</v>
      </c>
      <c r="H674">
        <v>83.138599999999997</v>
      </c>
      <c r="I674">
        <v>83.891400000000004</v>
      </c>
      <c r="J674">
        <v>84.01</v>
      </c>
      <c r="K674">
        <v>84.075800000000001</v>
      </c>
      <c r="L674">
        <v>84.751199999999997</v>
      </c>
      <c r="M674">
        <v>85.346599999999995</v>
      </c>
      <c r="N674">
        <v>86.241600000000005</v>
      </c>
    </row>
    <row r="675" spans="1:14" x14ac:dyDescent="0.2">
      <c r="A675" t="s">
        <v>629</v>
      </c>
      <c r="B675">
        <v>2011</v>
      </c>
      <c r="C675">
        <v>88.257199999999997</v>
      </c>
      <c r="D675">
        <v>88.176000000000002</v>
      </c>
      <c r="E675">
        <v>88.945700000000002</v>
      </c>
      <c r="F675">
        <v>88.465199999999996</v>
      </c>
      <c r="G675">
        <v>89.168700000000001</v>
      </c>
      <c r="H675">
        <v>89.147800000000004</v>
      </c>
      <c r="I675">
        <v>89.735100000000003</v>
      </c>
      <c r="J675">
        <v>89.625600000000006</v>
      </c>
      <c r="K675">
        <v>89.742999999999995</v>
      </c>
      <c r="L675">
        <v>90.066800000000001</v>
      </c>
      <c r="M675">
        <v>90.382199999999997</v>
      </c>
    </row>
    <row r="676" spans="1:14" x14ac:dyDescent="0.2">
      <c r="A676" t="s">
        <v>630</v>
      </c>
      <c r="B676" t="s">
        <v>631</v>
      </c>
      <c r="C676" t="s">
        <v>533</v>
      </c>
    </row>
    <row r="677" spans="1:14" x14ac:dyDescent="0.2">
      <c r="A677" t="s">
        <v>632</v>
      </c>
      <c r="B677">
        <v>1986</v>
      </c>
      <c r="C677">
        <v>63.835700000000003</v>
      </c>
      <c r="D677">
        <v>64.022599999999997</v>
      </c>
      <c r="E677">
        <v>62.546199999999999</v>
      </c>
      <c r="F677">
        <v>62.190600000000003</v>
      </c>
      <c r="G677">
        <v>61.005499999999998</v>
      </c>
      <c r="H677">
        <v>61.647100000000002</v>
      </c>
      <c r="I677">
        <v>62.791800000000002</v>
      </c>
      <c r="J677">
        <v>61.269399999999997</v>
      </c>
      <c r="K677">
        <v>62.3765</v>
      </c>
      <c r="L677">
        <v>61.658700000000003</v>
      </c>
      <c r="M677">
        <v>61.987900000000003</v>
      </c>
      <c r="N677">
        <v>62.777200000000001</v>
      </c>
    </row>
    <row r="678" spans="1:14" x14ac:dyDescent="0.2">
      <c r="A678" t="s">
        <v>632</v>
      </c>
      <c r="B678">
        <v>1987</v>
      </c>
      <c r="C678">
        <v>62.387300000000003</v>
      </c>
      <c r="D678">
        <v>64.656800000000004</v>
      </c>
      <c r="E678">
        <v>63.923200000000001</v>
      </c>
      <c r="F678">
        <v>62.594700000000003</v>
      </c>
      <c r="G678">
        <v>62.948099999999997</v>
      </c>
      <c r="H678">
        <v>62.098199999999999</v>
      </c>
      <c r="I678">
        <v>62.409199999999998</v>
      </c>
      <c r="J678">
        <v>62.935600000000001</v>
      </c>
      <c r="K678">
        <v>63.308999999999997</v>
      </c>
      <c r="L678">
        <v>66.771000000000001</v>
      </c>
      <c r="M678">
        <v>66.829599999999999</v>
      </c>
      <c r="N678">
        <v>66.929500000000004</v>
      </c>
    </row>
    <row r="679" spans="1:14" x14ac:dyDescent="0.2">
      <c r="A679" t="s">
        <v>632</v>
      </c>
      <c r="B679">
        <v>1988</v>
      </c>
      <c r="C679">
        <v>66.424599999999998</v>
      </c>
      <c r="D679">
        <v>65.763300000000001</v>
      </c>
      <c r="E679">
        <v>66.897099999999995</v>
      </c>
      <c r="F679">
        <v>69.139300000000006</v>
      </c>
      <c r="G679">
        <v>69.709400000000002</v>
      </c>
      <c r="H679">
        <v>70.146500000000003</v>
      </c>
      <c r="I679">
        <v>69.370699999999999</v>
      </c>
      <c r="J679">
        <v>69.265500000000003</v>
      </c>
      <c r="K679">
        <v>70.061000000000007</v>
      </c>
      <c r="L679">
        <v>70.985699999999994</v>
      </c>
      <c r="M679">
        <v>71.923000000000002</v>
      </c>
      <c r="N679">
        <v>71.567099999999996</v>
      </c>
    </row>
    <row r="680" spans="1:14" x14ac:dyDescent="0.2">
      <c r="A680" t="s">
        <v>632</v>
      </c>
      <c r="B680">
        <v>1989</v>
      </c>
      <c r="C680">
        <v>72.401300000000006</v>
      </c>
      <c r="D680">
        <v>70.106499999999997</v>
      </c>
      <c r="E680">
        <v>68.792900000000003</v>
      </c>
      <c r="F680">
        <v>68.406400000000005</v>
      </c>
      <c r="G680">
        <v>66.724999999999994</v>
      </c>
      <c r="H680">
        <v>65.358599999999996</v>
      </c>
      <c r="I680">
        <v>63.8354</v>
      </c>
      <c r="J680">
        <v>63.617600000000003</v>
      </c>
      <c r="K680">
        <v>63.508000000000003</v>
      </c>
      <c r="L680">
        <v>62.43</v>
      </c>
      <c r="M680">
        <v>61.834299999999999</v>
      </c>
      <c r="N680">
        <v>61.405099999999997</v>
      </c>
    </row>
    <row r="681" spans="1:14" x14ac:dyDescent="0.2">
      <c r="A681" t="s">
        <v>632</v>
      </c>
      <c r="B681">
        <v>1990</v>
      </c>
      <c r="C681">
        <v>55.762900000000002</v>
      </c>
      <c r="D681">
        <v>60.936500000000002</v>
      </c>
      <c r="E681">
        <v>63.409199999999998</v>
      </c>
      <c r="F681">
        <v>62.177100000000003</v>
      </c>
      <c r="G681">
        <v>63.4375</v>
      </c>
      <c r="H681">
        <v>64.734200000000001</v>
      </c>
      <c r="I681">
        <v>63.846899999999998</v>
      </c>
      <c r="J681">
        <v>63.740900000000003</v>
      </c>
      <c r="K681">
        <v>63.9024</v>
      </c>
      <c r="L681">
        <v>61.813899999999997</v>
      </c>
      <c r="M681">
        <v>56.543100000000003</v>
      </c>
      <c r="N681">
        <v>54.514699999999998</v>
      </c>
    </row>
    <row r="682" spans="1:14" x14ac:dyDescent="0.2">
      <c r="A682" t="s">
        <v>632</v>
      </c>
      <c r="B682">
        <v>1991</v>
      </c>
      <c r="C682">
        <v>55.090200000000003</v>
      </c>
      <c r="D682">
        <v>52.9818</v>
      </c>
      <c r="E682">
        <v>52.659599999999998</v>
      </c>
      <c r="F682">
        <v>54.558300000000003</v>
      </c>
      <c r="G682">
        <v>56.136800000000001</v>
      </c>
      <c r="H682">
        <v>58.17</v>
      </c>
      <c r="I682">
        <v>60.9146</v>
      </c>
      <c r="J682">
        <v>58.895600000000002</v>
      </c>
      <c r="K682">
        <v>61.9084</v>
      </c>
      <c r="L682">
        <v>61.617400000000004</v>
      </c>
      <c r="M682">
        <v>61.776400000000002</v>
      </c>
      <c r="N682">
        <v>60.447000000000003</v>
      </c>
    </row>
    <row r="683" spans="1:14" x14ac:dyDescent="0.2">
      <c r="A683" t="s">
        <v>632</v>
      </c>
      <c r="B683">
        <v>1992</v>
      </c>
      <c r="C683">
        <v>58.7363</v>
      </c>
      <c r="D683">
        <v>61.120100000000001</v>
      </c>
      <c r="E683">
        <v>62.686900000000001</v>
      </c>
      <c r="F683">
        <v>64.201400000000007</v>
      </c>
      <c r="G683">
        <v>66.158699999999996</v>
      </c>
      <c r="H683">
        <v>65.609399999999994</v>
      </c>
      <c r="I683">
        <v>66.823400000000007</v>
      </c>
      <c r="J683">
        <v>66.183000000000007</v>
      </c>
      <c r="K683">
        <v>65.727800000000002</v>
      </c>
      <c r="L683">
        <v>67.088099999999997</v>
      </c>
      <c r="M683">
        <v>67.531000000000006</v>
      </c>
      <c r="N683">
        <v>68.431299999999993</v>
      </c>
    </row>
    <row r="684" spans="1:14" x14ac:dyDescent="0.2">
      <c r="A684" t="s">
        <v>632</v>
      </c>
      <c r="B684">
        <v>1993</v>
      </c>
      <c r="C684">
        <v>70.496700000000004</v>
      </c>
      <c r="D684">
        <v>71.360299999999995</v>
      </c>
      <c r="E684">
        <v>71.862399999999994</v>
      </c>
      <c r="F684">
        <v>72.278099999999995</v>
      </c>
      <c r="G684">
        <v>72.623599999999996</v>
      </c>
      <c r="H684">
        <v>72.239400000000003</v>
      </c>
      <c r="I684">
        <v>71.916200000000003</v>
      </c>
      <c r="J684">
        <v>71.645399999999995</v>
      </c>
      <c r="K684">
        <v>73.457800000000006</v>
      </c>
      <c r="L684">
        <v>77.174300000000002</v>
      </c>
      <c r="M684">
        <v>78.446600000000004</v>
      </c>
      <c r="N684">
        <v>79.751900000000006</v>
      </c>
    </row>
    <row r="685" spans="1:14" x14ac:dyDescent="0.2">
      <c r="A685" t="s">
        <v>632</v>
      </c>
      <c r="B685">
        <v>1994</v>
      </c>
      <c r="C685">
        <v>81.000699999999995</v>
      </c>
      <c r="D685">
        <v>82.076999999999998</v>
      </c>
      <c r="E685">
        <v>82.153300000000002</v>
      </c>
      <c r="F685">
        <v>83.381299999999996</v>
      </c>
      <c r="G685">
        <v>83.680700000000002</v>
      </c>
      <c r="H685">
        <v>84.022499999999994</v>
      </c>
      <c r="I685">
        <v>85.771000000000001</v>
      </c>
      <c r="J685">
        <v>86.1404</v>
      </c>
      <c r="K685">
        <v>86.426000000000002</v>
      </c>
      <c r="L685">
        <v>86.919700000000006</v>
      </c>
      <c r="M685">
        <v>87.859800000000007</v>
      </c>
      <c r="N685">
        <v>90.131600000000006</v>
      </c>
    </row>
    <row r="686" spans="1:14" x14ac:dyDescent="0.2">
      <c r="A686" t="s">
        <v>632</v>
      </c>
      <c r="B686">
        <v>1995</v>
      </c>
      <c r="C686">
        <v>90.4666</v>
      </c>
      <c r="D686">
        <v>90.070700000000002</v>
      </c>
      <c r="E686">
        <v>89.402900000000002</v>
      </c>
      <c r="F686">
        <v>88.192899999999995</v>
      </c>
      <c r="G686">
        <v>87.366900000000001</v>
      </c>
      <c r="H686">
        <v>87.538399999999996</v>
      </c>
      <c r="I686">
        <v>85.724000000000004</v>
      </c>
      <c r="J686">
        <v>87.63</v>
      </c>
      <c r="K686">
        <v>88.820700000000002</v>
      </c>
      <c r="L686">
        <v>88.490899999999996</v>
      </c>
      <c r="M686">
        <v>88.3947</v>
      </c>
      <c r="N686">
        <v>88.838300000000004</v>
      </c>
    </row>
    <row r="687" spans="1:14" x14ac:dyDescent="0.2">
      <c r="A687" t="s">
        <v>632</v>
      </c>
      <c r="B687">
        <v>1996</v>
      </c>
      <c r="C687">
        <v>87.626199999999997</v>
      </c>
      <c r="D687">
        <v>89.025999999999996</v>
      </c>
      <c r="E687">
        <v>83.572199999999995</v>
      </c>
      <c r="F687">
        <v>90.458200000000005</v>
      </c>
      <c r="G687">
        <v>90.922200000000004</v>
      </c>
      <c r="H687">
        <v>93.111400000000003</v>
      </c>
      <c r="I687">
        <v>93.023399999999995</v>
      </c>
      <c r="J687">
        <v>93.185100000000006</v>
      </c>
      <c r="K687">
        <v>92.482200000000006</v>
      </c>
      <c r="L687">
        <v>90.179500000000004</v>
      </c>
      <c r="M687">
        <v>92.010499999999993</v>
      </c>
      <c r="N687">
        <v>93.9084</v>
      </c>
    </row>
    <row r="688" spans="1:14" x14ac:dyDescent="0.2">
      <c r="A688" t="s">
        <v>632</v>
      </c>
      <c r="B688">
        <v>1997</v>
      </c>
      <c r="C688">
        <v>93.711200000000005</v>
      </c>
      <c r="D688">
        <v>95.497399999999999</v>
      </c>
      <c r="E688">
        <v>96.572400000000002</v>
      </c>
      <c r="F688">
        <v>94.985600000000005</v>
      </c>
      <c r="G688">
        <v>94.846199999999996</v>
      </c>
      <c r="H688">
        <v>96.745900000000006</v>
      </c>
      <c r="I688">
        <v>97.168400000000005</v>
      </c>
      <c r="J688">
        <v>98.842399999999998</v>
      </c>
      <c r="K688">
        <v>99.459199999999996</v>
      </c>
      <c r="L688">
        <v>99.975499999999997</v>
      </c>
      <c r="M688">
        <v>102.81959999999999</v>
      </c>
      <c r="N688">
        <v>102.7915</v>
      </c>
    </row>
    <row r="689" spans="1:14" x14ac:dyDescent="0.2">
      <c r="A689" t="s">
        <v>632</v>
      </c>
      <c r="B689">
        <v>1998</v>
      </c>
      <c r="C689">
        <v>101.6666</v>
      </c>
      <c r="D689">
        <v>101.5351</v>
      </c>
      <c r="E689">
        <v>100.3883</v>
      </c>
      <c r="F689">
        <v>100.3797</v>
      </c>
      <c r="G689">
        <v>101.45910000000001</v>
      </c>
      <c r="H689">
        <v>94.8232</v>
      </c>
      <c r="I689">
        <v>89.022800000000004</v>
      </c>
      <c r="J689">
        <v>102.4378</v>
      </c>
      <c r="K689">
        <v>103.6005</v>
      </c>
      <c r="L689">
        <v>106.1587</v>
      </c>
      <c r="M689">
        <v>105.6508</v>
      </c>
      <c r="N689">
        <v>107.99639999999999</v>
      </c>
    </row>
    <row r="690" spans="1:14" x14ac:dyDescent="0.2">
      <c r="A690" t="s">
        <v>632</v>
      </c>
      <c r="B690">
        <v>1999</v>
      </c>
      <c r="C690">
        <v>106.85209999999999</v>
      </c>
      <c r="D690">
        <v>107.959</v>
      </c>
      <c r="E690">
        <v>108.09950000000001</v>
      </c>
      <c r="F690">
        <v>109.3763</v>
      </c>
      <c r="G690">
        <v>110.3366</v>
      </c>
      <c r="H690">
        <v>110.65819999999999</v>
      </c>
      <c r="I690">
        <v>112.90009999999999</v>
      </c>
      <c r="J690">
        <v>112.6794</v>
      </c>
      <c r="K690">
        <v>112.9782</v>
      </c>
      <c r="L690">
        <v>115.4462</v>
      </c>
      <c r="M690">
        <v>115.17610000000001</v>
      </c>
      <c r="N690">
        <v>115.3523</v>
      </c>
    </row>
    <row r="691" spans="1:14" x14ac:dyDescent="0.2">
      <c r="A691" t="s">
        <v>632</v>
      </c>
      <c r="B691">
        <v>2000</v>
      </c>
      <c r="C691">
        <v>117.3682</v>
      </c>
      <c r="D691">
        <v>115.57</v>
      </c>
      <c r="E691">
        <v>115.4849</v>
      </c>
      <c r="F691">
        <v>114.7658</v>
      </c>
      <c r="G691">
        <v>114.26990000000001</v>
      </c>
      <c r="H691">
        <v>114.53270000000001</v>
      </c>
      <c r="I691">
        <v>110.8613</v>
      </c>
      <c r="J691">
        <v>109.95529999999999</v>
      </c>
      <c r="K691">
        <v>111.0445</v>
      </c>
      <c r="L691">
        <v>109.4482</v>
      </c>
      <c r="M691">
        <v>104.1741</v>
      </c>
      <c r="N691">
        <v>100.85850000000001</v>
      </c>
    </row>
    <row r="692" spans="1:14" x14ac:dyDescent="0.2">
      <c r="A692" t="s">
        <v>632</v>
      </c>
      <c r="B692">
        <v>2001</v>
      </c>
      <c r="C692">
        <v>96.611999999999995</v>
      </c>
      <c r="D692">
        <v>98.350899999999996</v>
      </c>
      <c r="E692">
        <v>99.926400000000001</v>
      </c>
      <c r="F692">
        <v>101.1379</v>
      </c>
      <c r="G692">
        <v>100.6605</v>
      </c>
      <c r="H692">
        <v>98.967100000000002</v>
      </c>
      <c r="I692">
        <v>99.37</v>
      </c>
      <c r="J692">
        <v>99.647999999999996</v>
      </c>
      <c r="K692">
        <v>97.182699999999997</v>
      </c>
      <c r="L692">
        <v>95.578100000000006</v>
      </c>
      <c r="M692">
        <v>97.290800000000004</v>
      </c>
      <c r="N692">
        <v>98.778999999999996</v>
      </c>
    </row>
    <row r="693" spans="1:14" x14ac:dyDescent="0.2">
      <c r="A693" t="s">
        <v>632</v>
      </c>
      <c r="B693">
        <v>2002</v>
      </c>
      <c r="C693">
        <v>99.299199999999999</v>
      </c>
      <c r="D693">
        <v>100.4087</v>
      </c>
      <c r="E693">
        <v>101.7651</v>
      </c>
      <c r="F693">
        <v>104.0911</v>
      </c>
      <c r="G693">
        <v>104.2717</v>
      </c>
      <c r="H693">
        <v>105.02119999999999</v>
      </c>
      <c r="I693">
        <v>104.9118</v>
      </c>
      <c r="J693">
        <v>104.8873</v>
      </c>
      <c r="K693">
        <v>104.8488</v>
      </c>
      <c r="L693">
        <v>104.062</v>
      </c>
      <c r="M693">
        <v>106.6292</v>
      </c>
      <c r="N693">
        <v>103.4832</v>
      </c>
    </row>
    <row r="694" spans="1:14" x14ac:dyDescent="0.2">
      <c r="A694" t="s">
        <v>632</v>
      </c>
      <c r="B694">
        <v>2003</v>
      </c>
      <c r="C694">
        <v>106.4718</v>
      </c>
      <c r="D694">
        <v>104.961</v>
      </c>
      <c r="E694">
        <v>103.2097</v>
      </c>
      <c r="F694">
        <v>100.5859</v>
      </c>
      <c r="G694">
        <v>101.2393</v>
      </c>
      <c r="H694">
        <v>101.73909999999999</v>
      </c>
      <c r="I694">
        <v>102.27679999999999</v>
      </c>
      <c r="J694">
        <v>99.603399999999993</v>
      </c>
      <c r="K694">
        <v>102.72790000000001</v>
      </c>
      <c r="L694">
        <v>101.59310000000001</v>
      </c>
      <c r="M694">
        <v>103.18859999999999</v>
      </c>
      <c r="N694">
        <v>103.65170000000001</v>
      </c>
    </row>
    <row r="695" spans="1:14" x14ac:dyDescent="0.2">
      <c r="A695" t="s">
        <v>632</v>
      </c>
      <c r="B695">
        <v>2004</v>
      </c>
      <c r="C695">
        <v>103.7368</v>
      </c>
      <c r="D695">
        <v>104.45480000000001</v>
      </c>
      <c r="E695">
        <v>103.3801</v>
      </c>
      <c r="F695">
        <v>102.7025</v>
      </c>
      <c r="G695">
        <v>102.6032</v>
      </c>
      <c r="H695">
        <v>100.8015</v>
      </c>
      <c r="I695">
        <v>99.616699999999994</v>
      </c>
      <c r="J695">
        <v>102.2426</v>
      </c>
      <c r="K695">
        <v>101.66419999999999</v>
      </c>
      <c r="L695">
        <v>103.5077</v>
      </c>
      <c r="M695">
        <v>103.27809999999999</v>
      </c>
      <c r="N695">
        <v>104.0941</v>
      </c>
    </row>
    <row r="696" spans="1:14" x14ac:dyDescent="0.2">
      <c r="A696" t="s">
        <v>632</v>
      </c>
      <c r="B696">
        <v>2005</v>
      </c>
      <c r="C696">
        <v>104.32989999999999</v>
      </c>
      <c r="D696">
        <v>105.84690000000001</v>
      </c>
      <c r="E696">
        <v>103.1748</v>
      </c>
      <c r="F696">
        <v>102.7285</v>
      </c>
      <c r="G696">
        <v>102.6768</v>
      </c>
      <c r="H696">
        <v>105.11839999999999</v>
      </c>
      <c r="I696">
        <v>102.6504</v>
      </c>
      <c r="J696">
        <v>103.3468</v>
      </c>
      <c r="K696">
        <v>104.2085</v>
      </c>
      <c r="L696">
        <v>104.917</v>
      </c>
      <c r="M696">
        <v>103.4131</v>
      </c>
      <c r="N696">
        <v>102.4058</v>
      </c>
    </row>
    <row r="697" spans="1:14" x14ac:dyDescent="0.2">
      <c r="A697" t="s">
        <v>632</v>
      </c>
      <c r="B697">
        <v>2006</v>
      </c>
      <c r="C697">
        <v>103.72110000000001</v>
      </c>
      <c r="D697">
        <v>103.40689999999999</v>
      </c>
      <c r="E697">
        <v>103.575</v>
      </c>
      <c r="F697">
        <v>104.46810000000001</v>
      </c>
      <c r="G697">
        <v>101.3746</v>
      </c>
      <c r="H697">
        <v>101.5624</v>
      </c>
      <c r="I697">
        <v>98.466200000000001</v>
      </c>
      <c r="J697">
        <v>100.39230000000001</v>
      </c>
      <c r="K697">
        <v>99.255200000000002</v>
      </c>
      <c r="L697">
        <v>97.218100000000007</v>
      </c>
      <c r="M697">
        <v>97.695499999999996</v>
      </c>
      <c r="N697">
        <v>99.939599999999999</v>
      </c>
    </row>
    <row r="698" spans="1:14" x14ac:dyDescent="0.2">
      <c r="A698" t="s">
        <v>632</v>
      </c>
      <c r="B698">
        <v>2007</v>
      </c>
      <c r="C698">
        <v>101.0911</v>
      </c>
      <c r="D698">
        <v>100.1918</v>
      </c>
      <c r="E698">
        <v>101.3163</v>
      </c>
      <c r="F698">
        <v>102.4415</v>
      </c>
      <c r="G698">
        <v>101.7281</v>
      </c>
      <c r="H698">
        <v>101.65009999999999</v>
      </c>
      <c r="I698">
        <v>99.864500000000007</v>
      </c>
      <c r="J698">
        <v>101.1525</v>
      </c>
      <c r="K698">
        <v>99.049800000000005</v>
      </c>
      <c r="L698">
        <v>97.6738</v>
      </c>
      <c r="M698">
        <v>97.720200000000006</v>
      </c>
      <c r="N698">
        <v>96.1203</v>
      </c>
    </row>
    <row r="699" spans="1:14" x14ac:dyDescent="0.2">
      <c r="A699" t="s">
        <v>632</v>
      </c>
      <c r="B699">
        <v>2008</v>
      </c>
      <c r="C699">
        <v>95.092799999999997</v>
      </c>
      <c r="D699">
        <v>93.851600000000005</v>
      </c>
      <c r="E699">
        <v>91.795000000000002</v>
      </c>
      <c r="F699">
        <v>90.001000000000005</v>
      </c>
      <c r="G699">
        <v>88.021900000000002</v>
      </c>
      <c r="H699">
        <v>89.577799999999996</v>
      </c>
      <c r="I699">
        <v>86.509299999999996</v>
      </c>
      <c r="J699">
        <v>81.4315</v>
      </c>
      <c r="K699">
        <v>79.9238</v>
      </c>
      <c r="L699">
        <v>75.814400000000006</v>
      </c>
      <c r="M699">
        <v>71.866399999999999</v>
      </c>
      <c r="N699">
        <v>67.896699999999996</v>
      </c>
    </row>
    <row r="700" spans="1:14" x14ac:dyDescent="0.2">
      <c r="A700" t="s">
        <v>632</v>
      </c>
      <c r="B700">
        <v>2009</v>
      </c>
      <c r="C700">
        <v>58.434800000000003</v>
      </c>
      <c r="D700">
        <v>58.358899999999998</v>
      </c>
      <c r="E700">
        <v>56.434800000000003</v>
      </c>
      <c r="F700">
        <v>55.995699999999999</v>
      </c>
      <c r="G700">
        <v>53.522799999999997</v>
      </c>
      <c r="H700">
        <v>50.622999999999998</v>
      </c>
      <c r="I700">
        <v>56.749099999999999</v>
      </c>
      <c r="J700">
        <v>58.053600000000003</v>
      </c>
      <c r="K700">
        <v>60.387799999999999</v>
      </c>
      <c r="L700">
        <v>60.470700000000001</v>
      </c>
      <c r="M700">
        <v>61.322499999999998</v>
      </c>
      <c r="N700">
        <v>62.117800000000003</v>
      </c>
    </row>
    <row r="701" spans="1:14" x14ac:dyDescent="0.2">
      <c r="A701" t="s">
        <v>632</v>
      </c>
      <c r="B701">
        <v>2010</v>
      </c>
      <c r="C701">
        <v>62.169400000000003</v>
      </c>
      <c r="D701">
        <v>62.817500000000003</v>
      </c>
      <c r="E701">
        <v>64.483199999999997</v>
      </c>
      <c r="F701">
        <v>64.802199999999999</v>
      </c>
      <c r="G701">
        <v>67.091200000000001</v>
      </c>
      <c r="H701">
        <v>67.115600000000001</v>
      </c>
      <c r="I701">
        <v>69.631600000000006</v>
      </c>
      <c r="J701">
        <v>66.534999999999997</v>
      </c>
      <c r="K701">
        <v>66.257499999999993</v>
      </c>
      <c r="L701">
        <v>66.964200000000005</v>
      </c>
      <c r="M701">
        <v>66.914400000000001</v>
      </c>
      <c r="N701">
        <v>66.627799999999993</v>
      </c>
    </row>
    <row r="702" spans="1:14" x14ac:dyDescent="0.2">
      <c r="A702" t="s">
        <v>632</v>
      </c>
      <c r="B702">
        <v>2011</v>
      </c>
      <c r="C702">
        <v>67.220500000000001</v>
      </c>
      <c r="D702">
        <v>68.173199999999994</v>
      </c>
      <c r="E702">
        <v>69.567599999999999</v>
      </c>
      <c r="F702">
        <v>66.222399999999993</v>
      </c>
      <c r="G702">
        <v>65.567300000000003</v>
      </c>
      <c r="H702">
        <v>67.353099999999998</v>
      </c>
      <c r="I702">
        <v>68.150000000000006</v>
      </c>
      <c r="J702">
        <v>67.780299999999997</v>
      </c>
      <c r="K702">
        <v>67.864800000000002</v>
      </c>
      <c r="L702">
        <v>67.9268</v>
      </c>
      <c r="M702">
        <v>67.770799999999994</v>
      </c>
    </row>
    <row r="703" spans="1:14" x14ac:dyDescent="0.2">
      <c r="A703" t="s">
        <v>633</v>
      </c>
      <c r="B703" t="s">
        <v>634</v>
      </c>
      <c r="C703" t="s">
        <v>635</v>
      </c>
    </row>
    <row r="704" spans="1:14" x14ac:dyDescent="0.2">
      <c r="A704" t="s">
        <v>636</v>
      </c>
      <c r="B704">
        <v>1986</v>
      </c>
      <c r="C704">
        <v>9.6907999999999994</v>
      </c>
      <c r="D704">
        <v>9.6707000000000001</v>
      </c>
      <c r="E704">
        <v>9.7080000000000002</v>
      </c>
      <c r="F704">
        <v>9.7690999999999999</v>
      </c>
      <c r="G704">
        <v>9.7742000000000004</v>
      </c>
      <c r="H704">
        <v>9.6768999999999998</v>
      </c>
      <c r="I704">
        <v>9.782</v>
      </c>
      <c r="J704">
        <v>9.8661999999999992</v>
      </c>
      <c r="K704">
        <v>9.9003999999999994</v>
      </c>
      <c r="L704">
        <v>9.9460999999999995</v>
      </c>
      <c r="M704">
        <v>10.0177</v>
      </c>
      <c r="N704">
        <v>10.168200000000001</v>
      </c>
    </row>
    <row r="705" spans="1:14" x14ac:dyDescent="0.2">
      <c r="A705" t="s">
        <v>636</v>
      </c>
      <c r="B705">
        <v>1987</v>
      </c>
      <c r="C705">
        <v>10.1312</v>
      </c>
      <c r="D705">
        <v>10.283099999999999</v>
      </c>
      <c r="E705">
        <v>10.365399999999999</v>
      </c>
      <c r="F705">
        <v>10.491899999999999</v>
      </c>
      <c r="G705">
        <v>10.562099999999999</v>
      </c>
      <c r="H705">
        <v>10.6952</v>
      </c>
      <c r="I705">
        <v>10.818099999999999</v>
      </c>
      <c r="J705">
        <v>10.9091</v>
      </c>
      <c r="K705">
        <v>11.0185</v>
      </c>
      <c r="L705">
        <v>11.225899999999999</v>
      </c>
      <c r="M705">
        <v>11.2803</v>
      </c>
      <c r="N705">
        <v>11.4382</v>
      </c>
    </row>
    <row r="706" spans="1:14" x14ac:dyDescent="0.2">
      <c r="A706" t="s">
        <v>636</v>
      </c>
      <c r="B706">
        <v>1988</v>
      </c>
      <c r="C706">
        <v>11.446999999999999</v>
      </c>
      <c r="D706">
        <v>11.438000000000001</v>
      </c>
      <c r="E706">
        <v>11.4481</v>
      </c>
      <c r="F706">
        <v>11.5631</v>
      </c>
      <c r="G706">
        <v>11.676</v>
      </c>
      <c r="H706">
        <v>11.7525</v>
      </c>
      <c r="I706">
        <v>11.8431</v>
      </c>
      <c r="J706">
        <v>11.8452</v>
      </c>
      <c r="K706">
        <v>11.9109</v>
      </c>
      <c r="L706">
        <v>11.994999999999999</v>
      </c>
      <c r="M706">
        <v>12.068</v>
      </c>
      <c r="N706">
        <v>12.055999999999999</v>
      </c>
    </row>
    <row r="707" spans="1:14" x14ac:dyDescent="0.2">
      <c r="A707" t="s">
        <v>636</v>
      </c>
      <c r="B707">
        <v>1989</v>
      </c>
      <c r="C707">
        <v>12.1181</v>
      </c>
      <c r="D707">
        <v>12.0669</v>
      </c>
      <c r="E707">
        <v>12.0474</v>
      </c>
      <c r="F707">
        <v>12.144600000000001</v>
      </c>
      <c r="G707">
        <v>12.0542</v>
      </c>
      <c r="H707">
        <v>12.109400000000001</v>
      </c>
      <c r="I707">
        <v>12.133599999999999</v>
      </c>
      <c r="J707">
        <v>12.1945</v>
      </c>
      <c r="K707">
        <v>12.2163</v>
      </c>
      <c r="L707">
        <v>12.194599999999999</v>
      </c>
      <c r="M707">
        <v>12.263999999999999</v>
      </c>
      <c r="N707">
        <v>12.2768</v>
      </c>
    </row>
    <row r="708" spans="1:14" x14ac:dyDescent="0.2">
      <c r="A708" t="s">
        <v>636</v>
      </c>
      <c r="B708">
        <v>1990</v>
      </c>
      <c r="C708">
        <v>12.3896</v>
      </c>
      <c r="D708">
        <v>12.4329</v>
      </c>
      <c r="E708">
        <v>12.4679</v>
      </c>
      <c r="F708">
        <v>12.4933</v>
      </c>
      <c r="G708">
        <v>12.552300000000001</v>
      </c>
      <c r="H708">
        <v>12.5395</v>
      </c>
      <c r="I708">
        <v>12.5708</v>
      </c>
      <c r="J708">
        <v>12.646599999999999</v>
      </c>
      <c r="K708">
        <v>12.664400000000001</v>
      </c>
      <c r="L708">
        <v>12.643700000000001</v>
      </c>
      <c r="M708">
        <v>12.604699999999999</v>
      </c>
      <c r="N708">
        <v>12.6113</v>
      </c>
    </row>
    <row r="709" spans="1:14" x14ac:dyDescent="0.2">
      <c r="A709" t="s">
        <v>636</v>
      </c>
      <c r="B709">
        <v>1991</v>
      </c>
      <c r="C709">
        <v>12.5047</v>
      </c>
      <c r="D709">
        <v>12.5419</v>
      </c>
      <c r="E709">
        <v>12.511200000000001</v>
      </c>
      <c r="F709">
        <v>12.418900000000001</v>
      </c>
      <c r="G709">
        <v>12.4434</v>
      </c>
      <c r="H709">
        <v>12.45</v>
      </c>
      <c r="I709">
        <v>12.395300000000001</v>
      </c>
      <c r="J709">
        <v>12.572900000000001</v>
      </c>
      <c r="K709">
        <v>12.597300000000001</v>
      </c>
      <c r="L709">
        <v>12.6111</v>
      </c>
      <c r="M709">
        <v>12.640700000000001</v>
      </c>
      <c r="N709">
        <v>12.681699999999999</v>
      </c>
    </row>
    <row r="710" spans="1:14" x14ac:dyDescent="0.2">
      <c r="A710" t="s">
        <v>636</v>
      </c>
      <c r="B710">
        <v>1992</v>
      </c>
      <c r="C710">
        <v>12.6892</v>
      </c>
      <c r="D710">
        <v>12.945</v>
      </c>
      <c r="E710">
        <v>12.948600000000001</v>
      </c>
      <c r="F710">
        <v>12.984999999999999</v>
      </c>
      <c r="G710">
        <v>13.036199999999999</v>
      </c>
      <c r="H710">
        <v>13.175000000000001</v>
      </c>
      <c r="I710">
        <v>13.3446</v>
      </c>
      <c r="J710">
        <v>13.308199999999999</v>
      </c>
      <c r="K710">
        <v>13.3903</v>
      </c>
      <c r="L710">
        <v>13.5373</v>
      </c>
      <c r="M710">
        <v>13.6563</v>
      </c>
      <c r="N710">
        <v>13.6203</v>
      </c>
    </row>
    <row r="711" spans="1:14" x14ac:dyDescent="0.2">
      <c r="A711" t="s">
        <v>636</v>
      </c>
      <c r="B711">
        <v>1993</v>
      </c>
      <c r="C711">
        <v>13.696199999999999</v>
      </c>
      <c r="D711">
        <v>13.741199999999999</v>
      </c>
      <c r="E711">
        <v>13.7692</v>
      </c>
      <c r="F711">
        <v>13.8606</v>
      </c>
      <c r="G711">
        <v>13.898300000000001</v>
      </c>
      <c r="H711">
        <v>13.957800000000001</v>
      </c>
      <c r="I711">
        <v>14.117100000000001</v>
      </c>
      <c r="J711">
        <v>14.148999999999999</v>
      </c>
      <c r="K711">
        <v>14.2575</v>
      </c>
      <c r="L711">
        <v>14.3584</v>
      </c>
      <c r="M711">
        <v>14.386699999999999</v>
      </c>
      <c r="N711">
        <v>14.5036</v>
      </c>
    </row>
    <row r="712" spans="1:14" x14ac:dyDescent="0.2">
      <c r="A712" t="s">
        <v>636</v>
      </c>
      <c r="B712">
        <v>1994</v>
      </c>
      <c r="C712">
        <v>14.6065</v>
      </c>
      <c r="D712">
        <v>14.671799999999999</v>
      </c>
      <c r="E712">
        <v>15.022600000000001</v>
      </c>
      <c r="F712">
        <v>15.366</v>
      </c>
      <c r="G712">
        <v>15.6332</v>
      </c>
      <c r="H712">
        <v>15.795400000000001</v>
      </c>
      <c r="I712">
        <v>16.1099</v>
      </c>
      <c r="J712">
        <v>16.111000000000001</v>
      </c>
      <c r="K712">
        <v>16.436299999999999</v>
      </c>
      <c r="L712">
        <v>16.843399999999999</v>
      </c>
      <c r="M712">
        <v>17.245899999999999</v>
      </c>
      <c r="N712">
        <v>17.680700000000002</v>
      </c>
    </row>
    <row r="713" spans="1:14" x14ac:dyDescent="0.2">
      <c r="A713" t="s">
        <v>636</v>
      </c>
      <c r="B713">
        <v>1995</v>
      </c>
      <c r="C713">
        <v>17.807600000000001</v>
      </c>
      <c r="D713">
        <v>18.0381</v>
      </c>
      <c r="E713">
        <v>18.548999999999999</v>
      </c>
      <c r="F713">
        <v>18.787700000000001</v>
      </c>
      <c r="G713">
        <v>19.057400000000001</v>
      </c>
      <c r="H713">
        <v>19.3066</v>
      </c>
      <c r="I713">
        <v>19.252800000000001</v>
      </c>
      <c r="J713">
        <v>19.858499999999999</v>
      </c>
      <c r="K713">
        <v>20.358499999999999</v>
      </c>
      <c r="L713">
        <v>20.588699999999999</v>
      </c>
      <c r="M713">
        <v>20.857299999999999</v>
      </c>
      <c r="N713">
        <v>21.4069</v>
      </c>
    </row>
    <row r="714" spans="1:14" x14ac:dyDescent="0.2">
      <c r="A714" t="s">
        <v>636</v>
      </c>
      <c r="B714">
        <v>1996</v>
      </c>
      <c r="C714">
        <v>21.863700000000001</v>
      </c>
      <c r="D714">
        <v>22.588200000000001</v>
      </c>
      <c r="E714">
        <v>22.745799999999999</v>
      </c>
      <c r="F714">
        <v>22.870699999999999</v>
      </c>
      <c r="G714">
        <v>23.143599999999999</v>
      </c>
      <c r="H714">
        <v>23.560300000000002</v>
      </c>
      <c r="I714">
        <v>23.962199999999999</v>
      </c>
      <c r="J714">
        <v>24.546600000000002</v>
      </c>
      <c r="K714">
        <v>25.024000000000001</v>
      </c>
      <c r="L714">
        <v>25.507999999999999</v>
      </c>
      <c r="M714">
        <v>25.768699999999999</v>
      </c>
      <c r="N714">
        <v>26.002800000000001</v>
      </c>
    </row>
    <row r="715" spans="1:14" x14ac:dyDescent="0.2">
      <c r="A715" t="s">
        <v>636</v>
      </c>
      <c r="B715">
        <v>1997</v>
      </c>
      <c r="C715">
        <v>26.5212</v>
      </c>
      <c r="D715">
        <v>27.360099999999999</v>
      </c>
      <c r="E715">
        <v>28.068000000000001</v>
      </c>
      <c r="F715">
        <v>28.828199999999999</v>
      </c>
      <c r="G715">
        <v>29.701899999999998</v>
      </c>
      <c r="H715">
        <v>30.058299999999999</v>
      </c>
      <c r="I715">
        <v>30.440999999999999</v>
      </c>
      <c r="J715">
        <v>31.5548</v>
      </c>
      <c r="K715">
        <v>32.148699999999998</v>
      </c>
      <c r="L715">
        <v>32.482900000000001</v>
      </c>
      <c r="M715">
        <v>33.270099999999999</v>
      </c>
      <c r="N715">
        <v>34.009</v>
      </c>
    </row>
    <row r="716" spans="1:14" x14ac:dyDescent="0.2">
      <c r="A716" t="s">
        <v>636</v>
      </c>
      <c r="B716">
        <v>1998</v>
      </c>
      <c r="C716">
        <v>34.718699999999998</v>
      </c>
      <c r="D716">
        <v>34.912500000000001</v>
      </c>
      <c r="E716">
        <v>35.221200000000003</v>
      </c>
      <c r="F716">
        <v>35.746899999999997</v>
      </c>
      <c r="G716">
        <v>36.165999999999997</v>
      </c>
      <c r="H716">
        <v>36.750999999999998</v>
      </c>
      <c r="I716">
        <v>37.451099999999997</v>
      </c>
      <c r="J716">
        <v>38.244900000000001</v>
      </c>
      <c r="K716">
        <v>38.945999999999998</v>
      </c>
      <c r="L716">
        <v>39.629600000000003</v>
      </c>
      <c r="M716">
        <v>40.404600000000002</v>
      </c>
      <c r="N716">
        <v>41.21</v>
      </c>
    </row>
    <row r="717" spans="1:14" x14ac:dyDescent="0.2">
      <c r="A717" t="s">
        <v>636</v>
      </c>
      <c r="B717">
        <v>1999</v>
      </c>
      <c r="C717">
        <v>41.556699999999999</v>
      </c>
      <c r="D717">
        <v>42.356699999999996</v>
      </c>
      <c r="E717">
        <v>43.015799999999999</v>
      </c>
      <c r="F717">
        <v>44.098300000000002</v>
      </c>
      <c r="G717">
        <v>44.6004</v>
      </c>
      <c r="H717">
        <v>45.471499999999999</v>
      </c>
      <c r="I717">
        <v>47.359099999999998</v>
      </c>
      <c r="J717">
        <v>47.255099999999999</v>
      </c>
      <c r="K717">
        <v>47.065600000000003</v>
      </c>
      <c r="L717">
        <v>48.101199999999999</v>
      </c>
      <c r="M717">
        <v>49.343400000000003</v>
      </c>
      <c r="N717">
        <v>50.4422</v>
      </c>
    </row>
    <row r="718" spans="1:14" x14ac:dyDescent="0.2">
      <c r="A718" t="s">
        <v>636</v>
      </c>
      <c r="B718">
        <v>2000</v>
      </c>
      <c r="C718">
        <v>51.881300000000003</v>
      </c>
      <c r="D718">
        <v>52.9878</v>
      </c>
      <c r="E718">
        <v>54.386699999999998</v>
      </c>
      <c r="F718">
        <v>55.444899999999997</v>
      </c>
      <c r="G718">
        <v>56.245100000000001</v>
      </c>
      <c r="H718">
        <v>57.434199999999997</v>
      </c>
      <c r="I718">
        <v>58.700400000000002</v>
      </c>
      <c r="J718">
        <v>58.908700000000003</v>
      </c>
      <c r="K718">
        <v>59.054499999999997</v>
      </c>
      <c r="L718">
        <v>59.677199999999999</v>
      </c>
      <c r="M718">
        <v>60.705199999999998</v>
      </c>
      <c r="N718">
        <v>61.027000000000001</v>
      </c>
    </row>
    <row r="719" spans="1:14" x14ac:dyDescent="0.2">
      <c r="A719" t="s">
        <v>636</v>
      </c>
      <c r="B719">
        <v>2001</v>
      </c>
      <c r="C719">
        <v>60.507100000000001</v>
      </c>
      <c r="D719">
        <v>59.776200000000003</v>
      </c>
      <c r="E719">
        <v>59.7331</v>
      </c>
      <c r="F719">
        <v>58.552700000000002</v>
      </c>
      <c r="G719">
        <v>57.9514</v>
      </c>
      <c r="H719">
        <v>56.988</v>
      </c>
      <c r="I719">
        <v>55.485700000000001</v>
      </c>
      <c r="J719">
        <v>55.5989</v>
      </c>
      <c r="K719">
        <v>55.730200000000004</v>
      </c>
      <c r="L719">
        <v>55.156300000000002</v>
      </c>
      <c r="M719">
        <v>53.913600000000002</v>
      </c>
      <c r="N719">
        <v>54.484000000000002</v>
      </c>
    </row>
    <row r="720" spans="1:14" x14ac:dyDescent="0.2">
      <c r="A720" t="s">
        <v>636</v>
      </c>
      <c r="B720">
        <v>2002</v>
      </c>
      <c r="C720">
        <v>54.634099999999997</v>
      </c>
      <c r="D720">
        <v>54.631399999999999</v>
      </c>
      <c r="E720">
        <v>54.872</v>
      </c>
      <c r="F720">
        <v>56.1218</v>
      </c>
      <c r="G720">
        <v>56.740400000000001</v>
      </c>
      <c r="H720">
        <v>57.8292</v>
      </c>
      <c r="I720">
        <v>58.035600000000002</v>
      </c>
      <c r="J720">
        <v>59.062399999999997</v>
      </c>
      <c r="K720">
        <v>59.1678</v>
      </c>
      <c r="L720">
        <v>59.127200000000002</v>
      </c>
      <c r="M720">
        <v>59.6708</v>
      </c>
      <c r="N720">
        <v>60.083300000000001</v>
      </c>
    </row>
    <row r="721" spans="1:14" x14ac:dyDescent="0.2">
      <c r="A721" t="s">
        <v>636</v>
      </c>
      <c r="B721">
        <v>2003</v>
      </c>
      <c r="C721">
        <v>61.117100000000001</v>
      </c>
      <c r="D721">
        <v>61.910600000000002</v>
      </c>
      <c r="E721">
        <v>62.4758</v>
      </c>
      <c r="F721">
        <v>62.683900000000001</v>
      </c>
      <c r="G721">
        <v>63.213000000000001</v>
      </c>
      <c r="H721">
        <v>63.542099999999998</v>
      </c>
      <c r="I721">
        <v>64.259399999999999</v>
      </c>
      <c r="J721">
        <v>64.325000000000003</v>
      </c>
      <c r="K721">
        <v>64.728300000000004</v>
      </c>
      <c r="L721">
        <v>65.772499999999994</v>
      </c>
      <c r="M721">
        <v>66.872399999999999</v>
      </c>
      <c r="N721">
        <v>66.894599999999997</v>
      </c>
    </row>
    <row r="722" spans="1:14" x14ac:dyDescent="0.2">
      <c r="A722" t="s">
        <v>636</v>
      </c>
      <c r="B722">
        <v>2004</v>
      </c>
      <c r="C722">
        <v>67.283500000000004</v>
      </c>
      <c r="D722">
        <v>68.066299999999998</v>
      </c>
      <c r="E722">
        <v>68.511600000000001</v>
      </c>
      <c r="F722">
        <v>68.874300000000005</v>
      </c>
      <c r="G722">
        <v>69.878399999999999</v>
      </c>
      <c r="H722">
        <v>70.103700000000003</v>
      </c>
      <c r="I722">
        <v>70.694599999999994</v>
      </c>
      <c r="J722">
        <v>71.600300000000004</v>
      </c>
      <c r="K722">
        <v>72.859800000000007</v>
      </c>
      <c r="L722">
        <v>73.692999999999998</v>
      </c>
      <c r="M722">
        <v>73.925200000000004</v>
      </c>
      <c r="N722">
        <v>74.41</v>
      </c>
    </row>
    <row r="723" spans="1:14" x14ac:dyDescent="0.2">
      <c r="A723" t="s">
        <v>636</v>
      </c>
      <c r="B723">
        <v>2005</v>
      </c>
      <c r="C723">
        <v>75.799300000000002</v>
      </c>
      <c r="D723">
        <v>77.034899999999993</v>
      </c>
      <c r="E723">
        <v>77.396799999999999</v>
      </c>
      <c r="F723">
        <v>78.569500000000005</v>
      </c>
      <c r="G723">
        <v>79.490600000000001</v>
      </c>
      <c r="H723">
        <v>79.745000000000005</v>
      </c>
      <c r="I723">
        <v>79.933000000000007</v>
      </c>
      <c r="J723">
        <v>80.7864</v>
      </c>
      <c r="K723">
        <v>81.790899999999993</v>
      </c>
      <c r="L723">
        <v>82.680899999999994</v>
      </c>
      <c r="M723">
        <v>83.046199999999999</v>
      </c>
      <c r="N723">
        <v>83.337999999999994</v>
      </c>
    </row>
    <row r="724" spans="1:14" x14ac:dyDescent="0.2">
      <c r="A724" t="s">
        <v>636</v>
      </c>
      <c r="B724">
        <v>2006</v>
      </c>
      <c r="C724">
        <v>84.150999999999996</v>
      </c>
      <c r="D724">
        <v>84.767899999999997</v>
      </c>
      <c r="E724">
        <v>84.995699999999999</v>
      </c>
      <c r="F724">
        <v>85.621700000000004</v>
      </c>
      <c r="G724">
        <v>86.072400000000002</v>
      </c>
      <c r="H724">
        <v>86.504000000000005</v>
      </c>
      <c r="I724">
        <v>87.624600000000001</v>
      </c>
      <c r="J724">
        <v>88.691699999999997</v>
      </c>
      <c r="K724">
        <v>89.832800000000006</v>
      </c>
      <c r="L724">
        <v>89.896000000000001</v>
      </c>
      <c r="M724">
        <v>90.849500000000006</v>
      </c>
      <c r="N724">
        <v>91.879099999999994</v>
      </c>
    </row>
    <row r="725" spans="1:14" x14ac:dyDescent="0.2">
      <c r="A725" t="s">
        <v>636</v>
      </c>
      <c r="B725">
        <v>2007</v>
      </c>
      <c r="C725">
        <v>92.599599999999995</v>
      </c>
      <c r="D725">
        <v>93.837699999999998</v>
      </c>
      <c r="E725">
        <v>95.105999999999995</v>
      </c>
      <c r="F725">
        <v>96.875900000000001</v>
      </c>
      <c r="G725">
        <v>98.200999999999993</v>
      </c>
      <c r="H725">
        <v>99.782600000000002</v>
      </c>
      <c r="I725">
        <v>101.37350000000001</v>
      </c>
      <c r="J725">
        <v>101.6934</v>
      </c>
      <c r="K725">
        <v>103.5117</v>
      </c>
      <c r="L725">
        <v>104.3549</v>
      </c>
      <c r="M725">
        <v>106.10129999999999</v>
      </c>
      <c r="N725">
        <v>106.5624</v>
      </c>
    </row>
    <row r="726" spans="1:14" x14ac:dyDescent="0.2">
      <c r="A726" t="s">
        <v>636</v>
      </c>
      <c r="B726">
        <v>2008</v>
      </c>
      <c r="C726">
        <v>107.88590000000001</v>
      </c>
      <c r="D726">
        <v>108.33629999999999</v>
      </c>
      <c r="E726">
        <v>109.2427</v>
      </c>
      <c r="F726">
        <v>108.6707</v>
      </c>
      <c r="G726">
        <v>108.4207</v>
      </c>
      <c r="H726">
        <v>108.3561</v>
      </c>
      <c r="I726">
        <v>106.4008</v>
      </c>
      <c r="J726">
        <v>107.2505</v>
      </c>
      <c r="K726">
        <v>105.57980000000001</v>
      </c>
      <c r="L726">
        <v>102.6521</v>
      </c>
      <c r="M726">
        <v>98.046199999999999</v>
      </c>
      <c r="N726">
        <v>93.201899999999995</v>
      </c>
    </row>
    <row r="727" spans="1:14" x14ac:dyDescent="0.2">
      <c r="A727" t="s">
        <v>636</v>
      </c>
      <c r="B727">
        <v>2009</v>
      </c>
      <c r="C727">
        <v>90.803600000000003</v>
      </c>
      <c r="D727">
        <v>89.706900000000005</v>
      </c>
      <c r="E727">
        <v>87.968400000000003</v>
      </c>
      <c r="F727">
        <v>87.209000000000003</v>
      </c>
      <c r="G727">
        <v>85.473600000000005</v>
      </c>
      <c r="H727">
        <v>84.747600000000006</v>
      </c>
      <c r="I727">
        <v>85.688199999999995</v>
      </c>
      <c r="J727">
        <v>86.180099999999996</v>
      </c>
      <c r="K727">
        <v>87.341499999999996</v>
      </c>
      <c r="L727">
        <v>87.148700000000005</v>
      </c>
      <c r="M727">
        <v>87.371200000000002</v>
      </c>
      <c r="N727">
        <v>87.954999999999998</v>
      </c>
    </row>
    <row r="728" spans="1:14" x14ac:dyDescent="0.2">
      <c r="A728" t="s">
        <v>636</v>
      </c>
      <c r="B728">
        <v>2010</v>
      </c>
      <c r="C728">
        <v>89.747600000000006</v>
      </c>
      <c r="D728">
        <v>90.3964</v>
      </c>
      <c r="E728">
        <v>91.759600000000006</v>
      </c>
      <c r="F728">
        <v>92.838899999999995</v>
      </c>
      <c r="G728">
        <v>93.776700000000005</v>
      </c>
      <c r="H728">
        <v>93.975499999999997</v>
      </c>
      <c r="I728">
        <v>94.421400000000006</v>
      </c>
      <c r="J728">
        <v>95.505799999999994</v>
      </c>
      <c r="K728">
        <v>95.791799999999995</v>
      </c>
      <c r="L728">
        <v>96.197699999999998</v>
      </c>
      <c r="M728">
        <v>97.725499999999997</v>
      </c>
      <c r="N728">
        <v>99.544700000000006</v>
      </c>
    </row>
    <row r="729" spans="1:14" x14ac:dyDescent="0.2">
      <c r="A729" t="s">
        <v>636</v>
      </c>
      <c r="B729">
        <v>2011</v>
      </c>
      <c r="C729">
        <v>101.6563</v>
      </c>
      <c r="D729">
        <v>101.9027</v>
      </c>
      <c r="E729">
        <v>102.9546</v>
      </c>
      <c r="F729">
        <v>102.4542</v>
      </c>
      <c r="G729">
        <v>103.5581</v>
      </c>
      <c r="H729">
        <v>104.3642</v>
      </c>
      <c r="I729">
        <v>103.65470000000001</v>
      </c>
      <c r="J729">
        <v>104.57129999999999</v>
      </c>
      <c r="K729">
        <v>104.3972</v>
      </c>
      <c r="L729">
        <v>104.827</v>
      </c>
      <c r="M729">
        <v>104.86360000000001</v>
      </c>
    </row>
    <row r="730" spans="1:14" x14ac:dyDescent="0.2">
      <c r="A730" t="s">
        <v>637</v>
      </c>
      <c r="B730" t="s">
        <v>638</v>
      </c>
      <c r="C730" t="s">
        <v>628</v>
      </c>
    </row>
    <row r="731" spans="1:14" x14ac:dyDescent="0.2">
      <c r="A731" t="s">
        <v>639</v>
      </c>
      <c r="B731">
        <v>1986</v>
      </c>
      <c r="C731">
        <v>65.471100000000007</v>
      </c>
      <c r="D731">
        <v>65.322000000000003</v>
      </c>
      <c r="E731">
        <v>65.063199999999995</v>
      </c>
      <c r="F731">
        <v>65.186000000000007</v>
      </c>
      <c r="G731">
        <v>65.034099999999995</v>
      </c>
      <c r="H731">
        <v>63.797499999999999</v>
      </c>
      <c r="I731">
        <v>64.319299999999998</v>
      </c>
      <c r="J731">
        <v>64.280900000000003</v>
      </c>
      <c r="K731">
        <v>64.881299999999996</v>
      </c>
      <c r="L731">
        <v>65.209400000000002</v>
      </c>
      <c r="M731">
        <v>65.459299999999999</v>
      </c>
      <c r="N731">
        <v>65.3352</v>
      </c>
    </row>
    <row r="732" spans="1:14" x14ac:dyDescent="0.2">
      <c r="A732" t="s">
        <v>639</v>
      </c>
      <c r="B732">
        <v>1987</v>
      </c>
      <c r="C732">
        <v>65.289599999999993</v>
      </c>
      <c r="D732">
        <v>66.571899999999999</v>
      </c>
      <c r="E732">
        <v>67.020099999999999</v>
      </c>
      <c r="F732">
        <v>68.182199999999995</v>
      </c>
      <c r="G732">
        <v>68.646799999999999</v>
      </c>
      <c r="H732">
        <v>69.164500000000004</v>
      </c>
      <c r="I732">
        <v>69.521199999999993</v>
      </c>
      <c r="J732">
        <v>70.320899999999995</v>
      </c>
      <c r="K732">
        <v>70.248599999999996</v>
      </c>
      <c r="L732">
        <v>71.977400000000003</v>
      </c>
      <c r="M732">
        <v>73.342100000000002</v>
      </c>
      <c r="N732">
        <v>73.930300000000003</v>
      </c>
    </row>
    <row r="733" spans="1:14" x14ac:dyDescent="0.2">
      <c r="A733" t="s">
        <v>639</v>
      </c>
      <c r="B733">
        <v>1988</v>
      </c>
      <c r="C733">
        <v>73.857600000000005</v>
      </c>
      <c r="D733">
        <v>73.893500000000003</v>
      </c>
      <c r="E733">
        <v>74.154499999999999</v>
      </c>
      <c r="F733">
        <v>74.2958</v>
      </c>
      <c r="G733">
        <v>74.645899999999997</v>
      </c>
      <c r="H733">
        <v>73.797600000000003</v>
      </c>
      <c r="I733">
        <v>74.447299999999998</v>
      </c>
      <c r="J733">
        <v>74.174400000000006</v>
      </c>
      <c r="K733">
        <v>74.626599999999996</v>
      </c>
      <c r="L733">
        <v>74.854900000000001</v>
      </c>
      <c r="M733">
        <v>75.266999999999996</v>
      </c>
      <c r="N733">
        <v>75.821399999999997</v>
      </c>
    </row>
    <row r="734" spans="1:14" x14ac:dyDescent="0.2">
      <c r="A734" t="s">
        <v>639</v>
      </c>
      <c r="B734">
        <v>1989</v>
      </c>
      <c r="C734">
        <v>77.031400000000005</v>
      </c>
      <c r="D734">
        <v>74.722399999999993</v>
      </c>
      <c r="E734">
        <v>75.244799999999998</v>
      </c>
      <c r="F734">
        <v>75.118399999999994</v>
      </c>
      <c r="G734">
        <v>74.706400000000002</v>
      </c>
      <c r="H734">
        <v>74.784199999999998</v>
      </c>
      <c r="I734">
        <v>74.341099999999997</v>
      </c>
      <c r="J734">
        <v>74.521000000000001</v>
      </c>
      <c r="K734">
        <v>74.216999999999999</v>
      </c>
      <c r="L734">
        <v>74.597700000000003</v>
      </c>
      <c r="M734">
        <v>74.1785</v>
      </c>
      <c r="N734">
        <v>73.699799999999996</v>
      </c>
    </row>
    <row r="735" spans="1:14" x14ac:dyDescent="0.2">
      <c r="A735" t="s">
        <v>639</v>
      </c>
      <c r="B735">
        <v>1990</v>
      </c>
      <c r="C735">
        <v>74.975899999999996</v>
      </c>
      <c r="D735">
        <v>74.248400000000004</v>
      </c>
      <c r="E735">
        <v>75.058199999999999</v>
      </c>
      <c r="F735">
        <v>75.528800000000004</v>
      </c>
      <c r="G735">
        <v>75.603099999999998</v>
      </c>
      <c r="H735">
        <v>75.906700000000001</v>
      </c>
      <c r="I735">
        <v>75.534499999999994</v>
      </c>
      <c r="J735">
        <v>76.324200000000005</v>
      </c>
      <c r="K735">
        <v>75.913300000000007</v>
      </c>
      <c r="L735">
        <v>74.952500000000001</v>
      </c>
      <c r="M735">
        <v>74.444900000000004</v>
      </c>
      <c r="N735">
        <v>72.974800000000002</v>
      </c>
    </row>
    <row r="736" spans="1:14" x14ac:dyDescent="0.2">
      <c r="A736" t="s">
        <v>639</v>
      </c>
      <c r="B736">
        <v>1991</v>
      </c>
      <c r="C736">
        <v>70.972899999999996</v>
      </c>
      <c r="D736">
        <v>70.902000000000001</v>
      </c>
      <c r="E736">
        <v>69.224699999999999</v>
      </c>
      <c r="F736">
        <v>70.464299999999994</v>
      </c>
      <c r="G736">
        <v>69.888800000000003</v>
      </c>
      <c r="H736">
        <v>71.786000000000001</v>
      </c>
      <c r="I736">
        <v>72.256100000000004</v>
      </c>
      <c r="J736">
        <v>73.0715</v>
      </c>
      <c r="K736">
        <v>73.683099999999996</v>
      </c>
      <c r="L736">
        <v>73.2423</v>
      </c>
      <c r="M736">
        <v>73.380600000000001</v>
      </c>
      <c r="N736">
        <v>73.786500000000004</v>
      </c>
    </row>
    <row r="737" spans="1:14" x14ac:dyDescent="0.2">
      <c r="A737" t="s">
        <v>639</v>
      </c>
      <c r="B737">
        <v>1992</v>
      </c>
      <c r="C737">
        <v>73.672399999999996</v>
      </c>
      <c r="D737">
        <v>74.418300000000002</v>
      </c>
      <c r="E737">
        <v>75.470600000000005</v>
      </c>
      <c r="F737">
        <v>75.5167</v>
      </c>
      <c r="G737">
        <v>75.962100000000007</v>
      </c>
      <c r="H737">
        <v>76.0715</v>
      </c>
      <c r="I737">
        <v>76.321100000000001</v>
      </c>
      <c r="J737">
        <v>76.112700000000004</v>
      </c>
      <c r="K737">
        <v>75.625299999999996</v>
      </c>
      <c r="L737">
        <v>76.347999999999999</v>
      </c>
      <c r="M737">
        <v>76.709999999999994</v>
      </c>
      <c r="N737">
        <v>75.6798</v>
      </c>
    </row>
    <row r="738" spans="1:14" x14ac:dyDescent="0.2">
      <c r="A738" t="s">
        <v>639</v>
      </c>
      <c r="B738">
        <v>1993</v>
      </c>
      <c r="C738">
        <v>77.063699999999997</v>
      </c>
      <c r="D738">
        <v>77.735500000000002</v>
      </c>
      <c r="E738">
        <v>77.376499999999993</v>
      </c>
      <c r="F738">
        <v>77.638599999999997</v>
      </c>
      <c r="G738">
        <v>77.699700000000007</v>
      </c>
      <c r="H738">
        <v>78.467500000000001</v>
      </c>
      <c r="I738">
        <v>78.490300000000005</v>
      </c>
      <c r="J738">
        <v>78.710999999999999</v>
      </c>
      <c r="K738">
        <v>79.391599999999997</v>
      </c>
      <c r="L738">
        <v>79.267700000000005</v>
      </c>
      <c r="M738">
        <v>80.161000000000001</v>
      </c>
      <c r="N738">
        <v>81.393100000000004</v>
      </c>
    </row>
    <row r="739" spans="1:14" x14ac:dyDescent="0.2">
      <c r="A739" t="s">
        <v>639</v>
      </c>
      <c r="B739">
        <v>1994</v>
      </c>
      <c r="C739">
        <v>80.973200000000006</v>
      </c>
      <c r="D739">
        <v>81.066400000000002</v>
      </c>
      <c r="E739">
        <v>82.3108</v>
      </c>
      <c r="F739">
        <v>83.506600000000006</v>
      </c>
      <c r="G739">
        <v>84.336500000000001</v>
      </c>
      <c r="H739">
        <v>84.155100000000004</v>
      </c>
      <c r="I739">
        <v>84.728700000000003</v>
      </c>
      <c r="J739">
        <v>84.887900000000002</v>
      </c>
      <c r="K739">
        <v>85.691400000000002</v>
      </c>
      <c r="L739">
        <v>86.453000000000003</v>
      </c>
      <c r="M739">
        <v>86.675399999999996</v>
      </c>
      <c r="N739">
        <v>88.603499999999997</v>
      </c>
    </row>
    <row r="740" spans="1:14" x14ac:dyDescent="0.2">
      <c r="A740" t="s">
        <v>639</v>
      </c>
      <c r="B740">
        <v>1995</v>
      </c>
      <c r="C740">
        <v>88.676299999999998</v>
      </c>
      <c r="D740">
        <v>87.994100000000003</v>
      </c>
      <c r="E740">
        <v>87.614199999999997</v>
      </c>
      <c r="F740">
        <v>87.189800000000005</v>
      </c>
      <c r="G740">
        <v>86.768799999999999</v>
      </c>
      <c r="H740">
        <v>86.557900000000004</v>
      </c>
      <c r="I740">
        <v>86.114000000000004</v>
      </c>
      <c r="J740">
        <v>87.110200000000006</v>
      </c>
      <c r="K740">
        <v>88.283900000000003</v>
      </c>
      <c r="L740">
        <v>88.025199999999998</v>
      </c>
      <c r="M740">
        <v>88.666899999999998</v>
      </c>
      <c r="N740">
        <v>88.167100000000005</v>
      </c>
    </row>
    <row r="741" spans="1:14" x14ac:dyDescent="0.2">
      <c r="A741" t="s">
        <v>639</v>
      </c>
      <c r="B741">
        <v>1996</v>
      </c>
      <c r="C741">
        <v>87.535399999999996</v>
      </c>
      <c r="D741">
        <v>88.596599999999995</v>
      </c>
      <c r="E741">
        <v>89.468800000000002</v>
      </c>
      <c r="F741">
        <v>88.969200000000001</v>
      </c>
      <c r="G741">
        <v>89.876199999999997</v>
      </c>
      <c r="H741">
        <v>90.537199999999999</v>
      </c>
      <c r="I741">
        <v>90.037700000000001</v>
      </c>
      <c r="J741">
        <v>91.102000000000004</v>
      </c>
      <c r="K741">
        <v>91.570999999999998</v>
      </c>
      <c r="L741">
        <v>91.510300000000001</v>
      </c>
      <c r="M741">
        <v>91.704999999999998</v>
      </c>
      <c r="N741">
        <v>92.177599999999998</v>
      </c>
    </row>
    <row r="742" spans="1:14" x14ac:dyDescent="0.2">
      <c r="A742" t="s">
        <v>639</v>
      </c>
      <c r="B742">
        <v>1997</v>
      </c>
      <c r="C742">
        <v>91.464399999999998</v>
      </c>
      <c r="D742">
        <v>93.2453</v>
      </c>
      <c r="E742">
        <v>93.465900000000005</v>
      </c>
      <c r="F742">
        <v>93.6751</v>
      </c>
      <c r="G742">
        <v>94.028999999999996</v>
      </c>
      <c r="H742">
        <v>94.275899999999993</v>
      </c>
      <c r="I742">
        <v>94.670400000000001</v>
      </c>
      <c r="J742">
        <v>95.254099999999994</v>
      </c>
      <c r="K742">
        <v>95.792599999999993</v>
      </c>
      <c r="L742">
        <v>96.277600000000007</v>
      </c>
      <c r="M742">
        <v>97.663499999999999</v>
      </c>
      <c r="N742">
        <v>97.718699999999998</v>
      </c>
    </row>
    <row r="743" spans="1:14" x14ac:dyDescent="0.2">
      <c r="A743" t="s">
        <v>639</v>
      </c>
      <c r="B743">
        <v>1998</v>
      </c>
      <c r="C743">
        <v>98.169899999999998</v>
      </c>
      <c r="D743">
        <v>98.535700000000006</v>
      </c>
      <c r="E743">
        <v>97.438000000000002</v>
      </c>
      <c r="F743">
        <v>97.489099999999993</v>
      </c>
      <c r="G743">
        <v>97.721100000000007</v>
      </c>
      <c r="H743">
        <v>96.689099999999996</v>
      </c>
      <c r="I743">
        <v>96.505200000000002</v>
      </c>
      <c r="J743">
        <v>97.214299999999994</v>
      </c>
      <c r="K743">
        <v>96.569000000000003</v>
      </c>
      <c r="L743">
        <v>97.171199999999999</v>
      </c>
      <c r="M743">
        <v>97.451800000000006</v>
      </c>
      <c r="N743">
        <v>97.991</v>
      </c>
    </row>
    <row r="744" spans="1:14" x14ac:dyDescent="0.2">
      <c r="A744" t="s">
        <v>639</v>
      </c>
      <c r="B744">
        <v>1999</v>
      </c>
      <c r="C744">
        <v>97.954099999999997</v>
      </c>
      <c r="D744">
        <v>97.427999999999997</v>
      </c>
      <c r="E744">
        <v>98.188699999999997</v>
      </c>
      <c r="F744">
        <v>97.964600000000004</v>
      </c>
      <c r="G744">
        <v>98.433099999999996</v>
      </c>
      <c r="H744">
        <v>98.339600000000004</v>
      </c>
      <c r="I744">
        <v>98.828500000000005</v>
      </c>
      <c r="J744">
        <v>99.447000000000003</v>
      </c>
      <c r="K744">
        <v>98.598799999999997</v>
      </c>
      <c r="L744">
        <v>100.0234</v>
      </c>
      <c r="M744">
        <v>100.9842</v>
      </c>
      <c r="N744">
        <v>101.2128</v>
      </c>
    </row>
    <row r="745" spans="1:14" x14ac:dyDescent="0.2">
      <c r="A745" t="s">
        <v>639</v>
      </c>
      <c r="B745">
        <v>2000</v>
      </c>
      <c r="C745">
        <v>101.4097</v>
      </c>
      <c r="D745">
        <v>101.50960000000001</v>
      </c>
      <c r="E745">
        <v>101.59220000000001</v>
      </c>
      <c r="F745">
        <v>101.40600000000001</v>
      </c>
      <c r="G745">
        <v>100.608</v>
      </c>
      <c r="H745">
        <v>100.4421</v>
      </c>
      <c r="I745">
        <v>100.3622</v>
      </c>
      <c r="J745">
        <v>99.077500000000001</v>
      </c>
      <c r="K745">
        <v>99.563000000000002</v>
      </c>
      <c r="L745">
        <v>98.209800000000001</v>
      </c>
      <c r="M745">
        <v>97.481499999999997</v>
      </c>
      <c r="N745">
        <v>96.696799999999996</v>
      </c>
    </row>
    <row r="746" spans="1:14" x14ac:dyDescent="0.2">
      <c r="A746" t="s">
        <v>639</v>
      </c>
      <c r="B746">
        <v>2001</v>
      </c>
      <c r="C746">
        <v>96.4803</v>
      </c>
      <c r="D746">
        <v>94.9773</v>
      </c>
      <c r="E746">
        <v>93.904799999999994</v>
      </c>
      <c r="F746">
        <v>94.9255</v>
      </c>
      <c r="G746">
        <v>93.878299999999996</v>
      </c>
      <c r="H746">
        <v>93.482900000000001</v>
      </c>
      <c r="I746">
        <v>93.623699999999999</v>
      </c>
      <c r="J746">
        <v>92.287099999999995</v>
      </c>
      <c r="K746">
        <v>92.182900000000004</v>
      </c>
      <c r="L746">
        <v>90.766300000000001</v>
      </c>
      <c r="M746">
        <v>90.2911</v>
      </c>
      <c r="N746">
        <v>89.615799999999993</v>
      </c>
    </row>
    <row r="747" spans="1:14" x14ac:dyDescent="0.2">
      <c r="A747" t="s">
        <v>639</v>
      </c>
      <c r="B747">
        <v>2002</v>
      </c>
      <c r="C747">
        <v>90.258099999999999</v>
      </c>
      <c r="D747">
        <v>90.963099999999997</v>
      </c>
      <c r="E747">
        <v>92.068200000000004</v>
      </c>
      <c r="F747">
        <v>92.351100000000002</v>
      </c>
      <c r="G747">
        <v>92.971299999999999</v>
      </c>
      <c r="H747">
        <v>94.434600000000003</v>
      </c>
      <c r="I747">
        <v>93.475300000000004</v>
      </c>
      <c r="J747">
        <v>94.505300000000005</v>
      </c>
      <c r="K747">
        <v>94.224900000000005</v>
      </c>
      <c r="L747">
        <v>94.110900000000001</v>
      </c>
      <c r="M747">
        <v>93.408100000000005</v>
      </c>
      <c r="N747">
        <v>92.786100000000005</v>
      </c>
    </row>
    <row r="748" spans="1:14" x14ac:dyDescent="0.2">
      <c r="A748" t="s">
        <v>639</v>
      </c>
      <c r="B748">
        <v>2003</v>
      </c>
      <c r="C748">
        <v>93.405100000000004</v>
      </c>
      <c r="D748">
        <v>92.874200000000002</v>
      </c>
      <c r="E748">
        <v>92.148600000000002</v>
      </c>
      <c r="F748">
        <v>91.121700000000004</v>
      </c>
      <c r="G748">
        <v>91.708100000000002</v>
      </c>
      <c r="H748">
        <v>92.005600000000001</v>
      </c>
      <c r="I748">
        <v>91.357500000000002</v>
      </c>
      <c r="J748">
        <v>91.278400000000005</v>
      </c>
      <c r="K748">
        <v>91.021799999999999</v>
      </c>
      <c r="L748">
        <v>92.365099999999998</v>
      </c>
      <c r="M748">
        <v>93.605900000000005</v>
      </c>
      <c r="N748">
        <v>93.671599999999998</v>
      </c>
    </row>
    <row r="749" spans="1:14" x14ac:dyDescent="0.2">
      <c r="A749" t="s">
        <v>639</v>
      </c>
      <c r="B749">
        <v>2004</v>
      </c>
      <c r="C749">
        <v>93.357399999999998</v>
      </c>
      <c r="D749">
        <v>94.055300000000003</v>
      </c>
      <c r="E749">
        <v>94.749399999999994</v>
      </c>
      <c r="F749">
        <v>94.734300000000005</v>
      </c>
      <c r="G749">
        <v>95.896900000000002</v>
      </c>
      <c r="H749">
        <v>95.627600000000001</v>
      </c>
      <c r="I749">
        <v>96.724999999999994</v>
      </c>
      <c r="J749">
        <v>96.682299999999998</v>
      </c>
      <c r="K749">
        <v>96.246399999999994</v>
      </c>
      <c r="L749">
        <v>97.301400000000001</v>
      </c>
      <c r="M749">
        <v>97.646500000000003</v>
      </c>
      <c r="N749">
        <v>97.549400000000006</v>
      </c>
    </row>
    <row r="750" spans="1:14" x14ac:dyDescent="0.2">
      <c r="A750" t="s">
        <v>639</v>
      </c>
      <c r="B750">
        <v>2005</v>
      </c>
      <c r="C750">
        <v>98.145099999999999</v>
      </c>
      <c r="D750">
        <v>98.031800000000004</v>
      </c>
      <c r="E750">
        <v>97.916200000000003</v>
      </c>
      <c r="F750">
        <v>97.642099999999999</v>
      </c>
      <c r="G750">
        <v>96.84</v>
      </c>
      <c r="H750">
        <v>96.290300000000002</v>
      </c>
      <c r="I750">
        <v>96.207499999999996</v>
      </c>
      <c r="J750">
        <v>97.165700000000001</v>
      </c>
      <c r="K750">
        <v>98.5107</v>
      </c>
      <c r="L750">
        <v>99.361999999999995</v>
      </c>
      <c r="M750">
        <v>99.832899999999995</v>
      </c>
      <c r="N750">
        <v>100.66930000000001</v>
      </c>
    </row>
    <row r="751" spans="1:14" x14ac:dyDescent="0.2">
      <c r="A751" t="s">
        <v>639</v>
      </c>
      <c r="B751">
        <v>2006</v>
      </c>
      <c r="C751">
        <v>101.631</v>
      </c>
      <c r="D751">
        <v>101.6317</v>
      </c>
      <c r="E751">
        <v>101.33710000000001</v>
      </c>
      <c r="F751">
        <v>101.4461</v>
      </c>
      <c r="G751">
        <v>101.1399</v>
      </c>
      <c r="H751">
        <v>100.9551</v>
      </c>
      <c r="I751">
        <v>100.488</v>
      </c>
      <c r="J751">
        <v>99.772300000000001</v>
      </c>
      <c r="K751">
        <v>99.459299999999999</v>
      </c>
      <c r="L751">
        <v>98.321799999999996</v>
      </c>
      <c r="M751">
        <v>97.348600000000005</v>
      </c>
      <c r="N751">
        <v>98.590800000000002</v>
      </c>
    </row>
    <row r="752" spans="1:14" x14ac:dyDescent="0.2">
      <c r="A752" t="s">
        <v>639</v>
      </c>
      <c r="B752">
        <v>2007</v>
      </c>
      <c r="C752">
        <v>98.959900000000005</v>
      </c>
      <c r="D752">
        <v>98.920100000000005</v>
      </c>
      <c r="E752">
        <v>99.606700000000004</v>
      </c>
      <c r="F752">
        <v>100.3074</v>
      </c>
      <c r="G752">
        <v>100.2445</v>
      </c>
      <c r="H752">
        <v>100.1998</v>
      </c>
      <c r="I752">
        <v>100.36</v>
      </c>
      <c r="J752">
        <v>99.585899999999995</v>
      </c>
      <c r="K752">
        <v>99.988399999999999</v>
      </c>
      <c r="L752">
        <v>99.659400000000005</v>
      </c>
      <c r="M752">
        <v>100.9558</v>
      </c>
      <c r="N752">
        <v>101.21210000000001</v>
      </c>
    </row>
    <row r="753" spans="1:14" x14ac:dyDescent="0.2">
      <c r="A753" t="s">
        <v>639</v>
      </c>
      <c r="B753">
        <v>2008</v>
      </c>
      <c r="C753">
        <v>100.9174</v>
      </c>
      <c r="D753">
        <v>100.6845</v>
      </c>
      <c r="E753">
        <v>100.01739999999999</v>
      </c>
      <c r="F753">
        <v>99.534899999999993</v>
      </c>
      <c r="G753">
        <v>98.1477</v>
      </c>
      <c r="H753">
        <v>97.715900000000005</v>
      </c>
      <c r="I753">
        <v>97.189400000000006</v>
      </c>
      <c r="J753">
        <v>96.044300000000007</v>
      </c>
      <c r="K753">
        <v>93.495099999999994</v>
      </c>
      <c r="L753">
        <v>90.429299999999998</v>
      </c>
      <c r="M753">
        <v>86.397199999999998</v>
      </c>
      <c r="N753">
        <v>81.778199999999998</v>
      </c>
    </row>
    <row r="754" spans="1:14" x14ac:dyDescent="0.2">
      <c r="A754" t="s">
        <v>639</v>
      </c>
      <c r="B754">
        <v>2009</v>
      </c>
      <c r="C754">
        <v>79.440399999999997</v>
      </c>
      <c r="D754">
        <v>77.511300000000006</v>
      </c>
      <c r="E754">
        <v>74.064400000000006</v>
      </c>
      <c r="F754">
        <v>72.635499999999993</v>
      </c>
      <c r="G754">
        <v>71.029600000000002</v>
      </c>
      <c r="H754">
        <v>70.866900000000001</v>
      </c>
      <c r="I754">
        <v>71.609300000000005</v>
      </c>
      <c r="J754">
        <v>72.836500000000001</v>
      </c>
      <c r="K754">
        <v>73.159000000000006</v>
      </c>
      <c r="L754">
        <v>72.989400000000003</v>
      </c>
      <c r="M754">
        <v>74.650000000000006</v>
      </c>
      <c r="N754">
        <v>74.6404</v>
      </c>
    </row>
    <row r="755" spans="1:14" x14ac:dyDescent="0.2">
      <c r="A755" t="s">
        <v>639</v>
      </c>
      <c r="B755">
        <v>2010</v>
      </c>
      <c r="C755">
        <v>76.977800000000002</v>
      </c>
      <c r="D755">
        <v>77.053200000000004</v>
      </c>
      <c r="E755">
        <v>78.3643</v>
      </c>
      <c r="F755">
        <v>79.872500000000002</v>
      </c>
      <c r="G755">
        <v>80.841200000000001</v>
      </c>
      <c r="H755">
        <v>80.842200000000005</v>
      </c>
      <c r="I755">
        <v>81.212299999999999</v>
      </c>
      <c r="J755">
        <v>81.742900000000006</v>
      </c>
      <c r="K755">
        <v>81.7714</v>
      </c>
      <c r="L755">
        <v>82.608500000000006</v>
      </c>
      <c r="M755">
        <v>82.806899999999999</v>
      </c>
      <c r="N755">
        <v>83.484899999999996</v>
      </c>
    </row>
    <row r="756" spans="1:14" x14ac:dyDescent="0.2">
      <c r="A756" t="s">
        <v>639</v>
      </c>
      <c r="B756">
        <v>2011</v>
      </c>
      <c r="C756">
        <v>85.882400000000004</v>
      </c>
      <c r="D756">
        <v>85.264899999999997</v>
      </c>
      <c r="E756">
        <v>85.653300000000002</v>
      </c>
      <c r="F756">
        <v>86.097800000000007</v>
      </c>
      <c r="G756">
        <v>86.978399999999993</v>
      </c>
      <c r="H756">
        <v>85.887100000000004</v>
      </c>
      <c r="I756">
        <v>87.184399999999997</v>
      </c>
      <c r="J756">
        <v>86.543300000000002</v>
      </c>
      <c r="K756">
        <v>86.8429</v>
      </c>
      <c r="L756">
        <v>87.181899999999999</v>
      </c>
      <c r="M756">
        <v>87.803899999999999</v>
      </c>
    </row>
    <row r="757" spans="1:14" x14ac:dyDescent="0.2">
      <c r="A757" t="s">
        <v>640</v>
      </c>
      <c r="B757" t="s">
        <v>641</v>
      </c>
      <c r="C757" t="s">
        <v>642</v>
      </c>
      <c r="D757" t="s">
        <v>643</v>
      </c>
    </row>
    <row r="758" spans="1:14" x14ac:dyDescent="0.2">
      <c r="A758" t="s">
        <v>644</v>
      </c>
      <c r="B758">
        <v>1986</v>
      </c>
      <c r="C758">
        <v>77.036299999999997</v>
      </c>
      <c r="D758">
        <v>76.896000000000001</v>
      </c>
      <c r="E758">
        <v>76.691100000000006</v>
      </c>
      <c r="F758">
        <v>76.825100000000006</v>
      </c>
      <c r="G758">
        <v>77.180599999999998</v>
      </c>
      <c r="H758">
        <v>77.6541</v>
      </c>
      <c r="I758">
        <v>77.551599999999993</v>
      </c>
      <c r="J758">
        <v>78.374700000000004</v>
      </c>
      <c r="K758">
        <v>77.905500000000004</v>
      </c>
      <c r="L758">
        <v>78.918800000000005</v>
      </c>
      <c r="M758">
        <v>79.1387</v>
      </c>
      <c r="N758">
        <v>80.019000000000005</v>
      </c>
    </row>
    <row r="759" spans="1:14" x14ac:dyDescent="0.2">
      <c r="A759" t="s">
        <v>644</v>
      </c>
      <c r="B759">
        <v>1987</v>
      </c>
      <c r="C759">
        <v>79.559899999999999</v>
      </c>
      <c r="D759">
        <v>80.348600000000005</v>
      </c>
      <c r="E759">
        <v>80.265600000000006</v>
      </c>
      <c r="F759">
        <v>81.278899999999993</v>
      </c>
      <c r="G759">
        <v>81.858699999999999</v>
      </c>
      <c r="H759">
        <v>82.22</v>
      </c>
      <c r="I759">
        <v>83.469099999999997</v>
      </c>
      <c r="J759">
        <v>83.255899999999997</v>
      </c>
      <c r="K759">
        <v>83.721400000000003</v>
      </c>
      <c r="L759">
        <v>83.933199999999999</v>
      </c>
      <c r="M759">
        <v>84.774500000000003</v>
      </c>
      <c r="N759">
        <v>85.384699999999995</v>
      </c>
    </row>
    <row r="760" spans="1:14" x14ac:dyDescent="0.2">
      <c r="A760" t="s">
        <v>644</v>
      </c>
      <c r="B760">
        <v>1988</v>
      </c>
      <c r="C760">
        <v>84.4619</v>
      </c>
      <c r="D760">
        <v>84.954800000000006</v>
      </c>
      <c r="E760">
        <v>85.206299999999999</v>
      </c>
      <c r="F760">
        <v>85.744200000000006</v>
      </c>
      <c r="G760">
        <v>84.835999999999999</v>
      </c>
      <c r="H760">
        <v>85.376900000000006</v>
      </c>
      <c r="I760">
        <v>85.652900000000002</v>
      </c>
      <c r="J760">
        <v>85.838800000000006</v>
      </c>
      <c r="K760">
        <v>85.721900000000005</v>
      </c>
      <c r="L760">
        <v>86.117599999999996</v>
      </c>
      <c r="M760">
        <v>86.087999999999994</v>
      </c>
      <c r="N760">
        <v>86.732299999999995</v>
      </c>
    </row>
    <row r="761" spans="1:14" x14ac:dyDescent="0.2">
      <c r="A761" t="s">
        <v>644</v>
      </c>
      <c r="B761">
        <v>1989</v>
      </c>
      <c r="C761">
        <v>86.964699999999993</v>
      </c>
      <c r="D761">
        <v>86.438900000000004</v>
      </c>
      <c r="E761">
        <v>87.306399999999996</v>
      </c>
      <c r="F761">
        <v>86.899600000000007</v>
      </c>
      <c r="G761">
        <v>86.6357</v>
      </c>
      <c r="H761">
        <v>86.673400000000001</v>
      </c>
      <c r="I761">
        <v>86.016900000000007</v>
      </c>
      <c r="J761">
        <v>86.024699999999996</v>
      </c>
      <c r="K761">
        <v>85.680099999999996</v>
      </c>
      <c r="L761">
        <v>86.093800000000002</v>
      </c>
      <c r="M761">
        <v>86.028300000000002</v>
      </c>
      <c r="N761">
        <v>85.168800000000005</v>
      </c>
    </row>
    <row r="762" spans="1:14" x14ac:dyDescent="0.2">
      <c r="A762" t="s">
        <v>644</v>
      </c>
      <c r="B762">
        <v>1990</v>
      </c>
      <c r="C762">
        <v>86.466999999999999</v>
      </c>
      <c r="D762">
        <v>87.230099999999993</v>
      </c>
      <c r="E762">
        <v>86.602400000000003</v>
      </c>
      <c r="F762">
        <v>86.808800000000005</v>
      </c>
      <c r="G762">
        <v>86.565100000000001</v>
      </c>
      <c r="H762">
        <v>86.1648</v>
      </c>
      <c r="I762">
        <v>86.735900000000001</v>
      </c>
      <c r="J762">
        <v>86.697400000000002</v>
      </c>
      <c r="K762">
        <v>86.524699999999996</v>
      </c>
      <c r="L762">
        <v>86.384799999999998</v>
      </c>
      <c r="M762">
        <v>86.373400000000004</v>
      </c>
      <c r="N762">
        <v>85.887900000000002</v>
      </c>
    </row>
    <row r="763" spans="1:14" x14ac:dyDescent="0.2">
      <c r="A763" t="s">
        <v>644</v>
      </c>
      <c r="B763">
        <v>1991</v>
      </c>
      <c r="C763">
        <v>85.084299999999999</v>
      </c>
      <c r="D763">
        <v>84.738600000000005</v>
      </c>
      <c r="E763">
        <v>83.795500000000004</v>
      </c>
      <c r="F763">
        <v>84.195400000000006</v>
      </c>
      <c r="G763">
        <v>85.043300000000002</v>
      </c>
      <c r="H763">
        <v>85.075900000000004</v>
      </c>
      <c r="I763">
        <v>86.111900000000006</v>
      </c>
      <c r="J763">
        <v>86.184799999999996</v>
      </c>
      <c r="K763">
        <v>86.527199999999993</v>
      </c>
      <c r="L763">
        <v>87.113100000000003</v>
      </c>
      <c r="M763">
        <v>86.239599999999996</v>
      </c>
      <c r="N763">
        <v>86.872600000000006</v>
      </c>
    </row>
    <row r="764" spans="1:14" x14ac:dyDescent="0.2">
      <c r="A764" t="s">
        <v>644</v>
      </c>
      <c r="B764">
        <v>1992</v>
      </c>
      <c r="C764">
        <v>86.906199999999998</v>
      </c>
      <c r="D764">
        <v>86.530299999999997</v>
      </c>
      <c r="E764">
        <v>87.699600000000004</v>
      </c>
      <c r="F764">
        <v>87.855500000000006</v>
      </c>
      <c r="G764">
        <v>87.389600000000002</v>
      </c>
      <c r="H764">
        <v>88.301599999999993</v>
      </c>
      <c r="I764">
        <v>88.331400000000002</v>
      </c>
      <c r="J764">
        <v>87.131600000000006</v>
      </c>
      <c r="K764">
        <v>88.209400000000002</v>
      </c>
      <c r="L764">
        <v>87.892099999999999</v>
      </c>
      <c r="M764">
        <v>88.330699999999993</v>
      </c>
      <c r="N764">
        <v>87.854600000000005</v>
      </c>
    </row>
    <row r="765" spans="1:14" x14ac:dyDescent="0.2">
      <c r="A765" t="s">
        <v>644</v>
      </c>
      <c r="B765">
        <v>1993</v>
      </c>
      <c r="C765">
        <v>88.554000000000002</v>
      </c>
      <c r="D765">
        <v>88.703800000000001</v>
      </c>
      <c r="E765">
        <v>88.234899999999996</v>
      </c>
      <c r="F765">
        <v>89.245000000000005</v>
      </c>
      <c r="G765">
        <v>88.436099999999996</v>
      </c>
      <c r="H765">
        <v>88.319400000000002</v>
      </c>
      <c r="I765">
        <v>88.335999999999999</v>
      </c>
      <c r="J765">
        <v>88.729799999999997</v>
      </c>
      <c r="K765">
        <v>88.680300000000003</v>
      </c>
      <c r="L765">
        <v>88.928799999999995</v>
      </c>
      <c r="M765">
        <v>89.053100000000001</v>
      </c>
      <c r="N765">
        <v>89.135999999999996</v>
      </c>
    </row>
    <row r="766" spans="1:14" x14ac:dyDescent="0.2">
      <c r="A766" t="s">
        <v>644</v>
      </c>
      <c r="B766">
        <v>1994</v>
      </c>
      <c r="C766">
        <v>88.763900000000007</v>
      </c>
      <c r="D766">
        <v>89.405699999999996</v>
      </c>
      <c r="E766">
        <v>90.474500000000006</v>
      </c>
      <c r="F766">
        <v>90.398399999999995</v>
      </c>
      <c r="G766">
        <v>91.050899999999999</v>
      </c>
      <c r="H766">
        <v>91.327699999999993</v>
      </c>
      <c r="I766">
        <v>91.157200000000003</v>
      </c>
      <c r="J766">
        <v>92.498800000000003</v>
      </c>
      <c r="K766">
        <v>92.173500000000004</v>
      </c>
      <c r="L766">
        <v>92.229699999999994</v>
      </c>
      <c r="M766">
        <v>92.982500000000002</v>
      </c>
      <c r="N766">
        <v>93.620400000000004</v>
      </c>
    </row>
    <row r="767" spans="1:14" x14ac:dyDescent="0.2">
      <c r="A767" t="s">
        <v>644</v>
      </c>
      <c r="B767">
        <v>1995</v>
      </c>
      <c r="C767">
        <v>94.078500000000005</v>
      </c>
      <c r="D767">
        <v>93.483500000000006</v>
      </c>
      <c r="E767">
        <v>93.134100000000004</v>
      </c>
      <c r="F767">
        <v>92.973200000000006</v>
      </c>
      <c r="G767">
        <v>93.092399999999998</v>
      </c>
      <c r="H767">
        <v>92.641400000000004</v>
      </c>
      <c r="I767">
        <v>91.584999999999994</v>
      </c>
      <c r="J767">
        <v>91.390699999999995</v>
      </c>
      <c r="K767">
        <v>91.489599999999996</v>
      </c>
      <c r="L767">
        <v>91.534000000000006</v>
      </c>
      <c r="M767">
        <v>90.909599999999998</v>
      </c>
      <c r="N767">
        <v>90.462100000000007</v>
      </c>
    </row>
    <row r="768" spans="1:14" x14ac:dyDescent="0.2">
      <c r="A768" t="s">
        <v>644</v>
      </c>
      <c r="B768">
        <v>1996</v>
      </c>
      <c r="C768">
        <v>89.847700000000003</v>
      </c>
      <c r="D768">
        <v>89.873400000000004</v>
      </c>
      <c r="E768">
        <v>90.223799999999997</v>
      </c>
      <c r="F768">
        <v>90.534999999999997</v>
      </c>
      <c r="G768">
        <v>91.011399999999995</v>
      </c>
      <c r="H768">
        <v>91.2761</v>
      </c>
      <c r="I768">
        <v>91.535899999999998</v>
      </c>
      <c r="J768">
        <v>91.745400000000004</v>
      </c>
      <c r="K768">
        <v>91.884600000000006</v>
      </c>
      <c r="L768">
        <v>92.164900000000003</v>
      </c>
      <c r="M768">
        <v>92.519599999999997</v>
      </c>
      <c r="N768">
        <v>93.566699999999997</v>
      </c>
    </row>
    <row r="769" spans="1:14" x14ac:dyDescent="0.2">
      <c r="A769" t="s">
        <v>644</v>
      </c>
      <c r="B769">
        <v>1997</v>
      </c>
      <c r="C769">
        <v>93.551000000000002</v>
      </c>
      <c r="D769">
        <v>94.484399999999994</v>
      </c>
      <c r="E769">
        <v>94.928299999999993</v>
      </c>
      <c r="F769">
        <v>94.966899999999995</v>
      </c>
      <c r="G769">
        <v>94.995000000000005</v>
      </c>
      <c r="H769">
        <v>94.782300000000006</v>
      </c>
      <c r="I769">
        <v>95.785399999999996</v>
      </c>
      <c r="J769">
        <v>96.033500000000004</v>
      </c>
      <c r="K769">
        <v>96.835599999999999</v>
      </c>
      <c r="L769">
        <v>96.662199999999999</v>
      </c>
      <c r="M769">
        <v>97.234200000000001</v>
      </c>
      <c r="N769">
        <v>97.867999999999995</v>
      </c>
    </row>
    <row r="770" spans="1:14" x14ac:dyDescent="0.2">
      <c r="A770" t="s">
        <v>644</v>
      </c>
      <c r="B770">
        <v>1998</v>
      </c>
      <c r="C770">
        <v>97.818700000000007</v>
      </c>
      <c r="D770">
        <v>97.248099999999994</v>
      </c>
      <c r="E770">
        <v>96.753100000000003</v>
      </c>
      <c r="F770">
        <v>97.203800000000001</v>
      </c>
      <c r="G770">
        <v>97.154200000000003</v>
      </c>
      <c r="H770">
        <v>97.251499999999993</v>
      </c>
      <c r="I770">
        <v>97.238500000000002</v>
      </c>
      <c r="J770">
        <v>97.031000000000006</v>
      </c>
      <c r="K770">
        <v>96.158000000000001</v>
      </c>
      <c r="L770">
        <v>96.307699999999997</v>
      </c>
      <c r="M770">
        <v>96.191100000000006</v>
      </c>
      <c r="N770">
        <v>96.514799999999994</v>
      </c>
    </row>
    <row r="771" spans="1:14" x14ac:dyDescent="0.2">
      <c r="A771" t="s">
        <v>644</v>
      </c>
      <c r="B771">
        <v>1999</v>
      </c>
      <c r="C771">
        <v>96.701899999999995</v>
      </c>
      <c r="D771">
        <v>97.269199999999998</v>
      </c>
      <c r="E771">
        <v>97.430300000000003</v>
      </c>
      <c r="F771">
        <v>97.421099999999996</v>
      </c>
      <c r="G771">
        <v>97.690799999999996</v>
      </c>
      <c r="H771">
        <v>98.159000000000006</v>
      </c>
      <c r="I771">
        <v>97.606899999999996</v>
      </c>
      <c r="J771">
        <v>97.872200000000007</v>
      </c>
      <c r="K771">
        <v>98.171599999999998</v>
      </c>
      <c r="L771">
        <v>98.905799999999999</v>
      </c>
      <c r="M771">
        <v>100.006</v>
      </c>
      <c r="N771">
        <v>100.0693</v>
      </c>
    </row>
    <row r="772" spans="1:14" x14ac:dyDescent="0.2">
      <c r="A772" t="s">
        <v>644</v>
      </c>
      <c r="B772">
        <v>2000</v>
      </c>
      <c r="C772">
        <v>99.053200000000004</v>
      </c>
      <c r="D772">
        <v>98.92</v>
      </c>
      <c r="E772">
        <v>99.2453</v>
      </c>
      <c r="F772">
        <v>99.3934</v>
      </c>
      <c r="G772">
        <v>98.943100000000001</v>
      </c>
      <c r="H772">
        <v>98.505899999999997</v>
      </c>
      <c r="I772">
        <v>97.286500000000004</v>
      </c>
      <c r="J772">
        <v>96.354600000000005</v>
      </c>
      <c r="K772">
        <v>96.322500000000005</v>
      </c>
      <c r="L772">
        <v>96.373400000000004</v>
      </c>
      <c r="M772">
        <v>95.425899999999999</v>
      </c>
      <c r="N772">
        <v>94.026499999999999</v>
      </c>
    </row>
    <row r="773" spans="1:14" x14ac:dyDescent="0.2">
      <c r="A773" t="s">
        <v>644</v>
      </c>
      <c r="B773">
        <v>2001</v>
      </c>
      <c r="C773">
        <v>93.781999999999996</v>
      </c>
      <c r="D773">
        <v>93.552300000000002</v>
      </c>
      <c r="E773">
        <v>92.147599999999997</v>
      </c>
      <c r="F773">
        <v>91.9876</v>
      </c>
      <c r="G773">
        <v>90.929400000000001</v>
      </c>
      <c r="H773">
        <v>90.057699999999997</v>
      </c>
      <c r="I773">
        <v>90.067300000000003</v>
      </c>
      <c r="J773">
        <v>90.449200000000005</v>
      </c>
      <c r="K773">
        <v>91.066400000000002</v>
      </c>
      <c r="L773">
        <v>90.713300000000004</v>
      </c>
      <c r="M773">
        <v>89.9893</v>
      </c>
      <c r="N773">
        <v>89.254499999999993</v>
      </c>
    </row>
    <row r="774" spans="1:14" x14ac:dyDescent="0.2">
      <c r="A774" t="s">
        <v>644</v>
      </c>
      <c r="B774">
        <v>2002</v>
      </c>
      <c r="C774">
        <v>90.497399999999999</v>
      </c>
      <c r="D774">
        <v>90.840100000000007</v>
      </c>
      <c r="E774">
        <v>91.580200000000005</v>
      </c>
      <c r="F774">
        <v>92.319199999999995</v>
      </c>
      <c r="G774">
        <v>93.512799999999999</v>
      </c>
      <c r="H774">
        <v>94.216700000000003</v>
      </c>
      <c r="I774">
        <v>93.839299999999994</v>
      </c>
      <c r="J774">
        <v>93.9161</v>
      </c>
      <c r="K774">
        <v>93.984800000000007</v>
      </c>
      <c r="L774">
        <v>93.395499999999998</v>
      </c>
      <c r="M774">
        <v>93.678899999999999</v>
      </c>
      <c r="N774">
        <v>93.648700000000005</v>
      </c>
    </row>
    <row r="775" spans="1:14" x14ac:dyDescent="0.2">
      <c r="A775" t="s">
        <v>644</v>
      </c>
      <c r="B775">
        <v>2003</v>
      </c>
      <c r="C775">
        <v>93.174599999999998</v>
      </c>
      <c r="D775">
        <v>92.847099999999998</v>
      </c>
      <c r="E775">
        <v>93.086299999999994</v>
      </c>
      <c r="F775">
        <v>92.533799999999999</v>
      </c>
      <c r="G775">
        <v>91.753100000000003</v>
      </c>
      <c r="H775">
        <v>91.772400000000005</v>
      </c>
      <c r="I775">
        <v>91.488500000000002</v>
      </c>
      <c r="J775">
        <v>90.986500000000007</v>
      </c>
      <c r="K775">
        <v>91.831199999999995</v>
      </c>
      <c r="L775">
        <v>91.900599999999997</v>
      </c>
      <c r="M775">
        <v>92.268699999999995</v>
      </c>
      <c r="N775">
        <v>92.037400000000005</v>
      </c>
    </row>
    <row r="776" spans="1:14" x14ac:dyDescent="0.2">
      <c r="A776" t="s">
        <v>644</v>
      </c>
      <c r="B776">
        <v>2004</v>
      </c>
      <c r="C776">
        <v>91.852099999999993</v>
      </c>
      <c r="D776">
        <v>92.301100000000005</v>
      </c>
      <c r="E776">
        <v>92.014099999999999</v>
      </c>
      <c r="F776">
        <v>92.741699999999994</v>
      </c>
      <c r="G776">
        <v>93.420400000000001</v>
      </c>
      <c r="H776">
        <v>93.157499999999999</v>
      </c>
      <c r="I776">
        <v>94.137799999999999</v>
      </c>
      <c r="J776">
        <v>94.672200000000004</v>
      </c>
      <c r="K776">
        <v>94.920400000000001</v>
      </c>
      <c r="L776">
        <v>95.886799999999994</v>
      </c>
      <c r="M776">
        <v>96.0197</v>
      </c>
      <c r="N776">
        <v>96.967699999999994</v>
      </c>
    </row>
    <row r="777" spans="1:14" x14ac:dyDescent="0.2">
      <c r="A777" t="s">
        <v>644</v>
      </c>
      <c r="B777">
        <v>2005</v>
      </c>
      <c r="C777">
        <v>96.804900000000004</v>
      </c>
      <c r="D777">
        <v>97.589699999999993</v>
      </c>
      <c r="E777">
        <v>97.718599999999995</v>
      </c>
      <c r="F777">
        <v>97.013800000000003</v>
      </c>
      <c r="G777">
        <v>96.573099999999997</v>
      </c>
      <c r="H777">
        <v>96.248199999999997</v>
      </c>
      <c r="I777">
        <v>96.752300000000005</v>
      </c>
      <c r="J777">
        <v>95.346900000000005</v>
      </c>
      <c r="K777">
        <v>89.241100000000003</v>
      </c>
      <c r="L777">
        <v>90.771900000000002</v>
      </c>
      <c r="M777">
        <v>93.1327</v>
      </c>
      <c r="N777">
        <v>93.9983</v>
      </c>
    </row>
    <row r="778" spans="1:14" x14ac:dyDescent="0.2">
      <c r="A778" t="s">
        <v>644</v>
      </c>
      <c r="B778">
        <v>2006</v>
      </c>
      <c r="C778">
        <v>95.823099999999997</v>
      </c>
      <c r="D778">
        <v>94.930499999999995</v>
      </c>
      <c r="E778">
        <v>94.387299999999996</v>
      </c>
      <c r="F778">
        <v>94.542699999999996</v>
      </c>
      <c r="G778">
        <v>94.405199999999994</v>
      </c>
      <c r="H778">
        <v>94.734399999999994</v>
      </c>
      <c r="I778">
        <v>95.1327</v>
      </c>
      <c r="J778">
        <v>95.604600000000005</v>
      </c>
      <c r="K778">
        <v>95.965900000000005</v>
      </c>
      <c r="L778">
        <v>96.04</v>
      </c>
      <c r="M778">
        <v>95.967299999999994</v>
      </c>
      <c r="N778">
        <v>98.710300000000004</v>
      </c>
    </row>
    <row r="779" spans="1:14" x14ac:dyDescent="0.2">
      <c r="A779" t="s">
        <v>644</v>
      </c>
      <c r="B779">
        <v>2007</v>
      </c>
      <c r="C779">
        <v>98.097399999999993</v>
      </c>
      <c r="D779">
        <v>98.723600000000005</v>
      </c>
      <c r="E779">
        <v>99.912999999999997</v>
      </c>
      <c r="F779">
        <v>100.5074</v>
      </c>
      <c r="G779">
        <v>100.2294</v>
      </c>
      <c r="H779">
        <v>100.1529</v>
      </c>
      <c r="I779">
        <v>100.66849999999999</v>
      </c>
      <c r="J779">
        <v>99.681600000000003</v>
      </c>
      <c r="K779">
        <v>100.741</v>
      </c>
      <c r="L779">
        <v>99.646900000000002</v>
      </c>
      <c r="M779">
        <v>100.336</v>
      </c>
      <c r="N779">
        <v>101.3023</v>
      </c>
    </row>
    <row r="780" spans="1:14" x14ac:dyDescent="0.2">
      <c r="A780" t="s">
        <v>644</v>
      </c>
      <c r="B780">
        <v>2008</v>
      </c>
      <c r="C780">
        <v>99.587199999999996</v>
      </c>
      <c r="D780">
        <v>98.239900000000006</v>
      </c>
      <c r="E780">
        <v>98.115700000000004</v>
      </c>
      <c r="F780">
        <v>96.590100000000007</v>
      </c>
      <c r="G780">
        <v>95.8977</v>
      </c>
      <c r="H780">
        <v>94.478200000000001</v>
      </c>
      <c r="I780">
        <v>93.385300000000001</v>
      </c>
      <c r="J780">
        <v>92.305499999999995</v>
      </c>
      <c r="K780">
        <v>85.510999999999996</v>
      </c>
      <c r="L780">
        <v>89.062299999999993</v>
      </c>
      <c r="M780">
        <v>86.216999999999999</v>
      </c>
      <c r="N780">
        <v>81.518100000000004</v>
      </c>
    </row>
    <row r="781" spans="1:14" x14ac:dyDescent="0.2">
      <c r="A781" t="s">
        <v>644</v>
      </c>
      <c r="B781">
        <v>2009</v>
      </c>
      <c r="C781">
        <v>82.102900000000005</v>
      </c>
      <c r="D781">
        <v>83.253100000000003</v>
      </c>
      <c r="E781">
        <v>81.569000000000003</v>
      </c>
      <c r="F781">
        <v>82.166700000000006</v>
      </c>
      <c r="G781">
        <v>82.857799999999997</v>
      </c>
      <c r="H781">
        <v>82.976799999999997</v>
      </c>
      <c r="I781">
        <v>83.390600000000006</v>
      </c>
      <c r="J781">
        <v>84.259799999999998</v>
      </c>
      <c r="K781">
        <v>84.272400000000005</v>
      </c>
      <c r="L781">
        <v>84.570999999999998</v>
      </c>
      <c r="M781">
        <v>86.243700000000004</v>
      </c>
      <c r="N781">
        <v>85.975499999999997</v>
      </c>
    </row>
    <row r="782" spans="1:14" x14ac:dyDescent="0.2">
      <c r="A782" t="s">
        <v>644</v>
      </c>
      <c r="B782">
        <v>2010</v>
      </c>
      <c r="C782">
        <v>86.716499999999996</v>
      </c>
      <c r="D782">
        <v>87.006500000000003</v>
      </c>
      <c r="E782">
        <v>86.852500000000006</v>
      </c>
      <c r="F782">
        <v>87.086299999999994</v>
      </c>
      <c r="G782">
        <v>86.955699999999993</v>
      </c>
      <c r="H782">
        <v>87.271500000000003</v>
      </c>
      <c r="I782">
        <v>87.422899999999998</v>
      </c>
      <c r="J782">
        <v>87.865600000000001</v>
      </c>
      <c r="K782">
        <v>88.564599999999999</v>
      </c>
      <c r="L782">
        <v>87.823099999999997</v>
      </c>
      <c r="M782">
        <v>87.883600000000001</v>
      </c>
      <c r="N782">
        <v>90.150400000000005</v>
      </c>
    </row>
    <row r="783" spans="1:14" x14ac:dyDescent="0.2">
      <c r="A783" t="s">
        <v>644</v>
      </c>
      <c r="B783">
        <v>2011</v>
      </c>
      <c r="C783">
        <v>89.6995</v>
      </c>
      <c r="D783">
        <v>89.063999999999993</v>
      </c>
      <c r="E783">
        <v>89.850200000000001</v>
      </c>
      <c r="F783">
        <v>88.794300000000007</v>
      </c>
      <c r="G783">
        <v>87.994299999999996</v>
      </c>
      <c r="H783">
        <v>88.015699999999995</v>
      </c>
      <c r="I783">
        <v>88.846999999999994</v>
      </c>
      <c r="J783">
        <v>88.632199999999997</v>
      </c>
      <c r="K783">
        <v>89.646299999999997</v>
      </c>
      <c r="L783">
        <v>89.729299999999995</v>
      </c>
      <c r="M783">
        <v>89.293000000000006</v>
      </c>
    </row>
    <row r="784" spans="1:14" x14ac:dyDescent="0.2">
      <c r="A784" t="s">
        <v>645</v>
      </c>
      <c r="B784" t="s">
        <v>646</v>
      </c>
      <c r="C784" t="s">
        <v>647</v>
      </c>
    </row>
    <row r="785" spans="1:14" x14ac:dyDescent="0.2">
      <c r="A785" t="s">
        <v>648</v>
      </c>
      <c r="B785">
        <v>1986</v>
      </c>
      <c r="C785">
        <v>120.76990000000001</v>
      </c>
      <c r="D785">
        <v>121.2927</v>
      </c>
      <c r="E785">
        <v>121.7072</v>
      </c>
      <c r="F785">
        <v>120.57989999999999</v>
      </c>
      <c r="G785">
        <v>121.0226</v>
      </c>
      <c r="H785">
        <v>121.2607</v>
      </c>
      <c r="I785">
        <v>122.0274</v>
      </c>
      <c r="J785">
        <v>124.1533</v>
      </c>
      <c r="K785">
        <v>125.4221</v>
      </c>
      <c r="L785">
        <v>126.98</v>
      </c>
      <c r="M785">
        <v>129.5505</v>
      </c>
      <c r="N785">
        <v>130.5531</v>
      </c>
    </row>
    <row r="786" spans="1:14" x14ac:dyDescent="0.2">
      <c r="A786" t="s">
        <v>648</v>
      </c>
      <c r="B786">
        <v>1987</v>
      </c>
      <c r="C786">
        <v>131.40190000000001</v>
      </c>
      <c r="D786">
        <v>133.584</v>
      </c>
      <c r="E786">
        <v>135.13900000000001</v>
      </c>
      <c r="F786">
        <v>135.92939999999999</v>
      </c>
      <c r="G786">
        <v>136.92840000000001</v>
      </c>
      <c r="H786">
        <v>139.07259999999999</v>
      </c>
      <c r="I786">
        <v>141.46870000000001</v>
      </c>
      <c r="J786">
        <v>141.88149999999999</v>
      </c>
      <c r="K786">
        <v>142.75370000000001</v>
      </c>
      <c r="L786">
        <v>143.1541</v>
      </c>
      <c r="M786">
        <v>143.24770000000001</v>
      </c>
      <c r="N786">
        <v>142.2184</v>
      </c>
    </row>
    <row r="787" spans="1:14" x14ac:dyDescent="0.2">
      <c r="A787" t="s">
        <v>648</v>
      </c>
      <c r="B787">
        <v>1988</v>
      </c>
      <c r="C787">
        <v>140.94880000000001</v>
      </c>
      <c r="D787">
        <v>141.07419999999999</v>
      </c>
      <c r="E787">
        <v>139.88470000000001</v>
      </c>
      <c r="F787">
        <v>138.90450000000001</v>
      </c>
      <c r="G787">
        <v>137.40860000000001</v>
      </c>
      <c r="H787">
        <v>136.49510000000001</v>
      </c>
      <c r="I787">
        <v>133.4846</v>
      </c>
      <c r="J787">
        <v>135.01779999999999</v>
      </c>
      <c r="K787">
        <v>135.92949999999999</v>
      </c>
      <c r="L787">
        <v>136.6816</v>
      </c>
      <c r="M787">
        <v>137.0847</v>
      </c>
      <c r="N787">
        <v>138.02879999999999</v>
      </c>
    </row>
    <row r="788" spans="1:14" x14ac:dyDescent="0.2">
      <c r="A788" t="s">
        <v>648</v>
      </c>
      <c r="B788">
        <v>1989</v>
      </c>
      <c r="C788">
        <v>140.79089999999999</v>
      </c>
      <c r="D788">
        <v>138.65799999999999</v>
      </c>
      <c r="E788">
        <v>140.37950000000001</v>
      </c>
      <c r="F788">
        <v>141.001</v>
      </c>
      <c r="G788">
        <v>142.30160000000001</v>
      </c>
      <c r="H788">
        <v>142.155</v>
      </c>
      <c r="I788">
        <v>142.5958</v>
      </c>
      <c r="J788">
        <v>141.4194</v>
      </c>
      <c r="K788">
        <v>140.29939999999999</v>
      </c>
      <c r="L788">
        <v>139.73240000000001</v>
      </c>
      <c r="M788">
        <v>139.42840000000001</v>
      </c>
      <c r="N788">
        <v>138.15360000000001</v>
      </c>
    </row>
    <row r="789" spans="1:14" x14ac:dyDescent="0.2">
      <c r="A789" t="s">
        <v>648</v>
      </c>
      <c r="B789">
        <v>1990</v>
      </c>
      <c r="C789">
        <v>138.62979999999999</v>
      </c>
      <c r="D789">
        <v>138.32849999999999</v>
      </c>
      <c r="E789">
        <v>136.83770000000001</v>
      </c>
      <c r="F789">
        <v>135.51300000000001</v>
      </c>
      <c r="G789">
        <v>134.54050000000001</v>
      </c>
      <c r="H789">
        <v>133.30109999999999</v>
      </c>
      <c r="I789">
        <v>133.55199999999999</v>
      </c>
      <c r="J789">
        <v>133.05529999999999</v>
      </c>
      <c r="K789">
        <v>131.971</v>
      </c>
      <c r="L789">
        <v>131.73660000000001</v>
      </c>
      <c r="M789">
        <v>129.11930000000001</v>
      </c>
      <c r="N789">
        <v>125.9824</v>
      </c>
    </row>
    <row r="790" spans="1:14" x14ac:dyDescent="0.2">
      <c r="A790" t="s">
        <v>648</v>
      </c>
      <c r="B790">
        <v>1991</v>
      </c>
      <c r="C790">
        <v>127.6024</v>
      </c>
      <c r="D790">
        <v>126.605</v>
      </c>
      <c r="E790">
        <v>127.98099999999999</v>
      </c>
      <c r="F790">
        <v>129.06970000000001</v>
      </c>
      <c r="G790">
        <v>132.29159999999999</v>
      </c>
      <c r="H790">
        <v>133.01089999999999</v>
      </c>
      <c r="I790">
        <v>137.26769999999999</v>
      </c>
      <c r="J790">
        <v>136.42570000000001</v>
      </c>
      <c r="K790">
        <v>135.5787</v>
      </c>
      <c r="L790">
        <v>137.37280000000001</v>
      </c>
      <c r="M790">
        <v>137.60839999999999</v>
      </c>
      <c r="N790">
        <v>140.52770000000001</v>
      </c>
    </row>
    <row r="791" spans="1:14" x14ac:dyDescent="0.2">
      <c r="A791" t="s">
        <v>648</v>
      </c>
      <c r="B791">
        <v>1992</v>
      </c>
      <c r="C791">
        <v>137.33590000000001</v>
      </c>
      <c r="D791">
        <v>139.38849999999999</v>
      </c>
      <c r="E791">
        <v>139.18389999999999</v>
      </c>
      <c r="F791">
        <v>139.36179999999999</v>
      </c>
      <c r="G791">
        <v>140.36439999999999</v>
      </c>
      <c r="H791">
        <v>142.1379</v>
      </c>
      <c r="I791">
        <v>142.8732</v>
      </c>
      <c r="J791">
        <v>141.2671</v>
      </c>
      <c r="K791">
        <v>143.77529999999999</v>
      </c>
      <c r="L791">
        <v>142.8013</v>
      </c>
      <c r="M791">
        <v>143.35079999999999</v>
      </c>
      <c r="N791">
        <v>143.52789999999999</v>
      </c>
    </row>
    <row r="792" spans="1:14" x14ac:dyDescent="0.2">
      <c r="A792" t="s">
        <v>648</v>
      </c>
      <c r="B792">
        <v>1993</v>
      </c>
      <c r="C792">
        <v>144.72030000000001</v>
      </c>
      <c r="D792">
        <v>144.8381</v>
      </c>
      <c r="E792">
        <v>143.49799999999999</v>
      </c>
      <c r="F792">
        <v>146.64269999999999</v>
      </c>
      <c r="G792">
        <v>146.69730000000001</v>
      </c>
      <c r="H792">
        <v>146.44489999999999</v>
      </c>
      <c r="I792">
        <v>148.09020000000001</v>
      </c>
      <c r="J792">
        <v>147.41829999999999</v>
      </c>
      <c r="K792">
        <v>148.18090000000001</v>
      </c>
      <c r="L792">
        <v>148.86259999999999</v>
      </c>
      <c r="M792">
        <v>149.43340000000001</v>
      </c>
      <c r="N792">
        <v>150.3973</v>
      </c>
    </row>
    <row r="793" spans="1:14" x14ac:dyDescent="0.2">
      <c r="A793" t="s">
        <v>648</v>
      </c>
      <c r="B793">
        <v>1994</v>
      </c>
      <c r="C793">
        <v>149.6917</v>
      </c>
      <c r="D793">
        <v>149.84289999999999</v>
      </c>
      <c r="E793">
        <v>152.39080000000001</v>
      </c>
      <c r="F793">
        <v>154.45339999999999</v>
      </c>
      <c r="G793">
        <v>155.00210000000001</v>
      </c>
      <c r="H793">
        <v>156.26519999999999</v>
      </c>
      <c r="I793">
        <v>156.44159999999999</v>
      </c>
      <c r="J793">
        <v>158.43790000000001</v>
      </c>
      <c r="K793">
        <v>158.6429</v>
      </c>
      <c r="L793">
        <v>160.10929999999999</v>
      </c>
      <c r="M793">
        <v>160.99199999999999</v>
      </c>
      <c r="N793">
        <v>160.84739999999999</v>
      </c>
    </row>
    <row r="794" spans="1:14" x14ac:dyDescent="0.2">
      <c r="A794" t="s">
        <v>648</v>
      </c>
      <c r="B794">
        <v>1995</v>
      </c>
      <c r="C794">
        <v>161.50909999999999</v>
      </c>
      <c r="D794">
        <v>160.34200000000001</v>
      </c>
      <c r="E794">
        <v>159.68610000000001</v>
      </c>
      <c r="F794">
        <v>156.679</v>
      </c>
      <c r="G794">
        <v>155.13040000000001</v>
      </c>
      <c r="H794">
        <v>153.6086</v>
      </c>
      <c r="I794">
        <v>148.55099999999999</v>
      </c>
      <c r="J794">
        <v>151.1369</v>
      </c>
      <c r="K794">
        <v>151.26820000000001</v>
      </c>
      <c r="L794">
        <v>148.55009999999999</v>
      </c>
      <c r="M794">
        <v>148.93109999999999</v>
      </c>
      <c r="N794">
        <v>146.3357</v>
      </c>
    </row>
    <row r="795" spans="1:14" x14ac:dyDescent="0.2">
      <c r="A795" t="s">
        <v>648</v>
      </c>
      <c r="B795">
        <v>1996</v>
      </c>
      <c r="C795">
        <v>144.58500000000001</v>
      </c>
      <c r="D795">
        <v>147.4418</v>
      </c>
      <c r="E795">
        <v>148.10059999999999</v>
      </c>
      <c r="F795">
        <v>148.22190000000001</v>
      </c>
      <c r="G795">
        <v>150.38339999999999</v>
      </c>
      <c r="H795">
        <v>150.67959999999999</v>
      </c>
      <c r="I795">
        <v>149.64019999999999</v>
      </c>
      <c r="J795">
        <v>149.90790000000001</v>
      </c>
      <c r="K795">
        <v>148.7123</v>
      </c>
      <c r="L795">
        <v>150.184</v>
      </c>
      <c r="M795">
        <v>151.10249999999999</v>
      </c>
      <c r="N795">
        <v>152.14340000000001</v>
      </c>
    </row>
    <row r="796" spans="1:14" x14ac:dyDescent="0.2">
      <c r="A796" t="s">
        <v>648</v>
      </c>
      <c r="B796">
        <v>1997</v>
      </c>
      <c r="C796">
        <v>152.9599</v>
      </c>
      <c r="D796">
        <v>152.84649999999999</v>
      </c>
      <c r="E796">
        <v>153.4528</v>
      </c>
      <c r="F796">
        <v>153.3766</v>
      </c>
      <c r="G796">
        <v>153.8614</v>
      </c>
      <c r="H796">
        <v>154.59819999999999</v>
      </c>
      <c r="I796">
        <v>158.00620000000001</v>
      </c>
      <c r="J796">
        <v>155.60890000000001</v>
      </c>
      <c r="K796">
        <v>157.78550000000001</v>
      </c>
      <c r="L796">
        <v>157.15090000000001</v>
      </c>
      <c r="M796">
        <v>159.35570000000001</v>
      </c>
      <c r="N796">
        <v>161.53389999999999</v>
      </c>
    </row>
    <row r="797" spans="1:14" x14ac:dyDescent="0.2">
      <c r="A797" t="s">
        <v>648</v>
      </c>
      <c r="B797">
        <v>1998</v>
      </c>
      <c r="C797">
        <v>160.2379</v>
      </c>
      <c r="D797">
        <v>156.8989</v>
      </c>
      <c r="E797">
        <v>155.89840000000001</v>
      </c>
      <c r="F797">
        <v>153.65389999999999</v>
      </c>
      <c r="G797">
        <v>154.36949999999999</v>
      </c>
      <c r="H797">
        <v>155.45529999999999</v>
      </c>
      <c r="I797">
        <v>155.33930000000001</v>
      </c>
      <c r="J797">
        <v>154.87559999999999</v>
      </c>
      <c r="K797">
        <v>152.63849999999999</v>
      </c>
      <c r="L797">
        <v>152.28120000000001</v>
      </c>
      <c r="M797">
        <v>151.29140000000001</v>
      </c>
      <c r="N797">
        <v>151.42580000000001</v>
      </c>
    </row>
    <row r="798" spans="1:14" x14ac:dyDescent="0.2">
      <c r="A798" t="s">
        <v>648</v>
      </c>
      <c r="B798">
        <v>1999</v>
      </c>
      <c r="C798">
        <v>151.16499999999999</v>
      </c>
      <c r="D798">
        <v>151.9016</v>
      </c>
      <c r="E798">
        <v>151.24510000000001</v>
      </c>
      <c r="F798">
        <v>151.99510000000001</v>
      </c>
      <c r="G798">
        <v>150.56319999999999</v>
      </c>
      <c r="H798">
        <v>150.48159999999999</v>
      </c>
      <c r="I798">
        <v>150.08260000000001</v>
      </c>
      <c r="J798">
        <v>150.08250000000001</v>
      </c>
      <c r="K798">
        <v>151.6927</v>
      </c>
      <c r="L798">
        <v>152.17339999999999</v>
      </c>
      <c r="M798">
        <v>153.22649999999999</v>
      </c>
      <c r="N798">
        <v>152.62860000000001</v>
      </c>
    </row>
    <row r="799" spans="1:14" x14ac:dyDescent="0.2">
      <c r="A799" t="s">
        <v>648</v>
      </c>
      <c r="B799">
        <v>2000</v>
      </c>
      <c r="C799">
        <v>151.39320000000001</v>
      </c>
      <c r="D799">
        <v>151.67490000000001</v>
      </c>
      <c r="E799">
        <v>151.0401</v>
      </c>
      <c r="F799">
        <v>150.24549999999999</v>
      </c>
      <c r="G799">
        <v>149.06219999999999</v>
      </c>
      <c r="H799">
        <v>148.7285</v>
      </c>
      <c r="I799">
        <v>144.6224</v>
      </c>
      <c r="J799">
        <v>142.69540000000001</v>
      </c>
      <c r="K799">
        <v>140.691</v>
      </c>
      <c r="L799">
        <v>138.5</v>
      </c>
      <c r="M799">
        <v>135.69560000000001</v>
      </c>
      <c r="N799">
        <v>135.53440000000001</v>
      </c>
    </row>
    <row r="800" spans="1:14" x14ac:dyDescent="0.2">
      <c r="A800" t="s">
        <v>648</v>
      </c>
      <c r="B800">
        <v>2001</v>
      </c>
      <c r="C800">
        <v>134.74600000000001</v>
      </c>
      <c r="D800">
        <v>131.01480000000001</v>
      </c>
      <c r="E800">
        <v>133.94470000000001</v>
      </c>
      <c r="F800">
        <v>133.8732</v>
      </c>
      <c r="G800">
        <v>130.94030000000001</v>
      </c>
      <c r="H800">
        <v>127.31950000000001</v>
      </c>
      <c r="I800">
        <v>125.117</v>
      </c>
      <c r="J800">
        <v>126.718</v>
      </c>
      <c r="K800">
        <v>126.8091</v>
      </c>
      <c r="L800">
        <v>124.85769999999999</v>
      </c>
      <c r="M800">
        <v>121.86409999999999</v>
      </c>
      <c r="N800">
        <v>121.74630000000001</v>
      </c>
    </row>
    <row r="801" spans="1:14" x14ac:dyDescent="0.2">
      <c r="A801" t="s">
        <v>648</v>
      </c>
      <c r="B801">
        <v>2002</v>
      </c>
      <c r="C801">
        <v>123.952</v>
      </c>
      <c r="D801">
        <v>125.4576</v>
      </c>
      <c r="E801">
        <v>127.87860000000001</v>
      </c>
      <c r="F801">
        <v>129.29580000000001</v>
      </c>
      <c r="G801">
        <v>129.94980000000001</v>
      </c>
      <c r="H801">
        <v>131.21360000000001</v>
      </c>
      <c r="I801">
        <v>131.62629999999999</v>
      </c>
      <c r="J801">
        <v>131.08099999999999</v>
      </c>
      <c r="K801">
        <v>131.3724</v>
      </c>
      <c r="L801">
        <v>130.636</v>
      </c>
      <c r="M801">
        <v>132.02590000000001</v>
      </c>
      <c r="N801">
        <v>130.57169999999999</v>
      </c>
    </row>
    <row r="802" spans="1:14" x14ac:dyDescent="0.2">
      <c r="A802" t="s">
        <v>648</v>
      </c>
      <c r="B802">
        <v>2003</v>
      </c>
      <c r="C802">
        <v>127.2072</v>
      </c>
      <c r="D802">
        <v>129.45310000000001</v>
      </c>
      <c r="E802">
        <v>127.726</v>
      </c>
      <c r="F802">
        <v>127.18899999999999</v>
      </c>
      <c r="G802">
        <v>124.8458</v>
      </c>
      <c r="H802">
        <v>123.86839999999999</v>
      </c>
      <c r="I802">
        <v>118.38890000000001</v>
      </c>
      <c r="J802">
        <v>117.3664</v>
      </c>
      <c r="K802">
        <v>119.2941</v>
      </c>
      <c r="L802">
        <v>119.0164</v>
      </c>
      <c r="M802">
        <v>120.8066</v>
      </c>
      <c r="N802">
        <v>119.4873</v>
      </c>
    </row>
    <row r="803" spans="1:14" x14ac:dyDescent="0.2">
      <c r="A803" t="s">
        <v>648</v>
      </c>
      <c r="B803">
        <v>2004</v>
      </c>
      <c r="C803">
        <v>118.5243</v>
      </c>
      <c r="D803">
        <v>115.64709999999999</v>
      </c>
      <c r="E803">
        <v>116.2303</v>
      </c>
      <c r="F803">
        <v>114.8903</v>
      </c>
      <c r="G803">
        <v>115.3236</v>
      </c>
      <c r="H803">
        <v>116.383</v>
      </c>
      <c r="I803">
        <v>117.4619</v>
      </c>
      <c r="J803">
        <v>118.5354</v>
      </c>
      <c r="K803">
        <v>118.4141</v>
      </c>
      <c r="L803">
        <v>118.46250000000001</v>
      </c>
      <c r="M803">
        <v>118.6028</v>
      </c>
      <c r="N803">
        <v>120.24039999999999</v>
      </c>
    </row>
    <row r="804" spans="1:14" x14ac:dyDescent="0.2">
      <c r="A804" t="s">
        <v>648</v>
      </c>
      <c r="B804">
        <v>2005</v>
      </c>
      <c r="C804">
        <v>120.7731</v>
      </c>
      <c r="D804">
        <v>120.0153</v>
      </c>
      <c r="E804">
        <v>120.3122</v>
      </c>
      <c r="F804">
        <v>118.82340000000001</v>
      </c>
      <c r="G804">
        <v>121.197</v>
      </c>
      <c r="H804">
        <v>121.82899999999999</v>
      </c>
      <c r="I804">
        <v>122.5556</v>
      </c>
      <c r="J804">
        <v>120.7837</v>
      </c>
      <c r="K804">
        <v>120.2578</v>
      </c>
      <c r="L804">
        <v>120.9118</v>
      </c>
      <c r="M804">
        <v>119.94629999999999</v>
      </c>
      <c r="N804">
        <v>116.5377</v>
      </c>
    </row>
    <row r="805" spans="1:14" x14ac:dyDescent="0.2">
      <c r="A805" t="s">
        <v>648</v>
      </c>
      <c r="B805">
        <v>2006</v>
      </c>
      <c r="C805">
        <v>116.8544</v>
      </c>
      <c r="D805">
        <v>115.3236</v>
      </c>
      <c r="E805">
        <v>113.12860000000001</v>
      </c>
      <c r="F805">
        <v>111.419</v>
      </c>
      <c r="G805">
        <v>109.2587</v>
      </c>
      <c r="H805">
        <v>108.1294</v>
      </c>
      <c r="I805">
        <v>108.32380000000001</v>
      </c>
      <c r="J805">
        <v>107.0348</v>
      </c>
      <c r="K805">
        <v>105.87479999999999</v>
      </c>
      <c r="L805">
        <v>104.6767</v>
      </c>
      <c r="M805">
        <v>103.8006</v>
      </c>
      <c r="N805">
        <v>105.0123</v>
      </c>
    </row>
    <row r="806" spans="1:14" x14ac:dyDescent="0.2">
      <c r="A806" t="s">
        <v>648</v>
      </c>
      <c r="B806">
        <v>2007</v>
      </c>
      <c r="C806">
        <v>103.0167</v>
      </c>
      <c r="D806">
        <v>103.3099</v>
      </c>
      <c r="E806">
        <v>103.2504</v>
      </c>
      <c r="F806">
        <v>103.63379999999999</v>
      </c>
      <c r="G806">
        <v>103.08580000000001</v>
      </c>
      <c r="H806">
        <v>103.0752</v>
      </c>
      <c r="I806">
        <v>99.700999999999993</v>
      </c>
      <c r="J806">
        <v>96.252399999999994</v>
      </c>
      <c r="K806">
        <v>97.064700000000002</v>
      </c>
      <c r="L806">
        <v>96.523099999999999</v>
      </c>
      <c r="M806">
        <v>95.870500000000007</v>
      </c>
      <c r="N806">
        <v>95.216399999999993</v>
      </c>
    </row>
    <row r="807" spans="1:14" x14ac:dyDescent="0.2">
      <c r="A807" t="s">
        <v>648</v>
      </c>
      <c r="B807">
        <v>2008</v>
      </c>
      <c r="C807">
        <v>92.668499999999995</v>
      </c>
      <c r="D807">
        <v>92.766999999999996</v>
      </c>
      <c r="E807">
        <v>91.743399999999994</v>
      </c>
      <c r="F807">
        <v>89.706900000000005</v>
      </c>
      <c r="G807">
        <v>89.212900000000005</v>
      </c>
      <c r="H807">
        <v>87.183099999999996</v>
      </c>
      <c r="I807">
        <v>86.215000000000003</v>
      </c>
      <c r="J807">
        <v>87.972099999999998</v>
      </c>
      <c r="K807">
        <v>85.762299999999996</v>
      </c>
      <c r="L807">
        <v>84.3322</v>
      </c>
      <c r="M807">
        <v>80.022000000000006</v>
      </c>
      <c r="N807">
        <v>74.727400000000003</v>
      </c>
    </row>
    <row r="808" spans="1:14" x14ac:dyDescent="0.2">
      <c r="A808" t="s">
        <v>648</v>
      </c>
      <c r="B808">
        <v>2009</v>
      </c>
      <c r="C808">
        <v>75.660499999999999</v>
      </c>
      <c r="D808">
        <v>70.867599999999996</v>
      </c>
      <c r="E808">
        <v>70.103800000000007</v>
      </c>
      <c r="F808">
        <v>70.807100000000005</v>
      </c>
      <c r="G808">
        <v>69.555800000000005</v>
      </c>
      <c r="H808">
        <v>71.113399999999999</v>
      </c>
      <c r="I808">
        <v>67.3626</v>
      </c>
      <c r="J808">
        <v>69.578199999999995</v>
      </c>
      <c r="K808">
        <v>68.582400000000007</v>
      </c>
      <c r="L808">
        <v>73.570499999999996</v>
      </c>
      <c r="M808">
        <v>77.6982</v>
      </c>
      <c r="N808">
        <v>76.789500000000004</v>
      </c>
    </row>
    <row r="809" spans="1:14" x14ac:dyDescent="0.2">
      <c r="A809" t="s">
        <v>648</v>
      </c>
      <c r="B809">
        <v>2010</v>
      </c>
      <c r="C809">
        <v>76.200699999999998</v>
      </c>
      <c r="D809">
        <v>77.422799999999995</v>
      </c>
      <c r="E809">
        <v>77.136700000000005</v>
      </c>
      <c r="F809">
        <v>78.052899999999994</v>
      </c>
      <c r="G809">
        <v>79.654700000000005</v>
      </c>
      <c r="H809">
        <v>79.8767</v>
      </c>
      <c r="I809">
        <v>81.782799999999995</v>
      </c>
      <c r="J809">
        <v>82.012200000000007</v>
      </c>
      <c r="K809">
        <v>81.689300000000003</v>
      </c>
      <c r="L809">
        <v>81.506100000000004</v>
      </c>
      <c r="M809">
        <v>82.503100000000003</v>
      </c>
      <c r="N809">
        <v>85.633899999999997</v>
      </c>
    </row>
    <row r="810" spans="1:14" x14ac:dyDescent="0.2">
      <c r="A810" t="s">
        <v>648</v>
      </c>
      <c r="B810">
        <v>2011</v>
      </c>
      <c r="C810">
        <v>82.543099999999995</v>
      </c>
      <c r="D810">
        <v>85.787999999999997</v>
      </c>
      <c r="E810">
        <v>82.469800000000006</v>
      </c>
      <c r="F810">
        <v>86.090400000000002</v>
      </c>
      <c r="G810">
        <v>86.777799999999999</v>
      </c>
      <c r="H810">
        <v>87.387600000000006</v>
      </c>
      <c r="I810">
        <v>88.217299999999994</v>
      </c>
      <c r="J810">
        <v>86.3673</v>
      </c>
      <c r="K810">
        <v>87.723500000000001</v>
      </c>
      <c r="L810">
        <v>88.417199999999994</v>
      </c>
      <c r="M810">
        <v>88.185299999999998</v>
      </c>
    </row>
    <row r="811" spans="1:14" x14ac:dyDescent="0.2">
      <c r="A811" t="s">
        <v>649</v>
      </c>
      <c r="B811" t="s">
        <v>650</v>
      </c>
      <c r="C811" t="s">
        <v>643</v>
      </c>
    </row>
    <row r="812" spans="1:14" x14ac:dyDescent="0.2">
      <c r="A812" t="s">
        <v>651</v>
      </c>
      <c r="B812">
        <v>1986</v>
      </c>
      <c r="C812">
        <v>92.805099999999996</v>
      </c>
      <c r="D812">
        <v>92.672799999999995</v>
      </c>
      <c r="E812">
        <v>93.6374</v>
      </c>
      <c r="F812">
        <v>93.570700000000002</v>
      </c>
      <c r="G812">
        <v>93.477400000000003</v>
      </c>
      <c r="H812">
        <v>95.759100000000004</v>
      </c>
      <c r="I812">
        <v>94.568399999999997</v>
      </c>
      <c r="J812">
        <v>96.963800000000006</v>
      </c>
      <c r="K812">
        <v>95.803799999999995</v>
      </c>
      <c r="L812">
        <v>97.083299999999994</v>
      </c>
      <c r="M812">
        <v>97.823499999999996</v>
      </c>
      <c r="N812">
        <v>98.208600000000004</v>
      </c>
    </row>
    <row r="813" spans="1:14" x14ac:dyDescent="0.2">
      <c r="A813" t="s">
        <v>651</v>
      </c>
      <c r="B813">
        <v>1987</v>
      </c>
      <c r="C813">
        <v>96.263599999999997</v>
      </c>
      <c r="D813">
        <v>97.223399999999998</v>
      </c>
      <c r="E813">
        <v>96.284300000000002</v>
      </c>
      <c r="F813">
        <v>98.652299999999997</v>
      </c>
      <c r="G813">
        <v>99.164900000000003</v>
      </c>
      <c r="H813">
        <v>100.25709999999999</v>
      </c>
      <c r="I813">
        <v>101.4222</v>
      </c>
      <c r="J813">
        <v>100.4941</v>
      </c>
      <c r="K813">
        <v>101.0497</v>
      </c>
      <c r="L813">
        <v>101.19280000000001</v>
      </c>
      <c r="M813">
        <v>101.62869999999999</v>
      </c>
      <c r="N813">
        <v>103.9366</v>
      </c>
    </row>
    <row r="814" spans="1:14" x14ac:dyDescent="0.2">
      <c r="A814" t="s">
        <v>651</v>
      </c>
      <c r="B814">
        <v>1988</v>
      </c>
      <c r="C814">
        <v>100.55119999999999</v>
      </c>
      <c r="D814">
        <v>104.3639</v>
      </c>
      <c r="E814">
        <v>103.624</v>
      </c>
      <c r="F814">
        <v>103.99679999999999</v>
      </c>
      <c r="G814">
        <v>101.3566</v>
      </c>
      <c r="H814">
        <v>103.4452</v>
      </c>
      <c r="I814">
        <v>102.84869999999999</v>
      </c>
      <c r="J814">
        <v>103.56359999999999</v>
      </c>
      <c r="K814">
        <v>103.9258</v>
      </c>
      <c r="L814">
        <v>103.0167</v>
      </c>
      <c r="M814">
        <v>103.17019999999999</v>
      </c>
      <c r="N814">
        <v>104.2081</v>
      </c>
    </row>
    <row r="815" spans="1:14" x14ac:dyDescent="0.2">
      <c r="A815" t="s">
        <v>651</v>
      </c>
      <c r="B815">
        <v>1989</v>
      </c>
      <c r="C815">
        <v>104.3502</v>
      </c>
      <c r="D815">
        <v>102.9645</v>
      </c>
      <c r="E815">
        <v>104.9689</v>
      </c>
      <c r="F815">
        <v>103.157</v>
      </c>
      <c r="G815">
        <v>104.0617</v>
      </c>
      <c r="H815">
        <v>103.3822</v>
      </c>
      <c r="I815">
        <v>102.1412</v>
      </c>
      <c r="J815">
        <v>103.4824</v>
      </c>
      <c r="K815">
        <v>102.7342</v>
      </c>
      <c r="L815">
        <v>102.59</v>
      </c>
      <c r="M815">
        <v>103.0241</v>
      </c>
      <c r="N815">
        <v>100.3712</v>
      </c>
    </row>
    <row r="816" spans="1:14" x14ac:dyDescent="0.2">
      <c r="A816" t="s">
        <v>651</v>
      </c>
      <c r="B816">
        <v>1990</v>
      </c>
      <c r="C816">
        <v>102.91759999999999</v>
      </c>
      <c r="D816">
        <v>103.4978</v>
      </c>
      <c r="E816">
        <v>102.9072</v>
      </c>
      <c r="F816">
        <v>102.7029</v>
      </c>
      <c r="G816">
        <v>104.41540000000001</v>
      </c>
      <c r="H816">
        <v>101.7265</v>
      </c>
      <c r="I816">
        <v>104.11490000000001</v>
      </c>
      <c r="J816">
        <v>103.8484</v>
      </c>
      <c r="K816">
        <v>102.8493</v>
      </c>
      <c r="L816">
        <v>104.2182</v>
      </c>
      <c r="M816">
        <v>103.9736</v>
      </c>
      <c r="N816">
        <v>104.26779999999999</v>
      </c>
    </row>
    <row r="817" spans="1:14" x14ac:dyDescent="0.2">
      <c r="A817" t="s">
        <v>651</v>
      </c>
      <c r="B817">
        <v>1991</v>
      </c>
      <c r="C817">
        <v>101.8569</v>
      </c>
      <c r="D817">
        <v>101.2319</v>
      </c>
      <c r="E817">
        <v>99.245000000000005</v>
      </c>
      <c r="F817">
        <v>99.841899999999995</v>
      </c>
      <c r="G817">
        <v>99.460999999999999</v>
      </c>
      <c r="H817">
        <v>99.723399999999998</v>
      </c>
      <c r="I817">
        <v>101.259</v>
      </c>
      <c r="J817">
        <v>101.76690000000001</v>
      </c>
      <c r="K817">
        <v>102.0277</v>
      </c>
      <c r="L817">
        <v>104.31</v>
      </c>
      <c r="M817">
        <v>102.0149</v>
      </c>
      <c r="N817">
        <v>102.3205</v>
      </c>
    </row>
    <row r="818" spans="1:14" x14ac:dyDescent="0.2">
      <c r="A818" t="s">
        <v>651</v>
      </c>
      <c r="B818">
        <v>1992</v>
      </c>
      <c r="C818">
        <v>104.14400000000001</v>
      </c>
      <c r="D818">
        <v>101.9169</v>
      </c>
      <c r="E818">
        <v>103.8373</v>
      </c>
      <c r="F818">
        <v>104.2513</v>
      </c>
      <c r="G818">
        <v>103.32</v>
      </c>
      <c r="H818">
        <v>105.8952</v>
      </c>
      <c r="I818">
        <v>104.9255</v>
      </c>
      <c r="J818">
        <v>102.50109999999999</v>
      </c>
      <c r="K818">
        <v>104.6297</v>
      </c>
      <c r="L818">
        <v>102.9062</v>
      </c>
      <c r="M818">
        <v>102.9004</v>
      </c>
      <c r="N818">
        <v>102.9468</v>
      </c>
    </row>
    <row r="819" spans="1:14" x14ac:dyDescent="0.2">
      <c r="A819" t="s">
        <v>651</v>
      </c>
      <c r="B819">
        <v>1993</v>
      </c>
      <c r="C819">
        <v>103.57980000000001</v>
      </c>
      <c r="D819">
        <v>104.05500000000001</v>
      </c>
      <c r="E819">
        <v>103.417</v>
      </c>
      <c r="F819">
        <v>105.6216</v>
      </c>
      <c r="G819">
        <v>102.5963</v>
      </c>
      <c r="H819">
        <v>104.0526</v>
      </c>
      <c r="I819">
        <v>102.2042</v>
      </c>
      <c r="J819">
        <v>102.7465</v>
      </c>
      <c r="K819">
        <v>103.39279999999999</v>
      </c>
      <c r="L819">
        <v>103.6512</v>
      </c>
      <c r="M819">
        <v>104.4922</v>
      </c>
      <c r="N819">
        <v>104.7835</v>
      </c>
    </row>
    <row r="820" spans="1:14" x14ac:dyDescent="0.2">
      <c r="A820" t="s">
        <v>651</v>
      </c>
      <c r="B820">
        <v>1994</v>
      </c>
      <c r="C820">
        <v>104.7208</v>
      </c>
      <c r="D820">
        <v>104.99469999999999</v>
      </c>
      <c r="E820">
        <v>106.8232</v>
      </c>
      <c r="F820">
        <v>105.7248</v>
      </c>
      <c r="G820">
        <v>106.7611</v>
      </c>
      <c r="H820">
        <v>107.7197</v>
      </c>
      <c r="I820">
        <v>105.85380000000001</v>
      </c>
      <c r="J820">
        <v>108.7268</v>
      </c>
      <c r="K820">
        <v>109.27809999999999</v>
      </c>
      <c r="L820">
        <v>109.5706</v>
      </c>
      <c r="M820">
        <v>111.1182</v>
      </c>
      <c r="N820">
        <v>110.67100000000001</v>
      </c>
    </row>
    <row r="821" spans="1:14" x14ac:dyDescent="0.2">
      <c r="A821" t="s">
        <v>651</v>
      </c>
      <c r="B821">
        <v>1995</v>
      </c>
      <c r="C821">
        <v>111.1688</v>
      </c>
      <c r="D821">
        <v>111.19199999999999</v>
      </c>
      <c r="E821">
        <v>111.7047</v>
      </c>
      <c r="F821">
        <v>111.1386</v>
      </c>
      <c r="G821">
        <v>112.6332</v>
      </c>
      <c r="H821">
        <v>111.3139</v>
      </c>
      <c r="I821">
        <v>111.17270000000001</v>
      </c>
      <c r="J821">
        <v>110.3566</v>
      </c>
      <c r="K821">
        <v>109.1645</v>
      </c>
      <c r="L821">
        <v>110.50790000000001</v>
      </c>
      <c r="M821">
        <v>107.42100000000001</v>
      </c>
      <c r="N821">
        <v>107.2732</v>
      </c>
    </row>
    <row r="822" spans="1:14" x14ac:dyDescent="0.2">
      <c r="A822" t="s">
        <v>651</v>
      </c>
      <c r="B822">
        <v>1996</v>
      </c>
      <c r="C822">
        <v>106.5279</v>
      </c>
      <c r="D822">
        <v>105.8154</v>
      </c>
      <c r="E822">
        <v>106.2093</v>
      </c>
      <c r="F822">
        <v>107.29949999999999</v>
      </c>
      <c r="G822">
        <v>107.22620000000001</v>
      </c>
      <c r="H822">
        <v>106.7855</v>
      </c>
      <c r="I822">
        <v>107.6067</v>
      </c>
      <c r="J822">
        <v>107.1022</v>
      </c>
      <c r="K822">
        <v>106.22880000000001</v>
      </c>
      <c r="L822">
        <v>106.4243</v>
      </c>
      <c r="M822">
        <v>107.4174</v>
      </c>
      <c r="N822">
        <v>108.0502</v>
      </c>
    </row>
    <row r="823" spans="1:14" x14ac:dyDescent="0.2">
      <c r="A823" t="s">
        <v>651</v>
      </c>
      <c r="B823">
        <v>1997</v>
      </c>
      <c r="C823">
        <v>106.69970000000001</v>
      </c>
      <c r="D823">
        <v>108.6215</v>
      </c>
      <c r="E823">
        <v>108.28830000000001</v>
      </c>
      <c r="F823">
        <v>107.7773</v>
      </c>
      <c r="G823">
        <v>108.1121</v>
      </c>
      <c r="H823">
        <v>106.4721</v>
      </c>
      <c r="I823">
        <v>107.592</v>
      </c>
      <c r="J823">
        <v>107.8673</v>
      </c>
      <c r="K823">
        <v>108.86660000000001</v>
      </c>
      <c r="L823">
        <v>108.3528</v>
      </c>
      <c r="M823">
        <v>108.592</v>
      </c>
      <c r="N823">
        <v>109.5898</v>
      </c>
    </row>
    <row r="824" spans="1:14" x14ac:dyDescent="0.2">
      <c r="A824" t="s">
        <v>651</v>
      </c>
      <c r="B824">
        <v>1998</v>
      </c>
      <c r="C824">
        <v>108.7727</v>
      </c>
      <c r="D824">
        <v>109.0193</v>
      </c>
      <c r="E824">
        <v>108.5684</v>
      </c>
      <c r="F824">
        <v>108.3822</v>
      </c>
      <c r="G824">
        <v>108.93770000000001</v>
      </c>
      <c r="H824">
        <v>109.4678</v>
      </c>
      <c r="I824">
        <v>110.25920000000001</v>
      </c>
      <c r="J824">
        <v>109.7467</v>
      </c>
      <c r="K824">
        <v>108.94329999999999</v>
      </c>
      <c r="L824">
        <v>109.5</v>
      </c>
      <c r="M824">
        <v>107.71210000000001</v>
      </c>
      <c r="N824">
        <v>109.72280000000001</v>
      </c>
    </row>
    <row r="825" spans="1:14" x14ac:dyDescent="0.2">
      <c r="A825" t="s">
        <v>651</v>
      </c>
      <c r="B825">
        <v>1999</v>
      </c>
      <c r="C825">
        <v>110.4076</v>
      </c>
      <c r="D825">
        <v>110.33329999999999</v>
      </c>
      <c r="E825">
        <v>110.8652</v>
      </c>
      <c r="F825">
        <v>110.1965</v>
      </c>
      <c r="G825">
        <v>109.9774</v>
      </c>
      <c r="H825">
        <v>111.12260000000001</v>
      </c>
      <c r="I825">
        <v>110.2304</v>
      </c>
      <c r="J825">
        <v>110.4605</v>
      </c>
      <c r="K825">
        <v>110.9907</v>
      </c>
      <c r="L825">
        <v>110.3959</v>
      </c>
      <c r="M825">
        <v>111.5637</v>
      </c>
      <c r="N825">
        <v>112.2833</v>
      </c>
    </row>
    <row r="826" spans="1:14" x14ac:dyDescent="0.2">
      <c r="A826" t="s">
        <v>651</v>
      </c>
      <c r="B826">
        <v>2000</v>
      </c>
      <c r="C826">
        <v>111.2376</v>
      </c>
      <c r="D826">
        <v>110.9879</v>
      </c>
      <c r="E826">
        <v>111.2268</v>
      </c>
      <c r="F826">
        <v>111.386</v>
      </c>
      <c r="G826">
        <v>109.9851</v>
      </c>
      <c r="H826">
        <v>111.3211</v>
      </c>
      <c r="I826">
        <v>108.0864</v>
      </c>
      <c r="J826">
        <v>106.905</v>
      </c>
      <c r="K826">
        <v>107.0414</v>
      </c>
      <c r="L826">
        <v>107.6348</v>
      </c>
      <c r="M826">
        <v>106.8895</v>
      </c>
      <c r="N826">
        <v>105.10760000000001</v>
      </c>
    </row>
    <row r="827" spans="1:14" x14ac:dyDescent="0.2">
      <c r="A827" t="s">
        <v>651</v>
      </c>
      <c r="B827">
        <v>2001</v>
      </c>
      <c r="C827">
        <v>105.73139999999999</v>
      </c>
      <c r="D827">
        <v>106.9603</v>
      </c>
      <c r="E827">
        <v>104.2561</v>
      </c>
      <c r="F827">
        <v>104.79470000000001</v>
      </c>
      <c r="G827">
        <v>103.21429999999999</v>
      </c>
      <c r="H827">
        <v>101.73220000000001</v>
      </c>
      <c r="I827">
        <v>102.251</v>
      </c>
      <c r="J827">
        <v>103.0442</v>
      </c>
      <c r="K827">
        <v>103.6474</v>
      </c>
      <c r="L827">
        <v>102.60550000000001</v>
      </c>
      <c r="M827">
        <v>101.1506</v>
      </c>
      <c r="N827">
        <v>100.39230000000001</v>
      </c>
    </row>
    <row r="828" spans="1:14" x14ac:dyDescent="0.2">
      <c r="A828" t="s">
        <v>651</v>
      </c>
      <c r="B828">
        <v>2002</v>
      </c>
      <c r="C828">
        <v>101.003</v>
      </c>
      <c r="D828">
        <v>100.8372</v>
      </c>
      <c r="E828">
        <v>100.7706</v>
      </c>
      <c r="F828">
        <v>103.0043</v>
      </c>
      <c r="G828">
        <v>104.11450000000001</v>
      </c>
      <c r="H828">
        <v>103.3252</v>
      </c>
      <c r="I828">
        <v>104.253</v>
      </c>
      <c r="J828">
        <v>104.5322</v>
      </c>
      <c r="K828">
        <v>104.56319999999999</v>
      </c>
      <c r="L828">
        <v>104.7128</v>
      </c>
      <c r="M828">
        <v>104.5282</v>
      </c>
      <c r="N828">
        <v>103.4828</v>
      </c>
    </row>
    <row r="829" spans="1:14" x14ac:dyDescent="0.2">
      <c r="A829" t="s">
        <v>651</v>
      </c>
      <c r="B829">
        <v>2003</v>
      </c>
      <c r="C829">
        <v>103.2824</v>
      </c>
      <c r="D829">
        <v>100.9881</v>
      </c>
      <c r="E829">
        <v>102.4615</v>
      </c>
      <c r="F829">
        <v>100.1632</v>
      </c>
      <c r="G829">
        <v>100.2993</v>
      </c>
      <c r="H829">
        <v>99.7393</v>
      </c>
      <c r="I829">
        <v>99.441999999999993</v>
      </c>
      <c r="J829">
        <v>98.506</v>
      </c>
      <c r="K829">
        <v>98.701300000000003</v>
      </c>
      <c r="L829">
        <v>97.850899999999996</v>
      </c>
      <c r="M829">
        <v>98.587000000000003</v>
      </c>
      <c r="N829">
        <v>98.769099999999995</v>
      </c>
    </row>
    <row r="830" spans="1:14" x14ac:dyDescent="0.2">
      <c r="A830" t="s">
        <v>651</v>
      </c>
      <c r="B830">
        <v>2004</v>
      </c>
      <c r="C830">
        <v>99.071799999999996</v>
      </c>
      <c r="D830">
        <v>99.049800000000005</v>
      </c>
      <c r="E830">
        <v>98.908500000000004</v>
      </c>
      <c r="F830">
        <v>100.2794</v>
      </c>
      <c r="G830">
        <v>101.34520000000001</v>
      </c>
      <c r="H830">
        <v>101.5766</v>
      </c>
      <c r="I830">
        <v>102.5254</v>
      </c>
      <c r="J830">
        <v>101.9449</v>
      </c>
      <c r="K830">
        <v>101.95950000000001</v>
      </c>
      <c r="L830">
        <v>101.679</v>
      </c>
      <c r="M830">
        <v>102.3246</v>
      </c>
      <c r="N830">
        <v>102.0985</v>
      </c>
    </row>
    <row r="831" spans="1:14" x14ac:dyDescent="0.2">
      <c r="A831" t="s">
        <v>651</v>
      </c>
      <c r="B831">
        <v>2005</v>
      </c>
      <c r="C831">
        <v>102.8038</v>
      </c>
      <c r="D831">
        <v>102.8699</v>
      </c>
      <c r="E831">
        <v>102.4863</v>
      </c>
      <c r="F831">
        <v>101.56310000000001</v>
      </c>
      <c r="G831">
        <v>100.569</v>
      </c>
      <c r="H831">
        <v>100.9341</v>
      </c>
      <c r="I831">
        <v>99.848600000000005</v>
      </c>
      <c r="J831">
        <v>99.634299999999996</v>
      </c>
      <c r="K831">
        <v>99.248699999999999</v>
      </c>
      <c r="L831">
        <v>100.2081</v>
      </c>
      <c r="M831">
        <v>98.962500000000006</v>
      </c>
      <c r="N831">
        <v>99.2958</v>
      </c>
    </row>
    <row r="832" spans="1:14" x14ac:dyDescent="0.2">
      <c r="A832" t="s">
        <v>651</v>
      </c>
      <c r="B832">
        <v>2006</v>
      </c>
      <c r="C832">
        <v>101.3784</v>
      </c>
      <c r="D832">
        <v>99.549899999999994</v>
      </c>
      <c r="E832">
        <v>99.376900000000006</v>
      </c>
      <c r="F832">
        <v>99.720600000000005</v>
      </c>
      <c r="G832">
        <v>98.948899999999995</v>
      </c>
      <c r="H832">
        <v>99.356099999999998</v>
      </c>
      <c r="I832">
        <v>99.379000000000005</v>
      </c>
      <c r="J832">
        <v>99.153199999999998</v>
      </c>
      <c r="K832">
        <v>99.863699999999994</v>
      </c>
      <c r="L832">
        <v>100.11799999999999</v>
      </c>
      <c r="M832">
        <v>99.813500000000005</v>
      </c>
      <c r="N832">
        <v>102.0775</v>
      </c>
    </row>
    <row r="833" spans="1:14" x14ac:dyDescent="0.2">
      <c r="A833" t="s">
        <v>651</v>
      </c>
      <c r="B833">
        <v>2007</v>
      </c>
      <c r="C833">
        <v>100.5159</v>
      </c>
      <c r="D833">
        <v>101.4684</v>
      </c>
      <c r="E833">
        <v>101.04349999999999</v>
      </c>
      <c r="F833">
        <v>101.0454</v>
      </c>
      <c r="G833">
        <v>99.81</v>
      </c>
      <c r="H833">
        <v>98.683599999999998</v>
      </c>
      <c r="I833">
        <v>99.657899999999998</v>
      </c>
      <c r="J833">
        <v>99.041499999999999</v>
      </c>
      <c r="K833">
        <v>98.386099999999999</v>
      </c>
      <c r="L833">
        <v>98.855800000000002</v>
      </c>
      <c r="M833">
        <v>99.840400000000002</v>
      </c>
      <c r="N833">
        <v>101.6515</v>
      </c>
    </row>
    <row r="834" spans="1:14" x14ac:dyDescent="0.2">
      <c r="A834" t="s">
        <v>651</v>
      </c>
      <c r="B834">
        <v>2008</v>
      </c>
      <c r="C834">
        <v>100.8592</v>
      </c>
      <c r="D834">
        <v>99.041899999999998</v>
      </c>
      <c r="E834">
        <v>99.685699999999997</v>
      </c>
      <c r="F834">
        <v>98.460099999999997</v>
      </c>
      <c r="G834">
        <v>99.267099999999999</v>
      </c>
      <c r="H834">
        <v>96.680899999999994</v>
      </c>
      <c r="I834">
        <v>95.545900000000003</v>
      </c>
      <c r="J834">
        <v>95.237099999999998</v>
      </c>
      <c r="K834">
        <v>93.530199999999994</v>
      </c>
      <c r="L834">
        <v>93.7607</v>
      </c>
      <c r="M834">
        <v>89.009200000000007</v>
      </c>
      <c r="N834">
        <v>84.588899999999995</v>
      </c>
    </row>
    <row r="835" spans="1:14" x14ac:dyDescent="0.2">
      <c r="A835" t="s">
        <v>651</v>
      </c>
      <c r="B835">
        <v>2009</v>
      </c>
      <c r="C835">
        <v>84.808000000000007</v>
      </c>
      <c r="D835">
        <v>86.232500000000002</v>
      </c>
      <c r="E835">
        <v>82.205500000000001</v>
      </c>
      <c r="F835">
        <v>80.981999999999999</v>
      </c>
      <c r="G835">
        <v>82.4452</v>
      </c>
      <c r="H835">
        <v>83.680499999999995</v>
      </c>
      <c r="I835">
        <v>83.395600000000002</v>
      </c>
      <c r="J835">
        <v>84.334500000000006</v>
      </c>
      <c r="K835">
        <v>84.311400000000006</v>
      </c>
      <c r="L835">
        <v>84.292299999999997</v>
      </c>
      <c r="M835">
        <v>86.109800000000007</v>
      </c>
      <c r="N835">
        <v>85.019300000000001</v>
      </c>
    </row>
    <row r="836" spans="1:14" x14ac:dyDescent="0.2">
      <c r="A836" t="s">
        <v>651</v>
      </c>
      <c r="B836">
        <v>2010</v>
      </c>
      <c r="C836">
        <v>85.403999999999996</v>
      </c>
      <c r="D836">
        <v>85.370099999999994</v>
      </c>
      <c r="E836">
        <v>86.309799999999996</v>
      </c>
      <c r="F836">
        <v>86.830399999999997</v>
      </c>
      <c r="G836">
        <v>86.330500000000001</v>
      </c>
      <c r="H836">
        <v>86.460099999999997</v>
      </c>
      <c r="I836">
        <v>86.437700000000007</v>
      </c>
      <c r="J836">
        <v>85.461500000000001</v>
      </c>
      <c r="K836">
        <v>85.559100000000001</v>
      </c>
      <c r="L836">
        <v>85.140699999999995</v>
      </c>
      <c r="M836">
        <v>85.352999999999994</v>
      </c>
      <c r="N836">
        <v>86.258700000000005</v>
      </c>
    </row>
    <row r="837" spans="1:14" x14ac:dyDescent="0.2">
      <c r="A837" t="s">
        <v>651</v>
      </c>
      <c r="B837">
        <v>2011</v>
      </c>
      <c r="C837">
        <v>86.926400000000001</v>
      </c>
      <c r="D837">
        <v>85.836799999999997</v>
      </c>
      <c r="E837">
        <v>85.736199999999997</v>
      </c>
      <c r="F837">
        <v>85.608599999999996</v>
      </c>
      <c r="G837">
        <v>84.349100000000007</v>
      </c>
      <c r="H837">
        <v>84.237899999999996</v>
      </c>
      <c r="I837">
        <v>84.713099999999997</v>
      </c>
      <c r="J837">
        <v>82.877099999999999</v>
      </c>
      <c r="K837">
        <v>83.432000000000002</v>
      </c>
      <c r="L837">
        <v>82.431399999999996</v>
      </c>
      <c r="M837">
        <v>82.887100000000004</v>
      </c>
    </row>
    <row r="838" spans="1:14" x14ac:dyDescent="0.2">
      <c r="A838" t="s">
        <v>652</v>
      </c>
      <c r="B838" t="s">
        <v>653</v>
      </c>
      <c r="C838" t="s">
        <v>654</v>
      </c>
    </row>
    <row r="839" spans="1:14" x14ac:dyDescent="0.2">
      <c r="A839" t="s">
        <v>655</v>
      </c>
      <c r="B839">
        <v>1986</v>
      </c>
      <c r="C839">
        <v>61.953200000000002</v>
      </c>
      <c r="D839">
        <v>61.616500000000002</v>
      </c>
      <c r="E839">
        <v>60.825400000000002</v>
      </c>
      <c r="F839">
        <v>61.054699999999997</v>
      </c>
      <c r="G839">
        <v>62.176699999999997</v>
      </c>
      <c r="H839">
        <v>61.953499999999998</v>
      </c>
      <c r="I839">
        <v>62.313400000000001</v>
      </c>
      <c r="J839">
        <v>62.933300000000003</v>
      </c>
      <c r="K839">
        <v>63.420099999999998</v>
      </c>
      <c r="L839">
        <v>64.079099999999997</v>
      </c>
      <c r="M839">
        <v>63.338099999999997</v>
      </c>
      <c r="N839">
        <v>65.075699999999998</v>
      </c>
    </row>
    <row r="840" spans="1:14" x14ac:dyDescent="0.2">
      <c r="A840" t="s">
        <v>655</v>
      </c>
      <c r="B840">
        <v>1987</v>
      </c>
      <c r="C840">
        <v>65.093299999999999</v>
      </c>
      <c r="D840">
        <v>65.262900000000002</v>
      </c>
      <c r="E840">
        <v>65.402199999999993</v>
      </c>
      <c r="F840">
        <v>66.500200000000007</v>
      </c>
      <c r="G840">
        <v>66.883300000000006</v>
      </c>
      <c r="H840">
        <v>67.302499999999995</v>
      </c>
      <c r="I840">
        <v>68.904300000000006</v>
      </c>
      <c r="J840">
        <v>68.843699999999998</v>
      </c>
      <c r="K840">
        <v>69.671099999999996</v>
      </c>
      <c r="L840">
        <v>69.584500000000006</v>
      </c>
      <c r="M840">
        <v>70.729100000000003</v>
      </c>
      <c r="N840">
        <v>71.422300000000007</v>
      </c>
    </row>
    <row r="841" spans="1:14" x14ac:dyDescent="0.2">
      <c r="A841" t="s">
        <v>655</v>
      </c>
      <c r="B841">
        <v>1988</v>
      </c>
      <c r="C841">
        <v>71.063999999999993</v>
      </c>
      <c r="D841">
        <v>70.4148</v>
      </c>
      <c r="E841">
        <v>71.410499999999999</v>
      </c>
      <c r="F841">
        <v>72.02</v>
      </c>
      <c r="G841">
        <v>71.499399999999994</v>
      </c>
      <c r="H841">
        <v>71.784199999999998</v>
      </c>
      <c r="I841">
        <v>72.385900000000007</v>
      </c>
      <c r="J841">
        <v>72.7346</v>
      </c>
      <c r="K841">
        <v>72.285899999999998</v>
      </c>
      <c r="L841">
        <v>72.545299999999997</v>
      </c>
      <c r="M841">
        <v>73.2423</v>
      </c>
      <c r="N841">
        <v>73.461299999999994</v>
      </c>
    </row>
    <row r="842" spans="1:14" x14ac:dyDescent="0.2">
      <c r="A842" t="s">
        <v>655</v>
      </c>
      <c r="B842">
        <v>1989</v>
      </c>
      <c r="C842">
        <v>73.292699999999996</v>
      </c>
      <c r="D842">
        <v>73.262900000000002</v>
      </c>
      <c r="E842">
        <v>73.971100000000007</v>
      </c>
      <c r="F842">
        <v>73.478099999999998</v>
      </c>
      <c r="G842">
        <v>72.812399999999997</v>
      </c>
      <c r="H842">
        <v>73.082800000000006</v>
      </c>
      <c r="I842">
        <v>73.004900000000006</v>
      </c>
      <c r="J842">
        <v>72.754800000000003</v>
      </c>
      <c r="K842">
        <v>72.547499999999999</v>
      </c>
      <c r="L842">
        <v>73.642099999999999</v>
      </c>
      <c r="M842">
        <v>72.780699999999996</v>
      </c>
      <c r="N842">
        <v>71.896699999999996</v>
      </c>
    </row>
    <row r="843" spans="1:14" x14ac:dyDescent="0.2">
      <c r="A843" t="s">
        <v>655</v>
      </c>
      <c r="B843">
        <v>1990</v>
      </c>
      <c r="C843">
        <v>73.529700000000005</v>
      </c>
      <c r="D843">
        <v>74.848299999999995</v>
      </c>
      <c r="E843">
        <v>74.088499999999996</v>
      </c>
      <c r="F843">
        <v>74.910200000000003</v>
      </c>
      <c r="G843">
        <v>73.625500000000002</v>
      </c>
      <c r="H843">
        <v>74.008499999999998</v>
      </c>
      <c r="I843">
        <v>73.558800000000005</v>
      </c>
      <c r="J843">
        <v>73.737399999999994</v>
      </c>
      <c r="K843">
        <v>73.403400000000005</v>
      </c>
      <c r="L843">
        <v>73.235299999999995</v>
      </c>
      <c r="M843">
        <v>73.455200000000005</v>
      </c>
      <c r="N843">
        <v>73.058800000000005</v>
      </c>
    </row>
    <row r="844" spans="1:14" x14ac:dyDescent="0.2">
      <c r="A844" t="s">
        <v>655</v>
      </c>
      <c r="B844">
        <v>1991</v>
      </c>
      <c r="C844">
        <v>72.438199999999995</v>
      </c>
      <c r="D844">
        <v>71.829800000000006</v>
      </c>
      <c r="E844">
        <v>70.917000000000002</v>
      </c>
      <c r="F844">
        <v>71.737700000000004</v>
      </c>
      <c r="G844">
        <v>72.052099999999996</v>
      </c>
      <c r="H844">
        <v>72.273099999999999</v>
      </c>
      <c r="I844">
        <v>73.210300000000004</v>
      </c>
      <c r="J844">
        <v>73.17</v>
      </c>
      <c r="K844">
        <v>73.7697</v>
      </c>
      <c r="L844">
        <v>73.883399999999995</v>
      </c>
      <c r="M844">
        <v>73.163399999999996</v>
      </c>
      <c r="N844">
        <v>74.007400000000004</v>
      </c>
    </row>
    <row r="845" spans="1:14" x14ac:dyDescent="0.2">
      <c r="A845" t="s">
        <v>655</v>
      </c>
      <c r="B845">
        <v>1992</v>
      </c>
      <c r="C845">
        <v>73.546999999999997</v>
      </c>
      <c r="D845">
        <v>73.519300000000001</v>
      </c>
      <c r="E845">
        <v>74.664900000000003</v>
      </c>
      <c r="F845">
        <v>74.944000000000003</v>
      </c>
      <c r="G845">
        <v>73.922499999999999</v>
      </c>
      <c r="H845">
        <v>74.773200000000003</v>
      </c>
      <c r="I845">
        <v>75.165000000000006</v>
      </c>
      <c r="J845">
        <v>74.099199999999996</v>
      </c>
      <c r="K845">
        <v>74.841399999999993</v>
      </c>
      <c r="L845">
        <v>75.023099999999999</v>
      </c>
      <c r="M845">
        <v>75.352699999999999</v>
      </c>
      <c r="N845">
        <v>74.865200000000002</v>
      </c>
    </row>
    <row r="846" spans="1:14" x14ac:dyDescent="0.2">
      <c r="A846" t="s">
        <v>655</v>
      </c>
      <c r="B846">
        <v>1993</v>
      </c>
      <c r="C846">
        <v>75.2273</v>
      </c>
      <c r="D846">
        <v>75.112099999999998</v>
      </c>
      <c r="E846">
        <v>74.454300000000003</v>
      </c>
      <c r="F846">
        <v>75.029899999999998</v>
      </c>
      <c r="G846">
        <v>74.816500000000005</v>
      </c>
      <c r="H846">
        <v>74.240600000000001</v>
      </c>
      <c r="I846">
        <v>74.623400000000004</v>
      </c>
      <c r="J846">
        <v>75.289400000000001</v>
      </c>
      <c r="K846">
        <v>75.038300000000007</v>
      </c>
      <c r="L846">
        <v>75.316500000000005</v>
      </c>
      <c r="M846">
        <v>75.337199999999996</v>
      </c>
      <c r="N846">
        <v>74.974400000000003</v>
      </c>
    </row>
    <row r="847" spans="1:14" x14ac:dyDescent="0.2">
      <c r="A847" t="s">
        <v>655</v>
      </c>
      <c r="B847">
        <v>1994</v>
      </c>
      <c r="C847">
        <v>74.313800000000001</v>
      </c>
      <c r="D847">
        <v>75.885000000000005</v>
      </c>
      <c r="E847">
        <v>77.018799999999999</v>
      </c>
      <c r="F847">
        <v>76.831299999999999</v>
      </c>
      <c r="G847">
        <v>77.726600000000005</v>
      </c>
      <c r="H847">
        <v>78.046899999999994</v>
      </c>
      <c r="I847">
        <v>77.605199999999996</v>
      </c>
      <c r="J847">
        <v>78.526399999999995</v>
      </c>
      <c r="K847">
        <v>77.6554</v>
      </c>
      <c r="L847">
        <v>76.850999999999999</v>
      </c>
      <c r="M847">
        <v>77.924899999999994</v>
      </c>
      <c r="N847">
        <v>79.028000000000006</v>
      </c>
    </row>
    <row r="848" spans="1:14" x14ac:dyDescent="0.2">
      <c r="A848" t="s">
        <v>655</v>
      </c>
      <c r="B848">
        <v>1995</v>
      </c>
      <c r="C848">
        <v>79.981499999999997</v>
      </c>
      <c r="D848">
        <v>79.319699999999997</v>
      </c>
      <c r="E848">
        <v>78.590900000000005</v>
      </c>
      <c r="F848">
        <v>78.404799999999994</v>
      </c>
      <c r="G848">
        <v>78.421099999999996</v>
      </c>
      <c r="H848">
        <v>77.9833</v>
      </c>
      <c r="I848">
        <v>77.310400000000001</v>
      </c>
      <c r="J848">
        <v>76.754400000000004</v>
      </c>
      <c r="K848">
        <v>77.300399999999996</v>
      </c>
      <c r="L848">
        <v>76.984399999999994</v>
      </c>
      <c r="M848">
        <v>77.307199999999995</v>
      </c>
      <c r="N848">
        <v>76.165999999999997</v>
      </c>
    </row>
    <row r="849" spans="1:14" x14ac:dyDescent="0.2">
      <c r="A849" t="s">
        <v>655</v>
      </c>
      <c r="B849">
        <v>1996</v>
      </c>
      <c r="C849">
        <v>76.311999999999998</v>
      </c>
      <c r="D849">
        <v>76.066900000000004</v>
      </c>
      <c r="E849">
        <v>76.577600000000004</v>
      </c>
      <c r="F849">
        <v>76.491</v>
      </c>
      <c r="G849">
        <v>77.290800000000004</v>
      </c>
      <c r="H849">
        <v>77.753100000000003</v>
      </c>
      <c r="I849">
        <v>78.519199999999998</v>
      </c>
      <c r="J849">
        <v>79.019499999999994</v>
      </c>
      <c r="K849">
        <v>79.359200000000001</v>
      </c>
      <c r="L849">
        <v>80.354299999999995</v>
      </c>
      <c r="M849">
        <v>80.004400000000004</v>
      </c>
      <c r="N849">
        <v>81.630099999999999</v>
      </c>
    </row>
    <row r="850" spans="1:14" x14ac:dyDescent="0.2">
      <c r="A850" t="s">
        <v>655</v>
      </c>
      <c r="B850">
        <v>1997</v>
      </c>
      <c r="C850">
        <v>82.057599999999994</v>
      </c>
      <c r="D850">
        <v>82.732500000000002</v>
      </c>
      <c r="E850">
        <v>83.279300000000006</v>
      </c>
      <c r="F850">
        <v>83.734200000000001</v>
      </c>
      <c r="G850">
        <v>83.279300000000006</v>
      </c>
      <c r="H850">
        <v>82.728300000000004</v>
      </c>
      <c r="I850">
        <v>84.017200000000003</v>
      </c>
      <c r="J850">
        <v>84.171099999999996</v>
      </c>
      <c r="K850">
        <v>85.068200000000004</v>
      </c>
      <c r="L850">
        <v>84.982699999999994</v>
      </c>
      <c r="M850">
        <v>84.963700000000003</v>
      </c>
      <c r="N850">
        <v>85.796400000000006</v>
      </c>
    </row>
    <row r="851" spans="1:14" x14ac:dyDescent="0.2">
      <c r="A851" t="s">
        <v>655</v>
      </c>
      <c r="B851">
        <v>1998</v>
      </c>
      <c r="C851">
        <v>86.204800000000006</v>
      </c>
      <c r="D851">
        <v>84.881699999999995</v>
      </c>
      <c r="E851">
        <v>84.303299999999993</v>
      </c>
      <c r="F851">
        <v>85.274000000000001</v>
      </c>
      <c r="G851">
        <v>84.418199999999999</v>
      </c>
      <c r="H851">
        <v>84.495699999999999</v>
      </c>
      <c r="I851">
        <v>83.936099999999996</v>
      </c>
      <c r="J851">
        <v>83.7119</v>
      </c>
      <c r="K851">
        <v>82.8279</v>
      </c>
      <c r="L851">
        <v>82.919899999999998</v>
      </c>
      <c r="M851">
        <v>83.105999999999995</v>
      </c>
      <c r="N851">
        <v>83.265699999999995</v>
      </c>
    </row>
    <row r="852" spans="1:14" x14ac:dyDescent="0.2">
      <c r="A852" t="s">
        <v>655</v>
      </c>
      <c r="B852">
        <v>1999</v>
      </c>
      <c r="C852">
        <v>83.324200000000005</v>
      </c>
      <c r="D852">
        <v>84.524799999999999</v>
      </c>
      <c r="E852">
        <v>85.06</v>
      </c>
      <c r="F852">
        <v>85.574799999999996</v>
      </c>
      <c r="G852">
        <v>86.259699999999995</v>
      </c>
      <c r="H852">
        <v>87.053600000000003</v>
      </c>
      <c r="I852">
        <v>86.561599999999999</v>
      </c>
      <c r="J852">
        <v>86.470399999999998</v>
      </c>
      <c r="K852">
        <v>86.612200000000001</v>
      </c>
      <c r="L852">
        <v>87.898399999999995</v>
      </c>
      <c r="M852">
        <v>89.628900000000002</v>
      </c>
      <c r="N852">
        <v>89.4649</v>
      </c>
    </row>
    <row r="853" spans="1:14" x14ac:dyDescent="0.2">
      <c r="A853" t="s">
        <v>655</v>
      </c>
      <c r="B853">
        <v>2000</v>
      </c>
      <c r="C853">
        <v>87.518100000000004</v>
      </c>
      <c r="D853">
        <v>87.661699999999996</v>
      </c>
      <c r="E853">
        <v>88.325699999999998</v>
      </c>
      <c r="F853">
        <v>88.578400000000002</v>
      </c>
      <c r="G853">
        <v>88.941500000000005</v>
      </c>
      <c r="H853">
        <v>87.666700000000006</v>
      </c>
      <c r="I853">
        <v>86.575699999999998</v>
      </c>
      <c r="J853">
        <v>85.866900000000001</v>
      </c>
      <c r="K853">
        <v>85.956199999999995</v>
      </c>
      <c r="L853">
        <v>85.837800000000001</v>
      </c>
      <c r="M853">
        <v>85.299300000000002</v>
      </c>
      <c r="N853">
        <v>82.939499999999995</v>
      </c>
    </row>
    <row r="854" spans="1:14" x14ac:dyDescent="0.2">
      <c r="A854" t="s">
        <v>655</v>
      </c>
      <c r="B854">
        <v>2001</v>
      </c>
      <c r="C854">
        <v>83.011300000000006</v>
      </c>
      <c r="D854">
        <v>82.486900000000006</v>
      </c>
      <c r="E854">
        <v>81.216099999999997</v>
      </c>
      <c r="F854">
        <v>80.243499999999997</v>
      </c>
      <c r="G854">
        <v>79.487499999999997</v>
      </c>
      <c r="H854">
        <v>78.786699999999996</v>
      </c>
      <c r="I854">
        <v>79.299899999999994</v>
      </c>
      <c r="J854">
        <v>79.816500000000005</v>
      </c>
      <c r="K854">
        <v>80.312299999999993</v>
      </c>
      <c r="L854">
        <v>80.840900000000005</v>
      </c>
      <c r="M854">
        <v>80.178399999999996</v>
      </c>
      <c r="N854">
        <v>78.678399999999996</v>
      </c>
    </row>
    <row r="855" spans="1:14" x14ac:dyDescent="0.2">
      <c r="A855" t="s">
        <v>655</v>
      </c>
      <c r="B855">
        <v>2002</v>
      </c>
      <c r="C855">
        <v>80.931799999999996</v>
      </c>
      <c r="D855">
        <v>81.5441</v>
      </c>
      <c r="E855">
        <v>82.488799999999998</v>
      </c>
      <c r="F855">
        <v>83.170699999999997</v>
      </c>
      <c r="G855">
        <v>84.784499999999994</v>
      </c>
      <c r="H855">
        <v>85.623900000000006</v>
      </c>
      <c r="I855">
        <v>84.622500000000002</v>
      </c>
      <c r="J855">
        <v>84.514700000000005</v>
      </c>
      <c r="K855">
        <v>84.35</v>
      </c>
      <c r="L855">
        <v>83.3369</v>
      </c>
      <c r="M855">
        <v>83.834599999999995</v>
      </c>
      <c r="N855">
        <v>84.205600000000004</v>
      </c>
    </row>
    <row r="856" spans="1:14" x14ac:dyDescent="0.2">
      <c r="A856" t="s">
        <v>655</v>
      </c>
      <c r="B856">
        <v>2003</v>
      </c>
      <c r="C856">
        <v>84.241100000000003</v>
      </c>
      <c r="D856">
        <v>84.305700000000002</v>
      </c>
      <c r="E856">
        <v>84.010099999999994</v>
      </c>
      <c r="F856">
        <v>84.169899999999998</v>
      </c>
      <c r="G856">
        <v>82.635400000000004</v>
      </c>
      <c r="H856">
        <v>82.712500000000006</v>
      </c>
      <c r="I856">
        <v>83.476799999999997</v>
      </c>
      <c r="J856">
        <v>83.160399999999996</v>
      </c>
      <c r="K856">
        <v>84.593800000000002</v>
      </c>
      <c r="L856">
        <v>85.0261</v>
      </c>
      <c r="M856">
        <v>85.294200000000004</v>
      </c>
      <c r="N856">
        <v>85.286100000000005</v>
      </c>
    </row>
    <row r="857" spans="1:14" x14ac:dyDescent="0.2">
      <c r="A857" t="s">
        <v>655</v>
      </c>
      <c r="B857">
        <v>2004</v>
      </c>
      <c r="C857">
        <v>84.800700000000006</v>
      </c>
      <c r="D857">
        <v>85.4863</v>
      </c>
      <c r="E857">
        <v>85.541799999999995</v>
      </c>
      <c r="F857">
        <v>86.247100000000003</v>
      </c>
      <c r="G857">
        <v>87.155000000000001</v>
      </c>
      <c r="H857">
        <v>87.151799999999994</v>
      </c>
      <c r="I857">
        <v>88.397800000000004</v>
      </c>
      <c r="J857">
        <v>89.480599999999995</v>
      </c>
      <c r="K857">
        <v>90.218100000000007</v>
      </c>
      <c r="L857">
        <v>91.61</v>
      </c>
      <c r="M857">
        <v>92.008799999999994</v>
      </c>
      <c r="N857">
        <v>94.066699999999997</v>
      </c>
    </row>
    <row r="858" spans="1:14" x14ac:dyDescent="0.2">
      <c r="A858" t="s">
        <v>655</v>
      </c>
      <c r="B858">
        <v>2005</v>
      </c>
      <c r="C858">
        <v>91.781400000000005</v>
      </c>
      <c r="D858">
        <v>93.751199999999997</v>
      </c>
      <c r="E858">
        <v>93.890799999999999</v>
      </c>
      <c r="F858">
        <v>93.370199999999997</v>
      </c>
      <c r="G858">
        <v>92.321700000000007</v>
      </c>
      <c r="H858">
        <v>91.541399999999996</v>
      </c>
      <c r="I858">
        <v>92.819199999999995</v>
      </c>
      <c r="J858">
        <v>90.233000000000004</v>
      </c>
      <c r="K858">
        <v>77.851699999999994</v>
      </c>
      <c r="L858">
        <v>80.234399999999994</v>
      </c>
      <c r="M858">
        <v>86.125299999999996</v>
      </c>
      <c r="N858">
        <v>87.835899999999995</v>
      </c>
    </row>
    <row r="859" spans="1:14" x14ac:dyDescent="0.2">
      <c r="A859" t="s">
        <v>655</v>
      </c>
      <c r="B859">
        <v>2006</v>
      </c>
      <c r="C859">
        <v>90.126800000000003</v>
      </c>
      <c r="D859">
        <v>89.488799999999998</v>
      </c>
      <c r="E859">
        <v>88.985799999999998</v>
      </c>
      <c r="F859">
        <v>89.003699999999995</v>
      </c>
      <c r="G859">
        <v>89.705799999999996</v>
      </c>
      <c r="H859">
        <v>90.015900000000002</v>
      </c>
      <c r="I859">
        <v>90.968500000000006</v>
      </c>
      <c r="J859">
        <v>92.1464</v>
      </c>
      <c r="K859">
        <v>92.852400000000003</v>
      </c>
      <c r="L859">
        <v>92.523899999999998</v>
      </c>
      <c r="M859">
        <v>92.592100000000002</v>
      </c>
      <c r="N859">
        <v>96.115799999999993</v>
      </c>
    </row>
    <row r="860" spans="1:14" x14ac:dyDescent="0.2">
      <c r="A860" t="s">
        <v>655</v>
      </c>
      <c r="B860">
        <v>2007</v>
      </c>
      <c r="C860">
        <v>96.618600000000001</v>
      </c>
      <c r="D860">
        <v>97.489099999999993</v>
      </c>
      <c r="E860">
        <v>99.944500000000005</v>
      </c>
      <c r="F860">
        <v>100.2617</v>
      </c>
      <c r="G860">
        <v>100.2792</v>
      </c>
      <c r="H860">
        <v>100.3207</v>
      </c>
      <c r="I860">
        <v>100.22969999999999</v>
      </c>
      <c r="J860">
        <v>99.771500000000003</v>
      </c>
      <c r="K860">
        <v>101.87220000000001</v>
      </c>
      <c r="L860">
        <v>100.12860000000001</v>
      </c>
      <c r="M860">
        <v>101.113</v>
      </c>
      <c r="N860">
        <v>101.97110000000001</v>
      </c>
    </row>
    <row r="861" spans="1:14" x14ac:dyDescent="0.2">
      <c r="A861" t="s">
        <v>655</v>
      </c>
      <c r="B861">
        <v>2008</v>
      </c>
      <c r="C861">
        <v>99.04</v>
      </c>
      <c r="D861">
        <v>97.898899999999998</v>
      </c>
      <c r="E861">
        <v>97.114199999999997</v>
      </c>
      <c r="F861">
        <v>94.992400000000004</v>
      </c>
      <c r="G861">
        <v>93.636899999999997</v>
      </c>
      <c r="H861">
        <v>92.299300000000002</v>
      </c>
      <c r="I861">
        <v>90.867599999999996</v>
      </c>
      <c r="J861">
        <v>88.429400000000001</v>
      </c>
      <c r="K861">
        <v>75.7928</v>
      </c>
      <c r="L861">
        <v>85.013099999999994</v>
      </c>
      <c r="M861">
        <v>79.525400000000005</v>
      </c>
      <c r="N861">
        <v>74.749300000000005</v>
      </c>
    </row>
    <row r="862" spans="1:14" x14ac:dyDescent="0.2">
      <c r="A862" t="s">
        <v>655</v>
      </c>
      <c r="B862">
        <v>2009</v>
      </c>
      <c r="C862">
        <v>75.674999999999997</v>
      </c>
      <c r="D862">
        <v>77.379800000000003</v>
      </c>
      <c r="E862">
        <v>75.615200000000002</v>
      </c>
      <c r="F862">
        <v>78.117400000000004</v>
      </c>
      <c r="G862">
        <v>78.365799999999993</v>
      </c>
      <c r="H862">
        <v>78.254599999999996</v>
      </c>
      <c r="I862">
        <v>79.724000000000004</v>
      </c>
      <c r="J862">
        <v>80.3934</v>
      </c>
      <c r="K862">
        <v>80.979100000000003</v>
      </c>
      <c r="L862">
        <v>80.828100000000006</v>
      </c>
      <c r="M862">
        <v>82.501000000000005</v>
      </c>
      <c r="N862">
        <v>82.873999999999995</v>
      </c>
    </row>
    <row r="863" spans="1:14" x14ac:dyDescent="0.2">
      <c r="A863" t="s">
        <v>655</v>
      </c>
      <c r="B863">
        <v>2010</v>
      </c>
      <c r="C863">
        <v>83.923900000000003</v>
      </c>
      <c r="D863">
        <v>84.066999999999993</v>
      </c>
      <c r="E863">
        <v>83.709400000000002</v>
      </c>
      <c r="F863">
        <v>83.998900000000006</v>
      </c>
      <c r="G863">
        <v>83.666300000000007</v>
      </c>
      <c r="H863">
        <v>84.117099999999994</v>
      </c>
      <c r="I863">
        <v>84.805400000000006</v>
      </c>
      <c r="J863">
        <v>84.655100000000004</v>
      </c>
      <c r="K863">
        <v>86.394199999999998</v>
      </c>
      <c r="L863">
        <v>84.724900000000005</v>
      </c>
      <c r="M863">
        <v>84.955100000000002</v>
      </c>
      <c r="N863">
        <v>88.492900000000006</v>
      </c>
    </row>
    <row r="864" spans="1:14" x14ac:dyDescent="0.2">
      <c r="A864" t="s">
        <v>655</v>
      </c>
      <c r="B864">
        <v>2011</v>
      </c>
      <c r="C864">
        <v>87.655000000000001</v>
      </c>
      <c r="D864">
        <v>86.827500000000001</v>
      </c>
      <c r="E864">
        <v>88.808300000000003</v>
      </c>
      <c r="F864">
        <v>86.774900000000002</v>
      </c>
      <c r="G864">
        <v>85.559600000000003</v>
      </c>
      <c r="H864">
        <v>85.5381</v>
      </c>
      <c r="I864">
        <v>87.170199999999994</v>
      </c>
      <c r="J864">
        <v>86.729399999999998</v>
      </c>
      <c r="K864">
        <v>89.023300000000006</v>
      </c>
      <c r="L864">
        <v>88.535200000000003</v>
      </c>
      <c r="M864">
        <v>87.787800000000004</v>
      </c>
    </row>
    <row r="865" spans="1:14" x14ac:dyDescent="0.2">
      <c r="A865" t="s">
        <v>656</v>
      </c>
      <c r="B865" t="s">
        <v>657</v>
      </c>
      <c r="C865" t="s">
        <v>658</v>
      </c>
    </row>
    <row r="866" spans="1:14" x14ac:dyDescent="0.2">
      <c r="A866" t="s">
        <v>659</v>
      </c>
      <c r="B866">
        <v>1986</v>
      </c>
      <c r="C866">
        <v>90.099000000000004</v>
      </c>
      <c r="D866">
        <v>89.245500000000007</v>
      </c>
      <c r="E866">
        <v>87.172899999999998</v>
      </c>
      <c r="F866">
        <v>86.350999999999999</v>
      </c>
      <c r="G866">
        <v>86.510900000000007</v>
      </c>
      <c r="H866">
        <v>85.716800000000006</v>
      </c>
      <c r="I866">
        <v>86.539199999999994</v>
      </c>
      <c r="J866">
        <v>84.633799999999994</v>
      </c>
      <c r="K866">
        <v>84.849599999999995</v>
      </c>
      <c r="L866">
        <v>85.356399999999994</v>
      </c>
      <c r="M866">
        <v>85.856200000000001</v>
      </c>
      <c r="N866">
        <v>86.234499999999997</v>
      </c>
    </row>
    <row r="867" spans="1:14" x14ac:dyDescent="0.2">
      <c r="A867" t="s">
        <v>659</v>
      </c>
      <c r="B867">
        <v>1987</v>
      </c>
      <c r="C867">
        <v>86.589799999999997</v>
      </c>
      <c r="D867">
        <v>86.54</v>
      </c>
      <c r="E867">
        <v>86.865099999999998</v>
      </c>
      <c r="F867">
        <v>87.590599999999995</v>
      </c>
      <c r="G867">
        <v>87.644800000000004</v>
      </c>
      <c r="H867">
        <v>88.645799999999994</v>
      </c>
      <c r="I867">
        <v>88.621200000000002</v>
      </c>
      <c r="J867">
        <v>89.673000000000002</v>
      </c>
      <c r="K867">
        <v>89.834999999999994</v>
      </c>
      <c r="L867">
        <v>90.220600000000005</v>
      </c>
      <c r="M867">
        <v>90.777600000000007</v>
      </c>
      <c r="N867">
        <v>90.412700000000001</v>
      </c>
    </row>
    <row r="868" spans="1:14" x14ac:dyDescent="0.2">
      <c r="A868" t="s">
        <v>659</v>
      </c>
      <c r="B868">
        <v>1988</v>
      </c>
      <c r="C868">
        <v>90.563299999999998</v>
      </c>
      <c r="D868">
        <v>91.446299999999994</v>
      </c>
      <c r="E868">
        <v>91.720200000000006</v>
      </c>
      <c r="F868">
        <v>91.415199999999999</v>
      </c>
      <c r="G868">
        <v>91.632499999999993</v>
      </c>
      <c r="H868">
        <v>92.413899999999998</v>
      </c>
      <c r="I868">
        <v>92.410300000000007</v>
      </c>
      <c r="J868">
        <v>93.783299999999997</v>
      </c>
      <c r="K868">
        <v>91.278800000000004</v>
      </c>
      <c r="L868">
        <v>90.980099999999993</v>
      </c>
      <c r="M868">
        <v>90.832499999999996</v>
      </c>
      <c r="N868">
        <v>91.576099999999997</v>
      </c>
    </row>
    <row r="869" spans="1:14" x14ac:dyDescent="0.2">
      <c r="A869" t="s">
        <v>659</v>
      </c>
      <c r="B869">
        <v>1989</v>
      </c>
      <c r="C869">
        <v>90.367699999999999</v>
      </c>
      <c r="D869">
        <v>91.659099999999995</v>
      </c>
      <c r="E869">
        <v>92.279899999999998</v>
      </c>
      <c r="F869">
        <v>92.181899999999999</v>
      </c>
      <c r="G869">
        <v>92.831299999999999</v>
      </c>
      <c r="H869">
        <v>91.698099999999997</v>
      </c>
      <c r="I869">
        <v>91.796300000000002</v>
      </c>
      <c r="J869">
        <v>93.110900000000001</v>
      </c>
      <c r="K869">
        <v>92.686099999999996</v>
      </c>
      <c r="L869">
        <v>93.185599999999994</v>
      </c>
      <c r="M869">
        <v>94.298599999999993</v>
      </c>
      <c r="N869">
        <v>95.033900000000003</v>
      </c>
    </row>
    <row r="870" spans="1:14" x14ac:dyDescent="0.2">
      <c r="A870" t="s">
        <v>659</v>
      </c>
      <c r="B870">
        <v>1990</v>
      </c>
      <c r="C870">
        <v>93.648499999999999</v>
      </c>
      <c r="D870">
        <v>94.286100000000005</v>
      </c>
      <c r="E870">
        <v>94.004900000000006</v>
      </c>
      <c r="F870">
        <v>94.094499999999996</v>
      </c>
      <c r="G870">
        <v>94.224500000000006</v>
      </c>
      <c r="H870">
        <v>94.483599999999996</v>
      </c>
      <c r="I870">
        <v>94.3185</v>
      </c>
      <c r="J870">
        <v>95.192599999999999</v>
      </c>
      <c r="K870">
        <v>95.242599999999996</v>
      </c>
      <c r="L870">
        <v>95.534899999999993</v>
      </c>
      <c r="M870">
        <v>94.2012</v>
      </c>
      <c r="N870">
        <v>94.130499999999998</v>
      </c>
    </row>
    <row r="871" spans="1:14" x14ac:dyDescent="0.2">
      <c r="A871" t="s">
        <v>659</v>
      </c>
      <c r="B871">
        <v>1991</v>
      </c>
      <c r="C871">
        <v>94.782700000000006</v>
      </c>
      <c r="D871">
        <v>94.430899999999994</v>
      </c>
      <c r="E871">
        <v>94.488600000000005</v>
      </c>
      <c r="F871">
        <v>94.020899999999997</v>
      </c>
      <c r="G871">
        <v>95.605199999999996</v>
      </c>
      <c r="H871">
        <v>95.3523</v>
      </c>
      <c r="I871">
        <v>95.191400000000002</v>
      </c>
      <c r="J871">
        <v>94.661699999999996</v>
      </c>
      <c r="K871">
        <v>94.252300000000005</v>
      </c>
      <c r="L871">
        <v>94.543400000000005</v>
      </c>
      <c r="M871">
        <v>93.868200000000002</v>
      </c>
      <c r="N871">
        <v>93.277100000000004</v>
      </c>
    </row>
    <row r="872" spans="1:14" x14ac:dyDescent="0.2">
      <c r="A872" t="s">
        <v>659</v>
      </c>
      <c r="B872">
        <v>1992</v>
      </c>
      <c r="C872">
        <v>93.626900000000006</v>
      </c>
      <c r="D872">
        <v>92.909499999999994</v>
      </c>
      <c r="E872">
        <v>92.7637</v>
      </c>
      <c r="F872">
        <v>93.976500000000001</v>
      </c>
      <c r="G872">
        <v>93.176299999999998</v>
      </c>
      <c r="H872">
        <v>93.272300000000001</v>
      </c>
      <c r="I872">
        <v>94.2226</v>
      </c>
      <c r="J872">
        <v>92.492999999999995</v>
      </c>
      <c r="K872">
        <v>93.872799999999998</v>
      </c>
      <c r="L872">
        <v>94.150899999999993</v>
      </c>
      <c r="M872">
        <v>94.564400000000006</v>
      </c>
      <c r="N872">
        <v>95.089200000000005</v>
      </c>
    </row>
    <row r="873" spans="1:14" x14ac:dyDescent="0.2">
      <c r="A873" t="s">
        <v>659</v>
      </c>
      <c r="B873">
        <v>1993</v>
      </c>
      <c r="C873">
        <v>93.527500000000003</v>
      </c>
      <c r="D873">
        <v>94.534800000000004</v>
      </c>
      <c r="E873">
        <v>94.194199999999995</v>
      </c>
      <c r="F873">
        <v>93.661100000000005</v>
      </c>
      <c r="G873">
        <v>93.051599999999993</v>
      </c>
      <c r="H873">
        <v>94.472300000000004</v>
      </c>
      <c r="I873">
        <v>93.708100000000002</v>
      </c>
      <c r="J873">
        <v>93.63</v>
      </c>
      <c r="K873">
        <v>93.009</v>
      </c>
      <c r="L873">
        <v>93.796800000000005</v>
      </c>
      <c r="M873">
        <v>94.512200000000007</v>
      </c>
      <c r="N873">
        <v>94.597499999999997</v>
      </c>
    </row>
    <row r="874" spans="1:14" x14ac:dyDescent="0.2">
      <c r="A874" t="s">
        <v>659</v>
      </c>
      <c r="B874">
        <v>1994</v>
      </c>
      <c r="C874">
        <v>94.968100000000007</v>
      </c>
      <c r="D874">
        <v>94.821399999999997</v>
      </c>
      <c r="E874">
        <v>95.013000000000005</v>
      </c>
      <c r="F874">
        <v>94.528000000000006</v>
      </c>
      <c r="G874">
        <v>94.442700000000002</v>
      </c>
      <c r="H874">
        <v>96.049700000000001</v>
      </c>
      <c r="I874">
        <v>95.217500000000001</v>
      </c>
      <c r="J874">
        <v>95.814099999999996</v>
      </c>
      <c r="K874">
        <v>95.827699999999993</v>
      </c>
      <c r="L874">
        <v>95.557699999999997</v>
      </c>
      <c r="M874">
        <v>96.140600000000006</v>
      </c>
      <c r="N874">
        <v>96.471299999999999</v>
      </c>
    </row>
    <row r="875" spans="1:14" x14ac:dyDescent="0.2">
      <c r="A875" t="s">
        <v>659</v>
      </c>
      <c r="B875">
        <v>1995</v>
      </c>
      <c r="C875">
        <v>96.268699999999995</v>
      </c>
      <c r="D875">
        <v>96.212400000000002</v>
      </c>
      <c r="E875">
        <v>95.848200000000006</v>
      </c>
      <c r="F875">
        <v>96.793499999999995</v>
      </c>
      <c r="G875">
        <v>96.9251</v>
      </c>
      <c r="H875">
        <v>96.715900000000005</v>
      </c>
      <c r="I875">
        <v>97.746700000000004</v>
      </c>
      <c r="J875">
        <v>98.409000000000006</v>
      </c>
      <c r="K875">
        <v>96.373400000000004</v>
      </c>
      <c r="L875">
        <v>96.628399999999999</v>
      </c>
      <c r="M875">
        <v>96.808700000000002</v>
      </c>
      <c r="N875">
        <v>97.342699999999994</v>
      </c>
    </row>
    <row r="876" spans="1:14" x14ac:dyDescent="0.2">
      <c r="A876" t="s">
        <v>659</v>
      </c>
      <c r="B876">
        <v>1996</v>
      </c>
      <c r="C876">
        <v>97.107100000000003</v>
      </c>
      <c r="D876">
        <v>98.1477</v>
      </c>
      <c r="E876">
        <v>98.710400000000007</v>
      </c>
      <c r="F876">
        <v>98.464299999999994</v>
      </c>
      <c r="G876">
        <v>98.948099999999997</v>
      </c>
      <c r="H876">
        <v>99.257599999999996</v>
      </c>
      <c r="I876">
        <v>97.938100000000006</v>
      </c>
      <c r="J876">
        <v>98.483900000000006</v>
      </c>
      <c r="K876">
        <v>98.129300000000001</v>
      </c>
      <c r="L876">
        <v>98.420500000000004</v>
      </c>
      <c r="M876">
        <v>98.4636</v>
      </c>
      <c r="N876">
        <v>97.857399999999998</v>
      </c>
    </row>
    <row r="877" spans="1:14" x14ac:dyDescent="0.2">
      <c r="A877" t="s">
        <v>659</v>
      </c>
      <c r="B877">
        <v>1997</v>
      </c>
      <c r="C877">
        <v>98.367999999999995</v>
      </c>
      <c r="D877">
        <v>98.414500000000004</v>
      </c>
      <c r="E877">
        <v>97.533699999999996</v>
      </c>
      <c r="F877">
        <v>97.825000000000003</v>
      </c>
      <c r="G877">
        <v>97.403599999999997</v>
      </c>
      <c r="H877">
        <v>97.793000000000006</v>
      </c>
      <c r="I877">
        <v>98.597700000000003</v>
      </c>
      <c r="J877">
        <v>98.802199999999999</v>
      </c>
      <c r="K877">
        <v>99.546199999999999</v>
      </c>
      <c r="L877">
        <v>98.337000000000003</v>
      </c>
      <c r="M877">
        <v>98.035499999999999</v>
      </c>
      <c r="N877">
        <v>98.3767</v>
      </c>
    </row>
    <row r="878" spans="1:14" x14ac:dyDescent="0.2">
      <c r="A878" t="s">
        <v>659</v>
      </c>
      <c r="B878">
        <v>1998</v>
      </c>
      <c r="C878">
        <v>98.271699999999996</v>
      </c>
      <c r="D878">
        <v>98.094399999999993</v>
      </c>
      <c r="E878">
        <v>98.981999999999999</v>
      </c>
      <c r="F878">
        <v>98.444699999999997</v>
      </c>
      <c r="G878">
        <v>100.17019999999999</v>
      </c>
      <c r="H878">
        <v>99.521600000000007</v>
      </c>
      <c r="I878">
        <v>98.620400000000004</v>
      </c>
      <c r="J878">
        <v>98.451300000000003</v>
      </c>
      <c r="K878">
        <v>98.135400000000004</v>
      </c>
      <c r="L878">
        <v>98.5124</v>
      </c>
      <c r="M878">
        <v>97.618700000000004</v>
      </c>
      <c r="N878">
        <v>97.1006</v>
      </c>
    </row>
    <row r="879" spans="1:14" x14ac:dyDescent="0.2">
      <c r="A879" t="s">
        <v>659</v>
      </c>
      <c r="B879">
        <v>1999</v>
      </c>
      <c r="C879">
        <v>97.423900000000003</v>
      </c>
      <c r="D879">
        <v>97.319199999999995</v>
      </c>
      <c r="E879">
        <v>97.889300000000006</v>
      </c>
      <c r="F879">
        <v>97.472899999999996</v>
      </c>
      <c r="G879">
        <v>97.721999999999994</v>
      </c>
      <c r="H879">
        <v>97.222200000000001</v>
      </c>
      <c r="I879">
        <v>98.6173</v>
      </c>
      <c r="J879">
        <v>97.893500000000003</v>
      </c>
      <c r="K879">
        <v>98.044200000000004</v>
      </c>
      <c r="L879">
        <v>98.1875</v>
      </c>
      <c r="M879">
        <v>98.7136</v>
      </c>
      <c r="N879">
        <v>99.570400000000006</v>
      </c>
    </row>
    <row r="880" spans="1:14" x14ac:dyDescent="0.2">
      <c r="A880" t="s">
        <v>659</v>
      </c>
      <c r="B880">
        <v>2000</v>
      </c>
      <c r="C880">
        <v>98.853399999999993</v>
      </c>
      <c r="D880">
        <v>98.951099999999997</v>
      </c>
      <c r="E880">
        <v>99.096599999999995</v>
      </c>
      <c r="F880">
        <v>98.8673</v>
      </c>
      <c r="G880">
        <v>100.0132</v>
      </c>
      <c r="H880">
        <v>99.398899999999998</v>
      </c>
      <c r="I880">
        <v>98.319599999999994</v>
      </c>
      <c r="J880">
        <v>99.9786</v>
      </c>
      <c r="K880">
        <v>100.0801</v>
      </c>
      <c r="L880">
        <v>99.826300000000003</v>
      </c>
      <c r="M880">
        <v>100.9166</v>
      </c>
      <c r="N880">
        <v>101.1865</v>
      </c>
    </row>
    <row r="881" spans="1:14" x14ac:dyDescent="0.2">
      <c r="A881" t="s">
        <v>659</v>
      </c>
      <c r="B881">
        <v>2001</v>
      </c>
      <c r="C881">
        <v>99.340999999999994</v>
      </c>
      <c r="D881">
        <v>99.450999999999993</v>
      </c>
      <c r="E881">
        <v>99.735100000000003</v>
      </c>
      <c r="F881">
        <v>99.370099999999994</v>
      </c>
      <c r="G881">
        <v>98.8416</v>
      </c>
      <c r="H881">
        <v>98.153599999999997</v>
      </c>
      <c r="I881">
        <v>97.025000000000006</v>
      </c>
      <c r="J881">
        <v>97.985600000000005</v>
      </c>
      <c r="K881">
        <v>97.640900000000002</v>
      </c>
      <c r="L881">
        <v>98.065200000000004</v>
      </c>
      <c r="M881">
        <v>97.527600000000007</v>
      </c>
      <c r="N881">
        <v>96.704700000000003</v>
      </c>
    </row>
    <row r="882" spans="1:14" x14ac:dyDescent="0.2">
      <c r="A882" t="s">
        <v>659</v>
      </c>
      <c r="B882">
        <v>2002</v>
      </c>
      <c r="C882">
        <v>97.566999999999993</v>
      </c>
      <c r="D882">
        <v>97.732200000000006</v>
      </c>
      <c r="E882">
        <v>97.780699999999996</v>
      </c>
      <c r="F882">
        <v>98.695499999999996</v>
      </c>
      <c r="G882">
        <v>98.566299999999998</v>
      </c>
      <c r="H882">
        <v>98.537400000000005</v>
      </c>
      <c r="I882">
        <v>98.985399999999998</v>
      </c>
      <c r="J882">
        <v>98.1584</v>
      </c>
      <c r="K882">
        <v>97.468900000000005</v>
      </c>
      <c r="L882">
        <v>96.192999999999998</v>
      </c>
      <c r="M882">
        <v>97.765500000000003</v>
      </c>
      <c r="N882">
        <v>98.013000000000005</v>
      </c>
    </row>
    <row r="883" spans="1:14" x14ac:dyDescent="0.2">
      <c r="A883" t="s">
        <v>659</v>
      </c>
      <c r="B883">
        <v>2003</v>
      </c>
      <c r="C883">
        <v>98.852400000000003</v>
      </c>
      <c r="D883">
        <v>99.271699999999996</v>
      </c>
      <c r="E883">
        <v>97.891099999999994</v>
      </c>
      <c r="F883">
        <v>98.261399999999995</v>
      </c>
      <c r="G883">
        <v>97.453199999999995</v>
      </c>
      <c r="H883">
        <v>96.832899999999995</v>
      </c>
      <c r="I883">
        <v>97.245900000000006</v>
      </c>
      <c r="J883">
        <v>98.350999999999999</v>
      </c>
      <c r="K883">
        <v>98.420299999999997</v>
      </c>
      <c r="L883">
        <v>98.504999999999995</v>
      </c>
      <c r="M883">
        <v>97.820999999999998</v>
      </c>
      <c r="N883">
        <v>98.264200000000002</v>
      </c>
    </row>
    <row r="884" spans="1:14" x14ac:dyDescent="0.2">
      <c r="A884" t="s">
        <v>659</v>
      </c>
      <c r="B884">
        <v>2004</v>
      </c>
      <c r="C884">
        <v>98.766999999999996</v>
      </c>
      <c r="D884">
        <v>98.489500000000007</v>
      </c>
      <c r="E884">
        <v>97.785399999999996</v>
      </c>
      <c r="F884">
        <v>98.131200000000007</v>
      </c>
      <c r="G884">
        <v>98.697000000000003</v>
      </c>
      <c r="H884">
        <v>97.243099999999998</v>
      </c>
      <c r="I884">
        <v>98.065700000000007</v>
      </c>
      <c r="J884">
        <v>96.702100000000002</v>
      </c>
      <c r="K884">
        <v>96.163300000000007</v>
      </c>
      <c r="L884">
        <v>96.870199999999997</v>
      </c>
      <c r="M884">
        <v>98.026300000000006</v>
      </c>
      <c r="N884">
        <v>98.868099999999998</v>
      </c>
    </row>
    <row r="885" spans="1:14" x14ac:dyDescent="0.2">
      <c r="A885" t="s">
        <v>659</v>
      </c>
      <c r="B885">
        <v>2005</v>
      </c>
      <c r="C885">
        <v>98.177099999999996</v>
      </c>
      <c r="D885">
        <v>98.798100000000005</v>
      </c>
      <c r="E885">
        <v>99.411000000000001</v>
      </c>
      <c r="F885">
        <v>98.762699999999995</v>
      </c>
      <c r="G885">
        <v>98.289699999999996</v>
      </c>
      <c r="H885">
        <v>99.170299999999997</v>
      </c>
      <c r="I885">
        <v>98.558499999999995</v>
      </c>
      <c r="J885">
        <v>98.321700000000007</v>
      </c>
      <c r="K885">
        <v>90.179400000000001</v>
      </c>
      <c r="L885">
        <v>91.427199999999999</v>
      </c>
      <c r="M885">
        <v>94.902100000000004</v>
      </c>
      <c r="N885">
        <v>96.467399999999998</v>
      </c>
    </row>
    <row r="886" spans="1:14" x14ac:dyDescent="0.2">
      <c r="A886" t="s">
        <v>659</v>
      </c>
      <c r="B886">
        <v>2006</v>
      </c>
      <c r="C886">
        <v>95.981399999999994</v>
      </c>
      <c r="D886">
        <v>96.760599999999997</v>
      </c>
      <c r="E886">
        <v>96.8005</v>
      </c>
      <c r="F886">
        <v>97.451700000000002</v>
      </c>
      <c r="G886">
        <v>97.9589</v>
      </c>
      <c r="H886">
        <v>98.605800000000002</v>
      </c>
      <c r="I886">
        <v>99.638599999999997</v>
      </c>
      <c r="J886">
        <v>99.182699999999997</v>
      </c>
      <c r="K886">
        <v>98.566500000000005</v>
      </c>
      <c r="L886">
        <v>99.036100000000005</v>
      </c>
      <c r="M886">
        <v>98.721699999999998</v>
      </c>
      <c r="N886">
        <v>98.612899999999996</v>
      </c>
    </row>
    <row r="887" spans="1:14" x14ac:dyDescent="0.2">
      <c r="A887" t="s">
        <v>659</v>
      </c>
      <c r="B887">
        <v>2007</v>
      </c>
      <c r="C887">
        <v>98.396699999999996</v>
      </c>
      <c r="D887">
        <v>99.715699999999998</v>
      </c>
      <c r="E887">
        <v>98.656000000000006</v>
      </c>
      <c r="F887">
        <v>99.272199999999998</v>
      </c>
      <c r="G887">
        <v>99.955799999999996</v>
      </c>
      <c r="H887">
        <v>99.33</v>
      </c>
      <c r="I887">
        <v>99.439099999999996</v>
      </c>
      <c r="J887">
        <v>100.6747</v>
      </c>
      <c r="K887">
        <v>100.68640000000001</v>
      </c>
      <c r="L887">
        <v>101.1807</v>
      </c>
      <c r="M887">
        <v>101.3426</v>
      </c>
      <c r="N887">
        <v>101.3501</v>
      </c>
    </row>
    <row r="888" spans="1:14" x14ac:dyDescent="0.2">
      <c r="A888" t="s">
        <v>659</v>
      </c>
      <c r="B888">
        <v>2008</v>
      </c>
      <c r="C888">
        <v>100.98990000000001</v>
      </c>
      <c r="D888">
        <v>101.1865</v>
      </c>
      <c r="E888">
        <v>101.60939999999999</v>
      </c>
      <c r="F888">
        <v>101.6763</v>
      </c>
      <c r="G888">
        <v>101.27630000000001</v>
      </c>
      <c r="H888">
        <v>101.7693</v>
      </c>
      <c r="I888">
        <v>103.97029999999999</v>
      </c>
      <c r="J888">
        <v>101.48739999999999</v>
      </c>
      <c r="K888">
        <v>92.217699999999994</v>
      </c>
      <c r="L888">
        <v>99.206500000000005</v>
      </c>
      <c r="M888">
        <v>101.4957</v>
      </c>
      <c r="N888">
        <v>100.62520000000001</v>
      </c>
    </row>
    <row r="889" spans="1:14" x14ac:dyDescent="0.2">
      <c r="A889" t="s">
        <v>659</v>
      </c>
      <c r="B889">
        <v>2009</v>
      </c>
      <c r="C889">
        <v>100.1965</v>
      </c>
      <c r="D889">
        <v>99.159800000000004</v>
      </c>
      <c r="E889">
        <v>98.390799999999999</v>
      </c>
      <c r="F889">
        <v>97.345799999999997</v>
      </c>
      <c r="G889">
        <v>96.9114</v>
      </c>
      <c r="H889">
        <v>96.606999999999999</v>
      </c>
      <c r="I889">
        <v>97.483199999999997</v>
      </c>
      <c r="J889">
        <v>98.217200000000005</v>
      </c>
      <c r="K889">
        <v>98.521600000000007</v>
      </c>
      <c r="L889">
        <v>98.467500000000001</v>
      </c>
      <c r="M889">
        <v>97.925600000000003</v>
      </c>
      <c r="N889">
        <v>99.308800000000005</v>
      </c>
    </row>
    <row r="890" spans="1:14" x14ac:dyDescent="0.2">
      <c r="A890" t="s">
        <v>659</v>
      </c>
      <c r="B890">
        <v>2010</v>
      </c>
      <c r="C890">
        <v>99.709199999999996</v>
      </c>
      <c r="D890">
        <v>101.0682</v>
      </c>
      <c r="E890">
        <v>100.86020000000001</v>
      </c>
      <c r="F890">
        <v>101.0502</v>
      </c>
      <c r="G890">
        <v>102.0599</v>
      </c>
      <c r="H890">
        <v>101.9365</v>
      </c>
      <c r="I890">
        <v>103.0986</v>
      </c>
      <c r="J890">
        <v>103.8485</v>
      </c>
      <c r="K890">
        <v>104.90819999999999</v>
      </c>
      <c r="L890">
        <v>104.1174</v>
      </c>
      <c r="M890">
        <v>104.72669999999999</v>
      </c>
      <c r="N890">
        <v>106.2139</v>
      </c>
    </row>
    <row r="891" spans="1:14" x14ac:dyDescent="0.2">
      <c r="A891" t="s">
        <v>659</v>
      </c>
      <c r="B891">
        <v>2011</v>
      </c>
      <c r="C891">
        <v>103.9592</v>
      </c>
      <c r="D891">
        <v>103.3651</v>
      </c>
      <c r="E891">
        <v>104.8977</v>
      </c>
      <c r="F891">
        <v>104.86790000000001</v>
      </c>
      <c r="G891">
        <v>104.2679</v>
      </c>
      <c r="H891">
        <v>105.3704</v>
      </c>
      <c r="I891">
        <v>107.9812</v>
      </c>
      <c r="J891">
        <v>108.1863</v>
      </c>
      <c r="K891">
        <v>106.9528</v>
      </c>
      <c r="L891">
        <v>108.7809</v>
      </c>
      <c r="M891">
        <v>108.76949999999999</v>
      </c>
    </row>
    <row r="892" spans="1:14" x14ac:dyDescent="0.2">
      <c r="A892" t="s">
        <v>660</v>
      </c>
      <c r="B892" t="s">
        <v>240</v>
      </c>
      <c r="C892" t="s">
        <v>661</v>
      </c>
    </row>
    <row r="893" spans="1:14" x14ac:dyDescent="0.2">
      <c r="A893" t="s">
        <v>662</v>
      </c>
      <c r="B893">
        <v>1986</v>
      </c>
      <c r="C893">
        <v>51.768500000000003</v>
      </c>
      <c r="D893">
        <v>51.456499999999998</v>
      </c>
      <c r="E893">
        <v>51.323999999999998</v>
      </c>
      <c r="F893">
        <v>51.523400000000002</v>
      </c>
      <c r="G893">
        <v>51.616100000000003</v>
      </c>
      <c r="H893">
        <v>51.427199999999999</v>
      </c>
      <c r="I893">
        <v>51.725900000000003</v>
      </c>
      <c r="J893">
        <v>51.836500000000001</v>
      </c>
      <c r="K893">
        <v>51.946599999999997</v>
      </c>
      <c r="L893">
        <v>52.150700000000001</v>
      </c>
      <c r="M893">
        <v>52.405000000000001</v>
      </c>
      <c r="N893">
        <v>52.863300000000002</v>
      </c>
    </row>
    <row r="894" spans="1:14" x14ac:dyDescent="0.2">
      <c r="A894" t="s">
        <v>662</v>
      </c>
      <c r="B894">
        <v>1987</v>
      </c>
      <c r="C894">
        <v>52.694699999999997</v>
      </c>
      <c r="D894">
        <v>53.467399999999998</v>
      </c>
      <c r="E894">
        <v>53.5124</v>
      </c>
      <c r="F894">
        <v>53.816899999999997</v>
      </c>
      <c r="G894">
        <v>54.2104</v>
      </c>
      <c r="H894">
        <v>54.427599999999998</v>
      </c>
      <c r="I894">
        <v>54.804299999999998</v>
      </c>
      <c r="J894">
        <v>55.081699999999998</v>
      </c>
      <c r="K894">
        <v>55.412700000000001</v>
      </c>
      <c r="L894">
        <v>56.307299999999998</v>
      </c>
      <c r="M894">
        <v>56.649299999999997</v>
      </c>
      <c r="N894">
        <v>56.976500000000001</v>
      </c>
    </row>
    <row r="895" spans="1:14" x14ac:dyDescent="0.2">
      <c r="A895" t="s">
        <v>662</v>
      </c>
      <c r="B895">
        <v>1988</v>
      </c>
      <c r="C895">
        <v>56.880299999999998</v>
      </c>
      <c r="D895">
        <v>56.994900000000001</v>
      </c>
      <c r="E895">
        <v>57.169199999999996</v>
      </c>
      <c r="F895">
        <v>57.640599999999999</v>
      </c>
      <c r="G895">
        <v>57.5809</v>
      </c>
      <c r="H895">
        <v>57.66</v>
      </c>
      <c r="I895">
        <v>57.692300000000003</v>
      </c>
      <c r="J895">
        <v>57.731400000000001</v>
      </c>
      <c r="K895">
        <v>57.889299999999999</v>
      </c>
      <c r="L895">
        <v>58.211399999999998</v>
      </c>
      <c r="M895">
        <v>58.360999999999997</v>
      </c>
      <c r="N895">
        <v>58.604599999999998</v>
      </c>
    </row>
    <row r="896" spans="1:14" x14ac:dyDescent="0.2">
      <c r="A896" t="s">
        <v>662</v>
      </c>
      <c r="B896">
        <v>1989</v>
      </c>
      <c r="C896">
        <v>59.066699999999997</v>
      </c>
      <c r="D896">
        <v>58.513800000000003</v>
      </c>
      <c r="E896">
        <v>58.462699999999998</v>
      </c>
      <c r="F896">
        <v>58.557400000000001</v>
      </c>
      <c r="G896">
        <v>58.071199999999997</v>
      </c>
      <c r="H896">
        <v>58.194699999999997</v>
      </c>
      <c r="I896">
        <v>57.534599999999998</v>
      </c>
      <c r="J896">
        <v>58.011600000000001</v>
      </c>
      <c r="K896">
        <v>57.880699999999997</v>
      </c>
      <c r="L896">
        <v>57.779600000000002</v>
      </c>
      <c r="M896">
        <v>57.874000000000002</v>
      </c>
      <c r="N896">
        <v>57.912500000000001</v>
      </c>
    </row>
    <row r="897" spans="1:14" x14ac:dyDescent="0.2">
      <c r="A897" t="s">
        <v>662</v>
      </c>
      <c r="B897">
        <v>1990</v>
      </c>
      <c r="C897">
        <v>57.829099999999997</v>
      </c>
      <c r="D897">
        <v>58.659700000000001</v>
      </c>
      <c r="E897">
        <v>58.927900000000001</v>
      </c>
      <c r="F897">
        <v>58.777500000000003</v>
      </c>
      <c r="G897">
        <v>58.875100000000003</v>
      </c>
      <c r="H897">
        <v>59.030200000000001</v>
      </c>
      <c r="I897">
        <v>58.957299999999996</v>
      </c>
      <c r="J897">
        <v>59.104399999999998</v>
      </c>
      <c r="K897">
        <v>59.108400000000003</v>
      </c>
      <c r="L897">
        <v>58.614199999999997</v>
      </c>
      <c r="M897">
        <v>57.949800000000003</v>
      </c>
      <c r="N897">
        <v>57.504100000000001</v>
      </c>
    </row>
    <row r="898" spans="1:14" x14ac:dyDescent="0.2">
      <c r="A898" t="s">
        <v>662</v>
      </c>
      <c r="B898">
        <v>1991</v>
      </c>
      <c r="C898">
        <v>57.060699999999997</v>
      </c>
      <c r="D898">
        <v>56.707599999999999</v>
      </c>
      <c r="E898">
        <v>56.317700000000002</v>
      </c>
      <c r="F898">
        <v>56.472700000000003</v>
      </c>
      <c r="G898">
        <v>56.892200000000003</v>
      </c>
      <c r="H898">
        <v>57.534100000000002</v>
      </c>
      <c r="I898">
        <v>57.665300000000002</v>
      </c>
      <c r="J898">
        <v>57.800800000000002</v>
      </c>
      <c r="K898">
        <v>58.413600000000002</v>
      </c>
      <c r="L898">
        <v>58.294600000000003</v>
      </c>
      <c r="M898">
        <v>58.1539</v>
      </c>
      <c r="N898">
        <v>58.0946</v>
      </c>
    </row>
    <row r="899" spans="1:14" x14ac:dyDescent="0.2">
      <c r="A899" t="s">
        <v>662</v>
      </c>
      <c r="B899">
        <v>1992</v>
      </c>
      <c r="C899">
        <v>57.720399999999998</v>
      </c>
      <c r="D899">
        <v>58.261499999999998</v>
      </c>
      <c r="E899">
        <v>58.831400000000002</v>
      </c>
      <c r="F899">
        <v>59.154200000000003</v>
      </c>
      <c r="G899">
        <v>59.491300000000003</v>
      </c>
      <c r="H899">
        <v>59.664299999999997</v>
      </c>
      <c r="I899">
        <v>60.180399999999999</v>
      </c>
      <c r="J899">
        <v>59.928899999999999</v>
      </c>
      <c r="K899">
        <v>59.944699999999997</v>
      </c>
      <c r="L899">
        <v>60.321899999999999</v>
      </c>
      <c r="M899">
        <v>60.560699999999997</v>
      </c>
      <c r="N899">
        <v>60.450099999999999</v>
      </c>
    </row>
    <row r="900" spans="1:14" x14ac:dyDescent="0.2">
      <c r="A900" t="s">
        <v>662</v>
      </c>
      <c r="B900">
        <v>1993</v>
      </c>
      <c r="C900">
        <v>61.076799999999999</v>
      </c>
      <c r="D900">
        <v>61.175699999999999</v>
      </c>
      <c r="E900">
        <v>61.065300000000001</v>
      </c>
      <c r="F900">
        <v>61.394399999999997</v>
      </c>
      <c r="G900">
        <v>61.343400000000003</v>
      </c>
      <c r="H900">
        <v>61.270400000000002</v>
      </c>
      <c r="I900">
        <v>61.432400000000001</v>
      </c>
      <c r="J900">
        <v>61.349200000000003</v>
      </c>
      <c r="K900">
        <v>61.739100000000001</v>
      </c>
      <c r="L900">
        <v>62.2453</v>
      </c>
      <c r="M900">
        <v>62.512500000000003</v>
      </c>
      <c r="N900">
        <v>62.851399999999998</v>
      </c>
    </row>
    <row r="901" spans="1:14" x14ac:dyDescent="0.2">
      <c r="A901" t="s">
        <v>662</v>
      </c>
      <c r="B901">
        <v>1994</v>
      </c>
      <c r="C901">
        <v>62.978200000000001</v>
      </c>
      <c r="D901">
        <v>63.058700000000002</v>
      </c>
      <c r="E901">
        <v>63.904400000000003</v>
      </c>
      <c r="F901">
        <v>64.4024</v>
      </c>
      <c r="G901">
        <v>64.825400000000002</v>
      </c>
      <c r="H901">
        <v>65.018199999999993</v>
      </c>
      <c r="I901">
        <v>65.290599999999998</v>
      </c>
      <c r="J901">
        <v>65.8005</v>
      </c>
      <c r="K901">
        <v>66.013800000000003</v>
      </c>
      <c r="L901">
        <v>66.664000000000001</v>
      </c>
      <c r="M901">
        <v>67.181200000000004</v>
      </c>
      <c r="N901">
        <v>67.964299999999994</v>
      </c>
    </row>
    <row r="902" spans="1:14" x14ac:dyDescent="0.2">
      <c r="A902" t="s">
        <v>662</v>
      </c>
      <c r="B902">
        <v>1995</v>
      </c>
      <c r="C902">
        <v>68.171899999999994</v>
      </c>
      <c r="D902">
        <v>68.080799999999996</v>
      </c>
      <c r="E902">
        <v>68.257999999999996</v>
      </c>
      <c r="F902">
        <v>68.141499999999994</v>
      </c>
      <c r="G902">
        <v>68.1858</v>
      </c>
      <c r="H902">
        <v>68.497399999999999</v>
      </c>
      <c r="I902">
        <v>68.073400000000007</v>
      </c>
      <c r="J902">
        <v>68.850899999999996</v>
      </c>
      <c r="K902">
        <v>69.418800000000005</v>
      </c>
      <c r="L902">
        <v>69.324200000000005</v>
      </c>
      <c r="M902">
        <v>69.358599999999996</v>
      </c>
      <c r="N902">
        <v>69.615499999999997</v>
      </c>
    </row>
    <row r="903" spans="1:14" x14ac:dyDescent="0.2">
      <c r="A903" t="s">
        <v>662</v>
      </c>
      <c r="B903">
        <v>1996</v>
      </c>
      <c r="C903">
        <v>69.111699999999999</v>
      </c>
      <c r="D903">
        <v>70.231700000000004</v>
      </c>
      <c r="E903">
        <v>70.106099999999998</v>
      </c>
      <c r="F903">
        <v>70.855500000000006</v>
      </c>
      <c r="G903">
        <v>71.346900000000005</v>
      </c>
      <c r="H903">
        <v>72.128900000000002</v>
      </c>
      <c r="I903">
        <v>72.343699999999998</v>
      </c>
      <c r="J903">
        <v>72.7864</v>
      </c>
      <c r="K903">
        <v>73.266499999999994</v>
      </c>
      <c r="L903">
        <v>73.198899999999995</v>
      </c>
      <c r="M903">
        <v>73.780299999999997</v>
      </c>
      <c r="N903">
        <v>74.415000000000006</v>
      </c>
    </row>
    <row r="904" spans="1:14" x14ac:dyDescent="0.2">
      <c r="A904" t="s">
        <v>662</v>
      </c>
      <c r="B904">
        <v>1997</v>
      </c>
      <c r="C904">
        <v>74.453800000000001</v>
      </c>
      <c r="D904">
        <v>75.494299999999996</v>
      </c>
      <c r="E904">
        <v>76.395399999999995</v>
      </c>
      <c r="F904">
        <v>76.239800000000002</v>
      </c>
      <c r="G904">
        <v>76.916200000000003</v>
      </c>
      <c r="H904">
        <v>77.416899999999998</v>
      </c>
      <c r="I904">
        <v>77.774699999999996</v>
      </c>
      <c r="J904">
        <v>79.047600000000003</v>
      </c>
      <c r="K904">
        <v>79.718699999999998</v>
      </c>
      <c r="L904">
        <v>80.200199999999995</v>
      </c>
      <c r="M904">
        <v>81.087800000000001</v>
      </c>
      <c r="N904">
        <v>81.451800000000006</v>
      </c>
    </row>
    <row r="905" spans="1:14" x14ac:dyDescent="0.2">
      <c r="A905" t="s">
        <v>662</v>
      </c>
      <c r="B905">
        <v>1998</v>
      </c>
      <c r="C905">
        <v>82.101200000000006</v>
      </c>
      <c r="D905">
        <v>82.151600000000002</v>
      </c>
      <c r="E905">
        <v>82.053600000000003</v>
      </c>
      <c r="F905">
        <v>82.464600000000004</v>
      </c>
      <c r="G905">
        <v>82.935599999999994</v>
      </c>
      <c r="H905">
        <v>82.352099999999993</v>
      </c>
      <c r="I905">
        <v>81.948899999999995</v>
      </c>
      <c r="J905">
        <v>84.051199999999994</v>
      </c>
      <c r="K905">
        <v>83.772300000000001</v>
      </c>
      <c r="L905">
        <v>84.613200000000006</v>
      </c>
      <c r="M905">
        <v>84.752099999999999</v>
      </c>
      <c r="N905">
        <v>85.169600000000003</v>
      </c>
    </row>
    <row r="906" spans="1:14" x14ac:dyDescent="0.2">
      <c r="A906" t="s">
        <v>662</v>
      </c>
      <c r="B906">
        <v>1999</v>
      </c>
      <c r="C906">
        <v>85.378299999999996</v>
      </c>
      <c r="D906">
        <v>85.966700000000003</v>
      </c>
      <c r="E906">
        <v>85.923100000000005</v>
      </c>
      <c r="F906">
        <v>86.239800000000002</v>
      </c>
      <c r="G906">
        <v>87.057000000000002</v>
      </c>
      <c r="H906">
        <v>86.790499999999994</v>
      </c>
      <c r="I906">
        <v>87.196799999999996</v>
      </c>
      <c r="J906">
        <v>87.784400000000005</v>
      </c>
      <c r="K906">
        <v>87.538499999999999</v>
      </c>
      <c r="L906">
        <v>88.824100000000001</v>
      </c>
      <c r="M906">
        <v>89.388800000000003</v>
      </c>
      <c r="N906">
        <v>89.995900000000006</v>
      </c>
    </row>
    <row r="907" spans="1:14" x14ac:dyDescent="0.2">
      <c r="A907" t="s">
        <v>662</v>
      </c>
      <c r="B907">
        <v>2000</v>
      </c>
      <c r="C907">
        <v>90.200500000000005</v>
      </c>
      <c r="D907">
        <v>90.443899999999999</v>
      </c>
      <c r="E907">
        <v>91.031300000000002</v>
      </c>
      <c r="F907">
        <v>91.5745</v>
      </c>
      <c r="G907">
        <v>91.387500000000003</v>
      </c>
      <c r="H907">
        <v>91.546999999999997</v>
      </c>
      <c r="I907">
        <v>91.5154</v>
      </c>
      <c r="J907">
        <v>90.979200000000006</v>
      </c>
      <c r="K907">
        <v>91.436400000000006</v>
      </c>
      <c r="L907">
        <v>91.079899999999995</v>
      </c>
      <c r="M907">
        <v>90.790999999999997</v>
      </c>
      <c r="N907">
        <v>90.199600000000004</v>
      </c>
    </row>
    <row r="908" spans="1:14" x14ac:dyDescent="0.2">
      <c r="A908" t="s">
        <v>662</v>
      </c>
      <c r="B908">
        <v>2001</v>
      </c>
      <c r="C908">
        <v>89.658799999999999</v>
      </c>
      <c r="D908">
        <v>89.119699999999995</v>
      </c>
      <c r="E908">
        <v>88.838700000000003</v>
      </c>
      <c r="F908">
        <v>88.646699999999996</v>
      </c>
      <c r="G908">
        <v>87.948800000000006</v>
      </c>
      <c r="H908">
        <v>87.352000000000004</v>
      </c>
      <c r="I908">
        <v>87.040099999999995</v>
      </c>
      <c r="J908">
        <v>86.443200000000004</v>
      </c>
      <c r="K908">
        <v>86.231800000000007</v>
      </c>
      <c r="L908">
        <v>85.6584</v>
      </c>
      <c r="M908">
        <v>85.427499999999995</v>
      </c>
      <c r="N908">
        <v>85.658199999999994</v>
      </c>
    </row>
    <row r="909" spans="1:14" x14ac:dyDescent="0.2">
      <c r="A909" t="s">
        <v>662</v>
      </c>
      <c r="B909">
        <v>2002</v>
      </c>
      <c r="C909">
        <v>86.107699999999994</v>
      </c>
      <c r="D909">
        <v>86.053100000000001</v>
      </c>
      <c r="E909">
        <v>86.706199999999995</v>
      </c>
      <c r="F909">
        <v>86.844700000000003</v>
      </c>
      <c r="G909">
        <v>87.4589</v>
      </c>
      <c r="H909">
        <v>88.434700000000007</v>
      </c>
      <c r="I909">
        <v>88.024299999999997</v>
      </c>
      <c r="J909">
        <v>88.402500000000003</v>
      </c>
      <c r="K909">
        <v>88.496799999999993</v>
      </c>
      <c r="L909">
        <v>88.076999999999998</v>
      </c>
      <c r="M909">
        <v>88.487300000000005</v>
      </c>
      <c r="N909">
        <v>88.021799999999999</v>
      </c>
    </row>
    <row r="910" spans="1:14" x14ac:dyDescent="0.2">
      <c r="A910" t="s">
        <v>662</v>
      </c>
      <c r="B910">
        <v>2003</v>
      </c>
      <c r="C910">
        <v>88.532200000000003</v>
      </c>
      <c r="D910">
        <v>88.685299999999998</v>
      </c>
      <c r="E910">
        <v>88.887799999999999</v>
      </c>
      <c r="F910">
        <v>88.068700000000007</v>
      </c>
      <c r="G910">
        <v>88.114599999999996</v>
      </c>
      <c r="H910">
        <v>88.456599999999995</v>
      </c>
      <c r="I910">
        <v>88.515100000000004</v>
      </c>
      <c r="J910">
        <v>88.239900000000006</v>
      </c>
      <c r="K910">
        <v>88.890100000000004</v>
      </c>
      <c r="L910">
        <v>88.859800000000007</v>
      </c>
      <c r="M910">
        <v>89.756</v>
      </c>
      <c r="N910">
        <v>89.587800000000001</v>
      </c>
    </row>
    <row r="911" spans="1:14" x14ac:dyDescent="0.2">
      <c r="A911" t="s">
        <v>662</v>
      </c>
      <c r="B911">
        <v>2004</v>
      </c>
      <c r="C911">
        <v>89.604399999999998</v>
      </c>
      <c r="D911">
        <v>90.269599999999997</v>
      </c>
      <c r="E911">
        <v>90.043000000000006</v>
      </c>
      <c r="F911">
        <v>90.446600000000004</v>
      </c>
      <c r="G911">
        <v>91.079800000000006</v>
      </c>
      <c r="H911">
        <v>90.319100000000006</v>
      </c>
      <c r="I911">
        <v>91.042900000000003</v>
      </c>
      <c r="J911">
        <v>91.641900000000007</v>
      </c>
      <c r="K911">
        <v>91.533199999999994</v>
      </c>
      <c r="L911">
        <v>92.533199999999994</v>
      </c>
      <c r="M911">
        <v>92.442800000000005</v>
      </c>
      <c r="N911">
        <v>93.069400000000002</v>
      </c>
    </row>
    <row r="912" spans="1:14" x14ac:dyDescent="0.2">
      <c r="A912" t="s">
        <v>662</v>
      </c>
      <c r="B912">
        <v>2005</v>
      </c>
      <c r="C912">
        <v>93.809200000000004</v>
      </c>
      <c r="D912">
        <v>94.592200000000005</v>
      </c>
      <c r="E912">
        <v>94.164299999999997</v>
      </c>
      <c r="F912">
        <v>94.366900000000001</v>
      </c>
      <c r="G912">
        <v>94.735200000000006</v>
      </c>
      <c r="H912">
        <v>94.831900000000005</v>
      </c>
      <c r="I912">
        <v>94.694199999999995</v>
      </c>
      <c r="J912">
        <v>94.928899999999999</v>
      </c>
      <c r="K912">
        <v>93.92</v>
      </c>
      <c r="L912">
        <v>95.304699999999997</v>
      </c>
      <c r="M912">
        <v>96.034999999999997</v>
      </c>
      <c r="N912">
        <v>96.040300000000002</v>
      </c>
    </row>
    <row r="913" spans="1:14" x14ac:dyDescent="0.2">
      <c r="A913" t="s">
        <v>662</v>
      </c>
      <c r="B913">
        <v>2006</v>
      </c>
      <c r="C913">
        <v>96.869500000000002</v>
      </c>
      <c r="D913">
        <v>96.728899999999996</v>
      </c>
      <c r="E913">
        <v>96.607299999999995</v>
      </c>
      <c r="F913">
        <v>97.163399999999996</v>
      </c>
      <c r="G913">
        <v>96.734899999999996</v>
      </c>
      <c r="H913">
        <v>97.037400000000005</v>
      </c>
      <c r="I913">
        <v>96.955399999999997</v>
      </c>
      <c r="J913">
        <v>97.338499999999996</v>
      </c>
      <c r="K913">
        <v>97.422600000000003</v>
      </c>
      <c r="L913">
        <v>97.105099999999993</v>
      </c>
      <c r="M913">
        <v>97.163700000000006</v>
      </c>
      <c r="N913">
        <v>98.725499999999997</v>
      </c>
    </row>
    <row r="914" spans="1:14" x14ac:dyDescent="0.2">
      <c r="A914" t="s">
        <v>662</v>
      </c>
      <c r="B914">
        <v>2007</v>
      </c>
      <c r="C914">
        <v>98.401399999999995</v>
      </c>
      <c r="D914">
        <v>98.917599999999993</v>
      </c>
      <c r="E914">
        <v>99.5749</v>
      </c>
      <c r="F914">
        <v>100.28749999999999</v>
      </c>
      <c r="G914">
        <v>100.07850000000001</v>
      </c>
      <c r="H914">
        <v>100.3309</v>
      </c>
      <c r="I914">
        <v>100.5836</v>
      </c>
      <c r="J914">
        <v>100.06870000000001</v>
      </c>
      <c r="K914">
        <v>100.61060000000001</v>
      </c>
      <c r="L914">
        <v>100.066</v>
      </c>
      <c r="M914">
        <v>100.38800000000001</v>
      </c>
      <c r="N914">
        <v>100.6923</v>
      </c>
    </row>
    <row r="915" spans="1:14" x14ac:dyDescent="0.2">
      <c r="A915" t="s">
        <v>662</v>
      </c>
      <c r="B915">
        <v>2008</v>
      </c>
      <c r="C915">
        <v>100.3533</v>
      </c>
      <c r="D915">
        <v>99.868799999999993</v>
      </c>
      <c r="E915">
        <v>99.424700000000001</v>
      </c>
      <c r="F915">
        <v>98.212100000000007</v>
      </c>
      <c r="G915">
        <v>97.582999999999998</v>
      </c>
      <c r="H915">
        <v>96.9636</v>
      </c>
      <c r="I915">
        <v>95.940700000000007</v>
      </c>
      <c r="J915">
        <v>94.619200000000006</v>
      </c>
      <c r="K915">
        <v>91.409199999999998</v>
      </c>
      <c r="L915">
        <v>90.835599999999999</v>
      </c>
      <c r="M915">
        <v>88.686599999999999</v>
      </c>
      <c r="N915">
        <v>85.957499999999996</v>
      </c>
    </row>
    <row r="916" spans="1:14" x14ac:dyDescent="0.2">
      <c r="A916" t="s">
        <v>662</v>
      </c>
      <c r="B916">
        <v>2009</v>
      </c>
      <c r="C916">
        <v>83.610200000000006</v>
      </c>
      <c r="D916">
        <v>83.671000000000006</v>
      </c>
      <c r="E916">
        <v>82.014899999999997</v>
      </c>
      <c r="F916">
        <v>81.3553</v>
      </c>
      <c r="G916">
        <v>80.365399999999994</v>
      </c>
      <c r="H916">
        <v>80.124499999999998</v>
      </c>
      <c r="I916">
        <v>81.166899999999998</v>
      </c>
      <c r="J916">
        <v>81.946700000000007</v>
      </c>
      <c r="K916">
        <v>82.614000000000004</v>
      </c>
      <c r="L916">
        <v>82.582999999999998</v>
      </c>
      <c r="M916">
        <v>83.279399999999995</v>
      </c>
      <c r="N916">
        <v>83.424300000000002</v>
      </c>
    </row>
    <row r="917" spans="1:14" x14ac:dyDescent="0.2">
      <c r="A917" t="s">
        <v>662</v>
      </c>
      <c r="B917">
        <v>2010</v>
      </c>
      <c r="C917">
        <v>84.238699999999994</v>
      </c>
      <c r="D917">
        <v>84.295100000000005</v>
      </c>
      <c r="E917">
        <v>85.064599999999999</v>
      </c>
      <c r="F917">
        <v>85.7012</v>
      </c>
      <c r="G917">
        <v>86.668099999999995</v>
      </c>
      <c r="H917">
        <v>86.576700000000002</v>
      </c>
      <c r="I917">
        <v>87.306799999999996</v>
      </c>
      <c r="J917">
        <v>87.376900000000006</v>
      </c>
      <c r="K917">
        <v>87.526899999999998</v>
      </c>
      <c r="L917">
        <v>87.734999999999999</v>
      </c>
      <c r="M917">
        <v>87.883499999999998</v>
      </c>
      <c r="N917">
        <v>88.776600000000002</v>
      </c>
    </row>
    <row r="918" spans="1:14" x14ac:dyDescent="0.2">
      <c r="A918" t="s">
        <v>662</v>
      </c>
      <c r="B918">
        <v>2011</v>
      </c>
      <c r="C918">
        <v>89.400400000000005</v>
      </c>
      <c r="D918">
        <v>89.507300000000001</v>
      </c>
      <c r="E918">
        <v>90.097999999999999</v>
      </c>
      <c r="F918">
        <v>89.586299999999994</v>
      </c>
      <c r="G918">
        <v>89.7303</v>
      </c>
      <c r="H918">
        <v>89.775199999999998</v>
      </c>
      <c r="I918">
        <v>90.4619</v>
      </c>
      <c r="J918">
        <v>90.727900000000005</v>
      </c>
      <c r="K918">
        <v>91.113600000000005</v>
      </c>
      <c r="L918">
        <v>91.575999999999993</v>
      </c>
      <c r="M918">
        <v>91.248400000000004</v>
      </c>
    </row>
    <row r="919" spans="1:14" x14ac:dyDescent="0.2">
      <c r="A919" t="s">
        <v>663</v>
      </c>
      <c r="B919" t="s">
        <v>664</v>
      </c>
      <c r="C919" t="s">
        <v>665</v>
      </c>
    </row>
    <row r="920" spans="1:14" x14ac:dyDescent="0.2">
      <c r="A920" t="s">
        <v>666</v>
      </c>
      <c r="B920">
        <v>1986</v>
      </c>
      <c r="C920">
        <v>49.942399999999999</v>
      </c>
      <c r="D920">
        <v>49.660899999999998</v>
      </c>
      <c r="E920">
        <v>49.528199999999998</v>
      </c>
      <c r="F920">
        <v>49.6252</v>
      </c>
      <c r="G920">
        <v>49.6999</v>
      </c>
      <c r="H920">
        <v>49.527000000000001</v>
      </c>
      <c r="I920">
        <v>49.828299999999999</v>
      </c>
      <c r="J920">
        <v>49.940899999999999</v>
      </c>
      <c r="K920">
        <v>50.044800000000002</v>
      </c>
      <c r="L920">
        <v>50.240099999999998</v>
      </c>
      <c r="M920">
        <v>50.478700000000003</v>
      </c>
      <c r="N920">
        <v>50.932899999999997</v>
      </c>
    </row>
    <row r="921" spans="1:14" x14ac:dyDescent="0.2">
      <c r="A921" t="s">
        <v>666</v>
      </c>
      <c r="B921">
        <v>1987</v>
      </c>
      <c r="C921">
        <v>50.766199999999998</v>
      </c>
      <c r="D921">
        <v>51.508000000000003</v>
      </c>
      <c r="E921">
        <v>51.535299999999999</v>
      </c>
      <c r="F921">
        <v>51.836399999999998</v>
      </c>
      <c r="G921">
        <v>52.225000000000001</v>
      </c>
      <c r="H921">
        <v>52.426400000000001</v>
      </c>
      <c r="I921">
        <v>52.7913</v>
      </c>
      <c r="J921">
        <v>53.055999999999997</v>
      </c>
      <c r="K921">
        <v>53.3964</v>
      </c>
      <c r="L921">
        <v>54.319400000000002</v>
      </c>
      <c r="M921">
        <v>54.622</v>
      </c>
      <c r="N921">
        <v>54.977899999999998</v>
      </c>
    </row>
    <row r="922" spans="1:14" x14ac:dyDescent="0.2">
      <c r="A922" t="s">
        <v>666</v>
      </c>
      <c r="B922">
        <v>1988</v>
      </c>
      <c r="C922">
        <v>54.870199999999997</v>
      </c>
      <c r="D922">
        <v>54.998600000000003</v>
      </c>
      <c r="E922">
        <v>55.198900000000002</v>
      </c>
      <c r="F922">
        <v>55.679099999999998</v>
      </c>
      <c r="G922">
        <v>55.635599999999997</v>
      </c>
      <c r="H922">
        <v>55.7363</v>
      </c>
      <c r="I922">
        <v>55.790199999999999</v>
      </c>
      <c r="J922">
        <v>55.838000000000001</v>
      </c>
      <c r="K922">
        <v>55.991100000000003</v>
      </c>
      <c r="L922">
        <v>56.282800000000002</v>
      </c>
      <c r="M922">
        <v>56.4495</v>
      </c>
      <c r="N922">
        <v>56.679900000000004</v>
      </c>
    </row>
    <row r="923" spans="1:14" x14ac:dyDescent="0.2">
      <c r="A923" t="s">
        <v>666</v>
      </c>
      <c r="B923">
        <v>1989</v>
      </c>
      <c r="C923">
        <v>57.164299999999997</v>
      </c>
      <c r="D923">
        <v>56.601100000000002</v>
      </c>
      <c r="E923">
        <v>56.534300000000002</v>
      </c>
      <c r="F923">
        <v>56.643000000000001</v>
      </c>
      <c r="G923">
        <v>56.144199999999998</v>
      </c>
      <c r="H923">
        <v>56.295200000000001</v>
      </c>
      <c r="I923">
        <v>55.635800000000003</v>
      </c>
      <c r="J923">
        <v>56.141199999999998</v>
      </c>
      <c r="K923">
        <v>56.033000000000001</v>
      </c>
      <c r="L923">
        <v>55.916499999999999</v>
      </c>
      <c r="M923">
        <v>56.002600000000001</v>
      </c>
      <c r="N923">
        <v>56.050800000000002</v>
      </c>
    </row>
    <row r="924" spans="1:14" x14ac:dyDescent="0.2">
      <c r="A924" t="s">
        <v>666</v>
      </c>
      <c r="B924">
        <v>1990</v>
      </c>
      <c r="C924">
        <v>55.948</v>
      </c>
      <c r="D924">
        <v>56.778199999999998</v>
      </c>
      <c r="E924">
        <v>57.060499999999998</v>
      </c>
      <c r="F924">
        <v>56.914200000000001</v>
      </c>
      <c r="G924">
        <v>57.016399999999997</v>
      </c>
      <c r="H924">
        <v>57.183999999999997</v>
      </c>
      <c r="I924">
        <v>57.101700000000001</v>
      </c>
      <c r="J924">
        <v>57.247900000000001</v>
      </c>
      <c r="K924">
        <v>57.276299999999999</v>
      </c>
      <c r="L924">
        <v>56.793900000000001</v>
      </c>
      <c r="M924">
        <v>56.146900000000002</v>
      </c>
      <c r="N924">
        <v>55.688699999999997</v>
      </c>
    </row>
    <row r="925" spans="1:14" x14ac:dyDescent="0.2">
      <c r="A925" t="s">
        <v>666</v>
      </c>
      <c r="B925">
        <v>1991</v>
      </c>
      <c r="C925">
        <v>55.261499999999998</v>
      </c>
      <c r="D925">
        <v>54.906700000000001</v>
      </c>
      <c r="E925">
        <v>54.563600000000001</v>
      </c>
      <c r="F925">
        <v>54.718899999999998</v>
      </c>
      <c r="G925">
        <v>55.1419</v>
      </c>
      <c r="H925">
        <v>55.796300000000002</v>
      </c>
      <c r="I925">
        <v>55.944299999999998</v>
      </c>
      <c r="J925">
        <v>56.052799999999998</v>
      </c>
      <c r="K925">
        <v>56.673900000000003</v>
      </c>
      <c r="L925">
        <v>56.553800000000003</v>
      </c>
      <c r="M925">
        <v>56.427100000000003</v>
      </c>
      <c r="N925">
        <v>56.380499999999998</v>
      </c>
    </row>
    <row r="926" spans="1:14" x14ac:dyDescent="0.2">
      <c r="A926" t="s">
        <v>666</v>
      </c>
      <c r="B926">
        <v>1992</v>
      </c>
      <c r="C926">
        <v>56.028199999999998</v>
      </c>
      <c r="D926">
        <v>56.602800000000002</v>
      </c>
      <c r="E926">
        <v>57.169199999999996</v>
      </c>
      <c r="F926">
        <v>57.4968</v>
      </c>
      <c r="G926">
        <v>57.826999999999998</v>
      </c>
      <c r="H926">
        <v>58.035299999999999</v>
      </c>
      <c r="I926">
        <v>58.520099999999999</v>
      </c>
      <c r="J926">
        <v>58.293900000000001</v>
      </c>
      <c r="K926">
        <v>58.3294</v>
      </c>
      <c r="L926">
        <v>58.719299999999997</v>
      </c>
      <c r="M926">
        <v>58.958799999999997</v>
      </c>
      <c r="N926">
        <v>58.840699999999998</v>
      </c>
    </row>
    <row r="927" spans="1:14" x14ac:dyDescent="0.2">
      <c r="A927" t="s">
        <v>666</v>
      </c>
      <c r="B927">
        <v>1993</v>
      </c>
      <c r="C927">
        <v>59.445099999999996</v>
      </c>
      <c r="D927">
        <v>59.528399999999998</v>
      </c>
      <c r="E927">
        <v>59.417000000000002</v>
      </c>
      <c r="F927">
        <v>59.756900000000002</v>
      </c>
      <c r="G927">
        <v>59.712699999999998</v>
      </c>
      <c r="H927">
        <v>59.621499999999997</v>
      </c>
      <c r="I927">
        <v>59.802700000000002</v>
      </c>
      <c r="J927">
        <v>59.763800000000003</v>
      </c>
      <c r="K927">
        <v>60.1691</v>
      </c>
      <c r="L927">
        <v>60.675400000000003</v>
      </c>
      <c r="M927">
        <v>60.9268</v>
      </c>
      <c r="N927">
        <v>61.287100000000002</v>
      </c>
    </row>
    <row r="928" spans="1:14" x14ac:dyDescent="0.2">
      <c r="A928" t="s">
        <v>666</v>
      </c>
      <c r="B928">
        <v>1994</v>
      </c>
      <c r="C928">
        <v>61.419800000000002</v>
      </c>
      <c r="D928">
        <v>61.518999999999998</v>
      </c>
      <c r="E928">
        <v>62.364600000000003</v>
      </c>
      <c r="F928">
        <v>62.872</v>
      </c>
      <c r="G928">
        <v>63.3217</v>
      </c>
      <c r="H928">
        <v>63.551299999999998</v>
      </c>
      <c r="I928">
        <v>63.8611</v>
      </c>
      <c r="J928">
        <v>64.3399</v>
      </c>
      <c r="K928">
        <v>64.533600000000007</v>
      </c>
      <c r="L928">
        <v>65.214600000000004</v>
      </c>
      <c r="M928">
        <v>65.731300000000005</v>
      </c>
      <c r="N928">
        <v>66.526200000000003</v>
      </c>
    </row>
    <row r="929" spans="1:14" x14ac:dyDescent="0.2">
      <c r="A929" t="s">
        <v>666</v>
      </c>
      <c r="B929">
        <v>1995</v>
      </c>
      <c r="C929">
        <v>66.739599999999996</v>
      </c>
      <c r="D929">
        <v>66.636099999999999</v>
      </c>
      <c r="E929">
        <v>66.810299999999998</v>
      </c>
      <c r="F929">
        <v>66.728099999999998</v>
      </c>
      <c r="G929">
        <v>66.762600000000006</v>
      </c>
      <c r="H929">
        <v>67.072100000000006</v>
      </c>
      <c r="I929">
        <v>66.662000000000006</v>
      </c>
      <c r="J929">
        <v>67.473200000000006</v>
      </c>
      <c r="K929">
        <v>68.0471</v>
      </c>
      <c r="L929">
        <v>67.974400000000003</v>
      </c>
      <c r="M929">
        <v>68.022400000000005</v>
      </c>
      <c r="N929">
        <v>68.3262</v>
      </c>
    </row>
    <row r="930" spans="1:14" x14ac:dyDescent="0.2">
      <c r="A930" t="s">
        <v>666</v>
      </c>
      <c r="B930">
        <v>1996</v>
      </c>
      <c r="C930">
        <v>67.837800000000001</v>
      </c>
      <c r="D930">
        <v>68.957599999999999</v>
      </c>
      <c r="E930">
        <v>68.819299999999998</v>
      </c>
      <c r="F930">
        <v>69.5745</v>
      </c>
      <c r="G930">
        <v>70.067899999999995</v>
      </c>
      <c r="H930">
        <v>70.880899999999997</v>
      </c>
      <c r="I930">
        <v>71.115600000000001</v>
      </c>
      <c r="J930">
        <v>71.535600000000002</v>
      </c>
      <c r="K930">
        <v>72.0244</v>
      </c>
      <c r="L930">
        <v>71.947999999999993</v>
      </c>
      <c r="M930">
        <v>72.516999999999996</v>
      </c>
      <c r="N930">
        <v>73.120599999999996</v>
      </c>
    </row>
    <row r="931" spans="1:14" x14ac:dyDescent="0.2">
      <c r="A931" t="s">
        <v>666</v>
      </c>
      <c r="B931">
        <v>1997</v>
      </c>
      <c r="C931">
        <v>73.138400000000004</v>
      </c>
      <c r="D931">
        <v>74.156899999999993</v>
      </c>
      <c r="E931">
        <v>75.078500000000005</v>
      </c>
      <c r="F931">
        <v>74.898300000000006</v>
      </c>
      <c r="G931">
        <v>75.572999999999993</v>
      </c>
      <c r="H931">
        <v>76.034199999999998</v>
      </c>
      <c r="I931">
        <v>76.367900000000006</v>
      </c>
      <c r="J931">
        <v>77.663200000000003</v>
      </c>
      <c r="K931">
        <v>78.306100000000001</v>
      </c>
      <c r="L931">
        <v>78.759600000000006</v>
      </c>
      <c r="M931">
        <v>79.672799999999995</v>
      </c>
      <c r="N931">
        <v>80.075400000000002</v>
      </c>
    </row>
    <row r="932" spans="1:14" x14ac:dyDescent="0.2">
      <c r="A932" t="s">
        <v>666</v>
      </c>
      <c r="B932">
        <v>1998</v>
      </c>
      <c r="C932">
        <v>80.767899999999997</v>
      </c>
      <c r="D932">
        <v>80.777699999999996</v>
      </c>
      <c r="E932">
        <v>80.638300000000001</v>
      </c>
      <c r="F932">
        <v>81.034400000000005</v>
      </c>
      <c r="G932">
        <v>81.4983</v>
      </c>
      <c r="H932">
        <v>80.894499999999994</v>
      </c>
      <c r="I932">
        <v>80.415199999999999</v>
      </c>
      <c r="J932">
        <v>82.579499999999996</v>
      </c>
      <c r="K932">
        <v>82.344999999999999</v>
      </c>
      <c r="L932">
        <v>83.171999999999997</v>
      </c>
      <c r="M932">
        <v>83.267399999999995</v>
      </c>
      <c r="N932">
        <v>83.723600000000005</v>
      </c>
    </row>
    <row r="933" spans="1:14" x14ac:dyDescent="0.2">
      <c r="A933" t="s">
        <v>666</v>
      </c>
      <c r="B933">
        <v>1999</v>
      </c>
      <c r="C933">
        <v>83.945800000000006</v>
      </c>
      <c r="D933">
        <v>84.565700000000007</v>
      </c>
      <c r="E933">
        <v>84.500200000000007</v>
      </c>
      <c r="F933">
        <v>84.8489</v>
      </c>
      <c r="G933">
        <v>85.659599999999998</v>
      </c>
      <c r="H933">
        <v>85.426699999999997</v>
      </c>
      <c r="I933">
        <v>85.872</v>
      </c>
      <c r="J933">
        <v>86.359499999999997</v>
      </c>
      <c r="K933">
        <v>86.078199999999995</v>
      </c>
      <c r="L933">
        <v>87.388000000000005</v>
      </c>
      <c r="M933">
        <v>87.931600000000003</v>
      </c>
      <c r="N933">
        <v>88.555000000000007</v>
      </c>
    </row>
    <row r="934" spans="1:14" x14ac:dyDescent="0.2">
      <c r="A934" t="s">
        <v>666</v>
      </c>
      <c r="B934">
        <v>2000</v>
      </c>
      <c r="C934">
        <v>88.800299999999993</v>
      </c>
      <c r="D934">
        <v>89.112899999999996</v>
      </c>
      <c r="E934">
        <v>89.707599999999999</v>
      </c>
      <c r="F934">
        <v>90.2654</v>
      </c>
      <c r="G934">
        <v>90.135599999999997</v>
      </c>
      <c r="H934">
        <v>90.285499999999999</v>
      </c>
      <c r="I934">
        <v>90.241799999999998</v>
      </c>
      <c r="J934">
        <v>89.753100000000003</v>
      </c>
      <c r="K934">
        <v>90.237200000000001</v>
      </c>
      <c r="L934">
        <v>89.933400000000006</v>
      </c>
      <c r="M934">
        <v>89.660700000000006</v>
      </c>
      <c r="N934">
        <v>89.081599999999995</v>
      </c>
    </row>
    <row r="935" spans="1:14" x14ac:dyDescent="0.2">
      <c r="A935" t="s">
        <v>666</v>
      </c>
      <c r="B935">
        <v>2001</v>
      </c>
      <c r="C935">
        <v>88.550600000000003</v>
      </c>
      <c r="D935">
        <v>88.122</v>
      </c>
      <c r="E935">
        <v>87.872399999999999</v>
      </c>
      <c r="F935">
        <v>87.635099999999994</v>
      </c>
      <c r="G935">
        <v>86.898899999999998</v>
      </c>
      <c r="H935">
        <v>86.284000000000006</v>
      </c>
      <c r="I935">
        <v>85.899900000000002</v>
      </c>
      <c r="J935">
        <v>85.338899999999995</v>
      </c>
      <c r="K935">
        <v>85.120699999999999</v>
      </c>
      <c r="L935">
        <v>84.556600000000003</v>
      </c>
      <c r="M935">
        <v>84.369500000000002</v>
      </c>
      <c r="N935">
        <v>84.580100000000002</v>
      </c>
    </row>
    <row r="936" spans="1:14" x14ac:dyDescent="0.2">
      <c r="A936" t="s">
        <v>666</v>
      </c>
      <c r="B936">
        <v>2002</v>
      </c>
      <c r="C936">
        <v>85.069400000000002</v>
      </c>
      <c r="D936">
        <v>85.077299999999994</v>
      </c>
      <c r="E936">
        <v>85.742999999999995</v>
      </c>
      <c r="F936">
        <v>85.960300000000004</v>
      </c>
      <c r="G936">
        <v>86.587699999999998</v>
      </c>
      <c r="H936">
        <v>87.614699999999999</v>
      </c>
      <c r="I936">
        <v>87.187799999999996</v>
      </c>
      <c r="J936">
        <v>87.546999999999997</v>
      </c>
      <c r="K936">
        <v>87.626199999999997</v>
      </c>
      <c r="L936">
        <v>87.236800000000002</v>
      </c>
      <c r="M936">
        <v>87.703500000000005</v>
      </c>
      <c r="N936">
        <v>87.226699999999994</v>
      </c>
    </row>
    <row r="937" spans="1:14" x14ac:dyDescent="0.2">
      <c r="A937" t="s">
        <v>666</v>
      </c>
      <c r="B937">
        <v>2003</v>
      </c>
      <c r="C937">
        <v>87.761099999999999</v>
      </c>
      <c r="D937">
        <v>87.911900000000003</v>
      </c>
      <c r="E937">
        <v>88.096100000000007</v>
      </c>
      <c r="F937">
        <v>87.389399999999995</v>
      </c>
      <c r="G937">
        <v>87.408500000000004</v>
      </c>
      <c r="H937">
        <v>87.752499999999998</v>
      </c>
      <c r="I937">
        <v>87.836100000000002</v>
      </c>
      <c r="J937">
        <v>87.597200000000001</v>
      </c>
      <c r="K937">
        <v>88.328299999999999</v>
      </c>
      <c r="L937">
        <v>88.259500000000003</v>
      </c>
      <c r="M937">
        <v>89.170500000000004</v>
      </c>
      <c r="N937">
        <v>89.011799999999994</v>
      </c>
    </row>
    <row r="938" spans="1:14" x14ac:dyDescent="0.2">
      <c r="A938" t="s">
        <v>666</v>
      </c>
      <c r="B938">
        <v>2004</v>
      </c>
      <c r="C938">
        <v>89.041899999999998</v>
      </c>
      <c r="D938">
        <v>89.623000000000005</v>
      </c>
      <c r="E938">
        <v>89.418099999999995</v>
      </c>
      <c r="F938">
        <v>89.800899999999999</v>
      </c>
      <c r="G938">
        <v>90.422499999999999</v>
      </c>
      <c r="H938">
        <v>89.692700000000002</v>
      </c>
      <c r="I938">
        <v>90.419300000000007</v>
      </c>
      <c r="J938">
        <v>90.966300000000004</v>
      </c>
      <c r="K938">
        <v>90.981399999999994</v>
      </c>
      <c r="L938">
        <v>92.060699999999997</v>
      </c>
      <c r="M938">
        <v>91.944100000000006</v>
      </c>
      <c r="N938">
        <v>92.562100000000001</v>
      </c>
    </row>
    <row r="939" spans="1:14" x14ac:dyDescent="0.2">
      <c r="A939" t="s">
        <v>666</v>
      </c>
      <c r="B939">
        <v>2005</v>
      </c>
      <c r="C939">
        <v>93.250500000000002</v>
      </c>
      <c r="D939">
        <v>94.137</v>
      </c>
      <c r="E939">
        <v>93.710599999999999</v>
      </c>
      <c r="F939">
        <v>93.937899999999999</v>
      </c>
      <c r="G939">
        <v>94.269099999999995</v>
      </c>
      <c r="H939">
        <v>94.450400000000002</v>
      </c>
      <c r="I939">
        <v>94.347200000000001</v>
      </c>
      <c r="J939">
        <v>94.575900000000004</v>
      </c>
      <c r="K939">
        <v>93.540400000000005</v>
      </c>
      <c r="L939">
        <v>94.951400000000007</v>
      </c>
      <c r="M939">
        <v>95.761799999999994</v>
      </c>
      <c r="N939">
        <v>95.766900000000007</v>
      </c>
    </row>
    <row r="940" spans="1:14" x14ac:dyDescent="0.2">
      <c r="A940" t="s">
        <v>666</v>
      </c>
      <c r="B940">
        <v>2006</v>
      </c>
      <c r="C940">
        <v>96.609800000000007</v>
      </c>
      <c r="D940">
        <v>96.495999999999995</v>
      </c>
      <c r="E940">
        <v>96.3262</v>
      </c>
      <c r="F940">
        <v>96.853099999999998</v>
      </c>
      <c r="G940">
        <v>96.484099999999998</v>
      </c>
      <c r="H940">
        <v>96.817700000000002</v>
      </c>
      <c r="I940">
        <v>96.750799999999998</v>
      </c>
      <c r="J940">
        <v>97.203999999999994</v>
      </c>
      <c r="K940">
        <v>97.300899999999999</v>
      </c>
      <c r="L940">
        <v>96.8994</v>
      </c>
      <c r="M940">
        <v>96.960999999999999</v>
      </c>
      <c r="N940">
        <v>98.581199999999995</v>
      </c>
    </row>
    <row r="941" spans="1:14" x14ac:dyDescent="0.2">
      <c r="A941" t="s">
        <v>666</v>
      </c>
      <c r="B941">
        <v>2007</v>
      </c>
      <c r="C941">
        <v>98.236500000000007</v>
      </c>
      <c r="D941">
        <v>98.738200000000006</v>
      </c>
      <c r="E941">
        <v>99.447000000000003</v>
      </c>
      <c r="F941">
        <v>100.1802</v>
      </c>
      <c r="G941">
        <v>100.02500000000001</v>
      </c>
      <c r="H941">
        <v>100.2816</v>
      </c>
      <c r="I941">
        <v>100.5762</v>
      </c>
      <c r="J941">
        <v>100.0976</v>
      </c>
      <c r="K941">
        <v>100.67570000000001</v>
      </c>
      <c r="L941">
        <v>100.19499999999999</v>
      </c>
      <c r="M941">
        <v>100.6165</v>
      </c>
      <c r="N941">
        <v>100.93049999999999</v>
      </c>
    </row>
    <row r="942" spans="1:14" x14ac:dyDescent="0.2">
      <c r="A942" t="s">
        <v>666</v>
      </c>
      <c r="B942">
        <v>2008</v>
      </c>
      <c r="C942">
        <v>100.6262</v>
      </c>
      <c r="D942">
        <v>100.1495</v>
      </c>
      <c r="E942">
        <v>99.699299999999994</v>
      </c>
      <c r="F942">
        <v>98.529499999999999</v>
      </c>
      <c r="G942">
        <v>97.982399999999998</v>
      </c>
      <c r="H942">
        <v>97.347800000000007</v>
      </c>
      <c r="I942">
        <v>96.361699999999999</v>
      </c>
      <c r="J942">
        <v>94.986199999999997</v>
      </c>
      <c r="K942">
        <v>91.629499999999993</v>
      </c>
      <c r="L942">
        <v>91.094899999999996</v>
      </c>
      <c r="M942">
        <v>88.875699999999995</v>
      </c>
      <c r="N942">
        <v>86.084100000000007</v>
      </c>
    </row>
    <row r="943" spans="1:14" x14ac:dyDescent="0.2">
      <c r="A943" t="s">
        <v>666</v>
      </c>
      <c r="B943">
        <v>2009</v>
      </c>
      <c r="C943">
        <v>83.699600000000004</v>
      </c>
      <c r="D943">
        <v>83.811800000000005</v>
      </c>
      <c r="E943">
        <v>82.242199999999997</v>
      </c>
      <c r="F943">
        <v>81.638900000000007</v>
      </c>
      <c r="G943">
        <v>80.629000000000005</v>
      </c>
      <c r="H943">
        <v>80.349699999999999</v>
      </c>
      <c r="I943">
        <v>81.471199999999996</v>
      </c>
      <c r="J943">
        <v>82.251199999999997</v>
      </c>
      <c r="K943">
        <v>82.943700000000007</v>
      </c>
      <c r="L943">
        <v>82.940700000000007</v>
      </c>
      <c r="M943">
        <v>83.631600000000006</v>
      </c>
      <c r="N943">
        <v>83.789299999999997</v>
      </c>
    </row>
    <row r="944" spans="1:14" x14ac:dyDescent="0.2">
      <c r="A944" t="s">
        <v>666</v>
      </c>
      <c r="B944">
        <v>2010</v>
      </c>
      <c r="C944">
        <v>84.700800000000001</v>
      </c>
      <c r="D944">
        <v>84.814499999999995</v>
      </c>
      <c r="E944">
        <v>85.613299999999995</v>
      </c>
      <c r="F944">
        <v>86.308599999999998</v>
      </c>
      <c r="G944">
        <v>87.260499999999993</v>
      </c>
      <c r="H944">
        <v>87.218299999999999</v>
      </c>
      <c r="I944">
        <v>87.986999999999995</v>
      </c>
      <c r="J944">
        <v>88.068399999999997</v>
      </c>
      <c r="K944">
        <v>88.310400000000001</v>
      </c>
      <c r="L944">
        <v>88.540499999999994</v>
      </c>
      <c r="M944">
        <v>88.682400000000001</v>
      </c>
      <c r="N944">
        <v>89.629499999999993</v>
      </c>
    </row>
    <row r="945" spans="1:14" x14ac:dyDescent="0.2">
      <c r="A945" t="s">
        <v>666</v>
      </c>
      <c r="B945">
        <v>2011</v>
      </c>
      <c r="C945">
        <v>90.298299999999998</v>
      </c>
      <c r="D945">
        <v>90.474599999999995</v>
      </c>
      <c r="E945">
        <v>91.145600000000002</v>
      </c>
      <c r="F945">
        <v>90.628799999999998</v>
      </c>
      <c r="G945">
        <v>90.778000000000006</v>
      </c>
      <c r="H945">
        <v>90.909000000000006</v>
      </c>
      <c r="I945">
        <v>91.620500000000007</v>
      </c>
      <c r="J945">
        <v>91.802099999999996</v>
      </c>
      <c r="K945">
        <v>92.170299999999997</v>
      </c>
      <c r="L945">
        <v>92.649000000000001</v>
      </c>
      <c r="M945">
        <v>92.386399999999995</v>
      </c>
    </row>
    <row r="946" spans="1:14" x14ac:dyDescent="0.2">
      <c r="A946" t="s">
        <v>667</v>
      </c>
      <c r="B946" t="s">
        <v>668</v>
      </c>
      <c r="C946" t="s">
        <v>669</v>
      </c>
      <c r="D946" t="s">
        <v>670</v>
      </c>
    </row>
    <row r="947" spans="1:14" x14ac:dyDescent="0.2">
      <c r="A947" t="s">
        <v>671</v>
      </c>
      <c r="B947">
        <v>1986</v>
      </c>
      <c r="C947">
        <v>37.132100000000001</v>
      </c>
      <c r="D947">
        <v>36.886000000000003</v>
      </c>
      <c r="E947">
        <v>36.842599999999997</v>
      </c>
      <c r="F947">
        <v>36.862699999999997</v>
      </c>
      <c r="G947">
        <v>36.793399999999998</v>
      </c>
      <c r="H947">
        <v>36.575299999999999</v>
      </c>
      <c r="I947">
        <v>36.921399999999998</v>
      </c>
      <c r="J947">
        <v>36.911200000000001</v>
      </c>
      <c r="K947">
        <v>37.069600000000001</v>
      </c>
      <c r="L947">
        <v>37.061799999999998</v>
      </c>
      <c r="M947">
        <v>37.2423</v>
      </c>
      <c r="N947">
        <v>37.6068</v>
      </c>
    </row>
    <row r="948" spans="1:14" x14ac:dyDescent="0.2">
      <c r="A948" t="s">
        <v>671</v>
      </c>
      <c r="B948">
        <v>1987</v>
      </c>
      <c r="C948">
        <v>37.546700000000001</v>
      </c>
      <c r="D948">
        <v>38.240600000000001</v>
      </c>
      <c r="E948">
        <v>38.204799999999999</v>
      </c>
      <c r="F948">
        <v>38.4</v>
      </c>
      <c r="G948">
        <v>38.626199999999997</v>
      </c>
      <c r="H948">
        <v>38.7849</v>
      </c>
      <c r="I948">
        <v>38.8857</v>
      </c>
      <c r="J948">
        <v>39.242400000000004</v>
      </c>
      <c r="K948">
        <v>39.600999999999999</v>
      </c>
      <c r="L948">
        <v>40.626300000000001</v>
      </c>
      <c r="M948">
        <v>40.828899999999997</v>
      </c>
      <c r="N948">
        <v>41.150100000000002</v>
      </c>
    </row>
    <row r="949" spans="1:14" x14ac:dyDescent="0.2">
      <c r="A949" t="s">
        <v>671</v>
      </c>
      <c r="B949">
        <v>1988</v>
      </c>
      <c r="C949">
        <v>41.126300000000001</v>
      </c>
      <c r="D949">
        <v>41.157699999999998</v>
      </c>
      <c r="E949">
        <v>41.403399999999998</v>
      </c>
      <c r="F949">
        <v>41.837200000000003</v>
      </c>
      <c r="G949">
        <v>42.041200000000003</v>
      </c>
      <c r="H949">
        <v>42.122799999999998</v>
      </c>
      <c r="I949">
        <v>42.030200000000001</v>
      </c>
      <c r="J949">
        <v>42.087200000000003</v>
      </c>
      <c r="K949">
        <v>42.445700000000002</v>
      </c>
      <c r="L949">
        <v>42.686</v>
      </c>
      <c r="M949">
        <v>42.9497</v>
      </c>
      <c r="N949">
        <v>43.031399999999998</v>
      </c>
    </row>
    <row r="950" spans="1:14" x14ac:dyDescent="0.2">
      <c r="A950" t="s">
        <v>671</v>
      </c>
      <c r="B950">
        <v>1989</v>
      </c>
      <c r="C950">
        <v>43.574599999999997</v>
      </c>
      <c r="D950">
        <v>42.9741</v>
      </c>
      <c r="E950">
        <v>42.767800000000001</v>
      </c>
      <c r="F950">
        <v>43.007599999999996</v>
      </c>
      <c r="G950">
        <v>42.498199999999997</v>
      </c>
      <c r="H950">
        <v>42.546599999999998</v>
      </c>
      <c r="I950">
        <v>42.064799999999998</v>
      </c>
      <c r="J950">
        <v>42.533499999999997</v>
      </c>
      <c r="K950">
        <v>42.4482</v>
      </c>
      <c r="L950">
        <v>41.993400000000001</v>
      </c>
      <c r="M950">
        <v>42.025700000000001</v>
      </c>
      <c r="N950">
        <v>42.270099999999999</v>
      </c>
    </row>
    <row r="951" spans="1:14" x14ac:dyDescent="0.2">
      <c r="A951" t="s">
        <v>671</v>
      </c>
      <c r="B951">
        <v>1990</v>
      </c>
      <c r="C951">
        <v>41.7744</v>
      </c>
      <c r="D951">
        <v>42.600099999999998</v>
      </c>
      <c r="E951">
        <v>43.134900000000002</v>
      </c>
      <c r="F951">
        <v>42.940100000000001</v>
      </c>
      <c r="G951">
        <v>43.191200000000002</v>
      </c>
      <c r="H951">
        <v>43.326900000000002</v>
      </c>
      <c r="I951">
        <v>43.1676</v>
      </c>
      <c r="J951">
        <v>43.2883</v>
      </c>
      <c r="K951">
        <v>43.244700000000002</v>
      </c>
      <c r="L951">
        <v>42.7044</v>
      </c>
      <c r="M951">
        <v>41.718800000000002</v>
      </c>
      <c r="N951">
        <v>41.277200000000001</v>
      </c>
    </row>
    <row r="952" spans="1:14" x14ac:dyDescent="0.2">
      <c r="A952" t="s">
        <v>671</v>
      </c>
      <c r="B952">
        <v>1991</v>
      </c>
      <c r="C952">
        <v>40.946800000000003</v>
      </c>
      <c r="D952">
        <v>40.5379</v>
      </c>
      <c r="E952">
        <v>40.360300000000002</v>
      </c>
      <c r="F952">
        <v>40.558799999999998</v>
      </c>
      <c r="G952">
        <v>40.738100000000003</v>
      </c>
      <c r="H952">
        <v>41.433</v>
      </c>
      <c r="I952">
        <v>41.665500000000002</v>
      </c>
      <c r="J952">
        <v>41.626800000000003</v>
      </c>
      <c r="K952">
        <v>42.299300000000002</v>
      </c>
      <c r="L952">
        <v>42.122100000000003</v>
      </c>
      <c r="M952">
        <v>42.190399999999997</v>
      </c>
      <c r="N952">
        <v>42.06</v>
      </c>
    </row>
    <row r="953" spans="1:14" x14ac:dyDescent="0.2">
      <c r="A953" t="s">
        <v>671</v>
      </c>
      <c r="B953">
        <v>1992</v>
      </c>
      <c r="C953">
        <v>41.397500000000001</v>
      </c>
      <c r="D953">
        <v>42.310099999999998</v>
      </c>
      <c r="E953">
        <v>42.711300000000001</v>
      </c>
      <c r="F953">
        <v>43.054600000000001</v>
      </c>
      <c r="G953">
        <v>43.559100000000001</v>
      </c>
      <c r="H953">
        <v>43.583799999999997</v>
      </c>
      <c r="I953">
        <v>44.027200000000001</v>
      </c>
      <c r="J953">
        <v>43.855499999999999</v>
      </c>
      <c r="K953">
        <v>43.844700000000003</v>
      </c>
      <c r="L953">
        <v>44.347999999999999</v>
      </c>
      <c r="M953">
        <v>44.5807</v>
      </c>
      <c r="N953">
        <v>44.670900000000003</v>
      </c>
    </row>
    <row r="954" spans="1:14" x14ac:dyDescent="0.2">
      <c r="A954" t="s">
        <v>671</v>
      </c>
      <c r="B954">
        <v>1993</v>
      </c>
      <c r="C954">
        <v>45.140799999999999</v>
      </c>
      <c r="D954">
        <v>45.231400000000001</v>
      </c>
      <c r="E954">
        <v>45.359900000000003</v>
      </c>
      <c r="F954">
        <v>45.569400000000002</v>
      </c>
      <c r="G954">
        <v>45.597099999999998</v>
      </c>
      <c r="H954">
        <v>45.500599999999999</v>
      </c>
      <c r="I954">
        <v>45.603400000000001</v>
      </c>
      <c r="J954">
        <v>45.500399999999999</v>
      </c>
      <c r="K954">
        <v>46.086100000000002</v>
      </c>
      <c r="L954">
        <v>46.703299999999999</v>
      </c>
      <c r="M954">
        <v>47.047800000000002</v>
      </c>
      <c r="N954">
        <v>47.480600000000003</v>
      </c>
    </row>
    <row r="955" spans="1:14" x14ac:dyDescent="0.2">
      <c r="A955" t="s">
        <v>671</v>
      </c>
      <c r="B955">
        <v>1994</v>
      </c>
      <c r="C955">
        <v>47.727400000000003</v>
      </c>
      <c r="D955">
        <v>47.6693</v>
      </c>
      <c r="E955">
        <v>48.283799999999999</v>
      </c>
      <c r="F955">
        <v>48.920200000000001</v>
      </c>
      <c r="G955">
        <v>49.259700000000002</v>
      </c>
      <c r="H955">
        <v>49.427999999999997</v>
      </c>
      <c r="I955">
        <v>49.991500000000002</v>
      </c>
      <c r="J955">
        <v>50.179099999999998</v>
      </c>
      <c r="K955">
        <v>50.636000000000003</v>
      </c>
      <c r="L955">
        <v>51.273299999999999</v>
      </c>
      <c r="M955">
        <v>51.752099999999999</v>
      </c>
      <c r="N955">
        <v>52.6464</v>
      </c>
    </row>
    <row r="956" spans="1:14" x14ac:dyDescent="0.2">
      <c r="A956" t="s">
        <v>671</v>
      </c>
      <c r="B956">
        <v>1995</v>
      </c>
      <c r="C956">
        <v>52.9392</v>
      </c>
      <c r="D956">
        <v>52.904499999999999</v>
      </c>
      <c r="E956">
        <v>53.263300000000001</v>
      </c>
      <c r="F956">
        <v>53.236699999999999</v>
      </c>
      <c r="G956">
        <v>53.3202</v>
      </c>
      <c r="H956">
        <v>53.750500000000002</v>
      </c>
      <c r="I956">
        <v>53.277200000000001</v>
      </c>
      <c r="J956">
        <v>54.455100000000002</v>
      </c>
      <c r="K956">
        <v>55.1526</v>
      </c>
      <c r="L956">
        <v>55.052100000000003</v>
      </c>
      <c r="M956">
        <v>55.278799999999997</v>
      </c>
      <c r="N956">
        <v>55.776000000000003</v>
      </c>
    </row>
    <row r="957" spans="1:14" x14ac:dyDescent="0.2">
      <c r="A957" t="s">
        <v>671</v>
      </c>
      <c r="B957">
        <v>1996</v>
      </c>
      <c r="C957">
        <v>55.468499999999999</v>
      </c>
      <c r="D957">
        <v>56.889200000000002</v>
      </c>
      <c r="E957">
        <v>56.4512</v>
      </c>
      <c r="F957">
        <v>57.6541</v>
      </c>
      <c r="G957">
        <v>58.193199999999997</v>
      </c>
      <c r="H957">
        <v>59.067300000000003</v>
      </c>
      <c r="I957">
        <v>59.447899999999997</v>
      </c>
      <c r="J957">
        <v>59.978099999999998</v>
      </c>
      <c r="K957">
        <v>60.365200000000002</v>
      </c>
      <c r="L957">
        <v>60.236499999999999</v>
      </c>
      <c r="M957">
        <v>60.8521</v>
      </c>
      <c r="N957">
        <v>61.555700000000002</v>
      </c>
    </row>
    <row r="958" spans="1:14" x14ac:dyDescent="0.2">
      <c r="A958" t="s">
        <v>671</v>
      </c>
      <c r="B958">
        <v>1997</v>
      </c>
      <c r="C958">
        <v>61.653599999999997</v>
      </c>
      <c r="D958">
        <v>62.835500000000003</v>
      </c>
      <c r="E958">
        <v>63.6843</v>
      </c>
      <c r="F958">
        <v>63.781999999999996</v>
      </c>
      <c r="G958">
        <v>64.616600000000005</v>
      </c>
      <c r="H958">
        <v>65.387100000000004</v>
      </c>
      <c r="I958">
        <v>65.483000000000004</v>
      </c>
      <c r="J958">
        <v>67.187700000000007</v>
      </c>
      <c r="K958">
        <v>67.859499999999997</v>
      </c>
      <c r="L958">
        <v>68.389700000000005</v>
      </c>
      <c r="M958">
        <v>69.707400000000007</v>
      </c>
      <c r="N958">
        <v>70.2988</v>
      </c>
    </row>
    <row r="959" spans="1:14" x14ac:dyDescent="0.2">
      <c r="A959" t="s">
        <v>671</v>
      </c>
      <c r="B959">
        <v>1998</v>
      </c>
      <c r="C959">
        <v>70.9191</v>
      </c>
      <c r="D959">
        <v>71.204499999999996</v>
      </c>
      <c r="E959">
        <v>71.210499999999996</v>
      </c>
      <c r="F959">
        <v>71.556799999999996</v>
      </c>
      <c r="G959">
        <v>72.136899999999997</v>
      </c>
      <c r="H959">
        <v>71.357500000000002</v>
      </c>
      <c r="I959">
        <v>70.695300000000003</v>
      </c>
      <c r="J959">
        <v>73.959400000000002</v>
      </c>
      <c r="K959">
        <v>74.108199999999997</v>
      </c>
      <c r="L959">
        <v>75.300299999999993</v>
      </c>
      <c r="M959">
        <v>75.468199999999996</v>
      </c>
      <c r="N959">
        <v>76.181399999999996</v>
      </c>
    </row>
    <row r="960" spans="1:14" x14ac:dyDescent="0.2">
      <c r="A960" t="s">
        <v>671</v>
      </c>
      <c r="B960">
        <v>1999</v>
      </c>
      <c r="C960">
        <v>76.173199999999994</v>
      </c>
      <c r="D960">
        <v>76.735200000000006</v>
      </c>
      <c r="E960">
        <v>76.926599999999993</v>
      </c>
      <c r="F960">
        <v>77.527299999999997</v>
      </c>
      <c r="G960">
        <v>78.200400000000002</v>
      </c>
      <c r="H960">
        <v>78.408799999999999</v>
      </c>
      <c r="I960">
        <v>79.513199999999998</v>
      </c>
      <c r="J960">
        <v>79.9923</v>
      </c>
      <c r="K960">
        <v>79.653000000000006</v>
      </c>
      <c r="L960">
        <v>80.929100000000005</v>
      </c>
      <c r="M960">
        <v>81.352900000000005</v>
      </c>
      <c r="N960">
        <v>81.870500000000007</v>
      </c>
    </row>
    <row r="961" spans="1:14" x14ac:dyDescent="0.2">
      <c r="A961" t="s">
        <v>671</v>
      </c>
      <c r="B961">
        <v>2000</v>
      </c>
      <c r="C961">
        <v>83.206199999999995</v>
      </c>
      <c r="D961">
        <v>83.572999999999993</v>
      </c>
      <c r="E961">
        <v>84.274500000000003</v>
      </c>
      <c r="F961">
        <v>84.9298</v>
      </c>
      <c r="G961">
        <v>85.133899999999997</v>
      </c>
      <c r="H961">
        <v>85.394199999999998</v>
      </c>
      <c r="I961">
        <v>85.442700000000002</v>
      </c>
      <c r="J961">
        <v>85.194800000000001</v>
      </c>
      <c r="K961">
        <v>85.658100000000005</v>
      </c>
      <c r="L961">
        <v>85.381500000000003</v>
      </c>
      <c r="M961">
        <v>84.974800000000002</v>
      </c>
      <c r="N961">
        <v>84.241399999999999</v>
      </c>
    </row>
    <row r="962" spans="1:14" x14ac:dyDescent="0.2">
      <c r="A962" t="s">
        <v>671</v>
      </c>
      <c r="B962">
        <v>2001</v>
      </c>
      <c r="C962">
        <v>83.612700000000004</v>
      </c>
      <c r="D962">
        <v>83.101600000000005</v>
      </c>
      <c r="E962">
        <v>83.3399</v>
      </c>
      <c r="F962">
        <v>82.762699999999995</v>
      </c>
      <c r="G962">
        <v>81.9786</v>
      </c>
      <c r="H962">
        <v>81.217600000000004</v>
      </c>
      <c r="I962">
        <v>80.764499999999998</v>
      </c>
      <c r="J962">
        <v>79.888099999999994</v>
      </c>
      <c r="K962">
        <v>79.3078</v>
      </c>
      <c r="L962">
        <v>78.206100000000006</v>
      </c>
      <c r="M962">
        <v>78.116699999999994</v>
      </c>
      <c r="N962">
        <v>78.464699999999993</v>
      </c>
    </row>
    <row r="963" spans="1:14" x14ac:dyDescent="0.2">
      <c r="A963" t="s">
        <v>671</v>
      </c>
      <c r="B963">
        <v>2002</v>
      </c>
      <c r="C963">
        <v>78.653599999999997</v>
      </c>
      <c r="D963">
        <v>78.816500000000005</v>
      </c>
      <c r="E963">
        <v>79.396299999999997</v>
      </c>
      <c r="F963">
        <v>80.003500000000003</v>
      </c>
      <c r="G963">
        <v>80.560400000000001</v>
      </c>
      <c r="H963">
        <v>81.527000000000001</v>
      </c>
      <c r="I963">
        <v>81.278499999999994</v>
      </c>
      <c r="J963">
        <v>81.913799999999995</v>
      </c>
      <c r="K963">
        <v>81.887600000000006</v>
      </c>
      <c r="L963">
        <v>81.586699999999993</v>
      </c>
      <c r="M963">
        <v>82.295400000000001</v>
      </c>
      <c r="N963">
        <v>81.644800000000004</v>
      </c>
    </row>
    <row r="964" spans="1:14" x14ac:dyDescent="0.2">
      <c r="A964" t="s">
        <v>671</v>
      </c>
      <c r="B964">
        <v>2003</v>
      </c>
      <c r="C964">
        <v>82.525499999999994</v>
      </c>
      <c r="D964">
        <v>82.384900000000002</v>
      </c>
      <c r="E964">
        <v>82.293999999999997</v>
      </c>
      <c r="F964">
        <v>81.594399999999993</v>
      </c>
      <c r="G964">
        <v>82.005200000000002</v>
      </c>
      <c r="H964">
        <v>82.510199999999998</v>
      </c>
      <c r="I964">
        <v>82.769499999999994</v>
      </c>
      <c r="J964">
        <v>82.528700000000001</v>
      </c>
      <c r="K964">
        <v>83.506299999999996</v>
      </c>
      <c r="L964">
        <v>83.531899999999993</v>
      </c>
      <c r="M964">
        <v>84.729600000000005</v>
      </c>
      <c r="N964">
        <v>84.631600000000006</v>
      </c>
    </row>
    <row r="965" spans="1:14" x14ac:dyDescent="0.2">
      <c r="A965" t="s">
        <v>671</v>
      </c>
      <c r="B965">
        <v>2004</v>
      </c>
      <c r="C965">
        <v>84.798100000000005</v>
      </c>
      <c r="D965">
        <v>85.475700000000003</v>
      </c>
      <c r="E965">
        <v>85.3142</v>
      </c>
      <c r="F965">
        <v>85.403499999999994</v>
      </c>
      <c r="G965">
        <v>85.831000000000003</v>
      </c>
      <c r="H965">
        <v>85.156300000000002</v>
      </c>
      <c r="I965">
        <v>85.954499999999996</v>
      </c>
      <c r="J965">
        <v>86.568399999999997</v>
      </c>
      <c r="K965">
        <v>86.631100000000004</v>
      </c>
      <c r="L965">
        <v>87.719499999999996</v>
      </c>
      <c r="M965">
        <v>87.540599999999998</v>
      </c>
      <c r="N965">
        <v>88.163899999999998</v>
      </c>
    </row>
    <row r="966" spans="1:14" x14ac:dyDescent="0.2">
      <c r="A966" t="s">
        <v>671</v>
      </c>
      <c r="B966">
        <v>2005</v>
      </c>
      <c r="C966">
        <v>89.013800000000003</v>
      </c>
      <c r="D966">
        <v>90.145099999999999</v>
      </c>
      <c r="E966">
        <v>89.631200000000007</v>
      </c>
      <c r="F966">
        <v>90.054299999999998</v>
      </c>
      <c r="G966">
        <v>90.471500000000006</v>
      </c>
      <c r="H966">
        <v>90.537400000000005</v>
      </c>
      <c r="I966">
        <v>90.2971</v>
      </c>
      <c r="J966">
        <v>91.316999999999993</v>
      </c>
      <c r="K966">
        <v>91.505799999999994</v>
      </c>
      <c r="L966">
        <v>93.692700000000002</v>
      </c>
      <c r="M966">
        <v>93.842500000000001</v>
      </c>
      <c r="N966">
        <v>93.319000000000003</v>
      </c>
    </row>
    <row r="967" spans="1:14" x14ac:dyDescent="0.2">
      <c r="A967" t="s">
        <v>671</v>
      </c>
      <c r="B967">
        <v>2006</v>
      </c>
      <c r="C967">
        <v>94.472800000000007</v>
      </c>
      <c r="D967">
        <v>94.658699999999996</v>
      </c>
      <c r="E967">
        <v>94.759900000000002</v>
      </c>
      <c r="F967">
        <v>95.480099999999993</v>
      </c>
      <c r="G967">
        <v>95.043000000000006</v>
      </c>
      <c r="H967">
        <v>95.401799999999994</v>
      </c>
      <c r="I967">
        <v>95.129800000000003</v>
      </c>
      <c r="J967">
        <v>95.805899999999994</v>
      </c>
      <c r="K967">
        <v>95.712199999999996</v>
      </c>
      <c r="L967">
        <v>95.094999999999999</v>
      </c>
      <c r="M967">
        <v>95.521799999999999</v>
      </c>
      <c r="N967">
        <v>97.1524</v>
      </c>
    </row>
    <row r="968" spans="1:14" x14ac:dyDescent="0.2">
      <c r="A968" t="s">
        <v>671</v>
      </c>
      <c r="B968">
        <v>2007</v>
      </c>
      <c r="C968">
        <v>96.735100000000003</v>
      </c>
      <c r="D968">
        <v>97.635499999999993</v>
      </c>
      <c r="E968">
        <v>98.766300000000001</v>
      </c>
      <c r="F968">
        <v>99.985900000000001</v>
      </c>
      <c r="G968">
        <v>99.869799999999998</v>
      </c>
      <c r="H968">
        <v>100.3574</v>
      </c>
      <c r="I968">
        <v>100.53870000000001</v>
      </c>
      <c r="J968">
        <v>100.438</v>
      </c>
      <c r="K968">
        <v>101.0175</v>
      </c>
      <c r="L968">
        <v>100.8854</v>
      </c>
      <c r="M968">
        <v>101.72369999999999</v>
      </c>
      <c r="N968">
        <v>102.0468</v>
      </c>
    </row>
    <row r="969" spans="1:14" x14ac:dyDescent="0.2">
      <c r="A969" t="s">
        <v>671</v>
      </c>
      <c r="B969">
        <v>2008</v>
      </c>
      <c r="C969">
        <v>102.1909</v>
      </c>
      <c r="D969">
        <v>101.9983</v>
      </c>
      <c r="E969">
        <v>101.6091</v>
      </c>
      <c r="F969">
        <v>100.13290000000001</v>
      </c>
      <c r="G969">
        <v>99.478999999999999</v>
      </c>
      <c r="H969">
        <v>99.277100000000004</v>
      </c>
      <c r="I969">
        <v>97.888199999999998</v>
      </c>
      <c r="J969">
        <v>96.309899999999999</v>
      </c>
      <c r="K969">
        <v>92.941500000000005</v>
      </c>
      <c r="L969">
        <v>90.442700000000002</v>
      </c>
      <c r="M969">
        <v>88.093599999999995</v>
      </c>
      <c r="N969">
        <v>85.576700000000002</v>
      </c>
    </row>
    <row r="970" spans="1:14" x14ac:dyDescent="0.2">
      <c r="A970" t="s">
        <v>671</v>
      </c>
      <c r="B970">
        <v>2009</v>
      </c>
      <c r="C970">
        <v>81.324700000000007</v>
      </c>
      <c r="D970">
        <v>80.991799999999998</v>
      </c>
      <c r="E970">
        <v>79.046499999999995</v>
      </c>
      <c r="F970">
        <v>78.146799999999999</v>
      </c>
      <c r="G970">
        <v>76.257000000000005</v>
      </c>
      <c r="H970">
        <v>75.601100000000002</v>
      </c>
      <c r="I970">
        <v>77.771500000000003</v>
      </c>
      <c r="J970">
        <v>78.802199999999999</v>
      </c>
      <c r="K970">
        <v>79.769599999999997</v>
      </c>
      <c r="L970">
        <v>79.473500000000001</v>
      </c>
      <c r="M970">
        <v>80.196299999999994</v>
      </c>
      <c r="N970">
        <v>80.375500000000002</v>
      </c>
    </row>
    <row r="971" spans="1:14" x14ac:dyDescent="0.2">
      <c r="A971" t="s">
        <v>671</v>
      </c>
      <c r="B971">
        <v>2010</v>
      </c>
      <c r="C971">
        <v>81.573899999999995</v>
      </c>
      <c r="D971">
        <v>81.621099999999998</v>
      </c>
      <c r="E971">
        <v>82.774299999999997</v>
      </c>
      <c r="F971">
        <v>83.861800000000002</v>
      </c>
      <c r="G971">
        <v>85.269300000000001</v>
      </c>
      <c r="H971">
        <v>85.292199999999994</v>
      </c>
      <c r="I971">
        <v>86.598500000000001</v>
      </c>
      <c r="J971">
        <v>86.320800000000006</v>
      </c>
      <c r="K971">
        <v>86.628500000000003</v>
      </c>
      <c r="L971">
        <v>87.165499999999994</v>
      </c>
      <c r="M971">
        <v>87.602000000000004</v>
      </c>
      <c r="N971">
        <v>88.376800000000003</v>
      </c>
    </row>
    <row r="972" spans="1:14" x14ac:dyDescent="0.2">
      <c r="A972" t="s">
        <v>671</v>
      </c>
      <c r="B972">
        <v>2011</v>
      </c>
      <c r="C972">
        <v>89.875</v>
      </c>
      <c r="D972">
        <v>90.571899999999999</v>
      </c>
      <c r="E972">
        <v>91.293300000000002</v>
      </c>
      <c r="F972">
        <v>90.533100000000005</v>
      </c>
      <c r="G972">
        <v>91.171700000000001</v>
      </c>
      <c r="H972">
        <v>91.3904</v>
      </c>
      <c r="I972">
        <v>92.2286</v>
      </c>
      <c r="J972">
        <v>92.710899999999995</v>
      </c>
      <c r="K972">
        <v>93.138199999999998</v>
      </c>
      <c r="L972">
        <v>93.927599999999998</v>
      </c>
      <c r="M972">
        <v>93.793999999999997</v>
      </c>
    </row>
    <row r="973" spans="1:14" x14ac:dyDescent="0.2">
      <c r="A973" t="s">
        <v>672</v>
      </c>
      <c r="B973" t="s">
        <v>673</v>
      </c>
      <c r="C973" t="s">
        <v>674</v>
      </c>
    </row>
    <row r="974" spans="1:14" x14ac:dyDescent="0.2">
      <c r="A974" t="s">
        <v>675</v>
      </c>
      <c r="B974">
        <v>1986</v>
      </c>
      <c r="C974">
        <v>73.604299999999995</v>
      </c>
      <c r="D974">
        <v>73.793999999999997</v>
      </c>
      <c r="E974">
        <v>74.423100000000005</v>
      </c>
      <c r="F974">
        <v>75.119200000000006</v>
      </c>
      <c r="G974">
        <v>75.639200000000002</v>
      </c>
      <c r="H974">
        <v>75.352099999999993</v>
      </c>
      <c r="I974">
        <v>75.176000000000002</v>
      </c>
      <c r="J974">
        <v>77.793899999999994</v>
      </c>
      <c r="K974">
        <v>78.287300000000002</v>
      </c>
      <c r="L974">
        <v>78.598100000000002</v>
      </c>
      <c r="M974">
        <v>79.372799999999998</v>
      </c>
      <c r="N974">
        <v>79.073499999999996</v>
      </c>
    </row>
    <row r="975" spans="1:14" x14ac:dyDescent="0.2">
      <c r="A975" t="s">
        <v>675</v>
      </c>
      <c r="B975">
        <v>1987</v>
      </c>
      <c r="C975">
        <v>80.814899999999994</v>
      </c>
      <c r="D975">
        <v>81.430400000000006</v>
      </c>
      <c r="E975">
        <v>81.922200000000004</v>
      </c>
      <c r="F975">
        <v>81.283900000000003</v>
      </c>
      <c r="G975">
        <v>83.624499999999998</v>
      </c>
      <c r="H975">
        <v>84.099699999999999</v>
      </c>
      <c r="I975">
        <v>85.492900000000006</v>
      </c>
      <c r="J975">
        <v>85.564899999999994</v>
      </c>
      <c r="K975">
        <v>82.937399999999997</v>
      </c>
      <c r="L975">
        <v>84.236900000000006</v>
      </c>
      <c r="M975">
        <v>84.638499999999993</v>
      </c>
      <c r="N975">
        <v>83.017499999999998</v>
      </c>
    </row>
    <row r="976" spans="1:14" x14ac:dyDescent="0.2">
      <c r="A976" t="s">
        <v>675</v>
      </c>
      <c r="B976">
        <v>1988</v>
      </c>
      <c r="C976">
        <v>83.805300000000003</v>
      </c>
      <c r="D976">
        <v>84.309799999999996</v>
      </c>
      <c r="E976">
        <v>83.568399999999997</v>
      </c>
      <c r="F976">
        <v>84.118700000000004</v>
      </c>
      <c r="G976">
        <v>85.154700000000005</v>
      </c>
      <c r="H976">
        <v>82.305999999999997</v>
      </c>
      <c r="I976">
        <v>81.827100000000002</v>
      </c>
      <c r="J976">
        <v>80.754400000000004</v>
      </c>
      <c r="K976">
        <v>82.288700000000006</v>
      </c>
      <c r="L976">
        <v>82.750500000000002</v>
      </c>
      <c r="M976">
        <v>82.308999999999997</v>
      </c>
      <c r="N976">
        <v>84.376099999999994</v>
      </c>
    </row>
    <row r="977" spans="1:14" x14ac:dyDescent="0.2">
      <c r="A977" t="s">
        <v>675</v>
      </c>
      <c r="B977">
        <v>1989</v>
      </c>
      <c r="C977">
        <v>85.302199999999999</v>
      </c>
      <c r="D977">
        <v>80.974199999999996</v>
      </c>
      <c r="E977">
        <v>80.295500000000004</v>
      </c>
      <c r="F977">
        <v>81.564400000000006</v>
      </c>
      <c r="G977">
        <v>80.394199999999998</v>
      </c>
      <c r="H977">
        <v>82.086200000000005</v>
      </c>
      <c r="I977">
        <v>80.553200000000004</v>
      </c>
      <c r="J977">
        <v>81.028599999999997</v>
      </c>
      <c r="K977">
        <v>80.849000000000004</v>
      </c>
      <c r="L977">
        <v>82.632000000000005</v>
      </c>
      <c r="M977">
        <v>82.685699999999997</v>
      </c>
      <c r="N977">
        <v>84.471800000000002</v>
      </c>
    </row>
    <row r="978" spans="1:14" x14ac:dyDescent="0.2">
      <c r="A978" t="s">
        <v>675</v>
      </c>
      <c r="B978">
        <v>1990</v>
      </c>
      <c r="C978">
        <v>83.891099999999994</v>
      </c>
      <c r="D978">
        <v>83.872500000000002</v>
      </c>
      <c r="E978">
        <v>83.787899999999993</v>
      </c>
      <c r="F978">
        <v>83.535399999999996</v>
      </c>
      <c r="G978">
        <v>81.894599999999997</v>
      </c>
      <c r="H978">
        <v>81.800200000000004</v>
      </c>
      <c r="I978">
        <v>82.443299999999994</v>
      </c>
      <c r="J978">
        <v>80.819199999999995</v>
      </c>
      <c r="K978">
        <v>80.601900000000001</v>
      </c>
      <c r="L978">
        <v>78.372600000000006</v>
      </c>
      <c r="M978">
        <v>76.291499999999999</v>
      </c>
      <c r="N978">
        <v>74.515799999999999</v>
      </c>
    </row>
    <row r="979" spans="1:14" x14ac:dyDescent="0.2">
      <c r="A979" t="s">
        <v>675</v>
      </c>
      <c r="B979">
        <v>1991</v>
      </c>
      <c r="C979">
        <v>73.930700000000002</v>
      </c>
      <c r="D979">
        <v>72.203100000000006</v>
      </c>
      <c r="E979">
        <v>73.361999999999995</v>
      </c>
      <c r="F979">
        <v>73.903599999999997</v>
      </c>
      <c r="G979">
        <v>75.5505</v>
      </c>
      <c r="H979">
        <v>79.043800000000005</v>
      </c>
      <c r="I979">
        <v>76.482699999999994</v>
      </c>
      <c r="J979">
        <v>77.508600000000001</v>
      </c>
      <c r="K979">
        <v>77.756500000000003</v>
      </c>
      <c r="L979">
        <v>75.800899999999999</v>
      </c>
      <c r="M979">
        <v>77.317700000000002</v>
      </c>
      <c r="N979">
        <v>76.1648</v>
      </c>
    </row>
    <row r="980" spans="1:14" x14ac:dyDescent="0.2">
      <c r="A980" t="s">
        <v>675</v>
      </c>
      <c r="B980">
        <v>1992</v>
      </c>
      <c r="C980">
        <v>77.807699999999997</v>
      </c>
      <c r="D980">
        <v>78.550299999999993</v>
      </c>
      <c r="E980">
        <v>79.685599999999994</v>
      </c>
      <c r="F980">
        <v>79.311000000000007</v>
      </c>
      <c r="G980">
        <v>80.359099999999998</v>
      </c>
      <c r="H980">
        <v>78.805800000000005</v>
      </c>
      <c r="I980">
        <v>80.840900000000005</v>
      </c>
      <c r="J980">
        <v>81.4084</v>
      </c>
      <c r="K980">
        <v>79.488200000000006</v>
      </c>
      <c r="L980">
        <v>80.551900000000003</v>
      </c>
      <c r="M980">
        <v>81.166700000000006</v>
      </c>
      <c r="N980">
        <v>80.952699999999993</v>
      </c>
    </row>
    <row r="981" spans="1:14" x14ac:dyDescent="0.2">
      <c r="A981" t="s">
        <v>675</v>
      </c>
      <c r="B981">
        <v>1993</v>
      </c>
      <c r="C981">
        <v>80.970600000000005</v>
      </c>
      <c r="D981">
        <v>81.547700000000006</v>
      </c>
      <c r="E981">
        <v>80.387299999999996</v>
      </c>
      <c r="F981">
        <v>79.709199999999996</v>
      </c>
      <c r="G981">
        <v>79.621799999999993</v>
      </c>
      <c r="H981">
        <v>79.033600000000007</v>
      </c>
      <c r="I981">
        <v>79.923000000000002</v>
      </c>
      <c r="J981">
        <v>80.563800000000001</v>
      </c>
      <c r="K981">
        <v>80.605800000000002</v>
      </c>
      <c r="L981">
        <v>82.445400000000006</v>
      </c>
      <c r="M981">
        <v>82.091399999999993</v>
      </c>
      <c r="N981">
        <v>82.920199999999994</v>
      </c>
    </row>
    <row r="982" spans="1:14" x14ac:dyDescent="0.2">
      <c r="A982" t="s">
        <v>675</v>
      </c>
      <c r="B982">
        <v>1994</v>
      </c>
      <c r="C982">
        <v>84.781300000000002</v>
      </c>
      <c r="D982">
        <v>82.568600000000004</v>
      </c>
      <c r="E982">
        <v>82.585300000000004</v>
      </c>
      <c r="F982">
        <v>83.335499999999996</v>
      </c>
      <c r="G982">
        <v>84.920699999999997</v>
      </c>
      <c r="H982">
        <v>85.505399999999995</v>
      </c>
      <c r="I982">
        <v>86.050200000000004</v>
      </c>
      <c r="J982">
        <v>85.356899999999996</v>
      </c>
      <c r="K982">
        <v>86.850300000000004</v>
      </c>
      <c r="L982">
        <v>87.687899999999999</v>
      </c>
      <c r="M982">
        <v>86.476699999999994</v>
      </c>
      <c r="N982">
        <v>91.213800000000006</v>
      </c>
    </row>
    <row r="983" spans="1:14" x14ac:dyDescent="0.2">
      <c r="A983" t="s">
        <v>675</v>
      </c>
      <c r="B983">
        <v>1995</v>
      </c>
      <c r="C983">
        <v>89.861800000000002</v>
      </c>
      <c r="D983">
        <v>87.564599999999999</v>
      </c>
      <c r="E983">
        <v>85.758799999999994</v>
      </c>
      <c r="F983">
        <v>87.059700000000007</v>
      </c>
      <c r="G983">
        <v>84.949299999999994</v>
      </c>
      <c r="H983">
        <v>85.355500000000006</v>
      </c>
      <c r="I983">
        <v>86.680400000000006</v>
      </c>
      <c r="J983">
        <v>87.229200000000006</v>
      </c>
      <c r="K983">
        <v>89.416499999999999</v>
      </c>
      <c r="L983">
        <v>89.2102</v>
      </c>
      <c r="M983">
        <v>87.775800000000004</v>
      </c>
      <c r="N983">
        <v>90.969300000000004</v>
      </c>
    </row>
    <row r="984" spans="1:14" x14ac:dyDescent="0.2">
      <c r="A984" t="s">
        <v>675</v>
      </c>
      <c r="B984">
        <v>1996</v>
      </c>
      <c r="C984">
        <v>86.910700000000006</v>
      </c>
      <c r="D984">
        <v>87.362799999999993</v>
      </c>
      <c r="E984">
        <v>89.605599999999995</v>
      </c>
      <c r="F984">
        <v>90.418499999999995</v>
      </c>
      <c r="G984">
        <v>90.847200000000001</v>
      </c>
      <c r="H984">
        <v>91.800299999999993</v>
      </c>
      <c r="I984">
        <v>90.189899999999994</v>
      </c>
      <c r="J984">
        <v>92.525199999999998</v>
      </c>
      <c r="K984">
        <v>92.137799999999999</v>
      </c>
      <c r="L984">
        <v>91.741200000000006</v>
      </c>
      <c r="M984">
        <v>92.495999999999995</v>
      </c>
      <c r="N984">
        <v>90.084900000000005</v>
      </c>
    </row>
    <row r="985" spans="1:14" x14ac:dyDescent="0.2">
      <c r="A985" t="s">
        <v>675</v>
      </c>
      <c r="B985">
        <v>1997</v>
      </c>
      <c r="C985">
        <v>90.204899999999995</v>
      </c>
      <c r="D985">
        <v>92.014799999999994</v>
      </c>
      <c r="E985">
        <v>93.227900000000005</v>
      </c>
      <c r="F985">
        <v>92.771299999999997</v>
      </c>
      <c r="G985">
        <v>93.353999999999999</v>
      </c>
      <c r="H985">
        <v>93.881399999999999</v>
      </c>
      <c r="I985">
        <v>93.765299999999996</v>
      </c>
      <c r="J985">
        <v>93.521799999999999</v>
      </c>
      <c r="K985">
        <v>93.417900000000003</v>
      </c>
      <c r="L985">
        <v>93.470399999999998</v>
      </c>
      <c r="M985">
        <v>94.410700000000006</v>
      </c>
      <c r="N985">
        <v>94.500200000000007</v>
      </c>
    </row>
    <row r="986" spans="1:14" x14ac:dyDescent="0.2">
      <c r="A986" t="s">
        <v>675</v>
      </c>
      <c r="B986">
        <v>1998</v>
      </c>
      <c r="C986">
        <v>95.712199999999996</v>
      </c>
      <c r="D986">
        <v>96.375900000000001</v>
      </c>
      <c r="E986">
        <v>95.802599999999998</v>
      </c>
      <c r="F986">
        <v>96.685299999999998</v>
      </c>
      <c r="G986">
        <v>95.783299999999997</v>
      </c>
      <c r="H986">
        <v>96.254000000000005</v>
      </c>
      <c r="I986">
        <v>97.051400000000001</v>
      </c>
      <c r="J986">
        <v>97.770300000000006</v>
      </c>
      <c r="K986">
        <v>97.1</v>
      </c>
      <c r="L986">
        <v>98.734700000000004</v>
      </c>
      <c r="M986">
        <v>99.359200000000001</v>
      </c>
      <c r="N986">
        <v>101.83410000000001</v>
      </c>
    </row>
    <row r="987" spans="1:14" x14ac:dyDescent="0.2">
      <c r="A987" t="s">
        <v>675</v>
      </c>
      <c r="B987">
        <v>1999</v>
      </c>
      <c r="C987">
        <v>100.4216</v>
      </c>
      <c r="D987">
        <v>100.9879</v>
      </c>
      <c r="E987">
        <v>99.796199999999999</v>
      </c>
      <c r="F987">
        <v>100.4006</v>
      </c>
      <c r="G987">
        <v>101.892</v>
      </c>
      <c r="H987">
        <v>101.34399999999999</v>
      </c>
      <c r="I987">
        <v>101.1969</v>
      </c>
      <c r="J987">
        <v>99.61</v>
      </c>
      <c r="K987">
        <v>99.606399999999994</v>
      </c>
      <c r="L987">
        <v>101.1369</v>
      </c>
      <c r="M987">
        <v>101.9194</v>
      </c>
      <c r="N987">
        <v>103.20829999999999</v>
      </c>
    </row>
    <row r="988" spans="1:14" x14ac:dyDescent="0.2">
      <c r="A988" t="s">
        <v>675</v>
      </c>
      <c r="B988">
        <v>2000</v>
      </c>
      <c r="C988">
        <v>103.57980000000001</v>
      </c>
      <c r="D988">
        <v>103.4141</v>
      </c>
      <c r="E988">
        <v>103.70059999999999</v>
      </c>
      <c r="F988">
        <v>103.2762</v>
      </c>
      <c r="G988">
        <v>101.76220000000001</v>
      </c>
      <c r="H988">
        <v>99.781300000000002</v>
      </c>
      <c r="I988">
        <v>99.037300000000002</v>
      </c>
      <c r="J988">
        <v>97.421000000000006</v>
      </c>
      <c r="K988">
        <v>98.378</v>
      </c>
      <c r="L988">
        <v>96.488200000000006</v>
      </c>
      <c r="M988">
        <v>96.025800000000004</v>
      </c>
      <c r="N988">
        <v>93.330799999999996</v>
      </c>
    </row>
    <row r="989" spans="1:14" x14ac:dyDescent="0.2">
      <c r="A989" t="s">
        <v>675</v>
      </c>
      <c r="B989">
        <v>2001</v>
      </c>
      <c r="C989">
        <v>91.2453</v>
      </c>
      <c r="D989">
        <v>90.981899999999996</v>
      </c>
      <c r="E989">
        <v>92.639499999999998</v>
      </c>
      <c r="F989">
        <v>92.757199999999997</v>
      </c>
      <c r="G989">
        <v>93.821600000000004</v>
      </c>
      <c r="H989">
        <v>94.462299999999999</v>
      </c>
      <c r="I989">
        <v>93.334199999999996</v>
      </c>
      <c r="J989">
        <v>94.671099999999996</v>
      </c>
      <c r="K989">
        <v>95.515799999999999</v>
      </c>
      <c r="L989">
        <v>92.939400000000006</v>
      </c>
      <c r="M989">
        <v>93.697400000000002</v>
      </c>
      <c r="N989">
        <v>94.983400000000003</v>
      </c>
    </row>
    <row r="990" spans="1:14" x14ac:dyDescent="0.2">
      <c r="A990" t="s">
        <v>675</v>
      </c>
      <c r="B990">
        <v>2002</v>
      </c>
      <c r="C990">
        <v>95.5929</v>
      </c>
      <c r="D990">
        <v>95.287300000000002</v>
      </c>
      <c r="E990">
        <v>97.249099999999999</v>
      </c>
      <c r="F990">
        <v>96.987399999999994</v>
      </c>
      <c r="G990">
        <v>96.9452</v>
      </c>
      <c r="H990">
        <v>98.144999999999996</v>
      </c>
      <c r="I990">
        <v>96.754800000000003</v>
      </c>
      <c r="J990">
        <v>97.368899999999996</v>
      </c>
      <c r="K990">
        <v>96.751000000000005</v>
      </c>
      <c r="L990">
        <v>97.029700000000005</v>
      </c>
      <c r="M990">
        <v>95.974000000000004</v>
      </c>
      <c r="N990">
        <v>95.509799999999998</v>
      </c>
    </row>
    <row r="991" spans="1:14" x14ac:dyDescent="0.2">
      <c r="A991" t="s">
        <v>675</v>
      </c>
      <c r="B991">
        <v>2003</v>
      </c>
      <c r="C991">
        <v>96.1875</v>
      </c>
      <c r="D991">
        <v>96.002200000000002</v>
      </c>
      <c r="E991">
        <v>94.954300000000003</v>
      </c>
      <c r="F991">
        <v>95.038899999999998</v>
      </c>
      <c r="G991">
        <v>95.028000000000006</v>
      </c>
      <c r="H991">
        <v>95.662000000000006</v>
      </c>
      <c r="I991">
        <v>96.781499999999994</v>
      </c>
      <c r="J991">
        <v>96.298400000000001</v>
      </c>
      <c r="K991">
        <v>96.685000000000002</v>
      </c>
      <c r="L991">
        <v>97.7316</v>
      </c>
      <c r="M991">
        <v>100.51479999999999</v>
      </c>
      <c r="N991">
        <v>98.631500000000003</v>
      </c>
    </row>
    <row r="992" spans="1:14" x14ac:dyDescent="0.2">
      <c r="A992" t="s">
        <v>675</v>
      </c>
      <c r="B992">
        <v>2004</v>
      </c>
      <c r="C992">
        <v>99.073400000000007</v>
      </c>
      <c r="D992">
        <v>99.004800000000003</v>
      </c>
      <c r="E992">
        <v>98.229399999999998</v>
      </c>
      <c r="F992">
        <v>99.4375</v>
      </c>
      <c r="G992">
        <v>99.623000000000005</v>
      </c>
      <c r="H992">
        <v>97.921099999999996</v>
      </c>
      <c r="I992">
        <v>99.420900000000003</v>
      </c>
      <c r="J992">
        <v>99.443200000000004</v>
      </c>
      <c r="K992">
        <v>97.682000000000002</v>
      </c>
      <c r="L992">
        <v>100.52719999999999</v>
      </c>
      <c r="M992">
        <v>100.2388</v>
      </c>
      <c r="N992">
        <v>100.1434</v>
      </c>
    </row>
    <row r="993" spans="1:14" x14ac:dyDescent="0.2">
      <c r="A993" t="s">
        <v>675</v>
      </c>
      <c r="B993">
        <v>2005</v>
      </c>
      <c r="C993">
        <v>104.8892</v>
      </c>
      <c r="D993">
        <v>102.36960000000001</v>
      </c>
      <c r="E993">
        <v>101.9395</v>
      </c>
      <c r="F993">
        <v>102.3723</v>
      </c>
      <c r="G993">
        <v>102.8152</v>
      </c>
      <c r="H993">
        <v>102.8116</v>
      </c>
      <c r="I993">
        <v>103.5624</v>
      </c>
      <c r="J993">
        <v>103.2289</v>
      </c>
      <c r="K993">
        <v>107.20059999999999</v>
      </c>
      <c r="L993">
        <v>112.3882</v>
      </c>
      <c r="M993">
        <v>113.9918</v>
      </c>
      <c r="N993">
        <v>113.658</v>
      </c>
    </row>
    <row r="994" spans="1:14" x14ac:dyDescent="0.2">
      <c r="A994" t="s">
        <v>675</v>
      </c>
      <c r="B994">
        <v>2006</v>
      </c>
      <c r="C994">
        <v>114.2924</v>
      </c>
      <c r="D994">
        <v>112.3052</v>
      </c>
      <c r="E994">
        <v>111.4049</v>
      </c>
      <c r="F994">
        <v>109.6811</v>
      </c>
      <c r="G994">
        <v>108.82129999999999</v>
      </c>
      <c r="H994">
        <v>106.81189999999999</v>
      </c>
      <c r="I994">
        <v>107.1614</v>
      </c>
      <c r="J994">
        <v>105.3533</v>
      </c>
      <c r="K994">
        <v>104.4093</v>
      </c>
      <c r="L994">
        <v>99.899600000000007</v>
      </c>
      <c r="M994">
        <v>99.799099999999996</v>
      </c>
      <c r="N994">
        <v>102.68940000000001</v>
      </c>
    </row>
    <row r="995" spans="1:14" x14ac:dyDescent="0.2">
      <c r="A995" t="s">
        <v>675</v>
      </c>
      <c r="B995">
        <v>2007</v>
      </c>
      <c r="C995">
        <v>101.01949999999999</v>
      </c>
      <c r="D995">
        <v>100.8342</v>
      </c>
      <c r="E995">
        <v>102.2719</v>
      </c>
      <c r="F995">
        <v>101</v>
      </c>
      <c r="G995">
        <v>101.5932</v>
      </c>
      <c r="H995">
        <v>102.4593</v>
      </c>
      <c r="I995">
        <v>102.0279</v>
      </c>
      <c r="J995">
        <v>100.0532</v>
      </c>
      <c r="K995">
        <v>98.976399999999998</v>
      </c>
      <c r="L995">
        <v>97.322199999999995</v>
      </c>
      <c r="M995">
        <v>96.008799999999994</v>
      </c>
      <c r="N995">
        <v>96.433499999999995</v>
      </c>
    </row>
    <row r="996" spans="1:14" x14ac:dyDescent="0.2">
      <c r="A996" t="s">
        <v>675</v>
      </c>
      <c r="B996">
        <v>2008</v>
      </c>
      <c r="C996">
        <v>94.881100000000004</v>
      </c>
      <c r="D996">
        <v>92.7911</v>
      </c>
      <c r="E996">
        <v>91.640900000000002</v>
      </c>
      <c r="F996">
        <v>89.937799999999996</v>
      </c>
      <c r="G996">
        <v>88.749099999999999</v>
      </c>
      <c r="H996">
        <v>87.5822</v>
      </c>
      <c r="I996">
        <v>87.051000000000002</v>
      </c>
      <c r="J996">
        <v>85.101299999999995</v>
      </c>
      <c r="K996">
        <v>82.816100000000006</v>
      </c>
      <c r="L996">
        <v>78.692700000000002</v>
      </c>
      <c r="M996">
        <v>76.258099999999999</v>
      </c>
      <c r="N996">
        <v>69.604699999999994</v>
      </c>
    </row>
    <row r="997" spans="1:14" x14ac:dyDescent="0.2">
      <c r="A997" t="s">
        <v>675</v>
      </c>
      <c r="B997">
        <v>2009</v>
      </c>
      <c r="C997">
        <v>68.202100000000002</v>
      </c>
      <c r="D997">
        <v>67.737200000000001</v>
      </c>
      <c r="E997">
        <v>65.271900000000002</v>
      </c>
      <c r="F997">
        <v>63.945500000000003</v>
      </c>
      <c r="G997">
        <v>63.476399999999998</v>
      </c>
      <c r="H997">
        <v>65.521500000000003</v>
      </c>
      <c r="I997">
        <v>65.226100000000002</v>
      </c>
      <c r="J997">
        <v>66.070099999999996</v>
      </c>
      <c r="K997">
        <v>66.444100000000006</v>
      </c>
      <c r="L997">
        <v>65.687899999999999</v>
      </c>
      <c r="M997">
        <v>66.103999999999999</v>
      </c>
      <c r="N997">
        <v>66.483199999999997</v>
      </c>
    </row>
    <row r="998" spans="1:14" x14ac:dyDescent="0.2">
      <c r="A998" t="s">
        <v>675</v>
      </c>
      <c r="B998">
        <v>2010</v>
      </c>
      <c r="C998">
        <v>68.7179</v>
      </c>
      <c r="D998">
        <v>67.212299999999999</v>
      </c>
      <c r="E998">
        <v>68.278099999999995</v>
      </c>
      <c r="F998">
        <v>71.247</v>
      </c>
      <c r="G998">
        <v>72.348699999999994</v>
      </c>
      <c r="H998">
        <v>70.043599999999998</v>
      </c>
      <c r="I998">
        <v>69.333500000000001</v>
      </c>
      <c r="J998">
        <v>68.694100000000006</v>
      </c>
      <c r="K998">
        <v>68.446799999999996</v>
      </c>
      <c r="L998">
        <v>69.599900000000005</v>
      </c>
      <c r="M998">
        <v>70.125399999999999</v>
      </c>
      <c r="N998">
        <v>71.034400000000005</v>
      </c>
    </row>
    <row r="999" spans="1:14" x14ac:dyDescent="0.2">
      <c r="A999" t="s">
        <v>675</v>
      </c>
      <c r="B999">
        <v>2011</v>
      </c>
      <c r="C999">
        <v>71.837599999999995</v>
      </c>
      <c r="D999">
        <v>71.378799999999998</v>
      </c>
      <c r="E999">
        <v>73.164599999999993</v>
      </c>
      <c r="F999">
        <v>71.383600000000001</v>
      </c>
      <c r="G999">
        <v>72.0535</v>
      </c>
      <c r="H999">
        <v>70.132800000000003</v>
      </c>
      <c r="I999">
        <v>69.939300000000003</v>
      </c>
      <c r="J999">
        <v>68.7774</v>
      </c>
      <c r="K999">
        <v>71.043099999999995</v>
      </c>
      <c r="L999">
        <v>70.250600000000006</v>
      </c>
      <c r="M999">
        <v>69.084900000000005</v>
      </c>
    </row>
    <row r="1000" spans="1:14" x14ac:dyDescent="0.2">
      <c r="A1000" t="s">
        <v>676</v>
      </c>
      <c r="B1000" t="s">
        <v>677</v>
      </c>
      <c r="C1000" t="s">
        <v>678</v>
      </c>
      <c r="D1000" t="s">
        <v>679</v>
      </c>
      <c r="E1000" t="s">
        <v>680</v>
      </c>
    </row>
    <row r="1001" spans="1:14" x14ac:dyDescent="0.2">
      <c r="A1001" t="s">
        <v>681</v>
      </c>
      <c r="B1001">
        <v>1986</v>
      </c>
      <c r="C1001">
        <v>72.515699999999995</v>
      </c>
      <c r="D1001">
        <v>71.065200000000004</v>
      </c>
      <c r="E1001">
        <v>70.967100000000002</v>
      </c>
      <c r="F1001">
        <v>72.260300000000001</v>
      </c>
      <c r="G1001">
        <v>72.309700000000007</v>
      </c>
      <c r="H1001">
        <v>72.375100000000003</v>
      </c>
      <c r="I1001">
        <v>71.468800000000002</v>
      </c>
      <c r="J1001">
        <v>72.576999999999998</v>
      </c>
      <c r="K1001">
        <v>72.794499999999999</v>
      </c>
      <c r="L1001">
        <v>71.819900000000004</v>
      </c>
      <c r="M1001">
        <v>72.726600000000005</v>
      </c>
      <c r="N1001">
        <v>74.083100000000002</v>
      </c>
    </row>
    <row r="1002" spans="1:14" x14ac:dyDescent="0.2">
      <c r="A1002" t="s">
        <v>681</v>
      </c>
      <c r="B1002">
        <v>1987</v>
      </c>
      <c r="C1002">
        <v>75.179100000000005</v>
      </c>
      <c r="D1002">
        <v>75.750399999999999</v>
      </c>
      <c r="E1002">
        <v>74.851399999999998</v>
      </c>
      <c r="F1002">
        <v>76.570400000000006</v>
      </c>
      <c r="G1002">
        <v>76.450299999999999</v>
      </c>
      <c r="H1002">
        <v>75.3934</v>
      </c>
      <c r="I1002">
        <v>76.837299999999999</v>
      </c>
      <c r="J1002">
        <v>75.157499999999999</v>
      </c>
      <c r="K1002">
        <v>76.485299999999995</v>
      </c>
      <c r="L1002">
        <v>77.407799999999995</v>
      </c>
      <c r="M1002">
        <v>77.069000000000003</v>
      </c>
      <c r="N1002">
        <v>77.816500000000005</v>
      </c>
    </row>
    <row r="1003" spans="1:14" x14ac:dyDescent="0.2">
      <c r="A1003" t="s">
        <v>681</v>
      </c>
      <c r="B1003">
        <v>1988</v>
      </c>
      <c r="C1003">
        <v>76.399299999999997</v>
      </c>
      <c r="D1003">
        <v>78.139499999999998</v>
      </c>
      <c r="E1003">
        <v>78.760800000000003</v>
      </c>
      <c r="F1003">
        <v>78.301699999999997</v>
      </c>
      <c r="G1003">
        <v>78.075500000000005</v>
      </c>
      <c r="H1003">
        <v>77.720699999999994</v>
      </c>
      <c r="I1003">
        <v>76.892600000000002</v>
      </c>
      <c r="J1003">
        <v>77.615200000000002</v>
      </c>
      <c r="K1003">
        <v>77.991699999999994</v>
      </c>
      <c r="L1003">
        <v>78.135499999999993</v>
      </c>
      <c r="M1003">
        <v>77.687399999999997</v>
      </c>
      <c r="N1003">
        <v>77.878399999999999</v>
      </c>
    </row>
    <row r="1004" spans="1:14" x14ac:dyDescent="0.2">
      <c r="A1004" t="s">
        <v>681</v>
      </c>
      <c r="B1004">
        <v>1989</v>
      </c>
      <c r="C1004">
        <v>79.249499999999998</v>
      </c>
      <c r="D1004">
        <v>77.353700000000003</v>
      </c>
      <c r="E1004">
        <v>78.841499999999996</v>
      </c>
      <c r="F1004">
        <v>77.705399999999997</v>
      </c>
      <c r="G1004">
        <v>76.931399999999996</v>
      </c>
      <c r="H1004">
        <v>77.3596</v>
      </c>
      <c r="I1004">
        <v>76.436199999999999</v>
      </c>
      <c r="J1004">
        <v>76.867400000000004</v>
      </c>
      <c r="K1004">
        <v>75.852199999999996</v>
      </c>
      <c r="L1004">
        <v>76.771699999999996</v>
      </c>
      <c r="M1004">
        <v>77.054699999999997</v>
      </c>
      <c r="N1004">
        <v>75.271199999999993</v>
      </c>
    </row>
    <row r="1005" spans="1:14" x14ac:dyDescent="0.2">
      <c r="A1005" t="s">
        <v>681</v>
      </c>
      <c r="B1005">
        <v>1990</v>
      </c>
      <c r="C1005">
        <v>77.780900000000003</v>
      </c>
      <c r="D1005">
        <v>77.748800000000003</v>
      </c>
      <c r="E1005">
        <v>77.8596</v>
      </c>
      <c r="F1005">
        <v>77.115899999999996</v>
      </c>
      <c r="G1005">
        <v>76.746499999999997</v>
      </c>
      <c r="H1005">
        <v>76.212900000000005</v>
      </c>
      <c r="I1005">
        <v>75.415800000000004</v>
      </c>
      <c r="J1005">
        <v>75.813199999999995</v>
      </c>
      <c r="K1005">
        <v>75.515699999999995</v>
      </c>
      <c r="L1005">
        <v>73.817800000000005</v>
      </c>
      <c r="M1005">
        <v>74.191199999999995</v>
      </c>
      <c r="N1005">
        <v>73.439599999999999</v>
      </c>
    </row>
    <row r="1006" spans="1:14" x14ac:dyDescent="0.2">
      <c r="A1006" t="s">
        <v>681</v>
      </c>
      <c r="B1006">
        <v>1991</v>
      </c>
      <c r="C1006">
        <v>69.984499999999997</v>
      </c>
      <c r="D1006">
        <v>70.799899999999994</v>
      </c>
      <c r="E1006">
        <v>68.381500000000003</v>
      </c>
      <c r="F1006">
        <v>69.136700000000005</v>
      </c>
      <c r="G1006">
        <v>69.190899999999999</v>
      </c>
      <c r="H1006">
        <v>69.183999999999997</v>
      </c>
      <c r="I1006">
        <v>70.180899999999994</v>
      </c>
      <c r="J1006">
        <v>70.357600000000005</v>
      </c>
      <c r="K1006">
        <v>69.662099999999995</v>
      </c>
      <c r="L1006">
        <v>70.8626</v>
      </c>
      <c r="M1006">
        <v>70.471699999999998</v>
      </c>
      <c r="N1006">
        <v>71.245400000000004</v>
      </c>
    </row>
    <row r="1007" spans="1:14" x14ac:dyDescent="0.2">
      <c r="A1007" t="s">
        <v>681</v>
      </c>
      <c r="B1007">
        <v>1992</v>
      </c>
      <c r="C1007">
        <v>71.144400000000005</v>
      </c>
      <c r="D1007">
        <v>71.832599999999999</v>
      </c>
      <c r="E1007">
        <v>72.258200000000002</v>
      </c>
      <c r="F1007">
        <v>72.757599999999996</v>
      </c>
      <c r="G1007">
        <v>73.0745</v>
      </c>
      <c r="H1007">
        <v>73.400899999999993</v>
      </c>
      <c r="I1007">
        <v>73.105599999999995</v>
      </c>
      <c r="J1007">
        <v>72.973699999999994</v>
      </c>
      <c r="K1007">
        <v>74.383499999999998</v>
      </c>
      <c r="L1007">
        <v>73.558700000000002</v>
      </c>
      <c r="M1007">
        <v>73.498000000000005</v>
      </c>
      <c r="N1007">
        <v>73.765699999999995</v>
      </c>
    </row>
    <row r="1008" spans="1:14" x14ac:dyDescent="0.2">
      <c r="A1008" t="s">
        <v>681</v>
      </c>
      <c r="B1008">
        <v>1993</v>
      </c>
      <c r="C1008">
        <v>72.1858</v>
      </c>
      <c r="D1008">
        <v>74.073700000000002</v>
      </c>
      <c r="E1008">
        <v>73.296099999999996</v>
      </c>
      <c r="F1008">
        <v>74.123099999999994</v>
      </c>
      <c r="G1008">
        <v>73.950100000000006</v>
      </c>
      <c r="H1008">
        <v>74.742500000000007</v>
      </c>
      <c r="I1008">
        <v>74.576099999999997</v>
      </c>
      <c r="J1008">
        <v>74.563199999999995</v>
      </c>
      <c r="K1008">
        <v>75.266900000000007</v>
      </c>
      <c r="L1008">
        <v>75.088999999999999</v>
      </c>
      <c r="M1008">
        <v>76.008799999999994</v>
      </c>
      <c r="N1008">
        <v>77.097399999999993</v>
      </c>
    </row>
    <row r="1009" spans="1:14" x14ac:dyDescent="0.2">
      <c r="A1009" t="s">
        <v>681</v>
      </c>
      <c r="B1009">
        <v>1994</v>
      </c>
      <c r="C1009">
        <v>75.683199999999999</v>
      </c>
      <c r="D1009">
        <v>75.600700000000003</v>
      </c>
      <c r="E1009">
        <v>77.642300000000006</v>
      </c>
      <c r="F1009">
        <v>77.843599999999995</v>
      </c>
      <c r="G1009">
        <v>79.428700000000006</v>
      </c>
      <c r="H1009">
        <v>78.636799999999994</v>
      </c>
      <c r="I1009">
        <v>79.408199999999994</v>
      </c>
      <c r="J1009">
        <v>80.004800000000003</v>
      </c>
      <c r="K1009">
        <v>79.686300000000003</v>
      </c>
      <c r="L1009">
        <v>79.555400000000006</v>
      </c>
      <c r="M1009">
        <v>80.549199999999999</v>
      </c>
      <c r="N1009">
        <v>80.825400000000002</v>
      </c>
    </row>
    <row r="1010" spans="1:14" x14ac:dyDescent="0.2">
      <c r="A1010" t="s">
        <v>681</v>
      </c>
      <c r="B1010">
        <v>1995</v>
      </c>
      <c r="C1010">
        <v>80.5578</v>
      </c>
      <c r="D1010">
        <v>80</v>
      </c>
      <c r="E1010">
        <v>81.330200000000005</v>
      </c>
      <c r="F1010">
        <v>80.380700000000004</v>
      </c>
      <c r="G1010">
        <v>80.446299999999994</v>
      </c>
      <c r="H1010">
        <v>80.890699999999995</v>
      </c>
      <c r="I1010">
        <v>80.529799999999994</v>
      </c>
      <c r="J1010">
        <v>81.226600000000005</v>
      </c>
      <c r="K1010">
        <v>81.450900000000004</v>
      </c>
      <c r="L1010">
        <v>81.813100000000006</v>
      </c>
      <c r="M1010">
        <v>82.154899999999998</v>
      </c>
      <c r="N1010">
        <v>81.763000000000005</v>
      </c>
    </row>
    <row r="1011" spans="1:14" x14ac:dyDescent="0.2">
      <c r="A1011" t="s">
        <v>681</v>
      </c>
      <c r="B1011">
        <v>1996</v>
      </c>
      <c r="C1011">
        <v>82.704700000000003</v>
      </c>
      <c r="D1011">
        <v>83.026799999999994</v>
      </c>
      <c r="E1011">
        <v>84.110299999999995</v>
      </c>
      <c r="F1011">
        <v>85.442400000000006</v>
      </c>
      <c r="G1011">
        <v>86.080200000000005</v>
      </c>
      <c r="H1011">
        <v>87.257400000000004</v>
      </c>
      <c r="I1011">
        <v>88.656099999999995</v>
      </c>
      <c r="J1011">
        <v>87.358699999999999</v>
      </c>
      <c r="K1011">
        <v>87.999600000000001</v>
      </c>
      <c r="L1011">
        <v>88.071200000000005</v>
      </c>
      <c r="M1011">
        <v>87.829800000000006</v>
      </c>
      <c r="N1011">
        <v>87.389499999999998</v>
      </c>
    </row>
    <row r="1012" spans="1:14" x14ac:dyDescent="0.2">
      <c r="A1012" t="s">
        <v>681</v>
      </c>
      <c r="B1012">
        <v>1997</v>
      </c>
      <c r="C1012">
        <v>87.358500000000006</v>
      </c>
      <c r="D1012">
        <v>88.906099999999995</v>
      </c>
      <c r="E1012">
        <v>89.147999999999996</v>
      </c>
      <c r="F1012">
        <v>88.094899999999996</v>
      </c>
      <c r="G1012">
        <v>88.824200000000005</v>
      </c>
      <c r="H1012">
        <v>88.353099999999998</v>
      </c>
      <c r="I1012">
        <v>89.087100000000007</v>
      </c>
      <c r="J1012">
        <v>89.277299999999997</v>
      </c>
      <c r="K1012">
        <v>89.855800000000002</v>
      </c>
      <c r="L1012">
        <v>89.704800000000006</v>
      </c>
      <c r="M1012">
        <v>89.756799999999998</v>
      </c>
      <c r="N1012">
        <v>91.875299999999996</v>
      </c>
    </row>
    <row r="1013" spans="1:14" x14ac:dyDescent="0.2">
      <c r="A1013" t="s">
        <v>681</v>
      </c>
      <c r="B1013">
        <v>1998</v>
      </c>
      <c r="C1013">
        <v>92.600999999999999</v>
      </c>
      <c r="D1013">
        <v>93.544200000000004</v>
      </c>
      <c r="E1013">
        <v>92.484499999999997</v>
      </c>
      <c r="F1013">
        <v>92.587299999999999</v>
      </c>
      <c r="G1013">
        <v>94.101299999999995</v>
      </c>
      <c r="H1013">
        <v>92.935100000000006</v>
      </c>
      <c r="I1013">
        <v>92.715800000000002</v>
      </c>
      <c r="J1013">
        <v>93.974100000000007</v>
      </c>
      <c r="K1013">
        <v>93.405699999999996</v>
      </c>
      <c r="L1013">
        <v>94.512500000000003</v>
      </c>
      <c r="M1013">
        <v>94.855999999999995</v>
      </c>
      <c r="N1013">
        <v>96.936599999999999</v>
      </c>
    </row>
    <row r="1014" spans="1:14" x14ac:dyDescent="0.2">
      <c r="A1014" t="s">
        <v>681</v>
      </c>
      <c r="B1014">
        <v>1999</v>
      </c>
      <c r="C1014">
        <v>95.428600000000003</v>
      </c>
      <c r="D1014">
        <v>95.737399999999994</v>
      </c>
      <c r="E1014">
        <v>93.457499999999996</v>
      </c>
      <c r="F1014">
        <v>92.4178</v>
      </c>
      <c r="G1014">
        <v>93.435400000000001</v>
      </c>
      <c r="H1014">
        <v>94.196799999999996</v>
      </c>
      <c r="I1014">
        <v>94.263000000000005</v>
      </c>
      <c r="J1014">
        <v>94.662300000000002</v>
      </c>
      <c r="K1014">
        <v>94.265600000000006</v>
      </c>
      <c r="L1014">
        <v>94.902799999999999</v>
      </c>
      <c r="M1014">
        <v>96.208600000000004</v>
      </c>
      <c r="N1014">
        <v>96.5809</v>
      </c>
    </row>
    <row r="1015" spans="1:14" x14ac:dyDescent="0.2">
      <c r="A1015" t="s">
        <v>681</v>
      </c>
      <c r="B1015">
        <v>2000</v>
      </c>
      <c r="C1015">
        <v>96.191299999999998</v>
      </c>
      <c r="D1015">
        <v>96.1845</v>
      </c>
      <c r="E1015">
        <v>95.956000000000003</v>
      </c>
      <c r="F1015">
        <v>96.338200000000001</v>
      </c>
      <c r="G1015">
        <v>94.9773</v>
      </c>
      <c r="H1015">
        <v>93.057299999999998</v>
      </c>
      <c r="I1015">
        <v>95.269800000000004</v>
      </c>
      <c r="J1015">
        <v>94.417100000000005</v>
      </c>
      <c r="K1015">
        <v>94.072699999999998</v>
      </c>
      <c r="L1015">
        <v>94.245099999999994</v>
      </c>
      <c r="M1015">
        <v>93.406099999999995</v>
      </c>
      <c r="N1015">
        <v>91.858000000000004</v>
      </c>
    </row>
    <row r="1016" spans="1:14" x14ac:dyDescent="0.2">
      <c r="A1016" t="s">
        <v>681</v>
      </c>
      <c r="B1016">
        <v>2001</v>
      </c>
      <c r="C1016">
        <v>92.6006</v>
      </c>
      <c r="D1016">
        <v>91.934299999999993</v>
      </c>
      <c r="E1016">
        <v>92.922300000000007</v>
      </c>
      <c r="F1016">
        <v>92.531800000000004</v>
      </c>
      <c r="G1016">
        <v>92.019900000000007</v>
      </c>
      <c r="H1016">
        <v>91.235699999999994</v>
      </c>
      <c r="I1016">
        <v>91.598399999999998</v>
      </c>
      <c r="J1016">
        <v>89.468599999999995</v>
      </c>
      <c r="K1016">
        <v>90.368899999999996</v>
      </c>
      <c r="L1016">
        <v>89.358099999999993</v>
      </c>
      <c r="M1016">
        <v>89.705600000000004</v>
      </c>
      <c r="N1016">
        <v>90.463899999999995</v>
      </c>
    </row>
    <row r="1017" spans="1:14" x14ac:dyDescent="0.2">
      <c r="A1017" t="s">
        <v>681</v>
      </c>
      <c r="B1017">
        <v>2002</v>
      </c>
      <c r="C1017">
        <v>90.544300000000007</v>
      </c>
      <c r="D1017">
        <v>91.210700000000003</v>
      </c>
      <c r="E1017">
        <v>91.022999999999996</v>
      </c>
      <c r="F1017">
        <v>91.406099999999995</v>
      </c>
      <c r="G1017">
        <v>90.885199999999998</v>
      </c>
      <c r="H1017">
        <v>92.057699999999997</v>
      </c>
      <c r="I1017">
        <v>91.438199999999995</v>
      </c>
      <c r="J1017">
        <v>91.699799999999996</v>
      </c>
      <c r="K1017">
        <v>92.881600000000006</v>
      </c>
      <c r="L1017">
        <v>92.412499999999994</v>
      </c>
      <c r="M1017">
        <v>91.790499999999994</v>
      </c>
      <c r="N1017">
        <v>91.415599999999998</v>
      </c>
    </row>
    <row r="1018" spans="1:14" x14ac:dyDescent="0.2">
      <c r="A1018" t="s">
        <v>681</v>
      </c>
      <c r="B1018">
        <v>2003</v>
      </c>
      <c r="C1018">
        <v>91.834299999999999</v>
      </c>
      <c r="D1018">
        <v>91.344200000000001</v>
      </c>
      <c r="E1018">
        <v>92.171999999999997</v>
      </c>
      <c r="F1018">
        <v>91.087100000000007</v>
      </c>
      <c r="G1018">
        <v>93.224500000000006</v>
      </c>
      <c r="H1018">
        <v>93.055199999999999</v>
      </c>
      <c r="I1018">
        <v>92.617199999999997</v>
      </c>
      <c r="J1018">
        <v>92.966399999999993</v>
      </c>
      <c r="K1018">
        <v>92.256100000000004</v>
      </c>
      <c r="L1018">
        <v>92.609099999999998</v>
      </c>
      <c r="M1018">
        <v>93.224199999999996</v>
      </c>
      <c r="N1018">
        <v>92.662800000000004</v>
      </c>
    </row>
    <row r="1019" spans="1:14" x14ac:dyDescent="0.2">
      <c r="A1019" t="s">
        <v>681</v>
      </c>
      <c r="B1019">
        <v>2004</v>
      </c>
      <c r="C1019">
        <v>93.279600000000002</v>
      </c>
      <c r="D1019">
        <v>93.0274</v>
      </c>
      <c r="E1019">
        <v>94.713399999999993</v>
      </c>
      <c r="F1019">
        <v>94.8352</v>
      </c>
      <c r="G1019">
        <v>94.7029</v>
      </c>
      <c r="H1019">
        <v>93.905600000000007</v>
      </c>
      <c r="I1019">
        <v>94.926299999999998</v>
      </c>
      <c r="J1019">
        <v>95.837900000000005</v>
      </c>
      <c r="K1019">
        <v>96.826999999999998</v>
      </c>
      <c r="L1019">
        <v>96.612099999999998</v>
      </c>
      <c r="M1019">
        <v>96.123900000000006</v>
      </c>
      <c r="N1019">
        <v>98.724500000000006</v>
      </c>
    </row>
    <row r="1020" spans="1:14" x14ac:dyDescent="0.2">
      <c r="A1020" t="s">
        <v>681</v>
      </c>
      <c r="B1020">
        <v>2005</v>
      </c>
      <c r="C1020">
        <v>97.972499999999997</v>
      </c>
      <c r="D1020">
        <v>98.607100000000003</v>
      </c>
      <c r="E1020">
        <v>97.283900000000003</v>
      </c>
      <c r="F1020">
        <v>97.999099999999999</v>
      </c>
      <c r="G1020">
        <v>98.754099999999994</v>
      </c>
      <c r="H1020">
        <v>99.224299999999999</v>
      </c>
      <c r="I1020">
        <v>98.426900000000003</v>
      </c>
      <c r="J1020">
        <v>98.288200000000003</v>
      </c>
      <c r="K1020">
        <v>99.905100000000004</v>
      </c>
      <c r="L1020">
        <v>101.10120000000001</v>
      </c>
      <c r="M1020">
        <v>103.2178</v>
      </c>
      <c r="N1020">
        <v>101.7379</v>
      </c>
    </row>
    <row r="1021" spans="1:14" x14ac:dyDescent="0.2">
      <c r="A1021" t="s">
        <v>681</v>
      </c>
      <c r="B1021">
        <v>2006</v>
      </c>
      <c r="C1021">
        <v>104.6978</v>
      </c>
      <c r="D1021">
        <v>104.708</v>
      </c>
      <c r="E1021">
        <v>103.0849</v>
      </c>
      <c r="F1021">
        <v>102.9311</v>
      </c>
      <c r="G1021">
        <v>101.0891</v>
      </c>
      <c r="H1021">
        <v>101.07729999999999</v>
      </c>
      <c r="I1021">
        <v>100.0414</v>
      </c>
      <c r="J1021">
        <v>99.412599999999998</v>
      </c>
      <c r="K1021">
        <v>98.280199999999994</v>
      </c>
      <c r="L1021">
        <v>98.081699999999998</v>
      </c>
      <c r="M1021">
        <v>98.094200000000001</v>
      </c>
      <c r="N1021">
        <v>102.16289999999999</v>
      </c>
    </row>
    <row r="1022" spans="1:14" x14ac:dyDescent="0.2">
      <c r="A1022" t="s">
        <v>681</v>
      </c>
      <c r="B1022">
        <v>2007</v>
      </c>
      <c r="C1022">
        <v>101.2392</v>
      </c>
      <c r="D1022">
        <v>99.600800000000007</v>
      </c>
      <c r="E1022">
        <v>100.8467</v>
      </c>
      <c r="F1022">
        <v>100.58750000000001</v>
      </c>
      <c r="G1022">
        <v>100.64619999999999</v>
      </c>
      <c r="H1022">
        <v>101.36199999999999</v>
      </c>
      <c r="I1022">
        <v>101.04649999999999</v>
      </c>
      <c r="J1022">
        <v>100.6454</v>
      </c>
      <c r="K1022">
        <v>100.1384</v>
      </c>
      <c r="L1022">
        <v>98.674999999999997</v>
      </c>
      <c r="M1022">
        <v>99.043700000000001</v>
      </c>
      <c r="N1022">
        <v>96.168499999999995</v>
      </c>
    </row>
    <row r="1023" spans="1:14" x14ac:dyDescent="0.2">
      <c r="A1023" t="s">
        <v>681</v>
      </c>
      <c r="B1023">
        <v>2008</v>
      </c>
      <c r="C1023">
        <v>97.791200000000003</v>
      </c>
      <c r="D1023">
        <v>96.047399999999996</v>
      </c>
      <c r="E1023">
        <v>95.592299999999994</v>
      </c>
      <c r="F1023">
        <v>92.863</v>
      </c>
      <c r="G1023">
        <v>91.537400000000005</v>
      </c>
      <c r="H1023">
        <v>89.377399999999994</v>
      </c>
      <c r="I1023">
        <v>88.888000000000005</v>
      </c>
      <c r="J1023">
        <v>86.934600000000003</v>
      </c>
      <c r="K1023">
        <v>84.31</v>
      </c>
      <c r="L1023">
        <v>82.525599999999997</v>
      </c>
      <c r="M1023">
        <v>78.671499999999995</v>
      </c>
      <c r="N1023">
        <v>75.626400000000004</v>
      </c>
    </row>
    <row r="1024" spans="1:14" x14ac:dyDescent="0.2">
      <c r="A1024" t="s">
        <v>681</v>
      </c>
      <c r="B1024">
        <v>2009</v>
      </c>
      <c r="C1024">
        <v>72.804299999999998</v>
      </c>
      <c r="D1024">
        <v>71.534099999999995</v>
      </c>
      <c r="E1024">
        <v>68.128699999999995</v>
      </c>
      <c r="F1024">
        <v>67.554199999999994</v>
      </c>
      <c r="G1024">
        <v>66.879900000000006</v>
      </c>
      <c r="H1024">
        <v>66.742900000000006</v>
      </c>
      <c r="I1024">
        <v>68.107399999999998</v>
      </c>
      <c r="J1024">
        <v>67.617800000000003</v>
      </c>
      <c r="K1024">
        <v>66.918300000000002</v>
      </c>
      <c r="L1024">
        <v>64.140199999999993</v>
      </c>
      <c r="M1024">
        <v>66.428899999999999</v>
      </c>
      <c r="N1024">
        <v>63.0227</v>
      </c>
    </row>
    <row r="1025" spans="1:14" x14ac:dyDescent="0.2">
      <c r="A1025" t="s">
        <v>681</v>
      </c>
      <c r="B1025">
        <v>2010</v>
      </c>
      <c r="C1025">
        <v>64.542000000000002</v>
      </c>
      <c r="D1025">
        <v>64.288499999999999</v>
      </c>
      <c r="E1025">
        <v>64.912400000000005</v>
      </c>
      <c r="F1025">
        <v>68.015900000000002</v>
      </c>
      <c r="G1025">
        <v>67.855000000000004</v>
      </c>
      <c r="H1025">
        <v>68.026700000000005</v>
      </c>
      <c r="I1025">
        <v>68.497799999999998</v>
      </c>
      <c r="J1025">
        <v>68.905699999999996</v>
      </c>
      <c r="K1025">
        <v>69.036500000000004</v>
      </c>
      <c r="L1025">
        <v>69.710300000000004</v>
      </c>
      <c r="M1025">
        <v>69.864599999999996</v>
      </c>
      <c r="N1025">
        <v>67.6584</v>
      </c>
    </row>
    <row r="1026" spans="1:14" x14ac:dyDescent="0.2">
      <c r="A1026" t="s">
        <v>681</v>
      </c>
      <c r="B1026">
        <v>2011</v>
      </c>
      <c r="C1026">
        <v>66.581199999999995</v>
      </c>
      <c r="D1026">
        <v>67.875600000000006</v>
      </c>
      <c r="E1026">
        <v>68.166399999999996</v>
      </c>
      <c r="F1026">
        <v>68.799499999999995</v>
      </c>
      <c r="G1026">
        <v>70.078699999999998</v>
      </c>
      <c r="H1026">
        <v>70.142300000000006</v>
      </c>
      <c r="I1026">
        <v>70.796599999999998</v>
      </c>
      <c r="J1026">
        <v>71.234300000000005</v>
      </c>
      <c r="K1026">
        <v>70.854100000000003</v>
      </c>
      <c r="L1026">
        <v>69.735100000000003</v>
      </c>
      <c r="M1026">
        <v>70.063699999999997</v>
      </c>
    </row>
    <row r="1027" spans="1:14" x14ac:dyDescent="0.2">
      <c r="A1027" t="s">
        <v>682</v>
      </c>
      <c r="B1027" t="s">
        <v>683</v>
      </c>
      <c r="C1027" t="s">
        <v>684</v>
      </c>
    </row>
    <row r="1028" spans="1:14" x14ac:dyDescent="0.2">
      <c r="A1028" t="s">
        <v>685</v>
      </c>
      <c r="B1028">
        <v>1986</v>
      </c>
      <c r="C1028">
        <v>78.184299999999993</v>
      </c>
      <c r="D1028">
        <v>77.798500000000004</v>
      </c>
      <c r="E1028">
        <v>76.999099999999999</v>
      </c>
      <c r="F1028">
        <v>77.443700000000007</v>
      </c>
      <c r="G1028">
        <v>76.058099999999996</v>
      </c>
      <c r="H1028">
        <v>72.639300000000006</v>
      </c>
      <c r="I1028">
        <v>74.326899999999995</v>
      </c>
      <c r="J1028">
        <v>72.331699999999998</v>
      </c>
      <c r="K1028">
        <v>72.740099999999998</v>
      </c>
      <c r="L1028">
        <v>73.185000000000002</v>
      </c>
      <c r="M1028">
        <v>74.987099999999998</v>
      </c>
      <c r="N1028">
        <v>72.779300000000006</v>
      </c>
    </row>
    <row r="1029" spans="1:14" x14ac:dyDescent="0.2">
      <c r="A1029" t="s">
        <v>685</v>
      </c>
      <c r="B1029">
        <v>1987</v>
      </c>
      <c r="C1029">
        <v>70.611999999999995</v>
      </c>
      <c r="D1029">
        <v>74.287499999999994</v>
      </c>
      <c r="E1029">
        <v>75.3767</v>
      </c>
      <c r="F1029">
        <v>77.641599999999997</v>
      </c>
      <c r="G1029">
        <v>78.3386</v>
      </c>
      <c r="H1029">
        <v>80.746899999999997</v>
      </c>
      <c r="I1029">
        <v>79.485600000000005</v>
      </c>
      <c r="J1029">
        <v>81.711399999999998</v>
      </c>
      <c r="K1029">
        <v>82.581199999999995</v>
      </c>
      <c r="L1029">
        <v>86.995199999999997</v>
      </c>
      <c r="M1029">
        <v>88.421499999999995</v>
      </c>
      <c r="N1029">
        <v>93.305899999999994</v>
      </c>
    </row>
    <row r="1030" spans="1:14" x14ac:dyDescent="0.2">
      <c r="A1030" t="s">
        <v>685</v>
      </c>
      <c r="B1030">
        <v>1988</v>
      </c>
      <c r="C1030">
        <v>89.346999999999994</v>
      </c>
      <c r="D1030">
        <v>88.911100000000005</v>
      </c>
      <c r="E1030">
        <v>89.345600000000005</v>
      </c>
      <c r="F1030">
        <v>89.382099999999994</v>
      </c>
      <c r="G1030">
        <v>90.691199999999995</v>
      </c>
      <c r="H1030">
        <v>88.754499999999993</v>
      </c>
      <c r="I1030">
        <v>91.075100000000006</v>
      </c>
      <c r="J1030">
        <v>90.128600000000006</v>
      </c>
      <c r="K1030">
        <v>91.881900000000002</v>
      </c>
      <c r="L1030">
        <v>90.453100000000006</v>
      </c>
      <c r="M1030">
        <v>91.776399999999995</v>
      </c>
      <c r="N1030">
        <v>91.404600000000002</v>
      </c>
    </row>
    <row r="1031" spans="1:14" x14ac:dyDescent="0.2">
      <c r="A1031" t="s">
        <v>685</v>
      </c>
      <c r="B1031">
        <v>1989</v>
      </c>
      <c r="C1031">
        <v>95.841399999999993</v>
      </c>
      <c r="D1031">
        <v>87.813000000000002</v>
      </c>
      <c r="E1031">
        <v>91.120400000000004</v>
      </c>
      <c r="F1031">
        <v>90.453500000000005</v>
      </c>
      <c r="G1031">
        <v>89.060500000000005</v>
      </c>
      <c r="H1031">
        <v>88.197299999999998</v>
      </c>
      <c r="I1031">
        <v>87.830399999999997</v>
      </c>
      <c r="J1031">
        <v>87.884699999999995</v>
      </c>
      <c r="K1031">
        <v>86.168599999999998</v>
      </c>
      <c r="L1031">
        <v>87.196600000000004</v>
      </c>
      <c r="M1031">
        <v>84.4876</v>
      </c>
      <c r="N1031">
        <v>82.738799999999998</v>
      </c>
    </row>
    <row r="1032" spans="1:14" x14ac:dyDescent="0.2">
      <c r="A1032" t="s">
        <v>685</v>
      </c>
      <c r="B1032">
        <v>1990</v>
      </c>
      <c r="C1032">
        <v>85.216099999999997</v>
      </c>
      <c r="D1032">
        <v>84.313500000000005</v>
      </c>
      <c r="E1032">
        <v>86.231399999999994</v>
      </c>
      <c r="F1032">
        <v>87.708200000000005</v>
      </c>
      <c r="G1032">
        <v>87.605199999999996</v>
      </c>
      <c r="H1032">
        <v>88.675399999999996</v>
      </c>
      <c r="I1032">
        <v>85.943899999999999</v>
      </c>
      <c r="J1032">
        <v>92.0548</v>
      </c>
      <c r="K1032">
        <v>89.311000000000007</v>
      </c>
      <c r="L1032">
        <v>87.222399999999993</v>
      </c>
      <c r="M1032">
        <v>87.541899999999998</v>
      </c>
      <c r="N1032">
        <v>83.644300000000001</v>
      </c>
    </row>
    <row r="1033" spans="1:14" x14ac:dyDescent="0.2">
      <c r="A1033" t="s">
        <v>685</v>
      </c>
      <c r="B1033">
        <v>1991</v>
      </c>
      <c r="C1033">
        <v>81.107699999999994</v>
      </c>
      <c r="D1033">
        <v>80.523399999999995</v>
      </c>
      <c r="E1033">
        <v>77.577600000000004</v>
      </c>
      <c r="F1033">
        <v>80.563000000000002</v>
      </c>
      <c r="G1033">
        <v>77.421599999999998</v>
      </c>
      <c r="H1033">
        <v>80.501099999999994</v>
      </c>
      <c r="I1033">
        <v>83.850999999999999</v>
      </c>
      <c r="J1033">
        <v>82.889399999999995</v>
      </c>
      <c r="K1033">
        <v>85.222700000000003</v>
      </c>
      <c r="L1033">
        <v>84.272800000000004</v>
      </c>
      <c r="M1033">
        <v>84.438400000000001</v>
      </c>
      <c r="N1033">
        <v>83.0595</v>
      </c>
    </row>
    <row r="1034" spans="1:14" x14ac:dyDescent="0.2">
      <c r="A1034" t="s">
        <v>685</v>
      </c>
      <c r="B1034">
        <v>1992</v>
      </c>
      <c r="C1034">
        <v>83.936199999999999</v>
      </c>
      <c r="D1034">
        <v>83.361099999999993</v>
      </c>
      <c r="E1034">
        <v>85.931399999999996</v>
      </c>
      <c r="F1034">
        <v>84.225099999999998</v>
      </c>
      <c r="G1034">
        <v>83.984800000000007</v>
      </c>
      <c r="H1034">
        <v>84.300299999999993</v>
      </c>
      <c r="I1034">
        <v>84.536000000000001</v>
      </c>
      <c r="J1034">
        <v>83.721999999999994</v>
      </c>
      <c r="K1034">
        <v>81.264200000000002</v>
      </c>
      <c r="L1034">
        <v>83.824200000000005</v>
      </c>
      <c r="M1034">
        <v>84.593800000000002</v>
      </c>
      <c r="N1034">
        <v>81.871899999999997</v>
      </c>
    </row>
    <row r="1035" spans="1:14" x14ac:dyDescent="0.2">
      <c r="A1035" t="s">
        <v>685</v>
      </c>
      <c r="B1035">
        <v>1993</v>
      </c>
      <c r="C1035">
        <v>86.107500000000002</v>
      </c>
      <c r="D1035">
        <v>86.693100000000001</v>
      </c>
      <c r="E1035">
        <v>86.349299999999999</v>
      </c>
      <c r="F1035">
        <v>86.323800000000006</v>
      </c>
      <c r="G1035">
        <v>85.993200000000002</v>
      </c>
      <c r="H1035">
        <v>89.093900000000005</v>
      </c>
      <c r="I1035">
        <v>86.434100000000001</v>
      </c>
      <c r="J1035">
        <v>88.668400000000005</v>
      </c>
      <c r="K1035">
        <v>88.910399999999996</v>
      </c>
      <c r="L1035">
        <v>87.753699999999995</v>
      </c>
      <c r="M1035">
        <v>89.495999999999995</v>
      </c>
      <c r="N1035">
        <v>92.157300000000006</v>
      </c>
    </row>
    <row r="1036" spans="1:14" x14ac:dyDescent="0.2">
      <c r="A1036" t="s">
        <v>685</v>
      </c>
      <c r="B1036">
        <v>1994</v>
      </c>
      <c r="C1036">
        <v>89.800600000000003</v>
      </c>
      <c r="D1036">
        <v>92.104100000000003</v>
      </c>
      <c r="E1036">
        <v>92.061700000000002</v>
      </c>
      <c r="F1036">
        <v>95.050200000000004</v>
      </c>
      <c r="G1036">
        <v>95.998199999999997</v>
      </c>
      <c r="H1036">
        <v>93.120500000000007</v>
      </c>
      <c r="I1036">
        <v>94.852599999999995</v>
      </c>
      <c r="J1036">
        <v>92.306899999999999</v>
      </c>
      <c r="K1036">
        <v>95.729699999999994</v>
      </c>
      <c r="L1036">
        <v>97.193799999999996</v>
      </c>
      <c r="M1036">
        <v>96.552199999999999</v>
      </c>
      <c r="N1036">
        <v>99.258300000000006</v>
      </c>
    </row>
    <row r="1037" spans="1:14" x14ac:dyDescent="0.2">
      <c r="A1037" t="s">
        <v>685</v>
      </c>
      <c r="B1037">
        <v>1995</v>
      </c>
      <c r="C1037">
        <v>99.125399999999999</v>
      </c>
      <c r="D1037">
        <v>97.397199999999998</v>
      </c>
      <c r="E1037">
        <v>96.586500000000001</v>
      </c>
      <c r="F1037">
        <v>95.679199999999994</v>
      </c>
      <c r="G1037">
        <v>94.922399999999996</v>
      </c>
      <c r="H1037">
        <v>94.029600000000002</v>
      </c>
      <c r="I1037">
        <v>92.511099999999999</v>
      </c>
      <c r="J1037">
        <v>93.473399999999998</v>
      </c>
      <c r="K1037">
        <v>96.305400000000006</v>
      </c>
      <c r="L1037">
        <v>94.2881</v>
      </c>
      <c r="M1037">
        <v>97.032499999999999</v>
      </c>
      <c r="N1037">
        <v>95.132800000000003</v>
      </c>
    </row>
    <row r="1038" spans="1:14" x14ac:dyDescent="0.2">
      <c r="A1038" t="s">
        <v>685</v>
      </c>
      <c r="B1038">
        <v>1996</v>
      </c>
      <c r="C1038">
        <v>94.623199999999997</v>
      </c>
      <c r="D1038">
        <v>95.725999999999999</v>
      </c>
      <c r="E1038">
        <v>97.299000000000007</v>
      </c>
      <c r="F1038">
        <v>96.286600000000007</v>
      </c>
      <c r="G1038">
        <v>97.088800000000006</v>
      </c>
      <c r="H1038">
        <v>98.952699999999993</v>
      </c>
      <c r="I1038">
        <v>97.376599999999996</v>
      </c>
      <c r="J1038">
        <v>99.022099999999995</v>
      </c>
      <c r="K1038">
        <v>99.944599999999994</v>
      </c>
      <c r="L1038">
        <v>99.498800000000003</v>
      </c>
      <c r="M1038">
        <v>99.043000000000006</v>
      </c>
      <c r="N1038">
        <v>99.6892</v>
      </c>
    </row>
    <row r="1039" spans="1:14" x14ac:dyDescent="0.2">
      <c r="A1039" t="s">
        <v>685</v>
      </c>
      <c r="B1039">
        <v>1997</v>
      </c>
      <c r="C1039">
        <v>97.642099999999999</v>
      </c>
      <c r="D1039">
        <v>100.1448</v>
      </c>
      <c r="E1039">
        <v>98.897300000000001</v>
      </c>
      <c r="F1039">
        <v>100.199</v>
      </c>
      <c r="G1039">
        <v>100.7054</v>
      </c>
      <c r="H1039">
        <v>101.2861</v>
      </c>
      <c r="I1039">
        <v>101.7398</v>
      </c>
      <c r="J1039">
        <v>101.9033</v>
      </c>
      <c r="K1039">
        <v>103.61020000000001</v>
      </c>
      <c r="L1039">
        <v>104.97799999999999</v>
      </c>
      <c r="M1039">
        <v>107.26949999999999</v>
      </c>
      <c r="N1039">
        <v>106.2221</v>
      </c>
    </row>
    <row r="1040" spans="1:14" x14ac:dyDescent="0.2">
      <c r="A1040" t="s">
        <v>685</v>
      </c>
      <c r="B1040">
        <v>1998</v>
      </c>
      <c r="C1040">
        <v>106.4967</v>
      </c>
      <c r="D1040">
        <v>107.8843</v>
      </c>
      <c r="E1040">
        <v>105.8271</v>
      </c>
      <c r="F1040">
        <v>105.92870000000001</v>
      </c>
      <c r="G1040">
        <v>105.3698</v>
      </c>
      <c r="H1040">
        <v>100.7765</v>
      </c>
      <c r="I1040">
        <v>103.9795</v>
      </c>
      <c r="J1040">
        <v>103.16370000000001</v>
      </c>
      <c r="K1040">
        <v>100.49930000000001</v>
      </c>
      <c r="L1040">
        <v>102.4872</v>
      </c>
      <c r="M1040">
        <v>101.2184</v>
      </c>
      <c r="N1040">
        <v>102.54949999999999</v>
      </c>
    </row>
    <row r="1041" spans="1:14" x14ac:dyDescent="0.2">
      <c r="A1041" t="s">
        <v>685</v>
      </c>
      <c r="B1041">
        <v>1999</v>
      </c>
      <c r="C1041">
        <v>103.16500000000001</v>
      </c>
      <c r="D1041">
        <v>100.69240000000001</v>
      </c>
      <c r="E1041">
        <v>104.07389999999999</v>
      </c>
      <c r="F1041">
        <v>102.8361</v>
      </c>
      <c r="G1041">
        <v>102.6641</v>
      </c>
      <c r="H1041">
        <v>103.39109999999999</v>
      </c>
      <c r="I1041">
        <v>103.4825</v>
      </c>
      <c r="J1041">
        <v>105.1271</v>
      </c>
      <c r="K1041">
        <v>103.62820000000001</v>
      </c>
      <c r="L1041">
        <v>104.64400000000001</v>
      </c>
      <c r="M1041">
        <v>105.55629999999999</v>
      </c>
      <c r="N1041">
        <v>106.038</v>
      </c>
    </row>
    <row r="1042" spans="1:14" x14ac:dyDescent="0.2">
      <c r="A1042" t="s">
        <v>685</v>
      </c>
      <c r="B1042">
        <v>2000</v>
      </c>
      <c r="C1042">
        <v>105.6666</v>
      </c>
      <c r="D1042">
        <v>103.8947</v>
      </c>
      <c r="E1042">
        <v>105.30070000000001</v>
      </c>
      <c r="F1042">
        <v>102.8554</v>
      </c>
      <c r="G1042">
        <v>101.9778</v>
      </c>
      <c r="H1042">
        <v>101.1811</v>
      </c>
      <c r="I1042">
        <v>99.649100000000004</v>
      </c>
      <c r="J1042">
        <v>97.953400000000002</v>
      </c>
      <c r="K1042">
        <v>99.68</v>
      </c>
      <c r="L1042">
        <v>95.797499999999999</v>
      </c>
      <c r="M1042">
        <v>94.89</v>
      </c>
      <c r="N1042">
        <v>95.218999999999994</v>
      </c>
    </row>
    <row r="1043" spans="1:14" x14ac:dyDescent="0.2">
      <c r="A1043" t="s">
        <v>685</v>
      </c>
      <c r="B1043">
        <v>2001</v>
      </c>
      <c r="C1043">
        <v>94.369699999999995</v>
      </c>
      <c r="D1043">
        <v>92.401499999999999</v>
      </c>
      <c r="E1043">
        <v>90.2577</v>
      </c>
      <c r="F1043">
        <v>94.5608</v>
      </c>
      <c r="G1043">
        <v>93.201800000000006</v>
      </c>
      <c r="H1043">
        <v>93.693399999999997</v>
      </c>
      <c r="I1043">
        <v>93.783699999999996</v>
      </c>
      <c r="J1043">
        <v>91.789000000000001</v>
      </c>
      <c r="K1043">
        <v>92.064899999999994</v>
      </c>
      <c r="L1043">
        <v>88.266499999999994</v>
      </c>
      <c r="M1043">
        <v>88.326599999999999</v>
      </c>
      <c r="N1043">
        <v>83.601600000000005</v>
      </c>
    </row>
    <row r="1044" spans="1:14" x14ac:dyDescent="0.2">
      <c r="A1044" t="s">
        <v>685</v>
      </c>
      <c r="B1044">
        <v>2002</v>
      </c>
      <c r="C1044">
        <v>88.974699999999999</v>
      </c>
      <c r="D1044">
        <v>89.217100000000002</v>
      </c>
      <c r="E1044">
        <v>90.965800000000002</v>
      </c>
      <c r="F1044">
        <v>90.815600000000003</v>
      </c>
      <c r="G1044">
        <v>92.921700000000001</v>
      </c>
      <c r="H1044">
        <v>92.984200000000001</v>
      </c>
      <c r="I1044">
        <v>91.155900000000003</v>
      </c>
      <c r="J1044">
        <v>94.183999999999997</v>
      </c>
      <c r="K1044">
        <v>92.155199999999994</v>
      </c>
      <c r="L1044">
        <v>92.0852</v>
      </c>
      <c r="M1044">
        <v>92.776499999999999</v>
      </c>
      <c r="N1044">
        <v>87.936000000000007</v>
      </c>
    </row>
    <row r="1045" spans="1:14" x14ac:dyDescent="0.2">
      <c r="A1045" t="s">
        <v>685</v>
      </c>
      <c r="B1045">
        <v>2003</v>
      </c>
      <c r="C1045">
        <v>92.185900000000004</v>
      </c>
      <c r="D1045">
        <v>89.892099999999999</v>
      </c>
      <c r="E1045">
        <v>86.174899999999994</v>
      </c>
      <c r="F1045">
        <v>87.261600000000001</v>
      </c>
      <c r="G1045">
        <v>86.568799999999996</v>
      </c>
      <c r="H1045">
        <v>90.280900000000003</v>
      </c>
      <c r="I1045">
        <v>87.756699999999995</v>
      </c>
      <c r="J1045">
        <v>87.773399999999995</v>
      </c>
      <c r="K1045">
        <v>86.724999999999994</v>
      </c>
      <c r="L1045">
        <v>91.197400000000002</v>
      </c>
      <c r="M1045">
        <v>93.906999999999996</v>
      </c>
      <c r="N1045">
        <v>97.567599999999999</v>
      </c>
    </row>
    <row r="1046" spans="1:14" x14ac:dyDescent="0.2">
      <c r="A1046" t="s">
        <v>685</v>
      </c>
      <c r="B1046">
        <v>2004</v>
      </c>
      <c r="C1046">
        <v>91.877600000000001</v>
      </c>
      <c r="D1046">
        <v>94.418499999999995</v>
      </c>
      <c r="E1046">
        <v>96.129499999999993</v>
      </c>
      <c r="F1046">
        <v>95.591300000000004</v>
      </c>
      <c r="G1046">
        <v>97.104699999999994</v>
      </c>
      <c r="H1046">
        <v>97.255799999999994</v>
      </c>
      <c r="I1046">
        <v>101.1232</v>
      </c>
      <c r="J1046">
        <v>98.789000000000001</v>
      </c>
      <c r="K1046">
        <v>99.768000000000001</v>
      </c>
      <c r="L1046">
        <v>100.53230000000001</v>
      </c>
      <c r="M1046">
        <v>100.6875</v>
      </c>
      <c r="N1046">
        <v>99.342399999999998</v>
      </c>
    </row>
    <row r="1047" spans="1:14" x14ac:dyDescent="0.2">
      <c r="A1047" t="s">
        <v>685</v>
      </c>
      <c r="B1047">
        <v>2005</v>
      </c>
      <c r="C1047">
        <v>98.457099999999997</v>
      </c>
      <c r="D1047">
        <v>97.9178</v>
      </c>
      <c r="E1047">
        <v>97.852999999999994</v>
      </c>
      <c r="F1047">
        <v>95.302700000000002</v>
      </c>
      <c r="G1047">
        <v>93.222499999999997</v>
      </c>
      <c r="H1047">
        <v>90.911600000000007</v>
      </c>
      <c r="I1047">
        <v>90.004199999999997</v>
      </c>
      <c r="J1047">
        <v>93.276499999999999</v>
      </c>
      <c r="K1047">
        <v>94.892899999999997</v>
      </c>
      <c r="L1047">
        <v>95.208200000000005</v>
      </c>
      <c r="M1047">
        <v>97.679599999999994</v>
      </c>
      <c r="N1047">
        <v>97.966999999999999</v>
      </c>
    </row>
    <row r="1048" spans="1:14" x14ac:dyDescent="0.2">
      <c r="A1048" t="s">
        <v>685</v>
      </c>
      <c r="B1048">
        <v>2006</v>
      </c>
      <c r="C1048">
        <v>99.159199999999998</v>
      </c>
      <c r="D1048">
        <v>99.566100000000006</v>
      </c>
      <c r="E1048">
        <v>99.247200000000007</v>
      </c>
      <c r="F1048">
        <v>99.732500000000002</v>
      </c>
      <c r="G1048">
        <v>100.98699999999999</v>
      </c>
      <c r="H1048">
        <v>100.9145</v>
      </c>
      <c r="I1048">
        <v>97.828500000000005</v>
      </c>
      <c r="J1048">
        <v>98.049499999999995</v>
      </c>
      <c r="K1048">
        <v>97.759500000000003</v>
      </c>
      <c r="L1048">
        <v>93.932000000000002</v>
      </c>
      <c r="M1048">
        <v>94.517700000000005</v>
      </c>
      <c r="N1048">
        <v>94.381900000000002</v>
      </c>
    </row>
    <row r="1049" spans="1:14" x14ac:dyDescent="0.2">
      <c r="A1049" t="s">
        <v>685</v>
      </c>
      <c r="B1049">
        <v>2007</v>
      </c>
      <c r="C1049">
        <v>97.869799999999998</v>
      </c>
      <c r="D1049">
        <v>98.114199999999997</v>
      </c>
      <c r="E1049">
        <v>99.244200000000006</v>
      </c>
      <c r="F1049">
        <v>100.28579999999999</v>
      </c>
      <c r="G1049">
        <v>99.433300000000003</v>
      </c>
      <c r="H1049">
        <v>98.389899999999997</v>
      </c>
      <c r="I1049">
        <v>100.40219999999999</v>
      </c>
      <c r="J1049">
        <v>99.109099999999998</v>
      </c>
      <c r="K1049">
        <v>97.512900000000002</v>
      </c>
      <c r="L1049">
        <v>100.8327</v>
      </c>
      <c r="M1049">
        <v>103.2795</v>
      </c>
      <c r="N1049">
        <v>105.52630000000001</v>
      </c>
    </row>
    <row r="1050" spans="1:14" x14ac:dyDescent="0.2">
      <c r="A1050" t="s">
        <v>685</v>
      </c>
      <c r="B1050">
        <v>2008</v>
      </c>
      <c r="C1050">
        <v>107.75320000000001</v>
      </c>
      <c r="D1050">
        <v>106.76609999999999</v>
      </c>
      <c r="E1050">
        <v>105.7987</v>
      </c>
      <c r="F1050">
        <v>107.6679</v>
      </c>
      <c r="G1050">
        <v>105.18389999999999</v>
      </c>
      <c r="H1050">
        <v>105.2908</v>
      </c>
      <c r="I1050">
        <v>105.7663</v>
      </c>
      <c r="J1050">
        <v>104.4901</v>
      </c>
      <c r="K1050">
        <v>99.309799999999996</v>
      </c>
      <c r="L1050">
        <v>92.680599999999998</v>
      </c>
      <c r="M1050">
        <v>81.537599999999998</v>
      </c>
      <c r="N1050">
        <v>73.917500000000004</v>
      </c>
    </row>
    <row r="1051" spans="1:14" x14ac:dyDescent="0.2">
      <c r="A1051" t="s">
        <v>685</v>
      </c>
      <c r="B1051">
        <v>2009</v>
      </c>
      <c r="C1051">
        <v>72.043700000000001</v>
      </c>
      <c r="D1051">
        <v>69.3108</v>
      </c>
      <c r="E1051">
        <v>64.806799999999996</v>
      </c>
      <c r="F1051">
        <v>64.671899999999994</v>
      </c>
      <c r="G1051">
        <v>62.384799999999998</v>
      </c>
      <c r="H1051">
        <v>62.222000000000001</v>
      </c>
      <c r="I1051">
        <v>67.726600000000005</v>
      </c>
      <c r="J1051">
        <v>70.515199999999993</v>
      </c>
      <c r="K1051">
        <v>72.558199999999999</v>
      </c>
      <c r="L1051">
        <v>72.221999999999994</v>
      </c>
      <c r="M1051">
        <v>76.252200000000002</v>
      </c>
      <c r="N1051">
        <v>78.989000000000004</v>
      </c>
    </row>
    <row r="1052" spans="1:14" x14ac:dyDescent="0.2">
      <c r="A1052" t="s">
        <v>685</v>
      </c>
      <c r="B1052">
        <v>2010</v>
      </c>
      <c r="C1052">
        <v>79.566000000000003</v>
      </c>
      <c r="D1052">
        <v>81.344099999999997</v>
      </c>
      <c r="E1052">
        <v>84.186300000000003</v>
      </c>
      <c r="F1052">
        <v>83.499799999999993</v>
      </c>
      <c r="G1052">
        <v>84.371499999999997</v>
      </c>
      <c r="H1052">
        <v>84.315399999999997</v>
      </c>
      <c r="I1052">
        <v>81.640199999999993</v>
      </c>
      <c r="J1052">
        <v>81.922399999999996</v>
      </c>
      <c r="K1052">
        <v>82.729200000000006</v>
      </c>
      <c r="L1052">
        <v>82.4315</v>
      </c>
      <c r="M1052">
        <v>84.940700000000007</v>
      </c>
      <c r="N1052">
        <v>88.629499999999993</v>
      </c>
    </row>
    <row r="1053" spans="1:14" x14ac:dyDescent="0.2">
      <c r="A1053" t="s">
        <v>685</v>
      </c>
      <c r="B1053">
        <v>2011</v>
      </c>
      <c r="C1053">
        <v>90.110900000000001</v>
      </c>
      <c r="D1053">
        <v>89.2941</v>
      </c>
      <c r="E1053">
        <v>91.676400000000001</v>
      </c>
      <c r="F1053">
        <v>91.137299999999996</v>
      </c>
      <c r="G1053">
        <v>90.435000000000002</v>
      </c>
      <c r="H1053">
        <v>88.933899999999994</v>
      </c>
      <c r="I1053">
        <v>90.225300000000004</v>
      </c>
      <c r="J1053">
        <v>89.817099999999996</v>
      </c>
      <c r="K1053">
        <v>90.646000000000001</v>
      </c>
      <c r="L1053">
        <v>91.467100000000002</v>
      </c>
      <c r="M1053">
        <v>93.136300000000006</v>
      </c>
    </row>
    <row r="1054" spans="1:14" x14ac:dyDescent="0.2">
      <c r="A1054" t="s">
        <v>686</v>
      </c>
      <c r="B1054" t="s">
        <v>687</v>
      </c>
      <c r="C1054" t="s">
        <v>688</v>
      </c>
      <c r="D1054" t="s">
        <v>689</v>
      </c>
    </row>
    <row r="1055" spans="1:14" x14ac:dyDescent="0.2">
      <c r="A1055" t="s">
        <v>690</v>
      </c>
      <c r="B1055">
        <v>1986</v>
      </c>
      <c r="C1055">
        <v>67.549199999999999</v>
      </c>
      <c r="D1055">
        <v>67.342600000000004</v>
      </c>
      <c r="E1055">
        <v>67.247900000000001</v>
      </c>
      <c r="F1055">
        <v>67.191000000000003</v>
      </c>
      <c r="G1055">
        <v>67.161799999999999</v>
      </c>
      <c r="H1055">
        <v>66.605900000000005</v>
      </c>
      <c r="I1055">
        <v>67.026399999999995</v>
      </c>
      <c r="J1055">
        <v>66.600099999999998</v>
      </c>
      <c r="K1055">
        <v>66.831999999999994</v>
      </c>
      <c r="L1055">
        <v>66.682199999999995</v>
      </c>
      <c r="M1055">
        <v>65.952399999999997</v>
      </c>
      <c r="N1055">
        <v>66.668300000000002</v>
      </c>
    </row>
    <row r="1056" spans="1:14" x14ac:dyDescent="0.2">
      <c r="A1056" t="s">
        <v>690</v>
      </c>
      <c r="B1056">
        <v>1987</v>
      </c>
      <c r="C1056">
        <v>66.283600000000007</v>
      </c>
      <c r="D1056">
        <v>66.740300000000005</v>
      </c>
      <c r="E1056">
        <v>66.996899999999997</v>
      </c>
      <c r="F1056">
        <v>67.504800000000003</v>
      </c>
      <c r="G1056">
        <v>67.7059</v>
      </c>
      <c r="H1056">
        <v>67.879099999999994</v>
      </c>
      <c r="I1056">
        <v>67.851600000000005</v>
      </c>
      <c r="J1056">
        <v>68.189700000000002</v>
      </c>
      <c r="K1056">
        <v>68.551400000000001</v>
      </c>
      <c r="L1056">
        <v>69.872</v>
      </c>
      <c r="M1056">
        <v>70.257099999999994</v>
      </c>
      <c r="N1056">
        <v>70.304299999999998</v>
      </c>
    </row>
    <row r="1057" spans="1:14" x14ac:dyDescent="0.2">
      <c r="A1057" t="s">
        <v>690</v>
      </c>
      <c r="B1057">
        <v>1988</v>
      </c>
      <c r="C1057">
        <v>70.980199999999996</v>
      </c>
      <c r="D1057">
        <v>70.879800000000003</v>
      </c>
      <c r="E1057">
        <v>71.1785</v>
      </c>
      <c r="F1057">
        <v>71.354600000000005</v>
      </c>
      <c r="G1057">
        <v>71.442400000000006</v>
      </c>
      <c r="H1057">
        <v>71.808499999999995</v>
      </c>
      <c r="I1057">
        <v>72.270200000000003</v>
      </c>
      <c r="J1057">
        <v>71.648200000000003</v>
      </c>
      <c r="K1057">
        <v>71.867500000000007</v>
      </c>
      <c r="L1057">
        <v>71.995999999999995</v>
      </c>
      <c r="M1057">
        <v>72.340100000000007</v>
      </c>
      <c r="N1057">
        <v>72.155900000000003</v>
      </c>
    </row>
    <row r="1058" spans="1:14" x14ac:dyDescent="0.2">
      <c r="A1058" t="s">
        <v>690</v>
      </c>
      <c r="B1058">
        <v>1989</v>
      </c>
      <c r="C1058">
        <v>72.619399999999999</v>
      </c>
      <c r="D1058">
        <v>72.524600000000007</v>
      </c>
      <c r="E1058">
        <v>72.141099999999994</v>
      </c>
      <c r="F1058">
        <v>71.725300000000004</v>
      </c>
      <c r="G1058">
        <v>71.481300000000005</v>
      </c>
      <c r="H1058">
        <v>71.251800000000003</v>
      </c>
      <c r="I1058">
        <v>70.400800000000004</v>
      </c>
      <c r="J1058">
        <v>70.314400000000006</v>
      </c>
      <c r="K1058">
        <v>70.577399999999997</v>
      </c>
      <c r="L1058">
        <v>69.739000000000004</v>
      </c>
      <c r="M1058">
        <v>70.234200000000001</v>
      </c>
      <c r="N1058">
        <v>70.166200000000003</v>
      </c>
    </row>
    <row r="1059" spans="1:14" x14ac:dyDescent="0.2">
      <c r="A1059" t="s">
        <v>690</v>
      </c>
      <c r="B1059">
        <v>1990</v>
      </c>
      <c r="C1059">
        <v>70.536900000000003</v>
      </c>
      <c r="D1059">
        <v>70.593199999999996</v>
      </c>
      <c r="E1059">
        <v>70.587199999999996</v>
      </c>
      <c r="F1059">
        <v>70.582999999999998</v>
      </c>
      <c r="G1059">
        <v>70.796199999999999</v>
      </c>
      <c r="H1059">
        <v>70.5261</v>
      </c>
      <c r="I1059">
        <v>70.602800000000002</v>
      </c>
      <c r="J1059">
        <v>70.7577</v>
      </c>
      <c r="K1059">
        <v>70.235600000000005</v>
      </c>
      <c r="L1059">
        <v>69.747699999999995</v>
      </c>
      <c r="M1059">
        <v>69.066999999999993</v>
      </c>
      <c r="N1059">
        <v>69.015900000000002</v>
      </c>
    </row>
    <row r="1060" spans="1:14" x14ac:dyDescent="0.2">
      <c r="A1060" t="s">
        <v>690</v>
      </c>
      <c r="B1060">
        <v>1991</v>
      </c>
      <c r="C1060">
        <v>67.529799999999994</v>
      </c>
      <c r="D1060">
        <v>66.567300000000003</v>
      </c>
      <c r="E1060">
        <v>66.042599999999993</v>
      </c>
      <c r="F1060">
        <v>65.918599999999998</v>
      </c>
      <c r="G1060">
        <v>65.846599999999995</v>
      </c>
      <c r="H1060">
        <v>66.758300000000006</v>
      </c>
      <c r="I1060">
        <v>66.309700000000007</v>
      </c>
      <c r="J1060">
        <v>67.418199999999999</v>
      </c>
      <c r="K1060">
        <v>68.003399999999999</v>
      </c>
      <c r="L1060">
        <v>67.897199999999998</v>
      </c>
      <c r="M1060">
        <v>68.296000000000006</v>
      </c>
      <c r="N1060">
        <v>68.092399999999998</v>
      </c>
    </row>
    <row r="1061" spans="1:14" x14ac:dyDescent="0.2">
      <c r="A1061" t="s">
        <v>690</v>
      </c>
      <c r="B1061">
        <v>1992</v>
      </c>
      <c r="C1061">
        <v>67.323999999999998</v>
      </c>
      <c r="D1061">
        <v>68.179900000000004</v>
      </c>
      <c r="E1061">
        <v>68.195300000000003</v>
      </c>
      <c r="F1061">
        <v>68.608800000000002</v>
      </c>
      <c r="G1061">
        <v>69.370599999999996</v>
      </c>
      <c r="H1061">
        <v>69.343900000000005</v>
      </c>
      <c r="I1061">
        <v>69.358900000000006</v>
      </c>
      <c r="J1061">
        <v>69.411299999999997</v>
      </c>
      <c r="K1061">
        <v>69.671000000000006</v>
      </c>
      <c r="L1061">
        <v>70.143299999999996</v>
      </c>
      <c r="M1061">
        <v>69.860799999999998</v>
      </c>
      <c r="N1061">
        <v>69.9465</v>
      </c>
    </row>
    <row r="1062" spans="1:14" x14ac:dyDescent="0.2">
      <c r="A1062" t="s">
        <v>690</v>
      </c>
      <c r="B1062">
        <v>1993</v>
      </c>
      <c r="C1062">
        <v>70.726299999999995</v>
      </c>
      <c r="D1062">
        <v>70.833500000000001</v>
      </c>
      <c r="E1062">
        <v>70.752300000000005</v>
      </c>
      <c r="F1062">
        <v>71.008899999999997</v>
      </c>
      <c r="G1062">
        <v>71.092600000000004</v>
      </c>
      <c r="H1062">
        <v>70.972099999999998</v>
      </c>
      <c r="I1062">
        <v>71.8065</v>
      </c>
      <c r="J1062">
        <v>72.039199999999994</v>
      </c>
      <c r="K1062">
        <v>72.423100000000005</v>
      </c>
      <c r="L1062">
        <v>72.480900000000005</v>
      </c>
      <c r="M1062">
        <v>73.082300000000004</v>
      </c>
      <c r="N1062">
        <v>73.559100000000001</v>
      </c>
    </row>
    <row r="1063" spans="1:14" x14ac:dyDescent="0.2">
      <c r="A1063" t="s">
        <v>690</v>
      </c>
      <c r="B1063">
        <v>1994</v>
      </c>
      <c r="C1063">
        <v>74.186199999999999</v>
      </c>
      <c r="D1063">
        <v>74.030799999999999</v>
      </c>
      <c r="E1063">
        <v>75.407399999999996</v>
      </c>
      <c r="F1063">
        <v>76.7607</v>
      </c>
      <c r="G1063">
        <v>77.339299999999994</v>
      </c>
      <c r="H1063">
        <v>77.611699999999999</v>
      </c>
      <c r="I1063">
        <v>78.254999999999995</v>
      </c>
      <c r="J1063">
        <v>78.981300000000005</v>
      </c>
      <c r="K1063">
        <v>79.371200000000002</v>
      </c>
      <c r="L1063">
        <v>80.130600000000001</v>
      </c>
      <c r="M1063">
        <v>81.193600000000004</v>
      </c>
      <c r="N1063">
        <v>82.341499999999996</v>
      </c>
    </row>
    <row r="1064" spans="1:14" x14ac:dyDescent="0.2">
      <c r="A1064" t="s">
        <v>690</v>
      </c>
      <c r="B1064">
        <v>1995</v>
      </c>
      <c r="C1064">
        <v>82.213499999999996</v>
      </c>
      <c r="D1064">
        <v>82.268799999999999</v>
      </c>
      <c r="E1064">
        <v>82.2851</v>
      </c>
      <c r="F1064">
        <v>81.800899999999999</v>
      </c>
      <c r="G1064">
        <v>82.228899999999996</v>
      </c>
      <c r="H1064">
        <v>82.714600000000004</v>
      </c>
      <c r="I1064">
        <v>81.829599999999999</v>
      </c>
      <c r="J1064">
        <v>83.111699999999999</v>
      </c>
      <c r="K1064">
        <v>83.698499999999996</v>
      </c>
      <c r="L1064">
        <v>83.472200000000001</v>
      </c>
      <c r="M1064">
        <v>83.858000000000004</v>
      </c>
      <c r="N1064">
        <v>83.641000000000005</v>
      </c>
    </row>
    <row r="1065" spans="1:14" x14ac:dyDescent="0.2">
      <c r="A1065" t="s">
        <v>690</v>
      </c>
      <c r="B1065">
        <v>1996</v>
      </c>
      <c r="C1065">
        <v>83.887900000000002</v>
      </c>
      <c r="D1065">
        <v>84.979299999999995</v>
      </c>
      <c r="E1065">
        <v>84.965599999999995</v>
      </c>
      <c r="F1065">
        <v>84.558499999999995</v>
      </c>
      <c r="G1065">
        <v>85.165000000000006</v>
      </c>
      <c r="H1065">
        <v>85.881299999999996</v>
      </c>
      <c r="I1065">
        <v>85.363299999999995</v>
      </c>
      <c r="J1065">
        <v>86.427999999999997</v>
      </c>
      <c r="K1065">
        <v>86.822500000000005</v>
      </c>
      <c r="L1065">
        <v>86.706100000000006</v>
      </c>
      <c r="M1065">
        <v>87.042299999999997</v>
      </c>
      <c r="N1065">
        <v>87.351500000000001</v>
      </c>
    </row>
    <row r="1066" spans="1:14" x14ac:dyDescent="0.2">
      <c r="A1066" t="s">
        <v>690</v>
      </c>
      <c r="B1066">
        <v>1997</v>
      </c>
      <c r="C1066">
        <v>86.849900000000005</v>
      </c>
      <c r="D1066">
        <v>87.703000000000003</v>
      </c>
      <c r="E1066">
        <v>88.393900000000002</v>
      </c>
      <c r="F1066">
        <v>88.697100000000006</v>
      </c>
      <c r="G1066">
        <v>88.952699999999993</v>
      </c>
      <c r="H1066">
        <v>89.106700000000004</v>
      </c>
      <c r="I1066">
        <v>89.854500000000002</v>
      </c>
      <c r="J1066">
        <v>90.002899999999997</v>
      </c>
      <c r="K1066">
        <v>90.784199999999998</v>
      </c>
      <c r="L1066">
        <v>90.932000000000002</v>
      </c>
      <c r="M1066">
        <v>91.6982</v>
      </c>
      <c r="N1066">
        <v>92.807900000000004</v>
      </c>
    </row>
    <row r="1067" spans="1:14" x14ac:dyDescent="0.2">
      <c r="A1067" t="s">
        <v>690</v>
      </c>
      <c r="B1067">
        <v>1998</v>
      </c>
      <c r="C1067">
        <v>92.879199999999997</v>
      </c>
      <c r="D1067">
        <v>93.155699999999996</v>
      </c>
      <c r="E1067">
        <v>92.848600000000005</v>
      </c>
      <c r="F1067">
        <v>92.260800000000003</v>
      </c>
      <c r="G1067">
        <v>92.771500000000003</v>
      </c>
      <c r="H1067">
        <v>93.152500000000003</v>
      </c>
      <c r="I1067">
        <v>91.590500000000006</v>
      </c>
      <c r="J1067">
        <v>92.106399999999994</v>
      </c>
      <c r="K1067">
        <v>91.968199999999996</v>
      </c>
      <c r="L1067">
        <v>92.416499999999999</v>
      </c>
      <c r="M1067">
        <v>92.530699999999996</v>
      </c>
      <c r="N1067">
        <v>92.954599999999999</v>
      </c>
    </row>
    <row r="1068" spans="1:14" x14ac:dyDescent="0.2">
      <c r="A1068" t="s">
        <v>690</v>
      </c>
      <c r="B1068">
        <v>1999</v>
      </c>
      <c r="C1068">
        <v>92.3048</v>
      </c>
      <c r="D1068">
        <v>92.181399999999996</v>
      </c>
      <c r="E1068">
        <v>92.027100000000004</v>
      </c>
      <c r="F1068">
        <v>92.461100000000002</v>
      </c>
      <c r="G1068">
        <v>92.498800000000003</v>
      </c>
      <c r="H1068">
        <v>92.226100000000002</v>
      </c>
      <c r="I1068">
        <v>92.838800000000006</v>
      </c>
      <c r="J1068">
        <v>93.857799999999997</v>
      </c>
      <c r="K1068">
        <v>93.735299999999995</v>
      </c>
      <c r="L1068">
        <v>94.546300000000002</v>
      </c>
      <c r="M1068">
        <v>95.051400000000001</v>
      </c>
      <c r="N1068">
        <v>94.978700000000003</v>
      </c>
    </row>
    <row r="1069" spans="1:14" x14ac:dyDescent="0.2">
      <c r="A1069" t="s">
        <v>690</v>
      </c>
      <c r="B1069">
        <v>2000</v>
      </c>
      <c r="C1069">
        <v>95.634100000000004</v>
      </c>
      <c r="D1069">
        <v>96.916200000000003</v>
      </c>
      <c r="E1069">
        <v>96.877700000000004</v>
      </c>
      <c r="F1069">
        <v>97.558099999999996</v>
      </c>
      <c r="G1069">
        <v>97.141199999999998</v>
      </c>
      <c r="H1069">
        <v>97.805599999999998</v>
      </c>
      <c r="I1069">
        <v>97.742599999999996</v>
      </c>
      <c r="J1069">
        <v>97.119500000000002</v>
      </c>
      <c r="K1069">
        <v>97.362899999999996</v>
      </c>
      <c r="L1069">
        <v>96.835400000000007</v>
      </c>
      <c r="M1069">
        <v>96.836699999999993</v>
      </c>
      <c r="N1069">
        <v>94.993899999999996</v>
      </c>
    </row>
    <row r="1070" spans="1:14" x14ac:dyDescent="0.2">
      <c r="A1070" t="s">
        <v>690</v>
      </c>
      <c r="B1070">
        <v>2001</v>
      </c>
      <c r="C1070">
        <v>95.290099999999995</v>
      </c>
      <c r="D1070">
        <v>93.826599999999999</v>
      </c>
      <c r="E1070">
        <v>93.0625</v>
      </c>
      <c r="F1070">
        <v>92.357299999999995</v>
      </c>
      <c r="G1070">
        <v>90.706500000000005</v>
      </c>
      <c r="H1070">
        <v>89.7851</v>
      </c>
      <c r="I1070">
        <v>89.339600000000004</v>
      </c>
      <c r="J1070">
        <v>88.310900000000004</v>
      </c>
      <c r="K1070">
        <v>87.387100000000004</v>
      </c>
      <c r="L1070">
        <v>86.621499999999997</v>
      </c>
      <c r="M1070">
        <v>85.903700000000001</v>
      </c>
      <c r="N1070">
        <v>86.051299999999998</v>
      </c>
    </row>
    <row r="1071" spans="1:14" x14ac:dyDescent="0.2">
      <c r="A1071" t="s">
        <v>690</v>
      </c>
      <c r="B1071">
        <v>2002</v>
      </c>
      <c r="C1071">
        <v>85.4011</v>
      </c>
      <c r="D1071">
        <v>85.860600000000005</v>
      </c>
      <c r="E1071">
        <v>86.648099999999999</v>
      </c>
      <c r="F1071">
        <v>86.859399999999994</v>
      </c>
      <c r="G1071">
        <v>87.498599999999996</v>
      </c>
      <c r="H1071">
        <v>88.578100000000006</v>
      </c>
      <c r="I1071">
        <v>88.085300000000004</v>
      </c>
      <c r="J1071">
        <v>88.516599999999997</v>
      </c>
      <c r="K1071">
        <v>88.705299999999994</v>
      </c>
      <c r="L1071">
        <v>88.500500000000002</v>
      </c>
      <c r="M1071">
        <v>88.243399999999994</v>
      </c>
      <c r="N1071">
        <v>88.528499999999994</v>
      </c>
    </row>
    <row r="1072" spans="1:14" x14ac:dyDescent="0.2">
      <c r="A1072" t="s">
        <v>690</v>
      </c>
      <c r="B1072">
        <v>2003</v>
      </c>
      <c r="C1072">
        <v>88.479699999999994</v>
      </c>
      <c r="D1072">
        <v>87.6661</v>
      </c>
      <c r="E1072">
        <v>87.328100000000006</v>
      </c>
      <c r="F1072">
        <v>86.402799999999999</v>
      </c>
      <c r="G1072">
        <v>86.840900000000005</v>
      </c>
      <c r="H1072">
        <v>86.754900000000006</v>
      </c>
      <c r="I1072">
        <v>86.3827</v>
      </c>
      <c r="J1072">
        <v>85.493200000000002</v>
      </c>
      <c r="K1072">
        <v>85.752600000000001</v>
      </c>
      <c r="L1072">
        <v>85.841700000000003</v>
      </c>
      <c r="M1072">
        <v>86.065700000000007</v>
      </c>
      <c r="N1072">
        <v>85.973200000000006</v>
      </c>
    </row>
    <row r="1073" spans="1:14" x14ac:dyDescent="0.2">
      <c r="A1073" t="s">
        <v>690</v>
      </c>
      <c r="B1073">
        <v>2004</v>
      </c>
      <c r="C1073">
        <v>86.415599999999998</v>
      </c>
      <c r="D1073">
        <v>86.433999999999997</v>
      </c>
      <c r="E1073">
        <v>85.579499999999996</v>
      </c>
      <c r="F1073">
        <v>86.017600000000002</v>
      </c>
      <c r="G1073">
        <v>86.780100000000004</v>
      </c>
      <c r="H1073">
        <v>86.790099999999995</v>
      </c>
      <c r="I1073">
        <v>86.885499999999993</v>
      </c>
      <c r="J1073">
        <v>87.254599999999996</v>
      </c>
      <c r="K1073">
        <v>86.905799999999999</v>
      </c>
      <c r="L1073">
        <v>87.922399999999996</v>
      </c>
      <c r="M1073">
        <v>87.943200000000004</v>
      </c>
      <c r="N1073">
        <v>88.331800000000001</v>
      </c>
    </row>
    <row r="1074" spans="1:14" x14ac:dyDescent="0.2">
      <c r="A1074" t="s">
        <v>690</v>
      </c>
      <c r="B1074">
        <v>2005</v>
      </c>
      <c r="C1074">
        <v>89.222899999999996</v>
      </c>
      <c r="D1074">
        <v>89.269000000000005</v>
      </c>
      <c r="E1074">
        <v>89.009299999999996</v>
      </c>
      <c r="F1074">
        <v>89.758399999999995</v>
      </c>
      <c r="G1074">
        <v>90.411900000000003</v>
      </c>
      <c r="H1074">
        <v>90.638400000000004</v>
      </c>
      <c r="I1074">
        <v>91.066199999999995</v>
      </c>
      <c r="J1074">
        <v>91.2744</v>
      </c>
      <c r="K1074">
        <v>91.818200000000004</v>
      </c>
      <c r="L1074">
        <v>93.0441</v>
      </c>
      <c r="M1074">
        <v>93.014799999999994</v>
      </c>
      <c r="N1074">
        <v>92.866600000000005</v>
      </c>
    </row>
    <row r="1075" spans="1:14" x14ac:dyDescent="0.2">
      <c r="A1075" t="s">
        <v>690</v>
      </c>
      <c r="B1075">
        <v>2006</v>
      </c>
      <c r="C1075">
        <v>94.456900000000005</v>
      </c>
      <c r="D1075">
        <v>94.997699999999995</v>
      </c>
      <c r="E1075">
        <v>95.265699999999995</v>
      </c>
      <c r="F1075">
        <v>95.938199999999995</v>
      </c>
      <c r="G1075">
        <v>95.056200000000004</v>
      </c>
      <c r="H1075">
        <v>95.394300000000001</v>
      </c>
      <c r="I1075">
        <v>96.067400000000006</v>
      </c>
      <c r="J1075">
        <v>96.549800000000005</v>
      </c>
      <c r="K1075">
        <v>96.674700000000001</v>
      </c>
      <c r="L1075">
        <v>96.907300000000006</v>
      </c>
      <c r="M1075">
        <v>96.456000000000003</v>
      </c>
      <c r="N1075">
        <v>96.874099999999999</v>
      </c>
    </row>
    <row r="1076" spans="1:14" x14ac:dyDescent="0.2">
      <c r="A1076" t="s">
        <v>690</v>
      </c>
      <c r="B1076">
        <v>2007</v>
      </c>
      <c r="C1076">
        <v>97.082400000000007</v>
      </c>
      <c r="D1076">
        <v>97.657399999999996</v>
      </c>
      <c r="E1076">
        <v>98.768900000000002</v>
      </c>
      <c r="F1076">
        <v>99.290300000000002</v>
      </c>
      <c r="G1076">
        <v>99.186499999999995</v>
      </c>
      <c r="H1076">
        <v>100.58029999999999</v>
      </c>
      <c r="I1076">
        <v>100.7792</v>
      </c>
      <c r="J1076">
        <v>100.8835</v>
      </c>
      <c r="K1076">
        <v>101.369</v>
      </c>
      <c r="L1076">
        <v>101.3389</v>
      </c>
      <c r="M1076">
        <v>101.7076</v>
      </c>
      <c r="N1076">
        <v>101.35599999999999</v>
      </c>
    </row>
    <row r="1077" spans="1:14" x14ac:dyDescent="0.2">
      <c r="A1077" t="s">
        <v>690</v>
      </c>
      <c r="B1077">
        <v>2008</v>
      </c>
      <c r="C1077">
        <v>101.986</v>
      </c>
      <c r="D1077">
        <v>101.8171</v>
      </c>
      <c r="E1077">
        <v>101.5343</v>
      </c>
      <c r="F1077">
        <v>100.10039999999999</v>
      </c>
      <c r="G1077">
        <v>99.070099999999996</v>
      </c>
      <c r="H1077">
        <v>97.5595</v>
      </c>
      <c r="I1077">
        <v>96.101500000000001</v>
      </c>
      <c r="J1077">
        <v>95.709599999999995</v>
      </c>
      <c r="K1077">
        <v>94.184899999999999</v>
      </c>
      <c r="L1077">
        <v>92.076300000000003</v>
      </c>
      <c r="M1077">
        <v>90.041399999999996</v>
      </c>
      <c r="N1077">
        <v>86.466700000000003</v>
      </c>
    </row>
    <row r="1078" spans="1:14" x14ac:dyDescent="0.2">
      <c r="A1078" t="s">
        <v>690</v>
      </c>
      <c r="B1078">
        <v>2009</v>
      </c>
      <c r="C1078">
        <v>82.884699999999995</v>
      </c>
      <c r="D1078">
        <v>80.388099999999994</v>
      </c>
      <c r="E1078">
        <v>76.375100000000003</v>
      </c>
      <c r="F1078">
        <v>74.161600000000007</v>
      </c>
      <c r="G1078">
        <v>72.209199999999996</v>
      </c>
      <c r="H1078">
        <v>72.066100000000006</v>
      </c>
      <c r="I1078">
        <v>71.609200000000001</v>
      </c>
      <c r="J1078">
        <v>71.783299999999997</v>
      </c>
      <c r="K1078">
        <v>72.047300000000007</v>
      </c>
      <c r="L1078">
        <v>71.985500000000002</v>
      </c>
      <c r="M1078">
        <v>72.349299999999999</v>
      </c>
      <c r="N1078">
        <v>72.420599999999993</v>
      </c>
    </row>
    <row r="1079" spans="1:14" x14ac:dyDescent="0.2">
      <c r="A1079" t="s">
        <v>690</v>
      </c>
      <c r="B1079">
        <v>2010</v>
      </c>
      <c r="C1079">
        <v>73.372100000000003</v>
      </c>
      <c r="D1079">
        <v>73.633499999999998</v>
      </c>
      <c r="E1079">
        <v>74.613600000000005</v>
      </c>
      <c r="F1079">
        <v>76.088499999999996</v>
      </c>
      <c r="G1079">
        <v>77.515500000000003</v>
      </c>
      <c r="H1079">
        <v>78.892099999999999</v>
      </c>
      <c r="I1079">
        <v>79.913300000000007</v>
      </c>
      <c r="J1079">
        <v>81.060599999999994</v>
      </c>
      <c r="K1079">
        <v>81.485600000000005</v>
      </c>
      <c r="L1079">
        <v>81.4251</v>
      </c>
      <c r="M1079">
        <v>82.486699999999999</v>
      </c>
      <c r="N1079">
        <v>83.122500000000002</v>
      </c>
    </row>
    <row r="1080" spans="1:14" x14ac:dyDescent="0.2">
      <c r="A1080" t="s">
        <v>690</v>
      </c>
      <c r="B1080">
        <v>2011</v>
      </c>
      <c r="C1080">
        <v>83.635099999999994</v>
      </c>
      <c r="D1080">
        <v>83.933300000000003</v>
      </c>
      <c r="E1080">
        <v>84.91</v>
      </c>
      <c r="F1080">
        <v>85.687299999999993</v>
      </c>
      <c r="G1080">
        <v>86.549400000000006</v>
      </c>
      <c r="H1080">
        <v>87.928399999999996</v>
      </c>
      <c r="I1080">
        <v>88.642799999999994</v>
      </c>
      <c r="J1080">
        <v>88.529200000000003</v>
      </c>
      <c r="K1080">
        <v>88.108400000000003</v>
      </c>
      <c r="L1080">
        <v>88.325999999999993</v>
      </c>
      <c r="M1080">
        <v>88.860600000000005</v>
      </c>
    </row>
    <row r="1081" spans="1:14" x14ac:dyDescent="0.2">
      <c r="A1081" t="s">
        <v>691</v>
      </c>
      <c r="B1081" t="s">
        <v>692</v>
      </c>
      <c r="C1081" t="s">
        <v>693</v>
      </c>
    </row>
    <row r="1082" spans="1:14" x14ac:dyDescent="0.2">
      <c r="A1082" t="s">
        <v>694</v>
      </c>
      <c r="B1082">
        <v>1986</v>
      </c>
      <c r="C1082">
        <v>65.133200000000002</v>
      </c>
      <c r="D1082">
        <v>64.670299999999997</v>
      </c>
      <c r="E1082">
        <v>65.207599999999999</v>
      </c>
      <c r="F1082">
        <v>64.791899999999998</v>
      </c>
      <c r="G1082">
        <v>64.570400000000006</v>
      </c>
      <c r="H1082">
        <v>63.948799999999999</v>
      </c>
      <c r="I1082">
        <v>63.750500000000002</v>
      </c>
      <c r="J1082">
        <v>63.313400000000001</v>
      </c>
      <c r="K1082">
        <v>62.587800000000001</v>
      </c>
      <c r="L1082">
        <v>62.455800000000004</v>
      </c>
      <c r="M1082">
        <v>62.103700000000003</v>
      </c>
      <c r="N1082">
        <v>62.195599999999999</v>
      </c>
    </row>
    <row r="1083" spans="1:14" x14ac:dyDescent="0.2">
      <c r="A1083" t="s">
        <v>694</v>
      </c>
      <c r="B1083">
        <v>1987</v>
      </c>
      <c r="C1083">
        <v>61.416699999999999</v>
      </c>
      <c r="D1083">
        <v>62.8645</v>
      </c>
      <c r="E1083">
        <v>62.512799999999999</v>
      </c>
      <c r="F1083">
        <v>63.133600000000001</v>
      </c>
      <c r="G1083">
        <v>64.171599999999998</v>
      </c>
      <c r="H1083">
        <v>64.720100000000002</v>
      </c>
      <c r="I1083">
        <v>64.650899999999993</v>
      </c>
      <c r="J1083">
        <v>65.081500000000005</v>
      </c>
      <c r="K1083">
        <v>65.755300000000005</v>
      </c>
      <c r="L1083">
        <v>67.483999999999995</v>
      </c>
      <c r="M1083">
        <v>68.357500000000002</v>
      </c>
      <c r="N1083">
        <v>70.2072</v>
      </c>
    </row>
    <row r="1084" spans="1:14" x14ac:dyDescent="0.2">
      <c r="A1084" t="s">
        <v>694</v>
      </c>
      <c r="B1084">
        <v>1988</v>
      </c>
      <c r="C1084">
        <v>68.982100000000003</v>
      </c>
      <c r="D1084">
        <v>68.748699999999999</v>
      </c>
      <c r="E1084">
        <v>70.179500000000004</v>
      </c>
      <c r="F1084">
        <v>71.091399999999993</v>
      </c>
      <c r="G1084">
        <v>70.247500000000002</v>
      </c>
      <c r="H1084">
        <v>71.075699999999998</v>
      </c>
      <c r="I1084">
        <v>71.705600000000004</v>
      </c>
      <c r="J1084">
        <v>72.6113</v>
      </c>
      <c r="K1084">
        <v>72.710099999999997</v>
      </c>
      <c r="L1084">
        <v>73.812600000000003</v>
      </c>
      <c r="M1084">
        <v>74.182599999999994</v>
      </c>
      <c r="N1084">
        <v>74.012200000000007</v>
      </c>
    </row>
    <row r="1085" spans="1:14" x14ac:dyDescent="0.2">
      <c r="A1085" t="s">
        <v>694</v>
      </c>
      <c r="B1085">
        <v>1989</v>
      </c>
      <c r="C1085">
        <v>75.571899999999999</v>
      </c>
      <c r="D1085">
        <v>74.495500000000007</v>
      </c>
      <c r="E1085">
        <v>73.694599999999994</v>
      </c>
      <c r="F1085">
        <v>75.184100000000001</v>
      </c>
      <c r="G1085">
        <v>72.872200000000007</v>
      </c>
      <c r="H1085">
        <v>75.1678</v>
      </c>
      <c r="I1085">
        <v>74.375399999999999</v>
      </c>
      <c r="J1085">
        <v>74.370400000000004</v>
      </c>
      <c r="K1085">
        <v>74.260300000000001</v>
      </c>
      <c r="L1085">
        <v>73.5274</v>
      </c>
      <c r="M1085">
        <v>73.651600000000002</v>
      </c>
      <c r="N1085">
        <v>74.267200000000003</v>
      </c>
    </row>
    <row r="1086" spans="1:14" x14ac:dyDescent="0.2">
      <c r="A1086" t="s">
        <v>694</v>
      </c>
      <c r="B1086">
        <v>1990</v>
      </c>
      <c r="C1086">
        <v>75.263999999999996</v>
      </c>
      <c r="D1086">
        <v>73.990499999999997</v>
      </c>
      <c r="E1086">
        <v>73.496899999999997</v>
      </c>
      <c r="F1086">
        <v>73.067499999999995</v>
      </c>
      <c r="G1086">
        <v>73.321899999999999</v>
      </c>
      <c r="H1086">
        <v>72.182100000000005</v>
      </c>
      <c r="I1086">
        <v>72.634399999999999</v>
      </c>
      <c r="J1086">
        <v>72.008099999999999</v>
      </c>
      <c r="K1086">
        <v>71.936000000000007</v>
      </c>
      <c r="L1086">
        <v>71.568899999999999</v>
      </c>
      <c r="M1086">
        <v>70.866100000000003</v>
      </c>
      <c r="N1086">
        <v>69.687100000000001</v>
      </c>
    </row>
    <row r="1087" spans="1:14" x14ac:dyDescent="0.2">
      <c r="A1087" t="s">
        <v>694</v>
      </c>
      <c r="B1087">
        <v>1991</v>
      </c>
      <c r="C1087">
        <v>69.085099999999997</v>
      </c>
      <c r="D1087">
        <v>70.063100000000006</v>
      </c>
      <c r="E1087">
        <v>69.471800000000002</v>
      </c>
      <c r="F1087">
        <v>68.107100000000003</v>
      </c>
      <c r="G1087">
        <v>67.656300000000002</v>
      </c>
      <c r="H1087">
        <v>68.114800000000002</v>
      </c>
      <c r="I1087">
        <v>66.392099999999999</v>
      </c>
      <c r="J1087">
        <v>68.391099999999994</v>
      </c>
      <c r="K1087">
        <v>68.352999999999994</v>
      </c>
      <c r="L1087">
        <v>67.340400000000002</v>
      </c>
      <c r="M1087">
        <v>67.207800000000006</v>
      </c>
      <c r="N1087">
        <v>66.037700000000001</v>
      </c>
    </row>
    <row r="1088" spans="1:14" x14ac:dyDescent="0.2">
      <c r="A1088" t="s">
        <v>694</v>
      </c>
      <c r="B1088">
        <v>1992</v>
      </c>
      <c r="C1088">
        <v>64.417500000000004</v>
      </c>
      <c r="D1088">
        <v>67.195800000000006</v>
      </c>
      <c r="E1088">
        <v>67.336500000000001</v>
      </c>
      <c r="F1088">
        <v>68.380300000000005</v>
      </c>
      <c r="G1088">
        <v>68.578299999999999</v>
      </c>
      <c r="H1088">
        <v>68.553299999999993</v>
      </c>
      <c r="I1088">
        <v>68.718800000000002</v>
      </c>
      <c r="J1088">
        <v>67.502899999999997</v>
      </c>
      <c r="K1088">
        <v>68.131399999999999</v>
      </c>
      <c r="L1088">
        <v>68.025000000000006</v>
      </c>
      <c r="M1088">
        <v>68.500399999999999</v>
      </c>
      <c r="N1088">
        <v>68.600300000000004</v>
      </c>
    </row>
    <row r="1089" spans="1:14" x14ac:dyDescent="0.2">
      <c r="A1089" t="s">
        <v>694</v>
      </c>
      <c r="B1089">
        <v>1993</v>
      </c>
      <c r="C1089">
        <v>70.040700000000001</v>
      </c>
      <c r="D1089">
        <v>70.827799999999996</v>
      </c>
      <c r="E1089">
        <v>71.074299999999994</v>
      </c>
      <c r="F1089">
        <v>71.712100000000007</v>
      </c>
      <c r="G1089">
        <v>72.628799999999998</v>
      </c>
      <c r="H1089">
        <v>71.532200000000003</v>
      </c>
      <c r="I1089">
        <v>73.2684</v>
      </c>
      <c r="J1089">
        <v>72.385999999999996</v>
      </c>
      <c r="K1089">
        <v>73.329099999999997</v>
      </c>
      <c r="L1089">
        <v>75.273499999999999</v>
      </c>
      <c r="M1089">
        <v>75.659800000000004</v>
      </c>
      <c r="N1089">
        <v>76.767600000000002</v>
      </c>
    </row>
    <row r="1090" spans="1:14" x14ac:dyDescent="0.2">
      <c r="A1090" t="s">
        <v>694</v>
      </c>
      <c r="B1090">
        <v>1994</v>
      </c>
      <c r="C1090">
        <v>77.147800000000004</v>
      </c>
      <c r="D1090">
        <v>76.527100000000004</v>
      </c>
      <c r="E1090">
        <v>77.870099999999994</v>
      </c>
      <c r="F1090">
        <v>78.136799999999994</v>
      </c>
      <c r="G1090">
        <v>79.020700000000005</v>
      </c>
      <c r="H1090">
        <v>79.856300000000005</v>
      </c>
      <c r="I1090">
        <v>82.337999999999994</v>
      </c>
      <c r="J1090">
        <v>79.805899999999994</v>
      </c>
      <c r="K1090">
        <v>80.203000000000003</v>
      </c>
      <c r="L1090">
        <v>81.128799999999998</v>
      </c>
      <c r="M1090">
        <v>82.379499999999993</v>
      </c>
      <c r="N1090">
        <v>83.478399999999993</v>
      </c>
    </row>
    <row r="1091" spans="1:14" x14ac:dyDescent="0.2">
      <c r="A1091" t="s">
        <v>694</v>
      </c>
      <c r="B1091">
        <v>1995</v>
      </c>
      <c r="C1091">
        <v>84.256399999999999</v>
      </c>
      <c r="D1091">
        <v>83.282799999999995</v>
      </c>
      <c r="E1091">
        <v>83.674000000000007</v>
      </c>
      <c r="F1091">
        <v>84.079599999999999</v>
      </c>
      <c r="G1091">
        <v>84.111000000000004</v>
      </c>
      <c r="H1091">
        <v>84.376000000000005</v>
      </c>
      <c r="I1091">
        <v>83.5137</v>
      </c>
      <c r="J1091">
        <v>86.204400000000007</v>
      </c>
      <c r="K1091">
        <v>86.806700000000006</v>
      </c>
      <c r="L1091">
        <v>87.942400000000006</v>
      </c>
      <c r="M1091">
        <v>88.196100000000001</v>
      </c>
      <c r="N1091">
        <v>89.405799999999999</v>
      </c>
    </row>
    <row r="1092" spans="1:14" x14ac:dyDescent="0.2">
      <c r="A1092" t="s">
        <v>694</v>
      </c>
      <c r="B1092">
        <v>1996</v>
      </c>
      <c r="C1092">
        <v>87.765100000000004</v>
      </c>
      <c r="D1092">
        <v>88.574299999999994</v>
      </c>
      <c r="E1092">
        <v>87.648899999999998</v>
      </c>
      <c r="F1092">
        <v>87.349400000000003</v>
      </c>
      <c r="G1092">
        <v>87.880700000000004</v>
      </c>
      <c r="H1092">
        <v>88.946700000000007</v>
      </c>
      <c r="I1092">
        <v>87.448999999999998</v>
      </c>
      <c r="J1092">
        <v>89.476799999999997</v>
      </c>
      <c r="K1092">
        <v>89.069699999999997</v>
      </c>
      <c r="L1092">
        <v>88.07</v>
      </c>
      <c r="M1092">
        <v>88.7898</v>
      </c>
      <c r="N1092">
        <v>90.357799999999997</v>
      </c>
    </row>
    <row r="1093" spans="1:14" x14ac:dyDescent="0.2">
      <c r="A1093" t="s">
        <v>694</v>
      </c>
      <c r="B1093">
        <v>1997</v>
      </c>
      <c r="C1093">
        <v>90.394999999999996</v>
      </c>
      <c r="D1093">
        <v>91.296700000000001</v>
      </c>
      <c r="E1093">
        <v>91.938900000000004</v>
      </c>
      <c r="F1093">
        <v>92.429500000000004</v>
      </c>
      <c r="G1093">
        <v>92.0899</v>
      </c>
      <c r="H1093">
        <v>92.5715</v>
      </c>
      <c r="I1093">
        <v>91.3566</v>
      </c>
      <c r="J1093">
        <v>95.118700000000004</v>
      </c>
      <c r="K1093">
        <v>93.959000000000003</v>
      </c>
      <c r="L1093">
        <v>95.293099999999995</v>
      </c>
      <c r="M1093">
        <v>96.514300000000006</v>
      </c>
      <c r="N1093">
        <v>96.759699999999995</v>
      </c>
    </row>
    <row r="1094" spans="1:14" x14ac:dyDescent="0.2">
      <c r="A1094" t="s">
        <v>694</v>
      </c>
      <c r="B1094">
        <v>1998</v>
      </c>
      <c r="C1094">
        <v>97.632800000000003</v>
      </c>
      <c r="D1094">
        <v>96.422600000000003</v>
      </c>
      <c r="E1094">
        <v>95.658100000000005</v>
      </c>
      <c r="F1094">
        <v>95.598500000000001</v>
      </c>
      <c r="G1094">
        <v>96.598600000000005</v>
      </c>
      <c r="H1094">
        <v>96.089799999999997</v>
      </c>
      <c r="I1094">
        <v>95.713200000000001</v>
      </c>
      <c r="J1094">
        <v>95.580399999999997</v>
      </c>
      <c r="K1094">
        <v>94.691000000000003</v>
      </c>
      <c r="L1094">
        <v>94.547700000000006</v>
      </c>
      <c r="M1094">
        <v>94.781199999999998</v>
      </c>
      <c r="N1094">
        <v>95.099900000000005</v>
      </c>
    </row>
    <row r="1095" spans="1:14" x14ac:dyDescent="0.2">
      <c r="A1095" t="s">
        <v>694</v>
      </c>
      <c r="B1095">
        <v>1999</v>
      </c>
      <c r="C1095">
        <v>93.228499999999997</v>
      </c>
      <c r="D1095">
        <v>93.826800000000006</v>
      </c>
      <c r="E1095">
        <v>92.602500000000006</v>
      </c>
      <c r="F1095">
        <v>91.963099999999997</v>
      </c>
      <c r="G1095">
        <v>93.479200000000006</v>
      </c>
      <c r="H1095">
        <v>93.332400000000007</v>
      </c>
      <c r="I1095">
        <v>95.024600000000007</v>
      </c>
      <c r="J1095">
        <v>92.239500000000007</v>
      </c>
      <c r="K1095">
        <v>93.022300000000001</v>
      </c>
      <c r="L1095">
        <v>94.444400000000002</v>
      </c>
      <c r="M1095">
        <v>95.331299999999999</v>
      </c>
      <c r="N1095">
        <v>95.969499999999996</v>
      </c>
    </row>
    <row r="1096" spans="1:14" x14ac:dyDescent="0.2">
      <c r="A1096" t="s">
        <v>694</v>
      </c>
      <c r="B1096">
        <v>2000</v>
      </c>
      <c r="C1096">
        <v>97.762100000000004</v>
      </c>
      <c r="D1096">
        <v>97.033199999999994</v>
      </c>
      <c r="E1096">
        <v>98.049899999999994</v>
      </c>
      <c r="F1096">
        <v>98.781599999999997</v>
      </c>
      <c r="G1096">
        <v>98.602999999999994</v>
      </c>
      <c r="H1096">
        <v>99.576400000000007</v>
      </c>
      <c r="I1096">
        <v>99.665700000000001</v>
      </c>
      <c r="J1096">
        <v>98.82</v>
      </c>
      <c r="K1096">
        <v>98.692800000000005</v>
      </c>
      <c r="L1096">
        <v>99.271900000000002</v>
      </c>
      <c r="M1096">
        <v>97.924099999999996</v>
      </c>
      <c r="N1096">
        <v>97.374799999999993</v>
      </c>
    </row>
    <row r="1097" spans="1:14" x14ac:dyDescent="0.2">
      <c r="A1097" t="s">
        <v>694</v>
      </c>
      <c r="B1097">
        <v>2001</v>
      </c>
      <c r="C1097">
        <v>96.619399999999999</v>
      </c>
      <c r="D1097">
        <v>95.828900000000004</v>
      </c>
      <c r="E1097">
        <v>94.448700000000002</v>
      </c>
      <c r="F1097">
        <v>90.163899999999998</v>
      </c>
      <c r="G1097">
        <v>87.930899999999994</v>
      </c>
      <c r="H1097">
        <v>87.223299999999995</v>
      </c>
      <c r="I1097">
        <v>85.396299999999997</v>
      </c>
      <c r="J1097">
        <v>84.632599999999996</v>
      </c>
      <c r="K1097">
        <v>82.963200000000001</v>
      </c>
      <c r="L1097">
        <v>81.127200000000002</v>
      </c>
      <c r="M1097">
        <v>80.066800000000001</v>
      </c>
      <c r="N1097">
        <v>78.980099999999993</v>
      </c>
    </row>
    <row r="1098" spans="1:14" x14ac:dyDescent="0.2">
      <c r="A1098" t="s">
        <v>694</v>
      </c>
      <c r="B1098">
        <v>2002</v>
      </c>
      <c r="C1098">
        <v>80.450999999999993</v>
      </c>
      <c r="D1098">
        <v>80.004099999999994</v>
      </c>
      <c r="E1098">
        <v>80.797799999999995</v>
      </c>
      <c r="F1098">
        <v>82.2136</v>
      </c>
      <c r="G1098">
        <v>83.317499999999995</v>
      </c>
      <c r="H1098">
        <v>84.539599999999993</v>
      </c>
      <c r="I1098">
        <v>84.314800000000005</v>
      </c>
      <c r="J1098">
        <v>85.965900000000005</v>
      </c>
      <c r="K1098">
        <v>86.165899999999993</v>
      </c>
      <c r="L1098">
        <v>86.135099999999994</v>
      </c>
      <c r="M1098">
        <v>86.335400000000007</v>
      </c>
      <c r="N1098">
        <v>84.365700000000004</v>
      </c>
    </row>
    <row r="1099" spans="1:14" x14ac:dyDescent="0.2">
      <c r="A1099" t="s">
        <v>694</v>
      </c>
      <c r="B1099">
        <v>2003</v>
      </c>
      <c r="C1099">
        <v>84.216999999999999</v>
      </c>
      <c r="D1099">
        <v>85.377700000000004</v>
      </c>
      <c r="E1099">
        <v>85.421300000000002</v>
      </c>
      <c r="F1099">
        <v>83.271199999999993</v>
      </c>
      <c r="G1099">
        <v>83.289400000000001</v>
      </c>
      <c r="H1099">
        <v>82.816999999999993</v>
      </c>
      <c r="I1099">
        <v>81.953699999999998</v>
      </c>
      <c r="J1099">
        <v>82.409400000000005</v>
      </c>
      <c r="K1099">
        <v>82.182199999999995</v>
      </c>
      <c r="L1099">
        <v>80.978899999999996</v>
      </c>
      <c r="M1099">
        <v>83.984099999999998</v>
      </c>
      <c r="N1099">
        <v>83.467100000000002</v>
      </c>
    </row>
    <row r="1100" spans="1:14" x14ac:dyDescent="0.2">
      <c r="A1100" t="s">
        <v>694</v>
      </c>
      <c r="B1100">
        <v>2004</v>
      </c>
      <c r="C1100">
        <v>83.934399999999997</v>
      </c>
      <c r="D1100">
        <v>85.938299999999998</v>
      </c>
      <c r="E1100">
        <v>85.468299999999999</v>
      </c>
      <c r="F1100">
        <v>85.625</v>
      </c>
      <c r="G1100">
        <v>86.540999999999997</v>
      </c>
      <c r="H1100">
        <v>86.655699999999996</v>
      </c>
      <c r="I1100">
        <v>88.493700000000004</v>
      </c>
      <c r="J1100">
        <v>86.967699999999994</v>
      </c>
      <c r="K1100">
        <v>87.420100000000005</v>
      </c>
      <c r="L1100">
        <v>88.409499999999994</v>
      </c>
      <c r="M1100">
        <v>88.369200000000006</v>
      </c>
      <c r="N1100">
        <v>87.118700000000004</v>
      </c>
    </row>
    <row r="1101" spans="1:14" x14ac:dyDescent="0.2">
      <c r="A1101" t="s">
        <v>694</v>
      </c>
      <c r="B1101">
        <v>2005</v>
      </c>
      <c r="C1101">
        <v>89.653899999999993</v>
      </c>
      <c r="D1101">
        <v>90.213499999999996</v>
      </c>
      <c r="E1101">
        <v>89.9773</v>
      </c>
      <c r="F1101">
        <v>91.170199999999994</v>
      </c>
      <c r="G1101">
        <v>92.139300000000006</v>
      </c>
      <c r="H1101">
        <v>93.007800000000003</v>
      </c>
      <c r="I1101">
        <v>92.796199999999999</v>
      </c>
      <c r="J1101">
        <v>90.474500000000006</v>
      </c>
      <c r="K1101">
        <v>91.690700000000007</v>
      </c>
      <c r="L1101">
        <v>94.589500000000001</v>
      </c>
      <c r="M1101">
        <v>94.4328</v>
      </c>
      <c r="N1101">
        <v>94.950100000000006</v>
      </c>
    </row>
    <row r="1102" spans="1:14" x14ac:dyDescent="0.2">
      <c r="A1102" t="s">
        <v>694</v>
      </c>
      <c r="B1102">
        <v>2006</v>
      </c>
      <c r="C1102">
        <v>94.219099999999997</v>
      </c>
      <c r="D1102">
        <v>93.706999999999994</v>
      </c>
      <c r="E1102">
        <v>94.5261</v>
      </c>
      <c r="F1102">
        <v>95.982799999999997</v>
      </c>
      <c r="G1102">
        <v>94.703999999999994</v>
      </c>
      <c r="H1102">
        <v>95.116799999999998</v>
      </c>
      <c r="I1102">
        <v>98.419899999999998</v>
      </c>
      <c r="J1102">
        <v>98.395799999999994</v>
      </c>
      <c r="K1102">
        <v>98.972099999999998</v>
      </c>
      <c r="L1102">
        <v>96.830299999999994</v>
      </c>
      <c r="M1102">
        <v>96.751599999999996</v>
      </c>
      <c r="N1102">
        <v>99.797600000000003</v>
      </c>
    </row>
    <row r="1103" spans="1:14" x14ac:dyDescent="0.2">
      <c r="A1103" t="s">
        <v>694</v>
      </c>
      <c r="B1103">
        <v>2007</v>
      </c>
      <c r="C1103">
        <v>97.2624</v>
      </c>
      <c r="D1103">
        <v>97.563000000000002</v>
      </c>
      <c r="E1103">
        <v>99.039500000000004</v>
      </c>
      <c r="F1103">
        <v>99.613299999999995</v>
      </c>
      <c r="G1103">
        <v>100.2777</v>
      </c>
      <c r="H1103">
        <v>99.958799999999997</v>
      </c>
      <c r="I1103">
        <v>100.94799999999999</v>
      </c>
      <c r="J1103">
        <v>99.584299999999999</v>
      </c>
      <c r="K1103">
        <v>103.09010000000001</v>
      </c>
      <c r="L1103">
        <v>101.2405</v>
      </c>
      <c r="M1103">
        <v>100.6426</v>
      </c>
      <c r="N1103">
        <v>100.77979999999999</v>
      </c>
    </row>
    <row r="1104" spans="1:14" x14ac:dyDescent="0.2">
      <c r="A1104" t="s">
        <v>694</v>
      </c>
      <c r="B1104">
        <v>2008</v>
      </c>
      <c r="C1104">
        <v>101.2878</v>
      </c>
      <c r="D1104">
        <v>100.59739999999999</v>
      </c>
      <c r="E1104">
        <v>102.04259999999999</v>
      </c>
      <c r="F1104">
        <v>99.009799999999998</v>
      </c>
      <c r="G1104">
        <v>98.6464</v>
      </c>
      <c r="H1104">
        <v>99.192999999999998</v>
      </c>
      <c r="I1104">
        <v>97.420900000000003</v>
      </c>
      <c r="J1104">
        <v>98.544600000000003</v>
      </c>
      <c r="K1104">
        <v>95.763099999999994</v>
      </c>
      <c r="L1104">
        <v>94.574200000000005</v>
      </c>
      <c r="M1104">
        <v>92.375299999999996</v>
      </c>
      <c r="N1104">
        <v>88.419499999999999</v>
      </c>
    </row>
    <row r="1105" spans="1:14" x14ac:dyDescent="0.2">
      <c r="A1105" t="s">
        <v>694</v>
      </c>
      <c r="B1105">
        <v>2009</v>
      </c>
      <c r="C1105">
        <v>85.082599999999999</v>
      </c>
      <c r="D1105">
        <v>83.457899999999995</v>
      </c>
      <c r="E1105">
        <v>78.931100000000001</v>
      </c>
      <c r="F1105">
        <v>76.826599999999999</v>
      </c>
      <c r="G1105">
        <v>74.513599999999997</v>
      </c>
      <c r="H1105">
        <v>72.326999999999998</v>
      </c>
      <c r="I1105">
        <v>72.068899999999999</v>
      </c>
      <c r="J1105">
        <v>73.062100000000001</v>
      </c>
      <c r="K1105">
        <v>71.852800000000002</v>
      </c>
      <c r="L1105">
        <v>73.026200000000003</v>
      </c>
      <c r="M1105">
        <v>71.689700000000002</v>
      </c>
      <c r="N1105">
        <v>74.344899999999996</v>
      </c>
    </row>
    <row r="1106" spans="1:14" x14ac:dyDescent="0.2">
      <c r="A1106" t="s">
        <v>694</v>
      </c>
      <c r="B1106">
        <v>2010</v>
      </c>
      <c r="C1106">
        <v>75.660300000000007</v>
      </c>
      <c r="D1106">
        <v>76.005899999999997</v>
      </c>
      <c r="E1106">
        <v>76.202699999999993</v>
      </c>
      <c r="F1106">
        <v>78.900499999999994</v>
      </c>
      <c r="G1106">
        <v>80.764600000000002</v>
      </c>
      <c r="H1106">
        <v>81.782899999999998</v>
      </c>
      <c r="I1106">
        <v>81.708399999999997</v>
      </c>
      <c r="J1106">
        <v>81.705799999999996</v>
      </c>
      <c r="K1106">
        <v>82.003900000000002</v>
      </c>
      <c r="L1106">
        <v>83.242800000000003</v>
      </c>
      <c r="M1106">
        <v>84.4161</v>
      </c>
      <c r="N1106">
        <v>87.002300000000005</v>
      </c>
    </row>
    <row r="1107" spans="1:14" x14ac:dyDescent="0.2">
      <c r="A1107" t="s">
        <v>694</v>
      </c>
      <c r="B1107">
        <v>2011</v>
      </c>
      <c r="C1107">
        <v>90.298599999999993</v>
      </c>
      <c r="D1107">
        <v>90.044499999999999</v>
      </c>
      <c r="E1107">
        <v>89.052199999999999</v>
      </c>
      <c r="F1107">
        <v>88.562600000000003</v>
      </c>
      <c r="G1107">
        <v>89.967100000000002</v>
      </c>
      <c r="H1107">
        <v>91.409300000000002</v>
      </c>
      <c r="I1107">
        <v>91.457499999999996</v>
      </c>
      <c r="J1107">
        <v>90.971100000000007</v>
      </c>
      <c r="K1107">
        <v>91.456599999999995</v>
      </c>
      <c r="L1107">
        <v>92.095600000000005</v>
      </c>
      <c r="M1107">
        <v>92.391099999999994</v>
      </c>
    </row>
    <row r="1108" spans="1:14" x14ac:dyDescent="0.2">
      <c r="A1108" t="s">
        <v>695</v>
      </c>
      <c r="B1108" t="s">
        <v>696</v>
      </c>
      <c r="C1108" t="s">
        <v>697</v>
      </c>
      <c r="D1108" t="s">
        <v>698</v>
      </c>
      <c r="E1108" t="s">
        <v>699</v>
      </c>
    </row>
    <row r="1109" spans="1:14" x14ac:dyDescent="0.2">
      <c r="A1109" t="s">
        <v>700</v>
      </c>
      <c r="B1109">
        <v>1986</v>
      </c>
      <c r="C1109">
        <v>4.8814000000000002</v>
      </c>
      <c r="D1109">
        <v>4.8808999999999996</v>
      </c>
      <c r="E1109">
        <v>4.9271000000000003</v>
      </c>
      <c r="F1109">
        <v>4.9256000000000002</v>
      </c>
      <c r="G1109">
        <v>4.9470000000000001</v>
      </c>
      <c r="H1109">
        <v>4.8651999999999997</v>
      </c>
      <c r="I1109">
        <v>5.0324999999999998</v>
      </c>
      <c r="J1109">
        <v>5.0938999999999997</v>
      </c>
      <c r="K1109">
        <v>5.1067</v>
      </c>
      <c r="L1109">
        <v>5.1475</v>
      </c>
      <c r="M1109">
        <v>5.2069000000000001</v>
      </c>
      <c r="N1109">
        <v>5.2901999999999996</v>
      </c>
    </row>
    <row r="1110" spans="1:14" x14ac:dyDescent="0.2">
      <c r="A1110" t="s">
        <v>700</v>
      </c>
      <c r="B1110">
        <v>1987</v>
      </c>
      <c r="C1110">
        <v>5.3457999999999997</v>
      </c>
      <c r="D1110">
        <v>5.3948999999999998</v>
      </c>
      <c r="E1110">
        <v>5.4154</v>
      </c>
      <c r="F1110">
        <v>5.4837999999999996</v>
      </c>
      <c r="G1110">
        <v>5.5816999999999997</v>
      </c>
      <c r="H1110">
        <v>5.6557000000000004</v>
      </c>
      <c r="I1110">
        <v>5.7595999999999998</v>
      </c>
      <c r="J1110">
        <v>5.8631000000000002</v>
      </c>
      <c r="K1110">
        <v>5.9329000000000001</v>
      </c>
      <c r="L1110">
        <v>6.0529000000000002</v>
      </c>
      <c r="M1110">
        <v>6.1130000000000004</v>
      </c>
      <c r="N1110">
        <v>6.1745999999999999</v>
      </c>
    </row>
    <row r="1111" spans="1:14" x14ac:dyDescent="0.2">
      <c r="A1111" t="s">
        <v>700</v>
      </c>
      <c r="B1111">
        <v>1988</v>
      </c>
      <c r="C1111">
        <v>6.2241</v>
      </c>
      <c r="D1111">
        <v>6.2054</v>
      </c>
      <c r="E1111">
        <v>6.2610000000000001</v>
      </c>
      <c r="F1111">
        <v>6.3270999999999997</v>
      </c>
      <c r="G1111">
        <v>6.3689</v>
      </c>
      <c r="H1111">
        <v>6.4282000000000004</v>
      </c>
      <c r="I1111">
        <v>6.4832000000000001</v>
      </c>
      <c r="J1111">
        <v>6.4649000000000001</v>
      </c>
      <c r="K1111">
        <v>6.4824000000000002</v>
      </c>
      <c r="L1111">
        <v>6.4992000000000001</v>
      </c>
      <c r="M1111">
        <v>6.4874000000000001</v>
      </c>
      <c r="N1111">
        <v>6.5007000000000001</v>
      </c>
    </row>
    <row r="1112" spans="1:14" x14ac:dyDescent="0.2">
      <c r="A1112" t="s">
        <v>700</v>
      </c>
      <c r="B1112">
        <v>1989</v>
      </c>
      <c r="C1112">
        <v>6.4947999999999997</v>
      </c>
      <c r="D1112">
        <v>6.4691000000000001</v>
      </c>
      <c r="E1112">
        <v>6.4043999999999999</v>
      </c>
      <c r="F1112">
        <v>6.4832999999999998</v>
      </c>
      <c r="G1112">
        <v>6.4417</v>
      </c>
      <c r="H1112">
        <v>6.4744999999999999</v>
      </c>
      <c r="I1112">
        <v>6.5281000000000002</v>
      </c>
      <c r="J1112">
        <v>6.6210000000000004</v>
      </c>
      <c r="K1112">
        <v>6.6257999999999999</v>
      </c>
      <c r="L1112">
        <v>6.7370000000000001</v>
      </c>
      <c r="M1112">
        <v>6.7728000000000002</v>
      </c>
      <c r="N1112">
        <v>6.8188000000000004</v>
      </c>
    </row>
    <row r="1113" spans="1:14" x14ac:dyDescent="0.2">
      <c r="A1113" t="s">
        <v>700</v>
      </c>
      <c r="B1113">
        <v>1990</v>
      </c>
      <c r="C1113">
        <v>6.8932000000000002</v>
      </c>
      <c r="D1113">
        <v>6.9757999999999996</v>
      </c>
      <c r="E1113">
        <v>7.0616000000000003</v>
      </c>
      <c r="F1113">
        <v>7.0664999999999996</v>
      </c>
      <c r="G1113">
        <v>7.1337000000000002</v>
      </c>
      <c r="H1113">
        <v>7.2142999999999997</v>
      </c>
      <c r="I1113">
        <v>7.2168999999999999</v>
      </c>
      <c r="J1113">
        <v>7.2279999999999998</v>
      </c>
      <c r="K1113">
        <v>7.2916999999999996</v>
      </c>
      <c r="L1113">
        <v>7.2576999999999998</v>
      </c>
      <c r="M1113">
        <v>7.2786999999999997</v>
      </c>
      <c r="N1113">
        <v>7.3300999999999998</v>
      </c>
    </row>
    <row r="1114" spans="1:14" x14ac:dyDescent="0.2">
      <c r="A1114" t="s">
        <v>700</v>
      </c>
      <c r="B1114">
        <v>1991</v>
      </c>
      <c r="C1114">
        <v>7.2613000000000003</v>
      </c>
      <c r="D1114">
        <v>7.2994000000000003</v>
      </c>
      <c r="E1114">
        <v>7.3072999999999997</v>
      </c>
      <c r="F1114">
        <v>7.3067000000000002</v>
      </c>
      <c r="G1114">
        <v>7.3752000000000004</v>
      </c>
      <c r="H1114">
        <v>7.3967999999999998</v>
      </c>
      <c r="I1114">
        <v>7.4362000000000004</v>
      </c>
      <c r="J1114">
        <v>7.4912000000000001</v>
      </c>
      <c r="K1114">
        <v>7.5092999999999996</v>
      </c>
      <c r="L1114">
        <v>7.5182000000000002</v>
      </c>
      <c r="M1114">
        <v>7.6220999999999997</v>
      </c>
      <c r="N1114">
        <v>7.7211999999999996</v>
      </c>
    </row>
    <row r="1115" spans="1:14" x14ac:dyDescent="0.2">
      <c r="A1115" t="s">
        <v>700</v>
      </c>
      <c r="B1115">
        <v>1992</v>
      </c>
      <c r="C1115">
        <v>7.7965999999999998</v>
      </c>
      <c r="D1115">
        <v>7.9127999999999998</v>
      </c>
      <c r="E1115">
        <v>7.9593999999999996</v>
      </c>
      <c r="F1115">
        <v>8.0907</v>
      </c>
      <c r="G1115">
        <v>8.2286999999999999</v>
      </c>
      <c r="H1115">
        <v>8.3358000000000008</v>
      </c>
      <c r="I1115">
        <v>8.4429999999999996</v>
      </c>
      <c r="J1115">
        <v>8.4898000000000007</v>
      </c>
      <c r="K1115">
        <v>8.5753000000000004</v>
      </c>
      <c r="L1115">
        <v>8.7253000000000007</v>
      </c>
      <c r="M1115">
        <v>8.8409999999999993</v>
      </c>
      <c r="N1115">
        <v>8.8481000000000005</v>
      </c>
    </row>
    <row r="1116" spans="1:14" x14ac:dyDescent="0.2">
      <c r="A1116" t="s">
        <v>700</v>
      </c>
      <c r="B1116">
        <v>1993</v>
      </c>
      <c r="C1116">
        <v>8.8949999999999996</v>
      </c>
      <c r="D1116">
        <v>8.9235000000000007</v>
      </c>
      <c r="E1116">
        <v>9.0028000000000006</v>
      </c>
      <c r="F1116">
        <v>9.0746000000000002</v>
      </c>
      <c r="G1116">
        <v>9.0724999999999998</v>
      </c>
      <c r="H1116">
        <v>9.1107999999999993</v>
      </c>
      <c r="I1116">
        <v>9.1593</v>
      </c>
      <c r="J1116">
        <v>9.2187999999999999</v>
      </c>
      <c r="K1116">
        <v>9.3475999999999999</v>
      </c>
      <c r="L1116">
        <v>9.4393999999999991</v>
      </c>
      <c r="M1116">
        <v>9.5365000000000002</v>
      </c>
      <c r="N1116">
        <v>9.6303000000000001</v>
      </c>
    </row>
    <row r="1117" spans="1:14" x14ac:dyDescent="0.2">
      <c r="A1117" t="s">
        <v>700</v>
      </c>
      <c r="B1117">
        <v>1994</v>
      </c>
      <c r="C1117">
        <v>9.7111000000000001</v>
      </c>
      <c r="D1117">
        <v>9.7218</v>
      </c>
      <c r="E1117">
        <v>10.018700000000001</v>
      </c>
      <c r="F1117">
        <v>10.2576</v>
      </c>
      <c r="G1117">
        <v>10.463800000000001</v>
      </c>
      <c r="H1117">
        <v>10.597300000000001</v>
      </c>
      <c r="I1117">
        <v>10.795999999999999</v>
      </c>
      <c r="J1117">
        <v>11.0311</v>
      </c>
      <c r="K1117">
        <v>11.2921</v>
      </c>
      <c r="L1117">
        <v>11.6134</v>
      </c>
      <c r="M1117">
        <v>11.927899999999999</v>
      </c>
      <c r="N1117">
        <v>12.2956</v>
      </c>
    </row>
    <row r="1118" spans="1:14" x14ac:dyDescent="0.2">
      <c r="A1118" t="s">
        <v>700</v>
      </c>
      <c r="B1118">
        <v>1995</v>
      </c>
      <c r="C1118">
        <v>12.5091</v>
      </c>
      <c r="D1118">
        <v>12.684100000000001</v>
      </c>
      <c r="E1118">
        <v>13.06</v>
      </c>
      <c r="F1118">
        <v>13.2728</v>
      </c>
      <c r="G1118">
        <v>13.512499999999999</v>
      </c>
      <c r="H1118">
        <v>13.758699999999999</v>
      </c>
      <c r="I1118">
        <v>13.8993</v>
      </c>
      <c r="J1118">
        <v>14.3043</v>
      </c>
      <c r="K1118">
        <v>14.736700000000001</v>
      </c>
      <c r="L1118">
        <v>15.025499999999999</v>
      </c>
      <c r="M1118">
        <v>15.197900000000001</v>
      </c>
      <c r="N1118">
        <v>15.569699999999999</v>
      </c>
    </row>
    <row r="1119" spans="1:14" x14ac:dyDescent="0.2">
      <c r="A1119" t="s">
        <v>700</v>
      </c>
      <c r="B1119">
        <v>1996</v>
      </c>
      <c r="C1119">
        <v>15.937200000000001</v>
      </c>
      <c r="D1119">
        <v>16.577400000000001</v>
      </c>
      <c r="E1119">
        <v>16.836500000000001</v>
      </c>
      <c r="F1119">
        <v>17.001100000000001</v>
      </c>
      <c r="G1119">
        <v>17.3201</v>
      </c>
      <c r="H1119">
        <v>17.796900000000001</v>
      </c>
      <c r="I1119">
        <v>18.294</v>
      </c>
      <c r="J1119">
        <v>18.758199999999999</v>
      </c>
      <c r="K1119">
        <v>19.160900000000002</v>
      </c>
      <c r="L1119">
        <v>19.647099999999998</v>
      </c>
      <c r="M1119">
        <v>19.8553</v>
      </c>
      <c r="N1119">
        <v>20.216200000000001</v>
      </c>
    </row>
    <row r="1120" spans="1:14" x14ac:dyDescent="0.2">
      <c r="A1120" t="s">
        <v>700</v>
      </c>
      <c r="B1120">
        <v>1997</v>
      </c>
      <c r="C1120">
        <v>20.4407</v>
      </c>
      <c r="D1120">
        <v>21.277899999999999</v>
      </c>
      <c r="E1120">
        <v>21.965800000000002</v>
      </c>
      <c r="F1120">
        <v>22.655899999999999</v>
      </c>
      <c r="G1120">
        <v>23.473500000000001</v>
      </c>
      <c r="H1120">
        <v>23.996200000000002</v>
      </c>
      <c r="I1120">
        <v>24.622199999999999</v>
      </c>
      <c r="J1120">
        <v>25.492999999999999</v>
      </c>
      <c r="K1120">
        <v>25.979500000000002</v>
      </c>
      <c r="L1120">
        <v>26.283300000000001</v>
      </c>
      <c r="M1120">
        <v>27.026599999999998</v>
      </c>
      <c r="N1120">
        <v>27.613499999999998</v>
      </c>
    </row>
    <row r="1121" spans="1:14" x14ac:dyDescent="0.2">
      <c r="A1121" t="s">
        <v>700</v>
      </c>
      <c r="B1121">
        <v>1998</v>
      </c>
      <c r="C1121">
        <v>28.2758</v>
      </c>
      <c r="D1121">
        <v>28.5322</v>
      </c>
      <c r="E1121">
        <v>28.853200000000001</v>
      </c>
      <c r="F1121">
        <v>29.347200000000001</v>
      </c>
      <c r="G1121">
        <v>29.650600000000001</v>
      </c>
      <c r="H1121">
        <v>30.281700000000001</v>
      </c>
      <c r="I1121">
        <v>31.148199999999999</v>
      </c>
      <c r="J1121">
        <v>31.994</v>
      </c>
      <c r="K1121">
        <v>32.823700000000002</v>
      </c>
      <c r="L1121">
        <v>33.646799999999999</v>
      </c>
      <c r="M1121">
        <v>34.269500000000001</v>
      </c>
      <c r="N1121">
        <v>35.001199999999997</v>
      </c>
    </row>
    <row r="1122" spans="1:14" x14ac:dyDescent="0.2">
      <c r="A1122" t="s">
        <v>700</v>
      </c>
      <c r="B1122">
        <v>1999</v>
      </c>
      <c r="C1122">
        <v>35.851900000000001</v>
      </c>
      <c r="D1122">
        <v>36.7408</v>
      </c>
      <c r="E1122">
        <v>37.6892</v>
      </c>
      <c r="F1122">
        <v>38.868200000000002</v>
      </c>
      <c r="G1122">
        <v>39.673699999999997</v>
      </c>
      <c r="H1122">
        <v>40.450000000000003</v>
      </c>
      <c r="I1122">
        <v>42.015900000000002</v>
      </c>
      <c r="J1122">
        <v>42.28</v>
      </c>
      <c r="K1122">
        <v>42.421199999999999</v>
      </c>
      <c r="L1122">
        <v>43.508200000000002</v>
      </c>
      <c r="M1122">
        <v>44.271799999999999</v>
      </c>
      <c r="N1122">
        <v>45.537999999999997</v>
      </c>
    </row>
    <row r="1123" spans="1:14" x14ac:dyDescent="0.2">
      <c r="A1123" t="s">
        <v>700</v>
      </c>
      <c r="B1123">
        <v>2000</v>
      </c>
      <c r="C1123">
        <v>47.271099999999997</v>
      </c>
      <c r="D1123">
        <v>48.878799999999998</v>
      </c>
      <c r="E1123">
        <v>50.084899999999998</v>
      </c>
      <c r="F1123">
        <v>51.324599999999997</v>
      </c>
      <c r="G1123">
        <v>52.562800000000003</v>
      </c>
      <c r="H1123">
        <v>53.409199999999998</v>
      </c>
      <c r="I1123">
        <v>54.838200000000001</v>
      </c>
      <c r="J1123">
        <v>55.160499999999999</v>
      </c>
      <c r="K1123">
        <v>55.678400000000003</v>
      </c>
      <c r="L1123">
        <v>56.137999999999998</v>
      </c>
      <c r="M1123">
        <v>57.1282</v>
      </c>
      <c r="N1123">
        <v>57.761699999999998</v>
      </c>
    </row>
    <row r="1124" spans="1:14" x14ac:dyDescent="0.2">
      <c r="A1124" t="s">
        <v>700</v>
      </c>
      <c r="B1124">
        <v>2001</v>
      </c>
      <c r="C1124">
        <v>57.528599999999997</v>
      </c>
      <c r="D1124">
        <v>56.735999999999997</v>
      </c>
      <c r="E1124">
        <v>56.657800000000002</v>
      </c>
      <c r="F1124">
        <v>56.227200000000003</v>
      </c>
      <c r="G1124">
        <v>55.395600000000002</v>
      </c>
      <c r="H1124">
        <v>54.544699999999999</v>
      </c>
      <c r="I1124">
        <v>53.101900000000001</v>
      </c>
      <c r="J1124">
        <v>52.634399999999999</v>
      </c>
      <c r="K1124">
        <v>52.402200000000001</v>
      </c>
      <c r="L1124">
        <v>51.989400000000003</v>
      </c>
      <c r="M1124">
        <v>51.335999999999999</v>
      </c>
      <c r="N1124">
        <v>52.188899999999997</v>
      </c>
    </row>
    <row r="1125" spans="1:14" x14ac:dyDescent="0.2">
      <c r="A1125" t="s">
        <v>700</v>
      </c>
      <c r="B1125">
        <v>2002</v>
      </c>
      <c r="C1125">
        <v>51.465600000000002</v>
      </c>
      <c r="D1125">
        <v>51.542900000000003</v>
      </c>
      <c r="E1125">
        <v>51.462699999999998</v>
      </c>
      <c r="F1125">
        <v>51.657899999999998</v>
      </c>
      <c r="G1125">
        <v>52.091900000000003</v>
      </c>
      <c r="H1125">
        <v>53.080599999999997</v>
      </c>
      <c r="I1125">
        <v>52.923400000000001</v>
      </c>
      <c r="J1125">
        <v>53.648200000000003</v>
      </c>
      <c r="K1125">
        <v>53.624299999999998</v>
      </c>
      <c r="L1125">
        <v>53.520600000000002</v>
      </c>
      <c r="M1125">
        <v>54.295900000000003</v>
      </c>
      <c r="N1125">
        <v>55.030099999999997</v>
      </c>
    </row>
    <row r="1126" spans="1:14" x14ac:dyDescent="0.2">
      <c r="A1126" t="s">
        <v>700</v>
      </c>
      <c r="B1126">
        <v>2003</v>
      </c>
      <c r="C1126">
        <v>55.699100000000001</v>
      </c>
      <c r="D1126">
        <v>57.054299999999998</v>
      </c>
      <c r="E1126">
        <v>57.765000000000001</v>
      </c>
      <c r="F1126">
        <v>57.935699999999997</v>
      </c>
      <c r="G1126">
        <v>58.966900000000003</v>
      </c>
      <c r="H1126">
        <v>59.658299999999997</v>
      </c>
      <c r="I1126">
        <v>60.835000000000001</v>
      </c>
      <c r="J1126">
        <v>61.678899999999999</v>
      </c>
      <c r="K1126">
        <v>62.168199999999999</v>
      </c>
      <c r="L1126">
        <v>63.2258</v>
      </c>
      <c r="M1126">
        <v>64.265600000000006</v>
      </c>
      <c r="N1126">
        <v>64.648099999999999</v>
      </c>
    </row>
    <row r="1127" spans="1:14" x14ac:dyDescent="0.2">
      <c r="A1127" t="s">
        <v>700</v>
      </c>
      <c r="B1127">
        <v>2004</v>
      </c>
      <c r="C1127">
        <v>65.622600000000006</v>
      </c>
      <c r="D1127">
        <v>66.283299999999997</v>
      </c>
      <c r="E1127">
        <v>66.545000000000002</v>
      </c>
      <c r="F1127">
        <v>66.604600000000005</v>
      </c>
      <c r="G1127">
        <v>67.489500000000007</v>
      </c>
      <c r="H1127">
        <v>67.550600000000003</v>
      </c>
      <c r="I1127">
        <v>68.432699999999997</v>
      </c>
      <c r="J1127">
        <v>69.391800000000003</v>
      </c>
      <c r="K1127">
        <v>70.446700000000007</v>
      </c>
      <c r="L1127">
        <v>70.862099999999998</v>
      </c>
      <c r="M1127">
        <v>70.417500000000004</v>
      </c>
      <c r="N1127">
        <v>71.424099999999996</v>
      </c>
    </row>
    <row r="1128" spans="1:14" x14ac:dyDescent="0.2">
      <c r="A1128" t="s">
        <v>700</v>
      </c>
      <c r="B1128">
        <v>2005</v>
      </c>
      <c r="C1128">
        <v>72.475800000000007</v>
      </c>
      <c r="D1128">
        <v>73.617199999999997</v>
      </c>
      <c r="E1128">
        <v>74.133099999999999</v>
      </c>
      <c r="F1128">
        <v>74.920299999999997</v>
      </c>
      <c r="G1128">
        <v>75.418899999999994</v>
      </c>
      <c r="H1128">
        <v>75.464799999999997</v>
      </c>
      <c r="I1128">
        <v>76.442899999999995</v>
      </c>
      <c r="J1128">
        <v>77.822599999999994</v>
      </c>
      <c r="K1128">
        <v>79.412899999999993</v>
      </c>
      <c r="L1128">
        <v>80.680199999999999</v>
      </c>
      <c r="M1128">
        <v>81.456999999999994</v>
      </c>
      <c r="N1128">
        <v>81.761499999999998</v>
      </c>
    </row>
    <row r="1129" spans="1:14" x14ac:dyDescent="0.2">
      <c r="A1129" t="s">
        <v>700</v>
      </c>
      <c r="B1129">
        <v>2006</v>
      </c>
      <c r="C1129">
        <v>82.344300000000004</v>
      </c>
      <c r="D1129">
        <v>83.058099999999996</v>
      </c>
      <c r="E1129">
        <v>83.22</v>
      </c>
      <c r="F1129">
        <v>84.389399999999995</v>
      </c>
      <c r="G1129">
        <v>85.440600000000003</v>
      </c>
      <c r="H1129">
        <v>87.0578</v>
      </c>
      <c r="I1129">
        <v>87.735100000000003</v>
      </c>
      <c r="J1129">
        <v>88.679900000000004</v>
      </c>
      <c r="K1129">
        <v>89.897400000000005</v>
      </c>
      <c r="L1129">
        <v>90.591099999999997</v>
      </c>
      <c r="M1129">
        <v>91.4572</v>
      </c>
      <c r="N1129">
        <v>92.957400000000007</v>
      </c>
    </row>
    <row r="1130" spans="1:14" x14ac:dyDescent="0.2">
      <c r="A1130" t="s">
        <v>700</v>
      </c>
      <c r="B1130">
        <v>2007</v>
      </c>
      <c r="C1130">
        <v>93.575199999999995</v>
      </c>
      <c r="D1130">
        <v>94.990799999999993</v>
      </c>
      <c r="E1130">
        <v>97.494600000000005</v>
      </c>
      <c r="F1130">
        <v>100.13549999999999</v>
      </c>
      <c r="G1130">
        <v>99.663300000000007</v>
      </c>
      <c r="H1130">
        <v>98.714100000000002</v>
      </c>
      <c r="I1130">
        <v>98.889499999999998</v>
      </c>
      <c r="J1130">
        <v>99.436599999999999</v>
      </c>
      <c r="K1130">
        <v>101.1264</v>
      </c>
      <c r="L1130">
        <v>103.0754</v>
      </c>
      <c r="M1130">
        <v>105.697</v>
      </c>
      <c r="N1130">
        <v>107.2015</v>
      </c>
    </row>
    <row r="1131" spans="1:14" x14ac:dyDescent="0.2">
      <c r="A1131" t="s">
        <v>700</v>
      </c>
      <c r="B1131">
        <v>2008</v>
      </c>
      <c r="C1131">
        <v>108.0188</v>
      </c>
      <c r="D1131">
        <v>109.6313</v>
      </c>
      <c r="E1131">
        <v>110.66330000000001</v>
      </c>
      <c r="F1131">
        <v>110.5031</v>
      </c>
      <c r="G1131">
        <v>110.4927</v>
      </c>
      <c r="H1131">
        <v>110.1648</v>
      </c>
      <c r="I1131">
        <v>108.40560000000001</v>
      </c>
      <c r="J1131">
        <v>107.6952</v>
      </c>
      <c r="K1131">
        <v>106.08280000000001</v>
      </c>
      <c r="L1131">
        <v>103.06189999999999</v>
      </c>
      <c r="M1131">
        <v>98.9405</v>
      </c>
      <c r="N1131">
        <v>95.946100000000001</v>
      </c>
    </row>
    <row r="1132" spans="1:14" x14ac:dyDescent="0.2">
      <c r="A1132" t="s">
        <v>700</v>
      </c>
      <c r="B1132">
        <v>2009</v>
      </c>
      <c r="C1132">
        <v>94.549099999999996</v>
      </c>
      <c r="D1132">
        <v>94.372600000000006</v>
      </c>
      <c r="E1132">
        <v>94.826599999999999</v>
      </c>
      <c r="F1132">
        <v>95.822800000000001</v>
      </c>
      <c r="G1132">
        <v>96.048100000000005</v>
      </c>
      <c r="H1132">
        <v>95.992999999999995</v>
      </c>
      <c r="I1132">
        <v>97.549800000000005</v>
      </c>
      <c r="J1132">
        <v>98.505200000000002</v>
      </c>
      <c r="K1132">
        <v>99.614000000000004</v>
      </c>
      <c r="L1132">
        <v>99.975800000000007</v>
      </c>
      <c r="M1132">
        <v>100.9609</v>
      </c>
      <c r="N1132">
        <v>101.2813</v>
      </c>
    </row>
    <row r="1133" spans="1:14" x14ac:dyDescent="0.2">
      <c r="A1133" t="s">
        <v>700</v>
      </c>
      <c r="B1133">
        <v>2010</v>
      </c>
      <c r="C1133">
        <v>102.4504</v>
      </c>
      <c r="D1133">
        <v>103.70780000000001</v>
      </c>
      <c r="E1133">
        <v>105.2972</v>
      </c>
      <c r="F1133">
        <v>106.4644</v>
      </c>
      <c r="G1133">
        <v>107.71550000000001</v>
      </c>
      <c r="H1133">
        <v>107.37949999999999</v>
      </c>
      <c r="I1133">
        <v>108.4589</v>
      </c>
      <c r="J1133">
        <v>109.28019999999999</v>
      </c>
      <c r="K1133">
        <v>109.6814</v>
      </c>
      <c r="L1133">
        <v>110.15130000000001</v>
      </c>
      <c r="M1133">
        <v>111.62090000000001</v>
      </c>
      <c r="N1133">
        <v>113.20059999999999</v>
      </c>
    </row>
    <row r="1134" spans="1:14" x14ac:dyDescent="0.2">
      <c r="A1134" t="s">
        <v>700</v>
      </c>
      <c r="B1134">
        <v>2011</v>
      </c>
      <c r="C1134">
        <v>115.2688</v>
      </c>
      <c r="D1134">
        <v>115.4961</v>
      </c>
      <c r="E1134">
        <v>115.3066</v>
      </c>
      <c r="F1134">
        <v>114.7201</v>
      </c>
      <c r="G1134">
        <v>115.3682</v>
      </c>
      <c r="H1134">
        <v>114.3147</v>
      </c>
      <c r="I1134">
        <v>115.5471</v>
      </c>
      <c r="J1134">
        <v>116.61799999999999</v>
      </c>
      <c r="K1134">
        <v>116.8112</v>
      </c>
      <c r="L1134">
        <v>116.7016</v>
      </c>
      <c r="M1134">
        <v>116.4311</v>
      </c>
    </row>
    <row r="1135" spans="1:14" x14ac:dyDescent="0.2">
      <c r="A1135" t="s">
        <v>701</v>
      </c>
      <c r="B1135" t="s">
        <v>702</v>
      </c>
      <c r="C1135" t="s">
        <v>703</v>
      </c>
      <c r="D1135" t="s">
        <v>704</v>
      </c>
      <c r="E1135" t="s">
        <v>705</v>
      </c>
      <c r="F1135" t="s">
        <v>706</v>
      </c>
      <c r="G1135" t="s">
        <v>707</v>
      </c>
    </row>
    <row r="1136" spans="1:14" x14ac:dyDescent="0.2">
      <c r="A1136" t="s">
        <v>708</v>
      </c>
      <c r="B1136">
        <v>1986</v>
      </c>
      <c r="C1136">
        <v>80.631200000000007</v>
      </c>
      <c r="D1136">
        <v>80.214399999999998</v>
      </c>
      <c r="E1136">
        <v>80.684100000000001</v>
      </c>
      <c r="F1136">
        <v>81.478899999999996</v>
      </c>
      <c r="G1136">
        <v>81.078500000000005</v>
      </c>
      <c r="H1136">
        <v>80.492500000000007</v>
      </c>
      <c r="I1136">
        <v>80.411600000000007</v>
      </c>
      <c r="J1136">
        <v>80.041399999999996</v>
      </c>
      <c r="K1136">
        <v>79.997500000000002</v>
      </c>
      <c r="L1136">
        <v>80.625399999999999</v>
      </c>
      <c r="M1136">
        <v>80.320099999999996</v>
      </c>
      <c r="N1136">
        <v>82.212000000000003</v>
      </c>
    </row>
    <row r="1137" spans="1:14" x14ac:dyDescent="0.2">
      <c r="A1137" t="s">
        <v>708</v>
      </c>
      <c r="B1137">
        <v>1987</v>
      </c>
      <c r="C1137">
        <v>79.290499999999994</v>
      </c>
      <c r="D1137">
        <v>80.064300000000003</v>
      </c>
      <c r="E1137">
        <v>80.661299999999997</v>
      </c>
      <c r="F1137">
        <v>80.931600000000003</v>
      </c>
      <c r="G1137">
        <v>80.821600000000004</v>
      </c>
      <c r="H1137">
        <v>82.325999999999993</v>
      </c>
      <c r="I1137">
        <v>81.499499999999998</v>
      </c>
      <c r="J1137">
        <v>82.569299999999998</v>
      </c>
      <c r="K1137">
        <v>82.1571</v>
      </c>
      <c r="L1137">
        <v>83.8245</v>
      </c>
      <c r="M1137">
        <v>83.652000000000001</v>
      </c>
      <c r="N1137">
        <v>83.508300000000006</v>
      </c>
    </row>
    <row r="1138" spans="1:14" x14ac:dyDescent="0.2">
      <c r="A1138" t="s">
        <v>708</v>
      </c>
      <c r="B1138">
        <v>1988</v>
      </c>
      <c r="C1138">
        <v>84.869399999999999</v>
      </c>
      <c r="D1138">
        <v>85.781999999999996</v>
      </c>
      <c r="E1138">
        <v>85.051299999999998</v>
      </c>
      <c r="F1138">
        <v>85.003500000000003</v>
      </c>
      <c r="G1138">
        <v>86.078100000000006</v>
      </c>
      <c r="H1138">
        <v>85.606200000000001</v>
      </c>
      <c r="I1138">
        <v>85.202399999999997</v>
      </c>
      <c r="J1138">
        <v>84.921400000000006</v>
      </c>
      <c r="K1138">
        <v>85.691400000000002</v>
      </c>
      <c r="L1138">
        <v>86.928700000000006</v>
      </c>
      <c r="M1138">
        <v>87.501000000000005</v>
      </c>
      <c r="N1138">
        <v>86.401300000000006</v>
      </c>
    </row>
    <row r="1139" spans="1:14" x14ac:dyDescent="0.2">
      <c r="A1139" t="s">
        <v>708</v>
      </c>
      <c r="B1139">
        <v>1989</v>
      </c>
      <c r="C1139">
        <v>86.966700000000003</v>
      </c>
      <c r="D1139">
        <v>86.076599999999999</v>
      </c>
      <c r="E1139">
        <v>85.149600000000007</v>
      </c>
      <c r="F1139">
        <v>84.839299999999994</v>
      </c>
      <c r="G1139">
        <v>84.140699999999995</v>
      </c>
      <c r="H1139">
        <v>83.855599999999995</v>
      </c>
      <c r="I1139">
        <v>84.850499999999997</v>
      </c>
      <c r="J1139">
        <v>83.892300000000006</v>
      </c>
      <c r="K1139">
        <v>84.291600000000003</v>
      </c>
      <c r="L1139">
        <v>83.672600000000003</v>
      </c>
      <c r="M1139">
        <v>82.974500000000006</v>
      </c>
      <c r="N1139">
        <v>82.676000000000002</v>
      </c>
    </row>
    <row r="1140" spans="1:14" x14ac:dyDescent="0.2">
      <c r="A1140" t="s">
        <v>708</v>
      </c>
      <c r="B1140">
        <v>1990</v>
      </c>
      <c r="C1140">
        <v>84.718199999999996</v>
      </c>
      <c r="D1140">
        <v>83.5441</v>
      </c>
      <c r="E1140">
        <v>84.813000000000002</v>
      </c>
      <c r="F1140">
        <v>84.024600000000007</v>
      </c>
      <c r="G1140">
        <v>83.968800000000002</v>
      </c>
      <c r="H1140">
        <v>82.288600000000002</v>
      </c>
      <c r="I1140">
        <v>81.583699999999993</v>
      </c>
      <c r="J1140">
        <v>82.744600000000005</v>
      </c>
      <c r="K1140">
        <v>81.505300000000005</v>
      </c>
      <c r="L1140">
        <v>80.222200000000001</v>
      </c>
      <c r="M1140">
        <v>79.731200000000001</v>
      </c>
      <c r="N1140">
        <v>78.603300000000004</v>
      </c>
    </row>
    <row r="1141" spans="1:14" x14ac:dyDescent="0.2">
      <c r="A1141" t="s">
        <v>708</v>
      </c>
      <c r="B1141">
        <v>1991</v>
      </c>
      <c r="C1141">
        <v>77.947900000000004</v>
      </c>
      <c r="D1141">
        <v>76.395799999999994</v>
      </c>
      <c r="E1141">
        <v>75.955699999999993</v>
      </c>
      <c r="F1141">
        <v>76.8583</v>
      </c>
      <c r="G1141">
        <v>76.819599999999994</v>
      </c>
      <c r="H1141">
        <v>78.575900000000004</v>
      </c>
      <c r="I1141">
        <v>77.698300000000003</v>
      </c>
      <c r="J1141">
        <v>78.118200000000002</v>
      </c>
      <c r="K1141">
        <v>78.902699999999996</v>
      </c>
      <c r="L1141">
        <v>78.924099999999996</v>
      </c>
      <c r="M1141">
        <v>80.092699999999994</v>
      </c>
      <c r="N1141">
        <v>80.112300000000005</v>
      </c>
    </row>
    <row r="1142" spans="1:14" x14ac:dyDescent="0.2">
      <c r="A1142" t="s">
        <v>708</v>
      </c>
      <c r="B1142">
        <v>1992</v>
      </c>
      <c r="C1142">
        <v>78.747</v>
      </c>
      <c r="D1142">
        <v>81.3386</v>
      </c>
      <c r="E1142">
        <v>81.311899999999994</v>
      </c>
      <c r="F1142">
        <v>81.833500000000001</v>
      </c>
      <c r="G1142">
        <v>82.515199999999993</v>
      </c>
      <c r="H1142">
        <v>82.904799999999994</v>
      </c>
      <c r="I1142">
        <v>82.445800000000006</v>
      </c>
      <c r="J1142">
        <v>83.556799999999996</v>
      </c>
      <c r="K1142">
        <v>83.550299999999993</v>
      </c>
      <c r="L1142">
        <v>84.119</v>
      </c>
      <c r="M1142">
        <v>84.943799999999996</v>
      </c>
      <c r="N1142">
        <v>85.494600000000005</v>
      </c>
    </row>
    <row r="1143" spans="1:14" x14ac:dyDescent="0.2">
      <c r="A1143" t="s">
        <v>708</v>
      </c>
      <c r="B1143">
        <v>1993</v>
      </c>
      <c r="C1143">
        <v>84.814099999999996</v>
      </c>
      <c r="D1143">
        <v>85.4041</v>
      </c>
      <c r="E1143">
        <v>87.087199999999996</v>
      </c>
      <c r="F1143">
        <v>87.354299999999995</v>
      </c>
      <c r="G1143">
        <v>87.531700000000001</v>
      </c>
      <c r="H1143">
        <v>86.844999999999999</v>
      </c>
      <c r="I1143">
        <v>87.744699999999995</v>
      </c>
      <c r="J1143">
        <v>87.721599999999995</v>
      </c>
      <c r="K1143">
        <v>89.072299999999998</v>
      </c>
      <c r="L1143">
        <v>90.251900000000006</v>
      </c>
      <c r="M1143">
        <v>90.212599999999995</v>
      </c>
      <c r="N1143">
        <v>90.78</v>
      </c>
    </row>
    <row r="1144" spans="1:14" x14ac:dyDescent="0.2">
      <c r="A1144" t="s">
        <v>708</v>
      </c>
      <c r="B1144">
        <v>1994</v>
      </c>
      <c r="C1144">
        <v>92.547700000000006</v>
      </c>
      <c r="D1144">
        <v>93.376300000000001</v>
      </c>
      <c r="E1144">
        <v>93.28</v>
      </c>
      <c r="F1144">
        <v>93.988799999999998</v>
      </c>
      <c r="G1144">
        <v>93.639700000000005</v>
      </c>
      <c r="H1144">
        <v>94.0291</v>
      </c>
      <c r="I1144">
        <v>94.0441</v>
      </c>
      <c r="J1144">
        <v>95.383399999999995</v>
      </c>
      <c r="K1144">
        <v>95.719899999999996</v>
      </c>
      <c r="L1144">
        <v>95.426400000000001</v>
      </c>
      <c r="M1144">
        <v>94.413899999999998</v>
      </c>
      <c r="N1144">
        <v>96.242599999999996</v>
      </c>
    </row>
    <row r="1145" spans="1:14" x14ac:dyDescent="0.2">
      <c r="A1145" t="s">
        <v>708</v>
      </c>
      <c r="B1145">
        <v>1995</v>
      </c>
      <c r="C1145">
        <v>95.866100000000003</v>
      </c>
      <c r="D1145">
        <v>95.289500000000004</v>
      </c>
      <c r="E1145">
        <v>95.610100000000003</v>
      </c>
      <c r="F1145">
        <v>94.835800000000006</v>
      </c>
      <c r="G1145">
        <v>96.664699999999996</v>
      </c>
      <c r="H1145">
        <v>95.999700000000004</v>
      </c>
      <c r="I1145">
        <v>95.137699999999995</v>
      </c>
      <c r="J1145">
        <v>97.207300000000004</v>
      </c>
      <c r="K1145">
        <v>96.950100000000006</v>
      </c>
      <c r="L1145">
        <v>97.601500000000001</v>
      </c>
      <c r="M1145">
        <v>98.393900000000002</v>
      </c>
      <c r="N1145">
        <v>98.462400000000002</v>
      </c>
    </row>
    <row r="1146" spans="1:14" x14ac:dyDescent="0.2">
      <c r="A1146" t="s">
        <v>708</v>
      </c>
      <c r="B1146">
        <v>1996</v>
      </c>
      <c r="C1146">
        <v>97.831599999999995</v>
      </c>
      <c r="D1146">
        <v>99.782899999999998</v>
      </c>
      <c r="E1146">
        <v>99.285499999999999</v>
      </c>
      <c r="F1146">
        <v>98.673299999999998</v>
      </c>
      <c r="G1146">
        <v>98.755499999999998</v>
      </c>
      <c r="H1146">
        <v>99.761799999999994</v>
      </c>
      <c r="I1146">
        <v>99.588200000000001</v>
      </c>
      <c r="J1146">
        <v>100.49979999999999</v>
      </c>
      <c r="K1146">
        <v>100.3139</v>
      </c>
      <c r="L1146">
        <v>99.376099999999994</v>
      </c>
      <c r="M1146">
        <v>99.899799999999999</v>
      </c>
      <c r="N1146">
        <v>99.994299999999996</v>
      </c>
    </row>
    <row r="1147" spans="1:14" x14ac:dyDescent="0.2">
      <c r="A1147" t="s">
        <v>708</v>
      </c>
      <c r="B1147">
        <v>1997</v>
      </c>
      <c r="C1147">
        <v>99.960300000000004</v>
      </c>
      <c r="D1147">
        <v>101.2124</v>
      </c>
      <c r="E1147">
        <v>102.4931</v>
      </c>
      <c r="F1147">
        <v>101.8827</v>
      </c>
      <c r="G1147">
        <v>102.9598</v>
      </c>
      <c r="H1147">
        <v>103.1862</v>
      </c>
      <c r="I1147">
        <v>103.25369999999999</v>
      </c>
      <c r="J1147">
        <v>103.5313</v>
      </c>
      <c r="K1147">
        <v>103.5917</v>
      </c>
      <c r="L1147">
        <v>104.23399999999999</v>
      </c>
      <c r="M1147">
        <v>105.83459999999999</v>
      </c>
      <c r="N1147">
        <v>105.5008</v>
      </c>
    </row>
    <row r="1148" spans="1:14" x14ac:dyDescent="0.2">
      <c r="A1148" t="s">
        <v>708</v>
      </c>
      <c r="B1148">
        <v>1998</v>
      </c>
      <c r="C1148">
        <v>107.03959999999999</v>
      </c>
      <c r="D1148">
        <v>106.7953</v>
      </c>
      <c r="E1148">
        <v>106.5197</v>
      </c>
      <c r="F1148">
        <v>106.0535</v>
      </c>
      <c r="G1148">
        <v>107.5133</v>
      </c>
      <c r="H1148">
        <v>107.5534</v>
      </c>
      <c r="I1148">
        <v>106.5868</v>
      </c>
      <c r="J1148">
        <v>107.10250000000001</v>
      </c>
      <c r="K1148">
        <v>106.812</v>
      </c>
      <c r="L1148">
        <v>107.7908</v>
      </c>
      <c r="M1148">
        <v>107.417</v>
      </c>
      <c r="N1148">
        <v>106.4539</v>
      </c>
    </row>
    <row r="1149" spans="1:14" x14ac:dyDescent="0.2">
      <c r="A1149" t="s">
        <v>708</v>
      </c>
      <c r="B1149">
        <v>1999</v>
      </c>
      <c r="C1149">
        <v>108.20740000000001</v>
      </c>
      <c r="D1149">
        <v>107.872</v>
      </c>
      <c r="E1149">
        <v>106.4127</v>
      </c>
      <c r="F1149">
        <v>107.97020000000001</v>
      </c>
      <c r="G1149">
        <v>107.5519</v>
      </c>
      <c r="H1149">
        <v>106.0124</v>
      </c>
      <c r="I1149">
        <v>109.0789</v>
      </c>
      <c r="J1149">
        <v>108.73520000000001</v>
      </c>
      <c r="K1149">
        <v>108.4271</v>
      </c>
      <c r="L1149">
        <v>111.3882</v>
      </c>
      <c r="M1149">
        <v>112.14060000000001</v>
      </c>
      <c r="N1149">
        <v>111.36490000000001</v>
      </c>
    </row>
    <row r="1150" spans="1:14" x14ac:dyDescent="0.2">
      <c r="A1150" t="s">
        <v>708</v>
      </c>
      <c r="B1150">
        <v>2000</v>
      </c>
      <c r="C1150">
        <v>113.6186</v>
      </c>
      <c r="D1150">
        <v>113.864</v>
      </c>
      <c r="E1150">
        <v>114.78570000000001</v>
      </c>
      <c r="F1150">
        <v>115.465</v>
      </c>
      <c r="G1150">
        <v>114.0959</v>
      </c>
      <c r="H1150">
        <v>115.4714</v>
      </c>
      <c r="I1150">
        <v>115.54649999999999</v>
      </c>
      <c r="J1150">
        <v>113.6889</v>
      </c>
      <c r="K1150">
        <v>115.45950000000001</v>
      </c>
      <c r="L1150">
        <v>113.6241</v>
      </c>
      <c r="M1150">
        <v>113.2032</v>
      </c>
      <c r="N1150">
        <v>112.3818</v>
      </c>
    </row>
    <row r="1151" spans="1:14" x14ac:dyDescent="0.2">
      <c r="A1151" t="s">
        <v>708</v>
      </c>
      <c r="B1151">
        <v>2001</v>
      </c>
      <c r="C1151">
        <v>111.676</v>
      </c>
      <c r="D1151">
        <v>109.5733</v>
      </c>
      <c r="E1151">
        <v>107.8528</v>
      </c>
      <c r="F1151">
        <v>106.7289</v>
      </c>
      <c r="G1151">
        <v>104.1962</v>
      </c>
      <c r="H1151">
        <v>103.1264</v>
      </c>
      <c r="I1151">
        <v>101.38209999999999</v>
      </c>
      <c r="J1151">
        <v>101.56440000000001</v>
      </c>
      <c r="K1151">
        <v>100.03959999999999</v>
      </c>
      <c r="L1151">
        <v>97.168199999999999</v>
      </c>
      <c r="M1151">
        <v>95.371099999999998</v>
      </c>
      <c r="N1151">
        <v>95.456400000000002</v>
      </c>
    </row>
    <row r="1152" spans="1:14" x14ac:dyDescent="0.2">
      <c r="A1152" t="s">
        <v>708</v>
      </c>
      <c r="B1152">
        <v>2002</v>
      </c>
      <c r="C1152">
        <v>94.422499999999999</v>
      </c>
      <c r="D1152">
        <v>94.929400000000001</v>
      </c>
      <c r="E1152">
        <v>96.014099999999999</v>
      </c>
      <c r="F1152">
        <v>95.584100000000007</v>
      </c>
      <c r="G1152">
        <v>96.101900000000001</v>
      </c>
      <c r="H1152">
        <v>96.075400000000002</v>
      </c>
      <c r="I1152">
        <v>93.996399999999994</v>
      </c>
      <c r="J1152">
        <v>93.652500000000003</v>
      </c>
      <c r="K1152">
        <v>92.713800000000006</v>
      </c>
      <c r="L1152">
        <v>92.666799999999995</v>
      </c>
      <c r="M1152">
        <v>93.686099999999996</v>
      </c>
      <c r="N1152">
        <v>93.713499999999996</v>
      </c>
    </row>
    <row r="1153" spans="1:14" x14ac:dyDescent="0.2">
      <c r="A1153" t="s">
        <v>708</v>
      </c>
      <c r="B1153">
        <v>2003</v>
      </c>
      <c r="C1153">
        <v>92.177999999999997</v>
      </c>
      <c r="D1153">
        <v>93.66</v>
      </c>
      <c r="E1153">
        <v>92.739400000000003</v>
      </c>
      <c r="F1153">
        <v>91.241900000000001</v>
      </c>
      <c r="G1153">
        <v>92.1417</v>
      </c>
      <c r="H1153">
        <v>92.747799999999998</v>
      </c>
      <c r="I1153">
        <v>90.266900000000007</v>
      </c>
      <c r="J1153">
        <v>92.059799999999996</v>
      </c>
      <c r="K1153">
        <v>91.003100000000003</v>
      </c>
      <c r="L1153">
        <v>91.698700000000002</v>
      </c>
      <c r="M1153">
        <v>92.053100000000001</v>
      </c>
      <c r="N1153">
        <v>93.172799999999995</v>
      </c>
    </row>
    <row r="1154" spans="1:14" x14ac:dyDescent="0.2">
      <c r="A1154" t="s">
        <v>708</v>
      </c>
      <c r="B1154">
        <v>2004</v>
      </c>
      <c r="C1154">
        <v>92.876900000000006</v>
      </c>
      <c r="D1154">
        <v>92.560299999999998</v>
      </c>
      <c r="E1154">
        <v>91.944400000000002</v>
      </c>
      <c r="F1154">
        <v>92.876900000000006</v>
      </c>
      <c r="G1154">
        <v>93.440100000000001</v>
      </c>
      <c r="H1154">
        <v>93.6233</v>
      </c>
      <c r="I1154">
        <v>93.984300000000005</v>
      </c>
      <c r="J1154">
        <v>94.163399999999996</v>
      </c>
      <c r="K1154">
        <v>94.613600000000005</v>
      </c>
      <c r="L1154">
        <v>94.581299999999999</v>
      </c>
      <c r="M1154">
        <v>95.17</v>
      </c>
      <c r="N1154">
        <v>95.001900000000006</v>
      </c>
    </row>
    <row r="1155" spans="1:14" x14ac:dyDescent="0.2">
      <c r="A1155" t="s">
        <v>708</v>
      </c>
      <c r="B1155">
        <v>2005</v>
      </c>
      <c r="C1155">
        <v>95.662999999999997</v>
      </c>
      <c r="D1155">
        <v>95.656599999999997</v>
      </c>
      <c r="E1155">
        <v>94.686700000000002</v>
      </c>
      <c r="F1155">
        <v>94.038499999999999</v>
      </c>
      <c r="G1155">
        <v>94.658500000000004</v>
      </c>
      <c r="H1155">
        <v>94.799599999999998</v>
      </c>
      <c r="I1155">
        <v>94.664100000000005</v>
      </c>
      <c r="J1155">
        <v>95.189899999999994</v>
      </c>
      <c r="K1155">
        <v>96.209599999999995</v>
      </c>
      <c r="L1155">
        <v>97.098299999999995</v>
      </c>
      <c r="M1155">
        <v>96.521299999999997</v>
      </c>
      <c r="N1155">
        <v>94.8416</v>
      </c>
    </row>
    <row r="1156" spans="1:14" x14ac:dyDescent="0.2">
      <c r="A1156" t="s">
        <v>708</v>
      </c>
      <c r="B1156">
        <v>2006</v>
      </c>
      <c r="C1156">
        <v>96.809299999999993</v>
      </c>
      <c r="D1156">
        <v>95.710999999999999</v>
      </c>
      <c r="E1156">
        <v>95.621600000000001</v>
      </c>
      <c r="F1156">
        <v>96.190299999999993</v>
      </c>
      <c r="G1156">
        <v>95.9191</v>
      </c>
      <c r="H1156">
        <v>94.479900000000001</v>
      </c>
      <c r="I1156">
        <v>96.579499999999996</v>
      </c>
      <c r="J1156">
        <v>96.754400000000004</v>
      </c>
      <c r="K1156">
        <v>94.997699999999995</v>
      </c>
      <c r="L1156">
        <v>95.226200000000006</v>
      </c>
      <c r="M1156">
        <v>95.440600000000003</v>
      </c>
      <c r="N1156">
        <v>97.945499999999996</v>
      </c>
    </row>
    <row r="1157" spans="1:14" x14ac:dyDescent="0.2">
      <c r="A1157" t="s">
        <v>708</v>
      </c>
      <c r="B1157">
        <v>2007</v>
      </c>
      <c r="C1157">
        <v>97.927099999999996</v>
      </c>
      <c r="D1157">
        <v>99.605400000000003</v>
      </c>
      <c r="E1157">
        <v>99.351100000000002</v>
      </c>
      <c r="F1157">
        <v>100.4922</v>
      </c>
      <c r="G1157">
        <v>99.594899999999996</v>
      </c>
      <c r="H1157">
        <v>100.4059</v>
      </c>
      <c r="I1157">
        <v>100.6748</v>
      </c>
      <c r="J1157">
        <v>99.949100000000001</v>
      </c>
      <c r="K1157">
        <v>101.22069999999999</v>
      </c>
      <c r="L1157">
        <v>99.151899999999998</v>
      </c>
      <c r="M1157">
        <v>100.0733</v>
      </c>
      <c r="N1157">
        <v>101.55370000000001</v>
      </c>
    </row>
    <row r="1158" spans="1:14" x14ac:dyDescent="0.2">
      <c r="A1158" t="s">
        <v>708</v>
      </c>
      <c r="B1158">
        <v>2008</v>
      </c>
      <c r="C1158">
        <v>101.18210000000001</v>
      </c>
      <c r="D1158">
        <v>99.855400000000003</v>
      </c>
      <c r="E1158">
        <v>100.3458</v>
      </c>
      <c r="F1158">
        <v>99.181700000000006</v>
      </c>
      <c r="G1158">
        <v>99.025000000000006</v>
      </c>
      <c r="H1158">
        <v>98.828400000000002</v>
      </c>
      <c r="I1158">
        <v>97.944000000000003</v>
      </c>
      <c r="J1158">
        <v>95.975399999999993</v>
      </c>
      <c r="K1158">
        <v>93.566199999999995</v>
      </c>
      <c r="L1158">
        <v>91.973600000000005</v>
      </c>
      <c r="M1158">
        <v>90.205200000000005</v>
      </c>
      <c r="N1158">
        <v>87.0779</v>
      </c>
    </row>
    <row r="1159" spans="1:14" x14ac:dyDescent="0.2">
      <c r="A1159" t="s">
        <v>708</v>
      </c>
      <c r="B1159">
        <v>2009</v>
      </c>
      <c r="C1159">
        <v>85.195499999999996</v>
      </c>
      <c r="D1159">
        <v>82.241299999999995</v>
      </c>
      <c r="E1159">
        <v>78.553299999999993</v>
      </c>
      <c r="F1159">
        <v>77.138099999999994</v>
      </c>
      <c r="G1159">
        <v>75.751900000000006</v>
      </c>
      <c r="H1159">
        <v>74.356300000000005</v>
      </c>
      <c r="I1159">
        <v>73.992599999999996</v>
      </c>
      <c r="J1159">
        <v>74.437600000000003</v>
      </c>
      <c r="K1159">
        <v>74.466200000000001</v>
      </c>
      <c r="L1159">
        <v>74.261399999999995</v>
      </c>
      <c r="M1159">
        <v>74.346400000000003</v>
      </c>
      <c r="N1159">
        <v>73.467100000000002</v>
      </c>
    </row>
    <row r="1160" spans="1:14" x14ac:dyDescent="0.2">
      <c r="A1160" t="s">
        <v>708</v>
      </c>
      <c r="B1160">
        <v>2010</v>
      </c>
      <c r="C1160">
        <v>76.361500000000007</v>
      </c>
      <c r="D1160">
        <v>75.9636</v>
      </c>
      <c r="E1160">
        <v>76.899000000000001</v>
      </c>
      <c r="F1160">
        <v>78.899500000000003</v>
      </c>
      <c r="G1160">
        <v>78.229500000000002</v>
      </c>
      <c r="H1160">
        <v>78.731499999999997</v>
      </c>
      <c r="I1160">
        <v>78.926199999999994</v>
      </c>
      <c r="J1160">
        <v>79.877799999999993</v>
      </c>
      <c r="K1160">
        <v>79.257199999999997</v>
      </c>
      <c r="L1160">
        <v>80.932000000000002</v>
      </c>
      <c r="M1160">
        <v>81.617900000000006</v>
      </c>
      <c r="N1160">
        <v>80.831599999999995</v>
      </c>
    </row>
    <row r="1161" spans="1:14" x14ac:dyDescent="0.2">
      <c r="A1161" t="s">
        <v>708</v>
      </c>
      <c r="B1161">
        <v>2011</v>
      </c>
      <c r="C1161">
        <v>81.149500000000003</v>
      </c>
      <c r="D1161">
        <v>81.315100000000001</v>
      </c>
      <c r="E1161">
        <v>81.524000000000001</v>
      </c>
      <c r="F1161">
        <v>79.864699999999999</v>
      </c>
      <c r="G1161">
        <v>79.59</v>
      </c>
      <c r="H1161">
        <v>79.430999999999997</v>
      </c>
      <c r="I1161">
        <v>77.793000000000006</v>
      </c>
      <c r="J1161">
        <v>78.294499999999999</v>
      </c>
      <c r="K1161">
        <v>79.113500000000002</v>
      </c>
      <c r="L1161">
        <v>81.000600000000006</v>
      </c>
      <c r="M1161">
        <v>79.581000000000003</v>
      </c>
    </row>
    <row r="1162" spans="1:14" x14ac:dyDescent="0.2">
      <c r="A1162" t="s">
        <v>709</v>
      </c>
      <c r="B1162" t="s">
        <v>710</v>
      </c>
      <c r="C1162" t="s">
        <v>711</v>
      </c>
      <c r="D1162" t="s">
        <v>712</v>
      </c>
      <c r="E1162" t="s">
        <v>713</v>
      </c>
    </row>
    <row r="1163" spans="1:14" x14ac:dyDescent="0.2">
      <c r="A1163" t="s">
        <v>709</v>
      </c>
      <c r="B1163" t="s">
        <v>714</v>
      </c>
      <c r="C1163">
        <v>54.8095</v>
      </c>
      <c r="D1163">
        <v>54.272399999999998</v>
      </c>
      <c r="E1163">
        <v>52.475000000000001</v>
      </c>
      <c r="F1163">
        <v>51.7395</v>
      </c>
      <c r="G1163">
        <v>51.228299999999997</v>
      </c>
      <c r="H1163">
        <v>52.368400000000001</v>
      </c>
      <c r="I1163">
        <v>52.729100000000003</v>
      </c>
      <c r="J1163">
        <v>51.698999999999998</v>
      </c>
      <c r="K1163">
        <v>53.406700000000001</v>
      </c>
      <c r="L1163">
        <v>52.156399999999998</v>
      </c>
      <c r="M1163">
        <v>52.7575</v>
      </c>
      <c r="N1163">
        <v>54.138500000000001</v>
      </c>
    </row>
    <row r="1164" spans="1:14" x14ac:dyDescent="0.2">
      <c r="A1164" t="s">
        <v>709</v>
      </c>
      <c r="B1164" t="s">
        <v>715</v>
      </c>
      <c r="C1164">
        <v>54.703099999999999</v>
      </c>
      <c r="D1164">
        <v>57.39</v>
      </c>
      <c r="E1164">
        <v>56.261800000000001</v>
      </c>
      <c r="F1164">
        <v>55.0623</v>
      </c>
      <c r="G1164">
        <v>54.1584</v>
      </c>
      <c r="H1164">
        <v>52.662700000000001</v>
      </c>
      <c r="I1164">
        <v>52.369500000000002</v>
      </c>
      <c r="J1164">
        <v>52.233800000000002</v>
      </c>
      <c r="K1164">
        <v>53.4527</v>
      </c>
      <c r="L1164">
        <v>57.0931</v>
      </c>
      <c r="M1164">
        <v>56.539499999999997</v>
      </c>
      <c r="N1164">
        <v>54.817</v>
      </c>
    </row>
    <row r="1165" spans="1:14" x14ac:dyDescent="0.2">
      <c r="A1165" t="s">
        <v>709</v>
      </c>
      <c r="B1165" t="s">
        <v>716</v>
      </c>
      <c r="C1165">
        <v>54.516199999999998</v>
      </c>
      <c r="D1165">
        <v>55.095300000000002</v>
      </c>
      <c r="E1165">
        <v>56.181899999999999</v>
      </c>
      <c r="F1165">
        <v>58.569400000000002</v>
      </c>
      <c r="G1165">
        <v>59.410400000000003</v>
      </c>
      <c r="H1165">
        <v>59.849699999999999</v>
      </c>
      <c r="I1165">
        <v>55.931699999999999</v>
      </c>
      <c r="J1165">
        <v>57.481699999999996</v>
      </c>
      <c r="K1165">
        <v>59.566000000000003</v>
      </c>
      <c r="L1165">
        <v>60.415199999999999</v>
      </c>
      <c r="M1165">
        <v>61.862900000000003</v>
      </c>
      <c r="N1165">
        <v>62.884999999999998</v>
      </c>
    </row>
    <row r="1166" spans="1:14" x14ac:dyDescent="0.2">
      <c r="A1166" t="s">
        <v>709</v>
      </c>
      <c r="B1166" t="s">
        <v>717</v>
      </c>
      <c r="C1166">
        <v>63.805199999999999</v>
      </c>
      <c r="D1166">
        <v>62.802799999999998</v>
      </c>
      <c r="E1166">
        <v>61.160400000000003</v>
      </c>
      <c r="F1166">
        <v>60.799399999999999</v>
      </c>
      <c r="G1166">
        <v>58.728299999999997</v>
      </c>
      <c r="H1166">
        <v>56.457799999999999</v>
      </c>
      <c r="I1166">
        <v>52.770800000000001</v>
      </c>
      <c r="J1166">
        <v>56.831600000000002</v>
      </c>
      <c r="K1166">
        <v>56.690600000000003</v>
      </c>
      <c r="L1166">
        <v>53.9587</v>
      </c>
      <c r="M1166">
        <v>54.959200000000003</v>
      </c>
      <c r="N1166">
        <v>55.555300000000003</v>
      </c>
    </row>
    <row r="1167" spans="1:14" x14ac:dyDescent="0.2">
      <c r="A1167" t="s">
        <v>709</v>
      </c>
      <c r="B1167" t="s">
        <v>718</v>
      </c>
      <c r="C1167">
        <v>45.525199999999998</v>
      </c>
      <c r="D1167">
        <v>54.267699999999998</v>
      </c>
      <c r="E1167">
        <v>57.455100000000002</v>
      </c>
      <c r="F1167">
        <v>55.698300000000003</v>
      </c>
      <c r="G1167">
        <v>57.467399999999998</v>
      </c>
      <c r="H1167">
        <v>59.234999999999999</v>
      </c>
      <c r="I1167">
        <v>57.651899999999998</v>
      </c>
      <c r="J1167">
        <v>57.097700000000003</v>
      </c>
      <c r="K1167">
        <v>58.164200000000001</v>
      </c>
      <c r="L1167">
        <v>55.899099999999997</v>
      </c>
      <c r="M1167">
        <v>48.256700000000002</v>
      </c>
      <c r="N1167">
        <v>46.138100000000001</v>
      </c>
    </row>
    <row r="1168" spans="1:14" x14ac:dyDescent="0.2">
      <c r="A1168" t="s">
        <v>709</v>
      </c>
      <c r="B1168" t="s">
        <v>719</v>
      </c>
      <c r="C1168">
        <v>47.880099999999999</v>
      </c>
      <c r="D1168">
        <v>44.905799999999999</v>
      </c>
      <c r="E1168">
        <v>45.753399999999999</v>
      </c>
      <c r="F1168">
        <v>48.205599999999997</v>
      </c>
      <c r="G1168">
        <v>50.8245</v>
      </c>
      <c r="H1168">
        <v>53.100700000000003</v>
      </c>
      <c r="I1168">
        <v>56.485300000000002</v>
      </c>
      <c r="J1168">
        <v>52.49</v>
      </c>
      <c r="K1168">
        <v>57.320300000000003</v>
      </c>
      <c r="L1168">
        <v>56.520099999999999</v>
      </c>
      <c r="M1168">
        <v>55.615000000000002</v>
      </c>
      <c r="N1168">
        <v>55.173900000000003</v>
      </c>
    </row>
    <row r="1169" spans="1:14" x14ac:dyDescent="0.2">
      <c r="A1169" t="s">
        <v>709</v>
      </c>
      <c r="B1169" t="s">
        <v>720</v>
      </c>
      <c r="C1169">
        <v>50.561300000000003</v>
      </c>
      <c r="D1169">
        <v>54.610199999999999</v>
      </c>
      <c r="E1169">
        <v>56.773099999999999</v>
      </c>
      <c r="F1169">
        <v>58.343600000000002</v>
      </c>
      <c r="G1169">
        <v>60.921399999999998</v>
      </c>
      <c r="H1169">
        <v>59.678699999999999</v>
      </c>
      <c r="I1169">
        <v>62.529899999999998</v>
      </c>
      <c r="J1169">
        <v>60.951300000000003</v>
      </c>
      <c r="K1169">
        <v>60.024700000000003</v>
      </c>
      <c r="L1169">
        <v>61.558</v>
      </c>
      <c r="M1169">
        <v>61.6646</v>
      </c>
      <c r="N1169">
        <v>62.915999999999997</v>
      </c>
    </row>
    <row r="1170" spans="1:14" x14ac:dyDescent="0.2">
      <c r="A1170" t="s">
        <v>709</v>
      </c>
      <c r="B1170" t="s">
        <v>721</v>
      </c>
      <c r="C1170">
        <v>64.308499999999995</v>
      </c>
      <c r="D1170">
        <v>63.686100000000003</v>
      </c>
      <c r="E1170">
        <v>64.569299999999998</v>
      </c>
      <c r="F1170">
        <v>64.928600000000003</v>
      </c>
      <c r="G1170">
        <v>65.185699999999997</v>
      </c>
      <c r="H1170">
        <v>64.768699999999995</v>
      </c>
      <c r="I1170">
        <v>63.121000000000002</v>
      </c>
      <c r="J1170">
        <v>62.005899999999997</v>
      </c>
      <c r="K1170">
        <v>64.380799999999994</v>
      </c>
      <c r="L1170">
        <v>68.143100000000004</v>
      </c>
      <c r="M1170">
        <v>69.430700000000002</v>
      </c>
      <c r="N1170">
        <v>70.326300000000003</v>
      </c>
    </row>
    <row r="1171" spans="1:14" x14ac:dyDescent="0.2">
      <c r="A1171" t="s">
        <v>709</v>
      </c>
      <c r="B1171" t="s">
        <v>722</v>
      </c>
      <c r="C1171">
        <v>72.074399999999997</v>
      </c>
      <c r="D1171">
        <v>73.457400000000007</v>
      </c>
      <c r="E1171">
        <v>72.938800000000001</v>
      </c>
      <c r="F1171">
        <v>74.076700000000002</v>
      </c>
      <c r="G1171">
        <v>73.662599999999998</v>
      </c>
      <c r="H1171">
        <v>74.488500000000002</v>
      </c>
      <c r="I1171">
        <v>74.677800000000005</v>
      </c>
      <c r="J1171">
        <v>76.804400000000001</v>
      </c>
      <c r="K1171">
        <v>76.549700000000001</v>
      </c>
      <c r="L1171">
        <v>77.279600000000002</v>
      </c>
      <c r="M1171">
        <v>77.389600000000002</v>
      </c>
      <c r="N1171">
        <v>78.034499999999994</v>
      </c>
    </row>
    <row r="1172" spans="1:14" x14ac:dyDescent="0.2">
      <c r="A1172" t="s">
        <v>709</v>
      </c>
      <c r="B1172" t="s">
        <v>723</v>
      </c>
      <c r="C1172">
        <v>78.818700000000007</v>
      </c>
      <c r="D1172">
        <v>79.275499999999994</v>
      </c>
      <c r="E1172">
        <v>79.340400000000002</v>
      </c>
      <c r="F1172">
        <v>78.175700000000006</v>
      </c>
      <c r="G1172">
        <v>76.632599999999996</v>
      </c>
      <c r="H1172">
        <v>77.153499999999994</v>
      </c>
      <c r="I1172">
        <v>74.132599999999996</v>
      </c>
      <c r="J1172">
        <v>77.174400000000006</v>
      </c>
      <c r="K1172">
        <v>78.242099999999994</v>
      </c>
      <c r="L1172">
        <v>76.238200000000006</v>
      </c>
      <c r="M1172">
        <v>75.734499999999997</v>
      </c>
      <c r="N1172">
        <v>77.004800000000003</v>
      </c>
    </row>
    <row r="1173" spans="1:14" x14ac:dyDescent="0.2">
      <c r="A1173" t="s">
        <v>709</v>
      </c>
      <c r="B1173" t="s">
        <v>724</v>
      </c>
      <c r="C1173">
        <v>74.258499999999998</v>
      </c>
      <c r="D1173">
        <v>77.096800000000002</v>
      </c>
      <c r="E1173">
        <v>69.319900000000004</v>
      </c>
      <c r="F1173">
        <v>79.206199999999995</v>
      </c>
      <c r="G1173">
        <v>79.065799999999996</v>
      </c>
      <c r="H1173">
        <v>80.377200000000002</v>
      </c>
      <c r="I1173">
        <v>82.197400000000002</v>
      </c>
      <c r="J1173">
        <v>79.849900000000005</v>
      </c>
      <c r="K1173">
        <v>79.118899999999996</v>
      </c>
      <c r="L1173">
        <v>75.824399999999997</v>
      </c>
      <c r="M1173">
        <v>78.567499999999995</v>
      </c>
      <c r="N1173">
        <v>80.343199999999996</v>
      </c>
    </row>
    <row r="1174" spans="1:14" x14ac:dyDescent="0.2">
      <c r="A1174" t="s">
        <v>709</v>
      </c>
      <c r="B1174" t="s">
        <v>725</v>
      </c>
      <c r="C1174">
        <v>81.237899999999996</v>
      </c>
      <c r="D1174">
        <v>82.398200000000003</v>
      </c>
      <c r="E1174">
        <v>83.700299999999999</v>
      </c>
      <c r="F1174">
        <v>79.2119</v>
      </c>
      <c r="G1174">
        <v>80.478300000000004</v>
      </c>
      <c r="H1174">
        <v>83.151200000000003</v>
      </c>
      <c r="I1174">
        <v>79.6494</v>
      </c>
      <c r="J1174">
        <v>85.3947</v>
      </c>
      <c r="K1174">
        <v>86.907300000000006</v>
      </c>
      <c r="L1174">
        <v>86.882499999999993</v>
      </c>
      <c r="M1174">
        <v>90.040800000000004</v>
      </c>
      <c r="N1174">
        <v>89.344200000000001</v>
      </c>
    </row>
    <row r="1175" spans="1:14" x14ac:dyDescent="0.2">
      <c r="A1175" t="s">
        <v>709</v>
      </c>
      <c r="B1175" t="s">
        <v>726</v>
      </c>
      <c r="C1175">
        <v>88.479900000000001</v>
      </c>
      <c r="D1175">
        <v>87.908299999999997</v>
      </c>
      <c r="E1175">
        <v>87.877499999999998</v>
      </c>
      <c r="F1175">
        <v>88.436300000000003</v>
      </c>
      <c r="G1175">
        <v>88.750299999999996</v>
      </c>
      <c r="H1175">
        <v>79.741900000000001</v>
      </c>
      <c r="I1175">
        <v>69.278000000000006</v>
      </c>
      <c r="J1175">
        <v>92.243799999999993</v>
      </c>
      <c r="K1175">
        <v>92.370599999999996</v>
      </c>
      <c r="L1175">
        <v>95.270099999999999</v>
      </c>
      <c r="M1175">
        <v>94.489800000000002</v>
      </c>
      <c r="N1175">
        <v>95.573300000000003</v>
      </c>
    </row>
    <row r="1176" spans="1:14" x14ac:dyDescent="0.2">
      <c r="A1176" t="s">
        <v>709</v>
      </c>
      <c r="B1176" t="s">
        <v>727</v>
      </c>
      <c r="C1176">
        <v>95.085300000000004</v>
      </c>
      <c r="D1176">
        <v>96.007800000000003</v>
      </c>
      <c r="E1176">
        <v>95.852000000000004</v>
      </c>
      <c r="F1176">
        <v>96.526799999999994</v>
      </c>
      <c r="G1176">
        <v>97.549099999999996</v>
      </c>
      <c r="H1176">
        <v>97.249600000000001</v>
      </c>
      <c r="I1176">
        <v>96.916200000000003</v>
      </c>
      <c r="J1176">
        <v>100.2649</v>
      </c>
      <c r="K1176">
        <v>98.779399999999995</v>
      </c>
      <c r="L1176">
        <v>101.7034</v>
      </c>
      <c r="M1176">
        <v>100.8626</v>
      </c>
      <c r="N1176">
        <v>100.1915</v>
      </c>
    </row>
    <row r="1177" spans="1:14" x14ac:dyDescent="0.2">
      <c r="A1177" t="s">
        <v>709</v>
      </c>
      <c r="B1177" t="s">
        <v>728</v>
      </c>
      <c r="C1177">
        <v>102.2166</v>
      </c>
      <c r="D1177">
        <v>101.09529999999999</v>
      </c>
      <c r="E1177">
        <v>101.0009</v>
      </c>
      <c r="F1177">
        <v>101.9773</v>
      </c>
      <c r="G1177">
        <v>101.77379999999999</v>
      </c>
      <c r="H1177">
        <v>100.2163</v>
      </c>
      <c r="I1177">
        <v>94.421599999999998</v>
      </c>
      <c r="J1177">
        <v>96.467100000000002</v>
      </c>
      <c r="K1177">
        <v>97.334299999999999</v>
      </c>
      <c r="L1177">
        <v>94.774500000000003</v>
      </c>
      <c r="M1177">
        <v>90.391900000000007</v>
      </c>
      <c r="N1177">
        <v>87.290199999999999</v>
      </c>
    </row>
    <row r="1178" spans="1:14" x14ac:dyDescent="0.2">
      <c r="A1178" t="s">
        <v>709</v>
      </c>
      <c r="B1178" t="s">
        <v>729</v>
      </c>
      <c r="C1178">
        <v>83.112899999999996</v>
      </c>
      <c r="D1178">
        <v>85.074600000000004</v>
      </c>
      <c r="E1178">
        <v>89.4268</v>
      </c>
      <c r="F1178">
        <v>89.7714</v>
      </c>
      <c r="G1178">
        <v>91.495000000000005</v>
      </c>
      <c r="H1178">
        <v>89.924499999999995</v>
      </c>
      <c r="I1178">
        <v>91.645099999999999</v>
      </c>
      <c r="J1178">
        <v>89.628200000000007</v>
      </c>
      <c r="K1178">
        <v>87.312700000000007</v>
      </c>
      <c r="L1178">
        <v>85.860299999999995</v>
      </c>
      <c r="M1178">
        <v>89.349000000000004</v>
      </c>
      <c r="N1178">
        <v>92.586600000000004</v>
      </c>
    </row>
    <row r="1179" spans="1:14" x14ac:dyDescent="0.2">
      <c r="A1179" t="s">
        <v>709</v>
      </c>
      <c r="B1179" t="s">
        <v>730</v>
      </c>
      <c r="C1179">
        <v>91.962599999999995</v>
      </c>
      <c r="D1179">
        <v>92.544499999999999</v>
      </c>
      <c r="E1179">
        <v>93.771900000000002</v>
      </c>
      <c r="F1179">
        <v>96.655000000000001</v>
      </c>
      <c r="G1179">
        <v>97.104799999999997</v>
      </c>
      <c r="H1179">
        <v>98.769499999999994</v>
      </c>
      <c r="I1179">
        <v>100.0689</v>
      </c>
      <c r="J1179">
        <v>100.2655</v>
      </c>
      <c r="K1179">
        <v>100.1237</v>
      </c>
      <c r="L1179">
        <v>98.602999999999994</v>
      </c>
      <c r="M1179">
        <v>102.4226</v>
      </c>
      <c r="N1179">
        <v>98.829599999999999</v>
      </c>
    </row>
    <row r="1180" spans="1:14" x14ac:dyDescent="0.2">
      <c r="A1180" t="s">
        <v>709</v>
      </c>
      <c r="B1180" t="s">
        <v>731</v>
      </c>
      <c r="C1180">
        <v>103.50879999999999</v>
      </c>
      <c r="D1180">
        <v>100.2719</v>
      </c>
      <c r="E1180">
        <v>99.7727</v>
      </c>
      <c r="F1180">
        <v>98.673199999999994</v>
      </c>
      <c r="G1180">
        <v>97.973200000000006</v>
      </c>
      <c r="H1180">
        <v>98.758300000000006</v>
      </c>
      <c r="I1180">
        <v>100.9314</v>
      </c>
      <c r="J1180">
        <v>98.651300000000006</v>
      </c>
      <c r="K1180">
        <v>105.3249</v>
      </c>
      <c r="L1180">
        <v>102.5795</v>
      </c>
      <c r="M1180">
        <v>103.66800000000001</v>
      </c>
      <c r="N1180">
        <v>103.53959999999999</v>
      </c>
    </row>
    <row r="1181" spans="1:14" x14ac:dyDescent="0.2">
      <c r="A1181" t="s">
        <v>709</v>
      </c>
      <c r="B1181" t="s">
        <v>732</v>
      </c>
      <c r="C1181">
        <v>104.51949999999999</v>
      </c>
      <c r="D1181">
        <v>105.026</v>
      </c>
      <c r="E1181">
        <v>104.172</v>
      </c>
      <c r="F1181">
        <v>103.35509999999999</v>
      </c>
      <c r="G1181">
        <v>102.0128</v>
      </c>
      <c r="H1181">
        <v>98.352999999999994</v>
      </c>
      <c r="I1181">
        <v>97.134799999999998</v>
      </c>
      <c r="J1181">
        <v>101.1163</v>
      </c>
      <c r="K1181">
        <v>99.462199999999996</v>
      </c>
      <c r="L1181">
        <v>102.37309999999999</v>
      </c>
      <c r="M1181">
        <v>100.1561</v>
      </c>
      <c r="N1181">
        <v>102.2758</v>
      </c>
    </row>
    <row r="1182" spans="1:14" x14ac:dyDescent="0.2">
      <c r="A1182" t="s">
        <v>709</v>
      </c>
      <c r="B1182" t="s">
        <v>733</v>
      </c>
      <c r="C1182">
        <v>102.05370000000001</v>
      </c>
      <c r="D1182">
        <v>106.1159</v>
      </c>
      <c r="E1182">
        <v>101.8175</v>
      </c>
      <c r="F1182">
        <v>101.2222</v>
      </c>
      <c r="G1182">
        <v>101.00409999999999</v>
      </c>
      <c r="H1182">
        <v>101.6801</v>
      </c>
      <c r="I1182">
        <v>98.819299999999998</v>
      </c>
      <c r="J1182">
        <v>102.4301</v>
      </c>
      <c r="K1182">
        <v>104.6045</v>
      </c>
      <c r="L1182">
        <v>105.4714</v>
      </c>
      <c r="M1182">
        <v>102.3877</v>
      </c>
      <c r="N1182">
        <v>100.0787</v>
      </c>
    </row>
    <row r="1183" spans="1:14" x14ac:dyDescent="0.2">
      <c r="A1183" t="s">
        <v>709</v>
      </c>
      <c r="B1183" t="s">
        <v>734</v>
      </c>
      <c r="C1183">
        <v>103.1024</v>
      </c>
      <c r="D1183">
        <v>102.1482</v>
      </c>
      <c r="E1183">
        <v>103.9795</v>
      </c>
      <c r="F1183">
        <v>104.2538</v>
      </c>
      <c r="G1183">
        <v>102.3053</v>
      </c>
      <c r="H1183">
        <v>102.5382</v>
      </c>
      <c r="I1183">
        <v>96.762699999999995</v>
      </c>
      <c r="J1183">
        <v>99.821200000000005</v>
      </c>
      <c r="K1183">
        <v>98.391599999999997</v>
      </c>
      <c r="L1183">
        <v>96.4816</v>
      </c>
      <c r="M1183">
        <v>98.194500000000005</v>
      </c>
      <c r="N1183">
        <v>101.262</v>
      </c>
    </row>
    <row r="1184" spans="1:14" x14ac:dyDescent="0.2">
      <c r="A1184" t="s">
        <v>709</v>
      </c>
      <c r="B1184" t="s">
        <v>735</v>
      </c>
      <c r="C1184">
        <v>98.040700000000001</v>
      </c>
      <c r="D1184">
        <v>101.3201</v>
      </c>
      <c r="E1184">
        <v>101.9716</v>
      </c>
      <c r="F1184">
        <v>104.4248</v>
      </c>
      <c r="G1184">
        <v>102.6575</v>
      </c>
      <c r="H1184">
        <v>103.4919</v>
      </c>
      <c r="I1184">
        <v>101.57769999999999</v>
      </c>
      <c r="J1184">
        <v>101.17740000000001</v>
      </c>
      <c r="K1184">
        <v>97.296599999999998</v>
      </c>
      <c r="L1184">
        <v>95.700999999999993</v>
      </c>
      <c r="M1184">
        <v>96.141199999999998</v>
      </c>
      <c r="N1184">
        <v>96.1995</v>
      </c>
    </row>
    <row r="1185" spans="1:14" x14ac:dyDescent="0.2">
      <c r="A1185" t="s">
        <v>709</v>
      </c>
      <c r="B1185" t="s">
        <v>736</v>
      </c>
      <c r="C1185">
        <v>93.543099999999995</v>
      </c>
      <c r="D1185">
        <v>94.347999999999999</v>
      </c>
      <c r="E1185">
        <v>88.225300000000004</v>
      </c>
      <c r="F1185">
        <v>83.851799999999997</v>
      </c>
      <c r="G1185">
        <v>81.936000000000007</v>
      </c>
      <c r="H1185">
        <v>83.45</v>
      </c>
      <c r="I1185">
        <v>82.030600000000007</v>
      </c>
      <c r="J1185">
        <v>73.692400000000006</v>
      </c>
      <c r="K1185">
        <v>73.882199999999997</v>
      </c>
      <c r="L1185">
        <v>71.329700000000003</v>
      </c>
      <c r="M1185">
        <v>68.8386</v>
      </c>
      <c r="N1185">
        <v>65.302099999999996</v>
      </c>
    </row>
    <row r="1186" spans="1:14" x14ac:dyDescent="0.2">
      <c r="A1186" t="s">
        <v>709</v>
      </c>
      <c r="B1186" t="s">
        <v>737</v>
      </c>
      <c r="C1186">
        <v>48.475299999999997</v>
      </c>
      <c r="D1186">
        <v>54.430799999999998</v>
      </c>
      <c r="E1186">
        <v>55.407699999999998</v>
      </c>
      <c r="F1186">
        <v>55.511400000000002</v>
      </c>
      <c r="G1186">
        <v>49.4512</v>
      </c>
      <c r="H1186">
        <v>48.042299999999997</v>
      </c>
      <c r="I1186">
        <v>60.000999999999998</v>
      </c>
      <c r="J1186">
        <v>63.362200000000001</v>
      </c>
      <c r="K1186">
        <v>69.141499999999994</v>
      </c>
      <c r="L1186">
        <v>68.194400000000002</v>
      </c>
      <c r="M1186">
        <v>70.664100000000005</v>
      </c>
      <c r="N1186">
        <v>71.350800000000007</v>
      </c>
    </row>
    <row r="1187" spans="1:14" x14ac:dyDescent="0.2">
      <c r="A1187" t="s">
        <v>709</v>
      </c>
      <c r="B1187" t="s">
        <v>738</v>
      </c>
      <c r="C1187">
        <v>73.223299999999995</v>
      </c>
      <c r="D1187">
        <v>71.393900000000002</v>
      </c>
      <c r="E1187">
        <v>73.318399999999997</v>
      </c>
      <c r="F1187">
        <v>72.481099999999998</v>
      </c>
      <c r="G1187">
        <v>76.722800000000007</v>
      </c>
      <c r="H1187">
        <v>75.725499999999997</v>
      </c>
      <c r="I1187">
        <v>82.720100000000002</v>
      </c>
      <c r="J1187">
        <v>77.566100000000006</v>
      </c>
      <c r="K1187">
        <v>78.312399999999997</v>
      </c>
      <c r="L1187">
        <v>79.002799999999993</v>
      </c>
      <c r="M1187">
        <v>76.233800000000002</v>
      </c>
      <c r="N1187">
        <v>76.470399999999998</v>
      </c>
    </row>
    <row r="1188" spans="1:14" x14ac:dyDescent="0.2">
      <c r="A1188" t="s">
        <v>709</v>
      </c>
      <c r="B1188" t="s">
        <v>739</v>
      </c>
      <c r="C1188">
        <v>79.515799999999999</v>
      </c>
      <c r="D1188">
        <v>82.481800000000007</v>
      </c>
      <c r="E1188">
        <v>84.981300000000005</v>
      </c>
      <c r="F1188">
        <v>79.364699999999999</v>
      </c>
      <c r="G1188">
        <v>78.999600000000001</v>
      </c>
      <c r="H1188">
        <v>79.178700000000006</v>
      </c>
      <c r="I1188">
        <v>81.460800000000006</v>
      </c>
      <c r="J1188">
        <v>82.853899999999996</v>
      </c>
      <c r="K1188">
        <v>83.196899999999999</v>
      </c>
      <c r="L1188">
        <v>86.057500000000005</v>
      </c>
      <c r="M1188">
        <v>83.106399999999994</v>
      </c>
    </row>
    <row r="1189" spans="1:14" x14ac:dyDescent="0.2">
      <c r="A1189" t="s">
        <v>740</v>
      </c>
      <c r="B1189" t="s">
        <v>741</v>
      </c>
      <c r="C1189" t="s">
        <v>742</v>
      </c>
      <c r="D1189" t="s">
        <v>743</v>
      </c>
      <c r="E1189" t="s">
        <v>744</v>
      </c>
      <c r="F1189" t="s">
        <v>745</v>
      </c>
      <c r="G1189" t="s">
        <v>746</v>
      </c>
    </row>
    <row r="1190" spans="1:14" x14ac:dyDescent="0.2">
      <c r="A1190" t="s">
        <v>740</v>
      </c>
      <c r="B1190" t="s">
        <v>714</v>
      </c>
      <c r="C1190">
        <v>81.054900000000004</v>
      </c>
      <c r="D1190">
        <v>79.852900000000005</v>
      </c>
      <c r="E1190">
        <v>79.894999999999996</v>
      </c>
      <c r="F1190">
        <v>80.461799999999997</v>
      </c>
      <c r="G1190">
        <v>80.5672</v>
      </c>
      <c r="H1190">
        <v>80.587500000000006</v>
      </c>
      <c r="I1190">
        <v>81.045100000000005</v>
      </c>
      <c r="J1190">
        <v>82.109399999999994</v>
      </c>
      <c r="K1190">
        <v>82.209800000000001</v>
      </c>
      <c r="L1190">
        <v>82.638800000000003</v>
      </c>
      <c r="M1190">
        <v>83.260599999999997</v>
      </c>
      <c r="N1190">
        <v>83.077100000000002</v>
      </c>
    </row>
    <row r="1191" spans="1:14" x14ac:dyDescent="0.2">
      <c r="A1191" t="s">
        <v>740</v>
      </c>
      <c r="B1191" t="s">
        <v>715</v>
      </c>
      <c r="C1191">
        <v>82.952500000000001</v>
      </c>
      <c r="D1191">
        <v>83.701800000000006</v>
      </c>
      <c r="E1191">
        <v>83.925899999999999</v>
      </c>
      <c r="F1191">
        <v>83.966999999999999</v>
      </c>
      <c r="G1191">
        <v>83.801500000000004</v>
      </c>
      <c r="H1191">
        <v>83.543800000000005</v>
      </c>
      <c r="I1191">
        <v>83.572299999999998</v>
      </c>
      <c r="J1191">
        <v>84.782499999999999</v>
      </c>
      <c r="K1191">
        <v>85.026499999999999</v>
      </c>
      <c r="L1191">
        <v>85.105400000000003</v>
      </c>
      <c r="M1191">
        <v>85.477400000000003</v>
      </c>
      <c r="N1191">
        <v>86.8917</v>
      </c>
    </row>
    <row r="1192" spans="1:14" x14ac:dyDescent="0.2">
      <c r="A1192" t="s">
        <v>740</v>
      </c>
      <c r="B1192" t="s">
        <v>716</v>
      </c>
      <c r="C1192">
        <v>89.064599999999999</v>
      </c>
      <c r="D1192">
        <v>88.194199999999995</v>
      </c>
      <c r="E1192">
        <v>86.871300000000005</v>
      </c>
      <c r="F1192">
        <v>87.259500000000003</v>
      </c>
      <c r="G1192">
        <v>88.151899999999998</v>
      </c>
      <c r="H1192">
        <v>88.134600000000006</v>
      </c>
      <c r="I1192">
        <v>89.406899999999993</v>
      </c>
      <c r="J1192">
        <v>88.860299999999995</v>
      </c>
      <c r="K1192">
        <v>88.5715</v>
      </c>
      <c r="L1192">
        <v>89.750799999999998</v>
      </c>
      <c r="M1192">
        <v>90.540999999999997</v>
      </c>
      <c r="N1192">
        <v>90.727500000000006</v>
      </c>
    </row>
    <row r="1193" spans="1:14" x14ac:dyDescent="0.2">
      <c r="A1193" t="s">
        <v>740</v>
      </c>
      <c r="B1193" t="s">
        <v>717</v>
      </c>
      <c r="C1193">
        <v>91.7744</v>
      </c>
      <c r="D1193">
        <v>92.589100000000002</v>
      </c>
      <c r="E1193">
        <v>93.307599999999994</v>
      </c>
      <c r="F1193">
        <v>95.512</v>
      </c>
      <c r="G1193">
        <v>96.875399999999999</v>
      </c>
      <c r="H1193">
        <v>98.104699999999994</v>
      </c>
      <c r="I1193">
        <v>97.679299999999998</v>
      </c>
      <c r="J1193">
        <v>96.452799999999996</v>
      </c>
      <c r="K1193">
        <v>96.054500000000004</v>
      </c>
      <c r="L1193">
        <v>90.494100000000003</v>
      </c>
      <c r="M1193">
        <v>88.945400000000006</v>
      </c>
      <c r="N1193">
        <v>92.1126</v>
      </c>
    </row>
    <row r="1194" spans="1:14" x14ac:dyDescent="0.2">
      <c r="A1194" t="s">
        <v>740</v>
      </c>
      <c r="B1194" t="s">
        <v>718</v>
      </c>
      <c r="C1194">
        <v>92.717299999999994</v>
      </c>
      <c r="D1194">
        <v>93.744299999999996</v>
      </c>
      <c r="E1194">
        <v>94.585499999999996</v>
      </c>
      <c r="F1194">
        <v>94.754800000000003</v>
      </c>
      <c r="G1194">
        <v>94.527000000000001</v>
      </c>
      <c r="H1194">
        <v>94.631600000000006</v>
      </c>
      <c r="I1194">
        <v>95.920900000000003</v>
      </c>
      <c r="J1194">
        <v>94.943700000000007</v>
      </c>
      <c r="K1194">
        <v>95.106300000000005</v>
      </c>
      <c r="L1194">
        <v>95.117699999999999</v>
      </c>
      <c r="M1194">
        <v>93.579099999999997</v>
      </c>
      <c r="N1194">
        <v>94.347899999999996</v>
      </c>
    </row>
    <row r="1195" spans="1:14" x14ac:dyDescent="0.2">
      <c r="A1195" t="s">
        <v>740</v>
      </c>
      <c r="B1195" t="s">
        <v>719</v>
      </c>
      <c r="C1195">
        <v>94.305999999999997</v>
      </c>
      <c r="D1195">
        <v>93.302599999999998</v>
      </c>
      <c r="E1195">
        <v>93.079400000000007</v>
      </c>
      <c r="F1195">
        <v>91.185299999999998</v>
      </c>
      <c r="G1195">
        <v>89.801100000000005</v>
      </c>
      <c r="H1195">
        <v>90.881399999999999</v>
      </c>
      <c r="I1195">
        <v>90.03</v>
      </c>
      <c r="J1195">
        <v>90.977400000000003</v>
      </c>
      <c r="K1195">
        <v>90.873099999999994</v>
      </c>
      <c r="L1195">
        <v>90.876900000000006</v>
      </c>
      <c r="M1195">
        <v>90.012100000000004</v>
      </c>
      <c r="N1195">
        <v>88.819000000000003</v>
      </c>
    </row>
    <row r="1196" spans="1:14" x14ac:dyDescent="0.2">
      <c r="A1196" t="s">
        <v>740</v>
      </c>
      <c r="B1196" t="s">
        <v>720</v>
      </c>
      <c r="C1196">
        <v>87.339500000000001</v>
      </c>
      <c r="D1196">
        <v>86.500299999999996</v>
      </c>
      <c r="E1196">
        <v>86.3476</v>
      </c>
      <c r="F1196">
        <v>84.744200000000006</v>
      </c>
      <c r="G1196">
        <v>83.754099999999994</v>
      </c>
      <c r="H1196">
        <v>83.751300000000001</v>
      </c>
      <c r="I1196">
        <v>83.370599999999996</v>
      </c>
      <c r="J1196">
        <v>83.622399999999999</v>
      </c>
      <c r="K1196">
        <v>82.853499999999997</v>
      </c>
      <c r="L1196">
        <v>83.159000000000006</v>
      </c>
      <c r="M1196">
        <v>83.245199999999997</v>
      </c>
      <c r="N1196">
        <v>83.525700000000001</v>
      </c>
    </row>
    <row r="1197" spans="1:14" x14ac:dyDescent="0.2">
      <c r="A1197" t="s">
        <v>740</v>
      </c>
      <c r="B1197" t="s">
        <v>721</v>
      </c>
      <c r="C1197">
        <v>83.005700000000004</v>
      </c>
      <c r="D1197">
        <v>82.05</v>
      </c>
      <c r="E1197">
        <v>80.714399999999998</v>
      </c>
      <c r="F1197">
        <v>80.079499999999996</v>
      </c>
      <c r="G1197">
        <v>79.270099999999999</v>
      </c>
      <c r="H1197">
        <v>78.016199999999998</v>
      </c>
      <c r="I1197">
        <v>78.521799999999999</v>
      </c>
      <c r="J1197">
        <v>76.959800000000001</v>
      </c>
      <c r="K1197">
        <v>77.234899999999996</v>
      </c>
      <c r="L1197">
        <v>76.608099999999993</v>
      </c>
      <c r="M1197">
        <v>76.003900000000002</v>
      </c>
      <c r="N1197">
        <v>75.097700000000003</v>
      </c>
    </row>
    <row r="1198" spans="1:14" x14ac:dyDescent="0.2">
      <c r="A1198" t="s">
        <v>740</v>
      </c>
      <c r="B1198" t="s">
        <v>722</v>
      </c>
      <c r="C1198">
        <v>74.0471</v>
      </c>
      <c r="D1198">
        <v>72.1357</v>
      </c>
      <c r="E1198">
        <v>72.116</v>
      </c>
      <c r="F1198">
        <v>71.835400000000007</v>
      </c>
      <c r="G1198">
        <v>70.993300000000005</v>
      </c>
      <c r="H1198">
        <v>70.285700000000006</v>
      </c>
      <c r="I1198">
        <v>69.341300000000004</v>
      </c>
      <c r="J1198">
        <v>68.901600000000002</v>
      </c>
      <c r="K1198">
        <v>68.857200000000006</v>
      </c>
      <c r="L1198">
        <v>69.224900000000005</v>
      </c>
      <c r="M1198">
        <v>69.650599999999997</v>
      </c>
      <c r="N1198">
        <v>69.578400000000002</v>
      </c>
    </row>
    <row r="1199" spans="1:14" x14ac:dyDescent="0.2">
      <c r="A1199" t="s">
        <v>740</v>
      </c>
      <c r="B1199" t="s">
        <v>723</v>
      </c>
      <c r="C1199">
        <v>69.070099999999996</v>
      </c>
      <c r="D1199">
        <v>69.0107</v>
      </c>
      <c r="E1199">
        <v>68.696600000000004</v>
      </c>
      <c r="F1199">
        <v>68.468999999999994</v>
      </c>
      <c r="G1199">
        <v>68.241799999999998</v>
      </c>
      <c r="H1199">
        <v>69.487899999999996</v>
      </c>
      <c r="I1199">
        <v>68.502799999999993</v>
      </c>
      <c r="J1199">
        <v>67.878299999999996</v>
      </c>
      <c r="K1199">
        <v>66.514899999999997</v>
      </c>
      <c r="L1199">
        <v>63.696199999999997</v>
      </c>
      <c r="M1199">
        <v>62.576500000000003</v>
      </c>
      <c r="N1199">
        <v>62.6</v>
      </c>
    </row>
    <row r="1200" spans="1:14" x14ac:dyDescent="0.2">
      <c r="A1200" t="s">
        <v>740</v>
      </c>
      <c r="B1200" t="s">
        <v>724</v>
      </c>
      <c r="C1200">
        <v>62.033799999999999</v>
      </c>
      <c r="D1200">
        <v>65.371200000000002</v>
      </c>
      <c r="E1200">
        <v>66.650599999999997</v>
      </c>
      <c r="F1200">
        <v>68.400700000000001</v>
      </c>
      <c r="G1200">
        <v>69.761399999999995</v>
      </c>
      <c r="H1200">
        <v>70.246300000000005</v>
      </c>
      <c r="I1200">
        <v>71.300600000000003</v>
      </c>
      <c r="J1200">
        <v>71.215999999999994</v>
      </c>
      <c r="K1200">
        <v>72.227099999999993</v>
      </c>
      <c r="L1200">
        <v>72.521000000000001</v>
      </c>
      <c r="M1200">
        <v>72.814300000000003</v>
      </c>
      <c r="N1200">
        <v>73.622500000000002</v>
      </c>
    </row>
    <row r="1201" spans="1:14" x14ac:dyDescent="0.2">
      <c r="A1201" t="s">
        <v>740</v>
      </c>
      <c r="B1201" t="s">
        <v>725</v>
      </c>
      <c r="C1201">
        <v>73.642099999999999</v>
      </c>
      <c r="D1201">
        <v>74.361400000000003</v>
      </c>
      <c r="E1201">
        <v>75.143299999999996</v>
      </c>
      <c r="F1201">
        <v>76.750699999999995</v>
      </c>
      <c r="G1201">
        <v>76.681899999999999</v>
      </c>
      <c r="H1201">
        <v>76.975499999999997</v>
      </c>
      <c r="I1201">
        <v>77.807699999999997</v>
      </c>
      <c r="J1201">
        <v>78.438800000000001</v>
      </c>
      <c r="K1201">
        <v>79.497299999999996</v>
      </c>
      <c r="L1201">
        <v>80.408000000000001</v>
      </c>
      <c r="M1201">
        <v>81.083100000000002</v>
      </c>
      <c r="N1201">
        <v>82.394499999999994</v>
      </c>
    </row>
    <row r="1202" spans="1:14" x14ac:dyDescent="0.2">
      <c r="A1202" t="s">
        <v>740</v>
      </c>
      <c r="B1202" t="s">
        <v>726</v>
      </c>
      <c r="C1202">
        <v>83.565399999999997</v>
      </c>
      <c r="D1202">
        <v>85.442999999999998</v>
      </c>
      <c r="E1202">
        <v>86.518600000000006</v>
      </c>
      <c r="F1202">
        <v>87.091899999999995</v>
      </c>
      <c r="G1202">
        <v>88.702600000000004</v>
      </c>
      <c r="H1202">
        <v>90.136300000000006</v>
      </c>
      <c r="I1202">
        <v>92.184399999999997</v>
      </c>
      <c r="J1202">
        <v>93.211600000000004</v>
      </c>
      <c r="K1202">
        <v>92.592699999999994</v>
      </c>
      <c r="L1202">
        <v>94.891599999999997</v>
      </c>
      <c r="M1202">
        <v>94.182900000000004</v>
      </c>
      <c r="N1202">
        <v>93.142200000000003</v>
      </c>
    </row>
    <row r="1203" spans="1:14" x14ac:dyDescent="0.2">
      <c r="A1203" t="s">
        <v>740</v>
      </c>
      <c r="B1203" t="s">
        <v>727</v>
      </c>
      <c r="C1203">
        <v>91.5976</v>
      </c>
      <c r="D1203">
        <v>91.740700000000004</v>
      </c>
      <c r="E1203">
        <v>90.090199999999996</v>
      </c>
      <c r="F1203">
        <v>89.412700000000001</v>
      </c>
      <c r="G1203">
        <v>88.442700000000002</v>
      </c>
      <c r="H1203">
        <v>87.611900000000006</v>
      </c>
      <c r="I1203">
        <v>87.125600000000006</v>
      </c>
      <c r="J1203">
        <v>87.048900000000003</v>
      </c>
      <c r="K1203">
        <v>84.413499999999999</v>
      </c>
      <c r="L1203">
        <v>82.920699999999997</v>
      </c>
      <c r="M1203">
        <v>81.0428</v>
      </c>
      <c r="N1203">
        <v>79.533199999999994</v>
      </c>
    </row>
    <row r="1204" spans="1:14" x14ac:dyDescent="0.2">
      <c r="A1204" t="s">
        <v>740</v>
      </c>
      <c r="B1204" t="s">
        <v>728</v>
      </c>
      <c r="C1204">
        <v>79.140299999999996</v>
      </c>
      <c r="D1204">
        <v>76.339299999999994</v>
      </c>
      <c r="E1204">
        <v>75.837500000000006</v>
      </c>
      <c r="F1204">
        <v>74.358999999999995</v>
      </c>
      <c r="G1204">
        <v>74.047399999999996</v>
      </c>
      <c r="H1204">
        <v>75.067899999999995</v>
      </c>
      <c r="I1204">
        <v>76.527500000000003</v>
      </c>
      <c r="J1204">
        <v>75.150199999999998</v>
      </c>
      <c r="K1204">
        <v>74.236900000000006</v>
      </c>
      <c r="L1204">
        <v>76.563000000000002</v>
      </c>
      <c r="M1204">
        <v>78.098100000000002</v>
      </c>
      <c r="N1204">
        <v>78.142399999999995</v>
      </c>
    </row>
    <row r="1205" spans="1:14" x14ac:dyDescent="0.2">
      <c r="A1205" t="s">
        <v>740</v>
      </c>
      <c r="B1205" t="s">
        <v>729</v>
      </c>
      <c r="C1205">
        <v>79.131299999999996</v>
      </c>
      <c r="D1205">
        <v>79.351200000000006</v>
      </c>
      <c r="E1205">
        <v>80.459699999999998</v>
      </c>
      <c r="F1205">
        <v>80.348299999999995</v>
      </c>
      <c r="G1205">
        <v>80.623400000000004</v>
      </c>
      <c r="H1205">
        <v>80.822900000000004</v>
      </c>
      <c r="I1205">
        <v>81.714799999999997</v>
      </c>
      <c r="J1205">
        <v>81.676400000000001</v>
      </c>
      <c r="K1205">
        <v>82.948999999999998</v>
      </c>
      <c r="L1205">
        <v>82.8626</v>
      </c>
      <c r="M1205">
        <v>81.431399999999996</v>
      </c>
      <c r="N1205">
        <v>79.871099999999998</v>
      </c>
    </row>
    <row r="1206" spans="1:14" x14ac:dyDescent="0.2">
      <c r="A1206" t="s">
        <v>740</v>
      </c>
      <c r="B1206" t="s">
        <v>730</v>
      </c>
      <c r="C1206">
        <v>80.090800000000002</v>
      </c>
      <c r="D1206">
        <v>78.897199999999998</v>
      </c>
      <c r="E1206">
        <v>78.385999999999996</v>
      </c>
      <c r="F1206">
        <v>77.077200000000005</v>
      </c>
      <c r="G1206">
        <v>76.611500000000007</v>
      </c>
      <c r="H1206">
        <v>76.286299999999997</v>
      </c>
      <c r="I1206">
        <v>75.533699999999996</v>
      </c>
      <c r="J1206">
        <v>75.769000000000005</v>
      </c>
      <c r="K1206">
        <v>75.961500000000001</v>
      </c>
      <c r="L1206">
        <v>75.426100000000005</v>
      </c>
      <c r="M1206">
        <v>74.163499999999999</v>
      </c>
      <c r="N1206">
        <v>74.504900000000006</v>
      </c>
    </row>
    <row r="1207" spans="1:14" x14ac:dyDescent="0.2">
      <c r="A1207" t="s">
        <v>740</v>
      </c>
      <c r="B1207" t="s">
        <v>731</v>
      </c>
      <c r="C1207">
        <v>73.772099999999995</v>
      </c>
      <c r="D1207">
        <v>73.840999999999994</v>
      </c>
      <c r="E1207">
        <v>74.3215</v>
      </c>
      <c r="F1207">
        <v>73.955600000000004</v>
      </c>
      <c r="G1207">
        <v>73.854100000000003</v>
      </c>
      <c r="H1207">
        <v>73.514099999999999</v>
      </c>
      <c r="I1207">
        <v>73.203199999999995</v>
      </c>
      <c r="J1207">
        <v>72.860799999999998</v>
      </c>
      <c r="K1207">
        <v>72.555899999999994</v>
      </c>
      <c r="L1207">
        <v>72.446799999999996</v>
      </c>
      <c r="M1207">
        <v>72.241</v>
      </c>
      <c r="N1207">
        <v>70.992900000000006</v>
      </c>
    </row>
    <row r="1208" spans="1:14" x14ac:dyDescent="0.2">
      <c r="A1208" t="s">
        <v>740</v>
      </c>
      <c r="B1208" t="s">
        <v>732</v>
      </c>
      <c r="C1208">
        <v>69.737499999999997</v>
      </c>
      <c r="D1208">
        <v>71.002399999999994</v>
      </c>
      <c r="E1208">
        <v>70.837299999999999</v>
      </c>
      <c r="F1208">
        <v>70.717399999999998</v>
      </c>
      <c r="G1208">
        <v>70.665300000000002</v>
      </c>
      <c r="H1208">
        <v>70.490399999999994</v>
      </c>
      <c r="I1208">
        <v>71.884200000000007</v>
      </c>
      <c r="J1208">
        <v>72.368499999999997</v>
      </c>
      <c r="K1208">
        <v>72.573999999999998</v>
      </c>
      <c r="L1208">
        <v>73.475700000000003</v>
      </c>
      <c r="M1208">
        <v>74.829300000000003</v>
      </c>
      <c r="N1208">
        <v>75.764799999999994</v>
      </c>
    </row>
    <row r="1209" spans="1:14" x14ac:dyDescent="0.2">
      <c r="A1209" t="s">
        <v>740</v>
      </c>
      <c r="B1209" t="s">
        <v>733</v>
      </c>
      <c r="C1209">
        <v>75.672300000000007</v>
      </c>
      <c r="D1209">
        <v>78.365499999999997</v>
      </c>
      <c r="E1209">
        <v>80.028300000000002</v>
      </c>
      <c r="F1209">
        <v>82.179299999999998</v>
      </c>
      <c r="G1209">
        <v>83.393100000000004</v>
      </c>
      <c r="H1209">
        <v>82.279799999999994</v>
      </c>
      <c r="I1209">
        <v>81.363799999999998</v>
      </c>
      <c r="J1209">
        <v>82.930800000000005</v>
      </c>
      <c r="K1209">
        <v>70.796899999999994</v>
      </c>
      <c r="L1209">
        <v>81.167900000000003</v>
      </c>
      <c r="M1209">
        <v>82.689700000000002</v>
      </c>
      <c r="N1209">
        <v>81.661000000000001</v>
      </c>
    </row>
    <row r="1210" spans="1:14" x14ac:dyDescent="0.2">
      <c r="A1210" t="s">
        <v>740</v>
      </c>
      <c r="B1210" t="s">
        <v>734</v>
      </c>
      <c r="C1210">
        <v>82.540999999999997</v>
      </c>
      <c r="D1210">
        <v>83.772499999999994</v>
      </c>
      <c r="E1210">
        <v>82.492699999999999</v>
      </c>
      <c r="F1210">
        <v>83.857399999999998</v>
      </c>
      <c r="G1210">
        <v>83.667900000000003</v>
      </c>
      <c r="H1210">
        <v>83.8536</v>
      </c>
      <c r="I1210">
        <v>85.002399999999994</v>
      </c>
      <c r="J1210">
        <v>85.234999999999999</v>
      </c>
      <c r="K1210">
        <v>85.921099999999996</v>
      </c>
      <c r="L1210">
        <v>87.674599999999998</v>
      </c>
      <c r="M1210">
        <v>88.484399999999994</v>
      </c>
      <c r="N1210">
        <v>89.623400000000004</v>
      </c>
    </row>
    <row r="1211" spans="1:14" x14ac:dyDescent="0.2">
      <c r="A1211" t="s">
        <v>740</v>
      </c>
      <c r="B1211" t="s">
        <v>735</v>
      </c>
      <c r="C1211">
        <v>91.384699999999995</v>
      </c>
      <c r="D1211">
        <v>92.738900000000001</v>
      </c>
      <c r="E1211">
        <v>92.875900000000001</v>
      </c>
      <c r="F1211">
        <v>94.451999999999998</v>
      </c>
      <c r="G1211">
        <v>96.786100000000005</v>
      </c>
      <c r="H1211">
        <v>99.539199999999994</v>
      </c>
      <c r="I1211">
        <v>100.8676</v>
      </c>
      <c r="J1211">
        <v>103.01739999999999</v>
      </c>
      <c r="K1211">
        <v>106.1301</v>
      </c>
      <c r="L1211">
        <v>106.71810000000001</v>
      </c>
      <c r="M1211">
        <v>107.91679999999999</v>
      </c>
      <c r="N1211">
        <v>107.5732</v>
      </c>
    </row>
    <row r="1212" spans="1:14" x14ac:dyDescent="0.2">
      <c r="A1212" t="s">
        <v>740</v>
      </c>
      <c r="B1212" t="s">
        <v>736</v>
      </c>
      <c r="C1212">
        <v>107.5097</v>
      </c>
      <c r="D1212">
        <v>106.9782</v>
      </c>
      <c r="E1212">
        <v>108.048</v>
      </c>
      <c r="F1212">
        <v>107.78279999999999</v>
      </c>
      <c r="G1212">
        <v>108.7804</v>
      </c>
      <c r="H1212">
        <v>108.788</v>
      </c>
      <c r="I1212">
        <v>105.4451</v>
      </c>
      <c r="J1212">
        <v>103.6313</v>
      </c>
      <c r="K1212">
        <v>88.046499999999995</v>
      </c>
      <c r="L1212">
        <v>85.802099999999996</v>
      </c>
      <c r="M1212">
        <v>92.151899999999998</v>
      </c>
      <c r="N1212">
        <v>100.03100000000001</v>
      </c>
    </row>
    <row r="1213" spans="1:14" x14ac:dyDescent="0.2">
      <c r="A1213" t="s">
        <v>740</v>
      </c>
      <c r="B1213" t="s">
        <v>737</v>
      </c>
      <c r="C1213">
        <v>97.768299999999996</v>
      </c>
      <c r="D1213">
        <v>98.809799999999996</v>
      </c>
      <c r="E1213">
        <v>98.970500000000001</v>
      </c>
      <c r="F1213">
        <v>97.049400000000006</v>
      </c>
      <c r="G1213">
        <v>96.148700000000005</v>
      </c>
      <c r="H1213">
        <v>95.923000000000002</v>
      </c>
      <c r="I1213">
        <v>95.897400000000005</v>
      </c>
      <c r="J1213">
        <v>95.725899999999996</v>
      </c>
      <c r="K1213">
        <v>96.224599999999995</v>
      </c>
      <c r="L1213">
        <v>94.646699999999996</v>
      </c>
      <c r="M1213">
        <v>93.323999999999998</v>
      </c>
      <c r="N1213">
        <v>92.288300000000007</v>
      </c>
    </row>
    <row r="1214" spans="1:14" x14ac:dyDescent="0.2">
      <c r="A1214" t="s">
        <v>740</v>
      </c>
      <c r="B1214" t="s">
        <v>738</v>
      </c>
      <c r="C1214">
        <v>92.606399999999994</v>
      </c>
      <c r="D1214">
        <v>92.656599999999997</v>
      </c>
      <c r="E1214">
        <v>93.502899999999997</v>
      </c>
      <c r="F1214">
        <v>93.490799999999993</v>
      </c>
      <c r="G1214">
        <v>92.981399999999994</v>
      </c>
      <c r="H1214">
        <v>92.753200000000007</v>
      </c>
      <c r="I1214">
        <v>93.752600000000001</v>
      </c>
      <c r="J1214">
        <v>94.771900000000002</v>
      </c>
      <c r="K1214">
        <v>94.512900000000002</v>
      </c>
      <c r="L1214">
        <v>94.584699999999998</v>
      </c>
      <c r="M1214">
        <v>94.335099999999997</v>
      </c>
      <c r="N1214">
        <v>93.777699999999996</v>
      </c>
    </row>
    <row r="1215" spans="1:14" x14ac:dyDescent="0.2">
      <c r="A1215" t="s">
        <v>740</v>
      </c>
      <c r="B1215" t="s">
        <v>739</v>
      </c>
      <c r="C1215">
        <v>94.279700000000005</v>
      </c>
      <c r="D1215">
        <v>94.755300000000005</v>
      </c>
      <c r="E1215">
        <v>95.991100000000003</v>
      </c>
      <c r="F1215">
        <v>98.215699999999998</v>
      </c>
      <c r="G1215">
        <v>99.484700000000004</v>
      </c>
      <c r="H1215">
        <v>100.56950000000001</v>
      </c>
      <c r="I1215">
        <v>101.77079999999999</v>
      </c>
      <c r="J1215">
        <v>103.45440000000001</v>
      </c>
      <c r="K1215">
        <v>104.36109999999999</v>
      </c>
      <c r="L1215">
        <v>106.66930000000001</v>
      </c>
      <c r="M1215">
        <v>108.92959999999999</v>
      </c>
    </row>
    <row r="1216" spans="1:14" x14ac:dyDescent="0.2">
      <c r="A1216" t="s">
        <v>747</v>
      </c>
      <c r="B1216" t="s">
        <v>748</v>
      </c>
      <c r="C1216" t="s">
        <v>749</v>
      </c>
      <c r="D1216" t="s">
        <v>750</v>
      </c>
      <c r="E1216" t="s">
        <v>751</v>
      </c>
    </row>
    <row r="1217" spans="1:14" x14ac:dyDescent="0.2">
      <c r="A1217" t="s">
        <v>752</v>
      </c>
      <c r="B1217">
        <v>1986</v>
      </c>
      <c r="C1217">
        <v>71.402100000000004</v>
      </c>
      <c r="D1217">
        <v>70.477400000000003</v>
      </c>
      <c r="E1217">
        <v>70.856200000000001</v>
      </c>
      <c r="F1217">
        <v>71.771100000000004</v>
      </c>
      <c r="G1217">
        <v>71.589500000000001</v>
      </c>
      <c r="H1217">
        <v>72.487799999999993</v>
      </c>
      <c r="I1217">
        <v>72.760599999999997</v>
      </c>
      <c r="J1217">
        <v>73.501499999999993</v>
      </c>
      <c r="K1217">
        <v>73.465400000000002</v>
      </c>
      <c r="L1217">
        <v>74.878600000000006</v>
      </c>
      <c r="M1217">
        <v>74.499200000000002</v>
      </c>
      <c r="N1217">
        <v>75.734499999999997</v>
      </c>
    </row>
    <row r="1218" spans="1:14" x14ac:dyDescent="0.2">
      <c r="A1218" t="s">
        <v>752</v>
      </c>
      <c r="B1218">
        <v>1987</v>
      </c>
      <c r="C1218">
        <v>75.697800000000001</v>
      </c>
      <c r="D1218">
        <v>77.215400000000002</v>
      </c>
      <c r="E1218">
        <v>76.750900000000001</v>
      </c>
      <c r="F1218">
        <v>76.145899999999997</v>
      </c>
      <c r="G1218">
        <v>76.936400000000006</v>
      </c>
      <c r="H1218">
        <v>78.991500000000002</v>
      </c>
      <c r="I1218">
        <v>77.890299999999996</v>
      </c>
      <c r="J1218">
        <v>78.2941</v>
      </c>
      <c r="K1218">
        <v>79.302700000000002</v>
      </c>
      <c r="L1218">
        <v>79.238399999999999</v>
      </c>
      <c r="M1218">
        <v>79.240799999999993</v>
      </c>
      <c r="N1218">
        <v>79.348699999999994</v>
      </c>
    </row>
    <row r="1219" spans="1:14" x14ac:dyDescent="0.2">
      <c r="A1219" t="s">
        <v>752</v>
      </c>
      <c r="B1219">
        <v>1988</v>
      </c>
      <c r="C1219">
        <v>78.025899999999993</v>
      </c>
      <c r="D1219">
        <v>77.621399999999994</v>
      </c>
      <c r="E1219">
        <v>76.819100000000006</v>
      </c>
      <c r="F1219">
        <v>76.995199999999997</v>
      </c>
      <c r="G1219">
        <v>76.941100000000006</v>
      </c>
      <c r="H1219">
        <v>76.920599999999993</v>
      </c>
      <c r="I1219">
        <v>77.186400000000006</v>
      </c>
      <c r="J1219">
        <v>76.590900000000005</v>
      </c>
      <c r="K1219">
        <v>76.631200000000007</v>
      </c>
      <c r="L1219">
        <v>76.584199999999996</v>
      </c>
      <c r="M1219">
        <v>76.812299999999993</v>
      </c>
      <c r="N1219">
        <v>76.068100000000001</v>
      </c>
    </row>
    <row r="1220" spans="1:14" x14ac:dyDescent="0.2">
      <c r="A1220" t="s">
        <v>752</v>
      </c>
      <c r="B1220">
        <v>1989</v>
      </c>
      <c r="C1220">
        <v>76.733800000000002</v>
      </c>
      <c r="D1220">
        <v>76.803100000000001</v>
      </c>
      <c r="E1220">
        <v>77.379900000000006</v>
      </c>
      <c r="F1220">
        <v>77.022300000000001</v>
      </c>
      <c r="G1220">
        <v>76.715800000000002</v>
      </c>
      <c r="H1220">
        <v>76.731200000000001</v>
      </c>
      <c r="I1220">
        <v>76.311499999999995</v>
      </c>
      <c r="J1220">
        <v>76.339399999999998</v>
      </c>
      <c r="K1220">
        <v>76.602199999999996</v>
      </c>
      <c r="L1220">
        <v>75.808899999999994</v>
      </c>
      <c r="M1220">
        <v>76.3369</v>
      </c>
      <c r="N1220">
        <v>76.392799999999994</v>
      </c>
    </row>
    <row r="1221" spans="1:14" x14ac:dyDescent="0.2">
      <c r="A1221" t="s">
        <v>752</v>
      </c>
      <c r="B1221">
        <v>1990</v>
      </c>
      <c r="C1221">
        <v>76.917900000000003</v>
      </c>
      <c r="D1221">
        <v>76.293000000000006</v>
      </c>
      <c r="E1221">
        <v>76.763099999999994</v>
      </c>
      <c r="F1221">
        <v>76.394999999999996</v>
      </c>
      <c r="G1221">
        <v>76.345500000000001</v>
      </c>
      <c r="H1221">
        <v>76.104200000000006</v>
      </c>
      <c r="I1221">
        <v>75.924599999999998</v>
      </c>
      <c r="J1221">
        <v>75.897400000000005</v>
      </c>
      <c r="K1221">
        <v>73.788399999999996</v>
      </c>
      <c r="L1221">
        <v>73.059899999999999</v>
      </c>
      <c r="M1221">
        <v>71.607200000000006</v>
      </c>
      <c r="N1221">
        <v>70.795299999999997</v>
      </c>
    </row>
    <row r="1222" spans="1:14" x14ac:dyDescent="0.2">
      <c r="A1222" t="s">
        <v>752</v>
      </c>
      <c r="B1222">
        <v>1991</v>
      </c>
      <c r="C1222">
        <v>69.332599999999999</v>
      </c>
      <c r="D1222">
        <v>67.379499999999993</v>
      </c>
      <c r="E1222">
        <v>67.410200000000003</v>
      </c>
      <c r="F1222">
        <v>68.595799999999997</v>
      </c>
      <c r="G1222">
        <v>68.561300000000003</v>
      </c>
      <c r="H1222">
        <v>70.331699999999998</v>
      </c>
      <c r="I1222">
        <v>68.560699999999997</v>
      </c>
      <c r="J1222">
        <v>69.128500000000003</v>
      </c>
      <c r="K1222">
        <v>69.834000000000003</v>
      </c>
      <c r="L1222">
        <v>70.326800000000006</v>
      </c>
      <c r="M1222">
        <v>70.697900000000004</v>
      </c>
      <c r="N1222">
        <v>71.110299999999995</v>
      </c>
    </row>
    <row r="1223" spans="1:14" x14ac:dyDescent="0.2">
      <c r="A1223" t="s">
        <v>752</v>
      </c>
      <c r="B1223">
        <v>1992</v>
      </c>
      <c r="C1223">
        <v>71.625699999999995</v>
      </c>
      <c r="D1223">
        <v>72.169700000000006</v>
      </c>
      <c r="E1223">
        <v>72.940600000000003</v>
      </c>
      <c r="F1223">
        <v>73.664299999999997</v>
      </c>
      <c r="G1223">
        <v>74.711500000000001</v>
      </c>
      <c r="H1223">
        <v>75.240300000000005</v>
      </c>
      <c r="I1223">
        <v>76.016599999999997</v>
      </c>
      <c r="J1223">
        <v>75.883300000000006</v>
      </c>
      <c r="K1223">
        <v>75.849199999999996</v>
      </c>
      <c r="L1223">
        <v>76.423000000000002</v>
      </c>
      <c r="M1223">
        <v>76.621200000000002</v>
      </c>
      <c r="N1223">
        <v>76.242999999999995</v>
      </c>
    </row>
    <row r="1224" spans="1:14" x14ac:dyDescent="0.2">
      <c r="A1224" t="s">
        <v>752</v>
      </c>
      <c r="B1224">
        <v>1993</v>
      </c>
      <c r="C1224">
        <v>77.806200000000004</v>
      </c>
      <c r="D1224">
        <v>77.440899999999999</v>
      </c>
      <c r="E1224">
        <v>77.296999999999997</v>
      </c>
      <c r="F1224">
        <v>77.715400000000002</v>
      </c>
      <c r="G1224">
        <v>77.432599999999994</v>
      </c>
      <c r="H1224">
        <v>77.275300000000001</v>
      </c>
      <c r="I1224">
        <v>77.534999999999997</v>
      </c>
      <c r="J1224">
        <v>78.117199999999997</v>
      </c>
      <c r="K1224">
        <v>79.1678</v>
      </c>
      <c r="L1224">
        <v>78.425600000000003</v>
      </c>
      <c r="M1224">
        <v>78.816299999999998</v>
      </c>
      <c r="N1224">
        <v>79.485699999999994</v>
      </c>
    </row>
    <row r="1225" spans="1:14" x14ac:dyDescent="0.2">
      <c r="A1225" t="s">
        <v>752</v>
      </c>
      <c r="B1225">
        <v>1994</v>
      </c>
      <c r="C1225">
        <v>78.924700000000001</v>
      </c>
      <c r="D1225">
        <v>77.756200000000007</v>
      </c>
      <c r="E1225">
        <v>79.364199999999997</v>
      </c>
      <c r="F1225">
        <v>79.899000000000001</v>
      </c>
      <c r="G1225">
        <v>80.013300000000001</v>
      </c>
      <c r="H1225">
        <v>80.7727</v>
      </c>
      <c r="I1225">
        <v>80.781499999999994</v>
      </c>
      <c r="J1225">
        <v>81.752200000000002</v>
      </c>
      <c r="K1225">
        <v>81.395499999999998</v>
      </c>
      <c r="L1225">
        <v>82.608000000000004</v>
      </c>
      <c r="M1225">
        <v>82.383899999999997</v>
      </c>
      <c r="N1225">
        <v>83.049800000000005</v>
      </c>
    </row>
    <row r="1226" spans="1:14" x14ac:dyDescent="0.2">
      <c r="A1226" t="s">
        <v>752</v>
      </c>
      <c r="B1226">
        <v>1995</v>
      </c>
      <c r="C1226">
        <v>83.2697</v>
      </c>
      <c r="D1226">
        <v>83.235100000000003</v>
      </c>
      <c r="E1226">
        <v>82.881200000000007</v>
      </c>
      <c r="F1226">
        <v>81.420599999999993</v>
      </c>
      <c r="G1226">
        <v>81.089200000000005</v>
      </c>
      <c r="H1226">
        <v>82.021500000000003</v>
      </c>
      <c r="I1226">
        <v>81.066800000000001</v>
      </c>
      <c r="J1226">
        <v>82.568799999999996</v>
      </c>
      <c r="K1226">
        <v>83.101299999999995</v>
      </c>
      <c r="L1226">
        <v>81.484999999999999</v>
      </c>
      <c r="M1226">
        <v>81.635300000000001</v>
      </c>
      <c r="N1226">
        <v>81.110299999999995</v>
      </c>
    </row>
    <row r="1227" spans="1:14" x14ac:dyDescent="0.2">
      <c r="A1227" t="s">
        <v>752</v>
      </c>
      <c r="B1227">
        <v>1996</v>
      </c>
      <c r="C1227">
        <v>79.7256</v>
      </c>
      <c r="D1227">
        <v>80.314300000000003</v>
      </c>
      <c r="E1227">
        <v>80.379300000000001</v>
      </c>
      <c r="F1227">
        <v>80.376499999999993</v>
      </c>
      <c r="G1227">
        <v>81.597200000000001</v>
      </c>
      <c r="H1227">
        <v>81.794200000000004</v>
      </c>
      <c r="I1227">
        <v>82.0749</v>
      </c>
      <c r="J1227">
        <v>83.032499999999999</v>
      </c>
      <c r="K1227">
        <v>84.304299999999998</v>
      </c>
      <c r="L1227">
        <v>85.234700000000004</v>
      </c>
      <c r="M1227">
        <v>86.251900000000006</v>
      </c>
      <c r="N1227">
        <v>87.571299999999994</v>
      </c>
    </row>
    <row r="1228" spans="1:14" x14ac:dyDescent="0.2">
      <c r="A1228" t="s">
        <v>752</v>
      </c>
      <c r="B1228">
        <v>1997</v>
      </c>
      <c r="C1228">
        <v>87.357799999999997</v>
      </c>
      <c r="D1228">
        <v>87.740200000000002</v>
      </c>
      <c r="E1228">
        <v>89.308400000000006</v>
      </c>
      <c r="F1228">
        <v>89.549000000000007</v>
      </c>
      <c r="G1228">
        <v>90.982500000000002</v>
      </c>
      <c r="H1228">
        <v>90.6477</v>
      </c>
      <c r="I1228">
        <v>91.528499999999994</v>
      </c>
      <c r="J1228">
        <v>91.818799999999996</v>
      </c>
      <c r="K1228">
        <v>93.404399999999995</v>
      </c>
      <c r="L1228">
        <v>94.317300000000003</v>
      </c>
      <c r="M1228">
        <v>95.703000000000003</v>
      </c>
      <c r="N1228">
        <v>96.891199999999998</v>
      </c>
    </row>
    <row r="1229" spans="1:14" x14ac:dyDescent="0.2">
      <c r="A1229" t="s">
        <v>752</v>
      </c>
      <c r="B1229">
        <v>1998</v>
      </c>
      <c r="C1229">
        <v>96.968299999999999</v>
      </c>
      <c r="D1229">
        <v>97.758499999999998</v>
      </c>
      <c r="E1229">
        <v>96.999700000000004</v>
      </c>
      <c r="F1229">
        <v>97.018900000000002</v>
      </c>
      <c r="G1229">
        <v>97.3245</v>
      </c>
      <c r="H1229">
        <v>97.9148</v>
      </c>
      <c r="I1229">
        <v>97.706999999999994</v>
      </c>
      <c r="J1229">
        <v>98.297799999999995</v>
      </c>
      <c r="K1229">
        <v>98.390799999999999</v>
      </c>
      <c r="L1229">
        <v>99.194800000000001</v>
      </c>
      <c r="M1229">
        <v>99.164400000000001</v>
      </c>
      <c r="N1229">
        <v>100.09950000000001</v>
      </c>
    </row>
    <row r="1230" spans="1:14" x14ac:dyDescent="0.2">
      <c r="A1230" t="s">
        <v>752</v>
      </c>
      <c r="B1230">
        <v>1999</v>
      </c>
      <c r="C1230">
        <v>99.692800000000005</v>
      </c>
      <c r="D1230">
        <v>99.769599999999997</v>
      </c>
      <c r="E1230">
        <v>99.846900000000005</v>
      </c>
      <c r="F1230">
        <v>100.3819</v>
      </c>
      <c r="G1230">
        <v>100.44799999999999</v>
      </c>
      <c r="H1230">
        <v>100.376</v>
      </c>
      <c r="I1230">
        <v>101.7901</v>
      </c>
      <c r="J1230">
        <v>103.04649999999999</v>
      </c>
      <c r="K1230">
        <v>102.4632</v>
      </c>
      <c r="L1230">
        <v>103.02119999999999</v>
      </c>
      <c r="M1230">
        <v>102.5337</v>
      </c>
      <c r="N1230">
        <v>102.55249999999999</v>
      </c>
    </row>
    <row r="1231" spans="1:14" x14ac:dyDescent="0.2">
      <c r="A1231" t="s">
        <v>752</v>
      </c>
      <c r="B1231">
        <v>2000</v>
      </c>
      <c r="C1231">
        <v>103.1083</v>
      </c>
      <c r="D1231">
        <v>104.22790000000001</v>
      </c>
      <c r="E1231">
        <v>103.43519999999999</v>
      </c>
      <c r="F1231">
        <v>103.81959999999999</v>
      </c>
      <c r="G1231">
        <v>103.25709999999999</v>
      </c>
      <c r="H1231">
        <v>103.3676</v>
      </c>
      <c r="I1231">
        <v>103.03400000000001</v>
      </c>
      <c r="J1231">
        <v>102.18470000000001</v>
      </c>
      <c r="K1231">
        <v>103.495</v>
      </c>
      <c r="L1231">
        <v>103.7491</v>
      </c>
      <c r="M1231">
        <v>102.236</v>
      </c>
      <c r="N1231">
        <v>99.284899999999993</v>
      </c>
    </row>
    <row r="1232" spans="1:14" x14ac:dyDescent="0.2">
      <c r="A1232" t="s">
        <v>752</v>
      </c>
      <c r="B1232">
        <v>2001</v>
      </c>
      <c r="C1232">
        <v>99.638300000000001</v>
      </c>
      <c r="D1232">
        <v>98.681100000000001</v>
      </c>
      <c r="E1232">
        <v>98.9345</v>
      </c>
      <c r="F1232">
        <v>98.255200000000002</v>
      </c>
      <c r="G1232">
        <v>96.668400000000005</v>
      </c>
      <c r="H1232">
        <v>94.656300000000002</v>
      </c>
      <c r="I1232">
        <v>96.226900000000001</v>
      </c>
      <c r="J1232">
        <v>95.627899999999997</v>
      </c>
      <c r="K1232">
        <v>94.733199999999997</v>
      </c>
      <c r="L1232">
        <v>93.892700000000005</v>
      </c>
      <c r="M1232">
        <v>94.3262</v>
      </c>
      <c r="N1232">
        <v>94.397199999999998</v>
      </c>
    </row>
    <row r="1233" spans="1:14" x14ac:dyDescent="0.2">
      <c r="A1233" t="s">
        <v>752</v>
      </c>
      <c r="B1233">
        <v>2002</v>
      </c>
      <c r="C1233">
        <v>97.647300000000001</v>
      </c>
      <c r="D1233">
        <v>98.387699999999995</v>
      </c>
      <c r="E1233">
        <v>99.824799999999996</v>
      </c>
      <c r="F1233">
        <v>100.8421</v>
      </c>
      <c r="G1233">
        <v>101.0924</v>
      </c>
      <c r="H1233">
        <v>100.56010000000001</v>
      </c>
      <c r="I1233">
        <v>100.9563</v>
      </c>
      <c r="J1233">
        <v>99.961699999999993</v>
      </c>
      <c r="K1233">
        <v>98.8643</v>
      </c>
      <c r="L1233">
        <v>98.565600000000003</v>
      </c>
      <c r="M1233">
        <v>98.379300000000001</v>
      </c>
      <c r="N1233">
        <v>100.5147</v>
      </c>
    </row>
    <row r="1234" spans="1:14" x14ac:dyDescent="0.2">
      <c r="A1234" t="s">
        <v>752</v>
      </c>
      <c r="B1234">
        <v>2003</v>
      </c>
      <c r="C1234">
        <v>98.244699999999995</v>
      </c>
      <c r="D1234">
        <v>98.152799999999999</v>
      </c>
      <c r="E1234">
        <v>97.325699999999998</v>
      </c>
      <c r="F1234">
        <v>95.146000000000001</v>
      </c>
      <c r="G1234">
        <v>96.675600000000003</v>
      </c>
      <c r="H1234">
        <v>97.477199999999996</v>
      </c>
      <c r="I1234">
        <v>98.497900000000001</v>
      </c>
      <c r="J1234">
        <v>97.775300000000001</v>
      </c>
      <c r="K1234">
        <v>98.012</v>
      </c>
      <c r="L1234">
        <v>98.459800000000001</v>
      </c>
      <c r="M1234">
        <v>99.687100000000001</v>
      </c>
      <c r="N1234">
        <v>98.846800000000002</v>
      </c>
    </row>
    <row r="1235" spans="1:14" x14ac:dyDescent="0.2">
      <c r="A1235" t="s">
        <v>752</v>
      </c>
      <c r="B1235">
        <v>2004</v>
      </c>
      <c r="C1235">
        <v>99.122500000000002</v>
      </c>
      <c r="D1235">
        <v>98.768199999999993</v>
      </c>
      <c r="E1235">
        <v>99.102099999999993</v>
      </c>
      <c r="F1235">
        <v>100.35509999999999</v>
      </c>
      <c r="G1235">
        <v>101.0213</v>
      </c>
      <c r="H1235">
        <v>99.933800000000005</v>
      </c>
      <c r="I1235">
        <v>100.4003</v>
      </c>
      <c r="J1235">
        <v>100.80459999999999</v>
      </c>
      <c r="K1235">
        <v>100.7645</v>
      </c>
      <c r="L1235">
        <v>101.56619999999999</v>
      </c>
      <c r="M1235">
        <v>103.0706</v>
      </c>
      <c r="N1235">
        <v>104.2782</v>
      </c>
    </row>
    <row r="1236" spans="1:14" x14ac:dyDescent="0.2">
      <c r="A1236" t="s">
        <v>752</v>
      </c>
      <c r="B1236">
        <v>2005</v>
      </c>
      <c r="C1236">
        <v>104.7675</v>
      </c>
      <c r="D1236">
        <v>105.4169</v>
      </c>
      <c r="E1236">
        <v>104.1793</v>
      </c>
      <c r="F1236">
        <v>103.744</v>
      </c>
      <c r="G1236">
        <v>104.0125</v>
      </c>
      <c r="H1236">
        <v>104.0804</v>
      </c>
      <c r="I1236">
        <v>104.17659999999999</v>
      </c>
      <c r="J1236">
        <v>104.35169999999999</v>
      </c>
      <c r="K1236">
        <v>105.95269999999999</v>
      </c>
      <c r="L1236">
        <v>104.5535</v>
      </c>
      <c r="M1236">
        <v>104.4315</v>
      </c>
      <c r="N1236">
        <v>103.148</v>
      </c>
    </row>
    <row r="1237" spans="1:14" x14ac:dyDescent="0.2">
      <c r="A1237" t="s">
        <v>752</v>
      </c>
      <c r="B1237">
        <v>2006</v>
      </c>
      <c r="C1237">
        <v>103.86539999999999</v>
      </c>
      <c r="D1237">
        <v>103.7619</v>
      </c>
      <c r="E1237">
        <v>103.93510000000001</v>
      </c>
      <c r="F1237">
        <v>104.1377</v>
      </c>
      <c r="G1237">
        <v>103.9097</v>
      </c>
      <c r="H1237">
        <v>103.96720000000001</v>
      </c>
      <c r="I1237">
        <v>101.9888</v>
      </c>
      <c r="J1237">
        <v>103.17619999999999</v>
      </c>
      <c r="K1237">
        <v>101.9606</v>
      </c>
      <c r="L1237">
        <v>101.65179999999999</v>
      </c>
      <c r="M1237">
        <v>100.5136</v>
      </c>
      <c r="N1237">
        <v>99.887299999999996</v>
      </c>
    </row>
    <row r="1238" spans="1:14" x14ac:dyDescent="0.2">
      <c r="A1238" t="s">
        <v>752</v>
      </c>
      <c r="B1238">
        <v>2007</v>
      </c>
      <c r="C1238">
        <v>99.717399999999998</v>
      </c>
      <c r="D1238">
        <v>98.853899999999996</v>
      </c>
      <c r="E1238">
        <v>98.891999999999996</v>
      </c>
      <c r="F1238">
        <v>98.906099999999995</v>
      </c>
      <c r="G1238">
        <v>99.162199999999999</v>
      </c>
      <c r="H1238">
        <v>99.810599999999994</v>
      </c>
      <c r="I1238">
        <v>100.58</v>
      </c>
      <c r="J1238">
        <v>101.562</v>
      </c>
      <c r="K1238">
        <v>100.65689999999999</v>
      </c>
      <c r="L1238">
        <v>100.9126</v>
      </c>
      <c r="M1238">
        <v>101.3078</v>
      </c>
      <c r="N1238">
        <v>99.638499999999993</v>
      </c>
    </row>
    <row r="1239" spans="1:14" x14ac:dyDescent="0.2">
      <c r="A1239" t="s">
        <v>752</v>
      </c>
      <c r="B1239">
        <v>2008</v>
      </c>
      <c r="C1239">
        <v>98.600200000000001</v>
      </c>
      <c r="D1239">
        <v>97.071399999999997</v>
      </c>
      <c r="E1239">
        <v>96.623599999999996</v>
      </c>
      <c r="F1239">
        <v>94.943399999999997</v>
      </c>
      <c r="G1239">
        <v>94.628600000000006</v>
      </c>
      <c r="H1239">
        <v>93.768600000000006</v>
      </c>
      <c r="I1239">
        <v>92.106200000000001</v>
      </c>
      <c r="J1239">
        <v>89.134799999999998</v>
      </c>
      <c r="K1239">
        <v>86.849800000000002</v>
      </c>
      <c r="L1239">
        <v>83.460899999999995</v>
      </c>
      <c r="M1239">
        <v>79.132000000000005</v>
      </c>
      <c r="N1239">
        <v>76.824100000000001</v>
      </c>
    </row>
    <row r="1240" spans="1:14" x14ac:dyDescent="0.2">
      <c r="A1240" t="s">
        <v>752</v>
      </c>
      <c r="B1240">
        <v>2009</v>
      </c>
      <c r="C1240">
        <v>74.982200000000006</v>
      </c>
      <c r="D1240">
        <v>71.694100000000006</v>
      </c>
      <c r="E1240">
        <v>69.491399999999999</v>
      </c>
      <c r="F1240">
        <v>67.017399999999995</v>
      </c>
      <c r="G1240">
        <v>66.1601</v>
      </c>
      <c r="H1240">
        <v>64.828500000000005</v>
      </c>
      <c r="I1240">
        <v>64.572000000000003</v>
      </c>
      <c r="J1240">
        <v>62.942999999999998</v>
      </c>
      <c r="K1240">
        <v>63.169499999999999</v>
      </c>
      <c r="L1240">
        <v>62.920900000000003</v>
      </c>
      <c r="M1240">
        <v>62.7806</v>
      </c>
      <c r="N1240">
        <v>62.642899999999997</v>
      </c>
    </row>
    <row r="1241" spans="1:14" x14ac:dyDescent="0.2">
      <c r="A1241" t="s">
        <v>752</v>
      </c>
      <c r="B1241">
        <v>2010</v>
      </c>
      <c r="C1241">
        <v>62.322000000000003</v>
      </c>
      <c r="D1241">
        <v>63.131999999999998</v>
      </c>
      <c r="E1241">
        <v>64.931600000000003</v>
      </c>
      <c r="F1241">
        <v>65.368399999999994</v>
      </c>
      <c r="G1241">
        <v>65.988100000000003</v>
      </c>
      <c r="H1241">
        <v>66.278099999999995</v>
      </c>
      <c r="I1241">
        <v>66.201999999999998</v>
      </c>
      <c r="J1241">
        <v>65.947699999999998</v>
      </c>
      <c r="K1241">
        <v>66.257000000000005</v>
      </c>
      <c r="L1241">
        <v>66.3874</v>
      </c>
      <c r="M1241">
        <v>67.200100000000006</v>
      </c>
      <c r="N1241">
        <v>66.992000000000004</v>
      </c>
    </row>
    <row r="1242" spans="1:14" x14ac:dyDescent="0.2">
      <c r="A1242" t="s">
        <v>752</v>
      </c>
      <c r="B1242">
        <v>2011</v>
      </c>
      <c r="C1242">
        <v>67.111999999999995</v>
      </c>
      <c r="D1242">
        <v>67.596900000000005</v>
      </c>
      <c r="E1242">
        <v>69.955200000000005</v>
      </c>
      <c r="F1242">
        <v>68.981499999999997</v>
      </c>
      <c r="G1242">
        <v>70.519199999999998</v>
      </c>
      <c r="H1242">
        <v>67.980099999999993</v>
      </c>
      <c r="I1242">
        <v>68.856099999999998</v>
      </c>
      <c r="J1242">
        <v>70.3005</v>
      </c>
      <c r="K1242">
        <v>69.958799999999997</v>
      </c>
      <c r="L1242">
        <v>69.011300000000006</v>
      </c>
      <c r="M1242">
        <v>69.219399999999993</v>
      </c>
    </row>
    <row r="1243" spans="1:14" x14ac:dyDescent="0.2">
      <c r="A1243" t="s">
        <v>753</v>
      </c>
      <c r="B1243" t="s">
        <v>754</v>
      </c>
      <c r="C1243" t="s">
        <v>755</v>
      </c>
    </row>
    <row r="1244" spans="1:14" x14ac:dyDescent="0.2">
      <c r="A1244" t="s">
        <v>756</v>
      </c>
      <c r="B1244">
        <v>1986</v>
      </c>
      <c r="C1244">
        <v>47.888500000000001</v>
      </c>
      <c r="D1244">
        <v>47.692</v>
      </c>
      <c r="E1244">
        <v>47.932299999999998</v>
      </c>
      <c r="F1244">
        <v>47.952599999999997</v>
      </c>
      <c r="G1244">
        <v>48.157899999999998</v>
      </c>
      <c r="H1244">
        <v>47.970999999999997</v>
      </c>
      <c r="I1244">
        <v>48.091099999999997</v>
      </c>
      <c r="J1244">
        <v>47.944200000000002</v>
      </c>
      <c r="K1244">
        <v>47.875100000000003</v>
      </c>
      <c r="L1244">
        <v>48.178199999999997</v>
      </c>
      <c r="M1244">
        <v>48.525100000000002</v>
      </c>
      <c r="N1244">
        <v>49.340200000000003</v>
      </c>
    </row>
    <row r="1245" spans="1:14" x14ac:dyDescent="0.2">
      <c r="A1245" t="s">
        <v>756</v>
      </c>
      <c r="B1245">
        <v>1987</v>
      </c>
      <c r="C1245">
        <v>49.408799999999999</v>
      </c>
      <c r="D1245">
        <v>49.381300000000003</v>
      </c>
      <c r="E1245">
        <v>49.713999999999999</v>
      </c>
      <c r="F1245">
        <v>50.203600000000002</v>
      </c>
      <c r="G1245">
        <v>50.645299999999999</v>
      </c>
      <c r="H1245">
        <v>51.031399999999998</v>
      </c>
      <c r="I1245">
        <v>51.359000000000002</v>
      </c>
      <c r="J1245">
        <v>52.389000000000003</v>
      </c>
      <c r="K1245">
        <v>53.096600000000002</v>
      </c>
      <c r="L1245">
        <v>54.295900000000003</v>
      </c>
      <c r="M1245">
        <v>54.664900000000003</v>
      </c>
      <c r="N1245">
        <v>55.090600000000002</v>
      </c>
    </row>
    <row r="1246" spans="1:14" x14ac:dyDescent="0.2">
      <c r="A1246" t="s">
        <v>756</v>
      </c>
      <c r="B1246">
        <v>1988</v>
      </c>
      <c r="C1246">
        <v>55.707999999999998</v>
      </c>
      <c r="D1246">
        <v>56.020899999999997</v>
      </c>
      <c r="E1246">
        <v>56.366599999999998</v>
      </c>
      <c r="F1246">
        <v>56.835500000000003</v>
      </c>
      <c r="G1246">
        <v>56.853900000000003</v>
      </c>
      <c r="H1246">
        <v>57.023499999999999</v>
      </c>
      <c r="I1246">
        <v>57.137599999999999</v>
      </c>
      <c r="J1246">
        <v>56.782600000000002</v>
      </c>
      <c r="K1246">
        <v>56.975099999999998</v>
      </c>
      <c r="L1246">
        <v>56.641500000000001</v>
      </c>
      <c r="M1246">
        <v>56.587299999999999</v>
      </c>
      <c r="N1246">
        <v>56.710700000000003</v>
      </c>
    </row>
    <row r="1247" spans="1:14" x14ac:dyDescent="0.2">
      <c r="A1247" t="s">
        <v>756</v>
      </c>
      <c r="B1247">
        <v>1989</v>
      </c>
      <c r="C1247">
        <v>57.050899999999999</v>
      </c>
      <c r="D1247">
        <v>57.322200000000002</v>
      </c>
      <c r="E1247">
        <v>56.427</v>
      </c>
      <c r="F1247">
        <v>57.081200000000003</v>
      </c>
      <c r="G1247">
        <v>57.004300000000001</v>
      </c>
      <c r="H1247">
        <v>57.067900000000002</v>
      </c>
      <c r="I1247">
        <v>57.085500000000003</v>
      </c>
      <c r="J1247">
        <v>57.554000000000002</v>
      </c>
      <c r="K1247">
        <v>57.584600000000002</v>
      </c>
      <c r="L1247">
        <v>57.724600000000002</v>
      </c>
      <c r="M1247">
        <v>58.017499999999998</v>
      </c>
      <c r="N1247">
        <v>58.409700000000001</v>
      </c>
    </row>
    <row r="1248" spans="1:14" x14ac:dyDescent="0.2">
      <c r="A1248" t="s">
        <v>756</v>
      </c>
      <c r="B1248">
        <v>1990</v>
      </c>
      <c r="C1248">
        <v>58.9602</v>
      </c>
      <c r="D1248">
        <v>59.235999999999997</v>
      </c>
      <c r="E1248">
        <v>59.392400000000002</v>
      </c>
      <c r="F1248">
        <v>59.313899999999997</v>
      </c>
      <c r="G1248">
        <v>59.747799999999998</v>
      </c>
      <c r="H1248">
        <v>60.119599999999998</v>
      </c>
      <c r="I1248">
        <v>60.453800000000001</v>
      </c>
      <c r="J1248">
        <v>60.908299999999997</v>
      </c>
      <c r="K1248">
        <v>61.0015</v>
      </c>
      <c r="L1248">
        <v>60.938000000000002</v>
      </c>
      <c r="M1248">
        <v>60.670099999999998</v>
      </c>
      <c r="N1248">
        <v>60.774999999999999</v>
      </c>
    </row>
    <row r="1249" spans="1:14" x14ac:dyDescent="0.2">
      <c r="A1249" t="s">
        <v>756</v>
      </c>
      <c r="B1249">
        <v>1991</v>
      </c>
      <c r="C1249">
        <v>60.323599999999999</v>
      </c>
      <c r="D1249">
        <v>60.538800000000002</v>
      </c>
      <c r="E1249">
        <v>60.192</v>
      </c>
      <c r="F1249">
        <v>59.983699999999999</v>
      </c>
      <c r="G1249">
        <v>60.337600000000002</v>
      </c>
      <c r="H1249">
        <v>61.006</v>
      </c>
      <c r="I1249">
        <v>61.470199999999998</v>
      </c>
      <c r="J1249">
        <v>61.775799999999997</v>
      </c>
      <c r="K1249">
        <v>61.9315</v>
      </c>
      <c r="L1249">
        <v>62.096299999999999</v>
      </c>
      <c r="M1249">
        <v>62.323399999999999</v>
      </c>
      <c r="N1249">
        <v>62.634599999999999</v>
      </c>
    </row>
    <row r="1250" spans="1:14" x14ac:dyDescent="0.2">
      <c r="A1250" t="s">
        <v>756</v>
      </c>
      <c r="B1250">
        <v>1992</v>
      </c>
      <c r="C1250">
        <v>62.1526</v>
      </c>
      <c r="D1250">
        <v>62.406799999999997</v>
      </c>
      <c r="E1250">
        <v>62.262900000000002</v>
      </c>
      <c r="F1250">
        <v>62.779600000000002</v>
      </c>
      <c r="G1250">
        <v>63.008200000000002</v>
      </c>
      <c r="H1250">
        <v>63.477200000000003</v>
      </c>
      <c r="I1250">
        <v>63.747799999999998</v>
      </c>
      <c r="J1250">
        <v>63.923200000000001</v>
      </c>
      <c r="K1250">
        <v>64.729600000000005</v>
      </c>
      <c r="L1250">
        <v>65.567499999999995</v>
      </c>
      <c r="M1250">
        <v>65.846400000000003</v>
      </c>
      <c r="N1250">
        <v>66.027600000000007</v>
      </c>
    </row>
    <row r="1251" spans="1:14" x14ac:dyDescent="0.2">
      <c r="A1251" t="s">
        <v>756</v>
      </c>
      <c r="B1251">
        <v>1993</v>
      </c>
      <c r="C1251">
        <v>66.509799999999998</v>
      </c>
      <c r="D1251">
        <v>66.636499999999998</v>
      </c>
      <c r="E1251">
        <v>67.221100000000007</v>
      </c>
      <c r="F1251">
        <v>68.033199999999994</v>
      </c>
      <c r="G1251">
        <v>67.644499999999994</v>
      </c>
      <c r="H1251">
        <v>67.395499999999998</v>
      </c>
      <c r="I1251">
        <v>67.7624</v>
      </c>
      <c r="J1251">
        <v>67.571799999999996</v>
      </c>
      <c r="K1251">
        <v>67.693200000000004</v>
      </c>
      <c r="L1251">
        <v>67.7971</v>
      </c>
      <c r="M1251">
        <v>67.548500000000004</v>
      </c>
      <c r="N1251">
        <v>67.531000000000006</v>
      </c>
    </row>
    <row r="1252" spans="1:14" x14ac:dyDescent="0.2">
      <c r="A1252" t="s">
        <v>756</v>
      </c>
      <c r="B1252">
        <v>1994</v>
      </c>
      <c r="C1252">
        <v>67.783699999999996</v>
      </c>
      <c r="D1252">
        <v>66.306100000000001</v>
      </c>
      <c r="E1252">
        <v>67.654600000000002</v>
      </c>
      <c r="F1252">
        <v>67.986400000000003</v>
      </c>
      <c r="G1252">
        <v>67.930000000000007</v>
      </c>
      <c r="H1252">
        <v>67.653000000000006</v>
      </c>
      <c r="I1252">
        <v>68.64</v>
      </c>
      <c r="J1252">
        <v>67.726500000000001</v>
      </c>
      <c r="K1252">
        <v>68.040300000000002</v>
      </c>
      <c r="L1252">
        <v>68.289000000000001</v>
      </c>
      <c r="M1252">
        <v>68.376999999999995</v>
      </c>
      <c r="N1252">
        <v>68.848500000000001</v>
      </c>
    </row>
    <row r="1253" spans="1:14" x14ac:dyDescent="0.2">
      <c r="A1253" t="s">
        <v>756</v>
      </c>
      <c r="B1253">
        <v>1995</v>
      </c>
      <c r="C1253">
        <v>69.569199999999995</v>
      </c>
      <c r="D1253">
        <v>69.168400000000005</v>
      </c>
      <c r="E1253">
        <v>69.371399999999994</v>
      </c>
      <c r="F1253">
        <v>69.314899999999994</v>
      </c>
      <c r="G1253">
        <v>69.500399999999999</v>
      </c>
      <c r="H1253">
        <v>70.213300000000004</v>
      </c>
      <c r="I1253">
        <v>70.001400000000004</v>
      </c>
      <c r="J1253">
        <v>71.010900000000007</v>
      </c>
      <c r="K1253">
        <v>71.510000000000005</v>
      </c>
      <c r="L1253">
        <v>71.916600000000003</v>
      </c>
      <c r="M1253">
        <v>72.336500000000001</v>
      </c>
      <c r="N1253">
        <v>72.167199999999994</v>
      </c>
    </row>
    <row r="1254" spans="1:14" x14ac:dyDescent="0.2">
      <c r="A1254" t="s">
        <v>756</v>
      </c>
      <c r="B1254">
        <v>1996</v>
      </c>
      <c r="C1254">
        <v>70.933899999999994</v>
      </c>
      <c r="D1254">
        <v>73.053299999999993</v>
      </c>
      <c r="E1254">
        <v>73.480199999999996</v>
      </c>
      <c r="F1254">
        <v>73.5565</v>
      </c>
      <c r="G1254">
        <v>74.035399999999996</v>
      </c>
      <c r="H1254">
        <v>74.2333</v>
      </c>
      <c r="I1254">
        <v>73.714100000000002</v>
      </c>
      <c r="J1254">
        <v>74.294700000000006</v>
      </c>
      <c r="K1254">
        <v>74.884799999999998</v>
      </c>
      <c r="L1254">
        <v>74.510999999999996</v>
      </c>
      <c r="M1254">
        <v>74.810400000000001</v>
      </c>
      <c r="N1254">
        <v>75.466899999999995</v>
      </c>
    </row>
    <row r="1255" spans="1:14" x14ac:dyDescent="0.2">
      <c r="A1255" t="s">
        <v>756</v>
      </c>
      <c r="B1255">
        <v>1997</v>
      </c>
      <c r="C1255">
        <v>74.659300000000002</v>
      </c>
      <c r="D1255">
        <v>75.007400000000004</v>
      </c>
      <c r="E1255">
        <v>74.846599999999995</v>
      </c>
      <c r="F1255">
        <v>74.336799999999997</v>
      </c>
      <c r="G1255">
        <v>74.663700000000006</v>
      </c>
      <c r="H1255">
        <v>74.865799999999993</v>
      </c>
      <c r="I1255">
        <v>75.252600000000001</v>
      </c>
      <c r="J1255">
        <v>76.0625</v>
      </c>
      <c r="K1255">
        <v>76.372699999999995</v>
      </c>
      <c r="L1255">
        <v>77.105999999999995</v>
      </c>
      <c r="M1255">
        <v>77.889899999999997</v>
      </c>
      <c r="N1255">
        <v>78.704300000000003</v>
      </c>
    </row>
    <row r="1256" spans="1:14" x14ac:dyDescent="0.2">
      <c r="A1256" t="s">
        <v>756</v>
      </c>
      <c r="B1256">
        <v>1998</v>
      </c>
      <c r="C1256">
        <v>79.170699999999997</v>
      </c>
      <c r="D1256">
        <v>79.762900000000002</v>
      </c>
      <c r="E1256">
        <v>79.977999999999994</v>
      </c>
      <c r="F1256">
        <v>79.934600000000003</v>
      </c>
      <c r="G1256">
        <v>80.471800000000002</v>
      </c>
      <c r="H1256">
        <v>80.809399999999997</v>
      </c>
      <c r="I1256">
        <v>80.593000000000004</v>
      </c>
      <c r="J1256">
        <v>80.677199999999999</v>
      </c>
      <c r="K1256">
        <v>80.614199999999997</v>
      </c>
      <c r="L1256">
        <v>80.501599999999996</v>
      </c>
      <c r="M1256">
        <v>80.1631</v>
      </c>
      <c r="N1256">
        <v>80.336699999999993</v>
      </c>
    </row>
    <row r="1257" spans="1:14" x14ac:dyDescent="0.2">
      <c r="A1257" t="s">
        <v>756</v>
      </c>
      <c r="B1257">
        <v>1999</v>
      </c>
      <c r="C1257">
        <v>80.090599999999995</v>
      </c>
      <c r="D1257">
        <v>80.727099999999993</v>
      </c>
      <c r="E1257">
        <v>80.9709</v>
      </c>
      <c r="F1257">
        <v>81.249600000000001</v>
      </c>
      <c r="G1257">
        <v>81.299599999999998</v>
      </c>
      <c r="H1257">
        <v>80.886600000000001</v>
      </c>
      <c r="I1257">
        <v>81.681600000000003</v>
      </c>
      <c r="J1257">
        <v>82.502799999999993</v>
      </c>
      <c r="K1257">
        <v>82.3108</v>
      </c>
      <c r="L1257">
        <v>83.154700000000005</v>
      </c>
      <c r="M1257">
        <v>83.653800000000004</v>
      </c>
      <c r="N1257">
        <v>84.378299999999996</v>
      </c>
    </row>
    <row r="1258" spans="1:14" x14ac:dyDescent="0.2">
      <c r="A1258" t="s">
        <v>756</v>
      </c>
      <c r="B1258">
        <v>2000</v>
      </c>
      <c r="C1258">
        <v>84.692700000000002</v>
      </c>
      <c r="D1258">
        <v>84.752099999999999</v>
      </c>
      <c r="E1258">
        <v>85.702600000000004</v>
      </c>
      <c r="F1258">
        <v>86.448400000000007</v>
      </c>
      <c r="G1258">
        <v>86.887900000000002</v>
      </c>
      <c r="H1258">
        <v>86.475300000000004</v>
      </c>
      <c r="I1258">
        <v>88.412800000000004</v>
      </c>
      <c r="J1258">
        <v>86.857799999999997</v>
      </c>
      <c r="K1258">
        <v>87.099000000000004</v>
      </c>
      <c r="L1258">
        <v>86.994399999999999</v>
      </c>
      <c r="M1258">
        <v>86.752799999999993</v>
      </c>
      <c r="N1258">
        <v>86.271600000000007</v>
      </c>
    </row>
    <row r="1259" spans="1:14" x14ac:dyDescent="0.2">
      <c r="A1259" t="s">
        <v>756</v>
      </c>
      <c r="B1259">
        <v>2001</v>
      </c>
      <c r="C1259">
        <v>87.017399999999995</v>
      </c>
      <c r="D1259">
        <v>87.256699999999995</v>
      </c>
      <c r="E1259">
        <v>86.515000000000001</v>
      </c>
      <c r="F1259">
        <v>86.616699999999994</v>
      </c>
      <c r="G1259">
        <v>85.487899999999996</v>
      </c>
      <c r="H1259">
        <v>85.546199999999999</v>
      </c>
      <c r="I1259">
        <v>85.7136</v>
      </c>
      <c r="J1259">
        <v>84.464600000000004</v>
      </c>
      <c r="K1259">
        <v>84.674899999999994</v>
      </c>
      <c r="L1259">
        <v>84.382499999999993</v>
      </c>
      <c r="M1259">
        <v>84.405100000000004</v>
      </c>
      <c r="N1259">
        <v>85.019900000000007</v>
      </c>
    </row>
    <row r="1260" spans="1:14" x14ac:dyDescent="0.2">
      <c r="A1260" t="s">
        <v>756</v>
      </c>
      <c r="B1260">
        <v>2002</v>
      </c>
      <c r="C1260">
        <v>85.575999999999993</v>
      </c>
      <c r="D1260">
        <v>86.718500000000006</v>
      </c>
      <c r="E1260">
        <v>87.621399999999994</v>
      </c>
      <c r="F1260">
        <v>88.248500000000007</v>
      </c>
      <c r="G1260">
        <v>89.52</v>
      </c>
      <c r="H1260">
        <v>91.280100000000004</v>
      </c>
      <c r="I1260">
        <v>91.044499999999999</v>
      </c>
      <c r="J1260">
        <v>90.970200000000006</v>
      </c>
      <c r="K1260">
        <v>91.962000000000003</v>
      </c>
      <c r="L1260">
        <v>92.602500000000006</v>
      </c>
      <c r="M1260">
        <v>93.087299999999999</v>
      </c>
      <c r="N1260">
        <v>93.297899999999998</v>
      </c>
    </row>
    <row r="1261" spans="1:14" x14ac:dyDescent="0.2">
      <c r="A1261" t="s">
        <v>756</v>
      </c>
      <c r="B1261">
        <v>2003</v>
      </c>
      <c r="C1261">
        <v>93.255600000000001</v>
      </c>
      <c r="D1261">
        <v>93.057699999999997</v>
      </c>
      <c r="E1261">
        <v>93.175899999999999</v>
      </c>
      <c r="F1261">
        <v>92.455799999999996</v>
      </c>
      <c r="G1261">
        <v>92.916799999999995</v>
      </c>
      <c r="H1261">
        <v>93.931899999999999</v>
      </c>
      <c r="I1261">
        <v>93.610799999999998</v>
      </c>
      <c r="J1261">
        <v>92.347700000000003</v>
      </c>
      <c r="K1261">
        <v>92.354699999999994</v>
      </c>
      <c r="L1261">
        <v>92.217699999999994</v>
      </c>
      <c r="M1261">
        <v>93.703800000000001</v>
      </c>
      <c r="N1261">
        <v>92.160499999999999</v>
      </c>
    </row>
    <row r="1262" spans="1:14" x14ac:dyDescent="0.2">
      <c r="A1262" t="s">
        <v>756</v>
      </c>
      <c r="B1262">
        <v>2004</v>
      </c>
      <c r="C1262">
        <v>92.808300000000003</v>
      </c>
      <c r="D1262">
        <v>92.723500000000001</v>
      </c>
      <c r="E1262">
        <v>91.907799999999995</v>
      </c>
      <c r="F1262">
        <v>92.331100000000006</v>
      </c>
      <c r="G1262">
        <v>93.210499999999996</v>
      </c>
      <c r="H1262">
        <v>92.162599999999998</v>
      </c>
      <c r="I1262">
        <v>92.545400000000001</v>
      </c>
      <c r="J1262">
        <v>92.731899999999996</v>
      </c>
      <c r="K1262">
        <v>91.8262</v>
      </c>
      <c r="L1262">
        <v>93.347399999999993</v>
      </c>
      <c r="M1262">
        <v>94.008399999999995</v>
      </c>
      <c r="N1262">
        <v>94.517499999999998</v>
      </c>
    </row>
    <row r="1263" spans="1:14" x14ac:dyDescent="0.2">
      <c r="A1263" t="s">
        <v>756</v>
      </c>
      <c r="B1263">
        <v>2005</v>
      </c>
      <c r="C1263">
        <v>95.903099999999995</v>
      </c>
      <c r="D1263">
        <v>96.790800000000004</v>
      </c>
      <c r="E1263">
        <v>96.882800000000003</v>
      </c>
      <c r="F1263">
        <v>97.161900000000003</v>
      </c>
      <c r="G1263">
        <v>97.813500000000005</v>
      </c>
      <c r="H1263">
        <v>98.352500000000006</v>
      </c>
      <c r="I1263">
        <v>98.811199999999999</v>
      </c>
      <c r="J1263">
        <v>100.53740000000001</v>
      </c>
      <c r="K1263">
        <v>100.9164</v>
      </c>
      <c r="L1263">
        <v>101.8291</v>
      </c>
      <c r="M1263">
        <v>101.4208</v>
      </c>
      <c r="N1263">
        <v>100.74850000000001</v>
      </c>
    </row>
    <row r="1264" spans="1:14" x14ac:dyDescent="0.2">
      <c r="A1264" t="s">
        <v>756</v>
      </c>
      <c r="B1264">
        <v>2006</v>
      </c>
      <c r="C1264">
        <v>101.4897</v>
      </c>
      <c r="D1264">
        <v>103.1768</v>
      </c>
      <c r="E1264">
        <v>102.36969999999999</v>
      </c>
      <c r="F1264">
        <v>102.887</v>
      </c>
      <c r="G1264">
        <v>102.32299999999999</v>
      </c>
      <c r="H1264">
        <v>102.49850000000001</v>
      </c>
      <c r="I1264">
        <v>102.0044</v>
      </c>
      <c r="J1264">
        <v>102.3578</v>
      </c>
      <c r="K1264">
        <v>101.4875</v>
      </c>
      <c r="L1264">
        <v>101.28579999999999</v>
      </c>
      <c r="M1264">
        <v>101.5256</v>
      </c>
      <c r="N1264">
        <v>101.146</v>
      </c>
    </row>
    <row r="1265" spans="1:14" x14ac:dyDescent="0.2">
      <c r="A1265" t="s">
        <v>756</v>
      </c>
      <c r="B1265">
        <v>2007</v>
      </c>
      <c r="C1265">
        <v>99.628799999999998</v>
      </c>
      <c r="D1265">
        <v>99.249700000000004</v>
      </c>
      <c r="E1265">
        <v>99.644400000000005</v>
      </c>
      <c r="F1265">
        <v>99.916300000000007</v>
      </c>
      <c r="G1265">
        <v>99.573300000000003</v>
      </c>
      <c r="H1265">
        <v>100.2931</v>
      </c>
      <c r="I1265">
        <v>99.931899999999999</v>
      </c>
      <c r="J1265">
        <v>99.500299999999996</v>
      </c>
      <c r="K1265">
        <v>101.0044</v>
      </c>
      <c r="L1265">
        <v>99.833399999999997</v>
      </c>
      <c r="M1265">
        <v>100.0407</v>
      </c>
      <c r="N1265">
        <v>101.3836</v>
      </c>
    </row>
    <row r="1266" spans="1:14" x14ac:dyDescent="0.2">
      <c r="A1266" t="s">
        <v>756</v>
      </c>
      <c r="B1266">
        <v>2008</v>
      </c>
      <c r="C1266">
        <v>102.15170000000001</v>
      </c>
      <c r="D1266">
        <v>101.511</v>
      </c>
      <c r="E1266">
        <v>102.7872</v>
      </c>
      <c r="F1266">
        <v>101.91419999999999</v>
      </c>
      <c r="G1266">
        <v>102.05110000000001</v>
      </c>
      <c r="H1266">
        <v>102.1584</v>
      </c>
      <c r="I1266">
        <v>102.0361</v>
      </c>
      <c r="J1266">
        <v>104.1335</v>
      </c>
      <c r="K1266">
        <v>102.1251</v>
      </c>
      <c r="L1266">
        <v>101.1585</v>
      </c>
      <c r="M1266">
        <v>99.604799999999997</v>
      </c>
      <c r="N1266">
        <v>97.192599999999999</v>
      </c>
    </row>
    <row r="1267" spans="1:14" x14ac:dyDescent="0.2">
      <c r="A1267" t="s">
        <v>756</v>
      </c>
      <c r="B1267">
        <v>2009</v>
      </c>
      <c r="C1267">
        <v>96.741500000000002</v>
      </c>
      <c r="D1267">
        <v>95.4011</v>
      </c>
      <c r="E1267">
        <v>93.615600000000001</v>
      </c>
      <c r="F1267">
        <v>93.639099999999999</v>
      </c>
      <c r="G1267">
        <v>92.671800000000005</v>
      </c>
      <c r="H1267">
        <v>92.336200000000005</v>
      </c>
      <c r="I1267">
        <v>92.189700000000002</v>
      </c>
      <c r="J1267">
        <v>94.063000000000002</v>
      </c>
      <c r="K1267">
        <v>93.362200000000001</v>
      </c>
      <c r="L1267">
        <v>93.590599999999995</v>
      </c>
      <c r="M1267">
        <v>95.171300000000002</v>
      </c>
      <c r="N1267">
        <v>93.259699999999995</v>
      </c>
    </row>
    <row r="1268" spans="1:14" x14ac:dyDescent="0.2">
      <c r="A1268" t="s">
        <v>756</v>
      </c>
      <c r="B1268">
        <v>2010</v>
      </c>
      <c r="C1268">
        <v>94.064800000000005</v>
      </c>
      <c r="D1268">
        <v>93.750500000000002</v>
      </c>
      <c r="E1268">
        <v>94.002600000000001</v>
      </c>
      <c r="F1268">
        <v>95.089200000000005</v>
      </c>
      <c r="G1268">
        <v>96.718299999999999</v>
      </c>
      <c r="H1268">
        <v>95.658600000000007</v>
      </c>
      <c r="I1268">
        <v>96.356999999999999</v>
      </c>
      <c r="J1268">
        <v>96.082300000000004</v>
      </c>
      <c r="K1268">
        <v>96.478899999999996</v>
      </c>
      <c r="L1268">
        <v>97.169700000000006</v>
      </c>
      <c r="M1268">
        <v>97.969200000000001</v>
      </c>
      <c r="N1268">
        <v>98.315799999999996</v>
      </c>
    </row>
    <row r="1269" spans="1:14" x14ac:dyDescent="0.2">
      <c r="A1269" t="s">
        <v>756</v>
      </c>
      <c r="B1269">
        <v>2011</v>
      </c>
      <c r="C1269">
        <v>99.602999999999994</v>
      </c>
      <c r="D1269">
        <v>101.47929999999999</v>
      </c>
      <c r="E1269">
        <v>100.4774</v>
      </c>
      <c r="F1269">
        <v>100.5386</v>
      </c>
      <c r="G1269">
        <v>101.0762</v>
      </c>
      <c r="H1269">
        <v>101.916</v>
      </c>
      <c r="I1269">
        <v>102.3528</v>
      </c>
      <c r="J1269">
        <v>102.3408</v>
      </c>
      <c r="K1269">
        <v>103.7765</v>
      </c>
      <c r="L1269">
        <v>103.6944</v>
      </c>
      <c r="M1269">
        <v>102.79689999999999</v>
      </c>
    </row>
    <row r="1270" spans="1:14" x14ac:dyDescent="0.2">
      <c r="A1270" t="s">
        <v>757</v>
      </c>
      <c r="B1270" t="s">
        <v>758</v>
      </c>
      <c r="C1270" t="s">
        <v>759</v>
      </c>
      <c r="D1270" t="s">
        <v>760</v>
      </c>
    </row>
    <row r="1271" spans="1:14" x14ac:dyDescent="0.2">
      <c r="A1271" t="s">
        <v>761</v>
      </c>
      <c r="B1271">
        <v>1986</v>
      </c>
      <c r="C1271">
        <v>73.596699999999998</v>
      </c>
      <c r="D1271">
        <v>73.2834</v>
      </c>
      <c r="E1271">
        <v>72.935699999999997</v>
      </c>
      <c r="F1271">
        <v>73.221400000000003</v>
      </c>
      <c r="G1271">
        <v>73.673299999999998</v>
      </c>
      <c r="H1271">
        <v>73.663300000000007</v>
      </c>
      <c r="I1271">
        <v>73.773399999999995</v>
      </c>
      <c r="J1271">
        <v>74.194199999999995</v>
      </c>
      <c r="K1271">
        <v>74.125799999999998</v>
      </c>
      <c r="L1271">
        <v>74.828000000000003</v>
      </c>
      <c r="M1271">
        <v>75.170299999999997</v>
      </c>
      <c r="N1271">
        <v>75.766099999999994</v>
      </c>
    </row>
    <row r="1272" spans="1:14" x14ac:dyDescent="0.2">
      <c r="A1272" t="s">
        <v>761</v>
      </c>
      <c r="B1272">
        <v>1987</v>
      </c>
      <c r="C1272">
        <v>75.3476</v>
      </c>
      <c r="D1272">
        <v>76.055999999999997</v>
      </c>
      <c r="E1272">
        <v>76.245599999999996</v>
      </c>
      <c r="F1272">
        <v>76.764899999999997</v>
      </c>
      <c r="G1272">
        <v>77.504199999999997</v>
      </c>
      <c r="H1272">
        <v>77.775800000000004</v>
      </c>
      <c r="I1272">
        <v>78.7654</v>
      </c>
      <c r="J1272">
        <v>78.7316</v>
      </c>
      <c r="K1272">
        <v>78.954400000000007</v>
      </c>
      <c r="L1272">
        <v>79.427499999999995</v>
      </c>
      <c r="M1272">
        <v>79.930300000000003</v>
      </c>
      <c r="N1272">
        <v>80.307599999999994</v>
      </c>
    </row>
    <row r="1273" spans="1:14" x14ac:dyDescent="0.2">
      <c r="A1273" t="s">
        <v>761</v>
      </c>
      <c r="B1273">
        <v>1988</v>
      </c>
      <c r="C1273">
        <v>80.003200000000007</v>
      </c>
      <c r="D1273">
        <v>80.355099999999993</v>
      </c>
      <c r="E1273">
        <v>80.403599999999997</v>
      </c>
      <c r="F1273">
        <v>80.916700000000006</v>
      </c>
      <c r="G1273">
        <v>80.259600000000006</v>
      </c>
      <c r="H1273">
        <v>80.391000000000005</v>
      </c>
      <c r="I1273">
        <v>80.799400000000006</v>
      </c>
      <c r="J1273">
        <v>80.816999999999993</v>
      </c>
      <c r="K1273">
        <v>80.437899999999999</v>
      </c>
      <c r="L1273">
        <v>80.810500000000005</v>
      </c>
      <c r="M1273">
        <v>80.711500000000001</v>
      </c>
      <c r="N1273">
        <v>81.273399999999995</v>
      </c>
    </row>
    <row r="1274" spans="1:14" x14ac:dyDescent="0.2">
      <c r="A1274" t="s">
        <v>761</v>
      </c>
      <c r="B1274">
        <v>1989</v>
      </c>
      <c r="C1274">
        <v>81.535499999999999</v>
      </c>
      <c r="D1274">
        <v>81.156000000000006</v>
      </c>
      <c r="E1274">
        <v>81.4452</v>
      </c>
      <c r="F1274">
        <v>81.213999999999999</v>
      </c>
      <c r="G1274">
        <v>80.821799999999996</v>
      </c>
      <c r="H1274">
        <v>81.201999999999998</v>
      </c>
      <c r="I1274">
        <v>80.210099999999997</v>
      </c>
      <c r="J1274">
        <v>80.726600000000005</v>
      </c>
      <c r="K1274">
        <v>80.578500000000005</v>
      </c>
      <c r="L1274">
        <v>81.302000000000007</v>
      </c>
      <c r="M1274">
        <v>81.504800000000003</v>
      </c>
      <c r="N1274">
        <v>81.0715</v>
      </c>
    </row>
    <row r="1275" spans="1:14" x14ac:dyDescent="0.2">
      <c r="A1275" t="s">
        <v>761</v>
      </c>
      <c r="B1275">
        <v>1990</v>
      </c>
      <c r="C1275">
        <v>81.926400000000001</v>
      </c>
      <c r="D1275">
        <v>82.648099999999999</v>
      </c>
      <c r="E1275">
        <v>82.287999999999997</v>
      </c>
      <c r="F1275">
        <v>82.275599999999997</v>
      </c>
      <c r="G1275">
        <v>82.011099999999999</v>
      </c>
      <c r="H1275">
        <v>82.230800000000002</v>
      </c>
      <c r="I1275">
        <v>82.339200000000005</v>
      </c>
      <c r="J1275">
        <v>82.525599999999997</v>
      </c>
      <c r="K1275">
        <v>82.719200000000001</v>
      </c>
      <c r="L1275">
        <v>82.436199999999999</v>
      </c>
      <c r="M1275">
        <v>82.6721</v>
      </c>
      <c r="N1275">
        <v>82.236599999999996</v>
      </c>
    </row>
    <row r="1276" spans="1:14" x14ac:dyDescent="0.2">
      <c r="A1276" t="s">
        <v>761</v>
      </c>
      <c r="B1276">
        <v>1991</v>
      </c>
      <c r="C1276">
        <v>81.639499999999998</v>
      </c>
      <c r="D1276">
        <v>81.460800000000006</v>
      </c>
      <c r="E1276">
        <v>80.774199999999993</v>
      </c>
      <c r="F1276">
        <v>80.808199999999999</v>
      </c>
      <c r="G1276">
        <v>81.750699999999995</v>
      </c>
      <c r="H1276">
        <v>82.223100000000002</v>
      </c>
      <c r="I1276">
        <v>82.152500000000003</v>
      </c>
      <c r="J1276">
        <v>82.594499999999996</v>
      </c>
      <c r="K1276">
        <v>83.013400000000004</v>
      </c>
      <c r="L1276">
        <v>83.043700000000001</v>
      </c>
      <c r="M1276">
        <v>82.476900000000001</v>
      </c>
      <c r="N1276">
        <v>82.633099999999999</v>
      </c>
    </row>
    <row r="1277" spans="1:14" x14ac:dyDescent="0.2">
      <c r="A1277" t="s">
        <v>761</v>
      </c>
      <c r="B1277">
        <v>1992</v>
      </c>
      <c r="C1277">
        <v>83.049800000000005</v>
      </c>
      <c r="D1277">
        <v>82.757499999999993</v>
      </c>
      <c r="E1277">
        <v>83.637600000000006</v>
      </c>
      <c r="F1277">
        <v>83.886700000000005</v>
      </c>
      <c r="G1277">
        <v>83.769499999999994</v>
      </c>
      <c r="H1277">
        <v>84.378500000000003</v>
      </c>
      <c r="I1277">
        <v>84.899000000000001</v>
      </c>
      <c r="J1277">
        <v>84.573800000000006</v>
      </c>
      <c r="K1277">
        <v>84.711799999999997</v>
      </c>
      <c r="L1277">
        <v>84.792000000000002</v>
      </c>
      <c r="M1277">
        <v>85.018100000000004</v>
      </c>
      <c r="N1277">
        <v>84.433999999999997</v>
      </c>
    </row>
    <row r="1278" spans="1:14" x14ac:dyDescent="0.2">
      <c r="A1278" t="s">
        <v>761</v>
      </c>
      <c r="B1278">
        <v>1993</v>
      </c>
      <c r="C1278">
        <v>85.275400000000005</v>
      </c>
      <c r="D1278">
        <v>85.331599999999995</v>
      </c>
      <c r="E1278">
        <v>84.683000000000007</v>
      </c>
      <c r="F1278">
        <v>85.281300000000002</v>
      </c>
      <c r="G1278">
        <v>85.077699999999993</v>
      </c>
      <c r="H1278">
        <v>85.008799999999994</v>
      </c>
      <c r="I1278">
        <v>85.347899999999996</v>
      </c>
      <c r="J1278">
        <v>85.459400000000002</v>
      </c>
      <c r="K1278">
        <v>85.4084</v>
      </c>
      <c r="L1278">
        <v>85.604699999999994</v>
      </c>
      <c r="M1278">
        <v>85.616200000000006</v>
      </c>
      <c r="N1278">
        <v>85.770799999999994</v>
      </c>
    </row>
    <row r="1279" spans="1:14" x14ac:dyDescent="0.2">
      <c r="A1279" t="s">
        <v>761</v>
      </c>
      <c r="B1279">
        <v>1994</v>
      </c>
      <c r="C1279">
        <v>85.628600000000006</v>
      </c>
      <c r="D1279">
        <v>86.075999999999993</v>
      </c>
      <c r="E1279">
        <v>87.3523</v>
      </c>
      <c r="F1279">
        <v>87.506799999999998</v>
      </c>
      <c r="G1279">
        <v>88.156099999999995</v>
      </c>
      <c r="H1279">
        <v>88.498800000000003</v>
      </c>
      <c r="I1279">
        <v>88.193100000000001</v>
      </c>
      <c r="J1279">
        <v>89.277199999999993</v>
      </c>
      <c r="K1279">
        <v>88.854600000000005</v>
      </c>
      <c r="L1279">
        <v>89.558700000000002</v>
      </c>
      <c r="M1279">
        <v>90.1036</v>
      </c>
      <c r="N1279">
        <v>90.5976</v>
      </c>
    </row>
    <row r="1280" spans="1:14" x14ac:dyDescent="0.2">
      <c r="A1280" t="s">
        <v>761</v>
      </c>
      <c r="B1280">
        <v>1995</v>
      </c>
      <c r="C1280">
        <v>90.612499999999997</v>
      </c>
      <c r="D1280">
        <v>90.364900000000006</v>
      </c>
      <c r="E1280">
        <v>90.121200000000002</v>
      </c>
      <c r="F1280">
        <v>89.9221</v>
      </c>
      <c r="G1280">
        <v>89.844999999999999</v>
      </c>
      <c r="H1280">
        <v>89.870900000000006</v>
      </c>
      <c r="I1280">
        <v>89.62</v>
      </c>
      <c r="J1280">
        <v>89.599199999999996</v>
      </c>
      <c r="K1280">
        <v>89.867199999999997</v>
      </c>
      <c r="L1280">
        <v>89.853499999999997</v>
      </c>
      <c r="M1280">
        <v>89.521100000000004</v>
      </c>
      <c r="N1280">
        <v>89.395600000000002</v>
      </c>
    </row>
    <row r="1281" spans="1:14" x14ac:dyDescent="0.2">
      <c r="A1281" t="s">
        <v>761</v>
      </c>
      <c r="B1281">
        <v>1996</v>
      </c>
      <c r="C1281">
        <v>88.562600000000003</v>
      </c>
      <c r="D1281">
        <v>88.972899999999996</v>
      </c>
      <c r="E1281">
        <v>89.460599999999999</v>
      </c>
      <c r="F1281">
        <v>89.234099999999998</v>
      </c>
      <c r="G1281">
        <v>89.594999999999999</v>
      </c>
      <c r="H1281">
        <v>90.222499999999997</v>
      </c>
      <c r="I1281">
        <v>90.138900000000007</v>
      </c>
      <c r="J1281">
        <v>90.302800000000005</v>
      </c>
      <c r="K1281">
        <v>90.962400000000002</v>
      </c>
      <c r="L1281">
        <v>90.992900000000006</v>
      </c>
      <c r="M1281">
        <v>91.428200000000004</v>
      </c>
      <c r="N1281">
        <v>91.789599999999993</v>
      </c>
    </row>
    <row r="1282" spans="1:14" x14ac:dyDescent="0.2">
      <c r="A1282" t="s">
        <v>761</v>
      </c>
      <c r="B1282">
        <v>1997</v>
      </c>
      <c r="C1282">
        <v>91.641999999999996</v>
      </c>
      <c r="D1282">
        <v>92.268900000000002</v>
      </c>
      <c r="E1282">
        <v>93.2761</v>
      </c>
      <c r="F1282">
        <v>92.5518</v>
      </c>
      <c r="G1282">
        <v>92.868399999999994</v>
      </c>
      <c r="H1282">
        <v>92.693299999999994</v>
      </c>
      <c r="I1282">
        <v>93.465500000000006</v>
      </c>
      <c r="J1282">
        <v>93.892799999999994</v>
      </c>
      <c r="K1282">
        <v>94.439499999999995</v>
      </c>
      <c r="L1282">
        <v>94.715699999999998</v>
      </c>
      <c r="M1282">
        <v>94.806899999999999</v>
      </c>
      <c r="N1282">
        <v>94.825299999999999</v>
      </c>
    </row>
    <row r="1283" spans="1:14" x14ac:dyDescent="0.2">
      <c r="A1283" t="s">
        <v>761</v>
      </c>
      <c r="B1283">
        <v>1998</v>
      </c>
      <c r="C1283">
        <v>95.613600000000005</v>
      </c>
      <c r="D1283">
        <v>95.100200000000001</v>
      </c>
      <c r="E1283">
        <v>94.688999999999993</v>
      </c>
      <c r="F1283">
        <v>95.152600000000007</v>
      </c>
      <c r="G1283">
        <v>95.377799999999993</v>
      </c>
      <c r="H1283">
        <v>95.108900000000006</v>
      </c>
      <c r="I1283">
        <v>94.970200000000006</v>
      </c>
      <c r="J1283">
        <v>95.079099999999997</v>
      </c>
      <c r="K1283">
        <v>94.164100000000005</v>
      </c>
      <c r="L1283">
        <v>94.310299999999998</v>
      </c>
      <c r="M1283">
        <v>94.270899999999997</v>
      </c>
      <c r="N1283">
        <v>94.256799999999998</v>
      </c>
    </row>
    <row r="1284" spans="1:14" x14ac:dyDescent="0.2">
      <c r="A1284" t="s">
        <v>761</v>
      </c>
      <c r="B1284">
        <v>1999</v>
      </c>
      <c r="C1284">
        <v>94.872500000000002</v>
      </c>
      <c r="D1284">
        <v>95.570800000000006</v>
      </c>
      <c r="E1284">
        <v>95.058599999999998</v>
      </c>
      <c r="F1284">
        <v>94.958600000000004</v>
      </c>
      <c r="G1284">
        <v>95.977800000000002</v>
      </c>
      <c r="H1284">
        <v>94.994</v>
      </c>
      <c r="I1284">
        <v>94.304699999999997</v>
      </c>
      <c r="J1284">
        <v>94.788200000000003</v>
      </c>
      <c r="K1284">
        <v>94.605699999999999</v>
      </c>
      <c r="L1284">
        <v>95.932400000000001</v>
      </c>
      <c r="M1284">
        <v>96.6541</v>
      </c>
      <c r="N1284">
        <v>97.429500000000004</v>
      </c>
    </row>
    <row r="1285" spans="1:14" x14ac:dyDescent="0.2">
      <c r="A1285" t="s">
        <v>761</v>
      </c>
      <c r="B1285">
        <v>2000</v>
      </c>
      <c r="C1285">
        <v>95.887799999999999</v>
      </c>
      <c r="D1285">
        <v>96.100800000000007</v>
      </c>
      <c r="E1285">
        <v>96.507000000000005</v>
      </c>
      <c r="F1285">
        <v>96.894000000000005</v>
      </c>
      <c r="G1285">
        <v>96.237099999999998</v>
      </c>
      <c r="H1285">
        <v>96.209800000000001</v>
      </c>
      <c r="I1285">
        <v>96.023300000000006</v>
      </c>
      <c r="J1285">
        <v>95.1738</v>
      </c>
      <c r="K1285">
        <v>95.684200000000004</v>
      </c>
      <c r="L1285">
        <v>95.347800000000007</v>
      </c>
      <c r="M1285">
        <v>95.286600000000007</v>
      </c>
      <c r="N1285">
        <v>94.953299999999999</v>
      </c>
    </row>
    <row r="1286" spans="1:14" x14ac:dyDescent="0.2">
      <c r="A1286" t="s">
        <v>761</v>
      </c>
      <c r="B1286">
        <v>2001</v>
      </c>
      <c r="C1286">
        <v>94.581900000000005</v>
      </c>
      <c r="D1286">
        <v>94.287700000000001</v>
      </c>
      <c r="E1286">
        <v>93.334699999999998</v>
      </c>
      <c r="F1286">
        <v>93.601100000000002</v>
      </c>
      <c r="G1286">
        <v>92.949799999999996</v>
      </c>
      <c r="H1286">
        <v>92.557299999999998</v>
      </c>
      <c r="I1286">
        <v>92.281599999999997</v>
      </c>
      <c r="J1286">
        <v>92.180400000000006</v>
      </c>
      <c r="K1286">
        <v>92.486000000000004</v>
      </c>
      <c r="L1286">
        <v>92.701899999999995</v>
      </c>
      <c r="M1286">
        <v>92.38</v>
      </c>
      <c r="N1286">
        <v>92.392600000000002</v>
      </c>
    </row>
    <row r="1287" spans="1:14" x14ac:dyDescent="0.2">
      <c r="A1287" t="s">
        <v>761</v>
      </c>
      <c r="B1287">
        <v>2002</v>
      </c>
      <c r="C1287">
        <v>93.313000000000002</v>
      </c>
      <c r="D1287">
        <v>93.097099999999998</v>
      </c>
      <c r="E1287">
        <v>93.880499999999998</v>
      </c>
      <c r="F1287">
        <v>93.5261</v>
      </c>
      <c r="G1287">
        <v>94.248400000000004</v>
      </c>
      <c r="H1287">
        <v>95.349800000000002</v>
      </c>
      <c r="I1287">
        <v>94.665599999999998</v>
      </c>
      <c r="J1287">
        <v>94.614099999999993</v>
      </c>
      <c r="K1287">
        <v>94.844300000000004</v>
      </c>
      <c r="L1287">
        <v>94.329599999999999</v>
      </c>
      <c r="M1287">
        <v>94.4405</v>
      </c>
      <c r="N1287">
        <v>94.215500000000006</v>
      </c>
    </row>
    <row r="1288" spans="1:14" x14ac:dyDescent="0.2">
      <c r="A1288" t="s">
        <v>761</v>
      </c>
      <c r="B1288">
        <v>2003</v>
      </c>
      <c r="C1288">
        <v>94.249799999999993</v>
      </c>
      <c r="D1288">
        <v>94.808899999999994</v>
      </c>
      <c r="E1288">
        <v>95.376000000000005</v>
      </c>
      <c r="F1288">
        <v>94.664900000000003</v>
      </c>
      <c r="G1288">
        <v>94.140100000000004</v>
      </c>
      <c r="H1288">
        <v>94.259699999999995</v>
      </c>
      <c r="I1288">
        <v>94.102900000000005</v>
      </c>
      <c r="J1288">
        <v>93.870199999999997</v>
      </c>
      <c r="K1288">
        <v>94.262200000000007</v>
      </c>
      <c r="L1288">
        <v>94.068200000000004</v>
      </c>
      <c r="M1288">
        <v>94.586100000000002</v>
      </c>
      <c r="N1288">
        <v>94.349199999999996</v>
      </c>
    </row>
    <row r="1289" spans="1:14" x14ac:dyDescent="0.2">
      <c r="A1289" t="s">
        <v>761</v>
      </c>
      <c r="B1289">
        <v>2004</v>
      </c>
      <c r="C1289">
        <v>94.197199999999995</v>
      </c>
      <c r="D1289">
        <v>94.646000000000001</v>
      </c>
      <c r="E1289">
        <v>94.385400000000004</v>
      </c>
      <c r="F1289">
        <v>95.162499999999994</v>
      </c>
      <c r="G1289">
        <v>96.041300000000007</v>
      </c>
      <c r="H1289">
        <v>95.240499999999997</v>
      </c>
      <c r="I1289">
        <v>95.863900000000001</v>
      </c>
      <c r="J1289">
        <v>96.314499999999995</v>
      </c>
      <c r="K1289">
        <v>96.261200000000002</v>
      </c>
      <c r="L1289">
        <v>97.317400000000006</v>
      </c>
      <c r="M1289">
        <v>97.274000000000001</v>
      </c>
      <c r="N1289">
        <v>97.875100000000003</v>
      </c>
    </row>
    <row r="1290" spans="1:14" x14ac:dyDescent="0.2">
      <c r="A1290" t="s">
        <v>761</v>
      </c>
      <c r="B1290">
        <v>2005</v>
      </c>
      <c r="C1290">
        <v>98.35</v>
      </c>
      <c r="D1290">
        <v>98.921400000000006</v>
      </c>
      <c r="E1290">
        <v>98.595600000000005</v>
      </c>
      <c r="F1290">
        <v>98.575900000000004</v>
      </c>
      <c r="G1290">
        <v>98.796000000000006</v>
      </c>
      <c r="H1290">
        <v>99.109300000000005</v>
      </c>
      <c r="I1290">
        <v>99.164100000000005</v>
      </c>
      <c r="J1290">
        <v>98.451899999999995</v>
      </c>
      <c r="K1290">
        <v>95.962000000000003</v>
      </c>
      <c r="L1290">
        <v>96.450599999999994</v>
      </c>
      <c r="M1290">
        <v>98.0441</v>
      </c>
      <c r="N1290">
        <v>98.677000000000007</v>
      </c>
    </row>
    <row r="1291" spans="1:14" x14ac:dyDescent="0.2">
      <c r="A1291" t="s">
        <v>761</v>
      </c>
      <c r="B1291">
        <v>2006</v>
      </c>
      <c r="C1291">
        <v>99.149900000000002</v>
      </c>
      <c r="D1291">
        <v>98.679599999999994</v>
      </c>
      <c r="E1291">
        <v>98.187700000000007</v>
      </c>
      <c r="F1291">
        <v>98.484800000000007</v>
      </c>
      <c r="G1291">
        <v>98.197100000000006</v>
      </c>
      <c r="H1291">
        <v>98.500900000000001</v>
      </c>
      <c r="I1291">
        <v>98.677700000000002</v>
      </c>
      <c r="J1291">
        <v>98.865099999999998</v>
      </c>
      <c r="K1291">
        <v>99.187399999999997</v>
      </c>
      <c r="L1291">
        <v>99.040199999999999</v>
      </c>
      <c r="M1291">
        <v>98.667299999999997</v>
      </c>
      <c r="N1291">
        <v>100.2735</v>
      </c>
    </row>
    <row r="1292" spans="1:14" x14ac:dyDescent="0.2">
      <c r="A1292" t="s">
        <v>761</v>
      </c>
      <c r="B1292">
        <v>2007</v>
      </c>
      <c r="C1292">
        <v>100.01300000000001</v>
      </c>
      <c r="D1292">
        <v>100.0399</v>
      </c>
      <c r="E1292">
        <v>100.2473</v>
      </c>
      <c r="F1292">
        <v>100.4045</v>
      </c>
      <c r="G1292">
        <v>100.20310000000001</v>
      </c>
      <c r="H1292">
        <v>100.1879</v>
      </c>
      <c r="I1292">
        <v>100.61669999999999</v>
      </c>
      <c r="J1292">
        <v>99.694800000000001</v>
      </c>
      <c r="K1292">
        <v>100.273</v>
      </c>
      <c r="L1292">
        <v>99.383499999999998</v>
      </c>
      <c r="M1292">
        <v>99.3155</v>
      </c>
      <c r="N1292">
        <v>99.620699999999999</v>
      </c>
    </row>
    <row r="1293" spans="1:14" x14ac:dyDescent="0.2">
      <c r="A1293" t="s">
        <v>761</v>
      </c>
      <c r="B1293">
        <v>2008</v>
      </c>
      <c r="C1293">
        <v>98.788600000000002</v>
      </c>
      <c r="D1293">
        <v>97.977599999999995</v>
      </c>
      <c r="E1293">
        <v>97.455699999999993</v>
      </c>
      <c r="F1293">
        <v>96.648399999999995</v>
      </c>
      <c r="G1293">
        <v>96.226900000000001</v>
      </c>
      <c r="H1293">
        <v>95.078500000000005</v>
      </c>
      <c r="I1293">
        <v>94.567400000000006</v>
      </c>
      <c r="J1293">
        <v>93.428600000000003</v>
      </c>
      <c r="K1293">
        <v>90.082499999999996</v>
      </c>
      <c r="L1293">
        <v>91.844099999999997</v>
      </c>
      <c r="M1293">
        <v>89.772900000000007</v>
      </c>
      <c r="N1293">
        <v>86.658799999999999</v>
      </c>
    </row>
    <row r="1294" spans="1:14" x14ac:dyDescent="0.2">
      <c r="A1294" t="s">
        <v>761</v>
      </c>
      <c r="B1294">
        <v>2009</v>
      </c>
      <c r="C1294">
        <v>86.433300000000003</v>
      </c>
      <c r="D1294">
        <v>87.055199999999999</v>
      </c>
      <c r="E1294">
        <v>85.913700000000006</v>
      </c>
      <c r="F1294">
        <v>85.646100000000004</v>
      </c>
      <c r="G1294">
        <v>85.637299999999996</v>
      </c>
      <c r="H1294">
        <v>85.783199999999994</v>
      </c>
      <c r="I1294">
        <v>85.712599999999995</v>
      </c>
      <c r="J1294">
        <v>86.207499999999996</v>
      </c>
      <c r="K1294">
        <v>86.589100000000002</v>
      </c>
      <c r="L1294">
        <v>86.913499999999999</v>
      </c>
      <c r="M1294">
        <v>87.567899999999995</v>
      </c>
      <c r="N1294">
        <v>87.700900000000004</v>
      </c>
    </row>
    <row r="1295" spans="1:14" x14ac:dyDescent="0.2">
      <c r="A1295" t="s">
        <v>761</v>
      </c>
      <c r="B1295">
        <v>2010</v>
      </c>
      <c r="C1295">
        <v>88.2941</v>
      </c>
      <c r="D1295">
        <v>88.480699999999999</v>
      </c>
      <c r="E1295">
        <v>88.889099999999999</v>
      </c>
      <c r="F1295">
        <v>89.153400000000005</v>
      </c>
      <c r="G1295">
        <v>89.606700000000004</v>
      </c>
      <c r="H1295">
        <v>89.492599999999996</v>
      </c>
      <c r="I1295">
        <v>89.676599999999993</v>
      </c>
      <c r="J1295">
        <v>90.145499999999998</v>
      </c>
      <c r="K1295">
        <v>90.316000000000003</v>
      </c>
      <c r="L1295">
        <v>90.218900000000005</v>
      </c>
      <c r="M1295">
        <v>90.048699999999997</v>
      </c>
      <c r="N1295">
        <v>91.179699999999997</v>
      </c>
    </row>
    <row r="1296" spans="1:14" x14ac:dyDescent="0.2">
      <c r="A1296" t="s">
        <v>761</v>
      </c>
      <c r="B1296">
        <v>2011</v>
      </c>
      <c r="C1296">
        <v>90.982299999999995</v>
      </c>
      <c r="D1296">
        <v>90.617900000000006</v>
      </c>
      <c r="E1296">
        <v>91.238600000000005</v>
      </c>
      <c r="F1296">
        <v>90.970399999999998</v>
      </c>
      <c r="G1296">
        <v>90.620699999999999</v>
      </c>
      <c r="H1296">
        <v>90.6631</v>
      </c>
      <c r="I1296">
        <v>91.248599999999996</v>
      </c>
      <c r="J1296">
        <v>91.128900000000002</v>
      </c>
      <c r="K1296">
        <v>91.438999999999993</v>
      </c>
      <c r="L1296">
        <v>91.609300000000005</v>
      </c>
      <c r="M1296">
        <v>91.217799999999997</v>
      </c>
    </row>
    <row r="1297" spans="1:14" x14ac:dyDescent="0.2">
      <c r="A1297" t="s">
        <v>762</v>
      </c>
      <c r="B1297" t="s">
        <v>763</v>
      </c>
      <c r="C1297" t="s">
        <v>764</v>
      </c>
      <c r="D1297" t="s">
        <v>765</v>
      </c>
      <c r="E1297" t="s">
        <v>766</v>
      </c>
    </row>
    <row r="1298" spans="1:14" x14ac:dyDescent="0.2">
      <c r="A1298" t="s">
        <v>767</v>
      </c>
      <c r="B1298">
        <v>1986</v>
      </c>
      <c r="C1298">
        <v>79.736400000000003</v>
      </c>
      <c r="D1298">
        <v>79.6053</v>
      </c>
      <c r="E1298">
        <v>78.773700000000005</v>
      </c>
      <c r="F1298">
        <v>79.251800000000003</v>
      </c>
      <c r="G1298">
        <v>79.231200000000001</v>
      </c>
      <c r="H1298">
        <v>78.889300000000006</v>
      </c>
      <c r="I1298">
        <v>79.168499999999995</v>
      </c>
      <c r="J1298">
        <v>78.4923</v>
      </c>
      <c r="K1298">
        <v>77.790700000000001</v>
      </c>
      <c r="L1298">
        <v>78.726100000000002</v>
      </c>
      <c r="M1298">
        <v>79.300200000000004</v>
      </c>
      <c r="N1298">
        <v>80.031800000000004</v>
      </c>
    </row>
    <row r="1299" spans="1:14" x14ac:dyDescent="0.2">
      <c r="A1299" t="s">
        <v>767</v>
      </c>
      <c r="B1299">
        <v>1987</v>
      </c>
      <c r="C1299">
        <v>78.765699999999995</v>
      </c>
      <c r="D1299">
        <v>79.668999999999997</v>
      </c>
      <c r="E1299">
        <v>79.906599999999997</v>
      </c>
      <c r="F1299">
        <v>79.777900000000002</v>
      </c>
      <c r="G1299">
        <v>80.717100000000002</v>
      </c>
      <c r="H1299">
        <v>80.510800000000003</v>
      </c>
      <c r="I1299">
        <v>80.9161</v>
      </c>
      <c r="J1299">
        <v>80.890799999999999</v>
      </c>
      <c r="K1299">
        <v>80.662999999999997</v>
      </c>
      <c r="L1299">
        <v>81.8142</v>
      </c>
      <c r="M1299">
        <v>82.077299999999994</v>
      </c>
      <c r="N1299">
        <v>82.466800000000006</v>
      </c>
    </row>
    <row r="1300" spans="1:14" x14ac:dyDescent="0.2">
      <c r="A1300" t="s">
        <v>767</v>
      </c>
      <c r="B1300">
        <v>1988</v>
      </c>
      <c r="C1300">
        <v>82.260900000000007</v>
      </c>
      <c r="D1300">
        <v>82.607799999999997</v>
      </c>
      <c r="E1300">
        <v>82.430099999999996</v>
      </c>
      <c r="F1300">
        <v>82.6417</v>
      </c>
      <c r="G1300">
        <v>82.615700000000004</v>
      </c>
      <c r="H1300">
        <v>82.714399999999998</v>
      </c>
      <c r="I1300">
        <v>83.801100000000005</v>
      </c>
      <c r="J1300">
        <v>83.463499999999996</v>
      </c>
      <c r="K1300">
        <v>82.590699999999998</v>
      </c>
      <c r="L1300">
        <v>83.357100000000003</v>
      </c>
      <c r="M1300">
        <v>82.915000000000006</v>
      </c>
      <c r="N1300">
        <v>83.297899999999998</v>
      </c>
    </row>
    <row r="1301" spans="1:14" x14ac:dyDescent="0.2">
      <c r="A1301" t="s">
        <v>767</v>
      </c>
      <c r="B1301">
        <v>1989</v>
      </c>
      <c r="C1301">
        <v>83.178399999999996</v>
      </c>
      <c r="D1301">
        <v>82.643500000000003</v>
      </c>
      <c r="E1301">
        <v>82.545599999999993</v>
      </c>
      <c r="F1301">
        <v>83.047200000000004</v>
      </c>
      <c r="G1301">
        <v>82.542699999999996</v>
      </c>
      <c r="H1301">
        <v>83.189400000000006</v>
      </c>
      <c r="I1301">
        <v>80.752899999999997</v>
      </c>
      <c r="J1301">
        <v>82.048100000000005</v>
      </c>
      <c r="K1301">
        <v>80.931299999999993</v>
      </c>
      <c r="L1301">
        <v>82.258899999999997</v>
      </c>
      <c r="M1301">
        <v>82.890100000000004</v>
      </c>
      <c r="N1301">
        <v>83.491900000000001</v>
      </c>
    </row>
    <row r="1302" spans="1:14" x14ac:dyDescent="0.2">
      <c r="A1302" t="s">
        <v>767</v>
      </c>
      <c r="B1302">
        <v>1990</v>
      </c>
      <c r="C1302">
        <v>83.307100000000005</v>
      </c>
      <c r="D1302">
        <v>84.028400000000005</v>
      </c>
      <c r="E1302">
        <v>84.442400000000006</v>
      </c>
      <c r="F1302">
        <v>84.302899999999994</v>
      </c>
      <c r="G1302">
        <v>84.134100000000004</v>
      </c>
      <c r="H1302">
        <v>84.459599999999995</v>
      </c>
      <c r="I1302">
        <v>84.465299999999999</v>
      </c>
      <c r="J1302">
        <v>84.697599999999994</v>
      </c>
      <c r="K1302">
        <v>85.309700000000007</v>
      </c>
      <c r="L1302">
        <v>84.965699999999998</v>
      </c>
      <c r="M1302">
        <v>86.665599999999998</v>
      </c>
      <c r="N1302">
        <v>86.138999999999996</v>
      </c>
    </row>
    <row r="1303" spans="1:14" x14ac:dyDescent="0.2">
      <c r="A1303" t="s">
        <v>767</v>
      </c>
      <c r="B1303">
        <v>1991</v>
      </c>
      <c r="C1303">
        <v>85.760499999999993</v>
      </c>
      <c r="D1303">
        <v>85.694299999999998</v>
      </c>
      <c r="E1303">
        <v>84.738299999999995</v>
      </c>
      <c r="F1303">
        <v>83.832700000000003</v>
      </c>
      <c r="G1303">
        <v>85.970100000000002</v>
      </c>
      <c r="H1303">
        <v>85.8947</v>
      </c>
      <c r="I1303">
        <v>85.168099999999995</v>
      </c>
      <c r="J1303">
        <v>85.171400000000006</v>
      </c>
      <c r="K1303">
        <v>86.127899999999997</v>
      </c>
      <c r="L1303">
        <v>86.377899999999997</v>
      </c>
      <c r="M1303">
        <v>85.140699999999995</v>
      </c>
      <c r="N1303">
        <v>84.063100000000006</v>
      </c>
    </row>
    <row r="1304" spans="1:14" x14ac:dyDescent="0.2">
      <c r="A1304" t="s">
        <v>767</v>
      </c>
      <c r="B1304">
        <v>1992</v>
      </c>
      <c r="C1304">
        <v>85.550899999999999</v>
      </c>
      <c r="D1304">
        <v>85.156099999999995</v>
      </c>
      <c r="E1304">
        <v>86.133600000000001</v>
      </c>
      <c r="F1304">
        <v>86.333799999999997</v>
      </c>
      <c r="G1304">
        <v>86.376800000000003</v>
      </c>
      <c r="H1304">
        <v>86.282799999999995</v>
      </c>
      <c r="I1304">
        <v>86.934700000000007</v>
      </c>
      <c r="J1304">
        <v>87.980999999999995</v>
      </c>
      <c r="K1304">
        <v>87.071700000000007</v>
      </c>
      <c r="L1304">
        <v>87.174999999999997</v>
      </c>
      <c r="M1304">
        <v>87.073999999999998</v>
      </c>
      <c r="N1304">
        <v>85.713899999999995</v>
      </c>
    </row>
    <row r="1305" spans="1:14" x14ac:dyDescent="0.2">
      <c r="A1305" t="s">
        <v>767</v>
      </c>
      <c r="B1305">
        <v>1993</v>
      </c>
      <c r="C1305">
        <v>86.920100000000005</v>
      </c>
      <c r="D1305">
        <v>86.959900000000005</v>
      </c>
      <c r="E1305">
        <v>85.979299999999995</v>
      </c>
      <c r="F1305">
        <v>85.8339</v>
      </c>
      <c r="G1305">
        <v>85.72</v>
      </c>
      <c r="H1305">
        <v>85.792000000000002</v>
      </c>
      <c r="I1305">
        <v>86.538399999999996</v>
      </c>
      <c r="J1305">
        <v>86.724100000000007</v>
      </c>
      <c r="K1305">
        <v>85.900099999999995</v>
      </c>
      <c r="L1305">
        <v>85.808300000000003</v>
      </c>
      <c r="M1305">
        <v>85.981399999999994</v>
      </c>
      <c r="N1305">
        <v>86.396699999999996</v>
      </c>
    </row>
    <row r="1306" spans="1:14" x14ac:dyDescent="0.2">
      <c r="A1306" t="s">
        <v>767</v>
      </c>
      <c r="B1306">
        <v>1994</v>
      </c>
      <c r="C1306">
        <v>86.356800000000007</v>
      </c>
      <c r="D1306">
        <v>86.855000000000004</v>
      </c>
      <c r="E1306">
        <v>88.155000000000001</v>
      </c>
      <c r="F1306">
        <v>88.218999999999994</v>
      </c>
      <c r="G1306">
        <v>88.430199999999999</v>
      </c>
      <c r="H1306">
        <v>88.529700000000005</v>
      </c>
      <c r="I1306">
        <v>88.655500000000004</v>
      </c>
      <c r="J1306">
        <v>90.126999999999995</v>
      </c>
      <c r="K1306">
        <v>90.094099999999997</v>
      </c>
      <c r="L1306">
        <v>91.483099999999993</v>
      </c>
      <c r="M1306">
        <v>91.621700000000004</v>
      </c>
      <c r="N1306">
        <v>91.654300000000006</v>
      </c>
    </row>
    <row r="1307" spans="1:14" x14ac:dyDescent="0.2">
      <c r="A1307" t="s">
        <v>767</v>
      </c>
      <c r="B1307">
        <v>1995</v>
      </c>
      <c r="C1307">
        <v>91.363399999999999</v>
      </c>
      <c r="D1307">
        <v>91.151300000000006</v>
      </c>
      <c r="E1307">
        <v>91.306600000000003</v>
      </c>
      <c r="F1307">
        <v>91.371200000000002</v>
      </c>
      <c r="G1307">
        <v>91.629400000000004</v>
      </c>
      <c r="H1307">
        <v>92.717799999999997</v>
      </c>
      <c r="I1307">
        <v>92.691400000000002</v>
      </c>
      <c r="J1307">
        <v>92.2136</v>
      </c>
      <c r="K1307">
        <v>91.679299999999998</v>
      </c>
      <c r="L1307">
        <v>91.524299999999997</v>
      </c>
      <c r="M1307">
        <v>91.487899999999996</v>
      </c>
      <c r="N1307">
        <v>91.394300000000001</v>
      </c>
    </row>
    <row r="1308" spans="1:14" x14ac:dyDescent="0.2">
      <c r="A1308" t="s">
        <v>767</v>
      </c>
      <c r="B1308">
        <v>1996</v>
      </c>
      <c r="C1308">
        <v>90.0227</v>
      </c>
      <c r="D1308">
        <v>91.212800000000001</v>
      </c>
      <c r="E1308">
        <v>91.732299999999995</v>
      </c>
      <c r="F1308">
        <v>91.250799999999998</v>
      </c>
      <c r="G1308">
        <v>90.619200000000006</v>
      </c>
      <c r="H1308">
        <v>91.376599999999996</v>
      </c>
      <c r="I1308">
        <v>90.411299999999997</v>
      </c>
      <c r="J1308">
        <v>90.081800000000001</v>
      </c>
      <c r="K1308">
        <v>91.711100000000002</v>
      </c>
      <c r="L1308">
        <v>90.419499999999999</v>
      </c>
      <c r="M1308">
        <v>91.600700000000003</v>
      </c>
      <c r="N1308">
        <v>91.356999999999999</v>
      </c>
    </row>
    <row r="1309" spans="1:14" x14ac:dyDescent="0.2">
      <c r="A1309" t="s">
        <v>767</v>
      </c>
      <c r="B1309">
        <v>1997</v>
      </c>
      <c r="C1309">
        <v>91.235200000000006</v>
      </c>
      <c r="D1309">
        <v>91.514600000000002</v>
      </c>
      <c r="E1309">
        <v>93.491399999999999</v>
      </c>
      <c r="F1309">
        <v>91.250500000000002</v>
      </c>
      <c r="G1309">
        <v>91.534599999999998</v>
      </c>
      <c r="H1309">
        <v>91.219899999999996</v>
      </c>
      <c r="I1309">
        <v>92.885999999999996</v>
      </c>
      <c r="J1309">
        <v>93.1755</v>
      </c>
      <c r="K1309">
        <v>93.641599999999997</v>
      </c>
      <c r="L1309">
        <v>95.225800000000007</v>
      </c>
      <c r="M1309">
        <v>94.747</v>
      </c>
      <c r="N1309">
        <v>94.671300000000002</v>
      </c>
    </row>
    <row r="1310" spans="1:14" x14ac:dyDescent="0.2">
      <c r="A1310" t="s">
        <v>767</v>
      </c>
      <c r="B1310">
        <v>1998</v>
      </c>
      <c r="C1310">
        <v>96.553299999999993</v>
      </c>
      <c r="D1310">
        <v>96.262799999999999</v>
      </c>
      <c r="E1310">
        <v>95.207400000000007</v>
      </c>
      <c r="F1310">
        <v>96.913700000000006</v>
      </c>
      <c r="G1310">
        <v>97.047899999999998</v>
      </c>
      <c r="H1310">
        <v>95.718000000000004</v>
      </c>
      <c r="I1310">
        <v>96.061000000000007</v>
      </c>
      <c r="J1310">
        <v>96.019199999999998</v>
      </c>
      <c r="K1310">
        <v>94.900700000000001</v>
      </c>
      <c r="L1310">
        <v>94.796999999999997</v>
      </c>
      <c r="M1310">
        <v>94.653199999999998</v>
      </c>
      <c r="N1310">
        <v>93.777299999999997</v>
      </c>
    </row>
    <row r="1311" spans="1:14" x14ac:dyDescent="0.2">
      <c r="A1311" t="s">
        <v>767</v>
      </c>
      <c r="B1311">
        <v>1999</v>
      </c>
      <c r="C1311">
        <v>94.756299999999996</v>
      </c>
      <c r="D1311">
        <v>95.706500000000005</v>
      </c>
      <c r="E1311">
        <v>94.015799999999999</v>
      </c>
      <c r="F1311">
        <v>93.081299999999999</v>
      </c>
      <c r="G1311">
        <v>95.012500000000003</v>
      </c>
      <c r="H1311">
        <v>93.058400000000006</v>
      </c>
      <c r="I1311">
        <v>92.001099999999994</v>
      </c>
      <c r="J1311">
        <v>92.716999999999999</v>
      </c>
      <c r="K1311">
        <v>92.069500000000005</v>
      </c>
      <c r="L1311">
        <v>94.148700000000005</v>
      </c>
      <c r="M1311">
        <v>95.046800000000005</v>
      </c>
      <c r="N1311">
        <v>96.121700000000004</v>
      </c>
    </row>
    <row r="1312" spans="1:14" x14ac:dyDescent="0.2">
      <c r="A1312" t="s">
        <v>767</v>
      </c>
      <c r="B1312">
        <v>2000</v>
      </c>
      <c r="C1312">
        <v>94.050399999999996</v>
      </c>
      <c r="D1312">
        <v>94.755399999999995</v>
      </c>
      <c r="E1312">
        <v>95.172300000000007</v>
      </c>
      <c r="F1312">
        <v>95.095399999999998</v>
      </c>
      <c r="G1312">
        <v>94.592299999999994</v>
      </c>
      <c r="H1312">
        <v>95.122900000000001</v>
      </c>
      <c r="I1312">
        <v>96.204300000000003</v>
      </c>
      <c r="J1312">
        <v>94.956199999999995</v>
      </c>
      <c r="K1312">
        <v>95.950999999999993</v>
      </c>
      <c r="L1312">
        <v>95.028199999999998</v>
      </c>
      <c r="M1312">
        <v>96.059100000000001</v>
      </c>
      <c r="N1312">
        <v>97.092299999999994</v>
      </c>
    </row>
    <row r="1313" spans="1:19" x14ac:dyDescent="0.2">
      <c r="A1313" t="s">
        <v>767</v>
      </c>
      <c r="B1313">
        <v>2001</v>
      </c>
      <c r="C1313">
        <v>96.496899999999997</v>
      </c>
      <c r="D1313">
        <v>95.465199999999996</v>
      </c>
      <c r="E1313">
        <v>94.231399999999994</v>
      </c>
      <c r="F1313">
        <v>95.438800000000001</v>
      </c>
      <c r="G1313">
        <v>95.118600000000001</v>
      </c>
      <c r="H1313">
        <v>95.954700000000003</v>
      </c>
      <c r="I1313">
        <v>94.132000000000005</v>
      </c>
      <c r="J1313">
        <v>94.468500000000006</v>
      </c>
      <c r="K1313">
        <v>94.573400000000007</v>
      </c>
      <c r="L1313">
        <v>94.967200000000005</v>
      </c>
      <c r="M1313">
        <v>94.996700000000004</v>
      </c>
      <c r="N1313">
        <v>95.237200000000001</v>
      </c>
    </row>
    <row r="1314" spans="1:19" x14ac:dyDescent="0.2">
      <c r="A1314" t="s">
        <v>767</v>
      </c>
      <c r="B1314">
        <v>2002</v>
      </c>
      <c r="C1314">
        <v>95.182400000000001</v>
      </c>
      <c r="D1314">
        <v>94.769800000000004</v>
      </c>
      <c r="E1314">
        <v>95.5595</v>
      </c>
      <c r="F1314">
        <v>94.001900000000006</v>
      </c>
      <c r="G1314">
        <v>93.843999999999994</v>
      </c>
      <c r="H1314">
        <v>94.664599999999993</v>
      </c>
      <c r="I1314">
        <v>93.144000000000005</v>
      </c>
      <c r="J1314">
        <v>93.816800000000001</v>
      </c>
      <c r="K1314">
        <v>93.971299999999999</v>
      </c>
      <c r="L1314">
        <v>94.048699999999997</v>
      </c>
      <c r="M1314">
        <v>93.2286</v>
      </c>
      <c r="N1314">
        <v>93.557900000000004</v>
      </c>
    </row>
    <row r="1315" spans="1:19" x14ac:dyDescent="0.2">
      <c r="A1315" t="s">
        <v>767</v>
      </c>
      <c r="B1315">
        <v>2003</v>
      </c>
      <c r="C1315">
        <v>93.374600000000001</v>
      </c>
      <c r="D1315">
        <v>95.550399999999996</v>
      </c>
      <c r="E1315">
        <v>96.856999999999999</v>
      </c>
      <c r="F1315">
        <v>96.731999999999999</v>
      </c>
      <c r="G1315">
        <v>96.248000000000005</v>
      </c>
      <c r="H1315">
        <v>96.334599999999995</v>
      </c>
      <c r="I1315">
        <v>96.370900000000006</v>
      </c>
      <c r="J1315">
        <v>95.942400000000006</v>
      </c>
      <c r="K1315">
        <v>96.471999999999994</v>
      </c>
      <c r="L1315">
        <v>95.803600000000003</v>
      </c>
      <c r="M1315">
        <v>95.974500000000006</v>
      </c>
      <c r="N1315">
        <v>95.470399999999998</v>
      </c>
    </row>
    <row r="1316" spans="1:19" x14ac:dyDescent="0.2">
      <c r="A1316" t="s">
        <v>767</v>
      </c>
      <c r="B1316">
        <v>2004</v>
      </c>
      <c r="C1316">
        <v>95.019199999999998</v>
      </c>
      <c r="D1316">
        <v>95.884100000000004</v>
      </c>
      <c r="E1316">
        <v>94.9101</v>
      </c>
      <c r="F1316">
        <v>96.102199999999996</v>
      </c>
      <c r="G1316">
        <v>97.439300000000003</v>
      </c>
      <c r="H1316">
        <v>95.713300000000004</v>
      </c>
      <c r="I1316">
        <v>96.155299999999997</v>
      </c>
      <c r="J1316">
        <v>96.885999999999996</v>
      </c>
      <c r="K1316">
        <v>96.9191</v>
      </c>
      <c r="L1316">
        <v>96.948300000000003</v>
      </c>
      <c r="M1316">
        <v>97.0077</v>
      </c>
      <c r="N1316">
        <v>96.834900000000005</v>
      </c>
    </row>
    <row r="1317" spans="1:19" x14ac:dyDescent="0.2">
      <c r="A1317" t="s">
        <v>767</v>
      </c>
      <c r="B1317">
        <v>2005</v>
      </c>
      <c r="C1317">
        <v>99.154899999999998</v>
      </c>
      <c r="D1317">
        <v>98.522999999999996</v>
      </c>
      <c r="E1317">
        <v>97.980900000000005</v>
      </c>
      <c r="F1317">
        <v>97.682299999999998</v>
      </c>
      <c r="G1317">
        <v>99.327600000000004</v>
      </c>
      <c r="H1317">
        <v>100.20140000000001</v>
      </c>
      <c r="I1317">
        <v>100.62309999999999</v>
      </c>
      <c r="J1317">
        <v>100.6888</v>
      </c>
      <c r="K1317">
        <v>100.1133</v>
      </c>
      <c r="L1317">
        <v>100.9059</v>
      </c>
      <c r="M1317">
        <v>100.7471</v>
      </c>
      <c r="N1317">
        <v>101.81910000000001</v>
      </c>
    </row>
    <row r="1318" spans="1:19" x14ac:dyDescent="0.2">
      <c r="A1318" t="s">
        <v>767</v>
      </c>
      <c r="B1318">
        <v>2006</v>
      </c>
      <c r="C1318">
        <v>101.4057</v>
      </c>
      <c r="D1318">
        <v>101.0236</v>
      </c>
      <c r="E1318">
        <v>100.3967</v>
      </c>
      <c r="F1318">
        <v>100.62050000000001</v>
      </c>
      <c r="G1318">
        <v>99.368899999999996</v>
      </c>
      <c r="H1318">
        <v>98.765199999999993</v>
      </c>
      <c r="I1318">
        <v>98.976399999999998</v>
      </c>
      <c r="J1318">
        <v>98.8262</v>
      </c>
      <c r="K1318">
        <v>98.8904</v>
      </c>
      <c r="L1318">
        <v>99.931399999999996</v>
      </c>
      <c r="M1318">
        <v>100.2495</v>
      </c>
      <c r="N1318">
        <v>100.3028</v>
      </c>
    </row>
    <row r="1319" spans="1:19" x14ac:dyDescent="0.2">
      <c r="A1319" t="s">
        <v>767</v>
      </c>
      <c r="B1319">
        <v>2007</v>
      </c>
      <c r="C1319">
        <v>100.22239999999999</v>
      </c>
      <c r="D1319">
        <v>100.52809999999999</v>
      </c>
      <c r="E1319">
        <v>99.603499999999997</v>
      </c>
      <c r="F1319">
        <v>100.1634</v>
      </c>
      <c r="G1319">
        <v>99.974800000000002</v>
      </c>
      <c r="H1319">
        <v>100.49039999999999</v>
      </c>
      <c r="I1319">
        <v>101.35599999999999</v>
      </c>
      <c r="J1319">
        <v>99.686300000000003</v>
      </c>
      <c r="K1319">
        <v>100.6709</v>
      </c>
      <c r="L1319">
        <v>99.128900000000002</v>
      </c>
      <c r="M1319">
        <v>98.986599999999996</v>
      </c>
      <c r="N1319">
        <v>99.188800000000001</v>
      </c>
    </row>
    <row r="1320" spans="1:19" x14ac:dyDescent="0.2">
      <c r="A1320" t="s">
        <v>767</v>
      </c>
      <c r="B1320">
        <v>2008</v>
      </c>
      <c r="C1320">
        <v>98.978999999999999</v>
      </c>
      <c r="D1320">
        <v>98.574600000000004</v>
      </c>
      <c r="E1320">
        <v>98.668400000000005</v>
      </c>
      <c r="F1320">
        <v>98.421999999999997</v>
      </c>
      <c r="G1320">
        <v>98.088099999999997</v>
      </c>
      <c r="H1320">
        <v>96.866699999999994</v>
      </c>
      <c r="I1320">
        <v>97.003600000000006</v>
      </c>
      <c r="J1320">
        <v>96.003200000000007</v>
      </c>
      <c r="K1320">
        <v>96.305599999999998</v>
      </c>
      <c r="L1320">
        <v>96.587699999999998</v>
      </c>
      <c r="M1320">
        <v>96.751400000000004</v>
      </c>
      <c r="N1320">
        <v>93.986699999999999</v>
      </c>
    </row>
    <row r="1321" spans="1:19" x14ac:dyDescent="0.2">
      <c r="A1321" t="s">
        <v>767</v>
      </c>
      <c r="B1321">
        <v>2009</v>
      </c>
      <c r="C1321">
        <v>94.269099999999995</v>
      </c>
      <c r="D1321">
        <v>95.454800000000006</v>
      </c>
      <c r="E1321">
        <v>94.562200000000004</v>
      </c>
      <c r="F1321">
        <v>94.0809</v>
      </c>
      <c r="G1321">
        <v>94.647800000000004</v>
      </c>
      <c r="H1321">
        <v>94.080299999999994</v>
      </c>
      <c r="I1321">
        <v>93.499499999999998</v>
      </c>
      <c r="J1321">
        <v>94.428899999999999</v>
      </c>
      <c r="K1321">
        <v>94.5351</v>
      </c>
      <c r="L1321">
        <v>95.163399999999996</v>
      </c>
      <c r="M1321">
        <v>95.267300000000006</v>
      </c>
      <c r="N1321">
        <v>95.516000000000005</v>
      </c>
    </row>
    <row r="1322" spans="1:19" x14ac:dyDescent="0.2">
      <c r="A1322" t="s">
        <v>767</v>
      </c>
      <c r="B1322">
        <v>2010</v>
      </c>
      <c r="C1322">
        <v>96.159800000000004</v>
      </c>
      <c r="D1322">
        <v>96.415599999999998</v>
      </c>
      <c r="E1322">
        <v>96.7363</v>
      </c>
      <c r="F1322">
        <v>96.506299999999996</v>
      </c>
      <c r="G1322">
        <v>97.885999999999996</v>
      </c>
      <c r="H1322">
        <v>97.877899999999997</v>
      </c>
      <c r="I1322">
        <v>97.687700000000007</v>
      </c>
      <c r="J1322">
        <v>99.418700000000001</v>
      </c>
      <c r="K1322">
        <v>99.552099999999996</v>
      </c>
      <c r="L1322">
        <v>100.30500000000001</v>
      </c>
      <c r="M1322">
        <v>98.823300000000003</v>
      </c>
      <c r="N1322">
        <v>99.421499999999995</v>
      </c>
    </row>
    <row r="1323" spans="1:19" x14ac:dyDescent="0.2">
      <c r="A1323" t="s">
        <v>767</v>
      </c>
      <c r="B1323">
        <v>2011</v>
      </c>
      <c r="C1323">
        <v>99.818899999999999</v>
      </c>
      <c r="D1323">
        <v>99.171499999999995</v>
      </c>
      <c r="E1323">
        <v>99.0184</v>
      </c>
      <c r="F1323">
        <v>99.674800000000005</v>
      </c>
      <c r="G1323">
        <v>98.886899999999997</v>
      </c>
      <c r="H1323">
        <v>98.811400000000006</v>
      </c>
      <c r="I1323">
        <v>99.172200000000004</v>
      </c>
      <c r="J1323">
        <v>99.098100000000002</v>
      </c>
      <c r="K1323">
        <v>98.861599999999996</v>
      </c>
      <c r="L1323">
        <v>100.04640000000001</v>
      </c>
      <c r="M1323">
        <v>99.606200000000001</v>
      </c>
    </row>
    <row r="1324" spans="1:19" x14ac:dyDescent="0.2">
      <c r="A1324" t="s">
        <v>768</v>
      </c>
      <c r="B1324" t="s">
        <v>769</v>
      </c>
      <c r="C1324" t="s">
        <v>770</v>
      </c>
      <c r="D1324" t="s">
        <v>771</v>
      </c>
      <c r="P1324">
        <f>[1]Manufacturing!O383</f>
        <v>1</v>
      </c>
      <c r="R1324" t="s">
        <v>772</v>
      </c>
      <c r="S1324" t="s">
        <v>773</v>
      </c>
    </row>
    <row r="1325" spans="1:19" x14ac:dyDescent="0.2">
      <c r="A1325" t="s">
        <v>774</v>
      </c>
      <c r="B1325">
        <v>1986</v>
      </c>
      <c r="C1325">
        <v>117.2428</v>
      </c>
      <c r="D1325">
        <v>117.34399999999999</v>
      </c>
      <c r="E1325">
        <v>117.68640000000001</v>
      </c>
      <c r="F1325">
        <v>116.8982</v>
      </c>
      <c r="G1325">
        <v>117.6891</v>
      </c>
      <c r="H1325">
        <v>117.9551</v>
      </c>
      <c r="I1325">
        <v>119.3066</v>
      </c>
      <c r="J1325">
        <v>120.93210000000001</v>
      </c>
      <c r="K1325">
        <v>121.8366</v>
      </c>
      <c r="L1325">
        <v>123.1045</v>
      </c>
      <c r="M1325">
        <v>126.5016</v>
      </c>
      <c r="N1325">
        <v>126.9384</v>
      </c>
      <c r="O1325">
        <f>AVERAGE(C1325:N1325)</f>
        <v>120.28628333333334</v>
      </c>
      <c r="P1325">
        <f>[1]Manufacturing!O384</f>
        <v>1.0531066128343276</v>
      </c>
      <c r="Q1325">
        <f>B1325</f>
        <v>1986</v>
      </c>
      <c r="R1325">
        <f t="shared" ref="R1325:R1349" si="0">P1325/P$1346</f>
        <v>1.2444268565539611</v>
      </c>
      <c r="S1325">
        <f t="shared" ref="S1325:S1349" si="1">O1325*0.01</f>
        <v>1.2028628333333335</v>
      </c>
    </row>
    <row r="1326" spans="1:19" x14ac:dyDescent="0.2">
      <c r="A1326" t="s">
        <v>774</v>
      </c>
      <c r="B1326">
        <v>1987</v>
      </c>
      <c r="C1326">
        <v>127.6476</v>
      </c>
      <c r="D1326">
        <v>129.48349999999999</v>
      </c>
      <c r="E1326">
        <v>130.2697</v>
      </c>
      <c r="F1326">
        <v>129.66659999999999</v>
      </c>
      <c r="G1326">
        <v>131.50479999999999</v>
      </c>
      <c r="H1326">
        <v>132.364</v>
      </c>
      <c r="I1326">
        <v>133.9692</v>
      </c>
      <c r="J1326">
        <v>136.0866</v>
      </c>
      <c r="K1326">
        <v>135.3938</v>
      </c>
      <c r="L1326">
        <v>136.1591</v>
      </c>
      <c r="M1326">
        <v>135.15979999999999</v>
      </c>
      <c r="N1326">
        <v>134.61660000000001</v>
      </c>
      <c r="O1326">
        <f t="shared" ref="O1326:O1349" si="2">AVERAGE(C1326:N1326)</f>
        <v>132.6934416666667</v>
      </c>
      <c r="P1326">
        <f>[1]Manufacturing!O385</f>
        <v>1.1152270357263974</v>
      </c>
      <c r="Q1326">
        <f t="shared" ref="Q1326:Q1349" si="3">B1326</f>
        <v>1987</v>
      </c>
      <c r="R1326">
        <f t="shared" si="0"/>
        <v>1.3178328362005274</v>
      </c>
      <c r="S1326">
        <f t="shared" si="1"/>
        <v>1.326934416666667</v>
      </c>
    </row>
    <row r="1327" spans="1:19" x14ac:dyDescent="0.2">
      <c r="A1327" t="s">
        <v>774</v>
      </c>
      <c r="B1327">
        <v>1988</v>
      </c>
      <c r="C1327">
        <v>134.5865</v>
      </c>
      <c r="D1327">
        <v>133.8246</v>
      </c>
      <c r="E1327">
        <v>132.78280000000001</v>
      </c>
      <c r="F1327">
        <v>133.30430000000001</v>
      </c>
      <c r="G1327">
        <v>131.82929999999999</v>
      </c>
      <c r="H1327">
        <v>131.17949999999999</v>
      </c>
      <c r="I1327">
        <v>128.9434</v>
      </c>
      <c r="J1327">
        <v>129.77610000000001</v>
      </c>
      <c r="K1327">
        <v>130.3571</v>
      </c>
      <c r="L1327">
        <v>131.02979999999999</v>
      </c>
      <c r="M1327">
        <v>130.10319999999999</v>
      </c>
      <c r="N1327">
        <v>131.07749999999999</v>
      </c>
      <c r="O1327">
        <f t="shared" si="2"/>
        <v>131.56617500000002</v>
      </c>
      <c r="P1327">
        <f>[1]Manufacturing!O386</f>
        <v>1.1215497468697384</v>
      </c>
      <c r="Q1327">
        <f t="shared" si="3"/>
        <v>1988</v>
      </c>
      <c r="R1327">
        <f t="shared" si="0"/>
        <v>1.3253042084786202</v>
      </c>
      <c r="S1327">
        <f t="shared" si="1"/>
        <v>1.3156617500000001</v>
      </c>
    </row>
    <row r="1328" spans="1:19" x14ac:dyDescent="0.2">
      <c r="A1328" t="s">
        <v>774</v>
      </c>
      <c r="B1328">
        <v>1989</v>
      </c>
      <c r="C1328">
        <v>134.79839999999999</v>
      </c>
      <c r="D1328">
        <v>132.83250000000001</v>
      </c>
      <c r="E1328">
        <v>133.1592</v>
      </c>
      <c r="F1328">
        <v>134.7689</v>
      </c>
      <c r="G1328">
        <v>134.32550000000001</v>
      </c>
      <c r="H1328">
        <v>133.81139999999999</v>
      </c>
      <c r="I1328">
        <v>135.13319999999999</v>
      </c>
      <c r="J1328">
        <v>134.1345</v>
      </c>
      <c r="K1328">
        <v>133.4863</v>
      </c>
      <c r="L1328">
        <v>133.36170000000001</v>
      </c>
      <c r="M1328">
        <v>132.94649999999999</v>
      </c>
      <c r="N1328">
        <v>133.21129999999999</v>
      </c>
      <c r="O1328">
        <f t="shared" si="2"/>
        <v>133.83078333333333</v>
      </c>
      <c r="P1328">
        <f>[1]Manufacturing!O387</f>
        <v>1.1398057599014841</v>
      </c>
      <c r="Q1328">
        <f t="shared" si="3"/>
        <v>1989</v>
      </c>
      <c r="R1328">
        <f t="shared" si="0"/>
        <v>1.3468768324023839</v>
      </c>
      <c r="S1328">
        <f t="shared" si="1"/>
        <v>1.3383078333333334</v>
      </c>
    </row>
    <row r="1329" spans="1:19" x14ac:dyDescent="0.2">
      <c r="A1329" t="s">
        <v>774</v>
      </c>
      <c r="B1329">
        <v>1990</v>
      </c>
      <c r="C1329">
        <v>133.00020000000001</v>
      </c>
      <c r="D1329">
        <v>133.67320000000001</v>
      </c>
      <c r="E1329">
        <v>130.9187</v>
      </c>
      <c r="F1329">
        <v>129.3544</v>
      </c>
      <c r="G1329">
        <v>128.59209999999999</v>
      </c>
      <c r="H1329">
        <v>128.80959999999999</v>
      </c>
      <c r="I1329">
        <v>127.92440000000001</v>
      </c>
      <c r="J1329">
        <v>127.4494</v>
      </c>
      <c r="K1329">
        <v>128.3963</v>
      </c>
      <c r="L1329">
        <v>125.6776</v>
      </c>
      <c r="M1329">
        <v>124.0303</v>
      </c>
      <c r="N1329">
        <v>123.1824</v>
      </c>
      <c r="O1329">
        <f t="shared" si="2"/>
        <v>128.41738333333333</v>
      </c>
      <c r="P1329">
        <f>[1]Manufacturing!O388</f>
        <v>1.0882444055316018</v>
      </c>
      <c r="Q1329">
        <f t="shared" si="3"/>
        <v>1990</v>
      </c>
      <c r="R1329">
        <f t="shared" si="0"/>
        <v>1.2859482109729867</v>
      </c>
      <c r="S1329">
        <f t="shared" si="1"/>
        <v>1.2841738333333335</v>
      </c>
    </row>
    <row r="1330" spans="1:19" x14ac:dyDescent="0.2">
      <c r="A1330" t="s">
        <v>774</v>
      </c>
      <c r="B1330">
        <v>1991</v>
      </c>
      <c r="C1330">
        <v>120.3659</v>
      </c>
      <c r="D1330">
        <v>120.3382</v>
      </c>
      <c r="E1330">
        <v>122.34820000000001</v>
      </c>
      <c r="F1330">
        <v>123.1579</v>
      </c>
      <c r="G1330">
        <v>125.54859999999999</v>
      </c>
      <c r="H1330">
        <v>127.61709999999999</v>
      </c>
      <c r="I1330">
        <v>129.06950000000001</v>
      </c>
      <c r="J1330">
        <v>129.6875</v>
      </c>
      <c r="K1330">
        <v>129.13059999999999</v>
      </c>
      <c r="L1330">
        <v>129.39580000000001</v>
      </c>
      <c r="M1330">
        <v>130.40010000000001</v>
      </c>
      <c r="N1330">
        <v>132.38319999999999</v>
      </c>
      <c r="O1330">
        <f t="shared" si="2"/>
        <v>126.62021666666668</v>
      </c>
      <c r="P1330">
        <f>[1]Manufacturing!O389</f>
        <v>1.0804556447102607</v>
      </c>
      <c r="Q1330">
        <f t="shared" si="3"/>
        <v>1991</v>
      </c>
      <c r="R1330">
        <f t="shared" si="0"/>
        <v>1.2767444484790207</v>
      </c>
      <c r="S1330">
        <f t="shared" si="1"/>
        <v>1.2662021666666667</v>
      </c>
    </row>
    <row r="1331" spans="1:19" x14ac:dyDescent="0.2">
      <c r="A1331" t="s">
        <v>774</v>
      </c>
      <c r="B1331">
        <v>1992</v>
      </c>
      <c r="C1331">
        <v>129.9468</v>
      </c>
      <c r="D1331">
        <v>131.93790000000001</v>
      </c>
      <c r="E1331">
        <v>131.88839999999999</v>
      </c>
      <c r="F1331">
        <v>131.77799999999999</v>
      </c>
      <c r="G1331">
        <v>133.89279999999999</v>
      </c>
      <c r="H1331">
        <v>133.42760000000001</v>
      </c>
      <c r="I1331">
        <v>133.84209999999999</v>
      </c>
      <c r="J1331">
        <v>134.01310000000001</v>
      </c>
      <c r="K1331">
        <v>135.1242</v>
      </c>
      <c r="L1331">
        <v>135.232</v>
      </c>
      <c r="M1331">
        <v>136.80439999999999</v>
      </c>
      <c r="N1331">
        <v>135.3356</v>
      </c>
      <c r="O1331">
        <f t="shared" si="2"/>
        <v>133.60190833333331</v>
      </c>
      <c r="P1331">
        <f>[1]Manufacturing!O390</f>
        <v>1.1458774730267758</v>
      </c>
      <c r="Q1331">
        <f t="shared" si="3"/>
        <v>1992</v>
      </c>
      <c r="R1331">
        <f t="shared" si="0"/>
        <v>1.3540516072887256</v>
      </c>
      <c r="S1331">
        <f t="shared" si="1"/>
        <v>1.3360190833333332</v>
      </c>
    </row>
    <row r="1332" spans="1:19" x14ac:dyDescent="0.2">
      <c r="A1332" t="s">
        <v>774</v>
      </c>
      <c r="B1332">
        <v>1993</v>
      </c>
      <c r="C1332">
        <v>139.04669999999999</v>
      </c>
      <c r="D1332">
        <v>137.16200000000001</v>
      </c>
      <c r="E1332">
        <v>133.785</v>
      </c>
      <c r="F1332">
        <v>137.5564</v>
      </c>
      <c r="G1332">
        <v>139.42070000000001</v>
      </c>
      <c r="H1332">
        <v>138.3612</v>
      </c>
      <c r="I1332">
        <v>140.53540000000001</v>
      </c>
      <c r="J1332">
        <v>139.13319999999999</v>
      </c>
      <c r="K1332">
        <v>139.001</v>
      </c>
      <c r="L1332">
        <v>141.01689999999999</v>
      </c>
      <c r="M1332">
        <v>140.1558</v>
      </c>
      <c r="N1332">
        <v>140.4924</v>
      </c>
      <c r="O1332">
        <f t="shared" si="2"/>
        <v>138.80555833333332</v>
      </c>
      <c r="P1332">
        <f>[1]Manufacturing!O391</f>
        <v>1.2037440030785287</v>
      </c>
      <c r="Q1332">
        <f t="shared" si="3"/>
        <v>1993</v>
      </c>
      <c r="R1332">
        <f t="shared" si="0"/>
        <v>1.4224308798280736</v>
      </c>
      <c r="S1332">
        <f t="shared" si="1"/>
        <v>1.3880555833333332</v>
      </c>
    </row>
    <row r="1333" spans="1:19" x14ac:dyDescent="0.2">
      <c r="A1333" t="s">
        <v>774</v>
      </c>
      <c r="B1333">
        <v>1994</v>
      </c>
      <c r="C1333">
        <v>142.75640000000001</v>
      </c>
      <c r="D1333">
        <v>140.29759999999999</v>
      </c>
      <c r="E1333">
        <v>142.33349999999999</v>
      </c>
      <c r="F1333">
        <v>145.60120000000001</v>
      </c>
      <c r="G1333">
        <v>144.6686</v>
      </c>
      <c r="H1333">
        <v>146.09909999999999</v>
      </c>
      <c r="I1333">
        <v>147.21080000000001</v>
      </c>
      <c r="J1333">
        <v>147.3109</v>
      </c>
      <c r="K1333">
        <v>148.1061</v>
      </c>
      <c r="L1333">
        <v>150.63589999999999</v>
      </c>
      <c r="M1333">
        <v>150.095</v>
      </c>
      <c r="N1333">
        <v>151.19970000000001</v>
      </c>
      <c r="O1333">
        <f t="shared" si="2"/>
        <v>146.35956666666664</v>
      </c>
      <c r="P1333">
        <f>[1]Manufacturing!O392</f>
        <v>1.2757661371462095</v>
      </c>
      <c r="Q1333">
        <f t="shared" si="3"/>
        <v>1994</v>
      </c>
      <c r="R1333">
        <f t="shared" si="0"/>
        <v>1.5075374367596004</v>
      </c>
      <c r="S1333">
        <f t="shared" si="1"/>
        <v>1.4635956666666663</v>
      </c>
    </row>
    <row r="1334" spans="1:19" x14ac:dyDescent="0.2">
      <c r="A1334" t="s">
        <v>774</v>
      </c>
      <c r="B1334">
        <v>1995</v>
      </c>
      <c r="C1334">
        <v>151.82060000000001</v>
      </c>
      <c r="D1334">
        <v>151.2364</v>
      </c>
      <c r="E1334">
        <v>149.6645</v>
      </c>
      <c r="F1334">
        <v>148.21559999999999</v>
      </c>
      <c r="G1334">
        <v>144.89750000000001</v>
      </c>
      <c r="H1334">
        <v>143.2593</v>
      </c>
      <c r="I1334">
        <v>141.7921</v>
      </c>
      <c r="J1334">
        <v>142.90629999999999</v>
      </c>
      <c r="K1334">
        <v>143.91300000000001</v>
      </c>
      <c r="L1334">
        <v>140.5573</v>
      </c>
      <c r="M1334">
        <v>140.3466</v>
      </c>
      <c r="N1334">
        <v>140.43950000000001</v>
      </c>
      <c r="O1334">
        <f t="shared" si="2"/>
        <v>144.920725</v>
      </c>
      <c r="P1334">
        <f>[1]Manufacturing!O393</f>
        <v>1.2627854246407115</v>
      </c>
      <c r="Q1334">
        <f t="shared" si="3"/>
        <v>1995</v>
      </c>
      <c r="R1334">
        <f t="shared" si="0"/>
        <v>1.4921984890574567</v>
      </c>
      <c r="S1334">
        <f t="shared" si="1"/>
        <v>1.4492072500000002</v>
      </c>
    </row>
    <row r="1335" spans="1:19" x14ac:dyDescent="0.2">
      <c r="A1335" t="s">
        <v>774</v>
      </c>
      <c r="B1335">
        <v>1996</v>
      </c>
      <c r="C1335">
        <v>135.58670000000001</v>
      </c>
      <c r="D1335">
        <v>138.6223</v>
      </c>
      <c r="E1335">
        <v>142.05430000000001</v>
      </c>
      <c r="F1335">
        <v>139.3554</v>
      </c>
      <c r="G1335">
        <v>141.20490000000001</v>
      </c>
      <c r="H1335">
        <v>144.72489999999999</v>
      </c>
      <c r="I1335">
        <v>140.66489999999999</v>
      </c>
      <c r="J1335">
        <v>142.07400000000001</v>
      </c>
      <c r="K1335">
        <v>142.3878</v>
      </c>
      <c r="L1335">
        <v>142.5839</v>
      </c>
      <c r="M1335">
        <v>144.33519999999999</v>
      </c>
      <c r="N1335">
        <v>145.8639</v>
      </c>
      <c r="O1335">
        <f t="shared" si="2"/>
        <v>141.62151666666668</v>
      </c>
      <c r="P1335">
        <f>[1]Manufacturing!O394</f>
        <v>1.2407496504037836</v>
      </c>
      <c r="Q1335">
        <f t="shared" si="3"/>
        <v>1996</v>
      </c>
      <c r="R1335">
        <f t="shared" si="0"/>
        <v>1.4661594262207038</v>
      </c>
      <c r="S1335">
        <f t="shared" si="1"/>
        <v>1.4162151666666669</v>
      </c>
    </row>
    <row r="1336" spans="1:19" x14ac:dyDescent="0.2">
      <c r="A1336" t="s">
        <v>774</v>
      </c>
      <c r="B1336">
        <v>1997</v>
      </c>
      <c r="C1336">
        <v>144.03870000000001</v>
      </c>
      <c r="D1336">
        <v>145.5394</v>
      </c>
      <c r="E1336">
        <v>148.30760000000001</v>
      </c>
      <c r="F1336">
        <v>147.0198</v>
      </c>
      <c r="G1336">
        <v>147.77780000000001</v>
      </c>
      <c r="H1336">
        <v>149.67230000000001</v>
      </c>
      <c r="I1336">
        <v>150.45689999999999</v>
      </c>
      <c r="J1336">
        <v>150.29560000000001</v>
      </c>
      <c r="K1336">
        <v>151.28229999999999</v>
      </c>
      <c r="L1336">
        <v>150.15549999999999</v>
      </c>
      <c r="M1336">
        <v>154.20339999999999</v>
      </c>
      <c r="N1336">
        <v>153.0823</v>
      </c>
      <c r="O1336">
        <f t="shared" si="2"/>
        <v>149.3193</v>
      </c>
      <c r="P1336">
        <f>[1]Manufacturing!O395</f>
        <v>1.282813189469137</v>
      </c>
      <c r="Q1336">
        <f t="shared" si="3"/>
        <v>1997</v>
      </c>
      <c r="R1336">
        <f t="shared" si="0"/>
        <v>1.5158647429063064</v>
      </c>
      <c r="S1336">
        <f t="shared" si="1"/>
        <v>1.493193</v>
      </c>
    </row>
    <row r="1337" spans="1:19" x14ac:dyDescent="0.2">
      <c r="A1337" t="s">
        <v>774</v>
      </c>
      <c r="B1337">
        <v>1998</v>
      </c>
      <c r="C1337">
        <v>153.86009999999999</v>
      </c>
      <c r="D1337">
        <v>150.10650000000001</v>
      </c>
      <c r="E1337">
        <v>148.6413</v>
      </c>
      <c r="F1337">
        <v>146.76779999999999</v>
      </c>
      <c r="G1337">
        <v>148.9813</v>
      </c>
      <c r="H1337">
        <v>147.4915</v>
      </c>
      <c r="I1337">
        <v>148.42740000000001</v>
      </c>
      <c r="J1337">
        <v>148.8827</v>
      </c>
      <c r="K1337">
        <v>145.7869</v>
      </c>
      <c r="L1337">
        <v>146.89570000000001</v>
      </c>
      <c r="M1337">
        <v>145.52670000000001</v>
      </c>
      <c r="N1337">
        <v>145.3383</v>
      </c>
      <c r="O1337">
        <f t="shared" si="2"/>
        <v>148.05884999999998</v>
      </c>
      <c r="P1337">
        <f>[1]Manufacturing!O396</f>
        <v>1.2699598711581384</v>
      </c>
      <c r="Q1337">
        <f t="shared" si="3"/>
        <v>1998</v>
      </c>
      <c r="R1337">
        <f t="shared" si="0"/>
        <v>1.5006763333881146</v>
      </c>
      <c r="S1337">
        <f t="shared" si="1"/>
        <v>1.4805884999999999</v>
      </c>
    </row>
    <row r="1338" spans="1:19" x14ac:dyDescent="0.2">
      <c r="A1338" t="s">
        <v>774</v>
      </c>
      <c r="B1338">
        <v>1999</v>
      </c>
      <c r="C1338">
        <v>147.2354</v>
      </c>
      <c r="D1338">
        <v>147.99639999999999</v>
      </c>
      <c r="E1338">
        <v>145.96369999999999</v>
      </c>
      <c r="F1338">
        <v>147.70920000000001</v>
      </c>
      <c r="G1338">
        <v>150.70529999999999</v>
      </c>
      <c r="H1338">
        <v>147.28630000000001</v>
      </c>
      <c r="I1338">
        <v>148.32329999999999</v>
      </c>
      <c r="J1338">
        <v>147.19980000000001</v>
      </c>
      <c r="K1338">
        <v>147.53059999999999</v>
      </c>
      <c r="L1338">
        <v>149.82839999999999</v>
      </c>
      <c r="M1338">
        <v>147.9</v>
      </c>
      <c r="N1338">
        <v>149.7251</v>
      </c>
      <c r="O1338">
        <f t="shared" si="2"/>
        <v>148.11695833333337</v>
      </c>
      <c r="P1338">
        <f>[1]Manufacturing!O397</f>
        <v>1.280551072024521</v>
      </c>
      <c r="Q1338">
        <f t="shared" si="3"/>
        <v>1999</v>
      </c>
      <c r="R1338">
        <f t="shared" si="0"/>
        <v>1.5131916615046208</v>
      </c>
      <c r="S1338">
        <f t="shared" si="1"/>
        <v>1.4811695833333338</v>
      </c>
    </row>
    <row r="1339" spans="1:19" x14ac:dyDescent="0.2">
      <c r="A1339" t="s">
        <v>774</v>
      </c>
      <c r="B1339">
        <v>2000</v>
      </c>
      <c r="C1339">
        <v>150.48099999999999</v>
      </c>
      <c r="D1339">
        <v>149.5899</v>
      </c>
      <c r="E1339">
        <v>149.39850000000001</v>
      </c>
      <c r="F1339">
        <v>150.64259999999999</v>
      </c>
      <c r="G1339">
        <v>147.86279999999999</v>
      </c>
      <c r="H1339">
        <v>147.3014</v>
      </c>
      <c r="I1339">
        <v>146.3306</v>
      </c>
      <c r="J1339">
        <v>142.2414</v>
      </c>
      <c r="K1339">
        <v>141.8021</v>
      </c>
      <c r="L1339">
        <v>140.30600000000001</v>
      </c>
      <c r="M1339">
        <v>137.47290000000001</v>
      </c>
      <c r="N1339">
        <v>137.40190000000001</v>
      </c>
      <c r="O1339">
        <f t="shared" si="2"/>
        <v>145.06925833333332</v>
      </c>
      <c r="P1339">
        <f>[1]Manufacturing!O398</f>
        <v>1.2501040440793443</v>
      </c>
      <c r="Q1339">
        <f t="shared" si="3"/>
        <v>2000</v>
      </c>
      <c r="R1339">
        <f t="shared" si="0"/>
        <v>1.4772132536060585</v>
      </c>
      <c r="S1339">
        <f t="shared" si="1"/>
        <v>1.4506925833333333</v>
      </c>
    </row>
    <row r="1340" spans="1:19" x14ac:dyDescent="0.2">
      <c r="A1340" t="s">
        <v>774</v>
      </c>
      <c r="B1340">
        <v>2001</v>
      </c>
      <c r="C1340">
        <v>135.8776</v>
      </c>
      <c r="D1340">
        <v>134.02010000000001</v>
      </c>
      <c r="E1340">
        <v>134.6533</v>
      </c>
      <c r="F1340">
        <v>133.92840000000001</v>
      </c>
      <c r="G1340">
        <v>130.91909999999999</v>
      </c>
      <c r="H1340">
        <v>129.4419</v>
      </c>
      <c r="I1340">
        <v>127.6413</v>
      </c>
      <c r="J1340">
        <v>128.1497</v>
      </c>
      <c r="K1340">
        <v>129.30029999999999</v>
      </c>
      <c r="L1340">
        <v>126.0309</v>
      </c>
      <c r="M1340">
        <v>124.1465</v>
      </c>
      <c r="N1340">
        <v>125.1865</v>
      </c>
      <c r="O1340">
        <f t="shared" si="2"/>
        <v>129.94130000000001</v>
      </c>
      <c r="P1340">
        <f>[1]Manufacturing!O399</f>
        <v>1.1300276415295669</v>
      </c>
      <c r="Q1340">
        <f t="shared" si="3"/>
        <v>2001</v>
      </c>
      <c r="R1340">
        <f t="shared" si="0"/>
        <v>1.3353223013033642</v>
      </c>
      <c r="S1340">
        <f t="shared" si="1"/>
        <v>1.2994130000000002</v>
      </c>
    </row>
    <row r="1341" spans="1:19" x14ac:dyDescent="0.2">
      <c r="A1341" t="s">
        <v>774</v>
      </c>
      <c r="B1341">
        <v>2002</v>
      </c>
      <c r="C1341">
        <v>125.33580000000001</v>
      </c>
      <c r="D1341">
        <v>126.2214</v>
      </c>
      <c r="E1341">
        <v>128.7586</v>
      </c>
      <c r="F1341">
        <v>130.0908</v>
      </c>
      <c r="G1341">
        <v>130.08600000000001</v>
      </c>
      <c r="H1341">
        <v>131.70099999999999</v>
      </c>
      <c r="I1341">
        <v>129.73390000000001</v>
      </c>
      <c r="J1341">
        <v>129.74359999999999</v>
      </c>
      <c r="K1341">
        <v>129.8999</v>
      </c>
      <c r="L1341">
        <v>129.09950000000001</v>
      </c>
      <c r="M1341">
        <v>130.52330000000001</v>
      </c>
      <c r="N1341">
        <v>130.13759999999999</v>
      </c>
      <c r="O1341">
        <f t="shared" si="2"/>
        <v>129.27761666666666</v>
      </c>
      <c r="P1341">
        <f>[1]Manufacturing!O400</f>
        <v>1.1180563750957466</v>
      </c>
      <c r="Q1341">
        <f t="shared" si="3"/>
        <v>2002</v>
      </c>
      <c r="R1341">
        <f t="shared" si="0"/>
        <v>1.3211761880080406</v>
      </c>
      <c r="S1341">
        <f t="shared" si="1"/>
        <v>1.2927761666666666</v>
      </c>
    </row>
    <row r="1342" spans="1:19" x14ac:dyDescent="0.2">
      <c r="A1342" t="s">
        <v>774</v>
      </c>
      <c r="B1342">
        <v>2003</v>
      </c>
      <c r="C1342">
        <v>126.36450000000001</v>
      </c>
      <c r="D1342">
        <v>128.03710000000001</v>
      </c>
      <c r="E1342">
        <v>127.8597</v>
      </c>
      <c r="F1342">
        <v>127.5879</v>
      </c>
      <c r="G1342">
        <v>124.83280000000001</v>
      </c>
      <c r="H1342">
        <v>124.43600000000001</v>
      </c>
      <c r="I1342">
        <v>121.482</v>
      </c>
      <c r="J1342">
        <v>120.3724</v>
      </c>
      <c r="K1342">
        <v>120.5616</v>
      </c>
      <c r="L1342">
        <v>121.8038</v>
      </c>
      <c r="M1342">
        <v>124.28789999999999</v>
      </c>
      <c r="N1342">
        <v>122.65949999999999</v>
      </c>
      <c r="O1342">
        <f t="shared" si="2"/>
        <v>124.19043333333333</v>
      </c>
      <c r="P1342">
        <f>[1]Manufacturing!O401</f>
        <v>1.079361048294023</v>
      </c>
      <c r="Q1342">
        <f t="shared" si="3"/>
        <v>2003</v>
      </c>
      <c r="R1342">
        <f t="shared" si="0"/>
        <v>1.2754509942732895</v>
      </c>
      <c r="S1342">
        <f t="shared" si="1"/>
        <v>1.2419043333333333</v>
      </c>
    </row>
    <row r="1343" spans="1:19" x14ac:dyDescent="0.2">
      <c r="A1343" t="s">
        <v>774</v>
      </c>
      <c r="B1343">
        <v>2004</v>
      </c>
      <c r="C1343">
        <v>125.4413</v>
      </c>
      <c r="D1343">
        <v>121.4738</v>
      </c>
      <c r="E1343">
        <v>119.113</v>
      </c>
      <c r="F1343">
        <v>120.657</v>
      </c>
      <c r="G1343">
        <v>122.79559999999999</v>
      </c>
      <c r="H1343">
        <v>121.4526</v>
      </c>
      <c r="I1343">
        <v>124.428</v>
      </c>
      <c r="J1343">
        <v>122.9689</v>
      </c>
      <c r="K1343">
        <v>122.20910000000001</v>
      </c>
      <c r="L1343">
        <v>125.1123</v>
      </c>
      <c r="M1343">
        <v>122.8142</v>
      </c>
      <c r="N1343">
        <v>123.07210000000001</v>
      </c>
      <c r="O1343">
        <f t="shared" si="2"/>
        <v>122.62815833333333</v>
      </c>
      <c r="P1343">
        <f>[1]Manufacturing!O402</f>
        <v>1.0626825814751435</v>
      </c>
      <c r="Q1343">
        <f t="shared" si="3"/>
        <v>2004</v>
      </c>
      <c r="R1343">
        <f t="shared" si="0"/>
        <v>1.255742512926185</v>
      </c>
      <c r="S1343">
        <f t="shared" si="1"/>
        <v>1.2262815833333334</v>
      </c>
    </row>
    <row r="1344" spans="1:19" x14ac:dyDescent="0.2">
      <c r="A1344" t="s">
        <v>774</v>
      </c>
      <c r="B1344">
        <v>2005</v>
      </c>
      <c r="C1344">
        <v>125.6088</v>
      </c>
      <c r="D1344">
        <v>125.5033</v>
      </c>
      <c r="E1344">
        <v>125.5861</v>
      </c>
      <c r="F1344">
        <v>123.41030000000001</v>
      </c>
      <c r="G1344">
        <v>124.44159999999999</v>
      </c>
      <c r="H1344">
        <v>124.1307</v>
      </c>
      <c r="I1344">
        <v>125.7835</v>
      </c>
      <c r="J1344">
        <v>124.97450000000001</v>
      </c>
      <c r="K1344">
        <v>124.9282</v>
      </c>
      <c r="L1344">
        <v>124.3177</v>
      </c>
      <c r="M1344">
        <v>123.1523</v>
      </c>
      <c r="N1344">
        <v>120.70529999999999</v>
      </c>
      <c r="O1344">
        <f t="shared" si="2"/>
        <v>124.37852500000001</v>
      </c>
      <c r="P1344">
        <f>[1]Manufacturing!O403</f>
        <v>1.0698182693315852</v>
      </c>
      <c r="Q1344">
        <f t="shared" si="3"/>
        <v>2005</v>
      </c>
      <c r="R1344">
        <f t="shared" si="0"/>
        <v>1.2641745572228615</v>
      </c>
      <c r="S1344">
        <f t="shared" si="1"/>
        <v>1.2437852500000002</v>
      </c>
    </row>
    <row r="1345" spans="1:19" x14ac:dyDescent="0.2">
      <c r="A1345" t="s">
        <v>774</v>
      </c>
      <c r="B1345">
        <v>2006</v>
      </c>
      <c r="C1345">
        <v>121.02500000000001</v>
      </c>
      <c r="D1345">
        <v>119.62949999999999</v>
      </c>
      <c r="E1345">
        <v>117.0767</v>
      </c>
      <c r="F1345">
        <v>115.6764</v>
      </c>
      <c r="G1345">
        <v>113.8296</v>
      </c>
      <c r="H1345">
        <v>112.4851</v>
      </c>
      <c r="I1345">
        <v>112.3117</v>
      </c>
      <c r="J1345">
        <v>110.7186</v>
      </c>
      <c r="K1345">
        <v>109.1947</v>
      </c>
      <c r="L1345">
        <v>107.5976</v>
      </c>
      <c r="M1345">
        <v>106.3768</v>
      </c>
      <c r="N1345">
        <v>106.27070000000001</v>
      </c>
      <c r="O1345">
        <f t="shared" si="2"/>
        <v>112.68270000000001</v>
      </c>
      <c r="P1345">
        <f>[1]Manufacturing!O404</f>
        <v>0.96447326435050418</v>
      </c>
      <c r="Q1345">
        <f t="shared" si="3"/>
        <v>2006</v>
      </c>
      <c r="R1345">
        <f t="shared" si="0"/>
        <v>1.1396912885731265</v>
      </c>
      <c r="S1345">
        <f t="shared" si="1"/>
        <v>1.1268270000000002</v>
      </c>
    </row>
    <row r="1346" spans="1:19" x14ac:dyDescent="0.2">
      <c r="A1346" t="s">
        <v>774</v>
      </c>
      <c r="B1346">
        <v>2007</v>
      </c>
      <c r="C1346">
        <v>104.6486</v>
      </c>
      <c r="D1346">
        <v>103.73560000000001</v>
      </c>
      <c r="E1346">
        <v>103.2436</v>
      </c>
      <c r="F1346">
        <v>103.4902</v>
      </c>
      <c r="G1346">
        <v>102.3462</v>
      </c>
      <c r="H1346">
        <v>102.2037</v>
      </c>
      <c r="I1346">
        <v>99.519199999999998</v>
      </c>
      <c r="J1346">
        <v>96.801100000000005</v>
      </c>
      <c r="K1346">
        <v>96.454300000000003</v>
      </c>
      <c r="L1346">
        <v>96.020200000000003</v>
      </c>
      <c r="M1346">
        <v>95.738200000000006</v>
      </c>
      <c r="N1346">
        <v>95.799000000000007</v>
      </c>
      <c r="O1346">
        <f t="shared" si="2"/>
        <v>99.999991666666673</v>
      </c>
      <c r="P1346">
        <f>[1]Manufacturing!O405</f>
        <v>0.84625834558936375</v>
      </c>
      <c r="Q1346">
        <f t="shared" si="3"/>
        <v>2007</v>
      </c>
      <c r="R1346">
        <f t="shared" si="0"/>
        <v>1</v>
      </c>
      <c r="S1346">
        <f t="shared" si="1"/>
        <v>0.99999991666666677</v>
      </c>
    </row>
    <row r="1347" spans="1:19" x14ac:dyDescent="0.2">
      <c r="A1347" t="s">
        <v>774</v>
      </c>
      <c r="B1347">
        <v>2008</v>
      </c>
      <c r="C1347">
        <v>93.498699999999999</v>
      </c>
      <c r="D1347">
        <v>93.632099999999994</v>
      </c>
      <c r="E1347">
        <v>92.995800000000003</v>
      </c>
      <c r="F1347">
        <v>91.211699999999993</v>
      </c>
      <c r="G1347">
        <v>90.610799999999998</v>
      </c>
      <c r="H1347">
        <v>89.432599999999994</v>
      </c>
      <c r="I1347">
        <v>88.422700000000006</v>
      </c>
      <c r="J1347">
        <v>88.507000000000005</v>
      </c>
      <c r="K1347">
        <v>85.942599999999999</v>
      </c>
      <c r="L1347">
        <v>84.037999999999997</v>
      </c>
      <c r="M1347">
        <v>80.2239</v>
      </c>
      <c r="N1347">
        <v>75.269499999999994</v>
      </c>
      <c r="O1347">
        <f t="shared" si="2"/>
        <v>87.815449999999998</v>
      </c>
      <c r="P1347">
        <f>[1]Manufacturing!O406</f>
        <v>0.741737100675668</v>
      </c>
      <c r="Q1347">
        <f t="shared" si="3"/>
        <v>2008</v>
      </c>
      <c r="R1347">
        <f t="shared" si="0"/>
        <v>0.8764901457593266</v>
      </c>
      <c r="S1347">
        <f t="shared" si="1"/>
        <v>0.87815449999999995</v>
      </c>
    </row>
    <row r="1348" spans="1:19" x14ac:dyDescent="0.2">
      <c r="A1348" t="s">
        <v>774</v>
      </c>
      <c r="B1348">
        <v>2009</v>
      </c>
      <c r="C1348">
        <v>75.161000000000001</v>
      </c>
      <c r="D1348">
        <v>71.5839</v>
      </c>
      <c r="E1348">
        <v>69.558899999999994</v>
      </c>
      <c r="F1348">
        <v>69.468599999999995</v>
      </c>
      <c r="G1348">
        <v>67.840100000000007</v>
      </c>
      <c r="H1348">
        <v>68.319100000000006</v>
      </c>
      <c r="I1348">
        <v>65.871899999999997</v>
      </c>
      <c r="J1348">
        <v>67.256399999999999</v>
      </c>
      <c r="K1348">
        <v>67.0107</v>
      </c>
      <c r="L1348">
        <v>69.817700000000002</v>
      </c>
      <c r="M1348">
        <v>72.294300000000007</v>
      </c>
      <c r="N1348">
        <v>72.307199999999995</v>
      </c>
      <c r="O1348">
        <f t="shared" si="2"/>
        <v>69.707483333333343</v>
      </c>
      <c r="P1348">
        <f>[1]Manufacturing!O407</f>
        <v>0.58343609136267327</v>
      </c>
      <c r="Q1348">
        <f t="shared" si="3"/>
        <v>2009</v>
      </c>
      <c r="R1348">
        <f t="shared" si="0"/>
        <v>0.6894302365270597</v>
      </c>
      <c r="S1348">
        <f t="shared" si="1"/>
        <v>0.69707483333333342</v>
      </c>
    </row>
    <row r="1349" spans="1:19" x14ac:dyDescent="0.2">
      <c r="A1349" t="s">
        <v>774</v>
      </c>
      <c r="B1349">
        <v>2010</v>
      </c>
      <c r="C1349">
        <v>72.564800000000005</v>
      </c>
      <c r="D1349">
        <v>73.377600000000001</v>
      </c>
      <c r="E1349">
        <v>73.2697</v>
      </c>
      <c r="F1349">
        <v>73.884200000000007</v>
      </c>
      <c r="G1349">
        <v>75.028400000000005</v>
      </c>
      <c r="H1349">
        <v>74.7012</v>
      </c>
      <c r="I1349">
        <v>75.879099999999994</v>
      </c>
      <c r="J1349">
        <v>75.6892</v>
      </c>
      <c r="K1349">
        <v>75.698300000000003</v>
      </c>
      <c r="L1349">
        <v>75.680899999999994</v>
      </c>
      <c r="M1349">
        <v>75.799099999999996</v>
      </c>
      <c r="N1349">
        <v>77.4953</v>
      </c>
      <c r="O1349">
        <f t="shared" si="2"/>
        <v>74.922316666666674</v>
      </c>
      <c r="P1349">
        <f>[1]Manufacturing!O408</f>
        <v>0.62760888770337442</v>
      </c>
      <c r="Q1349">
        <f t="shared" si="3"/>
        <v>2010</v>
      </c>
      <c r="R1349">
        <f t="shared" si="0"/>
        <v>0.74162800399479167</v>
      </c>
      <c r="S1349">
        <f t="shared" si="1"/>
        <v>0.74922316666666677</v>
      </c>
    </row>
    <row r="1350" spans="1:19" x14ac:dyDescent="0.2">
      <c r="A1350" t="s">
        <v>774</v>
      </c>
      <c r="B1350">
        <v>2011</v>
      </c>
      <c r="C1350">
        <v>75.821299999999994</v>
      </c>
      <c r="D1350">
        <v>78.284899999999993</v>
      </c>
      <c r="E1350">
        <v>76.516599999999997</v>
      </c>
      <c r="F1350">
        <v>78.098399999999998</v>
      </c>
      <c r="G1350">
        <v>78.184700000000007</v>
      </c>
      <c r="H1350">
        <v>78.489000000000004</v>
      </c>
      <c r="I1350">
        <v>78.675899999999999</v>
      </c>
      <c r="J1350">
        <v>77.562600000000003</v>
      </c>
      <c r="K1350">
        <v>78.035899999999998</v>
      </c>
      <c r="L1350">
        <v>78.294700000000006</v>
      </c>
      <c r="M1350">
        <v>77.861699999999999</v>
      </c>
      <c r="O1350">
        <f>AVERAGE(C1350:M1350)</f>
        <v>77.802336363636357</v>
      </c>
    </row>
    <row r="1351" spans="1:19" x14ac:dyDescent="0.2">
      <c r="A1351" t="s">
        <v>775</v>
      </c>
      <c r="B1351" t="s">
        <v>776</v>
      </c>
      <c r="C1351" t="s">
        <v>777</v>
      </c>
      <c r="D1351" t="s">
        <v>778</v>
      </c>
      <c r="E1351" t="s">
        <v>779</v>
      </c>
      <c r="P1351">
        <f>[1]Manufacturing!V383</f>
        <v>1</v>
      </c>
      <c r="R1351" t="s">
        <v>772</v>
      </c>
      <c r="S1351" t="s">
        <v>773</v>
      </c>
    </row>
    <row r="1352" spans="1:19" x14ac:dyDescent="0.2">
      <c r="A1352" t="s">
        <v>780</v>
      </c>
      <c r="B1352">
        <v>1986</v>
      </c>
      <c r="C1352">
        <v>302.03089999999997</v>
      </c>
      <c r="D1352">
        <v>293.24590000000001</v>
      </c>
      <c r="E1352">
        <v>294.72719999999998</v>
      </c>
      <c r="F1352">
        <v>294.30020000000002</v>
      </c>
      <c r="G1352">
        <v>292.24669999999998</v>
      </c>
      <c r="H1352">
        <v>291.75659999999999</v>
      </c>
      <c r="I1352">
        <v>291.14440000000002</v>
      </c>
      <c r="J1352">
        <v>291.13279999999997</v>
      </c>
      <c r="K1352">
        <v>289.7953</v>
      </c>
      <c r="L1352">
        <v>289.13099999999997</v>
      </c>
      <c r="M1352">
        <v>292.56959999999998</v>
      </c>
      <c r="N1352">
        <v>293.8963</v>
      </c>
      <c r="O1352">
        <f>AVERAGE(C1352:N1352)</f>
        <v>292.99807499999997</v>
      </c>
      <c r="P1352">
        <f>[1]Manufacturing!V384</f>
        <v>1.0033058709498754</v>
      </c>
      <c r="Q1352">
        <f>B1352</f>
        <v>1986</v>
      </c>
      <c r="R1352">
        <f>P1352/P$1373</f>
        <v>3.0119609505917349</v>
      </c>
      <c r="S1352">
        <f t="shared" ref="S1352:S1376" si="4">O1352*0.01</f>
        <v>2.9299807499999999</v>
      </c>
    </row>
    <row r="1353" spans="1:19" x14ac:dyDescent="0.2">
      <c r="A1353" t="s">
        <v>780</v>
      </c>
      <c r="B1353">
        <v>1987</v>
      </c>
      <c r="C1353">
        <v>291.4769</v>
      </c>
      <c r="D1353">
        <v>293.85809999999998</v>
      </c>
      <c r="E1353">
        <v>292.03379999999999</v>
      </c>
      <c r="F1353">
        <v>291.21089999999998</v>
      </c>
      <c r="G1353">
        <v>295.21839999999997</v>
      </c>
      <c r="H1353">
        <v>295.0086</v>
      </c>
      <c r="I1353">
        <v>298.99540000000002</v>
      </c>
      <c r="J1353">
        <v>297.84519999999998</v>
      </c>
      <c r="K1353">
        <v>296.01679999999999</v>
      </c>
      <c r="L1353">
        <v>299.15190000000001</v>
      </c>
      <c r="M1353">
        <v>300.76260000000002</v>
      </c>
      <c r="N1353">
        <v>299.9699</v>
      </c>
      <c r="O1353">
        <f t="shared" ref="O1353:O1376" si="5">AVERAGE(C1353:N1353)</f>
        <v>295.96237499999995</v>
      </c>
      <c r="P1353">
        <f>[1]Manufacturing!V385</f>
        <v>1.0227161431080207</v>
      </c>
      <c r="Q1353">
        <f t="shared" ref="Q1353:Q1376" si="6">B1353</f>
        <v>1987</v>
      </c>
      <c r="R1353">
        <f t="shared" ref="R1353:R1376" si="7">P1353/P$1373</f>
        <v>3.0702312981232827</v>
      </c>
      <c r="S1353">
        <f t="shared" si="4"/>
        <v>2.9596237499999996</v>
      </c>
    </row>
    <row r="1354" spans="1:19" x14ac:dyDescent="0.2">
      <c r="A1354" t="s">
        <v>780</v>
      </c>
      <c r="B1354">
        <v>1988</v>
      </c>
      <c r="C1354">
        <v>298.89490000000001</v>
      </c>
      <c r="D1354">
        <v>297.76209999999998</v>
      </c>
      <c r="E1354">
        <v>298.51139999999998</v>
      </c>
      <c r="F1354">
        <v>295.86709999999999</v>
      </c>
      <c r="G1354">
        <v>292.81459999999998</v>
      </c>
      <c r="H1354">
        <v>290.60660000000001</v>
      </c>
      <c r="I1354">
        <v>289.24009999999998</v>
      </c>
      <c r="J1354">
        <v>287.57810000000001</v>
      </c>
      <c r="K1354">
        <v>285.2593</v>
      </c>
      <c r="L1354">
        <v>283.98180000000002</v>
      </c>
      <c r="M1354">
        <v>283.9049</v>
      </c>
      <c r="N1354">
        <v>282.49</v>
      </c>
      <c r="O1354">
        <f t="shared" si="5"/>
        <v>290.5759083333333</v>
      </c>
      <c r="P1354">
        <f>[1]Manufacturing!V386</f>
        <v>1.0206236924824685</v>
      </c>
      <c r="Q1354">
        <f t="shared" si="6"/>
        <v>1988</v>
      </c>
      <c r="R1354">
        <f t="shared" si="7"/>
        <v>3.0639496847512433</v>
      </c>
      <c r="S1354">
        <f t="shared" si="4"/>
        <v>2.9057590833333329</v>
      </c>
    </row>
    <row r="1355" spans="1:19" x14ac:dyDescent="0.2">
      <c r="A1355" t="s">
        <v>780</v>
      </c>
      <c r="B1355">
        <v>1989</v>
      </c>
      <c r="C1355">
        <v>284.63799999999998</v>
      </c>
      <c r="D1355">
        <v>281.2638</v>
      </c>
      <c r="E1355">
        <v>280.88830000000002</v>
      </c>
      <c r="F1355">
        <v>281.62639999999999</v>
      </c>
      <c r="G1355">
        <v>276.97859999999997</v>
      </c>
      <c r="H1355">
        <v>276.17779999999999</v>
      </c>
      <c r="I1355">
        <v>275.74860000000001</v>
      </c>
      <c r="J1355">
        <v>274.67579999999998</v>
      </c>
      <c r="K1355">
        <v>275.7106</v>
      </c>
      <c r="L1355">
        <v>277.71289999999999</v>
      </c>
      <c r="M1355">
        <v>273.59179999999998</v>
      </c>
      <c r="N1355">
        <v>272.3716</v>
      </c>
      <c r="O1355">
        <f t="shared" si="5"/>
        <v>277.61534999999998</v>
      </c>
      <c r="P1355">
        <f>[1]Manufacturing!V387</f>
        <v>0.97525096621968321</v>
      </c>
      <c r="Q1355">
        <f t="shared" si="6"/>
        <v>1989</v>
      </c>
      <c r="R1355">
        <f t="shared" si="7"/>
        <v>2.9277390996422232</v>
      </c>
      <c r="S1355">
        <f t="shared" si="4"/>
        <v>2.7761534999999999</v>
      </c>
    </row>
    <row r="1356" spans="1:19" x14ac:dyDescent="0.2">
      <c r="A1356" t="s">
        <v>780</v>
      </c>
      <c r="B1356">
        <v>1990</v>
      </c>
      <c r="C1356">
        <v>278.14710000000002</v>
      </c>
      <c r="D1356">
        <v>274.47000000000003</v>
      </c>
      <c r="E1356">
        <v>271.33409999999998</v>
      </c>
      <c r="F1356">
        <v>273.24450000000002</v>
      </c>
      <c r="G1356">
        <v>272.16969999999998</v>
      </c>
      <c r="H1356">
        <v>272.40789999999998</v>
      </c>
      <c r="I1356">
        <v>270.87169999999998</v>
      </c>
      <c r="J1356">
        <v>272.76940000000002</v>
      </c>
      <c r="K1356">
        <v>273.0376</v>
      </c>
      <c r="L1356">
        <v>268.63010000000003</v>
      </c>
      <c r="M1356">
        <v>262.6121</v>
      </c>
      <c r="N1356">
        <v>264.08460000000002</v>
      </c>
      <c r="O1356">
        <f t="shared" si="5"/>
        <v>271.14823333333328</v>
      </c>
      <c r="P1356">
        <f>[1]Manufacturing!V388</f>
        <v>0.95803722741042607</v>
      </c>
      <c r="Q1356">
        <f t="shared" si="6"/>
        <v>1990</v>
      </c>
      <c r="R1356">
        <f t="shared" si="7"/>
        <v>2.8760628256281167</v>
      </c>
      <c r="S1356">
        <f t="shared" si="4"/>
        <v>2.7114823333333327</v>
      </c>
    </row>
    <row r="1357" spans="1:19" x14ac:dyDescent="0.2">
      <c r="A1357" t="s">
        <v>780</v>
      </c>
      <c r="B1357">
        <v>1991</v>
      </c>
      <c r="C1357">
        <v>264.50110000000001</v>
      </c>
      <c r="D1357">
        <v>265.14409999999998</v>
      </c>
      <c r="E1357">
        <v>264.0222</v>
      </c>
      <c r="F1357">
        <v>260.9495</v>
      </c>
      <c r="G1357">
        <v>263.98160000000001</v>
      </c>
      <c r="H1357">
        <v>267.86040000000003</v>
      </c>
      <c r="I1357">
        <v>270.35480000000001</v>
      </c>
      <c r="J1357">
        <v>272.68979999999999</v>
      </c>
      <c r="K1357">
        <v>274.16230000000002</v>
      </c>
      <c r="L1357">
        <v>275.61900000000003</v>
      </c>
      <c r="M1357">
        <v>275.95699999999999</v>
      </c>
      <c r="N1357">
        <v>276.7079</v>
      </c>
      <c r="O1357">
        <f t="shared" si="5"/>
        <v>269.32914166666666</v>
      </c>
      <c r="P1357">
        <f>[1]Manufacturing!V389</f>
        <v>0.95777562923443293</v>
      </c>
      <c r="Q1357">
        <f t="shared" si="6"/>
        <v>1991</v>
      </c>
      <c r="R1357">
        <f t="shared" si="7"/>
        <v>2.8752774983279865</v>
      </c>
      <c r="S1357">
        <f t="shared" si="4"/>
        <v>2.6932914166666668</v>
      </c>
    </row>
    <row r="1358" spans="1:19" x14ac:dyDescent="0.2">
      <c r="A1358" t="s">
        <v>780</v>
      </c>
      <c r="B1358">
        <v>1992</v>
      </c>
      <c r="C1358">
        <v>276.61189999999999</v>
      </c>
      <c r="D1358">
        <v>274.89999999999998</v>
      </c>
      <c r="E1358">
        <v>274.54160000000002</v>
      </c>
      <c r="F1358">
        <v>271.66730000000001</v>
      </c>
      <c r="G1358">
        <v>273.36419999999998</v>
      </c>
      <c r="H1358">
        <v>275.58620000000002</v>
      </c>
      <c r="I1358">
        <v>279.50200000000001</v>
      </c>
      <c r="J1358">
        <v>276.82229999999998</v>
      </c>
      <c r="K1358">
        <v>276.93299999999999</v>
      </c>
      <c r="L1358">
        <v>277.8374</v>
      </c>
      <c r="M1358">
        <v>279.4255</v>
      </c>
      <c r="N1358">
        <v>279.1071</v>
      </c>
      <c r="O1358">
        <f t="shared" si="5"/>
        <v>276.35820833333332</v>
      </c>
      <c r="P1358">
        <f>[1]Manufacturing!V390</f>
        <v>1.0037593136051703</v>
      </c>
      <c r="Q1358">
        <f t="shared" si="6"/>
        <v>1992</v>
      </c>
      <c r="R1358">
        <f t="shared" si="7"/>
        <v>3.0133222020411936</v>
      </c>
      <c r="S1358">
        <f t="shared" si="4"/>
        <v>2.7635820833333331</v>
      </c>
    </row>
    <row r="1359" spans="1:19" x14ac:dyDescent="0.2">
      <c r="A1359" t="s">
        <v>780</v>
      </c>
      <c r="B1359">
        <v>1993</v>
      </c>
      <c r="C1359">
        <v>282.00659999999999</v>
      </c>
      <c r="D1359">
        <v>283.19060000000002</v>
      </c>
      <c r="E1359">
        <v>279.35390000000001</v>
      </c>
      <c r="F1359">
        <v>281.745</v>
      </c>
      <c r="G1359">
        <v>283.00119999999998</v>
      </c>
      <c r="H1359">
        <v>283.02499999999998</v>
      </c>
      <c r="I1359">
        <v>284.46339999999998</v>
      </c>
      <c r="J1359">
        <v>282.50330000000002</v>
      </c>
      <c r="K1359">
        <v>283.51420000000002</v>
      </c>
      <c r="L1359">
        <v>280.59980000000002</v>
      </c>
      <c r="M1359">
        <v>280.23750000000001</v>
      </c>
      <c r="N1359">
        <v>279.11279999999999</v>
      </c>
      <c r="O1359">
        <f t="shared" si="5"/>
        <v>281.8961083333333</v>
      </c>
      <c r="P1359">
        <f>[1]Manufacturing!V391</f>
        <v>1.0142804311030171</v>
      </c>
      <c r="Q1359">
        <f t="shared" si="6"/>
        <v>1993</v>
      </c>
      <c r="R1359">
        <f t="shared" si="7"/>
        <v>3.0449069818951182</v>
      </c>
      <c r="S1359">
        <f t="shared" si="4"/>
        <v>2.818961083333333</v>
      </c>
    </row>
    <row r="1360" spans="1:19" x14ac:dyDescent="0.2">
      <c r="A1360" t="s">
        <v>780</v>
      </c>
      <c r="B1360">
        <v>1994</v>
      </c>
      <c r="C1360">
        <v>278.64460000000003</v>
      </c>
      <c r="D1360">
        <v>274.14440000000002</v>
      </c>
      <c r="E1360">
        <v>281.40499999999997</v>
      </c>
      <c r="F1360">
        <v>283.26319999999998</v>
      </c>
      <c r="G1360">
        <v>284.72199999999998</v>
      </c>
      <c r="H1360">
        <v>283.75490000000002</v>
      </c>
      <c r="I1360">
        <v>284.8725</v>
      </c>
      <c r="J1360">
        <v>287.4375</v>
      </c>
      <c r="K1360">
        <v>289.02850000000001</v>
      </c>
      <c r="L1360">
        <v>291.97030000000001</v>
      </c>
      <c r="M1360">
        <v>290.0609</v>
      </c>
      <c r="N1360">
        <v>291.79610000000002</v>
      </c>
      <c r="O1360">
        <f t="shared" si="5"/>
        <v>285.09165833333333</v>
      </c>
      <c r="P1360">
        <f>[1]Manufacturing!V392</f>
        <v>1.0312240942491577</v>
      </c>
      <c r="Q1360">
        <f t="shared" si="6"/>
        <v>1994</v>
      </c>
      <c r="R1360">
        <f t="shared" si="7"/>
        <v>3.0957724788824326</v>
      </c>
      <c r="S1360">
        <f t="shared" si="4"/>
        <v>2.8509165833333334</v>
      </c>
    </row>
    <row r="1361" spans="1:19" x14ac:dyDescent="0.2">
      <c r="A1361" t="s">
        <v>780</v>
      </c>
      <c r="B1361">
        <v>1995</v>
      </c>
      <c r="C1361">
        <v>290.25299999999999</v>
      </c>
      <c r="D1361">
        <v>288.17590000000001</v>
      </c>
      <c r="E1361">
        <v>288.17689999999999</v>
      </c>
      <c r="F1361">
        <v>284.70769999999999</v>
      </c>
      <c r="G1361">
        <v>286.84050000000002</v>
      </c>
      <c r="H1361">
        <v>283.40980000000002</v>
      </c>
      <c r="I1361">
        <v>279.30829999999997</v>
      </c>
      <c r="J1361">
        <v>281.65129999999999</v>
      </c>
      <c r="K1361">
        <v>283.29500000000002</v>
      </c>
      <c r="L1361">
        <v>279.22160000000002</v>
      </c>
      <c r="M1361">
        <v>276.3569</v>
      </c>
      <c r="N1361">
        <v>274.24259999999998</v>
      </c>
      <c r="O1361">
        <f t="shared" si="5"/>
        <v>282.9699583333333</v>
      </c>
      <c r="P1361">
        <f>[1]Manufacturing!V393</f>
        <v>1.0157542939686115</v>
      </c>
      <c r="Q1361">
        <f t="shared" si="6"/>
        <v>1995</v>
      </c>
      <c r="R1361">
        <f t="shared" si="7"/>
        <v>3.0493315721683665</v>
      </c>
      <c r="S1361">
        <f t="shared" si="4"/>
        <v>2.8296995833333329</v>
      </c>
    </row>
    <row r="1362" spans="1:19" x14ac:dyDescent="0.2">
      <c r="A1362" t="s">
        <v>780</v>
      </c>
      <c r="B1362">
        <v>1996</v>
      </c>
      <c r="C1362">
        <v>265.11520000000002</v>
      </c>
      <c r="D1362">
        <v>275.67919999999998</v>
      </c>
      <c r="E1362">
        <v>274.286</v>
      </c>
      <c r="F1362">
        <v>275.33530000000002</v>
      </c>
      <c r="G1362">
        <v>276.12430000000001</v>
      </c>
      <c r="H1362">
        <v>277.36689999999999</v>
      </c>
      <c r="I1362">
        <v>273.45</v>
      </c>
      <c r="J1362">
        <v>278.23520000000002</v>
      </c>
      <c r="K1362">
        <v>279.05930000000001</v>
      </c>
      <c r="L1362">
        <v>280.07279999999997</v>
      </c>
      <c r="M1362">
        <v>279.51119999999997</v>
      </c>
      <c r="N1362">
        <v>279.88639999999998</v>
      </c>
      <c r="O1362">
        <f t="shared" si="5"/>
        <v>276.17681666666664</v>
      </c>
      <c r="P1362">
        <f>[1]Manufacturing!V394</f>
        <v>0.9930138804481945</v>
      </c>
      <c r="Q1362">
        <f t="shared" si="6"/>
        <v>1996</v>
      </c>
      <c r="R1362">
        <f t="shared" si="7"/>
        <v>2.9810640183674915</v>
      </c>
      <c r="S1362">
        <f t="shared" si="4"/>
        <v>2.7617681666666662</v>
      </c>
    </row>
    <row r="1363" spans="1:19" x14ac:dyDescent="0.2">
      <c r="A1363" t="s">
        <v>780</v>
      </c>
      <c r="B1363">
        <v>1997</v>
      </c>
      <c r="C1363">
        <v>277.88589999999999</v>
      </c>
      <c r="D1363">
        <v>275.69940000000003</v>
      </c>
      <c r="E1363">
        <v>277.75749999999999</v>
      </c>
      <c r="F1363">
        <v>277.2398</v>
      </c>
      <c r="G1363">
        <v>277.06299999999999</v>
      </c>
      <c r="H1363">
        <v>276.9701</v>
      </c>
      <c r="I1363">
        <v>273.1859</v>
      </c>
      <c r="J1363">
        <v>274.57479999999998</v>
      </c>
      <c r="K1363">
        <v>275.815</v>
      </c>
      <c r="L1363">
        <v>274.58920000000001</v>
      </c>
      <c r="M1363">
        <v>271.98840000000001</v>
      </c>
      <c r="N1363">
        <v>272.1053</v>
      </c>
      <c r="O1363">
        <f t="shared" si="5"/>
        <v>275.40619166666664</v>
      </c>
      <c r="P1363">
        <f>[1]Manufacturing!V395</f>
        <v>1.0063610226243218</v>
      </c>
      <c r="Q1363">
        <f t="shared" si="6"/>
        <v>1997</v>
      </c>
      <c r="R1363">
        <f t="shared" si="7"/>
        <v>3.0211326277522161</v>
      </c>
      <c r="S1363">
        <f t="shared" si="4"/>
        <v>2.7540619166666667</v>
      </c>
    </row>
    <row r="1364" spans="1:19" x14ac:dyDescent="0.2">
      <c r="A1364" t="s">
        <v>780</v>
      </c>
      <c r="B1364">
        <v>1998</v>
      </c>
      <c r="C1364">
        <v>270.1345</v>
      </c>
      <c r="D1364">
        <v>265.42469999999997</v>
      </c>
      <c r="E1364">
        <v>263.51240000000001</v>
      </c>
      <c r="F1364">
        <v>260.68560000000002</v>
      </c>
      <c r="G1364">
        <v>261.01639999999998</v>
      </c>
      <c r="H1364">
        <v>261.22219999999999</v>
      </c>
      <c r="I1364">
        <v>258.35989999999998</v>
      </c>
      <c r="J1364">
        <v>257.52449999999999</v>
      </c>
      <c r="K1364">
        <v>256.03070000000002</v>
      </c>
      <c r="L1364">
        <v>254.77869999999999</v>
      </c>
      <c r="M1364">
        <v>253.5865</v>
      </c>
      <c r="N1364">
        <v>254.4383</v>
      </c>
      <c r="O1364">
        <f t="shared" si="5"/>
        <v>259.72619999999995</v>
      </c>
      <c r="P1364">
        <f>[1]Manufacturing!V396</f>
        <v>0.94596981745860131</v>
      </c>
      <c r="Q1364">
        <f t="shared" si="6"/>
        <v>1998</v>
      </c>
      <c r="R1364">
        <f t="shared" si="7"/>
        <v>2.839836019225332</v>
      </c>
      <c r="S1364">
        <f t="shared" si="4"/>
        <v>2.5972619999999997</v>
      </c>
    </row>
    <row r="1365" spans="1:19" x14ac:dyDescent="0.2">
      <c r="A1365" t="s">
        <v>780</v>
      </c>
      <c r="B1365">
        <v>1999</v>
      </c>
      <c r="C1365">
        <v>252.5342</v>
      </c>
      <c r="D1365">
        <v>251.84549999999999</v>
      </c>
      <c r="E1365">
        <v>249.73509999999999</v>
      </c>
      <c r="F1365">
        <v>249.62639999999999</v>
      </c>
      <c r="G1365">
        <v>250.27539999999999</v>
      </c>
      <c r="H1365">
        <v>247.89779999999999</v>
      </c>
      <c r="I1365">
        <v>246.958</v>
      </c>
      <c r="J1365">
        <v>248.40620000000001</v>
      </c>
      <c r="K1365">
        <v>245.48699999999999</v>
      </c>
      <c r="L1365">
        <v>246.91919999999999</v>
      </c>
      <c r="M1365">
        <v>244.02330000000001</v>
      </c>
      <c r="N1365">
        <v>243.30799999999999</v>
      </c>
      <c r="O1365">
        <f t="shared" si="5"/>
        <v>248.08467499999998</v>
      </c>
      <c r="P1365">
        <f>[1]Manufacturing!V397</f>
        <v>0.91159959645392052</v>
      </c>
      <c r="Q1365">
        <f t="shared" si="6"/>
        <v>1999</v>
      </c>
      <c r="R1365">
        <f t="shared" si="7"/>
        <v>2.7366553576477237</v>
      </c>
      <c r="S1365">
        <f t="shared" si="4"/>
        <v>2.48084675</v>
      </c>
    </row>
    <row r="1366" spans="1:19" x14ac:dyDescent="0.2">
      <c r="A1366" t="s">
        <v>780</v>
      </c>
      <c r="B1366">
        <v>2000</v>
      </c>
      <c r="C1366">
        <v>240.3038</v>
      </c>
      <c r="D1366">
        <v>241.4248</v>
      </c>
      <c r="E1366">
        <v>242.06370000000001</v>
      </c>
      <c r="F1366">
        <v>240.9034</v>
      </c>
      <c r="G1366">
        <v>239.66329999999999</v>
      </c>
      <c r="H1366">
        <v>238.3365</v>
      </c>
      <c r="I1366">
        <v>239.29910000000001</v>
      </c>
      <c r="J1366">
        <v>238.0547</v>
      </c>
      <c r="K1366">
        <v>235.95230000000001</v>
      </c>
      <c r="L1366">
        <v>232.32390000000001</v>
      </c>
      <c r="M1366">
        <v>232.1318</v>
      </c>
      <c r="N1366">
        <v>227.04519999999999</v>
      </c>
      <c r="O1366">
        <f t="shared" si="5"/>
        <v>237.291875</v>
      </c>
      <c r="P1366">
        <f>[1]Manufacturing!V398</f>
        <v>0.86166647910447047</v>
      </c>
      <c r="Q1366">
        <f t="shared" si="6"/>
        <v>2000</v>
      </c>
      <c r="R1366">
        <f t="shared" si="7"/>
        <v>2.5867543115634715</v>
      </c>
      <c r="S1366">
        <f t="shared" si="4"/>
        <v>2.3729187500000002</v>
      </c>
    </row>
    <row r="1367" spans="1:19" x14ac:dyDescent="0.2">
      <c r="A1367" t="s">
        <v>780</v>
      </c>
      <c r="B1367">
        <v>2001</v>
      </c>
      <c r="C1367">
        <v>228.3571</v>
      </c>
      <c r="D1367">
        <v>228.33269999999999</v>
      </c>
      <c r="E1367">
        <v>225.11859999999999</v>
      </c>
      <c r="F1367">
        <v>221.3211</v>
      </c>
      <c r="G1367">
        <v>215.41460000000001</v>
      </c>
      <c r="H1367">
        <v>209.11529999999999</v>
      </c>
      <c r="I1367">
        <v>203.49719999999999</v>
      </c>
      <c r="J1367">
        <v>193.74</v>
      </c>
      <c r="K1367">
        <v>185.4161</v>
      </c>
      <c r="L1367">
        <v>179.23</v>
      </c>
      <c r="M1367">
        <v>172.7021</v>
      </c>
      <c r="N1367">
        <v>167.89179999999999</v>
      </c>
      <c r="O1367">
        <f t="shared" si="5"/>
        <v>202.51138333333333</v>
      </c>
      <c r="P1367">
        <f>[1]Manufacturing!V399</f>
        <v>0.73169157292948761</v>
      </c>
      <c r="Q1367">
        <f t="shared" si="6"/>
        <v>2001</v>
      </c>
      <c r="R1367">
        <f t="shared" si="7"/>
        <v>2.196564885496183</v>
      </c>
      <c r="S1367">
        <f t="shared" si="4"/>
        <v>2.0251138333333332</v>
      </c>
    </row>
    <row r="1368" spans="1:19" x14ac:dyDescent="0.2">
      <c r="A1368" t="s">
        <v>780</v>
      </c>
      <c r="B1368">
        <v>2002</v>
      </c>
      <c r="C1368">
        <v>163.56379999999999</v>
      </c>
      <c r="D1368">
        <v>160.291</v>
      </c>
      <c r="E1368">
        <v>157.96279999999999</v>
      </c>
      <c r="F1368">
        <v>154.988</v>
      </c>
      <c r="G1368">
        <v>156.78899999999999</v>
      </c>
      <c r="H1368">
        <v>160.2801</v>
      </c>
      <c r="I1368">
        <v>159.2303</v>
      </c>
      <c r="J1368">
        <v>157.77680000000001</v>
      </c>
      <c r="K1368">
        <v>160.24010000000001</v>
      </c>
      <c r="L1368">
        <v>156.46510000000001</v>
      </c>
      <c r="M1368">
        <v>159.58519999999999</v>
      </c>
      <c r="N1368">
        <v>156.84350000000001</v>
      </c>
      <c r="O1368">
        <f t="shared" si="5"/>
        <v>158.66797499999998</v>
      </c>
      <c r="P1368">
        <f>[1]Manufacturing!V400</f>
        <v>0.6019285670073079</v>
      </c>
      <c r="Q1368">
        <f t="shared" si="6"/>
        <v>2002</v>
      </c>
      <c r="R1368">
        <f t="shared" si="7"/>
        <v>1.8070115917444158</v>
      </c>
      <c r="S1368">
        <f t="shared" si="4"/>
        <v>1.5866797499999998</v>
      </c>
    </row>
    <row r="1369" spans="1:19" x14ac:dyDescent="0.2">
      <c r="A1369" t="s">
        <v>780</v>
      </c>
      <c r="B1369">
        <v>2003</v>
      </c>
      <c r="C1369">
        <v>155.69810000000001</v>
      </c>
      <c r="D1369">
        <v>153.48169999999999</v>
      </c>
      <c r="E1369">
        <v>153.92070000000001</v>
      </c>
      <c r="F1369">
        <v>152.20859999999999</v>
      </c>
      <c r="G1369">
        <v>152.81229999999999</v>
      </c>
      <c r="H1369">
        <v>149.79900000000001</v>
      </c>
      <c r="I1369">
        <v>146.80860000000001</v>
      </c>
      <c r="J1369">
        <v>142.54089999999999</v>
      </c>
      <c r="K1369">
        <v>141.1788</v>
      </c>
      <c r="L1369">
        <v>141.15860000000001</v>
      </c>
      <c r="M1369">
        <v>140.30520000000001</v>
      </c>
      <c r="N1369">
        <v>137.5273</v>
      </c>
      <c r="O1369">
        <f t="shared" si="5"/>
        <v>147.28664999999998</v>
      </c>
      <c r="P1369">
        <f>[1]Manufacturing!V401</f>
        <v>0.5589033978992427</v>
      </c>
      <c r="Q1369">
        <f t="shared" si="6"/>
        <v>2003</v>
      </c>
      <c r="R1369">
        <f t="shared" si="7"/>
        <v>1.6778484591461691</v>
      </c>
      <c r="S1369">
        <f t="shared" si="4"/>
        <v>1.4728664999999999</v>
      </c>
    </row>
    <row r="1370" spans="1:19" x14ac:dyDescent="0.2">
      <c r="A1370" t="s">
        <v>780</v>
      </c>
      <c r="B1370">
        <v>2004</v>
      </c>
      <c r="C1370">
        <v>135.84190000000001</v>
      </c>
      <c r="D1370">
        <v>135.15430000000001</v>
      </c>
      <c r="E1370">
        <v>134.82689999999999</v>
      </c>
      <c r="F1370">
        <v>133.56450000000001</v>
      </c>
      <c r="G1370">
        <v>131.32490000000001</v>
      </c>
      <c r="H1370">
        <v>128.63460000000001</v>
      </c>
      <c r="I1370">
        <v>123.8305</v>
      </c>
      <c r="J1370">
        <v>123.79089999999999</v>
      </c>
      <c r="K1370">
        <v>126.13679999999999</v>
      </c>
      <c r="L1370">
        <v>125.91370000000001</v>
      </c>
      <c r="M1370">
        <v>127.1246</v>
      </c>
      <c r="N1370">
        <v>126.1427</v>
      </c>
      <c r="O1370">
        <f t="shared" si="5"/>
        <v>129.35719166666669</v>
      </c>
      <c r="P1370">
        <f>[1]Manufacturing!V402</f>
        <v>0.4888067942719404</v>
      </c>
      <c r="Q1370">
        <f t="shared" si="6"/>
        <v>2004</v>
      </c>
      <c r="R1370">
        <f t="shared" si="7"/>
        <v>1.4674158891716143</v>
      </c>
      <c r="S1370">
        <f t="shared" si="4"/>
        <v>1.293571916666667</v>
      </c>
    </row>
    <row r="1371" spans="1:19" x14ac:dyDescent="0.2">
      <c r="A1371" t="s">
        <v>780</v>
      </c>
      <c r="B1371">
        <v>2005</v>
      </c>
      <c r="C1371">
        <v>126.04349999999999</v>
      </c>
      <c r="D1371">
        <v>126.2384</v>
      </c>
      <c r="E1371">
        <v>126.18689999999999</v>
      </c>
      <c r="F1371">
        <v>126.6962</v>
      </c>
      <c r="G1371">
        <v>123.45489999999999</v>
      </c>
      <c r="H1371">
        <v>124.6061</v>
      </c>
      <c r="I1371">
        <v>126.7865</v>
      </c>
      <c r="J1371">
        <v>127.1506</v>
      </c>
      <c r="K1371">
        <v>128.12430000000001</v>
      </c>
      <c r="L1371">
        <v>125.8608</v>
      </c>
      <c r="M1371">
        <v>128.21629999999999</v>
      </c>
      <c r="N1371">
        <v>127.0963</v>
      </c>
      <c r="O1371">
        <f t="shared" si="5"/>
        <v>126.37173333333332</v>
      </c>
      <c r="P1371">
        <f>[1]Manufacturing!V403</f>
        <v>0.47088945067380222</v>
      </c>
      <c r="Q1371">
        <f t="shared" si="6"/>
        <v>2005</v>
      </c>
      <c r="R1371">
        <f t="shared" si="7"/>
        <v>1.4136273678258409</v>
      </c>
      <c r="S1371">
        <f t="shared" si="4"/>
        <v>1.2637173333333334</v>
      </c>
    </row>
    <row r="1372" spans="1:19" x14ac:dyDescent="0.2">
      <c r="A1372" t="s">
        <v>780</v>
      </c>
      <c r="B1372">
        <v>2006</v>
      </c>
      <c r="C1372">
        <v>127.6126</v>
      </c>
      <c r="D1372">
        <v>126.3167</v>
      </c>
      <c r="E1372">
        <v>126.33929999999999</v>
      </c>
      <c r="F1372">
        <v>127.83240000000001</v>
      </c>
      <c r="G1372">
        <v>126.7037</v>
      </c>
      <c r="H1372">
        <v>125.9068</v>
      </c>
      <c r="I1372">
        <v>126.55889999999999</v>
      </c>
      <c r="J1372">
        <v>123.53619999999999</v>
      </c>
      <c r="K1372">
        <v>121.88290000000001</v>
      </c>
      <c r="L1372">
        <v>120.3544</v>
      </c>
      <c r="M1372">
        <v>116.9679</v>
      </c>
      <c r="N1372">
        <v>113.61320000000001</v>
      </c>
      <c r="O1372">
        <f t="shared" si="5"/>
        <v>123.63541666666667</v>
      </c>
      <c r="P1372">
        <f>[1]Manufacturing!V404</f>
        <v>0.44000381160410756</v>
      </c>
      <c r="Q1372">
        <f t="shared" si="6"/>
        <v>2006</v>
      </c>
      <c r="R1372">
        <f t="shared" si="7"/>
        <v>1.320907548770144</v>
      </c>
      <c r="S1372">
        <f t="shared" si="4"/>
        <v>1.2363541666666666</v>
      </c>
    </row>
    <row r="1373" spans="1:19" x14ac:dyDescent="0.2">
      <c r="A1373" t="s">
        <v>780</v>
      </c>
      <c r="B1373">
        <v>2007</v>
      </c>
      <c r="C1373">
        <v>113.73690000000001</v>
      </c>
      <c r="D1373">
        <v>110.3378</v>
      </c>
      <c r="E1373">
        <v>107.3442</v>
      </c>
      <c r="F1373">
        <v>105.95</v>
      </c>
      <c r="G1373">
        <v>103.6777</v>
      </c>
      <c r="H1373">
        <v>101.09829999999999</v>
      </c>
      <c r="I1373">
        <v>98.754900000000006</v>
      </c>
      <c r="J1373">
        <v>94.196399999999997</v>
      </c>
      <c r="K1373">
        <v>94.121799999999993</v>
      </c>
      <c r="L1373">
        <v>90.753</v>
      </c>
      <c r="M1373">
        <v>89.668899999999994</v>
      </c>
      <c r="N1373">
        <v>90.359899999999996</v>
      </c>
      <c r="O1373">
        <f t="shared" si="5"/>
        <v>99.999983333333333</v>
      </c>
      <c r="P1373">
        <f>[1]Manufacturing!V405</f>
        <v>0.33310719740664774</v>
      </c>
      <c r="Q1373">
        <f t="shared" si="6"/>
        <v>2007</v>
      </c>
      <c r="R1373">
        <f t="shared" si="7"/>
        <v>1</v>
      </c>
      <c r="S1373">
        <f t="shared" si="4"/>
        <v>0.99999983333333331</v>
      </c>
    </row>
    <row r="1374" spans="1:19" x14ac:dyDescent="0.2">
      <c r="A1374" t="s">
        <v>780</v>
      </c>
      <c r="B1374">
        <v>2008</v>
      </c>
      <c r="C1374">
        <v>88.0702</v>
      </c>
      <c r="D1374">
        <v>86.021299999999997</v>
      </c>
      <c r="E1374">
        <v>84.689300000000003</v>
      </c>
      <c r="F1374">
        <v>83.343199999999996</v>
      </c>
      <c r="G1374">
        <v>81.453100000000006</v>
      </c>
      <c r="H1374">
        <v>82.0916</v>
      </c>
      <c r="I1374">
        <v>82.346100000000007</v>
      </c>
      <c r="J1374">
        <v>81.347399999999993</v>
      </c>
      <c r="K1374">
        <v>79.6541</v>
      </c>
      <c r="L1374">
        <v>76.874899999999997</v>
      </c>
      <c r="M1374">
        <v>72.981499999999997</v>
      </c>
      <c r="N1374">
        <v>70.668000000000006</v>
      </c>
      <c r="O1374">
        <f t="shared" si="5"/>
        <v>80.79505833333333</v>
      </c>
      <c r="P1374">
        <f>[1]Manufacturing!V406</f>
        <v>0.26293996036174438</v>
      </c>
      <c r="Q1374">
        <f t="shared" si="6"/>
        <v>2008</v>
      </c>
      <c r="R1374">
        <f t="shared" si="7"/>
        <v>0.78935538592027121</v>
      </c>
      <c r="S1374">
        <f t="shared" si="4"/>
        <v>0.80795058333333336</v>
      </c>
    </row>
    <row r="1375" spans="1:19" x14ac:dyDescent="0.2">
      <c r="A1375" t="s">
        <v>780</v>
      </c>
      <c r="B1375">
        <v>2009</v>
      </c>
      <c r="C1375">
        <v>68.372799999999998</v>
      </c>
      <c r="D1375">
        <v>65.965900000000005</v>
      </c>
      <c r="E1375">
        <v>65.4649</v>
      </c>
      <c r="F1375">
        <v>64.027600000000007</v>
      </c>
      <c r="G1375">
        <v>63.3003</v>
      </c>
      <c r="H1375">
        <v>59.654400000000003</v>
      </c>
      <c r="I1375">
        <v>61.793900000000001</v>
      </c>
      <c r="J1375">
        <v>60.520400000000002</v>
      </c>
      <c r="K1375">
        <v>59.614400000000003</v>
      </c>
      <c r="L1375">
        <v>59.232300000000002</v>
      </c>
      <c r="M1375">
        <v>59.357300000000002</v>
      </c>
      <c r="N1375">
        <v>60.2074</v>
      </c>
      <c r="O1375">
        <f t="shared" si="5"/>
        <v>62.292633333333335</v>
      </c>
      <c r="P1375">
        <f>[1]Manufacturing!V407</f>
        <v>0.23591090589306815</v>
      </c>
      <c r="Q1375">
        <f t="shared" si="6"/>
        <v>2009</v>
      </c>
      <c r="R1375">
        <f t="shared" si="7"/>
        <v>0.70821317500706793</v>
      </c>
      <c r="S1375">
        <f t="shared" si="4"/>
        <v>0.62292633333333336</v>
      </c>
    </row>
    <row r="1376" spans="1:19" x14ac:dyDescent="0.2">
      <c r="A1376" t="s">
        <v>780</v>
      </c>
      <c r="B1376">
        <v>2010</v>
      </c>
      <c r="C1376">
        <v>62.532499999999999</v>
      </c>
      <c r="D1376">
        <v>61.692500000000003</v>
      </c>
      <c r="E1376">
        <v>61.2455</v>
      </c>
      <c r="F1376">
        <v>61.309899999999999</v>
      </c>
      <c r="G1376">
        <v>61.054699999999997</v>
      </c>
      <c r="H1376">
        <v>61.197400000000002</v>
      </c>
      <c r="I1376">
        <v>61.197600000000001</v>
      </c>
      <c r="J1376">
        <v>62.422699999999999</v>
      </c>
      <c r="K1376">
        <v>61.537300000000002</v>
      </c>
      <c r="L1376">
        <v>62.898899999999998</v>
      </c>
      <c r="M1376">
        <v>63.2057</v>
      </c>
      <c r="N1376">
        <v>64.828199999999995</v>
      </c>
      <c r="O1376">
        <f t="shared" si="5"/>
        <v>62.093575000000008</v>
      </c>
      <c r="P1376">
        <f>[1]Manufacturing!V408</f>
        <v>0.21724955696286541</v>
      </c>
      <c r="Q1376">
        <f t="shared" si="6"/>
        <v>2010</v>
      </c>
      <c r="R1376">
        <f t="shared" si="7"/>
        <v>0.65219112242013</v>
      </c>
      <c r="S1376">
        <f t="shared" si="4"/>
        <v>0.62093575000000012</v>
      </c>
    </row>
    <row r="1377" spans="1:15" x14ac:dyDescent="0.2">
      <c r="A1377" t="s">
        <v>780</v>
      </c>
      <c r="B1377">
        <v>2011</v>
      </c>
      <c r="C1377">
        <v>64.827699999999993</v>
      </c>
      <c r="D1377">
        <v>65.061999999999998</v>
      </c>
      <c r="E1377">
        <v>63.4285</v>
      </c>
      <c r="F1377">
        <v>64.186000000000007</v>
      </c>
      <c r="G1377">
        <v>64.538700000000006</v>
      </c>
      <c r="H1377">
        <v>64.268799999999999</v>
      </c>
      <c r="I1377">
        <v>64.432199999999995</v>
      </c>
      <c r="J1377">
        <v>62.974499999999999</v>
      </c>
      <c r="K1377">
        <v>62.151699999999998</v>
      </c>
      <c r="L1377">
        <v>63.482500000000002</v>
      </c>
      <c r="M1377">
        <v>62.7804</v>
      </c>
      <c r="O1377">
        <f>AVERAGE(C1377:M1377)</f>
        <v>63.830272727272721</v>
      </c>
    </row>
    <row r="1378" spans="1:15" x14ac:dyDescent="0.2">
      <c r="A1378" t="s">
        <v>781</v>
      </c>
      <c r="B1378" t="s">
        <v>782</v>
      </c>
      <c r="C1378" t="s">
        <v>783</v>
      </c>
    </row>
    <row r="1379" spans="1:15" x14ac:dyDescent="0.2">
      <c r="A1379" t="s">
        <v>784</v>
      </c>
      <c r="B1379">
        <v>1986</v>
      </c>
      <c r="C1379">
        <v>90.2684</v>
      </c>
      <c r="D1379">
        <v>90.655199999999994</v>
      </c>
      <c r="E1379">
        <v>91.097300000000004</v>
      </c>
      <c r="F1379">
        <v>91.203599999999994</v>
      </c>
      <c r="G1379">
        <v>90.914199999999994</v>
      </c>
      <c r="H1379">
        <v>93.308499999999995</v>
      </c>
      <c r="I1379">
        <v>91.785300000000007</v>
      </c>
      <c r="J1379">
        <v>94.13</v>
      </c>
      <c r="K1379">
        <v>92.918300000000002</v>
      </c>
      <c r="L1379">
        <v>93.831699999999998</v>
      </c>
      <c r="M1379">
        <v>94.397800000000004</v>
      </c>
      <c r="N1379">
        <v>94.384799999999998</v>
      </c>
    </row>
    <row r="1380" spans="1:15" x14ac:dyDescent="0.2">
      <c r="A1380" t="s">
        <v>784</v>
      </c>
      <c r="B1380">
        <v>1987</v>
      </c>
      <c r="C1380">
        <v>92.392899999999997</v>
      </c>
      <c r="D1380">
        <v>93.658000000000001</v>
      </c>
      <c r="E1380">
        <v>92.4285</v>
      </c>
      <c r="F1380">
        <v>94.745199999999997</v>
      </c>
      <c r="G1380">
        <v>94.922700000000006</v>
      </c>
      <c r="H1380">
        <v>95.583799999999997</v>
      </c>
      <c r="I1380">
        <v>96.743300000000005</v>
      </c>
      <c r="J1380">
        <v>95.841899999999995</v>
      </c>
      <c r="K1380">
        <v>96.685699999999997</v>
      </c>
      <c r="L1380">
        <v>95.906099999999995</v>
      </c>
      <c r="M1380">
        <v>97.147999999999996</v>
      </c>
      <c r="N1380">
        <v>99.341899999999995</v>
      </c>
    </row>
    <row r="1381" spans="1:15" x14ac:dyDescent="0.2">
      <c r="A1381" t="s">
        <v>784</v>
      </c>
      <c r="B1381">
        <v>1988</v>
      </c>
      <c r="C1381">
        <v>96.050799999999995</v>
      </c>
      <c r="D1381">
        <v>99.565600000000003</v>
      </c>
      <c r="E1381">
        <v>99.824700000000007</v>
      </c>
      <c r="F1381">
        <v>99.706599999999995</v>
      </c>
      <c r="G1381">
        <v>97.347399999999993</v>
      </c>
      <c r="H1381">
        <v>99.5471</v>
      </c>
      <c r="I1381">
        <v>98.933899999999994</v>
      </c>
      <c r="J1381">
        <v>99.378399999999999</v>
      </c>
      <c r="K1381">
        <v>100.2145</v>
      </c>
      <c r="L1381">
        <v>99.294499999999999</v>
      </c>
      <c r="M1381">
        <v>99.830799999999996</v>
      </c>
      <c r="N1381">
        <v>101.098</v>
      </c>
    </row>
    <row r="1382" spans="1:15" x14ac:dyDescent="0.2">
      <c r="A1382" t="s">
        <v>784</v>
      </c>
      <c r="B1382">
        <v>1989</v>
      </c>
      <c r="C1382">
        <v>101.5287</v>
      </c>
      <c r="D1382">
        <v>100.033</v>
      </c>
      <c r="E1382">
        <v>102.3471</v>
      </c>
      <c r="F1382">
        <v>100.5018</v>
      </c>
      <c r="G1382">
        <v>101.68470000000001</v>
      </c>
      <c r="H1382">
        <v>100.34099999999999</v>
      </c>
      <c r="I1382">
        <v>99.247399999999999</v>
      </c>
      <c r="J1382">
        <v>100.789</v>
      </c>
      <c r="K1382">
        <v>99.147800000000004</v>
      </c>
      <c r="L1382">
        <v>99.811899999999994</v>
      </c>
      <c r="M1382">
        <v>100.27809999999999</v>
      </c>
      <c r="N1382">
        <v>97.994799999999998</v>
      </c>
    </row>
    <row r="1383" spans="1:15" x14ac:dyDescent="0.2">
      <c r="A1383" t="s">
        <v>784</v>
      </c>
      <c r="B1383">
        <v>1990</v>
      </c>
      <c r="C1383">
        <v>99.616399999999999</v>
      </c>
      <c r="D1383">
        <v>100.2948</v>
      </c>
      <c r="E1383">
        <v>99.360699999999994</v>
      </c>
      <c r="F1383">
        <v>99.532399999999996</v>
      </c>
      <c r="G1383">
        <v>101.08499999999999</v>
      </c>
      <c r="H1383">
        <v>98.304199999999994</v>
      </c>
      <c r="I1383">
        <v>101.2422</v>
      </c>
      <c r="J1383">
        <v>100.65</v>
      </c>
      <c r="K1383">
        <v>99.915800000000004</v>
      </c>
      <c r="L1383">
        <v>101.2513</v>
      </c>
      <c r="M1383">
        <v>101.0545</v>
      </c>
      <c r="N1383">
        <v>100.8027</v>
      </c>
    </row>
    <row r="1384" spans="1:15" x14ac:dyDescent="0.2">
      <c r="A1384" t="s">
        <v>784</v>
      </c>
      <c r="B1384">
        <v>1991</v>
      </c>
      <c r="C1384">
        <v>99.365799999999993</v>
      </c>
      <c r="D1384">
        <v>99.391199999999998</v>
      </c>
      <c r="E1384">
        <v>97.659499999999994</v>
      </c>
      <c r="F1384">
        <v>98.572800000000001</v>
      </c>
      <c r="G1384">
        <v>98.241299999999995</v>
      </c>
      <c r="H1384">
        <v>99.073099999999997</v>
      </c>
      <c r="I1384">
        <v>100.53570000000001</v>
      </c>
      <c r="J1384">
        <v>101.6905</v>
      </c>
      <c r="K1384">
        <v>102.5025</v>
      </c>
      <c r="L1384">
        <v>105.1589</v>
      </c>
      <c r="M1384">
        <v>101.7428</v>
      </c>
      <c r="N1384">
        <v>101.6113</v>
      </c>
    </row>
    <row r="1385" spans="1:15" x14ac:dyDescent="0.2">
      <c r="A1385" t="s">
        <v>784</v>
      </c>
      <c r="B1385">
        <v>1992</v>
      </c>
      <c r="C1385">
        <v>103.703</v>
      </c>
      <c r="D1385">
        <v>101.58199999999999</v>
      </c>
      <c r="E1385">
        <v>103.7222</v>
      </c>
      <c r="F1385">
        <v>104.015</v>
      </c>
      <c r="G1385">
        <v>102.971</v>
      </c>
      <c r="H1385">
        <v>105.4555</v>
      </c>
      <c r="I1385">
        <v>104.40860000000001</v>
      </c>
      <c r="J1385">
        <v>101.38030000000001</v>
      </c>
      <c r="K1385">
        <v>103.5205</v>
      </c>
      <c r="L1385">
        <v>100.8625</v>
      </c>
      <c r="M1385">
        <v>101.70820000000001</v>
      </c>
      <c r="N1385">
        <v>101.3425</v>
      </c>
    </row>
    <row r="1386" spans="1:15" x14ac:dyDescent="0.2">
      <c r="A1386" t="s">
        <v>784</v>
      </c>
      <c r="B1386">
        <v>1993</v>
      </c>
      <c r="C1386">
        <v>102.8425</v>
      </c>
      <c r="D1386">
        <v>103.82769999999999</v>
      </c>
      <c r="E1386">
        <v>103.6373</v>
      </c>
      <c r="F1386">
        <v>105.67</v>
      </c>
      <c r="G1386">
        <v>102.7642</v>
      </c>
      <c r="H1386">
        <v>104.50239999999999</v>
      </c>
      <c r="I1386">
        <v>102.78230000000001</v>
      </c>
      <c r="J1386">
        <v>103.57989999999999</v>
      </c>
      <c r="K1386">
        <v>103.2653</v>
      </c>
      <c r="L1386">
        <v>104.5171</v>
      </c>
      <c r="M1386">
        <v>105.6251</v>
      </c>
      <c r="N1386">
        <v>106.1284</v>
      </c>
    </row>
    <row r="1387" spans="1:15" x14ac:dyDescent="0.2">
      <c r="A1387" t="s">
        <v>784</v>
      </c>
      <c r="B1387">
        <v>1994</v>
      </c>
      <c r="C1387">
        <v>106.035</v>
      </c>
      <c r="D1387">
        <v>105.6628</v>
      </c>
      <c r="E1387">
        <v>107.0223</v>
      </c>
      <c r="F1387">
        <v>106.1442</v>
      </c>
      <c r="G1387">
        <v>107.5116</v>
      </c>
      <c r="H1387">
        <v>108.2137</v>
      </c>
      <c r="I1387">
        <v>107.13460000000001</v>
      </c>
      <c r="J1387">
        <v>110.61320000000001</v>
      </c>
      <c r="K1387">
        <v>110.39700000000001</v>
      </c>
      <c r="L1387">
        <v>110.755</v>
      </c>
      <c r="M1387">
        <v>112.033</v>
      </c>
      <c r="N1387">
        <v>111.59480000000001</v>
      </c>
    </row>
    <row r="1388" spans="1:15" x14ac:dyDescent="0.2">
      <c r="A1388" t="s">
        <v>784</v>
      </c>
      <c r="B1388">
        <v>1995</v>
      </c>
      <c r="C1388">
        <v>112.6816</v>
      </c>
      <c r="D1388">
        <v>112.2573</v>
      </c>
      <c r="E1388">
        <v>112.1818</v>
      </c>
      <c r="F1388">
        <v>111.5042</v>
      </c>
      <c r="G1388">
        <v>112.0795</v>
      </c>
      <c r="H1388">
        <v>110.29219999999999</v>
      </c>
      <c r="I1388">
        <v>110.2283</v>
      </c>
      <c r="J1388">
        <v>108.9306</v>
      </c>
      <c r="K1388">
        <v>108.2085</v>
      </c>
      <c r="L1388">
        <v>110.1549</v>
      </c>
      <c r="M1388">
        <v>106.49630000000001</v>
      </c>
      <c r="N1388">
        <v>107.2039</v>
      </c>
    </row>
    <row r="1389" spans="1:15" x14ac:dyDescent="0.2">
      <c r="A1389" t="s">
        <v>784</v>
      </c>
      <c r="B1389">
        <v>1996</v>
      </c>
      <c r="C1389">
        <v>105.9238</v>
      </c>
      <c r="D1389">
        <v>104.68040000000001</v>
      </c>
      <c r="E1389">
        <v>105.3291</v>
      </c>
      <c r="F1389">
        <v>107.00700000000001</v>
      </c>
      <c r="G1389">
        <v>106.8892</v>
      </c>
      <c r="H1389">
        <v>107.08499999999999</v>
      </c>
      <c r="I1389">
        <v>107.76949999999999</v>
      </c>
      <c r="J1389">
        <v>106.9277</v>
      </c>
      <c r="K1389">
        <v>106.8892</v>
      </c>
      <c r="L1389">
        <v>106.6416</v>
      </c>
      <c r="M1389">
        <v>107.7557</v>
      </c>
      <c r="N1389">
        <v>108.2985</v>
      </c>
    </row>
    <row r="1390" spans="1:15" x14ac:dyDescent="0.2">
      <c r="A1390" t="s">
        <v>784</v>
      </c>
      <c r="B1390">
        <v>1997</v>
      </c>
      <c r="C1390">
        <v>106.6318</v>
      </c>
      <c r="D1390">
        <v>109.1514</v>
      </c>
      <c r="E1390">
        <v>108.5822</v>
      </c>
      <c r="F1390">
        <v>108.6427</v>
      </c>
      <c r="G1390">
        <v>108.86920000000001</v>
      </c>
      <c r="H1390">
        <v>107.6698</v>
      </c>
      <c r="I1390">
        <v>108.887</v>
      </c>
      <c r="J1390">
        <v>109.3109</v>
      </c>
      <c r="K1390">
        <v>110.1383</v>
      </c>
      <c r="L1390">
        <v>109.28270000000001</v>
      </c>
      <c r="M1390">
        <v>110.1127</v>
      </c>
      <c r="N1390">
        <v>110.4894</v>
      </c>
    </row>
    <row r="1391" spans="1:15" x14ac:dyDescent="0.2">
      <c r="A1391" t="s">
        <v>784</v>
      </c>
      <c r="B1391">
        <v>1998</v>
      </c>
      <c r="C1391">
        <v>109.465</v>
      </c>
      <c r="D1391">
        <v>109.7436</v>
      </c>
      <c r="E1391">
        <v>109.38339999999999</v>
      </c>
      <c r="F1391">
        <v>109.3108</v>
      </c>
      <c r="G1391">
        <v>110.06319999999999</v>
      </c>
      <c r="H1391">
        <v>110.4533</v>
      </c>
      <c r="I1391">
        <v>111.3002</v>
      </c>
      <c r="J1391">
        <v>110.6233</v>
      </c>
      <c r="K1391">
        <v>109.7056</v>
      </c>
      <c r="L1391">
        <v>110.0787</v>
      </c>
      <c r="M1391">
        <v>108.0681</v>
      </c>
      <c r="N1391">
        <v>110.3394</v>
      </c>
    </row>
    <row r="1392" spans="1:15" x14ac:dyDescent="0.2">
      <c r="A1392" t="s">
        <v>784</v>
      </c>
      <c r="B1392">
        <v>1999</v>
      </c>
      <c r="C1392">
        <v>111.1397</v>
      </c>
      <c r="D1392">
        <v>111.4342</v>
      </c>
      <c r="E1392">
        <v>111.7743</v>
      </c>
      <c r="F1392">
        <v>109.854</v>
      </c>
      <c r="G1392">
        <v>109.58110000000001</v>
      </c>
      <c r="H1392">
        <v>110.425</v>
      </c>
      <c r="I1392">
        <v>109.78</v>
      </c>
      <c r="J1392">
        <v>110.2253</v>
      </c>
      <c r="K1392">
        <v>110.64790000000001</v>
      </c>
      <c r="L1392">
        <v>110.1699</v>
      </c>
      <c r="M1392">
        <v>111.1902</v>
      </c>
      <c r="N1392">
        <v>112.134</v>
      </c>
    </row>
    <row r="1393" spans="1:14" x14ac:dyDescent="0.2">
      <c r="A1393" t="s">
        <v>784</v>
      </c>
      <c r="B1393">
        <v>2000</v>
      </c>
      <c r="C1393">
        <v>110.9798</v>
      </c>
      <c r="D1393">
        <v>110.44799999999999</v>
      </c>
      <c r="E1393">
        <v>110.5908</v>
      </c>
      <c r="F1393">
        <v>110.4864</v>
      </c>
      <c r="G1393">
        <v>108.628</v>
      </c>
      <c r="H1393">
        <v>109.88339999999999</v>
      </c>
      <c r="I1393">
        <v>106.2624</v>
      </c>
      <c r="J1393">
        <v>105.1024</v>
      </c>
      <c r="K1393">
        <v>105.16630000000001</v>
      </c>
      <c r="L1393">
        <v>106.3993</v>
      </c>
      <c r="M1393">
        <v>105.3242</v>
      </c>
      <c r="N1393">
        <v>104.26220000000001</v>
      </c>
    </row>
    <row r="1394" spans="1:14" x14ac:dyDescent="0.2">
      <c r="A1394" t="s">
        <v>784</v>
      </c>
      <c r="B1394">
        <v>2001</v>
      </c>
      <c r="C1394">
        <v>103.9528</v>
      </c>
      <c r="D1394">
        <v>104.9134</v>
      </c>
      <c r="E1394">
        <v>101.4084</v>
      </c>
      <c r="F1394">
        <v>102.8167</v>
      </c>
      <c r="G1394">
        <v>101.39870000000001</v>
      </c>
      <c r="H1394">
        <v>100.09099999999999</v>
      </c>
      <c r="I1394">
        <v>100.48099999999999</v>
      </c>
      <c r="J1394">
        <v>101.61879999999999</v>
      </c>
      <c r="K1394">
        <v>102.8443</v>
      </c>
      <c r="L1394">
        <v>101.39239999999999</v>
      </c>
      <c r="M1394">
        <v>100.02330000000001</v>
      </c>
      <c r="N1394">
        <v>99.165400000000005</v>
      </c>
    </row>
    <row r="1395" spans="1:14" x14ac:dyDescent="0.2">
      <c r="A1395" t="s">
        <v>784</v>
      </c>
      <c r="B1395">
        <v>2002</v>
      </c>
      <c r="C1395">
        <v>99.7607</v>
      </c>
      <c r="D1395">
        <v>99.964500000000001</v>
      </c>
      <c r="E1395">
        <v>99.596000000000004</v>
      </c>
      <c r="F1395">
        <v>102.0419</v>
      </c>
      <c r="G1395">
        <v>103.2741</v>
      </c>
      <c r="H1395">
        <v>103.1033</v>
      </c>
      <c r="I1395">
        <v>103.836</v>
      </c>
      <c r="J1395">
        <v>104.44159999999999</v>
      </c>
      <c r="K1395">
        <v>105.0321</v>
      </c>
      <c r="L1395">
        <v>104.61790000000001</v>
      </c>
      <c r="M1395">
        <v>105.07689999999999</v>
      </c>
      <c r="N1395">
        <v>103.6388</v>
      </c>
    </row>
    <row r="1396" spans="1:14" x14ac:dyDescent="0.2">
      <c r="A1396" t="s">
        <v>784</v>
      </c>
      <c r="B1396">
        <v>2003</v>
      </c>
      <c r="C1396">
        <v>103.4285</v>
      </c>
      <c r="D1396">
        <v>101.2046</v>
      </c>
      <c r="E1396">
        <v>102.63209999999999</v>
      </c>
      <c r="F1396">
        <v>100.6686</v>
      </c>
      <c r="G1396">
        <v>100.7407</v>
      </c>
      <c r="H1396">
        <v>100.336</v>
      </c>
      <c r="I1396">
        <v>99.977699999999999</v>
      </c>
      <c r="J1396">
        <v>99.352500000000006</v>
      </c>
      <c r="K1396">
        <v>99.452100000000002</v>
      </c>
      <c r="L1396">
        <v>98.242599999999996</v>
      </c>
      <c r="M1396">
        <v>99.292100000000005</v>
      </c>
      <c r="N1396">
        <v>99.586399999999998</v>
      </c>
    </row>
    <row r="1397" spans="1:14" x14ac:dyDescent="0.2">
      <c r="A1397" t="s">
        <v>784</v>
      </c>
      <c r="B1397">
        <v>2004</v>
      </c>
      <c r="C1397">
        <v>99.302199999999999</v>
      </c>
      <c r="D1397">
        <v>99.507800000000003</v>
      </c>
      <c r="E1397">
        <v>98.907399999999996</v>
      </c>
      <c r="F1397">
        <v>100.997</v>
      </c>
      <c r="G1397">
        <v>101.88939999999999</v>
      </c>
      <c r="H1397">
        <v>101.50790000000001</v>
      </c>
      <c r="I1397">
        <v>102.7865</v>
      </c>
      <c r="J1397">
        <v>101.892</v>
      </c>
      <c r="K1397">
        <v>101.82259999999999</v>
      </c>
      <c r="L1397">
        <v>102.61190000000001</v>
      </c>
      <c r="M1397">
        <v>101.8767</v>
      </c>
      <c r="N1397">
        <v>101.25149999999999</v>
      </c>
    </row>
    <row r="1398" spans="1:14" x14ac:dyDescent="0.2">
      <c r="A1398" t="s">
        <v>784</v>
      </c>
      <c r="B1398">
        <v>2005</v>
      </c>
      <c r="C1398">
        <v>102.89579999999999</v>
      </c>
      <c r="D1398">
        <v>102.9217</v>
      </c>
      <c r="E1398">
        <v>103.2629</v>
      </c>
      <c r="F1398">
        <v>101.5997</v>
      </c>
      <c r="G1398">
        <v>100.13120000000001</v>
      </c>
      <c r="H1398">
        <v>100.1979</v>
      </c>
      <c r="I1398">
        <v>99.270499999999998</v>
      </c>
      <c r="J1398">
        <v>99.048199999999994</v>
      </c>
      <c r="K1398">
        <v>98.909899999999993</v>
      </c>
      <c r="L1398">
        <v>101.17319999999999</v>
      </c>
      <c r="M1398">
        <v>99.560400000000001</v>
      </c>
      <c r="N1398">
        <v>99.975499999999997</v>
      </c>
    </row>
    <row r="1399" spans="1:14" x14ac:dyDescent="0.2">
      <c r="A1399" t="s">
        <v>784</v>
      </c>
      <c r="B1399">
        <v>2006</v>
      </c>
      <c r="C1399">
        <v>102.0677</v>
      </c>
      <c r="D1399">
        <v>99.712000000000003</v>
      </c>
      <c r="E1399">
        <v>98.784899999999993</v>
      </c>
      <c r="F1399">
        <v>98.881600000000006</v>
      </c>
      <c r="G1399">
        <v>98.562299999999993</v>
      </c>
      <c r="H1399">
        <v>99.154600000000002</v>
      </c>
      <c r="I1399">
        <v>98.324299999999994</v>
      </c>
      <c r="J1399">
        <v>98.801299999999998</v>
      </c>
      <c r="K1399">
        <v>99.325100000000006</v>
      </c>
      <c r="L1399">
        <v>99.745999999999995</v>
      </c>
      <c r="M1399">
        <v>99.491799999999998</v>
      </c>
      <c r="N1399">
        <v>102.46980000000001</v>
      </c>
    </row>
    <row r="1400" spans="1:14" x14ac:dyDescent="0.2">
      <c r="A1400" t="s">
        <v>784</v>
      </c>
      <c r="B1400">
        <v>2007</v>
      </c>
      <c r="C1400">
        <v>99.947199999999995</v>
      </c>
      <c r="D1400">
        <v>100.8241</v>
      </c>
      <c r="E1400">
        <v>100.4328</v>
      </c>
      <c r="F1400">
        <v>101.0688</v>
      </c>
      <c r="G1400">
        <v>99.805000000000007</v>
      </c>
      <c r="H1400">
        <v>98.754999999999995</v>
      </c>
      <c r="I1400">
        <v>99.9619</v>
      </c>
      <c r="J1400">
        <v>99.022099999999995</v>
      </c>
      <c r="K1400">
        <v>98.762500000000003</v>
      </c>
      <c r="L1400">
        <v>99.2226</v>
      </c>
      <c r="M1400">
        <v>99.979399999999998</v>
      </c>
      <c r="N1400">
        <v>102.21850000000001</v>
      </c>
    </row>
    <row r="1401" spans="1:14" x14ac:dyDescent="0.2">
      <c r="A1401" t="s">
        <v>784</v>
      </c>
      <c r="B1401">
        <v>2008</v>
      </c>
      <c r="C1401">
        <v>101.634</v>
      </c>
      <c r="D1401">
        <v>99.347399999999993</v>
      </c>
      <c r="E1401">
        <v>100.2769</v>
      </c>
      <c r="F1401">
        <v>99.212299999999999</v>
      </c>
      <c r="G1401">
        <v>100.1311</v>
      </c>
      <c r="H1401">
        <v>98.009200000000007</v>
      </c>
      <c r="I1401">
        <v>96.960300000000004</v>
      </c>
      <c r="J1401">
        <v>97.029700000000005</v>
      </c>
      <c r="K1401">
        <v>94.023600000000002</v>
      </c>
      <c r="L1401">
        <v>90.773399999999995</v>
      </c>
      <c r="M1401">
        <v>87.9465</v>
      </c>
      <c r="N1401">
        <v>83.814099999999996</v>
      </c>
    </row>
    <row r="1402" spans="1:14" x14ac:dyDescent="0.2">
      <c r="A1402" t="s">
        <v>784</v>
      </c>
      <c r="B1402">
        <v>2009</v>
      </c>
      <c r="C1402">
        <v>84.880300000000005</v>
      </c>
      <c r="D1402">
        <v>87.145399999999995</v>
      </c>
      <c r="E1402">
        <v>83.287999999999997</v>
      </c>
      <c r="F1402">
        <v>81.594200000000001</v>
      </c>
      <c r="G1402">
        <v>83.840999999999994</v>
      </c>
      <c r="H1402">
        <v>85.0578</v>
      </c>
      <c r="I1402">
        <v>84.812899999999999</v>
      </c>
      <c r="J1402">
        <v>86.288399999999996</v>
      </c>
      <c r="K1402">
        <v>85.979699999999994</v>
      </c>
      <c r="L1402">
        <v>85.787999999999997</v>
      </c>
      <c r="M1402">
        <v>88.562299999999993</v>
      </c>
      <c r="N1402">
        <v>87.341300000000004</v>
      </c>
    </row>
    <row r="1403" spans="1:14" x14ac:dyDescent="0.2">
      <c r="A1403" t="s">
        <v>784</v>
      </c>
      <c r="B1403">
        <v>2010</v>
      </c>
      <c r="C1403">
        <v>87.741100000000003</v>
      </c>
      <c r="D1403">
        <v>88.76</v>
      </c>
      <c r="E1403">
        <v>89.612700000000004</v>
      </c>
      <c r="F1403">
        <v>89.608599999999996</v>
      </c>
      <c r="G1403">
        <v>89.316400000000002</v>
      </c>
      <c r="H1403">
        <v>89.547300000000007</v>
      </c>
      <c r="I1403">
        <v>89.099900000000005</v>
      </c>
      <c r="J1403">
        <v>88.416899999999998</v>
      </c>
      <c r="K1403">
        <v>88.821799999999996</v>
      </c>
      <c r="L1403">
        <v>88.457700000000003</v>
      </c>
      <c r="M1403">
        <v>88.842500000000001</v>
      </c>
      <c r="N1403">
        <v>90.031800000000004</v>
      </c>
    </row>
    <row r="1404" spans="1:14" x14ac:dyDescent="0.2">
      <c r="A1404" t="s">
        <v>784</v>
      </c>
      <c r="B1404">
        <v>2011</v>
      </c>
      <c r="C1404">
        <v>90.694599999999994</v>
      </c>
      <c r="D1404">
        <v>89.104299999999995</v>
      </c>
      <c r="E1404">
        <v>89.448700000000002</v>
      </c>
      <c r="F1404">
        <v>88.622799999999998</v>
      </c>
      <c r="G1404">
        <v>87.678100000000001</v>
      </c>
      <c r="H1404">
        <v>87.456900000000005</v>
      </c>
      <c r="I1404">
        <v>87.310500000000005</v>
      </c>
      <c r="J1404">
        <v>86.115200000000002</v>
      </c>
      <c r="K1404">
        <v>86.912700000000001</v>
      </c>
      <c r="L1404">
        <v>86.245599999999996</v>
      </c>
      <c r="M1404">
        <v>87.224999999999994</v>
      </c>
    </row>
    <row r="1405" spans="1:14" x14ac:dyDescent="0.2">
      <c r="A1405" t="s">
        <v>785</v>
      </c>
      <c r="B1405" t="s">
        <v>786</v>
      </c>
      <c r="C1405" t="s">
        <v>787</v>
      </c>
      <c r="D1405" t="s">
        <v>788</v>
      </c>
      <c r="E1405" t="s">
        <v>789</v>
      </c>
      <c r="F1405" t="s">
        <v>790</v>
      </c>
    </row>
    <row r="1406" spans="1:14" x14ac:dyDescent="0.2">
      <c r="A1406" t="s">
        <v>791</v>
      </c>
      <c r="B1406">
        <v>1986</v>
      </c>
      <c r="C1406">
        <v>84.210800000000006</v>
      </c>
      <c r="D1406">
        <v>82.544799999999995</v>
      </c>
      <c r="E1406">
        <v>82.611500000000007</v>
      </c>
      <c r="F1406">
        <v>83.878600000000006</v>
      </c>
      <c r="G1406">
        <v>83.634100000000004</v>
      </c>
      <c r="H1406">
        <v>84.360399999999998</v>
      </c>
      <c r="I1406">
        <v>84.930700000000002</v>
      </c>
      <c r="J1406">
        <v>85.902000000000001</v>
      </c>
      <c r="K1406">
        <v>86.510599999999997</v>
      </c>
      <c r="L1406">
        <v>87.713300000000004</v>
      </c>
      <c r="M1406">
        <v>87.370500000000007</v>
      </c>
      <c r="N1406">
        <v>88.94</v>
      </c>
    </row>
    <row r="1407" spans="1:14" x14ac:dyDescent="0.2">
      <c r="A1407" t="s">
        <v>791</v>
      </c>
      <c r="B1407">
        <v>1987</v>
      </c>
      <c r="C1407">
        <v>87.631900000000002</v>
      </c>
      <c r="D1407">
        <v>87.876400000000004</v>
      </c>
      <c r="E1407">
        <v>88.480199999999996</v>
      </c>
      <c r="F1407">
        <v>89.4131</v>
      </c>
      <c r="G1407">
        <v>90.687700000000007</v>
      </c>
      <c r="H1407">
        <v>92.848200000000006</v>
      </c>
      <c r="I1407">
        <v>93.145499999999998</v>
      </c>
      <c r="J1407">
        <v>93.102199999999996</v>
      </c>
      <c r="K1407">
        <v>92.847999999999999</v>
      </c>
      <c r="L1407">
        <v>94.574700000000007</v>
      </c>
      <c r="M1407">
        <v>93.759799999999998</v>
      </c>
      <c r="N1407">
        <v>93.843999999999994</v>
      </c>
    </row>
    <row r="1408" spans="1:14" x14ac:dyDescent="0.2">
      <c r="A1408" t="s">
        <v>791</v>
      </c>
      <c r="B1408">
        <v>1988</v>
      </c>
      <c r="C1408">
        <v>94.157200000000003</v>
      </c>
      <c r="D1408">
        <v>95.493399999999994</v>
      </c>
      <c r="E1408">
        <v>93.821899999999999</v>
      </c>
      <c r="F1408">
        <v>95.044300000000007</v>
      </c>
      <c r="G1408">
        <v>93.983900000000006</v>
      </c>
      <c r="H1408">
        <v>92.914400000000001</v>
      </c>
      <c r="I1408">
        <v>94.027199999999993</v>
      </c>
      <c r="J1408">
        <v>95.392399999999995</v>
      </c>
      <c r="K1408">
        <v>94.360200000000006</v>
      </c>
      <c r="L1408">
        <v>94.933400000000006</v>
      </c>
      <c r="M1408">
        <v>94.591800000000006</v>
      </c>
      <c r="N1408">
        <v>94.531199999999998</v>
      </c>
    </row>
    <row r="1409" spans="1:14" x14ac:dyDescent="0.2">
      <c r="A1409" t="s">
        <v>791</v>
      </c>
      <c r="B1409">
        <v>1989</v>
      </c>
      <c r="C1409">
        <v>94.572199999999995</v>
      </c>
      <c r="D1409">
        <v>94.881</v>
      </c>
      <c r="E1409">
        <v>95.244200000000006</v>
      </c>
      <c r="F1409">
        <v>94.242599999999996</v>
      </c>
      <c r="G1409">
        <v>94.073599999999999</v>
      </c>
      <c r="H1409">
        <v>95.825900000000004</v>
      </c>
      <c r="I1409">
        <v>93.150999999999996</v>
      </c>
      <c r="J1409">
        <v>94.435900000000004</v>
      </c>
      <c r="K1409">
        <v>96.234800000000007</v>
      </c>
      <c r="L1409">
        <v>94.689899999999994</v>
      </c>
      <c r="M1409">
        <v>95.408000000000001</v>
      </c>
      <c r="N1409">
        <v>95.049499999999995</v>
      </c>
    </row>
    <row r="1410" spans="1:14" x14ac:dyDescent="0.2">
      <c r="A1410" t="s">
        <v>791</v>
      </c>
      <c r="B1410">
        <v>1990</v>
      </c>
      <c r="C1410">
        <v>97.482699999999994</v>
      </c>
      <c r="D1410">
        <v>97.475399999999993</v>
      </c>
      <c r="E1410">
        <v>98.227199999999996</v>
      </c>
      <c r="F1410">
        <v>97.213099999999997</v>
      </c>
      <c r="G1410">
        <v>99.371099999999998</v>
      </c>
      <c r="H1410">
        <v>98.300200000000004</v>
      </c>
      <c r="I1410">
        <v>98.656800000000004</v>
      </c>
      <c r="J1410">
        <v>98.979699999999994</v>
      </c>
      <c r="K1410">
        <v>98.540199999999999</v>
      </c>
      <c r="L1410">
        <v>99.3583</v>
      </c>
      <c r="M1410">
        <v>98.947199999999995</v>
      </c>
      <c r="N1410">
        <v>98.180999999999997</v>
      </c>
    </row>
    <row r="1411" spans="1:14" x14ac:dyDescent="0.2">
      <c r="A1411" t="s">
        <v>791</v>
      </c>
      <c r="B1411">
        <v>1991</v>
      </c>
      <c r="C1411">
        <v>96.54</v>
      </c>
      <c r="D1411">
        <v>95.307500000000005</v>
      </c>
      <c r="E1411">
        <v>94.169300000000007</v>
      </c>
      <c r="F1411">
        <v>94.379099999999994</v>
      </c>
      <c r="G1411">
        <v>94.698400000000007</v>
      </c>
      <c r="H1411">
        <v>95.549800000000005</v>
      </c>
      <c r="I1411">
        <v>95.3001</v>
      </c>
      <c r="J1411">
        <v>94.832999999999998</v>
      </c>
      <c r="K1411">
        <v>95.428299999999993</v>
      </c>
      <c r="L1411">
        <v>94.632800000000003</v>
      </c>
      <c r="M1411">
        <v>96.275599999999997</v>
      </c>
      <c r="N1411">
        <v>96.579400000000007</v>
      </c>
    </row>
    <row r="1412" spans="1:14" x14ac:dyDescent="0.2">
      <c r="A1412" t="s">
        <v>791</v>
      </c>
      <c r="B1412">
        <v>1992</v>
      </c>
      <c r="C1412">
        <v>99.064899999999994</v>
      </c>
      <c r="D1412">
        <v>97.604900000000001</v>
      </c>
      <c r="E1412">
        <v>98.905699999999996</v>
      </c>
      <c r="F1412">
        <v>99.613100000000003</v>
      </c>
      <c r="G1412">
        <v>99.890500000000003</v>
      </c>
      <c r="H1412">
        <v>100.42740000000001</v>
      </c>
      <c r="I1412">
        <v>101.0224</v>
      </c>
      <c r="J1412">
        <v>101.6705</v>
      </c>
      <c r="K1412">
        <v>102.2234</v>
      </c>
      <c r="L1412">
        <v>102.1675</v>
      </c>
      <c r="M1412">
        <v>101.8616</v>
      </c>
      <c r="N1412">
        <v>102.0154</v>
      </c>
    </row>
    <row r="1413" spans="1:14" x14ac:dyDescent="0.2">
      <c r="A1413" t="s">
        <v>791</v>
      </c>
      <c r="B1413">
        <v>1993</v>
      </c>
      <c r="C1413">
        <v>101.7825</v>
      </c>
      <c r="D1413">
        <v>101.55</v>
      </c>
      <c r="E1413">
        <v>100.86879999999999</v>
      </c>
      <c r="F1413">
        <v>102.1879</v>
      </c>
      <c r="G1413">
        <v>101.07</v>
      </c>
      <c r="H1413">
        <v>100.48520000000001</v>
      </c>
      <c r="I1413">
        <v>99.741</v>
      </c>
      <c r="J1413">
        <v>100.0911</v>
      </c>
      <c r="K1413">
        <v>101.2495</v>
      </c>
      <c r="L1413">
        <v>100.4149</v>
      </c>
      <c r="M1413">
        <v>100.0989</v>
      </c>
      <c r="N1413">
        <v>100.1914</v>
      </c>
    </row>
    <row r="1414" spans="1:14" x14ac:dyDescent="0.2">
      <c r="A1414" t="s">
        <v>791</v>
      </c>
      <c r="B1414">
        <v>1994</v>
      </c>
      <c r="C1414">
        <v>99.832899999999995</v>
      </c>
      <c r="D1414">
        <v>100.9581</v>
      </c>
      <c r="E1414">
        <v>102.60080000000001</v>
      </c>
      <c r="F1414">
        <v>101.79989999999999</v>
      </c>
      <c r="G1414">
        <v>101.99630000000001</v>
      </c>
      <c r="H1414">
        <v>102.7032</v>
      </c>
      <c r="I1414">
        <v>101.8687</v>
      </c>
      <c r="J1414">
        <v>100.55929999999999</v>
      </c>
      <c r="K1414">
        <v>101.72329999999999</v>
      </c>
      <c r="L1414">
        <v>102.9196</v>
      </c>
      <c r="M1414">
        <v>102.879</v>
      </c>
      <c r="N1414">
        <v>102.946</v>
      </c>
    </row>
    <row r="1415" spans="1:14" x14ac:dyDescent="0.2">
      <c r="A1415" t="s">
        <v>791</v>
      </c>
      <c r="B1415">
        <v>1995</v>
      </c>
      <c r="C1415">
        <v>102.4984</v>
      </c>
      <c r="D1415">
        <v>102.37739999999999</v>
      </c>
      <c r="E1415">
        <v>102.3347</v>
      </c>
      <c r="F1415">
        <v>102.2022</v>
      </c>
      <c r="G1415">
        <v>102.8355</v>
      </c>
      <c r="H1415">
        <v>103.4984</v>
      </c>
      <c r="I1415">
        <v>103.22799999999999</v>
      </c>
      <c r="J1415">
        <v>104.5424</v>
      </c>
      <c r="K1415">
        <v>104.4619</v>
      </c>
      <c r="L1415">
        <v>103.5076</v>
      </c>
      <c r="M1415">
        <v>104.54810000000001</v>
      </c>
      <c r="N1415">
        <v>104.79819999999999</v>
      </c>
    </row>
    <row r="1416" spans="1:14" x14ac:dyDescent="0.2">
      <c r="A1416" t="s">
        <v>791</v>
      </c>
      <c r="B1416">
        <v>1996</v>
      </c>
      <c r="C1416">
        <v>103.9293</v>
      </c>
      <c r="D1416">
        <v>104.2957</v>
      </c>
      <c r="E1416">
        <v>104.386</v>
      </c>
      <c r="F1416">
        <v>103.12820000000001</v>
      </c>
      <c r="G1416">
        <v>104.2072</v>
      </c>
      <c r="H1416">
        <v>103.80800000000001</v>
      </c>
      <c r="I1416">
        <v>104.2753</v>
      </c>
      <c r="J1416">
        <v>104.7752</v>
      </c>
      <c r="K1416">
        <v>104.1609</v>
      </c>
      <c r="L1416">
        <v>103.694</v>
      </c>
      <c r="M1416">
        <v>104.8627</v>
      </c>
      <c r="N1416">
        <v>104.2517</v>
      </c>
    </row>
    <row r="1417" spans="1:14" x14ac:dyDescent="0.2">
      <c r="A1417" t="s">
        <v>791</v>
      </c>
      <c r="B1417">
        <v>1997</v>
      </c>
      <c r="C1417">
        <v>105.06659999999999</v>
      </c>
      <c r="D1417">
        <v>105.60550000000001</v>
      </c>
      <c r="E1417">
        <v>106.5069</v>
      </c>
      <c r="F1417">
        <v>105.708</v>
      </c>
      <c r="G1417">
        <v>106.2963</v>
      </c>
      <c r="H1417">
        <v>105.6437</v>
      </c>
      <c r="I1417">
        <v>106.0463</v>
      </c>
      <c r="J1417">
        <v>105.6816</v>
      </c>
      <c r="K1417">
        <v>106.5403</v>
      </c>
      <c r="L1417">
        <v>106.571</v>
      </c>
      <c r="M1417">
        <v>107.6431</v>
      </c>
      <c r="N1417">
        <v>107.70180000000001</v>
      </c>
    </row>
    <row r="1418" spans="1:14" x14ac:dyDescent="0.2">
      <c r="A1418" t="s">
        <v>791</v>
      </c>
      <c r="B1418">
        <v>1998</v>
      </c>
      <c r="C1418">
        <v>107.2261</v>
      </c>
      <c r="D1418">
        <v>107.651</v>
      </c>
      <c r="E1418">
        <v>107.4619</v>
      </c>
      <c r="F1418">
        <v>106.8532</v>
      </c>
      <c r="G1418">
        <v>107.55549999999999</v>
      </c>
      <c r="H1418">
        <v>107.35980000000001</v>
      </c>
      <c r="I1418">
        <v>107.46250000000001</v>
      </c>
      <c r="J1418">
        <v>108.00960000000001</v>
      </c>
      <c r="K1418">
        <v>107.4725</v>
      </c>
      <c r="L1418">
        <v>107.58540000000001</v>
      </c>
      <c r="M1418">
        <v>107.6344</v>
      </c>
      <c r="N1418">
        <v>107.8073</v>
      </c>
    </row>
    <row r="1419" spans="1:14" x14ac:dyDescent="0.2">
      <c r="A1419" t="s">
        <v>791</v>
      </c>
      <c r="B1419">
        <v>1999</v>
      </c>
      <c r="C1419">
        <v>108.1467</v>
      </c>
      <c r="D1419">
        <v>107.738</v>
      </c>
      <c r="E1419">
        <v>107.374</v>
      </c>
      <c r="F1419">
        <v>107.7218</v>
      </c>
      <c r="G1419">
        <v>107.294</v>
      </c>
      <c r="H1419">
        <v>107.2594</v>
      </c>
      <c r="I1419">
        <v>107.01309999999999</v>
      </c>
      <c r="J1419">
        <v>106.8965</v>
      </c>
      <c r="K1419">
        <v>106.9786</v>
      </c>
      <c r="L1419">
        <v>107.58669999999999</v>
      </c>
      <c r="M1419">
        <v>108.23099999999999</v>
      </c>
      <c r="N1419">
        <v>107.7487</v>
      </c>
    </row>
    <row r="1420" spans="1:14" x14ac:dyDescent="0.2">
      <c r="A1420" t="s">
        <v>791</v>
      </c>
      <c r="B1420">
        <v>2000</v>
      </c>
      <c r="C1420">
        <v>108.1016</v>
      </c>
      <c r="D1420">
        <v>108.10209999999999</v>
      </c>
      <c r="E1420">
        <v>107.92919999999999</v>
      </c>
      <c r="F1420">
        <v>109.32859999999999</v>
      </c>
      <c r="G1420">
        <v>108.6048</v>
      </c>
      <c r="H1420">
        <v>109.291</v>
      </c>
      <c r="I1420">
        <v>109.4451</v>
      </c>
      <c r="J1420">
        <v>108.73650000000001</v>
      </c>
      <c r="K1420">
        <v>108.377</v>
      </c>
      <c r="L1420">
        <v>108.5677</v>
      </c>
      <c r="M1420">
        <v>108.1478</v>
      </c>
      <c r="N1420">
        <v>106.6998</v>
      </c>
    </row>
    <row r="1421" spans="1:14" x14ac:dyDescent="0.2">
      <c r="A1421" t="s">
        <v>791</v>
      </c>
      <c r="B1421">
        <v>2001</v>
      </c>
      <c r="C1421">
        <v>107.7089</v>
      </c>
      <c r="D1421">
        <v>107.6777</v>
      </c>
      <c r="E1421">
        <v>107.2788</v>
      </c>
      <c r="F1421">
        <v>106.6311</v>
      </c>
      <c r="G1421">
        <v>105.51130000000001</v>
      </c>
      <c r="H1421">
        <v>104.0535</v>
      </c>
      <c r="I1421">
        <v>105.16419999999999</v>
      </c>
      <c r="J1421">
        <v>103.6566</v>
      </c>
      <c r="K1421">
        <v>103.614</v>
      </c>
      <c r="L1421">
        <v>102.5175</v>
      </c>
      <c r="M1421">
        <v>101.7012</v>
      </c>
      <c r="N1421">
        <v>102.0239</v>
      </c>
    </row>
    <row r="1422" spans="1:14" x14ac:dyDescent="0.2">
      <c r="A1422" t="s">
        <v>791</v>
      </c>
      <c r="B1422">
        <v>2002</v>
      </c>
      <c r="C1422">
        <v>101.8531</v>
      </c>
      <c r="D1422">
        <v>101.5073</v>
      </c>
      <c r="E1422">
        <v>102.6493</v>
      </c>
      <c r="F1422">
        <v>102.7443</v>
      </c>
      <c r="G1422">
        <v>102.8207</v>
      </c>
      <c r="H1422">
        <v>103.3394</v>
      </c>
      <c r="I1422">
        <v>102.5522</v>
      </c>
      <c r="J1422">
        <v>102.77249999999999</v>
      </c>
      <c r="K1422">
        <v>102.099</v>
      </c>
      <c r="L1422">
        <v>101.74469999999999</v>
      </c>
      <c r="M1422">
        <v>100.74939999999999</v>
      </c>
      <c r="N1422">
        <v>100.2616</v>
      </c>
    </row>
    <row r="1423" spans="1:14" x14ac:dyDescent="0.2">
      <c r="A1423" t="s">
        <v>791</v>
      </c>
      <c r="B1423">
        <v>2003</v>
      </c>
      <c r="C1423">
        <v>99.598399999999998</v>
      </c>
      <c r="D1423">
        <v>99.594200000000001</v>
      </c>
      <c r="E1423">
        <v>100.20529999999999</v>
      </c>
      <c r="F1423">
        <v>97.851299999999995</v>
      </c>
      <c r="G1423">
        <v>98.037700000000001</v>
      </c>
      <c r="H1423">
        <v>98.227999999999994</v>
      </c>
      <c r="I1423">
        <v>97.650999999999996</v>
      </c>
      <c r="J1423">
        <v>96.949200000000005</v>
      </c>
      <c r="K1423">
        <v>97.019499999999994</v>
      </c>
      <c r="L1423">
        <v>97.411799999999999</v>
      </c>
      <c r="M1423">
        <v>97.337699999999998</v>
      </c>
      <c r="N1423">
        <v>96.750200000000007</v>
      </c>
    </row>
    <row r="1424" spans="1:14" x14ac:dyDescent="0.2">
      <c r="A1424" t="s">
        <v>791</v>
      </c>
      <c r="B1424">
        <v>2004</v>
      </c>
      <c r="C1424">
        <v>97.441100000000006</v>
      </c>
      <c r="D1424">
        <v>97.419499999999999</v>
      </c>
      <c r="E1424">
        <v>97.289400000000001</v>
      </c>
      <c r="F1424">
        <v>97.133499999999998</v>
      </c>
      <c r="G1424">
        <v>98.293400000000005</v>
      </c>
      <c r="H1424">
        <v>99.013000000000005</v>
      </c>
      <c r="I1424">
        <v>99.396299999999997</v>
      </c>
      <c r="J1424">
        <v>99.368399999999994</v>
      </c>
      <c r="K1424">
        <v>98.632599999999996</v>
      </c>
      <c r="L1424">
        <v>98.617999999999995</v>
      </c>
      <c r="M1424">
        <v>99.397199999999998</v>
      </c>
      <c r="N1424">
        <v>99.857500000000002</v>
      </c>
    </row>
    <row r="1425" spans="1:14" x14ac:dyDescent="0.2">
      <c r="A1425" t="s">
        <v>791</v>
      </c>
      <c r="B1425">
        <v>2005</v>
      </c>
      <c r="C1425">
        <v>100.7253</v>
      </c>
      <c r="D1425">
        <v>99.644599999999997</v>
      </c>
      <c r="E1425">
        <v>98.711299999999994</v>
      </c>
      <c r="F1425">
        <v>98.665099999999995</v>
      </c>
      <c r="G1425">
        <v>98.964200000000005</v>
      </c>
      <c r="H1425">
        <v>98.616600000000005</v>
      </c>
      <c r="I1425">
        <v>99.593599999999995</v>
      </c>
      <c r="J1425">
        <v>98.276799999999994</v>
      </c>
      <c r="K1425">
        <v>98.545299999999997</v>
      </c>
      <c r="L1425">
        <v>97.641599999999997</v>
      </c>
      <c r="M1425">
        <v>97.106099999999998</v>
      </c>
      <c r="N1425">
        <v>96.581599999999995</v>
      </c>
    </row>
    <row r="1426" spans="1:14" x14ac:dyDescent="0.2">
      <c r="A1426" t="s">
        <v>791</v>
      </c>
      <c r="B1426">
        <v>2006</v>
      </c>
      <c r="C1426">
        <v>97.900499999999994</v>
      </c>
      <c r="D1426">
        <v>97.752499999999998</v>
      </c>
      <c r="E1426">
        <v>97.365700000000004</v>
      </c>
      <c r="F1426">
        <v>98.4983</v>
      </c>
      <c r="G1426">
        <v>97.1845</v>
      </c>
      <c r="H1426">
        <v>97.225899999999996</v>
      </c>
      <c r="I1426">
        <v>97.151899999999998</v>
      </c>
      <c r="J1426">
        <v>96.457400000000007</v>
      </c>
      <c r="K1426">
        <v>96.864599999999996</v>
      </c>
      <c r="L1426">
        <v>98.071899999999999</v>
      </c>
      <c r="M1426">
        <v>98.147000000000006</v>
      </c>
      <c r="N1426">
        <v>100.79340000000001</v>
      </c>
    </row>
    <row r="1427" spans="1:14" x14ac:dyDescent="0.2">
      <c r="A1427" t="s">
        <v>791</v>
      </c>
      <c r="B1427">
        <v>2007</v>
      </c>
      <c r="C1427">
        <v>100.6365</v>
      </c>
      <c r="D1427">
        <v>101.4238</v>
      </c>
      <c r="E1427">
        <v>100.89660000000001</v>
      </c>
      <c r="F1427">
        <v>100.53619999999999</v>
      </c>
      <c r="G1427">
        <v>99.386700000000005</v>
      </c>
      <c r="H1427">
        <v>99.417500000000004</v>
      </c>
      <c r="I1427">
        <v>99.480199999999996</v>
      </c>
      <c r="J1427">
        <v>99.632900000000006</v>
      </c>
      <c r="K1427">
        <v>100.0813</v>
      </c>
      <c r="L1427">
        <v>99.327200000000005</v>
      </c>
      <c r="M1427">
        <v>99.751499999999993</v>
      </c>
      <c r="N1427">
        <v>99.429500000000004</v>
      </c>
    </row>
    <row r="1428" spans="1:14" x14ac:dyDescent="0.2">
      <c r="A1428" t="s">
        <v>791</v>
      </c>
      <c r="B1428">
        <v>2008</v>
      </c>
      <c r="C1428">
        <v>99.039000000000001</v>
      </c>
      <c r="D1428">
        <v>97.799000000000007</v>
      </c>
      <c r="E1428">
        <v>98.332800000000006</v>
      </c>
      <c r="F1428">
        <v>96.836100000000002</v>
      </c>
      <c r="G1428">
        <v>96.059600000000003</v>
      </c>
      <c r="H1428">
        <v>93.544300000000007</v>
      </c>
      <c r="I1428">
        <v>92.196200000000005</v>
      </c>
      <c r="J1428">
        <v>92.635499999999993</v>
      </c>
      <c r="K1428">
        <v>91.843999999999994</v>
      </c>
      <c r="L1428">
        <v>91.174800000000005</v>
      </c>
      <c r="M1428">
        <v>89.746700000000004</v>
      </c>
      <c r="N1428">
        <v>86.904600000000002</v>
      </c>
    </row>
    <row r="1429" spans="1:14" x14ac:dyDescent="0.2">
      <c r="A1429" t="s">
        <v>791</v>
      </c>
      <c r="B1429">
        <v>2009</v>
      </c>
      <c r="C1429">
        <v>85.316800000000001</v>
      </c>
      <c r="D1429">
        <v>82.747699999999995</v>
      </c>
      <c r="E1429">
        <v>81.611199999999997</v>
      </c>
      <c r="F1429">
        <v>80.275199999999998</v>
      </c>
      <c r="G1429">
        <v>79.3429</v>
      </c>
      <c r="H1429">
        <v>79.719700000000003</v>
      </c>
      <c r="I1429">
        <v>79.317599999999999</v>
      </c>
      <c r="J1429">
        <v>79.057900000000004</v>
      </c>
      <c r="K1429">
        <v>78.096299999999999</v>
      </c>
      <c r="L1429">
        <v>77.918300000000002</v>
      </c>
      <c r="M1429">
        <v>76.894900000000007</v>
      </c>
      <c r="N1429">
        <v>76.749600000000001</v>
      </c>
    </row>
    <row r="1430" spans="1:14" x14ac:dyDescent="0.2">
      <c r="A1430" t="s">
        <v>791</v>
      </c>
      <c r="B1430">
        <v>2010</v>
      </c>
      <c r="C1430">
        <v>76.901300000000006</v>
      </c>
      <c r="D1430">
        <v>75.682500000000005</v>
      </c>
      <c r="E1430">
        <v>75.179599999999994</v>
      </c>
      <c r="F1430">
        <v>76.020600000000002</v>
      </c>
      <c r="G1430">
        <v>77.301400000000001</v>
      </c>
      <c r="H1430">
        <v>76.786799999999999</v>
      </c>
      <c r="I1430">
        <v>76.229699999999994</v>
      </c>
      <c r="J1430">
        <v>76.955699999999993</v>
      </c>
      <c r="K1430">
        <v>75.845500000000001</v>
      </c>
      <c r="L1430">
        <v>75.372399999999999</v>
      </c>
      <c r="M1430">
        <v>74.859499999999997</v>
      </c>
      <c r="N1430">
        <v>74.392499999999998</v>
      </c>
    </row>
    <row r="1431" spans="1:14" x14ac:dyDescent="0.2">
      <c r="A1431" t="s">
        <v>791</v>
      </c>
      <c r="B1431">
        <v>2011</v>
      </c>
      <c r="C1431">
        <v>73.922300000000007</v>
      </c>
      <c r="D1431">
        <v>74.748099999999994</v>
      </c>
      <c r="E1431">
        <v>74.365700000000004</v>
      </c>
      <c r="F1431">
        <v>74.702600000000004</v>
      </c>
      <c r="G1431">
        <v>74.599999999999994</v>
      </c>
      <c r="H1431">
        <v>73.616299999999995</v>
      </c>
      <c r="I1431">
        <v>74.434399999999997</v>
      </c>
      <c r="J1431">
        <v>73.701599999999999</v>
      </c>
      <c r="K1431">
        <v>73.049899999999994</v>
      </c>
      <c r="L1431">
        <v>72.579800000000006</v>
      </c>
      <c r="M1431">
        <v>71.621399999999994</v>
      </c>
    </row>
    <row r="1432" spans="1:14" x14ac:dyDescent="0.2">
      <c r="A1432" t="s">
        <v>792</v>
      </c>
      <c r="B1432" t="s">
        <v>793</v>
      </c>
      <c r="C1432" t="s">
        <v>794</v>
      </c>
      <c r="D1432" t="s">
        <v>795</v>
      </c>
      <c r="E1432" t="s">
        <v>796</v>
      </c>
    </row>
    <row r="1433" spans="1:14" x14ac:dyDescent="0.2">
      <c r="A1433" t="s">
        <v>797</v>
      </c>
      <c r="B1433">
        <v>1986</v>
      </c>
      <c r="C1433">
        <v>74.031300000000002</v>
      </c>
      <c r="D1433">
        <v>72.625900000000001</v>
      </c>
      <c r="E1433">
        <v>70.3977</v>
      </c>
      <c r="F1433">
        <v>72.229299999999995</v>
      </c>
      <c r="G1433">
        <v>74.431299999999993</v>
      </c>
      <c r="H1433">
        <v>72.073499999999996</v>
      </c>
      <c r="I1433">
        <v>71.262600000000006</v>
      </c>
      <c r="J1433">
        <v>72.847300000000004</v>
      </c>
      <c r="K1433">
        <v>72.140600000000006</v>
      </c>
      <c r="L1433">
        <v>71.0364</v>
      </c>
      <c r="M1433">
        <v>72.498000000000005</v>
      </c>
      <c r="N1433">
        <v>72.857799999999997</v>
      </c>
    </row>
    <row r="1434" spans="1:14" x14ac:dyDescent="0.2">
      <c r="A1434" t="s">
        <v>797</v>
      </c>
      <c r="B1434">
        <v>1987</v>
      </c>
      <c r="C1434">
        <v>73.768600000000006</v>
      </c>
      <c r="D1434">
        <v>73.154499999999999</v>
      </c>
      <c r="E1434">
        <v>73.6113</v>
      </c>
      <c r="F1434">
        <v>75.138900000000007</v>
      </c>
      <c r="G1434">
        <v>75.363500000000002</v>
      </c>
      <c r="H1434">
        <v>75.460599999999999</v>
      </c>
      <c r="I1434">
        <v>76.428299999999993</v>
      </c>
      <c r="J1434">
        <v>75.894099999999995</v>
      </c>
      <c r="K1434">
        <v>76.989199999999997</v>
      </c>
      <c r="L1434">
        <v>77.5505</v>
      </c>
      <c r="M1434">
        <v>77.467500000000001</v>
      </c>
      <c r="N1434">
        <v>79.115700000000004</v>
      </c>
    </row>
    <row r="1435" spans="1:14" x14ac:dyDescent="0.2">
      <c r="A1435" t="s">
        <v>797</v>
      </c>
      <c r="B1435">
        <v>1988</v>
      </c>
      <c r="C1435">
        <v>78.551100000000005</v>
      </c>
      <c r="D1435">
        <v>78.899799999999999</v>
      </c>
      <c r="E1435">
        <v>79.846800000000002</v>
      </c>
      <c r="F1435">
        <v>79.417199999999994</v>
      </c>
      <c r="G1435">
        <v>77.711299999999994</v>
      </c>
      <c r="H1435">
        <v>77.072500000000005</v>
      </c>
      <c r="I1435">
        <v>77.430000000000007</v>
      </c>
      <c r="J1435">
        <v>78.110299999999995</v>
      </c>
      <c r="K1435">
        <v>76.576599999999999</v>
      </c>
      <c r="L1435">
        <v>77.753200000000007</v>
      </c>
      <c r="M1435">
        <v>77.479799999999997</v>
      </c>
      <c r="N1435">
        <v>79.034099999999995</v>
      </c>
    </row>
    <row r="1436" spans="1:14" x14ac:dyDescent="0.2">
      <c r="A1436" t="s">
        <v>797</v>
      </c>
      <c r="B1436">
        <v>1989</v>
      </c>
      <c r="C1436">
        <v>79.294499999999999</v>
      </c>
      <c r="D1436">
        <v>77.616100000000003</v>
      </c>
      <c r="E1436">
        <v>77.155199999999994</v>
      </c>
      <c r="F1436">
        <v>76.934899999999999</v>
      </c>
      <c r="G1436">
        <v>76.475899999999996</v>
      </c>
      <c r="H1436">
        <v>77.480699999999999</v>
      </c>
      <c r="I1436">
        <v>77.668199999999999</v>
      </c>
      <c r="J1436">
        <v>77.386399999999995</v>
      </c>
      <c r="K1436">
        <v>77.495199999999997</v>
      </c>
      <c r="L1436">
        <v>77.633099999999999</v>
      </c>
      <c r="M1436">
        <v>78.115399999999994</v>
      </c>
      <c r="N1436">
        <v>74.935400000000001</v>
      </c>
    </row>
    <row r="1437" spans="1:14" x14ac:dyDescent="0.2">
      <c r="A1437" t="s">
        <v>797</v>
      </c>
      <c r="B1437">
        <v>1990</v>
      </c>
      <c r="C1437">
        <v>78.768900000000002</v>
      </c>
      <c r="D1437">
        <v>80.534899999999993</v>
      </c>
      <c r="E1437">
        <v>76.891199999999998</v>
      </c>
      <c r="F1437">
        <v>76.766499999999994</v>
      </c>
      <c r="G1437">
        <v>75.313100000000006</v>
      </c>
      <c r="H1437">
        <v>76.804699999999997</v>
      </c>
      <c r="I1437">
        <v>78.0244</v>
      </c>
      <c r="J1437">
        <v>78.942099999999996</v>
      </c>
      <c r="K1437">
        <v>78.988600000000005</v>
      </c>
      <c r="L1437">
        <v>77.159700000000001</v>
      </c>
      <c r="M1437">
        <v>76.372399999999999</v>
      </c>
      <c r="N1437">
        <v>74.650800000000004</v>
      </c>
    </row>
    <row r="1438" spans="1:14" x14ac:dyDescent="0.2">
      <c r="A1438" t="s">
        <v>797</v>
      </c>
      <c r="B1438">
        <v>1991</v>
      </c>
      <c r="C1438">
        <v>74.974699999999999</v>
      </c>
      <c r="D1438">
        <v>77.251999999999995</v>
      </c>
      <c r="E1438">
        <v>75.660700000000006</v>
      </c>
      <c r="F1438">
        <v>75.366200000000006</v>
      </c>
      <c r="G1438">
        <v>76.6751</v>
      </c>
      <c r="H1438">
        <v>77.877099999999999</v>
      </c>
      <c r="I1438">
        <v>76.689300000000003</v>
      </c>
      <c r="J1438">
        <v>77.000299999999996</v>
      </c>
      <c r="K1438">
        <v>76.698899999999995</v>
      </c>
      <c r="L1438">
        <v>75.449799999999996</v>
      </c>
      <c r="M1438">
        <v>75.218000000000004</v>
      </c>
      <c r="N1438">
        <v>77.048199999999994</v>
      </c>
    </row>
    <row r="1439" spans="1:14" x14ac:dyDescent="0.2">
      <c r="A1439" t="s">
        <v>797</v>
      </c>
      <c r="B1439">
        <v>1992</v>
      </c>
      <c r="C1439">
        <v>75.970299999999995</v>
      </c>
      <c r="D1439">
        <v>75.364500000000007</v>
      </c>
      <c r="E1439">
        <v>76.063199999999995</v>
      </c>
      <c r="F1439">
        <v>77.1858</v>
      </c>
      <c r="G1439">
        <v>76.837000000000003</v>
      </c>
      <c r="H1439">
        <v>76.1023</v>
      </c>
      <c r="I1439">
        <v>76.246099999999998</v>
      </c>
      <c r="J1439">
        <v>73.954499999999996</v>
      </c>
      <c r="K1439">
        <v>75.218100000000007</v>
      </c>
      <c r="L1439">
        <v>77.169499999999999</v>
      </c>
      <c r="M1439">
        <v>76.379800000000003</v>
      </c>
      <c r="N1439">
        <v>75.250200000000007</v>
      </c>
    </row>
    <row r="1440" spans="1:14" x14ac:dyDescent="0.2">
      <c r="A1440" t="s">
        <v>797</v>
      </c>
      <c r="B1440">
        <v>1993</v>
      </c>
      <c r="C1440">
        <v>75.412199999999999</v>
      </c>
      <c r="D1440">
        <v>76.671599999999998</v>
      </c>
      <c r="E1440">
        <v>75.697400000000002</v>
      </c>
      <c r="F1440">
        <v>75.832899999999995</v>
      </c>
      <c r="G1440">
        <v>76.026399999999995</v>
      </c>
      <c r="H1440">
        <v>76.272999999999996</v>
      </c>
      <c r="I1440">
        <v>75.824299999999994</v>
      </c>
      <c r="J1440">
        <v>75.408299999999997</v>
      </c>
      <c r="K1440">
        <v>76.458299999999994</v>
      </c>
      <c r="L1440">
        <v>78.122</v>
      </c>
      <c r="M1440">
        <v>78.7547</v>
      </c>
      <c r="N1440">
        <v>77.381600000000006</v>
      </c>
    </row>
    <row r="1441" spans="1:14" x14ac:dyDescent="0.2">
      <c r="A1441" t="s">
        <v>797</v>
      </c>
      <c r="B1441">
        <v>1994</v>
      </c>
      <c r="C1441">
        <v>76.471400000000003</v>
      </c>
      <c r="D1441">
        <v>76.240099999999998</v>
      </c>
      <c r="E1441">
        <v>76.440399999999997</v>
      </c>
      <c r="F1441">
        <v>78.895200000000003</v>
      </c>
      <c r="G1441">
        <v>79.782200000000003</v>
      </c>
      <c r="H1441">
        <v>78.837000000000003</v>
      </c>
      <c r="I1441">
        <v>78.2761</v>
      </c>
      <c r="J1441">
        <v>79.344700000000003</v>
      </c>
      <c r="K1441">
        <v>78.800399999999996</v>
      </c>
      <c r="L1441">
        <v>79.000299999999996</v>
      </c>
      <c r="M1441">
        <v>80.734300000000005</v>
      </c>
      <c r="N1441">
        <v>80.751499999999993</v>
      </c>
    </row>
    <row r="1442" spans="1:14" x14ac:dyDescent="0.2">
      <c r="A1442" t="s">
        <v>797</v>
      </c>
      <c r="B1442">
        <v>1995</v>
      </c>
      <c r="C1442">
        <v>80.772599999999997</v>
      </c>
      <c r="D1442">
        <v>80.577699999999993</v>
      </c>
      <c r="E1442">
        <v>80.843500000000006</v>
      </c>
      <c r="F1442">
        <v>79.813400000000001</v>
      </c>
      <c r="G1442">
        <v>79.225999999999999</v>
      </c>
      <c r="H1442">
        <v>79.704999999999998</v>
      </c>
      <c r="I1442">
        <v>80.343900000000005</v>
      </c>
      <c r="J1442">
        <v>79.781800000000004</v>
      </c>
      <c r="K1442">
        <v>81.036699999999996</v>
      </c>
      <c r="L1442">
        <v>78.931899999999999</v>
      </c>
      <c r="M1442">
        <v>79.374600000000001</v>
      </c>
      <c r="N1442">
        <v>80.013499999999993</v>
      </c>
    </row>
    <row r="1443" spans="1:14" x14ac:dyDescent="0.2">
      <c r="A1443" t="s">
        <v>797</v>
      </c>
      <c r="B1443">
        <v>1996</v>
      </c>
      <c r="C1443">
        <v>80.166499999999999</v>
      </c>
      <c r="D1443">
        <v>81.329300000000003</v>
      </c>
      <c r="E1443">
        <v>81.040199999999999</v>
      </c>
      <c r="F1443">
        <v>81.238500000000002</v>
      </c>
      <c r="G1443">
        <v>80.727999999999994</v>
      </c>
      <c r="H1443">
        <v>81.507000000000005</v>
      </c>
      <c r="I1443">
        <v>81.027100000000004</v>
      </c>
      <c r="J1443">
        <v>82.582099999999997</v>
      </c>
      <c r="K1443">
        <v>82.852599999999995</v>
      </c>
      <c r="L1443">
        <v>83.8095</v>
      </c>
      <c r="M1443">
        <v>83.540700000000001</v>
      </c>
      <c r="N1443">
        <v>83.319500000000005</v>
      </c>
    </row>
    <row r="1444" spans="1:14" x14ac:dyDescent="0.2">
      <c r="A1444" t="s">
        <v>797</v>
      </c>
      <c r="B1444">
        <v>1997</v>
      </c>
      <c r="C1444">
        <v>83.090299999999999</v>
      </c>
      <c r="D1444">
        <v>84.151799999999994</v>
      </c>
      <c r="E1444">
        <v>84.104900000000001</v>
      </c>
      <c r="F1444">
        <v>84.693200000000004</v>
      </c>
      <c r="G1444">
        <v>86.374899999999997</v>
      </c>
      <c r="H1444">
        <v>86.089799999999997</v>
      </c>
      <c r="I1444">
        <v>84.285799999999995</v>
      </c>
      <c r="J1444">
        <v>85.200599999999994</v>
      </c>
      <c r="K1444">
        <v>85.270099999999999</v>
      </c>
      <c r="L1444">
        <v>85.439599999999999</v>
      </c>
      <c r="M1444">
        <v>83.300799999999995</v>
      </c>
      <c r="N1444">
        <v>83.808899999999994</v>
      </c>
    </row>
    <row r="1445" spans="1:14" x14ac:dyDescent="0.2">
      <c r="A1445" t="s">
        <v>797</v>
      </c>
      <c r="B1445">
        <v>1998</v>
      </c>
      <c r="C1445">
        <v>83.872</v>
      </c>
      <c r="D1445">
        <v>82.251300000000001</v>
      </c>
      <c r="E1445">
        <v>83.264700000000005</v>
      </c>
      <c r="F1445">
        <v>83.2697</v>
      </c>
      <c r="G1445">
        <v>82.106800000000007</v>
      </c>
      <c r="H1445">
        <v>82.280600000000007</v>
      </c>
      <c r="I1445">
        <v>83.020499999999998</v>
      </c>
      <c r="J1445">
        <v>83.492900000000006</v>
      </c>
      <c r="K1445">
        <v>81.625799999999998</v>
      </c>
      <c r="L1445">
        <v>81.995199999999997</v>
      </c>
      <c r="M1445">
        <v>84.448499999999996</v>
      </c>
      <c r="N1445">
        <v>84.714399999999998</v>
      </c>
    </row>
    <row r="1446" spans="1:14" x14ac:dyDescent="0.2">
      <c r="A1446" t="s">
        <v>797</v>
      </c>
      <c r="B1446">
        <v>1999</v>
      </c>
      <c r="C1446">
        <v>85.557000000000002</v>
      </c>
      <c r="D1446">
        <v>86.037700000000001</v>
      </c>
      <c r="E1446">
        <v>84.918199999999999</v>
      </c>
      <c r="F1446">
        <v>86.173699999999997</v>
      </c>
      <c r="G1446">
        <v>86.2346</v>
      </c>
      <c r="H1446">
        <v>86.217500000000001</v>
      </c>
      <c r="I1446">
        <v>86.897800000000004</v>
      </c>
      <c r="J1446">
        <v>86.649900000000002</v>
      </c>
      <c r="K1446">
        <v>87.263300000000001</v>
      </c>
      <c r="L1446">
        <v>86.892399999999995</v>
      </c>
      <c r="M1446">
        <v>85.963399999999993</v>
      </c>
      <c r="N1446">
        <v>87.152100000000004</v>
      </c>
    </row>
    <row r="1447" spans="1:14" x14ac:dyDescent="0.2">
      <c r="A1447" t="s">
        <v>797</v>
      </c>
      <c r="B1447">
        <v>2000</v>
      </c>
      <c r="C1447">
        <v>84.741799999999998</v>
      </c>
      <c r="D1447">
        <v>84.968800000000002</v>
      </c>
      <c r="E1447">
        <v>88.200699999999998</v>
      </c>
      <c r="F1447">
        <v>86.400899999999993</v>
      </c>
      <c r="G1447">
        <v>86.290899999999993</v>
      </c>
      <c r="H1447">
        <v>86.296099999999996</v>
      </c>
      <c r="I1447">
        <v>85.330200000000005</v>
      </c>
      <c r="J1447">
        <v>85.473500000000001</v>
      </c>
      <c r="K1447">
        <v>86.033000000000001</v>
      </c>
      <c r="L1447">
        <v>84.4893</v>
      </c>
      <c r="M1447">
        <v>84.708600000000004</v>
      </c>
      <c r="N1447">
        <v>83.753</v>
      </c>
    </row>
    <row r="1448" spans="1:14" x14ac:dyDescent="0.2">
      <c r="A1448" t="s">
        <v>797</v>
      </c>
      <c r="B1448">
        <v>2001</v>
      </c>
      <c r="C1448">
        <v>84.091800000000006</v>
      </c>
      <c r="D1448">
        <v>84.541300000000007</v>
      </c>
      <c r="E1448">
        <v>84.274799999999999</v>
      </c>
      <c r="F1448">
        <v>84.924000000000007</v>
      </c>
      <c r="G1448">
        <v>84.469200000000001</v>
      </c>
      <c r="H1448">
        <v>85.067099999999996</v>
      </c>
      <c r="I1448">
        <v>85.173699999999997</v>
      </c>
      <c r="J1448">
        <v>84.238299999999995</v>
      </c>
      <c r="K1448">
        <v>85.025199999999998</v>
      </c>
      <c r="L1448">
        <v>86.986400000000003</v>
      </c>
      <c r="M1448">
        <v>86.375600000000006</v>
      </c>
      <c r="N1448">
        <v>85.486500000000007</v>
      </c>
    </row>
    <row r="1449" spans="1:14" x14ac:dyDescent="0.2">
      <c r="A1449" t="s">
        <v>797</v>
      </c>
      <c r="B1449">
        <v>2002</v>
      </c>
      <c r="C1449">
        <v>88.335099999999997</v>
      </c>
      <c r="D1449">
        <v>89.66</v>
      </c>
      <c r="E1449">
        <v>89.702299999999994</v>
      </c>
      <c r="F1449">
        <v>89.831000000000003</v>
      </c>
      <c r="G1449">
        <v>89.450400000000002</v>
      </c>
      <c r="H1449">
        <v>89.237899999999996</v>
      </c>
      <c r="I1449">
        <v>89.228899999999996</v>
      </c>
      <c r="J1449">
        <v>88.688699999999997</v>
      </c>
      <c r="K1449">
        <v>88.738900000000001</v>
      </c>
      <c r="L1449">
        <v>87.169499999999999</v>
      </c>
      <c r="M1449">
        <v>90.26</v>
      </c>
      <c r="N1449">
        <v>90.724900000000005</v>
      </c>
    </row>
    <row r="1450" spans="1:14" x14ac:dyDescent="0.2">
      <c r="A1450" t="s">
        <v>797</v>
      </c>
      <c r="B1450">
        <v>2003</v>
      </c>
      <c r="C1450">
        <v>89.1113</v>
      </c>
      <c r="D1450">
        <v>88.579099999999997</v>
      </c>
      <c r="E1450">
        <v>89.577500000000001</v>
      </c>
      <c r="F1450">
        <v>86.796999999999997</v>
      </c>
      <c r="G1450">
        <v>87.688199999999995</v>
      </c>
      <c r="H1450">
        <v>85.314300000000003</v>
      </c>
      <c r="I1450">
        <v>85.453299999999999</v>
      </c>
      <c r="J1450">
        <v>86.690399999999997</v>
      </c>
      <c r="K1450">
        <v>87.877700000000004</v>
      </c>
      <c r="L1450">
        <v>88.372799999999998</v>
      </c>
      <c r="M1450">
        <v>88.832899999999995</v>
      </c>
      <c r="N1450">
        <v>90.413899999999998</v>
      </c>
    </row>
    <row r="1451" spans="1:14" x14ac:dyDescent="0.2">
      <c r="A1451" t="s">
        <v>797</v>
      </c>
      <c r="B1451">
        <v>2004</v>
      </c>
      <c r="C1451">
        <v>89.119299999999996</v>
      </c>
      <c r="D1451">
        <v>89.885400000000004</v>
      </c>
      <c r="E1451">
        <v>91.361099999999993</v>
      </c>
      <c r="F1451">
        <v>91.212699999999998</v>
      </c>
      <c r="G1451">
        <v>91.814700000000002</v>
      </c>
      <c r="H1451">
        <v>92.350499999999997</v>
      </c>
      <c r="I1451">
        <v>93.850099999999998</v>
      </c>
      <c r="J1451">
        <v>94.627700000000004</v>
      </c>
      <c r="K1451">
        <v>92.396699999999996</v>
      </c>
      <c r="L1451">
        <v>95.576800000000006</v>
      </c>
      <c r="M1451">
        <v>96.495699999999999</v>
      </c>
      <c r="N1451">
        <v>98.081100000000006</v>
      </c>
    </row>
    <row r="1452" spans="1:14" x14ac:dyDescent="0.2">
      <c r="A1452" t="s">
        <v>797</v>
      </c>
      <c r="B1452">
        <v>2005</v>
      </c>
      <c r="C1452">
        <v>96.027799999999999</v>
      </c>
      <c r="D1452">
        <v>98.995599999999996</v>
      </c>
      <c r="E1452">
        <v>97.659400000000005</v>
      </c>
      <c r="F1452">
        <v>99.041399999999996</v>
      </c>
      <c r="G1452">
        <v>96.849800000000002</v>
      </c>
      <c r="H1452">
        <v>98.758799999999994</v>
      </c>
      <c r="I1452">
        <v>96.578500000000005</v>
      </c>
      <c r="J1452">
        <v>95.428600000000003</v>
      </c>
      <c r="K1452">
        <v>89.984499999999997</v>
      </c>
      <c r="L1452">
        <v>88.540199999999999</v>
      </c>
      <c r="M1452">
        <v>94.576800000000006</v>
      </c>
      <c r="N1452">
        <v>94.691699999999997</v>
      </c>
    </row>
    <row r="1453" spans="1:14" x14ac:dyDescent="0.2">
      <c r="A1453" t="s">
        <v>797</v>
      </c>
      <c r="B1453">
        <v>2006</v>
      </c>
      <c r="C1453">
        <v>95.784099999999995</v>
      </c>
      <c r="D1453">
        <v>96.046800000000005</v>
      </c>
      <c r="E1453">
        <v>93.595600000000005</v>
      </c>
      <c r="F1453">
        <v>92.933499999999995</v>
      </c>
      <c r="G1453">
        <v>95.770899999999997</v>
      </c>
      <c r="H1453">
        <v>97.784400000000005</v>
      </c>
      <c r="I1453">
        <v>97.4375</v>
      </c>
      <c r="J1453">
        <v>99.058899999999994</v>
      </c>
      <c r="K1453">
        <v>101.49299999999999</v>
      </c>
      <c r="L1453">
        <v>99.336200000000005</v>
      </c>
      <c r="M1453">
        <v>98.2684</v>
      </c>
      <c r="N1453">
        <v>99.692400000000006</v>
      </c>
    </row>
    <row r="1454" spans="1:14" x14ac:dyDescent="0.2">
      <c r="A1454" t="s">
        <v>797</v>
      </c>
      <c r="B1454">
        <v>2007</v>
      </c>
      <c r="C1454">
        <v>101.5441</v>
      </c>
      <c r="D1454">
        <v>99.827500000000001</v>
      </c>
      <c r="E1454">
        <v>101.4115</v>
      </c>
      <c r="F1454">
        <v>99.620599999999996</v>
      </c>
      <c r="G1454">
        <v>101.0812</v>
      </c>
      <c r="H1454">
        <v>100.15649999999999</v>
      </c>
      <c r="I1454">
        <v>100.08629999999999</v>
      </c>
      <c r="J1454">
        <v>100.23699999999999</v>
      </c>
      <c r="K1454">
        <v>99.620800000000003</v>
      </c>
      <c r="L1454">
        <v>99.580500000000001</v>
      </c>
      <c r="M1454">
        <v>98.080699999999993</v>
      </c>
      <c r="N1454">
        <v>98.753200000000007</v>
      </c>
    </row>
    <row r="1455" spans="1:14" x14ac:dyDescent="0.2">
      <c r="A1455" t="s">
        <v>797</v>
      </c>
      <c r="B1455">
        <v>2008</v>
      </c>
      <c r="C1455">
        <v>99.575199999999995</v>
      </c>
      <c r="D1455">
        <v>98.781999999999996</v>
      </c>
      <c r="E1455">
        <v>96.772800000000004</v>
      </c>
      <c r="F1455">
        <v>97.309100000000001</v>
      </c>
      <c r="G1455">
        <v>97.5625</v>
      </c>
      <c r="H1455">
        <v>96.444800000000001</v>
      </c>
      <c r="I1455">
        <v>95.758099999999999</v>
      </c>
      <c r="J1455">
        <v>95.27</v>
      </c>
      <c r="K1455">
        <v>84.921899999999994</v>
      </c>
      <c r="L1455">
        <v>96.676900000000003</v>
      </c>
      <c r="M1455">
        <v>93.974400000000003</v>
      </c>
      <c r="N1455">
        <v>93.831999999999994</v>
      </c>
    </row>
    <row r="1456" spans="1:14" x14ac:dyDescent="0.2">
      <c r="A1456" t="s">
        <v>797</v>
      </c>
      <c r="B1456">
        <v>2009</v>
      </c>
      <c r="C1456">
        <v>91.763000000000005</v>
      </c>
      <c r="D1456">
        <v>94.125399999999999</v>
      </c>
      <c r="E1456">
        <v>93.741</v>
      </c>
      <c r="F1456">
        <v>94.470299999999995</v>
      </c>
      <c r="G1456">
        <v>94.099100000000007</v>
      </c>
      <c r="H1456">
        <v>95.3446</v>
      </c>
      <c r="I1456">
        <v>94.653400000000005</v>
      </c>
      <c r="J1456">
        <v>95.173400000000001</v>
      </c>
      <c r="K1456">
        <v>96.285399999999996</v>
      </c>
      <c r="L1456">
        <v>95.448400000000007</v>
      </c>
      <c r="M1456">
        <v>93.598299999999995</v>
      </c>
      <c r="N1456">
        <v>92.758499999999998</v>
      </c>
    </row>
    <row r="1457" spans="1:14" x14ac:dyDescent="0.2">
      <c r="A1457" t="s">
        <v>797</v>
      </c>
      <c r="B1457">
        <v>2010</v>
      </c>
      <c r="C1457">
        <v>89.627099999999999</v>
      </c>
      <c r="D1457">
        <v>93.204300000000003</v>
      </c>
      <c r="E1457">
        <v>95.993799999999993</v>
      </c>
      <c r="F1457">
        <v>96.9726</v>
      </c>
      <c r="G1457">
        <v>96.777699999999996</v>
      </c>
      <c r="H1457">
        <v>96.811300000000003</v>
      </c>
      <c r="I1457">
        <v>98.651399999999995</v>
      </c>
      <c r="J1457">
        <v>97.899199999999993</v>
      </c>
      <c r="K1457">
        <v>97.480699999999999</v>
      </c>
      <c r="L1457">
        <v>97.453800000000001</v>
      </c>
      <c r="M1457">
        <v>97.695599999999999</v>
      </c>
      <c r="N1457">
        <v>98.862700000000004</v>
      </c>
    </row>
    <row r="1458" spans="1:14" x14ac:dyDescent="0.2">
      <c r="A1458" t="s">
        <v>797</v>
      </c>
      <c r="B1458">
        <v>2011</v>
      </c>
      <c r="C1458">
        <v>95.885199999999998</v>
      </c>
      <c r="D1458">
        <v>95.311700000000002</v>
      </c>
      <c r="E1458">
        <v>97.542900000000003</v>
      </c>
      <c r="F1458">
        <v>95.445700000000002</v>
      </c>
      <c r="G1458">
        <v>97.433000000000007</v>
      </c>
      <c r="H1458">
        <v>98.636499999999998</v>
      </c>
      <c r="I1458">
        <v>100.43470000000001</v>
      </c>
      <c r="J1458">
        <v>101.20740000000001</v>
      </c>
      <c r="K1458">
        <v>101.6545</v>
      </c>
      <c r="L1458">
        <v>100.55200000000001</v>
      </c>
      <c r="M1458">
        <v>100.7298</v>
      </c>
    </row>
    <row r="1459" spans="1:14" x14ac:dyDescent="0.2">
      <c r="A1459" t="s">
        <v>798</v>
      </c>
      <c r="B1459" t="s">
        <v>799</v>
      </c>
      <c r="C1459" t="s">
        <v>800</v>
      </c>
    </row>
    <row r="1460" spans="1:14" x14ac:dyDescent="0.2">
      <c r="A1460" t="s">
        <v>801</v>
      </c>
      <c r="B1460">
        <v>1986</v>
      </c>
      <c r="C1460">
        <v>55.319600000000001</v>
      </c>
      <c r="D1460">
        <v>55.399700000000003</v>
      </c>
      <c r="E1460">
        <v>54.953800000000001</v>
      </c>
      <c r="F1460">
        <v>55.436199999999999</v>
      </c>
      <c r="G1460">
        <v>56.446800000000003</v>
      </c>
      <c r="H1460">
        <v>56.251199999999997</v>
      </c>
      <c r="I1460">
        <v>56.354599999999998</v>
      </c>
      <c r="J1460">
        <v>56.8033</v>
      </c>
      <c r="K1460">
        <v>57.253399999999999</v>
      </c>
      <c r="L1460">
        <v>57.856499999999997</v>
      </c>
      <c r="M1460">
        <v>57.3491</v>
      </c>
      <c r="N1460">
        <v>57.775100000000002</v>
      </c>
    </row>
    <row r="1461" spans="1:14" x14ac:dyDescent="0.2">
      <c r="A1461" t="s">
        <v>801</v>
      </c>
      <c r="B1461">
        <v>1987</v>
      </c>
      <c r="C1461">
        <v>58.160200000000003</v>
      </c>
      <c r="D1461">
        <v>58.547699999999999</v>
      </c>
      <c r="E1461">
        <v>58.918700000000001</v>
      </c>
      <c r="F1461">
        <v>59.51</v>
      </c>
      <c r="G1461">
        <v>59.759900000000002</v>
      </c>
      <c r="H1461">
        <v>60.282600000000002</v>
      </c>
      <c r="I1461">
        <v>61.747300000000003</v>
      </c>
      <c r="J1461">
        <v>61.876100000000001</v>
      </c>
      <c r="K1461">
        <v>62.508099999999999</v>
      </c>
      <c r="L1461">
        <v>62.254199999999997</v>
      </c>
      <c r="M1461">
        <v>63.1297</v>
      </c>
      <c r="N1461">
        <v>63.1083</v>
      </c>
    </row>
    <row r="1462" spans="1:14" x14ac:dyDescent="0.2">
      <c r="A1462" t="s">
        <v>801</v>
      </c>
      <c r="B1462">
        <v>1988</v>
      </c>
      <c r="C1462">
        <v>63.426499999999997</v>
      </c>
      <c r="D1462">
        <v>63.218200000000003</v>
      </c>
      <c r="E1462">
        <v>63.536299999999997</v>
      </c>
      <c r="F1462">
        <v>64.638900000000007</v>
      </c>
      <c r="G1462">
        <v>64.103800000000007</v>
      </c>
      <c r="H1462">
        <v>64.292900000000003</v>
      </c>
      <c r="I1462">
        <v>64.763499999999993</v>
      </c>
      <c r="J1462">
        <v>64.656800000000004</v>
      </c>
      <c r="K1462">
        <v>64.375200000000007</v>
      </c>
      <c r="L1462">
        <v>64.642799999999994</v>
      </c>
      <c r="M1462">
        <v>64.582499999999996</v>
      </c>
      <c r="N1462">
        <v>65.274600000000007</v>
      </c>
    </row>
    <row r="1463" spans="1:14" x14ac:dyDescent="0.2">
      <c r="A1463" t="s">
        <v>801</v>
      </c>
      <c r="B1463">
        <v>1989</v>
      </c>
      <c r="C1463">
        <v>65.310400000000001</v>
      </c>
      <c r="D1463">
        <v>65.452100000000002</v>
      </c>
      <c r="E1463">
        <v>65.852000000000004</v>
      </c>
      <c r="F1463">
        <v>65.162899999999993</v>
      </c>
      <c r="G1463">
        <v>64.675700000000006</v>
      </c>
      <c r="H1463">
        <v>65.274799999999999</v>
      </c>
      <c r="I1463">
        <v>65.0398</v>
      </c>
      <c r="J1463">
        <v>65.007800000000003</v>
      </c>
      <c r="K1463">
        <v>65.4983</v>
      </c>
      <c r="L1463">
        <v>66.4739</v>
      </c>
      <c r="M1463">
        <v>66.473100000000002</v>
      </c>
      <c r="N1463">
        <v>65.944800000000001</v>
      </c>
    </row>
    <row r="1464" spans="1:14" x14ac:dyDescent="0.2">
      <c r="A1464" t="s">
        <v>801</v>
      </c>
      <c r="B1464">
        <v>1990</v>
      </c>
      <c r="C1464">
        <v>66.717799999999997</v>
      </c>
      <c r="D1464">
        <v>67.779300000000006</v>
      </c>
      <c r="E1464">
        <v>67.198999999999998</v>
      </c>
      <c r="F1464">
        <v>67.499300000000005</v>
      </c>
      <c r="G1464">
        <v>66.357200000000006</v>
      </c>
      <c r="H1464">
        <v>67.060500000000005</v>
      </c>
      <c r="I1464">
        <v>66.709599999999995</v>
      </c>
      <c r="J1464">
        <v>66.891999999999996</v>
      </c>
      <c r="K1464">
        <v>66.900999999999996</v>
      </c>
      <c r="L1464">
        <v>66.7898</v>
      </c>
      <c r="M1464">
        <v>67.198599999999999</v>
      </c>
      <c r="N1464">
        <v>66.974800000000002</v>
      </c>
    </row>
    <row r="1465" spans="1:14" x14ac:dyDescent="0.2">
      <c r="A1465" t="s">
        <v>801</v>
      </c>
      <c r="B1465">
        <v>1991</v>
      </c>
      <c r="C1465">
        <v>66.510300000000001</v>
      </c>
      <c r="D1465">
        <v>66.019099999999995</v>
      </c>
      <c r="E1465">
        <v>66.008499999999998</v>
      </c>
      <c r="F1465">
        <v>66.575500000000005</v>
      </c>
      <c r="G1465">
        <v>66.706900000000005</v>
      </c>
      <c r="H1465">
        <v>66.9572</v>
      </c>
      <c r="I1465">
        <v>67.091499999999996</v>
      </c>
      <c r="J1465">
        <v>67.4846</v>
      </c>
      <c r="K1465">
        <v>67.409599999999998</v>
      </c>
      <c r="L1465">
        <v>66.764899999999997</v>
      </c>
      <c r="M1465">
        <v>66.680499999999995</v>
      </c>
      <c r="N1465">
        <v>67.433099999999996</v>
      </c>
    </row>
    <row r="1466" spans="1:14" x14ac:dyDescent="0.2">
      <c r="A1466" t="s">
        <v>801</v>
      </c>
      <c r="B1466">
        <v>1992</v>
      </c>
      <c r="C1466">
        <v>66.813299999999998</v>
      </c>
      <c r="D1466">
        <v>66.818600000000004</v>
      </c>
      <c r="E1466">
        <v>67.462500000000006</v>
      </c>
      <c r="F1466">
        <v>67.660700000000006</v>
      </c>
      <c r="G1466">
        <v>67.025000000000006</v>
      </c>
      <c r="H1466">
        <v>68.0227</v>
      </c>
      <c r="I1466">
        <v>68.568200000000004</v>
      </c>
      <c r="J1466">
        <v>67.599999999999994</v>
      </c>
      <c r="K1466">
        <v>68.071200000000005</v>
      </c>
      <c r="L1466">
        <v>68.414299999999997</v>
      </c>
      <c r="M1466">
        <v>68.697500000000005</v>
      </c>
      <c r="N1466">
        <v>68.366900000000001</v>
      </c>
    </row>
    <row r="1467" spans="1:14" x14ac:dyDescent="0.2">
      <c r="A1467" t="s">
        <v>801</v>
      </c>
      <c r="B1467">
        <v>1993</v>
      </c>
      <c r="C1467">
        <v>68.670299999999997</v>
      </c>
      <c r="D1467">
        <v>68.490200000000002</v>
      </c>
      <c r="E1467">
        <v>68.351799999999997</v>
      </c>
      <c r="F1467">
        <v>68.760999999999996</v>
      </c>
      <c r="G1467">
        <v>68.608500000000006</v>
      </c>
      <c r="H1467">
        <v>68.163200000000003</v>
      </c>
      <c r="I1467">
        <v>68.475999999999999</v>
      </c>
      <c r="J1467">
        <v>68.525800000000004</v>
      </c>
      <c r="K1467">
        <v>68.815100000000001</v>
      </c>
      <c r="L1467">
        <v>68.986500000000007</v>
      </c>
      <c r="M1467">
        <v>68.580399999999997</v>
      </c>
      <c r="N1467">
        <v>68.518600000000006</v>
      </c>
    </row>
    <row r="1468" spans="1:14" x14ac:dyDescent="0.2">
      <c r="A1468" t="s">
        <v>801</v>
      </c>
      <c r="B1468">
        <v>1994</v>
      </c>
      <c r="C1468">
        <v>67.927000000000007</v>
      </c>
      <c r="D1468">
        <v>69.235699999999994</v>
      </c>
      <c r="E1468">
        <v>69.978300000000004</v>
      </c>
      <c r="F1468">
        <v>69.776200000000003</v>
      </c>
      <c r="G1468">
        <v>70.891099999999994</v>
      </c>
      <c r="H1468">
        <v>71.336600000000004</v>
      </c>
      <c r="I1468">
        <v>70.542100000000005</v>
      </c>
      <c r="J1468">
        <v>71.734300000000005</v>
      </c>
      <c r="K1468">
        <v>70.161600000000007</v>
      </c>
      <c r="L1468">
        <v>69.9465</v>
      </c>
      <c r="M1468">
        <v>70.852000000000004</v>
      </c>
      <c r="N1468">
        <v>71.886899999999997</v>
      </c>
    </row>
    <row r="1469" spans="1:14" x14ac:dyDescent="0.2">
      <c r="A1469" t="s">
        <v>801</v>
      </c>
      <c r="B1469">
        <v>1995</v>
      </c>
      <c r="C1469">
        <v>72.006900000000002</v>
      </c>
      <c r="D1469">
        <v>71.827500000000001</v>
      </c>
      <c r="E1469">
        <v>71.397900000000007</v>
      </c>
      <c r="F1469">
        <v>71.325599999999994</v>
      </c>
      <c r="G1469">
        <v>71.154399999999995</v>
      </c>
      <c r="H1469">
        <v>71.08</v>
      </c>
      <c r="I1469">
        <v>70.952500000000001</v>
      </c>
      <c r="J1469">
        <v>70.810599999999994</v>
      </c>
      <c r="K1469">
        <v>71.646199999999993</v>
      </c>
      <c r="L1469">
        <v>72.094800000000006</v>
      </c>
      <c r="M1469">
        <v>71.947999999999993</v>
      </c>
      <c r="N1469">
        <v>71.612200000000001</v>
      </c>
    </row>
    <row r="1470" spans="1:14" x14ac:dyDescent="0.2">
      <c r="A1470" t="s">
        <v>801</v>
      </c>
      <c r="B1470">
        <v>1996</v>
      </c>
      <c r="C1470">
        <v>71.7059</v>
      </c>
      <c r="D1470">
        <v>71.051299999999998</v>
      </c>
      <c r="E1470">
        <v>71.458200000000005</v>
      </c>
      <c r="F1470">
        <v>71.339399999999998</v>
      </c>
      <c r="G1470">
        <v>72.161799999999999</v>
      </c>
      <c r="H1470">
        <v>72.623599999999996</v>
      </c>
      <c r="I1470">
        <v>73.524199999999993</v>
      </c>
      <c r="J1470">
        <v>73.400400000000005</v>
      </c>
      <c r="K1470">
        <v>73.743600000000001</v>
      </c>
      <c r="L1470">
        <v>74.827799999999996</v>
      </c>
      <c r="M1470">
        <v>74.581299999999999</v>
      </c>
      <c r="N1470">
        <v>75.416700000000006</v>
      </c>
    </row>
    <row r="1471" spans="1:14" x14ac:dyDescent="0.2">
      <c r="A1471" t="s">
        <v>801</v>
      </c>
      <c r="B1471">
        <v>1997</v>
      </c>
      <c r="C1471">
        <v>75.696200000000005</v>
      </c>
      <c r="D1471">
        <v>75.964399999999998</v>
      </c>
      <c r="E1471">
        <v>76.555400000000006</v>
      </c>
      <c r="F1471">
        <v>76.680899999999994</v>
      </c>
      <c r="G1471">
        <v>76.764499999999998</v>
      </c>
      <c r="H1471">
        <v>76.671499999999995</v>
      </c>
      <c r="I1471">
        <v>77.4238</v>
      </c>
      <c r="J1471">
        <v>77.874099999999999</v>
      </c>
      <c r="K1471">
        <v>78.677199999999999</v>
      </c>
      <c r="L1471">
        <v>78.431600000000003</v>
      </c>
      <c r="M1471">
        <v>78.298299999999998</v>
      </c>
      <c r="N1471">
        <v>78.328100000000006</v>
      </c>
    </row>
    <row r="1472" spans="1:14" x14ac:dyDescent="0.2">
      <c r="A1472" t="s">
        <v>801</v>
      </c>
      <c r="B1472">
        <v>1998</v>
      </c>
      <c r="C1472">
        <v>79.339699999999993</v>
      </c>
      <c r="D1472">
        <v>78.725200000000001</v>
      </c>
      <c r="E1472">
        <v>78.572100000000006</v>
      </c>
      <c r="F1472">
        <v>78.979100000000003</v>
      </c>
      <c r="G1472">
        <v>78.901300000000006</v>
      </c>
      <c r="H1472">
        <v>79.410200000000003</v>
      </c>
      <c r="I1472">
        <v>78.601399999999998</v>
      </c>
      <c r="J1472">
        <v>78.703900000000004</v>
      </c>
      <c r="K1472">
        <v>77.891400000000004</v>
      </c>
      <c r="L1472">
        <v>77.942700000000002</v>
      </c>
      <c r="M1472">
        <v>77.890100000000004</v>
      </c>
      <c r="N1472">
        <v>77.861800000000002</v>
      </c>
    </row>
    <row r="1473" spans="1:14" x14ac:dyDescent="0.2">
      <c r="A1473" t="s">
        <v>801</v>
      </c>
      <c r="B1473">
        <v>1999</v>
      </c>
      <c r="C1473">
        <v>78.447000000000003</v>
      </c>
      <c r="D1473">
        <v>79.350899999999996</v>
      </c>
      <c r="E1473">
        <v>79.633099999999999</v>
      </c>
      <c r="F1473">
        <v>79.973799999999997</v>
      </c>
      <c r="G1473">
        <v>80.750900000000001</v>
      </c>
      <c r="H1473">
        <v>79.954400000000007</v>
      </c>
      <c r="I1473">
        <v>78.73</v>
      </c>
      <c r="J1473">
        <v>79.276399999999995</v>
      </c>
      <c r="K1473">
        <v>79.395099999999999</v>
      </c>
      <c r="L1473">
        <v>80.733199999999997</v>
      </c>
      <c r="M1473">
        <v>82.069500000000005</v>
      </c>
      <c r="N1473">
        <v>82.801100000000005</v>
      </c>
    </row>
    <row r="1474" spans="1:14" x14ac:dyDescent="0.2">
      <c r="A1474" t="s">
        <v>801</v>
      </c>
      <c r="B1474">
        <v>2000</v>
      </c>
      <c r="C1474">
        <v>80.670299999999997</v>
      </c>
      <c r="D1474">
        <v>80.885800000000003</v>
      </c>
      <c r="E1474">
        <v>81.4572</v>
      </c>
      <c r="F1474">
        <v>82.234499999999997</v>
      </c>
      <c r="G1474">
        <v>82.100200000000001</v>
      </c>
      <c r="H1474">
        <v>81.271000000000001</v>
      </c>
      <c r="I1474">
        <v>80.6511</v>
      </c>
      <c r="J1474">
        <v>80.609800000000007</v>
      </c>
      <c r="K1474">
        <v>81.201800000000006</v>
      </c>
      <c r="L1474">
        <v>81.527100000000004</v>
      </c>
      <c r="M1474">
        <v>81.343299999999999</v>
      </c>
      <c r="N1474">
        <v>80.6434</v>
      </c>
    </row>
    <row r="1475" spans="1:14" x14ac:dyDescent="0.2">
      <c r="A1475" t="s">
        <v>801</v>
      </c>
      <c r="B1475">
        <v>2001</v>
      </c>
      <c r="C1475">
        <v>79.92</v>
      </c>
      <c r="D1475">
        <v>80.180700000000002</v>
      </c>
      <c r="E1475">
        <v>79.796599999999998</v>
      </c>
      <c r="F1475">
        <v>79.285200000000003</v>
      </c>
      <c r="G1475">
        <v>79.014200000000002</v>
      </c>
      <c r="H1475">
        <v>77.982699999999994</v>
      </c>
      <c r="I1475">
        <v>78.774699999999996</v>
      </c>
      <c r="J1475">
        <v>79.166799999999995</v>
      </c>
      <c r="K1475">
        <v>79.742599999999996</v>
      </c>
      <c r="L1475">
        <v>81.094300000000004</v>
      </c>
      <c r="M1475">
        <v>81.312600000000003</v>
      </c>
      <c r="N1475">
        <v>81.312299999999993</v>
      </c>
    </row>
    <row r="1476" spans="1:14" x14ac:dyDescent="0.2">
      <c r="A1476" t="s">
        <v>801</v>
      </c>
      <c r="B1476">
        <v>2002</v>
      </c>
      <c r="C1476">
        <v>83.708299999999994</v>
      </c>
      <c r="D1476">
        <v>83.032200000000003</v>
      </c>
      <c r="E1476">
        <v>83.742900000000006</v>
      </c>
      <c r="F1476">
        <v>83.554599999999994</v>
      </c>
      <c r="G1476">
        <v>85.294200000000004</v>
      </c>
      <c r="H1476">
        <v>87.045100000000005</v>
      </c>
      <c r="I1476">
        <v>86.683499999999995</v>
      </c>
      <c r="J1476">
        <v>85.855800000000002</v>
      </c>
      <c r="K1476">
        <v>86.259399999999999</v>
      </c>
      <c r="L1476">
        <v>85.275499999999994</v>
      </c>
      <c r="M1476">
        <v>85.884699999999995</v>
      </c>
      <c r="N1476">
        <v>85.450199999999995</v>
      </c>
    </row>
    <row r="1477" spans="1:14" x14ac:dyDescent="0.2">
      <c r="A1477" t="s">
        <v>801</v>
      </c>
      <c r="B1477">
        <v>2003</v>
      </c>
      <c r="C1477">
        <v>86.525300000000001</v>
      </c>
      <c r="D1477">
        <v>86.686899999999994</v>
      </c>
      <c r="E1477">
        <v>86.435500000000005</v>
      </c>
      <c r="F1477">
        <v>86.433300000000003</v>
      </c>
      <c r="G1477">
        <v>85.093000000000004</v>
      </c>
      <c r="H1477">
        <v>86.256600000000006</v>
      </c>
      <c r="I1477">
        <v>86.353800000000007</v>
      </c>
      <c r="J1477">
        <v>86.323499999999996</v>
      </c>
      <c r="K1477">
        <v>86.756299999999996</v>
      </c>
      <c r="L1477">
        <v>86.691699999999997</v>
      </c>
      <c r="M1477">
        <v>87.407600000000002</v>
      </c>
      <c r="N1477">
        <v>87.493099999999998</v>
      </c>
    </row>
    <row r="1478" spans="1:14" x14ac:dyDescent="0.2">
      <c r="A1478" t="s">
        <v>801</v>
      </c>
      <c r="B1478">
        <v>2004</v>
      </c>
      <c r="C1478">
        <v>87.408299999999997</v>
      </c>
      <c r="D1478">
        <v>87.942499999999995</v>
      </c>
      <c r="E1478">
        <v>88.188599999999994</v>
      </c>
      <c r="F1478">
        <v>88.771500000000003</v>
      </c>
      <c r="G1478">
        <v>89.174199999999999</v>
      </c>
      <c r="H1478">
        <v>88.583699999999993</v>
      </c>
      <c r="I1478">
        <v>89.419899999999998</v>
      </c>
      <c r="J1478">
        <v>90.290800000000004</v>
      </c>
      <c r="K1478">
        <v>90.834400000000002</v>
      </c>
      <c r="L1478">
        <v>92.377899999999997</v>
      </c>
      <c r="M1478">
        <v>92.410799999999995</v>
      </c>
      <c r="N1478">
        <v>93.789299999999997</v>
      </c>
    </row>
    <row r="1479" spans="1:14" x14ac:dyDescent="0.2">
      <c r="A1479" t="s">
        <v>801</v>
      </c>
      <c r="B1479">
        <v>2005</v>
      </c>
      <c r="C1479">
        <v>92.785399999999996</v>
      </c>
      <c r="D1479">
        <v>94.372</v>
      </c>
      <c r="E1479">
        <v>94.456000000000003</v>
      </c>
      <c r="F1479">
        <v>94.683700000000002</v>
      </c>
      <c r="G1479">
        <v>95.040099999999995</v>
      </c>
      <c r="H1479">
        <v>94.556799999999996</v>
      </c>
      <c r="I1479">
        <v>94.915300000000002</v>
      </c>
      <c r="J1479">
        <v>93.213700000000003</v>
      </c>
      <c r="K1479">
        <v>87.669300000000007</v>
      </c>
      <c r="L1479">
        <v>88.737499999999997</v>
      </c>
      <c r="M1479">
        <v>91.720399999999998</v>
      </c>
      <c r="N1479">
        <v>92.612899999999996</v>
      </c>
    </row>
    <row r="1480" spans="1:14" x14ac:dyDescent="0.2">
      <c r="A1480" t="s">
        <v>801</v>
      </c>
      <c r="B1480">
        <v>2006</v>
      </c>
      <c r="C1480">
        <v>93.394400000000005</v>
      </c>
      <c r="D1480">
        <v>92.954899999999995</v>
      </c>
      <c r="E1480">
        <v>93.343500000000006</v>
      </c>
      <c r="F1480">
        <v>94.036199999999994</v>
      </c>
      <c r="G1480">
        <v>94.172300000000007</v>
      </c>
      <c r="H1480">
        <v>95.081500000000005</v>
      </c>
      <c r="I1480">
        <v>95.597099999999998</v>
      </c>
      <c r="J1480">
        <v>96.308899999999994</v>
      </c>
      <c r="K1480">
        <v>96.560299999999998</v>
      </c>
      <c r="L1480">
        <v>96.202600000000004</v>
      </c>
      <c r="M1480">
        <v>95.875399999999999</v>
      </c>
      <c r="N1480">
        <v>98.83</v>
      </c>
    </row>
    <row r="1481" spans="1:14" x14ac:dyDescent="0.2">
      <c r="A1481" t="s">
        <v>801</v>
      </c>
      <c r="B1481">
        <v>2007</v>
      </c>
      <c r="C1481">
        <v>98.057299999999998</v>
      </c>
      <c r="D1481">
        <v>98.781899999999993</v>
      </c>
      <c r="E1481">
        <v>99.805300000000003</v>
      </c>
      <c r="F1481">
        <v>100.2238</v>
      </c>
      <c r="G1481">
        <v>99.953500000000005</v>
      </c>
      <c r="H1481">
        <v>100.08280000000001</v>
      </c>
      <c r="I1481">
        <v>100.5842</v>
      </c>
      <c r="J1481">
        <v>100.24420000000001</v>
      </c>
      <c r="K1481">
        <v>100.99460000000001</v>
      </c>
      <c r="L1481">
        <v>100.1245</v>
      </c>
      <c r="M1481">
        <v>100.39239999999999</v>
      </c>
      <c r="N1481">
        <v>100.75539999999999</v>
      </c>
    </row>
    <row r="1482" spans="1:14" x14ac:dyDescent="0.2">
      <c r="A1482" t="s">
        <v>801</v>
      </c>
      <c r="B1482">
        <v>2008</v>
      </c>
      <c r="C1482">
        <v>99.214600000000004</v>
      </c>
      <c r="D1482">
        <v>98.381399999999999</v>
      </c>
      <c r="E1482">
        <v>97.468100000000007</v>
      </c>
      <c r="F1482">
        <v>96.17</v>
      </c>
      <c r="G1482">
        <v>95.345799999999997</v>
      </c>
      <c r="H1482">
        <v>94.251900000000006</v>
      </c>
      <c r="I1482">
        <v>93.415099999999995</v>
      </c>
      <c r="J1482">
        <v>91.648700000000005</v>
      </c>
      <c r="K1482">
        <v>85.626400000000004</v>
      </c>
      <c r="L1482">
        <v>89.356399999999994</v>
      </c>
      <c r="M1482">
        <v>85.7684</v>
      </c>
      <c r="N1482">
        <v>82.264099999999999</v>
      </c>
    </row>
    <row r="1483" spans="1:14" x14ac:dyDescent="0.2">
      <c r="A1483" t="s">
        <v>801</v>
      </c>
      <c r="B1483">
        <v>2009</v>
      </c>
      <c r="C1483">
        <v>82.275899999999993</v>
      </c>
      <c r="D1483">
        <v>83.310199999999995</v>
      </c>
      <c r="E1483">
        <v>82.813800000000001</v>
      </c>
      <c r="F1483">
        <v>83.172499999999999</v>
      </c>
      <c r="G1483">
        <v>82.633300000000006</v>
      </c>
      <c r="H1483">
        <v>82.941599999999994</v>
      </c>
      <c r="I1483">
        <v>83.453199999999995</v>
      </c>
      <c r="J1483">
        <v>83.365499999999997</v>
      </c>
      <c r="K1483">
        <v>84.173400000000001</v>
      </c>
      <c r="L1483">
        <v>84.369200000000006</v>
      </c>
      <c r="M1483">
        <v>85.701300000000003</v>
      </c>
      <c r="N1483">
        <v>86.123000000000005</v>
      </c>
    </row>
    <row r="1484" spans="1:14" x14ac:dyDescent="0.2">
      <c r="A1484" t="s">
        <v>801</v>
      </c>
      <c r="B1484">
        <v>2010</v>
      </c>
      <c r="C1484">
        <v>87.448400000000007</v>
      </c>
      <c r="D1484">
        <v>86.698400000000007</v>
      </c>
      <c r="E1484">
        <v>86.594099999999997</v>
      </c>
      <c r="F1484">
        <v>86.502899999999997</v>
      </c>
      <c r="G1484">
        <v>86.213200000000001</v>
      </c>
      <c r="H1484">
        <v>86.126300000000001</v>
      </c>
      <c r="I1484">
        <v>86.224000000000004</v>
      </c>
      <c r="J1484">
        <v>86.264700000000005</v>
      </c>
      <c r="K1484">
        <v>86.971000000000004</v>
      </c>
      <c r="L1484">
        <v>85.950199999999995</v>
      </c>
      <c r="M1484">
        <v>86.591399999999993</v>
      </c>
      <c r="N1484">
        <v>88.488399999999999</v>
      </c>
    </row>
    <row r="1485" spans="1:14" x14ac:dyDescent="0.2">
      <c r="A1485" t="s">
        <v>801</v>
      </c>
      <c r="B1485">
        <v>2011</v>
      </c>
      <c r="C1485">
        <v>88.263599999999997</v>
      </c>
      <c r="D1485">
        <v>88.009699999999995</v>
      </c>
      <c r="E1485">
        <v>89.512200000000007</v>
      </c>
      <c r="F1485">
        <v>88.593500000000006</v>
      </c>
      <c r="G1485">
        <v>87.763800000000003</v>
      </c>
      <c r="H1485">
        <v>87.947699999999998</v>
      </c>
      <c r="I1485">
        <v>88.318799999999996</v>
      </c>
      <c r="J1485">
        <v>88.426900000000003</v>
      </c>
      <c r="K1485">
        <v>89.281300000000002</v>
      </c>
      <c r="L1485">
        <v>89.111800000000002</v>
      </c>
      <c r="M1485">
        <v>88.322699999999998</v>
      </c>
    </row>
    <row r="1486" spans="1:14" x14ac:dyDescent="0.2">
      <c r="A1486" t="s">
        <v>802</v>
      </c>
      <c r="B1486" t="s">
        <v>803</v>
      </c>
      <c r="C1486" t="s">
        <v>804</v>
      </c>
      <c r="D1486" t="s">
        <v>805</v>
      </c>
      <c r="E1486" t="s">
        <v>806</v>
      </c>
    </row>
    <row r="1487" spans="1:14" x14ac:dyDescent="0.2">
      <c r="A1487" t="s">
        <v>807</v>
      </c>
      <c r="B1487">
        <v>1986</v>
      </c>
      <c r="C1487">
        <v>53.48</v>
      </c>
      <c r="D1487">
        <v>53.430700000000002</v>
      </c>
      <c r="E1487">
        <v>53.7898</v>
      </c>
      <c r="F1487">
        <v>52.641199999999998</v>
      </c>
      <c r="G1487">
        <v>53.251399999999997</v>
      </c>
      <c r="H1487">
        <v>53.270499999999998</v>
      </c>
      <c r="I1487">
        <v>53.8752</v>
      </c>
      <c r="J1487">
        <v>54.576900000000002</v>
      </c>
      <c r="K1487">
        <v>55.018500000000003</v>
      </c>
      <c r="L1487">
        <v>55.728099999999998</v>
      </c>
      <c r="M1487">
        <v>56.495199999999997</v>
      </c>
      <c r="N1487">
        <v>57.180900000000001</v>
      </c>
    </row>
    <row r="1488" spans="1:14" x14ac:dyDescent="0.2">
      <c r="A1488" t="s">
        <v>807</v>
      </c>
      <c r="B1488">
        <v>1987</v>
      </c>
      <c r="C1488">
        <v>57.529600000000002</v>
      </c>
      <c r="D1488">
        <v>58.489400000000003</v>
      </c>
      <c r="E1488">
        <v>58.868099999999998</v>
      </c>
      <c r="F1488">
        <v>59.479700000000001</v>
      </c>
      <c r="G1488">
        <v>60.6434</v>
      </c>
      <c r="H1488">
        <v>59.991500000000002</v>
      </c>
      <c r="I1488">
        <v>60.695399999999999</v>
      </c>
      <c r="J1488">
        <v>60.522799999999997</v>
      </c>
      <c r="K1488">
        <v>60.7408</v>
      </c>
      <c r="L1488">
        <v>61.441499999999998</v>
      </c>
      <c r="M1488">
        <v>62.111800000000002</v>
      </c>
      <c r="N1488">
        <v>62.502699999999997</v>
      </c>
    </row>
    <row r="1489" spans="1:14" x14ac:dyDescent="0.2">
      <c r="A1489" t="s">
        <v>807</v>
      </c>
      <c r="B1489">
        <v>1988</v>
      </c>
      <c r="C1489">
        <v>62.033700000000003</v>
      </c>
      <c r="D1489">
        <v>61.819499999999998</v>
      </c>
      <c r="E1489">
        <v>62.207999999999998</v>
      </c>
      <c r="F1489">
        <v>62.6526</v>
      </c>
      <c r="G1489">
        <v>62.614199999999997</v>
      </c>
      <c r="H1489">
        <v>62.706600000000002</v>
      </c>
      <c r="I1489">
        <v>62.767000000000003</v>
      </c>
      <c r="J1489">
        <v>62.686300000000003</v>
      </c>
      <c r="K1489">
        <v>63.161900000000003</v>
      </c>
      <c r="L1489">
        <v>63.631399999999999</v>
      </c>
      <c r="M1489">
        <v>64.193100000000001</v>
      </c>
      <c r="N1489">
        <v>64.392300000000006</v>
      </c>
    </row>
    <row r="1490" spans="1:14" x14ac:dyDescent="0.2">
      <c r="A1490" t="s">
        <v>807</v>
      </c>
      <c r="B1490">
        <v>1989</v>
      </c>
      <c r="C1490">
        <v>65.013900000000007</v>
      </c>
      <c r="D1490">
        <v>65.351200000000006</v>
      </c>
      <c r="E1490">
        <v>65.081100000000006</v>
      </c>
      <c r="F1490">
        <v>65.506600000000006</v>
      </c>
      <c r="G1490">
        <v>65.050399999999996</v>
      </c>
      <c r="H1490">
        <v>64.861199999999997</v>
      </c>
      <c r="I1490">
        <v>64.689499999999995</v>
      </c>
      <c r="J1490">
        <v>64.896699999999996</v>
      </c>
      <c r="K1490">
        <v>64.976100000000002</v>
      </c>
      <c r="L1490">
        <v>65.113500000000002</v>
      </c>
      <c r="M1490">
        <v>65.196200000000005</v>
      </c>
      <c r="N1490">
        <v>65.023099999999999</v>
      </c>
    </row>
    <row r="1491" spans="1:14" x14ac:dyDescent="0.2">
      <c r="A1491" t="s">
        <v>807</v>
      </c>
      <c r="B1491">
        <v>1990</v>
      </c>
      <c r="C1491">
        <v>65.423900000000003</v>
      </c>
      <c r="D1491">
        <v>65.859700000000004</v>
      </c>
      <c r="E1491">
        <v>66.701999999999998</v>
      </c>
      <c r="F1491">
        <v>66.620900000000006</v>
      </c>
      <c r="G1491">
        <v>66.953100000000006</v>
      </c>
      <c r="H1491">
        <v>67.785600000000002</v>
      </c>
      <c r="I1491">
        <v>67.389899999999997</v>
      </c>
      <c r="J1491">
        <v>67.537499999999994</v>
      </c>
      <c r="K1491">
        <v>68.156000000000006</v>
      </c>
      <c r="L1491">
        <v>67.718500000000006</v>
      </c>
      <c r="M1491">
        <v>66.399100000000004</v>
      </c>
      <c r="N1491">
        <v>65.900199999999998</v>
      </c>
    </row>
    <row r="1492" spans="1:14" x14ac:dyDescent="0.2">
      <c r="A1492" t="s">
        <v>807</v>
      </c>
      <c r="B1492">
        <v>1991</v>
      </c>
      <c r="C1492">
        <v>65.541700000000006</v>
      </c>
      <c r="D1492">
        <v>65.255499999999998</v>
      </c>
      <c r="E1492">
        <v>63.755800000000001</v>
      </c>
      <c r="F1492">
        <v>64.233800000000002</v>
      </c>
      <c r="G1492">
        <v>65.116100000000003</v>
      </c>
      <c r="H1492">
        <v>65.942400000000006</v>
      </c>
      <c r="I1492">
        <v>65.482799999999997</v>
      </c>
      <c r="J1492">
        <v>66.972499999999997</v>
      </c>
      <c r="K1492">
        <v>67.617599999999996</v>
      </c>
      <c r="L1492">
        <v>68.043499999999995</v>
      </c>
      <c r="M1492">
        <v>67.645099999999999</v>
      </c>
      <c r="N1492">
        <v>67.978800000000007</v>
      </c>
    </row>
    <row r="1493" spans="1:14" x14ac:dyDescent="0.2">
      <c r="A1493" t="s">
        <v>807</v>
      </c>
      <c r="B1493">
        <v>1992</v>
      </c>
      <c r="C1493">
        <v>68.057599999999994</v>
      </c>
      <c r="D1493">
        <v>68.731700000000004</v>
      </c>
      <c r="E1493">
        <v>69.622</v>
      </c>
      <c r="F1493">
        <v>70.195599999999999</v>
      </c>
      <c r="G1493">
        <v>70.818399999999997</v>
      </c>
      <c r="H1493">
        <v>71.422700000000006</v>
      </c>
      <c r="I1493">
        <v>72.187299999999993</v>
      </c>
      <c r="J1493">
        <v>72.498199999999997</v>
      </c>
      <c r="K1493">
        <v>72.072000000000003</v>
      </c>
      <c r="L1493">
        <v>72.343199999999996</v>
      </c>
      <c r="M1493">
        <v>72.917100000000005</v>
      </c>
      <c r="N1493">
        <v>73.3489</v>
      </c>
    </row>
    <row r="1494" spans="1:14" x14ac:dyDescent="0.2">
      <c r="A1494" t="s">
        <v>807</v>
      </c>
      <c r="B1494">
        <v>1993</v>
      </c>
      <c r="C1494">
        <v>74.271600000000007</v>
      </c>
      <c r="D1494">
        <v>74.578299999999999</v>
      </c>
      <c r="E1494">
        <v>74.265900000000002</v>
      </c>
      <c r="F1494">
        <v>75.076700000000002</v>
      </c>
      <c r="G1494">
        <v>75.799199999999999</v>
      </c>
      <c r="H1494">
        <v>75.810299999999998</v>
      </c>
      <c r="I1494">
        <v>76.758600000000001</v>
      </c>
      <c r="J1494">
        <v>77.255099999999999</v>
      </c>
      <c r="K1494">
        <v>77.027799999999999</v>
      </c>
      <c r="L1494">
        <v>77.432100000000005</v>
      </c>
      <c r="M1494">
        <v>77.899600000000007</v>
      </c>
      <c r="N1494">
        <v>78.668000000000006</v>
      </c>
    </row>
    <row r="1495" spans="1:14" x14ac:dyDescent="0.2">
      <c r="A1495" t="s">
        <v>807</v>
      </c>
      <c r="B1495">
        <v>1994</v>
      </c>
      <c r="C1495">
        <v>79.492699999999999</v>
      </c>
      <c r="D1495">
        <v>79.102500000000006</v>
      </c>
      <c r="E1495">
        <v>81.076899999999995</v>
      </c>
      <c r="F1495">
        <v>81.689099999999996</v>
      </c>
      <c r="G1495">
        <v>82.009</v>
      </c>
      <c r="H1495">
        <v>82.711399999999998</v>
      </c>
      <c r="I1495">
        <v>83.131600000000006</v>
      </c>
      <c r="J1495">
        <v>82.779700000000005</v>
      </c>
      <c r="K1495">
        <v>83.384500000000003</v>
      </c>
      <c r="L1495">
        <v>84.644499999999994</v>
      </c>
      <c r="M1495">
        <v>85.081599999999995</v>
      </c>
      <c r="N1495">
        <v>85.760099999999994</v>
      </c>
    </row>
    <row r="1496" spans="1:14" x14ac:dyDescent="0.2">
      <c r="A1496" t="s">
        <v>807</v>
      </c>
      <c r="B1496">
        <v>1995</v>
      </c>
      <c r="C1496">
        <v>85.772900000000007</v>
      </c>
      <c r="D1496">
        <v>85.612899999999996</v>
      </c>
      <c r="E1496">
        <v>84.775700000000001</v>
      </c>
      <c r="F1496">
        <v>85.028099999999995</v>
      </c>
      <c r="G1496">
        <v>84.150899999999993</v>
      </c>
      <c r="H1496">
        <v>83.6982</v>
      </c>
      <c r="I1496">
        <v>82.845399999999998</v>
      </c>
      <c r="J1496">
        <v>84.240799999999993</v>
      </c>
      <c r="K1496">
        <v>84.877499999999998</v>
      </c>
      <c r="L1496">
        <v>85.084000000000003</v>
      </c>
      <c r="M1496">
        <v>85.274699999999996</v>
      </c>
      <c r="N1496">
        <v>84.777900000000002</v>
      </c>
    </row>
    <row r="1497" spans="1:14" x14ac:dyDescent="0.2">
      <c r="A1497" t="s">
        <v>807</v>
      </c>
      <c r="B1497">
        <v>1996</v>
      </c>
      <c r="C1497">
        <v>84.664699999999996</v>
      </c>
      <c r="D1497">
        <v>85.145300000000006</v>
      </c>
      <c r="E1497">
        <v>85.792599999999993</v>
      </c>
      <c r="F1497">
        <v>85.297499999999999</v>
      </c>
      <c r="G1497">
        <v>86.610399999999998</v>
      </c>
      <c r="H1497">
        <v>87.4602</v>
      </c>
      <c r="I1497">
        <v>87.516300000000001</v>
      </c>
      <c r="J1497">
        <v>88.724999999999994</v>
      </c>
      <c r="K1497">
        <v>89.4602</v>
      </c>
      <c r="L1497">
        <v>89.431399999999996</v>
      </c>
      <c r="M1497">
        <v>89.320400000000006</v>
      </c>
      <c r="N1497">
        <v>90.197400000000002</v>
      </c>
    </row>
    <row r="1498" spans="1:14" x14ac:dyDescent="0.2">
      <c r="A1498" t="s">
        <v>807</v>
      </c>
      <c r="B1498">
        <v>1997</v>
      </c>
      <c r="C1498">
        <v>89.899799999999999</v>
      </c>
      <c r="D1498">
        <v>91.345100000000002</v>
      </c>
      <c r="E1498">
        <v>92.274600000000007</v>
      </c>
      <c r="F1498">
        <v>91.710099999999997</v>
      </c>
      <c r="G1498">
        <v>92.047200000000004</v>
      </c>
      <c r="H1498">
        <v>92.481099999999998</v>
      </c>
      <c r="I1498">
        <v>92.942700000000002</v>
      </c>
      <c r="J1498">
        <v>93.944199999999995</v>
      </c>
      <c r="K1498">
        <v>93.475399999999993</v>
      </c>
      <c r="L1498">
        <v>93.628799999999998</v>
      </c>
      <c r="M1498">
        <v>95.259699999999995</v>
      </c>
      <c r="N1498">
        <v>95.270200000000003</v>
      </c>
    </row>
    <row r="1499" spans="1:14" x14ac:dyDescent="0.2">
      <c r="A1499" t="s">
        <v>807</v>
      </c>
      <c r="B1499">
        <v>1998</v>
      </c>
      <c r="C1499">
        <v>95.283000000000001</v>
      </c>
      <c r="D1499">
        <v>95.369299999999996</v>
      </c>
      <c r="E1499">
        <v>95.561499999999995</v>
      </c>
      <c r="F1499">
        <v>95.269000000000005</v>
      </c>
      <c r="G1499">
        <v>96.065299999999993</v>
      </c>
      <c r="H1499">
        <v>95.649799999999999</v>
      </c>
      <c r="I1499">
        <v>95.262100000000004</v>
      </c>
      <c r="J1499">
        <v>96.022000000000006</v>
      </c>
      <c r="K1499">
        <v>96.135099999999994</v>
      </c>
      <c r="L1499">
        <v>96.996899999999997</v>
      </c>
      <c r="M1499">
        <v>98.168999999999997</v>
      </c>
      <c r="N1499">
        <v>98.590800000000002</v>
      </c>
    </row>
    <row r="1500" spans="1:14" x14ac:dyDescent="0.2">
      <c r="A1500" t="s">
        <v>807</v>
      </c>
      <c r="B1500">
        <v>1999</v>
      </c>
      <c r="C1500">
        <v>98.272999999999996</v>
      </c>
      <c r="D1500">
        <v>98.93</v>
      </c>
      <c r="E1500">
        <v>99.443899999999999</v>
      </c>
      <c r="F1500">
        <v>100.22499999999999</v>
      </c>
      <c r="G1500">
        <v>101.2923</v>
      </c>
      <c r="H1500">
        <v>100.9303</v>
      </c>
      <c r="I1500">
        <v>101.50449999999999</v>
      </c>
      <c r="J1500">
        <v>102.22839999999999</v>
      </c>
      <c r="K1500">
        <v>101.69880000000001</v>
      </c>
      <c r="L1500">
        <v>103.30289999999999</v>
      </c>
      <c r="M1500">
        <v>103.5853</v>
      </c>
      <c r="N1500">
        <v>104.07470000000001</v>
      </c>
    </row>
    <row r="1501" spans="1:14" x14ac:dyDescent="0.2">
      <c r="A1501" t="s">
        <v>807</v>
      </c>
      <c r="B1501">
        <v>2000</v>
      </c>
      <c r="C1501">
        <v>104.4348</v>
      </c>
      <c r="D1501">
        <v>104.07850000000001</v>
      </c>
      <c r="E1501">
        <v>103.1084</v>
      </c>
      <c r="F1501">
        <v>104.6035</v>
      </c>
      <c r="G1501">
        <v>103.14960000000001</v>
      </c>
      <c r="H1501">
        <v>102.8352</v>
      </c>
      <c r="I1501">
        <v>103.343</v>
      </c>
      <c r="J1501">
        <v>101.5577</v>
      </c>
      <c r="K1501">
        <v>101.9117</v>
      </c>
      <c r="L1501">
        <v>101.1105</v>
      </c>
      <c r="M1501">
        <v>99.727699999999999</v>
      </c>
      <c r="N1501">
        <v>98.672600000000003</v>
      </c>
    </row>
    <row r="1502" spans="1:14" x14ac:dyDescent="0.2">
      <c r="A1502" t="s">
        <v>807</v>
      </c>
      <c r="B1502">
        <v>2001</v>
      </c>
      <c r="C1502">
        <v>98.760900000000007</v>
      </c>
      <c r="D1502">
        <v>97.709299999999999</v>
      </c>
      <c r="E1502">
        <v>96.980999999999995</v>
      </c>
      <c r="F1502">
        <v>97.064099999999996</v>
      </c>
      <c r="G1502">
        <v>96.370900000000006</v>
      </c>
      <c r="H1502">
        <v>96.025700000000001</v>
      </c>
      <c r="I1502">
        <v>96.931399999999996</v>
      </c>
      <c r="J1502">
        <v>95.68</v>
      </c>
      <c r="K1502">
        <v>96.126800000000003</v>
      </c>
      <c r="L1502">
        <v>95.277000000000001</v>
      </c>
      <c r="M1502">
        <v>94.843500000000006</v>
      </c>
      <c r="N1502">
        <v>95.683199999999999</v>
      </c>
    </row>
    <row r="1503" spans="1:14" x14ac:dyDescent="0.2">
      <c r="A1503" t="s">
        <v>807</v>
      </c>
      <c r="B1503">
        <v>2002</v>
      </c>
      <c r="C1503">
        <v>95.994</v>
      </c>
      <c r="D1503">
        <v>97.0428</v>
      </c>
      <c r="E1503">
        <v>99.172499999999999</v>
      </c>
      <c r="F1503">
        <v>99.243099999999998</v>
      </c>
      <c r="G1503">
        <v>99.956400000000002</v>
      </c>
      <c r="H1503">
        <v>101.2911</v>
      </c>
      <c r="I1503">
        <v>101.1729</v>
      </c>
      <c r="J1503">
        <v>101.14060000000001</v>
      </c>
      <c r="K1503">
        <v>101.07129999999999</v>
      </c>
      <c r="L1503">
        <v>101.1084</v>
      </c>
      <c r="M1503">
        <v>100.678</v>
      </c>
      <c r="N1503">
        <v>100.6279</v>
      </c>
    </row>
    <row r="1504" spans="1:14" x14ac:dyDescent="0.2">
      <c r="A1504" t="s">
        <v>807</v>
      </c>
      <c r="B1504">
        <v>2003</v>
      </c>
      <c r="C1504">
        <v>100.6096</v>
      </c>
      <c r="D1504">
        <v>100.6652</v>
      </c>
      <c r="E1504">
        <v>100.91030000000001</v>
      </c>
      <c r="F1504">
        <v>99.164000000000001</v>
      </c>
      <c r="G1504">
        <v>99.895799999999994</v>
      </c>
      <c r="H1504">
        <v>99.191800000000001</v>
      </c>
      <c r="I1504">
        <v>99.083100000000002</v>
      </c>
      <c r="J1504">
        <v>99.428200000000004</v>
      </c>
      <c r="K1504">
        <v>99.566800000000001</v>
      </c>
      <c r="L1504">
        <v>100.0699</v>
      </c>
      <c r="M1504">
        <v>100.7694</v>
      </c>
      <c r="N1504">
        <v>99.754800000000003</v>
      </c>
    </row>
    <row r="1505" spans="1:14" x14ac:dyDescent="0.2">
      <c r="A1505" t="s">
        <v>807</v>
      </c>
      <c r="B1505">
        <v>2004</v>
      </c>
      <c r="C1505">
        <v>100.14279999999999</v>
      </c>
      <c r="D1505">
        <v>100.6377</v>
      </c>
      <c r="E1505">
        <v>100.5984</v>
      </c>
      <c r="F1505">
        <v>100.98050000000001</v>
      </c>
      <c r="G1505">
        <v>102.1802</v>
      </c>
      <c r="H1505">
        <v>101.928</v>
      </c>
      <c r="I1505">
        <v>101.607</v>
      </c>
      <c r="J1505">
        <v>101.2518</v>
      </c>
      <c r="K1505">
        <v>100.6554</v>
      </c>
      <c r="L1505">
        <v>102.0322</v>
      </c>
      <c r="M1505">
        <v>100.78749999999999</v>
      </c>
      <c r="N1505">
        <v>101.4361</v>
      </c>
    </row>
    <row r="1506" spans="1:14" x14ac:dyDescent="0.2">
      <c r="A1506" t="s">
        <v>807</v>
      </c>
      <c r="B1506">
        <v>2005</v>
      </c>
      <c r="C1506">
        <v>102.0104</v>
      </c>
      <c r="D1506">
        <v>101.77460000000001</v>
      </c>
      <c r="E1506">
        <v>101.37430000000001</v>
      </c>
      <c r="F1506">
        <v>101.3588</v>
      </c>
      <c r="G1506">
        <v>100.8082</v>
      </c>
      <c r="H1506">
        <v>100.6661</v>
      </c>
      <c r="I1506">
        <v>100.7101</v>
      </c>
      <c r="J1506">
        <v>101.57250000000001</v>
      </c>
      <c r="K1506">
        <v>103.5273</v>
      </c>
      <c r="L1506">
        <v>103.678</v>
      </c>
      <c r="M1506">
        <v>104.3075</v>
      </c>
      <c r="N1506">
        <v>105.3249</v>
      </c>
    </row>
    <row r="1507" spans="1:14" x14ac:dyDescent="0.2">
      <c r="A1507" t="s">
        <v>807</v>
      </c>
      <c r="B1507">
        <v>2006</v>
      </c>
      <c r="C1507">
        <v>104.9152</v>
      </c>
      <c r="D1507">
        <v>104.81189999999999</v>
      </c>
      <c r="E1507">
        <v>104.9821</v>
      </c>
      <c r="F1507">
        <v>105.32089999999999</v>
      </c>
      <c r="G1507">
        <v>103.7063</v>
      </c>
      <c r="H1507">
        <v>103.0485</v>
      </c>
      <c r="I1507">
        <v>103.6284</v>
      </c>
      <c r="J1507">
        <v>102.45910000000001</v>
      </c>
      <c r="K1507">
        <v>101.7313</v>
      </c>
      <c r="L1507">
        <v>100.52760000000001</v>
      </c>
      <c r="M1507">
        <v>99.034800000000004</v>
      </c>
      <c r="N1507">
        <v>100.4213</v>
      </c>
    </row>
    <row r="1508" spans="1:14" x14ac:dyDescent="0.2">
      <c r="A1508" t="s">
        <v>807</v>
      </c>
      <c r="B1508">
        <v>2007</v>
      </c>
      <c r="C1508">
        <v>100.8237</v>
      </c>
      <c r="D1508">
        <v>99.313999999999993</v>
      </c>
      <c r="E1508">
        <v>100.0147</v>
      </c>
      <c r="F1508">
        <v>100.6206</v>
      </c>
      <c r="G1508">
        <v>100.49079999999999</v>
      </c>
      <c r="H1508">
        <v>100.6455</v>
      </c>
      <c r="I1508">
        <v>100.9663</v>
      </c>
      <c r="J1508">
        <v>99.3078</v>
      </c>
      <c r="K1508">
        <v>100.53230000000001</v>
      </c>
      <c r="L1508">
        <v>99.643100000000004</v>
      </c>
      <c r="M1508">
        <v>99.431899999999999</v>
      </c>
      <c r="N1508">
        <v>98.209400000000002</v>
      </c>
    </row>
    <row r="1509" spans="1:14" x14ac:dyDescent="0.2">
      <c r="A1509" t="s">
        <v>807</v>
      </c>
      <c r="B1509">
        <v>2008</v>
      </c>
      <c r="C1509">
        <v>96.241399999999999</v>
      </c>
      <c r="D1509">
        <v>95.501000000000005</v>
      </c>
      <c r="E1509">
        <v>94.209199999999996</v>
      </c>
      <c r="F1509">
        <v>93.003799999999998</v>
      </c>
      <c r="G1509">
        <v>92.507400000000004</v>
      </c>
      <c r="H1509">
        <v>92.750200000000007</v>
      </c>
      <c r="I1509">
        <v>92.450400000000002</v>
      </c>
      <c r="J1509">
        <v>90.283900000000003</v>
      </c>
      <c r="K1509">
        <v>88.769900000000007</v>
      </c>
      <c r="L1509">
        <v>86.661100000000005</v>
      </c>
      <c r="M1509">
        <v>84.402799999999999</v>
      </c>
      <c r="N1509">
        <v>80.199200000000005</v>
      </c>
    </row>
    <row r="1510" spans="1:14" x14ac:dyDescent="0.2">
      <c r="A1510" t="s">
        <v>807</v>
      </c>
      <c r="B1510">
        <v>2009</v>
      </c>
      <c r="C1510">
        <v>78.929900000000004</v>
      </c>
      <c r="D1510">
        <v>76.926199999999994</v>
      </c>
      <c r="E1510">
        <v>74.415400000000005</v>
      </c>
      <c r="F1510">
        <v>73.718800000000002</v>
      </c>
      <c r="G1510">
        <v>73.271600000000007</v>
      </c>
      <c r="H1510">
        <v>73.721699999999998</v>
      </c>
      <c r="I1510">
        <v>74.3429</v>
      </c>
      <c r="J1510">
        <v>75.147599999999997</v>
      </c>
      <c r="K1510">
        <v>76.029399999999995</v>
      </c>
      <c r="L1510">
        <v>76.901899999999998</v>
      </c>
      <c r="M1510">
        <v>77.668300000000002</v>
      </c>
      <c r="N1510">
        <v>78.418400000000005</v>
      </c>
    </row>
    <row r="1511" spans="1:14" x14ac:dyDescent="0.2">
      <c r="A1511" t="s">
        <v>807</v>
      </c>
      <c r="B1511">
        <v>2010</v>
      </c>
      <c r="C1511">
        <v>79.582099999999997</v>
      </c>
      <c r="D1511">
        <v>80.182599999999994</v>
      </c>
      <c r="E1511">
        <v>81.107500000000002</v>
      </c>
      <c r="F1511">
        <v>83.470299999999995</v>
      </c>
      <c r="G1511">
        <v>84.323400000000007</v>
      </c>
      <c r="H1511">
        <v>83.6126</v>
      </c>
      <c r="I1511">
        <v>84.484099999999998</v>
      </c>
      <c r="J1511">
        <v>84.545400000000001</v>
      </c>
      <c r="K1511">
        <v>84.147599999999997</v>
      </c>
      <c r="L1511">
        <v>84.885300000000001</v>
      </c>
      <c r="M1511">
        <v>85.104799999999997</v>
      </c>
      <c r="N1511">
        <v>85.734499999999997</v>
      </c>
    </row>
    <row r="1512" spans="1:14" x14ac:dyDescent="0.2">
      <c r="A1512" t="s">
        <v>807</v>
      </c>
      <c r="B1512">
        <v>2011</v>
      </c>
      <c r="C1512">
        <v>86.529499999999999</v>
      </c>
      <c r="D1512">
        <v>86.415899999999993</v>
      </c>
      <c r="E1512">
        <v>86.159700000000001</v>
      </c>
      <c r="F1512">
        <v>86.939300000000003</v>
      </c>
      <c r="G1512">
        <v>87.217500000000001</v>
      </c>
      <c r="H1512">
        <v>86.472700000000003</v>
      </c>
      <c r="I1512">
        <v>87.793099999999995</v>
      </c>
      <c r="J1512">
        <v>87.236000000000004</v>
      </c>
      <c r="K1512">
        <v>87.326599999999999</v>
      </c>
      <c r="L1512">
        <v>87.947900000000004</v>
      </c>
      <c r="M1512">
        <v>87.705799999999996</v>
      </c>
    </row>
    <row r="1513" spans="1:14" x14ac:dyDescent="0.2">
      <c r="A1513" t="s">
        <v>808</v>
      </c>
      <c r="B1513" t="s">
        <v>809</v>
      </c>
      <c r="C1513" t="s">
        <v>810</v>
      </c>
    </row>
    <row r="1514" spans="1:14" x14ac:dyDescent="0.2">
      <c r="A1514" t="s">
        <v>811</v>
      </c>
      <c r="B1514">
        <v>1986</v>
      </c>
      <c r="C1514">
        <v>101.06610000000001</v>
      </c>
      <c r="D1514">
        <v>99.635599999999997</v>
      </c>
      <c r="E1514">
        <v>99.584999999999994</v>
      </c>
      <c r="F1514">
        <v>104.0264</v>
      </c>
      <c r="G1514">
        <v>104.8372</v>
      </c>
      <c r="H1514">
        <v>104.07089999999999</v>
      </c>
      <c r="I1514">
        <v>104.10120000000001</v>
      </c>
      <c r="J1514">
        <v>104.07040000000001</v>
      </c>
      <c r="K1514">
        <v>104.3801</v>
      </c>
      <c r="L1514">
        <v>104.84010000000001</v>
      </c>
      <c r="M1514">
        <v>105.61109999999999</v>
      </c>
      <c r="N1514">
        <v>106.003</v>
      </c>
    </row>
    <row r="1515" spans="1:14" x14ac:dyDescent="0.2">
      <c r="A1515" t="s">
        <v>811</v>
      </c>
      <c r="B1515">
        <v>1987</v>
      </c>
      <c r="C1515">
        <v>105.8335</v>
      </c>
      <c r="D1515">
        <v>107.4847</v>
      </c>
      <c r="E1515">
        <v>108.2269</v>
      </c>
      <c r="F1515">
        <v>108.515</v>
      </c>
      <c r="G1515">
        <v>108.9122</v>
      </c>
      <c r="H1515">
        <v>109.66200000000001</v>
      </c>
      <c r="I1515">
        <v>110.33069999999999</v>
      </c>
      <c r="J1515">
        <v>110.98690000000001</v>
      </c>
      <c r="K1515">
        <v>110.78489999999999</v>
      </c>
      <c r="L1515">
        <v>110.14109999999999</v>
      </c>
      <c r="M1515">
        <v>111.89449999999999</v>
      </c>
      <c r="N1515">
        <v>110.9288</v>
      </c>
    </row>
    <row r="1516" spans="1:14" x14ac:dyDescent="0.2">
      <c r="A1516" t="s">
        <v>811</v>
      </c>
      <c r="B1516">
        <v>1988</v>
      </c>
      <c r="C1516">
        <v>111.3301</v>
      </c>
      <c r="D1516">
        <v>110.8464</v>
      </c>
      <c r="E1516">
        <v>109.91970000000001</v>
      </c>
      <c r="F1516">
        <v>109.8373</v>
      </c>
      <c r="G1516">
        <v>109.1742</v>
      </c>
      <c r="H1516">
        <v>108.37430000000001</v>
      </c>
      <c r="I1516">
        <v>107.54819999999999</v>
      </c>
      <c r="J1516">
        <v>107.235</v>
      </c>
      <c r="K1516">
        <v>107.51309999999999</v>
      </c>
      <c r="L1516">
        <v>108.88379999999999</v>
      </c>
      <c r="M1516">
        <v>108.3115</v>
      </c>
      <c r="N1516">
        <v>108.9679</v>
      </c>
    </row>
    <row r="1517" spans="1:14" x14ac:dyDescent="0.2">
      <c r="A1517" t="s">
        <v>811</v>
      </c>
      <c r="B1517">
        <v>1989</v>
      </c>
      <c r="C1517">
        <v>108.38160000000001</v>
      </c>
      <c r="D1517">
        <v>108.4534</v>
      </c>
      <c r="E1517">
        <v>109.03149999999999</v>
      </c>
      <c r="F1517">
        <v>108.5489</v>
      </c>
      <c r="G1517">
        <v>108.74379999999999</v>
      </c>
      <c r="H1517">
        <v>107.7608</v>
      </c>
      <c r="I1517">
        <v>107.3411</v>
      </c>
      <c r="J1517">
        <v>106.5415</v>
      </c>
      <c r="K1517">
        <v>105.6</v>
      </c>
      <c r="L1517">
        <v>106.1223</v>
      </c>
      <c r="M1517">
        <v>106.4937</v>
      </c>
      <c r="N1517">
        <v>106.1533</v>
      </c>
    </row>
    <row r="1518" spans="1:14" x14ac:dyDescent="0.2">
      <c r="A1518" t="s">
        <v>811</v>
      </c>
      <c r="B1518">
        <v>1990</v>
      </c>
      <c r="C1518">
        <v>106.8193</v>
      </c>
      <c r="D1518">
        <v>107.3703</v>
      </c>
      <c r="E1518">
        <v>107.0224</v>
      </c>
      <c r="F1518">
        <v>106.77290000000001</v>
      </c>
      <c r="G1518">
        <v>106.66719999999999</v>
      </c>
      <c r="H1518">
        <v>106.31610000000001</v>
      </c>
      <c r="I1518">
        <v>106.6061</v>
      </c>
      <c r="J1518">
        <v>106.73699999999999</v>
      </c>
      <c r="K1518">
        <v>105.8635</v>
      </c>
      <c r="L1518">
        <v>105.1033</v>
      </c>
      <c r="M1518">
        <v>104.0269</v>
      </c>
      <c r="N1518">
        <v>104.16079999999999</v>
      </c>
    </row>
    <row r="1519" spans="1:14" x14ac:dyDescent="0.2">
      <c r="A1519" t="s">
        <v>811</v>
      </c>
      <c r="B1519">
        <v>1991</v>
      </c>
      <c r="C1519">
        <v>103.27419999999999</v>
      </c>
      <c r="D1519">
        <v>103.087</v>
      </c>
      <c r="E1519">
        <v>101.17319999999999</v>
      </c>
      <c r="F1519">
        <v>101.2692</v>
      </c>
      <c r="G1519">
        <v>101.4414</v>
      </c>
      <c r="H1519">
        <v>101.46210000000001</v>
      </c>
      <c r="I1519">
        <v>100.9755</v>
      </c>
      <c r="J1519">
        <v>102.0042</v>
      </c>
      <c r="K1519">
        <v>102.1619</v>
      </c>
      <c r="L1519">
        <v>102.1135</v>
      </c>
      <c r="M1519">
        <v>101.5314</v>
      </c>
      <c r="N1519">
        <v>101.05549999999999</v>
      </c>
    </row>
    <row r="1520" spans="1:14" x14ac:dyDescent="0.2">
      <c r="A1520" t="s">
        <v>811</v>
      </c>
      <c r="B1520">
        <v>1992</v>
      </c>
      <c r="C1520">
        <v>100.04340000000001</v>
      </c>
      <c r="D1520">
        <v>99.326599999999999</v>
      </c>
      <c r="E1520">
        <v>99.8733</v>
      </c>
      <c r="F1520">
        <v>99.961799999999997</v>
      </c>
      <c r="G1520">
        <v>100.44840000000001</v>
      </c>
      <c r="H1520">
        <v>99.424999999999997</v>
      </c>
      <c r="I1520">
        <v>100.8473</v>
      </c>
      <c r="J1520">
        <v>99.832300000000004</v>
      </c>
      <c r="K1520">
        <v>99.204999999999998</v>
      </c>
      <c r="L1520">
        <v>99.098500000000001</v>
      </c>
      <c r="M1520">
        <v>99.2624</v>
      </c>
      <c r="N1520">
        <v>99.418899999999994</v>
      </c>
    </row>
    <row r="1521" spans="1:14" x14ac:dyDescent="0.2">
      <c r="A1521" t="s">
        <v>811</v>
      </c>
      <c r="B1521">
        <v>1993</v>
      </c>
      <c r="C1521">
        <v>100.6289</v>
      </c>
      <c r="D1521">
        <v>101.2017</v>
      </c>
      <c r="E1521">
        <v>101.1489</v>
      </c>
      <c r="F1521">
        <v>101.0741</v>
      </c>
      <c r="G1521">
        <v>100.8194</v>
      </c>
      <c r="H1521">
        <v>101.3271</v>
      </c>
      <c r="I1521">
        <v>100.8588</v>
      </c>
      <c r="J1521">
        <v>99.412700000000001</v>
      </c>
      <c r="K1521">
        <v>99.254400000000004</v>
      </c>
      <c r="L1521">
        <v>99.662000000000006</v>
      </c>
      <c r="M1521">
        <v>100.3656</v>
      </c>
      <c r="N1521">
        <v>99.979100000000003</v>
      </c>
    </row>
    <row r="1522" spans="1:14" x14ac:dyDescent="0.2">
      <c r="A1522" t="s">
        <v>811</v>
      </c>
      <c r="B1522">
        <v>1994</v>
      </c>
      <c r="C1522">
        <v>99.899199999999993</v>
      </c>
      <c r="D1522">
        <v>99.386899999999997</v>
      </c>
      <c r="E1522">
        <v>100.08799999999999</v>
      </c>
      <c r="F1522">
        <v>100.2106</v>
      </c>
      <c r="G1522">
        <v>99.744200000000006</v>
      </c>
      <c r="H1522">
        <v>98.780199999999994</v>
      </c>
      <c r="I1522">
        <v>97.871499999999997</v>
      </c>
      <c r="J1522">
        <v>99.237499999999997</v>
      </c>
      <c r="K1522">
        <v>100.0085</v>
      </c>
      <c r="L1522">
        <v>99.615099999999998</v>
      </c>
      <c r="M1522">
        <v>100.0617</v>
      </c>
      <c r="N1522">
        <v>100.35290000000001</v>
      </c>
    </row>
    <row r="1523" spans="1:14" x14ac:dyDescent="0.2">
      <c r="A1523" t="s">
        <v>811</v>
      </c>
      <c r="B1523">
        <v>1995</v>
      </c>
      <c r="C1523">
        <v>100.352</v>
      </c>
      <c r="D1523">
        <v>100.6515</v>
      </c>
      <c r="E1523">
        <v>100.88760000000001</v>
      </c>
      <c r="F1523">
        <v>99.753500000000003</v>
      </c>
      <c r="G1523">
        <v>100.0859</v>
      </c>
      <c r="H1523">
        <v>100.41</v>
      </c>
      <c r="I1523">
        <v>99.633399999999995</v>
      </c>
      <c r="J1523">
        <v>99.277000000000001</v>
      </c>
      <c r="K1523">
        <v>99.577699999999993</v>
      </c>
      <c r="L1523">
        <v>98.847800000000007</v>
      </c>
      <c r="M1523">
        <v>98.4773</v>
      </c>
      <c r="N1523">
        <v>97.328100000000006</v>
      </c>
    </row>
    <row r="1524" spans="1:14" x14ac:dyDescent="0.2">
      <c r="A1524" t="s">
        <v>811</v>
      </c>
      <c r="B1524">
        <v>1996</v>
      </c>
      <c r="C1524">
        <v>96.448800000000006</v>
      </c>
      <c r="D1524">
        <v>97.424300000000002</v>
      </c>
      <c r="E1524">
        <v>97.677999999999997</v>
      </c>
      <c r="F1524">
        <v>98.167000000000002</v>
      </c>
      <c r="G1524">
        <v>98.541799999999995</v>
      </c>
      <c r="H1524">
        <v>98.364599999999996</v>
      </c>
      <c r="I1524">
        <v>98.004800000000003</v>
      </c>
      <c r="J1524">
        <v>99.020200000000003</v>
      </c>
      <c r="K1524">
        <v>99.210999999999999</v>
      </c>
      <c r="L1524">
        <v>99.391499999999994</v>
      </c>
      <c r="M1524">
        <v>100.2482</v>
      </c>
      <c r="N1524">
        <v>101.6588</v>
      </c>
    </row>
    <row r="1525" spans="1:14" x14ac:dyDescent="0.2">
      <c r="A1525" t="s">
        <v>811</v>
      </c>
      <c r="B1525">
        <v>1997</v>
      </c>
      <c r="C1525">
        <v>102.2645</v>
      </c>
      <c r="D1525">
        <v>103.78879999999999</v>
      </c>
      <c r="E1525">
        <v>104.0535</v>
      </c>
      <c r="F1525">
        <v>104.57210000000001</v>
      </c>
      <c r="G1525">
        <v>105.23009999999999</v>
      </c>
      <c r="H1525">
        <v>106.7259</v>
      </c>
      <c r="I1525">
        <v>107.6863</v>
      </c>
      <c r="J1525">
        <v>108.26</v>
      </c>
      <c r="K1525">
        <v>109.6075</v>
      </c>
      <c r="L1525">
        <v>110.7734</v>
      </c>
      <c r="M1525">
        <v>110.9264</v>
      </c>
      <c r="N1525">
        <v>110.2718</v>
      </c>
    </row>
    <row r="1526" spans="1:14" x14ac:dyDescent="0.2">
      <c r="A1526" t="s">
        <v>811</v>
      </c>
      <c r="B1526">
        <v>1998</v>
      </c>
      <c r="C1526">
        <v>109.77209999999999</v>
      </c>
      <c r="D1526">
        <v>110.8424</v>
      </c>
      <c r="E1526">
        <v>111.7948</v>
      </c>
      <c r="F1526">
        <v>112.5454</v>
      </c>
      <c r="G1526">
        <v>113.1593</v>
      </c>
      <c r="H1526">
        <v>113.11020000000001</v>
      </c>
      <c r="I1526">
        <v>114.5972</v>
      </c>
      <c r="J1526">
        <v>115.05589999999999</v>
      </c>
      <c r="K1526">
        <v>113.70829999999999</v>
      </c>
      <c r="L1526">
        <v>114.83459999999999</v>
      </c>
      <c r="M1526">
        <v>116.0171</v>
      </c>
      <c r="N1526">
        <v>115.4752</v>
      </c>
    </row>
    <row r="1527" spans="1:14" x14ac:dyDescent="0.2">
      <c r="A1527" t="s">
        <v>811</v>
      </c>
      <c r="B1527">
        <v>1999</v>
      </c>
      <c r="C1527">
        <v>115.345</v>
      </c>
      <c r="D1527">
        <v>115.1461</v>
      </c>
      <c r="E1527">
        <v>115.62309999999999</v>
      </c>
      <c r="F1527">
        <v>115.1567</v>
      </c>
      <c r="G1527">
        <v>116.0838</v>
      </c>
      <c r="H1527">
        <v>115.0274</v>
      </c>
      <c r="I1527">
        <v>114.4901</v>
      </c>
      <c r="J1527">
        <v>117.3826</v>
      </c>
      <c r="K1527">
        <v>117.9575</v>
      </c>
      <c r="L1527">
        <v>118.61490000000001</v>
      </c>
      <c r="M1527">
        <v>119.6315</v>
      </c>
      <c r="N1527">
        <v>119.8267</v>
      </c>
    </row>
    <row r="1528" spans="1:14" x14ac:dyDescent="0.2">
      <c r="A1528" t="s">
        <v>811</v>
      </c>
      <c r="B1528">
        <v>2000</v>
      </c>
      <c r="C1528">
        <v>119.077</v>
      </c>
      <c r="D1528">
        <v>117.7222</v>
      </c>
      <c r="E1528">
        <v>118.1144</v>
      </c>
      <c r="F1528">
        <v>118.3036</v>
      </c>
      <c r="G1528">
        <v>116.82769999999999</v>
      </c>
      <c r="H1528">
        <v>117.1935</v>
      </c>
      <c r="I1528">
        <v>117.4324</v>
      </c>
      <c r="J1528">
        <v>115.8618</v>
      </c>
      <c r="K1528">
        <v>115.7205</v>
      </c>
      <c r="L1528">
        <v>114.2257</v>
      </c>
      <c r="M1528">
        <v>113.59820000000001</v>
      </c>
      <c r="N1528">
        <v>112.7598</v>
      </c>
    </row>
    <row r="1529" spans="1:14" x14ac:dyDescent="0.2">
      <c r="A1529" t="s">
        <v>811</v>
      </c>
      <c r="B1529">
        <v>2001</v>
      </c>
      <c r="C1529">
        <v>112.0284</v>
      </c>
      <c r="D1529">
        <v>109.1425</v>
      </c>
      <c r="E1529">
        <v>108.20529999999999</v>
      </c>
      <c r="F1529">
        <v>108.9837</v>
      </c>
      <c r="G1529">
        <v>109.111</v>
      </c>
      <c r="H1529">
        <v>108.9058</v>
      </c>
      <c r="I1529">
        <v>110.1099</v>
      </c>
      <c r="J1529">
        <v>108.7731</v>
      </c>
      <c r="K1529">
        <v>108.7047</v>
      </c>
      <c r="L1529">
        <v>107.94070000000001</v>
      </c>
      <c r="M1529">
        <v>106.7979</v>
      </c>
      <c r="N1529">
        <v>107.44110000000001</v>
      </c>
    </row>
    <row r="1530" spans="1:14" x14ac:dyDescent="0.2">
      <c r="A1530" t="s">
        <v>811</v>
      </c>
      <c r="B1530">
        <v>2002</v>
      </c>
      <c r="C1530">
        <v>107.0548</v>
      </c>
      <c r="D1530">
        <v>105.6983</v>
      </c>
      <c r="E1530">
        <v>106.0789</v>
      </c>
      <c r="F1530">
        <v>104.57689999999999</v>
      </c>
      <c r="G1530">
        <v>104.90689999999999</v>
      </c>
      <c r="H1530">
        <v>104.8087</v>
      </c>
      <c r="I1530">
        <v>104.73990000000001</v>
      </c>
      <c r="J1530">
        <v>105.5073</v>
      </c>
      <c r="K1530">
        <v>105.9081</v>
      </c>
      <c r="L1530">
        <v>104.86669999999999</v>
      </c>
      <c r="M1530">
        <v>104.11960000000001</v>
      </c>
      <c r="N1530">
        <v>103.8857</v>
      </c>
    </row>
    <row r="1531" spans="1:14" x14ac:dyDescent="0.2">
      <c r="A1531" t="s">
        <v>811</v>
      </c>
      <c r="B1531">
        <v>2003</v>
      </c>
      <c r="C1531">
        <v>103.9053</v>
      </c>
      <c r="D1531">
        <v>104.1053</v>
      </c>
      <c r="E1531">
        <v>104.6782</v>
      </c>
      <c r="F1531">
        <v>101.59950000000001</v>
      </c>
      <c r="G1531">
        <v>102.18300000000001</v>
      </c>
      <c r="H1531">
        <v>102.4841</v>
      </c>
      <c r="I1531">
        <v>102.04389999999999</v>
      </c>
      <c r="J1531">
        <v>101.0455</v>
      </c>
      <c r="K1531">
        <v>100.08710000000001</v>
      </c>
      <c r="L1531">
        <v>100.8241</v>
      </c>
      <c r="M1531">
        <v>101.4246</v>
      </c>
      <c r="N1531">
        <v>101.0663</v>
      </c>
    </row>
    <row r="1532" spans="1:14" x14ac:dyDescent="0.2">
      <c r="A1532" t="s">
        <v>811</v>
      </c>
      <c r="B1532">
        <v>2004</v>
      </c>
      <c r="C1532">
        <v>100.8128</v>
      </c>
      <c r="D1532">
        <v>103.15770000000001</v>
      </c>
      <c r="E1532">
        <v>102.4954</v>
      </c>
      <c r="F1532">
        <v>103.3128</v>
      </c>
      <c r="G1532">
        <v>104.1773</v>
      </c>
      <c r="H1532">
        <v>102.7998</v>
      </c>
      <c r="I1532">
        <v>103.46510000000001</v>
      </c>
      <c r="J1532">
        <v>105.104</v>
      </c>
      <c r="K1532">
        <v>102.5159</v>
      </c>
      <c r="L1532">
        <v>101.9263</v>
      </c>
      <c r="M1532">
        <v>102.36020000000001</v>
      </c>
      <c r="N1532">
        <v>103.16030000000001</v>
      </c>
    </row>
    <row r="1533" spans="1:14" x14ac:dyDescent="0.2">
      <c r="A1533" t="s">
        <v>811</v>
      </c>
      <c r="B1533">
        <v>2005</v>
      </c>
      <c r="C1533">
        <v>104.93040000000001</v>
      </c>
      <c r="D1533">
        <v>103.63079999999999</v>
      </c>
      <c r="E1533">
        <v>103.1743</v>
      </c>
      <c r="F1533">
        <v>102.88</v>
      </c>
      <c r="G1533">
        <v>103.9944</v>
      </c>
      <c r="H1533">
        <v>102.3873</v>
      </c>
      <c r="I1533">
        <v>101.5531</v>
      </c>
      <c r="J1533">
        <v>101.9104</v>
      </c>
      <c r="K1533">
        <v>101.43989999999999</v>
      </c>
      <c r="L1533">
        <v>102.2941</v>
      </c>
      <c r="M1533">
        <v>101.4204</v>
      </c>
      <c r="N1533">
        <v>101.43049999999999</v>
      </c>
    </row>
    <row r="1534" spans="1:14" x14ac:dyDescent="0.2">
      <c r="A1534" t="s">
        <v>811</v>
      </c>
      <c r="B1534">
        <v>2006</v>
      </c>
      <c r="C1534">
        <v>101.9867</v>
      </c>
      <c r="D1534">
        <v>101.31359999999999</v>
      </c>
      <c r="E1534">
        <v>102.1503</v>
      </c>
      <c r="F1534">
        <v>103.2873</v>
      </c>
      <c r="G1534">
        <v>101.6784</v>
      </c>
      <c r="H1534">
        <v>101.3617</v>
      </c>
      <c r="I1534">
        <v>100.9803</v>
      </c>
      <c r="J1534">
        <v>99.976399999999998</v>
      </c>
      <c r="K1534">
        <v>99.803700000000006</v>
      </c>
      <c r="L1534">
        <v>101.13939999999999</v>
      </c>
      <c r="M1534">
        <v>101.1328</v>
      </c>
      <c r="N1534">
        <v>101.5431</v>
      </c>
    </row>
    <row r="1535" spans="1:14" x14ac:dyDescent="0.2">
      <c r="A1535" t="s">
        <v>811</v>
      </c>
      <c r="B1535">
        <v>2007</v>
      </c>
      <c r="C1535">
        <v>101.61920000000001</v>
      </c>
      <c r="D1535">
        <v>102.41719999999999</v>
      </c>
      <c r="E1535">
        <v>102.0592</v>
      </c>
      <c r="F1535">
        <v>102.367</v>
      </c>
      <c r="G1535">
        <v>101.10169999999999</v>
      </c>
      <c r="H1535">
        <v>101.2741</v>
      </c>
      <c r="I1535">
        <v>100.7106</v>
      </c>
      <c r="J1535">
        <v>99.491399999999999</v>
      </c>
      <c r="K1535">
        <v>99.333500000000001</v>
      </c>
      <c r="L1535">
        <v>97.560199999999995</v>
      </c>
      <c r="M1535">
        <v>95.970799999999997</v>
      </c>
      <c r="N1535">
        <v>96.094999999999999</v>
      </c>
    </row>
    <row r="1536" spans="1:14" x14ac:dyDescent="0.2">
      <c r="A1536" t="s">
        <v>811</v>
      </c>
      <c r="B1536">
        <v>2008</v>
      </c>
      <c r="C1536">
        <v>95.098399999999998</v>
      </c>
      <c r="D1536">
        <v>94.471100000000007</v>
      </c>
      <c r="E1536">
        <v>94.150199999999998</v>
      </c>
      <c r="F1536">
        <v>92.133200000000002</v>
      </c>
      <c r="G1536">
        <v>89.962900000000005</v>
      </c>
      <c r="H1536">
        <v>89.634200000000007</v>
      </c>
      <c r="I1536">
        <v>87.924800000000005</v>
      </c>
      <c r="J1536">
        <v>87.6203</v>
      </c>
      <c r="K1536">
        <v>87.161500000000004</v>
      </c>
      <c r="L1536">
        <v>85.858699999999999</v>
      </c>
      <c r="M1536">
        <v>85.025499999999994</v>
      </c>
      <c r="N1536">
        <v>83.466499999999996</v>
      </c>
    </row>
    <row r="1537" spans="1:14" x14ac:dyDescent="0.2">
      <c r="A1537" t="s">
        <v>811</v>
      </c>
      <c r="B1537">
        <v>2009</v>
      </c>
      <c r="C1537">
        <v>81.816900000000004</v>
      </c>
      <c r="D1537">
        <v>80.915800000000004</v>
      </c>
      <c r="E1537">
        <v>77.647900000000007</v>
      </c>
      <c r="F1537">
        <v>75.936300000000003</v>
      </c>
      <c r="G1537">
        <v>75.318899999999999</v>
      </c>
      <c r="H1537">
        <v>75.791399999999996</v>
      </c>
      <c r="I1537">
        <v>75.358599999999996</v>
      </c>
      <c r="J1537">
        <v>76.130600000000001</v>
      </c>
      <c r="K1537">
        <v>76.327399999999997</v>
      </c>
      <c r="L1537">
        <v>75.771500000000003</v>
      </c>
      <c r="M1537">
        <v>76.570300000000003</v>
      </c>
      <c r="N1537">
        <v>76.473600000000005</v>
      </c>
    </row>
    <row r="1538" spans="1:14" x14ac:dyDescent="0.2">
      <c r="A1538" t="s">
        <v>811</v>
      </c>
      <c r="B1538">
        <v>2010</v>
      </c>
      <c r="C1538">
        <v>75.472099999999998</v>
      </c>
      <c r="D1538">
        <v>74.459500000000006</v>
      </c>
      <c r="E1538">
        <v>74.679000000000002</v>
      </c>
      <c r="F1538">
        <v>74.218500000000006</v>
      </c>
      <c r="G1538">
        <v>75.460899999999995</v>
      </c>
      <c r="H1538">
        <v>74.447699999999998</v>
      </c>
      <c r="I1538">
        <v>74.451400000000007</v>
      </c>
      <c r="J1538">
        <v>74.307500000000005</v>
      </c>
      <c r="K1538">
        <v>72.726500000000001</v>
      </c>
      <c r="L1538">
        <v>72.520099999999999</v>
      </c>
      <c r="M1538">
        <v>72.7928</v>
      </c>
      <c r="N1538">
        <v>72.667000000000002</v>
      </c>
    </row>
    <row r="1539" spans="1:14" x14ac:dyDescent="0.2">
      <c r="A1539" t="s">
        <v>811</v>
      </c>
      <c r="B1539">
        <v>2011</v>
      </c>
      <c r="C1539">
        <v>72.436599999999999</v>
      </c>
      <c r="D1539">
        <v>71.224699999999999</v>
      </c>
      <c r="E1539">
        <v>70.286699999999996</v>
      </c>
      <c r="F1539">
        <v>69.871600000000001</v>
      </c>
      <c r="G1539">
        <v>69.916600000000003</v>
      </c>
      <c r="H1539">
        <v>68.311999999999998</v>
      </c>
      <c r="I1539">
        <v>68.525999999999996</v>
      </c>
      <c r="J1539">
        <v>70.414199999999994</v>
      </c>
      <c r="K1539">
        <v>71.135300000000001</v>
      </c>
      <c r="L1539">
        <v>71.287099999999995</v>
      </c>
      <c r="M1539">
        <v>69.711399999999998</v>
      </c>
    </row>
    <row r="1540" spans="1:14" x14ac:dyDescent="0.2">
      <c r="A1540" t="s">
        <v>812</v>
      </c>
      <c r="B1540" t="s">
        <v>813</v>
      </c>
      <c r="C1540" t="s">
        <v>568</v>
      </c>
    </row>
    <row r="1541" spans="1:14" x14ac:dyDescent="0.2">
      <c r="A1541" t="s">
        <v>814</v>
      </c>
      <c r="B1541">
        <v>1986</v>
      </c>
      <c r="C1541">
        <v>110.7693</v>
      </c>
      <c r="D1541">
        <v>109.24769999999999</v>
      </c>
      <c r="E1541">
        <v>106.4032</v>
      </c>
      <c r="F1541">
        <v>102.94750000000001</v>
      </c>
      <c r="G1541">
        <v>102.3656</v>
      </c>
      <c r="H1541">
        <v>100.968</v>
      </c>
      <c r="I1541">
        <v>100.6434</v>
      </c>
      <c r="J1541">
        <v>99.413300000000007</v>
      </c>
      <c r="K1541">
        <v>98.591300000000004</v>
      </c>
      <c r="L1541">
        <v>99.327200000000005</v>
      </c>
      <c r="M1541">
        <v>100.36499999999999</v>
      </c>
      <c r="N1541">
        <v>100.3853</v>
      </c>
    </row>
    <row r="1542" spans="1:14" x14ac:dyDescent="0.2">
      <c r="A1542" t="s">
        <v>814</v>
      </c>
      <c r="B1542">
        <v>1987</v>
      </c>
      <c r="C1542">
        <v>101.4256</v>
      </c>
      <c r="D1542">
        <v>101.32080000000001</v>
      </c>
      <c r="E1542">
        <v>100.964</v>
      </c>
      <c r="F1542">
        <v>101.7393</v>
      </c>
      <c r="G1542">
        <v>101.43389999999999</v>
      </c>
      <c r="H1542">
        <v>102.41679999999999</v>
      </c>
      <c r="I1542">
        <v>102.7714</v>
      </c>
      <c r="J1542">
        <v>105.0231</v>
      </c>
      <c r="K1542">
        <v>105.5027</v>
      </c>
      <c r="L1542">
        <v>106.42400000000001</v>
      </c>
      <c r="M1542">
        <v>107.0408</v>
      </c>
      <c r="N1542">
        <v>106.9478</v>
      </c>
    </row>
    <row r="1543" spans="1:14" x14ac:dyDescent="0.2">
      <c r="A1543" t="s">
        <v>814</v>
      </c>
      <c r="B1543">
        <v>1988</v>
      </c>
      <c r="C1543">
        <v>105.6825</v>
      </c>
      <c r="D1543">
        <v>106.0111</v>
      </c>
      <c r="E1543">
        <v>106.7495</v>
      </c>
      <c r="F1543">
        <v>106.3887</v>
      </c>
      <c r="G1543">
        <v>107.17959999999999</v>
      </c>
      <c r="H1543">
        <v>107.0095</v>
      </c>
      <c r="I1543">
        <v>106.5963</v>
      </c>
      <c r="J1543">
        <v>106.8565</v>
      </c>
      <c r="K1543">
        <v>105.37090000000001</v>
      </c>
      <c r="L1543">
        <v>105.4624</v>
      </c>
      <c r="M1543">
        <v>105.46429999999999</v>
      </c>
      <c r="N1543">
        <v>105.8874</v>
      </c>
    </row>
    <row r="1544" spans="1:14" x14ac:dyDescent="0.2">
      <c r="A1544" t="s">
        <v>814</v>
      </c>
      <c r="B1544">
        <v>1989</v>
      </c>
      <c r="C1544">
        <v>105.26009999999999</v>
      </c>
      <c r="D1544">
        <v>103.33669999999999</v>
      </c>
      <c r="E1544">
        <v>104.1583</v>
      </c>
      <c r="F1544">
        <v>106.21259999999999</v>
      </c>
      <c r="G1544">
        <v>106.59010000000001</v>
      </c>
      <c r="H1544">
        <v>105.1412</v>
      </c>
      <c r="I1544">
        <v>104.5831</v>
      </c>
      <c r="J1544">
        <v>105.63339999999999</v>
      </c>
      <c r="K1544">
        <v>105.61620000000001</v>
      </c>
      <c r="L1544">
        <v>104.7582</v>
      </c>
      <c r="M1544">
        <v>105.5583</v>
      </c>
      <c r="N1544">
        <v>102.82210000000001</v>
      </c>
    </row>
    <row r="1545" spans="1:14" x14ac:dyDescent="0.2">
      <c r="A1545" t="s">
        <v>814</v>
      </c>
      <c r="B1545">
        <v>1990</v>
      </c>
      <c r="C1545">
        <v>107.49299999999999</v>
      </c>
      <c r="D1545">
        <v>106.7079</v>
      </c>
      <c r="E1545">
        <v>105.79340000000001</v>
      </c>
      <c r="F1545">
        <v>106.31319999999999</v>
      </c>
      <c r="G1545">
        <v>106.1703</v>
      </c>
      <c r="H1545">
        <v>106.0176</v>
      </c>
      <c r="I1545">
        <v>106.6078</v>
      </c>
      <c r="J1545">
        <v>106.1435</v>
      </c>
      <c r="K1545">
        <v>106.79649999999999</v>
      </c>
      <c r="L1545">
        <v>107.7487</v>
      </c>
      <c r="M1545">
        <v>107.10250000000001</v>
      </c>
      <c r="N1545">
        <v>105.3737</v>
      </c>
    </row>
    <row r="1546" spans="1:14" x14ac:dyDescent="0.2">
      <c r="A1546" t="s">
        <v>814</v>
      </c>
      <c r="B1546">
        <v>1991</v>
      </c>
      <c r="C1546">
        <v>105.209</v>
      </c>
      <c r="D1546">
        <v>106.93470000000001</v>
      </c>
      <c r="E1546">
        <v>105.8353</v>
      </c>
      <c r="F1546">
        <v>104.7312</v>
      </c>
      <c r="G1546">
        <v>104.46720000000001</v>
      </c>
      <c r="H1546">
        <v>104.6412</v>
      </c>
      <c r="I1546">
        <v>103.4387</v>
      </c>
      <c r="J1546">
        <v>103.2629</v>
      </c>
      <c r="K1546">
        <v>103.3587</v>
      </c>
      <c r="L1546">
        <v>103.15730000000001</v>
      </c>
      <c r="M1546">
        <v>102.3134</v>
      </c>
      <c r="N1546">
        <v>102.7406</v>
      </c>
    </row>
    <row r="1547" spans="1:14" x14ac:dyDescent="0.2">
      <c r="A1547" t="s">
        <v>814</v>
      </c>
      <c r="B1547">
        <v>1992</v>
      </c>
      <c r="C1547">
        <v>102.4636</v>
      </c>
      <c r="D1547">
        <v>101.1854</v>
      </c>
      <c r="E1547">
        <v>101.425</v>
      </c>
      <c r="F1547">
        <v>102.6237</v>
      </c>
      <c r="G1547">
        <v>102.31870000000001</v>
      </c>
      <c r="H1547">
        <v>101.30419999999999</v>
      </c>
      <c r="I1547">
        <v>102.5436</v>
      </c>
      <c r="J1547">
        <v>100.8212</v>
      </c>
      <c r="K1547">
        <v>101.5433</v>
      </c>
      <c r="L1547">
        <v>102.0716</v>
      </c>
      <c r="M1547">
        <v>102.0163</v>
      </c>
      <c r="N1547">
        <v>102.13</v>
      </c>
    </row>
    <row r="1548" spans="1:14" x14ac:dyDescent="0.2">
      <c r="A1548" t="s">
        <v>814</v>
      </c>
      <c r="B1548">
        <v>1993</v>
      </c>
      <c r="C1548">
        <v>101.7633</v>
      </c>
      <c r="D1548">
        <v>101.2612</v>
      </c>
      <c r="E1548">
        <v>100.6442</v>
      </c>
      <c r="F1548">
        <v>100.8837</v>
      </c>
      <c r="G1548">
        <v>101.0125</v>
      </c>
      <c r="H1548">
        <v>102.10890000000001</v>
      </c>
      <c r="I1548">
        <v>101.0442</v>
      </c>
      <c r="J1548">
        <v>101.13639999999999</v>
      </c>
      <c r="K1548">
        <v>102.0311</v>
      </c>
      <c r="L1548">
        <v>103.4358</v>
      </c>
      <c r="M1548">
        <v>103.33920000000001</v>
      </c>
      <c r="N1548">
        <v>103.6447</v>
      </c>
    </row>
    <row r="1549" spans="1:14" x14ac:dyDescent="0.2">
      <c r="A1549" t="s">
        <v>814</v>
      </c>
      <c r="B1549">
        <v>1994</v>
      </c>
      <c r="C1549">
        <v>102.8814</v>
      </c>
      <c r="D1549">
        <v>103.5089</v>
      </c>
      <c r="E1549">
        <v>104.88679999999999</v>
      </c>
      <c r="F1549">
        <v>104.12390000000001</v>
      </c>
      <c r="G1549">
        <v>104.5086</v>
      </c>
      <c r="H1549">
        <v>104.4759</v>
      </c>
      <c r="I1549">
        <v>104.4502</v>
      </c>
      <c r="J1549">
        <v>104.371</v>
      </c>
      <c r="K1549">
        <v>103.82729999999999</v>
      </c>
      <c r="L1549">
        <v>103.4152</v>
      </c>
      <c r="M1549">
        <v>104.2238</v>
      </c>
      <c r="N1549">
        <v>106.0116</v>
      </c>
    </row>
    <row r="1550" spans="1:14" x14ac:dyDescent="0.2">
      <c r="A1550" t="s">
        <v>814</v>
      </c>
      <c r="B1550">
        <v>1995</v>
      </c>
      <c r="C1550">
        <v>104.9936</v>
      </c>
      <c r="D1550">
        <v>104.82599999999999</v>
      </c>
      <c r="E1550">
        <v>103.38549999999999</v>
      </c>
      <c r="F1550">
        <v>103.73390000000001</v>
      </c>
      <c r="G1550">
        <v>103.85760000000001</v>
      </c>
      <c r="H1550">
        <v>103.9628</v>
      </c>
      <c r="I1550">
        <v>104.57899999999999</v>
      </c>
      <c r="J1550">
        <v>103.26519999999999</v>
      </c>
      <c r="K1550">
        <v>104.6096</v>
      </c>
      <c r="L1550">
        <v>103.2122</v>
      </c>
      <c r="M1550">
        <v>104.2668</v>
      </c>
      <c r="N1550">
        <v>104.2689</v>
      </c>
    </row>
    <row r="1551" spans="1:14" x14ac:dyDescent="0.2">
      <c r="A1551" t="s">
        <v>814</v>
      </c>
      <c r="B1551">
        <v>1996</v>
      </c>
      <c r="C1551">
        <v>102.3172</v>
      </c>
      <c r="D1551">
        <v>104.0986</v>
      </c>
      <c r="E1551">
        <v>105.2752</v>
      </c>
      <c r="F1551">
        <v>106.0896</v>
      </c>
      <c r="G1551">
        <v>105.667</v>
      </c>
      <c r="H1551">
        <v>107.2444</v>
      </c>
      <c r="I1551">
        <v>106.66970000000001</v>
      </c>
      <c r="J1551">
        <v>106.8494</v>
      </c>
      <c r="K1551">
        <v>107.0433</v>
      </c>
      <c r="L1551">
        <v>106.5107</v>
      </c>
      <c r="M1551">
        <v>106.1712</v>
      </c>
      <c r="N1551">
        <v>106.21120000000001</v>
      </c>
    </row>
    <row r="1552" spans="1:14" x14ac:dyDescent="0.2">
      <c r="A1552" t="s">
        <v>814</v>
      </c>
      <c r="B1552">
        <v>1997</v>
      </c>
      <c r="C1552">
        <v>105.8817</v>
      </c>
      <c r="D1552">
        <v>107.9012</v>
      </c>
      <c r="E1552">
        <v>108.21850000000001</v>
      </c>
      <c r="F1552">
        <v>107.17619999999999</v>
      </c>
      <c r="G1552">
        <v>108.58920000000001</v>
      </c>
      <c r="H1552">
        <v>107.92189999999999</v>
      </c>
      <c r="I1552">
        <v>107.86620000000001</v>
      </c>
      <c r="J1552">
        <v>107.9789</v>
      </c>
      <c r="K1552">
        <v>108.7942</v>
      </c>
      <c r="L1552">
        <v>107.869</v>
      </c>
      <c r="M1552">
        <v>107.331</v>
      </c>
      <c r="N1552">
        <v>107.7753</v>
      </c>
    </row>
    <row r="1553" spans="1:14" x14ac:dyDescent="0.2">
      <c r="A1553" t="s">
        <v>814</v>
      </c>
      <c r="B1553">
        <v>1998</v>
      </c>
      <c r="C1553">
        <v>110.788</v>
      </c>
      <c r="D1553">
        <v>109.2367</v>
      </c>
      <c r="E1553">
        <v>107.51730000000001</v>
      </c>
      <c r="F1553">
        <v>108.2941</v>
      </c>
      <c r="G1553">
        <v>108.5303</v>
      </c>
      <c r="H1553">
        <v>106.29179999999999</v>
      </c>
      <c r="I1553">
        <v>105.0458</v>
      </c>
      <c r="J1553">
        <v>105.3463</v>
      </c>
      <c r="K1553">
        <v>101.97880000000001</v>
      </c>
      <c r="L1553">
        <v>103.0424</v>
      </c>
      <c r="M1553">
        <v>103.4015</v>
      </c>
      <c r="N1553">
        <v>100.69459999999999</v>
      </c>
    </row>
    <row r="1554" spans="1:14" x14ac:dyDescent="0.2">
      <c r="A1554" t="s">
        <v>814</v>
      </c>
      <c r="B1554">
        <v>1999</v>
      </c>
      <c r="C1554">
        <v>100.80759999999999</v>
      </c>
      <c r="D1554">
        <v>99.902900000000002</v>
      </c>
      <c r="E1554">
        <v>99.023499999999999</v>
      </c>
      <c r="F1554">
        <v>98.767600000000002</v>
      </c>
      <c r="G1554">
        <v>98.798299999999998</v>
      </c>
      <c r="H1554">
        <v>99.082899999999995</v>
      </c>
      <c r="I1554">
        <v>100.1172</v>
      </c>
      <c r="J1554">
        <v>100.1035</v>
      </c>
      <c r="K1554">
        <v>100.06480000000001</v>
      </c>
      <c r="L1554">
        <v>101.0707</v>
      </c>
      <c r="M1554">
        <v>102.32129999999999</v>
      </c>
      <c r="N1554">
        <v>103.22969999999999</v>
      </c>
    </row>
    <row r="1555" spans="1:14" x14ac:dyDescent="0.2">
      <c r="A1555" t="s">
        <v>814</v>
      </c>
      <c r="B1555">
        <v>2000</v>
      </c>
      <c r="C1555">
        <v>102.0972</v>
      </c>
      <c r="D1555">
        <v>102.53440000000001</v>
      </c>
      <c r="E1555">
        <v>103.62860000000001</v>
      </c>
      <c r="F1555">
        <v>102.458</v>
      </c>
      <c r="G1555">
        <v>102.24679999999999</v>
      </c>
      <c r="H1555">
        <v>102.98739999999999</v>
      </c>
      <c r="I1555">
        <v>102.9804</v>
      </c>
      <c r="J1555">
        <v>103.74760000000001</v>
      </c>
      <c r="K1555">
        <v>103.3013</v>
      </c>
      <c r="L1555">
        <v>103.95820000000001</v>
      </c>
      <c r="M1555">
        <v>103.2723</v>
      </c>
      <c r="N1555">
        <v>103.0823</v>
      </c>
    </row>
    <row r="1556" spans="1:14" x14ac:dyDescent="0.2">
      <c r="A1556" t="s">
        <v>814</v>
      </c>
      <c r="B1556">
        <v>2001</v>
      </c>
      <c r="C1556">
        <v>103.31789999999999</v>
      </c>
      <c r="D1556">
        <v>104.3811</v>
      </c>
      <c r="E1556">
        <v>104.52500000000001</v>
      </c>
      <c r="F1556">
        <v>104.7329</v>
      </c>
      <c r="G1556">
        <v>104.6973</v>
      </c>
      <c r="H1556">
        <v>103.62350000000001</v>
      </c>
      <c r="I1556">
        <v>103.1751</v>
      </c>
      <c r="J1556">
        <v>103.2996</v>
      </c>
      <c r="K1556">
        <v>103.2701</v>
      </c>
      <c r="L1556">
        <v>102.6844</v>
      </c>
      <c r="M1556">
        <v>102.0573</v>
      </c>
      <c r="N1556">
        <v>100.896</v>
      </c>
    </row>
    <row r="1557" spans="1:14" x14ac:dyDescent="0.2">
      <c r="A1557" t="s">
        <v>814</v>
      </c>
      <c r="B1557">
        <v>2002</v>
      </c>
      <c r="C1557">
        <v>100.04519999999999</v>
      </c>
      <c r="D1557">
        <v>99.671999999999997</v>
      </c>
      <c r="E1557">
        <v>98.373000000000005</v>
      </c>
      <c r="F1557">
        <v>98.479299999999995</v>
      </c>
      <c r="G1557">
        <v>99.468599999999995</v>
      </c>
      <c r="H1557">
        <v>99.487099999999998</v>
      </c>
      <c r="I1557">
        <v>98.826499999999996</v>
      </c>
      <c r="J1557">
        <v>99.245099999999994</v>
      </c>
      <c r="K1557">
        <v>97.198400000000007</v>
      </c>
      <c r="L1557">
        <v>95.479699999999994</v>
      </c>
      <c r="M1557">
        <v>97.880700000000004</v>
      </c>
      <c r="N1557">
        <v>98.495500000000007</v>
      </c>
    </row>
    <row r="1558" spans="1:14" x14ac:dyDescent="0.2">
      <c r="A1558" t="s">
        <v>814</v>
      </c>
      <c r="B1558">
        <v>2003</v>
      </c>
      <c r="C1558">
        <v>99.003900000000002</v>
      </c>
      <c r="D1558">
        <v>99.026399999999995</v>
      </c>
      <c r="E1558">
        <v>98.863100000000003</v>
      </c>
      <c r="F1558">
        <v>98.6922</v>
      </c>
      <c r="G1558">
        <v>98.180700000000002</v>
      </c>
      <c r="H1558">
        <v>98.219300000000004</v>
      </c>
      <c r="I1558">
        <v>97.674099999999996</v>
      </c>
      <c r="J1558">
        <v>99.064700000000002</v>
      </c>
      <c r="K1558">
        <v>99.978300000000004</v>
      </c>
      <c r="L1558">
        <v>99.439700000000002</v>
      </c>
      <c r="M1558">
        <v>98.888800000000003</v>
      </c>
      <c r="N1558">
        <v>98.853999999999999</v>
      </c>
    </row>
    <row r="1559" spans="1:14" x14ac:dyDescent="0.2">
      <c r="A1559" t="s">
        <v>814</v>
      </c>
      <c r="B1559">
        <v>2004</v>
      </c>
      <c r="C1559">
        <v>99.444199999999995</v>
      </c>
      <c r="D1559">
        <v>98.392399999999995</v>
      </c>
      <c r="E1559">
        <v>98.710800000000006</v>
      </c>
      <c r="F1559">
        <v>98.152799999999999</v>
      </c>
      <c r="G1559">
        <v>97.8934</v>
      </c>
      <c r="H1559">
        <v>97.649600000000007</v>
      </c>
      <c r="I1559">
        <v>99.445300000000003</v>
      </c>
      <c r="J1559">
        <v>98.771900000000002</v>
      </c>
      <c r="K1559">
        <v>95.779700000000005</v>
      </c>
      <c r="L1559">
        <v>96.849500000000006</v>
      </c>
      <c r="M1559">
        <v>99.015600000000006</v>
      </c>
      <c r="N1559">
        <v>98.889099999999999</v>
      </c>
    </row>
    <row r="1560" spans="1:14" x14ac:dyDescent="0.2">
      <c r="A1560" t="s">
        <v>814</v>
      </c>
      <c r="B1560">
        <v>2005</v>
      </c>
      <c r="C1560">
        <v>99.170699999999997</v>
      </c>
      <c r="D1560">
        <v>100.3622</v>
      </c>
      <c r="E1560">
        <v>100.1908</v>
      </c>
      <c r="F1560">
        <v>100.31100000000001</v>
      </c>
      <c r="G1560">
        <v>99.119</v>
      </c>
      <c r="H1560">
        <v>99.307400000000001</v>
      </c>
      <c r="I1560">
        <v>98.781700000000001</v>
      </c>
      <c r="J1560">
        <v>98.631900000000002</v>
      </c>
      <c r="K1560">
        <v>88.497500000000002</v>
      </c>
      <c r="L1560">
        <v>90.465999999999994</v>
      </c>
      <c r="M1560">
        <v>94.293499999999995</v>
      </c>
      <c r="N1560">
        <v>96.372600000000006</v>
      </c>
    </row>
    <row r="1561" spans="1:14" x14ac:dyDescent="0.2">
      <c r="A1561" t="s">
        <v>814</v>
      </c>
      <c r="B1561">
        <v>2006</v>
      </c>
      <c r="C1561">
        <v>98.567899999999995</v>
      </c>
      <c r="D1561">
        <v>97.863</v>
      </c>
      <c r="E1561">
        <v>97.933300000000003</v>
      </c>
      <c r="F1561">
        <v>98.755499999999998</v>
      </c>
      <c r="G1561">
        <v>99.154499999999999</v>
      </c>
      <c r="H1561">
        <v>99.549499999999995</v>
      </c>
      <c r="I1561">
        <v>100.1842</v>
      </c>
      <c r="J1561">
        <v>100.0793</v>
      </c>
      <c r="K1561">
        <v>100.4815</v>
      </c>
      <c r="L1561">
        <v>100.76779999999999</v>
      </c>
      <c r="M1561">
        <v>99.542100000000005</v>
      </c>
      <c r="N1561">
        <v>100.9735</v>
      </c>
    </row>
    <row r="1562" spans="1:14" x14ac:dyDescent="0.2">
      <c r="A1562" t="s">
        <v>814</v>
      </c>
      <c r="B1562">
        <v>2007</v>
      </c>
      <c r="C1562">
        <v>98.775000000000006</v>
      </c>
      <c r="D1562">
        <v>99.187299999999993</v>
      </c>
      <c r="E1562">
        <v>99.060400000000001</v>
      </c>
      <c r="F1562">
        <v>99.539199999999994</v>
      </c>
      <c r="G1562">
        <v>100.21510000000001</v>
      </c>
      <c r="H1562">
        <v>100.00709999999999</v>
      </c>
      <c r="I1562">
        <v>99.990200000000002</v>
      </c>
      <c r="J1562">
        <v>99.8232</v>
      </c>
      <c r="K1562">
        <v>100.3374</v>
      </c>
      <c r="L1562">
        <v>100.17489999999999</v>
      </c>
      <c r="M1562">
        <v>100.9462</v>
      </c>
      <c r="N1562">
        <v>101.9439</v>
      </c>
    </row>
    <row r="1563" spans="1:14" x14ac:dyDescent="0.2">
      <c r="A1563" t="s">
        <v>814</v>
      </c>
      <c r="B1563">
        <v>2008</v>
      </c>
      <c r="C1563">
        <v>101.0359</v>
      </c>
      <c r="D1563">
        <v>101.1046</v>
      </c>
      <c r="E1563">
        <v>101.3592</v>
      </c>
      <c r="F1563">
        <v>101.4906</v>
      </c>
      <c r="G1563">
        <v>101.3304</v>
      </c>
      <c r="H1563">
        <v>101.9473</v>
      </c>
      <c r="I1563">
        <v>104.86490000000001</v>
      </c>
      <c r="J1563">
        <v>102.9187</v>
      </c>
      <c r="K1563">
        <v>91.825299999999999</v>
      </c>
      <c r="L1563">
        <v>99.711500000000001</v>
      </c>
      <c r="M1563">
        <v>101.9461</v>
      </c>
      <c r="N1563">
        <v>100.15</v>
      </c>
    </row>
    <row r="1564" spans="1:14" x14ac:dyDescent="0.2">
      <c r="A1564" t="s">
        <v>814</v>
      </c>
      <c r="B1564">
        <v>2009</v>
      </c>
      <c r="C1564">
        <v>99.616200000000006</v>
      </c>
      <c r="D1564">
        <v>98.378500000000003</v>
      </c>
      <c r="E1564">
        <v>96.042599999999993</v>
      </c>
      <c r="F1564">
        <v>94.360699999999994</v>
      </c>
      <c r="G1564">
        <v>94.039599999999993</v>
      </c>
      <c r="H1564">
        <v>93.574600000000004</v>
      </c>
      <c r="I1564">
        <v>94.67</v>
      </c>
      <c r="J1564">
        <v>95.813999999999993</v>
      </c>
      <c r="K1564">
        <v>95.471599999999995</v>
      </c>
      <c r="L1564">
        <v>95.389600000000002</v>
      </c>
      <c r="M1564">
        <v>95.547600000000003</v>
      </c>
      <c r="N1564">
        <v>94.4559</v>
      </c>
    </row>
    <row r="1565" spans="1:14" x14ac:dyDescent="0.2">
      <c r="A1565" t="s">
        <v>814</v>
      </c>
      <c r="B1565">
        <v>2010</v>
      </c>
      <c r="C1565">
        <v>96.627200000000002</v>
      </c>
      <c r="D1565">
        <v>97.260099999999994</v>
      </c>
      <c r="E1565">
        <v>99.016099999999994</v>
      </c>
      <c r="F1565">
        <v>100.4952</v>
      </c>
      <c r="G1565">
        <v>100.1088</v>
      </c>
      <c r="H1565">
        <v>99.888999999999996</v>
      </c>
      <c r="I1565">
        <v>101.15470000000001</v>
      </c>
      <c r="J1565">
        <v>102.6835</v>
      </c>
      <c r="K1565">
        <v>103.8633</v>
      </c>
      <c r="L1565">
        <v>104.74769999999999</v>
      </c>
      <c r="M1565">
        <v>104.5111</v>
      </c>
      <c r="N1565">
        <v>104.6053</v>
      </c>
    </row>
    <row r="1566" spans="1:14" x14ac:dyDescent="0.2">
      <c r="A1566" t="s">
        <v>814</v>
      </c>
      <c r="B1566">
        <v>2011</v>
      </c>
      <c r="C1566">
        <v>103.9967</v>
      </c>
      <c r="D1566">
        <v>102.54810000000001</v>
      </c>
      <c r="E1566">
        <v>104.2193</v>
      </c>
      <c r="F1566">
        <v>105.0643</v>
      </c>
      <c r="G1566">
        <v>105.8092</v>
      </c>
      <c r="H1566">
        <v>106.128</v>
      </c>
      <c r="I1566">
        <v>107.702</v>
      </c>
      <c r="J1566">
        <v>108.929</v>
      </c>
      <c r="K1566">
        <v>109.0162</v>
      </c>
      <c r="L1566">
        <v>111.33150000000001</v>
      </c>
      <c r="M1566">
        <v>111.47490000000001</v>
      </c>
    </row>
    <row r="1567" spans="1:14" x14ac:dyDescent="0.2">
      <c r="A1567" t="s">
        <v>815</v>
      </c>
      <c r="B1567" t="s">
        <v>816</v>
      </c>
      <c r="C1567" t="s">
        <v>817</v>
      </c>
      <c r="D1567" t="s">
        <v>818</v>
      </c>
      <c r="E1567" t="s">
        <v>819</v>
      </c>
    </row>
    <row r="1568" spans="1:14" x14ac:dyDescent="0.2">
      <c r="A1568" t="s">
        <v>815</v>
      </c>
      <c r="B1568" t="s">
        <v>714</v>
      </c>
      <c r="C1568">
        <v>61.859000000000002</v>
      </c>
      <c r="D1568">
        <v>61.226999999999997</v>
      </c>
      <c r="E1568">
        <v>60.419199999999996</v>
      </c>
      <c r="F1568">
        <v>60.888599999999997</v>
      </c>
      <c r="G1568">
        <v>61.390599999999999</v>
      </c>
      <c r="H1568">
        <v>61.879600000000003</v>
      </c>
      <c r="I1568">
        <v>62.887300000000003</v>
      </c>
      <c r="J1568">
        <v>61.453800000000001</v>
      </c>
      <c r="K1568">
        <v>61.904800000000002</v>
      </c>
      <c r="L1568">
        <v>62.333399999999997</v>
      </c>
      <c r="M1568">
        <v>62.291699999999999</v>
      </c>
      <c r="N1568">
        <v>63.220399999999998</v>
      </c>
    </row>
    <row r="1569" spans="1:14" x14ac:dyDescent="0.2">
      <c r="A1569" t="s">
        <v>815</v>
      </c>
      <c r="B1569" t="s">
        <v>715</v>
      </c>
      <c r="C1569">
        <v>62.295900000000003</v>
      </c>
      <c r="D1569">
        <v>62.885100000000001</v>
      </c>
      <c r="E1569">
        <v>63.595500000000001</v>
      </c>
      <c r="F1569">
        <v>64.142499999999998</v>
      </c>
      <c r="G1569">
        <v>64.703599999999994</v>
      </c>
      <c r="H1569">
        <v>65.399299999999997</v>
      </c>
      <c r="I1569">
        <v>65.5334</v>
      </c>
      <c r="J1569">
        <v>66.469200000000001</v>
      </c>
      <c r="K1569">
        <v>64.955200000000005</v>
      </c>
      <c r="L1569">
        <v>65.614000000000004</v>
      </c>
      <c r="M1569">
        <v>65.53</v>
      </c>
      <c r="N1569">
        <v>65.490200000000002</v>
      </c>
    </row>
    <row r="1570" spans="1:14" x14ac:dyDescent="0.2">
      <c r="A1570" t="s">
        <v>815</v>
      </c>
      <c r="B1570" t="s">
        <v>716</v>
      </c>
      <c r="C1570">
        <v>67.3095</v>
      </c>
      <c r="D1570">
        <v>68.704899999999995</v>
      </c>
      <c r="E1570">
        <v>68.351799999999997</v>
      </c>
      <c r="F1570">
        <v>67.458100000000002</v>
      </c>
      <c r="G1570">
        <v>67.215400000000002</v>
      </c>
      <c r="H1570">
        <v>68.133499999999998</v>
      </c>
      <c r="I1570">
        <v>68.831699999999998</v>
      </c>
      <c r="J1570">
        <v>71.371399999999994</v>
      </c>
      <c r="K1570">
        <v>68.093400000000003</v>
      </c>
      <c r="L1570">
        <v>68.505200000000002</v>
      </c>
      <c r="M1570">
        <v>68.267600000000002</v>
      </c>
      <c r="N1570">
        <v>68.623800000000003</v>
      </c>
    </row>
    <row r="1571" spans="1:14" x14ac:dyDescent="0.2">
      <c r="A1571" t="s">
        <v>815</v>
      </c>
      <c r="B1571" t="s">
        <v>717</v>
      </c>
      <c r="C1571">
        <v>66.422399999999996</v>
      </c>
      <c r="D1571">
        <v>69.600099999999998</v>
      </c>
      <c r="E1571">
        <v>71.620099999999994</v>
      </c>
      <c r="F1571">
        <v>69.974299999999999</v>
      </c>
      <c r="G1571">
        <v>69.935500000000005</v>
      </c>
      <c r="H1571">
        <v>69.873199999999997</v>
      </c>
      <c r="I1571">
        <v>69.914900000000003</v>
      </c>
      <c r="J1571">
        <v>70.682900000000004</v>
      </c>
      <c r="K1571">
        <v>70.105800000000002</v>
      </c>
      <c r="L1571">
        <v>70.775599999999997</v>
      </c>
      <c r="M1571">
        <v>71.437799999999996</v>
      </c>
      <c r="N1571">
        <v>76.451700000000002</v>
      </c>
    </row>
    <row r="1572" spans="1:14" x14ac:dyDescent="0.2">
      <c r="A1572" t="s">
        <v>815</v>
      </c>
      <c r="B1572" t="s">
        <v>718</v>
      </c>
      <c r="C1572">
        <v>71.077399999999997</v>
      </c>
      <c r="D1572">
        <v>69.640900000000002</v>
      </c>
      <c r="E1572">
        <v>71.086799999999997</v>
      </c>
      <c r="F1572">
        <v>71.411600000000007</v>
      </c>
      <c r="G1572">
        <v>71.845500000000001</v>
      </c>
      <c r="H1572">
        <v>72.595399999999998</v>
      </c>
      <c r="I1572">
        <v>72.385300000000001</v>
      </c>
      <c r="J1572">
        <v>72.873800000000003</v>
      </c>
      <c r="K1572">
        <v>73.994500000000002</v>
      </c>
      <c r="L1572">
        <v>72.898099999999999</v>
      </c>
      <c r="M1572">
        <v>71.331400000000002</v>
      </c>
      <c r="N1572">
        <v>71.639399999999995</v>
      </c>
    </row>
    <row r="1573" spans="1:14" x14ac:dyDescent="0.2">
      <c r="A1573" t="s">
        <v>815</v>
      </c>
      <c r="B1573" t="s">
        <v>719</v>
      </c>
      <c r="C1573">
        <v>73.052899999999994</v>
      </c>
      <c r="D1573">
        <v>71.149900000000002</v>
      </c>
      <c r="E1573">
        <v>71.982900000000001</v>
      </c>
      <c r="F1573">
        <v>72.147400000000005</v>
      </c>
      <c r="G1573">
        <v>75.090199999999996</v>
      </c>
      <c r="H1573">
        <v>75.545000000000002</v>
      </c>
      <c r="I1573">
        <v>74.670299999999997</v>
      </c>
      <c r="J1573">
        <v>74.2453</v>
      </c>
      <c r="K1573">
        <v>74.246200000000002</v>
      </c>
      <c r="L1573">
        <v>74.000699999999995</v>
      </c>
      <c r="M1573">
        <v>74.883099999999999</v>
      </c>
      <c r="N1573">
        <v>72.876300000000001</v>
      </c>
    </row>
    <row r="1574" spans="1:14" x14ac:dyDescent="0.2">
      <c r="A1574" t="s">
        <v>815</v>
      </c>
      <c r="B1574" t="s">
        <v>720</v>
      </c>
      <c r="C1574">
        <v>72.355699999999999</v>
      </c>
      <c r="D1574">
        <v>73.013300000000001</v>
      </c>
      <c r="E1574">
        <v>72.938100000000006</v>
      </c>
      <c r="F1574">
        <v>74.2654</v>
      </c>
      <c r="G1574">
        <v>73.398899999999998</v>
      </c>
      <c r="H1574">
        <v>72.224299999999999</v>
      </c>
      <c r="I1574">
        <v>72.599000000000004</v>
      </c>
      <c r="J1574">
        <v>72.405699999999996</v>
      </c>
      <c r="K1574">
        <v>73.400800000000004</v>
      </c>
      <c r="L1574">
        <v>74.728399999999993</v>
      </c>
      <c r="M1574">
        <v>75.313100000000006</v>
      </c>
      <c r="N1574">
        <v>76.571399999999997</v>
      </c>
    </row>
    <row r="1575" spans="1:14" x14ac:dyDescent="0.2">
      <c r="A1575" t="s">
        <v>815</v>
      </c>
      <c r="B1575" t="s">
        <v>721</v>
      </c>
      <c r="C1575">
        <v>74.048100000000005</v>
      </c>
      <c r="D1575">
        <v>75.926000000000002</v>
      </c>
      <c r="E1575">
        <v>77.137699999999995</v>
      </c>
      <c r="F1575">
        <v>76.046700000000001</v>
      </c>
      <c r="G1575">
        <v>73.850700000000003</v>
      </c>
      <c r="H1575">
        <v>75.792400000000001</v>
      </c>
      <c r="I1575">
        <v>76.973399999999998</v>
      </c>
      <c r="J1575">
        <v>77.549700000000001</v>
      </c>
      <c r="K1575">
        <v>76.748500000000007</v>
      </c>
      <c r="L1575">
        <v>76.447299999999998</v>
      </c>
      <c r="M1575">
        <v>76.861000000000004</v>
      </c>
      <c r="N1575">
        <v>77.212699999999998</v>
      </c>
    </row>
    <row r="1576" spans="1:14" x14ac:dyDescent="0.2">
      <c r="A1576" t="s">
        <v>815</v>
      </c>
      <c r="B1576" t="s">
        <v>722</v>
      </c>
      <c r="C1576">
        <v>79.403700000000001</v>
      </c>
      <c r="D1576">
        <v>78.663799999999995</v>
      </c>
      <c r="E1576">
        <v>77.483199999999997</v>
      </c>
      <c r="F1576">
        <v>76.586299999999994</v>
      </c>
      <c r="G1576">
        <v>76.2774</v>
      </c>
      <c r="H1576">
        <v>79.572900000000004</v>
      </c>
      <c r="I1576">
        <v>78.232699999999994</v>
      </c>
      <c r="J1576">
        <v>77.446700000000007</v>
      </c>
      <c r="K1576">
        <v>77.364199999999997</v>
      </c>
      <c r="L1576">
        <v>77.645799999999994</v>
      </c>
      <c r="M1576">
        <v>77.040300000000002</v>
      </c>
      <c r="N1576">
        <v>77.236599999999996</v>
      </c>
    </row>
    <row r="1577" spans="1:14" x14ac:dyDescent="0.2">
      <c r="A1577" t="s">
        <v>815</v>
      </c>
      <c r="B1577" t="s">
        <v>723</v>
      </c>
      <c r="C1577">
        <v>77.7941</v>
      </c>
      <c r="D1577">
        <v>78.556299999999993</v>
      </c>
      <c r="E1577">
        <v>78.737799999999993</v>
      </c>
      <c r="F1577">
        <v>79.127099999999999</v>
      </c>
      <c r="G1577">
        <v>80.453699999999998</v>
      </c>
      <c r="H1577">
        <v>80.046999999999997</v>
      </c>
      <c r="I1577">
        <v>80.876499999999993</v>
      </c>
      <c r="J1577">
        <v>84.227400000000003</v>
      </c>
      <c r="K1577">
        <v>80.807299999999998</v>
      </c>
      <c r="L1577">
        <v>80.669600000000003</v>
      </c>
      <c r="M1577">
        <v>81.818700000000007</v>
      </c>
      <c r="N1577">
        <v>82.407600000000002</v>
      </c>
    </row>
    <row r="1578" spans="1:14" x14ac:dyDescent="0.2">
      <c r="A1578" t="s">
        <v>815</v>
      </c>
      <c r="B1578" t="s">
        <v>724</v>
      </c>
      <c r="C1578">
        <v>83.249200000000002</v>
      </c>
      <c r="D1578">
        <v>84.443700000000007</v>
      </c>
      <c r="E1578">
        <v>84.173400000000001</v>
      </c>
      <c r="F1578">
        <v>83.349599999999995</v>
      </c>
      <c r="G1578">
        <v>84.284700000000001</v>
      </c>
      <c r="H1578">
        <v>83.322999999999993</v>
      </c>
      <c r="I1578">
        <v>80.406599999999997</v>
      </c>
      <c r="J1578">
        <v>81.392600000000002</v>
      </c>
      <c r="K1578">
        <v>81.086100000000002</v>
      </c>
      <c r="L1578">
        <v>81.888000000000005</v>
      </c>
      <c r="M1578">
        <v>83.418800000000005</v>
      </c>
      <c r="N1578">
        <v>82.615899999999996</v>
      </c>
    </row>
    <row r="1579" spans="1:14" x14ac:dyDescent="0.2">
      <c r="A1579" t="s">
        <v>815</v>
      </c>
      <c r="B1579" t="s">
        <v>725</v>
      </c>
      <c r="C1579">
        <v>83.365200000000002</v>
      </c>
      <c r="D1579">
        <v>82.459299999999999</v>
      </c>
      <c r="E1579">
        <v>80.409199999999998</v>
      </c>
      <c r="F1579">
        <v>82.787400000000005</v>
      </c>
      <c r="G1579">
        <v>81.5167</v>
      </c>
      <c r="H1579">
        <v>80.983599999999996</v>
      </c>
      <c r="I1579">
        <v>82.719099999999997</v>
      </c>
      <c r="J1579">
        <v>82.182599999999994</v>
      </c>
      <c r="K1579">
        <v>83.191699999999997</v>
      </c>
      <c r="L1579">
        <v>85.064899999999994</v>
      </c>
      <c r="M1579">
        <v>84.730400000000003</v>
      </c>
      <c r="N1579">
        <v>84.352000000000004</v>
      </c>
    </row>
    <row r="1580" spans="1:14" x14ac:dyDescent="0.2">
      <c r="A1580" t="s">
        <v>815</v>
      </c>
      <c r="B1580" t="s">
        <v>726</v>
      </c>
      <c r="C1580">
        <v>80.963099999999997</v>
      </c>
      <c r="D1580">
        <v>81.822100000000006</v>
      </c>
      <c r="E1580">
        <v>84.281400000000005</v>
      </c>
      <c r="F1580">
        <v>83.4559</v>
      </c>
      <c r="G1580">
        <v>85.209299999999999</v>
      </c>
      <c r="H1580">
        <v>86.584400000000002</v>
      </c>
      <c r="I1580">
        <v>86.875699999999995</v>
      </c>
      <c r="J1580">
        <v>86.369799999999998</v>
      </c>
      <c r="K1580">
        <v>87.672399999999996</v>
      </c>
      <c r="L1580">
        <v>86.735399999999998</v>
      </c>
      <c r="M1580">
        <v>84.514600000000002</v>
      </c>
      <c r="N1580">
        <v>84.6524</v>
      </c>
    </row>
    <row r="1581" spans="1:14" x14ac:dyDescent="0.2">
      <c r="A1581" t="s">
        <v>815</v>
      </c>
      <c r="B1581" t="s">
        <v>727</v>
      </c>
      <c r="C1581">
        <v>86.663399999999996</v>
      </c>
      <c r="D1581">
        <v>85.032600000000002</v>
      </c>
      <c r="E1581">
        <v>87.904600000000002</v>
      </c>
      <c r="F1581">
        <v>87.2196</v>
      </c>
      <c r="G1581">
        <v>86.555800000000005</v>
      </c>
      <c r="H1581">
        <v>87.716200000000001</v>
      </c>
      <c r="I1581">
        <v>89.7624</v>
      </c>
      <c r="J1581">
        <v>88.427700000000002</v>
      </c>
      <c r="K1581">
        <v>87.982200000000006</v>
      </c>
      <c r="L1581">
        <v>87.613</v>
      </c>
      <c r="M1581">
        <v>86.289900000000003</v>
      </c>
      <c r="N1581">
        <v>87.743600000000001</v>
      </c>
    </row>
    <row r="1582" spans="1:14" x14ac:dyDescent="0.2">
      <c r="A1582" t="s">
        <v>815</v>
      </c>
      <c r="B1582" t="s">
        <v>728</v>
      </c>
      <c r="C1582">
        <v>87.507000000000005</v>
      </c>
      <c r="D1582">
        <v>88.692700000000002</v>
      </c>
      <c r="E1582">
        <v>86.352500000000006</v>
      </c>
      <c r="F1582">
        <v>88.203999999999994</v>
      </c>
      <c r="G1582">
        <v>91.584999999999994</v>
      </c>
      <c r="H1582">
        <v>90.242400000000004</v>
      </c>
      <c r="I1582">
        <v>87.861699999999999</v>
      </c>
      <c r="J1582">
        <v>90.046400000000006</v>
      </c>
      <c r="K1582">
        <v>90.986000000000004</v>
      </c>
      <c r="L1582">
        <v>89.584299999999999</v>
      </c>
      <c r="M1582">
        <v>92.883600000000001</v>
      </c>
      <c r="N1582">
        <v>95.017899999999997</v>
      </c>
    </row>
    <row r="1583" spans="1:14" x14ac:dyDescent="0.2">
      <c r="A1583" t="s">
        <v>815</v>
      </c>
      <c r="B1583" t="s">
        <v>729</v>
      </c>
      <c r="C1583">
        <v>92.998800000000003</v>
      </c>
      <c r="D1583">
        <v>91.134100000000004</v>
      </c>
      <c r="E1583">
        <v>90.811899999999994</v>
      </c>
      <c r="F1583">
        <v>90.106099999999998</v>
      </c>
      <c r="G1583">
        <v>89.3245</v>
      </c>
      <c r="H1583">
        <v>89.363600000000005</v>
      </c>
      <c r="I1583">
        <v>88.197299999999998</v>
      </c>
      <c r="J1583">
        <v>90.250900000000001</v>
      </c>
      <c r="K1583">
        <v>88.802899999999994</v>
      </c>
      <c r="L1583">
        <v>89.514399999999995</v>
      </c>
      <c r="M1583">
        <v>87.368399999999994</v>
      </c>
      <c r="N1583">
        <v>86.138599999999997</v>
      </c>
    </row>
    <row r="1584" spans="1:14" x14ac:dyDescent="0.2">
      <c r="A1584" t="s">
        <v>815</v>
      </c>
      <c r="B1584" t="s">
        <v>730</v>
      </c>
      <c r="C1584">
        <v>88.355500000000006</v>
      </c>
      <c r="D1584">
        <v>88.693899999999999</v>
      </c>
      <c r="E1584">
        <v>90.949299999999994</v>
      </c>
      <c r="F1584">
        <v>93.653599999999997</v>
      </c>
      <c r="G1584">
        <v>92.770899999999997</v>
      </c>
      <c r="H1584">
        <v>92.806600000000003</v>
      </c>
      <c r="I1584">
        <v>93.776200000000003</v>
      </c>
      <c r="J1584">
        <v>91.989099999999993</v>
      </c>
      <c r="K1584">
        <v>93.205200000000005</v>
      </c>
      <c r="L1584">
        <v>94.474100000000007</v>
      </c>
      <c r="M1584">
        <v>94.14</v>
      </c>
      <c r="N1584">
        <v>92.919200000000004</v>
      </c>
    </row>
    <row r="1585" spans="1:14" x14ac:dyDescent="0.2">
      <c r="A1585" t="s">
        <v>815</v>
      </c>
      <c r="B1585" t="s">
        <v>731</v>
      </c>
      <c r="C1585">
        <v>95.276499999999999</v>
      </c>
      <c r="D1585">
        <v>97.0321</v>
      </c>
      <c r="E1585">
        <v>93.764700000000005</v>
      </c>
      <c r="F1585">
        <v>93.545699999999997</v>
      </c>
      <c r="G1585">
        <v>93.647400000000005</v>
      </c>
      <c r="H1585">
        <v>90.692400000000006</v>
      </c>
      <c r="I1585">
        <v>93.708799999999997</v>
      </c>
      <c r="J1585">
        <v>94.411799999999999</v>
      </c>
      <c r="K1585">
        <v>93.522000000000006</v>
      </c>
      <c r="L1585">
        <v>93.899000000000001</v>
      </c>
      <c r="M1585">
        <v>94.046300000000002</v>
      </c>
      <c r="N1585">
        <v>95.229500000000002</v>
      </c>
    </row>
    <row r="1586" spans="1:14" x14ac:dyDescent="0.2">
      <c r="A1586" t="s">
        <v>815</v>
      </c>
      <c r="B1586" t="s">
        <v>732</v>
      </c>
      <c r="C1586">
        <v>97.023399999999995</v>
      </c>
      <c r="D1586">
        <v>97.924999999999997</v>
      </c>
      <c r="E1586">
        <v>93.889399999999995</v>
      </c>
      <c r="F1586">
        <v>95.096100000000007</v>
      </c>
      <c r="G1586">
        <v>96.697000000000003</v>
      </c>
      <c r="H1586">
        <v>94.878900000000002</v>
      </c>
      <c r="I1586">
        <v>93.737499999999997</v>
      </c>
      <c r="J1586">
        <v>91.677800000000005</v>
      </c>
      <c r="K1586">
        <v>95.118300000000005</v>
      </c>
      <c r="L1586">
        <v>95.330399999999997</v>
      </c>
      <c r="M1586">
        <v>95.557400000000001</v>
      </c>
      <c r="N1586">
        <v>97.190700000000007</v>
      </c>
    </row>
    <row r="1587" spans="1:14" x14ac:dyDescent="0.2">
      <c r="A1587" t="s">
        <v>815</v>
      </c>
      <c r="B1587" t="s">
        <v>733</v>
      </c>
      <c r="C1587">
        <v>95.923100000000005</v>
      </c>
      <c r="D1587">
        <v>94.540199999999999</v>
      </c>
      <c r="E1587">
        <v>97.500900000000001</v>
      </c>
      <c r="F1587">
        <v>95.921499999999995</v>
      </c>
      <c r="G1587">
        <v>95.820300000000003</v>
      </c>
      <c r="H1587">
        <v>98.472099999999998</v>
      </c>
      <c r="I1587">
        <v>98.729600000000005</v>
      </c>
      <c r="J1587">
        <v>98.288399999999996</v>
      </c>
      <c r="K1587">
        <v>99.339200000000005</v>
      </c>
      <c r="L1587">
        <v>97.584500000000006</v>
      </c>
      <c r="M1587">
        <v>96.415599999999998</v>
      </c>
      <c r="N1587">
        <v>99.541499999999999</v>
      </c>
    </row>
    <row r="1588" spans="1:14" x14ac:dyDescent="0.2">
      <c r="A1588" t="s">
        <v>815</v>
      </c>
      <c r="B1588" t="s">
        <v>734</v>
      </c>
      <c r="C1588">
        <v>91.456299999999999</v>
      </c>
      <c r="D1588">
        <v>94.362300000000005</v>
      </c>
      <c r="E1588">
        <v>97.432599999999994</v>
      </c>
      <c r="F1588">
        <v>96.127200000000002</v>
      </c>
      <c r="G1588">
        <v>97.245500000000007</v>
      </c>
      <c r="H1588">
        <v>98.110299999999995</v>
      </c>
      <c r="I1588">
        <v>99.530799999999999</v>
      </c>
      <c r="J1588">
        <v>98.855999999999995</v>
      </c>
      <c r="K1588">
        <v>96.279300000000006</v>
      </c>
      <c r="L1588">
        <v>98.422300000000007</v>
      </c>
      <c r="M1588">
        <v>98.287499999999994</v>
      </c>
      <c r="N1588">
        <v>94.563500000000005</v>
      </c>
    </row>
    <row r="1589" spans="1:14" x14ac:dyDescent="0.2">
      <c r="A1589" t="s">
        <v>815</v>
      </c>
      <c r="B1589" t="s">
        <v>735</v>
      </c>
      <c r="C1589">
        <v>97.085099999999997</v>
      </c>
      <c r="D1589">
        <v>103.38330000000001</v>
      </c>
      <c r="E1589">
        <v>98.434399999999997</v>
      </c>
      <c r="F1589">
        <v>99.9679</v>
      </c>
      <c r="G1589">
        <v>100.2646</v>
      </c>
      <c r="H1589">
        <v>98.561999999999998</v>
      </c>
      <c r="I1589">
        <v>97.806200000000004</v>
      </c>
      <c r="J1589">
        <v>102.0998</v>
      </c>
      <c r="K1589">
        <v>102.1862</v>
      </c>
      <c r="L1589">
        <v>100.4162</v>
      </c>
      <c r="M1589">
        <v>100.8909</v>
      </c>
      <c r="N1589">
        <v>98.903499999999994</v>
      </c>
    </row>
    <row r="1590" spans="1:14" x14ac:dyDescent="0.2">
      <c r="A1590" t="s">
        <v>815</v>
      </c>
      <c r="B1590" t="s">
        <v>736</v>
      </c>
      <c r="C1590">
        <v>100.3437</v>
      </c>
      <c r="D1590">
        <v>101.76309999999999</v>
      </c>
      <c r="E1590">
        <v>100.49760000000001</v>
      </c>
      <c r="F1590">
        <v>100.7461</v>
      </c>
      <c r="G1590">
        <v>100.0527</v>
      </c>
      <c r="H1590">
        <v>101.09229999999999</v>
      </c>
      <c r="I1590">
        <v>100.31959999999999</v>
      </c>
      <c r="J1590">
        <v>96.8279</v>
      </c>
      <c r="K1590">
        <v>98.397800000000004</v>
      </c>
      <c r="L1590">
        <v>99.107399999999998</v>
      </c>
      <c r="M1590">
        <v>100.0818</v>
      </c>
      <c r="N1590">
        <v>99.946200000000005</v>
      </c>
    </row>
    <row r="1591" spans="1:14" x14ac:dyDescent="0.2">
      <c r="A1591" t="s">
        <v>815</v>
      </c>
      <c r="B1591" t="s">
        <v>737</v>
      </c>
      <c r="C1591">
        <v>99.966200000000001</v>
      </c>
      <c r="D1591">
        <v>96.602000000000004</v>
      </c>
      <c r="E1591">
        <v>97.855500000000006</v>
      </c>
      <c r="F1591">
        <v>97.448099999999997</v>
      </c>
      <c r="G1591">
        <v>96.673500000000004</v>
      </c>
      <c r="H1591">
        <v>95.7834</v>
      </c>
      <c r="I1591">
        <v>95.510099999999994</v>
      </c>
      <c r="J1591">
        <v>95.999600000000001</v>
      </c>
      <c r="K1591">
        <v>96.767200000000003</v>
      </c>
      <c r="L1591">
        <v>99.193799999999996</v>
      </c>
      <c r="M1591">
        <v>95.622399999999999</v>
      </c>
      <c r="N1591">
        <v>100.5003</v>
      </c>
    </row>
    <row r="1592" spans="1:14" x14ac:dyDescent="0.2">
      <c r="A1592" t="s">
        <v>815</v>
      </c>
      <c r="B1592" t="s">
        <v>738</v>
      </c>
      <c r="C1592">
        <v>101.95659999999999</v>
      </c>
      <c r="D1592">
        <v>102.4366</v>
      </c>
      <c r="E1592">
        <v>99.260400000000004</v>
      </c>
      <c r="F1592">
        <v>95.762799999999999</v>
      </c>
      <c r="G1592">
        <v>100.5408</v>
      </c>
      <c r="H1592">
        <v>102.4306</v>
      </c>
      <c r="I1592">
        <v>103.13120000000001</v>
      </c>
      <c r="J1592">
        <v>102.66589999999999</v>
      </c>
      <c r="K1592">
        <v>102.56100000000001</v>
      </c>
      <c r="L1592">
        <v>98.832599999999999</v>
      </c>
      <c r="M1592">
        <v>100.6172</v>
      </c>
      <c r="N1592">
        <v>105.14749999999999</v>
      </c>
    </row>
    <row r="1593" spans="1:14" x14ac:dyDescent="0.2">
      <c r="A1593" t="s">
        <v>815</v>
      </c>
      <c r="B1593" t="s">
        <v>739</v>
      </c>
      <c r="C1593">
        <v>103.3901</v>
      </c>
      <c r="D1593">
        <v>100.9611</v>
      </c>
      <c r="E1593">
        <v>100.6511</v>
      </c>
      <c r="F1593">
        <v>99.745099999999994</v>
      </c>
      <c r="G1593">
        <v>100.55159999999999</v>
      </c>
      <c r="H1593">
        <v>100.9939</v>
      </c>
      <c r="I1593">
        <v>104.2577</v>
      </c>
      <c r="J1593">
        <v>103.09269999999999</v>
      </c>
      <c r="K1593">
        <v>99.9679</v>
      </c>
      <c r="L1593">
        <v>99.666700000000006</v>
      </c>
      <c r="M1593">
        <v>99.887799999999999</v>
      </c>
    </row>
    <row r="1594" spans="1:14" x14ac:dyDescent="0.2">
      <c r="A1594" t="s">
        <v>820</v>
      </c>
      <c r="B1594" t="s">
        <v>821</v>
      </c>
      <c r="C1594" t="s">
        <v>822</v>
      </c>
      <c r="D1594" t="s">
        <v>823</v>
      </c>
      <c r="E1594" t="s">
        <v>824</v>
      </c>
      <c r="F1594" t="s">
        <v>825</v>
      </c>
      <c r="G1594" t="s">
        <v>826</v>
      </c>
      <c r="H1594" t="s">
        <v>827</v>
      </c>
    </row>
    <row r="1595" spans="1:14" x14ac:dyDescent="0.2">
      <c r="A1595" t="s">
        <v>828</v>
      </c>
      <c r="B1595">
        <v>1986</v>
      </c>
      <c r="C1595">
        <v>58.793500000000002</v>
      </c>
      <c r="D1595">
        <v>58.214300000000001</v>
      </c>
      <c r="E1595">
        <v>57.648299999999999</v>
      </c>
      <c r="F1595">
        <v>58.444899999999997</v>
      </c>
      <c r="G1595">
        <v>58.706499999999998</v>
      </c>
      <c r="H1595">
        <v>59.161299999999997</v>
      </c>
      <c r="I1595">
        <v>60.394500000000001</v>
      </c>
      <c r="J1595">
        <v>58.9758</v>
      </c>
      <c r="K1595">
        <v>59.372500000000002</v>
      </c>
      <c r="L1595">
        <v>60.240499999999997</v>
      </c>
      <c r="M1595">
        <v>59.838799999999999</v>
      </c>
      <c r="N1595">
        <v>60.518099999999997</v>
      </c>
    </row>
    <row r="1596" spans="1:14" x14ac:dyDescent="0.2">
      <c r="A1596" t="s">
        <v>828</v>
      </c>
      <c r="B1596">
        <v>1987</v>
      </c>
      <c r="C1596">
        <v>59.589500000000001</v>
      </c>
      <c r="D1596">
        <v>60.1081</v>
      </c>
      <c r="E1596">
        <v>60.7911</v>
      </c>
      <c r="F1596">
        <v>61.328800000000001</v>
      </c>
      <c r="G1596">
        <v>62.451500000000003</v>
      </c>
      <c r="H1596">
        <v>62.9587</v>
      </c>
      <c r="I1596">
        <v>62.950299999999999</v>
      </c>
      <c r="J1596">
        <v>63.884099999999997</v>
      </c>
      <c r="K1596">
        <v>62.194000000000003</v>
      </c>
      <c r="L1596">
        <v>62.299399999999999</v>
      </c>
      <c r="M1596">
        <v>62.646900000000002</v>
      </c>
      <c r="N1596">
        <v>62.5886</v>
      </c>
    </row>
    <row r="1597" spans="1:14" x14ac:dyDescent="0.2">
      <c r="A1597" t="s">
        <v>828</v>
      </c>
      <c r="B1597">
        <v>1988</v>
      </c>
      <c r="C1597">
        <v>64.205399999999997</v>
      </c>
      <c r="D1597">
        <v>65.600800000000007</v>
      </c>
      <c r="E1597">
        <v>65.318399999999997</v>
      </c>
      <c r="F1597">
        <v>64.756100000000004</v>
      </c>
      <c r="G1597">
        <v>63.941800000000001</v>
      </c>
      <c r="H1597">
        <v>65.207099999999997</v>
      </c>
      <c r="I1597">
        <v>66.041300000000007</v>
      </c>
      <c r="J1597">
        <v>68.651399999999995</v>
      </c>
      <c r="K1597">
        <v>65.405600000000007</v>
      </c>
      <c r="L1597">
        <v>65.399900000000002</v>
      </c>
      <c r="M1597">
        <v>65.296999999999997</v>
      </c>
      <c r="N1597">
        <v>65.855400000000003</v>
      </c>
    </row>
    <row r="1598" spans="1:14" x14ac:dyDescent="0.2">
      <c r="A1598" t="s">
        <v>828</v>
      </c>
      <c r="B1598">
        <v>1989</v>
      </c>
      <c r="C1598">
        <v>63.997799999999998</v>
      </c>
      <c r="D1598">
        <v>66.573700000000002</v>
      </c>
      <c r="E1598">
        <v>68.303299999999993</v>
      </c>
      <c r="F1598">
        <v>66.764899999999997</v>
      </c>
      <c r="G1598">
        <v>66.749700000000004</v>
      </c>
      <c r="H1598">
        <v>66.867999999999995</v>
      </c>
      <c r="I1598">
        <v>66.900099999999995</v>
      </c>
      <c r="J1598">
        <v>67.843400000000003</v>
      </c>
      <c r="K1598">
        <v>67.001999999999995</v>
      </c>
      <c r="L1598">
        <v>67.796400000000006</v>
      </c>
      <c r="M1598">
        <v>68.495900000000006</v>
      </c>
      <c r="N1598">
        <v>72.558499999999995</v>
      </c>
    </row>
    <row r="1599" spans="1:14" x14ac:dyDescent="0.2">
      <c r="A1599" t="s">
        <v>828</v>
      </c>
      <c r="B1599">
        <v>1990</v>
      </c>
      <c r="C1599">
        <v>68.727900000000005</v>
      </c>
      <c r="D1599">
        <v>67.875100000000003</v>
      </c>
      <c r="E1599">
        <v>68.954599999999999</v>
      </c>
      <c r="F1599">
        <v>68.809299999999993</v>
      </c>
      <c r="G1599">
        <v>69.114400000000003</v>
      </c>
      <c r="H1599">
        <v>69.600099999999998</v>
      </c>
      <c r="I1599">
        <v>69.603399999999993</v>
      </c>
      <c r="J1599">
        <v>70.054000000000002</v>
      </c>
      <c r="K1599">
        <v>71.351500000000001</v>
      </c>
      <c r="L1599">
        <v>70.486500000000007</v>
      </c>
      <c r="M1599">
        <v>69.023099999999999</v>
      </c>
      <c r="N1599">
        <v>69.073800000000006</v>
      </c>
    </row>
    <row r="1600" spans="1:14" x14ac:dyDescent="0.2">
      <c r="A1600" t="s">
        <v>828</v>
      </c>
      <c r="B1600">
        <v>1991</v>
      </c>
      <c r="C1600">
        <v>70.017300000000006</v>
      </c>
      <c r="D1600">
        <v>68.927599999999998</v>
      </c>
      <c r="E1600">
        <v>69.562399999999997</v>
      </c>
      <c r="F1600">
        <v>69.9238</v>
      </c>
      <c r="G1600">
        <v>73.0578</v>
      </c>
      <c r="H1600">
        <v>73.448300000000003</v>
      </c>
      <c r="I1600">
        <v>71.949299999999994</v>
      </c>
      <c r="J1600">
        <v>71.657399999999996</v>
      </c>
      <c r="K1600">
        <v>71.416700000000006</v>
      </c>
      <c r="L1600">
        <v>71.164699999999996</v>
      </c>
      <c r="M1600">
        <v>71.493799999999993</v>
      </c>
      <c r="N1600">
        <v>70.068200000000004</v>
      </c>
    </row>
    <row r="1601" spans="1:14" x14ac:dyDescent="0.2">
      <c r="A1601" t="s">
        <v>828</v>
      </c>
      <c r="B1601">
        <v>1992</v>
      </c>
      <c r="C1601">
        <v>69.709900000000005</v>
      </c>
      <c r="D1601">
        <v>70.496300000000005</v>
      </c>
      <c r="E1601">
        <v>70.2727</v>
      </c>
      <c r="F1601">
        <v>71.296700000000001</v>
      </c>
      <c r="G1601">
        <v>70.396299999999997</v>
      </c>
      <c r="H1601">
        <v>69.113600000000005</v>
      </c>
      <c r="I1601">
        <v>69.478200000000001</v>
      </c>
      <c r="J1601">
        <v>69.275099999999995</v>
      </c>
      <c r="K1601">
        <v>70.466999999999999</v>
      </c>
      <c r="L1601">
        <v>71.897800000000004</v>
      </c>
      <c r="M1601">
        <v>72.396600000000007</v>
      </c>
      <c r="N1601">
        <v>73.431700000000006</v>
      </c>
    </row>
    <row r="1602" spans="1:14" x14ac:dyDescent="0.2">
      <c r="A1602" t="s">
        <v>828</v>
      </c>
      <c r="B1602">
        <v>1993</v>
      </c>
      <c r="C1602">
        <v>71.284899999999993</v>
      </c>
      <c r="D1602">
        <v>72.832099999999997</v>
      </c>
      <c r="E1602">
        <v>73.511600000000001</v>
      </c>
      <c r="F1602">
        <v>72.973200000000006</v>
      </c>
      <c r="G1602">
        <v>71.806100000000001</v>
      </c>
      <c r="H1602">
        <v>72.807699999999997</v>
      </c>
      <c r="I1602">
        <v>74.182400000000001</v>
      </c>
      <c r="J1602">
        <v>74.825400000000002</v>
      </c>
      <c r="K1602">
        <v>73.635999999999996</v>
      </c>
      <c r="L1602">
        <v>72.721000000000004</v>
      </c>
      <c r="M1602">
        <v>73.420100000000005</v>
      </c>
      <c r="N1602">
        <v>74.018500000000003</v>
      </c>
    </row>
    <row r="1603" spans="1:14" x14ac:dyDescent="0.2">
      <c r="A1603" t="s">
        <v>828</v>
      </c>
      <c r="B1603">
        <v>1994</v>
      </c>
      <c r="C1603">
        <v>75.561199999999999</v>
      </c>
      <c r="D1603">
        <v>74.718199999999996</v>
      </c>
      <c r="E1603">
        <v>74.263099999999994</v>
      </c>
      <c r="F1603">
        <v>74.239099999999993</v>
      </c>
      <c r="G1603">
        <v>73.505799999999994</v>
      </c>
      <c r="H1603">
        <v>76.674199999999999</v>
      </c>
      <c r="I1603">
        <v>75.226399999999998</v>
      </c>
      <c r="J1603">
        <v>74.187299999999993</v>
      </c>
      <c r="K1603">
        <v>74.410499999999999</v>
      </c>
      <c r="L1603">
        <v>75.005600000000001</v>
      </c>
      <c r="M1603">
        <v>74.991799999999998</v>
      </c>
      <c r="N1603">
        <v>74.901499999999999</v>
      </c>
    </row>
    <row r="1604" spans="1:14" x14ac:dyDescent="0.2">
      <c r="A1604" t="s">
        <v>828</v>
      </c>
      <c r="B1604">
        <v>1995</v>
      </c>
      <c r="C1604">
        <v>75.183300000000003</v>
      </c>
      <c r="D1604">
        <v>75.648399999999995</v>
      </c>
      <c r="E1604">
        <v>76.088999999999999</v>
      </c>
      <c r="F1604">
        <v>76.373199999999997</v>
      </c>
      <c r="G1604">
        <v>77.197699999999998</v>
      </c>
      <c r="H1604">
        <v>77.226900000000001</v>
      </c>
      <c r="I1604">
        <v>77.701599999999999</v>
      </c>
      <c r="J1604">
        <v>81.777600000000007</v>
      </c>
      <c r="K1604">
        <v>77.851299999999995</v>
      </c>
      <c r="L1604">
        <v>78.359899999999996</v>
      </c>
      <c r="M1604">
        <v>78.295000000000002</v>
      </c>
      <c r="N1604">
        <v>78.7791</v>
      </c>
    </row>
    <row r="1605" spans="1:14" x14ac:dyDescent="0.2">
      <c r="A1605" t="s">
        <v>828</v>
      </c>
      <c r="B1605">
        <v>1996</v>
      </c>
      <c r="C1605">
        <v>79.912000000000006</v>
      </c>
      <c r="D1605">
        <v>80.985299999999995</v>
      </c>
      <c r="E1605">
        <v>80.715100000000007</v>
      </c>
      <c r="F1605">
        <v>79.722399999999993</v>
      </c>
      <c r="G1605">
        <v>80.94</v>
      </c>
      <c r="H1605">
        <v>80.349500000000006</v>
      </c>
      <c r="I1605">
        <v>77.613399999999999</v>
      </c>
      <c r="J1605">
        <v>78.536199999999994</v>
      </c>
      <c r="K1605">
        <v>77.899900000000002</v>
      </c>
      <c r="L1605">
        <v>78.625399999999999</v>
      </c>
      <c r="M1605">
        <v>79.800399999999996</v>
      </c>
      <c r="N1605">
        <v>79.337199999999996</v>
      </c>
    </row>
    <row r="1606" spans="1:14" x14ac:dyDescent="0.2">
      <c r="A1606" t="s">
        <v>828</v>
      </c>
      <c r="B1606">
        <v>1997</v>
      </c>
      <c r="C1606">
        <v>80.381900000000002</v>
      </c>
      <c r="D1606">
        <v>79.470799999999997</v>
      </c>
      <c r="E1606">
        <v>78.1233</v>
      </c>
      <c r="F1606">
        <v>79.749300000000005</v>
      </c>
      <c r="G1606">
        <v>77.224900000000005</v>
      </c>
      <c r="H1606">
        <v>77.620999999999995</v>
      </c>
      <c r="I1606">
        <v>79.802700000000002</v>
      </c>
      <c r="J1606">
        <v>79.432400000000001</v>
      </c>
      <c r="K1606">
        <v>80.629400000000004</v>
      </c>
      <c r="L1606">
        <v>82.486800000000002</v>
      </c>
      <c r="M1606">
        <v>81.460499999999996</v>
      </c>
      <c r="N1606">
        <v>81.45</v>
      </c>
    </row>
    <row r="1607" spans="1:14" x14ac:dyDescent="0.2">
      <c r="A1607" t="s">
        <v>828</v>
      </c>
      <c r="B1607">
        <v>1998</v>
      </c>
      <c r="C1607">
        <v>78.8977</v>
      </c>
      <c r="D1607">
        <v>79.773200000000003</v>
      </c>
      <c r="E1607">
        <v>82.146900000000002</v>
      </c>
      <c r="F1607">
        <v>81.449200000000005</v>
      </c>
      <c r="G1607">
        <v>83.611000000000004</v>
      </c>
      <c r="H1607">
        <v>84.706000000000003</v>
      </c>
      <c r="I1607">
        <v>84.3309</v>
      </c>
      <c r="J1607">
        <v>84.102900000000005</v>
      </c>
      <c r="K1607">
        <v>86.039699999999996</v>
      </c>
      <c r="L1607">
        <v>85.519300000000001</v>
      </c>
      <c r="M1607">
        <v>83.014700000000005</v>
      </c>
      <c r="N1607">
        <v>83.261600000000001</v>
      </c>
    </row>
    <row r="1608" spans="1:14" x14ac:dyDescent="0.2">
      <c r="A1608" t="s">
        <v>828</v>
      </c>
      <c r="B1608">
        <v>1999</v>
      </c>
      <c r="C1608">
        <v>84.262299999999996</v>
      </c>
      <c r="D1608">
        <v>83.153499999999994</v>
      </c>
      <c r="E1608">
        <v>85.74</v>
      </c>
      <c r="F1608">
        <v>85.054500000000004</v>
      </c>
      <c r="G1608">
        <v>84.433400000000006</v>
      </c>
      <c r="H1608">
        <v>85.697400000000002</v>
      </c>
      <c r="I1608">
        <v>88.127600000000001</v>
      </c>
      <c r="J1608">
        <v>86.680099999999996</v>
      </c>
      <c r="K1608">
        <v>85.863799999999998</v>
      </c>
      <c r="L1608">
        <v>85.381100000000004</v>
      </c>
      <c r="M1608">
        <v>85.455200000000005</v>
      </c>
      <c r="N1608">
        <v>86.200100000000006</v>
      </c>
    </row>
    <row r="1609" spans="1:14" x14ac:dyDescent="0.2">
      <c r="A1609" t="s">
        <v>828</v>
      </c>
      <c r="B1609">
        <v>2000</v>
      </c>
      <c r="C1609">
        <v>85.870099999999994</v>
      </c>
      <c r="D1609">
        <v>86.665599999999998</v>
      </c>
      <c r="E1609">
        <v>85.747900000000001</v>
      </c>
      <c r="F1609">
        <v>86.615700000000004</v>
      </c>
      <c r="G1609">
        <v>89.973399999999998</v>
      </c>
      <c r="H1609">
        <v>88.512600000000006</v>
      </c>
      <c r="I1609">
        <v>85.923500000000004</v>
      </c>
      <c r="J1609">
        <v>87.790499999999994</v>
      </c>
      <c r="K1609">
        <v>88.659199999999998</v>
      </c>
      <c r="L1609">
        <v>87.597700000000003</v>
      </c>
      <c r="M1609">
        <v>89.958399999999997</v>
      </c>
      <c r="N1609">
        <v>91.963200000000001</v>
      </c>
    </row>
    <row r="1610" spans="1:14" x14ac:dyDescent="0.2">
      <c r="A1610" t="s">
        <v>828</v>
      </c>
      <c r="B1610">
        <v>2001</v>
      </c>
      <c r="C1610">
        <v>90.568799999999996</v>
      </c>
      <c r="D1610">
        <v>89.016800000000003</v>
      </c>
      <c r="E1610">
        <v>88.57</v>
      </c>
      <c r="F1610">
        <v>88.400099999999995</v>
      </c>
      <c r="G1610">
        <v>87.612899999999996</v>
      </c>
      <c r="H1610">
        <v>87.715900000000005</v>
      </c>
      <c r="I1610">
        <v>86.137900000000002</v>
      </c>
      <c r="J1610">
        <v>88.333500000000001</v>
      </c>
      <c r="K1610">
        <v>86.602400000000003</v>
      </c>
      <c r="L1610">
        <v>87.222899999999996</v>
      </c>
      <c r="M1610">
        <v>86.795299999999997</v>
      </c>
      <c r="N1610">
        <v>85.210499999999996</v>
      </c>
    </row>
    <row r="1611" spans="1:14" x14ac:dyDescent="0.2">
      <c r="A1611" t="s">
        <v>828</v>
      </c>
      <c r="B1611">
        <v>2002</v>
      </c>
      <c r="C1611">
        <v>87.418000000000006</v>
      </c>
      <c r="D1611">
        <v>87.554599999999994</v>
      </c>
      <c r="E1611">
        <v>89.357600000000005</v>
      </c>
      <c r="F1611">
        <v>91.801599999999993</v>
      </c>
      <c r="G1611">
        <v>90.518000000000001</v>
      </c>
      <c r="H1611">
        <v>90.846599999999995</v>
      </c>
      <c r="I1611">
        <v>92.184299999999993</v>
      </c>
      <c r="J1611">
        <v>90.418499999999995</v>
      </c>
      <c r="K1611">
        <v>91.833699999999993</v>
      </c>
      <c r="L1611">
        <v>92.198099999999997</v>
      </c>
      <c r="M1611">
        <v>91.160799999999995</v>
      </c>
      <c r="N1611">
        <v>90.407600000000002</v>
      </c>
    </row>
    <row r="1612" spans="1:14" x14ac:dyDescent="0.2">
      <c r="A1612" t="s">
        <v>828</v>
      </c>
      <c r="B1612">
        <v>2003</v>
      </c>
      <c r="C1612">
        <v>93.409099999999995</v>
      </c>
      <c r="D1612">
        <v>94.414000000000001</v>
      </c>
      <c r="E1612">
        <v>91.904600000000002</v>
      </c>
      <c r="F1612">
        <v>91.834400000000002</v>
      </c>
      <c r="G1612">
        <v>91.739699999999999</v>
      </c>
      <c r="H1612">
        <v>88.723799999999997</v>
      </c>
      <c r="I1612">
        <v>92.135900000000007</v>
      </c>
      <c r="J1612">
        <v>93.181700000000006</v>
      </c>
      <c r="K1612">
        <v>92.009699999999995</v>
      </c>
      <c r="L1612">
        <v>92.249700000000004</v>
      </c>
      <c r="M1612">
        <v>92.781499999999994</v>
      </c>
      <c r="N1612">
        <v>93.821299999999994</v>
      </c>
    </row>
    <row r="1613" spans="1:14" x14ac:dyDescent="0.2">
      <c r="A1613" t="s">
        <v>828</v>
      </c>
      <c r="B1613">
        <v>2004</v>
      </c>
      <c r="C1613">
        <v>95.184100000000001</v>
      </c>
      <c r="D1613">
        <v>95.714500000000001</v>
      </c>
      <c r="E1613">
        <v>93.554500000000004</v>
      </c>
      <c r="F1613">
        <v>94.359800000000007</v>
      </c>
      <c r="G1613">
        <v>96.048599999999993</v>
      </c>
      <c r="H1613">
        <v>94.184899999999999</v>
      </c>
      <c r="I1613">
        <v>92.571600000000004</v>
      </c>
      <c r="J1613">
        <v>90.002899999999997</v>
      </c>
      <c r="K1613">
        <v>94.015500000000003</v>
      </c>
      <c r="L1613">
        <v>94.497100000000003</v>
      </c>
      <c r="M1613">
        <v>94.635499999999993</v>
      </c>
      <c r="N1613">
        <v>96.217100000000002</v>
      </c>
    </row>
    <row r="1614" spans="1:14" x14ac:dyDescent="0.2">
      <c r="A1614" t="s">
        <v>828</v>
      </c>
      <c r="B1614">
        <v>2005</v>
      </c>
      <c r="C1614">
        <v>95.040300000000002</v>
      </c>
      <c r="D1614">
        <v>93.878699999999995</v>
      </c>
      <c r="E1614">
        <v>96.346900000000005</v>
      </c>
      <c r="F1614">
        <v>95.032499999999999</v>
      </c>
      <c r="G1614">
        <v>93.886200000000002</v>
      </c>
      <c r="H1614">
        <v>97.769300000000001</v>
      </c>
      <c r="I1614">
        <v>98.3827</v>
      </c>
      <c r="J1614">
        <v>98.2226</v>
      </c>
      <c r="K1614">
        <v>100.142</v>
      </c>
      <c r="L1614">
        <v>98.831000000000003</v>
      </c>
      <c r="M1614">
        <v>97.287499999999994</v>
      </c>
      <c r="N1614">
        <v>99.012299999999996</v>
      </c>
    </row>
    <row r="1615" spans="1:14" x14ac:dyDescent="0.2">
      <c r="A1615" t="s">
        <v>828</v>
      </c>
      <c r="B1615">
        <v>2006</v>
      </c>
      <c r="C1615">
        <v>93.871099999999998</v>
      </c>
      <c r="D1615">
        <v>95.563800000000001</v>
      </c>
      <c r="E1615">
        <v>97.949600000000004</v>
      </c>
      <c r="F1615">
        <v>97.561800000000005</v>
      </c>
      <c r="G1615">
        <v>98.624799999999993</v>
      </c>
      <c r="H1615">
        <v>98.754300000000001</v>
      </c>
      <c r="I1615">
        <v>100.4126</v>
      </c>
      <c r="J1615">
        <v>99.617500000000007</v>
      </c>
      <c r="K1615">
        <v>96.056399999999996</v>
      </c>
      <c r="L1615">
        <v>96.785499999999999</v>
      </c>
      <c r="M1615">
        <v>98.546000000000006</v>
      </c>
      <c r="N1615">
        <v>96.327399999999997</v>
      </c>
    </row>
    <row r="1616" spans="1:14" x14ac:dyDescent="0.2">
      <c r="A1616" t="s">
        <v>828</v>
      </c>
      <c r="B1616">
        <v>2007</v>
      </c>
      <c r="C1616">
        <v>98.036299999999997</v>
      </c>
      <c r="D1616">
        <v>101.8052</v>
      </c>
      <c r="E1616">
        <v>98.718999999999994</v>
      </c>
      <c r="F1616">
        <v>99.355199999999996</v>
      </c>
      <c r="G1616">
        <v>100.4096</v>
      </c>
      <c r="H1616">
        <v>98.589399999999998</v>
      </c>
      <c r="I1616">
        <v>97.501099999999994</v>
      </c>
      <c r="J1616">
        <v>101.5544</v>
      </c>
      <c r="K1616">
        <v>102.31180000000001</v>
      </c>
      <c r="L1616">
        <v>102.0981</v>
      </c>
      <c r="M1616">
        <v>101.03619999999999</v>
      </c>
      <c r="N1616">
        <v>98.583600000000004</v>
      </c>
    </row>
    <row r="1617" spans="1:14" x14ac:dyDescent="0.2">
      <c r="A1617" t="s">
        <v>828</v>
      </c>
      <c r="B1617">
        <v>2008</v>
      </c>
      <c r="C1617">
        <v>100.1095</v>
      </c>
      <c r="D1617">
        <v>100.9085</v>
      </c>
      <c r="E1617">
        <v>99.741299999999995</v>
      </c>
      <c r="F1617">
        <v>100.42400000000001</v>
      </c>
      <c r="G1617">
        <v>98.998999999999995</v>
      </c>
      <c r="H1617">
        <v>100.9329</v>
      </c>
      <c r="I1617">
        <v>100.1674</v>
      </c>
      <c r="J1617">
        <v>96.301100000000005</v>
      </c>
      <c r="K1617">
        <v>98.399900000000002</v>
      </c>
      <c r="L1617">
        <v>98.293300000000002</v>
      </c>
      <c r="M1617">
        <v>99.619</v>
      </c>
      <c r="N1617">
        <v>99.422700000000006</v>
      </c>
    </row>
    <row r="1618" spans="1:14" x14ac:dyDescent="0.2">
      <c r="A1618" t="s">
        <v>828</v>
      </c>
      <c r="B1618">
        <v>2009</v>
      </c>
      <c r="C1618">
        <v>99.391000000000005</v>
      </c>
      <c r="D1618">
        <v>96.637900000000002</v>
      </c>
      <c r="E1618">
        <v>97.726100000000002</v>
      </c>
      <c r="F1618">
        <v>97.2971</v>
      </c>
      <c r="G1618">
        <v>96.745500000000007</v>
      </c>
      <c r="H1618">
        <v>95.120800000000003</v>
      </c>
      <c r="I1618">
        <v>94.5852</v>
      </c>
      <c r="J1618">
        <v>95.046499999999995</v>
      </c>
      <c r="K1618">
        <v>95.718599999999995</v>
      </c>
      <c r="L1618">
        <v>96.681100000000001</v>
      </c>
      <c r="M1618">
        <v>96.000299999999996</v>
      </c>
      <c r="N1618">
        <v>99.738399999999999</v>
      </c>
    </row>
    <row r="1619" spans="1:14" x14ac:dyDescent="0.2">
      <c r="A1619" t="s">
        <v>828</v>
      </c>
      <c r="B1619">
        <v>2010</v>
      </c>
      <c r="C1619">
        <v>101.0985</v>
      </c>
      <c r="D1619">
        <v>101.7675</v>
      </c>
      <c r="E1619">
        <v>98.927099999999996</v>
      </c>
      <c r="F1619">
        <v>96.669899999999998</v>
      </c>
      <c r="G1619">
        <v>100.28440000000001</v>
      </c>
      <c r="H1619">
        <v>102.194</v>
      </c>
      <c r="I1619">
        <v>102.9053</v>
      </c>
      <c r="J1619">
        <v>102.0577</v>
      </c>
      <c r="K1619">
        <v>101.69450000000001</v>
      </c>
      <c r="L1619">
        <v>97.841499999999996</v>
      </c>
      <c r="M1619">
        <v>99.071899999999999</v>
      </c>
      <c r="N1619">
        <v>102.94119999999999</v>
      </c>
    </row>
    <row r="1620" spans="1:14" x14ac:dyDescent="0.2">
      <c r="A1620" t="s">
        <v>828</v>
      </c>
      <c r="B1620">
        <v>2011</v>
      </c>
      <c r="C1620">
        <v>102.51949999999999</v>
      </c>
      <c r="D1620">
        <v>100.70440000000001</v>
      </c>
      <c r="E1620">
        <v>100.1113</v>
      </c>
      <c r="F1620">
        <v>100.1778</v>
      </c>
      <c r="G1620">
        <v>99.911600000000007</v>
      </c>
      <c r="H1620">
        <v>100.8099</v>
      </c>
      <c r="I1620">
        <v>104.08839999999999</v>
      </c>
      <c r="J1620">
        <v>102.42189999999999</v>
      </c>
      <c r="K1620">
        <v>98.419399999999996</v>
      </c>
      <c r="L1620">
        <v>98.807199999999995</v>
      </c>
      <c r="M1620">
        <v>99.4161</v>
      </c>
    </row>
    <row r="1621" spans="1:14" x14ac:dyDescent="0.2">
      <c r="A1621" t="s">
        <v>829</v>
      </c>
      <c r="B1621" t="s">
        <v>830</v>
      </c>
      <c r="C1621" t="s">
        <v>831</v>
      </c>
      <c r="D1621" t="s">
        <v>832</v>
      </c>
      <c r="E1621" t="s">
        <v>568</v>
      </c>
    </row>
    <row r="1622" spans="1:14" x14ac:dyDescent="0.2">
      <c r="A1622" t="s">
        <v>833</v>
      </c>
      <c r="B1622">
        <v>1986</v>
      </c>
      <c r="C1622">
        <v>81.580600000000004</v>
      </c>
      <c r="D1622">
        <v>80.608199999999997</v>
      </c>
      <c r="E1622">
        <v>78.134799999999998</v>
      </c>
      <c r="F1622">
        <v>76.287499999999994</v>
      </c>
      <c r="G1622">
        <v>78.488</v>
      </c>
      <c r="H1622">
        <v>79.2089</v>
      </c>
      <c r="I1622">
        <v>78.564099999999996</v>
      </c>
      <c r="J1622">
        <v>77.0732</v>
      </c>
      <c r="K1622">
        <v>77.895399999999995</v>
      </c>
      <c r="L1622">
        <v>75.091099999999997</v>
      </c>
      <c r="M1622">
        <v>77.685199999999995</v>
      </c>
      <c r="N1622">
        <v>80.404499999999999</v>
      </c>
    </row>
    <row r="1623" spans="1:14" x14ac:dyDescent="0.2">
      <c r="A1623" t="s">
        <v>833</v>
      </c>
      <c r="B1623">
        <v>1987</v>
      </c>
      <c r="C1623">
        <v>79.539100000000005</v>
      </c>
      <c r="D1623">
        <v>80.615700000000004</v>
      </c>
      <c r="E1623">
        <v>81.484099999999998</v>
      </c>
      <c r="F1623">
        <v>82.060199999999995</v>
      </c>
      <c r="G1623">
        <v>78.282499999999999</v>
      </c>
      <c r="H1623">
        <v>80.384399999999999</v>
      </c>
      <c r="I1623">
        <v>81.612499999999997</v>
      </c>
      <c r="J1623">
        <v>82.503100000000003</v>
      </c>
      <c r="K1623">
        <v>82.4696</v>
      </c>
      <c r="L1623">
        <v>87.454800000000006</v>
      </c>
      <c r="M1623">
        <v>83.96</v>
      </c>
      <c r="N1623">
        <v>84.076800000000006</v>
      </c>
    </row>
    <row r="1624" spans="1:14" x14ac:dyDescent="0.2">
      <c r="A1624" t="s">
        <v>833</v>
      </c>
      <c r="B1624">
        <v>1988</v>
      </c>
      <c r="C1624">
        <v>87.397099999999995</v>
      </c>
      <c r="D1624">
        <v>88.698999999999998</v>
      </c>
      <c r="E1624">
        <v>87.807900000000004</v>
      </c>
      <c r="F1624">
        <v>84.292299999999997</v>
      </c>
      <c r="G1624">
        <v>88.753200000000007</v>
      </c>
      <c r="H1624">
        <v>86.749300000000005</v>
      </c>
      <c r="I1624">
        <v>86.273200000000003</v>
      </c>
      <c r="J1624">
        <v>88.028199999999998</v>
      </c>
      <c r="K1624">
        <v>84.750100000000003</v>
      </c>
      <c r="L1624">
        <v>88.557500000000005</v>
      </c>
      <c r="M1624">
        <v>87.239500000000007</v>
      </c>
      <c r="N1624">
        <v>85.9221</v>
      </c>
    </row>
    <row r="1625" spans="1:14" x14ac:dyDescent="0.2">
      <c r="A1625" t="s">
        <v>833</v>
      </c>
      <c r="B1625">
        <v>1989</v>
      </c>
      <c r="C1625">
        <v>81.094300000000004</v>
      </c>
      <c r="D1625">
        <v>88.912599999999998</v>
      </c>
      <c r="E1625">
        <v>93.130499999999998</v>
      </c>
      <c r="F1625">
        <v>90.741699999999994</v>
      </c>
      <c r="G1625">
        <v>90.517399999999995</v>
      </c>
      <c r="H1625">
        <v>89.020300000000006</v>
      </c>
      <c r="I1625">
        <v>89.137200000000007</v>
      </c>
      <c r="J1625">
        <v>88.48</v>
      </c>
      <c r="K1625">
        <v>89.990300000000005</v>
      </c>
      <c r="L1625">
        <v>89.660399999999996</v>
      </c>
      <c r="M1625">
        <v>89.999300000000005</v>
      </c>
      <c r="N1625">
        <v>101.8984</v>
      </c>
    </row>
    <row r="1626" spans="1:14" x14ac:dyDescent="0.2">
      <c r="A1626" t="s">
        <v>833</v>
      </c>
      <c r="B1626">
        <v>1990</v>
      </c>
      <c r="C1626">
        <v>85.292199999999994</v>
      </c>
      <c r="D1626">
        <v>79.632999999999996</v>
      </c>
      <c r="E1626">
        <v>83.6845</v>
      </c>
      <c r="F1626">
        <v>87.373599999999996</v>
      </c>
      <c r="G1626">
        <v>88.7042</v>
      </c>
      <c r="H1626">
        <v>91.287400000000005</v>
      </c>
      <c r="I1626">
        <v>89.585099999999997</v>
      </c>
      <c r="J1626">
        <v>90.329499999999996</v>
      </c>
      <c r="K1626">
        <v>90.123800000000003</v>
      </c>
      <c r="L1626">
        <v>87.361999999999995</v>
      </c>
      <c r="M1626">
        <v>85.090599999999995</v>
      </c>
      <c r="N1626">
        <v>87.374600000000001</v>
      </c>
    </row>
    <row r="1627" spans="1:14" x14ac:dyDescent="0.2">
      <c r="A1627" t="s">
        <v>833</v>
      </c>
      <c r="B1627">
        <v>1991</v>
      </c>
      <c r="C1627">
        <v>92.429100000000005</v>
      </c>
      <c r="D1627">
        <v>84.029799999999994</v>
      </c>
      <c r="E1627">
        <v>86.426100000000005</v>
      </c>
      <c r="F1627">
        <v>84.868399999999994</v>
      </c>
      <c r="G1627">
        <v>85.832899999999995</v>
      </c>
      <c r="H1627">
        <v>86.783600000000007</v>
      </c>
      <c r="I1627">
        <v>91.640699999999995</v>
      </c>
      <c r="J1627">
        <v>90.033900000000003</v>
      </c>
      <c r="K1627">
        <v>92.1494</v>
      </c>
      <c r="L1627">
        <v>91.961299999999994</v>
      </c>
      <c r="M1627">
        <v>97.4559</v>
      </c>
      <c r="N1627">
        <v>90.7226</v>
      </c>
    </row>
    <row r="1628" spans="1:14" x14ac:dyDescent="0.2">
      <c r="A1628" t="s">
        <v>833</v>
      </c>
      <c r="B1628">
        <v>1992</v>
      </c>
      <c r="C1628">
        <v>88.885099999999994</v>
      </c>
      <c r="D1628">
        <v>88.44</v>
      </c>
      <c r="E1628">
        <v>89.518699999999995</v>
      </c>
      <c r="F1628">
        <v>93.098799999999997</v>
      </c>
      <c r="G1628">
        <v>92.508099999999999</v>
      </c>
      <c r="H1628">
        <v>92.172600000000003</v>
      </c>
      <c r="I1628">
        <v>92.584000000000003</v>
      </c>
      <c r="J1628">
        <v>92.453299999999999</v>
      </c>
      <c r="K1628">
        <v>91.949200000000005</v>
      </c>
      <c r="L1628">
        <v>92.456000000000003</v>
      </c>
      <c r="M1628">
        <v>93.640100000000004</v>
      </c>
      <c r="N1628">
        <v>96.478999999999999</v>
      </c>
    </row>
    <row r="1629" spans="1:14" x14ac:dyDescent="0.2">
      <c r="A1629" t="s">
        <v>833</v>
      </c>
      <c r="B1629">
        <v>1993</v>
      </c>
      <c r="C1629">
        <v>91.300399999999996</v>
      </c>
      <c r="D1629">
        <v>95.524500000000003</v>
      </c>
      <c r="E1629">
        <v>100.5874</v>
      </c>
      <c r="F1629">
        <v>95.503699999999995</v>
      </c>
      <c r="G1629">
        <v>85.864599999999996</v>
      </c>
      <c r="H1629">
        <v>94.610600000000005</v>
      </c>
      <c r="I1629">
        <v>94.326400000000007</v>
      </c>
      <c r="J1629">
        <v>94.386799999999994</v>
      </c>
      <c r="K1629">
        <v>96.506900000000002</v>
      </c>
      <c r="L1629">
        <v>100.82259999999999</v>
      </c>
      <c r="M1629">
        <v>99.070499999999996</v>
      </c>
      <c r="N1629">
        <v>97.534199999999998</v>
      </c>
    </row>
    <row r="1630" spans="1:14" x14ac:dyDescent="0.2">
      <c r="A1630" t="s">
        <v>833</v>
      </c>
      <c r="B1630">
        <v>1994</v>
      </c>
      <c r="C1630">
        <v>104.5744</v>
      </c>
      <c r="D1630">
        <v>104.6782</v>
      </c>
      <c r="E1630">
        <v>97.950599999999994</v>
      </c>
      <c r="F1630">
        <v>90.306399999999996</v>
      </c>
      <c r="G1630">
        <v>93.357900000000001</v>
      </c>
      <c r="H1630">
        <v>97.465900000000005</v>
      </c>
      <c r="I1630">
        <v>97.080200000000005</v>
      </c>
      <c r="J1630">
        <v>98.336699999999993</v>
      </c>
      <c r="K1630">
        <v>95.9392</v>
      </c>
      <c r="L1630">
        <v>93.874099999999999</v>
      </c>
      <c r="M1630">
        <v>88.952200000000005</v>
      </c>
      <c r="N1630">
        <v>91.249099999999999</v>
      </c>
    </row>
    <row r="1631" spans="1:14" x14ac:dyDescent="0.2">
      <c r="A1631" t="s">
        <v>833</v>
      </c>
      <c r="B1631">
        <v>1995</v>
      </c>
      <c r="C1631">
        <v>93.774100000000004</v>
      </c>
      <c r="D1631">
        <v>96.608699999999999</v>
      </c>
      <c r="E1631">
        <v>95.010900000000007</v>
      </c>
      <c r="F1631">
        <v>96.114000000000004</v>
      </c>
      <c r="G1631">
        <v>100.7758</v>
      </c>
      <c r="H1631">
        <v>97.522099999999995</v>
      </c>
      <c r="I1631">
        <v>100.6686</v>
      </c>
      <c r="J1631">
        <v>99.248599999999996</v>
      </c>
      <c r="K1631">
        <v>99.259799999999998</v>
      </c>
      <c r="L1631">
        <v>94.788700000000006</v>
      </c>
      <c r="M1631">
        <v>104.2323</v>
      </c>
      <c r="N1631">
        <v>105.5594</v>
      </c>
    </row>
    <row r="1632" spans="1:14" x14ac:dyDescent="0.2">
      <c r="A1632" t="s">
        <v>833</v>
      </c>
      <c r="B1632">
        <v>1996</v>
      </c>
      <c r="C1632">
        <v>104.34229999999999</v>
      </c>
      <c r="D1632">
        <v>106.3771</v>
      </c>
      <c r="E1632">
        <v>106.1237</v>
      </c>
      <c r="F1632">
        <v>106.5874</v>
      </c>
      <c r="G1632">
        <v>105.3579</v>
      </c>
      <c r="H1632">
        <v>101.6112</v>
      </c>
      <c r="I1632">
        <v>97.463499999999996</v>
      </c>
      <c r="J1632">
        <v>98.881900000000002</v>
      </c>
      <c r="K1632">
        <v>101.13500000000001</v>
      </c>
      <c r="L1632">
        <v>102.4811</v>
      </c>
      <c r="M1632">
        <v>106.6507</v>
      </c>
      <c r="N1632">
        <v>103.30249999999999</v>
      </c>
    </row>
    <row r="1633" spans="1:14" x14ac:dyDescent="0.2">
      <c r="A1633" t="s">
        <v>833</v>
      </c>
      <c r="B1633">
        <v>1997</v>
      </c>
      <c r="C1633">
        <v>101.77970000000001</v>
      </c>
      <c r="D1633">
        <v>100.9605</v>
      </c>
      <c r="E1633">
        <v>93.742800000000003</v>
      </c>
      <c r="F1633">
        <v>101.6327</v>
      </c>
      <c r="G1633">
        <v>109.7191</v>
      </c>
      <c r="H1633">
        <v>102.3233</v>
      </c>
      <c r="I1633">
        <v>100.6876</v>
      </c>
      <c r="J1633">
        <v>98.942499999999995</v>
      </c>
      <c r="K1633">
        <v>98.513300000000001</v>
      </c>
      <c r="L1633">
        <v>100.4156</v>
      </c>
      <c r="M1633">
        <v>105.241</v>
      </c>
      <c r="N1633">
        <v>102.1204</v>
      </c>
    </row>
    <row r="1634" spans="1:14" x14ac:dyDescent="0.2">
      <c r="A1634" t="s">
        <v>833</v>
      </c>
      <c r="B1634">
        <v>1998</v>
      </c>
      <c r="C1634">
        <v>92.603399999999993</v>
      </c>
      <c r="D1634">
        <v>93.289100000000005</v>
      </c>
      <c r="E1634">
        <v>96.264899999999997</v>
      </c>
      <c r="F1634">
        <v>94.498699999999999</v>
      </c>
      <c r="G1634">
        <v>93.026600000000002</v>
      </c>
      <c r="H1634">
        <v>96.4649</v>
      </c>
      <c r="I1634">
        <v>101.8573</v>
      </c>
      <c r="J1634">
        <v>99.229399999999998</v>
      </c>
      <c r="K1634">
        <v>95.605400000000003</v>
      </c>
      <c r="L1634">
        <v>91.532399999999996</v>
      </c>
      <c r="M1634">
        <v>91.552099999999996</v>
      </c>
      <c r="N1634">
        <v>90.849500000000006</v>
      </c>
    </row>
    <row r="1635" spans="1:14" x14ac:dyDescent="0.2">
      <c r="A1635" t="s">
        <v>833</v>
      </c>
      <c r="B1635">
        <v>1999</v>
      </c>
      <c r="C1635">
        <v>100.2992</v>
      </c>
      <c r="D1635">
        <v>94.869600000000005</v>
      </c>
      <c r="E1635">
        <v>99.715999999999994</v>
      </c>
      <c r="F1635">
        <v>99.072800000000001</v>
      </c>
      <c r="G1635">
        <v>98.138999999999996</v>
      </c>
      <c r="H1635">
        <v>98.514700000000005</v>
      </c>
      <c r="I1635">
        <v>97.731300000000005</v>
      </c>
      <c r="J1635">
        <v>97.291300000000007</v>
      </c>
      <c r="K1635">
        <v>99.541799999999995</v>
      </c>
      <c r="L1635">
        <v>100.02370000000001</v>
      </c>
      <c r="M1635">
        <v>88.892700000000005</v>
      </c>
      <c r="N1635">
        <v>95.326899999999995</v>
      </c>
    </row>
    <row r="1636" spans="1:14" x14ac:dyDescent="0.2">
      <c r="A1636" t="s">
        <v>833</v>
      </c>
      <c r="B1636">
        <v>2000</v>
      </c>
      <c r="C1636">
        <v>95.784800000000004</v>
      </c>
      <c r="D1636">
        <v>99.679199999999994</v>
      </c>
      <c r="E1636">
        <v>87.5184</v>
      </c>
      <c r="F1636">
        <v>96.155500000000004</v>
      </c>
      <c r="G1636">
        <v>99.581100000000006</v>
      </c>
      <c r="H1636">
        <v>99.091399999999993</v>
      </c>
      <c r="I1636">
        <v>98.202399999999997</v>
      </c>
      <c r="J1636">
        <v>102.44289999999999</v>
      </c>
      <c r="K1636">
        <v>103.79810000000001</v>
      </c>
      <c r="L1636">
        <v>100.1726</v>
      </c>
      <c r="M1636">
        <v>109.4055</v>
      </c>
      <c r="N1636">
        <v>112.2891</v>
      </c>
    </row>
    <row r="1637" spans="1:14" x14ac:dyDescent="0.2">
      <c r="A1637" t="s">
        <v>833</v>
      </c>
      <c r="B1637">
        <v>2001</v>
      </c>
      <c r="C1637">
        <v>106.3746</v>
      </c>
      <c r="D1637">
        <v>102.5821</v>
      </c>
      <c r="E1637">
        <v>102.989</v>
      </c>
      <c r="F1637">
        <v>99.044600000000003</v>
      </c>
      <c r="G1637">
        <v>98.269400000000005</v>
      </c>
      <c r="H1637">
        <v>97.898399999999995</v>
      </c>
      <c r="I1637">
        <v>99.090299999999999</v>
      </c>
      <c r="J1637">
        <v>100.24290000000001</v>
      </c>
      <c r="K1637">
        <v>100.4676</v>
      </c>
      <c r="L1637">
        <v>101.6772</v>
      </c>
      <c r="M1637">
        <v>88.8626</v>
      </c>
      <c r="N1637">
        <v>89.908500000000004</v>
      </c>
    </row>
    <row r="1638" spans="1:14" x14ac:dyDescent="0.2">
      <c r="A1638" t="s">
        <v>833</v>
      </c>
      <c r="B1638">
        <v>2002</v>
      </c>
      <c r="C1638">
        <v>92.119900000000001</v>
      </c>
      <c r="D1638">
        <v>93.781199999999998</v>
      </c>
      <c r="E1638">
        <v>99.026899999999998</v>
      </c>
      <c r="F1638">
        <v>103.4336</v>
      </c>
      <c r="G1638">
        <v>105.4166</v>
      </c>
      <c r="H1638">
        <v>103.2754</v>
      </c>
      <c r="I1638">
        <v>101.4199</v>
      </c>
      <c r="J1638">
        <v>99.494699999999995</v>
      </c>
      <c r="K1638">
        <v>99.167100000000005</v>
      </c>
      <c r="L1638">
        <v>106.6511</v>
      </c>
      <c r="M1638">
        <v>111.09310000000001</v>
      </c>
      <c r="N1638">
        <v>106.7427</v>
      </c>
    </row>
    <row r="1639" spans="1:14" x14ac:dyDescent="0.2">
      <c r="A1639" t="s">
        <v>833</v>
      </c>
      <c r="B1639">
        <v>2003</v>
      </c>
      <c r="C1639">
        <v>104.7642</v>
      </c>
      <c r="D1639">
        <v>111.27070000000001</v>
      </c>
      <c r="E1639">
        <v>103.27030000000001</v>
      </c>
      <c r="F1639">
        <v>102.1113</v>
      </c>
      <c r="G1639">
        <v>103.3967</v>
      </c>
      <c r="H1639">
        <v>100.85809999999999</v>
      </c>
      <c r="I1639">
        <v>101.5</v>
      </c>
      <c r="J1639">
        <v>100.1991</v>
      </c>
      <c r="K1639">
        <v>100.97190000000001</v>
      </c>
      <c r="L1639">
        <v>102.1491</v>
      </c>
      <c r="M1639">
        <v>100.1112</v>
      </c>
      <c r="N1639">
        <v>102.1126</v>
      </c>
    </row>
    <row r="1640" spans="1:14" x14ac:dyDescent="0.2">
      <c r="A1640" t="s">
        <v>833</v>
      </c>
      <c r="B1640">
        <v>2004</v>
      </c>
      <c r="C1640">
        <v>106.3336</v>
      </c>
      <c r="D1640">
        <v>109.3142</v>
      </c>
      <c r="E1640">
        <v>94.905900000000003</v>
      </c>
      <c r="F1640">
        <v>98.326700000000002</v>
      </c>
      <c r="G1640">
        <v>99.438000000000002</v>
      </c>
      <c r="H1640">
        <v>97.882499999999993</v>
      </c>
      <c r="I1640">
        <v>99.286299999999997</v>
      </c>
      <c r="J1640">
        <v>99.938000000000002</v>
      </c>
      <c r="K1640">
        <v>100.3484</v>
      </c>
      <c r="L1640">
        <v>99.150899999999993</v>
      </c>
      <c r="M1640">
        <v>99.811099999999996</v>
      </c>
      <c r="N1640">
        <v>101.68</v>
      </c>
    </row>
    <row r="1641" spans="1:14" x14ac:dyDescent="0.2">
      <c r="A1641" t="s">
        <v>833</v>
      </c>
      <c r="B1641">
        <v>2005</v>
      </c>
      <c r="C1641">
        <v>99.9482</v>
      </c>
      <c r="D1641">
        <v>97.468199999999996</v>
      </c>
      <c r="E1641">
        <v>102.7824</v>
      </c>
      <c r="F1641">
        <v>99.921800000000005</v>
      </c>
      <c r="G1641">
        <v>104.7107</v>
      </c>
      <c r="H1641">
        <v>101.61920000000001</v>
      </c>
      <c r="I1641">
        <v>100.2144</v>
      </c>
      <c r="J1641">
        <v>98.460999999999999</v>
      </c>
      <c r="K1641">
        <v>95.528400000000005</v>
      </c>
      <c r="L1641">
        <v>91.745999999999995</v>
      </c>
      <c r="M1641">
        <v>92.270799999999994</v>
      </c>
      <c r="N1641">
        <v>101.70959999999999</v>
      </c>
    </row>
    <row r="1642" spans="1:14" x14ac:dyDescent="0.2">
      <c r="A1642" t="s">
        <v>833</v>
      </c>
      <c r="B1642">
        <v>2006</v>
      </c>
      <c r="C1642">
        <v>80.326099999999997</v>
      </c>
      <c r="D1642">
        <v>88.702100000000002</v>
      </c>
      <c r="E1642">
        <v>94.835899999999995</v>
      </c>
      <c r="F1642">
        <v>89.399100000000004</v>
      </c>
      <c r="G1642">
        <v>90.764200000000002</v>
      </c>
      <c r="H1642">
        <v>94.936899999999994</v>
      </c>
      <c r="I1642">
        <v>95.288700000000006</v>
      </c>
      <c r="J1642">
        <v>95.176400000000001</v>
      </c>
      <c r="K1642">
        <v>97.138099999999994</v>
      </c>
      <c r="L1642">
        <v>105.8648</v>
      </c>
      <c r="M1642">
        <v>96.909099999999995</v>
      </c>
      <c r="N1642">
        <v>86.076800000000006</v>
      </c>
    </row>
    <row r="1643" spans="1:14" x14ac:dyDescent="0.2">
      <c r="A1643" t="s">
        <v>833</v>
      </c>
      <c r="B1643">
        <v>2007</v>
      </c>
      <c r="C1643">
        <v>92.4803</v>
      </c>
      <c r="D1643">
        <v>111.0521</v>
      </c>
      <c r="E1643">
        <v>97.010199999999998</v>
      </c>
      <c r="F1643">
        <v>103.0035</v>
      </c>
      <c r="G1643">
        <v>99.512500000000003</v>
      </c>
      <c r="H1643">
        <v>98.409400000000005</v>
      </c>
      <c r="I1643">
        <v>99.357200000000006</v>
      </c>
      <c r="J1643">
        <v>104.8877</v>
      </c>
      <c r="K1643">
        <v>101.5938</v>
      </c>
      <c r="L1643">
        <v>92.017600000000002</v>
      </c>
      <c r="M1643">
        <v>100.1737</v>
      </c>
      <c r="N1643">
        <v>100.502</v>
      </c>
    </row>
    <row r="1644" spans="1:14" x14ac:dyDescent="0.2">
      <c r="A1644" t="s">
        <v>833</v>
      </c>
      <c r="B1644">
        <v>2008</v>
      </c>
      <c r="C1644">
        <v>101.53189999999999</v>
      </c>
      <c r="D1644">
        <v>105.97490000000001</v>
      </c>
      <c r="E1644">
        <v>104.22969999999999</v>
      </c>
      <c r="F1644">
        <v>102.3917</v>
      </c>
      <c r="G1644">
        <v>105.15309999999999</v>
      </c>
      <c r="H1644">
        <v>101.96380000000001</v>
      </c>
      <c r="I1644">
        <v>101.13339999999999</v>
      </c>
      <c r="J1644">
        <v>99.389099999999999</v>
      </c>
      <c r="K1644">
        <v>98.375799999999998</v>
      </c>
      <c r="L1644">
        <v>103.06910000000001</v>
      </c>
      <c r="M1644">
        <v>102.2497</v>
      </c>
      <c r="N1644">
        <v>102.39279999999999</v>
      </c>
    </row>
    <row r="1645" spans="1:14" x14ac:dyDescent="0.2">
      <c r="A1645" t="s">
        <v>833</v>
      </c>
      <c r="B1645">
        <v>2009</v>
      </c>
      <c r="C1645">
        <v>102.6507</v>
      </c>
      <c r="D1645">
        <v>96.025999999999996</v>
      </c>
      <c r="E1645">
        <v>98.143500000000003</v>
      </c>
      <c r="F1645">
        <v>97.832800000000006</v>
      </c>
      <c r="G1645">
        <v>95.777500000000003</v>
      </c>
      <c r="H1645">
        <v>99.123599999999996</v>
      </c>
      <c r="I1645">
        <v>100.3852</v>
      </c>
      <c r="J1645">
        <v>101.03189999999999</v>
      </c>
      <c r="K1645">
        <v>102.3621</v>
      </c>
      <c r="L1645">
        <v>113.51900000000001</v>
      </c>
      <c r="M1645">
        <v>92.686899999999994</v>
      </c>
      <c r="N1645">
        <v>104.36669999999999</v>
      </c>
    </row>
    <row r="1646" spans="1:14" x14ac:dyDescent="0.2">
      <c r="A1646" t="s">
        <v>833</v>
      </c>
      <c r="B1646">
        <v>2010</v>
      </c>
      <c r="C1646">
        <v>106.40009999999999</v>
      </c>
      <c r="D1646">
        <v>105.7456</v>
      </c>
      <c r="E1646">
        <v>100.5689</v>
      </c>
      <c r="F1646">
        <v>89.582700000000003</v>
      </c>
      <c r="G1646">
        <v>101.38800000000001</v>
      </c>
      <c r="H1646">
        <v>103.1468</v>
      </c>
      <c r="I1646">
        <v>103.779</v>
      </c>
      <c r="J1646">
        <v>105.6545</v>
      </c>
      <c r="K1646">
        <v>107.13509999999999</v>
      </c>
      <c r="L1646">
        <v>104.2013</v>
      </c>
      <c r="M1646">
        <v>109.3922</v>
      </c>
      <c r="N1646">
        <v>117.97750000000001</v>
      </c>
    </row>
    <row r="1647" spans="1:14" x14ac:dyDescent="0.2">
      <c r="A1647" t="s">
        <v>833</v>
      </c>
      <c r="B1647">
        <v>2011</v>
      </c>
      <c r="C1647">
        <v>107.94540000000001</v>
      </c>
      <c r="D1647">
        <v>101.715</v>
      </c>
      <c r="E1647">
        <v>103.1743</v>
      </c>
      <c r="F1647">
        <v>96.190600000000003</v>
      </c>
      <c r="G1647">
        <v>103.723</v>
      </c>
      <c r="H1647">
        <v>101.2908</v>
      </c>
      <c r="I1647">
        <v>104.43429999999999</v>
      </c>
      <c r="J1647">
        <v>106.43770000000001</v>
      </c>
      <c r="K1647">
        <v>108.8556</v>
      </c>
      <c r="L1647">
        <v>104.2364</v>
      </c>
      <c r="M1647">
        <v>102.03</v>
      </c>
    </row>
    <row r="1648" spans="1:14" x14ac:dyDescent="0.2">
      <c r="A1648" t="s">
        <v>834</v>
      </c>
      <c r="B1648" t="s">
        <v>835</v>
      </c>
      <c r="C1648" t="s">
        <v>568</v>
      </c>
    </row>
    <row r="1649" spans="1:14" x14ac:dyDescent="0.2">
      <c r="A1649" t="s">
        <v>836</v>
      </c>
      <c r="B1649">
        <v>1986</v>
      </c>
      <c r="C1649">
        <v>79.006</v>
      </c>
      <c r="D1649">
        <v>77.908900000000003</v>
      </c>
      <c r="E1649">
        <v>76.285700000000006</v>
      </c>
      <c r="F1649">
        <v>75.531700000000001</v>
      </c>
      <c r="G1649">
        <v>75.787899999999993</v>
      </c>
      <c r="H1649">
        <v>75.643799999999999</v>
      </c>
      <c r="I1649">
        <v>76.249499999999998</v>
      </c>
      <c r="J1649">
        <v>74.852699999999999</v>
      </c>
      <c r="K1649">
        <v>74.870199999999997</v>
      </c>
      <c r="L1649">
        <v>75.307900000000004</v>
      </c>
      <c r="M1649">
        <v>75.663899999999998</v>
      </c>
      <c r="N1649">
        <v>76.357500000000002</v>
      </c>
    </row>
    <row r="1650" spans="1:14" x14ac:dyDescent="0.2">
      <c r="A1650" t="s">
        <v>836</v>
      </c>
      <c r="B1650">
        <v>1987</v>
      </c>
      <c r="C1650">
        <v>76.0167</v>
      </c>
      <c r="D1650">
        <v>76.232799999999997</v>
      </c>
      <c r="E1650">
        <v>76.713899999999995</v>
      </c>
      <c r="F1650">
        <v>77.385099999999994</v>
      </c>
      <c r="G1650">
        <v>77.657300000000006</v>
      </c>
      <c r="H1650">
        <v>78.529700000000005</v>
      </c>
      <c r="I1650">
        <v>78.737399999999994</v>
      </c>
      <c r="J1650">
        <v>79.879499999999993</v>
      </c>
      <c r="K1650">
        <v>79.2089</v>
      </c>
      <c r="L1650">
        <v>79.900499999999994</v>
      </c>
      <c r="M1650">
        <v>79.908699999999996</v>
      </c>
      <c r="N1650">
        <v>79.750299999999996</v>
      </c>
    </row>
    <row r="1651" spans="1:14" x14ac:dyDescent="0.2">
      <c r="A1651" t="s">
        <v>836</v>
      </c>
      <c r="B1651">
        <v>1988</v>
      </c>
      <c r="C1651">
        <v>80.600899999999996</v>
      </c>
      <c r="D1651">
        <v>81.674400000000006</v>
      </c>
      <c r="E1651">
        <v>81.539699999999996</v>
      </c>
      <c r="F1651">
        <v>80.974199999999996</v>
      </c>
      <c r="G1651">
        <v>80.912300000000002</v>
      </c>
      <c r="H1651">
        <v>81.520799999999994</v>
      </c>
      <c r="I1651">
        <v>81.890199999999993</v>
      </c>
      <c r="J1651">
        <v>83.747500000000002</v>
      </c>
      <c r="K1651">
        <v>80.903000000000006</v>
      </c>
      <c r="L1651">
        <v>81.114500000000007</v>
      </c>
      <c r="M1651">
        <v>80.911799999999999</v>
      </c>
      <c r="N1651">
        <v>81.356499999999997</v>
      </c>
    </row>
    <row r="1652" spans="1:14" x14ac:dyDescent="0.2">
      <c r="A1652" t="s">
        <v>836</v>
      </c>
      <c r="B1652">
        <v>1989</v>
      </c>
      <c r="C1652">
        <v>79.779300000000006</v>
      </c>
      <c r="D1652">
        <v>81.444800000000001</v>
      </c>
      <c r="E1652">
        <v>82.977000000000004</v>
      </c>
      <c r="F1652">
        <v>82.144999999999996</v>
      </c>
      <c r="G1652">
        <v>82.140500000000003</v>
      </c>
      <c r="H1652">
        <v>81.664599999999993</v>
      </c>
      <c r="I1652">
        <v>81.479500000000002</v>
      </c>
      <c r="J1652">
        <v>82.346000000000004</v>
      </c>
      <c r="K1652">
        <v>82.319599999999994</v>
      </c>
      <c r="L1652">
        <v>82.450800000000001</v>
      </c>
      <c r="M1652">
        <v>83.404600000000002</v>
      </c>
      <c r="N1652">
        <v>85.408900000000003</v>
      </c>
    </row>
    <row r="1653" spans="1:14" x14ac:dyDescent="0.2">
      <c r="A1653" t="s">
        <v>836</v>
      </c>
      <c r="B1653">
        <v>1990</v>
      </c>
      <c r="C1653">
        <v>83.402199999999993</v>
      </c>
      <c r="D1653">
        <v>82.467200000000005</v>
      </c>
      <c r="E1653">
        <v>82.964699999999993</v>
      </c>
      <c r="F1653">
        <v>83.276300000000006</v>
      </c>
      <c r="G1653">
        <v>83.428600000000003</v>
      </c>
      <c r="H1653">
        <v>83.841899999999995</v>
      </c>
      <c r="I1653">
        <v>83.863100000000003</v>
      </c>
      <c r="J1653">
        <v>84.272800000000004</v>
      </c>
      <c r="K1653">
        <v>85.075900000000004</v>
      </c>
      <c r="L1653">
        <v>84.6541</v>
      </c>
      <c r="M1653">
        <v>83.252499999999998</v>
      </c>
      <c r="N1653">
        <v>82.925899999999999</v>
      </c>
    </row>
    <row r="1654" spans="1:14" x14ac:dyDescent="0.2">
      <c r="A1654" t="s">
        <v>836</v>
      </c>
      <c r="B1654">
        <v>1991</v>
      </c>
      <c r="C1654">
        <v>84.082700000000003</v>
      </c>
      <c r="D1654">
        <v>83.346000000000004</v>
      </c>
      <c r="E1654">
        <v>83.529899999999998</v>
      </c>
      <c r="F1654">
        <v>83.266199999999998</v>
      </c>
      <c r="G1654">
        <v>85.184200000000004</v>
      </c>
      <c r="H1654">
        <v>85.504999999999995</v>
      </c>
      <c r="I1654">
        <v>84.615899999999996</v>
      </c>
      <c r="J1654">
        <v>84.1023</v>
      </c>
      <c r="K1654">
        <v>84.092399999999998</v>
      </c>
      <c r="L1654">
        <v>83.777500000000003</v>
      </c>
      <c r="M1654">
        <v>84.115200000000002</v>
      </c>
      <c r="N1654">
        <v>82.950299999999999</v>
      </c>
    </row>
    <row r="1655" spans="1:14" x14ac:dyDescent="0.2">
      <c r="A1655" t="s">
        <v>836</v>
      </c>
      <c r="B1655">
        <v>1992</v>
      </c>
      <c r="C1655">
        <v>82.413399999999996</v>
      </c>
      <c r="D1655">
        <v>82.359300000000005</v>
      </c>
      <c r="E1655">
        <v>82.247</v>
      </c>
      <c r="F1655">
        <v>83.562899999999999</v>
      </c>
      <c r="G1655">
        <v>82.775300000000001</v>
      </c>
      <c r="H1655">
        <v>82.001900000000006</v>
      </c>
      <c r="I1655">
        <v>82.768299999999996</v>
      </c>
      <c r="J1655">
        <v>81.711600000000004</v>
      </c>
      <c r="K1655">
        <v>82.647599999999997</v>
      </c>
      <c r="L1655">
        <v>83.835300000000004</v>
      </c>
      <c r="M1655">
        <v>84.086600000000004</v>
      </c>
      <c r="N1655">
        <v>85.017099999999999</v>
      </c>
    </row>
    <row r="1656" spans="1:14" x14ac:dyDescent="0.2">
      <c r="A1656" t="s">
        <v>836</v>
      </c>
      <c r="B1656">
        <v>1993</v>
      </c>
      <c r="C1656">
        <v>83.135099999999994</v>
      </c>
      <c r="D1656">
        <v>84.255300000000005</v>
      </c>
      <c r="E1656">
        <v>84.899500000000003</v>
      </c>
      <c r="F1656">
        <v>84.139700000000005</v>
      </c>
      <c r="G1656">
        <v>82.581999999999994</v>
      </c>
      <c r="H1656">
        <v>84.261099999999999</v>
      </c>
      <c r="I1656">
        <v>84.546800000000005</v>
      </c>
      <c r="J1656">
        <v>84.882599999999996</v>
      </c>
      <c r="K1656">
        <v>84.596800000000002</v>
      </c>
      <c r="L1656">
        <v>85.062399999999997</v>
      </c>
      <c r="M1656">
        <v>85.369200000000006</v>
      </c>
      <c r="N1656">
        <v>85.493099999999998</v>
      </c>
    </row>
    <row r="1657" spans="1:14" x14ac:dyDescent="0.2">
      <c r="A1657" t="s">
        <v>836</v>
      </c>
      <c r="B1657">
        <v>1994</v>
      </c>
      <c r="C1657">
        <v>86.7363</v>
      </c>
      <c r="D1657">
        <v>86.463800000000006</v>
      </c>
      <c r="E1657">
        <v>85.995400000000004</v>
      </c>
      <c r="F1657">
        <v>85.371200000000002</v>
      </c>
      <c r="G1657">
        <v>85.295900000000003</v>
      </c>
      <c r="H1657">
        <v>87.332400000000007</v>
      </c>
      <c r="I1657">
        <v>86.533799999999999</v>
      </c>
      <c r="J1657">
        <v>86.127499999999998</v>
      </c>
      <c r="K1657">
        <v>85.981099999999998</v>
      </c>
      <c r="L1657">
        <v>85.920599999999993</v>
      </c>
      <c r="M1657">
        <v>85.906400000000005</v>
      </c>
      <c r="N1657">
        <v>86.331000000000003</v>
      </c>
    </row>
    <row r="1658" spans="1:14" x14ac:dyDescent="0.2">
      <c r="A1658" t="s">
        <v>836</v>
      </c>
      <c r="B1658">
        <v>1995</v>
      </c>
      <c r="C1658">
        <v>86.365600000000001</v>
      </c>
      <c r="D1658">
        <v>86.861500000000007</v>
      </c>
      <c r="E1658">
        <v>86.674300000000002</v>
      </c>
      <c r="F1658">
        <v>86.947500000000005</v>
      </c>
      <c r="G1658">
        <v>87.890900000000002</v>
      </c>
      <c r="H1658">
        <v>87.639200000000002</v>
      </c>
      <c r="I1658">
        <v>88.438999999999993</v>
      </c>
      <c r="J1658">
        <v>90.225099999999998</v>
      </c>
      <c r="K1658">
        <v>88.205100000000002</v>
      </c>
      <c r="L1658">
        <v>87.629800000000003</v>
      </c>
      <c r="M1658">
        <v>88.741299999999995</v>
      </c>
      <c r="N1658">
        <v>89.155799999999999</v>
      </c>
    </row>
    <row r="1659" spans="1:14" x14ac:dyDescent="0.2">
      <c r="A1659" t="s">
        <v>836</v>
      </c>
      <c r="B1659">
        <v>1996</v>
      </c>
      <c r="C1659">
        <v>89.443799999999996</v>
      </c>
      <c r="D1659">
        <v>90.734899999999996</v>
      </c>
      <c r="E1659">
        <v>90.708299999999994</v>
      </c>
      <c r="F1659">
        <v>90.399900000000002</v>
      </c>
      <c r="G1659">
        <v>90.858900000000006</v>
      </c>
      <c r="H1659">
        <v>90.751300000000001</v>
      </c>
      <c r="I1659">
        <v>88.757800000000003</v>
      </c>
      <c r="J1659">
        <v>89.484700000000004</v>
      </c>
      <c r="K1659">
        <v>89.297799999999995</v>
      </c>
      <c r="L1659">
        <v>89.704700000000003</v>
      </c>
      <c r="M1659">
        <v>90.604399999999998</v>
      </c>
      <c r="N1659">
        <v>90.094099999999997</v>
      </c>
    </row>
    <row r="1660" spans="1:14" x14ac:dyDescent="0.2">
      <c r="A1660" t="s">
        <v>836</v>
      </c>
      <c r="B1660">
        <v>1997</v>
      </c>
      <c r="C1660">
        <v>90.474100000000007</v>
      </c>
      <c r="D1660">
        <v>90.407200000000003</v>
      </c>
      <c r="E1660">
        <v>89.091700000000003</v>
      </c>
      <c r="F1660">
        <v>90.407899999999998</v>
      </c>
      <c r="G1660">
        <v>90.254400000000004</v>
      </c>
      <c r="H1660">
        <v>89.683800000000005</v>
      </c>
      <c r="I1660">
        <v>90.620500000000007</v>
      </c>
      <c r="J1660">
        <v>90.286900000000003</v>
      </c>
      <c r="K1660">
        <v>91.073999999999998</v>
      </c>
      <c r="L1660">
        <v>91.782499999999999</v>
      </c>
      <c r="M1660">
        <v>91.123099999999994</v>
      </c>
      <c r="N1660">
        <v>91.191999999999993</v>
      </c>
    </row>
    <row r="1661" spans="1:14" x14ac:dyDescent="0.2">
      <c r="A1661" t="s">
        <v>836</v>
      </c>
      <c r="B1661">
        <v>1998</v>
      </c>
      <c r="C1661">
        <v>89.659199999999998</v>
      </c>
      <c r="D1661">
        <v>89.586399999999998</v>
      </c>
      <c r="E1661">
        <v>91.047600000000003</v>
      </c>
      <c r="F1661">
        <v>90.523899999999998</v>
      </c>
      <c r="G1661">
        <v>91.779600000000002</v>
      </c>
      <c r="H1661">
        <v>92.084900000000005</v>
      </c>
      <c r="I1661">
        <v>91.842699999999994</v>
      </c>
      <c r="J1661">
        <v>91.453999999999994</v>
      </c>
      <c r="K1661">
        <v>91.275499999999994</v>
      </c>
      <c r="L1661">
        <v>91.165599999999998</v>
      </c>
      <c r="M1661">
        <v>89.782200000000003</v>
      </c>
      <c r="N1661">
        <v>89.259799999999998</v>
      </c>
    </row>
    <row r="1662" spans="1:14" x14ac:dyDescent="0.2">
      <c r="A1662" t="s">
        <v>836</v>
      </c>
      <c r="B1662">
        <v>1999</v>
      </c>
      <c r="C1662">
        <v>90.784599999999998</v>
      </c>
      <c r="D1662">
        <v>89.667199999999994</v>
      </c>
      <c r="E1662">
        <v>91.312799999999996</v>
      </c>
      <c r="F1662">
        <v>91.082599999999999</v>
      </c>
      <c r="G1662">
        <v>90.848200000000006</v>
      </c>
      <c r="H1662">
        <v>90.968400000000003</v>
      </c>
      <c r="I1662">
        <v>92.577600000000004</v>
      </c>
      <c r="J1662">
        <v>91.820599999999999</v>
      </c>
      <c r="K1662">
        <v>91.911000000000001</v>
      </c>
      <c r="L1662">
        <v>91.925600000000003</v>
      </c>
      <c r="M1662">
        <v>91.286000000000001</v>
      </c>
      <c r="N1662">
        <v>92.4285</v>
      </c>
    </row>
    <row r="1663" spans="1:14" x14ac:dyDescent="0.2">
      <c r="A1663" t="s">
        <v>836</v>
      </c>
      <c r="B1663">
        <v>2000</v>
      </c>
      <c r="C1663">
        <v>91.7928</v>
      </c>
      <c r="D1663">
        <v>92.537999999999997</v>
      </c>
      <c r="E1663">
        <v>91.779300000000006</v>
      </c>
      <c r="F1663">
        <v>92.281099999999995</v>
      </c>
      <c r="G1663">
        <v>94.189899999999994</v>
      </c>
      <c r="H1663">
        <v>93.670699999999997</v>
      </c>
      <c r="I1663">
        <v>92.524199999999993</v>
      </c>
      <c r="J1663">
        <v>94.168300000000002</v>
      </c>
      <c r="K1663">
        <v>94.707499999999996</v>
      </c>
      <c r="L1663">
        <v>94.12</v>
      </c>
      <c r="M1663">
        <v>95.8917</v>
      </c>
      <c r="N1663">
        <v>96.730500000000006</v>
      </c>
    </row>
    <row r="1664" spans="1:14" x14ac:dyDescent="0.2">
      <c r="A1664" t="s">
        <v>836</v>
      </c>
      <c r="B1664">
        <v>2001</v>
      </c>
      <c r="C1664">
        <v>95.563900000000004</v>
      </c>
      <c r="D1664">
        <v>94.950699999999998</v>
      </c>
      <c r="E1664">
        <v>94.939899999999994</v>
      </c>
      <c r="F1664">
        <v>94.572999999999993</v>
      </c>
      <c r="G1664">
        <v>93.946700000000007</v>
      </c>
      <c r="H1664">
        <v>93.591700000000003</v>
      </c>
      <c r="I1664">
        <v>92.859200000000001</v>
      </c>
      <c r="J1664">
        <v>93.911699999999996</v>
      </c>
      <c r="K1664">
        <v>93.231399999999994</v>
      </c>
      <c r="L1664">
        <v>93.588800000000006</v>
      </c>
      <c r="M1664">
        <v>92.200199999999995</v>
      </c>
      <c r="N1664">
        <v>90.993399999999994</v>
      </c>
    </row>
    <row r="1665" spans="1:14" x14ac:dyDescent="0.2">
      <c r="A1665" t="s">
        <v>836</v>
      </c>
      <c r="B1665">
        <v>2002</v>
      </c>
      <c r="C1665">
        <v>92.412000000000006</v>
      </c>
      <c r="D1665">
        <v>92.507000000000005</v>
      </c>
      <c r="E1665">
        <v>93.241799999999998</v>
      </c>
      <c r="F1665">
        <v>94.915300000000002</v>
      </c>
      <c r="G1665">
        <v>94.662899999999993</v>
      </c>
      <c r="H1665">
        <v>94.542900000000003</v>
      </c>
      <c r="I1665">
        <v>95.105800000000002</v>
      </c>
      <c r="J1665">
        <v>93.999200000000002</v>
      </c>
      <c r="K1665">
        <v>93.833600000000004</v>
      </c>
      <c r="L1665">
        <v>93.845600000000005</v>
      </c>
      <c r="M1665">
        <v>94.870199999999997</v>
      </c>
      <c r="N1665">
        <v>94.486999999999995</v>
      </c>
    </row>
    <row r="1666" spans="1:14" x14ac:dyDescent="0.2">
      <c r="A1666" t="s">
        <v>836</v>
      </c>
      <c r="B1666">
        <v>2003</v>
      </c>
      <c r="C1666">
        <v>95.780699999999996</v>
      </c>
      <c r="D1666">
        <v>96.883099999999999</v>
      </c>
      <c r="E1666">
        <v>95.08</v>
      </c>
      <c r="F1666">
        <v>94.815799999999996</v>
      </c>
      <c r="G1666">
        <v>94.608500000000006</v>
      </c>
      <c r="H1666">
        <v>92.933599999999998</v>
      </c>
      <c r="I1666">
        <v>94.293400000000005</v>
      </c>
      <c r="J1666">
        <v>95.260900000000007</v>
      </c>
      <c r="K1666">
        <v>95.231899999999996</v>
      </c>
      <c r="L1666">
        <v>95.203599999999994</v>
      </c>
      <c r="M1666">
        <v>94.942400000000006</v>
      </c>
      <c r="N1666">
        <v>95.728399999999993</v>
      </c>
    </row>
    <row r="1667" spans="1:14" x14ac:dyDescent="0.2">
      <c r="A1667" t="s">
        <v>836</v>
      </c>
      <c r="B1667">
        <v>2004</v>
      </c>
      <c r="C1667">
        <v>96.725399999999993</v>
      </c>
      <c r="D1667">
        <v>96.837100000000007</v>
      </c>
      <c r="E1667">
        <v>94.973299999999995</v>
      </c>
      <c r="F1667">
        <v>95.551599999999993</v>
      </c>
      <c r="G1667">
        <v>96.180199999999999</v>
      </c>
      <c r="H1667">
        <v>95.153300000000002</v>
      </c>
      <c r="I1667">
        <v>95.460099999999997</v>
      </c>
      <c r="J1667">
        <v>94.184600000000003</v>
      </c>
      <c r="K1667">
        <v>94.301599999999993</v>
      </c>
      <c r="L1667">
        <v>95.215100000000007</v>
      </c>
      <c r="M1667">
        <v>96.33</v>
      </c>
      <c r="N1667">
        <v>97.445999999999998</v>
      </c>
    </row>
    <row r="1668" spans="1:14" x14ac:dyDescent="0.2">
      <c r="A1668" t="s">
        <v>836</v>
      </c>
      <c r="B1668">
        <v>2005</v>
      </c>
      <c r="C1668">
        <v>96.774500000000003</v>
      </c>
      <c r="D1668">
        <v>96.979799999999997</v>
      </c>
      <c r="E1668">
        <v>98.154799999999994</v>
      </c>
      <c r="F1668">
        <v>97.659400000000005</v>
      </c>
      <c r="G1668">
        <v>96.931700000000006</v>
      </c>
      <c r="H1668">
        <v>98.419600000000003</v>
      </c>
      <c r="I1668">
        <v>97.848399999999998</v>
      </c>
      <c r="J1668">
        <v>97.482900000000001</v>
      </c>
      <c r="K1668">
        <v>92.080699999999993</v>
      </c>
      <c r="L1668">
        <v>92.427800000000005</v>
      </c>
      <c r="M1668">
        <v>94.805300000000003</v>
      </c>
      <c r="N1668">
        <v>96.489699999999999</v>
      </c>
    </row>
    <row r="1669" spans="1:14" x14ac:dyDescent="0.2">
      <c r="A1669" t="s">
        <v>836</v>
      </c>
      <c r="B1669">
        <v>2006</v>
      </c>
      <c r="C1669">
        <v>94.444599999999994</v>
      </c>
      <c r="D1669">
        <v>95.333500000000001</v>
      </c>
      <c r="E1669">
        <v>96.234399999999994</v>
      </c>
      <c r="F1669">
        <v>96.217399999999998</v>
      </c>
      <c r="G1669">
        <v>97.283000000000001</v>
      </c>
      <c r="H1669">
        <v>98.296800000000005</v>
      </c>
      <c r="I1669">
        <v>99.041399999999996</v>
      </c>
      <c r="J1669">
        <v>99.044300000000007</v>
      </c>
      <c r="K1669">
        <v>98.462000000000003</v>
      </c>
      <c r="L1669">
        <v>99.085099999999997</v>
      </c>
      <c r="M1669">
        <v>98.511099999999999</v>
      </c>
      <c r="N1669">
        <v>97.614099999999993</v>
      </c>
    </row>
    <row r="1670" spans="1:14" x14ac:dyDescent="0.2">
      <c r="A1670" t="s">
        <v>836</v>
      </c>
      <c r="B1670">
        <v>2007</v>
      </c>
      <c r="C1670">
        <v>98.200900000000004</v>
      </c>
      <c r="D1670">
        <v>100.717</v>
      </c>
      <c r="E1670">
        <v>98.968599999999995</v>
      </c>
      <c r="F1670">
        <v>99.450999999999993</v>
      </c>
      <c r="G1670">
        <v>100.065</v>
      </c>
      <c r="H1670">
        <v>99.284499999999994</v>
      </c>
      <c r="I1670">
        <v>99.186700000000002</v>
      </c>
      <c r="J1670">
        <v>100.96899999999999</v>
      </c>
      <c r="K1670">
        <v>101.089</v>
      </c>
      <c r="L1670">
        <v>100.65560000000001</v>
      </c>
      <c r="M1670">
        <v>100.9806</v>
      </c>
      <c r="N1670">
        <v>100.43210000000001</v>
      </c>
    </row>
    <row r="1671" spans="1:14" x14ac:dyDescent="0.2">
      <c r="A1671" t="s">
        <v>836</v>
      </c>
      <c r="B1671">
        <v>2008</v>
      </c>
      <c r="C1671">
        <v>100.8048</v>
      </c>
      <c r="D1671">
        <v>101.33499999999999</v>
      </c>
      <c r="E1671">
        <v>100.9915</v>
      </c>
      <c r="F1671">
        <v>101.306</v>
      </c>
      <c r="G1671">
        <v>100.9896</v>
      </c>
      <c r="H1671">
        <v>101.4806</v>
      </c>
      <c r="I1671">
        <v>102.91930000000001</v>
      </c>
      <c r="J1671">
        <v>100.60129999999999</v>
      </c>
      <c r="K1671">
        <v>93.775400000000005</v>
      </c>
      <c r="L1671">
        <v>99.733599999999996</v>
      </c>
      <c r="M1671">
        <v>101.3638</v>
      </c>
      <c r="N1671">
        <v>100.7552</v>
      </c>
    </row>
    <row r="1672" spans="1:14" x14ac:dyDescent="0.2">
      <c r="A1672" t="s">
        <v>836</v>
      </c>
      <c r="B1672">
        <v>2009</v>
      </c>
      <c r="C1672">
        <v>100.4264</v>
      </c>
      <c r="D1672">
        <v>98.503399999999999</v>
      </c>
      <c r="E1672">
        <v>97.838700000000003</v>
      </c>
      <c r="F1672">
        <v>97.005099999999999</v>
      </c>
      <c r="G1672">
        <v>96.441699999999997</v>
      </c>
      <c r="H1672">
        <v>95.9499</v>
      </c>
      <c r="I1672">
        <v>96.439800000000005</v>
      </c>
      <c r="J1672">
        <v>96.958100000000002</v>
      </c>
      <c r="K1672">
        <v>97.586299999999994</v>
      </c>
      <c r="L1672">
        <v>98.793099999999995</v>
      </c>
      <c r="M1672">
        <v>96.751900000000006</v>
      </c>
      <c r="N1672">
        <v>99.133099999999999</v>
      </c>
    </row>
    <row r="1673" spans="1:14" x14ac:dyDescent="0.2">
      <c r="A1673" t="s">
        <v>836</v>
      </c>
      <c r="B1673">
        <v>2010</v>
      </c>
      <c r="C1673">
        <v>99.944400000000002</v>
      </c>
      <c r="D1673">
        <v>101.00790000000001</v>
      </c>
      <c r="E1673">
        <v>100.58280000000001</v>
      </c>
      <c r="F1673">
        <v>99.568700000000007</v>
      </c>
      <c r="G1673">
        <v>101.38639999999999</v>
      </c>
      <c r="H1673">
        <v>102.0258</v>
      </c>
      <c r="I1673">
        <v>103.1922</v>
      </c>
      <c r="J1673">
        <v>103.7175</v>
      </c>
      <c r="K1673">
        <v>104.2345</v>
      </c>
      <c r="L1673">
        <v>102.7428</v>
      </c>
      <c r="M1673">
        <v>103.59780000000001</v>
      </c>
      <c r="N1673">
        <v>105.9924</v>
      </c>
    </row>
    <row r="1674" spans="1:14" x14ac:dyDescent="0.2">
      <c r="A1674" t="s">
        <v>836</v>
      </c>
      <c r="B1674">
        <v>2011</v>
      </c>
      <c r="C1674">
        <v>104.0004</v>
      </c>
      <c r="D1674">
        <v>102.6544</v>
      </c>
      <c r="E1674">
        <v>103.76479999999999</v>
      </c>
      <c r="F1674">
        <v>103.3394</v>
      </c>
      <c r="G1674">
        <v>103.8386</v>
      </c>
      <c r="H1674">
        <v>104.69970000000001</v>
      </c>
      <c r="I1674">
        <v>106.8841</v>
      </c>
      <c r="J1674">
        <v>107.4418</v>
      </c>
      <c r="K1674">
        <v>106.12139999999999</v>
      </c>
      <c r="L1674">
        <v>106.8462</v>
      </c>
      <c r="M1674">
        <v>106.96250000000001</v>
      </c>
    </row>
    <row r="1675" spans="1:14" x14ac:dyDescent="0.2">
      <c r="A1675" t="s">
        <v>837</v>
      </c>
      <c r="B1675" t="s">
        <v>838</v>
      </c>
      <c r="C1675" t="s">
        <v>839</v>
      </c>
      <c r="D1675" t="s">
        <v>635</v>
      </c>
    </row>
    <row r="1676" spans="1:14" x14ac:dyDescent="0.2">
      <c r="A1676" t="s">
        <v>840</v>
      </c>
      <c r="B1676">
        <v>1986</v>
      </c>
      <c r="C1676">
        <v>54.703699999999998</v>
      </c>
      <c r="D1676">
        <v>53.990900000000003</v>
      </c>
      <c r="E1676">
        <v>53.458300000000001</v>
      </c>
      <c r="F1676">
        <v>53.302300000000002</v>
      </c>
      <c r="G1676">
        <v>53.9542</v>
      </c>
      <c r="H1676">
        <v>56.279000000000003</v>
      </c>
      <c r="I1676">
        <v>55.383000000000003</v>
      </c>
      <c r="J1676">
        <v>54.64</v>
      </c>
      <c r="K1676">
        <v>54.3765</v>
      </c>
      <c r="L1676">
        <v>54.942999999999998</v>
      </c>
      <c r="M1676">
        <v>55.185699999999997</v>
      </c>
      <c r="N1676">
        <v>56.535400000000003</v>
      </c>
    </row>
    <row r="1677" spans="1:14" x14ac:dyDescent="0.2">
      <c r="A1677" t="s">
        <v>840</v>
      </c>
      <c r="B1677">
        <v>1987</v>
      </c>
      <c r="C1677">
        <v>55.825200000000002</v>
      </c>
      <c r="D1677">
        <v>56.035200000000003</v>
      </c>
      <c r="E1677">
        <v>56.676200000000001</v>
      </c>
      <c r="F1677">
        <v>56.956600000000002</v>
      </c>
      <c r="G1677">
        <v>57.894100000000002</v>
      </c>
      <c r="H1677">
        <v>58.037100000000002</v>
      </c>
      <c r="I1677">
        <v>58.2378</v>
      </c>
      <c r="J1677">
        <v>58.483199999999997</v>
      </c>
      <c r="K1677">
        <v>58.112299999999998</v>
      </c>
      <c r="L1677">
        <v>58.7271</v>
      </c>
      <c r="M1677">
        <v>58.090400000000002</v>
      </c>
      <c r="N1677">
        <v>58.085000000000001</v>
      </c>
    </row>
    <row r="1678" spans="1:14" x14ac:dyDescent="0.2">
      <c r="A1678" t="s">
        <v>840</v>
      </c>
      <c r="B1678">
        <v>1988</v>
      </c>
      <c r="C1678">
        <v>58.711399999999998</v>
      </c>
      <c r="D1678">
        <v>59.598999999999997</v>
      </c>
      <c r="E1678">
        <v>59.563800000000001</v>
      </c>
      <c r="F1678">
        <v>59.030099999999997</v>
      </c>
      <c r="G1678">
        <v>58.203000000000003</v>
      </c>
      <c r="H1678">
        <v>59.584400000000002</v>
      </c>
      <c r="I1678">
        <v>59.770600000000002</v>
      </c>
      <c r="J1678">
        <v>61.554000000000002</v>
      </c>
      <c r="K1678">
        <v>59.5809</v>
      </c>
      <c r="L1678">
        <v>59.851599999999998</v>
      </c>
      <c r="M1678">
        <v>59.4544</v>
      </c>
      <c r="N1678">
        <v>59.869300000000003</v>
      </c>
    </row>
    <row r="1679" spans="1:14" x14ac:dyDescent="0.2">
      <c r="A1679" t="s">
        <v>840</v>
      </c>
      <c r="B1679">
        <v>1989</v>
      </c>
      <c r="C1679">
        <v>59.701099999999997</v>
      </c>
      <c r="D1679">
        <v>60.729399999999998</v>
      </c>
      <c r="E1679">
        <v>63.159700000000001</v>
      </c>
      <c r="F1679">
        <v>61.861899999999999</v>
      </c>
      <c r="G1679">
        <v>61.105400000000003</v>
      </c>
      <c r="H1679">
        <v>61.931699999999999</v>
      </c>
      <c r="I1679">
        <v>61.158299999999997</v>
      </c>
      <c r="J1679">
        <v>61.531100000000002</v>
      </c>
      <c r="K1679">
        <v>61.631999999999998</v>
      </c>
      <c r="L1679">
        <v>61.410600000000002</v>
      </c>
      <c r="M1679">
        <v>62.537700000000001</v>
      </c>
      <c r="N1679">
        <v>64.478099999999998</v>
      </c>
    </row>
    <row r="1680" spans="1:14" x14ac:dyDescent="0.2">
      <c r="A1680" t="s">
        <v>840</v>
      </c>
      <c r="B1680">
        <v>1990</v>
      </c>
      <c r="C1680">
        <v>63.115600000000001</v>
      </c>
      <c r="D1680">
        <v>61.215400000000002</v>
      </c>
      <c r="E1680">
        <v>62.688899999999997</v>
      </c>
      <c r="F1680">
        <v>63.153300000000002</v>
      </c>
      <c r="G1680">
        <v>63.4206</v>
      </c>
      <c r="H1680">
        <v>63.255200000000002</v>
      </c>
      <c r="I1680">
        <v>64.542500000000004</v>
      </c>
      <c r="J1680">
        <v>63.8613</v>
      </c>
      <c r="K1680">
        <v>64.933800000000005</v>
      </c>
      <c r="L1680">
        <v>64.611900000000006</v>
      </c>
      <c r="M1680">
        <v>63.8506</v>
      </c>
      <c r="N1680">
        <v>63.315399999999997</v>
      </c>
    </row>
    <row r="1681" spans="1:14" x14ac:dyDescent="0.2">
      <c r="A1681" t="s">
        <v>840</v>
      </c>
      <c r="B1681">
        <v>1991</v>
      </c>
      <c r="C1681">
        <v>64.3596</v>
      </c>
      <c r="D1681">
        <v>63.167299999999997</v>
      </c>
      <c r="E1681">
        <v>62.596899999999998</v>
      </c>
      <c r="F1681">
        <v>63.302199999999999</v>
      </c>
      <c r="G1681">
        <v>65.528700000000001</v>
      </c>
      <c r="H1681">
        <v>65.916600000000003</v>
      </c>
      <c r="I1681">
        <v>64.742699999999999</v>
      </c>
      <c r="J1681">
        <v>64.7102</v>
      </c>
      <c r="K1681">
        <v>64.908500000000004</v>
      </c>
      <c r="L1681">
        <v>64.426400000000001</v>
      </c>
      <c r="M1681">
        <v>65.026200000000003</v>
      </c>
      <c r="N1681">
        <v>64.426100000000005</v>
      </c>
    </row>
    <row r="1682" spans="1:14" x14ac:dyDescent="0.2">
      <c r="A1682" t="s">
        <v>840</v>
      </c>
      <c r="B1682">
        <v>1992</v>
      </c>
      <c r="C1682">
        <v>62.741799999999998</v>
      </c>
      <c r="D1682">
        <v>63.516100000000002</v>
      </c>
      <c r="E1682">
        <v>63.543199999999999</v>
      </c>
      <c r="F1682">
        <v>64.406700000000001</v>
      </c>
      <c r="G1682">
        <v>64.819900000000004</v>
      </c>
      <c r="H1682">
        <v>63.1965</v>
      </c>
      <c r="I1682">
        <v>63.583399999999997</v>
      </c>
      <c r="J1682">
        <v>63.370800000000003</v>
      </c>
      <c r="K1682">
        <v>63.924799999999998</v>
      </c>
      <c r="L1682">
        <v>64.853300000000004</v>
      </c>
      <c r="M1682">
        <v>64.932100000000005</v>
      </c>
      <c r="N1682">
        <v>65.822699999999998</v>
      </c>
    </row>
    <row r="1683" spans="1:14" x14ac:dyDescent="0.2">
      <c r="A1683" t="s">
        <v>840</v>
      </c>
      <c r="B1683">
        <v>1993</v>
      </c>
      <c r="C1683">
        <v>64.275499999999994</v>
      </c>
      <c r="D1683">
        <v>65.360200000000006</v>
      </c>
      <c r="E1683">
        <v>67.358099999999993</v>
      </c>
      <c r="F1683">
        <v>65.777900000000002</v>
      </c>
      <c r="G1683">
        <v>64.504400000000004</v>
      </c>
      <c r="H1683">
        <v>65.614000000000004</v>
      </c>
      <c r="I1683">
        <v>66.049700000000001</v>
      </c>
      <c r="J1683">
        <v>66.353800000000007</v>
      </c>
      <c r="K1683">
        <v>66.324600000000004</v>
      </c>
      <c r="L1683">
        <v>66.592699999999994</v>
      </c>
      <c r="M1683">
        <v>66.200199999999995</v>
      </c>
      <c r="N1683">
        <v>66.918099999999995</v>
      </c>
    </row>
    <row r="1684" spans="1:14" x14ac:dyDescent="0.2">
      <c r="A1684" t="s">
        <v>840</v>
      </c>
      <c r="B1684">
        <v>1994</v>
      </c>
      <c r="C1684">
        <v>68.778000000000006</v>
      </c>
      <c r="D1684">
        <v>68.828800000000001</v>
      </c>
      <c r="E1684">
        <v>67.690899999999999</v>
      </c>
      <c r="F1684">
        <v>68.364800000000002</v>
      </c>
      <c r="G1684">
        <v>67.826899999999995</v>
      </c>
      <c r="H1684">
        <v>70.316699999999997</v>
      </c>
      <c r="I1684">
        <v>69.2774</v>
      </c>
      <c r="J1684">
        <v>68.396000000000001</v>
      </c>
      <c r="K1684">
        <v>68.254300000000001</v>
      </c>
      <c r="L1684">
        <v>68.394499999999994</v>
      </c>
      <c r="M1684">
        <v>68.019000000000005</v>
      </c>
      <c r="N1684">
        <v>68.483999999999995</v>
      </c>
    </row>
    <row r="1685" spans="1:14" x14ac:dyDescent="0.2">
      <c r="A1685" t="s">
        <v>840</v>
      </c>
      <c r="B1685">
        <v>1995</v>
      </c>
      <c r="C1685">
        <v>68.753100000000003</v>
      </c>
      <c r="D1685">
        <v>68.977999999999994</v>
      </c>
      <c r="E1685">
        <v>69.607699999999994</v>
      </c>
      <c r="F1685">
        <v>69.551900000000003</v>
      </c>
      <c r="G1685">
        <v>70.614999999999995</v>
      </c>
      <c r="H1685">
        <v>70.761099999999999</v>
      </c>
      <c r="I1685">
        <v>71.403899999999993</v>
      </c>
      <c r="J1685">
        <v>72.912700000000001</v>
      </c>
      <c r="K1685">
        <v>71.456599999999995</v>
      </c>
      <c r="L1685">
        <v>71.981399999999994</v>
      </c>
      <c r="M1685">
        <v>72.851900000000001</v>
      </c>
      <c r="N1685">
        <v>72.882499999999993</v>
      </c>
    </row>
    <row r="1686" spans="1:14" x14ac:dyDescent="0.2">
      <c r="A1686" t="s">
        <v>840</v>
      </c>
      <c r="B1686">
        <v>1996</v>
      </c>
      <c r="C1686">
        <v>73.059299999999993</v>
      </c>
      <c r="D1686">
        <v>74.220699999999994</v>
      </c>
      <c r="E1686">
        <v>73.4572</v>
      </c>
      <c r="F1686">
        <v>72.843999999999994</v>
      </c>
      <c r="G1686">
        <v>73.666499999999999</v>
      </c>
      <c r="H1686">
        <v>73.218199999999996</v>
      </c>
      <c r="I1686">
        <v>71.268699999999995</v>
      </c>
      <c r="J1686">
        <v>72.382199999999997</v>
      </c>
      <c r="K1686">
        <v>72.723799999999997</v>
      </c>
      <c r="L1686">
        <v>72.917599999999993</v>
      </c>
      <c r="M1686">
        <v>74.221999999999994</v>
      </c>
      <c r="N1686">
        <v>74.474599999999995</v>
      </c>
    </row>
    <row r="1687" spans="1:14" x14ac:dyDescent="0.2">
      <c r="A1687" t="s">
        <v>840</v>
      </c>
      <c r="B1687">
        <v>1997</v>
      </c>
      <c r="C1687">
        <v>76.280600000000007</v>
      </c>
      <c r="D1687">
        <v>75.561499999999995</v>
      </c>
      <c r="E1687">
        <v>74.134</v>
      </c>
      <c r="F1687">
        <v>75.893799999999999</v>
      </c>
      <c r="G1687">
        <v>75.619200000000006</v>
      </c>
      <c r="H1687">
        <v>75.633099999999999</v>
      </c>
      <c r="I1687">
        <v>76.889700000000005</v>
      </c>
      <c r="J1687">
        <v>74.447100000000006</v>
      </c>
      <c r="K1687">
        <v>76.528000000000006</v>
      </c>
      <c r="L1687">
        <v>79.155199999999994</v>
      </c>
      <c r="M1687">
        <v>77.216300000000004</v>
      </c>
      <c r="N1687">
        <v>77.269900000000007</v>
      </c>
    </row>
    <row r="1688" spans="1:14" x14ac:dyDescent="0.2">
      <c r="A1688" t="s">
        <v>840</v>
      </c>
      <c r="B1688">
        <v>1998</v>
      </c>
      <c r="C1688">
        <v>75.278499999999994</v>
      </c>
      <c r="D1688">
        <v>74.447199999999995</v>
      </c>
      <c r="E1688">
        <v>76.169700000000006</v>
      </c>
      <c r="F1688">
        <v>76.407600000000002</v>
      </c>
      <c r="G1688">
        <v>77.316100000000006</v>
      </c>
      <c r="H1688">
        <v>77.472099999999998</v>
      </c>
      <c r="I1688">
        <v>78.4572</v>
      </c>
      <c r="J1688">
        <v>79.050200000000004</v>
      </c>
      <c r="K1688">
        <v>79.848100000000002</v>
      </c>
      <c r="L1688">
        <v>78.606999999999999</v>
      </c>
      <c r="M1688">
        <v>79.284800000000004</v>
      </c>
      <c r="N1688">
        <v>78.347700000000003</v>
      </c>
    </row>
    <row r="1689" spans="1:14" x14ac:dyDescent="0.2">
      <c r="A1689" t="s">
        <v>840</v>
      </c>
      <c r="B1689">
        <v>1999</v>
      </c>
      <c r="C1689">
        <v>79.907700000000006</v>
      </c>
      <c r="D1689">
        <v>79.150700000000001</v>
      </c>
      <c r="E1689">
        <v>80.369200000000006</v>
      </c>
      <c r="F1689">
        <v>80.991699999999994</v>
      </c>
      <c r="G1689">
        <v>79.903099999999995</v>
      </c>
      <c r="H1689">
        <v>80.570300000000003</v>
      </c>
      <c r="I1689">
        <v>82.518500000000003</v>
      </c>
      <c r="J1689">
        <v>80.521500000000003</v>
      </c>
      <c r="K1689">
        <v>80.571799999999996</v>
      </c>
      <c r="L1689">
        <v>81.029399999999995</v>
      </c>
      <c r="M1689">
        <v>79.785399999999996</v>
      </c>
      <c r="N1689">
        <v>81.108900000000006</v>
      </c>
    </row>
    <row r="1690" spans="1:14" x14ac:dyDescent="0.2">
      <c r="A1690" t="s">
        <v>840</v>
      </c>
      <c r="B1690">
        <v>2000</v>
      </c>
      <c r="C1690">
        <v>81.770700000000005</v>
      </c>
      <c r="D1690">
        <v>81.196700000000007</v>
      </c>
      <c r="E1690">
        <v>82.485699999999994</v>
      </c>
      <c r="F1690">
        <v>82.676699999999997</v>
      </c>
      <c r="G1690">
        <v>85.217500000000001</v>
      </c>
      <c r="H1690">
        <v>84.018600000000006</v>
      </c>
      <c r="I1690">
        <v>82.536000000000001</v>
      </c>
      <c r="J1690">
        <v>84.766900000000007</v>
      </c>
      <c r="K1690">
        <v>84.289000000000001</v>
      </c>
      <c r="L1690">
        <v>83.657399999999996</v>
      </c>
      <c r="M1690">
        <v>85.939899999999994</v>
      </c>
      <c r="N1690">
        <v>86.509399999999999</v>
      </c>
    </row>
    <row r="1691" spans="1:14" x14ac:dyDescent="0.2">
      <c r="A1691" t="s">
        <v>840</v>
      </c>
      <c r="B1691">
        <v>2001</v>
      </c>
      <c r="C1691">
        <v>85.756799999999998</v>
      </c>
      <c r="D1691">
        <v>84.732100000000003</v>
      </c>
      <c r="E1691">
        <v>85.103499999999997</v>
      </c>
      <c r="F1691">
        <v>84.661199999999994</v>
      </c>
      <c r="G1691">
        <v>85.347899999999996</v>
      </c>
      <c r="H1691">
        <v>86.262500000000003</v>
      </c>
      <c r="I1691">
        <v>85.268199999999993</v>
      </c>
      <c r="J1691">
        <v>86.384200000000007</v>
      </c>
      <c r="K1691">
        <v>85.761499999999998</v>
      </c>
      <c r="L1691">
        <v>85.250399999999999</v>
      </c>
      <c r="M1691">
        <v>83.9024</v>
      </c>
      <c r="N1691">
        <v>83.391400000000004</v>
      </c>
    </row>
    <row r="1692" spans="1:14" x14ac:dyDescent="0.2">
      <c r="A1692" t="s">
        <v>840</v>
      </c>
      <c r="B1692">
        <v>2002</v>
      </c>
      <c r="C1692">
        <v>84.046499999999995</v>
      </c>
      <c r="D1692">
        <v>84.281599999999997</v>
      </c>
      <c r="E1692">
        <v>85.356700000000004</v>
      </c>
      <c r="F1692">
        <v>87.910799999999995</v>
      </c>
      <c r="G1692">
        <v>87.516499999999994</v>
      </c>
      <c r="H1692">
        <v>87.035499999999999</v>
      </c>
      <c r="I1692">
        <v>88.439499999999995</v>
      </c>
      <c r="J1692">
        <v>86.681200000000004</v>
      </c>
      <c r="K1692">
        <v>87.828800000000001</v>
      </c>
      <c r="L1692">
        <v>89.6</v>
      </c>
      <c r="M1692">
        <v>87.724400000000003</v>
      </c>
      <c r="N1692">
        <v>86.508300000000006</v>
      </c>
    </row>
    <row r="1693" spans="1:14" x14ac:dyDescent="0.2">
      <c r="A1693" t="s">
        <v>840</v>
      </c>
      <c r="B1693">
        <v>2003</v>
      </c>
      <c r="C1693">
        <v>93.945899999999995</v>
      </c>
      <c r="D1693">
        <v>92.0411</v>
      </c>
      <c r="E1693">
        <v>90.949299999999994</v>
      </c>
      <c r="F1693">
        <v>90.257099999999994</v>
      </c>
      <c r="G1693">
        <v>90.261899999999997</v>
      </c>
      <c r="H1693">
        <v>87.333799999999997</v>
      </c>
      <c r="I1693">
        <v>90.987499999999997</v>
      </c>
      <c r="J1693">
        <v>90.902000000000001</v>
      </c>
      <c r="K1693">
        <v>90.996099999999998</v>
      </c>
      <c r="L1693">
        <v>91.7316</v>
      </c>
      <c r="M1693">
        <v>92.070599999999999</v>
      </c>
      <c r="N1693">
        <v>92.9011</v>
      </c>
    </row>
    <row r="1694" spans="1:14" x14ac:dyDescent="0.2">
      <c r="A1694" t="s">
        <v>840</v>
      </c>
      <c r="B1694">
        <v>2004</v>
      </c>
      <c r="C1694">
        <v>93.762200000000007</v>
      </c>
      <c r="D1694">
        <v>94.639399999999995</v>
      </c>
      <c r="E1694">
        <v>92.611999999999995</v>
      </c>
      <c r="F1694">
        <v>94.191500000000005</v>
      </c>
      <c r="G1694">
        <v>94.160499999999999</v>
      </c>
      <c r="H1694">
        <v>93.351100000000002</v>
      </c>
      <c r="I1694">
        <v>93.162499999999994</v>
      </c>
      <c r="J1694">
        <v>91.981399999999994</v>
      </c>
      <c r="K1694">
        <v>94.118499999999997</v>
      </c>
      <c r="L1694">
        <v>94.073300000000003</v>
      </c>
      <c r="M1694">
        <v>95.700299999999999</v>
      </c>
      <c r="N1694">
        <v>97.375</v>
      </c>
    </row>
    <row r="1695" spans="1:14" x14ac:dyDescent="0.2">
      <c r="A1695" t="s">
        <v>840</v>
      </c>
      <c r="B1695">
        <v>2005</v>
      </c>
      <c r="C1695">
        <v>96.105999999999995</v>
      </c>
      <c r="D1695">
        <v>95.573800000000006</v>
      </c>
      <c r="E1695">
        <v>97.061300000000003</v>
      </c>
      <c r="F1695">
        <v>96.993700000000004</v>
      </c>
      <c r="G1695">
        <v>95.557900000000004</v>
      </c>
      <c r="H1695">
        <v>99.0608</v>
      </c>
      <c r="I1695">
        <v>96.900300000000001</v>
      </c>
      <c r="J1695">
        <v>97.203699999999998</v>
      </c>
      <c r="K1695">
        <v>96.581800000000001</v>
      </c>
      <c r="L1695">
        <v>95.372799999999998</v>
      </c>
      <c r="M1695">
        <v>96.2898</v>
      </c>
      <c r="N1695">
        <v>97.439499999999995</v>
      </c>
    </row>
    <row r="1696" spans="1:14" x14ac:dyDescent="0.2">
      <c r="A1696" t="s">
        <v>840</v>
      </c>
      <c r="B1696">
        <v>2006</v>
      </c>
      <c r="C1696">
        <v>94.561599999999999</v>
      </c>
      <c r="D1696">
        <v>95.273899999999998</v>
      </c>
      <c r="E1696">
        <v>97.335400000000007</v>
      </c>
      <c r="F1696">
        <v>95.693399999999997</v>
      </c>
      <c r="G1696">
        <v>97.095100000000002</v>
      </c>
      <c r="H1696">
        <v>97.7273</v>
      </c>
      <c r="I1696">
        <v>98.149600000000007</v>
      </c>
      <c r="J1696">
        <v>98.764899999999997</v>
      </c>
      <c r="K1696">
        <v>98.211600000000004</v>
      </c>
      <c r="L1696">
        <v>99.874200000000002</v>
      </c>
      <c r="M1696">
        <v>98.212400000000002</v>
      </c>
      <c r="N1696">
        <v>97.032499999999999</v>
      </c>
    </row>
    <row r="1697" spans="1:14" x14ac:dyDescent="0.2">
      <c r="A1697" t="s">
        <v>840</v>
      </c>
      <c r="B1697">
        <v>2007</v>
      </c>
      <c r="C1697">
        <v>98.419899999999998</v>
      </c>
      <c r="D1697">
        <v>101.3947</v>
      </c>
      <c r="E1697">
        <v>99.015299999999996</v>
      </c>
      <c r="F1697">
        <v>100.27419999999999</v>
      </c>
      <c r="G1697">
        <v>100.1267</v>
      </c>
      <c r="H1697">
        <v>99.419799999999995</v>
      </c>
      <c r="I1697">
        <v>98.191000000000003</v>
      </c>
      <c r="J1697">
        <v>101.1524</v>
      </c>
      <c r="K1697">
        <v>100.51609999999999</v>
      </c>
      <c r="L1697">
        <v>101.017</v>
      </c>
      <c r="M1697">
        <v>101.3634</v>
      </c>
      <c r="N1697">
        <v>99.1096</v>
      </c>
    </row>
    <row r="1698" spans="1:14" x14ac:dyDescent="0.2">
      <c r="A1698" t="s">
        <v>840</v>
      </c>
      <c r="B1698">
        <v>2008</v>
      </c>
      <c r="C1698">
        <v>100.6478</v>
      </c>
      <c r="D1698">
        <v>102.9768</v>
      </c>
      <c r="E1698">
        <v>99.866200000000006</v>
      </c>
      <c r="F1698">
        <v>100.4958</v>
      </c>
      <c r="G1698">
        <v>100.5162</v>
      </c>
      <c r="H1698">
        <v>100.53489999999999</v>
      </c>
      <c r="I1698">
        <v>100.8232</v>
      </c>
      <c r="J1698">
        <v>98.092799999999997</v>
      </c>
      <c r="K1698">
        <v>98.709400000000002</v>
      </c>
      <c r="L1698">
        <v>100.15260000000001</v>
      </c>
      <c r="M1698">
        <v>100.1314</v>
      </c>
      <c r="N1698">
        <v>99.366299999999995</v>
      </c>
    </row>
    <row r="1699" spans="1:14" x14ac:dyDescent="0.2">
      <c r="A1699" t="s">
        <v>840</v>
      </c>
      <c r="B1699">
        <v>2009</v>
      </c>
      <c r="C1699">
        <v>101.35339999999999</v>
      </c>
      <c r="D1699">
        <v>99.252600000000001</v>
      </c>
      <c r="E1699">
        <v>100.04819999999999</v>
      </c>
      <c r="F1699">
        <v>99.833799999999997</v>
      </c>
      <c r="G1699">
        <v>98.883200000000002</v>
      </c>
      <c r="H1699">
        <v>98.528000000000006</v>
      </c>
      <c r="I1699">
        <v>98.069199999999995</v>
      </c>
      <c r="J1699">
        <v>98.185599999999994</v>
      </c>
      <c r="K1699">
        <v>98.935199999999995</v>
      </c>
      <c r="L1699">
        <v>99.949799999999996</v>
      </c>
      <c r="M1699">
        <v>96.922399999999996</v>
      </c>
      <c r="N1699">
        <v>102.05159999999999</v>
      </c>
    </row>
    <row r="1700" spans="1:14" x14ac:dyDescent="0.2">
      <c r="A1700" t="s">
        <v>840</v>
      </c>
      <c r="B1700">
        <v>2010</v>
      </c>
      <c r="C1700">
        <v>100.0562</v>
      </c>
      <c r="D1700">
        <v>100.7757</v>
      </c>
      <c r="E1700">
        <v>99.7012</v>
      </c>
      <c r="F1700">
        <v>99.107900000000001</v>
      </c>
      <c r="G1700">
        <v>100.0265</v>
      </c>
      <c r="H1700">
        <v>101.57810000000001</v>
      </c>
      <c r="I1700">
        <v>101.6961</v>
      </c>
      <c r="J1700">
        <v>101.5419</v>
      </c>
      <c r="K1700">
        <v>101.8458</v>
      </c>
      <c r="L1700">
        <v>99.432699999999997</v>
      </c>
      <c r="M1700">
        <v>101.3377</v>
      </c>
      <c r="N1700">
        <v>103.12130000000001</v>
      </c>
    </row>
    <row r="1701" spans="1:14" x14ac:dyDescent="0.2">
      <c r="A1701" t="s">
        <v>840</v>
      </c>
      <c r="B1701">
        <v>2011</v>
      </c>
      <c r="C1701">
        <v>100.63379999999999</v>
      </c>
      <c r="D1701">
        <v>99.522000000000006</v>
      </c>
      <c r="E1701">
        <v>102.2993</v>
      </c>
      <c r="F1701">
        <v>100.1756</v>
      </c>
      <c r="G1701">
        <v>101.6484</v>
      </c>
      <c r="H1701">
        <v>101.7813</v>
      </c>
      <c r="I1701">
        <v>102.06740000000001</v>
      </c>
      <c r="J1701">
        <v>103.5822</v>
      </c>
      <c r="K1701">
        <v>101.4097</v>
      </c>
      <c r="L1701">
        <v>100.4563</v>
      </c>
      <c r="M1701">
        <v>99.693399999999997</v>
      </c>
    </row>
    <row r="1702" spans="1:14" x14ac:dyDescent="0.2">
      <c r="A1702" t="s">
        <v>841</v>
      </c>
      <c r="B1702" t="s">
        <v>842</v>
      </c>
      <c r="C1702" t="s">
        <v>843</v>
      </c>
      <c r="D1702" t="s">
        <v>844</v>
      </c>
      <c r="E1702" t="s">
        <v>845</v>
      </c>
    </row>
    <row r="1703" spans="1:14" x14ac:dyDescent="0.2">
      <c r="A1703" t="s">
        <v>841</v>
      </c>
      <c r="B1703" t="s">
        <v>714</v>
      </c>
      <c r="C1703">
        <v>92.431399999999996</v>
      </c>
      <c r="D1703">
        <v>88.757900000000006</v>
      </c>
      <c r="E1703">
        <v>73.791899999999998</v>
      </c>
      <c r="F1703">
        <v>63.798200000000001</v>
      </c>
      <c r="G1703">
        <v>54.078499999999998</v>
      </c>
      <c r="H1703">
        <v>43.2697</v>
      </c>
      <c r="I1703">
        <v>39.171100000000003</v>
      </c>
      <c r="J1703">
        <v>38.709000000000003</v>
      </c>
      <c r="K1703">
        <v>42.347799999999999</v>
      </c>
      <c r="L1703">
        <v>44.945700000000002</v>
      </c>
      <c r="M1703">
        <v>44.2684</v>
      </c>
      <c r="N1703">
        <v>46.946399999999997</v>
      </c>
    </row>
    <row r="1704" spans="1:14" x14ac:dyDescent="0.2">
      <c r="A1704" t="s">
        <v>841</v>
      </c>
      <c r="B1704" t="s">
        <v>715</v>
      </c>
      <c r="C1704">
        <v>46.7502</v>
      </c>
      <c r="D1704">
        <v>44.273099999999999</v>
      </c>
      <c r="E1704">
        <v>44.967300000000002</v>
      </c>
      <c r="F1704">
        <v>44.944200000000002</v>
      </c>
      <c r="G1704">
        <v>46.392899999999997</v>
      </c>
      <c r="H1704">
        <v>49.862499999999997</v>
      </c>
      <c r="I1704">
        <v>55.910800000000002</v>
      </c>
      <c r="J1704">
        <v>60.681800000000003</v>
      </c>
      <c r="K1704">
        <v>63.418599999999998</v>
      </c>
      <c r="L1704">
        <v>63.796999999999997</v>
      </c>
      <c r="M1704">
        <v>62.054000000000002</v>
      </c>
      <c r="N1704">
        <v>64.134299999999996</v>
      </c>
    </row>
    <row r="1705" spans="1:14" x14ac:dyDescent="0.2">
      <c r="A1705" t="s">
        <v>841</v>
      </c>
      <c r="B1705" t="s">
        <v>716</v>
      </c>
      <c r="C1705">
        <v>64.905900000000003</v>
      </c>
      <c r="D1705">
        <v>67.924000000000007</v>
      </c>
      <c r="E1705">
        <v>66.961100000000002</v>
      </c>
      <c r="F1705">
        <v>66.531899999999993</v>
      </c>
      <c r="G1705">
        <v>68.841300000000004</v>
      </c>
      <c r="H1705">
        <v>67.041499999999999</v>
      </c>
      <c r="I1705">
        <v>67.232500000000002</v>
      </c>
      <c r="J1705">
        <v>64.456100000000006</v>
      </c>
      <c r="K1705">
        <v>63.377400000000002</v>
      </c>
      <c r="L1705">
        <v>63.018300000000004</v>
      </c>
      <c r="M1705">
        <v>62.050400000000003</v>
      </c>
      <c r="N1705">
        <v>60.665999999999997</v>
      </c>
    </row>
    <row r="1706" spans="1:14" x14ac:dyDescent="0.2">
      <c r="A1706" t="s">
        <v>841</v>
      </c>
      <c r="B1706" t="s">
        <v>717</v>
      </c>
      <c r="C1706">
        <v>55.9985</v>
      </c>
      <c r="D1706">
        <v>53.363900000000001</v>
      </c>
      <c r="E1706">
        <v>53.229599999999998</v>
      </c>
      <c r="F1706">
        <v>52.581899999999997</v>
      </c>
      <c r="G1706">
        <v>52.587499999999999</v>
      </c>
      <c r="H1706">
        <v>55.454799999999999</v>
      </c>
      <c r="I1706">
        <v>60.557600000000001</v>
      </c>
      <c r="J1706">
        <v>59.873600000000003</v>
      </c>
      <c r="K1706">
        <v>58.250700000000002</v>
      </c>
      <c r="L1706">
        <v>58.110199999999999</v>
      </c>
      <c r="M1706">
        <v>59.860300000000002</v>
      </c>
      <c r="N1706">
        <v>59.559800000000003</v>
      </c>
    </row>
    <row r="1707" spans="1:14" x14ac:dyDescent="0.2">
      <c r="A1707" t="s">
        <v>841</v>
      </c>
      <c r="B1707" t="s">
        <v>718</v>
      </c>
      <c r="C1707">
        <v>60.7179</v>
      </c>
      <c r="D1707">
        <v>60.5764</v>
      </c>
      <c r="E1707">
        <v>63.284300000000002</v>
      </c>
      <c r="F1707">
        <v>63.313000000000002</v>
      </c>
      <c r="G1707">
        <v>65.986900000000006</v>
      </c>
      <c r="H1707">
        <v>61.4816</v>
      </c>
      <c r="I1707">
        <v>60.4664</v>
      </c>
      <c r="J1707">
        <v>58.761099999999999</v>
      </c>
      <c r="K1707">
        <v>59.445</v>
      </c>
      <c r="L1707">
        <v>57.472700000000003</v>
      </c>
      <c r="M1707">
        <v>56.4557</v>
      </c>
      <c r="N1707">
        <v>54.711799999999997</v>
      </c>
    </row>
    <row r="1708" spans="1:14" x14ac:dyDescent="0.2">
      <c r="A1708" t="s">
        <v>841</v>
      </c>
      <c r="B1708" t="s">
        <v>719</v>
      </c>
      <c r="C1708">
        <v>54.266100000000002</v>
      </c>
      <c r="D1708">
        <v>53.669499999999999</v>
      </c>
      <c r="E1708">
        <v>52.534100000000002</v>
      </c>
      <c r="F1708">
        <v>54.692599999999999</v>
      </c>
      <c r="G1708">
        <v>55.354900000000001</v>
      </c>
      <c r="H1708">
        <v>50.683700000000002</v>
      </c>
      <c r="I1708">
        <v>46.170699999999997</v>
      </c>
      <c r="J1708">
        <v>40.176499999999997</v>
      </c>
      <c r="K1708">
        <v>41.518000000000001</v>
      </c>
      <c r="L1708">
        <v>39.889099999999999</v>
      </c>
      <c r="M1708">
        <v>38.967599999999997</v>
      </c>
      <c r="N1708">
        <v>36.776400000000002</v>
      </c>
    </row>
    <row r="1709" spans="1:14" x14ac:dyDescent="0.2">
      <c r="A1709" t="s">
        <v>841</v>
      </c>
      <c r="B1709" t="s">
        <v>720</v>
      </c>
      <c r="C1709">
        <v>34.315600000000003</v>
      </c>
      <c r="D1709">
        <v>32.956600000000002</v>
      </c>
      <c r="E1709">
        <v>34.929699999999997</v>
      </c>
      <c r="F1709">
        <v>33.548400000000001</v>
      </c>
      <c r="G1709">
        <v>30.438099999999999</v>
      </c>
      <c r="H1709">
        <v>27.159199999999998</v>
      </c>
      <c r="I1709">
        <v>30.498200000000001</v>
      </c>
      <c r="J1709">
        <v>31.431799999999999</v>
      </c>
      <c r="K1709">
        <v>30.272200000000002</v>
      </c>
      <c r="L1709">
        <v>33.642200000000003</v>
      </c>
      <c r="M1709">
        <v>36.087699999999998</v>
      </c>
      <c r="N1709">
        <v>36.745699999999999</v>
      </c>
    </row>
    <row r="1710" spans="1:14" x14ac:dyDescent="0.2">
      <c r="A1710" t="s">
        <v>841</v>
      </c>
      <c r="B1710" t="s">
        <v>721</v>
      </c>
      <c r="C1710">
        <v>41.952199999999998</v>
      </c>
      <c r="D1710">
        <v>41.025599999999997</v>
      </c>
      <c r="E1710">
        <v>38.703200000000002</v>
      </c>
      <c r="F1710">
        <v>39.516300000000001</v>
      </c>
      <c r="G1710">
        <v>41.028100000000002</v>
      </c>
      <c r="H1710">
        <v>43.8354</v>
      </c>
      <c r="I1710">
        <v>46.314700000000002</v>
      </c>
      <c r="J1710">
        <v>47.735799999999998</v>
      </c>
      <c r="K1710">
        <v>50.274299999999997</v>
      </c>
      <c r="L1710">
        <v>51.2926</v>
      </c>
      <c r="M1710">
        <v>50.815800000000003</v>
      </c>
      <c r="N1710">
        <v>52.364199999999997</v>
      </c>
    </row>
    <row r="1711" spans="1:14" x14ac:dyDescent="0.2">
      <c r="A1711" t="s">
        <v>841</v>
      </c>
      <c r="B1711" t="s">
        <v>722</v>
      </c>
      <c r="C1711">
        <v>52.149099999999997</v>
      </c>
      <c r="D1711">
        <v>52.5976</v>
      </c>
      <c r="E1711">
        <v>55.920299999999997</v>
      </c>
      <c r="F1711">
        <v>56.601799999999997</v>
      </c>
      <c r="G1711">
        <v>55.599600000000002</v>
      </c>
      <c r="H1711">
        <v>57.099800000000002</v>
      </c>
      <c r="I1711">
        <v>55.227499999999999</v>
      </c>
      <c r="J1711">
        <v>50.368899999999996</v>
      </c>
      <c r="K1711">
        <v>52.445900000000002</v>
      </c>
      <c r="L1711">
        <v>53.125700000000002</v>
      </c>
      <c r="M1711">
        <v>53.9893</v>
      </c>
      <c r="N1711">
        <v>53.540100000000002</v>
      </c>
    </row>
    <row r="1712" spans="1:14" x14ac:dyDescent="0.2">
      <c r="A1712" t="s">
        <v>841</v>
      </c>
      <c r="B1712" t="s">
        <v>723</v>
      </c>
      <c r="C1712">
        <v>54.254600000000003</v>
      </c>
      <c r="D1712">
        <v>53.895000000000003</v>
      </c>
      <c r="E1712">
        <v>50.411200000000001</v>
      </c>
      <c r="F1712">
        <v>49.522599999999997</v>
      </c>
      <c r="G1712">
        <v>52.455500000000001</v>
      </c>
      <c r="H1712">
        <v>49.434199999999997</v>
      </c>
      <c r="I1712">
        <v>52.584800000000001</v>
      </c>
      <c r="J1712">
        <v>53.247700000000002</v>
      </c>
      <c r="K1712">
        <v>53.630499999999998</v>
      </c>
      <c r="L1712">
        <v>54.397599999999997</v>
      </c>
      <c r="M1712">
        <v>53.188200000000002</v>
      </c>
      <c r="N1712">
        <v>54.190100000000001</v>
      </c>
    </row>
    <row r="1713" spans="1:14" x14ac:dyDescent="0.2">
      <c r="A1713" t="s">
        <v>841</v>
      </c>
      <c r="B1713" t="s">
        <v>724</v>
      </c>
      <c r="C1713">
        <v>55.043100000000003</v>
      </c>
      <c r="D1713">
        <v>53.879199999999997</v>
      </c>
      <c r="E1713">
        <v>52.6751</v>
      </c>
      <c r="F1713">
        <v>59.842700000000001</v>
      </c>
      <c r="G1713">
        <v>60.497199999999999</v>
      </c>
      <c r="H1713">
        <v>57.112400000000001</v>
      </c>
      <c r="I1713">
        <v>55.6663</v>
      </c>
      <c r="J1713">
        <v>56.010399999999997</v>
      </c>
      <c r="K1713">
        <v>56.287999999999997</v>
      </c>
      <c r="L1713">
        <v>56.244399999999999</v>
      </c>
      <c r="M1713">
        <v>55.808199999999999</v>
      </c>
      <c r="N1713">
        <v>57.991999999999997</v>
      </c>
    </row>
    <row r="1714" spans="1:14" x14ac:dyDescent="0.2">
      <c r="A1714" t="s">
        <v>841</v>
      </c>
      <c r="B1714" t="s">
        <v>725</v>
      </c>
      <c r="C1714">
        <v>57.234099999999998</v>
      </c>
      <c r="D1714">
        <v>59.2057</v>
      </c>
      <c r="E1714">
        <v>66.979799999999997</v>
      </c>
      <c r="F1714">
        <v>67.834999999999994</v>
      </c>
      <c r="G1714">
        <v>64.699399999999997</v>
      </c>
      <c r="H1714">
        <v>64.8018</v>
      </c>
      <c r="I1714">
        <v>66.068700000000007</v>
      </c>
      <c r="J1714">
        <v>65.886700000000005</v>
      </c>
      <c r="K1714">
        <v>66.586799999999997</v>
      </c>
      <c r="L1714">
        <v>64.458299999999994</v>
      </c>
      <c r="M1714">
        <v>65.882000000000005</v>
      </c>
      <c r="N1714">
        <v>66.554900000000004</v>
      </c>
    </row>
    <row r="1715" spans="1:14" x14ac:dyDescent="0.2">
      <c r="A1715" t="s">
        <v>841</v>
      </c>
      <c r="B1715" t="s">
        <v>726</v>
      </c>
      <c r="C1715">
        <v>69.346299999999999</v>
      </c>
      <c r="D1715">
        <v>72.422200000000004</v>
      </c>
      <c r="E1715">
        <v>69.4358</v>
      </c>
      <c r="F1715">
        <v>67.474800000000002</v>
      </c>
      <c r="G1715">
        <v>64.100200000000001</v>
      </c>
      <c r="H1715">
        <v>62.153700000000001</v>
      </c>
      <c r="I1715">
        <v>59.060499999999998</v>
      </c>
      <c r="J1715">
        <v>56.958399999999997</v>
      </c>
      <c r="K1715">
        <v>55.299599999999998</v>
      </c>
      <c r="L1715">
        <v>53.332000000000001</v>
      </c>
      <c r="M1715">
        <v>50.422600000000003</v>
      </c>
      <c r="N1715">
        <v>47.2502</v>
      </c>
    </row>
    <row r="1716" spans="1:14" x14ac:dyDescent="0.2">
      <c r="A1716" t="s">
        <v>841</v>
      </c>
      <c r="B1716" t="s">
        <v>727</v>
      </c>
      <c r="C1716">
        <v>45.099600000000002</v>
      </c>
      <c r="D1716">
        <v>43.878999999999998</v>
      </c>
      <c r="E1716">
        <v>43.438200000000002</v>
      </c>
      <c r="F1716">
        <v>41.020800000000001</v>
      </c>
      <c r="G1716">
        <v>41.871600000000001</v>
      </c>
      <c r="H1716">
        <v>43.324800000000003</v>
      </c>
      <c r="I1716">
        <v>44.203200000000002</v>
      </c>
      <c r="J1716">
        <v>47.1952</v>
      </c>
      <c r="K1716">
        <v>50.426900000000003</v>
      </c>
      <c r="L1716">
        <v>53.351300000000002</v>
      </c>
      <c r="M1716">
        <v>56.495399999999997</v>
      </c>
      <c r="N1716">
        <v>58.158700000000003</v>
      </c>
    </row>
    <row r="1717" spans="1:14" x14ac:dyDescent="0.2">
      <c r="A1717" t="s">
        <v>841</v>
      </c>
      <c r="B1717" t="s">
        <v>728</v>
      </c>
      <c r="C1717">
        <v>57.769799999999996</v>
      </c>
      <c r="D1717">
        <v>58.576599999999999</v>
      </c>
      <c r="E1717">
        <v>59.090499999999999</v>
      </c>
      <c r="F1717">
        <v>61.013800000000003</v>
      </c>
      <c r="G1717">
        <v>63.573799999999999</v>
      </c>
      <c r="H1717">
        <v>64.9739</v>
      </c>
      <c r="I1717">
        <v>70.086799999999997</v>
      </c>
      <c r="J1717">
        <v>72.412800000000004</v>
      </c>
      <c r="K1717">
        <v>71.138999999999996</v>
      </c>
      <c r="L1717">
        <v>74.255200000000002</v>
      </c>
      <c r="M1717">
        <v>75.582099999999997</v>
      </c>
      <c r="N1717">
        <v>77.196399999999997</v>
      </c>
    </row>
    <row r="1718" spans="1:14" x14ac:dyDescent="0.2">
      <c r="A1718" t="s">
        <v>841</v>
      </c>
      <c r="B1718" t="s">
        <v>729</v>
      </c>
      <c r="C1718">
        <v>82.461500000000001</v>
      </c>
      <c r="D1718">
        <v>84.023099999999999</v>
      </c>
      <c r="E1718">
        <v>86.329800000000006</v>
      </c>
      <c r="F1718">
        <v>88.633200000000002</v>
      </c>
      <c r="G1718">
        <v>88.337999999999994</v>
      </c>
      <c r="H1718">
        <v>88.288700000000006</v>
      </c>
      <c r="I1718">
        <v>86.448700000000002</v>
      </c>
      <c r="J1718">
        <v>83.474699999999999</v>
      </c>
      <c r="K1718">
        <v>80.286299999999997</v>
      </c>
      <c r="L1718">
        <v>75.008200000000002</v>
      </c>
      <c r="M1718">
        <v>70.097200000000001</v>
      </c>
      <c r="N1718">
        <v>64.215100000000007</v>
      </c>
    </row>
    <row r="1719" spans="1:14" x14ac:dyDescent="0.2">
      <c r="A1719" t="s">
        <v>841</v>
      </c>
      <c r="B1719" t="s">
        <v>730</v>
      </c>
      <c r="C1719">
        <v>63.091700000000003</v>
      </c>
      <c r="D1719">
        <v>60.106299999999997</v>
      </c>
      <c r="E1719">
        <v>57.2729</v>
      </c>
      <c r="F1719">
        <v>54.945599999999999</v>
      </c>
      <c r="G1719">
        <v>57.428699999999999</v>
      </c>
      <c r="H1719">
        <v>58.726100000000002</v>
      </c>
      <c r="I1719">
        <v>58.3459</v>
      </c>
      <c r="J1719">
        <v>58.347799999999999</v>
      </c>
      <c r="K1719">
        <v>59.323399999999999</v>
      </c>
      <c r="L1719">
        <v>59.249400000000001</v>
      </c>
      <c r="M1719">
        <v>58.055100000000003</v>
      </c>
      <c r="N1719">
        <v>60.197299999999998</v>
      </c>
    </row>
    <row r="1720" spans="1:14" x14ac:dyDescent="0.2">
      <c r="A1720" t="s">
        <v>841</v>
      </c>
      <c r="B1720" t="s">
        <v>731</v>
      </c>
      <c r="C1720">
        <v>60.554400000000001</v>
      </c>
      <c r="D1720">
        <v>63.278799999999997</v>
      </c>
      <c r="E1720">
        <v>64.873000000000005</v>
      </c>
      <c r="F1720">
        <v>66.551199999999994</v>
      </c>
      <c r="G1720">
        <v>68.887699999999995</v>
      </c>
      <c r="H1720">
        <v>69.846699999999998</v>
      </c>
      <c r="I1720">
        <v>69.349199999999996</v>
      </c>
      <c r="J1720">
        <v>69.840800000000002</v>
      </c>
      <c r="K1720">
        <v>70.375799999999998</v>
      </c>
      <c r="L1720">
        <v>70.967500000000001</v>
      </c>
      <c r="M1720">
        <v>71.727999999999994</v>
      </c>
      <c r="N1720">
        <v>72.458100000000002</v>
      </c>
    </row>
    <row r="1721" spans="1:14" x14ac:dyDescent="0.2">
      <c r="A1721" t="s">
        <v>841</v>
      </c>
      <c r="B1721" t="s">
        <v>732</v>
      </c>
      <c r="C1721">
        <v>72.309899999999999</v>
      </c>
      <c r="D1721">
        <v>72.213999999999999</v>
      </c>
      <c r="E1721">
        <v>72.926100000000005</v>
      </c>
      <c r="F1721">
        <v>72.870099999999994</v>
      </c>
      <c r="G1721">
        <v>72.784099999999995</v>
      </c>
      <c r="H1721">
        <v>73.459900000000005</v>
      </c>
      <c r="I1721">
        <v>74.620199999999997</v>
      </c>
      <c r="J1721">
        <v>74.855099999999993</v>
      </c>
      <c r="K1721">
        <v>75.297700000000006</v>
      </c>
      <c r="L1721">
        <v>75.202799999999996</v>
      </c>
      <c r="M1721">
        <v>78.3172</v>
      </c>
      <c r="N1721">
        <v>79.311000000000007</v>
      </c>
    </row>
    <row r="1722" spans="1:14" x14ac:dyDescent="0.2">
      <c r="A1722" t="s">
        <v>841</v>
      </c>
      <c r="B1722" t="s">
        <v>733</v>
      </c>
      <c r="C1722">
        <v>80.341700000000003</v>
      </c>
      <c r="D1722">
        <v>81.076999999999998</v>
      </c>
      <c r="E1722">
        <v>81.806399999999996</v>
      </c>
      <c r="F1722">
        <v>82.085599999999999</v>
      </c>
      <c r="G1722">
        <v>80.073999999999998</v>
      </c>
      <c r="H1722">
        <v>82.719700000000003</v>
      </c>
      <c r="I1722">
        <v>84.907300000000006</v>
      </c>
      <c r="J1722">
        <v>85.786299999999997</v>
      </c>
      <c r="K1722">
        <v>85.701999999999998</v>
      </c>
      <c r="L1722">
        <v>86.983400000000003</v>
      </c>
      <c r="M1722">
        <v>86.756</v>
      </c>
      <c r="N1722">
        <v>86.031599999999997</v>
      </c>
    </row>
    <row r="1723" spans="1:14" x14ac:dyDescent="0.2">
      <c r="A1723" t="s">
        <v>841</v>
      </c>
      <c r="B1723" t="s">
        <v>734</v>
      </c>
      <c r="C1723">
        <v>87.728099999999998</v>
      </c>
      <c r="D1723">
        <v>90.380300000000005</v>
      </c>
      <c r="E1723">
        <v>92.507199999999997</v>
      </c>
      <c r="F1723">
        <v>95.5304</v>
      </c>
      <c r="G1723">
        <v>97.557900000000004</v>
      </c>
      <c r="H1723">
        <v>98.1982</v>
      </c>
      <c r="I1723">
        <v>97.97</v>
      </c>
      <c r="J1723">
        <v>100.3154</v>
      </c>
      <c r="K1723">
        <v>100.4898</v>
      </c>
      <c r="L1723">
        <v>100.06310000000001</v>
      </c>
      <c r="M1723">
        <v>98.172399999999996</v>
      </c>
      <c r="N1723">
        <v>99.209900000000005</v>
      </c>
    </row>
    <row r="1724" spans="1:14" x14ac:dyDescent="0.2">
      <c r="A1724" t="s">
        <v>841</v>
      </c>
      <c r="B1724" t="s">
        <v>735</v>
      </c>
      <c r="C1724">
        <v>100.97110000000001</v>
      </c>
      <c r="D1724">
        <v>101.9151</v>
      </c>
      <c r="E1724">
        <v>101.52589999999999</v>
      </c>
      <c r="F1724">
        <v>100.3613</v>
      </c>
      <c r="G1724">
        <v>99.924499999999995</v>
      </c>
      <c r="H1724">
        <v>101.166</v>
      </c>
      <c r="I1724">
        <v>100.9196</v>
      </c>
      <c r="J1724">
        <v>100.01690000000001</v>
      </c>
      <c r="K1724">
        <v>99.041799999999995</v>
      </c>
      <c r="L1724">
        <v>95.429199999999994</v>
      </c>
      <c r="M1724">
        <v>98.614999999999995</v>
      </c>
      <c r="N1724">
        <v>100.1878</v>
      </c>
    </row>
    <row r="1725" spans="1:14" x14ac:dyDescent="0.2">
      <c r="A1725" t="s">
        <v>841</v>
      </c>
      <c r="B1725" t="s">
        <v>736</v>
      </c>
      <c r="C1725">
        <v>98.853899999999996</v>
      </c>
      <c r="D1725">
        <v>98.551299999999998</v>
      </c>
      <c r="E1725">
        <v>100.5784</v>
      </c>
      <c r="F1725">
        <v>102.6769</v>
      </c>
      <c r="G1725">
        <v>104.82129999999999</v>
      </c>
      <c r="H1725">
        <v>105.93040000000001</v>
      </c>
      <c r="I1725">
        <v>106.944</v>
      </c>
      <c r="J1725">
        <v>108.8871</v>
      </c>
      <c r="K1725">
        <v>111.3878</v>
      </c>
      <c r="L1725">
        <v>109.77030000000001</v>
      </c>
      <c r="M1725">
        <v>105.92659999999999</v>
      </c>
      <c r="N1725">
        <v>98.425799999999995</v>
      </c>
    </row>
    <row r="1726" spans="1:14" x14ac:dyDescent="0.2">
      <c r="A1726" t="s">
        <v>841</v>
      </c>
      <c r="B1726" t="s">
        <v>737</v>
      </c>
      <c r="C1726">
        <v>89.664100000000005</v>
      </c>
      <c r="D1726">
        <v>76.804299999999998</v>
      </c>
      <c r="E1726">
        <v>63.637599999999999</v>
      </c>
      <c r="F1726">
        <v>57.491999999999997</v>
      </c>
      <c r="G1726">
        <v>54.709400000000002</v>
      </c>
      <c r="H1726">
        <v>52.356999999999999</v>
      </c>
      <c r="I1726">
        <v>52.474600000000002</v>
      </c>
      <c r="J1726">
        <v>53.441899999999997</v>
      </c>
      <c r="K1726">
        <v>55.350499999999997</v>
      </c>
      <c r="L1726">
        <v>57.0764</v>
      </c>
      <c r="M1726">
        <v>60.192900000000002</v>
      </c>
      <c r="N1726">
        <v>63.612900000000003</v>
      </c>
    </row>
    <row r="1727" spans="1:14" x14ac:dyDescent="0.2">
      <c r="A1727" t="s">
        <v>841</v>
      </c>
      <c r="B1727" t="s">
        <v>738</v>
      </c>
      <c r="C1727">
        <v>70.375799999999998</v>
      </c>
      <c r="D1727">
        <v>75.516499999999994</v>
      </c>
      <c r="E1727">
        <v>79.874300000000005</v>
      </c>
      <c r="F1727">
        <v>83.356899999999996</v>
      </c>
      <c r="G1727">
        <v>84.089100000000002</v>
      </c>
      <c r="H1727">
        <v>80.478099999999998</v>
      </c>
      <c r="I1727">
        <v>81.518500000000003</v>
      </c>
      <c r="J1727">
        <v>84.613</v>
      </c>
      <c r="K1727">
        <v>85.712000000000003</v>
      </c>
      <c r="L1727">
        <v>86.532799999999995</v>
      </c>
      <c r="M1727">
        <v>86.72</v>
      </c>
      <c r="N1727">
        <v>88.437200000000004</v>
      </c>
    </row>
    <row r="1728" spans="1:14" x14ac:dyDescent="0.2">
      <c r="A1728" t="s">
        <v>841</v>
      </c>
      <c r="B1728" t="s">
        <v>739</v>
      </c>
      <c r="C1728">
        <v>91.053600000000003</v>
      </c>
      <c r="D1728">
        <v>91.470799999999997</v>
      </c>
      <c r="E1728">
        <v>91.777199999999993</v>
      </c>
      <c r="F1728">
        <v>95.135499999999993</v>
      </c>
      <c r="G1728">
        <v>98.18</v>
      </c>
      <c r="H1728">
        <v>98.443700000000007</v>
      </c>
      <c r="I1728">
        <v>100.852</v>
      </c>
      <c r="J1728">
        <v>103.0335</v>
      </c>
      <c r="K1728">
        <v>103.8758</v>
      </c>
      <c r="L1728">
        <v>105.7988</v>
      </c>
      <c r="M1728">
        <v>105.0684</v>
      </c>
    </row>
    <row r="1729" spans="1:14" x14ac:dyDescent="0.2">
      <c r="A1729" t="s">
        <v>846</v>
      </c>
      <c r="B1729" t="s">
        <v>847</v>
      </c>
      <c r="C1729" t="s">
        <v>848</v>
      </c>
    </row>
    <row r="1730" spans="1:14" x14ac:dyDescent="0.2">
      <c r="A1730" t="s">
        <v>849</v>
      </c>
      <c r="B1730">
        <v>1986</v>
      </c>
      <c r="C1730">
        <v>70.380799999999994</v>
      </c>
      <c r="D1730">
        <v>70.077100000000002</v>
      </c>
      <c r="E1730">
        <v>68.915300000000002</v>
      </c>
      <c r="F1730">
        <v>68.556700000000006</v>
      </c>
      <c r="G1730">
        <v>69.361599999999996</v>
      </c>
      <c r="H1730">
        <v>68.991600000000005</v>
      </c>
      <c r="I1730">
        <v>70.316400000000002</v>
      </c>
      <c r="J1730">
        <v>67.429100000000005</v>
      </c>
      <c r="K1730">
        <v>68.488200000000006</v>
      </c>
      <c r="L1730">
        <v>67.920299999999997</v>
      </c>
      <c r="M1730">
        <v>68.115099999999998</v>
      </c>
      <c r="N1730">
        <v>68.805599999999998</v>
      </c>
    </row>
    <row r="1731" spans="1:14" x14ac:dyDescent="0.2">
      <c r="A1731" t="s">
        <v>849</v>
      </c>
      <c r="B1731">
        <v>1987</v>
      </c>
      <c r="C1731">
        <v>69.453800000000001</v>
      </c>
      <c r="D1731">
        <v>69.484700000000004</v>
      </c>
      <c r="E1731">
        <v>70.4251</v>
      </c>
      <c r="F1731">
        <v>71.244100000000003</v>
      </c>
      <c r="G1731">
        <v>72.239500000000007</v>
      </c>
      <c r="H1731">
        <v>73.456900000000005</v>
      </c>
      <c r="I1731">
        <v>73.9893</v>
      </c>
      <c r="J1731">
        <v>74.406300000000002</v>
      </c>
      <c r="K1731">
        <v>73.841200000000001</v>
      </c>
      <c r="L1731">
        <v>73.625900000000001</v>
      </c>
      <c r="M1731">
        <v>73.990700000000004</v>
      </c>
      <c r="N1731">
        <v>73.072500000000005</v>
      </c>
    </row>
    <row r="1732" spans="1:14" x14ac:dyDescent="0.2">
      <c r="A1732" t="s">
        <v>849</v>
      </c>
      <c r="B1732">
        <v>1988</v>
      </c>
      <c r="C1732">
        <v>74.313100000000006</v>
      </c>
      <c r="D1732">
        <v>75.676699999999997</v>
      </c>
      <c r="E1732">
        <v>74.808000000000007</v>
      </c>
      <c r="F1732">
        <v>73.920299999999997</v>
      </c>
      <c r="G1732">
        <v>74.780100000000004</v>
      </c>
      <c r="H1732">
        <v>76.11</v>
      </c>
      <c r="I1732">
        <v>76.690299999999993</v>
      </c>
      <c r="J1732">
        <v>79.268100000000004</v>
      </c>
      <c r="K1732">
        <v>74.955399999999997</v>
      </c>
      <c r="L1732">
        <v>75.180700000000002</v>
      </c>
      <c r="M1732">
        <v>75.777000000000001</v>
      </c>
      <c r="N1732">
        <v>77.781899999999993</v>
      </c>
    </row>
    <row r="1733" spans="1:14" x14ac:dyDescent="0.2">
      <c r="A1733" t="s">
        <v>849</v>
      </c>
      <c r="B1733">
        <v>1989</v>
      </c>
      <c r="C1733">
        <v>75.758600000000001</v>
      </c>
      <c r="D1733">
        <v>80.2851</v>
      </c>
      <c r="E1733">
        <v>80.5852</v>
      </c>
      <c r="F1733">
        <v>79.153099999999995</v>
      </c>
      <c r="G1733">
        <v>77.652600000000007</v>
      </c>
      <c r="H1733">
        <v>76.328699999999998</v>
      </c>
      <c r="I1733">
        <v>75.991</v>
      </c>
      <c r="J1733">
        <v>76.119500000000002</v>
      </c>
      <c r="K1733">
        <v>78.152299999999997</v>
      </c>
      <c r="L1733">
        <v>78.871200000000002</v>
      </c>
      <c r="M1733">
        <v>80.294799999999995</v>
      </c>
      <c r="N1733">
        <v>84.0398</v>
      </c>
    </row>
    <row r="1734" spans="1:14" x14ac:dyDescent="0.2">
      <c r="A1734" t="s">
        <v>849</v>
      </c>
      <c r="B1734">
        <v>1990</v>
      </c>
      <c r="C1734">
        <v>76.202100000000002</v>
      </c>
      <c r="D1734">
        <v>76.186599999999999</v>
      </c>
      <c r="E1734">
        <v>78.232100000000003</v>
      </c>
      <c r="F1734">
        <v>79.727699999999999</v>
      </c>
      <c r="G1734">
        <v>79.683400000000006</v>
      </c>
      <c r="H1734">
        <v>80.612499999999997</v>
      </c>
      <c r="I1734">
        <v>79.225499999999997</v>
      </c>
      <c r="J1734">
        <v>80.533299999999997</v>
      </c>
      <c r="K1734">
        <v>81.492099999999994</v>
      </c>
      <c r="L1734">
        <v>81.206299999999999</v>
      </c>
      <c r="M1734">
        <v>78.498699999999999</v>
      </c>
      <c r="N1734">
        <v>79.594399999999993</v>
      </c>
    </row>
    <row r="1735" spans="1:14" x14ac:dyDescent="0.2">
      <c r="A1735" t="s">
        <v>849</v>
      </c>
      <c r="B1735">
        <v>1991</v>
      </c>
      <c r="C1735">
        <v>79.998699999999999</v>
      </c>
      <c r="D1735">
        <v>77.620599999999996</v>
      </c>
      <c r="E1735">
        <v>77.413799999999995</v>
      </c>
      <c r="F1735">
        <v>78.259799999999998</v>
      </c>
      <c r="G1735">
        <v>81.607100000000003</v>
      </c>
      <c r="H1735">
        <v>79.403199999999998</v>
      </c>
      <c r="I1735">
        <v>79.296499999999995</v>
      </c>
      <c r="J1735">
        <v>79.792299999999997</v>
      </c>
      <c r="K1735">
        <v>79.153599999999997</v>
      </c>
      <c r="L1735">
        <v>80.116799999999998</v>
      </c>
      <c r="M1735">
        <v>80.596900000000005</v>
      </c>
      <c r="N1735">
        <v>78.643900000000002</v>
      </c>
    </row>
    <row r="1736" spans="1:14" x14ac:dyDescent="0.2">
      <c r="A1736" t="s">
        <v>849</v>
      </c>
      <c r="B1736">
        <v>1992</v>
      </c>
      <c r="C1736">
        <v>79.535300000000007</v>
      </c>
      <c r="D1736">
        <v>79.364900000000006</v>
      </c>
      <c r="E1736">
        <v>81.533100000000005</v>
      </c>
      <c r="F1736">
        <v>81.929299999999998</v>
      </c>
      <c r="G1736">
        <v>80.834000000000003</v>
      </c>
      <c r="H1736">
        <v>80.386600000000001</v>
      </c>
      <c r="I1736">
        <v>82.150899999999993</v>
      </c>
      <c r="J1736">
        <v>79.058300000000003</v>
      </c>
      <c r="K1736">
        <v>81.576800000000006</v>
      </c>
      <c r="L1736">
        <v>80.485799999999998</v>
      </c>
      <c r="M1736">
        <v>81.156800000000004</v>
      </c>
      <c r="N1736">
        <v>81.272300000000001</v>
      </c>
    </row>
    <row r="1737" spans="1:14" x14ac:dyDescent="0.2">
      <c r="A1737" t="s">
        <v>849</v>
      </c>
      <c r="B1737">
        <v>1993</v>
      </c>
      <c r="C1737">
        <v>80.456699999999998</v>
      </c>
      <c r="D1737">
        <v>83.385199999999998</v>
      </c>
      <c r="E1737">
        <v>84.543899999999994</v>
      </c>
      <c r="F1737">
        <v>81.699700000000007</v>
      </c>
      <c r="G1737">
        <v>78.488100000000003</v>
      </c>
      <c r="H1737">
        <v>82.264799999999994</v>
      </c>
      <c r="I1737">
        <v>83.067099999999996</v>
      </c>
      <c r="J1737">
        <v>82.814300000000003</v>
      </c>
      <c r="K1737">
        <v>81.173100000000005</v>
      </c>
      <c r="L1737">
        <v>82.580799999999996</v>
      </c>
      <c r="M1737">
        <v>83.694999999999993</v>
      </c>
      <c r="N1737">
        <v>83.795199999999994</v>
      </c>
    </row>
    <row r="1738" spans="1:14" x14ac:dyDescent="0.2">
      <c r="A1738" t="s">
        <v>849</v>
      </c>
      <c r="B1738">
        <v>1994</v>
      </c>
      <c r="C1738">
        <v>85.265600000000006</v>
      </c>
      <c r="D1738">
        <v>83.501000000000005</v>
      </c>
      <c r="E1738">
        <v>82.947999999999993</v>
      </c>
      <c r="F1738">
        <v>82.665300000000002</v>
      </c>
      <c r="G1738">
        <v>82.021500000000003</v>
      </c>
      <c r="H1738">
        <v>86.4542</v>
      </c>
      <c r="I1738">
        <v>83.088800000000006</v>
      </c>
      <c r="J1738">
        <v>83.685900000000004</v>
      </c>
      <c r="K1738">
        <v>83.736000000000004</v>
      </c>
      <c r="L1738">
        <v>83.688400000000001</v>
      </c>
      <c r="M1738">
        <v>82.898700000000005</v>
      </c>
      <c r="N1738">
        <v>83.137200000000007</v>
      </c>
    </row>
    <row r="1739" spans="1:14" x14ac:dyDescent="0.2">
      <c r="A1739" t="s">
        <v>849</v>
      </c>
      <c r="B1739">
        <v>1995</v>
      </c>
      <c r="C1739">
        <v>83.613399999999999</v>
      </c>
      <c r="D1739">
        <v>84.447000000000003</v>
      </c>
      <c r="E1739">
        <v>84.307400000000001</v>
      </c>
      <c r="F1739">
        <v>84.759399999999999</v>
      </c>
      <c r="G1739">
        <v>84.675799999999995</v>
      </c>
      <c r="H1739">
        <v>84.262</v>
      </c>
      <c r="I1739">
        <v>86.417299999999997</v>
      </c>
      <c r="J1739">
        <v>89.033799999999999</v>
      </c>
      <c r="K1739">
        <v>83.871399999999994</v>
      </c>
      <c r="L1739">
        <v>82.850200000000001</v>
      </c>
      <c r="M1739">
        <v>84.216200000000001</v>
      </c>
      <c r="N1739">
        <v>85.119100000000003</v>
      </c>
    </row>
    <row r="1740" spans="1:14" x14ac:dyDescent="0.2">
      <c r="A1740" t="s">
        <v>849</v>
      </c>
      <c r="B1740">
        <v>1996</v>
      </c>
      <c r="C1740">
        <v>85.754499999999993</v>
      </c>
      <c r="D1740">
        <v>86.195499999999996</v>
      </c>
      <c r="E1740">
        <v>86.034199999999998</v>
      </c>
      <c r="F1740">
        <v>84.808700000000002</v>
      </c>
      <c r="G1740">
        <v>86.711299999999994</v>
      </c>
      <c r="H1740">
        <v>86.792400000000001</v>
      </c>
      <c r="I1740">
        <v>85.299599999999998</v>
      </c>
      <c r="J1740">
        <v>86.036100000000005</v>
      </c>
      <c r="K1740">
        <v>85.914500000000004</v>
      </c>
      <c r="L1740">
        <v>87.130499999999998</v>
      </c>
      <c r="M1740">
        <v>88.361400000000003</v>
      </c>
      <c r="N1740">
        <v>86.825400000000002</v>
      </c>
    </row>
    <row r="1741" spans="1:14" x14ac:dyDescent="0.2">
      <c r="A1741" t="s">
        <v>849</v>
      </c>
      <c r="B1741">
        <v>1997</v>
      </c>
      <c r="C1741">
        <v>88.023200000000003</v>
      </c>
      <c r="D1741">
        <v>86.940700000000007</v>
      </c>
      <c r="E1741">
        <v>86.088399999999993</v>
      </c>
      <c r="F1741">
        <v>87.304100000000005</v>
      </c>
      <c r="G1741">
        <v>86.185500000000005</v>
      </c>
      <c r="H1741">
        <v>86.981099999999998</v>
      </c>
      <c r="I1741">
        <v>88.275899999999993</v>
      </c>
      <c r="J1741">
        <v>86.850200000000001</v>
      </c>
      <c r="K1741">
        <v>89.675399999999996</v>
      </c>
      <c r="L1741">
        <v>88.795599999999993</v>
      </c>
      <c r="M1741">
        <v>87.51</v>
      </c>
      <c r="N1741">
        <v>88.848200000000006</v>
      </c>
    </row>
    <row r="1742" spans="1:14" x14ac:dyDescent="0.2">
      <c r="A1742" t="s">
        <v>849</v>
      </c>
      <c r="B1742">
        <v>1998</v>
      </c>
      <c r="C1742">
        <v>85.619399999999999</v>
      </c>
      <c r="D1742">
        <v>86.649699999999996</v>
      </c>
      <c r="E1742">
        <v>88.200199999999995</v>
      </c>
      <c r="F1742">
        <v>87.420500000000004</v>
      </c>
      <c r="G1742">
        <v>90.688900000000004</v>
      </c>
      <c r="H1742">
        <v>91.003900000000002</v>
      </c>
      <c r="I1742">
        <v>89.226500000000001</v>
      </c>
      <c r="J1742">
        <v>89.8583</v>
      </c>
      <c r="K1742">
        <v>91.126999999999995</v>
      </c>
      <c r="L1742">
        <v>87.818600000000004</v>
      </c>
      <c r="M1742">
        <v>88.035899999999998</v>
      </c>
      <c r="N1742">
        <v>89.038200000000003</v>
      </c>
    </row>
    <row r="1743" spans="1:14" x14ac:dyDescent="0.2">
      <c r="A1743" t="s">
        <v>849</v>
      </c>
      <c r="B1743">
        <v>1999</v>
      </c>
      <c r="C1743">
        <v>88.801900000000003</v>
      </c>
      <c r="D1743">
        <v>88.650599999999997</v>
      </c>
      <c r="E1743">
        <v>90.788799999999995</v>
      </c>
      <c r="F1743">
        <v>93.256399999999999</v>
      </c>
      <c r="G1743">
        <v>92.400199999999998</v>
      </c>
      <c r="H1743">
        <v>89.409700000000001</v>
      </c>
      <c r="I1743">
        <v>91.392799999999994</v>
      </c>
      <c r="J1743">
        <v>88.955699999999993</v>
      </c>
      <c r="K1743">
        <v>89.615200000000002</v>
      </c>
      <c r="L1743">
        <v>90.690899999999999</v>
      </c>
      <c r="M1743">
        <v>89.292100000000005</v>
      </c>
      <c r="N1743">
        <v>90.380799999999994</v>
      </c>
    </row>
    <row r="1744" spans="1:14" x14ac:dyDescent="0.2">
      <c r="A1744" t="s">
        <v>849</v>
      </c>
      <c r="B1744">
        <v>2000</v>
      </c>
      <c r="C1744">
        <v>91.488100000000003</v>
      </c>
      <c r="D1744">
        <v>92.165300000000002</v>
      </c>
      <c r="E1744">
        <v>90.4572</v>
      </c>
      <c r="F1744">
        <v>90.350099999999998</v>
      </c>
      <c r="G1744">
        <v>92.997</v>
      </c>
      <c r="H1744">
        <v>91.793099999999995</v>
      </c>
      <c r="I1744">
        <v>88.437899999999999</v>
      </c>
      <c r="J1744">
        <v>92.381699999999995</v>
      </c>
      <c r="K1744">
        <v>93.456599999999995</v>
      </c>
      <c r="L1744">
        <v>93.486699999999999</v>
      </c>
      <c r="M1744">
        <v>95.795599999999993</v>
      </c>
      <c r="N1744">
        <v>95.952699999999993</v>
      </c>
    </row>
    <row r="1745" spans="1:14" x14ac:dyDescent="0.2">
      <c r="A1745" t="s">
        <v>849</v>
      </c>
      <c r="B1745">
        <v>2001</v>
      </c>
      <c r="C1745">
        <v>90.502600000000001</v>
      </c>
      <c r="D1745">
        <v>90.815100000000001</v>
      </c>
      <c r="E1745">
        <v>91.488900000000001</v>
      </c>
      <c r="F1745">
        <v>91.396299999999997</v>
      </c>
      <c r="G1745">
        <v>90.525800000000004</v>
      </c>
      <c r="H1745">
        <v>88.106899999999996</v>
      </c>
      <c r="I1745">
        <v>87.178600000000003</v>
      </c>
      <c r="J1745">
        <v>89.185699999999997</v>
      </c>
      <c r="K1745">
        <v>87.823099999999997</v>
      </c>
      <c r="L1745">
        <v>89.034499999999994</v>
      </c>
      <c r="M1745">
        <v>87.457800000000006</v>
      </c>
      <c r="N1745">
        <v>86.923199999999994</v>
      </c>
    </row>
    <row r="1746" spans="1:14" x14ac:dyDescent="0.2">
      <c r="A1746" t="s">
        <v>849</v>
      </c>
      <c r="B1746">
        <v>2002</v>
      </c>
      <c r="C1746">
        <v>87.839500000000001</v>
      </c>
      <c r="D1746">
        <v>89.099000000000004</v>
      </c>
      <c r="E1746">
        <v>91.129300000000001</v>
      </c>
      <c r="F1746">
        <v>91.789199999999994</v>
      </c>
      <c r="G1746">
        <v>91.452200000000005</v>
      </c>
      <c r="H1746">
        <v>91.4328</v>
      </c>
      <c r="I1746">
        <v>92.975899999999996</v>
      </c>
      <c r="J1746">
        <v>91.0411</v>
      </c>
      <c r="K1746">
        <v>93.201700000000002</v>
      </c>
      <c r="L1746">
        <v>92.053299999999993</v>
      </c>
      <c r="M1746">
        <v>91.302300000000002</v>
      </c>
      <c r="N1746">
        <v>91.1995</v>
      </c>
    </row>
    <row r="1747" spans="1:14" x14ac:dyDescent="0.2">
      <c r="A1747" t="s">
        <v>849</v>
      </c>
      <c r="B1747">
        <v>2003</v>
      </c>
      <c r="C1747">
        <v>94.114900000000006</v>
      </c>
      <c r="D1747">
        <v>94.699200000000005</v>
      </c>
      <c r="E1747">
        <v>91.052999999999997</v>
      </c>
      <c r="F1747">
        <v>90.918000000000006</v>
      </c>
      <c r="G1747">
        <v>89.450699999999998</v>
      </c>
      <c r="H1747">
        <v>88.730400000000003</v>
      </c>
      <c r="I1747">
        <v>91.331800000000001</v>
      </c>
      <c r="J1747">
        <v>92.3245</v>
      </c>
      <c r="K1747">
        <v>91.281999999999996</v>
      </c>
      <c r="L1747">
        <v>92.671999999999997</v>
      </c>
      <c r="M1747">
        <v>92.687299999999993</v>
      </c>
      <c r="N1747">
        <v>92.802800000000005</v>
      </c>
    </row>
    <row r="1748" spans="1:14" x14ac:dyDescent="0.2">
      <c r="A1748" t="s">
        <v>849</v>
      </c>
      <c r="B1748">
        <v>2004</v>
      </c>
      <c r="C1748">
        <v>94.409300000000002</v>
      </c>
      <c r="D1748">
        <v>95.18</v>
      </c>
      <c r="E1748">
        <v>92.526799999999994</v>
      </c>
      <c r="F1748">
        <v>94.107200000000006</v>
      </c>
      <c r="G1748">
        <v>97.017499999999998</v>
      </c>
      <c r="H1748">
        <v>92.894199999999998</v>
      </c>
      <c r="I1748">
        <v>92.455100000000002</v>
      </c>
      <c r="J1748">
        <v>90.382499999999993</v>
      </c>
      <c r="K1748">
        <v>92.621799999999993</v>
      </c>
      <c r="L1748">
        <v>93.551699999999997</v>
      </c>
      <c r="M1748">
        <v>95.518699999999995</v>
      </c>
      <c r="N1748">
        <v>96.5488</v>
      </c>
    </row>
    <row r="1749" spans="1:14" x14ac:dyDescent="0.2">
      <c r="A1749" t="s">
        <v>849</v>
      </c>
      <c r="B1749">
        <v>2005</v>
      </c>
      <c r="C1749">
        <v>95.342799999999997</v>
      </c>
      <c r="D1749">
        <v>94.876300000000001</v>
      </c>
      <c r="E1749">
        <v>97.194299999999998</v>
      </c>
      <c r="F1749">
        <v>95.156499999999994</v>
      </c>
      <c r="G1749">
        <v>95.334999999999994</v>
      </c>
      <c r="H1749">
        <v>98.1751</v>
      </c>
      <c r="I1749">
        <v>97.308599999999998</v>
      </c>
      <c r="J1749">
        <v>96.368600000000001</v>
      </c>
      <c r="K1749">
        <v>93.501999999999995</v>
      </c>
      <c r="L1749">
        <v>91.772900000000007</v>
      </c>
      <c r="M1749">
        <v>93.551100000000005</v>
      </c>
      <c r="N1749">
        <v>95.140699999999995</v>
      </c>
    </row>
    <row r="1750" spans="1:14" x14ac:dyDescent="0.2">
      <c r="A1750" t="s">
        <v>849</v>
      </c>
      <c r="B1750">
        <v>2006</v>
      </c>
      <c r="C1750">
        <v>89.096900000000005</v>
      </c>
      <c r="D1750">
        <v>93.896299999999997</v>
      </c>
      <c r="E1750">
        <v>94.897099999999995</v>
      </c>
      <c r="F1750">
        <v>94.2393</v>
      </c>
      <c r="G1750">
        <v>96.1815</v>
      </c>
      <c r="H1750">
        <v>96.333299999999994</v>
      </c>
      <c r="I1750">
        <v>99.087599999999995</v>
      </c>
      <c r="J1750">
        <v>97.117099999999994</v>
      </c>
      <c r="K1750">
        <v>94.241900000000001</v>
      </c>
      <c r="L1750">
        <v>97.236800000000002</v>
      </c>
      <c r="M1750">
        <v>95.893100000000004</v>
      </c>
      <c r="N1750">
        <v>94.225700000000003</v>
      </c>
    </row>
    <row r="1751" spans="1:14" x14ac:dyDescent="0.2">
      <c r="A1751" t="s">
        <v>849</v>
      </c>
      <c r="B1751">
        <v>2007</v>
      </c>
      <c r="C1751">
        <v>95.833600000000004</v>
      </c>
      <c r="D1751">
        <v>100.6662</v>
      </c>
      <c r="E1751">
        <v>97.091999999999999</v>
      </c>
      <c r="F1751">
        <v>99.217699999999994</v>
      </c>
      <c r="G1751">
        <v>99.728499999999997</v>
      </c>
      <c r="H1751">
        <v>99.123999999999995</v>
      </c>
      <c r="I1751">
        <v>98.438000000000002</v>
      </c>
      <c r="J1751">
        <v>103.0029</v>
      </c>
      <c r="K1751">
        <v>102.3241</v>
      </c>
      <c r="L1751">
        <v>102.58329999999999</v>
      </c>
      <c r="M1751">
        <v>101.2273</v>
      </c>
      <c r="N1751">
        <v>100.7623</v>
      </c>
    </row>
    <row r="1752" spans="1:14" x14ac:dyDescent="0.2">
      <c r="A1752" t="s">
        <v>849</v>
      </c>
      <c r="B1752">
        <v>2008</v>
      </c>
      <c r="C1752">
        <v>101.6289</v>
      </c>
      <c r="D1752">
        <v>101.34869999999999</v>
      </c>
      <c r="E1752">
        <v>101.24160000000001</v>
      </c>
      <c r="F1752">
        <v>101.1816</v>
      </c>
      <c r="G1752">
        <v>99.599199999999996</v>
      </c>
      <c r="H1752">
        <v>99.293400000000005</v>
      </c>
      <c r="I1752">
        <v>98.387500000000003</v>
      </c>
      <c r="J1752">
        <v>94.317599999999999</v>
      </c>
      <c r="K1752">
        <v>93.889799999999994</v>
      </c>
      <c r="L1752">
        <v>96.092299999999994</v>
      </c>
      <c r="M1752">
        <v>96.887600000000006</v>
      </c>
      <c r="N1752">
        <v>94.187799999999996</v>
      </c>
    </row>
    <row r="1753" spans="1:14" x14ac:dyDescent="0.2">
      <c r="A1753" t="s">
        <v>849</v>
      </c>
      <c r="B1753">
        <v>2009</v>
      </c>
      <c r="C1753">
        <v>93.243399999999994</v>
      </c>
      <c r="D1753">
        <v>91.6233</v>
      </c>
      <c r="E1753">
        <v>92.569100000000006</v>
      </c>
      <c r="F1753">
        <v>90.938500000000005</v>
      </c>
      <c r="G1753">
        <v>90.623800000000003</v>
      </c>
      <c r="H1753">
        <v>90.186800000000005</v>
      </c>
      <c r="I1753">
        <v>90.250100000000003</v>
      </c>
      <c r="J1753">
        <v>91.550700000000006</v>
      </c>
      <c r="K1753">
        <v>93.184200000000004</v>
      </c>
      <c r="L1753">
        <v>93.510300000000001</v>
      </c>
      <c r="M1753">
        <v>92.91</v>
      </c>
      <c r="N1753">
        <v>97.093199999999996</v>
      </c>
    </row>
    <row r="1754" spans="1:14" x14ac:dyDescent="0.2">
      <c r="A1754" t="s">
        <v>849</v>
      </c>
      <c r="B1754">
        <v>2010</v>
      </c>
      <c r="C1754">
        <v>97.741100000000003</v>
      </c>
      <c r="D1754">
        <v>98.882199999999997</v>
      </c>
      <c r="E1754">
        <v>96.5488</v>
      </c>
      <c r="F1754">
        <v>95.846199999999996</v>
      </c>
      <c r="G1754">
        <v>99.277900000000002</v>
      </c>
      <c r="H1754">
        <v>99.721900000000005</v>
      </c>
      <c r="I1754">
        <v>100.80110000000001</v>
      </c>
      <c r="J1754">
        <v>99.753399999999999</v>
      </c>
      <c r="K1754">
        <v>98.167900000000003</v>
      </c>
      <c r="L1754">
        <v>94.520600000000002</v>
      </c>
      <c r="M1754">
        <v>97.171800000000005</v>
      </c>
      <c r="N1754">
        <v>101.379</v>
      </c>
    </row>
    <row r="1755" spans="1:14" x14ac:dyDescent="0.2">
      <c r="A1755" t="s">
        <v>849</v>
      </c>
      <c r="B1755">
        <v>2011</v>
      </c>
      <c r="C1755">
        <v>98.950699999999998</v>
      </c>
      <c r="D1755">
        <v>96.261499999999998</v>
      </c>
      <c r="E1755">
        <v>97.139600000000002</v>
      </c>
      <c r="F1755">
        <v>98.3309</v>
      </c>
      <c r="G1755">
        <v>99.088499999999996</v>
      </c>
      <c r="H1755">
        <v>100.0001</v>
      </c>
      <c r="I1755">
        <v>103.15779999999999</v>
      </c>
      <c r="J1755">
        <v>100.16500000000001</v>
      </c>
      <c r="K1755">
        <v>97.701599999999999</v>
      </c>
      <c r="L1755">
        <v>98.494399999999999</v>
      </c>
      <c r="M1755">
        <v>98.657899999999998</v>
      </c>
    </row>
    <row r="1756" spans="1:14" x14ac:dyDescent="0.2">
      <c r="A1756" t="s">
        <v>850</v>
      </c>
      <c r="B1756" t="s">
        <v>851</v>
      </c>
      <c r="C1756" t="s">
        <v>852</v>
      </c>
    </row>
    <row r="1757" spans="1:14" x14ac:dyDescent="0.2">
      <c r="A1757" t="s">
        <v>853</v>
      </c>
      <c r="B1757">
        <v>1986</v>
      </c>
      <c r="C1757">
        <v>103.1049</v>
      </c>
      <c r="D1757">
        <v>101.8526</v>
      </c>
      <c r="E1757">
        <v>99.115200000000002</v>
      </c>
      <c r="F1757">
        <v>97.944999999999993</v>
      </c>
      <c r="G1757">
        <v>97.535200000000003</v>
      </c>
      <c r="H1757">
        <v>96.403400000000005</v>
      </c>
      <c r="I1757">
        <v>96.707499999999996</v>
      </c>
      <c r="J1757">
        <v>95.845100000000002</v>
      </c>
      <c r="K1757">
        <v>95.262600000000006</v>
      </c>
      <c r="L1757">
        <v>96.724100000000007</v>
      </c>
      <c r="M1757">
        <v>97.468100000000007</v>
      </c>
      <c r="N1757">
        <v>97.5428</v>
      </c>
    </row>
    <row r="1758" spans="1:14" x14ac:dyDescent="0.2">
      <c r="A1758" t="s">
        <v>853</v>
      </c>
      <c r="B1758">
        <v>1987</v>
      </c>
      <c r="C1758">
        <v>97.616399999999999</v>
      </c>
      <c r="D1758">
        <v>97.490499999999997</v>
      </c>
      <c r="E1758">
        <v>97.269800000000004</v>
      </c>
      <c r="F1758">
        <v>97.880099999999999</v>
      </c>
      <c r="G1758">
        <v>97.1477</v>
      </c>
      <c r="H1758">
        <v>97.931700000000006</v>
      </c>
      <c r="I1758">
        <v>97.455299999999994</v>
      </c>
      <c r="J1758">
        <v>98.979200000000006</v>
      </c>
      <c r="K1758">
        <v>99.721800000000002</v>
      </c>
      <c r="L1758">
        <v>100.5823</v>
      </c>
      <c r="M1758">
        <v>101.27800000000001</v>
      </c>
      <c r="N1758">
        <v>101.3832</v>
      </c>
    </row>
    <row r="1759" spans="1:14" x14ac:dyDescent="0.2">
      <c r="A1759" t="s">
        <v>853</v>
      </c>
      <c r="B1759">
        <v>1988</v>
      </c>
      <c r="C1759">
        <v>100.63249999999999</v>
      </c>
      <c r="D1759">
        <v>101.0883</v>
      </c>
      <c r="E1759">
        <v>102.3108</v>
      </c>
      <c r="F1759">
        <v>102.5132</v>
      </c>
      <c r="G1759">
        <v>102.187</v>
      </c>
      <c r="H1759">
        <v>102.47880000000001</v>
      </c>
      <c r="I1759">
        <v>101.9866</v>
      </c>
      <c r="J1759">
        <v>102.2925</v>
      </c>
      <c r="K1759">
        <v>101.4097</v>
      </c>
      <c r="L1759">
        <v>100.6935</v>
      </c>
      <c r="M1759">
        <v>99.944400000000002</v>
      </c>
      <c r="N1759">
        <v>99.635499999999993</v>
      </c>
    </row>
    <row r="1760" spans="1:14" x14ac:dyDescent="0.2">
      <c r="A1760" t="s">
        <v>853</v>
      </c>
      <c r="B1760">
        <v>1989</v>
      </c>
      <c r="C1760">
        <v>99.135900000000007</v>
      </c>
      <c r="D1760">
        <v>97.781599999999997</v>
      </c>
      <c r="E1760">
        <v>98.642399999999995</v>
      </c>
      <c r="F1760">
        <v>99.610299999999995</v>
      </c>
      <c r="G1760">
        <v>101.9372</v>
      </c>
      <c r="H1760">
        <v>100.9892</v>
      </c>
      <c r="I1760">
        <v>101.4242</v>
      </c>
      <c r="J1760">
        <v>103.61790000000001</v>
      </c>
      <c r="K1760">
        <v>101.31310000000001</v>
      </c>
      <c r="L1760">
        <v>101.629</v>
      </c>
      <c r="M1760">
        <v>102.47320000000001</v>
      </c>
      <c r="N1760">
        <v>100.9042</v>
      </c>
    </row>
    <row r="1761" spans="1:14" x14ac:dyDescent="0.2">
      <c r="A1761" t="s">
        <v>853</v>
      </c>
      <c r="B1761">
        <v>1990</v>
      </c>
      <c r="C1761">
        <v>104.4212</v>
      </c>
      <c r="D1761">
        <v>105.52930000000001</v>
      </c>
      <c r="E1761">
        <v>103.5103</v>
      </c>
      <c r="F1761">
        <v>102.54689999999999</v>
      </c>
      <c r="G1761">
        <v>102.8002</v>
      </c>
      <c r="H1761">
        <v>102.5568</v>
      </c>
      <c r="I1761">
        <v>103.2929</v>
      </c>
      <c r="J1761">
        <v>103.8276</v>
      </c>
      <c r="K1761">
        <v>103.20699999999999</v>
      </c>
      <c r="L1761">
        <v>103.9207</v>
      </c>
      <c r="M1761">
        <v>103.6366</v>
      </c>
      <c r="N1761">
        <v>102.70440000000001</v>
      </c>
    </row>
    <row r="1762" spans="1:14" x14ac:dyDescent="0.2">
      <c r="A1762" t="s">
        <v>853</v>
      </c>
      <c r="B1762">
        <v>1991</v>
      </c>
      <c r="C1762">
        <v>103.5277</v>
      </c>
      <c r="D1762">
        <v>104.69589999999999</v>
      </c>
      <c r="E1762">
        <v>104.952</v>
      </c>
      <c r="F1762">
        <v>103.5153</v>
      </c>
      <c r="G1762">
        <v>103.74039999999999</v>
      </c>
      <c r="H1762">
        <v>104.96120000000001</v>
      </c>
      <c r="I1762">
        <v>104.7641</v>
      </c>
      <c r="J1762">
        <v>103.4751</v>
      </c>
      <c r="K1762">
        <v>103.24809999999999</v>
      </c>
      <c r="L1762">
        <v>103.02419999999999</v>
      </c>
      <c r="M1762">
        <v>101.49339999999999</v>
      </c>
      <c r="N1762">
        <v>101.9432</v>
      </c>
    </row>
    <row r="1763" spans="1:14" x14ac:dyDescent="0.2">
      <c r="A1763" t="s">
        <v>853</v>
      </c>
      <c r="B1763">
        <v>1992</v>
      </c>
      <c r="C1763">
        <v>101.8736</v>
      </c>
      <c r="D1763">
        <v>100.7603</v>
      </c>
      <c r="E1763">
        <v>98.869399999999999</v>
      </c>
      <c r="F1763">
        <v>100.667</v>
      </c>
      <c r="G1763">
        <v>100.10980000000001</v>
      </c>
      <c r="H1763">
        <v>100.6142</v>
      </c>
      <c r="I1763">
        <v>100.9246</v>
      </c>
      <c r="J1763">
        <v>100.2757</v>
      </c>
      <c r="K1763">
        <v>100.7543</v>
      </c>
      <c r="L1763">
        <v>102.0727</v>
      </c>
      <c r="M1763">
        <v>102.2803</v>
      </c>
      <c r="N1763">
        <v>103.1079</v>
      </c>
    </row>
    <row r="1764" spans="1:14" x14ac:dyDescent="0.2">
      <c r="A1764" t="s">
        <v>853</v>
      </c>
      <c r="B1764">
        <v>1993</v>
      </c>
      <c r="C1764">
        <v>101.0167</v>
      </c>
      <c r="D1764">
        <v>100.51179999999999</v>
      </c>
      <c r="E1764">
        <v>99.019300000000001</v>
      </c>
      <c r="F1764">
        <v>100.3015</v>
      </c>
      <c r="G1764">
        <v>101.74209999999999</v>
      </c>
      <c r="H1764">
        <v>101.27419999999999</v>
      </c>
      <c r="I1764">
        <v>99.299000000000007</v>
      </c>
      <c r="J1764">
        <v>99.358400000000003</v>
      </c>
      <c r="K1764">
        <v>99.56</v>
      </c>
      <c r="L1764">
        <v>99.826899999999995</v>
      </c>
      <c r="M1764">
        <v>100.1974</v>
      </c>
      <c r="N1764">
        <v>100.2633</v>
      </c>
    </row>
    <row r="1765" spans="1:14" x14ac:dyDescent="0.2">
      <c r="A1765" t="s">
        <v>853</v>
      </c>
      <c r="B1765">
        <v>1994</v>
      </c>
      <c r="C1765">
        <v>99.733900000000006</v>
      </c>
      <c r="D1765">
        <v>100.8921</v>
      </c>
      <c r="E1765">
        <v>101.6764</v>
      </c>
      <c r="F1765">
        <v>101.04040000000001</v>
      </c>
      <c r="G1765">
        <v>101.4118</v>
      </c>
      <c r="H1765">
        <v>100.65219999999999</v>
      </c>
      <c r="I1765">
        <v>101.9327</v>
      </c>
      <c r="J1765">
        <v>102.5117</v>
      </c>
      <c r="K1765">
        <v>102.4995</v>
      </c>
      <c r="L1765">
        <v>102.0591</v>
      </c>
      <c r="M1765">
        <v>103.78579999999999</v>
      </c>
      <c r="N1765">
        <v>104.1902</v>
      </c>
    </row>
    <row r="1766" spans="1:14" x14ac:dyDescent="0.2">
      <c r="A1766" t="s">
        <v>853</v>
      </c>
      <c r="B1766">
        <v>1995</v>
      </c>
      <c r="C1766">
        <v>103.4228</v>
      </c>
      <c r="D1766">
        <v>102.6099</v>
      </c>
      <c r="E1766">
        <v>102.072</v>
      </c>
      <c r="F1766">
        <v>103.4156</v>
      </c>
      <c r="G1766">
        <v>103.7354</v>
      </c>
      <c r="H1766">
        <v>103.7187</v>
      </c>
      <c r="I1766">
        <v>103.7123</v>
      </c>
      <c r="J1766">
        <v>102.63979999999999</v>
      </c>
      <c r="K1766">
        <v>103.3537</v>
      </c>
      <c r="L1766">
        <v>104.6656</v>
      </c>
      <c r="M1766">
        <v>103.8608</v>
      </c>
      <c r="N1766">
        <v>104.0753</v>
      </c>
    </row>
    <row r="1767" spans="1:14" x14ac:dyDescent="0.2">
      <c r="A1767" t="s">
        <v>853</v>
      </c>
      <c r="B1767">
        <v>1996</v>
      </c>
      <c r="C1767">
        <v>103.1533</v>
      </c>
      <c r="D1767">
        <v>104.6228</v>
      </c>
      <c r="E1767">
        <v>105.71469999999999</v>
      </c>
      <c r="F1767">
        <v>106.19929999999999</v>
      </c>
      <c r="G1767">
        <v>105.6285</v>
      </c>
      <c r="H1767">
        <v>106.0908</v>
      </c>
      <c r="I1767">
        <v>104.9162</v>
      </c>
      <c r="J1767">
        <v>105.31570000000001</v>
      </c>
      <c r="K1767">
        <v>104.8044</v>
      </c>
      <c r="L1767">
        <v>104.4592</v>
      </c>
      <c r="M1767">
        <v>103.7009</v>
      </c>
      <c r="N1767">
        <v>103.7218</v>
      </c>
    </row>
    <row r="1768" spans="1:14" x14ac:dyDescent="0.2">
      <c r="A1768" t="s">
        <v>853</v>
      </c>
      <c r="B1768">
        <v>1997</v>
      </c>
      <c r="C1768">
        <v>103.77290000000001</v>
      </c>
      <c r="D1768">
        <v>104.5543</v>
      </c>
      <c r="E1768">
        <v>103.66670000000001</v>
      </c>
      <c r="F1768">
        <v>103.3656</v>
      </c>
      <c r="G1768">
        <v>103.3896</v>
      </c>
      <c r="H1768">
        <v>103.52249999999999</v>
      </c>
      <c r="I1768">
        <v>104.0155</v>
      </c>
      <c r="J1768">
        <v>105.2465</v>
      </c>
      <c r="K1768">
        <v>104.64400000000001</v>
      </c>
      <c r="L1768">
        <v>103.238</v>
      </c>
      <c r="M1768">
        <v>103.6052</v>
      </c>
      <c r="N1768">
        <v>103.26130000000001</v>
      </c>
    </row>
    <row r="1769" spans="1:14" x14ac:dyDescent="0.2">
      <c r="A1769" t="s">
        <v>853</v>
      </c>
      <c r="B1769">
        <v>1998</v>
      </c>
      <c r="C1769">
        <v>105.3522</v>
      </c>
      <c r="D1769">
        <v>104.3197</v>
      </c>
      <c r="E1769">
        <v>104.7097</v>
      </c>
      <c r="F1769">
        <v>104.375</v>
      </c>
      <c r="G1769">
        <v>104.8831</v>
      </c>
      <c r="H1769">
        <v>103.5056</v>
      </c>
      <c r="I1769">
        <v>103.3426</v>
      </c>
      <c r="J1769">
        <v>102.54900000000001</v>
      </c>
      <c r="K1769">
        <v>100.9897</v>
      </c>
      <c r="L1769">
        <v>104.3023</v>
      </c>
      <c r="M1769">
        <v>102.568</v>
      </c>
      <c r="N1769">
        <v>100.8792</v>
      </c>
    </row>
    <row r="1770" spans="1:14" x14ac:dyDescent="0.2">
      <c r="A1770" t="s">
        <v>853</v>
      </c>
      <c r="B1770">
        <v>1999</v>
      </c>
      <c r="C1770">
        <v>101.64579999999999</v>
      </c>
      <c r="D1770">
        <v>101.5912</v>
      </c>
      <c r="E1770">
        <v>100.9383</v>
      </c>
      <c r="F1770">
        <v>98.311499999999995</v>
      </c>
      <c r="G1770">
        <v>99.406300000000002</v>
      </c>
      <c r="H1770">
        <v>100.8192</v>
      </c>
      <c r="I1770">
        <v>101.73480000000001</v>
      </c>
      <c r="J1770">
        <v>102.2727</v>
      </c>
      <c r="K1770">
        <v>102.051</v>
      </c>
      <c r="L1770">
        <v>101.5442</v>
      </c>
      <c r="M1770">
        <v>103.30840000000001</v>
      </c>
      <c r="N1770">
        <v>103.9873</v>
      </c>
    </row>
    <row r="1771" spans="1:14" x14ac:dyDescent="0.2">
      <c r="A1771" t="s">
        <v>853</v>
      </c>
      <c r="B1771">
        <v>2000</v>
      </c>
      <c r="C1771">
        <v>102.1373</v>
      </c>
      <c r="D1771">
        <v>101.8686</v>
      </c>
      <c r="E1771">
        <v>103.0665</v>
      </c>
      <c r="F1771">
        <v>102.7509</v>
      </c>
      <c r="G1771">
        <v>103.0472</v>
      </c>
      <c r="H1771">
        <v>102.736</v>
      </c>
      <c r="I1771">
        <v>102.8413</v>
      </c>
      <c r="J1771">
        <v>103.2908</v>
      </c>
      <c r="K1771">
        <v>102.8777</v>
      </c>
      <c r="L1771">
        <v>102.47410000000001</v>
      </c>
      <c r="M1771">
        <v>102.9179</v>
      </c>
      <c r="N1771">
        <v>103.2474</v>
      </c>
    </row>
    <row r="1772" spans="1:14" x14ac:dyDescent="0.2">
      <c r="A1772" t="s">
        <v>853</v>
      </c>
      <c r="B1772">
        <v>2001</v>
      </c>
      <c r="C1772">
        <v>103.3171</v>
      </c>
      <c r="D1772">
        <v>103.3248</v>
      </c>
      <c r="E1772">
        <v>103.40730000000001</v>
      </c>
      <c r="F1772">
        <v>102.9085</v>
      </c>
      <c r="G1772">
        <v>102.5749</v>
      </c>
      <c r="H1772">
        <v>102.82559999999999</v>
      </c>
      <c r="I1772">
        <v>101.6078</v>
      </c>
      <c r="J1772">
        <v>102.0044</v>
      </c>
      <c r="K1772">
        <v>102.2316</v>
      </c>
      <c r="L1772">
        <v>102.2246</v>
      </c>
      <c r="M1772">
        <v>102.2878</v>
      </c>
      <c r="N1772">
        <v>101.3184</v>
      </c>
    </row>
    <row r="1773" spans="1:14" x14ac:dyDescent="0.2">
      <c r="A1773" t="s">
        <v>853</v>
      </c>
      <c r="B1773">
        <v>2002</v>
      </c>
      <c r="C1773">
        <v>102.1498</v>
      </c>
      <c r="D1773">
        <v>101.6786</v>
      </c>
      <c r="E1773">
        <v>100.5527</v>
      </c>
      <c r="F1773">
        <v>101.6181</v>
      </c>
      <c r="G1773">
        <v>101.62649999999999</v>
      </c>
      <c r="H1773">
        <v>101.59990000000001</v>
      </c>
      <c r="I1773">
        <v>101.3612</v>
      </c>
      <c r="J1773">
        <v>101.23990000000001</v>
      </c>
      <c r="K1773">
        <v>98.847899999999996</v>
      </c>
      <c r="L1773">
        <v>97.519800000000004</v>
      </c>
      <c r="M1773">
        <v>100.42</v>
      </c>
      <c r="N1773">
        <v>100.86920000000001</v>
      </c>
    </row>
    <row r="1774" spans="1:14" x14ac:dyDescent="0.2">
      <c r="A1774" t="s">
        <v>853</v>
      </c>
      <c r="B1774">
        <v>2003</v>
      </c>
      <c r="C1774">
        <v>100.5637</v>
      </c>
      <c r="D1774">
        <v>100.89579999999999</v>
      </c>
      <c r="E1774">
        <v>100.7294</v>
      </c>
      <c r="F1774">
        <v>101.3629</v>
      </c>
      <c r="G1774">
        <v>100.8986</v>
      </c>
      <c r="H1774">
        <v>100.33369999999999</v>
      </c>
      <c r="I1774">
        <v>99.665999999999997</v>
      </c>
      <c r="J1774">
        <v>100.821</v>
      </c>
      <c r="K1774">
        <v>101.4299</v>
      </c>
      <c r="L1774">
        <v>100.88209999999999</v>
      </c>
      <c r="M1774">
        <v>99.863200000000006</v>
      </c>
      <c r="N1774">
        <v>100.4588</v>
      </c>
    </row>
    <row r="1775" spans="1:14" x14ac:dyDescent="0.2">
      <c r="A1775" t="s">
        <v>853</v>
      </c>
      <c r="B1775">
        <v>2004</v>
      </c>
      <c r="C1775">
        <v>100.4318</v>
      </c>
      <c r="D1775">
        <v>99.656199999999998</v>
      </c>
      <c r="E1775">
        <v>99.868200000000002</v>
      </c>
      <c r="F1775">
        <v>99.630600000000001</v>
      </c>
      <c r="G1775">
        <v>99.0976</v>
      </c>
      <c r="H1775">
        <v>98.881399999999999</v>
      </c>
      <c r="I1775">
        <v>100.2743</v>
      </c>
      <c r="J1775">
        <v>99.227800000000002</v>
      </c>
      <c r="K1775">
        <v>97.469700000000003</v>
      </c>
      <c r="L1775">
        <v>98.074200000000005</v>
      </c>
      <c r="M1775">
        <v>98.884200000000007</v>
      </c>
      <c r="N1775">
        <v>99.641800000000003</v>
      </c>
    </row>
    <row r="1776" spans="1:14" x14ac:dyDescent="0.2">
      <c r="A1776" t="s">
        <v>853</v>
      </c>
      <c r="B1776">
        <v>2005</v>
      </c>
      <c r="C1776">
        <v>99.151300000000006</v>
      </c>
      <c r="D1776">
        <v>100.1908</v>
      </c>
      <c r="E1776">
        <v>100.14400000000001</v>
      </c>
      <c r="F1776">
        <v>100.0138</v>
      </c>
      <c r="G1776">
        <v>99.296599999999998</v>
      </c>
      <c r="H1776">
        <v>99.462999999999994</v>
      </c>
      <c r="I1776">
        <v>98.940600000000003</v>
      </c>
      <c r="J1776">
        <v>98.952399999999997</v>
      </c>
      <c r="K1776">
        <v>88.950900000000004</v>
      </c>
      <c r="L1776">
        <v>91.246799999999993</v>
      </c>
      <c r="M1776">
        <v>95.316199999999995</v>
      </c>
      <c r="N1776">
        <v>96.874600000000001</v>
      </c>
    </row>
    <row r="1777" spans="1:14" x14ac:dyDescent="0.2">
      <c r="A1777" t="s">
        <v>853</v>
      </c>
      <c r="B1777">
        <v>2006</v>
      </c>
      <c r="C1777">
        <v>98.327299999999994</v>
      </c>
      <c r="D1777">
        <v>97.715000000000003</v>
      </c>
      <c r="E1777">
        <v>97.426100000000005</v>
      </c>
      <c r="F1777">
        <v>98.530900000000003</v>
      </c>
      <c r="G1777">
        <v>98.549099999999996</v>
      </c>
      <c r="H1777">
        <v>99.367699999999999</v>
      </c>
      <c r="I1777">
        <v>99.816100000000006</v>
      </c>
      <c r="J1777">
        <v>99.878</v>
      </c>
      <c r="K1777">
        <v>100.0341</v>
      </c>
      <c r="L1777">
        <v>99.641099999999994</v>
      </c>
      <c r="M1777">
        <v>99.679900000000004</v>
      </c>
      <c r="N1777">
        <v>100.1066</v>
      </c>
    </row>
    <row r="1778" spans="1:14" x14ac:dyDescent="0.2">
      <c r="A1778" t="s">
        <v>853</v>
      </c>
      <c r="B1778">
        <v>2007</v>
      </c>
      <c r="C1778">
        <v>99.264499999999998</v>
      </c>
      <c r="D1778">
        <v>99.375200000000007</v>
      </c>
      <c r="E1778">
        <v>99.183899999999994</v>
      </c>
      <c r="F1778">
        <v>99.281199999999998</v>
      </c>
      <c r="G1778">
        <v>100.0274</v>
      </c>
      <c r="H1778">
        <v>99.398099999999999</v>
      </c>
      <c r="I1778">
        <v>99.785899999999998</v>
      </c>
      <c r="J1778">
        <v>99.904899999999998</v>
      </c>
      <c r="K1778">
        <v>100.15</v>
      </c>
      <c r="L1778">
        <v>100.7273</v>
      </c>
      <c r="M1778">
        <v>101.3704</v>
      </c>
      <c r="N1778">
        <v>101.5312</v>
      </c>
    </row>
    <row r="1779" spans="1:14" x14ac:dyDescent="0.2">
      <c r="A1779" t="s">
        <v>853</v>
      </c>
      <c r="B1779">
        <v>2008</v>
      </c>
      <c r="C1779">
        <v>100.81780000000001</v>
      </c>
      <c r="D1779">
        <v>101.16379999999999</v>
      </c>
      <c r="E1779">
        <v>101.7491</v>
      </c>
      <c r="F1779">
        <v>101.86409999999999</v>
      </c>
      <c r="G1779">
        <v>101.7996</v>
      </c>
      <c r="H1779">
        <v>102.5206</v>
      </c>
      <c r="I1779">
        <v>105.5643</v>
      </c>
      <c r="J1779">
        <v>103.5252</v>
      </c>
      <c r="K1779">
        <v>91.783699999999996</v>
      </c>
      <c r="L1779">
        <v>100.1836</v>
      </c>
      <c r="M1779">
        <v>102.9404</v>
      </c>
      <c r="N1779">
        <v>102.66200000000001</v>
      </c>
    </row>
    <row r="1780" spans="1:14" x14ac:dyDescent="0.2">
      <c r="A1780" t="s">
        <v>853</v>
      </c>
      <c r="B1780">
        <v>2009</v>
      </c>
      <c r="C1780">
        <v>102.41970000000001</v>
      </c>
      <c r="D1780">
        <v>101.6016</v>
      </c>
      <c r="E1780">
        <v>100.22669999999999</v>
      </c>
      <c r="F1780">
        <v>99.426299999999998</v>
      </c>
      <c r="G1780">
        <v>98.960999999999999</v>
      </c>
      <c r="H1780">
        <v>98.732900000000001</v>
      </c>
      <c r="I1780">
        <v>99.990099999999998</v>
      </c>
      <c r="J1780">
        <v>100.4774</v>
      </c>
      <c r="K1780">
        <v>100.20959999999999</v>
      </c>
      <c r="L1780">
        <v>100.0098</v>
      </c>
      <c r="M1780">
        <v>99.512299999999996</v>
      </c>
      <c r="N1780">
        <v>99.767600000000002</v>
      </c>
    </row>
    <row r="1781" spans="1:14" x14ac:dyDescent="0.2">
      <c r="A1781" t="s">
        <v>853</v>
      </c>
      <c r="B1781">
        <v>2010</v>
      </c>
      <c r="C1781">
        <v>100.0844</v>
      </c>
      <c r="D1781">
        <v>101.53700000000001</v>
      </c>
      <c r="E1781">
        <v>102.146</v>
      </c>
      <c r="F1781">
        <v>102.6777</v>
      </c>
      <c r="G1781">
        <v>102.8205</v>
      </c>
      <c r="H1781">
        <v>102.50579999999999</v>
      </c>
      <c r="I1781">
        <v>103.70189999999999</v>
      </c>
      <c r="J1781">
        <v>105.0791</v>
      </c>
      <c r="K1781">
        <v>107.0579</v>
      </c>
      <c r="L1781">
        <v>107.2595</v>
      </c>
      <c r="M1781">
        <v>107.1589</v>
      </c>
      <c r="N1781">
        <v>107.6985</v>
      </c>
    </row>
    <row r="1782" spans="1:14" x14ac:dyDescent="0.2">
      <c r="A1782" t="s">
        <v>853</v>
      </c>
      <c r="B1782">
        <v>2011</v>
      </c>
      <c r="C1782">
        <v>105.50830000000001</v>
      </c>
      <c r="D1782">
        <v>105.6438</v>
      </c>
      <c r="E1782">
        <v>107.40130000000001</v>
      </c>
      <c r="F1782">
        <v>106.9465</v>
      </c>
      <c r="G1782">
        <v>105.87479999999999</v>
      </c>
      <c r="H1782">
        <v>107.04170000000001</v>
      </c>
      <c r="I1782">
        <v>109.45699999999999</v>
      </c>
      <c r="J1782">
        <v>110.7743</v>
      </c>
      <c r="K1782">
        <v>109.97</v>
      </c>
      <c r="L1782">
        <v>112.1536</v>
      </c>
      <c r="M1782">
        <v>112.0819</v>
      </c>
    </row>
    <row r="1783" spans="1:14" x14ac:dyDescent="0.2">
      <c r="A1783" t="s">
        <v>854</v>
      </c>
      <c r="B1783" t="s">
        <v>855</v>
      </c>
      <c r="C1783" t="s">
        <v>856</v>
      </c>
    </row>
    <row r="1784" spans="1:14" x14ac:dyDescent="0.2">
      <c r="A1784" t="s">
        <v>857</v>
      </c>
      <c r="B1784">
        <v>1986</v>
      </c>
      <c r="C1784">
        <v>51.628599999999999</v>
      </c>
      <c r="D1784">
        <v>51.343200000000003</v>
      </c>
      <c r="E1784">
        <v>51.231299999999997</v>
      </c>
      <c r="F1784">
        <v>51.414499999999997</v>
      </c>
      <c r="G1784">
        <v>51.4863</v>
      </c>
      <c r="H1784">
        <v>51.303100000000001</v>
      </c>
      <c r="I1784">
        <v>51.601300000000002</v>
      </c>
      <c r="J1784">
        <v>51.7119</v>
      </c>
      <c r="K1784">
        <v>51.829900000000002</v>
      </c>
      <c r="L1784">
        <v>52.049799999999998</v>
      </c>
      <c r="M1784">
        <v>52.293999999999997</v>
      </c>
      <c r="N1784">
        <v>52.746899999999997</v>
      </c>
    </row>
    <row r="1785" spans="1:14" x14ac:dyDescent="0.2">
      <c r="A1785" t="s">
        <v>857</v>
      </c>
      <c r="B1785">
        <v>1987</v>
      </c>
      <c r="C1785">
        <v>52.582900000000002</v>
      </c>
      <c r="D1785">
        <v>53.383200000000002</v>
      </c>
      <c r="E1785">
        <v>53.412700000000001</v>
      </c>
      <c r="F1785">
        <v>53.710700000000003</v>
      </c>
      <c r="G1785">
        <v>54.1081</v>
      </c>
      <c r="H1785">
        <v>54.313499999999998</v>
      </c>
      <c r="I1785">
        <v>54.6907</v>
      </c>
      <c r="J1785">
        <v>55.002800000000001</v>
      </c>
      <c r="K1785">
        <v>55.301099999999998</v>
      </c>
      <c r="L1785">
        <v>56.205300000000001</v>
      </c>
      <c r="M1785">
        <v>56.567799999999998</v>
      </c>
      <c r="N1785">
        <v>56.911299999999997</v>
      </c>
    </row>
    <row r="1786" spans="1:14" x14ac:dyDescent="0.2">
      <c r="A1786" t="s">
        <v>857</v>
      </c>
      <c r="B1786">
        <v>1988</v>
      </c>
      <c r="C1786">
        <v>56.814900000000002</v>
      </c>
      <c r="D1786">
        <v>56.927100000000003</v>
      </c>
      <c r="E1786">
        <v>57.119799999999998</v>
      </c>
      <c r="F1786">
        <v>57.567999999999998</v>
      </c>
      <c r="G1786">
        <v>57.528300000000002</v>
      </c>
      <c r="H1786">
        <v>57.603000000000002</v>
      </c>
      <c r="I1786">
        <v>57.633200000000002</v>
      </c>
      <c r="J1786">
        <v>57.667200000000001</v>
      </c>
      <c r="K1786">
        <v>57.848999999999997</v>
      </c>
      <c r="L1786">
        <v>58.188400000000001</v>
      </c>
      <c r="M1786">
        <v>58.345399999999998</v>
      </c>
      <c r="N1786">
        <v>58.579500000000003</v>
      </c>
    </row>
    <row r="1787" spans="1:14" x14ac:dyDescent="0.2">
      <c r="A1787" t="s">
        <v>857</v>
      </c>
      <c r="B1787">
        <v>1989</v>
      </c>
      <c r="C1787">
        <v>59.0274</v>
      </c>
      <c r="D1787">
        <v>58.455599999999997</v>
      </c>
      <c r="E1787">
        <v>58.418300000000002</v>
      </c>
      <c r="F1787">
        <v>58.569699999999997</v>
      </c>
      <c r="G1787">
        <v>58.095999999999997</v>
      </c>
      <c r="H1787">
        <v>58.217599999999997</v>
      </c>
      <c r="I1787">
        <v>57.559800000000003</v>
      </c>
      <c r="J1787">
        <v>58.035699999999999</v>
      </c>
      <c r="K1787">
        <v>57.846699999999998</v>
      </c>
      <c r="L1787">
        <v>57.750799999999998</v>
      </c>
      <c r="M1787">
        <v>57.803800000000003</v>
      </c>
      <c r="N1787">
        <v>57.905200000000001</v>
      </c>
    </row>
    <row r="1788" spans="1:14" x14ac:dyDescent="0.2">
      <c r="A1788" t="s">
        <v>857</v>
      </c>
      <c r="B1788">
        <v>1990</v>
      </c>
      <c r="C1788">
        <v>57.8232</v>
      </c>
      <c r="D1788">
        <v>58.619100000000003</v>
      </c>
      <c r="E1788">
        <v>58.910499999999999</v>
      </c>
      <c r="F1788">
        <v>58.769399999999997</v>
      </c>
      <c r="G1788">
        <v>58.879800000000003</v>
      </c>
      <c r="H1788">
        <v>59.037799999999997</v>
      </c>
      <c r="I1788">
        <v>58.9709</v>
      </c>
      <c r="J1788">
        <v>59.078099999999999</v>
      </c>
      <c r="K1788">
        <v>59.1023</v>
      </c>
      <c r="L1788">
        <v>58.610700000000001</v>
      </c>
      <c r="M1788">
        <v>57.971699999999998</v>
      </c>
      <c r="N1788">
        <v>57.516100000000002</v>
      </c>
    </row>
    <row r="1789" spans="1:14" x14ac:dyDescent="0.2">
      <c r="A1789" t="s">
        <v>857</v>
      </c>
      <c r="B1789">
        <v>1991</v>
      </c>
      <c r="C1789">
        <v>57.022500000000001</v>
      </c>
      <c r="D1789">
        <v>56.679000000000002</v>
      </c>
      <c r="E1789">
        <v>56.286499999999997</v>
      </c>
      <c r="F1789">
        <v>56.444200000000002</v>
      </c>
      <c r="G1789">
        <v>56.852899999999998</v>
      </c>
      <c r="H1789">
        <v>57.503399999999999</v>
      </c>
      <c r="I1789">
        <v>57.623800000000003</v>
      </c>
      <c r="J1789">
        <v>57.787500000000001</v>
      </c>
      <c r="K1789">
        <v>58.409700000000001</v>
      </c>
      <c r="L1789">
        <v>58.303800000000003</v>
      </c>
      <c r="M1789">
        <v>58.158499999999997</v>
      </c>
      <c r="N1789">
        <v>58.094999999999999</v>
      </c>
    </row>
    <row r="1790" spans="1:14" x14ac:dyDescent="0.2">
      <c r="A1790" t="s">
        <v>857</v>
      </c>
      <c r="B1790">
        <v>1992</v>
      </c>
      <c r="C1790">
        <v>57.7348</v>
      </c>
      <c r="D1790">
        <v>58.2911</v>
      </c>
      <c r="E1790">
        <v>58.884700000000002</v>
      </c>
      <c r="F1790">
        <v>59.201300000000003</v>
      </c>
      <c r="G1790">
        <v>59.557099999999998</v>
      </c>
      <c r="H1790">
        <v>59.681899999999999</v>
      </c>
      <c r="I1790">
        <v>60.181899999999999</v>
      </c>
      <c r="J1790">
        <v>59.986699999999999</v>
      </c>
      <c r="K1790">
        <v>59.996200000000002</v>
      </c>
      <c r="L1790">
        <v>60.355800000000002</v>
      </c>
      <c r="M1790">
        <v>60.6143</v>
      </c>
      <c r="N1790">
        <v>60.495800000000003</v>
      </c>
    </row>
    <row r="1791" spans="1:14" x14ac:dyDescent="0.2">
      <c r="A1791" t="s">
        <v>857</v>
      </c>
      <c r="B1791">
        <v>1993</v>
      </c>
      <c r="C1791">
        <v>61.136400000000002</v>
      </c>
      <c r="D1791">
        <v>61.234000000000002</v>
      </c>
      <c r="E1791">
        <v>61.120100000000001</v>
      </c>
      <c r="F1791">
        <v>61.465699999999998</v>
      </c>
      <c r="G1791">
        <v>61.431699999999999</v>
      </c>
      <c r="H1791">
        <v>61.353900000000003</v>
      </c>
      <c r="I1791">
        <v>61.544400000000003</v>
      </c>
      <c r="J1791">
        <v>61.472999999999999</v>
      </c>
      <c r="K1791">
        <v>61.867600000000003</v>
      </c>
      <c r="L1791">
        <v>62.340299999999999</v>
      </c>
      <c r="M1791">
        <v>62.600700000000003</v>
      </c>
      <c r="N1791">
        <v>62.972299999999997</v>
      </c>
    </row>
    <row r="1792" spans="1:14" x14ac:dyDescent="0.2">
      <c r="A1792" t="s">
        <v>857</v>
      </c>
      <c r="B1792">
        <v>1994</v>
      </c>
      <c r="C1792">
        <v>63.101799999999997</v>
      </c>
      <c r="D1792">
        <v>63.176400000000001</v>
      </c>
      <c r="E1792">
        <v>64.039400000000001</v>
      </c>
      <c r="F1792">
        <v>64.509600000000006</v>
      </c>
      <c r="G1792">
        <v>64.932400000000001</v>
      </c>
      <c r="H1792">
        <v>65.155299999999997</v>
      </c>
      <c r="I1792">
        <v>65.411799999999999</v>
      </c>
      <c r="J1792">
        <v>65.903000000000006</v>
      </c>
      <c r="K1792">
        <v>66.107799999999997</v>
      </c>
      <c r="L1792">
        <v>66.782200000000003</v>
      </c>
      <c r="M1792">
        <v>67.278300000000002</v>
      </c>
      <c r="N1792">
        <v>68.099100000000007</v>
      </c>
    </row>
    <row r="1793" spans="1:14" x14ac:dyDescent="0.2">
      <c r="A1793" t="s">
        <v>857</v>
      </c>
      <c r="B1793">
        <v>1995</v>
      </c>
      <c r="C1793">
        <v>68.316400000000002</v>
      </c>
      <c r="D1793">
        <v>68.222399999999993</v>
      </c>
      <c r="E1793">
        <v>68.386399999999995</v>
      </c>
      <c r="F1793">
        <v>68.282600000000002</v>
      </c>
      <c r="G1793">
        <v>68.329899999999995</v>
      </c>
      <c r="H1793">
        <v>68.641599999999997</v>
      </c>
      <c r="I1793">
        <v>68.208399999999997</v>
      </c>
      <c r="J1793">
        <v>69.0167</v>
      </c>
      <c r="K1793">
        <v>69.589799999999997</v>
      </c>
      <c r="L1793">
        <v>69.503399999999999</v>
      </c>
      <c r="M1793">
        <v>69.534899999999993</v>
      </c>
      <c r="N1793">
        <v>69.789900000000003</v>
      </c>
    </row>
    <row r="1794" spans="1:14" x14ac:dyDescent="0.2">
      <c r="A1794" t="s">
        <v>857</v>
      </c>
      <c r="B1794">
        <v>1996</v>
      </c>
      <c r="C1794">
        <v>69.235200000000006</v>
      </c>
      <c r="D1794">
        <v>70.369399999999999</v>
      </c>
      <c r="E1794">
        <v>70.273300000000006</v>
      </c>
      <c r="F1794">
        <v>71.029700000000005</v>
      </c>
      <c r="G1794">
        <v>71.526200000000003</v>
      </c>
      <c r="H1794">
        <v>72.311199999999999</v>
      </c>
      <c r="I1794">
        <v>72.5154</v>
      </c>
      <c r="J1794">
        <v>72.955600000000004</v>
      </c>
      <c r="K1794">
        <v>73.447599999999994</v>
      </c>
      <c r="L1794">
        <v>73.369</v>
      </c>
      <c r="M1794">
        <v>73.950500000000005</v>
      </c>
      <c r="N1794">
        <v>74.592799999999997</v>
      </c>
    </row>
    <row r="1795" spans="1:14" x14ac:dyDescent="0.2">
      <c r="A1795" t="s">
        <v>857</v>
      </c>
      <c r="B1795">
        <v>1997</v>
      </c>
      <c r="C1795">
        <v>74.630700000000004</v>
      </c>
      <c r="D1795">
        <v>75.703999999999994</v>
      </c>
      <c r="E1795">
        <v>76.633300000000006</v>
      </c>
      <c r="F1795">
        <v>76.452500000000001</v>
      </c>
      <c r="G1795">
        <v>77.105900000000005</v>
      </c>
      <c r="H1795">
        <v>77.615300000000005</v>
      </c>
      <c r="I1795">
        <v>77.998400000000004</v>
      </c>
      <c r="J1795">
        <v>79.290000000000006</v>
      </c>
      <c r="K1795">
        <v>79.985500000000002</v>
      </c>
      <c r="L1795">
        <v>80.502499999999998</v>
      </c>
      <c r="M1795">
        <v>81.441500000000005</v>
      </c>
      <c r="N1795">
        <v>81.781000000000006</v>
      </c>
    </row>
    <row r="1796" spans="1:14" x14ac:dyDescent="0.2">
      <c r="A1796" t="s">
        <v>857</v>
      </c>
      <c r="B1796">
        <v>1998</v>
      </c>
      <c r="C1796">
        <v>82.473299999999995</v>
      </c>
      <c r="D1796">
        <v>82.548199999999994</v>
      </c>
      <c r="E1796">
        <v>82.394599999999997</v>
      </c>
      <c r="F1796">
        <v>82.838700000000003</v>
      </c>
      <c r="G1796">
        <v>83.3108</v>
      </c>
      <c r="H1796">
        <v>82.715500000000006</v>
      </c>
      <c r="I1796">
        <v>82.318100000000001</v>
      </c>
      <c r="J1796">
        <v>84.4559</v>
      </c>
      <c r="K1796">
        <v>84.183499999999995</v>
      </c>
      <c r="L1796">
        <v>84.997799999999998</v>
      </c>
      <c r="M1796">
        <v>85.135099999999994</v>
      </c>
      <c r="N1796">
        <v>85.526499999999999</v>
      </c>
    </row>
    <row r="1797" spans="1:14" x14ac:dyDescent="0.2">
      <c r="A1797" t="s">
        <v>857</v>
      </c>
      <c r="B1797">
        <v>1999</v>
      </c>
      <c r="C1797">
        <v>85.7119</v>
      </c>
      <c r="D1797">
        <v>86.269000000000005</v>
      </c>
      <c r="E1797">
        <v>86.221699999999998</v>
      </c>
      <c r="F1797">
        <v>86.495199999999997</v>
      </c>
      <c r="G1797">
        <v>87.290800000000004</v>
      </c>
      <c r="H1797">
        <v>87.131100000000004</v>
      </c>
      <c r="I1797">
        <v>87.547399999999996</v>
      </c>
      <c r="J1797">
        <v>88.126400000000004</v>
      </c>
      <c r="K1797">
        <v>87.818399999999997</v>
      </c>
      <c r="L1797">
        <v>89.134699999999995</v>
      </c>
      <c r="M1797">
        <v>89.750699999999995</v>
      </c>
      <c r="N1797">
        <v>90.375</v>
      </c>
    </row>
    <row r="1798" spans="1:14" x14ac:dyDescent="0.2">
      <c r="A1798" t="s">
        <v>857</v>
      </c>
      <c r="B1798">
        <v>2000</v>
      </c>
      <c r="C1798">
        <v>90.600700000000003</v>
      </c>
      <c r="D1798">
        <v>90.867999999999995</v>
      </c>
      <c r="E1798">
        <v>91.433700000000002</v>
      </c>
      <c r="F1798">
        <v>92.004499999999993</v>
      </c>
      <c r="G1798">
        <v>91.798000000000002</v>
      </c>
      <c r="H1798">
        <v>91.975399999999993</v>
      </c>
      <c r="I1798">
        <v>91.916200000000003</v>
      </c>
      <c r="J1798">
        <v>91.344800000000006</v>
      </c>
      <c r="K1798">
        <v>91.768299999999996</v>
      </c>
      <c r="L1798">
        <v>91.424199999999999</v>
      </c>
      <c r="M1798">
        <v>91.082599999999999</v>
      </c>
      <c r="N1798">
        <v>90.533299999999997</v>
      </c>
    </row>
    <row r="1799" spans="1:14" x14ac:dyDescent="0.2">
      <c r="A1799" t="s">
        <v>857</v>
      </c>
      <c r="B1799">
        <v>2001</v>
      </c>
      <c r="C1799">
        <v>90.016300000000001</v>
      </c>
      <c r="D1799">
        <v>89.470799999999997</v>
      </c>
      <c r="E1799">
        <v>89.162099999999995</v>
      </c>
      <c r="F1799">
        <v>88.978899999999996</v>
      </c>
      <c r="G1799">
        <v>88.308300000000003</v>
      </c>
      <c r="H1799">
        <v>87.693299999999994</v>
      </c>
      <c r="I1799">
        <v>87.358099999999993</v>
      </c>
      <c r="J1799">
        <v>86.779499999999999</v>
      </c>
      <c r="K1799">
        <v>86.534899999999993</v>
      </c>
      <c r="L1799">
        <v>85.917000000000002</v>
      </c>
      <c r="M1799">
        <v>85.668400000000005</v>
      </c>
      <c r="N1799">
        <v>85.913399999999996</v>
      </c>
    </row>
    <row r="1800" spans="1:14" x14ac:dyDescent="0.2">
      <c r="A1800" t="s">
        <v>857</v>
      </c>
      <c r="B1800">
        <v>2002</v>
      </c>
      <c r="C1800">
        <v>86.281400000000005</v>
      </c>
      <c r="D1800">
        <v>86.219200000000001</v>
      </c>
      <c r="E1800">
        <v>86.900899999999993</v>
      </c>
      <c r="F1800">
        <v>87.037800000000004</v>
      </c>
      <c r="G1800">
        <v>87.668899999999994</v>
      </c>
      <c r="H1800">
        <v>88.675399999999996</v>
      </c>
      <c r="I1800">
        <v>88.226200000000006</v>
      </c>
      <c r="J1800">
        <v>88.634399999999999</v>
      </c>
      <c r="K1800">
        <v>88.750799999999998</v>
      </c>
      <c r="L1800">
        <v>88.340999999999994</v>
      </c>
      <c r="M1800">
        <v>88.697199999999995</v>
      </c>
      <c r="N1800">
        <v>88.211299999999994</v>
      </c>
    </row>
    <row r="1801" spans="1:14" x14ac:dyDescent="0.2">
      <c r="A1801" t="s">
        <v>857</v>
      </c>
      <c r="B1801">
        <v>2003</v>
      </c>
      <c r="C1801">
        <v>88.77</v>
      </c>
      <c r="D1801">
        <v>88.898200000000003</v>
      </c>
      <c r="E1801">
        <v>89.090500000000006</v>
      </c>
      <c r="F1801">
        <v>88.276799999999994</v>
      </c>
      <c r="G1801">
        <v>88.331900000000005</v>
      </c>
      <c r="H1801">
        <v>88.707300000000004</v>
      </c>
      <c r="I1801">
        <v>88.760199999999998</v>
      </c>
      <c r="J1801">
        <v>88.479900000000001</v>
      </c>
      <c r="K1801">
        <v>89.130700000000004</v>
      </c>
      <c r="L1801">
        <v>89.097700000000003</v>
      </c>
      <c r="M1801">
        <v>90.0274</v>
      </c>
      <c r="N1801">
        <v>89.812799999999996</v>
      </c>
    </row>
    <row r="1802" spans="1:14" x14ac:dyDescent="0.2">
      <c r="A1802" t="s">
        <v>857</v>
      </c>
      <c r="B1802">
        <v>2004</v>
      </c>
      <c r="C1802">
        <v>89.869799999999998</v>
      </c>
      <c r="D1802">
        <v>90.517499999999998</v>
      </c>
      <c r="E1802">
        <v>90.282600000000002</v>
      </c>
      <c r="F1802">
        <v>90.642399999999995</v>
      </c>
      <c r="G1802">
        <v>91.298500000000004</v>
      </c>
      <c r="H1802">
        <v>90.532200000000003</v>
      </c>
      <c r="I1802">
        <v>91.252700000000004</v>
      </c>
      <c r="J1802">
        <v>91.855500000000006</v>
      </c>
      <c r="K1802">
        <v>91.781199999999998</v>
      </c>
      <c r="L1802">
        <v>92.722099999999998</v>
      </c>
      <c r="M1802">
        <v>92.632900000000006</v>
      </c>
      <c r="N1802">
        <v>93.156999999999996</v>
      </c>
    </row>
    <row r="1803" spans="1:14" x14ac:dyDescent="0.2">
      <c r="A1803" t="s">
        <v>857</v>
      </c>
      <c r="B1803">
        <v>2005</v>
      </c>
      <c r="C1803">
        <v>93.988</v>
      </c>
      <c r="D1803">
        <v>94.733699999999999</v>
      </c>
      <c r="E1803">
        <v>94.289699999999996</v>
      </c>
      <c r="F1803">
        <v>94.474699999999999</v>
      </c>
      <c r="G1803">
        <v>94.888300000000001</v>
      </c>
      <c r="H1803">
        <v>94.883899999999997</v>
      </c>
      <c r="I1803">
        <v>94.869399999999999</v>
      </c>
      <c r="J1803">
        <v>95.150199999999998</v>
      </c>
      <c r="K1803">
        <v>94.343900000000005</v>
      </c>
      <c r="L1803">
        <v>95.760800000000003</v>
      </c>
      <c r="M1803">
        <v>96.224500000000006</v>
      </c>
      <c r="N1803">
        <v>96.412700000000001</v>
      </c>
    </row>
    <row r="1804" spans="1:14" x14ac:dyDescent="0.2">
      <c r="A1804" t="s">
        <v>857</v>
      </c>
      <c r="B1804">
        <v>2006</v>
      </c>
      <c r="C1804">
        <v>97.257599999999996</v>
      </c>
      <c r="D1804">
        <v>97.0779</v>
      </c>
      <c r="E1804">
        <v>97.0608</v>
      </c>
      <c r="F1804">
        <v>97.605199999999996</v>
      </c>
      <c r="G1804">
        <v>97.025400000000005</v>
      </c>
      <c r="H1804">
        <v>97.183300000000003</v>
      </c>
      <c r="I1804">
        <v>97.144400000000005</v>
      </c>
      <c r="J1804">
        <v>97.433000000000007</v>
      </c>
      <c r="K1804">
        <v>97.441999999999993</v>
      </c>
      <c r="L1804">
        <v>97.237499999999997</v>
      </c>
      <c r="M1804">
        <v>97.265299999999996</v>
      </c>
      <c r="N1804">
        <v>98.919200000000004</v>
      </c>
    </row>
    <row r="1805" spans="1:14" x14ac:dyDescent="0.2">
      <c r="A1805" t="s">
        <v>857</v>
      </c>
      <c r="B1805">
        <v>2007</v>
      </c>
      <c r="C1805">
        <v>98.362399999999994</v>
      </c>
      <c r="D1805">
        <v>98.960999999999999</v>
      </c>
      <c r="E1805">
        <v>99.544300000000007</v>
      </c>
      <c r="F1805">
        <v>100.39619999999999</v>
      </c>
      <c r="G1805">
        <v>100.1322</v>
      </c>
      <c r="H1805">
        <v>100.3883</v>
      </c>
      <c r="I1805">
        <v>100.5782</v>
      </c>
      <c r="J1805">
        <v>99.991500000000002</v>
      </c>
      <c r="K1805">
        <v>100.6033</v>
      </c>
      <c r="L1805">
        <v>99.927700000000002</v>
      </c>
      <c r="M1805">
        <v>100.3455</v>
      </c>
      <c r="N1805">
        <v>100.7694</v>
      </c>
    </row>
    <row r="1806" spans="1:14" x14ac:dyDescent="0.2">
      <c r="A1806" t="s">
        <v>857</v>
      </c>
      <c r="B1806">
        <v>2008</v>
      </c>
      <c r="C1806">
        <v>100.2985</v>
      </c>
      <c r="D1806">
        <v>99.813100000000006</v>
      </c>
      <c r="E1806">
        <v>99.364400000000003</v>
      </c>
      <c r="F1806">
        <v>98.075000000000003</v>
      </c>
      <c r="G1806">
        <v>97.421400000000006</v>
      </c>
      <c r="H1806">
        <v>96.887</v>
      </c>
      <c r="I1806">
        <v>95.870199999999997</v>
      </c>
      <c r="J1806">
        <v>94.4846</v>
      </c>
      <c r="K1806">
        <v>91.546899999999994</v>
      </c>
      <c r="L1806">
        <v>90.588399999999993</v>
      </c>
      <c r="M1806">
        <v>88.433000000000007</v>
      </c>
      <c r="N1806">
        <v>85.534300000000002</v>
      </c>
    </row>
    <row r="1807" spans="1:14" x14ac:dyDescent="0.2">
      <c r="A1807" t="s">
        <v>857</v>
      </c>
      <c r="B1807">
        <v>2009</v>
      </c>
      <c r="C1807">
        <v>83.184399999999997</v>
      </c>
      <c r="D1807">
        <v>83.187600000000003</v>
      </c>
      <c r="E1807">
        <v>81.527000000000001</v>
      </c>
      <c r="F1807">
        <v>80.808499999999995</v>
      </c>
      <c r="G1807">
        <v>79.823499999999996</v>
      </c>
      <c r="H1807">
        <v>79.538200000000003</v>
      </c>
      <c r="I1807">
        <v>80.554000000000002</v>
      </c>
      <c r="J1807">
        <v>81.403700000000001</v>
      </c>
      <c r="K1807">
        <v>81.971500000000006</v>
      </c>
      <c r="L1807">
        <v>81.927000000000007</v>
      </c>
      <c r="M1807">
        <v>82.730999999999995</v>
      </c>
      <c r="N1807">
        <v>82.715299999999999</v>
      </c>
    </row>
    <row r="1808" spans="1:14" x14ac:dyDescent="0.2">
      <c r="A1808" t="s">
        <v>857</v>
      </c>
      <c r="B1808">
        <v>2010</v>
      </c>
      <c r="C1808">
        <v>83.798400000000001</v>
      </c>
      <c r="D1808">
        <v>83.701700000000002</v>
      </c>
      <c r="E1808">
        <v>84.437200000000004</v>
      </c>
      <c r="F1808">
        <v>85.137299999999996</v>
      </c>
      <c r="G1808">
        <v>86.141199999999998</v>
      </c>
      <c r="H1808">
        <v>86.066500000000005</v>
      </c>
      <c r="I1808">
        <v>86.7423</v>
      </c>
      <c r="J1808">
        <v>86.836299999999994</v>
      </c>
      <c r="K1808">
        <v>87.005200000000002</v>
      </c>
      <c r="L1808">
        <v>87.334599999999995</v>
      </c>
      <c r="M1808">
        <v>87.414699999999996</v>
      </c>
      <c r="N1808">
        <v>88.185000000000002</v>
      </c>
    </row>
    <row r="1809" spans="1:14" x14ac:dyDescent="0.2">
      <c r="A1809" t="s">
        <v>857</v>
      </c>
      <c r="B1809">
        <v>2011</v>
      </c>
      <c r="C1809">
        <v>89.117099999999994</v>
      </c>
      <c r="D1809">
        <v>89.091700000000003</v>
      </c>
      <c r="E1809">
        <v>89.578100000000006</v>
      </c>
      <c r="F1809">
        <v>89.212199999999996</v>
      </c>
      <c r="G1809">
        <v>89.430499999999995</v>
      </c>
      <c r="H1809">
        <v>89.311400000000006</v>
      </c>
      <c r="I1809">
        <v>90.005499999999998</v>
      </c>
      <c r="J1809">
        <v>90.15</v>
      </c>
      <c r="K1809">
        <v>90.574100000000001</v>
      </c>
      <c r="L1809">
        <v>91.165099999999995</v>
      </c>
      <c r="M1809">
        <v>90.845299999999995</v>
      </c>
    </row>
    <row r="1810" spans="1:14" x14ac:dyDescent="0.2">
      <c r="A1810" t="s">
        <v>858</v>
      </c>
      <c r="B1810" t="s">
        <v>859</v>
      </c>
      <c r="C1810" t="s">
        <v>860</v>
      </c>
      <c r="D1810" t="s">
        <v>861</v>
      </c>
      <c r="E1810" t="s">
        <v>862</v>
      </c>
      <c r="F1810" t="s">
        <v>863</v>
      </c>
      <c r="G1810" t="s">
        <v>864</v>
      </c>
      <c r="H1810" s="13">
        <v>-42334412</v>
      </c>
      <c r="I1810" t="s">
        <v>865</v>
      </c>
    </row>
    <row r="1811" spans="1:14" x14ac:dyDescent="0.2">
      <c r="A1811" t="s">
        <v>866</v>
      </c>
      <c r="B1811">
        <v>1986</v>
      </c>
      <c r="C1811">
        <v>1.4954000000000001</v>
      </c>
      <c r="D1811">
        <v>1.4938</v>
      </c>
      <c r="E1811">
        <v>1.5055000000000001</v>
      </c>
      <c r="F1811">
        <v>1.5068999999999999</v>
      </c>
      <c r="G1811">
        <v>1.5234000000000001</v>
      </c>
      <c r="H1811">
        <v>1.4791000000000001</v>
      </c>
      <c r="I1811">
        <v>1.5636000000000001</v>
      </c>
      <c r="J1811">
        <v>1.5851999999999999</v>
      </c>
      <c r="K1811">
        <v>1.601</v>
      </c>
      <c r="L1811">
        <v>1.6158999999999999</v>
      </c>
      <c r="M1811">
        <v>1.6412</v>
      </c>
      <c r="N1811">
        <v>1.6777</v>
      </c>
    </row>
    <row r="1812" spans="1:14" x14ac:dyDescent="0.2">
      <c r="A1812" t="s">
        <v>866</v>
      </c>
      <c r="B1812">
        <v>1987</v>
      </c>
      <c r="C1812">
        <v>1.7165999999999999</v>
      </c>
      <c r="D1812">
        <v>1.7541</v>
      </c>
      <c r="E1812">
        <v>1.7575000000000001</v>
      </c>
      <c r="F1812">
        <v>1.8036000000000001</v>
      </c>
      <c r="G1812">
        <v>1.8401000000000001</v>
      </c>
      <c r="H1812">
        <v>1.8738999999999999</v>
      </c>
      <c r="I1812">
        <v>1.9233</v>
      </c>
      <c r="J1812">
        <v>1.9767999999999999</v>
      </c>
      <c r="K1812">
        <v>2.0177</v>
      </c>
      <c r="L1812">
        <v>2.0672000000000001</v>
      </c>
      <c r="M1812">
        <v>2.0951</v>
      </c>
      <c r="N1812">
        <v>2.1360999999999999</v>
      </c>
    </row>
    <row r="1813" spans="1:14" x14ac:dyDescent="0.2">
      <c r="A1813" t="s">
        <v>866</v>
      </c>
      <c r="B1813">
        <v>1988</v>
      </c>
      <c r="C1813">
        <v>2.1440999999999999</v>
      </c>
      <c r="D1813">
        <v>2.1492</v>
      </c>
      <c r="E1813">
        <v>2.1810999999999998</v>
      </c>
      <c r="F1813">
        <v>2.2199</v>
      </c>
      <c r="G1813">
        <v>2.2492000000000001</v>
      </c>
      <c r="H1813">
        <v>2.2793000000000001</v>
      </c>
      <c r="I1813">
        <v>2.3022999999999998</v>
      </c>
      <c r="J1813">
        <v>2.3079000000000001</v>
      </c>
      <c r="K1813">
        <v>2.3218999999999999</v>
      </c>
      <c r="L1813">
        <v>2.3481999999999998</v>
      </c>
      <c r="M1813">
        <v>2.3422000000000001</v>
      </c>
      <c r="N1813">
        <v>2.3511000000000002</v>
      </c>
    </row>
    <row r="1814" spans="1:14" x14ac:dyDescent="0.2">
      <c r="A1814" t="s">
        <v>866</v>
      </c>
      <c r="B1814">
        <v>1989</v>
      </c>
      <c r="C1814">
        <v>2.343</v>
      </c>
      <c r="D1814">
        <v>2.3363</v>
      </c>
      <c r="E1814">
        <v>2.3168000000000002</v>
      </c>
      <c r="F1814">
        <v>2.3454999999999999</v>
      </c>
      <c r="G1814">
        <v>2.3328000000000002</v>
      </c>
      <c r="H1814">
        <v>2.3481000000000001</v>
      </c>
      <c r="I1814">
        <v>2.3965000000000001</v>
      </c>
      <c r="J1814">
        <v>2.4356</v>
      </c>
      <c r="K1814">
        <v>2.4474</v>
      </c>
      <c r="L1814">
        <v>2.4925000000000002</v>
      </c>
      <c r="M1814">
        <v>2.524</v>
      </c>
      <c r="N1814">
        <v>2.5472999999999999</v>
      </c>
    </row>
    <row r="1815" spans="1:14" x14ac:dyDescent="0.2">
      <c r="A1815" t="s">
        <v>866</v>
      </c>
      <c r="B1815">
        <v>1990</v>
      </c>
      <c r="C1815">
        <v>2.5847000000000002</v>
      </c>
      <c r="D1815">
        <v>2.6112000000000002</v>
      </c>
      <c r="E1815">
        <v>2.6419000000000001</v>
      </c>
      <c r="F1815">
        <v>2.6642000000000001</v>
      </c>
      <c r="G1815">
        <v>2.6892</v>
      </c>
      <c r="H1815">
        <v>2.7191000000000001</v>
      </c>
      <c r="I1815">
        <v>2.7294999999999998</v>
      </c>
      <c r="J1815">
        <v>2.7372999999999998</v>
      </c>
      <c r="K1815">
        <v>2.7677</v>
      </c>
      <c r="L1815">
        <v>2.7704</v>
      </c>
      <c r="M1815">
        <v>2.7751999999999999</v>
      </c>
      <c r="N1815">
        <v>2.7810999999999999</v>
      </c>
    </row>
    <row r="1816" spans="1:14" x14ac:dyDescent="0.2">
      <c r="A1816" t="s">
        <v>866</v>
      </c>
      <c r="B1816">
        <v>1991</v>
      </c>
      <c r="C1816">
        <v>2.7648999999999999</v>
      </c>
      <c r="D1816">
        <v>2.8090000000000002</v>
      </c>
      <c r="E1816">
        <v>2.835</v>
      </c>
      <c r="F1816">
        <v>2.8292000000000002</v>
      </c>
      <c r="G1816">
        <v>2.8752</v>
      </c>
      <c r="H1816">
        <v>2.9113000000000002</v>
      </c>
      <c r="I1816">
        <v>2.9007000000000001</v>
      </c>
      <c r="J1816">
        <v>2.9416000000000002</v>
      </c>
      <c r="K1816">
        <v>2.9548000000000001</v>
      </c>
      <c r="L1816">
        <v>2.952</v>
      </c>
      <c r="M1816">
        <v>2.9872999999999998</v>
      </c>
      <c r="N1816">
        <v>3.0731999999999999</v>
      </c>
    </row>
    <row r="1817" spans="1:14" x14ac:dyDescent="0.2">
      <c r="A1817" t="s">
        <v>866</v>
      </c>
      <c r="B1817">
        <v>1992</v>
      </c>
      <c r="C1817">
        <v>3.1640000000000001</v>
      </c>
      <c r="D1817">
        <v>3.2046000000000001</v>
      </c>
      <c r="E1817">
        <v>3.2513000000000001</v>
      </c>
      <c r="F1817">
        <v>3.3243</v>
      </c>
      <c r="G1817">
        <v>3.3891</v>
      </c>
      <c r="H1817">
        <v>3.4762</v>
      </c>
      <c r="I1817">
        <v>3.5398999999999998</v>
      </c>
      <c r="J1817">
        <v>3.5693000000000001</v>
      </c>
      <c r="K1817">
        <v>3.6305000000000001</v>
      </c>
      <c r="L1817">
        <v>3.7292999999999998</v>
      </c>
      <c r="M1817">
        <v>3.8054999999999999</v>
      </c>
      <c r="N1817">
        <v>3.8252999999999999</v>
      </c>
    </row>
    <row r="1818" spans="1:14" x14ac:dyDescent="0.2">
      <c r="A1818" t="s">
        <v>866</v>
      </c>
      <c r="B1818">
        <v>1993</v>
      </c>
      <c r="C1818">
        <v>3.8452000000000002</v>
      </c>
      <c r="D1818">
        <v>3.8902999999999999</v>
      </c>
      <c r="E1818">
        <v>3.9405000000000001</v>
      </c>
      <c r="F1818">
        <v>3.9822000000000002</v>
      </c>
      <c r="G1818">
        <v>4.0164</v>
      </c>
      <c r="H1818">
        <v>4.0542999999999996</v>
      </c>
      <c r="I1818">
        <v>4.0738000000000003</v>
      </c>
      <c r="J1818">
        <v>4.1239999999999997</v>
      </c>
      <c r="K1818">
        <v>4.2088999999999999</v>
      </c>
      <c r="L1818">
        <v>4.2915999999999999</v>
      </c>
      <c r="M1818">
        <v>4.367</v>
      </c>
      <c r="N1818">
        <v>4.4145000000000003</v>
      </c>
    </row>
    <row r="1819" spans="1:14" x14ac:dyDescent="0.2">
      <c r="A1819" t="s">
        <v>866</v>
      </c>
      <c r="B1819">
        <v>1994</v>
      </c>
      <c r="C1819">
        <v>4.4664999999999999</v>
      </c>
      <c r="D1819">
        <v>4.4904999999999999</v>
      </c>
      <c r="E1819">
        <v>4.6489000000000003</v>
      </c>
      <c r="F1819">
        <v>4.8353999999999999</v>
      </c>
      <c r="G1819">
        <v>4.9968000000000004</v>
      </c>
      <c r="H1819">
        <v>5.0946999999999996</v>
      </c>
      <c r="I1819">
        <v>5.2234999999999996</v>
      </c>
      <c r="J1819">
        <v>5.3834</v>
      </c>
      <c r="K1819">
        <v>5.5505000000000004</v>
      </c>
      <c r="L1819">
        <v>5.7507999999999999</v>
      </c>
      <c r="M1819">
        <v>5.9480000000000004</v>
      </c>
      <c r="N1819">
        <v>6.1707000000000001</v>
      </c>
    </row>
    <row r="1820" spans="1:14" x14ac:dyDescent="0.2">
      <c r="A1820" t="s">
        <v>866</v>
      </c>
      <c r="B1820">
        <v>1995</v>
      </c>
      <c r="C1820">
        <v>6.3061999999999996</v>
      </c>
      <c r="D1820">
        <v>6.4345999999999997</v>
      </c>
      <c r="E1820">
        <v>6.6909999999999998</v>
      </c>
      <c r="F1820">
        <v>6.8567999999999998</v>
      </c>
      <c r="G1820">
        <v>7.0034999999999998</v>
      </c>
      <c r="H1820">
        <v>7.1466000000000003</v>
      </c>
      <c r="I1820">
        <v>7.2618999999999998</v>
      </c>
      <c r="J1820">
        <v>7.5457000000000001</v>
      </c>
      <c r="K1820">
        <v>7.8391999999999999</v>
      </c>
      <c r="L1820">
        <v>8.0596999999999994</v>
      </c>
      <c r="M1820">
        <v>8.2037999999999993</v>
      </c>
      <c r="N1820">
        <v>8.5192999999999994</v>
      </c>
    </row>
    <row r="1821" spans="1:14" x14ac:dyDescent="0.2">
      <c r="A1821" t="s">
        <v>866</v>
      </c>
      <c r="B1821">
        <v>1996</v>
      </c>
      <c r="C1821">
        <v>8.8309999999999995</v>
      </c>
      <c r="D1821">
        <v>9.2491000000000003</v>
      </c>
      <c r="E1821">
        <v>9.4626999999999999</v>
      </c>
      <c r="F1821">
        <v>9.5990000000000002</v>
      </c>
      <c r="G1821">
        <v>9.8460000000000001</v>
      </c>
      <c r="H1821">
        <v>10.222</v>
      </c>
      <c r="I1821">
        <v>10.651300000000001</v>
      </c>
      <c r="J1821">
        <v>11.028499999999999</v>
      </c>
      <c r="K1821">
        <v>11.3469</v>
      </c>
      <c r="L1821">
        <v>11.7018</v>
      </c>
      <c r="M1821">
        <v>11.872299999999999</v>
      </c>
      <c r="N1821">
        <v>12.133699999999999</v>
      </c>
    </row>
    <row r="1822" spans="1:14" x14ac:dyDescent="0.2">
      <c r="A1822" t="s">
        <v>866</v>
      </c>
      <c r="B1822">
        <v>1997</v>
      </c>
      <c r="C1822">
        <v>12.440799999999999</v>
      </c>
      <c r="D1822">
        <v>13.0572</v>
      </c>
      <c r="E1822">
        <v>13.6121</v>
      </c>
      <c r="F1822">
        <v>14.1859</v>
      </c>
      <c r="G1822">
        <v>14.845700000000001</v>
      </c>
      <c r="H1822">
        <v>15.2761</v>
      </c>
      <c r="I1822">
        <v>15.783099999999999</v>
      </c>
      <c r="J1822">
        <v>16.5015</v>
      </c>
      <c r="K1822">
        <v>16.929600000000001</v>
      </c>
      <c r="L1822">
        <v>17.139600000000002</v>
      </c>
      <c r="M1822">
        <v>17.717300000000002</v>
      </c>
      <c r="N1822">
        <v>18.2499</v>
      </c>
    </row>
    <row r="1823" spans="1:14" x14ac:dyDescent="0.2">
      <c r="A1823" t="s">
        <v>866</v>
      </c>
      <c r="B1823">
        <v>1998</v>
      </c>
      <c r="C1823">
        <v>18.815899999999999</v>
      </c>
      <c r="D1823">
        <v>19.026599999999998</v>
      </c>
      <c r="E1823">
        <v>19.266400000000001</v>
      </c>
      <c r="F1823">
        <v>19.8032</v>
      </c>
      <c r="G1823">
        <v>20.114100000000001</v>
      </c>
      <c r="H1823">
        <v>20.7621</v>
      </c>
      <c r="I1823">
        <v>21.491399999999999</v>
      </c>
      <c r="J1823">
        <v>22.265699999999999</v>
      </c>
      <c r="K1823">
        <v>23.136700000000001</v>
      </c>
      <c r="L1823">
        <v>23.927499999999998</v>
      </c>
      <c r="M1823">
        <v>24.625399999999999</v>
      </c>
      <c r="N1823">
        <v>25.409300000000002</v>
      </c>
    </row>
    <row r="1824" spans="1:14" x14ac:dyDescent="0.2">
      <c r="A1824" t="s">
        <v>866</v>
      </c>
      <c r="B1824">
        <v>1999</v>
      </c>
      <c r="C1824">
        <v>26.177900000000001</v>
      </c>
      <c r="D1824">
        <v>26.972999999999999</v>
      </c>
      <c r="E1824">
        <v>27.888500000000001</v>
      </c>
      <c r="F1824">
        <v>29.042200000000001</v>
      </c>
      <c r="G1824">
        <v>29.805099999999999</v>
      </c>
      <c r="H1824">
        <v>30.697299999999998</v>
      </c>
      <c r="I1824">
        <v>32.129800000000003</v>
      </c>
      <c r="J1824">
        <v>32.456200000000003</v>
      </c>
      <c r="K1824">
        <v>32.699800000000003</v>
      </c>
      <c r="L1824">
        <v>33.450200000000002</v>
      </c>
      <c r="M1824">
        <v>34.525700000000001</v>
      </c>
      <c r="N1824">
        <v>35.752600000000001</v>
      </c>
    </row>
    <row r="1825" spans="1:14" x14ac:dyDescent="0.2">
      <c r="A1825" t="s">
        <v>866</v>
      </c>
      <c r="B1825">
        <v>2000</v>
      </c>
      <c r="C1825">
        <v>37.365000000000002</v>
      </c>
      <c r="D1825">
        <v>38.908799999999999</v>
      </c>
      <c r="E1825">
        <v>40.2652</v>
      </c>
      <c r="F1825">
        <v>41.3033</v>
      </c>
      <c r="G1825">
        <v>42.593200000000003</v>
      </c>
      <c r="H1825">
        <v>43.191499999999998</v>
      </c>
      <c r="I1825">
        <v>44.535800000000002</v>
      </c>
      <c r="J1825">
        <v>45.171199999999999</v>
      </c>
      <c r="K1825">
        <v>45.804499999999997</v>
      </c>
      <c r="L1825">
        <v>46.239699999999999</v>
      </c>
      <c r="M1825">
        <v>47.290300000000002</v>
      </c>
      <c r="N1825">
        <v>48.081600000000002</v>
      </c>
    </row>
    <row r="1826" spans="1:14" x14ac:dyDescent="0.2">
      <c r="A1826" t="s">
        <v>866</v>
      </c>
      <c r="B1826">
        <v>2001</v>
      </c>
      <c r="C1826">
        <v>47.738199999999999</v>
      </c>
      <c r="D1826">
        <v>47.031599999999997</v>
      </c>
      <c r="E1826">
        <v>46.951700000000002</v>
      </c>
      <c r="F1826">
        <v>46.252299999999998</v>
      </c>
      <c r="G1826">
        <v>45.550800000000002</v>
      </c>
      <c r="H1826">
        <v>44.505899999999997</v>
      </c>
      <c r="I1826">
        <v>43.042299999999997</v>
      </c>
      <c r="J1826">
        <v>42.737699999999997</v>
      </c>
      <c r="K1826">
        <v>42.820399999999999</v>
      </c>
      <c r="L1826">
        <v>42.694099999999999</v>
      </c>
      <c r="M1826">
        <v>42.078299999999999</v>
      </c>
      <c r="N1826">
        <v>42.809399999999997</v>
      </c>
    </row>
    <row r="1827" spans="1:14" x14ac:dyDescent="0.2">
      <c r="A1827" t="s">
        <v>866</v>
      </c>
      <c r="B1827">
        <v>2002</v>
      </c>
      <c r="C1827">
        <v>42.220300000000002</v>
      </c>
      <c r="D1827">
        <v>42.366300000000003</v>
      </c>
      <c r="E1827">
        <v>42.422899999999998</v>
      </c>
      <c r="F1827">
        <v>42.818199999999997</v>
      </c>
      <c r="G1827">
        <v>43.278100000000002</v>
      </c>
      <c r="H1827">
        <v>44.168399999999998</v>
      </c>
      <c r="I1827">
        <v>44.388500000000001</v>
      </c>
      <c r="J1827">
        <v>45.158999999999999</v>
      </c>
      <c r="K1827">
        <v>45.397199999999998</v>
      </c>
      <c r="L1827">
        <v>45.406700000000001</v>
      </c>
      <c r="M1827">
        <v>46.2166</v>
      </c>
      <c r="N1827">
        <v>46.959499999999998</v>
      </c>
    </row>
    <row r="1828" spans="1:14" x14ac:dyDescent="0.2">
      <c r="A1828" t="s">
        <v>866</v>
      </c>
      <c r="B1828">
        <v>2003</v>
      </c>
      <c r="C1828">
        <v>47.621899999999997</v>
      </c>
      <c r="D1828">
        <v>49.224800000000002</v>
      </c>
      <c r="E1828">
        <v>50.299399999999999</v>
      </c>
      <c r="F1828">
        <v>51.003900000000002</v>
      </c>
      <c r="G1828">
        <v>51.944600000000001</v>
      </c>
      <c r="H1828">
        <v>52.912300000000002</v>
      </c>
      <c r="I1828">
        <v>54.342599999999997</v>
      </c>
      <c r="J1828">
        <v>54.823700000000002</v>
      </c>
      <c r="K1828">
        <v>55.264200000000002</v>
      </c>
      <c r="L1828">
        <v>56.409700000000001</v>
      </c>
      <c r="M1828">
        <v>57.5458</v>
      </c>
      <c r="N1828">
        <v>58.057899999999997</v>
      </c>
    </row>
    <row r="1829" spans="1:14" x14ac:dyDescent="0.2">
      <c r="A1829" t="s">
        <v>866</v>
      </c>
      <c r="B1829">
        <v>2004</v>
      </c>
      <c r="C1829">
        <v>59.137999999999998</v>
      </c>
      <c r="D1829">
        <v>59.5</v>
      </c>
      <c r="E1829">
        <v>59.616700000000002</v>
      </c>
      <c r="F1829">
        <v>59.334000000000003</v>
      </c>
      <c r="G1829">
        <v>59.664299999999997</v>
      </c>
      <c r="H1829">
        <v>59.548900000000003</v>
      </c>
      <c r="I1829">
        <v>59.809600000000003</v>
      </c>
      <c r="J1829">
        <v>60.975299999999997</v>
      </c>
      <c r="K1829">
        <v>62.051400000000001</v>
      </c>
      <c r="L1829">
        <v>62.512599999999999</v>
      </c>
      <c r="M1829">
        <v>62.514000000000003</v>
      </c>
      <c r="N1829">
        <v>63.148400000000002</v>
      </c>
    </row>
    <row r="1830" spans="1:14" x14ac:dyDescent="0.2">
      <c r="A1830" t="s">
        <v>866</v>
      </c>
      <c r="B1830">
        <v>2005</v>
      </c>
      <c r="C1830">
        <v>64.690600000000003</v>
      </c>
      <c r="D1830">
        <v>66.003699999999995</v>
      </c>
      <c r="E1830">
        <v>66.753500000000003</v>
      </c>
      <c r="F1830">
        <v>67.745999999999995</v>
      </c>
      <c r="G1830">
        <v>68.621300000000005</v>
      </c>
      <c r="H1830">
        <v>69.155799999999999</v>
      </c>
      <c r="I1830">
        <v>70.4816</v>
      </c>
      <c r="J1830">
        <v>72.345200000000006</v>
      </c>
      <c r="K1830">
        <v>74.604900000000001</v>
      </c>
      <c r="L1830">
        <v>76.072900000000004</v>
      </c>
      <c r="M1830">
        <v>76.888900000000007</v>
      </c>
      <c r="N1830">
        <v>77.837699999999998</v>
      </c>
    </row>
    <row r="1831" spans="1:14" x14ac:dyDescent="0.2">
      <c r="A1831" t="s">
        <v>866</v>
      </c>
      <c r="B1831">
        <v>2006</v>
      </c>
      <c r="C1831">
        <v>78.813699999999997</v>
      </c>
      <c r="D1831">
        <v>79.848200000000006</v>
      </c>
      <c r="E1831">
        <v>80.465500000000006</v>
      </c>
      <c r="F1831">
        <v>81.435100000000006</v>
      </c>
      <c r="G1831">
        <v>83.148499999999999</v>
      </c>
      <c r="H1831">
        <v>84.432199999999995</v>
      </c>
      <c r="I1831">
        <v>84.601200000000006</v>
      </c>
      <c r="J1831">
        <v>86.030299999999997</v>
      </c>
      <c r="K1831">
        <v>87.515600000000006</v>
      </c>
      <c r="L1831">
        <v>88.046099999999996</v>
      </c>
      <c r="M1831">
        <v>89.230999999999995</v>
      </c>
      <c r="N1831">
        <v>90.368700000000004</v>
      </c>
    </row>
    <row r="1832" spans="1:14" x14ac:dyDescent="0.2">
      <c r="A1832" t="s">
        <v>866</v>
      </c>
      <c r="B1832">
        <v>2007</v>
      </c>
      <c r="C1832">
        <v>91.199100000000001</v>
      </c>
      <c r="D1832">
        <v>93.054599999999994</v>
      </c>
      <c r="E1832">
        <v>96.550299999999993</v>
      </c>
      <c r="F1832">
        <v>100.1477</v>
      </c>
      <c r="G1832">
        <v>99.463200000000001</v>
      </c>
      <c r="H1832">
        <v>97.133399999999995</v>
      </c>
      <c r="I1832">
        <v>97.351100000000002</v>
      </c>
      <c r="J1832">
        <v>98.474800000000002</v>
      </c>
      <c r="K1832">
        <v>101.1508</v>
      </c>
      <c r="L1832">
        <v>105.1968</v>
      </c>
      <c r="M1832">
        <v>108.9825</v>
      </c>
      <c r="N1832">
        <v>111.29559999999999</v>
      </c>
    </row>
    <row r="1833" spans="1:14" x14ac:dyDescent="0.2">
      <c r="A1833" t="s">
        <v>866</v>
      </c>
      <c r="B1833">
        <v>2008</v>
      </c>
      <c r="C1833">
        <v>112.9315</v>
      </c>
      <c r="D1833">
        <v>115.51730000000001</v>
      </c>
      <c r="E1833">
        <v>117.706</v>
      </c>
      <c r="F1833">
        <v>118.2877</v>
      </c>
      <c r="G1833">
        <v>118.7778</v>
      </c>
      <c r="H1833">
        <v>118.2302</v>
      </c>
      <c r="I1833">
        <v>116.2315</v>
      </c>
      <c r="J1833">
        <v>115.3227</v>
      </c>
      <c r="K1833">
        <v>113.46080000000001</v>
      </c>
      <c r="L1833">
        <v>108.5689</v>
      </c>
      <c r="M1833">
        <v>102.11920000000001</v>
      </c>
      <c r="N1833">
        <v>96.957800000000006</v>
      </c>
    </row>
    <row r="1834" spans="1:14" x14ac:dyDescent="0.2">
      <c r="A1834" t="s">
        <v>866</v>
      </c>
      <c r="B1834">
        <v>2009</v>
      </c>
      <c r="C1834">
        <v>95.554100000000005</v>
      </c>
      <c r="D1834">
        <v>95.568200000000004</v>
      </c>
      <c r="E1834">
        <v>97.110200000000006</v>
      </c>
      <c r="F1834">
        <v>99.466300000000004</v>
      </c>
      <c r="G1834">
        <v>99.993200000000002</v>
      </c>
      <c r="H1834">
        <v>100.9777</v>
      </c>
      <c r="I1834">
        <v>103.075</v>
      </c>
      <c r="J1834">
        <v>104.4423</v>
      </c>
      <c r="K1834">
        <v>106.372</v>
      </c>
      <c r="L1834">
        <v>107.87220000000001</v>
      </c>
      <c r="M1834">
        <v>109.0514</v>
      </c>
      <c r="N1834">
        <v>109.57470000000001</v>
      </c>
    </row>
    <row r="1835" spans="1:14" x14ac:dyDescent="0.2">
      <c r="A1835" t="s">
        <v>866</v>
      </c>
      <c r="B1835">
        <v>2010</v>
      </c>
      <c r="C1835">
        <v>110.5968</v>
      </c>
      <c r="D1835">
        <v>112.34829999999999</v>
      </c>
      <c r="E1835">
        <v>113.82689999999999</v>
      </c>
      <c r="F1835">
        <v>115.06489999999999</v>
      </c>
      <c r="G1835">
        <v>115.7923</v>
      </c>
      <c r="H1835">
        <v>115.1609</v>
      </c>
      <c r="I1835">
        <v>115.6093</v>
      </c>
      <c r="J1835">
        <v>116.9532</v>
      </c>
      <c r="K1835">
        <v>117.6996</v>
      </c>
      <c r="L1835">
        <v>117.8227</v>
      </c>
      <c r="M1835">
        <v>120.18219999999999</v>
      </c>
      <c r="N1835">
        <v>122.7389</v>
      </c>
    </row>
    <row r="1836" spans="1:14" x14ac:dyDescent="0.2">
      <c r="A1836" t="s">
        <v>866</v>
      </c>
      <c r="B1836">
        <v>2011</v>
      </c>
      <c r="C1836">
        <v>125.3351</v>
      </c>
      <c r="D1836">
        <v>124.9265</v>
      </c>
      <c r="E1836">
        <v>124.1994</v>
      </c>
      <c r="F1836">
        <v>123.94759999999999</v>
      </c>
      <c r="G1836">
        <v>124.3798</v>
      </c>
      <c r="H1836">
        <v>124.4983</v>
      </c>
      <c r="I1836">
        <v>124.0552</v>
      </c>
      <c r="J1836">
        <v>125.2551</v>
      </c>
      <c r="K1836">
        <v>124.36190000000001</v>
      </c>
      <c r="L1836">
        <v>122.70059999999999</v>
      </c>
      <c r="M1836">
        <v>121.7171</v>
      </c>
    </row>
    <row r="1837" spans="1:14" x14ac:dyDescent="0.2">
      <c r="A1837" t="s">
        <v>867</v>
      </c>
      <c r="B1837" t="s">
        <v>868</v>
      </c>
      <c r="C1837" t="s">
        <v>869</v>
      </c>
      <c r="D1837" t="s">
        <v>870</v>
      </c>
      <c r="E1837" t="s">
        <v>871</v>
      </c>
      <c r="F1837" t="s">
        <v>568</v>
      </c>
    </row>
    <row r="1838" spans="1:14" x14ac:dyDescent="0.2">
      <c r="A1838" t="s">
        <v>872</v>
      </c>
      <c r="B1838">
        <v>1986</v>
      </c>
      <c r="C1838">
        <v>2.5320999999999998</v>
      </c>
      <c r="D1838">
        <v>2.5125999999999999</v>
      </c>
      <c r="E1838">
        <v>2.5379</v>
      </c>
      <c r="F1838">
        <v>2.4863</v>
      </c>
      <c r="G1838">
        <v>2.5301999999999998</v>
      </c>
      <c r="H1838">
        <v>2.5390999999999999</v>
      </c>
      <c r="I1838">
        <v>2.5724999999999998</v>
      </c>
      <c r="J1838">
        <v>2.6206999999999998</v>
      </c>
      <c r="K1838">
        <v>2.6204000000000001</v>
      </c>
      <c r="L1838">
        <v>2.6547000000000001</v>
      </c>
      <c r="M1838">
        <v>2.7073999999999998</v>
      </c>
      <c r="N1838">
        <v>2.7553000000000001</v>
      </c>
    </row>
    <row r="1839" spans="1:14" x14ac:dyDescent="0.2">
      <c r="A1839" t="s">
        <v>872</v>
      </c>
      <c r="B1839">
        <v>1987</v>
      </c>
      <c r="C1839">
        <v>2.8067000000000002</v>
      </c>
      <c r="D1839">
        <v>2.9119000000000002</v>
      </c>
      <c r="E1839">
        <v>2.9087000000000001</v>
      </c>
      <c r="F1839">
        <v>3.0571000000000002</v>
      </c>
      <c r="G1839">
        <v>3.1555</v>
      </c>
      <c r="H1839">
        <v>3.2309000000000001</v>
      </c>
      <c r="I1839">
        <v>3.3170000000000002</v>
      </c>
      <c r="J1839">
        <v>3.5409999999999999</v>
      </c>
      <c r="K1839">
        <v>3.5994000000000002</v>
      </c>
      <c r="L1839">
        <v>3.6947999999999999</v>
      </c>
      <c r="M1839">
        <v>3.7706</v>
      </c>
      <c r="N1839">
        <v>3.8519000000000001</v>
      </c>
    </row>
    <row r="1840" spans="1:14" x14ac:dyDescent="0.2">
      <c r="A1840" t="s">
        <v>872</v>
      </c>
      <c r="B1840">
        <v>1988</v>
      </c>
      <c r="C1840">
        <v>3.8468</v>
      </c>
      <c r="D1840">
        <v>3.8673000000000002</v>
      </c>
      <c r="E1840">
        <v>3.9487000000000001</v>
      </c>
      <c r="F1840">
        <v>4.0377999999999998</v>
      </c>
      <c r="G1840">
        <v>4.0743999999999998</v>
      </c>
      <c r="H1840">
        <v>4.1481000000000003</v>
      </c>
      <c r="I1840">
        <v>4.1830999999999996</v>
      </c>
      <c r="J1840">
        <v>4.1609999999999996</v>
      </c>
      <c r="K1840">
        <v>4.2214999999999998</v>
      </c>
      <c r="L1840">
        <v>4.2960000000000003</v>
      </c>
      <c r="M1840">
        <v>4.2230999999999996</v>
      </c>
      <c r="N1840">
        <v>4.2426000000000004</v>
      </c>
    </row>
    <row r="1841" spans="1:14" x14ac:dyDescent="0.2">
      <c r="A1841" t="s">
        <v>872</v>
      </c>
      <c r="B1841">
        <v>1989</v>
      </c>
      <c r="C1841">
        <v>4.2504</v>
      </c>
      <c r="D1841">
        <v>4.2339000000000002</v>
      </c>
      <c r="E1841">
        <v>4.2126000000000001</v>
      </c>
      <c r="F1841">
        <v>4.2344999999999997</v>
      </c>
      <c r="G1841">
        <v>4.1543999999999999</v>
      </c>
      <c r="H1841">
        <v>4.1452999999999998</v>
      </c>
      <c r="I1841">
        <v>4.2679</v>
      </c>
      <c r="J1841">
        <v>4.3183999999999996</v>
      </c>
      <c r="K1841">
        <v>4.2728999999999999</v>
      </c>
      <c r="L1841">
        <v>4.3677999999999999</v>
      </c>
      <c r="M1841">
        <v>4.4160000000000004</v>
      </c>
      <c r="N1841">
        <v>4.4480000000000004</v>
      </c>
    </row>
    <row r="1842" spans="1:14" x14ac:dyDescent="0.2">
      <c r="A1842" t="s">
        <v>872</v>
      </c>
      <c r="B1842">
        <v>1990</v>
      </c>
      <c r="C1842">
        <v>4.5166000000000004</v>
      </c>
      <c r="D1842">
        <v>4.4912999999999998</v>
      </c>
      <c r="E1842">
        <v>4.4793000000000003</v>
      </c>
      <c r="F1842">
        <v>4.5292000000000003</v>
      </c>
      <c r="G1842">
        <v>4.6063000000000001</v>
      </c>
      <c r="H1842">
        <v>4.6715</v>
      </c>
      <c r="I1842">
        <v>4.6577999999999999</v>
      </c>
      <c r="J1842">
        <v>4.6527000000000003</v>
      </c>
      <c r="K1842">
        <v>4.6816000000000004</v>
      </c>
      <c r="L1842">
        <v>4.7096999999999998</v>
      </c>
      <c r="M1842">
        <v>4.6757</v>
      </c>
      <c r="N1842">
        <v>4.6814999999999998</v>
      </c>
    </row>
    <row r="1843" spans="1:14" x14ac:dyDescent="0.2">
      <c r="A1843" t="s">
        <v>872</v>
      </c>
      <c r="B1843">
        <v>1991</v>
      </c>
      <c r="C1843">
        <v>4.5845000000000002</v>
      </c>
      <c r="D1843">
        <v>4.633</v>
      </c>
      <c r="E1843">
        <v>4.6711999999999998</v>
      </c>
      <c r="F1843">
        <v>4.6607000000000003</v>
      </c>
      <c r="G1843">
        <v>4.7081999999999997</v>
      </c>
      <c r="H1843">
        <v>4.8606999999999996</v>
      </c>
      <c r="I1843">
        <v>4.7991999999999999</v>
      </c>
      <c r="J1843">
        <v>4.8175999999999997</v>
      </c>
      <c r="K1843">
        <v>4.9204999999999997</v>
      </c>
      <c r="L1843">
        <v>4.8285999999999998</v>
      </c>
      <c r="M1843">
        <v>4.8597000000000001</v>
      </c>
      <c r="N1843">
        <v>5.1208999999999998</v>
      </c>
    </row>
    <row r="1844" spans="1:14" x14ac:dyDescent="0.2">
      <c r="A1844" t="s">
        <v>872</v>
      </c>
      <c r="B1844">
        <v>1992</v>
      </c>
      <c r="C1844">
        <v>5.2194000000000003</v>
      </c>
      <c r="D1844">
        <v>5.3417000000000003</v>
      </c>
      <c r="E1844">
        <v>5.5224000000000002</v>
      </c>
      <c r="F1844">
        <v>5.7294999999999998</v>
      </c>
      <c r="G1844">
        <v>5.9071999999999996</v>
      </c>
      <c r="H1844">
        <v>6.0227000000000004</v>
      </c>
      <c r="I1844">
        <v>6.1013000000000002</v>
      </c>
      <c r="J1844">
        <v>6.1878000000000002</v>
      </c>
      <c r="K1844">
        <v>6.3075999999999999</v>
      </c>
      <c r="L1844">
        <v>6.4537000000000004</v>
      </c>
      <c r="M1844">
        <v>6.6105</v>
      </c>
      <c r="N1844">
        <v>6.7705000000000002</v>
      </c>
    </row>
    <row r="1845" spans="1:14" x14ac:dyDescent="0.2">
      <c r="A1845" t="s">
        <v>872</v>
      </c>
      <c r="B1845">
        <v>1993</v>
      </c>
      <c r="C1845">
        <v>6.9409000000000001</v>
      </c>
      <c r="D1845">
        <v>7.1123000000000003</v>
      </c>
      <c r="E1845">
        <v>7.2789000000000001</v>
      </c>
      <c r="F1845">
        <v>7.3986999999999998</v>
      </c>
      <c r="G1845">
        <v>7.4104999999999999</v>
      </c>
      <c r="H1845">
        <v>7.3068</v>
      </c>
      <c r="I1845">
        <v>7.1978999999999997</v>
      </c>
      <c r="J1845">
        <v>7.2305999999999999</v>
      </c>
      <c r="K1845">
        <v>7.4776999999999996</v>
      </c>
      <c r="L1845">
        <v>7.8064999999999998</v>
      </c>
      <c r="M1845">
        <v>8.0223999999999993</v>
      </c>
      <c r="N1845">
        <v>8.0065000000000008</v>
      </c>
    </row>
    <row r="1846" spans="1:14" x14ac:dyDescent="0.2">
      <c r="A1846" t="s">
        <v>872</v>
      </c>
      <c r="B1846">
        <v>1994</v>
      </c>
      <c r="C1846">
        <v>7.8756000000000004</v>
      </c>
      <c r="D1846">
        <v>7.8244999999999996</v>
      </c>
      <c r="E1846">
        <v>7.9740000000000002</v>
      </c>
      <c r="F1846">
        <v>8.2927999999999997</v>
      </c>
      <c r="G1846">
        <v>8.6842000000000006</v>
      </c>
      <c r="H1846">
        <v>9.0693999999999999</v>
      </c>
      <c r="I1846">
        <v>9.4280000000000008</v>
      </c>
      <c r="J1846">
        <v>9.7606999999999999</v>
      </c>
      <c r="K1846">
        <v>10.055300000000001</v>
      </c>
      <c r="L1846">
        <v>10.332599999999999</v>
      </c>
      <c r="M1846">
        <v>10.6151</v>
      </c>
      <c r="N1846">
        <v>10.9177</v>
      </c>
    </row>
    <row r="1847" spans="1:14" x14ac:dyDescent="0.2">
      <c r="A1847" t="s">
        <v>872</v>
      </c>
      <c r="B1847">
        <v>1995</v>
      </c>
      <c r="C1847">
        <v>11.23</v>
      </c>
      <c r="D1847">
        <v>11.508599999999999</v>
      </c>
      <c r="E1847">
        <v>11.7577</v>
      </c>
      <c r="F1847">
        <v>12.011200000000001</v>
      </c>
      <c r="G1847">
        <v>12.298299999999999</v>
      </c>
      <c r="H1847">
        <v>12.638400000000001</v>
      </c>
      <c r="I1847">
        <v>13.0023</v>
      </c>
      <c r="J1847">
        <v>13.3528</v>
      </c>
      <c r="K1847">
        <v>13.659700000000001</v>
      </c>
      <c r="L1847">
        <v>13.976100000000001</v>
      </c>
      <c r="M1847">
        <v>14.3689</v>
      </c>
      <c r="N1847">
        <v>14.870900000000001</v>
      </c>
    </row>
    <row r="1848" spans="1:14" x14ac:dyDescent="0.2">
      <c r="A1848" t="s">
        <v>872</v>
      </c>
      <c r="B1848">
        <v>1996</v>
      </c>
      <c r="C1848">
        <v>15.4146</v>
      </c>
      <c r="D1848">
        <v>15.8658</v>
      </c>
      <c r="E1848">
        <v>16.195799999999998</v>
      </c>
      <c r="F1848">
        <v>16.489000000000001</v>
      </c>
      <c r="G1848">
        <v>17.077999999999999</v>
      </c>
      <c r="H1848">
        <v>17.990300000000001</v>
      </c>
      <c r="I1848">
        <v>19.072500000000002</v>
      </c>
      <c r="J1848">
        <v>19.848400000000002</v>
      </c>
      <c r="K1848">
        <v>20.153400000000001</v>
      </c>
      <c r="L1848">
        <v>20.187999999999999</v>
      </c>
      <c r="M1848">
        <v>20.2669</v>
      </c>
      <c r="N1848">
        <v>20.626300000000001</v>
      </c>
    </row>
    <row r="1849" spans="1:14" x14ac:dyDescent="0.2">
      <c r="A1849" t="s">
        <v>872</v>
      </c>
      <c r="B1849">
        <v>1997</v>
      </c>
      <c r="C1849">
        <v>21.271100000000001</v>
      </c>
      <c r="D1849">
        <v>22.067599999999999</v>
      </c>
      <c r="E1849">
        <v>22.977399999999999</v>
      </c>
      <c r="F1849">
        <v>23.9831</v>
      </c>
      <c r="G1849">
        <v>25.001999999999999</v>
      </c>
      <c r="H1849">
        <v>25.9633</v>
      </c>
      <c r="I1849">
        <v>26.7758</v>
      </c>
      <c r="J1849">
        <v>27.3658</v>
      </c>
      <c r="K1849">
        <v>27.726900000000001</v>
      </c>
      <c r="L1849">
        <v>28.1492</v>
      </c>
      <c r="M1849">
        <v>28.991299999999999</v>
      </c>
      <c r="N1849">
        <v>30.4207</v>
      </c>
    </row>
    <row r="1850" spans="1:14" x14ac:dyDescent="0.2">
      <c r="A1850" t="s">
        <v>872</v>
      </c>
      <c r="B1850">
        <v>1998</v>
      </c>
      <c r="C1850">
        <v>32.015300000000003</v>
      </c>
      <c r="D1850">
        <v>33.065399999999997</v>
      </c>
      <c r="E1850">
        <v>33.277099999999997</v>
      </c>
      <c r="F1850">
        <v>33.006300000000003</v>
      </c>
      <c r="G1850">
        <v>32.864199999999997</v>
      </c>
      <c r="H1850">
        <v>33.334699999999998</v>
      </c>
      <c r="I1850">
        <v>34.4176</v>
      </c>
      <c r="J1850">
        <v>35.953400000000002</v>
      </c>
      <c r="K1850">
        <v>37.676699999999997</v>
      </c>
      <c r="L1850">
        <v>39.363100000000003</v>
      </c>
      <c r="M1850">
        <v>40.783900000000003</v>
      </c>
      <c r="N1850">
        <v>41.818899999999999</v>
      </c>
    </row>
    <row r="1851" spans="1:14" x14ac:dyDescent="0.2">
      <c r="A1851" t="s">
        <v>872</v>
      </c>
      <c r="B1851">
        <v>1999</v>
      </c>
      <c r="C1851">
        <v>42.634999999999998</v>
      </c>
      <c r="D1851">
        <v>43.402799999999999</v>
      </c>
      <c r="E1851">
        <v>44.3095</v>
      </c>
      <c r="F1851">
        <v>45.369100000000003</v>
      </c>
      <c r="G1851">
        <v>46.476900000000001</v>
      </c>
      <c r="H1851">
        <v>47.520299999999999</v>
      </c>
      <c r="I1851">
        <v>48.293799999999997</v>
      </c>
      <c r="J1851">
        <v>48.575400000000002</v>
      </c>
      <c r="K1851">
        <v>48.322099999999999</v>
      </c>
      <c r="L1851">
        <v>48.056800000000003</v>
      </c>
      <c r="M1851">
        <v>48.454900000000002</v>
      </c>
      <c r="N1851">
        <v>49.893599999999999</v>
      </c>
    </row>
    <row r="1852" spans="1:14" x14ac:dyDescent="0.2">
      <c r="A1852" t="s">
        <v>872</v>
      </c>
      <c r="B1852">
        <v>2000</v>
      </c>
      <c r="C1852">
        <v>51.833500000000001</v>
      </c>
      <c r="D1852">
        <v>53.329799999999999</v>
      </c>
      <c r="E1852">
        <v>53.885599999999997</v>
      </c>
      <c r="F1852">
        <v>53.829300000000003</v>
      </c>
      <c r="G1852">
        <v>53.764299999999999</v>
      </c>
      <c r="H1852">
        <v>54.133800000000001</v>
      </c>
      <c r="I1852">
        <v>54.8185</v>
      </c>
      <c r="J1852">
        <v>55.517099999999999</v>
      </c>
      <c r="K1852">
        <v>55.959200000000003</v>
      </c>
      <c r="L1852">
        <v>56.077500000000001</v>
      </c>
      <c r="M1852">
        <v>55.838099999999997</v>
      </c>
      <c r="N1852">
        <v>55.300400000000003</v>
      </c>
    </row>
    <row r="1853" spans="1:14" x14ac:dyDescent="0.2">
      <c r="A1853" t="s">
        <v>872</v>
      </c>
      <c r="B1853">
        <v>2001</v>
      </c>
      <c r="C1853">
        <v>54.886800000000001</v>
      </c>
      <c r="D1853">
        <v>55.147599999999997</v>
      </c>
      <c r="E1853">
        <v>56.319499999999998</v>
      </c>
      <c r="F1853">
        <v>57.746600000000001</v>
      </c>
      <c r="G1853">
        <v>58.307099999999998</v>
      </c>
      <c r="H1853">
        <v>57.313200000000002</v>
      </c>
      <c r="I1853">
        <v>55.383699999999997</v>
      </c>
      <c r="J1853">
        <v>53.6</v>
      </c>
      <c r="K1853">
        <v>52.806899999999999</v>
      </c>
      <c r="L1853">
        <v>52.864600000000003</v>
      </c>
      <c r="M1853">
        <v>53.385199999999998</v>
      </c>
      <c r="N1853">
        <v>54.014699999999998</v>
      </c>
    </row>
    <row r="1854" spans="1:14" x14ac:dyDescent="0.2">
      <c r="A1854" t="s">
        <v>872</v>
      </c>
      <c r="B1854">
        <v>2002</v>
      </c>
      <c r="C1854">
        <v>54.441299999999998</v>
      </c>
      <c r="D1854">
        <v>54.3596</v>
      </c>
      <c r="E1854">
        <v>53.663600000000002</v>
      </c>
      <c r="F1854">
        <v>52.732900000000001</v>
      </c>
      <c r="G1854">
        <v>52.204500000000003</v>
      </c>
      <c r="H1854">
        <v>52.466799999999999</v>
      </c>
      <c r="I1854">
        <v>53.180100000000003</v>
      </c>
      <c r="J1854">
        <v>53.751300000000001</v>
      </c>
      <c r="K1854">
        <v>53.757300000000001</v>
      </c>
      <c r="L1854">
        <v>53.384300000000003</v>
      </c>
      <c r="M1854">
        <v>52.994</v>
      </c>
      <c r="N1854">
        <v>52.892899999999997</v>
      </c>
    </row>
    <row r="1855" spans="1:14" x14ac:dyDescent="0.2">
      <c r="A1855" t="s">
        <v>872</v>
      </c>
      <c r="B1855">
        <v>2003</v>
      </c>
      <c r="C1855">
        <v>53.227200000000003</v>
      </c>
      <c r="D1855">
        <v>54.032800000000002</v>
      </c>
      <c r="E1855">
        <v>55.318899999999999</v>
      </c>
      <c r="F1855">
        <v>56.849299999999999</v>
      </c>
      <c r="G1855">
        <v>58.1877</v>
      </c>
      <c r="H1855">
        <v>59.037399999999998</v>
      </c>
      <c r="I1855">
        <v>59.4285</v>
      </c>
      <c r="J1855">
        <v>59.514099999999999</v>
      </c>
      <c r="K1855">
        <v>59.436599999999999</v>
      </c>
      <c r="L1855">
        <v>59.322000000000003</v>
      </c>
      <c r="M1855">
        <v>59.2851</v>
      </c>
      <c r="N1855">
        <v>59.358899999999998</v>
      </c>
    </row>
    <row r="1856" spans="1:14" x14ac:dyDescent="0.2">
      <c r="A1856" t="s">
        <v>872</v>
      </c>
      <c r="B1856">
        <v>2004</v>
      </c>
      <c r="C1856">
        <v>59.323399999999999</v>
      </c>
      <c r="D1856">
        <v>58.895899999999997</v>
      </c>
      <c r="E1856">
        <v>57.9375</v>
      </c>
      <c r="F1856">
        <v>56.762799999999999</v>
      </c>
      <c r="G1856">
        <v>55.883899999999997</v>
      </c>
      <c r="H1856">
        <v>55.6753</v>
      </c>
      <c r="I1856">
        <v>56.1355</v>
      </c>
      <c r="J1856">
        <v>57.1404</v>
      </c>
      <c r="K1856">
        <v>58.507899999999999</v>
      </c>
      <c r="L1856">
        <v>60.076700000000002</v>
      </c>
      <c r="M1856">
        <v>61.661000000000001</v>
      </c>
      <c r="N1856">
        <v>63.083199999999998</v>
      </c>
    </row>
    <row r="1857" spans="1:14" x14ac:dyDescent="0.2">
      <c r="A1857" t="s">
        <v>872</v>
      </c>
      <c r="B1857">
        <v>2005</v>
      </c>
      <c r="C1857">
        <v>64.207499999999996</v>
      </c>
      <c r="D1857">
        <v>64.845500000000001</v>
      </c>
      <c r="E1857">
        <v>65.047399999999996</v>
      </c>
      <c r="F1857">
        <v>65.211799999999997</v>
      </c>
      <c r="G1857">
        <v>65.879599999999996</v>
      </c>
      <c r="H1857">
        <v>67.386200000000002</v>
      </c>
      <c r="I1857">
        <v>69.430400000000006</v>
      </c>
      <c r="J1857">
        <v>71.5154</v>
      </c>
      <c r="K1857">
        <v>73.195499999999996</v>
      </c>
      <c r="L1857">
        <v>74.574200000000005</v>
      </c>
      <c r="M1857">
        <v>75.867400000000004</v>
      </c>
      <c r="N1857">
        <v>77.260900000000007</v>
      </c>
    </row>
    <row r="1858" spans="1:14" x14ac:dyDescent="0.2">
      <c r="A1858" t="s">
        <v>872</v>
      </c>
      <c r="B1858">
        <v>2006</v>
      </c>
      <c r="C1858">
        <v>78.877200000000002</v>
      </c>
      <c r="D1858">
        <v>80.6601</v>
      </c>
      <c r="E1858">
        <v>82.676699999999997</v>
      </c>
      <c r="F1858">
        <v>84.77</v>
      </c>
      <c r="G1858">
        <v>86.558599999999998</v>
      </c>
      <c r="H1858">
        <v>87.820300000000003</v>
      </c>
      <c r="I1858">
        <v>88.608400000000003</v>
      </c>
      <c r="J1858">
        <v>89.0886</v>
      </c>
      <c r="K1858">
        <v>89.377600000000001</v>
      </c>
      <c r="L1858">
        <v>89.548199999999994</v>
      </c>
      <c r="M1858">
        <v>89.654899999999998</v>
      </c>
      <c r="N1858">
        <v>89.780299999999997</v>
      </c>
    </row>
    <row r="1859" spans="1:14" x14ac:dyDescent="0.2">
      <c r="A1859" t="s">
        <v>872</v>
      </c>
      <c r="B1859">
        <v>2007</v>
      </c>
      <c r="C1859">
        <v>90.036900000000003</v>
      </c>
      <c r="D1859">
        <v>91.846500000000006</v>
      </c>
      <c r="E1859">
        <v>92.943299999999994</v>
      </c>
      <c r="F1859">
        <v>93.627399999999994</v>
      </c>
      <c r="G1859">
        <v>94.4221</v>
      </c>
      <c r="H1859">
        <v>95.828900000000004</v>
      </c>
      <c r="I1859">
        <v>98.0535</v>
      </c>
      <c r="J1859">
        <v>101.21599999999999</v>
      </c>
      <c r="K1859">
        <v>105.0979</v>
      </c>
      <c r="L1859">
        <v>109.15600000000001</v>
      </c>
      <c r="M1859">
        <v>112.6444</v>
      </c>
      <c r="N1859">
        <v>115.1272</v>
      </c>
    </row>
    <row r="1860" spans="1:14" x14ac:dyDescent="0.2">
      <c r="A1860" t="s">
        <v>872</v>
      </c>
      <c r="B1860">
        <v>2008</v>
      </c>
      <c r="C1860">
        <v>117.2551</v>
      </c>
      <c r="D1860">
        <v>119.87309999999999</v>
      </c>
      <c r="E1860">
        <v>123.51439999999999</v>
      </c>
      <c r="F1860">
        <v>127.0432</v>
      </c>
      <c r="G1860">
        <v>128.56909999999999</v>
      </c>
      <c r="H1860">
        <v>126.9119</v>
      </c>
      <c r="I1860">
        <v>122.8972</v>
      </c>
      <c r="J1860">
        <v>118.0411</v>
      </c>
      <c r="K1860">
        <v>113.8828</v>
      </c>
      <c r="L1860">
        <v>111.03570000000001</v>
      </c>
      <c r="M1860">
        <v>109.941</v>
      </c>
      <c r="N1860">
        <v>110.7302</v>
      </c>
    </row>
    <row r="1861" spans="1:14" x14ac:dyDescent="0.2">
      <c r="A1861" t="s">
        <v>872</v>
      </c>
      <c r="B1861">
        <v>2009</v>
      </c>
      <c r="C1861">
        <v>112.43819999999999</v>
      </c>
      <c r="D1861">
        <v>113.6131</v>
      </c>
      <c r="E1861">
        <v>113.43859999999999</v>
      </c>
      <c r="F1861">
        <v>112.4178</v>
      </c>
      <c r="G1861">
        <v>111.63979999999999</v>
      </c>
      <c r="H1861">
        <v>112.06870000000001</v>
      </c>
      <c r="I1861">
        <v>114.0172</v>
      </c>
      <c r="J1861">
        <v>117.56319999999999</v>
      </c>
      <c r="K1861">
        <v>122.217</v>
      </c>
      <c r="L1861">
        <v>126.5881</v>
      </c>
      <c r="M1861">
        <v>128.9306</v>
      </c>
      <c r="N1861">
        <v>128.2355</v>
      </c>
    </row>
    <row r="1862" spans="1:14" x14ac:dyDescent="0.2">
      <c r="A1862" t="s">
        <v>872</v>
      </c>
      <c r="B1862">
        <v>2010</v>
      </c>
      <c r="C1862">
        <v>125.8708</v>
      </c>
      <c r="D1862">
        <v>124.1011</v>
      </c>
      <c r="E1862">
        <v>124.2663</v>
      </c>
      <c r="F1862">
        <v>126.0093</v>
      </c>
      <c r="G1862">
        <v>128.32509999999999</v>
      </c>
      <c r="H1862">
        <v>130.4726</v>
      </c>
      <c r="I1862">
        <v>132.7253</v>
      </c>
      <c r="J1862">
        <v>135.74719999999999</v>
      </c>
      <c r="K1862">
        <v>139.82900000000001</v>
      </c>
      <c r="L1862">
        <v>141.328</v>
      </c>
      <c r="M1862">
        <v>143.99959999999999</v>
      </c>
      <c r="N1862">
        <v>144.88589999999999</v>
      </c>
    </row>
    <row r="1863" spans="1:14" x14ac:dyDescent="0.2">
      <c r="A1863" t="s">
        <v>872</v>
      </c>
      <c r="B1863">
        <v>2011</v>
      </c>
      <c r="C1863">
        <v>142.91470000000001</v>
      </c>
      <c r="D1863">
        <v>138.98509999999999</v>
      </c>
      <c r="E1863">
        <v>137.3253</v>
      </c>
      <c r="F1863">
        <v>136.46850000000001</v>
      </c>
      <c r="G1863">
        <v>138.51820000000001</v>
      </c>
      <c r="H1863">
        <v>141.8167</v>
      </c>
      <c r="I1863">
        <v>145.3657</v>
      </c>
      <c r="J1863">
        <v>147.5806</v>
      </c>
      <c r="K1863">
        <v>149.3605</v>
      </c>
      <c r="L1863">
        <v>150.2517</v>
      </c>
      <c r="M1863">
        <v>150.16849999999999</v>
      </c>
    </row>
    <row r="1864" spans="1:14" x14ac:dyDescent="0.2">
      <c r="A1864" t="s">
        <v>873</v>
      </c>
      <c r="B1864" t="s">
        <v>874</v>
      </c>
      <c r="C1864" t="s">
        <v>600</v>
      </c>
      <c r="D1864" t="s">
        <v>875</v>
      </c>
      <c r="E1864" t="s">
        <v>568</v>
      </c>
    </row>
    <row r="1865" spans="1:14" x14ac:dyDescent="0.2">
      <c r="A1865" t="s">
        <v>876</v>
      </c>
      <c r="B1865">
        <v>1986</v>
      </c>
      <c r="C1865">
        <v>8.5637000000000008</v>
      </c>
      <c r="D1865">
        <v>8.5261999999999993</v>
      </c>
      <c r="E1865">
        <v>8.5296000000000003</v>
      </c>
      <c r="F1865">
        <v>8.5989000000000004</v>
      </c>
      <c r="G1865">
        <v>8.6234000000000002</v>
      </c>
      <c r="H1865">
        <v>7.8910999999999998</v>
      </c>
      <c r="I1865">
        <v>8.8369999999999997</v>
      </c>
      <c r="J1865">
        <v>8.8285999999999998</v>
      </c>
      <c r="K1865">
        <v>8.8880999999999997</v>
      </c>
      <c r="L1865">
        <v>8.9077999999999999</v>
      </c>
      <c r="M1865">
        <v>8.9014000000000006</v>
      </c>
      <c r="N1865">
        <v>9.0587999999999997</v>
      </c>
    </row>
    <row r="1866" spans="1:14" x14ac:dyDescent="0.2">
      <c r="A1866" t="s">
        <v>876</v>
      </c>
      <c r="B1866">
        <v>1987</v>
      </c>
      <c r="C1866">
        <v>9.2518999999999991</v>
      </c>
      <c r="D1866">
        <v>9.3146000000000004</v>
      </c>
      <c r="E1866">
        <v>9.2250999999999994</v>
      </c>
      <c r="F1866">
        <v>9.3140999999999998</v>
      </c>
      <c r="G1866">
        <v>9.2712000000000003</v>
      </c>
      <c r="H1866">
        <v>9.3866999999999994</v>
      </c>
      <c r="I1866">
        <v>9.5894999999999992</v>
      </c>
      <c r="J1866">
        <v>9.6143999999999998</v>
      </c>
      <c r="K1866">
        <v>9.9581999999999997</v>
      </c>
      <c r="L1866">
        <v>10.200100000000001</v>
      </c>
      <c r="M1866">
        <v>10.4061</v>
      </c>
      <c r="N1866">
        <v>10.7072</v>
      </c>
    </row>
    <row r="1867" spans="1:14" x14ac:dyDescent="0.2">
      <c r="A1867" t="s">
        <v>876</v>
      </c>
      <c r="B1867">
        <v>1988</v>
      </c>
      <c r="C1867">
        <v>10.7254</v>
      </c>
      <c r="D1867">
        <v>10.788600000000001</v>
      </c>
      <c r="E1867">
        <v>11.098800000000001</v>
      </c>
      <c r="F1867">
        <v>11.425599999999999</v>
      </c>
      <c r="G1867">
        <v>11.688700000000001</v>
      </c>
      <c r="H1867">
        <v>11.796900000000001</v>
      </c>
      <c r="I1867">
        <v>11.8926</v>
      </c>
      <c r="J1867">
        <v>11.973800000000001</v>
      </c>
      <c r="K1867">
        <v>11.853400000000001</v>
      </c>
      <c r="L1867">
        <v>11.8284</v>
      </c>
      <c r="M1867">
        <v>11.7387</v>
      </c>
      <c r="N1867">
        <v>11.600199999999999</v>
      </c>
    </row>
    <row r="1868" spans="1:14" x14ac:dyDescent="0.2">
      <c r="A1868" t="s">
        <v>876</v>
      </c>
      <c r="B1868">
        <v>1989</v>
      </c>
      <c r="C1868">
        <v>11.657400000000001</v>
      </c>
      <c r="D1868">
        <v>11.636900000000001</v>
      </c>
      <c r="E1868">
        <v>11.476800000000001</v>
      </c>
      <c r="F1868">
        <v>11.6083</v>
      </c>
      <c r="G1868">
        <v>11.638400000000001</v>
      </c>
      <c r="H1868">
        <v>11.7247</v>
      </c>
      <c r="I1868">
        <v>12.0136</v>
      </c>
      <c r="J1868">
        <v>12.0672</v>
      </c>
      <c r="K1868">
        <v>12.159000000000001</v>
      </c>
      <c r="L1868">
        <v>12.420500000000001</v>
      </c>
      <c r="M1868">
        <v>12.6181</v>
      </c>
      <c r="N1868">
        <v>12.8498</v>
      </c>
    </row>
    <row r="1869" spans="1:14" x14ac:dyDescent="0.2">
      <c r="A1869" t="s">
        <v>876</v>
      </c>
      <c r="B1869">
        <v>1990</v>
      </c>
      <c r="C1869">
        <v>13.3705</v>
      </c>
      <c r="D1869">
        <v>13.585100000000001</v>
      </c>
      <c r="E1869">
        <v>13.8696</v>
      </c>
      <c r="F1869">
        <v>13.9102</v>
      </c>
      <c r="G1869">
        <v>14.141</v>
      </c>
      <c r="H1869">
        <v>14.292</v>
      </c>
      <c r="I1869">
        <v>14.553100000000001</v>
      </c>
      <c r="J1869">
        <v>14.672700000000001</v>
      </c>
      <c r="K1869">
        <v>14.704800000000001</v>
      </c>
      <c r="L1869">
        <v>14.557399999999999</v>
      </c>
      <c r="M1869">
        <v>14.4832</v>
      </c>
      <c r="N1869">
        <v>14.412599999999999</v>
      </c>
    </row>
    <row r="1870" spans="1:14" x14ac:dyDescent="0.2">
      <c r="A1870" t="s">
        <v>876</v>
      </c>
      <c r="B1870">
        <v>1991</v>
      </c>
      <c r="C1870">
        <v>14.376899999999999</v>
      </c>
      <c r="D1870">
        <v>14.4511</v>
      </c>
      <c r="E1870">
        <v>14.4335</v>
      </c>
      <c r="F1870">
        <v>14.349399999999999</v>
      </c>
      <c r="G1870">
        <v>14.4368</v>
      </c>
      <c r="H1870">
        <v>14.474299999999999</v>
      </c>
      <c r="I1870">
        <v>14.4101</v>
      </c>
      <c r="J1870">
        <v>14.7447</v>
      </c>
      <c r="K1870">
        <v>14.6464</v>
      </c>
      <c r="L1870">
        <v>14.6089</v>
      </c>
      <c r="M1870">
        <v>14.913</v>
      </c>
      <c r="N1870">
        <v>15.1699</v>
      </c>
    </row>
    <row r="1871" spans="1:14" x14ac:dyDescent="0.2">
      <c r="A1871" t="s">
        <v>876</v>
      </c>
      <c r="B1871">
        <v>1992</v>
      </c>
      <c r="C1871">
        <v>15.558</v>
      </c>
      <c r="D1871">
        <v>15.5421</v>
      </c>
      <c r="E1871">
        <v>15.846399999999999</v>
      </c>
      <c r="F1871">
        <v>16.351199999999999</v>
      </c>
      <c r="G1871">
        <v>16.618200000000002</v>
      </c>
      <c r="H1871">
        <v>16.906300000000002</v>
      </c>
      <c r="I1871">
        <v>17.075399999999998</v>
      </c>
      <c r="J1871">
        <v>17.165199999999999</v>
      </c>
      <c r="K1871">
        <v>17.4849</v>
      </c>
      <c r="L1871">
        <v>18.0608</v>
      </c>
      <c r="M1871">
        <v>18.424600000000002</v>
      </c>
      <c r="N1871">
        <v>18.287500000000001</v>
      </c>
    </row>
    <row r="1872" spans="1:14" x14ac:dyDescent="0.2">
      <c r="A1872" t="s">
        <v>876</v>
      </c>
      <c r="B1872">
        <v>1993</v>
      </c>
      <c r="C1872">
        <v>18.524899999999999</v>
      </c>
      <c r="D1872">
        <v>18.690899999999999</v>
      </c>
      <c r="E1872">
        <v>18.7364</v>
      </c>
      <c r="F1872">
        <v>18.89</v>
      </c>
      <c r="G1872">
        <v>18.950500000000002</v>
      </c>
      <c r="H1872">
        <v>19.0639</v>
      </c>
      <c r="I1872">
        <v>19.345099999999999</v>
      </c>
      <c r="J1872">
        <v>19.575399999999998</v>
      </c>
      <c r="K1872">
        <v>20.007400000000001</v>
      </c>
      <c r="L1872">
        <v>20.204699999999999</v>
      </c>
      <c r="M1872">
        <v>20.715699999999998</v>
      </c>
      <c r="N1872">
        <v>20.883600000000001</v>
      </c>
    </row>
    <row r="1873" spans="1:14" x14ac:dyDescent="0.2">
      <c r="A1873" t="s">
        <v>876</v>
      </c>
      <c r="B1873">
        <v>1994</v>
      </c>
      <c r="C1873">
        <v>21.092500000000001</v>
      </c>
      <c r="D1873">
        <v>21.072299999999998</v>
      </c>
      <c r="E1873">
        <v>21.961300000000001</v>
      </c>
      <c r="F1873">
        <v>22.3047</v>
      </c>
      <c r="G1873">
        <v>22.804600000000001</v>
      </c>
      <c r="H1873">
        <v>22.973099999999999</v>
      </c>
      <c r="I1873">
        <v>23.1828</v>
      </c>
      <c r="J1873">
        <v>23.7056</v>
      </c>
      <c r="K1873">
        <v>24.0381</v>
      </c>
      <c r="L1873">
        <v>24.905100000000001</v>
      </c>
      <c r="M1873">
        <v>25.604199999999999</v>
      </c>
      <c r="N1873">
        <v>26.357299999999999</v>
      </c>
    </row>
    <row r="1874" spans="1:14" x14ac:dyDescent="0.2">
      <c r="A1874" t="s">
        <v>876</v>
      </c>
      <c r="B1874">
        <v>1995</v>
      </c>
      <c r="C1874">
        <v>26.452999999999999</v>
      </c>
      <c r="D1874">
        <v>26.378499999999999</v>
      </c>
      <c r="E1874">
        <v>27.075600000000001</v>
      </c>
      <c r="F1874">
        <v>27.2698</v>
      </c>
      <c r="G1874">
        <v>27.640499999999999</v>
      </c>
      <c r="H1874">
        <v>28.265599999999999</v>
      </c>
      <c r="I1874">
        <v>28.648299999999999</v>
      </c>
      <c r="J1874">
        <v>29.287800000000001</v>
      </c>
      <c r="K1874">
        <v>29.9038</v>
      </c>
      <c r="L1874">
        <v>30.8568</v>
      </c>
      <c r="M1874">
        <v>30.541</v>
      </c>
      <c r="N1874">
        <v>30.856400000000001</v>
      </c>
    </row>
    <row r="1875" spans="1:14" x14ac:dyDescent="0.2">
      <c r="A1875" t="s">
        <v>876</v>
      </c>
      <c r="B1875">
        <v>1996</v>
      </c>
      <c r="C1875">
        <v>31.029900000000001</v>
      </c>
      <c r="D1875">
        <v>32.546599999999998</v>
      </c>
      <c r="E1875">
        <v>33.165500000000002</v>
      </c>
      <c r="F1875">
        <v>33.620100000000001</v>
      </c>
      <c r="G1875">
        <v>34.116100000000003</v>
      </c>
      <c r="H1875">
        <v>35.154600000000002</v>
      </c>
      <c r="I1875">
        <v>36.033000000000001</v>
      </c>
      <c r="J1875">
        <v>36.997500000000002</v>
      </c>
      <c r="K1875">
        <v>37.615499999999997</v>
      </c>
      <c r="L1875">
        <v>38.628100000000003</v>
      </c>
      <c r="M1875">
        <v>39.402299999999997</v>
      </c>
      <c r="N1875">
        <v>40.980800000000002</v>
      </c>
    </row>
    <row r="1876" spans="1:14" x14ac:dyDescent="0.2">
      <c r="A1876" t="s">
        <v>876</v>
      </c>
      <c r="B1876">
        <v>1997</v>
      </c>
      <c r="C1876">
        <v>41.209000000000003</v>
      </c>
      <c r="D1876">
        <v>42.803100000000001</v>
      </c>
      <c r="E1876">
        <v>43.943600000000004</v>
      </c>
      <c r="F1876">
        <v>45.343600000000002</v>
      </c>
      <c r="G1876">
        <v>46.6128</v>
      </c>
      <c r="H1876">
        <v>48.478000000000002</v>
      </c>
      <c r="I1876">
        <v>50.627400000000002</v>
      </c>
      <c r="J1876">
        <v>51.660600000000002</v>
      </c>
      <c r="K1876">
        <v>52.838099999999997</v>
      </c>
      <c r="L1876">
        <v>53.604399999999998</v>
      </c>
      <c r="M1876">
        <v>55.052399999999999</v>
      </c>
      <c r="N1876">
        <v>54.853099999999998</v>
      </c>
    </row>
    <row r="1877" spans="1:14" x14ac:dyDescent="0.2">
      <c r="A1877" t="s">
        <v>876</v>
      </c>
      <c r="B1877">
        <v>1998</v>
      </c>
      <c r="C1877">
        <v>54.968600000000002</v>
      </c>
      <c r="D1877">
        <v>55.395499999999998</v>
      </c>
      <c r="E1877">
        <v>55.144399999999997</v>
      </c>
      <c r="F1877">
        <v>56.296900000000001</v>
      </c>
      <c r="G1877">
        <v>57.1554</v>
      </c>
      <c r="H1877">
        <v>58.173699999999997</v>
      </c>
      <c r="I1877">
        <v>58.292700000000004</v>
      </c>
      <c r="J1877">
        <v>59.080599999999997</v>
      </c>
      <c r="K1877">
        <v>59.518500000000003</v>
      </c>
      <c r="L1877">
        <v>59.392499999999998</v>
      </c>
      <c r="M1877">
        <v>60.215400000000002</v>
      </c>
      <c r="N1877">
        <v>61.343699999999998</v>
      </c>
    </row>
    <row r="1878" spans="1:14" x14ac:dyDescent="0.2">
      <c r="A1878" t="s">
        <v>876</v>
      </c>
      <c r="B1878">
        <v>1999</v>
      </c>
      <c r="C1878">
        <v>62.931699999999999</v>
      </c>
      <c r="D1878">
        <v>64.511300000000006</v>
      </c>
      <c r="E1878">
        <v>66.513000000000005</v>
      </c>
      <c r="F1878">
        <v>69.407799999999995</v>
      </c>
      <c r="G1878">
        <v>71.384399999999999</v>
      </c>
      <c r="H1878">
        <v>72.664299999999997</v>
      </c>
      <c r="I1878">
        <v>74.753399999999999</v>
      </c>
      <c r="J1878">
        <v>76.731899999999996</v>
      </c>
      <c r="K1878">
        <v>79.096599999999995</v>
      </c>
      <c r="L1878">
        <v>80.876599999999996</v>
      </c>
      <c r="M1878">
        <v>82.523600000000002</v>
      </c>
      <c r="N1878">
        <v>84.655500000000004</v>
      </c>
    </row>
    <row r="1879" spans="1:14" x14ac:dyDescent="0.2">
      <c r="A1879" t="s">
        <v>876</v>
      </c>
      <c r="B1879">
        <v>2000</v>
      </c>
      <c r="C1879">
        <v>88.593599999999995</v>
      </c>
      <c r="D1879">
        <v>92.063800000000001</v>
      </c>
      <c r="E1879">
        <v>94.484300000000005</v>
      </c>
      <c r="F1879">
        <v>96.731999999999999</v>
      </c>
      <c r="G1879">
        <v>100.9817</v>
      </c>
      <c r="H1879">
        <v>99.265799999999999</v>
      </c>
      <c r="I1879">
        <v>100.7154</v>
      </c>
      <c r="J1879">
        <v>102.2671</v>
      </c>
      <c r="K1879">
        <v>105.374</v>
      </c>
      <c r="L1879">
        <v>105.53660000000001</v>
      </c>
      <c r="M1879">
        <v>105.5265</v>
      </c>
      <c r="N1879">
        <v>106.9569</v>
      </c>
    </row>
    <row r="1880" spans="1:14" x14ac:dyDescent="0.2">
      <c r="A1880" t="s">
        <v>876</v>
      </c>
      <c r="B1880">
        <v>2001</v>
      </c>
      <c r="C1880">
        <v>108.5115</v>
      </c>
      <c r="D1880">
        <v>105.5093</v>
      </c>
      <c r="E1880">
        <v>103.41719999999999</v>
      </c>
      <c r="F1880">
        <v>99.854200000000006</v>
      </c>
      <c r="G1880">
        <v>97.355699999999999</v>
      </c>
      <c r="H1880">
        <v>94.515699999999995</v>
      </c>
      <c r="I1880">
        <v>91.870500000000007</v>
      </c>
      <c r="J1880">
        <v>88.868300000000005</v>
      </c>
      <c r="K1880">
        <v>86.637900000000002</v>
      </c>
      <c r="L1880">
        <v>84.601299999999995</v>
      </c>
      <c r="M1880">
        <v>81.858000000000004</v>
      </c>
      <c r="N1880">
        <v>80.1691</v>
      </c>
    </row>
    <row r="1881" spans="1:14" x14ac:dyDescent="0.2">
      <c r="A1881" t="s">
        <v>876</v>
      </c>
      <c r="B1881">
        <v>2002</v>
      </c>
      <c r="C1881">
        <v>74.216999999999999</v>
      </c>
      <c r="D1881">
        <v>75.194900000000004</v>
      </c>
      <c r="E1881">
        <v>74.857200000000006</v>
      </c>
      <c r="F1881">
        <v>73.745999999999995</v>
      </c>
      <c r="G1881">
        <v>72.103499999999997</v>
      </c>
      <c r="H1881">
        <v>72.005799999999994</v>
      </c>
      <c r="I1881">
        <v>69.595100000000002</v>
      </c>
      <c r="J1881">
        <v>70.269499999999994</v>
      </c>
      <c r="K1881">
        <v>70.342200000000005</v>
      </c>
      <c r="L1881">
        <v>68.899699999999996</v>
      </c>
      <c r="M1881">
        <v>70.718800000000002</v>
      </c>
      <c r="N1881">
        <v>70.897300000000001</v>
      </c>
    </row>
    <row r="1882" spans="1:14" x14ac:dyDescent="0.2">
      <c r="A1882" t="s">
        <v>876</v>
      </c>
      <c r="B1882">
        <v>2003</v>
      </c>
      <c r="C1882">
        <v>69.159000000000006</v>
      </c>
      <c r="D1882">
        <v>71.953999999999994</v>
      </c>
      <c r="E1882">
        <v>72.239800000000002</v>
      </c>
      <c r="F1882">
        <v>72.262500000000003</v>
      </c>
      <c r="G1882">
        <v>72.730699999999999</v>
      </c>
      <c r="H1882">
        <v>74.604500000000002</v>
      </c>
      <c r="I1882">
        <v>76.668300000000002</v>
      </c>
      <c r="J1882">
        <v>78.247799999999998</v>
      </c>
      <c r="K1882">
        <v>78.474000000000004</v>
      </c>
      <c r="L1882">
        <v>79.592200000000005</v>
      </c>
      <c r="M1882">
        <v>81.608999999999995</v>
      </c>
      <c r="N1882">
        <v>83.404200000000003</v>
      </c>
    </row>
    <row r="1883" spans="1:14" x14ac:dyDescent="0.2">
      <c r="A1883" t="s">
        <v>876</v>
      </c>
      <c r="B1883">
        <v>2004</v>
      </c>
      <c r="C1883">
        <v>88.0715</v>
      </c>
      <c r="D1883">
        <v>88.467200000000005</v>
      </c>
      <c r="E1883">
        <v>87.113200000000006</v>
      </c>
      <c r="F1883">
        <v>84.575500000000005</v>
      </c>
      <c r="G1883">
        <v>83.612399999999994</v>
      </c>
      <c r="H1883">
        <v>83.523399999999995</v>
      </c>
      <c r="I1883">
        <v>84.552000000000007</v>
      </c>
      <c r="J1883">
        <v>84.902900000000002</v>
      </c>
      <c r="K1883">
        <v>83.219099999999997</v>
      </c>
      <c r="L1883">
        <v>82.676299999999998</v>
      </c>
      <c r="M1883">
        <v>81.128500000000003</v>
      </c>
      <c r="N1883">
        <v>80.527199999999993</v>
      </c>
    </row>
    <row r="1884" spans="1:14" x14ac:dyDescent="0.2">
      <c r="A1884" t="s">
        <v>876</v>
      </c>
      <c r="B1884">
        <v>2005</v>
      </c>
      <c r="C1884">
        <v>80.380799999999994</v>
      </c>
      <c r="D1884">
        <v>81.076800000000006</v>
      </c>
      <c r="E1884">
        <v>80.888599999999997</v>
      </c>
      <c r="F1884">
        <v>80.851900000000001</v>
      </c>
      <c r="G1884">
        <v>81.442400000000006</v>
      </c>
      <c r="H1884">
        <v>80.854900000000001</v>
      </c>
      <c r="I1884">
        <v>81.519099999999995</v>
      </c>
      <c r="J1884">
        <v>81.493200000000002</v>
      </c>
      <c r="K1884">
        <v>82.733199999999997</v>
      </c>
      <c r="L1884">
        <v>85.956900000000005</v>
      </c>
      <c r="M1884">
        <v>88.802199999999999</v>
      </c>
      <c r="N1884">
        <v>90.439800000000005</v>
      </c>
    </row>
    <row r="1885" spans="1:14" x14ac:dyDescent="0.2">
      <c r="A1885" t="s">
        <v>876</v>
      </c>
      <c r="B1885">
        <v>2006</v>
      </c>
      <c r="C1885">
        <v>90.549000000000007</v>
      </c>
      <c r="D1885">
        <v>91.3673</v>
      </c>
      <c r="E1885">
        <v>93.122100000000003</v>
      </c>
      <c r="F1885">
        <v>95.5578</v>
      </c>
      <c r="G1885">
        <v>97.513900000000007</v>
      </c>
      <c r="H1885">
        <v>100.3745</v>
      </c>
      <c r="I1885">
        <v>101.40470000000001</v>
      </c>
      <c r="J1885">
        <v>101.4649</v>
      </c>
      <c r="K1885">
        <v>104.0633</v>
      </c>
      <c r="L1885">
        <v>103.2428</v>
      </c>
      <c r="M1885">
        <v>104.4307</v>
      </c>
      <c r="N1885">
        <v>105.60469999999999</v>
      </c>
    </row>
    <row r="1886" spans="1:14" x14ac:dyDescent="0.2">
      <c r="A1886" t="s">
        <v>876</v>
      </c>
      <c r="B1886">
        <v>2007</v>
      </c>
      <c r="C1886">
        <v>106.81059999999999</v>
      </c>
      <c r="D1886">
        <v>109.84950000000001</v>
      </c>
      <c r="E1886">
        <v>116.5672</v>
      </c>
      <c r="F1886">
        <v>121.7891</v>
      </c>
      <c r="G1886">
        <v>112.7873</v>
      </c>
      <c r="H1886">
        <v>95.602900000000005</v>
      </c>
      <c r="I1886">
        <v>87.5184</v>
      </c>
      <c r="J1886">
        <v>86.203199999999995</v>
      </c>
      <c r="K1886">
        <v>87.052400000000006</v>
      </c>
      <c r="L1886">
        <v>88.982399999999998</v>
      </c>
      <c r="M1886">
        <v>91.867599999999996</v>
      </c>
      <c r="N1886">
        <v>94.969300000000004</v>
      </c>
    </row>
    <row r="1887" spans="1:14" x14ac:dyDescent="0.2">
      <c r="A1887" t="s">
        <v>876</v>
      </c>
      <c r="B1887">
        <v>2008</v>
      </c>
      <c r="C1887">
        <v>97.897000000000006</v>
      </c>
      <c r="D1887">
        <v>99.730800000000002</v>
      </c>
      <c r="E1887">
        <v>99.528199999999998</v>
      </c>
      <c r="F1887">
        <v>97.763300000000001</v>
      </c>
      <c r="G1887">
        <v>95.629099999999994</v>
      </c>
      <c r="H1887">
        <v>94.131900000000002</v>
      </c>
      <c r="I1887">
        <v>93.309200000000004</v>
      </c>
      <c r="J1887">
        <v>92.820400000000006</v>
      </c>
      <c r="K1887">
        <v>92.317800000000005</v>
      </c>
      <c r="L1887">
        <v>91.358400000000003</v>
      </c>
      <c r="M1887">
        <v>89.4482</v>
      </c>
      <c r="N1887">
        <v>86.438400000000001</v>
      </c>
    </row>
    <row r="1888" spans="1:14" x14ac:dyDescent="0.2">
      <c r="A1888" t="s">
        <v>876</v>
      </c>
      <c r="B1888">
        <v>2009</v>
      </c>
      <c r="C1888">
        <v>83.463999999999999</v>
      </c>
      <c r="D1888">
        <v>82.225300000000004</v>
      </c>
      <c r="E1888">
        <v>83.511499999999998</v>
      </c>
      <c r="F1888">
        <v>86.392799999999994</v>
      </c>
      <c r="G1888">
        <v>89.086200000000005</v>
      </c>
      <c r="H1888">
        <v>90.210400000000007</v>
      </c>
      <c r="I1888">
        <v>90.003200000000007</v>
      </c>
      <c r="J1888">
        <v>89.316000000000003</v>
      </c>
      <c r="K1888">
        <v>88.868899999999996</v>
      </c>
      <c r="L1888">
        <v>88.796000000000006</v>
      </c>
      <c r="M1888">
        <v>89.078299999999999</v>
      </c>
      <c r="N1888">
        <v>89.665700000000001</v>
      </c>
    </row>
    <row r="1889" spans="1:14" x14ac:dyDescent="0.2">
      <c r="A1889" t="s">
        <v>876</v>
      </c>
      <c r="B1889">
        <v>2010</v>
      </c>
      <c r="C1889">
        <v>90.320400000000006</v>
      </c>
      <c r="D1889">
        <v>90.696799999999996</v>
      </c>
      <c r="E1889">
        <v>90.609499999999997</v>
      </c>
      <c r="F1889">
        <v>90.138000000000005</v>
      </c>
      <c r="G1889">
        <v>89.4512</v>
      </c>
      <c r="H1889">
        <v>88.735299999999995</v>
      </c>
      <c r="I1889">
        <v>88.219800000000006</v>
      </c>
      <c r="J1889">
        <v>88.144999999999996</v>
      </c>
      <c r="K1889">
        <v>88.603200000000001</v>
      </c>
      <c r="L1889">
        <v>88.240499999999997</v>
      </c>
      <c r="M1889">
        <v>87.931799999999996</v>
      </c>
      <c r="N1889">
        <v>87.750900000000001</v>
      </c>
    </row>
    <row r="1890" spans="1:14" x14ac:dyDescent="0.2">
      <c r="A1890" t="s">
        <v>876</v>
      </c>
      <c r="B1890">
        <v>2011</v>
      </c>
      <c r="C1890">
        <v>90.389799999999994</v>
      </c>
      <c r="D1890">
        <v>91.626099999999994</v>
      </c>
      <c r="E1890">
        <v>91.705200000000005</v>
      </c>
      <c r="F1890">
        <v>90.396600000000007</v>
      </c>
      <c r="G1890">
        <v>89.734300000000005</v>
      </c>
      <c r="H1890">
        <v>89.605500000000006</v>
      </c>
      <c r="I1890">
        <v>90.028999999999996</v>
      </c>
      <c r="J1890">
        <v>90.776200000000003</v>
      </c>
      <c r="K1890">
        <v>91.7684</v>
      </c>
      <c r="L1890">
        <v>91.359099999999998</v>
      </c>
      <c r="M1890">
        <v>89.701599999999999</v>
      </c>
    </row>
    <row r="1891" spans="1:14" x14ac:dyDescent="0.2">
      <c r="A1891" t="s">
        <v>877</v>
      </c>
      <c r="B1891" t="s">
        <v>878</v>
      </c>
      <c r="C1891" t="s">
        <v>879</v>
      </c>
      <c r="D1891" t="s">
        <v>880</v>
      </c>
      <c r="E1891" t="s">
        <v>610</v>
      </c>
    </row>
    <row r="1892" spans="1:14" x14ac:dyDescent="0.2">
      <c r="A1892" t="s">
        <v>877</v>
      </c>
      <c r="B1892" t="s">
        <v>881</v>
      </c>
      <c r="C1892">
        <v>0.51219999999999999</v>
      </c>
      <c r="D1892">
        <v>0.51639999999999997</v>
      </c>
      <c r="E1892">
        <v>0.52229999999999999</v>
      </c>
      <c r="F1892">
        <v>0.53120000000000001</v>
      </c>
      <c r="G1892">
        <v>0.53680000000000005</v>
      </c>
      <c r="H1892">
        <v>0.52649999999999997</v>
      </c>
      <c r="I1892">
        <v>0.55669999999999997</v>
      </c>
      <c r="J1892">
        <v>0.56789999999999996</v>
      </c>
      <c r="K1892">
        <v>0.58040000000000003</v>
      </c>
      <c r="L1892">
        <v>0.58660000000000001</v>
      </c>
      <c r="M1892">
        <v>0.60019999999999996</v>
      </c>
      <c r="N1892">
        <v>0.61799999999999999</v>
      </c>
    </row>
    <row r="1893" spans="1:14" x14ac:dyDescent="0.2">
      <c r="A1893" t="s">
        <v>877</v>
      </c>
      <c r="B1893" t="s">
        <v>882</v>
      </c>
      <c r="C1893">
        <v>0.63570000000000004</v>
      </c>
      <c r="D1893">
        <v>0.64690000000000003</v>
      </c>
      <c r="E1893">
        <v>0.65510000000000002</v>
      </c>
      <c r="F1893">
        <v>0.66410000000000002</v>
      </c>
      <c r="G1893">
        <v>0.68030000000000002</v>
      </c>
      <c r="H1893">
        <v>0.69159999999999999</v>
      </c>
      <c r="I1893">
        <v>0.71160000000000001</v>
      </c>
      <c r="J1893">
        <v>0.71479999999999999</v>
      </c>
      <c r="K1893">
        <v>0.72629999999999995</v>
      </c>
      <c r="L1893">
        <v>0.74280000000000002</v>
      </c>
      <c r="M1893">
        <v>0.745</v>
      </c>
      <c r="N1893">
        <v>0.75409999999999999</v>
      </c>
    </row>
    <row r="1894" spans="1:14" x14ac:dyDescent="0.2">
      <c r="A1894" t="s">
        <v>877</v>
      </c>
      <c r="B1894" t="s">
        <v>883</v>
      </c>
      <c r="C1894">
        <v>0.76160000000000005</v>
      </c>
      <c r="D1894">
        <v>0.76</v>
      </c>
      <c r="E1894">
        <v>0.76100000000000001</v>
      </c>
      <c r="F1894">
        <v>0.76619999999999999</v>
      </c>
      <c r="G1894">
        <v>0.77500000000000002</v>
      </c>
      <c r="H1894">
        <v>0.78410000000000002</v>
      </c>
      <c r="I1894">
        <v>0.79410000000000003</v>
      </c>
      <c r="J1894">
        <v>0.79959999999999998</v>
      </c>
      <c r="K1894">
        <v>0.80589999999999995</v>
      </c>
      <c r="L1894">
        <v>0.81659999999999999</v>
      </c>
      <c r="M1894">
        <v>0.82730000000000004</v>
      </c>
      <c r="N1894">
        <v>0.83689999999999998</v>
      </c>
    </row>
    <row r="1895" spans="1:14" x14ac:dyDescent="0.2">
      <c r="A1895" t="s">
        <v>877</v>
      </c>
      <c r="B1895" t="s">
        <v>884</v>
      </c>
      <c r="C1895">
        <v>0.8266</v>
      </c>
      <c r="D1895">
        <v>0.8246</v>
      </c>
      <c r="E1895">
        <v>0.81769999999999998</v>
      </c>
      <c r="F1895">
        <v>0.83340000000000003</v>
      </c>
      <c r="G1895">
        <v>0.83499999999999996</v>
      </c>
      <c r="H1895">
        <v>0.84630000000000005</v>
      </c>
      <c r="I1895">
        <v>0.85560000000000003</v>
      </c>
      <c r="J1895">
        <v>0.87829999999999997</v>
      </c>
      <c r="K1895">
        <v>0.89249999999999996</v>
      </c>
      <c r="L1895">
        <v>0.90469999999999995</v>
      </c>
      <c r="M1895">
        <v>0.91569999999999996</v>
      </c>
      <c r="N1895">
        <v>0.92120000000000002</v>
      </c>
    </row>
    <row r="1896" spans="1:14" x14ac:dyDescent="0.2">
      <c r="A1896" t="s">
        <v>877</v>
      </c>
      <c r="B1896" t="s">
        <v>885</v>
      </c>
      <c r="C1896">
        <v>0.92120000000000002</v>
      </c>
      <c r="D1896">
        <v>0.93969999999999998</v>
      </c>
      <c r="E1896">
        <v>0.95679999999999998</v>
      </c>
      <c r="F1896">
        <v>0.9657</v>
      </c>
      <c r="G1896">
        <v>0.96519999999999995</v>
      </c>
      <c r="H1896">
        <v>0.97389999999999999</v>
      </c>
      <c r="I1896">
        <v>0.97499999999999998</v>
      </c>
      <c r="J1896">
        <v>0.9778</v>
      </c>
      <c r="K1896">
        <v>0.99750000000000005</v>
      </c>
      <c r="L1896">
        <v>1.0007999999999999</v>
      </c>
      <c r="M1896">
        <v>1.0130999999999999</v>
      </c>
      <c r="N1896">
        <v>1.0199</v>
      </c>
    </row>
    <row r="1897" spans="1:14" x14ac:dyDescent="0.2">
      <c r="A1897" t="s">
        <v>877</v>
      </c>
      <c r="B1897" t="s">
        <v>886</v>
      </c>
      <c r="C1897">
        <v>1.0232000000000001</v>
      </c>
      <c r="D1897">
        <v>1.0492999999999999</v>
      </c>
      <c r="E1897">
        <v>1.0654999999999999</v>
      </c>
      <c r="F1897">
        <v>1.0654999999999999</v>
      </c>
      <c r="G1897">
        <v>1.0926</v>
      </c>
      <c r="H1897">
        <v>1.0973999999999999</v>
      </c>
      <c r="I1897">
        <v>1.1004</v>
      </c>
      <c r="J1897">
        <v>1.1181000000000001</v>
      </c>
      <c r="K1897">
        <v>1.1173</v>
      </c>
      <c r="L1897">
        <v>1.1297999999999999</v>
      </c>
      <c r="M1897">
        <v>1.1418999999999999</v>
      </c>
      <c r="N1897">
        <v>1.1639999999999999</v>
      </c>
    </row>
    <row r="1898" spans="1:14" x14ac:dyDescent="0.2">
      <c r="A1898" t="s">
        <v>877</v>
      </c>
      <c r="B1898" t="s">
        <v>887</v>
      </c>
      <c r="C1898">
        <v>1.2081999999999999</v>
      </c>
      <c r="D1898">
        <v>1.2244999999999999</v>
      </c>
      <c r="E1898">
        <v>1.2246999999999999</v>
      </c>
      <c r="F1898">
        <v>1.2345999999999999</v>
      </c>
      <c r="G1898">
        <v>1.2519</v>
      </c>
      <c r="H1898">
        <v>1.2948</v>
      </c>
      <c r="I1898">
        <v>1.3288</v>
      </c>
      <c r="J1898">
        <v>1.3374999999999999</v>
      </c>
      <c r="K1898">
        <v>1.3577999999999999</v>
      </c>
      <c r="L1898">
        <v>1.3938999999999999</v>
      </c>
      <c r="M1898">
        <v>1.4197</v>
      </c>
      <c r="N1898">
        <v>1.4214</v>
      </c>
    </row>
    <row r="1899" spans="1:14" x14ac:dyDescent="0.2">
      <c r="A1899" t="s">
        <v>877</v>
      </c>
      <c r="B1899" t="s">
        <v>888</v>
      </c>
      <c r="C1899">
        <v>1.4067000000000001</v>
      </c>
      <c r="D1899">
        <v>1.4147000000000001</v>
      </c>
      <c r="E1899">
        <v>1.4321999999999999</v>
      </c>
      <c r="F1899">
        <v>1.4442999999999999</v>
      </c>
      <c r="G1899">
        <v>1.4666999999999999</v>
      </c>
      <c r="H1899">
        <v>1.5025999999999999</v>
      </c>
      <c r="I1899">
        <v>1.5182</v>
      </c>
      <c r="J1899">
        <v>1.5430999999999999</v>
      </c>
      <c r="K1899">
        <v>1.5627</v>
      </c>
      <c r="L1899">
        <v>1.5811999999999999</v>
      </c>
      <c r="M1899">
        <v>1.5936999999999999</v>
      </c>
      <c r="N1899">
        <v>1.6245000000000001</v>
      </c>
    </row>
    <row r="1900" spans="1:14" x14ac:dyDescent="0.2">
      <c r="A1900" t="s">
        <v>877</v>
      </c>
      <c r="B1900" t="s">
        <v>889</v>
      </c>
      <c r="C1900">
        <v>1.6695</v>
      </c>
      <c r="D1900">
        <v>1.694</v>
      </c>
      <c r="E1900">
        <v>1.7609999999999999</v>
      </c>
      <c r="F1900">
        <v>1.8551</v>
      </c>
      <c r="G1900">
        <v>1.9151</v>
      </c>
      <c r="H1900">
        <v>1.9413</v>
      </c>
      <c r="I1900">
        <v>1.9927999999999999</v>
      </c>
      <c r="J1900">
        <v>2.0573999999999999</v>
      </c>
      <c r="K1900">
        <v>2.1402999999999999</v>
      </c>
      <c r="L1900">
        <v>2.2267999999999999</v>
      </c>
      <c r="M1900">
        <v>2.3178000000000001</v>
      </c>
      <c r="N1900">
        <v>2.4241000000000001</v>
      </c>
    </row>
    <row r="1901" spans="1:14" x14ac:dyDescent="0.2">
      <c r="A1901" t="s">
        <v>877</v>
      </c>
      <c r="B1901" t="s">
        <v>890</v>
      </c>
      <c r="C1901">
        <v>2.4908999999999999</v>
      </c>
      <c r="D1901">
        <v>2.5634999999999999</v>
      </c>
      <c r="E1901">
        <v>2.7038000000000002</v>
      </c>
      <c r="F1901">
        <v>2.7959000000000001</v>
      </c>
      <c r="G1901">
        <v>2.8614999999999999</v>
      </c>
      <c r="H1901">
        <v>2.9070999999999998</v>
      </c>
      <c r="I1901">
        <v>2.9390999999999998</v>
      </c>
      <c r="J1901">
        <v>3.0918999999999999</v>
      </c>
      <c r="K1901">
        <v>3.2584</v>
      </c>
      <c r="L1901">
        <v>3.3508</v>
      </c>
      <c r="M1901">
        <v>3.4355000000000002</v>
      </c>
      <c r="N1901">
        <v>3.6141999999999999</v>
      </c>
    </row>
    <row r="1902" spans="1:14" x14ac:dyDescent="0.2">
      <c r="A1902" t="s">
        <v>877</v>
      </c>
      <c r="B1902" t="s">
        <v>891</v>
      </c>
      <c r="C1902">
        <v>3.7934000000000001</v>
      </c>
      <c r="D1902">
        <v>4.0004999999999997</v>
      </c>
      <c r="E1902">
        <v>4.1029</v>
      </c>
      <c r="F1902">
        <v>4.1551999999999998</v>
      </c>
      <c r="G1902">
        <v>4.2629999999999999</v>
      </c>
      <c r="H1902">
        <v>4.4097999999999997</v>
      </c>
      <c r="I1902">
        <v>4.5919999999999996</v>
      </c>
      <c r="J1902">
        <v>4.7622999999999998</v>
      </c>
      <c r="K1902">
        <v>4.9617000000000004</v>
      </c>
      <c r="L1902">
        <v>5.2011000000000003</v>
      </c>
      <c r="M1902">
        <v>5.2904999999999998</v>
      </c>
      <c r="N1902">
        <v>5.3715999999999999</v>
      </c>
    </row>
    <row r="1903" spans="1:14" x14ac:dyDescent="0.2">
      <c r="A1903" t="s">
        <v>877</v>
      </c>
      <c r="B1903" t="s">
        <v>892</v>
      </c>
      <c r="C1903">
        <v>5.5465</v>
      </c>
      <c r="D1903">
        <v>5.883</v>
      </c>
      <c r="E1903">
        <v>6.1818</v>
      </c>
      <c r="F1903">
        <v>6.4667000000000003</v>
      </c>
      <c r="G1903">
        <v>6.8353999999999999</v>
      </c>
      <c r="H1903">
        <v>6.9588000000000001</v>
      </c>
      <c r="I1903">
        <v>7.1458000000000004</v>
      </c>
      <c r="J1903">
        <v>7.6386000000000003</v>
      </c>
      <c r="K1903">
        <v>7.8815999999999997</v>
      </c>
      <c r="L1903">
        <v>7.9431000000000003</v>
      </c>
      <c r="M1903">
        <v>8.2361000000000004</v>
      </c>
      <c r="N1903">
        <v>8.5373000000000001</v>
      </c>
    </row>
    <row r="1904" spans="1:14" x14ac:dyDescent="0.2">
      <c r="A1904" t="s">
        <v>877</v>
      </c>
      <c r="B1904" t="s">
        <v>893</v>
      </c>
      <c r="C1904">
        <v>8.8191000000000006</v>
      </c>
      <c r="D1904">
        <v>8.8064</v>
      </c>
      <c r="E1904">
        <v>9.0139999999999993</v>
      </c>
      <c r="F1904">
        <v>9.4757999999999996</v>
      </c>
      <c r="G1904">
        <v>9.7192000000000007</v>
      </c>
      <c r="H1904">
        <v>10.203900000000001</v>
      </c>
      <c r="I1904">
        <v>10.770200000000001</v>
      </c>
      <c r="J1904">
        <v>11.233000000000001</v>
      </c>
      <c r="K1904">
        <v>11.8127</v>
      </c>
      <c r="L1904">
        <v>12.3805</v>
      </c>
      <c r="M1904">
        <v>12.791</v>
      </c>
      <c r="N1904">
        <v>13.3362</v>
      </c>
    </row>
    <row r="1905" spans="1:14" x14ac:dyDescent="0.2">
      <c r="A1905" t="s">
        <v>877</v>
      </c>
      <c r="B1905" t="s">
        <v>894</v>
      </c>
      <c r="C1905">
        <v>13.8515</v>
      </c>
      <c r="D1905">
        <v>14.4064</v>
      </c>
      <c r="E1905">
        <v>15.018700000000001</v>
      </c>
      <c r="F1905">
        <v>15.757099999999999</v>
      </c>
      <c r="G1905">
        <v>16.165199999999999</v>
      </c>
      <c r="H1905">
        <v>16.8156</v>
      </c>
      <c r="I1905">
        <v>18.007200000000001</v>
      </c>
      <c r="J1905">
        <v>18.0548</v>
      </c>
      <c r="K1905">
        <v>18.044699999999999</v>
      </c>
      <c r="L1905">
        <v>18.685600000000001</v>
      </c>
      <c r="M1905">
        <v>19.599</v>
      </c>
      <c r="N1905">
        <v>20.436499999999999</v>
      </c>
    </row>
    <row r="1906" spans="1:14" x14ac:dyDescent="0.2">
      <c r="A1906" t="s">
        <v>877</v>
      </c>
      <c r="B1906" t="s">
        <v>895</v>
      </c>
      <c r="C1906">
        <v>21.375800000000002</v>
      </c>
      <c r="D1906">
        <v>22.382200000000001</v>
      </c>
      <c r="E1906">
        <v>23.498100000000001</v>
      </c>
      <c r="F1906">
        <v>24.386700000000001</v>
      </c>
      <c r="G1906">
        <v>25.2851</v>
      </c>
      <c r="H1906">
        <v>26.1843</v>
      </c>
      <c r="I1906">
        <v>27.452000000000002</v>
      </c>
      <c r="J1906">
        <v>27.826699999999999</v>
      </c>
      <c r="K1906">
        <v>27.9968</v>
      </c>
      <c r="L1906">
        <v>28.479299999999999</v>
      </c>
      <c r="M1906">
        <v>29.855699999999999</v>
      </c>
      <c r="N1906">
        <v>30.723600000000001</v>
      </c>
    </row>
    <row r="1907" spans="1:14" x14ac:dyDescent="0.2">
      <c r="A1907" t="s">
        <v>877</v>
      </c>
      <c r="B1907" t="s">
        <v>896</v>
      </c>
      <c r="C1907">
        <v>30.075399999999998</v>
      </c>
      <c r="D1907">
        <v>29.631599999999999</v>
      </c>
      <c r="E1907">
        <v>29.6386</v>
      </c>
      <c r="F1907">
        <v>29.051300000000001</v>
      </c>
      <c r="G1907">
        <v>28.448</v>
      </c>
      <c r="H1907">
        <v>27.807099999999998</v>
      </c>
      <c r="I1907">
        <v>26.7637</v>
      </c>
      <c r="J1907">
        <v>27.3872</v>
      </c>
      <c r="K1907">
        <v>28.146699999999999</v>
      </c>
      <c r="L1907">
        <v>28.351500000000001</v>
      </c>
      <c r="M1907">
        <v>27.887699999999999</v>
      </c>
      <c r="N1907">
        <v>29.084099999999999</v>
      </c>
    </row>
    <row r="1908" spans="1:14" x14ac:dyDescent="0.2">
      <c r="A1908" t="s">
        <v>877</v>
      </c>
      <c r="B1908" t="s">
        <v>897</v>
      </c>
      <c r="C1908">
        <v>29.363299999999999</v>
      </c>
      <c r="D1908">
        <v>29.3445</v>
      </c>
      <c r="E1908">
        <v>29.6647</v>
      </c>
      <c r="F1908">
        <v>30.728100000000001</v>
      </c>
      <c r="G1908">
        <v>31.892800000000001</v>
      </c>
      <c r="H1908">
        <v>33.122199999999999</v>
      </c>
      <c r="I1908">
        <v>33.717300000000002</v>
      </c>
      <c r="J1908">
        <v>34.514899999999997</v>
      </c>
      <c r="K1908">
        <v>34.839599999999997</v>
      </c>
      <c r="L1908">
        <v>35.288499999999999</v>
      </c>
      <c r="M1908">
        <v>36.213900000000002</v>
      </c>
      <c r="N1908">
        <v>37.320099999999996</v>
      </c>
    </row>
    <row r="1909" spans="1:14" x14ac:dyDescent="0.2">
      <c r="A1909" t="s">
        <v>877</v>
      </c>
      <c r="B1909" t="s">
        <v>898</v>
      </c>
      <c r="C1909">
        <v>38.612299999999998</v>
      </c>
      <c r="D1909">
        <v>40.122</v>
      </c>
      <c r="E1909">
        <v>41.2776</v>
      </c>
      <c r="F1909">
        <v>41.8673</v>
      </c>
      <c r="G1909">
        <v>42.772100000000002</v>
      </c>
      <c r="H1909">
        <v>43.5242</v>
      </c>
      <c r="I1909">
        <v>45.075000000000003</v>
      </c>
      <c r="J1909">
        <v>45.3917</v>
      </c>
      <c r="K1909">
        <v>46.044699999999999</v>
      </c>
      <c r="L1909">
        <v>47.576500000000003</v>
      </c>
      <c r="M1909">
        <v>48.843600000000002</v>
      </c>
      <c r="N1909">
        <v>49.158200000000001</v>
      </c>
    </row>
    <row r="1910" spans="1:14" x14ac:dyDescent="0.2">
      <c r="A1910" t="s">
        <v>877</v>
      </c>
      <c r="B1910" t="s">
        <v>899</v>
      </c>
      <c r="C1910">
        <v>49.6614</v>
      </c>
      <c r="D1910">
        <v>50.28</v>
      </c>
      <c r="E1910">
        <v>51.159599999999998</v>
      </c>
      <c r="F1910">
        <v>51.796999999999997</v>
      </c>
      <c r="G1910">
        <v>52.901499999999999</v>
      </c>
      <c r="H1910">
        <v>52.813400000000001</v>
      </c>
      <c r="I1910">
        <v>52.781799999999997</v>
      </c>
      <c r="J1910">
        <v>54.181199999999997</v>
      </c>
      <c r="K1910">
        <v>55.841999999999999</v>
      </c>
      <c r="L1910">
        <v>56.121000000000002</v>
      </c>
      <c r="M1910">
        <v>55.921100000000003</v>
      </c>
      <c r="N1910">
        <v>56.567500000000003</v>
      </c>
    </row>
    <row r="1911" spans="1:14" x14ac:dyDescent="0.2">
      <c r="A1911" t="s">
        <v>877</v>
      </c>
      <c r="B1911" t="s">
        <v>900</v>
      </c>
      <c r="C1911">
        <v>58.708500000000001</v>
      </c>
      <c r="D1911">
        <v>60.432899999999997</v>
      </c>
      <c r="E1911">
        <v>61.6616</v>
      </c>
      <c r="F1911">
        <v>63.279699999999998</v>
      </c>
      <c r="G1911">
        <v>64.3245</v>
      </c>
      <c r="H1911">
        <v>64.8309</v>
      </c>
      <c r="I1911">
        <v>66.087900000000005</v>
      </c>
      <c r="J1911">
        <v>68.485600000000005</v>
      </c>
      <c r="K1911">
        <v>71.333500000000001</v>
      </c>
      <c r="L1911">
        <v>72.290800000000004</v>
      </c>
      <c r="M1911">
        <v>72.267899999999997</v>
      </c>
      <c r="N1911">
        <v>72.831000000000003</v>
      </c>
    </row>
    <row r="1912" spans="1:14" x14ac:dyDescent="0.2">
      <c r="A1912" t="s">
        <v>877</v>
      </c>
      <c r="B1912" t="s">
        <v>901</v>
      </c>
      <c r="C1912">
        <v>73.877099999999999</v>
      </c>
      <c r="D1912">
        <v>74.698400000000007</v>
      </c>
      <c r="E1912">
        <v>74.336200000000005</v>
      </c>
      <c r="F1912">
        <v>74.290999999999997</v>
      </c>
      <c r="G1912">
        <v>75.846800000000002</v>
      </c>
      <c r="H1912">
        <v>76.487399999999994</v>
      </c>
      <c r="I1912">
        <v>76.008300000000006</v>
      </c>
      <c r="J1912">
        <v>78.275999999999996</v>
      </c>
      <c r="K1912">
        <v>79.712999999999994</v>
      </c>
      <c r="L1912">
        <v>80.808400000000006</v>
      </c>
      <c r="M1912">
        <v>82.301900000000003</v>
      </c>
      <c r="N1912">
        <v>83.695099999999996</v>
      </c>
    </row>
    <row r="1913" spans="1:14" x14ac:dyDescent="0.2">
      <c r="A1913" t="s">
        <v>877</v>
      </c>
      <c r="B1913" t="s">
        <v>902</v>
      </c>
      <c r="C1913">
        <v>84.443399999999997</v>
      </c>
      <c r="D1913">
        <v>85.674000000000007</v>
      </c>
      <c r="E1913">
        <v>88.563000000000002</v>
      </c>
      <c r="F1913">
        <v>92.593800000000002</v>
      </c>
      <c r="G1913">
        <v>95.319000000000003</v>
      </c>
      <c r="H1913">
        <v>98.603200000000001</v>
      </c>
      <c r="I1913">
        <v>101.9147</v>
      </c>
      <c r="J1913">
        <v>103.1641</v>
      </c>
      <c r="K1913">
        <v>106.06529999999999</v>
      </c>
      <c r="L1913">
        <v>111.0686</v>
      </c>
      <c r="M1913">
        <v>115.3867</v>
      </c>
      <c r="N1913">
        <v>117.2041</v>
      </c>
    </row>
    <row r="1914" spans="1:14" x14ac:dyDescent="0.2">
      <c r="A1914" t="s">
        <v>877</v>
      </c>
      <c r="B1914" t="s">
        <v>903</v>
      </c>
      <c r="C1914">
        <v>117.96599999999999</v>
      </c>
      <c r="D1914">
        <v>120.95189999999999</v>
      </c>
      <c r="E1914">
        <v>123.7051</v>
      </c>
      <c r="F1914">
        <v>124.1148</v>
      </c>
      <c r="G1914">
        <v>125.54300000000001</v>
      </c>
      <c r="H1914">
        <v>126.1486</v>
      </c>
      <c r="I1914">
        <v>124.6323</v>
      </c>
      <c r="J1914">
        <v>125.5463</v>
      </c>
      <c r="K1914">
        <v>124.1399</v>
      </c>
      <c r="L1914">
        <v>116.2081</v>
      </c>
      <c r="M1914">
        <v>104.84610000000001</v>
      </c>
      <c r="N1914">
        <v>95.817599999999999</v>
      </c>
    </row>
    <row r="1915" spans="1:14" x14ac:dyDescent="0.2">
      <c r="A1915" t="s">
        <v>877</v>
      </c>
      <c r="B1915" t="s">
        <v>904</v>
      </c>
      <c r="C1915">
        <v>93.853999999999999</v>
      </c>
      <c r="D1915">
        <v>94.019000000000005</v>
      </c>
      <c r="E1915">
        <v>96.4131</v>
      </c>
      <c r="F1915">
        <v>99.869600000000005</v>
      </c>
      <c r="G1915">
        <v>99.768600000000006</v>
      </c>
      <c r="H1915">
        <v>100.88</v>
      </c>
      <c r="I1915">
        <v>104.21250000000001</v>
      </c>
      <c r="J1915">
        <v>105.8057</v>
      </c>
      <c r="K1915">
        <v>107.9102</v>
      </c>
      <c r="L1915">
        <v>109.1219</v>
      </c>
      <c r="M1915">
        <v>110.2992</v>
      </c>
      <c r="N1915">
        <v>111.2068</v>
      </c>
    </row>
    <row r="1916" spans="1:14" x14ac:dyDescent="0.2">
      <c r="A1916" t="s">
        <v>877</v>
      </c>
      <c r="B1916" t="s">
        <v>905</v>
      </c>
      <c r="C1916">
        <v>113.5859</v>
      </c>
      <c r="D1916">
        <v>117.2081</v>
      </c>
      <c r="E1916">
        <v>119.86320000000001</v>
      </c>
      <c r="F1916">
        <v>121.7099</v>
      </c>
      <c r="G1916">
        <v>122.5391</v>
      </c>
      <c r="H1916">
        <v>121.003</v>
      </c>
      <c r="I1916">
        <v>121.2817</v>
      </c>
      <c r="J1916">
        <v>122.7054</v>
      </c>
      <c r="K1916">
        <v>122.4624</v>
      </c>
      <c r="L1916">
        <v>122.35250000000001</v>
      </c>
      <c r="M1916">
        <v>125.8353</v>
      </c>
      <c r="N1916">
        <v>130.21350000000001</v>
      </c>
    </row>
    <row r="1917" spans="1:14" x14ac:dyDescent="0.2">
      <c r="A1917" t="s">
        <v>877</v>
      </c>
      <c r="B1917" t="s">
        <v>906</v>
      </c>
      <c r="C1917">
        <v>134.27979999999999</v>
      </c>
      <c r="D1917">
        <v>134.2687</v>
      </c>
      <c r="E1917">
        <v>133.47739999999999</v>
      </c>
      <c r="F1917">
        <v>133.94710000000001</v>
      </c>
      <c r="G1917">
        <v>134.3621</v>
      </c>
      <c r="H1917">
        <v>133.52670000000001</v>
      </c>
      <c r="I1917">
        <v>131.31219999999999</v>
      </c>
      <c r="J1917">
        <v>132.3698</v>
      </c>
      <c r="K1917">
        <v>129.63159999999999</v>
      </c>
      <c r="L1917">
        <v>126.4954</v>
      </c>
      <c r="M1917">
        <v>125.5742</v>
      </c>
    </row>
    <row r="1918" spans="1:14" x14ac:dyDescent="0.2">
      <c r="A1918" t="s">
        <v>907</v>
      </c>
      <c r="B1918" t="s">
        <v>908</v>
      </c>
      <c r="C1918" t="s">
        <v>909</v>
      </c>
      <c r="D1918" t="s">
        <v>910</v>
      </c>
      <c r="E1918" t="s">
        <v>911</v>
      </c>
      <c r="F1918" t="s">
        <v>912</v>
      </c>
      <c r="G1918" t="s">
        <v>913</v>
      </c>
      <c r="H1918" t="s">
        <v>568</v>
      </c>
    </row>
    <row r="1919" spans="1:14" x14ac:dyDescent="0.2">
      <c r="A1919" t="s">
        <v>914</v>
      </c>
      <c r="B1919">
        <v>1986</v>
      </c>
      <c r="C1919">
        <v>71.151700000000005</v>
      </c>
      <c r="D1919">
        <v>70.736599999999996</v>
      </c>
      <c r="E1919">
        <v>70.534400000000005</v>
      </c>
      <c r="F1919">
        <v>70.797499999999999</v>
      </c>
      <c r="G1919">
        <v>70.850300000000004</v>
      </c>
      <c r="H1919">
        <v>70.717500000000001</v>
      </c>
      <c r="I1919">
        <v>70.892700000000005</v>
      </c>
      <c r="J1919">
        <v>70.987399999999994</v>
      </c>
      <c r="K1919">
        <v>71.111800000000002</v>
      </c>
      <c r="L1919">
        <v>71.388499999999993</v>
      </c>
      <c r="M1919">
        <v>71.669799999999995</v>
      </c>
      <c r="N1919">
        <v>72.2239</v>
      </c>
    </row>
    <row r="1920" spans="1:14" x14ac:dyDescent="0.2">
      <c r="A1920" t="s">
        <v>914</v>
      </c>
      <c r="B1920">
        <v>1987</v>
      </c>
      <c r="C1920">
        <v>71.869100000000003</v>
      </c>
      <c r="D1920">
        <v>72.929299999999998</v>
      </c>
      <c r="E1920">
        <v>72.962500000000006</v>
      </c>
      <c r="F1920">
        <v>73.264700000000005</v>
      </c>
      <c r="G1920">
        <v>73.740799999999993</v>
      </c>
      <c r="H1920">
        <v>73.944999999999993</v>
      </c>
      <c r="I1920">
        <v>74.356300000000005</v>
      </c>
      <c r="J1920">
        <v>74.662599999999998</v>
      </c>
      <c r="K1920">
        <v>74.984700000000004</v>
      </c>
      <c r="L1920">
        <v>76.166300000000007</v>
      </c>
      <c r="M1920">
        <v>76.618499999999997</v>
      </c>
      <c r="N1920">
        <v>77.008700000000005</v>
      </c>
    </row>
    <row r="1921" spans="1:14" x14ac:dyDescent="0.2">
      <c r="A1921" t="s">
        <v>914</v>
      </c>
      <c r="B1921">
        <v>1988</v>
      </c>
      <c r="C1921">
        <v>76.848200000000006</v>
      </c>
      <c r="D1921">
        <v>76.998000000000005</v>
      </c>
      <c r="E1921">
        <v>77.1952</v>
      </c>
      <c r="F1921">
        <v>77.745599999999996</v>
      </c>
      <c r="G1921">
        <v>77.614199999999997</v>
      </c>
      <c r="H1921">
        <v>77.646900000000002</v>
      </c>
      <c r="I1921">
        <v>77.633499999999998</v>
      </c>
      <c r="J1921">
        <v>77.668499999999995</v>
      </c>
      <c r="K1921">
        <v>77.896600000000007</v>
      </c>
      <c r="L1921">
        <v>78.322199999999995</v>
      </c>
      <c r="M1921">
        <v>78.563100000000006</v>
      </c>
      <c r="N1921">
        <v>78.878799999999998</v>
      </c>
    </row>
    <row r="1922" spans="1:14" x14ac:dyDescent="0.2">
      <c r="A1922" t="s">
        <v>914</v>
      </c>
      <c r="B1922">
        <v>1989</v>
      </c>
      <c r="C1922">
        <v>79.543800000000005</v>
      </c>
      <c r="D1922">
        <v>78.734300000000005</v>
      </c>
      <c r="E1922">
        <v>78.726100000000002</v>
      </c>
      <c r="F1922">
        <v>78.876199999999997</v>
      </c>
      <c r="G1922">
        <v>78.222999999999999</v>
      </c>
      <c r="H1922">
        <v>78.362099999999998</v>
      </c>
      <c r="I1922">
        <v>77.303200000000004</v>
      </c>
      <c r="J1922">
        <v>77.897900000000007</v>
      </c>
      <c r="K1922">
        <v>77.599400000000003</v>
      </c>
      <c r="L1922">
        <v>77.360399999999998</v>
      </c>
      <c r="M1922">
        <v>77.366799999999998</v>
      </c>
      <c r="N1922">
        <v>77.461100000000002</v>
      </c>
    </row>
    <row r="1923" spans="1:14" x14ac:dyDescent="0.2">
      <c r="A1923" t="s">
        <v>914</v>
      </c>
      <c r="B1923">
        <v>1990</v>
      </c>
      <c r="C1923">
        <v>77.262699999999995</v>
      </c>
      <c r="D1923">
        <v>78.346100000000007</v>
      </c>
      <c r="E1923">
        <v>78.6982</v>
      </c>
      <c r="F1923">
        <v>78.450100000000006</v>
      </c>
      <c r="G1923">
        <v>78.556600000000003</v>
      </c>
      <c r="H1923">
        <v>78.721299999999999</v>
      </c>
      <c r="I1923">
        <v>78.605400000000003</v>
      </c>
      <c r="J1923">
        <v>78.743399999999994</v>
      </c>
      <c r="K1923">
        <v>78.718100000000007</v>
      </c>
      <c r="L1923">
        <v>78.013400000000004</v>
      </c>
      <c r="M1923">
        <v>77.095299999999995</v>
      </c>
      <c r="N1923">
        <v>76.436499999999995</v>
      </c>
    </row>
    <row r="1924" spans="1:14" x14ac:dyDescent="0.2">
      <c r="A1924" t="s">
        <v>914</v>
      </c>
      <c r="B1924">
        <v>1991</v>
      </c>
      <c r="C1924">
        <v>75.766300000000001</v>
      </c>
      <c r="D1924">
        <v>75.195599999999999</v>
      </c>
      <c r="E1924">
        <v>74.59</v>
      </c>
      <c r="F1924">
        <v>74.824399999999997</v>
      </c>
      <c r="G1924">
        <v>75.319199999999995</v>
      </c>
      <c r="H1924">
        <v>76.174700000000001</v>
      </c>
      <c r="I1924">
        <v>76.363100000000003</v>
      </c>
      <c r="J1924">
        <v>76.521199999999993</v>
      </c>
      <c r="K1924">
        <v>77.375799999999998</v>
      </c>
      <c r="L1924">
        <v>77.229299999999995</v>
      </c>
      <c r="M1924">
        <v>76.961399999999998</v>
      </c>
      <c r="N1924">
        <v>76.723100000000002</v>
      </c>
    </row>
    <row r="1925" spans="1:14" x14ac:dyDescent="0.2">
      <c r="A1925" t="s">
        <v>914</v>
      </c>
      <c r="B1925">
        <v>1992</v>
      </c>
      <c r="C1925">
        <v>76.059600000000003</v>
      </c>
      <c r="D1925">
        <v>76.773700000000005</v>
      </c>
      <c r="E1925">
        <v>77.530199999999994</v>
      </c>
      <c r="F1925">
        <v>77.852699999999999</v>
      </c>
      <c r="G1925">
        <v>78.245099999999994</v>
      </c>
      <c r="H1925">
        <v>78.276899999999998</v>
      </c>
      <c r="I1925">
        <v>78.875799999999998</v>
      </c>
      <c r="J1925">
        <v>78.553799999999995</v>
      </c>
      <c r="K1925">
        <v>78.469899999999996</v>
      </c>
      <c r="L1925">
        <v>78.819400000000002</v>
      </c>
      <c r="M1925">
        <v>79.063699999999997</v>
      </c>
      <c r="N1925">
        <v>78.867500000000007</v>
      </c>
    </row>
    <row r="1926" spans="1:14" x14ac:dyDescent="0.2">
      <c r="A1926" t="s">
        <v>914</v>
      </c>
      <c r="B1926">
        <v>1993</v>
      </c>
      <c r="C1926">
        <v>79.733900000000006</v>
      </c>
      <c r="D1926">
        <v>79.803100000000001</v>
      </c>
      <c r="E1926">
        <v>79.570099999999996</v>
      </c>
      <c r="F1926">
        <v>79.991600000000005</v>
      </c>
      <c r="G1926">
        <v>79.894900000000007</v>
      </c>
      <c r="H1926">
        <v>79.732600000000005</v>
      </c>
      <c r="I1926">
        <v>79.969700000000003</v>
      </c>
      <c r="J1926">
        <v>79.799599999999998</v>
      </c>
      <c r="K1926">
        <v>80.229500000000002</v>
      </c>
      <c r="L1926">
        <v>80.771100000000004</v>
      </c>
      <c r="M1926">
        <v>81.027299999999997</v>
      </c>
      <c r="N1926">
        <v>81.476600000000005</v>
      </c>
    </row>
    <row r="1927" spans="1:14" x14ac:dyDescent="0.2">
      <c r="A1927" t="s">
        <v>914</v>
      </c>
      <c r="B1927">
        <v>1994</v>
      </c>
      <c r="C1927">
        <v>81.582899999999995</v>
      </c>
      <c r="D1927">
        <v>81.651600000000002</v>
      </c>
      <c r="E1927">
        <v>82.631600000000006</v>
      </c>
      <c r="F1927">
        <v>83.0274</v>
      </c>
      <c r="G1927">
        <v>83.392300000000006</v>
      </c>
      <c r="H1927">
        <v>83.566100000000006</v>
      </c>
      <c r="I1927">
        <v>83.745400000000004</v>
      </c>
      <c r="J1927">
        <v>84.209900000000005</v>
      </c>
      <c r="K1927">
        <v>84.270499999999998</v>
      </c>
      <c r="L1927">
        <v>84.9405</v>
      </c>
      <c r="M1927">
        <v>85.370400000000004</v>
      </c>
      <c r="N1927">
        <v>86.218900000000005</v>
      </c>
    </row>
    <row r="1928" spans="1:14" x14ac:dyDescent="0.2">
      <c r="A1928" t="s">
        <v>914</v>
      </c>
      <c r="B1928">
        <v>1995</v>
      </c>
      <c r="C1928">
        <v>86.346000000000004</v>
      </c>
      <c r="D1928">
        <v>86.055599999999998</v>
      </c>
      <c r="E1928">
        <v>85.970600000000005</v>
      </c>
      <c r="F1928">
        <v>85.628200000000007</v>
      </c>
      <c r="G1928">
        <v>85.517700000000005</v>
      </c>
      <c r="H1928">
        <v>85.774699999999996</v>
      </c>
      <c r="I1928">
        <v>85.048699999999997</v>
      </c>
      <c r="J1928">
        <v>85.834100000000007</v>
      </c>
      <c r="K1928">
        <v>86.293499999999995</v>
      </c>
      <c r="L1928">
        <v>85.937799999999996</v>
      </c>
      <c r="M1928">
        <v>85.822699999999998</v>
      </c>
      <c r="N1928">
        <v>85.843699999999998</v>
      </c>
    </row>
    <row r="1929" spans="1:14" x14ac:dyDescent="0.2">
      <c r="A1929" t="s">
        <v>914</v>
      </c>
      <c r="B1929">
        <v>1996</v>
      </c>
      <c r="C1929">
        <v>84.783699999999996</v>
      </c>
      <c r="D1929">
        <v>85.903300000000002</v>
      </c>
      <c r="E1929">
        <v>85.566400000000002</v>
      </c>
      <c r="F1929">
        <v>86.443399999999997</v>
      </c>
      <c r="G1929">
        <v>86.879300000000001</v>
      </c>
      <c r="H1929">
        <v>87.595399999999998</v>
      </c>
      <c r="I1929">
        <v>87.504199999999997</v>
      </c>
      <c r="J1929">
        <v>87.774600000000007</v>
      </c>
      <c r="K1929">
        <v>88.164699999999996</v>
      </c>
      <c r="L1929">
        <v>87.777900000000002</v>
      </c>
      <c r="M1929">
        <v>88.4041</v>
      </c>
      <c r="N1929">
        <v>89.043899999999994</v>
      </c>
    </row>
    <row r="1930" spans="1:14" x14ac:dyDescent="0.2">
      <c r="A1930" t="s">
        <v>914</v>
      </c>
      <c r="B1930">
        <v>1997</v>
      </c>
      <c r="C1930">
        <v>88.859899999999996</v>
      </c>
      <c r="D1930">
        <v>89.816199999999995</v>
      </c>
      <c r="E1930">
        <v>90.632400000000004</v>
      </c>
      <c r="F1930">
        <v>89.994200000000006</v>
      </c>
      <c r="G1930">
        <v>90.391900000000007</v>
      </c>
      <c r="H1930">
        <v>90.757999999999996</v>
      </c>
      <c r="I1930">
        <v>90.916200000000003</v>
      </c>
      <c r="J1930">
        <v>92.120699999999999</v>
      </c>
      <c r="K1930">
        <v>92.737099999999998</v>
      </c>
      <c r="L1930">
        <v>93.253900000000002</v>
      </c>
      <c r="M1930">
        <v>94.102000000000004</v>
      </c>
      <c r="N1930">
        <v>94.215299999999999</v>
      </c>
    </row>
    <row r="1931" spans="1:14" x14ac:dyDescent="0.2">
      <c r="A1931" t="s">
        <v>914</v>
      </c>
      <c r="B1931">
        <v>1998</v>
      </c>
      <c r="C1931">
        <v>94.765299999999996</v>
      </c>
      <c r="D1931">
        <v>94.724199999999996</v>
      </c>
      <c r="E1931">
        <v>94.382599999999996</v>
      </c>
      <c r="F1931">
        <v>94.653300000000002</v>
      </c>
      <c r="G1931">
        <v>95.072400000000002</v>
      </c>
      <c r="H1931">
        <v>94.011799999999994</v>
      </c>
      <c r="I1931">
        <v>93.178200000000004</v>
      </c>
      <c r="J1931">
        <v>95.483199999999997</v>
      </c>
      <c r="K1931">
        <v>94.764099999999999</v>
      </c>
      <c r="L1931">
        <v>95.43</v>
      </c>
      <c r="M1931">
        <v>95.301400000000001</v>
      </c>
      <c r="N1931">
        <v>95.457800000000006</v>
      </c>
    </row>
    <row r="1932" spans="1:14" x14ac:dyDescent="0.2">
      <c r="A1932" t="s">
        <v>914</v>
      </c>
      <c r="B1932">
        <v>1999</v>
      </c>
      <c r="C1932">
        <v>95.371600000000001</v>
      </c>
      <c r="D1932">
        <v>95.737700000000004</v>
      </c>
      <c r="E1932">
        <v>95.323700000000002</v>
      </c>
      <c r="F1932">
        <v>95.221800000000002</v>
      </c>
      <c r="G1932">
        <v>95.901399999999995</v>
      </c>
      <c r="H1932">
        <v>95.377600000000001</v>
      </c>
      <c r="I1932">
        <v>95.377200000000002</v>
      </c>
      <c r="J1932">
        <v>95.944800000000001</v>
      </c>
      <c r="K1932">
        <v>95.468699999999998</v>
      </c>
      <c r="L1932">
        <v>96.791200000000003</v>
      </c>
      <c r="M1932">
        <v>97.174000000000007</v>
      </c>
      <c r="N1932">
        <v>97.528099999999995</v>
      </c>
    </row>
    <row r="1933" spans="1:14" x14ac:dyDescent="0.2">
      <c r="A1933" t="s">
        <v>914</v>
      </c>
      <c r="B1933">
        <v>2000</v>
      </c>
      <c r="C1933">
        <v>97.301199999999994</v>
      </c>
      <c r="D1933">
        <v>97.158100000000005</v>
      </c>
      <c r="E1933">
        <v>97.435400000000001</v>
      </c>
      <c r="F1933">
        <v>97.816500000000005</v>
      </c>
      <c r="G1933">
        <v>97.224299999999999</v>
      </c>
      <c r="H1933">
        <v>97.274600000000007</v>
      </c>
      <c r="I1933">
        <v>96.874099999999999</v>
      </c>
      <c r="J1933">
        <v>96.057000000000002</v>
      </c>
      <c r="K1933">
        <v>96.410300000000007</v>
      </c>
      <c r="L1933">
        <v>95.9208</v>
      </c>
      <c r="M1933">
        <v>95.304199999999994</v>
      </c>
      <c r="N1933">
        <v>94.511899999999997</v>
      </c>
    </row>
    <row r="1934" spans="1:14" x14ac:dyDescent="0.2">
      <c r="A1934" t="s">
        <v>914</v>
      </c>
      <c r="B1934">
        <v>2001</v>
      </c>
      <c r="C1934">
        <v>94.001499999999993</v>
      </c>
      <c r="D1934">
        <v>93.530299999999997</v>
      </c>
      <c r="E1934">
        <v>93.205100000000002</v>
      </c>
      <c r="F1934">
        <v>93.140799999999999</v>
      </c>
      <c r="G1934">
        <v>92.514300000000006</v>
      </c>
      <c r="H1934">
        <v>92.006799999999998</v>
      </c>
      <c r="I1934">
        <v>91.881299999999996</v>
      </c>
      <c r="J1934">
        <v>91.278800000000004</v>
      </c>
      <c r="K1934">
        <v>90.988100000000003</v>
      </c>
      <c r="L1934">
        <v>90.307199999999995</v>
      </c>
      <c r="M1934">
        <v>90.122799999999998</v>
      </c>
      <c r="N1934">
        <v>90.276499999999999</v>
      </c>
    </row>
    <row r="1935" spans="1:14" x14ac:dyDescent="0.2">
      <c r="A1935" t="s">
        <v>914</v>
      </c>
      <c r="B1935">
        <v>2002</v>
      </c>
      <c r="C1935">
        <v>90.780799999999999</v>
      </c>
      <c r="D1935">
        <v>90.680099999999996</v>
      </c>
      <c r="E1935">
        <v>91.432699999999997</v>
      </c>
      <c r="F1935">
        <v>91.516499999999994</v>
      </c>
      <c r="G1935">
        <v>92.147499999999994</v>
      </c>
      <c r="H1935">
        <v>93.135499999999993</v>
      </c>
      <c r="I1935">
        <v>92.5869</v>
      </c>
      <c r="J1935">
        <v>92.921700000000001</v>
      </c>
      <c r="K1935">
        <v>93.008499999999998</v>
      </c>
      <c r="L1935">
        <v>92.539199999999994</v>
      </c>
      <c r="M1935">
        <v>92.815799999999996</v>
      </c>
      <c r="N1935">
        <v>92.162199999999999</v>
      </c>
    </row>
    <row r="1936" spans="1:14" x14ac:dyDescent="0.2">
      <c r="A1936" t="s">
        <v>914</v>
      </c>
      <c r="B1936">
        <v>2003</v>
      </c>
      <c r="C1936">
        <v>92.689499999999995</v>
      </c>
      <c r="D1936">
        <v>92.614000000000004</v>
      </c>
      <c r="E1936">
        <v>92.683400000000006</v>
      </c>
      <c r="F1936">
        <v>91.684799999999996</v>
      </c>
      <c r="G1936">
        <v>91.626000000000005</v>
      </c>
      <c r="H1936">
        <v>91.922700000000006</v>
      </c>
      <c r="I1936">
        <v>91.810599999999994</v>
      </c>
      <c r="J1936">
        <v>91.444199999999995</v>
      </c>
      <c r="K1936">
        <v>92.113100000000003</v>
      </c>
      <c r="L1936">
        <v>91.9452</v>
      </c>
      <c r="M1936">
        <v>92.843400000000003</v>
      </c>
      <c r="N1936">
        <v>92.549800000000005</v>
      </c>
    </row>
    <row r="1937" spans="1:14" x14ac:dyDescent="0.2">
      <c r="A1937" t="s">
        <v>914</v>
      </c>
      <c r="B1937">
        <v>2004</v>
      </c>
      <c r="C1937">
        <v>92.492000000000004</v>
      </c>
      <c r="D1937">
        <v>93.168000000000006</v>
      </c>
      <c r="E1937">
        <v>92.897599999999997</v>
      </c>
      <c r="F1937">
        <v>93.327399999999997</v>
      </c>
      <c r="G1937">
        <v>94.014700000000005</v>
      </c>
      <c r="H1937">
        <v>93.183099999999996</v>
      </c>
      <c r="I1937">
        <v>93.946899999999999</v>
      </c>
      <c r="J1937">
        <v>94.481899999999996</v>
      </c>
      <c r="K1937">
        <v>94.2821</v>
      </c>
      <c r="L1937">
        <v>95.263300000000001</v>
      </c>
      <c r="M1937">
        <v>95.160899999999998</v>
      </c>
      <c r="N1937">
        <v>95.665599999999998</v>
      </c>
    </row>
    <row r="1938" spans="1:14" x14ac:dyDescent="0.2">
      <c r="A1938" t="s">
        <v>914</v>
      </c>
      <c r="B1938">
        <v>2005</v>
      </c>
      <c r="C1938">
        <v>96.414400000000001</v>
      </c>
      <c r="D1938">
        <v>97.094200000000001</v>
      </c>
      <c r="E1938">
        <v>96.529600000000002</v>
      </c>
      <c r="F1938">
        <v>96.630399999999995</v>
      </c>
      <c r="G1938">
        <v>96.993700000000004</v>
      </c>
      <c r="H1938">
        <v>96.935000000000002</v>
      </c>
      <c r="I1938">
        <v>96.792699999999996</v>
      </c>
      <c r="J1938">
        <v>96.924700000000001</v>
      </c>
      <c r="K1938">
        <v>95.840500000000006</v>
      </c>
      <c r="L1938">
        <v>97.248400000000004</v>
      </c>
      <c r="M1938">
        <v>97.68</v>
      </c>
      <c r="N1938">
        <v>97.802199999999999</v>
      </c>
    </row>
    <row r="1939" spans="1:14" x14ac:dyDescent="0.2">
      <c r="A1939" t="s">
        <v>914</v>
      </c>
      <c r="B1939">
        <v>2006</v>
      </c>
      <c r="C1939">
        <v>98.635199999999998</v>
      </c>
      <c r="D1939">
        <v>98.353899999999996</v>
      </c>
      <c r="E1939">
        <v>98.2851</v>
      </c>
      <c r="F1939">
        <v>98.795000000000002</v>
      </c>
      <c r="G1939">
        <v>98.030900000000003</v>
      </c>
      <c r="H1939">
        <v>98.099599999999995</v>
      </c>
      <c r="I1939">
        <v>98.044399999999996</v>
      </c>
      <c r="J1939">
        <v>98.244399999999999</v>
      </c>
      <c r="K1939">
        <v>98.140699999999995</v>
      </c>
      <c r="L1939">
        <v>97.8797</v>
      </c>
      <c r="M1939">
        <v>97.820800000000006</v>
      </c>
      <c r="N1939">
        <v>99.506200000000007</v>
      </c>
    </row>
    <row r="1940" spans="1:14" x14ac:dyDescent="0.2">
      <c r="A1940" t="s">
        <v>914</v>
      </c>
      <c r="B1940">
        <v>2007</v>
      </c>
      <c r="C1940">
        <v>98.848799999999997</v>
      </c>
      <c r="D1940">
        <v>99.354399999999998</v>
      </c>
      <c r="E1940">
        <v>99.7333</v>
      </c>
      <c r="F1940">
        <v>100.3976</v>
      </c>
      <c r="G1940">
        <v>100.1571</v>
      </c>
      <c r="H1940">
        <v>100.5723</v>
      </c>
      <c r="I1940">
        <v>100.7573</v>
      </c>
      <c r="J1940">
        <v>100.0655</v>
      </c>
      <c r="K1940">
        <v>100.5536</v>
      </c>
      <c r="L1940">
        <v>99.599800000000002</v>
      </c>
      <c r="M1940">
        <v>99.822100000000006</v>
      </c>
      <c r="N1940">
        <v>100.13809999999999</v>
      </c>
    </row>
    <row r="1941" spans="1:14" x14ac:dyDescent="0.2">
      <c r="A1941" t="s">
        <v>914</v>
      </c>
      <c r="B1941">
        <v>2008</v>
      </c>
      <c r="C1941">
        <v>99.548500000000004</v>
      </c>
      <c r="D1941">
        <v>98.891099999999994</v>
      </c>
      <c r="E1941">
        <v>98.296099999999996</v>
      </c>
      <c r="F1941">
        <v>96.904499999999999</v>
      </c>
      <c r="G1941">
        <v>96.188900000000004</v>
      </c>
      <c r="H1941">
        <v>95.654899999999998</v>
      </c>
      <c r="I1941">
        <v>94.689800000000005</v>
      </c>
      <c r="J1941">
        <v>93.278499999999994</v>
      </c>
      <c r="K1941">
        <v>90.2864</v>
      </c>
      <c r="L1941">
        <v>89.525700000000001</v>
      </c>
      <c r="M1941">
        <v>87.584599999999995</v>
      </c>
      <c r="N1941">
        <v>84.798199999999994</v>
      </c>
    </row>
    <row r="1942" spans="1:14" x14ac:dyDescent="0.2">
      <c r="A1942" t="s">
        <v>914</v>
      </c>
      <c r="B1942">
        <v>2009</v>
      </c>
      <c r="C1942">
        <v>82.403099999999995</v>
      </c>
      <c r="D1942">
        <v>82.401399999999995</v>
      </c>
      <c r="E1942">
        <v>80.591899999999995</v>
      </c>
      <c r="F1942">
        <v>79.731399999999994</v>
      </c>
      <c r="G1942">
        <v>78.678799999999995</v>
      </c>
      <c r="H1942">
        <v>78.336399999999998</v>
      </c>
      <c r="I1942">
        <v>79.300799999999995</v>
      </c>
      <c r="J1942">
        <v>80.124899999999997</v>
      </c>
      <c r="K1942">
        <v>80.633200000000002</v>
      </c>
      <c r="L1942">
        <v>80.524600000000007</v>
      </c>
      <c r="M1942">
        <v>81.311400000000006</v>
      </c>
      <c r="N1942">
        <v>81.275099999999995</v>
      </c>
    </row>
    <row r="1943" spans="1:14" x14ac:dyDescent="0.2">
      <c r="A1943" t="s">
        <v>914</v>
      </c>
      <c r="B1943">
        <v>2010</v>
      </c>
      <c r="C1943">
        <v>82.358800000000002</v>
      </c>
      <c r="D1943">
        <v>82.1875</v>
      </c>
      <c r="E1943">
        <v>82.891099999999994</v>
      </c>
      <c r="F1943">
        <v>83.567700000000002</v>
      </c>
      <c r="G1943">
        <v>84.580200000000005</v>
      </c>
      <c r="H1943">
        <v>84.528999999999996</v>
      </c>
      <c r="I1943">
        <v>85.210999999999999</v>
      </c>
      <c r="J1943">
        <v>85.252399999999994</v>
      </c>
      <c r="K1943">
        <v>85.395200000000003</v>
      </c>
      <c r="L1943">
        <v>85.731200000000001</v>
      </c>
      <c r="M1943">
        <v>85.7226</v>
      </c>
      <c r="N1943">
        <v>86.421000000000006</v>
      </c>
    </row>
    <row r="1944" spans="1:14" x14ac:dyDescent="0.2">
      <c r="A1944" t="s">
        <v>914</v>
      </c>
      <c r="B1944">
        <v>2011</v>
      </c>
      <c r="C1944">
        <v>87.285700000000006</v>
      </c>
      <c r="D1944">
        <v>87.274500000000003</v>
      </c>
      <c r="E1944">
        <v>87.802199999999999</v>
      </c>
      <c r="F1944">
        <v>87.4345</v>
      </c>
      <c r="G1944">
        <v>87.643900000000002</v>
      </c>
      <c r="H1944">
        <v>87.517300000000006</v>
      </c>
      <c r="I1944">
        <v>88.245500000000007</v>
      </c>
      <c r="J1944">
        <v>88.3536</v>
      </c>
      <c r="K1944">
        <v>88.818100000000001</v>
      </c>
      <c r="L1944">
        <v>89.477699999999999</v>
      </c>
      <c r="M1944">
        <v>89.181399999999996</v>
      </c>
    </row>
    <row r="1945" spans="1:14" x14ac:dyDescent="0.2">
      <c r="A1945" t="s">
        <v>915</v>
      </c>
      <c r="B1945" t="s">
        <v>916</v>
      </c>
      <c r="C1945" t="s">
        <v>917</v>
      </c>
      <c r="D1945" t="s">
        <v>568</v>
      </c>
    </row>
    <row r="1946" spans="1:14" x14ac:dyDescent="0.2">
      <c r="A1946" t="s">
        <v>918</v>
      </c>
      <c r="B1946">
        <v>1986</v>
      </c>
      <c r="C1946">
        <v>57.572200000000002</v>
      </c>
      <c r="D1946">
        <v>56.0214</v>
      </c>
      <c r="E1946">
        <v>53.829700000000003</v>
      </c>
      <c r="F1946">
        <v>52.404499999999999</v>
      </c>
      <c r="G1946">
        <v>51.986800000000002</v>
      </c>
      <c r="H1946">
        <v>53.866599999999998</v>
      </c>
      <c r="I1946">
        <v>53.489199999999997</v>
      </c>
      <c r="J1946">
        <v>52.876199999999997</v>
      </c>
      <c r="K1946">
        <v>55.502200000000002</v>
      </c>
      <c r="L1946">
        <v>53.495100000000001</v>
      </c>
      <c r="M1946">
        <v>54.502099999999999</v>
      </c>
      <c r="N1946">
        <v>56.893900000000002</v>
      </c>
    </row>
    <row r="1947" spans="1:14" x14ac:dyDescent="0.2">
      <c r="A1947" t="s">
        <v>918</v>
      </c>
      <c r="B1947">
        <v>1987</v>
      </c>
      <c r="C1947">
        <v>57.265300000000003</v>
      </c>
      <c r="D1947">
        <v>60.830500000000001</v>
      </c>
      <c r="E1947">
        <v>59.130899999999997</v>
      </c>
      <c r="F1947">
        <v>57.661700000000003</v>
      </c>
      <c r="G1947">
        <v>55.823099999999997</v>
      </c>
      <c r="H1947">
        <v>53.055599999999998</v>
      </c>
      <c r="I1947">
        <v>51.358800000000002</v>
      </c>
      <c r="J1947">
        <v>51.100999999999999</v>
      </c>
      <c r="K1947">
        <v>53.233800000000002</v>
      </c>
      <c r="L1947">
        <v>57.787199999999999</v>
      </c>
      <c r="M1947">
        <v>56.625700000000002</v>
      </c>
      <c r="N1947">
        <v>53.761200000000002</v>
      </c>
    </row>
    <row r="1948" spans="1:14" x14ac:dyDescent="0.2">
      <c r="A1948" t="s">
        <v>918</v>
      </c>
      <c r="B1948">
        <v>1988</v>
      </c>
      <c r="C1948">
        <v>52.992800000000003</v>
      </c>
      <c r="D1948">
        <v>54.149700000000003</v>
      </c>
      <c r="E1948">
        <v>55.485999999999997</v>
      </c>
      <c r="F1948">
        <v>59.1464</v>
      </c>
      <c r="G1948">
        <v>59.7029</v>
      </c>
      <c r="H1948">
        <v>60.043100000000003</v>
      </c>
      <c r="I1948">
        <v>52.765300000000003</v>
      </c>
      <c r="J1948">
        <v>56.255299999999998</v>
      </c>
      <c r="K1948">
        <v>60.120699999999999</v>
      </c>
      <c r="L1948">
        <v>60.713200000000001</v>
      </c>
      <c r="M1948">
        <v>63.1614</v>
      </c>
      <c r="N1948">
        <v>65.388099999999994</v>
      </c>
    </row>
    <row r="1949" spans="1:14" x14ac:dyDescent="0.2">
      <c r="A1949" t="s">
        <v>918</v>
      </c>
      <c r="B1949">
        <v>1989</v>
      </c>
      <c r="C1949">
        <v>67.690899999999999</v>
      </c>
      <c r="D1949">
        <v>65.996300000000005</v>
      </c>
      <c r="E1949">
        <v>63.861199999999997</v>
      </c>
      <c r="F1949">
        <v>63.7806</v>
      </c>
      <c r="G1949">
        <v>60.643999999999998</v>
      </c>
      <c r="H1949">
        <v>57.330199999999998</v>
      </c>
      <c r="I1949">
        <v>51.4193</v>
      </c>
      <c r="J1949">
        <v>58.869</v>
      </c>
      <c r="K1949">
        <v>58.586799999999997</v>
      </c>
      <c r="L1949">
        <v>53.784399999999998</v>
      </c>
      <c r="M1949">
        <v>55.85</v>
      </c>
      <c r="N1949">
        <v>57.204799999999999</v>
      </c>
    </row>
    <row r="1950" spans="1:14" x14ac:dyDescent="0.2">
      <c r="A1950" t="s">
        <v>918</v>
      </c>
      <c r="B1950">
        <v>1990</v>
      </c>
      <c r="C1950">
        <v>42.841900000000003</v>
      </c>
      <c r="D1950">
        <v>56.104300000000002</v>
      </c>
      <c r="E1950">
        <v>59.972000000000001</v>
      </c>
      <c r="F1950">
        <v>57.447400000000002</v>
      </c>
      <c r="G1950">
        <v>59.720199999999998</v>
      </c>
      <c r="H1950">
        <v>62.3277</v>
      </c>
      <c r="I1950">
        <v>59.647199999999998</v>
      </c>
      <c r="J1950">
        <v>58.874200000000002</v>
      </c>
      <c r="K1950">
        <v>60.277700000000003</v>
      </c>
      <c r="L1950">
        <v>56.997999999999998</v>
      </c>
      <c r="M1950">
        <v>46.578899999999997</v>
      </c>
      <c r="N1950">
        <v>43.659100000000002</v>
      </c>
    </row>
    <row r="1951" spans="1:14" x14ac:dyDescent="0.2">
      <c r="A1951" t="s">
        <v>918</v>
      </c>
      <c r="B1951">
        <v>1991</v>
      </c>
      <c r="C1951">
        <v>47.1828</v>
      </c>
      <c r="D1951">
        <v>43.415100000000002</v>
      </c>
      <c r="E1951">
        <v>44.768700000000003</v>
      </c>
      <c r="F1951">
        <v>47.9816</v>
      </c>
      <c r="G1951">
        <v>51.651699999999998</v>
      </c>
      <c r="H1951">
        <v>54.0182</v>
      </c>
      <c r="I1951">
        <v>58.5244</v>
      </c>
      <c r="J1951">
        <v>52.0473</v>
      </c>
      <c r="K1951">
        <v>59.200600000000001</v>
      </c>
      <c r="L1951">
        <v>57.7883</v>
      </c>
      <c r="M1951">
        <v>56.155000000000001</v>
      </c>
      <c r="N1951">
        <v>55.469900000000003</v>
      </c>
    </row>
    <row r="1952" spans="1:14" x14ac:dyDescent="0.2">
      <c r="A1952" t="s">
        <v>918</v>
      </c>
      <c r="B1952">
        <v>1992</v>
      </c>
      <c r="C1952">
        <v>47.273899999999998</v>
      </c>
      <c r="D1952">
        <v>52.781100000000002</v>
      </c>
      <c r="E1952">
        <v>55.368899999999996</v>
      </c>
      <c r="F1952">
        <v>56.972200000000001</v>
      </c>
      <c r="G1952">
        <v>60.399299999999997</v>
      </c>
      <c r="H1952">
        <v>57.753399999999999</v>
      </c>
      <c r="I1952">
        <v>62.587200000000003</v>
      </c>
      <c r="J1952">
        <v>59.7667</v>
      </c>
      <c r="K1952">
        <v>57.331699999999998</v>
      </c>
      <c r="L1952">
        <v>59.337800000000001</v>
      </c>
      <c r="M1952">
        <v>58.998600000000003</v>
      </c>
      <c r="N1952">
        <v>60.792900000000003</v>
      </c>
    </row>
    <row r="1953" spans="1:14" x14ac:dyDescent="0.2">
      <c r="A1953" t="s">
        <v>918</v>
      </c>
      <c r="B1953">
        <v>1993</v>
      </c>
      <c r="C1953">
        <v>62.202100000000002</v>
      </c>
      <c r="D1953">
        <v>60.163699999999999</v>
      </c>
      <c r="E1953">
        <v>62.014200000000002</v>
      </c>
      <c r="F1953">
        <v>62.012799999999999</v>
      </c>
      <c r="G1953">
        <v>62.282499999999999</v>
      </c>
      <c r="H1953">
        <v>61.710299999999997</v>
      </c>
      <c r="I1953">
        <v>58.625599999999999</v>
      </c>
      <c r="J1953">
        <v>56.465699999999998</v>
      </c>
      <c r="K1953">
        <v>60.220799999999997</v>
      </c>
      <c r="L1953">
        <v>64.533500000000004</v>
      </c>
      <c r="M1953">
        <v>66.367900000000006</v>
      </c>
      <c r="N1953">
        <v>66.761399999999995</v>
      </c>
    </row>
    <row r="1954" spans="1:14" x14ac:dyDescent="0.2">
      <c r="A1954" t="s">
        <v>918</v>
      </c>
      <c r="B1954">
        <v>1994</v>
      </c>
      <c r="C1954">
        <v>69.020899999999997</v>
      </c>
      <c r="D1954">
        <v>70.722300000000004</v>
      </c>
      <c r="E1954">
        <v>69.745000000000005</v>
      </c>
      <c r="F1954">
        <v>71.0017</v>
      </c>
      <c r="G1954">
        <v>69.723500000000001</v>
      </c>
      <c r="H1954">
        <v>70.998599999999996</v>
      </c>
      <c r="I1954">
        <v>69.244699999999995</v>
      </c>
      <c r="J1954">
        <v>73.884600000000006</v>
      </c>
      <c r="K1954">
        <v>73.358500000000006</v>
      </c>
      <c r="L1954">
        <v>74.114800000000002</v>
      </c>
      <c r="M1954">
        <v>72.986400000000003</v>
      </c>
      <c r="N1954">
        <v>72.909800000000004</v>
      </c>
    </row>
    <row r="1955" spans="1:14" x14ac:dyDescent="0.2">
      <c r="A1955" t="s">
        <v>918</v>
      </c>
      <c r="B1955">
        <v>1995</v>
      </c>
      <c r="C1955">
        <v>74.052599999999998</v>
      </c>
      <c r="D1955">
        <v>74.417000000000002</v>
      </c>
      <c r="E1955">
        <v>75.088899999999995</v>
      </c>
      <c r="F1955">
        <v>73.851100000000002</v>
      </c>
      <c r="G1955">
        <v>71.642700000000005</v>
      </c>
      <c r="H1955">
        <v>72.720500000000001</v>
      </c>
      <c r="I1955">
        <v>67.212000000000003</v>
      </c>
      <c r="J1955">
        <v>72.505600000000001</v>
      </c>
      <c r="K1955">
        <v>73.906599999999997</v>
      </c>
      <c r="L1955">
        <v>69.933400000000006</v>
      </c>
      <c r="M1955">
        <v>68.608000000000004</v>
      </c>
      <c r="N1955">
        <v>70.231099999999998</v>
      </c>
    </row>
    <row r="1956" spans="1:14" x14ac:dyDescent="0.2">
      <c r="A1956" t="s">
        <v>918</v>
      </c>
      <c r="B1956">
        <v>1996</v>
      </c>
      <c r="C1956">
        <v>66.248900000000006</v>
      </c>
      <c r="D1956">
        <v>70.758200000000002</v>
      </c>
      <c r="E1956">
        <v>60.115900000000003</v>
      </c>
      <c r="F1956">
        <v>73.452500000000001</v>
      </c>
      <c r="G1956">
        <v>72.84</v>
      </c>
      <c r="H1956">
        <v>74.641900000000007</v>
      </c>
      <c r="I1956">
        <v>78.177700000000002</v>
      </c>
      <c r="J1956">
        <v>73.557400000000001</v>
      </c>
      <c r="K1956">
        <v>72.631900000000002</v>
      </c>
      <c r="L1956">
        <v>67.9024</v>
      </c>
      <c r="M1956">
        <v>71.390299999999996</v>
      </c>
      <c r="N1956">
        <v>74.338099999999997</v>
      </c>
    </row>
    <row r="1957" spans="1:14" x14ac:dyDescent="0.2">
      <c r="A1957" t="s">
        <v>918</v>
      </c>
      <c r="B1957">
        <v>1997</v>
      </c>
      <c r="C1957">
        <v>75.165599999999998</v>
      </c>
      <c r="D1957">
        <v>76.405299999999997</v>
      </c>
      <c r="E1957">
        <v>77.947599999999994</v>
      </c>
      <c r="F1957">
        <v>70.807299999999998</v>
      </c>
      <c r="G1957">
        <v>72.726399999999998</v>
      </c>
      <c r="H1957">
        <v>76.348600000000005</v>
      </c>
      <c r="I1957">
        <v>69.801599999999993</v>
      </c>
      <c r="J1957">
        <v>79.064700000000002</v>
      </c>
      <c r="K1957">
        <v>81.565899999999999</v>
      </c>
      <c r="L1957">
        <v>81.008099999999999</v>
      </c>
      <c r="M1957">
        <v>84.719800000000006</v>
      </c>
      <c r="N1957">
        <v>83.058400000000006</v>
      </c>
    </row>
    <row r="1958" spans="1:14" x14ac:dyDescent="0.2">
      <c r="A1958" t="s">
        <v>918</v>
      </c>
      <c r="B1958">
        <v>1998</v>
      </c>
      <c r="C1958">
        <v>82.237399999999994</v>
      </c>
      <c r="D1958">
        <v>81.365300000000005</v>
      </c>
      <c r="E1958">
        <v>81.424800000000005</v>
      </c>
      <c r="F1958">
        <v>82.6755</v>
      </c>
      <c r="G1958">
        <v>82.589399999999998</v>
      </c>
      <c r="H1958">
        <v>69.762200000000007</v>
      </c>
      <c r="I1958">
        <v>54.552700000000002</v>
      </c>
      <c r="J1958">
        <v>88.816000000000003</v>
      </c>
      <c r="K1958">
        <v>87.319400000000002</v>
      </c>
      <c r="L1958">
        <v>91.665499999999994</v>
      </c>
      <c r="M1958">
        <v>90.049400000000006</v>
      </c>
      <c r="N1958">
        <v>90.892700000000005</v>
      </c>
    </row>
    <row r="1959" spans="1:14" x14ac:dyDescent="0.2">
      <c r="A1959" t="s">
        <v>918</v>
      </c>
      <c r="B1959">
        <v>1999</v>
      </c>
      <c r="C1959">
        <v>89.680300000000003</v>
      </c>
      <c r="D1959">
        <v>89.862899999999996</v>
      </c>
      <c r="E1959">
        <v>89.402699999999996</v>
      </c>
      <c r="F1959">
        <v>90.033600000000007</v>
      </c>
      <c r="G1959">
        <v>91.168400000000005</v>
      </c>
      <c r="H1959">
        <v>90.337299999999999</v>
      </c>
      <c r="I1959">
        <v>87.966800000000006</v>
      </c>
      <c r="J1959">
        <v>94.945800000000006</v>
      </c>
      <c r="K1959">
        <v>91.008099999999999</v>
      </c>
      <c r="L1959">
        <v>94.731300000000005</v>
      </c>
      <c r="M1959">
        <v>93.391199999999998</v>
      </c>
      <c r="N1959">
        <v>91.550299999999993</v>
      </c>
    </row>
    <row r="1960" spans="1:14" x14ac:dyDescent="0.2">
      <c r="A1960" t="s">
        <v>918</v>
      </c>
      <c r="B1960">
        <v>2000</v>
      </c>
      <c r="C1960">
        <v>94.291300000000007</v>
      </c>
      <c r="D1960">
        <v>93.283500000000004</v>
      </c>
      <c r="E1960">
        <v>93.758700000000005</v>
      </c>
      <c r="F1960">
        <v>95.168599999999998</v>
      </c>
      <c r="G1960">
        <v>95.843500000000006</v>
      </c>
      <c r="H1960">
        <v>93.274100000000004</v>
      </c>
      <c r="I1960">
        <v>84.319800000000001</v>
      </c>
      <c r="J1960">
        <v>88.914000000000001</v>
      </c>
      <c r="K1960">
        <v>90.313900000000004</v>
      </c>
      <c r="L1960">
        <v>85.850700000000003</v>
      </c>
      <c r="M1960">
        <v>82.280299999999997</v>
      </c>
      <c r="N1960">
        <v>78.687600000000003</v>
      </c>
    </row>
    <row r="1961" spans="1:14" x14ac:dyDescent="0.2">
      <c r="A1961" t="s">
        <v>918</v>
      </c>
      <c r="B1961">
        <v>2001</v>
      </c>
      <c r="C1961">
        <v>75.383399999999995</v>
      </c>
      <c r="D1961">
        <v>77.155299999999997</v>
      </c>
      <c r="E1961">
        <v>83.974000000000004</v>
      </c>
      <c r="F1961">
        <v>83.792000000000002</v>
      </c>
      <c r="G1961">
        <v>87.674199999999999</v>
      </c>
      <c r="H1961">
        <v>85.310900000000004</v>
      </c>
      <c r="I1961">
        <v>88.187299999999993</v>
      </c>
      <c r="J1961">
        <v>84.086699999999993</v>
      </c>
      <c r="K1961">
        <v>81.485500000000002</v>
      </c>
      <c r="L1961">
        <v>79.892499999999998</v>
      </c>
      <c r="M1961">
        <v>85.048400000000001</v>
      </c>
      <c r="N1961">
        <v>89.517399999999995</v>
      </c>
    </row>
    <row r="1962" spans="1:14" x14ac:dyDescent="0.2">
      <c r="A1962" t="s">
        <v>918</v>
      </c>
      <c r="B1962">
        <v>2002</v>
      </c>
      <c r="C1962">
        <v>88.452600000000004</v>
      </c>
      <c r="D1962">
        <v>87.995800000000003</v>
      </c>
      <c r="E1962">
        <v>88.6584</v>
      </c>
      <c r="F1962">
        <v>92.0167</v>
      </c>
      <c r="G1962">
        <v>92.296300000000002</v>
      </c>
      <c r="H1962">
        <v>94.003299999999996</v>
      </c>
      <c r="I1962">
        <v>96.704899999999995</v>
      </c>
      <c r="J1962">
        <v>96.7119</v>
      </c>
      <c r="K1962">
        <v>96.080600000000004</v>
      </c>
      <c r="L1962">
        <v>93.803799999999995</v>
      </c>
      <c r="M1962">
        <v>99.596400000000003</v>
      </c>
      <c r="N1962">
        <v>95.045900000000003</v>
      </c>
    </row>
    <row r="1963" spans="1:14" x14ac:dyDescent="0.2">
      <c r="A1963" t="s">
        <v>918</v>
      </c>
      <c r="B1963">
        <v>2003</v>
      </c>
      <c r="C1963">
        <v>101.7247</v>
      </c>
      <c r="D1963">
        <v>97.496200000000002</v>
      </c>
      <c r="E1963">
        <v>97.876900000000006</v>
      </c>
      <c r="F1963">
        <v>97.508700000000005</v>
      </c>
      <c r="G1963">
        <v>96.268000000000001</v>
      </c>
      <c r="H1963">
        <v>97.483400000000003</v>
      </c>
      <c r="I1963">
        <v>100.4941</v>
      </c>
      <c r="J1963">
        <v>97.905199999999994</v>
      </c>
      <c r="K1963">
        <v>108.43980000000001</v>
      </c>
      <c r="L1963">
        <v>103.979</v>
      </c>
      <c r="M1963">
        <v>104.62690000000001</v>
      </c>
      <c r="N1963">
        <v>104.8192</v>
      </c>
    </row>
    <row r="1964" spans="1:14" x14ac:dyDescent="0.2">
      <c r="A1964" t="s">
        <v>918</v>
      </c>
      <c r="B1964">
        <v>2004</v>
      </c>
      <c r="C1964">
        <v>106.3672</v>
      </c>
      <c r="D1964">
        <v>106.4286</v>
      </c>
      <c r="E1964">
        <v>105.2529</v>
      </c>
      <c r="F1964">
        <v>104.3552</v>
      </c>
      <c r="G1964">
        <v>101.4119</v>
      </c>
      <c r="H1964">
        <v>96.027600000000007</v>
      </c>
      <c r="I1964">
        <v>94.801000000000002</v>
      </c>
      <c r="J1964">
        <v>100.46680000000001</v>
      </c>
      <c r="K1964">
        <v>98.037800000000004</v>
      </c>
      <c r="L1964">
        <v>102.0039</v>
      </c>
      <c r="M1964">
        <v>98.324100000000001</v>
      </c>
      <c r="N1964">
        <v>100.6414</v>
      </c>
    </row>
    <row r="1965" spans="1:14" x14ac:dyDescent="0.2">
      <c r="A1965" t="s">
        <v>918</v>
      </c>
      <c r="B1965">
        <v>2005</v>
      </c>
      <c r="C1965">
        <v>98.491900000000001</v>
      </c>
      <c r="D1965">
        <v>105.7577</v>
      </c>
      <c r="E1965">
        <v>99.753</v>
      </c>
      <c r="F1965">
        <v>98.387900000000002</v>
      </c>
      <c r="G1965">
        <v>98.788499999999999</v>
      </c>
      <c r="H1965">
        <v>100.1211</v>
      </c>
      <c r="I1965">
        <v>95.671800000000005</v>
      </c>
      <c r="J1965">
        <v>101.7948</v>
      </c>
      <c r="K1965">
        <v>105.41240000000001</v>
      </c>
      <c r="L1965">
        <v>106.5091</v>
      </c>
      <c r="M1965">
        <v>101.2756</v>
      </c>
      <c r="N1965">
        <v>96.185900000000004</v>
      </c>
    </row>
    <row r="1966" spans="1:14" x14ac:dyDescent="0.2">
      <c r="A1966" t="s">
        <v>918</v>
      </c>
      <c r="B1966">
        <v>2006</v>
      </c>
      <c r="C1966">
        <v>102.46729999999999</v>
      </c>
      <c r="D1966">
        <v>102.694</v>
      </c>
      <c r="E1966">
        <v>106.3612</v>
      </c>
      <c r="F1966">
        <v>105.8188</v>
      </c>
      <c r="G1966">
        <v>103.5347</v>
      </c>
      <c r="H1966">
        <v>104.35980000000001</v>
      </c>
      <c r="I1966">
        <v>94.724500000000006</v>
      </c>
      <c r="J1966">
        <v>100.0087</v>
      </c>
      <c r="K1966">
        <v>97.714299999999994</v>
      </c>
      <c r="L1966">
        <v>94.931799999999996</v>
      </c>
      <c r="M1966">
        <v>97.390799999999999</v>
      </c>
      <c r="N1966">
        <v>101.62739999999999</v>
      </c>
    </row>
    <row r="1967" spans="1:14" x14ac:dyDescent="0.2">
      <c r="A1967" t="s">
        <v>918</v>
      </c>
      <c r="B1967">
        <v>2007</v>
      </c>
      <c r="C1967">
        <v>94.944999999999993</v>
      </c>
      <c r="D1967">
        <v>102.1606</v>
      </c>
      <c r="E1967">
        <v>102.3763</v>
      </c>
      <c r="F1967">
        <v>106.8711</v>
      </c>
      <c r="G1967">
        <v>103.9255</v>
      </c>
      <c r="H1967">
        <v>104.863</v>
      </c>
      <c r="I1967">
        <v>102.87560000000001</v>
      </c>
      <c r="J1967">
        <v>101.032</v>
      </c>
      <c r="K1967">
        <v>95.727900000000005</v>
      </c>
      <c r="L1967">
        <v>93.981700000000004</v>
      </c>
      <c r="M1967">
        <v>95.348699999999994</v>
      </c>
      <c r="N1967">
        <v>95.892600000000002</v>
      </c>
    </row>
    <row r="1968" spans="1:14" x14ac:dyDescent="0.2">
      <c r="A1968" t="s">
        <v>918</v>
      </c>
      <c r="B1968">
        <v>2008</v>
      </c>
      <c r="C1968">
        <v>92.278700000000001</v>
      </c>
      <c r="D1968">
        <v>94.287999999999997</v>
      </c>
      <c r="E1968">
        <v>85.949200000000005</v>
      </c>
      <c r="F1968">
        <v>78.997799999999998</v>
      </c>
      <c r="G1968">
        <v>78.019900000000007</v>
      </c>
      <c r="H1968">
        <v>81.741900000000001</v>
      </c>
      <c r="I1968">
        <v>80.911299999999997</v>
      </c>
      <c r="J1968">
        <v>68.139899999999997</v>
      </c>
      <c r="K1968">
        <v>70.278899999999993</v>
      </c>
      <c r="L1968">
        <v>67.538399999999996</v>
      </c>
      <c r="M1968">
        <v>65.195599999999999</v>
      </c>
      <c r="N1968">
        <v>61.259399999999999</v>
      </c>
    </row>
    <row r="1969" spans="1:14" x14ac:dyDescent="0.2">
      <c r="A1969" t="s">
        <v>918</v>
      </c>
      <c r="B1969">
        <v>2009</v>
      </c>
      <c r="C1969">
        <v>35.871699999999997</v>
      </c>
      <c r="D1969">
        <v>46.988399999999999</v>
      </c>
      <c r="E1969">
        <v>49.103099999999998</v>
      </c>
      <c r="F1969">
        <v>49.550400000000003</v>
      </c>
      <c r="G1969">
        <v>40.052900000000001</v>
      </c>
      <c r="H1969">
        <v>38.104900000000001</v>
      </c>
      <c r="I1969">
        <v>56.813400000000001</v>
      </c>
      <c r="J1969">
        <v>61.543900000000001</v>
      </c>
      <c r="K1969">
        <v>71.184100000000001</v>
      </c>
      <c r="L1969">
        <v>68.789699999999996</v>
      </c>
      <c r="M1969">
        <v>73.112099999999998</v>
      </c>
      <c r="N1969">
        <v>73.303799999999995</v>
      </c>
    </row>
    <row r="1970" spans="1:14" x14ac:dyDescent="0.2">
      <c r="A1970" t="s">
        <v>918</v>
      </c>
      <c r="B1970">
        <v>2010</v>
      </c>
      <c r="C1970">
        <v>76.082999999999998</v>
      </c>
      <c r="D1970">
        <v>72.029799999999994</v>
      </c>
      <c r="E1970">
        <v>75.648700000000005</v>
      </c>
      <c r="F1970">
        <v>73.532899999999998</v>
      </c>
      <c r="G1970">
        <v>80.058000000000007</v>
      </c>
      <c r="H1970">
        <v>78.349199999999996</v>
      </c>
      <c r="I1970">
        <v>90.888300000000001</v>
      </c>
      <c r="J1970">
        <v>82.7376</v>
      </c>
      <c r="K1970">
        <v>84.933000000000007</v>
      </c>
      <c r="L1970">
        <v>86.000100000000003</v>
      </c>
      <c r="M1970">
        <v>81.105599999999995</v>
      </c>
      <c r="N1970">
        <v>81.302599999999998</v>
      </c>
    </row>
    <row r="1971" spans="1:14" x14ac:dyDescent="0.2">
      <c r="A1971" t="s">
        <v>918</v>
      </c>
      <c r="B1971">
        <v>2011</v>
      </c>
      <c r="C1971">
        <v>85.563100000000006</v>
      </c>
      <c r="D1971">
        <v>90.457300000000004</v>
      </c>
      <c r="E1971">
        <v>94.879000000000005</v>
      </c>
      <c r="F1971">
        <v>86.045199999999994</v>
      </c>
      <c r="G1971">
        <v>85.84</v>
      </c>
      <c r="H1971">
        <v>86.490499999999997</v>
      </c>
      <c r="I1971">
        <v>90.208200000000005</v>
      </c>
      <c r="J1971">
        <v>93.279399999999995</v>
      </c>
      <c r="K1971">
        <v>94.634100000000004</v>
      </c>
      <c r="L1971">
        <v>99.209699999999998</v>
      </c>
      <c r="M1971">
        <v>93.752399999999994</v>
      </c>
    </row>
    <row r="1972" spans="1:14" x14ac:dyDescent="0.2">
      <c r="A1972" t="s">
        <v>919</v>
      </c>
      <c r="B1972" t="s">
        <v>916</v>
      </c>
      <c r="C1972" t="s">
        <v>920</v>
      </c>
      <c r="D1972" t="s">
        <v>921</v>
      </c>
    </row>
    <row r="1973" spans="1:14" x14ac:dyDescent="0.2">
      <c r="A1973" t="s">
        <v>922</v>
      </c>
      <c r="B1973">
        <v>1986</v>
      </c>
      <c r="C1973">
        <v>52.552100000000003</v>
      </c>
      <c r="D1973">
        <v>52.759599999999999</v>
      </c>
      <c r="E1973">
        <v>51.117800000000003</v>
      </c>
      <c r="F1973">
        <v>50.994399999999999</v>
      </c>
      <c r="G1973">
        <v>50.347000000000001</v>
      </c>
      <c r="H1973">
        <v>51.0747</v>
      </c>
      <c r="I1973">
        <v>52.0075</v>
      </c>
      <c r="J1973">
        <v>50.573399999999999</v>
      </c>
      <c r="K1973">
        <v>51.887099999999997</v>
      </c>
      <c r="L1973">
        <v>51.097700000000003</v>
      </c>
      <c r="M1973">
        <v>51.261600000000001</v>
      </c>
      <c r="N1973">
        <v>51.944200000000002</v>
      </c>
    </row>
    <row r="1974" spans="1:14" x14ac:dyDescent="0.2">
      <c r="A1974" t="s">
        <v>922</v>
      </c>
      <c r="B1974">
        <v>1987</v>
      </c>
      <c r="C1974">
        <v>52.522599999999997</v>
      </c>
      <c r="D1974">
        <v>54.543300000000002</v>
      </c>
      <c r="E1974">
        <v>53.884900000000002</v>
      </c>
      <c r="F1974">
        <v>52.858899999999998</v>
      </c>
      <c r="G1974">
        <v>52.610799999999998</v>
      </c>
      <c r="H1974">
        <v>52.087400000000002</v>
      </c>
      <c r="I1974">
        <v>52.617899999999999</v>
      </c>
      <c r="J1974">
        <v>52.464700000000001</v>
      </c>
      <c r="K1974">
        <v>53.141300000000001</v>
      </c>
      <c r="L1974">
        <v>56.497500000000002</v>
      </c>
      <c r="M1974">
        <v>56.673999999999999</v>
      </c>
      <c r="N1974">
        <v>55.952500000000001</v>
      </c>
    </row>
    <row r="1975" spans="1:14" x14ac:dyDescent="0.2">
      <c r="A1975" t="s">
        <v>922</v>
      </c>
      <c r="B1975">
        <v>1988</v>
      </c>
      <c r="C1975">
        <v>55.821399999999997</v>
      </c>
      <c r="D1975">
        <v>55.813200000000002</v>
      </c>
      <c r="E1975">
        <v>57.003399999999999</v>
      </c>
      <c r="F1975">
        <v>58.556399999999996</v>
      </c>
      <c r="G1975">
        <v>59.723300000000002</v>
      </c>
      <c r="H1975">
        <v>60.229199999999999</v>
      </c>
      <c r="I1975">
        <v>58.741500000000002</v>
      </c>
      <c r="J1975">
        <v>58.869599999999998</v>
      </c>
      <c r="K1975">
        <v>59.376899999999999</v>
      </c>
      <c r="L1975">
        <v>60.253599999999999</v>
      </c>
      <c r="M1975">
        <v>60.972000000000001</v>
      </c>
      <c r="N1975">
        <v>61.02</v>
      </c>
    </row>
    <row r="1976" spans="1:14" x14ac:dyDescent="0.2">
      <c r="A1976" t="s">
        <v>922</v>
      </c>
      <c r="B1976">
        <v>1989</v>
      </c>
      <c r="C1976">
        <v>60.887999999999998</v>
      </c>
      <c r="D1976">
        <v>60.182499999999997</v>
      </c>
      <c r="E1976">
        <v>58.957299999999996</v>
      </c>
      <c r="F1976">
        <v>58.088799999999999</v>
      </c>
      <c r="G1976">
        <v>56.959200000000003</v>
      </c>
      <c r="H1976">
        <v>55.556100000000001</v>
      </c>
      <c r="I1976">
        <v>53.642200000000003</v>
      </c>
      <c r="J1976">
        <v>54.623699999999999</v>
      </c>
      <c r="K1976">
        <v>54.636899999999997</v>
      </c>
      <c r="L1976">
        <v>53.557600000000001</v>
      </c>
      <c r="M1976">
        <v>53.588500000000003</v>
      </c>
      <c r="N1976">
        <v>53.271299999999997</v>
      </c>
    </row>
    <row r="1977" spans="1:14" x14ac:dyDescent="0.2">
      <c r="A1977" t="s">
        <v>922</v>
      </c>
      <c r="B1977">
        <v>1990</v>
      </c>
      <c r="C1977">
        <v>46.4681</v>
      </c>
      <c r="D1977">
        <v>51.815100000000001</v>
      </c>
      <c r="E1977">
        <v>54.647799999999997</v>
      </c>
      <c r="F1977">
        <v>53.427799999999998</v>
      </c>
      <c r="G1977">
        <v>55.056600000000003</v>
      </c>
      <c r="H1977">
        <v>56.205800000000004</v>
      </c>
      <c r="I1977">
        <v>55.333599999999997</v>
      </c>
      <c r="J1977">
        <v>55.273800000000001</v>
      </c>
      <c r="K1977">
        <v>56.195700000000002</v>
      </c>
      <c r="L1977">
        <v>54.864400000000003</v>
      </c>
      <c r="M1977">
        <v>49.538600000000002</v>
      </c>
      <c r="N1977">
        <v>48.046300000000002</v>
      </c>
    </row>
    <row r="1978" spans="1:14" x14ac:dyDescent="0.2">
      <c r="A1978" t="s">
        <v>922</v>
      </c>
      <c r="B1978">
        <v>1991</v>
      </c>
      <c r="C1978">
        <v>48.4054</v>
      </c>
      <c r="D1978">
        <v>46.206200000000003</v>
      </c>
      <c r="E1978">
        <v>46.320399999999999</v>
      </c>
      <c r="F1978">
        <v>47.982399999999998</v>
      </c>
      <c r="G1978">
        <v>49.665100000000002</v>
      </c>
      <c r="H1978">
        <v>51.744700000000002</v>
      </c>
      <c r="I1978">
        <v>54.2042</v>
      </c>
      <c r="J1978">
        <v>52.366900000000001</v>
      </c>
      <c r="K1978">
        <v>55.241999999999997</v>
      </c>
      <c r="L1978">
        <v>55.107900000000001</v>
      </c>
      <c r="M1978">
        <v>54.685499999999998</v>
      </c>
      <c r="N1978">
        <v>54.493600000000001</v>
      </c>
    </row>
    <row r="1979" spans="1:14" x14ac:dyDescent="0.2">
      <c r="A1979" t="s">
        <v>922</v>
      </c>
      <c r="B1979">
        <v>1992</v>
      </c>
      <c r="C1979">
        <v>52.779899999999998</v>
      </c>
      <c r="D1979">
        <v>55.292999999999999</v>
      </c>
      <c r="E1979">
        <v>56.95</v>
      </c>
      <c r="F1979">
        <v>58.614899999999999</v>
      </c>
      <c r="G1979">
        <v>60.219499999999996</v>
      </c>
      <c r="H1979">
        <v>60.040599999999998</v>
      </c>
      <c r="I1979">
        <v>61.441600000000001</v>
      </c>
      <c r="J1979">
        <v>60.698300000000003</v>
      </c>
      <c r="K1979">
        <v>60.839300000000001</v>
      </c>
      <c r="L1979">
        <v>62.002000000000002</v>
      </c>
      <c r="M1979">
        <v>62.506500000000003</v>
      </c>
      <c r="N1979">
        <v>63.497500000000002</v>
      </c>
    </row>
    <row r="1980" spans="1:14" x14ac:dyDescent="0.2">
      <c r="A1980" t="s">
        <v>922</v>
      </c>
      <c r="B1980">
        <v>1993</v>
      </c>
      <c r="C1980">
        <v>64.928200000000004</v>
      </c>
      <c r="D1980">
        <v>65.566500000000005</v>
      </c>
      <c r="E1980">
        <v>65.984499999999997</v>
      </c>
      <c r="F1980">
        <v>66.526799999999994</v>
      </c>
      <c r="G1980">
        <v>66.6434</v>
      </c>
      <c r="H1980">
        <v>66.457800000000006</v>
      </c>
      <c r="I1980">
        <v>65.8583</v>
      </c>
      <c r="J1980">
        <v>65.423900000000003</v>
      </c>
      <c r="K1980">
        <v>66.929400000000001</v>
      </c>
      <c r="L1980">
        <v>70.445599999999999</v>
      </c>
      <c r="M1980">
        <v>71.6464</v>
      </c>
      <c r="N1980">
        <v>72.908799999999999</v>
      </c>
    </row>
    <row r="1981" spans="1:14" x14ac:dyDescent="0.2">
      <c r="A1981" t="s">
        <v>922</v>
      </c>
      <c r="B1981">
        <v>1994</v>
      </c>
      <c r="C1981">
        <v>74.230999999999995</v>
      </c>
      <c r="D1981">
        <v>75.552599999999998</v>
      </c>
      <c r="E1981">
        <v>75.213499999999996</v>
      </c>
      <c r="F1981">
        <v>76.155299999999997</v>
      </c>
      <c r="G1981">
        <v>76.421800000000005</v>
      </c>
      <c r="H1981">
        <v>76.935400000000001</v>
      </c>
      <c r="I1981">
        <v>78.583500000000001</v>
      </c>
      <c r="J1981">
        <v>79.145799999999994</v>
      </c>
      <c r="K1981">
        <v>79.209199999999996</v>
      </c>
      <c r="L1981">
        <v>79.788899999999998</v>
      </c>
      <c r="M1981">
        <v>80.990700000000004</v>
      </c>
      <c r="N1981">
        <v>82.221400000000003</v>
      </c>
    </row>
    <row r="1982" spans="1:14" x14ac:dyDescent="0.2">
      <c r="A1982" t="s">
        <v>922</v>
      </c>
      <c r="B1982">
        <v>1995</v>
      </c>
      <c r="C1982">
        <v>82.873999999999995</v>
      </c>
      <c r="D1982">
        <v>83.396900000000002</v>
      </c>
      <c r="E1982">
        <v>83.073899999999995</v>
      </c>
      <c r="F1982">
        <v>81.883899999999997</v>
      </c>
      <c r="G1982">
        <v>81.058199999999999</v>
      </c>
      <c r="H1982">
        <v>81.200900000000004</v>
      </c>
      <c r="I1982">
        <v>80.145799999999994</v>
      </c>
      <c r="J1982">
        <v>81.563800000000001</v>
      </c>
      <c r="K1982">
        <v>82.543800000000005</v>
      </c>
      <c r="L1982">
        <v>82.259</v>
      </c>
      <c r="M1982">
        <v>82.284599999999998</v>
      </c>
      <c r="N1982">
        <v>83.094499999999996</v>
      </c>
    </row>
    <row r="1983" spans="1:14" x14ac:dyDescent="0.2">
      <c r="A1983" t="s">
        <v>922</v>
      </c>
      <c r="B1983">
        <v>1996</v>
      </c>
      <c r="C1983">
        <v>81.766000000000005</v>
      </c>
      <c r="D1983">
        <v>83.520200000000003</v>
      </c>
      <c r="E1983">
        <v>77.528700000000001</v>
      </c>
      <c r="F1983">
        <v>85.283000000000001</v>
      </c>
      <c r="G1983">
        <v>85.669600000000003</v>
      </c>
      <c r="H1983">
        <v>86.436300000000003</v>
      </c>
      <c r="I1983">
        <v>87.339500000000001</v>
      </c>
      <c r="J1983">
        <v>86.988399999999999</v>
      </c>
      <c r="K1983">
        <v>86.191000000000003</v>
      </c>
      <c r="L1983">
        <v>84.144000000000005</v>
      </c>
      <c r="M1983">
        <v>86.384500000000003</v>
      </c>
      <c r="N1983">
        <v>87.403899999999993</v>
      </c>
    </row>
    <row r="1984" spans="1:14" x14ac:dyDescent="0.2">
      <c r="A1984" t="s">
        <v>922</v>
      </c>
      <c r="B1984">
        <v>1997</v>
      </c>
      <c r="C1984">
        <v>88.747200000000007</v>
      </c>
      <c r="D1984">
        <v>89.733000000000004</v>
      </c>
      <c r="E1984">
        <v>90.871399999999994</v>
      </c>
      <c r="F1984">
        <v>88.991299999999995</v>
      </c>
      <c r="G1984">
        <v>89.334500000000006</v>
      </c>
      <c r="H1984">
        <v>91.136899999999997</v>
      </c>
      <c r="I1984">
        <v>91.025400000000005</v>
      </c>
      <c r="J1984">
        <v>93.020300000000006</v>
      </c>
      <c r="K1984">
        <v>93.466099999999997</v>
      </c>
      <c r="L1984">
        <v>94.130899999999997</v>
      </c>
      <c r="M1984">
        <v>96.6066</v>
      </c>
      <c r="N1984">
        <v>96.972899999999996</v>
      </c>
    </row>
    <row r="1985" spans="1:14" x14ac:dyDescent="0.2">
      <c r="A1985" t="s">
        <v>922</v>
      </c>
      <c r="B1985">
        <v>1998</v>
      </c>
      <c r="C1985">
        <v>95.911100000000005</v>
      </c>
      <c r="D1985">
        <v>95.560199999999995</v>
      </c>
      <c r="E1985">
        <v>95.3035</v>
      </c>
      <c r="F1985">
        <v>95.121200000000002</v>
      </c>
      <c r="G1985">
        <v>95.868200000000002</v>
      </c>
      <c r="H1985">
        <v>89.772099999999995</v>
      </c>
      <c r="I1985">
        <v>82.706400000000002</v>
      </c>
      <c r="J1985">
        <v>97.256200000000007</v>
      </c>
      <c r="K1985">
        <v>98.901300000000006</v>
      </c>
      <c r="L1985">
        <v>100.5204</v>
      </c>
      <c r="M1985">
        <v>100.0985</v>
      </c>
      <c r="N1985">
        <v>101.5732</v>
      </c>
    </row>
    <row r="1986" spans="1:14" x14ac:dyDescent="0.2">
      <c r="A1986" t="s">
        <v>922</v>
      </c>
      <c r="B1986">
        <v>1999</v>
      </c>
      <c r="C1986">
        <v>101.4948</v>
      </c>
      <c r="D1986">
        <v>102.9666</v>
      </c>
      <c r="E1986">
        <v>103.2625</v>
      </c>
      <c r="F1986">
        <v>104.05</v>
      </c>
      <c r="G1986">
        <v>104.7287</v>
      </c>
      <c r="H1986">
        <v>104.76260000000001</v>
      </c>
      <c r="I1986">
        <v>106.60290000000001</v>
      </c>
      <c r="J1986">
        <v>107.0778</v>
      </c>
      <c r="K1986">
        <v>107.693</v>
      </c>
      <c r="L1986">
        <v>109.7846</v>
      </c>
      <c r="M1986">
        <v>109.33450000000001</v>
      </c>
      <c r="N1986">
        <v>109.6508</v>
      </c>
    </row>
    <row r="1987" spans="1:14" x14ac:dyDescent="0.2">
      <c r="A1987" t="s">
        <v>922</v>
      </c>
      <c r="B1987">
        <v>2000</v>
      </c>
      <c r="C1987">
        <v>110.6357</v>
      </c>
      <c r="D1987">
        <v>109.7608</v>
      </c>
      <c r="E1987">
        <v>109.608</v>
      </c>
      <c r="F1987">
        <v>110.2336</v>
      </c>
      <c r="G1987">
        <v>109.7431</v>
      </c>
      <c r="H1987">
        <v>109.4</v>
      </c>
      <c r="I1987">
        <v>105.89709999999999</v>
      </c>
      <c r="J1987">
        <v>106.1447</v>
      </c>
      <c r="K1987">
        <v>106.4453</v>
      </c>
      <c r="L1987">
        <v>105.5026</v>
      </c>
      <c r="M1987">
        <v>100.1523</v>
      </c>
      <c r="N1987">
        <v>96.846800000000002</v>
      </c>
    </row>
    <row r="1988" spans="1:14" x14ac:dyDescent="0.2">
      <c r="A1988" t="s">
        <v>922</v>
      </c>
      <c r="B1988">
        <v>2001</v>
      </c>
      <c r="C1988">
        <v>92.065799999999996</v>
      </c>
      <c r="D1988">
        <v>94.332700000000003</v>
      </c>
      <c r="E1988">
        <v>96.580799999999996</v>
      </c>
      <c r="F1988">
        <v>97.365600000000001</v>
      </c>
      <c r="G1988">
        <v>97.593800000000002</v>
      </c>
      <c r="H1988">
        <v>96.377600000000001</v>
      </c>
      <c r="I1988">
        <v>97.340800000000002</v>
      </c>
      <c r="J1988">
        <v>97.070099999999996</v>
      </c>
      <c r="K1988">
        <v>94.746099999999998</v>
      </c>
      <c r="L1988">
        <v>94.061300000000003</v>
      </c>
      <c r="M1988">
        <v>96.650800000000004</v>
      </c>
      <c r="N1988">
        <v>99.029899999999998</v>
      </c>
    </row>
    <row r="1989" spans="1:14" x14ac:dyDescent="0.2">
      <c r="A1989" t="s">
        <v>922</v>
      </c>
      <c r="B1989">
        <v>2002</v>
      </c>
      <c r="C1989">
        <v>98.988</v>
      </c>
      <c r="D1989">
        <v>100.6859</v>
      </c>
      <c r="E1989">
        <v>102.3652</v>
      </c>
      <c r="F1989">
        <v>105.05759999999999</v>
      </c>
      <c r="G1989">
        <v>105.482</v>
      </c>
      <c r="H1989">
        <v>106.69710000000001</v>
      </c>
      <c r="I1989">
        <v>106.6185</v>
      </c>
      <c r="J1989">
        <v>106.8989</v>
      </c>
      <c r="K1989">
        <v>107.0955</v>
      </c>
      <c r="L1989">
        <v>106.2997</v>
      </c>
      <c r="M1989">
        <v>108.4224</v>
      </c>
      <c r="N1989">
        <v>105.7475</v>
      </c>
    </row>
    <row r="1990" spans="1:14" x14ac:dyDescent="0.2">
      <c r="A1990" t="s">
        <v>922</v>
      </c>
      <c r="B1990">
        <v>2003</v>
      </c>
      <c r="C1990">
        <v>108.8865</v>
      </c>
      <c r="D1990">
        <v>106.4415</v>
      </c>
      <c r="E1990">
        <v>104.9438</v>
      </c>
      <c r="F1990">
        <v>103.1884</v>
      </c>
      <c r="G1990">
        <v>102.9131</v>
      </c>
      <c r="H1990">
        <v>102.902</v>
      </c>
      <c r="I1990">
        <v>104.08369999999999</v>
      </c>
      <c r="J1990">
        <v>101.6788</v>
      </c>
      <c r="K1990">
        <v>104.8652</v>
      </c>
      <c r="L1990">
        <v>103.51739999999999</v>
      </c>
      <c r="M1990">
        <v>104.5329</v>
      </c>
      <c r="N1990">
        <v>104.26390000000001</v>
      </c>
    </row>
    <row r="1991" spans="1:14" x14ac:dyDescent="0.2">
      <c r="A1991" t="s">
        <v>922</v>
      </c>
      <c r="B1991">
        <v>2004</v>
      </c>
      <c r="C1991">
        <v>104.7791</v>
      </c>
      <c r="D1991">
        <v>105.6468</v>
      </c>
      <c r="E1991">
        <v>105.0635</v>
      </c>
      <c r="F1991">
        <v>103.8728</v>
      </c>
      <c r="G1991">
        <v>103.8189</v>
      </c>
      <c r="H1991">
        <v>101.6566</v>
      </c>
      <c r="I1991">
        <v>100.06610000000001</v>
      </c>
      <c r="J1991">
        <v>102.97920000000001</v>
      </c>
      <c r="K1991">
        <v>102.2871</v>
      </c>
      <c r="L1991">
        <v>103.96729999999999</v>
      </c>
      <c r="M1991">
        <v>103.0222</v>
      </c>
      <c r="N1991">
        <v>105.31229999999999</v>
      </c>
    </row>
    <row r="1992" spans="1:14" x14ac:dyDescent="0.2">
      <c r="A1992" t="s">
        <v>922</v>
      </c>
      <c r="B1992">
        <v>2005</v>
      </c>
      <c r="C1992">
        <v>106.3258</v>
      </c>
      <c r="D1992">
        <v>107.9479</v>
      </c>
      <c r="E1992">
        <v>104.9487</v>
      </c>
      <c r="F1992">
        <v>105.13639999999999</v>
      </c>
      <c r="G1992">
        <v>104.4293</v>
      </c>
      <c r="H1992">
        <v>104.4851</v>
      </c>
      <c r="I1992">
        <v>102.98220000000001</v>
      </c>
      <c r="J1992">
        <v>104.2454</v>
      </c>
      <c r="K1992">
        <v>104.6831</v>
      </c>
      <c r="L1992">
        <v>104.9845</v>
      </c>
      <c r="M1992">
        <v>102.5886</v>
      </c>
      <c r="N1992">
        <v>101.76560000000001</v>
      </c>
    </row>
    <row r="1993" spans="1:14" x14ac:dyDescent="0.2">
      <c r="A1993" t="s">
        <v>922</v>
      </c>
      <c r="B1993">
        <v>2006</v>
      </c>
      <c r="C1993">
        <v>102.25190000000001</v>
      </c>
      <c r="D1993">
        <v>101.5072</v>
      </c>
      <c r="E1993">
        <v>102.09</v>
      </c>
      <c r="F1993">
        <v>103.11920000000001</v>
      </c>
      <c r="G1993">
        <v>101.05029999999999</v>
      </c>
      <c r="H1993">
        <v>101.0005</v>
      </c>
      <c r="I1993">
        <v>97.551599999999993</v>
      </c>
      <c r="J1993">
        <v>99.576599999999999</v>
      </c>
      <c r="K1993">
        <v>98.938800000000001</v>
      </c>
      <c r="L1993">
        <v>97.621799999999993</v>
      </c>
      <c r="M1993">
        <v>98.303799999999995</v>
      </c>
      <c r="N1993">
        <v>100.37430000000001</v>
      </c>
    </row>
    <row r="1994" spans="1:14" x14ac:dyDescent="0.2">
      <c r="A1994" t="s">
        <v>922</v>
      </c>
      <c r="B1994">
        <v>2007</v>
      </c>
      <c r="C1994">
        <v>100.8617</v>
      </c>
      <c r="D1994">
        <v>100.1204</v>
      </c>
      <c r="E1994">
        <v>101.3797</v>
      </c>
      <c r="F1994">
        <v>102.1174</v>
      </c>
      <c r="G1994">
        <v>101.6401</v>
      </c>
      <c r="H1994">
        <v>102.21850000000001</v>
      </c>
      <c r="I1994">
        <v>100.39919999999999</v>
      </c>
      <c r="J1994">
        <v>101.88630000000001</v>
      </c>
      <c r="K1994">
        <v>99.039199999999994</v>
      </c>
      <c r="L1994">
        <v>97.421599999999998</v>
      </c>
      <c r="M1994">
        <v>97.138900000000007</v>
      </c>
      <c r="N1994">
        <v>95.777000000000001</v>
      </c>
    </row>
    <row r="1995" spans="1:14" x14ac:dyDescent="0.2">
      <c r="A1995" t="s">
        <v>922</v>
      </c>
      <c r="B1995">
        <v>2008</v>
      </c>
      <c r="C1995">
        <v>94.296999999999997</v>
      </c>
      <c r="D1995">
        <v>94.007800000000003</v>
      </c>
      <c r="E1995">
        <v>89.724500000000006</v>
      </c>
      <c r="F1995">
        <v>87.813199999999995</v>
      </c>
      <c r="G1995">
        <v>85.886399999999995</v>
      </c>
      <c r="H1995">
        <v>85.936099999999996</v>
      </c>
      <c r="I1995">
        <v>84.635999999999996</v>
      </c>
      <c r="J1995">
        <v>80.097300000000004</v>
      </c>
      <c r="K1995">
        <v>78.88</v>
      </c>
      <c r="L1995">
        <v>76.611699999999999</v>
      </c>
      <c r="M1995">
        <v>74.639399999999995</v>
      </c>
      <c r="N1995">
        <v>72.255600000000001</v>
      </c>
    </row>
    <row r="1996" spans="1:14" x14ac:dyDescent="0.2">
      <c r="A1996" t="s">
        <v>922</v>
      </c>
      <c r="B1996">
        <v>2009</v>
      </c>
      <c r="C1996">
        <v>62.630200000000002</v>
      </c>
      <c r="D1996">
        <v>63.714199999999998</v>
      </c>
      <c r="E1996">
        <v>63.7378</v>
      </c>
      <c r="F1996">
        <v>63.454799999999999</v>
      </c>
      <c r="G1996">
        <v>60.085000000000001</v>
      </c>
      <c r="H1996">
        <v>58.931100000000001</v>
      </c>
      <c r="I1996">
        <v>64.543999999999997</v>
      </c>
      <c r="J1996">
        <v>65.956500000000005</v>
      </c>
      <c r="K1996">
        <v>67.966300000000004</v>
      </c>
      <c r="L1996">
        <v>68.430000000000007</v>
      </c>
      <c r="M1996">
        <v>68.800200000000004</v>
      </c>
      <c r="N1996">
        <v>69.958600000000004</v>
      </c>
    </row>
    <row r="1997" spans="1:14" x14ac:dyDescent="0.2">
      <c r="A1997" t="s">
        <v>922</v>
      </c>
      <c r="B1997">
        <v>2010</v>
      </c>
      <c r="C1997">
        <v>70.952399999999997</v>
      </c>
      <c r="D1997">
        <v>70.816699999999997</v>
      </c>
      <c r="E1997">
        <v>71.318299999999994</v>
      </c>
      <c r="F1997">
        <v>71.516999999999996</v>
      </c>
      <c r="G1997">
        <v>73.035300000000007</v>
      </c>
      <c r="H1997">
        <v>72.3964</v>
      </c>
      <c r="I1997">
        <v>74.031599999999997</v>
      </c>
      <c r="J1997">
        <v>71.494100000000003</v>
      </c>
      <c r="K1997">
        <v>71.766300000000001</v>
      </c>
      <c r="L1997">
        <v>71.828999999999994</v>
      </c>
      <c r="M1997">
        <v>70.848200000000006</v>
      </c>
      <c r="N1997">
        <v>70.239099999999993</v>
      </c>
    </row>
    <row r="1998" spans="1:14" x14ac:dyDescent="0.2">
      <c r="A1998" t="s">
        <v>922</v>
      </c>
      <c r="B1998">
        <v>2011</v>
      </c>
      <c r="C1998">
        <v>70.786699999999996</v>
      </c>
      <c r="D1998">
        <v>71.684200000000004</v>
      </c>
      <c r="E1998">
        <v>72.486999999999995</v>
      </c>
      <c r="F1998">
        <v>69.4114</v>
      </c>
      <c r="G1998">
        <v>68.600499999999997</v>
      </c>
      <c r="H1998">
        <v>68.667699999999996</v>
      </c>
      <c r="I1998">
        <v>69.685900000000004</v>
      </c>
      <c r="J1998">
        <v>69.911799999999999</v>
      </c>
      <c r="K1998">
        <v>70.205799999999996</v>
      </c>
      <c r="L1998">
        <v>70.846000000000004</v>
      </c>
      <c r="M1998">
        <v>70.091800000000006</v>
      </c>
    </row>
    <row r="1999" spans="1:14" x14ac:dyDescent="0.2">
      <c r="A1999" t="s">
        <v>923</v>
      </c>
      <c r="B1999" t="s">
        <v>908</v>
      </c>
      <c r="C1999" t="s">
        <v>924</v>
      </c>
      <c r="D1999" t="s">
        <v>925</v>
      </c>
      <c r="E1999" t="s">
        <v>926</v>
      </c>
      <c r="F1999" t="s">
        <v>927</v>
      </c>
      <c r="G1999" t="s">
        <v>928</v>
      </c>
      <c r="H1999" t="s">
        <v>929</v>
      </c>
      <c r="I1999" t="s">
        <v>930</v>
      </c>
      <c r="J1999" t="s">
        <v>931</v>
      </c>
    </row>
    <row r="2000" spans="1:14" x14ac:dyDescent="0.2">
      <c r="A2000" t="s">
        <v>932</v>
      </c>
      <c r="B2000">
        <v>1986</v>
      </c>
      <c r="C2000">
        <v>72.953299999999999</v>
      </c>
      <c r="D2000">
        <v>72.552800000000005</v>
      </c>
      <c r="E2000">
        <v>72.534000000000006</v>
      </c>
      <c r="F2000">
        <v>72.911799999999999</v>
      </c>
      <c r="G2000">
        <v>73.029600000000002</v>
      </c>
      <c r="H2000">
        <v>72.750799999999998</v>
      </c>
      <c r="I2000">
        <v>72.904700000000005</v>
      </c>
      <c r="J2000">
        <v>73.128900000000002</v>
      </c>
      <c r="K2000">
        <v>73.071299999999994</v>
      </c>
      <c r="L2000">
        <v>73.523200000000003</v>
      </c>
      <c r="M2000">
        <v>73.767499999999998</v>
      </c>
      <c r="N2000">
        <v>74.226299999999995</v>
      </c>
    </row>
    <row r="2001" spans="1:14" x14ac:dyDescent="0.2">
      <c r="A2001" t="s">
        <v>932</v>
      </c>
      <c r="B2001">
        <v>1987</v>
      </c>
      <c r="C2001">
        <v>73.766400000000004</v>
      </c>
      <c r="D2001">
        <v>74.6357</v>
      </c>
      <c r="E2001">
        <v>74.803799999999995</v>
      </c>
      <c r="F2001">
        <v>75.279300000000006</v>
      </c>
      <c r="G2001">
        <v>75.913600000000002</v>
      </c>
      <c r="H2001">
        <v>76.312299999999993</v>
      </c>
      <c r="I2001">
        <v>76.8035</v>
      </c>
      <c r="J2001">
        <v>77.159499999999994</v>
      </c>
      <c r="K2001">
        <v>77.379099999999994</v>
      </c>
      <c r="L2001">
        <v>78.281000000000006</v>
      </c>
      <c r="M2001">
        <v>78.846000000000004</v>
      </c>
      <c r="N2001">
        <v>79.473299999999995</v>
      </c>
    </row>
    <row r="2002" spans="1:14" x14ac:dyDescent="0.2">
      <c r="A2002" t="s">
        <v>932</v>
      </c>
      <c r="B2002">
        <v>1988</v>
      </c>
      <c r="C2002">
        <v>79.328100000000006</v>
      </c>
      <c r="D2002">
        <v>79.429299999999998</v>
      </c>
      <c r="E2002">
        <v>79.526700000000005</v>
      </c>
      <c r="F2002">
        <v>79.872100000000003</v>
      </c>
      <c r="G2002">
        <v>79.632199999999997</v>
      </c>
      <c r="H2002">
        <v>79.619200000000006</v>
      </c>
      <c r="I2002">
        <v>80.036500000000004</v>
      </c>
      <c r="J2002">
        <v>79.902900000000002</v>
      </c>
      <c r="K2002">
        <v>79.923100000000005</v>
      </c>
      <c r="L2002">
        <v>80.300200000000004</v>
      </c>
      <c r="M2002">
        <v>80.403899999999993</v>
      </c>
      <c r="N2002">
        <v>80.638300000000001</v>
      </c>
    </row>
    <row r="2003" spans="1:14" x14ac:dyDescent="0.2">
      <c r="A2003" t="s">
        <v>932</v>
      </c>
      <c r="B2003">
        <v>1989</v>
      </c>
      <c r="C2003">
        <v>81.272599999999997</v>
      </c>
      <c r="D2003">
        <v>80.485100000000003</v>
      </c>
      <c r="E2003">
        <v>80.664400000000001</v>
      </c>
      <c r="F2003">
        <v>80.872200000000007</v>
      </c>
      <c r="G2003">
        <v>80.383600000000001</v>
      </c>
      <c r="H2003">
        <v>80.802999999999997</v>
      </c>
      <c r="I2003">
        <v>80.052199999999999</v>
      </c>
      <c r="J2003">
        <v>80.237200000000001</v>
      </c>
      <c r="K2003">
        <v>79.917699999999996</v>
      </c>
      <c r="L2003">
        <v>79.962500000000006</v>
      </c>
      <c r="M2003">
        <v>79.852199999999996</v>
      </c>
      <c r="N2003">
        <v>79.886700000000005</v>
      </c>
    </row>
    <row r="2004" spans="1:14" x14ac:dyDescent="0.2">
      <c r="A2004" t="s">
        <v>932</v>
      </c>
      <c r="B2004">
        <v>1990</v>
      </c>
      <c r="C2004">
        <v>80.788300000000007</v>
      </c>
      <c r="D2004">
        <v>81.016999999999996</v>
      </c>
      <c r="E2004">
        <v>81.054500000000004</v>
      </c>
      <c r="F2004">
        <v>80.970399999999998</v>
      </c>
      <c r="G2004">
        <v>80.896100000000004</v>
      </c>
      <c r="H2004">
        <v>80.8887</v>
      </c>
      <c r="I2004">
        <v>80.931700000000006</v>
      </c>
      <c r="J2004">
        <v>81.147300000000001</v>
      </c>
      <c r="K2004">
        <v>81.005499999999998</v>
      </c>
      <c r="L2004">
        <v>80.477699999999999</v>
      </c>
      <c r="M2004">
        <v>80.320899999999995</v>
      </c>
      <c r="N2004">
        <v>79.834699999999998</v>
      </c>
    </row>
    <row r="2005" spans="1:14" x14ac:dyDescent="0.2">
      <c r="A2005" t="s">
        <v>932</v>
      </c>
      <c r="B2005">
        <v>1991</v>
      </c>
      <c r="C2005">
        <v>78.893799999999999</v>
      </c>
      <c r="D2005">
        <v>78.609399999999994</v>
      </c>
      <c r="E2005">
        <v>77.839399999999998</v>
      </c>
      <c r="F2005">
        <v>77.8142</v>
      </c>
      <c r="G2005">
        <v>78.055999999999997</v>
      </c>
      <c r="H2005">
        <v>78.739199999999997</v>
      </c>
      <c r="I2005">
        <v>78.5381</v>
      </c>
      <c r="J2005">
        <v>79.204400000000007</v>
      </c>
      <c r="K2005">
        <v>79.577600000000004</v>
      </c>
      <c r="L2005">
        <v>79.510900000000007</v>
      </c>
      <c r="M2005">
        <v>79.319999999999993</v>
      </c>
      <c r="N2005">
        <v>79.106300000000005</v>
      </c>
    </row>
    <row r="2006" spans="1:14" x14ac:dyDescent="0.2">
      <c r="A2006" t="s">
        <v>932</v>
      </c>
      <c r="B2006">
        <v>1992</v>
      </c>
      <c r="C2006">
        <v>78.9024</v>
      </c>
      <c r="D2006">
        <v>79.2303</v>
      </c>
      <c r="E2006">
        <v>79.825000000000003</v>
      </c>
      <c r="F2006">
        <v>80.005799999999994</v>
      </c>
      <c r="G2006">
        <v>80.153400000000005</v>
      </c>
      <c r="H2006">
        <v>80.326099999999997</v>
      </c>
      <c r="I2006">
        <v>80.677800000000005</v>
      </c>
      <c r="J2006">
        <v>80.493300000000005</v>
      </c>
      <c r="K2006">
        <v>80.501499999999993</v>
      </c>
      <c r="L2006">
        <v>80.7226</v>
      </c>
      <c r="M2006">
        <v>80.982500000000002</v>
      </c>
      <c r="N2006">
        <v>80.629900000000006</v>
      </c>
    </row>
    <row r="2007" spans="1:14" x14ac:dyDescent="0.2">
      <c r="A2007" t="s">
        <v>932</v>
      </c>
      <c r="B2007">
        <v>1993</v>
      </c>
      <c r="C2007">
        <v>81.440399999999997</v>
      </c>
      <c r="D2007">
        <v>81.584800000000001</v>
      </c>
      <c r="E2007">
        <v>81.231999999999999</v>
      </c>
      <c r="F2007">
        <v>81.660899999999998</v>
      </c>
      <c r="G2007">
        <v>81.526600000000002</v>
      </c>
      <c r="H2007">
        <v>81.391800000000003</v>
      </c>
      <c r="I2007">
        <v>81.831000000000003</v>
      </c>
      <c r="J2007">
        <v>81.761700000000005</v>
      </c>
      <c r="K2007">
        <v>81.984399999999994</v>
      </c>
      <c r="L2007">
        <v>82.183099999999996</v>
      </c>
      <c r="M2007">
        <v>82.329599999999999</v>
      </c>
      <c r="N2007">
        <v>82.731800000000007</v>
      </c>
    </row>
    <row r="2008" spans="1:14" x14ac:dyDescent="0.2">
      <c r="A2008" t="s">
        <v>932</v>
      </c>
      <c r="B2008">
        <v>1994</v>
      </c>
      <c r="C2008">
        <v>82.663899999999998</v>
      </c>
      <c r="D2008">
        <v>82.593299999999999</v>
      </c>
      <c r="E2008">
        <v>83.732500000000002</v>
      </c>
      <c r="F2008">
        <v>84.050299999999993</v>
      </c>
      <c r="G2008">
        <v>84.497600000000006</v>
      </c>
      <c r="H2008">
        <v>84.602999999999994</v>
      </c>
      <c r="I2008">
        <v>84.781499999999994</v>
      </c>
      <c r="J2008">
        <v>85.072599999999994</v>
      </c>
      <c r="K2008">
        <v>85.166399999999996</v>
      </c>
      <c r="L2008">
        <v>85.831199999999995</v>
      </c>
      <c r="M2008">
        <v>86.295100000000005</v>
      </c>
      <c r="N2008">
        <v>87.165999999999997</v>
      </c>
    </row>
    <row r="2009" spans="1:14" x14ac:dyDescent="0.2">
      <c r="A2009" t="s">
        <v>932</v>
      </c>
      <c r="B2009">
        <v>1995</v>
      </c>
      <c r="C2009">
        <v>87.225899999999996</v>
      </c>
      <c r="D2009">
        <v>86.858699999999999</v>
      </c>
      <c r="E2009">
        <v>86.758499999999998</v>
      </c>
      <c r="F2009">
        <v>86.500100000000003</v>
      </c>
      <c r="G2009">
        <v>86.535700000000006</v>
      </c>
      <c r="H2009">
        <v>86.766499999999994</v>
      </c>
      <c r="I2009">
        <v>86.272599999999997</v>
      </c>
      <c r="J2009">
        <v>86.830600000000004</v>
      </c>
      <c r="K2009">
        <v>87.228899999999996</v>
      </c>
      <c r="L2009">
        <v>87.040300000000002</v>
      </c>
      <c r="M2009">
        <v>86.964699999999993</v>
      </c>
      <c r="N2009">
        <v>86.858599999999996</v>
      </c>
    </row>
    <row r="2010" spans="1:14" x14ac:dyDescent="0.2">
      <c r="A2010" t="s">
        <v>932</v>
      </c>
      <c r="B2010">
        <v>1996</v>
      </c>
      <c r="C2010">
        <v>85.968900000000005</v>
      </c>
      <c r="D2010">
        <v>86.914599999999993</v>
      </c>
      <c r="E2010">
        <v>87.336399999999998</v>
      </c>
      <c r="F2010">
        <v>87.294600000000003</v>
      </c>
      <c r="G2010">
        <v>87.789400000000001</v>
      </c>
      <c r="H2010">
        <v>88.445099999999996</v>
      </c>
      <c r="I2010">
        <v>88.157799999999995</v>
      </c>
      <c r="J2010">
        <v>88.697599999999994</v>
      </c>
      <c r="K2010">
        <v>89.203999999999994</v>
      </c>
      <c r="L2010">
        <v>89.120199999999997</v>
      </c>
      <c r="M2010">
        <v>89.523600000000002</v>
      </c>
      <c r="N2010">
        <v>90.043400000000005</v>
      </c>
    </row>
    <row r="2011" spans="1:14" x14ac:dyDescent="0.2">
      <c r="A2011" t="s">
        <v>932</v>
      </c>
      <c r="B2011">
        <v>1997</v>
      </c>
      <c r="C2011">
        <v>89.744399999999999</v>
      </c>
      <c r="D2011">
        <v>90.6798</v>
      </c>
      <c r="E2011">
        <v>91.444599999999994</v>
      </c>
      <c r="F2011">
        <v>91.226699999999994</v>
      </c>
      <c r="G2011">
        <v>91.53</v>
      </c>
      <c r="H2011">
        <v>91.642300000000006</v>
      </c>
      <c r="I2011">
        <v>92.207300000000004</v>
      </c>
      <c r="J2011">
        <v>92.913200000000003</v>
      </c>
      <c r="K2011">
        <v>93.433599999999998</v>
      </c>
      <c r="L2011">
        <v>94.010400000000004</v>
      </c>
      <c r="M2011">
        <v>94.613600000000005</v>
      </c>
      <c r="N2011">
        <v>94.813800000000001</v>
      </c>
    </row>
    <row r="2012" spans="1:14" x14ac:dyDescent="0.2">
      <c r="A2012" t="s">
        <v>932</v>
      </c>
      <c r="B2012">
        <v>1998</v>
      </c>
      <c r="C2012">
        <v>95.513300000000001</v>
      </c>
      <c r="D2012">
        <v>95.528000000000006</v>
      </c>
      <c r="E2012">
        <v>95.154799999999994</v>
      </c>
      <c r="F2012">
        <v>95.397099999999995</v>
      </c>
      <c r="G2012">
        <v>95.827500000000001</v>
      </c>
      <c r="H2012">
        <v>95.555999999999997</v>
      </c>
      <c r="I2012">
        <v>95.672600000000003</v>
      </c>
      <c r="J2012">
        <v>95.943399999999997</v>
      </c>
      <c r="K2012">
        <v>95.138199999999998</v>
      </c>
      <c r="L2012">
        <v>95.582400000000007</v>
      </c>
      <c r="M2012">
        <v>95.516199999999998</v>
      </c>
      <c r="N2012">
        <v>95.578900000000004</v>
      </c>
    </row>
    <row r="2013" spans="1:14" x14ac:dyDescent="0.2">
      <c r="A2013" t="s">
        <v>932</v>
      </c>
      <c r="B2013">
        <v>1999</v>
      </c>
      <c r="C2013">
        <v>95.530299999999997</v>
      </c>
      <c r="D2013">
        <v>95.839799999999997</v>
      </c>
      <c r="E2013">
        <v>95.397999999999996</v>
      </c>
      <c r="F2013">
        <v>95.217299999999994</v>
      </c>
      <c r="G2013">
        <v>95.862700000000004</v>
      </c>
      <c r="H2013">
        <v>95.3155</v>
      </c>
      <c r="I2013">
        <v>95.348299999999995</v>
      </c>
      <c r="J2013">
        <v>95.641000000000005</v>
      </c>
      <c r="K2013">
        <v>95.265600000000006</v>
      </c>
      <c r="L2013">
        <v>96.433099999999996</v>
      </c>
      <c r="M2013">
        <v>96.938900000000004</v>
      </c>
      <c r="N2013">
        <v>97.396100000000004</v>
      </c>
    </row>
    <row r="2014" spans="1:14" x14ac:dyDescent="0.2">
      <c r="A2014" t="s">
        <v>932</v>
      </c>
      <c r="B2014">
        <v>2000</v>
      </c>
      <c r="C2014">
        <v>96.950199999999995</v>
      </c>
      <c r="D2014">
        <v>96.904399999999995</v>
      </c>
      <c r="E2014">
        <v>97.219800000000006</v>
      </c>
      <c r="F2014">
        <v>97.544799999999995</v>
      </c>
      <c r="G2014">
        <v>96.9148</v>
      </c>
      <c r="H2014">
        <v>97.120800000000003</v>
      </c>
      <c r="I2014">
        <v>97.238900000000001</v>
      </c>
      <c r="J2014">
        <v>96.145099999999999</v>
      </c>
      <c r="K2014">
        <v>96.4482</v>
      </c>
      <c r="L2014">
        <v>96.152699999999996</v>
      </c>
      <c r="M2014">
        <v>95.888999999999996</v>
      </c>
      <c r="N2014">
        <v>95.310900000000004</v>
      </c>
    </row>
    <row r="2015" spans="1:14" x14ac:dyDescent="0.2">
      <c r="A2015" t="s">
        <v>932</v>
      </c>
      <c r="B2015">
        <v>2001</v>
      </c>
      <c r="C2015">
        <v>95.141099999999994</v>
      </c>
      <c r="D2015">
        <v>94.441100000000006</v>
      </c>
      <c r="E2015">
        <v>93.68</v>
      </c>
      <c r="F2015">
        <v>93.576300000000003</v>
      </c>
      <c r="G2015">
        <v>92.731999999999999</v>
      </c>
      <c r="H2015">
        <v>92.3202</v>
      </c>
      <c r="I2015">
        <v>92.025899999999993</v>
      </c>
      <c r="J2015">
        <v>91.553100000000001</v>
      </c>
      <c r="K2015">
        <v>91.4512</v>
      </c>
      <c r="L2015">
        <v>90.843199999999996</v>
      </c>
      <c r="M2015">
        <v>90.311499999999995</v>
      </c>
      <c r="N2015">
        <v>90.171099999999996</v>
      </c>
    </row>
    <row r="2016" spans="1:14" x14ac:dyDescent="0.2">
      <c r="A2016" t="s">
        <v>932</v>
      </c>
      <c r="B2016">
        <v>2002</v>
      </c>
      <c r="C2016">
        <v>90.786799999999999</v>
      </c>
      <c r="D2016">
        <v>90.620500000000007</v>
      </c>
      <c r="E2016">
        <v>91.328599999999994</v>
      </c>
      <c r="F2016">
        <v>91.134699999999995</v>
      </c>
      <c r="G2016">
        <v>91.785799999999995</v>
      </c>
      <c r="H2016">
        <v>92.707300000000004</v>
      </c>
      <c r="I2016">
        <v>91.969700000000003</v>
      </c>
      <c r="J2016">
        <v>92.319000000000003</v>
      </c>
      <c r="K2016">
        <v>92.429000000000002</v>
      </c>
      <c r="L2016">
        <v>92.065899999999999</v>
      </c>
      <c r="M2016">
        <v>91.980199999999996</v>
      </c>
      <c r="N2016">
        <v>91.625399999999999</v>
      </c>
    </row>
    <row r="2017" spans="1:14" x14ac:dyDescent="0.2">
      <c r="A2017" t="s">
        <v>932</v>
      </c>
      <c r="B2017">
        <v>2003</v>
      </c>
      <c r="C2017">
        <v>91.728700000000003</v>
      </c>
      <c r="D2017">
        <v>91.975899999999996</v>
      </c>
      <c r="E2017">
        <v>92.103399999999993</v>
      </c>
      <c r="F2017">
        <v>91.113600000000005</v>
      </c>
      <c r="G2017">
        <v>91.120699999999999</v>
      </c>
      <c r="H2017">
        <v>91.368700000000004</v>
      </c>
      <c r="I2017">
        <v>91.024699999999996</v>
      </c>
      <c r="J2017">
        <v>90.853499999999997</v>
      </c>
      <c r="K2017">
        <v>90.924700000000001</v>
      </c>
      <c r="L2017">
        <v>91.014600000000002</v>
      </c>
      <c r="M2017">
        <v>91.898300000000006</v>
      </c>
      <c r="N2017">
        <v>91.591800000000006</v>
      </c>
    </row>
    <row r="2018" spans="1:14" x14ac:dyDescent="0.2">
      <c r="A2018" t="s">
        <v>932</v>
      </c>
      <c r="B2018">
        <v>2004</v>
      </c>
      <c r="C2018">
        <v>91.438000000000002</v>
      </c>
      <c r="D2018">
        <v>92.133899999999997</v>
      </c>
      <c r="E2018">
        <v>91.921000000000006</v>
      </c>
      <c r="F2018">
        <v>92.469300000000004</v>
      </c>
      <c r="G2018">
        <v>93.345399999999998</v>
      </c>
      <c r="H2018">
        <v>92.771299999999997</v>
      </c>
      <c r="I2018">
        <v>93.714299999999994</v>
      </c>
      <c r="J2018">
        <v>93.943899999999999</v>
      </c>
      <c r="K2018">
        <v>93.872399999999999</v>
      </c>
      <c r="L2018">
        <v>94.683999999999997</v>
      </c>
      <c r="M2018">
        <v>94.764899999999997</v>
      </c>
      <c r="N2018">
        <v>95.128299999999996</v>
      </c>
    </row>
    <row r="2019" spans="1:14" x14ac:dyDescent="0.2">
      <c r="A2019" t="s">
        <v>932</v>
      </c>
      <c r="B2019">
        <v>2005</v>
      </c>
      <c r="C2019">
        <v>95.959100000000007</v>
      </c>
      <c r="D2019">
        <v>96.348100000000002</v>
      </c>
      <c r="E2019">
        <v>96.098500000000001</v>
      </c>
      <c r="F2019">
        <v>96.256100000000004</v>
      </c>
      <c r="G2019">
        <v>96.666399999999996</v>
      </c>
      <c r="H2019">
        <v>96.544899999999998</v>
      </c>
      <c r="I2019">
        <v>96.6267</v>
      </c>
      <c r="J2019">
        <v>96.470799999999997</v>
      </c>
      <c r="K2019">
        <v>95.117800000000003</v>
      </c>
      <c r="L2019">
        <v>96.570400000000006</v>
      </c>
      <c r="M2019">
        <v>97.2911</v>
      </c>
      <c r="N2019">
        <v>97.613200000000006</v>
      </c>
    </row>
    <row r="2020" spans="1:14" x14ac:dyDescent="0.2">
      <c r="A2020" t="s">
        <v>932</v>
      </c>
      <c r="B2020">
        <v>2006</v>
      </c>
      <c r="C2020">
        <v>98.267700000000005</v>
      </c>
      <c r="D2020">
        <v>98.042299999999997</v>
      </c>
      <c r="E2020">
        <v>97.819400000000002</v>
      </c>
      <c r="F2020">
        <v>98.349400000000003</v>
      </c>
      <c r="G2020">
        <v>97.682699999999997</v>
      </c>
      <c r="H2020">
        <v>97.738699999999994</v>
      </c>
      <c r="I2020">
        <v>98.1494</v>
      </c>
      <c r="J2020">
        <v>98.117099999999994</v>
      </c>
      <c r="K2020">
        <v>98.121700000000004</v>
      </c>
      <c r="L2020">
        <v>97.995199999999997</v>
      </c>
      <c r="M2020">
        <v>97.791499999999999</v>
      </c>
      <c r="N2020">
        <v>99.363699999999994</v>
      </c>
    </row>
    <row r="2021" spans="1:14" x14ac:dyDescent="0.2">
      <c r="A2021" t="s">
        <v>932</v>
      </c>
      <c r="B2021">
        <v>2007</v>
      </c>
      <c r="C2021">
        <v>98.9161</v>
      </c>
      <c r="D2021">
        <v>99.194100000000006</v>
      </c>
      <c r="E2021">
        <v>99.550299999999993</v>
      </c>
      <c r="F2021">
        <v>100.0673</v>
      </c>
      <c r="G2021">
        <v>99.952399999999997</v>
      </c>
      <c r="H2021">
        <v>100.333</v>
      </c>
      <c r="I2021">
        <v>100.6913</v>
      </c>
      <c r="J2021">
        <v>99.975999999999999</v>
      </c>
      <c r="K2021">
        <v>100.819</v>
      </c>
      <c r="L2021">
        <v>99.917299999999997</v>
      </c>
      <c r="M2021">
        <v>100.1229</v>
      </c>
      <c r="N2021">
        <v>100.4601</v>
      </c>
    </row>
    <row r="2022" spans="1:14" x14ac:dyDescent="0.2">
      <c r="A2022" t="s">
        <v>932</v>
      </c>
      <c r="B2022">
        <v>2008</v>
      </c>
      <c r="C2022">
        <v>100.0329</v>
      </c>
      <c r="D2022">
        <v>99.263400000000004</v>
      </c>
      <c r="E2022">
        <v>99.093100000000007</v>
      </c>
      <c r="F2022">
        <v>97.929000000000002</v>
      </c>
      <c r="G2022">
        <v>97.305400000000006</v>
      </c>
      <c r="H2022">
        <v>96.621099999999998</v>
      </c>
      <c r="I2022">
        <v>95.6922</v>
      </c>
      <c r="J2022">
        <v>94.800600000000003</v>
      </c>
      <c r="K2022">
        <v>91.571399999999997</v>
      </c>
      <c r="L2022">
        <v>90.951400000000007</v>
      </c>
      <c r="M2022">
        <v>89.056899999999999</v>
      </c>
      <c r="N2022">
        <v>86.333299999999994</v>
      </c>
    </row>
    <row r="2023" spans="1:14" x14ac:dyDescent="0.2">
      <c r="A2023" t="s">
        <v>932</v>
      </c>
      <c r="B2023">
        <v>2009</v>
      </c>
      <c r="C2023">
        <v>85.078100000000006</v>
      </c>
      <c r="D2023">
        <v>84.6096</v>
      </c>
      <c r="E2023">
        <v>82.582999999999998</v>
      </c>
      <c r="F2023">
        <v>81.650000000000006</v>
      </c>
      <c r="G2023">
        <v>81.010800000000003</v>
      </c>
      <c r="H2023">
        <v>80.760800000000003</v>
      </c>
      <c r="I2023">
        <v>80.819500000000005</v>
      </c>
      <c r="J2023">
        <v>81.436300000000003</v>
      </c>
      <c r="K2023">
        <v>81.513000000000005</v>
      </c>
      <c r="L2023">
        <v>81.4756</v>
      </c>
      <c r="M2023">
        <v>82.126599999999996</v>
      </c>
      <c r="N2023">
        <v>82.0334</v>
      </c>
    </row>
    <row r="2024" spans="1:14" x14ac:dyDescent="0.2">
      <c r="A2024" t="s">
        <v>932</v>
      </c>
      <c r="B2024">
        <v>2010</v>
      </c>
      <c r="C2024">
        <v>83.054400000000001</v>
      </c>
      <c r="D2024">
        <v>83.0184</v>
      </c>
      <c r="E2024">
        <v>83.624899999999997</v>
      </c>
      <c r="F2024">
        <v>84.423599999999993</v>
      </c>
      <c r="G2024">
        <v>85.179299999999998</v>
      </c>
      <c r="H2024">
        <v>85.2042</v>
      </c>
      <c r="I2024">
        <v>85.387500000000003</v>
      </c>
      <c r="J2024">
        <v>85.838999999999999</v>
      </c>
      <c r="K2024">
        <v>85.934799999999996</v>
      </c>
      <c r="L2024">
        <v>86.242999999999995</v>
      </c>
      <c r="M2024">
        <v>86.450100000000006</v>
      </c>
      <c r="N2024">
        <v>87.184299999999993</v>
      </c>
    </row>
    <row r="2025" spans="1:14" x14ac:dyDescent="0.2">
      <c r="A2025" t="s">
        <v>932</v>
      </c>
      <c r="B2025">
        <v>2011</v>
      </c>
      <c r="C2025">
        <v>87.879599999999996</v>
      </c>
      <c r="D2025">
        <v>87.637900000000002</v>
      </c>
      <c r="E2025">
        <v>88.013300000000001</v>
      </c>
      <c r="F2025">
        <v>88.049800000000005</v>
      </c>
      <c r="G2025">
        <v>88.303299999999993</v>
      </c>
      <c r="H2025">
        <v>88.153300000000002</v>
      </c>
      <c r="I2025">
        <v>88.762799999999999</v>
      </c>
      <c r="J2025">
        <v>88.772999999999996</v>
      </c>
      <c r="K2025">
        <v>89.246700000000004</v>
      </c>
      <c r="L2025">
        <v>89.739400000000003</v>
      </c>
      <c r="M2025">
        <v>89.644000000000005</v>
      </c>
    </row>
    <row r="2026" spans="1:14" x14ac:dyDescent="0.2">
      <c r="A2026" t="s">
        <v>933</v>
      </c>
      <c r="B2026" t="s">
        <v>532</v>
      </c>
      <c r="C2026" t="s">
        <v>934</v>
      </c>
      <c r="D2026" t="s">
        <v>935</v>
      </c>
      <c r="E2026" t="s">
        <v>936</v>
      </c>
      <c r="F2026" t="s">
        <v>937</v>
      </c>
      <c r="G2026" t="s">
        <v>938</v>
      </c>
    </row>
    <row r="2027" spans="1:14" x14ac:dyDescent="0.2">
      <c r="A2027" t="s">
        <v>939</v>
      </c>
      <c r="B2027">
        <v>1986</v>
      </c>
      <c r="C2027">
        <v>74.312700000000007</v>
      </c>
      <c r="D2027">
        <v>73.900999999999996</v>
      </c>
      <c r="E2027">
        <v>73.751300000000001</v>
      </c>
      <c r="F2027">
        <v>74.442099999999996</v>
      </c>
      <c r="G2027">
        <v>74.701999999999998</v>
      </c>
      <c r="H2027">
        <v>74.361099999999993</v>
      </c>
      <c r="I2027">
        <v>74.544600000000003</v>
      </c>
      <c r="J2027">
        <v>74.554000000000002</v>
      </c>
      <c r="K2027">
        <v>74.526600000000002</v>
      </c>
      <c r="L2027">
        <v>75.070300000000003</v>
      </c>
      <c r="M2027">
        <v>75.571899999999999</v>
      </c>
      <c r="N2027">
        <v>75.956999999999994</v>
      </c>
    </row>
    <row r="2028" spans="1:14" x14ac:dyDescent="0.2">
      <c r="A2028" t="s">
        <v>939</v>
      </c>
      <c r="B2028">
        <v>1987</v>
      </c>
      <c r="C2028">
        <v>75.3125</v>
      </c>
      <c r="D2028">
        <v>75.921199999999999</v>
      </c>
      <c r="E2028">
        <v>76.193299999999994</v>
      </c>
      <c r="F2028">
        <v>76.066000000000003</v>
      </c>
      <c r="G2028">
        <v>76.935400000000001</v>
      </c>
      <c r="H2028">
        <v>77.227000000000004</v>
      </c>
      <c r="I2028">
        <v>77.852400000000003</v>
      </c>
      <c r="J2028">
        <v>78.0822</v>
      </c>
      <c r="K2028">
        <v>77.997600000000006</v>
      </c>
      <c r="L2028">
        <v>78.929500000000004</v>
      </c>
      <c r="M2028">
        <v>79.301100000000005</v>
      </c>
      <c r="N2028">
        <v>79.690200000000004</v>
      </c>
    </row>
    <row r="2029" spans="1:14" x14ac:dyDescent="0.2">
      <c r="A2029" t="s">
        <v>939</v>
      </c>
      <c r="B2029">
        <v>1988</v>
      </c>
      <c r="C2029">
        <v>79.731300000000005</v>
      </c>
      <c r="D2029">
        <v>79.7791</v>
      </c>
      <c r="E2029">
        <v>79.702100000000002</v>
      </c>
      <c r="F2029">
        <v>80.163799999999995</v>
      </c>
      <c r="G2029">
        <v>79.703999999999994</v>
      </c>
      <c r="H2029">
        <v>79.670500000000004</v>
      </c>
      <c r="I2029">
        <v>80.132300000000001</v>
      </c>
      <c r="J2029">
        <v>79.798900000000003</v>
      </c>
      <c r="K2029">
        <v>79.514499999999998</v>
      </c>
      <c r="L2029">
        <v>79.918199999999999</v>
      </c>
      <c r="M2029">
        <v>79.755899999999997</v>
      </c>
      <c r="N2029">
        <v>79.942899999999995</v>
      </c>
    </row>
    <row r="2030" spans="1:14" x14ac:dyDescent="0.2">
      <c r="A2030" t="s">
        <v>939</v>
      </c>
      <c r="B2030">
        <v>1989</v>
      </c>
      <c r="C2030">
        <v>80.251400000000004</v>
      </c>
      <c r="D2030">
        <v>79.819999999999993</v>
      </c>
      <c r="E2030">
        <v>79.710999999999999</v>
      </c>
      <c r="F2030">
        <v>79.903999999999996</v>
      </c>
      <c r="G2030">
        <v>79.467100000000002</v>
      </c>
      <c r="H2030">
        <v>79.990700000000004</v>
      </c>
      <c r="I2030">
        <v>78.592699999999994</v>
      </c>
      <c r="J2030">
        <v>79.244900000000001</v>
      </c>
      <c r="K2030">
        <v>78.650999999999996</v>
      </c>
      <c r="L2030">
        <v>79.578999999999994</v>
      </c>
      <c r="M2030">
        <v>79.665999999999997</v>
      </c>
      <c r="N2030">
        <v>80.153700000000001</v>
      </c>
    </row>
    <row r="2031" spans="1:14" x14ac:dyDescent="0.2">
      <c r="A2031" t="s">
        <v>939</v>
      </c>
      <c r="B2031">
        <v>1990</v>
      </c>
      <c r="C2031">
        <v>80.514600000000002</v>
      </c>
      <c r="D2031">
        <v>80.911500000000004</v>
      </c>
      <c r="E2031">
        <v>80.887699999999995</v>
      </c>
      <c r="F2031">
        <v>80.652699999999996</v>
      </c>
      <c r="G2031">
        <v>80.339100000000002</v>
      </c>
      <c r="H2031">
        <v>80.825500000000005</v>
      </c>
      <c r="I2031">
        <v>80.501599999999996</v>
      </c>
      <c r="J2031">
        <v>80.791899999999998</v>
      </c>
      <c r="K2031">
        <v>81.156400000000005</v>
      </c>
      <c r="L2031">
        <v>80.409000000000006</v>
      </c>
      <c r="M2031">
        <v>80.961200000000005</v>
      </c>
      <c r="N2031">
        <v>80.742800000000003</v>
      </c>
    </row>
    <row r="2032" spans="1:14" x14ac:dyDescent="0.2">
      <c r="A2032" t="s">
        <v>939</v>
      </c>
      <c r="B2032">
        <v>1991</v>
      </c>
      <c r="C2032">
        <v>80.368899999999996</v>
      </c>
      <c r="D2032">
        <v>80.081699999999998</v>
      </c>
      <c r="E2032">
        <v>79.775199999999998</v>
      </c>
      <c r="F2032">
        <v>79.362399999999994</v>
      </c>
      <c r="G2032">
        <v>80.289199999999994</v>
      </c>
      <c r="H2032">
        <v>80.930400000000006</v>
      </c>
      <c r="I2032">
        <v>80.424099999999996</v>
      </c>
      <c r="J2032">
        <v>81.082700000000003</v>
      </c>
      <c r="K2032">
        <v>81.509500000000003</v>
      </c>
      <c r="L2032">
        <v>81.596199999999996</v>
      </c>
      <c r="M2032">
        <v>81.285799999999995</v>
      </c>
      <c r="N2032">
        <v>80.701400000000007</v>
      </c>
    </row>
    <row r="2033" spans="1:14" x14ac:dyDescent="0.2">
      <c r="A2033" t="s">
        <v>939</v>
      </c>
      <c r="B2033">
        <v>1992</v>
      </c>
      <c r="C2033">
        <v>80.888300000000001</v>
      </c>
      <c r="D2033">
        <v>80.852999999999994</v>
      </c>
      <c r="E2033">
        <v>81.445099999999996</v>
      </c>
      <c r="F2033">
        <v>81.677300000000002</v>
      </c>
      <c r="G2033">
        <v>81.971999999999994</v>
      </c>
      <c r="H2033">
        <v>81.953800000000001</v>
      </c>
      <c r="I2033">
        <v>82.6066</v>
      </c>
      <c r="J2033">
        <v>83.080399999999997</v>
      </c>
      <c r="K2033">
        <v>82.628100000000003</v>
      </c>
      <c r="L2033">
        <v>83.055300000000003</v>
      </c>
      <c r="M2033">
        <v>83.2667</v>
      </c>
      <c r="N2033">
        <v>82.638099999999994</v>
      </c>
    </row>
    <row r="2034" spans="1:14" x14ac:dyDescent="0.2">
      <c r="A2034" t="s">
        <v>939</v>
      </c>
      <c r="B2034">
        <v>1993</v>
      </c>
      <c r="C2034">
        <v>83.487300000000005</v>
      </c>
      <c r="D2034">
        <v>83.488200000000006</v>
      </c>
      <c r="E2034">
        <v>82.952299999999994</v>
      </c>
      <c r="F2034">
        <v>83.241299999999995</v>
      </c>
      <c r="G2034">
        <v>83.227500000000006</v>
      </c>
      <c r="H2034">
        <v>83.116</v>
      </c>
      <c r="I2034">
        <v>83.881600000000006</v>
      </c>
      <c r="J2034">
        <v>83.818600000000004</v>
      </c>
      <c r="K2034">
        <v>83.651799999999994</v>
      </c>
      <c r="L2034">
        <v>83.666700000000006</v>
      </c>
      <c r="M2034">
        <v>83.586799999999997</v>
      </c>
      <c r="N2034">
        <v>83.811999999999998</v>
      </c>
    </row>
    <row r="2035" spans="1:14" x14ac:dyDescent="0.2">
      <c r="A2035" t="s">
        <v>939</v>
      </c>
      <c r="B2035">
        <v>1994</v>
      </c>
      <c r="C2035">
        <v>83.859099999999998</v>
      </c>
      <c r="D2035">
        <v>83.970100000000002</v>
      </c>
      <c r="E2035">
        <v>85.3048</v>
      </c>
      <c r="F2035">
        <v>85.567499999999995</v>
      </c>
      <c r="G2035">
        <v>86.277000000000001</v>
      </c>
      <c r="H2035">
        <v>86.472300000000004</v>
      </c>
      <c r="I2035">
        <v>86.178899999999999</v>
      </c>
      <c r="J2035">
        <v>87.204400000000007</v>
      </c>
      <c r="K2035">
        <v>86.647099999999995</v>
      </c>
      <c r="L2035">
        <v>87.620900000000006</v>
      </c>
      <c r="M2035">
        <v>87.865399999999994</v>
      </c>
      <c r="N2035">
        <v>88.538300000000007</v>
      </c>
    </row>
    <row r="2036" spans="1:14" x14ac:dyDescent="0.2">
      <c r="A2036" t="s">
        <v>939</v>
      </c>
      <c r="B2036">
        <v>1995</v>
      </c>
      <c r="C2036">
        <v>88.336399999999998</v>
      </c>
      <c r="D2036">
        <v>88.227999999999994</v>
      </c>
      <c r="E2036">
        <v>88.057699999999997</v>
      </c>
      <c r="F2036">
        <v>87.788300000000007</v>
      </c>
      <c r="G2036">
        <v>87.734999999999999</v>
      </c>
      <c r="H2036">
        <v>88.161199999999994</v>
      </c>
      <c r="I2036">
        <v>88.054000000000002</v>
      </c>
      <c r="J2036">
        <v>88.3857</v>
      </c>
      <c r="K2036">
        <v>88.754499999999993</v>
      </c>
      <c r="L2036">
        <v>88.764499999999998</v>
      </c>
      <c r="M2036">
        <v>88.533000000000001</v>
      </c>
      <c r="N2036">
        <v>88.610900000000001</v>
      </c>
    </row>
    <row r="2037" spans="1:14" x14ac:dyDescent="0.2">
      <c r="A2037" t="s">
        <v>939</v>
      </c>
      <c r="B2037">
        <v>1996</v>
      </c>
      <c r="C2037">
        <v>87.338300000000004</v>
      </c>
      <c r="D2037">
        <v>88.375500000000002</v>
      </c>
      <c r="E2037">
        <v>88.905000000000001</v>
      </c>
      <c r="F2037">
        <v>88.515799999999999</v>
      </c>
      <c r="G2037">
        <v>88.612899999999996</v>
      </c>
      <c r="H2037">
        <v>89.4285</v>
      </c>
      <c r="I2037">
        <v>88.664400000000001</v>
      </c>
      <c r="J2037">
        <v>88.794700000000006</v>
      </c>
      <c r="K2037">
        <v>89.918499999999995</v>
      </c>
      <c r="L2037">
        <v>89.694199999999995</v>
      </c>
      <c r="M2037">
        <v>90.128200000000007</v>
      </c>
      <c r="N2037">
        <v>90.273499999999999</v>
      </c>
    </row>
    <row r="2038" spans="1:14" x14ac:dyDescent="0.2">
      <c r="A2038" t="s">
        <v>939</v>
      </c>
      <c r="B2038">
        <v>1997</v>
      </c>
      <c r="C2038">
        <v>89.795199999999994</v>
      </c>
      <c r="D2038">
        <v>90.120800000000003</v>
      </c>
      <c r="E2038">
        <v>91.446100000000001</v>
      </c>
      <c r="F2038">
        <v>90.338499999999996</v>
      </c>
      <c r="G2038">
        <v>90.682599999999994</v>
      </c>
      <c r="H2038">
        <v>90.710599999999999</v>
      </c>
      <c r="I2038">
        <v>91.741799999999998</v>
      </c>
      <c r="J2038">
        <v>92.206400000000002</v>
      </c>
      <c r="K2038">
        <v>92.764700000000005</v>
      </c>
      <c r="L2038">
        <v>93.743600000000001</v>
      </c>
      <c r="M2038">
        <v>93.629400000000004</v>
      </c>
      <c r="N2038">
        <v>93.236800000000002</v>
      </c>
    </row>
    <row r="2039" spans="1:14" x14ac:dyDescent="0.2">
      <c r="A2039" t="s">
        <v>939</v>
      </c>
      <c r="B2039">
        <v>1998</v>
      </c>
      <c r="C2039">
        <v>94.687200000000004</v>
      </c>
      <c r="D2039">
        <v>94.438599999999994</v>
      </c>
      <c r="E2039">
        <v>94.095699999999994</v>
      </c>
      <c r="F2039">
        <v>94.718699999999998</v>
      </c>
      <c r="G2039">
        <v>95.021199999999993</v>
      </c>
      <c r="H2039">
        <v>94.632599999999996</v>
      </c>
      <c r="I2039">
        <v>94.804599999999994</v>
      </c>
      <c r="J2039">
        <v>94.909800000000004</v>
      </c>
      <c r="K2039">
        <v>93.862799999999993</v>
      </c>
      <c r="L2039">
        <v>94.000600000000006</v>
      </c>
      <c r="M2039">
        <v>93.893000000000001</v>
      </c>
      <c r="N2039">
        <v>93.560699999999997</v>
      </c>
    </row>
    <row r="2040" spans="1:14" x14ac:dyDescent="0.2">
      <c r="A2040" t="s">
        <v>939</v>
      </c>
      <c r="B2040">
        <v>1999</v>
      </c>
      <c r="C2040">
        <v>94.130499999999998</v>
      </c>
      <c r="D2040">
        <v>94.926400000000001</v>
      </c>
      <c r="E2040">
        <v>93.957700000000003</v>
      </c>
      <c r="F2040">
        <v>93.726799999999997</v>
      </c>
      <c r="G2040">
        <v>94.885099999999994</v>
      </c>
      <c r="H2040">
        <v>93.474400000000003</v>
      </c>
      <c r="I2040">
        <v>92.913399999999996</v>
      </c>
      <c r="J2040">
        <v>93.82</v>
      </c>
      <c r="K2040">
        <v>93.433700000000002</v>
      </c>
      <c r="L2040">
        <v>95.400999999999996</v>
      </c>
      <c r="M2040">
        <v>95.879599999999996</v>
      </c>
      <c r="N2040">
        <v>96.9512</v>
      </c>
    </row>
    <row r="2041" spans="1:14" x14ac:dyDescent="0.2">
      <c r="A2041" t="s">
        <v>939</v>
      </c>
      <c r="B2041">
        <v>2000</v>
      </c>
      <c r="C2041">
        <v>95.2851</v>
      </c>
      <c r="D2041">
        <v>95.6905</v>
      </c>
      <c r="E2041">
        <v>96.028400000000005</v>
      </c>
      <c r="F2041">
        <v>96.588099999999997</v>
      </c>
      <c r="G2041">
        <v>95.960800000000006</v>
      </c>
      <c r="H2041">
        <v>96.348699999999994</v>
      </c>
      <c r="I2041">
        <v>96.741</v>
      </c>
      <c r="J2041">
        <v>95.686599999999999</v>
      </c>
      <c r="K2041">
        <v>96.494399999999999</v>
      </c>
      <c r="L2041">
        <v>95.849599999999995</v>
      </c>
      <c r="M2041">
        <v>96.265299999999996</v>
      </c>
      <c r="N2041">
        <v>96.799199999999999</v>
      </c>
    </row>
    <row r="2042" spans="1:14" x14ac:dyDescent="0.2">
      <c r="A2042" t="s">
        <v>939</v>
      </c>
      <c r="B2042">
        <v>2001</v>
      </c>
      <c r="C2042">
        <v>96.189300000000003</v>
      </c>
      <c r="D2042">
        <v>95.612300000000005</v>
      </c>
      <c r="E2042">
        <v>94.9131</v>
      </c>
      <c r="F2042">
        <v>95.525300000000001</v>
      </c>
      <c r="G2042">
        <v>95.204800000000006</v>
      </c>
      <c r="H2042">
        <v>95.298699999999997</v>
      </c>
      <c r="I2042">
        <v>94.513099999999994</v>
      </c>
      <c r="J2042">
        <v>94.360299999999995</v>
      </c>
      <c r="K2042">
        <v>94.195700000000002</v>
      </c>
      <c r="L2042">
        <v>94.524500000000003</v>
      </c>
      <c r="M2042">
        <v>94.364999999999995</v>
      </c>
      <c r="N2042">
        <v>94.818899999999999</v>
      </c>
    </row>
    <row r="2043" spans="1:14" x14ac:dyDescent="0.2">
      <c r="A2043" t="s">
        <v>939</v>
      </c>
      <c r="B2043">
        <v>2002</v>
      </c>
      <c r="C2043">
        <v>95.659599999999998</v>
      </c>
      <c r="D2043">
        <v>95.065600000000003</v>
      </c>
      <c r="E2043">
        <v>95.755600000000001</v>
      </c>
      <c r="F2043">
        <v>94.550200000000004</v>
      </c>
      <c r="G2043">
        <v>95.050799999999995</v>
      </c>
      <c r="H2043">
        <v>96.327200000000005</v>
      </c>
      <c r="I2043">
        <v>95.424800000000005</v>
      </c>
      <c r="J2043">
        <v>95.339500000000001</v>
      </c>
      <c r="K2043">
        <v>95.708500000000001</v>
      </c>
      <c r="L2043">
        <v>95.145600000000002</v>
      </c>
      <c r="M2043">
        <v>95.099199999999996</v>
      </c>
      <c r="N2043">
        <v>94.703500000000005</v>
      </c>
    </row>
    <row r="2044" spans="1:14" x14ac:dyDescent="0.2">
      <c r="A2044" t="s">
        <v>939</v>
      </c>
      <c r="B2044">
        <v>2003</v>
      </c>
      <c r="C2044">
        <v>94.927199999999999</v>
      </c>
      <c r="D2044">
        <v>96.018600000000006</v>
      </c>
      <c r="E2044">
        <v>96.658900000000003</v>
      </c>
      <c r="F2044">
        <v>95.823700000000002</v>
      </c>
      <c r="G2044">
        <v>95.528000000000006</v>
      </c>
      <c r="H2044">
        <v>96.124499999999998</v>
      </c>
      <c r="I2044">
        <v>95.966200000000001</v>
      </c>
      <c r="J2044">
        <v>95.744799999999998</v>
      </c>
      <c r="K2044">
        <v>95.723200000000006</v>
      </c>
      <c r="L2044">
        <v>95.382999999999996</v>
      </c>
      <c r="M2044">
        <v>96.374700000000004</v>
      </c>
      <c r="N2044">
        <v>96.143299999999996</v>
      </c>
    </row>
    <row r="2045" spans="1:14" x14ac:dyDescent="0.2">
      <c r="A2045" t="s">
        <v>939</v>
      </c>
      <c r="B2045">
        <v>2004</v>
      </c>
      <c r="C2045">
        <v>96.019599999999997</v>
      </c>
      <c r="D2045">
        <v>96.599599999999995</v>
      </c>
      <c r="E2045">
        <v>96.122600000000006</v>
      </c>
      <c r="F2045">
        <v>97.036799999999999</v>
      </c>
      <c r="G2045">
        <v>97.821700000000007</v>
      </c>
      <c r="H2045">
        <v>96.378699999999995</v>
      </c>
      <c r="I2045">
        <v>96.867599999999996</v>
      </c>
      <c r="J2045">
        <v>97.445999999999998</v>
      </c>
      <c r="K2045">
        <v>97.350200000000001</v>
      </c>
      <c r="L2045">
        <v>97.866100000000003</v>
      </c>
      <c r="M2045">
        <v>97.908100000000005</v>
      </c>
      <c r="N2045">
        <v>98.143500000000003</v>
      </c>
    </row>
    <row r="2046" spans="1:14" x14ac:dyDescent="0.2">
      <c r="A2046" t="s">
        <v>939</v>
      </c>
      <c r="B2046">
        <v>2005</v>
      </c>
      <c r="C2046">
        <v>99.337699999999998</v>
      </c>
      <c r="D2046">
        <v>99.557100000000005</v>
      </c>
      <c r="E2046">
        <v>98.998900000000006</v>
      </c>
      <c r="F2046">
        <v>99.0184</v>
      </c>
      <c r="G2046">
        <v>100.1309</v>
      </c>
      <c r="H2046">
        <v>100.482</v>
      </c>
      <c r="I2046">
        <v>100.5672</v>
      </c>
      <c r="J2046">
        <v>100.5406</v>
      </c>
      <c r="K2046">
        <v>100.6859</v>
      </c>
      <c r="L2046">
        <v>101.00709999999999</v>
      </c>
      <c r="M2046">
        <v>100.95820000000001</v>
      </c>
      <c r="N2046">
        <v>101.4316</v>
      </c>
    </row>
    <row r="2047" spans="1:14" x14ac:dyDescent="0.2">
      <c r="A2047" t="s">
        <v>939</v>
      </c>
      <c r="B2047">
        <v>2006</v>
      </c>
      <c r="C2047">
        <v>101.1879</v>
      </c>
      <c r="D2047">
        <v>100.9726</v>
      </c>
      <c r="E2047">
        <v>101.00320000000001</v>
      </c>
      <c r="F2047">
        <v>101.64960000000001</v>
      </c>
      <c r="G2047">
        <v>100.75230000000001</v>
      </c>
      <c r="H2047">
        <v>100.5976</v>
      </c>
      <c r="I2047">
        <v>100.7231</v>
      </c>
      <c r="J2047">
        <v>100.82940000000001</v>
      </c>
      <c r="K2047">
        <v>100.7835</v>
      </c>
      <c r="L2047">
        <v>101.0612</v>
      </c>
      <c r="M2047">
        <v>100.74</v>
      </c>
      <c r="N2047">
        <v>101.47020000000001</v>
      </c>
    </row>
    <row r="2048" spans="1:14" x14ac:dyDescent="0.2">
      <c r="A2048" t="s">
        <v>939</v>
      </c>
      <c r="B2048">
        <v>2007</v>
      </c>
      <c r="C2048">
        <v>100.8222</v>
      </c>
      <c r="D2048">
        <v>100.7929</v>
      </c>
      <c r="E2048">
        <v>100.26</v>
      </c>
      <c r="F2048">
        <v>100.5493</v>
      </c>
      <c r="G2048">
        <v>99.970699999999994</v>
      </c>
      <c r="H2048">
        <v>100.31100000000001</v>
      </c>
      <c r="I2048">
        <v>100.6408</v>
      </c>
      <c r="J2048">
        <v>99.577500000000001</v>
      </c>
      <c r="K2048">
        <v>100.0213</v>
      </c>
      <c r="L2048">
        <v>99.203900000000004</v>
      </c>
      <c r="M2048">
        <v>98.856999999999999</v>
      </c>
      <c r="N2048">
        <v>98.993600000000001</v>
      </c>
    </row>
    <row r="2049" spans="1:14" x14ac:dyDescent="0.2">
      <c r="A2049" t="s">
        <v>939</v>
      </c>
      <c r="B2049">
        <v>2008</v>
      </c>
      <c r="C2049">
        <v>98.5608</v>
      </c>
      <c r="D2049">
        <v>98.203699999999998</v>
      </c>
      <c r="E2049">
        <v>97.768699999999995</v>
      </c>
      <c r="F2049">
        <v>97.100300000000004</v>
      </c>
      <c r="G2049">
        <v>96.623500000000007</v>
      </c>
      <c r="H2049">
        <v>95.840699999999998</v>
      </c>
      <c r="I2049">
        <v>95.454599999999999</v>
      </c>
      <c r="J2049">
        <v>94.381600000000006</v>
      </c>
      <c r="K2049">
        <v>93.843000000000004</v>
      </c>
      <c r="L2049">
        <v>93.144000000000005</v>
      </c>
      <c r="M2049">
        <v>91.638800000000003</v>
      </c>
      <c r="N2049">
        <v>89.367500000000007</v>
      </c>
    </row>
    <row r="2050" spans="1:14" x14ac:dyDescent="0.2">
      <c r="A2050" t="s">
        <v>939</v>
      </c>
      <c r="B2050">
        <v>2009</v>
      </c>
      <c r="C2050">
        <v>88.864199999999997</v>
      </c>
      <c r="D2050">
        <v>88.764099999999999</v>
      </c>
      <c r="E2050">
        <v>87.539100000000005</v>
      </c>
      <c r="F2050">
        <v>86.663799999999995</v>
      </c>
      <c r="G2050">
        <v>86.1511</v>
      </c>
      <c r="H2050">
        <v>86.150300000000001</v>
      </c>
      <c r="I2050">
        <v>85.741699999999994</v>
      </c>
      <c r="J2050">
        <v>86.214200000000005</v>
      </c>
      <c r="K2050">
        <v>86.5946</v>
      </c>
      <c r="L2050">
        <v>86.790899999999993</v>
      </c>
      <c r="M2050">
        <v>87.200800000000001</v>
      </c>
      <c r="N2050">
        <v>87.088200000000001</v>
      </c>
    </row>
    <row r="2051" spans="1:14" x14ac:dyDescent="0.2">
      <c r="A2051" t="s">
        <v>939</v>
      </c>
      <c r="B2051">
        <v>2010</v>
      </c>
      <c r="C2051">
        <v>87.831199999999995</v>
      </c>
      <c r="D2051">
        <v>87.599000000000004</v>
      </c>
      <c r="E2051">
        <v>88.020600000000002</v>
      </c>
      <c r="F2051">
        <v>88.222499999999997</v>
      </c>
      <c r="G2051">
        <v>89.192999999999998</v>
      </c>
      <c r="H2051">
        <v>88.772400000000005</v>
      </c>
      <c r="I2051">
        <v>88.650700000000001</v>
      </c>
      <c r="J2051">
        <v>89.170900000000003</v>
      </c>
      <c r="K2051">
        <v>89.079800000000006</v>
      </c>
      <c r="L2051">
        <v>89.528800000000004</v>
      </c>
      <c r="M2051">
        <v>89.380700000000004</v>
      </c>
      <c r="N2051">
        <v>89.606300000000005</v>
      </c>
    </row>
    <row r="2052" spans="1:14" x14ac:dyDescent="0.2">
      <c r="A2052" t="s">
        <v>939</v>
      </c>
      <c r="B2052">
        <v>2011</v>
      </c>
      <c r="C2052">
        <v>89.994600000000005</v>
      </c>
      <c r="D2052">
        <v>89.611500000000007</v>
      </c>
      <c r="E2052">
        <v>89.796700000000001</v>
      </c>
      <c r="F2052">
        <v>90.387500000000003</v>
      </c>
      <c r="G2052">
        <v>90.109800000000007</v>
      </c>
      <c r="H2052">
        <v>89.797399999999996</v>
      </c>
      <c r="I2052">
        <v>89.789500000000004</v>
      </c>
      <c r="J2052">
        <v>89.730400000000003</v>
      </c>
      <c r="K2052">
        <v>89.820999999999998</v>
      </c>
      <c r="L2052">
        <v>90.393600000000006</v>
      </c>
      <c r="M2052">
        <v>89.963099999999997</v>
      </c>
    </row>
    <row r="2053" spans="1:14" x14ac:dyDescent="0.2">
      <c r="A2053" t="s">
        <v>940</v>
      </c>
      <c r="B2053" t="s">
        <v>589</v>
      </c>
      <c r="C2053" t="s">
        <v>941</v>
      </c>
      <c r="D2053" t="s">
        <v>942</v>
      </c>
      <c r="E2053" t="s">
        <v>943</v>
      </c>
      <c r="F2053" t="s">
        <v>944</v>
      </c>
      <c r="G2053" t="s">
        <v>945</v>
      </c>
    </row>
    <row r="2054" spans="1:14" x14ac:dyDescent="0.2">
      <c r="A2054" t="s">
        <v>946</v>
      </c>
      <c r="B2054">
        <v>1986</v>
      </c>
      <c r="C2054">
        <v>59.19</v>
      </c>
      <c r="D2054">
        <v>58.680999999999997</v>
      </c>
      <c r="E2054">
        <v>59.0777</v>
      </c>
      <c r="F2054">
        <v>58.998899999999999</v>
      </c>
      <c r="G2054">
        <v>58.817799999999998</v>
      </c>
      <c r="H2054">
        <v>58.618899999999996</v>
      </c>
      <c r="I2054">
        <v>58.404299999999999</v>
      </c>
      <c r="J2054">
        <v>58.436799999999998</v>
      </c>
      <c r="K2054">
        <v>57.933199999999999</v>
      </c>
      <c r="L2054">
        <v>58.096499999999999</v>
      </c>
      <c r="M2054">
        <v>57.9602</v>
      </c>
      <c r="N2054">
        <v>58.265999999999998</v>
      </c>
    </row>
    <row r="2055" spans="1:14" x14ac:dyDescent="0.2">
      <c r="A2055" t="s">
        <v>946</v>
      </c>
      <c r="B2055">
        <v>1987</v>
      </c>
      <c r="C2055">
        <v>57.853999999999999</v>
      </c>
      <c r="D2055">
        <v>58.796999999999997</v>
      </c>
      <c r="E2055">
        <v>58.7926</v>
      </c>
      <c r="F2055">
        <v>59.105200000000004</v>
      </c>
      <c r="G2055">
        <v>59.761000000000003</v>
      </c>
      <c r="H2055">
        <v>60.607700000000001</v>
      </c>
      <c r="I2055">
        <v>60.554000000000002</v>
      </c>
      <c r="J2055">
        <v>60.988500000000002</v>
      </c>
      <c r="K2055">
        <v>61.743099999999998</v>
      </c>
      <c r="L2055">
        <v>62.813000000000002</v>
      </c>
      <c r="M2055">
        <v>63.507800000000003</v>
      </c>
      <c r="N2055">
        <v>64.526399999999995</v>
      </c>
    </row>
    <row r="2056" spans="1:14" x14ac:dyDescent="0.2">
      <c r="A2056" t="s">
        <v>946</v>
      </c>
      <c r="B2056">
        <v>1988</v>
      </c>
      <c r="C2056">
        <v>64.6447</v>
      </c>
      <c r="D2056">
        <v>64.824799999999996</v>
      </c>
      <c r="E2056">
        <v>65.343199999999996</v>
      </c>
      <c r="F2056">
        <v>65.494699999999995</v>
      </c>
      <c r="G2056">
        <v>65.790800000000004</v>
      </c>
      <c r="H2056">
        <v>66.314099999999996</v>
      </c>
      <c r="I2056">
        <v>66.370500000000007</v>
      </c>
      <c r="J2056">
        <v>66.363</v>
      </c>
      <c r="K2056">
        <v>66.347999999999999</v>
      </c>
      <c r="L2056">
        <v>66.855900000000005</v>
      </c>
      <c r="M2056">
        <v>66.988</v>
      </c>
      <c r="N2056">
        <v>67.064300000000003</v>
      </c>
    </row>
    <row r="2057" spans="1:14" x14ac:dyDescent="0.2">
      <c r="A2057" t="s">
        <v>946</v>
      </c>
      <c r="B2057">
        <v>1989</v>
      </c>
      <c r="C2057">
        <v>67.987899999999996</v>
      </c>
      <c r="D2057">
        <v>67.769900000000007</v>
      </c>
      <c r="E2057">
        <v>67.679699999999997</v>
      </c>
      <c r="F2057">
        <v>69.044200000000004</v>
      </c>
      <c r="G2057">
        <v>68.182199999999995</v>
      </c>
      <c r="H2057">
        <v>70.016599999999997</v>
      </c>
      <c r="I2057">
        <v>69.098299999999995</v>
      </c>
      <c r="J2057">
        <v>69.227500000000006</v>
      </c>
      <c r="K2057">
        <v>69.1113</v>
      </c>
      <c r="L2057">
        <v>67.900599999999997</v>
      </c>
      <c r="M2057">
        <v>67.841399999999993</v>
      </c>
      <c r="N2057">
        <v>68.729299999999995</v>
      </c>
    </row>
    <row r="2058" spans="1:14" x14ac:dyDescent="0.2">
      <c r="A2058" t="s">
        <v>946</v>
      </c>
      <c r="B2058">
        <v>1990</v>
      </c>
      <c r="C2058">
        <v>69.366699999999994</v>
      </c>
      <c r="D2058">
        <v>69.429299999999998</v>
      </c>
      <c r="E2058">
        <v>70.107100000000003</v>
      </c>
      <c r="F2058">
        <v>70.059100000000001</v>
      </c>
      <c r="G2058">
        <v>70.375799999999998</v>
      </c>
      <c r="H2058">
        <v>69.844399999999993</v>
      </c>
      <c r="I2058">
        <v>70.551000000000002</v>
      </c>
      <c r="J2058">
        <v>70.847800000000007</v>
      </c>
      <c r="K2058">
        <v>70.666200000000003</v>
      </c>
      <c r="L2058">
        <v>70.363500000000002</v>
      </c>
      <c r="M2058">
        <v>69.719700000000003</v>
      </c>
      <c r="N2058">
        <v>69.345500000000001</v>
      </c>
    </row>
    <row r="2059" spans="1:14" x14ac:dyDescent="0.2">
      <c r="A2059" t="s">
        <v>946</v>
      </c>
      <c r="B2059">
        <v>1991</v>
      </c>
      <c r="C2059">
        <v>68.5167</v>
      </c>
      <c r="D2059">
        <v>68.6584</v>
      </c>
      <c r="E2059">
        <v>68.383300000000006</v>
      </c>
      <c r="F2059">
        <v>67.725300000000004</v>
      </c>
      <c r="G2059">
        <v>67.563699999999997</v>
      </c>
      <c r="H2059">
        <v>68.269099999999995</v>
      </c>
      <c r="I2059">
        <v>66.886099999999999</v>
      </c>
      <c r="J2059">
        <v>68.206199999999995</v>
      </c>
      <c r="K2059">
        <v>68.319999999999993</v>
      </c>
      <c r="L2059">
        <v>67.792000000000002</v>
      </c>
      <c r="M2059">
        <v>67.826099999999997</v>
      </c>
      <c r="N2059">
        <v>67.294899999999998</v>
      </c>
    </row>
    <row r="2060" spans="1:14" x14ac:dyDescent="0.2">
      <c r="A2060" t="s">
        <v>946</v>
      </c>
      <c r="B2060">
        <v>1992</v>
      </c>
      <c r="C2060">
        <v>66.163300000000007</v>
      </c>
      <c r="D2060">
        <v>67.499700000000004</v>
      </c>
      <c r="E2060">
        <v>67.576400000000007</v>
      </c>
      <c r="F2060">
        <v>68.001499999999993</v>
      </c>
      <c r="G2060">
        <v>68.177199999999999</v>
      </c>
      <c r="H2060">
        <v>68.492699999999999</v>
      </c>
      <c r="I2060">
        <v>68.648300000000006</v>
      </c>
      <c r="J2060">
        <v>68.212900000000005</v>
      </c>
      <c r="K2060">
        <v>68.631399999999999</v>
      </c>
      <c r="L2060">
        <v>68.738399999999999</v>
      </c>
      <c r="M2060">
        <v>69.090100000000007</v>
      </c>
      <c r="N2060">
        <v>69.341099999999997</v>
      </c>
    </row>
    <row r="2061" spans="1:14" x14ac:dyDescent="0.2">
      <c r="A2061" t="s">
        <v>946</v>
      </c>
      <c r="B2061">
        <v>1993</v>
      </c>
      <c r="C2061">
        <v>70.0244</v>
      </c>
      <c r="D2061">
        <v>69.657899999999998</v>
      </c>
      <c r="E2061">
        <v>69.659899999999993</v>
      </c>
      <c r="F2061">
        <v>69.962400000000002</v>
      </c>
      <c r="G2061">
        <v>69.876000000000005</v>
      </c>
      <c r="H2061">
        <v>69.302899999999994</v>
      </c>
      <c r="I2061">
        <v>69.847700000000003</v>
      </c>
      <c r="J2061">
        <v>69.197699999999998</v>
      </c>
      <c r="K2061">
        <v>69.868499999999997</v>
      </c>
      <c r="L2061">
        <v>70.582700000000003</v>
      </c>
      <c r="M2061">
        <v>70.537000000000006</v>
      </c>
      <c r="N2061">
        <v>71.0715</v>
      </c>
    </row>
    <row r="2062" spans="1:14" x14ac:dyDescent="0.2">
      <c r="A2062" t="s">
        <v>946</v>
      </c>
      <c r="B2062">
        <v>1994</v>
      </c>
      <c r="C2062">
        <v>71.630399999999995</v>
      </c>
      <c r="D2062">
        <v>70.586799999999997</v>
      </c>
      <c r="E2062">
        <v>71.252499999999998</v>
      </c>
      <c r="F2062">
        <v>71.141599999999997</v>
      </c>
      <c r="G2062">
        <v>70.845500000000001</v>
      </c>
      <c r="H2062">
        <v>70.918400000000005</v>
      </c>
      <c r="I2062">
        <v>71.634799999999998</v>
      </c>
      <c r="J2062">
        <v>70.813299999999998</v>
      </c>
      <c r="K2062">
        <v>70.997500000000002</v>
      </c>
      <c r="L2062">
        <v>71.805800000000005</v>
      </c>
      <c r="M2062">
        <v>72.507999999999996</v>
      </c>
      <c r="N2062">
        <v>73.094200000000001</v>
      </c>
    </row>
    <row r="2063" spans="1:14" x14ac:dyDescent="0.2">
      <c r="A2063" t="s">
        <v>946</v>
      </c>
      <c r="B2063">
        <v>1995</v>
      </c>
      <c r="C2063">
        <v>73.487700000000004</v>
      </c>
      <c r="D2063">
        <v>73.580699999999993</v>
      </c>
      <c r="E2063">
        <v>73.794600000000003</v>
      </c>
      <c r="F2063">
        <v>73.720399999999998</v>
      </c>
      <c r="G2063">
        <v>74.236999999999995</v>
      </c>
      <c r="H2063">
        <v>75.064099999999996</v>
      </c>
      <c r="I2063">
        <v>74.816999999999993</v>
      </c>
      <c r="J2063">
        <v>75.845100000000002</v>
      </c>
      <c r="K2063">
        <v>75.852199999999996</v>
      </c>
      <c r="L2063">
        <v>75.088700000000003</v>
      </c>
      <c r="M2063">
        <v>75.439300000000003</v>
      </c>
      <c r="N2063">
        <v>75.406400000000005</v>
      </c>
    </row>
    <row r="2064" spans="1:14" x14ac:dyDescent="0.2">
      <c r="A2064" t="s">
        <v>946</v>
      </c>
      <c r="B2064">
        <v>1996</v>
      </c>
      <c r="C2064">
        <v>74.3934</v>
      </c>
      <c r="D2064">
        <v>76.180899999999994</v>
      </c>
      <c r="E2064">
        <v>76.786199999999994</v>
      </c>
      <c r="F2064">
        <v>77.387799999999999</v>
      </c>
      <c r="G2064">
        <v>78.417500000000004</v>
      </c>
      <c r="H2064">
        <v>79.069199999999995</v>
      </c>
      <c r="I2064">
        <v>79.264099999999999</v>
      </c>
      <c r="J2064">
        <v>79.995099999999994</v>
      </c>
      <c r="K2064">
        <v>80.197000000000003</v>
      </c>
      <c r="L2064">
        <v>80.122100000000003</v>
      </c>
      <c r="M2064">
        <v>80.835599999999999</v>
      </c>
      <c r="N2064">
        <v>82.063500000000005</v>
      </c>
    </row>
    <row r="2065" spans="1:14" x14ac:dyDescent="0.2">
      <c r="A2065" t="s">
        <v>946</v>
      </c>
      <c r="B2065">
        <v>1997</v>
      </c>
      <c r="C2065">
        <v>82.098299999999995</v>
      </c>
      <c r="D2065">
        <v>83.055899999999994</v>
      </c>
      <c r="E2065">
        <v>84.0321</v>
      </c>
      <c r="F2065">
        <v>84.471900000000005</v>
      </c>
      <c r="G2065">
        <v>84.847099999999998</v>
      </c>
      <c r="H2065">
        <v>85.243799999999993</v>
      </c>
      <c r="I2065">
        <v>84.999700000000004</v>
      </c>
      <c r="J2065">
        <v>87.107100000000003</v>
      </c>
      <c r="K2065">
        <v>86.996799999999993</v>
      </c>
      <c r="L2065">
        <v>87.985299999999995</v>
      </c>
      <c r="M2065">
        <v>89.239099999999993</v>
      </c>
      <c r="N2065">
        <v>89.649600000000007</v>
      </c>
    </row>
    <row r="2066" spans="1:14" x14ac:dyDescent="0.2">
      <c r="A2066" t="s">
        <v>946</v>
      </c>
      <c r="B2066">
        <v>1998</v>
      </c>
      <c r="C2066">
        <v>90.525800000000004</v>
      </c>
      <c r="D2066">
        <v>90.507800000000003</v>
      </c>
      <c r="E2066">
        <v>90.9191</v>
      </c>
      <c r="F2066">
        <v>90.9221</v>
      </c>
      <c r="G2066">
        <v>91.654799999999994</v>
      </c>
      <c r="H2066">
        <v>92.534400000000005</v>
      </c>
      <c r="I2066">
        <v>92.708699999999993</v>
      </c>
      <c r="J2066">
        <v>93.092500000000001</v>
      </c>
      <c r="K2066">
        <v>92.298100000000005</v>
      </c>
      <c r="L2066">
        <v>93.051599999999993</v>
      </c>
      <c r="M2066">
        <v>92.267799999999994</v>
      </c>
      <c r="N2066">
        <v>91.677700000000002</v>
      </c>
    </row>
    <row r="2067" spans="1:14" x14ac:dyDescent="0.2">
      <c r="A2067" t="s">
        <v>946</v>
      </c>
      <c r="B2067">
        <v>1999</v>
      </c>
      <c r="C2067">
        <v>91.112899999999996</v>
      </c>
      <c r="D2067">
        <v>91.225200000000001</v>
      </c>
      <c r="E2067">
        <v>90.156000000000006</v>
      </c>
      <c r="F2067">
        <v>89.394900000000007</v>
      </c>
      <c r="G2067">
        <v>90.419300000000007</v>
      </c>
      <c r="H2067">
        <v>89.541799999999995</v>
      </c>
      <c r="I2067">
        <v>90.117199999999997</v>
      </c>
      <c r="J2067">
        <v>89.891099999999994</v>
      </c>
      <c r="K2067">
        <v>89.420699999999997</v>
      </c>
      <c r="L2067">
        <v>89.726500000000001</v>
      </c>
      <c r="M2067">
        <v>89.338499999999996</v>
      </c>
      <c r="N2067">
        <v>89.575699999999998</v>
      </c>
    </row>
    <row r="2068" spans="1:14" x14ac:dyDescent="0.2">
      <c r="A2068" t="s">
        <v>946</v>
      </c>
      <c r="B2068">
        <v>2000</v>
      </c>
      <c r="C2068">
        <v>90.022400000000005</v>
      </c>
      <c r="D2068">
        <v>89.695099999999996</v>
      </c>
      <c r="E2068">
        <v>90.432400000000001</v>
      </c>
      <c r="F2068">
        <v>91.237899999999996</v>
      </c>
      <c r="G2068">
        <v>91.389099999999999</v>
      </c>
      <c r="H2068">
        <v>92.244100000000003</v>
      </c>
      <c r="I2068">
        <v>93.478200000000001</v>
      </c>
      <c r="J2068">
        <v>92.343699999999998</v>
      </c>
      <c r="K2068">
        <v>93.049599999999998</v>
      </c>
      <c r="L2068">
        <v>93.473200000000006</v>
      </c>
      <c r="M2068">
        <v>93.0715</v>
      </c>
      <c r="N2068">
        <v>91.874899999999997</v>
      </c>
    </row>
    <row r="2069" spans="1:14" x14ac:dyDescent="0.2">
      <c r="A2069" t="s">
        <v>946</v>
      </c>
      <c r="B2069">
        <v>2001</v>
      </c>
      <c r="C2069">
        <v>92.007000000000005</v>
      </c>
      <c r="D2069">
        <v>91.748699999999999</v>
      </c>
      <c r="E2069">
        <v>90.782600000000002</v>
      </c>
      <c r="F2069">
        <v>88.752399999999994</v>
      </c>
      <c r="G2069">
        <v>86.7898</v>
      </c>
      <c r="H2069">
        <v>86.387</v>
      </c>
      <c r="I2069">
        <v>86.208299999999994</v>
      </c>
      <c r="J2069">
        <v>85.162300000000002</v>
      </c>
      <c r="K2069">
        <v>84.183400000000006</v>
      </c>
      <c r="L2069">
        <v>82.864400000000003</v>
      </c>
      <c r="M2069">
        <v>82.419799999999995</v>
      </c>
      <c r="N2069">
        <v>81.5655</v>
      </c>
    </row>
    <row r="2070" spans="1:14" x14ac:dyDescent="0.2">
      <c r="A2070" t="s">
        <v>946</v>
      </c>
      <c r="B2070">
        <v>2002</v>
      </c>
      <c r="C2070">
        <v>82.436700000000002</v>
      </c>
      <c r="D2070">
        <v>81.799599999999998</v>
      </c>
      <c r="E2070">
        <v>82.204700000000003</v>
      </c>
      <c r="F2070">
        <v>81.692400000000006</v>
      </c>
      <c r="G2070">
        <v>82.691400000000002</v>
      </c>
      <c r="H2070">
        <v>83.186400000000006</v>
      </c>
      <c r="I2070">
        <v>82.351299999999995</v>
      </c>
      <c r="J2070">
        <v>83.016300000000001</v>
      </c>
      <c r="K2070">
        <v>82.709000000000003</v>
      </c>
      <c r="L2070">
        <v>82.614999999999995</v>
      </c>
      <c r="M2070">
        <v>82.337900000000005</v>
      </c>
      <c r="N2070">
        <v>81.622399999999999</v>
      </c>
    </row>
    <row r="2071" spans="1:14" x14ac:dyDescent="0.2">
      <c r="A2071" t="s">
        <v>946</v>
      </c>
      <c r="B2071">
        <v>2003</v>
      </c>
      <c r="C2071">
        <v>81.482699999999994</v>
      </c>
      <c r="D2071">
        <v>81.689599999999999</v>
      </c>
      <c r="E2071">
        <v>81.660399999999996</v>
      </c>
      <c r="F2071">
        <v>80.266800000000003</v>
      </c>
      <c r="G2071">
        <v>80.002099999999999</v>
      </c>
      <c r="H2071">
        <v>79.901799999999994</v>
      </c>
      <c r="I2071">
        <v>79.543499999999995</v>
      </c>
      <c r="J2071">
        <v>79.940600000000003</v>
      </c>
      <c r="K2071">
        <v>79.937799999999996</v>
      </c>
      <c r="L2071">
        <v>79.596000000000004</v>
      </c>
      <c r="M2071">
        <v>80.962599999999995</v>
      </c>
      <c r="N2071">
        <v>80.294399999999996</v>
      </c>
    </row>
    <row r="2072" spans="1:14" x14ac:dyDescent="0.2">
      <c r="A2072" t="s">
        <v>946</v>
      </c>
      <c r="B2072">
        <v>2004</v>
      </c>
      <c r="C2072">
        <v>80.140699999999995</v>
      </c>
      <c r="D2072">
        <v>81.547300000000007</v>
      </c>
      <c r="E2072">
        <v>81.476299999999995</v>
      </c>
      <c r="F2072">
        <v>82.062700000000007</v>
      </c>
      <c r="G2072">
        <v>83.257599999999996</v>
      </c>
      <c r="H2072">
        <v>83.430899999999994</v>
      </c>
      <c r="I2072">
        <v>85.377300000000005</v>
      </c>
      <c r="J2072">
        <v>84.578900000000004</v>
      </c>
      <c r="K2072">
        <v>85.002899999999997</v>
      </c>
      <c r="L2072">
        <v>85.548699999999997</v>
      </c>
      <c r="M2072">
        <v>85.140299999999996</v>
      </c>
      <c r="N2072">
        <v>85.892300000000006</v>
      </c>
    </row>
    <row r="2073" spans="1:14" x14ac:dyDescent="0.2">
      <c r="A2073" t="s">
        <v>946</v>
      </c>
      <c r="B2073">
        <v>2005</v>
      </c>
      <c r="C2073">
        <v>87.140900000000002</v>
      </c>
      <c r="D2073">
        <v>87.581400000000002</v>
      </c>
      <c r="E2073">
        <v>87.807100000000005</v>
      </c>
      <c r="F2073">
        <v>88.650300000000001</v>
      </c>
      <c r="G2073">
        <v>89.553100000000001</v>
      </c>
      <c r="H2073">
        <v>88.802599999999998</v>
      </c>
      <c r="I2073">
        <v>89.019099999999995</v>
      </c>
      <c r="J2073">
        <v>88.915599999999998</v>
      </c>
      <c r="K2073">
        <v>84.544300000000007</v>
      </c>
      <c r="L2073">
        <v>89.722700000000003</v>
      </c>
      <c r="M2073">
        <v>91.166799999999995</v>
      </c>
      <c r="N2073">
        <v>90.055999999999997</v>
      </c>
    </row>
    <row r="2074" spans="1:14" x14ac:dyDescent="0.2">
      <c r="A2074" t="s">
        <v>946</v>
      </c>
      <c r="B2074">
        <v>2006</v>
      </c>
      <c r="C2074">
        <v>91.006699999999995</v>
      </c>
      <c r="D2074">
        <v>91.441900000000004</v>
      </c>
      <c r="E2074">
        <v>91.5137</v>
      </c>
      <c r="F2074">
        <v>93.270600000000002</v>
      </c>
      <c r="G2074">
        <v>92.876499999999993</v>
      </c>
      <c r="H2074">
        <v>93.549800000000005</v>
      </c>
      <c r="I2074">
        <v>94.998199999999997</v>
      </c>
      <c r="J2074">
        <v>95.460099999999997</v>
      </c>
      <c r="K2074">
        <v>95.393000000000001</v>
      </c>
      <c r="L2074">
        <v>95.805800000000005</v>
      </c>
      <c r="M2074">
        <v>95.858000000000004</v>
      </c>
      <c r="N2074">
        <v>97.721599999999995</v>
      </c>
    </row>
    <row r="2075" spans="1:14" x14ac:dyDescent="0.2">
      <c r="A2075" t="s">
        <v>946</v>
      </c>
      <c r="B2075">
        <v>2007</v>
      </c>
      <c r="C2075">
        <v>96.064300000000003</v>
      </c>
      <c r="D2075">
        <v>96.643500000000003</v>
      </c>
      <c r="E2075">
        <v>97.598299999999995</v>
      </c>
      <c r="F2075">
        <v>98.280299999999997</v>
      </c>
      <c r="G2075">
        <v>98.900599999999997</v>
      </c>
      <c r="H2075">
        <v>99.891900000000007</v>
      </c>
      <c r="I2075">
        <v>101.0532</v>
      </c>
      <c r="J2075">
        <v>100.887</v>
      </c>
      <c r="K2075">
        <v>103.0723</v>
      </c>
      <c r="L2075">
        <v>102.33459999999999</v>
      </c>
      <c r="M2075">
        <v>102.3036</v>
      </c>
      <c r="N2075">
        <v>102.9704</v>
      </c>
    </row>
    <row r="2076" spans="1:14" x14ac:dyDescent="0.2">
      <c r="A2076" t="s">
        <v>946</v>
      </c>
      <c r="B2076">
        <v>2008</v>
      </c>
      <c r="C2076">
        <v>103.19750000000001</v>
      </c>
      <c r="D2076">
        <v>102.8062</v>
      </c>
      <c r="E2076">
        <v>103.7971</v>
      </c>
      <c r="F2076">
        <v>101.38639999999999</v>
      </c>
      <c r="G2076">
        <v>102.1023</v>
      </c>
      <c r="H2076">
        <v>101.3237</v>
      </c>
      <c r="I2076">
        <v>99.71</v>
      </c>
      <c r="J2076">
        <v>98.684600000000003</v>
      </c>
      <c r="K2076">
        <v>89.335300000000004</v>
      </c>
      <c r="L2076">
        <v>86.6464</v>
      </c>
      <c r="M2076">
        <v>89.241600000000005</v>
      </c>
      <c r="N2076">
        <v>91.642499999999998</v>
      </c>
    </row>
    <row r="2077" spans="1:14" x14ac:dyDescent="0.2">
      <c r="A2077" t="s">
        <v>946</v>
      </c>
      <c r="B2077">
        <v>2009</v>
      </c>
      <c r="C2077">
        <v>88.879400000000004</v>
      </c>
      <c r="D2077">
        <v>87.882400000000004</v>
      </c>
      <c r="E2077">
        <v>85.7316</v>
      </c>
      <c r="F2077">
        <v>83.861400000000003</v>
      </c>
      <c r="G2077">
        <v>81.8797</v>
      </c>
      <c r="H2077">
        <v>80.990499999999997</v>
      </c>
      <c r="I2077">
        <v>80.566599999999994</v>
      </c>
      <c r="J2077">
        <v>81.496700000000004</v>
      </c>
      <c r="K2077">
        <v>80.794600000000003</v>
      </c>
      <c r="L2077">
        <v>80.967299999999994</v>
      </c>
      <c r="M2077">
        <v>79.947900000000004</v>
      </c>
      <c r="N2077">
        <v>80.787800000000004</v>
      </c>
    </row>
    <row r="2078" spans="1:14" x14ac:dyDescent="0.2">
      <c r="A2078" t="s">
        <v>946</v>
      </c>
      <c r="B2078">
        <v>2010</v>
      </c>
      <c r="C2078">
        <v>81.821700000000007</v>
      </c>
      <c r="D2078">
        <v>81.928799999999995</v>
      </c>
      <c r="E2078">
        <v>82.358000000000004</v>
      </c>
      <c r="F2078">
        <v>83.975800000000007</v>
      </c>
      <c r="G2078">
        <v>85.093400000000003</v>
      </c>
      <c r="H2078">
        <v>85.714600000000004</v>
      </c>
      <c r="I2078">
        <v>85.861800000000002</v>
      </c>
      <c r="J2078">
        <v>86.538399999999996</v>
      </c>
      <c r="K2078">
        <v>87.088700000000003</v>
      </c>
      <c r="L2078">
        <v>88.181399999999996</v>
      </c>
      <c r="M2078">
        <v>88.700100000000006</v>
      </c>
      <c r="N2078">
        <v>90.05</v>
      </c>
    </row>
    <row r="2079" spans="1:14" x14ac:dyDescent="0.2">
      <c r="A2079" t="s">
        <v>946</v>
      </c>
      <c r="B2079">
        <v>2011</v>
      </c>
      <c r="C2079">
        <v>91.534800000000004</v>
      </c>
      <c r="D2079">
        <v>91.885400000000004</v>
      </c>
      <c r="E2079">
        <v>91.242800000000003</v>
      </c>
      <c r="F2079">
        <v>91.789199999999994</v>
      </c>
      <c r="G2079">
        <v>93.293400000000005</v>
      </c>
      <c r="H2079">
        <v>93.593000000000004</v>
      </c>
      <c r="I2079">
        <v>94.8095</v>
      </c>
      <c r="J2079">
        <v>95.747200000000007</v>
      </c>
      <c r="K2079">
        <v>96.586699999999993</v>
      </c>
      <c r="L2079">
        <v>97.588899999999995</v>
      </c>
      <c r="M2079">
        <v>97.937399999999997</v>
      </c>
    </row>
    <row r="2080" spans="1:14" x14ac:dyDescent="0.2">
      <c r="A2080" t="s">
        <v>947</v>
      </c>
      <c r="B2080" t="s">
        <v>21</v>
      </c>
      <c r="C2080" t="s">
        <v>948</v>
      </c>
      <c r="D2080" t="s">
        <v>949</v>
      </c>
    </row>
    <row r="2081" spans="1:14" x14ac:dyDescent="0.2">
      <c r="A2081" t="s">
        <v>950</v>
      </c>
      <c r="B2081">
        <v>1986</v>
      </c>
      <c r="C2081">
        <v>66.977500000000006</v>
      </c>
      <c r="D2081">
        <v>66.279499999999999</v>
      </c>
      <c r="E2081">
        <v>66.525800000000004</v>
      </c>
      <c r="F2081">
        <v>67.1584</v>
      </c>
      <c r="G2081">
        <v>67.579700000000003</v>
      </c>
      <c r="H2081">
        <v>66.828299999999999</v>
      </c>
      <c r="I2081">
        <v>67.2851</v>
      </c>
      <c r="J2081">
        <v>67.920900000000003</v>
      </c>
      <c r="K2081">
        <v>67.966399999999993</v>
      </c>
      <c r="L2081">
        <v>67.906599999999997</v>
      </c>
      <c r="M2081">
        <v>68.128699999999995</v>
      </c>
      <c r="N2081">
        <v>68.552199999999999</v>
      </c>
    </row>
    <row r="2082" spans="1:14" x14ac:dyDescent="0.2">
      <c r="A2082" t="s">
        <v>950</v>
      </c>
      <c r="B2082">
        <v>1987</v>
      </c>
      <c r="C2082">
        <v>69.287099999999995</v>
      </c>
      <c r="D2082">
        <v>70.538499999999999</v>
      </c>
      <c r="E2082">
        <v>70.193799999999996</v>
      </c>
      <c r="F2082">
        <v>70.571799999999996</v>
      </c>
      <c r="G2082">
        <v>71.1113</v>
      </c>
      <c r="H2082">
        <v>71.344499999999996</v>
      </c>
      <c r="I2082">
        <v>71.525800000000004</v>
      </c>
      <c r="J2082">
        <v>72.0672</v>
      </c>
      <c r="K2082">
        <v>72.345299999999995</v>
      </c>
      <c r="L2082">
        <v>73.424300000000002</v>
      </c>
      <c r="M2082">
        <v>73.408500000000004</v>
      </c>
      <c r="N2082">
        <v>73.995099999999994</v>
      </c>
    </row>
    <row r="2083" spans="1:14" x14ac:dyDescent="0.2">
      <c r="A2083" t="s">
        <v>950</v>
      </c>
      <c r="B2083">
        <v>1988</v>
      </c>
      <c r="C2083">
        <v>72.786199999999994</v>
      </c>
      <c r="D2083">
        <v>73.371700000000004</v>
      </c>
      <c r="E2083">
        <v>73.688599999999994</v>
      </c>
      <c r="F2083">
        <v>73.373599999999996</v>
      </c>
      <c r="G2083">
        <v>73.547499999999999</v>
      </c>
      <c r="H2083">
        <v>72.9863</v>
      </c>
      <c r="I2083">
        <v>73.064499999999995</v>
      </c>
      <c r="J2083">
        <v>72.555800000000005</v>
      </c>
      <c r="K2083">
        <v>72.794600000000003</v>
      </c>
      <c r="L2083">
        <v>73.0715</v>
      </c>
      <c r="M2083">
        <v>73.382300000000001</v>
      </c>
      <c r="N2083">
        <v>73.512100000000004</v>
      </c>
    </row>
    <row r="2084" spans="1:14" x14ac:dyDescent="0.2">
      <c r="A2084" t="s">
        <v>950</v>
      </c>
      <c r="B2084">
        <v>1989</v>
      </c>
      <c r="C2084">
        <v>74.746300000000005</v>
      </c>
      <c r="D2084">
        <v>72.916799999999995</v>
      </c>
      <c r="E2084">
        <v>73.096000000000004</v>
      </c>
      <c r="F2084">
        <v>73.1113</v>
      </c>
      <c r="G2084">
        <v>72.418000000000006</v>
      </c>
      <c r="H2084">
        <v>72.593599999999995</v>
      </c>
      <c r="I2084">
        <v>72.568899999999999</v>
      </c>
      <c r="J2084">
        <v>72.557400000000001</v>
      </c>
      <c r="K2084">
        <v>72.394800000000004</v>
      </c>
      <c r="L2084">
        <v>72.636600000000001</v>
      </c>
      <c r="M2084">
        <v>72.627499999999998</v>
      </c>
      <c r="N2084">
        <v>71.774500000000003</v>
      </c>
    </row>
    <row r="2085" spans="1:14" x14ac:dyDescent="0.2">
      <c r="A2085" t="s">
        <v>950</v>
      </c>
      <c r="B2085">
        <v>1990</v>
      </c>
      <c r="C2085">
        <v>73.321200000000005</v>
      </c>
      <c r="D2085">
        <v>73.693600000000004</v>
      </c>
      <c r="E2085">
        <v>73.487899999999996</v>
      </c>
      <c r="F2085">
        <v>72.743700000000004</v>
      </c>
      <c r="G2085">
        <v>72.272599999999997</v>
      </c>
      <c r="H2085">
        <v>72.510199999999998</v>
      </c>
      <c r="I2085">
        <v>71.821200000000005</v>
      </c>
      <c r="J2085">
        <v>71.814599999999999</v>
      </c>
      <c r="K2085">
        <v>71.547799999999995</v>
      </c>
      <c r="L2085">
        <v>70.679100000000005</v>
      </c>
      <c r="M2085">
        <v>70.727000000000004</v>
      </c>
      <c r="N2085">
        <v>70.288499999999999</v>
      </c>
    </row>
    <row r="2086" spans="1:14" x14ac:dyDescent="0.2">
      <c r="A2086" t="s">
        <v>950</v>
      </c>
      <c r="B2086">
        <v>1991</v>
      </c>
      <c r="C2086">
        <v>67.592799999999997</v>
      </c>
      <c r="D2086">
        <v>67.410799999999995</v>
      </c>
      <c r="E2086">
        <v>66.517899999999997</v>
      </c>
      <c r="F2086">
        <v>67.0608</v>
      </c>
      <c r="G2086">
        <v>67.114999999999995</v>
      </c>
      <c r="H2086">
        <v>68.395399999999995</v>
      </c>
      <c r="I2086">
        <v>68.060299999999998</v>
      </c>
      <c r="J2086">
        <v>68.852800000000002</v>
      </c>
      <c r="K2086">
        <v>69.177899999999994</v>
      </c>
      <c r="L2086">
        <v>68.396199999999993</v>
      </c>
      <c r="M2086">
        <v>69.007099999999994</v>
      </c>
      <c r="N2086">
        <v>68.997799999999998</v>
      </c>
    </row>
    <row r="2087" spans="1:14" x14ac:dyDescent="0.2">
      <c r="A2087" t="s">
        <v>950</v>
      </c>
      <c r="B2087">
        <v>1992</v>
      </c>
      <c r="C2087">
        <v>69.146500000000003</v>
      </c>
      <c r="D2087">
        <v>69.689599999999999</v>
      </c>
      <c r="E2087">
        <v>70.054599999999994</v>
      </c>
      <c r="F2087">
        <v>70.608900000000006</v>
      </c>
      <c r="G2087">
        <v>71.292000000000002</v>
      </c>
      <c r="H2087">
        <v>70.906199999999998</v>
      </c>
      <c r="I2087">
        <v>71.298400000000001</v>
      </c>
      <c r="J2087">
        <v>71.555599999999998</v>
      </c>
      <c r="K2087">
        <v>71.384399999999999</v>
      </c>
      <c r="L2087">
        <v>71.602599999999995</v>
      </c>
      <c r="M2087">
        <v>71.373999999999995</v>
      </c>
      <c r="N2087">
        <v>71.615499999999997</v>
      </c>
    </row>
    <row r="2088" spans="1:14" x14ac:dyDescent="0.2">
      <c r="A2088" t="s">
        <v>950</v>
      </c>
      <c r="B2088">
        <v>1993</v>
      </c>
      <c r="C2088">
        <v>71.918599999999998</v>
      </c>
      <c r="D2088">
        <v>73.021900000000002</v>
      </c>
      <c r="E2088">
        <v>72.435500000000005</v>
      </c>
      <c r="F2088">
        <v>72.732399999999998</v>
      </c>
      <c r="G2088">
        <v>73.569400000000002</v>
      </c>
      <c r="H2088">
        <v>73.505099999999999</v>
      </c>
      <c r="I2088">
        <v>73.886600000000001</v>
      </c>
      <c r="J2088">
        <v>74.146000000000001</v>
      </c>
      <c r="K2088">
        <v>74.544799999999995</v>
      </c>
      <c r="L2088">
        <v>75.198599999999999</v>
      </c>
      <c r="M2088">
        <v>75.790000000000006</v>
      </c>
      <c r="N2088">
        <v>76.7119</v>
      </c>
    </row>
    <row r="2089" spans="1:14" x14ac:dyDescent="0.2">
      <c r="A2089" t="s">
        <v>950</v>
      </c>
      <c r="B2089">
        <v>1994</v>
      </c>
      <c r="C2089">
        <v>76.456699999999998</v>
      </c>
      <c r="D2089">
        <v>75.863</v>
      </c>
      <c r="E2089">
        <v>77.252799999999993</v>
      </c>
      <c r="F2089">
        <v>78.417299999999997</v>
      </c>
      <c r="G2089">
        <v>79.067300000000003</v>
      </c>
      <c r="H2089">
        <v>79.1768</v>
      </c>
      <c r="I2089">
        <v>79.923100000000005</v>
      </c>
      <c r="J2089">
        <v>79.858900000000006</v>
      </c>
      <c r="K2089">
        <v>80.540700000000001</v>
      </c>
      <c r="L2089">
        <v>80.889799999999994</v>
      </c>
      <c r="M2089">
        <v>80.997699999999995</v>
      </c>
      <c r="N2089">
        <v>81.810500000000005</v>
      </c>
    </row>
    <row r="2090" spans="1:14" x14ac:dyDescent="0.2">
      <c r="A2090" t="s">
        <v>950</v>
      </c>
      <c r="B2090">
        <v>1995</v>
      </c>
      <c r="C2090">
        <v>81.829400000000007</v>
      </c>
      <c r="D2090">
        <v>80.829800000000006</v>
      </c>
      <c r="E2090">
        <v>80.721900000000005</v>
      </c>
      <c r="F2090">
        <v>80.221199999999996</v>
      </c>
      <c r="G2090">
        <v>79.672200000000004</v>
      </c>
      <c r="H2090">
        <v>79.831800000000001</v>
      </c>
      <c r="I2090">
        <v>79.638400000000004</v>
      </c>
      <c r="J2090">
        <v>80.356200000000001</v>
      </c>
      <c r="K2090">
        <v>81.665099999999995</v>
      </c>
      <c r="L2090">
        <v>81.505899999999997</v>
      </c>
      <c r="M2090">
        <v>81.599800000000002</v>
      </c>
      <c r="N2090">
        <v>82.042500000000004</v>
      </c>
    </row>
    <row r="2091" spans="1:14" x14ac:dyDescent="0.2">
      <c r="A2091" t="s">
        <v>950</v>
      </c>
      <c r="B2091">
        <v>1996</v>
      </c>
      <c r="C2091">
        <v>80.690799999999996</v>
      </c>
      <c r="D2091">
        <v>81.676599999999993</v>
      </c>
      <c r="E2091">
        <v>82.580500000000001</v>
      </c>
      <c r="F2091">
        <v>83.075999999999993</v>
      </c>
      <c r="G2091">
        <v>83.836600000000004</v>
      </c>
      <c r="H2091">
        <v>85.224000000000004</v>
      </c>
      <c r="I2091">
        <v>84.660300000000007</v>
      </c>
      <c r="J2091">
        <v>85.527500000000003</v>
      </c>
      <c r="K2091">
        <v>85.809899999999999</v>
      </c>
      <c r="L2091">
        <v>85.878500000000003</v>
      </c>
      <c r="M2091">
        <v>86.537300000000002</v>
      </c>
      <c r="N2091">
        <v>86.0809</v>
      </c>
    </row>
    <row r="2092" spans="1:14" x14ac:dyDescent="0.2">
      <c r="A2092" t="s">
        <v>950</v>
      </c>
      <c r="B2092">
        <v>1997</v>
      </c>
      <c r="C2092">
        <v>85.235900000000001</v>
      </c>
      <c r="D2092">
        <v>86.831199999999995</v>
      </c>
      <c r="E2092">
        <v>87.815600000000003</v>
      </c>
      <c r="F2092">
        <v>87.410899999999998</v>
      </c>
      <c r="G2092">
        <v>87.969399999999993</v>
      </c>
      <c r="H2092">
        <v>87.753399999999999</v>
      </c>
      <c r="I2092">
        <v>87.887500000000003</v>
      </c>
      <c r="J2092">
        <v>88.401799999999994</v>
      </c>
      <c r="K2092">
        <v>88.909099999999995</v>
      </c>
      <c r="L2092">
        <v>89.348100000000002</v>
      </c>
      <c r="M2092">
        <v>89.668800000000005</v>
      </c>
      <c r="N2092">
        <v>90.792699999999996</v>
      </c>
    </row>
    <row r="2093" spans="1:14" x14ac:dyDescent="0.2">
      <c r="A2093" t="s">
        <v>950</v>
      </c>
      <c r="B2093">
        <v>1998</v>
      </c>
      <c r="C2093">
        <v>91.403000000000006</v>
      </c>
      <c r="D2093">
        <v>91.772900000000007</v>
      </c>
      <c r="E2093">
        <v>91.209500000000006</v>
      </c>
      <c r="F2093">
        <v>91.522999999999996</v>
      </c>
      <c r="G2093">
        <v>92.730999999999995</v>
      </c>
      <c r="H2093">
        <v>92.511799999999994</v>
      </c>
      <c r="I2093">
        <v>92.892499999999998</v>
      </c>
      <c r="J2093">
        <v>93.240899999999996</v>
      </c>
      <c r="K2093">
        <v>92.866900000000001</v>
      </c>
      <c r="L2093">
        <v>94.063199999999995</v>
      </c>
      <c r="M2093">
        <v>94.126999999999995</v>
      </c>
      <c r="N2093">
        <v>95.296999999999997</v>
      </c>
    </row>
    <row r="2094" spans="1:14" x14ac:dyDescent="0.2">
      <c r="A2094" t="s">
        <v>950</v>
      </c>
      <c r="B2094">
        <v>1999</v>
      </c>
      <c r="C2094">
        <v>94.751900000000006</v>
      </c>
      <c r="D2094">
        <v>94.771100000000004</v>
      </c>
      <c r="E2094">
        <v>93.8476</v>
      </c>
      <c r="F2094">
        <v>94.022800000000004</v>
      </c>
      <c r="G2094">
        <v>94.374499999999998</v>
      </c>
      <c r="H2094">
        <v>94.343599999999995</v>
      </c>
      <c r="I2094">
        <v>95.059100000000001</v>
      </c>
      <c r="J2094">
        <v>94.8767</v>
      </c>
      <c r="K2094">
        <v>95.040300000000002</v>
      </c>
      <c r="L2094">
        <v>96.100899999999996</v>
      </c>
      <c r="M2094">
        <v>96.683700000000002</v>
      </c>
      <c r="N2094">
        <v>97.585099999999997</v>
      </c>
    </row>
    <row r="2095" spans="1:14" x14ac:dyDescent="0.2">
      <c r="A2095" t="s">
        <v>950</v>
      </c>
      <c r="B2095">
        <v>2000</v>
      </c>
      <c r="C2095">
        <v>98.013999999999996</v>
      </c>
      <c r="D2095">
        <v>98.195400000000006</v>
      </c>
      <c r="E2095">
        <v>98.211799999999997</v>
      </c>
      <c r="F2095">
        <v>98.557000000000002</v>
      </c>
      <c r="G2095">
        <v>96.972200000000001</v>
      </c>
      <c r="H2095">
        <v>96.604799999999997</v>
      </c>
      <c r="I2095">
        <v>97.041700000000006</v>
      </c>
      <c r="J2095">
        <v>96.320700000000002</v>
      </c>
      <c r="K2095">
        <v>96.432699999999997</v>
      </c>
      <c r="L2095">
        <v>96.007199999999997</v>
      </c>
      <c r="M2095">
        <v>95.761700000000005</v>
      </c>
      <c r="N2095">
        <v>94.487700000000004</v>
      </c>
    </row>
    <row r="2096" spans="1:14" x14ac:dyDescent="0.2">
      <c r="A2096" t="s">
        <v>950</v>
      </c>
      <c r="B2096">
        <v>2001</v>
      </c>
      <c r="C2096">
        <v>94.768000000000001</v>
      </c>
      <c r="D2096">
        <v>93.859899999999996</v>
      </c>
      <c r="E2096">
        <v>93.987499999999997</v>
      </c>
      <c r="F2096">
        <v>93.790199999999999</v>
      </c>
      <c r="G2096">
        <v>93.212199999999996</v>
      </c>
      <c r="H2096">
        <v>92.570999999999998</v>
      </c>
      <c r="I2096">
        <v>92.632099999999994</v>
      </c>
      <c r="J2096">
        <v>91.523600000000002</v>
      </c>
      <c r="K2096">
        <v>91.523300000000006</v>
      </c>
      <c r="L2096">
        <v>90.421999999999997</v>
      </c>
      <c r="M2096">
        <v>90.317999999999998</v>
      </c>
      <c r="N2096">
        <v>91.113600000000005</v>
      </c>
    </row>
    <row r="2097" spans="1:14" x14ac:dyDescent="0.2">
      <c r="A2097" t="s">
        <v>950</v>
      </c>
      <c r="B2097">
        <v>2002</v>
      </c>
      <c r="C2097">
        <v>90.921199999999999</v>
      </c>
      <c r="D2097">
        <v>91.2864</v>
      </c>
      <c r="E2097">
        <v>92.520099999999999</v>
      </c>
      <c r="F2097">
        <v>92.502499999999998</v>
      </c>
      <c r="G2097">
        <v>93.063000000000002</v>
      </c>
      <c r="H2097">
        <v>93.700400000000002</v>
      </c>
      <c r="I2097">
        <v>92.326999999999998</v>
      </c>
      <c r="J2097">
        <v>92.851600000000005</v>
      </c>
      <c r="K2097">
        <v>93.462000000000003</v>
      </c>
      <c r="L2097">
        <v>93.096800000000002</v>
      </c>
      <c r="M2097">
        <v>93.085300000000004</v>
      </c>
      <c r="N2097">
        <v>92.3523</v>
      </c>
    </row>
    <row r="2098" spans="1:14" x14ac:dyDescent="0.2">
      <c r="A2098" t="s">
        <v>950</v>
      </c>
      <c r="B2098">
        <v>2003</v>
      </c>
      <c r="C2098">
        <v>92.731700000000004</v>
      </c>
      <c r="D2098">
        <v>92.122699999999995</v>
      </c>
      <c r="E2098">
        <v>91.832999999999998</v>
      </c>
      <c r="F2098">
        <v>90.752799999999993</v>
      </c>
      <c r="G2098">
        <v>91.9696</v>
      </c>
      <c r="H2098">
        <v>92.265500000000003</v>
      </c>
      <c r="I2098">
        <v>91.8887</v>
      </c>
      <c r="J2098">
        <v>92.370500000000007</v>
      </c>
      <c r="K2098">
        <v>92.0642</v>
      </c>
      <c r="L2098">
        <v>92.561199999999999</v>
      </c>
      <c r="M2098">
        <v>93.662000000000006</v>
      </c>
      <c r="N2098">
        <v>93.516499999999994</v>
      </c>
    </row>
    <row r="2099" spans="1:14" x14ac:dyDescent="0.2">
      <c r="A2099" t="s">
        <v>950</v>
      </c>
      <c r="B2099">
        <v>2004</v>
      </c>
      <c r="C2099">
        <v>93.704400000000007</v>
      </c>
      <c r="D2099">
        <v>93.634600000000006</v>
      </c>
      <c r="E2099">
        <v>93.590699999999998</v>
      </c>
      <c r="F2099">
        <v>93.516000000000005</v>
      </c>
      <c r="G2099">
        <v>94.479900000000001</v>
      </c>
      <c r="H2099">
        <v>93.921400000000006</v>
      </c>
      <c r="I2099">
        <v>95.063900000000004</v>
      </c>
      <c r="J2099">
        <v>95.052899999999994</v>
      </c>
      <c r="K2099">
        <v>94.240700000000004</v>
      </c>
      <c r="L2099">
        <v>95.781000000000006</v>
      </c>
      <c r="M2099">
        <v>95.471599999999995</v>
      </c>
      <c r="N2099">
        <v>95.453100000000006</v>
      </c>
    </row>
    <row r="2100" spans="1:14" x14ac:dyDescent="0.2">
      <c r="A2100" t="s">
        <v>950</v>
      </c>
      <c r="B2100">
        <v>2005</v>
      </c>
      <c r="C2100">
        <v>96.638099999999994</v>
      </c>
      <c r="D2100">
        <v>97.450299999999999</v>
      </c>
      <c r="E2100">
        <v>96.460700000000003</v>
      </c>
      <c r="F2100">
        <v>98.103300000000004</v>
      </c>
      <c r="G2100">
        <v>98.349699999999999</v>
      </c>
      <c r="H2100">
        <v>97.5214</v>
      </c>
      <c r="I2100">
        <v>98.310599999999994</v>
      </c>
      <c r="J2100">
        <v>98.584599999999995</v>
      </c>
      <c r="K2100">
        <v>99.899799999999999</v>
      </c>
      <c r="L2100">
        <v>101.7208</v>
      </c>
      <c r="M2100">
        <v>102.31619999999999</v>
      </c>
      <c r="N2100">
        <v>103.30840000000001</v>
      </c>
    </row>
    <row r="2101" spans="1:14" x14ac:dyDescent="0.2">
      <c r="A2101" t="s">
        <v>950</v>
      </c>
      <c r="B2101">
        <v>2006</v>
      </c>
      <c r="C2101">
        <v>104.2008</v>
      </c>
      <c r="D2101">
        <v>103.554</v>
      </c>
      <c r="E2101">
        <v>103.0958</v>
      </c>
      <c r="F2101">
        <v>102.40389999999999</v>
      </c>
      <c r="G2101">
        <v>101.4584</v>
      </c>
      <c r="H2101">
        <v>100.88379999999999</v>
      </c>
      <c r="I2101">
        <v>101.2473</v>
      </c>
      <c r="J2101">
        <v>100.43940000000001</v>
      </c>
      <c r="K2101">
        <v>100.13209999999999</v>
      </c>
      <c r="L2101">
        <v>98.873500000000007</v>
      </c>
      <c r="M2101">
        <v>98.424899999999994</v>
      </c>
      <c r="N2101">
        <v>101.4136</v>
      </c>
    </row>
    <row r="2102" spans="1:14" x14ac:dyDescent="0.2">
      <c r="A2102" t="s">
        <v>950</v>
      </c>
      <c r="B2102">
        <v>2007</v>
      </c>
      <c r="C2102">
        <v>99.997399999999999</v>
      </c>
      <c r="D2102">
        <v>99.705600000000004</v>
      </c>
      <c r="E2102">
        <v>100.7612</v>
      </c>
      <c r="F2102">
        <v>100.85680000000001</v>
      </c>
      <c r="G2102">
        <v>100.7176</v>
      </c>
      <c r="H2102">
        <v>101.24769999999999</v>
      </c>
      <c r="I2102">
        <v>100.7811</v>
      </c>
      <c r="J2102">
        <v>100.0231</v>
      </c>
      <c r="K2102">
        <v>99.939400000000006</v>
      </c>
      <c r="L2102">
        <v>98.616200000000006</v>
      </c>
      <c r="M2102">
        <v>98.340299999999999</v>
      </c>
      <c r="N2102">
        <v>99.013599999999997</v>
      </c>
    </row>
    <row r="2103" spans="1:14" x14ac:dyDescent="0.2">
      <c r="A2103" t="s">
        <v>950</v>
      </c>
      <c r="B2103">
        <v>2008</v>
      </c>
      <c r="C2103">
        <v>98.735299999999995</v>
      </c>
      <c r="D2103">
        <v>96.859300000000005</v>
      </c>
      <c r="E2103">
        <v>95.313900000000004</v>
      </c>
      <c r="F2103">
        <v>93.583699999999993</v>
      </c>
      <c r="G2103">
        <v>92.6845</v>
      </c>
      <c r="H2103">
        <v>91.689099999999996</v>
      </c>
      <c r="I2103">
        <v>91.420500000000004</v>
      </c>
      <c r="J2103">
        <v>89.479699999999994</v>
      </c>
      <c r="K2103">
        <v>87.407200000000003</v>
      </c>
      <c r="L2103">
        <v>85.926599999999993</v>
      </c>
      <c r="M2103">
        <v>81.758600000000001</v>
      </c>
      <c r="N2103">
        <v>77.614199999999997</v>
      </c>
    </row>
    <row r="2104" spans="1:14" x14ac:dyDescent="0.2">
      <c r="A2104" t="s">
        <v>950</v>
      </c>
      <c r="B2104">
        <v>2009</v>
      </c>
      <c r="C2104">
        <v>75.066100000000006</v>
      </c>
      <c r="D2104">
        <v>73.721999999999994</v>
      </c>
      <c r="E2104">
        <v>71.262799999999999</v>
      </c>
      <c r="F2104">
        <v>69.757599999999996</v>
      </c>
      <c r="G2104">
        <v>69.464200000000005</v>
      </c>
      <c r="H2104">
        <v>69.269599999999997</v>
      </c>
      <c r="I2104">
        <v>69.029700000000005</v>
      </c>
      <c r="J2104">
        <v>68.981899999999996</v>
      </c>
      <c r="K2104">
        <v>68.3399</v>
      </c>
      <c r="L2104">
        <v>67.139099999999999</v>
      </c>
      <c r="M2104">
        <v>68.296300000000002</v>
      </c>
      <c r="N2104">
        <v>67.082999999999998</v>
      </c>
    </row>
    <row r="2105" spans="1:14" x14ac:dyDescent="0.2">
      <c r="A2105" t="s">
        <v>950</v>
      </c>
      <c r="B2105">
        <v>2010</v>
      </c>
      <c r="C2105">
        <v>68.328199999999995</v>
      </c>
      <c r="D2105">
        <v>68.503</v>
      </c>
      <c r="E2105">
        <v>70.028099999999995</v>
      </c>
      <c r="F2105">
        <v>72.714100000000002</v>
      </c>
      <c r="G2105">
        <v>73.149600000000007</v>
      </c>
      <c r="H2105">
        <v>73.404600000000002</v>
      </c>
      <c r="I2105">
        <v>73.118499999999997</v>
      </c>
      <c r="J2105">
        <v>73.615399999999994</v>
      </c>
      <c r="K2105">
        <v>73.628799999999998</v>
      </c>
      <c r="L2105">
        <v>74.085599999999999</v>
      </c>
      <c r="M2105">
        <v>74.775899999999993</v>
      </c>
      <c r="N2105">
        <v>74.238799999999998</v>
      </c>
    </row>
    <row r="2106" spans="1:14" x14ac:dyDescent="0.2">
      <c r="A2106" t="s">
        <v>950</v>
      </c>
      <c r="B2106">
        <v>2011</v>
      </c>
      <c r="C2106">
        <v>74.709500000000006</v>
      </c>
      <c r="D2106">
        <v>74.180899999999994</v>
      </c>
      <c r="E2106">
        <v>75.003100000000003</v>
      </c>
      <c r="F2106">
        <v>74.822400000000002</v>
      </c>
      <c r="G2106">
        <v>76.152900000000002</v>
      </c>
      <c r="H2106">
        <v>76.156999999999996</v>
      </c>
      <c r="I2106">
        <v>77.078900000000004</v>
      </c>
      <c r="J2106">
        <v>76.697299999999998</v>
      </c>
      <c r="K2106">
        <v>76.967500000000001</v>
      </c>
      <c r="L2106">
        <v>77.216399999999993</v>
      </c>
      <c r="M2106">
        <v>77.534099999999995</v>
      </c>
    </row>
    <row r="2107" spans="1:14" x14ac:dyDescent="0.2">
      <c r="A2107" t="s">
        <v>951</v>
      </c>
      <c r="B2107" t="s">
        <v>616</v>
      </c>
      <c r="C2107" t="s">
        <v>952</v>
      </c>
      <c r="D2107" t="s">
        <v>953</v>
      </c>
      <c r="E2107" t="s">
        <v>954</v>
      </c>
      <c r="F2107" t="s">
        <v>955</v>
      </c>
      <c r="G2107" t="s">
        <v>956</v>
      </c>
      <c r="H2107" t="s">
        <v>957</v>
      </c>
      <c r="I2107" t="s">
        <v>958</v>
      </c>
      <c r="J2107" t="s">
        <v>959</v>
      </c>
    </row>
    <row r="2108" spans="1:14" x14ac:dyDescent="0.2">
      <c r="A2108" t="s">
        <v>960</v>
      </c>
      <c r="B2108">
        <v>1986</v>
      </c>
      <c r="C2108">
        <v>74.840299999999999</v>
      </c>
      <c r="D2108">
        <v>74.346699999999998</v>
      </c>
      <c r="E2108">
        <v>74.090500000000006</v>
      </c>
      <c r="F2108">
        <v>75.011200000000002</v>
      </c>
      <c r="G2108">
        <v>75.455799999999996</v>
      </c>
      <c r="H2108">
        <v>75.451300000000003</v>
      </c>
      <c r="I2108">
        <v>75.564999999999998</v>
      </c>
      <c r="J2108">
        <v>75.915099999999995</v>
      </c>
      <c r="K2108">
        <v>76.209800000000001</v>
      </c>
      <c r="L2108">
        <v>76.662800000000004</v>
      </c>
      <c r="M2108">
        <v>76.566800000000001</v>
      </c>
      <c r="N2108">
        <v>77.343999999999994</v>
      </c>
    </row>
    <row r="2109" spans="1:14" x14ac:dyDescent="0.2">
      <c r="A2109" t="s">
        <v>960</v>
      </c>
      <c r="B2109">
        <v>1987</v>
      </c>
      <c r="C2109">
        <v>76.820800000000006</v>
      </c>
      <c r="D2109">
        <v>77.513499999999993</v>
      </c>
      <c r="E2109">
        <v>77.836100000000002</v>
      </c>
      <c r="F2109">
        <v>78.766099999999994</v>
      </c>
      <c r="G2109">
        <v>79.574100000000001</v>
      </c>
      <c r="H2109">
        <v>80.003900000000002</v>
      </c>
      <c r="I2109">
        <v>80.506399999999999</v>
      </c>
      <c r="J2109">
        <v>80.769800000000004</v>
      </c>
      <c r="K2109">
        <v>81.091300000000004</v>
      </c>
      <c r="L2109">
        <v>81.668499999999995</v>
      </c>
      <c r="M2109">
        <v>81.893000000000001</v>
      </c>
      <c r="N2109">
        <v>82.098299999999995</v>
      </c>
    </row>
    <row r="2110" spans="1:14" x14ac:dyDescent="0.2">
      <c r="A2110" t="s">
        <v>960</v>
      </c>
      <c r="B2110">
        <v>1988</v>
      </c>
      <c r="C2110">
        <v>82.294700000000006</v>
      </c>
      <c r="D2110">
        <v>82.702100000000002</v>
      </c>
      <c r="E2110">
        <v>82.583500000000001</v>
      </c>
      <c r="F2110">
        <v>82.854299999999995</v>
      </c>
      <c r="G2110">
        <v>82.249799999999993</v>
      </c>
      <c r="H2110">
        <v>82.091999999999999</v>
      </c>
      <c r="I2110">
        <v>82.460599999999999</v>
      </c>
      <c r="J2110">
        <v>82.707999999999998</v>
      </c>
      <c r="K2110">
        <v>82.604299999999995</v>
      </c>
      <c r="L2110">
        <v>82.9953</v>
      </c>
      <c r="M2110">
        <v>83.103999999999999</v>
      </c>
      <c r="N2110">
        <v>83.275999999999996</v>
      </c>
    </row>
    <row r="2111" spans="1:14" x14ac:dyDescent="0.2">
      <c r="A2111" t="s">
        <v>960</v>
      </c>
      <c r="B2111">
        <v>1989</v>
      </c>
      <c r="C2111">
        <v>83.382099999999994</v>
      </c>
      <c r="D2111">
        <v>83.460300000000004</v>
      </c>
      <c r="E2111">
        <v>83.638499999999993</v>
      </c>
      <c r="F2111">
        <v>83.287999999999997</v>
      </c>
      <c r="G2111">
        <v>83.069000000000003</v>
      </c>
      <c r="H2111">
        <v>83.185400000000001</v>
      </c>
      <c r="I2111">
        <v>82.512900000000002</v>
      </c>
      <c r="J2111">
        <v>82.781099999999995</v>
      </c>
      <c r="K2111">
        <v>83.028800000000004</v>
      </c>
      <c r="L2111">
        <v>83.109499999999997</v>
      </c>
      <c r="M2111">
        <v>83.269800000000004</v>
      </c>
      <c r="N2111">
        <v>83.118499999999997</v>
      </c>
    </row>
    <row r="2112" spans="1:14" x14ac:dyDescent="0.2">
      <c r="A2112" t="s">
        <v>960</v>
      </c>
      <c r="B2112">
        <v>1990</v>
      </c>
      <c r="C2112">
        <v>84.382999999999996</v>
      </c>
      <c r="D2112">
        <v>84.725399999999993</v>
      </c>
      <c r="E2112">
        <v>84.888000000000005</v>
      </c>
      <c r="F2112">
        <v>84.725899999999996</v>
      </c>
      <c r="G2112">
        <v>85.1554</v>
      </c>
      <c r="H2112">
        <v>84.962500000000006</v>
      </c>
      <c r="I2112">
        <v>84.944500000000005</v>
      </c>
      <c r="J2112">
        <v>85.045199999999994</v>
      </c>
      <c r="K2112">
        <v>84.762100000000004</v>
      </c>
      <c r="L2112">
        <v>84.590999999999994</v>
      </c>
      <c r="M2112">
        <v>84.336100000000002</v>
      </c>
      <c r="N2112">
        <v>83.788600000000002</v>
      </c>
    </row>
    <row r="2113" spans="1:14" x14ac:dyDescent="0.2">
      <c r="A2113" t="s">
        <v>960</v>
      </c>
      <c r="B2113">
        <v>1991</v>
      </c>
      <c r="C2113">
        <v>83.014200000000002</v>
      </c>
      <c r="D2113">
        <v>82.486900000000006</v>
      </c>
      <c r="E2113">
        <v>81.318200000000004</v>
      </c>
      <c r="F2113">
        <v>81.700100000000006</v>
      </c>
      <c r="G2113">
        <v>81.879499999999993</v>
      </c>
      <c r="H2113">
        <v>82.468100000000007</v>
      </c>
      <c r="I2113">
        <v>81.979500000000002</v>
      </c>
      <c r="J2113">
        <v>82.662099999999995</v>
      </c>
      <c r="K2113">
        <v>83.1053</v>
      </c>
      <c r="L2113">
        <v>82.935100000000006</v>
      </c>
      <c r="M2113">
        <v>82.876400000000004</v>
      </c>
      <c r="N2113">
        <v>82.941699999999997</v>
      </c>
    </row>
    <row r="2114" spans="1:14" x14ac:dyDescent="0.2">
      <c r="A2114" t="s">
        <v>960</v>
      </c>
      <c r="B2114">
        <v>1992</v>
      </c>
      <c r="C2114">
        <v>83.150199999999998</v>
      </c>
      <c r="D2114">
        <v>82.933099999999996</v>
      </c>
      <c r="E2114">
        <v>83.631699999999995</v>
      </c>
      <c r="F2114">
        <v>84.085800000000006</v>
      </c>
      <c r="G2114">
        <v>84.197000000000003</v>
      </c>
      <c r="H2114">
        <v>84.461600000000004</v>
      </c>
      <c r="I2114">
        <v>85.045299999999997</v>
      </c>
      <c r="J2114">
        <v>84.900899999999993</v>
      </c>
      <c r="K2114">
        <v>85.034700000000001</v>
      </c>
      <c r="L2114">
        <v>84.986199999999997</v>
      </c>
      <c r="M2114">
        <v>85.2042</v>
      </c>
      <c r="N2114">
        <v>85.328599999999994</v>
      </c>
    </row>
    <row r="2115" spans="1:14" x14ac:dyDescent="0.2">
      <c r="A2115" t="s">
        <v>960</v>
      </c>
      <c r="B2115">
        <v>1993</v>
      </c>
      <c r="C2115">
        <v>86.027299999999997</v>
      </c>
      <c r="D2115">
        <v>86.227699999999999</v>
      </c>
      <c r="E2115">
        <v>86.334400000000002</v>
      </c>
      <c r="F2115">
        <v>86.907899999999998</v>
      </c>
      <c r="G2115">
        <v>86.824100000000001</v>
      </c>
      <c r="H2115">
        <v>86.463200000000001</v>
      </c>
      <c r="I2115">
        <v>86.472099999999998</v>
      </c>
      <c r="J2115">
        <v>86.525899999999993</v>
      </c>
      <c r="K2115">
        <v>86.780799999999999</v>
      </c>
      <c r="L2115">
        <v>86.854200000000006</v>
      </c>
      <c r="M2115">
        <v>87.046099999999996</v>
      </c>
      <c r="N2115">
        <v>87.396500000000003</v>
      </c>
    </row>
    <row r="2116" spans="1:14" x14ac:dyDescent="0.2">
      <c r="A2116" t="s">
        <v>960</v>
      </c>
      <c r="B2116">
        <v>1994</v>
      </c>
      <c r="C2116">
        <v>87.436800000000005</v>
      </c>
      <c r="D2116">
        <v>87.447199999999995</v>
      </c>
      <c r="E2116">
        <v>88.562399999999997</v>
      </c>
      <c r="F2116">
        <v>88.488399999999999</v>
      </c>
      <c r="G2116">
        <v>88.78</v>
      </c>
      <c r="H2116">
        <v>88.885199999999998</v>
      </c>
      <c r="I2116">
        <v>88.743300000000005</v>
      </c>
      <c r="J2116">
        <v>89.048000000000002</v>
      </c>
      <c r="K2116">
        <v>89.535899999999998</v>
      </c>
      <c r="L2116">
        <v>90.161900000000003</v>
      </c>
      <c r="M2116">
        <v>90.492599999999996</v>
      </c>
      <c r="N2116">
        <v>90.881200000000007</v>
      </c>
    </row>
    <row r="2117" spans="1:14" x14ac:dyDescent="0.2">
      <c r="A2117" t="s">
        <v>960</v>
      </c>
      <c r="B2117">
        <v>1995</v>
      </c>
      <c r="C2117">
        <v>91.080200000000005</v>
      </c>
      <c r="D2117">
        <v>90.900099999999995</v>
      </c>
      <c r="E2117">
        <v>90.824200000000005</v>
      </c>
      <c r="F2117">
        <v>90.59</v>
      </c>
      <c r="G2117">
        <v>90.649600000000007</v>
      </c>
      <c r="H2117">
        <v>90.924899999999994</v>
      </c>
      <c r="I2117">
        <v>90.648700000000005</v>
      </c>
      <c r="J2117">
        <v>91.227099999999993</v>
      </c>
      <c r="K2117">
        <v>91.411600000000007</v>
      </c>
      <c r="L2117">
        <v>91.366799999999998</v>
      </c>
      <c r="M2117">
        <v>91.463499999999996</v>
      </c>
      <c r="N2117">
        <v>91.105900000000005</v>
      </c>
    </row>
    <row r="2118" spans="1:14" x14ac:dyDescent="0.2">
      <c r="A2118" t="s">
        <v>960</v>
      </c>
      <c r="B2118">
        <v>1996</v>
      </c>
      <c r="C2118">
        <v>90.3232</v>
      </c>
      <c r="D2118">
        <v>91.009500000000003</v>
      </c>
      <c r="E2118">
        <v>91.179000000000002</v>
      </c>
      <c r="F2118">
        <v>91.086299999999994</v>
      </c>
      <c r="G2118">
        <v>91.823800000000006</v>
      </c>
      <c r="H2118">
        <v>92.163399999999996</v>
      </c>
      <c r="I2118">
        <v>92.445599999999999</v>
      </c>
      <c r="J2118">
        <v>93.143000000000001</v>
      </c>
      <c r="K2118">
        <v>93.325500000000005</v>
      </c>
      <c r="L2118">
        <v>93.274100000000004</v>
      </c>
      <c r="M2118">
        <v>93.721000000000004</v>
      </c>
      <c r="N2118">
        <v>94.185599999999994</v>
      </c>
    </row>
    <row r="2119" spans="1:14" x14ac:dyDescent="0.2">
      <c r="A2119" t="s">
        <v>960</v>
      </c>
      <c r="B2119">
        <v>1997</v>
      </c>
      <c r="C2119">
        <v>94.2761</v>
      </c>
      <c r="D2119">
        <v>95.368200000000002</v>
      </c>
      <c r="E2119">
        <v>95.936199999999999</v>
      </c>
      <c r="F2119">
        <v>95.6631</v>
      </c>
      <c r="G2119">
        <v>96.144199999999998</v>
      </c>
      <c r="H2119">
        <v>96.437399999999997</v>
      </c>
      <c r="I2119">
        <v>96.803700000000006</v>
      </c>
      <c r="J2119">
        <v>97.507400000000004</v>
      </c>
      <c r="K2119">
        <v>98.075500000000005</v>
      </c>
      <c r="L2119">
        <v>98.4876</v>
      </c>
      <c r="M2119">
        <v>99.299499999999995</v>
      </c>
      <c r="N2119">
        <v>99.507800000000003</v>
      </c>
    </row>
    <row r="2120" spans="1:14" x14ac:dyDescent="0.2">
      <c r="A2120" t="s">
        <v>960</v>
      </c>
      <c r="B2120">
        <v>1998</v>
      </c>
      <c r="C2120">
        <v>99.780900000000003</v>
      </c>
      <c r="D2120">
        <v>100.2435</v>
      </c>
      <c r="E2120">
        <v>100.3712</v>
      </c>
      <c r="F2120">
        <v>100.33199999999999</v>
      </c>
      <c r="G2120">
        <v>101.06310000000001</v>
      </c>
      <c r="H2120">
        <v>100.84</v>
      </c>
      <c r="I2120">
        <v>100.9812</v>
      </c>
      <c r="J2120">
        <v>101.3922</v>
      </c>
      <c r="K2120">
        <v>100.8173</v>
      </c>
      <c r="L2120">
        <v>101.2182</v>
      </c>
      <c r="M2120">
        <v>101.3004</v>
      </c>
      <c r="N2120">
        <v>101.1925</v>
      </c>
    </row>
    <row r="2121" spans="1:14" x14ac:dyDescent="0.2">
      <c r="A2121" t="s">
        <v>960</v>
      </c>
      <c r="B2121">
        <v>1999</v>
      </c>
      <c r="C2121">
        <v>101.36839999999999</v>
      </c>
      <c r="D2121">
        <v>101.37990000000001</v>
      </c>
      <c r="E2121">
        <v>101.21040000000001</v>
      </c>
      <c r="F2121">
        <v>101.0172</v>
      </c>
      <c r="G2121">
        <v>101.762</v>
      </c>
      <c r="H2121">
        <v>101.2757</v>
      </c>
      <c r="I2121">
        <v>101.1872</v>
      </c>
      <c r="J2121">
        <v>101.7214</v>
      </c>
      <c r="K2121">
        <v>101.71769999999999</v>
      </c>
      <c r="L2121">
        <v>102.4802</v>
      </c>
      <c r="M2121">
        <v>103.14660000000001</v>
      </c>
      <c r="N2121">
        <v>103.4378</v>
      </c>
    </row>
    <row r="2122" spans="1:14" x14ac:dyDescent="0.2">
      <c r="A2122" t="s">
        <v>960</v>
      </c>
      <c r="B2122">
        <v>2000</v>
      </c>
      <c r="C2122">
        <v>103.31100000000001</v>
      </c>
      <c r="D2122">
        <v>103.2058</v>
      </c>
      <c r="E2122">
        <v>103.44110000000001</v>
      </c>
      <c r="F2122">
        <v>104.4425</v>
      </c>
      <c r="G2122">
        <v>103.3323</v>
      </c>
      <c r="H2122">
        <v>103.2898</v>
      </c>
      <c r="I2122">
        <v>103.5902</v>
      </c>
      <c r="J2122">
        <v>102.3824</v>
      </c>
      <c r="K2122">
        <v>102.3028</v>
      </c>
      <c r="L2122">
        <v>101.90130000000001</v>
      </c>
      <c r="M2122">
        <v>101.262</v>
      </c>
      <c r="N2122">
        <v>100.38200000000001</v>
      </c>
    </row>
    <row r="2123" spans="1:14" x14ac:dyDescent="0.2">
      <c r="A2123" t="s">
        <v>960</v>
      </c>
      <c r="B2123">
        <v>2001</v>
      </c>
      <c r="C2123">
        <v>100.33880000000001</v>
      </c>
      <c r="D2123">
        <v>99.124399999999994</v>
      </c>
      <c r="E2123">
        <v>98.258200000000002</v>
      </c>
      <c r="F2123">
        <v>97.864900000000006</v>
      </c>
      <c r="G2123">
        <v>96.858699999999999</v>
      </c>
      <c r="H2123">
        <v>96.085599999999999</v>
      </c>
      <c r="I2123">
        <v>96.603899999999996</v>
      </c>
      <c r="J2123">
        <v>95.746099999999998</v>
      </c>
      <c r="K2123">
        <v>96.027100000000004</v>
      </c>
      <c r="L2123">
        <v>95.264899999999997</v>
      </c>
      <c r="M2123">
        <v>94.742999999999995</v>
      </c>
      <c r="N2123">
        <v>95.1631</v>
      </c>
    </row>
    <row r="2124" spans="1:14" x14ac:dyDescent="0.2">
      <c r="A2124" t="s">
        <v>960</v>
      </c>
      <c r="B2124">
        <v>2002</v>
      </c>
      <c r="C2124">
        <v>94.823700000000002</v>
      </c>
      <c r="D2124">
        <v>94.568100000000001</v>
      </c>
      <c r="E2124">
        <v>95.686199999999999</v>
      </c>
      <c r="F2124">
        <v>95.722499999999997</v>
      </c>
      <c r="G2124">
        <v>96.502399999999994</v>
      </c>
      <c r="H2124">
        <v>97.374099999999999</v>
      </c>
      <c r="I2124">
        <v>96.804299999999998</v>
      </c>
      <c r="J2124">
        <v>97.37</v>
      </c>
      <c r="K2124">
        <v>97.455799999999996</v>
      </c>
      <c r="L2124">
        <v>97.3232</v>
      </c>
      <c r="M2124">
        <v>97.306100000000001</v>
      </c>
      <c r="N2124">
        <v>97.219800000000006</v>
      </c>
    </row>
    <row r="2125" spans="1:14" x14ac:dyDescent="0.2">
      <c r="A2125" t="s">
        <v>960</v>
      </c>
      <c r="B2125">
        <v>2003</v>
      </c>
      <c r="C2125">
        <v>96.978399999999993</v>
      </c>
      <c r="D2125">
        <v>97.101600000000005</v>
      </c>
      <c r="E2125">
        <v>97.592699999999994</v>
      </c>
      <c r="F2125">
        <v>95.849199999999996</v>
      </c>
      <c r="G2125">
        <v>96.301900000000003</v>
      </c>
      <c r="H2125">
        <v>96.416399999999996</v>
      </c>
      <c r="I2125">
        <v>95.925200000000004</v>
      </c>
      <c r="J2125">
        <v>95.656700000000001</v>
      </c>
      <c r="K2125">
        <v>95.381299999999996</v>
      </c>
      <c r="L2125">
        <v>95.555300000000003</v>
      </c>
      <c r="M2125">
        <v>96.130499999999998</v>
      </c>
      <c r="N2125">
        <v>95.456500000000005</v>
      </c>
    </row>
    <row r="2126" spans="1:14" x14ac:dyDescent="0.2">
      <c r="A2126" t="s">
        <v>960</v>
      </c>
      <c r="B2126">
        <v>2004</v>
      </c>
      <c r="C2126">
        <v>95.683499999999995</v>
      </c>
      <c r="D2126">
        <v>96.497699999999995</v>
      </c>
      <c r="E2126">
        <v>95.747</v>
      </c>
      <c r="F2126">
        <v>96.210099999999997</v>
      </c>
      <c r="G2126">
        <v>97.1721</v>
      </c>
      <c r="H2126">
        <v>96.6678</v>
      </c>
      <c r="I2126">
        <v>97.354799999999997</v>
      </c>
      <c r="J2126">
        <v>97.638400000000004</v>
      </c>
      <c r="K2126">
        <v>96.592500000000001</v>
      </c>
      <c r="L2126">
        <v>97.419499999999999</v>
      </c>
      <c r="M2126">
        <v>97.403400000000005</v>
      </c>
      <c r="N2126">
        <v>98.051299999999998</v>
      </c>
    </row>
    <row r="2127" spans="1:14" x14ac:dyDescent="0.2">
      <c r="A2127" t="s">
        <v>960</v>
      </c>
      <c r="B2127">
        <v>2005</v>
      </c>
      <c r="C2127">
        <v>99.619500000000002</v>
      </c>
      <c r="D2127">
        <v>99.342699999999994</v>
      </c>
      <c r="E2127">
        <v>98.922300000000007</v>
      </c>
      <c r="F2127">
        <v>99.138499999999993</v>
      </c>
      <c r="G2127">
        <v>99.608999999999995</v>
      </c>
      <c r="H2127">
        <v>98.793000000000006</v>
      </c>
      <c r="I2127">
        <v>98.944400000000002</v>
      </c>
      <c r="J2127">
        <v>98.865899999999996</v>
      </c>
      <c r="K2127">
        <v>98.796300000000002</v>
      </c>
      <c r="L2127">
        <v>99.7149</v>
      </c>
      <c r="M2127">
        <v>99.480900000000005</v>
      </c>
      <c r="N2127">
        <v>99.678100000000001</v>
      </c>
    </row>
    <row r="2128" spans="1:14" x14ac:dyDescent="0.2">
      <c r="A2128" t="s">
        <v>960</v>
      </c>
      <c r="B2128">
        <v>2006</v>
      </c>
      <c r="C2128">
        <v>100.508</v>
      </c>
      <c r="D2128">
        <v>99.996799999999993</v>
      </c>
      <c r="E2128">
        <v>99.6648</v>
      </c>
      <c r="F2128">
        <v>100.4633</v>
      </c>
      <c r="G2128">
        <v>99.370199999999997</v>
      </c>
      <c r="H2128">
        <v>99.390500000000003</v>
      </c>
      <c r="I2128">
        <v>99.529700000000005</v>
      </c>
      <c r="J2128">
        <v>98.756299999999996</v>
      </c>
      <c r="K2128">
        <v>98.610500000000002</v>
      </c>
      <c r="L2128">
        <v>98.688000000000002</v>
      </c>
      <c r="M2128">
        <v>98.564899999999994</v>
      </c>
      <c r="N2128">
        <v>100.1489</v>
      </c>
    </row>
    <row r="2129" spans="1:14" x14ac:dyDescent="0.2">
      <c r="A2129" t="s">
        <v>960</v>
      </c>
      <c r="B2129">
        <v>2007</v>
      </c>
      <c r="C2129">
        <v>99.874099999999999</v>
      </c>
      <c r="D2129">
        <v>100.3141</v>
      </c>
      <c r="E2129">
        <v>100.5838</v>
      </c>
      <c r="F2129">
        <v>100.6994</v>
      </c>
      <c r="G2129">
        <v>100.2491</v>
      </c>
      <c r="H2129">
        <v>100.60509999999999</v>
      </c>
      <c r="I2129">
        <v>100.568</v>
      </c>
      <c r="J2129">
        <v>99.780900000000003</v>
      </c>
      <c r="K2129">
        <v>100.5247</v>
      </c>
      <c r="L2129">
        <v>99.091399999999993</v>
      </c>
      <c r="M2129">
        <v>98.753799999999998</v>
      </c>
      <c r="N2129">
        <v>98.955699999999993</v>
      </c>
    </row>
    <row r="2130" spans="1:14" x14ac:dyDescent="0.2">
      <c r="A2130" t="s">
        <v>960</v>
      </c>
      <c r="B2130">
        <v>2008</v>
      </c>
      <c r="C2130">
        <v>98.123699999999999</v>
      </c>
      <c r="D2130">
        <v>97.051599999999993</v>
      </c>
      <c r="E2130">
        <v>97.328800000000001</v>
      </c>
      <c r="F2130">
        <v>95.544300000000007</v>
      </c>
      <c r="G2130">
        <v>94.468599999999995</v>
      </c>
      <c r="H2130">
        <v>93.508700000000005</v>
      </c>
      <c r="I2130">
        <v>92.445999999999998</v>
      </c>
      <c r="J2130">
        <v>92.280799999999999</v>
      </c>
      <c r="K2130">
        <v>90.4803</v>
      </c>
      <c r="L2130">
        <v>89.660799999999995</v>
      </c>
      <c r="M2130">
        <v>87.701300000000003</v>
      </c>
      <c r="N2130">
        <v>84.636600000000001</v>
      </c>
    </row>
    <row r="2131" spans="1:14" x14ac:dyDescent="0.2">
      <c r="A2131" t="s">
        <v>960</v>
      </c>
      <c r="B2131">
        <v>2009</v>
      </c>
      <c r="C2131">
        <v>83.023700000000005</v>
      </c>
      <c r="D2131">
        <v>82.451700000000002</v>
      </c>
      <c r="E2131">
        <v>80.646699999999996</v>
      </c>
      <c r="F2131">
        <v>79.708600000000004</v>
      </c>
      <c r="G2131">
        <v>79.335899999999995</v>
      </c>
      <c r="H2131">
        <v>79.551299999999998</v>
      </c>
      <c r="I2131">
        <v>79.4529</v>
      </c>
      <c r="J2131">
        <v>79.879199999999997</v>
      </c>
      <c r="K2131">
        <v>79.358500000000006</v>
      </c>
      <c r="L2131">
        <v>79.5505</v>
      </c>
      <c r="M2131">
        <v>80.240600000000001</v>
      </c>
      <c r="N2131">
        <v>80.108800000000002</v>
      </c>
    </row>
    <row r="2132" spans="1:14" x14ac:dyDescent="0.2">
      <c r="A2132" t="s">
        <v>960</v>
      </c>
      <c r="B2132">
        <v>2010</v>
      </c>
      <c r="C2132">
        <v>80.590699999999998</v>
      </c>
      <c r="D2132">
        <v>79.806799999999996</v>
      </c>
      <c r="E2132">
        <v>79.859700000000004</v>
      </c>
      <c r="F2132">
        <v>80.341200000000001</v>
      </c>
      <c r="G2132">
        <v>81.302499999999995</v>
      </c>
      <c r="H2132">
        <v>80.915099999999995</v>
      </c>
      <c r="I2132">
        <v>81.086200000000005</v>
      </c>
      <c r="J2132">
        <v>81.068399999999997</v>
      </c>
      <c r="K2132">
        <v>80.602900000000005</v>
      </c>
      <c r="L2132">
        <v>80.382199999999997</v>
      </c>
      <c r="M2132">
        <v>80.750900000000001</v>
      </c>
      <c r="N2132">
        <v>80.922300000000007</v>
      </c>
    </row>
    <row r="2133" spans="1:14" x14ac:dyDescent="0.2">
      <c r="A2133" t="s">
        <v>960</v>
      </c>
      <c r="B2133">
        <v>2011</v>
      </c>
      <c r="C2133">
        <v>81.288499999999999</v>
      </c>
      <c r="D2133">
        <v>81.513599999999997</v>
      </c>
      <c r="E2133">
        <v>81.528300000000002</v>
      </c>
      <c r="F2133">
        <v>81.666200000000003</v>
      </c>
      <c r="G2133">
        <v>81.779200000000003</v>
      </c>
      <c r="H2133">
        <v>81.270200000000003</v>
      </c>
      <c r="I2133">
        <v>82.1995</v>
      </c>
      <c r="J2133">
        <v>82.406899999999993</v>
      </c>
      <c r="K2133">
        <v>83.13</v>
      </c>
      <c r="L2133">
        <v>83.326899999999995</v>
      </c>
      <c r="M2133">
        <v>82.292500000000004</v>
      </c>
    </row>
    <row r="2134" spans="1:14" x14ac:dyDescent="0.2">
      <c r="A2134" t="s">
        <v>961</v>
      </c>
      <c r="B2134" t="s">
        <v>623</v>
      </c>
      <c r="C2134" t="s">
        <v>962</v>
      </c>
      <c r="D2134" t="s">
        <v>963</v>
      </c>
      <c r="E2134" t="s">
        <v>964</v>
      </c>
      <c r="F2134" t="s">
        <v>965</v>
      </c>
      <c r="G2134" t="s">
        <v>966</v>
      </c>
      <c r="H2134" t="s">
        <v>967</v>
      </c>
      <c r="I2134" t="s">
        <v>912</v>
      </c>
      <c r="J2134" t="s">
        <v>913</v>
      </c>
      <c r="K2134" t="s">
        <v>568</v>
      </c>
    </row>
    <row r="2135" spans="1:14" x14ac:dyDescent="0.2">
      <c r="A2135" t="s">
        <v>968</v>
      </c>
      <c r="B2135">
        <v>1986</v>
      </c>
      <c r="C2135">
        <v>73.114000000000004</v>
      </c>
      <c r="D2135">
        <v>72.949399999999997</v>
      </c>
      <c r="E2135">
        <v>72.8142</v>
      </c>
      <c r="F2135">
        <v>72.9602</v>
      </c>
      <c r="G2135">
        <v>72.919700000000006</v>
      </c>
      <c r="H2135">
        <v>72.601600000000005</v>
      </c>
      <c r="I2135">
        <v>72.751300000000001</v>
      </c>
      <c r="J2135">
        <v>73.133899999999997</v>
      </c>
      <c r="K2135">
        <v>73.125299999999996</v>
      </c>
      <c r="L2135">
        <v>73.704800000000006</v>
      </c>
      <c r="M2135">
        <v>73.955600000000004</v>
      </c>
      <c r="N2135">
        <v>74.476399999999998</v>
      </c>
    </row>
    <row r="2136" spans="1:14" x14ac:dyDescent="0.2">
      <c r="A2136" t="s">
        <v>968</v>
      </c>
      <c r="B2136">
        <v>1987</v>
      </c>
      <c r="C2136">
        <v>73.889099999999999</v>
      </c>
      <c r="D2136">
        <v>74.933300000000003</v>
      </c>
      <c r="E2136">
        <v>75.1571</v>
      </c>
      <c r="F2136">
        <v>76.038700000000006</v>
      </c>
      <c r="G2136">
        <v>76.544899999999998</v>
      </c>
      <c r="H2136">
        <v>76.9572</v>
      </c>
      <c r="I2136">
        <v>77.636899999999997</v>
      </c>
      <c r="J2136">
        <v>77.996600000000001</v>
      </c>
      <c r="K2136">
        <v>78.2209</v>
      </c>
      <c r="L2136">
        <v>79.205399999999997</v>
      </c>
      <c r="M2136">
        <v>80.062299999999993</v>
      </c>
      <c r="N2136">
        <v>80.8369</v>
      </c>
    </row>
    <row r="2137" spans="1:14" x14ac:dyDescent="0.2">
      <c r="A2137" t="s">
        <v>968</v>
      </c>
      <c r="B2137">
        <v>1988</v>
      </c>
      <c r="C2137">
        <v>80.327200000000005</v>
      </c>
      <c r="D2137">
        <v>80.424499999999995</v>
      </c>
      <c r="E2137">
        <v>80.6006</v>
      </c>
      <c r="F2137">
        <v>81.161500000000004</v>
      </c>
      <c r="G2137">
        <v>80.923299999999998</v>
      </c>
      <c r="H2137">
        <v>80.930099999999996</v>
      </c>
      <c r="I2137">
        <v>81.432699999999997</v>
      </c>
      <c r="J2137">
        <v>81.364199999999997</v>
      </c>
      <c r="K2137">
        <v>81.581000000000003</v>
      </c>
      <c r="L2137">
        <v>81.919300000000007</v>
      </c>
      <c r="M2137">
        <v>82.188299999999998</v>
      </c>
      <c r="N2137">
        <v>82.516000000000005</v>
      </c>
    </row>
    <row r="2138" spans="1:14" x14ac:dyDescent="0.2">
      <c r="A2138" t="s">
        <v>968</v>
      </c>
      <c r="B2138">
        <v>1989</v>
      </c>
      <c r="C2138">
        <v>83.373500000000007</v>
      </c>
      <c r="D2138">
        <v>82.028999999999996</v>
      </c>
      <c r="E2138">
        <v>82.582800000000006</v>
      </c>
      <c r="F2138">
        <v>82.488200000000006</v>
      </c>
      <c r="G2138">
        <v>81.981200000000001</v>
      </c>
      <c r="H2138">
        <v>82.0351</v>
      </c>
      <c r="I2138">
        <v>81.571799999999996</v>
      </c>
      <c r="J2138">
        <v>81.421199999999999</v>
      </c>
      <c r="K2138">
        <v>81.097899999999996</v>
      </c>
      <c r="L2138">
        <v>81.238799999999998</v>
      </c>
      <c r="M2138">
        <v>81.009900000000002</v>
      </c>
      <c r="N2138">
        <v>80.42</v>
      </c>
    </row>
    <row r="2139" spans="1:14" x14ac:dyDescent="0.2">
      <c r="A2139" t="s">
        <v>968</v>
      </c>
      <c r="B2139">
        <v>1990</v>
      </c>
      <c r="C2139">
        <v>81.636099999999999</v>
      </c>
      <c r="D2139">
        <v>81.765299999999996</v>
      </c>
      <c r="E2139">
        <v>81.701400000000007</v>
      </c>
      <c r="F2139">
        <v>81.886600000000001</v>
      </c>
      <c r="G2139">
        <v>81.855099999999993</v>
      </c>
      <c r="H2139">
        <v>81.721199999999996</v>
      </c>
      <c r="I2139">
        <v>81.863100000000003</v>
      </c>
      <c r="J2139">
        <v>82.214100000000002</v>
      </c>
      <c r="K2139">
        <v>81.803799999999995</v>
      </c>
      <c r="L2139">
        <v>81.236599999999996</v>
      </c>
      <c r="M2139">
        <v>80.862099999999998</v>
      </c>
      <c r="N2139">
        <v>80.031599999999997</v>
      </c>
    </row>
    <row r="2140" spans="1:14" x14ac:dyDescent="0.2">
      <c r="A2140" t="s">
        <v>968</v>
      </c>
      <c r="B2140">
        <v>1991</v>
      </c>
      <c r="C2140">
        <v>78.881600000000006</v>
      </c>
      <c r="D2140">
        <v>78.590199999999996</v>
      </c>
      <c r="E2140">
        <v>77.412800000000004</v>
      </c>
      <c r="F2140">
        <v>77.911600000000007</v>
      </c>
      <c r="G2140">
        <v>78.006699999999995</v>
      </c>
      <c r="H2140">
        <v>78.636300000000006</v>
      </c>
      <c r="I2140">
        <v>79.246200000000002</v>
      </c>
      <c r="J2140">
        <v>79.675200000000004</v>
      </c>
      <c r="K2140">
        <v>80.155600000000007</v>
      </c>
      <c r="L2140">
        <v>80.242500000000007</v>
      </c>
      <c r="M2140">
        <v>79.975099999999998</v>
      </c>
      <c r="N2140">
        <v>80.104399999999998</v>
      </c>
    </row>
    <row r="2141" spans="1:14" x14ac:dyDescent="0.2">
      <c r="A2141" t="s">
        <v>968</v>
      </c>
      <c r="B2141">
        <v>1992</v>
      </c>
      <c r="C2141">
        <v>79.832400000000007</v>
      </c>
      <c r="D2141">
        <v>80.288200000000003</v>
      </c>
      <c r="E2141">
        <v>81.1447</v>
      </c>
      <c r="F2141">
        <v>81.221599999999995</v>
      </c>
      <c r="G2141">
        <v>81.236400000000003</v>
      </c>
      <c r="H2141">
        <v>81.594399999999993</v>
      </c>
      <c r="I2141">
        <v>81.794700000000006</v>
      </c>
      <c r="J2141">
        <v>81.103999999999999</v>
      </c>
      <c r="K2141">
        <v>81.33</v>
      </c>
      <c r="L2141">
        <v>81.531000000000006</v>
      </c>
      <c r="M2141">
        <v>81.897499999999994</v>
      </c>
      <c r="N2141">
        <v>81.2834</v>
      </c>
    </row>
    <row r="2142" spans="1:14" x14ac:dyDescent="0.2">
      <c r="A2142" t="s">
        <v>968</v>
      </c>
      <c r="B2142">
        <v>1993</v>
      </c>
      <c r="C2142">
        <v>82.337900000000005</v>
      </c>
      <c r="D2142">
        <v>82.682199999999995</v>
      </c>
      <c r="E2142">
        <v>82.323499999999996</v>
      </c>
      <c r="F2142">
        <v>82.903999999999996</v>
      </c>
      <c r="G2142">
        <v>82.564700000000002</v>
      </c>
      <c r="H2142">
        <v>82.667699999999996</v>
      </c>
      <c r="I2142">
        <v>82.899299999999997</v>
      </c>
      <c r="J2142">
        <v>83.080699999999993</v>
      </c>
      <c r="K2142">
        <v>83.408199999999994</v>
      </c>
      <c r="L2142">
        <v>83.607900000000001</v>
      </c>
      <c r="M2142">
        <v>83.947199999999995</v>
      </c>
      <c r="N2142">
        <v>84.471400000000003</v>
      </c>
    </row>
    <row r="2143" spans="1:14" x14ac:dyDescent="0.2">
      <c r="A2143" t="s">
        <v>968</v>
      </c>
      <c r="B2143">
        <v>1994</v>
      </c>
      <c r="C2143">
        <v>84.146799999999999</v>
      </c>
      <c r="D2143">
        <v>84.464200000000005</v>
      </c>
      <c r="E2143">
        <v>85.601299999999995</v>
      </c>
      <c r="F2143">
        <v>86.111599999999996</v>
      </c>
      <c r="G2143">
        <v>86.7864</v>
      </c>
      <c r="H2143">
        <v>86.935100000000006</v>
      </c>
      <c r="I2143">
        <v>87.344800000000006</v>
      </c>
      <c r="J2143">
        <v>87.643100000000004</v>
      </c>
      <c r="K2143">
        <v>87.9345</v>
      </c>
      <c r="L2143">
        <v>88.436300000000003</v>
      </c>
      <c r="M2143">
        <v>89.0274</v>
      </c>
      <c r="N2143">
        <v>90.3232</v>
      </c>
    </row>
    <row r="2144" spans="1:14" x14ac:dyDescent="0.2">
      <c r="A2144" t="s">
        <v>968</v>
      </c>
      <c r="B2144">
        <v>1995</v>
      </c>
      <c r="C2144">
        <v>90.421899999999994</v>
      </c>
      <c r="D2144">
        <v>89.840100000000007</v>
      </c>
      <c r="E2144">
        <v>89.674999999999997</v>
      </c>
      <c r="F2144">
        <v>89.404399999999995</v>
      </c>
      <c r="G2144">
        <v>89.431899999999999</v>
      </c>
      <c r="H2144">
        <v>89.313299999999998</v>
      </c>
      <c r="I2144">
        <v>88.36</v>
      </c>
      <c r="J2144">
        <v>88.950500000000005</v>
      </c>
      <c r="K2144">
        <v>89.501499999999993</v>
      </c>
      <c r="L2144">
        <v>89.377099999999999</v>
      </c>
      <c r="M2144">
        <v>89.331100000000006</v>
      </c>
      <c r="N2144">
        <v>89.0321</v>
      </c>
    </row>
    <row r="2145" spans="1:14" x14ac:dyDescent="0.2">
      <c r="A2145" t="s">
        <v>968</v>
      </c>
      <c r="B2145">
        <v>1996</v>
      </c>
      <c r="C2145">
        <v>88.542599999999993</v>
      </c>
      <c r="D2145">
        <v>89.116</v>
      </c>
      <c r="E2145">
        <v>89.398899999999998</v>
      </c>
      <c r="F2145">
        <v>89.359399999999994</v>
      </c>
      <c r="G2145">
        <v>89.894000000000005</v>
      </c>
      <c r="H2145">
        <v>90.498800000000003</v>
      </c>
      <c r="I2145">
        <v>90.243700000000004</v>
      </c>
      <c r="J2145">
        <v>90.977000000000004</v>
      </c>
      <c r="K2145">
        <v>91.267399999999995</v>
      </c>
      <c r="L2145">
        <v>91.300600000000003</v>
      </c>
      <c r="M2145">
        <v>91.607799999999997</v>
      </c>
      <c r="N2145">
        <v>92.417900000000003</v>
      </c>
    </row>
    <row r="2146" spans="1:14" x14ac:dyDescent="0.2">
      <c r="A2146" t="s">
        <v>968</v>
      </c>
      <c r="B2146">
        <v>1997</v>
      </c>
      <c r="C2146">
        <v>92.153899999999993</v>
      </c>
      <c r="D2146">
        <v>93.431100000000001</v>
      </c>
      <c r="E2146">
        <v>93.794200000000004</v>
      </c>
      <c r="F2146">
        <v>94.047399999999996</v>
      </c>
      <c r="G2146">
        <v>94.240700000000004</v>
      </c>
      <c r="H2146">
        <v>94.337400000000002</v>
      </c>
      <c r="I2146">
        <v>94.959599999999995</v>
      </c>
      <c r="J2146">
        <v>95.477699999999999</v>
      </c>
      <c r="K2146">
        <v>96.192899999999995</v>
      </c>
      <c r="L2146">
        <v>96.444400000000002</v>
      </c>
      <c r="M2146">
        <v>97.444100000000006</v>
      </c>
      <c r="N2146">
        <v>97.8078</v>
      </c>
    </row>
    <row r="2147" spans="1:14" x14ac:dyDescent="0.2">
      <c r="A2147" t="s">
        <v>968</v>
      </c>
      <c r="B2147">
        <v>1998</v>
      </c>
      <c r="C2147">
        <v>98.021799999999999</v>
      </c>
      <c r="D2147">
        <v>97.998599999999996</v>
      </c>
      <c r="E2147">
        <v>97.243600000000001</v>
      </c>
      <c r="F2147">
        <v>97.354799999999997</v>
      </c>
      <c r="G2147">
        <v>97.526300000000006</v>
      </c>
      <c r="H2147">
        <v>96.9131</v>
      </c>
      <c r="I2147">
        <v>96.792000000000002</v>
      </c>
      <c r="J2147">
        <v>97.108000000000004</v>
      </c>
      <c r="K2147">
        <v>96.332899999999995</v>
      </c>
      <c r="L2147">
        <v>96.665400000000005</v>
      </c>
      <c r="M2147">
        <v>96.807100000000005</v>
      </c>
      <c r="N2147">
        <v>97.320300000000003</v>
      </c>
    </row>
    <row r="2148" spans="1:14" x14ac:dyDescent="0.2">
      <c r="A2148" t="s">
        <v>968</v>
      </c>
      <c r="B2148">
        <v>1999</v>
      </c>
      <c r="C2148">
        <v>96.9786</v>
      </c>
      <c r="D2148">
        <v>97.075400000000002</v>
      </c>
      <c r="E2148">
        <v>97.281000000000006</v>
      </c>
      <c r="F2148">
        <v>97.349800000000002</v>
      </c>
      <c r="G2148">
        <v>97.622299999999996</v>
      </c>
      <c r="H2148">
        <v>97.858999999999995</v>
      </c>
      <c r="I2148">
        <v>98.189499999999995</v>
      </c>
      <c r="J2148">
        <v>98.256100000000004</v>
      </c>
      <c r="K2148">
        <v>97.920400000000001</v>
      </c>
      <c r="L2148">
        <v>99.009200000000007</v>
      </c>
      <c r="M2148">
        <v>99.961399999999998</v>
      </c>
      <c r="N2148">
        <v>100.1074</v>
      </c>
    </row>
    <row r="2149" spans="1:14" x14ac:dyDescent="0.2">
      <c r="A2149" t="s">
        <v>968</v>
      </c>
      <c r="B2149">
        <v>2000</v>
      </c>
      <c r="C2149">
        <v>100.0857</v>
      </c>
      <c r="D2149">
        <v>99.875200000000007</v>
      </c>
      <c r="E2149">
        <v>100.1862</v>
      </c>
      <c r="F2149">
        <v>100.08880000000001</v>
      </c>
      <c r="G2149">
        <v>99.538899999999998</v>
      </c>
      <c r="H2149">
        <v>99.533199999999994</v>
      </c>
      <c r="I2149">
        <v>98.875600000000006</v>
      </c>
      <c r="J2149">
        <v>97.769400000000005</v>
      </c>
      <c r="K2149">
        <v>97.974500000000006</v>
      </c>
      <c r="L2149">
        <v>97.536699999999996</v>
      </c>
      <c r="M2149">
        <v>96.708200000000005</v>
      </c>
      <c r="N2149">
        <v>95.577799999999996</v>
      </c>
    </row>
    <row r="2150" spans="1:14" x14ac:dyDescent="0.2">
      <c r="A2150" t="s">
        <v>968</v>
      </c>
      <c r="B2150">
        <v>2001</v>
      </c>
      <c r="C2150">
        <v>95.4101</v>
      </c>
      <c r="D2150">
        <v>94.583799999999997</v>
      </c>
      <c r="E2150">
        <v>93.499200000000002</v>
      </c>
      <c r="F2150">
        <v>93.448499999999996</v>
      </c>
      <c r="G2150">
        <v>92.445800000000006</v>
      </c>
      <c r="H2150">
        <v>91.616100000000003</v>
      </c>
      <c r="I2150">
        <v>91.288899999999998</v>
      </c>
      <c r="J2150">
        <v>90.997399999999999</v>
      </c>
      <c r="K2150">
        <v>91.047300000000007</v>
      </c>
      <c r="L2150">
        <v>89.982299999999995</v>
      </c>
      <c r="M2150">
        <v>89.013000000000005</v>
      </c>
      <c r="N2150">
        <v>88.258300000000006</v>
      </c>
    </row>
    <row r="2151" spans="1:14" x14ac:dyDescent="0.2">
      <c r="A2151" t="s">
        <v>968</v>
      </c>
      <c r="B2151">
        <v>2002</v>
      </c>
      <c r="C2151">
        <v>89.136399999999995</v>
      </c>
      <c r="D2151">
        <v>89.459299999999999</v>
      </c>
      <c r="E2151">
        <v>90.152799999999999</v>
      </c>
      <c r="F2151">
        <v>90.840100000000007</v>
      </c>
      <c r="G2151">
        <v>91.504400000000004</v>
      </c>
      <c r="H2151">
        <v>92.361599999999996</v>
      </c>
      <c r="I2151">
        <v>91.809200000000004</v>
      </c>
      <c r="J2151">
        <v>92.336100000000002</v>
      </c>
      <c r="K2151">
        <v>92.199700000000007</v>
      </c>
      <c r="L2151">
        <v>91.773099999999999</v>
      </c>
      <c r="M2151">
        <v>91.750399999999999</v>
      </c>
      <c r="N2151">
        <v>91.302599999999998</v>
      </c>
    </row>
    <row r="2152" spans="1:14" x14ac:dyDescent="0.2">
      <c r="A2152" t="s">
        <v>968</v>
      </c>
      <c r="B2152">
        <v>2003</v>
      </c>
      <c r="C2152">
        <v>91.442700000000002</v>
      </c>
      <c r="D2152">
        <v>91.108599999999996</v>
      </c>
      <c r="E2152">
        <v>90.848500000000001</v>
      </c>
      <c r="F2152">
        <v>90.047700000000006</v>
      </c>
      <c r="G2152">
        <v>89.988500000000002</v>
      </c>
      <c r="H2152">
        <v>90.106300000000005</v>
      </c>
      <c r="I2152">
        <v>89.630399999999995</v>
      </c>
      <c r="J2152">
        <v>89.238100000000003</v>
      </c>
      <c r="K2152">
        <v>89.604299999999995</v>
      </c>
      <c r="L2152">
        <v>90.150899999999993</v>
      </c>
      <c r="M2152">
        <v>90.963999999999999</v>
      </c>
      <c r="N2152">
        <v>90.930700000000002</v>
      </c>
    </row>
    <row r="2153" spans="1:14" x14ac:dyDescent="0.2">
      <c r="A2153" t="s">
        <v>968</v>
      </c>
      <c r="B2153">
        <v>2004</v>
      </c>
      <c r="C2153">
        <v>90.721299999999999</v>
      </c>
      <c r="D2153">
        <v>91.334699999999998</v>
      </c>
      <c r="E2153">
        <v>91.374899999999997</v>
      </c>
      <c r="F2153">
        <v>91.777500000000003</v>
      </c>
      <c r="G2153">
        <v>92.628699999999995</v>
      </c>
      <c r="H2153">
        <v>92.525400000000005</v>
      </c>
      <c r="I2153">
        <v>93.552300000000002</v>
      </c>
      <c r="J2153">
        <v>93.851500000000001</v>
      </c>
      <c r="K2153">
        <v>93.955799999999996</v>
      </c>
      <c r="L2153">
        <v>95.006200000000007</v>
      </c>
      <c r="M2153">
        <v>95.348500000000001</v>
      </c>
      <c r="N2153">
        <v>95.648799999999994</v>
      </c>
    </row>
    <row r="2154" spans="1:14" x14ac:dyDescent="0.2">
      <c r="A2154" t="s">
        <v>968</v>
      </c>
      <c r="B2154">
        <v>2005</v>
      </c>
      <c r="C2154">
        <v>95.778499999999994</v>
      </c>
      <c r="D2154">
        <v>96.244200000000006</v>
      </c>
      <c r="E2154">
        <v>96.169700000000006</v>
      </c>
      <c r="F2154">
        <v>95.812600000000003</v>
      </c>
      <c r="G2154">
        <v>95.5471</v>
      </c>
      <c r="H2154">
        <v>95.517099999999999</v>
      </c>
      <c r="I2154">
        <v>95.453999999999994</v>
      </c>
      <c r="J2154">
        <v>94.993799999999993</v>
      </c>
      <c r="K2154">
        <v>92.585400000000007</v>
      </c>
      <c r="L2154">
        <v>93.774799999999999</v>
      </c>
      <c r="M2154">
        <v>95.186099999999996</v>
      </c>
      <c r="N2154">
        <v>95.843800000000002</v>
      </c>
    </row>
    <row r="2155" spans="1:14" x14ac:dyDescent="0.2">
      <c r="A2155" t="s">
        <v>968</v>
      </c>
      <c r="B2155">
        <v>2006</v>
      </c>
      <c r="C2155">
        <v>97.238</v>
      </c>
      <c r="D2155">
        <v>96.946600000000004</v>
      </c>
      <c r="E2155">
        <v>96.661500000000004</v>
      </c>
      <c r="F2155">
        <v>96.941599999999994</v>
      </c>
      <c r="G2155">
        <v>96.547499999999999</v>
      </c>
      <c r="H2155">
        <v>96.697000000000003</v>
      </c>
      <c r="I2155">
        <v>97.05</v>
      </c>
      <c r="J2155">
        <v>97.128900000000002</v>
      </c>
      <c r="K2155">
        <v>97.247900000000001</v>
      </c>
      <c r="L2155">
        <v>96.686400000000006</v>
      </c>
      <c r="M2155">
        <v>96.4011</v>
      </c>
      <c r="N2155">
        <v>98.247200000000007</v>
      </c>
    </row>
    <row r="2156" spans="1:14" x14ac:dyDescent="0.2">
      <c r="A2156" t="s">
        <v>968</v>
      </c>
      <c r="B2156">
        <v>2007</v>
      </c>
      <c r="C2156">
        <v>98.293899999999994</v>
      </c>
      <c r="D2156">
        <v>98.715800000000002</v>
      </c>
      <c r="E2156">
        <v>99.573099999999997</v>
      </c>
      <c r="F2156">
        <v>100.2694</v>
      </c>
      <c r="G2156">
        <v>100.20189999999999</v>
      </c>
      <c r="H2156">
        <v>100.2171</v>
      </c>
      <c r="I2156">
        <v>100.5684</v>
      </c>
      <c r="J2156">
        <v>99.818299999999994</v>
      </c>
      <c r="K2156">
        <v>100.6571</v>
      </c>
      <c r="L2156">
        <v>99.844300000000004</v>
      </c>
      <c r="M2156">
        <v>100.71639999999999</v>
      </c>
      <c r="N2156">
        <v>101.1242</v>
      </c>
    </row>
    <row r="2157" spans="1:14" x14ac:dyDescent="0.2">
      <c r="A2157" t="s">
        <v>968</v>
      </c>
      <c r="B2157">
        <v>2008</v>
      </c>
      <c r="C2157">
        <v>100.52290000000001</v>
      </c>
      <c r="D2157">
        <v>99.597099999999998</v>
      </c>
      <c r="E2157">
        <v>99.415599999999998</v>
      </c>
      <c r="F2157">
        <v>98.461600000000004</v>
      </c>
      <c r="G2157">
        <v>97.499300000000005</v>
      </c>
      <c r="H2157">
        <v>96.878699999999995</v>
      </c>
      <c r="I2157">
        <v>95.664299999999997</v>
      </c>
      <c r="J2157">
        <v>94.813999999999993</v>
      </c>
      <c r="K2157">
        <v>90.574700000000007</v>
      </c>
      <c r="L2157">
        <v>90.744</v>
      </c>
      <c r="M2157">
        <v>87.498800000000003</v>
      </c>
      <c r="N2157">
        <v>83.035799999999995</v>
      </c>
    </row>
    <row r="2158" spans="1:14" x14ac:dyDescent="0.2">
      <c r="A2158" t="s">
        <v>968</v>
      </c>
      <c r="B2158">
        <v>2009</v>
      </c>
      <c r="C2158">
        <v>81.914900000000003</v>
      </c>
      <c r="D2158">
        <v>81.438400000000001</v>
      </c>
      <c r="E2158">
        <v>78.774699999999996</v>
      </c>
      <c r="F2158">
        <v>78.170900000000003</v>
      </c>
      <c r="G2158">
        <v>77.612700000000004</v>
      </c>
      <c r="H2158">
        <v>77.156899999999993</v>
      </c>
      <c r="I2158">
        <v>77.753699999999995</v>
      </c>
      <c r="J2158">
        <v>78.571100000000001</v>
      </c>
      <c r="K2158">
        <v>78.878600000000006</v>
      </c>
      <c r="L2158">
        <v>78.814400000000006</v>
      </c>
      <c r="M2158">
        <v>80.172799999999995</v>
      </c>
      <c r="N2158">
        <v>80.1066</v>
      </c>
    </row>
    <row r="2159" spans="1:14" x14ac:dyDescent="0.2">
      <c r="A2159" t="s">
        <v>968</v>
      </c>
      <c r="B2159">
        <v>2010</v>
      </c>
      <c r="C2159">
        <v>81.409000000000006</v>
      </c>
      <c r="D2159">
        <v>81.595600000000005</v>
      </c>
      <c r="E2159">
        <v>82.243600000000001</v>
      </c>
      <c r="F2159">
        <v>82.997799999999998</v>
      </c>
      <c r="G2159">
        <v>83.529799999999994</v>
      </c>
      <c r="H2159">
        <v>83.878799999999998</v>
      </c>
      <c r="I2159">
        <v>84.284400000000005</v>
      </c>
      <c r="J2159">
        <v>84.711799999999997</v>
      </c>
      <c r="K2159">
        <v>85.054900000000004</v>
      </c>
      <c r="L2159">
        <v>85.148600000000002</v>
      </c>
      <c r="M2159">
        <v>85.465199999999996</v>
      </c>
      <c r="N2159">
        <v>86.931299999999993</v>
      </c>
    </row>
    <row r="2160" spans="1:14" x14ac:dyDescent="0.2">
      <c r="A2160" t="s">
        <v>968</v>
      </c>
      <c r="B2160">
        <v>2011</v>
      </c>
      <c r="C2160">
        <v>87.747100000000003</v>
      </c>
      <c r="D2160">
        <v>87.317499999999995</v>
      </c>
      <c r="E2160">
        <v>88.160799999999995</v>
      </c>
      <c r="F2160">
        <v>87.629900000000006</v>
      </c>
      <c r="G2160">
        <v>87.758799999999994</v>
      </c>
      <c r="H2160">
        <v>87.777299999999997</v>
      </c>
      <c r="I2160">
        <v>88.532799999999995</v>
      </c>
      <c r="J2160">
        <v>88.283799999999999</v>
      </c>
      <c r="K2160">
        <v>88.933099999999996</v>
      </c>
      <c r="L2160">
        <v>89.260199999999998</v>
      </c>
      <c r="M2160">
        <v>89.356399999999994</v>
      </c>
    </row>
    <row r="2161" spans="1:14" x14ac:dyDescent="0.2">
      <c r="A2161" t="s">
        <v>969</v>
      </c>
      <c r="B2161" t="s">
        <v>970</v>
      </c>
      <c r="C2161" t="s">
        <v>971</v>
      </c>
      <c r="D2161" t="s">
        <v>972</v>
      </c>
      <c r="E2161" t="s">
        <v>973</v>
      </c>
      <c r="F2161" t="s">
        <v>862</v>
      </c>
      <c r="G2161" t="s">
        <v>974</v>
      </c>
    </row>
    <row r="2162" spans="1:14" x14ac:dyDescent="0.2">
      <c r="A2162" t="s">
        <v>975</v>
      </c>
      <c r="B2162">
        <v>1986</v>
      </c>
      <c r="C2162">
        <v>72.611999999999995</v>
      </c>
      <c r="D2162">
        <v>72.052700000000002</v>
      </c>
      <c r="E2162">
        <v>71.550700000000006</v>
      </c>
      <c r="F2162">
        <v>71.599699999999999</v>
      </c>
      <c r="G2162">
        <v>71.694500000000005</v>
      </c>
      <c r="H2162">
        <v>71.559600000000003</v>
      </c>
      <c r="I2162">
        <v>71.822900000000004</v>
      </c>
      <c r="J2162">
        <v>71.614800000000002</v>
      </c>
      <c r="K2162">
        <v>71.718100000000007</v>
      </c>
      <c r="L2162">
        <v>72.0274</v>
      </c>
      <c r="M2162">
        <v>72.324100000000001</v>
      </c>
      <c r="N2162">
        <v>72.905900000000003</v>
      </c>
    </row>
    <row r="2163" spans="1:14" x14ac:dyDescent="0.2">
      <c r="A2163" t="s">
        <v>975</v>
      </c>
      <c r="B2163">
        <v>1987</v>
      </c>
      <c r="C2163">
        <v>72.555800000000005</v>
      </c>
      <c r="D2163">
        <v>73.452399999999997</v>
      </c>
      <c r="E2163">
        <v>73.572900000000004</v>
      </c>
      <c r="F2163">
        <v>73.946299999999994</v>
      </c>
      <c r="G2163">
        <v>74.384399999999999</v>
      </c>
      <c r="H2163">
        <v>74.714699999999993</v>
      </c>
      <c r="I2163">
        <v>75.088499999999996</v>
      </c>
      <c r="J2163">
        <v>75.550200000000004</v>
      </c>
      <c r="K2163">
        <v>75.688299999999998</v>
      </c>
      <c r="L2163">
        <v>76.778099999999995</v>
      </c>
      <c r="M2163">
        <v>77.1477</v>
      </c>
      <c r="N2163">
        <v>77.436000000000007</v>
      </c>
    </row>
    <row r="2164" spans="1:14" x14ac:dyDescent="0.2">
      <c r="A2164" t="s">
        <v>975</v>
      </c>
      <c r="B2164">
        <v>1988</v>
      </c>
      <c r="C2164">
        <v>77.461500000000001</v>
      </c>
      <c r="D2164">
        <v>77.780500000000004</v>
      </c>
      <c r="E2164">
        <v>77.9161</v>
      </c>
      <c r="F2164">
        <v>78.260900000000007</v>
      </c>
      <c r="G2164">
        <v>78.141800000000003</v>
      </c>
      <c r="H2164">
        <v>78.278999999999996</v>
      </c>
      <c r="I2164">
        <v>78.334900000000005</v>
      </c>
      <c r="J2164">
        <v>78.701999999999998</v>
      </c>
      <c r="K2164">
        <v>78.368300000000005</v>
      </c>
      <c r="L2164">
        <v>78.753900000000002</v>
      </c>
      <c r="M2164">
        <v>78.912999999999997</v>
      </c>
      <c r="N2164">
        <v>79.2517</v>
      </c>
    </row>
    <row r="2165" spans="1:14" x14ac:dyDescent="0.2">
      <c r="A2165" t="s">
        <v>975</v>
      </c>
      <c r="B2165">
        <v>1989</v>
      </c>
      <c r="C2165">
        <v>79.504999999999995</v>
      </c>
      <c r="D2165">
        <v>79.150000000000006</v>
      </c>
      <c r="E2165">
        <v>79.424400000000006</v>
      </c>
      <c r="F2165">
        <v>79.394099999999995</v>
      </c>
      <c r="G2165">
        <v>78.860900000000001</v>
      </c>
      <c r="H2165">
        <v>78.886899999999997</v>
      </c>
      <c r="I2165">
        <v>77.990200000000002</v>
      </c>
      <c r="J2165">
        <v>78.634799999999998</v>
      </c>
      <c r="K2165">
        <v>78.387299999999996</v>
      </c>
      <c r="L2165">
        <v>78.217399999999998</v>
      </c>
      <c r="M2165">
        <v>78.399699999999996</v>
      </c>
      <c r="N2165">
        <v>78.848600000000005</v>
      </c>
    </row>
    <row r="2166" spans="1:14" x14ac:dyDescent="0.2">
      <c r="A2166" t="s">
        <v>975</v>
      </c>
      <c r="B2166">
        <v>1990</v>
      </c>
      <c r="C2166">
        <v>78.314999999999998</v>
      </c>
      <c r="D2166">
        <v>79.022099999999995</v>
      </c>
      <c r="E2166">
        <v>79.4011</v>
      </c>
      <c r="F2166">
        <v>79.257800000000003</v>
      </c>
      <c r="G2166">
        <v>79.372600000000006</v>
      </c>
      <c r="H2166">
        <v>79.583399999999997</v>
      </c>
      <c r="I2166">
        <v>79.492900000000006</v>
      </c>
      <c r="J2166">
        <v>79.680899999999994</v>
      </c>
      <c r="K2166">
        <v>79.808999999999997</v>
      </c>
      <c r="L2166">
        <v>79.156700000000001</v>
      </c>
      <c r="M2166">
        <v>78.1494</v>
      </c>
      <c r="N2166">
        <v>77.551400000000001</v>
      </c>
    </row>
    <row r="2167" spans="1:14" x14ac:dyDescent="0.2">
      <c r="A2167" t="s">
        <v>975</v>
      </c>
      <c r="B2167">
        <v>1991</v>
      </c>
      <c r="C2167">
        <v>77.216300000000004</v>
      </c>
      <c r="D2167">
        <v>76.614699999999999</v>
      </c>
      <c r="E2167">
        <v>76.152699999999996</v>
      </c>
      <c r="F2167">
        <v>76.295500000000004</v>
      </c>
      <c r="G2167">
        <v>77.046899999999994</v>
      </c>
      <c r="H2167">
        <v>77.804500000000004</v>
      </c>
      <c r="I2167">
        <v>77.798400000000001</v>
      </c>
      <c r="J2167">
        <v>77.835599999999999</v>
      </c>
      <c r="K2167">
        <v>78.5351</v>
      </c>
      <c r="L2167">
        <v>78.358599999999996</v>
      </c>
      <c r="M2167">
        <v>78.1982</v>
      </c>
      <c r="N2167">
        <v>77.796400000000006</v>
      </c>
    </row>
    <row r="2168" spans="1:14" x14ac:dyDescent="0.2">
      <c r="A2168" t="s">
        <v>975</v>
      </c>
      <c r="B2168">
        <v>1992</v>
      </c>
      <c r="C2168">
        <v>77.155500000000004</v>
      </c>
      <c r="D2168">
        <v>77.734800000000007</v>
      </c>
      <c r="E2168">
        <v>78.339500000000001</v>
      </c>
      <c r="F2168">
        <v>78.835400000000007</v>
      </c>
      <c r="G2168">
        <v>79.023099999999999</v>
      </c>
      <c r="H2168">
        <v>78.915700000000001</v>
      </c>
      <c r="I2168">
        <v>79.543899999999994</v>
      </c>
      <c r="J2168">
        <v>79.095299999999995</v>
      </c>
      <c r="K2168">
        <v>79.187899999999999</v>
      </c>
      <c r="L2168">
        <v>79.682400000000001</v>
      </c>
      <c r="M2168">
        <v>79.928100000000001</v>
      </c>
      <c r="N2168">
        <v>79.926699999999997</v>
      </c>
    </row>
    <row r="2169" spans="1:14" x14ac:dyDescent="0.2">
      <c r="A2169" t="s">
        <v>975</v>
      </c>
      <c r="B2169">
        <v>1993</v>
      </c>
      <c r="C2169">
        <v>80.318200000000004</v>
      </c>
      <c r="D2169">
        <v>80.569100000000006</v>
      </c>
      <c r="E2169">
        <v>80.487700000000004</v>
      </c>
      <c r="F2169">
        <v>80.704800000000006</v>
      </c>
      <c r="G2169">
        <v>80.3553</v>
      </c>
      <c r="H2169">
        <v>80.511300000000006</v>
      </c>
      <c r="I2169">
        <v>80.756500000000003</v>
      </c>
      <c r="J2169">
        <v>80.673299999999998</v>
      </c>
      <c r="K2169">
        <v>80.979299999999995</v>
      </c>
      <c r="L2169">
        <v>81.507300000000001</v>
      </c>
      <c r="M2169">
        <v>81.771699999999996</v>
      </c>
      <c r="N2169">
        <v>82.164599999999993</v>
      </c>
    </row>
    <row r="2170" spans="1:14" x14ac:dyDescent="0.2">
      <c r="A2170" t="s">
        <v>975</v>
      </c>
      <c r="B2170">
        <v>1994</v>
      </c>
      <c r="C2170">
        <v>82.465299999999999</v>
      </c>
      <c r="D2170">
        <v>82.475200000000001</v>
      </c>
      <c r="E2170">
        <v>83.207400000000007</v>
      </c>
      <c r="F2170">
        <v>83.429000000000002</v>
      </c>
      <c r="G2170">
        <v>83.718800000000002</v>
      </c>
      <c r="H2170">
        <v>84.209500000000006</v>
      </c>
      <c r="I2170">
        <v>84.223100000000002</v>
      </c>
      <c r="J2170">
        <v>84.540899999999993</v>
      </c>
      <c r="K2170">
        <v>84.567300000000003</v>
      </c>
      <c r="L2170">
        <v>85.115799999999993</v>
      </c>
      <c r="M2170">
        <v>85.4726</v>
      </c>
      <c r="N2170">
        <v>86.251999999999995</v>
      </c>
    </row>
    <row r="2171" spans="1:14" x14ac:dyDescent="0.2">
      <c r="A2171" t="s">
        <v>975</v>
      </c>
      <c r="B2171">
        <v>1995</v>
      </c>
      <c r="C2171">
        <v>86.364999999999995</v>
      </c>
      <c r="D2171">
        <v>86.205100000000002</v>
      </c>
      <c r="E2171">
        <v>86.104600000000005</v>
      </c>
      <c r="F2171">
        <v>85.863900000000001</v>
      </c>
      <c r="G2171">
        <v>85.925799999999995</v>
      </c>
      <c r="H2171">
        <v>86.101900000000001</v>
      </c>
      <c r="I2171">
        <v>85.622900000000001</v>
      </c>
      <c r="J2171">
        <v>86.571700000000007</v>
      </c>
      <c r="K2171">
        <v>86.629400000000004</v>
      </c>
      <c r="L2171">
        <v>86.238799999999998</v>
      </c>
      <c r="M2171">
        <v>86.325999999999993</v>
      </c>
      <c r="N2171">
        <v>86.412899999999993</v>
      </c>
    </row>
    <row r="2172" spans="1:14" x14ac:dyDescent="0.2">
      <c r="A2172" t="s">
        <v>975</v>
      </c>
      <c r="B2172">
        <v>1996</v>
      </c>
      <c r="C2172">
        <v>85.576899999999995</v>
      </c>
      <c r="D2172">
        <v>86.726100000000002</v>
      </c>
      <c r="E2172">
        <v>86.441800000000001</v>
      </c>
      <c r="F2172">
        <v>87.120400000000004</v>
      </c>
      <c r="G2172">
        <v>87.5608</v>
      </c>
      <c r="H2172">
        <v>88.137699999999995</v>
      </c>
      <c r="I2172">
        <v>87.722999999999999</v>
      </c>
      <c r="J2172">
        <v>88.071600000000004</v>
      </c>
      <c r="K2172">
        <v>88.363600000000005</v>
      </c>
      <c r="L2172">
        <v>88.112399999999994</v>
      </c>
      <c r="M2172">
        <v>88.785300000000007</v>
      </c>
      <c r="N2172">
        <v>89.229399999999998</v>
      </c>
    </row>
    <row r="2173" spans="1:14" x14ac:dyDescent="0.2">
      <c r="A2173" t="s">
        <v>975</v>
      </c>
      <c r="B2173">
        <v>1997</v>
      </c>
      <c r="C2173">
        <v>89.141599999999997</v>
      </c>
      <c r="D2173">
        <v>89.923500000000004</v>
      </c>
      <c r="E2173">
        <v>90.376199999999997</v>
      </c>
      <c r="F2173">
        <v>90.071600000000004</v>
      </c>
      <c r="G2173">
        <v>90.375500000000002</v>
      </c>
      <c r="H2173">
        <v>90.582099999999997</v>
      </c>
      <c r="I2173">
        <v>90.8733</v>
      </c>
      <c r="J2173">
        <v>91.817800000000005</v>
      </c>
      <c r="K2173">
        <v>92.463399999999993</v>
      </c>
      <c r="L2173">
        <v>93.012799999999999</v>
      </c>
      <c r="M2173">
        <v>93.611900000000006</v>
      </c>
      <c r="N2173">
        <v>93.718699999999998</v>
      </c>
    </row>
    <row r="2174" spans="1:14" x14ac:dyDescent="0.2">
      <c r="A2174" t="s">
        <v>975</v>
      </c>
      <c r="B2174">
        <v>1998</v>
      </c>
      <c r="C2174">
        <v>93.929699999999997</v>
      </c>
      <c r="D2174">
        <v>93.884500000000003</v>
      </c>
      <c r="E2174">
        <v>93.833699999999993</v>
      </c>
      <c r="F2174">
        <v>93.978800000000007</v>
      </c>
      <c r="G2174">
        <v>94.531300000000002</v>
      </c>
      <c r="H2174">
        <v>93.686599999999999</v>
      </c>
      <c r="I2174">
        <v>92.946700000000007</v>
      </c>
      <c r="J2174">
        <v>94.833200000000005</v>
      </c>
      <c r="K2174">
        <v>94.199700000000007</v>
      </c>
      <c r="L2174">
        <v>94.745800000000003</v>
      </c>
      <c r="M2174">
        <v>94.422899999999998</v>
      </c>
      <c r="N2174">
        <v>94.474400000000003</v>
      </c>
    </row>
    <row r="2175" spans="1:14" x14ac:dyDescent="0.2">
      <c r="A2175" t="s">
        <v>975</v>
      </c>
      <c r="B2175">
        <v>1999</v>
      </c>
      <c r="C2175">
        <v>94.639600000000002</v>
      </c>
      <c r="D2175">
        <v>94.774699999999996</v>
      </c>
      <c r="E2175">
        <v>94.6815</v>
      </c>
      <c r="F2175">
        <v>94.558899999999994</v>
      </c>
      <c r="G2175">
        <v>95.094700000000003</v>
      </c>
      <c r="H2175">
        <v>94.669700000000006</v>
      </c>
      <c r="I2175">
        <v>94.9191</v>
      </c>
      <c r="J2175">
        <v>95.273899999999998</v>
      </c>
      <c r="K2175">
        <v>94.885599999999997</v>
      </c>
      <c r="L2175">
        <v>95.991</v>
      </c>
      <c r="M2175">
        <v>96.200699999999998</v>
      </c>
      <c r="N2175">
        <v>96.683499999999995</v>
      </c>
    </row>
    <row r="2176" spans="1:14" x14ac:dyDescent="0.2">
      <c r="A2176" t="s">
        <v>975</v>
      </c>
      <c r="B2176">
        <v>2000</v>
      </c>
      <c r="C2176">
        <v>96.383200000000002</v>
      </c>
      <c r="D2176">
        <v>96.390100000000004</v>
      </c>
      <c r="E2176">
        <v>96.483000000000004</v>
      </c>
      <c r="F2176">
        <v>96.882800000000003</v>
      </c>
      <c r="G2176">
        <v>96.737200000000001</v>
      </c>
      <c r="H2176">
        <v>96.682000000000002</v>
      </c>
      <c r="I2176">
        <v>96.142799999999994</v>
      </c>
      <c r="J2176">
        <v>95.780100000000004</v>
      </c>
      <c r="K2176">
        <v>96.167900000000003</v>
      </c>
      <c r="L2176">
        <v>95.659499999999994</v>
      </c>
      <c r="M2176">
        <v>95.4923</v>
      </c>
      <c r="N2176">
        <v>95.008399999999995</v>
      </c>
    </row>
    <row r="2177" spans="1:14" x14ac:dyDescent="0.2">
      <c r="A2177" t="s">
        <v>975</v>
      </c>
      <c r="B2177">
        <v>2001</v>
      </c>
      <c r="C2177">
        <v>94.372699999999995</v>
      </c>
      <c r="D2177">
        <v>93.874200000000002</v>
      </c>
      <c r="E2177">
        <v>93.609499999999997</v>
      </c>
      <c r="F2177">
        <v>93.486900000000006</v>
      </c>
      <c r="G2177">
        <v>92.860100000000003</v>
      </c>
      <c r="H2177">
        <v>92.382099999999994</v>
      </c>
      <c r="I2177">
        <v>92.137900000000002</v>
      </c>
      <c r="J2177">
        <v>91.854900000000001</v>
      </c>
      <c r="K2177">
        <v>91.489500000000007</v>
      </c>
      <c r="L2177">
        <v>91.002200000000002</v>
      </c>
      <c r="M2177">
        <v>90.594700000000003</v>
      </c>
      <c r="N2177">
        <v>90.500500000000002</v>
      </c>
    </row>
    <row r="2178" spans="1:14" x14ac:dyDescent="0.2">
      <c r="A2178" t="s">
        <v>975</v>
      </c>
      <c r="B2178">
        <v>2002</v>
      </c>
      <c r="C2178">
        <v>91.167400000000001</v>
      </c>
      <c r="D2178">
        <v>91.099699999999999</v>
      </c>
      <c r="E2178">
        <v>91.848799999999997</v>
      </c>
      <c r="F2178">
        <v>92.201700000000002</v>
      </c>
      <c r="G2178">
        <v>92.684600000000003</v>
      </c>
      <c r="H2178">
        <v>93.490899999999996</v>
      </c>
      <c r="I2178">
        <v>93.121600000000001</v>
      </c>
      <c r="J2178">
        <v>93.2196</v>
      </c>
      <c r="K2178">
        <v>93.264200000000002</v>
      </c>
      <c r="L2178">
        <v>92.8767</v>
      </c>
      <c r="M2178">
        <v>93.284099999999995</v>
      </c>
      <c r="N2178">
        <v>92.677999999999997</v>
      </c>
    </row>
    <row r="2179" spans="1:14" x14ac:dyDescent="0.2">
      <c r="A2179" t="s">
        <v>975</v>
      </c>
      <c r="B2179">
        <v>2003</v>
      </c>
      <c r="C2179">
        <v>93.344200000000001</v>
      </c>
      <c r="D2179">
        <v>93.484399999999994</v>
      </c>
      <c r="E2179">
        <v>93.205699999999993</v>
      </c>
      <c r="F2179">
        <v>92.344899999999996</v>
      </c>
      <c r="G2179">
        <v>92.257300000000001</v>
      </c>
      <c r="H2179">
        <v>92.169799999999995</v>
      </c>
      <c r="I2179">
        <v>92.347200000000001</v>
      </c>
      <c r="J2179">
        <v>92.244200000000006</v>
      </c>
      <c r="K2179">
        <v>92.773899999999998</v>
      </c>
      <c r="L2179">
        <v>92.632900000000006</v>
      </c>
      <c r="M2179">
        <v>93.299099999999996</v>
      </c>
      <c r="N2179">
        <v>93.220699999999994</v>
      </c>
    </row>
    <row r="2180" spans="1:14" x14ac:dyDescent="0.2">
      <c r="A2180" t="s">
        <v>975</v>
      </c>
      <c r="B2180">
        <v>2004</v>
      </c>
      <c r="C2180">
        <v>93.373800000000003</v>
      </c>
      <c r="D2180">
        <v>93.936000000000007</v>
      </c>
      <c r="E2180">
        <v>93.344099999999997</v>
      </c>
      <c r="F2180">
        <v>93.803700000000006</v>
      </c>
      <c r="G2180">
        <v>94.479399999999998</v>
      </c>
      <c r="H2180">
        <v>93.608199999999997</v>
      </c>
      <c r="I2180">
        <v>94.279499999999999</v>
      </c>
      <c r="J2180">
        <v>94.439400000000006</v>
      </c>
      <c r="K2180">
        <v>94.307699999999997</v>
      </c>
      <c r="L2180">
        <v>95.275499999999994</v>
      </c>
      <c r="M2180">
        <v>95.442999999999998</v>
      </c>
      <c r="N2180">
        <v>96.086299999999994</v>
      </c>
    </row>
    <row r="2181" spans="1:14" x14ac:dyDescent="0.2">
      <c r="A2181" t="s">
        <v>975</v>
      </c>
      <c r="B2181">
        <v>2005</v>
      </c>
      <c r="C2181">
        <v>96.509900000000002</v>
      </c>
      <c r="D2181">
        <v>97.079499999999996</v>
      </c>
      <c r="E2181">
        <v>96.928200000000004</v>
      </c>
      <c r="F2181">
        <v>96.885000000000005</v>
      </c>
      <c r="G2181">
        <v>96.980500000000006</v>
      </c>
      <c r="H2181">
        <v>97.306799999999996</v>
      </c>
      <c r="I2181">
        <v>97.055700000000002</v>
      </c>
      <c r="J2181">
        <v>97.060900000000004</v>
      </c>
      <c r="K2181">
        <v>94.878699999999995</v>
      </c>
      <c r="L2181">
        <v>96.015500000000003</v>
      </c>
      <c r="M2181">
        <v>96.943100000000001</v>
      </c>
      <c r="N2181">
        <v>97.463999999999999</v>
      </c>
    </row>
    <row r="2182" spans="1:14" x14ac:dyDescent="0.2">
      <c r="A2182" t="s">
        <v>975</v>
      </c>
      <c r="B2182">
        <v>2006</v>
      </c>
      <c r="C2182">
        <v>97.558199999999999</v>
      </c>
      <c r="D2182">
        <v>97.576599999999999</v>
      </c>
      <c r="E2182">
        <v>97.756699999999995</v>
      </c>
      <c r="F2182">
        <v>98.129800000000003</v>
      </c>
      <c r="G2182">
        <v>97.838200000000001</v>
      </c>
      <c r="H2182">
        <v>98.1511</v>
      </c>
      <c r="I2182">
        <v>98.302700000000002</v>
      </c>
      <c r="J2182">
        <v>98.451099999999997</v>
      </c>
      <c r="K2182">
        <v>98.223200000000006</v>
      </c>
      <c r="L2182">
        <v>98.189400000000006</v>
      </c>
      <c r="M2182">
        <v>97.997799999999998</v>
      </c>
      <c r="N2182">
        <v>99.021799999999999</v>
      </c>
    </row>
    <row r="2183" spans="1:14" x14ac:dyDescent="0.2">
      <c r="A2183" t="s">
        <v>975</v>
      </c>
      <c r="B2183">
        <v>2007</v>
      </c>
      <c r="C2183">
        <v>98.681799999999996</v>
      </c>
      <c r="D2183">
        <v>99.698999999999998</v>
      </c>
      <c r="E2183">
        <v>99.537999999999997</v>
      </c>
      <c r="F2183">
        <v>100.1564</v>
      </c>
      <c r="G2183">
        <v>100.13160000000001</v>
      </c>
      <c r="H2183">
        <v>100.24639999999999</v>
      </c>
      <c r="I2183">
        <v>100.36069999999999</v>
      </c>
      <c r="J2183">
        <v>100.2967</v>
      </c>
      <c r="K2183">
        <v>100.69070000000001</v>
      </c>
      <c r="L2183">
        <v>99.872</v>
      </c>
      <c r="M2183">
        <v>100.1206</v>
      </c>
      <c r="N2183">
        <v>100.20610000000001</v>
      </c>
    </row>
    <row r="2184" spans="1:14" x14ac:dyDescent="0.2">
      <c r="A2184" t="s">
        <v>975</v>
      </c>
      <c r="B2184">
        <v>2008</v>
      </c>
      <c r="C2184">
        <v>99.872799999999998</v>
      </c>
      <c r="D2184">
        <v>99.534599999999998</v>
      </c>
      <c r="E2184">
        <v>99.004499999999993</v>
      </c>
      <c r="F2184">
        <v>98.08</v>
      </c>
      <c r="G2184">
        <v>97.469099999999997</v>
      </c>
      <c r="H2184">
        <v>97.215599999999995</v>
      </c>
      <c r="I2184">
        <v>96.919899999999998</v>
      </c>
      <c r="J2184">
        <v>95.243700000000004</v>
      </c>
      <c r="K2184">
        <v>91.192400000000006</v>
      </c>
      <c r="L2184">
        <v>92.214600000000004</v>
      </c>
      <c r="M2184">
        <v>91.192099999999996</v>
      </c>
      <c r="N2184">
        <v>88.944299999999998</v>
      </c>
    </row>
    <row r="2185" spans="1:14" x14ac:dyDescent="0.2">
      <c r="A2185" t="s">
        <v>975</v>
      </c>
      <c r="B2185">
        <v>2009</v>
      </c>
      <c r="C2185">
        <v>87.044600000000003</v>
      </c>
      <c r="D2185">
        <v>86.5625</v>
      </c>
      <c r="E2185">
        <v>85.003900000000002</v>
      </c>
      <c r="F2185">
        <v>84.133300000000006</v>
      </c>
      <c r="G2185">
        <v>83.172799999999995</v>
      </c>
      <c r="H2185">
        <v>82.787000000000006</v>
      </c>
      <c r="I2185">
        <v>83.653199999999998</v>
      </c>
      <c r="J2185">
        <v>84.415099999999995</v>
      </c>
      <c r="K2185">
        <v>84.950400000000002</v>
      </c>
      <c r="L2185">
        <v>85.126599999999996</v>
      </c>
      <c r="M2185">
        <v>85.292699999999996</v>
      </c>
      <c r="N2185">
        <v>85.7988</v>
      </c>
    </row>
    <row r="2186" spans="1:14" x14ac:dyDescent="0.2">
      <c r="A2186" t="s">
        <v>975</v>
      </c>
      <c r="B2186">
        <v>2010</v>
      </c>
      <c r="C2186">
        <v>86.828299999999999</v>
      </c>
      <c r="D2186">
        <v>86.941900000000004</v>
      </c>
      <c r="E2186">
        <v>87.388800000000003</v>
      </c>
      <c r="F2186">
        <v>87.673299999999998</v>
      </c>
      <c r="G2186">
        <v>88.883499999999998</v>
      </c>
      <c r="H2186">
        <v>89.000699999999995</v>
      </c>
      <c r="I2186">
        <v>89.803799999999995</v>
      </c>
      <c r="J2186">
        <v>89.964500000000001</v>
      </c>
      <c r="K2186">
        <v>90.199600000000004</v>
      </c>
      <c r="L2186">
        <v>90.088899999999995</v>
      </c>
      <c r="M2186">
        <v>90.292199999999994</v>
      </c>
      <c r="N2186">
        <v>91.409000000000006</v>
      </c>
    </row>
    <row r="2187" spans="1:14" x14ac:dyDescent="0.2">
      <c r="A2187" t="s">
        <v>975</v>
      </c>
      <c r="B2187">
        <v>2011</v>
      </c>
      <c r="C2187">
        <v>91.5715</v>
      </c>
      <c r="D2187">
        <v>91.230800000000002</v>
      </c>
      <c r="E2187">
        <v>91.903499999999994</v>
      </c>
      <c r="F2187">
        <v>91.520899999999997</v>
      </c>
      <c r="G2187">
        <v>91.802599999999998</v>
      </c>
      <c r="H2187">
        <v>91.921700000000001</v>
      </c>
      <c r="I2187">
        <v>93.013999999999996</v>
      </c>
      <c r="J2187">
        <v>93.2346</v>
      </c>
      <c r="K2187">
        <v>93.252700000000004</v>
      </c>
      <c r="L2187">
        <v>93.929400000000001</v>
      </c>
      <c r="M2187">
        <v>93.736500000000007</v>
      </c>
    </row>
    <row r="2188" spans="1:14" x14ac:dyDescent="0.2">
      <c r="A2188" t="s">
        <v>976</v>
      </c>
      <c r="B2188" t="s">
        <v>240</v>
      </c>
      <c r="C2188" t="s">
        <v>977</v>
      </c>
      <c r="D2188" t="s">
        <v>978</v>
      </c>
      <c r="E2188" t="s">
        <v>979</v>
      </c>
      <c r="F2188" t="s">
        <v>929</v>
      </c>
      <c r="G2188" t="s">
        <v>930</v>
      </c>
      <c r="H2188" t="s">
        <v>931</v>
      </c>
    </row>
    <row r="2189" spans="1:14" x14ac:dyDescent="0.2">
      <c r="A2189" t="s">
        <v>980</v>
      </c>
      <c r="B2189">
        <v>1986</v>
      </c>
      <c r="C2189">
        <v>71.177899999999994</v>
      </c>
      <c r="D2189">
        <v>70.724900000000005</v>
      </c>
      <c r="E2189">
        <v>70.492999999999995</v>
      </c>
      <c r="F2189">
        <v>70.779300000000006</v>
      </c>
      <c r="G2189">
        <v>70.862499999999997</v>
      </c>
      <c r="H2189">
        <v>70.721599999999995</v>
      </c>
      <c r="I2189">
        <v>70.897199999999998</v>
      </c>
      <c r="J2189">
        <v>70.991799999999998</v>
      </c>
      <c r="K2189">
        <v>71.104299999999995</v>
      </c>
      <c r="L2189">
        <v>71.357200000000006</v>
      </c>
      <c r="M2189">
        <v>71.652600000000007</v>
      </c>
      <c r="N2189">
        <v>72.213200000000001</v>
      </c>
    </row>
    <row r="2190" spans="1:14" x14ac:dyDescent="0.2">
      <c r="A2190" t="s">
        <v>980</v>
      </c>
      <c r="B2190">
        <v>1987</v>
      </c>
      <c r="C2190">
        <v>71.852800000000002</v>
      </c>
      <c r="D2190">
        <v>72.870199999999997</v>
      </c>
      <c r="E2190">
        <v>72.926000000000002</v>
      </c>
      <c r="F2190">
        <v>73.236800000000002</v>
      </c>
      <c r="G2190">
        <v>73.706199999999995</v>
      </c>
      <c r="H2190">
        <v>73.927099999999996</v>
      </c>
      <c r="I2190">
        <v>74.336699999999993</v>
      </c>
      <c r="J2190">
        <v>74.592100000000002</v>
      </c>
      <c r="K2190">
        <v>74.960999999999999</v>
      </c>
      <c r="L2190">
        <v>76.125900000000001</v>
      </c>
      <c r="M2190">
        <v>76.547399999999996</v>
      </c>
      <c r="N2190">
        <v>76.912999999999997</v>
      </c>
    </row>
    <row r="2191" spans="1:14" x14ac:dyDescent="0.2">
      <c r="A2191" t="s">
        <v>980</v>
      </c>
      <c r="B2191">
        <v>1988</v>
      </c>
      <c r="C2191">
        <v>76.753299999999996</v>
      </c>
      <c r="D2191">
        <v>76.906400000000005</v>
      </c>
      <c r="E2191">
        <v>77.076700000000002</v>
      </c>
      <c r="F2191">
        <v>77.659499999999994</v>
      </c>
      <c r="G2191">
        <v>77.500200000000007</v>
      </c>
      <c r="H2191">
        <v>77.539400000000001</v>
      </c>
      <c r="I2191">
        <v>77.529499999999999</v>
      </c>
      <c r="J2191">
        <v>77.571899999999999</v>
      </c>
      <c r="K2191">
        <v>77.765000000000001</v>
      </c>
      <c r="L2191">
        <v>78.165000000000006</v>
      </c>
      <c r="M2191">
        <v>78.394199999999998</v>
      </c>
      <c r="N2191">
        <v>78.722999999999999</v>
      </c>
    </row>
    <row r="2192" spans="1:14" x14ac:dyDescent="0.2">
      <c r="A2192" t="s">
        <v>980</v>
      </c>
      <c r="B2192">
        <v>1989</v>
      </c>
      <c r="C2192">
        <v>79.406300000000002</v>
      </c>
      <c r="D2192">
        <v>78.626199999999997</v>
      </c>
      <c r="E2192">
        <v>78.598100000000002</v>
      </c>
      <c r="F2192">
        <v>78.666600000000003</v>
      </c>
      <c r="G2192">
        <v>77.997200000000007</v>
      </c>
      <c r="H2192">
        <v>78.1387</v>
      </c>
      <c r="I2192">
        <v>77.080100000000002</v>
      </c>
      <c r="J2192">
        <v>77.675200000000004</v>
      </c>
      <c r="K2192">
        <v>77.460999999999999</v>
      </c>
      <c r="L2192">
        <v>77.215800000000002</v>
      </c>
      <c r="M2192">
        <v>77.281999999999996</v>
      </c>
      <c r="N2192">
        <v>77.2864</v>
      </c>
    </row>
    <row r="2193" spans="1:14" x14ac:dyDescent="0.2">
      <c r="A2193" t="s">
        <v>980</v>
      </c>
      <c r="B2193">
        <v>1990</v>
      </c>
      <c r="C2193">
        <v>77.087100000000007</v>
      </c>
      <c r="D2193">
        <v>78.217299999999994</v>
      </c>
      <c r="E2193">
        <v>78.535700000000006</v>
      </c>
      <c r="F2193">
        <v>78.275400000000005</v>
      </c>
      <c r="G2193">
        <v>78.363600000000005</v>
      </c>
      <c r="H2193">
        <v>78.524199999999993</v>
      </c>
      <c r="I2193">
        <v>78.400199999999998</v>
      </c>
      <c r="J2193">
        <v>78.594700000000003</v>
      </c>
      <c r="K2193">
        <v>78.541200000000003</v>
      </c>
      <c r="L2193">
        <v>77.834699999999998</v>
      </c>
      <c r="M2193">
        <v>76.883300000000006</v>
      </c>
      <c r="N2193">
        <v>76.240300000000005</v>
      </c>
    </row>
    <row r="2194" spans="1:14" x14ac:dyDescent="0.2">
      <c r="A2194" t="s">
        <v>980</v>
      </c>
      <c r="B2194">
        <v>1991</v>
      </c>
      <c r="C2194">
        <v>75.643000000000001</v>
      </c>
      <c r="D2194">
        <v>75.060599999999994</v>
      </c>
      <c r="E2194">
        <v>74.460700000000003</v>
      </c>
      <c r="F2194">
        <v>74.690600000000003</v>
      </c>
      <c r="G2194">
        <v>75.199700000000007</v>
      </c>
      <c r="H2194">
        <v>76.0411</v>
      </c>
      <c r="I2194">
        <v>76.244200000000006</v>
      </c>
      <c r="J2194">
        <v>76.362499999999997</v>
      </c>
      <c r="K2194">
        <v>77.201599999999999</v>
      </c>
      <c r="L2194">
        <v>77.037099999999995</v>
      </c>
      <c r="M2194">
        <v>76.776700000000005</v>
      </c>
      <c r="N2194">
        <v>76.545599999999993</v>
      </c>
    </row>
    <row r="2195" spans="1:14" x14ac:dyDescent="0.2">
      <c r="A2195" t="s">
        <v>980</v>
      </c>
      <c r="B2195">
        <v>1992</v>
      </c>
      <c r="C2195">
        <v>75.865099999999998</v>
      </c>
      <c r="D2195">
        <v>76.556100000000001</v>
      </c>
      <c r="E2195">
        <v>77.277799999999999</v>
      </c>
      <c r="F2195">
        <v>77.608800000000002</v>
      </c>
      <c r="G2195">
        <v>77.974400000000003</v>
      </c>
      <c r="H2195">
        <v>78.0745</v>
      </c>
      <c r="I2195">
        <v>78.694900000000004</v>
      </c>
      <c r="J2195">
        <v>78.295199999999994</v>
      </c>
      <c r="K2195">
        <v>78.220600000000005</v>
      </c>
      <c r="L2195">
        <v>78.594700000000003</v>
      </c>
      <c r="M2195">
        <v>78.811400000000006</v>
      </c>
      <c r="N2195">
        <v>78.626900000000006</v>
      </c>
    </row>
    <row r="2196" spans="1:14" x14ac:dyDescent="0.2">
      <c r="A2196" t="s">
        <v>980</v>
      </c>
      <c r="B2196">
        <v>1993</v>
      </c>
      <c r="C2196">
        <v>79.471800000000002</v>
      </c>
      <c r="D2196">
        <v>79.542900000000003</v>
      </c>
      <c r="E2196">
        <v>79.315700000000007</v>
      </c>
      <c r="F2196">
        <v>79.713499999999996</v>
      </c>
      <c r="G2196">
        <v>79.593599999999995</v>
      </c>
      <c r="H2196">
        <v>79.438599999999994</v>
      </c>
      <c r="I2196">
        <v>79.6357</v>
      </c>
      <c r="J2196">
        <v>79.4499</v>
      </c>
      <c r="K2196">
        <v>79.873000000000005</v>
      </c>
      <c r="L2196">
        <v>80.460099999999997</v>
      </c>
      <c r="M2196">
        <v>80.725700000000003</v>
      </c>
      <c r="N2196">
        <v>81.128699999999995</v>
      </c>
    </row>
    <row r="2197" spans="1:14" x14ac:dyDescent="0.2">
      <c r="A2197" t="s">
        <v>980</v>
      </c>
      <c r="B2197">
        <v>1994</v>
      </c>
      <c r="C2197">
        <v>81.231499999999997</v>
      </c>
      <c r="D2197">
        <v>81.308300000000003</v>
      </c>
      <c r="E2197">
        <v>82.263099999999994</v>
      </c>
      <c r="F2197">
        <v>82.6982</v>
      </c>
      <c r="G2197">
        <v>83.063900000000004</v>
      </c>
      <c r="H2197">
        <v>83.1965</v>
      </c>
      <c r="I2197">
        <v>83.398600000000002</v>
      </c>
      <c r="J2197">
        <v>83.889300000000006</v>
      </c>
      <c r="K2197">
        <v>83.963200000000001</v>
      </c>
      <c r="L2197">
        <v>84.599800000000002</v>
      </c>
      <c r="M2197">
        <v>85.059399999999997</v>
      </c>
      <c r="N2197">
        <v>85.855599999999995</v>
      </c>
    </row>
    <row r="2198" spans="1:14" x14ac:dyDescent="0.2">
      <c r="A2198" t="s">
        <v>980</v>
      </c>
      <c r="B2198">
        <v>1995</v>
      </c>
      <c r="C2198">
        <v>85.970200000000006</v>
      </c>
      <c r="D2198">
        <v>85.685500000000005</v>
      </c>
      <c r="E2198">
        <v>85.620699999999999</v>
      </c>
      <c r="F2198">
        <v>85.263199999999998</v>
      </c>
      <c r="G2198">
        <v>85.15</v>
      </c>
      <c r="H2198">
        <v>85.407300000000006</v>
      </c>
      <c r="I2198">
        <v>84.696399999999997</v>
      </c>
      <c r="J2198">
        <v>85.440100000000001</v>
      </c>
      <c r="K2198">
        <v>85.893100000000004</v>
      </c>
      <c r="L2198">
        <v>85.528800000000004</v>
      </c>
      <c r="M2198">
        <v>85.418999999999997</v>
      </c>
      <c r="N2198">
        <v>85.444699999999997</v>
      </c>
    </row>
    <row r="2199" spans="1:14" x14ac:dyDescent="0.2">
      <c r="A2199" t="s">
        <v>980</v>
      </c>
      <c r="B2199">
        <v>1996</v>
      </c>
      <c r="C2199">
        <v>84.457800000000006</v>
      </c>
      <c r="D2199">
        <v>85.558300000000003</v>
      </c>
      <c r="E2199">
        <v>85.184299999999993</v>
      </c>
      <c r="F2199">
        <v>86.050700000000006</v>
      </c>
      <c r="G2199">
        <v>86.480199999999996</v>
      </c>
      <c r="H2199">
        <v>87.192700000000002</v>
      </c>
      <c r="I2199">
        <v>87.118399999999994</v>
      </c>
      <c r="J2199">
        <v>87.393600000000006</v>
      </c>
      <c r="K2199">
        <v>87.768799999999999</v>
      </c>
      <c r="L2199">
        <v>87.399600000000007</v>
      </c>
      <c r="M2199">
        <v>88.024900000000002</v>
      </c>
      <c r="N2199">
        <v>88.654399999999995</v>
      </c>
    </row>
    <row r="2200" spans="1:14" x14ac:dyDescent="0.2">
      <c r="A2200" t="s">
        <v>980</v>
      </c>
      <c r="B2200">
        <v>1997</v>
      </c>
      <c r="C2200">
        <v>88.474000000000004</v>
      </c>
      <c r="D2200">
        <v>89.388599999999997</v>
      </c>
      <c r="E2200">
        <v>90.169499999999999</v>
      </c>
      <c r="F2200">
        <v>89.569500000000005</v>
      </c>
      <c r="G2200">
        <v>90.000500000000002</v>
      </c>
      <c r="H2200">
        <v>90.357100000000003</v>
      </c>
      <c r="I2200">
        <v>90.485699999999994</v>
      </c>
      <c r="J2200">
        <v>91.667699999999996</v>
      </c>
      <c r="K2200">
        <v>92.254000000000005</v>
      </c>
      <c r="L2200">
        <v>92.725499999999997</v>
      </c>
      <c r="M2200">
        <v>93.509500000000003</v>
      </c>
      <c r="N2200">
        <v>93.656999999999996</v>
      </c>
    </row>
    <row r="2201" spans="1:14" x14ac:dyDescent="0.2">
      <c r="A2201" t="s">
        <v>980</v>
      </c>
      <c r="B2201">
        <v>1998</v>
      </c>
      <c r="C2201">
        <v>94.154700000000005</v>
      </c>
      <c r="D2201">
        <v>94.084100000000007</v>
      </c>
      <c r="E2201">
        <v>93.814999999999998</v>
      </c>
      <c r="F2201">
        <v>94.046300000000002</v>
      </c>
      <c r="G2201">
        <v>94.464799999999997</v>
      </c>
      <c r="H2201">
        <v>93.424199999999999</v>
      </c>
      <c r="I2201">
        <v>92.588399999999993</v>
      </c>
      <c r="J2201">
        <v>94.847399999999993</v>
      </c>
      <c r="K2201">
        <v>94.125500000000002</v>
      </c>
      <c r="L2201">
        <v>94.825599999999994</v>
      </c>
      <c r="M2201">
        <v>94.702100000000002</v>
      </c>
      <c r="N2201">
        <v>94.893199999999993</v>
      </c>
    </row>
    <row r="2202" spans="1:14" x14ac:dyDescent="0.2">
      <c r="A2202" t="s">
        <v>980</v>
      </c>
      <c r="B2202">
        <v>1999</v>
      </c>
      <c r="C2202">
        <v>94.838700000000003</v>
      </c>
      <c r="D2202">
        <v>95.245500000000007</v>
      </c>
      <c r="E2202">
        <v>94.840400000000002</v>
      </c>
      <c r="F2202">
        <v>94.795699999999997</v>
      </c>
      <c r="G2202">
        <v>95.502899999999997</v>
      </c>
      <c r="H2202">
        <v>94.853999999999999</v>
      </c>
      <c r="I2202">
        <v>94.846999999999994</v>
      </c>
      <c r="J2202">
        <v>95.4251</v>
      </c>
      <c r="K2202">
        <v>95.025999999999996</v>
      </c>
      <c r="L2202">
        <v>96.311499999999995</v>
      </c>
      <c r="M2202">
        <v>96.635999999999996</v>
      </c>
      <c r="N2202">
        <v>96.973100000000002</v>
      </c>
    </row>
    <row r="2203" spans="1:14" x14ac:dyDescent="0.2">
      <c r="A2203" t="s">
        <v>980</v>
      </c>
      <c r="B2203">
        <v>2000</v>
      </c>
      <c r="C2203">
        <v>96.7273</v>
      </c>
      <c r="D2203">
        <v>96.561499999999995</v>
      </c>
      <c r="E2203">
        <v>96.868700000000004</v>
      </c>
      <c r="F2203">
        <v>97.219700000000003</v>
      </c>
      <c r="G2203">
        <v>96.655900000000003</v>
      </c>
      <c r="H2203">
        <v>96.687100000000001</v>
      </c>
      <c r="I2203">
        <v>96.323700000000002</v>
      </c>
      <c r="J2203">
        <v>95.551400000000001</v>
      </c>
      <c r="K2203">
        <v>95.944900000000004</v>
      </c>
      <c r="L2203">
        <v>95.442999999999998</v>
      </c>
      <c r="M2203">
        <v>94.8917</v>
      </c>
      <c r="N2203">
        <v>94.054599999999994</v>
      </c>
    </row>
    <row r="2204" spans="1:14" x14ac:dyDescent="0.2">
      <c r="A2204" t="s">
        <v>980</v>
      </c>
      <c r="B2204">
        <v>2001</v>
      </c>
      <c r="C2204">
        <v>93.5167</v>
      </c>
      <c r="D2204">
        <v>93.052000000000007</v>
      </c>
      <c r="E2204">
        <v>92.758799999999994</v>
      </c>
      <c r="F2204">
        <v>92.682500000000005</v>
      </c>
      <c r="G2204">
        <v>92.024500000000003</v>
      </c>
      <c r="H2204">
        <v>91.536000000000001</v>
      </c>
      <c r="I2204">
        <v>91.433599999999998</v>
      </c>
      <c r="J2204">
        <v>90.811199999999999</v>
      </c>
      <c r="K2204">
        <v>90.559100000000001</v>
      </c>
      <c r="L2204">
        <v>89.929900000000004</v>
      </c>
      <c r="M2204">
        <v>89.765100000000004</v>
      </c>
      <c r="N2204">
        <v>89.9041</v>
      </c>
    </row>
    <row r="2205" spans="1:14" x14ac:dyDescent="0.2">
      <c r="A2205" t="s">
        <v>980</v>
      </c>
      <c r="B2205">
        <v>2002</v>
      </c>
      <c r="C2205">
        <v>90.498900000000006</v>
      </c>
      <c r="D2205">
        <v>90.407499999999999</v>
      </c>
      <c r="E2205">
        <v>91.127099999999999</v>
      </c>
      <c r="F2205">
        <v>91.213399999999993</v>
      </c>
      <c r="G2205">
        <v>91.825199999999995</v>
      </c>
      <c r="H2205">
        <v>92.778300000000002</v>
      </c>
      <c r="I2205">
        <v>92.2744</v>
      </c>
      <c r="J2205">
        <v>92.575800000000001</v>
      </c>
      <c r="K2205">
        <v>92.638099999999994</v>
      </c>
      <c r="L2205">
        <v>92.158100000000005</v>
      </c>
      <c r="M2205">
        <v>92.495699999999999</v>
      </c>
      <c r="N2205">
        <v>91.866500000000002</v>
      </c>
    </row>
    <row r="2206" spans="1:14" x14ac:dyDescent="0.2">
      <c r="A2206" t="s">
        <v>980</v>
      </c>
      <c r="B2206">
        <v>2003</v>
      </c>
      <c r="C2206">
        <v>92.339799999999997</v>
      </c>
      <c r="D2206">
        <v>92.293899999999994</v>
      </c>
      <c r="E2206">
        <v>92.375900000000001</v>
      </c>
      <c r="F2206">
        <v>91.373800000000003</v>
      </c>
      <c r="G2206">
        <v>91.306100000000001</v>
      </c>
      <c r="H2206">
        <v>91.566599999999994</v>
      </c>
      <c r="I2206">
        <v>91.463099999999997</v>
      </c>
      <c r="J2206">
        <v>91.1036</v>
      </c>
      <c r="K2206">
        <v>91.771500000000003</v>
      </c>
      <c r="L2206">
        <v>91.608900000000006</v>
      </c>
      <c r="M2206">
        <v>92.470399999999998</v>
      </c>
      <c r="N2206">
        <v>92.229399999999998</v>
      </c>
    </row>
    <row r="2207" spans="1:14" x14ac:dyDescent="0.2">
      <c r="A2207" t="s">
        <v>980</v>
      </c>
      <c r="B2207">
        <v>2004</v>
      </c>
      <c r="C2207">
        <v>92.129000000000005</v>
      </c>
      <c r="D2207">
        <v>92.823899999999995</v>
      </c>
      <c r="E2207">
        <v>92.563299999999998</v>
      </c>
      <c r="F2207">
        <v>93.040300000000002</v>
      </c>
      <c r="G2207">
        <v>93.701800000000006</v>
      </c>
      <c r="H2207">
        <v>92.877499999999998</v>
      </c>
      <c r="I2207">
        <v>93.643900000000002</v>
      </c>
      <c r="J2207">
        <v>94.175399999999996</v>
      </c>
      <c r="K2207">
        <v>93.939700000000002</v>
      </c>
      <c r="L2207">
        <v>94.984300000000005</v>
      </c>
      <c r="M2207">
        <v>94.880200000000002</v>
      </c>
      <c r="N2207">
        <v>95.496899999999997</v>
      </c>
    </row>
    <row r="2208" spans="1:14" x14ac:dyDescent="0.2">
      <c r="A2208" t="s">
        <v>980</v>
      </c>
      <c r="B2208">
        <v>2005</v>
      </c>
      <c r="C2208">
        <v>96.147400000000005</v>
      </c>
      <c r="D2208">
        <v>96.869200000000006</v>
      </c>
      <c r="E2208">
        <v>96.325100000000006</v>
      </c>
      <c r="F2208">
        <v>96.447199999999995</v>
      </c>
      <c r="G2208">
        <v>96.7624</v>
      </c>
      <c r="H2208">
        <v>96.815200000000004</v>
      </c>
      <c r="I2208">
        <v>96.543400000000005</v>
      </c>
      <c r="J2208">
        <v>96.630899999999997</v>
      </c>
      <c r="K2208">
        <v>95.3369</v>
      </c>
      <c r="L2208">
        <v>96.710400000000007</v>
      </c>
      <c r="M2208">
        <v>97.432100000000005</v>
      </c>
      <c r="N2208">
        <v>97.358599999999996</v>
      </c>
    </row>
    <row r="2209" spans="1:14" x14ac:dyDescent="0.2">
      <c r="A2209" t="s">
        <v>980</v>
      </c>
      <c r="B2209">
        <v>2006</v>
      </c>
      <c r="C2209">
        <v>98.175299999999993</v>
      </c>
      <c r="D2209">
        <v>97.94</v>
      </c>
      <c r="E2209">
        <v>97.760199999999998</v>
      </c>
      <c r="F2209">
        <v>98.284199999999998</v>
      </c>
      <c r="G2209">
        <v>97.689300000000003</v>
      </c>
      <c r="H2209">
        <v>97.916700000000006</v>
      </c>
      <c r="I2209">
        <v>97.815799999999996</v>
      </c>
      <c r="J2209">
        <v>98.120199999999997</v>
      </c>
      <c r="K2209">
        <v>98.1006</v>
      </c>
      <c r="L2209">
        <v>97.720299999999995</v>
      </c>
      <c r="M2209">
        <v>97.697000000000003</v>
      </c>
      <c r="N2209">
        <v>99.283199999999994</v>
      </c>
    </row>
    <row r="2210" spans="1:14" x14ac:dyDescent="0.2">
      <c r="A2210" t="s">
        <v>980</v>
      </c>
      <c r="B2210">
        <v>2007</v>
      </c>
      <c r="C2210">
        <v>98.876999999999995</v>
      </c>
      <c r="D2210">
        <v>99.297399999999996</v>
      </c>
      <c r="E2210">
        <v>99.761300000000006</v>
      </c>
      <c r="F2210">
        <v>100.283</v>
      </c>
      <c r="G2210">
        <v>100.1002</v>
      </c>
      <c r="H2210">
        <v>100.5067</v>
      </c>
      <c r="I2210">
        <v>100.75830000000001</v>
      </c>
      <c r="J2210">
        <v>100.1456</v>
      </c>
      <c r="K2210">
        <v>100.5629</v>
      </c>
      <c r="L2210">
        <v>99.754800000000003</v>
      </c>
      <c r="M2210">
        <v>99.880300000000005</v>
      </c>
      <c r="N2210">
        <v>100.07250000000001</v>
      </c>
    </row>
    <row r="2211" spans="1:14" x14ac:dyDescent="0.2">
      <c r="A2211" t="s">
        <v>980</v>
      </c>
      <c r="B2211">
        <v>2008</v>
      </c>
      <c r="C2211">
        <v>99.624499999999998</v>
      </c>
      <c r="D2211">
        <v>98.971299999999999</v>
      </c>
      <c r="E2211">
        <v>98.383700000000005</v>
      </c>
      <c r="F2211">
        <v>97.0745</v>
      </c>
      <c r="G2211">
        <v>96.385400000000004</v>
      </c>
      <c r="H2211">
        <v>95.761899999999997</v>
      </c>
      <c r="I2211">
        <v>94.789599999999993</v>
      </c>
      <c r="J2211">
        <v>93.445899999999995</v>
      </c>
      <c r="K2211">
        <v>90.168199999999999</v>
      </c>
      <c r="L2211">
        <v>89.808999999999997</v>
      </c>
      <c r="M2211">
        <v>87.872299999999996</v>
      </c>
      <c r="N2211">
        <v>85.262100000000004</v>
      </c>
    </row>
    <row r="2212" spans="1:14" x14ac:dyDescent="0.2">
      <c r="A2212" t="s">
        <v>980</v>
      </c>
      <c r="B2212">
        <v>2009</v>
      </c>
      <c r="C2212">
        <v>82.869900000000001</v>
      </c>
      <c r="D2212">
        <v>82.9285</v>
      </c>
      <c r="E2212">
        <v>81.124899999999997</v>
      </c>
      <c r="F2212">
        <v>80.326899999999995</v>
      </c>
      <c r="G2212">
        <v>79.269499999999994</v>
      </c>
      <c r="H2212">
        <v>78.9739</v>
      </c>
      <c r="I2212">
        <v>79.966499999999996</v>
      </c>
      <c r="J2212">
        <v>80.718500000000006</v>
      </c>
      <c r="K2212">
        <v>81.3309</v>
      </c>
      <c r="L2212">
        <v>81.236800000000002</v>
      </c>
      <c r="M2212">
        <v>81.912400000000005</v>
      </c>
      <c r="N2212">
        <v>82.043000000000006</v>
      </c>
    </row>
    <row r="2213" spans="1:14" x14ac:dyDescent="0.2">
      <c r="A2213" t="s">
        <v>980</v>
      </c>
      <c r="B2213">
        <v>2010</v>
      </c>
      <c r="C2213">
        <v>82.847999999999999</v>
      </c>
      <c r="D2213">
        <v>82.836299999999994</v>
      </c>
      <c r="E2213">
        <v>83.575699999999998</v>
      </c>
      <c r="F2213">
        <v>84.186899999999994</v>
      </c>
      <c r="G2213">
        <v>85.161000000000001</v>
      </c>
      <c r="H2213">
        <v>85.092299999999994</v>
      </c>
      <c r="I2213">
        <v>85.830299999999994</v>
      </c>
      <c r="J2213">
        <v>85.847800000000007</v>
      </c>
      <c r="K2213">
        <v>85.971500000000006</v>
      </c>
      <c r="L2213">
        <v>86.181899999999999</v>
      </c>
      <c r="M2213">
        <v>86.245599999999996</v>
      </c>
      <c r="N2213">
        <v>87.072199999999995</v>
      </c>
    </row>
    <row r="2214" spans="1:14" x14ac:dyDescent="0.2">
      <c r="A2214" t="s">
        <v>980</v>
      </c>
      <c r="B2214">
        <v>2011</v>
      </c>
      <c r="C2214">
        <v>87.620199999999997</v>
      </c>
      <c r="D2214">
        <v>87.745099999999994</v>
      </c>
      <c r="E2214">
        <v>88.379400000000004</v>
      </c>
      <c r="F2214">
        <v>87.861599999999996</v>
      </c>
      <c r="G2214">
        <v>87.994799999999998</v>
      </c>
      <c r="H2214">
        <v>88.037000000000006</v>
      </c>
      <c r="I2214">
        <v>88.756699999999995</v>
      </c>
      <c r="J2214">
        <v>88.990499999999997</v>
      </c>
      <c r="K2214">
        <v>89.414500000000004</v>
      </c>
      <c r="L2214">
        <v>89.940700000000007</v>
      </c>
      <c r="M2214">
        <v>89.635800000000003</v>
      </c>
    </row>
    <row r="2215" spans="1:14" x14ac:dyDescent="0.2">
      <c r="A2215" t="s">
        <v>981</v>
      </c>
      <c r="B2215" t="s">
        <v>982</v>
      </c>
      <c r="C2215" t="s">
        <v>983</v>
      </c>
      <c r="D2215" t="s">
        <v>984</v>
      </c>
      <c r="E2215" t="s">
        <v>985</v>
      </c>
      <c r="F2215" t="s">
        <v>986</v>
      </c>
      <c r="G2215" t="s">
        <v>987</v>
      </c>
      <c r="H2215" t="s">
        <v>988</v>
      </c>
    </row>
    <row r="2216" spans="1:14" x14ac:dyDescent="0.2">
      <c r="A2216" t="s">
        <v>989</v>
      </c>
      <c r="B2216">
        <v>1986</v>
      </c>
      <c r="C2216">
        <v>66.498599999999996</v>
      </c>
      <c r="D2216">
        <v>65.996899999999997</v>
      </c>
      <c r="E2216">
        <v>65.845600000000005</v>
      </c>
      <c r="F2216">
        <v>65.872299999999996</v>
      </c>
      <c r="G2216">
        <v>65.651399999999995</v>
      </c>
      <c r="H2216">
        <v>65.457800000000006</v>
      </c>
      <c r="I2216">
        <v>65.685100000000006</v>
      </c>
      <c r="J2216">
        <v>65.549499999999995</v>
      </c>
      <c r="K2216">
        <v>65.799000000000007</v>
      </c>
      <c r="L2216">
        <v>65.715100000000007</v>
      </c>
      <c r="M2216">
        <v>65.960700000000003</v>
      </c>
      <c r="N2216">
        <v>66.501400000000004</v>
      </c>
    </row>
    <row r="2217" spans="1:14" x14ac:dyDescent="0.2">
      <c r="A2217" t="s">
        <v>989</v>
      </c>
      <c r="B2217">
        <v>1987</v>
      </c>
      <c r="C2217">
        <v>66.174300000000002</v>
      </c>
      <c r="D2217">
        <v>67.3904</v>
      </c>
      <c r="E2217">
        <v>67.305099999999996</v>
      </c>
      <c r="F2217">
        <v>67.471800000000002</v>
      </c>
      <c r="G2217">
        <v>67.746099999999998</v>
      </c>
      <c r="H2217">
        <v>67.891499999999994</v>
      </c>
      <c r="I2217">
        <v>67.845299999999995</v>
      </c>
      <c r="J2217">
        <v>68.283100000000005</v>
      </c>
      <c r="K2217">
        <v>68.769900000000007</v>
      </c>
      <c r="L2217">
        <v>70.531400000000005</v>
      </c>
      <c r="M2217">
        <v>70.869399999999999</v>
      </c>
      <c r="N2217">
        <v>71.281199999999998</v>
      </c>
    </row>
    <row r="2218" spans="1:14" x14ac:dyDescent="0.2">
      <c r="A2218" t="s">
        <v>989</v>
      </c>
      <c r="B2218">
        <v>1988</v>
      </c>
      <c r="C2218">
        <v>71.217200000000005</v>
      </c>
      <c r="D2218">
        <v>71.260599999999997</v>
      </c>
      <c r="E2218">
        <v>71.55</v>
      </c>
      <c r="F2218">
        <v>72.229699999999994</v>
      </c>
      <c r="G2218">
        <v>72.468299999999999</v>
      </c>
      <c r="H2218">
        <v>72.479699999999994</v>
      </c>
      <c r="I2218">
        <v>72.190200000000004</v>
      </c>
      <c r="J2218">
        <v>72.241799999999998</v>
      </c>
      <c r="K2218">
        <v>72.8322</v>
      </c>
      <c r="L2218">
        <v>73.257400000000004</v>
      </c>
      <c r="M2218">
        <v>73.785600000000002</v>
      </c>
      <c r="N2218">
        <v>73.922799999999995</v>
      </c>
    </row>
    <row r="2219" spans="1:14" x14ac:dyDescent="0.2">
      <c r="A2219" t="s">
        <v>989</v>
      </c>
      <c r="B2219">
        <v>1989</v>
      </c>
      <c r="C2219">
        <v>74.985799999999998</v>
      </c>
      <c r="D2219">
        <v>73.836399999999998</v>
      </c>
      <c r="E2219">
        <v>73.528000000000006</v>
      </c>
      <c r="F2219">
        <v>73.873599999999996</v>
      </c>
      <c r="G2219">
        <v>72.935500000000005</v>
      </c>
      <c r="H2219">
        <v>72.963499999999996</v>
      </c>
      <c r="I2219">
        <v>71.835499999999996</v>
      </c>
      <c r="J2219">
        <v>72.580699999999993</v>
      </c>
      <c r="K2219">
        <v>72.351200000000006</v>
      </c>
      <c r="L2219">
        <v>71.292500000000004</v>
      </c>
      <c r="M2219">
        <v>71.228999999999999</v>
      </c>
      <c r="N2219">
        <v>71.603099999999998</v>
      </c>
    </row>
    <row r="2220" spans="1:14" x14ac:dyDescent="0.2">
      <c r="A2220" t="s">
        <v>989</v>
      </c>
      <c r="B2220">
        <v>1990</v>
      </c>
      <c r="C2220">
        <v>70.507900000000006</v>
      </c>
      <c r="D2220">
        <v>71.947500000000005</v>
      </c>
      <c r="E2220">
        <v>72.8857</v>
      </c>
      <c r="F2220">
        <v>72.435299999999998</v>
      </c>
      <c r="G2220">
        <v>72.824600000000004</v>
      </c>
      <c r="H2220">
        <v>72.957999999999998</v>
      </c>
      <c r="I2220">
        <v>72.613299999999995</v>
      </c>
      <c r="J2220">
        <v>72.804199999999994</v>
      </c>
      <c r="K2220">
        <v>72.603800000000007</v>
      </c>
      <c r="L2220">
        <v>71.551199999999994</v>
      </c>
      <c r="M2220">
        <v>69.639799999999994</v>
      </c>
      <c r="N2220">
        <v>68.788600000000002</v>
      </c>
    </row>
    <row r="2221" spans="1:14" x14ac:dyDescent="0.2">
      <c r="A2221" t="s">
        <v>989</v>
      </c>
      <c r="B2221">
        <v>1991</v>
      </c>
      <c r="C2221">
        <v>68.200800000000001</v>
      </c>
      <c r="D2221">
        <v>67.307100000000005</v>
      </c>
      <c r="E2221">
        <v>66.859899999999996</v>
      </c>
      <c r="F2221">
        <v>67.240600000000001</v>
      </c>
      <c r="G2221">
        <v>67.429599999999994</v>
      </c>
      <c r="H2221">
        <v>68.643799999999999</v>
      </c>
      <c r="I2221">
        <v>69.105099999999993</v>
      </c>
      <c r="J2221">
        <v>68.911299999999997</v>
      </c>
      <c r="K2221">
        <v>70.1297</v>
      </c>
      <c r="L2221">
        <v>69.784499999999994</v>
      </c>
      <c r="M2221">
        <v>69.825599999999994</v>
      </c>
      <c r="N2221">
        <v>69.328699999999998</v>
      </c>
    </row>
    <row r="2222" spans="1:14" x14ac:dyDescent="0.2">
      <c r="A2222" t="s">
        <v>989</v>
      </c>
      <c r="B2222">
        <v>1992</v>
      </c>
      <c r="C2222">
        <v>67.789699999999996</v>
      </c>
      <c r="D2222">
        <v>69.379199999999997</v>
      </c>
      <c r="E2222">
        <v>69.979200000000006</v>
      </c>
      <c r="F2222">
        <v>70.3994</v>
      </c>
      <c r="G2222">
        <v>71.142399999999995</v>
      </c>
      <c r="H2222">
        <v>70.9084</v>
      </c>
      <c r="I2222">
        <v>71.5398</v>
      </c>
      <c r="J2222">
        <v>71.103300000000004</v>
      </c>
      <c r="K2222">
        <v>70.9268</v>
      </c>
      <c r="L2222">
        <v>71.566299999999998</v>
      </c>
      <c r="M2222">
        <v>71.766599999999997</v>
      </c>
      <c r="N2222">
        <v>71.873500000000007</v>
      </c>
    </row>
    <row r="2223" spans="1:14" x14ac:dyDescent="0.2">
      <c r="A2223" t="s">
        <v>989</v>
      </c>
      <c r="B2223">
        <v>1993</v>
      </c>
      <c r="C2223">
        <v>72.647199999999998</v>
      </c>
      <c r="D2223">
        <v>72.743600000000001</v>
      </c>
      <c r="E2223">
        <v>72.822299999999998</v>
      </c>
      <c r="F2223">
        <v>73.087400000000002</v>
      </c>
      <c r="G2223">
        <v>73.038799999999995</v>
      </c>
      <c r="H2223">
        <v>72.760199999999998</v>
      </c>
      <c r="I2223">
        <v>72.895600000000002</v>
      </c>
      <c r="J2223">
        <v>72.575800000000001</v>
      </c>
      <c r="K2223">
        <v>73.446600000000004</v>
      </c>
      <c r="L2223">
        <v>74.330699999999993</v>
      </c>
      <c r="M2223">
        <v>74.762200000000007</v>
      </c>
      <c r="N2223">
        <v>75.422799999999995</v>
      </c>
    </row>
    <row r="2224" spans="1:14" x14ac:dyDescent="0.2">
      <c r="A2224" t="s">
        <v>989</v>
      </c>
      <c r="B2224">
        <v>1994</v>
      </c>
      <c r="C2224">
        <v>75.729399999999998</v>
      </c>
      <c r="D2224">
        <v>75.555499999999995</v>
      </c>
      <c r="E2224">
        <v>76.292599999999993</v>
      </c>
      <c r="F2224">
        <v>76.962800000000001</v>
      </c>
      <c r="G2224">
        <v>77.160799999999995</v>
      </c>
      <c r="H2224">
        <v>77.201499999999996</v>
      </c>
      <c r="I2224">
        <v>77.897999999999996</v>
      </c>
      <c r="J2224">
        <v>77.838499999999996</v>
      </c>
      <c r="K2224">
        <v>78.248500000000007</v>
      </c>
      <c r="L2224">
        <v>78.880700000000004</v>
      </c>
      <c r="M2224">
        <v>79.280299999999997</v>
      </c>
      <c r="N2224">
        <v>80.372299999999996</v>
      </c>
    </row>
    <row r="2225" spans="1:14" x14ac:dyDescent="0.2">
      <c r="A2225" t="s">
        <v>989</v>
      </c>
      <c r="B2225">
        <v>1995</v>
      </c>
      <c r="C2225">
        <v>80.584999999999994</v>
      </c>
      <c r="D2225">
        <v>80.211299999999994</v>
      </c>
      <c r="E2225">
        <v>80.2851</v>
      </c>
      <c r="F2225">
        <v>79.830200000000005</v>
      </c>
      <c r="G2225">
        <v>79.646100000000004</v>
      </c>
      <c r="H2225">
        <v>80.096699999999998</v>
      </c>
      <c r="I2225">
        <v>79.014099999999999</v>
      </c>
      <c r="J2225">
        <v>80.489400000000003</v>
      </c>
      <c r="K2225">
        <v>81.107200000000006</v>
      </c>
      <c r="L2225">
        <v>80.495699999999999</v>
      </c>
      <c r="M2225">
        <v>80.593199999999996</v>
      </c>
      <c r="N2225">
        <v>80.834699999999998</v>
      </c>
    </row>
    <row r="2226" spans="1:14" x14ac:dyDescent="0.2">
      <c r="A2226" t="s">
        <v>989</v>
      </c>
      <c r="B2226">
        <v>1996</v>
      </c>
      <c r="C2226">
        <v>79.718299999999999</v>
      </c>
      <c r="D2226">
        <v>81.394099999999995</v>
      </c>
      <c r="E2226">
        <v>80.2654</v>
      </c>
      <c r="F2226">
        <v>82.050799999999995</v>
      </c>
      <c r="G2226">
        <v>82.530500000000004</v>
      </c>
      <c r="H2226">
        <v>83.383700000000005</v>
      </c>
      <c r="I2226">
        <v>83.319599999999994</v>
      </c>
      <c r="J2226">
        <v>83.606800000000007</v>
      </c>
      <c r="K2226">
        <v>83.752399999999994</v>
      </c>
      <c r="L2226">
        <v>83.016300000000001</v>
      </c>
      <c r="M2226">
        <v>83.7834</v>
      </c>
      <c r="N2226">
        <v>84.547499999999999</v>
      </c>
    </row>
    <row r="2227" spans="1:14" x14ac:dyDescent="0.2">
      <c r="A2227" t="s">
        <v>989</v>
      </c>
      <c r="B2227">
        <v>1997</v>
      </c>
      <c r="C2227">
        <v>84.273799999999994</v>
      </c>
      <c r="D2227">
        <v>85.367699999999999</v>
      </c>
      <c r="E2227">
        <v>86.003600000000006</v>
      </c>
      <c r="F2227">
        <v>85.433700000000002</v>
      </c>
      <c r="G2227">
        <v>85.9255</v>
      </c>
      <c r="H2227">
        <v>86.598200000000006</v>
      </c>
      <c r="I2227">
        <v>86.130799999999994</v>
      </c>
      <c r="J2227">
        <v>87.960300000000004</v>
      </c>
      <c r="K2227">
        <v>88.5154</v>
      </c>
      <c r="L2227">
        <v>89.076499999999996</v>
      </c>
      <c r="M2227">
        <v>90.486900000000006</v>
      </c>
      <c r="N2227">
        <v>90.841999999999999</v>
      </c>
    </row>
    <row r="2228" spans="1:14" x14ac:dyDescent="0.2">
      <c r="A2228" t="s">
        <v>989</v>
      </c>
      <c r="B2228">
        <v>1998</v>
      </c>
      <c r="C2228">
        <v>91.130099999999999</v>
      </c>
      <c r="D2228">
        <v>91.337000000000003</v>
      </c>
      <c r="E2228">
        <v>91.082899999999995</v>
      </c>
      <c r="F2228">
        <v>91.082899999999995</v>
      </c>
      <c r="G2228">
        <v>91.639099999999999</v>
      </c>
      <c r="H2228">
        <v>89.878500000000003</v>
      </c>
      <c r="I2228">
        <v>88.253299999999996</v>
      </c>
      <c r="J2228">
        <v>92.427400000000006</v>
      </c>
      <c r="K2228">
        <v>91.920100000000005</v>
      </c>
      <c r="L2228">
        <v>93.034000000000006</v>
      </c>
      <c r="M2228">
        <v>92.718800000000002</v>
      </c>
      <c r="N2228">
        <v>93.154799999999994</v>
      </c>
    </row>
    <row r="2229" spans="1:14" x14ac:dyDescent="0.2">
      <c r="A2229" t="s">
        <v>989</v>
      </c>
      <c r="B2229">
        <v>1999</v>
      </c>
      <c r="C2229">
        <v>92.5548</v>
      </c>
      <c r="D2229">
        <v>92.757000000000005</v>
      </c>
      <c r="E2229">
        <v>92.372699999999995</v>
      </c>
      <c r="F2229">
        <v>92.410399999999996</v>
      </c>
      <c r="G2229">
        <v>92.832499999999996</v>
      </c>
      <c r="H2229">
        <v>92.519800000000004</v>
      </c>
      <c r="I2229">
        <v>93.136300000000006</v>
      </c>
      <c r="J2229">
        <v>93.585499999999996</v>
      </c>
      <c r="K2229">
        <v>92.884399999999999</v>
      </c>
      <c r="L2229">
        <v>94.210700000000003</v>
      </c>
      <c r="M2229">
        <v>94.116500000000002</v>
      </c>
      <c r="N2229">
        <v>94.086600000000004</v>
      </c>
    </row>
    <row r="2230" spans="1:14" x14ac:dyDescent="0.2">
      <c r="A2230" t="s">
        <v>989</v>
      </c>
      <c r="B2230">
        <v>2000</v>
      </c>
      <c r="C2230">
        <v>95.008099999999999</v>
      </c>
      <c r="D2230">
        <v>94.635099999999994</v>
      </c>
      <c r="E2230">
        <v>94.8292</v>
      </c>
      <c r="F2230">
        <v>95.139600000000002</v>
      </c>
      <c r="G2230">
        <v>94.774299999999997</v>
      </c>
      <c r="H2230">
        <v>94.835099999999997</v>
      </c>
      <c r="I2230">
        <v>94.274100000000004</v>
      </c>
      <c r="J2230">
        <v>93.646100000000004</v>
      </c>
      <c r="K2230">
        <v>93.981700000000004</v>
      </c>
      <c r="L2230">
        <v>93.436099999999996</v>
      </c>
      <c r="M2230">
        <v>92.463499999999996</v>
      </c>
      <c r="N2230">
        <v>91.173400000000001</v>
      </c>
    </row>
    <row r="2231" spans="1:14" x14ac:dyDescent="0.2">
      <c r="A2231" t="s">
        <v>989</v>
      </c>
      <c r="B2231">
        <v>2001</v>
      </c>
      <c r="C2231">
        <v>90.522800000000004</v>
      </c>
      <c r="D2231">
        <v>90.135300000000001</v>
      </c>
      <c r="E2231">
        <v>90.476699999999994</v>
      </c>
      <c r="F2231">
        <v>90.006799999999998</v>
      </c>
      <c r="G2231">
        <v>89.286199999999994</v>
      </c>
      <c r="H2231">
        <v>88.680300000000003</v>
      </c>
      <c r="I2231">
        <v>88.647199999999998</v>
      </c>
      <c r="J2231">
        <v>87.6357</v>
      </c>
      <c r="K2231">
        <v>86.874700000000004</v>
      </c>
      <c r="L2231">
        <v>85.507499999999993</v>
      </c>
      <c r="M2231">
        <v>85.596800000000002</v>
      </c>
      <c r="N2231">
        <v>85.785300000000007</v>
      </c>
    </row>
    <row r="2232" spans="1:14" x14ac:dyDescent="0.2">
      <c r="A2232" t="s">
        <v>989</v>
      </c>
      <c r="B2232">
        <v>2002</v>
      </c>
      <c r="C2232">
        <v>86.190899999999999</v>
      </c>
      <c r="D2232">
        <v>86.352099999999993</v>
      </c>
      <c r="E2232">
        <v>87.026300000000006</v>
      </c>
      <c r="F2232">
        <v>87.659700000000001</v>
      </c>
      <c r="G2232">
        <v>88.199399999999997</v>
      </c>
      <c r="H2232">
        <v>89.129000000000005</v>
      </c>
      <c r="I2232">
        <v>88.727999999999994</v>
      </c>
      <c r="J2232">
        <v>89.271100000000004</v>
      </c>
      <c r="K2232">
        <v>89.181299999999993</v>
      </c>
      <c r="L2232">
        <v>88.786100000000005</v>
      </c>
      <c r="M2232">
        <v>89.416399999999996</v>
      </c>
      <c r="N2232">
        <v>88.409400000000005</v>
      </c>
    </row>
    <row r="2233" spans="1:14" x14ac:dyDescent="0.2">
      <c r="A2233" t="s">
        <v>989</v>
      </c>
      <c r="B2233">
        <v>2003</v>
      </c>
      <c r="C2233">
        <v>89.290099999999995</v>
      </c>
      <c r="D2233">
        <v>88.704599999999999</v>
      </c>
      <c r="E2233">
        <v>88.322800000000001</v>
      </c>
      <c r="F2233">
        <v>87.270099999999999</v>
      </c>
      <c r="G2233">
        <v>87.528899999999993</v>
      </c>
      <c r="H2233">
        <v>87.932000000000002</v>
      </c>
      <c r="I2233">
        <v>87.887</v>
      </c>
      <c r="J2233">
        <v>87.473399999999998</v>
      </c>
      <c r="K2233">
        <v>88.569100000000006</v>
      </c>
      <c r="L2233">
        <v>88.365600000000001</v>
      </c>
      <c r="M2233">
        <v>89.555599999999998</v>
      </c>
      <c r="N2233">
        <v>89.299400000000006</v>
      </c>
    </row>
    <row r="2234" spans="1:14" x14ac:dyDescent="0.2">
      <c r="A2234" t="s">
        <v>989</v>
      </c>
      <c r="B2234">
        <v>2004</v>
      </c>
      <c r="C2234">
        <v>89.247500000000002</v>
      </c>
      <c r="D2234">
        <v>90.005499999999998</v>
      </c>
      <c r="E2234">
        <v>89.803899999999999</v>
      </c>
      <c r="F2234">
        <v>89.977099999999993</v>
      </c>
      <c r="G2234">
        <v>90.423400000000001</v>
      </c>
      <c r="H2234">
        <v>89.640799999999999</v>
      </c>
      <c r="I2234">
        <v>90.558599999999998</v>
      </c>
      <c r="J2234">
        <v>91.043599999999998</v>
      </c>
      <c r="K2234">
        <v>90.904700000000005</v>
      </c>
      <c r="L2234">
        <v>92.069000000000003</v>
      </c>
      <c r="M2234">
        <v>91.855000000000004</v>
      </c>
      <c r="N2234">
        <v>92.466899999999995</v>
      </c>
    </row>
    <row r="2235" spans="1:14" x14ac:dyDescent="0.2">
      <c r="A2235" t="s">
        <v>989</v>
      </c>
      <c r="B2235">
        <v>2005</v>
      </c>
      <c r="C2235">
        <v>93.142200000000003</v>
      </c>
      <c r="D2235">
        <v>94.213200000000001</v>
      </c>
      <c r="E2235">
        <v>93.460999999999999</v>
      </c>
      <c r="F2235">
        <v>93.745500000000007</v>
      </c>
      <c r="G2235">
        <v>94.071100000000001</v>
      </c>
      <c r="H2235">
        <v>94.0398</v>
      </c>
      <c r="I2235">
        <v>93.509200000000007</v>
      </c>
      <c r="J2235">
        <v>94.358999999999995</v>
      </c>
      <c r="K2235">
        <v>94.170199999999994</v>
      </c>
      <c r="L2235">
        <v>96.464299999999994</v>
      </c>
      <c r="M2235">
        <v>96.482200000000006</v>
      </c>
      <c r="N2235">
        <v>95.713800000000006</v>
      </c>
    </row>
    <row r="2236" spans="1:14" x14ac:dyDescent="0.2">
      <c r="A2236" t="s">
        <v>989</v>
      </c>
      <c r="B2236">
        <v>2006</v>
      </c>
      <c r="C2236">
        <v>96.887799999999999</v>
      </c>
      <c r="D2236">
        <v>96.913700000000006</v>
      </c>
      <c r="E2236">
        <v>96.927999999999997</v>
      </c>
      <c r="F2236">
        <v>97.601399999999998</v>
      </c>
      <c r="G2236">
        <v>96.820800000000006</v>
      </c>
      <c r="H2236">
        <v>97.028099999999995</v>
      </c>
      <c r="I2236">
        <v>96.6875</v>
      </c>
      <c r="J2236">
        <v>97.2376</v>
      </c>
      <c r="K2236">
        <v>96.887100000000004</v>
      </c>
      <c r="L2236">
        <v>96.103899999999996</v>
      </c>
      <c r="M2236">
        <v>96.411500000000004</v>
      </c>
      <c r="N2236">
        <v>98.119299999999996</v>
      </c>
    </row>
    <row r="2237" spans="1:14" x14ac:dyDescent="0.2">
      <c r="A2237" t="s">
        <v>989</v>
      </c>
      <c r="B2237">
        <v>2007</v>
      </c>
      <c r="C2237">
        <v>97.518100000000004</v>
      </c>
      <c r="D2237">
        <v>98.295699999999997</v>
      </c>
      <c r="E2237">
        <v>99.069500000000005</v>
      </c>
      <c r="F2237">
        <v>99.970299999999995</v>
      </c>
      <c r="G2237">
        <v>99.895799999999994</v>
      </c>
      <c r="H2237">
        <v>100.7242</v>
      </c>
      <c r="I2237">
        <v>100.872</v>
      </c>
      <c r="J2237">
        <v>100.6195</v>
      </c>
      <c r="K2237">
        <v>100.962</v>
      </c>
      <c r="L2237">
        <v>100.3259</v>
      </c>
      <c r="M2237">
        <v>100.8309</v>
      </c>
      <c r="N2237">
        <v>100.9161</v>
      </c>
    </row>
    <row r="2238" spans="1:14" x14ac:dyDescent="0.2">
      <c r="A2238" t="s">
        <v>989</v>
      </c>
      <c r="B2238">
        <v>2008</v>
      </c>
      <c r="C2238">
        <v>100.8573</v>
      </c>
      <c r="D2238">
        <v>100.3626</v>
      </c>
      <c r="E2238">
        <v>99.690799999999996</v>
      </c>
      <c r="F2238">
        <v>98.0017</v>
      </c>
      <c r="G2238">
        <v>97.2</v>
      </c>
      <c r="H2238">
        <v>97.021000000000001</v>
      </c>
      <c r="I2238">
        <v>95.716300000000004</v>
      </c>
      <c r="J2238">
        <v>94.054500000000004</v>
      </c>
      <c r="K2238">
        <v>90.547600000000003</v>
      </c>
      <c r="L2238">
        <v>88.323300000000003</v>
      </c>
      <c r="M2238">
        <v>86.393299999999996</v>
      </c>
      <c r="N2238">
        <v>84.127700000000004</v>
      </c>
    </row>
    <row r="2239" spans="1:14" x14ac:dyDescent="0.2">
      <c r="A2239" t="s">
        <v>989</v>
      </c>
      <c r="B2239">
        <v>2009</v>
      </c>
      <c r="C2239">
        <v>79.622900000000001</v>
      </c>
      <c r="D2239">
        <v>79.264600000000002</v>
      </c>
      <c r="E2239">
        <v>76.967399999999998</v>
      </c>
      <c r="F2239">
        <v>75.768100000000004</v>
      </c>
      <c r="G2239">
        <v>73.671999999999997</v>
      </c>
      <c r="H2239">
        <v>72.876900000000006</v>
      </c>
      <c r="I2239">
        <v>75.031000000000006</v>
      </c>
      <c r="J2239">
        <v>76.025000000000006</v>
      </c>
      <c r="K2239">
        <v>76.910899999999998</v>
      </c>
      <c r="L2239">
        <v>76.434600000000003</v>
      </c>
      <c r="M2239">
        <v>77.099599999999995</v>
      </c>
      <c r="N2239">
        <v>77.271900000000002</v>
      </c>
    </row>
    <row r="2240" spans="1:14" x14ac:dyDescent="0.2">
      <c r="A2240" t="s">
        <v>989</v>
      </c>
      <c r="B2240">
        <v>2010</v>
      </c>
      <c r="C2240">
        <v>78.491799999999998</v>
      </c>
      <c r="D2240">
        <v>78.387200000000007</v>
      </c>
      <c r="E2240">
        <v>79.5214</v>
      </c>
      <c r="F2240">
        <v>80.593000000000004</v>
      </c>
      <c r="G2240">
        <v>82.049700000000001</v>
      </c>
      <c r="H2240">
        <v>82.115899999999996</v>
      </c>
      <c r="I2240">
        <v>83.476100000000002</v>
      </c>
      <c r="J2240">
        <v>83.059100000000001</v>
      </c>
      <c r="K2240">
        <v>83.313299999999998</v>
      </c>
      <c r="L2240">
        <v>83.876099999999994</v>
      </c>
      <c r="M2240">
        <v>84.138599999999997</v>
      </c>
      <c r="N2240">
        <v>84.751800000000003</v>
      </c>
    </row>
    <row r="2241" spans="1:14" x14ac:dyDescent="0.2">
      <c r="A2241" t="s">
        <v>989</v>
      </c>
      <c r="B2241">
        <v>2011</v>
      </c>
      <c r="C2241">
        <v>86.147800000000004</v>
      </c>
      <c r="D2241">
        <v>86.928600000000003</v>
      </c>
      <c r="E2241">
        <v>87.728700000000003</v>
      </c>
      <c r="F2241">
        <v>86.951899999999995</v>
      </c>
      <c r="G2241">
        <v>87.5976</v>
      </c>
      <c r="H2241">
        <v>87.818200000000004</v>
      </c>
      <c r="I2241">
        <v>88.744200000000006</v>
      </c>
      <c r="J2241">
        <v>89.16</v>
      </c>
      <c r="K2241">
        <v>89.667900000000003</v>
      </c>
      <c r="L2241">
        <v>90.597499999999997</v>
      </c>
      <c r="M2241">
        <v>90.541200000000003</v>
      </c>
    </row>
    <row r="2242" spans="1:14" x14ac:dyDescent="0.2">
      <c r="A2242" t="s">
        <v>990</v>
      </c>
      <c r="B2242" t="s">
        <v>991</v>
      </c>
      <c r="C2242" t="s">
        <v>992</v>
      </c>
      <c r="D2242" t="s">
        <v>993</v>
      </c>
    </row>
    <row r="2243" spans="1:14" x14ac:dyDescent="0.2">
      <c r="A2243" t="s">
        <v>994</v>
      </c>
      <c r="B2243">
        <v>1986</v>
      </c>
      <c r="C2243">
        <v>55.654200000000003</v>
      </c>
      <c r="D2243">
        <v>55.252000000000002</v>
      </c>
      <c r="E2243">
        <v>54.998800000000003</v>
      </c>
      <c r="F2243">
        <v>55.086399999999998</v>
      </c>
      <c r="G2243">
        <v>55.224200000000003</v>
      </c>
      <c r="H2243">
        <v>54.963799999999999</v>
      </c>
      <c r="I2243">
        <v>55.306100000000001</v>
      </c>
      <c r="J2243">
        <v>55.2515</v>
      </c>
      <c r="K2243">
        <v>55.252600000000001</v>
      </c>
      <c r="L2243">
        <v>55.6004</v>
      </c>
      <c r="M2243">
        <v>55.839399999999998</v>
      </c>
      <c r="N2243">
        <v>56.270200000000003</v>
      </c>
    </row>
    <row r="2244" spans="1:14" x14ac:dyDescent="0.2">
      <c r="A2244" t="s">
        <v>994</v>
      </c>
      <c r="B2244">
        <v>1987</v>
      </c>
      <c r="C2244">
        <v>56.033200000000001</v>
      </c>
      <c r="D2244">
        <v>56.623899999999999</v>
      </c>
      <c r="E2244">
        <v>56.797400000000003</v>
      </c>
      <c r="F2244">
        <v>57.25</v>
      </c>
      <c r="G2244">
        <v>57.715499999999999</v>
      </c>
      <c r="H2244">
        <v>58.130299999999998</v>
      </c>
      <c r="I2244">
        <v>58.528300000000002</v>
      </c>
      <c r="J2244">
        <v>58.991</v>
      </c>
      <c r="K2244">
        <v>59.091000000000001</v>
      </c>
      <c r="L2244">
        <v>59.7913</v>
      </c>
      <c r="M2244">
        <v>60.1631</v>
      </c>
      <c r="N2244">
        <v>60.568600000000004</v>
      </c>
    </row>
    <row r="2245" spans="1:14" x14ac:dyDescent="0.2">
      <c r="A2245" t="s">
        <v>994</v>
      </c>
      <c r="B2245">
        <v>1988</v>
      </c>
      <c r="C2245">
        <v>60.620899999999999</v>
      </c>
      <c r="D2245">
        <v>60.841299999999997</v>
      </c>
      <c r="E2245">
        <v>60.930199999999999</v>
      </c>
      <c r="F2245">
        <v>61.110599999999998</v>
      </c>
      <c r="G2245">
        <v>61.0107</v>
      </c>
      <c r="H2245">
        <v>61.138199999999998</v>
      </c>
      <c r="I2245">
        <v>61.467500000000001</v>
      </c>
      <c r="J2245">
        <v>61.664900000000003</v>
      </c>
      <c r="K2245">
        <v>61.290799999999997</v>
      </c>
      <c r="L2245">
        <v>61.5794</v>
      </c>
      <c r="M2245">
        <v>61.600499999999997</v>
      </c>
      <c r="N2245">
        <v>61.813400000000001</v>
      </c>
    </row>
    <row r="2246" spans="1:14" x14ac:dyDescent="0.2">
      <c r="A2246" t="s">
        <v>994</v>
      </c>
      <c r="B2246">
        <v>1989</v>
      </c>
      <c r="C2246">
        <v>61.9392</v>
      </c>
      <c r="D2246">
        <v>61.715600000000002</v>
      </c>
      <c r="E2246">
        <v>62.010800000000003</v>
      </c>
      <c r="F2246">
        <v>62.053699999999999</v>
      </c>
      <c r="G2246">
        <v>61.752499999999998</v>
      </c>
      <c r="H2246">
        <v>61.948399999999999</v>
      </c>
      <c r="I2246">
        <v>61.5608</v>
      </c>
      <c r="J2246">
        <v>61.851399999999998</v>
      </c>
      <c r="K2246">
        <v>61.680700000000002</v>
      </c>
      <c r="L2246">
        <v>61.790999999999997</v>
      </c>
      <c r="M2246">
        <v>61.911999999999999</v>
      </c>
      <c r="N2246">
        <v>62.258699999999997</v>
      </c>
    </row>
    <row r="2247" spans="1:14" x14ac:dyDescent="0.2">
      <c r="A2247" t="s">
        <v>994</v>
      </c>
      <c r="B2247">
        <v>1990</v>
      </c>
      <c r="C2247">
        <v>62.537500000000001</v>
      </c>
      <c r="D2247">
        <v>62.569000000000003</v>
      </c>
      <c r="E2247">
        <v>62.7059</v>
      </c>
      <c r="F2247">
        <v>62.7331</v>
      </c>
      <c r="G2247">
        <v>62.745800000000003</v>
      </c>
      <c r="H2247">
        <v>62.841900000000003</v>
      </c>
      <c r="I2247">
        <v>62.883200000000002</v>
      </c>
      <c r="J2247">
        <v>63.078200000000002</v>
      </c>
      <c r="K2247">
        <v>63.152799999999999</v>
      </c>
      <c r="L2247">
        <v>62.7866</v>
      </c>
      <c r="M2247">
        <v>62.494700000000002</v>
      </c>
      <c r="N2247">
        <v>62.170299999999997</v>
      </c>
    </row>
    <row r="2248" spans="1:14" x14ac:dyDescent="0.2">
      <c r="A2248" t="s">
        <v>994</v>
      </c>
      <c r="B2248">
        <v>1991</v>
      </c>
      <c r="C2248">
        <v>61.7697</v>
      </c>
      <c r="D2248">
        <v>61.549700000000001</v>
      </c>
      <c r="E2248">
        <v>61.157499999999999</v>
      </c>
      <c r="F2248">
        <v>61.097000000000001</v>
      </c>
      <c r="G2248">
        <v>61.572099999999999</v>
      </c>
      <c r="H2248">
        <v>62.0625</v>
      </c>
      <c r="I2248">
        <v>61.803800000000003</v>
      </c>
      <c r="J2248">
        <v>62.170299999999997</v>
      </c>
      <c r="K2248">
        <v>62.405200000000001</v>
      </c>
      <c r="L2248">
        <v>62.318600000000004</v>
      </c>
      <c r="M2248">
        <v>62.295000000000002</v>
      </c>
      <c r="N2248">
        <v>62.101399999999998</v>
      </c>
    </row>
    <row r="2249" spans="1:14" x14ac:dyDescent="0.2">
      <c r="A2249" t="s">
        <v>994</v>
      </c>
      <c r="B2249">
        <v>1992</v>
      </c>
      <c r="C2249">
        <v>62.007300000000001</v>
      </c>
      <c r="D2249">
        <v>62.241100000000003</v>
      </c>
      <c r="E2249">
        <v>62.632100000000001</v>
      </c>
      <c r="F2249">
        <v>63.005699999999997</v>
      </c>
      <c r="G2249">
        <v>63.055900000000001</v>
      </c>
      <c r="H2249">
        <v>63.146900000000002</v>
      </c>
      <c r="I2249">
        <v>63.532600000000002</v>
      </c>
      <c r="J2249">
        <v>63.307499999999997</v>
      </c>
      <c r="K2249">
        <v>63.506999999999998</v>
      </c>
      <c r="L2249">
        <v>63.907499999999999</v>
      </c>
      <c r="M2249">
        <v>64.1768</v>
      </c>
      <c r="N2249">
        <v>64.114699999999999</v>
      </c>
    </row>
    <row r="2250" spans="1:14" x14ac:dyDescent="0.2">
      <c r="A2250" t="s">
        <v>994</v>
      </c>
      <c r="B2250">
        <v>1993</v>
      </c>
      <c r="C2250">
        <v>64.359700000000004</v>
      </c>
      <c r="D2250">
        <v>64.647300000000001</v>
      </c>
      <c r="E2250">
        <v>64.574100000000001</v>
      </c>
      <c r="F2250">
        <v>64.766900000000007</v>
      </c>
      <c r="G2250">
        <v>64.501400000000004</v>
      </c>
      <c r="H2250">
        <v>64.690799999999996</v>
      </c>
      <c r="I2250">
        <v>65.014399999999995</v>
      </c>
      <c r="J2250">
        <v>65.066699999999997</v>
      </c>
      <c r="K2250">
        <v>65.240899999999996</v>
      </c>
      <c r="L2250">
        <v>65.503399999999999</v>
      </c>
      <c r="M2250">
        <v>65.705500000000001</v>
      </c>
      <c r="N2250">
        <v>66.010999999999996</v>
      </c>
    </row>
    <row r="2251" spans="1:14" x14ac:dyDescent="0.2">
      <c r="A2251" t="s">
        <v>994</v>
      </c>
      <c r="B2251">
        <v>1994</v>
      </c>
      <c r="C2251">
        <v>66.191400000000002</v>
      </c>
      <c r="D2251">
        <v>66.134200000000007</v>
      </c>
      <c r="E2251">
        <v>66.906899999999993</v>
      </c>
      <c r="F2251">
        <v>67.186000000000007</v>
      </c>
      <c r="G2251">
        <v>67.596199999999996</v>
      </c>
      <c r="H2251">
        <v>68.031499999999994</v>
      </c>
      <c r="I2251">
        <v>68.148899999999998</v>
      </c>
      <c r="J2251">
        <v>68.4161</v>
      </c>
      <c r="K2251">
        <v>68.603800000000007</v>
      </c>
      <c r="L2251">
        <v>69.179599999999994</v>
      </c>
      <c r="M2251">
        <v>69.634799999999998</v>
      </c>
      <c r="N2251">
        <v>70.419600000000003</v>
      </c>
    </row>
    <row r="2252" spans="1:14" x14ac:dyDescent="0.2">
      <c r="A2252" t="s">
        <v>994</v>
      </c>
      <c r="B2252">
        <v>1995</v>
      </c>
      <c r="C2252">
        <v>70.578500000000005</v>
      </c>
      <c r="D2252">
        <v>70.528499999999994</v>
      </c>
      <c r="E2252">
        <v>70.653700000000001</v>
      </c>
      <c r="F2252">
        <v>70.667299999999997</v>
      </c>
      <c r="G2252">
        <v>70.935699999999997</v>
      </c>
      <c r="H2252">
        <v>71.162899999999993</v>
      </c>
      <c r="I2252">
        <v>71.0548</v>
      </c>
      <c r="J2252">
        <v>71.859099999999998</v>
      </c>
      <c r="K2252">
        <v>72.059399999999997</v>
      </c>
      <c r="L2252">
        <v>72.029899999999998</v>
      </c>
      <c r="M2252">
        <v>72.243700000000004</v>
      </c>
      <c r="N2252">
        <v>72.459000000000003</v>
      </c>
    </row>
    <row r="2253" spans="1:14" x14ac:dyDescent="0.2">
      <c r="A2253" t="s">
        <v>994</v>
      </c>
      <c r="B2253">
        <v>1996</v>
      </c>
      <c r="C2253">
        <v>72.1584</v>
      </c>
      <c r="D2253">
        <v>73.213899999999995</v>
      </c>
      <c r="E2253">
        <v>73.621799999999993</v>
      </c>
      <c r="F2253">
        <v>73.647099999999995</v>
      </c>
      <c r="G2253">
        <v>74.183300000000003</v>
      </c>
      <c r="H2253">
        <v>74.812399999999997</v>
      </c>
      <c r="I2253">
        <v>74.598799999999997</v>
      </c>
      <c r="J2253">
        <v>75.265199999999993</v>
      </c>
      <c r="K2253">
        <v>75.742999999999995</v>
      </c>
      <c r="L2253">
        <v>75.948300000000003</v>
      </c>
      <c r="M2253">
        <v>76.434200000000004</v>
      </c>
      <c r="N2253">
        <v>76.836500000000001</v>
      </c>
    </row>
    <row r="2254" spans="1:14" x14ac:dyDescent="0.2">
      <c r="A2254" t="s">
        <v>994</v>
      </c>
      <c r="B2254">
        <v>1997</v>
      </c>
      <c r="C2254">
        <v>76.866399999999999</v>
      </c>
      <c r="D2254">
        <v>77.773600000000002</v>
      </c>
      <c r="E2254">
        <v>78.354299999999995</v>
      </c>
      <c r="F2254">
        <v>78.694699999999997</v>
      </c>
      <c r="G2254">
        <v>79.190399999999997</v>
      </c>
      <c r="H2254">
        <v>79.390100000000004</v>
      </c>
      <c r="I2254">
        <v>80.136499999999998</v>
      </c>
      <c r="J2254">
        <v>80.878699999999995</v>
      </c>
      <c r="K2254">
        <v>81.534499999999994</v>
      </c>
      <c r="L2254">
        <v>82.121899999999997</v>
      </c>
      <c r="M2254">
        <v>82.680499999999995</v>
      </c>
      <c r="N2254">
        <v>83.056600000000003</v>
      </c>
    </row>
    <row r="2255" spans="1:14" x14ac:dyDescent="0.2">
      <c r="A2255" t="s">
        <v>994</v>
      </c>
      <c r="B2255">
        <v>1998</v>
      </c>
      <c r="C2255">
        <v>83.543800000000005</v>
      </c>
      <c r="D2255">
        <v>83.644099999999995</v>
      </c>
      <c r="E2255">
        <v>83.710999999999999</v>
      </c>
      <c r="F2255">
        <v>84.014799999999994</v>
      </c>
      <c r="G2255">
        <v>84.6113</v>
      </c>
      <c r="H2255">
        <v>84.707899999999995</v>
      </c>
      <c r="I2255">
        <v>85.010099999999994</v>
      </c>
      <c r="J2255">
        <v>85.405799999999999</v>
      </c>
      <c r="K2255">
        <v>85.118200000000002</v>
      </c>
      <c r="L2255">
        <v>85.667299999999997</v>
      </c>
      <c r="M2255">
        <v>85.655500000000004</v>
      </c>
      <c r="N2255">
        <v>85.873900000000006</v>
      </c>
    </row>
    <row r="2256" spans="1:14" x14ac:dyDescent="0.2">
      <c r="A2256" t="s">
        <v>994</v>
      </c>
      <c r="B2256">
        <v>1999</v>
      </c>
      <c r="C2256">
        <v>86.293899999999994</v>
      </c>
      <c r="D2256">
        <v>86.593199999999996</v>
      </c>
      <c r="E2256">
        <v>86.790700000000001</v>
      </c>
      <c r="F2256">
        <v>86.965900000000005</v>
      </c>
      <c r="G2256">
        <v>87.603300000000004</v>
      </c>
      <c r="H2256">
        <v>87.490499999999997</v>
      </c>
      <c r="I2256">
        <v>88.129800000000003</v>
      </c>
      <c r="J2256">
        <v>88.324399999999997</v>
      </c>
      <c r="K2256">
        <v>88.152699999999996</v>
      </c>
      <c r="L2256">
        <v>89.168099999999995</v>
      </c>
      <c r="M2256">
        <v>89.694100000000006</v>
      </c>
      <c r="N2256">
        <v>90.488500000000002</v>
      </c>
    </row>
    <row r="2257" spans="1:14" x14ac:dyDescent="0.2">
      <c r="A2257" t="s">
        <v>994</v>
      </c>
      <c r="B2257">
        <v>2000</v>
      </c>
      <c r="C2257">
        <v>90.454599999999999</v>
      </c>
      <c r="D2257">
        <v>90.892499999999998</v>
      </c>
      <c r="E2257">
        <v>91.288700000000006</v>
      </c>
      <c r="F2257">
        <v>91.821700000000007</v>
      </c>
      <c r="G2257">
        <v>91.967299999999994</v>
      </c>
      <c r="H2257">
        <v>92.142700000000005</v>
      </c>
      <c r="I2257">
        <v>92.280500000000004</v>
      </c>
      <c r="J2257">
        <v>91.915800000000004</v>
      </c>
      <c r="K2257">
        <v>92.330799999999996</v>
      </c>
      <c r="L2257">
        <v>92.088399999999993</v>
      </c>
      <c r="M2257">
        <v>92.388800000000003</v>
      </c>
      <c r="N2257">
        <v>92.253900000000002</v>
      </c>
    </row>
    <row r="2258" spans="1:14" x14ac:dyDescent="0.2">
      <c r="A2258" t="s">
        <v>994</v>
      </c>
      <c r="B2258">
        <v>2001</v>
      </c>
      <c r="C2258">
        <v>91.856999999999999</v>
      </c>
      <c r="D2258">
        <v>91.131500000000003</v>
      </c>
      <c r="E2258">
        <v>90.570499999999996</v>
      </c>
      <c r="F2258">
        <v>90.317099999999996</v>
      </c>
      <c r="G2258">
        <v>89.495500000000007</v>
      </c>
      <c r="H2258">
        <v>88.987899999999996</v>
      </c>
      <c r="I2258">
        <v>88.442700000000002</v>
      </c>
      <c r="J2258">
        <v>88.259600000000006</v>
      </c>
      <c r="K2258">
        <v>88.070999999999998</v>
      </c>
      <c r="L2258">
        <v>87.683099999999996</v>
      </c>
      <c r="M2258">
        <v>86.973600000000005</v>
      </c>
      <c r="N2258">
        <v>86.755899999999997</v>
      </c>
    </row>
    <row r="2259" spans="1:14" x14ac:dyDescent="0.2">
      <c r="A2259" t="s">
        <v>994</v>
      </c>
      <c r="B2259">
        <v>2002</v>
      </c>
      <c r="C2259">
        <v>87.376499999999993</v>
      </c>
      <c r="D2259">
        <v>87.293899999999994</v>
      </c>
      <c r="E2259">
        <v>87.947599999999994</v>
      </c>
      <c r="F2259">
        <v>88.137699999999995</v>
      </c>
      <c r="G2259">
        <v>88.641000000000005</v>
      </c>
      <c r="H2259">
        <v>89.422899999999998</v>
      </c>
      <c r="I2259">
        <v>88.998599999999996</v>
      </c>
      <c r="J2259">
        <v>89.181600000000003</v>
      </c>
      <c r="K2259">
        <v>89.272099999999995</v>
      </c>
      <c r="L2259">
        <v>89.014899999999997</v>
      </c>
      <c r="M2259">
        <v>89.2273</v>
      </c>
      <c r="N2259">
        <v>88.990600000000001</v>
      </c>
    </row>
    <row r="2260" spans="1:14" x14ac:dyDescent="0.2">
      <c r="A2260" t="s">
        <v>994</v>
      </c>
      <c r="B2260">
        <v>2003</v>
      </c>
      <c r="C2260">
        <v>89.374799999999993</v>
      </c>
      <c r="D2260">
        <v>89.9315</v>
      </c>
      <c r="E2260">
        <v>89.810500000000005</v>
      </c>
      <c r="F2260">
        <v>89.117500000000007</v>
      </c>
      <c r="G2260">
        <v>89.179500000000004</v>
      </c>
      <c r="H2260">
        <v>89.130799999999994</v>
      </c>
      <c r="I2260">
        <v>89.283600000000007</v>
      </c>
      <c r="J2260">
        <v>89.394199999999998</v>
      </c>
      <c r="K2260">
        <v>89.478800000000007</v>
      </c>
      <c r="L2260">
        <v>89.640799999999999</v>
      </c>
      <c r="M2260">
        <v>90.327500000000001</v>
      </c>
      <c r="N2260">
        <v>90.305199999999999</v>
      </c>
    </row>
    <row r="2261" spans="1:14" x14ac:dyDescent="0.2">
      <c r="A2261" t="s">
        <v>994</v>
      </c>
      <c r="B2261">
        <v>2004</v>
      </c>
      <c r="C2261">
        <v>90.486000000000004</v>
      </c>
      <c r="D2261">
        <v>91.039599999999993</v>
      </c>
      <c r="E2261">
        <v>90.522499999999994</v>
      </c>
      <c r="F2261">
        <v>91.006500000000003</v>
      </c>
      <c r="G2261">
        <v>91.792000000000002</v>
      </c>
      <c r="H2261">
        <v>91.162099999999995</v>
      </c>
      <c r="I2261">
        <v>91.927499999999995</v>
      </c>
      <c r="J2261">
        <v>91.932299999999998</v>
      </c>
      <c r="K2261">
        <v>91.999099999999999</v>
      </c>
      <c r="L2261">
        <v>92.814099999999996</v>
      </c>
      <c r="M2261">
        <v>93.120099999999994</v>
      </c>
      <c r="N2261">
        <v>93.680099999999996</v>
      </c>
    </row>
    <row r="2262" spans="1:14" x14ac:dyDescent="0.2">
      <c r="A2262" t="s">
        <v>994</v>
      </c>
      <c r="B2262">
        <v>2005</v>
      </c>
      <c r="C2262">
        <v>94.235500000000002</v>
      </c>
      <c r="D2262">
        <v>94.659599999999998</v>
      </c>
      <c r="E2262">
        <v>94.8232</v>
      </c>
      <c r="F2262">
        <v>94.891199999999998</v>
      </c>
      <c r="G2262">
        <v>95.063999999999993</v>
      </c>
      <c r="H2262">
        <v>95.388400000000004</v>
      </c>
      <c r="I2262">
        <v>95.395399999999995</v>
      </c>
      <c r="J2262">
        <v>95.325199999999995</v>
      </c>
      <c r="K2262">
        <v>93.192899999999995</v>
      </c>
      <c r="L2262">
        <v>94.369799999999998</v>
      </c>
      <c r="M2262">
        <v>95.516800000000003</v>
      </c>
      <c r="N2262">
        <v>96.224400000000003</v>
      </c>
    </row>
    <row r="2263" spans="1:14" x14ac:dyDescent="0.2">
      <c r="A2263" t="s">
        <v>994</v>
      </c>
      <c r="B2263">
        <v>2006</v>
      </c>
      <c r="C2263">
        <v>96.210400000000007</v>
      </c>
      <c r="D2263">
        <v>96.346299999999999</v>
      </c>
      <c r="E2263">
        <v>96.460700000000003</v>
      </c>
      <c r="F2263">
        <v>96.875299999999996</v>
      </c>
      <c r="G2263">
        <v>96.795299999999997</v>
      </c>
      <c r="H2263">
        <v>97.169799999999995</v>
      </c>
      <c r="I2263">
        <v>97.652600000000007</v>
      </c>
      <c r="J2263">
        <v>97.712699999999998</v>
      </c>
      <c r="K2263">
        <v>97.649199999999993</v>
      </c>
      <c r="L2263">
        <v>97.753900000000002</v>
      </c>
      <c r="M2263">
        <v>97.531899999999993</v>
      </c>
      <c r="N2263">
        <v>98.450100000000006</v>
      </c>
    </row>
    <row r="2264" spans="1:14" x14ac:dyDescent="0.2">
      <c r="A2264" t="s">
        <v>994</v>
      </c>
      <c r="B2264">
        <v>2007</v>
      </c>
      <c r="C2264">
        <v>98.337800000000001</v>
      </c>
      <c r="D2264">
        <v>99.274299999999997</v>
      </c>
      <c r="E2264">
        <v>99.258899999999997</v>
      </c>
      <c r="F2264">
        <v>99.925200000000004</v>
      </c>
      <c r="G2264">
        <v>99.9709</v>
      </c>
      <c r="H2264">
        <v>99.930599999999998</v>
      </c>
      <c r="I2264">
        <v>100.169</v>
      </c>
      <c r="J2264">
        <v>100.1798</v>
      </c>
      <c r="K2264">
        <v>100.9178</v>
      </c>
      <c r="L2264">
        <v>100.357</v>
      </c>
      <c r="M2264">
        <v>100.7486</v>
      </c>
      <c r="N2264">
        <v>100.9302</v>
      </c>
    </row>
    <row r="2265" spans="1:14" x14ac:dyDescent="0.2">
      <c r="A2265" t="s">
        <v>994</v>
      </c>
      <c r="B2265">
        <v>2008</v>
      </c>
      <c r="C2265">
        <v>100.8038</v>
      </c>
      <c r="D2265">
        <v>100.5264</v>
      </c>
      <c r="E2265">
        <v>100.4</v>
      </c>
      <c r="F2265">
        <v>99.714500000000001</v>
      </c>
      <c r="G2265">
        <v>99.215400000000002</v>
      </c>
      <c r="H2265">
        <v>98.864500000000007</v>
      </c>
      <c r="I2265">
        <v>98.563800000000001</v>
      </c>
      <c r="J2265">
        <v>97.258799999999994</v>
      </c>
      <c r="K2265">
        <v>93.073599999999999</v>
      </c>
      <c r="L2265">
        <v>94.070899999999995</v>
      </c>
      <c r="M2265">
        <v>92.932100000000005</v>
      </c>
      <c r="N2265">
        <v>90.6541</v>
      </c>
    </row>
    <row r="2266" spans="1:14" x14ac:dyDescent="0.2">
      <c r="A2266" t="s">
        <v>994</v>
      </c>
      <c r="B2266">
        <v>2009</v>
      </c>
      <c r="C2266">
        <v>89.617400000000004</v>
      </c>
      <c r="D2266">
        <v>88.796999999999997</v>
      </c>
      <c r="E2266">
        <v>87.213499999999996</v>
      </c>
      <c r="F2266">
        <v>86.4114</v>
      </c>
      <c r="G2266">
        <v>85.821600000000004</v>
      </c>
      <c r="H2266">
        <v>85.555400000000006</v>
      </c>
      <c r="I2266">
        <v>85.777100000000004</v>
      </c>
      <c r="J2266">
        <v>86.401899999999998</v>
      </c>
      <c r="K2266">
        <v>86.663600000000002</v>
      </c>
      <c r="L2266">
        <v>86.956599999999995</v>
      </c>
      <c r="M2266">
        <v>87.018299999999996</v>
      </c>
      <c r="N2266">
        <v>87.515199999999993</v>
      </c>
    </row>
    <row r="2267" spans="1:14" x14ac:dyDescent="0.2">
      <c r="A2267" t="s">
        <v>994</v>
      </c>
      <c r="B2267">
        <v>2010</v>
      </c>
      <c r="C2267">
        <v>88.494900000000001</v>
      </c>
      <c r="D2267">
        <v>88.778800000000004</v>
      </c>
      <c r="E2267">
        <v>89.173100000000005</v>
      </c>
      <c r="F2267">
        <v>89.555000000000007</v>
      </c>
      <c r="G2267">
        <v>90.575299999999999</v>
      </c>
      <c r="H2267">
        <v>90.733500000000006</v>
      </c>
      <c r="I2267">
        <v>91.1738</v>
      </c>
      <c r="J2267">
        <v>91.677000000000007</v>
      </c>
      <c r="K2267">
        <v>91.902299999999997</v>
      </c>
      <c r="L2267">
        <v>91.753100000000003</v>
      </c>
      <c r="M2267">
        <v>92.189499999999995</v>
      </c>
      <c r="N2267">
        <v>93.401300000000006</v>
      </c>
    </row>
    <row r="2268" spans="1:14" x14ac:dyDescent="0.2">
      <c r="A2268" t="s">
        <v>994</v>
      </c>
      <c r="B2268">
        <v>2011</v>
      </c>
      <c r="C2268">
        <v>93.473699999999994</v>
      </c>
      <c r="D2268">
        <v>92.9452</v>
      </c>
      <c r="E2268">
        <v>93.4786</v>
      </c>
      <c r="F2268">
        <v>93.389300000000006</v>
      </c>
      <c r="G2268">
        <v>93.7119</v>
      </c>
      <c r="H2268">
        <v>93.828000000000003</v>
      </c>
      <c r="I2268">
        <v>94.818299999999994</v>
      </c>
      <c r="J2268">
        <v>95.000799999999998</v>
      </c>
      <c r="K2268">
        <v>94.977900000000005</v>
      </c>
      <c r="L2268">
        <v>95.479299999999995</v>
      </c>
      <c r="M2268">
        <v>95.416600000000003</v>
      </c>
    </row>
    <row r="2269" spans="1:14" x14ac:dyDescent="0.2">
      <c r="A2269" t="s">
        <v>995</v>
      </c>
      <c r="B2269" t="s">
        <v>240</v>
      </c>
      <c r="C2269" t="s">
        <v>996</v>
      </c>
      <c r="D2269" t="s">
        <v>997</v>
      </c>
      <c r="E2269" t="s">
        <v>998</v>
      </c>
    </row>
    <row r="2270" spans="1:14" x14ac:dyDescent="0.2">
      <c r="A2270" t="s">
        <v>999</v>
      </c>
      <c r="B2270">
        <v>1986</v>
      </c>
      <c r="C2270">
        <v>51.580300000000001</v>
      </c>
      <c r="D2270">
        <v>51.285200000000003</v>
      </c>
      <c r="E2270">
        <v>51.278300000000002</v>
      </c>
      <c r="F2270">
        <v>51.5486</v>
      </c>
      <c r="G2270">
        <v>51.687199999999997</v>
      </c>
      <c r="H2270">
        <v>51.397599999999997</v>
      </c>
      <c r="I2270">
        <v>51.691899999999997</v>
      </c>
      <c r="J2270">
        <v>51.889000000000003</v>
      </c>
      <c r="K2270">
        <v>51.878300000000003</v>
      </c>
      <c r="L2270">
        <v>52.192700000000002</v>
      </c>
      <c r="M2270">
        <v>52.420999999999999</v>
      </c>
      <c r="N2270">
        <v>52.809699999999999</v>
      </c>
    </row>
    <row r="2271" spans="1:14" x14ac:dyDescent="0.2">
      <c r="A2271" t="s">
        <v>999</v>
      </c>
      <c r="B2271">
        <v>1987</v>
      </c>
      <c r="C2271">
        <v>52.585500000000003</v>
      </c>
      <c r="D2271">
        <v>53.211599999999997</v>
      </c>
      <c r="E2271">
        <v>53.346699999999998</v>
      </c>
      <c r="F2271">
        <v>53.766300000000001</v>
      </c>
      <c r="G2271">
        <v>54.258899999999997</v>
      </c>
      <c r="H2271">
        <v>54.606299999999997</v>
      </c>
      <c r="I2271">
        <v>55.033799999999999</v>
      </c>
      <c r="J2271">
        <v>55.342500000000001</v>
      </c>
      <c r="K2271">
        <v>55.6066</v>
      </c>
      <c r="L2271">
        <v>56.295699999999997</v>
      </c>
      <c r="M2271">
        <v>56.704799999999999</v>
      </c>
      <c r="N2271">
        <v>57.185099999999998</v>
      </c>
    </row>
    <row r="2272" spans="1:14" x14ac:dyDescent="0.2">
      <c r="A2272" t="s">
        <v>999</v>
      </c>
      <c r="B2272">
        <v>1988</v>
      </c>
      <c r="C2272">
        <v>57.1038</v>
      </c>
      <c r="D2272">
        <v>57.183900000000001</v>
      </c>
      <c r="E2272">
        <v>57.290500000000002</v>
      </c>
      <c r="F2272">
        <v>57.6203</v>
      </c>
      <c r="G2272">
        <v>57.493899999999996</v>
      </c>
      <c r="H2272">
        <v>57.546100000000003</v>
      </c>
      <c r="I2272">
        <v>57.868200000000002</v>
      </c>
      <c r="J2272">
        <v>57.795400000000001</v>
      </c>
      <c r="K2272">
        <v>57.809800000000003</v>
      </c>
      <c r="L2272">
        <v>58.092300000000002</v>
      </c>
      <c r="M2272">
        <v>58.143700000000003</v>
      </c>
      <c r="N2272">
        <v>58.3279</v>
      </c>
    </row>
    <row r="2273" spans="1:14" x14ac:dyDescent="0.2">
      <c r="A2273" t="s">
        <v>999</v>
      </c>
      <c r="B2273">
        <v>1989</v>
      </c>
      <c r="C2273">
        <v>58.7547</v>
      </c>
      <c r="D2273">
        <v>58.234999999999999</v>
      </c>
      <c r="E2273">
        <v>58.305599999999998</v>
      </c>
      <c r="F2273">
        <v>58.4345</v>
      </c>
      <c r="G2273">
        <v>58.070099999999996</v>
      </c>
      <c r="H2273">
        <v>58.3797</v>
      </c>
      <c r="I2273">
        <v>57.954999999999998</v>
      </c>
      <c r="J2273">
        <v>58.149700000000003</v>
      </c>
      <c r="K2273">
        <v>58.017400000000002</v>
      </c>
      <c r="L2273">
        <v>58.116599999999998</v>
      </c>
      <c r="M2273">
        <v>58.139699999999998</v>
      </c>
      <c r="N2273">
        <v>58.133899999999997</v>
      </c>
    </row>
    <row r="2274" spans="1:14" x14ac:dyDescent="0.2">
      <c r="A2274" t="s">
        <v>999</v>
      </c>
      <c r="B2274">
        <v>1990</v>
      </c>
      <c r="C2274">
        <v>58.796900000000001</v>
      </c>
      <c r="D2274">
        <v>59.035800000000002</v>
      </c>
      <c r="E2274">
        <v>59.0867</v>
      </c>
      <c r="F2274">
        <v>59.053800000000003</v>
      </c>
      <c r="G2274">
        <v>59.029299999999999</v>
      </c>
      <c r="H2274">
        <v>59.068100000000001</v>
      </c>
      <c r="I2274">
        <v>59.105600000000003</v>
      </c>
      <c r="J2274">
        <v>59.305900000000001</v>
      </c>
      <c r="K2274">
        <v>59.233699999999999</v>
      </c>
      <c r="L2274">
        <v>58.874600000000001</v>
      </c>
      <c r="M2274">
        <v>58.743400000000001</v>
      </c>
      <c r="N2274">
        <v>58.430500000000002</v>
      </c>
    </row>
    <row r="2275" spans="1:14" x14ac:dyDescent="0.2">
      <c r="A2275" t="s">
        <v>999</v>
      </c>
      <c r="B2275">
        <v>1991</v>
      </c>
      <c r="C2275">
        <v>57.820700000000002</v>
      </c>
      <c r="D2275">
        <v>57.6783</v>
      </c>
      <c r="E2275">
        <v>57.193399999999997</v>
      </c>
      <c r="F2275">
        <v>57.1663</v>
      </c>
      <c r="G2275">
        <v>57.408799999999999</v>
      </c>
      <c r="H2275">
        <v>57.917999999999999</v>
      </c>
      <c r="I2275">
        <v>57.779699999999998</v>
      </c>
      <c r="J2275">
        <v>58.260199999999998</v>
      </c>
      <c r="K2275">
        <v>58.526699999999998</v>
      </c>
      <c r="L2275">
        <v>58.464100000000002</v>
      </c>
      <c r="M2275">
        <v>58.385599999999997</v>
      </c>
      <c r="N2275">
        <v>58.357100000000003</v>
      </c>
    </row>
    <row r="2276" spans="1:14" x14ac:dyDescent="0.2">
      <c r="A2276" t="s">
        <v>999</v>
      </c>
      <c r="B2276">
        <v>1992</v>
      </c>
      <c r="C2276">
        <v>58.319200000000002</v>
      </c>
      <c r="D2276">
        <v>58.583599999999997</v>
      </c>
      <c r="E2276">
        <v>59.029000000000003</v>
      </c>
      <c r="F2276">
        <v>59.255200000000002</v>
      </c>
      <c r="G2276">
        <v>59.4206</v>
      </c>
      <c r="H2276">
        <v>59.700899999999997</v>
      </c>
      <c r="I2276">
        <v>60.041200000000003</v>
      </c>
      <c r="J2276">
        <v>59.889299999999999</v>
      </c>
      <c r="K2276">
        <v>59.975700000000003</v>
      </c>
      <c r="L2276">
        <v>60.2669</v>
      </c>
      <c r="M2276">
        <v>60.515900000000002</v>
      </c>
      <c r="N2276">
        <v>60.303899999999999</v>
      </c>
    </row>
    <row r="2277" spans="1:14" x14ac:dyDescent="0.2">
      <c r="A2277" t="s">
        <v>999</v>
      </c>
      <c r="B2277">
        <v>1993</v>
      </c>
      <c r="C2277">
        <v>60.874299999999998</v>
      </c>
      <c r="D2277">
        <v>61.027299999999997</v>
      </c>
      <c r="E2277">
        <v>60.843299999999999</v>
      </c>
      <c r="F2277">
        <v>61.170699999999997</v>
      </c>
      <c r="G2277">
        <v>61.097099999999998</v>
      </c>
      <c r="H2277">
        <v>61.05</v>
      </c>
      <c r="I2277">
        <v>61.346499999999999</v>
      </c>
      <c r="J2277">
        <v>61.339799999999997</v>
      </c>
      <c r="K2277">
        <v>61.583300000000001</v>
      </c>
      <c r="L2277">
        <v>61.849200000000003</v>
      </c>
      <c r="M2277">
        <v>62.0413</v>
      </c>
      <c r="N2277">
        <v>62.339399999999998</v>
      </c>
    </row>
    <row r="2278" spans="1:14" x14ac:dyDescent="0.2">
      <c r="A2278" t="s">
        <v>999</v>
      </c>
      <c r="B2278">
        <v>1994</v>
      </c>
      <c r="C2278">
        <v>62.347000000000001</v>
      </c>
      <c r="D2278">
        <v>62.331899999999997</v>
      </c>
      <c r="E2278">
        <v>63.278100000000002</v>
      </c>
      <c r="F2278">
        <v>63.729500000000002</v>
      </c>
      <c r="G2278">
        <v>64.213899999999995</v>
      </c>
      <c r="H2278">
        <v>64.360600000000005</v>
      </c>
      <c r="I2278">
        <v>64.639200000000002</v>
      </c>
      <c r="J2278">
        <v>65.031800000000004</v>
      </c>
      <c r="K2278">
        <v>65.279300000000006</v>
      </c>
      <c r="L2278">
        <v>65.924099999999996</v>
      </c>
      <c r="M2278">
        <v>66.471100000000007</v>
      </c>
      <c r="N2278">
        <v>67.264499999999998</v>
      </c>
    </row>
    <row r="2279" spans="1:14" x14ac:dyDescent="0.2">
      <c r="A2279" t="s">
        <v>999</v>
      </c>
      <c r="B2279">
        <v>1995</v>
      </c>
      <c r="C2279">
        <v>67.430700000000002</v>
      </c>
      <c r="D2279">
        <v>67.300200000000004</v>
      </c>
      <c r="E2279">
        <v>67.485500000000002</v>
      </c>
      <c r="F2279">
        <v>67.444599999999994</v>
      </c>
      <c r="G2279">
        <v>67.603300000000004</v>
      </c>
      <c r="H2279">
        <v>67.900099999999995</v>
      </c>
      <c r="I2279">
        <v>67.6631</v>
      </c>
      <c r="J2279">
        <v>68.278000000000006</v>
      </c>
      <c r="K2279">
        <v>68.810199999999995</v>
      </c>
      <c r="L2279">
        <v>68.853999999999999</v>
      </c>
      <c r="M2279">
        <v>68.927800000000005</v>
      </c>
      <c r="N2279">
        <v>69.111099999999993</v>
      </c>
    </row>
    <row r="2280" spans="1:14" x14ac:dyDescent="0.2">
      <c r="A2280" t="s">
        <v>999</v>
      </c>
      <c r="B2280">
        <v>1996</v>
      </c>
      <c r="C2280">
        <v>68.771199999999993</v>
      </c>
      <c r="D2280">
        <v>69.765799999999999</v>
      </c>
      <c r="E2280">
        <v>70.203400000000002</v>
      </c>
      <c r="F2280">
        <v>70.278599999999997</v>
      </c>
      <c r="G2280">
        <v>70.816699999999997</v>
      </c>
      <c r="H2280">
        <v>71.559399999999997</v>
      </c>
      <c r="I2280">
        <v>71.6541</v>
      </c>
      <c r="J2280">
        <v>72.306399999999996</v>
      </c>
      <c r="K2280">
        <v>72.878399999999999</v>
      </c>
      <c r="L2280">
        <v>73.057199999999995</v>
      </c>
      <c r="M2280">
        <v>73.471400000000003</v>
      </c>
      <c r="N2280">
        <v>74.017200000000003</v>
      </c>
    </row>
    <row r="2281" spans="1:14" x14ac:dyDescent="0.2">
      <c r="A2281" t="s">
        <v>999</v>
      </c>
      <c r="B2281">
        <v>1997</v>
      </c>
      <c r="C2281">
        <v>73.988500000000002</v>
      </c>
      <c r="D2281">
        <v>75.020300000000006</v>
      </c>
      <c r="E2281">
        <v>75.8904</v>
      </c>
      <c r="F2281">
        <v>76.084800000000001</v>
      </c>
      <c r="G2281">
        <v>76.713999999999999</v>
      </c>
      <c r="H2281">
        <v>77.037000000000006</v>
      </c>
      <c r="I2281">
        <v>77.714799999999997</v>
      </c>
      <c r="J2281">
        <v>78.620999999999995</v>
      </c>
      <c r="K2281">
        <v>79.224599999999995</v>
      </c>
      <c r="L2281">
        <v>79.748599999999996</v>
      </c>
      <c r="M2281">
        <v>80.454499999999996</v>
      </c>
      <c r="N2281">
        <v>80.904700000000005</v>
      </c>
    </row>
    <row r="2282" spans="1:14" x14ac:dyDescent="0.2">
      <c r="A2282" t="s">
        <v>999</v>
      </c>
      <c r="B2282">
        <v>1998</v>
      </c>
      <c r="C2282">
        <v>81.676199999999994</v>
      </c>
      <c r="D2282">
        <v>81.776700000000005</v>
      </c>
      <c r="E2282">
        <v>81.674199999999999</v>
      </c>
      <c r="F2282">
        <v>82.074799999999996</v>
      </c>
      <c r="G2282">
        <v>82.559100000000001</v>
      </c>
      <c r="H2282">
        <v>82.627300000000005</v>
      </c>
      <c r="I2282">
        <v>83.000600000000006</v>
      </c>
      <c r="J2282">
        <v>83.495599999999996</v>
      </c>
      <c r="K2282">
        <v>83.184700000000007</v>
      </c>
      <c r="L2282">
        <v>83.865799999999993</v>
      </c>
      <c r="M2282">
        <v>84.075699999999998</v>
      </c>
      <c r="N2282">
        <v>84.440700000000007</v>
      </c>
    </row>
    <row r="2283" spans="1:14" x14ac:dyDescent="0.2">
      <c r="A2283" t="s">
        <v>999</v>
      </c>
      <c r="B2283">
        <v>1999</v>
      </c>
      <c r="C2283">
        <v>84.703299999999999</v>
      </c>
      <c r="D2283">
        <v>85.265199999999993</v>
      </c>
      <c r="E2283">
        <v>85.229500000000002</v>
      </c>
      <c r="F2283">
        <v>85.517300000000006</v>
      </c>
      <c r="G2283">
        <v>86.318399999999997</v>
      </c>
      <c r="H2283">
        <v>86.0535</v>
      </c>
      <c r="I2283">
        <v>86.518900000000002</v>
      </c>
      <c r="J2283">
        <v>86.886499999999998</v>
      </c>
      <c r="K2283">
        <v>86.739099999999993</v>
      </c>
      <c r="L2283">
        <v>87.895499999999998</v>
      </c>
      <c r="M2283">
        <v>88.572999999999993</v>
      </c>
      <c r="N2283">
        <v>89.282799999999995</v>
      </c>
    </row>
    <row r="2284" spans="1:14" x14ac:dyDescent="0.2">
      <c r="A2284" t="s">
        <v>999</v>
      </c>
      <c r="B2284">
        <v>2000</v>
      </c>
      <c r="C2284">
        <v>89.342500000000001</v>
      </c>
      <c r="D2284">
        <v>89.695099999999996</v>
      </c>
      <c r="E2284">
        <v>90.337500000000006</v>
      </c>
      <c r="F2284">
        <v>90.846599999999995</v>
      </c>
      <c r="G2284">
        <v>90.660399999999996</v>
      </c>
      <c r="H2284">
        <v>90.956800000000001</v>
      </c>
      <c r="I2284">
        <v>91.385099999999994</v>
      </c>
      <c r="J2284">
        <v>90.641499999999994</v>
      </c>
      <c r="K2284">
        <v>91.0655</v>
      </c>
      <c r="L2284">
        <v>90.882400000000004</v>
      </c>
      <c r="M2284">
        <v>90.916499999999999</v>
      </c>
      <c r="N2284">
        <v>90.522000000000006</v>
      </c>
    </row>
    <row r="2285" spans="1:14" x14ac:dyDescent="0.2">
      <c r="A2285" t="s">
        <v>999</v>
      </c>
      <c r="B2285">
        <v>2001</v>
      </c>
      <c r="C2285">
        <v>90.266800000000003</v>
      </c>
      <c r="D2285">
        <v>89.530100000000004</v>
      </c>
      <c r="E2285">
        <v>88.884600000000006</v>
      </c>
      <c r="F2285">
        <v>88.65</v>
      </c>
      <c r="G2285">
        <v>87.761799999999994</v>
      </c>
      <c r="H2285">
        <v>87.240499999999997</v>
      </c>
      <c r="I2285">
        <v>86.769800000000004</v>
      </c>
      <c r="J2285">
        <v>86.284999999999997</v>
      </c>
      <c r="K2285">
        <v>86.242400000000004</v>
      </c>
      <c r="L2285">
        <v>85.740499999999997</v>
      </c>
      <c r="M2285">
        <v>85.206199999999995</v>
      </c>
      <c r="N2285">
        <v>85.189099999999996</v>
      </c>
    </row>
    <row r="2286" spans="1:14" x14ac:dyDescent="0.2">
      <c r="A2286" t="s">
        <v>999</v>
      </c>
      <c r="B2286">
        <v>2002</v>
      </c>
      <c r="C2286">
        <v>85.73</v>
      </c>
      <c r="D2286">
        <v>85.622</v>
      </c>
      <c r="E2286">
        <v>86.227400000000003</v>
      </c>
      <c r="F2286">
        <v>86.129000000000005</v>
      </c>
      <c r="G2286">
        <v>86.758799999999994</v>
      </c>
      <c r="H2286">
        <v>87.675399999999996</v>
      </c>
      <c r="I2286">
        <v>87.111699999999999</v>
      </c>
      <c r="J2286">
        <v>87.506500000000003</v>
      </c>
      <c r="K2286">
        <v>87.621499999999997</v>
      </c>
      <c r="L2286">
        <v>87.298699999999997</v>
      </c>
      <c r="M2286">
        <v>87.403800000000004</v>
      </c>
      <c r="N2286">
        <v>87.217100000000002</v>
      </c>
    </row>
    <row r="2287" spans="1:14" x14ac:dyDescent="0.2">
      <c r="A2287" t="s">
        <v>999</v>
      </c>
      <c r="B2287">
        <v>2003</v>
      </c>
      <c r="C2287">
        <v>87.353800000000007</v>
      </c>
      <c r="D2287">
        <v>87.811300000000003</v>
      </c>
      <c r="E2287">
        <v>88.076999999999998</v>
      </c>
      <c r="F2287">
        <v>87.281499999999994</v>
      </c>
      <c r="G2287">
        <v>87.394999999999996</v>
      </c>
      <c r="H2287">
        <v>87.6982</v>
      </c>
      <c r="I2287">
        <v>87.567300000000003</v>
      </c>
      <c r="J2287">
        <v>87.4726</v>
      </c>
      <c r="K2287">
        <v>87.592699999999994</v>
      </c>
      <c r="L2287">
        <v>87.802400000000006</v>
      </c>
      <c r="M2287">
        <v>88.685599999999994</v>
      </c>
      <c r="N2287">
        <v>88.516300000000001</v>
      </c>
    </row>
    <row r="2288" spans="1:14" x14ac:dyDescent="0.2">
      <c r="A2288" t="s">
        <v>999</v>
      </c>
      <c r="B2288">
        <v>2004</v>
      </c>
      <c r="C2288">
        <v>88.453900000000004</v>
      </c>
      <c r="D2288">
        <v>89.135800000000003</v>
      </c>
      <c r="E2288">
        <v>88.963399999999993</v>
      </c>
      <c r="F2288">
        <v>89.469800000000006</v>
      </c>
      <c r="G2288">
        <v>90.265900000000002</v>
      </c>
      <c r="H2288">
        <v>89.7393</v>
      </c>
      <c r="I2288">
        <v>90.619</v>
      </c>
      <c r="J2288">
        <v>90.952100000000002</v>
      </c>
      <c r="K2288">
        <v>90.964200000000005</v>
      </c>
      <c r="L2288">
        <v>91.815899999999999</v>
      </c>
      <c r="M2288">
        <v>91.888499999999993</v>
      </c>
      <c r="N2288">
        <v>92.399900000000002</v>
      </c>
    </row>
    <row r="2289" spans="1:14" x14ac:dyDescent="0.2">
      <c r="A2289" t="s">
        <v>999</v>
      </c>
      <c r="B2289">
        <v>2005</v>
      </c>
      <c r="C2289">
        <v>93.211500000000001</v>
      </c>
      <c r="D2289">
        <v>93.746300000000005</v>
      </c>
      <c r="E2289">
        <v>93.606200000000001</v>
      </c>
      <c r="F2289">
        <v>93.866399999999999</v>
      </c>
      <c r="G2289">
        <v>94.276399999999995</v>
      </c>
      <c r="H2289">
        <v>94.329599999999999</v>
      </c>
      <c r="I2289">
        <v>94.3887</v>
      </c>
      <c r="J2289">
        <v>94.378100000000003</v>
      </c>
      <c r="K2289">
        <v>93.138300000000001</v>
      </c>
      <c r="L2289">
        <v>94.560500000000005</v>
      </c>
      <c r="M2289">
        <v>95.5672</v>
      </c>
      <c r="N2289">
        <v>95.740600000000001</v>
      </c>
    </row>
    <row r="2290" spans="1:14" x14ac:dyDescent="0.2">
      <c r="A2290" t="s">
        <v>999</v>
      </c>
      <c r="B2290">
        <v>2006</v>
      </c>
      <c r="C2290">
        <v>96.4114</v>
      </c>
      <c r="D2290">
        <v>96.330399999999997</v>
      </c>
      <c r="E2290">
        <v>96.067800000000005</v>
      </c>
      <c r="F2290">
        <v>96.645099999999999</v>
      </c>
      <c r="G2290">
        <v>96.327399999999997</v>
      </c>
      <c r="H2290">
        <v>96.635499999999993</v>
      </c>
      <c r="I2290">
        <v>96.967799999999997</v>
      </c>
      <c r="J2290">
        <v>97.156400000000005</v>
      </c>
      <c r="K2290">
        <v>97.351299999999995</v>
      </c>
      <c r="L2290">
        <v>97.150700000000001</v>
      </c>
      <c r="M2290">
        <v>97.087699999999998</v>
      </c>
      <c r="N2290">
        <v>98.538499999999999</v>
      </c>
    </row>
    <row r="2291" spans="1:14" x14ac:dyDescent="0.2">
      <c r="A2291" t="s">
        <v>999</v>
      </c>
      <c r="B2291">
        <v>2007</v>
      </c>
      <c r="C2291">
        <v>98.428200000000004</v>
      </c>
      <c r="D2291">
        <v>98.740300000000005</v>
      </c>
      <c r="E2291">
        <v>99.397599999999997</v>
      </c>
      <c r="F2291">
        <v>99.980400000000003</v>
      </c>
      <c r="G2291">
        <v>99.887299999999996</v>
      </c>
      <c r="H2291">
        <v>100.0958</v>
      </c>
      <c r="I2291">
        <v>100.5107</v>
      </c>
      <c r="J2291">
        <v>99.986999999999995</v>
      </c>
      <c r="K2291">
        <v>100.8566</v>
      </c>
      <c r="L2291">
        <v>100.3892</v>
      </c>
      <c r="M2291">
        <v>100.7024</v>
      </c>
      <c r="N2291">
        <v>101.0247</v>
      </c>
    </row>
    <row r="2292" spans="1:14" x14ac:dyDescent="0.2">
      <c r="A2292" t="s">
        <v>999</v>
      </c>
      <c r="B2292">
        <v>2008</v>
      </c>
      <c r="C2292">
        <v>100.8527</v>
      </c>
      <c r="D2292">
        <v>100.2764</v>
      </c>
      <c r="E2292">
        <v>100.236</v>
      </c>
      <c r="F2292">
        <v>99.246899999999997</v>
      </c>
      <c r="G2292">
        <v>98.709199999999996</v>
      </c>
      <c r="H2292">
        <v>97.943600000000004</v>
      </c>
      <c r="I2292">
        <v>96.950699999999998</v>
      </c>
      <c r="J2292">
        <v>96.122900000000001</v>
      </c>
      <c r="K2292">
        <v>92.676000000000002</v>
      </c>
      <c r="L2292">
        <v>92.248699999999999</v>
      </c>
      <c r="M2292">
        <v>90.129599999999996</v>
      </c>
      <c r="N2292">
        <v>87.465299999999999</v>
      </c>
    </row>
    <row r="2293" spans="1:14" x14ac:dyDescent="0.2">
      <c r="A2293" t="s">
        <v>999</v>
      </c>
      <c r="B2293">
        <v>2009</v>
      </c>
      <c r="C2293">
        <v>86.198300000000003</v>
      </c>
      <c r="D2293">
        <v>85.823800000000006</v>
      </c>
      <c r="E2293">
        <v>83.975200000000001</v>
      </c>
      <c r="F2293">
        <v>83.263199999999998</v>
      </c>
      <c r="G2293">
        <v>82.671499999999995</v>
      </c>
      <c r="H2293">
        <v>82.527000000000001</v>
      </c>
      <c r="I2293">
        <v>82.713800000000006</v>
      </c>
      <c r="J2293">
        <v>83.293000000000006</v>
      </c>
      <c r="K2293">
        <v>83.561999999999998</v>
      </c>
      <c r="L2293">
        <v>83.605000000000004</v>
      </c>
      <c r="M2293">
        <v>84.165300000000002</v>
      </c>
      <c r="N2293">
        <v>84.270099999999999</v>
      </c>
    </row>
    <row r="2294" spans="1:14" x14ac:dyDescent="0.2">
      <c r="A2294" t="s">
        <v>999</v>
      </c>
      <c r="B2294">
        <v>2010</v>
      </c>
      <c r="C2294">
        <v>85.004000000000005</v>
      </c>
      <c r="D2294">
        <v>85.206400000000002</v>
      </c>
      <c r="E2294">
        <v>85.888400000000004</v>
      </c>
      <c r="F2294">
        <v>86.637600000000006</v>
      </c>
      <c r="G2294">
        <v>87.357200000000006</v>
      </c>
      <c r="H2294">
        <v>87.334900000000005</v>
      </c>
      <c r="I2294">
        <v>87.596000000000004</v>
      </c>
      <c r="J2294">
        <v>88.056700000000006</v>
      </c>
      <c r="K2294">
        <v>88.162800000000004</v>
      </c>
      <c r="L2294">
        <v>88.334999999999994</v>
      </c>
      <c r="M2294">
        <v>88.699100000000001</v>
      </c>
      <c r="N2294">
        <v>89.640299999999996</v>
      </c>
    </row>
    <row r="2295" spans="1:14" x14ac:dyDescent="0.2">
      <c r="A2295" t="s">
        <v>999</v>
      </c>
      <c r="B2295">
        <v>2011</v>
      </c>
      <c r="C2295">
        <v>90.085700000000003</v>
      </c>
      <c r="D2295">
        <v>89.983000000000004</v>
      </c>
      <c r="E2295">
        <v>90.433899999999994</v>
      </c>
      <c r="F2295">
        <v>90.294600000000003</v>
      </c>
      <c r="G2295">
        <v>90.475499999999997</v>
      </c>
      <c r="H2295">
        <v>90.5107</v>
      </c>
      <c r="I2295">
        <v>91.081800000000001</v>
      </c>
      <c r="J2295">
        <v>91.266400000000004</v>
      </c>
      <c r="K2295">
        <v>91.655000000000001</v>
      </c>
      <c r="L2295">
        <v>91.944800000000001</v>
      </c>
      <c r="M2295">
        <v>91.805700000000002</v>
      </c>
    </row>
    <row r="2296" spans="1:14" x14ac:dyDescent="0.2">
      <c r="A2296" t="s">
        <v>1000</v>
      </c>
      <c r="B2296" t="s">
        <v>1001</v>
      </c>
      <c r="C2296" t="s">
        <v>1002</v>
      </c>
      <c r="D2296" t="s">
        <v>924</v>
      </c>
      <c r="E2296" t="s">
        <v>1003</v>
      </c>
      <c r="F2296" t="s">
        <v>1004</v>
      </c>
    </row>
    <row r="2297" spans="1:14" x14ac:dyDescent="0.2">
      <c r="A2297" t="s">
        <v>1005</v>
      </c>
      <c r="B2297">
        <v>1986</v>
      </c>
      <c r="C2297">
        <v>35.1584</v>
      </c>
      <c r="D2297">
        <v>34.934899999999999</v>
      </c>
      <c r="E2297">
        <v>35.065800000000003</v>
      </c>
      <c r="F2297">
        <v>35.158200000000001</v>
      </c>
      <c r="G2297">
        <v>35.1389</v>
      </c>
      <c r="H2297">
        <v>34.789700000000003</v>
      </c>
      <c r="I2297">
        <v>35.1295</v>
      </c>
      <c r="J2297">
        <v>35.2226</v>
      </c>
      <c r="K2297">
        <v>35.235100000000003</v>
      </c>
      <c r="L2297">
        <v>35.357399999999998</v>
      </c>
      <c r="M2297">
        <v>35.505000000000003</v>
      </c>
      <c r="N2297">
        <v>35.767699999999998</v>
      </c>
    </row>
    <row r="2298" spans="1:14" x14ac:dyDescent="0.2">
      <c r="A2298" t="s">
        <v>1005</v>
      </c>
      <c r="B2298">
        <v>1987</v>
      </c>
      <c r="C2298">
        <v>35.6434</v>
      </c>
      <c r="D2298">
        <v>36.144100000000002</v>
      </c>
      <c r="E2298">
        <v>36.221499999999999</v>
      </c>
      <c r="F2298">
        <v>36.564700000000002</v>
      </c>
      <c r="G2298">
        <v>36.9086</v>
      </c>
      <c r="H2298">
        <v>37.233199999999997</v>
      </c>
      <c r="I2298">
        <v>37.373600000000003</v>
      </c>
      <c r="J2298">
        <v>37.774799999999999</v>
      </c>
      <c r="K2298">
        <v>38.031599999999997</v>
      </c>
      <c r="L2298">
        <v>38.770600000000002</v>
      </c>
      <c r="M2298">
        <v>39.088000000000001</v>
      </c>
      <c r="N2298">
        <v>39.598599999999998</v>
      </c>
    </row>
    <row r="2299" spans="1:14" x14ac:dyDescent="0.2">
      <c r="A2299" t="s">
        <v>1005</v>
      </c>
      <c r="B2299">
        <v>1988</v>
      </c>
      <c r="C2299">
        <v>39.6145</v>
      </c>
      <c r="D2299">
        <v>39.593699999999998</v>
      </c>
      <c r="E2299">
        <v>39.727800000000002</v>
      </c>
      <c r="F2299">
        <v>39.964799999999997</v>
      </c>
      <c r="G2299">
        <v>40.087400000000002</v>
      </c>
      <c r="H2299">
        <v>40.125799999999998</v>
      </c>
      <c r="I2299">
        <v>40.418100000000003</v>
      </c>
      <c r="J2299">
        <v>40.3033</v>
      </c>
      <c r="K2299">
        <v>40.454900000000002</v>
      </c>
      <c r="L2299">
        <v>40.670699999999997</v>
      </c>
      <c r="M2299">
        <v>40.801499999999997</v>
      </c>
      <c r="N2299">
        <v>40.793199999999999</v>
      </c>
    </row>
    <row r="2300" spans="1:14" x14ac:dyDescent="0.2">
      <c r="A2300" t="s">
        <v>1005</v>
      </c>
      <c r="B2300">
        <v>1989</v>
      </c>
      <c r="C2300">
        <v>41.274500000000003</v>
      </c>
      <c r="D2300">
        <v>40.715499999999999</v>
      </c>
      <c r="E2300">
        <v>40.667999999999999</v>
      </c>
      <c r="F2300">
        <v>40.970799999999997</v>
      </c>
      <c r="G2300">
        <v>40.630899999999997</v>
      </c>
      <c r="H2300">
        <v>40.928800000000003</v>
      </c>
      <c r="I2300">
        <v>40.803699999999999</v>
      </c>
      <c r="J2300">
        <v>40.875900000000001</v>
      </c>
      <c r="K2300">
        <v>40.785899999999998</v>
      </c>
      <c r="L2300">
        <v>40.579900000000002</v>
      </c>
      <c r="M2300">
        <v>40.506999999999998</v>
      </c>
      <c r="N2300">
        <v>40.707799999999999</v>
      </c>
    </row>
    <row r="2301" spans="1:14" x14ac:dyDescent="0.2">
      <c r="A2301" t="s">
        <v>1005</v>
      </c>
      <c r="B2301">
        <v>1990</v>
      </c>
      <c r="C2301">
        <v>41.2256</v>
      </c>
      <c r="D2301">
        <v>41.1858</v>
      </c>
      <c r="E2301">
        <v>41.454999999999998</v>
      </c>
      <c r="F2301">
        <v>41.428899999999999</v>
      </c>
      <c r="G2301">
        <v>41.522799999999997</v>
      </c>
      <c r="H2301">
        <v>41.482799999999997</v>
      </c>
      <c r="I2301">
        <v>41.471600000000002</v>
      </c>
      <c r="J2301">
        <v>41.656799999999997</v>
      </c>
      <c r="K2301">
        <v>41.496299999999998</v>
      </c>
      <c r="L2301">
        <v>41.139200000000002</v>
      </c>
      <c r="M2301">
        <v>40.8733</v>
      </c>
      <c r="N2301">
        <v>40.628700000000002</v>
      </c>
    </row>
    <row r="2302" spans="1:14" x14ac:dyDescent="0.2">
      <c r="A2302" t="s">
        <v>1005</v>
      </c>
      <c r="B2302">
        <v>1991</v>
      </c>
      <c r="C2302">
        <v>40.064399999999999</v>
      </c>
      <c r="D2302">
        <v>39.971800000000002</v>
      </c>
      <c r="E2302">
        <v>39.670499999999997</v>
      </c>
      <c r="F2302">
        <v>39.603700000000003</v>
      </c>
      <c r="G2302">
        <v>39.503999999999998</v>
      </c>
      <c r="H2302">
        <v>40.026600000000002</v>
      </c>
      <c r="I2302">
        <v>39.878300000000003</v>
      </c>
      <c r="J2302">
        <v>40.321199999999997</v>
      </c>
      <c r="K2302">
        <v>40.501600000000003</v>
      </c>
      <c r="L2302">
        <v>40.387999999999998</v>
      </c>
      <c r="M2302">
        <v>40.586599999999997</v>
      </c>
      <c r="N2302">
        <v>40.505600000000001</v>
      </c>
    </row>
    <row r="2303" spans="1:14" x14ac:dyDescent="0.2">
      <c r="A2303" t="s">
        <v>1005</v>
      </c>
      <c r="B2303">
        <v>1992</v>
      </c>
      <c r="C2303">
        <v>40.2896</v>
      </c>
      <c r="D2303">
        <v>40.8491</v>
      </c>
      <c r="E2303">
        <v>41.048999999999999</v>
      </c>
      <c r="F2303">
        <v>41.257800000000003</v>
      </c>
      <c r="G2303">
        <v>41.5319</v>
      </c>
      <c r="H2303">
        <v>41.686</v>
      </c>
      <c r="I2303">
        <v>41.864400000000003</v>
      </c>
      <c r="J2303">
        <v>41.828499999999998</v>
      </c>
      <c r="K2303">
        <v>41.930599999999998</v>
      </c>
      <c r="L2303">
        <v>42.3155</v>
      </c>
      <c r="M2303">
        <v>42.553199999999997</v>
      </c>
      <c r="N2303">
        <v>42.515500000000003</v>
      </c>
    </row>
    <row r="2304" spans="1:14" x14ac:dyDescent="0.2">
      <c r="A2304" t="s">
        <v>1005</v>
      </c>
      <c r="B2304">
        <v>1993</v>
      </c>
      <c r="C2304">
        <v>42.860599999999998</v>
      </c>
      <c r="D2304">
        <v>43.06</v>
      </c>
      <c r="E2304">
        <v>43.094299999999997</v>
      </c>
      <c r="F2304">
        <v>43.282400000000003</v>
      </c>
      <c r="G2304">
        <v>43.280700000000003</v>
      </c>
      <c r="H2304">
        <v>43.218499999999999</v>
      </c>
      <c r="I2304">
        <v>43.509300000000003</v>
      </c>
      <c r="J2304">
        <v>43.515700000000002</v>
      </c>
      <c r="K2304">
        <v>43.9191</v>
      </c>
      <c r="L2304">
        <v>44.178699999999999</v>
      </c>
      <c r="M2304">
        <v>44.419699999999999</v>
      </c>
      <c r="N2304">
        <v>44.798099999999998</v>
      </c>
    </row>
    <row r="2305" spans="1:14" x14ac:dyDescent="0.2">
      <c r="A2305" t="s">
        <v>1005</v>
      </c>
      <c r="B2305">
        <v>1994</v>
      </c>
      <c r="C2305">
        <v>44.878900000000002</v>
      </c>
      <c r="D2305">
        <v>44.665799999999997</v>
      </c>
      <c r="E2305">
        <v>45.410400000000003</v>
      </c>
      <c r="F2305">
        <v>45.980800000000002</v>
      </c>
      <c r="G2305">
        <v>46.3917</v>
      </c>
      <c r="H2305">
        <v>46.479300000000002</v>
      </c>
      <c r="I2305">
        <v>47.076700000000002</v>
      </c>
      <c r="J2305">
        <v>47.056399999999996</v>
      </c>
      <c r="K2305">
        <v>47.581600000000002</v>
      </c>
      <c r="L2305">
        <v>48.183900000000001</v>
      </c>
      <c r="M2305">
        <v>48.703600000000002</v>
      </c>
      <c r="N2305">
        <v>49.623899999999999</v>
      </c>
    </row>
    <row r="2306" spans="1:14" x14ac:dyDescent="0.2">
      <c r="A2306" t="s">
        <v>1005</v>
      </c>
      <c r="B2306">
        <v>1995</v>
      </c>
      <c r="C2306">
        <v>49.865499999999997</v>
      </c>
      <c r="D2306">
        <v>49.77</v>
      </c>
      <c r="E2306">
        <v>50.165100000000002</v>
      </c>
      <c r="F2306">
        <v>50.239400000000003</v>
      </c>
      <c r="G2306">
        <v>50.494399999999999</v>
      </c>
      <c r="H2306">
        <v>50.9146</v>
      </c>
      <c r="I2306">
        <v>50.724600000000002</v>
      </c>
      <c r="J2306">
        <v>51.689399999999999</v>
      </c>
      <c r="K2306">
        <v>52.339399999999998</v>
      </c>
      <c r="L2306">
        <v>52.455599999999997</v>
      </c>
      <c r="M2306">
        <v>52.760100000000001</v>
      </c>
      <c r="N2306">
        <v>53.1601</v>
      </c>
    </row>
    <row r="2307" spans="1:14" x14ac:dyDescent="0.2">
      <c r="A2307" t="s">
        <v>1005</v>
      </c>
      <c r="B2307">
        <v>1996</v>
      </c>
      <c r="C2307">
        <v>53.125599999999999</v>
      </c>
      <c r="D2307">
        <v>54.377200000000002</v>
      </c>
      <c r="E2307">
        <v>54.772799999999997</v>
      </c>
      <c r="F2307">
        <v>54.9801</v>
      </c>
      <c r="G2307">
        <v>55.586300000000001</v>
      </c>
      <c r="H2307">
        <v>56.401600000000002</v>
      </c>
      <c r="I2307">
        <v>56.596299999999999</v>
      </c>
      <c r="J2307">
        <v>57.447600000000001</v>
      </c>
      <c r="K2307">
        <v>57.9544</v>
      </c>
      <c r="L2307">
        <v>58.204599999999999</v>
      </c>
      <c r="M2307">
        <v>58.566299999999998</v>
      </c>
      <c r="N2307">
        <v>59.126100000000001</v>
      </c>
    </row>
    <row r="2308" spans="1:14" x14ac:dyDescent="0.2">
      <c r="A2308" t="s">
        <v>1005</v>
      </c>
      <c r="B2308">
        <v>1997</v>
      </c>
      <c r="C2308">
        <v>59.124299999999998</v>
      </c>
      <c r="D2308">
        <v>60.304699999999997</v>
      </c>
      <c r="E2308">
        <v>61.090200000000003</v>
      </c>
      <c r="F2308">
        <v>61.787300000000002</v>
      </c>
      <c r="G2308">
        <v>62.554000000000002</v>
      </c>
      <c r="H2308">
        <v>63.061199999999999</v>
      </c>
      <c r="I2308">
        <v>63.634500000000003</v>
      </c>
      <c r="J2308">
        <v>64.786699999999996</v>
      </c>
      <c r="K2308">
        <v>65.351399999999998</v>
      </c>
      <c r="L2308">
        <v>65.948700000000002</v>
      </c>
      <c r="M2308">
        <v>67.024600000000007</v>
      </c>
      <c r="N2308">
        <v>67.801199999999994</v>
      </c>
    </row>
    <row r="2309" spans="1:14" x14ac:dyDescent="0.2">
      <c r="A2309" t="s">
        <v>1005</v>
      </c>
      <c r="B2309">
        <v>1998</v>
      </c>
      <c r="C2309">
        <v>68.568100000000001</v>
      </c>
      <c r="D2309">
        <v>68.975499999999997</v>
      </c>
      <c r="E2309">
        <v>68.992800000000003</v>
      </c>
      <c r="F2309">
        <v>69.317800000000005</v>
      </c>
      <c r="G2309">
        <v>69.929199999999994</v>
      </c>
      <c r="H2309">
        <v>70.204099999999997</v>
      </c>
      <c r="I2309">
        <v>70.794600000000003</v>
      </c>
      <c r="J2309">
        <v>71.508899999999997</v>
      </c>
      <c r="K2309">
        <v>71.651300000000006</v>
      </c>
      <c r="L2309">
        <v>72.614500000000007</v>
      </c>
      <c r="M2309">
        <v>72.903199999999998</v>
      </c>
      <c r="N2309">
        <v>73.567499999999995</v>
      </c>
    </row>
    <row r="2310" spans="1:14" x14ac:dyDescent="0.2">
      <c r="A2310" t="s">
        <v>1005</v>
      </c>
      <c r="B2310">
        <v>1999</v>
      </c>
      <c r="C2310">
        <v>73.624200000000002</v>
      </c>
      <c r="D2310">
        <v>74.121300000000005</v>
      </c>
      <c r="E2310">
        <v>74.364099999999993</v>
      </c>
      <c r="F2310">
        <v>74.945499999999996</v>
      </c>
      <c r="G2310">
        <v>75.567300000000003</v>
      </c>
      <c r="H2310">
        <v>75.8489</v>
      </c>
      <c r="I2310">
        <v>77.140500000000003</v>
      </c>
      <c r="J2310">
        <v>77.233500000000006</v>
      </c>
      <c r="K2310">
        <v>77.025700000000001</v>
      </c>
      <c r="L2310">
        <v>78.084500000000006</v>
      </c>
      <c r="M2310">
        <v>78.666799999999995</v>
      </c>
      <c r="N2310">
        <v>79.338200000000001</v>
      </c>
    </row>
    <row r="2311" spans="1:14" x14ac:dyDescent="0.2">
      <c r="A2311" t="s">
        <v>1005</v>
      </c>
      <c r="B2311">
        <v>2000</v>
      </c>
      <c r="C2311">
        <v>80.5762</v>
      </c>
      <c r="D2311">
        <v>81.144900000000007</v>
      </c>
      <c r="E2311">
        <v>81.936700000000002</v>
      </c>
      <c r="F2311">
        <v>82.521199999999993</v>
      </c>
      <c r="G2311">
        <v>82.799599999999998</v>
      </c>
      <c r="H2311">
        <v>83.326499999999996</v>
      </c>
      <c r="I2311">
        <v>84.221599999999995</v>
      </c>
      <c r="J2311">
        <v>83.638000000000005</v>
      </c>
      <c r="K2311">
        <v>84.036000000000001</v>
      </c>
      <c r="L2311">
        <v>84.088300000000004</v>
      </c>
      <c r="M2311">
        <v>84.254599999999996</v>
      </c>
      <c r="N2311">
        <v>83.853499999999997</v>
      </c>
    </row>
    <row r="2312" spans="1:14" x14ac:dyDescent="0.2">
      <c r="A2312" t="s">
        <v>1005</v>
      </c>
      <c r="B2312">
        <v>2001</v>
      </c>
      <c r="C2312">
        <v>83.752499999999998</v>
      </c>
      <c r="D2312">
        <v>82.869</v>
      </c>
      <c r="E2312">
        <v>82.4953</v>
      </c>
      <c r="F2312">
        <v>81.785799999999995</v>
      </c>
      <c r="G2312">
        <v>80.657200000000003</v>
      </c>
      <c r="H2312">
        <v>80.013499999999993</v>
      </c>
      <c r="I2312">
        <v>79.285899999999998</v>
      </c>
      <c r="J2312">
        <v>78.579300000000003</v>
      </c>
      <c r="K2312">
        <v>78.263000000000005</v>
      </c>
      <c r="L2312">
        <v>77.206999999999994</v>
      </c>
      <c r="M2312">
        <v>76.579499999999996</v>
      </c>
      <c r="N2312">
        <v>76.466899999999995</v>
      </c>
    </row>
    <row r="2313" spans="1:14" x14ac:dyDescent="0.2">
      <c r="A2313" t="s">
        <v>1005</v>
      </c>
      <c r="B2313">
        <v>2002</v>
      </c>
      <c r="C2313">
        <v>76.777500000000003</v>
      </c>
      <c r="D2313">
        <v>76.884500000000003</v>
      </c>
      <c r="E2313">
        <v>77.337100000000007</v>
      </c>
      <c r="F2313">
        <v>77.5792</v>
      </c>
      <c r="G2313">
        <v>78.147199999999998</v>
      </c>
      <c r="H2313">
        <v>78.996799999999993</v>
      </c>
      <c r="I2313">
        <v>78.477500000000006</v>
      </c>
      <c r="J2313">
        <v>79.174599999999998</v>
      </c>
      <c r="K2313">
        <v>79.189300000000003</v>
      </c>
      <c r="L2313">
        <v>79.087299999999999</v>
      </c>
      <c r="M2313">
        <v>79.257000000000005</v>
      </c>
      <c r="N2313">
        <v>79.1126</v>
      </c>
    </row>
    <row r="2314" spans="1:14" x14ac:dyDescent="0.2">
      <c r="A2314" t="s">
        <v>1005</v>
      </c>
      <c r="B2314">
        <v>2003</v>
      </c>
      <c r="C2314">
        <v>79.327699999999993</v>
      </c>
      <c r="D2314">
        <v>79.728899999999996</v>
      </c>
      <c r="E2314">
        <v>79.717699999999994</v>
      </c>
      <c r="F2314">
        <v>79.070300000000003</v>
      </c>
      <c r="G2314">
        <v>79.669399999999996</v>
      </c>
      <c r="H2314">
        <v>80.150400000000005</v>
      </c>
      <c r="I2314">
        <v>80.051100000000005</v>
      </c>
      <c r="J2314">
        <v>80.157300000000006</v>
      </c>
      <c r="K2314">
        <v>80.170299999999997</v>
      </c>
      <c r="L2314">
        <v>80.695300000000003</v>
      </c>
      <c r="M2314">
        <v>81.915099999999995</v>
      </c>
      <c r="N2314">
        <v>81.8005</v>
      </c>
    </row>
    <row r="2315" spans="1:14" x14ac:dyDescent="0.2">
      <c r="A2315" t="s">
        <v>1005</v>
      </c>
      <c r="B2315">
        <v>2004</v>
      </c>
      <c r="C2315">
        <v>81.821799999999996</v>
      </c>
      <c r="D2315">
        <v>82.549700000000001</v>
      </c>
      <c r="E2315">
        <v>82.518799999999999</v>
      </c>
      <c r="F2315">
        <v>82.757900000000006</v>
      </c>
      <c r="G2315">
        <v>83.471000000000004</v>
      </c>
      <c r="H2315">
        <v>83.268600000000006</v>
      </c>
      <c r="I2315">
        <v>84.397000000000006</v>
      </c>
      <c r="J2315">
        <v>84.491699999999994</v>
      </c>
      <c r="K2315">
        <v>84.834999999999994</v>
      </c>
      <c r="L2315">
        <v>85.607699999999994</v>
      </c>
      <c r="M2315">
        <v>85.745999999999995</v>
      </c>
      <c r="N2315">
        <v>86.143600000000006</v>
      </c>
    </row>
    <row r="2316" spans="1:14" x14ac:dyDescent="0.2">
      <c r="A2316" t="s">
        <v>1005</v>
      </c>
      <c r="B2316">
        <v>2005</v>
      </c>
      <c r="C2316">
        <v>87.137</v>
      </c>
      <c r="D2316">
        <v>87.815600000000003</v>
      </c>
      <c r="E2316">
        <v>87.886700000000005</v>
      </c>
      <c r="F2316">
        <v>88.445300000000003</v>
      </c>
      <c r="G2316">
        <v>88.962500000000006</v>
      </c>
      <c r="H2316">
        <v>88.933400000000006</v>
      </c>
      <c r="I2316">
        <v>89.092699999999994</v>
      </c>
      <c r="J2316">
        <v>89.720500000000001</v>
      </c>
      <c r="K2316">
        <v>89.618300000000005</v>
      </c>
      <c r="L2316">
        <v>91.992599999999996</v>
      </c>
      <c r="M2316">
        <v>92.614500000000007</v>
      </c>
      <c r="N2316">
        <v>92.370199999999997</v>
      </c>
    </row>
    <row r="2317" spans="1:14" x14ac:dyDescent="0.2">
      <c r="A2317" t="s">
        <v>1005</v>
      </c>
      <c r="B2317">
        <v>2006</v>
      </c>
      <c r="C2317">
        <v>93.238100000000003</v>
      </c>
      <c r="D2317">
        <v>93.579800000000006</v>
      </c>
      <c r="E2317">
        <v>93.421800000000005</v>
      </c>
      <c r="F2317">
        <v>94.204099999999997</v>
      </c>
      <c r="G2317">
        <v>93.997799999999998</v>
      </c>
      <c r="H2317">
        <v>94.371600000000001</v>
      </c>
      <c r="I2317">
        <v>94.925600000000003</v>
      </c>
      <c r="J2317">
        <v>95.234899999999996</v>
      </c>
      <c r="K2317">
        <v>95.325500000000005</v>
      </c>
      <c r="L2317">
        <v>94.91</v>
      </c>
      <c r="M2317">
        <v>95.135199999999998</v>
      </c>
      <c r="N2317">
        <v>96.560599999999994</v>
      </c>
    </row>
    <row r="2318" spans="1:14" x14ac:dyDescent="0.2">
      <c r="A2318" t="s">
        <v>1005</v>
      </c>
      <c r="B2318">
        <v>2007</v>
      </c>
      <c r="C2318">
        <v>96.567599999999999</v>
      </c>
      <c r="D2318">
        <v>97.121700000000004</v>
      </c>
      <c r="E2318">
        <v>98.298400000000001</v>
      </c>
      <c r="F2318">
        <v>99.3309</v>
      </c>
      <c r="G2318">
        <v>99.443299999999994</v>
      </c>
      <c r="H2318">
        <v>99.869799999999998</v>
      </c>
      <c r="I2318">
        <v>100.35339999999999</v>
      </c>
      <c r="J2318">
        <v>100.2971</v>
      </c>
      <c r="K2318">
        <v>101.57850000000001</v>
      </c>
      <c r="L2318">
        <v>101.65689999999999</v>
      </c>
      <c r="M2318">
        <v>102.5647</v>
      </c>
      <c r="N2318">
        <v>102.9174</v>
      </c>
    </row>
    <row r="2319" spans="1:14" x14ac:dyDescent="0.2">
      <c r="A2319" t="s">
        <v>1005</v>
      </c>
      <c r="B2319">
        <v>2008</v>
      </c>
      <c r="C2319">
        <v>103.4452</v>
      </c>
      <c r="D2319">
        <v>103.11660000000001</v>
      </c>
      <c r="E2319">
        <v>103.5782</v>
      </c>
      <c r="F2319">
        <v>102.54170000000001</v>
      </c>
      <c r="G2319">
        <v>102.05240000000001</v>
      </c>
      <c r="H2319">
        <v>101.59739999999999</v>
      </c>
      <c r="I2319">
        <v>100.24169999999999</v>
      </c>
      <c r="J2319">
        <v>99.642499999999998</v>
      </c>
      <c r="K2319">
        <v>95.778899999999993</v>
      </c>
      <c r="L2319">
        <v>93.332300000000004</v>
      </c>
      <c r="M2319">
        <v>91.025499999999994</v>
      </c>
      <c r="N2319">
        <v>88.668999999999997</v>
      </c>
    </row>
    <row r="2320" spans="1:14" x14ac:dyDescent="0.2">
      <c r="A2320" t="s">
        <v>1005</v>
      </c>
      <c r="B2320">
        <v>2009</v>
      </c>
      <c r="C2320">
        <v>86.417100000000005</v>
      </c>
      <c r="D2320">
        <v>85.122299999999996</v>
      </c>
      <c r="E2320">
        <v>82.701099999999997</v>
      </c>
      <c r="F2320">
        <v>81.658500000000004</v>
      </c>
      <c r="G2320">
        <v>80.479799999999997</v>
      </c>
      <c r="H2320">
        <v>79.9696</v>
      </c>
      <c r="I2320">
        <v>80.490499999999997</v>
      </c>
      <c r="J2320">
        <v>81.132000000000005</v>
      </c>
      <c r="K2320">
        <v>81.301500000000004</v>
      </c>
      <c r="L2320">
        <v>81.087900000000005</v>
      </c>
      <c r="M2320">
        <v>81.501800000000003</v>
      </c>
      <c r="N2320">
        <v>81.619600000000005</v>
      </c>
    </row>
    <row r="2321" spans="1:14" x14ac:dyDescent="0.2">
      <c r="A2321" t="s">
        <v>1005</v>
      </c>
      <c r="B2321">
        <v>2010</v>
      </c>
      <c r="C2321">
        <v>82.715299999999999</v>
      </c>
      <c r="D2321">
        <v>83.063800000000001</v>
      </c>
      <c r="E2321">
        <v>84.101299999999995</v>
      </c>
      <c r="F2321">
        <v>85.504099999999994</v>
      </c>
      <c r="G2321">
        <v>86.4422</v>
      </c>
      <c r="H2321">
        <v>86.617400000000004</v>
      </c>
      <c r="I2321">
        <v>86.983999999999995</v>
      </c>
      <c r="J2321">
        <v>87.497600000000006</v>
      </c>
      <c r="K2321">
        <v>87.721299999999999</v>
      </c>
      <c r="L2321">
        <v>88.228399999999993</v>
      </c>
      <c r="M2321">
        <v>89.169799999999995</v>
      </c>
      <c r="N2321">
        <v>90.016300000000001</v>
      </c>
    </row>
    <row r="2322" spans="1:14" x14ac:dyDescent="0.2">
      <c r="A2322" t="s">
        <v>1005</v>
      </c>
      <c r="B2322">
        <v>2011</v>
      </c>
      <c r="C2322">
        <v>91.256399999999999</v>
      </c>
      <c r="D2322">
        <v>91.587199999999996</v>
      </c>
      <c r="E2322">
        <v>91.990399999999994</v>
      </c>
      <c r="F2322">
        <v>92.040300000000002</v>
      </c>
      <c r="G2322">
        <v>92.840599999999995</v>
      </c>
      <c r="H2322">
        <v>93.062100000000001</v>
      </c>
      <c r="I2322">
        <v>93.668700000000001</v>
      </c>
      <c r="J2322">
        <v>93.989800000000002</v>
      </c>
      <c r="K2322">
        <v>94.4238</v>
      </c>
      <c r="L2322">
        <v>94.853399999999993</v>
      </c>
      <c r="M2322">
        <v>95.202200000000005</v>
      </c>
    </row>
    <row r="2323" spans="1:14" x14ac:dyDescent="0.2">
      <c r="A2323" t="s">
        <v>1006</v>
      </c>
      <c r="B2323" t="s">
        <v>1007</v>
      </c>
      <c r="C2323" t="s">
        <v>1008</v>
      </c>
      <c r="D2323" t="s">
        <v>1009</v>
      </c>
      <c r="E2323" t="s">
        <v>1010</v>
      </c>
      <c r="F2323" t="s">
        <v>1011</v>
      </c>
      <c r="G2323" t="s">
        <v>1012</v>
      </c>
    </row>
    <row r="2324" spans="1:14" x14ac:dyDescent="0.2">
      <c r="A2324" t="s">
        <v>1013</v>
      </c>
      <c r="B2324">
        <v>1986</v>
      </c>
      <c r="C2324">
        <v>74.270700000000005</v>
      </c>
      <c r="D2324">
        <v>73.708799999999997</v>
      </c>
      <c r="E2324">
        <v>73.320700000000002</v>
      </c>
      <c r="F2324">
        <v>73.4392</v>
      </c>
      <c r="G2324">
        <v>73.587999999999994</v>
      </c>
      <c r="H2324">
        <v>73.339500000000001</v>
      </c>
      <c r="I2324">
        <v>73.594399999999993</v>
      </c>
      <c r="J2324">
        <v>73.459599999999995</v>
      </c>
      <c r="K2324">
        <v>73.4191</v>
      </c>
      <c r="L2324">
        <v>73.868499999999997</v>
      </c>
      <c r="M2324">
        <v>74.137900000000002</v>
      </c>
      <c r="N2324">
        <v>74.647999999999996</v>
      </c>
    </row>
    <row r="2325" spans="1:14" x14ac:dyDescent="0.2">
      <c r="A2325" t="s">
        <v>1013</v>
      </c>
      <c r="B2325">
        <v>1987</v>
      </c>
      <c r="C2325">
        <v>74.215000000000003</v>
      </c>
      <c r="D2325">
        <v>74.947199999999995</v>
      </c>
      <c r="E2325">
        <v>75.182299999999998</v>
      </c>
      <c r="F2325">
        <v>75.699700000000007</v>
      </c>
      <c r="G2325">
        <v>76.260400000000004</v>
      </c>
      <c r="H2325">
        <v>76.757199999999997</v>
      </c>
      <c r="I2325">
        <v>77.191500000000005</v>
      </c>
      <c r="J2325">
        <v>77.707499999999996</v>
      </c>
      <c r="K2325">
        <v>77.747500000000002</v>
      </c>
      <c r="L2325">
        <v>78.607100000000003</v>
      </c>
      <c r="M2325">
        <v>79.06</v>
      </c>
      <c r="N2325">
        <v>79.5291</v>
      </c>
    </row>
    <row r="2326" spans="1:14" x14ac:dyDescent="0.2">
      <c r="A2326" t="s">
        <v>1013</v>
      </c>
      <c r="B2326">
        <v>1988</v>
      </c>
      <c r="C2326">
        <v>79.583699999999993</v>
      </c>
      <c r="D2326">
        <v>79.879499999999993</v>
      </c>
      <c r="E2326">
        <v>79.930099999999996</v>
      </c>
      <c r="F2326">
        <v>80.093100000000007</v>
      </c>
      <c r="G2326">
        <v>79.888199999999998</v>
      </c>
      <c r="H2326">
        <v>79.998400000000004</v>
      </c>
      <c r="I2326">
        <v>80.405799999999999</v>
      </c>
      <c r="J2326">
        <v>80.667699999999996</v>
      </c>
      <c r="K2326">
        <v>80.117099999999994</v>
      </c>
      <c r="L2326">
        <v>80.460899999999995</v>
      </c>
      <c r="M2326">
        <v>80.503</v>
      </c>
      <c r="N2326">
        <v>80.779200000000003</v>
      </c>
    </row>
    <row r="2327" spans="1:14" x14ac:dyDescent="0.2">
      <c r="A2327" t="s">
        <v>1013</v>
      </c>
      <c r="B2327">
        <v>1989</v>
      </c>
      <c r="C2327">
        <v>80.970799999999997</v>
      </c>
      <c r="D2327">
        <v>80.674400000000006</v>
      </c>
      <c r="E2327">
        <v>81.124899999999997</v>
      </c>
      <c r="F2327">
        <v>81.123900000000006</v>
      </c>
      <c r="G2327">
        <v>80.732600000000005</v>
      </c>
      <c r="H2327">
        <v>80.972099999999998</v>
      </c>
      <c r="I2327">
        <v>80.335300000000004</v>
      </c>
      <c r="J2327">
        <v>80.657799999999995</v>
      </c>
      <c r="K2327">
        <v>80.3977</v>
      </c>
      <c r="L2327">
        <v>80.460099999999997</v>
      </c>
      <c r="M2327">
        <v>80.565200000000004</v>
      </c>
      <c r="N2327">
        <v>80.998500000000007</v>
      </c>
    </row>
    <row r="2328" spans="1:14" x14ac:dyDescent="0.2">
      <c r="A2328" t="s">
        <v>1013</v>
      </c>
      <c r="B2328">
        <v>1990</v>
      </c>
      <c r="C2328">
        <v>81.311300000000003</v>
      </c>
      <c r="D2328">
        <v>81.304299999999998</v>
      </c>
      <c r="E2328">
        <v>81.435299999999998</v>
      </c>
      <c r="F2328">
        <v>81.431600000000003</v>
      </c>
      <c r="G2328">
        <v>81.403199999999998</v>
      </c>
      <c r="H2328">
        <v>81.481300000000005</v>
      </c>
      <c r="I2328">
        <v>81.519599999999997</v>
      </c>
      <c r="J2328">
        <v>81.774100000000004</v>
      </c>
      <c r="K2328">
        <v>81.823300000000003</v>
      </c>
      <c r="L2328">
        <v>81.316400000000002</v>
      </c>
      <c r="M2328">
        <v>80.908100000000005</v>
      </c>
      <c r="N2328">
        <v>80.453299999999999</v>
      </c>
    </row>
    <row r="2329" spans="1:14" x14ac:dyDescent="0.2">
      <c r="A2329" t="s">
        <v>1013</v>
      </c>
      <c r="B2329">
        <v>1991</v>
      </c>
      <c r="C2329">
        <v>79.932299999999998</v>
      </c>
      <c r="D2329">
        <v>79.556799999999996</v>
      </c>
      <c r="E2329">
        <v>78.976399999999998</v>
      </c>
      <c r="F2329">
        <v>78.903099999999995</v>
      </c>
      <c r="G2329">
        <v>79.476900000000001</v>
      </c>
      <c r="H2329">
        <v>80.087999999999994</v>
      </c>
      <c r="I2329">
        <v>79.750699999999995</v>
      </c>
      <c r="J2329">
        <v>80.185000000000002</v>
      </c>
      <c r="K2329">
        <v>80.483199999999997</v>
      </c>
      <c r="L2329">
        <v>80.367999999999995</v>
      </c>
      <c r="M2329">
        <v>80.279600000000002</v>
      </c>
      <c r="N2329">
        <v>79.882000000000005</v>
      </c>
    </row>
    <row r="2330" spans="1:14" x14ac:dyDescent="0.2">
      <c r="A2330" t="s">
        <v>1013</v>
      </c>
      <c r="B2330">
        <v>1992</v>
      </c>
      <c r="C2330">
        <v>79.614099999999993</v>
      </c>
      <c r="D2330">
        <v>79.869100000000003</v>
      </c>
      <c r="E2330">
        <v>80.329300000000003</v>
      </c>
      <c r="F2330">
        <v>80.726600000000005</v>
      </c>
      <c r="G2330">
        <v>80.697299999999998</v>
      </c>
      <c r="H2330">
        <v>80.691800000000001</v>
      </c>
      <c r="I2330">
        <v>81.122200000000007</v>
      </c>
      <c r="J2330">
        <v>80.773799999999994</v>
      </c>
      <c r="K2330">
        <v>80.956999999999994</v>
      </c>
      <c r="L2330">
        <v>81.360399999999998</v>
      </c>
      <c r="M2330">
        <v>81.619100000000003</v>
      </c>
      <c r="N2330">
        <v>81.507900000000006</v>
      </c>
    </row>
    <row r="2331" spans="1:14" x14ac:dyDescent="0.2">
      <c r="A2331" t="s">
        <v>1013</v>
      </c>
      <c r="B2331">
        <v>1993</v>
      </c>
      <c r="C2331">
        <v>81.812299999999993</v>
      </c>
      <c r="D2331">
        <v>82.140500000000003</v>
      </c>
      <c r="E2331">
        <v>81.975099999999998</v>
      </c>
      <c r="F2331">
        <v>82.180499999999995</v>
      </c>
      <c r="G2331">
        <v>81.777900000000002</v>
      </c>
      <c r="H2331">
        <v>81.984200000000001</v>
      </c>
      <c r="I2331">
        <v>82.394400000000005</v>
      </c>
      <c r="J2331">
        <v>82.400700000000001</v>
      </c>
      <c r="K2331">
        <v>82.527500000000003</v>
      </c>
      <c r="L2331">
        <v>82.775700000000001</v>
      </c>
      <c r="M2331">
        <v>82.951700000000002</v>
      </c>
      <c r="N2331">
        <v>83.301500000000004</v>
      </c>
    </row>
    <row r="2332" spans="1:14" x14ac:dyDescent="0.2">
      <c r="A2332" t="s">
        <v>1013</v>
      </c>
      <c r="B2332">
        <v>1994</v>
      </c>
      <c r="C2332">
        <v>83.4773</v>
      </c>
      <c r="D2332">
        <v>83.368600000000001</v>
      </c>
      <c r="E2332">
        <v>84.209500000000006</v>
      </c>
      <c r="F2332">
        <v>84.352400000000003</v>
      </c>
      <c r="G2332">
        <v>84.703100000000006</v>
      </c>
      <c r="H2332">
        <v>85.165599999999998</v>
      </c>
      <c r="I2332">
        <v>85.164199999999994</v>
      </c>
      <c r="J2332">
        <v>85.327799999999996</v>
      </c>
      <c r="K2332">
        <v>85.378500000000003</v>
      </c>
      <c r="L2332">
        <v>85.912499999999994</v>
      </c>
      <c r="M2332">
        <v>86.291200000000003</v>
      </c>
      <c r="N2332">
        <v>87.083399999999997</v>
      </c>
    </row>
    <row r="2333" spans="1:14" x14ac:dyDescent="0.2">
      <c r="A2333" t="s">
        <v>1013</v>
      </c>
      <c r="B2333">
        <v>1995</v>
      </c>
      <c r="C2333">
        <v>87.140100000000004</v>
      </c>
      <c r="D2333">
        <v>86.928200000000004</v>
      </c>
      <c r="E2333">
        <v>86.813800000000001</v>
      </c>
      <c r="F2333">
        <v>86.650700000000001</v>
      </c>
      <c r="G2333">
        <v>86.847700000000003</v>
      </c>
      <c r="H2333">
        <v>86.995400000000004</v>
      </c>
      <c r="I2333">
        <v>86.728800000000007</v>
      </c>
      <c r="J2333">
        <v>87.504000000000005</v>
      </c>
      <c r="K2333">
        <v>87.4773</v>
      </c>
      <c r="L2333">
        <v>87.221000000000004</v>
      </c>
      <c r="M2333">
        <v>87.357699999999994</v>
      </c>
      <c r="N2333">
        <v>87.345600000000005</v>
      </c>
    </row>
    <row r="2334" spans="1:14" x14ac:dyDescent="0.2">
      <c r="A2334" t="s">
        <v>1013</v>
      </c>
      <c r="B2334">
        <v>1996</v>
      </c>
      <c r="C2334">
        <v>86.667900000000003</v>
      </c>
      <c r="D2334">
        <v>87.677599999999998</v>
      </c>
      <c r="E2334">
        <v>88.019099999999995</v>
      </c>
      <c r="F2334">
        <v>87.929299999999998</v>
      </c>
      <c r="G2334">
        <v>88.418499999999995</v>
      </c>
      <c r="H2334">
        <v>88.934600000000003</v>
      </c>
      <c r="I2334">
        <v>88.332300000000004</v>
      </c>
      <c r="J2334">
        <v>88.907499999999999</v>
      </c>
      <c r="K2334">
        <v>89.286199999999994</v>
      </c>
      <c r="L2334">
        <v>89.293499999999995</v>
      </c>
      <c r="M2334">
        <v>89.789400000000001</v>
      </c>
      <c r="N2334">
        <v>90.118799999999993</v>
      </c>
    </row>
    <row r="2335" spans="1:14" x14ac:dyDescent="0.2">
      <c r="A2335" t="s">
        <v>1013</v>
      </c>
      <c r="B2335">
        <v>1997</v>
      </c>
      <c r="C2335">
        <v>89.945700000000002</v>
      </c>
      <c r="D2335">
        <v>90.695700000000002</v>
      </c>
      <c r="E2335">
        <v>91.074700000000007</v>
      </c>
      <c r="F2335">
        <v>91.142200000000003</v>
      </c>
      <c r="G2335">
        <v>91.361000000000004</v>
      </c>
      <c r="H2335">
        <v>91.346699999999998</v>
      </c>
      <c r="I2335">
        <v>91.981700000000004</v>
      </c>
      <c r="J2335">
        <v>92.496600000000001</v>
      </c>
      <c r="K2335">
        <v>93.066900000000004</v>
      </c>
      <c r="L2335">
        <v>93.668800000000005</v>
      </c>
      <c r="M2335">
        <v>94.045400000000001</v>
      </c>
      <c r="N2335">
        <v>94.223100000000002</v>
      </c>
    </row>
    <row r="2336" spans="1:14" x14ac:dyDescent="0.2">
      <c r="A2336" t="s">
        <v>1013</v>
      </c>
      <c r="B2336">
        <v>1998</v>
      </c>
      <c r="C2336">
        <v>94.527900000000002</v>
      </c>
      <c r="D2336">
        <v>94.528199999999998</v>
      </c>
      <c r="E2336">
        <v>94.476200000000006</v>
      </c>
      <c r="F2336">
        <v>94.587100000000007</v>
      </c>
      <c r="G2336">
        <v>95.160499999999999</v>
      </c>
      <c r="H2336">
        <v>94.988399999999999</v>
      </c>
      <c r="I2336">
        <v>95.045699999999997</v>
      </c>
      <c r="J2336">
        <v>95.206699999999998</v>
      </c>
      <c r="K2336">
        <v>94.508399999999995</v>
      </c>
      <c r="L2336">
        <v>94.860399999999998</v>
      </c>
      <c r="M2336">
        <v>94.572999999999993</v>
      </c>
      <c r="N2336">
        <v>94.537800000000004</v>
      </c>
    </row>
    <row r="2337" spans="1:14" x14ac:dyDescent="0.2">
      <c r="A2337" t="s">
        <v>1013</v>
      </c>
      <c r="B2337">
        <v>1999</v>
      </c>
      <c r="C2337">
        <v>94.755600000000001</v>
      </c>
      <c r="D2337">
        <v>94.824600000000004</v>
      </c>
      <c r="E2337">
        <v>94.735299999999995</v>
      </c>
      <c r="F2337">
        <v>94.545900000000003</v>
      </c>
      <c r="G2337">
        <v>95.041899999999998</v>
      </c>
      <c r="H2337">
        <v>94.606099999999998</v>
      </c>
      <c r="I2337">
        <v>94.904899999999998</v>
      </c>
      <c r="J2337">
        <v>95.015100000000004</v>
      </c>
      <c r="K2337">
        <v>94.718000000000004</v>
      </c>
      <c r="L2337">
        <v>95.679400000000001</v>
      </c>
      <c r="M2337">
        <v>95.977000000000004</v>
      </c>
      <c r="N2337">
        <v>96.555999999999997</v>
      </c>
    </row>
    <row r="2338" spans="1:14" x14ac:dyDescent="0.2">
      <c r="A2338" t="s">
        <v>1013</v>
      </c>
      <c r="B2338">
        <v>2000</v>
      </c>
      <c r="C2338">
        <v>96.071700000000007</v>
      </c>
      <c r="D2338">
        <v>96.1708</v>
      </c>
      <c r="E2338">
        <v>96.280600000000007</v>
      </c>
      <c r="F2338">
        <v>96.637299999999996</v>
      </c>
      <c r="G2338">
        <v>96.497100000000003</v>
      </c>
      <c r="H2338">
        <v>96.559200000000004</v>
      </c>
      <c r="I2338">
        <v>96.425399999999996</v>
      </c>
      <c r="J2338">
        <v>95.876000000000005</v>
      </c>
      <c r="K2338">
        <v>96.226299999999995</v>
      </c>
      <c r="L2338">
        <v>95.870999999999995</v>
      </c>
      <c r="M2338">
        <v>96.019499999999994</v>
      </c>
      <c r="N2338">
        <v>95.729200000000006</v>
      </c>
    </row>
    <row r="2339" spans="1:14" x14ac:dyDescent="0.2">
      <c r="A2339" t="s">
        <v>1013</v>
      </c>
      <c r="B2339">
        <v>2001</v>
      </c>
      <c r="C2339">
        <v>95.354699999999994</v>
      </c>
      <c r="D2339">
        <v>94.671400000000006</v>
      </c>
      <c r="E2339">
        <v>94.064400000000006</v>
      </c>
      <c r="F2339">
        <v>93.905799999999999</v>
      </c>
      <c r="G2339">
        <v>93.105699999999999</v>
      </c>
      <c r="H2339">
        <v>92.705200000000005</v>
      </c>
      <c r="I2339">
        <v>92.318399999999997</v>
      </c>
      <c r="J2339">
        <v>92.161799999999999</v>
      </c>
      <c r="K2339">
        <v>91.941100000000006</v>
      </c>
      <c r="L2339">
        <v>91.526799999999994</v>
      </c>
      <c r="M2339">
        <v>90.823400000000007</v>
      </c>
      <c r="N2339">
        <v>90.473100000000002</v>
      </c>
    </row>
    <row r="2340" spans="1:14" x14ac:dyDescent="0.2">
      <c r="A2340" t="s">
        <v>1013</v>
      </c>
      <c r="B2340">
        <v>2002</v>
      </c>
      <c r="C2340">
        <v>91.243700000000004</v>
      </c>
      <c r="D2340">
        <v>91.125799999999998</v>
      </c>
      <c r="E2340">
        <v>91.838999999999999</v>
      </c>
      <c r="F2340">
        <v>91.987899999999996</v>
      </c>
      <c r="G2340">
        <v>92.475499999999997</v>
      </c>
      <c r="H2340">
        <v>93.212500000000006</v>
      </c>
      <c r="I2340">
        <v>92.7029</v>
      </c>
      <c r="J2340">
        <v>92.793199999999999</v>
      </c>
      <c r="K2340">
        <v>92.853700000000003</v>
      </c>
      <c r="L2340">
        <v>92.56</v>
      </c>
      <c r="M2340">
        <v>92.684200000000004</v>
      </c>
      <c r="N2340">
        <v>92.323999999999998</v>
      </c>
    </row>
    <row r="2341" spans="1:14" x14ac:dyDescent="0.2">
      <c r="A2341" t="s">
        <v>1013</v>
      </c>
      <c r="B2341">
        <v>2003</v>
      </c>
      <c r="C2341">
        <v>92.660300000000007</v>
      </c>
      <c r="D2341">
        <v>93.077699999999993</v>
      </c>
      <c r="E2341">
        <v>92.816400000000002</v>
      </c>
      <c r="F2341">
        <v>91.973699999999994</v>
      </c>
      <c r="G2341">
        <v>91.935900000000004</v>
      </c>
      <c r="H2341">
        <v>91.778300000000002</v>
      </c>
      <c r="I2341">
        <v>91.796700000000001</v>
      </c>
      <c r="J2341">
        <v>91.868499999999997</v>
      </c>
      <c r="K2341">
        <v>91.917299999999997</v>
      </c>
      <c r="L2341">
        <v>91.980999999999995</v>
      </c>
      <c r="M2341">
        <v>92.617999999999995</v>
      </c>
      <c r="N2341">
        <v>92.545900000000003</v>
      </c>
    </row>
    <row r="2342" spans="1:14" x14ac:dyDescent="0.2">
      <c r="A2342" t="s">
        <v>1013</v>
      </c>
      <c r="B2342">
        <v>2004</v>
      </c>
      <c r="C2342">
        <v>92.639700000000005</v>
      </c>
      <c r="D2342">
        <v>93.209100000000007</v>
      </c>
      <c r="E2342">
        <v>92.638199999999998</v>
      </c>
      <c r="F2342">
        <v>93.192999999999998</v>
      </c>
      <c r="G2342">
        <v>94.015699999999995</v>
      </c>
      <c r="H2342">
        <v>93.3429</v>
      </c>
      <c r="I2342">
        <v>94.1477</v>
      </c>
      <c r="J2342">
        <v>94.043499999999995</v>
      </c>
      <c r="K2342">
        <v>94.015299999999996</v>
      </c>
      <c r="L2342">
        <v>94.851600000000005</v>
      </c>
      <c r="M2342">
        <v>95.176900000000003</v>
      </c>
      <c r="N2342">
        <v>95.721599999999995</v>
      </c>
    </row>
    <row r="2343" spans="1:14" x14ac:dyDescent="0.2">
      <c r="A2343" t="s">
        <v>1013</v>
      </c>
      <c r="B2343">
        <v>2005</v>
      </c>
      <c r="C2343">
        <v>96.185500000000005</v>
      </c>
      <c r="D2343">
        <v>96.528899999999993</v>
      </c>
      <c r="E2343">
        <v>96.638900000000007</v>
      </c>
      <c r="F2343">
        <v>96.628500000000003</v>
      </c>
      <c r="G2343">
        <v>96.741600000000005</v>
      </c>
      <c r="H2343">
        <v>97.045100000000005</v>
      </c>
      <c r="I2343">
        <v>96.9512</v>
      </c>
      <c r="J2343">
        <v>96.738</v>
      </c>
      <c r="K2343">
        <v>94.293300000000002</v>
      </c>
      <c r="L2343">
        <v>95.4465</v>
      </c>
      <c r="M2343">
        <v>96.614699999999999</v>
      </c>
      <c r="N2343">
        <v>97.305499999999995</v>
      </c>
    </row>
    <row r="2344" spans="1:14" x14ac:dyDescent="0.2">
      <c r="A2344" t="s">
        <v>1013</v>
      </c>
      <c r="B2344">
        <v>2006</v>
      </c>
      <c r="C2344">
        <v>97.225700000000003</v>
      </c>
      <c r="D2344">
        <v>97.302999999999997</v>
      </c>
      <c r="E2344">
        <v>97.385999999999996</v>
      </c>
      <c r="F2344">
        <v>97.765900000000002</v>
      </c>
      <c r="G2344">
        <v>97.573300000000003</v>
      </c>
      <c r="H2344">
        <v>97.891800000000003</v>
      </c>
      <c r="I2344">
        <v>98.393900000000002</v>
      </c>
      <c r="J2344">
        <v>98.370999999999995</v>
      </c>
      <c r="K2344">
        <v>98.214699999999993</v>
      </c>
      <c r="L2344">
        <v>98.292500000000004</v>
      </c>
      <c r="M2344">
        <v>97.987899999999996</v>
      </c>
      <c r="N2344">
        <v>98.890199999999993</v>
      </c>
    </row>
    <row r="2345" spans="1:14" x14ac:dyDescent="0.2">
      <c r="A2345" t="s">
        <v>1013</v>
      </c>
      <c r="B2345">
        <v>2007</v>
      </c>
      <c r="C2345">
        <v>98.722300000000004</v>
      </c>
      <c r="D2345">
        <v>99.603899999999996</v>
      </c>
      <c r="E2345">
        <v>99.394000000000005</v>
      </c>
      <c r="F2345">
        <v>99.901700000000005</v>
      </c>
      <c r="G2345">
        <v>99.981800000000007</v>
      </c>
      <c r="H2345">
        <v>100.0527</v>
      </c>
      <c r="I2345">
        <v>100.2894</v>
      </c>
      <c r="J2345">
        <v>100.2453</v>
      </c>
      <c r="K2345">
        <v>100.8916</v>
      </c>
      <c r="L2345">
        <v>100.1181</v>
      </c>
      <c r="M2345">
        <v>100.35590000000001</v>
      </c>
      <c r="N2345">
        <v>100.44329999999999</v>
      </c>
    </row>
    <row r="2346" spans="1:14" x14ac:dyDescent="0.2">
      <c r="A2346" t="s">
        <v>1013</v>
      </c>
      <c r="B2346">
        <v>2008</v>
      </c>
      <c r="C2346">
        <v>100.2407</v>
      </c>
      <c r="D2346">
        <v>99.840500000000006</v>
      </c>
      <c r="E2346">
        <v>99.616699999999994</v>
      </c>
      <c r="F2346">
        <v>98.879499999999993</v>
      </c>
      <c r="G2346">
        <v>98.340699999999998</v>
      </c>
      <c r="H2346">
        <v>97.998800000000003</v>
      </c>
      <c r="I2346">
        <v>97.766499999999994</v>
      </c>
      <c r="J2346">
        <v>96.446399999999997</v>
      </c>
      <c r="K2346">
        <v>92.172499999999999</v>
      </c>
      <c r="L2346">
        <v>93.398200000000003</v>
      </c>
      <c r="M2346">
        <v>92.465699999999998</v>
      </c>
      <c r="N2346">
        <v>90.299499999999995</v>
      </c>
    </row>
    <row r="2347" spans="1:14" x14ac:dyDescent="0.2">
      <c r="A2347" t="s">
        <v>1013</v>
      </c>
      <c r="B2347">
        <v>2009</v>
      </c>
      <c r="C2347">
        <v>89.275400000000005</v>
      </c>
      <c r="D2347">
        <v>88.421899999999994</v>
      </c>
      <c r="E2347">
        <v>86.720100000000002</v>
      </c>
      <c r="F2347">
        <v>85.7988</v>
      </c>
      <c r="G2347">
        <v>85.167000000000002</v>
      </c>
      <c r="H2347">
        <v>84.854399999999998</v>
      </c>
      <c r="I2347">
        <v>85.007099999999994</v>
      </c>
      <c r="J2347">
        <v>85.604600000000005</v>
      </c>
      <c r="K2347">
        <v>85.807199999999995</v>
      </c>
      <c r="L2347">
        <v>86.058400000000006</v>
      </c>
      <c r="M2347">
        <v>86.082499999999996</v>
      </c>
      <c r="N2347">
        <v>86.579599999999999</v>
      </c>
    </row>
    <row r="2348" spans="1:14" x14ac:dyDescent="0.2">
      <c r="A2348" t="s">
        <v>1013</v>
      </c>
      <c r="B2348">
        <v>2010</v>
      </c>
      <c r="C2348">
        <v>87.558199999999999</v>
      </c>
      <c r="D2348">
        <v>87.793099999999995</v>
      </c>
      <c r="E2348">
        <v>88.151200000000003</v>
      </c>
      <c r="F2348">
        <v>88.5047</v>
      </c>
      <c r="G2348">
        <v>89.533500000000004</v>
      </c>
      <c r="H2348">
        <v>89.717699999999994</v>
      </c>
      <c r="I2348">
        <v>90.156099999999995</v>
      </c>
      <c r="J2348">
        <v>90.629099999999994</v>
      </c>
      <c r="K2348">
        <v>90.834699999999998</v>
      </c>
      <c r="L2348">
        <v>90.677400000000006</v>
      </c>
      <c r="M2348">
        <v>91.052999999999997</v>
      </c>
      <c r="N2348">
        <v>92.22</v>
      </c>
    </row>
    <row r="2349" spans="1:14" x14ac:dyDescent="0.2">
      <c r="A2349" t="s">
        <v>1013</v>
      </c>
      <c r="B2349">
        <v>2011</v>
      </c>
      <c r="C2349">
        <v>92.216499999999996</v>
      </c>
      <c r="D2349">
        <v>91.686400000000006</v>
      </c>
      <c r="E2349">
        <v>92.254400000000004</v>
      </c>
      <c r="F2349">
        <v>92.17</v>
      </c>
      <c r="G2349">
        <v>92.488299999999995</v>
      </c>
      <c r="H2349">
        <v>92.603899999999996</v>
      </c>
      <c r="I2349">
        <v>93.628799999999998</v>
      </c>
      <c r="J2349">
        <v>93.7834</v>
      </c>
      <c r="K2349">
        <v>93.783299999999997</v>
      </c>
      <c r="L2349">
        <v>94.337800000000001</v>
      </c>
      <c r="M2349">
        <v>94.298500000000004</v>
      </c>
    </row>
    <row r="2350" spans="1:14" x14ac:dyDescent="0.2">
      <c r="A2350" t="s">
        <v>1014</v>
      </c>
      <c r="B2350" t="s">
        <v>240</v>
      </c>
      <c r="C2350" t="s">
        <v>1015</v>
      </c>
      <c r="D2350" t="s">
        <v>1016</v>
      </c>
      <c r="E2350" t="s">
        <v>954</v>
      </c>
      <c r="F2350" t="s">
        <v>1017</v>
      </c>
    </row>
    <row r="2351" spans="1:14" x14ac:dyDescent="0.2">
      <c r="A2351" t="s">
        <v>1018</v>
      </c>
      <c r="B2351">
        <v>1986</v>
      </c>
      <c r="C2351">
        <v>72.983099999999993</v>
      </c>
      <c r="D2351">
        <v>72.540199999999999</v>
      </c>
      <c r="E2351">
        <v>72.487799999999993</v>
      </c>
      <c r="F2351">
        <v>72.891000000000005</v>
      </c>
      <c r="G2351">
        <v>73.042400000000001</v>
      </c>
      <c r="H2351">
        <v>72.754900000000006</v>
      </c>
      <c r="I2351">
        <v>72.909400000000005</v>
      </c>
      <c r="J2351">
        <v>73.132999999999996</v>
      </c>
      <c r="K2351">
        <v>73.062899999999999</v>
      </c>
      <c r="L2351">
        <v>73.487700000000004</v>
      </c>
      <c r="M2351">
        <v>73.747900000000001</v>
      </c>
      <c r="N2351">
        <v>74.214299999999994</v>
      </c>
    </row>
    <row r="2352" spans="1:14" x14ac:dyDescent="0.2">
      <c r="A2352" t="s">
        <v>1018</v>
      </c>
      <c r="B2352">
        <v>1987</v>
      </c>
      <c r="C2352">
        <v>73.748699999999999</v>
      </c>
      <c r="D2352">
        <v>74.570899999999995</v>
      </c>
      <c r="E2352">
        <v>74.763800000000003</v>
      </c>
      <c r="F2352">
        <v>75.2483</v>
      </c>
      <c r="G2352">
        <v>75.874600000000001</v>
      </c>
      <c r="H2352">
        <v>76.291300000000007</v>
      </c>
      <c r="I2352">
        <v>76.780199999999994</v>
      </c>
      <c r="J2352">
        <v>77.079300000000003</v>
      </c>
      <c r="K2352">
        <v>77.351299999999995</v>
      </c>
      <c r="L2352">
        <v>78.236099999999993</v>
      </c>
      <c r="M2352">
        <v>78.766300000000001</v>
      </c>
      <c r="N2352">
        <v>79.364900000000006</v>
      </c>
    </row>
    <row r="2353" spans="1:14" x14ac:dyDescent="0.2">
      <c r="A2353" t="s">
        <v>1018</v>
      </c>
      <c r="B2353">
        <v>1988</v>
      </c>
      <c r="C2353">
        <v>79.220299999999995</v>
      </c>
      <c r="D2353">
        <v>79.325400000000002</v>
      </c>
      <c r="E2353">
        <v>79.393600000000006</v>
      </c>
      <c r="F2353">
        <v>79.776600000000002</v>
      </c>
      <c r="G2353">
        <v>79.506500000000003</v>
      </c>
      <c r="H2353">
        <v>79.501199999999997</v>
      </c>
      <c r="I2353">
        <v>79.918300000000002</v>
      </c>
      <c r="J2353">
        <v>79.794399999999996</v>
      </c>
      <c r="K2353">
        <v>79.777799999999999</v>
      </c>
      <c r="L2353">
        <v>80.127099999999999</v>
      </c>
      <c r="M2353">
        <v>80.219200000000001</v>
      </c>
      <c r="N2353">
        <v>80.469099999999997</v>
      </c>
    </row>
    <row r="2354" spans="1:14" x14ac:dyDescent="0.2">
      <c r="A2354" t="s">
        <v>1018</v>
      </c>
      <c r="B2354">
        <v>1989</v>
      </c>
      <c r="C2354">
        <v>81.124300000000005</v>
      </c>
      <c r="D2354">
        <v>80.369100000000003</v>
      </c>
      <c r="E2354">
        <v>80.524600000000007</v>
      </c>
      <c r="F2354">
        <v>80.640900000000002</v>
      </c>
      <c r="G2354">
        <v>80.132599999999996</v>
      </c>
      <c r="H2354">
        <v>80.552199999999999</v>
      </c>
      <c r="I2354">
        <v>79.798699999999997</v>
      </c>
      <c r="J2354">
        <v>79.988100000000003</v>
      </c>
      <c r="K2354">
        <v>79.7624</v>
      </c>
      <c r="L2354">
        <v>79.797399999999996</v>
      </c>
      <c r="M2354">
        <v>79.7547</v>
      </c>
      <c r="N2354">
        <v>79.689800000000005</v>
      </c>
    </row>
    <row r="2355" spans="1:14" x14ac:dyDescent="0.2">
      <c r="A2355" t="s">
        <v>1018</v>
      </c>
      <c r="B2355">
        <v>1990</v>
      </c>
      <c r="C2355">
        <v>80.578900000000004</v>
      </c>
      <c r="D2355">
        <v>80.868799999999993</v>
      </c>
      <c r="E2355">
        <v>80.872200000000007</v>
      </c>
      <c r="F2355">
        <v>80.772599999999997</v>
      </c>
      <c r="G2355">
        <v>80.680000000000007</v>
      </c>
      <c r="H2355">
        <v>80.67</v>
      </c>
      <c r="I2355">
        <v>80.702299999999994</v>
      </c>
      <c r="J2355">
        <v>80.979699999999994</v>
      </c>
      <c r="K2355">
        <v>80.807900000000004</v>
      </c>
      <c r="L2355">
        <v>80.276300000000006</v>
      </c>
      <c r="M2355">
        <v>80.074600000000004</v>
      </c>
      <c r="N2355">
        <v>79.604200000000006</v>
      </c>
    </row>
    <row r="2356" spans="1:14" x14ac:dyDescent="0.2">
      <c r="A2356" t="s">
        <v>1018</v>
      </c>
      <c r="B2356">
        <v>1991</v>
      </c>
      <c r="C2356">
        <v>78.746899999999997</v>
      </c>
      <c r="D2356">
        <v>78.446899999999999</v>
      </c>
      <c r="E2356">
        <v>77.684700000000007</v>
      </c>
      <c r="F2356">
        <v>77.656999999999996</v>
      </c>
      <c r="G2356">
        <v>77.917199999999994</v>
      </c>
      <c r="H2356">
        <v>78.586299999999994</v>
      </c>
      <c r="I2356">
        <v>78.404899999999998</v>
      </c>
      <c r="J2356">
        <v>79.0227</v>
      </c>
      <c r="K2356">
        <v>79.382900000000006</v>
      </c>
      <c r="L2356">
        <v>79.295500000000004</v>
      </c>
      <c r="M2356">
        <v>79.112099999999998</v>
      </c>
      <c r="N2356">
        <v>78.906199999999998</v>
      </c>
    </row>
    <row r="2357" spans="1:14" x14ac:dyDescent="0.2">
      <c r="A2357" t="s">
        <v>1018</v>
      </c>
      <c r="B2357">
        <v>1992</v>
      </c>
      <c r="C2357">
        <v>78.679400000000001</v>
      </c>
      <c r="D2357">
        <v>78.984999999999999</v>
      </c>
      <c r="E2357">
        <v>79.542400000000001</v>
      </c>
      <c r="F2357">
        <v>79.733900000000006</v>
      </c>
      <c r="G2357">
        <v>79.853700000000003</v>
      </c>
      <c r="H2357">
        <v>80.101200000000006</v>
      </c>
      <c r="I2357">
        <v>80.478700000000003</v>
      </c>
      <c r="J2357">
        <v>80.206800000000001</v>
      </c>
      <c r="K2357">
        <v>80.224599999999995</v>
      </c>
      <c r="L2357">
        <v>80.474199999999996</v>
      </c>
      <c r="M2357">
        <v>80.703299999999999</v>
      </c>
      <c r="N2357">
        <v>80.364900000000006</v>
      </c>
    </row>
    <row r="2358" spans="1:14" x14ac:dyDescent="0.2">
      <c r="A2358" t="s">
        <v>1018</v>
      </c>
      <c r="B2358">
        <v>1993</v>
      </c>
      <c r="C2358">
        <v>81.152199999999993</v>
      </c>
      <c r="D2358">
        <v>81.298199999999994</v>
      </c>
      <c r="E2358">
        <v>80.952699999999993</v>
      </c>
      <c r="F2358">
        <v>81.355400000000003</v>
      </c>
      <c r="G2358">
        <v>81.195700000000002</v>
      </c>
      <c r="H2358">
        <v>81.068700000000007</v>
      </c>
      <c r="I2358">
        <v>81.4619</v>
      </c>
      <c r="J2358">
        <v>81.374399999999994</v>
      </c>
      <c r="K2358">
        <v>81.591499999999996</v>
      </c>
      <c r="L2358">
        <v>81.843800000000002</v>
      </c>
      <c r="M2358">
        <v>82.001900000000006</v>
      </c>
      <c r="N2358">
        <v>82.353300000000004</v>
      </c>
    </row>
    <row r="2359" spans="1:14" x14ac:dyDescent="0.2">
      <c r="A2359" t="s">
        <v>1018</v>
      </c>
      <c r="B2359">
        <v>1994</v>
      </c>
      <c r="C2359">
        <v>82.283299999999997</v>
      </c>
      <c r="D2359">
        <v>82.223200000000006</v>
      </c>
      <c r="E2359">
        <v>83.333200000000005</v>
      </c>
      <c r="F2359">
        <v>83.695300000000003</v>
      </c>
      <c r="G2359">
        <v>84.142600000000002</v>
      </c>
      <c r="H2359">
        <v>84.203199999999995</v>
      </c>
      <c r="I2359">
        <v>84.406999999999996</v>
      </c>
      <c r="J2359">
        <v>84.729100000000003</v>
      </c>
      <c r="K2359">
        <v>84.837199999999996</v>
      </c>
      <c r="L2359">
        <v>85.465299999999999</v>
      </c>
      <c r="M2359">
        <v>85.961799999999997</v>
      </c>
      <c r="N2359">
        <v>86.774900000000002</v>
      </c>
    </row>
    <row r="2360" spans="1:14" x14ac:dyDescent="0.2">
      <c r="A2360" t="s">
        <v>1018</v>
      </c>
      <c r="B2360">
        <v>1995</v>
      </c>
      <c r="C2360">
        <v>86.821600000000004</v>
      </c>
      <c r="D2360">
        <v>86.461399999999998</v>
      </c>
      <c r="E2360">
        <v>86.383700000000005</v>
      </c>
      <c r="F2360">
        <v>86.107600000000005</v>
      </c>
      <c r="G2360">
        <v>86.138800000000003</v>
      </c>
      <c r="H2360">
        <v>86.370199999999997</v>
      </c>
      <c r="I2360">
        <v>85.890799999999999</v>
      </c>
      <c r="J2360">
        <v>86.404899999999998</v>
      </c>
      <c r="K2360">
        <v>86.796899999999994</v>
      </c>
      <c r="L2360">
        <v>86.597099999999998</v>
      </c>
      <c r="M2360">
        <v>86.527000000000001</v>
      </c>
      <c r="N2360">
        <v>86.427199999999999</v>
      </c>
    </row>
    <row r="2361" spans="1:14" x14ac:dyDescent="0.2">
      <c r="A2361" t="s">
        <v>1018</v>
      </c>
      <c r="B2361">
        <v>1996</v>
      </c>
      <c r="C2361">
        <v>85.616200000000006</v>
      </c>
      <c r="D2361">
        <v>86.5428</v>
      </c>
      <c r="E2361">
        <v>86.915999999999997</v>
      </c>
      <c r="F2361">
        <v>86.872100000000003</v>
      </c>
      <c r="G2361">
        <v>87.359300000000005</v>
      </c>
      <c r="H2361">
        <v>88.011899999999997</v>
      </c>
      <c r="I2361">
        <v>87.745199999999997</v>
      </c>
      <c r="J2361">
        <v>88.287400000000005</v>
      </c>
      <c r="K2361">
        <v>88.776200000000003</v>
      </c>
      <c r="L2361">
        <v>88.708200000000005</v>
      </c>
      <c r="M2361">
        <v>89.113500000000002</v>
      </c>
      <c r="N2361">
        <v>89.623599999999996</v>
      </c>
    </row>
    <row r="2362" spans="1:14" x14ac:dyDescent="0.2">
      <c r="A2362" t="s">
        <v>1018</v>
      </c>
      <c r="B2362">
        <v>1997</v>
      </c>
      <c r="C2362">
        <v>89.33</v>
      </c>
      <c r="D2362">
        <v>90.219800000000006</v>
      </c>
      <c r="E2362">
        <v>90.946399999999997</v>
      </c>
      <c r="F2362">
        <v>90.764799999999994</v>
      </c>
      <c r="G2362">
        <v>91.106399999999994</v>
      </c>
      <c r="H2362">
        <v>91.212000000000003</v>
      </c>
      <c r="I2362">
        <v>91.738</v>
      </c>
      <c r="J2362">
        <v>92.4268</v>
      </c>
      <c r="K2362">
        <v>92.915300000000002</v>
      </c>
      <c r="L2362">
        <v>93.441299999999998</v>
      </c>
      <c r="M2362">
        <v>93.977199999999996</v>
      </c>
      <c r="N2362">
        <v>94.213999999999999</v>
      </c>
    </row>
    <row r="2363" spans="1:14" x14ac:dyDescent="0.2">
      <c r="A2363" t="s">
        <v>1018</v>
      </c>
      <c r="B2363">
        <v>1998</v>
      </c>
      <c r="C2363">
        <v>94.853899999999996</v>
      </c>
      <c r="D2363">
        <v>94.835300000000004</v>
      </c>
      <c r="E2363">
        <v>94.542400000000001</v>
      </c>
      <c r="F2363">
        <v>94.741600000000005</v>
      </c>
      <c r="G2363">
        <v>95.171300000000002</v>
      </c>
      <c r="H2363">
        <v>94.912400000000005</v>
      </c>
      <c r="I2363">
        <v>95.015100000000004</v>
      </c>
      <c r="J2363">
        <v>95.259799999999998</v>
      </c>
      <c r="K2363">
        <v>94.452399999999997</v>
      </c>
      <c r="L2363">
        <v>94.937100000000001</v>
      </c>
      <c r="M2363">
        <v>94.875699999999995</v>
      </c>
      <c r="N2363">
        <v>94.977800000000002</v>
      </c>
    </row>
    <row r="2364" spans="1:14" x14ac:dyDescent="0.2">
      <c r="A2364" t="s">
        <v>1018</v>
      </c>
      <c r="B2364">
        <v>1999</v>
      </c>
      <c r="C2364">
        <v>94.963700000000003</v>
      </c>
      <c r="D2364">
        <v>95.318799999999996</v>
      </c>
      <c r="E2364">
        <v>94.887200000000007</v>
      </c>
      <c r="F2364">
        <v>94.770499999999998</v>
      </c>
      <c r="G2364">
        <v>95.446899999999999</v>
      </c>
      <c r="H2364">
        <v>94.7624</v>
      </c>
      <c r="I2364">
        <v>94.787700000000001</v>
      </c>
      <c r="J2364">
        <v>95.0959</v>
      </c>
      <c r="K2364">
        <v>94.803700000000006</v>
      </c>
      <c r="L2364">
        <v>95.933199999999999</v>
      </c>
      <c r="M2364">
        <v>96.373400000000004</v>
      </c>
      <c r="N2364">
        <v>96.810599999999994</v>
      </c>
    </row>
    <row r="2365" spans="1:14" x14ac:dyDescent="0.2">
      <c r="A2365" t="s">
        <v>1018</v>
      </c>
      <c r="B2365">
        <v>2000</v>
      </c>
      <c r="C2365">
        <v>96.347200000000001</v>
      </c>
      <c r="D2365">
        <v>96.275000000000006</v>
      </c>
      <c r="E2365">
        <v>96.622799999999998</v>
      </c>
      <c r="F2365">
        <v>96.915800000000004</v>
      </c>
      <c r="G2365">
        <v>96.317499999999995</v>
      </c>
      <c r="H2365">
        <v>96.5</v>
      </c>
      <c r="I2365">
        <v>96.650700000000001</v>
      </c>
      <c r="J2365">
        <v>95.61</v>
      </c>
      <c r="K2365">
        <v>95.957899999999995</v>
      </c>
      <c r="L2365">
        <v>95.645499999999998</v>
      </c>
      <c r="M2365">
        <v>95.447199999999995</v>
      </c>
      <c r="N2365">
        <v>94.816199999999995</v>
      </c>
    </row>
    <row r="2366" spans="1:14" x14ac:dyDescent="0.2">
      <c r="A2366" t="s">
        <v>1018</v>
      </c>
      <c r="B2366">
        <v>2001</v>
      </c>
      <c r="C2366">
        <v>94.610299999999995</v>
      </c>
      <c r="D2366">
        <v>93.921099999999996</v>
      </c>
      <c r="E2366">
        <v>93.202600000000004</v>
      </c>
      <c r="F2366">
        <v>93.086500000000001</v>
      </c>
      <c r="G2366">
        <v>92.211500000000001</v>
      </c>
      <c r="H2366">
        <v>91.818600000000004</v>
      </c>
      <c r="I2366">
        <v>91.552599999999998</v>
      </c>
      <c r="J2366">
        <v>91.055599999999998</v>
      </c>
      <c r="K2366">
        <v>90.992800000000003</v>
      </c>
      <c r="L2366">
        <v>90.440100000000001</v>
      </c>
      <c r="M2366">
        <v>89.935000000000002</v>
      </c>
      <c r="N2366">
        <v>89.782700000000006</v>
      </c>
    </row>
    <row r="2367" spans="1:14" x14ac:dyDescent="0.2">
      <c r="A2367" t="s">
        <v>1018</v>
      </c>
      <c r="B2367">
        <v>2002</v>
      </c>
      <c r="C2367">
        <v>90.496600000000001</v>
      </c>
      <c r="D2367">
        <v>90.341300000000004</v>
      </c>
      <c r="E2367">
        <v>91.013900000000007</v>
      </c>
      <c r="F2367">
        <v>90.825699999999998</v>
      </c>
      <c r="G2367">
        <v>91.455600000000004</v>
      </c>
      <c r="H2367">
        <v>92.339600000000004</v>
      </c>
      <c r="I2367">
        <v>91.652600000000007</v>
      </c>
      <c r="J2367">
        <v>91.965199999999996</v>
      </c>
      <c r="K2367">
        <v>92.048000000000002</v>
      </c>
      <c r="L2367">
        <v>91.6721</v>
      </c>
      <c r="M2367">
        <v>91.657300000000006</v>
      </c>
      <c r="N2367">
        <v>91.3262</v>
      </c>
    </row>
    <row r="2368" spans="1:14" x14ac:dyDescent="0.2">
      <c r="A2368" t="s">
        <v>1018</v>
      </c>
      <c r="B2368">
        <v>2003</v>
      </c>
      <c r="C2368">
        <v>91.374799999999993</v>
      </c>
      <c r="D2368">
        <v>91.650800000000004</v>
      </c>
      <c r="E2368">
        <v>91.791399999999996</v>
      </c>
      <c r="F2368">
        <v>90.797399999999996</v>
      </c>
      <c r="G2368">
        <v>90.793800000000005</v>
      </c>
      <c r="H2368">
        <v>91.002700000000004</v>
      </c>
      <c r="I2368">
        <v>90.671599999999998</v>
      </c>
      <c r="J2368">
        <v>90.505099999999999</v>
      </c>
      <c r="K2368">
        <v>90.584400000000002</v>
      </c>
      <c r="L2368">
        <v>90.676199999999994</v>
      </c>
      <c r="M2368">
        <v>91.520099999999999</v>
      </c>
      <c r="N2368">
        <v>91.2714</v>
      </c>
    </row>
    <row r="2369" spans="1:14" x14ac:dyDescent="0.2">
      <c r="A2369" t="s">
        <v>1018</v>
      </c>
      <c r="B2369">
        <v>2004</v>
      </c>
      <c r="C2369">
        <v>91.072400000000002</v>
      </c>
      <c r="D2369">
        <v>91.788799999999995</v>
      </c>
      <c r="E2369">
        <v>91.585700000000003</v>
      </c>
      <c r="F2369">
        <v>92.183800000000005</v>
      </c>
      <c r="G2369">
        <v>93.028899999999993</v>
      </c>
      <c r="H2369">
        <v>92.458600000000004</v>
      </c>
      <c r="I2369">
        <v>93.401600000000002</v>
      </c>
      <c r="J2369">
        <v>93.6327</v>
      </c>
      <c r="K2369">
        <v>93.519400000000005</v>
      </c>
      <c r="L2369">
        <v>94.403599999999997</v>
      </c>
      <c r="M2369">
        <v>94.477900000000005</v>
      </c>
      <c r="N2369">
        <v>94.966399999999993</v>
      </c>
    </row>
    <row r="2370" spans="1:14" x14ac:dyDescent="0.2">
      <c r="A2370" t="s">
        <v>1018</v>
      </c>
      <c r="B2370">
        <v>2005</v>
      </c>
      <c r="C2370">
        <v>95.688000000000002</v>
      </c>
      <c r="D2370">
        <v>96.131200000000007</v>
      </c>
      <c r="E2370">
        <v>95.893299999999996</v>
      </c>
      <c r="F2370">
        <v>96.071600000000004</v>
      </c>
      <c r="G2370">
        <v>96.427800000000005</v>
      </c>
      <c r="H2370">
        <v>96.429000000000002</v>
      </c>
      <c r="I2370">
        <v>96.361599999999996</v>
      </c>
      <c r="J2370">
        <v>96.169300000000007</v>
      </c>
      <c r="K2370">
        <v>94.6006</v>
      </c>
      <c r="L2370">
        <v>96.014099999999999</v>
      </c>
      <c r="M2370">
        <v>97.0364</v>
      </c>
      <c r="N2370">
        <v>97.14</v>
      </c>
    </row>
    <row r="2371" spans="1:14" x14ac:dyDescent="0.2">
      <c r="A2371" t="s">
        <v>1018</v>
      </c>
      <c r="B2371">
        <v>2006</v>
      </c>
      <c r="C2371">
        <v>97.783500000000004</v>
      </c>
      <c r="D2371">
        <v>97.605699999999999</v>
      </c>
      <c r="E2371">
        <v>97.268600000000006</v>
      </c>
      <c r="F2371">
        <v>97.813199999999995</v>
      </c>
      <c r="G2371">
        <v>97.325599999999994</v>
      </c>
      <c r="H2371">
        <v>97.553299999999993</v>
      </c>
      <c r="I2371">
        <v>97.898899999999998</v>
      </c>
      <c r="J2371">
        <v>97.987099999999998</v>
      </c>
      <c r="K2371">
        <v>98.078900000000004</v>
      </c>
      <c r="L2371">
        <v>97.819400000000002</v>
      </c>
      <c r="M2371">
        <v>97.659000000000006</v>
      </c>
      <c r="N2371">
        <v>99.127799999999993</v>
      </c>
    </row>
    <row r="2372" spans="1:14" x14ac:dyDescent="0.2">
      <c r="A2372" t="s">
        <v>1018</v>
      </c>
      <c r="B2372">
        <v>2007</v>
      </c>
      <c r="C2372">
        <v>98.944299999999998</v>
      </c>
      <c r="D2372">
        <v>99.137900000000002</v>
      </c>
      <c r="E2372">
        <v>99.586600000000004</v>
      </c>
      <c r="F2372">
        <v>99.954300000000003</v>
      </c>
      <c r="G2372">
        <v>99.897499999999994</v>
      </c>
      <c r="H2372">
        <v>100.2697</v>
      </c>
      <c r="I2372">
        <v>100.6942</v>
      </c>
      <c r="J2372">
        <v>100.06480000000001</v>
      </c>
      <c r="K2372">
        <v>100.82089999999999</v>
      </c>
      <c r="L2372">
        <v>100.0746</v>
      </c>
      <c r="M2372">
        <v>100.17610000000001</v>
      </c>
      <c r="N2372">
        <v>100.37909999999999</v>
      </c>
    </row>
    <row r="2373" spans="1:14" x14ac:dyDescent="0.2">
      <c r="A2373" t="s">
        <v>1018</v>
      </c>
      <c r="B2373">
        <v>2008</v>
      </c>
      <c r="C2373">
        <v>100.10039999999999</v>
      </c>
      <c r="D2373">
        <v>99.337599999999995</v>
      </c>
      <c r="E2373">
        <v>99.166899999999998</v>
      </c>
      <c r="F2373">
        <v>98.087299999999999</v>
      </c>
      <c r="G2373">
        <v>97.490600000000001</v>
      </c>
      <c r="H2373">
        <v>96.712199999999996</v>
      </c>
      <c r="I2373">
        <v>95.775199999999998</v>
      </c>
      <c r="J2373">
        <v>94.95</v>
      </c>
      <c r="K2373">
        <v>91.416899999999998</v>
      </c>
      <c r="L2373">
        <v>91.227400000000003</v>
      </c>
      <c r="M2373">
        <v>89.337400000000002</v>
      </c>
      <c r="N2373">
        <v>86.8035</v>
      </c>
    </row>
    <row r="2374" spans="1:14" x14ac:dyDescent="0.2">
      <c r="A2374" t="s">
        <v>1018</v>
      </c>
      <c r="B2374">
        <v>2009</v>
      </c>
      <c r="C2374">
        <v>85.540499999999994</v>
      </c>
      <c r="D2374">
        <v>85.1417</v>
      </c>
      <c r="E2374">
        <v>83.123900000000006</v>
      </c>
      <c r="F2374">
        <v>82.259299999999996</v>
      </c>
      <c r="G2374">
        <v>81.611999999999995</v>
      </c>
      <c r="H2374">
        <v>81.412099999999995</v>
      </c>
      <c r="I2374">
        <v>81.508499999999998</v>
      </c>
      <c r="J2374">
        <v>82.049199999999999</v>
      </c>
      <c r="K2374">
        <v>82.2423</v>
      </c>
      <c r="L2374">
        <v>82.220299999999995</v>
      </c>
      <c r="M2374">
        <v>82.752700000000004</v>
      </c>
      <c r="N2374">
        <v>82.840800000000002</v>
      </c>
    </row>
    <row r="2375" spans="1:14" x14ac:dyDescent="0.2">
      <c r="A2375" t="s">
        <v>1018</v>
      </c>
      <c r="B2375">
        <v>2010</v>
      </c>
      <c r="C2375">
        <v>83.561800000000005</v>
      </c>
      <c r="D2375">
        <v>83.696899999999999</v>
      </c>
      <c r="E2375">
        <v>84.343400000000003</v>
      </c>
      <c r="F2375">
        <v>85.070300000000003</v>
      </c>
      <c r="G2375">
        <v>85.788300000000007</v>
      </c>
      <c r="H2375">
        <v>85.793300000000002</v>
      </c>
      <c r="I2375">
        <v>86.044799999999995</v>
      </c>
      <c r="J2375">
        <v>86.464100000000002</v>
      </c>
      <c r="K2375">
        <v>86.540199999999999</v>
      </c>
      <c r="L2375">
        <v>86.7136</v>
      </c>
      <c r="M2375">
        <v>86.994399999999999</v>
      </c>
      <c r="N2375">
        <v>87.865799999999993</v>
      </c>
    </row>
    <row r="2376" spans="1:14" x14ac:dyDescent="0.2">
      <c r="A2376" t="s">
        <v>1018</v>
      </c>
      <c r="B2376">
        <v>2011</v>
      </c>
      <c r="C2376">
        <v>88.223799999999997</v>
      </c>
      <c r="D2376">
        <v>88.133499999999998</v>
      </c>
      <c r="E2376">
        <v>88.626999999999995</v>
      </c>
      <c r="F2376">
        <v>88.492699999999999</v>
      </c>
      <c r="G2376">
        <v>88.663200000000003</v>
      </c>
      <c r="H2376">
        <v>88.6952</v>
      </c>
      <c r="I2376">
        <v>89.298699999999997</v>
      </c>
      <c r="J2376">
        <v>89.446399999999997</v>
      </c>
      <c r="K2376">
        <v>89.876400000000004</v>
      </c>
      <c r="L2376">
        <v>90.230199999999996</v>
      </c>
      <c r="M2376">
        <v>90.1203</v>
      </c>
    </row>
    <row r="2377" spans="1:14" x14ac:dyDescent="0.2">
      <c r="A2377" t="s">
        <v>1019</v>
      </c>
      <c r="B2377" t="s">
        <v>1020</v>
      </c>
      <c r="C2377" t="s">
        <v>1021</v>
      </c>
      <c r="D2377" t="s">
        <v>1022</v>
      </c>
      <c r="E2377" t="s">
        <v>1023</v>
      </c>
      <c r="F2377" t="s">
        <v>1024</v>
      </c>
    </row>
    <row r="2378" spans="1:14" x14ac:dyDescent="0.2">
      <c r="A2378" t="s">
        <v>1025</v>
      </c>
      <c r="B2378">
        <v>1986</v>
      </c>
      <c r="C2378">
        <v>27.081299999999999</v>
      </c>
      <c r="D2378">
        <v>27.077400000000001</v>
      </c>
      <c r="E2378">
        <v>27.0169</v>
      </c>
      <c r="F2378">
        <v>27.0335</v>
      </c>
      <c r="G2378">
        <v>26.907499999999999</v>
      </c>
      <c r="H2378">
        <v>26.984000000000002</v>
      </c>
      <c r="I2378">
        <v>27.1968</v>
      </c>
      <c r="J2378">
        <v>27.305099999999999</v>
      </c>
      <c r="K2378">
        <v>27.430399999999999</v>
      </c>
      <c r="L2378">
        <v>27.5078</v>
      </c>
      <c r="M2378">
        <v>27.723400000000002</v>
      </c>
      <c r="N2378">
        <v>28.046099999999999</v>
      </c>
    </row>
    <row r="2379" spans="1:14" x14ac:dyDescent="0.2">
      <c r="A2379" t="s">
        <v>1025</v>
      </c>
      <c r="B2379">
        <v>1987</v>
      </c>
      <c r="C2379">
        <v>27.8565</v>
      </c>
      <c r="D2379">
        <v>28.401800000000001</v>
      </c>
      <c r="E2379">
        <v>28.395</v>
      </c>
      <c r="F2379">
        <v>28.5581</v>
      </c>
      <c r="G2379">
        <v>28.735199999999999</v>
      </c>
      <c r="H2379">
        <v>28.9084</v>
      </c>
      <c r="I2379">
        <v>29.209499999999998</v>
      </c>
      <c r="J2379">
        <v>29.3355</v>
      </c>
      <c r="K2379">
        <v>29.5642</v>
      </c>
      <c r="L2379">
        <v>30.2316</v>
      </c>
      <c r="M2379">
        <v>30.335000000000001</v>
      </c>
      <c r="N2379">
        <v>30.6693</v>
      </c>
    </row>
    <row r="2380" spans="1:14" x14ac:dyDescent="0.2">
      <c r="A2380" t="s">
        <v>1025</v>
      </c>
      <c r="B2380">
        <v>1988</v>
      </c>
      <c r="C2380">
        <v>30.390799999999999</v>
      </c>
      <c r="D2380">
        <v>30.547799999999999</v>
      </c>
      <c r="E2380">
        <v>30.619800000000001</v>
      </c>
      <c r="F2380">
        <v>31.018799999999999</v>
      </c>
      <c r="G2380">
        <v>31.026399999999999</v>
      </c>
      <c r="H2380">
        <v>31.2883</v>
      </c>
      <c r="I2380">
        <v>31.223199999999999</v>
      </c>
      <c r="J2380">
        <v>31.287400000000002</v>
      </c>
      <c r="K2380">
        <v>31.4953</v>
      </c>
      <c r="L2380">
        <v>31.654</v>
      </c>
      <c r="M2380">
        <v>31.863800000000001</v>
      </c>
      <c r="N2380">
        <v>31.894400000000001</v>
      </c>
    </row>
    <row r="2381" spans="1:14" x14ac:dyDescent="0.2">
      <c r="A2381" t="s">
        <v>1025</v>
      </c>
      <c r="B2381">
        <v>1989</v>
      </c>
      <c r="C2381">
        <v>32.119199999999999</v>
      </c>
      <c r="D2381">
        <v>31.674700000000001</v>
      </c>
      <c r="E2381">
        <v>31.668199999999999</v>
      </c>
      <c r="F2381">
        <v>31.633800000000001</v>
      </c>
      <c r="G2381">
        <v>31.420400000000001</v>
      </c>
      <c r="H2381">
        <v>31.2882</v>
      </c>
      <c r="I2381">
        <v>31.0733</v>
      </c>
      <c r="J2381">
        <v>31.191800000000001</v>
      </c>
      <c r="K2381">
        <v>31.136099999999999</v>
      </c>
      <c r="L2381">
        <v>30.9695</v>
      </c>
      <c r="M2381">
        <v>31.009499999999999</v>
      </c>
      <c r="N2381">
        <v>30.7775</v>
      </c>
    </row>
    <row r="2382" spans="1:14" x14ac:dyDescent="0.2">
      <c r="A2382" t="s">
        <v>1025</v>
      </c>
      <c r="B2382">
        <v>1990</v>
      </c>
      <c r="C2382">
        <v>30.4544</v>
      </c>
      <c r="D2382">
        <v>31.1234</v>
      </c>
      <c r="E2382">
        <v>31.379799999999999</v>
      </c>
      <c r="F2382">
        <v>31.232800000000001</v>
      </c>
      <c r="G2382">
        <v>31.5426</v>
      </c>
      <c r="H2382">
        <v>31.476500000000001</v>
      </c>
      <c r="I2382">
        <v>31.573699999999999</v>
      </c>
      <c r="J2382">
        <v>31.625800000000002</v>
      </c>
      <c r="K2382">
        <v>31.581099999999999</v>
      </c>
      <c r="L2382">
        <v>31.402699999999999</v>
      </c>
      <c r="M2382">
        <v>30.689900000000002</v>
      </c>
      <c r="N2382">
        <v>30.428699999999999</v>
      </c>
    </row>
    <row r="2383" spans="1:14" x14ac:dyDescent="0.2">
      <c r="A2383" t="s">
        <v>1025</v>
      </c>
      <c r="B2383">
        <v>1991</v>
      </c>
      <c r="C2383">
        <v>30.2395</v>
      </c>
      <c r="D2383">
        <v>29.985099999999999</v>
      </c>
      <c r="E2383">
        <v>29.8081</v>
      </c>
      <c r="F2383">
        <v>29.972100000000001</v>
      </c>
      <c r="G2383">
        <v>30.215900000000001</v>
      </c>
      <c r="H2383">
        <v>30.485499999999998</v>
      </c>
      <c r="I2383">
        <v>30.909400000000002</v>
      </c>
      <c r="J2383">
        <v>30.9101</v>
      </c>
      <c r="K2383">
        <v>31.285499999999999</v>
      </c>
      <c r="L2383">
        <v>31.448</v>
      </c>
      <c r="M2383">
        <v>31.3596</v>
      </c>
      <c r="N2383">
        <v>31.328299999999999</v>
      </c>
    </row>
    <row r="2384" spans="1:14" x14ac:dyDescent="0.2">
      <c r="A2384" t="s">
        <v>1025</v>
      </c>
      <c r="B2384">
        <v>1992</v>
      </c>
      <c r="C2384">
        <v>31.1952</v>
      </c>
      <c r="D2384">
        <v>31.676600000000001</v>
      </c>
      <c r="E2384">
        <v>31.981400000000001</v>
      </c>
      <c r="F2384">
        <v>32.2318</v>
      </c>
      <c r="G2384">
        <v>32.482999999999997</v>
      </c>
      <c r="H2384">
        <v>32.779800000000002</v>
      </c>
      <c r="I2384">
        <v>33.078099999999999</v>
      </c>
      <c r="J2384">
        <v>32.776600000000002</v>
      </c>
      <c r="K2384">
        <v>33.001899999999999</v>
      </c>
      <c r="L2384">
        <v>33.211599999999997</v>
      </c>
      <c r="M2384">
        <v>33.415999999999997</v>
      </c>
      <c r="N2384">
        <v>33.486899999999999</v>
      </c>
    </row>
    <row r="2385" spans="1:14" x14ac:dyDescent="0.2">
      <c r="A2385" t="s">
        <v>1025</v>
      </c>
      <c r="B2385">
        <v>1993</v>
      </c>
      <c r="C2385">
        <v>33.885100000000001</v>
      </c>
      <c r="D2385">
        <v>34.073700000000002</v>
      </c>
      <c r="E2385">
        <v>34.101799999999997</v>
      </c>
      <c r="F2385">
        <v>34.457000000000001</v>
      </c>
      <c r="G2385">
        <v>34.352600000000002</v>
      </c>
      <c r="H2385">
        <v>34.464300000000001</v>
      </c>
      <c r="I2385">
        <v>34.527299999999997</v>
      </c>
      <c r="J2385">
        <v>34.5535</v>
      </c>
      <c r="K2385">
        <v>34.953400000000002</v>
      </c>
      <c r="L2385">
        <v>35.548099999999998</v>
      </c>
      <c r="M2385">
        <v>35.7971</v>
      </c>
      <c r="N2385">
        <v>36.128399999999999</v>
      </c>
    </row>
    <row r="2386" spans="1:14" x14ac:dyDescent="0.2">
      <c r="A2386" t="s">
        <v>1025</v>
      </c>
      <c r="B2386">
        <v>1994</v>
      </c>
      <c r="C2386">
        <v>36.383800000000001</v>
      </c>
      <c r="D2386">
        <v>36.6111</v>
      </c>
      <c r="E2386">
        <v>37.194899999999997</v>
      </c>
      <c r="F2386">
        <v>37.720999999999997</v>
      </c>
      <c r="G2386">
        <v>38.147399999999998</v>
      </c>
      <c r="H2386">
        <v>38.463999999999999</v>
      </c>
      <c r="I2386">
        <v>38.939</v>
      </c>
      <c r="J2386">
        <v>39.2059</v>
      </c>
      <c r="K2386">
        <v>39.661799999999999</v>
      </c>
      <c r="L2386">
        <v>40.242699999999999</v>
      </c>
      <c r="M2386">
        <v>40.944600000000001</v>
      </c>
      <c r="N2386">
        <v>41.683300000000003</v>
      </c>
    </row>
    <row r="2387" spans="1:14" x14ac:dyDescent="0.2">
      <c r="A2387" t="s">
        <v>1025</v>
      </c>
      <c r="B2387">
        <v>1995</v>
      </c>
      <c r="C2387">
        <v>41.9208</v>
      </c>
      <c r="D2387">
        <v>42.119700000000002</v>
      </c>
      <c r="E2387">
        <v>42.645299999999999</v>
      </c>
      <c r="F2387">
        <v>42.676200000000001</v>
      </c>
      <c r="G2387">
        <v>42.974299999999999</v>
      </c>
      <c r="H2387">
        <v>43.138100000000001</v>
      </c>
      <c r="I2387">
        <v>42.771900000000002</v>
      </c>
      <c r="J2387">
        <v>43.635899999999999</v>
      </c>
      <c r="K2387">
        <v>44.2256</v>
      </c>
      <c r="L2387">
        <v>44.5</v>
      </c>
      <c r="M2387">
        <v>44.537199999999999</v>
      </c>
      <c r="N2387">
        <v>45.120899999999999</v>
      </c>
    </row>
    <row r="2388" spans="1:14" x14ac:dyDescent="0.2">
      <c r="A2388" t="s">
        <v>1025</v>
      </c>
      <c r="B2388">
        <v>1996</v>
      </c>
      <c r="C2388">
        <v>45.368200000000002</v>
      </c>
      <c r="D2388">
        <v>46.309699999999999</v>
      </c>
      <c r="E2388">
        <v>45.84</v>
      </c>
      <c r="F2388">
        <v>46.9435</v>
      </c>
      <c r="G2388">
        <v>47.329900000000002</v>
      </c>
      <c r="H2388">
        <v>48.020800000000001</v>
      </c>
      <c r="I2388">
        <v>48.469299999999997</v>
      </c>
      <c r="J2388">
        <v>49.054499999999997</v>
      </c>
      <c r="K2388">
        <v>49.352600000000002</v>
      </c>
      <c r="L2388">
        <v>49.5839</v>
      </c>
      <c r="M2388">
        <v>50.197400000000002</v>
      </c>
      <c r="N2388">
        <v>50.767299999999999</v>
      </c>
    </row>
    <row r="2389" spans="1:14" x14ac:dyDescent="0.2">
      <c r="A2389" t="s">
        <v>1025</v>
      </c>
      <c r="B2389">
        <v>1997</v>
      </c>
      <c r="C2389">
        <v>51.168100000000003</v>
      </c>
      <c r="D2389">
        <v>52.405200000000001</v>
      </c>
      <c r="E2389">
        <v>53.242699999999999</v>
      </c>
      <c r="F2389">
        <v>53.734099999999998</v>
      </c>
      <c r="G2389">
        <v>54.6158</v>
      </c>
      <c r="H2389">
        <v>55.113799999999998</v>
      </c>
      <c r="I2389">
        <v>55.730600000000003</v>
      </c>
      <c r="J2389">
        <v>57.016100000000002</v>
      </c>
      <c r="K2389">
        <v>57.824300000000001</v>
      </c>
      <c r="L2389">
        <v>58.172800000000002</v>
      </c>
      <c r="M2389">
        <v>59.413200000000003</v>
      </c>
      <c r="N2389">
        <v>60.257899999999999</v>
      </c>
    </row>
    <row r="2390" spans="1:14" x14ac:dyDescent="0.2">
      <c r="A2390" t="s">
        <v>1025</v>
      </c>
      <c r="B2390">
        <v>1998</v>
      </c>
      <c r="C2390">
        <v>60.657699999999998</v>
      </c>
      <c r="D2390">
        <v>60.778399999999998</v>
      </c>
      <c r="E2390">
        <v>60.836799999999997</v>
      </c>
      <c r="F2390">
        <v>61.249200000000002</v>
      </c>
      <c r="G2390">
        <v>61.875900000000001</v>
      </c>
      <c r="H2390">
        <v>61.438200000000002</v>
      </c>
      <c r="I2390">
        <v>61.203000000000003</v>
      </c>
      <c r="J2390">
        <v>63.972099999999998</v>
      </c>
      <c r="K2390">
        <v>64.619500000000002</v>
      </c>
      <c r="L2390">
        <v>65.663700000000006</v>
      </c>
      <c r="M2390">
        <v>66.024600000000007</v>
      </c>
      <c r="N2390">
        <v>67.297300000000007</v>
      </c>
    </row>
    <row r="2391" spans="1:14" x14ac:dyDescent="0.2">
      <c r="A2391" t="s">
        <v>1025</v>
      </c>
      <c r="B2391">
        <v>1999</v>
      </c>
      <c r="C2391">
        <v>67.468100000000007</v>
      </c>
      <c r="D2391">
        <v>68.329800000000006</v>
      </c>
      <c r="E2391">
        <v>68.941699999999997</v>
      </c>
      <c r="F2391">
        <v>69.999399999999994</v>
      </c>
      <c r="G2391">
        <v>70.522400000000005</v>
      </c>
      <c r="H2391">
        <v>71.419799999999995</v>
      </c>
      <c r="I2391">
        <v>73.231999999999999</v>
      </c>
      <c r="J2391">
        <v>73.167100000000005</v>
      </c>
      <c r="K2391">
        <v>73.206100000000006</v>
      </c>
      <c r="L2391">
        <v>74.429299999999998</v>
      </c>
      <c r="M2391">
        <v>75.551599999999993</v>
      </c>
      <c r="N2391">
        <v>76.538499999999999</v>
      </c>
    </row>
    <row r="2392" spans="1:14" x14ac:dyDescent="0.2">
      <c r="A2392" t="s">
        <v>1025</v>
      </c>
      <c r="B2392">
        <v>2000</v>
      </c>
      <c r="C2392">
        <v>77.877700000000004</v>
      </c>
      <c r="D2392">
        <v>78.414500000000004</v>
      </c>
      <c r="E2392">
        <v>79.497699999999995</v>
      </c>
      <c r="F2392">
        <v>80.185199999999995</v>
      </c>
      <c r="G2392">
        <v>80.499300000000005</v>
      </c>
      <c r="H2392">
        <v>81.597800000000007</v>
      </c>
      <c r="I2392">
        <v>81.296899999999994</v>
      </c>
      <c r="J2392">
        <v>81.068799999999996</v>
      </c>
      <c r="K2392">
        <v>81.333699999999993</v>
      </c>
      <c r="L2392">
        <v>81.482299999999995</v>
      </c>
      <c r="M2392">
        <v>81.013300000000001</v>
      </c>
      <c r="N2392">
        <v>80.346500000000006</v>
      </c>
    </row>
    <row r="2393" spans="1:14" x14ac:dyDescent="0.2">
      <c r="A2393" t="s">
        <v>1025</v>
      </c>
      <c r="B2393">
        <v>2001</v>
      </c>
      <c r="C2393">
        <v>79.214299999999994</v>
      </c>
      <c r="D2393">
        <v>79.078000000000003</v>
      </c>
      <c r="E2393">
        <v>79.054299999999998</v>
      </c>
      <c r="F2393">
        <v>78.540700000000001</v>
      </c>
      <c r="G2393">
        <v>77.7102</v>
      </c>
      <c r="H2393">
        <v>76.390100000000004</v>
      </c>
      <c r="I2393">
        <v>75.463300000000004</v>
      </c>
      <c r="J2393">
        <v>75.757000000000005</v>
      </c>
      <c r="K2393">
        <v>75.435299999999998</v>
      </c>
      <c r="L2393">
        <v>74.522000000000006</v>
      </c>
      <c r="M2393">
        <v>73.757999999999996</v>
      </c>
      <c r="N2393">
        <v>74.3322</v>
      </c>
    </row>
    <row r="2394" spans="1:14" x14ac:dyDescent="0.2">
      <c r="A2394" t="s">
        <v>1025</v>
      </c>
      <c r="B2394">
        <v>2002</v>
      </c>
      <c r="C2394">
        <v>74.709100000000007</v>
      </c>
      <c r="D2394">
        <v>74.975200000000001</v>
      </c>
      <c r="E2394">
        <v>75.496899999999997</v>
      </c>
      <c r="F2394">
        <v>77.173500000000004</v>
      </c>
      <c r="G2394">
        <v>77.803899999999999</v>
      </c>
      <c r="H2394">
        <v>78.593800000000002</v>
      </c>
      <c r="I2394">
        <v>78.863900000000001</v>
      </c>
      <c r="J2394">
        <v>79.539000000000001</v>
      </c>
      <c r="K2394">
        <v>79.622299999999996</v>
      </c>
      <c r="L2394">
        <v>79.434100000000001</v>
      </c>
      <c r="M2394">
        <v>80.357699999999994</v>
      </c>
      <c r="N2394">
        <v>79.733999999999995</v>
      </c>
    </row>
    <row r="2395" spans="1:14" x14ac:dyDescent="0.2">
      <c r="A2395" t="s">
        <v>1025</v>
      </c>
      <c r="B2395">
        <v>2003</v>
      </c>
      <c r="C2395">
        <v>80.883499999999998</v>
      </c>
      <c r="D2395">
        <v>80.784800000000004</v>
      </c>
      <c r="E2395">
        <v>80.915499999999994</v>
      </c>
      <c r="F2395">
        <v>80.105599999999995</v>
      </c>
      <c r="G2395">
        <v>80.512100000000004</v>
      </c>
      <c r="H2395">
        <v>80.704599999999999</v>
      </c>
      <c r="I2395">
        <v>81.014099999999999</v>
      </c>
      <c r="J2395">
        <v>80.280600000000007</v>
      </c>
      <c r="K2395">
        <v>81.321100000000001</v>
      </c>
      <c r="L2395">
        <v>81.555999999999997</v>
      </c>
      <c r="M2395">
        <v>82.752200000000002</v>
      </c>
      <c r="N2395">
        <v>82.850999999999999</v>
      </c>
    </row>
    <row r="2396" spans="1:14" x14ac:dyDescent="0.2">
      <c r="A2396" t="s">
        <v>1025</v>
      </c>
      <c r="B2396">
        <v>2004</v>
      </c>
      <c r="C2396">
        <v>83.116100000000003</v>
      </c>
      <c r="D2396">
        <v>83.641800000000003</v>
      </c>
      <c r="E2396">
        <v>83.664500000000004</v>
      </c>
      <c r="F2396">
        <v>83.893000000000001</v>
      </c>
      <c r="G2396">
        <v>84.649900000000002</v>
      </c>
      <c r="H2396">
        <v>84.447599999999994</v>
      </c>
      <c r="I2396">
        <v>84.714399999999998</v>
      </c>
      <c r="J2396">
        <v>85.801199999999994</v>
      </c>
      <c r="K2396">
        <v>86.413799999999995</v>
      </c>
      <c r="L2396">
        <v>87.287400000000005</v>
      </c>
      <c r="M2396">
        <v>87.480999999999995</v>
      </c>
      <c r="N2396">
        <v>87.979200000000006</v>
      </c>
    </row>
    <row r="2397" spans="1:14" x14ac:dyDescent="0.2">
      <c r="A2397" t="s">
        <v>1025</v>
      </c>
      <c r="B2397">
        <v>2005</v>
      </c>
      <c r="C2397">
        <v>88.979100000000003</v>
      </c>
      <c r="D2397">
        <v>90.031400000000005</v>
      </c>
      <c r="E2397">
        <v>89.579099999999997</v>
      </c>
      <c r="F2397">
        <v>89.950500000000005</v>
      </c>
      <c r="G2397">
        <v>90.401899999999998</v>
      </c>
      <c r="H2397">
        <v>91.197000000000003</v>
      </c>
      <c r="I2397">
        <v>90.586500000000001</v>
      </c>
      <c r="J2397">
        <v>91.128699999999995</v>
      </c>
      <c r="K2397">
        <v>91.813900000000004</v>
      </c>
      <c r="L2397">
        <v>92.6678</v>
      </c>
      <c r="M2397">
        <v>92.273399999999995</v>
      </c>
      <c r="N2397">
        <v>92.120599999999996</v>
      </c>
    </row>
    <row r="2398" spans="1:14" x14ac:dyDescent="0.2">
      <c r="A2398" t="s">
        <v>1025</v>
      </c>
      <c r="B2398">
        <v>2006</v>
      </c>
      <c r="C2398">
        <v>93.251599999999996</v>
      </c>
      <c r="D2398">
        <v>93.144800000000004</v>
      </c>
      <c r="E2398">
        <v>93.193600000000004</v>
      </c>
      <c r="F2398">
        <v>93.743200000000002</v>
      </c>
      <c r="G2398">
        <v>93.031000000000006</v>
      </c>
      <c r="H2398">
        <v>93.341399999999993</v>
      </c>
      <c r="I2398">
        <v>93.220200000000006</v>
      </c>
      <c r="J2398">
        <v>94.172899999999998</v>
      </c>
      <c r="K2398">
        <v>94.600899999999996</v>
      </c>
      <c r="L2398">
        <v>94.148700000000005</v>
      </c>
      <c r="M2398">
        <v>94.690200000000004</v>
      </c>
      <c r="N2398">
        <v>96.253399999999999</v>
      </c>
    </row>
    <row r="2399" spans="1:14" x14ac:dyDescent="0.2">
      <c r="A2399" t="s">
        <v>1025</v>
      </c>
      <c r="B2399">
        <v>2007</v>
      </c>
      <c r="C2399">
        <v>96.551699999999997</v>
      </c>
      <c r="D2399">
        <v>97.192800000000005</v>
      </c>
      <c r="E2399">
        <v>98.063599999999994</v>
      </c>
      <c r="F2399">
        <v>99.296899999999994</v>
      </c>
      <c r="G2399">
        <v>99.577799999999996</v>
      </c>
      <c r="H2399">
        <v>100.18600000000001</v>
      </c>
      <c r="I2399">
        <v>100.6307</v>
      </c>
      <c r="J2399">
        <v>100.8424</v>
      </c>
      <c r="K2399">
        <v>101.1992</v>
      </c>
      <c r="L2399">
        <v>101.3736</v>
      </c>
      <c r="M2399">
        <v>102.45869999999999</v>
      </c>
      <c r="N2399">
        <v>102.62649999999999</v>
      </c>
    </row>
    <row r="2400" spans="1:14" x14ac:dyDescent="0.2">
      <c r="A2400" t="s">
        <v>1025</v>
      </c>
      <c r="B2400">
        <v>2008</v>
      </c>
      <c r="C2400">
        <v>102.80500000000001</v>
      </c>
      <c r="D2400">
        <v>102.3897</v>
      </c>
      <c r="E2400">
        <v>102.4312</v>
      </c>
      <c r="F2400">
        <v>101.3702</v>
      </c>
      <c r="G2400">
        <v>100.88160000000001</v>
      </c>
      <c r="H2400">
        <v>100.6648</v>
      </c>
      <c r="I2400">
        <v>98.624399999999994</v>
      </c>
      <c r="J2400">
        <v>97.78</v>
      </c>
      <c r="K2400">
        <v>96.1203</v>
      </c>
      <c r="L2400">
        <v>93.574200000000005</v>
      </c>
      <c r="M2400">
        <v>89.108699999999999</v>
      </c>
      <c r="N2400">
        <v>84.540199999999999</v>
      </c>
    </row>
    <row r="2401" spans="1:14" x14ac:dyDescent="0.2">
      <c r="A2401" t="s">
        <v>1025</v>
      </c>
      <c r="B2401">
        <v>2009</v>
      </c>
      <c r="C2401">
        <v>81.0261</v>
      </c>
      <c r="D2401">
        <v>80.5321</v>
      </c>
      <c r="E2401">
        <v>78.320499999999996</v>
      </c>
      <c r="F2401">
        <v>77.608999999999995</v>
      </c>
      <c r="G2401">
        <v>76.363600000000005</v>
      </c>
      <c r="H2401">
        <v>75.603099999999998</v>
      </c>
      <c r="I2401">
        <v>77.365399999999994</v>
      </c>
      <c r="J2401">
        <v>78.232500000000002</v>
      </c>
      <c r="K2401">
        <v>79.342299999999994</v>
      </c>
      <c r="L2401">
        <v>79.491399999999999</v>
      </c>
      <c r="M2401">
        <v>80.382599999999996</v>
      </c>
      <c r="N2401">
        <v>80.602099999999993</v>
      </c>
    </row>
    <row r="2402" spans="1:14" x14ac:dyDescent="0.2">
      <c r="A2402" t="s">
        <v>1025</v>
      </c>
      <c r="B2402">
        <v>2010</v>
      </c>
      <c r="C2402">
        <v>81.564899999999994</v>
      </c>
      <c r="D2402">
        <v>82.098600000000005</v>
      </c>
      <c r="E2402">
        <v>83.376000000000005</v>
      </c>
      <c r="F2402">
        <v>84.145899999999997</v>
      </c>
      <c r="G2402">
        <v>85.147300000000001</v>
      </c>
      <c r="H2402">
        <v>85.291600000000003</v>
      </c>
      <c r="I2402">
        <v>86.217299999999994</v>
      </c>
      <c r="J2402">
        <v>85.798900000000003</v>
      </c>
      <c r="K2402">
        <v>85.880499999999998</v>
      </c>
      <c r="L2402">
        <v>86.158100000000005</v>
      </c>
      <c r="M2402">
        <v>86.992099999999994</v>
      </c>
      <c r="N2402">
        <v>88.158799999999999</v>
      </c>
    </row>
    <row r="2403" spans="1:14" x14ac:dyDescent="0.2">
      <c r="A2403" t="s">
        <v>1025</v>
      </c>
      <c r="B2403">
        <v>2011</v>
      </c>
      <c r="C2403">
        <v>89.341899999999995</v>
      </c>
      <c r="D2403">
        <v>89.616200000000006</v>
      </c>
      <c r="E2403">
        <v>90.296700000000001</v>
      </c>
      <c r="F2403">
        <v>89.364199999999997</v>
      </c>
      <c r="G2403">
        <v>89.491500000000002</v>
      </c>
      <c r="H2403">
        <v>90.334000000000003</v>
      </c>
      <c r="I2403">
        <v>90.337800000000001</v>
      </c>
      <c r="J2403">
        <v>90.1845</v>
      </c>
      <c r="K2403">
        <v>90.313800000000001</v>
      </c>
      <c r="L2403">
        <v>90.343900000000005</v>
      </c>
      <c r="M2403">
        <v>90.413799999999995</v>
      </c>
    </row>
    <row r="2404" spans="1:14" x14ac:dyDescent="0.2">
      <c r="A2404" t="s">
        <v>1026</v>
      </c>
      <c r="B2404" t="s">
        <v>1020</v>
      </c>
      <c r="C2404" t="s">
        <v>1021</v>
      </c>
      <c r="D2404" t="s">
        <v>1027</v>
      </c>
      <c r="E2404" t="s">
        <v>1028</v>
      </c>
      <c r="F2404" t="s">
        <v>1029</v>
      </c>
    </row>
    <row r="2405" spans="1:14" x14ac:dyDescent="0.2">
      <c r="A2405" t="s">
        <v>1030</v>
      </c>
      <c r="B2405">
        <v>1986</v>
      </c>
      <c r="C2405">
        <v>67.484200000000001</v>
      </c>
      <c r="D2405">
        <v>67.309899999999999</v>
      </c>
      <c r="E2405">
        <v>66.887299999999996</v>
      </c>
      <c r="F2405">
        <v>67.096599999999995</v>
      </c>
      <c r="G2405">
        <v>67.247100000000003</v>
      </c>
      <c r="H2405">
        <v>66.583100000000002</v>
      </c>
      <c r="I2405">
        <v>66.924000000000007</v>
      </c>
      <c r="J2405">
        <v>67.025999999999996</v>
      </c>
      <c r="K2405">
        <v>67.140199999999993</v>
      </c>
      <c r="L2405">
        <v>67.741100000000003</v>
      </c>
      <c r="M2405">
        <v>67.808400000000006</v>
      </c>
      <c r="N2405">
        <v>68.232299999999995</v>
      </c>
    </row>
    <row r="2406" spans="1:14" x14ac:dyDescent="0.2">
      <c r="A2406" t="s">
        <v>1030</v>
      </c>
      <c r="B2406">
        <v>1987</v>
      </c>
      <c r="C2406">
        <v>68.143900000000002</v>
      </c>
      <c r="D2406">
        <v>69.117099999999994</v>
      </c>
      <c r="E2406">
        <v>69.367800000000003</v>
      </c>
      <c r="F2406">
        <v>70.283500000000004</v>
      </c>
      <c r="G2406">
        <v>70.799199999999999</v>
      </c>
      <c r="H2406">
        <v>71.069800000000001</v>
      </c>
      <c r="I2406">
        <v>71.823599999999999</v>
      </c>
      <c r="J2406">
        <v>72.218000000000004</v>
      </c>
      <c r="K2406">
        <v>72.374899999999997</v>
      </c>
      <c r="L2406">
        <v>73.384900000000002</v>
      </c>
      <c r="M2406">
        <v>74.593100000000007</v>
      </c>
      <c r="N2406">
        <v>75.015299999999996</v>
      </c>
    </row>
    <row r="2407" spans="1:14" x14ac:dyDescent="0.2">
      <c r="A2407" t="s">
        <v>1030</v>
      </c>
      <c r="B2407">
        <v>1988</v>
      </c>
      <c r="C2407">
        <v>74.899699999999996</v>
      </c>
      <c r="D2407">
        <v>74.690100000000001</v>
      </c>
      <c r="E2407">
        <v>75.148799999999994</v>
      </c>
      <c r="F2407">
        <v>75.567499999999995</v>
      </c>
      <c r="G2407">
        <v>75.582499999999996</v>
      </c>
      <c r="H2407">
        <v>75.236999999999995</v>
      </c>
      <c r="I2407">
        <v>75.965100000000007</v>
      </c>
      <c r="J2407">
        <v>75.784000000000006</v>
      </c>
      <c r="K2407">
        <v>75.849100000000007</v>
      </c>
      <c r="L2407">
        <v>76.340299999999999</v>
      </c>
      <c r="M2407">
        <v>76.494</v>
      </c>
      <c r="N2407">
        <v>77.025499999999994</v>
      </c>
    </row>
    <row r="2408" spans="1:14" x14ac:dyDescent="0.2">
      <c r="A2408" t="s">
        <v>1030</v>
      </c>
      <c r="B2408">
        <v>1989</v>
      </c>
      <c r="C2408">
        <v>77.677199999999999</v>
      </c>
      <c r="D2408">
        <v>76.422799999999995</v>
      </c>
      <c r="E2408">
        <v>76.914000000000001</v>
      </c>
      <c r="F2408">
        <v>76.820300000000003</v>
      </c>
      <c r="G2408">
        <v>76.241</v>
      </c>
      <c r="H2408">
        <v>76.415199999999999</v>
      </c>
      <c r="I2408">
        <v>75.909700000000001</v>
      </c>
      <c r="J2408">
        <v>75.849500000000006</v>
      </c>
      <c r="K2408">
        <v>75.614500000000007</v>
      </c>
      <c r="L2408">
        <v>76.135800000000003</v>
      </c>
      <c r="M2408">
        <v>75.822999999999993</v>
      </c>
      <c r="N2408">
        <v>75.4375</v>
      </c>
    </row>
    <row r="2409" spans="1:14" x14ac:dyDescent="0.2">
      <c r="A2409" t="s">
        <v>1030</v>
      </c>
      <c r="B2409">
        <v>1990</v>
      </c>
      <c r="C2409">
        <v>76.577200000000005</v>
      </c>
      <c r="D2409">
        <v>76.653199999999998</v>
      </c>
      <c r="E2409">
        <v>76.782799999999995</v>
      </c>
      <c r="F2409">
        <v>77.245900000000006</v>
      </c>
      <c r="G2409">
        <v>76.902799999999999</v>
      </c>
      <c r="H2409">
        <v>77.228399999999993</v>
      </c>
      <c r="I2409">
        <v>77.069199999999995</v>
      </c>
      <c r="J2409">
        <v>77.502700000000004</v>
      </c>
      <c r="K2409">
        <v>77.366299999999995</v>
      </c>
      <c r="L2409">
        <v>76.594099999999997</v>
      </c>
      <c r="M2409">
        <v>76.471999999999994</v>
      </c>
      <c r="N2409">
        <v>75.482100000000003</v>
      </c>
    </row>
    <row r="2410" spans="1:14" x14ac:dyDescent="0.2">
      <c r="A2410" t="s">
        <v>1030</v>
      </c>
      <c r="B2410">
        <v>1991</v>
      </c>
      <c r="C2410">
        <v>74.208200000000005</v>
      </c>
      <c r="D2410">
        <v>74.066999999999993</v>
      </c>
      <c r="E2410">
        <v>72.809100000000001</v>
      </c>
      <c r="F2410">
        <v>73.575100000000006</v>
      </c>
      <c r="G2410">
        <v>73.796700000000001</v>
      </c>
      <c r="H2410">
        <v>74.698400000000007</v>
      </c>
      <c r="I2410">
        <v>75.251800000000003</v>
      </c>
      <c r="J2410">
        <v>75.671899999999994</v>
      </c>
      <c r="K2410">
        <v>76.212100000000007</v>
      </c>
      <c r="L2410">
        <v>75.994200000000006</v>
      </c>
      <c r="M2410">
        <v>75.783199999999994</v>
      </c>
      <c r="N2410">
        <v>76.257300000000001</v>
      </c>
    </row>
    <row r="2411" spans="1:14" x14ac:dyDescent="0.2">
      <c r="A2411" t="s">
        <v>1030</v>
      </c>
      <c r="B2411">
        <v>1992</v>
      </c>
      <c r="C2411">
        <v>76.097300000000004</v>
      </c>
      <c r="D2411">
        <v>76.450299999999999</v>
      </c>
      <c r="E2411">
        <v>77.516999999999996</v>
      </c>
      <c r="F2411">
        <v>77.5809</v>
      </c>
      <c r="G2411">
        <v>77.584100000000007</v>
      </c>
      <c r="H2411">
        <v>77.824100000000001</v>
      </c>
      <c r="I2411">
        <v>78.075599999999994</v>
      </c>
      <c r="J2411">
        <v>77.564099999999996</v>
      </c>
      <c r="K2411">
        <v>77.641300000000001</v>
      </c>
      <c r="L2411">
        <v>78.073899999999995</v>
      </c>
      <c r="M2411">
        <v>78.5304</v>
      </c>
      <c r="N2411">
        <v>77.671999999999997</v>
      </c>
    </row>
    <row r="2412" spans="1:14" x14ac:dyDescent="0.2">
      <c r="A2412" t="s">
        <v>1030</v>
      </c>
      <c r="B2412">
        <v>1993</v>
      </c>
      <c r="C2412">
        <v>78.7136</v>
      </c>
      <c r="D2412">
        <v>79.088499999999996</v>
      </c>
      <c r="E2412">
        <v>78.731099999999998</v>
      </c>
      <c r="F2412">
        <v>79.118799999999993</v>
      </c>
      <c r="G2412">
        <v>79.013900000000007</v>
      </c>
      <c r="H2412">
        <v>79.144900000000007</v>
      </c>
      <c r="I2412">
        <v>79.348699999999994</v>
      </c>
      <c r="J2412">
        <v>79.676100000000005</v>
      </c>
      <c r="K2412">
        <v>79.877499999999998</v>
      </c>
      <c r="L2412">
        <v>79.918199999999999</v>
      </c>
      <c r="M2412">
        <v>80.326499999999996</v>
      </c>
      <c r="N2412">
        <v>80.937700000000007</v>
      </c>
    </row>
    <row r="2413" spans="1:14" x14ac:dyDescent="0.2">
      <c r="A2413" t="s">
        <v>1030</v>
      </c>
      <c r="B2413">
        <v>1994</v>
      </c>
      <c r="C2413">
        <v>80.513800000000003</v>
      </c>
      <c r="D2413">
        <v>80.940100000000001</v>
      </c>
      <c r="E2413">
        <v>81.947800000000001</v>
      </c>
      <c r="F2413">
        <v>82.572699999999998</v>
      </c>
      <c r="G2413">
        <v>83.272599999999997</v>
      </c>
      <c r="H2413">
        <v>83.191999999999993</v>
      </c>
      <c r="I2413">
        <v>83.602199999999996</v>
      </c>
      <c r="J2413">
        <v>84.119</v>
      </c>
      <c r="K2413">
        <v>84.238600000000005</v>
      </c>
      <c r="L2413">
        <v>84.572199999999995</v>
      </c>
      <c r="M2413">
        <v>84.943100000000001</v>
      </c>
      <c r="N2413">
        <v>86.418700000000001</v>
      </c>
    </row>
    <row r="2414" spans="1:14" x14ac:dyDescent="0.2">
      <c r="A2414" t="s">
        <v>1030</v>
      </c>
      <c r="B2414">
        <v>1995</v>
      </c>
      <c r="C2414">
        <v>86.669499999999999</v>
      </c>
      <c r="D2414">
        <v>85.960300000000004</v>
      </c>
      <c r="E2414">
        <v>85.478399999999993</v>
      </c>
      <c r="F2414">
        <v>85.347399999999993</v>
      </c>
      <c r="G2414">
        <v>85.043700000000001</v>
      </c>
      <c r="H2414">
        <v>84.886200000000002</v>
      </c>
      <c r="I2414">
        <v>84.129800000000003</v>
      </c>
      <c r="J2414">
        <v>84.533900000000003</v>
      </c>
      <c r="K2414">
        <v>85.376199999999997</v>
      </c>
      <c r="L2414">
        <v>85.165899999999993</v>
      </c>
      <c r="M2414">
        <v>85.521600000000007</v>
      </c>
      <c r="N2414">
        <v>85.078199999999995</v>
      </c>
    </row>
    <row r="2415" spans="1:14" x14ac:dyDescent="0.2">
      <c r="A2415" t="s">
        <v>1030</v>
      </c>
      <c r="B2415">
        <v>1996</v>
      </c>
      <c r="C2415">
        <v>84.513999999999996</v>
      </c>
      <c r="D2415">
        <v>85.073899999999995</v>
      </c>
      <c r="E2415">
        <v>85.673599999999993</v>
      </c>
      <c r="F2415">
        <v>85.465999999999994</v>
      </c>
      <c r="G2415">
        <v>86.181700000000006</v>
      </c>
      <c r="H2415">
        <v>86.749499999999998</v>
      </c>
      <c r="I2415">
        <v>86.589299999999994</v>
      </c>
      <c r="J2415">
        <v>87.335800000000006</v>
      </c>
      <c r="K2415">
        <v>87.835700000000003</v>
      </c>
      <c r="L2415">
        <v>87.910600000000002</v>
      </c>
      <c r="M2415">
        <v>88.074399999999997</v>
      </c>
      <c r="N2415">
        <v>88.887900000000002</v>
      </c>
    </row>
    <row r="2416" spans="1:14" x14ac:dyDescent="0.2">
      <c r="A2416" t="s">
        <v>1030</v>
      </c>
      <c r="B2416">
        <v>1997</v>
      </c>
      <c r="C2416">
        <v>88.671599999999998</v>
      </c>
      <c r="D2416">
        <v>89.941800000000001</v>
      </c>
      <c r="E2416">
        <v>90.374300000000005</v>
      </c>
      <c r="F2416">
        <v>90.580799999999996</v>
      </c>
      <c r="G2416">
        <v>90.717299999999994</v>
      </c>
      <c r="H2416">
        <v>90.901300000000006</v>
      </c>
      <c r="I2416">
        <v>91.492800000000003</v>
      </c>
      <c r="J2416">
        <v>92.004999999999995</v>
      </c>
      <c r="K2416">
        <v>92.597399999999993</v>
      </c>
      <c r="L2416">
        <v>92.823599999999999</v>
      </c>
      <c r="M2416">
        <v>93.799000000000007</v>
      </c>
      <c r="N2416">
        <v>94.032799999999995</v>
      </c>
    </row>
    <row r="2417" spans="1:14" x14ac:dyDescent="0.2">
      <c r="A2417" t="s">
        <v>1030</v>
      </c>
      <c r="B2417">
        <v>1998</v>
      </c>
      <c r="C2417">
        <v>94.391000000000005</v>
      </c>
      <c r="D2417">
        <v>94.281499999999994</v>
      </c>
      <c r="E2417">
        <v>93.491299999999995</v>
      </c>
      <c r="F2417">
        <v>93.927800000000005</v>
      </c>
      <c r="G2417">
        <v>93.907499999999999</v>
      </c>
      <c r="H2417">
        <v>93.334800000000001</v>
      </c>
      <c r="I2417">
        <v>93.124300000000005</v>
      </c>
      <c r="J2417">
        <v>93.434100000000001</v>
      </c>
      <c r="K2417">
        <v>92.714200000000005</v>
      </c>
      <c r="L2417">
        <v>93.054500000000004</v>
      </c>
      <c r="M2417">
        <v>93.41</v>
      </c>
      <c r="N2417">
        <v>93.609800000000007</v>
      </c>
    </row>
    <row r="2418" spans="1:14" x14ac:dyDescent="0.2">
      <c r="A2418" t="s">
        <v>1030</v>
      </c>
      <c r="B2418">
        <v>1999</v>
      </c>
      <c r="C2418">
        <v>93.627799999999993</v>
      </c>
      <c r="D2418">
        <v>93.722999999999999</v>
      </c>
      <c r="E2418">
        <v>94.167500000000004</v>
      </c>
      <c r="F2418">
        <v>94.114999999999995</v>
      </c>
      <c r="G2418">
        <v>94.618499999999997</v>
      </c>
      <c r="H2418">
        <v>94.721900000000005</v>
      </c>
      <c r="I2418">
        <v>94.747100000000003</v>
      </c>
      <c r="J2418">
        <v>95.2089</v>
      </c>
      <c r="K2418">
        <v>94.840400000000002</v>
      </c>
      <c r="L2418">
        <v>96.134</v>
      </c>
      <c r="M2418">
        <v>97.157799999999995</v>
      </c>
      <c r="N2418">
        <v>97.231499999999997</v>
      </c>
    </row>
    <row r="2419" spans="1:14" x14ac:dyDescent="0.2">
      <c r="A2419" t="s">
        <v>1030</v>
      </c>
      <c r="B2419">
        <v>2000</v>
      </c>
      <c r="C2419">
        <v>96.841899999999995</v>
      </c>
      <c r="D2419">
        <v>96.829800000000006</v>
      </c>
      <c r="E2419">
        <v>97.080699999999993</v>
      </c>
      <c r="F2419">
        <v>97.092299999999994</v>
      </c>
      <c r="G2419">
        <v>96.638199999999998</v>
      </c>
      <c r="H2419">
        <v>96.056799999999996</v>
      </c>
      <c r="I2419">
        <v>95.822900000000004</v>
      </c>
      <c r="J2419">
        <v>94.784700000000001</v>
      </c>
      <c r="K2419">
        <v>95.055899999999994</v>
      </c>
      <c r="L2419">
        <v>94.395499999999998</v>
      </c>
      <c r="M2419">
        <v>93.588700000000003</v>
      </c>
      <c r="N2419">
        <v>92.509600000000006</v>
      </c>
    </row>
    <row r="2420" spans="1:14" x14ac:dyDescent="0.2">
      <c r="A2420" t="s">
        <v>1030</v>
      </c>
      <c r="B2420">
        <v>2001</v>
      </c>
      <c r="C2420">
        <v>92.162000000000006</v>
      </c>
      <c r="D2420">
        <v>91.187399999999997</v>
      </c>
      <c r="E2420">
        <v>89.994399999999999</v>
      </c>
      <c r="F2420">
        <v>90.3155</v>
      </c>
      <c r="G2420">
        <v>89.406899999999993</v>
      </c>
      <c r="H2420">
        <v>88.964100000000002</v>
      </c>
      <c r="I2420">
        <v>89.038899999999998</v>
      </c>
      <c r="J2420">
        <v>88.451400000000007</v>
      </c>
      <c r="K2420">
        <v>88.729100000000003</v>
      </c>
      <c r="L2420">
        <v>88.003900000000002</v>
      </c>
      <c r="M2420">
        <v>87.595600000000005</v>
      </c>
      <c r="N2420">
        <v>86.87</v>
      </c>
    </row>
    <row r="2421" spans="1:14" x14ac:dyDescent="0.2">
      <c r="A2421" t="s">
        <v>1030</v>
      </c>
      <c r="B2421">
        <v>2002</v>
      </c>
      <c r="C2421">
        <v>87.879599999999996</v>
      </c>
      <c r="D2421">
        <v>88.442700000000002</v>
      </c>
      <c r="E2421">
        <v>89.433400000000006</v>
      </c>
      <c r="F2421">
        <v>89.692800000000005</v>
      </c>
      <c r="G2421">
        <v>90.635099999999994</v>
      </c>
      <c r="H2421">
        <v>91.930599999999998</v>
      </c>
      <c r="I2421">
        <v>91.033900000000003</v>
      </c>
      <c r="J2421">
        <v>91.577500000000001</v>
      </c>
      <c r="K2421">
        <v>91.470699999999994</v>
      </c>
      <c r="L2421">
        <v>91.008700000000005</v>
      </c>
      <c r="M2421">
        <v>90.835700000000003</v>
      </c>
      <c r="N2421">
        <v>90.716700000000003</v>
      </c>
    </row>
    <row r="2422" spans="1:14" x14ac:dyDescent="0.2">
      <c r="A2422" t="s">
        <v>1030</v>
      </c>
      <c r="B2422">
        <v>2003</v>
      </c>
      <c r="C2422">
        <v>90.843199999999996</v>
      </c>
      <c r="D2422">
        <v>90.620599999999996</v>
      </c>
      <c r="E2422">
        <v>90.267799999999994</v>
      </c>
      <c r="F2422">
        <v>89.742500000000007</v>
      </c>
      <c r="G2422">
        <v>89.549000000000007</v>
      </c>
      <c r="H2422">
        <v>89.827299999999994</v>
      </c>
      <c r="I2422">
        <v>89.551000000000002</v>
      </c>
      <c r="J2422">
        <v>89.337299999999999</v>
      </c>
      <c r="K2422">
        <v>89.7</v>
      </c>
      <c r="L2422">
        <v>90.541600000000003</v>
      </c>
      <c r="M2422">
        <v>91.2376</v>
      </c>
      <c r="N2422">
        <v>91.127899999999997</v>
      </c>
    </row>
    <row r="2423" spans="1:14" x14ac:dyDescent="0.2">
      <c r="A2423" t="s">
        <v>1030</v>
      </c>
      <c r="B2423">
        <v>2004</v>
      </c>
      <c r="C2423">
        <v>90.833299999999994</v>
      </c>
      <c r="D2423">
        <v>91.5792</v>
      </c>
      <c r="E2423">
        <v>91.728099999999998</v>
      </c>
      <c r="F2423">
        <v>92.062700000000007</v>
      </c>
      <c r="G2423">
        <v>92.935400000000001</v>
      </c>
      <c r="H2423">
        <v>92.560199999999995</v>
      </c>
      <c r="I2423">
        <v>93.6</v>
      </c>
      <c r="J2423">
        <v>93.982799999999997</v>
      </c>
      <c r="K2423">
        <v>93.936300000000003</v>
      </c>
      <c r="L2423">
        <v>95.143100000000004</v>
      </c>
      <c r="M2423">
        <v>95.312600000000003</v>
      </c>
      <c r="N2423">
        <v>95.886700000000005</v>
      </c>
    </row>
    <row r="2424" spans="1:14" x14ac:dyDescent="0.2">
      <c r="A2424" t="s">
        <v>1030</v>
      </c>
      <c r="B2424">
        <v>2005</v>
      </c>
      <c r="C2424">
        <v>95.958600000000004</v>
      </c>
      <c r="D2424">
        <v>96.452600000000004</v>
      </c>
      <c r="E2424">
        <v>96.528000000000006</v>
      </c>
      <c r="F2424">
        <v>96.087000000000003</v>
      </c>
      <c r="G2424">
        <v>95.459500000000006</v>
      </c>
      <c r="H2424">
        <v>94.909499999999994</v>
      </c>
      <c r="I2424">
        <v>95.336799999999997</v>
      </c>
      <c r="J2424">
        <v>94.924400000000006</v>
      </c>
      <c r="K2424">
        <v>91.476799999999997</v>
      </c>
      <c r="L2424">
        <v>92.788799999999995</v>
      </c>
      <c r="M2424">
        <v>94.822999999999993</v>
      </c>
      <c r="N2424">
        <v>95.884100000000004</v>
      </c>
    </row>
    <row r="2425" spans="1:14" x14ac:dyDescent="0.2">
      <c r="A2425" t="s">
        <v>1030</v>
      </c>
      <c r="B2425">
        <v>2006</v>
      </c>
      <c r="C2425">
        <v>97.308599999999998</v>
      </c>
      <c r="D2425">
        <v>96.998800000000003</v>
      </c>
      <c r="E2425">
        <v>96.582099999999997</v>
      </c>
      <c r="F2425">
        <v>96.750900000000001</v>
      </c>
      <c r="G2425">
        <v>96.680999999999997</v>
      </c>
      <c r="H2425">
        <v>96.794300000000007</v>
      </c>
      <c r="I2425">
        <v>96.8249</v>
      </c>
      <c r="J2425">
        <v>96.86</v>
      </c>
      <c r="K2425">
        <v>96.887200000000007</v>
      </c>
      <c r="L2425">
        <v>96.374700000000004</v>
      </c>
      <c r="M2425">
        <v>95.908799999999999</v>
      </c>
      <c r="N2425">
        <v>98.014799999999994</v>
      </c>
    </row>
    <row r="2426" spans="1:14" x14ac:dyDescent="0.2">
      <c r="A2426" t="s">
        <v>1030</v>
      </c>
      <c r="B2426">
        <v>2007</v>
      </c>
      <c r="C2426">
        <v>98.0608</v>
      </c>
      <c r="D2426">
        <v>98.3172</v>
      </c>
      <c r="E2426">
        <v>99.508200000000002</v>
      </c>
      <c r="F2426">
        <v>100.2398</v>
      </c>
      <c r="G2426">
        <v>100.20529999999999</v>
      </c>
      <c r="H2426">
        <v>100.2817</v>
      </c>
      <c r="I2426">
        <v>100.6772</v>
      </c>
      <c r="J2426">
        <v>99.824700000000007</v>
      </c>
      <c r="K2426">
        <v>100.7872</v>
      </c>
      <c r="L2426">
        <v>99.853999999999999</v>
      </c>
      <c r="M2426">
        <v>100.8506</v>
      </c>
      <c r="N2426">
        <v>101.3931</v>
      </c>
    </row>
    <row r="2427" spans="1:14" x14ac:dyDescent="0.2">
      <c r="A2427" t="s">
        <v>1030</v>
      </c>
      <c r="B2427">
        <v>2008</v>
      </c>
      <c r="C2427">
        <v>100.2962</v>
      </c>
      <c r="D2427">
        <v>99.53</v>
      </c>
      <c r="E2427">
        <v>99.054500000000004</v>
      </c>
      <c r="F2427">
        <v>98.026499999999999</v>
      </c>
      <c r="G2427">
        <v>96.7791</v>
      </c>
      <c r="H2427">
        <v>96.020600000000002</v>
      </c>
      <c r="I2427">
        <v>95.208600000000004</v>
      </c>
      <c r="J2427">
        <v>93.9114</v>
      </c>
      <c r="K2427">
        <v>88.422300000000007</v>
      </c>
      <c r="L2427">
        <v>89.271699999999996</v>
      </c>
      <c r="M2427">
        <v>86.130300000000005</v>
      </c>
      <c r="N2427">
        <v>81.440799999999996</v>
      </c>
    </row>
    <row r="2428" spans="1:14" x14ac:dyDescent="0.2">
      <c r="A2428" t="s">
        <v>1030</v>
      </c>
      <c r="B2428">
        <v>2009</v>
      </c>
      <c r="C2428">
        <v>80.630700000000004</v>
      </c>
      <c r="D2428">
        <v>80.415099999999995</v>
      </c>
      <c r="E2428">
        <v>78.170299999999997</v>
      </c>
      <c r="F2428">
        <v>78.0381</v>
      </c>
      <c r="G2428">
        <v>77.575299999999999</v>
      </c>
      <c r="H2428">
        <v>77.354699999999994</v>
      </c>
      <c r="I2428">
        <v>78.152699999999996</v>
      </c>
      <c r="J2428">
        <v>79.138000000000005</v>
      </c>
      <c r="K2428">
        <v>79.334900000000005</v>
      </c>
      <c r="L2428">
        <v>79.310100000000006</v>
      </c>
      <c r="M2428">
        <v>80.880200000000002</v>
      </c>
      <c r="N2428">
        <v>80.872900000000001</v>
      </c>
    </row>
    <row r="2429" spans="1:14" x14ac:dyDescent="0.2">
      <c r="A2429" t="s">
        <v>1030</v>
      </c>
      <c r="B2429">
        <v>2010</v>
      </c>
      <c r="C2429">
        <v>82.471199999999996</v>
      </c>
      <c r="D2429">
        <v>82.676400000000001</v>
      </c>
      <c r="E2429">
        <v>83.081500000000005</v>
      </c>
      <c r="F2429">
        <v>83.871300000000005</v>
      </c>
      <c r="G2429">
        <v>84.2727</v>
      </c>
      <c r="H2429">
        <v>84.465000000000003</v>
      </c>
      <c r="I2429">
        <v>84.694900000000004</v>
      </c>
      <c r="J2429">
        <v>85.380700000000004</v>
      </c>
      <c r="K2429">
        <v>85.867000000000004</v>
      </c>
      <c r="L2429">
        <v>85.827799999999996</v>
      </c>
      <c r="M2429">
        <v>85.906700000000001</v>
      </c>
      <c r="N2429">
        <v>87.566199999999995</v>
      </c>
    </row>
    <row r="2430" spans="1:14" x14ac:dyDescent="0.2">
      <c r="A2430" t="s">
        <v>1030</v>
      </c>
      <c r="B2430">
        <v>2011</v>
      </c>
      <c r="C2430">
        <v>88.412000000000006</v>
      </c>
      <c r="D2430">
        <v>87.732799999999997</v>
      </c>
      <c r="E2430">
        <v>88.566999999999993</v>
      </c>
      <c r="F2430">
        <v>87.969300000000004</v>
      </c>
      <c r="G2430">
        <v>87.991500000000002</v>
      </c>
      <c r="H2430">
        <v>87.4816</v>
      </c>
      <c r="I2430">
        <v>88.582300000000004</v>
      </c>
      <c r="J2430">
        <v>88.427000000000007</v>
      </c>
      <c r="K2430">
        <v>89.151200000000003</v>
      </c>
      <c r="L2430">
        <v>89.481899999999996</v>
      </c>
      <c r="M2430">
        <v>89.424899999999994</v>
      </c>
    </row>
    <row r="2431" spans="1:14" x14ac:dyDescent="0.2">
      <c r="A2431" t="s">
        <v>1031</v>
      </c>
      <c r="B2431" t="s">
        <v>1032</v>
      </c>
      <c r="C2431" t="s">
        <v>1033</v>
      </c>
      <c r="D2431" t="s">
        <v>1034</v>
      </c>
    </row>
    <row r="2432" spans="1:14" x14ac:dyDescent="0.2">
      <c r="A2432" t="s">
        <v>1035</v>
      </c>
      <c r="B2432">
        <v>1986</v>
      </c>
      <c r="C2432">
        <v>126.03789999999999</v>
      </c>
      <c r="D2432">
        <v>124.5442</v>
      </c>
      <c r="E2432">
        <v>123.2189</v>
      </c>
      <c r="F2432">
        <v>120.364</v>
      </c>
      <c r="G2432">
        <v>121.244</v>
      </c>
      <c r="H2432">
        <v>119.9877</v>
      </c>
      <c r="I2432">
        <v>120.78870000000001</v>
      </c>
      <c r="J2432">
        <v>118.48569999999999</v>
      </c>
      <c r="K2432">
        <v>117.4477</v>
      </c>
      <c r="L2432">
        <v>117.8681</v>
      </c>
      <c r="M2432">
        <v>118.833</v>
      </c>
      <c r="N2432">
        <v>118.357</v>
      </c>
    </row>
    <row r="2433" spans="1:14" x14ac:dyDescent="0.2">
      <c r="A2433" t="s">
        <v>1035</v>
      </c>
      <c r="B2433">
        <v>1987</v>
      </c>
      <c r="C2433">
        <v>119.9295</v>
      </c>
      <c r="D2433">
        <v>118.93</v>
      </c>
      <c r="E2433">
        <v>119.6057</v>
      </c>
      <c r="F2433">
        <v>120.32129999999999</v>
      </c>
      <c r="G2433">
        <v>118.5865</v>
      </c>
      <c r="H2433">
        <v>118.8592</v>
      </c>
      <c r="I2433">
        <v>118.68640000000001</v>
      </c>
      <c r="J2433">
        <v>119.05710000000001</v>
      </c>
      <c r="K2433">
        <v>118.8741</v>
      </c>
      <c r="L2433">
        <v>120.2244</v>
      </c>
      <c r="M2433">
        <v>120.40009999999999</v>
      </c>
      <c r="N2433">
        <v>120.5308</v>
      </c>
    </row>
    <row r="2434" spans="1:14" x14ac:dyDescent="0.2">
      <c r="A2434" t="s">
        <v>1035</v>
      </c>
      <c r="B2434">
        <v>1988</v>
      </c>
      <c r="C2434">
        <v>119.36190000000001</v>
      </c>
      <c r="D2434">
        <v>119.25060000000001</v>
      </c>
      <c r="E2434">
        <v>120.3847</v>
      </c>
      <c r="F2434">
        <v>119.2363</v>
      </c>
      <c r="G2434">
        <v>119.9191</v>
      </c>
      <c r="H2434">
        <v>119.8236</v>
      </c>
      <c r="I2434">
        <v>118.8411</v>
      </c>
      <c r="J2434">
        <v>119.4303</v>
      </c>
      <c r="K2434">
        <v>117.51430000000001</v>
      </c>
      <c r="L2434">
        <v>118.0877</v>
      </c>
      <c r="M2434">
        <v>117.76309999999999</v>
      </c>
      <c r="N2434">
        <v>117.0834</v>
      </c>
    </row>
    <row r="2435" spans="1:14" x14ac:dyDescent="0.2">
      <c r="A2435" t="s">
        <v>1035</v>
      </c>
      <c r="B2435">
        <v>1989</v>
      </c>
      <c r="C2435">
        <v>116.06570000000001</v>
      </c>
      <c r="D2435">
        <v>115.4004</v>
      </c>
      <c r="E2435">
        <v>114.001</v>
      </c>
      <c r="F2435">
        <v>116.73820000000001</v>
      </c>
      <c r="G2435">
        <v>117.5869</v>
      </c>
      <c r="H2435">
        <v>116.0933</v>
      </c>
      <c r="I2435">
        <v>115.066</v>
      </c>
      <c r="J2435">
        <v>115.0057</v>
      </c>
      <c r="K2435">
        <v>114.6738</v>
      </c>
      <c r="L2435">
        <v>111.584</v>
      </c>
      <c r="M2435">
        <v>113.3526</v>
      </c>
      <c r="N2435">
        <v>110.9181</v>
      </c>
    </row>
    <row r="2436" spans="1:14" x14ac:dyDescent="0.2">
      <c r="A2436" t="s">
        <v>1035</v>
      </c>
      <c r="B2436">
        <v>1990</v>
      </c>
      <c r="C2436">
        <v>114.5044</v>
      </c>
      <c r="D2436">
        <v>113.8134</v>
      </c>
      <c r="E2436">
        <v>113.11279999999999</v>
      </c>
      <c r="F2436">
        <v>113.32429999999999</v>
      </c>
      <c r="G2436">
        <v>113.31529999999999</v>
      </c>
      <c r="H2436">
        <v>112.27549999999999</v>
      </c>
      <c r="I2436">
        <v>113.2449</v>
      </c>
      <c r="J2436">
        <v>114.3871</v>
      </c>
      <c r="K2436">
        <v>113.5211</v>
      </c>
      <c r="L2436">
        <v>115.86969999999999</v>
      </c>
      <c r="M2436">
        <v>114.29949999999999</v>
      </c>
      <c r="N2436">
        <v>113.3832</v>
      </c>
    </row>
    <row r="2437" spans="1:14" x14ac:dyDescent="0.2">
      <c r="A2437" t="s">
        <v>1035</v>
      </c>
      <c r="B2437">
        <v>1991</v>
      </c>
      <c r="C2437">
        <v>115.0762</v>
      </c>
      <c r="D2437">
        <v>115.6255</v>
      </c>
      <c r="E2437">
        <v>115.3553</v>
      </c>
      <c r="F2437">
        <v>115.639</v>
      </c>
      <c r="G2437">
        <v>114.5223</v>
      </c>
      <c r="H2437">
        <v>113.6597</v>
      </c>
      <c r="I2437">
        <v>113.822</v>
      </c>
      <c r="J2437">
        <v>113.3779</v>
      </c>
      <c r="K2437">
        <v>114.5532</v>
      </c>
      <c r="L2437">
        <v>114.6713</v>
      </c>
      <c r="M2437">
        <v>114.3788</v>
      </c>
      <c r="N2437">
        <v>114.48139999999999</v>
      </c>
    </row>
    <row r="2438" spans="1:14" x14ac:dyDescent="0.2">
      <c r="A2438" t="s">
        <v>1035</v>
      </c>
      <c r="B2438">
        <v>1992</v>
      </c>
      <c r="C2438">
        <v>114.0885</v>
      </c>
      <c r="D2438">
        <v>112.1053</v>
      </c>
      <c r="E2438">
        <v>112.1854</v>
      </c>
      <c r="F2438">
        <v>113.7055</v>
      </c>
      <c r="G2438">
        <v>113.4346</v>
      </c>
      <c r="H2438">
        <v>114.3075</v>
      </c>
      <c r="I2438">
        <v>114.74169999999999</v>
      </c>
      <c r="J2438">
        <v>111.1938</v>
      </c>
      <c r="K2438">
        <v>112.7139</v>
      </c>
      <c r="L2438">
        <v>112.8948</v>
      </c>
      <c r="M2438">
        <v>111.6895</v>
      </c>
      <c r="N2438">
        <v>112.55759999999999</v>
      </c>
    </row>
    <row r="2439" spans="1:14" x14ac:dyDescent="0.2">
      <c r="A2439" t="s">
        <v>1035</v>
      </c>
      <c r="B2439">
        <v>1993</v>
      </c>
      <c r="C2439">
        <v>111.273</v>
      </c>
      <c r="D2439">
        <v>111.3866</v>
      </c>
      <c r="E2439">
        <v>111.86839999999999</v>
      </c>
      <c r="F2439">
        <v>111.5526</v>
      </c>
      <c r="G2439">
        <v>110.8985</v>
      </c>
      <c r="H2439">
        <v>111.09690000000001</v>
      </c>
      <c r="I2439">
        <v>110.37050000000001</v>
      </c>
      <c r="J2439">
        <v>111.25230000000001</v>
      </c>
      <c r="K2439">
        <v>110.92149999999999</v>
      </c>
      <c r="L2439">
        <v>111.3001</v>
      </c>
      <c r="M2439">
        <v>111.3891</v>
      </c>
      <c r="N2439">
        <v>111.1992</v>
      </c>
    </row>
    <row r="2440" spans="1:14" x14ac:dyDescent="0.2">
      <c r="A2440" t="s">
        <v>1035</v>
      </c>
      <c r="B2440">
        <v>1994</v>
      </c>
      <c r="C2440">
        <v>111.4243</v>
      </c>
      <c r="D2440">
        <v>110.852</v>
      </c>
      <c r="E2440">
        <v>111.6091</v>
      </c>
      <c r="F2440">
        <v>110.78149999999999</v>
      </c>
      <c r="G2440">
        <v>112.05540000000001</v>
      </c>
      <c r="H2440">
        <v>111.46939999999999</v>
      </c>
      <c r="I2440">
        <v>111.48820000000001</v>
      </c>
      <c r="J2440">
        <v>111.8099</v>
      </c>
      <c r="K2440">
        <v>111.3361</v>
      </c>
      <c r="L2440">
        <v>110.455</v>
      </c>
      <c r="M2440">
        <v>111.4937</v>
      </c>
      <c r="N2440">
        <v>112.88590000000001</v>
      </c>
    </row>
    <row r="2441" spans="1:14" x14ac:dyDescent="0.2">
      <c r="A2441" t="s">
        <v>1035</v>
      </c>
      <c r="B2441">
        <v>1995</v>
      </c>
      <c r="C2441">
        <v>111.2422</v>
      </c>
      <c r="D2441">
        <v>111.30710000000001</v>
      </c>
      <c r="E2441">
        <v>110.0008</v>
      </c>
      <c r="F2441">
        <v>110.7599</v>
      </c>
      <c r="G2441">
        <v>110.9744</v>
      </c>
      <c r="H2441">
        <v>110.7315</v>
      </c>
      <c r="I2441">
        <v>110.3454</v>
      </c>
      <c r="J2441">
        <v>109.798</v>
      </c>
      <c r="K2441">
        <v>109.60599999999999</v>
      </c>
      <c r="L2441">
        <v>107.9923</v>
      </c>
      <c r="M2441">
        <v>110.62779999999999</v>
      </c>
      <c r="N2441">
        <v>110.2898</v>
      </c>
    </row>
    <row r="2442" spans="1:14" x14ac:dyDescent="0.2">
      <c r="A2442" t="s">
        <v>1035</v>
      </c>
      <c r="B2442">
        <v>1996</v>
      </c>
      <c r="C2442">
        <v>109.5398</v>
      </c>
      <c r="D2442">
        <v>110.0881</v>
      </c>
      <c r="E2442">
        <v>110.39570000000001</v>
      </c>
      <c r="F2442">
        <v>110.8447</v>
      </c>
      <c r="G2442">
        <v>109.761</v>
      </c>
      <c r="H2442">
        <v>111.374</v>
      </c>
      <c r="I2442">
        <v>110.4783</v>
      </c>
      <c r="J2442">
        <v>111.006</v>
      </c>
      <c r="K2442">
        <v>111.71</v>
      </c>
      <c r="L2442">
        <v>110.69459999999999</v>
      </c>
      <c r="M2442">
        <v>110.2894</v>
      </c>
      <c r="N2442">
        <v>110.4173</v>
      </c>
    </row>
    <row r="2443" spans="1:14" x14ac:dyDescent="0.2">
      <c r="A2443" t="s">
        <v>1035</v>
      </c>
      <c r="B2443">
        <v>1997</v>
      </c>
      <c r="C2443">
        <v>110.1276</v>
      </c>
      <c r="D2443">
        <v>110.9567</v>
      </c>
      <c r="E2443">
        <v>110.816</v>
      </c>
      <c r="F2443">
        <v>110.099</v>
      </c>
      <c r="G2443">
        <v>110.8202</v>
      </c>
      <c r="H2443">
        <v>110.16889999999999</v>
      </c>
      <c r="I2443">
        <v>110.6904</v>
      </c>
      <c r="J2443">
        <v>110.2911</v>
      </c>
      <c r="K2443">
        <v>111.681</v>
      </c>
      <c r="L2443">
        <v>110.6921</v>
      </c>
      <c r="M2443">
        <v>109.3137</v>
      </c>
      <c r="N2443">
        <v>109.794</v>
      </c>
    </row>
    <row r="2444" spans="1:14" x14ac:dyDescent="0.2">
      <c r="A2444" t="s">
        <v>1035</v>
      </c>
      <c r="B2444">
        <v>1998</v>
      </c>
      <c r="C2444">
        <v>112.5641</v>
      </c>
      <c r="D2444">
        <v>111.0855</v>
      </c>
      <c r="E2444">
        <v>110.7649</v>
      </c>
      <c r="F2444">
        <v>111.8733</v>
      </c>
      <c r="G2444">
        <v>111.18389999999999</v>
      </c>
      <c r="H2444">
        <v>110.22239999999999</v>
      </c>
      <c r="I2444">
        <v>108.777</v>
      </c>
      <c r="J2444">
        <v>109.855</v>
      </c>
      <c r="K2444">
        <v>103.87260000000001</v>
      </c>
      <c r="L2444">
        <v>107.4136</v>
      </c>
      <c r="M2444">
        <v>106.9884</v>
      </c>
      <c r="N2444">
        <v>105.7818</v>
      </c>
    </row>
    <row r="2445" spans="1:14" x14ac:dyDescent="0.2">
      <c r="A2445" t="s">
        <v>1035</v>
      </c>
      <c r="B2445">
        <v>1999</v>
      </c>
      <c r="C2445">
        <v>106.57599999999999</v>
      </c>
      <c r="D2445">
        <v>106.5975</v>
      </c>
      <c r="E2445">
        <v>105.6251</v>
      </c>
      <c r="F2445">
        <v>105.8314</v>
      </c>
      <c r="G2445">
        <v>105.18519999999999</v>
      </c>
      <c r="H2445">
        <v>105.5226</v>
      </c>
      <c r="I2445">
        <v>106.22</v>
      </c>
      <c r="J2445">
        <v>105.93259999999999</v>
      </c>
      <c r="K2445">
        <v>106.2372</v>
      </c>
      <c r="L2445">
        <v>106.6737</v>
      </c>
      <c r="M2445">
        <v>107.39790000000001</v>
      </c>
      <c r="N2445">
        <v>107.7175</v>
      </c>
    </row>
    <row r="2446" spans="1:14" x14ac:dyDescent="0.2">
      <c r="A2446" t="s">
        <v>1035</v>
      </c>
      <c r="B2446">
        <v>2000</v>
      </c>
      <c r="C2446">
        <v>106.8142</v>
      </c>
      <c r="D2446">
        <v>106.554</v>
      </c>
      <c r="E2446">
        <v>107.291</v>
      </c>
      <c r="F2446">
        <v>106.3175</v>
      </c>
      <c r="G2446">
        <v>106.52930000000001</v>
      </c>
      <c r="H2446">
        <v>107.08450000000001</v>
      </c>
      <c r="I2446">
        <v>107.1069</v>
      </c>
      <c r="J2446">
        <v>107.8901</v>
      </c>
      <c r="K2446">
        <v>107.5729</v>
      </c>
      <c r="L2446">
        <v>107.8312</v>
      </c>
      <c r="M2446">
        <v>107.0968</v>
      </c>
      <c r="N2446">
        <v>106.37479999999999</v>
      </c>
    </row>
    <row r="2447" spans="1:14" x14ac:dyDescent="0.2">
      <c r="A2447" t="s">
        <v>1035</v>
      </c>
      <c r="B2447">
        <v>2001</v>
      </c>
      <c r="C2447">
        <v>106.1592</v>
      </c>
      <c r="D2447">
        <v>107.3165</v>
      </c>
      <c r="E2447">
        <v>107.6887</v>
      </c>
      <c r="F2447">
        <v>108.1807</v>
      </c>
      <c r="G2447">
        <v>108.3507</v>
      </c>
      <c r="H2447">
        <v>107.62009999999999</v>
      </c>
      <c r="I2447">
        <v>107.99299999999999</v>
      </c>
      <c r="J2447">
        <v>107.92740000000001</v>
      </c>
      <c r="K2447">
        <v>108.3724</v>
      </c>
      <c r="L2447">
        <v>107.97020000000001</v>
      </c>
      <c r="M2447">
        <v>108.3652</v>
      </c>
      <c r="N2447">
        <v>108.1052</v>
      </c>
    </row>
    <row r="2448" spans="1:14" x14ac:dyDescent="0.2">
      <c r="A2448" t="s">
        <v>1035</v>
      </c>
      <c r="B2448">
        <v>2002</v>
      </c>
      <c r="C2448">
        <v>106.92019999999999</v>
      </c>
      <c r="D2448">
        <v>106.6652</v>
      </c>
      <c r="E2448">
        <v>105.7298</v>
      </c>
      <c r="F2448">
        <v>106.39400000000001</v>
      </c>
      <c r="G2448">
        <v>107.1627</v>
      </c>
      <c r="H2448">
        <v>106.9539</v>
      </c>
      <c r="I2448">
        <v>107.2384</v>
      </c>
      <c r="J2448">
        <v>106.63509999999999</v>
      </c>
      <c r="K2448">
        <v>102.4299</v>
      </c>
      <c r="L2448">
        <v>100.50700000000001</v>
      </c>
      <c r="M2448">
        <v>104.6439</v>
      </c>
      <c r="N2448">
        <v>105.34820000000001</v>
      </c>
    </row>
    <row r="2449" spans="1:14" x14ac:dyDescent="0.2">
      <c r="A2449" t="s">
        <v>1035</v>
      </c>
      <c r="B2449">
        <v>2003</v>
      </c>
      <c r="C2449">
        <v>105.9235</v>
      </c>
      <c r="D2449">
        <v>106.1806</v>
      </c>
      <c r="E2449">
        <v>105.53449999999999</v>
      </c>
      <c r="F2449">
        <v>105.0945</v>
      </c>
      <c r="G2449">
        <v>103.5552</v>
      </c>
      <c r="H2449">
        <v>103.70820000000001</v>
      </c>
      <c r="I2449">
        <v>102.7765</v>
      </c>
      <c r="J2449">
        <v>104.4465</v>
      </c>
      <c r="K2449">
        <v>105.6138</v>
      </c>
      <c r="L2449">
        <v>104.6664</v>
      </c>
      <c r="M2449">
        <v>103.7569</v>
      </c>
      <c r="N2449">
        <v>103.7822</v>
      </c>
    </row>
    <row r="2450" spans="1:14" x14ac:dyDescent="0.2">
      <c r="A2450" t="s">
        <v>1035</v>
      </c>
      <c r="B2450">
        <v>2004</v>
      </c>
      <c r="C2450">
        <v>103.8922</v>
      </c>
      <c r="D2450">
        <v>102.792</v>
      </c>
      <c r="E2450">
        <v>102.63200000000001</v>
      </c>
      <c r="F2450">
        <v>102.1533</v>
      </c>
      <c r="G2450">
        <v>101.6052</v>
      </c>
      <c r="H2450">
        <v>100.7851</v>
      </c>
      <c r="I2450">
        <v>102.9308</v>
      </c>
      <c r="J2450">
        <v>101.6742</v>
      </c>
      <c r="K2450">
        <v>98.204400000000007</v>
      </c>
      <c r="L2450">
        <v>98.826099999999997</v>
      </c>
      <c r="M2450">
        <v>101.4714</v>
      </c>
      <c r="N2450">
        <v>101.619</v>
      </c>
    </row>
    <row r="2451" spans="1:14" x14ac:dyDescent="0.2">
      <c r="A2451" t="s">
        <v>1035</v>
      </c>
      <c r="B2451">
        <v>2005</v>
      </c>
      <c r="C2451">
        <v>101.6165</v>
      </c>
      <c r="D2451">
        <v>102.5461</v>
      </c>
      <c r="E2451">
        <v>102.8605</v>
      </c>
      <c r="F2451">
        <v>102.28189999999999</v>
      </c>
      <c r="G2451">
        <v>101.2363</v>
      </c>
      <c r="H2451">
        <v>101.06789999999999</v>
      </c>
      <c r="I2451">
        <v>99.712500000000006</v>
      </c>
      <c r="J2451">
        <v>99.5124</v>
      </c>
      <c r="K2451">
        <v>85.103300000000004</v>
      </c>
      <c r="L2451">
        <v>88.349100000000007</v>
      </c>
      <c r="M2451">
        <v>93.578500000000005</v>
      </c>
      <c r="N2451">
        <v>95.376599999999996</v>
      </c>
    </row>
    <row r="2452" spans="1:14" x14ac:dyDescent="0.2">
      <c r="A2452" t="s">
        <v>1035</v>
      </c>
      <c r="B2452">
        <v>2006</v>
      </c>
      <c r="C2452">
        <v>97.442400000000006</v>
      </c>
      <c r="D2452">
        <v>96.229900000000001</v>
      </c>
      <c r="E2452">
        <v>95.858199999999997</v>
      </c>
      <c r="F2452">
        <v>96.870599999999996</v>
      </c>
      <c r="G2452">
        <v>97.197999999999993</v>
      </c>
      <c r="H2452">
        <v>98.286500000000004</v>
      </c>
      <c r="I2452">
        <v>99.162499999999994</v>
      </c>
      <c r="J2452">
        <v>99.335499999999996</v>
      </c>
      <c r="K2452">
        <v>100.01130000000001</v>
      </c>
      <c r="L2452">
        <v>100.1982</v>
      </c>
      <c r="M2452">
        <v>99.441999999999993</v>
      </c>
      <c r="N2452">
        <v>100.35129999999999</v>
      </c>
    </row>
    <row r="2453" spans="1:14" x14ac:dyDescent="0.2">
      <c r="A2453" t="s">
        <v>1035</v>
      </c>
      <c r="B2453">
        <v>2007</v>
      </c>
      <c r="C2453">
        <v>98.671300000000002</v>
      </c>
      <c r="D2453">
        <v>98.729699999999994</v>
      </c>
      <c r="E2453">
        <v>98.586100000000002</v>
      </c>
      <c r="F2453">
        <v>99.136499999999998</v>
      </c>
      <c r="G2453">
        <v>99.967399999999998</v>
      </c>
      <c r="H2453">
        <v>99.323499999999996</v>
      </c>
      <c r="I2453">
        <v>100.15</v>
      </c>
      <c r="J2453">
        <v>99.816900000000004</v>
      </c>
      <c r="K2453">
        <v>100.28489999999999</v>
      </c>
      <c r="L2453">
        <v>101.6794</v>
      </c>
      <c r="M2453">
        <v>101.68</v>
      </c>
      <c r="N2453">
        <v>101.97410000000001</v>
      </c>
    </row>
    <row r="2454" spans="1:14" x14ac:dyDescent="0.2">
      <c r="A2454" t="s">
        <v>1035</v>
      </c>
      <c r="B2454">
        <v>2008</v>
      </c>
      <c r="C2454">
        <v>101.685</v>
      </c>
      <c r="D2454">
        <v>101.6551</v>
      </c>
      <c r="E2454">
        <v>102.0014</v>
      </c>
      <c r="F2454">
        <v>101.9559</v>
      </c>
      <c r="G2454">
        <v>101.3984</v>
      </c>
      <c r="H2454">
        <v>102.3181</v>
      </c>
      <c r="I2454">
        <v>105.6378</v>
      </c>
      <c r="J2454">
        <v>102.85</v>
      </c>
      <c r="K2454">
        <v>86.756399999999999</v>
      </c>
      <c r="L2454">
        <v>98.392799999999994</v>
      </c>
      <c r="M2454">
        <v>102.73520000000001</v>
      </c>
      <c r="N2454">
        <v>102.8514</v>
      </c>
    </row>
    <row r="2455" spans="1:14" x14ac:dyDescent="0.2">
      <c r="A2455" t="s">
        <v>1035</v>
      </c>
      <c r="B2455">
        <v>2009</v>
      </c>
      <c r="C2455">
        <v>104.4012</v>
      </c>
      <c r="D2455">
        <v>105.19029999999999</v>
      </c>
      <c r="E2455">
        <v>104.377</v>
      </c>
      <c r="F2455">
        <v>104.3258</v>
      </c>
      <c r="G2455">
        <v>105.31229999999999</v>
      </c>
      <c r="H2455">
        <v>105.14230000000001</v>
      </c>
      <c r="I2455">
        <v>107.6061</v>
      </c>
      <c r="J2455">
        <v>108.38979999999999</v>
      </c>
      <c r="K2455">
        <v>108.8686</v>
      </c>
      <c r="L2455">
        <v>108.9516</v>
      </c>
      <c r="M2455">
        <v>107.5453</v>
      </c>
      <c r="N2455">
        <v>107.2689</v>
      </c>
    </row>
    <row r="2456" spans="1:14" x14ac:dyDescent="0.2">
      <c r="A2456" t="s">
        <v>1035</v>
      </c>
      <c r="B2456">
        <v>2010</v>
      </c>
      <c r="C2456">
        <v>107.0757</v>
      </c>
      <c r="D2456">
        <v>107.264</v>
      </c>
      <c r="E2456">
        <v>108.2179</v>
      </c>
      <c r="F2456">
        <v>108.4913</v>
      </c>
      <c r="G2456">
        <v>108.238</v>
      </c>
      <c r="H2456">
        <v>107.9705</v>
      </c>
      <c r="I2456">
        <v>109.6845</v>
      </c>
      <c r="J2456">
        <v>111.8981</v>
      </c>
      <c r="K2456">
        <v>113.48869999999999</v>
      </c>
      <c r="L2456">
        <v>113.998</v>
      </c>
      <c r="M2456">
        <v>113.9293</v>
      </c>
      <c r="N2456">
        <v>114.28019999999999</v>
      </c>
    </row>
    <row r="2457" spans="1:14" x14ac:dyDescent="0.2">
      <c r="A2457" t="s">
        <v>1035</v>
      </c>
      <c r="B2457">
        <v>2011</v>
      </c>
      <c r="C2457">
        <v>111.00839999999999</v>
      </c>
      <c r="D2457">
        <v>110.0244</v>
      </c>
      <c r="E2457">
        <v>112.803</v>
      </c>
      <c r="F2457">
        <v>113.4158</v>
      </c>
      <c r="G2457">
        <v>113.7603</v>
      </c>
      <c r="H2457">
        <v>114.4149</v>
      </c>
      <c r="I2457">
        <v>116.5001</v>
      </c>
      <c r="J2457">
        <v>118.1379</v>
      </c>
      <c r="K2457">
        <v>117.7659</v>
      </c>
      <c r="L2457">
        <v>120.9992</v>
      </c>
      <c r="M2457">
        <v>121.01860000000001</v>
      </c>
    </row>
    <row r="2458" spans="1:14" x14ac:dyDescent="0.2">
      <c r="A2458" t="s">
        <v>1036</v>
      </c>
      <c r="B2458" t="s">
        <v>1037</v>
      </c>
      <c r="C2458" t="s">
        <v>1038</v>
      </c>
      <c r="D2458" t="s">
        <v>1039</v>
      </c>
      <c r="E2458" t="s">
        <v>1040</v>
      </c>
      <c r="F2458" t="s">
        <v>1041</v>
      </c>
      <c r="G2458" t="s">
        <v>1042</v>
      </c>
    </row>
    <row r="2459" spans="1:14" x14ac:dyDescent="0.2">
      <c r="A2459" t="s">
        <v>1036</v>
      </c>
      <c r="B2459" t="s">
        <v>714</v>
      </c>
      <c r="C2459">
        <v>128.74100000000001</v>
      </c>
      <c r="D2459">
        <v>127.288</v>
      </c>
      <c r="E2459">
        <v>126.23009999999999</v>
      </c>
      <c r="F2459">
        <v>123.44110000000001</v>
      </c>
      <c r="G2459">
        <v>124.2599</v>
      </c>
      <c r="H2459">
        <v>123.08410000000001</v>
      </c>
      <c r="I2459">
        <v>123.9119</v>
      </c>
      <c r="J2459">
        <v>121.78570000000001</v>
      </c>
      <c r="K2459">
        <v>120.5313</v>
      </c>
      <c r="L2459">
        <v>121.0048</v>
      </c>
      <c r="M2459">
        <v>121.8186</v>
      </c>
      <c r="N2459">
        <v>121.20869999999999</v>
      </c>
    </row>
    <row r="2460" spans="1:14" x14ac:dyDescent="0.2">
      <c r="A2460" t="s">
        <v>1036</v>
      </c>
      <c r="B2460" t="s">
        <v>715</v>
      </c>
      <c r="C2460">
        <v>122.7089</v>
      </c>
      <c r="D2460">
        <v>121.46899999999999</v>
      </c>
      <c r="E2460">
        <v>122.2385</v>
      </c>
      <c r="F2460">
        <v>122.9803</v>
      </c>
      <c r="G2460">
        <v>121.09010000000001</v>
      </c>
      <c r="H2460">
        <v>121.35290000000001</v>
      </c>
      <c r="I2460">
        <v>121.1771</v>
      </c>
      <c r="J2460">
        <v>121.5971</v>
      </c>
      <c r="K2460">
        <v>121.3592</v>
      </c>
      <c r="L2460">
        <v>122.83540000000001</v>
      </c>
      <c r="M2460">
        <v>123.0227</v>
      </c>
      <c r="N2460">
        <v>123.1271</v>
      </c>
    </row>
    <row r="2461" spans="1:14" x14ac:dyDescent="0.2">
      <c r="A2461" t="s">
        <v>1036</v>
      </c>
      <c r="B2461" t="s">
        <v>716</v>
      </c>
      <c r="C2461">
        <v>122.03789999999999</v>
      </c>
      <c r="D2461">
        <v>121.9423</v>
      </c>
      <c r="E2461">
        <v>122.9532</v>
      </c>
      <c r="F2461">
        <v>121.6691</v>
      </c>
      <c r="G2461">
        <v>122.31140000000001</v>
      </c>
      <c r="H2461">
        <v>122.1678</v>
      </c>
      <c r="I2461">
        <v>121.0817</v>
      </c>
      <c r="J2461">
        <v>121.7452</v>
      </c>
      <c r="K2461">
        <v>119.60899999999999</v>
      </c>
      <c r="L2461">
        <v>120.23309999999999</v>
      </c>
      <c r="M2461">
        <v>119.9838</v>
      </c>
      <c r="N2461">
        <v>119.2771</v>
      </c>
    </row>
    <row r="2462" spans="1:14" x14ac:dyDescent="0.2">
      <c r="A2462" t="s">
        <v>1036</v>
      </c>
      <c r="B2462" t="s">
        <v>717</v>
      </c>
      <c r="C2462">
        <v>117.8347</v>
      </c>
      <c r="D2462">
        <v>117.56950000000001</v>
      </c>
      <c r="E2462">
        <v>115.779</v>
      </c>
      <c r="F2462">
        <v>118.5273</v>
      </c>
      <c r="G2462">
        <v>119.718</v>
      </c>
      <c r="H2462">
        <v>118.5771</v>
      </c>
      <c r="I2462">
        <v>117.33</v>
      </c>
      <c r="J2462">
        <v>117.4522</v>
      </c>
      <c r="K2462">
        <v>117.2024</v>
      </c>
      <c r="L2462">
        <v>114.03149999999999</v>
      </c>
      <c r="M2462">
        <v>116.0518</v>
      </c>
      <c r="N2462">
        <v>113.9359</v>
      </c>
    </row>
    <row r="2463" spans="1:14" x14ac:dyDescent="0.2">
      <c r="A2463" t="s">
        <v>1036</v>
      </c>
      <c r="B2463" t="s">
        <v>718</v>
      </c>
      <c r="C2463">
        <v>116.8262</v>
      </c>
      <c r="D2463">
        <v>116.07850000000001</v>
      </c>
      <c r="E2463">
        <v>115.4794</v>
      </c>
      <c r="F2463">
        <v>115.7424</v>
      </c>
      <c r="G2463">
        <v>115.681</v>
      </c>
      <c r="H2463">
        <v>114.6812</v>
      </c>
      <c r="I2463">
        <v>115.59690000000001</v>
      </c>
      <c r="J2463">
        <v>116.4327</v>
      </c>
      <c r="K2463">
        <v>115.3768</v>
      </c>
      <c r="L2463">
        <v>117.7517</v>
      </c>
      <c r="M2463">
        <v>116.0313</v>
      </c>
      <c r="N2463">
        <v>115.2824</v>
      </c>
    </row>
    <row r="2464" spans="1:14" x14ac:dyDescent="0.2">
      <c r="A2464" t="s">
        <v>1036</v>
      </c>
      <c r="B2464" t="s">
        <v>719</v>
      </c>
      <c r="C2464">
        <v>116.8861</v>
      </c>
      <c r="D2464">
        <v>117.35509999999999</v>
      </c>
      <c r="E2464">
        <v>117.0849</v>
      </c>
      <c r="F2464">
        <v>117.4111</v>
      </c>
      <c r="G2464">
        <v>116.182</v>
      </c>
      <c r="H2464">
        <v>115.36199999999999</v>
      </c>
      <c r="I2464">
        <v>115.5427</v>
      </c>
      <c r="J2464">
        <v>115.09910000000001</v>
      </c>
      <c r="K2464">
        <v>116.3886</v>
      </c>
      <c r="L2464">
        <v>116.3869</v>
      </c>
      <c r="M2464">
        <v>116.0595</v>
      </c>
      <c r="N2464">
        <v>116.0748</v>
      </c>
    </row>
    <row r="2465" spans="1:14" x14ac:dyDescent="0.2">
      <c r="A2465" t="s">
        <v>1036</v>
      </c>
      <c r="B2465" t="s">
        <v>720</v>
      </c>
      <c r="C2465">
        <v>115.5985</v>
      </c>
      <c r="D2465">
        <v>113.5436</v>
      </c>
      <c r="E2465">
        <v>113.60639999999999</v>
      </c>
      <c r="F2465">
        <v>115.20910000000001</v>
      </c>
      <c r="G2465">
        <v>114.86669999999999</v>
      </c>
      <c r="H2465">
        <v>115.77209999999999</v>
      </c>
      <c r="I2465">
        <v>116.29859999999999</v>
      </c>
      <c r="J2465">
        <v>112.7556</v>
      </c>
      <c r="K2465">
        <v>114.26609999999999</v>
      </c>
      <c r="L2465">
        <v>114.3202</v>
      </c>
      <c r="M2465">
        <v>112.8974</v>
      </c>
      <c r="N2465">
        <v>113.71120000000001</v>
      </c>
    </row>
    <row r="2466" spans="1:14" x14ac:dyDescent="0.2">
      <c r="A2466" t="s">
        <v>1036</v>
      </c>
      <c r="B2466" t="s">
        <v>721</v>
      </c>
      <c r="C2466">
        <v>112.3001</v>
      </c>
      <c r="D2466">
        <v>112.3245</v>
      </c>
      <c r="E2466">
        <v>112.7739</v>
      </c>
      <c r="F2466">
        <v>112.38630000000001</v>
      </c>
      <c r="G2466">
        <v>111.979</v>
      </c>
      <c r="H2466">
        <v>112.084</v>
      </c>
      <c r="I2466">
        <v>111.3678</v>
      </c>
      <c r="J2466">
        <v>112.3034</v>
      </c>
      <c r="K2466">
        <v>112.04219999999999</v>
      </c>
      <c r="L2466">
        <v>112.402</v>
      </c>
      <c r="M2466">
        <v>113.0715</v>
      </c>
      <c r="N2466">
        <v>113.107</v>
      </c>
    </row>
    <row r="2467" spans="1:14" x14ac:dyDescent="0.2">
      <c r="A2467" t="s">
        <v>1036</v>
      </c>
      <c r="B2467" t="s">
        <v>722</v>
      </c>
      <c r="C2467">
        <v>113.0641</v>
      </c>
      <c r="D2467">
        <v>112.4678</v>
      </c>
      <c r="E2467">
        <v>113.1853</v>
      </c>
      <c r="F2467">
        <v>112.2531</v>
      </c>
      <c r="G2467">
        <v>113.38720000000001</v>
      </c>
      <c r="H2467">
        <v>112.59520000000001</v>
      </c>
      <c r="I2467">
        <v>112.5181</v>
      </c>
      <c r="J2467">
        <v>112.8476</v>
      </c>
      <c r="K2467">
        <v>112.1969</v>
      </c>
      <c r="L2467">
        <v>111.5444</v>
      </c>
      <c r="M2467">
        <v>112.3708</v>
      </c>
      <c r="N2467">
        <v>113.65430000000001</v>
      </c>
    </row>
    <row r="2468" spans="1:14" x14ac:dyDescent="0.2">
      <c r="A2468" t="s">
        <v>1036</v>
      </c>
      <c r="B2468" t="s">
        <v>723</v>
      </c>
      <c r="C2468">
        <v>111.95440000000001</v>
      </c>
      <c r="D2468">
        <v>112.17189999999999</v>
      </c>
      <c r="E2468">
        <v>110.9083</v>
      </c>
      <c r="F2468">
        <v>111.65470000000001</v>
      </c>
      <c r="G2468">
        <v>111.8167</v>
      </c>
      <c r="H2468">
        <v>111.7921</v>
      </c>
      <c r="I2468">
        <v>111.32080000000001</v>
      </c>
      <c r="J2468">
        <v>110.8215</v>
      </c>
      <c r="K2468">
        <v>110.5556</v>
      </c>
      <c r="L2468">
        <v>108.8659</v>
      </c>
      <c r="M2468">
        <v>111.5763</v>
      </c>
      <c r="N2468">
        <v>111.4175</v>
      </c>
    </row>
    <row r="2469" spans="1:14" x14ac:dyDescent="0.2">
      <c r="A2469" t="s">
        <v>1036</v>
      </c>
      <c r="B2469" t="s">
        <v>724</v>
      </c>
      <c r="C2469">
        <v>110.41889999999999</v>
      </c>
      <c r="D2469">
        <v>111.34050000000001</v>
      </c>
      <c r="E2469">
        <v>111.13590000000001</v>
      </c>
      <c r="F2469">
        <v>111.4572</v>
      </c>
      <c r="G2469">
        <v>110.3909</v>
      </c>
      <c r="H2469">
        <v>111.999</v>
      </c>
      <c r="I2469">
        <v>111.0538</v>
      </c>
      <c r="J2469">
        <v>111.4842</v>
      </c>
      <c r="K2469">
        <v>112.22620000000001</v>
      </c>
      <c r="L2469">
        <v>110.961</v>
      </c>
      <c r="M2469">
        <v>110.5887</v>
      </c>
      <c r="N2469">
        <v>110.5008</v>
      </c>
    </row>
    <row r="2470" spans="1:14" x14ac:dyDescent="0.2">
      <c r="A2470" t="s">
        <v>1036</v>
      </c>
      <c r="B2470" t="s">
        <v>725</v>
      </c>
      <c r="C2470">
        <v>110.70780000000001</v>
      </c>
      <c r="D2470">
        <v>111.4121</v>
      </c>
      <c r="E2470">
        <v>111.2868</v>
      </c>
      <c r="F2470">
        <v>110.7863</v>
      </c>
      <c r="G2470">
        <v>111.49379999999999</v>
      </c>
      <c r="H2470">
        <v>110.7527</v>
      </c>
      <c r="I2470">
        <v>111.3364</v>
      </c>
      <c r="J2470">
        <v>110.88679999999999</v>
      </c>
      <c r="K2470">
        <v>112.3687</v>
      </c>
      <c r="L2470">
        <v>111.4898</v>
      </c>
      <c r="M2470">
        <v>110.45699999999999</v>
      </c>
      <c r="N2470">
        <v>110.361</v>
      </c>
    </row>
    <row r="2471" spans="1:14" x14ac:dyDescent="0.2">
      <c r="A2471" t="s">
        <v>1036</v>
      </c>
      <c r="B2471" t="s">
        <v>726</v>
      </c>
      <c r="C2471">
        <v>113.2312</v>
      </c>
      <c r="D2471">
        <v>111.6105</v>
      </c>
      <c r="E2471">
        <v>111.3946</v>
      </c>
      <c r="F2471">
        <v>112.4875</v>
      </c>
      <c r="G2471">
        <v>111.7942</v>
      </c>
      <c r="H2471">
        <v>111.1698</v>
      </c>
      <c r="I2471">
        <v>110.3044</v>
      </c>
      <c r="J2471">
        <v>110.92059999999999</v>
      </c>
      <c r="K2471">
        <v>104.5562</v>
      </c>
      <c r="L2471">
        <v>108.28360000000001</v>
      </c>
      <c r="M2471">
        <v>107.7401</v>
      </c>
      <c r="N2471">
        <v>106.70489999999999</v>
      </c>
    </row>
    <row r="2472" spans="1:14" x14ac:dyDescent="0.2">
      <c r="A2472" t="s">
        <v>1036</v>
      </c>
      <c r="B2472" t="s">
        <v>727</v>
      </c>
      <c r="C2472">
        <v>107.3963</v>
      </c>
      <c r="D2472">
        <v>107.34099999999999</v>
      </c>
      <c r="E2472">
        <v>106.0984</v>
      </c>
      <c r="F2472">
        <v>106.2306</v>
      </c>
      <c r="G2472">
        <v>105.5363</v>
      </c>
      <c r="H2472">
        <v>105.4893</v>
      </c>
      <c r="I2472">
        <v>106.1216</v>
      </c>
      <c r="J2472">
        <v>105.9858</v>
      </c>
      <c r="K2472">
        <v>106.2186</v>
      </c>
      <c r="L2472">
        <v>106.5234</v>
      </c>
      <c r="M2472">
        <v>107.2873</v>
      </c>
      <c r="N2472">
        <v>107.1153</v>
      </c>
    </row>
    <row r="2473" spans="1:14" x14ac:dyDescent="0.2">
      <c r="A2473" t="s">
        <v>1036</v>
      </c>
      <c r="B2473" t="s">
        <v>728</v>
      </c>
      <c r="C2473">
        <v>106.13290000000001</v>
      </c>
      <c r="D2473">
        <v>105.9658</v>
      </c>
      <c r="E2473">
        <v>106.932</v>
      </c>
      <c r="F2473">
        <v>105.9492</v>
      </c>
      <c r="G2473">
        <v>106.2906</v>
      </c>
      <c r="H2473">
        <v>106.9092</v>
      </c>
      <c r="I2473">
        <v>106.877</v>
      </c>
      <c r="J2473">
        <v>107.81440000000001</v>
      </c>
      <c r="K2473">
        <v>107.64319999999999</v>
      </c>
      <c r="L2473">
        <v>107.95310000000001</v>
      </c>
      <c r="M2473">
        <v>107.3022</v>
      </c>
      <c r="N2473">
        <v>107.4842</v>
      </c>
    </row>
    <row r="2474" spans="1:14" x14ac:dyDescent="0.2">
      <c r="A2474" t="s">
        <v>1036</v>
      </c>
      <c r="B2474" t="s">
        <v>729</v>
      </c>
      <c r="C2474">
        <v>108.1297</v>
      </c>
      <c r="D2474">
        <v>107.9974</v>
      </c>
      <c r="E2474">
        <v>108.08159999999999</v>
      </c>
      <c r="F2474">
        <v>108.59529999999999</v>
      </c>
      <c r="G2474">
        <v>108.4045</v>
      </c>
      <c r="H2474">
        <v>107.5266</v>
      </c>
      <c r="I2474">
        <v>108.011</v>
      </c>
      <c r="J2474">
        <v>107.84990000000001</v>
      </c>
      <c r="K2474">
        <v>108.07680000000001</v>
      </c>
      <c r="L2474">
        <v>107.6854</v>
      </c>
      <c r="M2474">
        <v>108.18040000000001</v>
      </c>
      <c r="N2474">
        <v>107.9913</v>
      </c>
    </row>
    <row r="2475" spans="1:14" x14ac:dyDescent="0.2">
      <c r="A2475" t="s">
        <v>1036</v>
      </c>
      <c r="B2475" t="s">
        <v>730</v>
      </c>
      <c r="C2475">
        <v>106.98180000000001</v>
      </c>
      <c r="D2475">
        <v>106.6178</v>
      </c>
      <c r="E2475">
        <v>105.6862</v>
      </c>
      <c r="F2475">
        <v>106.2303</v>
      </c>
      <c r="G2475">
        <v>107.08629999999999</v>
      </c>
      <c r="H2475">
        <v>107.0493</v>
      </c>
      <c r="I2475">
        <v>107.4851</v>
      </c>
      <c r="J2475">
        <v>106.5728</v>
      </c>
      <c r="K2475">
        <v>102.22110000000001</v>
      </c>
      <c r="L2475">
        <v>100.2921</v>
      </c>
      <c r="M2475">
        <v>104.7621</v>
      </c>
      <c r="N2475">
        <v>105.6889</v>
      </c>
    </row>
    <row r="2476" spans="1:14" x14ac:dyDescent="0.2">
      <c r="A2476" t="s">
        <v>1036</v>
      </c>
      <c r="B2476" t="s">
        <v>731</v>
      </c>
      <c r="C2476">
        <v>106.2884</v>
      </c>
      <c r="D2476">
        <v>106.46259999999999</v>
      </c>
      <c r="E2476">
        <v>106.321</v>
      </c>
      <c r="F2476">
        <v>105.9307</v>
      </c>
      <c r="G2476">
        <v>105.0538</v>
      </c>
      <c r="H2476">
        <v>104.89</v>
      </c>
      <c r="I2476">
        <v>103.57899999999999</v>
      </c>
      <c r="J2476">
        <v>105.3113</v>
      </c>
      <c r="K2476">
        <v>106.3497</v>
      </c>
      <c r="L2476">
        <v>105.0951</v>
      </c>
      <c r="M2476">
        <v>104.0055</v>
      </c>
      <c r="N2476">
        <v>104.166</v>
      </c>
    </row>
    <row r="2477" spans="1:14" x14ac:dyDescent="0.2">
      <c r="A2477" t="s">
        <v>1036</v>
      </c>
      <c r="B2477" t="s">
        <v>732</v>
      </c>
      <c r="C2477">
        <v>103.83540000000001</v>
      </c>
      <c r="D2477">
        <v>102.93219999999999</v>
      </c>
      <c r="E2477">
        <v>102.7058</v>
      </c>
      <c r="F2477">
        <v>102.3732</v>
      </c>
      <c r="G2477">
        <v>101.8446</v>
      </c>
      <c r="H2477">
        <v>100.9999</v>
      </c>
      <c r="I2477">
        <v>102.9777</v>
      </c>
      <c r="J2477">
        <v>101.4928</v>
      </c>
      <c r="K2477">
        <v>98.062100000000001</v>
      </c>
      <c r="L2477">
        <v>98.714600000000004</v>
      </c>
      <c r="M2477">
        <v>101.4298</v>
      </c>
      <c r="N2477">
        <v>101.449</v>
      </c>
    </row>
    <row r="2478" spans="1:14" x14ac:dyDescent="0.2">
      <c r="A2478" t="s">
        <v>1036</v>
      </c>
      <c r="B2478" t="s">
        <v>733</v>
      </c>
      <c r="C2478">
        <v>101.4301</v>
      </c>
      <c r="D2478">
        <v>102.3472</v>
      </c>
      <c r="E2478">
        <v>102.77979999999999</v>
      </c>
      <c r="F2478">
        <v>102.2796</v>
      </c>
      <c r="G2478">
        <v>101.1709</v>
      </c>
      <c r="H2478">
        <v>101.1189</v>
      </c>
      <c r="I2478">
        <v>99.819900000000004</v>
      </c>
      <c r="J2478">
        <v>99.734499999999997</v>
      </c>
      <c r="K2478">
        <v>85.255099999999999</v>
      </c>
      <c r="L2478">
        <v>88.563299999999998</v>
      </c>
      <c r="M2478">
        <v>93.890500000000003</v>
      </c>
      <c r="N2478">
        <v>96.201899999999995</v>
      </c>
    </row>
    <row r="2479" spans="1:14" x14ac:dyDescent="0.2">
      <c r="A2479" t="s">
        <v>1036</v>
      </c>
      <c r="B2479" t="s">
        <v>734</v>
      </c>
      <c r="C2479">
        <v>97.501999999999995</v>
      </c>
      <c r="D2479">
        <v>96.362200000000001</v>
      </c>
      <c r="E2479">
        <v>95.997200000000007</v>
      </c>
      <c r="F2479">
        <v>96.903199999999998</v>
      </c>
      <c r="G2479">
        <v>97.242500000000007</v>
      </c>
      <c r="H2479">
        <v>98.292000000000002</v>
      </c>
      <c r="I2479">
        <v>99.187200000000004</v>
      </c>
      <c r="J2479">
        <v>99.413499999999999</v>
      </c>
      <c r="K2479">
        <v>100.01090000000001</v>
      </c>
      <c r="L2479">
        <v>100.27379999999999</v>
      </c>
      <c r="M2479">
        <v>99.561000000000007</v>
      </c>
      <c r="N2479">
        <v>100.4271</v>
      </c>
    </row>
    <row r="2480" spans="1:14" x14ac:dyDescent="0.2">
      <c r="A2480" t="s">
        <v>1036</v>
      </c>
      <c r="B2480" t="s">
        <v>735</v>
      </c>
      <c r="C2480">
        <v>98.740700000000004</v>
      </c>
      <c r="D2480">
        <v>98.860299999999995</v>
      </c>
      <c r="E2480">
        <v>98.611500000000007</v>
      </c>
      <c r="F2480">
        <v>99.224999999999994</v>
      </c>
      <c r="G2480">
        <v>100.06319999999999</v>
      </c>
      <c r="H2480">
        <v>99.322999999999993</v>
      </c>
      <c r="I2480">
        <v>100.1356</v>
      </c>
      <c r="J2480">
        <v>99.781899999999993</v>
      </c>
      <c r="K2480">
        <v>100.24979999999999</v>
      </c>
      <c r="L2480">
        <v>101.6353</v>
      </c>
      <c r="M2480">
        <v>101.5244</v>
      </c>
      <c r="N2480">
        <v>101.8493</v>
      </c>
    </row>
    <row r="2481" spans="1:14" x14ac:dyDescent="0.2">
      <c r="A2481" t="s">
        <v>1036</v>
      </c>
      <c r="B2481" t="s">
        <v>736</v>
      </c>
      <c r="C2481">
        <v>101.56440000000001</v>
      </c>
      <c r="D2481">
        <v>101.5335</v>
      </c>
      <c r="E2481">
        <v>101.9324</v>
      </c>
      <c r="F2481">
        <v>101.8451</v>
      </c>
      <c r="G2481">
        <v>101.3395</v>
      </c>
      <c r="H2481">
        <v>102.3387</v>
      </c>
      <c r="I2481">
        <v>105.69070000000001</v>
      </c>
      <c r="J2481">
        <v>102.8416</v>
      </c>
      <c r="K2481">
        <v>86.835400000000007</v>
      </c>
      <c r="L2481">
        <v>98.4405</v>
      </c>
      <c r="M2481">
        <v>103.06610000000001</v>
      </c>
      <c r="N2481">
        <v>103.4384</v>
      </c>
    </row>
    <row r="2482" spans="1:14" x14ac:dyDescent="0.2">
      <c r="A2482" t="s">
        <v>1036</v>
      </c>
      <c r="B2482" t="s">
        <v>737</v>
      </c>
      <c r="C2482">
        <v>104.7106</v>
      </c>
      <c r="D2482">
        <v>105.3617</v>
      </c>
      <c r="E2482">
        <v>104.4127</v>
      </c>
      <c r="F2482">
        <v>104.3464</v>
      </c>
      <c r="G2482">
        <v>105.2598</v>
      </c>
      <c r="H2482">
        <v>105.0522</v>
      </c>
      <c r="I2482">
        <v>107.6024</v>
      </c>
      <c r="J2482">
        <v>108.3677</v>
      </c>
      <c r="K2482">
        <v>108.7867</v>
      </c>
      <c r="L2482">
        <v>108.88200000000001</v>
      </c>
      <c r="M2482">
        <v>107.3552</v>
      </c>
      <c r="N2482">
        <v>106.99679999999999</v>
      </c>
    </row>
    <row r="2483" spans="1:14" x14ac:dyDescent="0.2">
      <c r="A2483" t="s">
        <v>1036</v>
      </c>
      <c r="B2483" t="s">
        <v>738</v>
      </c>
      <c r="C2483">
        <v>106.8348</v>
      </c>
      <c r="D2483">
        <v>107.05159999999999</v>
      </c>
      <c r="E2483">
        <v>108.119</v>
      </c>
      <c r="F2483">
        <v>108.4431</v>
      </c>
      <c r="G2483">
        <v>108.17059999999999</v>
      </c>
      <c r="H2483">
        <v>107.91630000000001</v>
      </c>
      <c r="I2483">
        <v>109.7304</v>
      </c>
      <c r="J2483">
        <v>111.80549999999999</v>
      </c>
      <c r="K2483">
        <v>113.42189999999999</v>
      </c>
      <c r="L2483">
        <v>113.94750000000001</v>
      </c>
      <c r="M2483">
        <v>113.87009999999999</v>
      </c>
      <c r="N2483">
        <v>114.0587</v>
      </c>
    </row>
    <row r="2484" spans="1:14" x14ac:dyDescent="0.2">
      <c r="A2484" t="s">
        <v>1036</v>
      </c>
      <c r="B2484" t="s">
        <v>739</v>
      </c>
      <c r="C2484">
        <v>110.67140000000001</v>
      </c>
      <c r="D2484">
        <v>110.13590000000001</v>
      </c>
      <c r="E2484">
        <v>112.5194</v>
      </c>
      <c r="F2484">
        <v>113.12739999999999</v>
      </c>
      <c r="G2484">
        <v>113.4344</v>
      </c>
      <c r="H2484">
        <v>114.105</v>
      </c>
      <c r="I2484">
        <v>116.1529</v>
      </c>
      <c r="J2484">
        <v>117.8128</v>
      </c>
      <c r="K2484">
        <v>117.6327</v>
      </c>
      <c r="L2484">
        <v>120.7927</v>
      </c>
      <c r="M2484">
        <v>120.72839999999999</v>
      </c>
    </row>
    <row r="2485" spans="1:14" x14ac:dyDescent="0.2">
      <c r="A2485" t="s">
        <v>1036</v>
      </c>
      <c r="B2485" t="s">
        <v>1043</v>
      </c>
      <c r="C2485" t="s">
        <v>1044</v>
      </c>
      <c r="D2485" t="s">
        <v>1045</v>
      </c>
    </row>
    <row r="2486" spans="1:14" x14ac:dyDescent="0.2">
      <c r="A2486" t="s">
        <v>1036</v>
      </c>
      <c r="B2486" t="s">
        <v>1046</v>
      </c>
      <c r="C2486">
        <v>179.59289999999999</v>
      </c>
      <c r="D2486">
        <v>178.08690000000001</v>
      </c>
      <c r="E2486">
        <v>175.74690000000001</v>
      </c>
      <c r="F2486">
        <v>173.61940000000001</v>
      </c>
      <c r="G2486">
        <v>173.22219999999999</v>
      </c>
      <c r="H2486">
        <v>171.0395</v>
      </c>
      <c r="I2486">
        <v>172.1438</v>
      </c>
      <c r="J2486">
        <v>167.68979999999999</v>
      </c>
      <c r="K2486">
        <v>165.49430000000001</v>
      </c>
      <c r="L2486">
        <v>166.6892</v>
      </c>
      <c r="M2486">
        <v>165.70769999999999</v>
      </c>
      <c r="N2486">
        <v>164.809</v>
      </c>
    </row>
    <row r="2487" spans="1:14" x14ac:dyDescent="0.2">
      <c r="A2487" t="s">
        <v>1036</v>
      </c>
      <c r="B2487" t="s">
        <v>1047</v>
      </c>
      <c r="C2487">
        <v>167.2467</v>
      </c>
      <c r="D2487">
        <v>163.13140000000001</v>
      </c>
      <c r="E2487">
        <v>165.26499999999999</v>
      </c>
      <c r="F2487">
        <v>166.79220000000001</v>
      </c>
      <c r="G2487">
        <v>163.79490000000001</v>
      </c>
      <c r="H2487">
        <v>164.32730000000001</v>
      </c>
      <c r="I2487">
        <v>164.4453</v>
      </c>
      <c r="J2487">
        <v>164.40360000000001</v>
      </c>
      <c r="K2487">
        <v>163.6576</v>
      </c>
      <c r="L2487">
        <v>165.4606</v>
      </c>
      <c r="M2487">
        <v>165.30709999999999</v>
      </c>
      <c r="N2487">
        <v>164.09960000000001</v>
      </c>
    </row>
    <row r="2488" spans="1:14" x14ac:dyDescent="0.2">
      <c r="A2488" t="s">
        <v>1036</v>
      </c>
      <c r="B2488" t="s">
        <v>1048</v>
      </c>
      <c r="C2488">
        <v>162.4237</v>
      </c>
      <c r="D2488">
        <v>162.88399999999999</v>
      </c>
      <c r="E2488">
        <v>163.49799999999999</v>
      </c>
      <c r="F2488">
        <v>162.4391</v>
      </c>
      <c r="G2488">
        <v>162.11070000000001</v>
      </c>
      <c r="H2488">
        <v>162.49270000000001</v>
      </c>
      <c r="I2488">
        <v>160.6412</v>
      </c>
      <c r="J2488">
        <v>161.47919999999999</v>
      </c>
      <c r="K2488">
        <v>157.601</v>
      </c>
      <c r="L2488">
        <v>158.4734</v>
      </c>
      <c r="M2488">
        <v>157.92070000000001</v>
      </c>
      <c r="N2488">
        <v>156.49719999999999</v>
      </c>
    </row>
    <row r="2489" spans="1:14" x14ac:dyDescent="0.2">
      <c r="A2489" t="s">
        <v>1036</v>
      </c>
      <c r="B2489" t="s">
        <v>1049</v>
      </c>
      <c r="C2489">
        <v>156.096</v>
      </c>
      <c r="D2489">
        <v>151.53440000000001</v>
      </c>
      <c r="E2489">
        <v>148.04050000000001</v>
      </c>
      <c r="F2489">
        <v>152.23769999999999</v>
      </c>
      <c r="G2489">
        <v>154.36439999999999</v>
      </c>
      <c r="H2489">
        <v>151.87899999999999</v>
      </c>
      <c r="I2489">
        <v>148.99979999999999</v>
      </c>
      <c r="J2489">
        <v>150.5317</v>
      </c>
      <c r="K2489">
        <v>150.53559999999999</v>
      </c>
      <c r="L2489">
        <v>146.9452</v>
      </c>
      <c r="M2489">
        <v>148.3399</v>
      </c>
      <c r="N2489">
        <v>144.3733</v>
      </c>
    </row>
    <row r="2490" spans="1:14" x14ac:dyDescent="0.2">
      <c r="A2490" t="s">
        <v>1036</v>
      </c>
      <c r="B2490" t="s">
        <v>1050</v>
      </c>
      <c r="C2490">
        <v>148.22749999999999</v>
      </c>
      <c r="D2490">
        <v>145.94540000000001</v>
      </c>
      <c r="E2490">
        <v>145.2527</v>
      </c>
      <c r="F2490">
        <v>145.2903</v>
      </c>
      <c r="G2490">
        <v>144.9751</v>
      </c>
      <c r="H2490">
        <v>141.66640000000001</v>
      </c>
      <c r="I2490">
        <v>143.81780000000001</v>
      </c>
      <c r="J2490">
        <v>145.3434</v>
      </c>
      <c r="K2490">
        <v>143.8981</v>
      </c>
      <c r="L2490">
        <v>148.50450000000001</v>
      </c>
      <c r="M2490">
        <v>145.44900000000001</v>
      </c>
      <c r="N2490">
        <v>144.1695</v>
      </c>
    </row>
    <row r="2491" spans="1:14" x14ac:dyDescent="0.2">
      <c r="A2491" t="s">
        <v>1036</v>
      </c>
      <c r="B2491" t="s">
        <v>1051</v>
      </c>
      <c r="C2491">
        <v>147.14750000000001</v>
      </c>
      <c r="D2491">
        <v>148.79490000000001</v>
      </c>
      <c r="E2491">
        <v>147.52539999999999</v>
      </c>
      <c r="F2491">
        <v>147.4889</v>
      </c>
      <c r="G2491">
        <v>146.6147</v>
      </c>
      <c r="H2491">
        <v>145.953</v>
      </c>
      <c r="I2491">
        <v>147.42830000000001</v>
      </c>
      <c r="J2491">
        <v>146.0102</v>
      </c>
      <c r="K2491">
        <v>146.66560000000001</v>
      </c>
      <c r="L2491">
        <v>146.20320000000001</v>
      </c>
      <c r="M2491">
        <v>144.28</v>
      </c>
      <c r="N2491">
        <v>143.18209999999999</v>
      </c>
    </row>
    <row r="2492" spans="1:14" x14ac:dyDescent="0.2">
      <c r="A2492" t="s">
        <v>1036</v>
      </c>
      <c r="B2492" t="s">
        <v>1052</v>
      </c>
      <c r="C2492">
        <v>144.3245</v>
      </c>
      <c r="D2492">
        <v>144.06909999999999</v>
      </c>
      <c r="E2492">
        <v>143.685</v>
      </c>
      <c r="F2492">
        <v>143.56049999999999</v>
      </c>
      <c r="G2492">
        <v>141.81469999999999</v>
      </c>
      <c r="H2492">
        <v>142.79920000000001</v>
      </c>
      <c r="I2492">
        <v>143.13759999999999</v>
      </c>
      <c r="J2492">
        <v>138.31569999999999</v>
      </c>
      <c r="K2492">
        <v>139.97309999999999</v>
      </c>
      <c r="L2492">
        <v>139.95480000000001</v>
      </c>
      <c r="M2492">
        <v>138.19589999999999</v>
      </c>
      <c r="N2492">
        <v>139.1566</v>
      </c>
    </row>
    <row r="2493" spans="1:14" x14ac:dyDescent="0.2">
      <c r="A2493" t="s">
        <v>1036</v>
      </c>
      <c r="B2493" t="s">
        <v>1053</v>
      </c>
      <c r="C2493">
        <v>136.54310000000001</v>
      </c>
      <c r="D2493">
        <v>135.48840000000001</v>
      </c>
      <c r="E2493">
        <v>136.4203</v>
      </c>
      <c r="F2493">
        <v>135.75989999999999</v>
      </c>
      <c r="G2493">
        <v>135.36429999999999</v>
      </c>
      <c r="H2493">
        <v>135.17869999999999</v>
      </c>
      <c r="I2493">
        <v>134.28659999999999</v>
      </c>
      <c r="J2493">
        <v>135.1728</v>
      </c>
      <c r="K2493">
        <v>133.655</v>
      </c>
      <c r="L2493">
        <v>134.26079999999999</v>
      </c>
      <c r="M2493">
        <v>135.80930000000001</v>
      </c>
      <c r="N2493">
        <v>134.14949999999999</v>
      </c>
    </row>
    <row r="2494" spans="1:14" x14ac:dyDescent="0.2">
      <c r="A2494" t="s">
        <v>1036</v>
      </c>
      <c r="B2494" t="s">
        <v>1054</v>
      </c>
      <c r="C2494">
        <v>133.8338</v>
      </c>
      <c r="D2494">
        <v>132.1584</v>
      </c>
      <c r="E2494">
        <v>132.05510000000001</v>
      </c>
      <c r="F2494">
        <v>130.6558</v>
      </c>
      <c r="G2494">
        <v>132.05080000000001</v>
      </c>
      <c r="H2494">
        <v>131.33439999999999</v>
      </c>
      <c r="I2494">
        <v>130.5436</v>
      </c>
      <c r="J2494">
        <v>130.99639999999999</v>
      </c>
      <c r="K2494">
        <v>131.6559</v>
      </c>
      <c r="L2494">
        <v>130.76349999999999</v>
      </c>
      <c r="M2494">
        <v>130.05529999999999</v>
      </c>
      <c r="N2494">
        <v>132.09639999999999</v>
      </c>
    </row>
    <row r="2495" spans="1:14" x14ac:dyDescent="0.2">
      <c r="A2495" t="s">
        <v>1036</v>
      </c>
      <c r="B2495" t="s">
        <v>1055</v>
      </c>
      <c r="C2495">
        <v>131.37819999999999</v>
      </c>
      <c r="D2495">
        <v>132.67019999999999</v>
      </c>
      <c r="E2495">
        <v>129.3553</v>
      </c>
      <c r="F2495">
        <v>130.5308</v>
      </c>
      <c r="G2495">
        <v>130.74610000000001</v>
      </c>
      <c r="H2495">
        <v>130.59700000000001</v>
      </c>
      <c r="I2495">
        <v>129.315</v>
      </c>
      <c r="J2495">
        <v>129.0967</v>
      </c>
      <c r="K2495">
        <v>127.8907</v>
      </c>
      <c r="L2495">
        <v>126.16160000000001</v>
      </c>
      <c r="M2495">
        <v>129.08670000000001</v>
      </c>
      <c r="N2495">
        <v>127.5762</v>
      </c>
    </row>
    <row r="2496" spans="1:14" x14ac:dyDescent="0.2">
      <c r="A2496" t="s">
        <v>1036</v>
      </c>
      <c r="B2496" t="s">
        <v>1056</v>
      </c>
      <c r="C2496">
        <v>127.92440000000001</v>
      </c>
      <c r="D2496">
        <v>128.4229</v>
      </c>
      <c r="E2496">
        <v>128.9615</v>
      </c>
      <c r="F2496">
        <v>127.22709999999999</v>
      </c>
      <c r="G2496">
        <v>126.02670000000001</v>
      </c>
      <c r="H2496">
        <v>128.20830000000001</v>
      </c>
      <c r="I2496">
        <v>126.8518</v>
      </c>
      <c r="J2496">
        <v>127.39279999999999</v>
      </c>
      <c r="K2496">
        <v>129.3355</v>
      </c>
      <c r="L2496">
        <v>127.38930000000001</v>
      </c>
      <c r="M2496">
        <v>126.81959999999999</v>
      </c>
      <c r="N2496">
        <v>127.0864</v>
      </c>
    </row>
    <row r="2497" spans="1:14" x14ac:dyDescent="0.2">
      <c r="A2497" t="s">
        <v>1036</v>
      </c>
      <c r="B2497" t="s">
        <v>1057</v>
      </c>
      <c r="C2497">
        <v>126.3656</v>
      </c>
      <c r="D2497">
        <v>127.3058</v>
      </c>
      <c r="E2497">
        <v>126.6904</v>
      </c>
      <c r="F2497">
        <v>126.9237</v>
      </c>
      <c r="G2497">
        <v>127.6506</v>
      </c>
      <c r="H2497">
        <v>127.8677</v>
      </c>
      <c r="I2497">
        <v>128.08019999999999</v>
      </c>
      <c r="J2497">
        <v>127.0951</v>
      </c>
      <c r="K2497">
        <v>129.4692</v>
      </c>
      <c r="L2497">
        <v>127.13809999999999</v>
      </c>
      <c r="M2497">
        <v>126.45950000000001</v>
      </c>
      <c r="N2497">
        <v>127.56910000000001</v>
      </c>
    </row>
    <row r="2498" spans="1:14" x14ac:dyDescent="0.2">
      <c r="A2498" t="s">
        <v>1036</v>
      </c>
      <c r="B2498" t="s">
        <v>1058</v>
      </c>
      <c r="C2498">
        <v>129.42949999999999</v>
      </c>
      <c r="D2498">
        <v>126.8445</v>
      </c>
      <c r="E2498">
        <v>125.72620000000001</v>
      </c>
      <c r="F2498">
        <v>127.50579999999999</v>
      </c>
      <c r="G2498">
        <v>125.10899999999999</v>
      </c>
      <c r="H2498">
        <v>124.35899999999999</v>
      </c>
      <c r="I2498">
        <v>123.6345</v>
      </c>
      <c r="J2498">
        <v>124.1232</v>
      </c>
      <c r="K2498">
        <v>115.708</v>
      </c>
      <c r="L2498">
        <v>120.78879999999999</v>
      </c>
      <c r="M2498">
        <v>120.1619</v>
      </c>
      <c r="N2498">
        <v>118.0159</v>
      </c>
    </row>
    <row r="2499" spans="1:14" x14ac:dyDescent="0.2">
      <c r="A2499" t="s">
        <v>1036</v>
      </c>
      <c r="B2499" t="s">
        <v>1059</v>
      </c>
      <c r="C2499">
        <v>118.12350000000001</v>
      </c>
      <c r="D2499">
        <v>117.1726</v>
      </c>
      <c r="E2499">
        <v>115.2833</v>
      </c>
      <c r="F2499">
        <v>115.61960000000001</v>
      </c>
      <c r="G2499">
        <v>115.6598</v>
      </c>
      <c r="H2499">
        <v>114.0985</v>
      </c>
      <c r="I2499">
        <v>115.5873</v>
      </c>
      <c r="J2499">
        <v>115.58629999999999</v>
      </c>
      <c r="K2499">
        <v>116.0621</v>
      </c>
      <c r="L2499">
        <v>117.1044</v>
      </c>
      <c r="M2499">
        <v>116.8083</v>
      </c>
      <c r="N2499">
        <v>116.5498</v>
      </c>
    </row>
    <row r="2500" spans="1:14" x14ac:dyDescent="0.2">
      <c r="A2500" t="s">
        <v>1036</v>
      </c>
      <c r="B2500" t="s">
        <v>1060</v>
      </c>
      <c r="C2500">
        <v>114.5865</v>
      </c>
      <c r="D2500">
        <v>115.1343</v>
      </c>
      <c r="E2500">
        <v>115.8801</v>
      </c>
      <c r="F2500">
        <v>114.8553</v>
      </c>
      <c r="G2500">
        <v>114.8806</v>
      </c>
      <c r="H2500">
        <v>115.0504</v>
      </c>
      <c r="I2500">
        <v>114.3382</v>
      </c>
      <c r="J2500">
        <v>115.68689999999999</v>
      </c>
      <c r="K2500">
        <v>115.2368</v>
      </c>
      <c r="L2500">
        <v>114.57129999999999</v>
      </c>
      <c r="M2500">
        <v>114.5544</v>
      </c>
      <c r="N2500">
        <v>114.7732</v>
      </c>
    </row>
    <row r="2501" spans="1:14" x14ac:dyDescent="0.2">
      <c r="A2501" t="s">
        <v>1036</v>
      </c>
      <c r="B2501" t="s">
        <v>1061</v>
      </c>
      <c r="C2501">
        <v>114.8137</v>
      </c>
      <c r="D2501">
        <v>113.768</v>
      </c>
      <c r="E2501">
        <v>114.8526</v>
      </c>
      <c r="F2501">
        <v>114.9376</v>
      </c>
      <c r="G2501">
        <v>114.2525</v>
      </c>
      <c r="H2501">
        <v>113.5365</v>
      </c>
      <c r="I2501">
        <v>114.4713</v>
      </c>
      <c r="J2501">
        <v>114.3146</v>
      </c>
      <c r="K2501">
        <v>114.351</v>
      </c>
      <c r="L2501">
        <v>113.5842</v>
      </c>
      <c r="M2501">
        <v>115.9841</v>
      </c>
      <c r="N2501">
        <v>115.8289</v>
      </c>
    </row>
    <row r="2502" spans="1:14" x14ac:dyDescent="0.2">
      <c r="A2502" t="s">
        <v>1036</v>
      </c>
      <c r="B2502" t="s">
        <v>1062</v>
      </c>
      <c r="C2502">
        <v>115.6536</v>
      </c>
      <c r="D2502">
        <v>115.535</v>
      </c>
      <c r="E2502">
        <v>114.64149999999999</v>
      </c>
      <c r="F2502">
        <v>114.7433</v>
      </c>
      <c r="G2502">
        <v>115.7773</v>
      </c>
      <c r="H2502">
        <v>116.1759</v>
      </c>
      <c r="I2502">
        <v>114.9426</v>
      </c>
      <c r="J2502">
        <v>116.1173</v>
      </c>
      <c r="K2502">
        <v>108.5448</v>
      </c>
      <c r="L2502">
        <v>106.1152</v>
      </c>
      <c r="M2502">
        <v>110.7773</v>
      </c>
      <c r="N2502">
        <v>112.5791</v>
      </c>
    </row>
    <row r="2503" spans="1:14" x14ac:dyDescent="0.2">
      <c r="A2503" t="s">
        <v>1036</v>
      </c>
      <c r="B2503" t="s">
        <v>1063</v>
      </c>
      <c r="C2503">
        <v>114.2966</v>
      </c>
      <c r="D2503">
        <v>113.89790000000001</v>
      </c>
      <c r="E2503">
        <v>113.1426</v>
      </c>
      <c r="F2503">
        <v>112.8712</v>
      </c>
      <c r="G2503">
        <v>111.6576</v>
      </c>
      <c r="H2503">
        <v>111.5945</v>
      </c>
      <c r="I2503">
        <v>110.09269999999999</v>
      </c>
      <c r="J2503">
        <v>111.9306</v>
      </c>
      <c r="K2503">
        <v>114.2034</v>
      </c>
      <c r="L2503">
        <v>111.7564</v>
      </c>
      <c r="M2503">
        <v>110.23909999999999</v>
      </c>
      <c r="N2503">
        <v>110.64870000000001</v>
      </c>
    </row>
    <row r="2504" spans="1:14" x14ac:dyDescent="0.2">
      <c r="A2504" t="s">
        <v>1036</v>
      </c>
      <c r="B2504" t="s">
        <v>1064</v>
      </c>
      <c r="C2504">
        <v>109.91759999999999</v>
      </c>
      <c r="D2504">
        <v>109.2242</v>
      </c>
      <c r="E2504">
        <v>109.0264</v>
      </c>
      <c r="F2504">
        <v>107.76609999999999</v>
      </c>
      <c r="G2504">
        <v>107.71259999999999</v>
      </c>
      <c r="H2504">
        <v>105.5488</v>
      </c>
      <c r="I2504">
        <v>108.7516</v>
      </c>
      <c r="J2504">
        <v>106.85809999999999</v>
      </c>
      <c r="K2504">
        <v>102.01439999999999</v>
      </c>
      <c r="L2504">
        <v>102.4229</v>
      </c>
      <c r="M2504">
        <v>107.10939999999999</v>
      </c>
      <c r="N2504">
        <v>107.7086</v>
      </c>
    </row>
    <row r="2505" spans="1:14" x14ac:dyDescent="0.2">
      <c r="A2505" t="s">
        <v>1036</v>
      </c>
      <c r="B2505" t="s">
        <v>1065</v>
      </c>
      <c r="C2505">
        <v>107.4147</v>
      </c>
      <c r="D2505">
        <v>108.0612</v>
      </c>
      <c r="E2505">
        <v>108.97709999999999</v>
      </c>
      <c r="F2505">
        <v>108.1694</v>
      </c>
      <c r="G2505">
        <v>106.3853</v>
      </c>
      <c r="H2505">
        <v>106.51609999999999</v>
      </c>
      <c r="I2505">
        <v>104.578</v>
      </c>
      <c r="J2505">
        <v>105.08240000000001</v>
      </c>
      <c r="K2505">
        <v>85.057000000000002</v>
      </c>
      <c r="L2505">
        <v>90.290599999999998</v>
      </c>
      <c r="M2505">
        <v>95.961500000000001</v>
      </c>
      <c r="N2505">
        <v>99.090299999999999</v>
      </c>
    </row>
    <row r="2506" spans="1:14" x14ac:dyDescent="0.2">
      <c r="A2506" t="s">
        <v>1036</v>
      </c>
      <c r="B2506" t="s">
        <v>1066</v>
      </c>
      <c r="C2506">
        <v>100.625</v>
      </c>
      <c r="D2506">
        <v>98.973399999999998</v>
      </c>
      <c r="E2506">
        <v>98.1143</v>
      </c>
      <c r="F2506">
        <v>99.614199999999997</v>
      </c>
      <c r="G2506">
        <v>99.749899999999997</v>
      </c>
      <c r="H2506">
        <v>100.7072</v>
      </c>
      <c r="I2506">
        <v>101.77200000000001</v>
      </c>
      <c r="J2506">
        <v>101.8069</v>
      </c>
      <c r="K2506">
        <v>101.6942</v>
      </c>
      <c r="L2506">
        <v>101.8476</v>
      </c>
      <c r="M2506">
        <v>101.4367</v>
      </c>
      <c r="N2506">
        <v>102.464</v>
      </c>
    </row>
    <row r="2507" spans="1:14" x14ac:dyDescent="0.2">
      <c r="A2507" t="s">
        <v>1036</v>
      </c>
      <c r="B2507" t="s">
        <v>1067</v>
      </c>
      <c r="C2507">
        <v>100.742</v>
      </c>
      <c r="D2507">
        <v>100.26990000000001</v>
      </c>
      <c r="E2507">
        <v>99.267200000000003</v>
      </c>
      <c r="F2507">
        <v>100.67</v>
      </c>
      <c r="G2507">
        <v>100.3938</v>
      </c>
      <c r="H2507">
        <v>99.617599999999996</v>
      </c>
      <c r="I2507">
        <v>100.4541</v>
      </c>
      <c r="J2507">
        <v>99.161699999999996</v>
      </c>
      <c r="K2507">
        <v>98.579899999999995</v>
      </c>
      <c r="L2507">
        <v>100.9325</v>
      </c>
      <c r="M2507">
        <v>99.732200000000006</v>
      </c>
      <c r="N2507">
        <v>100.17910000000001</v>
      </c>
    </row>
    <row r="2508" spans="1:14" x14ac:dyDescent="0.2">
      <c r="A2508" t="s">
        <v>1036</v>
      </c>
      <c r="B2508" t="s">
        <v>1068</v>
      </c>
      <c r="C2508">
        <v>100.28449999999999</v>
      </c>
      <c r="D2508">
        <v>100.0445</v>
      </c>
      <c r="E2508">
        <v>100.3372</v>
      </c>
      <c r="F2508">
        <v>99.371899999999997</v>
      </c>
      <c r="G2508">
        <v>98.724699999999999</v>
      </c>
      <c r="H2508">
        <v>100.06</v>
      </c>
      <c r="I2508">
        <v>102.7881</v>
      </c>
      <c r="J2508">
        <v>98.871099999999998</v>
      </c>
      <c r="K2508">
        <v>78.878600000000006</v>
      </c>
      <c r="L2508">
        <v>93.309299999999993</v>
      </c>
      <c r="M2508">
        <v>100.0408</v>
      </c>
      <c r="N2508">
        <v>100.0342</v>
      </c>
    </row>
    <row r="2509" spans="1:14" x14ac:dyDescent="0.2">
      <c r="A2509" t="s">
        <v>1036</v>
      </c>
      <c r="B2509" t="s">
        <v>1069</v>
      </c>
      <c r="C2509">
        <v>101.20829999999999</v>
      </c>
      <c r="D2509">
        <v>102.4363</v>
      </c>
      <c r="E2509">
        <v>101.7056</v>
      </c>
      <c r="F2509">
        <v>102.29219999999999</v>
      </c>
      <c r="G2509">
        <v>104.0586</v>
      </c>
      <c r="H2509">
        <v>103.5663</v>
      </c>
      <c r="I2509">
        <v>107.9468</v>
      </c>
      <c r="J2509">
        <v>109.1103</v>
      </c>
      <c r="K2509">
        <v>111.48090000000001</v>
      </c>
      <c r="L2509">
        <v>110.40900000000001</v>
      </c>
      <c r="M2509">
        <v>108.51609999999999</v>
      </c>
      <c r="N2509">
        <v>107.80370000000001</v>
      </c>
    </row>
    <row r="2510" spans="1:14" x14ac:dyDescent="0.2">
      <c r="A2510" t="s">
        <v>1036</v>
      </c>
      <c r="B2510" t="s">
        <v>1070</v>
      </c>
      <c r="C2510">
        <v>106.61109999999999</v>
      </c>
      <c r="D2510">
        <v>106.29</v>
      </c>
      <c r="E2510">
        <v>107.0932</v>
      </c>
      <c r="F2510">
        <v>106.6524</v>
      </c>
      <c r="G2510">
        <v>105.8353</v>
      </c>
      <c r="H2510">
        <v>107.1922</v>
      </c>
      <c r="I2510">
        <v>108.15219999999999</v>
      </c>
      <c r="J2510">
        <v>110.89709999999999</v>
      </c>
      <c r="K2510">
        <v>111.7461</v>
      </c>
      <c r="L2510">
        <v>112.8605</v>
      </c>
      <c r="M2510">
        <v>112.21769999999999</v>
      </c>
      <c r="N2510">
        <v>111.23439999999999</v>
      </c>
    </row>
    <row r="2511" spans="1:14" x14ac:dyDescent="0.2">
      <c r="A2511" t="s">
        <v>1036</v>
      </c>
      <c r="B2511" t="s">
        <v>1071</v>
      </c>
      <c r="C2511">
        <v>107.6658</v>
      </c>
      <c r="D2511">
        <v>109.095</v>
      </c>
      <c r="E2511">
        <v>109.6562</v>
      </c>
      <c r="F2511">
        <v>108.5912</v>
      </c>
      <c r="G2511">
        <v>108.7182</v>
      </c>
      <c r="H2511">
        <v>110.4742</v>
      </c>
      <c r="I2511">
        <v>112.19710000000001</v>
      </c>
      <c r="J2511">
        <v>115.8222</v>
      </c>
      <c r="K2511">
        <v>113.0121</v>
      </c>
      <c r="L2511">
        <v>117.73820000000001</v>
      </c>
      <c r="M2511">
        <v>117.7427</v>
      </c>
    </row>
    <row r="2512" spans="1:14" x14ac:dyDescent="0.2">
      <c r="A2512" t="s">
        <v>1072</v>
      </c>
      <c r="B2512" t="s">
        <v>1073</v>
      </c>
      <c r="C2512" t="s">
        <v>1041</v>
      </c>
      <c r="D2512" t="s">
        <v>1074</v>
      </c>
    </row>
    <row r="2513" spans="1:14" x14ac:dyDescent="0.2">
      <c r="A2513" t="s">
        <v>1072</v>
      </c>
      <c r="B2513" t="s">
        <v>1075</v>
      </c>
      <c r="C2513">
        <v>85.657899999999998</v>
      </c>
      <c r="D2513">
        <v>84.204400000000007</v>
      </c>
      <c r="E2513">
        <v>84.320899999999995</v>
      </c>
      <c r="F2513">
        <v>80.812899999999999</v>
      </c>
      <c r="G2513">
        <v>82.805899999999994</v>
      </c>
      <c r="H2513">
        <v>82.534300000000002</v>
      </c>
      <c r="I2513">
        <v>83.1357</v>
      </c>
      <c r="J2513">
        <v>83.1053</v>
      </c>
      <c r="K2513">
        <v>82.684899999999999</v>
      </c>
      <c r="L2513">
        <v>82.505899999999997</v>
      </c>
      <c r="M2513">
        <v>85.002799999999993</v>
      </c>
      <c r="N2513">
        <v>84.64</v>
      </c>
    </row>
    <row r="2514" spans="1:14" x14ac:dyDescent="0.2">
      <c r="A2514" t="s">
        <v>1072</v>
      </c>
      <c r="B2514" t="s">
        <v>1076</v>
      </c>
      <c r="C2514">
        <v>85.320300000000003</v>
      </c>
      <c r="D2514">
        <v>86.684200000000004</v>
      </c>
      <c r="E2514">
        <v>86.223200000000006</v>
      </c>
      <c r="F2514">
        <v>86.264799999999994</v>
      </c>
      <c r="G2514">
        <v>85.333200000000005</v>
      </c>
      <c r="H2514">
        <v>85.355800000000002</v>
      </c>
      <c r="I2514">
        <v>84.906899999999993</v>
      </c>
      <c r="J2514">
        <v>85.755799999999994</v>
      </c>
      <c r="K2514">
        <v>85.972499999999997</v>
      </c>
      <c r="L2514">
        <v>87.188100000000006</v>
      </c>
      <c r="M2514">
        <v>87.688800000000001</v>
      </c>
      <c r="N2514">
        <v>88.983800000000002</v>
      </c>
    </row>
    <row r="2515" spans="1:14" x14ac:dyDescent="0.2">
      <c r="A2515" t="s">
        <v>1072</v>
      </c>
      <c r="B2515" t="s">
        <v>1077</v>
      </c>
      <c r="C2515">
        <v>88.399900000000002</v>
      </c>
      <c r="D2515">
        <v>87.800299999999993</v>
      </c>
      <c r="E2515">
        <v>89.194199999999995</v>
      </c>
      <c r="F2515">
        <v>87.678799999999995</v>
      </c>
      <c r="G2515">
        <v>89.212599999999995</v>
      </c>
      <c r="H2515">
        <v>88.594399999999993</v>
      </c>
      <c r="I2515">
        <v>88.1751</v>
      </c>
      <c r="J2515">
        <v>88.698800000000006</v>
      </c>
      <c r="K2515">
        <v>88.083699999999993</v>
      </c>
      <c r="L2515">
        <v>88.501199999999997</v>
      </c>
      <c r="M2515">
        <v>88.5214</v>
      </c>
      <c r="N2515">
        <v>88.444699999999997</v>
      </c>
    </row>
    <row r="2516" spans="1:14" x14ac:dyDescent="0.2">
      <c r="A2516" t="s">
        <v>1072</v>
      </c>
      <c r="B2516" t="s">
        <v>1078</v>
      </c>
      <c r="C2516">
        <v>86.0428</v>
      </c>
      <c r="D2516">
        <v>89.616699999999994</v>
      </c>
      <c r="E2516">
        <v>89.313699999999997</v>
      </c>
      <c r="F2516">
        <v>90.824799999999996</v>
      </c>
      <c r="G2516">
        <v>91.204599999999999</v>
      </c>
      <c r="H2516">
        <v>91.239800000000002</v>
      </c>
      <c r="I2516">
        <v>91.421499999999995</v>
      </c>
      <c r="J2516">
        <v>90.289199999999994</v>
      </c>
      <c r="K2516">
        <v>89.806100000000001</v>
      </c>
      <c r="L2516">
        <v>86.944599999999994</v>
      </c>
      <c r="M2516">
        <v>89.553200000000004</v>
      </c>
      <c r="N2516">
        <v>89.033799999999999</v>
      </c>
    </row>
    <row r="2517" spans="1:14" x14ac:dyDescent="0.2">
      <c r="A2517" t="s">
        <v>1072</v>
      </c>
      <c r="B2517" t="s">
        <v>1079</v>
      </c>
      <c r="C2517">
        <v>91.116600000000005</v>
      </c>
      <c r="D2517">
        <v>91.706500000000005</v>
      </c>
      <c r="E2517">
        <v>91.172499999999999</v>
      </c>
      <c r="F2517">
        <v>91.630899999999997</v>
      </c>
      <c r="G2517">
        <v>91.783699999999996</v>
      </c>
      <c r="H2517">
        <v>92.793000000000006</v>
      </c>
      <c r="I2517">
        <v>92.625500000000002</v>
      </c>
      <c r="J2517">
        <v>92.857200000000006</v>
      </c>
      <c r="K2517">
        <v>92.116200000000006</v>
      </c>
      <c r="L2517">
        <v>92.557900000000004</v>
      </c>
      <c r="M2517">
        <v>91.972099999999998</v>
      </c>
      <c r="N2517">
        <v>91.667500000000004</v>
      </c>
    </row>
    <row r="2518" spans="1:14" x14ac:dyDescent="0.2">
      <c r="A2518" t="s">
        <v>1072</v>
      </c>
      <c r="B2518" t="s">
        <v>1080</v>
      </c>
      <c r="C2518">
        <v>92.083299999999994</v>
      </c>
      <c r="D2518">
        <v>91.522199999999998</v>
      </c>
      <c r="E2518">
        <v>92.115099999999998</v>
      </c>
      <c r="F2518">
        <v>92.758200000000002</v>
      </c>
      <c r="G2518">
        <v>91.202299999999994</v>
      </c>
      <c r="H2518">
        <v>90.235299999999995</v>
      </c>
      <c r="I2518">
        <v>89.297200000000004</v>
      </c>
      <c r="J2518">
        <v>89.700699999999998</v>
      </c>
      <c r="K2518">
        <v>91.564999999999998</v>
      </c>
      <c r="L2518">
        <v>91.973399999999998</v>
      </c>
      <c r="M2518">
        <v>93.037400000000005</v>
      </c>
      <c r="N2518">
        <v>94.029899999999998</v>
      </c>
    </row>
    <row r="2519" spans="1:14" x14ac:dyDescent="0.2">
      <c r="A2519" t="s">
        <v>1072</v>
      </c>
      <c r="B2519" t="s">
        <v>1081</v>
      </c>
      <c r="C2519">
        <v>92.1584</v>
      </c>
      <c r="D2519">
        <v>88.5321</v>
      </c>
      <c r="E2519">
        <v>88.993899999999996</v>
      </c>
      <c r="F2519">
        <v>92.120999999999995</v>
      </c>
      <c r="G2519">
        <v>92.996600000000001</v>
      </c>
      <c r="H2519">
        <v>93.851600000000005</v>
      </c>
      <c r="I2519">
        <v>94.551100000000005</v>
      </c>
      <c r="J2519">
        <v>92.069199999999995</v>
      </c>
      <c r="K2519">
        <v>93.469800000000006</v>
      </c>
      <c r="L2519">
        <v>93.583799999999997</v>
      </c>
      <c r="M2519">
        <v>92.429900000000004</v>
      </c>
      <c r="N2519">
        <v>93.121300000000005</v>
      </c>
    </row>
    <row r="2520" spans="1:14" x14ac:dyDescent="0.2">
      <c r="A2520" t="s">
        <v>1072</v>
      </c>
      <c r="B2520" t="s">
        <v>1082</v>
      </c>
      <c r="C2520">
        <v>92.712400000000002</v>
      </c>
      <c r="D2520">
        <v>93.644300000000001</v>
      </c>
      <c r="E2520">
        <v>93.685299999999998</v>
      </c>
      <c r="F2520">
        <v>93.519800000000004</v>
      </c>
      <c r="G2520">
        <v>93.096800000000002</v>
      </c>
      <c r="H2520">
        <v>93.443600000000004</v>
      </c>
      <c r="I2520">
        <v>92.870199999999997</v>
      </c>
      <c r="J2520">
        <v>93.853499999999997</v>
      </c>
      <c r="K2520">
        <v>94.635300000000001</v>
      </c>
      <c r="L2520">
        <v>94.7988</v>
      </c>
      <c r="M2520">
        <v>94.753600000000006</v>
      </c>
      <c r="N2520">
        <v>96.188000000000002</v>
      </c>
    </row>
    <row r="2521" spans="1:14" x14ac:dyDescent="0.2">
      <c r="A2521" t="s">
        <v>1072</v>
      </c>
      <c r="B2521" t="s">
        <v>1083</v>
      </c>
      <c r="C2521">
        <v>96.376400000000004</v>
      </c>
      <c r="D2521">
        <v>96.667000000000002</v>
      </c>
      <c r="E2521">
        <v>98.061499999999995</v>
      </c>
      <c r="F2521">
        <v>97.514799999999994</v>
      </c>
      <c r="G2521">
        <v>98.447199999999995</v>
      </c>
      <c r="H2521">
        <v>97.6006</v>
      </c>
      <c r="I2521">
        <v>98.102599999999995</v>
      </c>
      <c r="J2521">
        <v>98.338300000000004</v>
      </c>
      <c r="K2521">
        <v>96.645200000000003</v>
      </c>
      <c r="L2521">
        <v>96.187299999999993</v>
      </c>
      <c r="M2521">
        <v>98.234999999999999</v>
      </c>
      <c r="N2521">
        <v>98.9191</v>
      </c>
    </row>
    <row r="2522" spans="1:14" x14ac:dyDescent="0.2">
      <c r="A2522" t="s">
        <v>1072</v>
      </c>
      <c r="B2522" t="s">
        <v>1084</v>
      </c>
      <c r="C2522">
        <v>96.4482</v>
      </c>
      <c r="D2522">
        <v>95.820499999999996</v>
      </c>
      <c r="E2522">
        <v>96.173699999999997</v>
      </c>
      <c r="F2522">
        <v>96.584500000000006</v>
      </c>
      <c r="G2522">
        <v>96.707400000000007</v>
      </c>
      <c r="H2522">
        <v>96.783600000000007</v>
      </c>
      <c r="I2522">
        <v>96.947800000000001</v>
      </c>
      <c r="J2522">
        <v>96.238799999999998</v>
      </c>
      <c r="K2522">
        <v>96.704099999999997</v>
      </c>
      <c r="L2522">
        <v>95.058999999999997</v>
      </c>
      <c r="M2522">
        <v>97.597300000000004</v>
      </c>
      <c r="N2522">
        <v>98.476600000000005</v>
      </c>
    </row>
    <row r="2523" spans="1:14" x14ac:dyDescent="0.2">
      <c r="A2523" t="s">
        <v>1072</v>
      </c>
      <c r="B2523" t="s">
        <v>1085</v>
      </c>
      <c r="C2523">
        <v>96.465900000000005</v>
      </c>
      <c r="D2523">
        <v>97.708100000000002</v>
      </c>
      <c r="E2523">
        <v>96.947400000000002</v>
      </c>
      <c r="F2523">
        <v>98.821299999999994</v>
      </c>
      <c r="G2523">
        <v>97.865899999999996</v>
      </c>
      <c r="H2523">
        <v>99.033299999999997</v>
      </c>
      <c r="I2523">
        <v>98.402900000000002</v>
      </c>
      <c r="J2523">
        <v>98.7453</v>
      </c>
      <c r="K2523">
        <v>98.585700000000003</v>
      </c>
      <c r="L2523">
        <v>97.831299999999999</v>
      </c>
      <c r="M2523">
        <v>97.602699999999999</v>
      </c>
      <c r="N2523">
        <v>97.249399999999994</v>
      </c>
    </row>
    <row r="2524" spans="1:14" x14ac:dyDescent="0.2">
      <c r="A2524" t="s">
        <v>1072</v>
      </c>
      <c r="B2524" t="s">
        <v>1086</v>
      </c>
      <c r="C2524">
        <v>98.126400000000004</v>
      </c>
      <c r="D2524">
        <v>98.645399999999995</v>
      </c>
      <c r="E2524">
        <v>98.870900000000006</v>
      </c>
      <c r="F2524">
        <v>97.840100000000007</v>
      </c>
      <c r="G2524">
        <v>98.519900000000007</v>
      </c>
      <c r="H2524">
        <v>97.096599999999995</v>
      </c>
      <c r="I2524">
        <v>97.934799999999996</v>
      </c>
      <c r="J2524">
        <v>97.871200000000002</v>
      </c>
      <c r="K2524">
        <v>98.695300000000003</v>
      </c>
      <c r="L2524">
        <v>98.864000000000004</v>
      </c>
      <c r="M2524">
        <v>97.591399999999993</v>
      </c>
      <c r="N2524">
        <v>96.635900000000007</v>
      </c>
    </row>
    <row r="2525" spans="1:14" x14ac:dyDescent="0.2">
      <c r="A2525" t="s">
        <v>1072</v>
      </c>
      <c r="B2525" t="s">
        <v>1087</v>
      </c>
      <c r="C2525">
        <v>100.1891</v>
      </c>
      <c r="D2525">
        <v>99.277299999999997</v>
      </c>
      <c r="E2525">
        <v>99.707400000000007</v>
      </c>
      <c r="F2525">
        <v>100.2942</v>
      </c>
      <c r="G2525">
        <v>100.8228</v>
      </c>
      <c r="H2525">
        <v>100.2923</v>
      </c>
      <c r="I2525">
        <v>99.332800000000006</v>
      </c>
      <c r="J2525">
        <v>100.02509999999999</v>
      </c>
      <c r="K2525">
        <v>95.199299999999994</v>
      </c>
      <c r="L2525">
        <v>97.905100000000004</v>
      </c>
      <c r="M2525">
        <v>97.419899999999998</v>
      </c>
      <c r="N2525">
        <v>97.178799999999995</v>
      </c>
    </row>
    <row r="2526" spans="1:14" x14ac:dyDescent="0.2">
      <c r="A2526" t="s">
        <v>1072</v>
      </c>
      <c r="B2526" t="s">
        <v>1088</v>
      </c>
      <c r="C2526">
        <v>98.265500000000003</v>
      </c>
      <c r="D2526">
        <v>98.837400000000002</v>
      </c>
      <c r="E2526">
        <v>98.063100000000006</v>
      </c>
      <c r="F2526">
        <v>98.042100000000005</v>
      </c>
      <c r="G2526">
        <v>96.833100000000002</v>
      </c>
      <c r="H2526">
        <v>97.851900000000001</v>
      </c>
      <c r="I2526">
        <v>97.867900000000006</v>
      </c>
      <c r="J2526">
        <v>97.638099999999994</v>
      </c>
      <c r="K2526">
        <v>97.697100000000006</v>
      </c>
      <c r="L2526">
        <v>97.482100000000003</v>
      </c>
      <c r="M2526">
        <v>98.978200000000001</v>
      </c>
      <c r="N2526">
        <v>98.872500000000002</v>
      </c>
    </row>
    <row r="2527" spans="1:14" x14ac:dyDescent="0.2">
      <c r="A2527" t="s">
        <v>1072</v>
      </c>
      <c r="B2527" t="s">
        <v>1089</v>
      </c>
      <c r="C2527">
        <v>98.593199999999996</v>
      </c>
      <c r="D2527">
        <v>97.934200000000004</v>
      </c>
      <c r="E2527">
        <v>99.042400000000001</v>
      </c>
      <c r="F2527">
        <v>98.107299999999995</v>
      </c>
      <c r="G2527">
        <v>98.665800000000004</v>
      </c>
      <c r="H2527">
        <v>99.588099999999997</v>
      </c>
      <c r="I2527">
        <v>100.029</v>
      </c>
      <c r="J2527">
        <v>100.6664</v>
      </c>
      <c r="K2527">
        <v>100.69</v>
      </c>
      <c r="L2527">
        <v>101.66840000000001</v>
      </c>
      <c r="M2527">
        <v>100.5868</v>
      </c>
      <c r="N2527">
        <v>100.7379</v>
      </c>
    </row>
    <row r="2528" spans="1:14" x14ac:dyDescent="0.2">
      <c r="A2528" t="s">
        <v>1072</v>
      </c>
      <c r="B2528" t="s">
        <v>1090</v>
      </c>
      <c r="C2528">
        <v>101.7884</v>
      </c>
      <c r="D2528">
        <v>102.2865</v>
      </c>
      <c r="E2528">
        <v>101.67659999999999</v>
      </c>
      <c r="F2528">
        <v>102.476</v>
      </c>
      <c r="G2528">
        <v>102.6279</v>
      </c>
      <c r="H2528">
        <v>101.6525</v>
      </c>
      <c r="I2528">
        <v>101.8202</v>
      </c>
      <c r="J2528">
        <v>101.6609</v>
      </c>
      <c r="K2528">
        <v>102.01739999999999</v>
      </c>
      <c r="L2528">
        <v>101.89239999999999</v>
      </c>
      <c r="M2528">
        <v>101.09010000000001</v>
      </c>
      <c r="N2528">
        <v>100.8866</v>
      </c>
    </row>
    <row r="2529" spans="1:14" x14ac:dyDescent="0.2">
      <c r="A2529" t="s">
        <v>1072</v>
      </c>
      <c r="B2529" t="s">
        <v>1091</v>
      </c>
      <c r="C2529">
        <v>99.337999999999994</v>
      </c>
      <c r="D2529">
        <v>98.8215</v>
      </c>
      <c r="E2529">
        <v>97.886399999999995</v>
      </c>
      <c r="F2529">
        <v>98.721000000000004</v>
      </c>
      <c r="G2529">
        <v>99.450299999999999</v>
      </c>
      <c r="H2529">
        <v>99.133499999999998</v>
      </c>
      <c r="I2529">
        <v>100.664</v>
      </c>
      <c r="J2529">
        <v>98.384</v>
      </c>
      <c r="K2529">
        <v>96.288200000000003</v>
      </c>
      <c r="L2529">
        <v>94.7376</v>
      </c>
      <c r="M2529">
        <v>99.011099999999999</v>
      </c>
      <c r="N2529">
        <v>99.311099999999996</v>
      </c>
    </row>
    <row r="2530" spans="1:14" x14ac:dyDescent="0.2">
      <c r="A2530" t="s">
        <v>1072</v>
      </c>
      <c r="B2530" t="s">
        <v>1092</v>
      </c>
      <c r="C2530">
        <v>99.108699999999999</v>
      </c>
      <c r="D2530">
        <v>99.696700000000007</v>
      </c>
      <c r="E2530">
        <v>100.0061</v>
      </c>
      <c r="F2530">
        <v>99.537099999999995</v>
      </c>
      <c r="G2530">
        <v>98.922600000000003</v>
      </c>
      <c r="H2530">
        <v>98.689400000000006</v>
      </c>
      <c r="I2530">
        <v>97.539699999999996</v>
      </c>
      <c r="J2530">
        <v>99.177400000000006</v>
      </c>
      <c r="K2530">
        <v>99.2697</v>
      </c>
      <c r="L2530">
        <v>98.945499999999996</v>
      </c>
      <c r="M2530">
        <v>98.1999</v>
      </c>
      <c r="N2530">
        <v>98.167100000000005</v>
      </c>
    </row>
    <row r="2531" spans="1:14" x14ac:dyDescent="0.2">
      <c r="A2531" t="s">
        <v>1072</v>
      </c>
      <c r="B2531" t="s">
        <v>1093</v>
      </c>
      <c r="C2531">
        <v>98.1554</v>
      </c>
      <c r="D2531">
        <v>97.094300000000004</v>
      </c>
      <c r="E2531">
        <v>96.846500000000006</v>
      </c>
      <c r="F2531">
        <v>97.258700000000005</v>
      </c>
      <c r="G2531">
        <v>96.346699999999998</v>
      </c>
      <c r="H2531">
        <v>96.575699999999998</v>
      </c>
      <c r="I2531">
        <v>97.528499999999994</v>
      </c>
      <c r="J2531">
        <v>96.382499999999993</v>
      </c>
      <c r="K2531">
        <v>94.143000000000001</v>
      </c>
      <c r="L2531">
        <v>94.986199999999997</v>
      </c>
      <c r="M2531">
        <v>96.000100000000003</v>
      </c>
      <c r="N2531">
        <v>95.511499999999998</v>
      </c>
    </row>
    <row r="2532" spans="1:14" x14ac:dyDescent="0.2">
      <c r="A2532" t="s">
        <v>1072</v>
      </c>
      <c r="B2532" t="s">
        <v>1094</v>
      </c>
      <c r="C2532">
        <v>95.718400000000003</v>
      </c>
      <c r="D2532">
        <v>96.8553</v>
      </c>
      <c r="E2532">
        <v>96.856200000000001</v>
      </c>
      <c r="F2532">
        <v>96.620900000000006</v>
      </c>
      <c r="G2532">
        <v>96.107299999999995</v>
      </c>
      <c r="H2532">
        <v>95.891999999999996</v>
      </c>
      <c r="I2532">
        <v>95.168000000000006</v>
      </c>
      <c r="J2532">
        <v>94.5595</v>
      </c>
      <c r="K2532">
        <v>85.142200000000003</v>
      </c>
      <c r="L2532">
        <v>86.697000000000003</v>
      </c>
      <c r="M2532">
        <v>91.702799999999996</v>
      </c>
      <c r="N2532">
        <v>93.264399999999995</v>
      </c>
    </row>
    <row r="2533" spans="1:14" x14ac:dyDescent="0.2">
      <c r="A2533" t="s">
        <v>1072</v>
      </c>
      <c r="B2533" t="s">
        <v>1095</v>
      </c>
      <c r="C2533">
        <v>94.355699999999999</v>
      </c>
      <c r="D2533">
        <v>93.711299999999994</v>
      </c>
      <c r="E2533">
        <v>93.826700000000002</v>
      </c>
      <c r="F2533">
        <v>94.176500000000004</v>
      </c>
      <c r="G2533">
        <v>94.721599999999995</v>
      </c>
      <c r="H2533">
        <v>95.867999999999995</v>
      </c>
      <c r="I2533">
        <v>96.603300000000004</v>
      </c>
      <c r="J2533">
        <v>97.021600000000007</v>
      </c>
      <c r="K2533">
        <v>98.323899999999995</v>
      </c>
      <c r="L2533">
        <v>98.695400000000006</v>
      </c>
      <c r="M2533">
        <v>97.677400000000006</v>
      </c>
      <c r="N2533">
        <v>98.377300000000005</v>
      </c>
    </row>
    <row r="2534" spans="1:14" x14ac:dyDescent="0.2">
      <c r="A2534" t="s">
        <v>1072</v>
      </c>
      <c r="B2534" t="s">
        <v>1096</v>
      </c>
      <c r="C2534">
        <v>96.722300000000004</v>
      </c>
      <c r="D2534">
        <v>97.444000000000003</v>
      </c>
      <c r="E2534">
        <v>97.968100000000007</v>
      </c>
      <c r="F2534">
        <v>97.757000000000005</v>
      </c>
      <c r="G2534">
        <v>99.756600000000006</v>
      </c>
      <c r="H2534">
        <v>99.050600000000003</v>
      </c>
      <c r="I2534">
        <v>99.835800000000006</v>
      </c>
      <c r="J2534">
        <v>100.47490000000001</v>
      </c>
      <c r="K2534">
        <v>102.0535</v>
      </c>
      <c r="L2534">
        <v>102.4177</v>
      </c>
      <c r="M2534">
        <v>103.4588</v>
      </c>
      <c r="N2534">
        <v>103.6571</v>
      </c>
    </row>
    <row r="2535" spans="1:14" x14ac:dyDescent="0.2">
      <c r="A2535" t="s">
        <v>1072</v>
      </c>
      <c r="B2535" t="s">
        <v>1097</v>
      </c>
      <c r="C2535">
        <v>102.9628</v>
      </c>
      <c r="D2535">
        <v>103.1549</v>
      </c>
      <c r="E2535">
        <v>103.6683</v>
      </c>
      <c r="F2535">
        <v>104.5076</v>
      </c>
      <c r="G2535">
        <v>104.15260000000001</v>
      </c>
      <c r="H2535">
        <v>104.8006</v>
      </c>
      <c r="I2535">
        <v>108.8116</v>
      </c>
      <c r="J2535">
        <v>107.08320000000001</v>
      </c>
      <c r="K2535">
        <v>95.253600000000006</v>
      </c>
      <c r="L2535">
        <v>103.8991</v>
      </c>
      <c r="M2535">
        <v>106.3155</v>
      </c>
      <c r="N2535">
        <v>107.0834</v>
      </c>
    </row>
    <row r="2536" spans="1:14" x14ac:dyDescent="0.2">
      <c r="A2536" t="s">
        <v>1072</v>
      </c>
      <c r="B2536" t="s">
        <v>1098</v>
      </c>
      <c r="C2536">
        <v>108.456</v>
      </c>
      <c r="D2536">
        <v>108.4991</v>
      </c>
      <c r="E2536">
        <v>107.31619999999999</v>
      </c>
      <c r="F2536">
        <v>106.5615</v>
      </c>
      <c r="G2536">
        <v>106.578</v>
      </c>
      <c r="H2536">
        <v>106.6602</v>
      </c>
      <c r="I2536">
        <v>107.2944</v>
      </c>
      <c r="J2536">
        <v>107.63379999999999</v>
      </c>
      <c r="K2536">
        <v>105.9812</v>
      </c>
      <c r="L2536">
        <v>107.3094</v>
      </c>
      <c r="M2536">
        <v>106.1647</v>
      </c>
      <c r="N2536">
        <v>106.1782</v>
      </c>
    </row>
    <row r="2537" spans="1:14" x14ac:dyDescent="0.2">
      <c r="A2537" t="s">
        <v>1072</v>
      </c>
      <c r="B2537" t="s">
        <v>1099</v>
      </c>
      <c r="C2537">
        <v>107.1219</v>
      </c>
      <c r="D2537">
        <v>107.9151</v>
      </c>
      <c r="E2537">
        <v>109.2632</v>
      </c>
      <c r="F2537">
        <v>110.41719999999999</v>
      </c>
      <c r="G2537">
        <v>110.7362</v>
      </c>
      <c r="H2537">
        <v>108.70269999999999</v>
      </c>
      <c r="I2537">
        <v>111.4562</v>
      </c>
      <c r="J2537">
        <v>112.7852</v>
      </c>
      <c r="K2537">
        <v>115.2544</v>
      </c>
      <c r="L2537">
        <v>115.1211</v>
      </c>
      <c r="M2537">
        <v>115.67910000000001</v>
      </c>
      <c r="N2537">
        <v>117.1902</v>
      </c>
    </row>
    <row r="2538" spans="1:14" x14ac:dyDescent="0.2">
      <c r="A2538" t="s">
        <v>1072</v>
      </c>
      <c r="B2538" t="s">
        <v>1100</v>
      </c>
      <c r="C2538">
        <v>114.0106</v>
      </c>
      <c r="D2538">
        <v>111.23869999999999</v>
      </c>
      <c r="E2538">
        <v>115.70350000000001</v>
      </c>
      <c r="F2538">
        <v>118.2316</v>
      </c>
      <c r="G2538">
        <v>118.7457</v>
      </c>
      <c r="H2538">
        <v>118.1587</v>
      </c>
      <c r="I2538">
        <v>120.58150000000001</v>
      </c>
      <c r="J2538">
        <v>119.9439</v>
      </c>
      <c r="K2538">
        <v>122.8485</v>
      </c>
    </row>
    <row r="2539" spans="1:14" x14ac:dyDescent="0.2">
      <c r="A2539" t="s">
        <v>1101</v>
      </c>
      <c r="B2539" t="s">
        <v>1102</v>
      </c>
      <c r="C2539" t="s">
        <v>1103</v>
      </c>
      <c r="D2539" t="s">
        <v>1104</v>
      </c>
      <c r="E2539" t="s">
        <v>1105</v>
      </c>
      <c r="F2539" t="s">
        <v>568</v>
      </c>
    </row>
    <row r="2540" spans="1:14" x14ac:dyDescent="0.2">
      <c r="A2540" t="s">
        <v>1101</v>
      </c>
      <c r="B2540" t="s">
        <v>714</v>
      </c>
      <c r="C2540">
        <v>90.636200000000002</v>
      </c>
      <c r="D2540">
        <v>88.815399999999997</v>
      </c>
      <c r="E2540">
        <v>84.945800000000006</v>
      </c>
      <c r="F2540">
        <v>81.650599999999997</v>
      </c>
      <c r="G2540">
        <v>83.014899999999997</v>
      </c>
      <c r="H2540">
        <v>81.102199999999996</v>
      </c>
      <c r="I2540">
        <v>81.5702</v>
      </c>
      <c r="J2540">
        <v>77.807500000000005</v>
      </c>
      <c r="K2540">
        <v>78.896600000000007</v>
      </c>
      <c r="L2540">
        <v>78.755799999999994</v>
      </c>
      <c r="M2540">
        <v>81.163899999999998</v>
      </c>
      <c r="N2540">
        <v>82.088099999999997</v>
      </c>
    </row>
    <row r="2541" spans="1:14" x14ac:dyDescent="0.2">
      <c r="A2541" t="s">
        <v>1101</v>
      </c>
      <c r="B2541" t="s">
        <v>715</v>
      </c>
      <c r="C2541">
        <v>84.338899999999995</v>
      </c>
      <c r="D2541">
        <v>86.000200000000007</v>
      </c>
      <c r="E2541">
        <v>85.591200000000001</v>
      </c>
      <c r="F2541">
        <v>85.977699999999999</v>
      </c>
      <c r="G2541">
        <v>86.126099999999994</v>
      </c>
      <c r="H2541">
        <v>86.509399999999999</v>
      </c>
      <c r="I2541">
        <v>86.371300000000005</v>
      </c>
      <c r="J2541">
        <v>86.116600000000005</v>
      </c>
      <c r="K2541">
        <v>86.614199999999997</v>
      </c>
      <c r="L2541">
        <v>86.3964</v>
      </c>
      <c r="M2541">
        <v>86.428799999999995</v>
      </c>
      <c r="N2541">
        <v>86.876499999999993</v>
      </c>
    </row>
    <row r="2542" spans="1:14" x14ac:dyDescent="0.2">
      <c r="A2542" t="s">
        <v>1101</v>
      </c>
      <c r="B2542" t="s">
        <v>716</v>
      </c>
      <c r="C2542">
        <v>84.795400000000001</v>
      </c>
      <c r="D2542">
        <v>84.512100000000004</v>
      </c>
      <c r="E2542">
        <v>87.055999999999997</v>
      </c>
      <c r="F2542">
        <v>87.5184</v>
      </c>
      <c r="G2542">
        <v>88.659400000000005</v>
      </c>
      <c r="H2542">
        <v>89.134</v>
      </c>
      <c r="I2542">
        <v>89.375299999999996</v>
      </c>
      <c r="J2542">
        <v>89.153099999999995</v>
      </c>
      <c r="K2542">
        <v>89.836100000000002</v>
      </c>
      <c r="L2542">
        <v>89.859099999999998</v>
      </c>
      <c r="M2542">
        <v>88.720600000000005</v>
      </c>
      <c r="N2542">
        <v>88.422200000000004</v>
      </c>
    </row>
    <row r="2543" spans="1:14" x14ac:dyDescent="0.2">
      <c r="A2543" t="s">
        <v>1101</v>
      </c>
      <c r="B2543" t="s">
        <v>717</v>
      </c>
      <c r="C2543">
        <v>92.499099999999999</v>
      </c>
      <c r="D2543">
        <v>87.107500000000002</v>
      </c>
      <c r="E2543">
        <v>90.494200000000006</v>
      </c>
      <c r="F2543">
        <v>93.087500000000006</v>
      </c>
      <c r="G2543">
        <v>89.735799999999998</v>
      </c>
      <c r="H2543">
        <v>83.886200000000002</v>
      </c>
      <c r="I2543">
        <v>85.634500000000003</v>
      </c>
      <c r="J2543">
        <v>83.259900000000002</v>
      </c>
      <c r="K2543">
        <v>81.870800000000003</v>
      </c>
      <c r="L2543">
        <v>79.807400000000001</v>
      </c>
      <c r="M2543">
        <v>78.299599999999998</v>
      </c>
      <c r="N2543">
        <v>71.7072</v>
      </c>
    </row>
    <row r="2544" spans="1:14" x14ac:dyDescent="0.2">
      <c r="A2544" t="s">
        <v>1101</v>
      </c>
      <c r="B2544" t="s">
        <v>718</v>
      </c>
      <c r="C2544">
        <v>84.3215</v>
      </c>
      <c r="D2544">
        <v>84.3322</v>
      </c>
      <c r="E2544">
        <v>82.251599999999996</v>
      </c>
      <c r="F2544">
        <v>81.739800000000002</v>
      </c>
      <c r="G2544">
        <v>82.3874</v>
      </c>
      <c r="H2544">
        <v>80.770799999999994</v>
      </c>
      <c r="I2544">
        <v>82.435100000000006</v>
      </c>
      <c r="J2544">
        <v>87.663399999999996</v>
      </c>
      <c r="K2544">
        <v>89.306700000000006</v>
      </c>
      <c r="L2544">
        <v>91.301000000000002</v>
      </c>
      <c r="M2544">
        <v>91.705799999999996</v>
      </c>
      <c r="N2544">
        <v>88.572100000000006</v>
      </c>
    </row>
    <row r="2545" spans="1:14" x14ac:dyDescent="0.2">
      <c r="A2545" t="s">
        <v>1101</v>
      </c>
      <c r="B2545" t="s">
        <v>719</v>
      </c>
      <c r="C2545">
        <v>91.438800000000001</v>
      </c>
      <c r="D2545">
        <v>93.038600000000002</v>
      </c>
      <c r="E2545">
        <v>92.771199999999993</v>
      </c>
      <c r="F2545">
        <v>92.506699999999995</v>
      </c>
      <c r="G2545">
        <v>92.853200000000001</v>
      </c>
      <c r="H2545">
        <v>91.450100000000006</v>
      </c>
      <c r="I2545">
        <v>91.384699999999995</v>
      </c>
      <c r="J2545">
        <v>90.942599999999999</v>
      </c>
      <c r="K2545">
        <v>90.655000000000001</v>
      </c>
      <c r="L2545">
        <v>92.325400000000002</v>
      </c>
      <c r="M2545">
        <v>92.490600000000001</v>
      </c>
      <c r="N2545">
        <v>93.730500000000006</v>
      </c>
    </row>
    <row r="2546" spans="1:14" x14ac:dyDescent="0.2">
      <c r="A2546" t="s">
        <v>1101</v>
      </c>
      <c r="B2546" t="s">
        <v>720</v>
      </c>
      <c r="C2546">
        <v>94.424499999999995</v>
      </c>
      <c r="D2546">
        <v>93.375900000000001</v>
      </c>
      <c r="E2546">
        <v>93.682299999999998</v>
      </c>
      <c r="F2546">
        <v>94.125699999999995</v>
      </c>
      <c r="G2546">
        <v>94.784400000000005</v>
      </c>
      <c r="H2546">
        <v>95.225899999999996</v>
      </c>
      <c r="I2546">
        <v>94.441900000000004</v>
      </c>
      <c r="J2546">
        <v>90.8185</v>
      </c>
      <c r="K2546">
        <v>92.443399999999997</v>
      </c>
      <c r="L2546">
        <v>94.224599999999995</v>
      </c>
      <c r="M2546">
        <v>95.759600000000006</v>
      </c>
      <c r="N2546">
        <v>97.283600000000007</v>
      </c>
    </row>
    <row r="2547" spans="1:14" x14ac:dyDescent="0.2">
      <c r="A2547" t="s">
        <v>1101</v>
      </c>
      <c r="B2547" t="s">
        <v>721</v>
      </c>
      <c r="C2547">
        <v>97.562600000000003</v>
      </c>
      <c r="D2547">
        <v>98.755200000000002</v>
      </c>
      <c r="E2547">
        <v>99.609499999999997</v>
      </c>
      <c r="F2547">
        <v>100.1504</v>
      </c>
      <c r="G2547">
        <v>96.521500000000003</v>
      </c>
      <c r="H2547">
        <v>97.816999999999993</v>
      </c>
      <c r="I2547">
        <v>96.969499999999996</v>
      </c>
      <c r="J2547">
        <v>97.196100000000001</v>
      </c>
      <c r="K2547">
        <v>96.047399999999996</v>
      </c>
      <c r="L2547">
        <v>96.639099999999999</v>
      </c>
      <c r="M2547">
        <v>89.912700000000001</v>
      </c>
      <c r="N2547">
        <v>87.085999999999999</v>
      </c>
    </row>
    <row r="2548" spans="1:14" x14ac:dyDescent="0.2">
      <c r="A2548" t="s">
        <v>1101</v>
      </c>
      <c r="B2548" t="s">
        <v>722</v>
      </c>
      <c r="C2548">
        <v>90.451400000000007</v>
      </c>
      <c r="D2548">
        <v>90.175399999999996</v>
      </c>
      <c r="E2548">
        <v>91.392600000000002</v>
      </c>
      <c r="F2548">
        <v>91.809600000000003</v>
      </c>
      <c r="G2548">
        <v>94.701499999999996</v>
      </c>
      <c r="H2548">
        <v>96.5321</v>
      </c>
      <c r="I2548">
        <v>97.6798</v>
      </c>
      <c r="J2548">
        <v>97.923699999999997</v>
      </c>
      <c r="K2548">
        <v>99.546599999999998</v>
      </c>
      <c r="L2548">
        <v>96.008899999999997</v>
      </c>
      <c r="M2548">
        <v>99.5608</v>
      </c>
      <c r="N2548">
        <v>102.2432</v>
      </c>
    </row>
    <row r="2549" spans="1:14" x14ac:dyDescent="0.2">
      <c r="A2549" t="s">
        <v>1101</v>
      </c>
      <c r="B2549" t="s">
        <v>723</v>
      </c>
      <c r="C2549">
        <v>101.30889999999999</v>
      </c>
      <c r="D2549">
        <v>99.555999999999997</v>
      </c>
      <c r="E2549">
        <v>97.7607</v>
      </c>
      <c r="F2549">
        <v>98.675899999999999</v>
      </c>
      <c r="G2549">
        <v>99.537099999999995</v>
      </c>
      <c r="H2549">
        <v>96.616799999999998</v>
      </c>
      <c r="I2549">
        <v>97.286799999999999</v>
      </c>
      <c r="J2549">
        <v>96.143100000000004</v>
      </c>
      <c r="K2549">
        <v>96.861999999999995</v>
      </c>
      <c r="L2549">
        <v>96.196100000000001</v>
      </c>
      <c r="M2549">
        <v>97.866900000000001</v>
      </c>
      <c r="N2549">
        <v>95.289500000000004</v>
      </c>
    </row>
    <row r="2550" spans="1:14" x14ac:dyDescent="0.2">
      <c r="A2550" t="s">
        <v>1101</v>
      </c>
      <c r="B2550" t="s">
        <v>724</v>
      </c>
      <c r="C2550">
        <v>97.628</v>
      </c>
      <c r="D2550">
        <v>93.51</v>
      </c>
      <c r="E2550">
        <v>100.1892</v>
      </c>
      <c r="F2550">
        <v>102.21729999999999</v>
      </c>
      <c r="G2550">
        <v>100.92270000000001</v>
      </c>
      <c r="H2550">
        <v>102.58069999999999</v>
      </c>
      <c r="I2550">
        <v>102.316</v>
      </c>
      <c r="J2550">
        <v>104.0701</v>
      </c>
      <c r="K2550">
        <v>104.3023</v>
      </c>
      <c r="L2550">
        <v>106.4813</v>
      </c>
      <c r="M2550">
        <v>105.6786</v>
      </c>
      <c r="N2550">
        <v>108.5947</v>
      </c>
    </row>
    <row r="2551" spans="1:14" x14ac:dyDescent="0.2">
      <c r="A2551" t="s">
        <v>1101</v>
      </c>
      <c r="B2551" t="s">
        <v>725</v>
      </c>
      <c r="C2551">
        <v>101.9181</v>
      </c>
      <c r="D2551">
        <v>104.3811</v>
      </c>
      <c r="E2551">
        <v>104.06019999999999</v>
      </c>
      <c r="F2551">
        <v>100.5273</v>
      </c>
      <c r="G2551">
        <v>101.4423</v>
      </c>
      <c r="H2551">
        <v>101.9952</v>
      </c>
      <c r="I2551">
        <v>101.6965</v>
      </c>
      <c r="J2551">
        <v>101.9713</v>
      </c>
      <c r="K2551">
        <v>102.1343</v>
      </c>
      <c r="L2551">
        <v>99.691199999999995</v>
      </c>
      <c r="M2551">
        <v>93.750600000000006</v>
      </c>
      <c r="N2551">
        <v>101.8085</v>
      </c>
    </row>
    <row r="2552" spans="1:14" x14ac:dyDescent="0.2">
      <c r="A2552" t="s">
        <v>1101</v>
      </c>
      <c r="B2552" t="s">
        <v>726</v>
      </c>
      <c r="C2552">
        <v>103.2409</v>
      </c>
      <c r="D2552">
        <v>103.6225</v>
      </c>
      <c r="E2552">
        <v>101.9299</v>
      </c>
      <c r="F2552">
        <v>103.2273</v>
      </c>
      <c r="G2552">
        <v>102.58799999999999</v>
      </c>
      <c r="H2552">
        <v>97.281099999999995</v>
      </c>
      <c r="I2552">
        <v>88.389499999999998</v>
      </c>
      <c r="J2552">
        <v>95.385199999999998</v>
      </c>
      <c r="K2552">
        <v>94.340500000000006</v>
      </c>
      <c r="L2552">
        <v>95.4863</v>
      </c>
      <c r="M2552">
        <v>96.583299999999994</v>
      </c>
      <c r="N2552">
        <v>93.222099999999998</v>
      </c>
    </row>
    <row r="2553" spans="1:14" x14ac:dyDescent="0.2">
      <c r="A2553" t="s">
        <v>1101</v>
      </c>
      <c r="B2553" t="s">
        <v>727</v>
      </c>
      <c r="C2553">
        <v>95.3292</v>
      </c>
      <c r="D2553">
        <v>96.337199999999996</v>
      </c>
      <c r="E2553">
        <v>98.800899999999999</v>
      </c>
      <c r="F2553">
        <v>99.954999999999998</v>
      </c>
      <c r="G2553">
        <v>99.933300000000003</v>
      </c>
      <c r="H2553">
        <v>105.10980000000001</v>
      </c>
      <c r="I2553">
        <v>106.6311</v>
      </c>
      <c r="J2553">
        <v>104.4511</v>
      </c>
      <c r="K2553">
        <v>105.66849999999999</v>
      </c>
      <c r="L2553">
        <v>107.7757</v>
      </c>
      <c r="M2553">
        <v>107.9992</v>
      </c>
      <c r="N2553">
        <v>114.5686</v>
      </c>
    </row>
    <row r="2554" spans="1:14" x14ac:dyDescent="0.2">
      <c r="A2554" t="s">
        <v>1101</v>
      </c>
      <c r="B2554" t="s">
        <v>728</v>
      </c>
      <c r="C2554">
        <v>114.6846</v>
      </c>
      <c r="D2554">
        <v>113.24420000000001</v>
      </c>
      <c r="E2554">
        <v>111.0532</v>
      </c>
      <c r="F2554">
        <v>110.2115</v>
      </c>
      <c r="G2554">
        <v>108.7662</v>
      </c>
      <c r="H2554">
        <v>108.5098</v>
      </c>
      <c r="I2554">
        <v>109.23650000000001</v>
      </c>
      <c r="J2554">
        <v>108.0394</v>
      </c>
      <c r="K2554">
        <v>105.8556</v>
      </c>
      <c r="L2554">
        <v>105.45399999999999</v>
      </c>
      <c r="M2554">
        <v>103.65600000000001</v>
      </c>
      <c r="N2554">
        <v>91.332700000000003</v>
      </c>
    </row>
    <row r="2555" spans="1:14" x14ac:dyDescent="0.2">
      <c r="A2555" t="s">
        <v>1101</v>
      </c>
      <c r="B2555" t="s">
        <v>729</v>
      </c>
      <c r="C2555">
        <v>80.0595</v>
      </c>
      <c r="D2555">
        <v>97.774199999999993</v>
      </c>
      <c r="E2555">
        <v>101.8439</v>
      </c>
      <c r="F2555">
        <v>102.0534</v>
      </c>
      <c r="G2555">
        <v>106.8563</v>
      </c>
      <c r="H2555">
        <v>108.0211</v>
      </c>
      <c r="I2555">
        <v>106.95399999999999</v>
      </c>
      <c r="J2555">
        <v>108.1053</v>
      </c>
      <c r="K2555">
        <v>111.3235</v>
      </c>
      <c r="L2555">
        <v>110.77589999999999</v>
      </c>
      <c r="M2555">
        <v>109.88930000000001</v>
      </c>
      <c r="N2555">
        <v>108.72410000000001</v>
      </c>
    </row>
    <row r="2556" spans="1:14" x14ac:dyDescent="0.2">
      <c r="A2556" t="s">
        <v>1101</v>
      </c>
      <c r="B2556" t="s">
        <v>730</v>
      </c>
      <c r="C2556">
        <v>105.3308</v>
      </c>
      <c r="D2556">
        <v>106.4225</v>
      </c>
      <c r="E2556">
        <v>105.43129999999999</v>
      </c>
      <c r="F2556">
        <v>107.55540000000001</v>
      </c>
      <c r="G2556">
        <v>107.22620000000001</v>
      </c>
      <c r="H2556">
        <v>104.9016</v>
      </c>
      <c r="I2556">
        <v>103.32940000000001</v>
      </c>
      <c r="J2556">
        <v>106.4166</v>
      </c>
      <c r="K2556">
        <v>103.9675</v>
      </c>
      <c r="L2556">
        <v>102.1122</v>
      </c>
      <c r="M2556">
        <v>102.2944</v>
      </c>
      <c r="N2556">
        <v>100.3866</v>
      </c>
    </row>
    <row r="2557" spans="1:14" x14ac:dyDescent="0.2">
      <c r="A2557" t="s">
        <v>1101</v>
      </c>
      <c r="B2557" t="s">
        <v>731</v>
      </c>
      <c r="C2557">
        <v>100.6557</v>
      </c>
      <c r="D2557">
        <v>101.84439999999999</v>
      </c>
      <c r="E2557">
        <v>95.415899999999993</v>
      </c>
      <c r="F2557">
        <v>94.3977</v>
      </c>
      <c r="G2557">
        <v>85.345200000000006</v>
      </c>
      <c r="H2557">
        <v>89.066299999999998</v>
      </c>
      <c r="I2557">
        <v>92.424099999999996</v>
      </c>
      <c r="J2557">
        <v>93.357699999999994</v>
      </c>
      <c r="K2557">
        <v>95.993700000000004</v>
      </c>
      <c r="L2557">
        <v>98.632199999999997</v>
      </c>
      <c r="M2557">
        <v>99.855800000000002</v>
      </c>
      <c r="N2557">
        <v>98.279700000000005</v>
      </c>
    </row>
    <row r="2558" spans="1:14" x14ac:dyDescent="0.2">
      <c r="A2558" t="s">
        <v>1101</v>
      </c>
      <c r="B2558" t="s">
        <v>732</v>
      </c>
      <c r="C2558">
        <v>103.70229999999999</v>
      </c>
      <c r="D2558">
        <v>100.2337</v>
      </c>
      <c r="E2558">
        <v>100.9131</v>
      </c>
      <c r="F2558">
        <v>98.653000000000006</v>
      </c>
      <c r="G2558">
        <v>97.901799999999994</v>
      </c>
      <c r="H2558">
        <v>97.440600000000003</v>
      </c>
      <c r="I2558">
        <v>101.7804</v>
      </c>
      <c r="J2558">
        <v>103.57089999999999</v>
      </c>
      <c r="K2558">
        <v>99.661299999999997</v>
      </c>
      <c r="L2558">
        <v>99.93</v>
      </c>
      <c r="M2558">
        <v>101.6699</v>
      </c>
      <c r="N2558">
        <v>103.6876</v>
      </c>
    </row>
    <row r="2559" spans="1:14" x14ac:dyDescent="0.2">
      <c r="A2559" t="s">
        <v>1101</v>
      </c>
      <c r="B2559" t="s">
        <v>733</v>
      </c>
      <c r="C2559">
        <v>103.98869999999999</v>
      </c>
      <c r="D2559">
        <v>105.1564</v>
      </c>
      <c r="E2559">
        <v>103.7993</v>
      </c>
      <c r="F2559">
        <v>102.1103</v>
      </c>
      <c r="G2559">
        <v>102.0436</v>
      </c>
      <c r="H2559">
        <v>100.1331</v>
      </c>
      <c r="I2559">
        <v>97.916200000000003</v>
      </c>
      <c r="J2559">
        <v>95.9114</v>
      </c>
      <c r="K2559">
        <v>82.597899999999996</v>
      </c>
      <c r="L2559">
        <v>84.786299999999997</v>
      </c>
      <c r="M2559">
        <v>88.339500000000001</v>
      </c>
      <c r="N2559">
        <v>81.410200000000003</v>
      </c>
    </row>
    <row r="2560" spans="1:14" x14ac:dyDescent="0.2">
      <c r="A2560" t="s">
        <v>1101</v>
      </c>
      <c r="B2560" t="s">
        <v>734</v>
      </c>
      <c r="C2560">
        <v>96.589200000000005</v>
      </c>
      <c r="D2560">
        <v>94.0154</v>
      </c>
      <c r="E2560">
        <v>93.442899999999995</v>
      </c>
      <c r="F2560">
        <v>96.330299999999994</v>
      </c>
      <c r="G2560">
        <v>96.356300000000005</v>
      </c>
      <c r="H2560">
        <v>98.126800000000003</v>
      </c>
      <c r="I2560">
        <v>98.568100000000001</v>
      </c>
      <c r="J2560">
        <v>97.647400000000005</v>
      </c>
      <c r="K2560">
        <v>99.845299999999995</v>
      </c>
      <c r="L2560">
        <v>98.518799999999999</v>
      </c>
      <c r="M2560">
        <v>96.906300000000002</v>
      </c>
      <c r="N2560">
        <v>98.673400000000001</v>
      </c>
    </row>
    <row r="2561" spans="1:14" x14ac:dyDescent="0.2">
      <c r="A2561" t="s">
        <v>1101</v>
      </c>
      <c r="B2561" t="s">
        <v>735</v>
      </c>
      <c r="C2561">
        <v>97.141000000000005</v>
      </c>
      <c r="D2561">
        <v>96.014600000000002</v>
      </c>
      <c r="E2561">
        <v>97.9696</v>
      </c>
      <c r="F2561">
        <v>97.308899999999994</v>
      </c>
      <c r="G2561">
        <v>98.027600000000007</v>
      </c>
      <c r="H2561">
        <v>99.305999999999997</v>
      </c>
      <c r="I2561">
        <v>100.4372</v>
      </c>
      <c r="J2561">
        <v>100.5421</v>
      </c>
      <c r="K2561">
        <v>101.0367</v>
      </c>
      <c r="L2561">
        <v>102.63930000000001</v>
      </c>
      <c r="M2561">
        <v>104.95180000000001</v>
      </c>
      <c r="N2561">
        <v>104.62520000000001</v>
      </c>
    </row>
    <row r="2562" spans="1:14" x14ac:dyDescent="0.2">
      <c r="A2562" t="s">
        <v>1101</v>
      </c>
      <c r="B2562" t="s">
        <v>736</v>
      </c>
      <c r="C2562">
        <v>104.26600000000001</v>
      </c>
      <c r="D2562">
        <v>104.2711</v>
      </c>
      <c r="E2562">
        <v>103.5167</v>
      </c>
      <c r="F2562">
        <v>104.3751</v>
      </c>
      <c r="G2562">
        <v>102.7135</v>
      </c>
      <c r="H2562">
        <v>101.92440000000001</v>
      </c>
      <c r="I2562">
        <v>104.5513</v>
      </c>
      <c r="J2562">
        <v>103.10120000000001</v>
      </c>
      <c r="K2562">
        <v>85.106899999999996</v>
      </c>
      <c r="L2562">
        <v>97.435400000000001</v>
      </c>
      <c r="M2562">
        <v>95.666899999999998</v>
      </c>
      <c r="N2562">
        <v>90.266400000000004</v>
      </c>
    </row>
    <row r="2563" spans="1:14" x14ac:dyDescent="0.2">
      <c r="A2563" t="s">
        <v>1101</v>
      </c>
      <c r="B2563" t="s">
        <v>737</v>
      </c>
      <c r="C2563">
        <v>97.789199999999994</v>
      </c>
      <c r="D2563">
        <v>101.5394</v>
      </c>
      <c r="E2563">
        <v>103.62860000000001</v>
      </c>
      <c r="F2563">
        <v>103.90430000000001</v>
      </c>
      <c r="G2563">
        <v>106.4384</v>
      </c>
      <c r="H2563">
        <v>107.0638</v>
      </c>
      <c r="I2563">
        <v>107.7354</v>
      </c>
      <c r="J2563">
        <v>108.9126</v>
      </c>
      <c r="K2563">
        <v>110.6641</v>
      </c>
      <c r="L2563">
        <v>110.49639999999999</v>
      </c>
      <c r="M2563">
        <v>111.6807</v>
      </c>
      <c r="N2563">
        <v>113.18519999999999</v>
      </c>
    </row>
    <row r="2564" spans="1:14" x14ac:dyDescent="0.2">
      <c r="A2564" t="s">
        <v>1101</v>
      </c>
      <c r="B2564" t="s">
        <v>738</v>
      </c>
      <c r="C2564">
        <v>112.3233</v>
      </c>
      <c r="D2564">
        <v>111.9</v>
      </c>
      <c r="E2564">
        <v>110.37779999999999</v>
      </c>
      <c r="F2564">
        <v>109.54349999999999</v>
      </c>
      <c r="G2564">
        <v>109.7218</v>
      </c>
      <c r="H2564">
        <v>109.1694</v>
      </c>
      <c r="I2564">
        <v>108.6665</v>
      </c>
      <c r="J2564">
        <v>113.9478</v>
      </c>
      <c r="K2564">
        <v>114.974</v>
      </c>
      <c r="L2564">
        <v>115.1276</v>
      </c>
      <c r="M2564">
        <v>115.24550000000001</v>
      </c>
      <c r="N2564">
        <v>119.099</v>
      </c>
    </row>
    <row r="2565" spans="1:14" x14ac:dyDescent="0.2">
      <c r="A2565" t="s">
        <v>1101</v>
      </c>
      <c r="B2565" t="s">
        <v>739</v>
      </c>
      <c r="C2565">
        <v>118.29949999999999</v>
      </c>
      <c r="D2565">
        <v>107.76049999999999</v>
      </c>
      <c r="E2565">
        <v>118.9102</v>
      </c>
      <c r="F2565">
        <v>119.6249</v>
      </c>
      <c r="G2565">
        <v>120.7556</v>
      </c>
      <c r="H2565">
        <v>121.07859999999999</v>
      </c>
      <c r="I2565">
        <v>123.941</v>
      </c>
      <c r="J2565">
        <v>125.1211</v>
      </c>
      <c r="K2565">
        <v>120.72329999999999</v>
      </c>
      <c r="L2565">
        <v>125.5099</v>
      </c>
      <c r="M2565">
        <v>127.3108</v>
      </c>
    </row>
    <row r="2566" spans="1:14" x14ac:dyDescent="0.2">
      <c r="A2566" t="s">
        <v>1106</v>
      </c>
      <c r="B2566" t="s">
        <v>1107</v>
      </c>
      <c r="C2566" t="s">
        <v>1108</v>
      </c>
      <c r="D2566" t="s">
        <v>1109</v>
      </c>
      <c r="E2566" t="s">
        <v>783</v>
      </c>
    </row>
    <row r="2567" spans="1:14" x14ac:dyDescent="0.2">
      <c r="A2567" t="s">
        <v>1110</v>
      </c>
      <c r="B2567">
        <v>1986</v>
      </c>
      <c r="C2567">
        <v>74.885000000000005</v>
      </c>
      <c r="D2567">
        <v>74.939599999999999</v>
      </c>
      <c r="E2567">
        <v>74.683999999999997</v>
      </c>
      <c r="F2567">
        <v>73.443899999999999</v>
      </c>
      <c r="G2567">
        <v>73.099299999999999</v>
      </c>
      <c r="H2567">
        <v>73.563999999999993</v>
      </c>
      <c r="I2567">
        <v>72.216700000000003</v>
      </c>
      <c r="J2567">
        <v>72.811599999999999</v>
      </c>
      <c r="K2567">
        <v>72.025999999999996</v>
      </c>
      <c r="L2567">
        <v>72.762100000000004</v>
      </c>
      <c r="M2567">
        <v>73.734700000000004</v>
      </c>
      <c r="N2567">
        <v>73.447199999999995</v>
      </c>
    </row>
    <row r="2568" spans="1:14" x14ac:dyDescent="0.2">
      <c r="A2568" t="s">
        <v>1110</v>
      </c>
      <c r="B2568">
        <v>1987</v>
      </c>
      <c r="C2568">
        <v>74.010199999999998</v>
      </c>
      <c r="D2568">
        <v>75.647900000000007</v>
      </c>
      <c r="E2568">
        <v>73.587999999999994</v>
      </c>
      <c r="F2568">
        <v>73.661799999999999</v>
      </c>
      <c r="G2568">
        <v>75.665199999999999</v>
      </c>
      <c r="H2568">
        <v>76.842799999999997</v>
      </c>
      <c r="I2568">
        <v>77.348200000000006</v>
      </c>
      <c r="J2568">
        <v>80.731800000000007</v>
      </c>
      <c r="K2568">
        <v>81.057000000000002</v>
      </c>
      <c r="L2568">
        <v>81.028099999999995</v>
      </c>
      <c r="M2568">
        <v>82.746899999999997</v>
      </c>
      <c r="N2568">
        <v>82.0411</v>
      </c>
    </row>
    <row r="2569" spans="1:14" x14ac:dyDescent="0.2">
      <c r="A2569" t="s">
        <v>1110</v>
      </c>
      <c r="B2569">
        <v>1988</v>
      </c>
      <c r="C2569">
        <v>80.639499999999998</v>
      </c>
      <c r="D2569">
        <v>80.657300000000006</v>
      </c>
      <c r="E2569">
        <v>81.117199999999997</v>
      </c>
      <c r="F2569">
        <v>81.669399999999996</v>
      </c>
      <c r="G2569">
        <v>81.851200000000006</v>
      </c>
      <c r="H2569">
        <v>80.871399999999994</v>
      </c>
      <c r="I2569">
        <v>82.838300000000004</v>
      </c>
      <c r="J2569">
        <v>83.094099999999997</v>
      </c>
      <c r="K2569">
        <v>82.894599999999997</v>
      </c>
      <c r="L2569">
        <v>83.427199999999999</v>
      </c>
      <c r="M2569">
        <v>84.311700000000002</v>
      </c>
      <c r="N2569">
        <v>86.909000000000006</v>
      </c>
    </row>
    <row r="2570" spans="1:14" x14ac:dyDescent="0.2">
      <c r="A2570" t="s">
        <v>1110</v>
      </c>
      <c r="B2570">
        <v>1989</v>
      </c>
      <c r="C2570">
        <v>86.887200000000007</v>
      </c>
      <c r="D2570">
        <v>83.5107</v>
      </c>
      <c r="E2570">
        <v>85.967799999999997</v>
      </c>
      <c r="F2570">
        <v>86.998699999999999</v>
      </c>
      <c r="G2570">
        <v>86.592699999999994</v>
      </c>
      <c r="H2570">
        <v>85.239199999999997</v>
      </c>
      <c r="I2570">
        <v>84.067400000000006</v>
      </c>
      <c r="J2570">
        <v>87.728499999999997</v>
      </c>
      <c r="K2570">
        <v>88.042000000000002</v>
      </c>
      <c r="L2570">
        <v>89.923299999999998</v>
      </c>
      <c r="M2570">
        <v>89.240099999999998</v>
      </c>
      <c r="N2570">
        <v>85.488799999999998</v>
      </c>
    </row>
    <row r="2571" spans="1:14" x14ac:dyDescent="0.2">
      <c r="A2571" t="s">
        <v>1110</v>
      </c>
      <c r="B2571">
        <v>1990</v>
      </c>
      <c r="C2571">
        <v>92.323999999999998</v>
      </c>
      <c r="D2571">
        <v>91.191199999999995</v>
      </c>
      <c r="E2571">
        <v>89.323700000000002</v>
      </c>
      <c r="F2571">
        <v>90.506100000000004</v>
      </c>
      <c r="G2571">
        <v>89.871499999999997</v>
      </c>
      <c r="H2571">
        <v>91.4221</v>
      </c>
      <c r="I2571">
        <v>92.013199999999998</v>
      </c>
      <c r="J2571">
        <v>88.674400000000006</v>
      </c>
      <c r="K2571">
        <v>90.943100000000001</v>
      </c>
      <c r="L2571">
        <v>89.6798</v>
      </c>
      <c r="M2571">
        <v>90.353200000000001</v>
      </c>
      <c r="N2571">
        <v>87.663799999999995</v>
      </c>
    </row>
    <row r="2572" spans="1:14" x14ac:dyDescent="0.2">
      <c r="A2572" t="s">
        <v>1110</v>
      </c>
      <c r="B2572">
        <v>1991</v>
      </c>
      <c r="C2572">
        <v>85.0261</v>
      </c>
      <c r="D2572">
        <v>89.640900000000002</v>
      </c>
      <c r="E2572">
        <v>87.427999999999997</v>
      </c>
      <c r="F2572">
        <v>83.504900000000006</v>
      </c>
      <c r="G2572">
        <v>84.640100000000004</v>
      </c>
      <c r="H2572">
        <v>87.910499999999999</v>
      </c>
      <c r="I2572">
        <v>85.762299999999996</v>
      </c>
      <c r="J2572">
        <v>87.861500000000007</v>
      </c>
      <c r="K2572">
        <v>86.988699999999994</v>
      </c>
      <c r="L2572">
        <v>87.099599999999995</v>
      </c>
      <c r="M2572">
        <v>85.844099999999997</v>
      </c>
      <c r="N2572">
        <v>87.058099999999996</v>
      </c>
    </row>
    <row r="2573" spans="1:14" x14ac:dyDescent="0.2">
      <c r="A2573" t="s">
        <v>1110</v>
      </c>
      <c r="B2573">
        <v>1992</v>
      </c>
      <c r="C2573">
        <v>87.843100000000007</v>
      </c>
      <c r="D2573">
        <v>88.404300000000006</v>
      </c>
      <c r="E2573">
        <v>88.953400000000002</v>
      </c>
      <c r="F2573">
        <v>89.273700000000005</v>
      </c>
      <c r="G2573">
        <v>91.500299999999996</v>
      </c>
      <c r="H2573">
        <v>87.120599999999996</v>
      </c>
      <c r="I2573">
        <v>89.397300000000001</v>
      </c>
      <c r="J2573">
        <v>89.540300000000002</v>
      </c>
      <c r="K2573">
        <v>88.486000000000004</v>
      </c>
      <c r="L2573">
        <v>88.044399999999996</v>
      </c>
      <c r="M2573">
        <v>89.548599999999993</v>
      </c>
      <c r="N2573">
        <v>88.028599999999997</v>
      </c>
    </row>
    <row r="2574" spans="1:14" x14ac:dyDescent="0.2">
      <c r="A2574" t="s">
        <v>1110</v>
      </c>
      <c r="B2574">
        <v>1993</v>
      </c>
      <c r="C2574">
        <v>88.613799999999998</v>
      </c>
      <c r="D2574">
        <v>86.653199999999998</v>
      </c>
      <c r="E2574">
        <v>84.213999999999999</v>
      </c>
      <c r="F2574">
        <v>85.606999999999999</v>
      </c>
      <c r="G2574">
        <v>86.668899999999994</v>
      </c>
      <c r="H2574">
        <v>88.252799999999993</v>
      </c>
      <c r="I2574">
        <v>85.212599999999995</v>
      </c>
      <c r="J2574">
        <v>82.687600000000003</v>
      </c>
      <c r="K2574">
        <v>86.095399999999998</v>
      </c>
      <c r="L2574">
        <v>88.280199999999994</v>
      </c>
      <c r="M2574">
        <v>87.975499999999997</v>
      </c>
      <c r="N2574">
        <v>88.966099999999997</v>
      </c>
    </row>
    <row r="2575" spans="1:14" x14ac:dyDescent="0.2">
      <c r="A2575" t="s">
        <v>1110</v>
      </c>
      <c r="B2575">
        <v>1994</v>
      </c>
      <c r="C2575">
        <v>86.899600000000007</v>
      </c>
      <c r="D2575">
        <v>90.677499999999995</v>
      </c>
      <c r="E2575">
        <v>92.987899999999996</v>
      </c>
      <c r="F2575">
        <v>93.813500000000005</v>
      </c>
      <c r="G2575">
        <v>92.414900000000003</v>
      </c>
      <c r="H2575">
        <v>93.66</v>
      </c>
      <c r="I2575">
        <v>92.7791</v>
      </c>
      <c r="J2575">
        <v>93.616900000000001</v>
      </c>
      <c r="K2575">
        <v>92.244500000000002</v>
      </c>
      <c r="L2575">
        <v>92.287899999999993</v>
      </c>
      <c r="M2575">
        <v>92.9542</v>
      </c>
      <c r="N2575">
        <v>95.839699999999993</v>
      </c>
    </row>
    <row r="2576" spans="1:14" x14ac:dyDescent="0.2">
      <c r="A2576" t="s">
        <v>1110</v>
      </c>
      <c r="B2576">
        <v>1995</v>
      </c>
      <c r="C2576">
        <v>95.3857</v>
      </c>
      <c r="D2576">
        <v>94.533100000000005</v>
      </c>
      <c r="E2576">
        <v>93.001000000000005</v>
      </c>
      <c r="F2576">
        <v>93.050299999999993</v>
      </c>
      <c r="G2576">
        <v>91.654499999999999</v>
      </c>
      <c r="H2576">
        <v>92.889499999999998</v>
      </c>
      <c r="I2576">
        <v>94.968199999999996</v>
      </c>
      <c r="J2576">
        <v>92.203400000000002</v>
      </c>
      <c r="K2576">
        <v>95.577799999999996</v>
      </c>
      <c r="L2576">
        <v>94.470299999999995</v>
      </c>
      <c r="M2576">
        <v>93.542000000000002</v>
      </c>
      <c r="N2576">
        <v>93.322999999999993</v>
      </c>
    </row>
    <row r="2577" spans="1:14" x14ac:dyDescent="0.2">
      <c r="A2577" t="s">
        <v>1110</v>
      </c>
      <c r="B2577">
        <v>1996</v>
      </c>
      <c r="C2577">
        <v>87.902199999999993</v>
      </c>
      <c r="D2577">
        <v>91.369799999999998</v>
      </c>
      <c r="E2577">
        <v>95.207700000000003</v>
      </c>
      <c r="F2577">
        <v>95.076800000000006</v>
      </c>
      <c r="G2577">
        <v>95.878399999999999</v>
      </c>
      <c r="H2577">
        <v>97.994699999999995</v>
      </c>
      <c r="I2577">
        <v>97.802099999999996</v>
      </c>
      <c r="J2577">
        <v>97.874300000000005</v>
      </c>
      <c r="K2577">
        <v>97.1922</v>
      </c>
      <c r="L2577">
        <v>97.553100000000001</v>
      </c>
      <c r="M2577">
        <v>97.363900000000001</v>
      </c>
      <c r="N2577">
        <v>97.054500000000004</v>
      </c>
    </row>
    <row r="2578" spans="1:14" x14ac:dyDescent="0.2">
      <c r="A2578" t="s">
        <v>1110</v>
      </c>
      <c r="B2578">
        <v>1997</v>
      </c>
      <c r="C2578">
        <v>96.386300000000006</v>
      </c>
      <c r="D2578">
        <v>100.4425</v>
      </c>
      <c r="E2578">
        <v>100.3698</v>
      </c>
      <c r="F2578">
        <v>97.647000000000006</v>
      </c>
      <c r="G2578">
        <v>101.4615</v>
      </c>
      <c r="H2578">
        <v>100.30070000000001</v>
      </c>
      <c r="I2578">
        <v>98.733199999999997</v>
      </c>
      <c r="J2578">
        <v>99.782600000000002</v>
      </c>
      <c r="K2578">
        <v>99.893900000000002</v>
      </c>
      <c r="L2578">
        <v>99.192700000000002</v>
      </c>
      <c r="M2578">
        <v>99.466399999999993</v>
      </c>
      <c r="N2578">
        <v>100.3137</v>
      </c>
    </row>
    <row r="2579" spans="1:14" x14ac:dyDescent="0.2">
      <c r="A2579" t="s">
        <v>1110</v>
      </c>
      <c r="B2579">
        <v>1998</v>
      </c>
      <c r="C2579">
        <v>103.6241</v>
      </c>
      <c r="D2579">
        <v>101.73260000000001</v>
      </c>
      <c r="E2579">
        <v>98.780600000000007</v>
      </c>
      <c r="F2579">
        <v>100.5784</v>
      </c>
      <c r="G2579">
        <v>103.0689</v>
      </c>
      <c r="H2579">
        <v>101.0145</v>
      </c>
      <c r="I2579">
        <v>101.0288</v>
      </c>
      <c r="J2579">
        <v>101.9408</v>
      </c>
      <c r="K2579">
        <v>102.5211</v>
      </c>
      <c r="L2579">
        <v>101.7538</v>
      </c>
      <c r="M2579">
        <v>104.5913</v>
      </c>
      <c r="N2579">
        <v>101.83629999999999</v>
      </c>
    </row>
    <row r="2580" spans="1:14" x14ac:dyDescent="0.2">
      <c r="A2580" t="s">
        <v>1110</v>
      </c>
      <c r="B2580">
        <v>1999</v>
      </c>
      <c r="C2580">
        <v>103.5115</v>
      </c>
      <c r="D2580">
        <v>102.2407</v>
      </c>
      <c r="E2580">
        <v>100.036</v>
      </c>
      <c r="F2580">
        <v>98.926199999999994</v>
      </c>
      <c r="G2580">
        <v>99.655199999999994</v>
      </c>
      <c r="H2580">
        <v>99.050600000000003</v>
      </c>
      <c r="I2580">
        <v>99.741399999999999</v>
      </c>
      <c r="J2580">
        <v>98.908600000000007</v>
      </c>
      <c r="K2580">
        <v>96.708500000000001</v>
      </c>
      <c r="L2580">
        <v>98.300299999999993</v>
      </c>
      <c r="M2580">
        <v>99.921000000000006</v>
      </c>
      <c r="N2580">
        <v>101.42570000000001</v>
      </c>
    </row>
    <row r="2581" spans="1:14" x14ac:dyDescent="0.2">
      <c r="A2581" t="s">
        <v>1110</v>
      </c>
      <c r="B2581">
        <v>2000</v>
      </c>
      <c r="C2581">
        <v>99.119900000000001</v>
      </c>
      <c r="D2581">
        <v>100.6097</v>
      </c>
      <c r="E2581">
        <v>102.72929999999999</v>
      </c>
      <c r="F2581">
        <v>100.3472</v>
      </c>
      <c r="G2581">
        <v>98.034300000000002</v>
      </c>
      <c r="H2581">
        <v>99.932400000000001</v>
      </c>
      <c r="I2581">
        <v>98.855000000000004</v>
      </c>
      <c r="J2581">
        <v>98.7654</v>
      </c>
      <c r="K2581">
        <v>97.643900000000002</v>
      </c>
      <c r="L2581">
        <v>98.747</v>
      </c>
      <c r="M2581">
        <v>96.212199999999996</v>
      </c>
      <c r="N2581">
        <v>96.532300000000006</v>
      </c>
    </row>
    <row r="2582" spans="1:14" x14ac:dyDescent="0.2">
      <c r="A2582" t="s">
        <v>1110</v>
      </c>
      <c r="B2582">
        <v>2001</v>
      </c>
      <c r="C2582">
        <v>98.186700000000002</v>
      </c>
      <c r="D2582">
        <v>100.27</v>
      </c>
      <c r="E2582">
        <v>100.23520000000001</v>
      </c>
      <c r="F2582">
        <v>100.791</v>
      </c>
      <c r="G2582">
        <v>101.2047</v>
      </c>
      <c r="H2582">
        <v>99.462000000000003</v>
      </c>
      <c r="I2582">
        <v>98.088099999999997</v>
      </c>
      <c r="J2582">
        <v>98.520399999999995</v>
      </c>
      <c r="K2582">
        <v>98.950100000000006</v>
      </c>
      <c r="L2582">
        <v>100.06619999999999</v>
      </c>
      <c r="M2582">
        <v>98.453100000000006</v>
      </c>
      <c r="N2582">
        <v>97.168999999999997</v>
      </c>
    </row>
    <row r="2583" spans="1:14" x14ac:dyDescent="0.2">
      <c r="A2583" t="s">
        <v>1110</v>
      </c>
      <c r="B2583">
        <v>2002</v>
      </c>
      <c r="C2583">
        <v>97.010800000000003</v>
      </c>
      <c r="D2583">
        <v>96.911100000000005</v>
      </c>
      <c r="E2583">
        <v>95.108900000000006</v>
      </c>
      <c r="F2583">
        <v>94.594800000000006</v>
      </c>
      <c r="G2583">
        <v>95.777699999999996</v>
      </c>
      <c r="H2583">
        <v>95.647199999999998</v>
      </c>
      <c r="I2583">
        <v>92.772900000000007</v>
      </c>
      <c r="J2583">
        <v>95.353300000000004</v>
      </c>
      <c r="K2583">
        <v>96.93</v>
      </c>
      <c r="L2583">
        <v>94.827299999999994</v>
      </c>
      <c r="M2583">
        <v>94.191199999999995</v>
      </c>
      <c r="N2583">
        <v>94.031400000000005</v>
      </c>
    </row>
    <row r="2584" spans="1:14" x14ac:dyDescent="0.2">
      <c r="A2584" t="s">
        <v>1110</v>
      </c>
      <c r="B2584">
        <v>2003</v>
      </c>
      <c r="C2584">
        <v>94.055800000000005</v>
      </c>
      <c r="D2584">
        <v>92.517499999999998</v>
      </c>
      <c r="E2584">
        <v>92.553600000000003</v>
      </c>
      <c r="F2584">
        <v>92.792100000000005</v>
      </c>
      <c r="G2584">
        <v>94.955799999999996</v>
      </c>
      <c r="H2584">
        <v>93.643299999999996</v>
      </c>
      <c r="I2584">
        <v>93.959800000000001</v>
      </c>
      <c r="J2584">
        <v>95.268000000000001</v>
      </c>
      <c r="K2584">
        <v>95.622</v>
      </c>
      <c r="L2584">
        <v>95.748999999999995</v>
      </c>
      <c r="M2584">
        <v>95.849400000000003</v>
      </c>
      <c r="N2584">
        <v>95.364400000000003</v>
      </c>
    </row>
    <row r="2585" spans="1:14" x14ac:dyDescent="0.2">
      <c r="A2585" t="s">
        <v>1110</v>
      </c>
      <c r="B2585">
        <v>2004</v>
      </c>
      <c r="C2585">
        <v>97.185599999999994</v>
      </c>
      <c r="D2585">
        <v>96.375</v>
      </c>
      <c r="E2585">
        <v>97.623199999999997</v>
      </c>
      <c r="F2585">
        <v>96.752499999999998</v>
      </c>
      <c r="G2585">
        <v>97.245000000000005</v>
      </c>
      <c r="H2585">
        <v>99.090199999999996</v>
      </c>
      <c r="I2585">
        <v>100.0132</v>
      </c>
      <c r="J2585">
        <v>100.7595</v>
      </c>
      <c r="K2585">
        <v>97.125600000000006</v>
      </c>
      <c r="L2585">
        <v>100.28700000000001</v>
      </c>
      <c r="M2585">
        <v>101.75749999999999</v>
      </c>
      <c r="N2585">
        <v>99.516199999999998</v>
      </c>
    </row>
    <row r="2586" spans="1:14" x14ac:dyDescent="0.2">
      <c r="A2586" t="s">
        <v>1110</v>
      </c>
      <c r="B2586">
        <v>2005</v>
      </c>
      <c r="C2586">
        <v>100.9423</v>
      </c>
      <c r="D2586">
        <v>103.6795</v>
      </c>
      <c r="E2586">
        <v>101.0988</v>
      </c>
      <c r="F2586">
        <v>103.2945</v>
      </c>
      <c r="G2586">
        <v>100.56399999999999</v>
      </c>
      <c r="H2586">
        <v>101.5817</v>
      </c>
      <c r="I2586">
        <v>103.13330000000001</v>
      </c>
      <c r="J2586">
        <v>101.9522</v>
      </c>
      <c r="K2586">
        <v>101.6983</v>
      </c>
      <c r="L2586">
        <v>99.100999999999999</v>
      </c>
      <c r="M2586">
        <v>99.811300000000003</v>
      </c>
      <c r="N2586">
        <v>104.2988</v>
      </c>
    </row>
    <row r="2587" spans="1:14" x14ac:dyDescent="0.2">
      <c r="A2587" t="s">
        <v>1110</v>
      </c>
      <c r="B2587">
        <v>2006</v>
      </c>
      <c r="C2587">
        <v>107.72969999999999</v>
      </c>
      <c r="D2587">
        <v>106.2632</v>
      </c>
      <c r="E2587">
        <v>107.03060000000001</v>
      </c>
      <c r="F2587">
        <v>106.3223</v>
      </c>
      <c r="G2587">
        <v>105.045</v>
      </c>
      <c r="H2587">
        <v>102.5308</v>
      </c>
      <c r="I2587">
        <v>103.6557</v>
      </c>
      <c r="J2587">
        <v>101.4646</v>
      </c>
      <c r="K2587">
        <v>102.2933</v>
      </c>
      <c r="L2587">
        <v>103.164</v>
      </c>
      <c r="M2587">
        <v>100.26390000000001</v>
      </c>
      <c r="N2587">
        <v>105.30410000000001</v>
      </c>
    </row>
    <row r="2588" spans="1:14" x14ac:dyDescent="0.2">
      <c r="A2588" t="s">
        <v>1110</v>
      </c>
      <c r="B2588">
        <v>2007</v>
      </c>
      <c r="C2588">
        <v>99.465599999999995</v>
      </c>
      <c r="D2588">
        <v>99.714299999999994</v>
      </c>
      <c r="E2588">
        <v>99.136499999999998</v>
      </c>
      <c r="F2588">
        <v>100.94110000000001</v>
      </c>
      <c r="G2588">
        <v>101.30029999999999</v>
      </c>
      <c r="H2588">
        <v>101.7987</v>
      </c>
      <c r="I2588">
        <v>99.221800000000002</v>
      </c>
      <c r="J2588">
        <v>99.575299999999999</v>
      </c>
      <c r="K2588">
        <v>100.90730000000001</v>
      </c>
      <c r="L2588">
        <v>96.756100000000004</v>
      </c>
      <c r="M2588">
        <v>98.835800000000006</v>
      </c>
      <c r="N2588">
        <v>102.3471</v>
      </c>
    </row>
    <row r="2589" spans="1:14" x14ac:dyDescent="0.2">
      <c r="A2589" t="s">
        <v>1110</v>
      </c>
      <c r="B2589">
        <v>2008</v>
      </c>
      <c r="C2589">
        <v>98.634100000000004</v>
      </c>
      <c r="D2589">
        <v>98.849699999999999</v>
      </c>
      <c r="E2589">
        <v>97.306200000000004</v>
      </c>
      <c r="F2589">
        <v>96.737099999999998</v>
      </c>
      <c r="G2589">
        <v>97.151600000000002</v>
      </c>
      <c r="H2589">
        <v>95.368099999999998</v>
      </c>
      <c r="I2589">
        <v>97.790700000000001</v>
      </c>
      <c r="J2589">
        <v>97.044499999999999</v>
      </c>
      <c r="K2589">
        <v>97.543999999999997</v>
      </c>
      <c r="L2589">
        <v>98.0565</v>
      </c>
      <c r="M2589">
        <v>96.079400000000007</v>
      </c>
      <c r="N2589">
        <v>90.900700000000001</v>
      </c>
    </row>
    <row r="2590" spans="1:14" x14ac:dyDescent="0.2">
      <c r="A2590" t="s">
        <v>1110</v>
      </c>
      <c r="B2590">
        <v>2009</v>
      </c>
      <c r="C2590">
        <v>90.199700000000007</v>
      </c>
      <c r="D2590">
        <v>89.465299999999999</v>
      </c>
      <c r="E2590">
        <v>88.144900000000007</v>
      </c>
      <c r="F2590">
        <v>85.021900000000002</v>
      </c>
      <c r="G2590">
        <v>84.220600000000005</v>
      </c>
      <c r="H2590">
        <v>83.447500000000005</v>
      </c>
      <c r="I2590">
        <v>82.690100000000001</v>
      </c>
      <c r="J2590">
        <v>84.367000000000004</v>
      </c>
      <c r="K2590">
        <v>82.494799999999998</v>
      </c>
      <c r="L2590">
        <v>81.1083</v>
      </c>
      <c r="M2590">
        <v>82.908799999999999</v>
      </c>
      <c r="N2590">
        <v>77.988900000000001</v>
      </c>
    </row>
    <row r="2591" spans="1:14" x14ac:dyDescent="0.2">
      <c r="A2591" t="s">
        <v>1110</v>
      </c>
      <c r="B2591">
        <v>2010</v>
      </c>
      <c r="C2591">
        <v>83.434200000000004</v>
      </c>
      <c r="D2591">
        <v>82.862899999999996</v>
      </c>
      <c r="E2591">
        <v>85.443899999999999</v>
      </c>
      <c r="F2591">
        <v>88.723500000000001</v>
      </c>
      <c r="G2591">
        <v>87.672300000000007</v>
      </c>
      <c r="H2591">
        <v>87.545000000000002</v>
      </c>
      <c r="I2591">
        <v>87.920599999999993</v>
      </c>
      <c r="J2591">
        <v>87.408699999999996</v>
      </c>
      <c r="K2591">
        <v>87.661000000000001</v>
      </c>
      <c r="L2591">
        <v>89.493200000000002</v>
      </c>
      <c r="M2591">
        <v>88.360200000000006</v>
      </c>
      <c r="N2591">
        <v>86.979200000000006</v>
      </c>
    </row>
    <row r="2592" spans="1:14" x14ac:dyDescent="0.2">
      <c r="A2592" t="s">
        <v>1110</v>
      </c>
      <c r="B2592">
        <v>2011</v>
      </c>
      <c r="C2592">
        <v>91.957899999999995</v>
      </c>
      <c r="D2592">
        <v>87.991299999999995</v>
      </c>
      <c r="E2592">
        <v>86.874499999999998</v>
      </c>
      <c r="F2592">
        <v>87.188900000000004</v>
      </c>
      <c r="G2592">
        <v>88.767099999999999</v>
      </c>
      <c r="H2592">
        <v>88.017799999999994</v>
      </c>
      <c r="I2592">
        <v>88.075999999999993</v>
      </c>
      <c r="J2592">
        <v>88.4923</v>
      </c>
      <c r="K2592">
        <v>89.666700000000006</v>
      </c>
      <c r="L2592">
        <v>90.835800000000006</v>
      </c>
      <c r="M2592">
        <v>91.4512</v>
      </c>
    </row>
    <row r="2593" spans="1:14" x14ac:dyDescent="0.2">
      <c r="A2593" t="s">
        <v>1111</v>
      </c>
      <c r="B2593" t="s">
        <v>1112</v>
      </c>
      <c r="C2593" t="s">
        <v>1113</v>
      </c>
    </row>
    <row r="2594" spans="1:14" x14ac:dyDescent="0.2">
      <c r="A2594" t="s">
        <v>1114</v>
      </c>
      <c r="B2594">
        <v>1986</v>
      </c>
      <c r="C2594">
        <v>86.156000000000006</v>
      </c>
      <c r="D2594">
        <v>84.910499999999999</v>
      </c>
      <c r="E2594">
        <v>84.687899999999999</v>
      </c>
      <c r="F2594">
        <v>82.316699999999997</v>
      </c>
      <c r="G2594">
        <v>81.417599999999993</v>
      </c>
      <c r="H2594">
        <v>83.7029</v>
      </c>
      <c r="I2594">
        <v>81.527100000000004</v>
      </c>
      <c r="J2594">
        <v>81.359399999999994</v>
      </c>
      <c r="K2594">
        <v>79.913799999999995</v>
      </c>
      <c r="L2594">
        <v>81.023700000000005</v>
      </c>
      <c r="M2594">
        <v>82.660600000000002</v>
      </c>
      <c r="N2594">
        <v>82.226299999999995</v>
      </c>
    </row>
    <row r="2595" spans="1:14" x14ac:dyDescent="0.2">
      <c r="A2595" t="s">
        <v>1114</v>
      </c>
      <c r="B2595">
        <v>1987</v>
      </c>
      <c r="C2595">
        <v>82.546599999999998</v>
      </c>
      <c r="D2595">
        <v>83.975099999999998</v>
      </c>
      <c r="E2595">
        <v>80.205600000000004</v>
      </c>
      <c r="F2595">
        <v>79.921499999999995</v>
      </c>
      <c r="G2595">
        <v>83.037400000000005</v>
      </c>
      <c r="H2595">
        <v>84.945099999999996</v>
      </c>
      <c r="I2595">
        <v>83.855599999999995</v>
      </c>
      <c r="J2595">
        <v>86.465699999999998</v>
      </c>
      <c r="K2595">
        <v>88.122399999999999</v>
      </c>
      <c r="L2595">
        <v>89.191900000000004</v>
      </c>
      <c r="M2595">
        <v>90.304299999999998</v>
      </c>
      <c r="N2595">
        <v>89.5214</v>
      </c>
    </row>
    <row r="2596" spans="1:14" x14ac:dyDescent="0.2">
      <c r="A2596" t="s">
        <v>1114</v>
      </c>
      <c r="B2596">
        <v>1988</v>
      </c>
      <c r="C2596">
        <v>86.890900000000002</v>
      </c>
      <c r="D2596">
        <v>85.295000000000002</v>
      </c>
      <c r="E2596">
        <v>84.501499999999993</v>
      </c>
      <c r="F2596">
        <v>86.042500000000004</v>
      </c>
      <c r="G2596">
        <v>85.039199999999994</v>
      </c>
      <c r="H2596">
        <v>84.451400000000007</v>
      </c>
      <c r="I2596">
        <v>87.725499999999997</v>
      </c>
      <c r="J2596">
        <v>89.123099999999994</v>
      </c>
      <c r="K2596">
        <v>89.024699999999996</v>
      </c>
      <c r="L2596">
        <v>87.358699999999999</v>
      </c>
      <c r="M2596">
        <v>90.050399999999996</v>
      </c>
      <c r="N2596">
        <v>91.709100000000007</v>
      </c>
    </row>
    <row r="2597" spans="1:14" x14ac:dyDescent="0.2">
      <c r="A2597" t="s">
        <v>1114</v>
      </c>
      <c r="B2597">
        <v>1989</v>
      </c>
      <c r="C2597">
        <v>91.120800000000003</v>
      </c>
      <c r="D2597">
        <v>88.251999999999995</v>
      </c>
      <c r="E2597">
        <v>92.430899999999994</v>
      </c>
      <c r="F2597">
        <v>90.949700000000007</v>
      </c>
      <c r="G2597">
        <v>91.685199999999995</v>
      </c>
      <c r="H2597">
        <v>87.241200000000006</v>
      </c>
      <c r="I2597">
        <v>82.877099999999999</v>
      </c>
      <c r="J2597">
        <v>91.942300000000003</v>
      </c>
      <c r="K2597">
        <v>92.908000000000001</v>
      </c>
      <c r="L2597">
        <v>94.589200000000005</v>
      </c>
      <c r="M2597">
        <v>94.087199999999996</v>
      </c>
      <c r="N2597">
        <v>88.255899999999997</v>
      </c>
    </row>
    <row r="2598" spans="1:14" x14ac:dyDescent="0.2">
      <c r="A2598" t="s">
        <v>1114</v>
      </c>
      <c r="B2598">
        <v>1990</v>
      </c>
      <c r="C2598">
        <v>96.018799999999999</v>
      </c>
      <c r="D2598">
        <v>95.457400000000007</v>
      </c>
      <c r="E2598">
        <v>95.140100000000004</v>
      </c>
      <c r="F2598">
        <v>96.961799999999997</v>
      </c>
      <c r="G2598">
        <v>95.833500000000001</v>
      </c>
      <c r="H2598">
        <v>97.424499999999995</v>
      </c>
      <c r="I2598">
        <v>97.122900000000001</v>
      </c>
      <c r="J2598">
        <v>93.176900000000003</v>
      </c>
      <c r="K2598">
        <v>95.338999999999999</v>
      </c>
      <c r="L2598">
        <v>94.314400000000006</v>
      </c>
      <c r="M2598">
        <v>93.262299999999996</v>
      </c>
      <c r="N2598">
        <v>89.863799999999998</v>
      </c>
    </row>
    <row r="2599" spans="1:14" x14ac:dyDescent="0.2">
      <c r="A2599" t="s">
        <v>1114</v>
      </c>
      <c r="B2599">
        <v>1991</v>
      </c>
      <c r="C2599">
        <v>90.508799999999994</v>
      </c>
      <c r="D2599">
        <v>95.045599999999993</v>
      </c>
      <c r="E2599">
        <v>93.335499999999996</v>
      </c>
      <c r="F2599">
        <v>85.870099999999994</v>
      </c>
      <c r="G2599">
        <v>88.216399999999993</v>
      </c>
      <c r="H2599">
        <v>92.6798</v>
      </c>
      <c r="I2599">
        <v>91.943100000000001</v>
      </c>
      <c r="J2599">
        <v>92.768799999999999</v>
      </c>
      <c r="K2599">
        <v>91.682000000000002</v>
      </c>
      <c r="L2599">
        <v>91.915199999999999</v>
      </c>
      <c r="M2599">
        <v>91.384900000000002</v>
      </c>
      <c r="N2599">
        <v>91.528099999999995</v>
      </c>
    </row>
    <row r="2600" spans="1:14" x14ac:dyDescent="0.2">
      <c r="A2600" t="s">
        <v>1114</v>
      </c>
      <c r="B2600">
        <v>1992</v>
      </c>
      <c r="C2600">
        <v>91.557299999999998</v>
      </c>
      <c r="D2600">
        <v>92.0715</v>
      </c>
      <c r="E2600">
        <v>90.448899999999995</v>
      </c>
      <c r="F2600">
        <v>90.781599999999997</v>
      </c>
      <c r="G2600">
        <v>94.040700000000001</v>
      </c>
      <c r="H2600">
        <v>89.166399999999996</v>
      </c>
      <c r="I2600">
        <v>92.510800000000003</v>
      </c>
      <c r="J2600">
        <v>91.392600000000002</v>
      </c>
      <c r="K2600">
        <v>89.337400000000002</v>
      </c>
      <c r="L2600">
        <v>89.4953</v>
      </c>
      <c r="M2600">
        <v>91.299099999999996</v>
      </c>
      <c r="N2600">
        <v>91.228099999999998</v>
      </c>
    </row>
    <row r="2601" spans="1:14" x14ac:dyDescent="0.2">
      <c r="A2601" t="s">
        <v>1114</v>
      </c>
      <c r="B2601">
        <v>1993</v>
      </c>
      <c r="C2601">
        <v>90.653599999999997</v>
      </c>
      <c r="D2601">
        <v>87.032300000000006</v>
      </c>
      <c r="E2601">
        <v>84.321799999999996</v>
      </c>
      <c r="F2601">
        <v>85.470500000000001</v>
      </c>
      <c r="G2601">
        <v>85.801000000000002</v>
      </c>
      <c r="H2601">
        <v>89.254800000000003</v>
      </c>
      <c r="I2601">
        <v>81.957400000000007</v>
      </c>
      <c r="J2601">
        <v>80.058099999999996</v>
      </c>
      <c r="K2601">
        <v>83.986999999999995</v>
      </c>
      <c r="L2601">
        <v>86.935500000000005</v>
      </c>
      <c r="M2601">
        <v>85.718599999999995</v>
      </c>
      <c r="N2601">
        <v>86.085300000000004</v>
      </c>
    </row>
    <row r="2602" spans="1:14" x14ac:dyDescent="0.2">
      <c r="A2602" t="s">
        <v>1114</v>
      </c>
      <c r="B2602">
        <v>1994</v>
      </c>
      <c r="C2602">
        <v>83.692099999999996</v>
      </c>
      <c r="D2602">
        <v>92.463399999999993</v>
      </c>
      <c r="E2602">
        <v>95.316500000000005</v>
      </c>
      <c r="F2602">
        <v>97.146100000000004</v>
      </c>
      <c r="G2602">
        <v>93.620800000000003</v>
      </c>
      <c r="H2602">
        <v>94.718199999999996</v>
      </c>
      <c r="I2602">
        <v>93.701599999999999</v>
      </c>
      <c r="J2602">
        <v>95.966999999999999</v>
      </c>
      <c r="K2602">
        <v>94.425200000000004</v>
      </c>
      <c r="L2602">
        <v>92.783699999999996</v>
      </c>
      <c r="M2602">
        <v>94.216200000000001</v>
      </c>
      <c r="N2602">
        <v>97.232200000000006</v>
      </c>
    </row>
    <row r="2603" spans="1:14" x14ac:dyDescent="0.2">
      <c r="A2603" t="s">
        <v>1114</v>
      </c>
      <c r="B2603">
        <v>1995</v>
      </c>
      <c r="C2603">
        <v>95.463399999999993</v>
      </c>
      <c r="D2603">
        <v>95.013599999999997</v>
      </c>
      <c r="E2603">
        <v>92.407899999999998</v>
      </c>
      <c r="F2603">
        <v>92.257599999999996</v>
      </c>
      <c r="G2603">
        <v>90.659700000000001</v>
      </c>
      <c r="H2603">
        <v>92.440100000000001</v>
      </c>
      <c r="I2603">
        <v>94.320099999999996</v>
      </c>
      <c r="J2603">
        <v>90.652299999999997</v>
      </c>
      <c r="K2603">
        <v>95.928899999999999</v>
      </c>
      <c r="L2603">
        <v>95.410700000000006</v>
      </c>
      <c r="M2603">
        <v>93.837100000000007</v>
      </c>
      <c r="N2603">
        <v>92.349000000000004</v>
      </c>
    </row>
    <row r="2604" spans="1:14" x14ac:dyDescent="0.2">
      <c r="A2604" t="s">
        <v>1114</v>
      </c>
      <c r="B2604">
        <v>1996</v>
      </c>
      <c r="C2604">
        <v>85.830399999999997</v>
      </c>
      <c r="D2604">
        <v>91.092799999999997</v>
      </c>
      <c r="E2604">
        <v>96.464200000000005</v>
      </c>
      <c r="F2604">
        <v>95.855199999999996</v>
      </c>
      <c r="G2604">
        <v>96.591499999999996</v>
      </c>
      <c r="H2604">
        <v>98.607399999999998</v>
      </c>
      <c r="I2604">
        <v>98.533100000000005</v>
      </c>
      <c r="J2604">
        <v>98.987700000000004</v>
      </c>
      <c r="K2604">
        <v>96.251199999999997</v>
      </c>
      <c r="L2604">
        <v>96.226799999999997</v>
      </c>
      <c r="M2604">
        <v>96.731300000000005</v>
      </c>
      <c r="N2604">
        <v>96.302800000000005</v>
      </c>
    </row>
    <row r="2605" spans="1:14" x14ac:dyDescent="0.2">
      <c r="A2605" t="s">
        <v>1114</v>
      </c>
      <c r="B2605">
        <v>1997</v>
      </c>
      <c r="C2605">
        <v>96.336100000000002</v>
      </c>
      <c r="D2605">
        <v>100.9924</v>
      </c>
      <c r="E2605">
        <v>99.352999999999994</v>
      </c>
      <c r="F2605">
        <v>97.205100000000002</v>
      </c>
      <c r="G2605">
        <v>104.5149</v>
      </c>
      <c r="H2605">
        <v>98.461299999999994</v>
      </c>
      <c r="I2605">
        <v>97.776600000000002</v>
      </c>
      <c r="J2605">
        <v>97.602800000000002</v>
      </c>
      <c r="K2605">
        <v>97.681100000000001</v>
      </c>
      <c r="L2605">
        <v>96.699299999999994</v>
      </c>
      <c r="M2605">
        <v>96.940799999999996</v>
      </c>
      <c r="N2605">
        <v>101.0564</v>
      </c>
    </row>
    <row r="2606" spans="1:14" x14ac:dyDescent="0.2">
      <c r="A2606" t="s">
        <v>1114</v>
      </c>
      <c r="B2606">
        <v>1998</v>
      </c>
      <c r="C2606">
        <v>103.2475</v>
      </c>
      <c r="D2606">
        <v>99.085599999999999</v>
      </c>
      <c r="E2606">
        <v>99.186099999999996</v>
      </c>
      <c r="F2606">
        <v>99.487099999999998</v>
      </c>
      <c r="G2606">
        <v>103.5672</v>
      </c>
      <c r="H2606">
        <v>98.9375</v>
      </c>
      <c r="I2606">
        <v>99.319400000000002</v>
      </c>
      <c r="J2606">
        <v>99.035499999999999</v>
      </c>
      <c r="K2606">
        <v>100.6747</v>
      </c>
      <c r="L2606">
        <v>100.9666</v>
      </c>
      <c r="M2606">
        <v>101.318</v>
      </c>
      <c r="N2606">
        <v>98.983000000000004</v>
      </c>
    </row>
    <row r="2607" spans="1:14" x14ac:dyDescent="0.2">
      <c r="A2607" t="s">
        <v>1114</v>
      </c>
      <c r="B2607">
        <v>1999</v>
      </c>
      <c r="C2607">
        <v>100.1293</v>
      </c>
      <c r="D2607">
        <v>101.83410000000001</v>
      </c>
      <c r="E2607">
        <v>97.328999999999994</v>
      </c>
      <c r="F2607">
        <v>96.465100000000007</v>
      </c>
      <c r="G2607">
        <v>96.566599999999994</v>
      </c>
      <c r="H2607">
        <v>96.258099999999999</v>
      </c>
      <c r="I2607">
        <v>96.956400000000002</v>
      </c>
      <c r="J2607">
        <v>97.447800000000001</v>
      </c>
      <c r="K2607">
        <v>97.194800000000001</v>
      </c>
      <c r="L2607">
        <v>96.428600000000003</v>
      </c>
      <c r="M2607">
        <v>97.2577</v>
      </c>
      <c r="N2607">
        <v>97.277799999999999</v>
      </c>
    </row>
    <row r="2608" spans="1:14" x14ac:dyDescent="0.2">
      <c r="A2608" t="s">
        <v>1114</v>
      </c>
      <c r="B2608">
        <v>2000</v>
      </c>
      <c r="C2608">
        <v>94.5227</v>
      </c>
      <c r="D2608">
        <v>94.409800000000004</v>
      </c>
      <c r="E2608">
        <v>98.374899999999997</v>
      </c>
      <c r="F2608">
        <v>94.602999999999994</v>
      </c>
      <c r="G2608">
        <v>95.883700000000005</v>
      </c>
      <c r="H2608">
        <v>96.169399999999996</v>
      </c>
      <c r="I2608">
        <v>97.061000000000007</v>
      </c>
      <c r="J2608">
        <v>96.562600000000003</v>
      </c>
      <c r="K2608">
        <v>94.727000000000004</v>
      </c>
      <c r="L2608">
        <v>96.637500000000003</v>
      </c>
      <c r="M2608">
        <v>95.528800000000004</v>
      </c>
      <c r="N2608">
        <v>94.686199999999999</v>
      </c>
    </row>
    <row r="2609" spans="1:14" x14ac:dyDescent="0.2">
      <c r="A2609" t="s">
        <v>1114</v>
      </c>
      <c r="B2609">
        <v>2001</v>
      </c>
      <c r="C2609">
        <v>98.321299999999994</v>
      </c>
      <c r="D2609">
        <v>99.064099999999996</v>
      </c>
      <c r="E2609">
        <v>101.53149999999999</v>
      </c>
      <c r="F2609">
        <v>101.66800000000001</v>
      </c>
      <c r="G2609">
        <v>100.7961</v>
      </c>
      <c r="H2609">
        <v>101.0218</v>
      </c>
      <c r="I2609">
        <v>99.840500000000006</v>
      </c>
      <c r="J2609">
        <v>100.6375</v>
      </c>
      <c r="K2609">
        <v>100.399</v>
      </c>
      <c r="L2609">
        <v>100.6486</v>
      </c>
      <c r="M2609">
        <v>100.651</v>
      </c>
      <c r="N2609">
        <v>99.48</v>
      </c>
    </row>
    <row r="2610" spans="1:14" x14ac:dyDescent="0.2">
      <c r="A2610" t="s">
        <v>1114</v>
      </c>
      <c r="B2610">
        <v>2002</v>
      </c>
      <c r="C2610">
        <v>103.87390000000001</v>
      </c>
      <c r="D2610">
        <v>102.5369</v>
      </c>
      <c r="E2610">
        <v>96.775999999999996</v>
      </c>
      <c r="F2610">
        <v>94.415400000000005</v>
      </c>
      <c r="G2610">
        <v>96.235200000000006</v>
      </c>
      <c r="H2610">
        <v>94.065200000000004</v>
      </c>
      <c r="I2610">
        <v>91.857600000000005</v>
      </c>
      <c r="J2610">
        <v>94.852500000000006</v>
      </c>
      <c r="K2610">
        <v>96.821200000000005</v>
      </c>
      <c r="L2610">
        <v>94.844800000000006</v>
      </c>
      <c r="M2610">
        <v>95.524299999999997</v>
      </c>
      <c r="N2610">
        <v>96.6708</v>
      </c>
    </row>
    <row r="2611" spans="1:14" x14ac:dyDescent="0.2">
      <c r="A2611" t="s">
        <v>1114</v>
      </c>
      <c r="B2611">
        <v>2003</v>
      </c>
      <c r="C2611">
        <v>93.778800000000004</v>
      </c>
      <c r="D2611">
        <v>92.892099999999999</v>
      </c>
      <c r="E2611">
        <v>93.1905</v>
      </c>
      <c r="F2611">
        <v>95.092500000000001</v>
      </c>
      <c r="G2611">
        <v>96.753399999999999</v>
      </c>
      <c r="H2611">
        <v>94.304699999999997</v>
      </c>
      <c r="I2611">
        <v>93.585300000000004</v>
      </c>
      <c r="J2611">
        <v>93.901399999999995</v>
      </c>
      <c r="K2611">
        <v>93.965299999999999</v>
      </c>
      <c r="L2611">
        <v>94.285700000000006</v>
      </c>
      <c r="M2611">
        <v>92.823700000000002</v>
      </c>
      <c r="N2611">
        <v>94.968900000000005</v>
      </c>
    </row>
    <row r="2612" spans="1:14" x14ac:dyDescent="0.2">
      <c r="A2612" t="s">
        <v>1114</v>
      </c>
      <c r="B2612">
        <v>2004</v>
      </c>
      <c r="C2612">
        <v>96.270700000000005</v>
      </c>
      <c r="D2612">
        <v>95.905000000000001</v>
      </c>
      <c r="E2612">
        <v>95.507099999999994</v>
      </c>
      <c r="F2612">
        <v>97.196700000000007</v>
      </c>
      <c r="G2612">
        <v>94.770600000000002</v>
      </c>
      <c r="H2612">
        <v>99.227000000000004</v>
      </c>
      <c r="I2612">
        <v>99.039100000000005</v>
      </c>
      <c r="J2612">
        <v>97.849199999999996</v>
      </c>
      <c r="K2612">
        <v>97.811899999999994</v>
      </c>
      <c r="L2612">
        <v>97.680599999999998</v>
      </c>
      <c r="M2612">
        <v>98.032499999999999</v>
      </c>
      <c r="N2612">
        <v>98.095100000000002</v>
      </c>
    </row>
    <row r="2613" spans="1:14" x14ac:dyDescent="0.2">
      <c r="A2613" t="s">
        <v>1114</v>
      </c>
      <c r="B2613">
        <v>2005</v>
      </c>
      <c r="C2613">
        <v>96.622699999999995</v>
      </c>
      <c r="D2613">
        <v>100.667</v>
      </c>
      <c r="E2613">
        <v>98.896199999999993</v>
      </c>
      <c r="F2613">
        <v>99.221800000000002</v>
      </c>
      <c r="G2613">
        <v>96.376400000000004</v>
      </c>
      <c r="H2613">
        <v>99.755700000000004</v>
      </c>
      <c r="I2613">
        <v>100.5039</v>
      </c>
      <c r="J2613">
        <v>99.094399999999993</v>
      </c>
      <c r="K2613">
        <v>100.164</v>
      </c>
      <c r="L2613">
        <v>98.906499999999994</v>
      </c>
      <c r="M2613">
        <v>100.52379999999999</v>
      </c>
      <c r="N2613">
        <v>97.011499999999998</v>
      </c>
    </row>
    <row r="2614" spans="1:14" x14ac:dyDescent="0.2">
      <c r="A2614" t="s">
        <v>1114</v>
      </c>
      <c r="B2614">
        <v>2006</v>
      </c>
      <c r="C2614">
        <v>101.87260000000001</v>
      </c>
      <c r="D2614">
        <v>100.0013</v>
      </c>
      <c r="E2614">
        <v>101.69199999999999</v>
      </c>
      <c r="F2614">
        <v>104.9483</v>
      </c>
      <c r="G2614">
        <v>103.4281</v>
      </c>
      <c r="H2614">
        <v>100.4883</v>
      </c>
      <c r="I2614">
        <v>102.2787</v>
      </c>
      <c r="J2614">
        <v>100.5459</v>
      </c>
      <c r="K2614">
        <v>100.13549999999999</v>
      </c>
      <c r="L2614">
        <v>101.89230000000001</v>
      </c>
      <c r="M2614">
        <v>100.58240000000001</v>
      </c>
      <c r="N2614">
        <v>101.2256</v>
      </c>
    </row>
    <row r="2615" spans="1:14" x14ac:dyDescent="0.2">
      <c r="A2615" t="s">
        <v>1114</v>
      </c>
      <c r="B2615">
        <v>2007</v>
      </c>
      <c r="C2615">
        <v>100.52719999999999</v>
      </c>
      <c r="D2615">
        <v>99.222099999999998</v>
      </c>
      <c r="E2615">
        <v>99.191100000000006</v>
      </c>
      <c r="F2615">
        <v>100.1983</v>
      </c>
      <c r="G2615">
        <v>100.45659999999999</v>
      </c>
      <c r="H2615">
        <v>101.8507</v>
      </c>
      <c r="I2615">
        <v>97.647800000000004</v>
      </c>
      <c r="J2615">
        <v>100.0119</v>
      </c>
      <c r="K2615">
        <v>100.12649999999999</v>
      </c>
      <c r="L2615">
        <v>98.611400000000003</v>
      </c>
      <c r="M2615">
        <v>100.0752</v>
      </c>
      <c r="N2615">
        <v>101.63120000000001</v>
      </c>
    </row>
    <row r="2616" spans="1:14" x14ac:dyDescent="0.2">
      <c r="A2616" t="s">
        <v>1114</v>
      </c>
      <c r="B2616">
        <v>2008</v>
      </c>
      <c r="C2616">
        <v>99.714200000000005</v>
      </c>
      <c r="D2616">
        <v>100.29259999999999</v>
      </c>
      <c r="E2616">
        <v>101.40179999999999</v>
      </c>
      <c r="F2616">
        <v>100.9374</v>
      </c>
      <c r="G2616">
        <v>103.0933</v>
      </c>
      <c r="H2616">
        <v>96.524900000000002</v>
      </c>
      <c r="I2616">
        <v>102.1477</v>
      </c>
      <c r="J2616">
        <v>103.94450000000001</v>
      </c>
      <c r="K2616">
        <v>103.011</v>
      </c>
      <c r="L2616">
        <v>104.7651</v>
      </c>
      <c r="M2616">
        <v>103.3365</v>
      </c>
      <c r="N2616">
        <v>101.083</v>
      </c>
    </row>
    <row r="2617" spans="1:14" x14ac:dyDescent="0.2">
      <c r="A2617" t="s">
        <v>1114</v>
      </c>
      <c r="B2617">
        <v>2009</v>
      </c>
      <c r="C2617">
        <v>100.2149</v>
      </c>
      <c r="D2617">
        <v>99.751999999999995</v>
      </c>
      <c r="E2617">
        <v>96.0899</v>
      </c>
      <c r="F2617">
        <v>94.138199999999998</v>
      </c>
      <c r="G2617">
        <v>92.007900000000006</v>
      </c>
      <c r="H2617">
        <v>92.227999999999994</v>
      </c>
      <c r="I2617">
        <v>92.872100000000003</v>
      </c>
      <c r="J2617">
        <v>92.622200000000007</v>
      </c>
      <c r="K2617">
        <v>90.777100000000004</v>
      </c>
      <c r="L2617">
        <v>89.7363</v>
      </c>
      <c r="M2617">
        <v>90.155000000000001</v>
      </c>
      <c r="N2617">
        <v>87.392799999999994</v>
      </c>
    </row>
    <row r="2618" spans="1:14" x14ac:dyDescent="0.2">
      <c r="A2618" t="s">
        <v>1114</v>
      </c>
      <c r="B2618">
        <v>2010</v>
      </c>
      <c r="C2618">
        <v>90.426599999999993</v>
      </c>
      <c r="D2618">
        <v>91.7864</v>
      </c>
      <c r="E2618">
        <v>95.100399999999993</v>
      </c>
      <c r="F2618">
        <v>98.133600000000001</v>
      </c>
      <c r="G2618">
        <v>94.207499999999996</v>
      </c>
      <c r="H2618">
        <v>94.040700000000001</v>
      </c>
      <c r="I2618">
        <v>94.154200000000003</v>
      </c>
      <c r="J2618">
        <v>92.781800000000004</v>
      </c>
      <c r="K2618">
        <v>94.807199999999995</v>
      </c>
      <c r="L2618">
        <v>94.350700000000003</v>
      </c>
      <c r="M2618">
        <v>93.933700000000002</v>
      </c>
      <c r="N2618">
        <v>93.913899999999998</v>
      </c>
    </row>
    <row r="2619" spans="1:14" x14ac:dyDescent="0.2">
      <c r="A2619" t="s">
        <v>1114</v>
      </c>
      <c r="B2619">
        <v>2011</v>
      </c>
      <c r="C2619">
        <v>96.434600000000003</v>
      </c>
      <c r="D2619">
        <v>94.4114</v>
      </c>
      <c r="E2619">
        <v>92.820700000000002</v>
      </c>
      <c r="F2619">
        <v>93.088399999999993</v>
      </c>
      <c r="G2619">
        <v>90.291200000000003</v>
      </c>
      <c r="H2619">
        <v>90.389899999999997</v>
      </c>
      <c r="I2619">
        <v>89.515000000000001</v>
      </c>
      <c r="J2619">
        <v>91.858900000000006</v>
      </c>
      <c r="K2619">
        <v>94.309899999999999</v>
      </c>
      <c r="L2619">
        <v>95.764499999999998</v>
      </c>
      <c r="M2619">
        <v>94.5184</v>
      </c>
    </row>
    <row r="2620" spans="1:14" x14ac:dyDescent="0.2">
      <c r="A2620" t="s">
        <v>1115</v>
      </c>
      <c r="B2620" t="s">
        <v>1116</v>
      </c>
      <c r="C2620" t="s">
        <v>1117</v>
      </c>
      <c r="D2620" t="s">
        <v>1118</v>
      </c>
    </row>
    <row r="2621" spans="1:14" x14ac:dyDescent="0.2">
      <c r="A2621" t="s">
        <v>1119</v>
      </c>
      <c r="B2621">
        <v>1986</v>
      </c>
      <c r="C2621">
        <v>62.793300000000002</v>
      </c>
      <c r="D2621">
        <v>65.056100000000001</v>
      </c>
      <c r="E2621">
        <v>62.113399999999999</v>
      </c>
      <c r="F2621">
        <v>63.081299999999999</v>
      </c>
      <c r="G2621">
        <v>62.271500000000003</v>
      </c>
      <c r="H2621">
        <v>59.877000000000002</v>
      </c>
      <c r="I2621">
        <v>61.096899999999998</v>
      </c>
      <c r="J2621">
        <v>62.024700000000003</v>
      </c>
      <c r="K2621">
        <v>58.094999999999999</v>
      </c>
      <c r="L2621">
        <v>62.193899999999999</v>
      </c>
      <c r="M2621">
        <v>61.531799999999997</v>
      </c>
      <c r="N2621">
        <v>63.244700000000002</v>
      </c>
    </row>
    <row r="2622" spans="1:14" x14ac:dyDescent="0.2">
      <c r="A2622" t="s">
        <v>1119</v>
      </c>
      <c r="B2622">
        <v>1987</v>
      </c>
      <c r="C2622">
        <v>61.278799999999997</v>
      </c>
      <c r="D2622">
        <v>68.147599999999997</v>
      </c>
      <c r="E2622">
        <v>64.941400000000002</v>
      </c>
      <c r="F2622">
        <v>65.632300000000001</v>
      </c>
      <c r="G2622">
        <v>68.203000000000003</v>
      </c>
      <c r="H2622">
        <v>69.832700000000003</v>
      </c>
      <c r="I2622">
        <v>72.284499999999994</v>
      </c>
      <c r="J2622">
        <v>78.154499999999999</v>
      </c>
      <c r="K2622">
        <v>79.204599999999999</v>
      </c>
      <c r="L2622">
        <v>77.331299999999999</v>
      </c>
      <c r="M2622">
        <v>80.842500000000001</v>
      </c>
      <c r="N2622">
        <v>78.463399999999993</v>
      </c>
    </row>
    <row r="2623" spans="1:14" x14ac:dyDescent="0.2">
      <c r="A2623" t="s">
        <v>1119</v>
      </c>
      <c r="B2623">
        <v>1988</v>
      </c>
      <c r="C2623">
        <v>85.451400000000007</v>
      </c>
      <c r="D2623">
        <v>80.669399999999996</v>
      </c>
      <c r="E2623">
        <v>82.960700000000003</v>
      </c>
      <c r="F2623">
        <v>85.185199999999995</v>
      </c>
      <c r="G2623">
        <v>86.669700000000006</v>
      </c>
      <c r="H2623">
        <v>84.796199999999999</v>
      </c>
      <c r="I2623">
        <v>88.084699999999998</v>
      </c>
      <c r="J2623">
        <v>90.466099999999997</v>
      </c>
      <c r="K2623">
        <v>89.6952</v>
      </c>
      <c r="L2623">
        <v>91.7166</v>
      </c>
      <c r="M2623">
        <v>92.352800000000002</v>
      </c>
      <c r="N2623">
        <v>94.577200000000005</v>
      </c>
    </row>
    <row r="2624" spans="1:14" x14ac:dyDescent="0.2">
      <c r="A2624" t="s">
        <v>1119</v>
      </c>
      <c r="B2624">
        <v>1989</v>
      </c>
      <c r="C2624">
        <v>96.684600000000003</v>
      </c>
      <c r="D2624">
        <v>95.920299999999997</v>
      </c>
      <c r="E2624">
        <v>97.618799999999993</v>
      </c>
      <c r="F2624">
        <v>98.731899999999996</v>
      </c>
      <c r="G2624">
        <v>99.391800000000003</v>
      </c>
      <c r="H2624">
        <v>101.2984</v>
      </c>
      <c r="I2624">
        <v>106.1862</v>
      </c>
      <c r="J2624">
        <v>104.95140000000001</v>
      </c>
      <c r="K2624">
        <v>106.40860000000001</v>
      </c>
      <c r="L2624">
        <v>107.78270000000001</v>
      </c>
      <c r="M2624">
        <v>108.5535</v>
      </c>
      <c r="N2624">
        <v>109.2734</v>
      </c>
    </row>
    <row r="2625" spans="1:14" x14ac:dyDescent="0.2">
      <c r="A2625" t="s">
        <v>1119</v>
      </c>
      <c r="B2625">
        <v>1990</v>
      </c>
      <c r="C2625">
        <v>111.4961</v>
      </c>
      <c r="D2625">
        <v>109.3644</v>
      </c>
      <c r="E2625">
        <v>103.5365</v>
      </c>
      <c r="F2625">
        <v>111.91889999999999</v>
      </c>
      <c r="G2625">
        <v>108.2936</v>
      </c>
      <c r="H2625">
        <v>111.6109</v>
      </c>
      <c r="I2625">
        <v>113.5802</v>
      </c>
      <c r="J2625">
        <v>109.14100000000001</v>
      </c>
      <c r="K2625">
        <v>111.9301</v>
      </c>
      <c r="L2625">
        <v>108.6572</v>
      </c>
      <c r="M2625">
        <v>111.172</v>
      </c>
      <c r="N2625">
        <v>110.0869</v>
      </c>
    </row>
    <row r="2626" spans="1:14" x14ac:dyDescent="0.2">
      <c r="A2626" t="s">
        <v>1119</v>
      </c>
      <c r="B2626">
        <v>1991</v>
      </c>
      <c r="C2626">
        <v>107.7531</v>
      </c>
      <c r="D2626">
        <v>111.59829999999999</v>
      </c>
      <c r="E2626">
        <v>108.72969999999999</v>
      </c>
      <c r="F2626">
        <v>106.83880000000001</v>
      </c>
      <c r="G2626">
        <v>110.4819</v>
      </c>
      <c r="H2626">
        <v>113.1482</v>
      </c>
      <c r="I2626">
        <v>105.435</v>
      </c>
      <c r="J2626">
        <v>111.2638</v>
      </c>
      <c r="K2626">
        <v>109.64530000000001</v>
      </c>
      <c r="L2626">
        <v>110.3365</v>
      </c>
      <c r="M2626">
        <v>110.5985</v>
      </c>
      <c r="N2626">
        <v>111.30759999999999</v>
      </c>
    </row>
    <row r="2627" spans="1:14" x14ac:dyDescent="0.2">
      <c r="A2627" t="s">
        <v>1119</v>
      </c>
      <c r="B2627">
        <v>1992</v>
      </c>
      <c r="C2627">
        <v>113.273</v>
      </c>
      <c r="D2627">
        <v>115.9872</v>
      </c>
      <c r="E2627">
        <v>118.9121</v>
      </c>
      <c r="F2627">
        <v>119.22499999999999</v>
      </c>
      <c r="G2627">
        <v>121.8216</v>
      </c>
      <c r="H2627">
        <v>117.3407</v>
      </c>
      <c r="I2627">
        <v>118.99169999999999</v>
      </c>
      <c r="J2627">
        <v>119.2381</v>
      </c>
      <c r="K2627">
        <v>119.2747</v>
      </c>
      <c r="L2627">
        <v>117.28230000000001</v>
      </c>
      <c r="M2627">
        <v>119.6956</v>
      </c>
      <c r="N2627">
        <v>112.5239</v>
      </c>
    </row>
    <row r="2628" spans="1:14" x14ac:dyDescent="0.2">
      <c r="A2628" t="s">
        <v>1119</v>
      </c>
      <c r="B2628">
        <v>1993</v>
      </c>
      <c r="C2628">
        <v>115.1247</v>
      </c>
      <c r="D2628">
        <v>118.4029</v>
      </c>
      <c r="E2628">
        <v>114.7081</v>
      </c>
      <c r="F2628">
        <v>117.126</v>
      </c>
      <c r="G2628">
        <v>117.8145</v>
      </c>
      <c r="H2628">
        <v>118.0577</v>
      </c>
      <c r="I2628">
        <v>117.8202</v>
      </c>
      <c r="J2628">
        <v>108.137</v>
      </c>
      <c r="K2628">
        <v>113.58710000000001</v>
      </c>
      <c r="L2628">
        <v>118.98560000000001</v>
      </c>
      <c r="M2628">
        <v>120.90779999999999</v>
      </c>
      <c r="N2628">
        <v>123.3349</v>
      </c>
    </row>
    <row r="2629" spans="1:14" x14ac:dyDescent="0.2">
      <c r="A2629" t="s">
        <v>1119</v>
      </c>
      <c r="B2629">
        <v>1994</v>
      </c>
      <c r="C2629">
        <v>121.11620000000001</v>
      </c>
      <c r="D2629">
        <v>119.89109999999999</v>
      </c>
      <c r="E2629">
        <v>121.5093</v>
      </c>
      <c r="F2629">
        <v>118.3626</v>
      </c>
      <c r="G2629">
        <v>117.62390000000001</v>
      </c>
      <c r="H2629">
        <v>123.1313</v>
      </c>
      <c r="I2629">
        <v>120.96510000000001</v>
      </c>
      <c r="J2629">
        <v>119.4628</v>
      </c>
      <c r="K2629">
        <v>117.2624</v>
      </c>
      <c r="L2629">
        <v>119.233</v>
      </c>
      <c r="M2629">
        <v>115.6955</v>
      </c>
      <c r="N2629">
        <v>115.8781</v>
      </c>
    </row>
    <row r="2630" spans="1:14" x14ac:dyDescent="0.2">
      <c r="A2630" t="s">
        <v>1119</v>
      </c>
      <c r="B2630">
        <v>1995</v>
      </c>
      <c r="C2630">
        <v>119.6129</v>
      </c>
      <c r="D2630">
        <v>120.1529</v>
      </c>
      <c r="E2630">
        <v>116.8892</v>
      </c>
      <c r="F2630">
        <v>119.8098</v>
      </c>
      <c r="G2630">
        <v>119.20529999999999</v>
      </c>
      <c r="H2630">
        <v>119.74769999999999</v>
      </c>
      <c r="I2630">
        <v>122.8832</v>
      </c>
      <c r="J2630">
        <v>121.0202</v>
      </c>
      <c r="K2630">
        <v>120.9718</v>
      </c>
      <c r="L2630">
        <v>122.06319999999999</v>
      </c>
      <c r="M2630">
        <v>122.11969999999999</v>
      </c>
      <c r="N2630">
        <v>120.4071</v>
      </c>
    </row>
    <row r="2631" spans="1:14" x14ac:dyDescent="0.2">
      <c r="A2631" t="s">
        <v>1119</v>
      </c>
      <c r="B2631">
        <v>1996</v>
      </c>
      <c r="C2631">
        <v>115.3674</v>
      </c>
      <c r="D2631">
        <v>114.68089999999999</v>
      </c>
      <c r="E2631">
        <v>121.9342</v>
      </c>
      <c r="F2631">
        <v>120.511</v>
      </c>
      <c r="G2631">
        <v>121.83459999999999</v>
      </c>
      <c r="H2631">
        <v>124.282</v>
      </c>
      <c r="I2631">
        <v>124.9931</v>
      </c>
      <c r="J2631">
        <v>125.3626</v>
      </c>
      <c r="K2631">
        <v>128.4239</v>
      </c>
      <c r="L2631">
        <v>125.9522</v>
      </c>
      <c r="M2631">
        <v>124.52849999999999</v>
      </c>
      <c r="N2631">
        <v>128.00460000000001</v>
      </c>
    </row>
    <row r="2632" spans="1:14" x14ac:dyDescent="0.2">
      <c r="A2632" t="s">
        <v>1119</v>
      </c>
      <c r="B2632">
        <v>1997</v>
      </c>
      <c r="C2632">
        <v>129.90039999999999</v>
      </c>
      <c r="D2632">
        <v>128.27590000000001</v>
      </c>
      <c r="E2632">
        <v>130.12899999999999</v>
      </c>
      <c r="F2632">
        <v>126.8326</v>
      </c>
      <c r="G2632">
        <v>127.7238</v>
      </c>
      <c r="H2632">
        <v>129.9991</v>
      </c>
      <c r="I2632">
        <v>129.60929999999999</v>
      </c>
      <c r="J2632">
        <v>131.34469999999999</v>
      </c>
      <c r="K2632">
        <v>130.4118</v>
      </c>
      <c r="L2632">
        <v>133.6414</v>
      </c>
      <c r="M2632">
        <v>134.18530000000001</v>
      </c>
      <c r="N2632">
        <v>124.4913</v>
      </c>
    </row>
    <row r="2633" spans="1:14" x14ac:dyDescent="0.2">
      <c r="A2633" t="s">
        <v>1119</v>
      </c>
      <c r="B2633">
        <v>1998</v>
      </c>
      <c r="C2633">
        <v>126.4328</v>
      </c>
      <c r="D2633">
        <v>141.1627</v>
      </c>
      <c r="E2633">
        <v>127.76949999999999</v>
      </c>
      <c r="F2633">
        <v>124.9932</v>
      </c>
      <c r="G2633">
        <v>129.0702</v>
      </c>
      <c r="H2633">
        <v>127.4431</v>
      </c>
      <c r="I2633">
        <v>127.5986</v>
      </c>
      <c r="J2633">
        <v>132.05629999999999</v>
      </c>
      <c r="K2633">
        <v>129.15350000000001</v>
      </c>
      <c r="L2633">
        <v>127.7114</v>
      </c>
      <c r="M2633">
        <v>128.6601</v>
      </c>
      <c r="N2633">
        <v>125.8584</v>
      </c>
    </row>
    <row r="2634" spans="1:14" x14ac:dyDescent="0.2">
      <c r="A2634" t="s">
        <v>1119</v>
      </c>
      <c r="B2634">
        <v>1999</v>
      </c>
      <c r="C2634">
        <v>126.66889999999999</v>
      </c>
      <c r="D2634">
        <v>124.1841</v>
      </c>
      <c r="E2634">
        <v>121.6996</v>
      </c>
      <c r="F2634">
        <v>122.76860000000001</v>
      </c>
      <c r="G2634">
        <v>123.1516</v>
      </c>
      <c r="H2634">
        <v>118.04179999999999</v>
      </c>
      <c r="I2634">
        <v>117.60290000000001</v>
      </c>
      <c r="J2634">
        <v>109.1207</v>
      </c>
      <c r="K2634">
        <v>105.8707</v>
      </c>
      <c r="L2634">
        <v>112.48099999999999</v>
      </c>
      <c r="M2634">
        <v>117.47020000000001</v>
      </c>
      <c r="N2634">
        <v>115.9961</v>
      </c>
    </row>
    <row r="2635" spans="1:14" x14ac:dyDescent="0.2">
      <c r="A2635" t="s">
        <v>1119</v>
      </c>
      <c r="B2635">
        <v>2000</v>
      </c>
      <c r="C2635">
        <v>121.0072</v>
      </c>
      <c r="D2635">
        <v>119.65470000000001</v>
      </c>
      <c r="E2635">
        <v>119.9521</v>
      </c>
      <c r="F2635">
        <v>120.3439</v>
      </c>
      <c r="G2635">
        <v>117.1981</v>
      </c>
      <c r="H2635">
        <v>117.6071</v>
      </c>
      <c r="I2635">
        <v>118.3115</v>
      </c>
      <c r="J2635">
        <v>117.51739999999999</v>
      </c>
      <c r="K2635">
        <v>117.6534</v>
      </c>
      <c r="L2635">
        <v>110.49630000000001</v>
      </c>
      <c r="M2635">
        <v>108.9714</v>
      </c>
      <c r="N2635">
        <v>118.4329</v>
      </c>
    </row>
    <row r="2636" spans="1:14" x14ac:dyDescent="0.2">
      <c r="A2636" t="s">
        <v>1119</v>
      </c>
      <c r="B2636">
        <v>2001</v>
      </c>
      <c r="C2636">
        <v>112.9646</v>
      </c>
      <c r="D2636">
        <v>112.5386</v>
      </c>
      <c r="E2636">
        <v>105.9106</v>
      </c>
      <c r="F2636">
        <v>111.3847</v>
      </c>
      <c r="G2636">
        <v>109.91330000000001</v>
      </c>
      <c r="H2636">
        <v>105.35469999999999</v>
      </c>
      <c r="I2636">
        <v>102.89490000000001</v>
      </c>
      <c r="J2636">
        <v>103.0228</v>
      </c>
      <c r="K2636">
        <v>105.1181</v>
      </c>
      <c r="L2636">
        <v>108.8823</v>
      </c>
      <c r="M2636">
        <v>98.693299999999994</v>
      </c>
      <c r="N2636">
        <v>98.953000000000003</v>
      </c>
    </row>
    <row r="2637" spans="1:14" x14ac:dyDescent="0.2">
      <c r="A2637" t="s">
        <v>1119</v>
      </c>
      <c r="B2637">
        <v>2002</v>
      </c>
      <c r="C2637">
        <v>90.973100000000002</v>
      </c>
      <c r="D2637">
        <v>93.534800000000004</v>
      </c>
      <c r="E2637">
        <v>97.5642</v>
      </c>
      <c r="F2637">
        <v>95.887</v>
      </c>
      <c r="G2637">
        <v>95.891199999999998</v>
      </c>
      <c r="H2637">
        <v>100.8562</v>
      </c>
      <c r="I2637">
        <v>98.608800000000002</v>
      </c>
      <c r="J2637">
        <v>98.156800000000004</v>
      </c>
      <c r="K2637">
        <v>100.5702</v>
      </c>
      <c r="L2637">
        <v>100.1073</v>
      </c>
      <c r="M2637">
        <v>96.8399</v>
      </c>
      <c r="N2637">
        <v>99.048699999999997</v>
      </c>
    </row>
    <row r="2638" spans="1:14" x14ac:dyDescent="0.2">
      <c r="A2638" t="s">
        <v>1119</v>
      </c>
      <c r="B2638">
        <v>2003</v>
      </c>
      <c r="C2638">
        <v>96.407700000000006</v>
      </c>
      <c r="D2638">
        <v>98.339799999999997</v>
      </c>
      <c r="E2638">
        <v>95.003600000000006</v>
      </c>
      <c r="F2638">
        <v>88.8095</v>
      </c>
      <c r="G2638">
        <v>90.521100000000004</v>
      </c>
      <c r="H2638">
        <v>94.486199999999997</v>
      </c>
      <c r="I2638">
        <v>92.114199999999997</v>
      </c>
      <c r="J2638">
        <v>95.335700000000003</v>
      </c>
      <c r="K2638">
        <v>94.128600000000006</v>
      </c>
      <c r="L2638">
        <v>92.268100000000004</v>
      </c>
      <c r="M2638">
        <v>91.946700000000007</v>
      </c>
      <c r="N2638">
        <v>84.675299999999993</v>
      </c>
    </row>
    <row r="2639" spans="1:14" x14ac:dyDescent="0.2">
      <c r="A2639" t="s">
        <v>1119</v>
      </c>
      <c r="B2639">
        <v>2004</v>
      </c>
      <c r="C2639">
        <v>92.773300000000006</v>
      </c>
      <c r="D2639">
        <v>90.657499999999999</v>
      </c>
      <c r="E2639">
        <v>93.480900000000005</v>
      </c>
      <c r="F2639">
        <v>89.467200000000005</v>
      </c>
      <c r="G2639">
        <v>97.041600000000003</v>
      </c>
      <c r="H2639">
        <v>92.980099999999993</v>
      </c>
      <c r="I2639">
        <v>93.797600000000003</v>
      </c>
      <c r="J2639">
        <v>98.237899999999996</v>
      </c>
      <c r="K2639">
        <v>93.246399999999994</v>
      </c>
      <c r="L2639">
        <v>96.213700000000003</v>
      </c>
      <c r="M2639">
        <v>101.91500000000001</v>
      </c>
      <c r="N2639">
        <v>98.564700000000002</v>
      </c>
    </row>
    <row r="2640" spans="1:14" x14ac:dyDescent="0.2">
      <c r="A2640" t="s">
        <v>1119</v>
      </c>
      <c r="B2640">
        <v>2005</v>
      </c>
      <c r="C2640">
        <v>98.051900000000003</v>
      </c>
      <c r="D2640">
        <v>101.6438</v>
      </c>
      <c r="E2640">
        <v>101.35380000000001</v>
      </c>
      <c r="F2640">
        <v>103.5457</v>
      </c>
      <c r="G2640">
        <v>99.274299999999997</v>
      </c>
      <c r="H2640">
        <v>99.367500000000007</v>
      </c>
      <c r="I2640">
        <v>101.405</v>
      </c>
      <c r="J2640">
        <v>101.7379</v>
      </c>
      <c r="K2640">
        <v>100.71510000000001</v>
      </c>
      <c r="L2640">
        <v>102.4983</v>
      </c>
      <c r="M2640">
        <v>96.421999999999997</v>
      </c>
      <c r="N2640">
        <v>99.303899999999999</v>
      </c>
    </row>
    <row r="2641" spans="1:14" x14ac:dyDescent="0.2">
      <c r="A2641" t="s">
        <v>1119</v>
      </c>
      <c r="B2641">
        <v>2006</v>
      </c>
      <c r="C2641">
        <v>100.41670000000001</v>
      </c>
      <c r="D2641">
        <v>102.0574</v>
      </c>
      <c r="E2641">
        <v>105.22280000000001</v>
      </c>
      <c r="F2641">
        <v>104.26600000000001</v>
      </c>
      <c r="G2641">
        <v>101.6093</v>
      </c>
      <c r="H2641">
        <v>99.308099999999996</v>
      </c>
      <c r="I2641">
        <v>103.7473</v>
      </c>
      <c r="J2641">
        <v>99.664900000000003</v>
      </c>
      <c r="K2641">
        <v>101.8232</v>
      </c>
      <c r="L2641">
        <v>106.31480000000001</v>
      </c>
      <c r="M2641">
        <v>101.53319999999999</v>
      </c>
      <c r="N2641">
        <v>103.95489999999999</v>
      </c>
    </row>
    <row r="2642" spans="1:14" x14ac:dyDescent="0.2">
      <c r="A2642" t="s">
        <v>1119</v>
      </c>
      <c r="B2642">
        <v>2007</v>
      </c>
      <c r="C2642">
        <v>102.5134</v>
      </c>
      <c r="D2642">
        <v>101.71380000000001</v>
      </c>
      <c r="E2642">
        <v>95.930599999999998</v>
      </c>
      <c r="F2642">
        <v>101.8313</v>
      </c>
      <c r="G2642">
        <v>103.3105</v>
      </c>
      <c r="H2642">
        <v>101.9843</v>
      </c>
      <c r="I2642">
        <v>99.167299999999997</v>
      </c>
      <c r="J2642">
        <v>98.445300000000003</v>
      </c>
      <c r="K2642">
        <v>100.4564</v>
      </c>
      <c r="L2642">
        <v>94.903499999999994</v>
      </c>
      <c r="M2642">
        <v>99.626000000000005</v>
      </c>
      <c r="N2642">
        <v>100.11750000000001</v>
      </c>
    </row>
    <row r="2643" spans="1:14" x14ac:dyDescent="0.2">
      <c r="A2643" t="s">
        <v>1119</v>
      </c>
      <c r="B2643">
        <v>2008</v>
      </c>
      <c r="C2643">
        <v>100.0459</v>
      </c>
      <c r="D2643">
        <v>103.1253</v>
      </c>
      <c r="E2643">
        <v>100.685</v>
      </c>
      <c r="F2643">
        <v>100.32340000000001</v>
      </c>
      <c r="G2643">
        <v>103.1203</v>
      </c>
      <c r="H2643">
        <v>107.0964</v>
      </c>
      <c r="I2643">
        <v>107.5728</v>
      </c>
      <c r="J2643">
        <v>105.4395</v>
      </c>
      <c r="K2643">
        <v>109.3326</v>
      </c>
      <c r="L2643">
        <v>100.6172</v>
      </c>
      <c r="M2643">
        <v>105.4567</v>
      </c>
      <c r="N2643">
        <v>102.0089</v>
      </c>
    </row>
    <row r="2644" spans="1:14" x14ac:dyDescent="0.2">
      <c r="A2644" t="s">
        <v>1119</v>
      </c>
      <c r="B2644">
        <v>2009</v>
      </c>
      <c r="C2644">
        <v>96.424999999999997</v>
      </c>
      <c r="D2644">
        <v>94.334900000000005</v>
      </c>
      <c r="E2644">
        <v>93.549499999999995</v>
      </c>
      <c r="F2644">
        <v>89.579400000000007</v>
      </c>
      <c r="G2644">
        <v>87.908000000000001</v>
      </c>
      <c r="H2644">
        <v>85.669600000000003</v>
      </c>
      <c r="I2644">
        <v>83.3553</v>
      </c>
      <c r="J2644">
        <v>92.374799999999993</v>
      </c>
      <c r="K2644">
        <v>88.702699999999993</v>
      </c>
      <c r="L2644">
        <v>90.063299999999998</v>
      </c>
      <c r="M2644">
        <v>92.308300000000003</v>
      </c>
      <c r="N2644">
        <v>83.142099999999999</v>
      </c>
    </row>
    <row r="2645" spans="1:14" x14ac:dyDescent="0.2">
      <c r="A2645" t="s">
        <v>1119</v>
      </c>
      <c r="B2645">
        <v>2010</v>
      </c>
      <c r="C2645">
        <v>103.3383</v>
      </c>
      <c r="D2645">
        <v>96.877499999999998</v>
      </c>
      <c r="E2645">
        <v>96.421099999999996</v>
      </c>
      <c r="F2645">
        <v>95.0916</v>
      </c>
      <c r="G2645">
        <v>94.186700000000002</v>
      </c>
      <c r="H2645">
        <v>93.9709</v>
      </c>
      <c r="I2645">
        <v>98.4405</v>
      </c>
      <c r="J2645">
        <v>98.133600000000001</v>
      </c>
      <c r="K2645">
        <v>98.235600000000005</v>
      </c>
      <c r="L2645">
        <v>104.1849</v>
      </c>
      <c r="M2645">
        <v>100.00749999999999</v>
      </c>
      <c r="N2645">
        <v>93.989500000000007</v>
      </c>
    </row>
    <row r="2646" spans="1:14" x14ac:dyDescent="0.2">
      <c r="A2646" t="s">
        <v>1119</v>
      </c>
      <c r="B2646">
        <v>2011</v>
      </c>
      <c r="C2646">
        <v>109.7457</v>
      </c>
      <c r="D2646">
        <v>102.8052</v>
      </c>
      <c r="E2646">
        <v>99.466300000000004</v>
      </c>
      <c r="F2646">
        <v>103.5951</v>
      </c>
      <c r="G2646">
        <v>108.55840000000001</v>
      </c>
      <c r="H2646">
        <v>104.23779999999999</v>
      </c>
      <c r="I2646">
        <v>103.7277</v>
      </c>
      <c r="J2646">
        <v>104.2728</v>
      </c>
      <c r="K2646">
        <v>105.4841</v>
      </c>
      <c r="L2646">
        <v>106.4881</v>
      </c>
      <c r="M2646">
        <v>106.90649999999999</v>
      </c>
    </row>
    <row r="2647" spans="1:14" x14ac:dyDescent="0.2">
      <c r="A2647" t="s">
        <v>1120</v>
      </c>
      <c r="B2647" t="s">
        <v>1121</v>
      </c>
      <c r="C2647" t="s">
        <v>1117</v>
      </c>
      <c r="D2647" t="s">
        <v>1122</v>
      </c>
    </row>
    <row r="2648" spans="1:14" x14ac:dyDescent="0.2">
      <c r="A2648" t="s">
        <v>1123</v>
      </c>
      <c r="B2648">
        <v>1986</v>
      </c>
      <c r="C2648">
        <v>80.758300000000006</v>
      </c>
      <c r="D2648">
        <v>89.243499999999997</v>
      </c>
      <c r="E2648">
        <v>85.395700000000005</v>
      </c>
      <c r="F2648">
        <v>96.657499999999999</v>
      </c>
      <c r="G2648">
        <v>93.557000000000002</v>
      </c>
      <c r="H2648">
        <v>67.162499999999994</v>
      </c>
      <c r="I2648">
        <v>72.3476</v>
      </c>
      <c r="J2648">
        <v>72.402699999999996</v>
      </c>
      <c r="K2648">
        <v>50.781700000000001</v>
      </c>
      <c r="L2648">
        <v>66.819100000000006</v>
      </c>
      <c r="M2648">
        <v>61.4114</v>
      </c>
      <c r="N2648">
        <v>65.4726</v>
      </c>
    </row>
    <row r="2649" spans="1:14" x14ac:dyDescent="0.2">
      <c r="A2649" t="s">
        <v>1123</v>
      </c>
      <c r="B2649">
        <v>1987</v>
      </c>
      <c r="C2649">
        <v>76.726100000000002</v>
      </c>
      <c r="D2649">
        <v>78.971299999999999</v>
      </c>
      <c r="E2649">
        <v>76.481899999999996</v>
      </c>
      <c r="F2649">
        <v>67.885099999999994</v>
      </c>
      <c r="G2649">
        <v>76.814599999999999</v>
      </c>
      <c r="H2649">
        <v>90.899699999999996</v>
      </c>
      <c r="I2649">
        <v>81.382599999999996</v>
      </c>
      <c r="J2649">
        <v>96.9953</v>
      </c>
      <c r="K2649">
        <v>113.65949999999999</v>
      </c>
      <c r="L2649">
        <v>110.8441</v>
      </c>
      <c r="M2649">
        <v>121.10290000000001</v>
      </c>
      <c r="N2649">
        <v>117.2629</v>
      </c>
    </row>
    <row r="2650" spans="1:14" x14ac:dyDescent="0.2">
      <c r="A2650" t="s">
        <v>1123</v>
      </c>
      <c r="B2650">
        <v>1988</v>
      </c>
      <c r="C2650">
        <v>107.7924</v>
      </c>
      <c r="D2650">
        <v>106.1139</v>
      </c>
      <c r="E2650">
        <v>100.6429</v>
      </c>
      <c r="F2650">
        <v>106.99809999999999</v>
      </c>
      <c r="G2650">
        <v>102.7073</v>
      </c>
      <c r="H2650">
        <v>91.640299999999996</v>
      </c>
      <c r="I2650">
        <v>117.0433</v>
      </c>
      <c r="J2650">
        <v>117.5021</v>
      </c>
      <c r="K2650">
        <v>114.7876</v>
      </c>
      <c r="L2650">
        <v>118.19840000000001</v>
      </c>
      <c r="M2650">
        <v>118.41240000000001</v>
      </c>
      <c r="N2650">
        <v>117.0707</v>
      </c>
    </row>
    <row r="2651" spans="1:14" x14ac:dyDescent="0.2">
      <c r="A2651" t="s">
        <v>1123</v>
      </c>
      <c r="B2651">
        <v>1989</v>
      </c>
      <c r="C2651">
        <v>122.69450000000001</v>
      </c>
      <c r="D2651">
        <v>106.8449</v>
      </c>
      <c r="E2651">
        <v>114.27849999999999</v>
      </c>
      <c r="F2651">
        <v>104.65009999999999</v>
      </c>
      <c r="G2651">
        <v>110.9879</v>
      </c>
      <c r="H2651">
        <v>110.0568</v>
      </c>
      <c r="I2651">
        <v>120.2966</v>
      </c>
      <c r="J2651">
        <v>110.8933</v>
      </c>
      <c r="K2651">
        <v>112.1952</v>
      </c>
      <c r="L2651">
        <v>113.2103</v>
      </c>
      <c r="M2651">
        <v>115.798</v>
      </c>
      <c r="N2651">
        <v>109.7167</v>
      </c>
    </row>
    <row r="2652" spans="1:14" x14ac:dyDescent="0.2">
      <c r="A2652" t="s">
        <v>1123</v>
      </c>
      <c r="B2652">
        <v>1990</v>
      </c>
      <c r="C2652">
        <v>108.80410000000001</v>
      </c>
      <c r="D2652">
        <v>115.5954</v>
      </c>
      <c r="E2652">
        <v>110.2186</v>
      </c>
      <c r="F2652">
        <v>110.6181</v>
      </c>
      <c r="G2652">
        <v>107.53019999999999</v>
      </c>
      <c r="H2652">
        <v>112.89319999999999</v>
      </c>
      <c r="I2652">
        <v>127.4357</v>
      </c>
      <c r="J2652">
        <v>96.308300000000003</v>
      </c>
      <c r="K2652">
        <v>100.3565</v>
      </c>
      <c r="L2652">
        <v>96.455699999999993</v>
      </c>
      <c r="M2652">
        <v>91.340299999999999</v>
      </c>
      <c r="N2652">
        <v>108.1921</v>
      </c>
    </row>
    <row r="2653" spans="1:14" x14ac:dyDescent="0.2">
      <c r="A2653" t="s">
        <v>1123</v>
      </c>
      <c r="B2653">
        <v>1991</v>
      </c>
      <c r="C2653">
        <v>105.97629999999999</v>
      </c>
      <c r="D2653">
        <v>109.3326</v>
      </c>
      <c r="E2653">
        <v>101.3028</v>
      </c>
      <c r="F2653">
        <v>111.88209999999999</v>
      </c>
      <c r="G2653">
        <v>103.7139</v>
      </c>
      <c r="H2653">
        <v>110.765</v>
      </c>
      <c r="I2653">
        <v>91.246899999999997</v>
      </c>
      <c r="J2653">
        <v>116.84569999999999</v>
      </c>
      <c r="K2653">
        <v>114.7604</v>
      </c>
      <c r="L2653">
        <v>108.74209999999999</v>
      </c>
      <c r="M2653">
        <v>106.6435</v>
      </c>
      <c r="N2653">
        <v>111.4675</v>
      </c>
    </row>
    <row r="2654" spans="1:14" x14ac:dyDescent="0.2">
      <c r="A2654" t="s">
        <v>1123</v>
      </c>
      <c r="B2654">
        <v>1992</v>
      </c>
      <c r="C2654">
        <v>112.7093</v>
      </c>
      <c r="D2654">
        <v>108.94410000000001</v>
      </c>
      <c r="E2654">
        <v>110.1529</v>
      </c>
      <c r="F2654">
        <v>112.6888</v>
      </c>
      <c r="G2654">
        <v>112.1947</v>
      </c>
      <c r="H2654">
        <v>99.918300000000002</v>
      </c>
      <c r="I2654">
        <v>103.38809999999999</v>
      </c>
      <c r="J2654">
        <v>104.24639999999999</v>
      </c>
      <c r="K2654">
        <v>100.9551</v>
      </c>
      <c r="L2654">
        <v>106.8449</v>
      </c>
      <c r="M2654">
        <v>104.3634</v>
      </c>
      <c r="N2654">
        <v>96.155500000000004</v>
      </c>
    </row>
    <row r="2655" spans="1:14" x14ac:dyDescent="0.2">
      <c r="A2655" t="s">
        <v>1123</v>
      </c>
      <c r="B2655">
        <v>1993</v>
      </c>
      <c r="C2655">
        <v>107.1722</v>
      </c>
      <c r="D2655">
        <v>109.74590000000001</v>
      </c>
      <c r="E2655">
        <v>111.1649</v>
      </c>
      <c r="F2655">
        <v>110.2518</v>
      </c>
      <c r="G2655">
        <v>115.941</v>
      </c>
      <c r="H2655">
        <v>116.7979</v>
      </c>
      <c r="I2655">
        <v>121.63509999999999</v>
      </c>
      <c r="J2655">
        <v>61.812399999999997</v>
      </c>
      <c r="K2655">
        <v>89.633899999999997</v>
      </c>
      <c r="L2655">
        <v>110.6467</v>
      </c>
      <c r="M2655">
        <v>108.0175</v>
      </c>
      <c r="N2655">
        <v>109.0301</v>
      </c>
    </row>
    <row r="2656" spans="1:14" x14ac:dyDescent="0.2">
      <c r="A2656" t="s">
        <v>1123</v>
      </c>
      <c r="B2656">
        <v>1994</v>
      </c>
      <c r="C2656">
        <v>97.955600000000004</v>
      </c>
      <c r="D2656">
        <v>103.8014</v>
      </c>
      <c r="E2656">
        <v>107.04389999999999</v>
      </c>
      <c r="F2656">
        <v>104.2298</v>
      </c>
      <c r="G2656">
        <v>105.378</v>
      </c>
      <c r="H2656">
        <v>110.163</v>
      </c>
      <c r="I2656">
        <v>109.7773</v>
      </c>
      <c r="J2656">
        <v>111.42230000000001</v>
      </c>
      <c r="K2656">
        <v>117.10250000000001</v>
      </c>
      <c r="L2656">
        <v>116.73699999999999</v>
      </c>
      <c r="M2656">
        <v>120.98560000000001</v>
      </c>
      <c r="N2656">
        <v>119.879</v>
      </c>
    </row>
    <row r="2657" spans="1:14" x14ac:dyDescent="0.2">
      <c r="A2657" t="s">
        <v>1123</v>
      </c>
      <c r="B2657">
        <v>1995</v>
      </c>
      <c r="C2657">
        <v>119.70529999999999</v>
      </c>
      <c r="D2657">
        <v>116.45569999999999</v>
      </c>
      <c r="E2657">
        <v>119.8595</v>
      </c>
      <c r="F2657">
        <v>112.0804</v>
      </c>
      <c r="G2657">
        <v>119.1284</v>
      </c>
      <c r="H2657">
        <v>118.3661</v>
      </c>
      <c r="I2657">
        <v>124.6105</v>
      </c>
      <c r="J2657">
        <v>120.2499</v>
      </c>
      <c r="K2657">
        <v>119.19459999999999</v>
      </c>
      <c r="L2657">
        <v>127.0979</v>
      </c>
      <c r="M2657">
        <v>116.8984</v>
      </c>
      <c r="N2657">
        <v>114.8116</v>
      </c>
    </row>
    <row r="2658" spans="1:14" x14ac:dyDescent="0.2">
      <c r="A2658" t="s">
        <v>1123</v>
      </c>
      <c r="B2658">
        <v>1996</v>
      </c>
      <c r="C2658">
        <v>103.8287</v>
      </c>
      <c r="D2658">
        <v>108.3434</v>
      </c>
      <c r="E2658">
        <v>115.79179999999999</v>
      </c>
      <c r="F2658">
        <v>114.0352</v>
      </c>
      <c r="G2658">
        <v>117.79859999999999</v>
      </c>
      <c r="H2658">
        <v>114.53</v>
      </c>
      <c r="I2658">
        <v>125.8068</v>
      </c>
      <c r="J2658">
        <v>123.2187</v>
      </c>
      <c r="K2658">
        <v>125.4889</v>
      </c>
      <c r="L2658">
        <v>120.5729</v>
      </c>
      <c r="M2658">
        <v>124.991</v>
      </c>
      <c r="N2658">
        <v>121.1129</v>
      </c>
    </row>
    <row r="2659" spans="1:14" x14ac:dyDescent="0.2">
      <c r="A2659" t="s">
        <v>1123</v>
      </c>
      <c r="B2659">
        <v>1997</v>
      </c>
      <c r="C2659">
        <v>117.00230000000001</v>
      </c>
      <c r="D2659">
        <v>125.8925</v>
      </c>
      <c r="E2659">
        <v>122.69119999999999</v>
      </c>
      <c r="F2659">
        <v>118.85080000000001</v>
      </c>
      <c r="G2659">
        <v>117.1123</v>
      </c>
      <c r="H2659">
        <v>117.5124</v>
      </c>
      <c r="I2659">
        <v>113.5634</v>
      </c>
      <c r="J2659">
        <v>120.48009999999999</v>
      </c>
      <c r="K2659">
        <v>122.9937</v>
      </c>
      <c r="L2659">
        <v>129.8356</v>
      </c>
      <c r="M2659">
        <v>122.764</v>
      </c>
      <c r="N2659">
        <v>118.7867</v>
      </c>
    </row>
    <row r="2660" spans="1:14" x14ac:dyDescent="0.2">
      <c r="A2660" t="s">
        <v>1123</v>
      </c>
      <c r="B2660">
        <v>1998</v>
      </c>
      <c r="C2660">
        <v>122.0322</v>
      </c>
      <c r="D2660">
        <v>118.208</v>
      </c>
      <c r="E2660">
        <v>114.15009999999999</v>
      </c>
      <c r="F2660">
        <v>118.9034</v>
      </c>
      <c r="G2660">
        <v>119.06</v>
      </c>
      <c r="H2660">
        <v>123.1915</v>
      </c>
      <c r="I2660">
        <v>121.2811</v>
      </c>
      <c r="J2660">
        <v>124.12390000000001</v>
      </c>
      <c r="K2660">
        <v>120.2381</v>
      </c>
      <c r="L2660">
        <v>118.5415</v>
      </c>
      <c r="M2660">
        <v>118.7534</v>
      </c>
      <c r="N2660">
        <v>117.5033</v>
      </c>
    </row>
    <row r="2661" spans="1:14" x14ac:dyDescent="0.2">
      <c r="A2661" t="s">
        <v>1123</v>
      </c>
      <c r="B2661">
        <v>1999</v>
      </c>
      <c r="C2661">
        <v>120.6602</v>
      </c>
      <c r="D2661">
        <v>120.6897</v>
      </c>
      <c r="E2661">
        <v>122.744</v>
      </c>
      <c r="F2661">
        <v>117.3079</v>
      </c>
      <c r="G2661">
        <v>117.89790000000001</v>
      </c>
      <c r="H2661">
        <v>110.7727</v>
      </c>
      <c r="I2661">
        <v>119.0376</v>
      </c>
      <c r="J2661">
        <v>82.747600000000006</v>
      </c>
      <c r="K2661">
        <v>75.502799999999993</v>
      </c>
      <c r="L2661">
        <v>101.22029999999999</v>
      </c>
      <c r="M2661">
        <v>120.1366</v>
      </c>
      <c r="N2661">
        <v>116.7612</v>
      </c>
    </row>
    <row r="2662" spans="1:14" x14ac:dyDescent="0.2">
      <c r="A2662" t="s">
        <v>1123</v>
      </c>
      <c r="B2662">
        <v>2000</v>
      </c>
      <c r="C2662">
        <v>122.0667</v>
      </c>
      <c r="D2662">
        <v>125.06699999999999</v>
      </c>
      <c r="E2662">
        <v>118.907</v>
      </c>
      <c r="F2662">
        <v>120.7931</v>
      </c>
      <c r="G2662">
        <v>117.3415</v>
      </c>
      <c r="H2662">
        <v>122.85939999999999</v>
      </c>
      <c r="I2662">
        <v>128.07300000000001</v>
      </c>
      <c r="J2662">
        <v>122.0167</v>
      </c>
      <c r="K2662">
        <v>122.2927</v>
      </c>
      <c r="L2662">
        <v>113.1259</v>
      </c>
      <c r="M2662">
        <v>110.20350000000001</v>
      </c>
      <c r="N2662">
        <v>113.91540000000001</v>
      </c>
    </row>
    <row r="2663" spans="1:14" x14ac:dyDescent="0.2">
      <c r="A2663" t="s">
        <v>1123</v>
      </c>
      <c r="B2663">
        <v>2001</v>
      </c>
      <c r="C2663">
        <v>95.846900000000005</v>
      </c>
      <c r="D2663">
        <v>88.8994</v>
      </c>
      <c r="E2663">
        <v>95.6678</v>
      </c>
      <c r="F2663">
        <v>103.7101</v>
      </c>
      <c r="G2663">
        <v>91.579300000000003</v>
      </c>
      <c r="H2663">
        <v>69.405600000000007</v>
      </c>
      <c r="I2663">
        <v>83.302099999999996</v>
      </c>
      <c r="J2663">
        <v>93.022999999999996</v>
      </c>
      <c r="K2663">
        <v>106.4011</v>
      </c>
      <c r="L2663">
        <v>91.747200000000007</v>
      </c>
      <c r="M2663">
        <v>78.623199999999997</v>
      </c>
      <c r="N2663">
        <v>62.781999999999996</v>
      </c>
    </row>
    <row r="2664" spans="1:14" x14ac:dyDescent="0.2">
      <c r="A2664" t="s">
        <v>1123</v>
      </c>
      <c r="B2664">
        <v>2002</v>
      </c>
      <c r="C2664">
        <v>88.021900000000002</v>
      </c>
      <c r="D2664">
        <v>82.478800000000007</v>
      </c>
      <c r="E2664">
        <v>87.483000000000004</v>
      </c>
      <c r="F2664">
        <v>91.265100000000004</v>
      </c>
      <c r="G2664">
        <v>101.99979999999999</v>
      </c>
      <c r="H2664">
        <v>111.2328</v>
      </c>
      <c r="I2664">
        <v>98.325199999999995</v>
      </c>
      <c r="J2664">
        <v>97.866299999999995</v>
      </c>
      <c r="K2664">
        <v>99.910700000000006</v>
      </c>
      <c r="L2664">
        <v>99.913700000000006</v>
      </c>
      <c r="M2664">
        <v>106.7059</v>
      </c>
      <c r="N2664">
        <v>108.0014</v>
      </c>
    </row>
    <row r="2665" spans="1:14" x14ac:dyDescent="0.2">
      <c r="A2665" t="s">
        <v>1123</v>
      </c>
      <c r="B2665">
        <v>2003</v>
      </c>
      <c r="C2665">
        <v>100.2817</v>
      </c>
      <c r="D2665">
        <v>109.6129</v>
      </c>
      <c r="E2665">
        <v>99.186499999999995</v>
      </c>
      <c r="F2665">
        <v>97.269400000000005</v>
      </c>
      <c r="G2665">
        <v>84.061700000000002</v>
      </c>
      <c r="H2665">
        <v>85.960099999999997</v>
      </c>
      <c r="I2665">
        <v>84.945099999999996</v>
      </c>
      <c r="J2665">
        <v>86.420699999999997</v>
      </c>
      <c r="K2665">
        <v>88.988200000000006</v>
      </c>
      <c r="L2665">
        <v>89.5441</v>
      </c>
      <c r="M2665">
        <v>94.402900000000002</v>
      </c>
      <c r="N2665">
        <v>87.831299999999999</v>
      </c>
    </row>
    <row r="2666" spans="1:14" x14ac:dyDescent="0.2">
      <c r="A2666" t="s">
        <v>1123</v>
      </c>
      <c r="B2666">
        <v>2004</v>
      </c>
      <c r="C2666">
        <v>98.787199999999999</v>
      </c>
      <c r="D2666">
        <v>107.30759999999999</v>
      </c>
      <c r="E2666">
        <v>99.009500000000003</v>
      </c>
      <c r="F2666">
        <v>106.78919999999999</v>
      </c>
      <c r="G2666">
        <v>103.3432</v>
      </c>
      <c r="H2666">
        <v>101.8897</v>
      </c>
      <c r="I2666">
        <v>105.6169</v>
      </c>
      <c r="J2666">
        <v>99.342200000000005</v>
      </c>
      <c r="K2666">
        <v>101.6504</v>
      </c>
      <c r="L2666">
        <v>111.3623</v>
      </c>
      <c r="M2666">
        <v>105.92610000000001</v>
      </c>
      <c r="N2666">
        <v>104.4272</v>
      </c>
    </row>
    <row r="2667" spans="1:14" x14ac:dyDescent="0.2">
      <c r="A2667" t="s">
        <v>1123</v>
      </c>
      <c r="B2667">
        <v>2005</v>
      </c>
      <c r="C2667">
        <v>103.3107</v>
      </c>
      <c r="D2667">
        <v>101.1778</v>
      </c>
      <c r="E2667">
        <v>98.451800000000006</v>
      </c>
      <c r="F2667">
        <v>99.411199999999994</v>
      </c>
      <c r="G2667">
        <v>112.71720000000001</v>
      </c>
      <c r="H2667">
        <v>100.657</v>
      </c>
      <c r="I2667">
        <v>109.01819999999999</v>
      </c>
      <c r="J2667">
        <v>103.8994</v>
      </c>
      <c r="K2667">
        <v>100.9447</v>
      </c>
      <c r="L2667">
        <v>96.511399999999995</v>
      </c>
      <c r="M2667">
        <v>105.76430000000001</v>
      </c>
      <c r="N2667">
        <v>102.6002</v>
      </c>
    </row>
    <row r="2668" spans="1:14" x14ac:dyDescent="0.2">
      <c r="A2668" t="s">
        <v>1123</v>
      </c>
      <c r="B2668">
        <v>2006</v>
      </c>
      <c r="C2668">
        <v>107.45189999999999</v>
      </c>
      <c r="D2668">
        <v>101.49509999999999</v>
      </c>
      <c r="E2668">
        <v>107.67659999999999</v>
      </c>
      <c r="F2668">
        <v>99.14</v>
      </c>
      <c r="G2668">
        <v>99.6083</v>
      </c>
      <c r="H2668">
        <v>98.449399999999997</v>
      </c>
      <c r="I2668">
        <v>98.124200000000002</v>
      </c>
      <c r="J2668">
        <v>101.64100000000001</v>
      </c>
      <c r="K2668">
        <v>106.34059999999999</v>
      </c>
      <c r="L2668">
        <v>95.222300000000004</v>
      </c>
      <c r="M2668">
        <v>89.374899999999997</v>
      </c>
      <c r="N2668">
        <v>96.680700000000002</v>
      </c>
    </row>
    <row r="2669" spans="1:14" x14ac:dyDescent="0.2">
      <c r="A2669" t="s">
        <v>1123</v>
      </c>
      <c r="B2669">
        <v>2007</v>
      </c>
      <c r="C2669">
        <v>101.0605</v>
      </c>
      <c r="D2669">
        <v>92.229799999999997</v>
      </c>
      <c r="E2669">
        <v>89.906599999999997</v>
      </c>
      <c r="F2669">
        <v>104.63079999999999</v>
      </c>
      <c r="G2669">
        <v>100.8124</v>
      </c>
      <c r="H2669">
        <v>102.61279999999999</v>
      </c>
      <c r="I2669">
        <v>99.095799999999997</v>
      </c>
      <c r="J2669">
        <v>95.240200000000002</v>
      </c>
      <c r="K2669">
        <v>100.90049999999999</v>
      </c>
      <c r="L2669">
        <v>104.3563</v>
      </c>
      <c r="M2669">
        <v>100.217</v>
      </c>
      <c r="N2669">
        <v>107.1177</v>
      </c>
    </row>
    <row r="2670" spans="1:14" x14ac:dyDescent="0.2">
      <c r="A2670" t="s">
        <v>1123</v>
      </c>
      <c r="B2670">
        <v>2008</v>
      </c>
      <c r="C2670">
        <v>102.48480000000001</v>
      </c>
      <c r="D2670">
        <v>107.8753</v>
      </c>
      <c r="E2670">
        <v>113.3185</v>
      </c>
      <c r="F2670">
        <v>100.65900000000001</v>
      </c>
      <c r="G2670">
        <v>103.1516</v>
      </c>
      <c r="H2670">
        <v>109.21599999999999</v>
      </c>
      <c r="I2670">
        <v>102.5385</v>
      </c>
      <c r="J2670">
        <v>104.2726</v>
      </c>
      <c r="K2670">
        <v>97.311000000000007</v>
      </c>
      <c r="L2670">
        <v>98.032600000000002</v>
      </c>
      <c r="M2670">
        <v>94.235299999999995</v>
      </c>
      <c r="N2670">
        <v>87.212000000000003</v>
      </c>
    </row>
    <row r="2671" spans="1:14" x14ac:dyDescent="0.2">
      <c r="A2671" t="s">
        <v>1123</v>
      </c>
      <c r="B2671">
        <v>2009</v>
      </c>
      <c r="C2671">
        <v>74.970200000000006</v>
      </c>
      <c r="D2671">
        <v>74.2971</v>
      </c>
      <c r="E2671">
        <v>54.119599999999998</v>
      </c>
      <c r="F2671">
        <v>40.508099999999999</v>
      </c>
      <c r="G2671">
        <v>18.299800000000001</v>
      </c>
      <c r="H2671">
        <v>17.7319</v>
      </c>
      <c r="I2671">
        <v>30.559200000000001</v>
      </c>
      <c r="J2671">
        <v>38.159999999999997</v>
      </c>
      <c r="K2671">
        <v>57.776000000000003</v>
      </c>
      <c r="L2671">
        <v>66.433099999999996</v>
      </c>
      <c r="M2671">
        <v>75.235600000000005</v>
      </c>
      <c r="N2671">
        <v>77.966800000000006</v>
      </c>
    </row>
    <row r="2672" spans="1:14" x14ac:dyDescent="0.2">
      <c r="A2672" t="s">
        <v>1123</v>
      </c>
      <c r="B2672">
        <v>2010</v>
      </c>
      <c r="C2672">
        <v>78.682400000000001</v>
      </c>
      <c r="D2672">
        <v>91.229200000000006</v>
      </c>
      <c r="E2672">
        <v>86.389799999999994</v>
      </c>
      <c r="F2672">
        <v>90.286299999999997</v>
      </c>
      <c r="G2672">
        <v>98.084699999999998</v>
      </c>
      <c r="H2672">
        <v>80.723200000000006</v>
      </c>
      <c r="I2672">
        <v>95.510499999999993</v>
      </c>
      <c r="J2672">
        <v>97.395799999999994</v>
      </c>
      <c r="K2672">
        <v>100.24079999999999</v>
      </c>
      <c r="L2672">
        <v>101.10469999999999</v>
      </c>
      <c r="M2672">
        <v>109.06310000000001</v>
      </c>
      <c r="N2672">
        <v>114.773</v>
      </c>
    </row>
    <row r="2673" spans="1:14" x14ac:dyDescent="0.2">
      <c r="A2673" t="s">
        <v>1123</v>
      </c>
      <c r="B2673">
        <v>2011</v>
      </c>
      <c r="C2673">
        <v>106.9243</v>
      </c>
      <c r="D2673">
        <v>109.3374</v>
      </c>
      <c r="E2673">
        <v>103.6827</v>
      </c>
      <c r="F2673">
        <v>104.3066</v>
      </c>
      <c r="G2673">
        <v>104.1071</v>
      </c>
      <c r="H2673">
        <v>98.555000000000007</v>
      </c>
      <c r="I2673">
        <v>98.659899999999993</v>
      </c>
      <c r="J2673">
        <v>100.533</v>
      </c>
      <c r="K2673">
        <v>99.973600000000005</v>
      </c>
      <c r="L2673">
        <v>97.712599999999995</v>
      </c>
    </row>
    <row r="2674" spans="1:14" x14ac:dyDescent="0.2">
      <c r="A2674" t="s">
        <v>1124</v>
      </c>
      <c r="B2674" t="s">
        <v>1125</v>
      </c>
      <c r="C2674" t="s">
        <v>1126</v>
      </c>
      <c r="D2674" t="s">
        <v>1127</v>
      </c>
      <c r="E2674" t="s">
        <v>1128</v>
      </c>
    </row>
    <row r="2675" spans="1:14" x14ac:dyDescent="0.2">
      <c r="A2675" t="s">
        <v>1129</v>
      </c>
      <c r="B2675">
        <v>1986</v>
      </c>
      <c r="C2675">
        <v>47.629899999999999</v>
      </c>
      <c r="D2675">
        <v>47.531399999999998</v>
      </c>
      <c r="E2675">
        <v>44.887099999999997</v>
      </c>
      <c r="F2675">
        <v>46.911900000000003</v>
      </c>
      <c r="G2675">
        <v>45.936500000000002</v>
      </c>
      <c r="H2675">
        <v>48.819299999999998</v>
      </c>
      <c r="I2675">
        <v>48.734499999999997</v>
      </c>
      <c r="J2675">
        <v>50.2258</v>
      </c>
      <c r="K2675">
        <v>51.579000000000001</v>
      </c>
      <c r="L2675">
        <v>53.877299999999998</v>
      </c>
      <c r="M2675">
        <v>55.354100000000003</v>
      </c>
      <c r="N2675">
        <v>56.854700000000001</v>
      </c>
    </row>
    <row r="2676" spans="1:14" x14ac:dyDescent="0.2">
      <c r="A2676" t="s">
        <v>1129</v>
      </c>
      <c r="B2676">
        <v>1987</v>
      </c>
      <c r="C2676">
        <v>49.2288</v>
      </c>
      <c r="D2676">
        <v>62.597200000000001</v>
      </c>
      <c r="E2676">
        <v>57.315300000000001</v>
      </c>
      <c r="F2676">
        <v>61.993099999999998</v>
      </c>
      <c r="G2676">
        <v>62.241900000000001</v>
      </c>
      <c r="H2676">
        <v>63.354700000000001</v>
      </c>
      <c r="I2676">
        <v>66.796400000000006</v>
      </c>
      <c r="J2676">
        <v>70.915899999999993</v>
      </c>
      <c r="K2676">
        <v>72.640900000000002</v>
      </c>
      <c r="L2676">
        <v>73.803200000000004</v>
      </c>
      <c r="M2676">
        <v>72.476200000000006</v>
      </c>
      <c r="N2676">
        <v>73.014300000000006</v>
      </c>
    </row>
    <row r="2677" spans="1:14" x14ac:dyDescent="0.2">
      <c r="A2677" t="s">
        <v>1129</v>
      </c>
      <c r="B2677">
        <v>1988</v>
      </c>
      <c r="C2677">
        <v>87.049300000000002</v>
      </c>
      <c r="D2677">
        <v>80.920199999999994</v>
      </c>
      <c r="E2677">
        <v>80.600300000000004</v>
      </c>
      <c r="F2677">
        <v>82.358900000000006</v>
      </c>
      <c r="G2677">
        <v>83.208500000000001</v>
      </c>
      <c r="H2677">
        <v>84.232799999999997</v>
      </c>
      <c r="I2677">
        <v>83.969800000000006</v>
      </c>
      <c r="J2677">
        <v>85.424899999999994</v>
      </c>
      <c r="K2677">
        <v>87.165400000000005</v>
      </c>
      <c r="L2677">
        <v>87.192099999999996</v>
      </c>
      <c r="M2677">
        <v>90.078800000000001</v>
      </c>
      <c r="N2677">
        <v>95.675399999999996</v>
      </c>
    </row>
    <row r="2678" spans="1:14" x14ac:dyDescent="0.2">
      <c r="A2678" t="s">
        <v>1129</v>
      </c>
      <c r="B2678">
        <v>1989</v>
      </c>
      <c r="C2678">
        <v>93.914100000000005</v>
      </c>
      <c r="D2678">
        <v>95.1584</v>
      </c>
      <c r="E2678">
        <v>99.047300000000007</v>
      </c>
      <c r="F2678">
        <v>100.31180000000001</v>
      </c>
      <c r="G2678">
        <v>109.0492</v>
      </c>
      <c r="H2678">
        <v>111.9875</v>
      </c>
      <c r="I2678">
        <v>119.6234</v>
      </c>
      <c r="J2678">
        <v>121.27249999999999</v>
      </c>
      <c r="K2678">
        <v>123.3817</v>
      </c>
      <c r="L2678">
        <v>123.7597</v>
      </c>
      <c r="M2678">
        <v>127.6114</v>
      </c>
      <c r="N2678">
        <v>128.82669999999999</v>
      </c>
    </row>
    <row r="2679" spans="1:14" x14ac:dyDescent="0.2">
      <c r="A2679" t="s">
        <v>1129</v>
      </c>
      <c r="B2679">
        <v>1990</v>
      </c>
      <c r="C2679">
        <v>133.16210000000001</v>
      </c>
      <c r="D2679">
        <v>126.44029999999999</v>
      </c>
      <c r="E2679">
        <v>119.7704</v>
      </c>
      <c r="F2679">
        <v>130.47749999999999</v>
      </c>
      <c r="G2679">
        <v>123.8295</v>
      </c>
      <c r="H2679">
        <v>125.85169999999999</v>
      </c>
      <c r="I2679">
        <v>121.0844</v>
      </c>
      <c r="J2679">
        <v>123.23690000000001</v>
      </c>
      <c r="K2679">
        <v>124.2428</v>
      </c>
      <c r="L2679">
        <v>122.3456</v>
      </c>
      <c r="M2679">
        <v>123.3494</v>
      </c>
      <c r="N2679">
        <v>120.1262</v>
      </c>
    </row>
    <row r="2680" spans="1:14" x14ac:dyDescent="0.2">
      <c r="A2680" t="s">
        <v>1129</v>
      </c>
      <c r="B2680">
        <v>1991</v>
      </c>
      <c r="C2680">
        <v>116.72150000000001</v>
      </c>
      <c r="D2680">
        <v>119.9894</v>
      </c>
      <c r="E2680">
        <v>119.9686</v>
      </c>
      <c r="F2680">
        <v>118.81480000000001</v>
      </c>
      <c r="G2680">
        <v>122.4438</v>
      </c>
      <c r="H2680">
        <v>128.59620000000001</v>
      </c>
      <c r="I2680">
        <v>122.8027</v>
      </c>
      <c r="J2680">
        <v>126.39</v>
      </c>
      <c r="K2680">
        <v>123.5125</v>
      </c>
      <c r="L2680">
        <v>128.65350000000001</v>
      </c>
      <c r="M2680">
        <v>130.6874</v>
      </c>
      <c r="N2680">
        <v>129.9171</v>
      </c>
    </row>
    <row r="2681" spans="1:14" x14ac:dyDescent="0.2">
      <c r="A2681" t="s">
        <v>1129</v>
      </c>
      <c r="B2681">
        <v>1992</v>
      </c>
      <c r="C2681">
        <v>135.13290000000001</v>
      </c>
      <c r="D2681">
        <v>140.17179999999999</v>
      </c>
      <c r="E2681">
        <v>141.04859999999999</v>
      </c>
      <c r="F2681">
        <v>143.3142</v>
      </c>
      <c r="G2681">
        <v>145.09970000000001</v>
      </c>
      <c r="H2681">
        <v>139.1977</v>
      </c>
      <c r="I2681">
        <v>141.4753</v>
      </c>
      <c r="J2681">
        <v>138.2902</v>
      </c>
      <c r="K2681">
        <v>141.15870000000001</v>
      </c>
      <c r="L2681">
        <v>137.4581</v>
      </c>
      <c r="M2681">
        <v>137.70330000000001</v>
      </c>
      <c r="N2681">
        <v>127.26560000000001</v>
      </c>
    </row>
    <row r="2682" spans="1:14" x14ac:dyDescent="0.2">
      <c r="A2682" t="s">
        <v>1129</v>
      </c>
      <c r="B2682">
        <v>1993</v>
      </c>
      <c r="C2682">
        <v>138.505</v>
      </c>
      <c r="D2682">
        <v>143.8237</v>
      </c>
      <c r="E2682">
        <v>134.36930000000001</v>
      </c>
      <c r="F2682">
        <v>139.12880000000001</v>
      </c>
      <c r="G2682">
        <v>134.16249999999999</v>
      </c>
      <c r="H2682">
        <v>137.4786</v>
      </c>
      <c r="I2682">
        <v>138.13380000000001</v>
      </c>
      <c r="J2682">
        <v>136.17269999999999</v>
      </c>
      <c r="K2682">
        <v>136.76660000000001</v>
      </c>
      <c r="L2682">
        <v>138.5498</v>
      </c>
      <c r="M2682">
        <v>144.1739</v>
      </c>
      <c r="N2682">
        <v>147.46209999999999</v>
      </c>
    </row>
    <row r="2683" spans="1:14" x14ac:dyDescent="0.2">
      <c r="A2683" t="s">
        <v>1129</v>
      </c>
      <c r="B2683">
        <v>1994</v>
      </c>
      <c r="C2683">
        <v>142.36019999999999</v>
      </c>
      <c r="D2683">
        <v>140.9376</v>
      </c>
      <c r="E2683">
        <v>145.5907</v>
      </c>
      <c r="F2683">
        <v>138.05869999999999</v>
      </c>
      <c r="G2683">
        <v>138.82740000000001</v>
      </c>
      <c r="H2683">
        <v>151.75540000000001</v>
      </c>
      <c r="I2683">
        <v>136.80009999999999</v>
      </c>
      <c r="J2683">
        <v>135.17449999999999</v>
      </c>
      <c r="K2683">
        <v>134.73230000000001</v>
      </c>
      <c r="L2683">
        <v>129.46539999999999</v>
      </c>
      <c r="M2683">
        <v>125.45</v>
      </c>
      <c r="N2683">
        <v>127.0367</v>
      </c>
    </row>
    <row r="2684" spans="1:14" x14ac:dyDescent="0.2">
      <c r="A2684" t="s">
        <v>1129</v>
      </c>
      <c r="B2684">
        <v>1995</v>
      </c>
      <c r="C2684">
        <v>129.00649999999999</v>
      </c>
      <c r="D2684">
        <v>132.0487</v>
      </c>
      <c r="E2684">
        <v>129.07169999999999</v>
      </c>
      <c r="F2684">
        <v>132.40090000000001</v>
      </c>
      <c r="G2684">
        <v>130.88319999999999</v>
      </c>
      <c r="H2684">
        <v>131.04329999999999</v>
      </c>
      <c r="I2684">
        <v>132.179</v>
      </c>
      <c r="J2684">
        <v>134.06639999999999</v>
      </c>
      <c r="K2684">
        <v>132.94990000000001</v>
      </c>
      <c r="L2684">
        <v>134.3896</v>
      </c>
      <c r="M2684">
        <v>143.7337</v>
      </c>
      <c r="N2684">
        <v>136.39449999999999</v>
      </c>
    </row>
    <row r="2685" spans="1:14" x14ac:dyDescent="0.2">
      <c r="A2685" t="s">
        <v>1129</v>
      </c>
      <c r="B2685">
        <v>1996</v>
      </c>
      <c r="C2685">
        <v>126.26430000000001</v>
      </c>
      <c r="D2685">
        <v>127.8865</v>
      </c>
      <c r="E2685">
        <v>130.8793</v>
      </c>
      <c r="F2685">
        <v>132.0265</v>
      </c>
      <c r="G2685">
        <v>136.9023</v>
      </c>
      <c r="H2685">
        <v>133.4187</v>
      </c>
      <c r="I2685">
        <v>142.77529999999999</v>
      </c>
      <c r="J2685">
        <v>144.8141</v>
      </c>
      <c r="K2685">
        <v>143.34520000000001</v>
      </c>
      <c r="L2685">
        <v>145.1917</v>
      </c>
      <c r="M2685">
        <v>136.69280000000001</v>
      </c>
      <c r="N2685">
        <v>142.6283</v>
      </c>
    </row>
    <row r="2686" spans="1:14" x14ac:dyDescent="0.2">
      <c r="A2686" t="s">
        <v>1129</v>
      </c>
      <c r="B2686">
        <v>1997</v>
      </c>
      <c r="C2686">
        <v>157.72290000000001</v>
      </c>
      <c r="D2686">
        <v>146.12039999999999</v>
      </c>
      <c r="E2686">
        <v>153.58260000000001</v>
      </c>
      <c r="F2686">
        <v>147.3536</v>
      </c>
      <c r="G2686">
        <v>151.83799999999999</v>
      </c>
      <c r="H2686">
        <v>152.87139999999999</v>
      </c>
      <c r="I2686">
        <v>154.39510000000001</v>
      </c>
      <c r="J2686">
        <v>150.95269999999999</v>
      </c>
      <c r="K2686">
        <v>151.44710000000001</v>
      </c>
      <c r="L2686">
        <v>159.4177</v>
      </c>
      <c r="M2686">
        <v>158.96299999999999</v>
      </c>
      <c r="N2686">
        <v>149.6712</v>
      </c>
    </row>
    <row r="2687" spans="1:14" x14ac:dyDescent="0.2">
      <c r="A2687" t="s">
        <v>1129</v>
      </c>
      <c r="B2687">
        <v>1998</v>
      </c>
      <c r="C2687">
        <v>151.49860000000001</v>
      </c>
      <c r="D2687">
        <v>189.02459999999999</v>
      </c>
      <c r="E2687">
        <v>153.9863</v>
      </c>
      <c r="F2687">
        <v>145.85400000000001</v>
      </c>
      <c r="G2687">
        <v>153.44550000000001</v>
      </c>
      <c r="H2687">
        <v>153.4691</v>
      </c>
      <c r="I2687">
        <v>152.77000000000001</v>
      </c>
      <c r="J2687">
        <v>152.4015</v>
      </c>
      <c r="K2687">
        <v>153.74539999999999</v>
      </c>
      <c r="L2687">
        <v>148.83260000000001</v>
      </c>
      <c r="M2687">
        <v>147.51849999999999</v>
      </c>
      <c r="N2687">
        <v>147.89349999999999</v>
      </c>
    </row>
    <row r="2688" spans="1:14" x14ac:dyDescent="0.2">
      <c r="A2688" t="s">
        <v>1129</v>
      </c>
      <c r="B2688">
        <v>1999</v>
      </c>
      <c r="C2688">
        <v>143.137</v>
      </c>
      <c r="D2688">
        <v>145.2569</v>
      </c>
      <c r="E2688">
        <v>140.01509999999999</v>
      </c>
      <c r="F2688">
        <v>146.49080000000001</v>
      </c>
      <c r="G2688">
        <v>145.14750000000001</v>
      </c>
      <c r="H2688">
        <v>144.26650000000001</v>
      </c>
      <c r="I2688">
        <v>140.3716</v>
      </c>
      <c r="J2688">
        <v>141.3398</v>
      </c>
      <c r="K2688">
        <v>141.29339999999999</v>
      </c>
      <c r="L2688">
        <v>144.0052</v>
      </c>
      <c r="M2688">
        <v>149.78579999999999</v>
      </c>
      <c r="N2688">
        <v>143.96899999999999</v>
      </c>
    </row>
    <row r="2689" spans="1:14" x14ac:dyDescent="0.2">
      <c r="A2689" t="s">
        <v>1129</v>
      </c>
      <c r="B2689">
        <v>2000</v>
      </c>
      <c r="C2689">
        <v>156.89109999999999</v>
      </c>
      <c r="D2689">
        <v>155.4376</v>
      </c>
      <c r="E2689">
        <v>158.01490000000001</v>
      </c>
      <c r="F2689">
        <v>152.83949999999999</v>
      </c>
      <c r="G2689">
        <v>146.23390000000001</v>
      </c>
      <c r="H2689">
        <v>147.46199999999999</v>
      </c>
      <c r="I2689">
        <v>144.15180000000001</v>
      </c>
      <c r="J2689">
        <v>152.4477</v>
      </c>
      <c r="K2689">
        <v>151.63570000000001</v>
      </c>
      <c r="L2689">
        <v>140.57300000000001</v>
      </c>
      <c r="M2689">
        <v>129.6643</v>
      </c>
      <c r="N2689">
        <v>144.86269999999999</v>
      </c>
    </row>
    <row r="2690" spans="1:14" x14ac:dyDescent="0.2">
      <c r="A2690" t="s">
        <v>1129</v>
      </c>
      <c r="B2690">
        <v>2001</v>
      </c>
      <c r="C2690">
        <v>151.22219999999999</v>
      </c>
      <c r="D2690">
        <v>149.6746</v>
      </c>
      <c r="E2690">
        <v>138.64189999999999</v>
      </c>
      <c r="F2690">
        <v>142.4051</v>
      </c>
      <c r="G2690">
        <v>146.6337</v>
      </c>
      <c r="H2690">
        <v>143.67269999999999</v>
      </c>
      <c r="I2690">
        <v>139.4204</v>
      </c>
      <c r="J2690">
        <v>137.2552</v>
      </c>
      <c r="K2690">
        <v>128.66159999999999</v>
      </c>
      <c r="L2690">
        <v>143.43989999999999</v>
      </c>
      <c r="M2690">
        <v>131.5258</v>
      </c>
      <c r="N2690">
        <v>136.01509999999999</v>
      </c>
    </row>
    <row r="2691" spans="1:14" x14ac:dyDescent="0.2">
      <c r="A2691" t="s">
        <v>1129</v>
      </c>
      <c r="B2691">
        <v>2002</v>
      </c>
      <c r="C2691">
        <v>112.28579999999999</v>
      </c>
      <c r="D2691">
        <v>122.9472</v>
      </c>
      <c r="E2691">
        <v>128.26310000000001</v>
      </c>
      <c r="F2691">
        <v>135.0823</v>
      </c>
      <c r="G2691">
        <v>123.38249999999999</v>
      </c>
      <c r="H2691">
        <v>124.8322</v>
      </c>
      <c r="I2691">
        <v>125.152</v>
      </c>
      <c r="J2691">
        <v>121.9442</v>
      </c>
      <c r="K2691">
        <v>125.9768</v>
      </c>
      <c r="L2691">
        <v>129.136</v>
      </c>
      <c r="M2691">
        <v>120.6874</v>
      </c>
      <c r="N2691">
        <v>125.73350000000001</v>
      </c>
    </row>
    <row r="2692" spans="1:14" x14ac:dyDescent="0.2">
      <c r="A2692" t="s">
        <v>1129</v>
      </c>
      <c r="B2692">
        <v>2003</v>
      </c>
      <c r="C2692">
        <v>122.2381</v>
      </c>
      <c r="D2692">
        <v>122.4297</v>
      </c>
      <c r="E2692">
        <v>113.1579</v>
      </c>
      <c r="F2692">
        <v>106.42310000000001</v>
      </c>
      <c r="G2692">
        <v>114.3415</v>
      </c>
      <c r="H2692">
        <v>123.25149999999999</v>
      </c>
      <c r="I2692">
        <v>123.8938</v>
      </c>
      <c r="J2692">
        <v>118.13209999999999</v>
      </c>
      <c r="K2692">
        <v>118.5436</v>
      </c>
      <c r="L2692">
        <v>118.2403</v>
      </c>
      <c r="M2692">
        <v>113.5849</v>
      </c>
      <c r="N2692">
        <v>95.349100000000007</v>
      </c>
    </row>
    <row r="2693" spans="1:14" x14ac:dyDescent="0.2">
      <c r="A2693" t="s">
        <v>1129</v>
      </c>
      <c r="B2693">
        <v>2004</v>
      </c>
      <c r="C2693">
        <v>110.3445</v>
      </c>
      <c r="D2693">
        <v>105.834</v>
      </c>
      <c r="E2693">
        <v>121.90940000000001</v>
      </c>
      <c r="F2693">
        <v>99.848699999999994</v>
      </c>
      <c r="G2693">
        <v>113.79389999999999</v>
      </c>
      <c r="H2693">
        <v>110.58759999999999</v>
      </c>
      <c r="I2693">
        <v>108.97069999999999</v>
      </c>
      <c r="J2693">
        <v>105.6484</v>
      </c>
      <c r="K2693">
        <v>106.3249</v>
      </c>
      <c r="L2693">
        <v>98.808000000000007</v>
      </c>
      <c r="M2693">
        <v>108.1965</v>
      </c>
      <c r="N2693">
        <v>106.81319999999999</v>
      </c>
    </row>
    <row r="2694" spans="1:14" x14ac:dyDescent="0.2">
      <c r="A2694" t="s">
        <v>1129</v>
      </c>
      <c r="B2694">
        <v>2005</v>
      </c>
      <c r="C2694">
        <v>106.0052</v>
      </c>
      <c r="D2694">
        <v>104.8814</v>
      </c>
      <c r="E2694">
        <v>119.6217</v>
      </c>
      <c r="F2694">
        <v>107.97669999999999</v>
      </c>
      <c r="G2694">
        <v>104.0073</v>
      </c>
      <c r="H2694">
        <v>104.67310000000001</v>
      </c>
      <c r="I2694">
        <v>106.2437</v>
      </c>
      <c r="J2694">
        <v>116.0681</v>
      </c>
      <c r="K2694">
        <v>111.50239999999999</v>
      </c>
      <c r="L2694">
        <v>106.0034</v>
      </c>
      <c r="M2694">
        <v>101.9036</v>
      </c>
      <c r="N2694">
        <v>97.828299999999999</v>
      </c>
    </row>
    <row r="2695" spans="1:14" x14ac:dyDescent="0.2">
      <c r="A2695" t="s">
        <v>1129</v>
      </c>
      <c r="B2695">
        <v>2006</v>
      </c>
      <c r="C2695">
        <v>102.48560000000001</v>
      </c>
      <c r="D2695">
        <v>107.4512</v>
      </c>
      <c r="E2695">
        <v>110.8659</v>
      </c>
      <c r="F2695">
        <v>106.7441</v>
      </c>
      <c r="G2695">
        <v>102.488</v>
      </c>
      <c r="H2695">
        <v>97.694999999999993</v>
      </c>
      <c r="I2695">
        <v>100.8212</v>
      </c>
      <c r="J2695">
        <v>99.83</v>
      </c>
      <c r="K2695">
        <v>100.9961</v>
      </c>
      <c r="L2695">
        <v>112.97669999999999</v>
      </c>
      <c r="M2695">
        <v>109.3913</v>
      </c>
      <c r="N2695">
        <v>112.67189999999999</v>
      </c>
    </row>
    <row r="2696" spans="1:14" x14ac:dyDescent="0.2">
      <c r="A2696" t="s">
        <v>1129</v>
      </c>
      <c r="B2696">
        <v>2007</v>
      </c>
      <c r="C2696">
        <v>104.3002</v>
      </c>
      <c r="D2696">
        <v>109.9611</v>
      </c>
      <c r="E2696">
        <v>91.319699999999997</v>
      </c>
      <c r="F2696">
        <v>101.98099999999999</v>
      </c>
      <c r="G2696">
        <v>106.5703</v>
      </c>
      <c r="H2696">
        <v>102.44540000000001</v>
      </c>
      <c r="I2696">
        <v>96.730800000000002</v>
      </c>
      <c r="J2696">
        <v>100.5869</v>
      </c>
      <c r="K2696">
        <v>97.521699999999996</v>
      </c>
      <c r="L2696">
        <v>92.051699999999997</v>
      </c>
      <c r="M2696">
        <v>100.7671</v>
      </c>
      <c r="N2696">
        <v>95.764200000000002</v>
      </c>
    </row>
    <row r="2697" spans="1:14" x14ac:dyDescent="0.2">
      <c r="A2697" t="s">
        <v>1129</v>
      </c>
      <c r="B2697">
        <v>2008</v>
      </c>
      <c r="C2697">
        <v>96.2941</v>
      </c>
      <c r="D2697">
        <v>89.667599999999993</v>
      </c>
      <c r="E2697">
        <v>90.530600000000007</v>
      </c>
      <c r="F2697">
        <v>85.613500000000002</v>
      </c>
      <c r="G2697">
        <v>94.269499999999994</v>
      </c>
      <c r="H2697">
        <v>101.3724</v>
      </c>
      <c r="I2697">
        <v>103.05370000000001</v>
      </c>
      <c r="J2697">
        <v>94.549599999999998</v>
      </c>
      <c r="K2697">
        <v>98.248400000000004</v>
      </c>
      <c r="L2697">
        <v>100.6884</v>
      </c>
      <c r="M2697">
        <v>98.594700000000003</v>
      </c>
      <c r="N2697">
        <v>103.6275</v>
      </c>
    </row>
    <row r="2698" spans="1:14" x14ac:dyDescent="0.2">
      <c r="A2698" t="s">
        <v>1129</v>
      </c>
      <c r="B2698">
        <v>2009</v>
      </c>
      <c r="C2698">
        <v>97.844800000000006</v>
      </c>
      <c r="D2698">
        <v>95.150599999999997</v>
      </c>
      <c r="E2698">
        <v>97.14</v>
      </c>
      <c r="F2698">
        <v>97.652500000000003</v>
      </c>
      <c r="G2698">
        <v>94.822800000000001</v>
      </c>
      <c r="H2698">
        <v>92.295900000000003</v>
      </c>
      <c r="I2698">
        <v>88.877399999999994</v>
      </c>
      <c r="J2698">
        <v>95.136600000000001</v>
      </c>
      <c r="K2698">
        <v>91.010999999999996</v>
      </c>
      <c r="L2698">
        <v>88.923400000000001</v>
      </c>
      <c r="M2698">
        <v>87.808400000000006</v>
      </c>
      <c r="N2698">
        <v>80.367599999999996</v>
      </c>
    </row>
    <row r="2699" spans="1:14" x14ac:dyDescent="0.2">
      <c r="A2699" t="s">
        <v>1129</v>
      </c>
      <c r="B2699">
        <v>2010</v>
      </c>
      <c r="C2699">
        <v>107.6551</v>
      </c>
      <c r="D2699">
        <v>100.17749999999999</v>
      </c>
      <c r="E2699">
        <v>98.5501</v>
      </c>
      <c r="F2699">
        <v>98.461500000000001</v>
      </c>
      <c r="G2699">
        <v>90.456500000000005</v>
      </c>
      <c r="H2699">
        <v>100.8455</v>
      </c>
      <c r="I2699">
        <v>105.4894</v>
      </c>
      <c r="J2699">
        <v>104.0433</v>
      </c>
      <c r="K2699">
        <v>104.49979999999999</v>
      </c>
      <c r="L2699">
        <v>99.868700000000004</v>
      </c>
      <c r="M2699">
        <v>99.402500000000003</v>
      </c>
      <c r="N2699">
        <v>77.573899999999995</v>
      </c>
    </row>
    <row r="2700" spans="1:14" x14ac:dyDescent="0.2">
      <c r="A2700" t="s">
        <v>1129</v>
      </c>
      <c r="B2700">
        <v>2011</v>
      </c>
      <c r="C2700">
        <v>116.7539</v>
      </c>
      <c r="D2700">
        <v>105.9491</v>
      </c>
      <c r="E2700">
        <v>100.119</v>
      </c>
      <c r="F2700">
        <v>106.5106</v>
      </c>
      <c r="G2700">
        <v>109.21</v>
      </c>
      <c r="H2700">
        <v>103.91119999999999</v>
      </c>
      <c r="I2700">
        <v>100.2235</v>
      </c>
      <c r="J2700">
        <v>105.63720000000001</v>
      </c>
      <c r="K2700">
        <v>103.7276</v>
      </c>
      <c r="L2700">
        <v>105.7914</v>
      </c>
      <c r="M2700">
        <v>105.361</v>
      </c>
    </row>
    <row r="2701" spans="1:14" x14ac:dyDescent="0.2">
      <c r="A2701" t="s">
        <v>1130</v>
      </c>
      <c r="B2701" t="s">
        <v>1131</v>
      </c>
      <c r="C2701" t="s">
        <v>1132</v>
      </c>
      <c r="D2701" t="s">
        <v>1133</v>
      </c>
      <c r="E2701" t="s">
        <v>1134</v>
      </c>
      <c r="F2701" t="s">
        <v>1135</v>
      </c>
    </row>
    <row r="2702" spans="1:14" x14ac:dyDescent="0.2">
      <c r="A2702" t="s">
        <v>1136</v>
      </c>
      <c r="B2702">
        <v>1986</v>
      </c>
      <c r="C2702">
        <v>84.715100000000007</v>
      </c>
      <c r="D2702">
        <v>82.841300000000004</v>
      </c>
      <c r="E2702">
        <v>81.917100000000005</v>
      </c>
      <c r="F2702">
        <v>81.717399999999998</v>
      </c>
      <c r="G2702">
        <v>78.805899999999994</v>
      </c>
      <c r="H2702">
        <v>83.638599999999997</v>
      </c>
      <c r="I2702">
        <v>82.350200000000001</v>
      </c>
      <c r="J2702">
        <v>82.6327</v>
      </c>
      <c r="K2702">
        <v>84.539699999999996</v>
      </c>
      <c r="L2702">
        <v>82.655500000000004</v>
      </c>
      <c r="M2702">
        <v>82.453000000000003</v>
      </c>
      <c r="N2702">
        <v>83.051500000000004</v>
      </c>
    </row>
    <row r="2703" spans="1:14" x14ac:dyDescent="0.2">
      <c r="A2703" t="s">
        <v>1136</v>
      </c>
      <c r="B2703">
        <v>1987</v>
      </c>
      <c r="C2703">
        <v>83.227599999999995</v>
      </c>
      <c r="D2703">
        <v>84.454599999999999</v>
      </c>
      <c r="E2703">
        <v>87.010599999999997</v>
      </c>
      <c r="F2703">
        <v>84.179299999999998</v>
      </c>
      <c r="G2703">
        <v>88.994299999999996</v>
      </c>
      <c r="H2703">
        <v>87.125200000000007</v>
      </c>
      <c r="I2703">
        <v>89.616500000000002</v>
      </c>
      <c r="J2703">
        <v>92.231099999999998</v>
      </c>
      <c r="K2703">
        <v>91.571200000000005</v>
      </c>
      <c r="L2703">
        <v>86.9251</v>
      </c>
      <c r="M2703">
        <v>97.1096</v>
      </c>
      <c r="N2703">
        <v>93.909499999999994</v>
      </c>
    </row>
    <row r="2704" spans="1:14" x14ac:dyDescent="0.2">
      <c r="A2704" t="s">
        <v>1136</v>
      </c>
      <c r="B2704">
        <v>1988</v>
      </c>
      <c r="C2704">
        <v>95.108199999999997</v>
      </c>
      <c r="D2704">
        <v>90.956699999999998</v>
      </c>
      <c r="E2704">
        <v>98.041200000000003</v>
      </c>
      <c r="F2704">
        <v>97.957899999999995</v>
      </c>
      <c r="G2704">
        <v>103.6713</v>
      </c>
      <c r="H2704">
        <v>100.736</v>
      </c>
      <c r="I2704">
        <v>102.35769999999999</v>
      </c>
      <c r="J2704">
        <v>107.00190000000001</v>
      </c>
      <c r="K2704">
        <v>104.01649999999999</v>
      </c>
      <c r="L2704">
        <v>106.271</v>
      </c>
      <c r="M2704">
        <v>106.76730000000001</v>
      </c>
      <c r="N2704">
        <v>105.9511</v>
      </c>
    </row>
    <row r="2705" spans="1:14" x14ac:dyDescent="0.2">
      <c r="A2705" t="s">
        <v>1136</v>
      </c>
      <c r="B2705">
        <v>1989</v>
      </c>
      <c r="C2705">
        <v>110.61799999999999</v>
      </c>
      <c r="D2705">
        <v>111.9909</v>
      </c>
      <c r="E2705">
        <v>108.762</v>
      </c>
      <c r="F2705">
        <v>111.88720000000001</v>
      </c>
      <c r="G2705">
        <v>105.2486</v>
      </c>
      <c r="H2705">
        <v>105.3771</v>
      </c>
      <c r="I2705">
        <v>106.5635</v>
      </c>
      <c r="J2705">
        <v>105.8929</v>
      </c>
      <c r="K2705">
        <v>105.1874</v>
      </c>
      <c r="L2705">
        <v>108.1739</v>
      </c>
      <c r="M2705">
        <v>104.9028</v>
      </c>
      <c r="N2705">
        <v>108.35420000000001</v>
      </c>
    </row>
    <row r="2706" spans="1:14" x14ac:dyDescent="0.2">
      <c r="A2706" t="s">
        <v>1136</v>
      </c>
      <c r="B2706">
        <v>1990</v>
      </c>
      <c r="C2706">
        <v>112.17659999999999</v>
      </c>
      <c r="D2706">
        <v>111.94759999999999</v>
      </c>
      <c r="E2706">
        <v>105.1561</v>
      </c>
      <c r="F2706">
        <v>115.0843</v>
      </c>
      <c r="G2706">
        <v>114.1896</v>
      </c>
      <c r="H2706">
        <v>119.4623</v>
      </c>
      <c r="I2706">
        <v>126.43470000000001</v>
      </c>
      <c r="J2706">
        <v>122.06659999999999</v>
      </c>
      <c r="K2706">
        <v>126.44070000000001</v>
      </c>
      <c r="L2706">
        <v>123.2672</v>
      </c>
      <c r="M2706">
        <v>128.20750000000001</v>
      </c>
      <c r="N2706">
        <v>124.57340000000001</v>
      </c>
    </row>
    <row r="2707" spans="1:14" x14ac:dyDescent="0.2">
      <c r="A2707" t="s">
        <v>1136</v>
      </c>
      <c r="B2707">
        <v>1991</v>
      </c>
      <c r="C2707">
        <v>121.6022</v>
      </c>
      <c r="D2707">
        <v>123.78449999999999</v>
      </c>
      <c r="E2707">
        <v>123.7304</v>
      </c>
      <c r="F2707">
        <v>115.8001</v>
      </c>
      <c r="G2707">
        <v>126.6139</v>
      </c>
      <c r="H2707">
        <v>124.6052</v>
      </c>
      <c r="I2707">
        <v>121.59399999999999</v>
      </c>
      <c r="J2707">
        <v>121.3681</v>
      </c>
      <c r="K2707">
        <v>121.91849999999999</v>
      </c>
      <c r="L2707">
        <v>121.1905</v>
      </c>
      <c r="M2707">
        <v>118.0381</v>
      </c>
      <c r="N2707">
        <v>120.30419999999999</v>
      </c>
    </row>
    <row r="2708" spans="1:14" x14ac:dyDescent="0.2">
      <c r="A2708" t="s">
        <v>1136</v>
      </c>
      <c r="B2708">
        <v>1992</v>
      </c>
      <c r="C2708">
        <v>118.60080000000001</v>
      </c>
      <c r="D2708">
        <v>120.926</v>
      </c>
      <c r="E2708">
        <v>127.3913</v>
      </c>
      <c r="F2708">
        <v>125.5382</v>
      </c>
      <c r="G2708">
        <v>131.16669999999999</v>
      </c>
      <c r="H2708">
        <v>130.33150000000001</v>
      </c>
      <c r="I2708">
        <v>131.97540000000001</v>
      </c>
      <c r="J2708">
        <v>133.88239999999999</v>
      </c>
      <c r="K2708">
        <v>133.73949999999999</v>
      </c>
      <c r="L2708">
        <v>129.4246</v>
      </c>
      <c r="M2708">
        <v>140.6431</v>
      </c>
      <c r="N2708">
        <v>133.41970000000001</v>
      </c>
    </row>
    <row r="2709" spans="1:14" x14ac:dyDescent="0.2">
      <c r="A2709" t="s">
        <v>1136</v>
      </c>
      <c r="B2709">
        <v>1993</v>
      </c>
      <c r="C2709">
        <v>124.2069</v>
      </c>
      <c r="D2709">
        <v>127.8746</v>
      </c>
      <c r="E2709">
        <v>127.5085</v>
      </c>
      <c r="F2709">
        <v>130.25290000000001</v>
      </c>
      <c r="G2709">
        <v>135.44239999999999</v>
      </c>
      <c r="H2709">
        <v>131.13839999999999</v>
      </c>
      <c r="I2709">
        <v>124.6485</v>
      </c>
      <c r="J2709">
        <v>126.56740000000001</v>
      </c>
      <c r="K2709">
        <v>131.66309999999999</v>
      </c>
      <c r="L2709">
        <v>134.26220000000001</v>
      </c>
      <c r="M2709">
        <v>137.58240000000001</v>
      </c>
      <c r="N2709">
        <v>138.34399999999999</v>
      </c>
    </row>
    <row r="2710" spans="1:14" x14ac:dyDescent="0.2">
      <c r="A2710" t="s">
        <v>1136</v>
      </c>
      <c r="B2710">
        <v>1994</v>
      </c>
      <c r="C2710">
        <v>144.14359999999999</v>
      </c>
      <c r="D2710">
        <v>140.19880000000001</v>
      </c>
      <c r="E2710">
        <v>135.56399999999999</v>
      </c>
      <c r="F2710">
        <v>136.73140000000001</v>
      </c>
      <c r="G2710">
        <v>132.2422</v>
      </c>
      <c r="H2710">
        <v>129.42619999999999</v>
      </c>
      <c r="I2710">
        <v>141.791</v>
      </c>
      <c r="J2710">
        <v>137.86940000000001</v>
      </c>
      <c r="K2710">
        <v>128.88630000000001</v>
      </c>
      <c r="L2710">
        <v>138.3588</v>
      </c>
      <c r="M2710">
        <v>131.5403</v>
      </c>
      <c r="N2710">
        <v>130.77359999999999</v>
      </c>
    </row>
    <row r="2711" spans="1:14" x14ac:dyDescent="0.2">
      <c r="A2711" t="s">
        <v>1136</v>
      </c>
      <c r="B2711">
        <v>1995</v>
      </c>
      <c r="C2711">
        <v>136.86920000000001</v>
      </c>
      <c r="D2711">
        <v>137.28899999999999</v>
      </c>
      <c r="E2711">
        <v>131.7098</v>
      </c>
      <c r="F2711">
        <v>137.3597</v>
      </c>
      <c r="G2711">
        <v>135.95269999999999</v>
      </c>
      <c r="H2711">
        <v>137.31819999999999</v>
      </c>
      <c r="I2711">
        <v>140.1557</v>
      </c>
      <c r="J2711">
        <v>137.94980000000001</v>
      </c>
      <c r="K2711">
        <v>137.6771</v>
      </c>
      <c r="L2711">
        <v>136.9804</v>
      </c>
      <c r="M2711">
        <v>133.31440000000001</v>
      </c>
      <c r="N2711">
        <v>135.28540000000001</v>
      </c>
    </row>
    <row r="2712" spans="1:14" x14ac:dyDescent="0.2">
      <c r="A2712" t="s">
        <v>1136</v>
      </c>
      <c r="B2712">
        <v>1996</v>
      </c>
      <c r="C2712">
        <v>135.35130000000001</v>
      </c>
      <c r="D2712">
        <v>129.70509999999999</v>
      </c>
      <c r="E2712">
        <v>144.41650000000001</v>
      </c>
      <c r="F2712">
        <v>139.2714</v>
      </c>
      <c r="G2712">
        <v>139.44139999999999</v>
      </c>
      <c r="H2712">
        <v>146.7816</v>
      </c>
      <c r="I2712">
        <v>140.27080000000001</v>
      </c>
      <c r="J2712">
        <v>140.17570000000001</v>
      </c>
      <c r="K2712">
        <v>145.70920000000001</v>
      </c>
      <c r="L2712">
        <v>141.42070000000001</v>
      </c>
      <c r="M2712">
        <v>144.30950000000001</v>
      </c>
      <c r="N2712">
        <v>148.2527</v>
      </c>
    </row>
    <row r="2713" spans="1:14" x14ac:dyDescent="0.2">
      <c r="A2713" t="s">
        <v>1136</v>
      </c>
      <c r="B2713">
        <v>1997</v>
      </c>
      <c r="C2713">
        <v>139.73949999999999</v>
      </c>
      <c r="D2713">
        <v>141.1635</v>
      </c>
      <c r="E2713">
        <v>141.4426</v>
      </c>
      <c r="F2713">
        <v>140.42619999999999</v>
      </c>
      <c r="G2713">
        <v>139.8766</v>
      </c>
      <c r="H2713">
        <v>147.22749999999999</v>
      </c>
      <c r="I2713">
        <v>145.67179999999999</v>
      </c>
      <c r="J2713">
        <v>147.2559</v>
      </c>
      <c r="K2713">
        <v>143.9863</v>
      </c>
      <c r="L2713">
        <v>144.55099999999999</v>
      </c>
      <c r="M2713">
        <v>148.01509999999999</v>
      </c>
      <c r="N2713">
        <v>136.24100000000001</v>
      </c>
    </row>
    <row r="2714" spans="1:14" x14ac:dyDescent="0.2">
      <c r="A2714" t="s">
        <v>1136</v>
      </c>
      <c r="B2714">
        <v>1998</v>
      </c>
      <c r="C2714">
        <v>137.3571</v>
      </c>
      <c r="D2714">
        <v>143.8811</v>
      </c>
      <c r="E2714">
        <v>141.01820000000001</v>
      </c>
      <c r="F2714">
        <v>139.1292</v>
      </c>
      <c r="G2714">
        <v>141.14750000000001</v>
      </c>
      <c r="H2714">
        <v>137.4486</v>
      </c>
      <c r="I2714">
        <v>140.5744</v>
      </c>
      <c r="J2714">
        <v>151.2773</v>
      </c>
      <c r="K2714">
        <v>144.18219999999999</v>
      </c>
      <c r="L2714">
        <v>141.6865</v>
      </c>
      <c r="M2714">
        <v>152.18039999999999</v>
      </c>
      <c r="N2714">
        <v>144.15379999999999</v>
      </c>
    </row>
    <row r="2715" spans="1:14" x14ac:dyDescent="0.2">
      <c r="A2715" t="s">
        <v>1136</v>
      </c>
      <c r="B2715">
        <v>1999</v>
      </c>
      <c r="C2715">
        <v>147.55609999999999</v>
      </c>
      <c r="D2715">
        <v>139.80330000000001</v>
      </c>
      <c r="E2715">
        <v>139.93090000000001</v>
      </c>
      <c r="F2715">
        <v>137.953</v>
      </c>
      <c r="G2715">
        <v>134.9213</v>
      </c>
      <c r="H2715">
        <v>128.87520000000001</v>
      </c>
      <c r="I2715">
        <v>125.7714</v>
      </c>
      <c r="J2715">
        <v>124.461</v>
      </c>
      <c r="K2715">
        <v>120.74290000000001</v>
      </c>
      <c r="L2715">
        <v>124.1202</v>
      </c>
      <c r="M2715">
        <v>118.10639999999999</v>
      </c>
      <c r="N2715">
        <v>119.6032</v>
      </c>
    </row>
    <row r="2716" spans="1:14" x14ac:dyDescent="0.2">
      <c r="A2716" t="s">
        <v>1136</v>
      </c>
      <c r="B2716">
        <v>2000</v>
      </c>
      <c r="C2716">
        <v>122.2375</v>
      </c>
      <c r="D2716">
        <v>119.3939</v>
      </c>
      <c r="E2716">
        <v>119.9922</v>
      </c>
      <c r="F2716">
        <v>123.70350000000001</v>
      </c>
      <c r="G2716">
        <v>122.04179999999999</v>
      </c>
      <c r="H2716">
        <v>118.69159999999999</v>
      </c>
      <c r="I2716">
        <v>122.0617</v>
      </c>
      <c r="J2716">
        <v>117.6768</v>
      </c>
      <c r="K2716">
        <v>118.24509999999999</v>
      </c>
      <c r="L2716">
        <v>113.4773</v>
      </c>
      <c r="M2716">
        <v>117.4395</v>
      </c>
      <c r="N2716">
        <v>122.5067</v>
      </c>
    </row>
    <row r="2717" spans="1:14" x14ac:dyDescent="0.2">
      <c r="A2717" t="s">
        <v>1136</v>
      </c>
      <c r="B2717">
        <v>2001</v>
      </c>
      <c r="C2717">
        <v>117.6446</v>
      </c>
      <c r="D2717">
        <v>118.84099999999999</v>
      </c>
      <c r="E2717">
        <v>105.9572</v>
      </c>
      <c r="F2717">
        <v>116.50369999999999</v>
      </c>
      <c r="G2717">
        <v>116.7526</v>
      </c>
      <c r="H2717">
        <v>114.0415</v>
      </c>
      <c r="I2717">
        <v>112.85809999999999</v>
      </c>
      <c r="J2717">
        <v>110.37</v>
      </c>
      <c r="K2717">
        <v>111.5308</v>
      </c>
      <c r="L2717">
        <v>112.2598</v>
      </c>
      <c r="M2717">
        <v>101.7488</v>
      </c>
      <c r="N2717">
        <v>109.06529999999999</v>
      </c>
    </row>
    <row r="2718" spans="1:14" x14ac:dyDescent="0.2">
      <c r="A2718" t="s">
        <v>1136</v>
      </c>
      <c r="B2718">
        <v>2002</v>
      </c>
      <c r="C2718">
        <v>96.161699999999996</v>
      </c>
      <c r="D2718">
        <v>101.05670000000001</v>
      </c>
      <c r="E2718">
        <v>103.1005</v>
      </c>
      <c r="F2718">
        <v>97.121499999999997</v>
      </c>
      <c r="G2718">
        <v>97.392200000000003</v>
      </c>
      <c r="H2718">
        <v>98.316299999999998</v>
      </c>
      <c r="I2718">
        <v>94.124399999999994</v>
      </c>
      <c r="J2718">
        <v>95.5852</v>
      </c>
      <c r="K2718">
        <v>100.12990000000001</v>
      </c>
      <c r="L2718">
        <v>94.229500000000002</v>
      </c>
      <c r="M2718">
        <v>95.813100000000006</v>
      </c>
      <c r="N2718">
        <v>97.033699999999996</v>
      </c>
    </row>
    <row r="2719" spans="1:14" x14ac:dyDescent="0.2">
      <c r="A2719" t="s">
        <v>1136</v>
      </c>
      <c r="B2719">
        <v>2003</v>
      </c>
      <c r="C2719">
        <v>93.9542</v>
      </c>
      <c r="D2719">
        <v>93.893500000000003</v>
      </c>
      <c r="E2719">
        <v>97.571100000000001</v>
      </c>
      <c r="F2719">
        <v>91.676599999999993</v>
      </c>
      <c r="G2719">
        <v>95.608599999999996</v>
      </c>
      <c r="H2719">
        <v>100.108</v>
      </c>
      <c r="I2719">
        <v>98.866900000000001</v>
      </c>
      <c r="J2719">
        <v>98.199100000000001</v>
      </c>
      <c r="K2719">
        <v>97.167599999999993</v>
      </c>
      <c r="L2719">
        <v>94.417299999999997</v>
      </c>
      <c r="M2719">
        <v>97.291799999999995</v>
      </c>
      <c r="N2719">
        <v>93.662700000000001</v>
      </c>
    </row>
    <row r="2720" spans="1:14" x14ac:dyDescent="0.2">
      <c r="A2720" t="s">
        <v>1136</v>
      </c>
      <c r="B2720">
        <v>2004</v>
      </c>
      <c r="C2720">
        <v>93.7881</v>
      </c>
      <c r="D2720">
        <v>95.674999999999997</v>
      </c>
      <c r="E2720">
        <v>90.448899999999995</v>
      </c>
      <c r="F2720">
        <v>93.807000000000002</v>
      </c>
      <c r="G2720">
        <v>94.066400000000002</v>
      </c>
      <c r="H2720">
        <v>92.651899999999998</v>
      </c>
      <c r="I2720">
        <v>97.722899999999996</v>
      </c>
      <c r="J2720">
        <v>102.6691</v>
      </c>
      <c r="K2720">
        <v>99.412099999999995</v>
      </c>
      <c r="L2720">
        <v>104.9105</v>
      </c>
      <c r="M2720">
        <v>107.1592</v>
      </c>
      <c r="N2720">
        <v>102.8831</v>
      </c>
    </row>
    <row r="2721" spans="1:14" x14ac:dyDescent="0.2">
      <c r="A2721" t="s">
        <v>1136</v>
      </c>
      <c r="B2721">
        <v>2005</v>
      </c>
      <c r="C2721">
        <v>100.60939999999999</v>
      </c>
      <c r="D2721">
        <v>100.6918</v>
      </c>
      <c r="E2721">
        <v>102.1207</v>
      </c>
      <c r="F2721">
        <v>101.3673</v>
      </c>
      <c r="G2721">
        <v>103.2013</v>
      </c>
      <c r="H2721">
        <v>98.736199999999997</v>
      </c>
      <c r="I2721">
        <v>93.041499999999999</v>
      </c>
      <c r="J2721">
        <v>92.259799999999998</v>
      </c>
      <c r="K2721">
        <v>94.637799999999999</v>
      </c>
      <c r="L2721">
        <v>91.353499999999997</v>
      </c>
      <c r="M2721">
        <v>87.679400000000001</v>
      </c>
      <c r="N2721">
        <v>94.133799999999994</v>
      </c>
    </row>
    <row r="2722" spans="1:14" x14ac:dyDescent="0.2">
      <c r="A2722" t="s">
        <v>1136</v>
      </c>
      <c r="B2722">
        <v>2006</v>
      </c>
      <c r="C2722">
        <v>98.569000000000003</v>
      </c>
      <c r="D2722">
        <v>97.919899999999998</v>
      </c>
      <c r="E2722">
        <v>102.714</v>
      </c>
      <c r="F2722">
        <v>101.82640000000001</v>
      </c>
      <c r="G2722">
        <v>99.878699999999995</v>
      </c>
      <c r="H2722">
        <v>99.849599999999995</v>
      </c>
      <c r="I2722">
        <v>103.29349999999999</v>
      </c>
      <c r="J2722">
        <v>98.631399999999999</v>
      </c>
      <c r="K2722">
        <v>99.309899999999999</v>
      </c>
      <c r="L2722">
        <v>105.1309</v>
      </c>
      <c r="M2722">
        <v>99.756699999999995</v>
      </c>
      <c r="N2722">
        <v>98.579800000000006</v>
      </c>
    </row>
    <row r="2723" spans="1:14" x14ac:dyDescent="0.2">
      <c r="A2723" t="s">
        <v>1136</v>
      </c>
      <c r="B2723">
        <v>2007</v>
      </c>
      <c r="C2723">
        <v>100.7664</v>
      </c>
      <c r="D2723">
        <v>98.996399999999994</v>
      </c>
      <c r="E2723">
        <v>97.602599999999995</v>
      </c>
      <c r="F2723">
        <v>101.75709999999999</v>
      </c>
      <c r="G2723">
        <v>102.1408</v>
      </c>
      <c r="H2723">
        <v>98.659099999999995</v>
      </c>
      <c r="I2723">
        <v>101.512</v>
      </c>
      <c r="J2723">
        <v>101.35509999999999</v>
      </c>
      <c r="K2723">
        <v>103.4597</v>
      </c>
      <c r="L2723">
        <v>96.701999999999998</v>
      </c>
      <c r="M2723">
        <v>96.475399999999993</v>
      </c>
      <c r="N2723">
        <v>100.5735</v>
      </c>
    </row>
    <row r="2724" spans="1:14" x14ac:dyDescent="0.2">
      <c r="A2724" t="s">
        <v>1136</v>
      </c>
      <c r="B2724">
        <v>2008</v>
      </c>
      <c r="C2724">
        <v>103.3159</v>
      </c>
      <c r="D2724">
        <v>107.34650000000001</v>
      </c>
      <c r="E2724">
        <v>100.306</v>
      </c>
      <c r="F2724">
        <v>105.5455</v>
      </c>
      <c r="G2724">
        <v>105.18210000000001</v>
      </c>
      <c r="H2724">
        <v>114.6189</v>
      </c>
      <c r="I2724">
        <v>111.20480000000001</v>
      </c>
      <c r="J2724">
        <v>111.8672</v>
      </c>
      <c r="K2724">
        <v>113.6482</v>
      </c>
      <c r="L2724">
        <v>106.9438</v>
      </c>
      <c r="M2724">
        <v>114.0215</v>
      </c>
      <c r="N2724">
        <v>107.7966</v>
      </c>
    </row>
    <row r="2725" spans="1:14" x14ac:dyDescent="0.2">
      <c r="A2725" t="s">
        <v>1136</v>
      </c>
      <c r="B2725">
        <v>2009</v>
      </c>
      <c r="C2725">
        <v>102.7227</v>
      </c>
      <c r="D2725">
        <v>102.0335</v>
      </c>
      <c r="E2725">
        <v>105.89700000000001</v>
      </c>
      <c r="F2725">
        <v>93.035399999999996</v>
      </c>
      <c r="G2725">
        <v>102.95189999999999</v>
      </c>
      <c r="H2725">
        <v>100.0309</v>
      </c>
      <c r="I2725">
        <v>92.282700000000006</v>
      </c>
      <c r="J2725">
        <v>102.733</v>
      </c>
      <c r="K2725">
        <v>92.651799999999994</v>
      </c>
      <c r="L2725">
        <v>95.853099999999998</v>
      </c>
      <c r="M2725">
        <v>102.5635</v>
      </c>
      <c r="N2725">
        <v>87.322299999999998</v>
      </c>
    </row>
    <row r="2726" spans="1:14" x14ac:dyDescent="0.2">
      <c r="A2726" t="s">
        <v>1136</v>
      </c>
      <c r="B2726">
        <v>2010</v>
      </c>
      <c r="C2726">
        <v>104.6794</v>
      </c>
      <c r="D2726">
        <v>94.215500000000006</v>
      </c>
      <c r="E2726">
        <v>94.95</v>
      </c>
      <c r="F2726">
        <v>92.621399999999994</v>
      </c>
      <c r="G2726">
        <v>93.065799999999996</v>
      </c>
      <c r="H2726">
        <v>85.905299999999997</v>
      </c>
      <c r="I2726">
        <v>91.838499999999996</v>
      </c>
      <c r="J2726">
        <v>92.916799999999995</v>
      </c>
      <c r="K2726">
        <v>91.841499999999996</v>
      </c>
      <c r="L2726">
        <v>100.506</v>
      </c>
      <c r="M2726">
        <v>91.861999999999995</v>
      </c>
      <c r="N2726">
        <v>91.576800000000006</v>
      </c>
    </row>
    <row r="2727" spans="1:14" x14ac:dyDescent="0.2">
      <c r="A2727" t="s">
        <v>1136</v>
      </c>
      <c r="B2727">
        <v>2011</v>
      </c>
      <c r="C2727">
        <v>98.615499999999997</v>
      </c>
      <c r="D2727">
        <v>95.032499999999999</v>
      </c>
      <c r="E2727">
        <v>93.455200000000005</v>
      </c>
      <c r="F2727">
        <v>87.103099999999998</v>
      </c>
      <c r="G2727">
        <v>98.611900000000006</v>
      </c>
      <c r="H2727">
        <v>92.394900000000007</v>
      </c>
      <c r="I2727">
        <v>94.390500000000003</v>
      </c>
      <c r="J2727">
        <v>88.729299999999995</v>
      </c>
      <c r="K2727">
        <v>93.839600000000004</v>
      </c>
      <c r="L2727">
        <v>93.381399999999999</v>
      </c>
      <c r="M2727">
        <v>94.894599999999997</v>
      </c>
    </row>
    <row r="2728" spans="1:14" x14ac:dyDescent="0.2">
      <c r="A2728" t="s">
        <v>1137</v>
      </c>
      <c r="B2728" t="s">
        <v>1138</v>
      </c>
      <c r="C2728" t="s">
        <v>1139</v>
      </c>
      <c r="D2728" t="s">
        <v>1140</v>
      </c>
      <c r="E2728" t="s">
        <v>1141</v>
      </c>
      <c r="F2728" t="s">
        <v>1142</v>
      </c>
    </row>
    <row r="2729" spans="1:14" x14ac:dyDescent="0.2">
      <c r="A2729" t="s">
        <v>1143</v>
      </c>
      <c r="B2729">
        <v>1986</v>
      </c>
      <c r="C2729">
        <v>68.315399999999997</v>
      </c>
      <c r="D2729">
        <v>69.724100000000007</v>
      </c>
      <c r="E2729">
        <v>70.515299999999996</v>
      </c>
      <c r="F2729">
        <v>70.185199999999995</v>
      </c>
      <c r="G2729">
        <v>70.959100000000007</v>
      </c>
      <c r="H2729">
        <v>69.537300000000002</v>
      </c>
      <c r="I2729">
        <v>68.401899999999998</v>
      </c>
      <c r="J2729">
        <v>70.221500000000006</v>
      </c>
      <c r="K2729">
        <v>71.846199999999996</v>
      </c>
      <c r="L2729">
        <v>70.537899999999993</v>
      </c>
      <c r="M2729">
        <v>71.206500000000005</v>
      </c>
      <c r="N2729">
        <v>70.204999999999998</v>
      </c>
    </row>
    <row r="2730" spans="1:14" x14ac:dyDescent="0.2">
      <c r="A2730" t="s">
        <v>1143</v>
      </c>
      <c r="B2730">
        <v>1987</v>
      </c>
      <c r="C2730">
        <v>72.418000000000006</v>
      </c>
      <c r="D2730">
        <v>72.172200000000004</v>
      </c>
      <c r="E2730">
        <v>73.211500000000001</v>
      </c>
      <c r="F2730">
        <v>73.590199999999996</v>
      </c>
      <c r="G2730">
        <v>73.713200000000001</v>
      </c>
      <c r="H2730">
        <v>73.597300000000004</v>
      </c>
      <c r="I2730">
        <v>75.723500000000001</v>
      </c>
      <c r="J2730">
        <v>79.3553</v>
      </c>
      <c r="K2730">
        <v>77.212900000000005</v>
      </c>
      <c r="L2730">
        <v>76.410200000000003</v>
      </c>
      <c r="M2730">
        <v>78.297600000000003</v>
      </c>
      <c r="N2730">
        <v>78.572900000000004</v>
      </c>
    </row>
    <row r="2731" spans="1:14" x14ac:dyDescent="0.2">
      <c r="A2731" t="s">
        <v>1143</v>
      </c>
      <c r="B2731">
        <v>1988</v>
      </c>
      <c r="C2731">
        <v>74.4833</v>
      </c>
      <c r="D2731">
        <v>79.677899999999994</v>
      </c>
      <c r="E2731">
        <v>81.136899999999997</v>
      </c>
      <c r="F2731">
        <v>79.260999999999996</v>
      </c>
      <c r="G2731">
        <v>80.5715</v>
      </c>
      <c r="H2731">
        <v>79.406800000000004</v>
      </c>
      <c r="I2731">
        <v>78.750399999999999</v>
      </c>
      <c r="J2731">
        <v>76.050899999999999</v>
      </c>
      <c r="K2731">
        <v>75.990499999999997</v>
      </c>
      <c r="L2731">
        <v>79.067300000000003</v>
      </c>
      <c r="M2731">
        <v>77.381500000000003</v>
      </c>
      <c r="N2731">
        <v>81.794799999999995</v>
      </c>
    </row>
    <row r="2732" spans="1:14" x14ac:dyDescent="0.2">
      <c r="A2732" t="s">
        <v>1143</v>
      </c>
      <c r="B2732">
        <v>1989</v>
      </c>
      <c r="C2732">
        <v>81.411699999999996</v>
      </c>
      <c r="D2732">
        <v>75.523499999999999</v>
      </c>
      <c r="E2732">
        <v>75.963999999999999</v>
      </c>
      <c r="F2732">
        <v>80.812299999999993</v>
      </c>
      <c r="G2732">
        <v>78.048400000000001</v>
      </c>
      <c r="H2732">
        <v>79.429100000000005</v>
      </c>
      <c r="I2732">
        <v>79.605400000000003</v>
      </c>
      <c r="J2732">
        <v>78.133300000000006</v>
      </c>
      <c r="K2732">
        <v>76.873400000000004</v>
      </c>
      <c r="L2732">
        <v>79.502600000000001</v>
      </c>
      <c r="M2732">
        <v>77.724599999999995</v>
      </c>
      <c r="N2732">
        <v>74.419200000000004</v>
      </c>
    </row>
    <row r="2733" spans="1:14" x14ac:dyDescent="0.2">
      <c r="A2733" t="s">
        <v>1143</v>
      </c>
      <c r="B2733">
        <v>1990</v>
      </c>
      <c r="C2733">
        <v>82.9208</v>
      </c>
      <c r="D2733">
        <v>81.421099999999996</v>
      </c>
      <c r="E2733">
        <v>79.265299999999996</v>
      </c>
      <c r="F2733">
        <v>75.6631</v>
      </c>
      <c r="G2733">
        <v>77.393600000000006</v>
      </c>
      <c r="H2733">
        <v>78.059700000000007</v>
      </c>
      <c r="I2733">
        <v>79.323300000000003</v>
      </c>
      <c r="J2733">
        <v>77.266300000000001</v>
      </c>
      <c r="K2733">
        <v>79.583600000000004</v>
      </c>
      <c r="L2733">
        <v>78.931399999999996</v>
      </c>
      <c r="M2733">
        <v>81.2898</v>
      </c>
      <c r="N2733">
        <v>78.6434</v>
      </c>
    </row>
    <row r="2734" spans="1:14" x14ac:dyDescent="0.2">
      <c r="A2734" t="s">
        <v>1143</v>
      </c>
      <c r="B2734">
        <v>1991</v>
      </c>
      <c r="C2734">
        <v>70.703299999999999</v>
      </c>
      <c r="D2734">
        <v>76.120599999999996</v>
      </c>
      <c r="E2734">
        <v>73.327100000000002</v>
      </c>
      <c r="F2734">
        <v>73.443899999999999</v>
      </c>
      <c r="G2734">
        <v>71.562399999999997</v>
      </c>
      <c r="H2734">
        <v>73.532799999999995</v>
      </c>
      <c r="I2734">
        <v>71.888099999999994</v>
      </c>
      <c r="J2734">
        <v>74.173199999999994</v>
      </c>
      <c r="K2734">
        <v>73.939300000000003</v>
      </c>
      <c r="L2734">
        <v>73.592399999999998</v>
      </c>
      <c r="M2734">
        <v>70.439899999999994</v>
      </c>
      <c r="N2734">
        <v>73.572900000000004</v>
      </c>
    </row>
    <row r="2735" spans="1:14" x14ac:dyDescent="0.2">
      <c r="A2735" t="s">
        <v>1143</v>
      </c>
      <c r="B2735">
        <v>1992</v>
      </c>
      <c r="C2735">
        <v>74.9465</v>
      </c>
      <c r="D2735">
        <v>74.550299999999993</v>
      </c>
      <c r="E2735">
        <v>77.156999999999996</v>
      </c>
      <c r="F2735">
        <v>77.491399999999999</v>
      </c>
      <c r="G2735">
        <v>78.162999999999997</v>
      </c>
      <c r="H2735">
        <v>74.298900000000003</v>
      </c>
      <c r="I2735">
        <v>75.470799999999997</v>
      </c>
      <c r="J2735">
        <v>77.403599999999997</v>
      </c>
      <c r="K2735">
        <v>77.203500000000005</v>
      </c>
      <c r="L2735">
        <v>76.617800000000003</v>
      </c>
      <c r="M2735">
        <v>77.329099999999997</v>
      </c>
      <c r="N2735">
        <v>76.316800000000001</v>
      </c>
    </row>
    <row r="2736" spans="1:14" x14ac:dyDescent="0.2">
      <c r="A2736" t="s">
        <v>1143</v>
      </c>
      <c r="B2736">
        <v>1993</v>
      </c>
      <c r="C2736">
        <v>77.637600000000006</v>
      </c>
      <c r="D2736">
        <v>75.521799999999999</v>
      </c>
      <c r="E2736">
        <v>73.920400000000001</v>
      </c>
      <c r="F2736">
        <v>75.244799999999998</v>
      </c>
      <c r="G2736">
        <v>77.535499999999999</v>
      </c>
      <c r="H2736">
        <v>77.128799999999998</v>
      </c>
      <c r="I2736">
        <v>78.703100000000006</v>
      </c>
      <c r="J2736">
        <v>78.334299999999999</v>
      </c>
      <c r="K2736">
        <v>80.230999999999995</v>
      </c>
      <c r="L2736">
        <v>79.988799999999998</v>
      </c>
      <c r="M2736">
        <v>79.915199999999999</v>
      </c>
      <c r="N2736">
        <v>81.144400000000005</v>
      </c>
    </row>
    <row r="2737" spans="1:14" x14ac:dyDescent="0.2">
      <c r="A2737" t="s">
        <v>1143</v>
      </c>
      <c r="B2737">
        <v>1994</v>
      </c>
      <c r="C2737">
        <v>79.494200000000006</v>
      </c>
      <c r="D2737">
        <v>78.906599999999997</v>
      </c>
      <c r="E2737">
        <v>80.904700000000005</v>
      </c>
      <c r="F2737">
        <v>82.279200000000003</v>
      </c>
      <c r="G2737">
        <v>83.393600000000006</v>
      </c>
      <c r="H2737">
        <v>82.847800000000007</v>
      </c>
      <c r="I2737">
        <v>82.737300000000005</v>
      </c>
      <c r="J2737">
        <v>82.866799999999998</v>
      </c>
      <c r="K2737">
        <v>82.070999999999998</v>
      </c>
      <c r="L2737">
        <v>83.386300000000006</v>
      </c>
      <c r="M2737">
        <v>85.264399999999995</v>
      </c>
      <c r="N2737">
        <v>89.584400000000002</v>
      </c>
    </row>
    <row r="2738" spans="1:14" x14ac:dyDescent="0.2">
      <c r="A2738" t="s">
        <v>1143</v>
      </c>
      <c r="B2738">
        <v>1995</v>
      </c>
      <c r="C2738">
        <v>88.609700000000004</v>
      </c>
      <c r="D2738">
        <v>86.456699999999998</v>
      </c>
      <c r="E2738">
        <v>87.141099999999994</v>
      </c>
      <c r="F2738">
        <v>85.889300000000006</v>
      </c>
      <c r="G2738">
        <v>84.221699999999998</v>
      </c>
      <c r="H2738">
        <v>85.267399999999995</v>
      </c>
      <c r="I2738">
        <v>87.160300000000007</v>
      </c>
      <c r="J2738">
        <v>84.8048</v>
      </c>
      <c r="K2738">
        <v>87.970500000000001</v>
      </c>
      <c r="L2738">
        <v>84.879400000000004</v>
      </c>
      <c r="M2738">
        <v>84.148600000000002</v>
      </c>
      <c r="N2738">
        <v>86.230699999999999</v>
      </c>
    </row>
    <row r="2739" spans="1:14" x14ac:dyDescent="0.2">
      <c r="A2739" t="s">
        <v>1143</v>
      </c>
      <c r="B2739">
        <v>1996</v>
      </c>
      <c r="C2739">
        <v>81.605900000000005</v>
      </c>
      <c r="D2739">
        <v>85.214799999999997</v>
      </c>
      <c r="E2739">
        <v>85.731800000000007</v>
      </c>
      <c r="F2739">
        <v>86.789400000000001</v>
      </c>
      <c r="G2739">
        <v>87.455500000000001</v>
      </c>
      <c r="H2739">
        <v>89.633700000000005</v>
      </c>
      <c r="I2739">
        <v>88.873400000000004</v>
      </c>
      <c r="J2739">
        <v>88.363</v>
      </c>
      <c r="K2739">
        <v>88.360299999999995</v>
      </c>
      <c r="L2739">
        <v>90.463300000000004</v>
      </c>
      <c r="M2739">
        <v>90.009</v>
      </c>
      <c r="N2739">
        <v>88.149000000000001</v>
      </c>
    </row>
    <row r="2740" spans="1:14" x14ac:dyDescent="0.2">
      <c r="A2740" t="s">
        <v>1143</v>
      </c>
      <c r="B2740">
        <v>1997</v>
      </c>
      <c r="C2740">
        <v>85.513400000000004</v>
      </c>
      <c r="D2740">
        <v>91.509399999999999</v>
      </c>
      <c r="E2740">
        <v>92.417599999999993</v>
      </c>
      <c r="F2740">
        <v>89.181299999999993</v>
      </c>
      <c r="G2740">
        <v>90.349199999999996</v>
      </c>
      <c r="H2740">
        <v>93.331599999999995</v>
      </c>
      <c r="I2740">
        <v>90.2136</v>
      </c>
      <c r="J2740">
        <v>92.412499999999994</v>
      </c>
      <c r="K2740">
        <v>92.989500000000007</v>
      </c>
      <c r="L2740">
        <v>91.034199999999998</v>
      </c>
      <c r="M2740">
        <v>91.250500000000002</v>
      </c>
      <c r="N2740">
        <v>92.516599999999997</v>
      </c>
    </row>
    <row r="2741" spans="1:14" x14ac:dyDescent="0.2">
      <c r="A2741" t="s">
        <v>1143</v>
      </c>
      <c r="B2741">
        <v>1998</v>
      </c>
      <c r="C2741">
        <v>97.647199999999998</v>
      </c>
      <c r="D2741">
        <v>92.102400000000003</v>
      </c>
      <c r="E2741">
        <v>89.553399999999996</v>
      </c>
      <c r="F2741">
        <v>94.622900000000001</v>
      </c>
      <c r="G2741">
        <v>94.894400000000005</v>
      </c>
      <c r="H2741">
        <v>95.424199999999999</v>
      </c>
      <c r="I2741">
        <v>95.007599999999996</v>
      </c>
      <c r="J2741">
        <v>96.02</v>
      </c>
      <c r="K2741">
        <v>96.649500000000003</v>
      </c>
      <c r="L2741">
        <v>94.991799999999998</v>
      </c>
      <c r="M2741">
        <v>101.0789</v>
      </c>
      <c r="N2741">
        <v>97.882000000000005</v>
      </c>
    </row>
    <row r="2742" spans="1:14" x14ac:dyDescent="0.2">
      <c r="A2742" t="s">
        <v>1143</v>
      </c>
      <c r="B2742">
        <v>1999</v>
      </c>
      <c r="C2742">
        <v>100.4054</v>
      </c>
      <c r="D2742">
        <v>96.440100000000001</v>
      </c>
      <c r="E2742">
        <v>96.683400000000006</v>
      </c>
      <c r="F2742">
        <v>94.618499999999997</v>
      </c>
      <c r="G2742">
        <v>96.107600000000005</v>
      </c>
      <c r="H2742">
        <v>96.622900000000001</v>
      </c>
      <c r="I2742">
        <v>97.668099999999995</v>
      </c>
      <c r="J2742">
        <v>97.914100000000005</v>
      </c>
      <c r="K2742">
        <v>94.084100000000007</v>
      </c>
      <c r="L2742">
        <v>96.418499999999995</v>
      </c>
      <c r="M2742">
        <v>97.745699999999999</v>
      </c>
      <c r="N2742">
        <v>101.66679999999999</v>
      </c>
    </row>
    <row r="2743" spans="1:14" x14ac:dyDescent="0.2">
      <c r="A2743" t="s">
        <v>1143</v>
      </c>
      <c r="B2743">
        <v>2000</v>
      </c>
      <c r="C2743">
        <v>97.397300000000001</v>
      </c>
      <c r="D2743">
        <v>101.3554</v>
      </c>
      <c r="E2743">
        <v>102.3447</v>
      </c>
      <c r="F2743">
        <v>100.3254</v>
      </c>
      <c r="G2743">
        <v>94.915499999999994</v>
      </c>
      <c r="H2743">
        <v>98.814300000000003</v>
      </c>
      <c r="I2743">
        <v>95.326400000000007</v>
      </c>
      <c r="J2743">
        <v>95.841899999999995</v>
      </c>
      <c r="K2743">
        <v>94.954599999999999</v>
      </c>
      <c r="L2743">
        <v>97.996200000000002</v>
      </c>
      <c r="M2743">
        <v>93.780900000000003</v>
      </c>
      <c r="N2743">
        <v>92.289299999999997</v>
      </c>
    </row>
    <row r="2744" spans="1:14" x14ac:dyDescent="0.2">
      <c r="A2744" t="s">
        <v>1143</v>
      </c>
      <c r="B2744">
        <v>2001</v>
      </c>
      <c r="C2744">
        <v>94.337900000000005</v>
      </c>
      <c r="D2744">
        <v>98.497</v>
      </c>
      <c r="E2744">
        <v>98.121300000000005</v>
      </c>
      <c r="F2744">
        <v>97.581000000000003</v>
      </c>
      <c r="G2744">
        <v>99.813500000000005</v>
      </c>
      <c r="H2744">
        <v>97.007800000000003</v>
      </c>
      <c r="I2744">
        <v>95.768600000000006</v>
      </c>
      <c r="J2744">
        <v>95.951700000000002</v>
      </c>
      <c r="K2744">
        <v>96.543999999999997</v>
      </c>
      <c r="L2744">
        <v>97.722200000000001</v>
      </c>
      <c r="M2744">
        <v>97.138800000000003</v>
      </c>
      <c r="N2744">
        <v>95.274500000000003</v>
      </c>
    </row>
    <row r="2745" spans="1:14" x14ac:dyDescent="0.2">
      <c r="A2745" t="s">
        <v>1143</v>
      </c>
      <c r="B2745">
        <v>2002</v>
      </c>
      <c r="C2745">
        <v>93.122399999999999</v>
      </c>
      <c r="D2745">
        <v>93.404399999999995</v>
      </c>
      <c r="E2745">
        <v>93.605199999999996</v>
      </c>
      <c r="F2745">
        <v>95.224100000000007</v>
      </c>
      <c r="G2745">
        <v>96.170699999999997</v>
      </c>
      <c r="H2745">
        <v>96.402600000000007</v>
      </c>
      <c r="I2745">
        <v>92.657799999999995</v>
      </c>
      <c r="J2745">
        <v>95.806700000000006</v>
      </c>
      <c r="K2745">
        <v>96.742500000000007</v>
      </c>
      <c r="L2745">
        <v>93.960700000000003</v>
      </c>
      <c r="M2745">
        <v>92.894999999999996</v>
      </c>
      <c r="N2745">
        <v>90.716700000000003</v>
      </c>
    </row>
    <row r="2746" spans="1:14" x14ac:dyDescent="0.2">
      <c r="A2746" t="s">
        <v>1143</v>
      </c>
      <c r="B2746">
        <v>2003</v>
      </c>
      <c r="C2746">
        <v>94.340400000000002</v>
      </c>
      <c r="D2746">
        <v>91.030600000000007</v>
      </c>
      <c r="E2746">
        <v>91.914900000000003</v>
      </c>
      <c r="F2746">
        <v>92.7072</v>
      </c>
      <c r="G2746">
        <v>95.507400000000004</v>
      </c>
      <c r="H2746">
        <v>93.495400000000004</v>
      </c>
      <c r="I2746">
        <v>95.699299999999994</v>
      </c>
      <c r="J2746">
        <v>97.306700000000006</v>
      </c>
      <c r="K2746">
        <v>98.526600000000002</v>
      </c>
      <c r="L2746">
        <v>99.242999999999995</v>
      </c>
      <c r="M2746">
        <v>101.0399</v>
      </c>
      <c r="N2746">
        <v>100.7403</v>
      </c>
    </row>
    <row r="2747" spans="1:14" x14ac:dyDescent="0.2">
      <c r="A2747" t="s">
        <v>1143</v>
      </c>
      <c r="B2747">
        <v>2004</v>
      </c>
      <c r="C2747">
        <v>100.5579</v>
      </c>
      <c r="D2747">
        <v>99.896100000000004</v>
      </c>
      <c r="E2747">
        <v>102.13039999999999</v>
      </c>
      <c r="F2747">
        <v>100.1465</v>
      </c>
      <c r="G2747">
        <v>100.3625</v>
      </c>
      <c r="H2747">
        <v>102.3754</v>
      </c>
      <c r="I2747">
        <v>104.4893</v>
      </c>
      <c r="J2747">
        <v>105.4196</v>
      </c>
      <c r="K2747">
        <v>98.750600000000006</v>
      </c>
      <c r="L2747">
        <v>105.417</v>
      </c>
      <c r="M2747">
        <v>105.87690000000001</v>
      </c>
      <c r="N2747">
        <v>101.7671</v>
      </c>
    </row>
    <row r="2748" spans="1:14" x14ac:dyDescent="0.2">
      <c r="A2748" t="s">
        <v>1143</v>
      </c>
      <c r="B2748">
        <v>2005</v>
      </c>
      <c r="C2748">
        <v>107.2675</v>
      </c>
      <c r="D2748">
        <v>108.13249999999999</v>
      </c>
      <c r="E2748">
        <v>103.4053</v>
      </c>
      <c r="F2748">
        <v>107.6019</v>
      </c>
      <c r="G2748">
        <v>105.8468</v>
      </c>
      <c r="H2748">
        <v>104.7983</v>
      </c>
      <c r="I2748">
        <v>106.9439</v>
      </c>
      <c r="J2748">
        <v>105.1251</v>
      </c>
      <c r="K2748">
        <v>103.8891</v>
      </c>
      <c r="L2748">
        <v>97.197400000000002</v>
      </c>
      <c r="M2748">
        <v>101.0782</v>
      </c>
      <c r="N2748">
        <v>115.26600000000001</v>
      </c>
    </row>
    <row r="2749" spans="1:14" x14ac:dyDescent="0.2">
      <c r="A2749" t="s">
        <v>1143</v>
      </c>
      <c r="B2749">
        <v>2006</v>
      </c>
      <c r="C2749">
        <v>118.60899999999999</v>
      </c>
      <c r="D2749">
        <v>115.6414</v>
      </c>
      <c r="E2749">
        <v>113.9027</v>
      </c>
      <c r="F2749">
        <v>109.1054</v>
      </c>
      <c r="G2749">
        <v>109.0074</v>
      </c>
      <c r="H2749">
        <v>106.8254</v>
      </c>
      <c r="I2749">
        <v>105.04130000000001</v>
      </c>
      <c r="J2749">
        <v>103.6326</v>
      </c>
      <c r="K2749">
        <v>104.873</v>
      </c>
      <c r="L2749">
        <v>102.3631</v>
      </c>
      <c r="M2749">
        <v>99.079899999999995</v>
      </c>
      <c r="N2749">
        <v>110.42870000000001</v>
      </c>
    </row>
    <row r="2750" spans="1:14" x14ac:dyDescent="0.2">
      <c r="A2750" t="s">
        <v>1143</v>
      </c>
      <c r="B2750">
        <v>2007</v>
      </c>
      <c r="C2750">
        <v>96.306299999999993</v>
      </c>
      <c r="D2750">
        <v>98.838499999999996</v>
      </c>
      <c r="E2750">
        <v>101.3004</v>
      </c>
      <c r="F2750">
        <v>101.0411</v>
      </c>
      <c r="G2750">
        <v>100.705</v>
      </c>
      <c r="H2750">
        <v>101.587</v>
      </c>
      <c r="I2750">
        <v>100.7694</v>
      </c>
      <c r="J2750">
        <v>99.868499999999997</v>
      </c>
      <c r="K2750">
        <v>101.9508</v>
      </c>
      <c r="L2750">
        <v>96.064899999999994</v>
      </c>
      <c r="M2750">
        <v>96.981099999999998</v>
      </c>
      <c r="N2750">
        <v>104.58710000000001</v>
      </c>
    </row>
    <row r="2751" spans="1:14" x14ac:dyDescent="0.2">
      <c r="A2751" t="s">
        <v>1143</v>
      </c>
      <c r="B2751">
        <v>2008</v>
      </c>
      <c r="C2751">
        <v>96.529399999999995</v>
      </c>
      <c r="D2751">
        <v>94.462400000000002</v>
      </c>
      <c r="E2751">
        <v>90.6387</v>
      </c>
      <c r="F2751">
        <v>89.837400000000002</v>
      </c>
      <c r="G2751">
        <v>86.8005</v>
      </c>
      <c r="H2751">
        <v>86.708200000000005</v>
      </c>
      <c r="I2751">
        <v>86.778400000000005</v>
      </c>
      <c r="J2751">
        <v>84.037000000000006</v>
      </c>
      <c r="K2751">
        <v>84.153800000000004</v>
      </c>
      <c r="L2751">
        <v>88.673299999999998</v>
      </c>
      <c r="M2751">
        <v>82.222899999999996</v>
      </c>
      <c r="N2751">
        <v>72.78</v>
      </c>
    </row>
    <row r="2752" spans="1:14" x14ac:dyDescent="0.2">
      <c r="A2752" t="s">
        <v>1143</v>
      </c>
      <c r="B2752">
        <v>2009</v>
      </c>
      <c r="C2752">
        <v>74.918599999999998</v>
      </c>
      <c r="D2752">
        <v>74.598100000000002</v>
      </c>
      <c r="E2752">
        <v>75.723799999999997</v>
      </c>
      <c r="F2752">
        <v>71.687700000000007</v>
      </c>
      <c r="G2752">
        <v>72.849299999999999</v>
      </c>
      <c r="H2752">
        <v>71.601399999999998</v>
      </c>
      <c r="I2752">
        <v>69.914400000000001</v>
      </c>
      <c r="J2752">
        <v>70.3566</v>
      </c>
      <c r="K2752">
        <v>69.313500000000005</v>
      </c>
      <c r="L2752">
        <v>66.085700000000003</v>
      </c>
      <c r="M2752">
        <v>69.242000000000004</v>
      </c>
      <c r="N2752">
        <v>64.036799999999999</v>
      </c>
    </row>
    <row r="2753" spans="1:14" x14ac:dyDescent="0.2">
      <c r="A2753" t="s">
        <v>1143</v>
      </c>
      <c r="B2753">
        <v>2010</v>
      </c>
      <c r="C2753">
        <v>63.941200000000002</v>
      </c>
      <c r="D2753">
        <v>64.456599999999995</v>
      </c>
      <c r="E2753">
        <v>67.968599999999995</v>
      </c>
      <c r="F2753">
        <v>74.416700000000006</v>
      </c>
      <c r="G2753">
        <v>76.695999999999998</v>
      </c>
      <c r="H2753">
        <v>76.64</v>
      </c>
      <c r="I2753">
        <v>74.528499999999994</v>
      </c>
      <c r="J2753">
        <v>74.8994</v>
      </c>
      <c r="K2753">
        <v>73.086699999999993</v>
      </c>
      <c r="L2753">
        <v>74.826999999999998</v>
      </c>
      <c r="M2753">
        <v>74.988</v>
      </c>
      <c r="N2753">
        <v>75.291300000000007</v>
      </c>
    </row>
    <row r="2754" spans="1:14" x14ac:dyDescent="0.2">
      <c r="A2754" t="s">
        <v>1143</v>
      </c>
      <c r="B2754">
        <v>2011</v>
      </c>
      <c r="C2754">
        <v>75.434200000000004</v>
      </c>
      <c r="D2754">
        <v>71.199399999999997</v>
      </c>
      <c r="E2754">
        <v>72.320700000000002</v>
      </c>
      <c r="F2754">
        <v>69.780500000000004</v>
      </c>
      <c r="G2754">
        <v>74.200599999999994</v>
      </c>
      <c r="H2754">
        <v>75.173500000000004</v>
      </c>
      <c r="I2754">
        <v>76.840299999999999</v>
      </c>
      <c r="J2754">
        <v>74.779600000000002</v>
      </c>
      <c r="K2754">
        <v>74.384399999999999</v>
      </c>
      <c r="L2754">
        <v>75.368300000000005</v>
      </c>
      <c r="M2754">
        <v>78.4512</v>
      </c>
    </row>
    <row r="2755" spans="1:14" x14ac:dyDescent="0.2">
      <c r="A2755" t="s">
        <v>1144</v>
      </c>
      <c r="B2755" t="s">
        <v>1145</v>
      </c>
      <c r="C2755" t="s">
        <v>1146</v>
      </c>
      <c r="D2755" t="s">
        <v>1147</v>
      </c>
      <c r="E2755" t="s">
        <v>1148</v>
      </c>
    </row>
    <row r="2756" spans="1:14" x14ac:dyDescent="0.2">
      <c r="A2756" t="s">
        <v>1149</v>
      </c>
      <c r="B2756">
        <v>1986</v>
      </c>
      <c r="C2756">
        <v>134.167</v>
      </c>
      <c r="D2756">
        <v>126.85680000000001</v>
      </c>
      <c r="E2756">
        <v>105.44880000000001</v>
      </c>
      <c r="F2756">
        <v>90.756200000000007</v>
      </c>
      <c r="G2756">
        <v>80.769000000000005</v>
      </c>
      <c r="H2756">
        <v>72.098699999999994</v>
      </c>
      <c r="I2756">
        <v>69.3322</v>
      </c>
      <c r="J2756">
        <v>67.570800000000006</v>
      </c>
      <c r="K2756">
        <v>67.981499999999997</v>
      </c>
      <c r="L2756">
        <v>70.306100000000001</v>
      </c>
      <c r="M2756">
        <v>71.774799999999999</v>
      </c>
      <c r="N2756">
        <v>75.822599999999994</v>
      </c>
    </row>
    <row r="2757" spans="1:14" x14ac:dyDescent="0.2">
      <c r="A2757" t="s">
        <v>1149</v>
      </c>
      <c r="B2757">
        <v>1987</v>
      </c>
      <c r="C2757">
        <v>75.344099999999997</v>
      </c>
      <c r="D2757">
        <v>73.830600000000004</v>
      </c>
      <c r="E2757">
        <v>74</v>
      </c>
      <c r="F2757">
        <v>77.737799999999993</v>
      </c>
      <c r="G2757">
        <v>77.162300000000002</v>
      </c>
      <c r="H2757">
        <v>81.614599999999996</v>
      </c>
      <c r="I2757">
        <v>84.563999999999993</v>
      </c>
      <c r="J2757">
        <v>93.489900000000006</v>
      </c>
      <c r="K2757">
        <v>98.365499999999997</v>
      </c>
      <c r="L2757">
        <v>100.0665</v>
      </c>
      <c r="M2757">
        <v>98.655000000000001</v>
      </c>
      <c r="N2757">
        <v>99.441900000000004</v>
      </c>
    </row>
    <row r="2758" spans="1:14" x14ac:dyDescent="0.2">
      <c r="A2758" t="s">
        <v>1149</v>
      </c>
      <c r="B2758">
        <v>1988</v>
      </c>
      <c r="C2758">
        <v>98.255899999999997</v>
      </c>
      <c r="D2758">
        <v>101.77500000000001</v>
      </c>
      <c r="E2758">
        <v>101.0753</v>
      </c>
      <c r="F2758">
        <v>101.2822</v>
      </c>
      <c r="G2758">
        <v>104.3717</v>
      </c>
      <c r="H2758">
        <v>106.6024</v>
      </c>
      <c r="I2758">
        <v>100.5231</v>
      </c>
      <c r="J2758">
        <v>99.088399999999993</v>
      </c>
      <c r="K2758">
        <v>95.549599999999998</v>
      </c>
      <c r="L2758">
        <v>91.743899999999996</v>
      </c>
      <c r="M2758">
        <v>90.274799999999999</v>
      </c>
      <c r="N2758">
        <v>88.517700000000005</v>
      </c>
    </row>
    <row r="2759" spans="1:14" x14ac:dyDescent="0.2">
      <c r="A2759" t="s">
        <v>1149</v>
      </c>
      <c r="B2759">
        <v>1989</v>
      </c>
      <c r="C2759">
        <v>87.94</v>
      </c>
      <c r="D2759">
        <v>85.213200000000001</v>
      </c>
      <c r="E2759">
        <v>91.537000000000006</v>
      </c>
      <c r="F2759">
        <v>93.168899999999994</v>
      </c>
      <c r="G2759">
        <v>93.750200000000007</v>
      </c>
      <c r="H2759">
        <v>92.583299999999994</v>
      </c>
      <c r="I2759">
        <v>96.736000000000004</v>
      </c>
      <c r="J2759">
        <v>94.735100000000003</v>
      </c>
      <c r="K2759">
        <v>95.329899999999995</v>
      </c>
      <c r="L2759">
        <v>97.482299999999995</v>
      </c>
      <c r="M2759">
        <v>97.860699999999994</v>
      </c>
      <c r="N2759">
        <v>97.328800000000001</v>
      </c>
    </row>
    <row r="2760" spans="1:14" x14ac:dyDescent="0.2">
      <c r="A2760" t="s">
        <v>1149</v>
      </c>
      <c r="B2760">
        <v>1990</v>
      </c>
      <c r="C2760">
        <v>100.0147</v>
      </c>
      <c r="D2760">
        <v>99.976699999999994</v>
      </c>
      <c r="E2760">
        <v>101.0916</v>
      </c>
      <c r="F2760">
        <v>101.0865</v>
      </c>
      <c r="G2760">
        <v>101.7651</v>
      </c>
      <c r="H2760">
        <v>101.10680000000001</v>
      </c>
      <c r="I2760">
        <v>99.531599999999997</v>
      </c>
      <c r="J2760">
        <v>99.321200000000005</v>
      </c>
      <c r="K2760">
        <v>102.8716</v>
      </c>
      <c r="L2760">
        <v>103.0651</v>
      </c>
      <c r="M2760">
        <v>103.21729999999999</v>
      </c>
      <c r="N2760">
        <v>100.4855</v>
      </c>
    </row>
    <row r="2761" spans="1:14" x14ac:dyDescent="0.2">
      <c r="A2761" t="s">
        <v>1149</v>
      </c>
      <c r="B2761">
        <v>1991</v>
      </c>
      <c r="C2761">
        <v>98.394300000000001</v>
      </c>
      <c r="D2761">
        <v>97.136399999999995</v>
      </c>
      <c r="E2761">
        <v>95.420599999999993</v>
      </c>
      <c r="F2761">
        <v>95.939099999999996</v>
      </c>
      <c r="G2761">
        <v>95.663300000000007</v>
      </c>
      <c r="H2761">
        <v>91.889099999999999</v>
      </c>
      <c r="I2761">
        <v>87.435699999999997</v>
      </c>
      <c r="J2761">
        <v>82.259600000000006</v>
      </c>
      <c r="K2761">
        <v>80.210499999999996</v>
      </c>
      <c r="L2761">
        <v>77.7774</v>
      </c>
      <c r="M2761">
        <v>75.7667</v>
      </c>
      <c r="N2761">
        <v>75.409700000000001</v>
      </c>
    </row>
    <row r="2762" spans="1:14" x14ac:dyDescent="0.2">
      <c r="A2762" t="s">
        <v>1149</v>
      </c>
      <c r="B2762">
        <v>1992</v>
      </c>
      <c r="C2762">
        <v>72.799899999999994</v>
      </c>
      <c r="D2762">
        <v>69.8583</v>
      </c>
      <c r="E2762">
        <v>69.929199999999994</v>
      </c>
      <c r="F2762">
        <v>71.9041</v>
      </c>
      <c r="G2762">
        <v>64.577399999999997</v>
      </c>
      <c r="H2762">
        <v>64.534199999999998</v>
      </c>
      <c r="I2762">
        <v>66.342100000000002</v>
      </c>
      <c r="J2762">
        <v>67.993700000000004</v>
      </c>
      <c r="K2762">
        <v>69.868700000000004</v>
      </c>
      <c r="L2762">
        <v>74.435900000000004</v>
      </c>
      <c r="M2762">
        <v>75.303799999999995</v>
      </c>
      <c r="N2762">
        <v>76.424899999999994</v>
      </c>
    </row>
    <row r="2763" spans="1:14" x14ac:dyDescent="0.2">
      <c r="A2763" t="s">
        <v>1149</v>
      </c>
      <c r="B2763">
        <v>1993</v>
      </c>
      <c r="C2763">
        <v>77.613299999999995</v>
      </c>
      <c r="D2763">
        <v>78.323499999999996</v>
      </c>
      <c r="E2763">
        <v>77.798000000000002</v>
      </c>
      <c r="F2763">
        <v>77.440399999999997</v>
      </c>
      <c r="G2763">
        <v>78.489900000000006</v>
      </c>
      <c r="H2763">
        <v>81.904700000000005</v>
      </c>
      <c r="I2763">
        <v>84.437100000000001</v>
      </c>
      <c r="J2763">
        <v>87.658299999999997</v>
      </c>
      <c r="K2763">
        <v>87.197800000000001</v>
      </c>
      <c r="L2763">
        <v>90.563699999999997</v>
      </c>
      <c r="M2763">
        <v>90.227099999999993</v>
      </c>
      <c r="N2763">
        <v>90.741100000000003</v>
      </c>
    </row>
    <row r="2764" spans="1:14" x14ac:dyDescent="0.2">
      <c r="A2764" t="s">
        <v>1149</v>
      </c>
      <c r="B2764">
        <v>1994</v>
      </c>
      <c r="C2764">
        <v>89.395899999999997</v>
      </c>
      <c r="D2764">
        <v>86.763800000000003</v>
      </c>
      <c r="E2764">
        <v>87.979200000000006</v>
      </c>
      <c r="F2764">
        <v>83.584599999999995</v>
      </c>
      <c r="G2764">
        <v>84.922899999999998</v>
      </c>
      <c r="H2764">
        <v>83.805000000000007</v>
      </c>
      <c r="I2764">
        <v>85.822699999999998</v>
      </c>
      <c r="J2764">
        <v>81.837199999999996</v>
      </c>
      <c r="K2764">
        <v>83.321700000000007</v>
      </c>
      <c r="L2764">
        <v>83.630499999999998</v>
      </c>
      <c r="M2764">
        <v>83.786699999999996</v>
      </c>
      <c r="N2764">
        <v>83.786500000000004</v>
      </c>
    </row>
    <row r="2765" spans="1:14" x14ac:dyDescent="0.2">
      <c r="A2765" t="s">
        <v>1149</v>
      </c>
      <c r="B2765">
        <v>1995</v>
      </c>
      <c r="C2765">
        <v>83.867000000000004</v>
      </c>
      <c r="D2765">
        <v>84.734099999999998</v>
      </c>
      <c r="E2765">
        <v>83.383200000000002</v>
      </c>
      <c r="F2765">
        <v>82.953999999999994</v>
      </c>
      <c r="G2765">
        <v>86.909099999999995</v>
      </c>
      <c r="H2765">
        <v>85.106700000000004</v>
      </c>
      <c r="I2765">
        <v>85.140699999999995</v>
      </c>
      <c r="J2765">
        <v>85.267200000000003</v>
      </c>
      <c r="K2765">
        <v>86.602199999999996</v>
      </c>
      <c r="L2765">
        <v>85.5244</v>
      </c>
      <c r="M2765">
        <v>85.180400000000006</v>
      </c>
      <c r="N2765">
        <v>87.175299999999993</v>
      </c>
    </row>
    <row r="2766" spans="1:14" x14ac:dyDescent="0.2">
      <c r="A2766" t="s">
        <v>1149</v>
      </c>
      <c r="B2766">
        <v>1996</v>
      </c>
      <c r="C2766">
        <v>89.669799999999995</v>
      </c>
      <c r="D2766">
        <v>92.088999999999999</v>
      </c>
      <c r="E2766">
        <v>89.882599999999996</v>
      </c>
      <c r="F2766">
        <v>94.786000000000001</v>
      </c>
      <c r="G2766">
        <v>94.378900000000002</v>
      </c>
      <c r="H2766">
        <v>94.072199999999995</v>
      </c>
      <c r="I2766">
        <v>94.220600000000005</v>
      </c>
      <c r="J2766">
        <v>92.8767</v>
      </c>
      <c r="K2766">
        <v>92.712699999999998</v>
      </c>
      <c r="L2766">
        <v>92.486599999999996</v>
      </c>
      <c r="M2766">
        <v>92.199299999999994</v>
      </c>
      <c r="N2766">
        <v>92.705200000000005</v>
      </c>
    </row>
    <row r="2767" spans="1:14" x14ac:dyDescent="0.2">
      <c r="A2767" t="s">
        <v>1149</v>
      </c>
      <c r="B2767">
        <v>1997</v>
      </c>
      <c r="C2767">
        <v>93.093800000000002</v>
      </c>
      <c r="D2767">
        <v>95.8553</v>
      </c>
      <c r="E2767">
        <v>99.311300000000003</v>
      </c>
      <c r="F2767">
        <v>100.75960000000001</v>
      </c>
      <c r="G2767">
        <v>99.793400000000005</v>
      </c>
      <c r="H2767">
        <v>100.2246</v>
      </c>
      <c r="I2767">
        <v>100.7783</v>
      </c>
      <c r="J2767">
        <v>101.0532</v>
      </c>
      <c r="K2767">
        <v>100.682</v>
      </c>
      <c r="L2767">
        <v>99.540499999999994</v>
      </c>
      <c r="M2767">
        <v>100.5228</v>
      </c>
      <c r="N2767">
        <v>99.802300000000002</v>
      </c>
    </row>
    <row r="2768" spans="1:14" x14ac:dyDescent="0.2">
      <c r="A2768" t="s">
        <v>1149</v>
      </c>
      <c r="B2768">
        <v>1998</v>
      </c>
      <c r="C2768">
        <v>102.4585</v>
      </c>
      <c r="D2768">
        <v>101.3489</v>
      </c>
      <c r="E2768">
        <v>97.6083</v>
      </c>
      <c r="F2768">
        <v>95.222200000000001</v>
      </c>
      <c r="G2768">
        <v>93.780199999999994</v>
      </c>
      <c r="H2768">
        <v>87.997600000000006</v>
      </c>
      <c r="I2768">
        <v>85.081000000000003</v>
      </c>
      <c r="J2768">
        <v>82.082400000000007</v>
      </c>
      <c r="K2768">
        <v>78.968599999999995</v>
      </c>
      <c r="L2768">
        <v>76.272400000000005</v>
      </c>
      <c r="M2768">
        <v>74.072900000000004</v>
      </c>
      <c r="N2768">
        <v>67.509100000000004</v>
      </c>
    </row>
    <row r="2769" spans="1:14" x14ac:dyDescent="0.2">
      <c r="A2769" t="s">
        <v>1149</v>
      </c>
      <c r="B2769">
        <v>1999</v>
      </c>
      <c r="C2769">
        <v>62.610100000000003</v>
      </c>
      <c r="D2769">
        <v>59.634300000000003</v>
      </c>
      <c r="E2769">
        <v>61.460500000000003</v>
      </c>
      <c r="F2769">
        <v>61.281100000000002</v>
      </c>
      <c r="G2769">
        <v>61.966799999999999</v>
      </c>
      <c r="H2769">
        <v>63.645699999999998</v>
      </c>
      <c r="I2769">
        <v>66.245900000000006</v>
      </c>
      <c r="J2769">
        <v>68.745500000000007</v>
      </c>
      <c r="K2769">
        <v>71.548400000000001</v>
      </c>
      <c r="L2769">
        <v>73.673400000000001</v>
      </c>
      <c r="M2769">
        <v>76.428799999999995</v>
      </c>
      <c r="N2769">
        <v>78.891300000000001</v>
      </c>
    </row>
    <row r="2770" spans="1:14" x14ac:dyDescent="0.2">
      <c r="A2770" t="s">
        <v>1149</v>
      </c>
      <c r="B2770">
        <v>2000</v>
      </c>
      <c r="C2770">
        <v>78.992699999999999</v>
      </c>
      <c r="D2770">
        <v>81.029700000000005</v>
      </c>
      <c r="E2770">
        <v>82.141000000000005</v>
      </c>
      <c r="F2770">
        <v>82.169399999999996</v>
      </c>
      <c r="G2770">
        <v>83.349400000000003</v>
      </c>
      <c r="H2770">
        <v>83.071799999999996</v>
      </c>
      <c r="I2770">
        <v>84.668099999999995</v>
      </c>
      <c r="J2770">
        <v>86.627099999999999</v>
      </c>
      <c r="K2770">
        <v>86.381900000000002</v>
      </c>
      <c r="L2770">
        <v>88.200100000000006</v>
      </c>
      <c r="M2770">
        <v>90.320300000000003</v>
      </c>
      <c r="N2770">
        <v>91.72</v>
      </c>
    </row>
    <row r="2771" spans="1:14" x14ac:dyDescent="0.2">
      <c r="A2771" t="s">
        <v>1149</v>
      </c>
      <c r="B2771">
        <v>2001</v>
      </c>
      <c r="C2771">
        <v>91.8001</v>
      </c>
      <c r="D2771">
        <v>90.778499999999994</v>
      </c>
      <c r="E2771">
        <v>89.955699999999993</v>
      </c>
      <c r="F2771">
        <v>88.332400000000007</v>
      </c>
      <c r="G2771">
        <v>86.748999999999995</v>
      </c>
      <c r="H2771">
        <v>85.098799999999997</v>
      </c>
      <c r="I2771">
        <v>82.603999999999999</v>
      </c>
      <c r="J2771">
        <v>82.971699999999998</v>
      </c>
      <c r="K2771">
        <v>80.62</v>
      </c>
      <c r="L2771">
        <v>77.309299999999993</v>
      </c>
      <c r="M2771">
        <v>74.367699999999999</v>
      </c>
      <c r="N2771">
        <v>70.351799999999997</v>
      </c>
    </row>
    <row r="2772" spans="1:14" x14ac:dyDescent="0.2">
      <c r="A2772" t="s">
        <v>1149</v>
      </c>
      <c r="B2772">
        <v>2002</v>
      </c>
      <c r="C2772">
        <v>69.859800000000007</v>
      </c>
      <c r="D2772">
        <v>68.794600000000003</v>
      </c>
      <c r="E2772">
        <v>67.147800000000004</v>
      </c>
      <c r="F2772">
        <v>66.305400000000006</v>
      </c>
      <c r="G2772">
        <v>67.642099999999999</v>
      </c>
      <c r="H2772">
        <v>68.616200000000006</v>
      </c>
      <c r="I2772">
        <v>68.301000000000002</v>
      </c>
      <c r="J2772">
        <v>68.866</v>
      </c>
      <c r="K2772">
        <v>69.260900000000007</v>
      </c>
      <c r="L2772">
        <v>69.005600000000001</v>
      </c>
      <c r="M2772">
        <v>68.865300000000005</v>
      </c>
      <c r="N2772">
        <v>70.174499999999995</v>
      </c>
    </row>
    <row r="2773" spans="1:14" x14ac:dyDescent="0.2">
      <c r="A2773" t="s">
        <v>1149</v>
      </c>
      <c r="B2773">
        <v>2003</v>
      </c>
      <c r="C2773">
        <v>71.037199999999999</v>
      </c>
      <c r="D2773">
        <v>72.255300000000005</v>
      </c>
      <c r="E2773">
        <v>74.019900000000007</v>
      </c>
      <c r="F2773">
        <v>74.510800000000003</v>
      </c>
      <c r="G2773">
        <v>75.220600000000005</v>
      </c>
      <c r="H2773">
        <v>76.605400000000003</v>
      </c>
      <c r="I2773">
        <v>76.832400000000007</v>
      </c>
      <c r="J2773">
        <v>76.803600000000003</v>
      </c>
      <c r="K2773">
        <v>77.151300000000006</v>
      </c>
      <c r="L2773">
        <v>77.849999999999994</v>
      </c>
      <c r="M2773">
        <v>78.286900000000003</v>
      </c>
      <c r="N2773">
        <v>78.612200000000001</v>
      </c>
    </row>
    <row r="2774" spans="1:14" x14ac:dyDescent="0.2">
      <c r="A2774" t="s">
        <v>1149</v>
      </c>
      <c r="B2774">
        <v>2004</v>
      </c>
      <c r="C2774">
        <v>80.016499999999994</v>
      </c>
      <c r="D2774">
        <v>78.849400000000003</v>
      </c>
      <c r="E2774">
        <v>80.453299999999999</v>
      </c>
      <c r="F2774">
        <v>79.955100000000002</v>
      </c>
      <c r="G2774">
        <v>80.173199999999994</v>
      </c>
      <c r="H2774">
        <v>79.900099999999995</v>
      </c>
      <c r="I2774">
        <v>81.174400000000006</v>
      </c>
      <c r="J2774">
        <v>81.6708</v>
      </c>
      <c r="K2774">
        <v>82.4071</v>
      </c>
      <c r="L2774">
        <v>83.022800000000004</v>
      </c>
      <c r="M2774">
        <v>83.516199999999998</v>
      </c>
      <c r="N2774">
        <v>84.815799999999996</v>
      </c>
    </row>
    <row r="2775" spans="1:14" x14ac:dyDescent="0.2">
      <c r="A2775" t="s">
        <v>1149</v>
      </c>
      <c r="B2775">
        <v>2005</v>
      </c>
      <c r="C2775">
        <v>85.175299999999993</v>
      </c>
      <c r="D2775">
        <v>85.817300000000003</v>
      </c>
      <c r="E2775">
        <v>85.986699999999999</v>
      </c>
      <c r="F2775">
        <v>87.398300000000006</v>
      </c>
      <c r="G2775">
        <v>87.200400000000002</v>
      </c>
      <c r="H2775">
        <v>88.299899999999994</v>
      </c>
      <c r="I2775">
        <v>89.8035</v>
      </c>
      <c r="J2775">
        <v>90.961500000000001</v>
      </c>
      <c r="K2775">
        <v>91.538799999999995</v>
      </c>
      <c r="L2775">
        <v>92.041899999999998</v>
      </c>
      <c r="M2775">
        <v>92.409899999999993</v>
      </c>
      <c r="N2775">
        <v>93.077699999999993</v>
      </c>
    </row>
    <row r="2776" spans="1:14" x14ac:dyDescent="0.2">
      <c r="A2776" t="s">
        <v>1149</v>
      </c>
      <c r="B2776">
        <v>2006</v>
      </c>
      <c r="C2776">
        <v>94.394099999999995</v>
      </c>
      <c r="D2776">
        <v>96.3626</v>
      </c>
      <c r="E2776">
        <v>97.364800000000002</v>
      </c>
      <c r="F2776">
        <v>98.732500000000002</v>
      </c>
      <c r="G2776">
        <v>100.7993</v>
      </c>
      <c r="H2776">
        <v>101.21129999999999</v>
      </c>
      <c r="I2776">
        <v>100.4885</v>
      </c>
      <c r="J2776">
        <v>101.2221</v>
      </c>
      <c r="K2776">
        <v>100.24460000000001</v>
      </c>
      <c r="L2776">
        <v>100.33199999999999</v>
      </c>
      <c r="M2776">
        <v>99.013000000000005</v>
      </c>
      <c r="N2776">
        <v>98.892300000000006</v>
      </c>
    </row>
    <row r="2777" spans="1:14" x14ac:dyDescent="0.2">
      <c r="A2777" t="s">
        <v>1149</v>
      </c>
      <c r="B2777">
        <v>2007</v>
      </c>
      <c r="C2777">
        <v>98.387299999999996</v>
      </c>
      <c r="D2777">
        <v>100.29519999999999</v>
      </c>
      <c r="E2777">
        <v>100.7247</v>
      </c>
      <c r="F2777">
        <v>99.622299999999996</v>
      </c>
      <c r="G2777">
        <v>100.0856</v>
      </c>
      <c r="H2777">
        <v>100.8167</v>
      </c>
      <c r="I2777">
        <v>100.3184</v>
      </c>
      <c r="J2777">
        <v>100.2573</v>
      </c>
      <c r="K2777">
        <v>100.06270000000001</v>
      </c>
      <c r="L2777">
        <v>97.489000000000004</v>
      </c>
      <c r="M2777">
        <v>100.2538</v>
      </c>
      <c r="N2777">
        <v>101.6871</v>
      </c>
    </row>
    <row r="2778" spans="1:14" x14ac:dyDescent="0.2">
      <c r="A2778" t="s">
        <v>1149</v>
      </c>
      <c r="B2778">
        <v>2008</v>
      </c>
      <c r="C2778">
        <v>100.8242</v>
      </c>
      <c r="D2778">
        <v>101.1088</v>
      </c>
      <c r="E2778">
        <v>102.78959999999999</v>
      </c>
      <c r="F2778">
        <v>104.4936</v>
      </c>
      <c r="G2778">
        <v>105.6508</v>
      </c>
      <c r="H2778">
        <v>107.0869</v>
      </c>
      <c r="I2778">
        <v>107.9803</v>
      </c>
      <c r="J2778">
        <v>108.99890000000001</v>
      </c>
      <c r="K2778">
        <v>110.34480000000001</v>
      </c>
      <c r="L2778">
        <v>107.9974</v>
      </c>
      <c r="M2778">
        <v>105.0772</v>
      </c>
      <c r="N2778">
        <v>98.657799999999995</v>
      </c>
    </row>
    <row r="2779" spans="1:14" x14ac:dyDescent="0.2">
      <c r="A2779" t="s">
        <v>1149</v>
      </c>
      <c r="B2779">
        <v>2009</v>
      </c>
      <c r="C2779">
        <v>89.278499999999994</v>
      </c>
      <c r="D2779">
        <v>79.225399999999993</v>
      </c>
      <c r="E2779">
        <v>69.932100000000005</v>
      </c>
      <c r="F2779">
        <v>64.732299999999995</v>
      </c>
      <c r="G2779">
        <v>61.012500000000003</v>
      </c>
      <c r="H2779">
        <v>60.136099999999999</v>
      </c>
      <c r="I2779">
        <v>60.165199999999999</v>
      </c>
      <c r="J2779">
        <v>61.133699999999997</v>
      </c>
      <c r="K2779">
        <v>60.837800000000001</v>
      </c>
      <c r="L2779">
        <v>62.173400000000001</v>
      </c>
      <c r="M2779">
        <v>64.5364</v>
      </c>
      <c r="N2779">
        <v>66.677199999999999</v>
      </c>
    </row>
    <row r="2780" spans="1:14" x14ac:dyDescent="0.2">
      <c r="A2780" t="s">
        <v>1149</v>
      </c>
      <c r="B2780">
        <v>2010</v>
      </c>
      <c r="C2780">
        <v>71.556700000000006</v>
      </c>
      <c r="D2780">
        <v>75.488600000000005</v>
      </c>
      <c r="E2780">
        <v>78.788499999999999</v>
      </c>
      <c r="F2780">
        <v>82.014099999999999</v>
      </c>
      <c r="G2780">
        <v>82.164500000000004</v>
      </c>
      <c r="H2780">
        <v>82.022499999999994</v>
      </c>
      <c r="I2780">
        <v>82.744600000000005</v>
      </c>
      <c r="J2780">
        <v>84.488200000000006</v>
      </c>
      <c r="K2780">
        <v>85.327299999999994</v>
      </c>
      <c r="L2780">
        <v>86.264600000000002</v>
      </c>
      <c r="M2780">
        <v>86.7363</v>
      </c>
      <c r="N2780">
        <v>88.0655</v>
      </c>
    </row>
    <row r="2781" spans="1:14" x14ac:dyDescent="0.2">
      <c r="A2781" t="s">
        <v>1149</v>
      </c>
      <c r="B2781">
        <v>2011</v>
      </c>
      <c r="C2781">
        <v>89.5381</v>
      </c>
      <c r="D2781">
        <v>90.205699999999993</v>
      </c>
      <c r="E2781">
        <v>91.7346</v>
      </c>
      <c r="F2781">
        <v>94.258499999999998</v>
      </c>
      <c r="G2781">
        <v>95.220500000000001</v>
      </c>
      <c r="H2781">
        <v>95.883499999999998</v>
      </c>
      <c r="I2781">
        <v>97.754400000000004</v>
      </c>
      <c r="J2781">
        <v>98.593999999999994</v>
      </c>
      <c r="K2781">
        <v>98.747699999999995</v>
      </c>
      <c r="L2781">
        <v>99.190899999999999</v>
      </c>
      <c r="M2781">
        <v>99.0732</v>
      </c>
    </row>
    <row r="2782" spans="1:14" x14ac:dyDescent="0.2">
      <c r="A2782" t="s">
        <v>1150</v>
      </c>
      <c r="B2782" t="s">
        <v>1151</v>
      </c>
      <c r="C2782" t="s">
        <v>1152</v>
      </c>
      <c r="D2782" t="s">
        <v>1153</v>
      </c>
      <c r="E2782" t="s">
        <v>1042</v>
      </c>
    </row>
    <row r="2783" spans="1:14" x14ac:dyDescent="0.2">
      <c r="A2783" t="s">
        <v>1154</v>
      </c>
      <c r="B2783">
        <v>1986</v>
      </c>
      <c r="C2783">
        <v>59.412100000000002</v>
      </c>
      <c r="D2783">
        <v>59.545999999999999</v>
      </c>
      <c r="E2783">
        <v>57.851999999999997</v>
      </c>
      <c r="F2783">
        <v>60.119799999999998</v>
      </c>
      <c r="G2783">
        <v>60.451700000000002</v>
      </c>
      <c r="H2783">
        <v>60.12</v>
      </c>
      <c r="I2783">
        <v>62.100200000000001</v>
      </c>
      <c r="J2783">
        <v>60.075000000000003</v>
      </c>
      <c r="K2783">
        <v>61.415799999999997</v>
      </c>
      <c r="L2783">
        <v>62.116700000000002</v>
      </c>
      <c r="M2783">
        <v>62.171599999999998</v>
      </c>
      <c r="N2783">
        <v>62.238500000000002</v>
      </c>
    </row>
    <row r="2784" spans="1:14" x14ac:dyDescent="0.2">
      <c r="A2784" t="s">
        <v>1154</v>
      </c>
      <c r="B2784">
        <v>1987</v>
      </c>
      <c r="C2784">
        <v>61.299700000000001</v>
      </c>
      <c r="D2784">
        <v>61.781100000000002</v>
      </c>
      <c r="E2784">
        <v>62.487099999999998</v>
      </c>
      <c r="F2784">
        <v>63.2286</v>
      </c>
      <c r="G2784">
        <v>64.043400000000005</v>
      </c>
      <c r="H2784">
        <v>64.628799999999998</v>
      </c>
      <c r="I2784">
        <v>64.549000000000007</v>
      </c>
      <c r="J2784">
        <v>65.1434</v>
      </c>
      <c r="K2784">
        <v>64.242800000000003</v>
      </c>
      <c r="L2784">
        <v>64.025599999999997</v>
      </c>
      <c r="M2784">
        <v>64.883600000000001</v>
      </c>
      <c r="N2784">
        <v>65.162400000000005</v>
      </c>
    </row>
    <row r="2785" spans="1:14" x14ac:dyDescent="0.2">
      <c r="A2785" t="s">
        <v>1154</v>
      </c>
      <c r="B2785">
        <v>1988</v>
      </c>
      <c r="C2785">
        <v>66.622799999999998</v>
      </c>
      <c r="D2785">
        <v>67.870099999999994</v>
      </c>
      <c r="E2785">
        <v>68.456599999999995</v>
      </c>
      <c r="F2785">
        <v>68.279200000000003</v>
      </c>
      <c r="G2785">
        <v>67.671099999999996</v>
      </c>
      <c r="H2785">
        <v>68.938800000000001</v>
      </c>
      <c r="I2785">
        <v>69.535399999999996</v>
      </c>
      <c r="J2785">
        <v>71.500200000000007</v>
      </c>
      <c r="K2785">
        <v>68.313699999999997</v>
      </c>
      <c r="L2785">
        <v>68.405699999999996</v>
      </c>
      <c r="M2785">
        <v>67.6203</v>
      </c>
      <c r="N2785">
        <v>68.659499999999994</v>
      </c>
    </row>
    <row r="2786" spans="1:14" x14ac:dyDescent="0.2">
      <c r="A2786" t="s">
        <v>1154</v>
      </c>
      <c r="B2786">
        <v>1989</v>
      </c>
      <c r="C2786">
        <v>66.167299999999997</v>
      </c>
      <c r="D2786">
        <v>69.839299999999994</v>
      </c>
      <c r="E2786">
        <v>69.816199999999995</v>
      </c>
      <c r="F2786">
        <v>68.367500000000007</v>
      </c>
      <c r="G2786">
        <v>69.526300000000006</v>
      </c>
      <c r="H2786">
        <v>69.161100000000005</v>
      </c>
      <c r="I2786">
        <v>70.917199999999994</v>
      </c>
      <c r="J2786">
        <v>72.562100000000001</v>
      </c>
      <c r="K2786">
        <v>69.762100000000004</v>
      </c>
      <c r="L2786">
        <v>71.8733</v>
      </c>
      <c r="M2786">
        <v>72.594399999999993</v>
      </c>
      <c r="N2786">
        <v>77.747699999999995</v>
      </c>
    </row>
    <row r="2787" spans="1:14" x14ac:dyDescent="0.2">
      <c r="A2787" t="s">
        <v>1154</v>
      </c>
      <c r="B2787">
        <v>1990</v>
      </c>
      <c r="C2787">
        <v>71.140500000000003</v>
      </c>
      <c r="D2787">
        <v>73.769199999999998</v>
      </c>
      <c r="E2787">
        <v>73.111900000000006</v>
      </c>
      <c r="F2787">
        <v>72.3108</v>
      </c>
      <c r="G2787">
        <v>72.674999999999997</v>
      </c>
      <c r="H2787">
        <v>73.599100000000007</v>
      </c>
      <c r="I2787">
        <v>73.069199999999995</v>
      </c>
      <c r="J2787">
        <v>74.751800000000003</v>
      </c>
      <c r="K2787">
        <v>74.591700000000003</v>
      </c>
      <c r="L2787">
        <v>73.422300000000007</v>
      </c>
      <c r="M2787">
        <v>72.215599999999995</v>
      </c>
      <c r="N2787">
        <v>73.279499999999999</v>
      </c>
    </row>
    <row r="2788" spans="1:14" x14ac:dyDescent="0.2">
      <c r="A2788" t="s">
        <v>1154</v>
      </c>
      <c r="B2788">
        <v>1991</v>
      </c>
      <c r="C2788">
        <v>73.469899999999996</v>
      </c>
      <c r="D2788">
        <v>72.591300000000004</v>
      </c>
      <c r="E2788">
        <v>73.651600000000002</v>
      </c>
      <c r="F2788">
        <v>73.810699999999997</v>
      </c>
      <c r="G2788">
        <v>77.322999999999993</v>
      </c>
      <c r="H2788">
        <v>77.121300000000005</v>
      </c>
      <c r="I2788">
        <v>76.689099999999996</v>
      </c>
      <c r="J2788">
        <v>75.833299999999994</v>
      </c>
      <c r="K2788">
        <v>74.891400000000004</v>
      </c>
      <c r="L2788">
        <v>75.341899999999995</v>
      </c>
      <c r="M2788">
        <v>74.650199999999998</v>
      </c>
      <c r="N2788">
        <v>73.283299999999997</v>
      </c>
    </row>
    <row r="2789" spans="1:14" x14ac:dyDescent="0.2">
      <c r="A2789" t="s">
        <v>1154</v>
      </c>
      <c r="B2789">
        <v>1992</v>
      </c>
      <c r="C2789">
        <v>74.049000000000007</v>
      </c>
      <c r="D2789">
        <v>73.570300000000003</v>
      </c>
      <c r="E2789">
        <v>73.5852</v>
      </c>
      <c r="F2789">
        <v>74.853700000000003</v>
      </c>
      <c r="G2789">
        <v>73.453500000000005</v>
      </c>
      <c r="H2789">
        <v>73.280799999999999</v>
      </c>
      <c r="I2789">
        <v>73.539299999999997</v>
      </c>
      <c r="J2789">
        <v>73.219399999999993</v>
      </c>
      <c r="K2789">
        <v>75.248999999999995</v>
      </c>
      <c r="L2789">
        <v>75.958100000000002</v>
      </c>
      <c r="M2789">
        <v>76.939700000000002</v>
      </c>
      <c r="N2789">
        <v>77.938000000000002</v>
      </c>
    </row>
    <row r="2790" spans="1:14" x14ac:dyDescent="0.2">
      <c r="A2790" t="s">
        <v>1154</v>
      </c>
      <c r="B2790">
        <v>1993</v>
      </c>
      <c r="C2790">
        <v>75.350200000000001</v>
      </c>
      <c r="D2790">
        <v>77.8459</v>
      </c>
      <c r="E2790">
        <v>76.984399999999994</v>
      </c>
      <c r="F2790">
        <v>76.128200000000007</v>
      </c>
      <c r="G2790">
        <v>76.272400000000005</v>
      </c>
      <c r="H2790">
        <v>77.414500000000004</v>
      </c>
      <c r="I2790">
        <v>77.614599999999996</v>
      </c>
      <c r="J2790">
        <v>77.688599999999994</v>
      </c>
      <c r="K2790">
        <v>76.060500000000005</v>
      </c>
      <c r="L2790">
        <v>75.2517</v>
      </c>
      <c r="M2790">
        <v>76.531899999999993</v>
      </c>
      <c r="N2790">
        <v>76.916700000000006</v>
      </c>
    </row>
    <row r="2791" spans="1:14" x14ac:dyDescent="0.2">
      <c r="A2791" t="s">
        <v>1154</v>
      </c>
      <c r="B2791">
        <v>1994</v>
      </c>
      <c r="C2791">
        <v>78.755399999999995</v>
      </c>
      <c r="D2791">
        <v>77.481999999999999</v>
      </c>
      <c r="E2791">
        <v>77.362399999999994</v>
      </c>
      <c r="F2791">
        <v>77.287700000000001</v>
      </c>
      <c r="G2791">
        <v>76.622299999999996</v>
      </c>
      <c r="H2791">
        <v>80.293700000000001</v>
      </c>
      <c r="I2791">
        <v>77.650800000000004</v>
      </c>
      <c r="J2791">
        <v>78.216300000000004</v>
      </c>
      <c r="K2791">
        <v>78.436999999999998</v>
      </c>
      <c r="L2791">
        <v>79.187399999999997</v>
      </c>
      <c r="M2791">
        <v>79.771600000000007</v>
      </c>
      <c r="N2791">
        <v>78.971900000000005</v>
      </c>
    </row>
    <row r="2792" spans="1:14" x14ac:dyDescent="0.2">
      <c r="A2792" t="s">
        <v>1154</v>
      </c>
      <c r="B2792">
        <v>1995</v>
      </c>
      <c r="C2792">
        <v>79.583200000000005</v>
      </c>
      <c r="D2792">
        <v>79.830399999999997</v>
      </c>
      <c r="E2792">
        <v>79.431899999999999</v>
      </c>
      <c r="F2792">
        <v>81.145200000000003</v>
      </c>
      <c r="G2792">
        <v>81.316800000000001</v>
      </c>
      <c r="H2792">
        <v>80.917500000000004</v>
      </c>
      <c r="I2792">
        <v>82.400300000000001</v>
      </c>
      <c r="J2792">
        <v>85.546300000000002</v>
      </c>
      <c r="K2792">
        <v>81.087800000000001</v>
      </c>
      <c r="L2792">
        <v>83.246499999999997</v>
      </c>
      <c r="M2792">
        <v>81.889300000000006</v>
      </c>
      <c r="N2792">
        <v>82.969399999999993</v>
      </c>
    </row>
    <row r="2793" spans="1:14" x14ac:dyDescent="0.2">
      <c r="A2793" t="s">
        <v>1154</v>
      </c>
      <c r="B2793">
        <v>1996</v>
      </c>
      <c r="C2793">
        <v>83.563100000000006</v>
      </c>
      <c r="D2793">
        <v>83.575299999999999</v>
      </c>
      <c r="E2793">
        <v>84.398499999999999</v>
      </c>
      <c r="F2793">
        <v>83.972700000000003</v>
      </c>
      <c r="G2793">
        <v>85.381600000000006</v>
      </c>
      <c r="H2793">
        <v>83.973799999999997</v>
      </c>
      <c r="I2793">
        <v>81.166600000000003</v>
      </c>
      <c r="J2793">
        <v>82.664900000000003</v>
      </c>
      <c r="K2793">
        <v>81.632099999999994</v>
      </c>
      <c r="L2793">
        <v>82.785700000000006</v>
      </c>
      <c r="M2793">
        <v>83.233400000000003</v>
      </c>
      <c r="N2793">
        <v>81.943600000000004</v>
      </c>
    </row>
    <row r="2794" spans="1:14" x14ac:dyDescent="0.2">
      <c r="A2794" t="s">
        <v>1154</v>
      </c>
      <c r="B2794">
        <v>1997</v>
      </c>
      <c r="C2794">
        <v>83.154200000000003</v>
      </c>
      <c r="D2794">
        <v>81.754199999999997</v>
      </c>
      <c r="E2794">
        <v>80.874600000000001</v>
      </c>
      <c r="F2794">
        <v>82.013199999999998</v>
      </c>
      <c r="G2794">
        <v>78.911000000000001</v>
      </c>
      <c r="H2794">
        <v>80.667500000000004</v>
      </c>
      <c r="I2794">
        <v>82.435599999999994</v>
      </c>
      <c r="J2794">
        <v>83.508399999999995</v>
      </c>
      <c r="K2794">
        <v>84.103999999999999</v>
      </c>
      <c r="L2794">
        <v>83.187100000000001</v>
      </c>
      <c r="M2794">
        <v>83.760300000000001</v>
      </c>
      <c r="N2794">
        <v>83.55</v>
      </c>
    </row>
    <row r="2795" spans="1:14" x14ac:dyDescent="0.2">
      <c r="A2795" t="s">
        <v>1154</v>
      </c>
      <c r="B2795">
        <v>1998</v>
      </c>
      <c r="C2795">
        <v>81.5107</v>
      </c>
      <c r="D2795">
        <v>83.046700000000001</v>
      </c>
      <c r="E2795">
        <v>85.728099999999998</v>
      </c>
      <c r="F2795">
        <v>84.164699999999996</v>
      </c>
      <c r="G2795">
        <v>86.686099999999996</v>
      </c>
      <c r="H2795">
        <v>87.540800000000004</v>
      </c>
      <c r="I2795">
        <v>86.854200000000006</v>
      </c>
      <c r="J2795">
        <v>86.465900000000005</v>
      </c>
      <c r="K2795">
        <v>89.475200000000001</v>
      </c>
      <c r="L2795">
        <v>88.909199999999998</v>
      </c>
      <c r="M2795">
        <v>86.572800000000001</v>
      </c>
      <c r="N2795">
        <v>87.186000000000007</v>
      </c>
    </row>
    <row r="2796" spans="1:14" x14ac:dyDescent="0.2">
      <c r="A2796" t="s">
        <v>1154</v>
      </c>
      <c r="B2796">
        <v>1999</v>
      </c>
      <c r="C2796">
        <v>87.859200000000001</v>
      </c>
      <c r="D2796">
        <v>88.373900000000006</v>
      </c>
      <c r="E2796">
        <v>89.674000000000007</v>
      </c>
      <c r="F2796">
        <v>88.054199999999994</v>
      </c>
      <c r="G2796">
        <v>88.034700000000001</v>
      </c>
      <c r="H2796">
        <v>89.614900000000006</v>
      </c>
      <c r="I2796">
        <v>91.465299999999999</v>
      </c>
      <c r="J2796">
        <v>90.736500000000007</v>
      </c>
      <c r="K2796">
        <v>89.7059</v>
      </c>
      <c r="L2796">
        <v>89.104699999999994</v>
      </c>
      <c r="M2796">
        <v>89.898700000000005</v>
      </c>
      <c r="N2796">
        <v>91.313299999999998</v>
      </c>
    </row>
    <row r="2797" spans="1:14" x14ac:dyDescent="0.2">
      <c r="A2797" t="s">
        <v>1154</v>
      </c>
      <c r="B2797">
        <v>2000</v>
      </c>
      <c r="C2797">
        <v>90.512799999999999</v>
      </c>
      <c r="D2797">
        <v>90.625900000000001</v>
      </c>
      <c r="E2797">
        <v>89.932299999999998</v>
      </c>
      <c r="F2797">
        <v>91.331800000000001</v>
      </c>
      <c r="G2797">
        <v>94.190399999999997</v>
      </c>
      <c r="H2797">
        <v>91.623900000000006</v>
      </c>
      <c r="I2797">
        <v>88.864400000000003</v>
      </c>
      <c r="J2797">
        <v>91.249300000000005</v>
      </c>
      <c r="K2797">
        <v>91.669899999999998</v>
      </c>
      <c r="L2797">
        <v>90.270200000000003</v>
      </c>
      <c r="M2797">
        <v>93.452799999999996</v>
      </c>
      <c r="N2797">
        <v>95.744299999999996</v>
      </c>
    </row>
    <row r="2798" spans="1:14" x14ac:dyDescent="0.2">
      <c r="A2798" t="s">
        <v>1154</v>
      </c>
      <c r="B2798">
        <v>2001</v>
      </c>
      <c r="C2798">
        <v>92.297600000000003</v>
      </c>
      <c r="D2798">
        <v>91.531599999999997</v>
      </c>
      <c r="E2798">
        <v>91.951300000000003</v>
      </c>
      <c r="F2798">
        <v>91.146199999999993</v>
      </c>
      <c r="G2798">
        <v>91.396100000000004</v>
      </c>
      <c r="H2798">
        <v>92.250399999999999</v>
      </c>
      <c r="I2798">
        <v>89.405199999999994</v>
      </c>
      <c r="J2798">
        <v>91.381200000000007</v>
      </c>
      <c r="K2798">
        <v>89.572699999999998</v>
      </c>
      <c r="L2798">
        <v>91.110299999999995</v>
      </c>
      <c r="M2798">
        <v>90.007499999999993</v>
      </c>
      <c r="N2798">
        <v>88.945899999999995</v>
      </c>
    </row>
    <row r="2799" spans="1:14" x14ac:dyDescent="0.2">
      <c r="A2799" t="s">
        <v>1154</v>
      </c>
      <c r="B2799">
        <v>2002</v>
      </c>
      <c r="C2799">
        <v>90.6571</v>
      </c>
      <c r="D2799">
        <v>91.384299999999996</v>
      </c>
      <c r="E2799">
        <v>93.528300000000002</v>
      </c>
      <c r="F2799">
        <v>95.481399999999994</v>
      </c>
      <c r="G2799">
        <v>93.786500000000004</v>
      </c>
      <c r="H2799">
        <v>94.537000000000006</v>
      </c>
      <c r="I2799">
        <v>94.937100000000001</v>
      </c>
      <c r="J2799">
        <v>93.511499999999998</v>
      </c>
      <c r="K2799">
        <v>95.22</v>
      </c>
      <c r="L2799">
        <v>94.307500000000005</v>
      </c>
      <c r="M2799">
        <v>94.407700000000006</v>
      </c>
      <c r="N2799">
        <v>93.850800000000007</v>
      </c>
    </row>
    <row r="2800" spans="1:14" x14ac:dyDescent="0.2">
      <c r="A2800" t="s">
        <v>1154</v>
      </c>
      <c r="B2800">
        <v>2003</v>
      </c>
      <c r="C2800">
        <v>94.314300000000003</v>
      </c>
      <c r="D2800">
        <v>95.170400000000001</v>
      </c>
      <c r="E2800">
        <v>92.635999999999996</v>
      </c>
      <c r="F2800">
        <v>93.934700000000007</v>
      </c>
      <c r="G2800">
        <v>93.448499999999996</v>
      </c>
      <c r="H2800">
        <v>91.025000000000006</v>
      </c>
      <c r="I2800">
        <v>93.330399999999997</v>
      </c>
      <c r="J2800">
        <v>94.092699999999994</v>
      </c>
      <c r="K2800">
        <v>93.003600000000006</v>
      </c>
      <c r="L2800">
        <v>94.188599999999994</v>
      </c>
      <c r="M2800">
        <v>94.455500000000001</v>
      </c>
      <c r="N2800">
        <v>95.103800000000007</v>
      </c>
    </row>
    <row r="2801" spans="1:14" x14ac:dyDescent="0.2">
      <c r="A2801" t="s">
        <v>1154</v>
      </c>
      <c r="B2801">
        <v>2004</v>
      </c>
      <c r="C2801">
        <v>95.852400000000003</v>
      </c>
      <c r="D2801">
        <v>96.331999999999994</v>
      </c>
      <c r="E2801">
        <v>94.997500000000002</v>
      </c>
      <c r="F2801">
        <v>95.876199999999997</v>
      </c>
      <c r="G2801">
        <v>98.758300000000006</v>
      </c>
      <c r="H2801">
        <v>95.153000000000006</v>
      </c>
      <c r="I2801">
        <v>94.287599999999998</v>
      </c>
      <c r="J2801">
        <v>91.980900000000005</v>
      </c>
      <c r="K2801">
        <v>96.574200000000005</v>
      </c>
      <c r="L2801">
        <v>96.808300000000003</v>
      </c>
      <c r="M2801">
        <v>95.033100000000005</v>
      </c>
      <c r="N2801">
        <v>97.475700000000003</v>
      </c>
    </row>
    <row r="2802" spans="1:14" x14ac:dyDescent="0.2">
      <c r="A2802" t="s">
        <v>1154</v>
      </c>
      <c r="B2802">
        <v>2005</v>
      </c>
      <c r="C2802">
        <v>95.206699999999998</v>
      </c>
      <c r="D2802">
        <v>95.196600000000004</v>
      </c>
      <c r="E2802">
        <v>96.706400000000002</v>
      </c>
      <c r="F2802">
        <v>95.124600000000001</v>
      </c>
      <c r="G2802">
        <v>95.703500000000005</v>
      </c>
      <c r="H2802">
        <v>98.264099999999999</v>
      </c>
      <c r="I2802">
        <v>98.814099999999996</v>
      </c>
      <c r="J2802">
        <v>98.395099999999999</v>
      </c>
      <c r="K2802">
        <v>99.836500000000001</v>
      </c>
      <c r="L2802">
        <v>97.901600000000002</v>
      </c>
      <c r="M2802">
        <v>98.317400000000006</v>
      </c>
      <c r="N2802">
        <v>100.1302</v>
      </c>
    </row>
    <row r="2803" spans="1:14" x14ac:dyDescent="0.2">
      <c r="A2803" t="s">
        <v>1154</v>
      </c>
      <c r="B2803">
        <v>2006</v>
      </c>
      <c r="C2803">
        <v>93.365200000000002</v>
      </c>
      <c r="D2803">
        <v>98.489000000000004</v>
      </c>
      <c r="E2803">
        <v>98.334100000000007</v>
      </c>
      <c r="F2803">
        <v>98.499300000000005</v>
      </c>
      <c r="G2803">
        <v>99.201800000000006</v>
      </c>
      <c r="H2803">
        <v>99.079099999999997</v>
      </c>
      <c r="I2803">
        <v>100.8158</v>
      </c>
      <c r="J2803">
        <v>99.063299999999998</v>
      </c>
      <c r="K2803">
        <v>96.099400000000003</v>
      </c>
      <c r="L2803">
        <v>96.810199999999995</v>
      </c>
      <c r="M2803">
        <v>98.416799999999995</v>
      </c>
      <c r="N2803">
        <v>96.704899999999995</v>
      </c>
    </row>
    <row r="2804" spans="1:14" x14ac:dyDescent="0.2">
      <c r="A2804" t="s">
        <v>1154</v>
      </c>
      <c r="B2804">
        <v>2007</v>
      </c>
      <c r="C2804">
        <v>98.861699999999999</v>
      </c>
      <c r="D2804">
        <v>102.831</v>
      </c>
      <c r="E2804">
        <v>99.078299999999999</v>
      </c>
      <c r="F2804">
        <v>99.587900000000005</v>
      </c>
      <c r="G2804">
        <v>100.1057</v>
      </c>
      <c r="H2804">
        <v>98.3386</v>
      </c>
      <c r="I2804">
        <v>97.83</v>
      </c>
      <c r="J2804">
        <v>101.66840000000001</v>
      </c>
      <c r="K2804">
        <v>101.04600000000001</v>
      </c>
      <c r="L2804">
        <v>100.9367</v>
      </c>
      <c r="M2804">
        <v>100.741</v>
      </c>
      <c r="N2804">
        <v>98.974599999999995</v>
      </c>
    </row>
    <row r="2805" spans="1:14" x14ac:dyDescent="0.2">
      <c r="A2805" t="s">
        <v>1154</v>
      </c>
      <c r="B2805">
        <v>2008</v>
      </c>
      <c r="C2805">
        <v>98.891400000000004</v>
      </c>
      <c r="D2805">
        <v>99.302899999999994</v>
      </c>
      <c r="E2805">
        <v>99.954400000000007</v>
      </c>
      <c r="F2805">
        <v>100.2728</v>
      </c>
      <c r="G2805">
        <v>98.924899999999994</v>
      </c>
      <c r="H2805">
        <v>100.8531</v>
      </c>
      <c r="I2805">
        <v>100.464</v>
      </c>
      <c r="J2805">
        <v>96.389499999999998</v>
      </c>
      <c r="K2805">
        <v>98.084199999999996</v>
      </c>
      <c r="L2805">
        <v>98.770899999999997</v>
      </c>
      <c r="M2805">
        <v>99.624499999999998</v>
      </c>
      <c r="N2805">
        <v>99.069599999999994</v>
      </c>
    </row>
    <row r="2806" spans="1:14" x14ac:dyDescent="0.2">
      <c r="A2806" t="s">
        <v>1154</v>
      </c>
      <c r="B2806">
        <v>2009</v>
      </c>
      <c r="C2806">
        <v>98.615499999999997</v>
      </c>
      <c r="D2806">
        <v>96.625</v>
      </c>
      <c r="E2806">
        <v>98.191599999999994</v>
      </c>
      <c r="F2806">
        <v>97.380499999999998</v>
      </c>
      <c r="G2806">
        <v>96.317400000000006</v>
      </c>
      <c r="H2806">
        <v>95.557699999999997</v>
      </c>
      <c r="I2806">
        <v>94.623599999999996</v>
      </c>
      <c r="J2806">
        <v>95.003799999999998</v>
      </c>
      <c r="K2806">
        <v>95.615300000000005</v>
      </c>
      <c r="L2806">
        <v>94.927400000000006</v>
      </c>
      <c r="M2806">
        <v>95.219099999999997</v>
      </c>
      <c r="N2806">
        <v>99.574100000000001</v>
      </c>
    </row>
    <row r="2807" spans="1:14" x14ac:dyDescent="0.2">
      <c r="A2807" t="s">
        <v>1154</v>
      </c>
      <c r="B2807">
        <v>2010</v>
      </c>
      <c r="C2807">
        <v>98.766300000000001</v>
      </c>
      <c r="D2807">
        <v>101.4658</v>
      </c>
      <c r="E2807">
        <v>97.216200000000001</v>
      </c>
      <c r="F2807">
        <v>95.704899999999995</v>
      </c>
      <c r="G2807">
        <v>100.7367</v>
      </c>
      <c r="H2807">
        <v>100.496</v>
      </c>
      <c r="I2807">
        <v>101.0449</v>
      </c>
      <c r="J2807">
        <v>99.723699999999994</v>
      </c>
      <c r="K2807">
        <v>100.8181</v>
      </c>
      <c r="L2807">
        <v>96.947500000000005</v>
      </c>
      <c r="M2807">
        <v>98.682500000000005</v>
      </c>
      <c r="N2807">
        <v>102.4404</v>
      </c>
    </row>
    <row r="2808" spans="1:14" x14ac:dyDescent="0.2">
      <c r="A2808" t="s">
        <v>1154</v>
      </c>
      <c r="B2808">
        <v>2011</v>
      </c>
      <c r="C2808">
        <v>99.719300000000004</v>
      </c>
      <c r="D2808">
        <v>100.24509999999999</v>
      </c>
      <c r="E2808">
        <v>99.959800000000001</v>
      </c>
      <c r="F2808">
        <v>98.295900000000003</v>
      </c>
      <c r="G2808">
        <v>95.991299999999995</v>
      </c>
      <c r="H2808">
        <v>97.730999999999995</v>
      </c>
      <c r="I2808">
        <v>103.51519999999999</v>
      </c>
      <c r="J2808">
        <v>100.2641</v>
      </c>
      <c r="K2808">
        <v>96.3065</v>
      </c>
      <c r="L2808">
        <v>96.691699999999997</v>
      </c>
      <c r="M2808">
        <v>97.271900000000002</v>
      </c>
    </row>
    <row r="2809" spans="1:14" x14ac:dyDescent="0.2">
      <c r="A2809" t="s">
        <v>1155</v>
      </c>
      <c r="B2809" t="s">
        <v>1156</v>
      </c>
      <c r="C2809" t="s">
        <v>1157</v>
      </c>
      <c r="D2809" t="s">
        <v>1158</v>
      </c>
      <c r="E2809" t="s">
        <v>1159</v>
      </c>
      <c r="F2809" t="s">
        <v>1160</v>
      </c>
    </row>
    <row r="2810" spans="1:14" x14ac:dyDescent="0.2">
      <c r="A2810" t="s">
        <v>1155</v>
      </c>
      <c r="B2810" t="s">
        <v>714</v>
      </c>
      <c r="C2810">
        <v>109.5462</v>
      </c>
      <c r="D2810">
        <v>123.0412</v>
      </c>
      <c r="E2810">
        <v>127.5947</v>
      </c>
      <c r="F2810">
        <v>131.1927</v>
      </c>
      <c r="G2810">
        <v>121.3931</v>
      </c>
      <c r="H2810">
        <v>128.34110000000001</v>
      </c>
      <c r="I2810">
        <v>127.51609999999999</v>
      </c>
      <c r="J2810">
        <v>121.94629999999999</v>
      </c>
      <c r="K2810">
        <v>128.43989999999999</v>
      </c>
      <c r="L2810">
        <v>128.81190000000001</v>
      </c>
      <c r="M2810">
        <v>127.9742</v>
      </c>
      <c r="N2810">
        <v>125.185</v>
      </c>
    </row>
    <row r="2811" spans="1:14" x14ac:dyDescent="0.2">
      <c r="A2811" t="s">
        <v>1155</v>
      </c>
      <c r="B2811" t="s">
        <v>715</v>
      </c>
      <c r="C2811">
        <v>118.7923</v>
      </c>
      <c r="D2811">
        <v>114.2774</v>
      </c>
      <c r="E2811">
        <v>112.1277</v>
      </c>
      <c r="F2811">
        <v>106.3464</v>
      </c>
      <c r="G2811">
        <v>107.12820000000001</v>
      </c>
      <c r="H2811">
        <v>100.9734</v>
      </c>
      <c r="I2811">
        <v>106.9564</v>
      </c>
      <c r="J2811">
        <v>106.4183</v>
      </c>
      <c r="K2811">
        <v>109.2941</v>
      </c>
      <c r="L2811">
        <v>108.0185</v>
      </c>
      <c r="M2811">
        <v>96.773099999999999</v>
      </c>
      <c r="N2811">
        <v>102.27930000000001</v>
      </c>
    </row>
    <row r="2812" spans="1:14" x14ac:dyDescent="0.2">
      <c r="A2812" t="s">
        <v>1155</v>
      </c>
      <c r="B2812" t="s">
        <v>716</v>
      </c>
      <c r="C2812">
        <v>103.60120000000001</v>
      </c>
      <c r="D2812">
        <v>100.7623</v>
      </c>
      <c r="E2812">
        <v>94.045100000000005</v>
      </c>
      <c r="F2812">
        <v>92.440799999999996</v>
      </c>
      <c r="G2812">
        <v>93.029799999999994</v>
      </c>
      <c r="H2812">
        <v>89.615399999999994</v>
      </c>
      <c r="I2812">
        <v>88.691199999999995</v>
      </c>
      <c r="J2812">
        <v>94.387900000000002</v>
      </c>
      <c r="K2812">
        <v>97.836500000000001</v>
      </c>
      <c r="L2812">
        <v>91.507499999999993</v>
      </c>
      <c r="M2812">
        <v>93.916700000000006</v>
      </c>
      <c r="N2812">
        <v>97.119799999999998</v>
      </c>
    </row>
    <row r="2813" spans="1:14" x14ac:dyDescent="0.2">
      <c r="A2813" t="s">
        <v>1155</v>
      </c>
      <c r="B2813" t="s">
        <v>717</v>
      </c>
      <c r="C2813">
        <v>98.943399999999997</v>
      </c>
      <c r="D2813">
        <v>102.98739999999999</v>
      </c>
      <c r="E2813">
        <v>109.3771</v>
      </c>
      <c r="F2813">
        <v>115.4858</v>
      </c>
      <c r="G2813">
        <v>121.9888</v>
      </c>
      <c r="H2813">
        <v>120.38890000000001</v>
      </c>
      <c r="I2813">
        <v>117.3989</v>
      </c>
      <c r="J2813">
        <v>114.6748</v>
      </c>
      <c r="K2813">
        <v>114.61709999999999</v>
      </c>
      <c r="L2813">
        <v>123.9281</v>
      </c>
      <c r="M2813">
        <v>119.4148</v>
      </c>
      <c r="N2813">
        <v>113.792</v>
      </c>
    </row>
    <row r="2814" spans="1:14" x14ac:dyDescent="0.2">
      <c r="A2814" t="s">
        <v>1155</v>
      </c>
      <c r="B2814" t="s">
        <v>718</v>
      </c>
      <c r="C2814">
        <v>116.6413</v>
      </c>
      <c r="D2814">
        <v>134.81540000000001</v>
      </c>
      <c r="E2814">
        <v>132.75839999999999</v>
      </c>
      <c r="F2814">
        <v>122.851</v>
      </c>
      <c r="G2814">
        <v>116.5772</v>
      </c>
      <c r="H2814">
        <v>126.12560000000001</v>
      </c>
      <c r="I2814">
        <v>120.64239999999999</v>
      </c>
      <c r="J2814">
        <v>118.74039999999999</v>
      </c>
      <c r="K2814">
        <v>116.804</v>
      </c>
      <c r="L2814">
        <v>116.67400000000001</v>
      </c>
      <c r="M2814">
        <v>114.8215</v>
      </c>
      <c r="N2814">
        <v>117.4614</v>
      </c>
    </row>
    <row r="2815" spans="1:14" x14ac:dyDescent="0.2">
      <c r="A2815" t="s">
        <v>1155</v>
      </c>
      <c r="B2815" t="s">
        <v>719</v>
      </c>
      <c r="C2815">
        <v>122.4885</v>
      </c>
      <c r="D2815">
        <v>122.508</v>
      </c>
      <c r="E2815">
        <v>122.0258</v>
      </c>
      <c r="F2815">
        <v>122.2679</v>
      </c>
      <c r="G2815">
        <v>122.8115</v>
      </c>
      <c r="H2815">
        <v>122.26090000000001</v>
      </c>
      <c r="I2815">
        <v>121.6067</v>
      </c>
      <c r="J2815">
        <v>122.1545</v>
      </c>
      <c r="K2815">
        <v>115.62090000000001</v>
      </c>
      <c r="L2815">
        <v>111.8792</v>
      </c>
      <c r="M2815">
        <v>106.92449999999999</v>
      </c>
      <c r="N2815">
        <v>107.8032</v>
      </c>
    </row>
    <row r="2816" spans="1:14" x14ac:dyDescent="0.2">
      <c r="A2816" t="s">
        <v>1155</v>
      </c>
      <c r="B2816" t="s">
        <v>720</v>
      </c>
      <c r="C2816">
        <v>103.2547</v>
      </c>
      <c r="D2816">
        <v>96.4268</v>
      </c>
      <c r="E2816">
        <v>99.829700000000003</v>
      </c>
      <c r="F2816">
        <v>93.651700000000005</v>
      </c>
      <c r="G2816">
        <v>96.944500000000005</v>
      </c>
      <c r="H2816">
        <v>100.9727</v>
      </c>
      <c r="I2816">
        <v>97.906499999999994</v>
      </c>
      <c r="J2816">
        <v>101.8185</v>
      </c>
      <c r="K2816">
        <v>108.47669999999999</v>
      </c>
      <c r="L2816">
        <v>106.032</v>
      </c>
      <c r="M2816">
        <v>114.7897</v>
      </c>
      <c r="N2816">
        <v>118.8736</v>
      </c>
    </row>
    <row r="2817" spans="1:14" x14ac:dyDescent="0.2">
      <c r="A2817" t="s">
        <v>1155</v>
      </c>
      <c r="B2817" t="s">
        <v>721</v>
      </c>
      <c r="C2817">
        <v>110.952</v>
      </c>
      <c r="D2817">
        <v>107.86750000000001</v>
      </c>
      <c r="E2817">
        <v>108.44070000000001</v>
      </c>
      <c r="F2817">
        <v>121.729</v>
      </c>
      <c r="G2817">
        <v>129.1601</v>
      </c>
      <c r="H2817">
        <v>118.92149999999999</v>
      </c>
      <c r="I2817">
        <v>117.03230000000001</v>
      </c>
      <c r="J2817">
        <v>111.2881</v>
      </c>
      <c r="K2817">
        <v>112.36150000000001</v>
      </c>
      <c r="L2817">
        <v>110.8446</v>
      </c>
      <c r="M2817">
        <v>107.6528</v>
      </c>
      <c r="N2817">
        <v>106.6074</v>
      </c>
    </row>
    <row r="2818" spans="1:14" x14ac:dyDescent="0.2">
      <c r="A2818" t="s">
        <v>1155</v>
      </c>
      <c r="B2818" t="s">
        <v>722</v>
      </c>
      <c r="C2818">
        <v>96.652000000000001</v>
      </c>
      <c r="D2818">
        <v>102.4438</v>
      </c>
      <c r="E2818">
        <v>100.3099</v>
      </c>
      <c r="F2818">
        <v>111.8978</v>
      </c>
      <c r="G2818">
        <v>107.2739</v>
      </c>
      <c r="H2818">
        <v>103.9811</v>
      </c>
      <c r="I2818">
        <v>107.9935</v>
      </c>
      <c r="J2818">
        <v>107.9641</v>
      </c>
      <c r="K2818">
        <v>102.598</v>
      </c>
      <c r="L2818">
        <v>107.10720000000001</v>
      </c>
      <c r="M2818">
        <v>108.2704</v>
      </c>
      <c r="N2818">
        <v>106.43380000000001</v>
      </c>
    </row>
    <row r="2819" spans="1:14" x14ac:dyDescent="0.2">
      <c r="A2819" t="s">
        <v>1155</v>
      </c>
      <c r="B2819" t="s">
        <v>723</v>
      </c>
      <c r="C2819">
        <v>113.91549999999999</v>
      </c>
      <c r="D2819">
        <v>124.5301</v>
      </c>
      <c r="E2819">
        <v>123.3398</v>
      </c>
      <c r="F2819">
        <v>113.3789</v>
      </c>
      <c r="G2819">
        <v>117.9507</v>
      </c>
      <c r="H2819">
        <v>127.0166</v>
      </c>
      <c r="I2819">
        <v>128.1123</v>
      </c>
      <c r="J2819">
        <v>130.249</v>
      </c>
      <c r="K2819">
        <v>126.196</v>
      </c>
      <c r="L2819">
        <v>141.33789999999999</v>
      </c>
      <c r="M2819">
        <v>148.56360000000001</v>
      </c>
      <c r="N2819">
        <v>140.64689999999999</v>
      </c>
    </row>
    <row r="2820" spans="1:14" x14ac:dyDescent="0.2">
      <c r="A2820" t="s">
        <v>1155</v>
      </c>
      <c r="B2820" t="s">
        <v>724</v>
      </c>
      <c r="C2820">
        <v>140.8143</v>
      </c>
      <c r="D2820">
        <v>145.81370000000001</v>
      </c>
      <c r="E2820">
        <v>143.48820000000001</v>
      </c>
      <c r="F2820">
        <v>148.38140000000001</v>
      </c>
      <c r="G2820">
        <v>141.80080000000001</v>
      </c>
      <c r="H2820">
        <v>135.65129999999999</v>
      </c>
      <c r="I2820">
        <v>134.54509999999999</v>
      </c>
      <c r="J2820">
        <v>140.0273</v>
      </c>
      <c r="K2820">
        <v>138.49160000000001</v>
      </c>
      <c r="L2820">
        <v>139.858</v>
      </c>
      <c r="M2820">
        <v>137.55099999999999</v>
      </c>
      <c r="N2820">
        <v>148.29900000000001</v>
      </c>
    </row>
    <row r="2821" spans="1:14" x14ac:dyDescent="0.2">
      <c r="A2821" t="s">
        <v>1155</v>
      </c>
      <c r="B2821" t="s">
        <v>725</v>
      </c>
      <c r="C2821">
        <v>151.41579999999999</v>
      </c>
      <c r="D2821">
        <v>147.97559999999999</v>
      </c>
      <c r="E2821">
        <v>149.0609</v>
      </c>
      <c r="F2821">
        <v>147.76439999999999</v>
      </c>
      <c r="G2821">
        <v>146.73599999999999</v>
      </c>
      <c r="H2821">
        <v>147.39340000000001</v>
      </c>
      <c r="I2821">
        <v>146.88079999999999</v>
      </c>
      <c r="J2821">
        <v>141.52619999999999</v>
      </c>
      <c r="K2821">
        <v>145.21019999999999</v>
      </c>
      <c r="L2821">
        <v>143.7321</v>
      </c>
      <c r="M2821">
        <v>140.10669999999999</v>
      </c>
      <c r="N2821">
        <v>132.44499999999999</v>
      </c>
    </row>
    <row r="2822" spans="1:14" x14ac:dyDescent="0.2">
      <c r="A2822" t="s">
        <v>1155</v>
      </c>
      <c r="B2822" t="s">
        <v>726</v>
      </c>
      <c r="C2822">
        <v>133.90880000000001</v>
      </c>
      <c r="D2822">
        <v>142.23859999999999</v>
      </c>
      <c r="E2822">
        <v>134.05080000000001</v>
      </c>
      <c r="F2822">
        <v>132.8767</v>
      </c>
      <c r="G2822">
        <v>139.84540000000001</v>
      </c>
      <c r="H2822">
        <v>135.726</v>
      </c>
      <c r="I2822">
        <v>130.19640000000001</v>
      </c>
      <c r="J2822">
        <v>128.29929999999999</v>
      </c>
      <c r="K2822">
        <v>127.9542</v>
      </c>
      <c r="L2822">
        <v>116.3627</v>
      </c>
      <c r="M2822">
        <v>119.11790000000001</v>
      </c>
      <c r="N2822">
        <v>124.3227</v>
      </c>
    </row>
    <row r="2823" spans="1:14" x14ac:dyDescent="0.2">
      <c r="A2823" t="s">
        <v>1155</v>
      </c>
      <c r="B2823" t="s">
        <v>727</v>
      </c>
      <c r="C2823">
        <v>134.61750000000001</v>
      </c>
      <c r="D2823">
        <v>135.74780000000001</v>
      </c>
      <c r="E2823">
        <v>135.5453</v>
      </c>
      <c r="F2823">
        <v>128.2963</v>
      </c>
      <c r="G2823">
        <v>121.9014</v>
      </c>
      <c r="H2823">
        <v>126.3857</v>
      </c>
      <c r="I2823">
        <v>133.13550000000001</v>
      </c>
      <c r="J2823">
        <v>128.3098</v>
      </c>
      <c r="K2823">
        <v>125.974</v>
      </c>
      <c r="L2823">
        <v>122.8083</v>
      </c>
      <c r="M2823">
        <v>125.6688</v>
      </c>
      <c r="N2823">
        <v>128.09700000000001</v>
      </c>
    </row>
    <row r="2824" spans="1:14" x14ac:dyDescent="0.2">
      <c r="A2824" t="s">
        <v>1155</v>
      </c>
      <c r="B2824" t="s">
        <v>728</v>
      </c>
      <c r="C2824">
        <v>117.6892</v>
      </c>
      <c r="D2824">
        <v>107.2383</v>
      </c>
      <c r="E2824">
        <v>112.6978</v>
      </c>
      <c r="F2824">
        <v>120.0985</v>
      </c>
      <c r="G2824">
        <v>115.1533</v>
      </c>
      <c r="H2824">
        <v>103.4293</v>
      </c>
      <c r="I2824">
        <v>109.6952</v>
      </c>
      <c r="J2824">
        <v>111.99630000000001</v>
      </c>
      <c r="K2824">
        <v>107.669</v>
      </c>
      <c r="L2824">
        <v>105.91070000000001</v>
      </c>
      <c r="M2824">
        <v>106.5461</v>
      </c>
      <c r="N2824">
        <v>94.373199999999997</v>
      </c>
    </row>
    <row r="2825" spans="1:14" x14ac:dyDescent="0.2">
      <c r="A2825" t="s">
        <v>1155</v>
      </c>
      <c r="B2825" t="s">
        <v>729</v>
      </c>
      <c r="C2825">
        <v>87.647900000000007</v>
      </c>
      <c r="D2825">
        <v>85.147000000000006</v>
      </c>
      <c r="E2825">
        <v>86.454599999999999</v>
      </c>
      <c r="F2825">
        <v>81.204599999999999</v>
      </c>
      <c r="G2825">
        <v>78.649699999999996</v>
      </c>
      <c r="H2825">
        <v>83.17</v>
      </c>
      <c r="I2825">
        <v>78.916799999999995</v>
      </c>
      <c r="J2825">
        <v>88.362700000000004</v>
      </c>
      <c r="K2825">
        <v>88.4131</v>
      </c>
      <c r="L2825">
        <v>90.930099999999996</v>
      </c>
      <c r="M2825">
        <v>86.572599999999994</v>
      </c>
      <c r="N2825">
        <v>91.861000000000004</v>
      </c>
    </row>
    <row r="2826" spans="1:14" x14ac:dyDescent="0.2">
      <c r="A2826" t="s">
        <v>1155</v>
      </c>
      <c r="B2826" t="s">
        <v>730</v>
      </c>
      <c r="C2826">
        <v>101.43859999999999</v>
      </c>
      <c r="D2826">
        <v>102.2837</v>
      </c>
      <c r="E2826">
        <v>101.6129</v>
      </c>
      <c r="F2826">
        <v>110.6062</v>
      </c>
      <c r="G2826">
        <v>109.79349999999999</v>
      </c>
      <c r="H2826">
        <v>113.2144</v>
      </c>
      <c r="I2826">
        <v>112.62390000000001</v>
      </c>
      <c r="J2826">
        <v>103.6627</v>
      </c>
      <c r="K2826">
        <v>101.8925</v>
      </c>
      <c r="L2826">
        <v>101.6219</v>
      </c>
      <c r="M2826">
        <v>110.9534</v>
      </c>
      <c r="N2826">
        <v>102.3235</v>
      </c>
    </row>
    <row r="2827" spans="1:14" x14ac:dyDescent="0.2">
      <c r="A2827" t="s">
        <v>1155</v>
      </c>
      <c r="B2827" t="s">
        <v>731</v>
      </c>
      <c r="C2827">
        <v>94.560500000000005</v>
      </c>
      <c r="D2827">
        <v>100.46259999999999</v>
      </c>
      <c r="E2827">
        <v>106.7449</v>
      </c>
      <c r="F2827">
        <v>114.1138</v>
      </c>
      <c r="G2827">
        <v>118.7747</v>
      </c>
      <c r="H2827">
        <v>113.46169999999999</v>
      </c>
      <c r="I2827">
        <v>109.6741</v>
      </c>
      <c r="J2827">
        <v>114.2863</v>
      </c>
      <c r="K2827">
        <v>111.9247</v>
      </c>
      <c r="L2827">
        <v>111.02070000000001</v>
      </c>
      <c r="M2827">
        <v>110.3484</v>
      </c>
      <c r="N2827">
        <v>115.98609999999999</v>
      </c>
    </row>
    <row r="2828" spans="1:14" x14ac:dyDescent="0.2">
      <c r="A2828" t="s">
        <v>1155</v>
      </c>
      <c r="B2828" t="s">
        <v>732</v>
      </c>
      <c r="C2828">
        <v>104.914</v>
      </c>
      <c r="D2828">
        <v>104.0629</v>
      </c>
      <c r="E2828">
        <v>103.3544</v>
      </c>
      <c r="F2828">
        <v>94.464299999999994</v>
      </c>
      <c r="G2828">
        <v>95.3917</v>
      </c>
      <c r="H2828">
        <v>99.841999999999999</v>
      </c>
      <c r="I2828">
        <v>102.9387</v>
      </c>
      <c r="J2828">
        <v>107.9854</v>
      </c>
      <c r="K2828">
        <v>127.41670000000001</v>
      </c>
      <c r="L2828">
        <v>115.18819999999999</v>
      </c>
      <c r="M2828">
        <v>117.85420000000001</v>
      </c>
      <c r="N2828">
        <v>128.96610000000001</v>
      </c>
    </row>
    <row r="2829" spans="1:14" x14ac:dyDescent="0.2">
      <c r="A2829" t="s">
        <v>1155</v>
      </c>
      <c r="B2829" t="s">
        <v>733</v>
      </c>
      <c r="C2829">
        <v>109.3967</v>
      </c>
      <c r="D2829">
        <v>113.6987</v>
      </c>
      <c r="E2829">
        <v>106.26179999999999</v>
      </c>
      <c r="F2829">
        <v>104.0819</v>
      </c>
      <c r="G2829">
        <v>108.45699999999999</v>
      </c>
      <c r="H2829">
        <v>106.0021</v>
      </c>
      <c r="I2829">
        <v>114.2479</v>
      </c>
      <c r="J2829">
        <v>108.956</v>
      </c>
      <c r="K2829">
        <v>109.56189999999999</v>
      </c>
      <c r="L2829">
        <v>112.6992</v>
      </c>
      <c r="M2829">
        <v>110.4876</v>
      </c>
      <c r="N2829">
        <v>109.84310000000001</v>
      </c>
    </row>
    <row r="2830" spans="1:14" x14ac:dyDescent="0.2">
      <c r="A2830" t="s">
        <v>1155</v>
      </c>
      <c r="B2830" t="s">
        <v>734</v>
      </c>
      <c r="C2830">
        <v>123.5549</v>
      </c>
      <c r="D2830">
        <v>131.0204</v>
      </c>
      <c r="E2830">
        <v>114.6692</v>
      </c>
      <c r="F2830">
        <v>128.8201</v>
      </c>
      <c r="G2830">
        <v>122.0519</v>
      </c>
      <c r="H2830">
        <v>117.0274</v>
      </c>
      <c r="I2830">
        <v>112.06010000000001</v>
      </c>
      <c r="J2830">
        <v>110.20820000000001</v>
      </c>
      <c r="K2830">
        <v>110.1503</v>
      </c>
      <c r="L2830">
        <v>107.6811</v>
      </c>
      <c r="M2830">
        <v>116.6242</v>
      </c>
      <c r="N2830">
        <v>107.9096</v>
      </c>
    </row>
    <row r="2831" spans="1:14" x14ac:dyDescent="0.2">
      <c r="A2831" t="s">
        <v>1155</v>
      </c>
      <c r="B2831" t="s">
        <v>735</v>
      </c>
      <c r="C2831">
        <v>116.5183</v>
      </c>
      <c r="D2831">
        <v>98.710599999999999</v>
      </c>
      <c r="E2831">
        <v>113.71980000000001</v>
      </c>
      <c r="F2831">
        <v>107.04770000000001</v>
      </c>
      <c r="G2831">
        <v>101.759</v>
      </c>
      <c r="H2831">
        <v>87.318399999999997</v>
      </c>
      <c r="I2831">
        <v>99.334699999999998</v>
      </c>
      <c r="J2831">
        <v>102.8079</v>
      </c>
      <c r="K2831">
        <v>94.274100000000004</v>
      </c>
      <c r="L2831">
        <v>92.703699999999998</v>
      </c>
      <c r="M2831">
        <v>90.448099999999997</v>
      </c>
      <c r="N2831">
        <v>91.979699999999994</v>
      </c>
    </row>
    <row r="2832" spans="1:14" x14ac:dyDescent="0.2">
      <c r="A2832" t="s">
        <v>1155</v>
      </c>
      <c r="B2832" t="s">
        <v>736</v>
      </c>
      <c r="C2832">
        <v>91.092399999999998</v>
      </c>
      <c r="D2832">
        <v>97.627700000000004</v>
      </c>
      <c r="E2832">
        <v>103.2839</v>
      </c>
      <c r="F2832">
        <v>98.731300000000005</v>
      </c>
      <c r="G2832">
        <v>105.6921</v>
      </c>
      <c r="H2832">
        <v>111.1199</v>
      </c>
      <c r="I2832">
        <v>112.6656</v>
      </c>
      <c r="J2832">
        <v>110.8002</v>
      </c>
      <c r="K2832">
        <v>105.7058</v>
      </c>
      <c r="L2832">
        <v>98.636099999999999</v>
      </c>
      <c r="M2832">
        <v>92.003100000000003</v>
      </c>
      <c r="N2832">
        <v>104.4804</v>
      </c>
    </row>
    <row r="2833" spans="1:14" x14ac:dyDescent="0.2">
      <c r="A2833" t="s">
        <v>1155</v>
      </c>
      <c r="B2833" t="s">
        <v>737</v>
      </c>
      <c r="C2833">
        <v>104.81019999999999</v>
      </c>
      <c r="D2833">
        <v>96.688199999999995</v>
      </c>
      <c r="E2833">
        <v>104.88849999999999</v>
      </c>
      <c r="F2833">
        <v>115.1671</v>
      </c>
      <c r="G2833">
        <v>115.99939999999999</v>
      </c>
      <c r="H2833">
        <v>110.1824</v>
      </c>
      <c r="I2833">
        <v>104.08969999999999</v>
      </c>
      <c r="J2833">
        <v>102.86879999999999</v>
      </c>
      <c r="K2833">
        <v>114.64530000000001</v>
      </c>
      <c r="L2833">
        <v>126.64749999999999</v>
      </c>
      <c r="M2833">
        <v>125.8985</v>
      </c>
      <c r="N2833">
        <v>123.7149</v>
      </c>
    </row>
    <row r="2834" spans="1:14" x14ac:dyDescent="0.2">
      <c r="A2834" t="s">
        <v>1155</v>
      </c>
      <c r="B2834" t="s">
        <v>738</v>
      </c>
      <c r="C2834">
        <v>98.955399999999997</v>
      </c>
      <c r="D2834">
        <v>113.9802</v>
      </c>
      <c r="E2834">
        <v>100.666</v>
      </c>
      <c r="F2834">
        <v>82.891499999999994</v>
      </c>
      <c r="G2834">
        <v>98.070400000000006</v>
      </c>
      <c r="H2834">
        <v>110.5463</v>
      </c>
      <c r="I2834">
        <v>107.62260000000001</v>
      </c>
      <c r="J2834">
        <v>105.0009</v>
      </c>
      <c r="K2834">
        <v>111.6446</v>
      </c>
      <c r="L2834">
        <v>111.23869999999999</v>
      </c>
      <c r="M2834">
        <v>116.1026</v>
      </c>
      <c r="N2834">
        <v>114.1324</v>
      </c>
    </row>
    <row r="2835" spans="1:14" x14ac:dyDescent="0.2">
      <c r="A2835" t="s">
        <v>1155</v>
      </c>
      <c r="B2835" t="s">
        <v>739</v>
      </c>
      <c r="C2835">
        <v>116.4753</v>
      </c>
      <c r="D2835">
        <v>135.06909999999999</v>
      </c>
      <c r="E2835">
        <v>152.52670000000001</v>
      </c>
      <c r="F2835">
        <v>140.1387</v>
      </c>
      <c r="G2835">
        <v>128.48949999999999</v>
      </c>
      <c r="H2835">
        <v>118.85339999999999</v>
      </c>
      <c r="I2835">
        <v>139.04490000000001</v>
      </c>
      <c r="J2835">
        <v>138.12639999999999</v>
      </c>
    </row>
    <row r="2836" spans="1:14" x14ac:dyDescent="0.2">
      <c r="A2836" t="s">
        <v>1161</v>
      </c>
      <c r="B2836" t="s">
        <v>1162</v>
      </c>
      <c r="C2836" t="s">
        <v>1163</v>
      </c>
      <c r="D2836" t="s">
        <v>1164</v>
      </c>
      <c r="E2836" t="s">
        <v>1165</v>
      </c>
      <c r="F2836" t="s">
        <v>1166</v>
      </c>
      <c r="G2836" t="s">
        <v>1167</v>
      </c>
      <c r="H2836" t="s">
        <v>1168</v>
      </c>
    </row>
    <row r="2837" spans="1:14" x14ac:dyDescent="0.2">
      <c r="A2837" t="s">
        <v>1161</v>
      </c>
      <c r="B2837" t="s">
        <v>1169</v>
      </c>
      <c r="C2837">
        <v>61.528100000000002</v>
      </c>
      <c r="D2837">
        <v>61.136200000000002</v>
      </c>
      <c r="E2837">
        <v>60.611800000000002</v>
      </c>
      <c r="F2837">
        <v>60.416800000000002</v>
      </c>
      <c r="G2837">
        <v>61.3795</v>
      </c>
      <c r="H2837">
        <v>62.325200000000002</v>
      </c>
      <c r="I2837">
        <v>64.800299999999993</v>
      </c>
      <c r="J2837">
        <v>60.5762</v>
      </c>
      <c r="K2837">
        <v>61.926699999999997</v>
      </c>
      <c r="L2837">
        <v>60.939500000000002</v>
      </c>
      <c r="M2837">
        <v>61.326900000000002</v>
      </c>
      <c r="N2837">
        <v>60.967799999999997</v>
      </c>
    </row>
    <row r="2838" spans="1:14" x14ac:dyDescent="0.2">
      <c r="A2838" t="s">
        <v>1161</v>
      </c>
      <c r="B2838" t="s">
        <v>1170</v>
      </c>
      <c r="C2838">
        <v>60.976900000000001</v>
      </c>
      <c r="D2838">
        <v>61.165599999999998</v>
      </c>
      <c r="E2838">
        <v>62.264800000000001</v>
      </c>
      <c r="F2838">
        <v>63.674399999999999</v>
      </c>
      <c r="G2838">
        <v>65.709800000000001</v>
      </c>
      <c r="H2838">
        <v>66.512900000000002</v>
      </c>
      <c r="I2838">
        <v>66.923599999999993</v>
      </c>
      <c r="J2838">
        <v>67.145200000000003</v>
      </c>
      <c r="K2838">
        <v>64.792500000000004</v>
      </c>
      <c r="L2838">
        <v>64.841200000000001</v>
      </c>
      <c r="M2838">
        <v>65.179900000000004</v>
      </c>
      <c r="N2838">
        <v>65.1708</v>
      </c>
    </row>
    <row r="2839" spans="1:14" x14ac:dyDescent="0.2">
      <c r="A2839" t="s">
        <v>1161</v>
      </c>
      <c r="B2839" t="s">
        <v>1171</v>
      </c>
      <c r="C2839">
        <v>66.951899999999995</v>
      </c>
      <c r="D2839">
        <v>67.837699999999998</v>
      </c>
      <c r="E2839">
        <v>66.627600000000001</v>
      </c>
      <c r="F2839">
        <v>65.098500000000001</v>
      </c>
      <c r="G2839">
        <v>65.533000000000001</v>
      </c>
      <c r="H2839">
        <v>67.582899999999995</v>
      </c>
      <c r="I2839">
        <v>68.568600000000004</v>
      </c>
      <c r="J2839">
        <v>72.8279</v>
      </c>
      <c r="K2839">
        <v>65.889499999999998</v>
      </c>
      <c r="L2839">
        <v>66.917000000000002</v>
      </c>
      <c r="M2839">
        <v>67.990300000000005</v>
      </c>
      <c r="N2839">
        <v>70.382999999999996</v>
      </c>
    </row>
    <row r="2840" spans="1:14" x14ac:dyDescent="0.2">
      <c r="A2840" t="s">
        <v>1161</v>
      </c>
      <c r="B2840" t="s">
        <v>1172</v>
      </c>
      <c r="C2840">
        <v>65.437899999999999</v>
      </c>
      <c r="D2840">
        <v>74.199700000000007</v>
      </c>
      <c r="E2840">
        <v>73.158500000000004</v>
      </c>
      <c r="F2840">
        <v>71.120199999999997</v>
      </c>
      <c r="G2840">
        <v>69.147199999999998</v>
      </c>
      <c r="H2840">
        <v>66.885300000000001</v>
      </c>
      <c r="I2840">
        <v>65.989599999999996</v>
      </c>
      <c r="J2840">
        <v>66.808400000000006</v>
      </c>
      <c r="K2840">
        <v>68.194199999999995</v>
      </c>
      <c r="L2840">
        <v>68.384799999999998</v>
      </c>
      <c r="M2840">
        <v>69.744299999999996</v>
      </c>
      <c r="N2840">
        <v>78.363600000000005</v>
      </c>
    </row>
    <row r="2841" spans="1:14" x14ac:dyDescent="0.2">
      <c r="A2841" t="s">
        <v>1161</v>
      </c>
      <c r="B2841" t="s">
        <v>1173</v>
      </c>
      <c r="C2841">
        <v>63.851199999999999</v>
      </c>
      <c r="D2841">
        <v>64.397499999999994</v>
      </c>
      <c r="E2841">
        <v>67.764700000000005</v>
      </c>
      <c r="F2841">
        <v>70.017899999999997</v>
      </c>
      <c r="G2841">
        <v>69.188900000000004</v>
      </c>
      <c r="H2841">
        <v>71.212400000000002</v>
      </c>
      <c r="I2841">
        <v>69.010599999999997</v>
      </c>
      <c r="J2841">
        <v>70.308800000000005</v>
      </c>
      <c r="K2841">
        <v>72.075100000000006</v>
      </c>
      <c r="L2841">
        <v>71.269499999999994</v>
      </c>
      <c r="M2841">
        <v>67.209400000000002</v>
      </c>
      <c r="N2841">
        <v>68.7273</v>
      </c>
    </row>
    <row r="2842" spans="1:14" x14ac:dyDescent="0.2">
      <c r="A2842" t="s">
        <v>1161</v>
      </c>
      <c r="B2842" t="s">
        <v>1174</v>
      </c>
      <c r="C2842">
        <v>68.812899999999999</v>
      </c>
      <c r="D2842">
        <v>66.296300000000002</v>
      </c>
      <c r="E2842">
        <v>66.238100000000003</v>
      </c>
      <c r="F2842">
        <v>67.507499999999993</v>
      </c>
      <c r="G2842">
        <v>72.549499999999995</v>
      </c>
      <c r="H2842">
        <v>69.464100000000002</v>
      </c>
      <c r="I2842">
        <v>68.576499999999996</v>
      </c>
      <c r="J2842">
        <v>69.475899999999996</v>
      </c>
      <c r="K2842">
        <v>68.656800000000004</v>
      </c>
      <c r="L2842">
        <v>69.753699999999995</v>
      </c>
      <c r="M2842">
        <v>71.437799999999996</v>
      </c>
      <c r="N2842">
        <v>68.022199999999998</v>
      </c>
    </row>
    <row r="2843" spans="1:14" x14ac:dyDescent="0.2">
      <c r="A2843" t="s">
        <v>1161</v>
      </c>
      <c r="B2843" t="s">
        <v>1175</v>
      </c>
      <c r="C2843">
        <v>68.661600000000007</v>
      </c>
      <c r="D2843">
        <v>67.628900000000002</v>
      </c>
      <c r="E2843">
        <v>71.745599999999996</v>
      </c>
      <c r="F2843">
        <v>72.3887</v>
      </c>
      <c r="G2843">
        <v>70.356700000000004</v>
      </c>
      <c r="H2843">
        <v>68.436300000000003</v>
      </c>
      <c r="I2843">
        <v>70.115099999999998</v>
      </c>
      <c r="J2843">
        <v>66.538499999999999</v>
      </c>
      <c r="K2843">
        <v>71.017099999999999</v>
      </c>
      <c r="L2843">
        <v>69.786299999999997</v>
      </c>
      <c r="M2843">
        <v>69.817499999999995</v>
      </c>
      <c r="N2843">
        <v>70.732699999999994</v>
      </c>
    </row>
    <row r="2844" spans="1:14" x14ac:dyDescent="0.2">
      <c r="A2844" t="s">
        <v>1161</v>
      </c>
      <c r="B2844" t="s">
        <v>1176</v>
      </c>
      <c r="C2844">
        <v>68.838800000000006</v>
      </c>
      <c r="D2844">
        <v>73.840100000000007</v>
      </c>
      <c r="E2844">
        <v>75.9572</v>
      </c>
      <c r="F2844">
        <v>70.634</v>
      </c>
      <c r="G2844">
        <v>66.712400000000002</v>
      </c>
      <c r="H2844">
        <v>72.239099999999993</v>
      </c>
      <c r="I2844">
        <v>74.414299999999997</v>
      </c>
      <c r="J2844">
        <v>75.735699999999994</v>
      </c>
      <c r="K2844">
        <v>72.741600000000005</v>
      </c>
      <c r="L2844">
        <v>73.091200000000001</v>
      </c>
      <c r="M2844">
        <v>74.865099999999998</v>
      </c>
      <c r="N2844">
        <v>75.479500000000002</v>
      </c>
    </row>
    <row r="2845" spans="1:14" x14ac:dyDescent="0.2">
      <c r="A2845" t="s">
        <v>1161</v>
      </c>
      <c r="B2845" t="s">
        <v>1177</v>
      </c>
      <c r="C2845">
        <v>78.909499999999994</v>
      </c>
      <c r="D2845">
        <v>75.3185</v>
      </c>
      <c r="E2845">
        <v>74.852000000000004</v>
      </c>
      <c r="F2845">
        <v>74.344300000000004</v>
      </c>
      <c r="G2845">
        <v>72.734499999999997</v>
      </c>
      <c r="H2845">
        <v>80.422300000000007</v>
      </c>
      <c r="I2845">
        <v>72.610200000000006</v>
      </c>
      <c r="J2845">
        <v>73.028199999999998</v>
      </c>
      <c r="K2845">
        <v>72.174000000000007</v>
      </c>
      <c r="L2845">
        <v>73.240899999999996</v>
      </c>
      <c r="M2845">
        <v>71.372500000000002</v>
      </c>
      <c r="N2845">
        <v>71.555999999999997</v>
      </c>
    </row>
    <row r="2846" spans="1:14" x14ac:dyDescent="0.2">
      <c r="A2846" t="s">
        <v>1161</v>
      </c>
      <c r="B2846" t="s">
        <v>1178</v>
      </c>
      <c r="C2846">
        <v>71.862399999999994</v>
      </c>
      <c r="D2846">
        <v>74.689899999999994</v>
      </c>
      <c r="E2846">
        <v>73.073999999999998</v>
      </c>
      <c r="F2846">
        <v>73.813100000000006</v>
      </c>
      <c r="G2846">
        <v>73.683499999999995</v>
      </c>
      <c r="H2846">
        <v>73.547200000000004</v>
      </c>
      <c r="I2846">
        <v>75.917400000000001</v>
      </c>
      <c r="J2846">
        <v>82.332999999999998</v>
      </c>
      <c r="K2846">
        <v>74.320300000000003</v>
      </c>
      <c r="L2846">
        <v>72.685199999999995</v>
      </c>
      <c r="M2846">
        <v>74.823999999999998</v>
      </c>
      <c r="N2846">
        <v>76.027100000000004</v>
      </c>
    </row>
    <row r="2847" spans="1:14" x14ac:dyDescent="0.2">
      <c r="A2847" t="s">
        <v>1161</v>
      </c>
      <c r="B2847" t="s">
        <v>1179</v>
      </c>
      <c r="C2847">
        <v>76.628100000000003</v>
      </c>
      <c r="D2847">
        <v>76.756299999999996</v>
      </c>
      <c r="E2847">
        <v>76.552400000000006</v>
      </c>
      <c r="F2847">
        <v>74.9666</v>
      </c>
      <c r="G2847">
        <v>77.745099999999994</v>
      </c>
      <c r="H2847">
        <v>77.249099999999999</v>
      </c>
      <c r="I2847">
        <v>74.126599999999996</v>
      </c>
      <c r="J2847">
        <v>76.169200000000004</v>
      </c>
      <c r="K2847">
        <v>75.642200000000003</v>
      </c>
      <c r="L2847">
        <v>76.903700000000001</v>
      </c>
      <c r="M2847">
        <v>79.665000000000006</v>
      </c>
      <c r="N2847">
        <v>76.417000000000002</v>
      </c>
    </row>
    <row r="2848" spans="1:14" x14ac:dyDescent="0.2">
      <c r="A2848" t="s">
        <v>1161</v>
      </c>
      <c r="B2848" t="s">
        <v>1180</v>
      </c>
      <c r="C2848">
        <v>79.263800000000003</v>
      </c>
      <c r="D2848">
        <v>77.269300000000001</v>
      </c>
      <c r="E2848">
        <v>77.098600000000005</v>
      </c>
      <c r="F2848">
        <v>79.206199999999995</v>
      </c>
      <c r="G2848">
        <v>76.559899999999999</v>
      </c>
      <c r="H2848">
        <v>76.669499999999999</v>
      </c>
      <c r="I2848">
        <v>79.527699999999996</v>
      </c>
      <c r="J2848">
        <v>77.262500000000003</v>
      </c>
      <c r="K2848">
        <v>82.396500000000003</v>
      </c>
      <c r="L2848">
        <v>83.127600000000001</v>
      </c>
      <c r="M2848">
        <v>81.941900000000004</v>
      </c>
      <c r="N2848">
        <v>83.501300000000001</v>
      </c>
    </row>
    <row r="2849" spans="1:14" x14ac:dyDescent="0.2">
      <c r="A2849" t="s">
        <v>1161</v>
      </c>
      <c r="B2849" t="s">
        <v>1181</v>
      </c>
      <c r="C2849">
        <v>78.305899999999994</v>
      </c>
      <c r="D2849">
        <v>79.643000000000001</v>
      </c>
      <c r="E2849">
        <v>82.983699999999999</v>
      </c>
      <c r="F2849">
        <v>81.557100000000005</v>
      </c>
      <c r="G2849">
        <v>86.078999999999994</v>
      </c>
      <c r="H2849">
        <v>86.959900000000005</v>
      </c>
      <c r="I2849">
        <v>84.602999999999994</v>
      </c>
      <c r="J2849">
        <v>85.5458</v>
      </c>
      <c r="K2849">
        <v>88.139899999999997</v>
      </c>
      <c r="L2849">
        <v>81.903700000000001</v>
      </c>
      <c r="M2849">
        <v>80.992800000000003</v>
      </c>
      <c r="N2849">
        <v>82.400499999999994</v>
      </c>
    </row>
    <row r="2850" spans="1:14" x14ac:dyDescent="0.2">
      <c r="A2850" t="s">
        <v>1161</v>
      </c>
      <c r="B2850" t="s">
        <v>1182</v>
      </c>
      <c r="C2850">
        <v>81.245599999999996</v>
      </c>
      <c r="D2850">
        <v>81.919499999999999</v>
      </c>
      <c r="E2850">
        <v>84.029700000000005</v>
      </c>
      <c r="F2850">
        <v>88.063400000000001</v>
      </c>
      <c r="G2850">
        <v>84.440200000000004</v>
      </c>
      <c r="H2850">
        <v>84.003399999999999</v>
      </c>
      <c r="I2850">
        <v>86.972700000000003</v>
      </c>
      <c r="J2850">
        <v>84.526499999999999</v>
      </c>
      <c r="K2850">
        <v>83.968400000000003</v>
      </c>
      <c r="L2850">
        <v>84.861400000000003</v>
      </c>
      <c r="M2850">
        <v>82.919899999999998</v>
      </c>
      <c r="N2850">
        <v>83.775700000000001</v>
      </c>
    </row>
    <row r="2851" spans="1:14" x14ac:dyDescent="0.2">
      <c r="A2851" t="s">
        <v>1161</v>
      </c>
      <c r="B2851" t="s">
        <v>1183</v>
      </c>
      <c r="C2851">
        <v>85.659899999999993</v>
      </c>
      <c r="D2851">
        <v>87.121200000000002</v>
      </c>
      <c r="E2851">
        <v>85.157799999999995</v>
      </c>
      <c r="F2851">
        <v>85.156499999999994</v>
      </c>
      <c r="G2851">
        <v>90.712199999999996</v>
      </c>
      <c r="H2851">
        <v>88.16</v>
      </c>
      <c r="I2851">
        <v>82.312200000000004</v>
      </c>
      <c r="J2851">
        <v>87.728300000000004</v>
      </c>
      <c r="K2851">
        <v>89.364400000000003</v>
      </c>
      <c r="L2851">
        <v>90.013099999999994</v>
      </c>
      <c r="M2851">
        <v>93.239699999999999</v>
      </c>
      <c r="N2851">
        <v>96.885800000000003</v>
      </c>
    </row>
    <row r="2852" spans="1:14" x14ac:dyDescent="0.2">
      <c r="A2852" t="s">
        <v>1161</v>
      </c>
      <c r="B2852" t="s">
        <v>1184</v>
      </c>
      <c r="C2852">
        <v>91.699200000000005</v>
      </c>
      <c r="D2852">
        <v>89.189800000000005</v>
      </c>
      <c r="E2852">
        <v>89.737899999999996</v>
      </c>
      <c r="F2852">
        <v>89.836200000000005</v>
      </c>
      <c r="G2852">
        <v>90.0655</v>
      </c>
      <c r="H2852">
        <v>87.752600000000001</v>
      </c>
      <c r="I2852">
        <v>86.725499999999997</v>
      </c>
      <c r="J2852">
        <v>89.921700000000001</v>
      </c>
      <c r="K2852">
        <v>85.3352</v>
      </c>
      <c r="L2852">
        <v>86.850300000000004</v>
      </c>
      <c r="M2852">
        <v>84.938100000000006</v>
      </c>
      <c r="N2852">
        <v>84.597700000000003</v>
      </c>
    </row>
    <row r="2853" spans="1:14" x14ac:dyDescent="0.2">
      <c r="A2853" t="s">
        <v>1161</v>
      </c>
      <c r="B2853" t="s">
        <v>1185</v>
      </c>
      <c r="C2853">
        <v>84.376400000000004</v>
      </c>
      <c r="D2853">
        <v>86.3142</v>
      </c>
      <c r="E2853">
        <v>90.169899999999998</v>
      </c>
      <c r="F2853">
        <v>90.702699999999993</v>
      </c>
      <c r="G2853">
        <v>89.620400000000004</v>
      </c>
      <c r="H2853">
        <v>90.526700000000005</v>
      </c>
      <c r="I2853">
        <v>91.935199999999995</v>
      </c>
      <c r="J2853">
        <v>89.392700000000005</v>
      </c>
      <c r="K2853">
        <v>93.425700000000006</v>
      </c>
      <c r="L2853">
        <v>91.685299999999998</v>
      </c>
      <c r="M2853">
        <v>91.0989</v>
      </c>
      <c r="N2853">
        <v>90.971199999999996</v>
      </c>
    </row>
    <row r="2854" spans="1:14" x14ac:dyDescent="0.2">
      <c r="A2854" t="s">
        <v>1161</v>
      </c>
      <c r="B2854" t="s">
        <v>1186</v>
      </c>
      <c r="C2854">
        <v>93.862700000000004</v>
      </c>
      <c r="D2854">
        <v>94.380200000000002</v>
      </c>
      <c r="E2854">
        <v>90.653000000000006</v>
      </c>
      <c r="F2854">
        <v>90.204499999999996</v>
      </c>
      <c r="G2854">
        <v>89.293400000000005</v>
      </c>
      <c r="H2854">
        <v>86.410399999999996</v>
      </c>
      <c r="I2854">
        <v>90.100300000000004</v>
      </c>
      <c r="J2854">
        <v>91.341200000000001</v>
      </c>
      <c r="K2854">
        <v>89.662999999999997</v>
      </c>
      <c r="L2854">
        <v>91.152500000000003</v>
      </c>
      <c r="M2854">
        <v>92.609700000000004</v>
      </c>
      <c r="N2854">
        <v>92.503500000000003</v>
      </c>
    </row>
    <row r="2855" spans="1:14" x14ac:dyDescent="0.2">
      <c r="A2855" t="s">
        <v>1161</v>
      </c>
      <c r="B2855" t="s">
        <v>1187</v>
      </c>
      <c r="C2855">
        <v>94.354500000000002</v>
      </c>
      <c r="D2855">
        <v>95.433300000000003</v>
      </c>
      <c r="E2855">
        <v>91.789400000000001</v>
      </c>
      <c r="F2855">
        <v>93.912099999999995</v>
      </c>
      <c r="G2855">
        <v>99.484499999999997</v>
      </c>
      <c r="H2855">
        <v>92.375399999999999</v>
      </c>
      <c r="I2855">
        <v>90.674899999999994</v>
      </c>
      <c r="J2855">
        <v>86.288600000000002</v>
      </c>
      <c r="K2855">
        <v>92.597700000000003</v>
      </c>
      <c r="L2855">
        <v>92.483199999999997</v>
      </c>
      <c r="M2855">
        <v>94.480599999999995</v>
      </c>
      <c r="N2855">
        <v>95.650899999999993</v>
      </c>
    </row>
    <row r="2856" spans="1:14" x14ac:dyDescent="0.2">
      <c r="A2856" t="s">
        <v>1161</v>
      </c>
      <c r="B2856" t="s">
        <v>1188</v>
      </c>
      <c r="C2856">
        <v>93.490899999999996</v>
      </c>
      <c r="D2856">
        <v>92.962400000000002</v>
      </c>
      <c r="E2856">
        <v>97.290999999999997</v>
      </c>
      <c r="F2856">
        <v>94.077699999999993</v>
      </c>
      <c r="G2856">
        <v>93.979699999999994</v>
      </c>
      <c r="H2856">
        <v>99.180800000000005</v>
      </c>
      <c r="I2856">
        <v>98.500399999999999</v>
      </c>
      <c r="J2856">
        <v>97.526499999999999</v>
      </c>
      <c r="K2856">
        <v>99.438100000000006</v>
      </c>
      <c r="L2856">
        <v>95.637699999999995</v>
      </c>
      <c r="M2856">
        <v>95.707499999999996</v>
      </c>
      <c r="N2856">
        <v>99.102800000000002</v>
      </c>
    </row>
    <row r="2857" spans="1:14" x14ac:dyDescent="0.2">
      <c r="A2857" t="s">
        <v>1161</v>
      </c>
      <c r="B2857" t="s">
        <v>1189</v>
      </c>
      <c r="C2857">
        <v>85.658500000000004</v>
      </c>
      <c r="D2857">
        <v>94.857900000000001</v>
      </c>
      <c r="E2857">
        <v>96.005600000000001</v>
      </c>
      <c r="F2857">
        <v>95.1126</v>
      </c>
      <c r="G2857">
        <v>99.195899999999995</v>
      </c>
      <c r="H2857">
        <v>97.202100000000002</v>
      </c>
      <c r="I2857">
        <v>101.49169999999999</v>
      </c>
      <c r="J2857">
        <v>98.050799999999995</v>
      </c>
      <c r="K2857">
        <v>92.448999999999998</v>
      </c>
      <c r="L2857">
        <v>98.824100000000001</v>
      </c>
      <c r="M2857">
        <v>97.060199999999995</v>
      </c>
      <c r="N2857">
        <v>94.454899999999995</v>
      </c>
    </row>
    <row r="2858" spans="1:14" x14ac:dyDescent="0.2">
      <c r="A2858" t="s">
        <v>1161</v>
      </c>
      <c r="B2858" t="s">
        <v>1190</v>
      </c>
      <c r="C2858">
        <v>94.847899999999996</v>
      </c>
      <c r="D2858">
        <v>103.7432</v>
      </c>
      <c r="E2858">
        <v>97.390299999999996</v>
      </c>
      <c r="F2858">
        <v>100.00279999999999</v>
      </c>
      <c r="G2858">
        <v>100.5356</v>
      </c>
      <c r="H2858">
        <v>99.031300000000002</v>
      </c>
      <c r="I2858">
        <v>96.778999999999996</v>
      </c>
      <c r="J2858">
        <v>103.0993</v>
      </c>
      <c r="K2858">
        <v>102.7212</v>
      </c>
      <c r="L2858">
        <v>102.9901</v>
      </c>
      <c r="M2858">
        <v>99.968900000000005</v>
      </c>
      <c r="N2858">
        <v>99.0959</v>
      </c>
    </row>
    <row r="2859" spans="1:14" x14ac:dyDescent="0.2">
      <c r="A2859" t="s">
        <v>1161</v>
      </c>
      <c r="B2859" t="s">
        <v>1191</v>
      </c>
      <c r="C2859">
        <v>101.6361</v>
      </c>
      <c r="D2859">
        <v>100.2906</v>
      </c>
      <c r="E2859">
        <v>101.06610000000001</v>
      </c>
      <c r="F2859">
        <v>101.5728</v>
      </c>
      <c r="G2859">
        <v>98.185100000000006</v>
      </c>
      <c r="H2859">
        <v>99.870500000000007</v>
      </c>
      <c r="I2859">
        <v>98.721400000000003</v>
      </c>
      <c r="J2859">
        <v>92.273600000000002</v>
      </c>
      <c r="K2859">
        <v>96.512900000000002</v>
      </c>
      <c r="L2859">
        <v>96.761499999999998</v>
      </c>
      <c r="M2859">
        <v>99.558199999999999</v>
      </c>
      <c r="N2859">
        <v>96.924099999999996</v>
      </c>
    </row>
    <row r="2860" spans="1:14" x14ac:dyDescent="0.2">
      <c r="A2860" t="s">
        <v>1161</v>
      </c>
      <c r="B2860" t="s">
        <v>1192</v>
      </c>
      <c r="C2860">
        <v>96.016499999999994</v>
      </c>
      <c r="D2860">
        <v>93.7316</v>
      </c>
      <c r="E2860">
        <v>94.000900000000001</v>
      </c>
      <c r="F2860">
        <v>92.197100000000006</v>
      </c>
      <c r="G2860">
        <v>91.312299999999993</v>
      </c>
      <c r="H2860">
        <v>90.588099999999997</v>
      </c>
      <c r="I2860">
        <v>89.913499999999999</v>
      </c>
      <c r="J2860">
        <v>90.649500000000003</v>
      </c>
      <c r="K2860">
        <v>92.214399999999998</v>
      </c>
      <c r="L2860">
        <v>92.260400000000004</v>
      </c>
      <c r="M2860">
        <v>92.546999999999997</v>
      </c>
      <c r="N2860">
        <v>97.8553</v>
      </c>
    </row>
    <row r="2861" spans="1:14" x14ac:dyDescent="0.2">
      <c r="A2861" t="s">
        <v>1161</v>
      </c>
      <c r="B2861" t="s">
        <v>1193</v>
      </c>
      <c r="C2861">
        <v>98.397000000000006</v>
      </c>
      <c r="D2861">
        <v>99.503500000000003</v>
      </c>
      <c r="E2861">
        <v>95.645700000000005</v>
      </c>
      <c r="F2861">
        <v>94.896199999999993</v>
      </c>
      <c r="G2861">
        <v>99.939700000000002</v>
      </c>
      <c r="H2861">
        <v>101.3655</v>
      </c>
      <c r="I2861">
        <v>102.6181</v>
      </c>
      <c r="J2861">
        <v>99.777699999999996</v>
      </c>
      <c r="K2861">
        <v>97.8947</v>
      </c>
      <c r="L2861">
        <v>91.534999999999997</v>
      </c>
      <c r="M2861">
        <v>95.508300000000006</v>
      </c>
      <c r="N2861">
        <v>100.9384</v>
      </c>
    </row>
    <row r="2862" spans="1:14" x14ac:dyDescent="0.2">
      <c r="A2862" t="s">
        <v>1161</v>
      </c>
      <c r="B2862" t="s">
        <v>1194</v>
      </c>
      <c r="C2862">
        <v>97.880700000000004</v>
      </c>
      <c r="D2862">
        <v>95.223600000000005</v>
      </c>
      <c r="E2862">
        <v>93.700900000000004</v>
      </c>
      <c r="F2862">
        <v>97.480199999999996</v>
      </c>
      <c r="G2862">
        <v>99.142799999999994</v>
      </c>
      <c r="H2862">
        <v>98.597800000000007</v>
      </c>
      <c r="I2862">
        <v>103.27589999999999</v>
      </c>
      <c r="J2862">
        <v>97.236599999999996</v>
      </c>
    </row>
    <row r="2863" spans="1:14" x14ac:dyDescent="0.2">
      <c r="A2863" t="s">
        <v>1195</v>
      </c>
      <c r="B2863" t="s">
        <v>1196</v>
      </c>
      <c r="C2863" t="s">
        <v>1197</v>
      </c>
      <c r="D2863" t="s">
        <v>822</v>
      </c>
      <c r="E2863" t="s">
        <v>1198</v>
      </c>
      <c r="F2863" t="s">
        <v>1199</v>
      </c>
    </row>
    <row r="2864" spans="1:14" x14ac:dyDescent="0.2">
      <c r="A2864" t="s">
        <v>1195</v>
      </c>
      <c r="B2864" t="s">
        <v>714</v>
      </c>
      <c r="C2864">
        <v>49.459400000000002</v>
      </c>
      <c r="D2864">
        <v>49.3536</v>
      </c>
      <c r="E2864">
        <v>45.411299999999997</v>
      </c>
      <c r="F2864">
        <v>51.2821</v>
      </c>
      <c r="G2864">
        <v>51.437899999999999</v>
      </c>
      <c r="H2864">
        <v>48.608800000000002</v>
      </c>
      <c r="I2864">
        <v>49.969700000000003</v>
      </c>
      <c r="J2864">
        <v>51.568800000000003</v>
      </c>
      <c r="K2864">
        <v>52.393500000000003</v>
      </c>
      <c r="L2864">
        <v>55.518900000000002</v>
      </c>
      <c r="M2864">
        <v>55.149099999999997</v>
      </c>
      <c r="N2864">
        <v>56.044600000000003</v>
      </c>
    </row>
    <row r="2865" spans="1:14" x14ac:dyDescent="0.2">
      <c r="A2865" t="s">
        <v>1195</v>
      </c>
      <c r="B2865" t="s">
        <v>715</v>
      </c>
      <c r="C2865">
        <v>54.278300000000002</v>
      </c>
      <c r="D2865">
        <v>55.583199999999998</v>
      </c>
      <c r="E2865">
        <v>55.968699999999998</v>
      </c>
      <c r="F2865">
        <v>56.380400000000002</v>
      </c>
      <c r="G2865">
        <v>55.511800000000001</v>
      </c>
      <c r="H2865">
        <v>56.4392</v>
      </c>
      <c r="I2865">
        <v>55.075600000000001</v>
      </c>
      <c r="J2865">
        <v>56.2393</v>
      </c>
      <c r="K2865">
        <v>56.8309</v>
      </c>
      <c r="L2865">
        <v>56.377400000000002</v>
      </c>
      <c r="M2865">
        <v>59.3125</v>
      </c>
      <c r="N2865">
        <v>59.319699999999997</v>
      </c>
    </row>
    <row r="2866" spans="1:14" x14ac:dyDescent="0.2">
      <c r="A2866" t="s">
        <v>1195</v>
      </c>
      <c r="B2866" t="s">
        <v>716</v>
      </c>
      <c r="C2866">
        <v>60.347000000000001</v>
      </c>
      <c r="D2866">
        <v>62.580300000000001</v>
      </c>
      <c r="E2866">
        <v>66.501300000000001</v>
      </c>
      <c r="F2866">
        <v>68.311599999999999</v>
      </c>
      <c r="G2866">
        <v>66.183599999999998</v>
      </c>
      <c r="H2866">
        <v>67.107600000000005</v>
      </c>
      <c r="I2866">
        <v>67.438500000000005</v>
      </c>
      <c r="J2866">
        <v>65.890299999999996</v>
      </c>
      <c r="K2866">
        <v>66.655000000000001</v>
      </c>
      <c r="L2866">
        <v>66.485299999999995</v>
      </c>
      <c r="M2866">
        <v>62.9895</v>
      </c>
      <c r="N2866">
        <v>62.1023</v>
      </c>
    </row>
    <row r="2867" spans="1:14" x14ac:dyDescent="0.2">
      <c r="A2867" t="s">
        <v>1195</v>
      </c>
      <c r="B2867" t="s">
        <v>717</v>
      </c>
      <c r="C2867">
        <v>62.125999999999998</v>
      </c>
      <c r="D2867">
        <v>59.61</v>
      </c>
      <c r="E2867">
        <v>60.061399999999999</v>
      </c>
      <c r="F2867">
        <v>58.473700000000001</v>
      </c>
      <c r="G2867">
        <v>62.671100000000003</v>
      </c>
      <c r="H2867">
        <v>64.662999999999997</v>
      </c>
      <c r="I2867">
        <v>69.960099999999997</v>
      </c>
      <c r="J2867">
        <v>73.026600000000002</v>
      </c>
      <c r="K2867">
        <v>65.140699999999995</v>
      </c>
      <c r="L2867">
        <v>68.685699999999997</v>
      </c>
      <c r="M2867">
        <v>69.231899999999996</v>
      </c>
      <c r="N2867">
        <v>71.3142</v>
      </c>
    </row>
    <row r="2868" spans="1:14" x14ac:dyDescent="0.2">
      <c r="A2868" t="s">
        <v>1195</v>
      </c>
      <c r="B2868" t="s">
        <v>718</v>
      </c>
      <c r="C2868">
        <v>73.464699999999993</v>
      </c>
      <c r="D2868">
        <v>76.848299999999995</v>
      </c>
      <c r="E2868">
        <v>71.299300000000002</v>
      </c>
      <c r="F2868">
        <v>67.671800000000005</v>
      </c>
      <c r="G2868">
        <v>70.3399</v>
      </c>
      <c r="H2868">
        <v>68.773399999999995</v>
      </c>
      <c r="I2868">
        <v>71.0471</v>
      </c>
      <c r="J2868">
        <v>73.611099999999993</v>
      </c>
      <c r="K2868">
        <v>71.079899999999995</v>
      </c>
      <c r="L2868">
        <v>69.309700000000007</v>
      </c>
      <c r="M2868">
        <v>72.005300000000005</v>
      </c>
      <c r="N2868">
        <v>72.229600000000005</v>
      </c>
    </row>
    <row r="2869" spans="1:14" x14ac:dyDescent="0.2">
      <c r="A2869" t="s">
        <v>1195</v>
      </c>
      <c r="B2869" t="s">
        <v>719</v>
      </c>
      <c r="C2869">
        <v>71.953999999999994</v>
      </c>
      <c r="D2869">
        <v>73.172799999999995</v>
      </c>
      <c r="E2869">
        <v>75.8934</v>
      </c>
      <c r="F2869">
        <v>74.550600000000003</v>
      </c>
      <c r="G2869">
        <v>76.303799999999995</v>
      </c>
      <c r="H2869">
        <v>80.045900000000003</v>
      </c>
      <c r="I2869">
        <v>80.292100000000005</v>
      </c>
      <c r="J2869">
        <v>76.961299999999994</v>
      </c>
      <c r="K2869">
        <v>76.645700000000005</v>
      </c>
      <c r="L2869">
        <v>76.839600000000004</v>
      </c>
      <c r="M2869">
        <v>73.646799999999999</v>
      </c>
      <c r="N2869">
        <v>74.733400000000003</v>
      </c>
    </row>
    <row r="2870" spans="1:14" x14ac:dyDescent="0.2">
      <c r="A2870" t="s">
        <v>1195</v>
      </c>
      <c r="B2870" t="s">
        <v>720</v>
      </c>
      <c r="C2870">
        <v>76.464600000000004</v>
      </c>
      <c r="D2870">
        <v>77.677099999999996</v>
      </c>
      <c r="E2870">
        <v>71.905699999999996</v>
      </c>
      <c r="F2870">
        <v>75.135499999999993</v>
      </c>
      <c r="G2870">
        <v>73.860399999999998</v>
      </c>
      <c r="H2870">
        <v>75.292000000000002</v>
      </c>
      <c r="I2870">
        <v>74.260199999999998</v>
      </c>
      <c r="J2870">
        <v>77.433099999999996</v>
      </c>
      <c r="K2870">
        <v>75.608999999999995</v>
      </c>
      <c r="L2870">
        <v>79.235900000000001</v>
      </c>
      <c r="M2870">
        <v>80.263499999999993</v>
      </c>
      <c r="N2870">
        <v>80.883099999999999</v>
      </c>
    </row>
    <row r="2871" spans="1:14" x14ac:dyDescent="0.2">
      <c r="A2871" t="s">
        <v>1195</v>
      </c>
      <c r="B2871" t="s">
        <v>721</v>
      </c>
      <c r="C2871">
        <v>78.123900000000006</v>
      </c>
      <c r="D2871">
        <v>78.098200000000006</v>
      </c>
      <c r="E2871">
        <v>73.201700000000002</v>
      </c>
      <c r="F2871">
        <v>76.233099999999993</v>
      </c>
      <c r="G2871">
        <v>80.654700000000005</v>
      </c>
      <c r="H2871">
        <v>77.519499999999994</v>
      </c>
      <c r="I2871">
        <v>75.426299999999998</v>
      </c>
      <c r="J2871">
        <v>74.618600000000001</v>
      </c>
      <c r="K2871">
        <v>74.460899999999995</v>
      </c>
      <c r="L2871">
        <v>72.283299999999997</v>
      </c>
      <c r="M2871">
        <v>73.56</v>
      </c>
      <c r="N2871">
        <v>73.8874</v>
      </c>
    </row>
    <row r="2872" spans="1:14" x14ac:dyDescent="0.2">
      <c r="A2872" t="s">
        <v>1195</v>
      </c>
      <c r="B2872" t="s">
        <v>722</v>
      </c>
      <c r="C2872">
        <v>75.420500000000004</v>
      </c>
      <c r="D2872">
        <v>76.165300000000002</v>
      </c>
      <c r="E2872">
        <v>76.865300000000005</v>
      </c>
      <c r="F2872">
        <v>75.485900000000001</v>
      </c>
      <c r="G2872">
        <v>76.780900000000003</v>
      </c>
      <c r="H2872">
        <v>76.331100000000006</v>
      </c>
      <c r="I2872">
        <v>79.434100000000001</v>
      </c>
      <c r="J2872">
        <v>80.298900000000003</v>
      </c>
      <c r="K2872">
        <v>82.877899999999997</v>
      </c>
      <c r="L2872">
        <v>82.575699999999998</v>
      </c>
      <c r="M2872">
        <v>86.285300000000007</v>
      </c>
      <c r="N2872">
        <v>84.308599999999998</v>
      </c>
    </row>
    <row r="2873" spans="1:14" x14ac:dyDescent="0.2">
      <c r="A2873" t="s">
        <v>1195</v>
      </c>
      <c r="B2873" t="s">
        <v>723</v>
      </c>
      <c r="C2873">
        <v>84.294700000000006</v>
      </c>
      <c r="D2873">
        <v>79.698800000000006</v>
      </c>
      <c r="E2873">
        <v>80.958500000000001</v>
      </c>
      <c r="F2873">
        <v>85.340599999999995</v>
      </c>
      <c r="G2873">
        <v>85.333799999999997</v>
      </c>
      <c r="H2873">
        <v>83.484099999999998</v>
      </c>
      <c r="I2873">
        <v>83.808400000000006</v>
      </c>
      <c r="J2873">
        <v>82.776899999999998</v>
      </c>
      <c r="K2873">
        <v>82.911799999999999</v>
      </c>
      <c r="L2873">
        <v>88.3964</v>
      </c>
      <c r="M2873">
        <v>81.644400000000005</v>
      </c>
      <c r="N2873">
        <v>83.587900000000005</v>
      </c>
    </row>
    <row r="2874" spans="1:14" x14ac:dyDescent="0.2">
      <c r="A2874" t="s">
        <v>1195</v>
      </c>
      <c r="B2874" t="s">
        <v>724</v>
      </c>
      <c r="C2874">
        <v>84.218800000000002</v>
      </c>
      <c r="D2874">
        <v>83.508200000000002</v>
      </c>
      <c r="E2874">
        <v>85.989699999999999</v>
      </c>
      <c r="F2874">
        <v>86.392200000000003</v>
      </c>
      <c r="G2874">
        <v>87.052300000000002</v>
      </c>
      <c r="H2874">
        <v>85.112700000000004</v>
      </c>
      <c r="I2874">
        <v>82.516000000000005</v>
      </c>
      <c r="J2874">
        <v>82.868300000000005</v>
      </c>
      <c r="K2874">
        <v>81.307100000000005</v>
      </c>
      <c r="L2874">
        <v>82.296400000000006</v>
      </c>
      <c r="M2874">
        <v>80.459500000000006</v>
      </c>
      <c r="N2874">
        <v>80.007900000000006</v>
      </c>
    </row>
    <row r="2875" spans="1:14" x14ac:dyDescent="0.2">
      <c r="A2875" t="s">
        <v>1195</v>
      </c>
      <c r="B2875" t="s">
        <v>725</v>
      </c>
      <c r="C2875">
        <v>79.260400000000004</v>
      </c>
      <c r="D2875">
        <v>78.686199999999999</v>
      </c>
      <c r="E2875">
        <v>76.891199999999998</v>
      </c>
      <c r="F2875">
        <v>77.275800000000004</v>
      </c>
      <c r="G2875">
        <v>73.567400000000006</v>
      </c>
      <c r="H2875">
        <v>76.939899999999994</v>
      </c>
      <c r="I2875">
        <v>77.850899999999996</v>
      </c>
      <c r="J2875">
        <v>82.604799999999997</v>
      </c>
      <c r="K2875">
        <v>78.579099999999997</v>
      </c>
      <c r="L2875">
        <v>76.130200000000002</v>
      </c>
      <c r="M2875">
        <v>78.793400000000005</v>
      </c>
      <c r="N2875">
        <v>77.5471</v>
      </c>
    </row>
    <row r="2876" spans="1:14" x14ac:dyDescent="0.2">
      <c r="A2876" t="s">
        <v>1195</v>
      </c>
      <c r="B2876" t="s">
        <v>726</v>
      </c>
      <c r="C2876">
        <v>78.338800000000006</v>
      </c>
      <c r="D2876">
        <v>79.363900000000001</v>
      </c>
      <c r="E2876">
        <v>82.4208</v>
      </c>
      <c r="F2876">
        <v>80.687700000000007</v>
      </c>
      <c r="G2876">
        <v>80.587100000000007</v>
      </c>
      <c r="H2876">
        <v>81.926500000000004</v>
      </c>
      <c r="I2876">
        <v>83.587900000000005</v>
      </c>
      <c r="J2876">
        <v>81.903199999999998</v>
      </c>
      <c r="K2876">
        <v>85.733199999999997</v>
      </c>
      <c r="L2876">
        <v>92.888400000000004</v>
      </c>
      <c r="M2876">
        <v>88.3309</v>
      </c>
      <c r="N2876">
        <v>87.457099999999997</v>
      </c>
    </row>
    <row r="2877" spans="1:14" x14ac:dyDescent="0.2">
      <c r="A2877" t="s">
        <v>1195</v>
      </c>
      <c r="B2877" t="s">
        <v>727</v>
      </c>
      <c r="C2877">
        <v>89.067800000000005</v>
      </c>
      <c r="D2877">
        <v>89.322699999999998</v>
      </c>
      <c r="E2877">
        <v>89.852699999999999</v>
      </c>
      <c r="F2877">
        <v>82.097300000000004</v>
      </c>
      <c r="G2877">
        <v>87.486000000000004</v>
      </c>
      <c r="H2877">
        <v>91.210899999999995</v>
      </c>
      <c r="I2877">
        <v>90.929900000000004</v>
      </c>
      <c r="J2877">
        <v>93.0351</v>
      </c>
      <c r="K2877">
        <v>91.622900000000001</v>
      </c>
      <c r="L2877">
        <v>89.525700000000001</v>
      </c>
      <c r="M2877">
        <v>93.517099999999999</v>
      </c>
      <c r="N2877">
        <v>95.519199999999998</v>
      </c>
    </row>
    <row r="2878" spans="1:14" x14ac:dyDescent="0.2">
      <c r="A2878" t="s">
        <v>1195</v>
      </c>
      <c r="B2878" t="s">
        <v>728</v>
      </c>
      <c r="C2878">
        <v>92.749300000000005</v>
      </c>
      <c r="D2878">
        <v>92.715500000000006</v>
      </c>
      <c r="E2878">
        <v>92.755399999999995</v>
      </c>
      <c r="F2878">
        <v>95.075299999999999</v>
      </c>
      <c r="G2878">
        <v>95.694000000000003</v>
      </c>
      <c r="H2878">
        <v>94.421099999999996</v>
      </c>
      <c r="I2878">
        <v>94.241799999999998</v>
      </c>
      <c r="J2878">
        <v>92.874399999999994</v>
      </c>
      <c r="K2878">
        <v>92.457400000000007</v>
      </c>
      <c r="L2878">
        <v>88.553299999999993</v>
      </c>
      <c r="M2878">
        <v>92.047499999999999</v>
      </c>
      <c r="N2878">
        <v>94.701899999999995</v>
      </c>
    </row>
    <row r="2879" spans="1:14" x14ac:dyDescent="0.2">
      <c r="A2879" t="s">
        <v>1195</v>
      </c>
      <c r="B2879" t="s">
        <v>729</v>
      </c>
      <c r="C2879">
        <v>93.880799999999994</v>
      </c>
      <c r="D2879">
        <v>95.530299999999997</v>
      </c>
      <c r="E2879">
        <v>95.655600000000007</v>
      </c>
      <c r="F2879">
        <v>94.3429</v>
      </c>
      <c r="G2879">
        <v>95.007800000000003</v>
      </c>
      <c r="H2879">
        <v>99.29</v>
      </c>
      <c r="I2879">
        <v>94.355999999999995</v>
      </c>
      <c r="J2879">
        <v>93.729100000000003</v>
      </c>
      <c r="K2879">
        <v>95.116600000000005</v>
      </c>
      <c r="L2879">
        <v>96.531000000000006</v>
      </c>
      <c r="M2879">
        <v>96.891300000000001</v>
      </c>
      <c r="N2879">
        <v>94.007900000000006</v>
      </c>
    </row>
    <row r="2880" spans="1:14" x14ac:dyDescent="0.2">
      <c r="A2880" t="s">
        <v>1195</v>
      </c>
      <c r="B2880" t="s">
        <v>730</v>
      </c>
      <c r="C2880">
        <v>97.000600000000006</v>
      </c>
      <c r="D2880">
        <v>96.183400000000006</v>
      </c>
      <c r="E2880">
        <v>96.573999999999998</v>
      </c>
      <c r="F2880">
        <v>99.283000000000001</v>
      </c>
      <c r="G2880">
        <v>96.680300000000003</v>
      </c>
      <c r="H2880">
        <v>96.838099999999997</v>
      </c>
      <c r="I2880">
        <v>96.100700000000003</v>
      </c>
      <c r="J2880">
        <v>97.128399999999999</v>
      </c>
      <c r="K2880">
        <v>96.408100000000005</v>
      </c>
      <c r="L2880">
        <v>96.424599999999998</v>
      </c>
      <c r="M2880">
        <v>96.055400000000006</v>
      </c>
      <c r="N2880">
        <v>96.104500000000002</v>
      </c>
    </row>
    <row r="2881" spans="1:14" x14ac:dyDescent="0.2">
      <c r="A2881" t="s">
        <v>1195</v>
      </c>
      <c r="B2881" t="s">
        <v>731</v>
      </c>
      <c r="C2881">
        <v>94.699700000000007</v>
      </c>
      <c r="D2881">
        <v>95.260999999999996</v>
      </c>
      <c r="E2881">
        <v>92.974100000000007</v>
      </c>
      <c r="F2881">
        <v>95.607500000000002</v>
      </c>
      <c r="G2881">
        <v>94.944999999999993</v>
      </c>
      <c r="H2881">
        <v>93.544399999999996</v>
      </c>
      <c r="I2881">
        <v>95.0304</v>
      </c>
      <c r="J2881">
        <v>94.702100000000002</v>
      </c>
      <c r="K2881">
        <v>94.593500000000006</v>
      </c>
      <c r="L2881">
        <v>95.765100000000004</v>
      </c>
      <c r="M2881">
        <v>94.748599999999996</v>
      </c>
      <c r="N2881">
        <v>95.701300000000003</v>
      </c>
    </row>
    <row r="2882" spans="1:14" x14ac:dyDescent="0.2">
      <c r="A2882" t="s">
        <v>1195</v>
      </c>
      <c r="B2882" t="s">
        <v>732</v>
      </c>
      <c r="C2882">
        <v>96.828500000000005</v>
      </c>
      <c r="D2882">
        <v>96.811499999999995</v>
      </c>
      <c r="E2882">
        <v>98.320300000000003</v>
      </c>
      <c r="F2882">
        <v>99.083399999999997</v>
      </c>
      <c r="G2882">
        <v>98.925600000000003</v>
      </c>
      <c r="H2882">
        <v>98.539199999999994</v>
      </c>
      <c r="I2882">
        <v>98.137799999999999</v>
      </c>
      <c r="J2882">
        <v>97.338899999999995</v>
      </c>
      <c r="K2882">
        <v>97.651200000000003</v>
      </c>
      <c r="L2882">
        <v>100.0382</v>
      </c>
      <c r="M2882">
        <v>92.836100000000002</v>
      </c>
      <c r="N2882">
        <v>95.562799999999996</v>
      </c>
    </row>
    <row r="2883" spans="1:14" x14ac:dyDescent="0.2">
      <c r="A2883" t="s">
        <v>1195</v>
      </c>
      <c r="B2883" t="s">
        <v>733</v>
      </c>
      <c r="C2883">
        <v>95.530500000000004</v>
      </c>
      <c r="D2883">
        <v>95.472300000000004</v>
      </c>
      <c r="E2883">
        <v>94.651899999999998</v>
      </c>
      <c r="F2883">
        <v>95.113699999999994</v>
      </c>
      <c r="G2883">
        <v>95.924999999999997</v>
      </c>
      <c r="H2883">
        <v>95.830200000000005</v>
      </c>
      <c r="I2883">
        <v>96.769900000000007</v>
      </c>
      <c r="J2883">
        <v>97.699200000000005</v>
      </c>
      <c r="K2883">
        <v>98.641599999999997</v>
      </c>
      <c r="L2883">
        <v>98.308099999999996</v>
      </c>
      <c r="M2883">
        <v>99.524100000000004</v>
      </c>
      <c r="N2883">
        <v>99.706400000000002</v>
      </c>
    </row>
    <row r="2884" spans="1:14" x14ac:dyDescent="0.2">
      <c r="A2884" t="s">
        <v>1195</v>
      </c>
      <c r="B2884" t="s">
        <v>734</v>
      </c>
      <c r="C2884">
        <v>98.406199999999998</v>
      </c>
      <c r="D2884">
        <v>98.101200000000006</v>
      </c>
      <c r="E2884">
        <v>98.645499999999998</v>
      </c>
      <c r="F2884">
        <v>98.162199999999999</v>
      </c>
      <c r="G2884">
        <v>95.725399999999993</v>
      </c>
      <c r="H2884">
        <v>98.664900000000003</v>
      </c>
      <c r="I2884">
        <v>98.185100000000006</v>
      </c>
      <c r="J2884">
        <v>98.581199999999995</v>
      </c>
      <c r="K2884">
        <v>98.523200000000003</v>
      </c>
      <c r="L2884">
        <v>92.619799999999998</v>
      </c>
      <c r="M2884">
        <v>97.408600000000007</v>
      </c>
      <c r="N2884">
        <v>97.827299999999994</v>
      </c>
    </row>
    <row r="2885" spans="1:14" x14ac:dyDescent="0.2">
      <c r="A2885" t="s">
        <v>1195</v>
      </c>
      <c r="B2885" t="s">
        <v>735</v>
      </c>
      <c r="C2885">
        <v>101.2824</v>
      </c>
      <c r="D2885">
        <v>102.20310000000001</v>
      </c>
      <c r="E2885">
        <v>99.046300000000002</v>
      </c>
      <c r="F2885">
        <v>97.961699999999993</v>
      </c>
      <c r="G2885">
        <v>99.3018</v>
      </c>
      <c r="H2885">
        <v>99.025599999999997</v>
      </c>
      <c r="I2885">
        <v>98.932699999999997</v>
      </c>
      <c r="J2885">
        <v>99.737899999999996</v>
      </c>
      <c r="K2885">
        <v>99.955399999999997</v>
      </c>
      <c r="L2885">
        <v>99.601699999999994</v>
      </c>
      <c r="M2885">
        <v>103.25409999999999</v>
      </c>
      <c r="N2885">
        <v>99.921000000000006</v>
      </c>
    </row>
    <row r="2886" spans="1:14" x14ac:dyDescent="0.2">
      <c r="A2886" t="s">
        <v>1195</v>
      </c>
      <c r="B2886" t="s">
        <v>736</v>
      </c>
      <c r="C2886">
        <v>96.692999999999998</v>
      </c>
      <c r="D2886">
        <v>98.451099999999997</v>
      </c>
      <c r="E2886">
        <v>98.256299999999996</v>
      </c>
      <c r="F2886">
        <v>99.052800000000005</v>
      </c>
      <c r="G2886">
        <v>99.088399999999993</v>
      </c>
      <c r="H2886">
        <v>100.8432</v>
      </c>
      <c r="I2886">
        <v>101.143</v>
      </c>
      <c r="J2886">
        <v>99.7239</v>
      </c>
      <c r="K2886">
        <v>99.219399999999993</v>
      </c>
      <c r="L2886">
        <v>101.5682</v>
      </c>
      <c r="M2886">
        <v>101.06699999999999</v>
      </c>
      <c r="N2886">
        <v>101.25530000000001</v>
      </c>
    </row>
    <row r="2887" spans="1:14" x14ac:dyDescent="0.2">
      <c r="A2887" t="s">
        <v>1195</v>
      </c>
      <c r="B2887" t="s">
        <v>737</v>
      </c>
      <c r="C2887">
        <v>101.2538</v>
      </c>
      <c r="D2887">
        <v>100.4952</v>
      </c>
      <c r="E2887">
        <v>102.7337</v>
      </c>
      <c r="F2887">
        <v>101.56789999999999</v>
      </c>
      <c r="G2887">
        <v>99.9923</v>
      </c>
      <c r="H2887">
        <v>99.886499999999998</v>
      </c>
      <c r="I2887">
        <v>99.336100000000002</v>
      </c>
      <c r="J2887">
        <v>99.47</v>
      </c>
      <c r="K2887">
        <v>97.264499999999998</v>
      </c>
      <c r="L2887">
        <v>93.812399999999997</v>
      </c>
      <c r="M2887">
        <v>94.221299999999999</v>
      </c>
      <c r="N2887">
        <v>98.278899999999993</v>
      </c>
    </row>
    <row r="2888" spans="1:14" x14ac:dyDescent="0.2">
      <c r="A2888" t="s">
        <v>1195</v>
      </c>
      <c r="B2888" t="s">
        <v>738</v>
      </c>
      <c r="C2888">
        <v>99.159800000000004</v>
      </c>
      <c r="D2888">
        <v>102.0535</v>
      </c>
      <c r="E2888">
        <v>98.576099999999997</v>
      </c>
      <c r="F2888">
        <v>98.401600000000002</v>
      </c>
      <c r="G2888">
        <v>101.93559999999999</v>
      </c>
      <c r="H2888">
        <v>97.775800000000004</v>
      </c>
      <c r="I2888">
        <v>97.921700000000001</v>
      </c>
      <c r="J2888">
        <v>98.6768</v>
      </c>
      <c r="K2888">
        <v>102.6942</v>
      </c>
      <c r="L2888">
        <v>101.4496</v>
      </c>
      <c r="M2888">
        <v>99.936800000000005</v>
      </c>
      <c r="N2888">
        <v>102.4127</v>
      </c>
    </row>
    <row r="2889" spans="1:14" x14ac:dyDescent="0.2">
      <c r="A2889" t="s">
        <v>1195</v>
      </c>
      <c r="B2889" t="s">
        <v>739</v>
      </c>
      <c r="C2889">
        <v>99.396500000000003</v>
      </c>
      <c r="D2889">
        <v>101.3232</v>
      </c>
      <c r="E2889">
        <v>100.05549999999999</v>
      </c>
      <c r="F2889">
        <v>93.121200000000002</v>
      </c>
      <c r="G2889">
        <v>87.195899999999995</v>
      </c>
      <c r="H2889">
        <v>93.409099999999995</v>
      </c>
      <c r="I2889">
        <v>98.508200000000002</v>
      </c>
      <c r="J2889">
        <v>98.416700000000006</v>
      </c>
    </row>
    <row r="2890" spans="1:14" x14ac:dyDescent="0.2">
      <c r="A2890" t="s">
        <v>1200</v>
      </c>
      <c r="B2890" t="s">
        <v>1151</v>
      </c>
      <c r="C2890" t="s">
        <v>1201</v>
      </c>
      <c r="D2890" t="s">
        <v>1202</v>
      </c>
      <c r="E2890" t="s">
        <v>1203</v>
      </c>
      <c r="F2890" t="s">
        <v>831</v>
      </c>
      <c r="G2890" t="s">
        <v>1198</v>
      </c>
      <c r="H2890" t="s">
        <v>1204</v>
      </c>
    </row>
    <row r="2891" spans="1:14" x14ac:dyDescent="0.2">
      <c r="A2891" t="s">
        <v>1205</v>
      </c>
      <c r="B2891">
        <v>1986</v>
      </c>
      <c r="C2891">
        <v>58.2988</v>
      </c>
      <c r="D2891">
        <v>57.284100000000002</v>
      </c>
      <c r="E2891">
        <v>57.4129</v>
      </c>
      <c r="F2891">
        <v>57.3005</v>
      </c>
      <c r="G2891">
        <v>57.5182</v>
      </c>
      <c r="H2891">
        <v>58.460700000000003</v>
      </c>
      <c r="I2891">
        <v>59.226199999999999</v>
      </c>
      <c r="J2891">
        <v>58.188400000000001</v>
      </c>
      <c r="K2891">
        <v>57.994199999999999</v>
      </c>
      <c r="L2891">
        <v>58.9651</v>
      </c>
      <c r="M2891">
        <v>58.277799999999999</v>
      </c>
      <c r="N2891">
        <v>59.3401</v>
      </c>
    </row>
    <row r="2892" spans="1:14" x14ac:dyDescent="0.2">
      <c r="A2892" t="s">
        <v>1205</v>
      </c>
      <c r="B2892">
        <v>1987</v>
      </c>
      <c r="C2892">
        <v>58.4193</v>
      </c>
      <c r="D2892">
        <v>58.9604</v>
      </c>
      <c r="E2892">
        <v>59.627899999999997</v>
      </c>
      <c r="F2892">
        <v>60.036299999999997</v>
      </c>
      <c r="G2892">
        <v>61.351900000000001</v>
      </c>
      <c r="H2892">
        <v>61.809100000000001</v>
      </c>
      <c r="I2892">
        <v>61.846499999999999</v>
      </c>
      <c r="J2892">
        <v>62.995899999999999</v>
      </c>
      <c r="K2892">
        <v>60.800800000000002</v>
      </c>
      <c r="L2892">
        <v>61.1158</v>
      </c>
      <c r="M2892">
        <v>61.129800000000003</v>
      </c>
      <c r="N2892">
        <v>60.849699999999999</v>
      </c>
    </row>
    <row r="2893" spans="1:14" x14ac:dyDescent="0.2">
      <c r="A2893" t="s">
        <v>1205</v>
      </c>
      <c r="B2893">
        <v>1988</v>
      </c>
      <c r="C2893">
        <v>62.57</v>
      </c>
      <c r="D2893">
        <v>64.064300000000003</v>
      </c>
      <c r="E2893">
        <v>63.195300000000003</v>
      </c>
      <c r="F2893">
        <v>62.370699999999999</v>
      </c>
      <c r="G2893">
        <v>61.413899999999998</v>
      </c>
      <c r="H2893">
        <v>62.677700000000002</v>
      </c>
      <c r="I2893">
        <v>63.676299999999998</v>
      </c>
      <c r="J2893">
        <v>66.735299999999995</v>
      </c>
      <c r="K2893">
        <v>63.444499999999998</v>
      </c>
      <c r="L2893">
        <v>63.369700000000002</v>
      </c>
      <c r="M2893">
        <v>63.733800000000002</v>
      </c>
      <c r="N2893">
        <v>63.961300000000001</v>
      </c>
    </row>
    <row r="2894" spans="1:14" x14ac:dyDescent="0.2">
      <c r="A2894" t="s">
        <v>1205</v>
      </c>
      <c r="B2894">
        <v>1989</v>
      </c>
      <c r="C2894">
        <v>62.534199999999998</v>
      </c>
      <c r="D2894">
        <v>64.363399999999999</v>
      </c>
      <c r="E2894">
        <v>67.277799999999999</v>
      </c>
      <c r="F2894">
        <v>65.677000000000007</v>
      </c>
      <c r="G2894">
        <v>64.871300000000005</v>
      </c>
      <c r="H2894">
        <v>65.311300000000003</v>
      </c>
      <c r="I2894">
        <v>64.1905</v>
      </c>
      <c r="J2894">
        <v>64.662700000000001</v>
      </c>
      <c r="K2894">
        <v>65.132000000000005</v>
      </c>
      <c r="L2894">
        <v>65.040499999999994</v>
      </c>
      <c r="M2894">
        <v>65.724000000000004</v>
      </c>
      <c r="N2894">
        <v>69.048599999999993</v>
      </c>
    </row>
    <row r="2895" spans="1:14" x14ac:dyDescent="0.2">
      <c r="A2895" t="s">
        <v>1205</v>
      </c>
      <c r="B2895">
        <v>1990</v>
      </c>
      <c r="C2895">
        <v>67.096900000000005</v>
      </c>
      <c r="D2895">
        <v>63.880800000000001</v>
      </c>
      <c r="E2895">
        <v>66.1404</v>
      </c>
      <c r="F2895">
        <v>66.441599999999994</v>
      </c>
      <c r="G2895">
        <v>66.706100000000006</v>
      </c>
      <c r="H2895">
        <v>66.891499999999994</v>
      </c>
      <c r="I2895">
        <v>67.260800000000003</v>
      </c>
      <c r="J2895">
        <v>66.865700000000004</v>
      </c>
      <c r="K2895">
        <v>69.165199999999999</v>
      </c>
      <c r="L2895">
        <v>68.509299999999996</v>
      </c>
      <c r="M2895">
        <v>66.869500000000002</v>
      </c>
      <c r="N2895">
        <v>66.225499999999997</v>
      </c>
    </row>
    <row r="2896" spans="1:14" x14ac:dyDescent="0.2">
      <c r="A2896" t="s">
        <v>1205</v>
      </c>
      <c r="B2896">
        <v>1991</v>
      </c>
      <c r="C2896">
        <v>67.686700000000002</v>
      </c>
      <c r="D2896">
        <v>66.451899999999995</v>
      </c>
      <c r="E2896">
        <v>66.795500000000004</v>
      </c>
      <c r="F2896">
        <v>67.296099999999996</v>
      </c>
      <c r="G2896">
        <v>70.1721</v>
      </c>
      <c r="H2896">
        <v>70.968000000000004</v>
      </c>
      <c r="I2896">
        <v>68.736999999999995</v>
      </c>
      <c r="J2896">
        <v>68.830100000000002</v>
      </c>
      <c r="K2896">
        <v>69.068100000000001</v>
      </c>
      <c r="L2896">
        <v>68.333500000000001</v>
      </c>
      <c r="M2896">
        <v>69.360299999999995</v>
      </c>
      <c r="N2896">
        <v>67.892600000000002</v>
      </c>
    </row>
    <row r="2897" spans="1:14" x14ac:dyDescent="0.2">
      <c r="A2897" t="s">
        <v>1205</v>
      </c>
      <c r="B2897">
        <v>1992</v>
      </c>
      <c r="C2897">
        <v>66.763900000000007</v>
      </c>
      <c r="D2897">
        <v>68.415499999999994</v>
      </c>
      <c r="E2897">
        <v>68.028199999999998</v>
      </c>
      <c r="F2897">
        <v>68.885400000000004</v>
      </c>
      <c r="G2897">
        <v>68.326999999999998</v>
      </c>
      <c r="H2897">
        <v>66.286900000000003</v>
      </c>
      <c r="I2897">
        <v>66.725700000000003</v>
      </c>
      <c r="J2897">
        <v>66.604600000000005</v>
      </c>
      <c r="K2897">
        <v>67.236900000000006</v>
      </c>
      <c r="L2897">
        <v>69.151200000000003</v>
      </c>
      <c r="M2897">
        <v>69.334900000000005</v>
      </c>
      <c r="N2897">
        <v>70.397199999999998</v>
      </c>
    </row>
    <row r="2898" spans="1:14" x14ac:dyDescent="0.2">
      <c r="A2898" t="s">
        <v>1205</v>
      </c>
      <c r="B2898">
        <v>1993</v>
      </c>
      <c r="C2898">
        <v>68.543999999999997</v>
      </c>
      <c r="D2898">
        <v>69.481899999999996</v>
      </c>
      <c r="E2898">
        <v>71.1477</v>
      </c>
      <c r="F2898">
        <v>70.814899999999994</v>
      </c>
      <c r="G2898">
        <v>68.829899999999995</v>
      </c>
      <c r="H2898">
        <v>69.743200000000002</v>
      </c>
      <c r="I2898">
        <v>71.839699999999993</v>
      </c>
      <c r="J2898">
        <v>72.829300000000003</v>
      </c>
      <c r="K2898">
        <v>71.9101</v>
      </c>
      <c r="L2898">
        <v>70.9328</v>
      </c>
      <c r="M2898">
        <v>71.279200000000003</v>
      </c>
      <c r="N2898">
        <v>71.999799999999993</v>
      </c>
    </row>
    <row r="2899" spans="1:14" x14ac:dyDescent="0.2">
      <c r="A2899" t="s">
        <v>1205</v>
      </c>
      <c r="B2899">
        <v>1994</v>
      </c>
      <c r="C2899">
        <v>73.358199999999997</v>
      </c>
      <c r="D2899">
        <v>72.768100000000004</v>
      </c>
      <c r="E2899">
        <v>72.116299999999995</v>
      </c>
      <c r="F2899">
        <v>72.118200000000002</v>
      </c>
      <c r="G2899">
        <v>71.345799999999997</v>
      </c>
      <c r="H2899">
        <v>74.207400000000007</v>
      </c>
      <c r="I2899">
        <v>73.442300000000003</v>
      </c>
      <c r="J2899">
        <v>71.485799999999998</v>
      </c>
      <c r="K2899">
        <v>71.705600000000004</v>
      </c>
      <c r="L2899">
        <v>72.2029</v>
      </c>
      <c r="M2899">
        <v>71.828199999999995</v>
      </c>
      <c r="N2899">
        <v>72.165499999999994</v>
      </c>
    </row>
    <row r="2900" spans="1:14" x14ac:dyDescent="0.2">
      <c r="A2900" t="s">
        <v>1205</v>
      </c>
      <c r="B2900">
        <v>1995</v>
      </c>
      <c r="C2900">
        <v>72.240499999999997</v>
      </c>
      <c r="D2900">
        <v>72.837699999999998</v>
      </c>
      <c r="E2900">
        <v>73.805700000000002</v>
      </c>
      <c r="F2900">
        <v>73.170500000000004</v>
      </c>
      <c r="G2900">
        <v>74.416300000000007</v>
      </c>
      <c r="H2900">
        <v>74.726200000000006</v>
      </c>
      <c r="I2900">
        <v>74.527299999999997</v>
      </c>
      <c r="J2900">
        <v>79.220500000000001</v>
      </c>
      <c r="K2900">
        <v>75.6494</v>
      </c>
      <c r="L2900">
        <v>75.060199999999995</v>
      </c>
      <c r="M2900">
        <v>75.850899999999996</v>
      </c>
      <c r="N2900">
        <v>75.939499999999995</v>
      </c>
    </row>
    <row r="2901" spans="1:14" x14ac:dyDescent="0.2">
      <c r="A2901" t="s">
        <v>1205</v>
      </c>
      <c r="B2901">
        <v>1996</v>
      </c>
      <c r="C2901">
        <v>77.426299999999998</v>
      </c>
      <c r="D2901">
        <v>79.196600000000004</v>
      </c>
      <c r="E2901">
        <v>78.208299999999994</v>
      </c>
      <c r="F2901">
        <v>76.845399999999998</v>
      </c>
      <c r="G2901">
        <v>77.936700000000002</v>
      </c>
      <c r="H2901">
        <v>77.881</v>
      </c>
      <c r="I2901">
        <v>75.195700000000002</v>
      </c>
      <c r="J2901">
        <v>75.738699999999994</v>
      </c>
      <c r="K2901">
        <v>75.370599999999996</v>
      </c>
      <c r="L2901">
        <v>75.805999999999997</v>
      </c>
      <c r="M2901">
        <v>77.488299999999995</v>
      </c>
      <c r="N2901">
        <v>77.608500000000006</v>
      </c>
    </row>
    <row r="2902" spans="1:14" x14ac:dyDescent="0.2">
      <c r="A2902" t="s">
        <v>1205</v>
      </c>
      <c r="B2902">
        <v>1997</v>
      </c>
      <c r="C2902">
        <v>78.538499999999999</v>
      </c>
      <c r="D2902">
        <v>77.982299999999995</v>
      </c>
      <c r="E2902">
        <v>76.289000000000001</v>
      </c>
      <c r="F2902">
        <v>78.285499999999999</v>
      </c>
      <c r="G2902">
        <v>76.192899999999995</v>
      </c>
      <c r="H2902">
        <v>75.544799999999995</v>
      </c>
      <c r="I2902">
        <v>78.056700000000006</v>
      </c>
      <c r="J2902">
        <v>76.569199999999995</v>
      </c>
      <c r="K2902">
        <v>78.230500000000006</v>
      </c>
      <c r="L2902">
        <v>82.194699999999997</v>
      </c>
      <c r="M2902">
        <v>79.965800000000002</v>
      </c>
      <c r="N2902">
        <v>80.102800000000002</v>
      </c>
    </row>
    <row r="2903" spans="1:14" x14ac:dyDescent="0.2">
      <c r="A2903" t="s">
        <v>1205</v>
      </c>
      <c r="B2903">
        <v>1998</v>
      </c>
      <c r="C2903">
        <v>77.166899999999998</v>
      </c>
      <c r="D2903">
        <v>77.563400000000001</v>
      </c>
      <c r="E2903">
        <v>79.719099999999997</v>
      </c>
      <c r="F2903">
        <v>79.635400000000004</v>
      </c>
      <c r="G2903">
        <v>81.545599999999993</v>
      </c>
      <c r="H2903">
        <v>82.808000000000007</v>
      </c>
      <c r="I2903">
        <v>82.647000000000006</v>
      </c>
      <c r="J2903">
        <v>82.528400000000005</v>
      </c>
      <c r="K2903">
        <v>83.729100000000003</v>
      </c>
      <c r="L2903">
        <v>83.239099999999993</v>
      </c>
      <c r="M2903">
        <v>80.617699999999999</v>
      </c>
      <c r="N2903">
        <v>80.614500000000007</v>
      </c>
    </row>
    <row r="2904" spans="1:14" x14ac:dyDescent="0.2">
      <c r="A2904" t="s">
        <v>1205</v>
      </c>
      <c r="B2904">
        <v>1999</v>
      </c>
      <c r="C2904">
        <v>81.838200000000001</v>
      </c>
      <c r="D2904">
        <v>79.625500000000002</v>
      </c>
      <c r="E2904">
        <v>83.084400000000002</v>
      </c>
      <c r="F2904">
        <v>83.031000000000006</v>
      </c>
      <c r="G2904">
        <v>82.003399999999999</v>
      </c>
      <c r="H2904">
        <v>83.054000000000002</v>
      </c>
      <c r="I2904">
        <v>85.874099999999999</v>
      </c>
      <c r="J2904">
        <v>83.943100000000001</v>
      </c>
      <c r="K2904">
        <v>83.270899999999997</v>
      </c>
      <c r="L2904">
        <v>82.867800000000003</v>
      </c>
      <c r="M2904">
        <v>82.4572</v>
      </c>
      <c r="N2904">
        <v>82.751099999999994</v>
      </c>
    </row>
    <row r="2905" spans="1:14" x14ac:dyDescent="0.2">
      <c r="A2905" t="s">
        <v>1205</v>
      </c>
      <c r="B2905">
        <v>2000</v>
      </c>
      <c r="C2905">
        <v>82.737899999999996</v>
      </c>
      <c r="D2905">
        <v>83.993200000000002</v>
      </c>
      <c r="E2905">
        <v>82.924300000000002</v>
      </c>
      <c r="F2905">
        <v>83.433499999999995</v>
      </c>
      <c r="G2905">
        <v>87.127700000000004</v>
      </c>
      <c r="H2905">
        <v>86.412899999999993</v>
      </c>
      <c r="I2905">
        <v>83.938800000000001</v>
      </c>
      <c r="J2905">
        <v>85.456100000000006</v>
      </c>
      <c r="K2905">
        <v>86.627200000000002</v>
      </c>
      <c r="L2905">
        <v>85.793999999999997</v>
      </c>
      <c r="M2905">
        <v>87.599900000000005</v>
      </c>
      <c r="N2905">
        <v>89.411000000000001</v>
      </c>
    </row>
    <row r="2906" spans="1:14" x14ac:dyDescent="0.2">
      <c r="A2906" t="s">
        <v>1205</v>
      </c>
      <c r="B2906">
        <v>2001</v>
      </c>
      <c r="C2906">
        <v>89.402600000000007</v>
      </c>
      <c r="D2906">
        <v>87.320099999999996</v>
      </c>
      <c r="E2906">
        <v>86.287899999999993</v>
      </c>
      <c r="F2906">
        <v>86.547300000000007</v>
      </c>
      <c r="G2906">
        <v>85.059399999999997</v>
      </c>
      <c r="H2906">
        <v>84.655000000000001</v>
      </c>
      <c r="I2906">
        <v>83.932900000000004</v>
      </c>
      <c r="J2906">
        <v>86.276899999999998</v>
      </c>
      <c r="K2906">
        <v>84.598200000000006</v>
      </c>
      <c r="L2906">
        <v>84.599400000000003</v>
      </c>
      <c r="M2906">
        <v>84.627700000000004</v>
      </c>
      <c r="N2906">
        <v>82.689700000000002</v>
      </c>
    </row>
    <row r="2907" spans="1:14" x14ac:dyDescent="0.2">
      <c r="A2907" t="s">
        <v>1205</v>
      </c>
      <c r="B2907">
        <v>2002</v>
      </c>
      <c r="C2907">
        <v>85.232399999999998</v>
      </c>
      <c r="D2907">
        <v>84.970299999999995</v>
      </c>
      <c r="E2907">
        <v>86.543300000000002</v>
      </c>
      <c r="F2907">
        <v>89.3185</v>
      </c>
      <c r="G2907">
        <v>88.3125</v>
      </c>
      <c r="H2907">
        <v>88.356300000000005</v>
      </c>
      <c r="I2907">
        <v>90.326499999999996</v>
      </c>
      <c r="J2907">
        <v>88.331199999999995</v>
      </c>
      <c r="K2907">
        <v>89.548400000000001</v>
      </c>
      <c r="L2907">
        <v>90.774299999999997</v>
      </c>
      <c r="M2907">
        <v>88.969499999999996</v>
      </c>
      <c r="N2907">
        <v>88.083699999999993</v>
      </c>
    </row>
    <row r="2908" spans="1:14" x14ac:dyDescent="0.2">
      <c r="A2908" t="s">
        <v>1205</v>
      </c>
      <c r="B2908">
        <v>2003</v>
      </c>
      <c r="C2908">
        <v>92.797799999999995</v>
      </c>
      <c r="D2908">
        <v>93.903300000000002</v>
      </c>
      <c r="E2908">
        <v>91.411000000000001</v>
      </c>
      <c r="F2908">
        <v>90.416700000000006</v>
      </c>
      <c r="G2908">
        <v>90.586299999999994</v>
      </c>
      <c r="H2908">
        <v>87.170500000000004</v>
      </c>
      <c r="I2908">
        <v>91.329899999999995</v>
      </c>
      <c r="J2908">
        <v>92.567300000000003</v>
      </c>
      <c r="K2908">
        <v>91.339299999999994</v>
      </c>
      <c r="L2908">
        <v>90.941100000000006</v>
      </c>
      <c r="M2908">
        <v>91.651899999999998</v>
      </c>
      <c r="N2908">
        <v>92.956299999999999</v>
      </c>
    </row>
    <row r="2909" spans="1:14" x14ac:dyDescent="0.2">
      <c r="A2909" t="s">
        <v>1205</v>
      </c>
      <c r="B2909">
        <v>2004</v>
      </c>
      <c r="C2909">
        <v>94.733999999999995</v>
      </c>
      <c r="D2909">
        <v>95.2988</v>
      </c>
      <c r="E2909">
        <v>92.581000000000003</v>
      </c>
      <c r="F2909">
        <v>93.336600000000004</v>
      </c>
      <c r="G2909">
        <v>94.219099999999997</v>
      </c>
      <c r="H2909">
        <v>93.5321</v>
      </c>
      <c r="I2909">
        <v>91.413300000000007</v>
      </c>
      <c r="J2909">
        <v>88.667500000000004</v>
      </c>
      <c r="K2909">
        <v>92.287599999999998</v>
      </c>
      <c r="L2909">
        <v>92.936400000000006</v>
      </c>
      <c r="M2909">
        <v>94.367699999999999</v>
      </c>
      <c r="N2909">
        <v>95.367599999999996</v>
      </c>
    </row>
    <row r="2910" spans="1:14" x14ac:dyDescent="0.2">
      <c r="A2910" t="s">
        <v>1205</v>
      </c>
      <c r="B2910">
        <v>2005</v>
      </c>
      <c r="C2910">
        <v>94.928600000000003</v>
      </c>
      <c r="D2910">
        <v>92.989000000000004</v>
      </c>
      <c r="E2910">
        <v>96.104600000000005</v>
      </c>
      <c r="F2910">
        <v>94.970799999999997</v>
      </c>
      <c r="G2910">
        <v>92.659000000000006</v>
      </c>
      <c r="H2910">
        <v>97.435299999999998</v>
      </c>
      <c r="I2910">
        <v>98.091499999999996</v>
      </c>
      <c r="J2910">
        <v>98.106200000000001</v>
      </c>
      <c r="K2910">
        <v>100.3484</v>
      </c>
      <c r="L2910">
        <v>99.458699999999993</v>
      </c>
      <c r="M2910">
        <v>96.592100000000002</v>
      </c>
      <c r="N2910">
        <v>98.257599999999996</v>
      </c>
    </row>
    <row r="2911" spans="1:14" x14ac:dyDescent="0.2">
      <c r="A2911" t="s">
        <v>1205</v>
      </c>
      <c r="B2911">
        <v>2006</v>
      </c>
      <c r="C2911">
        <v>94.212599999999995</v>
      </c>
      <c r="D2911">
        <v>93.589200000000005</v>
      </c>
      <c r="E2911">
        <v>97.690100000000001</v>
      </c>
      <c r="F2911">
        <v>96.929199999999994</v>
      </c>
      <c r="G2911">
        <v>98.235500000000002</v>
      </c>
      <c r="H2911">
        <v>98.5351</v>
      </c>
      <c r="I2911">
        <v>100.14060000000001</v>
      </c>
      <c r="J2911">
        <v>99.991399999999999</v>
      </c>
      <c r="K2911">
        <v>96.027500000000003</v>
      </c>
      <c r="L2911">
        <v>96.768900000000002</v>
      </c>
      <c r="M2911">
        <v>98.633099999999999</v>
      </c>
      <c r="N2911">
        <v>96.072999999999993</v>
      </c>
    </row>
    <row r="2912" spans="1:14" x14ac:dyDescent="0.2">
      <c r="A2912" t="s">
        <v>1205</v>
      </c>
      <c r="B2912">
        <v>2007</v>
      </c>
      <c r="C2912">
        <v>97.479799999999997</v>
      </c>
      <c r="D2912">
        <v>101.11369999999999</v>
      </c>
      <c r="E2912">
        <v>98.476900000000001</v>
      </c>
      <c r="F2912">
        <v>99.198300000000003</v>
      </c>
      <c r="G2912">
        <v>100.61450000000001</v>
      </c>
      <c r="H2912">
        <v>98.758499999999998</v>
      </c>
      <c r="I2912">
        <v>97.279399999999995</v>
      </c>
      <c r="J2912">
        <v>101.47750000000001</v>
      </c>
      <c r="K2912">
        <v>103.1653</v>
      </c>
      <c r="L2912">
        <v>102.8813</v>
      </c>
      <c r="M2912">
        <v>101.2353</v>
      </c>
      <c r="N2912">
        <v>98.319800000000001</v>
      </c>
    </row>
    <row r="2913" spans="1:14" x14ac:dyDescent="0.2">
      <c r="A2913" t="s">
        <v>1205</v>
      </c>
      <c r="B2913">
        <v>2008</v>
      </c>
      <c r="C2913">
        <v>100.93129999999999</v>
      </c>
      <c r="D2913">
        <v>101.9919</v>
      </c>
      <c r="E2913">
        <v>99.597300000000004</v>
      </c>
      <c r="F2913">
        <v>100.526</v>
      </c>
      <c r="G2913">
        <v>99.049000000000007</v>
      </c>
      <c r="H2913">
        <v>100.9867</v>
      </c>
      <c r="I2913">
        <v>99.967100000000002</v>
      </c>
      <c r="J2913">
        <v>96.241399999999999</v>
      </c>
      <c r="K2913">
        <v>98.613100000000003</v>
      </c>
      <c r="L2913">
        <v>97.971100000000007</v>
      </c>
      <c r="M2913">
        <v>99.615499999999997</v>
      </c>
      <c r="N2913">
        <v>99.661299999999997</v>
      </c>
    </row>
    <row r="2914" spans="1:14" x14ac:dyDescent="0.2">
      <c r="A2914" t="s">
        <v>1205</v>
      </c>
      <c r="B2914">
        <v>2009</v>
      </c>
      <c r="C2914">
        <v>99.914699999999996</v>
      </c>
      <c r="D2914">
        <v>96.646799999999999</v>
      </c>
      <c r="E2914">
        <v>97.412400000000005</v>
      </c>
      <c r="F2914">
        <v>97.241100000000003</v>
      </c>
      <c r="G2914">
        <v>97.034599999999998</v>
      </c>
      <c r="H2914">
        <v>94.826099999999997</v>
      </c>
      <c r="I2914">
        <v>94.559399999999997</v>
      </c>
      <c r="J2914">
        <v>95.075299999999999</v>
      </c>
      <c r="K2914">
        <v>95.787999999999997</v>
      </c>
      <c r="L2914">
        <v>97.863900000000001</v>
      </c>
      <c r="M2914">
        <v>96.527100000000004</v>
      </c>
      <c r="N2914">
        <v>99.849000000000004</v>
      </c>
    </row>
    <row r="2915" spans="1:14" x14ac:dyDescent="0.2">
      <c r="A2915" t="s">
        <v>1205</v>
      </c>
      <c r="B2915">
        <v>2010</v>
      </c>
      <c r="C2915">
        <v>102.6712</v>
      </c>
      <c r="D2915">
        <v>101.97069999999999</v>
      </c>
      <c r="E2915">
        <v>100.0806</v>
      </c>
      <c r="F2915">
        <v>97.320499999999996</v>
      </c>
      <c r="G2915">
        <v>99.979100000000003</v>
      </c>
      <c r="H2915">
        <v>103.3383</v>
      </c>
      <c r="I2915">
        <v>104.1591</v>
      </c>
      <c r="J2915">
        <v>103.63079999999999</v>
      </c>
      <c r="K2915">
        <v>102.2852</v>
      </c>
      <c r="L2915">
        <v>98.444000000000003</v>
      </c>
      <c r="M2915">
        <v>99.334599999999995</v>
      </c>
      <c r="N2915">
        <v>103.279</v>
      </c>
    </row>
    <row r="2916" spans="1:14" x14ac:dyDescent="0.2">
      <c r="A2916" t="s">
        <v>1205</v>
      </c>
      <c r="B2916">
        <v>2011</v>
      </c>
      <c r="C2916">
        <v>104.4049</v>
      </c>
      <c r="D2916">
        <v>101.0147</v>
      </c>
      <c r="E2916">
        <v>100.2145</v>
      </c>
      <c r="F2916">
        <v>101.44459999999999</v>
      </c>
      <c r="G2916">
        <v>102.54900000000001</v>
      </c>
      <c r="H2916">
        <v>102.8817</v>
      </c>
      <c r="I2916">
        <v>104.4766</v>
      </c>
      <c r="J2916">
        <v>103.8746</v>
      </c>
      <c r="K2916">
        <v>99.841700000000003</v>
      </c>
      <c r="L2916">
        <v>100.2313</v>
      </c>
      <c r="M2916">
        <v>100.8595</v>
      </c>
    </row>
    <row r="2917" spans="1:14" x14ac:dyDescent="0.2">
      <c r="A2917" t="s">
        <v>1206</v>
      </c>
      <c r="B2917" t="s">
        <v>1207</v>
      </c>
      <c r="C2917" t="s">
        <v>1208</v>
      </c>
      <c r="D2917" t="s">
        <v>1209</v>
      </c>
      <c r="E2917" t="s">
        <v>1210</v>
      </c>
      <c r="F2917" t="s">
        <v>1211</v>
      </c>
      <c r="G2917" t="s">
        <v>1012</v>
      </c>
    </row>
    <row r="2918" spans="1:14" x14ac:dyDescent="0.2">
      <c r="A2918" t="s">
        <v>1206</v>
      </c>
      <c r="B2918" t="s">
        <v>714</v>
      </c>
      <c r="C2918">
        <v>48.607199999999999</v>
      </c>
      <c r="D2918">
        <v>47.844700000000003</v>
      </c>
      <c r="E2918">
        <v>47.6098</v>
      </c>
      <c r="F2918">
        <v>47.700699999999998</v>
      </c>
      <c r="G2918">
        <v>48.015799999999999</v>
      </c>
      <c r="H2918">
        <v>50.401899999999998</v>
      </c>
      <c r="I2918">
        <v>49.739400000000003</v>
      </c>
      <c r="J2918">
        <v>48.926200000000001</v>
      </c>
      <c r="K2918">
        <v>48.677799999999998</v>
      </c>
      <c r="L2918">
        <v>49.627099999999999</v>
      </c>
      <c r="M2918">
        <v>49.179099999999998</v>
      </c>
      <c r="N2918">
        <v>50.275100000000002</v>
      </c>
    </row>
    <row r="2919" spans="1:14" x14ac:dyDescent="0.2">
      <c r="A2919" t="s">
        <v>1206</v>
      </c>
      <c r="B2919" t="s">
        <v>715</v>
      </c>
      <c r="C2919">
        <v>49.759399999999999</v>
      </c>
      <c r="D2919">
        <v>49.799500000000002</v>
      </c>
      <c r="E2919">
        <v>50.460099999999997</v>
      </c>
      <c r="F2919">
        <v>50.4726</v>
      </c>
      <c r="G2919">
        <v>52.005800000000001</v>
      </c>
      <c r="H2919">
        <v>52.186199999999999</v>
      </c>
      <c r="I2919">
        <v>51.978900000000003</v>
      </c>
      <c r="J2919">
        <v>52.460900000000002</v>
      </c>
      <c r="K2919">
        <v>51.516500000000001</v>
      </c>
      <c r="L2919">
        <v>51.835099999999997</v>
      </c>
      <c r="M2919">
        <v>51.607399999999998</v>
      </c>
      <c r="N2919">
        <v>51.353000000000002</v>
      </c>
    </row>
    <row r="2920" spans="1:14" x14ac:dyDescent="0.2">
      <c r="A2920" t="s">
        <v>1206</v>
      </c>
      <c r="B2920" t="s">
        <v>716</v>
      </c>
      <c r="C2920">
        <v>51.868299999999998</v>
      </c>
      <c r="D2920">
        <v>52.576999999999998</v>
      </c>
      <c r="E2920">
        <v>52.4193</v>
      </c>
      <c r="F2920">
        <v>52.267200000000003</v>
      </c>
      <c r="G2920">
        <v>50.871400000000001</v>
      </c>
      <c r="H2920">
        <v>52.425400000000003</v>
      </c>
      <c r="I2920">
        <v>52.841500000000003</v>
      </c>
      <c r="J2920">
        <v>54.481699999999996</v>
      </c>
      <c r="K2920">
        <v>52.8127</v>
      </c>
      <c r="L2920">
        <v>52.860199999999999</v>
      </c>
      <c r="M2920">
        <v>52.796199999999999</v>
      </c>
      <c r="N2920">
        <v>53.0351</v>
      </c>
    </row>
    <row r="2921" spans="1:14" x14ac:dyDescent="0.2">
      <c r="A2921" t="s">
        <v>1206</v>
      </c>
      <c r="B2921" t="s">
        <v>717</v>
      </c>
      <c r="C2921">
        <v>53.156300000000002</v>
      </c>
      <c r="D2921">
        <v>54.054499999999997</v>
      </c>
      <c r="E2921">
        <v>56.306600000000003</v>
      </c>
      <c r="F2921">
        <v>55.384599999999999</v>
      </c>
      <c r="G2921">
        <v>54.502600000000001</v>
      </c>
      <c r="H2921">
        <v>55.17</v>
      </c>
      <c r="I2921">
        <v>54.474600000000002</v>
      </c>
      <c r="J2921">
        <v>54.843699999999998</v>
      </c>
      <c r="K2921">
        <v>55.020200000000003</v>
      </c>
      <c r="L2921">
        <v>54.865200000000002</v>
      </c>
      <c r="M2921">
        <v>55.835500000000003</v>
      </c>
      <c r="N2921">
        <v>57.570099999999996</v>
      </c>
    </row>
    <row r="2922" spans="1:14" x14ac:dyDescent="0.2">
      <c r="A2922" t="s">
        <v>1206</v>
      </c>
      <c r="B2922" t="s">
        <v>718</v>
      </c>
      <c r="C2922">
        <v>57.052500000000002</v>
      </c>
      <c r="D2922">
        <v>55.142800000000001</v>
      </c>
      <c r="E2922">
        <v>56.7821</v>
      </c>
      <c r="F2922">
        <v>56.762</v>
      </c>
      <c r="G2922">
        <v>57.101799999999997</v>
      </c>
      <c r="H2922">
        <v>56.756100000000004</v>
      </c>
      <c r="I2922">
        <v>57.567799999999998</v>
      </c>
      <c r="J2922">
        <v>57.438899999999997</v>
      </c>
      <c r="K2922">
        <v>58.168599999999998</v>
      </c>
      <c r="L2922">
        <v>58.201799999999999</v>
      </c>
      <c r="M2922">
        <v>57.465800000000002</v>
      </c>
      <c r="N2922">
        <v>56.860700000000001</v>
      </c>
    </row>
    <row r="2923" spans="1:14" x14ac:dyDescent="0.2">
      <c r="A2923" t="s">
        <v>1206</v>
      </c>
      <c r="B2923" t="s">
        <v>719</v>
      </c>
      <c r="C2923">
        <v>57.697499999999998</v>
      </c>
      <c r="D2923">
        <v>56.635300000000001</v>
      </c>
      <c r="E2923">
        <v>56.753300000000003</v>
      </c>
      <c r="F2923">
        <v>57.3416</v>
      </c>
      <c r="G2923">
        <v>59.649099999999997</v>
      </c>
      <c r="H2923">
        <v>59.731400000000001</v>
      </c>
      <c r="I2923">
        <v>58.043500000000002</v>
      </c>
      <c r="J2923">
        <v>58.490499999999997</v>
      </c>
      <c r="K2923">
        <v>58.4191</v>
      </c>
      <c r="L2923">
        <v>58.122100000000003</v>
      </c>
      <c r="M2923">
        <v>58.732799999999997</v>
      </c>
      <c r="N2923">
        <v>58.043900000000001</v>
      </c>
    </row>
    <row r="2924" spans="1:14" x14ac:dyDescent="0.2">
      <c r="A2924" t="s">
        <v>1206</v>
      </c>
      <c r="B2924" t="s">
        <v>720</v>
      </c>
      <c r="C2924">
        <v>56.916600000000003</v>
      </c>
      <c r="D2924">
        <v>58.085099999999997</v>
      </c>
      <c r="E2924">
        <v>57.912100000000002</v>
      </c>
      <c r="F2924">
        <v>58.088999999999999</v>
      </c>
      <c r="G2924">
        <v>58.458799999999997</v>
      </c>
      <c r="H2924">
        <v>57.054900000000004</v>
      </c>
      <c r="I2924">
        <v>57.248199999999997</v>
      </c>
      <c r="J2924">
        <v>56.752099999999999</v>
      </c>
      <c r="K2924">
        <v>57.714799999999997</v>
      </c>
      <c r="L2924">
        <v>58.638100000000001</v>
      </c>
      <c r="M2924">
        <v>58.7149</v>
      </c>
      <c r="N2924">
        <v>59.344900000000003</v>
      </c>
    </row>
    <row r="2925" spans="1:14" x14ac:dyDescent="0.2">
      <c r="A2925" t="s">
        <v>1206</v>
      </c>
      <c r="B2925" t="s">
        <v>721</v>
      </c>
      <c r="C2925">
        <v>58.457999999999998</v>
      </c>
      <c r="D2925">
        <v>59.041499999999999</v>
      </c>
      <c r="E2925">
        <v>60.222099999999998</v>
      </c>
      <c r="F2925">
        <v>59.485399999999998</v>
      </c>
      <c r="G2925">
        <v>59.023200000000003</v>
      </c>
      <c r="H2925">
        <v>59.388100000000001</v>
      </c>
      <c r="I2925">
        <v>60.130800000000001</v>
      </c>
      <c r="J2925">
        <v>60.808700000000002</v>
      </c>
      <c r="K2925">
        <v>60.389000000000003</v>
      </c>
      <c r="L2925">
        <v>59.996000000000002</v>
      </c>
      <c r="M2925">
        <v>59.762599999999999</v>
      </c>
      <c r="N2925">
        <v>60.671500000000002</v>
      </c>
    </row>
    <row r="2926" spans="1:14" x14ac:dyDescent="0.2">
      <c r="A2926" t="s">
        <v>1206</v>
      </c>
      <c r="B2926" t="s">
        <v>722</v>
      </c>
      <c r="C2926">
        <v>61.910899999999998</v>
      </c>
      <c r="D2926">
        <v>61.898000000000003</v>
      </c>
      <c r="E2926">
        <v>61.485999999999997</v>
      </c>
      <c r="F2926">
        <v>62.336100000000002</v>
      </c>
      <c r="G2926">
        <v>61.413200000000003</v>
      </c>
      <c r="H2926">
        <v>63.906399999999998</v>
      </c>
      <c r="I2926">
        <v>62.826500000000003</v>
      </c>
      <c r="J2926">
        <v>61.735999999999997</v>
      </c>
      <c r="K2926">
        <v>62.0381</v>
      </c>
      <c r="L2926">
        <v>62.195500000000003</v>
      </c>
      <c r="M2926">
        <v>62.489800000000002</v>
      </c>
      <c r="N2926">
        <v>62.681199999999997</v>
      </c>
    </row>
    <row r="2927" spans="1:14" x14ac:dyDescent="0.2">
      <c r="A2927" t="s">
        <v>1206</v>
      </c>
      <c r="B2927" t="s">
        <v>723</v>
      </c>
      <c r="C2927">
        <v>62.837200000000003</v>
      </c>
      <c r="D2927">
        <v>62.510100000000001</v>
      </c>
      <c r="E2927">
        <v>63.755299999999998</v>
      </c>
      <c r="F2927">
        <v>63.628399999999999</v>
      </c>
      <c r="G2927">
        <v>63.828299999999999</v>
      </c>
      <c r="H2927">
        <v>64.563400000000001</v>
      </c>
      <c r="I2927">
        <v>64.779300000000006</v>
      </c>
      <c r="J2927">
        <v>66.520300000000006</v>
      </c>
      <c r="K2927">
        <v>64.747699999999995</v>
      </c>
      <c r="L2927">
        <v>65.710599999999999</v>
      </c>
      <c r="M2927">
        <v>65.845600000000005</v>
      </c>
      <c r="N2927">
        <v>65.627300000000005</v>
      </c>
    </row>
    <row r="2928" spans="1:14" x14ac:dyDescent="0.2">
      <c r="A2928" t="s">
        <v>1206</v>
      </c>
      <c r="B2928" t="s">
        <v>724</v>
      </c>
      <c r="C2928">
        <v>66.0809</v>
      </c>
      <c r="D2928">
        <v>67.471100000000007</v>
      </c>
      <c r="E2928">
        <v>66.498400000000004</v>
      </c>
      <c r="F2928">
        <v>65.599599999999995</v>
      </c>
      <c r="G2928">
        <v>67.202600000000004</v>
      </c>
      <c r="H2928">
        <v>66.879800000000003</v>
      </c>
      <c r="I2928">
        <v>65.02</v>
      </c>
      <c r="J2928">
        <v>66.129400000000004</v>
      </c>
      <c r="K2928">
        <v>66.085499999999996</v>
      </c>
      <c r="L2928">
        <v>66.260300000000001</v>
      </c>
      <c r="M2928">
        <v>67.217600000000004</v>
      </c>
      <c r="N2928">
        <v>67.337999999999994</v>
      </c>
    </row>
    <row r="2929" spans="1:14" x14ac:dyDescent="0.2">
      <c r="A2929" t="s">
        <v>1206</v>
      </c>
      <c r="B2929" t="s">
        <v>725</v>
      </c>
      <c r="C2929">
        <v>70.008700000000005</v>
      </c>
      <c r="D2929">
        <v>68.9071</v>
      </c>
      <c r="E2929">
        <v>68.225099999999998</v>
      </c>
      <c r="F2929">
        <v>69.351600000000005</v>
      </c>
      <c r="G2929">
        <v>67.668899999999994</v>
      </c>
      <c r="H2929">
        <v>68.2316</v>
      </c>
      <c r="I2929">
        <v>70.095100000000002</v>
      </c>
      <c r="J2929">
        <v>67.697999999999993</v>
      </c>
      <c r="K2929">
        <v>70.178799999999995</v>
      </c>
      <c r="L2929">
        <v>73.057599999999994</v>
      </c>
      <c r="M2929">
        <v>70.545599999999993</v>
      </c>
      <c r="N2929">
        <v>71.179900000000004</v>
      </c>
    </row>
    <row r="2930" spans="1:14" x14ac:dyDescent="0.2">
      <c r="A2930" t="s">
        <v>1206</v>
      </c>
      <c r="B2930" t="s">
        <v>726</v>
      </c>
      <c r="C2930">
        <v>69.910200000000003</v>
      </c>
      <c r="D2930">
        <v>69.356899999999996</v>
      </c>
      <c r="E2930">
        <v>70.896699999999996</v>
      </c>
      <c r="F2930">
        <v>71.311000000000007</v>
      </c>
      <c r="G2930">
        <v>72.520899999999997</v>
      </c>
      <c r="H2930">
        <v>72.573700000000002</v>
      </c>
      <c r="I2930">
        <v>72.800700000000006</v>
      </c>
      <c r="J2930">
        <v>73.091899999999995</v>
      </c>
      <c r="K2930">
        <v>74.615499999999997</v>
      </c>
      <c r="L2930">
        <v>73.520600000000002</v>
      </c>
      <c r="M2930">
        <v>73.615300000000005</v>
      </c>
      <c r="N2930">
        <v>73.152900000000002</v>
      </c>
    </row>
    <row r="2931" spans="1:14" x14ac:dyDescent="0.2">
      <c r="A2931" t="s">
        <v>1206</v>
      </c>
      <c r="B2931" t="s">
        <v>727</v>
      </c>
      <c r="C2931">
        <v>73.753699999999995</v>
      </c>
      <c r="D2931">
        <v>73.268000000000001</v>
      </c>
      <c r="E2931">
        <v>74.170400000000001</v>
      </c>
      <c r="F2931">
        <v>74.800799999999995</v>
      </c>
      <c r="G2931">
        <v>73.900599999999997</v>
      </c>
      <c r="H2931">
        <v>74.703199999999995</v>
      </c>
      <c r="I2931">
        <v>77.284400000000005</v>
      </c>
      <c r="J2931">
        <v>74.558099999999996</v>
      </c>
      <c r="K2931">
        <v>74.860900000000001</v>
      </c>
      <c r="L2931">
        <v>75.726399999999998</v>
      </c>
      <c r="M2931">
        <v>74.862899999999996</v>
      </c>
      <c r="N2931">
        <v>75.738900000000001</v>
      </c>
    </row>
    <row r="2932" spans="1:14" x14ac:dyDescent="0.2">
      <c r="A2932" t="s">
        <v>1206</v>
      </c>
      <c r="B2932" t="s">
        <v>728</v>
      </c>
      <c r="C2932">
        <v>76.399500000000003</v>
      </c>
      <c r="D2932">
        <v>75.403999999999996</v>
      </c>
      <c r="E2932">
        <v>77.625600000000006</v>
      </c>
      <c r="F2932">
        <v>77.278599999999997</v>
      </c>
      <c r="G2932">
        <v>80.006200000000007</v>
      </c>
      <c r="H2932">
        <v>78.666200000000003</v>
      </c>
      <c r="I2932">
        <v>77.160499999999999</v>
      </c>
      <c r="J2932">
        <v>79.043700000000001</v>
      </c>
      <c r="K2932">
        <v>78.548199999999994</v>
      </c>
      <c r="L2932">
        <v>78.607699999999994</v>
      </c>
      <c r="M2932">
        <v>80.454400000000007</v>
      </c>
      <c r="N2932">
        <v>80.350200000000001</v>
      </c>
    </row>
    <row r="2933" spans="1:14" x14ac:dyDescent="0.2">
      <c r="A2933" t="s">
        <v>1206</v>
      </c>
      <c r="B2933" t="s">
        <v>729</v>
      </c>
      <c r="C2933">
        <v>81.246300000000005</v>
      </c>
      <c r="D2933">
        <v>80.308400000000006</v>
      </c>
      <c r="E2933">
        <v>80.903099999999995</v>
      </c>
      <c r="F2933">
        <v>80.477699999999999</v>
      </c>
      <c r="G2933">
        <v>81.012299999999996</v>
      </c>
      <c r="H2933">
        <v>81.117199999999997</v>
      </c>
      <c r="I2933">
        <v>80.713800000000006</v>
      </c>
      <c r="J2933">
        <v>82.261200000000002</v>
      </c>
      <c r="K2933">
        <v>81.640500000000003</v>
      </c>
      <c r="L2933">
        <v>80.934100000000001</v>
      </c>
      <c r="M2933">
        <v>81.040599999999998</v>
      </c>
      <c r="N2933">
        <v>80.0976</v>
      </c>
    </row>
    <row r="2934" spans="1:14" x14ac:dyDescent="0.2">
      <c r="A2934" t="s">
        <v>1206</v>
      </c>
      <c r="B2934" t="s">
        <v>730</v>
      </c>
      <c r="C2934">
        <v>80.974400000000003</v>
      </c>
      <c r="D2934">
        <v>80.186599999999999</v>
      </c>
      <c r="E2934">
        <v>80.805199999999999</v>
      </c>
      <c r="F2934">
        <v>83.607100000000003</v>
      </c>
      <c r="G2934">
        <v>82.810699999999997</v>
      </c>
      <c r="H2934">
        <v>82.490600000000001</v>
      </c>
      <c r="I2934">
        <v>84.167100000000005</v>
      </c>
      <c r="J2934">
        <v>82.480999999999995</v>
      </c>
      <c r="K2934">
        <v>83.525599999999997</v>
      </c>
      <c r="L2934">
        <v>85.015799999999999</v>
      </c>
      <c r="M2934">
        <v>82.328199999999995</v>
      </c>
      <c r="N2934">
        <v>81.511300000000006</v>
      </c>
    </row>
    <row r="2935" spans="1:14" x14ac:dyDescent="0.2">
      <c r="A2935" t="s">
        <v>1206</v>
      </c>
      <c r="B2935" t="s">
        <v>731</v>
      </c>
      <c r="C2935">
        <v>90.547899999999998</v>
      </c>
      <c r="D2935">
        <v>87.995099999999994</v>
      </c>
      <c r="E2935">
        <v>87.383200000000002</v>
      </c>
      <c r="F2935">
        <v>87.055800000000005</v>
      </c>
      <c r="G2935">
        <v>86.696799999999996</v>
      </c>
      <c r="H2935">
        <v>84.805300000000003</v>
      </c>
      <c r="I2935">
        <v>88.680099999999996</v>
      </c>
      <c r="J2935">
        <v>88.568299999999994</v>
      </c>
      <c r="K2935">
        <v>88.127399999999994</v>
      </c>
      <c r="L2935">
        <v>88.818799999999996</v>
      </c>
      <c r="M2935">
        <v>89.138900000000007</v>
      </c>
      <c r="N2935">
        <v>90.055499999999995</v>
      </c>
    </row>
    <row r="2936" spans="1:14" x14ac:dyDescent="0.2">
      <c r="A2936" t="s">
        <v>1206</v>
      </c>
      <c r="B2936" t="s">
        <v>732</v>
      </c>
      <c r="C2936">
        <v>90.519499999999994</v>
      </c>
      <c r="D2936">
        <v>91.322299999999998</v>
      </c>
      <c r="E2936">
        <v>90.292000000000002</v>
      </c>
      <c r="F2936">
        <v>91.551100000000005</v>
      </c>
      <c r="G2936">
        <v>91.603800000000007</v>
      </c>
      <c r="H2936">
        <v>90.453299999999999</v>
      </c>
      <c r="I2936">
        <v>89.887699999999995</v>
      </c>
      <c r="J2936">
        <v>88.116399999999999</v>
      </c>
      <c r="K2936">
        <v>91.262799999999999</v>
      </c>
      <c r="L2936">
        <v>90.995999999999995</v>
      </c>
      <c r="M2936">
        <v>92.301400000000001</v>
      </c>
      <c r="N2936">
        <v>93.811499999999995</v>
      </c>
    </row>
    <row r="2937" spans="1:14" x14ac:dyDescent="0.2">
      <c r="A2937" t="s">
        <v>1206</v>
      </c>
      <c r="B2937" t="s">
        <v>733</v>
      </c>
      <c r="C2937">
        <v>92.633700000000005</v>
      </c>
      <c r="D2937">
        <v>91.689400000000006</v>
      </c>
      <c r="E2937">
        <v>94.109099999999998</v>
      </c>
      <c r="F2937">
        <v>92.953299999999999</v>
      </c>
      <c r="G2937">
        <v>91.184200000000004</v>
      </c>
      <c r="H2937">
        <v>95.597099999999998</v>
      </c>
      <c r="I2937">
        <v>95.083600000000004</v>
      </c>
      <c r="J2937">
        <v>95.600899999999996</v>
      </c>
      <c r="K2937">
        <v>97.260900000000007</v>
      </c>
      <c r="L2937">
        <v>96.429599999999994</v>
      </c>
      <c r="M2937">
        <v>95.462599999999995</v>
      </c>
      <c r="N2937">
        <v>95.622299999999996</v>
      </c>
    </row>
    <row r="2938" spans="1:14" x14ac:dyDescent="0.2">
      <c r="A2938" t="s">
        <v>1206</v>
      </c>
      <c r="B2938" t="s">
        <v>734</v>
      </c>
      <c r="C2938">
        <v>94.112799999999993</v>
      </c>
      <c r="D2938">
        <v>94.655600000000007</v>
      </c>
      <c r="E2938">
        <v>96.605999999999995</v>
      </c>
      <c r="F2938">
        <v>95.539599999999993</v>
      </c>
      <c r="G2938">
        <v>97.543400000000005</v>
      </c>
      <c r="H2938">
        <v>97.471699999999998</v>
      </c>
      <c r="I2938">
        <v>98.291300000000007</v>
      </c>
      <c r="J2938">
        <v>98.429400000000001</v>
      </c>
      <c r="K2938">
        <v>96.179500000000004</v>
      </c>
      <c r="L2938">
        <v>97.380300000000005</v>
      </c>
      <c r="M2938">
        <v>98.138199999999998</v>
      </c>
      <c r="N2938">
        <v>97.202500000000001</v>
      </c>
    </row>
    <row r="2939" spans="1:14" x14ac:dyDescent="0.2">
      <c r="A2939" t="s">
        <v>1206</v>
      </c>
      <c r="B2939" t="s">
        <v>735</v>
      </c>
      <c r="C2939">
        <v>98.484399999999994</v>
      </c>
      <c r="D2939">
        <v>99.872500000000002</v>
      </c>
      <c r="E2939">
        <v>98.738799999999998</v>
      </c>
      <c r="F2939">
        <v>100.1168</v>
      </c>
      <c r="G2939">
        <v>100.2107</v>
      </c>
      <c r="H2939">
        <v>99.267899999999997</v>
      </c>
      <c r="I2939">
        <v>97.792100000000005</v>
      </c>
      <c r="J2939">
        <v>101.1497</v>
      </c>
      <c r="K2939">
        <v>101.2385</v>
      </c>
      <c r="L2939">
        <v>102.5042</v>
      </c>
      <c r="M2939">
        <v>102.0211</v>
      </c>
      <c r="N2939">
        <v>98.945700000000002</v>
      </c>
    </row>
    <row r="2940" spans="1:14" x14ac:dyDescent="0.2">
      <c r="A2940" t="s">
        <v>1206</v>
      </c>
      <c r="B2940" t="s">
        <v>736</v>
      </c>
      <c r="C2940">
        <v>100.72839999999999</v>
      </c>
      <c r="D2940">
        <v>103.5466</v>
      </c>
      <c r="E2940">
        <v>100.19589999999999</v>
      </c>
      <c r="F2940">
        <v>100.96299999999999</v>
      </c>
      <c r="G2940">
        <v>100.26690000000001</v>
      </c>
      <c r="H2940">
        <v>101.273</v>
      </c>
      <c r="I2940">
        <v>101.4628</v>
      </c>
      <c r="J2940">
        <v>97.825900000000004</v>
      </c>
      <c r="K2940">
        <v>101.0316</v>
      </c>
      <c r="L2940">
        <v>100.45489999999999</v>
      </c>
      <c r="M2940">
        <v>101.02419999999999</v>
      </c>
      <c r="N2940">
        <v>100.4616</v>
      </c>
    </row>
    <row r="2941" spans="1:14" x14ac:dyDescent="0.2">
      <c r="A2941" t="s">
        <v>1206</v>
      </c>
      <c r="B2941" t="s">
        <v>737</v>
      </c>
      <c r="C2941">
        <v>102.68989999999999</v>
      </c>
      <c r="D2941">
        <v>100.8973</v>
      </c>
      <c r="E2941">
        <v>101.7521</v>
      </c>
      <c r="F2941">
        <v>101.4709</v>
      </c>
      <c r="G2941">
        <v>100.5847</v>
      </c>
      <c r="H2941">
        <v>99.783199999999994</v>
      </c>
      <c r="I2941">
        <v>98.715599999999995</v>
      </c>
      <c r="J2941">
        <v>99.132199999999997</v>
      </c>
      <c r="K2941">
        <v>100.0193</v>
      </c>
      <c r="L2941">
        <v>100.5455</v>
      </c>
      <c r="M2941">
        <v>99.732100000000003</v>
      </c>
      <c r="N2941">
        <v>103.22029999999999</v>
      </c>
    </row>
    <row r="2942" spans="1:14" x14ac:dyDescent="0.2">
      <c r="A2942" t="s">
        <v>1206</v>
      </c>
      <c r="B2942" t="s">
        <v>738</v>
      </c>
      <c r="C2942">
        <v>100.8352</v>
      </c>
      <c r="D2942">
        <v>101.4969</v>
      </c>
      <c r="E2942">
        <v>100.5035</v>
      </c>
      <c r="F2942">
        <v>100.72190000000001</v>
      </c>
      <c r="G2942">
        <v>101.0056</v>
      </c>
      <c r="H2942">
        <v>103.0089</v>
      </c>
      <c r="I2942">
        <v>103.2559</v>
      </c>
      <c r="J2942">
        <v>102.83369999999999</v>
      </c>
      <c r="K2942">
        <v>102.9766</v>
      </c>
      <c r="L2942">
        <v>100.2409</v>
      </c>
      <c r="M2942">
        <v>102.072</v>
      </c>
      <c r="N2942">
        <v>102.6602</v>
      </c>
    </row>
    <row r="2943" spans="1:14" x14ac:dyDescent="0.2">
      <c r="A2943" t="s">
        <v>1206</v>
      </c>
      <c r="B2943" t="s">
        <v>739</v>
      </c>
      <c r="C2943">
        <v>101.4807</v>
      </c>
      <c r="D2943">
        <v>101.2509</v>
      </c>
      <c r="E2943">
        <v>103.10769999999999</v>
      </c>
      <c r="F2943">
        <v>102.43519999999999</v>
      </c>
      <c r="G2943">
        <v>103.02979999999999</v>
      </c>
      <c r="H2943">
        <v>102.4443</v>
      </c>
      <c r="I2943">
        <v>103.4709</v>
      </c>
      <c r="J2943">
        <v>103.3946</v>
      </c>
    </row>
    <row r="2944" spans="1:14" x14ac:dyDescent="0.2">
      <c r="A2944" t="s">
        <v>1212</v>
      </c>
      <c r="B2944" t="s">
        <v>1213</v>
      </c>
      <c r="C2944" t="s">
        <v>1214</v>
      </c>
      <c r="D2944" t="s">
        <v>1215</v>
      </c>
      <c r="E2944" t="s">
        <v>1216</v>
      </c>
      <c r="F2944" t="s">
        <v>1012</v>
      </c>
    </row>
    <row r="2945" spans="1:14" x14ac:dyDescent="0.2">
      <c r="A2945" t="s">
        <v>1212</v>
      </c>
      <c r="B2945" t="s">
        <v>714</v>
      </c>
      <c r="C2945">
        <v>79.130600000000001</v>
      </c>
      <c r="D2945">
        <v>79.452500000000001</v>
      </c>
      <c r="E2945">
        <v>79.789699999999996</v>
      </c>
      <c r="F2945">
        <v>79.087199999999996</v>
      </c>
      <c r="G2945">
        <v>79.135999999999996</v>
      </c>
      <c r="H2945">
        <v>77.488299999999995</v>
      </c>
      <c r="I2945">
        <v>78.418000000000006</v>
      </c>
      <c r="J2945">
        <v>77.296700000000001</v>
      </c>
      <c r="K2945">
        <v>78.363299999999995</v>
      </c>
      <c r="L2945">
        <v>79.8429</v>
      </c>
      <c r="M2945">
        <v>77.599199999999996</v>
      </c>
      <c r="N2945">
        <v>78.910600000000002</v>
      </c>
    </row>
    <row r="2946" spans="1:14" x14ac:dyDescent="0.2">
      <c r="A2946" t="s">
        <v>1212</v>
      </c>
      <c r="B2946" t="s">
        <v>715</v>
      </c>
      <c r="C2946">
        <v>79.178600000000003</v>
      </c>
      <c r="D2946">
        <v>79.506100000000004</v>
      </c>
      <c r="E2946">
        <v>80.399299999999997</v>
      </c>
      <c r="F2946">
        <v>81.0625</v>
      </c>
      <c r="G2946">
        <v>81.337400000000002</v>
      </c>
      <c r="H2946">
        <v>82.542299999999997</v>
      </c>
      <c r="I2946">
        <v>83.641099999999994</v>
      </c>
      <c r="J2946">
        <v>82.817800000000005</v>
      </c>
      <c r="K2946">
        <v>84.011300000000006</v>
      </c>
      <c r="L2946">
        <v>83.867900000000006</v>
      </c>
      <c r="M2946">
        <v>84.292299999999997</v>
      </c>
      <c r="N2946">
        <v>83.591999999999999</v>
      </c>
    </row>
    <row r="2947" spans="1:14" x14ac:dyDescent="0.2">
      <c r="A2947" t="s">
        <v>1212</v>
      </c>
      <c r="B2947" t="s">
        <v>716</v>
      </c>
      <c r="C2947">
        <v>85.641000000000005</v>
      </c>
      <c r="D2947">
        <v>87.626999999999995</v>
      </c>
      <c r="E2947">
        <v>86.124099999999999</v>
      </c>
      <c r="F2947">
        <v>85.934600000000003</v>
      </c>
      <c r="G2947">
        <v>85.981999999999999</v>
      </c>
      <c r="H2947">
        <v>86.922399999999996</v>
      </c>
      <c r="I2947">
        <v>86.712000000000003</v>
      </c>
      <c r="J2947">
        <v>88.305599999999998</v>
      </c>
      <c r="K2947">
        <v>87.531599999999997</v>
      </c>
      <c r="L2947">
        <v>87.561899999999994</v>
      </c>
      <c r="M2947">
        <v>88.096800000000002</v>
      </c>
      <c r="N2947">
        <v>88.974800000000002</v>
      </c>
    </row>
    <row r="2948" spans="1:14" x14ac:dyDescent="0.2">
      <c r="A2948" t="s">
        <v>1212</v>
      </c>
      <c r="B2948" t="s">
        <v>717</v>
      </c>
      <c r="C2948">
        <v>89.977400000000003</v>
      </c>
      <c r="D2948">
        <v>89.569299999999998</v>
      </c>
      <c r="E2948">
        <v>88.997</v>
      </c>
      <c r="F2948">
        <v>89.591800000000006</v>
      </c>
      <c r="G2948">
        <v>90.023099999999999</v>
      </c>
      <c r="H2948">
        <v>90.367599999999996</v>
      </c>
      <c r="I2948">
        <v>89.641999999999996</v>
      </c>
      <c r="J2948">
        <v>89.828699999999998</v>
      </c>
      <c r="K2948">
        <v>90.153000000000006</v>
      </c>
      <c r="L2948">
        <v>90.628600000000006</v>
      </c>
      <c r="M2948">
        <v>91.107799999999997</v>
      </c>
      <c r="N2948">
        <v>91.381</v>
      </c>
    </row>
    <row r="2949" spans="1:14" x14ac:dyDescent="0.2">
      <c r="A2949" t="s">
        <v>1212</v>
      </c>
      <c r="B2949" t="s">
        <v>718</v>
      </c>
      <c r="C2949">
        <v>89.877499999999998</v>
      </c>
      <c r="D2949">
        <v>90.650700000000001</v>
      </c>
      <c r="E2949">
        <v>90.713499999999996</v>
      </c>
      <c r="F2949">
        <v>90.983000000000004</v>
      </c>
      <c r="G2949">
        <v>91.125799999999998</v>
      </c>
      <c r="H2949">
        <v>90.8125</v>
      </c>
      <c r="I2949">
        <v>90.960800000000006</v>
      </c>
      <c r="J2949">
        <v>91.856099999999998</v>
      </c>
      <c r="K2949">
        <v>91.352000000000004</v>
      </c>
      <c r="L2949">
        <v>92.505799999999994</v>
      </c>
      <c r="M2949">
        <v>91.004800000000003</v>
      </c>
      <c r="N2949">
        <v>91.017099999999999</v>
      </c>
    </row>
    <row r="2950" spans="1:14" x14ac:dyDescent="0.2">
      <c r="A2950" t="s">
        <v>1212</v>
      </c>
      <c r="B2950" t="s">
        <v>719</v>
      </c>
      <c r="C2950">
        <v>92.038300000000007</v>
      </c>
      <c r="D2950">
        <v>90.644499999999994</v>
      </c>
      <c r="E2950">
        <v>89.575199999999995</v>
      </c>
      <c r="F2950">
        <v>90.852099999999993</v>
      </c>
      <c r="G2950">
        <v>93.685100000000006</v>
      </c>
      <c r="H2950">
        <v>91.444500000000005</v>
      </c>
      <c r="I2950">
        <v>92.306399999999996</v>
      </c>
      <c r="J2950">
        <v>92.548500000000004</v>
      </c>
      <c r="K2950">
        <v>92.757499999999993</v>
      </c>
      <c r="L2950">
        <v>92.583200000000005</v>
      </c>
      <c r="M2950">
        <v>92.364199999999997</v>
      </c>
      <c r="N2950">
        <v>91.784099999999995</v>
      </c>
    </row>
    <row r="2951" spans="1:14" x14ac:dyDescent="0.2">
      <c r="A2951" t="s">
        <v>1212</v>
      </c>
      <c r="B2951" t="s">
        <v>720</v>
      </c>
      <c r="C2951">
        <v>92.892200000000003</v>
      </c>
      <c r="D2951">
        <v>94.094399999999993</v>
      </c>
      <c r="E2951">
        <v>93.972200000000001</v>
      </c>
      <c r="F2951">
        <v>93.592399999999998</v>
      </c>
      <c r="G2951">
        <v>93.548000000000002</v>
      </c>
      <c r="H2951">
        <v>93.898899999999998</v>
      </c>
      <c r="I2951">
        <v>94.963899999999995</v>
      </c>
      <c r="J2951">
        <v>93.652299999999997</v>
      </c>
      <c r="K2951">
        <v>94.259399999999999</v>
      </c>
      <c r="L2951">
        <v>94.394400000000005</v>
      </c>
      <c r="M2951">
        <v>94.977400000000003</v>
      </c>
      <c r="N2951">
        <v>92.805099999999996</v>
      </c>
    </row>
    <row r="2952" spans="1:14" x14ac:dyDescent="0.2">
      <c r="A2952" t="s">
        <v>1212</v>
      </c>
      <c r="B2952" t="s">
        <v>721</v>
      </c>
      <c r="C2952">
        <v>94.160899999999998</v>
      </c>
      <c r="D2952">
        <v>95.104600000000005</v>
      </c>
      <c r="E2952">
        <v>95.438400000000001</v>
      </c>
      <c r="F2952">
        <v>95.765799999999999</v>
      </c>
      <c r="G2952">
        <v>95.668300000000002</v>
      </c>
      <c r="H2952">
        <v>95.986500000000007</v>
      </c>
      <c r="I2952">
        <v>96.280799999999999</v>
      </c>
      <c r="J2952">
        <v>95.644400000000005</v>
      </c>
      <c r="K2952">
        <v>95.0886</v>
      </c>
      <c r="L2952">
        <v>95.402100000000004</v>
      </c>
      <c r="M2952">
        <v>96.600099999999998</v>
      </c>
      <c r="N2952">
        <v>97.960800000000006</v>
      </c>
    </row>
    <row r="2953" spans="1:14" x14ac:dyDescent="0.2">
      <c r="A2953" t="s">
        <v>1212</v>
      </c>
      <c r="B2953" t="s">
        <v>722</v>
      </c>
      <c r="C2953">
        <v>95.728099999999998</v>
      </c>
      <c r="D2953">
        <v>94.879000000000005</v>
      </c>
      <c r="E2953">
        <v>94.780600000000007</v>
      </c>
      <c r="F2953">
        <v>95.760900000000007</v>
      </c>
      <c r="G2953">
        <v>95.853499999999997</v>
      </c>
      <c r="H2953">
        <v>96.600200000000001</v>
      </c>
      <c r="I2953">
        <v>96.581599999999995</v>
      </c>
      <c r="J2953">
        <v>97.436199999999999</v>
      </c>
      <c r="K2953">
        <v>97.965299999999999</v>
      </c>
      <c r="L2953">
        <v>97.210300000000004</v>
      </c>
      <c r="M2953">
        <v>97.630899999999997</v>
      </c>
      <c r="N2953">
        <v>98.104500000000002</v>
      </c>
    </row>
    <row r="2954" spans="1:14" x14ac:dyDescent="0.2">
      <c r="A2954" t="s">
        <v>1212</v>
      </c>
      <c r="B2954" t="s">
        <v>723</v>
      </c>
      <c r="C2954">
        <v>98.7958</v>
      </c>
      <c r="D2954">
        <v>97.981399999999994</v>
      </c>
      <c r="E2954">
        <v>98.94</v>
      </c>
      <c r="F2954">
        <v>98.427099999999996</v>
      </c>
      <c r="G2954">
        <v>98.790599999999998</v>
      </c>
      <c r="H2954">
        <v>98.899199999999993</v>
      </c>
      <c r="I2954">
        <v>98.180899999999994</v>
      </c>
      <c r="J2954">
        <v>99.564899999999994</v>
      </c>
      <c r="K2954">
        <v>97.706000000000003</v>
      </c>
      <c r="L2954">
        <v>98.279399999999995</v>
      </c>
      <c r="M2954">
        <v>97.878100000000003</v>
      </c>
      <c r="N2954">
        <v>98.860699999999994</v>
      </c>
    </row>
    <row r="2955" spans="1:14" x14ac:dyDescent="0.2">
      <c r="A2955" t="s">
        <v>1212</v>
      </c>
      <c r="B2955" t="s">
        <v>724</v>
      </c>
      <c r="C2955">
        <v>99.852900000000005</v>
      </c>
      <c r="D2955">
        <v>101.5699</v>
      </c>
      <c r="E2955">
        <v>100.99460000000001</v>
      </c>
      <c r="F2955">
        <v>98.382000000000005</v>
      </c>
      <c r="G2955">
        <v>100.0016</v>
      </c>
      <c r="H2955">
        <v>99.644999999999996</v>
      </c>
      <c r="I2955">
        <v>100.3279</v>
      </c>
      <c r="J2955">
        <v>99.762699999999995</v>
      </c>
      <c r="K2955">
        <v>100.0448</v>
      </c>
      <c r="L2955">
        <v>101.1151</v>
      </c>
      <c r="M2955">
        <v>100.3977</v>
      </c>
      <c r="N2955">
        <v>100.9427</v>
      </c>
    </row>
    <row r="2956" spans="1:14" x14ac:dyDescent="0.2">
      <c r="A2956" t="s">
        <v>1212</v>
      </c>
      <c r="B2956" t="s">
        <v>725</v>
      </c>
      <c r="C2956">
        <v>101.13330000000001</v>
      </c>
      <c r="D2956">
        <v>100.3006</v>
      </c>
      <c r="E2956">
        <v>99.258099999999999</v>
      </c>
      <c r="F2956">
        <v>100.2195</v>
      </c>
      <c r="G2956">
        <v>99.3476</v>
      </c>
      <c r="H2956">
        <v>100.3458</v>
      </c>
      <c r="I2956">
        <v>100.4538</v>
      </c>
      <c r="J2956">
        <v>100.26649999999999</v>
      </c>
      <c r="K2956">
        <v>101.8653</v>
      </c>
      <c r="L2956">
        <v>101.4877</v>
      </c>
      <c r="M2956">
        <v>100.1952</v>
      </c>
      <c r="N2956">
        <v>100.5676</v>
      </c>
    </row>
    <row r="2957" spans="1:14" x14ac:dyDescent="0.2">
      <c r="A2957" t="s">
        <v>1212</v>
      </c>
      <c r="B2957" t="s">
        <v>726</v>
      </c>
      <c r="C2957">
        <v>99.5565</v>
      </c>
      <c r="D2957">
        <v>101.2079</v>
      </c>
      <c r="E2957">
        <v>100.164</v>
      </c>
      <c r="F2957">
        <v>100.5393</v>
      </c>
      <c r="G2957">
        <v>102.2007</v>
      </c>
      <c r="H2957">
        <v>100.85720000000001</v>
      </c>
      <c r="I2957">
        <v>100.6735</v>
      </c>
      <c r="J2957">
        <v>102.06659999999999</v>
      </c>
      <c r="K2957">
        <v>100.99639999999999</v>
      </c>
      <c r="L2957">
        <v>100.0789</v>
      </c>
      <c r="M2957">
        <v>101.99760000000001</v>
      </c>
      <c r="N2957">
        <v>103.77330000000001</v>
      </c>
    </row>
    <row r="2958" spans="1:14" x14ac:dyDescent="0.2">
      <c r="A2958" t="s">
        <v>1212</v>
      </c>
      <c r="B2958" t="s">
        <v>727</v>
      </c>
      <c r="C2958">
        <v>101.23180000000001</v>
      </c>
      <c r="D2958">
        <v>100.3027</v>
      </c>
      <c r="E2958">
        <v>102.4092</v>
      </c>
      <c r="F2958">
        <v>103.0076</v>
      </c>
      <c r="G2958">
        <v>102.82689999999999</v>
      </c>
      <c r="H2958">
        <v>103.2413</v>
      </c>
      <c r="I2958">
        <v>106.1765</v>
      </c>
      <c r="J2958">
        <v>102.25709999999999</v>
      </c>
      <c r="K2958">
        <v>103.22190000000001</v>
      </c>
      <c r="L2958">
        <v>102.98909999999999</v>
      </c>
      <c r="M2958">
        <v>103.9787</v>
      </c>
      <c r="N2958">
        <v>103.5476</v>
      </c>
    </row>
    <row r="2959" spans="1:14" x14ac:dyDescent="0.2">
      <c r="A2959" t="s">
        <v>1212</v>
      </c>
      <c r="B2959" t="s">
        <v>728</v>
      </c>
      <c r="C2959">
        <v>104.8305</v>
      </c>
      <c r="D2959">
        <v>104.1121</v>
      </c>
      <c r="E2959">
        <v>105.4821</v>
      </c>
      <c r="F2959">
        <v>103.63460000000001</v>
      </c>
      <c r="G2959">
        <v>103.9969</v>
      </c>
      <c r="H2959">
        <v>104.4889</v>
      </c>
      <c r="I2959">
        <v>102.5188</v>
      </c>
      <c r="J2959">
        <v>103.6801</v>
      </c>
      <c r="K2959">
        <v>105.871</v>
      </c>
      <c r="L2959">
        <v>102.4568</v>
      </c>
      <c r="M2959">
        <v>103.1738</v>
      </c>
      <c r="N2959">
        <v>101.068</v>
      </c>
    </row>
    <row r="2960" spans="1:14" x14ac:dyDescent="0.2">
      <c r="A2960" t="s">
        <v>1212</v>
      </c>
      <c r="B2960" t="s">
        <v>729</v>
      </c>
      <c r="C2960">
        <v>97.828299999999999</v>
      </c>
      <c r="D2960">
        <v>97.584100000000007</v>
      </c>
      <c r="E2960">
        <v>96.194999999999993</v>
      </c>
      <c r="F2960">
        <v>95.593800000000002</v>
      </c>
      <c r="G2960">
        <v>95.016999999999996</v>
      </c>
      <c r="H2960">
        <v>93.883700000000005</v>
      </c>
      <c r="I2960">
        <v>91.787700000000001</v>
      </c>
      <c r="J2960">
        <v>92.549199999999999</v>
      </c>
      <c r="K2960">
        <v>91.498800000000003</v>
      </c>
      <c r="L2960">
        <v>92.297300000000007</v>
      </c>
      <c r="M2960">
        <v>91.635400000000004</v>
      </c>
      <c r="N2960">
        <v>90.454800000000006</v>
      </c>
    </row>
    <row r="2961" spans="1:14" x14ac:dyDescent="0.2">
      <c r="A2961" t="s">
        <v>1212</v>
      </c>
      <c r="B2961" t="s">
        <v>730</v>
      </c>
      <c r="C2961">
        <v>93.321700000000007</v>
      </c>
      <c r="D2961">
        <v>94.034800000000004</v>
      </c>
      <c r="E2961">
        <v>93.8232</v>
      </c>
      <c r="F2961">
        <v>93.948300000000003</v>
      </c>
      <c r="G2961">
        <v>94.544899999999998</v>
      </c>
      <c r="H2961">
        <v>93.829599999999999</v>
      </c>
      <c r="I2961">
        <v>96.989099999999993</v>
      </c>
      <c r="J2961">
        <v>95.216099999999997</v>
      </c>
      <c r="K2961">
        <v>96.140199999999993</v>
      </c>
      <c r="L2961">
        <v>95.961600000000004</v>
      </c>
      <c r="M2961">
        <v>93.407700000000006</v>
      </c>
      <c r="N2961">
        <v>93.555800000000005</v>
      </c>
    </row>
    <row r="2962" spans="1:14" x14ac:dyDescent="0.2">
      <c r="A2962" t="s">
        <v>1212</v>
      </c>
      <c r="B2962" t="s">
        <v>731</v>
      </c>
      <c r="C2962">
        <v>99.796499999999995</v>
      </c>
      <c r="D2962">
        <v>97.943299999999994</v>
      </c>
      <c r="E2962">
        <v>96.218999999999994</v>
      </c>
      <c r="F2962">
        <v>98.413799999999995</v>
      </c>
      <c r="G2962">
        <v>96.780699999999996</v>
      </c>
      <c r="H2962">
        <v>98.071700000000007</v>
      </c>
      <c r="I2962">
        <v>98.8596</v>
      </c>
      <c r="J2962">
        <v>99.413200000000003</v>
      </c>
      <c r="K2962">
        <v>98.571399999999997</v>
      </c>
      <c r="L2962">
        <v>99.984300000000005</v>
      </c>
      <c r="M2962">
        <v>98.284400000000005</v>
      </c>
      <c r="N2962">
        <v>98.671300000000002</v>
      </c>
    </row>
    <row r="2963" spans="1:14" x14ac:dyDescent="0.2">
      <c r="A2963" t="s">
        <v>1212</v>
      </c>
      <c r="B2963" t="s">
        <v>732</v>
      </c>
      <c r="C2963">
        <v>98.2821</v>
      </c>
      <c r="D2963">
        <v>98.4071</v>
      </c>
      <c r="E2963">
        <v>99.5501</v>
      </c>
      <c r="F2963">
        <v>99.859899999999996</v>
      </c>
      <c r="G2963">
        <v>100.0279</v>
      </c>
      <c r="H2963">
        <v>98.917599999999993</v>
      </c>
      <c r="I2963">
        <v>99.213800000000006</v>
      </c>
      <c r="J2963">
        <v>97.971800000000002</v>
      </c>
      <c r="K2963">
        <v>98.239500000000007</v>
      </c>
      <c r="L2963">
        <v>97.886099999999999</v>
      </c>
      <c r="M2963">
        <v>99.818799999999996</v>
      </c>
      <c r="N2963">
        <v>100.2869</v>
      </c>
    </row>
    <row r="2964" spans="1:14" x14ac:dyDescent="0.2">
      <c r="A2964" t="s">
        <v>1212</v>
      </c>
      <c r="B2964" t="s">
        <v>733</v>
      </c>
      <c r="C2964">
        <v>99.915800000000004</v>
      </c>
      <c r="D2964">
        <v>97.808700000000002</v>
      </c>
      <c r="E2964">
        <v>99.807199999999995</v>
      </c>
      <c r="F2964">
        <v>98.383399999999995</v>
      </c>
      <c r="G2964">
        <v>98.608999999999995</v>
      </c>
      <c r="H2964">
        <v>100.42319999999999</v>
      </c>
      <c r="I2964">
        <v>98.899000000000001</v>
      </c>
      <c r="J2964">
        <v>99.058899999999994</v>
      </c>
      <c r="K2964">
        <v>99.484399999999994</v>
      </c>
      <c r="L2964">
        <v>98.408799999999999</v>
      </c>
      <c r="M2964">
        <v>98.997100000000003</v>
      </c>
      <c r="N2964">
        <v>99.927099999999996</v>
      </c>
    </row>
    <row r="2965" spans="1:14" x14ac:dyDescent="0.2">
      <c r="A2965" t="s">
        <v>1212</v>
      </c>
      <c r="B2965" t="s">
        <v>734</v>
      </c>
      <c r="C2965">
        <v>99.377499999999998</v>
      </c>
      <c r="D2965">
        <v>99.741500000000002</v>
      </c>
      <c r="E2965">
        <v>99.458500000000001</v>
      </c>
      <c r="F2965">
        <v>98.128299999999996</v>
      </c>
      <c r="G2965">
        <v>98.965299999999999</v>
      </c>
      <c r="H2965">
        <v>98.910600000000002</v>
      </c>
      <c r="I2965">
        <v>99.495599999999996</v>
      </c>
      <c r="J2965">
        <v>98.529899999999998</v>
      </c>
      <c r="K2965">
        <v>98.175799999999995</v>
      </c>
      <c r="L2965">
        <v>97.544399999999996</v>
      </c>
      <c r="M2965">
        <v>97.204099999999997</v>
      </c>
      <c r="N2965">
        <v>96.484499999999997</v>
      </c>
    </row>
    <row r="2966" spans="1:14" x14ac:dyDescent="0.2">
      <c r="A2966" t="s">
        <v>1212</v>
      </c>
      <c r="B2966" t="s">
        <v>735</v>
      </c>
      <c r="C2966">
        <v>99.944299999999998</v>
      </c>
      <c r="D2966">
        <v>97.810400000000001</v>
      </c>
      <c r="E2966">
        <v>98.752499999999998</v>
      </c>
      <c r="F2966">
        <v>100.25449999999999</v>
      </c>
      <c r="G2966">
        <v>100.22620000000001</v>
      </c>
      <c r="H2966">
        <v>100.2128</v>
      </c>
      <c r="I2966">
        <v>99.628600000000006</v>
      </c>
      <c r="J2966">
        <v>100.2702</v>
      </c>
      <c r="K2966">
        <v>99.023099999999999</v>
      </c>
      <c r="L2966">
        <v>101.3338</v>
      </c>
      <c r="M2966">
        <v>100.8891</v>
      </c>
      <c r="N2966">
        <v>101.233</v>
      </c>
    </row>
    <row r="2967" spans="1:14" x14ac:dyDescent="0.2">
      <c r="A2967" t="s">
        <v>1212</v>
      </c>
      <c r="B2967" t="s">
        <v>736</v>
      </c>
      <c r="C2967">
        <v>101.3511</v>
      </c>
      <c r="D2967">
        <v>102.1313</v>
      </c>
      <c r="E2967">
        <v>100.7713</v>
      </c>
      <c r="F2967">
        <v>100.46769999999999</v>
      </c>
      <c r="G2967">
        <v>101.48</v>
      </c>
      <c r="H2967">
        <v>100.21939999999999</v>
      </c>
      <c r="I2967">
        <v>98.886099999999999</v>
      </c>
      <c r="J2967">
        <v>95.507300000000001</v>
      </c>
      <c r="K2967">
        <v>96.627600000000001</v>
      </c>
      <c r="L2967">
        <v>95.482500000000002</v>
      </c>
      <c r="M2967">
        <v>94.094999999999999</v>
      </c>
      <c r="N2967">
        <v>91.446799999999996</v>
      </c>
    </row>
    <row r="2968" spans="1:14" x14ac:dyDescent="0.2">
      <c r="A2968" t="s">
        <v>1212</v>
      </c>
      <c r="B2968" t="s">
        <v>737</v>
      </c>
      <c r="C2968">
        <v>87.401700000000005</v>
      </c>
      <c r="D2968">
        <v>86.059600000000003</v>
      </c>
      <c r="E2968">
        <v>85.278800000000004</v>
      </c>
      <c r="F2968">
        <v>84.962000000000003</v>
      </c>
      <c r="G2968">
        <v>83.288700000000006</v>
      </c>
      <c r="H2968">
        <v>83.225300000000004</v>
      </c>
      <c r="I2968">
        <v>83.961299999999994</v>
      </c>
      <c r="J2968">
        <v>85.615399999999994</v>
      </c>
      <c r="K2968">
        <v>86.657200000000003</v>
      </c>
      <c r="L2968">
        <v>86.820300000000003</v>
      </c>
      <c r="M2968">
        <v>86.375500000000002</v>
      </c>
      <c r="N2968">
        <v>89.629499999999993</v>
      </c>
    </row>
    <row r="2969" spans="1:14" x14ac:dyDescent="0.2">
      <c r="A2969" t="s">
        <v>1212</v>
      </c>
      <c r="B2969" t="s">
        <v>738</v>
      </c>
      <c r="C2969">
        <v>90.953500000000005</v>
      </c>
      <c r="D2969">
        <v>92.486500000000007</v>
      </c>
      <c r="E2969">
        <v>93.3476</v>
      </c>
      <c r="F2969">
        <v>93.688599999999994</v>
      </c>
      <c r="G2969">
        <v>93.970100000000002</v>
      </c>
      <c r="H2969">
        <v>94.563699999999997</v>
      </c>
      <c r="I2969">
        <v>94.968299999999999</v>
      </c>
      <c r="J2969">
        <v>94.114000000000004</v>
      </c>
      <c r="K2969">
        <v>93.086500000000001</v>
      </c>
      <c r="L2969">
        <v>92.282300000000006</v>
      </c>
      <c r="M2969">
        <v>93.3566</v>
      </c>
      <c r="N2969">
        <v>96.247200000000007</v>
      </c>
    </row>
    <row r="2970" spans="1:14" x14ac:dyDescent="0.2">
      <c r="A2970" t="s">
        <v>1212</v>
      </c>
      <c r="B2970" t="s">
        <v>739</v>
      </c>
      <c r="C2970">
        <v>95.770499999999998</v>
      </c>
      <c r="D2970">
        <v>95.020700000000005</v>
      </c>
      <c r="E2970">
        <v>97.641199999999998</v>
      </c>
      <c r="F2970">
        <v>95.346500000000006</v>
      </c>
      <c r="G2970">
        <v>94.116399999999999</v>
      </c>
      <c r="H2970">
        <v>95.748000000000005</v>
      </c>
      <c r="I2970">
        <v>96.533199999999994</v>
      </c>
      <c r="J2970">
        <v>95.141900000000007</v>
      </c>
    </row>
    <row r="2971" spans="1:14" x14ac:dyDescent="0.2">
      <c r="A2971" t="s">
        <v>1217</v>
      </c>
      <c r="B2971" t="s">
        <v>1218</v>
      </c>
      <c r="C2971" t="s">
        <v>1219</v>
      </c>
      <c r="D2971" t="s">
        <v>1220</v>
      </c>
      <c r="E2971" t="s">
        <v>1221</v>
      </c>
      <c r="F2971" t="s">
        <v>1222</v>
      </c>
    </row>
    <row r="2972" spans="1:14" x14ac:dyDescent="0.2">
      <c r="A2972" t="s">
        <v>1217</v>
      </c>
      <c r="B2972" t="s">
        <v>714</v>
      </c>
      <c r="C2972">
        <v>59.065600000000003</v>
      </c>
      <c r="D2972">
        <v>57.090299999999999</v>
      </c>
      <c r="E2972">
        <v>57.469900000000003</v>
      </c>
      <c r="F2972">
        <v>57.435099999999998</v>
      </c>
      <c r="G2972">
        <v>57.636600000000001</v>
      </c>
      <c r="H2972">
        <v>58.457799999999999</v>
      </c>
      <c r="I2972">
        <v>60.590800000000002</v>
      </c>
      <c r="J2972">
        <v>59.3459</v>
      </c>
      <c r="K2972">
        <v>58.574100000000001</v>
      </c>
      <c r="L2972">
        <v>59.345399999999998</v>
      </c>
      <c r="M2972">
        <v>59.185400000000001</v>
      </c>
      <c r="N2972">
        <v>60.127000000000002</v>
      </c>
    </row>
    <row r="2973" spans="1:14" x14ac:dyDescent="0.2">
      <c r="A2973" t="s">
        <v>1217</v>
      </c>
      <c r="B2973" t="s">
        <v>715</v>
      </c>
      <c r="C2973">
        <v>58.207999999999998</v>
      </c>
      <c r="D2973">
        <v>59.368899999999996</v>
      </c>
      <c r="E2973">
        <v>59.954300000000003</v>
      </c>
      <c r="F2973">
        <v>60.640700000000002</v>
      </c>
      <c r="G2973">
        <v>62.271500000000003</v>
      </c>
      <c r="H2973">
        <v>62.6449</v>
      </c>
      <c r="I2973">
        <v>62.403599999999997</v>
      </c>
      <c r="J2973">
        <v>65.146100000000004</v>
      </c>
      <c r="K2973">
        <v>60.056600000000003</v>
      </c>
      <c r="L2973">
        <v>60.563899999999997</v>
      </c>
      <c r="M2973">
        <v>60.595999999999997</v>
      </c>
      <c r="N2973">
        <v>60.4557</v>
      </c>
    </row>
    <row r="2974" spans="1:14" x14ac:dyDescent="0.2">
      <c r="A2974" t="s">
        <v>1217</v>
      </c>
      <c r="B2974" t="s">
        <v>716</v>
      </c>
      <c r="C2974">
        <v>63.212699999999998</v>
      </c>
      <c r="D2974">
        <v>65.252499999999998</v>
      </c>
      <c r="E2974">
        <v>63.939300000000003</v>
      </c>
      <c r="F2974">
        <v>62.126899999999999</v>
      </c>
      <c r="G2974">
        <v>61.133200000000002</v>
      </c>
      <c r="H2974">
        <v>62.262799999999999</v>
      </c>
      <c r="I2974">
        <v>64.418000000000006</v>
      </c>
      <c r="J2974">
        <v>69.614599999999996</v>
      </c>
      <c r="K2974">
        <v>63.552100000000003</v>
      </c>
      <c r="L2974">
        <v>63.341900000000003</v>
      </c>
      <c r="M2974">
        <v>64.099000000000004</v>
      </c>
      <c r="N2974">
        <v>64.062700000000007</v>
      </c>
    </row>
    <row r="2975" spans="1:14" x14ac:dyDescent="0.2">
      <c r="A2975" t="s">
        <v>1217</v>
      </c>
      <c r="B2975" t="s">
        <v>717</v>
      </c>
      <c r="C2975">
        <v>60.010199999999998</v>
      </c>
      <c r="D2975">
        <v>63.852200000000003</v>
      </c>
      <c r="E2975">
        <v>69.098500000000001</v>
      </c>
      <c r="F2975">
        <v>65.834699999999998</v>
      </c>
      <c r="G2975">
        <v>64.555400000000006</v>
      </c>
      <c r="H2975">
        <v>64.843400000000003</v>
      </c>
      <c r="I2975">
        <v>63.115900000000003</v>
      </c>
      <c r="J2975">
        <v>63.828600000000002</v>
      </c>
      <c r="K2975">
        <v>64.650899999999993</v>
      </c>
      <c r="L2975">
        <v>64.344399999999993</v>
      </c>
      <c r="M2975">
        <v>64.827500000000001</v>
      </c>
      <c r="N2975">
        <v>71.127200000000002</v>
      </c>
    </row>
    <row r="2976" spans="1:14" x14ac:dyDescent="0.2">
      <c r="A2976" t="s">
        <v>1217</v>
      </c>
      <c r="B2976" t="s">
        <v>718</v>
      </c>
      <c r="C2976">
        <v>67.503500000000003</v>
      </c>
      <c r="D2976">
        <v>61.110700000000001</v>
      </c>
      <c r="E2976">
        <v>64.976799999999997</v>
      </c>
      <c r="F2976">
        <v>65.576999999999998</v>
      </c>
      <c r="G2976">
        <v>65.794899999999998</v>
      </c>
      <c r="H2976">
        <v>66.700599999999994</v>
      </c>
      <c r="I2976">
        <v>66.719200000000001</v>
      </c>
      <c r="J2976">
        <v>65.456299999999999</v>
      </c>
      <c r="K2976">
        <v>70.574100000000001</v>
      </c>
      <c r="L2976">
        <v>68.411100000000005</v>
      </c>
      <c r="M2976">
        <v>65.806899999999999</v>
      </c>
      <c r="N2976">
        <v>64.824700000000007</v>
      </c>
    </row>
    <row r="2977" spans="1:14" x14ac:dyDescent="0.2">
      <c r="A2977" t="s">
        <v>1217</v>
      </c>
      <c r="B2977" t="s">
        <v>719</v>
      </c>
      <c r="C2977">
        <v>67.117699999999999</v>
      </c>
      <c r="D2977">
        <v>65.785499999999999</v>
      </c>
      <c r="E2977">
        <v>67.006799999999998</v>
      </c>
      <c r="F2977">
        <v>67.095699999999994</v>
      </c>
      <c r="G2977">
        <v>70.600999999999999</v>
      </c>
      <c r="H2977">
        <v>73.500200000000007</v>
      </c>
      <c r="I2977">
        <v>69.351399999999998</v>
      </c>
      <c r="J2977">
        <v>69.065700000000007</v>
      </c>
      <c r="K2977">
        <v>69.656000000000006</v>
      </c>
      <c r="L2977">
        <v>68.269199999999998</v>
      </c>
      <c r="M2977">
        <v>70.304100000000005</v>
      </c>
      <c r="N2977">
        <v>67.695300000000003</v>
      </c>
    </row>
    <row r="2978" spans="1:14" x14ac:dyDescent="0.2">
      <c r="A2978" t="s">
        <v>1217</v>
      </c>
      <c r="B2978" t="s">
        <v>720</v>
      </c>
      <c r="C2978">
        <v>65.588099999999997</v>
      </c>
      <c r="D2978">
        <v>67.954499999999996</v>
      </c>
      <c r="E2978">
        <v>67.256600000000006</v>
      </c>
      <c r="F2978">
        <v>69.347200000000001</v>
      </c>
      <c r="G2978">
        <v>67.658699999999996</v>
      </c>
      <c r="H2978">
        <v>63.926900000000003</v>
      </c>
      <c r="I2978">
        <v>64.327600000000004</v>
      </c>
      <c r="J2978">
        <v>65.072599999999994</v>
      </c>
      <c r="K2978">
        <v>65.374399999999994</v>
      </c>
      <c r="L2978">
        <v>69.012200000000007</v>
      </c>
      <c r="M2978">
        <v>69.093599999999995</v>
      </c>
      <c r="N2978">
        <v>71.938800000000001</v>
      </c>
    </row>
    <row r="2979" spans="1:14" x14ac:dyDescent="0.2">
      <c r="A2979" t="s">
        <v>1217</v>
      </c>
      <c r="B2979" t="s">
        <v>721</v>
      </c>
      <c r="C2979">
        <v>67.713099999999997</v>
      </c>
      <c r="D2979">
        <v>68.960499999999996</v>
      </c>
      <c r="E2979">
        <v>71.636499999999998</v>
      </c>
      <c r="F2979">
        <v>71.382199999999997</v>
      </c>
      <c r="G2979">
        <v>67.0702</v>
      </c>
      <c r="H2979">
        <v>68.747799999999998</v>
      </c>
      <c r="I2979">
        <v>72.914000000000001</v>
      </c>
      <c r="J2979">
        <v>74.883799999999994</v>
      </c>
      <c r="K2979">
        <v>73.318799999999996</v>
      </c>
      <c r="L2979">
        <v>71.225800000000007</v>
      </c>
      <c r="M2979">
        <v>71.781599999999997</v>
      </c>
      <c r="N2979">
        <v>72.057000000000002</v>
      </c>
    </row>
    <row r="2980" spans="1:14" x14ac:dyDescent="0.2">
      <c r="A2980" t="s">
        <v>1217</v>
      </c>
      <c r="B2980" t="s">
        <v>722</v>
      </c>
      <c r="C2980">
        <v>75.072999999999993</v>
      </c>
      <c r="D2980">
        <v>74.044899999999998</v>
      </c>
      <c r="E2980">
        <v>72.935299999999998</v>
      </c>
      <c r="F2980">
        <v>71.711799999999997</v>
      </c>
      <c r="G2980">
        <v>70.719700000000003</v>
      </c>
      <c r="H2980">
        <v>74.8596</v>
      </c>
      <c r="I2980">
        <v>74.073499999999996</v>
      </c>
      <c r="J2980">
        <v>70.071899999999999</v>
      </c>
      <c r="K2980">
        <v>70.073899999999995</v>
      </c>
      <c r="L2980">
        <v>71.418800000000005</v>
      </c>
      <c r="M2980">
        <v>70.052199999999999</v>
      </c>
      <c r="N2980">
        <v>70.459999999999994</v>
      </c>
    </row>
    <row r="2981" spans="1:14" x14ac:dyDescent="0.2">
      <c r="A2981" t="s">
        <v>1217</v>
      </c>
      <c r="B2981" t="s">
        <v>723</v>
      </c>
      <c r="C2981">
        <v>70.186599999999999</v>
      </c>
      <c r="D2981">
        <v>72.25</v>
      </c>
      <c r="E2981">
        <v>72.943700000000007</v>
      </c>
      <c r="F2981">
        <v>71.763800000000003</v>
      </c>
      <c r="G2981">
        <v>74.375600000000006</v>
      </c>
      <c r="H2981">
        <v>74.359499999999997</v>
      </c>
      <c r="I2981">
        <v>73.982399999999998</v>
      </c>
      <c r="J2981">
        <v>82.870400000000004</v>
      </c>
      <c r="K2981">
        <v>76.904200000000003</v>
      </c>
      <c r="L2981">
        <v>74.371499999999997</v>
      </c>
      <c r="M2981">
        <v>76.310500000000005</v>
      </c>
      <c r="N2981">
        <v>76.366</v>
      </c>
    </row>
    <row r="2982" spans="1:14" x14ac:dyDescent="0.2">
      <c r="A2982" t="s">
        <v>1217</v>
      </c>
      <c r="B2982" t="s">
        <v>724</v>
      </c>
      <c r="C2982">
        <v>79.087100000000007</v>
      </c>
      <c r="D2982">
        <v>81.279899999999998</v>
      </c>
      <c r="E2982">
        <v>80.144900000000007</v>
      </c>
      <c r="F2982">
        <v>78.878600000000006</v>
      </c>
      <c r="G2982">
        <v>79.289199999999994</v>
      </c>
      <c r="H2982">
        <v>79.641499999999994</v>
      </c>
      <c r="I2982">
        <v>74.799000000000007</v>
      </c>
      <c r="J2982">
        <v>75.262799999999999</v>
      </c>
      <c r="K2982">
        <v>74.326599999999999</v>
      </c>
      <c r="L2982">
        <v>74.759799999999998</v>
      </c>
      <c r="M2982">
        <v>78.112300000000005</v>
      </c>
      <c r="N2982">
        <v>78.057400000000001</v>
      </c>
    </row>
    <row r="2983" spans="1:14" x14ac:dyDescent="0.2">
      <c r="A2983" t="s">
        <v>1217</v>
      </c>
      <c r="B2983" t="s">
        <v>725</v>
      </c>
      <c r="C2983">
        <v>77.611900000000006</v>
      </c>
      <c r="D2983">
        <v>77.679000000000002</v>
      </c>
      <c r="E2983">
        <v>74.749700000000004</v>
      </c>
      <c r="F2983">
        <v>77.973500000000001</v>
      </c>
      <c r="G2983">
        <v>74.992699999999999</v>
      </c>
      <c r="H2983">
        <v>72.527799999999999</v>
      </c>
      <c r="I2983">
        <v>76.586500000000001</v>
      </c>
      <c r="J2983">
        <v>75.432699999999997</v>
      </c>
      <c r="K2983">
        <v>76.321700000000007</v>
      </c>
      <c r="L2983">
        <v>83.020899999999997</v>
      </c>
      <c r="M2983">
        <v>80.6755</v>
      </c>
      <c r="N2983">
        <v>80.227400000000003</v>
      </c>
    </row>
    <row r="2984" spans="1:14" x14ac:dyDescent="0.2">
      <c r="A2984" t="s">
        <v>1217</v>
      </c>
      <c r="B2984" t="s">
        <v>726</v>
      </c>
      <c r="C2984">
        <v>74.922499999999999</v>
      </c>
      <c r="D2984">
        <v>75.704400000000007</v>
      </c>
      <c r="E2984">
        <v>79.712999999999994</v>
      </c>
      <c r="F2984">
        <v>78.951300000000003</v>
      </c>
      <c r="G2984">
        <v>81.609099999999998</v>
      </c>
      <c r="H2984">
        <v>85.062399999999997</v>
      </c>
      <c r="I2984">
        <v>84.521100000000004</v>
      </c>
      <c r="J2984">
        <v>83.380499999999998</v>
      </c>
      <c r="K2984">
        <v>85.17</v>
      </c>
      <c r="L2984">
        <v>85.414599999999993</v>
      </c>
      <c r="M2984">
        <v>78.375799999999998</v>
      </c>
      <c r="N2984">
        <v>78.081100000000006</v>
      </c>
    </row>
    <row r="2985" spans="1:14" x14ac:dyDescent="0.2">
      <c r="A2985" t="s">
        <v>1217</v>
      </c>
      <c r="B2985" t="s">
        <v>727</v>
      </c>
      <c r="C2985">
        <v>81.397800000000004</v>
      </c>
      <c r="D2985">
        <v>77.043300000000002</v>
      </c>
      <c r="E2985">
        <v>83.443200000000004</v>
      </c>
      <c r="F2985">
        <v>82.492500000000007</v>
      </c>
      <c r="G2985">
        <v>81.021799999999999</v>
      </c>
      <c r="H2985">
        <v>82.575299999999999</v>
      </c>
      <c r="I2985">
        <v>85.592399999999998</v>
      </c>
      <c r="J2985">
        <v>85.236999999999995</v>
      </c>
      <c r="K2985">
        <v>83.039699999999996</v>
      </c>
      <c r="L2985">
        <v>81.425600000000003</v>
      </c>
      <c r="M2985">
        <v>80.923199999999994</v>
      </c>
      <c r="N2985">
        <v>81.007000000000005</v>
      </c>
    </row>
    <row r="2986" spans="1:14" x14ac:dyDescent="0.2">
      <c r="A2986" t="s">
        <v>1217</v>
      </c>
      <c r="B2986" t="s">
        <v>728</v>
      </c>
      <c r="C2986">
        <v>79.889300000000006</v>
      </c>
      <c r="D2986">
        <v>84.082300000000004</v>
      </c>
      <c r="E2986">
        <v>78.991799999999998</v>
      </c>
      <c r="F2986">
        <v>81.277699999999996</v>
      </c>
      <c r="G2986">
        <v>87.242000000000004</v>
      </c>
      <c r="H2986">
        <v>86.643799999999999</v>
      </c>
      <c r="I2986">
        <v>83.058300000000003</v>
      </c>
      <c r="J2986">
        <v>84.371499999999997</v>
      </c>
      <c r="K2986">
        <v>86.683599999999998</v>
      </c>
      <c r="L2986">
        <v>86.020700000000005</v>
      </c>
      <c r="M2986">
        <v>88.197400000000002</v>
      </c>
      <c r="N2986">
        <v>93.340400000000002</v>
      </c>
    </row>
    <row r="2987" spans="1:14" x14ac:dyDescent="0.2">
      <c r="A2987" t="s">
        <v>1217</v>
      </c>
      <c r="B2987" t="s">
        <v>729</v>
      </c>
      <c r="C2987">
        <v>93.739699999999999</v>
      </c>
      <c r="D2987">
        <v>89.811199999999999</v>
      </c>
      <c r="E2987">
        <v>87.3626</v>
      </c>
      <c r="F2987">
        <v>88.577100000000002</v>
      </c>
      <c r="G2987">
        <v>84.802499999999995</v>
      </c>
      <c r="H2987">
        <v>84.193399999999997</v>
      </c>
      <c r="I2987">
        <v>83.712199999999996</v>
      </c>
      <c r="J2987">
        <v>87.431899999999999</v>
      </c>
      <c r="K2987">
        <v>84.516300000000001</v>
      </c>
      <c r="L2987">
        <v>84.872100000000003</v>
      </c>
      <c r="M2987">
        <v>85.117699999999999</v>
      </c>
      <c r="N2987">
        <v>81.961699999999993</v>
      </c>
    </row>
    <row r="2988" spans="1:14" x14ac:dyDescent="0.2">
      <c r="A2988" t="s">
        <v>1217</v>
      </c>
      <c r="B2988" t="s">
        <v>730</v>
      </c>
      <c r="C2988">
        <v>85.953100000000006</v>
      </c>
      <c r="D2988">
        <v>85.810500000000005</v>
      </c>
      <c r="E2988">
        <v>89.006699999999995</v>
      </c>
      <c r="F2988">
        <v>92.829499999999996</v>
      </c>
      <c r="G2988">
        <v>90.992699999999999</v>
      </c>
      <c r="H2988">
        <v>91.680999999999997</v>
      </c>
      <c r="I2988">
        <v>93.442400000000006</v>
      </c>
      <c r="J2988">
        <v>91.051100000000005</v>
      </c>
      <c r="K2988">
        <v>92.523399999999995</v>
      </c>
      <c r="L2988">
        <v>94.034499999999994</v>
      </c>
      <c r="M2988">
        <v>93.327399999999997</v>
      </c>
      <c r="N2988">
        <v>91.933300000000003</v>
      </c>
    </row>
    <row r="2989" spans="1:14" x14ac:dyDescent="0.2">
      <c r="A2989" t="s">
        <v>1217</v>
      </c>
      <c r="B2989" t="s">
        <v>731</v>
      </c>
      <c r="C2989">
        <v>91.9465</v>
      </c>
      <c r="D2989">
        <v>97.637</v>
      </c>
      <c r="E2989">
        <v>93.058000000000007</v>
      </c>
      <c r="F2989">
        <v>90.149900000000002</v>
      </c>
      <c r="G2989">
        <v>91.531700000000001</v>
      </c>
      <c r="H2989">
        <v>84.816599999999994</v>
      </c>
      <c r="I2989">
        <v>90.602800000000002</v>
      </c>
      <c r="J2989">
        <v>93.411000000000001</v>
      </c>
      <c r="K2989">
        <v>91.336299999999994</v>
      </c>
      <c r="L2989">
        <v>89.242800000000003</v>
      </c>
      <c r="M2989">
        <v>91.340999999999994</v>
      </c>
      <c r="N2989">
        <v>93.435699999999997</v>
      </c>
    </row>
    <row r="2990" spans="1:14" x14ac:dyDescent="0.2">
      <c r="A2990" t="s">
        <v>1217</v>
      </c>
      <c r="B2990" t="s">
        <v>732</v>
      </c>
      <c r="C2990">
        <v>97.374399999999994</v>
      </c>
      <c r="D2990">
        <v>97.947699999999998</v>
      </c>
      <c r="E2990">
        <v>92.143900000000002</v>
      </c>
      <c r="F2990">
        <v>92.6464</v>
      </c>
      <c r="G2990">
        <v>94.621499999999997</v>
      </c>
      <c r="H2990">
        <v>94.547399999999996</v>
      </c>
      <c r="I2990">
        <v>89.991600000000005</v>
      </c>
      <c r="J2990">
        <v>85.696799999999996</v>
      </c>
      <c r="K2990">
        <v>91.072000000000003</v>
      </c>
      <c r="L2990">
        <v>92.928100000000001</v>
      </c>
      <c r="M2990">
        <v>94.2149</v>
      </c>
      <c r="N2990">
        <v>94.878500000000003</v>
      </c>
    </row>
    <row r="2991" spans="1:14" x14ac:dyDescent="0.2">
      <c r="A2991" t="s">
        <v>1217</v>
      </c>
      <c r="B2991" t="s">
        <v>733</v>
      </c>
      <c r="C2991">
        <v>95.028599999999997</v>
      </c>
      <c r="D2991">
        <v>92.152299999999997</v>
      </c>
      <c r="E2991">
        <v>96.291300000000007</v>
      </c>
      <c r="F2991">
        <v>95.228300000000004</v>
      </c>
      <c r="G2991">
        <v>91.339399999999998</v>
      </c>
      <c r="H2991">
        <v>97.575100000000006</v>
      </c>
      <c r="I2991">
        <v>100.16200000000001</v>
      </c>
      <c r="J2991">
        <v>99.625799999999998</v>
      </c>
      <c r="K2991">
        <v>103.1237</v>
      </c>
      <c r="L2991">
        <v>102.2633</v>
      </c>
      <c r="M2991">
        <v>96.261700000000005</v>
      </c>
      <c r="N2991">
        <v>99.652000000000001</v>
      </c>
    </row>
    <row r="2992" spans="1:14" x14ac:dyDescent="0.2">
      <c r="A2992" t="s">
        <v>1217</v>
      </c>
      <c r="B2992" t="s">
        <v>734</v>
      </c>
      <c r="C2992">
        <v>91.880099999999999</v>
      </c>
      <c r="D2992">
        <v>89.806899999999999</v>
      </c>
      <c r="E2992">
        <v>97.707400000000007</v>
      </c>
      <c r="F2992">
        <v>97.509900000000002</v>
      </c>
      <c r="G2992">
        <v>98.3964</v>
      </c>
      <c r="H2992">
        <v>99.234999999999999</v>
      </c>
      <c r="I2992">
        <v>102.0326</v>
      </c>
      <c r="J2992">
        <v>101.9885</v>
      </c>
      <c r="K2992">
        <v>95.017399999999995</v>
      </c>
      <c r="L2992">
        <v>95.917100000000005</v>
      </c>
      <c r="M2992">
        <v>99.738399999999999</v>
      </c>
      <c r="N2992">
        <v>94.9495</v>
      </c>
    </row>
    <row r="2993" spans="1:14" x14ac:dyDescent="0.2">
      <c r="A2993" t="s">
        <v>1217</v>
      </c>
      <c r="B2993" t="s">
        <v>735</v>
      </c>
      <c r="C2993">
        <v>95.682400000000001</v>
      </c>
      <c r="D2993">
        <v>103.7595</v>
      </c>
      <c r="E2993">
        <v>98.296199999999999</v>
      </c>
      <c r="F2993">
        <v>98.106099999999998</v>
      </c>
      <c r="G2993">
        <v>101.35250000000001</v>
      </c>
      <c r="H2993">
        <v>97.902799999999999</v>
      </c>
      <c r="I2993">
        <v>96.057100000000005</v>
      </c>
      <c r="J2993">
        <v>102.4665</v>
      </c>
      <c r="K2993">
        <v>106.81789999999999</v>
      </c>
      <c r="L2993">
        <v>104.0262</v>
      </c>
      <c r="M2993">
        <v>100.78919999999999</v>
      </c>
      <c r="N2993">
        <v>96.698099999999997</v>
      </c>
    </row>
    <row r="2994" spans="1:14" x14ac:dyDescent="0.2">
      <c r="A2994" t="s">
        <v>1217</v>
      </c>
      <c r="B2994" t="s">
        <v>736</v>
      </c>
      <c r="C2994">
        <v>101.07170000000001</v>
      </c>
      <c r="D2994">
        <v>100.5844</v>
      </c>
      <c r="E2994">
        <v>98.661100000000005</v>
      </c>
      <c r="F2994">
        <v>100.23180000000001</v>
      </c>
      <c r="G2994">
        <v>97.028800000000004</v>
      </c>
      <c r="H2994">
        <v>101.1335</v>
      </c>
      <c r="I2994">
        <v>99.126000000000005</v>
      </c>
      <c r="J2994">
        <v>95.203699999999998</v>
      </c>
      <c r="K2994">
        <v>97.334599999999995</v>
      </c>
      <c r="L2994">
        <v>96.871799999999993</v>
      </c>
      <c r="M2994">
        <v>100.78360000000001</v>
      </c>
      <c r="N2994">
        <v>102.5185</v>
      </c>
    </row>
    <row r="2995" spans="1:14" x14ac:dyDescent="0.2">
      <c r="A2995" t="s">
        <v>1217</v>
      </c>
      <c r="B2995" t="s">
        <v>737</v>
      </c>
      <c r="C2995">
        <v>102.67700000000001</v>
      </c>
      <c r="D2995">
        <v>97.270700000000005</v>
      </c>
      <c r="E2995">
        <v>98.592600000000004</v>
      </c>
      <c r="F2995">
        <v>98.589299999999994</v>
      </c>
      <c r="G2995">
        <v>99.598799999999997</v>
      </c>
      <c r="H2995">
        <v>95.178799999999995</v>
      </c>
      <c r="I2995">
        <v>95.217399999999998</v>
      </c>
      <c r="J2995">
        <v>95.308400000000006</v>
      </c>
      <c r="K2995">
        <v>95.647999999999996</v>
      </c>
      <c r="L2995">
        <v>99.849699999999999</v>
      </c>
      <c r="M2995">
        <v>97.562200000000004</v>
      </c>
      <c r="N2995">
        <v>100.6422</v>
      </c>
    </row>
    <row r="2996" spans="1:14" x14ac:dyDescent="0.2">
      <c r="A2996" t="s">
        <v>1217</v>
      </c>
      <c r="B2996" t="s">
        <v>738</v>
      </c>
      <c r="C2996">
        <v>108.8085</v>
      </c>
      <c r="D2996">
        <v>105.8296</v>
      </c>
      <c r="E2996">
        <v>101.8999</v>
      </c>
      <c r="F2996">
        <v>95.030299999999997</v>
      </c>
      <c r="G2996">
        <v>100.75109999999999</v>
      </c>
      <c r="H2996">
        <v>106.3819</v>
      </c>
      <c r="I2996">
        <v>107.83759999999999</v>
      </c>
      <c r="J2996">
        <v>107.3039</v>
      </c>
      <c r="K2996">
        <v>104.4335</v>
      </c>
      <c r="L2996">
        <v>98.378399999999999</v>
      </c>
      <c r="M2996">
        <v>98.312600000000003</v>
      </c>
      <c r="N2996">
        <v>105.76560000000001</v>
      </c>
    </row>
    <row r="2997" spans="1:14" x14ac:dyDescent="0.2">
      <c r="A2997" t="s">
        <v>1217</v>
      </c>
      <c r="B2997" t="s">
        <v>739</v>
      </c>
      <c r="C2997">
        <v>109.6677</v>
      </c>
      <c r="D2997">
        <v>102.3113</v>
      </c>
      <c r="E2997">
        <v>97.677199999999999</v>
      </c>
      <c r="F2997">
        <v>102.0782</v>
      </c>
      <c r="G2997">
        <v>104.5835</v>
      </c>
      <c r="H2997">
        <v>105.24299999999999</v>
      </c>
      <c r="I2997">
        <v>107.6759</v>
      </c>
      <c r="J2997">
        <v>106.90949999999999</v>
      </c>
    </row>
    <row r="2998" spans="1:14" x14ac:dyDescent="0.2">
      <c r="A2998" t="s">
        <v>1223</v>
      </c>
      <c r="B2998" t="s">
        <v>1224</v>
      </c>
      <c r="C2998" t="s">
        <v>1225</v>
      </c>
      <c r="D2998" t="s">
        <v>1220</v>
      </c>
      <c r="E2998" t="s">
        <v>1226</v>
      </c>
      <c r="F2998" t="s">
        <v>1012</v>
      </c>
    </row>
    <row r="2999" spans="1:14" x14ac:dyDescent="0.2">
      <c r="A2999" t="s">
        <v>1227</v>
      </c>
      <c r="B2999">
        <v>1986</v>
      </c>
      <c r="C2999">
        <v>78.930199999999999</v>
      </c>
      <c r="D2999">
        <v>77.531400000000005</v>
      </c>
      <c r="E2999">
        <v>76.749499999999998</v>
      </c>
      <c r="F2999">
        <v>71.762500000000003</v>
      </c>
      <c r="G2999">
        <v>73.787899999999993</v>
      </c>
      <c r="H2999">
        <v>76.611199999999997</v>
      </c>
      <c r="I2999">
        <v>74.349500000000006</v>
      </c>
      <c r="J2999">
        <v>74.463899999999995</v>
      </c>
      <c r="K2999">
        <v>73.350800000000007</v>
      </c>
      <c r="L2999">
        <v>70.080100000000002</v>
      </c>
      <c r="M2999">
        <v>76.8566</v>
      </c>
      <c r="N2999">
        <v>80.680800000000005</v>
      </c>
    </row>
    <row r="3000" spans="1:14" x14ac:dyDescent="0.2">
      <c r="A3000" t="s">
        <v>1227</v>
      </c>
      <c r="B3000">
        <v>1987</v>
      </c>
      <c r="C3000">
        <v>78.224100000000007</v>
      </c>
      <c r="D3000">
        <v>81.4529</v>
      </c>
      <c r="E3000">
        <v>81.618399999999994</v>
      </c>
      <c r="F3000">
        <v>81.438500000000005</v>
      </c>
      <c r="G3000">
        <v>75.691199999999995</v>
      </c>
      <c r="H3000">
        <v>74.968500000000006</v>
      </c>
      <c r="I3000">
        <v>77.698599999999999</v>
      </c>
      <c r="J3000">
        <v>74.775499999999994</v>
      </c>
      <c r="K3000">
        <v>80.440799999999996</v>
      </c>
      <c r="L3000">
        <v>83.826899999999995</v>
      </c>
      <c r="M3000">
        <v>80.9709</v>
      </c>
      <c r="N3000">
        <v>81.970500000000001</v>
      </c>
    </row>
    <row r="3001" spans="1:14" x14ac:dyDescent="0.2">
      <c r="A3001" t="s">
        <v>1227</v>
      </c>
      <c r="B3001">
        <v>1988</v>
      </c>
      <c r="C3001">
        <v>87.448599999999999</v>
      </c>
      <c r="D3001">
        <v>88.704999999999998</v>
      </c>
      <c r="E3001">
        <v>86.472399999999993</v>
      </c>
      <c r="F3001">
        <v>85.012500000000003</v>
      </c>
      <c r="G3001">
        <v>90.130200000000002</v>
      </c>
      <c r="H3001">
        <v>89.515199999999993</v>
      </c>
      <c r="I3001">
        <v>89.170699999999997</v>
      </c>
      <c r="J3001">
        <v>92.623000000000005</v>
      </c>
      <c r="K3001">
        <v>88.591499999999996</v>
      </c>
      <c r="L3001">
        <v>90.789000000000001</v>
      </c>
      <c r="M3001">
        <v>88.304500000000004</v>
      </c>
      <c r="N3001">
        <v>85.628799999999998</v>
      </c>
    </row>
    <row r="3002" spans="1:14" x14ac:dyDescent="0.2">
      <c r="A3002" t="s">
        <v>1227</v>
      </c>
      <c r="B3002">
        <v>1989</v>
      </c>
      <c r="C3002">
        <v>78.358900000000006</v>
      </c>
      <c r="D3002">
        <v>87.410499999999999</v>
      </c>
      <c r="E3002">
        <v>92.610200000000006</v>
      </c>
      <c r="F3002">
        <v>89.673900000000003</v>
      </c>
      <c r="G3002">
        <v>90.191500000000005</v>
      </c>
      <c r="H3002">
        <v>90.938299999999998</v>
      </c>
      <c r="I3002">
        <v>88.431299999999993</v>
      </c>
      <c r="J3002">
        <v>88.634600000000006</v>
      </c>
      <c r="K3002">
        <v>87.905500000000004</v>
      </c>
      <c r="L3002">
        <v>87.533199999999994</v>
      </c>
      <c r="M3002">
        <v>89.304299999999998</v>
      </c>
      <c r="N3002">
        <v>103.57559999999999</v>
      </c>
    </row>
    <row r="3003" spans="1:14" x14ac:dyDescent="0.2">
      <c r="A3003" t="s">
        <v>1227</v>
      </c>
      <c r="B3003">
        <v>1990</v>
      </c>
      <c r="C3003">
        <v>84.553100000000001</v>
      </c>
      <c r="D3003">
        <v>78.719899999999996</v>
      </c>
      <c r="E3003">
        <v>83.947699999999998</v>
      </c>
      <c r="F3003">
        <v>89.001000000000005</v>
      </c>
      <c r="G3003">
        <v>89.058400000000006</v>
      </c>
      <c r="H3003">
        <v>92.6096</v>
      </c>
      <c r="I3003">
        <v>97.288600000000002</v>
      </c>
      <c r="J3003">
        <v>92.114199999999997</v>
      </c>
      <c r="K3003">
        <v>93.591899999999995</v>
      </c>
      <c r="L3003">
        <v>86.4345</v>
      </c>
      <c r="M3003">
        <v>84.898700000000005</v>
      </c>
      <c r="N3003">
        <v>87.412800000000004</v>
      </c>
    </row>
    <row r="3004" spans="1:14" x14ac:dyDescent="0.2">
      <c r="A3004" t="s">
        <v>1227</v>
      </c>
      <c r="B3004">
        <v>1991</v>
      </c>
      <c r="C3004">
        <v>92.577399999999997</v>
      </c>
      <c r="D3004">
        <v>85.117800000000003</v>
      </c>
      <c r="E3004">
        <v>86.331299999999999</v>
      </c>
      <c r="F3004">
        <v>85.488799999999998</v>
      </c>
      <c r="G3004">
        <v>86.611999999999995</v>
      </c>
      <c r="H3004">
        <v>87.899500000000003</v>
      </c>
      <c r="I3004">
        <v>97.304000000000002</v>
      </c>
      <c r="J3004">
        <v>89.533799999999999</v>
      </c>
      <c r="K3004">
        <v>93.467500000000001</v>
      </c>
      <c r="L3004">
        <v>93.465699999999998</v>
      </c>
      <c r="M3004">
        <v>96.250200000000007</v>
      </c>
      <c r="N3004">
        <v>91.778199999999998</v>
      </c>
    </row>
    <row r="3005" spans="1:14" x14ac:dyDescent="0.2">
      <c r="A3005" t="s">
        <v>1227</v>
      </c>
      <c r="B3005">
        <v>1992</v>
      </c>
      <c r="C3005">
        <v>88.111900000000006</v>
      </c>
      <c r="D3005">
        <v>86.985100000000003</v>
      </c>
      <c r="E3005">
        <v>88.867099999999994</v>
      </c>
      <c r="F3005">
        <v>93.522300000000001</v>
      </c>
      <c r="G3005">
        <v>95.870500000000007</v>
      </c>
      <c r="H3005">
        <v>92.633700000000005</v>
      </c>
      <c r="I3005">
        <v>94.188999999999993</v>
      </c>
      <c r="J3005">
        <v>96.735799999999998</v>
      </c>
      <c r="K3005">
        <v>94.001400000000004</v>
      </c>
      <c r="L3005">
        <v>95.595799999999997</v>
      </c>
      <c r="M3005">
        <v>95.460300000000004</v>
      </c>
      <c r="N3005">
        <v>99.665199999999999</v>
      </c>
    </row>
    <row r="3006" spans="1:14" x14ac:dyDescent="0.2">
      <c r="A3006" t="s">
        <v>1227</v>
      </c>
      <c r="B3006">
        <v>1993</v>
      </c>
      <c r="C3006">
        <v>89.515900000000002</v>
      </c>
      <c r="D3006">
        <v>95.561800000000005</v>
      </c>
      <c r="E3006">
        <v>104.7196</v>
      </c>
      <c r="F3006">
        <v>95.181799999999996</v>
      </c>
      <c r="G3006">
        <v>86.033299999999997</v>
      </c>
      <c r="H3006">
        <v>91.730099999999993</v>
      </c>
      <c r="I3006">
        <v>91.364000000000004</v>
      </c>
      <c r="J3006">
        <v>88.914500000000004</v>
      </c>
      <c r="K3006">
        <v>94.04</v>
      </c>
      <c r="L3006">
        <v>97.917199999999994</v>
      </c>
      <c r="M3006">
        <v>96.255099999999999</v>
      </c>
      <c r="N3006">
        <v>94.9148</v>
      </c>
    </row>
    <row r="3007" spans="1:14" x14ac:dyDescent="0.2">
      <c r="A3007" t="s">
        <v>1227</v>
      </c>
      <c r="B3007">
        <v>1994</v>
      </c>
      <c r="C3007">
        <v>102.999</v>
      </c>
      <c r="D3007">
        <v>103.2743</v>
      </c>
      <c r="E3007">
        <v>97.815899999999999</v>
      </c>
      <c r="F3007">
        <v>89.076300000000003</v>
      </c>
      <c r="G3007">
        <v>91.9221</v>
      </c>
      <c r="H3007">
        <v>98.532399999999996</v>
      </c>
      <c r="I3007">
        <v>99.334100000000007</v>
      </c>
      <c r="J3007">
        <v>96.548000000000002</v>
      </c>
      <c r="K3007">
        <v>92.9011</v>
      </c>
      <c r="L3007">
        <v>92.962000000000003</v>
      </c>
      <c r="M3007">
        <v>85.966800000000006</v>
      </c>
      <c r="N3007">
        <v>88.433400000000006</v>
      </c>
    </row>
    <row r="3008" spans="1:14" x14ac:dyDescent="0.2">
      <c r="A3008" t="s">
        <v>1227</v>
      </c>
      <c r="B3008">
        <v>1995</v>
      </c>
      <c r="C3008">
        <v>93.0304</v>
      </c>
      <c r="D3008">
        <v>97.913899999999998</v>
      </c>
      <c r="E3008">
        <v>95.357399999999998</v>
      </c>
      <c r="F3008">
        <v>96.118499999999997</v>
      </c>
      <c r="G3008">
        <v>104.22199999999999</v>
      </c>
      <c r="H3008">
        <v>98.587900000000005</v>
      </c>
      <c r="I3008">
        <v>101.5175</v>
      </c>
      <c r="J3008">
        <v>103.2664</v>
      </c>
      <c r="K3008">
        <v>101.9986</v>
      </c>
      <c r="L3008">
        <v>99.850399999999993</v>
      </c>
      <c r="M3008">
        <v>107.5292</v>
      </c>
      <c r="N3008">
        <v>108.95189999999999</v>
      </c>
    </row>
    <row r="3009" spans="1:14" x14ac:dyDescent="0.2">
      <c r="A3009" t="s">
        <v>1227</v>
      </c>
      <c r="B3009">
        <v>1996</v>
      </c>
      <c r="C3009">
        <v>104.8967</v>
      </c>
      <c r="D3009">
        <v>106.88079999999999</v>
      </c>
      <c r="E3009">
        <v>106.7749</v>
      </c>
      <c r="F3009">
        <v>108.6622</v>
      </c>
      <c r="G3009">
        <v>103.6344</v>
      </c>
      <c r="H3009">
        <v>98.225099999999998</v>
      </c>
      <c r="I3009">
        <v>95.819800000000001</v>
      </c>
      <c r="J3009">
        <v>95.760900000000007</v>
      </c>
      <c r="K3009">
        <v>96.455600000000004</v>
      </c>
      <c r="L3009">
        <v>99.573800000000006</v>
      </c>
      <c r="M3009">
        <v>106.65649999999999</v>
      </c>
      <c r="N3009">
        <v>106.12260000000001</v>
      </c>
    </row>
    <row r="3010" spans="1:14" x14ac:dyDescent="0.2">
      <c r="A3010" t="s">
        <v>1227</v>
      </c>
      <c r="B3010">
        <v>1997</v>
      </c>
      <c r="C3010">
        <v>103.8527</v>
      </c>
      <c r="D3010">
        <v>102.65479999999999</v>
      </c>
      <c r="E3010">
        <v>97.496700000000004</v>
      </c>
      <c r="F3010">
        <v>105.09820000000001</v>
      </c>
      <c r="G3010">
        <v>115.8267</v>
      </c>
      <c r="H3010">
        <v>112.38249999999999</v>
      </c>
      <c r="I3010">
        <v>109.6127</v>
      </c>
      <c r="J3010">
        <v>106.31699999999999</v>
      </c>
      <c r="K3010">
        <v>107.6581</v>
      </c>
      <c r="L3010">
        <v>109.0754</v>
      </c>
      <c r="M3010">
        <v>111.559</v>
      </c>
      <c r="N3010">
        <v>107.7313</v>
      </c>
    </row>
    <row r="3011" spans="1:14" x14ac:dyDescent="0.2">
      <c r="A3011" t="s">
        <v>1227</v>
      </c>
      <c r="B3011">
        <v>1998</v>
      </c>
      <c r="C3011">
        <v>98.681799999999996</v>
      </c>
      <c r="D3011">
        <v>97.048100000000005</v>
      </c>
      <c r="E3011">
        <v>100.3379</v>
      </c>
      <c r="F3011">
        <v>99.643299999999996</v>
      </c>
      <c r="G3011">
        <v>97.071700000000007</v>
      </c>
      <c r="H3011">
        <v>99.306799999999996</v>
      </c>
      <c r="I3011">
        <v>107.95189999999999</v>
      </c>
      <c r="J3011">
        <v>107.881</v>
      </c>
      <c r="K3011">
        <v>104.06610000000001</v>
      </c>
      <c r="L3011">
        <v>98.021299999999997</v>
      </c>
      <c r="M3011">
        <v>98.154499999999999</v>
      </c>
      <c r="N3011">
        <v>94.745000000000005</v>
      </c>
    </row>
    <row r="3012" spans="1:14" x14ac:dyDescent="0.2">
      <c r="A3012" t="s">
        <v>1227</v>
      </c>
      <c r="B3012">
        <v>1999</v>
      </c>
      <c r="C3012">
        <v>103.92140000000001</v>
      </c>
      <c r="D3012">
        <v>99.120800000000003</v>
      </c>
      <c r="E3012">
        <v>106.4042</v>
      </c>
      <c r="F3012">
        <v>101.3764</v>
      </c>
      <c r="G3012">
        <v>101.404</v>
      </c>
      <c r="H3012">
        <v>102.965</v>
      </c>
      <c r="I3012">
        <v>100.0526</v>
      </c>
      <c r="J3012">
        <v>101.06870000000001</v>
      </c>
      <c r="K3012">
        <v>101.1447</v>
      </c>
      <c r="L3012">
        <v>100.66370000000001</v>
      </c>
      <c r="M3012">
        <v>92.801900000000003</v>
      </c>
      <c r="N3012">
        <v>97.420699999999997</v>
      </c>
    </row>
    <row r="3013" spans="1:14" x14ac:dyDescent="0.2">
      <c r="A3013" t="s">
        <v>1227</v>
      </c>
      <c r="B3013">
        <v>2000</v>
      </c>
      <c r="C3013">
        <v>98.055499999999995</v>
      </c>
      <c r="D3013">
        <v>103.3493</v>
      </c>
      <c r="E3013">
        <v>95.122900000000001</v>
      </c>
      <c r="F3013">
        <v>100.19029999999999</v>
      </c>
      <c r="G3013">
        <v>104.0599</v>
      </c>
      <c r="H3013">
        <v>105.59099999999999</v>
      </c>
      <c r="I3013">
        <v>103.80589999999999</v>
      </c>
      <c r="J3013">
        <v>110.8484</v>
      </c>
      <c r="K3013">
        <v>109.07089999999999</v>
      </c>
      <c r="L3013">
        <v>100.20269999999999</v>
      </c>
      <c r="M3013">
        <v>111.7696</v>
      </c>
      <c r="N3013">
        <v>118.6117</v>
      </c>
    </row>
    <row r="3014" spans="1:14" x14ac:dyDescent="0.2">
      <c r="A3014" t="s">
        <v>1227</v>
      </c>
      <c r="B3014">
        <v>2001</v>
      </c>
      <c r="C3014">
        <v>107.9584</v>
      </c>
      <c r="D3014">
        <v>102.1237</v>
      </c>
      <c r="E3014">
        <v>103.23</v>
      </c>
      <c r="F3014">
        <v>100.2413</v>
      </c>
      <c r="G3014">
        <v>100.7208</v>
      </c>
      <c r="H3014">
        <v>106.0354</v>
      </c>
      <c r="I3014">
        <v>99.690600000000003</v>
      </c>
      <c r="J3014">
        <v>99.722700000000003</v>
      </c>
      <c r="K3014">
        <v>105.9344</v>
      </c>
      <c r="L3014">
        <v>102.8211</v>
      </c>
      <c r="M3014">
        <v>89.461799999999997</v>
      </c>
      <c r="N3014">
        <v>91.953000000000003</v>
      </c>
    </row>
    <row r="3015" spans="1:14" x14ac:dyDescent="0.2">
      <c r="A3015" t="s">
        <v>1227</v>
      </c>
      <c r="B3015">
        <v>2002</v>
      </c>
      <c r="C3015">
        <v>93.397000000000006</v>
      </c>
      <c r="D3015">
        <v>95.588200000000001</v>
      </c>
      <c r="E3015">
        <v>101.3017</v>
      </c>
      <c r="F3015">
        <v>106.6833</v>
      </c>
      <c r="G3015">
        <v>110.3248</v>
      </c>
      <c r="H3015">
        <v>106.4072</v>
      </c>
      <c r="I3015">
        <v>105.37139999999999</v>
      </c>
      <c r="J3015">
        <v>102.8792</v>
      </c>
      <c r="K3015">
        <v>105.39960000000001</v>
      </c>
      <c r="L3015">
        <v>111.309</v>
      </c>
      <c r="M3015">
        <v>116.1502</v>
      </c>
      <c r="N3015">
        <v>110.3531</v>
      </c>
    </row>
    <row r="3016" spans="1:14" x14ac:dyDescent="0.2">
      <c r="A3016" t="s">
        <v>1227</v>
      </c>
      <c r="B3016">
        <v>2003</v>
      </c>
      <c r="C3016">
        <v>110.1799</v>
      </c>
      <c r="D3016">
        <v>114.5968</v>
      </c>
      <c r="E3016">
        <v>106.4126</v>
      </c>
      <c r="F3016">
        <v>103.6597</v>
      </c>
      <c r="G3016">
        <v>102.87520000000001</v>
      </c>
      <c r="H3016">
        <v>98.171099999999996</v>
      </c>
      <c r="I3016">
        <v>102.38039999999999</v>
      </c>
      <c r="J3016">
        <v>97.781700000000001</v>
      </c>
      <c r="K3016">
        <v>100.36109999999999</v>
      </c>
      <c r="L3016">
        <v>99.914699999999996</v>
      </c>
      <c r="M3016">
        <v>99.708299999999994</v>
      </c>
      <c r="N3016">
        <v>100.8034</v>
      </c>
    </row>
    <row r="3017" spans="1:14" x14ac:dyDescent="0.2">
      <c r="A3017" t="s">
        <v>1227</v>
      </c>
      <c r="B3017">
        <v>2004</v>
      </c>
      <c r="C3017">
        <v>108.3096</v>
      </c>
      <c r="D3017">
        <v>109.4539</v>
      </c>
      <c r="E3017">
        <v>97.405299999999997</v>
      </c>
      <c r="F3017">
        <v>101.1301</v>
      </c>
      <c r="G3017">
        <v>99.861199999999997</v>
      </c>
      <c r="H3017">
        <v>101.7069</v>
      </c>
      <c r="I3017">
        <v>100.69759999999999</v>
      </c>
      <c r="J3017">
        <v>100.1293</v>
      </c>
      <c r="K3017">
        <v>99.696100000000001</v>
      </c>
      <c r="L3017">
        <v>100.2573</v>
      </c>
      <c r="M3017">
        <v>99.930999999999997</v>
      </c>
      <c r="N3017">
        <v>103.3565</v>
      </c>
    </row>
    <row r="3018" spans="1:14" x14ac:dyDescent="0.2">
      <c r="A3018" t="s">
        <v>1227</v>
      </c>
      <c r="B3018">
        <v>2005</v>
      </c>
      <c r="C3018">
        <v>99.650800000000004</v>
      </c>
      <c r="D3018">
        <v>96.847499999999997</v>
      </c>
      <c r="E3018">
        <v>101.56310000000001</v>
      </c>
      <c r="F3018">
        <v>98.524600000000007</v>
      </c>
      <c r="G3018">
        <v>100.7625</v>
      </c>
      <c r="H3018">
        <v>99.473600000000005</v>
      </c>
      <c r="I3018">
        <v>98.647000000000006</v>
      </c>
      <c r="J3018">
        <v>97.209800000000001</v>
      </c>
      <c r="K3018">
        <v>96.469399999999993</v>
      </c>
      <c r="L3018">
        <v>93.536799999999999</v>
      </c>
      <c r="M3018">
        <v>93.363600000000005</v>
      </c>
      <c r="N3018">
        <v>105.1883</v>
      </c>
    </row>
    <row r="3019" spans="1:14" x14ac:dyDescent="0.2">
      <c r="A3019" t="s">
        <v>1227</v>
      </c>
      <c r="B3019">
        <v>2006</v>
      </c>
      <c r="C3019">
        <v>84.498699999999999</v>
      </c>
      <c r="D3019">
        <v>91.512200000000007</v>
      </c>
      <c r="E3019">
        <v>96.430099999999996</v>
      </c>
      <c r="F3019">
        <v>90.684100000000001</v>
      </c>
      <c r="G3019">
        <v>93.7791</v>
      </c>
      <c r="H3019">
        <v>99.203999999999994</v>
      </c>
      <c r="I3019">
        <v>97.305300000000003</v>
      </c>
      <c r="J3019">
        <v>99.730199999999996</v>
      </c>
      <c r="K3019">
        <v>102.2491</v>
      </c>
      <c r="L3019">
        <v>108.4395</v>
      </c>
      <c r="M3019">
        <v>99.374399999999994</v>
      </c>
      <c r="N3019">
        <v>87.402500000000003</v>
      </c>
    </row>
    <row r="3020" spans="1:14" x14ac:dyDescent="0.2">
      <c r="A3020" t="s">
        <v>1227</v>
      </c>
      <c r="B3020">
        <v>2007</v>
      </c>
      <c r="C3020">
        <v>94.148799999999994</v>
      </c>
      <c r="D3020">
        <v>111.5398</v>
      </c>
      <c r="E3020">
        <v>97.494699999999995</v>
      </c>
      <c r="F3020">
        <v>104.5196</v>
      </c>
      <c r="G3020">
        <v>99.303399999999996</v>
      </c>
      <c r="H3020">
        <v>100.5279</v>
      </c>
      <c r="I3020">
        <v>98.729200000000006</v>
      </c>
      <c r="J3020">
        <v>101.1807</v>
      </c>
      <c r="K3020">
        <v>98.989000000000004</v>
      </c>
      <c r="L3020">
        <v>90.729699999999994</v>
      </c>
      <c r="M3020">
        <v>98.971999999999994</v>
      </c>
      <c r="N3020">
        <v>99.038600000000002</v>
      </c>
    </row>
    <row r="3021" spans="1:14" x14ac:dyDescent="0.2">
      <c r="A3021" t="s">
        <v>1227</v>
      </c>
      <c r="B3021">
        <v>2008</v>
      </c>
      <c r="C3021">
        <v>100.0789</v>
      </c>
      <c r="D3021">
        <v>106.7114</v>
      </c>
      <c r="E3021">
        <v>104.7441</v>
      </c>
      <c r="F3021">
        <v>103.7195</v>
      </c>
      <c r="G3021">
        <v>106.97790000000001</v>
      </c>
      <c r="H3021">
        <v>101.0082</v>
      </c>
      <c r="I3021">
        <v>103.8779</v>
      </c>
      <c r="J3021">
        <v>101.5771</v>
      </c>
      <c r="K3021">
        <v>101.41030000000001</v>
      </c>
      <c r="L3021">
        <v>106.2466</v>
      </c>
      <c r="M3021">
        <v>105.31610000000001</v>
      </c>
      <c r="N3021">
        <v>105.8092</v>
      </c>
    </row>
    <row r="3022" spans="1:14" x14ac:dyDescent="0.2">
      <c r="A3022" t="s">
        <v>1227</v>
      </c>
      <c r="B3022">
        <v>2009</v>
      </c>
      <c r="C3022">
        <v>107.7163</v>
      </c>
      <c r="D3022">
        <v>98.52</v>
      </c>
      <c r="E3022">
        <v>101.0651</v>
      </c>
      <c r="F3022">
        <v>100.15009999999999</v>
      </c>
      <c r="G3022">
        <v>99.650400000000005</v>
      </c>
      <c r="H3022">
        <v>102.0151</v>
      </c>
      <c r="I3022">
        <v>104.858</v>
      </c>
      <c r="J3022">
        <v>103.9346</v>
      </c>
      <c r="K3022">
        <v>103.92359999999999</v>
      </c>
      <c r="L3022">
        <v>113.2171</v>
      </c>
      <c r="M3022">
        <v>95.465900000000005</v>
      </c>
      <c r="N3022">
        <v>107.0543</v>
      </c>
    </row>
    <row r="3023" spans="1:14" x14ac:dyDescent="0.2">
      <c r="A3023" t="s">
        <v>1227</v>
      </c>
      <c r="B3023">
        <v>2010</v>
      </c>
      <c r="C3023">
        <v>107.4028</v>
      </c>
      <c r="D3023">
        <v>106.51900000000001</v>
      </c>
      <c r="E3023">
        <v>99.817700000000002</v>
      </c>
      <c r="F3023">
        <v>89.968199999999996</v>
      </c>
      <c r="G3023">
        <v>99.918999999999997</v>
      </c>
      <c r="H3023">
        <v>101.5624</v>
      </c>
      <c r="I3023">
        <v>101.0232</v>
      </c>
      <c r="J3023">
        <v>105.45310000000001</v>
      </c>
      <c r="K3023">
        <v>108.0917</v>
      </c>
      <c r="L3023">
        <v>107.8336</v>
      </c>
      <c r="M3023">
        <v>110.7604</v>
      </c>
      <c r="N3023">
        <v>119.425</v>
      </c>
    </row>
    <row r="3024" spans="1:14" x14ac:dyDescent="0.2">
      <c r="A3024" t="s">
        <v>1227</v>
      </c>
      <c r="B3024">
        <v>2011</v>
      </c>
      <c r="C3024">
        <v>108.10980000000001</v>
      </c>
      <c r="D3024">
        <v>99.828400000000002</v>
      </c>
      <c r="E3024">
        <v>103.17740000000001</v>
      </c>
      <c r="F3024">
        <v>94.552199999999999</v>
      </c>
      <c r="G3024">
        <v>100.3282</v>
      </c>
      <c r="H3024">
        <v>101.7771</v>
      </c>
      <c r="I3024">
        <v>103.79559999999999</v>
      </c>
      <c r="J3024">
        <v>109.16379999999999</v>
      </c>
      <c r="K3024">
        <v>112.151</v>
      </c>
    </row>
    <row r="3025" spans="1:14" x14ac:dyDescent="0.2">
      <c r="A3025" t="s">
        <v>1228</v>
      </c>
      <c r="B3025" t="s">
        <v>1229</v>
      </c>
      <c r="C3025" t="s">
        <v>1230</v>
      </c>
      <c r="D3025" t="s">
        <v>1231</v>
      </c>
      <c r="E3025" t="s">
        <v>568</v>
      </c>
    </row>
    <row r="3026" spans="1:14" x14ac:dyDescent="0.2">
      <c r="A3026" t="s">
        <v>1232</v>
      </c>
      <c r="B3026">
        <v>1986</v>
      </c>
      <c r="C3026">
        <v>66.388300000000001</v>
      </c>
      <c r="D3026">
        <v>66.563800000000001</v>
      </c>
      <c r="E3026">
        <v>61.313200000000002</v>
      </c>
      <c r="F3026">
        <v>63.596400000000003</v>
      </c>
      <c r="G3026">
        <v>64.321399999999997</v>
      </c>
      <c r="H3026">
        <v>62.873600000000003</v>
      </c>
      <c r="I3026">
        <v>62.1113</v>
      </c>
      <c r="J3026">
        <v>59.289400000000001</v>
      </c>
      <c r="K3026">
        <v>59.916600000000003</v>
      </c>
      <c r="L3026">
        <v>58.836100000000002</v>
      </c>
      <c r="M3026">
        <v>59.082900000000002</v>
      </c>
      <c r="N3026">
        <v>61.284700000000001</v>
      </c>
    </row>
    <row r="3027" spans="1:14" x14ac:dyDescent="0.2">
      <c r="A3027" t="s">
        <v>1232</v>
      </c>
      <c r="B3027">
        <v>1987</v>
      </c>
      <c r="C3027">
        <v>68.184799999999996</v>
      </c>
      <c r="D3027">
        <v>65.540199999999999</v>
      </c>
      <c r="E3027">
        <v>66.385099999999994</v>
      </c>
      <c r="F3027">
        <v>66.463999999999999</v>
      </c>
      <c r="G3027">
        <v>66.883799999999994</v>
      </c>
      <c r="H3027">
        <v>68.2988</v>
      </c>
      <c r="I3027">
        <v>66.688999999999993</v>
      </c>
      <c r="J3027">
        <v>69.313699999999997</v>
      </c>
      <c r="K3027">
        <v>67.911000000000001</v>
      </c>
      <c r="L3027">
        <v>70.329599999999999</v>
      </c>
      <c r="M3027">
        <v>71.715999999999994</v>
      </c>
      <c r="N3027">
        <v>71.424300000000002</v>
      </c>
    </row>
    <row r="3028" spans="1:14" x14ac:dyDescent="0.2">
      <c r="A3028" t="s">
        <v>1232</v>
      </c>
      <c r="B3028">
        <v>1988</v>
      </c>
      <c r="C3028">
        <v>67.426100000000005</v>
      </c>
      <c r="D3028">
        <v>71.460999999999999</v>
      </c>
      <c r="E3028">
        <v>74.124499999999998</v>
      </c>
      <c r="F3028">
        <v>68.224599999999995</v>
      </c>
      <c r="G3028">
        <v>70.582800000000006</v>
      </c>
      <c r="H3028">
        <v>71.210400000000007</v>
      </c>
      <c r="I3028">
        <v>71.126099999999994</v>
      </c>
      <c r="J3028">
        <v>73.875500000000002</v>
      </c>
      <c r="K3028">
        <v>69.504800000000003</v>
      </c>
      <c r="L3028">
        <v>66.837800000000001</v>
      </c>
      <c r="M3028">
        <v>67.7624</v>
      </c>
      <c r="N3028">
        <v>66.770099999999999</v>
      </c>
    </row>
    <row r="3029" spans="1:14" x14ac:dyDescent="0.2">
      <c r="A3029" t="s">
        <v>1232</v>
      </c>
      <c r="B3029">
        <v>1989</v>
      </c>
      <c r="C3029">
        <v>67.423299999999998</v>
      </c>
      <c r="D3029">
        <v>71.257400000000004</v>
      </c>
      <c r="E3029">
        <v>75.605599999999995</v>
      </c>
      <c r="F3029">
        <v>74.555199999999999</v>
      </c>
      <c r="G3029">
        <v>74.066199999999995</v>
      </c>
      <c r="H3029">
        <v>73.340199999999996</v>
      </c>
      <c r="I3029">
        <v>74.003699999999995</v>
      </c>
      <c r="J3029">
        <v>73.295199999999994</v>
      </c>
      <c r="K3029">
        <v>74.343400000000003</v>
      </c>
      <c r="L3029">
        <v>75.336399999999998</v>
      </c>
      <c r="M3029">
        <v>75.518699999999995</v>
      </c>
      <c r="N3029">
        <v>75.731999999999999</v>
      </c>
    </row>
    <row r="3030" spans="1:14" x14ac:dyDescent="0.2">
      <c r="A3030" t="s">
        <v>1232</v>
      </c>
      <c r="B3030">
        <v>1990</v>
      </c>
      <c r="C3030">
        <v>72.2376</v>
      </c>
      <c r="D3030">
        <v>69.742599999999996</v>
      </c>
      <c r="E3030">
        <v>73.039000000000001</v>
      </c>
      <c r="F3030">
        <v>77.575400000000002</v>
      </c>
      <c r="G3030">
        <v>77.324299999999994</v>
      </c>
      <c r="H3030">
        <v>78.739099999999993</v>
      </c>
      <c r="I3030">
        <v>75.927499999999995</v>
      </c>
      <c r="J3030">
        <v>78.074799999999996</v>
      </c>
      <c r="K3030">
        <v>79.724100000000007</v>
      </c>
      <c r="L3030">
        <v>79.647300000000001</v>
      </c>
      <c r="M3030">
        <v>76.191599999999994</v>
      </c>
      <c r="N3030">
        <v>76.9161</v>
      </c>
    </row>
    <row r="3031" spans="1:14" x14ac:dyDescent="0.2">
      <c r="A3031" t="s">
        <v>1232</v>
      </c>
      <c r="B3031">
        <v>1991</v>
      </c>
      <c r="C3031">
        <v>77.731499999999997</v>
      </c>
      <c r="D3031">
        <v>71.900400000000005</v>
      </c>
      <c r="E3031">
        <v>75.029700000000005</v>
      </c>
      <c r="F3031">
        <v>74.929699999999997</v>
      </c>
      <c r="G3031">
        <v>76.002399999999994</v>
      </c>
      <c r="H3031">
        <v>74.595100000000002</v>
      </c>
      <c r="I3031">
        <v>77.291499999999999</v>
      </c>
      <c r="J3031">
        <v>77.548199999999994</v>
      </c>
      <c r="K3031">
        <v>76.902900000000002</v>
      </c>
      <c r="L3031">
        <v>80.342399999999998</v>
      </c>
      <c r="M3031">
        <v>78.573599999999999</v>
      </c>
      <c r="N3031">
        <v>77.931100000000001</v>
      </c>
    </row>
    <row r="3032" spans="1:14" x14ac:dyDescent="0.2">
      <c r="A3032" t="s">
        <v>1232</v>
      </c>
      <c r="B3032">
        <v>1992</v>
      </c>
      <c r="C3032">
        <v>79.135800000000003</v>
      </c>
      <c r="D3032">
        <v>78.609300000000005</v>
      </c>
      <c r="E3032">
        <v>80.280699999999996</v>
      </c>
      <c r="F3032">
        <v>80.924599999999998</v>
      </c>
      <c r="G3032">
        <v>79.696299999999994</v>
      </c>
      <c r="H3032">
        <v>78.440200000000004</v>
      </c>
      <c r="I3032">
        <v>78.898799999999994</v>
      </c>
      <c r="J3032">
        <v>75.147800000000004</v>
      </c>
      <c r="K3032">
        <v>78.319699999999997</v>
      </c>
      <c r="L3032">
        <v>75.2256</v>
      </c>
      <c r="M3032">
        <v>78.497600000000006</v>
      </c>
      <c r="N3032">
        <v>79.519499999999994</v>
      </c>
    </row>
    <row r="3033" spans="1:14" x14ac:dyDescent="0.2">
      <c r="A3033" t="s">
        <v>1232</v>
      </c>
      <c r="B3033">
        <v>1993</v>
      </c>
      <c r="C3033">
        <v>79.1447</v>
      </c>
      <c r="D3033">
        <v>81.741399999999999</v>
      </c>
      <c r="E3033">
        <v>83.079800000000006</v>
      </c>
      <c r="F3033">
        <v>79.463099999999997</v>
      </c>
      <c r="G3033">
        <v>73.739599999999996</v>
      </c>
      <c r="H3033">
        <v>80.574399999999997</v>
      </c>
      <c r="I3033">
        <v>81.832300000000004</v>
      </c>
      <c r="J3033">
        <v>83.398099999999999</v>
      </c>
      <c r="K3033">
        <v>80.0244</v>
      </c>
      <c r="L3033">
        <v>84.036600000000007</v>
      </c>
      <c r="M3033">
        <v>84.133099999999999</v>
      </c>
      <c r="N3033">
        <v>82.985500000000002</v>
      </c>
    </row>
    <row r="3034" spans="1:14" x14ac:dyDescent="0.2">
      <c r="A3034" t="s">
        <v>1232</v>
      </c>
      <c r="B3034">
        <v>1994</v>
      </c>
      <c r="C3034">
        <v>84.012900000000002</v>
      </c>
      <c r="D3034">
        <v>85.006500000000003</v>
      </c>
      <c r="E3034">
        <v>82.633499999999998</v>
      </c>
      <c r="F3034">
        <v>82.475499999999997</v>
      </c>
      <c r="G3034">
        <v>79.695400000000006</v>
      </c>
      <c r="H3034">
        <v>87.503100000000003</v>
      </c>
      <c r="I3034">
        <v>82.744500000000002</v>
      </c>
      <c r="J3034">
        <v>84.435000000000002</v>
      </c>
      <c r="K3034">
        <v>86.380399999999995</v>
      </c>
      <c r="L3034">
        <v>85.7971</v>
      </c>
      <c r="M3034">
        <v>86.371799999999993</v>
      </c>
      <c r="N3034">
        <v>86.450500000000005</v>
      </c>
    </row>
    <row r="3035" spans="1:14" x14ac:dyDescent="0.2">
      <c r="A3035" t="s">
        <v>1232</v>
      </c>
      <c r="B3035">
        <v>1995</v>
      </c>
      <c r="C3035">
        <v>88.304699999999997</v>
      </c>
      <c r="D3035">
        <v>86.097999999999999</v>
      </c>
      <c r="E3035">
        <v>90.058700000000002</v>
      </c>
      <c r="F3035">
        <v>91.226900000000001</v>
      </c>
      <c r="G3035">
        <v>90.644999999999996</v>
      </c>
      <c r="H3035">
        <v>87.454099999999997</v>
      </c>
      <c r="I3035">
        <v>90.400199999999998</v>
      </c>
      <c r="J3035">
        <v>93.832499999999996</v>
      </c>
      <c r="K3035">
        <v>87.725300000000004</v>
      </c>
      <c r="L3035">
        <v>87.336699999999993</v>
      </c>
      <c r="M3035">
        <v>88.3964</v>
      </c>
      <c r="N3035">
        <v>88.786900000000003</v>
      </c>
    </row>
    <row r="3036" spans="1:14" x14ac:dyDescent="0.2">
      <c r="A3036" t="s">
        <v>1232</v>
      </c>
      <c r="B3036">
        <v>1996</v>
      </c>
      <c r="C3036">
        <v>88.677000000000007</v>
      </c>
      <c r="D3036">
        <v>88.650400000000005</v>
      </c>
      <c r="E3036">
        <v>87.301199999999994</v>
      </c>
      <c r="F3036">
        <v>88.686199999999999</v>
      </c>
      <c r="G3036">
        <v>90.537400000000005</v>
      </c>
      <c r="H3036">
        <v>91.243700000000004</v>
      </c>
      <c r="I3036">
        <v>85.9422</v>
      </c>
      <c r="J3036">
        <v>87.001900000000006</v>
      </c>
      <c r="K3036">
        <v>87.791200000000003</v>
      </c>
      <c r="L3036">
        <v>89.036000000000001</v>
      </c>
      <c r="M3036">
        <v>89.260999999999996</v>
      </c>
      <c r="N3036">
        <v>86.782499999999999</v>
      </c>
    </row>
    <row r="3037" spans="1:14" x14ac:dyDescent="0.2">
      <c r="A3037" t="s">
        <v>1232</v>
      </c>
      <c r="B3037">
        <v>1997</v>
      </c>
      <c r="C3037">
        <v>88.222700000000003</v>
      </c>
      <c r="D3037">
        <v>90.386899999999997</v>
      </c>
      <c r="E3037">
        <v>91.917699999999996</v>
      </c>
      <c r="F3037">
        <v>89.854100000000003</v>
      </c>
      <c r="G3037">
        <v>89.027100000000004</v>
      </c>
      <c r="H3037">
        <v>88.834199999999996</v>
      </c>
      <c r="I3037">
        <v>90.678200000000004</v>
      </c>
      <c r="J3037">
        <v>88.531999999999996</v>
      </c>
      <c r="K3037">
        <v>89.746499999999997</v>
      </c>
      <c r="L3037">
        <v>88.687200000000004</v>
      </c>
      <c r="M3037">
        <v>89.456900000000005</v>
      </c>
      <c r="N3037">
        <v>91.035899999999998</v>
      </c>
    </row>
    <row r="3038" spans="1:14" x14ac:dyDescent="0.2">
      <c r="A3038" t="s">
        <v>1232</v>
      </c>
      <c r="B3038">
        <v>1998</v>
      </c>
      <c r="C3038">
        <v>88.267799999999994</v>
      </c>
      <c r="D3038">
        <v>86.948999999999998</v>
      </c>
      <c r="E3038">
        <v>88.041300000000007</v>
      </c>
      <c r="F3038">
        <v>87.223100000000002</v>
      </c>
      <c r="G3038">
        <v>90.065399999999997</v>
      </c>
      <c r="H3038">
        <v>91.9696</v>
      </c>
      <c r="I3038">
        <v>92.091399999999993</v>
      </c>
      <c r="J3038">
        <v>91.697199999999995</v>
      </c>
      <c r="K3038">
        <v>92.850099999999998</v>
      </c>
      <c r="L3038">
        <v>88.646900000000002</v>
      </c>
      <c r="M3038">
        <v>87.351100000000002</v>
      </c>
      <c r="N3038">
        <v>89.6511</v>
      </c>
    </row>
    <row r="3039" spans="1:14" x14ac:dyDescent="0.2">
      <c r="A3039" t="s">
        <v>1232</v>
      </c>
      <c r="B3039">
        <v>1999</v>
      </c>
      <c r="C3039">
        <v>88.905100000000004</v>
      </c>
      <c r="D3039">
        <v>87.826400000000007</v>
      </c>
      <c r="E3039">
        <v>88.446200000000005</v>
      </c>
      <c r="F3039">
        <v>92.787199999999999</v>
      </c>
      <c r="G3039">
        <v>89.290700000000001</v>
      </c>
      <c r="H3039">
        <v>88.071600000000004</v>
      </c>
      <c r="I3039">
        <v>89.147599999999997</v>
      </c>
      <c r="J3039">
        <v>90.419799999999995</v>
      </c>
      <c r="K3039">
        <v>91.027900000000002</v>
      </c>
      <c r="L3039">
        <v>93.488100000000003</v>
      </c>
      <c r="M3039">
        <v>91.573300000000003</v>
      </c>
      <c r="N3039">
        <v>92.618799999999993</v>
      </c>
    </row>
    <row r="3040" spans="1:14" x14ac:dyDescent="0.2">
      <c r="A3040" t="s">
        <v>1232</v>
      </c>
      <c r="B3040">
        <v>2000</v>
      </c>
      <c r="C3040">
        <v>92.941599999999994</v>
      </c>
      <c r="D3040">
        <v>95.918599999999998</v>
      </c>
      <c r="E3040">
        <v>91.825199999999995</v>
      </c>
      <c r="F3040">
        <v>94.102800000000002</v>
      </c>
      <c r="G3040">
        <v>100.44110000000001</v>
      </c>
      <c r="H3040">
        <v>94.957499999999996</v>
      </c>
      <c r="I3040">
        <v>87.352400000000003</v>
      </c>
      <c r="J3040">
        <v>93.180300000000003</v>
      </c>
      <c r="K3040">
        <v>91.242099999999994</v>
      </c>
      <c r="L3040">
        <v>92.5227</v>
      </c>
      <c r="M3040">
        <v>95.451800000000006</v>
      </c>
      <c r="N3040">
        <v>95.015000000000001</v>
      </c>
    </row>
    <row r="3041" spans="1:14" x14ac:dyDescent="0.2">
      <c r="A3041" t="s">
        <v>1232</v>
      </c>
      <c r="B3041">
        <v>2001</v>
      </c>
      <c r="C3041">
        <v>93.034499999999994</v>
      </c>
      <c r="D3041">
        <v>93.133600000000001</v>
      </c>
      <c r="E3041">
        <v>95.188800000000001</v>
      </c>
      <c r="F3041">
        <v>96.197500000000005</v>
      </c>
      <c r="G3041">
        <v>94.850700000000003</v>
      </c>
      <c r="H3041">
        <v>90.834400000000002</v>
      </c>
      <c r="I3041">
        <v>92.489500000000007</v>
      </c>
      <c r="J3041">
        <v>94.685000000000002</v>
      </c>
      <c r="K3041">
        <v>94.349599999999995</v>
      </c>
      <c r="L3041">
        <v>98.729699999999994</v>
      </c>
      <c r="M3041">
        <v>93.494100000000003</v>
      </c>
      <c r="N3041">
        <v>92.718999999999994</v>
      </c>
    </row>
    <row r="3042" spans="1:14" x14ac:dyDescent="0.2">
      <c r="A3042" t="s">
        <v>1232</v>
      </c>
      <c r="B3042">
        <v>2002</v>
      </c>
      <c r="C3042">
        <v>95.810299999999998</v>
      </c>
      <c r="D3042">
        <v>94.507599999999996</v>
      </c>
      <c r="E3042">
        <v>99.650499999999994</v>
      </c>
      <c r="F3042">
        <v>99.022800000000004</v>
      </c>
      <c r="G3042">
        <v>96.634200000000007</v>
      </c>
      <c r="H3042">
        <v>100.01130000000001</v>
      </c>
      <c r="I3042">
        <v>101.5261</v>
      </c>
      <c r="J3042">
        <v>97.174300000000002</v>
      </c>
      <c r="K3042">
        <v>98.721800000000002</v>
      </c>
      <c r="L3042">
        <v>96.191999999999993</v>
      </c>
      <c r="M3042">
        <v>95.561800000000005</v>
      </c>
      <c r="N3042">
        <v>94.792599999999993</v>
      </c>
    </row>
    <row r="3043" spans="1:14" x14ac:dyDescent="0.2">
      <c r="A3043" t="s">
        <v>1232</v>
      </c>
      <c r="B3043">
        <v>2003</v>
      </c>
      <c r="C3043">
        <v>96.071100000000001</v>
      </c>
      <c r="D3043">
        <v>95.013499999999993</v>
      </c>
      <c r="E3043">
        <v>91.319400000000002</v>
      </c>
      <c r="F3043">
        <v>90.171499999999995</v>
      </c>
      <c r="G3043">
        <v>90.882400000000004</v>
      </c>
      <c r="H3043">
        <v>87.266099999999994</v>
      </c>
      <c r="I3043">
        <v>90.674400000000006</v>
      </c>
      <c r="J3043">
        <v>91.892700000000005</v>
      </c>
      <c r="K3043">
        <v>90.191299999999998</v>
      </c>
      <c r="L3043">
        <v>92.366900000000001</v>
      </c>
      <c r="M3043">
        <v>92.2864</v>
      </c>
      <c r="N3043">
        <v>91.262200000000007</v>
      </c>
    </row>
    <row r="3044" spans="1:14" x14ac:dyDescent="0.2">
      <c r="A3044" t="s">
        <v>1232</v>
      </c>
      <c r="B3044">
        <v>2004</v>
      </c>
      <c r="C3044">
        <v>93.409300000000002</v>
      </c>
      <c r="D3044">
        <v>95.058599999999998</v>
      </c>
      <c r="E3044">
        <v>93.081800000000001</v>
      </c>
      <c r="F3044">
        <v>94.521600000000007</v>
      </c>
      <c r="G3044">
        <v>99.261600000000001</v>
      </c>
      <c r="H3044">
        <v>92.355400000000003</v>
      </c>
      <c r="I3044">
        <v>89.132900000000006</v>
      </c>
      <c r="J3044">
        <v>86.089299999999994</v>
      </c>
      <c r="K3044">
        <v>95.0869</v>
      </c>
      <c r="L3044">
        <v>93.7851</v>
      </c>
      <c r="M3044">
        <v>96.045299999999997</v>
      </c>
      <c r="N3044">
        <v>96.499899999999997</v>
      </c>
    </row>
    <row r="3045" spans="1:14" x14ac:dyDescent="0.2">
      <c r="A3045" t="s">
        <v>1232</v>
      </c>
      <c r="B3045">
        <v>2005</v>
      </c>
      <c r="C3045">
        <v>93.210599999999999</v>
      </c>
      <c r="D3045">
        <v>89.724900000000005</v>
      </c>
      <c r="E3045">
        <v>94.808099999999996</v>
      </c>
      <c r="F3045">
        <v>92.598200000000006</v>
      </c>
      <c r="G3045">
        <v>94.580399999999997</v>
      </c>
      <c r="H3045">
        <v>95.335099999999997</v>
      </c>
      <c r="I3045">
        <v>95.987200000000001</v>
      </c>
      <c r="J3045">
        <v>94.148600000000002</v>
      </c>
      <c r="K3045">
        <v>91.754999999999995</v>
      </c>
      <c r="L3045">
        <v>85.334199999999996</v>
      </c>
      <c r="M3045">
        <v>89.377600000000001</v>
      </c>
      <c r="N3045">
        <v>91.862799999999993</v>
      </c>
    </row>
    <row r="3046" spans="1:14" x14ac:dyDescent="0.2">
      <c r="A3046" t="s">
        <v>1232</v>
      </c>
      <c r="B3046">
        <v>2006</v>
      </c>
      <c r="C3046">
        <v>81.556399999999996</v>
      </c>
      <c r="D3046">
        <v>87.9876</v>
      </c>
      <c r="E3046">
        <v>93.330399999999997</v>
      </c>
      <c r="F3046">
        <v>94.390100000000004</v>
      </c>
      <c r="G3046">
        <v>97.468199999999996</v>
      </c>
      <c r="H3046">
        <v>97.108699999999999</v>
      </c>
      <c r="I3046">
        <v>101.377</v>
      </c>
      <c r="J3046">
        <v>97.745699999999999</v>
      </c>
      <c r="K3046">
        <v>93.812299999999993</v>
      </c>
      <c r="L3046">
        <v>97.272499999999994</v>
      </c>
      <c r="M3046">
        <v>94.829400000000007</v>
      </c>
      <c r="N3046">
        <v>92.440700000000007</v>
      </c>
    </row>
    <row r="3047" spans="1:14" x14ac:dyDescent="0.2">
      <c r="A3047" t="s">
        <v>1232</v>
      </c>
      <c r="B3047">
        <v>2007</v>
      </c>
      <c r="C3047">
        <v>95.491200000000006</v>
      </c>
      <c r="D3047">
        <v>99.747100000000003</v>
      </c>
      <c r="E3047">
        <v>94.373599999999996</v>
      </c>
      <c r="F3047">
        <v>98.5839</v>
      </c>
      <c r="G3047">
        <v>98.690299999999993</v>
      </c>
      <c r="H3047">
        <v>97.541700000000006</v>
      </c>
      <c r="I3047">
        <v>94.701300000000003</v>
      </c>
      <c r="J3047">
        <v>107.1354</v>
      </c>
      <c r="K3047">
        <v>105.03270000000001</v>
      </c>
      <c r="L3047">
        <v>103.7529</v>
      </c>
      <c r="M3047">
        <v>101.4288</v>
      </c>
      <c r="N3047">
        <v>103.01690000000001</v>
      </c>
    </row>
    <row r="3048" spans="1:14" x14ac:dyDescent="0.2">
      <c r="A3048" t="s">
        <v>1232</v>
      </c>
      <c r="B3048">
        <v>2008</v>
      </c>
      <c r="C3048">
        <v>104.931</v>
      </c>
      <c r="D3048">
        <v>102.3908</v>
      </c>
      <c r="E3048">
        <v>102.70099999999999</v>
      </c>
      <c r="F3048">
        <v>100.9539</v>
      </c>
      <c r="G3048">
        <v>98.061300000000003</v>
      </c>
      <c r="H3048">
        <v>100.92140000000001</v>
      </c>
      <c r="I3048">
        <v>97.986500000000007</v>
      </c>
      <c r="J3048">
        <v>93.599100000000007</v>
      </c>
      <c r="K3048">
        <v>94.264399999999995</v>
      </c>
      <c r="L3048">
        <v>98.930199999999999</v>
      </c>
      <c r="M3048">
        <v>100.2597</v>
      </c>
      <c r="N3048">
        <v>95.931100000000001</v>
      </c>
    </row>
    <row r="3049" spans="1:14" x14ac:dyDescent="0.2">
      <c r="A3049" t="s">
        <v>1232</v>
      </c>
      <c r="B3049">
        <v>2009</v>
      </c>
      <c r="C3049">
        <v>95.2303</v>
      </c>
      <c r="D3049">
        <v>95.022300000000001</v>
      </c>
      <c r="E3049">
        <v>98.655500000000004</v>
      </c>
      <c r="F3049">
        <v>95.541200000000003</v>
      </c>
      <c r="G3049">
        <v>95.251000000000005</v>
      </c>
      <c r="H3049">
        <v>95.123800000000003</v>
      </c>
      <c r="I3049">
        <v>94.6995</v>
      </c>
      <c r="J3049">
        <v>96.913200000000003</v>
      </c>
      <c r="K3049">
        <v>102.2115</v>
      </c>
      <c r="L3049">
        <v>97.6464</v>
      </c>
      <c r="M3049">
        <v>98.343500000000006</v>
      </c>
      <c r="N3049">
        <v>102.3937</v>
      </c>
    </row>
    <row r="3050" spans="1:14" x14ac:dyDescent="0.2">
      <c r="A3050" t="s">
        <v>1232</v>
      </c>
      <c r="B3050">
        <v>2010</v>
      </c>
      <c r="C3050">
        <v>102.1819</v>
      </c>
      <c r="D3050">
        <v>101.25239999999999</v>
      </c>
      <c r="E3050">
        <v>98.339699999999993</v>
      </c>
      <c r="F3050">
        <v>100.1494</v>
      </c>
      <c r="G3050">
        <v>105.04089999999999</v>
      </c>
      <c r="H3050">
        <v>104.5218</v>
      </c>
      <c r="I3050">
        <v>106.8997</v>
      </c>
      <c r="J3050">
        <v>106.7435</v>
      </c>
      <c r="K3050">
        <v>106.0515</v>
      </c>
      <c r="L3050">
        <v>101.2884</v>
      </c>
      <c r="M3050">
        <v>104.3292</v>
      </c>
      <c r="N3050">
        <v>108.4076</v>
      </c>
    </row>
    <row r="3051" spans="1:14" x14ac:dyDescent="0.2">
      <c r="A3051" t="s">
        <v>1232</v>
      </c>
      <c r="B3051">
        <v>2011</v>
      </c>
      <c r="C3051">
        <v>104.5115</v>
      </c>
      <c r="D3051">
        <v>102.59529999999999</v>
      </c>
      <c r="E3051">
        <v>102.76479999999999</v>
      </c>
      <c r="F3051">
        <v>108.70780000000001</v>
      </c>
      <c r="G3051">
        <v>109.0628</v>
      </c>
      <c r="H3051">
        <v>105.523</v>
      </c>
      <c r="I3051">
        <v>110.831</v>
      </c>
      <c r="J3051">
        <v>106.48350000000001</v>
      </c>
      <c r="K3051">
        <v>106.1101</v>
      </c>
    </row>
    <row r="3052" spans="1:14" x14ac:dyDescent="0.2">
      <c r="A3052" t="s">
        <v>1233</v>
      </c>
      <c r="B3052" t="s">
        <v>1234</v>
      </c>
      <c r="C3052" t="s">
        <v>1235</v>
      </c>
      <c r="D3052" t="s">
        <v>1236</v>
      </c>
      <c r="E3052" t="s">
        <v>1012</v>
      </c>
    </row>
    <row r="3053" spans="1:14" x14ac:dyDescent="0.2">
      <c r="A3053" t="s">
        <v>1237</v>
      </c>
      <c r="B3053">
        <v>1986</v>
      </c>
      <c r="C3053">
        <v>92.188299999999998</v>
      </c>
      <c r="D3053">
        <v>89.796599999999998</v>
      </c>
      <c r="E3053">
        <v>89.370400000000004</v>
      </c>
      <c r="F3053">
        <v>84.532600000000002</v>
      </c>
      <c r="G3053">
        <v>88.399000000000001</v>
      </c>
      <c r="H3053">
        <v>92.318100000000001</v>
      </c>
      <c r="I3053">
        <v>92.902699999999996</v>
      </c>
      <c r="J3053">
        <v>93.177199999999999</v>
      </c>
      <c r="K3053">
        <v>94.865099999999998</v>
      </c>
      <c r="L3053">
        <v>91.278499999999994</v>
      </c>
      <c r="M3053">
        <v>91.344099999999997</v>
      </c>
      <c r="N3053">
        <v>93.772400000000005</v>
      </c>
    </row>
    <row r="3054" spans="1:14" x14ac:dyDescent="0.2">
      <c r="A3054" t="s">
        <v>1237</v>
      </c>
      <c r="B3054">
        <v>1987</v>
      </c>
      <c r="C3054">
        <v>86.755499999999998</v>
      </c>
      <c r="D3054">
        <v>90.166399999999996</v>
      </c>
      <c r="E3054">
        <v>91.326700000000002</v>
      </c>
      <c r="F3054">
        <v>92.846699999999998</v>
      </c>
      <c r="G3054">
        <v>84.7303</v>
      </c>
      <c r="H3054">
        <v>88.932299999999998</v>
      </c>
      <c r="I3054">
        <v>93.177800000000005</v>
      </c>
      <c r="J3054">
        <v>93.625299999999996</v>
      </c>
      <c r="K3054">
        <v>91.695499999999996</v>
      </c>
      <c r="L3054">
        <v>101.6799</v>
      </c>
      <c r="M3054">
        <v>91.0916</v>
      </c>
      <c r="N3054">
        <v>91.313199999999995</v>
      </c>
    </row>
    <row r="3055" spans="1:14" x14ac:dyDescent="0.2">
      <c r="A3055" t="s">
        <v>1237</v>
      </c>
      <c r="B3055">
        <v>1988</v>
      </c>
      <c r="C3055">
        <v>100.25109999999999</v>
      </c>
      <c r="D3055">
        <v>99.377799999999993</v>
      </c>
      <c r="E3055">
        <v>95.369600000000005</v>
      </c>
      <c r="F3055">
        <v>93.388800000000003</v>
      </c>
      <c r="G3055">
        <v>99.3459</v>
      </c>
      <c r="H3055">
        <v>93.456000000000003</v>
      </c>
      <c r="I3055">
        <v>91.951899999999995</v>
      </c>
      <c r="J3055">
        <v>91.585400000000007</v>
      </c>
      <c r="K3055">
        <v>90.161000000000001</v>
      </c>
      <c r="L3055">
        <v>103.07129999999999</v>
      </c>
      <c r="M3055">
        <v>98.368799999999993</v>
      </c>
      <c r="N3055">
        <v>96.226600000000005</v>
      </c>
    </row>
    <row r="3056" spans="1:14" x14ac:dyDescent="0.2">
      <c r="A3056" t="s">
        <v>1237</v>
      </c>
      <c r="B3056">
        <v>1989</v>
      </c>
      <c r="C3056">
        <v>88.570599999999999</v>
      </c>
      <c r="D3056">
        <v>98.896000000000001</v>
      </c>
      <c r="E3056">
        <v>101.8335</v>
      </c>
      <c r="F3056">
        <v>99.617000000000004</v>
      </c>
      <c r="G3056">
        <v>99.2196</v>
      </c>
      <c r="H3056">
        <v>96.014499999999998</v>
      </c>
      <c r="I3056">
        <v>97.141300000000001</v>
      </c>
      <c r="J3056">
        <v>97.159000000000006</v>
      </c>
      <c r="K3056">
        <v>100.602</v>
      </c>
      <c r="L3056">
        <v>99.749200000000002</v>
      </c>
      <c r="M3056">
        <v>99.684799999999996</v>
      </c>
      <c r="N3056">
        <v>118.6992</v>
      </c>
    </row>
    <row r="3057" spans="1:14" x14ac:dyDescent="0.2">
      <c r="A3057" t="s">
        <v>1237</v>
      </c>
      <c r="B3057">
        <v>1990</v>
      </c>
      <c r="C3057">
        <v>93.777100000000004</v>
      </c>
      <c r="D3057">
        <v>86.429500000000004</v>
      </c>
      <c r="E3057">
        <v>90.039599999999993</v>
      </c>
      <c r="F3057">
        <v>93.3733</v>
      </c>
      <c r="G3057">
        <v>96.596900000000005</v>
      </c>
      <c r="H3057">
        <v>99.741699999999994</v>
      </c>
      <c r="I3057">
        <v>96.166499999999999</v>
      </c>
      <c r="J3057">
        <v>98.073700000000002</v>
      </c>
      <c r="K3057">
        <v>95.202200000000005</v>
      </c>
      <c r="L3057">
        <v>91.952600000000004</v>
      </c>
      <c r="M3057">
        <v>90.799300000000002</v>
      </c>
      <c r="N3057">
        <v>93.644400000000005</v>
      </c>
    </row>
    <row r="3058" spans="1:14" x14ac:dyDescent="0.2">
      <c r="A3058" t="s">
        <v>1237</v>
      </c>
      <c r="B3058">
        <v>1991</v>
      </c>
      <c r="C3058">
        <v>100.634</v>
      </c>
      <c r="D3058">
        <v>89.924199999999999</v>
      </c>
      <c r="E3058">
        <v>91.952699999999993</v>
      </c>
      <c r="F3058">
        <v>89.249700000000004</v>
      </c>
      <c r="G3058">
        <v>89.593000000000004</v>
      </c>
      <c r="H3058">
        <v>91.834400000000002</v>
      </c>
      <c r="I3058">
        <v>96.607699999999994</v>
      </c>
      <c r="J3058">
        <v>95.831900000000005</v>
      </c>
      <c r="K3058">
        <v>99.953999999999994</v>
      </c>
      <c r="L3058">
        <v>96.840299999999999</v>
      </c>
      <c r="M3058">
        <v>109.7617</v>
      </c>
      <c r="N3058">
        <v>97.182299999999998</v>
      </c>
    </row>
    <row r="3059" spans="1:14" x14ac:dyDescent="0.2">
      <c r="A3059" t="s">
        <v>1237</v>
      </c>
      <c r="B3059">
        <v>1992</v>
      </c>
      <c r="C3059">
        <v>93.915099999999995</v>
      </c>
      <c r="D3059">
        <v>94.154300000000006</v>
      </c>
      <c r="E3059">
        <v>94.733199999999997</v>
      </c>
      <c r="F3059">
        <v>100.51430000000001</v>
      </c>
      <c r="G3059">
        <v>99.527699999999996</v>
      </c>
      <c r="H3059">
        <v>101.6855</v>
      </c>
      <c r="I3059">
        <v>101.7513</v>
      </c>
      <c r="J3059">
        <v>103.6408</v>
      </c>
      <c r="K3059">
        <v>100.5179</v>
      </c>
      <c r="L3059">
        <v>103.64709999999999</v>
      </c>
      <c r="M3059">
        <v>103.3019</v>
      </c>
      <c r="N3059">
        <v>105.9517</v>
      </c>
    </row>
    <row r="3060" spans="1:14" x14ac:dyDescent="0.2">
      <c r="A3060" t="s">
        <v>1237</v>
      </c>
      <c r="B3060">
        <v>1993</v>
      </c>
      <c r="C3060">
        <v>98.989699999999999</v>
      </c>
      <c r="D3060">
        <v>103.3693</v>
      </c>
      <c r="E3060">
        <v>110.5729</v>
      </c>
      <c r="F3060">
        <v>104.9179</v>
      </c>
      <c r="G3060">
        <v>92.533900000000003</v>
      </c>
      <c r="H3060">
        <v>103.75149999999999</v>
      </c>
      <c r="I3060">
        <v>101.7043</v>
      </c>
      <c r="J3060">
        <v>101.1309</v>
      </c>
      <c r="K3060">
        <v>105.8841</v>
      </c>
      <c r="L3060">
        <v>110.3587</v>
      </c>
      <c r="M3060">
        <v>106.6</v>
      </c>
      <c r="N3060">
        <v>104.289</v>
      </c>
    </row>
    <row r="3061" spans="1:14" x14ac:dyDescent="0.2">
      <c r="A3061" t="s">
        <v>1237</v>
      </c>
      <c r="B3061">
        <v>1994</v>
      </c>
      <c r="C3061">
        <v>113.3073</v>
      </c>
      <c r="D3061">
        <v>112.83</v>
      </c>
      <c r="E3061">
        <v>103.3289</v>
      </c>
      <c r="F3061">
        <v>91.814700000000002</v>
      </c>
      <c r="G3061">
        <v>99.045500000000004</v>
      </c>
      <c r="H3061">
        <v>99.192300000000003</v>
      </c>
      <c r="I3061">
        <v>101.217</v>
      </c>
      <c r="J3061">
        <v>104.98050000000001</v>
      </c>
      <c r="K3061">
        <v>99.440899999999999</v>
      </c>
      <c r="L3061">
        <v>96.282600000000002</v>
      </c>
      <c r="M3061">
        <v>89.651700000000005</v>
      </c>
      <c r="N3061">
        <v>94.227999999999994</v>
      </c>
    </row>
    <row r="3062" spans="1:14" x14ac:dyDescent="0.2">
      <c r="A3062" t="s">
        <v>1237</v>
      </c>
      <c r="B3062">
        <v>1995</v>
      </c>
      <c r="C3062">
        <v>96.845799999999997</v>
      </c>
      <c r="D3062">
        <v>101.5411</v>
      </c>
      <c r="E3062">
        <v>97.201599999999999</v>
      </c>
      <c r="F3062">
        <v>98.541300000000007</v>
      </c>
      <c r="G3062">
        <v>105.6503</v>
      </c>
      <c r="H3062">
        <v>102.86450000000001</v>
      </c>
      <c r="I3062">
        <v>105.6164</v>
      </c>
      <c r="J3062">
        <v>99.505099999999999</v>
      </c>
      <c r="K3062">
        <v>103.80500000000001</v>
      </c>
      <c r="L3062">
        <v>95.536000000000001</v>
      </c>
      <c r="M3062">
        <v>110.64790000000001</v>
      </c>
      <c r="N3062">
        <v>111.65309999999999</v>
      </c>
    </row>
    <row r="3063" spans="1:14" x14ac:dyDescent="0.2">
      <c r="A3063" t="s">
        <v>1237</v>
      </c>
      <c r="B3063">
        <v>1996</v>
      </c>
      <c r="C3063">
        <v>110.3146</v>
      </c>
      <c r="D3063">
        <v>112.9943</v>
      </c>
      <c r="E3063">
        <v>112.4024</v>
      </c>
      <c r="F3063">
        <v>112.3436</v>
      </c>
      <c r="G3063">
        <v>111.748</v>
      </c>
      <c r="H3063">
        <v>105.28019999999999</v>
      </c>
      <c r="I3063">
        <v>100.78100000000001</v>
      </c>
      <c r="J3063">
        <v>103.5518</v>
      </c>
      <c r="K3063">
        <v>107.3163</v>
      </c>
      <c r="L3063">
        <v>108.0194</v>
      </c>
      <c r="M3063">
        <v>113.3548</v>
      </c>
      <c r="N3063">
        <v>108.3724</v>
      </c>
    </row>
    <row r="3064" spans="1:14" x14ac:dyDescent="0.2">
      <c r="A3064" t="s">
        <v>1237</v>
      </c>
      <c r="B3064">
        <v>1997</v>
      </c>
      <c r="C3064">
        <v>105.9785</v>
      </c>
      <c r="D3064">
        <v>104.45950000000001</v>
      </c>
      <c r="E3064">
        <v>92.630099999999999</v>
      </c>
      <c r="F3064">
        <v>105.9654</v>
      </c>
      <c r="G3064">
        <v>118.79859999999999</v>
      </c>
      <c r="H3064">
        <v>106.0883</v>
      </c>
      <c r="I3064">
        <v>103.3862</v>
      </c>
      <c r="J3064">
        <v>102.8125</v>
      </c>
      <c r="K3064">
        <v>100.91849999999999</v>
      </c>
      <c r="L3064">
        <v>104.7872</v>
      </c>
      <c r="M3064">
        <v>112.3608</v>
      </c>
      <c r="N3064">
        <v>107.3139</v>
      </c>
    </row>
    <row r="3065" spans="1:14" x14ac:dyDescent="0.2">
      <c r="A3065" t="s">
        <v>1237</v>
      </c>
      <c r="B3065">
        <v>1998</v>
      </c>
      <c r="C3065">
        <v>94.4893</v>
      </c>
      <c r="D3065">
        <v>96.482500000000002</v>
      </c>
      <c r="E3065">
        <v>100.2444</v>
      </c>
      <c r="F3065">
        <v>98.001400000000004</v>
      </c>
      <c r="G3065">
        <v>94.203900000000004</v>
      </c>
      <c r="H3065">
        <v>98.924999999999997</v>
      </c>
      <c r="I3065">
        <v>106.56310000000001</v>
      </c>
      <c r="J3065">
        <v>101.13590000000001</v>
      </c>
      <c r="K3065">
        <v>94.190799999999996</v>
      </c>
      <c r="L3065">
        <v>90.600999999999999</v>
      </c>
      <c r="M3065">
        <v>91.227099999999993</v>
      </c>
      <c r="N3065">
        <v>90.534300000000002</v>
      </c>
    </row>
    <row r="3066" spans="1:14" x14ac:dyDescent="0.2">
      <c r="A3066" t="s">
        <v>1237</v>
      </c>
      <c r="B3066">
        <v>1999</v>
      </c>
      <c r="C3066">
        <v>105.0133</v>
      </c>
      <c r="D3066">
        <v>96.469099999999997</v>
      </c>
      <c r="E3066">
        <v>102.7433</v>
      </c>
      <c r="F3066">
        <v>101.71559999999999</v>
      </c>
      <c r="G3066">
        <v>101.56740000000001</v>
      </c>
      <c r="H3066">
        <v>102.73560000000001</v>
      </c>
      <c r="I3066">
        <v>101.5278</v>
      </c>
      <c r="J3066">
        <v>100.10250000000001</v>
      </c>
      <c r="K3066">
        <v>104.5485</v>
      </c>
      <c r="L3066">
        <v>104.0557</v>
      </c>
      <c r="M3066">
        <v>86.719099999999997</v>
      </c>
      <c r="N3066">
        <v>97.341899999999995</v>
      </c>
    </row>
    <row r="3067" spans="1:14" x14ac:dyDescent="0.2">
      <c r="A3067" t="s">
        <v>1237</v>
      </c>
      <c r="B3067">
        <v>2000</v>
      </c>
      <c r="C3067">
        <v>98.508099999999999</v>
      </c>
      <c r="D3067">
        <v>101.5364</v>
      </c>
      <c r="E3067">
        <v>84.4833</v>
      </c>
      <c r="F3067">
        <v>98.148700000000005</v>
      </c>
      <c r="G3067">
        <v>99.358800000000002</v>
      </c>
      <c r="H3067">
        <v>100.6641</v>
      </c>
      <c r="I3067">
        <v>103.1412</v>
      </c>
      <c r="J3067">
        <v>105.79770000000001</v>
      </c>
      <c r="K3067">
        <v>109.56440000000001</v>
      </c>
      <c r="L3067">
        <v>104.4774</v>
      </c>
      <c r="M3067">
        <v>115.05159999999999</v>
      </c>
      <c r="N3067">
        <v>116.40309999999999</v>
      </c>
    </row>
    <row r="3068" spans="1:14" x14ac:dyDescent="0.2">
      <c r="A3068" t="s">
        <v>1237</v>
      </c>
      <c r="B3068">
        <v>2001</v>
      </c>
      <c r="C3068">
        <v>110.8283</v>
      </c>
      <c r="D3068">
        <v>105.6369</v>
      </c>
      <c r="E3068">
        <v>105.657</v>
      </c>
      <c r="F3068">
        <v>99.228499999999997</v>
      </c>
      <c r="G3068">
        <v>98.093000000000004</v>
      </c>
      <c r="H3068">
        <v>96.795900000000003</v>
      </c>
      <c r="I3068">
        <v>100.19289999999999</v>
      </c>
      <c r="J3068">
        <v>101.7248</v>
      </c>
      <c r="K3068">
        <v>100.3471</v>
      </c>
      <c r="L3068">
        <v>104.3222</v>
      </c>
      <c r="M3068">
        <v>87.106800000000007</v>
      </c>
      <c r="N3068">
        <v>89.063400000000001</v>
      </c>
    </row>
    <row r="3069" spans="1:14" x14ac:dyDescent="0.2">
      <c r="A3069" t="s">
        <v>1237</v>
      </c>
      <c r="B3069">
        <v>2002</v>
      </c>
      <c r="C3069">
        <v>92.174099999999996</v>
      </c>
      <c r="D3069">
        <v>94.564999999999998</v>
      </c>
      <c r="E3069">
        <v>100.8659</v>
      </c>
      <c r="F3069">
        <v>107.1191</v>
      </c>
      <c r="G3069">
        <v>110.9957</v>
      </c>
      <c r="H3069">
        <v>106.5292</v>
      </c>
      <c r="I3069">
        <v>101.9888</v>
      </c>
      <c r="J3069">
        <v>101.1592</v>
      </c>
      <c r="K3069">
        <v>98.731399999999994</v>
      </c>
      <c r="L3069">
        <v>111.84829999999999</v>
      </c>
      <c r="M3069">
        <v>118.07769999999999</v>
      </c>
      <c r="N3069">
        <v>111.2627</v>
      </c>
    </row>
    <row r="3070" spans="1:14" x14ac:dyDescent="0.2">
      <c r="A3070" t="s">
        <v>1237</v>
      </c>
      <c r="B3070">
        <v>2003</v>
      </c>
      <c r="C3070">
        <v>106.9187</v>
      </c>
      <c r="D3070">
        <v>115.75</v>
      </c>
      <c r="E3070">
        <v>106.49299999999999</v>
      </c>
      <c r="F3070">
        <v>105.52030000000001</v>
      </c>
      <c r="G3070">
        <v>107.9996</v>
      </c>
      <c r="H3070">
        <v>105.614</v>
      </c>
      <c r="I3070">
        <v>103.87609999999999</v>
      </c>
      <c r="J3070">
        <v>101.7547</v>
      </c>
      <c r="K3070">
        <v>103.84650000000001</v>
      </c>
      <c r="L3070">
        <v>104.76139999999999</v>
      </c>
      <c r="M3070">
        <v>101.4059</v>
      </c>
      <c r="N3070">
        <v>104.88760000000001</v>
      </c>
    </row>
    <row r="3071" spans="1:14" x14ac:dyDescent="0.2">
      <c r="A3071" t="s">
        <v>1237</v>
      </c>
      <c r="B3071">
        <v>2004</v>
      </c>
      <c r="C3071">
        <v>109.0312</v>
      </c>
      <c r="D3071">
        <v>111.4126</v>
      </c>
      <c r="E3071">
        <v>93.695899999999995</v>
      </c>
      <c r="F3071">
        <v>97.404700000000005</v>
      </c>
      <c r="G3071">
        <v>98.647000000000006</v>
      </c>
      <c r="H3071">
        <v>98.000600000000006</v>
      </c>
      <c r="I3071">
        <v>102.9744</v>
      </c>
      <c r="J3071">
        <v>105.663</v>
      </c>
      <c r="K3071">
        <v>101.6794</v>
      </c>
      <c r="L3071">
        <v>99.441100000000006</v>
      </c>
      <c r="M3071">
        <v>100.0607</v>
      </c>
      <c r="N3071">
        <v>101.779</v>
      </c>
    </row>
    <row r="3072" spans="1:14" x14ac:dyDescent="0.2">
      <c r="A3072" t="s">
        <v>1237</v>
      </c>
      <c r="B3072">
        <v>2005</v>
      </c>
      <c r="C3072">
        <v>101.04859999999999</v>
      </c>
      <c r="D3072">
        <v>98.080200000000005</v>
      </c>
      <c r="E3072">
        <v>104.9628</v>
      </c>
      <c r="F3072">
        <v>101.4028</v>
      </c>
      <c r="G3072">
        <v>109.69119999999999</v>
      </c>
      <c r="H3072">
        <v>103.94119999999999</v>
      </c>
      <c r="I3072">
        <v>101.5181</v>
      </c>
      <c r="J3072">
        <v>99.760199999999998</v>
      </c>
      <c r="K3072">
        <v>97.041700000000006</v>
      </c>
      <c r="L3072">
        <v>94.595200000000006</v>
      </c>
      <c r="M3072">
        <v>94.570400000000006</v>
      </c>
      <c r="N3072">
        <v>106.7677</v>
      </c>
    </row>
    <row r="3073" spans="1:14" x14ac:dyDescent="0.2">
      <c r="A3073" t="s">
        <v>1237</v>
      </c>
      <c r="B3073">
        <v>2006</v>
      </c>
      <c r="C3073">
        <v>80.725399999999993</v>
      </c>
      <c r="D3073">
        <v>90.802000000000007</v>
      </c>
      <c r="E3073">
        <v>99.643600000000006</v>
      </c>
      <c r="F3073">
        <v>91.326099999999997</v>
      </c>
      <c r="G3073">
        <v>91.556700000000006</v>
      </c>
      <c r="H3073">
        <v>97.758700000000005</v>
      </c>
      <c r="I3073">
        <v>96.651499999999999</v>
      </c>
      <c r="J3073">
        <v>96.580299999999994</v>
      </c>
      <c r="K3073">
        <v>101.88720000000001</v>
      </c>
      <c r="L3073">
        <v>114.0153</v>
      </c>
      <c r="M3073">
        <v>100.5008</v>
      </c>
      <c r="N3073">
        <v>85.656899999999993</v>
      </c>
    </row>
    <row r="3074" spans="1:14" x14ac:dyDescent="0.2">
      <c r="A3074" t="s">
        <v>1237</v>
      </c>
      <c r="B3074">
        <v>2007</v>
      </c>
      <c r="C3074">
        <v>92.8673</v>
      </c>
      <c r="D3074">
        <v>116.2034</v>
      </c>
      <c r="E3074">
        <v>98.666899999999998</v>
      </c>
      <c r="F3074">
        <v>104.4388</v>
      </c>
      <c r="G3074">
        <v>98.881500000000003</v>
      </c>
      <c r="H3074">
        <v>96.148700000000005</v>
      </c>
      <c r="I3074">
        <v>99.498900000000006</v>
      </c>
      <c r="J3074">
        <v>100.8695</v>
      </c>
      <c r="K3074">
        <v>97.513099999999994</v>
      </c>
      <c r="L3074">
        <v>83.421300000000002</v>
      </c>
      <c r="M3074">
        <v>97.434399999999997</v>
      </c>
      <c r="N3074">
        <v>97.870199999999997</v>
      </c>
    </row>
    <row r="3075" spans="1:14" x14ac:dyDescent="0.2">
      <c r="A3075" t="s">
        <v>1237</v>
      </c>
      <c r="B3075">
        <v>2008</v>
      </c>
      <c r="C3075">
        <v>98.816400000000002</v>
      </c>
      <c r="D3075">
        <v>105.43</v>
      </c>
      <c r="E3075">
        <v>103.4284</v>
      </c>
      <c r="F3075">
        <v>101.63030000000001</v>
      </c>
      <c r="G3075">
        <v>107.4097</v>
      </c>
      <c r="H3075">
        <v>102.35039999999999</v>
      </c>
      <c r="I3075">
        <v>101.1915</v>
      </c>
      <c r="J3075">
        <v>101.21259999999999</v>
      </c>
      <c r="K3075">
        <v>100.07550000000001</v>
      </c>
      <c r="L3075">
        <v>105.2033</v>
      </c>
      <c r="M3075">
        <v>103.2041</v>
      </c>
      <c r="N3075">
        <v>105.1588</v>
      </c>
    </row>
    <row r="3076" spans="1:14" x14ac:dyDescent="0.2">
      <c r="A3076" t="s">
        <v>1237</v>
      </c>
      <c r="B3076">
        <v>2009</v>
      </c>
      <c r="C3076">
        <v>105.1581</v>
      </c>
      <c r="D3076">
        <v>96.783299999999997</v>
      </c>
      <c r="E3076">
        <v>98.246899999999997</v>
      </c>
      <c r="F3076">
        <v>99.578900000000004</v>
      </c>
      <c r="G3076">
        <v>95.483500000000006</v>
      </c>
      <c r="H3076">
        <v>101.0488</v>
      </c>
      <c r="I3076">
        <v>102.1581</v>
      </c>
      <c r="J3076">
        <v>101.9799</v>
      </c>
      <c r="K3076">
        <v>102.2153</v>
      </c>
      <c r="L3076">
        <v>121.7517</v>
      </c>
      <c r="M3076">
        <v>88.955200000000005</v>
      </c>
      <c r="N3076">
        <v>103.8725</v>
      </c>
    </row>
    <row r="3077" spans="1:14" x14ac:dyDescent="0.2">
      <c r="A3077" t="s">
        <v>1237</v>
      </c>
      <c r="B3077">
        <v>2010</v>
      </c>
      <c r="C3077">
        <v>107.1254</v>
      </c>
      <c r="D3077">
        <v>105.5904</v>
      </c>
      <c r="E3077">
        <v>99.865600000000001</v>
      </c>
      <c r="F3077">
        <v>83.066100000000006</v>
      </c>
      <c r="G3077">
        <v>97.061300000000003</v>
      </c>
      <c r="H3077">
        <v>99.475800000000007</v>
      </c>
      <c r="I3077">
        <v>99.184700000000007</v>
      </c>
      <c r="J3077">
        <v>100.9228</v>
      </c>
      <c r="K3077">
        <v>103.9456</v>
      </c>
      <c r="L3077">
        <v>100.8484</v>
      </c>
      <c r="M3077">
        <v>107.9055</v>
      </c>
      <c r="N3077">
        <v>118.17829999999999</v>
      </c>
    </row>
    <row r="3078" spans="1:14" x14ac:dyDescent="0.2">
      <c r="A3078" t="s">
        <v>1237</v>
      </c>
      <c r="B3078">
        <v>2011</v>
      </c>
      <c r="C3078">
        <v>106.93689999999999</v>
      </c>
      <c r="D3078">
        <v>99.21</v>
      </c>
      <c r="E3078">
        <v>100.1369</v>
      </c>
      <c r="F3078">
        <v>88.612899999999996</v>
      </c>
      <c r="G3078">
        <v>98.521299999999997</v>
      </c>
      <c r="H3078">
        <v>94.851699999999994</v>
      </c>
      <c r="I3078">
        <v>97.075999999999993</v>
      </c>
      <c r="J3078">
        <v>101.29259999999999</v>
      </c>
      <c r="K3078">
        <v>105.6551</v>
      </c>
    </row>
    <row r="3079" spans="1:14" x14ac:dyDescent="0.2">
      <c r="A3079" t="s">
        <v>1238</v>
      </c>
      <c r="B3079" t="s">
        <v>1239</v>
      </c>
      <c r="C3079" t="s">
        <v>1240</v>
      </c>
      <c r="D3079" t="s">
        <v>1241</v>
      </c>
    </row>
    <row r="3080" spans="1:14" x14ac:dyDescent="0.2">
      <c r="A3080" t="s">
        <v>1242</v>
      </c>
      <c r="B3080">
        <v>1986</v>
      </c>
      <c r="C3080">
        <v>72.849699999999999</v>
      </c>
      <c r="D3080">
        <v>72.329599999999999</v>
      </c>
      <c r="E3080">
        <v>69.951400000000007</v>
      </c>
      <c r="F3080">
        <v>68.972300000000004</v>
      </c>
      <c r="G3080">
        <v>70.717100000000002</v>
      </c>
      <c r="H3080">
        <v>69.857500000000002</v>
      </c>
      <c r="I3080">
        <v>69.213700000000003</v>
      </c>
      <c r="J3080">
        <v>67.012</v>
      </c>
      <c r="K3080">
        <v>68.033100000000005</v>
      </c>
      <c r="L3080">
        <v>65.471900000000005</v>
      </c>
      <c r="M3080">
        <v>69.170599999999993</v>
      </c>
      <c r="N3080">
        <v>71.732900000000001</v>
      </c>
    </row>
    <row r="3081" spans="1:14" x14ac:dyDescent="0.2">
      <c r="A3081" t="s">
        <v>1242</v>
      </c>
      <c r="B3081">
        <v>1987</v>
      </c>
      <c r="C3081">
        <v>72.137699999999995</v>
      </c>
      <c r="D3081">
        <v>72.521799999999999</v>
      </c>
      <c r="E3081">
        <v>73.445800000000006</v>
      </c>
      <c r="F3081">
        <v>73.851299999999995</v>
      </c>
      <c r="G3081">
        <v>72.5976</v>
      </c>
      <c r="H3081">
        <v>74.309399999999997</v>
      </c>
      <c r="I3081">
        <v>73.676299999999998</v>
      </c>
      <c r="J3081">
        <v>75.544499999999999</v>
      </c>
      <c r="K3081">
        <v>75.322400000000002</v>
      </c>
      <c r="L3081">
        <v>77.476399999999998</v>
      </c>
      <c r="M3081">
        <v>77.481700000000004</v>
      </c>
      <c r="N3081">
        <v>77.182599999999994</v>
      </c>
    </row>
    <row r="3082" spans="1:14" x14ac:dyDescent="0.2">
      <c r="A3082" t="s">
        <v>1242</v>
      </c>
      <c r="B3082">
        <v>1988</v>
      </c>
      <c r="C3082">
        <v>77.925299999999993</v>
      </c>
      <c r="D3082">
        <v>79.464500000000001</v>
      </c>
      <c r="E3082">
        <v>79.943200000000004</v>
      </c>
      <c r="F3082">
        <v>75.586200000000005</v>
      </c>
      <c r="G3082">
        <v>78.879199999999997</v>
      </c>
      <c r="H3082">
        <v>78.349199999999996</v>
      </c>
      <c r="I3082">
        <v>78.371799999999993</v>
      </c>
      <c r="J3082">
        <v>80.409000000000006</v>
      </c>
      <c r="K3082">
        <v>76.5762</v>
      </c>
      <c r="L3082">
        <v>75.734700000000004</v>
      </c>
      <c r="M3082">
        <v>76.825400000000002</v>
      </c>
      <c r="N3082">
        <v>76.721500000000006</v>
      </c>
    </row>
    <row r="3083" spans="1:14" x14ac:dyDescent="0.2">
      <c r="A3083" t="s">
        <v>1242</v>
      </c>
      <c r="B3083">
        <v>1989</v>
      </c>
      <c r="C3083">
        <v>73.380700000000004</v>
      </c>
      <c r="D3083">
        <v>79.482399999999998</v>
      </c>
      <c r="E3083">
        <v>83.978200000000001</v>
      </c>
      <c r="F3083">
        <v>81.4422</v>
      </c>
      <c r="G3083">
        <v>81.3767</v>
      </c>
      <c r="H3083">
        <v>80.476699999999994</v>
      </c>
      <c r="I3083">
        <v>80.913399999999996</v>
      </c>
      <c r="J3083">
        <v>79.7376</v>
      </c>
      <c r="K3083">
        <v>80.999300000000005</v>
      </c>
      <c r="L3083">
        <v>81.1023</v>
      </c>
      <c r="M3083">
        <v>81.725999999999999</v>
      </c>
      <c r="N3083">
        <v>90.753500000000003</v>
      </c>
    </row>
    <row r="3084" spans="1:14" x14ac:dyDescent="0.2">
      <c r="A3084" t="s">
        <v>1242</v>
      </c>
      <c r="B3084">
        <v>1990</v>
      </c>
      <c r="C3084">
        <v>78.866200000000006</v>
      </c>
      <c r="D3084">
        <v>74.207999999999998</v>
      </c>
      <c r="E3084">
        <v>78.660700000000006</v>
      </c>
      <c r="F3084">
        <v>81.885999999999996</v>
      </c>
      <c r="G3084">
        <v>82.799400000000006</v>
      </c>
      <c r="H3084">
        <v>84.924099999999996</v>
      </c>
      <c r="I3084">
        <v>82.665300000000002</v>
      </c>
      <c r="J3084">
        <v>84.228999999999999</v>
      </c>
      <c r="K3084">
        <v>84.930999999999997</v>
      </c>
      <c r="L3084">
        <v>83.389099999999999</v>
      </c>
      <c r="M3084">
        <v>79.771600000000007</v>
      </c>
      <c r="N3084">
        <v>81.479600000000005</v>
      </c>
    </row>
    <row r="3085" spans="1:14" x14ac:dyDescent="0.2">
      <c r="A3085" t="s">
        <v>1242</v>
      </c>
      <c r="B3085">
        <v>1991</v>
      </c>
      <c r="C3085">
        <v>85.468500000000006</v>
      </c>
      <c r="D3085">
        <v>78.005499999999998</v>
      </c>
      <c r="E3085">
        <v>80.592500000000001</v>
      </c>
      <c r="F3085">
        <v>79.069000000000003</v>
      </c>
      <c r="G3085">
        <v>80.270799999999994</v>
      </c>
      <c r="H3085">
        <v>80.241500000000002</v>
      </c>
      <c r="I3085">
        <v>83.252899999999997</v>
      </c>
      <c r="J3085">
        <v>83.378900000000002</v>
      </c>
      <c r="K3085">
        <v>83.306600000000003</v>
      </c>
      <c r="L3085">
        <v>85.245999999999995</v>
      </c>
      <c r="M3085">
        <v>86.483500000000006</v>
      </c>
      <c r="N3085">
        <v>83.616500000000002</v>
      </c>
    </row>
    <row r="3086" spans="1:14" x14ac:dyDescent="0.2">
      <c r="A3086" t="s">
        <v>1242</v>
      </c>
      <c r="B3086">
        <v>1992</v>
      </c>
      <c r="C3086">
        <v>83.650099999999995</v>
      </c>
      <c r="D3086">
        <v>83.213300000000004</v>
      </c>
      <c r="E3086">
        <v>84.554699999999997</v>
      </c>
      <c r="F3086">
        <v>86.494600000000005</v>
      </c>
      <c r="G3086">
        <v>85.443600000000004</v>
      </c>
      <c r="H3086">
        <v>84.364999999999995</v>
      </c>
      <c r="I3086">
        <v>84.711299999999994</v>
      </c>
      <c r="J3086">
        <v>82.416899999999998</v>
      </c>
      <c r="K3086">
        <v>84.579099999999997</v>
      </c>
      <c r="L3086">
        <v>82.804500000000004</v>
      </c>
      <c r="M3086">
        <v>85.393299999999996</v>
      </c>
      <c r="N3086">
        <v>88.132999999999996</v>
      </c>
    </row>
    <row r="3087" spans="1:14" x14ac:dyDescent="0.2">
      <c r="A3087" t="s">
        <v>1242</v>
      </c>
      <c r="B3087">
        <v>1993</v>
      </c>
      <c r="C3087">
        <v>85.555599999999998</v>
      </c>
      <c r="D3087">
        <v>88.783799999999999</v>
      </c>
      <c r="E3087">
        <v>90.006299999999996</v>
      </c>
      <c r="F3087">
        <v>87.136899999999997</v>
      </c>
      <c r="G3087">
        <v>78.885499999999993</v>
      </c>
      <c r="H3087">
        <v>86.229299999999995</v>
      </c>
      <c r="I3087">
        <v>87.011099999999999</v>
      </c>
      <c r="J3087">
        <v>88.132300000000001</v>
      </c>
      <c r="K3087">
        <v>86.844899999999996</v>
      </c>
      <c r="L3087">
        <v>90.581599999999995</v>
      </c>
      <c r="M3087">
        <v>90.258700000000005</v>
      </c>
      <c r="N3087">
        <v>89.156400000000005</v>
      </c>
    </row>
    <row r="3088" spans="1:14" x14ac:dyDescent="0.2">
      <c r="A3088" t="s">
        <v>1242</v>
      </c>
      <c r="B3088">
        <v>1994</v>
      </c>
      <c r="C3088">
        <v>94.413799999999995</v>
      </c>
      <c r="D3088">
        <v>94.580799999999996</v>
      </c>
      <c r="E3088">
        <v>89.502200000000002</v>
      </c>
      <c r="F3088">
        <v>85.47</v>
      </c>
      <c r="G3088">
        <v>84.874200000000002</v>
      </c>
      <c r="H3088">
        <v>91.479799999999997</v>
      </c>
      <c r="I3088">
        <v>88.863500000000002</v>
      </c>
      <c r="J3088">
        <v>89.319500000000005</v>
      </c>
      <c r="K3088">
        <v>91.143299999999996</v>
      </c>
      <c r="L3088">
        <v>89.514300000000006</v>
      </c>
      <c r="M3088">
        <v>87.143900000000002</v>
      </c>
      <c r="N3088">
        <v>87.504300000000001</v>
      </c>
    </row>
    <row r="3089" spans="1:14" x14ac:dyDescent="0.2">
      <c r="A3089" t="s">
        <v>1242</v>
      </c>
      <c r="B3089">
        <v>1995</v>
      </c>
      <c r="C3089">
        <v>89.466200000000001</v>
      </c>
      <c r="D3089">
        <v>90.6751</v>
      </c>
      <c r="E3089">
        <v>92.051100000000005</v>
      </c>
      <c r="F3089">
        <v>93.377600000000001</v>
      </c>
      <c r="G3089">
        <v>94.7333</v>
      </c>
      <c r="H3089">
        <v>92.241299999999995</v>
      </c>
      <c r="I3089">
        <v>95.9422</v>
      </c>
      <c r="J3089">
        <v>97.263999999999996</v>
      </c>
      <c r="K3089">
        <v>93.638999999999996</v>
      </c>
      <c r="L3089">
        <v>91.272999999999996</v>
      </c>
      <c r="M3089">
        <v>95.639099999999999</v>
      </c>
      <c r="N3089">
        <v>96.829400000000007</v>
      </c>
    </row>
    <row r="3090" spans="1:14" x14ac:dyDescent="0.2">
      <c r="A3090" t="s">
        <v>1242</v>
      </c>
      <c r="B3090">
        <v>1996</v>
      </c>
      <c r="C3090">
        <v>96.366500000000002</v>
      </c>
      <c r="D3090">
        <v>97.298900000000003</v>
      </c>
      <c r="E3090">
        <v>97.076300000000003</v>
      </c>
      <c r="F3090">
        <v>96.413399999999996</v>
      </c>
      <c r="G3090">
        <v>95.215199999999996</v>
      </c>
      <c r="H3090">
        <v>95.145799999999994</v>
      </c>
      <c r="I3090">
        <v>90.907300000000006</v>
      </c>
      <c r="J3090">
        <v>91.288200000000003</v>
      </c>
      <c r="K3090">
        <v>92.8155</v>
      </c>
      <c r="L3090">
        <v>94.411199999999994</v>
      </c>
      <c r="M3090">
        <v>96.344200000000001</v>
      </c>
      <c r="N3090">
        <v>94.424899999999994</v>
      </c>
    </row>
    <row r="3091" spans="1:14" x14ac:dyDescent="0.2">
      <c r="A3091" t="s">
        <v>1242</v>
      </c>
      <c r="B3091">
        <v>1997</v>
      </c>
      <c r="C3091">
        <v>94.825699999999998</v>
      </c>
      <c r="D3091">
        <v>95.346699999999998</v>
      </c>
      <c r="E3091">
        <v>92.914199999999994</v>
      </c>
      <c r="F3091">
        <v>95.263199999999998</v>
      </c>
      <c r="G3091">
        <v>96.4816</v>
      </c>
      <c r="H3091">
        <v>94.676199999999994</v>
      </c>
      <c r="I3091">
        <v>95.448599999999999</v>
      </c>
      <c r="J3091">
        <v>93.273200000000003</v>
      </c>
      <c r="K3091">
        <v>94.265500000000003</v>
      </c>
      <c r="L3091">
        <v>94.326099999999997</v>
      </c>
      <c r="M3091">
        <v>97.552199999999999</v>
      </c>
      <c r="N3091">
        <v>96.835999999999999</v>
      </c>
    </row>
    <row r="3092" spans="1:14" x14ac:dyDescent="0.2">
      <c r="A3092" t="s">
        <v>1242</v>
      </c>
      <c r="B3092">
        <v>1998</v>
      </c>
      <c r="C3092">
        <v>90.356700000000004</v>
      </c>
      <c r="D3092">
        <v>90.847899999999996</v>
      </c>
      <c r="E3092">
        <v>92.9572</v>
      </c>
      <c r="F3092">
        <v>90.970500000000001</v>
      </c>
      <c r="G3092">
        <v>92.240300000000005</v>
      </c>
      <c r="H3092">
        <v>94.690899999999999</v>
      </c>
      <c r="I3092">
        <v>96.445999999999998</v>
      </c>
      <c r="J3092">
        <v>95.611599999999996</v>
      </c>
      <c r="K3092">
        <v>95.265699999999995</v>
      </c>
      <c r="L3092">
        <v>91.162499999999994</v>
      </c>
      <c r="M3092">
        <v>90.290700000000001</v>
      </c>
      <c r="N3092">
        <v>89.982799999999997</v>
      </c>
    </row>
    <row r="3093" spans="1:14" x14ac:dyDescent="0.2">
      <c r="A3093" t="s">
        <v>1242</v>
      </c>
      <c r="B3093">
        <v>1999</v>
      </c>
      <c r="C3093">
        <v>94.542500000000004</v>
      </c>
      <c r="D3093">
        <v>92.010400000000004</v>
      </c>
      <c r="E3093">
        <v>94.418800000000005</v>
      </c>
      <c r="F3093">
        <v>95.267799999999994</v>
      </c>
      <c r="G3093">
        <v>93.322999999999993</v>
      </c>
      <c r="H3093">
        <v>92.405199999999994</v>
      </c>
      <c r="I3093">
        <v>93.103800000000007</v>
      </c>
      <c r="J3093">
        <v>93.236900000000006</v>
      </c>
      <c r="K3093">
        <v>94.114900000000006</v>
      </c>
      <c r="L3093">
        <v>96.674899999999994</v>
      </c>
      <c r="M3093">
        <v>91.579099999999997</v>
      </c>
      <c r="N3093">
        <v>94.162800000000004</v>
      </c>
    </row>
    <row r="3094" spans="1:14" x14ac:dyDescent="0.2">
      <c r="A3094" t="s">
        <v>1242</v>
      </c>
      <c r="B3094">
        <v>2000</v>
      </c>
      <c r="C3094">
        <v>93.795000000000002</v>
      </c>
      <c r="D3094">
        <v>99.283299999999997</v>
      </c>
      <c r="E3094">
        <v>90.8797</v>
      </c>
      <c r="F3094">
        <v>94.949600000000004</v>
      </c>
      <c r="G3094">
        <v>101.7861</v>
      </c>
      <c r="H3094">
        <v>97.6721</v>
      </c>
      <c r="I3094">
        <v>92.270600000000002</v>
      </c>
      <c r="J3094">
        <v>96.729100000000003</v>
      </c>
      <c r="K3094">
        <v>95.563699999999997</v>
      </c>
      <c r="L3094">
        <v>96.483199999999997</v>
      </c>
      <c r="M3094">
        <v>102.1887</v>
      </c>
      <c r="N3094">
        <v>105.496</v>
      </c>
    </row>
    <row r="3095" spans="1:14" x14ac:dyDescent="0.2">
      <c r="A3095" t="s">
        <v>1242</v>
      </c>
      <c r="B3095">
        <v>2001</v>
      </c>
      <c r="C3095">
        <v>99.850499999999997</v>
      </c>
      <c r="D3095">
        <v>98.605599999999995</v>
      </c>
      <c r="E3095">
        <v>97.713800000000006</v>
      </c>
      <c r="F3095">
        <v>96.496899999999997</v>
      </c>
      <c r="G3095">
        <v>95.275199999999998</v>
      </c>
      <c r="H3095">
        <v>93.518299999999996</v>
      </c>
      <c r="I3095">
        <v>95.752200000000002</v>
      </c>
      <c r="J3095">
        <v>97.042199999999994</v>
      </c>
      <c r="K3095">
        <v>97.159599999999998</v>
      </c>
      <c r="L3095">
        <v>95.0458</v>
      </c>
      <c r="M3095">
        <v>91.447599999999994</v>
      </c>
      <c r="N3095">
        <v>91.052499999999995</v>
      </c>
    </row>
    <row r="3096" spans="1:14" x14ac:dyDescent="0.2">
      <c r="A3096" t="s">
        <v>1242</v>
      </c>
      <c r="B3096">
        <v>2002</v>
      </c>
      <c r="C3096">
        <v>92.744200000000006</v>
      </c>
      <c r="D3096">
        <v>94.625699999999995</v>
      </c>
      <c r="E3096">
        <v>98.561499999999995</v>
      </c>
      <c r="F3096">
        <v>101.34139999999999</v>
      </c>
      <c r="G3096">
        <v>100.6416</v>
      </c>
      <c r="H3096">
        <v>102.5068</v>
      </c>
      <c r="I3096">
        <v>103.8467</v>
      </c>
      <c r="J3096">
        <v>100.5223</v>
      </c>
      <c r="K3096">
        <v>100.90260000000001</v>
      </c>
      <c r="L3096">
        <v>101.46469999999999</v>
      </c>
      <c r="M3096">
        <v>102.84269999999999</v>
      </c>
      <c r="N3096">
        <v>101.5334</v>
      </c>
    </row>
    <row r="3097" spans="1:14" x14ac:dyDescent="0.2">
      <c r="A3097" t="s">
        <v>1242</v>
      </c>
      <c r="B3097">
        <v>2003</v>
      </c>
      <c r="C3097">
        <v>100.32389999999999</v>
      </c>
      <c r="D3097">
        <v>104.9435</v>
      </c>
      <c r="E3097">
        <v>96.790199999999999</v>
      </c>
      <c r="F3097">
        <v>95.173699999999997</v>
      </c>
      <c r="G3097">
        <v>94.618099999999998</v>
      </c>
      <c r="H3097">
        <v>92.983199999999997</v>
      </c>
      <c r="I3097">
        <v>94.254499999999993</v>
      </c>
      <c r="J3097">
        <v>95.858599999999996</v>
      </c>
      <c r="K3097">
        <v>93.496200000000002</v>
      </c>
      <c r="L3097">
        <v>96.073700000000002</v>
      </c>
      <c r="M3097">
        <v>95.083500000000001</v>
      </c>
      <c r="N3097">
        <v>96.181299999999993</v>
      </c>
    </row>
    <row r="3098" spans="1:14" x14ac:dyDescent="0.2">
      <c r="A3098" t="s">
        <v>1242</v>
      </c>
      <c r="B3098">
        <v>2004</v>
      </c>
      <c r="C3098">
        <v>99.312899999999999</v>
      </c>
      <c r="D3098">
        <v>105.5368</v>
      </c>
      <c r="E3098">
        <v>92.7453</v>
      </c>
      <c r="F3098">
        <v>96.380200000000002</v>
      </c>
      <c r="G3098">
        <v>97.954099999999997</v>
      </c>
      <c r="H3098">
        <v>94.453199999999995</v>
      </c>
      <c r="I3098">
        <v>92.336600000000004</v>
      </c>
      <c r="J3098">
        <v>91.076599999999999</v>
      </c>
      <c r="K3098">
        <v>97.066599999999994</v>
      </c>
      <c r="L3098">
        <v>96.371300000000005</v>
      </c>
      <c r="M3098">
        <v>96.850399999999993</v>
      </c>
      <c r="N3098">
        <v>98.007599999999996</v>
      </c>
    </row>
    <row r="3099" spans="1:14" x14ac:dyDescent="0.2">
      <c r="A3099" t="s">
        <v>1242</v>
      </c>
      <c r="B3099">
        <v>2005</v>
      </c>
      <c r="C3099">
        <v>95.974000000000004</v>
      </c>
      <c r="D3099">
        <v>94.778000000000006</v>
      </c>
      <c r="E3099">
        <v>97.419899999999998</v>
      </c>
      <c r="F3099">
        <v>95.912499999999994</v>
      </c>
      <c r="G3099">
        <v>97.067300000000003</v>
      </c>
      <c r="H3099">
        <v>97.018500000000003</v>
      </c>
      <c r="I3099">
        <v>97.295500000000004</v>
      </c>
      <c r="J3099">
        <v>96.554199999999994</v>
      </c>
      <c r="K3099">
        <v>93.039299999999997</v>
      </c>
      <c r="L3099">
        <v>88.553200000000004</v>
      </c>
      <c r="M3099">
        <v>90.984499999999997</v>
      </c>
      <c r="N3099">
        <v>97.986800000000002</v>
      </c>
    </row>
    <row r="3100" spans="1:14" x14ac:dyDescent="0.2">
      <c r="A3100" t="s">
        <v>1242</v>
      </c>
      <c r="B3100">
        <v>2006</v>
      </c>
      <c r="C3100">
        <v>81.724500000000006</v>
      </c>
      <c r="D3100">
        <v>90.3583</v>
      </c>
      <c r="E3100">
        <v>94.22</v>
      </c>
      <c r="F3100">
        <v>93.033000000000001</v>
      </c>
      <c r="G3100">
        <v>95.8352</v>
      </c>
      <c r="H3100">
        <v>97.555400000000006</v>
      </c>
      <c r="I3100">
        <v>101.11960000000001</v>
      </c>
      <c r="J3100">
        <v>99.784599999999998</v>
      </c>
      <c r="K3100">
        <v>95.972700000000003</v>
      </c>
      <c r="L3100">
        <v>101.0645</v>
      </c>
      <c r="M3100">
        <v>96.586100000000002</v>
      </c>
      <c r="N3100">
        <v>89.199299999999994</v>
      </c>
    </row>
    <row r="3101" spans="1:14" x14ac:dyDescent="0.2">
      <c r="A3101" t="s">
        <v>1242</v>
      </c>
      <c r="B3101">
        <v>2007</v>
      </c>
      <c r="C3101">
        <v>93.598500000000001</v>
      </c>
      <c r="D3101">
        <v>107.3462</v>
      </c>
      <c r="E3101">
        <v>95.106499999999997</v>
      </c>
      <c r="F3101">
        <v>99.746399999999994</v>
      </c>
      <c r="G3101">
        <v>98.6708</v>
      </c>
      <c r="H3101">
        <v>97.906800000000004</v>
      </c>
      <c r="I3101">
        <v>96.496300000000005</v>
      </c>
      <c r="J3101">
        <v>108.59829999999999</v>
      </c>
      <c r="K3101">
        <v>104.17870000000001</v>
      </c>
      <c r="L3101">
        <v>99.817400000000006</v>
      </c>
      <c r="M3101">
        <v>100.3142</v>
      </c>
      <c r="N3101">
        <v>100.5445</v>
      </c>
    </row>
    <row r="3102" spans="1:14" x14ac:dyDescent="0.2">
      <c r="A3102" t="s">
        <v>1242</v>
      </c>
      <c r="B3102">
        <v>2008</v>
      </c>
      <c r="C3102">
        <v>101.9051</v>
      </c>
      <c r="D3102">
        <v>103.7075</v>
      </c>
      <c r="E3102">
        <v>102.69029999999999</v>
      </c>
      <c r="F3102">
        <v>101.0536</v>
      </c>
      <c r="G3102">
        <v>100.6238</v>
      </c>
      <c r="H3102">
        <v>101.48439999999999</v>
      </c>
      <c r="I3102">
        <v>100.2621</v>
      </c>
      <c r="J3102">
        <v>97.1922</v>
      </c>
      <c r="K3102">
        <v>95.837999999999994</v>
      </c>
      <c r="L3102">
        <v>100.2062</v>
      </c>
      <c r="M3102">
        <v>101.3617</v>
      </c>
      <c r="N3102">
        <v>99.676500000000004</v>
      </c>
    </row>
    <row r="3103" spans="1:14" x14ac:dyDescent="0.2">
      <c r="A3103" t="s">
        <v>1242</v>
      </c>
      <c r="B3103">
        <v>2009</v>
      </c>
      <c r="C3103">
        <v>99.872</v>
      </c>
      <c r="D3103">
        <v>96.133499999999998</v>
      </c>
      <c r="E3103">
        <v>98.799899999999994</v>
      </c>
      <c r="F3103">
        <v>96.532200000000003</v>
      </c>
      <c r="G3103">
        <v>96.563800000000001</v>
      </c>
      <c r="H3103">
        <v>97.098799999999997</v>
      </c>
      <c r="I3103">
        <v>97.6845</v>
      </c>
      <c r="J3103">
        <v>99.976200000000006</v>
      </c>
      <c r="K3103">
        <v>102.4586</v>
      </c>
      <c r="L3103">
        <v>102.5761</v>
      </c>
      <c r="M3103">
        <v>95.679400000000001</v>
      </c>
      <c r="N3103">
        <v>102.5239</v>
      </c>
    </row>
    <row r="3104" spans="1:14" x14ac:dyDescent="0.2">
      <c r="A3104" t="s">
        <v>1242</v>
      </c>
      <c r="B3104">
        <v>2010</v>
      </c>
      <c r="C3104">
        <v>103.114</v>
      </c>
      <c r="D3104">
        <v>103.6553</v>
      </c>
      <c r="E3104">
        <v>99.314599999999999</v>
      </c>
      <c r="F3104">
        <v>94.732900000000001</v>
      </c>
      <c r="G3104">
        <v>104.55370000000001</v>
      </c>
      <c r="H3104">
        <v>105.21259999999999</v>
      </c>
      <c r="I3104">
        <v>107.48099999999999</v>
      </c>
      <c r="J3104">
        <v>108.12690000000001</v>
      </c>
      <c r="K3104">
        <v>106.20059999999999</v>
      </c>
      <c r="L3104">
        <v>102.5193</v>
      </c>
      <c r="M3104">
        <v>105.9241</v>
      </c>
      <c r="N3104">
        <v>111.9881</v>
      </c>
    </row>
    <row r="3105" spans="1:14" x14ac:dyDescent="0.2">
      <c r="A3105" t="s">
        <v>1242</v>
      </c>
      <c r="B3105">
        <v>2011</v>
      </c>
      <c r="C3105">
        <v>103.9383</v>
      </c>
      <c r="D3105">
        <v>101.1314</v>
      </c>
      <c r="E3105">
        <v>102.6584</v>
      </c>
      <c r="F3105">
        <v>102.20269999999999</v>
      </c>
      <c r="G3105">
        <v>107.99850000000001</v>
      </c>
      <c r="H3105">
        <v>105.85599999999999</v>
      </c>
      <c r="I3105">
        <v>110.7246</v>
      </c>
      <c r="J3105">
        <v>107.8485</v>
      </c>
      <c r="K3105">
        <v>106.70699999999999</v>
      </c>
    </row>
    <row r="3106" spans="1:14" x14ac:dyDescent="0.2">
      <c r="A3106" t="s">
        <v>1243</v>
      </c>
      <c r="B3106" t="s">
        <v>1244</v>
      </c>
      <c r="C3106" t="s">
        <v>568</v>
      </c>
    </row>
    <row r="3107" spans="1:14" x14ac:dyDescent="0.2">
      <c r="A3107" t="s">
        <v>1245</v>
      </c>
      <c r="B3107">
        <v>1986</v>
      </c>
      <c r="C3107">
        <v>72.908799999999999</v>
      </c>
      <c r="D3107">
        <v>72.808300000000003</v>
      </c>
      <c r="E3107">
        <v>71.880799999999994</v>
      </c>
      <c r="F3107">
        <v>72.347200000000001</v>
      </c>
      <c r="G3107">
        <v>72.308999999999997</v>
      </c>
      <c r="H3107">
        <v>72.042699999999996</v>
      </c>
      <c r="I3107">
        <v>71.974299999999999</v>
      </c>
      <c r="J3107">
        <v>71.894900000000007</v>
      </c>
      <c r="K3107">
        <v>71.447699999999998</v>
      </c>
      <c r="L3107">
        <v>72.061899999999994</v>
      </c>
      <c r="M3107">
        <v>72.4863</v>
      </c>
      <c r="N3107">
        <v>73.515900000000002</v>
      </c>
    </row>
    <row r="3108" spans="1:14" x14ac:dyDescent="0.2">
      <c r="A3108" t="s">
        <v>1245</v>
      </c>
      <c r="B3108">
        <v>1987</v>
      </c>
      <c r="C3108">
        <v>72.283100000000005</v>
      </c>
      <c r="D3108">
        <v>72.605000000000004</v>
      </c>
      <c r="E3108">
        <v>73.015199999999993</v>
      </c>
      <c r="F3108">
        <v>73.203400000000002</v>
      </c>
      <c r="G3108">
        <v>73.418099999999995</v>
      </c>
      <c r="H3108">
        <v>73.456999999999994</v>
      </c>
      <c r="I3108">
        <v>73.9315</v>
      </c>
      <c r="J3108">
        <v>73.834100000000007</v>
      </c>
      <c r="K3108">
        <v>74.443799999999996</v>
      </c>
      <c r="L3108">
        <v>75.156099999999995</v>
      </c>
      <c r="M3108">
        <v>75.308899999999994</v>
      </c>
      <c r="N3108">
        <v>75.461100000000002</v>
      </c>
    </row>
    <row r="3109" spans="1:14" x14ac:dyDescent="0.2">
      <c r="A3109" t="s">
        <v>1245</v>
      </c>
      <c r="B3109">
        <v>1988</v>
      </c>
      <c r="C3109">
        <v>75.020200000000003</v>
      </c>
      <c r="D3109">
        <v>75.547600000000003</v>
      </c>
      <c r="E3109">
        <v>75.442099999999996</v>
      </c>
      <c r="F3109">
        <v>75.107699999999994</v>
      </c>
      <c r="G3109">
        <v>75.307500000000005</v>
      </c>
      <c r="H3109">
        <v>75.926599999999993</v>
      </c>
      <c r="I3109">
        <v>76.7316</v>
      </c>
      <c r="J3109">
        <v>76.052499999999995</v>
      </c>
      <c r="K3109">
        <v>75.576099999999997</v>
      </c>
      <c r="L3109">
        <v>75.905799999999999</v>
      </c>
      <c r="M3109">
        <v>75.878</v>
      </c>
      <c r="N3109">
        <v>76.277500000000003</v>
      </c>
    </row>
    <row r="3110" spans="1:14" x14ac:dyDescent="0.2">
      <c r="A3110" t="s">
        <v>1245</v>
      </c>
      <c r="B3110">
        <v>1989</v>
      </c>
      <c r="C3110">
        <v>75.9208</v>
      </c>
      <c r="D3110">
        <v>75.735200000000006</v>
      </c>
      <c r="E3110">
        <v>75.772599999999997</v>
      </c>
      <c r="F3110">
        <v>76.026799999999994</v>
      </c>
      <c r="G3110">
        <v>76.258099999999999</v>
      </c>
      <c r="H3110">
        <v>76.695700000000002</v>
      </c>
      <c r="I3110">
        <v>74.602999999999994</v>
      </c>
      <c r="J3110">
        <v>75.489000000000004</v>
      </c>
      <c r="K3110">
        <v>75.339500000000001</v>
      </c>
      <c r="L3110">
        <v>75.909899999999993</v>
      </c>
      <c r="M3110">
        <v>76.380300000000005</v>
      </c>
      <c r="N3110">
        <v>76.971900000000005</v>
      </c>
    </row>
    <row r="3111" spans="1:14" x14ac:dyDescent="0.2">
      <c r="A3111" t="s">
        <v>1245</v>
      </c>
      <c r="B3111">
        <v>1990</v>
      </c>
      <c r="C3111">
        <v>77.088999999999999</v>
      </c>
      <c r="D3111">
        <v>77.623400000000004</v>
      </c>
      <c r="E3111">
        <v>77.659599999999998</v>
      </c>
      <c r="F3111">
        <v>77.586399999999998</v>
      </c>
      <c r="G3111">
        <v>77.551199999999994</v>
      </c>
      <c r="H3111">
        <v>78.041300000000007</v>
      </c>
      <c r="I3111">
        <v>77.991399999999999</v>
      </c>
      <c r="J3111">
        <v>78.665700000000001</v>
      </c>
      <c r="K3111">
        <v>78.297799999999995</v>
      </c>
      <c r="L3111">
        <v>79.020200000000003</v>
      </c>
      <c r="M3111">
        <v>80.099500000000006</v>
      </c>
      <c r="N3111">
        <v>79.3048</v>
      </c>
    </row>
    <row r="3112" spans="1:14" x14ac:dyDescent="0.2">
      <c r="A3112" t="s">
        <v>1245</v>
      </c>
      <c r="B3112">
        <v>1991</v>
      </c>
      <c r="C3112">
        <v>79.022499999999994</v>
      </c>
      <c r="D3112">
        <v>79.456299999999999</v>
      </c>
      <c r="E3112">
        <v>79.003299999999996</v>
      </c>
      <c r="F3112">
        <v>79.234999999999999</v>
      </c>
      <c r="G3112">
        <v>80.020600000000002</v>
      </c>
      <c r="H3112">
        <v>79.523300000000006</v>
      </c>
      <c r="I3112">
        <v>79.141599999999997</v>
      </c>
      <c r="J3112">
        <v>79.746499999999997</v>
      </c>
      <c r="K3112">
        <v>79.820899999999995</v>
      </c>
      <c r="L3112">
        <v>80.738699999999994</v>
      </c>
      <c r="M3112">
        <v>80.032700000000006</v>
      </c>
      <c r="N3112">
        <v>80.191900000000004</v>
      </c>
    </row>
    <row r="3113" spans="1:14" x14ac:dyDescent="0.2">
      <c r="A3113" t="s">
        <v>1245</v>
      </c>
      <c r="B3113">
        <v>1992</v>
      </c>
      <c r="C3113">
        <v>80.438199999999995</v>
      </c>
      <c r="D3113">
        <v>79.828999999999994</v>
      </c>
      <c r="E3113">
        <v>79.999700000000004</v>
      </c>
      <c r="F3113">
        <v>80.603099999999998</v>
      </c>
      <c r="G3113">
        <v>80.621399999999994</v>
      </c>
      <c r="H3113">
        <v>81.165000000000006</v>
      </c>
      <c r="I3113">
        <v>81.615399999999994</v>
      </c>
      <c r="J3113">
        <v>81.282200000000003</v>
      </c>
      <c r="K3113">
        <v>82.104200000000006</v>
      </c>
      <c r="L3113">
        <v>81.982500000000002</v>
      </c>
      <c r="M3113">
        <v>81.908199999999994</v>
      </c>
      <c r="N3113">
        <v>82.497200000000007</v>
      </c>
    </row>
    <row r="3114" spans="1:14" x14ac:dyDescent="0.2">
      <c r="A3114" t="s">
        <v>1245</v>
      </c>
      <c r="B3114">
        <v>1993</v>
      </c>
      <c r="C3114">
        <v>82.644599999999997</v>
      </c>
      <c r="D3114">
        <v>83.048900000000003</v>
      </c>
      <c r="E3114">
        <v>82.962999999999994</v>
      </c>
      <c r="F3114">
        <v>83.515299999999996</v>
      </c>
      <c r="G3114">
        <v>82.840500000000006</v>
      </c>
      <c r="H3114">
        <v>83.646100000000004</v>
      </c>
      <c r="I3114">
        <v>83.431600000000003</v>
      </c>
      <c r="J3114">
        <v>83.886799999999994</v>
      </c>
      <c r="K3114">
        <v>83.583299999999994</v>
      </c>
      <c r="L3114">
        <v>83.819000000000003</v>
      </c>
      <c r="M3114">
        <v>83.362700000000004</v>
      </c>
      <c r="N3114">
        <v>83.025300000000001</v>
      </c>
    </row>
    <row r="3115" spans="1:14" x14ac:dyDescent="0.2">
      <c r="A3115" t="s">
        <v>1245</v>
      </c>
      <c r="B3115">
        <v>1994</v>
      </c>
      <c r="C3115">
        <v>82.809399999999997</v>
      </c>
      <c r="D3115">
        <v>82.843000000000004</v>
      </c>
      <c r="E3115">
        <v>84.060100000000006</v>
      </c>
      <c r="F3115">
        <v>83.223600000000005</v>
      </c>
      <c r="G3115">
        <v>82.994299999999996</v>
      </c>
      <c r="H3115">
        <v>83.065799999999996</v>
      </c>
      <c r="I3115">
        <v>83.245800000000003</v>
      </c>
      <c r="J3115">
        <v>84.011799999999994</v>
      </c>
      <c r="K3115">
        <v>84.318799999999996</v>
      </c>
      <c r="L3115">
        <v>84.601299999999995</v>
      </c>
      <c r="M3115">
        <v>85.184600000000003</v>
      </c>
      <c r="N3115">
        <v>85.426900000000003</v>
      </c>
    </row>
    <row r="3116" spans="1:14" x14ac:dyDescent="0.2">
      <c r="A3116" t="s">
        <v>1245</v>
      </c>
      <c r="B3116">
        <v>1995</v>
      </c>
      <c r="C3116">
        <v>85.747500000000002</v>
      </c>
      <c r="D3116">
        <v>86.240899999999996</v>
      </c>
      <c r="E3116">
        <v>85.933999999999997</v>
      </c>
      <c r="F3116">
        <v>85.317800000000005</v>
      </c>
      <c r="G3116">
        <v>86.361199999999997</v>
      </c>
      <c r="H3116">
        <v>86.531099999999995</v>
      </c>
      <c r="I3116">
        <v>86.334299999999999</v>
      </c>
      <c r="J3116">
        <v>86.397999999999996</v>
      </c>
      <c r="K3116">
        <v>86.197299999999998</v>
      </c>
      <c r="L3116">
        <v>85.9636</v>
      </c>
      <c r="M3116">
        <v>85.649900000000002</v>
      </c>
      <c r="N3116">
        <v>84.940100000000001</v>
      </c>
    </row>
    <row r="3117" spans="1:14" x14ac:dyDescent="0.2">
      <c r="A3117" t="s">
        <v>1245</v>
      </c>
      <c r="B3117">
        <v>1996</v>
      </c>
      <c r="C3117">
        <v>84.142700000000005</v>
      </c>
      <c r="D3117">
        <v>84.777500000000003</v>
      </c>
      <c r="E3117">
        <v>84.361099999999993</v>
      </c>
      <c r="F3117">
        <v>84.411900000000003</v>
      </c>
      <c r="G3117">
        <v>84.080200000000005</v>
      </c>
      <c r="H3117">
        <v>83.866299999999995</v>
      </c>
      <c r="I3117">
        <v>83.684200000000004</v>
      </c>
      <c r="J3117">
        <v>83.311099999999996</v>
      </c>
      <c r="K3117">
        <v>83.770499999999998</v>
      </c>
      <c r="L3117">
        <v>84.155900000000003</v>
      </c>
      <c r="M3117">
        <v>84.915300000000002</v>
      </c>
      <c r="N3117">
        <v>84.893799999999999</v>
      </c>
    </row>
    <row r="3118" spans="1:14" x14ac:dyDescent="0.2">
      <c r="A3118" t="s">
        <v>1245</v>
      </c>
      <c r="B3118">
        <v>1997</v>
      </c>
      <c r="C3118">
        <v>84.218299999999999</v>
      </c>
      <c r="D3118">
        <v>84.903199999999998</v>
      </c>
      <c r="E3118">
        <v>85.7256</v>
      </c>
      <c r="F3118">
        <v>84.967100000000002</v>
      </c>
      <c r="G3118">
        <v>85.921899999999994</v>
      </c>
      <c r="H3118">
        <v>85.940899999999999</v>
      </c>
      <c r="I3118">
        <v>87.144599999999997</v>
      </c>
      <c r="J3118">
        <v>87.325100000000006</v>
      </c>
      <c r="K3118">
        <v>87.425799999999995</v>
      </c>
      <c r="L3118">
        <v>87.288399999999996</v>
      </c>
      <c r="M3118">
        <v>88.436800000000005</v>
      </c>
      <c r="N3118">
        <v>88.986599999999996</v>
      </c>
    </row>
    <row r="3119" spans="1:14" x14ac:dyDescent="0.2">
      <c r="A3119" t="s">
        <v>1245</v>
      </c>
      <c r="B3119">
        <v>1998</v>
      </c>
      <c r="C3119">
        <v>89.687399999999997</v>
      </c>
      <c r="D3119">
        <v>90.102500000000006</v>
      </c>
      <c r="E3119">
        <v>90.027500000000003</v>
      </c>
      <c r="F3119">
        <v>90.454700000000003</v>
      </c>
      <c r="G3119">
        <v>90.766099999999994</v>
      </c>
      <c r="H3119">
        <v>90.109099999999998</v>
      </c>
      <c r="I3119">
        <v>90.274500000000003</v>
      </c>
      <c r="J3119">
        <v>90.382300000000001</v>
      </c>
      <c r="K3119">
        <v>90.268199999999993</v>
      </c>
      <c r="L3119">
        <v>90.042599999999993</v>
      </c>
      <c r="M3119">
        <v>90.982799999999997</v>
      </c>
      <c r="N3119">
        <v>91.012</v>
      </c>
    </row>
    <row r="3120" spans="1:14" x14ac:dyDescent="0.2">
      <c r="A3120" t="s">
        <v>1245</v>
      </c>
      <c r="B3120">
        <v>1999</v>
      </c>
      <c r="C3120">
        <v>91.221699999999998</v>
      </c>
      <c r="D3120">
        <v>91.1691</v>
      </c>
      <c r="E3120">
        <v>90.512699999999995</v>
      </c>
      <c r="F3120">
        <v>91.174999999999997</v>
      </c>
      <c r="G3120">
        <v>91.332999999999998</v>
      </c>
      <c r="H3120">
        <v>90.760800000000003</v>
      </c>
      <c r="I3120">
        <v>90.289299999999997</v>
      </c>
      <c r="J3120">
        <v>90.521299999999997</v>
      </c>
      <c r="K3120">
        <v>91.144800000000004</v>
      </c>
      <c r="L3120">
        <v>92.645300000000006</v>
      </c>
      <c r="M3120">
        <v>92.638599999999997</v>
      </c>
      <c r="N3120">
        <v>92.991200000000006</v>
      </c>
    </row>
    <row r="3121" spans="1:14" x14ac:dyDescent="0.2">
      <c r="A3121" t="s">
        <v>1245</v>
      </c>
      <c r="B3121">
        <v>2000</v>
      </c>
      <c r="C3121">
        <v>93.320899999999995</v>
      </c>
      <c r="D3121">
        <v>93.2958</v>
      </c>
      <c r="E3121">
        <v>92.923900000000003</v>
      </c>
      <c r="F3121">
        <v>93.343100000000007</v>
      </c>
      <c r="G3121">
        <v>92.434899999999999</v>
      </c>
      <c r="H3121">
        <v>92.6995</v>
      </c>
      <c r="I3121">
        <v>93.703400000000002</v>
      </c>
      <c r="J3121">
        <v>92.902299999999997</v>
      </c>
      <c r="K3121">
        <v>92.505300000000005</v>
      </c>
      <c r="L3121">
        <v>92.936700000000002</v>
      </c>
      <c r="M3121">
        <v>92.947500000000005</v>
      </c>
      <c r="N3121">
        <v>92.3018</v>
      </c>
    </row>
    <row r="3122" spans="1:14" x14ac:dyDescent="0.2">
      <c r="A3122" t="s">
        <v>1245</v>
      </c>
      <c r="B3122">
        <v>2001</v>
      </c>
      <c r="C3122">
        <v>92.539900000000003</v>
      </c>
      <c r="D3122">
        <v>92.844099999999997</v>
      </c>
      <c r="E3122">
        <v>92.538799999999995</v>
      </c>
      <c r="F3122">
        <v>93.077799999999996</v>
      </c>
      <c r="G3122">
        <v>93.236199999999997</v>
      </c>
      <c r="H3122">
        <v>93.136099999999999</v>
      </c>
      <c r="I3122">
        <v>92.299000000000007</v>
      </c>
      <c r="J3122">
        <v>91.9542</v>
      </c>
      <c r="K3122">
        <v>92.517899999999997</v>
      </c>
      <c r="L3122">
        <v>93.307500000000005</v>
      </c>
      <c r="M3122">
        <v>93.585499999999996</v>
      </c>
      <c r="N3122">
        <v>94.761300000000006</v>
      </c>
    </row>
    <row r="3123" spans="1:14" x14ac:dyDescent="0.2">
      <c r="A3123" t="s">
        <v>1245</v>
      </c>
      <c r="B3123">
        <v>2002</v>
      </c>
      <c r="C3123">
        <v>94.759900000000002</v>
      </c>
      <c r="D3123">
        <v>94.598699999999994</v>
      </c>
      <c r="E3123">
        <v>95.287899999999993</v>
      </c>
      <c r="F3123">
        <v>95.021199999999993</v>
      </c>
      <c r="G3123">
        <v>94.979900000000001</v>
      </c>
      <c r="H3123">
        <v>95.505799999999994</v>
      </c>
      <c r="I3123">
        <v>94.075999999999993</v>
      </c>
      <c r="J3123">
        <v>94.309399999999997</v>
      </c>
      <c r="K3123">
        <v>94.447800000000001</v>
      </c>
      <c r="L3123">
        <v>95.456199999999995</v>
      </c>
      <c r="M3123">
        <v>95.489000000000004</v>
      </c>
      <c r="N3123">
        <v>95.798699999999997</v>
      </c>
    </row>
    <row r="3124" spans="1:14" x14ac:dyDescent="0.2">
      <c r="A3124" t="s">
        <v>1245</v>
      </c>
      <c r="B3124">
        <v>2003</v>
      </c>
      <c r="C3124">
        <v>95.271900000000002</v>
      </c>
      <c r="D3124">
        <v>95.508399999999995</v>
      </c>
      <c r="E3124">
        <v>96.380700000000004</v>
      </c>
      <c r="F3124">
        <v>96.469099999999997</v>
      </c>
      <c r="G3124">
        <v>95.515799999999999</v>
      </c>
      <c r="H3124">
        <v>96.196399999999997</v>
      </c>
      <c r="I3124">
        <v>95.3797</v>
      </c>
      <c r="J3124">
        <v>95.694599999999994</v>
      </c>
      <c r="K3124">
        <v>95.98</v>
      </c>
      <c r="L3124">
        <v>95.423400000000001</v>
      </c>
      <c r="M3124">
        <v>94.764499999999998</v>
      </c>
      <c r="N3124">
        <v>94.936599999999999</v>
      </c>
    </row>
    <row r="3125" spans="1:14" x14ac:dyDescent="0.2">
      <c r="A3125" t="s">
        <v>1245</v>
      </c>
      <c r="B3125">
        <v>2004</v>
      </c>
      <c r="C3125">
        <v>94.766800000000003</v>
      </c>
      <c r="D3125">
        <v>95.156800000000004</v>
      </c>
      <c r="E3125">
        <v>94.597300000000004</v>
      </c>
      <c r="F3125">
        <v>95.133799999999994</v>
      </c>
      <c r="G3125">
        <v>96.103399999999993</v>
      </c>
      <c r="H3125">
        <v>95.106300000000005</v>
      </c>
      <c r="I3125">
        <v>95.781499999999994</v>
      </c>
      <c r="J3125">
        <v>96.2</v>
      </c>
      <c r="K3125">
        <v>96.372200000000007</v>
      </c>
      <c r="L3125">
        <v>96.256</v>
      </c>
      <c r="M3125">
        <v>96.005899999999997</v>
      </c>
      <c r="N3125">
        <v>95.987499999999997</v>
      </c>
    </row>
    <row r="3126" spans="1:14" x14ac:dyDescent="0.2">
      <c r="A3126" t="s">
        <v>1245</v>
      </c>
      <c r="B3126">
        <v>2005</v>
      </c>
      <c r="C3126">
        <v>97.776200000000003</v>
      </c>
      <c r="D3126">
        <v>98.295699999999997</v>
      </c>
      <c r="E3126">
        <v>97.512699999999995</v>
      </c>
      <c r="F3126">
        <v>97.235799999999998</v>
      </c>
      <c r="G3126">
        <v>98.614699999999999</v>
      </c>
      <c r="H3126">
        <v>98.859099999999998</v>
      </c>
      <c r="I3126">
        <v>99.042299999999997</v>
      </c>
      <c r="J3126">
        <v>98.7744</v>
      </c>
      <c r="K3126">
        <v>99.145399999999995</v>
      </c>
      <c r="L3126">
        <v>99.091300000000004</v>
      </c>
      <c r="M3126">
        <v>98.960599999999999</v>
      </c>
      <c r="N3126">
        <v>99.773499999999999</v>
      </c>
    </row>
    <row r="3127" spans="1:14" x14ac:dyDescent="0.2">
      <c r="A3127" t="s">
        <v>1245</v>
      </c>
      <c r="B3127">
        <v>2006</v>
      </c>
      <c r="C3127">
        <v>100.4003</v>
      </c>
      <c r="D3127">
        <v>99.766300000000001</v>
      </c>
      <c r="E3127">
        <v>99.496899999999997</v>
      </c>
      <c r="F3127">
        <v>99.815100000000001</v>
      </c>
      <c r="G3127">
        <v>98.879900000000006</v>
      </c>
      <c r="H3127">
        <v>98.600899999999996</v>
      </c>
      <c r="I3127">
        <v>99.101900000000001</v>
      </c>
      <c r="J3127">
        <v>98.658799999999999</v>
      </c>
      <c r="K3127">
        <v>99.233699999999999</v>
      </c>
      <c r="L3127">
        <v>99.897099999999995</v>
      </c>
      <c r="M3127">
        <v>100.1268</v>
      </c>
      <c r="N3127">
        <v>99.532700000000006</v>
      </c>
    </row>
    <row r="3128" spans="1:14" x14ac:dyDescent="0.2">
      <c r="A3128" t="s">
        <v>1245</v>
      </c>
      <c r="B3128">
        <v>2007</v>
      </c>
      <c r="C3128">
        <v>99.790099999999995</v>
      </c>
      <c r="D3128">
        <v>100.1567</v>
      </c>
      <c r="E3128">
        <v>99.804400000000001</v>
      </c>
      <c r="F3128">
        <v>100.1221</v>
      </c>
      <c r="G3128">
        <v>99.516800000000003</v>
      </c>
      <c r="H3128">
        <v>100.23860000000001</v>
      </c>
      <c r="I3128">
        <v>101.61799999999999</v>
      </c>
      <c r="J3128">
        <v>99.653899999999993</v>
      </c>
      <c r="K3128">
        <v>100.35599999999999</v>
      </c>
      <c r="L3128">
        <v>99.490899999999996</v>
      </c>
      <c r="M3128">
        <v>99.405299999999997</v>
      </c>
      <c r="N3128">
        <v>99.847200000000001</v>
      </c>
    </row>
    <row r="3129" spans="1:14" x14ac:dyDescent="0.2">
      <c r="A3129" t="s">
        <v>1245</v>
      </c>
      <c r="B3129">
        <v>2008</v>
      </c>
      <c r="C3129">
        <v>100.1142</v>
      </c>
      <c r="D3129">
        <v>99.767899999999997</v>
      </c>
      <c r="E3129">
        <v>100.2184</v>
      </c>
      <c r="F3129">
        <v>99.806299999999993</v>
      </c>
      <c r="G3129">
        <v>98.953400000000002</v>
      </c>
      <c r="H3129">
        <v>98.787599999999998</v>
      </c>
      <c r="I3129">
        <v>98.100399999999993</v>
      </c>
      <c r="J3129">
        <v>97.545900000000003</v>
      </c>
      <c r="K3129">
        <v>97.685599999999994</v>
      </c>
      <c r="L3129">
        <v>98.835899999999995</v>
      </c>
      <c r="M3129">
        <v>98.670599999999993</v>
      </c>
      <c r="N3129">
        <v>96.430899999999994</v>
      </c>
    </row>
    <row r="3130" spans="1:14" x14ac:dyDescent="0.2">
      <c r="A3130" t="s">
        <v>1245</v>
      </c>
      <c r="B3130">
        <v>2009</v>
      </c>
      <c r="C3130">
        <v>96.570700000000002</v>
      </c>
      <c r="D3130">
        <v>97.627300000000005</v>
      </c>
      <c r="E3130">
        <v>96.889899999999997</v>
      </c>
      <c r="F3130">
        <v>97.514499999999998</v>
      </c>
      <c r="G3130">
        <v>98.274100000000004</v>
      </c>
      <c r="H3130">
        <v>98.371099999999998</v>
      </c>
      <c r="I3130">
        <v>97.488500000000002</v>
      </c>
      <c r="J3130">
        <v>98.416399999999996</v>
      </c>
      <c r="K3130">
        <v>98.647499999999994</v>
      </c>
      <c r="L3130">
        <v>99.366100000000003</v>
      </c>
      <c r="M3130">
        <v>99.418599999999998</v>
      </c>
      <c r="N3130">
        <v>99.108999999999995</v>
      </c>
    </row>
    <row r="3131" spans="1:14" x14ac:dyDescent="0.2">
      <c r="A3131" t="s">
        <v>1245</v>
      </c>
      <c r="B3131">
        <v>2010</v>
      </c>
      <c r="C3131">
        <v>99.981399999999994</v>
      </c>
      <c r="D3131">
        <v>100.929</v>
      </c>
      <c r="E3131">
        <v>101.00830000000001</v>
      </c>
      <c r="F3131">
        <v>100.9418</v>
      </c>
      <c r="G3131">
        <v>101.45010000000001</v>
      </c>
      <c r="H3131">
        <v>101.83540000000001</v>
      </c>
      <c r="I3131">
        <v>101.72369999999999</v>
      </c>
      <c r="J3131">
        <v>103.6491</v>
      </c>
      <c r="K3131">
        <v>104.4773</v>
      </c>
      <c r="L3131">
        <v>104.2261</v>
      </c>
      <c r="M3131">
        <v>103.63979999999999</v>
      </c>
      <c r="N3131">
        <v>103.7265</v>
      </c>
    </row>
    <row r="3132" spans="1:14" x14ac:dyDescent="0.2">
      <c r="A3132" t="s">
        <v>1245</v>
      </c>
      <c r="B3132">
        <v>2011</v>
      </c>
      <c r="C3132">
        <v>103.3601</v>
      </c>
      <c r="D3132">
        <v>103.2289</v>
      </c>
      <c r="E3132">
        <v>102.8524</v>
      </c>
      <c r="F3132">
        <v>103.4939</v>
      </c>
      <c r="G3132">
        <v>102.4234</v>
      </c>
      <c r="H3132">
        <v>102.70950000000001</v>
      </c>
      <c r="I3132">
        <v>102.30329999999999</v>
      </c>
      <c r="J3132">
        <v>102.3224</v>
      </c>
      <c r="K3132">
        <v>102.2814</v>
      </c>
      <c r="L3132">
        <v>103.5528</v>
      </c>
      <c r="M3132">
        <v>102.7115</v>
      </c>
    </row>
    <row r="3133" spans="1:14" x14ac:dyDescent="0.2">
      <c r="A3133" t="s">
        <v>1246</v>
      </c>
      <c r="B3133" t="s">
        <v>1247</v>
      </c>
      <c r="C3133" t="s">
        <v>1248</v>
      </c>
    </row>
    <row r="3134" spans="1:14" x14ac:dyDescent="0.2">
      <c r="A3134" t="s">
        <v>1249</v>
      </c>
      <c r="B3134">
        <v>1986</v>
      </c>
      <c r="C3134">
        <v>64.030100000000004</v>
      </c>
      <c r="D3134">
        <v>62.5304</v>
      </c>
      <c r="E3134">
        <v>62.7179</v>
      </c>
      <c r="F3134">
        <v>62.558900000000001</v>
      </c>
      <c r="G3134">
        <v>63.731900000000003</v>
      </c>
      <c r="H3134">
        <v>63.804200000000002</v>
      </c>
      <c r="I3134">
        <v>63.298200000000001</v>
      </c>
      <c r="J3134">
        <v>62.699300000000001</v>
      </c>
      <c r="K3134">
        <v>62.296999999999997</v>
      </c>
      <c r="L3134">
        <v>62.060200000000002</v>
      </c>
      <c r="M3134">
        <v>63.4206</v>
      </c>
      <c r="N3134">
        <v>63.298699999999997</v>
      </c>
    </row>
    <row r="3135" spans="1:14" x14ac:dyDescent="0.2">
      <c r="A3135" t="s">
        <v>1249</v>
      </c>
      <c r="B3135">
        <v>1987</v>
      </c>
      <c r="C3135">
        <v>62.020499999999998</v>
      </c>
      <c r="D3135">
        <v>62.453200000000002</v>
      </c>
      <c r="E3135">
        <v>62.354300000000002</v>
      </c>
      <c r="F3135">
        <v>62.271099999999997</v>
      </c>
      <c r="G3135">
        <v>62.548999999999999</v>
      </c>
      <c r="H3135">
        <v>62.654499999999999</v>
      </c>
      <c r="I3135">
        <v>62.65</v>
      </c>
      <c r="J3135">
        <v>62.724899999999998</v>
      </c>
      <c r="K3135">
        <v>63.189300000000003</v>
      </c>
      <c r="L3135">
        <v>62.608600000000003</v>
      </c>
      <c r="M3135">
        <v>63.837499999999999</v>
      </c>
      <c r="N3135">
        <v>64.125399999999999</v>
      </c>
    </row>
    <row r="3136" spans="1:14" x14ac:dyDescent="0.2">
      <c r="A3136" t="s">
        <v>1249</v>
      </c>
      <c r="B3136">
        <v>1988</v>
      </c>
      <c r="C3136">
        <v>63.610900000000001</v>
      </c>
      <c r="D3136">
        <v>63.992800000000003</v>
      </c>
      <c r="E3136">
        <v>64.140900000000002</v>
      </c>
      <c r="F3136">
        <v>65.104699999999994</v>
      </c>
      <c r="G3136">
        <v>65.300200000000004</v>
      </c>
      <c r="H3136">
        <v>63.846800000000002</v>
      </c>
      <c r="I3136">
        <v>65.392600000000002</v>
      </c>
      <c r="J3136">
        <v>67.158000000000001</v>
      </c>
      <c r="K3136">
        <v>66.311099999999996</v>
      </c>
      <c r="L3136">
        <v>66.706199999999995</v>
      </c>
      <c r="M3136">
        <v>67.462999999999994</v>
      </c>
      <c r="N3136">
        <v>70.239999999999995</v>
      </c>
    </row>
    <row r="3137" spans="1:14" x14ac:dyDescent="0.2">
      <c r="A3137" t="s">
        <v>1249</v>
      </c>
      <c r="B3137">
        <v>1989</v>
      </c>
      <c r="C3137">
        <v>68.179599999999994</v>
      </c>
      <c r="D3137">
        <v>68.890500000000003</v>
      </c>
      <c r="E3137">
        <v>69.124499999999998</v>
      </c>
      <c r="F3137">
        <v>69.7346</v>
      </c>
      <c r="G3137">
        <v>69.9833</v>
      </c>
      <c r="H3137">
        <v>69.544300000000007</v>
      </c>
      <c r="I3137">
        <v>68.827699999999993</v>
      </c>
      <c r="J3137">
        <v>69.959100000000007</v>
      </c>
      <c r="K3137">
        <v>68.736599999999996</v>
      </c>
      <c r="L3137">
        <v>70.823400000000007</v>
      </c>
      <c r="M3137">
        <v>71.171800000000005</v>
      </c>
      <c r="N3137">
        <v>70.549199999999999</v>
      </c>
    </row>
    <row r="3138" spans="1:14" x14ac:dyDescent="0.2">
      <c r="A3138" t="s">
        <v>1249</v>
      </c>
      <c r="B3138">
        <v>1990</v>
      </c>
      <c r="C3138">
        <v>71.433300000000003</v>
      </c>
      <c r="D3138">
        <v>71.276499999999999</v>
      </c>
      <c r="E3138">
        <v>72.47</v>
      </c>
      <c r="F3138">
        <v>72.484099999999998</v>
      </c>
      <c r="G3138">
        <v>73.281999999999996</v>
      </c>
      <c r="H3138">
        <v>73.589600000000004</v>
      </c>
      <c r="I3138">
        <v>73.343599999999995</v>
      </c>
      <c r="J3138">
        <v>73.728700000000003</v>
      </c>
      <c r="K3138">
        <v>74.006500000000003</v>
      </c>
      <c r="L3138">
        <v>74.012799999999999</v>
      </c>
      <c r="M3138">
        <v>75.268199999999993</v>
      </c>
      <c r="N3138">
        <v>74.225200000000001</v>
      </c>
    </row>
    <row r="3139" spans="1:14" x14ac:dyDescent="0.2">
      <c r="A3139" t="s">
        <v>1249</v>
      </c>
      <c r="B3139">
        <v>1991</v>
      </c>
      <c r="C3139">
        <v>75.426599999999993</v>
      </c>
      <c r="D3139">
        <v>74.990799999999993</v>
      </c>
      <c r="E3139">
        <v>75.056399999999996</v>
      </c>
      <c r="F3139">
        <v>74.468000000000004</v>
      </c>
      <c r="G3139">
        <v>74.453199999999995</v>
      </c>
      <c r="H3139">
        <v>73.587500000000006</v>
      </c>
      <c r="I3139">
        <v>70.848500000000001</v>
      </c>
      <c r="J3139">
        <v>72.0809</v>
      </c>
      <c r="K3139">
        <v>72.003299999999996</v>
      </c>
      <c r="L3139">
        <v>71.928899999999999</v>
      </c>
      <c r="M3139">
        <v>72.5184</v>
      </c>
      <c r="N3139">
        <v>71.441100000000006</v>
      </c>
    </row>
    <row r="3140" spans="1:14" x14ac:dyDescent="0.2">
      <c r="A3140" t="s">
        <v>1249</v>
      </c>
      <c r="B3140">
        <v>1992</v>
      </c>
      <c r="C3140">
        <v>70.512200000000007</v>
      </c>
      <c r="D3140">
        <v>69.620199999999997</v>
      </c>
      <c r="E3140">
        <v>69.8065</v>
      </c>
      <c r="F3140">
        <v>71.072999999999993</v>
      </c>
      <c r="G3140">
        <v>70.688599999999994</v>
      </c>
      <c r="H3140">
        <v>70.718000000000004</v>
      </c>
      <c r="I3140">
        <v>72.125699999999995</v>
      </c>
      <c r="J3140">
        <v>71.349500000000006</v>
      </c>
      <c r="K3140">
        <v>71.519199999999998</v>
      </c>
      <c r="L3140">
        <v>70.987200000000001</v>
      </c>
      <c r="M3140">
        <v>72.457599999999999</v>
      </c>
      <c r="N3140">
        <v>73.130499999999998</v>
      </c>
    </row>
    <row r="3141" spans="1:14" x14ac:dyDescent="0.2">
      <c r="A3141" t="s">
        <v>1249</v>
      </c>
      <c r="B3141">
        <v>1993</v>
      </c>
      <c r="C3141">
        <v>73.494600000000005</v>
      </c>
      <c r="D3141">
        <v>73.463399999999993</v>
      </c>
      <c r="E3141">
        <v>74.7667</v>
      </c>
      <c r="F3141">
        <v>73.946600000000004</v>
      </c>
      <c r="G3141">
        <v>71.928200000000004</v>
      </c>
      <c r="H3141">
        <v>72.807000000000002</v>
      </c>
      <c r="I3141">
        <v>70.390900000000002</v>
      </c>
      <c r="J3141">
        <v>71.154300000000006</v>
      </c>
      <c r="K3141">
        <v>71.734800000000007</v>
      </c>
      <c r="L3141">
        <v>71.129300000000001</v>
      </c>
      <c r="M3141">
        <v>70.178899999999999</v>
      </c>
      <c r="N3141">
        <v>70.5989</v>
      </c>
    </row>
    <row r="3142" spans="1:14" x14ac:dyDescent="0.2">
      <c r="A3142" t="s">
        <v>1249</v>
      </c>
      <c r="B3142">
        <v>1994</v>
      </c>
      <c r="C3142">
        <v>69.815600000000003</v>
      </c>
      <c r="D3142">
        <v>68.869600000000005</v>
      </c>
      <c r="E3142">
        <v>68.618499999999997</v>
      </c>
      <c r="F3142">
        <v>67.139600000000002</v>
      </c>
      <c r="G3142">
        <v>66.760099999999994</v>
      </c>
      <c r="H3142">
        <v>67.841099999999997</v>
      </c>
      <c r="I3142">
        <v>69.150499999999994</v>
      </c>
      <c r="J3142">
        <v>70.673000000000002</v>
      </c>
      <c r="K3142">
        <v>71.476600000000005</v>
      </c>
      <c r="L3142">
        <v>72.114500000000007</v>
      </c>
      <c r="M3142">
        <v>72.423500000000004</v>
      </c>
      <c r="N3142">
        <v>73.957499999999996</v>
      </c>
    </row>
    <row r="3143" spans="1:14" x14ac:dyDescent="0.2">
      <c r="A3143" t="s">
        <v>1249</v>
      </c>
      <c r="B3143">
        <v>1995</v>
      </c>
      <c r="C3143">
        <v>75.777100000000004</v>
      </c>
      <c r="D3143">
        <v>76.055999999999997</v>
      </c>
      <c r="E3143">
        <v>76.143600000000006</v>
      </c>
      <c r="F3143">
        <v>76.418300000000002</v>
      </c>
      <c r="G3143">
        <v>76.587900000000005</v>
      </c>
      <c r="H3143">
        <v>75.555899999999994</v>
      </c>
      <c r="I3143">
        <v>75.694400000000002</v>
      </c>
      <c r="J3143">
        <v>76.011499999999998</v>
      </c>
      <c r="K3143">
        <v>74.0458</v>
      </c>
      <c r="L3143">
        <v>74.265100000000004</v>
      </c>
      <c r="M3143">
        <v>73.138300000000001</v>
      </c>
      <c r="N3143">
        <v>70.299099999999996</v>
      </c>
    </row>
    <row r="3144" spans="1:14" x14ac:dyDescent="0.2">
      <c r="A3144" t="s">
        <v>1249</v>
      </c>
      <c r="B3144">
        <v>1996</v>
      </c>
      <c r="C3144">
        <v>69.673199999999994</v>
      </c>
      <c r="D3144">
        <v>70.7941</v>
      </c>
      <c r="E3144">
        <v>69.756500000000003</v>
      </c>
      <c r="F3144">
        <v>69.622</v>
      </c>
      <c r="G3144">
        <v>69.266000000000005</v>
      </c>
      <c r="H3144">
        <v>69.831500000000005</v>
      </c>
      <c r="I3144">
        <v>69.858500000000006</v>
      </c>
      <c r="J3144">
        <v>68.790499999999994</v>
      </c>
      <c r="K3144">
        <v>70.024600000000007</v>
      </c>
      <c r="L3144">
        <v>71.952799999999996</v>
      </c>
      <c r="M3144">
        <v>72.377499999999998</v>
      </c>
      <c r="N3144">
        <v>73.1173</v>
      </c>
    </row>
    <row r="3145" spans="1:14" x14ac:dyDescent="0.2">
      <c r="A3145" t="s">
        <v>1249</v>
      </c>
      <c r="B3145">
        <v>1997</v>
      </c>
      <c r="C3145">
        <v>74.123000000000005</v>
      </c>
      <c r="D3145">
        <v>75.426100000000005</v>
      </c>
      <c r="E3145">
        <v>76.629199999999997</v>
      </c>
      <c r="F3145">
        <v>77.880300000000005</v>
      </c>
      <c r="G3145">
        <v>79.209400000000002</v>
      </c>
      <c r="H3145">
        <v>79.654200000000003</v>
      </c>
      <c r="I3145">
        <v>78.991500000000002</v>
      </c>
      <c r="J3145">
        <v>81.252099999999999</v>
      </c>
      <c r="K3145">
        <v>82.668599999999998</v>
      </c>
      <c r="L3145">
        <v>83.024100000000004</v>
      </c>
      <c r="M3145">
        <v>83.827399999999997</v>
      </c>
      <c r="N3145">
        <v>85.015900000000002</v>
      </c>
    </row>
    <row r="3146" spans="1:14" x14ac:dyDescent="0.2">
      <c r="A3146" t="s">
        <v>1249</v>
      </c>
      <c r="B3146">
        <v>1998</v>
      </c>
      <c r="C3146">
        <v>85.067899999999995</v>
      </c>
      <c r="D3146">
        <v>85.349599999999995</v>
      </c>
      <c r="E3146">
        <v>86.594800000000006</v>
      </c>
      <c r="F3146">
        <v>86.724000000000004</v>
      </c>
      <c r="G3146">
        <v>86.158600000000007</v>
      </c>
      <c r="H3146">
        <v>86.037300000000002</v>
      </c>
      <c r="I3146">
        <v>86.576800000000006</v>
      </c>
      <c r="J3146">
        <v>85.590900000000005</v>
      </c>
      <c r="K3146">
        <v>86.2971</v>
      </c>
      <c r="L3146">
        <v>87.326700000000002</v>
      </c>
      <c r="M3146">
        <v>86.078900000000004</v>
      </c>
      <c r="N3146">
        <v>83.796700000000001</v>
      </c>
    </row>
    <row r="3147" spans="1:14" x14ac:dyDescent="0.2">
      <c r="A3147" t="s">
        <v>1249</v>
      </c>
      <c r="B3147">
        <v>1999</v>
      </c>
      <c r="C3147">
        <v>84.504199999999997</v>
      </c>
      <c r="D3147">
        <v>84.9953</v>
      </c>
      <c r="E3147">
        <v>85.859499999999997</v>
      </c>
      <c r="F3147">
        <v>84.475499999999997</v>
      </c>
      <c r="G3147">
        <v>85.780600000000007</v>
      </c>
      <c r="H3147">
        <v>87.646699999999996</v>
      </c>
      <c r="I3147">
        <v>82.746399999999994</v>
      </c>
      <c r="J3147">
        <v>84.486400000000003</v>
      </c>
      <c r="K3147">
        <v>81.847399999999993</v>
      </c>
      <c r="L3147">
        <v>82.436899999999994</v>
      </c>
      <c r="M3147">
        <v>83.561099999999996</v>
      </c>
      <c r="N3147">
        <v>85.203900000000004</v>
      </c>
    </row>
    <row r="3148" spans="1:14" x14ac:dyDescent="0.2">
      <c r="A3148" t="s">
        <v>1249</v>
      </c>
      <c r="B3148">
        <v>2000</v>
      </c>
      <c r="C3148">
        <v>82.522400000000005</v>
      </c>
      <c r="D3148">
        <v>81.655699999999996</v>
      </c>
      <c r="E3148">
        <v>81.048000000000002</v>
      </c>
      <c r="F3148">
        <v>80.194999999999993</v>
      </c>
      <c r="G3148">
        <v>83.307000000000002</v>
      </c>
      <c r="H3148">
        <v>84.623500000000007</v>
      </c>
      <c r="I3148">
        <v>83.937200000000004</v>
      </c>
      <c r="J3148">
        <v>84.069000000000003</v>
      </c>
      <c r="K3148">
        <v>85.530900000000003</v>
      </c>
      <c r="L3148">
        <v>85.197400000000002</v>
      </c>
      <c r="M3148">
        <v>85.221199999999996</v>
      </c>
      <c r="N3148">
        <v>85.356999999999999</v>
      </c>
    </row>
    <row r="3149" spans="1:14" x14ac:dyDescent="0.2">
      <c r="A3149" t="s">
        <v>1249</v>
      </c>
      <c r="B3149">
        <v>2001</v>
      </c>
      <c r="C3149">
        <v>87.288200000000003</v>
      </c>
      <c r="D3149">
        <v>87.9709</v>
      </c>
      <c r="E3149">
        <v>87.526700000000005</v>
      </c>
      <c r="F3149">
        <v>89.027799999999999</v>
      </c>
      <c r="G3149">
        <v>87.494799999999998</v>
      </c>
      <c r="H3149">
        <v>88.244699999999995</v>
      </c>
      <c r="I3149">
        <v>87.825699999999998</v>
      </c>
      <c r="J3149">
        <v>89.299700000000001</v>
      </c>
      <c r="K3149">
        <v>91.358999999999995</v>
      </c>
      <c r="L3149">
        <v>92.070499999999996</v>
      </c>
      <c r="M3149">
        <v>93.698999999999998</v>
      </c>
      <c r="N3149">
        <v>92.493200000000002</v>
      </c>
    </row>
    <row r="3150" spans="1:14" x14ac:dyDescent="0.2">
      <c r="A3150" t="s">
        <v>1249</v>
      </c>
      <c r="B3150">
        <v>2002</v>
      </c>
      <c r="C3150">
        <v>88.335400000000007</v>
      </c>
      <c r="D3150">
        <v>86.837400000000002</v>
      </c>
      <c r="E3150">
        <v>87.499300000000005</v>
      </c>
      <c r="F3150">
        <v>89.310900000000004</v>
      </c>
      <c r="G3150">
        <v>89.884100000000004</v>
      </c>
      <c r="H3150">
        <v>89.375299999999996</v>
      </c>
      <c r="I3150">
        <v>91.957599999999999</v>
      </c>
      <c r="J3150">
        <v>94.789100000000005</v>
      </c>
      <c r="K3150">
        <v>94.364199999999997</v>
      </c>
      <c r="L3150">
        <v>95.033799999999999</v>
      </c>
      <c r="M3150">
        <v>96.962699999999998</v>
      </c>
      <c r="N3150">
        <v>100.5158</v>
      </c>
    </row>
    <row r="3151" spans="1:14" x14ac:dyDescent="0.2">
      <c r="A3151" t="s">
        <v>1249</v>
      </c>
      <c r="B3151">
        <v>2003</v>
      </c>
      <c r="C3151">
        <v>99.873199999999997</v>
      </c>
      <c r="D3151">
        <v>101.97709999999999</v>
      </c>
      <c r="E3151">
        <v>104.0491</v>
      </c>
      <c r="F3151">
        <v>104.2458</v>
      </c>
      <c r="G3151">
        <v>105.1026</v>
      </c>
      <c r="H3151">
        <v>106.17319999999999</v>
      </c>
      <c r="I3151">
        <v>108.6643</v>
      </c>
      <c r="J3151">
        <v>106.6024</v>
      </c>
      <c r="K3151">
        <v>105.785</v>
      </c>
      <c r="L3151">
        <v>105.3583</v>
      </c>
      <c r="M3151">
        <v>102.1245</v>
      </c>
      <c r="N3151">
        <v>99.665700000000001</v>
      </c>
    </row>
    <row r="3152" spans="1:14" x14ac:dyDescent="0.2">
      <c r="A3152" t="s">
        <v>1249</v>
      </c>
      <c r="B3152">
        <v>2004</v>
      </c>
      <c r="C3152">
        <v>99.543899999999994</v>
      </c>
      <c r="D3152">
        <v>97.086200000000005</v>
      </c>
      <c r="E3152">
        <v>92.932599999999994</v>
      </c>
      <c r="F3152">
        <v>93.346400000000003</v>
      </c>
      <c r="G3152">
        <v>94.537000000000006</v>
      </c>
      <c r="H3152">
        <v>94.602099999999993</v>
      </c>
      <c r="I3152">
        <v>94.405000000000001</v>
      </c>
      <c r="J3152">
        <v>92.502700000000004</v>
      </c>
      <c r="K3152">
        <v>90.635999999999996</v>
      </c>
      <c r="L3152">
        <v>90.421099999999996</v>
      </c>
      <c r="M3152">
        <v>91.738699999999994</v>
      </c>
      <c r="N3152">
        <v>90.292699999999996</v>
      </c>
    </row>
    <row r="3153" spans="1:14" x14ac:dyDescent="0.2">
      <c r="A3153" t="s">
        <v>1249</v>
      </c>
      <c r="B3153">
        <v>2005</v>
      </c>
      <c r="C3153">
        <v>95.625699999999995</v>
      </c>
      <c r="D3153">
        <v>97.250200000000007</v>
      </c>
      <c r="E3153">
        <v>99.008600000000001</v>
      </c>
      <c r="F3153">
        <v>99.747</v>
      </c>
      <c r="G3153">
        <v>100.52589999999999</v>
      </c>
      <c r="H3153">
        <v>101.2278</v>
      </c>
      <c r="I3153">
        <v>102.4122</v>
      </c>
      <c r="J3153">
        <v>102.7407</v>
      </c>
      <c r="K3153">
        <v>106.22150000000001</v>
      </c>
      <c r="L3153">
        <v>104.5385</v>
      </c>
      <c r="M3153">
        <v>104.00620000000001</v>
      </c>
      <c r="N3153">
        <v>104.962</v>
      </c>
    </row>
    <row r="3154" spans="1:14" x14ac:dyDescent="0.2">
      <c r="A3154" t="s">
        <v>1249</v>
      </c>
      <c r="B3154">
        <v>2006</v>
      </c>
      <c r="C3154">
        <v>106.4575</v>
      </c>
      <c r="D3154">
        <v>104.6434</v>
      </c>
      <c r="E3154">
        <v>103.7963</v>
      </c>
      <c r="F3154">
        <v>104.137</v>
      </c>
      <c r="G3154">
        <v>103.0763</v>
      </c>
      <c r="H3154">
        <v>101.3156</v>
      </c>
      <c r="I3154">
        <v>99.674000000000007</v>
      </c>
      <c r="J3154">
        <v>94.243499999999997</v>
      </c>
      <c r="K3154">
        <v>95.7637</v>
      </c>
      <c r="L3154">
        <v>97.161900000000003</v>
      </c>
      <c r="M3154">
        <v>99.534599999999998</v>
      </c>
      <c r="N3154">
        <v>99.739199999999997</v>
      </c>
    </row>
    <row r="3155" spans="1:14" x14ac:dyDescent="0.2">
      <c r="A3155" t="s">
        <v>1249</v>
      </c>
      <c r="B3155">
        <v>2007</v>
      </c>
      <c r="C3155">
        <v>98.296999999999997</v>
      </c>
      <c r="D3155">
        <v>101.0282</v>
      </c>
      <c r="E3155">
        <v>100.5393</v>
      </c>
      <c r="F3155">
        <v>99.799099999999996</v>
      </c>
      <c r="G3155">
        <v>101.05070000000001</v>
      </c>
      <c r="H3155">
        <v>101.006</v>
      </c>
      <c r="I3155">
        <v>99.463700000000003</v>
      </c>
      <c r="J3155">
        <v>97.2179</v>
      </c>
      <c r="K3155">
        <v>99.650899999999993</v>
      </c>
      <c r="L3155">
        <v>100.49630000000001</v>
      </c>
      <c r="M3155">
        <v>99.8399</v>
      </c>
      <c r="N3155">
        <v>101.6108</v>
      </c>
    </row>
    <row r="3156" spans="1:14" x14ac:dyDescent="0.2">
      <c r="A3156" t="s">
        <v>1249</v>
      </c>
      <c r="B3156">
        <v>2008</v>
      </c>
      <c r="C3156">
        <v>102.3693</v>
      </c>
      <c r="D3156">
        <v>102.98520000000001</v>
      </c>
      <c r="E3156">
        <v>106.14449999999999</v>
      </c>
      <c r="F3156">
        <v>107.4002</v>
      </c>
      <c r="G3156">
        <v>101.72029999999999</v>
      </c>
      <c r="H3156">
        <v>100.4207</v>
      </c>
      <c r="I3156">
        <v>103.842</v>
      </c>
      <c r="J3156">
        <v>107.2824</v>
      </c>
      <c r="K3156">
        <v>108.8473</v>
      </c>
      <c r="L3156">
        <v>111.14279999999999</v>
      </c>
      <c r="M3156">
        <v>108.9588</v>
      </c>
      <c r="N3156">
        <v>103.43389999999999</v>
      </c>
    </row>
    <row r="3157" spans="1:14" x14ac:dyDescent="0.2">
      <c r="A3157" t="s">
        <v>1249</v>
      </c>
      <c r="B3157">
        <v>2009</v>
      </c>
      <c r="C3157">
        <v>108.49550000000001</v>
      </c>
      <c r="D3157">
        <v>107.6491</v>
      </c>
      <c r="E3157">
        <v>106.6836</v>
      </c>
      <c r="F3157">
        <v>108.68899999999999</v>
      </c>
      <c r="G3157">
        <v>111.8083</v>
      </c>
      <c r="H3157">
        <v>108.7978</v>
      </c>
      <c r="I3157">
        <v>108.789</v>
      </c>
      <c r="J3157">
        <v>105.47920000000001</v>
      </c>
      <c r="K3157">
        <v>103.88160000000001</v>
      </c>
      <c r="L3157">
        <v>105.55719999999999</v>
      </c>
      <c r="M3157">
        <v>108.55970000000001</v>
      </c>
      <c r="N3157">
        <v>108.6422</v>
      </c>
    </row>
    <row r="3158" spans="1:14" x14ac:dyDescent="0.2">
      <c r="A3158" t="s">
        <v>1249</v>
      </c>
      <c r="B3158">
        <v>2010</v>
      </c>
      <c r="C3158">
        <v>111.2753</v>
      </c>
      <c r="D3158">
        <v>111.10290000000001</v>
      </c>
      <c r="E3158">
        <v>111.8699</v>
      </c>
      <c r="F3158">
        <v>110.2963</v>
      </c>
      <c r="G3158">
        <v>109.2671</v>
      </c>
      <c r="H3158">
        <v>105.5179</v>
      </c>
      <c r="I3158">
        <v>108.7141</v>
      </c>
      <c r="J3158">
        <v>110.401</v>
      </c>
      <c r="K3158">
        <v>109.59099999999999</v>
      </c>
      <c r="L3158">
        <v>108.4469</v>
      </c>
      <c r="M3158">
        <v>106.857</v>
      </c>
      <c r="N3158">
        <v>104.834</v>
      </c>
    </row>
    <row r="3159" spans="1:14" x14ac:dyDescent="0.2">
      <c r="A3159" t="s">
        <v>1249</v>
      </c>
      <c r="B3159">
        <v>2011</v>
      </c>
      <c r="C3159">
        <v>105.3438</v>
      </c>
      <c r="D3159">
        <v>108.17400000000001</v>
      </c>
      <c r="E3159">
        <v>111.1253</v>
      </c>
      <c r="F3159">
        <v>110.95099999999999</v>
      </c>
      <c r="G3159">
        <v>105.33369999999999</v>
      </c>
      <c r="H3159">
        <v>105.32850000000001</v>
      </c>
      <c r="I3159">
        <v>107.49299999999999</v>
      </c>
      <c r="J3159">
        <v>107.3186</v>
      </c>
      <c r="K3159">
        <v>105.7328</v>
      </c>
      <c r="L3159">
        <v>108.3078</v>
      </c>
      <c r="M3159">
        <v>106.9759</v>
      </c>
    </row>
    <row r="3160" spans="1:14" x14ac:dyDescent="0.2">
      <c r="A3160" t="s">
        <v>1250</v>
      </c>
      <c r="B3160" t="s">
        <v>1251</v>
      </c>
      <c r="C3160" t="s">
        <v>1252</v>
      </c>
      <c r="D3160" t="s">
        <v>1253</v>
      </c>
      <c r="E3160" t="s">
        <v>783</v>
      </c>
    </row>
    <row r="3161" spans="1:14" x14ac:dyDescent="0.2">
      <c r="A3161" t="s">
        <v>1254</v>
      </c>
      <c r="B3161">
        <v>1986</v>
      </c>
      <c r="C3161">
        <v>84.3827</v>
      </c>
      <c r="D3161">
        <v>84.311700000000002</v>
      </c>
      <c r="E3161">
        <v>83.288499999999999</v>
      </c>
      <c r="F3161">
        <v>83.474599999999995</v>
      </c>
      <c r="G3161">
        <v>82.890500000000003</v>
      </c>
      <c r="H3161">
        <v>84.878799999999998</v>
      </c>
      <c r="I3161">
        <v>83.453400000000002</v>
      </c>
      <c r="J3161">
        <v>81.961100000000002</v>
      </c>
      <c r="K3161">
        <v>80.503</v>
      </c>
      <c r="L3161">
        <v>84.221400000000003</v>
      </c>
      <c r="M3161">
        <v>82.992199999999997</v>
      </c>
      <c r="N3161">
        <v>83.468400000000003</v>
      </c>
    </row>
    <row r="3162" spans="1:14" x14ac:dyDescent="0.2">
      <c r="A3162" t="s">
        <v>1254</v>
      </c>
      <c r="B3162">
        <v>1987</v>
      </c>
      <c r="C3162">
        <v>81.616399999999999</v>
      </c>
      <c r="D3162">
        <v>83.427199999999999</v>
      </c>
      <c r="E3162">
        <v>83.549300000000002</v>
      </c>
      <c r="F3162">
        <v>80.892799999999994</v>
      </c>
      <c r="G3162">
        <v>81.200100000000006</v>
      </c>
      <c r="H3162">
        <v>82.013199999999998</v>
      </c>
      <c r="I3162">
        <v>83.422499999999999</v>
      </c>
      <c r="J3162">
        <v>80.9114</v>
      </c>
      <c r="K3162">
        <v>81.402100000000004</v>
      </c>
      <c r="L3162">
        <v>81.229699999999994</v>
      </c>
      <c r="M3162">
        <v>82.742900000000006</v>
      </c>
      <c r="N3162">
        <v>83.748400000000004</v>
      </c>
    </row>
    <row r="3163" spans="1:14" x14ac:dyDescent="0.2">
      <c r="A3163" t="s">
        <v>1254</v>
      </c>
      <c r="B3163">
        <v>1988</v>
      </c>
      <c r="C3163">
        <v>85.238100000000003</v>
      </c>
      <c r="D3163">
        <v>82.898600000000002</v>
      </c>
      <c r="E3163">
        <v>82.618700000000004</v>
      </c>
      <c r="F3163">
        <v>83.384299999999996</v>
      </c>
      <c r="G3163">
        <v>85.908199999999994</v>
      </c>
      <c r="H3163">
        <v>85.646600000000007</v>
      </c>
      <c r="I3163">
        <v>88.173100000000005</v>
      </c>
      <c r="J3163">
        <v>86.125100000000003</v>
      </c>
      <c r="K3163">
        <v>83.6785</v>
      </c>
      <c r="L3163">
        <v>87.130600000000001</v>
      </c>
      <c r="M3163">
        <v>86.691900000000004</v>
      </c>
      <c r="N3163">
        <v>87.601900000000001</v>
      </c>
    </row>
    <row r="3164" spans="1:14" x14ac:dyDescent="0.2">
      <c r="A3164" t="s">
        <v>1254</v>
      </c>
      <c r="B3164">
        <v>1989</v>
      </c>
      <c r="C3164">
        <v>86.507099999999994</v>
      </c>
      <c r="D3164">
        <v>86.605900000000005</v>
      </c>
      <c r="E3164">
        <v>86.874799999999993</v>
      </c>
      <c r="F3164">
        <v>88.204300000000003</v>
      </c>
      <c r="G3164">
        <v>88.765000000000001</v>
      </c>
      <c r="H3164">
        <v>88.484200000000001</v>
      </c>
      <c r="I3164">
        <v>85.939899999999994</v>
      </c>
      <c r="J3164">
        <v>86.781300000000002</v>
      </c>
      <c r="K3164">
        <v>86.434399999999997</v>
      </c>
      <c r="L3164">
        <v>88.311800000000005</v>
      </c>
      <c r="M3164">
        <v>89.684700000000007</v>
      </c>
      <c r="N3164">
        <v>92.164599999999993</v>
      </c>
    </row>
    <row r="3165" spans="1:14" x14ac:dyDescent="0.2">
      <c r="A3165" t="s">
        <v>1254</v>
      </c>
      <c r="B3165">
        <v>1990</v>
      </c>
      <c r="C3165">
        <v>90.595100000000002</v>
      </c>
      <c r="D3165">
        <v>91.2072</v>
      </c>
      <c r="E3165">
        <v>89.210999999999999</v>
      </c>
      <c r="F3165">
        <v>91.222099999999998</v>
      </c>
      <c r="G3165">
        <v>88.423400000000001</v>
      </c>
      <c r="H3165">
        <v>92.325199999999995</v>
      </c>
      <c r="I3165">
        <v>93.300899999999999</v>
      </c>
      <c r="J3165">
        <v>91.815200000000004</v>
      </c>
      <c r="K3165">
        <v>93.376499999999993</v>
      </c>
      <c r="L3165">
        <v>93.751000000000005</v>
      </c>
      <c r="M3165">
        <v>94.412400000000005</v>
      </c>
      <c r="N3165">
        <v>93.683499999999995</v>
      </c>
    </row>
    <row r="3166" spans="1:14" x14ac:dyDescent="0.2">
      <c r="A3166" t="s">
        <v>1254</v>
      </c>
      <c r="B3166">
        <v>1991</v>
      </c>
      <c r="C3166">
        <v>93.326700000000002</v>
      </c>
      <c r="D3166">
        <v>93.044600000000003</v>
      </c>
      <c r="E3166">
        <v>91.475700000000003</v>
      </c>
      <c r="F3166">
        <v>90.489599999999996</v>
      </c>
      <c r="G3166">
        <v>93.336299999999994</v>
      </c>
      <c r="H3166">
        <v>94.962699999999998</v>
      </c>
      <c r="I3166">
        <v>91.629000000000005</v>
      </c>
      <c r="J3166">
        <v>93.406499999999994</v>
      </c>
      <c r="K3166">
        <v>93.739500000000007</v>
      </c>
      <c r="L3166">
        <v>93.6828</v>
      </c>
      <c r="M3166">
        <v>94.818100000000001</v>
      </c>
      <c r="N3166">
        <v>94.608699999999999</v>
      </c>
    </row>
    <row r="3167" spans="1:14" x14ac:dyDescent="0.2">
      <c r="A3167" t="s">
        <v>1254</v>
      </c>
      <c r="B3167">
        <v>1992</v>
      </c>
      <c r="C3167">
        <v>95.058999999999997</v>
      </c>
      <c r="D3167">
        <v>91.839399999999998</v>
      </c>
      <c r="E3167">
        <v>91.055000000000007</v>
      </c>
      <c r="F3167">
        <v>94.781099999999995</v>
      </c>
      <c r="G3167">
        <v>93.708500000000001</v>
      </c>
      <c r="H3167">
        <v>92.598100000000002</v>
      </c>
      <c r="I3167">
        <v>91.361400000000003</v>
      </c>
      <c r="J3167">
        <v>92.436899999999994</v>
      </c>
      <c r="K3167">
        <v>92.444100000000006</v>
      </c>
      <c r="L3167">
        <v>95.039400000000001</v>
      </c>
      <c r="M3167">
        <v>91.506600000000006</v>
      </c>
      <c r="N3167">
        <v>92.226100000000002</v>
      </c>
    </row>
    <row r="3168" spans="1:14" x14ac:dyDescent="0.2">
      <c r="A3168" t="s">
        <v>1254</v>
      </c>
      <c r="B3168">
        <v>1993</v>
      </c>
      <c r="C3168">
        <v>92.949299999999994</v>
      </c>
      <c r="D3168">
        <v>95.277600000000007</v>
      </c>
      <c r="E3168">
        <v>95.108000000000004</v>
      </c>
      <c r="F3168">
        <v>95.956999999999994</v>
      </c>
      <c r="G3168">
        <v>95.249899999999997</v>
      </c>
      <c r="H3168">
        <v>95.7821</v>
      </c>
      <c r="I3168">
        <v>96.584900000000005</v>
      </c>
      <c r="J3168">
        <v>97.280600000000007</v>
      </c>
      <c r="K3168">
        <v>95.641499999999994</v>
      </c>
      <c r="L3168">
        <v>98.411000000000001</v>
      </c>
      <c r="M3168">
        <v>97.580600000000004</v>
      </c>
      <c r="N3168">
        <v>97.783600000000007</v>
      </c>
    </row>
    <row r="3169" spans="1:14" x14ac:dyDescent="0.2">
      <c r="A3169" t="s">
        <v>1254</v>
      </c>
      <c r="B3169">
        <v>1994</v>
      </c>
      <c r="C3169">
        <v>95.810599999999994</v>
      </c>
      <c r="D3169">
        <v>99.646699999999996</v>
      </c>
      <c r="E3169">
        <v>98.748999999999995</v>
      </c>
      <c r="F3169">
        <v>95.601200000000006</v>
      </c>
      <c r="G3169">
        <v>95.984700000000004</v>
      </c>
      <c r="H3169">
        <v>96.733000000000004</v>
      </c>
      <c r="I3169">
        <v>97.534700000000001</v>
      </c>
      <c r="J3169">
        <v>100.1023</v>
      </c>
      <c r="K3169">
        <v>97.622200000000007</v>
      </c>
      <c r="L3169">
        <v>98.335300000000004</v>
      </c>
      <c r="M3169">
        <v>100.81829999999999</v>
      </c>
      <c r="N3169">
        <v>103.15009999999999</v>
      </c>
    </row>
    <row r="3170" spans="1:14" x14ac:dyDescent="0.2">
      <c r="A3170" t="s">
        <v>1254</v>
      </c>
      <c r="B3170">
        <v>1995</v>
      </c>
      <c r="C3170">
        <v>104.476</v>
      </c>
      <c r="D3170">
        <v>108.4898</v>
      </c>
      <c r="E3170">
        <v>104.15300000000001</v>
      </c>
      <c r="F3170">
        <v>100.0949</v>
      </c>
      <c r="G3170">
        <v>98.159000000000006</v>
      </c>
      <c r="H3170">
        <v>101.94840000000001</v>
      </c>
      <c r="I3170">
        <v>99.318899999999999</v>
      </c>
      <c r="J3170">
        <v>99.991900000000001</v>
      </c>
      <c r="K3170">
        <v>102.4772</v>
      </c>
      <c r="L3170">
        <v>99.696700000000007</v>
      </c>
      <c r="M3170">
        <v>98.840999999999994</v>
      </c>
      <c r="N3170">
        <v>93.428200000000004</v>
      </c>
    </row>
    <row r="3171" spans="1:14" x14ac:dyDescent="0.2">
      <c r="A3171" t="s">
        <v>1254</v>
      </c>
      <c r="B3171">
        <v>1996</v>
      </c>
      <c r="C3171">
        <v>89.648399999999995</v>
      </c>
      <c r="D3171">
        <v>90.265600000000006</v>
      </c>
      <c r="E3171">
        <v>90.418400000000005</v>
      </c>
      <c r="F3171">
        <v>92.315600000000003</v>
      </c>
      <c r="G3171">
        <v>89.869299999999996</v>
      </c>
      <c r="H3171">
        <v>91.186400000000006</v>
      </c>
      <c r="I3171">
        <v>90.750699999999995</v>
      </c>
      <c r="J3171">
        <v>89.070700000000002</v>
      </c>
      <c r="K3171">
        <v>91.130399999999995</v>
      </c>
      <c r="L3171">
        <v>90.358000000000004</v>
      </c>
      <c r="M3171">
        <v>90.853200000000001</v>
      </c>
      <c r="N3171">
        <v>91.778000000000006</v>
      </c>
    </row>
    <row r="3172" spans="1:14" x14ac:dyDescent="0.2">
      <c r="A3172" t="s">
        <v>1254</v>
      </c>
      <c r="B3172">
        <v>1997</v>
      </c>
      <c r="C3172">
        <v>93.641800000000003</v>
      </c>
      <c r="D3172">
        <v>92.704499999999996</v>
      </c>
      <c r="E3172">
        <v>94.512900000000002</v>
      </c>
      <c r="F3172">
        <v>93.655699999999996</v>
      </c>
      <c r="G3172">
        <v>95.165599999999998</v>
      </c>
      <c r="H3172">
        <v>95.2517</v>
      </c>
      <c r="I3172">
        <v>97.140299999999996</v>
      </c>
      <c r="J3172">
        <v>97.0518</v>
      </c>
      <c r="K3172">
        <v>96.422899999999998</v>
      </c>
      <c r="L3172">
        <v>97.681200000000004</v>
      </c>
      <c r="M3172">
        <v>97.675399999999996</v>
      </c>
      <c r="N3172">
        <v>100.1992</v>
      </c>
    </row>
    <row r="3173" spans="1:14" x14ac:dyDescent="0.2">
      <c r="A3173" t="s">
        <v>1254</v>
      </c>
      <c r="B3173">
        <v>1998</v>
      </c>
      <c r="C3173">
        <v>100.7298</v>
      </c>
      <c r="D3173">
        <v>101.2962</v>
      </c>
      <c r="E3173">
        <v>102.7715</v>
      </c>
      <c r="F3173">
        <v>102.2268</v>
      </c>
      <c r="G3173">
        <v>102.8659</v>
      </c>
      <c r="H3173">
        <v>101.3051</v>
      </c>
      <c r="I3173">
        <v>104.54859999999999</v>
      </c>
      <c r="J3173">
        <v>100.953</v>
      </c>
      <c r="K3173">
        <v>99.735200000000006</v>
      </c>
      <c r="L3173">
        <v>103.8194</v>
      </c>
      <c r="M3173">
        <v>105.47490000000001</v>
      </c>
      <c r="N3173">
        <v>100.4443</v>
      </c>
    </row>
    <row r="3174" spans="1:14" x14ac:dyDescent="0.2">
      <c r="A3174" t="s">
        <v>1254</v>
      </c>
      <c r="B3174">
        <v>1999</v>
      </c>
      <c r="C3174">
        <v>103.06740000000001</v>
      </c>
      <c r="D3174">
        <v>104.52030000000001</v>
      </c>
      <c r="E3174">
        <v>101.49639999999999</v>
      </c>
      <c r="F3174">
        <v>108.2599</v>
      </c>
      <c r="G3174">
        <v>109.7051</v>
      </c>
      <c r="H3174">
        <v>106.0929</v>
      </c>
      <c r="I3174">
        <v>105.2179</v>
      </c>
      <c r="J3174">
        <v>105.47239999999999</v>
      </c>
      <c r="K3174">
        <v>106.309</v>
      </c>
      <c r="L3174">
        <v>107.06189999999999</v>
      </c>
      <c r="M3174">
        <v>104.3663</v>
      </c>
      <c r="N3174">
        <v>104.68389999999999</v>
      </c>
    </row>
    <row r="3175" spans="1:14" x14ac:dyDescent="0.2">
      <c r="A3175" t="s">
        <v>1254</v>
      </c>
      <c r="B3175">
        <v>2000</v>
      </c>
      <c r="C3175">
        <v>100.6866</v>
      </c>
      <c r="D3175">
        <v>103.72280000000001</v>
      </c>
      <c r="E3175">
        <v>103.2987</v>
      </c>
      <c r="F3175">
        <v>101.36409999999999</v>
      </c>
      <c r="G3175">
        <v>101.5093</v>
      </c>
      <c r="H3175">
        <v>102.34990000000001</v>
      </c>
      <c r="I3175">
        <v>106.3546</v>
      </c>
      <c r="J3175">
        <v>107.35769999999999</v>
      </c>
      <c r="K3175">
        <v>108.3552</v>
      </c>
      <c r="L3175">
        <v>106.62090000000001</v>
      </c>
      <c r="M3175">
        <v>107.83750000000001</v>
      </c>
      <c r="N3175">
        <v>105.3383</v>
      </c>
    </row>
    <row r="3176" spans="1:14" x14ac:dyDescent="0.2">
      <c r="A3176" t="s">
        <v>1254</v>
      </c>
      <c r="B3176">
        <v>2001</v>
      </c>
      <c r="C3176">
        <v>106.3708</v>
      </c>
      <c r="D3176">
        <v>103.3288</v>
      </c>
      <c r="E3176">
        <v>104.1332</v>
      </c>
      <c r="F3176">
        <v>107.4085</v>
      </c>
      <c r="G3176">
        <v>106.9551</v>
      </c>
      <c r="H3176">
        <v>103.75279999999999</v>
      </c>
      <c r="I3176">
        <v>103.045</v>
      </c>
      <c r="J3176">
        <v>105.7713</v>
      </c>
      <c r="K3176">
        <v>102.7272</v>
      </c>
      <c r="L3176">
        <v>103.4862</v>
      </c>
      <c r="M3176">
        <v>103.3961</v>
      </c>
      <c r="N3176">
        <v>106.9462</v>
      </c>
    </row>
    <row r="3177" spans="1:14" x14ac:dyDescent="0.2">
      <c r="A3177" t="s">
        <v>1254</v>
      </c>
      <c r="B3177">
        <v>2002</v>
      </c>
      <c r="C3177">
        <v>104.9704</v>
      </c>
      <c r="D3177">
        <v>103.8078</v>
      </c>
      <c r="E3177">
        <v>103.0579</v>
      </c>
      <c r="F3177">
        <v>100.7777</v>
      </c>
      <c r="G3177">
        <v>101.1691</v>
      </c>
      <c r="H3177">
        <v>104.1374</v>
      </c>
      <c r="I3177">
        <v>101.5677</v>
      </c>
      <c r="J3177">
        <v>98.099800000000002</v>
      </c>
      <c r="K3177">
        <v>98.372100000000003</v>
      </c>
      <c r="L3177">
        <v>99.477099999999993</v>
      </c>
      <c r="M3177">
        <v>97.0428</v>
      </c>
      <c r="N3177">
        <v>100.05419999999999</v>
      </c>
    </row>
    <row r="3178" spans="1:14" x14ac:dyDescent="0.2">
      <c r="A3178" t="s">
        <v>1254</v>
      </c>
      <c r="B3178">
        <v>2003</v>
      </c>
      <c r="C3178">
        <v>99.942099999999996</v>
      </c>
      <c r="D3178">
        <v>101.9846</v>
      </c>
      <c r="E3178">
        <v>104.20269999999999</v>
      </c>
      <c r="F3178">
        <v>103.65470000000001</v>
      </c>
      <c r="G3178">
        <v>102.2728</v>
      </c>
      <c r="H3178">
        <v>102.6198</v>
      </c>
      <c r="I3178">
        <v>102.89360000000001</v>
      </c>
      <c r="J3178">
        <v>101.10599999999999</v>
      </c>
      <c r="K3178">
        <v>102.0608</v>
      </c>
      <c r="L3178">
        <v>103.31789999999999</v>
      </c>
      <c r="M3178">
        <v>104.0997</v>
      </c>
      <c r="N3178">
        <v>106.20180000000001</v>
      </c>
    </row>
    <row r="3179" spans="1:14" x14ac:dyDescent="0.2">
      <c r="A3179" t="s">
        <v>1254</v>
      </c>
      <c r="B3179">
        <v>2004</v>
      </c>
      <c r="C3179">
        <v>105.1066</v>
      </c>
      <c r="D3179">
        <v>104.7826</v>
      </c>
      <c r="E3179">
        <v>103.6361</v>
      </c>
      <c r="F3179">
        <v>102.6631</v>
      </c>
      <c r="G3179">
        <v>103.6962</v>
      </c>
      <c r="H3179">
        <v>102.0962</v>
      </c>
      <c r="I3179">
        <v>99.610600000000005</v>
      </c>
      <c r="J3179">
        <v>100.64109999999999</v>
      </c>
      <c r="K3179">
        <v>102.39409999999999</v>
      </c>
      <c r="L3179">
        <v>102.90989999999999</v>
      </c>
      <c r="M3179">
        <v>102.9879</v>
      </c>
      <c r="N3179">
        <v>100.66200000000001</v>
      </c>
    </row>
    <row r="3180" spans="1:14" x14ac:dyDescent="0.2">
      <c r="A3180" t="s">
        <v>1254</v>
      </c>
      <c r="B3180">
        <v>2005</v>
      </c>
      <c r="C3180">
        <v>102.3802</v>
      </c>
      <c r="D3180">
        <v>104.5089</v>
      </c>
      <c r="E3180">
        <v>103.1992</v>
      </c>
      <c r="F3180">
        <v>103.4988</v>
      </c>
      <c r="G3180">
        <v>103.51130000000001</v>
      </c>
      <c r="H3180">
        <v>103.6399</v>
      </c>
      <c r="I3180">
        <v>103.1484</v>
      </c>
      <c r="J3180">
        <v>100.3986</v>
      </c>
      <c r="K3180">
        <v>100.0684</v>
      </c>
      <c r="L3180">
        <v>99.443700000000007</v>
      </c>
      <c r="M3180">
        <v>95.889499999999998</v>
      </c>
      <c r="N3180">
        <v>95.4221</v>
      </c>
    </row>
    <row r="3181" spans="1:14" x14ac:dyDescent="0.2">
      <c r="A3181" t="s">
        <v>1254</v>
      </c>
      <c r="B3181">
        <v>2006</v>
      </c>
      <c r="C3181">
        <v>95.716399999999993</v>
      </c>
      <c r="D3181">
        <v>93.714399999999998</v>
      </c>
      <c r="E3181">
        <v>94.437299999999993</v>
      </c>
      <c r="F3181">
        <v>94.962599999999995</v>
      </c>
      <c r="G3181">
        <v>94.200599999999994</v>
      </c>
      <c r="H3181">
        <v>93.466700000000003</v>
      </c>
      <c r="I3181">
        <v>94.013900000000007</v>
      </c>
      <c r="J3181">
        <v>94.282700000000006</v>
      </c>
      <c r="K3181">
        <v>97.198400000000007</v>
      </c>
      <c r="L3181">
        <v>97.7971</v>
      </c>
      <c r="M3181">
        <v>96.282200000000003</v>
      </c>
      <c r="N3181">
        <v>95.825599999999994</v>
      </c>
    </row>
    <row r="3182" spans="1:14" x14ac:dyDescent="0.2">
      <c r="A3182" t="s">
        <v>1254</v>
      </c>
      <c r="B3182">
        <v>2007</v>
      </c>
      <c r="C3182">
        <v>96.666600000000003</v>
      </c>
      <c r="D3182">
        <v>95.939899999999994</v>
      </c>
      <c r="E3182">
        <v>96.0535</v>
      </c>
      <c r="F3182">
        <v>97.446100000000001</v>
      </c>
      <c r="G3182">
        <v>99.179599999999994</v>
      </c>
      <c r="H3182">
        <v>99.727800000000002</v>
      </c>
      <c r="I3182">
        <v>103.7196</v>
      </c>
      <c r="J3182">
        <v>101.1812</v>
      </c>
      <c r="K3182">
        <v>102.7439</v>
      </c>
      <c r="L3182">
        <v>101.6434</v>
      </c>
      <c r="M3182">
        <v>101.6515</v>
      </c>
      <c r="N3182">
        <v>104.04689999999999</v>
      </c>
    </row>
    <row r="3183" spans="1:14" x14ac:dyDescent="0.2">
      <c r="A3183" t="s">
        <v>1254</v>
      </c>
      <c r="B3183">
        <v>2008</v>
      </c>
      <c r="C3183">
        <v>103.0742</v>
      </c>
      <c r="D3183">
        <v>103.7692</v>
      </c>
      <c r="E3183">
        <v>105.10769999999999</v>
      </c>
      <c r="F3183">
        <v>104.4923</v>
      </c>
      <c r="G3183">
        <v>102.77760000000001</v>
      </c>
      <c r="H3183">
        <v>103.64579999999999</v>
      </c>
      <c r="I3183">
        <v>104.4832</v>
      </c>
      <c r="J3183">
        <v>103.4328</v>
      </c>
      <c r="K3183">
        <v>103.6404</v>
      </c>
      <c r="L3183">
        <v>104.66589999999999</v>
      </c>
      <c r="M3183">
        <v>104.04819999999999</v>
      </c>
      <c r="N3183">
        <v>102.88800000000001</v>
      </c>
    </row>
    <row r="3184" spans="1:14" x14ac:dyDescent="0.2">
      <c r="A3184" t="s">
        <v>1254</v>
      </c>
      <c r="B3184">
        <v>2009</v>
      </c>
      <c r="C3184">
        <v>102.51909999999999</v>
      </c>
      <c r="D3184">
        <v>108.5016</v>
      </c>
      <c r="E3184">
        <v>108.3486</v>
      </c>
      <c r="F3184">
        <v>109.0213</v>
      </c>
      <c r="G3184">
        <v>109.9695</v>
      </c>
      <c r="H3184">
        <v>109.8308</v>
      </c>
      <c r="I3184">
        <v>107.9709</v>
      </c>
      <c r="J3184">
        <v>105.5642</v>
      </c>
      <c r="K3184">
        <v>105.39530000000001</v>
      </c>
      <c r="L3184">
        <v>107.3082</v>
      </c>
      <c r="M3184">
        <v>108.8717</v>
      </c>
      <c r="N3184">
        <v>108.202</v>
      </c>
    </row>
    <row r="3185" spans="1:14" x14ac:dyDescent="0.2">
      <c r="A3185" t="s">
        <v>1254</v>
      </c>
      <c r="B3185">
        <v>2010</v>
      </c>
      <c r="C3185">
        <v>107.242</v>
      </c>
      <c r="D3185">
        <v>109.4774</v>
      </c>
      <c r="E3185">
        <v>105.998</v>
      </c>
      <c r="F3185">
        <v>105.1494</v>
      </c>
      <c r="G3185">
        <v>103.203</v>
      </c>
      <c r="H3185">
        <v>103.7834</v>
      </c>
      <c r="I3185">
        <v>102.5296</v>
      </c>
      <c r="J3185">
        <v>104.87269999999999</v>
      </c>
      <c r="K3185">
        <v>104.3001</v>
      </c>
      <c r="L3185">
        <v>104.79340000000001</v>
      </c>
      <c r="M3185">
        <v>105.44710000000001</v>
      </c>
      <c r="N3185">
        <v>104.6069</v>
      </c>
    </row>
    <row r="3186" spans="1:14" x14ac:dyDescent="0.2">
      <c r="A3186" t="s">
        <v>1254</v>
      </c>
      <c r="B3186">
        <v>2011</v>
      </c>
      <c r="C3186">
        <v>105.40300000000001</v>
      </c>
      <c r="D3186">
        <v>105.1019</v>
      </c>
      <c r="E3186">
        <v>102.86839999999999</v>
      </c>
      <c r="F3186">
        <v>103.4101</v>
      </c>
      <c r="G3186">
        <v>102.8972</v>
      </c>
      <c r="H3186">
        <v>103.063</v>
      </c>
      <c r="I3186">
        <v>102.6951</v>
      </c>
      <c r="J3186">
        <v>101.83669999999999</v>
      </c>
      <c r="K3186">
        <v>100.7119</v>
      </c>
      <c r="L3186">
        <v>102.26900000000001</v>
      </c>
      <c r="M3186">
        <v>100.8232</v>
      </c>
    </row>
    <row r="3187" spans="1:14" x14ac:dyDescent="0.2">
      <c r="A3187" t="s">
        <v>1255</v>
      </c>
      <c r="B3187" t="s">
        <v>1256</v>
      </c>
      <c r="C3187" t="s">
        <v>1257</v>
      </c>
      <c r="D3187" t="s">
        <v>1258</v>
      </c>
      <c r="E3187" t="s">
        <v>1259</v>
      </c>
    </row>
    <row r="3188" spans="1:14" x14ac:dyDescent="0.2">
      <c r="A3188" t="s">
        <v>1260</v>
      </c>
      <c r="B3188">
        <v>1986</v>
      </c>
      <c r="C3188">
        <v>86.395899999999997</v>
      </c>
      <c r="D3188">
        <v>86.622299999999996</v>
      </c>
      <c r="E3188">
        <v>80.368700000000004</v>
      </c>
      <c r="F3188">
        <v>81.159899999999993</v>
      </c>
      <c r="G3188">
        <v>82.371099999999998</v>
      </c>
      <c r="H3188">
        <v>81.867999999999995</v>
      </c>
      <c r="I3188">
        <v>79.458600000000004</v>
      </c>
      <c r="J3188">
        <v>79.551000000000002</v>
      </c>
      <c r="K3188">
        <v>82.253299999999996</v>
      </c>
      <c r="L3188">
        <v>86.958200000000005</v>
      </c>
      <c r="M3188">
        <v>88.459599999999995</v>
      </c>
      <c r="N3188">
        <v>87.406000000000006</v>
      </c>
    </row>
    <row r="3189" spans="1:14" x14ac:dyDescent="0.2">
      <c r="A3189" t="s">
        <v>1260</v>
      </c>
      <c r="B3189">
        <v>1987</v>
      </c>
      <c r="C3189">
        <v>87.170400000000001</v>
      </c>
      <c r="D3189">
        <v>87.248999999999995</v>
      </c>
      <c r="E3189">
        <v>85.787000000000006</v>
      </c>
      <c r="F3189">
        <v>85.088999999999999</v>
      </c>
      <c r="G3189">
        <v>84.483699999999999</v>
      </c>
      <c r="H3189">
        <v>84.072000000000003</v>
      </c>
      <c r="I3189">
        <v>79.986500000000007</v>
      </c>
      <c r="J3189">
        <v>83.939099999999996</v>
      </c>
      <c r="K3189">
        <v>86.3352</v>
      </c>
      <c r="L3189">
        <v>92.751199999999997</v>
      </c>
      <c r="M3189">
        <v>93.263499999999993</v>
      </c>
      <c r="N3189">
        <v>93.268699999999995</v>
      </c>
    </row>
    <row r="3190" spans="1:14" x14ac:dyDescent="0.2">
      <c r="A3190" t="s">
        <v>1260</v>
      </c>
      <c r="B3190">
        <v>1988</v>
      </c>
      <c r="C3190">
        <v>87.003799999999998</v>
      </c>
      <c r="D3190">
        <v>88.170400000000001</v>
      </c>
      <c r="E3190">
        <v>92.213800000000006</v>
      </c>
      <c r="F3190">
        <v>88.557500000000005</v>
      </c>
      <c r="G3190">
        <v>89.431600000000003</v>
      </c>
      <c r="H3190">
        <v>91.521500000000003</v>
      </c>
      <c r="I3190">
        <v>95.031300000000002</v>
      </c>
      <c r="J3190">
        <v>96.535700000000006</v>
      </c>
      <c r="K3190">
        <v>94.131299999999996</v>
      </c>
      <c r="L3190">
        <v>96.566299999999998</v>
      </c>
      <c r="M3190">
        <v>92.173599999999993</v>
      </c>
      <c r="N3190">
        <v>91.740200000000002</v>
      </c>
    </row>
    <row r="3191" spans="1:14" x14ac:dyDescent="0.2">
      <c r="A3191" t="s">
        <v>1260</v>
      </c>
      <c r="B3191">
        <v>1989</v>
      </c>
      <c r="C3191">
        <v>93.217699999999994</v>
      </c>
      <c r="D3191">
        <v>95.769400000000005</v>
      </c>
      <c r="E3191">
        <v>94.780299999999997</v>
      </c>
      <c r="F3191">
        <v>97.278300000000002</v>
      </c>
      <c r="G3191">
        <v>95.749200000000002</v>
      </c>
      <c r="H3191">
        <v>95.097499999999997</v>
      </c>
      <c r="I3191">
        <v>93.197800000000001</v>
      </c>
      <c r="J3191">
        <v>94.747399999999999</v>
      </c>
      <c r="K3191">
        <v>92.804100000000005</v>
      </c>
      <c r="L3191">
        <v>92.405299999999997</v>
      </c>
      <c r="M3191">
        <v>91.756900000000002</v>
      </c>
      <c r="N3191">
        <v>94.512200000000007</v>
      </c>
    </row>
    <row r="3192" spans="1:14" x14ac:dyDescent="0.2">
      <c r="A3192" t="s">
        <v>1260</v>
      </c>
      <c r="B3192">
        <v>1990</v>
      </c>
      <c r="C3192">
        <v>90.443200000000004</v>
      </c>
      <c r="D3192">
        <v>94.123699999999999</v>
      </c>
      <c r="E3192">
        <v>95.715699999999998</v>
      </c>
      <c r="F3192">
        <v>96.665800000000004</v>
      </c>
      <c r="G3192">
        <v>96.3767</v>
      </c>
      <c r="H3192">
        <v>96.671599999999998</v>
      </c>
      <c r="I3192">
        <v>100.0861</v>
      </c>
      <c r="J3192">
        <v>99.545500000000004</v>
      </c>
      <c r="K3192">
        <v>98.991799999999998</v>
      </c>
      <c r="L3192">
        <v>96.542900000000003</v>
      </c>
      <c r="M3192">
        <v>99.896000000000001</v>
      </c>
      <c r="N3192">
        <v>101.1521</v>
      </c>
    </row>
    <row r="3193" spans="1:14" x14ac:dyDescent="0.2">
      <c r="A3193" t="s">
        <v>1260</v>
      </c>
      <c r="B3193">
        <v>1991</v>
      </c>
      <c r="C3193">
        <v>97.064599999999999</v>
      </c>
      <c r="D3193">
        <v>103.65779999999999</v>
      </c>
      <c r="E3193">
        <v>104.9042</v>
      </c>
      <c r="F3193">
        <v>103.63979999999999</v>
      </c>
      <c r="G3193">
        <v>102.8069</v>
      </c>
      <c r="H3193">
        <v>105.9847</v>
      </c>
      <c r="I3193">
        <v>102.2717</v>
      </c>
      <c r="J3193">
        <v>105.40470000000001</v>
      </c>
      <c r="K3193">
        <v>99.841099999999997</v>
      </c>
      <c r="L3193">
        <v>97.814400000000006</v>
      </c>
      <c r="M3193">
        <v>98.467100000000002</v>
      </c>
      <c r="N3193">
        <v>95.668199999999999</v>
      </c>
    </row>
    <row r="3194" spans="1:14" x14ac:dyDescent="0.2">
      <c r="A3194" t="s">
        <v>1260</v>
      </c>
      <c r="B3194">
        <v>1992</v>
      </c>
      <c r="C3194">
        <v>95.219099999999997</v>
      </c>
      <c r="D3194">
        <v>95.194100000000006</v>
      </c>
      <c r="E3194">
        <v>95.336100000000002</v>
      </c>
      <c r="F3194">
        <v>98.863200000000006</v>
      </c>
      <c r="G3194">
        <v>97.245400000000004</v>
      </c>
      <c r="H3194">
        <v>95.504199999999997</v>
      </c>
      <c r="I3194">
        <v>93.291499999999999</v>
      </c>
      <c r="J3194">
        <v>92.179000000000002</v>
      </c>
      <c r="K3194">
        <v>95.856099999999998</v>
      </c>
      <c r="L3194">
        <v>93.134900000000002</v>
      </c>
      <c r="M3194">
        <v>93.956599999999995</v>
      </c>
      <c r="N3194">
        <v>93.874700000000004</v>
      </c>
    </row>
    <row r="3195" spans="1:14" x14ac:dyDescent="0.2">
      <c r="A3195" t="s">
        <v>1260</v>
      </c>
      <c r="B3195">
        <v>1993</v>
      </c>
      <c r="C3195">
        <v>95.591700000000003</v>
      </c>
      <c r="D3195">
        <v>95.460499999999996</v>
      </c>
      <c r="E3195">
        <v>94.887900000000002</v>
      </c>
      <c r="F3195">
        <v>98.019400000000005</v>
      </c>
      <c r="G3195">
        <v>95.242999999999995</v>
      </c>
      <c r="H3195">
        <v>97.059700000000007</v>
      </c>
      <c r="I3195">
        <v>96.926500000000004</v>
      </c>
      <c r="J3195">
        <v>99.264799999999994</v>
      </c>
      <c r="K3195">
        <v>99.011600000000001</v>
      </c>
      <c r="L3195">
        <v>99.275000000000006</v>
      </c>
      <c r="M3195">
        <v>97.056799999999996</v>
      </c>
      <c r="N3195">
        <v>95.167400000000001</v>
      </c>
    </row>
    <row r="3196" spans="1:14" x14ac:dyDescent="0.2">
      <c r="A3196" t="s">
        <v>1260</v>
      </c>
      <c r="B3196">
        <v>1994</v>
      </c>
      <c r="C3196">
        <v>95.164100000000005</v>
      </c>
      <c r="D3196">
        <v>95.268299999999996</v>
      </c>
      <c r="E3196">
        <v>98.720600000000005</v>
      </c>
      <c r="F3196">
        <v>94.986500000000007</v>
      </c>
      <c r="G3196">
        <v>93.260900000000007</v>
      </c>
      <c r="H3196">
        <v>96.032899999999998</v>
      </c>
      <c r="I3196">
        <v>99.188199999999995</v>
      </c>
      <c r="J3196">
        <v>98.979900000000001</v>
      </c>
      <c r="K3196">
        <v>98.865499999999997</v>
      </c>
      <c r="L3196">
        <v>99.015199999999993</v>
      </c>
      <c r="M3196">
        <v>96.759200000000007</v>
      </c>
      <c r="N3196">
        <v>97.608599999999996</v>
      </c>
    </row>
    <row r="3197" spans="1:14" x14ac:dyDescent="0.2">
      <c r="A3197" t="s">
        <v>1260</v>
      </c>
      <c r="B3197">
        <v>1995</v>
      </c>
      <c r="C3197">
        <v>97.409099999999995</v>
      </c>
      <c r="D3197">
        <v>95.566500000000005</v>
      </c>
      <c r="E3197">
        <v>95.622699999999995</v>
      </c>
      <c r="F3197">
        <v>99.931600000000003</v>
      </c>
      <c r="G3197">
        <v>99.086200000000005</v>
      </c>
      <c r="H3197">
        <v>99.244699999999995</v>
      </c>
      <c r="I3197">
        <v>99.646100000000004</v>
      </c>
      <c r="J3197">
        <v>96.787300000000002</v>
      </c>
      <c r="K3197">
        <v>95.270399999999995</v>
      </c>
      <c r="L3197">
        <v>97.409099999999995</v>
      </c>
      <c r="M3197">
        <v>97.5715</v>
      </c>
      <c r="N3197">
        <v>101.7933</v>
      </c>
    </row>
    <row r="3198" spans="1:14" x14ac:dyDescent="0.2">
      <c r="A3198" t="s">
        <v>1260</v>
      </c>
      <c r="B3198">
        <v>1996</v>
      </c>
      <c r="C3198">
        <v>94.736599999999996</v>
      </c>
      <c r="D3198">
        <v>101.2714</v>
      </c>
      <c r="E3198">
        <v>101.7266</v>
      </c>
      <c r="F3198">
        <v>101.1104</v>
      </c>
      <c r="G3198">
        <v>101.9285</v>
      </c>
      <c r="H3198">
        <v>100.85429999999999</v>
      </c>
      <c r="I3198">
        <v>99.781599999999997</v>
      </c>
      <c r="J3198">
        <v>101.86709999999999</v>
      </c>
      <c r="K3198">
        <v>102.1139</v>
      </c>
      <c r="L3198">
        <v>103.40730000000001</v>
      </c>
      <c r="M3198">
        <v>106.53440000000001</v>
      </c>
      <c r="N3198">
        <v>108.8565</v>
      </c>
    </row>
    <row r="3199" spans="1:14" x14ac:dyDescent="0.2">
      <c r="A3199" t="s">
        <v>1260</v>
      </c>
      <c r="B3199">
        <v>1997</v>
      </c>
      <c r="C3199">
        <v>102.22920000000001</v>
      </c>
      <c r="D3199">
        <v>103.1991</v>
      </c>
      <c r="E3199">
        <v>105.11069999999999</v>
      </c>
      <c r="F3199">
        <v>101.5626</v>
      </c>
      <c r="G3199">
        <v>101.5322</v>
      </c>
      <c r="H3199">
        <v>101.3386</v>
      </c>
      <c r="I3199">
        <v>101.4397</v>
      </c>
      <c r="J3199">
        <v>103.1695</v>
      </c>
      <c r="K3199">
        <v>102.0124</v>
      </c>
      <c r="L3199">
        <v>105.67610000000001</v>
      </c>
      <c r="M3199">
        <v>108.139</v>
      </c>
      <c r="N3199">
        <v>109.2042</v>
      </c>
    </row>
    <row r="3200" spans="1:14" x14ac:dyDescent="0.2">
      <c r="A3200" t="s">
        <v>1260</v>
      </c>
      <c r="B3200">
        <v>1998</v>
      </c>
      <c r="C3200">
        <v>110.2572</v>
      </c>
      <c r="D3200">
        <v>109.021</v>
      </c>
      <c r="E3200">
        <v>108.59869999999999</v>
      </c>
      <c r="F3200">
        <v>110.3847</v>
      </c>
      <c r="G3200">
        <v>109.9776</v>
      </c>
      <c r="H3200">
        <v>109.2987</v>
      </c>
      <c r="I3200">
        <v>108.2937</v>
      </c>
      <c r="J3200">
        <v>110.4387</v>
      </c>
      <c r="K3200">
        <v>110.6808</v>
      </c>
      <c r="L3200">
        <v>108.3659</v>
      </c>
      <c r="M3200">
        <v>110.20820000000001</v>
      </c>
      <c r="N3200">
        <v>110.0324</v>
      </c>
    </row>
    <row r="3201" spans="1:14" x14ac:dyDescent="0.2">
      <c r="A3201" t="s">
        <v>1260</v>
      </c>
      <c r="B3201">
        <v>1999</v>
      </c>
      <c r="C3201">
        <v>108.66079999999999</v>
      </c>
      <c r="D3201">
        <v>106.6721</v>
      </c>
      <c r="E3201">
        <v>105.6208</v>
      </c>
      <c r="F3201">
        <v>108.70099999999999</v>
      </c>
      <c r="G3201">
        <v>111.41419999999999</v>
      </c>
      <c r="H3201">
        <v>107.74299999999999</v>
      </c>
      <c r="I3201">
        <v>107.655</v>
      </c>
      <c r="J3201">
        <v>106.26220000000001</v>
      </c>
      <c r="K3201">
        <v>107.4699</v>
      </c>
      <c r="L3201">
        <v>109.6083</v>
      </c>
      <c r="M3201">
        <v>107.2544</v>
      </c>
      <c r="N3201">
        <v>109.2647</v>
      </c>
    </row>
    <row r="3202" spans="1:14" x14ac:dyDescent="0.2">
      <c r="A3202" t="s">
        <v>1260</v>
      </c>
      <c r="B3202">
        <v>2000</v>
      </c>
      <c r="C3202">
        <v>113.23650000000001</v>
      </c>
      <c r="D3202">
        <v>111.46169999999999</v>
      </c>
      <c r="E3202">
        <v>112.3703</v>
      </c>
      <c r="F3202">
        <v>118.3001</v>
      </c>
      <c r="G3202">
        <v>111.3159</v>
      </c>
      <c r="H3202">
        <v>113.14449999999999</v>
      </c>
      <c r="I3202">
        <v>113.8614</v>
      </c>
      <c r="J3202">
        <v>110.17570000000001</v>
      </c>
      <c r="K3202">
        <v>113.4277</v>
      </c>
      <c r="L3202">
        <v>114.4071</v>
      </c>
      <c r="M3202">
        <v>110.3647</v>
      </c>
      <c r="N3202">
        <v>113.84220000000001</v>
      </c>
    </row>
    <row r="3203" spans="1:14" x14ac:dyDescent="0.2">
      <c r="A3203" t="s">
        <v>1260</v>
      </c>
      <c r="B3203">
        <v>2001</v>
      </c>
      <c r="C3203">
        <v>112.9696</v>
      </c>
      <c r="D3203">
        <v>115.0103</v>
      </c>
      <c r="E3203">
        <v>116.4438</v>
      </c>
      <c r="F3203">
        <v>117.1429</v>
      </c>
      <c r="G3203">
        <v>113.8617</v>
      </c>
      <c r="H3203">
        <v>113.19450000000001</v>
      </c>
      <c r="I3203">
        <v>112.663</v>
      </c>
      <c r="J3203">
        <v>109.36150000000001</v>
      </c>
      <c r="K3203">
        <v>109.2183</v>
      </c>
      <c r="L3203">
        <v>105.0256</v>
      </c>
      <c r="M3203">
        <v>103.85080000000001</v>
      </c>
      <c r="N3203">
        <v>105.98439999999999</v>
      </c>
    </row>
    <row r="3204" spans="1:14" x14ac:dyDescent="0.2">
      <c r="A3204" t="s">
        <v>1260</v>
      </c>
      <c r="B3204">
        <v>2002</v>
      </c>
      <c r="C3204">
        <v>107.24679999999999</v>
      </c>
      <c r="D3204">
        <v>107.1281</v>
      </c>
      <c r="E3204">
        <v>107.1845</v>
      </c>
      <c r="F3204">
        <v>105.40049999999999</v>
      </c>
      <c r="G3204">
        <v>102.05070000000001</v>
      </c>
      <c r="H3204">
        <v>109.3758</v>
      </c>
      <c r="I3204">
        <v>110.41379999999999</v>
      </c>
      <c r="J3204">
        <v>108.0241</v>
      </c>
      <c r="K3204">
        <v>105.5545</v>
      </c>
      <c r="L3204">
        <v>103.1934</v>
      </c>
      <c r="M3204">
        <v>102.9388</v>
      </c>
      <c r="N3204">
        <v>101.3605</v>
      </c>
    </row>
    <row r="3205" spans="1:14" x14ac:dyDescent="0.2">
      <c r="A3205" t="s">
        <v>1260</v>
      </c>
      <c r="B3205">
        <v>2003</v>
      </c>
      <c r="C3205">
        <v>103.06870000000001</v>
      </c>
      <c r="D3205">
        <v>101.5517</v>
      </c>
      <c r="E3205">
        <v>108.28440000000001</v>
      </c>
      <c r="F3205">
        <v>106.1469</v>
      </c>
      <c r="G3205">
        <v>108.5839</v>
      </c>
      <c r="H3205">
        <v>111.072</v>
      </c>
      <c r="I3205">
        <v>106.1097</v>
      </c>
      <c r="J3205">
        <v>106.56740000000001</v>
      </c>
      <c r="K3205">
        <v>103.7983</v>
      </c>
      <c r="L3205">
        <v>101.774</v>
      </c>
      <c r="M3205">
        <v>105.6258</v>
      </c>
      <c r="N3205">
        <v>104.38290000000001</v>
      </c>
    </row>
    <row r="3206" spans="1:14" x14ac:dyDescent="0.2">
      <c r="A3206" t="s">
        <v>1260</v>
      </c>
      <c r="B3206">
        <v>2004</v>
      </c>
      <c r="C3206">
        <v>104.1446</v>
      </c>
      <c r="D3206">
        <v>106.473</v>
      </c>
      <c r="E3206">
        <v>101.3916</v>
      </c>
      <c r="F3206">
        <v>107.33880000000001</v>
      </c>
      <c r="G3206">
        <v>109.9691</v>
      </c>
      <c r="H3206">
        <v>106.2383</v>
      </c>
      <c r="I3206">
        <v>105.7711</v>
      </c>
      <c r="J3206">
        <v>108.5256</v>
      </c>
      <c r="K3206">
        <v>109.7675</v>
      </c>
      <c r="L3206">
        <v>109.9299</v>
      </c>
      <c r="M3206">
        <v>107.8794</v>
      </c>
      <c r="N3206">
        <v>105.9923</v>
      </c>
    </row>
    <row r="3207" spans="1:14" x14ac:dyDescent="0.2">
      <c r="A3207" t="s">
        <v>1260</v>
      </c>
      <c r="B3207">
        <v>2005</v>
      </c>
      <c r="C3207">
        <v>112.12820000000001</v>
      </c>
      <c r="D3207">
        <v>113.5645</v>
      </c>
      <c r="E3207">
        <v>104.3802</v>
      </c>
      <c r="F3207">
        <v>108.1952</v>
      </c>
      <c r="G3207">
        <v>112.36879999999999</v>
      </c>
      <c r="H3207">
        <v>107.2912</v>
      </c>
      <c r="I3207">
        <v>113.23050000000001</v>
      </c>
      <c r="J3207">
        <v>107.2891</v>
      </c>
      <c r="K3207">
        <v>108.0183</v>
      </c>
      <c r="L3207">
        <v>112.3372</v>
      </c>
      <c r="M3207">
        <v>110.9692</v>
      </c>
      <c r="N3207">
        <v>114.2026</v>
      </c>
    </row>
    <row r="3208" spans="1:14" x14ac:dyDescent="0.2">
      <c r="A3208" t="s">
        <v>1260</v>
      </c>
      <c r="B3208">
        <v>2006</v>
      </c>
      <c r="C3208">
        <v>106.5502</v>
      </c>
      <c r="D3208">
        <v>109.89</v>
      </c>
      <c r="E3208">
        <v>105.5655</v>
      </c>
      <c r="F3208">
        <v>109.7484</v>
      </c>
      <c r="G3208">
        <v>102.31529999999999</v>
      </c>
      <c r="H3208">
        <v>103.70529999999999</v>
      </c>
      <c r="I3208">
        <v>104.51649999999999</v>
      </c>
      <c r="J3208">
        <v>106.1258</v>
      </c>
      <c r="K3208">
        <v>106.0278</v>
      </c>
      <c r="L3208">
        <v>106.1666</v>
      </c>
      <c r="M3208">
        <v>105.39830000000001</v>
      </c>
      <c r="N3208">
        <v>107.5421</v>
      </c>
    </row>
    <row r="3209" spans="1:14" x14ac:dyDescent="0.2">
      <c r="A3209" t="s">
        <v>1260</v>
      </c>
      <c r="B3209">
        <v>2007</v>
      </c>
      <c r="C3209">
        <v>109.6345</v>
      </c>
      <c r="D3209">
        <v>108.54600000000001</v>
      </c>
      <c r="E3209">
        <v>109.2287</v>
      </c>
      <c r="F3209">
        <v>102.95269999999999</v>
      </c>
      <c r="G3209">
        <v>99.138000000000005</v>
      </c>
      <c r="H3209">
        <v>97.599199999999996</v>
      </c>
      <c r="I3209">
        <v>94.950500000000005</v>
      </c>
      <c r="J3209">
        <v>95.040800000000004</v>
      </c>
      <c r="K3209">
        <v>96.729399999999998</v>
      </c>
      <c r="L3209">
        <v>93.865899999999996</v>
      </c>
      <c r="M3209">
        <v>95.053600000000003</v>
      </c>
      <c r="N3209">
        <v>97.260800000000003</v>
      </c>
    </row>
    <row r="3210" spans="1:14" x14ac:dyDescent="0.2">
      <c r="A3210" t="s">
        <v>1260</v>
      </c>
      <c r="B3210">
        <v>2008</v>
      </c>
      <c r="C3210">
        <v>96.119799999999998</v>
      </c>
      <c r="D3210">
        <v>94.188699999999997</v>
      </c>
      <c r="E3210">
        <v>93.277500000000003</v>
      </c>
      <c r="F3210">
        <v>92.4559</v>
      </c>
      <c r="G3210">
        <v>90.035300000000007</v>
      </c>
      <c r="H3210">
        <v>92.827299999999994</v>
      </c>
      <c r="I3210">
        <v>88.926400000000001</v>
      </c>
      <c r="J3210">
        <v>84.111500000000007</v>
      </c>
      <c r="K3210">
        <v>91.129000000000005</v>
      </c>
      <c r="L3210">
        <v>93.106300000000005</v>
      </c>
      <c r="M3210">
        <v>95.080799999999996</v>
      </c>
      <c r="N3210">
        <v>84.314999999999998</v>
      </c>
    </row>
    <row r="3211" spans="1:14" x14ac:dyDescent="0.2">
      <c r="A3211" t="s">
        <v>1260</v>
      </c>
      <c r="B3211">
        <v>2009</v>
      </c>
      <c r="C3211">
        <v>82.605999999999995</v>
      </c>
      <c r="D3211">
        <v>82.780199999999994</v>
      </c>
      <c r="E3211">
        <v>83.950199999999995</v>
      </c>
      <c r="F3211">
        <v>85.474299999999999</v>
      </c>
      <c r="G3211">
        <v>84.619799999999998</v>
      </c>
      <c r="H3211">
        <v>85.247200000000007</v>
      </c>
      <c r="I3211">
        <v>85.700299999999999</v>
      </c>
      <c r="J3211">
        <v>86.301699999999997</v>
      </c>
      <c r="K3211">
        <v>91.793800000000005</v>
      </c>
      <c r="L3211">
        <v>99.463399999999993</v>
      </c>
      <c r="M3211">
        <v>93.889799999999994</v>
      </c>
      <c r="N3211">
        <v>93.107699999999994</v>
      </c>
    </row>
    <row r="3212" spans="1:14" x14ac:dyDescent="0.2">
      <c r="A3212" t="s">
        <v>1260</v>
      </c>
      <c r="B3212">
        <v>2010</v>
      </c>
      <c r="C3212">
        <v>87.9328</v>
      </c>
      <c r="D3212">
        <v>88.330600000000004</v>
      </c>
      <c r="E3212">
        <v>85.701099999999997</v>
      </c>
      <c r="F3212">
        <v>86.204499999999996</v>
      </c>
      <c r="G3212">
        <v>87.7834</v>
      </c>
      <c r="H3212">
        <v>88.528099999999995</v>
      </c>
      <c r="I3212">
        <v>94.719499999999996</v>
      </c>
      <c r="J3212">
        <v>100.1212</v>
      </c>
      <c r="K3212">
        <v>97.467399999999998</v>
      </c>
      <c r="L3212">
        <v>96.697699999999998</v>
      </c>
      <c r="M3212">
        <v>90.938199999999995</v>
      </c>
      <c r="N3212">
        <v>91.676199999999994</v>
      </c>
    </row>
    <row r="3213" spans="1:14" x14ac:dyDescent="0.2">
      <c r="A3213" t="s">
        <v>1260</v>
      </c>
      <c r="B3213">
        <v>2011</v>
      </c>
      <c r="C3213">
        <v>88.655600000000007</v>
      </c>
      <c r="D3213">
        <v>91.454999999999998</v>
      </c>
      <c r="E3213">
        <v>93.415999999999997</v>
      </c>
      <c r="F3213">
        <v>96.613100000000003</v>
      </c>
      <c r="G3213">
        <v>93.088800000000006</v>
      </c>
      <c r="H3213">
        <v>96.141000000000005</v>
      </c>
      <c r="I3213">
        <v>96.822999999999993</v>
      </c>
      <c r="J3213">
        <v>91.179599999999994</v>
      </c>
      <c r="K3213">
        <v>85.069500000000005</v>
      </c>
      <c r="L3213">
        <v>95.731200000000001</v>
      </c>
      <c r="M3213">
        <v>97.370900000000006</v>
      </c>
    </row>
    <row r="3214" spans="1:14" x14ac:dyDescent="0.2">
      <c r="A3214" t="s">
        <v>1261</v>
      </c>
      <c r="B3214" t="s">
        <v>1262</v>
      </c>
      <c r="C3214" t="s">
        <v>1263</v>
      </c>
      <c r="D3214" t="s">
        <v>1264</v>
      </c>
      <c r="E3214" t="s">
        <v>1265</v>
      </c>
      <c r="F3214" t="s">
        <v>1266</v>
      </c>
      <c r="G3214" t="s">
        <v>1267</v>
      </c>
    </row>
    <row r="3215" spans="1:14" x14ac:dyDescent="0.2">
      <c r="A3215" t="s">
        <v>1268</v>
      </c>
      <c r="B3215">
        <v>1986</v>
      </c>
      <c r="C3215">
        <v>74.440299999999993</v>
      </c>
      <c r="D3215">
        <v>74.670699999999997</v>
      </c>
      <c r="E3215">
        <v>74.500399999999999</v>
      </c>
      <c r="F3215">
        <v>74.555400000000006</v>
      </c>
      <c r="G3215">
        <v>74.703800000000001</v>
      </c>
      <c r="H3215">
        <v>72.646799999999999</v>
      </c>
      <c r="I3215">
        <v>73.538700000000006</v>
      </c>
      <c r="J3215">
        <v>73.521799999999999</v>
      </c>
      <c r="K3215">
        <v>72.107900000000001</v>
      </c>
      <c r="L3215">
        <v>73.104200000000006</v>
      </c>
      <c r="M3215">
        <v>75.000799999999998</v>
      </c>
      <c r="N3215">
        <v>80.054299999999998</v>
      </c>
    </row>
    <row r="3216" spans="1:14" x14ac:dyDescent="0.2">
      <c r="A3216" t="s">
        <v>1268</v>
      </c>
      <c r="B3216">
        <v>1987</v>
      </c>
      <c r="C3216">
        <v>73.563299999999998</v>
      </c>
      <c r="D3216">
        <v>73.322800000000001</v>
      </c>
      <c r="E3216">
        <v>75.187299999999993</v>
      </c>
      <c r="F3216">
        <v>76.3035</v>
      </c>
      <c r="G3216">
        <v>76.928399999999996</v>
      </c>
      <c r="H3216">
        <v>77.297200000000004</v>
      </c>
      <c r="I3216">
        <v>77.233000000000004</v>
      </c>
      <c r="J3216">
        <v>75.334000000000003</v>
      </c>
      <c r="K3216">
        <v>74.992800000000003</v>
      </c>
      <c r="L3216">
        <v>75.903099999999995</v>
      </c>
      <c r="M3216">
        <v>74.279200000000003</v>
      </c>
      <c r="N3216">
        <v>75.089399999999998</v>
      </c>
    </row>
    <row r="3217" spans="1:14" x14ac:dyDescent="0.2">
      <c r="A3217" t="s">
        <v>1268</v>
      </c>
      <c r="B3217">
        <v>1988</v>
      </c>
      <c r="C3217">
        <v>72.579300000000003</v>
      </c>
      <c r="D3217">
        <v>77.040800000000004</v>
      </c>
      <c r="E3217">
        <v>75.486400000000003</v>
      </c>
      <c r="F3217">
        <v>74.790899999999993</v>
      </c>
      <c r="G3217">
        <v>75.156400000000005</v>
      </c>
      <c r="H3217">
        <v>76.597300000000004</v>
      </c>
      <c r="I3217">
        <v>76.9726</v>
      </c>
      <c r="J3217">
        <v>76.982699999999994</v>
      </c>
      <c r="K3217">
        <v>76.147599999999997</v>
      </c>
      <c r="L3217">
        <v>74.626800000000003</v>
      </c>
      <c r="M3217">
        <v>76.799300000000002</v>
      </c>
      <c r="N3217">
        <v>76.479799999999997</v>
      </c>
    </row>
    <row r="3218" spans="1:14" x14ac:dyDescent="0.2">
      <c r="A3218" t="s">
        <v>1268</v>
      </c>
      <c r="B3218">
        <v>1989</v>
      </c>
      <c r="C3218">
        <v>77.715900000000005</v>
      </c>
      <c r="D3218">
        <v>76.055800000000005</v>
      </c>
      <c r="E3218">
        <v>77.5929</v>
      </c>
      <c r="F3218">
        <v>79.040300000000002</v>
      </c>
      <c r="G3218">
        <v>79.185000000000002</v>
      </c>
      <c r="H3218">
        <v>82.479699999999994</v>
      </c>
      <c r="I3218">
        <v>78.048500000000004</v>
      </c>
      <c r="J3218">
        <v>79.200699999999998</v>
      </c>
      <c r="K3218">
        <v>79.201700000000002</v>
      </c>
      <c r="L3218">
        <v>79.545000000000002</v>
      </c>
      <c r="M3218">
        <v>78.677099999999996</v>
      </c>
      <c r="N3218">
        <v>80.067400000000006</v>
      </c>
    </row>
    <row r="3219" spans="1:14" x14ac:dyDescent="0.2">
      <c r="A3219" t="s">
        <v>1268</v>
      </c>
      <c r="B3219">
        <v>1990</v>
      </c>
      <c r="C3219">
        <v>82.332599999999999</v>
      </c>
      <c r="D3219">
        <v>83.143900000000002</v>
      </c>
      <c r="E3219">
        <v>81.661799999999999</v>
      </c>
      <c r="F3219">
        <v>78.820099999999996</v>
      </c>
      <c r="G3219">
        <v>78.256100000000004</v>
      </c>
      <c r="H3219">
        <v>78.350300000000004</v>
      </c>
      <c r="I3219">
        <v>79.353999999999999</v>
      </c>
      <c r="J3219">
        <v>81.306600000000003</v>
      </c>
      <c r="K3219">
        <v>81.186000000000007</v>
      </c>
      <c r="L3219">
        <v>84.348799999999997</v>
      </c>
      <c r="M3219">
        <v>84.504000000000005</v>
      </c>
      <c r="N3219">
        <v>82.381299999999996</v>
      </c>
    </row>
    <row r="3220" spans="1:14" x14ac:dyDescent="0.2">
      <c r="A3220" t="s">
        <v>1268</v>
      </c>
      <c r="B3220">
        <v>1991</v>
      </c>
      <c r="C3220">
        <v>82.236500000000007</v>
      </c>
      <c r="D3220">
        <v>82.678700000000006</v>
      </c>
      <c r="E3220">
        <v>83.005600000000001</v>
      </c>
      <c r="F3220">
        <v>84.617000000000004</v>
      </c>
      <c r="G3220">
        <v>85.739199999999997</v>
      </c>
      <c r="H3220">
        <v>84.061199999999999</v>
      </c>
      <c r="I3220">
        <v>86.619500000000002</v>
      </c>
      <c r="J3220">
        <v>83.8078</v>
      </c>
      <c r="K3220">
        <v>87.596500000000006</v>
      </c>
      <c r="L3220">
        <v>92.915999999999997</v>
      </c>
      <c r="M3220">
        <v>86.017200000000003</v>
      </c>
      <c r="N3220">
        <v>87.222499999999997</v>
      </c>
    </row>
    <row r="3221" spans="1:14" x14ac:dyDescent="0.2">
      <c r="A3221" t="s">
        <v>1268</v>
      </c>
      <c r="B3221">
        <v>1992</v>
      </c>
      <c r="C3221">
        <v>85.981499999999997</v>
      </c>
      <c r="D3221">
        <v>85.134</v>
      </c>
      <c r="E3221">
        <v>83.467799999999997</v>
      </c>
      <c r="F3221">
        <v>85.065399999999997</v>
      </c>
      <c r="G3221">
        <v>85.430300000000003</v>
      </c>
      <c r="H3221">
        <v>85.501499999999993</v>
      </c>
      <c r="I3221">
        <v>86.575199999999995</v>
      </c>
      <c r="J3221">
        <v>85.518299999999996</v>
      </c>
      <c r="K3221">
        <v>86.493300000000005</v>
      </c>
      <c r="L3221">
        <v>84.477400000000003</v>
      </c>
      <c r="M3221">
        <v>85.822500000000005</v>
      </c>
      <c r="N3221">
        <v>87.680300000000003</v>
      </c>
    </row>
    <row r="3222" spans="1:14" x14ac:dyDescent="0.2">
      <c r="A3222" t="s">
        <v>1268</v>
      </c>
      <c r="B3222">
        <v>1993</v>
      </c>
      <c r="C3222">
        <v>86.071100000000001</v>
      </c>
      <c r="D3222">
        <v>86.450800000000001</v>
      </c>
      <c r="E3222">
        <v>87.559200000000004</v>
      </c>
      <c r="F3222">
        <v>86.3733</v>
      </c>
      <c r="G3222">
        <v>85.030799999999999</v>
      </c>
      <c r="H3222">
        <v>86.600200000000001</v>
      </c>
      <c r="I3222">
        <v>85.998800000000003</v>
      </c>
      <c r="J3222">
        <v>88.6297</v>
      </c>
      <c r="K3222">
        <v>87.570599999999999</v>
      </c>
      <c r="L3222">
        <v>88.265500000000003</v>
      </c>
      <c r="M3222">
        <v>87.757000000000005</v>
      </c>
      <c r="N3222">
        <v>86.128</v>
      </c>
    </row>
    <row r="3223" spans="1:14" x14ac:dyDescent="0.2">
      <c r="A3223" t="s">
        <v>1268</v>
      </c>
      <c r="B3223">
        <v>1994</v>
      </c>
      <c r="C3223">
        <v>85.678200000000004</v>
      </c>
      <c r="D3223">
        <v>85.037599999999998</v>
      </c>
      <c r="E3223">
        <v>89.836500000000001</v>
      </c>
      <c r="F3223">
        <v>90.068200000000004</v>
      </c>
      <c r="G3223">
        <v>90.719499999999996</v>
      </c>
      <c r="H3223">
        <v>90.840199999999996</v>
      </c>
      <c r="I3223">
        <v>87.053799999999995</v>
      </c>
      <c r="J3223">
        <v>87.776499999999999</v>
      </c>
      <c r="K3223">
        <v>88.08</v>
      </c>
      <c r="L3223">
        <v>87.423599999999993</v>
      </c>
      <c r="M3223">
        <v>89.723299999999995</v>
      </c>
      <c r="N3223">
        <v>88.601900000000001</v>
      </c>
    </row>
    <row r="3224" spans="1:14" x14ac:dyDescent="0.2">
      <c r="A3224" t="s">
        <v>1268</v>
      </c>
      <c r="B3224">
        <v>1995</v>
      </c>
      <c r="C3224">
        <v>90.179100000000005</v>
      </c>
      <c r="D3224">
        <v>90.381799999999998</v>
      </c>
      <c r="E3224">
        <v>89.115499999999997</v>
      </c>
      <c r="F3224">
        <v>88.731800000000007</v>
      </c>
      <c r="G3224">
        <v>94.107100000000003</v>
      </c>
      <c r="H3224">
        <v>86.453100000000006</v>
      </c>
      <c r="I3224">
        <v>89.936599999999999</v>
      </c>
      <c r="J3224">
        <v>91.480500000000006</v>
      </c>
      <c r="K3224">
        <v>88.596100000000007</v>
      </c>
      <c r="L3224">
        <v>88.924099999999996</v>
      </c>
      <c r="M3224">
        <v>86.936999999999998</v>
      </c>
      <c r="N3224">
        <v>87.860299999999995</v>
      </c>
    </row>
    <row r="3225" spans="1:14" x14ac:dyDescent="0.2">
      <c r="A3225" t="s">
        <v>1268</v>
      </c>
      <c r="B3225">
        <v>1996</v>
      </c>
      <c r="C3225">
        <v>90.008700000000005</v>
      </c>
      <c r="D3225">
        <v>87.693799999999996</v>
      </c>
      <c r="E3225">
        <v>87.158500000000004</v>
      </c>
      <c r="F3225">
        <v>88.014399999999995</v>
      </c>
      <c r="G3225">
        <v>88.215999999999994</v>
      </c>
      <c r="H3225">
        <v>87.8232</v>
      </c>
      <c r="I3225">
        <v>88.790400000000005</v>
      </c>
      <c r="J3225">
        <v>88.208500000000001</v>
      </c>
      <c r="K3225">
        <v>89.929900000000004</v>
      </c>
      <c r="L3225">
        <v>90.871499999999997</v>
      </c>
      <c r="M3225">
        <v>91.245400000000004</v>
      </c>
      <c r="N3225">
        <v>91.0124</v>
      </c>
    </row>
    <row r="3226" spans="1:14" x14ac:dyDescent="0.2">
      <c r="A3226" t="s">
        <v>1268</v>
      </c>
      <c r="B3226">
        <v>1997</v>
      </c>
      <c r="C3226">
        <v>87.807299999999998</v>
      </c>
      <c r="D3226">
        <v>88.183800000000005</v>
      </c>
      <c r="E3226">
        <v>87.548400000000001</v>
      </c>
      <c r="F3226">
        <v>86.479900000000001</v>
      </c>
      <c r="G3226">
        <v>88.332700000000003</v>
      </c>
      <c r="H3226">
        <v>90.758700000000005</v>
      </c>
      <c r="I3226">
        <v>92.241100000000003</v>
      </c>
      <c r="J3226">
        <v>91.793400000000005</v>
      </c>
      <c r="K3226">
        <v>90.722899999999996</v>
      </c>
      <c r="L3226">
        <v>87.935299999999998</v>
      </c>
      <c r="M3226">
        <v>91.388599999999997</v>
      </c>
      <c r="N3226">
        <v>91.696700000000007</v>
      </c>
    </row>
    <row r="3227" spans="1:14" x14ac:dyDescent="0.2">
      <c r="A3227" t="s">
        <v>1268</v>
      </c>
      <c r="B3227">
        <v>1998</v>
      </c>
      <c r="C3227">
        <v>92.043300000000002</v>
      </c>
      <c r="D3227">
        <v>93.280600000000007</v>
      </c>
      <c r="E3227">
        <v>92.5886</v>
      </c>
      <c r="F3227">
        <v>92.527199999999993</v>
      </c>
      <c r="G3227">
        <v>94.5976</v>
      </c>
      <c r="H3227">
        <v>95.101500000000001</v>
      </c>
      <c r="I3227">
        <v>91.660799999999995</v>
      </c>
      <c r="J3227">
        <v>93.366799999999998</v>
      </c>
      <c r="K3227">
        <v>96.328000000000003</v>
      </c>
      <c r="L3227">
        <v>92.05</v>
      </c>
      <c r="M3227">
        <v>94.975499999999997</v>
      </c>
      <c r="N3227">
        <v>96.863900000000001</v>
      </c>
    </row>
    <row r="3228" spans="1:14" x14ac:dyDescent="0.2">
      <c r="A3228" t="s">
        <v>1268</v>
      </c>
      <c r="B3228">
        <v>1999</v>
      </c>
      <c r="C3228">
        <v>95.311300000000003</v>
      </c>
      <c r="D3228">
        <v>94.255300000000005</v>
      </c>
      <c r="E3228">
        <v>94.127899999999997</v>
      </c>
      <c r="F3228">
        <v>94.012600000000006</v>
      </c>
      <c r="G3228">
        <v>91.978399999999993</v>
      </c>
      <c r="H3228">
        <v>89.667299999999997</v>
      </c>
      <c r="I3228">
        <v>89.264399999999995</v>
      </c>
      <c r="J3228">
        <v>89.681100000000001</v>
      </c>
      <c r="K3228">
        <v>94.162300000000002</v>
      </c>
      <c r="L3228">
        <v>97.737499999999997</v>
      </c>
      <c r="M3228">
        <v>99.599500000000006</v>
      </c>
      <c r="N3228">
        <v>100.084</v>
      </c>
    </row>
    <row r="3229" spans="1:14" x14ac:dyDescent="0.2">
      <c r="A3229" t="s">
        <v>1268</v>
      </c>
      <c r="B3229">
        <v>2000</v>
      </c>
      <c r="C3229">
        <v>99.7697</v>
      </c>
      <c r="D3229">
        <v>97.767899999999997</v>
      </c>
      <c r="E3229">
        <v>97.247900000000001</v>
      </c>
      <c r="F3229">
        <v>96.346999999999994</v>
      </c>
      <c r="G3229">
        <v>95.973100000000002</v>
      </c>
      <c r="H3229">
        <v>94.137100000000004</v>
      </c>
      <c r="I3229">
        <v>95.481700000000004</v>
      </c>
      <c r="J3229">
        <v>91.963899999999995</v>
      </c>
      <c r="K3229">
        <v>93.058099999999996</v>
      </c>
      <c r="L3229">
        <v>93.136499999999998</v>
      </c>
      <c r="M3229">
        <v>95.244</v>
      </c>
      <c r="N3229">
        <v>94.873500000000007</v>
      </c>
    </row>
    <row r="3230" spans="1:14" x14ac:dyDescent="0.2">
      <c r="A3230" t="s">
        <v>1268</v>
      </c>
      <c r="B3230">
        <v>2001</v>
      </c>
      <c r="C3230">
        <v>97.078100000000006</v>
      </c>
      <c r="D3230">
        <v>97.19</v>
      </c>
      <c r="E3230">
        <v>97.888099999999994</v>
      </c>
      <c r="F3230">
        <v>97.901799999999994</v>
      </c>
      <c r="G3230">
        <v>99.181200000000004</v>
      </c>
      <c r="H3230">
        <v>99.236000000000004</v>
      </c>
      <c r="I3230">
        <v>97.1083</v>
      </c>
      <c r="J3230">
        <v>93.567099999999996</v>
      </c>
      <c r="K3230">
        <v>92.741</v>
      </c>
      <c r="L3230">
        <v>98.596599999999995</v>
      </c>
      <c r="M3230">
        <v>101.6801</v>
      </c>
      <c r="N3230">
        <v>101.7841</v>
      </c>
    </row>
    <row r="3231" spans="1:14" x14ac:dyDescent="0.2">
      <c r="A3231" t="s">
        <v>1268</v>
      </c>
      <c r="B3231">
        <v>2002</v>
      </c>
      <c r="C3231">
        <v>103.8673</v>
      </c>
      <c r="D3231">
        <v>103.4995</v>
      </c>
      <c r="E3231">
        <v>104.1536</v>
      </c>
      <c r="F3231">
        <v>103.0189</v>
      </c>
      <c r="G3231">
        <v>101.4431</v>
      </c>
      <c r="H3231">
        <v>100.74979999999999</v>
      </c>
      <c r="I3231">
        <v>92.566299999999998</v>
      </c>
      <c r="J3231">
        <v>92.932199999999995</v>
      </c>
      <c r="K3231">
        <v>91.930999999999997</v>
      </c>
      <c r="L3231">
        <v>96.065399999999997</v>
      </c>
      <c r="M3231">
        <v>99.500799999999998</v>
      </c>
      <c r="N3231">
        <v>96.534899999999993</v>
      </c>
    </row>
    <row r="3232" spans="1:14" x14ac:dyDescent="0.2">
      <c r="A3232" t="s">
        <v>1268</v>
      </c>
      <c r="B3232">
        <v>2003</v>
      </c>
      <c r="C3232">
        <v>95.6357</v>
      </c>
      <c r="D3232">
        <v>96.668300000000002</v>
      </c>
      <c r="E3232">
        <v>97.636700000000005</v>
      </c>
      <c r="F3232">
        <v>95.651799999999994</v>
      </c>
      <c r="G3232">
        <v>94.975099999999998</v>
      </c>
      <c r="H3232">
        <v>95.161100000000005</v>
      </c>
      <c r="I3232">
        <v>94.9876</v>
      </c>
      <c r="J3232">
        <v>99.301400000000001</v>
      </c>
      <c r="K3232">
        <v>100.47450000000001</v>
      </c>
      <c r="L3232">
        <v>97.900800000000004</v>
      </c>
      <c r="M3232">
        <v>92.637699999999995</v>
      </c>
      <c r="N3232">
        <v>94.530500000000004</v>
      </c>
    </row>
    <row r="3233" spans="1:14" x14ac:dyDescent="0.2">
      <c r="A3233" t="s">
        <v>1268</v>
      </c>
      <c r="B3233">
        <v>2004</v>
      </c>
      <c r="C3233">
        <v>93.700999999999993</v>
      </c>
      <c r="D3233">
        <v>93.663700000000006</v>
      </c>
      <c r="E3233">
        <v>93.122200000000007</v>
      </c>
      <c r="F3233">
        <v>92.710800000000006</v>
      </c>
      <c r="G3233">
        <v>94.660300000000007</v>
      </c>
      <c r="H3233">
        <v>95.010099999999994</v>
      </c>
      <c r="I3233">
        <v>99.996499999999997</v>
      </c>
      <c r="J3233">
        <v>99.733999999999995</v>
      </c>
      <c r="K3233">
        <v>97.169899999999998</v>
      </c>
      <c r="L3233">
        <v>95.872399999999999</v>
      </c>
      <c r="M3233">
        <v>94.437600000000003</v>
      </c>
      <c r="N3233">
        <v>96.821799999999996</v>
      </c>
    </row>
    <row r="3234" spans="1:14" x14ac:dyDescent="0.2">
      <c r="A3234" t="s">
        <v>1268</v>
      </c>
      <c r="B3234">
        <v>2005</v>
      </c>
      <c r="C3234">
        <v>97.1511</v>
      </c>
      <c r="D3234">
        <v>96.844200000000001</v>
      </c>
      <c r="E3234">
        <v>96.069500000000005</v>
      </c>
      <c r="F3234">
        <v>97.424199999999999</v>
      </c>
      <c r="G3234">
        <v>96.971699999999998</v>
      </c>
      <c r="H3234">
        <v>97.339699999999993</v>
      </c>
      <c r="I3234">
        <v>97.289400000000001</v>
      </c>
      <c r="J3234">
        <v>95.61</v>
      </c>
      <c r="K3234">
        <v>91.278599999999997</v>
      </c>
      <c r="L3234">
        <v>92.628900000000002</v>
      </c>
      <c r="M3234">
        <v>96.022800000000004</v>
      </c>
      <c r="N3234">
        <v>96.209800000000001</v>
      </c>
    </row>
    <row r="3235" spans="1:14" x14ac:dyDescent="0.2">
      <c r="A3235" t="s">
        <v>1268</v>
      </c>
      <c r="B3235">
        <v>2006</v>
      </c>
      <c r="C3235">
        <v>96.796400000000006</v>
      </c>
      <c r="D3235">
        <v>96.508300000000006</v>
      </c>
      <c r="E3235">
        <v>95.795299999999997</v>
      </c>
      <c r="F3235">
        <v>96.232500000000002</v>
      </c>
      <c r="G3235">
        <v>95.757999999999996</v>
      </c>
      <c r="H3235">
        <v>95.847200000000001</v>
      </c>
      <c r="I3235">
        <v>97.966099999999997</v>
      </c>
      <c r="J3235">
        <v>96.758099999999999</v>
      </c>
      <c r="K3235">
        <v>100.60129999999999</v>
      </c>
      <c r="L3235">
        <v>98.547600000000003</v>
      </c>
      <c r="M3235">
        <v>98.547700000000006</v>
      </c>
      <c r="N3235">
        <v>96.971800000000002</v>
      </c>
    </row>
    <row r="3236" spans="1:14" x14ac:dyDescent="0.2">
      <c r="A3236" t="s">
        <v>1268</v>
      </c>
      <c r="B3236">
        <v>2007</v>
      </c>
      <c r="C3236">
        <v>97.794300000000007</v>
      </c>
      <c r="D3236">
        <v>98.601100000000002</v>
      </c>
      <c r="E3236">
        <v>99.924300000000002</v>
      </c>
      <c r="F3236">
        <v>102.2705</v>
      </c>
      <c r="G3236">
        <v>101.8437</v>
      </c>
      <c r="H3236">
        <v>101.2681</v>
      </c>
      <c r="I3236">
        <v>105.0001</v>
      </c>
      <c r="J3236">
        <v>99.520700000000005</v>
      </c>
      <c r="K3236">
        <v>98.035499999999999</v>
      </c>
      <c r="L3236">
        <v>98.385300000000001</v>
      </c>
      <c r="M3236">
        <v>99.249899999999997</v>
      </c>
      <c r="N3236">
        <v>98.1066</v>
      </c>
    </row>
    <row r="3237" spans="1:14" x14ac:dyDescent="0.2">
      <c r="A3237" t="s">
        <v>1268</v>
      </c>
      <c r="B3237">
        <v>2008</v>
      </c>
      <c r="C3237">
        <v>102.7654</v>
      </c>
      <c r="D3237">
        <v>102.61279999999999</v>
      </c>
      <c r="E3237">
        <v>99.988399999999999</v>
      </c>
      <c r="F3237">
        <v>98.163799999999995</v>
      </c>
      <c r="G3237">
        <v>99.043599999999998</v>
      </c>
      <c r="H3237">
        <v>98.531000000000006</v>
      </c>
      <c r="I3237">
        <v>92.534899999999993</v>
      </c>
      <c r="J3237">
        <v>88.397599999999997</v>
      </c>
      <c r="K3237">
        <v>93.349500000000006</v>
      </c>
      <c r="L3237">
        <v>95.725999999999999</v>
      </c>
      <c r="M3237">
        <v>97.5291</v>
      </c>
      <c r="N3237">
        <v>95.843900000000005</v>
      </c>
    </row>
    <row r="3238" spans="1:14" x14ac:dyDescent="0.2">
      <c r="A3238" t="s">
        <v>1268</v>
      </c>
      <c r="B3238">
        <v>2009</v>
      </c>
      <c r="C3238">
        <v>94.904399999999995</v>
      </c>
      <c r="D3238">
        <v>93.204899999999995</v>
      </c>
      <c r="E3238">
        <v>92.359300000000005</v>
      </c>
      <c r="F3238">
        <v>92.531000000000006</v>
      </c>
      <c r="G3238">
        <v>92.701499999999996</v>
      </c>
      <c r="H3238">
        <v>96.622900000000001</v>
      </c>
      <c r="I3238">
        <v>93.995599999999996</v>
      </c>
      <c r="J3238">
        <v>94.768000000000001</v>
      </c>
      <c r="K3238">
        <v>97.268500000000003</v>
      </c>
      <c r="L3238">
        <v>97.518100000000004</v>
      </c>
      <c r="M3238">
        <v>93.965999999999994</v>
      </c>
      <c r="N3238">
        <v>95.459800000000001</v>
      </c>
    </row>
    <row r="3239" spans="1:14" x14ac:dyDescent="0.2">
      <c r="A3239" t="s">
        <v>1268</v>
      </c>
      <c r="B3239">
        <v>2010</v>
      </c>
      <c r="C3239">
        <v>99.841700000000003</v>
      </c>
      <c r="D3239">
        <v>98.564999999999998</v>
      </c>
      <c r="E3239">
        <v>99.040599999999998</v>
      </c>
      <c r="F3239">
        <v>98.873900000000006</v>
      </c>
      <c r="G3239">
        <v>98.963099999999997</v>
      </c>
      <c r="H3239">
        <v>99.155799999999999</v>
      </c>
      <c r="I3239">
        <v>97.502200000000002</v>
      </c>
      <c r="J3239">
        <v>101.9492</v>
      </c>
      <c r="K3239">
        <v>102.8189</v>
      </c>
      <c r="L3239">
        <v>101.4772</v>
      </c>
      <c r="M3239">
        <v>96.925399999999996</v>
      </c>
      <c r="N3239">
        <v>98.680499999999995</v>
      </c>
    </row>
    <row r="3240" spans="1:14" x14ac:dyDescent="0.2">
      <c r="A3240" t="s">
        <v>1268</v>
      </c>
      <c r="B3240">
        <v>2011</v>
      </c>
      <c r="C3240">
        <v>99.502300000000005</v>
      </c>
      <c r="D3240">
        <v>100.11499999999999</v>
      </c>
      <c r="E3240">
        <v>97.325500000000005</v>
      </c>
      <c r="F3240">
        <v>96.409300000000002</v>
      </c>
      <c r="G3240">
        <v>94.044399999999996</v>
      </c>
      <c r="H3240">
        <v>95.487200000000001</v>
      </c>
      <c r="I3240">
        <v>97.485100000000003</v>
      </c>
      <c r="J3240">
        <v>98.936700000000002</v>
      </c>
      <c r="K3240">
        <v>103.69889999999999</v>
      </c>
      <c r="L3240">
        <v>101.7899</v>
      </c>
      <c r="M3240">
        <v>98.180199999999999</v>
      </c>
    </row>
    <row r="3241" spans="1:14" x14ac:dyDescent="0.2">
      <c r="A3241" t="s">
        <v>1269</v>
      </c>
      <c r="B3241" t="s">
        <v>1270</v>
      </c>
      <c r="C3241" t="s">
        <v>1271</v>
      </c>
      <c r="D3241" t="s">
        <v>568</v>
      </c>
    </row>
    <row r="3242" spans="1:14" x14ac:dyDescent="0.2">
      <c r="A3242" t="s">
        <v>1272</v>
      </c>
      <c r="B3242">
        <v>1986</v>
      </c>
      <c r="C3242">
        <v>84.853899999999996</v>
      </c>
      <c r="D3242">
        <v>84.686700000000002</v>
      </c>
      <c r="E3242">
        <v>84.434399999999997</v>
      </c>
      <c r="F3242">
        <v>84.764700000000005</v>
      </c>
      <c r="G3242">
        <v>84.822800000000001</v>
      </c>
      <c r="H3242">
        <v>84.198999999999998</v>
      </c>
      <c r="I3242">
        <v>83.590400000000002</v>
      </c>
      <c r="J3242">
        <v>83.709400000000002</v>
      </c>
      <c r="K3242">
        <v>82.687600000000003</v>
      </c>
      <c r="L3242">
        <v>81.563900000000004</v>
      </c>
      <c r="M3242">
        <v>82.003500000000003</v>
      </c>
      <c r="N3242">
        <v>82.055000000000007</v>
      </c>
    </row>
    <row r="3243" spans="1:14" x14ac:dyDescent="0.2">
      <c r="A3243" t="s">
        <v>1272</v>
      </c>
      <c r="B3243">
        <v>1987</v>
      </c>
      <c r="C3243">
        <v>81.646299999999997</v>
      </c>
      <c r="D3243">
        <v>82.622900000000001</v>
      </c>
      <c r="E3243">
        <v>82.554199999999994</v>
      </c>
      <c r="F3243">
        <v>83.0227</v>
      </c>
      <c r="G3243">
        <v>84.6083</v>
      </c>
      <c r="H3243">
        <v>84.448099999999997</v>
      </c>
      <c r="I3243">
        <v>85.748000000000005</v>
      </c>
      <c r="J3243">
        <v>85.402299999999997</v>
      </c>
      <c r="K3243">
        <v>86.336600000000004</v>
      </c>
      <c r="L3243">
        <v>87.389300000000006</v>
      </c>
      <c r="M3243">
        <v>87.898799999999994</v>
      </c>
      <c r="N3243">
        <v>88.910300000000007</v>
      </c>
    </row>
    <row r="3244" spans="1:14" x14ac:dyDescent="0.2">
      <c r="A3244" t="s">
        <v>1272</v>
      </c>
      <c r="B3244">
        <v>1988</v>
      </c>
      <c r="C3244">
        <v>87.348200000000006</v>
      </c>
      <c r="D3244">
        <v>87.942099999999996</v>
      </c>
      <c r="E3244">
        <v>89.238399999999999</v>
      </c>
      <c r="F3244">
        <v>89.0899</v>
      </c>
      <c r="G3244">
        <v>88.776499999999999</v>
      </c>
      <c r="H3244">
        <v>90.271000000000001</v>
      </c>
      <c r="I3244">
        <v>89.473799999999997</v>
      </c>
      <c r="J3244">
        <v>89.628799999999998</v>
      </c>
      <c r="K3244">
        <v>91.415800000000004</v>
      </c>
      <c r="L3244">
        <v>89.721199999999996</v>
      </c>
      <c r="M3244">
        <v>88.681899999999999</v>
      </c>
      <c r="N3244">
        <v>88.731899999999996</v>
      </c>
    </row>
    <row r="3245" spans="1:14" x14ac:dyDescent="0.2">
      <c r="A3245" t="s">
        <v>1272</v>
      </c>
      <c r="B3245">
        <v>1989</v>
      </c>
      <c r="C3245">
        <v>90.576599999999999</v>
      </c>
      <c r="D3245">
        <v>89.0715</v>
      </c>
      <c r="E3245">
        <v>87.880700000000004</v>
      </c>
      <c r="F3245">
        <v>86.688199999999995</v>
      </c>
      <c r="G3245">
        <v>85.265900000000002</v>
      </c>
      <c r="H3245">
        <v>82.832800000000006</v>
      </c>
      <c r="I3245">
        <v>80.5608</v>
      </c>
      <c r="J3245">
        <v>81.990499999999997</v>
      </c>
      <c r="K3245">
        <v>81.782799999999995</v>
      </c>
      <c r="L3245">
        <v>81.902000000000001</v>
      </c>
      <c r="M3245">
        <v>82.567300000000003</v>
      </c>
      <c r="N3245">
        <v>81.936199999999999</v>
      </c>
    </row>
    <row r="3246" spans="1:14" x14ac:dyDescent="0.2">
      <c r="A3246" t="s">
        <v>1272</v>
      </c>
      <c r="B3246">
        <v>1990</v>
      </c>
      <c r="C3246">
        <v>84.0642</v>
      </c>
      <c r="D3246">
        <v>83.248900000000006</v>
      </c>
      <c r="E3246">
        <v>83.2423</v>
      </c>
      <c r="F3246">
        <v>83.211799999999997</v>
      </c>
      <c r="G3246">
        <v>83.534400000000005</v>
      </c>
      <c r="H3246">
        <v>84.098500000000001</v>
      </c>
      <c r="I3246">
        <v>85.3005</v>
      </c>
      <c r="J3246">
        <v>84.798199999999994</v>
      </c>
      <c r="K3246">
        <v>84.367999999999995</v>
      </c>
      <c r="L3246">
        <v>85.301199999999994</v>
      </c>
      <c r="M3246">
        <v>88.410600000000002</v>
      </c>
      <c r="N3246">
        <v>86.0565</v>
      </c>
    </row>
    <row r="3247" spans="1:14" x14ac:dyDescent="0.2">
      <c r="A3247" t="s">
        <v>1272</v>
      </c>
      <c r="B3247">
        <v>1991</v>
      </c>
      <c r="C3247">
        <v>85.148899999999998</v>
      </c>
      <c r="D3247">
        <v>85.311000000000007</v>
      </c>
      <c r="E3247">
        <v>85.505399999999995</v>
      </c>
      <c r="F3247">
        <v>85.902900000000002</v>
      </c>
      <c r="G3247">
        <v>85.317899999999995</v>
      </c>
      <c r="H3247">
        <v>83.532200000000003</v>
      </c>
      <c r="I3247">
        <v>83.663700000000006</v>
      </c>
      <c r="J3247">
        <v>84.778999999999996</v>
      </c>
      <c r="K3247">
        <v>84.173400000000001</v>
      </c>
      <c r="L3247">
        <v>84.685400000000001</v>
      </c>
      <c r="M3247">
        <v>84.295199999999994</v>
      </c>
      <c r="N3247">
        <v>85.796000000000006</v>
      </c>
    </row>
    <row r="3248" spans="1:14" x14ac:dyDescent="0.2">
      <c r="A3248" t="s">
        <v>1272</v>
      </c>
      <c r="B3248">
        <v>1992</v>
      </c>
      <c r="C3248">
        <v>85.207800000000006</v>
      </c>
      <c r="D3248">
        <v>84.3142</v>
      </c>
      <c r="E3248">
        <v>84.804000000000002</v>
      </c>
      <c r="F3248">
        <v>83.287999999999997</v>
      </c>
      <c r="G3248">
        <v>83.275000000000006</v>
      </c>
      <c r="H3248">
        <v>85.113399999999999</v>
      </c>
      <c r="I3248">
        <v>85.6828</v>
      </c>
      <c r="J3248">
        <v>85.593500000000006</v>
      </c>
      <c r="K3248">
        <v>86.557599999999994</v>
      </c>
      <c r="L3248">
        <v>86.971100000000007</v>
      </c>
      <c r="M3248">
        <v>87.323499999999996</v>
      </c>
      <c r="N3248">
        <v>87.330299999999994</v>
      </c>
    </row>
    <row r="3249" spans="1:14" x14ac:dyDescent="0.2">
      <c r="A3249" t="s">
        <v>1272</v>
      </c>
      <c r="B3249">
        <v>1993</v>
      </c>
      <c r="C3249">
        <v>85.889099999999999</v>
      </c>
      <c r="D3249">
        <v>87.656300000000002</v>
      </c>
      <c r="E3249">
        <v>85.888599999999997</v>
      </c>
      <c r="F3249">
        <v>86.770099999999999</v>
      </c>
      <c r="G3249">
        <v>87.443200000000004</v>
      </c>
      <c r="H3249">
        <v>87.565100000000001</v>
      </c>
      <c r="I3249">
        <v>88.561700000000002</v>
      </c>
      <c r="J3249">
        <v>86.558199999999999</v>
      </c>
      <c r="K3249">
        <v>85.651799999999994</v>
      </c>
      <c r="L3249">
        <v>84.835899999999995</v>
      </c>
      <c r="M3249">
        <v>83.582400000000007</v>
      </c>
      <c r="N3249">
        <v>84.261799999999994</v>
      </c>
    </row>
    <row r="3250" spans="1:14" x14ac:dyDescent="0.2">
      <c r="A3250" t="s">
        <v>1272</v>
      </c>
      <c r="B3250">
        <v>1994</v>
      </c>
      <c r="C3250">
        <v>84.074299999999994</v>
      </c>
      <c r="D3250">
        <v>83.970299999999995</v>
      </c>
      <c r="E3250">
        <v>84.985200000000006</v>
      </c>
      <c r="F3250">
        <v>84.8643</v>
      </c>
      <c r="G3250">
        <v>85.369600000000005</v>
      </c>
      <c r="H3250">
        <v>83.834299999999999</v>
      </c>
      <c r="I3250">
        <v>84.593599999999995</v>
      </c>
      <c r="J3250">
        <v>85.914100000000005</v>
      </c>
      <c r="K3250">
        <v>86.265799999999999</v>
      </c>
      <c r="L3250">
        <v>86.397300000000001</v>
      </c>
      <c r="M3250">
        <v>87.461600000000004</v>
      </c>
      <c r="N3250">
        <v>85.910799999999995</v>
      </c>
    </row>
    <row r="3251" spans="1:14" x14ac:dyDescent="0.2">
      <c r="A3251" t="s">
        <v>1272</v>
      </c>
      <c r="B3251">
        <v>1995</v>
      </c>
      <c r="C3251">
        <v>87.53</v>
      </c>
      <c r="D3251">
        <v>86.978499999999997</v>
      </c>
      <c r="E3251">
        <v>87.901499999999999</v>
      </c>
      <c r="F3251">
        <v>87.900800000000004</v>
      </c>
      <c r="G3251">
        <v>87.882499999999993</v>
      </c>
      <c r="H3251">
        <v>89.507499999999993</v>
      </c>
      <c r="I3251">
        <v>89.646299999999997</v>
      </c>
      <c r="J3251">
        <v>89.144800000000004</v>
      </c>
      <c r="K3251">
        <v>89.1614</v>
      </c>
      <c r="L3251">
        <v>89.407799999999995</v>
      </c>
      <c r="M3251">
        <v>88.605099999999993</v>
      </c>
      <c r="N3251">
        <v>87.729200000000006</v>
      </c>
    </row>
    <row r="3252" spans="1:14" x14ac:dyDescent="0.2">
      <c r="A3252" t="s">
        <v>1272</v>
      </c>
      <c r="B3252">
        <v>1996</v>
      </c>
      <c r="C3252">
        <v>87.845699999999994</v>
      </c>
      <c r="D3252">
        <v>87.442700000000002</v>
      </c>
      <c r="E3252">
        <v>86.745599999999996</v>
      </c>
      <c r="F3252">
        <v>86.596299999999999</v>
      </c>
      <c r="G3252">
        <v>85.3917</v>
      </c>
      <c r="H3252">
        <v>84.461100000000002</v>
      </c>
      <c r="I3252">
        <v>83.9726</v>
      </c>
      <c r="J3252">
        <v>83.549599999999998</v>
      </c>
      <c r="K3252">
        <v>84.434200000000004</v>
      </c>
      <c r="L3252">
        <v>84.674999999999997</v>
      </c>
      <c r="M3252">
        <v>86.423599999999993</v>
      </c>
      <c r="N3252">
        <v>85.778000000000006</v>
      </c>
    </row>
    <row r="3253" spans="1:14" x14ac:dyDescent="0.2">
      <c r="A3253" t="s">
        <v>1272</v>
      </c>
      <c r="B3253">
        <v>1997</v>
      </c>
      <c r="C3253">
        <v>83.863100000000003</v>
      </c>
      <c r="D3253">
        <v>85.755499999999998</v>
      </c>
      <c r="E3253">
        <v>86.381799999999998</v>
      </c>
      <c r="F3253">
        <v>85.813199999999995</v>
      </c>
      <c r="G3253">
        <v>86.750900000000001</v>
      </c>
      <c r="H3253">
        <v>88.135800000000003</v>
      </c>
      <c r="I3253">
        <v>89.330399999999997</v>
      </c>
      <c r="J3253">
        <v>88.654700000000005</v>
      </c>
      <c r="K3253">
        <v>88.691999999999993</v>
      </c>
      <c r="L3253">
        <v>86.636600000000001</v>
      </c>
      <c r="M3253">
        <v>87.022099999999995</v>
      </c>
      <c r="N3253">
        <v>86.157899999999998</v>
      </c>
    </row>
    <row r="3254" spans="1:14" x14ac:dyDescent="0.2">
      <c r="A3254" t="s">
        <v>1272</v>
      </c>
      <c r="B3254">
        <v>1998</v>
      </c>
      <c r="C3254">
        <v>87.924099999999996</v>
      </c>
      <c r="D3254">
        <v>87.740200000000002</v>
      </c>
      <c r="E3254">
        <v>86.847300000000004</v>
      </c>
      <c r="F3254">
        <v>87.665599999999998</v>
      </c>
      <c r="G3254">
        <v>87.612099999999998</v>
      </c>
      <c r="H3254">
        <v>87.322299999999998</v>
      </c>
      <c r="I3254">
        <v>85.546000000000006</v>
      </c>
      <c r="J3254">
        <v>86.174099999999996</v>
      </c>
      <c r="K3254">
        <v>83.387799999999999</v>
      </c>
      <c r="L3254">
        <v>85.289500000000004</v>
      </c>
      <c r="M3254">
        <v>84.844300000000004</v>
      </c>
      <c r="N3254">
        <v>85.546599999999998</v>
      </c>
    </row>
    <row r="3255" spans="1:14" x14ac:dyDescent="0.2">
      <c r="A3255" t="s">
        <v>1272</v>
      </c>
      <c r="B3255">
        <v>1999</v>
      </c>
      <c r="C3255">
        <v>84.724299999999999</v>
      </c>
      <c r="D3255">
        <v>84.797899999999998</v>
      </c>
      <c r="E3255">
        <v>84.862899999999996</v>
      </c>
      <c r="F3255">
        <v>83.700599999999994</v>
      </c>
      <c r="G3255">
        <v>83.176500000000004</v>
      </c>
      <c r="H3255">
        <v>82.807199999999995</v>
      </c>
      <c r="I3255">
        <v>81.126400000000004</v>
      </c>
      <c r="J3255">
        <v>83.858800000000002</v>
      </c>
      <c r="K3255">
        <v>84.984999999999999</v>
      </c>
      <c r="L3255">
        <v>85.041700000000006</v>
      </c>
      <c r="M3255">
        <v>86.458399999999997</v>
      </c>
      <c r="N3255">
        <v>85.7119</v>
      </c>
    </row>
    <row r="3256" spans="1:14" x14ac:dyDescent="0.2">
      <c r="A3256" t="s">
        <v>1272</v>
      </c>
      <c r="B3256">
        <v>2000</v>
      </c>
      <c r="C3256">
        <v>86.546999999999997</v>
      </c>
      <c r="D3256">
        <v>86.762799999999999</v>
      </c>
      <c r="E3256">
        <v>87.120199999999997</v>
      </c>
      <c r="F3256">
        <v>87.693399999999997</v>
      </c>
      <c r="G3256">
        <v>86.750799999999998</v>
      </c>
      <c r="H3256">
        <v>87.372399999999999</v>
      </c>
      <c r="I3256">
        <v>88.846500000000006</v>
      </c>
      <c r="J3256">
        <v>88.665800000000004</v>
      </c>
      <c r="K3256">
        <v>87.249200000000002</v>
      </c>
      <c r="L3256">
        <v>88.931100000000001</v>
      </c>
      <c r="M3256">
        <v>87.001999999999995</v>
      </c>
      <c r="N3256">
        <v>86.667299999999997</v>
      </c>
    </row>
    <row r="3257" spans="1:14" x14ac:dyDescent="0.2">
      <c r="A3257" t="s">
        <v>1272</v>
      </c>
      <c r="B3257">
        <v>2001</v>
      </c>
      <c r="C3257">
        <v>86.052899999999994</v>
      </c>
      <c r="D3257">
        <v>88.372100000000003</v>
      </c>
      <c r="E3257">
        <v>84.236699999999999</v>
      </c>
      <c r="F3257">
        <v>84.771699999999996</v>
      </c>
      <c r="G3257">
        <v>85.696100000000001</v>
      </c>
      <c r="H3257">
        <v>86.610699999999994</v>
      </c>
      <c r="I3257">
        <v>86.870800000000003</v>
      </c>
      <c r="J3257">
        <v>86.006900000000002</v>
      </c>
      <c r="K3257">
        <v>88.135300000000001</v>
      </c>
      <c r="L3257">
        <v>88.3934</v>
      </c>
      <c r="M3257">
        <v>87.657200000000003</v>
      </c>
      <c r="N3257">
        <v>90.397900000000007</v>
      </c>
    </row>
    <row r="3258" spans="1:14" x14ac:dyDescent="0.2">
      <c r="A3258" t="s">
        <v>1272</v>
      </c>
      <c r="B3258">
        <v>2002</v>
      </c>
      <c r="C3258">
        <v>91.283500000000004</v>
      </c>
      <c r="D3258">
        <v>92.405000000000001</v>
      </c>
      <c r="E3258">
        <v>93.206000000000003</v>
      </c>
      <c r="F3258">
        <v>94.246799999999993</v>
      </c>
      <c r="G3258">
        <v>93.917400000000001</v>
      </c>
      <c r="H3258">
        <v>94.621600000000001</v>
      </c>
      <c r="I3258">
        <v>93.302899999999994</v>
      </c>
      <c r="J3258">
        <v>94.567099999999996</v>
      </c>
      <c r="K3258">
        <v>94.222200000000001</v>
      </c>
      <c r="L3258">
        <v>94.394300000000001</v>
      </c>
      <c r="M3258">
        <v>93.107299999999995</v>
      </c>
      <c r="N3258">
        <v>94.536500000000004</v>
      </c>
    </row>
    <row r="3259" spans="1:14" x14ac:dyDescent="0.2">
      <c r="A3259" t="s">
        <v>1272</v>
      </c>
      <c r="B3259">
        <v>2003</v>
      </c>
      <c r="C3259">
        <v>95.791499999999999</v>
      </c>
      <c r="D3259">
        <v>95.614900000000006</v>
      </c>
      <c r="E3259">
        <v>94.454300000000003</v>
      </c>
      <c r="F3259">
        <v>94.589100000000002</v>
      </c>
      <c r="G3259">
        <v>93.359899999999996</v>
      </c>
      <c r="H3259">
        <v>92.1297</v>
      </c>
      <c r="I3259">
        <v>92.406700000000001</v>
      </c>
      <c r="J3259">
        <v>91.269900000000007</v>
      </c>
      <c r="K3259">
        <v>91.634299999999996</v>
      </c>
      <c r="L3259">
        <v>91.7059</v>
      </c>
      <c r="M3259">
        <v>92.177700000000002</v>
      </c>
      <c r="N3259">
        <v>92.230699999999999</v>
      </c>
    </row>
    <row r="3260" spans="1:14" x14ac:dyDescent="0.2">
      <c r="A3260" t="s">
        <v>1272</v>
      </c>
      <c r="B3260">
        <v>2004</v>
      </c>
      <c r="C3260">
        <v>90.435199999999995</v>
      </c>
      <c r="D3260">
        <v>89.892200000000003</v>
      </c>
      <c r="E3260">
        <v>89.357600000000005</v>
      </c>
      <c r="F3260">
        <v>90.419499999999999</v>
      </c>
      <c r="G3260">
        <v>90.878399999999999</v>
      </c>
      <c r="H3260">
        <v>90.845299999999995</v>
      </c>
      <c r="I3260">
        <v>91.629099999999994</v>
      </c>
      <c r="J3260">
        <v>92.409899999999993</v>
      </c>
      <c r="K3260">
        <v>92.657799999999995</v>
      </c>
      <c r="L3260">
        <v>93.593500000000006</v>
      </c>
      <c r="M3260">
        <v>92.971500000000006</v>
      </c>
      <c r="N3260">
        <v>91.907899999999998</v>
      </c>
    </row>
    <row r="3261" spans="1:14" x14ac:dyDescent="0.2">
      <c r="A3261" t="s">
        <v>1272</v>
      </c>
      <c r="B3261">
        <v>2005</v>
      </c>
      <c r="C3261">
        <v>93.501499999999993</v>
      </c>
      <c r="D3261">
        <v>94.017399999999995</v>
      </c>
      <c r="E3261">
        <v>93.873900000000006</v>
      </c>
      <c r="F3261">
        <v>94.549400000000006</v>
      </c>
      <c r="G3261">
        <v>95.728999999999999</v>
      </c>
      <c r="H3261">
        <v>97.923900000000003</v>
      </c>
      <c r="I3261">
        <v>97.953699999999998</v>
      </c>
      <c r="J3261">
        <v>98.3703</v>
      </c>
      <c r="K3261">
        <v>97.296899999999994</v>
      </c>
      <c r="L3261">
        <v>96.650599999999997</v>
      </c>
      <c r="M3261">
        <v>97.309100000000001</v>
      </c>
      <c r="N3261">
        <v>96.531300000000002</v>
      </c>
    </row>
    <row r="3262" spans="1:14" x14ac:dyDescent="0.2">
      <c r="A3262" t="s">
        <v>1272</v>
      </c>
      <c r="B3262">
        <v>2006</v>
      </c>
      <c r="C3262">
        <v>97.533799999999999</v>
      </c>
      <c r="D3262">
        <v>98.948099999999997</v>
      </c>
      <c r="E3262">
        <v>98.160600000000002</v>
      </c>
      <c r="F3262">
        <v>97.527500000000003</v>
      </c>
      <c r="G3262">
        <v>96.803899999999999</v>
      </c>
      <c r="H3262">
        <v>96.456699999999998</v>
      </c>
      <c r="I3262">
        <v>94.776899999999998</v>
      </c>
      <c r="J3262">
        <v>95.332899999999995</v>
      </c>
      <c r="K3262">
        <v>96.175200000000004</v>
      </c>
      <c r="L3262">
        <v>95.7333</v>
      </c>
      <c r="M3262">
        <v>96.311599999999999</v>
      </c>
      <c r="N3262">
        <v>97.6982</v>
      </c>
    </row>
    <row r="3263" spans="1:14" x14ac:dyDescent="0.2">
      <c r="A3263" t="s">
        <v>1272</v>
      </c>
      <c r="B3263">
        <v>2007</v>
      </c>
      <c r="C3263">
        <v>99.4846</v>
      </c>
      <c r="D3263">
        <v>98.721599999999995</v>
      </c>
      <c r="E3263">
        <v>98.184899999999999</v>
      </c>
      <c r="F3263">
        <v>100.19240000000001</v>
      </c>
      <c r="G3263">
        <v>98.540300000000002</v>
      </c>
      <c r="H3263">
        <v>99.262799999999999</v>
      </c>
      <c r="I3263">
        <v>101.5907</v>
      </c>
      <c r="J3263">
        <v>100.6014</v>
      </c>
      <c r="K3263">
        <v>101.205</v>
      </c>
      <c r="L3263">
        <v>101.56229999999999</v>
      </c>
      <c r="M3263">
        <v>100.575</v>
      </c>
      <c r="N3263">
        <v>100.07899999999999</v>
      </c>
    </row>
    <row r="3264" spans="1:14" x14ac:dyDescent="0.2">
      <c r="A3264" t="s">
        <v>1272</v>
      </c>
      <c r="B3264">
        <v>2008</v>
      </c>
      <c r="C3264">
        <v>100.58920000000001</v>
      </c>
      <c r="D3264">
        <v>100.2227</v>
      </c>
      <c r="E3264">
        <v>99.985100000000003</v>
      </c>
      <c r="F3264">
        <v>99.934600000000003</v>
      </c>
      <c r="G3264">
        <v>99.419899999999998</v>
      </c>
      <c r="H3264">
        <v>100.8828</v>
      </c>
      <c r="I3264">
        <v>99.793499999999995</v>
      </c>
      <c r="J3264">
        <v>100.7192</v>
      </c>
      <c r="K3264">
        <v>100.2525</v>
      </c>
      <c r="L3264">
        <v>101.83540000000001</v>
      </c>
      <c r="M3264">
        <v>103.38509999999999</v>
      </c>
      <c r="N3264">
        <v>101.25700000000001</v>
      </c>
    </row>
    <row r="3265" spans="1:14" x14ac:dyDescent="0.2">
      <c r="A3265" t="s">
        <v>1272</v>
      </c>
      <c r="B3265">
        <v>2009</v>
      </c>
      <c r="C3265">
        <v>100.03579999999999</v>
      </c>
      <c r="D3265">
        <v>100.3721</v>
      </c>
      <c r="E3265">
        <v>100</v>
      </c>
      <c r="F3265">
        <v>99.647099999999995</v>
      </c>
      <c r="G3265">
        <v>100.8759</v>
      </c>
      <c r="H3265">
        <v>101.02549999999999</v>
      </c>
      <c r="I3265">
        <v>100.401</v>
      </c>
      <c r="J3265">
        <v>100.20659999999999</v>
      </c>
      <c r="K3265">
        <v>99.81</v>
      </c>
      <c r="L3265">
        <v>99.122100000000003</v>
      </c>
      <c r="M3265">
        <v>99.601699999999994</v>
      </c>
      <c r="N3265">
        <v>99.0745</v>
      </c>
    </row>
    <row r="3266" spans="1:14" x14ac:dyDescent="0.2">
      <c r="A3266" t="s">
        <v>1272</v>
      </c>
      <c r="B3266">
        <v>2010</v>
      </c>
      <c r="C3266">
        <v>99.503399999999999</v>
      </c>
      <c r="D3266">
        <v>100.9686</v>
      </c>
      <c r="E3266">
        <v>101.6354</v>
      </c>
      <c r="F3266">
        <v>102.07599999999999</v>
      </c>
      <c r="G3266">
        <v>102.1481</v>
      </c>
      <c r="H3266">
        <v>102.59739999999999</v>
      </c>
      <c r="I3266">
        <v>102.4134</v>
      </c>
      <c r="J3266">
        <v>102.5642</v>
      </c>
      <c r="K3266">
        <v>104.73</v>
      </c>
      <c r="L3266">
        <v>102.87949999999999</v>
      </c>
      <c r="M3266">
        <v>102.6109</v>
      </c>
      <c r="N3266">
        <v>102.95440000000001</v>
      </c>
    </row>
    <row r="3267" spans="1:14" x14ac:dyDescent="0.2">
      <c r="A3267" t="s">
        <v>1272</v>
      </c>
      <c r="B3267">
        <v>2011</v>
      </c>
      <c r="C3267">
        <v>102.0475</v>
      </c>
      <c r="D3267">
        <v>102.89</v>
      </c>
      <c r="E3267">
        <v>102.3986</v>
      </c>
      <c r="F3267">
        <v>103.1431</v>
      </c>
      <c r="G3267">
        <v>103.197</v>
      </c>
      <c r="H3267">
        <v>103.3147</v>
      </c>
      <c r="I3267">
        <v>102.7046</v>
      </c>
      <c r="J3267">
        <v>104.62860000000001</v>
      </c>
      <c r="K3267">
        <v>104.9188</v>
      </c>
      <c r="L3267">
        <v>104.2206</v>
      </c>
      <c r="M3267">
        <v>104.59829999999999</v>
      </c>
    </row>
    <row r="3268" spans="1:14" x14ac:dyDescent="0.2">
      <c r="A3268" t="s">
        <v>1273</v>
      </c>
      <c r="B3268" t="s">
        <v>1270</v>
      </c>
      <c r="C3268" t="s">
        <v>1274</v>
      </c>
      <c r="D3268" t="s">
        <v>1275</v>
      </c>
      <c r="E3268" t="s">
        <v>1276</v>
      </c>
    </row>
    <row r="3269" spans="1:14" x14ac:dyDescent="0.2">
      <c r="A3269" t="s">
        <v>1277</v>
      </c>
      <c r="B3269">
        <v>1986</v>
      </c>
      <c r="C3269">
        <v>87.217699999999994</v>
      </c>
      <c r="D3269">
        <v>87.101100000000002</v>
      </c>
      <c r="E3269">
        <v>86.895499999999998</v>
      </c>
      <c r="F3269">
        <v>87.159400000000005</v>
      </c>
      <c r="G3269">
        <v>87.179199999999994</v>
      </c>
      <c r="H3269">
        <v>86.606099999999998</v>
      </c>
      <c r="I3269">
        <v>85.964600000000004</v>
      </c>
      <c r="J3269">
        <v>85.8857</v>
      </c>
      <c r="K3269">
        <v>85.311300000000003</v>
      </c>
      <c r="L3269">
        <v>83.516499999999994</v>
      </c>
      <c r="M3269">
        <v>84.043499999999995</v>
      </c>
      <c r="N3269">
        <v>84.270799999999994</v>
      </c>
    </row>
    <row r="3270" spans="1:14" x14ac:dyDescent="0.2">
      <c r="A3270" t="s">
        <v>1277</v>
      </c>
      <c r="B3270">
        <v>1987</v>
      </c>
      <c r="C3270">
        <v>83.539100000000005</v>
      </c>
      <c r="D3270">
        <v>84.211699999999993</v>
      </c>
      <c r="E3270">
        <v>84.450999999999993</v>
      </c>
      <c r="F3270">
        <v>85.067499999999995</v>
      </c>
      <c r="G3270">
        <v>86.695899999999995</v>
      </c>
      <c r="H3270">
        <v>86.5458</v>
      </c>
      <c r="I3270">
        <v>87.961200000000005</v>
      </c>
      <c r="J3270">
        <v>87.429400000000001</v>
      </c>
      <c r="K3270">
        <v>88.458200000000005</v>
      </c>
      <c r="L3270">
        <v>89.831100000000006</v>
      </c>
      <c r="M3270">
        <v>89.780799999999999</v>
      </c>
      <c r="N3270">
        <v>90.930899999999994</v>
      </c>
    </row>
    <row r="3271" spans="1:14" x14ac:dyDescent="0.2">
      <c r="A3271" t="s">
        <v>1277</v>
      </c>
      <c r="B3271">
        <v>1988</v>
      </c>
      <c r="C3271">
        <v>89.246600000000001</v>
      </c>
      <c r="D3271">
        <v>89.935299999999998</v>
      </c>
      <c r="E3271">
        <v>90.986400000000003</v>
      </c>
      <c r="F3271">
        <v>90.845500000000001</v>
      </c>
      <c r="G3271">
        <v>90.222999999999999</v>
      </c>
      <c r="H3271">
        <v>91.606999999999999</v>
      </c>
      <c r="I3271">
        <v>90.621200000000002</v>
      </c>
      <c r="J3271">
        <v>90.655000000000001</v>
      </c>
      <c r="K3271">
        <v>93.055700000000002</v>
      </c>
      <c r="L3271">
        <v>91.162499999999994</v>
      </c>
      <c r="M3271">
        <v>90.189700000000002</v>
      </c>
      <c r="N3271">
        <v>90.2761</v>
      </c>
    </row>
    <row r="3272" spans="1:14" x14ac:dyDescent="0.2">
      <c r="A3272" t="s">
        <v>1277</v>
      </c>
      <c r="B3272">
        <v>1989</v>
      </c>
      <c r="C3272">
        <v>91.833100000000002</v>
      </c>
      <c r="D3272">
        <v>90.529300000000006</v>
      </c>
      <c r="E3272">
        <v>89.481800000000007</v>
      </c>
      <c r="F3272">
        <v>87.954899999999995</v>
      </c>
      <c r="G3272">
        <v>86.550700000000006</v>
      </c>
      <c r="H3272">
        <v>83.913399999999996</v>
      </c>
      <c r="I3272">
        <v>81.305499999999995</v>
      </c>
      <c r="J3272">
        <v>83.026799999999994</v>
      </c>
      <c r="K3272">
        <v>82.820499999999996</v>
      </c>
      <c r="L3272">
        <v>82.698499999999996</v>
      </c>
      <c r="M3272">
        <v>82.990200000000002</v>
      </c>
      <c r="N3272">
        <v>82.393000000000001</v>
      </c>
    </row>
    <row r="3273" spans="1:14" x14ac:dyDescent="0.2">
      <c r="A3273" t="s">
        <v>1277</v>
      </c>
      <c r="B3273">
        <v>1990</v>
      </c>
      <c r="C3273">
        <v>85.027699999999996</v>
      </c>
      <c r="D3273">
        <v>83.899799999999999</v>
      </c>
      <c r="E3273">
        <v>83.937700000000007</v>
      </c>
      <c r="F3273">
        <v>83.988900000000001</v>
      </c>
      <c r="G3273">
        <v>84.5672</v>
      </c>
      <c r="H3273">
        <v>85.313199999999995</v>
      </c>
      <c r="I3273">
        <v>85.946799999999996</v>
      </c>
      <c r="J3273">
        <v>86.120699999999999</v>
      </c>
      <c r="K3273">
        <v>85.352400000000003</v>
      </c>
      <c r="L3273">
        <v>86.377099999999999</v>
      </c>
      <c r="M3273">
        <v>89.920299999999997</v>
      </c>
      <c r="N3273">
        <v>87.0017</v>
      </c>
    </row>
    <row r="3274" spans="1:14" x14ac:dyDescent="0.2">
      <c r="A3274" t="s">
        <v>1277</v>
      </c>
      <c r="B3274">
        <v>1991</v>
      </c>
      <c r="C3274">
        <v>86.073700000000002</v>
      </c>
      <c r="D3274">
        <v>86.315399999999997</v>
      </c>
      <c r="E3274">
        <v>86.575299999999999</v>
      </c>
      <c r="F3274">
        <v>86.990899999999996</v>
      </c>
      <c r="G3274">
        <v>86.4054</v>
      </c>
      <c r="H3274">
        <v>83.379300000000001</v>
      </c>
      <c r="I3274">
        <v>84.2654</v>
      </c>
      <c r="J3274">
        <v>85.338200000000001</v>
      </c>
      <c r="K3274">
        <v>84.355099999999993</v>
      </c>
      <c r="L3274">
        <v>84.985600000000005</v>
      </c>
      <c r="M3274">
        <v>84.649500000000003</v>
      </c>
      <c r="N3274">
        <v>86.156800000000004</v>
      </c>
    </row>
    <row r="3275" spans="1:14" x14ac:dyDescent="0.2">
      <c r="A3275" t="s">
        <v>1277</v>
      </c>
      <c r="B3275">
        <v>1992</v>
      </c>
      <c r="C3275">
        <v>85.581400000000002</v>
      </c>
      <c r="D3275">
        <v>84.584100000000007</v>
      </c>
      <c r="E3275">
        <v>84.451300000000003</v>
      </c>
      <c r="F3275">
        <v>83.002899999999997</v>
      </c>
      <c r="G3275">
        <v>82.8065</v>
      </c>
      <c r="H3275">
        <v>85.028800000000004</v>
      </c>
      <c r="I3275">
        <v>86.210999999999999</v>
      </c>
      <c r="J3275">
        <v>85.5976</v>
      </c>
      <c r="K3275">
        <v>86.395700000000005</v>
      </c>
      <c r="L3275">
        <v>86.906099999999995</v>
      </c>
      <c r="M3275">
        <v>87.069199999999995</v>
      </c>
      <c r="N3275">
        <v>87.174899999999994</v>
      </c>
    </row>
    <row r="3276" spans="1:14" x14ac:dyDescent="0.2">
      <c r="A3276" t="s">
        <v>1277</v>
      </c>
      <c r="B3276">
        <v>1993</v>
      </c>
      <c r="C3276">
        <v>85.775599999999997</v>
      </c>
      <c r="D3276">
        <v>86.875799999999998</v>
      </c>
      <c r="E3276">
        <v>85.427099999999996</v>
      </c>
      <c r="F3276">
        <v>86.415300000000002</v>
      </c>
      <c r="G3276">
        <v>86.802599999999998</v>
      </c>
      <c r="H3276">
        <v>87.148300000000006</v>
      </c>
      <c r="I3276">
        <v>88.346400000000003</v>
      </c>
      <c r="J3276">
        <v>85.762299999999996</v>
      </c>
      <c r="K3276">
        <v>85.038600000000002</v>
      </c>
      <c r="L3276">
        <v>84.375900000000001</v>
      </c>
      <c r="M3276">
        <v>83.124399999999994</v>
      </c>
      <c r="N3276">
        <v>84.02</v>
      </c>
    </row>
    <row r="3277" spans="1:14" x14ac:dyDescent="0.2">
      <c r="A3277" t="s">
        <v>1277</v>
      </c>
      <c r="B3277">
        <v>1994</v>
      </c>
      <c r="C3277">
        <v>83.198700000000002</v>
      </c>
      <c r="D3277">
        <v>83.147499999999994</v>
      </c>
      <c r="E3277">
        <v>84.478300000000004</v>
      </c>
      <c r="F3277">
        <v>84.325400000000002</v>
      </c>
      <c r="G3277">
        <v>85.1541</v>
      </c>
      <c r="H3277">
        <v>83.522199999999998</v>
      </c>
      <c r="I3277">
        <v>84.2012</v>
      </c>
      <c r="J3277">
        <v>86.020799999999994</v>
      </c>
      <c r="K3277">
        <v>86.558300000000003</v>
      </c>
      <c r="L3277">
        <v>86.130700000000004</v>
      </c>
      <c r="M3277">
        <v>86.657300000000006</v>
      </c>
      <c r="N3277">
        <v>85.116600000000005</v>
      </c>
    </row>
    <row r="3278" spans="1:14" x14ac:dyDescent="0.2">
      <c r="A3278" t="s">
        <v>1277</v>
      </c>
      <c r="B3278">
        <v>1995</v>
      </c>
      <c r="C3278">
        <v>86.6965</v>
      </c>
      <c r="D3278">
        <v>86.461600000000004</v>
      </c>
      <c r="E3278">
        <v>87.412499999999994</v>
      </c>
      <c r="F3278">
        <v>86.896000000000001</v>
      </c>
      <c r="G3278">
        <v>87.541300000000007</v>
      </c>
      <c r="H3278">
        <v>88.580399999999997</v>
      </c>
      <c r="I3278">
        <v>88.292900000000003</v>
      </c>
      <c r="J3278">
        <v>87.37</v>
      </c>
      <c r="K3278">
        <v>87.686700000000002</v>
      </c>
      <c r="L3278">
        <v>87.216899999999995</v>
      </c>
      <c r="M3278">
        <v>87.031099999999995</v>
      </c>
      <c r="N3278">
        <v>87.073700000000002</v>
      </c>
    </row>
    <row r="3279" spans="1:14" x14ac:dyDescent="0.2">
      <c r="A3279" t="s">
        <v>1277</v>
      </c>
      <c r="B3279">
        <v>1996</v>
      </c>
      <c r="C3279">
        <v>86.248599999999996</v>
      </c>
      <c r="D3279">
        <v>85.990600000000001</v>
      </c>
      <c r="E3279">
        <v>85.222499999999997</v>
      </c>
      <c r="F3279">
        <v>85.129199999999997</v>
      </c>
      <c r="G3279">
        <v>83.720500000000001</v>
      </c>
      <c r="H3279">
        <v>81.670400000000001</v>
      </c>
      <c r="I3279">
        <v>81.866100000000003</v>
      </c>
      <c r="J3279">
        <v>81.982500000000002</v>
      </c>
      <c r="K3279">
        <v>82.3</v>
      </c>
      <c r="L3279">
        <v>83.610200000000006</v>
      </c>
      <c r="M3279">
        <v>86.117199999999997</v>
      </c>
      <c r="N3279">
        <v>84.990099999999998</v>
      </c>
    </row>
    <row r="3280" spans="1:14" x14ac:dyDescent="0.2">
      <c r="A3280" t="s">
        <v>1277</v>
      </c>
      <c r="B3280">
        <v>1997</v>
      </c>
      <c r="C3280">
        <v>83.027100000000004</v>
      </c>
      <c r="D3280">
        <v>85.205200000000005</v>
      </c>
      <c r="E3280">
        <v>85.760499999999993</v>
      </c>
      <c r="F3280">
        <v>85.767099999999999</v>
      </c>
      <c r="G3280">
        <v>86.926699999999997</v>
      </c>
      <c r="H3280">
        <v>88.417000000000002</v>
      </c>
      <c r="I3280">
        <v>90.281300000000002</v>
      </c>
      <c r="J3280">
        <v>89.399100000000004</v>
      </c>
      <c r="K3280">
        <v>89.708699999999993</v>
      </c>
      <c r="L3280">
        <v>86.980699999999999</v>
      </c>
      <c r="M3280">
        <v>87.239800000000002</v>
      </c>
      <c r="N3280">
        <v>87.232900000000001</v>
      </c>
    </row>
    <row r="3281" spans="1:14" x14ac:dyDescent="0.2">
      <c r="A3281" t="s">
        <v>1277</v>
      </c>
      <c r="B3281">
        <v>1998</v>
      </c>
      <c r="C3281">
        <v>88.273700000000005</v>
      </c>
      <c r="D3281">
        <v>87.999899999999997</v>
      </c>
      <c r="E3281">
        <v>87.273200000000003</v>
      </c>
      <c r="F3281">
        <v>88.349400000000003</v>
      </c>
      <c r="G3281">
        <v>88.092399999999998</v>
      </c>
      <c r="H3281">
        <v>88.218100000000007</v>
      </c>
      <c r="I3281">
        <v>86.420599999999993</v>
      </c>
      <c r="J3281">
        <v>87.181700000000006</v>
      </c>
      <c r="K3281">
        <v>83.880799999999994</v>
      </c>
      <c r="L3281">
        <v>86.669799999999995</v>
      </c>
      <c r="M3281">
        <v>86.579400000000007</v>
      </c>
      <c r="N3281">
        <v>87.407799999999995</v>
      </c>
    </row>
    <row r="3282" spans="1:14" x14ac:dyDescent="0.2">
      <c r="A3282" t="s">
        <v>1277</v>
      </c>
      <c r="B3282">
        <v>1999</v>
      </c>
      <c r="C3282">
        <v>86.995699999999999</v>
      </c>
      <c r="D3282">
        <v>87.27</v>
      </c>
      <c r="E3282">
        <v>87.316199999999995</v>
      </c>
      <c r="F3282">
        <v>86.019199999999998</v>
      </c>
      <c r="G3282">
        <v>85.238200000000006</v>
      </c>
      <c r="H3282">
        <v>84.755099999999999</v>
      </c>
      <c r="I3282">
        <v>82.748900000000006</v>
      </c>
      <c r="J3282">
        <v>85.375900000000001</v>
      </c>
      <c r="K3282">
        <v>86.923699999999997</v>
      </c>
      <c r="L3282">
        <v>86.855400000000003</v>
      </c>
      <c r="M3282">
        <v>87.946100000000001</v>
      </c>
      <c r="N3282">
        <v>87.242599999999996</v>
      </c>
    </row>
    <row r="3283" spans="1:14" x14ac:dyDescent="0.2">
      <c r="A3283" t="s">
        <v>1277</v>
      </c>
      <c r="B3283">
        <v>2000</v>
      </c>
      <c r="C3283">
        <v>88.090400000000002</v>
      </c>
      <c r="D3283">
        <v>88.047700000000006</v>
      </c>
      <c r="E3283">
        <v>87.817400000000006</v>
      </c>
      <c r="F3283">
        <v>88.028999999999996</v>
      </c>
      <c r="G3283">
        <v>87.010400000000004</v>
      </c>
      <c r="H3283">
        <v>87.802400000000006</v>
      </c>
      <c r="I3283">
        <v>89.046999999999997</v>
      </c>
      <c r="J3283">
        <v>89.440299999999993</v>
      </c>
      <c r="K3283">
        <v>87.950199999999995</v>
      </c>
      <c r="L3283">
        <v>88.458100000000002</v>
      </c>
      <c r="M3283">
        <v>87.625900000000001</v>
      </c>
      <c r="N3283">
        <v>87.232600000000005</v>
      </c>
    </row>
    <row r="3284" spans="1:14" x14ac:dyDescent="0.2">
      <c r="A3284" t="s">
        <v>1277</v>
      </c>
      <c r="B3284">
        <v>2001</v>
      </c>
      <c r="C3284">
        <v>86.599699999999999</v>
      </c>
      <c r="D3284">
        <v>89.255899999999997</v>
      </c>
      <c r="E3284">
        <v>84.644599999999997</v>
      </c>
      <c r="F3284">
        <v>85.037099999999995</v>
      </c>
      <c r="G3284">
        <v>86.236800000000002</v>
      </c>
      <c r="H3284">
        <v>87.154799999999994</v>
      </c>
      <c r="I3284">
        <v>87.214200000000005</v>
      </c>
      <c r="J3284">
        <v>86.058700000000002</v>
      </c>
      <c r="K3284">
        <v>87.738500000000002</v>
      </c>
      <c r="L3284">
        <v>88.078299999999999</v>
      </c>
      <c r="M3284">
        <v>86.400999999999996</v>
      </c>
      <c r="N3284">
        <v>88.733599999999996</v>
      </c>
    </row>
    <row r="3285" spans="1:14" x14ac:dyDescent="0.2">
      <c r="A3285" t="s">
        <v>1277</v>
      </c>
      <c r="B3285">
        <v>2002</v>
      </c>
      <c r="C3285">
        <v>89.306899999999999</v>
      </c>
      <c r="D3285">
        <v>90.191199999999995</v>
      </c>
      <c r="E3285">
        <v>91.334000000000003</v>
      </c>
      <c r="F3285">
        <v>92.375699999999995</v>
      </c>
      <c r="G3285">
        <v>92.014899999999997</v>
      </c>
      <c r="H3285">
        <v>92.236699999999999</v>
      </c>
      <c r="I3285">
        <v>91.039900000000003</v>
      </c>
      <c r="J3285">
        <v>91.908000000000001</v>
      </c>
      <c r="K3285">
        <v>91.498099999999994</v>
      </c>
      <c r="L3285">
        <v>91.5899</v>
      </c>
      <c r="M3285">
        <v>90.705200000000005</v>
      </c>
      <c r="N3285">
        <v>92.641300000000001</v>
      </c>
    </row>
    <row r="3286" spans="1:14" x14ac:dyDescent="0.2">
      <c r="A3286" t="s">
        <v>1277</v>
      </c>
      <c r="B3286">
        <v>2003</v>
      </c>
      <c r="C3286">
        <v>93.686999999999998</v>
      </c>
      <c r="D3286">
        <v>93.837800000000001</v>
      </c>
      <c r="E3286">
        <v>94.034999999999997</v>
      </c>
      <c r="F3286">
        <v>94.317899999999995</v>
      </c>
      <c r="G3286">
        <v>93.363799999999998</v>
      </c>
      <c r="H3286">
        <v>92.252399999999994</v>
      </c>
      <c r="I3286">
        <v>93.051400000000001</v>
      </c>
      <c r="J3286">
        <v>91.720500000000001</v>
      </c>
      <c r="K3286">
        <v>92.369100000000003</v>
      </c>
      <c r="L3286">
        <v>92.554400000000001</v>
      </c>
      <c r="M3286">
        <v>91.950500000000005</v>
      </c>
      <c r="N3286">
        <v>93.204800000000006</v>
      </c>
    </row>
    <row r="3287" spans="1:14" x14ac:dyDescent="0.2">
      <c r="A3287" t="s">
        <v>1277</v>
      </c>
      <c r="B3287">
        <v>2004</v>
      </c>
      <c r="C3287">
        <v>91.061599999999999</v>
      </c>
      <c r="D3287">
        <v>89.562299999999993</v>
      </c>
      <c r="E3287">
        <v>88.374899999999997</v>
      </c>
      <c r="F3287">
        <v>90.021600000000007</v>
      </c>
      <c r="G3287">
        <v>89.983000000000004</v>
      </c>
      <c r="H3287">
        <v>90.134200000000007</v>
      </c>
      <c r="I3287">
        <v>91.164599999999993</v>
      </c>
      <c r="J3287">
        <v>91.630700000000004</v>
      </c>
      <c r="K3287">
        <v>91.138999999999996</v>
      </c>
      <c r="L3287">
        <v>90.950999999999993</v>
      </c>
      <c r="M3287">
        <v>90.171499999999995</v>
      </c>
      <c r="N3287">
        <v>88.818200000000004</v>
      </c>
    </row>
    <row r="3288" spans="1:14" x14ac:dyDescent="0.2">
      <c r="A3288" t="s">
        <v>1277</v>
      </c>
      <c r="B3288">
        <v>2005</v>
      </c>
      <c r="C3288">
        <v>90.224699999999999</v>
      </c>
      <c r="D3288">
        <v>91.382000000000005</v>
      </c>
      <c r="E3288">
        <v>91.498999999999995</v>
      </c>
      <c r="F3288">
        <v>92.1066</v>
      </c>
      <c r="G3288">
        <v>93.447400000000002</v>
      </c>
      <c r="H3288">
        <v>95.388400000000004</v>
      </c>
      <c r="I3288">
        <v>94.646299999999997</v>
      </c>
      <c r="J3288">
        <v>95.419899999999998</v>
      </c>
      <c r="K3288">
        <v>95.0745</v>
      </c>
      <c r="L3288">
        <v>93.471100000000007</v>
      </c>
      <c r="M3288">
        <v>94.583699999999993</v>
      </c>
      <c r="N3288">
        <v>94.524500000000003</v>
      </c>
    </row>
    <row r="3289" spans="1:14" x14ac:dyDescent="0.2">
      <c r="A3289" t="s">
        <v>1277</v>
      </c>
      <c r="B3289">
        <v>2006</v>
      </c>
      <c r="C3289">
        <v>95.596800000000002</v>
      </c>
      <c r="D3289">
        <v>98.342799999999997</v>
      </c>
      <c r="E3289">
        <v>97.071700000000007</v>
      </c>
      <c r="F3289">
        <v>96.0745</v>
      </c>
      <c r="G3289">
        <v>95.782899999999998</v>
      </c>
      <c r="H3289">
        <v>94.9268</v>
      </c>
      <c r="I3289">
        <v>92.426599999999993</v>
      </c>
      <c r="J3289">
        <v>93.692300000000003</v>
      </c>
      <c r="K3289">
        <v>94.835099999999997</v>
      </c>
      <c r="L3289">
        <v>94.947900000000004</v>
      </c>
      <c r="M3289">
        <v>95.589299999999994</v>
      </c>
      <c r="N3289">
        <v>97.0214</v>
      </c>
    </row>
    <row r="3290" spans="1:14" x14ac:dyDescent="0.2">
      <c r="A3290" t="s">
        <v>1277</v>
      </c>
      <c r="B3290">
        <v>2007</v>
      </c>
      <c r="C3290">
        <v>97.8643</v>
      </c>
      <c r="D3290">
        <v>97.618200000000002</v>
      </c>
      <c r="E3290">
        <v>97.693799999999996</v>
      </c>
      <c r="F3290">
        <v>99.116299999999995</v>
      </c>
      <c r="G3290">
        <v>97.473399999999998</v>
      </c>
      <c r="H3290">
        <v>98.988</v>
      </c>
      <c r="I3290">
        <v>102.0196</v>
      </c>
      <c r="J3290">
        <v>102.1284</v>
      </c>
      <c r="K3290">
        <v>101.7603</v>
      </c>
      <c r="L3290">
        <v>102.52119999999999</v>
      </c>
      <c r="M3290">
        <v>102.1386</v>
      </c>
      <c r="N3290">
        <v>100.67789999999999</v>
      </c>
    </row>
    <row r="3291" spans="1:14" x14ac:dyDescent="0.2">
      <c r="A3291" t="s">
        <v>1277</v>
      </c>
      <c r="B3291">
        <v>2008</v>
      </c>
      <c r="C3291">
        <v>102.4068</v>
      </c>
      <c r="D3291">
        <v>102.1905</v>
      </c>
      <c r="E3291">
        <v>101.6571</v>
      </c>
      <c r="F3291">
        <v>102.3091</v>
      </c>
      <c r="G3291">
        <v>101.81229999999999</v>
      </c>
      <c r="H3291">
        <v>102.43429999999999</v>
      </c>
      <c r="I3291">
        <v>102.7822</v>
      </c>
      <c r="J3291">
        <v>103.7514</v>
      </c>
      <c r="K3291">
        <v>103.39019999999999</v>
      </c>
      <c r="L3291">
        <v>105.3661</v>
      </c>
      <c r="M3291">
        <v>105.3762</v>
      </c>
      <c r="N3291">
        <v>104.8428</v>
      </c>
    </row>
    <row r="3292" spans="1:14" x14ac:dyDescent="0.2">
      <c r="A3292" t="s">
        <v>1277</v>
      </c>
      <c r="B3292">
        <v>2009</v>
      </c>
      <c r="C3292">
        <v>104.3005</v>
      </c>
      <c r="D3292">
        <v>103.4091</v>
      </c>
      <c r="E3292">
        <v>102.88160000000001</v>
      </c>
      <c r="F3292">
        <v>102.85599999999999</v>
      </c>
      <c r="G3292">
        <v>103.86660000000001</v>
      </c>
      <c r="H3292">
        <v>104.02119999999999</v>
      </c>
      <c r="I3292">
        <v>103.5462</v>
      </c>
      <c r="J3292">
        <v>103.0194</v>
      </c>
      <c r="K3292">
        <v>102.7805</v>
      </c>
      <c r="L3292">
        <v>101.6384</v>
      </c>
      <c r="M3292">
        <v>102.47410000000001</v>
      </c>
      <c r="N3292">
        <v>102.8235</v>
      </c>
    </row>
    <row r="3293" spans="1:14" x14ac:dyDescent="0.2">
      <c r="A3293" t="s">
        <v>1277</v>
      </c>
      <c r="B3293">
        <v>2010</v>
      </c>
      <c r="C3293">
        <v>103.06359999999999</v>
      </c>
      <c r="D3293">
        <v>103.94159999999999</v>
      </c>
      <c r="E3293">
        <v>104.6433</v>
      </c>
      <c r="F3293">
        <v>105.0895</v>
      </c>
      <c r="G3293">
        <v>105.0142</v>
      </c>
      <c r="H3293">
        <v>105.8856</v>
      </c>
      <c r="I3293">
        <v>105.81570000000001</v>
      </c>
      <c r="J3293">
        <v>106.1015</v>
      </c>
      <c r="K3293">
        <v>108.4083</v>
      </c>
      <c r="L3293">
        <v>106.8241</v>
      </c>
      <c r="M3293">
        <v>106.52290000000001</v>
      </c>
      <c r="N3293">
        <v>106.7577</v>
      </c>
    </row>
    <row r="3294" spans="1:14" x14ac:dyDescent="0.2">
      <c r="A3294" t="s">
        <v>1277</v>
      </c>
      <c r="B3294">
        <v>2011</v>
      </c>
      <c r="C3294">
        <v>105.5532</v>
      </c>
      <c r="D3294">
        <v>106.1747</v>
      </c>
      <c r="E3294">
        <v>106.5217</v>
      </c>
      <c r="F3294">
        <v>106.98269999999999</v>
      </c>
      <c r="G3294">
        <v>107.4314</v>
      </c>
      <c r="H3294">
        <v>108.3612</v>
      </c>
      <c r="I3294">
        <v>106.68689999999999</v>
      </c>
      <c r="J3294">
        <v>109.0192</v>
      </c>
      <c r="K3294">
        <v>109.46769999999999</v>
      </c>
      <c r="L3294">
        <v>108.32</v>
      </c>
      <c r="M3294">
        <v>108.76819999999999</v>
      </c>
    </row>
    <row r="3295" spans="1:14" x14ac:dyDescent="0.2">
      <c r="A3295" t="s">
        <v>1278</v>
      </c>
      <c r="B3295" t="s">
        <v>1279</v>
      </c>
      <c r="C3295" t="s">
        <v>1280</v>
      </c>
      <c r="D3295" t="s">
        <v>1160</v>
      </c>
    </row>
    <row r="3296" spans="1:14" x14ac:dyDescent="0.2">
      <c r="A3296" t="s">
        <v>1278</v>
      </c>
      <c r="B3296" t="s">
        <v>714</v>
      </c>
      <c r="C3296">
        <v>104.7646</v>
      </c>
      <c r="D3296">
        <v>104.2739</v>
      </c>
      <c r="E3296">
        <v>104.0021</v>
      </c>
      <c r="F3296">
        <v>103.8094</v>
      </c>
      <c r="G3296">
        <v>103.7812</v>
      </c>
      <c r="H3296">
        <v>103.45780000000001</v>
      </c>
      <c r="I3296">
        <v>102.8134</v>
      </c>
      <c r="J3296">
        <v>102.8013</v>
      </c>
      <c r="K3296">
        <v>101.9402</v>
      </c>
      <c r="L3296">
        <v>101.3963</v>
      </c>
      <c r="M3296">
        <v>101.5945</v>
      </c>
      <c r="N3296">
        <v>101.57</v>
      </c>
    </row>
    <row r="3297" spans="1:14" x14ac:dyDescent="0.2">
      <c r="A3297" t="s">
        <v>1278</v>
      </c>
      <c r="B3297" t="s">
        <v>715</v>
      </c>
      <c r="C3297">
        <v>102.0162</v>
      </c>
      <c r="D3297">
        <v>102.7923</v>
      </c>
      <c r="E3297">
        <v>102.9813</v>
      </c>
      <c r="F3297">
        <v>103.7766</v>
      </c>
      <c r="G3297">
        <v>104.4538</v>
      </c>
      <c r="H3297">
        <v>104.79300000000001</v>
      </c>
      <c r="I3297">
        <v>105.68819999999999</v>
      </c>
      <c r="J3297">
        <v>106.2034</v>
      </c>
      <c r="K3297">
        <v>106.9688</v>
      </c>
      <c r="L3297">
        <v>108.02290000000001</v>
      </c>
      <c r="M3297">
        <v>108.3952</v>
      </c>
      <c r="N3297">
        <v>109.1063</v>
      </c>
    </row>
    <row r="3298" spans="1:14" x14ac:dyDescent="0.2">
      <c r="A3298" t="s">
        <v>1278</v>
      </c>
      <c r="B3298" t="s">
        <v>716</v>
      </c>
      <c r="C3298">
        <v>108.491</v>
      </c>
      <c r="D3298">
        <v>108.6108</v>
      </c>
      <c r="E3298">
        <v>109.15819999999999</v>
      </c>
      <c r="F3298">
        <v>109.08580000000001</v>
      </c>
      <c r="G3298">
        <v>109.2658</v>
      </c>
      <c r="H3298">
        <v>109.8492</v>
      </c>
      <c r="I3298">
        <v>110.0429</v>
      </c>
      <c r="J3298">
        <v>109.6242</v>
      </c>
      <c r="K3298">
        <v>110.80410000000001</v>
      </c>
      <c r="L3298">
        <v>110.0763</v>
      </c>
      <c r="M3298">
        <v>109.44240000000001</v>
      </c>
      <c r="N3298">
        <v>109.2794</v>
      </c>
    </row>
    <row r="3299" spans="1:14" x14ac:dyDescent="0.2">
      <c r="A3299" t="s">
        <v>1278</v>
      </c>
      <c r="B3299" t="s">
        <v>717</v>
      </c>
      <c r="C3299">
        <v>108.756</v>
      </c>
      <c r="D3299">
        <v>107.91079999999999</v>
      </c>
      <c r="E3299">
        <v>106.81229999999999</v>
      </c>
      <c r="F3299">
        <v>106.114</v>
      </c>
      <c r="G3299">
        <v>104.788</v>
      </c>
      <c r="H3299">
        <v>102.4481</v>
      </c>
      <c r="I3299">
        <v>101.5569</v>
      </c>
      <c r="J3299">
        <v>102.3831</v>
      </c>
      <c r="K3299">
        <v>102.0857</v>
      </c>
      <c r="L3299">
        <v>101.9667</v>
      </c>
      <c r="M3299">
        <v>102.005</v>
      </c>
      <c r="N3299">
        <v>101.49639999999999</v>
      </c>
    </row>
    <row r="3300" spans="1:14" x14ac:dyDescent="0.2">
      <c r="A3300" t="s">
        <v>1278</v>
      </c>
      <c r="B3300" t="s">
        <v>718</v>
      </c>
      <c r="C3300">
        <v>102.09220000000001</v>
      </c>
      <c r="D3300">
        <v>102.229</v>
      </c>
      <c r="E3300">
        <v>102.7079</v>
      </c>
      <c r="F3300">
        <v>102.25190000000001</v>
      </c>
      <c r="G3300">
        <v>102.1802</v>
      </c>
      <c r="H3300">
        <v>101.87390000000001</v>
      </c>
      <c r="I3300">
        <v>101.982</v>
      </c>
      <c r="J3300">
        <v>101.815</v>
      </c>
      <c r="K3300">
        <v>101.10429999999999</v>
      </c>
      <c r="L3300">
        <v>101.0938</v>
      </c>
      <c r="M3300">
        <v>101.3693</v>
      </c>
      <c r="N3300">
        <v>100.8484</v>
      </c>
    </row>
    <row r="3301" spans="1:14" x14ac:dyDescent="0.2">
      <c r="A3301" t="s">
        <v>1278</v>
      </c>
      <c r="B3301" t="s">
        <v>719</v>
      </c>
      <c r="C3301">
        <v>100.09010000000001</v>
      </c>
      <c r="D3301">
        <v>100.1617</v>
      </c>
      <c r="E3301">
        <v>99.553100000000001</v>
      </c>
      <c r="F3301">
        <v>99.147000000000006</v>
      </c>
      <c r="G3301">
        <v>98.239000000000004</v>
      </c>
      <c r="H3301">
        <v>96.373699999999999</v>
      </c>
      <c r="I3301">
        <v>95.8245</v>
      </c>
      <c r="J3301">
        <v>96.629099999999994</v>
      </c>
      <c r="K3301">
        <v>96.171199999999999</v>
      </c>
      <c r="L3301">
        <v>96.208699999999993</v>
      </c>
      <c r="M3301">
        <v>95.599699999999999</v>
      </c>
      <c r="N3301">
        <v>95.688699999999997</v>
      </c>
    </row>
    <row r="3302" spans="1:14" x14ac:dyDescent="0.2">
      <c r="A3302" t="s">
        <v>1278</v>
      </c>
      <c r="B3302" t="s">
        <v>720</v>
      </c>
      <c r="C3302">
        <v>95.884900000000002</v>
      </c>
      <c r="D3302">
        <v>95.05</v>
      </c>
      <c r="E3302">
        <v>94.739400000000003</v>
      </c>
      <c r="F3302">
        <v>93.956500000000005</v>
      </c>
      <c r="G3302">
        <v>93.969300000000004</v>
      </c>
      <c r="H3302">
        <v>94.609899999999996</v>
      </c>
      <c r="I3302">
        <v>95.075199999999995</v>
      </c>
      <c r="J3302">
        <v>94.938900000000004</v>
      </c>
      <c r="K3302">
        <v>95.1404</v>
      </c>
      <c r="L3302">
        <v>95.180800000000005</v>
      </c>
      <c r="M3302">
        <v>95.168199999999999</v>
      </c>
      <c r="N3302">
        <v>95.309899999999999</v>
      </c>
    </row>
    <row r="3303" spans="1:14" x14ac:dyDescent="0.2">
      <c r="A3303" t="s">
        <v>1278</v>
      </c>
      <c r="B3303" t="s">
        <v>721</v>
      </c>
      <c r="C3303">
        <v>94.721500000000006</v>
      </c>
      <c r="D3303">
        <v>94.615899999999996</v>
      </c>
      <c r="E3303">
        <v>94.3476</v>
      </c>
      <c r="F3303">
        <v>94.913600000000002</v>
      </c>
      <c r="G3303">
        <v>95.416700000000006</v>
      </c>
      <c r="H3303">
        <v>95.612499999999997</v>
      </c>
      <c r="I3303">
        <v>95.768000000000001</v>
      </c>
      <c r="J3303">
        <v>94.953299999999999</v>
      </c>
      <c r="K3303">
        <v>94.602699999999999</v>
      </c>
      <c r="L3303">
        <v>94.180099999999996</v>
      </c>
      <c r="M3303">
        <v>93.961299999999994</v>
      </c>
      <c r="N3303">
        <v>93.905100000000004</v>
      </c>
    </row>
    <row r="3304" spans="1:14" x14ac:dyDescent="0.2">
      <c r="A3304" t="s">
        <v>1278</v>
      </c>
      <c r="B3304" t="s">
        <v>722</v>
      </c>
      <c r="C3304">
        <v>93.957599999999999</v>
      </c>
      <c r="D3304">
        <v>93.486999999999995</v>
      </c>
      <c r="E3304">
        <v>94.206500000000005</v>
      </c>
      <c r="F3304">
        <v>95.156999999999996</v>
      </c>
      <c r="G3304">
        <v>95.622900000000001</v>
      </c>
      <c r="H3304">
        <v>95.406700000000001</v>
      </c>
      <c r="I3304">
        <v>95.834500000000006</v>
      </c>
      <c r="J3304">
        <v>96.697599999999994</v>
      </c>
      <c r="K3304">
        <v>96.877700000000004</v>
      </c>
      <c r="L3304">
        <v>97.18</v>
      </c>
      <c r="M3304">
        <v>97.472999999999999</v>
      </c>
      <c r="N3304">
        <v>97.443799999999996</v>
      </c>
    </row>
    <row r="3305" spans="1:14" x14ac:dyDescent="0.2">
      <c r="A3305" t="s">
        <v>1278</v>
      </c>
      <c r="B3305" t="s">
        <v>723</v>
      </c>
      <c r="C3305">
        <v>97.964399999999998</v>
      </c>
      <c r="D3305">
        <v>98.223600000000005</v>
      </c>
      <c r="E3305">
        <v>98.292699999999996</v>
      </c>
      <c r="F3305">
        <v>98.188199999999995</v>
      </c>
      <c r="G3305">
        <v>98.444900000000004</v>
      </c>
      <c r="H3305">
        <v>98.771299999999997</v>
      </c>
      <c r="I3305">
        <v>98.578999999999994</v>
      </c>
      <c r="J3305">
        <v>97.882099999999994</v>
      </c>
      <c r="K3305">
        <v>98.142499999999998</v>
      </c>
      <c r="L3305">
        <v>97.6126</v>
      </c>
      <c r="M3305">
        <v>97.247399999999999</v>
      </c>
      <c r="N3305">
        <v>96.642899999999997</v>
      </c>
    </row>
    <row r="3306" spans="1:14" x14ac:dyDescent="0.2">
      <c r="A3306" t="s">
        <v>1278</v>
      </c>
      <c r="B3306" t="s">
        <v>724</v>
      </c>
      <c r="C3306">
        <v>96.078999999999994</v>
      </c>
      <c r="D3306">
        <v>95.163499999999999</v>
      </c>
      <c r="E3306">
        <v>94.738500000000002</v>
      </c>
      <c r="F3306">
        <v>93.873599999999996</v>
      </c>
      <c r="G3306">
        <v>92.361900000000006</v>
      </c>
      <c r="H3306">
        <v>90.709500000000006</v>
      </c>
      <c r="I3306">
        <v>90.744699999999995</v>
      </c>
      <c r="J3306">
        <v>90.505099999999999</v>
      </c>
      <c r="K3306">
        <v>90.434100000000001</v>
      </c>
      <c r="L3306">
        <v>90.215699999999998</v>
      </c>
      <c r="M3306">
        <v>89.634900000000002</v>
      </c>
      <c r="N3306">
        <v>88.955200000000005</v>
      </c>
    </row>
    <row r="3307" spans="1:14" x14ac:dyDescent="0.2">
      <c r="A3307" t="s">
        <v>1278</v>
      </c>
      <c r="B3307" t="s">
        <v>725</v>
      </c>
      <c r="C3307">
        <v>87.935500000000005</v>
      </c>
      <c r="D3307">
        <v>87.7029</v>
      </c>
      <c r="E3307">
        <v>87.362899999999996</v>
      </c>
      <c r="F3307">
        <v>86.724999999999994</v>
      </c>
      <c r="G3307">
        <v>86.599800000000002</v>
      </c>
      <c r="H3307">
        <v>87.187399999999997</v>
      </c>
      <c r="I3307">
        <v>87.5047</v>
      </c>
      <c r="J3307">
        <v>87.562399999999997</v>
      </c>
      <c r="K3307">
        <v>86.836699999999993</v>
      </c>
      <c r="L3307">
        <v>86.850499999999997</v>
      </c>
      <c r="M3307">
        <v>86.7881</v>
      </c>
      <c r="N3307">
        <v>87.024600000000007</v>
      </c>
    </row>
    <row r="3308" spans="1:14" x14ac:dyDescent="0.2">
      <c r="A3308" t="s">
        <v>1278</v>
      </c>
      <c r="B3308" t="s">
        <v>726</v>
      </c>
      <c r="C3308">
        <v>87.613500000000002</v>
      </c>
      <c r="D3308">
        <v>87.629300000000001</v>
      </c>
      <c r="E3308">
        <v>87.6708</v>
      </c>
      <c r="F3308">
        <v>88.539400000000001</v>
      </c>
      <c r="G3308">
        <v>88.77</v>
      </c>
      <c r="H3308">
        <v>88.668899999999994</v>
      </c>
      <c r="I3308">
        <v>88.257800000000003</v>
      </c>
      <c r="J3308">
        <v>88.218400000000003</v>
      </c>
      <c r="K3308">
        <v>87.656199999999998</v>
      </c>
      <c r="L3308">
        <v>87.951300000000003</v>
      </c>
      <c r="M3308">
        <v>87.733999999999995</v>
      </c>
      <c r="N3308">
        <v>87.899299999999997</v>
      </c>
    </row>
    <row r="3309" spans="1:14" x14ac:dyDescent="0.2">
      <c r="A3309" t="s">
        <v>1278</v>
      </c>
      <c r="B3309" t="s">
        <v>727</v>
      </c>
      <c r="C3309">
        <v>87.174000000000007</v>
      </c>
      <c r="D3309">
        <v>87.023200000000003</v>
      </c>
      <c r="E3309">
        <v>87.0749</v>
      </c>
      <c r="F3309">
        <v>86.537199999999999</v>
      </c>
      <c r="G3309">
        <v>86.239500000000007</v>
      </c>
      <c r="H3309">
        <v>85.592500000000001</v>
      </c>
      <c r="I3309">
        <v>84.781800000000004</v>
      </c>
      <c r="J3309">
        <v>86.060599999999994</v>
      </c>
      <c r="K3309">
        <v>87.075199999999995</v>
      </c>
      <c r="L3309">
        <v>87.395099999999999</v>
      </c>
      <c r="M3309">
        <v>88.532799999999995</v>
      </c>
      <c r="N3309">
        <v>89.3887</v>
      </c>
    </row>
    <row r="3310" spans="1:14" x14ac:dyDescent="0.2">
      <c r="A3310" t="s">
        <v>1278</v>
      </c>
      <c r="B3310" t="s">
        <v>728</v>
      </c>
      <c r="C3310">
        <v>90.454700000000003</v>
      </c>
      <c r="D3310">
        <v>90.924099999999996</v>
      </c>
      <c r="E3310">
        <v>91.444100000000006</v>
      </c>
      <c r="F3310">
        <v>91.616299999999995</v>
      </c>
      <c r="G3310">
        <v>91.131100000000004</v>
      </c>
      <c r="H3310">
        <v>91.270700000000005</v>
      </c>
      <c r="I3310">
        <v>92.459000000000003</v>
      </c>
      <c r="J3310">
        <v>92.085700000000003</v>
      </c>
      <c r="K3310">
        <v>91.705299999999994</v>
      </c>
      <c r="L3310">
        <v>91.461699999999993</v>
      </c>
      <c r="M3310">
        <v>90.350399999999993</v>
      </c>
      <c r="N3310">
        <v>89.389300000000006</v>
      </c>
    </row>
    <row r="3311" spans="1:14" x14ac:dyDescent="0.2">
      <c r="A3311" t="s">
        <v>1278</v>
      </c>
      <c r="B3311" t="s">
        <v>729</v>
      </c>
      <c r="C3311">
        <v>88.450999999999993</v>
      </c>
      <c r="D3311">
        <v>87.999200000000002</v>
      </c>
      <c r="E3311">
        <v>87.195599999999999</v>
      </c>
      <c r="F3311">
        <v>87.136600000000001</v>
      </c>
      <c r="G3311">
        <v>87.181899999999999</v>
      </c>
      <c r="H3311">
        <v>87.4542</v>
      </c>
      <c r="I3311">
        <v>87.346100000000007</v>
      </c>
      <c r="J3311">
        <v>87.058000000000007</v>
      </c>
      <c r="K3311">
        <v>87.943700000000007</v>
      </c>
      <c r="L3311">
        <v>88.584400000000002</v>
      </c>
      <c r="M3311">
        <v>89.534000000000006</v>
      </c>
      <c r="N3311">
        <v>89.846900000000005</v>
      </c>
    </row>
    <row r="3312" spans="1:14" x14ac:dyDescent="0.2">
      <c r="A3312" t="s">
        <v>1278</v>
      </c>
      <c r="B3312" t="s">
        <v>730</v>
      </c>
      <c r="C3312">
        <v>90.900999999999996</v>
      </c>
      <c r="D3312">
        <v>91.868300000000005</v>
      </c>
      <c r="E3312">
        <v>92.986199999999997</v>
      </c>
      <c r="F3312">
        <v>93.842100000000002</v>
      </c>
      <c r="G3312">
        <v>94.735200000000006</v>
      </c>
      <c r="H3312">
        <v>95.253299999999996</v>
      </c>
      <c r="I3312">
        <v>95.5047</v>
      </c>
      <c r="J3312">
        <v>97.271000000000001</v>
      </c>
      <c r="K3312">
        <v>97.275599999999997</v>
      </c>
      <c r="L3312">
        <v>97.613699999999994</v>
      </c>
      <c r="M3312">
        <v>98.291399999999996</v>
      </c>
      <c r="N3312">
        <v>99.27</v>
      </c>
    </row>
    <row r="3313" spans="1:14" x14ac:dyDescent="0.2">
      <c r="A3313" t="s">
        <v>1278</v>
      </c>
      <c r="B3313" t="s">
        <v>731</v>
      </c>
      <c r="C3313">
        <v>100.06440000000001</v>
      </c>
      <c r="D3313">
        <v>100.4496</v>
      </c>
      <c r="E3313">
        <v>100.7247</v>
      </c>
      <c r="F3313">
        <v>100.3494</v>
      </c>
      <c r="G3313">
        <v>99.405799999999999</v>
      </c>
      <c r="H3313">
        <v>99.960599999999999</v>
      </c>
      <c r="I3313">
        <v>99.6374</v>
      </c>
      <c r="J3313">
        <v>99.090199999999996</v>
      </c>
      <c r="K3313">
        <v>99.015199999999993</v>
      </c>
      <c r="L3313">
        <v>98.765900000000002</v>
      </c>
      <c r="M3313">
        <v>98.278700000000001</v>
      </c>
      <c r="N3313">
        <v>97.905299999999997</v>
      </c>
    </row>
    <row r="3314" spans="1:14" x14ac:dyDescent="0.2">
      <c r="A3314" t="s">
        <v>1278</v>
      </c>
      <c r="B3314" t="s">
        <v>732</v>
      </c>
      <c r="C3314">
        <v>97.026899999999998</v>
      </c>
      <c r="D3314">
        <v>95.555499999999995</v>
      </c>
      <c r="E3314">
        <v>95.567099999999996</v>
      </c>
      <c r="F3314">
        <v>95.587100000000007</v>
      </c>
      <c r="G3314">
        <v>95.098200000000006</v>
      </c>
      <c r="H3314">
        <v>94.9773</v>
      </c>
      <c r="I3314">
        <v>95.653599999999997</v>
      </c>
      <c r="J3314">
        <v>95.4375</v>
      </c>
      <c r="K3314">
        <v>95.367000000000004</v>
      </c>
      <c r="L3314">
        <v>95.738</v>
      </c>
      <c r="M3314">
        <v>95.538700000000006</v>
      </c>
      <c r="N3314">
        <v>95.625399999999999</v>
      </c>
    </row>
    <row r="3315" spans="1:14" x14ac:dyDescent="0.2">
      <c r="A3315" t="s">
        <v>1278</v>
      </c>
      <c r="B3315" t="s">
        <v>733</v>
      </c>
      <c r="C3315">
        <v>95.887200000000007</v>
      </c>
      <c r="D3315">
        <v>96.519499999999994</v>
      </c>
      <c r="E3315">
        <v>97.073899999999995</v>
      </c>
      <c r="F3315">
        <v>98.054400000000001</v>
      </c>
      <c r="G3315">
        <v>99.037300000000002</v>
      </c>
      <c r="H3315">
        <v>100.1491</v>
      </c>
      <c r="I3315">
        <v>99.681100000000001</v>
      </c>
      <c r="J3315">
        <v>100.2871</v>
      </c>
      <c r="K3315">
        <v>100.2467</v>
      </c>
      <c r="L3315">
        <v>99.930400000000006</v>
      </c>
      <c r="M3315">
        <v>99.976399999999998</v>
      </c>
      <c r="N3315">
        <v>99.571399999999997</v>
      </c>
    </row>
    <row r="3316" spans="1:14" x14ac:dyDescent="0.2">
      <c r="A3316" t="s">
        <v>1278</v>
      </c>
      <c r="B3316" t="s">
        <v>734</v>
      </c>
      <c r="C3316">
        <v>100.69970000000001</v>
      </c>
      <c r="D3316">
        <v>101.4584</v>
      </c>
      <c r="E3316">
        <v>101.27160000000001</v>
      </c>
      <c r="F3316">
        <v>100.73860000000001</v>
      </c>
      <c r="G3316">
        <v>100.5141</v>
      </c>
      <c r="H3316">
        <v>100.5129</v>
      </c>
      <c r="I3316">
        <v>99.549199999999999</v>
      </c>
      <c r="J3316">
        <v>99.913300000000007</v>
      </c>
      <c r="K3316">
        <v>100.2221</v>
      </c>
      <c r="L3316">
        <v>100.0005</v>
      </c>
      <c r="M3316">
        <v>100.34099999999999</v>
      </c>
      <c r="N3316">
        <v>100.4448</v>
      </c>
    </row>
    <row r="3317" spans="1:14" x14ac:dyDescent="0.2">
      <c r="A3317" t="s">
        <v>1278</v>
      </c>
      <c r="B3317" t="s">
        <v>735</v>
      </c>
      <c r="C3317">
        <v>100.6288</v>
      </c>
      <c r="D3317">
        <v>100.4012</v>
      </c>
      <c r="E3317">
        <v>100.58620000000001</v>
      </c>
      <c r="F3317">
        <v>100.5027</v>
      </c>
      <c r="G3317">
        <v>99.496700000000004</v>
      </c>
      <c r="H3317">
        <v>99.325500000000005</v>
      </c>
      <c r="I3317">
        <v>100.5247</v>
      </c>
      <c r="J3317">
        <v>100.2899</v>
      </c>
      <c r="K3317">
        <v>99.803799999999995</v>
      </c>
      <c r="L3317">
        <v>99.821200000000005</v>
      </c>
      <c r="M3317">
        <v>99.541899999999998</v>
      </c>
      <c r="N3317">
        <v>98.742400000000004</v>
      </c>
    </row>
    <row r="3318" spans="1:14" x14ac:dyDescent="0.2">
      <c r="A3318" t="s">
        <v>1278</v>
      </c>
      <c r="B3318" t="s">
        <v>736</v>
      </c>
      <c r="C3318">
        <v>98.585599999999999</v>
      </c>
      <c r="D3318">
        <v>98.191599999999994</v>
      </c>
      <c r="E3318">
        <v>97.931600000000003</v>
      </c>
      <c r="F3318">
        <v>97.641000000000005</v>
      </c>
      <c r="G3318">
        <v>97.526200000000003</v>
      </c>
      <c r="H3318">
        <v>97.537499999999994</v>
      </c>
      <c r="I3318">
        <v>97.588200000000001</v>
      </c>
      <c r="J3318">
        <v>97.747799999999998</v>
      </c>
      <c r="K3318">
        <v>98.080299999999994</v>
      </c>
      <c r="L3318">
        <v>98.662499999999994</v>
      </c>
      <c r="M3318">
        <v>98.853200000000001</v>
      </c>
      <c r="N3318">
        <v>99.294499999999999</v>
      </c>
    </row>
    <row r="3319" spans="1:14" x14ac:dyDescent="0.2">
      <c r="A3319" t="s">
        <v>1278</v>
      </c>
      <c r="B3319" t="s">
        <v>737</v>
      </c>
      <c r="C3319">
        <v>99.445599999999999</v>
      </c>
      <c r="D3319">
        <v>99.582599999999999</v>
      </c>
      <c r="E3319">
        <v>99.483199999999997</v>
      </c>
      <c r="F3319">
        <v>99.889799999999994</v>
      </c>
      <c r="G3319">
        <v>100.5587</v>
      </c>
      <c r="H3319">
        <v>100.3651</v>
      </c>
      <c r="I3319">
        <v>100.67149999999999</v>
      </c>
      <c r="J3319">
        <v>100.7675</v>
      </c>
      <c r="K3319">
        <v>100.4055</v>
      </c>
      <c r="L3319">
        <v>100.1776</v>
      </c>
      <c r="M3319">
        <v>100.251</v>
      </c>
      <c r="N3319">
        <v>100.36020000000001</v>
      </c>
    </row>
    <row r="3320" spans="1:14" x14ac:dyDescent="0.2">
      <c r="A3320" t="s">
        <v>1278</v>
      </c>
      <c r="B3320" t="s">
        <v>738</v>
      </c>
      <c r="C3320">
        <v>100.19580000000001</v>
      </c>
      <c r="D3320">
        <v>100.5094</v>
      </c>
      <c r="E3320">
        <v>100.6905</v>
      </c>
      <c r="F3320">
        <v>101.3077</v>
      </c>
      <c r="G3320">
        <v>101.205</v>
      </c>
      <c r="H3320">
        <v>101.7547</v>
      </c>
      <c r="I3320">
        <v>101.7107</v>
      </c>
      <c r="J3320">
        <v>101.3535</v>
      </c>
      <c r="K3320">
        <v>101.7854</v>
      </c>
      <c r="L3320">
        <v>101.4194</v>
      </c>
      <c r="M3320">
        <v>101.2068</v>
      </c>
      <c r="N3320">
        <v>100.8944</v>
      </c>
    </row>
    <row r="3321" spans="1:14" x14ac:dyDescent="0.2">
      <c r="A3321" t="s">
        <v>1278</v>
      </c>
      <c r="B3321" t="s">
        <v>739</v>
      </c>
      <c r="C3321">
        <v>100.82250000000001</v>
      </c>
      <c r="D3321">
        <v>101.05249999999999</v>
      </c>
      <c r="E3321">
        <v>101.4945</v>
      </c>
      <c r="F3321">
        <v>101.46850000000001</v>
      </c>
      <c r="G3321">
        <v>101.4496</v>
      </c>
      <c r="H3321">
        <v>101.83280000000001</v>
      </c>
      <c r="I3321">
        <v>101.179</v>
      </c>
      <c r="J3321">
        <v>102.73869999999999</v>
      </c>
      <c r="K3321">
        <v>102.6778</v>
      </c>
      <c r="L3321">
        <v>102.8425</v>
      </c>
    </row>
    <row r="3322" spans="1:14" x14ac:dyDescent="0.2">
      <c r="A3322" t="s">
        <v>1281</v>
      </c>
      <c r="B3322" t="s">
        <v>1282</v>
      </c>
      <c r="C3322" t="s">
        <v>1283</v>
      </c>
      <c r="D3322" t="s">
        <v>1284</v>
      </c>
    </row>
    <row r="3323" spans="1:14" x14ac:dyDescent="0.2">
      <c r="A3323" t="s">
        <v>1281</v>
      </c>
      <c r="B3323" t="s">
        <v>714</v>
      </c>
      <c r="C3323">
        <v>98.897199999999998</v>
      </c>
      <c r="D3323">
        <v>99.341899999999995</v>
      </c>
      <c r="E3323">
        <v>99.255499999999998</v>
      </c>
      <c r="F3323">
        <v>97.894999999999996</v>
      </c>
      <c r="G3323">
        <v>95.087400000000002</v>
      </c>
      <c r="H3323">
        <v>96.580399999999997</v>
      </c>
      <c r="I3323">
        <v>89.054199999999994</v>
      </c>
      <c r="J3323">
        <v>89.047700000000006</v>
      </c>
      <c r="K3323">
        <v>89.192400000000006</v>
      </c>
      <c r="L3323">
        <v>81.286900000000003</v>
      </c>
      <c r="M3323">
        <v>84.736500000000007</v>
      </c>
      <c r="N3323">
        <v>83.325299999999999</v>
      </c>
    </row>
    <row r="3324" spans="1:14" x14ac:dyDescent="0.2">
      <c r="A3324" t="s">
        <v>1281</v>
      </c>
      <c r="B3324" t="s">
        <v>715</v>
      </c>
      <c r="C3324">
        <v>80.504599999999996</v>
      </c>
      <c r="D3324">
        <v>77.694400000000002</v>
      </c>
      <c r="E3324">
        <v>81.596500000000006</v>
      </c>
      <c r="F3324">
        <v>78.783000000000001</v>
      </c>
      <c r="G3324">
        <v>82.421099999999996</v>
      </c>
      <c r="H3324">
        <v>79.9696</v>
      </c>
      <c r="I3324">
        <v>84.639700000000005</v>
      </c>
      <c r="J3324">
        <v>86.704899999999995</v>
      </c>
      <c r="K3324">
        <v>90.996099999999998</v>
      </c>
      <c r="L3324">
        <v>96.001300000000001</v>
      </c>
      <c r="M3324">
        <v>100.78959999999999</v>
      </c>
      <c r="N3324">
        <v>102.2722</v>
      </c>
    </row>
    <row r="3325" spans="1:14" x14ac:dyDescent="0.2">
      <c r="A3325" t="s">
        <v>1281</v>
      </c>
      <c r="B3325" t="s">
        <v>716</v>
      </c>
      <c r="C3325">
        <v>111.8441</v>
      </c>
      <c r="D3325">
        <v>109.863</v>
      </c>
      <c r="E3325">
        <v>105.5956</v>
      </c>
      <c r="F3325">
        <v>111.37569999999999</v>
      </c>
      <c r="G3325">
        <v>112.9057</v>
      </c>
      <c r="H3325">
        <v>113.74209999999999</v>
      </c>
      <c r="I3325">
        <v>114.4387</v>
      </c>
      <c r="J3325">
        <v>110.40349999999999</v>
      </c>
      <c r="K3325">
        <v>114.2518</v>
      </c>
      <c r="L3325">
        <v>112.5723</v>
      </c>
      <c r="M3325">
        <v>110.2937</v>
      </c>
      <c r="N3325">
        <v>106.92230000000001</v>
      </c>
    </row>
    <row r="3326" spans="1:14" x14ac:dyDescent="0.2">
      <c r="A3326" t="s">
        <v>1281</v>
      </c>
      <c r="B3326" t="s">
        <v>717</v>
      </c>
      <c r="C3326">
        <v>109.3257</v>
      </c>
      <c r="D3326">
        <v>108.6157</v>
      </c>
      <c r="E3326">
        <v>109.2893</v>
      </c>
      <c r="F3326">
        <v>105.6902</v>
      </c>
      <c r="G3326">
        <v>98.185500000000005</v>
      </c>
      <c r="H3326">
        <v>93.985100000000003</v>
      </c>
      <c r="I3326">
        <v>82.429100000000005</v>
      </c>
      <c r="J3326">
        <v>90.255099999999999</v>
      </c>
      <c r="K3326">
        <v>87.209299999999999</v>
      </c>
      <c r="L3326">
        <v>88.694299999999998</v>
      </c>
      <c r="M3326">
        <v>85.984700000000004</v>
      </c>
      <c r="N3326">
        <v>86.413899999999998</v>
      </c>
    </row>
    <row r="3327" spans="1:14" x14ac:dyDescent="0.2">
      <c r="A3327" t="s">
        <v>1281</v>
      </c>
      <c r="B3327" t="s">
        <v>718</v>
      </c>
      <c r="C3327">
        <v>84.942400000000006</v>
      </c>
      <c r="D3327">
        <v>87.2697</v>
      </c>
      <c r="E3327">
        <v>84.2761</v>
      </c>
      <c r="F3327">
        <v>87.301000000000002</v>
      </c>
      <c r="G3327">
        <v>87.981800000000007</v>
      </c>
      <c r="H3327">
        <v>91.6203</v>
      </c>
      <c r="I3327">
        <v>91.351699999999994</v>
      </c>
      <c r="J3327">
        <v>92.453900000000004</v>
      </c>
      <c r="K3327">
        <v>93.278700000000001</v>
      </c>
      <c r="L3327">
        <v>94.782799999999995</v>
      </c>
      <c r="M3327">
        <v>95.5792</v>
      </c>
      <c r="N3327">
        <v>96.357699999999994</v>
      </c>
    </row>
    <row r="3328" spans="1:14" x14ac:dyDescent="0.2">
      <c r="A3328" t="s">
        <v>1281</v>
      </c>
      <c r="B3328" t="s">
        <v>719</v>
      </c>
      <c r="C3328">
        <v>92.432400000000001</v>
      </c>
      <c r="D3328">
        <v>92.04</v>
      </c>
      <c r="E3328">
        <v>93.674599999999998</v>
      </c>
      <c r="F3328">
        <v>93.032799999999995</v>
      </c>
      <c r="G3328">
        <v>89.897099999999995</v>
      </c>
      <c r="H3328">
        <v>85.782300000000006</v>
      </c>
      <c r="I3328">
        <v>83.595299999999995</v>
      </c>
      <c r="J3328">
        <v>83.917100000000005</v>
      </c>
      <c r="K3328">
        <v>80.569500000000005</v>
      </c>
      <c r="L3328">
        <v>80.564499999999995</v>
      </c>
      <c r="M3328">
        <v>81.587299999999999</v>
      </c>
      <c r="N3328">
        <v>86.207800000000006</v>
      </c>
    </row>
    <row r="3329" spans="1:14" x14ac:dyDescent="0.2">
      <c r="A3329" t="s">
        <v>1281</v>
      </c>
      <c r="B3329" t="s">
        <v>720</v>
      </c>
      <c r="C3329">
        <v>82.16</v>
      </c>
      <c r="D3329">
        <v>79.531599999999997</v>
      </c>
      <c r="E3329">
        <v>78.769499999999994</v>
      </c>
      <c r="F3329">
        <v>71.278099999999995</v>
      </c>
      <c r="G3329">
        <v>74.9011</v>
      </c>
      <c r="H3329">
        <v>74.890100000000004</v>
      </c>
      <c r="I3329">
        <v>78.811599999999999</v>
      </c>
      <c r="J3329">
        <v>77.111500000000007</v>
      </c>
      <c r="K3329">
        <v>77.350499999999997</v>
      </c>
      <c r="L3329">
        <v>70.337599999999995</v>
      </c>
      <c r="M3329">
        <v>72.106700000000004</v>
      </c>
      <c r="N3329">
        <v>68.397499999999994</v>
      </c>
    </row>
    <row r="3330" spans="1:14" x14ac:dyDescent="0.2">
      <c r="A3330" t="s">
        <v>1281</v>
      </c>
      <c r="B3330" t="s">
        <v>721</v>
      </c>
      <c r="C3330">
        <v>76.5989</v>
      </c>
      <c r="D3330">
        <v>72.739099999999993</v>
      </c>
      <c r="E3330">
        <v>71.506799999999998</v>
      </c>
      <c r="F3330">
        <v>69.139499999999998</v>
      </c>
      <c r="G3330">
        <v>72.9876</v>
      </c>
      <c r="H3330">
        <v>74.454300000000003</v>
      </c>
      <c r="I3330">
        <v>71.372399999999999</v>
      </c>
      <c r="J3330">
        <v>71.352000000000004</v>
      </c>
      <c r="K3330">
        <v>69.919499999999999</v>
      </c>
      <c r="L3330">
        <v>71.709500000000006</v>
      </c>
      <c r="M3330">
        <v>69.658600000000007</v>
      </c>
      <c r="N3330">
        <v>69.622200000000007</v>
      </c>
    </row>
    <row r="3331" spans="1:14" x14ac:dyDescent="0.2">
      <c r="A3331" t="s">
        <v>1281</v>
      </c>
      <c r="B3331" t="s">
        <v>722</v>
      </c>
      <c r="C3331">
        <v>71.459299999999999</v>
      </c>
      <c r="D3331">
        <v>68.830699999999993</v>
      </c>
      <c r="E3331">
        <v>64.799899999999994</v>
      </c>
      <c r="F3331">
        <v>69.399799999999999</v>
      </c>
      <c r="G3331">
        <v>72.885900000000007</v>
      </c>
      <c r="H3331">
        <v>72.254000000000005</v>
      </c>
      <c r="I3331">
        <v>72.444000000000003</v>
      </c>
      <c r="J3331">
        <v>74.930999999999997</v>
      </c>
      <c r="K3331">
        <v>73.252300000000005</v>
      </c>
      <c r="L3331">
        <v>74.080600000000004</v>
      </c>
      <c r="M3331">
        <v>71.757499999999993</v>
      </c>
      <c r="N3331">
        <v>72.121399999999994</v>
      </c>
    </row>
    <row r="3332" spans="1:14" x14ac:dyDescent="0.2">
      <c r="A3332" t="s">
        <v>1281</v>
      </c>
      <c r="B3332" t="s">
        <v>723</v>
      </c>
      <c r="C3332">
        <v>71.642099999999999</v>
      </c>
      <c r="D3332">
        <v>72.624200000000002</v>
      </c>
      <c r="E3332">
        <v>72.052099999999996</v>
      </c>
      <c r="F3332">
        <v>75.476799999999997</v>
      </c>
      <c r="G3332">
        <v>74.158600000000007</v>
      </c>
      <c r="H3332">
        <v>75.811199999999999</v>
      </c>
      <c r="I3332">
        <v>77.114800000000002</v>
      </c>
      <c r="J3332">
        <v>68.209199999999996</v>
      </c>
      <c r="K3332">
        <v>68.987799999999993</v>
      </c>
      <c r="L3332">
        <v>69.855900000000005</v>
      </c>
      <c r="M3332">
        <v>67.626199999999997</v>
      </c>
      <c r="N3332">
        <v>74.3142</v>
      </c>
    </row>
    <row r="3333" spans="1:14" x14ac:dyDescent="0.2">
      <c r="A3333" t="s">
        <v>1281</v>
      </c>
      <c r="B3333" t="s">
        <v>724</v>
      </c>
      <c r="C3333">
        <v>71.533600000000007</v>
      </c>
      <c r="D3333">
        <v>69.7864</v>
      </c>
      <c r="E3333">
        <v>71.848299999999995</v>
      </c>
      <c r="F3333">
        <v>68.298699999999997</v>
      </c>
      <c r="G3333">
        <v>67.774000000000001</v>
      </c>
      <c r="H3333">
        <v>65.484499999999997</v>
      </c>
      <c r="I3333">
        <v>70.447299999999998</v>
      </c>
      <c r="J3333">
        <v>74.929000000000002</v>
      </c>
      <c r="K3333">
        <v>79.338499999999996</v>
      </c>
      <c r="L3333">
        <v>78.100399999999993</v>
      </c>
      <c r="M3333">
        <v>81.626400000000004</v>
      </c>
      <c r="N3333">
        <v>83.079300000000003</v>
      </c>
    </row>
    <row r="3334" spans="1:14" x14ac:dyDescent="0.2">
      <c r="A3334" t="s">
        <v>1281</v>
      </c>
      <c r="B3334" t="s">
        <v>725</v>
      </c>
      <c r="C3334">
        <v>78.994200000000006</v>
      </c>
      <c r="D3334">
        <v>81.386200000000002</v>
      </c>
      <c r="E3334">
        <v>80.781899999999993</v>
      </c>
      <c r="F3334">
        <v>87.155500000000004</v>
      </c>
      <c r="G3334">
        <v>83.766000000000005</v>
      </c>
      <c r="H3334">
        <v>85.683000000000007</v>
      </c>
      <c r="I3334">
        <v>86.130200000000002</v>
      </c>
      <c r="J3334">
        <v>82.542500000000004</v>
      </c>
      <c r="K3334">
        <v>81.027600000000007</v>
      </c>
      <c r="L3334">
        <v>70.932400000000001</v>
      </c>
      <c r="M3334">
        <v>80.796899999999994</v>
      </c>
      <c r="N3334">
        <v>75.666499999999999</v>
      </c>
    </row>
    <row r="3335" spans="1:14" x14ac:dyDescent="0.2">
      <c r="A3335" t="s">
        <v>1281</v>
      </c>
      <c r="B3335" t="s">
        <v>726</v>
      </c>
      <c r="C3335">
        <v>73.938800000000001</v>
      </c>
      <c r="D3335">
        <v>74.0167</v>
      </c>
      <c r="E3335">
        <v>72.534499999999994</v>
      </c>
      <c r="F3335">
        <v>70.647300000000001</v>
      </c>
      <c r="G3335">
        <v>68.596299999999999</v>
      </c>
      <c r="H3335">
        <v>60.417400000000001</v>
      </c>
      <c r="I3335">
        <v>58.218400000000003</v>
      </c>
      <c r="J3335">
        <v>65.964799999999997</v>
      </c>
      <c r="K3335">
        <v>59.818899999999999</v>
      </c>
      <c r="L3335">
        <v>66.880200000000002</v>
      </c>
      <c r="M3335">
        <v>72.083500000000001</v>
      </c>
      <c r="N3335">
        <v>69.401799999999994</v>
      </c>
    </row>
    <row r="3336" spans="1:14" x14ac:dyDescent="0.2">
      <c r="A3336" t="s">
        <v>1281</v>
      </c>
      <c r="B3336" t="s">
        <v>727</v>
      </c>
      <c r="C3336">
        <v>75.581400000000002</v>
      </c>
      <c r="D3336">
        <v>74.273300000000006</v>
      </c>
      <c r="E3336">
        <v>79.705299999999994</v>
      </c>
      <c r="F3336">
        <v>74.842299999999994</v>
      </c>
      <c r="G3336">
        <v>81.860799999999998</v>
      </c>
      <c r="H3336">
        <v>82.032200000000003</v>
      </c>
      <c r="I3336">
        <v>78.158600000000007</v>
      </c>
      <c r="J3336">
        <v>76.954999999999998</v>
      </c>
      <c r="K3336">
        <v>77.742599999999996</v>
      </c>
      <c r="L3336">
        <v>76.566699999999997</v>
      </c>
      <c r="M3336">
        <v>73.216200000000001</v>
      </c>
      <c r="N3336">
        <v>70.642899999999997</v>
      </c>
    </row>
    <row r="3337" spans="1:14" x14ac:dyDescent="0.2">
      <c r="A3337" t="s">
        <v>1281</v>
      </c>
      <c r="B3337" t="s">
        <v>728</v>
      </c>
      <c r="C3337">
        <v>77.449299999999994</v>
      </c>
      <c r="D3337">
        <v>71.758600000000001</v>
      </c>
      <c r="E3337">
        <v>65.335599999999999</v>
      </c>
      <c r="F3337">
        <v>65.516900000000007</v>
      </c>
      <c r="G3337">
        <v>62.141599999999997</v>
      </c>
      <c r="H3337">
        <v>63.505499999999998</v>
      </c>
      <c r="I3337">
        <v>67.806700000000006</v>
      </c>
      <c r="J3337">
        <v>66.576800000000006</v>
      </c>
      <c r="K3337">
        <v>67.066400000000002</v>
      </c>
      <c r="L3337">
        <v>67.5411</v>
      </c>
      <c r="M3337">
        <v>66.950400000000002</v>
      </c>
      <c r="N3337">
        <v>67.524100000000004</v>
      </c>
    </row>
    <row r="3338" spans="1:14" x14ac:dyDescent="0.2">
      <c r="A3338" t="s">
        <v>1281</v>
      </c>
      <c r="B3338" t="s">
        <v>729</v>
      </c>
      <c r="C3338">
        <v>67.492599999999996</v>
      </c>
      <c r="D3338">
        <v>67.065299999999993</v>
      </c>
      <c r="E3338">
        <v>67.365399999999994</v>
      </c>
      <c r="F3338">
        <v>71.498599999999996</v>
      </c>
      <c r="G3338">
        <v>73.844099999999997</v>
      </c>
      <c r="H3338">
        <v>75.123699999999999</v>
      </c>
      <c r="I3338">
        <v>79.076999999999998</v>
      </c>
      <c r="J3338">
        <v>72.825500000000005</v>
      </c>
      <c r="K3338">
        <v>82.285799999999995</v>
      </c>
      <c r="L3338">
        <v>83.156899999999993</v>
      </c>
      <c r="M3338">
        <v>80.998000000000005</v>
      </c>
      <c r="N3338">
        <v>87.754900000000006</v>
      </c>
    </row>
    <row r="3339" spans="1:14" x14ac:dyDescent="0.2">
      <c r="A3339" t="s">
        <v>1281</v>
      </c>
      <c r="B3339" t="s">
        <v>730</v>
      </c>
      <c r="C3339">
        <v>86.2256</v>
      </c>
      <c r="D3339">
        <v>88.358599999999996</v>
      </c>
      <c r="E3339">
        <v>92.105900000000005</v>
      </c>
      <c r="F3339">
        <v>92.477199999999996</v>
      </c>
      <c r="G3339">
        <v>91.704800000000006</v>
      </c>
      <c r="H3339">
        <v>94.238399999999999</v>
      </c>
      <c r="I3339">
        <v>92.972499999999997</v>
      </c>
      <c r="J3339">
        <v>95.898600000000002</v>
      </c>
      <c r="K3339">
        <v>96.721900000000005</v>
      </c>
      <c r="L3339">
        <v>88.906000000000006</v>
      </c>
      <c r="M3339">
        <v>100.5192</v>
      </c>
      <c r="N3339">
        <v>105.4324</v>
      </c>
    </row>
    <row r="3340" spans="1:14" x14ac:dyDescent="0.2">
      <c r="A3340" t="s">
        <v>1281</v>
      </c>
      <c r="B3340" t="s">
        <v>731</v>
      </c>
      <c r="C3340">
        <v>104.75579999999999</v>
      </c>
      <c r="D3340">
        <v>110.8137</v>
      </c>
      <c r="E3340">
        <v>111.3492</v>
      </c>
      <c r="F3340">
        <v>107.0795</v>
      </c>
      <c r="G3340">
        <v>103.8623</v>
      </c>
      <c r="H3340">
        <v>95.987899999999996</v>
      </c>
      <c r="I3340">
        <v>90.872600000000006</v>
      </c>
      <c r="J3340">
        <v>88.758399999999995</v>
      </c>
      <c r="K3340">
        <v>77.727099999999993</v>
      </c>
      <c r="L3340">
        <v>84.707700000000003</v>
      </c>
      <c r="M3340">
        <v>84.980099999999993</v>
      </c>
      <c r="N3340">
        <v>81.665700000000001</v>
      </c>
    </row>
    <row r="3341" spans="1:14" x14ac:dyDescent="0.2">
      <c r="A3341" t="s">
        <v>1281</v>
      </c>
      <c r="B3341" t="s">
        <v>732</v>
      </c>
      <c r="C3341">
        <v>84.236199999999997</v>
      </c>
      <c r="D3341">
        <v>73.361400000000003</v>
      </c>
      <c r="E3341">
        <v>63.320500000000003</v>
      </c>
      <c r="F3341">
        <v>64.046800000000005</v>
      </c>
      <c r="G3341">
        <v>72.9893</v>
      </c>
      <c r="H3341">
        <v>74.655199999999994</v>
      </c>
      <c r="I3341">
        <v>73.179299999999998</v>
      </c>
      <c r="J3341">
        <v>76.804100000000005</v>
      </c>
      <c r="K3341">
        <v>71.051199999999994</v>
      </c>
      <c r="L3341">
        <v>72.245500000000007</v>
      </c>
      <c r="M3341">
        <v>70.325100000000006</v>
      </c>
      <c r="N3341">
        <v>69.187899999999999</v>
      </c>
    </row>
    <row r="3342" spans="1:14" x14ac:dyDescent="0.2">
      <c r="A3342" t="s">
        <v>1281</v>
      </c>
      <c r="B3342" t="s">
        <v>733</v>
      </c>
      <c r="C3342">
        <v>73.648799999999994</v>
      </c>
      <c r="D3342">
        <v>71.7697</v>
      </c>
      <c r="E3342">
        <v>74.803299999999993</v>
      </c>
      <c r="F3342">
        <v>76.8322</v>
      </c>
      <c r="G3342">
        <v>83.354900000000001</v>
      </c>
      <c r="H3342">
        <v>88.393299999999996</v>
      </c>
      <c r="I3342">
        <v>88.919399999999996</v>
      </c>
      <c r="J3342">
        <v>87.704099999999997</v>
      </c>
      <c r="K3342">
        <v>88.453599999999994</v>
      </c>
      <c r="L3342">
        <v>89.313000000000002</v>
      </c>
      <c r="M3342">
        <v>89.463499999999996</v>
      </c>
      <c r="N3342">
        <v>87.541899999999998</v>
      </c>
    </row>
    <row r="3343" spans="1:14" x14ac:dyDescent="0.2">
      <c r="A3343" t="s">
        <v>1281</v>
      </c>
      <c r="B3343" t="s">
        <v>734</v>
      </c>
      <c r="C3343">
        <v>94.696799999999996</v>
      </c>
      <c r="D3343">
        <v>98.793099999999995</v>
      </c>
      <c r="E3343">
        <v>96.630300000000005</v>
      </c>
      <c r="F3343">
        <v>97.071100000000001</v>
      </c>
      <c r="G3343">
        <v>92.372699999999995</v>
      </c>
      <c r="H3343">
        <v>89.032799999999995</v>
      </c>
      <c r="I3343">
        <v>91.570499999999996</v>
      </c>
      <c r="J3343">
        <v>86.866799999999998</v>
      </c>
      <c r="K3343">
        <v>96.845200000000006</v>
      </c>
      <c r="L3343">
        <v>100.60590000000001</v>
      </c>
      <c r="M3343">
        <v>97.775199999999998</v>
      </c>
      <c r="N3343">
        <v>103.4991</v>
      </c>
    </row>
    <row r="3344" spans="1:14" x14ac:dyDescent="0.2">
      <c r="A3344" t="s">
        <v>1281</v>
      </c>
      <c r="B3344" t="s">
        <v>735</v>
      </c>
      <c r="C3344">
        <v>95.828500000000005</v>
      </c>
      <c r="D3344">
        <v>100.5016</v>
      </c>
      <c r="E3344">
        <v>100.2338</v>
      </c>
      <c r="F3344">
        <v>102.5364</v>
      </c>
      <c r="G3344">
        <v>91.770099999999999</v>
      </c>
      <c r="H3344">
        <v>99.936800000000005</v>
      </c>
      <c r="I3344">
        <v>109.8368</v>
      </c>
      <c r="J3344">
        <v>105.84820000000001</v>
      </c>
      <c r="K3344">
        <v>104.747</v>
      </c>
      <c r="L3344">
        <v>100.3107</v>
      </c>
      <c r="M3344">
        <v>98.067300000000003</v>
      </c>
      <c r="N3344">
        <v>94.7012</v>
      </c>
    </row>
    <row r="3345" spans="1:14" x14ac:dyDescent="0.2">
      <c r="A3345" t="s">
        <v>1281</v>
      </c>
      <c r="B3345" t="s">
        <v>736</v>
      </c>
      <c r="C3345">
        <v>93.380700000000004</v>
      </c>
      <c r="D3345">
        <v>90.453199999999995</v>
      </c>
      <c r="E3345">
        <v>98.0291</v>
      </c>
      <c r="F3345">
        <v>92.655600000000007</v>
      </c>
      <c r="G3345">
        <v>88.034599999999998</v>
      </c>
      <c r="H3345">
        <v>89.936999999999998</v>
      </c>
      <c r="I3345">
        <v>86.882499999999993</v>
      </c>
      <c r="J3345">
        <v>100.5912</v>
      </c>
      <c r="K3345">
        <v>92.675700000000006</v>
      </c>
      <c r="L3345">
        <v>92.3827</v>
      </c>
      <c r="M3345">
        <v>99.3001</v>
      </c>
      <c r="N3345">
        <v>95.120599999999996</v>
      </c>
    </row>
    <row r="3346" spans="1:14" x14ac:dyDescent="0.2">
      <c r="A3346" t="s">
        <v>1281</v>
      </c>
      <c r="B3346" t="s">
        <v>737</v>
      </c>
      <c r="C3346">
        <v>98.841200000000001</v>
      </c>
      <c r="D3346">
        <v>98.163399999999996</v>
      </c>
      <c r="E3346">
        <v>100.2587</v>
      </c>
      <c r="F3346">
        <v>98.911900000000003</v>
      </c>
      <c r="G3346">
        <v>104.09820000000001</v>
      </c>
      <c r="H3346">
        <v>106.53660000000001</v>
      </c>
      <c r="I3346">
        <v>101.7701</v>
      </c>
      <c r="J3346">
        <v>102.01739999999999</v>
      </c>
      <c r="K3346">
        <v>84.272900000000007</v>
      </c>
      <c r="L3346">
        <v>94.098799999999997</v>
      </c>
      <c r="M3346">
        <v>98.1374</v>
      </c>
      <c r="N3346">
        <v>100.5487</v>
      </c>
    </row>
    <row r="3347" spans="1:14" x14ac:dyDescent="0.2">
      <c r="A3347" t="s">
        <v>1281</v>
      </c>
      <c r="B3347" t="s">
        <v>738</v>
      </c>
      <c r="C3347">
        <v>102.02630000000001</v>
      </c>
      <c r="D3347">
        <v>99.637200000000007</v>
      </c>
      <c r="E3347">
        <v>92.660799999999995</v>
      </c>
      <c r="F3347">
        <v>92.5762</v>
      </c>
      <c r="G3347">
        <v>94.955699999999993</v>
      </c>
      <c r="H3347">
        <v>94.637500000000003</v>
      </c>
      <c r="I3347">
        <v>95.045500000000004</v>
      </c>
      <c r="J3347">
        <v>93.651300000000006</v>
      </c>
      <c r="K3347">
        <v>94.4756</v>
      </c>
      <c r="L3347">
        <v>98.850499999999997</v>
      </c>
      <c r="M3347">
        <v>96.460300000000004</v>
      </c>
      <c r="N3347">
        <v>99.109800000000007</v>
      </c>
    </row>
    <row r="3348" spans="1:14" x14ac:dyDescent="0.2">
      <c r="A3348" t="s">
        <v>1281</v>
      </c>
      <c r="B3348" t="s">
        <v>739</v>
      </c>
      <c r="C3348">
        <v>99.111999999999995</v>
      </c>
      <c r="D3348">
        <v>101.0643</v>
      </c>
      <c r="E3348">
        <v>106.45359999999999</v>
      </c>
      <c r="F3348">
        <v>110.3189</v>
      </c>
      <c r="G3348">
        <v>109.1473</v>
      </c>
      <c r="H3348">
        <v>112.4164</v>
      </c>
      <c r="I3348">
        <v>120.6756</v>
      </c>
      <c r="J3348">
        <v>117.96250000000001</v>
      </c>
      <c r="K3348">
        <v>114.9044</v>
      </c>
      <c r="L3348">
        <v>120.00109999999999</v>
      </c>
    </row>
    <row r="3349" spans="1:14" x14ac:dyDescent="0.2">
      <c r="A3349" t="s">
        <v>1285</v>
      </c>
      <c r="B3349" t="s">
        <v>1286</v>
      </c>
      <c r="C3349" t="s">
        <v>1287</v>
      </c>
    </row>
    <row r="3350" spans="1:14" x14ac:dyDescent="0.2">
      <c r="A3350" t="s">
        <v>1285</v>
      </c>
      <c r="B3350" t="s">
        <v>714</v>
      </c>
      <c r="C3350">
        <v>55.981400000000001</v>
      </c>
      <c r="D3350">
        <v>56.348300000000002</v>
      </c>
      <c r="E3350">
        <v>56.400100000000002</v>
      </c>
      <c r="F3350">
        <v>57.261800000000001</v>
      </c>
      <c r="G3350">
        <v>57.929499999999997</v>
      </c>
      <c r="H3350">
        <v>57.687199999999997</v>
      </c>
      <c r="I3350">
        <v>58.211599999999997</v>
      </c>
      <c r="J3350">
        <v>58.140599999999999</v>
      </c>
      <c r="K3350">
        <v>58.593499999999999</v>
      </c>
      <c r="L3350">
        <v>56.543799999999997</v>
      </c>
      <c r="M3350">
        <v>57.783700000000003</v>
      </c>
      <c r="N3350">
        <v>58.876100000000001</v>
      </c>
    </row>
    <row r="3351" spans="1:14" x14ac:dyDescent="0.2">
      <c r="A3351" t="s">
        <v>1285</v>
      </c>
      <c r="B3351" t="s">
        <v>715</v>
      </c>
      <c r="C3351">
        <v>58.529499999999999</v>
      </c>
      <c r="D3351">
        <v>59.839599999999997</v>
      </c>
      <c r="E3351">
        <v>60.203299999999999</v>
      </c>
      <c r="F3351">
        <v>60.842399999999998</v>
      </c>
      <c r="G3351">
        <v>60.774900000000002</v>
      </c>
      <c r="H3351">
        <v>61.471800000000002</v>
      </c>
      <c r="I3351">
        <v>62.545000000000002</v>
      </c>
      <c r="J3351">
        <v>60.173099999999998</v>
      </c>
      <c r="K3351">
        <v>62.0381</v>
      </c>
      <c r="L3351">
        <v>62.158900000000003</v>
      </c>
      <c r="M3351">
        <v>61.884300000000003</v>
      </c>
      <c r="N3351">
        <v>62.197499999999998</v>
      </c>
    </row>
    <row r="3352" spans="1:14" x14ac:dyDescent="0.2">
      <c r="A3352" t="s">
        <v>1285</v>
      </c>
      <c r="B3352" t="s">
        <v>716</v>
      </c>
      <c r="C3352">
        <v>59.854300000000002</v>
      </c>
      <c r="D3352">
        <v>61.808199999999999</v>
      </c>
      <c r="E3352">
        <v>62.817599999999999</v>
      </c>
      <c r="F3352">
        <v>61.271000000000001</v>
      </c>
      <c r="G3352">
        <v>60.640500000000003</v>
      </c>
      <c r="H3352">
        <v>61.210500000000003</v>
      </c>
      <c r="I3352">
        <v>61.1036</v>
      </c>
      <c r="J3352">
        <v>60.568800000000003</v>
      </c>
      <c r="K3352">
        <v>62.881999999999998</v>
      </c>
      <c r="L3352">
        <v>63.227400000000003</v>
      </c>
      <c r="M3352">
        <v>63.721800000000002</v>
      </c>
      <c r="N3352">
        <v>62.995199999999997</v>
      </c>
    </row>
    <row r="3353" spans="1:14" x14ac:dyDescent="0.2">
      <c r="A3353" t="s">
        <v>1285</v>
      </c>
      <c r="B3353" t="s">
        <v>717</v>
      </c>
      <c r="C3353">
        <v>62.577100000000002</v>
      </c>
      <c r="D3353">
        <v>61.807200000000002</v>
      </c>
      <c r="E3353">
        <v>62.203899999999997</v>
      </c>
      <c r="F3353">
        <v>61.160899999999998</v>
      </c>
      <c r="G3353">
        <v>62.320700000000002</v>
      </c>
      <c r="H3353">
        <v>62.316400000000002</v>
      </c>
      <c r="I3353">
        <v>61.729100000000003</v>
      </c>
      <c r="J3353">
        <v>61.92</v>
      </c>
      <c r="K3353">
        <v>61.909500000000001</v>
      </c>
      <c r="L3353">
        <v>61.484299999999998</v>
      </c>
      <c r="M3353">
        <v>61.6068</v>
      </c>
      <c r="N3353">
        <v>62.482700000000001</v>
      </c>
    </row>
    <row r="3354" spans="1:14" x14ac:dyDescent="0.2">
      <c r="A3354" t="s">
        <v>1285</v>
      </c>
      <c r="B3354" t="s">
        <v>718</v>
      </c>
      <c r="C3354">
        <v>64.191400000000002</v>
      </c>
      <c r="D3354">
        <v>64.778899999999993</v>
      </c>
      <c r="E3354">
        <v>65.722700000000003</v>
      </c>
      <c r="F3354">
        <v>65.990399999999994</v>
      </c>
      <c r="G3354">
        <v>66.524000000000001</v>
      </c>
      <c r="H3354">
        <v>66.768500000000003</v>
      </c>
      <c r="I3354">
        <v>67.081400000000002</v>
      </c>
      <c r="J3354">
        <v>67.378900000000002</v>
      </c>
      <c r="K3354">
        <v>66.053600000000003</v>
      </c>
      <c r="L3354">
        <v>68.272999999999996</v>
      </c>
      <c r="M3354">
        <v>69.347300000000004</v>
      </c>
      <c r="N3354">
        <v>69.735799999999998</v>
      </c>
    </row>
    <row r="3355" spans="1:14" x14ac:dyDescent="0.2">
      <c r="A3355" t="s">
        <v>1285</v>
      </c>
      <c r="B3355" t="s">
        <v>719</v>
      </c>
      <c r="C3355">
        <v>69.673299999999998</v>
      </c>
      <c r="D3355">
        <v>69.908699999999996</v>
      </c>
      <c r="E3355">
        <v>70.547700000000006</v>
      </c>
      <c r="F3355">
        <v>71.0398</v>
      </c>
      <c r="G3355">
        <v>70.874300000000005</v>
      </c>
      <c r="H3355">
        <v>70.362700000000004</v>
      </c>
      <c r="I3355">
        <v>71.011700000000005</v>
      </c>
      <c r="J3355">
        <v>71.427000000000007</v>
      </c>
      <c r="K3355">
        <v>70.207099999999997</v>
      </c>
      <c r="L3355">
        <v>70.703000000000003</v>
      </c>
      <c r="M3355">
        <v>69.536299999999997</v>
      </c>
      <c r="N3355">
        <v>69.165800000000004</v>
      </c>
    </row>
    <row r="3356" spans="1:14" x14ac:dyDescent="0.2">
      <c r="A3356" t="s">
        <v>1285</v>
      </c>
      <c r="B3356" t="s">
        <v>720</v>
      </c>
      <c r="C3356">
        <v>69.076300000000003</v>
      </c>
      <c r="D3356">
        <v>68.8185</v>
      </c>
      <c r="E3356">
        <v>67.341399999999993</v>
      </c>
      <c r="F3356">
        <v>67.388499999999993</v>
      </c>
      <c r="G3356">
        <v>66.088499999999996</v>
      </c>
      <c r="H3356">
        <v>67.600899999999996</v>
      </c>
      <c r="I3356">
        <v>68.378500000000003</v>
      </c>
      <c r="J3356">
        <v>68.183300000000003</v>
      </c>
      <c r="K3356">
        <v>68.281199999999998</v>
      </c>
      <c r="L3356">
        <v>68.765600000000006</v>
      </c>
      <c r="M3356">
        <v>69.731800000000007</v>
      </c>
      <c r="N3356">
        <v>70.294700000000006</v>
      </c>
    </row>
    <row r="3357" spans="1:14" x14ac:dyDescent="0.2">
      <c r="A3357" t="s">
        <v>1285</v>
      </c>
      <c r="B3357" t="s">
        <v>721</v>
      </c>
      <c r="C3357">
        <v>66.474599999999995</v>
      </c>
      <c r="D3357">
        <v>68.993700000000004</v>
      </c>
      <c r="E3357">
        <v>69.864199999999997</v>
      </c>
      <c r="F3357">
        <v>71.757999999999996</v>
      </c>
      <c r="G3357">
        <v>71.371799999999993</v>
      </c>
      <c r="H3357">
        <v>72.154899999999998</v>
      </c>
      <c r="I3357">
        <v>71.347800000000007</v>
      </c>
      <c r="J3357">
        <v>70.480699999999999</v>
      </c>
      <c r="K3357">
        <v>70.751000000000005</v>
      </c>
      <c r="L3357">
        <v>70.948099999999997</v>
      </c>
      <c r="M3357">
        <v>69.9178</v>
      </c>
      <c r="N3357">
        <v>69.156300000000002</v>
      </c>
    </row>
    <row r="3358" spans="1:14" x14ac:dyDescent="0.2">
      <c r="A3358" t="s">
        <v>1285</v>
      </c>
      <c r="B3358" t="s">
        <v>722</v>
      </c>
      <c r="C3358">
        <v>68.626800000000003</v>
      </c>
      <c r="D3358">
        <v>68.844999999999999</v>
      </c>
      <c r="E3358">
        <v>70.350099999999998</v>
      </c>
      <c r="F3358">
        <v>67.934299999999993</v>
      </c>
      <c r="G3358">
        <v>68.731499999999997</v>
      </c>
      <c r="H3358">
        <v>67.222899999999996</v>
      </c>
      <c r="I3358">
        <v>68.719899999999996</v>
      </c>
      <c r="J3358">
        <v>70.827699999999993</v>
      </c>
      <c r="K3358">
        <v>70.797600000000003</v>
      </c>
      <c r="L3358">
        <v>69.765500000000003</v>
      </c>
      <c r="M3358">
        <v>70.119699999999995</v>
      </c>
      <c r="N3358">
        <v>70.176699999999997</v>
      </c>
    </row>
    <row r="3359" spans="1:14" x14ac:dyDescent="0.2">
      <c r="A3359" t="s">
        <v>1285</v>
      </c>
      <c r="B3359" t="s">
        <v>723</v>
      </c>
      <c r="C3359">
        <v>71.453000000000003</v>
      </c>
      <c r="D3359">
        <v>72.012299999999996</v>
      </c>
      <c r="E3359">
        <v>72.677199999999999</v>
      </c>
      <c r="F3359">
        <v>71.695400000000006</v>
      </c>
      <c r="G3359">
        <v>72.595200000000006</v>
      </c>
      <c r="H3359">
        <v>73.560400000000001</v>
      </c>
      <c r="I3359">
        <v>73.427300000000002</v>
      </c>
      <c r="J3359">
        <v>73.1571</v>
      </c>
      <c r="K3359">
        <v>74.748099999999994</v>
      </c>
      <c r="L3359">
        <v>74.274900000000002</v>
      </c>
      <c r="M3359">
        <v>74.834599999999995</v>
      </c>
      <c r="N3359">
        <v>75.260800000000003</v>
      </c>
    </row>
    <row r="3360" spans="1:14" x14ac:dyDescent="0.2">
      <c r="A3360" t="s">
        <v>1285</v>
      </c>
      <c r="B3360" t="s">
        <v>724</v>
      </c>
      <c r="C3360">
        <v>74.1858</v>
      </c>
      <c r="D3360">
        <v>74.116200000000006</v>
      </c>
      <c r="E3360">
        <v>73.183899999999994</v>
      </c>
      <c r="F3360">
        <v>73.433499999999995</v>
      </c>
      <c r="G3360">
        <v>73.075800000000001</v>
      </c>
      <c r="H3360">
        <v>70.853499999999997</v>
      </c>
      <c r="I3360">
        <v>71.6828</v>
      </c>
      <c r="J3360">
        <v>73.187899999999999</v>
      </c>
      <c r="K3360">
        <v>72.194299999999998</v>
      </c>
      <c r="L3360">
        <v>73.572199999999995</v>
      </c>
      <c r="M3360">
        <v>73.264300000000006</v>
      </c>
      <c r="N3360">
        <v>74.075199999999995</v>
      </c>
    </row>
    <row r="3361" spans="1:14" x14ac:dyDescent="0.2">
      <c r="A3361" t="s">
        <v>1285</v>
      </c>
      <c r="B3361" t="s">
        <v>725</v>
      </c>
      <c r="C3361">
        <v>74.138599999999997</v>
      </c>
      <c r="D3361">
        <v>76.920100000000005</v>
      </c>
      <c r="E3361">
        <v>75.546400000000006</v>
      </c>
      <c r="F3361">
        <v>74.746200000000002</v>
      </c>
      <c r="G3361">
        <v>77.102599999999995</v>
      </c>
      <c r="H3361">
        <v>77.853099999999998</v>
      </c>
      <c r="I3361">
        <v>79.667299999999997</v>
      </c>
      <c r="J3361">
        <v>78.941199999999995</v>
      </c>
      <c r="K3361">
        <v>79.865600000000001</v>
      </c>
      <c r="L3361">
        <v>78.923500000000004</v>
      </c>
      <c r="M3361">
        <v>77.086299999999994</v>
      </c>
      <c r="N3361">
        <v>78.427099999999996</v>
      </c>
    </row>
    <row r="3362" spans="1:14" x14ac:dyDescent="0.2">
      <c r="A3362" t="s">
        <v>1285</v>
      </c>
      <c r="B3362" t="s">
        <v>726</v>
      </c>
      <c r="C3362">
        <v>80.000900000000001</v>
      </c>
      <c r="D3362">
        <v>79.910200000000003</v>
      </c>
      <c r="E3362">
        <v>79.191999999999993</v>
      </c>
      <c r="F3362">
        <v>80.509399999999999</v>
      </c>
      <c r="G3362">
        <v>79.406400000000005</v>
      </c>
      <c r="H3362">
        <v>80.376900000000006</v>
      </c>
      <c r="I3362">
        <v>78.722200000000001</v>
      </c>
      <c r="J3362">
        <v>78.114599999999996</v>
      </c>
      <c r="K3362">
        <v>76.316800000000001</v>
      </c>
      <c r="L3362">
        <v>79.136600000000001</v>
      </c>
      <c r="M3362">
        <v>79.550899999999999</v>
      </c>
      <c r="N3362">
        <v>80.339600000000004</v>
      </c>
    </row>
    <row r="3363" spans="1:14" x14ac:dyDescent="0.2">
      <c r="A3363" t="s">
        <v>1285</v>
      </c>
      <c r="B3363" t="s">
        <v>727</v>
      </c>
      <c r="C3363">
        <v>78.896299999999997</v>
      </c>
      <c r="D3363">
        <v>79.657399999999996</v>
      </c>
      <c r="E3363">
        <v>80.701099999999997</v>
      </c>
      <c r="F3363">
        <v>79.492000000000004</v>
      </c>
      <c r="G3363">
        <v>77.276899999999998</v>
      </c>
      <c r="H3363">
        <v>78.568700000000007</v>
      </c>
      <c r="I3363">
        <v>77.788799999999995</v>
      </c>
      <c r="J3363">
        <v>78.136200000000002</v>
      </c>
      <c r="K3363">
        <v>77.791399999999996</v>
      </c>
      <c r="L3363">
        <v>77.3339</v>
      </c>
      <c r="M3363">
        <v>78.337000000000003</v>
      </c>
      <c r="N3363">
        <v>77.535799999999995</v>
      </c>
    </row>
    <row r="3364" spans="1:14" x14ac:dyDescent="0.2">
      <c r="A3364" t="s">
        <v>1285</v>
      </c>
      <c r="B3364" t="s">
        <v>728</v>
      </c>
      <c r="C3364">
        <v>76.668999999999997</v>
      </c>
      <c r="D3364">
        <v>75.079800000000006</v>
      </c>
      <c r="E3364">
        <v>75.161299999999997</v>
      </c>
      <c r="F3364">
        <v>74.920100000000005</v>
      </c>
      <c r="G3364">
        <v>76.074299999999994</v>
      </c>
      <c r="H3364">
        <v>75.166499999999999</v>
      </c>
      <c r="I3364">
        <v>75.709599999999995</v>
      </c>
      <c r="J3364">
        <v>76.194100000000006</v>
      </c>
      <c r="K3364">
        <v>74.596000000000004</v>
      </c>
      <c r="L3364">
        <v>74.599100000000007</v>
      </c>
      <c r="M3364">
        <v>73.273200000000003</v>
      </c>
      <c r="N3364">
        <v>73.1952</v>
      </c>
    </row>
    <row r="3365" spans="1:14" x14ac:dyDescent="0.2">
      <c r="A3365" t="s">
        <v>1285</v>
      </c>
      <c r="B3365" t="s">
        <v>729</v>
      </c>
      <c r="C3365">
        <v>74.591999999999999</v>
      </c>
      <c r="D3365">
        <v>75.061599999999999</v>
      </c>
      <c r="E3365">
        <v>75.169300000000007</v>
      </c>
      <c r="F3365">
        <v>73.213399999999993</v>
      </c>
      <c r="G3365">
        <v>75.253500000000003</v>
      </c>
      <c r="H3365">
        <v>75.9101</v>
      </c>
      <c r="I3365">
        <v>77.063800000000001</v>
      </c>
      <c r="J3365">
        <v>76.697500000000005</v>
      </c>
      <c r="K3365">
        <v>76.447699999999998</v>
      </c>
      <c r="L3365">
        <v>77.1083</v>
      </c>
      <c r="M3365">
        <v>78.523700000000005</v>
      </c>
      <c r="N3365">
        <v>78.350899999999996</v>
      </c>
    </row>
    <row r="3366" spans="1:14" x14ac:dyDescent="0.2">
      <c r="A3366" t="s">
        <v>1285</v>
      </c>
      <c r="B3366" t="s">
        <v>730</v>
      </c>
      <c r="C3366">
        <v>80.144499999999994</v>
      </c>
      <c r="D3366">
        <v>81.243600000000001</v>
      </c>
      <c r="E3366">
        <v>81.5852</v>
      </c>
      <c r="F3366">
        <v>82.327200000000005</v>
      </c>
      <c r="G3366">
        <v>82.977199999999996</v>
      </c>
      <c r="H3366">
        <v>82.365499999999997</v>
      </c>
      <c r="I3366">
        <v>81.740499999999997</v>
      </c>
      <c r="J3366">
        <v>82.276799999999994</v>
      </c>
      <c r="K3366">
        <v>82.954300000000003</v>
      </c>
      <c r="L3366">
        <v>84.053399999999996</v>
      </c>
      <c r="M3366">
        <v>83.643900000000002</v>
      </c>
      <c r="N3366">
        <v>83.906099999999995</v>
      </c>
    </row>
    <row r="3367" spans="1:14" x14ac:dyDescent="0.2">
      <c r="A3367" t="s">
        <v>1285</v>
      </c>
      <c r="B3367" t="s">
        <v>731</v>
      </c>
      <c r="C3367">
        <v>82.4328</v>
      </c>
      <c r="D3367">
        <v>81.3904</v>
      </c>
      <c r="E3367">
        <v>80.861099999999993</v>
      </c>
      <c r="F3367">
        <v>81.770499999999998</v>
      </c>
      <c r="G3367">
        <v>81.621499999999997</v>
      </c>
      <c r="H3367">
        <v>81.882099999999994</v>
      </c>
      <c r="I3367">
        <v>83.634699999999995</v>
      </c>
      <c r="J3367">
        <v>81.745199999999997</v>
      </c>
      <c r="K3367">
        <v>82.969099999999997</v>
      </c>
      <c r="L3367">
        <v>82.168700000000001</v>
      </c>
      <c r="M3367">
        <v>78.903099999999995</v>
      </c>
      <c r="N3367">
        <v>81.617800000000003</v>
      </c>
    </row>
    <row r="3368" spans="1:14" x14ac:dyDescent="0.2">
      <c r="A3368" t="s">
        <v>1285</v>
      </c>
      <c r="B3368" t="s">
        <v>732</v>
      </c>
      <c r="C3368">
        <v>81.224900000000005</v>
      </c>
      <c r="D3368">
        <v>80.997500000000002</v>
      </c>
      <c r="E3368">
        <v>83.125799999999998</v>
      </c>
      <c r="F3368">
        <v>83.200400000000002</v>
      </c>
      <c r="G3368">
        <v>80.307500000000005</v>
      </c>
      <c r="H3368">
        <v>79.266800000000003</v>
      </c>
      <c r="I3368">
        <v>80.587800000000001</v>
      </c>
      <c r="J3368">
        <v>81.755399999999995</v>
      </c>
      <c r="K3368">
        <v>82.281899999999993</v>
      </c>
      <c r="L3368">
        <v>83.155000000000001</v>
      </c>
      <c r="M3368">
        <v>85.070099999999996</v>
      </c>
      <c r="N3368">
        <v>85.232200000000006</v>
      </c>
    </row>
    <row r="3369" spans="1:14" x14ac:dyDescent="0.2">
      <c r="A3369" t="s">
        <v>1285</v>
      </c>
      <c r="B3369" t="s">
        <v>733</v>
      </c>
      <c r="C3369">
        <v>86.562899999999999</v>
      </c>
      <c r="D3369">
        <v>88.012900000000002</v>
      </c>
      <c r="E3369">
        <v>88.466300000000004</v>
      </c>
      <c r="F3369">
        <v>88.506299999999996</v>
      </c>
      <c r="G3369">
        <v>89.527000000000001</v>
      </c>
      <c r="H3369">
        <v>90.402799999999999</v>
      </c>
      <c r="I3369">
        <v>89.569900000000004</v>
      </c>
      <c r="J3369">
        <v>90.4893</v>
      </c>
      <c r="K3369">
        <v>89.81</v>
      </c>
      <c r="L3369">
        <v>87.845600000000005</v>
      </c>
      <c r="M3369">
        <v>89.051400000000001</v>
      </c>
      <c r="N3369">
        <v>89.293300000000002</v>
      </c>
    </row>
    <row r="3370" spans="1:14" x14ac:dyDescent="0.2">
      <c r="A3370" t="s">
        <v>1285</v>
      </c>
      <c r="B3370" t="s">
        <v>734</v>
      </c>
      <c r="C3370">
        <v>88.953000000000003</v>
      </c>
      <c r="D3370">
        <v>88.805800000000005</v>
      </c>
      <c r="E3370">
        <v>89.659300000000002</v>
      </c>
      <c r="F3370">
        <v>90.080200000000005</v>
      </c>
      <c r="G3370">
        <v>90.603899999999996</v>
      </c>
      <c r="H3370">
        <v>90.883899999999997</v>
      </c>
      <c r="I3370">
        <v>90.345799999999997</v>
      </c>
      <c r="J3370">
        <v>91.739199999999997</v>
      </c>
      <c r="K3370">
        <v>92.8476</v>
      </c>
      <c r="L3370">
        <v>92.772300000000001</v>
      </c>
      <c r="M3370">
        <v>93.385400000000004</v>
      </c>
      <c r="N3370">
        <v>94.648099999999999</v>
      </c>
    </row>
    <row r="3371" spans="1:14" x14ac:dyDescent="0.2">
      <c r="A3371" t="s">
        <v>1285</v>
      </c>
      <c r="B3371" t="s">
        <v>735</v>
      </c>
      <c r="C3371">
        <v>98.343900000000005</v>
      </c>
      <c r="D3371">
        <v>97.615200000000002</v>
      </c>
      <c r="E3371">
        <v>97.863299999999995</v>
      </c>
      <c r="F3371">
        <v>98.291899999999998</v>
      </c>
      <c r="G3371">
        <v>99.402299999999997</v>
      </c>
      <c r="H3371">
        <v>99.362300000000005</v>
      </c>
      <c r="I3371">
        <v>101.4731</v>
      </c>
      <c r="J3371">
        <v>100.48820000000001</v>
      </c>
      <c r="K3371">
        <v>99.855900000000005</v>
      </c>
      <c r="L3371">
        <v>101.89019999999999</v>
      </c>
      <c r="M3371">
        <v>102.523</v>
      </c>
      <c r="N3371">
        <v>102.4923</v>
      </c>
    </row>
    <row r="3372" spans="1:14" x14ac:dyDescent="0.2">
      <c r="A3372" t="s">
        <v>1285</v>
      </c>
      <c r="B3372" t="s">
        <v>736</v>
      </c>
      <c r="C3372">
        <v>102.0793</v>
      </c>
      <c r="D3372">
        <v>101.9504</v>
      </c>
      <c r="E3372">
        <v>98.919600000000003</v>
      </c>
      <c r="F3372">
        <v>101.59350000000001</v>
      </c>
      <c r="G3372">
        <v>101.2135</v>
      </c>
      <c r="H3372">
        <v>101.1563</v>
      </c>
      <c r="I3372">
        <v>101.4615</v>
      </c>
      <c r="J3372">
        <v>101.4498</v>
      </c>
      <c r="K3372">
        <v>101.0436</v>
      </c>
      <c r="L3372">
        <v>101.63890000000001</v>
      </c>
      <c r="M3372">
        <v>101.16889999999999</v>
      </c>
      <c r="N3372">
        <v>101.78149999999999</v>
      </c>
    </row>
    <row r="3373" spans="1:14" x14ac:dyDescent="0.2">
      <c r="A3373" t="s">
        <v>1285</v>
      </c>
      <c r="B3373" t="s">
        <v>737</v>
      </c>
      <c r="C3373">
        <v>101.1118</v>
      </c>
      <c r="D3373">
        <v>101.7341</v>
      </c>
      <c r="E3373">
        <v>101.88679999999999</v>
      </c>
      <c r="F3373">
        <v>102.7976</v>
      </c>
      <c r="G3373">
        <v>102.5232</v>
      </c>
      <c r="H3373">
        <v>103.00660000000001</v>
      </c>
      <c r="I3373">
        <v>102.9225</v>
      </c>
      <c r="J3373">
        <v>103.6122</v>
      </c>
      <c r="K3373">
        <v>104.902</v>
      </c>
      <c r="L3373">
        <v>103.0004</v>
      </c>
      <c r="M3373">
        <v>102.3417</v>
      </c>
      <c r="N3373">
        <v>102.0544</v>
      </c>
    </row>
    <row r="3374" spans="1:14" x14ac:dyDescent="0.2">
      <c r="A3374" t="s">
        <v>1285</v>
      </c>
      <c r="B3374" t="s">
        <v>738</v>
      </c>
      <c r="C3374">
        <v>103.1484</v>
      </c>
      <c r="D3374">
        <v>102.48139999999999</v>
      </c>
      <c r="E3374">
        <v>103.9192</v>
      </c>
      <c r="F3374">
        <v>103.9485</v>
      </c>
      <c r="G3374">
        <v>104.7715</v>
      </c>
      <c r="H3374">
        <v>107.3455</v>
      </c>
      <c r="I3374">
        <v>106.5407</v>
      </c>
      <c r="J3374">
        <v>105.6172</v>
      </c>
      <c r="K3374">
        <v>108.3811</v>
      </c>
      <c r="L3374">
        <v>105.6533</v>
      </c>
      <c r="M3374">
        <v>106.685</v>
      </c>
      <c r="N3374">
        <v>106.5625</v>
      </c>
    </row>
    <row r="3375" spans="1:14" x14ac:dyDescent="0.2">
      <c r="A3375" t="s">
        <v>1285</v>
      </c>
      <c r="B3375" t="s">
        <v>739</v>
      </c>
      <c r="C3375">
        <v>107.84229999999999</v>
      </c>
      <c r="D3375">
        <v>106.07040000000001</v>
      </c>
      <c r="E3375">
        <v>105.4285</v>
      </c>
      <c r="F3375">
        <v>105.5517</v>
      </c>
      <c r="G3375">
        <v>108.4312</v>
      </c>
      <c r="H3375">
        <v>108.30240000000001</v>
      </c>
      <c r="I3375">
        <v>102.61199999999999</v>
      </c>
      <c r="J3375">
        <v>104.2026</v>
      </c>
      <c r="K3375">
        <v>106.3968</v>
      </c>
      <c r="L3375">
        <v>105.6054</v>
      </c>
    </row>
    <row r="3376" spans="1:14" x14ac:dyDescent="0.2">
      <c r="A3376" t="s">
        <v>1288</v>
      </c>
      <c r="B3376" t="s">
        <v>1289</v>
      </c>
      <c r="C3376" t="s">
        <v>1290</v>
      </c>
      <c r="D3376" t="s">
        <v>1291</v>
      </c>
      <c r="E3376" t="s">
        <v>1292</v>
      </c>
      <c r="F3376" t="s">
        <v>1293</v>
      </c>
      <c r="G3376" t="s">
        <v>1294</v>
      </c>
    </row>
    <row r="3377" spans="1:14" x14ac:dyDescent="0.2">
      <c r="A3377" t="s">
        <v>1288</v>
      </c>
      <c r="B3377" t="s">
        <v>714</v>
      </c>
      <c r="C3377">
        <v>100.7109</v>
      </c>
      <c r="D3377">
        <v>100.2762</v>
      </c>
      <c r="E3377">
        <v>99.513400000000004</v>
      </c>
      <c r="F3377">
        <v>99.570999999999998</v>
      </c>
      <c r="G3377">
        <v>98.546300000000002</v>
      </c>
      <c r="H3377">
        <v>96.744299999999996</v>
      </c>
      <c r="I3377">
        <v>94.439899999999994</v>
      </c>
      <c r="J3377">
        <v>94.224999999999994</v>
      </c>
      <c r="K3377">
        <v>92.631100000000004</v>
      </c>
      <c r="L3377">
        <v>89.226100000000002</v>
      </c>
      <c r="M3377">
        <v>89.263800000000003</v>
      </c>
      <c r="N3377">
        <v>88.836299999999994</v>
      </c>
    </row>
    <row r="3378" spans="1:14" x14ac:dyDescent="0.2">
      <c r="A3378" t="s">
        <v>1288</v>
      </c>
      <c r="B3378" t="s">
        <v>715</v>
      </c>
      <c r="C3378">
        <v>85.583399999999997</v>
      </c>
      <c r="D3378">
        <v>85.384200000000007</v>
      </c>
      <c r="E3378">
        <v>85.535700000000006</v>
      </c>
      <c r="F3378">
        <v>86.123900000000006</v>
      </c>
      <c r="G3378">
        <v>92.174899999999994</v>
      </c>
      <c r="H3378">
        <v>90.082800000000006</v>
      </c>
      <c r="I3378">
        <v>92.864800000000002</v>
      </c>
      <c r="J3378">
        <v>93.261399999999995</v>
      </c>
      <c r="K3378">
        <v>93.281199999999998</v>
      </c>
      <c r="L3378">
        <v>96.911199999999994</v>
      </c>
      <c r="M3378">
        <v>96.070999999999998</v>
      </c>
      <c r="N3378">
        <v>99.210400000000007</v>
      </c>
    </row>
    <row r="3379" spans="1:14" x14ac:dyDescent="0.2">
      <c r="A3379" t="s">
        <v>1288</v>
      </c>
      <c r="B3379" t="s">
        <v>716</v>
      </c>
      <c r="C3379">
        <v>95.622399999999999</v>
      </c>
      <c r="D3379">
        <v>95.533600000000007</v>
      </c>
      <c r="E3379">
        <v>97.891400000000004</v>
      </c>
      <c r="F3379">
        <v>99.060500000000005</v>
      </c>
      <c r="G3379">
        <v>96.547200000000004</v>
      </c>
      <c r="H3379">
        <v>100.5324</v>
      </c>
      <c r="I3379">
        <v>95.605599999999995</v>
      </c>
      <c r="J3379">
        <v>97.5077</v>
      </c>
      <c r="K3379">
        <v>101.904</v>
      </c>
      <c r="L3379">
        <v>94.404200000000003</v>
      </c>
      <c r="M3379">
        <v>90.620900000000006</v>
      </c>
      <c r="N3379">
        <v>92.441199999999995</v>
      </c>
    </row>
    <row r="3380" spans="1:14" x14ac:dyDescent="0.2">
      <c r="A3380" t="s">
        <v>1288</v>
      </c>
      <c r="B3380" t="s">
        <v>717</v>
      </c>
      <c r="C3380">
        <v>100.1204</v>
      </c>
      <c r="D3380">
        <v>97.143100000000004</v>
      </c>
      <c r="E3380">
        <v>93.91</v>
      </c>
      <c r="F3380">
        <v>90.514700000000005</v>
      </c>
      <c r="G3380">
        <v>85.864699999999999</v>
      </c>
      <c r="H3380">
        <v>79.321600000000004</v>
      </c>
      <c r="I3380">
        <v>72.086600000000004</v>
      </c>
      <c r="J3380">
        <v>76.869299999999996</v>
      </c>
      <c r="K3380">
        <v>76.885800000000003</v>
      </c>
      <c r="L3380">
        <v>77.209299999999999</v>
      </c>
      <c r="M3380">
        <v>78.515799999999999</v>
      </c>
      <c r="N3380">
        <v>75.950500000000005</v>
      </c>
    </row>
    <row r="3381" spans="1:14" x14ac:dyDescent="0.2">
      <c r="A3381" t="s">
        <v>1288</v>
      </c>
      <c r="B3381" t="s">
        <v>718</v>
      </c>
      <c r="C3381">
        <v>83.538300000000007</v>
      </c>
      <c r="D3381">
        <v>78.076300000000003</v>
      </c>
      <c r="E3381">
        <v>76.626300000000001</v>
      </c>
      <c r="F3381">
        <v>77.168499999999995</v>
      </c>
      <c r="G3381">
        <v>78.996499999999997</v>
      </c>
      <c r="H3381">
        <v>81.992500000000007</v>
      </c>
      <c r="I3381">
        <v>84.0047</v>
      </c>
      <c r="J3381">
        <v>84.514099999999999</v>
      </c>
      <c r="K3381">
        <v>84.165300000000002</v>
      </c>
      <c r="L3381">
        <v>85.259100000000004</v>
      </c>
      <c r="M3381">
        <v>97.438400000000001</v>
      </c>
      <c r="N3381">
        <v>85.876199999999997</v>
      </c>
    </row>
    <row r="3382" spans="1:14" x14ac:dyDescent="0.2">
      <c r="A3382" t="s">
        <v>1288</v>
      </c>
      <c r="B3382" t="s">
        <v>719</v>
      </c>
      <c r="C3382">
        <v>83.534300000000002</v>
      </c>
      <c r="D3382">
        <v>83.947999999999993</v>
      </c>
      <c r="E3382">
        <v>84.873800000000003</v>
      </c>
      <c r="F3382">
        <v>86.415199999999999</v>
      </c>
      <c r="G3382">
        <v>85.783699999999996</v>
      </c>
      <c r="H3382">
        <v>77.362300000000005</v>
      </c>
      <c r="I3382">
        <v>80.933700000000002</v>
      </c>
      <c r="J3382">
        <v>83.406999999999996</v>
      </c>
      <c r="K3382">
        <v>82.148600000000002</v>
      </c>
      <c r="L3382">
        <v>84.010099999999994</v>
      </c>
      <c r="M3382">
        <v>85.394099999999995</v>
      </c>
      <c r="N3382">
        <v>91.823700000000002</v>
      </c>
    </row>
    <row r="3383" spans="1:14" x14ac:dyDescent="0.2">
      <c r="A3383" t="s">
        <v>1288</v>
      </c>
      <c r="B3383" t="s">
        <v>720</v>
      </c>
      <c r="C3383">
        <v>89.620099999999994</v>
      </c>
      <c r="D3383">
        <v>87.538700000000006</v>
      </c>
      <c r="E3383">
        <v>89.757999999999996</v>
      </c>
      <c r="F3383">
        <v>85.541700000000006</v>
      </c>
      <c r="G3383">
        <v>86.455799999999996</v>
      </c>
      <c r="H3383">
        <v>92.335999999999999</v>
      </c>
      <c r="I3383">
        <v>95.082300000000004</v>
      </c>
      <c r="J3383">
        <v>93.139399999999995</v>
      </c>
      <c r="K3383">
        <v>95.811599999999999</v>
      </c>
      <c r="L3383">
        <v>97.409899999999993</v>
      </c>
      <c r="M3383">
        <v>96.510499999999993</v>
      </c>
      <c r="N3383">
        <v>95.997399999999999</v>
      </c>
    </row>
    <row r="3384" spans="1:14" x14ac:dyDescent="0.2">
      <c r="A3384" t="s">
        <v>1288</v>
      </c>
      <c r="B3384" t="s">
        <v>721</v>
      </c>
      <c r="C3384">
        <v>96.015900000000002</v>
      </c>
      <c r="D3384">
        <v>97.178899999999999</v>
      </c>
      <c r="E3384">
        <v>90.517200000000003</v>
      </c>
      <c r="F3384">
        <v>90.9636</v>
      </c>
      <c r="G3384">
        <v>91.913700000000006</v>
      </c>
      <c r="H3384">
        <v>91.727099999999993</v>
      </c>
      <c r="I3384">
        <v>97.589699999999993</v>
      </c>
      <c r="J3384">
        <v>89.7684</v>
      </c>
      <c r="K3384">
        <v>87.195800000000006</v>
      </c>
      <c r="L3384">
        <v>84.900499999999994</v>
      </c>
      <c r="M3384">
        <v>81.889499999999998</v>
      </c>
      <c r="N3384">
        <v>86.7042</v>
      </c>
    </row>
    <row r="3385" spans="1:14" x14ac:dyDescent="0.2">
      <c r="A3385" t="s">
        <v>1288</v>
      </c>
      <c r="B3385" t="s">
        <v>722</v>
      </c>
      <c r="C3385">
        <v>84.0642</v>
      </c>
      <c r="D3385">
        <v>84.593800000000002</v>
      </c>
      <c r="E3385">
        <v>87.075299999999999</v>
      </c>
      <c r="F3385">
        <v>88.001999999999995</v>
      </c>
      <c r="G3385">
        <v>89.391000000000005</v>
      </c>
      <c r="H3385">
        <v>85.338999999999999</v>
      </c>
      <c r="I3385">
        <v>85.421099999999996</v>
      </c>
      <c r="J3385">
        <v>88.402799999999999</v>
      </c>
      <c r="K3385">
        <v>90.419700000000006</v>
      </c>
      <c r="L3385">
        <v>89.500699999999995</v>
      </c>
      <c r="M3385">
        <v>90.787800000000004</v>
      </c>
      <c r="N3385">
        <v>84.2941</v>
      </c>
    </row>
    <row r="3386" spans="1:14" x14ac:dyDescent="0.2">
      <c r="A3386" t="s">
        <v>1288</v>
      </c>
      <c r="B3386" t="s">
        <v>723</v>
      </c>
      <c r="C3386">
        <v>88.177499999999995</v>
      </c>
      <c r="D3386">
        <v>85.81</v>
      </c>
      <c r="E3386">
        <v>88.742999999999995</v>
      </c>
      <c r="F3386">
        <v>87.842600000000004</v>
      </c>
      <c r="G3386">
        <v>88.865099999999998</v>
      </c>
      <c r="H3386">
        <v>91.187299999999993</v>
      </c>
      <c r="I3386">
        <v>90.334599999999995</v>
      </c>
      <c r="J3386">
        <v>88.575100000000006</v>
      </c>
      <c r="K3386">
        <v>87.033799999999999</v>
      </c>
      <c r="L3386">
        <v>86.576300000000003</v>
      </c>
      <c r="M3386">
        <v>85.796400000000006</v>
      </c>
      <c r="N3386">
        <v>85.980900000000005</v>
      </c>
    </row>
    <row r="3387" spans="1:14" x14ac:dyDescent="0.2">
      <c r="A3387" t="s">
        <v>1288</v>
      </c>
      <c r="B3387" t="s">
        <v>724</v>
      </c>
      <c r="C3387">
        <v>85.219499999999996</v>
      </c>
      <c r="D3387">
        <v>86.112700000000004</v>
      </c>
      <c r="E3387">
        <v>84.728899999999996</v>
      </c>
      <c r="F3387">
        <v>86.003100000000003</v>
      </c>
      <c r="G3387">
        <v>83.297499999999999</v>
      </c>
      <c r="H3387">
        <v>80.815100000000001</v>
      </c>
      <c r="I3387">
        <v>80.079700000000003</v>
      </c>
      <c r="J3387">
        <v>78.653099999999995</v>
      </c>
      <c r="K3387">
        <v>81.241100000000003</v>
      </c>
      <c r="L3387">
        <v>85.613600000000005</v>
      </c>
      <c r="M3387">
        <v>97.564099999999996</v>
      </c>
      <c r="N3387">
        <v>92.927400000000006</v>
      </c>
    </row>
    <row r="3388" spans="1:14" x14ac:dyDescent="0.2">
      <c r="A3388" t="s">
        <v>1288</v>
      </c>
      <c r="B3388" t="s">
        <v>725</v>
      </c>
      <c r="C3388">
        <v>86.849800000000002</v>
      </c>
      <c r="D3388">
        <v>92.479600000000005</v>
      </c>
      <c r="E3388">
        <v>97.215199999999996</v>
      </c>
      <c r="F3388">
        <v>98.940700000000007</v>
      </c>
      <c r="G3388">
        <v>101.0167</v>
      </c>
      <c r="H3388">
        <v>104.8937</v>
      </c>
      <c r="I3388">
        <v>109.383</v>
      </c>
      <c r="J3388">
        <v>106.8689</v>
      </c>
      <c r="K3388">
        <v>108.0574</v>
      </c>
      <c r="L3388">
        <v>98.895099999999999</v>
      </c>
      <c r="M3388">
        <v>101.71169999999999</v>
      </c>
      <c r="N3388">
        <v>99.670199999999994</v>
      </c>
    </row>
    <row r="3389" spans="1:14" x14ac:dyDescent="0.2">
      <c r="A3389" t="s">
        <v>1288</v>
      </c>
      <c r="B3389" t="s">
        <v>726</v>
      </c>
      <c r="C3389">
        <v>100.73309999999999</v>
      </c>
      <c r="D3389">
        <v>99.562299999999993</v>
      </c>
      <c r="E3389">
        <v>97.525999999999996</v>
      </c>
      <c r="F3389">
        <v>98.677000000000007</v>
      </c>
      <c r="G3389">
        <v>98.9756</v>
      </c>
      <c r="H3389">
        <v>98.826499999999996</v>
      </c>
      <c r="I3389">
        <v>94.610299999999995</v>
      </c>
      <c r="J3389">
        <v>98.164299999999997</v>
      </c>
      <c r="K3389">
        <v>88.350700000000003</v>
      </c>
      <c r="L3389">
        <v>94.920100000000005</v>
      </c>
      <c r="M3389">
        <v>93.918899999999994</v>
      </c>
      <c r="N3389">
        <v>96.306100000000001</v>
      </c>
    </row>
    <row r="3390" spans="1:14" x14ac:dyDescent="0.2">
      <c r="A3390" t="s">
        <v>1288</v>
      </c>
      <c r="B3390" t="s">
        <v>727</v>
      </c>
      <c r="C3390">
        <v>97.5852</v>
      </c>
      <c r="D3390">
        <v>98.1126</v>
      </c>
      <c r="E3390">
        <v>96.395899999999997</v>
      </c>
      <c r="F3390">
        <v>93.942999999999998</v>
      </c>
      <c r="G3390">
        <v>93.898399999999995</v>
      </c>
      <c r="H3390">
        <v>91.234300000000005</v>
      </c>
      <c r="I3390">
        <v>85.400999999999996</v>
      </c>
      <c r="J3390">
        <v>94.101100000000002</v>
      </c>
      <c r="K3390">
        <v>99.419799999999995</v>
      </c>
      <c r="L3390">
        <v>99.245900000000006</v>
      </c>
      <c r="M3390">
        <v>100.6555</v>
      </c>
      <c r="N3390">
        <v>97.237700000000004</v>
      </c>
    </row>
    <row r="3391" spans="1:14" x14ac:dyDescent="0.2">
      <c r="A3391" t="s">
        <v>1288</v>
      </c>
      <c r="B3391" t="s">
        <v>728</v>
      </c>
      <c r="C3391">
        <v>99.697699999999998</v>
      </c>
      <c r="D3391">
        <v>101.3009</v>
      </c>
      <c r="E3391">
        <v>99.613100000000003</v>
      </c>
      <c r="F3391">
        <v>100.53230000000001</v>
      </c>
      <c r="G3391">
        <v>95.481999999999999</v>
      </c>
      <c r="H3391">
        <v>99.938599999999994</v>
      </c>
      <c r="I3391">
        <v>102.0514</v>
      </c>
      <c r="J3391">
        <v>103.9023</v>
      </c>
      <c r="K3391">
        <v>100.2843</v>
      </c>
      <c r="L3391">
        <v>103.02200000000001</v>
      </c>
      <c r="M3391">
        <v>103.48439999999999</v>
      </c>
      <c r="N3391">
        <v>103.7114</v>
      </c>
    </row>
    <row r="3392" spans="1:14" x14ac:dyDescent="0.2">
      <c r="A3392" t="s">
        <v>1288</v>
      </c>
      <c r="B3392" t="s">
        <v>729</v>
      </c>
      <c r="C3392">
        <v>100.69240000000001</v>
      </c>
      <c r="D3392">
        <v>113.2749</v>
      </c>
      <c r="E3392">
        <v>93.353700000000003</v>
      </c>
      <c r="F3392">
        <v>97.759799999999998</v>
      </c>
      <c r="G3392">
        <v>100.07</v>
      </c>
      <c r="H3392">
        <v>102.7115</v>
      </c>
      <c r="I3392">
        <v>101.0911</v>
      </c>
      <c r="J3392">
        <v>97.440399999999997</v>
      </c>
      <c r="K3392">
        <v>102.7413</v>
      </c>
      <c r="L3392">
        <v>101.87649999999999</v>
      </c>
      <c r="M3392">
        <v>90.280699999999996</v>
      </c>
      <c r="N3392">
        <v>99.873699999999999</v>
      </c>
    </row>
    <row r="3393" spans="1:14" x14ac:dyDescent="0.2">
      <c r="A3393" t="s">
        <v>1288</v>
      </c>
      <c r="B3393" t="s">
        <v>730</v>
      </c>
      <c r="C3393">
        <v>97.858800000000002</v>
      </c>
      <c r="D3393">
        <v>98.103800000000007</v>
      </c>
      <c r="E3393">
        <v>100.1352</v>
      </c>
      <c r="F3393">
        <v>101.9453</v>
      </c>
      <c r="G3393">
        <v>97.721199999999996</v>
      </c>
      <c r="H3393">
        <v>98.308700000000002</v>
      </c>
      <c r="I3393">
        <v>93.540800000000004</v>
      </c>
      <c r="J3393">
        <v>92.968500000000006</v>
      </c>
      <c r="K3393">
        <v>90.209199999999996</v>
      </c>
      <c r="L3393">
        <v>88.974900000000005</v>
      </c>
      <c r="M3393">
        <v>83.638300000000001</v>
      </c>
      <c r="N3393">
        <v>89.462900000000005</v>
      </c>
    </row>
    <row r="3394" spans="1:14" x14ac:dyDescent="0.2">
      <c r="A3394" t="s">
        <v>1288</v>
      </c>
      <c r="B3394" t="s">
        <v>731</v>
      </c>
      <c r="C3394">
        <v>94.488</v>
      </c>
      <c r="D3394">
        <v>95.4054</v>
      </c>
      <c r="E3394">
        <v>96.419600000000003</v>
      </c>
      <c r="F3394">
        <v>97.479100000000003</v>
      </c>
      <c r="G3394">
        <v>95.625200000000007</v>
      </c>
      <c r="H3394">
        <v>89.944699999999997</v>
      </c>
      <c r="I3394">
        <v>92.104600000000005</v>
      </c>
      <c r="J3394">
        <v>90.082599999999999</v>
      </c>
      <c r="K3394">
        <v>92.269099999999995</v>
      </c>
      <c r="L3394">
        <v>94.142600000000002</v>
      </c>
      <c r="M3394">
        <v>96.902600000000007</v>
      </c>
      <c r="N3394">
        <v>99.746799999999993</v>
      </c>
    </row>
    <row r="3395" spans="1:14" x14ac:dyDescent="0.2">
      <c r="A3395" t="s">
        <v>1288</v>
      </c>
      <c r="B3395" t="s">
        <v>732</v>
      </c>
      <c r="C3395">
        <v>92.371099999999998</v>
      </c>
      <c r="D3395">
        <v>89.933199999999999</v>
      </c>
      <c r="E3395">
        <v>82.616699999999994</v>
      </c>
      <c r="F3395">
        <v>89.783100000000005</v>
      </c>
      <c r="G3395">
        <v>93.867099999999994</v>
      </c>
      <c r="H3395">
        <v>96.160399999999996</v>
      </c>
      <c r="I3395">
        <v>97.776600000000002</v>
      </c>
      <c r="J3395">
        <v>98.354799999999997</v>
      </c>
      <c r="K3395">
        <v>96.173500000000004</v>
      </c>
      <c r="L3395">
        <v>93.293000000000006</v>
      </c>
      <c r="M3395">
        <v>87.6995</v>
      </c>
      <c r="N3395">
        <v>81.304299999999998</v>
      </c>
    </row>
    <row r="3396" spans="1:14" x14ac:dyDescent="0.2">
      <c r="A3396" t="s">
        <v>1288</v>
      </c>
      <c r="B3396" t="s">
        <v>733</v>
      </c>
      <c r="C3396">
        <v>84.931200000000004</v>
      </c>
      <c r="D3396">
        <v>87.095699999999994</v>
      </c>
      <c r="E3396">
        <v>85.566900000000004</v>
      </c>
      <c r="F3396">
        <v>86.058300000000003</v>
      </c>
      <c r="G3396">
        <v>88.099000000000004</v>
      </c>
      <c r="H3396">
        <v>92.974999999999994</v>
      </c>
      <c r="I3396">
        <v>91.572299999999998</v>
      </c>
      <c r="J3396">
        <v>92.575900000000004</v>
      </c>
      <c r="K3396">
        <v>91.807500000000005</v>
      </c>
      <c r="L3396">
        <v>87.651399999999995</v>
      </c>
      <c r="M3396">
        <v>90.744399999999999</v>
      </c>
      <c r="N3396">
        <v>90.998400000000004</v>
      </c>
    </row>
    <row r="3397" spans="1:14" x14ac:dyDescent="0.2">
      <c r="A3397" t="s">
        <v>1288</v>
      </c>
      <c r="B3397" t="s">
        <v>734</v>
      </c>
      <c r="C3397">
        <v>93.017600000000002</v>
      </c>
      <c r="D3397">
        <v>102.8188</v>
      </c>
      <c r="E3397">
        <v>96.918999999999997</v>
      </c>
      <c r="F3397">
        <v>93.198499999999996</v>
      </c>
      <c r="G3397">
        <v>92.097499999999997</v>
      </c>
      <c r="H3397">
        <v>88.539299999999997</v>
      </c>
      <c r="I3397">
        <v>80.758300000000006</v>
      </c>
      <c r="J3397">
        <v>83.9345</v>
      </c>
      <c r="K3397">
        <v>86.0505</v>
      </c>
      <c r="L3397">
        <v>86.775300000000001</v>
      </c>
      <c r="M3397">
        <v>88.3142</v>
      </c>
      <c r="N3397">
        <v>92.273499999999999</v>
      </c>
    </row>
    <row r="3398" spans="1:14" x14ac:dyDescent="0.2">
      <c r="A3398" t="s">
        <v>1288</v>
      </c>
      <c r="B3398" t="s">
        <v>735</v>
      </c>
      <c r="C3398">
        <v>91.7179</v>
      </c>
      <c r="D3398">
        <v>91.737200000000001</v>
      </c>
      <c r="E3398">
        <v>91.482500000000002</v>
      </c>
      <c r="F3398">
        <v>97.237200000000001</v>
      </c>
      <c r="G3398">
        <v>91.5124</v>
      </c>
      <c r="H3398">
        <v>98.135000000000005</v>
      </c>
      <c r="I3398">
        <v>105.78319999999999</v>
      </c>
      <c r="J3398">
        <v>108.37569999999999</v>
      </c>
      <c r="K3398">
        <v>108.6554</v>
      </c>
      <c r="L3398">
        <v>109.7055</v>
      </c>
      <c r="M3398">
        <v>107.9045</v>
      </c>
      <c r="N3398">
        <v>103.3122</v>
      </c>
    </row>
    <row r="3399" spans="1:14" x14ac:dyDescent="0.2">
      <c r="A3399" t="s">
        <v>1288</v>
      </c>
      <c r="B3399" t="s">
        <v>736</v>
      </c>
      <c r="C3399">
        <v>111.90860000000001</v>
      </c>
      <c r="D3399">
        <v>112.0902</v>
      </c>
      <c r="E3399">
        <v>113.4983</v>
      </c>
      <c r="F3399">
        <v>113.9744</v>
      </c>
      <c r="G3399">
        <v>112.7384</v>
      </c>
      <c r="H3399">
        <v>115.34439999999999</v>
      </c>
      <c r="I3399">
        <v>116.5425</v>
      </c>
      <c r="J3399">
        <v>119.5485</v>
      </c>
      <c r="K3399">
        <v>118.23820000000001</v>
      </c>
      <c r="L3399">
        <v>125.09529999999999</v>
      </c>
      <c r="M3399">
        <v>124.7705</v>
      </c>
      <c r="N3399">
        <v>120.88500000000001</v>
      </c>
    </row>
    <row r="3400" spans="1:14" x14ac:dyDescent="0.2">
      <c r="A3400" t="s">
        <v>1288</v>
      </c>
      <c r="B3400" t="s">
        <v>737</v>
      </c>
      <c r="C3400">
        <v>118.6032</v>
      </c>
      <c r="D3400">
        <v>113.40260000000001</v>
      </c>
      <c r="E3400">
        <v>110.7837</v>
      </c>
      <c r="F3400">
        <v>108.6486</v>
      </c>
      <c r="G3400">
        <v>111.79559999999999</v>
      </c>
      <c r="H3400">
        <v>112.12609999999999</v>
      </c>
      <c r="I3400">
        <v>109.7422</v>
      </c>
      <c r="J3400">
        <v>106.0429</v>
      </c>
      <c r="K3400">
        <v>105.85420000000001</v>
      </c>
      <c r="L3400">
        <v>102.52</v>
      </c>
      <c r="M3400">
        <v>106.93049999999999</v>
      </c>
      <c r="N3400">
        <v>108.56310000000001</v>
      </c>
    </row>
    <row r="3401" spans="1:14" x14ac:dyDescent="0.2">
      <c r="A3401" t="s">
        <v>1288</v>
      </c>
      <c r="B3401" t="s">
        <v>738</v>
      </c>
      <c r="C3401">
        <v>108.5085</v>
      </c>
      <c r="D3401">
        <v>113.2563</v>
      </c>
      <c r="E3401">
        <v>115.06180000000001</v>
      </c>
      <c r="F3401">
        <v>115.7824</v>
      </c>
      <c r="G3401">
        <v>114.29770000000001</v>
      </c>
      <c r="H3401">
        <v>113.73260000000001</v>
      </c>
      <c r="I3401">
        <v>114.5849</v>
      </c>
      <c r="J3401">
        <v>118.2653</v>
      </c>
      <c r="K3401">
        <v>124.5437</v>
      </c>
      <c r="L3401">
        <v>120.92189999999999</v>
      </c>
      <c r="M3401">
        <v>118.85380000000001</v>
      </c>
      <c r="N3401">
        <v>120.5693</v>
      </c>
    </row>
    <row r="3402" spans="1:14" x14ac:dyDescent="0.2">
      <c r="A3402" t="s">
        <v>1288</v>
      </c>
      <c r="B3402" t="s">
        <v>739</v>
      </c>
      <c r="C3402">
        <v>113.1454</v>
      </c>
      <c r="D3402">
        <v>117.75539999999999</v>
      </c>
      <c r="E3402">
        <v>118.518</v>
      </c>
      <c r="F3402">
        <v>120.12479999999999</v>
      </c>
      <c r="G3402">
        <v>118.66589999999999</v>
      </c>
      <c r="H3402">
        <v>121.9753</v>
      </c>
      <c r="I3402">
        <v>121.75490000000001</v>
      </c>
      <c r="J3402">
        <v>127.6558</v>
      </c>
      <c r="K3402">
        <v>127.5304</v>
      </c>
      <c r="L3402">
        <v>121.7925</v>
      </c>
    </row>
    <row r="3403" spans="1:14" x14ac:dyDescent="0.2">
      <c r="A3403" t="s">
        <v>1295</v>
      </c>
      <c r="B3403" t="s">
        <v>1296</v>
      </c>
      <c r="C3403" t="s">
        <v>1297</v>
      </c>
      <c r="D3403" t="s">
        <v>1298</v>
      </c>
      <c r="E3403" t="s">
        <v>1299</v>
      </c>
    </row>
    <row r="3404" spans="1:14" x14ac:dyDescent="0.2">
      <c r="A3404" t="s">
        <v>1300</v>
      </c>
      <c r="B3404">
        <v>1986</v>
      </c>
      <c r="C3404">
        <v>69.277600000000007</v>
      </c>
      <c r="D3404">
        <v>68.735500000000002</v>
      </c>
      <c r="E3404">
        <v>68.135900000000007</v>
      </c>
      <c r="F3404">
        <v>68.959999999999994</v>
      </c>
      <c r="G3404">
        <v>69.307500000000005</v>
      </c>
      <c r="H3404">
        <v>68.302800000000005</v>
      </c>
      <c r="I3404">
        <v>67.941900000000004</v>
      </c>
      <c r="J3404">
        <v>69.558499999999995</v>
      </c>
      <c r="K3404">
        <v>65.237099999999998</v>
      </c>
      <c r="L3404">
        <v>69.026200000000003</v>
      </c>
      <c r="M3404">
        <v>68.866900000000001</v>
      </c>
      <c r="N3404">
        <v>67.679500000000004</v>
      </c>
    </row>
    <row r="3405" spans="1:14" x14ac:dyDescent="0.2">
      <c r="A3405" t="s">
        <v>1300</v>
      </c>
      <c r="B3405">
        <v>1987</v>
      </c>
      <c r="C3405">
        <v>69.593900000000005</v>
      </c>
      <c r="D3405">
        <v>72.761399999999995</v>
      </c>
      <c r="E3405">
        <v>70.535799999999995</v>
      </c>
      <c r="F3405">
        <v>69.9816</v>
      </c>
      <c r="G3405">
        <v>71.286000000000001</v>
      </c>
      <c r="H3405">
        <v>71.036299999999997</v>
      </c>
      <c r="I3405">
        <v>71.528300000000002</v>
      </c>
      <c r="J3405">
        <v>72.403899999999993</v>
      </c>
      <c r="K3405">
        <v>72.647800000000004</v>
      </c>
      <c r="L3405">
        <v>71.471400000000003</v>
      </c>
      <c r="M3405">
        <v>75.712299999999999</v>
      </c>
      <c r="N3405">
        <v>75.724199999999996</v>
      </c>
    </row>
    <row r="3406" spans="1:14" x14ac:dyDescent="0.2">
      <c r="A3406" t="s">
        <v>1300</v>
      </c>
      <c r="B3406">
        <v>1988</v>
      </c>
      <c r="C3406">
        <v>74.913399999999996</v>
      </c>
      <c r="D3406">
        <v>74.812799999999996</v>
      </c>
      <c r="E3406">
        <v>77.709199999999996</v>
      </c>
      <c r="F3406">
        <v>77.470200000000006</v>
      </c>
      <c r="G3406">
        <v>79.198700000000002</v>
      </c>
      <c r="H3406">
        <v>81.424199999999999</v>
      </c>
      <c r="I3406">
        <v>81.895799999999994</v>
      </c>
      <c r="J3406">
        <v>82.894300000000001</v>
      </c>
      <c r="K3406">
        <v>80.645099999999999</v>
      </c>
      <c r="L3406">
        <v>80.343900000000005</v>
      </c>
      <c r="M3406">
        <v>78.935400000000001</v>
      </c>
      <c r="N3406">
        <v>78.826899999999995</v>
      </c>
    </row>
    <row r="3407" spans="1:14" x14ac:dyDescent="0.2">
      <c r="A3407" t="s">
        <v>1300</v>
      </c>
      <c r="B3407">
        <v>1989</v>
      </c>
      <c r="C3407">
        <v>82.7029</v>
      </c>
      <c r="D3407">
        <v>79.920100000000005</v>
      </c>
      <c r="E3407">
        <v>77.835099999999997</v>
      </c>
      <c r="F3407">
        <v>78.960599999999999</v>
      </c>
      <c r="G3407">
        <v>77.462400000000002</v>
      </c>
      <c r="H3407">
        <v>76.429900000000004</v>
      </c>
      <c r="I3407">
        <v>76.427599999999998</v>
      </c>
      <c r="J3407">
        <v>75.929599999999994</v>
      </c>
      <c r="K3407">
        <v>75.701099999999997</v>
      </c>
      <c r="L3407">
        <v>77.364699999999999</v>
      </c>
      <c r="M3407">
        <v>80.393100000000004</v>
      </c>
      <c r="N3407">
        <v>79.5</v>
      </c>
    </row>
    <row r="3408" spans="1:14" x14ac:dyDescent="0.2">
      <c r="A3408" t="s">
        <v>1300</v>
      </c>
      <c r="B3408">
        <v>1990</v>
      </c>
      <c r="C3408">
        <v>78.426900000000003</v>
      </c>
      <c r="D3408">
        <v>79.475300000000004</v>
      </c>
      <c r="E3408">
        <v>79.137600000000006</v>
      </c>
      <c r="F3408">
        <v>78.552300000000002</v>
      </c>
      <c r="G3408">
        <v>77.291799999999995</v>
      </c>
      <c r="H3408">
        <v>76.721999999999994</v>
      </c>
      <c r="I3408">
        <v>81.166499999999999</v>
      </c>
      <c r="J3408">
        <v>76.595200000000006</v>
      </c>
      <c r="K3408">
        <v>78.156700000000001</v>
      </c>
      <c r="L3408">
        <v>78.456000000000003</v>
      </c>
      <c r="M3408">
        <v>78.726500000000001</v>
      </c>
      <c r="N3408">
        <v>80.025300000000001</v>
      </c>
    </row>
    <row r="3409" spans="1:14" x14ac:dyDescent="0.2">
      <c r="A3409" t="s">
        <v>1300</v>
      </c>
      <c r="B3409">
        <v>1991</v>
      </c>
      <c r="C3409">
        <v>79.1999</v>
      </c>
      <c r="D3409">
        <v>78.765600000000006</v>
      </c>
      <c r="E3409">
        <v>78.454300000000003</v>
      </c>
      <c r="F3409">
        <v>78.688599999999994</v>
      </c>
      <c r="G3409">
        <v>78.072900000000004</v>
      </c>
      <c r="H3409">
        <v>85.9221</v>
      </c>
      <c r="I3409">
        <v>80.043999999999997</v>
      </c>
      <c r="J3409">
        <v>81.499200000000002</v>
      </c>
      <c r="K3409">
        <v>83.771900000000002</v>
      </c>
      <c r="L3409">
        <v>83.404600000000002</v>
      </c>
      <c r="M3409">
        <v>82.617199999999997</v>
      </c>
      <c r="N3409">
        <v>84.090100000000007</v>
      </c>
    </row>
    <row r="3410" spans="1:14" x14ac:dyDescent="0.2">
      <c r="A3410" t="s">
        <v>1300</v>
      </c>
      <c r="B3410">
        <v>1992</v>
      </c>
      <c r="C3410">
        <v>83.410300000000007</v>
      </c>
      <c r="D3410">
        <v>83.216399999999993</v>
      </c>
      <c r="E3410">
        <v>87.872100000000003</v>
      </c>
      <c r="F3410">
        <v>85.892099999999999</v>
      </c>
      <c r="G3410">
        <v>87.044499999999999</v>
      </c>
      <c r="H3410">
        <v>86.453999999999994</v>
      </c>
      <c r="I3410">
        <v>83.1815</v>
      </c>
      <c r="J3410">
        <v>86.287999999999997</v>
      </c>
      <c r="K3410">
        <v>88.232600000000005</v>
      </c>
      <c r="L3410">
        <v>87.993700000000004</v>
      </c>
      <c r="M3410">
        <v>89.452100000000002</v>
      </c>
      <c r="N3410">
        <v>88.789299999999997</v>
      </c>
    </row>
    <row r="3411" spans="1:14" x14ac:dyDescent="0.2">
      <c r="A3411" t="s">
        <v>1300</v>
      </c>
      <c r="B3411">
        <v>1993</v>
      </c>
      <c r="C3411">
        <v>87.024799999999999</v>
      </c>
      <c r="D3411">
        <v>92.830100000000002</v>
      </c>
      <c r="E3411">
        <v>89.061000000000007</v>
      </c>
      <c r="F3411">
        <v>89.259799999999998</v>
      </c>
      <c r="G3411">
        <v>91.651300000000006</v>
      </c>
      <c r="H3411">
        <v>90.405500000000004</v>
      </c>
      <c r="I3411">
        <v>90.196200000000005</v>
      </c>
      <c r="J3411">
        <v>91.706900000000005</v>
      </c>
      <c r="K3411">
        <v>89.750100000000003</v>
      </c>
      <c r="L3411">
        <v>88.078900000000004</v>
      </c>
      <c r="M3411">
        <v>86.866699999999994</v>
      </c>
      <c r="N3411">
        <v>86.363100000000003</v>
      </c>
    </row>
    <row r="3412" spans="1:14" x14ac:dyDescent="0.2">
      <c r="A3412" t="s">
        <v>1300</v>
      </c>
      <c r="B3412">
        <v>1994</v>
      </c>
      <c r="C3412">
        <v>89.889099999999999</v>
      </c>
      <c r="D3412">
        <v>89.549300000000002</v>
      </c>
      <c r="E3412">
        <v>88.852599999999995</v>
      </c>
      <c r="F3412">
        <v>88.967100000000002</v>
      </c>
      <c r="G3412">
        <v>87.731399999999994</v>
      </c>
      <c r="H3412">
        <v>86.741500000000002</v>
      </c>
      <c r="I3412">
        <v>87.9709</v>
      </c>
      <c r="J3412">
        <v>86.570300000000003</v>
      </c>
      <c r="K3412">
        <v>85.8857</v>
      </c>
      <c r="L3412">
        <v>89.118799999999993</v>
      </c>
      <c r="M3412">
        <v>93.189700000000002</v>
      </c>
      <c r="N3412">
        <v>91.513499999999993</v>
      </c>
    </row>
    <row r="3413" spans="1:14" x14ac:dyDescent="0.2">
      <c r="A3413" t="s">
        <v>1300</v>
      </c>
      <c r="B3413">
        <v>1995</v>
      </c>
      <c r="C3413">
        <v>93.319800000000001</v>
      </c>
      <c r="D3413">
        <v>90.872100000000003</v>
      </c>
      <c r="E3413">
        <v>91.5745</v>
      </c>
      <c r="F3413">
        <v>94.5291</v>
      </c>
      <c r="G3413">
        <v>90.504999999999995</v>
      </c>
      <c r="H3413">
        <v>95.564400000000006</v>
      </c>
      <c r="I3413">
        <v>98.186499999999995</v>
      </c>
      <c r="J3413">
        <v>100.12479999999999</v>
      </c>
      <c r="K3413">
        <v>98.3005</v>
      </c>
      <c r="L3413">
        <v>102.6734</v>
      </c>
      <c r="M3413">
        <v>98.238200000000006</v>
      </c>
      <c r="N3413">
        <v>92.042100000000005</v>
      </c>
    </row>
    <row r="3414" spans="1:14" x14ac:dyDescent="0.2">
      <c r="A3414" t="s">
        <v>1300</v>
      </c>
      <c r="B3414">
        <v>1996</v>
      </c>
      <c r="C3414">
        <v>97.459699999999998</v>
      </c>
      <c r="D3414">
        <v>96.2042</v>
      </c>
      <c r="E3414">
        <v>95.870500000000007</v>
      </c>
      <c r="F3414">
        <v>95.392700000000005</v>
      </c>
      <c r="G3414">
        <v>95.283900000000003</v>
      </c>
      <c r="H3414">
        <v>100.40940000000001</v>
      </c>
      <c r="I3414">
        <v>96.240399999999994</v>
      </c>
      <c r="J3414">
        <v>92.920299999999997</v>
      </c>
      <c r="K3414">
        <v>96.918499999999995</v>
      </c>
      <c r="L3414">
        <v>91.352099999999993</v>
      </c>
      <c r="M3414">
        <v>88.982799999999997</v>
      </c>
      <c r="N3414">
        <v>91.0214</v>
      </c>
    </row>
    <row r="3415" spans="1:14" x14ac:dyDescent="0.2">
      <c r="A3415" t="s">
        <v>1300</v>
      </c>
      <c r="B3415">
        <v>1997</v>
      </c>
      <c r="C3415">
        <v>89.382499999999993</v>
      </c>
      <c r="D3415">
        <v>89.718900000000005</v>
      </c>
      <c r="E3415">
        <v>90.766800000000003</v>
      </c>
      <c r="F3415">
        <v>86.948499999999996</v>
      </c>
      <c r="G3415">
        <v>86.629000000000005</v>
      </c>
      <c r="H3415">
        <v>87.405799999999999</v>
      </c>
      <c r="I3415">
        <v>84.715699999999998</v>
      </c>
      <c r="J3415">
        <v>85.188699999999997</v>
      </c>
      <c r="K3415">
        <v>83.534999999999997</v>
      </c>
      <c r="L3415">
        <v>85.479399999999998</v>
      </c>
      <c r="M3415">
        <v>86.578299999999999</v>
      </c>
      <c r="N3415">
        <v>80.202200000000005</v>
      </c>
    </row>
    <row r="3416" spans="1:14" x14ac:dyDescent="0.2">
      <c r="A3416" t="s">
        <v>1300</v>
      </c>
      <c r="B3416">
        <v>1998</v>
      </c>
      <c r="C3416">
        <v>86.605099999999993</v>
      </c>
      <c r="D3416">
        <v>86.954800000000006</v>
      </c>
      <c r="E3416">
        <v>84.894900000000007</v>
      </c>
      <c r="F3416">
        <v>83.934700000000007</v>
      </c>
      <c r="G3416">
        <v>85.306799999999996</v>
      </c>
      <c r="H3416">
        <v>82.090900000000005</v>
      </c>
      <c r="I3416">
        <v>80.515799999999999</v>
      </c>
      <c r="J3416">
        <v>80.309299999999993</v>
      </c>
      <c r="K3416">
        <v>81.246700000000004</v>
      </c>
      <c r="L3416">
        <v>77.154600000000002</v>
      </c>
      <c r="M3416">
        <v>74.431100000000001</v>
      </c>
      <c r="N3416">
        <v>74.459299999999999</v>
      </c>
    </row>
    <row r="3417" spans="1:14" x14ac:dyDescent="0.2">
      <c r="A3417" t="s">
        <v>1300</v>
      </c>
      <c r="B3417">
        <v>1999</v>
      </c>
      <c r="C3417">
        <v>71.055499999999995</v>
      </c>
      <c r="D3417">
        <v>69.960700000000003</v>
      </c>
      <c r="E3417">
        <v>70.2834</v>
      </c>
      <c r="F3417">
        <v>70.0852</v>
      </c>
      <c r="G3417">
        <v>71.266900000000007</v>
      </c>
      <c r="H3417">
        <v>71.661799999999999</v>
      </c>
      <c r="I3417">
        <v>71.9846</v>
      </c>
      <c r="J3417">
        <v>75.361800000000002</v>
      </c>
      <c r="K3417">
        <v>73.943399999999997</v>
      </c>
      <c r="L3417">
        <v>74.665499999999994</v>
      </c>
      <c r="M3417">
        <v>77.877099999999999</v>
      </c>
      <c r="N3417">
        <v>76.7958</v>
      </c>
    </row>
    <row r="3418" spans="1:14" x14ac:dyDescent="0.2">
      <c r="A3418" t="s">
        <v>1300</v>
      </c>
      <c r="B3418">
        <v>2000</v>
      </c>
      <c r="C3418">
        <v>77.458500000000001</v>
      </c>
      <c r="D3418">
        <v>79.004800000000003</v>
      </c>
      <c r="E3418">
        <v>82.465999999999994</v>
      </c>
      <c r="F3418">
        <v>84.898600000000002</v>
      </c>
      <c r="G3418">
        <v>84.322599999999994</v>
      </c>
      <c r="H3418">
        <v>84.030600000000007</v>
      </c>
      <c r="I3418">
        <v>86.681600000000003</v>
      </c>
      <c r="J3418">
        <v>83.600700000000003</v>
      </c>
      <c r="K3418">
        <v>82.652199999999993</v>
      </c>
      <c r="L3418">
        <v>90.474299999999999</v>
      </c>
      <c r="M3418">
        <v>82.995000000000005</v>
      </c>
      <c r="N3418">
        <v>83.083799999999997</v>
      </c>
    </row>
    <row r="3419" spans="1:14" x14ac:dyDescent="0.2">
      <c r="A3419" t="s">
        <v>1300</v>
      </c>
      <c r="B3419">
        <v>2001</v>
      </c>
      <c r="C3419">
        <v>82.691199999999995</v>
      </c>
      <c r="D3419">
        <v>83.354100000000003</v>
      </c>
      <c r="E3419">
        <v>81.823499999999996</v>
      </c>
      <c r="F3419">
        <v>83.192099999999996</v>
      </c>
      <c r="G3419">
        <v>82.738</v>
      </c>
      <c r="H3419">
        <v>83.675600000000003</v>
      </c>
      <c r="I3419">
        <v>84.996600000000001</v>
      </c>
      <c r="J3419">
        <v>85.621499999999997</v>
      </c>
      <c r="K3419">
        <v>89.9893</v>
      </c>
      <c r="L3419">
        <v>89.750900000000001</v>
      </c>
      <c r="M3419">
        <v>93.6113</v>
      </c>
      <c r="N3419">
        <v>98.236400000000003</v>
      </c>
    </row>
    <row r="3420" spans="1:14" x14ac:dyDescent="0.2">
      <c r="A3420" t="s">
        <v>1300</v>
      </c>
      <c r="B3420">
        <v>2002</v>
      </c>
      <c r="C3420">
        <v>100.50709999999999</v>
      </c>
      <c r="D3420">
        <v>102.63549999999999</v>
      </c>
      <c r="E3420">
        <v>101.69540000000001</v>
      </c>
      <c r="F3420">
        <v>102.6066</v>
      </c>
      <c r="G3420">
        <v>102.3138</v>
      </c>
      <c r="H3420">
        <v>105.11499999999999</v>
      </c>
      <c r="I3420">
        <v>103.1823</v>
      </c>
      <c r="J3420">
        <v>106.17619999999999</v>
      </c>
      <c r="K3420">
        <v>106.1011</v>
      </c>
      <c r="L3420">
        <v>106.62990000000001</v>
      </c>
      <c r="M3420">
        <v>103.52719999999999</v>
      </c>
      <c r="N3420">
        <v>102.65130000000001</v>
      </c>
    </row>
    <row r="3421" spans="1:14" x14ac:dyDescent="0.2">
      <c r="A3421" t="s">
        <v>1300</v>
      </c>
      <c r="B3421">
        <v>2003</v>
      </c>
      <c r="C3421">
        <v>104.8973</v>
      </c>
      <c r="D3421">
        <v>103.25369999999999</v>
      </c>
      <c r="E3421">
        <v>95.851799999999997</v>
      </c>
      <c r="F3421">
        <v>95.352500000000006</v>
      </c>
      <c r="G3421">
        <v>92.900199999999998</v>
      </c>
      <c r="H3421">
        <v>91.174599999999998</v>
      </c>
      <c r="I3421">
        <v>89.037800000000004</v>
      </c>
      <c r="J3421">
        <v>88.879400000000004</v>
      </c>
      <c r="K3421">
        <v>87.929699999999997</v>
      </c>
      <c r="L3421">
        <v>87.494900000000001</v>
      </c>
      <c r="M3421">
        <v>93.204700000000003</v>
      </c>
      <c r="N3421">
        <v>87.440399999999997</v>
      </c>
    </row>
    <row r="3422" spans="1:14" x14ac:dyDescent="0.2">
      <c r="A3422" t="s">
        <v>1300</v>
      </c>
      <c r="B3422">
        <v>2004</v>
      </c>
      <c r="C3422">
        <v>87.364500000000007</v>
      </c>
      <c r="D3422">
        <v>91.534800000000004</v>
      </c>
      <c r="E3422">
        <v>94.228700000000003</v>
      </c>
      <c r="F3422">
        <v>92.373900000000006</v>
      </c>
      <c r="G3422">
        <v>95.296800000000005</v>
      </c>
      <c r="H3422">
        <v>94.304199999999994</v>
      </c>
      <c r="I3422">
        <v>93.798500000000004</v>
      </c>
      <c r="J3422">
        <v>96.099100000000007</v>
      </c>
      <c r="K3422">
        <v>99.978999999999999</v>
      </c>
      <c r="L3422">
        <v>106.4375</v>
      </c>
      <c r="M3422">
        <v>106.51819999999999</v>
      </c>
      <c r="N3422">
        <v>106.8075</v>
      </c>
    </row>
    <row r="3423" spans="1:14" x14ac:dyDescent="0.2">
      <c r="A3423" t="s">
        <v>1300</v>
      </c>
      <c r="B3423">
        <v>2005</v>
      </c>
      <c r="C3423">
        <v>109.2311</v>
      </c>
      <c r="D3423">
        <v>106.5184</v>
      </c>
      <c r="E3423">
        <v>105.0254</v>
      </c>
      <c r="F3423">
        <v>105.9532</v>
      </c>
      <c r="G3423">
        <v>106.28019999999999</v>
      </c>
      <c r="H3423">
        <v>109.62990000000001</v>
      </c>
      <c r="I3423">
        <v>113.3189</v>
      </c>
      <c r="J3423">
        <v>111.99290000000001</v>
      </c>
      <c r="K3423">
        <v>107.4348</v>
      </c>
      <c r="L3423">
        <v>111.3252</v>
      </c>
      <c r="M3423">
        <v>109.8302</v>
      </c>
      <c r="N3423">
        <v>105.67319999999999</v>
      </c>
    </row>
    <row r="3424" spans="1:14" x14ac:dyDescent="0.2">
      <c r="A3424" t="s">
        <v>1300</v>
      </c>
      <c r="B3424">
        <v>2006</v>
      </c>
      <c r="C3424">
        <v>106.3558</v>
      </c>
      <c r="D3424">
        <v>101.5528</v>
      </c>
      <c r="E3424">
        <v>103.0397</v>
      </c>
      <c r="F3424">
        <v>104.1173</v>
      </c>
      <c r="G3424">
        <v>101.41240000000001</v>
      </c>
      <c r="H3424">
        <v>103.4264</v>
      </c>
      <c r="I3424">
        <v>105.5282</v>
      </c>
      <c r="J3424">
        <v>102.83069999999999</v>
      </c>
      <c r="K3424">
        <v>102.29349999999999</v>
      </c>
      <c r="L3424">
        <v>99.300299999999993</v>
      </c>
      <c r="M3424">
        <v>99.585300000000004</v>
      </c>
      <c r="N3424">
        <v>100.7572</v>
      </c>
    </row>
    <row r="3425" spans="1:14" x14ac:dyDescent="0.2">
      <c r="A3425" t="s">
        <v>1300</v>
      </c>
      <c r="B3425">
        <v>2007</v>
      </c>
      <c r="C3425">
        <v>106.8847</v>
      </c>
      <c r="D3425">
        <v>103.7338</v>
      </c>
      <c r="E3425">
        <v>100.36660000000001</v>
      </c>
      <c r="F3425">
        <v>105.0692</v>
      </c>
      <c r="G3425">
        <v>103.37309999999999</v>
      </c>
      <c r="H3425">
        <v>100.43340000000001</v>
      </c>
      <c r="I3425">
        <v>99.504000000000005</v>
      </c>
      <c r="J3425">
        <v>93.4161</v>
      </c>
      <c r="K3425">
        <v>98.572800000000001</v>
      </c>
      <c r="L3425">
        <v>97.0458</v>
      </c>
      <c r="M3425">
        <v>93.213399999999993</v>
      </c>
      <c r="N3425">
        <v>97.320499999999996</v>
      </c>
    </row>
    <row r="3426" spans="1:14" x14ac:dyDescent="0.2">
      <c r="A3426" t="s">
        <v>1300</v>
      </c>
      <c r="B3426">
        <v>2008</v>
      </c>
      <c r="C3426">
        <v>92.021299999999997</v>
      </c>
      <c r="D3426">
        <v>90.948999999999998</v>
      </c>
      <c r="E3426">
        <v>92.159700000000001</v>
      </c>
      <c r="F3426">
        <v>88.7072</v>
      </c>
      <c r="G3426">
        <v>88.118099999999998</v>
      </c>
      <c r="H3426">
        <v>93.742599999999996</v>
      </c>
      <c r="I3426">
        <v>85.567599999999999</v>
      </c>
      <c r="J3426">
        <v>86.291300000000007</v>
      </c>
      <c r="K3426">
        <v>85.317499999999995</v>
      </c>
      <c r="L3426">
        <v>85.03</v>
      </c>
      <c r="M3426">
        <v>93.813800000000001</v>
      </c>
      <c r="N3426">
        <v>84.286799999999999</v>
      </c>
    </row>
    <row r="3427" spans="1:14" x14ac:dyDescent="0.2">
      <c r="A3427" t="s">
        <v>1300</v>
      </c>
      <c r="B3427">
        <v>2009</v>
      </c>
      <c r="C3427">
        <v>79.956199999999995</v>
      </c>
      <c r="D3427">
        <v>85.849699999999999</v>
      </c>
      <c r="E3427">
        <v>86.174099999999996</v>
      </c>
      <c r="F3427">
        <v>84.373099999999994</v>
      </c>
      <c r="G3427">
        <v>86.541799999999995</v>
      </c>
      <c r="H3427">
        <v>86.668999999999997</v>
      </c>
      <c r="I3427">
        <v>85.411799999999999</v>
      </c>
      <c r="J3427">
        <v>86.669600000000003</v>
      </c>
      <c r="K3427">
        <v>85.589600000000004</v>
      </c>
      <c r="L3427">
        <v>86.946799999999996</v>
      </c>
      <c r="M3427">
        <v>85.818200000000004</v>
      </c>
      <c r="N3427">
        <v>81.276399999999995</v>
      </c>
    </row>
    <row r="3428" spans="1:14" x14ac:dyDescent="0.2">
      <c r="A3428" t="s">
        <v>1300</v>
      </c>
      <c r="B3428">
        <v>2010</v>
      </c>
      <c r="C3428">
        <v>82.593100000000007</v>
      </c>
      <c r="D3428">
        <v>86.838399999999993</v>
      </c>
      <c r="E3428">
        <v>87.347899999999996</v>
      </c>
      <c r="F3428">
        <v>87.770799999999994</v>
      </c>
      <c r="G3428">
        <v>88.573700000000002</v>
      </c>
      <c r="H3428">
        <v>86.930999999999997</v>
      </c>
      <c r="I3428">
        <v>86.175600000000003</v>
      </c>
      <c r="J3428">
        <v>85.650499999999994</v>
      </c>
      <c r="K3428">
        <v>87.126099999999994</v>
      </c>
      <c r="L3428">
        <v>83.944800000000001</v>
      </c>
      <c r="M3428">
        <v>83.834999999999994</v>
      </c>
      <c r="N3428">
        <v>84.712900000000005</v>
      </c>
    </row>
    <row r="3429" spans="1:14" x14ac:dyDescent="0.2">
      <c r="A3429" t="s">
        <v>1300</v>
      </c>
      <c r="B3429">
        <v>2011</v>
      </c>
      <c r="C3429">
        <v>85.254499999999993</v>
      </c>
      <c r="D3429">
        <v>87.170100000000005</v>
      </c>
      <c r="E3429">
        <v>82.634100000000004</v>
      </c>
      <c r="F3429">
        <v>84.738900000000001</v>
      </c>
      <c r="G3429">
        <v>82.908500000000004</v>
      </c>
      <c r="H3429">
        <v>79.170299999999997</v>
      </c>
      <c r="I3429">
        <v>83.594899999999996</v>
      </c>
      <c r="J3429">
        <v>83.583799999999997</v>
      </c>
      <c r="K3429">
        <v>83.124700000000004</v>
      </c>
      <c r="L3429">
        <v>84.556299999999993</v>
      </c>
    </row>
    <row r="3430" spans="1:14" x14ac:dyDescent="0.2">
      <c r="A3430" t="s">
        <v>1301</v>
      </c>
      <c r="B3430" t="s">
        <v>1302</v>
      </c>
      <c r="C3430" t="s">
        <v>1303</v>
      </c>
      <c r="D3430" t="s">
        <v>1304</v>
      </c>
      <c r="E3430" t="s">
        <v>1253</v>
      </c>
      <c r="F3430" t="s">
        <v>1305</v>
      </c>
    </row>
    <row r="3431" spans="1:14" x14ac:dyDescent="0.2">
      <c r="A3431" t="s">
        <v>1306</v>
      </c>
      <c r="B3431">
        <v>1986</v>
      </c>
      <c r="C3431">
        <v>52.486800000000002</v>
      </c>
      <c r="D3431">
        <v>52.720799999999997</v>
      </c>
      <c r="E3431">
        <v>52.8339</v>
      </c>
      <c r="F3431">
        <v>54.221699999999998</v>
      </c>
      <c r="G3431">
        <v>53.671399999999998</v>
      </c>
      <c r="H3431">
        <v>53.043700000000001</v>
      </c>
      <c r="I3431">
        <v>53.033299999999997</v>
      </c>
      <c r="J3431">
        <v>52.739899999999999</v>
      </c>
      <c r="K3431">
        <v>52.767000000000003</v>
      </c>
      <c r="L3431">
        <v>52.4176</v>
      </c>
      <c r="M3431">
        <v>53.330100000000002</v>
      </c>
      <c r="N3431">
        <v>54.636400000000002</v>
      </c>
    </row>
    <row r="3432" spans="1:14" x14ac:dyDescent="0.2">
      <c r="A3432" t="s">
        <v>1306</v>
      </c>
      <c r="B3432">
        <v>1987</v>
      </c>
      <c r="C3432">
        <v>56.4514</v>
      </c>
      <c r="D3432">
        <v>55.774999999999999</v>
      </c>
      <c r="E3432">
        <v>56.674500000000002</v>
      </c>
      <c r="F3432">
        <v>56.258800000000001</v>
      </c>
      <c r="G3432">
        <v>55.714399999999998</v>
      </c>
      <c r="H3432">
        <v>56.597700000000003</v>
      </c>
      <c r="I3432">
        <v>57.7958</v>
      </c>
      <c r="J3432">
        <v>57.913499999999999</v>
      </c>
      <c r="K3432">
        <v>59.538200000000003</v>
      </c>
      <c r="L3432">
        <v>59.670299999999997</v>
      </c>
      <c r="M3432">
        <v>60.056699999999999</v>
      </c>
      <c r="N3432">
        <v>60.753599999999999</v>
      </c>
    </row>
    <row r="3433" spans="1:14" x14ac:dyDescent="0.2">
      <c r="A3433" t="s">
        <v>1306</v>
      </c>
      <c r="B3433">
        <v>1988</v>
      </c>
      <c r="C3433">
        <v>60.523000000000003</v>
      </c>
      <c r="D3433">
        <v>60.236199999999997</v>
      </c>
      <c r="E3433">
        <v>59.985199999999999</v>
      </c>
      <c r="F3433">
        <v>60.153399999999998</v>
      </c>
      <c r="G3433">
        <v>60.175899999999999</v>
      </c>
      <c r="H3433">
        <v>60.838500000000003</v>
      </c>
      <c r="I3433">
        <v>61.134300000000003</v>
      </c>
      <c r="J3433">
        <v>60.499699999999997</v>
      </c>
      <c r="K3433">
        <v>61.094999999999999</v>
      </c>
      <c r="L3433">
        <v>61.6873</v>
      </c>
      <c r="M3433">
        <v>60.936700000000002</v>
      </c>
      <c r="N3433">
        <v>61.348799999999997</v>
      </c>
    </row>
    <row r="3434" spans="1:14" x14ac:dyDescent="0.2">
      <c r="A3434" t="s">
        <v>1306</v>
      </c>
      <c r="B3434">
        <v>1989</v>
      </c>
      <c r="C3434">
        <v>59.708300000000001</v>
      </c>
      <c r="D3434">
        <v>61.3506</v>
      </c>
      <c r="E3434">
        <v>61.391100000000002</v>
      </c>
      <c r="F3434">
        <v>61.5807</v>
      </c>
      <c r="G3434">
        <v>62.429600000000001</v>
      </c>
      <c r="H3434">
        <v>62.770099999999999</v>
      </c>
      <c r="I3434">
        <v>61.940300000000001</v>
      </c>
      <c r="J3434">
        <v>63.107300000000002</v>
      </c>
      <c r="K3434">
        <v>62.692</v>
      </c>
      <c r="L3434">
        <v>62.363900000000001</v>
      </c>
      <c r="M3434">
        <v>64.085599999999999</v>
      </c>
      <c r="N3434">
        <v>64.488900000000001</v>
      </c>
    </row>
    <row r="3435" spans="1:14" x14ac:dyDescent="0.2">
      <c r="A3435" t="s">
        <v>1306</v>
      </c>
      <c r="B3435">
        <v>1990</v>
      </c>
      <c r="C3435">
        <v>62.395499999999998</v>
      </c>
      <c r="D3435">
        <v>63.446199999999997</v>
      </c>
      <c r="E3435">
        <v>63.403799999999997</v>
      </c>
      <c r="F3435">
        <v>63.446399999999997</v>
      </c>
      <c r="G3435">
        <v>63.752499999999998</v>
      </c>
      <c r="H3435">
        <v>63.316800000000001</v>
      </c>
      <c r="I3435">
        <v>63.376899999999999</v>
      </c>
      <c r="J3435">
        <v>63.707500000000003</v>
      </c>
      <c r="K3435">
        <v>63.080100000000002</v>
      </c>
      <c r="L3435">
        <v>62.8523</v>
      </c>
      <c r="M3435">
        <v>64.008099999999999</v>
      </c>
      <c r="N3435">
        <v>62.895600000000002</v>
      </c>
    </row>
    <row r="3436" spans="1:14" x14ac:dyDescent="0.2">
      <c r="A3436" t="s">
        <v>1306</v>
      </c>
      <c r="B3436">
        <v>1991</v>
      </c>
      <c r="C3436">
        <v>64.028599999999997</v>
      </c>
      <c r="D3436">
        <v>64.395099999999999</v>
      </c>
      <c r="E3436">
        <v>64.029799999999994</v>
      </c>
      <c r="F3436">
        <v>64.438000000000002</v>
      </c>
      <c r="G3436">
        <v>63.743000000000002</v>
      </c>
      <c r="H3436">
        <v>64.048199999999994</v>
      </c>
      <c r="I3436">
        <v>64.227699999999999</v>
      </c>
      <c r="J3436">
        <v>65.168400000000005</v>
      </c>
      <c r="K3436">
        <v>65.408699999999996</v>
      </c>
      <c r="L3436">
        <v>66.137600000000006</v>
      </c>
      <c r="M3436">
        <v>66.113600000000005</v>
      </c>
      <c r="N3436">
        <v>66.489199999999997</v>
      </c>
    </row>
    <row r="3437" spans="1:14" x14ac:dyDescent="0.2">
      <c r="A3437" t="s">
        <v>1306</v>
      </c>
      <c r="B3437">
        <v>1992</v>
      </c>
      <c r="C3437">
        <v>68.462699999999998</v>
      </c>
      <c r="D3437">
        <v>67.651399999999995</v>
      </c>
      <c r="E3437">
        <v>68.989599999999996</v>
      </c>
      <c r="F3437">
        <v>67.469700000000003</v>
      </c>
      <c r="G3437">
        <v>69.497299999999996</v>
      </c>
      <c r="H3437">
        <v>69.314099999999996</v>
      </c>
      <c r="I3437">
        <v>70.871899999999997</v>
      </c>
      <c r="J3437">
        <v>70.641300000000001</v>
      </c>
      <c r="K3437">
        <v>71.026600000000002</v>
      </c>
      <c r="L3437">
        <v>70.364199999999997</v>
      </c>
      <c r="M3437">
        <v>70.558700000000002</v>
      </c>
      <c r="N3437">
        <v>70.996499999999997</v>
      </c>
    </row>
    <row r="3438" spans="1:14" x14ac:dyDescent="0.2">
      <c r="A3438" t="s">
        <v>1306</v>
      </c>
      <c r="B3438">
        <v>1993</v>
      </c>
      <c r="C3438">
        <v>71.974999999999994</v>
      </c>
      <c r="D3438">
        <v>70.896500000000003</v>
      </c>
      <c r="E3438">
        <v>70.258700000000005</v>
      </c>
      <c r="F3438">
        <v>71.338800000000006</v>
      </c>
      <c r="G3438">
        <v>71.2941</v>
      </c>
      <c r="H3438">
        <v>72.777600000000007</v>
      </c>
      <c r="I3438">
        <v>71.709100000000007</v>
      </c>
      <c r="J3438">
        <v>71.719899999999996</v>
      </c>
      <c r="K3438">
        <v>71.253299999999996</v>
      </c>
      <c r="L3438">
        <v>70.817800000000005</v>
      </c>
      <c r="M3438">
        <v>70.895600000000002</v>
      </c>
      <c r="N3438">
        <v>70.690100000000001</v>
      </c>
    </row>
    <row r="3439" spans="1:14" x14ac:dyDescent="0.2">
      <c r="A3439" t="s">
        <v>1306</v>
      </c>
      <c r="B3439">
        <v>1994</v>
      </c>
      <c r="C3439">
        <v>70.959599999999995</v>
      </c>
      <c r="D3439">
        <v>70.552999999999997</v>
      </c>
      <c r="E3439">
        <v>70.532499999999999</v>
      </c>
      <c r="F3439">
        <v>71.153000000000006</v>
      </c>
      <c r="G3439">
        <v>70.541600000000003</v>
      </c>
      <c r="H3439">
        <v>71.119799999999998</v>
      </c>
      <c r="I3439">
        <v>71.804000000000002</v>
      </c>
      <c r="J3439">
        <v>71.931200000000004</v>
      </c>
      <c r="K3439">
        <v>72.784400000000005</v>
      </c>
      <c r="L3439">
        <v>74.4298</v>
      </c>
      <c r="M3439">
        <v>73.929400000000001</v>
      </c>
      <c r="N3439">
        <v>75.288300000000007</v>
      </c>
    </row>
    <row r="3440" spans="1:14" x14ac:dyDescent="0.2">
      <c r="A3440" t="s">
        <v>1306</v>
      </c>
      <c r="B3440">
        <v>1995</v>
      </c>
      <c r="C3440">
        <v>73.594700000000003</v>
      </c>
      <c r="D3440">
        <v>74.008600000000001</v>
      </c>
      <c r="E3440">
        <v>75.651799999999994</v>
      </c>
      <c r="F3440">
        <v>74.844899999999996</v>
      </c>
      <c r="G3440">
        <v>76.379599999999996</v>
      </c>
      <c r="H3440">
        <v>77.517200000000003</v>
      </c>
      <c r="I3440">
        <v>75.8108</v>
      </c>
      <c r="J3440">
        <v>74.605900000000005</v>
      </c>
      <c r="K3440">
        <v>75.970100000000002</v>
      </c>
      <c r="L3440">
        <v>75.157399999999996</v>
      </c>
      <c r="M3440">
        <v>76.221000000000004</v>
      </c>
      <c r="N3440">
        <v>75.8566</v>
      </c>
    </row>
    <row r="3441" spans="1:14" x14ac:dyDescent="0.2">
      <c r="A3441" t="s">
        <v>1306</v>
      </c>
      <c r="B3441">
        <v>1996</v>
      </c>
      <c r="C3441">
        <v>74.323099999999997</v>
      </c>
      <c r="D3441">
        <v>75.364699999999999</v>
      </c>
      <c r="E3441">
        <v>73.656199999999998</v>
      </c>
      <c r="F3441">
        <v>74.068200000000004</v>
      </c>
      <c r="G3441">
        <v>73.02</v>
      </c>
      <c r="H3441">
        <v>71.861800000000002</v>
      </c>
      <c r="I3441">
        <v>71.867900000000006</v>
      </c>
      <c r="J3441">
        <v>72.006399999999999</v>
      </c>
      <c r="K3441">
        <v>70.870400000000004</v>
      </c>
      <c r="L3441">
        <v>71.991699999999994</v>
      </c>
      <c r="M3441">
        <v>71.923500000000004</v>
      </c>
      <c r="N3441">
        <v>72.6357</v>
      </c>
    </row>
    <row r="3442" spans="1:14" x14ac:dyDescent="0.2">
      <c r="A3442" t="s">
        <v>1306</v>
      </c>
      <c r="B3442">
        <v>1997</v>
      </c>
      <c r="C3442">
        <v>74.660300000000007</v>
      </c>
      <c r="D3442">
        <v>75.501999999999995</v>
      </c>
      <c r="E3442">
        <v>76.931600000000003</v>
      </c>
      <c r="F3442">
        <v>76.654499999999999</v>
      </c>
      <c r="G3442">
        <v>77.684700000000007</v>
      </c>
      <c r="H3442">
        <v>77.990700000000004</v>
      </c>
      <c r="I3442">
        <v>79.428899999999999</v>
      </c>
      <c r="J3442">
        <v>79.978499999999997</v>
      </c>
      <c r="K3442">
        <v>79.239800000000002</v>
      </c>
      <c r="L3442">
        <v>80.482600000000005</v>
      </c>
      <c r="M3442">
        <v>80.760300000000001</v>
      </c>
      <c r="N3442">
        <v>80.777600000000007</v>
      </c>
    </row>
    <row r="3443" spans="1:14" x14ac:dyDescent="0.2">
      <c r="A3443" t="s">
        <v>1306</v>
      </c>
      <c r="B3443">
        <v>1998</v>
      </c>
      <c r="C3443">
        <v>82.012</v>
      </c>
      <c r="D3443">
        <v>82.380499999999998</v>
      </c>
      <c r="E3443">
        <v>81.395700000000005</v>
      </c>
      <c r="F3443">
        <v>81.607600000000005</v>
      </c>
      <c r="G3443">
        <v>80.767200000000003</v>
      </c>
      <c r="H3443">
        <v>78.901200000000003</v>
      </c>
      <c r="I3443">
        <v>80.815600000000003</v>
      </c>
      <c r="J3443">
        <v>80.714699999999993</v>
      </c>
      <c r="K3443">
        <v>80.417900000000003</v>
      </c>
      <c r="L3443">
        <v>81.284499999999994</v>
      </c>
      <c r="M3443">
        <v>82.166499999999999</v>
      </c>
      <c r="N3443">
        <v>82.8703</v>
      </c>
    </row>
    <row r="3444" spans="1:14" x14ac:dyDescent="0.2">
      <c r="A3444" t="s">
        <v>1306</v>
      </c>
      <c r="B3444">
        <v>1999</v>
      </c>
      <c r="C3444">
        <v>84.626499999999993</v>
      </c>
      <c r="D3444">
        <v>82.867599999999996</v>
      </c>
      <c r="E3444">
        <v>82.845600000000005</v>
      </c>
      <c r="F3444">
        <v>83.838200000000001</v>
      </c>
      <c r="G3444">
        <v>83.160899999999998</v>
      </c>
      <c r="H3444">
        <v>83.822000000000003</v>
      </c>
      <c r="I3444">
        <v>83.930499999999995</v>
      </c>
      <c r="J3444">
        <v>83.364900000000006</v>
      </c>
      <c r="K3444">
        <v>84.121200000000002</v>
      </c>
      <c r="L3444">
        <v>84.3185</v>
      </c>
      <c r="M3444">
        <v>84.038899999999998</v>
      </c>
      <c r="N3444">
        <v>83.005499999999998</v>
      </c>
    </row>
    <row r="3445" spans="1:14" x14ac:dyDescent="0.2">
      <c r="A3445" t="s">
        <v>1306</v>
      </c>
      <c r="B3445">
        <v>2000</v>
      </c>
      <c r="C3445">
        <v>84.469499999999996</v>
      </c>
      <c r="D3445">
        <v>85.861199999999997</v>
      </c>
      <c r="E3445">
        <v>85.994500000000002</v>
      </c>
      <c r="F3445">
        <v>84.007000000000005</v>
      </c>
      <c r="G3445">
        <v>84.695999999999998</v>
      </c>
      <c r="H3445">
        <v>85.451300000000003</v>
      </c>
      <c r="I3445">
        <v>85.361599999999996</v>
      </c>
      <c r="J3445">
        <v>85.6477</v>
      </c>
      <c r="K3445">
        <v>85.389200000000002</v>
      </c>
      <c r="L3445">
        <v>85.593999999999994</v>
      </c>
      <c r="M3445">
        <v>86.480699999999999</v>
      </c>
      <c r="N3445">
        <v>84.905500000000004</v>
      </c>
    </row>
    <row r="3446" spans="1:14" x14ac:dyDescent="0.2">
      <c r="A3446" t="s">
        <v>1306</v>
      </c>
      <c r="B3446">
        <v>2001</v>
      </c>
      <c r="C3446">
        <v>84.255099999999999</v>
      </c>
      <c r="D3446">
        <v>84.445499999999996</v>
      </c>
      <c r="E3446">
        <v>84.413499999999999</v>
      </c>
      <c r="F3446">
        <v>84.951800000000006</v>
      </c>
      <c r="G3446">
        <v>86.391999999999996</v>
      </c>
      <c r="H3446">
        <v>85.456100000000006</v>
      </c>
      <c r="I3446">
        <v>85.7102</v>
      </c>
      <c r="J3446">
        <v>86.567800000000005</v>
      </c>
      <c r="K3446">
        <v>87.479600000000005</v>
      </c>
      <c r="L3446">
        <v>87.994</v>
      </c>
      <c r="M3446">
        <v>87.581000000000003</v>
      </c>
      <c r="N3446">
        <v>90.0488</v>
      </c>
    </row>
    <row r="3447" spans="1:14" x14ac:dyDescent="0.2">
      <c r="A3447" t="s">
        <v>1306</v>
      </c>
      <c r="B3447">
        <v>2002</v>
      </c>
      <c r="C3447">
        <v>89.576899999999995</v>
      </c>
      <c r="D3447">
        <v>89.805099999999996</v>
      </c>
      <c r="E3447">
        <v>89.9178</v>
      </c>
      <c r="F3447">
        <v>90.0899</v>
      </c>
      <c r="G3447">
        <v>90.4465</v>
      </c>
      <c r="H3447">
        <v>90.738</v>
      </c>
      <c r="I3447">
        <v>91.173599999999993</v>
      </c>
      <c r="J3447">
        <v>91.401399999999995</v>
      </c>
      <c r="K3447">
        <v>91.077200000000005</v>
      </c>
      <c r="L3447">
        <v>91.629000000000005</v>
      </c>
      <c r="M3447">
        <v>90.865399999999994</v>
      </c>
      <c r="N3447">
        <v>90.508799999999994</v>
      </c>
    </row>
    <row r="3448" spans="1:14" x14ac:dyDescent="0.2">
      <c r="A3448" t="s">
        <v>1306</v>
      </c>
      <c r="B3448">
        <v>2003</v>
      </c>
      <c r="C3448">
        <v>90.813900000000004</v>
      </c>
      <c r="D3448">
        <v>90.253799999999998</v>
      </c>
      <c r="E3448">
        <v>89.797499999999999</v>
      </c>
      <c r="F3448">
        <v>91.523300000000006</v>
      </c>
      <c r="G3448">
        <v>91.169300000000007</v>
      </c>
      <c r="H3448">
        <v>92.137799999999999</v>
      </c>
      <c r="I3448">
        <v>92.198300000000003</v>
      </c>
      <c r="J3448">
        <v>90.917900000000003</v>
      </c>
      <c r="K3448">
        <v>91.171300000000002</v>
      </c>
      <c r="L3448">
        <v>89.263599999999997</v>
      </c>
      <c r="M3448">
        <v>87.8964</v>
      </c>
      <c r="N3448">
        <v>88.232399999999998</v>
      </c>
    </row>
    <row r="3449" spans="1:14" x14ac:dyDescent="0.2">
      <c r="A3449" t="s">
        <v>1306</v>
      </c>
      <c r="B3449">
        <v>2004</v>
      </c>
      <c r="C3449">
        <v>87.816999999999993</v>
      </c>
      <c r="D3449">
        <v>87.776700000000005</v>
      </c>
      <c r="E3449">
        <v>88.611099999999993</v>
      </c>
      <c r="F3449">
        <v>88.883600000000001</v>
      </c>
      <c r="G3449">
        <v>88.862200000000001</v>
      </c>
      <c r="H3449">
        <v>88.463300000000004</v>
      </c>
      <c r="I3449">
        <v>89.421999999999997</v>
      </c>
      <c r="J3449">
        <v>90.67</v>
      </c>
      <c r="K3449">
        <v>91.728099999999998</v>
      </c>
      <c r="L3449">
        <v>91.347399999999993</v>
      </c>
      <c r="M3449">
        <v>90.542199999999994</v>
      </c>
      <c r="N3449">
        <v>91.240799999999993</v>
      </c>
    </row>
    <row r="3450" spans="1:14" x14ac:dyDescent="0.2">
      <c r="A3450" t="s">
        <v>1306</v>
      </c>
      <c r="B3450">
        <v>2005</v>
      </c>
      <c r="C3450">
        <v>94.319000000000003</v>
      </c>
      <c r="D3450">
        <v>93.645600000000002</v>
      </c>
      <c r="E3450">
        <v>94.201800000000006</v>
      </c>
      <c r="F3450">
        <v>92.935199999999995</v>
      </c>
      <c r="G3450">
        <v>94.993799999999993</v>
      </c>
      <c r="H3450">
        <v>95.662400000000005</v>
      </c>
      <c r="I3450">
        <v>95.622299999999996</v>
      </c>
      <c r="J3450">
        <v>96.399000000000001</v>
      </c>
      <c r="K3450">
        <v>97.248500000000007</v>
      </c>
      <c r="L3450">
        <v>98.206599999999995</v>
      </c>
      <c r="M3450">
        <v>99.299400000000006</v>
      </c>
      <c r="N3450">
        <v>99.975399999999993</v>
      </c>
    </row>
    <row r="3451" spans="1:14" x14ac:dyDescent="0.2">
      <c r="A3451" t="s">
        <v>1306</v>
      </c>
      <c r="B3451">
        <v>2006</v>
      </c>
      <c r="C3451">
        <v>100.74760000000001</v>
      </c>
      <c r="D3451">
        <v>99.609700000000004</v>
      </c>
      <c r="E3451">
        <v>100.5488</v>
      </c>
      <c r="F3451">
        <v>101.3516</v>
      </c>
      <c r="G3451">
        <v>101.04089999999999</v>
      </c>
      <c r="H3451">
        <v>100.9739</v>
      </c>
      <c r="I3451">
        <v>100.64960000000001</v>
      </c>
      <c r="J3451">
        <v>100.3526</v>
      </c>
      <c r="K3451">
        <v>99.672300000000007</v>
      </c>
      <c r="L3451">
        <v>101.2073</v>
      </c>
      <c r="M3451">
        <v>101.4615</v>
      </c>
      <c r="N3451">
        <v>99.968500000000006</v>
      </c>
    </row>
    <row r="3452" spans="1:14" x14ac:dyDescent="0.2">
      <c r="A3452" t="s">
        <v>1306</v>
      </c>
      <c r="B3452">
        <v>2007</v>
      </c>
      <c r="C3452">
        <v>98.400800000000004</v>
      </c>
      <c r="D3452">
        <v>99.473600000000005</v>
      </c>
      <c r="E3452">
        <v>97.608500000000006</v>
      </c>
      <c r="F3452">
        <v>98.960800000000006</v>
      </c>
      <c r="G3452">
        <v>99.000699999999995</v>
      </c>
      <c r="H3452">
        <v>99.924199999999999</v>
      </c>
      <c r="I3452">
        <v>100.2778</v>
      </c>
      <c r="J3452">
        <v>99.439400000000006</v>
      </c>
      <c r="K3452">
        <v>100.17610000000001</v>
      </c>
      <c r="L3452">
        <v>102.0645</v>
      </c>
      <c r="M3452">
        <v>102.12090000000001</v>
      </c>
      <c r="N3452">
        <v>102.5527</v>
      </c>
    </row>
    <row r="3453" spans="1:14" x14ac:dyDescent="0.2">
      <c r="A3453" t="s">
        <v>1306</v>
      </c>
      <c r="B3453">
        <v>2008</v>
      </c>
      <c r="C3453">
        <v>102.703</v>
      </c>
      <c r="D3453">
        <v>101.0271</v>
      </c>
      <c r="E3453">
        <v>102.54819999999999</v>
      </c>
      <c r="F3453">
        <v>102.0013</v>
      </c>
      <c r="G3453">
        <v>101.8394</v>
      </c>
      <c r="H3453">
        <v>100.1741</v>
      </c>
      <c r="I3453">
        <v>100.9096</v>
      </c>
      <c r="J3453">
        <v>100.6341</v>
      </c>
      <c r="K3453">
        <v>100.36709999999999</v>
      </c>
      <c r="L3453">
        <v>98.967699999999994</v>
      </c>
      <c r="M3453">
        <v>98.164100000000005</v>
      </c>
      <c r="N3453">
        <v>97.533199999999994</v>
      </c>
    </row>
    <row r="3454" spans="1:14" x14ac:dyDescent="0.2">
      <c r="A3454" t="s">
        <v>1306</v>
      </c>
      <c r="B3454">
        <v>2009</v>
      </c>
      <c r="C3454">
        <v>97.406499999999994</v>
      </c>
      <c r="D3454">
        <v>100.3267</v>
      </c>
      <c r="E3454">
        <v>98.937799999999996</v>
      </c>
      <c r="F3454">
        <v>99.311700000000002</v>
      </c>
      <c r="G3454">
        <v>99.206599999999995</v>
      </c>
      <c r="H3454">
        <v>98.787400000000005</v>
      </c>
      <c r="I3454">
        <v>98.960300000000004</v>
      </c>
      <c r="J3454">
        <v>101.1153</v>
      </c>
      <c r="K3454">
        <v>100.61879999999999</v>
      </c>
      <c r="L3454">
        <v>99.242099999999994</v>
      </c>
      <c r="M3454">
        <v>99.518799999999999</v>
      </c>
      <c r="N3454">
        <v>99.8215</v>
      </c>
    </row>
    <row r="3455" spans="1:14" x14ac:dyDescent="0.2">
      <c r="A3455" t="s">
        <v>1306</v>
      </c>
      <c r="B3455">
        <v>2010</v>
      </c>
      <c r="C3455">
        <v>99.264799999999994</v>
      </c>
      <c r="D3455">
        <v>100.80289999999999</v>
      </c>
      <c r="E3455">
        <v>100.2933</v>
      </c>
      <c r="F3455">
        <v>100.0335</v>
      </c>
      <c r="G3455">
        <v>98.914500000000004</v>
      </c>
      <c r="H3455">
        <v>101.43980000000001</v>
      </c>
      <c r="I3455">
        <v>100.03740000000001</v>
      </c>
      <c r="J3455">
        <v>102.10590000000001</v>
      </c>
      <c r="K3455">
        <v>102.1746</v>
      </c>
      <c r="L3455">
        <v>104.2012</v>
      </c>
      <c r="M3455">
        <v>105.938</v>
      </c>
      <c r="N3455">
        <v>106.5436</v>
      </c>
    </row>
    <row r="3456" spans="1:14" x14ac:dyDescent="0.2">
      <c r="A3456" t="s">
        <v>1306</v>
      </c>
      <c r="B3456">
        <v>2011</v>
      </c>
      <c r="C3456">
        <v>105.7544</v>
      </c>
      <c r="D3456">
        <v>104.5745</v>
      </c>
      <c r="E3456">
        <v>103.81910000000001</v>
      </c>
      <c r="F3456">
        <v>101.0224</v>
      </c>
      <c r="G3456">
        <v>102.41070000000001</v>
      </c>
      <c r="H3456">
        <v>105.0367</v>
      </c>
      <c r="I3456">
        <v>101.99299999999999</v>
      </c>
      <c r="J3456">
        <v>103.02200000000001</v>
      </c>
      <c r="K3456">
        <v>102.833</v>
      </c>
      <c r="L3456">
        <v>104.1245</v>
      </c>
      <c r="M3456">
        <v>103.39870000000001</v>
      </c>
    </row>
    <row r="3457" spans="1:14" x14ac:dyDescent="0.2">
      <c r="A3457" t="s">
        <v>1307</v>
      </c>
      <c r="B3457" t="s">
        <v>1308</v>
      </c>
      <c r="C3457" t="s">
        <v>1309</v>
      </c>
      <c r="D3457" t="s">
        <v>1310</v>
      </c>
      <c r="E3457" t="s">
        <v>1311</v>
      </c>
      <c r="F3457" t="s">
        <v>1312</v>
      </c>
      <c r="G3457" t="s">
        <v>1313</v>
      </c>
      <c r="H3457" t="s">
        <v>1314</v>
      </c>
      <c r="I3457" t="s">
        <v>1315</v>
      </c>
    </row>
    <row r="3458" spans="1:14" x14ac:dyDescent="0.2">
      <c r="A3458" t="s">
        <v>1307</v>
      </c>
      <c r="B3458" t="s">
        <v>1316</v>
      </c>
      <c r="C3458">
        <v>72.191800000000001</v>
      </c>
      <c r="D3458">
        <v>72.069100000000006</v>
      </c>
      <c r="E3458">
        <v>72.691299999999998</v>
      </c>
      <c r="F3458">
        <v>75.119699999999995</v>
      </c>
      <c r="G3458">
        <v>73.980199999999996</v>
      </c>
      <c r="H3458">
        <v>72.675899999999999</v>
      </c>
      <c r="I3458">
        <v>72.682400000000001</v>
      </c>
      <c r="J3458">
        <v>71.495599999999996</v>
      </c>
      <c r="K3458">
        <v>70.500500000000002</v>
      </c>
      <c r="L3458">
        <v>70.823099999999997</v>
      </c>
      <c r="M3458">
        <v>70.183999999999997</v>
      </c>
      <c r="N3458">
        <v>72.055099999999996</v>
      </c>
    </row>
    <row r="3459" spans="1:14" x14ac:dyDescent="0.2">
      <c r="A3459" t="s">
        <v>1307</v>
      </c>
      <c r="B3459" t="s">
        <v>1317</v>
      </c>
      <c r="C3459">
        <v>74.610100000000003</v>
      </c>
      <c r="D3459">
        <v>72.841200000000001</v>
      </c>
      <c r="E3459">
        <v>73.865700000000004</v>
      </c>
      <c r="F3459">
        <v>73.2256</v>
      </c>
      <c r="G3459">
        <v>71.183000000000007</v>
      </c>
      <c r="H3459">
        <v>72.071299999999994</v>
      </c>
      <c r="I3459">
        <v>73.572400000000002</v>
      </c>
      <c r="J3459">
        <v>74.300700000000006</v>
      </c>
      <c r="K3459">
        <v>75.846800000000002</v>
      </c>
      <c r="L3459">
        <v>76.441800000000001</v>
      </c>
      <c r="M3459">
        <v>77.0458</v>
      </c>
      <c r="N3459">
        <v>78.144300000000001</v>
      </c>
    </row>
    <row r="3460" spans="1:14" x14ac:dyDescent="0.2">
      <c r="A3460" t="s">
        <v>1307</v>
      </c>
      <c r="B3460" t="s">
        <v>1318</v>
      </c>
      <c r="C3460">
        <v>77.430099999999996</v>
      </c>
      <c r="D3460">
        <v>77.251300000000001</v>
      </c>
      <c r="E3460">
        <v>77.171899999999994</v>
      </c>
      <c r="F3460">
        <v>77.492099999999994</v>
      </c>
      <c r="G3460">
        <v>77.666200000000003</v>
      </c>
      <c r="H3460">
        <v>78.988600000000005</v>
      </c>
      <c r="I3460">
        <v>79.981999999999999</v>
      </c>
      <c r="J3460">
        <v>79.153000000000006</v>
      </c>
      <c r="K3460">
        <v>79.325299999999999</v>
      </c>
      <c r="L3460">
        <v>79.582999999999998</v>
      </c>
      <c r="M3460">
        <v>78.082800000000006</v>
      </c>
      <c r="N3460">
        <v>78.592600000000004</v>
      </c>
    </row>
    <row r="3461" spans="1:14" x14ac:dyDescent="0.2">
      <c r="A3461" t="s">
        <v>1307</v>
      </c>
      <c r="B3461" t="s">
        <v>1319</v>
      </c>
      <c r="C3461">
        <v>75.528700000000001</v>
      </c>
      <c r="D3461">
        <v>77.901399999999995</v>
      </c>
      <c r="E3461">
        <v>77.2149</v>
      </c>
      <c r="F3461">
        <v>77.208600000000004</v>
      </c>
      <c r="G3461">
        <v>77.805999999999997</v>
      </c>
      <c r="H3461">
        <v>77.951300000000003</v>
      </c>
      <c r="I3461">
        <v>75.587699999999998</v>
      </c>
      <c r="J3461">
        <v>77.312600000000003</v>
      </c>
      <c r="K3461">
        <v>76.508099999999999</v>
      </c>
      <c r="L3461">
        <v>77.378900000000002</v>
      </c>
      <c r="M3461">
        <v>78.125100000000003</v>
      </c>
      <c r="N3461">
        <v>77.507199999999997</v>
      </c>
    </row>
    <row r="3462" spans="1:14" x14ac:dyDescent="0.2">
      <c r="A3462" t="s">
        <v>1307</v>
      </c>
      <c r="B3462" t="s">
        <v>1320</v>
      </c>
      <c r="C3462">
        <v>74.852999999999994</v>
      </c>
      <c r="D3462">
        <v>77.047899999999998</v>
      </c>
      <c r="E3462">
        <v>76.338999999999999</v>
      </c>
      <c r="F3462">
        <v>76.551400000000001</v>
      </c>
      <c r="G3462">
        <v>77.143600000000006</v>
      </c>
      <c r="H3462">
        <v>76.214799999999997</v>
      </c>
      <c r="I3462">
        <v>76.078800000000001</v>
      </c>
      <c r="J3462">
        <v>76.487200000000001</v>
      </c>
      <c r="K3462">
        <v>74.819800000000001</v>
      </c>
      <c r="L3462">
        <v>73.9559</v>
      </c>
      <c r="M3462">
        <v>74.853300000000004</v>
      </c>
      <c r="N3462">
        <v>74.420299999999997</v>
      </c>
    </row>
    <row r="3463" spans="1:14" x14ac:dyDescent="0.2">
      <c r="A3463" t="s">
        <v>1307</v>
      </c>
      <c r="B3463" t="s">
        <v>1321</v>
      </c>
      <c r="C3463">
        <v>75.608500000000006</v>
      </c>
      <c r="D3463">
        <v>75.660799999999995</v>
      </c>
      <c r="E3463">
        <v>75.294799999999995</v>
      </c>
      <c r="F3463">
        <v>75.168300000000002</v>
      </c>
      <c r="G3463">
        <v>74.240099999999998</v>
      </c>
      <c r="H3463">
        <v>74.101299999999995</v>
      </c>
      <c r="I3463">
        <v>74.406700000000001</v>
      </c>
      <c r="J3463">
        <v>75.508200000000002</v>
      </c>
      <c r="K3463">
        <v>76.268299999999996</v>
      </c>
      <c r="L3463">
        <v>77.004099999999994</v>
      </c>
      <c r="M3463">
        <v>76.782399999999996</v>
      </c>
      <c r="N3463">
        <v>77.168899999999994</v>
      </c>
    </row>
    <row r="3464" spans="1:14" x14ac:dyDescent="0.2">
      <c r="A3464" t="s">
        <v>1307</v>
      </c>
      <c r="B3464" t="s">
        <v>1322</v>
      </c>
      <c r="C3464">
        <v>80.208100000000002</v>
      </c>
      <c r="D3464">
        <v>78.115399999999994</v>
      </c>
      <c r="E3464">
        <v>80.043400000000005</v>
      </c>
      <c r="F3464">
        <v>78.214299999999994</v>
      </c>
      <c r="G3464">
        <v>80.271799999999999</v>
      </c>
      <c r="H3464">
        <v>80.400899999999993</v>
      </c>
      <c r="I3464">
        <v>82.305499999999995</v>
      </c>
      <c r="J3464">
        <v>82.093800000000002</v>
      </c>
      <c r="K3464">
        <v>82.698899999999995</v>
      </c>
      <c r="L3464">
        <v>81.901200000000003</v>
      </c>
      <c r="M3464">
        <v>82.237399999999994</v>
      </c>
      <c r="N3464">
        <v>81.819800000000001</v>
      </c>
    </row>
    <row r="3465" spans="1:14" x14ac:dyDescent="0.2">
      <c r="A3465" t="s">
        <v>1307</v>
      </c>
      <c r="B3465" t="s">
        <v>1323</v>
      </c>
      <c r="C3465">
        <v>82.361099999999993</v>
      </c>
      <c r="D3465">
        <v>82.110200000000006</v>
      </c>
      <c r="E3465">
        <v>81.102000000000004</v>
      </c>
      <c r="F3465">
        <v>82.455799999999996</v>
      </c>
      <c r="G3465">
        <v>82.494600000000005</v>
      </c>
      <c r="H3465">
        <v>83.6999</v>
      </c>
      <c r="I3465">
        <v>83.229900000000001</v>
      </c>
      <c r="J3465">
        <v>83.554199999999994</v>
      </c>
      <c r="K3465">
        <v>81.864500000000007</v>
      </c>
      <c r="L3465">
        <v>81.238699999999994</v>
      </c>
      <c r="M3465">
        <v>81.115499999999997</v>
      </c>
      <c r="N3465">
        <v>81.946899999999999</v>
      </c>
    </row>
    <row r="3466" spans="1:14" x14ac:dyDescent="0.2">
      <c r="A3466" t="s">
        <v>1307</v>
      </c>
      <c r="B3466" t="s">
        <v>1324</v>
      </c>
      <c r="C3466">
        <v>80.8934</v>
      </c>
      <c r="D3466">
        <v>80.952299999999994</v>
      </c>
      <c r="E3466">
        <v>80.840400000000002</v>
      </c>
      <c r="F3466">
        <v>81.040700000000001</v>
      </c>
      <c r="G3466">
        <v>80.297799999999995</v>
      </c>
      <c r="H3466">
        <v>80.569400000000002</v>
      </c>
      <c r="I3466">
        <v>81.384299999999996</v>
      </c>
      <c r="J3466">
        <v>80.719800000000006</v>
      </c>
      <c r="K3466">
        <v>82.024900000000002</v>
      </c>
      <c r="L3466">
        <v>84.292900000000003</v>
      </c>
      <c r="M3466">
        <v>83.204300000000003</v>
      </c>
      <c r="N3466">
        <v>85.274900000000002</v>
      </c>
    </row>
    <row r="3467" spans="1:14" x14ac:dyDescent="0.2">
      <c r="A3467" t="s">
        <v>1307</v>
      </c>
      <c r="B3467" t="s">
        <v>1325</v>
      </c>
      <c r="C3467">
        <v>82.660499999999999</v>
      </c>
      <c r="D3467">
        <v>82.535600000000002</v>
      </c>
      <c r="E3467">
        <v>85.069500000000005</v>
      </c>
      <c r="F3467">
        <v>83.927999999999997</v>
      </c>
      <c r="G3467">
        <v>86.322000000000003</v>
      </c>
      <c r="H3467">
        <v>86.814800000000005</v>
      </c>
      <c r="I3467">
        <v>85.413499999999999</v>
      </c>
      <c r="J3467">
        <v>85.495699999999999</v>
      </c>
      <c r="K3467">
        <v>85.641599999999997</v>
      </c>
      <c r="L3467">
        <v>84.333100000000002</v>
      </c>
      <c r="M3467">
        <v>86.193899999999999</v>
      </c>
      <c r="N3467">
        <v>85.118399999999994</v>
      </c>
    </row>
    <row r="3468" spans="1:14" x14ac:dyDescent="0.2">
      <c r="A3468" t="s">
        <v>1307</v>
      </c>
      <c r="B3468" t="s">
        <v>1326</v>
      </c>
      <c r="C3468">
        <v>84.044799999999995</v>
      </c>
      <c r="D3468">
        <v>84.145300000000006</v>
      </c>
      <c r="E3468">
        <v>82.094499999999996</v>
      </c>
      <c r="F3468">
        <v>84.327399999999997</v>
      </c>
      <c r="G3468">
        <v>82.536500000000004</v>
      </c>
      <c r="H3468">
        <v>80.005600000000001</v>
      </c>
      <c r="I3468">
        <v>79.966300000000004</v>
      </c>
      <c r="J3468">
        <v>79.978999999999999</v>
      </c>
      <c r="K3468">
        <v>77.554599999999994</v>
      </c>
      <c r="L3468">
        <v>79.063199999999995</v>
      </c>
      <c r="M3468">
        <v>78.753</v>
      </c>
      <c r="N3468">
        <v>79.625399999999999</v>
      </c>
    </row>
    <row r="3469" spans="1:14" x14ac:dyDescent="0.2">
      <c r="A3469" t="s">
        <v>1307</v>
      </c>
      <c r="B3469" t="s">
        <v>1327</v>
      </c>
      <c r="C3469">
        <v>81.609800000000007</v>
      </c>
      <c r="D3469">
        <v>82.186700000000002</v>
      </c>
      <c r="E3469">
        <v>83.974900000000005</v>
      </c>
      <c r="F3469">
        <v>82.373500000000007</v>
      </c>
      <c r="G3469">
        <v>83.173400000000001</v>
      </c>
      <c r="H3469">
        <v>83.474400000000003</v>
      </c>
      <c r="I3469">
        <v>85.860500000000002</v>
      </c>
      <c r="J3469">
        <v>85.861000000000004</v>
      </c>
      <c r="K3469">
        <v>84.993499999999997</v>
      </c>
      <c r="L3469">
        <v>87.322500000000005</v>
      </c>
      <c r="M3469">
        <v>87.103200000000001</v>
      </c>
      <c r="N3469">
        <v>87.162199999999999</v>
      </c>
    </row>
    <row r="3470" spans="1:14" x14ac:dyDescent="0.2">
      <c r="A3470" t="s">
        <v>1307</v>
      </c>
      <c r="B3470" t="s">
        <v>1328</v>
      </c>
      <c r="C3470">
        <v>89.546000000000006</v>
      </c>
      <c r="D3470">
        <v>90.649000000000001</v>
      </c>
      <c r="E3470">
        <v>89.909499999999994</v>
      </c>
      <c r="F3470">
        <v>89.799700000000001</v>
      </c>
      <c r="G3470">
        <v>89.562600000000003</v>
      </c>
      <c r="H3470">
        <v>87.428299999999993</v>
      </c>
      <c r="I3470">
        <v>90.147499999999994</v>
      </c>
      <c r="J3470">
        <v>90.1815</v>
      </c>
      <c r="K3470">
        <v>89.065399999999997</v>
      </c>
      <c r="L3470">
        <v>89.245800000000003</v>
      </c>
      <c r="M3470">
        <v>90.843999999999994</v>
      </c>
      <c r="N3470">
        <v>91.520600000000002</v>
      </c>
    </row>
    <row r="3471" spans="1:14" x14ac:dyDescent="0.2">
      <c r="A3471" t="s">
        <v>1307</v>
      </c>
      <c r="B3471" t="s">
        <v>1329</v>
      </c>
      <c r="C3471">
        <v>92.025599999999997</v>
      </c>
      <c r="D3471">
        <v>90.988100000000003</v>
      </c>
      <c r="E3471">
        <v>90.139700000000005</v>
      </c>
      <c r="F3471">
        <v>91.463300000000004</v>
      </c>
      <c r="G3471">
        <v>88.813800000000001</v>
      </c>
      <c r="H3471">
        <v>90.981700000000004</v>
      </c>
      <c r="I3471">
        <v>90.533000000000001</v>
      </c>
      <c r="J3471">
        <v>90.342699999999994</v>
      </c>
      <c r="K3471">
        <v>90.746200000000002</v>
      </c>
      <c r="L3471">
        <v>91.447400000000002</v>
      </c>
      <c r="M3471">
        <v>90.806299999999993</v>
      </c>
      <c r="N3471">
        <v>89.815100000000001</v>
      </c>
    </row>
    <row r="3472" spans="1:14" x14ac:dyDescent="0.2">
      <c r="A3472" t="s">
        <v>1307</v>
      </c>
      <c r="B3472" t="s">
        <v>1330</v>
      </c>
      <c r="C3472">
        <v>91.543400000000005</v>
      </c>
      <c r="D3472">
        <v>92.965800000000002</v>
      </c>
      <c r="E3472">
        <v>93.894199999999998</v>
      </c>
      <c r="F3472">
        <v>90.685100000000006</v>
      </c>
      <c r="G3472">
        <v>91.885900000000007</v>
      </c>
      <c r="H3472">
        <v>93.149799999999999</v>
      </c>
      <c r="I3472">
        <v>93.345399999999998</v>
      </c>
      <c r="J3472">
        <v>93.971500000000006</v>
      </c>
      <c r="K3472">
        <v>94.380899999999997</v>
      </c>
      <c r="L3472">
        <v>94.853099999999998</v>
      </c>
      <c r="M3472">
        <v>94.631500000000003</v>
      </c>
      <c r="N3472">
        <v>93.026899999999998</v>
      </c>
    </row>
    <row r="3473" spans="1:14" x14ac:dyDescent="0.2">
      <c r="A3473" t="s">
        <v>1307</v>
      </c>
      <c r="B3473" t="s">
        <v>1331</v>
      </c>
      <c r="C3473">
        <v>93.207899999999995</v>
      </c>
      <c r="D3473">
        <v>92.7654</v>
      </c>
      <c r="E3473">
        <v>92.224800000000002</v>
      </c>
      <c r="F3473">
        <v>92.503699999999995</v>
      </c>
      <c r="G3473">
        <v>94.200400000000002</v>
      </c>
      <c r="H3473">
        <v>92.112300000000005</v>
      </c>
      <c r="I3473">
        <v>92.263800000000003</v>
      </c>
      <c r="J3473">
        <v>92.903999999999996</v>
      </c>
      <c r="K3473">
        <v>92.981800000000007</v>
      </c>
      <c r="L3473">
        <v>93.218699999999998</v>
      </c>
      <c r="M3473">
        <v>93.448300000000003</v>
      </c>
      <c r="N3473">
        <v>94.277199999999993</v>
      </c>
    </row>
    <row r="3474" spans="1:14" x14ac:dyDescent="0.2">
      <c r="A3474" t="s">
        <v>1307</v>
      </c>
      <c r="B3474" t="s">
        <v>1332</v>
      </c>
      <c r="C3474">
        <v>92.8446</v>
      </c>
      <c r="D3474">
        <v>91.163600000000002</v>
      </c>
      <c r="E3474">
        <v>90.583500000000001</v>
      </c>
      <c r="F3474">
        <v>90.417699999999996</v>
      </c>
      <c r="G3474">
        <v>90.727400000000003</v>
      </c>
      <c r="H3474">
        <v>90.376499999999993</v>
      </c>
      <c r="I3474">
        <v>90.679500000000004</v>
      </c>
      <c r="J3474">
        <v>90.3583</v>
      </c>
      <c r="K3474">
        <v>90.620500000000007</v>
      </c>
      <c r="L3474">
        <v>91.577299999999994</v>
      </c>
      <c r="M3474">
        <v>90.583100000000002</v>
      </c>
      <c r="N3474">
        <v>90.515799999999999</v>
      </c>
    </row>
    <row r="3475" spans="1:14" x14ac:dyDescent="0.2">
      <c r="A3475" t="s">
        <v>1307</v>
      </c>
      <c r="B3475" t="s">
        <v>1333</v>
      </c>
      <c r="C3475">
        <v>91.467799999999997</v>
      </c>
      <c r="D3475">
        <v>90.8172</v>
      </c>
      <c r="E3475">
        <v>89.287999999999997</v>
      </c>
      <c r="F3475">
        <v>93.081900000000005</v>
      </c>
      <c r="G3475">
        <v>93.072100000000006</v>
      </c>
      <c r="H3475">
        <v>94.475499999999997</v>
      </c>
      <c r="I3475">
        <v>95.012699999999995</v>
      </c>
      <c r="J3475">
        <v>92.992199999999997</v>
      </c>
      <c r="K3475">
        <v>94.232200000000006</v>
      </c>
      <c r="L3475">
        <v>90.745099999999994</v>
      </c>
      <c r="M3475">
        <v>88.750100000000003</v>
      </c>
      <c r="N3475">
        <v>90.257400000000004</v>
      </c>
    </row>
    <row r="3476" spans="1:14" x14ac:dyDescent="0.2">
      <c r="A3476" t="s">
        <v>1307</v>
      </c>
      <c r="B3476" t="s">
        <v>1334</v>
      </c>
      <c r="C3476">
        <v>88.085700000000003</v>
      </c>
      <c r="D3476">
        <v>91.212500000000006</v>
      </c>
      <c r="E3476">
        <v>91.552099999999996</v>
      </c>
      <c r="F3476">
        <v>91.753600000000006</v>
      </c>
      <c r="G3476">
        <v>90.410399999999996</v>
      </c>
      <c r="H3476">
        <v>91.578699999999998</v>
      </c>
      <c r="I3476">
        <v>90.281300000000002</v>
      </c>
      <c r="J3476">
        <v>91.543899999999994</v>
      </c>
      <c r="K3476">
        <v>92.878500000000003</v>
      </c>
      <c r="L3476">
        <v>92.829599999999999</v>
      </c>
      <c r="M3476">
        <v>90.456800000000001</v>
      </c>
      <c r="N3476">
        <v>93.001599999999996</v>
      </c>
    </row>
    <row r="3477" spans="1:14" x14ac:dyDescent="0.2">
      <c r="A3477" t="s">
        <v>1307</v>
      </c>
      <c r="B3477" t="s">
        <v>1335</v>
      </c>
      <c r="C3477">
        <v>92.066199999999995</v>
      </c>
      <c r="D3477">
        <v>93.1464</v>
      </c>
      <c r="E3477">
        <v>93.6083</v>
      </c>
      <c r="F3477">
        <v>90.840900000000005</v>
      </c>
      <c r="G3477">
        <v>93.386600000000001</v>
      </c>
      <c r="H3477">
        <v>94.481999999999999</v>
      </c>
      <c r="I3477">
        <v>93.708399999999997</v>
      </c>
      <c r="J3477">
        <v>94.878799999999998</v>
      </c>
      <c r="K3477">
        <v>95.213099999999997</v>
      </c>
      <c r="L3477">
        <v>94.191100000000006</v>
      </c>
      <c r="M3477">
        <v>95.9268</v>
      </c>
      <c r="N3477">
        <v>96.430499999999995</v>
      </c>
    </row>
    <row r="3478" spans="1:14" x14ac:dyDescent="0.2">
      <c r="A3478" t="s">
        <v>1307</v>
      </c>
      <c r="B3478" t="s">
        <v>1336</v>
      </c>
      <c r="C3478">
        <v>96.874700000000004</v>
      </c>
      <c r="D3478">
        <v>95.134399999999999</v>
      </c>
      <c r="E3478">
        <v>96.720200000000006</v>
      </c>
      <c r="F3478">
        <v>97.025899999999993</v>
      </c>
      <c r="G3478">
        <v>97.888599999999997</v>
      </c>
      <c r="H3478">
        <v>98.491299999999995</v>
      </c>
      <c r="I3478">
        <v>97.902699999999996</v>
      </c>
      <c r="J3478">
        <v>98.441400000000002</v>
      </c>
      <c r="K3478">
        <v>97.520700000000005</v>
      </c>
      <c r="L3478">
        <v>98.537499999999994</v>
      </c>
      <c r="M3478">
        <v>101.32170000000001</v>
      </c>
      <c r="N3478">
        <v>99.296400000000006</v>
      </c>
    </row>
    <row r="3479" spans="1:14" x14ac:dyDescent="0.2">
      <c r="A3479" t="s">
        <v>1307</v>
      </c>
      <c r="B3479" t="s">
        <v>1337</v>
      </c>
      <c r="C3479">
        <v>98.072800000000001</v>
      </c>
      <c r="D3479">
        <v>99.264799999999994</v>
      </c>
      <c r="E3479">
        <v>96.991900000000001</v>
      </c>
      <c r="F3479">
        <v>98.924800000000005</v>
      </c>
      <c r="G3479">
        <v>99.290599999999998</v>
      </c>
      <c r="H3479">
        <v>99.248800000000003</v>
      </c>
      <c r="I3479">
        <v>100.34310000000001</v>
      </c>
      <c r="J3479">
        <v>100.4897</v>
      </c>
      <c r="K3479">
        <v>99.238399999999999</v>
      </c>
      <c r="L3479">
        <v>102.9873</v>
      </c>
      <c r="M3479">
        <v>103.1855</v>
      </c>
      <c r="N3479">
        <v>101.96259999999999</v>
      </c>
    </row>
    <row r="3480" spans="1:14" x14ac:dyDescent="0.2">
      <c r="A3480" t="s">
        <v>1307</v>
      </c>
      <c r="B3480" t="s">
        <v>1338</v>
      </c>
      <c r="C3480">
        <v>102.54900000000001</v>
      </c>
      <c r="D3480">
        <v>100.4404</v>
      </c>
      <c r="E3480">
        <v>101.74590000000001</v>
      </c>
      <c r="F3480">
        <v>101.51649999999999</v>
      </c>
      <c r="G3480">
        <v>101.28749999999999</v>
      </c>
      <c r="H3480">
        <v>98.475300000000004</v>
      </c>
      <c r="I3480">
        <v>100.09099999999999</v>
      </c>
      <c r="J3480">
        <v>98.014700000000005</v>
      </c>
      <c r="K3480">
        <v>99.682299999999998</v>
      </c>
      <c r="L3480">
        <v>98.309299999999993</v>
      </c>
      <c r="M3480">
        <v>96.858699999999999</v>
      </c>
      <c r="N3480">
        <v>97.241500000000002</v>
      </c>
    </row>
    <row r="3481" spans="1:14" x14ac:dyDescent="0.2">
      <c r="A3481" t="s">
        <v>1307</v>
      </c>
      <c r="B3481" t="s">
        <v>1339</v>
      </c>
      <c r="C3481">
        <v>98.251800000000003</v>
      </c>
      <c r="D3481">
        <v>101.34439999999999</v>
      </c>
      <c r="E3481">
        <v>99.265000000000001</v>
      </c>
      <c r="F3481">
        <v>99.939099999999996</v>
      </c>
      <c r="G3481">
        <v>100.1191</v>
      </c>
      <c r="H3481">
        <v>99.532899999999998</v>
      </c>
      <c r="I3481">
        <v>99.813900000000004</v>
      </c>
      <c r="J3481">
        <v>100.3428</v>
      </c>
      <c r="K3481">
        <v>102.03440000000001</v>
      </c>
      <c r="L3481">
        <v>99.971000000000004</v>
      </c>
      <c r="M3481">
        <v>99.614599999999996</v>
      </c>
      <c r="N3481">
        <v>99.753799999999998</v>
      </c>
    </row>
    <row r="3482" spans="1:14" x14ac:dyDescent="0.2">
      <c r="A3482" t="s">
        <v>1307</v>
      </c>
      <c r="B3482" t="s">
        <v>1340</v>
      </c>
      <c r="C3482">
        <v>98.765900000000002</v>
      </c>
      <c r="D3482">
        <v>100.54510000000001</v>
      </c>
      <c r="E3482">
        <v>99.684600000000003</v>
      </c>
      <c r="F3482">
        <v>99.098600000000005</v>
      </c>
      <c r="G3482">
        <v>95.953500000000005</v>
      </c>
      <c r="H3482">
        <v>100.3965</v>
      </c>
      <c r="I3482">
        <v>97.990499999999997</v>
      </c>
      <c r="J3482">
        <v>99.699600000000004</v>
      </c>
      <c r="K3482">
        <v>99.606499999999997</v>
      </c>
      <c r="L3482">
        <v>101.2787</v>
      </c>
      <c r="M3482">
        <v>104.3695</v>
      </c>
      <c r="N3482">
        <v>104.95780000000001</v>
      </c>
    </row>
    <row r="3483" spans="1:14" x14ac:dyDescent="0.2">
      <c r="A3483" t="s">
        <v>1307</v>
      </c>
      <c r="B3483" t="s">
        <v>1341</v>
      </c>
      <c r="C3483">
        <v>101.6725</v>
      </c>
      <c r="D3483">
        <v>102.8796</v>
      </c>
      <c r="E3483">
        <v>101.5433</v>
      </c>
      <c r="F3483">
        <v>97.953999999999994</v>
      </c>
      <c r="G3483">
        <v>98.910899999999998</v>
      </c>
      <c r="H3483">
        <v>102.2157</v>
      </c>
      <c r="I3483">
        <v>98.675200000000004</v>
      </c>
      <c r="J3483">
        <v>100.6677</v>
      </c>
      <c r="K3483">
        <v>100.78270000000001</v>
      </c>
      <c r="L3483">
        <v>102.0749</v>
      </c>
      <c r="M3483">
        <v>101.1414</v>
      </c>
    </row>
    <row r="3484" spans="1:14" x14ac:dyDescent="0.2">
      <c r="A3484" t="s">
        <v>1342</v>
      </c>
      <c r="B3484" t="s">
        <v>1343</v>
      </c>
      <c r="C3484" t="s">
        <v>1344</v>
      </c>
      <c r="D3484" t="s">
        <v>1345</v>
      </c>
    </row>
    <row r="3485" spans="1:14" x14ac:dyDescent="0.2">
      <c r="A3485" t="s">
        <v>1342</v>
      </c>
      <c r="B3485" t="s">
        <v>1346</v>
      </c>
      <c r="C3485">
        <v>81.492800000000003</v>
      </c>
      <c r="D3485">
        <v>80.398300000000006</v>
      </c>
      <c r="E3485">
        <v>82.160600000000002</v>
      </c>
      <c r="F3485">
        <v>86.381699999999995</v>
      </c>
      <c r="G3485">
        <v>84.418199999999999</v>
      </c>
      <c r="H3485">
        <v>83.857699999999994</v>
      </c>
      <c r="I3485">
        <v>83.959400000000002</v>
      </c>
      <c r="J3485">
        <v>82.659899999999993</v>
      </c>
      <c r="K3485">
        <v>80.8215</v>
      </c>
      <c r="L3485">
        <v>81.084900000000005</v>
      </c>
      <c r="M3485">
        <v>81.989000000000004</v>
      </c>
      <c r="N3485">
        <v>83.029499999999999</v>
      </c>
    </row>
    <row r="3486" spans="1:14" x14ac:dyDescent="0.2">
      <c r="A3486" t="s">
        <v>1342</v>
      </c>
      <c r="B3486" t="s">
        <v>1347</v>
      </c>
      <c r="C3486">
        <v>84.472700000000003</v>
      </c>
      <c r="D3486">
        <v>82.1952</v>
      </c>
      <c r="E3486">
        <v>83.775300000000001</v>
      </c>
      <c r="F3486">
        <v>84.409899999999993</v>
      </c>
      <c r="G3486">
        <v>80.767099999999999</v>
      </c>
      <c r="H3486">
        <v>80.962400000000002</v>
      </c>
      <c r="I3486">
        <v>82.076800000000006</v>
      </c>
      <c r="J3486">
        <v>83.753100000000003</v>
      </c>
      <c r="K3486">
        <v>84.652000000000001</v>
      </c>
      <c r="L3486">
        <v>84.836100000000002</v>
      </c>
      <c r="M3486">
        <v>84.802300000000002</v>
      </c>
      <c r="N3486">
        <v>84.864500000000007</v>
      </c>
    </row>
    <row r="3487" spans="1:14" x14ac:dyDescent="0.2">
      <c r="A3487" t="s">
        <v>1342</v>
      </c>
      <c r="B3487" t="s">
        <v>1348</v>
      </c>
      <c r="C3487">
        <v>85.0488</v>
      </c>
      <c r="D3487">
        <v>85.363399999999999</v>
      </c>
      <c r="E3487">
        <v>83.9465</v>
      </c>
      <c r="F3487">
        <v>84.925299999999993</v>
      </c>
      <c r="G3487">
        <v>84.1571</v>
      </c>
      <c r="H3487">
        <v>84.975700000000003</v>
      </c>
      <c r="I3487">
        <v>86.905299999999997</v>
      </c>
      <c r="J3487">
        <v>85.580799999999996</v>
      </c>
      <c r="K3487">
        <v>85.195099999999996</v>
      </c>
      <c r="L3487">
        <v>84.550200000000004</v>
      </c>
      <c r="M3487">
        <v>83.073700000000002</v>
      </c>
      <c r="N3487">
        <v>83.945999999999998</v>
      </c>
    </row>
    <row r="3488" spans="1:14" x14ac:dyDescent="0.2">
      <c r="A3488" t="s">
        <v>1342</v>
      </c>
      <c r="B3488" t="s">
        <v>1349</v>
      </c>
      <c r="C3488">
        <v>80.799499999999995</v>
      </c>
      <c r="D3488">
        <v>83.907499999999999</v>
      </c>
      <c r="E3488">
        <v>83.111999999999995</v>
      </c>
      <c r="F3488">
        <v>81.5608</v>
      </c>
      <c r="G3488">
        <v>82.695300000000003</v>
      </c>
      <c r="H3488">
        <v>82.812100000000001</v>
      </c>
      <c r="I3488">
        <v>81.290300000000002</v>
      </c>
      <c r="J3488">
        <v>81.563400000000001</v>
      </c>
      <c r="K3488">
        <v>80.5745</v>
      </c>
      <c r="L3488">
        <v>83.360200000000006</v>
      </c>
      <c r="M3488">
        <v>83.955699999999993</v>
      </c>
      <c r="N3488">
        <v>85.592500000000001</v>
      </c>
    </row>
    <row r="3489" spans="1:14" x14ac:dyDescent="0.2">
      <c r="A3489" t="s">
        <v>1342</v>
      </c>
      <c r="B3489" t="s">
        <v>1350</v>
      </c>
      <c r="C3489">
        <v>79.698499999999996</v>
      </c>
      <c r="D3489">
        <v>82.566800000000001</v>
      </c>
      <c r="E3489">
        <v>83.008899999999997</v>
      </c>
      <c r="F3489">
        <v>82.630099999999999</v>
      </c>
      <c r="G3489">
        <v>83.980400000000003</v>
      </c>
      <c r="H3489">
        <v>83.397800000000004</v>
      </c>
      <c r="I3489">
        <v>83.088499999999996</v>
      </c>
      <c r="J3489">
        <v>81.031800000000004</v>
      </c>
      <c r="K3489">
        <v>80.118099999999998</v>
      </c>
      <c r="L3489">
        <v>80.232100000000003</v>
      </c>
      <c r="M3489">
        <v>80.811800000000005</v>
      </c>
      <c r="N3489">
        <v>78.177499999999995</v>
      </c>
    </row>
    <row r="3490" spans="1:14" x14ac:dyDescent="0.2">
      <c r="A3490" t="s">
        <v>1342</v>
      </c>
      <c r="B3490" t="s">
        <v>1351</v>
      </c>
      <c r="C3490">
        <v>80.508899999999997</v>
      </c>
      <c r="D3490">
        <v>80.498099999999994</v>
      </c>
      <c r="E3490">
        <v>79.688999999999993</v>
      </c>
      <c r="F3490">
        <v>80.757999999999996</v>
      </c>
      <c r="G3490">
        <v>78.840400000000002</v>
      </c>
      <c r="H3490">
        <v>79.355000000000004</v>
      </c>
      <c r="I3490">
        <v>79.375799999999998</v>
      </c>
      <c r="J3490">
        <v>80.883499999999998</v>
      </c>
      <c r="K3490">
        <v>81.681200000000004</v>
      </c>
      <c r="L3490">
        <v>81.608900000000006</v>
      </c>
      <c r="M3490">
        <v>80.319800000000001</v>
      </c>
      <c r="N3490">
        <v>80.685100000000006</v>
      </c>
    </row>
    <row r="3491" spans="1:14" x14ac:dyDescent="0.2">
      <c r="A3491" t="s">
        <v>1342</v>
      </c>
      <c r="B3491" t="s">
        <v>1352</v>
      </c>
      <c r="C3491">
        <v>83.811199999999999</v>
      </c>
      <c r="D3491">
        <v>80.121899999999997</v>
      </c>
      <c r="E3491">
        <v>83.309399999999997</v>
      </c>
      <c r="F3491">
        <v>80.867699999999999</v>
      </c>
      <c r="G3491">
        <v>84.381200000000007</v>
      </c>
      <c r="H3491">
        <v>83.613799999999998</v>
      </c>
      <c r="I3491">
        <v>83.794899999999998</v>
      </c>
      <c r="J3491">
        <v>84.3446</v>
      </c>
      <c r="K3491">
        <v>84.6083</v>
      </c>
      <c r="L3491">
        <v>84.113799999999998</v>
      </c>
      <c r="M3491">
        <v>85.650999999999996</v>
      </c>
      <c r="N3491">
        <v>85.222700000000003</v>
      </c>
    </row>
    <row r="3492" spans="1:14" x14ac:dyDescent="0.2">
      <c r="A3492" t="s">
        <v>1342</v>
      </c>
      <c r="B3492" t="s">
        <v>1353</v>
      </c>
      <c r="C3492">
        <v>84.481999999999999</v>
      </c>
      <c r="D3492">
        <v>84.833799999999997</v>
      </c>
      <c r="E3492">
        <v>84.298199999999994</v>
      </c>
      <c r="F3492">
        <v>84.033600000000007</v>
      </c>
      <c r="G3492">
        <v>85.478899999999996</v>
      </c>
      <c r="H3492">
        <v>86.261700000000005</v>
      </c>
      <c r="I3492">
        <v>86.076499999999996</v>
      </c>
      <c r="J3492">
        <v>87.193799999999996</v>
      </c>
      <c r="K3492">
        <v>85.876300000000001</v>
      </c>
      <c r="L3492">
        <v>85.719399999999993</v>
      </c>
      <c r="M3492">
        <v>85.3369</v>
      </c>
      <c r="N3492">
        <v>86.438699999999997</v>
      </c>
    </row>
    <row r="3493" spans="1:14" x14ac:dyDescent="0.2">
      <c r="A3493" t="s">
        <v>1342</v>
      </c>
      <c r="B3493" t="s">
        <v>1354</v>
      </c>
      <c r="C3493">
        <v>86.374899999999997</v>
      </c>
      <c r="D3493">
        <v>86.270899999999997</v>
      </c>
      <c r="E3493">
        <v>85.251400000000004</v>
      </c>
      <c r="F3493">
        <v>85.389600000000002</v>
      </c>
      <c r="G3493">
        <v>83.1417</v>
      </c>
      <c r="H3493">
        <v>84.161299999999997</v>
      </c>
      <c r="I3493">
        <v>85.669899999999998</v>
      </c>
      <c r="J3493">
        <v>84.287999999999997</v>
      </c>
      <c r="K3493">
        <v>85.579700000000003</v>
      </c>
      <c r="L3493">
        <v>87.92</v>
      </c>
      <c r="M3493">
        <v>86.316400000000002</v>
      </c>
      <c r="N3493">
        <v>89.302700000000002</v>
      </c>
    </row>
    <row r="3494" spans="1:14" x14ac:dyDescent="0.2">
      <c r="A3494" t="s">
        <v>1342</v>
      </c>
      <c r="B3494" t="s">
        <v>1355</v>
      </c>
      <c r="C3494">
        <v>86.470699999999994</v>
      </c>
      <c r="D3494">
        <v>86.166300000000007</v>
      </c>
      <c r="E3494">
        <v>88.462900000000005</v>
      </c>
      <c r="F3494">
        <v>88.008300000000006</v>
      </c>
      <c r="G3494">
        <v>89.650099999999995</v>
      </c>
      <c r="H3494">
        <v>91.711399999999998</v>
      </c>
      <c r="I3494">
        <v>91.0227</v>
      </c>
      <c r="J3494">
        <v>90.602099999999993</v>
      </c>
      <c r="K3494">
        <v>93.268500000000003</v>
      </c>
      <c r="L3494">
        <v>90.539599999999993</v>
      </c>
      <c r="M3494">
        <v>92.278999999999996</v>
      </c>
      <c r="N3494">
        <v>92.070400000000006</v>
      </c>
    </row>
    <row r="3495" spans="1:14" x14ac:dyDescent="0.2">
      <c r="A3495" t="s">
        <v>1342</v>
      </c>
      <c r="B3495" t="s">
        <v>1356</v>
      </c>
      <c r="C3495">
        <v>90.387500000000003</v>
      </c>
      <c r="D3495">
        <v>90.704499999999996</v>
      </c>
      <c r="E3495">
        <v>89.525499999999994</v>
      </c>
      <c r="F3495">
        <v>91.810699999999997</v>
      </c>
      <c r="G3495">
        <v>90.149799999999999</v>
      </c>
      <c r="H3495">
        <v>89.5291</v>
      </c>
      <c r="I3495">
        <v>85.838499999999996</v>
      </c>
      <c r="J3495">
        <v>86.315600000000003</v>
      </c>
      <c r="K3495">
        <v>80.003799999999998</v>
      </c>
      <c r="L3495">
        <v>84.198899999999995</v>
      </c>
      <c r="M3495">
        <v>85.773700000000005</v>
      </c>
      <c r="N3495">
        <v>87.144499999999994</v>
      </c>
    </row>
    <row r="3496" spans="1:14" x14ac:dyDescent="0.2">
      <c r="A3496" t="s">
        <v>1342</v>
      </c>
      <c r="B3496" t="s">
        <v>1357</v>
      </c>
      <c r="C3496">
        <v>90.030100000000004</v>
      </c>
      <c r="D3496">
        <v>89.186700000000002</v>
      </c>
      <c r="E3496">
        <v>90.000200000000007</v>
      </c>
      <c r="F3496">
        <v>89.416700000000006</v>
      </c>
      <c r="G3496">
        <v>90.8018</v>
      </c>
      <c r="H3496">
        <v>89.805499999999995</v>
      </c>
      <c r="I3496">
        <v>93.161500000000004</v>
      </c>
      <c r="J3496">
        <v>93.305499999999995</v>
      </c>
      <c r="K3496">
        <v>89.368300000000005</v>
      </c>
      <c r="L3496">
        <v>93.790300000000002</v>
      </c>
      <c r="M3496">
        <v>93.273700000000005</v>
      </c>
      <c r="N3496">
        <v>91.536900000000003</v>
      </c>
    </row>
    <row r="3497" spans="1:14" x14ac:dyDescent="0.2">
      <c r="A3497" t="s">
        <v>1342</v>
      </c>
      <c r="B3497" t="s">
        <v>1358</v>
      </c>
      <c r="C3497">
        <v>93.216200000000001</v>
      </c>
      <c r="D3497">
        <v>95.491100000000003</v>
      </c>
      <c r="E3497">
        <v>94.146299999999997</v>
      </c>
      <c r="F3497">
        <v>94.25</v>
      </c>
      <c r="G3497">
        <v>94.093000000000004</v>
      </c>
      <c r="H3497">
        <v>92.748000000000005</v>
      </c>
      <c r="I3497">
        <v>92.594099999999997</v>
      </c>
      <c r="J3497">
        <v>94.124899999999997</v>
      </c>
      <c r="K3497">
        <v>92.677000000000007</v>
      </c>
      <c r="L3497">
        <v>92.412800000000004</v>
      </c>
      <c r="M3497">
        <v>93.643199999999993</v>
      </c>
      <c r="N3497">
        <v>94.081199999999995</v>
      </c>
    </row>
    <row r="3498" spans="1:14" x14ac:dyDescent="0.2">
      <c r="A3498" t="s">
        <v>1342</v>
      </c>
      <c r="B3498" t="s">
        <v>1359</v>
      </c>
      <c r="C3498">
        <v>96.585999999999999</v>
      </c>
      <c r="D3498">
        <v>95.369799999999998</v>
      </c>
      <c r="E3498">
        <v>93.934399999999997</v>
      </c>
      <c r="F3498">
        <v>95.974000000000004</v>
      </c>
      <c r="G3498">
        <v>93.918199999999999</v>
      </c>
      <c r="H3498">
        <v>94.281000000000006</v>
      </c>
      <c r="I3498">
        <v>94.794200000000004</v>
      </c>
      <c r="J3498">
        <v>94.170900000000003</v>
      </c>
      <c r="K3498">
        <v>95.215000000000003</v>
      </c>
      <c r="L3498">
        <v>96.367900000000006</v>
      </c>
      <c r="M3498">
        <v>95.378900000000002</v>
      </c>
      <c r="N3498">
        <v>94.550700000000006</v>
      </c>
    </row>
    <row r="3499" spans="1:14" x14ac:dyDescent="0.2">
      <c r="A3499" t="s">
        <v>1342</v>
      </c>
      <c r="B3499" t="s">
        <v>1360</v>
      </c>
      <c r="C3499">
        <v>97.712400000000002</v>
      </c>
      <c r="D3499">
        <v>99.693799999999996</v>
      </c>
      <c r="E3499">
        <v>99.998400000000004</v>
      </c>
      <c r="F3499">
        <v>98.707400000000007</v>
      </c>
      <c r="G3499">
        <v>96.7517</v>
      </c>
      <c r="H3499">
        <v>98.295100000000005</v>
      </c>
      <c r="I3499">
        <v>98.842799999999997</v>
      </c>
      <c r="J3499">
        <v>98.337000000000003</v>
      </c>
      <c r="K3499">
        <v>100.8481</v>
      </c>
      <c r="L3499">
        <v>101.1533</v>
      </c>
      <c r="M3499">
        <v>100.1016</v>
      </c>
      <c r="N3499">
        <v>98.713200000000001</v>
      </c>
    </row>
    <row r="3500" spans="1:14" x14ac:dyDescent="0.2">
      <c r="A3500" t="s">
        <v>1342</v>
      </c>
      <c r="B3500" t="s">
        <v>1361</v>
      </c>
      <c r="C3500">
        <v>97.218000000000004</v>
      </c>
      <c r="D3500">
        <v>95.902500000000003</v>
      </c>
      <c r="E3500">
        <v>96.373000000000005</v>
      </c>
      <c r="F3500">
        <v>95.834400000000002</v>
      </c>
      <c r="G3500">
        <v>98.769900000000007</v>
      </c>
      <c r="H3500">
        <v>97.291499999999999</v>
      </c>
      <c r="I3500">
        <v>96.343900000000005</v>
      </c>
      <c r="J3500">
        <v>97.986800000000002</v>
      </c>
      <c r="K3500">
        <v>97.701599999999999</v>
      </c>
      <c r="L3500">
        <v>97.354399999999998</v>
      </c>
      <c r="M3500">
        <v>99.089399999999998</v>
      </c>
      <c r="N3500">
        <v>100.3036</v>
      </c>
    </row>
    <row r="3501" spans="1:14" x14ac:dyDescent="0.2">
      <c r="A3501" t="s">
        <v>1342</v>
      </c>
      <c r="B3501" t="s">
        <v>1362</v>
      </c>
      <c r="C3501">
        <v>98.920199999999994</v>
      </c>
      <c r="D3501">
        <v>97.066699999999997</v>
      </c>
      <c r="E3501">
        <v>95.023700000000005</v>
      </c>
      <c r="F3501">
        <v>95.526300000000006</v>
      </c>
      <c r="G3501">
        <v>93.452299999999994</v>
      </c>
      <c r="H3501">
        <v>95.3369</v>
      </c>
      <c r="I3501">
        <v>95.615499999999997</v>
      </c>
      <c r="J3501">
        <v>95.117900000000006</v>
      </c>
      <c r="K3501">
        <v>93.682199999999995</v>
      </c>
      <c r="L3501">
        <v>97.923000000000002</v>
      </c>
      <c r="M3501">
        <v>95.867599999999996</v>
      </c>
      <c r="N3501">
        <v>95.069400000000002</v>
      </c>
    </row>
    <row r="3502" spans="1:14" x14ac:dyDescent="0.2">
      <c r="A3502" t="s">
        <v>1342</v>
      </c>
      <c r="B3502" t="s">
        <v>1363</v>
      </c>
      <c r="C3502">
        <v>96.319699999999997</v>
      </c>
      <c r="D3502">
        <v>94.989900000000006</v>
      </c>
      <c r="E3502">
        <v>92.467200000000005</v>
      </c>
      <c r="F3502">
        <v>97.6006</v>
      </c>
      <c r="G3502">
        <v>98.472099999999998</v>
      </c>
      <c r="H3502">
        <v>99.380799999999994</v>
      </c>
      <c r="I3502">
        <v>99.497600000000006</v>
      </c>
      <c r="J3502">
        <v>97.278599999999997</v>
      </c>
      <c r="K3502">
        <v>98.848799999999997</v>
      </c>
      <c r="L3502">
        <v>90.577200000000005</v>
      </c>
      <c r="M3502">
        <v>86.352900000000005</v>
      </c>
      <c r="N3502">
        <v>88.984099999999998</v>
      </c>
    </row>
    <row r="3503" spans="1:14" x14ac:dyDescent="0.2">
      <c r="A3503" t="s">
        <v>1342</v>
      </c>
      <c r="B3503" t="s">
        <v>1364</v>
      </c>
      <c r="C3503">
        <v>86.347399999999993</v>
      </c>
      <c r="D3503">
        <v>91.598500000000001</v>
      </c>
      <c r="E3503">
        <v>91.939599999999999</v>
      </c>
      <c r="F3503">
        <v>91.055199999999999</v>
      </c>
      <c r="G3503">
        <v>92.031199999999998</v>
      </c>
      <c r="H3503">
        <v>90.104299999999995</v>
      </c>
      <c r="I3503">
        <v>88.923900000000003</v>
      </c>
      <c r="J3503">
        <v>89.409400000000005</v>
      </c>
      <c r="K3503">
        <v>91.623800000000003</v>
      </c>
      <c r="L3503">
        <v>94.063800000000001</v>
      </c>
      <c r="M3503">
        <v>89.675600000000003</v>
      </c>
      <c r="N3503">
        <v>93.437700000000007</v>
      </c>
    </row>
    <row r="3504" spans="1:14" x14ac:dyDescent="0.2">
      <c r="A3504" t="s">
        <v>1342</v>
      </c>
      <c r="B3504" t="s">
        <v>1365</v>
      </c>
      <c r="C3504">
        <v>91.816299999999998</v>
      </c>
      <c r="D3504">
        <v>91.409199999999998</v>
      </c>
      <c r="E3504">
        <v>92.782300000000006</v>
      </c>
      <c r="F3504">
        <v>89.159499999999994</v>
      </c>
      <c r="G3504">
        <v>92.227400000000003</v>
      </c>
      <c r="H3504">
        <v>92.075999999999993</v>
      </c>
      <c r="I3504">
        <v>93.820300000000003</v>
      </c>
      <c r="J3504">
        <v>94.650599999999997</v>
      </c>
      <c r="K3504">
        <v>95.727099999999993</v>
      </c>
      <c r="L3504">
        <v>94.009799999999998</v>
      </c>
      <c r="M3504">
        <v>96.822199999999995</v>
      </c>
      <c r="N3504">
        <v>96.901700000000005</v>
      </c>
    </row>
    <row r="3505" spans="1:14" x14ac:dyDescent="0.2">
      <c r="A3505" t="s">
        <v>1342</v>
      </c>
      <c r="B3505" t="s">
        <v>1366</v>
      </c>
      <c r="C3505">
        <v>97.18</v>
      </c>
      <c r="D3505">
        <v>94.568399999999997</v>
      </c>
      <c r="E3505">
        <v>97.621200000000002</v>
      </c>
      <c r="F3505">
        <v>98.802300000000002</v>
      </c>
      <c r="G3505">
        <v>98.160200000000003</v>
      </c>
      <c r="H3505">
        <v>101.164</v>
      </c>
      <c r="I3505">
        <v>99.569100000000006</v>
      </c>
      <c r="J3505">
        <v>100.14279999999999</v>
      </c>
      <c r="K3505">
        <v>98.124399999999994</v>
      </c>
      <c r="L3505">
        <v>98.9011</v>
      </c>
      <c r="M3505">
        <v>104.0917</v>
      </c>
      <c r="N3505">
        <v>101.13549999999999</v>
      </c>
    </row>
    <row r="3506" spans="1:14" x14ac:dyDescent="0.2">
      <c r="A3506" t="s">
        <v>1342</v>
      </c>
      <c r="B3506" t="s">
        <v>1367</v>
      </c>
      <c r="C3506">
        <v>99.047200000000004</v>
      </c>
      <c r="D3506">
        <v>101.43470000000001</v>
      </c>
      <c r="E3506">
        <v>96.531800000000004</v>
      </c>
      <c r="F3506">
        <v>99.051599999999993</v>
      </c>
      <c r="G3506">
        <v>97.9953</v>
      </c>
      <c r="H3506">
        <v>100.492</v>
      </c>
      <c r="I3506">
        <v>100.3065</v>
      </c>
      <c r="J3506">
        <v>100.9363</v>
      </c>
      <c r="K3506">
        <v>98.772099999999995</v>
      </c>
      <c r="L3506">
        <v>102.8458</v>
      </c>
      <c r="M3506">
        <v>102.79040000000001</v>
      </c>
      <c r="N3506">
        <v>100.0663</v>
      </c>
    </row>
    <row r="3507" spans="1:14" x14ac:dyDescent="0.2">
      <c r="A3507" t="s">
        <v>1342</v>
      </c>
      <c r="B3507" t="s">
        <v>1368</v>
      </c>
      <c r="C3507">
        <v>99.664599999999993</v>
      </c>
      <c r="D3507">
        <v>98.116500000000002</v>
      </c>
      <c r="E3507">
        <v>99.055899999999994</v>
      </c>
      <c r="F3507">
        <v>99.575999999999993</v>
      </c>
      <c r="G3507">
        <v>100.4126</v>
      </c>
      <c r="H3507">
        <v>95.809600000000003</v>
      </c>
      <c r="I3507">
        <v>97.815799999999996</v>
      </c>
      <c r="J3507">
        <v>96.476900000000001</v>
      </c>
      <c r="K3507">
        <v>97.413399999999996</v>
      </c>
      <c r="L3507">
        <v>96.122100000000003</v>
      </c>
      <c r="M3507">
        <v>94.526899999999998</v>
      </c>
      <c r="N3507">
        <v>94.163200000000003</v>
      </c>
    </row>
    <row r="3508" spans="1:14" x14ac:dyDescent="0.2">
      <c r="A3508" t="s">
        <v>1342</v>
      </c>
      <c r="B3508" t="s">
        <v>1369</v>
      </c>
      <c r="C3508">
        <v>95.915599999999998</v>
      </c>
      <c r="D3508">
        <v>99.841099999999997</v>
      </c>
      <c r="E3508">
        <v>97.569299999999998</v>
      </c>
      <c r="F3508">
        <v>97.396299999999997</v>
      </c>
      <c r="G3508">
        <v>97.705600000000004</v>
      </c>
      <c r="H3508">
        <v>95.556100000000001</v>
      </c>
      <c r="I3508">
        <v>96.502399999999994</v>
      </c>
      <c r="J3508">
        <v>95.984700000000004</v>
      </c>
      <c r="K3508">
        <v>98.498500000000007</v>
      </c>
      <c r="L3508">
        <v>97.906700000000001</v>
      </c>
      <c r="M3508">
        <v>97.598799999999997</v>
      </c>
      <c r="N3508">
        <v>98.817400000000006</v>
      </c>
    </row>
    <row r="3509" spans="1:14" x14ac:dyDescent="0.2">
      <c r="A3509" t="s">
        <v>1342</v>
      </c>
      <c r="B3509" t="s">
        <v>1370</v>
      </c>
      <c r="C3509">
        <v>100.14319999999999</v>
      </c>
      <c r="D3509">
        <v>99.770799999999994</v>
      </c>
      <c r="E3509">
        <v>97.787400000000005</v>
      </c>
      <c r="F3509">
        <v>98.365399999999994</v>
      </c>
      <c r="G3509">
        <v>93.978999999999999</v>
      </c>
      <c r="H3509">
        <v>97.506799999999998</v>
      </c>
      <c r="I3509">
        <v>96.899299999999997</v>
      </c>
      <c r="J3509">
        <v>98.598399999999998</v>
      </c>
      <c r="K3509">
        <v>99.010300000000001</v>
      </c>
      <c r="L3509">
        <v>100.2441</v>
      </c>
      <c r="M3509">
        <v>103.6794</v>
      </c>
      <c r="N3509">
        <v>105.28149999999999</v>
      </c>
    </row>
    <row r="3510" spans="1:14" x14ac:dyDescent="0.2">
      <c r="A3510" t="s">
        <v>1342</v>
      </c>
      <c r="B3510" t="s">
        <v>1371</v>
      </c>
      <c r="C3510">
        <v>102.1353</v>
      </c>
      <c r="D3510">
        <v>103.26</v>
      </c>
      <c r="E3510">
        <v>100.48180000000001</v>
      </c>
      <c r="F3510">
        <v>96.7102</v>
      </c>
      <c r="G3510">
        <v>94.408600000000007</v>
      </c>
      <c r="H3510">
        <v>100.6408</v>
      </c>
      <c r="I3510">
        <v>97.519800000000004</v>
      </c>
      <c r="J3510">
        <v>99.694199999999995</v>
      </c>
      <c r="K3510">
        <v>98.111599999999996</v>
      </c>
      <c r="L3510">
        <v>100.1023</v>
      </c>
    </row>
    <row r="3511" spans="1:14" x14ac:dyDescent="0.2">
      <c r="A3511" t="s">
        <v>1342</v>
      </c>
      <c r="B3511" t="s">
        <v>1372</v>
      </c>
      <c r="C3511" t="s">
        <v>1344</v>
      </c>
      <c r="D3511" t="s">
        <v>1345</v>
      </c>
    </row>
    <row r="3512" spans="1:14" x14ac:dyDescent="0.2">
      <c r="A3512" t="s">
        <v>1342</v>
      </c>
      <c r="B3512" t="s">
        <v>1373</v>
      </c>
      <c r="C3512">
        <v>57.8551</v>
      </c>
      <c r="D3512">
        <v>58.789499999999997</v>
      </c>
      <c r="E3512">
        <v>58.186999999999998</v>
      </c>
      <c r="F3512">
        <v>58.759</v>
      </c>
      <c r="G3512">
        <v>58.512599999999999</v>
      </c>
      <c r="H3512">
        <v>56.518099999999997</v>
      </c>
      <c r="I3512">
        <v>56.398000000000003</v>
      </c>
      <c r="J3512">
        <v>55.406599999999997</v>
      </c>
      <c r="K3512">
        <v>55.211100000000002</v>
      </c>
      <c r="L3512">
        <v>55.773400000000002</v>
      </c>
      <c r="M3512">
        <v>53.616999999999997</v>
      </c>
      <c r="N3512">
        <v>56.351700000000001</v>
      </c>
    </row>
    <row r="3513" spans="1:14" x14ac:dyDescent="0.2">
      <c r="A3513" t="s">
        <v>1342</v>
      </c>
      <c r="B3513" t="s">
        <v>1374</v>
      </c>
      <c r="C3513">
        <v>59.939300000000003</v>
      </c>
      <c r="D3513">
        <v>58.677100000000003</v>
      </c>
      <c r="E3513">
        <v>59.2986</v>
      </c>
      <c r="F3513">
        <v>57.346899999999998</v>
      </c>
      <c r="G3513">
        <v>57.014000000000003</v>
      </c>
      <c r="H3513">
        <v>58.4756</v>
      </c>
      <c r="I3513">
        <v>60.387300000000003</v>
      </c>
      <c r="J3513">
        <v>60.242800000000003</v>
      </c>
      <c r="K3513">
        <v>62.228900000000003</v>
      </c>
      <c r="L3513">
        <v>63.2654</v>
      </c>
      <c r="M3513">
        <v>64.5702</v>
      </c>
      <c r="N3513">
        <v>66.704800000000006</v>
      </c>
    </row>
    <row r="3514" spans="1:14" x14ac:dyDescent="0.2">
      <c r="A3514" t="s">
        <v>1342</v>
      </c>
      <c r="B3514" t="s">
        <v>1375</v>
      </c>
      <c r="C3514">
        <v>65.092399999999998</v>
      </c>
      <c r="D3514">
        <v>64.381699999999995</v>
      </c>
      <c r="E3514">
        <v>65.688400000000001</v>
      </c>
      <c r="F3514">
        <v>65.526300000000006</v>
      </c>
      <c r="G3514">
        <v>66.525199999999998</v>
      </c>
      <c r="H3514">
        <v>68.259</v>
      </c>
      <c r="I3514">
        <v>68.309899999999999</v>
      </c>
      <c r="J3514">
        <v>68.061000000000007</v>
      </c>
      <c r="K3514">
        <v>69.011300000000006</v>
      </c>
      <c r="L3514">
        <v>70.251900000000006</v>
      </c>
      <c r="M3514">
        <v>68.851699999999994</v>
      </c>
      <c r="N3514">
        <v>68.944599999999994</v>
      </c>
    </row>
    <row r="3515" spans="1:14" x14ac:dyDescent="0.2">
      <c r="A3515" t="s">
        <v>1342</v>
      </c>
      <c r="B3515" t="s">
        <v>1376</v>
      </c>
      <c r="C3515">
        <v>66.009799999999998</v>
      </c>
      <c r="D3515">
        <v>67.558999999999997</v>
      </c>
      <c r="E3515">
        <v>67.062600000000003</v>
      </c>
      <c r="F3515">
        <v>68.903899999999993</v>
      </c>
      <c r="G3515">
        <v>68.864099999999993</v>
      </c>
      <c r="H3515">
        <v>69.072400000000002</v>
      </c>
      <c r="I3515">
        <v>65.636300000000006</v>
      </c>
      <c r="J3515">
        <v>69.215800000000002</v>
      </c>
      <c r="K3515">
        <v>68.657200000000003</v>
      </c>
      <c r="L3515">
        <v>67.1417</v>
      </c>
      <c r="M3515">
        <v>68.052899999999994</v>
      </c>
      <c r="N3515">
        <v>64.761399999999995</v>
      </c>
    </row>
    <row r="3516" spans="1:14" x14ac:dyDescent="0.2">
      <c r="A3516" t="s">
        <v>1342</v>
      </c>
      <c r="B3516" t="s">
        <v>1377</v>
      </c>
      <c r="C3516">
        <v>66.047499999999999</v>
      </c>
      <c r="D3516">
        <v>67.4465</v>
      </c>
      <c r="E3516">
        <v>65.370400000000004</v>
      </c>
      <c r="F3516">
        <v>66.329300000000003</v>
      </c>
      <c r="G3516">
        <v>65.893500000000003</v>
      </c>
      <c r="H3516">
        <v>64.526899999999998</v>
      </c>
      <c r="I3516">
        <v>64.630099999999999</v>
      </c>
      <c r="J3516">
        <v>67.964699999999993</v>
      </c>
      <c r="K3516">
        <v>65.366799999999998</v>
      </c>
      <c r="L3516">
        <v>63.322800000000001</v>
      </c>
      <c r="M3516">
        <v>64.630399999999995</v>
      </c>
      <c r="N3516">
        <v>66.791600000000003</v>
      </c>
    </row>
    <row r="3517" spans="1:14" x14ac:dyDescent="0.2">
      <c r="A3517" t="s">
        <v>1342</v>
      </c>
      <c r="B3517" t="s">
        <v>1378</v>
      </c>
      <c r="C3517">
        <v>66.436899999999994</v>
      </c>
      <c r="D3517">
        <v>66.672300000000007</v>
      </c>
      <c r="E3517">
        <v>66.871200000000002</v>
      </c>
      <c r="F3517">
        <v>65.672399999999996</v>
      </c>
      <c r="G3517">
        <v>65.807699999999997</v>
      </c>
      <c r="H3517">
        <v>64.980400000000003</v>
      </c>
      <c r="I3517">
        <v>65.603800000000007</v>
      </c>
      <c r="J3517">
        <v>66.293400000000005</v>
      </c>
      <c r="K3517">
        <v>66.775899999999993</v>
      </c>
      <c r="L3517">
        <v>68.537800000000004</v>
      </c>
      <c r="M3517">
        <v>69.542100000000005</v>
      </c>
      <c r="N3517">
        <v>69.9846</v>
      </c>
    </row>
    <row r="3518" spans="1:14" x14ac:dyDescent="0.2">
      <c r="A3518" t="s">
        <v>1342</v>
      </c>
      <c r="B3518" t="s">
        <v>1379</v>
      </c>
      <c r="C3518">
        <v>72.919799999999995</v>
      </c>
      <c r="D3518">
        <v>72.925799999999995</v>
      </c>
      <c r="E3518">
        <v>73.319400000000002</v>
      </c>
      <c r="F3518">
        <v>72.127700000000004</v>
      </c>
      <c r="G3518">
        <v>72.313100000000006</v>
      </c>
      <c r="H3518">
        <v>73.722700000000003</v>
      </c>
      <c r="I3518">
        <v>78.055499999999995</v>
      </c>
      <c r="J3518">
        <v>76.799800000000005</v>
      </c>
      <c r="K3518">
        <v>77.898099999999999</v>
      </c>
      <c r="L3518">
        <v>76.717799999999997</v>
      </c>
      <c r="M3518">
        <v>75.392200000000003</v>
      </c>
      <c r="N3518">
        <v>75.022000000000006</v>
      </c>
    </row>
    <row r="3519" spans="1:14" x14ac:dyDescent="0.2">
      <c r="A3519" t="s">
        <v>1342</v>
      </c>
      <c r="B3519" t="s">
        <v>1380</v>
      </c>
      <c r="C3519">
        <v>77.471500000000006</v>
      </c>
      <c r="D3519">
        <v>76.4268</v>
      </c>
      <c r="E3519">
        <v>74.644000000000005</v>
      </c>
      <c r="F3519">
        <v>78.260099999999994</v>
      </c>
      <c r="G3519">
        <v>76.312799999999996</v>
      </c>
      <c r="H3519">
        <v>77.915700000000001</v>
      </c>
      <c r="I3519">
        <v>77.249499999999998</v>
      </c>
      <c r="J3519">
        <v>76.4619</v>
      </c>
      <c r="K3519">
        <v>74.423000000000002</v>
      </c>
      <c r="L3519">
        <v>73.190700000000007</v>
      </c>
      <c r="M3519">
        <v>73.451999999999998</v>
      </c>
      <c r="N3519">
        <v>73.971500000000006</v>
      </c>
    </row>
    <row r="3520" spans="1:14" x14ac:dyDescent="0.2">
      <c r="A3520" t="s">
        <v>1342</v>
      </c>
      <c r="B3520" t="s">
        <v>1381</v>
      </c>
      <c r="C3520">
        <v>71.448800000000006</v>
      </c>
      <c r="D3520">
        <v>71.692800000000005</v>
      </c>
      <c r="E3520">
        <v>72.838099999999997</v>
      </c>
      <c r="F3520">
        <v>73.238600000000005</v>
      </c>
      <c r="G3520">
        <v>74.352099999999993</v>
      </c>
      <c r="H3520">
        <v>73.851799999999997</v>
      </c>
      <c r="I3520">
        <v>74.002200000000002</v>
      </c>
      <c r="J3520">
        <v>74.14</v>
      </c>
      <c r="K3520">
        <v>75.582499999999996</v>
      </c>
      <c r="L3520">
        <v>77.5167</v>
      </c>
      <c r="M3520">
        <v>77.142399999999995</v>
      </c>
      <c r="N3520">
        <v>77.888599999999997</v>
      </c>
    </row>
    <row r="3521" spans="1:14" x14ac:dyDescent="0.2">
      <c r="A3521" t="s">
        <v>1342</v>
      </c>
      <c r="B3521" t="s">
        <v>1382</v>
      </c>
      <c r="C3521">
        <v>75.450900000000004</v>
      </c>
      <c r="D3521">
        <v>75.595299999999995</v>
      </c>
      <c r="E3521">
        <v>78.570400000000006</v>
      </c>
      <c r="F3521">
        <v>76.230400000000003</v>
      </c>
      <c r="G3521">
        <v>79.828299999999999</v>
      </c>
      <c r="H3521">
        <v>78.369699999999995</v>
      </c>
      <c r="I3521">
        <v>76.081000000000003</v>
      </c>
      <c r="J3521">
        <v>76.832899999999995</v>
      </c>
      <c r="K3521">
        <v>73.913600000000002</v>
      </c>
      <c r="L3521">
        <v>74.396799999999999</v>
      </c>
      <c r="M3521">
        <v>76.384399999999999</v>
      </c>
      <c r="N3521">
        <v>74.333200000000005</v>
      </c>
    </row>
    <row r="3522" spans="1:14" x14ac:dyDescent="0.2">
      <c r="A3522" t="s">
        <v>1342</v>
      </c>
      <c r="B3522" t="s">
        <v>1383</v>
      </c>
      <c r="C3522">
        <v>73.917100000000005</v>
      </c>
      <c r="D3522">
        <v>73.652799999999999</v>
      </c>
      <c r="E3522">
        <v>70.716099999999997</v>
      </c>
      <c r="F3522">
        <v>72.978300000000004</v>
      </c>
      <c r="G3522">
        <v>71.100399999999993</v>
      </c>
      <c r="H3522">
        <v>66.478099999999998</v>
      </c>
      <c r="I3522">
        <v>70.245699999999999</v>
      </c>
      <c r="J3522">
        <v>69.765100000000004</v>
      </c>
      <c r="K3522">
        <v>71.512600000000006</v>
      </c>
      <c r="L3522">
        <v>70.107200000000006</v>
      </c>
      <c r="M3522">
        <v>67.818100000000001</v>
      </c>
      <c r="N3522">
        <v>68.215999999999994</v>
      </c>
    </row>
    <row r="3523" spans="1:14" x14ac:dyDescent="0.2">
      <c r="A3523" t="s">
        <v>1342</v>
      </c>
      <c r="B3523" t="s">
        <v>1384</v>
      </c>
      <c r="C3523">
        <v>69.258499999999998</v>
      </c>
      <c r="D3523">
        <v>71.264499999999998</v>
      </c>
      <c r="E3523">
        <v>74.079300000000003</v>
      </c>
      <c r="F3523">
        <v>71.390799999999999</v>
      </c>
      <c r="G3523">
        <v>71.419600000000003</v>
      </c>
      <c r="H3523">
        <v>73.1006</v>
      </c>
      <c r="I3523">
        <v>74.498199999999997</v>
      </c>
      <c r="J3523">
        <v>74.383600000000001</v>
      </c>
      <c r="K3523">
        <v>76.877600000000001</v>
      </c>
      <c r="L3523">
        <v>76.959100000000007</v>
      </c>
      <c r="M3523">
        <v>77.050799999999995</v>
      </c>
      <c r="N3523">
        <v>79.37</v>
      </c>
    </row>
    <row r="3524" spans="1:14" x14ac:dyDescent="0.2">
      <c r="A3524" t="s">
        <v>1342</v>
      </c>
      <c r="B3524" t="s">
        <v>1385</v>
      </c>
      <c r="C3524">
        <v>82.484700000000004</v>
      </c>
      <c r="D3524">
        <v>82.328100000000006</v>
      </c>
      <c r="E3524">
        <v>82.3827</v>
      </c>
      <c r="F3524">
        <v>81.985600000000005</v>
      </c>
      <c r="G3524">
        <v>81.785300000000007</v>
      </c>
      <c r="H3524">
        <v>78.727800000000002</v>
      </c>
      <c r="I3524">
        <v>85.160799999999995</v>
      </c>
      <c r="J3524">
        <v>83.350099999999998</v>
      </c>
      <c r="K3524">
        <v>82.584100000000007</v>
      </c>
      <c r="L3524">
        <v>83.396900000000002</v>
      </c>
      <c r="M3524">
        <v>85.615399999999994</v>
      </c>
      <c r="N3524">
        <v>86.456699999999998</v>
      </c>
    </row>
    <row r="3525" spans="1:14" x14ac:dyDescent="0.2">
      <c r="A3525" t="s">
        <v>1342</v>
      </c>
      <c r="B3525" t="s">
        <v>1386</v>
      </c>
      <c r="C3525">
        <v>84.518100000000004</v>
      </c>
      <c r="D3525">
        <v>83.618099999999998</v>
      </c>
      <c r="E3525">
        <v>83.411299999999997</v>
      </c>
      <c r="F3525">
        <v>84.031899999999993</v>
      </c>
      <c r="G3525">
        <v>80.4405</v>
      </c>
      <c r="H3525">
        <v>85.190399999999997</v>
      </c>
      <c r="I3525">
        <v>83.321899999999999</v>
      </c>
      <c r="J3525">
        <v>83.599100000000007</v>
      </c>
      <c r="K3525">
        <v>83.275800000000004</v>
      </c>
      <c r="L3525">
        <v>83.328699999999998</v>
      </c>
      <c r="M3525">
        <v>83.150700000000001</v>
      </c>
      <c r="N3525">
        <v>81.952200000000005</v>
      </c>
    </row>
    <row r="3526" spans="1:14" x14ac:dyDescent="0.2">
      <c r="A3526" t="s">
        <v>1342</v>
      </c>
      <c r="B3526" t="s">
        <v>1387</v>
      </c>
      <c r="C3526">
        <v>81.906599999999997</v>
      </c>
      <c r="D3526">
        <v>82.708299999999994</v>
      </c>
      <c r="E3526">
        <v>84.462800000000001</v>
      </c>
      <c r="F3526">
        <v>78.326999999999998</v>
      </c>
      <c r="G3526">
        <v>84.000399999999999</v>
      </c>
      <c r="H3526">
        <v>84.852599999999995</v>
      </c>
      <c r="I3526">
        <v>84.527600000000007</v>
      </c>
      <c r="J3526">
        <v>86.917500000000004</v>
      </c>
      <c r="K3526">
        <v>84.603899999999996</v>
      </c>
      <c r="L3526">
        <v>85.3523</v>
      </c>
      <c r="M3526">
        <v>86.0291</v>
      </c>
      <c r="N3526">
        <v>83.971199999999996</v>
      </c>
    </row>
    <row r="3527" spans="1:14" x14ac:dyDescent="0.2">
      <c r="A3527" t="s">
        <v>1342</v>
      </c>
      <c r="B3527" t="s">
        <v>1388</v>
      </c>
      <c r="C3527">
        <v>86.423000000000002</v>
      </c>
      <c r="D3527">
        <v>87.150499999999994</v>
      </c>
      <c r="E3527">
        <v>85.291899999999998</v>
      </c>
      <c r="F3527">
        <v>86.642300000000006</v>
      </c>
      <c r="G3527">
        <v>86.946200000000005</v>
      </c>
      <c r="H3527">
        <v>83.92</v>
      </c>
      <c r="I3527">
        <v>85.473100000000002</v>
      </c>
      <c r="J3527">
        <v>84.897599999999997</v>
      </c>
      <c r="K3527">
        <v>85.606800000000007</v>
      </c>
      <c r="L3527">
        <v>86.555400000000006</v>
      </c>
      <c r="M3527">
        <v>84.996399999999994</v>
      </c>
      <c r="N3527">
        <v>85.421700000000001</v>
      </c>
    </row>
    <row r="3528" spans="1:14" x14ac:dyDescent="0.2">
      <c r="A3528" t="s">
        <v>1342</v>
      </c>
      <c r="B3528" t="s">
        <v>1389</v>
      </c>
      <c r="C3528">
        <v>83.908799999999999</v>
      </c>
      <c r="D3528">
        <v>82.436599999999999</v>
      </c>
      <c r="E3528">
        <v>83.661000000000001</v>
      </c>
      <c r="F3528">
        <v>82.743200000000002</v>
      </c>
      <c r="G3528">
        <v>85.908199999999994</v>
      </c>
      <c r="H3528">
        <v>82.945800000000006</v>
      </c>
      <c r="I3528">
        <v>83.266199999999998</v>
      </c>
      <c r="J3528">
        <v>83.132400000000004</v>
      </c>
      <c r="K3528">
        <v>85.381600000000006</v>
      </c>
      <c r="L3528">
        <v>82.168700000000001</v>
      </c>
      <c r="M3528">
        <v>82.561899999999994</v>
      </c>
      <c r="N3528">
        <v>83.4435</v>
      </c>
    </row>
    <row r="3529" spans="1:14" x14ac:dyDescent="0.2">
      <c r="A3529" t="s">
        <v>1342</v>
      </c>
      <c r="B3529" t="s">
        <v>1390</v>
      </c>
      <c r="C3529">
        <v>84.072000000000003</v>
      </c>
      <c r="D3529">
        <v>84.209699999999998</v>
      </c>
      <c r="E3529">
        <v>83.974999999999994</v>
      </c>
      <c r="F3529">
        <v>85.8399</v>
      </c>
      <c r="G3529">
        <v>84.742500000000007</v>
      </c>
      <c r="H3529">
        <v>86.830600000000004</v>
      </c>
      <c r="I3529">
        <v>88.061800000000005</v>
      </c>
      <c r="J3529">
        <v>86.192400000000006</v>
      </c>
      <c r="K3529">
        <v>87.014899999999997</v>
      </c>
      <c r="L3529">
        <v>90.083799999999997</v>
      </c>
      <c r="M3529">
        <v>90.947000000000003</v>
      </c>
      <c r="N3529">
        <v>90.979699999999994</v>
      </c>
    </row>
    <row r="3530" spans="1:14" x14ac:dyDescent="0.2">
      <c r="A3530" t="s">
        <v>1342</v>
      </c>
      <c r="B3530" t="s">
        <v>1391</v>
      </c>
      <c r="C3530">
        <v>89.515900000000002</v>
      </c>
      <c r="D3530">
        <v>89.921899999999994</v>
      </c>
      <c r="E3530">
        <v>90.289000000000001</v>
      </c>
      <c r="F3530">
        <v>92.097499999999997</v>
      </c>
      <c r="G3530">
        <v>87.736500000000007</v>
      </c>
      <c r="H3530">
        <v>93.049700000000001</v>
      </c>
      <c r="I3530">
        <v>91.572100000000006</v>
      </c>
      <c r="J3530">
        <v>93.875100000000003</v>
      </c>
      <c r="K3530">
        <v>94.1982</v>
      </c>
      <c r="L3530">
        <v>90.828999999999994</v>
      </c>
      <c r="M3530">
        <v>91.086699999999993</v>
      </c>
      <c r="N3530">
        <v>92.121600000000001</v>
      </c>
    </row>
    <row r="3531" spans="1:14" x14ac:dyDescent="0.2">
      <c r="A3531" t="s">
        <v>1342</v>
      </c>
      <c r="B3531" t="s">
        <v>1392</v>
      </c>
      <c r="C3531">
        <v>91.969700000000003</v>
      </c>
      <c r="D3531">
        <v>95.140500000000003</v>
      </c>
      <c r="E3531">
        <v>94.431100000000001</v>
      </c>
      <c r="F3531">
        <v>92.646699999999996</v>
      </c>
      <c r="G3531">
        <v>94.558599999999998</v>
      </c>
      <c r="H3531">
        <v>97.359200000000001</v>
      </c>
      <c r="I3531">
        <v>93.098600000000005</v>
      </c>
      <c r="J3531">
        <v>94.810100000000006</v>
      </c>
      <c r="K3531">
        <v>94.167299999999997</v>
      </c>
      <c r="L3531">
        <v>94.0565</v>
      </c>
      <c r="M3531">
        <v>94.589100000000002</v>
      </c>
      <c r="N3531">
        <v>95.563599999999994</v>
      </c>
    </row>
    <row r="3532" spans="1:14" x14ac:dyDescent="0.2">
      <c r="A3532" t="s">
        <v>1342</v>
      </c>
      <c r="B3532" t="s">
        <v>1393</v>
      </c>
      <c r="C3532">
        <v>96.2273</v>
      </c>
      <c r="D3532">
        <v>95.647900000000007</v>
      </c>
      <c r="E3532">
        <v>95.423900000000003</v>
      </c>
      <c r="F3532">
        <v>94.365700000000004</v>
      </c>
      <c r="G3532">
        <v>97.293099999999995</v>
      </c>
      <c r="H3532">
        <v>94.911100000000005</v>
      </c>
      <c r="I3532">
        <v>95.582499999999996</v>
      </c>
      <c r="J3532">
        <v>96.118200000000002</v>
      </c>
      <c r="K3532">
        <v>96.552700000000002</v>
      </c>
      <c r="L3532">
        <v>97.863699999999994</v>
      </c>
      <c r="M3532">
        <v>97.676299999999998</v>
      </c>
      <c r="N3532">
        <v>96.712500000000006</v>
      </c>
    </row>
    <row r="3533" spans="1:14" x14ac:dyDescent="0.2">
      <c r="A3533" t="s">
        <v>1342</v>
      </c>
      <c r="B3533" t="s">
        <v>1394</v>
      </c>
      <c r="C3533">
        <v>96.527699999999996</v>
      </c>
      <c r="D3533">
        <v>96.219399999999993</v>
      </c>
      <c r="E3533">
        <v>97.031800000000004</v>
      </c>
      <c r="F3533">
        <v>98.642899999999997</v>
      </c>
      <c r="G3533">
        <v>100.8719</v>
      </c>
      <c r="H3533">
        <v>97.597999999999999</v>
      </c>
      <c r="I3533">
        <v>100.4919</v>
      </c>
      <c r="J3533">
        <v>100.14409999999999</v>
      </c>
      <c r="K3533">
        <v>100.0677</v>
      </c>
      <c r="L3533">
        <v>103.498</v>
      </c>
      <c r="M3533">
        <v>104.0586</v>
      </c>
      <c r="N3533">
        <v>104.8486</v>
      </c>
    </row>
    <row r="3534" spans="1:14" x14ac:dyDescent="0.2">
      <c r="A3534" t="s">
        <v>1342</v>
      </c>
      <c r="B3534" t="s">
        <v>1395</v>
      </c>
      <c r="C3534">
        <v>106.8524</v>
      </c>
      <c r="D3534">
        <v>103.77719999999999</v>
      </c>
      <c r="E3534">
        <v>105.6855</v>
      </c>
      <c r="F3534">
        <v>104.39149999999999</v>
      </c>
      <c r="G3534">
        <v>102.58069999999999</v>
      </c>
      <c r="H3534">
        <v>102.2894</v>
      </c>
      <c r="I3534">
        <v>103.3883</v>
      </c>
      <c r="J3534">
        <v>100.19329999999999</v>
      </c>
      <c r="K3534">
        <v>102.92319999999999</v>
      </c>
      <c r="L3534">
        <v>101.4828</v>
      </c>
      <c r="M3534">
        <v>100.2723</v>
      </c>
      <c r="N3534">
        <v>101.7175</v>
      </c>
    </row>
    <row r="3535" spans="1:14" x14ac:dyDescent="0.2">
      <c r="A3535" t="s">
        <v>1342</v>
      </c>
      <c r="B3535" t="s">
        <v>1396</v>
      </c>
      <c r="C3535">
        <v>101.71469999999999</v>
      </c>
      <c r="D3535">
        <v>103.7499</v>
      </c>
      <c r="E3535">
        <v>101.8753</v>
      </c>
      <c r="F3535">
        <v>103.7234</v>
      </c>
      <c r="G3535">
        <v>103.7958</v>
      </c>
      <c r="H3535">
        <v>105.4055</v>
      </c>
      <c r="I3535">
        <v>104.74250000000001</v>
      </c>
      <c r="J3535">
        <v>106.74509999999999</v>
      </c>
      <c r="K3535">
        <v>107.2426</v>
      </c>
      <c r="L3535">
        <v>103.009</v>
      </c>
      <c r="M3535">
        <v>102.4678</v>
      </c>
      <c r="N3535">
        <v>101.02670000000001</v>
      </c>
    </row>
    <row r="3536" spans="1:14" x14ac:dyDescent="0.2">
      <c r="A3536" t="s">
        <v>1342</v>
      </c>
      <c r="B3536" t="s">
        <v>1397</v>
      </c>
      <c r="C3536">
        <v>96.583699999999993</v>
      </c>
      <c r="D3536">
        <v>101.8811</v>
      </c>
      <c r="E3536">
        <v>102.45180000000001</v>
      </c>
      <c r="F3536">
        <v>100.4246</v>
      </c>
      <c r="G3536">
        <v>98.847499999999997</v>
      </c>
      <c r="H3536">
        <v>104.70910000000001</v>
      </c>
      <c r="I3536">
        <v>99.507400000000004</v>
      </c>
      <c r="J3536">
        <v>101.3498</v>
      </c>
      <c r="K3536">
        <v>100.60129999999999</v>
      </c>
      <c r="L3536">
        <v>102.8985</v>
      </c>
      <c r="M3536">
        <v>105.5937</v>
      </c>
      <c r="N3536">
        <v>104.7563</v>
      </c>
    </row>
    <row r="3537" spans="1:14" x14ac:dyDescent="0.2">
      <c r="A3537" t="s">
        <v>1342</v>
      </c>
      <c r="B3537" t="s">
        <v>1398</v>
      </c>
      <c r="C3537">
        <v>101.23779999999999</v>
      </c>
      <c r="D3537">
        <v>102.69450000000001</v>
      </c>
      <c r="E3537">
        <v>103.46980000000001</v>
      </c>
      <c r="F3537">
        <v>99.773899999999998</v>
      </c>
      <c r="G3537">
        <v>105.83750000000001</v>
      </c>
      <c r="H3537">
        <v>104.7653</v>
      </c>
      <c r="I3537">
        <v>100.5412</v>
      </c>
      <c r="J3537">
        <v>102.22709999999999</v>
      </c>
      <c r="K3537">
        <v>105.22880000000001</v>
      </c>
      <c r="L3537">
        <v>105.4598</v>
      </c>
    </row>
    <row r="3538" spans="1:14" x14ac:dyDescent="0.2">
      <c r="A3538" t="s">
        <v>1342</v>
      </c>
      <c r="B3538" t="s">
        <v>1399</v>
      </c>
      <c r="C3538" t="s">
        <v>1400</v>
      </c>
      <c r="D3538" t="s">
        <v>1401</v>
      </c>
      <c r="E3538" t="s">
        <v>1402</v>
      </c>
    </row>
    <row r="3539" spans="1:14" x14ac:dyDescent="0.2">
      <c r="A3539" t="s">
        <v>1342</v>
      </c>
      <c r="B3539" t="s">
        <v>1403</v>
      </c>
      <c r="C3539">
        <v>247.49969999999999</v>
      </c>
      <c r="D3539">
        <v>243.70920000000001</v>
      </c>
      <c r="E3539">
        <v>246.4624</v>
      </c>
      <c r="F3539">
        <v>247.58260000000001</v>
      </c>
      <c r="G3539">
        <v>243.7851</v>
      </c>
      <c r="H3539">
        <v>240.8124</v>
      </c>
      <c r="I3539">
        <v>241.98</v>
      </c>
      <c r="J3539">
        <v>237.4255</v>
      </c>
      <c r="K3539">
        <v>239.88730000000001</v>
      </c>
      <c r="L3539">
        <v>227.9111</v>
      </c>
      <c r="M3539">
        <v>227.84049999999999</v>
      </c>
      <c r="N3539">
        <v>221.95779999999999</v>
      </c>
    </row>
    <row r="3540" spans="1:14" x14ac:dyDescent="0.2">
      <c r="A3540" t="s">
        <v>1342</v>
      </c>
      <c r="B3540" t="s">
        <v>1404</v>
      </c>
      <c r="C3540">
        <v>221.8595</v>
      </c>
      <c r="D3540">
        <v>224.04150000000001</v>
      </c>
      <c r="E3540">
        <v>211.7029</v>
      </c>
      <c r="F3540">
        <v>217.54490000000001</v>
      </c>
      <c r="G3540">
        <v>210.8323</v>
      </c>
      <c r="H3540">
        <v>216.9315</v>
      </c>
      <c r="I3540">
        <v>210.54480000000001</v>
      </c>
      <c r="J3540">
        <v>203.74809999999999</v>
      </c>
      <c r="K3540">
        <v>217.39</v>
      </c>
      <c r="L3540">
        <v>214.80860000000001</v>
      </c>
      <c r="M3540">
        <v>210.98990000000001</v>
      </c>
      <c r="N3540">
        <v>213.58420000000001</v>
      </c>
    </row>
    <row r="3541" spans="1:14" x14ac:dyDescent="0.2">
      <c r="A3541" t="s">
        <v>1342</v>
      </c>
      <c r="B3541" t="s">
        <v>1405</v>
      </c>
      <c r="C3541">
        <v>210.90969999999999</v>
      </c>
      <c r="D3541">
        <v>211.70679999999999</v>
      </c>
      <c r="E3541">
        <v>217.85980000000001</v>
      </c>
      <c r="F3541">
        <v>200.9999</v>
      </c>
      <c r="G3541">
        <v>217.6534</v>
      </c>
      <c r="H3541">
        <v>228.767</v>
      </c>
      <c r="I3541">
        <v>220.02940000000001</v>
      </c>
      <c r="J3541">
        <v>220.67089999999999</v>
      </c>
      <c r="K3541">
        <v>213.01</v>
      </c>
      <c r="L3541">
        <v>218.62270000000001</v>
      </c>
      <c r="M3541">
        <v>211.06309999999999</v>
      </c>
      <c r="N3541">
        <v>210.92939999999999</v>
      </c>
    </row>
    <row r="3542" spans="1:14" x14ac:dyDescent="0.2">
      <c r="A3542" t="s">
        <v>1342</v>
      </c>
      <c r="B3542" t="s">
        <v>1406</v>
      </c>
      <c r="C3542">
        <v>209.77170000000001</v>
      </c>
      <c r="D3542">
        <v>206.7741</v>
      </c>
      <c r="E3542">
        <v>203.40960000000001</v>
      </c>
      <c r="F3542">
        <v>204.46090000000001</v>
      </c>
      <c r="G3542">
        <v>204.33439999999999</v>
      </c>
      <c r="H3542">
        <v>202.94319999999999</v>
      </c>
      <c r="I3542">
        <v>206.608</v>
      </c>
      <c r="J3542">
        <v>201.0521</v>
      </c>
      <c r="K3542">
        <v>199.8725</v>
      </c>
      <c r="L3542">
        <v>204.51130000000001</v>
      </c>
      <c r="M3542">
        <v>205.9632</v>
      </c>
      <c r="N3542">
        <v>202.16730000000001</v>
      </c>
    </row>
    <row r="3543" spans="1:14" x14ac:dyDescent="0.2">
      <c r="A3543" t="s">
        <v>1342</v>
      </c>
      <c r="B3543" t="s">
        <v>1407</v>
      </c>
      <c r="C3543">
        <v>201.03299999999999</v>
      </c>
      <c r="D3543">
        <v>199.6285</v>
      </c>
      <c r="E3543">
        <v>197.82820000000001</v>
      </c>
      <c r="F3543">
        <v>195.35489999999999</v>
      </c>
      <c r="G3543">
        <v>202.8476</v>
      </c>
      <c r="H3543">
        <v>203.8903</v>
      </c>
      <c r="I3543">
        <v>201.16759999999999</v>
      </c>
      <c r="J3543">
        <v>203.54939999999999</v>
      </c>
      <c r="K3543">
        <v>204.63990000000001</v>
      </c>
      <c r="L3543">
        <v>204.2379</v>
      </c>
      <c r="M3543">
        <v>201.16040000000001</v>
      </c>
      <c r="N3543">
        <v>203.6421</v>
      </c>
    </row>
    <row r="3544" spans="1:14" x14ac:dyDescent="0.2">
      <c r="A3544" t="s">
        <v>1342</v>
      </c>
      <c r="B3544" t="s">
        <v>1408</v>
      </c>
      <c r="C3544">
        <v>214.6259</v>
      </c>
      <c r="D3544">
        <v>206.33500000000001</v>
      </c>
      <c r="E3544">
        <v>203.2508</v>
      </c>
      <c r="F3544">
        <v>178.0652</v>
      </c>
      <c r="G3544">
        <v>185.85120000000001</v>
      </c>
      <c r="H3544">
        <v>179.4487</v>
      </c>
      <c r="I3544">
        <v>180.77099999999999</v>
      </c>
      <c r="J3544">
        <v>175.4409</v>
      </c>
      <c r="K3544">
        <v>191.38120000000001</v>
      </c>
      <c r="L3544">
        <v>189.99789999999999</v>
      </c>
      <c r="M3544">
        <v>197.86320000000001</v>
      </c>
      <c r="N3544">
        <v>196.6934</v>
      </c>
    </row>
    <row r="3545" spans="1:14" x14ac:dyDescent="0.2">
      <c r="A3545" t="s">
        <v>1342</v>
      </c>
      <c r="B3545" t="s">
        <v>1409</v>
      </c>
      <c r="C3545">
        <v>197.8347</v>
      </c>
      <c r="D3545">
        <v>196.29480000000001</v>
      </c>
      <c r="E3545">
        <v>190.07169999999999</v>
      </c>
      <c r="F3545">
        <v>201.44409999999999</v>
      </c>
      <c r="G3545">
        <v>197.7852</v>
      </c>
      <c r="H3545">
        <v>194.86320000000001</v>
      </c>
      <c r="I3545">
        <v>193.10759999999999</v>
      </c>
      <c r="J3545">
        <v>193.11850000000001</v>
      </c>
      <c r="K3545">
        <v>192.77590000000001</v>
      </c>
      <c r="L3545">
        <v>190.2962</v>
      </c>
      <c r="M3545">
        <v>190.45750000000001</v>
      </c>
      <c r="N3545">
        <v>188.4813</v>
      </c>
    </row>
    <row r="3546" spans="1:14" x14ac:dyDescent="0.2">
      <c r="A3546" t="s">
        <v>1342</v>
      </c>
      <c r="B3546" t="s">
        <v>1410</v>
      </c>
      <c r="C3546">
        <v>181.57749999999999</v>
      </c>
      <c r="D3546">
        <v>178.5496</v>
      </c>
      <c r="E3546">
        <v>185.55529999999999</v>
      </c>
      <c r="F3546">
        <v>187.6919</v>
      </c>
      <c r="G3546">
        <v>188.55779999999999</v>
      </c>
      <c r="H3546">
        <v>203.17410000000001</v>
      </c>
      <c r="I3546">
        <v>189.72540000000001</v>
      </c>
      <c r="J3546">
        <v>190.30680000000001</v>
      </c>
      <c r="K3546">
        <v>178.7527</v>
      </c>
      <c r="L3546">
        <v>175.9331</v>
      </c>
      <c r="M3546">
        <v>174.9896</v>
      </c>
      <c r="N3546">
        <v>172.63079999999999</v>
      </c>
    </row>
    <row r="3547" spans="1:14" x14ac:dyDescent="0.2">
      <c r="A3547" t="s">
        <v>1342</v>
      </c>
      <c r="B3547" t="s">
        <v>1411</v>
      </c>
      <c r="C3547">
        <v>178.17760000000001</v>
      </c>
      <c r="D3547">
        <v>180.7302</v>
      </c>
      <c r="E3547">
        <v>180.0189</v>
      </c>
      <c r="F3547">
        <v>174.21709999999999</v>
      </c>
      <c r="G3547">
        <v>183.18170000000001</v>
      </c>
      <c r="H3547">
        <v>171.12710000000001</v>
      </c>
      <c r="I3547">
        <v>158.108</v>
      </c>
      <c r="J3547">
        <v>164.9118</v>
      </c>
      <c r="K3547">
        <v>159.54689999999999</v>
      </c>
      <c r="L3547">
        <v>172.79910000000001</v>
      </c>
      <c r="M3547">
        <v>169.33070000000001</v>
      </c>
      <c r="N3547">
        <v>176.76060000000001</v>
      </c>
    </row>
    <row r="3548" spans="1:14" x14ac:dyDescent="0.2">
      <c r="A3548" t="s">
        <v>1342</v>
      </c>
      <c r="B3548" t="s">
        <v>1412</v>
      </c>
      <c r="C3548">
        <v>179.33420000000001</v>
      </c>
      <c r="D3548">
        <v>176.8912</v>
      </c>
      <c r="E3548">
        <v>171.65389999999999</v>
      </c>
      <c r="F3548">
        <v>186.67670000000001</v>
      </c>
      <c r="G3548">
        <v>176.04050000000001</v>
      </c>
      <c r="H3548">
        <v>175.1925</v>
      </c>
      <c r="I3548">
        <v>174.5658</v>
      </c>
      <c r="J3548">
        <v>173.19460000000001</v>
      </c>
      <c r="K3548">
        <v>173.94200000000001</v>
      </c>
      <c r="L3548">
        <v>170.31960000000001</v>
      </c>
      <c r="M3548">
        <v>173.49289999999999</v>
      </c>
      <c r="N3548">
        <v>172.8098</v>
      </c>
    </row>
    <row r="3549" spans="1:14" x14ac:dyDescent="0.2">
      <c r="A3549" t="s">
        <v>1342</v>
      </c>
      <c r="B3549" t="s">
        <v>1413</v>
      </c>
      <c r="C3549">
        <v>176.74780000000001</v>
      </c>
      <c r="D3549">
        <v>185.22579999999999</v>
      </c>
      <c r="E3549">
        <v>181.4607</v>
      </c>
      <c r="F3549">
        <v>177.125</v>
      </c>
      <c r="G3549">
        <v>175.21379999999999</v>
      </c>
      <c r="H3549">
        <v>180.0943</v>
      </c>
      <c r="I3549">
        <v>183.49369999999999</v>
      </c>
      <c r="J3549">
        <v>183.41050000000001</v>
      </c>
      <c r="K3549">
        <v>180.36449999999999</v>
      </c>
      <c r="L3549">
        <v>182.56190000000001</v>
      </c>
      <c r="M3549">
        <v>179.69239999999999</v>
      </c>
      <c r="N3549">
        <v>174.22819999999999</v>
      </c>
    </row>
    <row r="3550" spans="1:14" x14ac:dyDescent="0.2">
      <c r="A3550" t="s">
        <v>1342</v>
      </c>
      <c r="B3550" t="s">
        <v>1414</v>
      </c>
      <c r="C3550">
        <v>170.26419999999999</v>
      </c>
      <c r="D3550">
        <v>174.67429999999999</v>
      </c>
      <c r="E3550">
        <v>173.89060000000001</v>
      </c>
      <c r="F3550">
        <v>172.4051</v>
      </c>
      <c r="G3550">
        <v>179.35040000000001</v>
      </c>
      <c r="H3550">
        <v>180.0291</v>
      </c>
      <c r="I3550">
        <v>174.0266</v>
      </c>
      <c r="J3550">
        <v>171.03919999999999</v>
      </c>
      <c r="K3550">
        <v>174.07929999999999</v>
      </c>
      <c r="L3550">
        <v>168.03819999999999</v>
      </c>
      <c r="M3550">
        <v>169.78100000000001</v>
      </c>
      <c r="N3550">
        <v>159.5659</v>
      </c>
    </row>
    <row r="3551" spans="1:14" x14ac:dyDescent="0.2">
      <c r="A3551" t="s">
        <v>1342</v>
      </c>
      <c r="B3551" t="s">
        <v>1415</v>
      </c>
      <c r="C3551">
        <v>165.1079</v>
      </c>
      <c r="D3551">
        <v>160.03829999999999</v>
      </c>
      <c r="E3551">
        <v>156.59200000000001</v>
      </c>
      <c r="F3551">
        <v>158.49299999999999</v>
      </c>
      <c r="G3551">
        <v>152.55860000000001</v>
      </c>
      <c r="H3551">
        <v>149.3597</v>
      </c>
      <c r="I3551">
        <v>145.48240000000001</v>
      </c>
      <c r="J3551">
        <v>143.93629999999999</v>
      </c>
      <c r="K3551">
        <v>146.0693</v>
      </c>
      <c r="L3551">
        <v>143.1156</v>
      </c>
      <c r="M3551">
        <v>137.49959999999999</v>
      </c>
      <c r="N3551">
        <v>143.88509999999999</v>
      </c>
    </row>
    <row r="3552" spans="1:14" x14ac:dyDescent="0.2">
      <c r="A3552" t="s">
        <v>1342</v>
      </c>
      <c r="B3552" t="s">
        <v>1416</v>
      </c>
      <c r="C3552">
        <v>137.17089999999999</v>
      </c>
      <c r="D3552">
        <v>140.18680000000001</v>
      </c>
      <c r="E3552">
        <v>144.8304</v>
      </c>
      <c r="F3552">
        <v>134.83529999999999</v>
      </c>
      <c r="G3552">
        <v>139.08799999999999</v>
      </c>
      <c r="H3552">
        <v>133.29929999999999</v>
      </c>
      <c r="I3552">
        <v>138.45939999999999</v>
      </c>
      <c r="J3552">
        <v>143.1156</v>
      </c>
      <c r="K3552">
        <v>138.1807</v>
      </c>
      <c r="L3552">
        <v>141.17500000000001</v>
      </c>
      <c r="M3552">
        <v>140.5035</v>
      </c>
      <c r="N3552">
        <v>139.83340000000001</v>
      </c>
    </row>
    <row r="3553" spans="1:14" x14ac:dyDescent="0.2">
      <c r="A3553" t="s">
        <v>1342</v>
      </c>
      <c r="B3553" t="s">
        <v>1417</v>
      </c>
      <c r="C3553">
        <v>138.30690000000001</v>
      </c>
      <c r="D3553">
        <v>135.58160000000001</v>
      </c>
      <c r="E3553">
        <v>135.01480000000001</v>
      </c>
      <c r="F3553">
        <v>154.506</v>
      </c>
      <c r="G3553">
        <v>133.65280000000001</v>
      </c>
      <c r="H3553">
        <v>137.23650000000001</v>
      </c>
      <c r="I3553">
        <v>140.92859999999999</v>
      </c>
      <c r="J3553">
        <v>126.4864</v>
      </c>
      <c r="K3553">
        <v>130.91929999999999</v>
      </c>
      <c r="L3553">
        <v>128.42420000000001</v>
      </c>
      <c r="M3553">
        <v>134.16120000000001</v>
      </c>
      <c r="N3553">
        <v>140.27500000000001</v>
      </c>
    </row>
    <row r="3554" spans="1:14" x14ac:dyDescent="0.2">
      <c r="A3554" t="s">
        <v>1342</v>
      </c>
      <c r="B3554" t="s">
        <v>1418</v>
      </c>
      <c r="C3554">
        <v>134.7003</v>
      </c>
      <c r="D3554">
        <v>132.18029999999999</v>
      </c>
      <c r="E3554">
        <v>132.7731</v>
      </c>
      <c r="F3554">
        <v>132.46209999999999</v>
      </c>
      <c r="G3554">
        <v>125.8396</v>
      </c>
      <c r="H3554">
        <v>130.37970000000001</v>
      </c>
      <c r="I3554">
        <v>132.3184</v>
      </c>
      <c r="J3554">
        <v>130.22739999999999</v>
      </c>
      <c r="K3554">
        <v>124.92100000000001</v>
      </c>
      <c r="L3554">
        <v>127.5698</v>
      </c>
      <c r="M3554">
        <v>123.40300000000001</v>
      </c>
      <c r="N3554">
        <v>121.67529999999999</v>
      </c>
    </row>
    <row r="3555" spans="1:14" x14ac:dyDescent="0.2">
      <c r="A3555" t="s">
        <v>1342</v>
      </c>
      <c r="B3555" t="s">
        <v>1419</v>
      </c>
      <c r="C3555">
        <v>122.0201</v>
      </c>
      <c r="D3555">
        <v>121.6628</v>
      </c>
      <c r="E3555">
        <v>122.876</v>
      </c>
      <c r="F3555">
        <v>120.02930000000001</v>
      </c>
      <c r="G3555">
        <v>124.2885</v>
      </c>
      <c r="H3555">
        <v>118.3326</v>
      </c>
      <c r="I3555">
        <v>118.5853</v>
      </c>
      <c r="J3555">
        <v>118.7358</v>
      </c>
      <c r="K3555">
        <v>123.21550000000001</v>
      </c>
      <c r="L3555">
        <v>122.8903</v>
      </c>
      <c r="M3555">
        <v>119.79349999999999</v>
      </c>
      <c r="N3555">
        <v>118.28579999999999</v>
      </c>
    </row>
    <row r="3556" spans="1:14" x14ac:dyDescent="0.2">
      <c r="A3556" t="s">
        <v>1342</v>
      </c>
      <c r="B3556" t="s">
        <v>1420</v>
      </c>
      <c r="C3556">
        <v>115.2595</v>
      </c>
      <c r="D3556">
        <v>117.2801</v>
      </c>
      <c r="E3556">
        <v>115.8314</v>
      </c>
      <c r="F3556">
        <v>122.3836</v>
      </c>
      <c r="G3556">
        <v>117.4152</v>
      </c>
      <c r="H3556">
        <v>117.8139</v>
      </c>
      <c r="I3556">
        <v>113.9448</v>
      </c>
      <c r="J3556">
        <v>116.3429</v>
      </c>
      <c r="K3556">
        <v>116.40649999999999</v>
      </c>
      <c r="L3556">
        <v>114.1977</v>
      </c>
      <c r="M3556">
        <v>119.6246</v>
      </c>
      <c r="N3556">
        <v>119.8283</v>
      </c>
    </row>
    <row r="3557" spans="1:14" x14ac:dyDescent="0.2">
      <c r="A3557" t="s">
        <v>1342</v>
      </c>
      <c r="B3557" t="s">
        <v>1421</v>
      </c>
      <c r="C3557">
        <v>116.0514</v>
      </c>
      <c r="D3557">
        <v>114.6981</v>
      </c>
      <c r="E3557">
        <v>114.9821</v>
      </c>
      <c r="F3557">
        <v>111.2003</v>
      </c>
      <c r="G3557">
        <v>107.6643</v>
      </c>
      <c r="H3557">
        <v>109.2921</v>
      </c>
      <c r="I3557">
        <v>109.36669999999999</v>
      </c>
      <c r="J3557">
        <v>111.04219999999999</v>
      </c>
      <c r="K3557">
        <v>107.3259</v>
      </c>
      <c r="L3557">
        <v>106.73690000000001</v>
      </c>
      <c r="M3557">
        <v>107.02760000000001</v>
      </c>
      <c r="N3557">
        <v>105.45569999999999</v>
      </c>
    </row>
    <row r="3558" spans="1:14" x14ac:dyDescent="0.2">
      <c r="A3558" t="s">
        <v>1342</v>
      </c>
      <c r="B3558" t="s">
        <v>1422</v>
      </c>
      <c r="C3558">
        <v>108.916</v>
      </c>
      <c r="D3558">
        <v>107.7662</v>
      </c>
      <c r="E3558">
        <v>105.962</v>
      </c>
      <c r="F3558">
        <v>108.4645</v>
      </c>
      <c r="G3558">
        <v>108.48779999999999</v>
      </c>
      <c r="H3558">
        <v>109.6267</v>
      </c>
      <c r="I3558">
        <v>109.4543</v>
      </c>
      <c r="J3558">
        <v>108.29640000000001</v>
      </c>
      <c r="K3558">
        <v>107.52809999999999</v>
      </c>
      <c r="L3558">
        <v>107.2987</v>
      </c>
      <c r="M3558">
        <v>101.5438</v>
      </c>
      <c r="N3558">
        <v>104.9537</v>
      </c>
    </row>
    <row r="3559" spans="1:14" x14ac:dyDescent="0.2">
      <c r="A3559" t="s">
        <v>1342</v>
      </c>
      <c r="B3559" t="s">
        <v>1423</v>
      </c>
      <c r="C3559">
        <v>105.39239999999999</v>
      </c>
      <c r="D3559">
        <v>103.3686</v>
      </c>
      <c r="E3559">
        <v>101.124</v>
      </c>
      <c r="F3559">
        <v>108.2907</v>
      </c>
      <c r="G3559">
        <v>105.7313</v>
      </c>
      <c r="H3559">
        <v>102.31789999999999</v>
      </c>
      <c r="I3559">
        <v>102.88720000000001</v>
      </c>
      <c r="J3559">
        <v>101.9949</v>
      </c>
      <c r="K3559">
        <v>102.9653</v>
      </c>
      <c r="L3559">
        <v>104.4148</v>
      </c>
      <c r="M3559">
        <v>102.6724</v>
      </c>
      <c r="N3559">
        <v>105.1255</v>
      </c>
    </row>
    <row r="3560" spans="1:14" x14ac:dyDescent="0.2">
      <c r="A3560" t="s">
        <v>1342</v>
      </c>
      <c r="B3560" t="s">
        <v>1424</v>
      </c>
      <c r="C3560">
        <v>106.4477</v>
      </c>
      <c r="D3560">
        <v>105.98950000000001</v>
      </c>
      <c r="E3560">
        <v>114.0076</v>
      </c>
      <c r="F3560">
        <v>102.4542</v>
      </c>
      <c r="G3560">
        <v>102.60120000000001</v>
      </c>
      <c r="H3560">
        <v>100.1326</v>
      </c>
      <c r="I3560">
        <v>97.665599999999998</v>
      </c>
      <c r="J3560">
        <v>93.751099999999994</v>
      </c>
      <c r="K3560">
        <v>93.744299999999996</v>
      </c>
      <c r="L3560">
        <v>94.341300000000004</v>
      </c>
      <c r="M3560">
        <v>94.155600000000007</v>
      </c>
      <c r="N3560">
        <v>93.7303</v>
      </c>
    </row>
    <row r="3561" spans="1:14" x14ac:dyDescent="0.2">
      <c r="A3561" t="s">
        <v>1342</v>
      </c>
      <c r="B3561" t="s">
        <v>1425</v>
      </c>
      <c r="C3561">
        <v>92.523600000000002</v>
      </c>
      <c r="D3561">
        <v>96.385199999999998</v>
      </c>
      <c r="E3561">
        <v>95.144000000000005</v>
      </c>
      <c r="F3561">
        <v>95.906499999999994</v>
      </c>
      <c r="G3561">
        <v>98.679500000000004</v>
      </c>
      <c r="H3561">
        <v>95.823700000000002</v>
      </c>
      <c r="I3561">
        <v>96.7196</v>
      </c>
      <c r="J3561">
        <v>96.997100000000003</v>
      </c>
      <c r="K3561">
        <v>98.164199999999994</v>
      </c>
      <c r="L3561">
        <v>95.605900000000005</v>
      </c>
      <c r="M3561">
        <v>93.398099999999999</v>
      </c>
      <c r="N3561">
        <v>94.204700000000003</v>
      </c>
    </row>
    <row r="3562" spans="1:14" x14ac:dyDescent="0.2">
      <c r="A3562" t="s">
        <v>1342</v>
      </c>
      <c r="B3562" t="s">
        <v>1426</v>
      </c>
      <c r="C3562">
        <v>93.678100000000001</v>
      </c>
      <c r="D3562">
        <v>92.598699999999994</v>
      </c>
      <c r="E3562">
        <v>92.728499999999997</v>
      </c>
      <c r="F3562">
        <v>95.180599999999998</v>
      </c>
      <c r="G3562">
        <v>93.082300000000004</v>
      </c>
      <c r="H3562">
        <v>95.440799999999996</v>
      </c>
      <c r="I3562">
        <v>94.585599999999999</v>
      </c>
      <c r="J3562">
        <v>97.107500000000002</v>
      </c>
      <c r="K3562">
        <v>97.944599999999994</v>
      </c>
      <c r="L3562">
        <v>95.504400000000004</v>
      </c>
      <c r="M3562">
        <v>98.137</v>
      </c>
      <c r="N3562">
        <v>97.447400000000002</v>
      </c>
    </row>
    <row r="3563" spans="1:14" x14ac:dyDescent="0.2">
      <c r="A3563" t="s">
        <v>1342</v>
      </c>
      <c r="B3563" t="s">
        <v>1427</v>
      </c>
      <c r="C3563">
        <v>96.656300000000002</v>
      </c>
      <c r="D3563">
        <v>89.711500000000001</v>
      </c>
      <c r="E3563">
        <v>95.411699999999996</v>
      </c>
      <c r="F3563">
        <v>86.664900000000003</v>
      </c>
      <c r="G3563">
        <v>91.390299999999996</v>
      </c>
      <c r="H3563">
        <v>94.121899999999997</v>
      </c>
      <c r="I3563">
        <v>94.528000000000006</v>
      </c>
      <c r="J3563">
        <v>92.870900000000006</v>
      </c>
      <c r="K3563">
        <v>89.965299999999999</v>
      </c>
      <c r="L3563">
        <v>92.454999999999998</v>
      </c>
      <c r="M3563">
        <v>92.017700000000005</v>
      </c>
      <c r="N3563">
        <v>89.746499999999997</v>
      </c>
    </row>
    <row r="3564" spans="1:14" x14ac:dyDescent="0.2">
      <c r="A3564" t="s">
        <v>1342</v>
      </c>
      <c r="B3564" t="s">
        <v>1428</v>
      </c>
      <c r="C3564">
        <v>87.2988</v>
      </c>
      <c r="D3564">
        <v>85.116100000000003</v>
      </c>
      <c r="E3564">
        <v>85.912000000000006</v>
      </c>
      <c r="F3564">
        <v>92.710800000000006</v>
      </c>
      <c r="G3564">
        <v>89.766999999999996</v>
      </c>
      <c r="H3564">
        <v>90.5411</v>
      </c>
      <c r="I3564">
        <v>88.399799999999999</v>
      </c>
      <c r="J3564">
        <v>90.981300000000005</v>
      </c>
      <c r="K3564">
        <v>83.620900000000006</v>
      </c>
      <c r="L3564">
        <v>84.537300000000002</v>
      </c>
    </row>
    <row r="3565" spans="1:14" x14ac:dyDescent="0.2">
      <c r="A3565" t="s">
        <v>1429</v>
      </c>
      <c r="B3565" t="s">
        <v>1430</v>
      </c>
      <c r="C3565" t="s">
        <v>1431</v>
      </c>
      <c r="D3565" t="s">
        <v>1432</v>
      </c>
    </row>
    <row r="3566" spans="1:14" x14ac:dyDescent="0.2">
      <c r="A3566" t="s">
        <v>1429</v>
      </c>
      <c r="B3566" t="s">
        <v>714</v>
      </c>
      <c r="C3566">
        <v>28.114599999999999</v>
      </c>
      <c r="D3566">
        <v>28.755099999999999</v>
      </c>
      <c r="E3566">
        <v>28.296600000000002</v>
      </c>
      <c r="F3566">
        <v>28.471499999999999</v>
      </c>
      <c r="G3566">
        <v>28.601400000000002</v>
      </c>
      <c r="H3566">
        <v>28.745799999999999</v>
      </c>
      <c r="I3566">
        <v>28.724399999999999</v>
      </c>
      <c r="J3566">
        <v>29.420300000000001</v>
      </c>
      <c r="K3566">
        <v>30.582999999999998</v>
      </c>
      <c r="L3566">
        <v>29.491599999999998</v>
      </c>
      <c r="M3566">
        <v>32.182299999999998</v>
      </c>
      <c r="N3566">
        <v>32.795000000000002</v>
      </c>
    </row>
    <row r="3567" spans="1:14" x14ac:dyDescent="0.2">
      <c r="A3567" t="s">
        <v>1429</v>
      </c>
      <c r="B3567" t="s">
        <v>715</v>
      </c>
      <c r="C3567">
        <v>33.692599999999999</v>
      </c>
      <c r="D3567">
        <v>34.388399999999997</v>
      </c>
      <c r="E3567">
        <v>35.14</v>
      </c>
      <c r="F3567">
        <v>35.015900000000002</v>
      </c>
      <c r="G3567">
        <v>36.491500000000002</v>
      </c>
      <c r="H3567">
        <v>37.409100000000002</v>
      </c>
      <c r="I3567">
        <v>38.238900000000001</v>
      </c>
      <c r="J3567">
        <v>37.492699999999999</v>
      </c>
      <c r="K3567">
        <v>39.309100000000001</v>
      </c>
      <c r="L3567">
        <v>38.799799999999998</v>
      </c>
      <c r="M3567">
        <v>38.902299999999997</v>
      </c>
      <c r="N3567">
        <v>39.075299999999999</v>
      </c>
    </row>
    <row r="3568" spans="1:14" x14ac:dyDescent="0.2">
      <c r="A3568" t="s">
        <v>1429</v>
      </c>
      <c r="B3568" t="s">
        <v>716</v>
      </c>
      <c r="C3568">
        <v>39.501100000000001</v>
      </c>
      <c r="D3568">
        <v>39.063899999999997</v>
      </c>
      <c r="E3568">
        <v>38.581400000000002</v>
      </c>
      <c r="F3568">
        <v>38.558399999999999</v>
      </c>
      <c r="G3568">
        <v>38.39</v>
      </c>
      <c r="H3568">
        <v>38.211300000000001</v>
      </c>
      <c r="I3568">
        <v>37.619100000000003</v>
      </c>
      <c r="J3568">
        <v>37.241100000000003</v>
      </c>
      <c r="K3568">
        <v>38.390700000000002</v>
      </c>
      <c r="L3568">
        <v>39.418599999999998</v>
      </c>
      <c r="M3568">
        <v>39.613100000000003</v>
      </c>
      <c r="N3568">
        <v>39.920999999999999</v>
      </c>
    </row>
    <row r="3569" spans="1:14" x14ac:dyDescent="0.2">
      <c r="A3569" t="s">
        <v>1429</v>
      </c>
      <c r="B3569" t="s">
        <v>717</v>
      </c>
      <c r="C3569">
        <v>40.031100000000002</v>
      </c>
      <c r="D3569">
        <v>40.797699999999999</v>
      </c>
      <c r="E3569">
        <v>41.710500000000003</v>
      </c>
      <c r="F3569">
        <v>42.141300000000001</v>
      </c>
      <c r="G3569">
        <v>43.275399999999998</v>
      </c>
      <c r="H3569">
        <v>43.843899999999998</v>
      </c>
      <c r="I3569">
        <v>44.787300000000002</v>
      </c>
      <c r="J3569">
        <v>45.2988</v>
      </c>
      <c r="K3569">
        <v>45.356000000000002</v>
      </c>
      <c r="L3569">
        <v>43.617100000000001</v>
      </c>
      <c r="M3569">
        <v>46.510199999999998</v>
      </c>
      <c r="N3569">
        <v>48.1753</v>
      </c>
    </row>
    <row r="3570" spans="1:14" x14ac:dyDescent="0.2">
      <c r="A3570" t="s">
        <v>1429</v>
      </c>
      <c r="B3570" t="s">
        <v>718</v>
      </c>
      <c r="C3570">
        <v>46.789700000000003</v>
      </c>
      <c r="D3570">
        <v>46.390799999999999</v>
      </c>
      <c r="E3570">
        <v>47.2136</v>
      </c>
      <c r="F3570">
        <v>47.035200000000003</v>
      </c>
      <c r="G3570">
        <v>46.964799999999997</v>
      </c>
      <c r="H3570">
        <v>47.189300000000003</v>
      </c>
      <c r="I3570">
        <v>47.519399999999997</v>
      </c>
      <c r="J3570">
        <v>47.7498</v>
      </c>
      <c r="K3570">
        <v>48.527099999999997</v>
      </c>
      <c r="L3570">
        <v>49.156700000000001</v>
      </c>
      <c r="M3570">
        <v>50.683399999999999</v>
      </c>
      <c r="N3570">
        <v>48.631700000000002</v>
      </c>
    </row>
    <row r="3571" spans="1:14" x14ac:dyDescent="0.2">
      <c r="A3571" t="s">
        <v>1429</v>
      </c>
      <c r="B3571" t="s">
        <v>719</v>
      </c>
      <c r="C3571">
        <v>49.708500000000001</v>
      </c>
      <c r="D3571">
        <v>50.496200000000002</v>
      </c>
      <c r="E3571">
        <v>50.123699999999999</v>
      </c>
      <c r="F3571">
        <v>51.238700000000001</v>
      </c>
      <c r="G3571">
        <v>50.838000000000001</v>
      </c>
      <c r="H3571">
        <v>51.722700000000003</v>
      </c>
      <c r="I3571">
        <v>51.7408</v>
      </c>
      <c r="J3571">
        <v>52.484000000000002</v>
      </c>
      <c r="K3571">
        <v>52.040199999999999</v>
      </c>
      <c r="L3571">
        <v>52.775799999999997</v>
      </c>
      <c r="M3571">
        <v>53.023400000000002</v>
      </c>
      <c r="N3571">
        <v>53.396299999999997</v>
      </c>
    </row>
    <row r="3572" spans="1:14" x14ac:dyDescent="0.2">
      <c r="A3572" t="s">
        <v>1429</v>
      </c>
      <c r="B3572" t="s">
        <v>720</v>
      </c>
      <c r="C3572">
        <v>53.935899999999997</v>
      </c>
      <c r="D3572">
        <v>54.921599999999998</v>
      </c>
      <c r="E3572">
        <v>55.460700000000003</v>
      </c>
      <c r="F3572">
        <v>54.337400000000002</v>
      </c>
      <c r="G3572">
        <v>56.405700000000003</v>
      </c>
      <c r="H3572">
        <v>55.749099999999999</v>
      </c>
      <c r="I3572">
        <v>56.855899999999998</v>
      </c>
      <c r="J3572">
        <v>56.587499999999999</v>
      </c>
      <c r="K3572">
        <v>56.662300000000002</v>
      </c>
      <c r="L3572">
        <v>56.171799999999998</v>
      </c>
      <c r="M3572">
        <v>56.166499999999999</v>
      </c>
      <c r="N3572">
        <v>57.846600000000002</v>
      </c>
    </row>
    <row r="3573" spans="1:14" x14ac:dyDescent="0.2">
      <c r="A3573" t="s">
        <v>1429</v>
      </c>
      <c r="B3573" t="s">
        <v>721</v>
      </c>
      <c r="C3573">
        <v>59.475900000000003</v>
      </c>
      <c r="D3573">
        <v>57.197899999999997</v>
      </c>
      <c r="E3573">
        <v>57.057200000000002</v>
      </c>
      <c r="F3573">
        <v>57.783999999999999</v>
      </c>
      <c r="G3573">
        <v>57.6218</v>
      </c>
      <c r="H3573">
        <v>59.5107</v>
      </c>
      <c r="I3573">
        <v>57.6126</v>
      </c>
      <c r="J3573">
        <v>57.197699999999998</v>
      </c>
      <c r="K3573">
        <v>58.388500000000001</v>
      </c>
      <c r="L3573">
        <v>58.2027</v>
      </c>
      <c r="M3573">
        <v>58.560099999999998</v>
      </c>
      <c r="N3573">
        <v>56.893000000000001</v>
      </c>
    </row>
    <row r="3574" spans="1:14" x14ac:dyDescent="0.2">
      <c r="A3574" t="s">
        <v>1429</v>
      </c>
      <c r="B3574" t="s">
        <v>722</v>
      </c>
      <c r="C3574">
        <v>59.039900000000003</v>
      </c>
      <c r="D3574">
        <v>57.954000000000001</v>
      </c>
      <c r="E3574">
        <v>58.061599999999999</v>
      </c>
      <c r="F3574">
        <v>59.310499999999998</v>
      </c>
      <c r="G3574">
        <v>58.865400000000001</v>
      </c>
      <c r="H3574">
        <v>59.914000000000001</v>
      </c>
      <c r="I3574">
        <v>60.426400000000001</v>
      </c>
      <c r="J3574">
        <v>61.708399999999997</v>
      </c>
      <c r="K3574">
        <v>61.936100000000003</v>
      </c>
      <c r="L3574">
        <v>62.748100000000001</v>
      </c>
      <c r="M3574">
        <v>63.0383</v>
      </c>
      <c r="N3574">
        <v>63.456699999999998</v>
      </c>
    </row>
    <row r="3575" spans="1:14" x14ac:dyDescent="0.2">
      <c r="A3575" t="s">
        <v>1429</v>
      </c>
      <c r="B3575" t="s">
        <v>723</v>
      </c>
      <c r="C3575">
        <v>62.9465</v>
      </c>
      <c r="D3575">
        <v>64.063299999999998</v>
      </c>
      <c r="E3575">
        <v>64.576599999999999</v>
      </c>
      <c r="F3575">
        <v>64.175899999999999</v>
      </c>
      <c r="G3575">
        <v>64.647300000000001</v>
      </c>
      <c r="H3575">
        <v>66.573300000000003</v>
      </c>
      <c r="I3575">
        <v>64.483099999999993</v>
      </c>
      <c r="J3575">
        <v>61.6967</v>
      </c>
      <c r="K3575">
        <v>64.570599999999999</v>
      </c>
      <c r="L3575">
        <v>64.365399999999994</v>
      </c>
      <c r="M3575">
        <v>64.423500000000004</v>
      </c>
      <c r="N3575">
        <v>64.963700000000003</v>
      </c>
    </row>
    <row r="3576" spans="1:14" x14ac:dyDescent="0.2">
      <c r="A3576" t="s">
        <v>1429</v>
      </c>
      <c r="B3576" t="s">
        <v>724</v>
      </c>
      <c r="C3576">
        <v>62.799199999999999</v>
      </c>
      <c r="D3576">
        <v>65.100300000000004</v>
      </c>
      <c r="E3576">
        <v>63.8108</v>
      </c>
      <c r="F3576">
        <v>61.740299999999998</v>
      </c>
      <c r="G3576">
        <v>61.686100000000003</v>
      </c>
      <c r="H3576">
        <v>62.418100000000003</v>
      </c>
      <c r="I3576">
        <v>62.479199999999999</v>
      </c>
      <c r="J3576">
        <v>62.789400000000001</v>
      </c>
      <c r="K3576">
        <v>63.4176</v>
      </c>
      <c r="L3576">
        <v>64.018199999999993</v>
      </c>
      <c r="M3576">
        <v>64.268900000000002</v>
      </c>
      <c r="N3576">
        <v>64.765799999999999</v>
      </c>
    </row>
    <row r="3577" spans="1:14" x14ac:dyDescent="0.2">
      <c r="A3577" t="s">
        <v>1429</v>
      </c>
      <c r="B3577" t="s">
        <v>725</v>
      </c>
      <c r="C3577">
        <v>66.874399999999994</v>
      </c>
      <c r="D3577">
        <v>68.074200000000005</v>
      </c>
      <c r="E3577">
        <v>69.038700000000006</v>
      </c>
      <c r="F3577">
        <v>70.490600000000001</v>
      </c>
      <c r="G3577">
        <v>71.824100000000001</v>
      </c>
      <c r="H3577">
        <v>72.124399999999994</v>
      </c>
      <c r="I3577">
        <v>72.344800000000006</v>
      </c>
      <c r="J3577">
        <v>73.578999999999994</v>
      </c>
      <c r="K3577">
        <v>72.974599999999995</v>
      </c>
      <c r="L3577">
        <v>72.895700000000005</v>
      </c>
      <c r="M3577">
        <v>73.748400000000004</v>
      </c>
      <c r="N3577">
        <v>73.702299999999994</v>
      </c>
    </row>
    <row r="3578" spans="1:14" x14ac:dyDescent="0.2">
      <c r="A3578" t="s">
        <v>1429</v>
      </c>
      <c r="B3578" t="s">
        <v>726</v>
      </c>
      <c r="C3578">
        <v>73.6203</v>
      </c>
      <c r="D3578">
        <v>73.160300000000007</v>
      </c>
      <c r="E3578">
        <v>71.900099999999995</v>
      </c>
      <c r="F3578">
        <v>72.443100000000001</v>
      </c>
      <c r="G3578">
        <v>70.971800000000002</v>
      </c>
      <c r="H3578">
        <v>69.391400000000004</v>
      </c>
      <c r="I3578">
        <v>70.467799999999997</v>
      </c>
      <c r="J3578">
        <v>70.227999999999994</v>
      </c>
      <c r="K3578">
        <v>70.77</v>
      </c>
      <c r="L3578">
        <v>72.339399999999998</v>
      </c>
      <c r="M3578">
        <v>72.463099999999997</v>
      </c>
      <c r="N3578">
        <v>73.192599999999999</v>
      </c>
    </row>
    <row r="3579" spans="1:14" x14ac:dyDescent="0.2">
      <c r="A3579" t="s">
        <v>1429</v>
      </c>
      <c r="B3579" t="s">
        <v>727</v>
      </c>
      <c r="C3579">
        <v>76.290899999999993</v>
      </c>
      <c r="D3579">
        <v>73.752899999999997</v>
      </c>
      <c r="E3579">
        <v>74.646500000000003</v>
      </c>
      <c r="F3579">
        <v>75.271900000000002</v>
      </c>
      <c r="G3579">
        <v>76.831199999999995</v>
      </c>
      <c r="H3579">
        <v>75.768900000000002</v>
      </c>
      <c r="I3579">
        <v>76.528400000000005</v>
      </c>
      <c r="J3579">
        <v>75.522000000000006</v>
      </c>
      <c r="K3579">
        <v>76.706199999999995</v>
      </c>
      <c r="L3579">
        <v>76.300200000000004</v>
      </c>
      <c r="M3579">
        <v>76.463800000000006</v>
      </c>
      <c r="N3579">
        <v>75.372699999999995</v>
      </c>
    </row>
    <row r="3580" spans="1:14" x14ac:dyDescent="0.2">
      <c r="A3580" t="s">
        <v>1429</v>
      </c>
      <c r="B3580" t="s">
        <v>728</v>
      </c>
      <c r="C3580">
        <v>76.526700000000005</v>
      </c>
      <c r="D3580">
        <v>77.902699999999996</v>
      </c>
      <c r="E3580">
        <v>77.024199999999993</v>
      </c>
      <c r="F3580">
        <v>76.603800000000007</v>
      </c>
      <c r="G3580">
        <v>76.641400000000004</v>
      </c>
      <c r="H3580">
        <v>76.745900000000006</v>
      </c>
      <c r="I3580">
        <v>76.287199999999999</v>
      </c>
      <c r="J3580">
        <v>76.142799999999994</v>
      </c>
      <c r="K3580">
        <v>75.019400000000005</v>
      </c>
      <c r="L3580">
        <v>74.899199999999993</v>
      </c>
      <c r="M3580">
        <v>77.244500000000002</v>
      </c>
      <c r="N3580">
        <v>75.706100000000006</v>
      </c>
    </row>
    <row r="3581" spans="1:14" x14ac:dyDescent="0.2">
      <c r="A3581" t="s">
        <v>1429</v>
      </c>
      <c r="B3581" t="s">
        <v>729</v>
      </c>
      <c r="C3581">
        <v>74.022800000000004</v>
      </c>
      <c r="D3581">
        <v>75.019800000000004</v>
      </c>
      <c r="E3581">
        <v>75.629199999999997</v>
      </c>
      <c r="F3581">
        <v>76.502899999999997</v>
      </c>
      <c r="G3581">
        <v>77.658799999999999</v>
      </c>
      <c r="H3581">
        <v>78.098699999999994</v>
      </c>
      <c r="I3581">
        <v>78.482799999999997</v>
      </c>
      <c r="J3581">
        <v>79.604399999999998</v>
      </c>
      <c r="K3581">
        <v>81.495599999999996</v>
      </c>
      <c r="L3581">
        <v>82.334299999999999</v>
      </c>
      <c r="M3581">
        <v>81.174300000000002</v>
      </c>
      <c r="N3581">
        <v>85.534300000000002</v>
      </c>
    </row>
    <row r="3582" spans="1:14" x14ac:dyDescent="0.2">
      <c r="A3582" t="s">
        <v>1429</v>
      </c>
      <c r="B3582" t="s">
        <v>730</v>
      </c>
      <c r="C3582">
        <v>86.156700000000001</v>
      </c>
      <c r="D3582">
        <v>88.5578</v>
      </c>
      <c r="E3582">
        <v>89.452399999999997</v>
      </c>
      <c r="F3582">
        <v>90.001599999999996</v>
      </c>
      <c r="G3582">
        <v>90.406899999999993</v>
      </c>
      <c r="H3582">
        <v>91.414299999999997</v>
      </c>
      <c r="I3582">
        <v>91.995599999999996</v>
      </c>
      <c r="J3582">
        <v>92.833299999999994</v>
      </c>
      <c r="K3582">
        <v>91.853800000000007</v>
      </c>
      <c r="L3582">
        <v>91.956299999999999</v>
      </c>
      <c r="M3582">
        <v>91.447599999999994</v>
      </c>
      <c r="N3582">
        <v>90.769800000000004</v>
      </c>
    </row>
    <row r="3583" spans="1:14" x14ac:dyDescent="0.2">
      <c r="A3583" t="s">
        <v>1429</v>
      </c>
      <c r="B3583" t="s">
        <v>731</v>
      </c>
      <c r="C3583">
        <v>90.359300000000005</v>
      </c>
      <c r="D3583">
        <v>89.9011</v>
      </c>
      <c r="E3583">
        <v>90.638199999999998</v>
      </c>
      <c r="F3583">
        <v>90.078400000000002</v>
      </c>
      <c r="G3583">
        <v>89.346299999999999</v>
      </c>
      <c r="H3583">
        <v>89.840599999999995</v>
      </c>
      <c r="I3583">
        <v>89.379199999999997</v>
      </c>
      <c r="J3583">
        <v>88.914199999999994</v>
      </c>
      <c r="K3583">
        <v>88.098299999999995</v>
      </c>
      <c r="L3583">
        <v>87.898399999999995</v>
      </c>
      <c r="M3583">
        <v>87.206299999999999</v>
      </c>
      <c r="N3583">
        <v>86.301900000000003</v>
      </c>
    </row>
    <row r="3584" spans="1:14" x14ac:dyDescent="0.2">
      <c r="A3584" t="s">
        <v>1429</v>
      </c>
      <c r="B3584" t="s">
        <v>732</v>
      </c>
      <c r="C3584">
        <v>87.745099999999994</v>
      </c>
      <c r="D3584">
        <v>84.390299999999996</v>
      </c>
      <c r="E3584">
        <v>85.745500000000007</v>
      </c>
      <c r="F3584">
        <v>86.0959</v>
      </c>
      <c r="G3584">
        <v>87.433800000000005</v>
      </c>
      <c r="H3584">
        <v>85.441500000000005</v>
      </c>
      <c r="I3584">
        <v>88.688699999999997</v>
      </c>
      <c r="J3584">
        <v>89.926000000000002</v>
      </c>
      <c r="K3584">
        <v>90.708799999999997</v>
      </c>
      <c r="L3584">
        <v>89.995400000000004</v>
      </c>
      <c r="M3584">
        <v>90.762299999999996</v>
      </c>
      <c r="N3584">
        <v>89.615099999999998</v>
      </c>
    </row>
    <row r="3585" spans="1:14" x14ac:dyDescent="0.2">
      <c r="A3585" t="s">
        <v>1429</v>
      </c>
      <c r="B3585" t="s">
        <v>733</v>
      </c>
      <c r="C3585">
        <v>96.708799999999997</v>
      </c>
      <c r="D3585">
        <v>94.287400000000005</v>
      </c>
      <c r="E3585">
        <v>94.940399999999997</v>
      </c>
      <c r="F3585">
        <v>95.165000000000006</v>
      </c>
      <c r="G3585">
        <v>96.747900000000001</v>
      </c>
      <c r="H3585">
        <v>96.999700000000004</v>
      </c>
      <c r="I3585">
        <v>97.691900000000004</v>
      </c>
      <c r="J3585">
        <v>98.0839</v>
      </c>
      <c r="K3585">
        <v>99.463800000000006</v>
      </c>
      <c r="L3585">
        <v>102.45829999999999</v>
      </c>
      <c r="M3585">
        <v>102.89700000000001</v>
      </c>
      <c r="N3585">
        <v>103.76560000000001</v>
      </c>
    </row>
    <row r="3586" spans="1:14" x14ac:dyDescent="0.2">
      <c r="A3586" t="s">
        <v>1429</v>
      </c>
      <c r="B3586" t="s">
        <v>734</v>
      </c>
      <c r="C3586">
        <v>104.89919999999999</v>
      </c>
      <c r="D3586">
        <v>104.4224</v>
      </c>
      <c r="E3586">
        <v>104.6695</v>
      </c>
      <c r="F3586">
        <v>106.0347</v>
      </c>
      <c r="G3586">
        <v>104.42619999999999</v>
      </c>
      <c r="H3586">
        <v>103.6148</v>
      </c>
      <c r="I3586">
        <v>103.60850000000001</v>
      </c>
      <c r="J3586">
        <v>102.37739999999999</v>
      </c>
      <c r="K3586">
        <v>101.9819</v>
      </c>
      <c r="L3586">
        <v>104.1028</v>
      </c>
      <c r="M3586">
        <v>101.60550000000001</v>
      </c>
      <c r="N3586">
        <v>100.69670000000001</v>
      </c>
    </row>
    <row r="3587" spans="1:14" x14ac:dyDescent="0.2">
      <c r="A3587" t="s">
        <v>1429</v>
      </c>
      <c r="B3587" t="s">
        <v>735</v>
      </c>
      <c r="C3587">
        <v>98.770799999999994</v>
      </c>
      <c r="D3587">
        <v>99.724400000000003</v>
      </c>
      <c r="E3587">
        <v>98.284099999999995</v>
      </c>
      <c r="F3587">
        <v>99.043199999999999</v>
      </c>
      <c r="G3587">
        <v>98.750600000000006</v>
      </c>
      <c r="H3587">
        <v>100.6294</v>
      </c>
      <c r="I3587">
        <v>100.2347</v>
      </c>
      <c r="J3587">
        <v>98.373699999999999</v>
      </c>
      <c r="K3587">
        <v>101.21</v>
      </c>
      <c r="L3587">
        <v>101.0106</v>
      </c>
      <c r="M3587">
        <v>100.87820000000001</v>
      </c>
      <c r="N3587">
        <v>103.282</v>
      </c>
    </row>
    <row r="3588" spans="1:14" x14ac:dyDescent="0.2">
      <c r="A3588" t="s">
        <v>1429</v>
      </c>
      <c r="B3588" t="s">
        <v>736</v>
      </c>
      <c r="C3588">
        <v>102.8557</v>
      </c>
      <c r="D3588">
        <v>101.72450000000001</v>
      </c>
      <c r="E3588">
        <v>103.5153</v>
      </c>
      <c r="F3588">
        <v>102.49160000000001</v>
      </c>
      <c r="G3588">
        <v>102.4117</v>
      </c>
      <c r="H3588">
        <v>102.5371</v>
      </c>
      <c r="I3588">
        <v>101.8378</v>
      </c>
      <c r="J3588">
        <v>104.47020000000001</v>
      </c>
      <c r="K3588">
        <v>101.1421</v>
      </c>
      <c r="L3588">
        <v>99.714500000000001</v>
      </c>
      <c r="M3588">
        <v>99.914000000000001</v>
      </c>
      <c r="N3588">
        <v>97.776700000000005</v>
      </c>
    </row>
    <row r="3589" spans="1:14" x14ac:dyDescent="0.2">
      <c r="A3589" t="s">
        <v>1429</v>
      </c>
      <c r="B3589" t="s">
        <v>737</v>
      </c>
      <c r="C3589">
        <v>95.988900000000001</v>
      </c>
      <c r="D3589">
        <v>98.670100000000005</v>
      </c>
      <c r="E3589">
        <v>98.2864</v>
      </c>
      <c r="F3589">
        <v>98.254300000000001</v>
      </c>
      <c r="G3589">
        <v>97.769900000000007</v>
      </c>
      <c r="H3589">
        <v>97.590800000000002</v>
      </c>
      <c r="I3589">
        <v>97.626300000000001</v>
      </c>
      <c r="J3589">
        <v>101.9962</v>
      </c>
      <c r="K3589">
        <v>98.473299999999995</v>
      </c>
      <c r="L3589">
        <v>98.066000000000003</v>
      </c>
      <c r="M3589">
        <v>99.246899999999997</v>
      </c>
      <c r="N3589">
        <v>99.7834</v>
      </c>
    </row>
    <row r="3590" spans="1:14" x14ac:dyDescent="0.2">
      <c r="A3590" t="s">
        <v>1429</v>
      </c>
      <c r="B3590" t="s">
        <v>738</v>
      </c>
      <c r="C3590">
        <v>99.860699999999994</v>
      </c>
      <c r="D3590">
        <v>101.0274</v>
      </c>
      <c r="E3590">
        <v>101.0488</v>
      </c>
      <c r="F3590">
        <v>101.2899</v>
      </c>
      <c r="G3590">
        <v>103.3669</v>
      </c>
      <c r="H3590">
        <v>102.80249999999999</v>
      </c>
      <c r="I3590">
        <v>103.03530000000001</v>
      </c>
      <c r="J3590">
        <v>105.687</v>
      </c>
      <c r="K3590">
        <v>106.02500000000001</v>
      </c>
      <c r="L3590">
        <v>108.64149999999999</v>
      </c>
      <c r="M3590">
        <v>108.0518</v>
      </c>
      <c r="N3590">
        <v>108.6837</v>
      </c>
    </row>
    <row r="3591" spans="1:14" x14ac:dyDescent="0.2">
      <c r="A3591" t="s">
        <v>1429</v>
      </c>
      <c r="B3591" t="s">
        <v>739</v>
      </c>
      <c r="C3591">
        <v>112.2734</v>
      </c>
      <c r="D3591">
        <v>106.86960000000001</v>
      </c>
      <c r="E3591">
        <v>107.1613</v>
      </c>
      <c r="F3591">
        <v>105.8229</v>
      </c>
      <c r="G3591">
        <v>107.9913</v>
      </c>
      <c r="H3591">
        <v>109.33450000000001</v>
      </c>
      <c r="I3591">
        <v>107.2505</v>
      </c>
      <c r="J3591">
        <v>106.4517</v>
      </c>
      <c r="K3591">
        <v>105.6888</v>
      </c>
      <c r="L3591">
        <v>106.96550000000001</v>
      </c>
    </row>
    <row r="3592" spans="1:14" x14ac:dyDescent="0.2">
      <c r="A3592" t="s">
        <v>1433</v>
      </c>
      <c r="B3592" t="s">
        <v>1434</v>
      </c>
      <c r="C3592" t="s">
        <v>1435</v>
      </c>
      <c r="D3592" t="s">
        <v>1436</v>
      </c>
    </row>
    <row r="3593" spans="1:14" x14ac:dyDescent="0.2">
      <c r="A3593" t="s">
        <v>1437</v>
      </c>
      <c r="B3593">
        <v>1986</v>
      </c>
      <c r="C3593">
        <v>93.081000000000003</v>
      </c>
      <c r="D3593">
        <v>92.191100000000006</v>
      </c>
      <c r="E3593">
        <v>92.542900000000003</v>
      </c>
      <c r="F3593">
        <v>92.706900000000005</v>
      </c>
      <c r="G3593">
        <v>91.961699999999993</v>
      </c>
      <c r="H3593">
        <v>92.617000000000004</v>
      </c>
      <c r="I3593">
        <v>93.320999999999998</v>
      </c>
      <c r="J3593">
        <v>92.870400000000004</v>
      </c>
      <c r="K3593">
        <v>93.036500000000004</v>
      </c>
      <c r="L3593">
        <v>92.974500000000006</v>
      </c>
      <c r="M3593">
        <v>92.816900000000004</v>
      </c>
      <c r="N3593">
        <v>92.906000000000006</v>
      </c>
    </row>
    <row r="3594" spans="1:14" x14ac:dyDescent="0.2">
      <c r="A3594" t="s">
        <v>1437</v>
      </c>
      <c r="B3594">
        <v>1987</v>
      </c>
      <c r="C3594">
        <v>92.677300000000002</v>
      </c>
      <c r="D3594">
        <v>93.883700000000005</v>
      </c>
      <c r="E3594">
        <v>93.494699999999995</v>
      </c>
      <c r="F3594">
        <v>94.171499999999995</v>
      </c>
      <c r="G3594">
        <v>94.826899999999995</v>
      </c>
      <c r="H3594">
        <v>94.611999999999995</v>
      </c>
      <c r="I3594">
        <v>95.180400000000006</v>
      </c>
      <c r="J3594">
        <v>95.053600000000003</v>
      </c>
      <c r="K3594">
        <v>95.501999999999995</v>
      </c>
      <c r="L3594">
        <v>95.180400000000006</v>
      </c>
      <c r="M3594">
        <v>94.871799999999993</v>
      </c>
      <c r="N3594">
        <v>95.328999999999994</v>
      </c>
    </row>
    <row r="3595" spans="1:14" x14ac:dyDescent="0.2">
      <c r="A3595" t="s">
        <v>1437</v>
      </c>
      <c r="B3595">
        <v>1988</v>
      </c>
      <c r="C3595">
        <v>95.097399999999993</v>
      </c>
      <c r="D3595">
        <v>93.739599999999996</v>
      </c>
      <c r="E3595">
        <v>92.941500000000005</v>
      </c>
      <c r="F3595">
        <v>92.173000000000002</v>
      </c>
      <c r="G3595">
        <v>92.257199999999997</v>
      </c>
      <c r="H3595">
        <v>91.358999999999995</v>
      </c>
      <c r="I3595">
        <v>91.576300000000003</v>
      </c>
      <c r="J3595">
        <v>90.572800000000001</v>
      </c>
      <c r="K3595">
        <v>90.194299999999998</v>
      </c>
      <c r="L3595">
        <v>90.2423</v>
      </c>
      <c r="M3595">
        <v>90.518199999999993</v>
      </c>
      <c r="N3595">
        <v>90.632999999999996</v>
      </c>
    </row>
    <row r="3596" spans="1:14" x14ac:dyDescent="0.2">
      <c r="A3596" t="s">
        <v>1437</v>
      </c>
      <c r="B3596">
        <v>1989</v>
      </c>
      <c r="C3596">
        <v>90.137699999999995</v>
      </c>
      <c r="D3596">
        <v>89.0167</v>
      </c>
      <c r="E3596">
        <v>89.011200000000002</v>
      </c>
      <c r="F3596">
        <v>88.757900000000006</v>
      </c>
      <c r="G3596">
        <v>88.8887</v>
      </c>
      <c r="H3596">
        <v>89.898700000000005</v>
      </c>
      <c r="I3596">
        <v>89.502399999999994</v>
      </c>
      <c r="J3596">
        <v>89.264799999999994</v>
      </c>
      <c r="K3596">
        <v>88.715299999999999</v>
      </c>
      <c r="L3596">
        <v>89.8947</v>
      </c>
      <c r="M3596">
        <v>90.131</v>
      </c>
      <c r="N3596">
        <v>90.072500000000005</v>
      </c>
    </row>
    <row r="3597" spans="1:14" x14ac:dyDescent="0.2">
      <c r="A3597" t="s">
        <v>1437</v>
      </c>
      <c r="B3597">
        <v>1990</v>
      </c>
      <c r="C3597">
        <v>90.5458</v>
      </c>
      <c r="D3597">
        <v>90.635099999999994</v>
      </c>
      <c r="E3597">
        <v>90.7363</v>
      </c>
      <c r="F3597">
        <v>91.486000000000004</v>
      </c>
      <c r="G3597">
        <v>90.517300000000006</v>
      </c>
      <c r="H3597">
        <v>90.881699999999995</v>
      </c>
      <c r="I3597">
        <v>89.627799999999993</v>
      </c>
      <c r="J3597">
        <v>90.221299999999999</v>
      </c>
      <c r="K3597">
        <v>89.818899999999999</v>
      </c>
      <c r="L3597">
        <v>90.586799999999997</v>
      </c>
      <c r="M3597">
        <v>90.366100000000003</v>
      </c>
      <c r="N3597">
        <v>90.425799999999995</v>
      </c>
    </row>
    <row r="3598" spans="1:14" x14ac:dyDescent="0.2">
      <c r="A3598" t="s">
        <v>1437</v>
      </c>
      <c r="B3598">
        <v>1991</v>
      </c>
      <c r="C3598">
        <v>90.1661</v>
      </c>
      <c r="D3598">
        <v>90.250200000000007</v>
      </c>
      <c r="E3598">
        <v>89.686000000000007</v>
      </c>
      <c r="F3598">
        <v>88.525199999999998</v>
      </c>
      <c r="G3598">
        <v>89.424800000000005</v>
      </c>
      <c r="H3598">
        <v>89.837900000000005</v>
      </c>
      <c r="I3598">
        <v>88.971900000000005</v>
      </c>
      <c r="J3598">
        <v>89.996899999999997</v>
      </c>
      <c r="K3598">
        <v>90.223799999999997</v>
      </c>
      <c r="L3598">
        <v>90.289599999999993</v>
      </c>
      <c r="M3598">
        <v>89.622600000000006</v>
      </c>
      <c r="N3598">
        <v>89.421300000000002</v>
      </c>
    </row>
    <row r="3599" spans="1:14" x14ac:dyDescent="0.2">
      <c r="A3599" t="s">
        <v>1437</v>
      </c>
      <c r="B3599">
        <v>1992</v>
      </c>
      <c r="C3599">
        <v>89.657700000000006</v>
      </c>
      <c r="D3599">
        <v>90.461699999999993</v>
      </c>
      <c r="E3599">
        <v>90.586600000000004</v>
      </c>
      <c r="F3599">
        <v>90.883600000000001</v>
      </c>
      <c r="G3599">
        <v>91.745800000000003</v>
      </c>
      <c r="H3599">
        <v>92.103200000000001</v>
      </c>
      <c r="I3599">
        <v>92.236800000000002</v>
      </c>
      <c r="J3599">
        <v>92.741399999999999</v>
      </c>
      <c r="K3599">
        <v>93.413300000000007</v>
      </c>
      <c r="L3599">
        <v>93.776200000000003</v>
      </c>
      <c r="M3599">
        <v>93.456900000000005</v>
      </c>
      <c r="N3599">
        <v>92.503799999999998</v>
      </c>
    </row>
    <row r="3600" spans="1:14" x14ac:dyDescent="0.2">
      <c r="A3600" t="s">
        <v>1437</v>
      </c>
      <c r="B3600">
        <v>1993</v>
      </c>
      <c r="C3600">
        <v>93.442800000000005</v>
      </c>
      <c r="D3600">
        <v>93.548900000000003</v>
      </c>
      <c r="E3600">
        <v>93.374499999999998</v>
      </c>
      <c r="F3600">
        <v>94.065600000000003</v>
      </c>
      <c r="G3600">
        <v>93.548100000000005</v>
      </c>
      <c r="H3600">
        <v>93.510199999999998</v>
      </c>
      <c r="I3600">
        <v>93.342799999999997</v>
      </c>
      <c r="J3600">
        <v>94.0685</v>
      </c>
      <c r="K3600">
        <v>93.800899999999999</v>
      </c>
      <c r="L3600">
        <v>94.558199999999999</v>
      </c>
      <c r="M3600">
        <v>95.335400000000007</v>
      </c>
      <c r="N3600">
        <v>94.9559</v>
      </c>
    </row>
    <row r="3601" spans="1:14" x14ac:dyDescent="0.2">
      <c r="A3601" t="s">
        <v>1437</v>
      </c>
      <c r="B3601">
        <v>1994</v>
      </c>
      <c r="C3601">
        <v>94.391800000000003</v>
      </c>
      <c r="D3601">
        <v>94.632800000000003</v>
      </c>
      <c r="E3601">
        <v>96.522000000000006</v>
      </c>
      <c r="F3601">
        <v>96.261700000000005</v>
      </c>
      <c r="G3601">
        <v>95.475499999999997</v>
      </c>
      <c r="H3601">
        <v>94.658000000000001</v>
      </c>
      <c r="I3601">
        <v>94.040899999999993</v>
      </c>
      <c r="J3601">
        <v>95.173400000000001</v>
      </c>
      <c r="K3601">
        <v>95.763300000000001</v>
      </c>
      <c r="L3601">
        <v>96.3977</v>
      </c>
      <c r="M3601">
        <v>97.054299999999998</v>
      </c>
      <c r="N3601">
        <v>97.286100000000005</v>
      </c>
    </row>
    <row r="3602" spans="1:14" x14ac:dyDescent="0.2">
      <c r="A3602" t="s">
        <v>1437</v>
      </c>
      <c r="B3602">
        <v>1995</v>
      </c>
      <c r="C3602">
        <v>97.622100000000003</v>
      </c>
      <c r="D3602">
        <v>97.131299999999996</v>
      </c>
      <c r="E3602">
        <v>97.479900000000001</v>
      </c>
      <c r="F3602">
        <v>97.187700000000007</v>
      </c>
      <c r="G3602">
        <v>96.888900000000007</v>
      </c>
      <c r="H3602">
        <v>97.552899999999994</v>
      </c>
      <c r="I3602">
        <v>98.303799999999995</v>
      </c>
      <c r="J3602">
        <v>98.195599999999999</v>
      </c>
      <c r="K3602">
        <v>98.622699999999995</v>
      </c>
      <c r="L3602">
        <v>97.5809</v>
      </c>
      <c r="M3602">
        <v>97.156899999999993</v>
      </c>
      <c r="N3602">
        <v>96.572500000000005</v>
      </c>
    </row>
    <row r="3603" spans="1:14" x14ac:dyDescent="0.2">
      <c r="A3603" t="s">
        <v>1437</v>
      </c>
      <c r="B3603">
        <v>1996</v>
      </c>
      <c r="C3603">
        <v>95.673500000000004</v>
      </c>
      <c r="D3603">
        <v>95.993300000000005</v>
      </c>
      <c r="E3603">
        <v>96.032799999999995</v>
      </c>
      <c r="F3603">
        <v>95.1631</v>
      </c>
      <c r="G3603">
        <v>94.915199999999999</v>
      </c>
      <c r="H3603">
        <v>95.527500000000003</v>
      </c>
      <c r="I3603">
        <v>94.248000000000005</v>
      </c>
      <c r="J3603">
        <v>94.423000000000002</v>
      </c>
      <c r="K3603">
        <v>94.834500000000006</v>
      </c>
      <c r="L3603">
        <v>95.049199999999999</v>
      </c>
      <c r="M3603">
        <v>96.434899999999999</v>
      </c>
      <c r="N3603">
        <v>96.260099999999994</v>
      </c>
    </row>
    <row r="3604" spans="1:14" x14ac:dyDescent="0.2">
      <c r="A3604" t="s">
        <v>1437</v>
      </c>
      <c r="B3604">
        <v>1997</v>
      </c>
      <c r="C3604">
        <v>95.303600000000003</v>
      </c>
      <c r="D3604">
        <v>96.862099999999998</v>
      </c>
      <c r="E3604">
        <v>97.930800000000005</v>
      </c>
      <c r="F3604">
        <v>96.960400000000007</v>
      </c>
      <c r="G3604">
        <v>97.987200000000001</v>
      </c>
      <c r="H3604">
        <v>97.853499999999997</v>
      </c>
      <c r="I3604">
        <v>98.350899999999996</v>
      </c>
      <c r="J3604">
        <v>98.502499999999998</v>
      </c>
      <c r="K3604">
        <v>99.018299999999996</v>
      </c>
      <c r="L3604">
        <v>99.605999999999995</v>
      </c>
      <c r="M3604">
        <v>100.83580000000001</v>
      </c>
      <c r="N3604">
        <v>101.0072</v>
      </c>
    </row>
    <row r="3605" spans="1:14" x14ac:dyDescent="0.2">
      <c r="A3605" t="s">
        <v>1437</v>
      </c>
      <c r="B3605">
        <v>1998</v>
      </c>
      <c r="C3605">
        <v>101.6828</v>
      </c>
      <c r="D3605">
        <v>101.90949999999999</v>
      </c>
      <c r="E3605">
        <v>102.1103</v>
      </c>
      <c r="F3605">
        <v>101.82250000000001</v>
      </c>
      <c r="G3605">
        <v>102.6444</v>
      </c>
      <c r="H3605">
        <v>102.50369999999999</v>
      </c>
      <c r="I3605">
        <v>102.68049999999999</v>
      </c>
      <c r="J3605">
        <v>103.0406</v>
      </c>
      <c r="K3605">
        <v>101.68859999999999</v>
      </c>
      <c r="L3605">
        <v>101.5857</v>
      </c>
      <c r="M3605">
        <v>102.5346</v>
      </c>
      <c r="N3605">
        <v>103.6627</v>
      </c>
    </row>
    <row r="3606" spans="1:14" x14ac:dyDescent="0.2">
      <c r="A3606" t="s">
        <v>1437</v>
      </c>
      <c r="B3606">
        <v>1999</v>
      </c>
      <c r="C3606">
        <v>103.53189999999999</v>
      </c>
      <c r="D3606">
        <v>103.569</v>
      </c>
      <c r="E3606">
        <v>103.23350000000001</v>
      </c>
      <c r="F3606">
        <v>104.3107</v>
      </c>
      <c r="G3606">
        <v>106.0416</v>
      </c>
      <c r="H3606">
        <v>104.77889999999999</v>
      </c>
      <c r="I3606">
        <v>105.5296</v>
      </c>
      <c r="J3606">
        <v>105.8126</v>
      </c>
      <c r="K3606">
        <v>103.6482</v>
      </c>
      <c r="L3606">
        <v>105.2726</v>
      </c>
      <c r="M3606">
        <v>104.6088</v>
      </c>
      <c r="N3606">
        <v>105.33450000000001</v>
      </c>
    </row>
    <row r="3607" spans="1:14" x14ac:dyDescent="0.2">
      <c r="A3607" t="s">
        <v>1437</v>
      </c>
      <c r="B3607">
        <v>2000</v>
      </c>
      <c r="C3607">
        <v>107.464</v>
      </c>
      <c r="D3607">
        <v>106.343</v>
      </c>
      <c r="E3607">
        <v>103.6435</v>
      </c>
      <c r="F3607">
        <v>106.90689999999999</v>
      </c>
      <c r="G3607">
        <v>105.1926</v>
      </c>
      <c r="H3607">
        <v>105.60720000000001</v>
      </c>
      <c r="I3607">
        <v>106.2732</v>
      </c>
      <c r="J3607">
        <v>105.42959999999999</v>
      </c>
      <c r="K3607">
        <v>103.6297</v>
      </c>
      <c r="L3607">
        <v>105.5682</v>
      </c>
      <c r="M3607">
        <v>104.88890000000001</v>
      </c>
      <c r="N3607">
        <v>103.96850000000001</v>
      </c>
    </row>
    <row r="3608" spans="1:14" x14ac:dyDescent="0.2">
      <c r="A3608" t="s">
        <v>1437</v>
      </c>
      <c r="B3608">
        <v>2001</v>
      </c>
      <c r="C3608">
        <v>104.74809999999999</v>
      </c>
      <c r="D3608">
        <v>105.2983</v>
      </c>
      <c r="E3608">
        <v>105.4181</v>
      </c>
      <c r="F3608">
        <v>105.47929999999999</v>
      </c>
      <c r="G3608">
        <v>105.4862</v>
      </c>
      <c r="H3608">
        <v>105.8212</v>
      </c>
      <c r="I3608">
        <v>105.6609</v>
      </c>
      <c r="J3608">
        <v>105.2473</v>
      </c>
      <c r="K3608">
        <v>105.2306</v>
      </c>
      <c r="L3608">
        <v>105.4943</v>
      </c>
      <c r="M3608">
        <v>104.0436</v>
      </c>
      <c r="N3608">
        <v>103.30710000000001</v>
      </c>
    </row>
    <row r="3609" spans="1:14" x14ac:dyDescent="0.2">
      <c r="A3609" t="s">
        <v>1437</v>
      </c>
      <c r="B3609">
        <v>2002</v>
      </c>
      <c r="C3609">
        <v>103.5496</v>
      </c>
      <c r="D3609">
        <v>101.962</v>
      </c>
      <c r="E3609">
        <v>103.04559999999999</v>
      </c>
      <c r="F3609">
        <v>103.44370000000001</v>
      </c>
      <c r="G3609">
        <v>102.8155</v>
      </c>
      <c r="H3609">
        <v>103.2608</v>
      </c>
      <c r="I3609">
        <v>101.0197</v>
      </c>
      <c r="J3609">
        <v>102.49939999999999</v>
      </c>
      <c r="K3609">
        <v>102.94759999999999</v>
      </c>
      <c r="L3609">
        <v>102.9507</v>
      </c>
      <c r="M3609">
        <v>100.4015</v>
      </c>
      <c r="N3609">
        <v>100.9872</v>
      </c>
    </row>
    <row r="3610" spans="1:14" x14ac:dyDescent="0.2">
      <c r="A3610" t="s">
        <v>1437</v>
      </c>
      <c r="B3610">
        <v>2003</v>
      </c>
      <c r="C3610">
        <v>98.931299999999993</v>
      </c>
      <c r="D3610">
        <v>98.727800000000002</v>
      </c>
      <c r="E3610">
        <v>98.559399999999997</v>
      </c>
      <c r="F3610">
        <v>98.059399999999997</v>
      </c>
      <c r="G3610">
        <v>97.827200000000005</v>
      </c>
      <c r="H3610">
        <v>99.600999999999999</v>
      </c>
      <c r="I3610">
        <v>97.066299999999998</v>
      </c>
      <c r="J3610">
        <v>98.873900000000006</v>
      </c>
      <c r="K3610">
        <v>98.671000000000006</v>
      </c>
      <c r="L3610">
        <v>98.320899999999995</v>
      </c>
      <c r="M3610">
        <v>100.24250000000001</v>
      </c>
      <c r="N3610">
        <v>100.4837</v>
      </c>
    </row>
    <row r="3611" spans="1:14" x14ac:dyDescent="0.2">
      <c r="A3611" t="s">
        <v>1437</v>
      </c>
      <c r="B3611">
        <v>2004</v>
      </c>
      <c r="C3611">
        <v>101.34520000000001</v>
      </c>
      <c r="D3611">
        <v>99.713700000000003</v>
      </c>
      <c r="E3611">
        <v>102.12609999999999</v>
      </c>
      <c r="F3611">
        <v>103.3026</v>
      </c>
      <c r="G3611">
        <v>105.10039999999999</v>
      </c>
      <c r="H3611">
        <v>105.0689</v>
      </c>
      <c r="I3611">
        <v>105.15860000000001</v>
      </c>
      <c r="J3611">
        <v>105.4589</v>
      </c>
      <c r="K3611">
        <v>104.8198</v>
      </c>
      <c r="L3611">
        <v>105.31610000000001</v>
      </c>
      <c r="M3611">
        <v>105.80029999999999</v>
      </c>
      <c r="N3611">
        <v>106.21129999999999</v>
      </c>
    </row>
    <row r="3612" spans="1:14" x14ac:dyDescent="0.2">
      <c r="A3612" t="s">
        <v>1437</v>
      </c>
      <c r="B3612">
        <v>2005</v>
      </c>
      <c r="C3612">
        <v>106.4686</v>
      </c>
      <c r="D3612">
        <v>107.0275</v>
      </c>
      <c r="E3612">
        <v>105.9254</v>
      </c>
      <c r="F3612">
        <v>104.7488</v>
      </c>
      <c r="G3612">
        <v>106.634</v>
      </c>
      <c r="H3612">
        <v>105.74120000000001</v>
      </c>
      <c r="I3612">
        <v>103.87569999999999</v>
      </c>
      <c r="J3612">
        <v>103.2591</v>
      </c>
      <c r="K3612">
        <v>104.2685</v>
      </c>
      <c r="L3612">
        <v>103.33450000000001</v>
      </c>
      <c r="M3612">
        <v>103.4512</v>
      </c>
      <c r="N3612">
        <v>102.5438</v>
      </c>
    </row>
    <row r="3613" spans="1:14" x14ac:dyDescent="0.2">
      <c r="A3613" t="s">
        <v>1437</v>
      </c>
      <c r="B3613">
        <v>2006</v>
      </c>
      <c r="C3613">
        <v>103.2732</v>
      </c>
      <c r="D3613">
        <v>102.4346</v>
      </c>
      <c r="E3613">
        <v>101.97150000000001</v>
      </c>
      <c r="F3613">
        <v>100.3699</v>
      </c>
      <c r="G3613">
        <v>100.6245</v>
      </c>
      <c r="H3613">
        <v>100.5817</v>
      </c>
      <c r="I3613">
        <v>102.08620000000001</v>
      </c>
      <c r="J3613">
        <v>101.5355</v>
      </c>
      <c r="K3613">
        <v>101.98099999999999</v>
      </c>
      <c r="L3613">
        <v>103.4301</v>
      </c>
      <c r="M3613">
        <v>104.9162</v>
      </c>
      <c r="N3613">
        <v>103.2839</v>
      </c>
    </row>
    <row r="3614" spans="1:14" x14ac:dyDescent="0.2">
      <c r="A3614" t="s">
        <v>1437</v>
      </c>
      <c r="B3614">
        <v>2007</v>
      </c>
      <c r="C3614">
        <v>102.2954</v>
      </c>
      <c r="D3614">
        <v>102.76260000000001</v>
      </c>
      <c r="E3614">
        <v>104.0748</v>
      </c>
      <c r="F3614">
        <v>100.8275</v>
      </c>
      <c r="G3614">
        <v>99.619600000000005</v>
      </c>
      <c r="H3614">
        <v>100.19710000000001</v>
      </c>
      <c r="I3614">
        <v>100.00149999999999</v>
      </c>
      <c r="J3614">
        <v>98.517899999999997</v>
      </c>
      <c r="K3614">
        <v>99.252200000000002</v>
      </c>
      <c r="L3614">
        <v>96.864099999999993</v>
      </c>
      <c r="M3614">
        <v>97.887200000000007</v>
      </c>
      <c r="N3614">
        <v>97.676100000000005</v>
      </c>
    </row>
    <row r="3615" spans="1:14" x14ac:dyDescent="0.2">
      <c r="A3615" t="s">
        <v>1437</v>
      </c>
      <c r="B3615">
        <v>2008</v>
      </c>
      <c r="C3615">
        <v>95.279499999999999</v>
      </c>
      <c r="D3615">
        <v>96.8673</v>
      </c>
      <c r="E3615">
        <v>97.549800000000005</v>
      </c>
      <c r="F3615">
        <v>97.000200000000007</v>
      </c>
      <c r="G3615">
        <v>96.322999999999993</v>
      </c>
      <c r="H3615">
        <v>94.940100000000001</v>
      </c>
      <c r="I3615">
        <v>94.865499999999997</v>
      </c>
      <c r="J3615">
        <v>94.973399999999998</v>
      </c>
      <c r="K3615">
        <v>91.831100000000006</v>
      </c>
      <c r="L3615">
        <v>94.662400000000005</v>
      </c>
      <c r="M3615">
        <v>91.9679</v>
      </c>
      <c r="N3615">
        <v>94.269199999999998</v>
      </c>
    </row>
    <row r="3616" spans="1:14" x14ac:dyDescent="0.2">
      <c r="A3616" t="s">
        <v>1437</v>
      </c>
      <c r="B3616">
        <v>2009</v>
      </c>
      <c r="C3616">
        <v>94.114000000000004</v>
      </c>
      <c r="D3616">
        <v>95.332899999999995</v>
      </c>
      <c r="E3616">
        <v>94.187799999999996</v>
      </c>
      <c r="F3616">
        <v>93.971100000000007</v>
      </c>
      <c r="G3616">
        <v>93.9435</v>
      </c>
      <c r="H3616">
        <v>92.329300000000003</v>
      </c>
      <c r="I3616">
        <v>91.938599999999994</v>
      </c>
      <c r="J3616">
        <v>94.895300000000006</v>
      </c>
      <c r="K3616">
        <v>92.5488</v>
      </c>
      <c r="L3616">
        <v>94.572900000000004</v>
      </c>
      <c r="M3616">
        <v>93.894900000000007</v>
      </c>
      <c r="N3616">
        <v>90.815299999999993</v>
      </c>
    </row>
    <row r="3617" spans="1:14" x14ac:dyDescent="0.2">
      <c r="A3617" t="s">
        <v>1437</v>
      </c>
      <c r="B3617">
        <v>2010</v>
      </c>
      <c r="C3617">
        <v>91.592699999999994</v>
      </c>
      <c r="D3617">
        <v>92.599699999999999</v>
      </c>
      <c r="E3617">
        <v>92.337999999999994</v>
      </c>
      <c r="F3617">
        <v>92.549499999999995</v>
      </c>
      <c r="G3617">
        <v>93.0017</v>
      </c>
      <c r="H3617">
        <v>92.670100000000005</v>
      </c>
      <c r="I3617">
        <v>93.196899999999999</v>
      </c>
      <c r="J3617">
        <v>93.613299999999995</v>
      </c>
      <c r="K3617">
        <v>94.276399999999995</v>
      </c>
      <c r="L3617">
        <v>93.1631</v>
      </c>
      <c r="M3617">
        <v>92.589500000000001</v>
      </c>
      <c r="N3617">
        <v>91.002600000000001</v>
      </c>
    </row>
    <row r="3618" spans="1:14" x14ac:dyDescent="0.2">
      <c r="A3618" t="s">
        <v>1437</v>
      </c>
      <c r="B3618">
        <v>2011</v>
      </c>
      <c r="C3618">
        <v>92.813599999999994</v>
      </c>
      <c r="D3618">
        <v>93.181299999999993</v>
      </c>
      <c r="E3618">
        <v>92.808099999999996</v>
      </c>
      <c r="F3618">
        <v>94.470200000000006</v>
      </c>
      <c r="G3618">
        <v>94.183999999999997</v>
      </c>
      <c r="H3618">
        <v>91.6738</v>
      </c>
      <c r="I3618">
        <v>91.861900000000006</v>
      </c>
      <c r="J3618">
        <v>91.437899999999999</v>
      </c>
      <c r="K3618">
        <v>91.907300000000006</v>
      </c>
      <c r="L3618">
        <v>92.891400000000004</v>
      </c>
      <c r="M3618">
        <v>92.122100000000003</v>
      </c>
    </row>
    <row r="3619" spans="1:14" x14ac:dyDescent="0.2">
      <c r="A3619" t="s">
        <v>1438</v>
      </c>
      <c r="B3619" t="s">
        <v>1439</v>
      </c>
      <c r="C3619" t="s">
        <v>1440</v>
      </c>
    </row>
    <row r="3620" spans="1:14" x14ac:dyDescent="0.2">
      <c r="A3620" t="s">
        <v>1441</v>
      </c>
      <c r="B3620">
        <v>1986</v>
      </c>
      <c r="C3620">
        <v>63.417499999999997</v>
      </c>
      <c r="D3620">
        <v>63.321199999999997</v>
      </c>
      <c r="E3620">
        <v>60.935899999999997</v>
      </c>
      <c r="F3620">
        <v>61.235399999999998</v>
      </c>
      <c r="G3620">
        <v>61.643500000000003</v>
      </c>
      <c r="H3620">
        <v>61.438099999999999</v>
      </c>
      <c r="I3620">
        <v>61.960299999999997</v>
      </c>
      <c r="J3620">
        <v>62.843699999999998</v>
      </c>
      <c r="K3620">
        <v>61.8401</v>
      </c>
      <c r="L3620">
        <v>61.844799999999999</v>
      </c>
      <c r="M3620">
        <v>61.305700000000002</v>
      </c>
      <c r="N3620">
        <v>61.099200000000003</v>
      </c>
    </row>
    <row r="3621" spans="1:14" x14ac:dyDescent="0.2">
      <c r="A3621" t="s">
        <v>1441</v>
      </c>
      <c r="B3621">
        <v>1987</v>
      </c>
      <c r="C3621">
        <v>60.246699999999997</v>
      </c>
      <c r="D3621">
        <v>60.191800000000001</v>
      </c>
      <c r="E3621">
        <v>60.798000000000002</v>
      </c>
      <c r="F3621">
        <v>61.787100000000002</v>
      </c>
      <c r="G3621">
        <v>61.718400000000003</v>
      </c>
      <c r="H3621">
        <v>60.918500000000002</v>
      </c>
      <c r="I3621">
        <v>61.367400000000004</v>
      </c>
      <c r="J3621">
        <v>62.325699999999998</v>
      </c>
      <c r="K3621">
        <v>62.036099999999998</v>
      </c>
      <c r="L3621">
        <v>62.771500000000003</v>
      </c>
      <c r="M3621">
        <v>62.947800000000001</v>
      </c>
      <c r="N3621">
        <v>60.947899999999997</v>
      </c>
    </row>
    <row r="3622" spans="1:14" x14ac:dyDescent="0.2">
      <c r="A3622" t="s">
        <v>1441</v>
      </c>
      <c r="B3622">
        <v>1988</v>
      </c>
      <c r="C3622">
        <v>63.229399999999998</v>
      </c>
      <c r="D3622">
        <v>64.228999999999999</v>
      </c>
      <c r="E3622">
        <v>63.746400000000001</v>
      </c>
      <c r="F3622">
        <v>63.979900000000001</v>
      </c>
      <c r="G3622">
        <v>63.2639</v>
      </c>
      <c r="H3622">
        <v>64.304699999999997</v>
      </c>
      <c r="I3622">
        <v>65.485399999999998</v>
      </c>
      <c r="J3622">
        <v>63.538899999999998</v>
      </c>
      <c r="K3622">
        <v>63.183700000000002</v>
      </c>
      <c r="L3622">
        <v>62.757899999999999</v>
      </c>
      <c r="M3622">
        <v>63.2072</v>
      </c>
      <c r="N3622">
        <v>63.571100000000001</v>
      </c>
    </row>
    <row r="3623" spans="1:14" x14ac:dyDescent="0.2">
      <c r="A3623" t="s">
        <v>1441</v>
      </c>
      <c r="B3623">
        <v>1989</v>
      </c>
      <c r="C3623">
        <v>62.6021</v>
      </c>
      <c r="D3623">
        <v>62.262599999999999</v>
      </c>
      <c r="E3623">
        <v>62.321199999999997</v>
      </c>
      <c r="F3623">
        <v>61.125700000000002</v>
      </c>
      <c r="G3623">
        <v>62.273499999999999</v>
      </c>
      <c r="H3623">
        <v>62.970799999999997</v>
      </c>
      <c r="I3623">
        <v>60.415100000000002</v>
      </c>
      <c r="J3623">
        <v>60.848100000000002</v>
      </c>
      <c r="K3623">
        <v>62.1233</v>
      </c>
      <c r="L3623">
        <v>61.786700000000003</v>
      </c>
      <c r="M3623">
        <v>62.238599999999998</v>
      </c>
      <c r="N3623">
        <v>62.162399999999998</v>
      </c>
    </row>
    <row r="3624" spans="1:14" x14ac:dyDescent="0.2">
      <c r="A3624" t="s">
        <v>1441</v>
      </c>
      <c r="B3624">
        <v>1990</v>
      </c>
      <c r="C3624">
        <v>63.521799999999999</v>
      </c>
      <c r="D3624">
        <v>64.476699999999994</v>
      </c>
      <c r="E3624">
        <v>65.337800000000001</v>
      </c>
      <c r="F3624">
        <v>64.889499999999998</v>
      </c>
      <c r="G3624">
        <v>65.953400000000002</v>
      </c>
      <c r="H3624">
        <v>66.383300000000006</v>
      </c>
      <c r="I3624">
        <v>64.434899999999999</v>
      </c>
      <c r="J3624">
        <v>66.781000000000006</v>
      </c>
      <c r="K3624">
        <v>65.740499999999997</v>
      </c>
      <c r="L3624">
        <v>66.709900000000005</v>
      </c>
      <c r="M3624">
        <v>67.507599999999996</v>
      </c>
      <c r="N3624">
        <v>66.956000000000003</v>
      </c>
    </row>
    <row r="3625" spans="1:14" x14ac:dyDescent="0.2">
      <c r="A3625" t="s">
        <v>1441</v>
      </c>
      <c r="B3625">
        <v>1991</v>
      </c>
      <c r="C3625">
        <v>66.658699999999996</v>
      </c>
      <c r="D3625">
        <v>66.903400000000005</v>
      </c>
      <c r="E3625">
        <v>65.302400000000006</v>
      </c>
      <c r="F3625">
        <v>66.543700000000001</v>
      </c>
      <c r="G3625">
        <v>68.657300000000006</v>
      </c>
      <c r="H3625">
        <v>66.093999999999994</v>
      </c>
      <c r="I3625">
        <v>66.518799999999999</v>
      </c>
      <c r="J3625">
        <v>67.500100000000003</v>
      </c>
      <c r="K3625">
        <v>66.989000000000004</v>
      </c>
      <c r="L3625">
        <v>67.224599999999995</v>
      </c>
      <c r="M3625">
        <v>68.178299999999993</v>
      </c>
      <c r="N3625">
        <v>68.287499999999994</v>
      </c>
    </row>
    <row r="3626" spans="1:14" x14ac:dyDescent="0.2">
      <c r="A3626" t="s">
        <v>1441</v>
      </c>
      <c r="B3626">
        <v>1992</v>
      </c>
      <c r="C3626">
        <v>69.058800000000005</v>
      </c>
      <c r="D3626">
        <v>69.314999999999998</v>
      </c>
      <c r="E3626">
        <v>69.794700000000006</v>
      </c>
      <c r="F3626">
        <v>69.9559</v>
      </c>
      <c r="G3626">
        <v>69.067599999999999</v>
      </c>
      <c r="H3626">
        <v>71.568100000000001</v>
      </c>
      <c r="I3626">
        <v>72.332300000000004</v>
      </c>
      <c r="J3626">
        <v>71.630200000000002</v>
      </c>
      <c r="K3626">
        <v>72.394900000000007</v>
      </c>
      <c r="L3626">
        <v>72.986800000000002</v>
      </c>
      <c r="M3626">
        <v>73.036100000000005</v>
      </c>
      <c r="N3626">
        <v>74.255899999999997</v>
      </c>
    </row>
    <row r="3627" spans="1:14" x14ac:dyDescent="0.2">
      <c r="A3627" t="s">
        <v>1441</v>
      </c>
      <c r="B3627">
        <v>1993</v>
      </c>
      <c r="C3627">
        <v>74.075100000000006</v>
      </c>
      <c r="D3627">
        <v>74.544200000000004</v>
      </c>
      <c r="E3627">
        <v>74.960700000000003</v>
      </c>
      <c r="F3627">
        <v>76.233099999999993</v>
      </c>
      <c r="G3627">
        <v>75.584400000000002</v>
      </c>
      <c r="H3627">
        <v>75.697299999999998</v>
      </c>
      <c r="I3627">
        <v>76.286299999999997</v>
      </c>
      <c r="J3627">
        <v>75.078699999999998</v>
      </c>
      <c r="K3627">
        <v>76.3506</v>
      </c>
      <c r="L3627">
        <v>75.735900000000001</v>
      </c>
      <c r="M3627">
        <v>75.089299999999994</v>
      </c>
      <c r="N3627">
        <v>75.695400000000006</v>
      </c>
    </row>
    <row r="3628" spans="1:14" x14ac:dyDescent="0.2">
      <c r="A3628" t="s">
        <v>1441</v>
      </c>
      <c r="B3628">
        <v>1994</v>
      </c>
      <c r="C3628">
        <v>76.503200000000007</v>
      </c>
      <c r="D3628">
        <v>74.613799999999998</v>
      </c>
      <c r="E3628">
        <v>75.984300000000005</v>
      </c>
      <c r="F3628">
        <v>75.260900000000007</v>
      </c>
      <c r="G3628">
        <v>74.794200000000004</v>
      </c>
      <c r="H3628">
        <v>74.193700000000007</v>
      </c>
      <c r="I3628">
        <v>74.795500000000004</v>
      </c>
      <c r="J3628">
        <v>74.892300000000006</v>
      </c>
      <c r="K3628">
        <v>75.774100000000004</v>
      </c>
      <c r="L3628">
        <v>75.427599999999998</v>
      </c>
      <c r="M3628">
        <v>76.087999999999994</v>
      </c>
      <c r="N3628">
        <v>75.4084</v>
      </c>
    </row>
    <row r="3629" spans="1:14" x14ac:dyDescent="0.2">
      <c r="A3629" t="s">
        <v>1441</v>
      </c>
      <c r="B3629">
        <v>1995</v>
      </c>
      <c r="C3629">
        <v>74.978999999999999</v>
      </c>
      <c r="D3629">
        <v>75.881500000000003</v>
      </c>
      <c r="E3629">
        <v>75.726900000000001</v>
      </c>
      <c r="F3629">
        <v>74.947400000000002</v>
      </c>
      <c r="G3629">
        <v>75.731099999999998</v>
      </c>
      <c r="H3629">
        <v>77.900300000000001</v>
      </c>
      <c r="I3629">
        <v>76.530799999999999</v>
      </c>
      <c r="J3629">
        <v>77.815899999999999</v>
      </c>
      <c r="K3629">
        <v>77.327100000000002</v>
      </c>
      <c r="L3629">
        <v>78.310100000000006</v>
      </c>
      <c r="M3629">
        <v>78.683999999999997</v>
      </c>
      <c r="N3629">
        <v>77.977800000000002</v>
      </c>
    </row>
    <row r="3630" spans="1:14" x14ac:dyDescent="0.2">
      <c r="A3630" t="s">
        <v>1441</v>
      </c>
      <c r="B3630">
        <v>1996</v>
      </c>
      <c r="C3630">
        <v>78.424899999999994</v>
      </c>
      <c r="D3630">
        <v>79.490200000000002</v>
      </c>
      <c r="E3630">
        <v>79.512</v>
      </c>
      <c r="F3630">
        <v>78.865300000000005</v>
      </c>
      <c r="G3630">
        <v>79.051100000000005</v>
      </c>
      <c r="H3630">
        <v>79.002099999999999</v>
      </c>
      <c r="I3630">
        <v>79.010099999999994</v>
      </c>
      <c r="J3630">
        <v>78.097800000000007</v>
      </c>
      <c r="K3630">
        <v>78.071600000000004</v>
      </c>
      <c r="L3630">
        <v>77.657399999999996</v>
      </c>
      <c r="M3630">
        <v>78.779200000000003</v>
      </c>
      <c r="N3630">
        <v>77.598500000000001</v>
      </c>
    </row>
    <row r="3631" spans="1:14" x14ac:dyDescent="0.2">
      <c r="A3631" t="s">
        <v>1441</v>
      </c>
      <c r="B3631">
        <v>1997</v>
      </c>
      <c r="C3631">
        <v>77.460599999999999</v>
      </c>
      <c r="D3631">
        <v>76.416499999999999</v>
      </c>
      <c r="E3631">
        <v>77.116100000000003</v>
      </c>
      <c r="F3631">
        <v>76.543099999999995</v>
      </c>
      <c r="G3631">
        <v>76.841899999999995</v>
      </c>
      <c r="H3631">
        <v>74.520799999999994</v>
      </c>
      <c r="I3631">
        <v>76.352500000000006</v>
      </c>
      <c r="J3631">
        <v>76.364000000000004</v>
      </c>
      <c r="K3631">
        <v>77.869399999999999</v>
      </c>
      <c r="L3631">
        <v>76.329400000000007</v>
      </c>
      <c r="M3631">
        <v>77.890100000000004</v>
      </c>
      <c r="N3631">
        <v>79.134399999999999</v>
      </c>
    </row>
    <row r="3632" spans="1:14" x14ac:dyDescent="0.2">
      <c r="A3632" t="s">
        <v>1441</v>
      </c>
      <c r="B3632">
        <v>1998</v>
      </c>
      <c r="C3632">
        <v>79.133799999999994</v>
      </c>
      <c r="D3632">
        <v>79.829099999999997</v>
      </c>
      <c r="E3632">
        <v>80.052099999999996</v>
      </c>
      <c r="F3632">
        <v>81.398200000000003</v>
      </c>
      <c r="G3632">
        <v>82.694100000000006</v>
      </c>
      <c r="H3632">
        <v>81.686800000000005</v>
      </c>
      <c r="I3632">
        <v>82.366500000000002</v>
      </c>
      <c r="J3632">
        <v>82.659800000000004</v>
      </c>
      <c r="K3632">
        <v>83.131799999999998</v>
      </c>
      <c r="L3632">
        <v>81.801500000000004</v>
      </c>
      <c r="M3632">
        <v>82.251000000000005</v>
      </c>
      <c r="N3632">
        <v>81.765299999999996</v>
      </c>
    </row>
    <row r="3633" spans="1:14" x14ac:dyDescent="0.2">
      <c r="A3633" t="s">
        <v>1441</v>
      </c>
      <c r="B3633">
        <v>1999</v>
      </c>
      <c r="C3633">
        <v>81.548900000000003</v>
      </c>
      <c r="D3633">
        <v>82.621499999999997</v>
      </c>
      <c r="E3633">
        <v>81.1584</v>
      </c>
      <c r="F3633">
        <v>81.089699999999993</v>
      </c>
      <c r="G3633">
        <v>82.195400000000006</v>
      </c>
      <c r="H3633">
        <v>83.549599999999998</v>
      </c>
      <c r="I3633">
        <v>83.441599999999994</v>
      </c>
      <c r="J3633">
        <v>82.698899999999995</v>
      </c>
      <c r="K3633">
        <v>83.367800000000003</v>
      </c>
      <c r="L3633">
        <v>85.129300000000001</v>
      </c>
      <c r="M3633">
        <v>84.614400000000003</v>
      </c>
      <c r="N3633">
        <v>85.586500000000001</v>
      </c>
    </row>
    <row r="3634" spans="1:14" x14ac:dyDescent="0.2">
      <c r="A3634" t="s">
        <v>1441</v>
      </c>
      <c r="B3634">
        <v>2000</v>
      </c>
      <c r="C3634">
        <v>85.341999999999999</v>
      </c>
      <c r="D3634">
        <v>85.801299999999998</v>
      </c>
      <c r="E3634">
        <v>86.262100000000004</v>
      </c>
      <c r="F3634">
        <v>86.725999999999999</v>
      </c>
      <c r="G3634">
        <v>84.563100000000006</v>
      </c>
      <c r="H3634">
        <v>85.260599999999997</v>
      </c>
      <c r="I3634">
        <v>86.866</v>
      </c>
      <c r="J3634">
        <v>86.048000000000002</v>
      </c>
      <c r="K3634">
        <v>83.904300000000006</v>
      </c>
      <c r="L3634">
        <v>83.442499999999995</v>
      </c>
      <c r="M3634">
        <v>82.800299999999993</v>
      </c>
      <c r="N3634">
        <v>82.220600000000005</v>
      </c>
    </row>
    <row r="3635" spans="1:14" x14ac:dyDescent="0.2">
      <c r="A3635" t="s">
        <v>1441</v>
      </c>
      <c r="B3635">
        <v>2001</v>
      </c>
      <c r="C3635">
        <v>82.025400000000005</v>
      </c>
      <c r="D3635">
        <v>81.559200000000004</v>
      </c>
      <c r="E3635">
        <v>81.338999999999999</v>
      </c>
      <c r="F3635">
        <v>80.782600000000002</v>
      </c>
      <c r="G3635">
        <v>80.082099999999997</v>
      </c>
      <c r="H3635">
        <v>80.963999999999999</v>
      </c>
      <c r="I3635">
        <v>79.287099999999995</v>
      </c>
      <c r="J3635">
        <v>79.122900000000001</v>
      </c>
      <c r="K3635">
        <v>80.845399999999998</v>
      </c>
      <c r="L3635">
        <v>80.348100000000002</v>
      </c>
      <c r="M3635">
        <v>81.434600000000003</v>
      </c>
      <c r="N3635">
        <v>81.784300000000002</v>
      </c>
    </row>
    <row r="3636" spans="1:14" x14ac:dyDescent="0.2">
      <c r="A3636" t="s">
        <v>1441</v>
      </c>
      <c r="B3636">
        <v>2002</v>
      </c>
      <c r="C3636">
        <v>81.9666</v>
      </c>
      <c r="D3636">
        <v>83.299000000000007</v>
      </c>
      <c r="E3636">
        <v>84.848500000000001</v>
      </c>
      <c r="F3636">
        <v>84.047899999999998</v>
      </c>
      <c r="G3636">
        <v>85.703400000000002</v>
      </c>
      <c r="H3636">
        <v>84.808700000000002</v>
      </c>
      <c r="I3636">
        <v>86.043599999999998</v>
      </c>
      <c r="J3636">
        <v>86.279700000000005</v>
      </c>
      <c r="K3636">
        <v>88.607100000000003</v>
      </c>
      <c r="L3636">
        <v>90.235500000000002</v>
      </c>
      <c r="M3636">
        <v>92.4602</v>
      </c>
      <c r="N3636">
        <v>93.144800000000004</v>
      </c>
    </row>
    <row r="3637" spans="1:14" x14ac:dyDescent="0.2">
      <c r="A3637" t="s">
        <v>1441</v>
      </c>
      <c r="B3637">
        <v>2003</v>
      </c>
      <c r="C3637">
        <v>90.481899999999996</v>
      </c>
      <c r="D3637">
        <v>91.682199999999995</v>
      </c>
      <c r="E3637">
        <v>92.829899999999995</v>
      </c>
      <c r="F3637">
        <v>93.428399999999996</v>
      </c>
      <c r="G3637">
        <v>91.011600000000001</v>
      </c>
      <c r="H3637">
        <v>91.828999999999994</v>
      </c>
      <c r="I3637">
        <v>89.917299999999997</v>
      </c>
      <c r="J3637">
        <v>90.133899999999997</v>
      </c>
      <c r="K3637">
        <v>90.984099999999998</v>
      </c>
      <c r="L3637">
        <v>93.110399999999998</v>
      </c>
      <c r="M3637">
        <v>92.269099999999995</v>
      </c>
      <c r="N3637">
        <v>91.093699999999998</v>
      </c>
    </row>
    <row r="3638" spans="1:14" x14ac:dyDescent="0.2">
      <c r="A3638" t="s">
        <v>1441</v>
      </c>
      <c r="B3638">
        <v>2004</v>
      </c>
      <c r="C3638">
        <v>92.161600000000007</v>
      </c>
      <c r="D3638">
        <v>96.423900000000003</v>
      </c>
      <c r="E3638">
        <v>94.1965</v>
      </c>
      <c r="F3638">
        <v>93.363799999999998</v>
      </c>
      <c r="G3638">
        <v>94.298900000000003</v>
      </c>
      <c r="H3638">
        <v>91.697800000000001</v>
      </c>
      <c r="I3638">
        <v>91.325299999999999</v>
      </c>
      <c r="J3638">
        <v>90.722899999999996</v>
      </c>
      <c r="K3638">
        <v>91.935000000000002</v>
      </c>
      <c r="L3638">
        <v>90.948599999999999</v>
      </c>
      <c r="M3638">
        <v>91.995099999999994</v>
      </c>
      <c r="N3638">
        <v>92.171099999999996</v>
      </c>
    </row>
    <row r="3639" spans="1:14" x14ac:dyDescent="0.2">
      <c r="A3639" t="s">
        <v>1441</v>
      </c>
      <c r="B3639">
        <v>2005</v>
      </c>
      <c r="C3639">
        <v>91.393000000000001</v>
      </c>
      <c r="D3639">
        <v>92.617199999999997</v>
      </c>
      <c r="E3639">
        <v>92.288300000000007</v>
      </c>
      <c r="F3639">
        <v>90.726699999999994</v>
      </c>
      <c r="G3639">
        <v>91.964799999999997</v>
      </c>
      <c r="H3639">
        <v>92.9666</v>
      </c>
      <c r="I3639">
        <v>92.945999999999998</v>
      </c>
      <c r="J3639">
        <v>95.642600000000002</v>
      </c>
      <c r="K3639">
        <v>98.077200000000005</v>
      </c>
      <c r="L3639">
        <v>96.370199999999997</v>
      </c>
      <c r="M3639">
        <v>93.566199999999995</v>
      </c>
      <c r="N3639">
        <v>97.029399999999995</v>
      </c>
    </row>
    <row r="3640" spans="1:14" x14ac:dyDescent="0.2">
      <c r="A3640" t="s">
        <v>1441</v>
      </c>
      <c r="B3640">
        <v>2006</v>
      </c>
      <c r="C3640">
        <v>99.266199999999998</v>
      </c>
      <c r="D3640">
        <v>97.742599999999996</v>
      </c>
      <c r="E3640">
        <v>97.467799999999997</v>
      </c>
      <c r="F3640">
        <v>97.992800000000003</v>
      </c>
      <c r="G3640">
        <v>97.029499999999999</v>
      </c>
      <c r="H3640">
        <v>96.094300000000004</v>
      </c>
      <c r="I3640">
        <v>97.998599999999996</v>
      </c>
      <c r="J3640">
        <v>98.107600000000005</v>
      </c>
      <c r="K3640">
        <v>96.864900000000006</v>
      </c>
      <c r="L3640">
        <v>99.046199999999999</v>
      </c>
      <c r="M3640">
        <v>98.3964</v>
      </c>
      <c r="N3640">
        <v>97.973699999999994</v>
      </c>
    </row>
    <row r="3641" spans="1:14" x14ac:dyDescent="0.2">
      <c r="A3641" t="s">
        <v>1441</v>
      </c>
      <c r="B3641">
        <v>2007</v>
      </c>
      <c r="C3641">
        <v>98.039500000000004</v>
      </c>
      <c r="D3641">
        <v>99.221599999999995</v>
      </c>
      <c r="E3641">
        <v>98.2547</v>
      </c>
      <c r="F3641">
        <v>100.2573</v>
      </c>
      <c r="G3641">
        <v>99.821899999999999</v>
      </c>
      <c r="H3641">
        <v>100.8172</v>
      </c>
      <c r="I3641">
        <v>102.889</v>
      </c>
      <c r="J3641">
        <v>102.075</v>
      </c>
      <c r="K3641">
        <v>103.71080000000001</v>
      </c>
      <c r="L3641">
        <v>98.5839</v>
      </c>
      <c r="M3641">
        <v>98.006100000000004</v>
      </c>
      <c r="N3641">
        <v>98.322999999999993</v>
      </c>
    </row>
    <row r="3642" spans="1:14" x14ac:dyDescent="0.2">
      <c r="A3642" t="s">
        <v>1441</v>
      </c>
      <c r="B3642">
        <v>2008</v>
      </c>
      <c r="C3642">
        <v>99.346500000000006</v>
      </c>
      <c r="D3642">
        <v>97.938699999999997</v>
      </c>
      <c r="E3642">
        <v>99.525899999999993</v>
      </c>
      <c r="F3642">
        <v>100.2227</v>
      </c>
      <c r="G3642">
        <v>100.1707</v>
      </c>
      <c r="H3642">
        <v>99.808599999999998</v>
      </c>
      <c r="I3642">
        <v>98.793300000000002</v>
      </c>
      <c r="J3642">
        <v>98.0471</v>
      </c>
      <c r="K3642">
        <v>96.014600000000002</v>
      </c>
      <c r="L3642">
        <v>96.814999999999998</v>
      </c>
      <c r="M3642">
        <v>98.023300000000006</v>
      </c>
      <c r="N3642">
        <v>93.477199999999996</v>
      </c>
    </row>
    <row r="3643" spans="1:14" x14ac:dyDescent="0.2">
      <c r="A3643" t="s">
        <v>1441</v>
      </c>
      <c r="B3643">
        <v>2009</v>
      </c>
      <c r="C3643">
        <v>95.746300000000005</v>
      </c>
      <c r="D3643">
        <v>94.950599999999994</v>
      </c>
      <c r="E3643">
        <v>93.813299999999998</v>
      </c>
      <c r="F3643">
        <v>94.311700000000002</v>
      </c>
      <c r="G3643">
        <v>96.567499999999995</v>
      </c>
      <c r="H3643">
        <v>95.917900000000003</v>
      </c>
      <c r="I3643">
        <v>94.710999999999999</v>
      </c>
      <c r="J3643">
        <v>97.937399999999997</v>
      </c>
      <c r="K3643">
        <v>99.099199999999996</v>
      </c>
      <c r="L3643">
        <v>99.690600000000003</v>
      </c>
      <c r="M3643">
        <v>101.45780000000001</v>
      </c>
      <c r="N3643">
        <v>101.4866</v>
      </c>
    </row>
    <row r="3644" spans="1:14" x14ac:dyDescent="0.2">
      <c r="A3644" t="s">
        <v>1441</v>
      </c>
      <c r="B3644">
        <v>2010</v>
      </c>
      <c r="C3644">
        <v>104.5551</v>
      </c>
      <c r="D3644">
        <v>105.9328</v>
      </c>
      <c r="E3644">
        <v>109.16540000000001</v>
      </c>
      <c r="F3644">
        <v>109.58710000000001</v>
      </c>
      <c r="G3644">
        <v>113.9721</v>
      </c>
      <c r="H3644">
        <v>113.2822</v>
      </c>
      <c r="I3644">
        <v>112.6776</v>
      </c>
      <c r="J3644">
        <v>114.00190000000001</v>
      </c>
      <c r="K3644">
        <v>117.4325</v>
      </c>
      <c r="L3644">
        <v>117.7253</v>
      </c>
      <c r="M3644">
        <v>117.3475</v>
      </c>
      <c r="N3644">
        <v>118.33929999999999</v>
      </c>
    </row>
    <row r="3645" spans="1:14" x14ac:dyDescent="0.2">
      <c r="A3645" t="s">
        <v>1441</v>
      </c>
      <c r="B3645">
        <v>2011</v>
      </c>
      <c r="C3645">
        <v>115.7003</v>
      </c>
      <c r="D3645">
        <v>114.4419</v>
      </c>
      <c r="E3645">
        <v>114.8541</v>
      </c>
      <c r="F3645">
        <v>118.5202</v>
      </c>
      <c r="G3645">
        <v>115.5821</v>
      </c>
      <c r="H3645">
        <v>113.53319999999999</v>
      </c>
      <c r="I3645">
        <v>112.2984</v>
      </c>
      <c r="J3645">
        <v>113.6186</v>
      </c>
      <c r="K3645">
        <v>113.54430000000001</v>
      </c>
      <c r="L3645">
        <v>114.86669999999999</v>
      </c>
      <c r="M3645">
        <v>115.04810000000001</v>
      </c>
    </row>
    <row r="3646" spans="1:14" x14ac:dyDescent="0.2">
      <c r="A3646" t="s">
        <v>1442</v>
      </c>
      <c r="B3646" t="s">
        <v>1443</v>
      </c>
      <c r="C3646" t="s">
        <v>1444</v>
      </c>
      <c r="D3646" t="s">
        <v>1445</v>
      </c>
    </row>
    <row r="3647" spans="1:14" x14ac:dyDescent="0.2">
      <c r="A3647" t="s">
        <v>1446</v>
      </c>
      <c r="B3647">
        <v>1986</v>
      </c>
      <c r="C3647">
        <v>153.46539999999999</v>
      </c>
      <c r="D3647">
        <v>142.9375</v>
      </c>
      <c r="E3647">
        <v>128.88220000000001</v>
      </c>
      <c r="F3647">
        <v>123.9392</v>
      </c>
      <c r="G3647">
        <v>126.4494</v>
      </c>
      <c r="H3647">
        <v>123.2483</v>
      </c>
      <c r="I3647">
        <v>133.4513</v>
      </c>
      <c r="J3647">
        <v>146.64940000000001</v>
      </c>
      <c r="K3647">
        <v>136.72540000000001</v>
      </c>
      <c r="L3647">
        <v>131.47139999999999</v>
      </c>
      <c r="M3647">
        <v>126.1032</v>
      </c>
      <c r="N3647">
        <v>124.9622</v>
      </c>
    </row>
    <row r="3648" spans="1:14" x14ac:dyDescent="0.2">
      <c r="A3648" t="s">
        <v>1446</v>
      </c>
      <c r="B3648">
        <v>1987</v>
      </c>
      <c r="C3648">
        <v>126.5089</v>
      </c>
      <c r="D3648">
        <v>127.8028</v>
      </c>
      <c r="E3648">
        <v>132.83609999999999</v>
      </c>
      <c r="F3648">
        <v>143.35839999999999</v>
      </c>
      <c r="G3648">
        <v>140.71979999999999</v>
      </c>
      <c r="H3648">
        <v>135.29499999999999</v>
      </c>
      <c r="I3648">
        <v>131.58090000000001</v>
      </c>
      <c r="J3648">
        <v>144.0429</v>
      </c>
      <c r="K3648">
        <v>134.58109999999999</v>
      </c>
      <c r="L3648">
        <v>143.25069999999999</v>
      </c>
      <c r="M3648">
        <v>138.16370000000001</v>
      </c>
      <c r="N3648">
        <v>126.7281</v>
      </c>
    </row>
    <row r="3649" spans="1:14" x14ac:dyDescent="0.2">
      <c r="A3649" t="s">
        <v>1446</v>
      </c>
      <c r="B3649">
        <v>1988</v>
      </c>
      <c r="C3649">
        <v>136.88659999999999</v>
      </c>
      <c r="D3649">
        <v>132.99940000000001</v>
      </c>
      <c r="E3649">
        <v>138.2919</v>
      </c>
      <c r="F3649">
        <v>132.559</v>
      </c>
      <c r="G3649">
        <v>138.41130000000001</v>
      </c>
      <c r="H3649">
        <v>140.95230000000001</v>
      </c>
      <c r="I3649">
        <v>143.2509</v>
      </c>
      <c r="J3649">
        <v>131.78059999999999</v>
      </c>
      <c r="K3649">
        <v>128.11760000000001</v>
      </c>
      <c r="L3649">
        <v>137.31309999999999</v>
      </c>
      <c r="M3649">
        <v>138.21809999999999</v>
      </c>
      <c r="N3649">
        <v>143.80609999999999</v>
      </c>
    </row>
    <row r="3650" spans="1:14" x14ac:dyDescent="0.2">
      <c r="A3650" t="s">
        <v>1446</v>
      </c>
      <c r="B3650">
        <v>1989</v>
      </c>
      <c r="C3650">
        <v>139.01240000000001</v>
      </c>
      <c r="D3650">
        <v>136.48169999999999</v>
      </c>
      <c r="E3650">
        <v>134.24270000000001</v>
      </c>
      <c r="F3650">
        <v>128.1721</v>
      </c>
      <c r="G3650">
        <v>130.33160000000001</v>
      </c>
      <c r="H3650">
        <v>131.6267</v>
      </c>
      <c r="I3650">
        <v>124.3151</v>
      </c>
      <c r="J3650">
        <v>122.514</v>
      </c>
      <c r="K3650">
        <v>133.63489999999999</v>
      </c>
      <c r="L3650">
        <v>134.08969999999999</v>
      </c>
      <c r="M3650">
        <v>133.86160000000001</v>
      </c>
      <c r="N3650">
        <v>132.02420000000001</v>
      </c>
    </row>
    <row r="3651" spans="1:14" x14ac:dyDescent="0.2">
      <c r="A3651" t="s">
        <v>1446</v>
      </c>
      <c r="B3651">
        <v>1990</v>
      </c>
      <c r="C3651">
        <v>140.76609999999999</v>
      </c>
      <c r="D3651">
        <v>146.06</v>
      </c>
      <c r="E3651">
        <v>146.4187</v>
      </c>
      <c r="F3651">
        <v>146.89840000000001</v>
      </c>
      <c r="G3651">
        <v>146.2073</v>
      </c>
      <c r="H3651">
        <v>148.79169999999999</v>
      </c>
      <c r="I3651">
        <v>136.5403</v>
      </c>
      <c r="J3651">
        <v>147.84100000000001</v>
      </c>
      <c r="K3651">
        <v>150.48939999999999</v>
      </c>
      <c r="L3651">
        <v>137.79589999999999</v>
      </c>
      <c r="M3651">
        <v>144.43559999999999</v>
      </c>
      <c r="N3651">
        <v>151.10910000000001</v>
      </c>
    </row>
    <row r="3652" spans="1:14" x14ac:dyDescent="0.2">
      <c r="A3652" t="s">
        <v>1446</v>
      </c>
      <c r="B3652">
        <v>1991</v>
      </c>
      <c r="C3652">
        <v>148.92519999999999</v>
      </c>
      <c r="D3652">
        <v>145.8509</v>
      </c>
      <c r="E3652">
        <v>145.45920000000001</v>
      </c>
      <c r="F3652">
        <v>145.98769999999999</v>
      </c>
      <c r="G3652">
        <v>141.5855</v>
      </c>
      <c r="H3652">
        <v>142.1439</v>
      </c>
      <c r="I3652">
        <v>127.864</v>
      </c>
      <c r="J3652">
        <v>139.82570000000001</v>
      </c>
      <c r="K3652">
        <v>137.5087</v>
      </c>
      <c r="L3652">
        <v>129.04349999999999</v>
      </c>
      <c r="M3652">
        <v>139.16800000000001</v>
      </c>
      <c r="N3652">
        <v>132.58070000000001</v>
      </c>
    </row>
    <row r="3653" spans="1:14" x14ac:dyDescent="0.2">
      <c r="A3653" t="s">
        <v>1446</v>
      </c>
      <c r="B3653">
        <v>1992</v>
      </c>
      <c r="C3653">
        <v>131.99549999999999</v>
      </c>
      <c r="D3653">
        <v>123.0873</v>
      </c>
      <c r="E3653">
        <v>129.75020000000001</v>
      </c>
      <c r="F3653">
        <v>123.69880000000001</v>
      </c>
      <c r="G3653">
        <v>115.5386</v>
      </c>
      <c r="H3653">
        <v>128.10050000000001</v>
      </c>
      <c r="I3653">
        <v>125.4521</v>
      </c>
      <c r="J3653">
        <v>123.8668</v>
      </c>
      <c r="K3653">
        <v>124.9753</v>
      </c>
      <c r="L3653">
        <v>131.70169999999999</v>
      </c>
      <c r="M3653">
        <v>127.7037</v>
      </c>
      <c r="N3653">
        <v>130.5719</v>
      </c>
    </row>
    <row r="3654" spans="1:14" x14ac:dyDescent="0.2">
      <c r="A3654" t="s">
        <v>1446</v>
      </c>
      <c r="B3654">
        <v>1993</v>
      </c>
      <c r="C3654">
        <v>130.92750000000001</v>
      </c>
      <c r="D3654">
        <v>136.70769999999999</v>
      </c>
      <c r="E3654">
        <v>129.03479999999999</v>
      </c>
      <c r="F3654">
        <v>136.89410000000001</v>
      </c>
      <c r="G3654">
        <v>136.8391</v>
      </c>
      <c r="H3654">
        <v>131.06</v>
      </c>
      <c r="I3654">
        <v>135.9083</v>
      </c>
      <c r="J3654">
        <v>120.1754</v>
      </c>
      <c r="K3654">
        <v>131.71170000000001</v>
      </c>
      <c r="L3654">
        <v>134.95670000000001</v>
      </c>
      <c r="M3654">
        <v>129.6172</v>
      </c>
      <c r="N3654">
        <v>134.6618</v>
      </c>
    </row>
    <row r="3655" spans="1:14" x14ac:dyDescent="0.2">
      <c r="A3655" t="s">
        <v>1446</v>
      </c>
      <c r="B3655">
        <v>1994</v>
      </c>
      <c r="C3655">
        <v>127.8182</v>
      </c>
      <c r="D3655">
        <v>124.3056</v>
      </c>
      <c r="E3655">
        <v>123.66540000000001</v>
      </c>
      <c r="F3655">
        <v>120.83750000000001</v>
      </c>
      <c r="G3655">
        <v>120.7084</v>
      </c>
      <c r="H3655">
        <v>119.11709999999999</v>
      </c>
      <c r="I3655">
        <v>127.9071</v>
      </c>
      <c r="J3655">
        <v>115.8349</v>
      </c>
      <c r="K3655">
        <v>116.3869</v>
      </c>
      <c r="L3655">
        <v>107.6848</v>
      </c>
      <c r="M3655">
        <v>105.6177</v>
      </c>
      <c r="N3655">
        <v>97.561899999999994</v>
      </c>
    </row>
    <row r="3656" spans="1:14" x14ac:dyDescent="0.2">
      <c r="A3656" t="s">
        <v>1446</v>
      </c>
      <c r="B3656">
        <v>1995</v>
      </c>
      <c r="C3656">
        <v>114.5108</v>
      </c>
      <c r="D3656">
        <v>110.7698</v>
      </c>
      <c r="E3656">
        <v>107.76909999999999</v>
      </c>
      <c r="F3656">
        <v>104.38809999999999</v>
      </c>
      <c r="G3656">
        <v>103.1225</v>
      </c>
      <c r="H3656">
        <v>107.3383</v>
      </c>
      <c r="I3656">
        <v>106.79430000000001</v>
      </c>
      <c r="J3656">
        <v>110.1661</v>
      </c>
      <c r="K3656">
        <v>104.98909999999999</v>
      </c>
      <c r="L3656">
        <v>108.8747</v>
      </c>
      <c r="M3656">
        <v>110.26430000000001</v>
      </c>
      <c r="N3656">
        <v>110.2067</v>
      </c>
    </row>
    <row r="3657" spans="1:14" x14ac:dyDescent="0.2">
      <c r="A3657" t="s">
        <v>1446</v>
      </c>
      <c r="B3657">
        <v>1996</v>
      </c>
      <c r="C3657">
        <v>110.3359</v>
      </c>
      <c r="D3657">
        <v>114.9645</v>
      </c>
      <c r="E3657">
        <v>115.65819999999999</v>
      </c>
      <c r="F3657">
        <v>120.8706</v>
      </c>
      <c r="G3657">
        <v>120.0123</v>
      </c>
      <c r="H3657">
        <v>123.3515</v>
      </c>
      <c r="I3657">
        <v>122.9212</v>
      </c>
      <c r="J3657">
        <v>120.9863</v>
      </c>
      <c r="K3657">
        <v>122.6003</v>
      </c>
      <c r="L3657">
        <v>122.51519999999999</v>
      </c>
      <c r="M3657">
        <v>131.65219999999999</v>
      </c>
      <c r="N3657">
        <v>119.69159999999999</v>
      </c>
    </row>
    <row r="3658" spans="1:14" x14ac:dyDescent="0.2">
      <c r="A3658" t="s">
        <v>1446</v>
      </c>
      <c r="B3658">
        <v>1997</v>
      </c>
      <c r="C3658">
        <v>123.14879999999999</v>
      </c>
      <c r="D3658">
        <v>116.0151</v>
      </c>
      <c r="E3658">
        <v>114.651</v>
      </c>
      <c r="F3658">
        <v>118.8866</v>
      </c>
      <c r="G3658">
        <v>118.79519999999999</v>
      </c>
      <c r="H3658">
        <v>111.51730000000001</v>
      </c>
      <c r="I3658">
        <v>112.91679999999999</v>
      </c>
      <c r="J3658">
        <v>108.80589999999999</v>
      </c>
      <c r="K3658">
        <v>104.8165</v>
      </c>
      <c r="L3658">
        <v>99.1477</v>
      </c>
      <c r="M3658">
        <v>105.9992</v>
      </c>
      <c r="N3658">
        <v>108.81180000000001</v>
      </c>
    </row>
    <row r="3659" spans="1:14" x14ac:dyDescent="0.2">
      <c r="A3659" t="s">
        <v>1446</v>
      </c>
      <c r="B3659">
        <v>1998</v>
      </c>
      <c r="C3659">
        <v>108.2834</v>
      </c>
      <c r="D3659">
        <v>108.53489999999999</v>
      </c>
      <c r="E3659">
        <v>109.1768</v>
      </c>
      <c r="F3659">
        <v>108.6352</v>
      </c>
      <c r="G3659">
        <v>116.01179999999999</v>
      </c>
      <c r="H3659">
        <v>107.5271</v>
      </c>
      <c r="I3659">
        <v>110.8034</v>
      </c>
      <c r="J3659">
        <v>112.41849999999999</v>
      </c>
      <c r="K3659">
        <v>115.55419999999999</v>
      </c>
      <c r="L3659">
        <v>115.081</v>
      </c>
      <c r="M3659">
        <v>115.9254</v>
      </c>
      <c r="N3659">
        <v>113.90089999999999</v>
      </c>
    </row>
    <row r="3660" spans="1:14" x14ac:dyDescent="0.2">
      <c r="A3660" t="s">
        <v>1446</v>
      </c>
      <c r="B3660">
        <v>1999</v>
      </c>
      <c r="C3660">
        <v>110.71429999999999</v>
      </c>
      <c r="D3660">
        <v>119.1677</v>
      </c>
      <c r="E3660">
        <v>116.82259999999999</v>
      </c>
      <c r="F3660">
        <v>114.747</v>
      </c>
      <c r="G3660">
        <v>117.3822</v>
      </c>
      <c r="H3660">
        <v>127.3597</v>
      </c>
      <c r="I3660">
        <v>113.4247</v>
      </c>
      <c r="J3660">
        <v>112.03879999999999</v>
      </c>
      <c r="K3660">
        <v>114.6631</v>
      </c>
      <c r="L3660">
        <v>115.5682</v>
      </c>
      <c r="M3660">
        <v>109.59310000000001</v>
      </c>
      <c r="N3660">
        <v>117.4798</v>
      </c>
    </row>
    <row r="3661" spans="1:14" x14ac:dyDescent="0.2">
      <c r="A3661" t="s">
        <v>1446</v>
      </c>
      <c r="B3661">
        <v>2000</v>
      </c>
      <c r="C3661">
        <v>102.8672</v>
      </c>
      <c r="D3661">
        <v>106.5425</v>
      </c>
      <c r="E3661">
        <v>114.61360000000001</v>
      </c>
      <c r="F3661">
        <v>105.136</v>
      </c>
      <c r="G3661">
        <v>99.798199999999994</v>
      </c>
      <c r="H3661">
        <v>99.944500000000005</v>
      </c>
      <c r="I3661">
        <v>100.8904</v>
      </c>
      <c r="J3661">
        <v>101.0052</v>
      </c>
      <c r="K3661">
        <v>96.988900000000001</v>
      </c>
      <c r="L3661">
        <v>96.273200000000003</v>
      </c>
      <c r="M3661">
        <v>98.856499999999997</v>
      </c>
      <c r="N3661">
        <v>91.316400000000002</v>
      </c>
    </row>
    <row r="3662" spans="1:14" x14ac:dyDescent="0.2">
      <c r="A3662" t="s">
        <v>1446</v>
      </c>
      <c r="B3662">
        <v>2001</v>
      </c>
      <c r="C3662">
        <v>93.346999999999994</v>
      </c>
      <c r="D3662">
        <v>91.337699999999998</v>
      </c>
      <c r="E3662">
        <v>90.366699999999994</v>
      </c>
      <c r="F3662">
        <v>89.913300000000007</v>
      </c>
      <c r="G3662">
        <v>90.793000000000006</v>
      </c>
      <c r="H3662">
        <v>93.6006</v>
      </c>
      <c r="I3662">
        <v>87.055899999999994</v>
      </c>
      <c r="J3662">
        <v>87.831599999999995</v>
      </c>
      <c r="K3662">
        <v>85.691800000000001</v>
      </c>
      <c r="L3662">
        <v>84.799000000000007</v>
      </c>
      <c r="M3662">
        <v>86.072800000000001</v>
      </c>
      <c r="N3662">
        <v>87.402799999999999</v>
      </c>
    </row>
    <row r="3663" spans="1:14" x14ac:dyDescent="0.2">
      <c r="A3663" t="s">
        <v>1446</v>
      </c>
      <c r="B3663">
        <v>2002</v>
      </c>
      <c r="C3663">
        <v>88.754599999999996</v>
      </c>
      <c r="D3663">
        <v>90.512500000000003</v>
      </c>
      <c r="E3663">
        <v>90.874600000000001</v>
      </c>
      <c r="F3663">
        <v>89.216099999999997</v>
      </c>
      <c r="G3663">
        <v>90.188999999999993</v>
      </c>
      <c r="H3663">
        <v>89.871700000000004</v>
      </c>
      <c r="I3663">
        <v>90.453199999999995</v>
      </c>
      <c r="J3663">
        <v>88.825199999999995</v>
      </c>
      <c r="K3663">
        <v>90.132099999999994</v>
      </c>
      <c r="L3663">
        <v>92.194400000000002</v>
      </c>
      <c r="M3663">
        <v>93.481999999999999</v>
      </c>
      <c r="N3663">
        <v>94.336200000000005</v>
      </c>
    </row>
    <row r="3664" spans="1:14" x14ac:dyDescent="0.2">
      <c r="A3664" t="s">
        <v>1446</v>
      </c>
      <c r="B3664">
        <v>2003</v>
      </c>
      <c r="C3664">
        <v>90.025999999999996</v>
      </c>
      <c r="D3664">
        <v>92.218100000000007</v>
      </c>
      <c r="E3664">
        <v>93.293599999999998</v>
      </c>
      <c r="F3664">
        <v>94.522800000000004</v>
      </c>
      <c r="G3664">
        <v>92.618600000000001</v>
      </c>
      <c r="H3664">
        <v>93.179100000000005</v>
      </c>
      <c r="I3664">
        <v>91.361400000000003</v>
      </c>
      <c r="J3664">
        <v>90.702399999999997</v>
      </c>
      <c r="K3664">
        <v>93.503900000000002</v>
      </c>
      <c r="L3664">
        <v>95.490099999999998</v>
      </c>
      <c r="M3664">
        <v>94.787599999999998</v>
      </c>
      <c r="N3664">
        <v>93.265900000000002</v>
      </c>
    </row>
    <row r="3665" spans="1:14" x14ac:dyDescent="0.2">
      <c r="A3665" t="s">
        <v>1446</v>
      </c>
      <c r="B3665">
        <v>2004</v>
      </c>
      <c r="C3665">
        <v>96.386300000000006</v>
      </c>
      <c r="D3665">
        <v>98.290400000000005</v>
      </c>
      <c r="E3665">
        <v>94.523600000000002</v>
      </c>
      <c r="F3665">
        <v>92.526399999999995</v>
      </c>
      <c r="G3665">
        <v>92.791300000000007</v>
      </c>
      <c r="H3665">
        <v>89.906400000000005</v>
      </c>
      <c r="I3665">
        <v>88.6096</v>
      </c>
      <c r="J3665">
        <v>87.414100000000005</v>
      </c>
      <c r="K3665">
        <v>87.577799999999996</v>
      </c>
      <c r="L3665">
        <v>84.782700000000006</v>
      </c>
      <c r="M3665">
        <v>84.743899999999996</v>
      </c>
      <c r="N3665">
        <v>84.290400000000005</v>
      </c>
    </row>
    <row r="3666" spans="1:14" x14ac:dyDescent="0.2">
      <c r="A3666" t="s">
        <v>1446</v>
      </c>
      <c r="B3666">
        <v>2005</v>
      </c>
      <c r="C3666">
        <v>85.540099999999995</v>
      </c>
      <c r="D3666">
        <v>86.168599999999998</v>
      </c>
      <c r="E3666">
        <v>86.234800000000007</v>
      </c>
      <c r="F3666">
        <v>83.221699999999998</v>
      </c>
      <c r="G3666">
        <v>84.039199999999994</v>
      </c>
      <c r="H3666">
        <v>84.634299999999996</v>
      </c>
      <c r="I3666">
        <v>84.000100000000003</v>
      </c>
      <c r="J3666">
        <v>86.741699999999994</v>
      </c>
      <c r="K3666">
        <v>87.022900000000007</v>
      </c>
      <c r="L3666">
        <v>87.033799999999999</v>
      </c>
      <c r="M3666">
        <v>85.451899999999995</v>
      </c>
      <c r="N3666">
        <v>89.174700000000001</v>
      </c>
    </row>
    <row r="3667" spans="1:14" x14ac:dyDescent="0.2">
      <c r="A3667" t="s">
        <v>1446</v>
      </c>
      <c r="B3667">
        <v>2006</v>
      </c>
      <c r="C3667">
        <v>92.519199999999998</v>
      </c>
      <c r="D3667">
        <v>91.439400000000006</v>
      </c>
      <c r="E3667">
        <v>92.669300000000007</v>
      </c>
      <c r="F3667">
        <v>95.225899999999996</v>
      </c>
      <c r="G3667">
        <v>93.406499999999994</v>
      </c>
      <c r="H3667">
        <v>93.644599999999997</v>
      </c>
      <c r="I3667">
        <v>96.050700000000006</v>
      </c>
      <c r="J3667">
        <v>96.046099999999996</v>
      </c>
      <c r="K3667">
        <v>94.030900000000003</v>
      </c>
      <c r="L3667">
        <v>95.471100000000007</v>
      </c>
      <c r="M3667">
        <v>96.732900000000001</v>
      </c>
      <c r="N3667">
        <v>97.126099999999994</v>
      </c>
    </row>
    <row r="3668" spans="1:14" x14ac:dyDescent="0.2">
      <c r="A3668" t="s">
        <v>1446</v>
      </c>
      <c r="B3668">
        <v>2007</v>
      </c>
      <c r="C3668">
        <v>96.605599999999995</v>
      </c>
      <c r="D3668">
        <v>98.265500000000003</v>
      </c>
      <c r="E3668">
        <v>97.310500000000005</v>
      </c>
      <c r="F3668">
        <v>101.301</v>
      </c>
      <c r="G3668">
        <v>100.1503</v>
      </c>
      <c r="H3668">
        <v>99.811099999999996</v>
      </c>
      <c r="I3668">
        <v>101.62779999999999</v>
      </c>
      <c r="J3668">
        <v>102.52</v>
      </c>
      <c r="K3668">
        <v>102.6503</v>
      </c>
      <c r="L3668">
        <v>98.838099999999997</v>
      </c>
      <c r="M3668">
        <v>100.33620000000001</v>
      </c>
      <c r="N3668">
        <v>100.5836</v>
      </c>
    </row>
    <row r="3669" spans="1:14" x14ac:dyDescent="0.2">
      <c r="A3669" t="s">
        <v>1446</v>
      </c>
      <c r="B3669">
        <v>2008</v>
      </c>
      <c r="C3669">
        <v>101.721</v>
      </c>
      <c r="D3669">
        <v>102.1743</v>
      </c>
      <c r="E3669">
        <v>102.8266</v>
      </c>
      <c r="F3669">
        <v>103.88</v>
      </c>
      <c r="G3669">
        <v>104.5647</v>
      </c>
      <c r="H3669">
        <v>103.18219999999999</v>
      </c>
      <c r="I3669">
        <v>102.5068</v>
      </c>
      <c r="J3669">
        <v>100.4238</v>
      </c>
      <c r="K3669">
        <v>100.0248</v>
      </c>
      <c r="L3669">
        <v>101.8158</v>
      </c>
      <c r="M3669">
        <v>103.4744</v>
      </c>
      <c r="N3669">
        <v>98.879900000000006</v>
      </c>
    </row>
    <row r="3670" spans="1:14" x14ac:dyDescent="0.2">
      <c r="A3670" t="s">
        <v>1446</v>
      </c>
      <c r="B3670">
        <v>2009</v>
      </c>
      <c r="C3670">
        <v>99.838399999999993</v>
      </c>
      <c r="D3670">
        <v>99.150999999999996</v>
      </c>
      <c r="E3670">
        <v>97.656899999999993</v>
      </c>
      <c r="F3670">
        <v>97.773899999999998</v>
      </c>
      <c r="G3670">
        <v>100.4641</v>
      </c>
      <c r="H3670">
        <v>97.785600000000002</v>
      </c>
      <c r="I3670">
        <v>97.068899999999999</v>
      </c>
      <c r="J3670">
        <v>96.799199999999999</v>
      </c>
      <c r="K3670">
        <v>97.938800000000001</v>
      </c>
      <c r="L3670">
        <v>99.001900000000006</v>
      </c>
      <c r="M3670">
        <v>100.40170000000001</v>
      </c>
      <c r="N3670">
        <v>99.673400000000001</v>
      </c>
    </row>
    <row r="3671" spans="1:14" x14ac:dyDescent="0.2">
      <c r="A3671" t="s">
        <v>1446</v>
      </c>
      <c r="B3671">
        <v>2010</v>
      </c>
      <c r="C3671">
        <v>102.3158</v>
      </c>
      <c r="D3671">
        <v>103.40219999999999</v>
      </c>
      <c r="E3671">
        <v>105.6092</v>
      </c>
      <c r="F3671">
        <v>105.2256</v>
      </c>
      <c r="G3671">
        <v>110.0673</v>
      </c>
      <c r="H3671">
        <v>108.73950000000001</v>
      </c>
      <c r="I3671">
        <v>109.45959999999999</v>
      </c>
      <c r="J3671">
        <v>109.92359999999999</v>
      </c>
      <c r="K3671">
        <v>114.2325</v>
      </c>
      <c r="L3671">
        <v>113.9824</v>
      </c>
      <c r="M3671">
        <v>112.1152</v>
      </c>
      <c r="N3671">
        <v>111.9273</v>
      </c>
    </row>
    <row r="3672" spans="1:14" x14ac:dyDescent="0.2">
      <c r="A3672" t="s">
        <v>1446</v>
      </c>
      <c r="B3672">
        <v>2011</v>
      </c>
      <c r="C3672">
        <v>107.8326</v>
      </c>
      <c r="D3672">
        <v>107.0142</v>
      </c>
      <c r="E3672">
        <v>106.899</v>
      </c>
      <c r="F3672">
        <v>108.5239</v>
      </c>
      <c r="G3672">
        <v>107.3159</v>
      </c>
      <c r="H3672">
        <v>106.16070000000001</v>
      </c>
      <c r="I3672">
        <v>104.06959999999999</v>
      </c>
      <c r="J3672">
        <v>105.66070000000001</v>
      </c>
      <c r="K3672">
        <v>107.33669999999999</v>
      </c>
      <c r="L3672">
        <v>109.1621</v>
      </c>
      <c r="M3672">
        <v>107.5903</v>
      </c>
    </row>
    <row r="3673" spans="1:14" x14ac:dyDescent="0.2">
      <c r="A3673" t="s">
        <v>1447</v>
      </c>
      <c r="B3673" t="s">
        <v>1448</v>
      </c>
      <c r="C3673" t="s">
        <v>1449</v>
      </c>
      <c r="D3673" t="s">
        <v>1450</v>
      </c>
      <c r="E3673" t="s">
        <v>1451</v>
      </c>
    </row>
    <row r="3674" spans="1:14" x14ac:dyDescent="0.2">
      <c r="A3674" t="s">
        <v>1452</v>
      </c>
      <c r="B3674">
        <v>1986</v>
      </c>
      <c r="C3674">
        <v>100.5814</v>
      </c>
      <c r="D3674">
        <v>100.3319</v>
      </c>
      <c r="E3674">
        <v>100.0138</v>
      </c>
      <c r="F3674">
        <v>100.4892</v>
      </c>
      <c r="G3674">
        <v>100.5472</v>
      </c>
      <c r="H3674">
        <v>99.913300000000007</v>
      </c>
      <c r="I3674">
        <v>101.67489999999999</v>
      </c>
      <c r="J3674">
        <v>98.476900000000001</v>
      </c>
      <c r="K3674">
        <v>96.746899999999997</v>
      </c>
      <c r="L3674">
        <v>98.969700000000003</v>
      </c>
      <c r="M3674">
        <v>100.1279</v>
      </c>
      <c r="N3674">
        <v>99.492599999999996</v>
      </c>
    </row>
    <row r="3675" spans="1:14" x14ac:dyDescent="0.2">
      <c r="A3675" t="s">
        <v>1452</v>
      </c>
      <c r="B3675">
        <v>1987</v>
      </c>
      <c r="C3675">
        <v>98.218400000000003</v>
      </c>
      <c r="D3675">
        <v>101.5226</v>
      </c>
      <c r="E3675">
        <v>100.99460000000001</v>
      </c>
      <c r="F3675">
        <v>99.523600000000002</v>
      </c>
      <c r="G3675">
        <v>103.45950000000001</v>
      </c>
      <c r="H3675">
        <v>102.2306</v>
      </c>
      <c r="I3675">
        <v>102.303</v>
      </c>
      <c r="J3675">
        <v>102.58750000000001</v>
      </c>
      <c r="K3675">
        <v>98.856700000000004</v>
      </c>
      <c r="L3675">
        <v>101.73950000000001</v>
      </c>
      <c r="M3675">
        <v>102.4408</v>
      </c>
      <c r="N3675">
        <v>103.7825</v>
      </c>
    </row>
    <row r="3676" spans="1:14" x14ac:dyDescent="0.2">
      <c r="A3676" t="s">
        <v>1452</v>
      </c>
      <c r="B3676">
        <v>1988</v>
      </c>
      <c r="C3676">
        <v>104.57040000000001</v>
      </c>
      <c r="D3676">
        <v>104.1435</v>
      </c>
      <c r="E3676">
        <v>103.6871</v>
      </c>
      <c r="F3676">
        <v>106.10899999999999</v>
      </c>
      <c r="G3676">
        <v>105.1661</v>
      </c>
      <c r="H3676">
        <v>103.148</v>
      </c>
      <c r="I3676">
        <v>105.2757</v>
      </c>
      <c r="J3676">
        <v>106.33069999999999</v>
      </c>
      <c r="K3676">
        <v>103.9432</v>
      </c>
      <c r="L3676">
        <v>106.37430000000001</v>
      </c>
      <c r="M3676">
        <v>104.3282</v>
      </c>
      <c r="N3676">
        <v>104.61150000000001</v>
      </c>
    </row>
    <row r="3677" spans="1:14" x14ac:dyDescent="0.2">
      <c r="A3677" t="s">
        <v>1452</v>
      </c>
      <c r="B3677">
        <v>1989</v>
      </c>
      <c r="C3677">
        <v>105.4194</v>
      </c>
      <c r="D3677">
        <v>103.56399999999999</v>
      </c>
      <c r="E3677">
        <v>102.94670000000001</v>
      </c>
      <c r="F3677">
        <v>104.36</v>
      </c>
      <c r="G3677">
        <v>101.0804</v>
      </c>
      <c r="H3677">
        <v>102.47709999999999</v>
      </c>
      <c r="I3677">
        <v>98.896000000000001</v>
      </c>
      <c r="J3677">
        <v>101.655</v>
      </c>
      <c r="K3677">
        <v>96.967200000000005</v>
      </c>
      <c r="L3677">
        <v>101.0676</v>
      </c>
      <c r="M3677">
        <v>102.26900000000001</v>
      </c>
      <c r="N3677">
        <v>102.8771</v>
      </c>
    </row>
    <row r="3678" spans="1:14" x14ac:dyDescent="0.2">
      <c r="A3678" t="s">
        <v>1452</v>
      </c>
      <c r="B3678">
        <v>1990</v>
      </c>
      <c r="C3678">
        <v>101.57470000000001</v>
      </c>
      <c r="D3678">
        <v>102.958</v>
      </c>
      <c r="E3678">
        <v>104.7666</v>
      </c>
      <c r="F3678">
        <v>104.3896</v>
      </c>
      <c r="G3678">
        <v>103.7328</v>
      </c>
      <c r="H3678">
        <v>103.4235</v>
      </c>
      <c r="I3678">
        <v>103.634</v>
      </c>
      <c r="J3678">
        <v>102.2159</v>
      </c>
      <c r="K3678">
        <v>106.3736</v>
      </c>
      <c r="L3678">
        <v>102.18049999999999</v>
      </c>
      <c r="M3678">
        <v>106.0153</v>
      </c>
      <c r="N3678">
        <v>106.45650000000001</v>
      </c>
    </row>
    <row r="3679" spans="1:14" x14ac:dyDescent="0.2">
      <c r="A3679" t="s">
        <v>1452</v>
      </c>
      <c r="B3679">
        <v>1991</v>
      </c>
      <c r="C3679">
        <v>105.7488</v>
      </c>
      <c r="D3679">
        <v>103.9396</v>
      </c>
      <c r="E3679">
        <v>101.28019999999999</v>
      </c>
      <c r="F3679">
        <v>96.518699999999995</v>
      </c>
      <c r="G3679">
        <v>103.14879999999999</v>
      </c>
      <c r="H3679">
        <v>104.4866</v>
      </c>
      <c r="I3679">
        <v>102.6343</v>
      </c>
      <c r="J3679">
        <v>100.6447</v>
      </c>
      <c r="K3679">
        <v>104.4926</v>
      </c>
      <c r="L3679">
        <v>102.53270000000001</v>
      </c>
      <c r="M3679">
        <v>99.582400000000007</v>
      </c>
      <c r="N3679">
        <v>94.466899999999995</v>
      </c>
    </row>
    <row r="3680" spans="1:14" x14ac:dyDescent="0.2">
      <c r="A3680" t="s">
        <v>1452</v>
      </c>
      <c r="B3680">
        <v>1992</v>
      </c>
      <c r="C3680">
        <v>100.0009</v>
      </c>
      <c r="D3680">
        <v>100.32599999999999</v>
      </c>
      <c r="E3680">
        <v>103.9269</v>
      </c>
      <c r="F3680">
        <v>102.8069</v>
      </c>
      <c r="G3680">
        <v>102.934</v>
      </c>
      <c r="H3680">
        <v>100.7667</v>
      </c>
      <c r="I3680">
        <v>102.06270000000001</v>
      </c>
      <c r="J3680">
        <v>107.6048</v>
      </c>
      <c r="K3680">
        <v>101.005</v>
      </c>
      <c r="L3680">
        <v>101.8552</v>
      </c>
      <c r="M3680">
        <v>101.6682</v>
      </c>
      <c r="N3680">
        <v>93.780600000000007</v>
      </c>
    </row>
    <row r="3681" spans="1:14" x14ac:dyDescent="0.2">
      <c r="A3681" t="s">
        <v>1452</v>
      </c>
      <c r="B3681">
        <v>1993</v>
      </c>
      <c r="C3681">
        <v>98.540499999999994</v>
      </c>
      <c r="D3681">
        <v>97.330200000000005</v>
      </c>
      <c r="E3681">
        <v>93.300899999999999</v>
      </c>
      <c r="F3681">
        <v>90.737099999999998</v>
      </c>
      <c r="G3681">
        <v>92.573700000000002</v>
      </c>
      <c r="H3681">
        <v>90.0518</v>
      </c>
      <c r="I3681">
        <v>94.148700000000005</v>
      </c>
      <c r="J3681">
        <v>93.341700000000003</v>
      </c>
      <c r="K3681">
        <v>90.652600000000007</v>
      </c>
      <c r="L3681">
        <v>89.346199999999996</v>
      </c>
      <c r="M3681">
        <v>91.773499999999999</v>
      </c>
      <c r="N3681">
        <v>94.903400000000005</v>
      </c>
    </row>
    <row r="3682" spans="1:14" x14ac:dyDescent="0.2">
      <c r="A3682" t="s">
        <v>1452</v>
      </c>
      <c r="B3682">
        <v>1994</v>
      </c>
      <c r="C3682">
        <v>95.482399999999998</v>
      </c>
      <c r="D3682">
        <v>97.662099999999995</v>
      </c>
      <c r="E3682">
        <v>99.178299999999993</v>
      </c>
      <c r="F3682">
        <v>102.63890000000001</v>
      </c>
      <c r="G3682">
        <v>104.5063</v>
      </c>
      <c r="H3682">
        <v>104.68859999999999</v>
      </c>
      <c r="I3682">
        <v>104.58029999999999</v>
      </c>
      <c r="J3682">
        <v>108.7163</v>
      </c>
      <c r="K3682">
        <v>107.3537</v>
      </c>
      <c r="L3682">
        <v>112.9795</v>
      </c>
      <c r="M3682">
        <v>111.3831</v>
      </c>
      <c r="N3682">
        <v>110.60599999999999</v>
      </c>
    </row>
    <row r="3683" spans="1:14" x14ac:dyDescent="0.2">
      <c r="A3683" t="s">
        <v>1452</v>
      </c>
      <c r="B3683">
        <v>1995</v>
      </c>
      <c r="C3683">
        <v>107.96850000000001</v>
      </c>
      <c r="D3683">
        <v>105.0453</v>
      </c>
      <c r="E3683">
        <v>106.9907</v>
      </c>
      <c r="F3683">
        <v>109.69240000000001</v>
      </c>
      <c r="G3683">
        <v>106.91889999999999</v>
      </c>
      <c r="H3683">
        <v>111.4919</v>
      </c>
      <c r="I3683">
        <v>112.1267</v>
      </c>
      <c r="J3683">
        <v>109.60590000000001</v>
      </c>
      <c r="K3683">
        <v>107.82989999999999</v>
      </c>
      <c r="L3683">
        <v>107.9789</v>
      </c>
      <c r="M3683">
        <v>108.9872</v>
      </c>
      <c r="N3683">
        <v>111.2067</v>
      </c>
    </row>
    <row r="3684" spans="1:14" x14ac:dyDescent="0.2">
      <c r="A3684" t="s">
        <v>1452</v>
      </c>
      <c r="B3684">
        <v>1996</v>
      </c>
      <c r="C3684">
        <v>107.75230000000001</v>
      </c>
      <c r="D3684">
        <v>110.9491</v>
      </c>
      <c r="E3684">
        <v>114.9079</v>
      </c>
      <c r="F3684">
        <v>112.48520000000001</v>
      </c>
      <c r="G3684">
        <v>110.7812</v>
      </c>
      <c r="H3684">
        <v>115.0578</v>
      </c>
      <c r="I3684">
        <v>111.28270000000001</v>
      </c>
      <c r="J3684">
        <v>111.1327</v>
      </c>
      <c r="K3684">
        <v>116.99290000000001</v>
      </c>
      <c r="L3684">
        <v>109.5899</v>
      </c>
      <c r="M3684">
        <v>112.28959999999999</v>
      </c>
      <c r="N3684">
        <v>111.2414</v>
      </c>
    </row>
    <row r="3685" spans="1:14" x14ac:dyDescent="0.2">
      <c r="A3685" t="s">
        <v>1452</v>
      </c>
      <c r="B3685">
        <v>1997</v>
      </c>
      <c r="C3685">
        <v>113.2007</v>
      </c>
      <c r="D3685">
        <v>111.9528</v>
      </c>
      <c r="E3685">
        <v>118.1872</v>
      </c>
      <c r="F3685">
        <v>110.456</v>
      </c>
      <c r="G3685">
        <v>108.17870000000001</v>
      </c>
      <c r="H3685">
        <v>106.6032</v>
      </c>
      <c r="I3685">
        <v>109.9388</v>
      </c>
      <c r="J3685">
        <v>110.6139</v>
      </c>
      <c r="K3685">
        <v>112.4195</v>
      </c>
      <c r="L3685">
        <v>120.3583</v>
      </c>
      <c r="M3685">
        <v>113.8344</v>
      </c>
      <c r="N3685">
        <v>111.43210000000001</v>
      </c>
    </row>
    <row r="3686" spans="1:14" x14ac:dyDescent="0.2">
      <c r="A3686" t="s">
        <v>1452</v>
      </c>
      <c r="B3686">
        <v>1998</v>
      </c>
      <c r="C3686">
        <v>117.5369</v>
      </c>
      <c r="D3686">
        <v>114.67449999999999</v>
      </c>
      <c r="E3686">
        <v>110.1049</v>
      </c>
      <c r="F3686">
        <v>116.3138</v>
      </c>
      <c r="G3686">
        <v>115.80119999999999</v>
      </c>
      <c r="H3686">
        <v>112.134</v>
      </c>
      <c r="I3686">
        <v>113.08459999999999</v>
      </c>
      <c r="J3686">
        <v>112.5338</v>
      </c>
      <c r="K3686">
        <v>108.08150000000001</v>
      </c>
      <c r="L3686">
        <v>108.3918</v>
      </c>
      <c r="M3686">
        <v>104.77509999999999</v>
      </c>
      <c r="N3686">
        <v>101.07210000000001</v>
      </c>
    </row>
    <row r="3687" spans="1:14" x14ac:dyDescent="0.2">
      <c r="A3687" t="s">
        <v>1452</v>
      </c>
      <c r="B3687">
        <v>1999</v>
      </c>
      <c r="C3687">
        <v>104.4379</v>
      </c>
      <c r="D3687">
        <v>108.4405</v>
      </c>
      <c r="E3687">
        <v>103.69450000000001</v>
      </c>
      <c r="F3687">
        <v>98.106800000000007</v>
      </c>
      <c r="G3687">
        <v>105.145</v>
      </c>
      <c r="H3687">
        <v>99.305599999999998</v>
      </c>
      <c r="I3687">
        <v>96.627099999999999</v>
      </c>
      <c r="J3687">
        <v>98.697999999999993</v>
      </c>
      <c r="K3687">
        <v>94.510900000000007</v>
      </c>
      <c r="L3687">
        <v>98.213999999999999</v>
      </c>
      <c r="M3687">
        <v>101.6566</v>
      </c>
      <c r="N3687">
        <v>104.7667</v>
      </c>
    </row>
    <row r="3688" spans="1:14" x14ac:dyDescent="0.2">
      <c r="A3688" t="s">
        <v>1452</v>
      </c>
      <c r="B3688">
        <v>2000</v>
      </c>
      <c r="C3688">
        <v>95.910300000000007</v>
      </c>
      <c r="D3688">
        <v>98.683099999999996</v>
      </c>
      <c r="E3688">
        <v>101.3396</v>
      </c>
      <c r="F3688">
        <v>99.8399</v>
      </c>
      <c r="G3688">
        <v>100.4907</v>
      </c>
      <c r="H3688">
        <v>101.77330000000001</v>
      </c>
      <c r="I3688">
        <v>103.0617</v>
      </c>
      <c r="J3688">
        <v>100.5247</v>
      </c>
      <c r="K3688">
        <v>105.4495</v>
      </c>
      <c r="L3688">
        <v>100.7039</v>
      </c>
      <c r="M3688">
        <v>104.56440000000001</v>
      </c>
      <c r="N3688">
        <v>110.2324</v>
      </c>
    </row>
    <row r="3689" spans="1:14" x14ac:dyDescent="0.2">
      <c r="A3689" t="s">
        <v>1452</v>
      </c>
      <c r="B3689">
        <v>2001</v>
      </c>
      <c r="C3689">
        <v>107.3347</v>
      </c>
      <c r="D3689">
        <v>102.6473</v>
      </c>
      <c r="E3689">
        <v>98.885800000000003</v>
      </c>
      <c r="F3689">
        <v>101.8797</v>
      </c>
      <c r="G3689">
        <v>100.2709</v>
      </c>
      <c r="H3689">
        <v>103.5819</v>
      </c>
      <c r="I3689">
        <v>99.144900000000007</v>
      </c>
      <c r="J3689">
        <v>101.2894</v>
      </c>
      <c r="K3689">
        <v>100.1588</v>
      </c>
      <c r="L3689">
        <v>99.475700000000003</v>
      </c>
      <c r="M3689">
        <v>98.823099999999997</v>
      </c>
      <c r="N3689">
        <v>96.466999999999999</v>
      </c>
    </row>
    <row r="3690" spans="1:14" x14ac:dyDescent="0.2">
      <c r="A3690" t="s">
        <v>1452</v>
      </c>
      <c r="B3690">
        <v>2002</v>
      </c>
      <c r="C3690">
        <v>96.2654</v>
      </c>
      <c r="D3690">
        <v>95.144000000000005</v>
      </c>
      <c r="E3690">
        <v>96.224199999999996</v>
      </c>
      <c r="F3690">
        <v>90.935199999999995</v>
      </c>
      <c r="G3690">
        <v>90.440200000000004</v>
      </c>
      <c r="H3690">
        <v>92.134100000000004</v>
      </c>
      <c r="I3690">
        <v>90.343699999999998</v>
      </c>
      <c r="J3690">
        <v>92.328500000000005</v>
      </c>
      <c r="K3690">
        <v>92.527500000000003</v>
      </c>
      <c r="L3690">
        <v>89.813999999999993</v>
      </c>
      <c r="M3690">
        <v>86.434100000000001</v>
      </c>
      <c r="N3690">
        <v>86.815399999999997</v>
      </c>
    </row>
    <row r="3691" spans="1:14" x14ac:dyDescent="0.2">
      <c r="A3691" t="s">
        <v>1452</v>
      </c>
      <c r="B3691">
        <v>2003</v>
      </c>
      <c r="C3691">
        <v>87.652900000000002</v>
      </c>
      <c r="D3691">
        <v>95.627899999999997</v>
      </c>
      <c r="E3691">
        <v>98.228099999999998</v>
      </c>
      <c r="F3691">
        <v>97.456699999999998</v>
      </c>
      <c r="G3691">
        <v>98.375500000000002</v>
      </c>
      <c r="H3691">
        <v>96.673900000000003</v>
      </c>
      <c r="I3691">
        <v>99.272400000000005</v>
      </c>
      <c r="J3691">
        <v>96.597499999999997</v>
      </c>
      <c r="K3691">
        <v>97.868099999999998</v>
      </c>
      <c r="L3691">
        <v>96.860299999999995</v>
      </c>
      <c r="M3691">
        <v>99.580299999999994</v>
      </c>
      <c r="N3691">
        <v>96.993799999999993</v>
      </c>
    </row>
    <row r="3692" spans="1:14" x14ac:dyDescent="0.2">
      <c r="A3692" t="s">
        <v>1452</v>
      </c>
      <c r="B3692">
        <v>2004</v>
      </c>
      <c r="C3692">
        <v>95.674000000000007</v>
      </c>
      <c r="D3692">
        <v>98.022800000000004</v>
      </c>
      <c r="E3692">
        <v>95.756399999999999</v>
      </c>
      <c r="F3692">
        <v>99.016000000000005</v>
      </c>
      <c r="G3692">
        <v>101.5194</v>
      </c>
      <c r="H3692">
        <v>97.485399999999998</v>
      </c>
      <c r="I3692">
        <v>97.189099999999996</v>
      </c>
      <c r="J3692">
        <v>98.916200000000003</v>
      </c>
      <c r="K3692">
        <v>98.514899999999997</v>
      </c>
      <c r="L3692">
        <v>99.006299999999996</v>
      </c>
      <c r="M3692">
        <v>100.0381</v>
      </c>
      <c r="N3692">
        <v>99.388499999999993</v>
      </c>
    </row>
    <row r="3693" spans="1:14" x14ac:dyDescent="0.2">
      <c r="A3693" t="s">
        <v>1452</v>
      </c>
      <c r="B3693">
        <v>2005</v>
      </c>
      <c r="C3693">
        <v>103.35599999999999</v>
      </c>
      <c r="D3693">
        <v>99.177599999999998</v>
      </c>
      <c r="E3693">
        <v>99.376900000000006</v>
      </c>
      <c r="F3693">
        <v>99.014099999999999</v>
      </c>
      <c r="G3693">
        <v>101.4695</v>
      </c>
      <c r="H3693">
        <v>104.24679999999999</v>
      </c>
      <c r="I3693">
        <v>105.3871</v>
      </c>
      <c r="J3693">
        <v>106.45569999999999</v>
      </c>
      <c r="K3693">
        <v>103.0316</v>
      </c>
      <c r="L3693">
        <v>106.3708</v>
      </c>
      <c r="M3693">
        <v>106.1262</v>
      </c>
      <c r="N3693">
        <v>107.9765</v>
      </c>
    </row>
    <row r="3694" spans="1:14" x14ac:dyDescent="0.2">
      <c r="A3694" t="s">
        <v>1452</v>
      </c>
      <c r="B3694">
        <v>2006</v>
      </c>
      <c r="C3694">
        <v>104.4316</v>
      </c>
      <c r="D3694">
        <v>104.80629999999999</v>
      </c>
      <c r="E3694">
        <v>103.10209999999999</v>
      </c>
      <c r="F3694">
        <v>103.0402</v>
      </c>
      <c r="G3694">
        <v>100.8352</v>
      </c>
      <c r="H3694">
        <v>99.253100000000003</v>
      </c>
      <c r="I3694">
        <v>98.5916</v>
      </c>
      <c r="J3694">
        <v>99.322000000000003</v>
      </c>
      <c r="K3694">
        <v>97.851900000000001</v>
      </c>
      <c r="L3694">
        <v>100.02679999999999</v>
      </c>
      <c r="M3694">
        <v>100.61060000000001</v>
      </c>
      <c r="N3694">
        <v>102.60420000000001</v>
      </c>
    </row>
    <row r="3695" spans="1:14" x14ac:dyDescent="0.2">
      <c r="A3695" t="s">
        <v>1452</v>
      </c>
      <c r="B3695">
        <v>2007</v>
      </c>
      <c r="C3695">
        <v>101.5136</v>
      </c>
      <c r="D3695">
        <v>101.63809999999999</v>
      </c>
      <c r="E3695">
        <v>99.004000000000005</v>
      </c>
      <c r="F3695">
        <v>100.28749999999999</v>
      </c>
      <c r="G3695">
        <v>101.3424</v>
      </c>
      <c r="H3695">
        <v>101.2439</v>
      </c>
      <c r="I3695">
        <v>100.57859999999999</v>
      </c>
      <c r="J3695">
        <v>99.786699999999996</v>
      </c>
      <c r="K3695">
        <v>101.6152</v>
      </c>
      <c r="L3695">
        <v>98.045299999999997</v>
      </c>
      <c r="M3695">
        <v>97.731899999999996</v>
      </c>
      <c r="N3695">
        <v>97.212800000000001</v>
      </c>
    </row>
    <row r="3696" spans="1:14" x14ac:dyDescent="0.2">
      <c r="A3696" t="s">
        <v>1452</v>
      </c>
      <c r="B3696">
        <v>2008</v>
      </c>
      <c r="C3696">
        <v>95.565799999999996</v>
      </c>
      <c r="D3696">
        <v>94.985200000000006</v>
      </c>
      <c r="E3696">
        <v>94.000299999999996</v>
      </c>
      <c r="F3696">
        <v>94.255499999999998</v>
      </c>
      <c r="G3696">
        <v>95.497200000000007</v>
      </c>
      <c r="H3696">
        <v>91.066400000000002</v>
      </c>
      <c r="I3696">
        <v>93.715699999999998</v>
      </c>
      <c r="J3696">
        <v>91.3553</v>
      </c>
      <c r="K3696">
        <v>92.159099999999995</v>
      </c>
      <c r="L3696">
        <v>89.782399999999996</v>
      </c>
      <c r="M3696">
        <v>90.960999999999999</v>
      </c>
      <c r="N3696">
        <v>86.579800000000006</v>
      </c>
    </row>
    <row r="3697" spans="1:14" x14ac:dyDescent="0.2">
      <c r="A3697" t="s">
        <v>1452</v>
      </c>
      <c r="B3697">
        <v>2009</v>
      </c>
      <c r="C3697">
        <v>87.307299999999998</v>
      </c>
      <c r="D3697">
        <v>88.898399999999995</v>
      </c>
      <c r="E3697">
        <v>87.526899999999998</v>
      </c>
      <c r="F3697">
        <v>83.610399999999998</v>
      </c>
      <c r="G3697">
        <v>83.581999999999994</v>
      </c>
      <c r="H3697">
        <v>80.940299999999993</v>
      </c>
      <c r="I3697">
        <v>81.304500000000004</v>
      </c>
      <c r="J3697">
        <v>82.242999999999995</v>
      </c>
      <c r="K3697">
        <v>81.959599999999995</v>
      </c>
      <c r="L3697">
        <v>82.306899999999999</v>
      </c>
      <c r="M3697">
        <v>82.572000000000003</v>
      </c>
      <c r="N3697">
        <v>84.567499999999995</v>
      </c>
    </row>
    <row r="3698" spans="1:14" x14ac:dyDescent="0.2">
      <c r="A3698" t="s">
        <v>1452</v>
      </c>
      <c r="B3698">
        <v>2010</v>
      </c>
      <c r="C3698">
        <v>84.496099999999998</v>
      </c>
      <c r="D3698">
        <v>82.586399999999998</v>
      </c>
      <c r="E3698">
        <v>83.661100000000005</v>
      </c>
      <c r="F3698">
        <v>82.916899999999998</v>
      </c>
      <c r="G3698">
        <v>87.025199999999998</v>
      </c>
      <c r="H3698">
        <v>85.783799999999999</v>
      </c>
      <c r="I3698">
        <v>85.344800000000006</v>
      </c>
      <c r="J3698">
        <v>86.470100000000002</v>
      </c>
      <c r="K3698">
        <v>84.418700000000001</v>
      </c>
      <c r="L3698">
        <v>88.336399999999998</v>
      </c>
      <c r="M3698">
        <v>84.022599999999997</v>
      </c>
      <c r="N3698">
        <v>86.241299999999995</v>
      </c>
    </row>
    <row r="3699" spans="1:14" x14ac:dyDescent="0.2">
      <c r="A3699" t="s">
        <v>1452</v>
      </c>
      <c r="B3699">
        <v>2011</v>
      </c>
      <c r="C3699">
        <v>89.062200000000004</v>
      </c>
      <c r="D3699">
        <v>86.771900000000002</v>
      </c>
      <c r="E3699">
        <v>87.328900000000004</v>
      </c>
      <c r="F3699">
        <v>88.036600000000007</v>
      </c>
      <c r="G3699">
        <v>88.147499999999994</v>
      </c>
      <c r="H3699">
        <v>86.913300000000007</v>
      </c>
      <c r="I3699">
        <v>89.737300000000005</v>
      </c>
      <c r="J3699">
        <v>89.363200000000006</v>
      </c>
      <c r="K3699">
        <v>88.496600000000001</v>
      </c>
      <c r="L3699">
        <v>89.410499999999999</v>
      </c>
      <c r="M3699">
        <v>90.259399999999999</v>
      </c>
    </row>
    <row r="3700" spans="1:14" x14ac:dyDescent="0.2">
      <c r="A3700" t="s">
        <v>1453</v>
      </c>
      <c r="B3700" t="s">
        <v>1454</v>
      </c>
      <c r="C3700" t="s">
        <v>1455</v>
      </c>
    </row>
    <row r="3701" spans="1:14" x14ac:dyDescent="0.2">
      <c r="A3701" t="s">
        <v>1456</v>
      </c>
      <c r="B3701">
        <v>1986</v>
      </c>
      <c r="C3701">
        <v>68.494100000000003</v>
      </c>
      <c r="D3701">
        <v>68.976799999999997</v>
      </c>
      <c r="E3701">
        <v>69.016199999999998</v>
      </c>
      <c r="F3701">
        <v>69.255099999999999</v>
      </c>
      <c r="G3701">
        <v>69.3339</v>
      </c>
      <c r="H3701">
        <v>69.825199999999995</v>
      </c>
      <c r="I3701">
        <v>70.8857</v>
      </c>
      <c r="J3701">
        <v>69.137200000000007</v>
      </c>
      <c r="K3701">
        <v>65.249099999999999</v>
      </c>
      <c r="L3701">
        <v>68.400499999999994</v>
      </c>
      <c r="M3701">
        <v>70.385999999999996</v>
      </c>
      <c r="N3701">
        <v>70.783799999999999</v>
      </c>
    </row>
    <row r="3702" spans="1:14" x14ac:dyDescent="0.2">
      <c r="A3702" t="s">
        <v>1456</v>
      </c>
      <c r="B3702">
        <v>1987</v>
      </c>
      <c r="C3702">
        <v>71.260000000000005</v>
      </c>
      <c r="D3702">
        <v>72.951999999999998</v>
      </c>
      <c r="E3702">
        <v>72.877099999999999</v>
      </c>
      <c r="F3702">
        <v>70.518000000000001</v>
      </c>
      <c r="G3702">
        <v>73.004599999999996</v>
      </c>
      <c r="H3702">
        <v>70.520600000000002</v>
      </c>
      <c r="I3702">
        <v>69.994799999999998</v>
      </c>
      <c r="J3702">
        <v>70.548900000000003</v>
      </c>
      <c r="K3702">
        <v>70.053899999999999</v>
      </c>
      <c r="L3702">
        <v>71.087100000000007</v>
      </c>
      <c r="M3702">
        <v>71.226799999999997</v>
      </c>
      <c r="N3702">
        <v>71.158299999999997</v>
      </c>
    </row>
    <row r="3703" spans="1:14" x14ac:dyDescent="0.2">
      <c r="A3703" t="s">
        <v>1456</v>
      </c>
      <c r="B3703">
        <v>1988</v>
      </c>
      <c r="C3703">
        <v>74.660899999999998</v>
      </c>
      <c r="D3703">
        <v>71.965299999999999</v>
      </c>
      <c r="E3703">
        <v>71.075699999999998</v>
      </c>
      <c r="F3703">
        <v>74.648899999999998</v>
      </c>
      <c r="G3703">
        <v>74.179599999999994</v>
      </c>
      <c r="H3703">
        <v>73.593500000000006</v>
      </c>
      <c r="I3703">
        <v>76.883499999999998</v>
      </c>
      <c r="J3703">
        <v>74.983999999999995</v>
      </c>
      <c r="K3703">
        <v>73.5227</v>
      </c>
      <c r="L3703">
        <v>74.760099999999994</v>
      </c>
      <c r="M3703">
        <v>72.884</v>
      </c>
      <c r="N3703">
        <v>73.623800000000003</v>
      </c>
    </row>
    <row r="3704" spans="1:14" x14ac:dyDescent="0.2">
      <c r="A3704" t="s">
        <v>1456</v>
      </c>
      <c r="B3704">
        <v>1989</v>
      </c>
      <c r="C3704">
        <v>73.792299999999997</v>
      </c>
      <c r="D3704">
        <v>73.025999999999996</v>
      </c>
      <c r="E3704">
        <v>72.505200000000002</v>
      </c>
      <c r="F3704">
        <v>73.446899999999999</v>
      </c>
      <c r="G3704">
        <v>71.650400000000005</v>
      </c>
      <c r="H3704">
        <v>73.041300000000007</v>
      </c>
      <c r="I3704">
        <v>73.419200000000004</v>
      </c>
      <c r="J3704">
        <v>73.453699999999998</v>
      </c>
      <c r="K3704">
        <v>72.753100000000003</v>
      </c>
      <c r="L3704">
        <v>71.793099999999995</v>
      </c>
      <c r="M3704">
        <v>73.657300000000006</v>
      </c>
      <c r="N3704">
        <v>73.731700000000004</v>
      </c>
    </row>
    <row r="3705" spans="1:14" x14ac:dyDescent="0.2">
      <c r="A3705" t="s">
        <v>1456</v>
      </c>
      <c r="B3705">
        <v>1990</v>
      </c>
      <c r="C3705">
        <v>72.680000000000007</v>
      </c>
      <c r="D3705">
        <v>72.864900000000006</v>
      </c>
      <c r="E3705">
        <v>73.227199999999996</v>
      </c>
      <c r="F3705">
        <v>72.533100000000005</v>
      </c>
      <c r="G3705">
        <v>72.091300000000004</v>
      </c>
      <c r="H3705">
        <v>72.530799999999999</v>
      </c>
      <c r="I3705">
        <v>72.932100000000005</v>
      </c>
      <c r="J3705">
        <v>73.908299999999997</v>
      </c>
      <c r="K3705">
        <v>76.5946</v>
      </c>
      <c r="L3705">
        <v>74.722499999999997</v>
      </c>
      <c r="M3705">
        <v>76.269300000000001</v>
      </c>
      <c r="N3705">
        <v>77.297700000000006</v>
      </c>
    </row>
    <row r="3706" spans="1:14" x14ac:dyDescent="0.2">
      <c r="A3706" t="s">
        <v>1456</v>
      </c>
      <c r="B3706">
        <v>1991</v>
      </c>
      <c r="C3706">
        <v>74.106700000000004</v>
      </c>
      <c r="D3706">
        <v>73.183700000000002</v>
      </c>
      <c r="E3706">
        <v>73.312100000000001</v>
      </c>
      <c r="F3706">
        <v>72.041600000000003</v>
      </c>
      <c r="G3706">
        <v>75.995000000000005</v>
      </c>
      <c r="H3706">
        <v>77.203800000000001</v>
      </c>
      <c r="I3706">
        <v>76.369799999999998</v>
      </c>
      <c r="J3706">
        <v>74.515000000000001</v>
      </c>
      <c r="K3706">
        <v>76.860699999999994</v>
      </c>
      <c r="L3706">
        <v>75.765199999999993</v>
      </c>
      <c r="M3706">
        <v>74.611900000000006</v>
      </c>
      <c r="N3706">
        <v>75.324100000000001</v>
      </c>
    </row>
    <row r="3707" spans="1:14" x14ac:dyDescent="0.2">
      <c r="A3707" t="s">
        <v>1456</v>
      </c>
      <c r="B3707">
        <v>1992</v>
      </c>
      <c r="C3707">
        <v>74.758300000000006</v>
      </c>
      <c r="D3707">
        <v>76.8613</v>
      </c>
      <c r="E3707">
        <v>77.724100000000007</v>
      </c>
      <c r="F3707">
        <v>76.452299999999994</v>
      </c>
      <c r="G3707">
        <v>77.397999999999996</v>
      </c>
      <c r="H3707">
        <v>74.974800000000002</v>
      </c>
      <c r="I3707">
        <v>73.242000000000004</v>
      </c>
      <c r="J3707">
        <v>73.692499999999995</v>
      </c>
      <c r="K3707">
        <v>73.609300000000005</v>
      </c>
      <c r="L3707">
        <v>75.545900000000003</v>
      </c>
      <c r="M3707">
        <v>76.282600000000002</v>
      </c>
      <c r="N3707">
        <v>73.473600000000005</v>
      </c>
    </row>
    <row r="3708" spans="1:14" x14ac:dyDescent="0.2">
      <c r="A3708" t="s">
        <v>1456</v>
      </c>
      <c r="B3708">
        <v>1993</v>
      </c>
      <c r="C3708">
        <v>73.882099999999994</v>
      </c>
      <c r="D3708">
        <v>76.299000000000007</v>
      </c>
      <c r="E3708">
        <v>74.975300000000004</v>
      </c>
      <c r="F3708">
        <v>73.716399999999993</v>
      </c>
      <c r="G3708">
        <v>75.457400000000007</v>
      </c>
      <c r="H3708">
        <v>74.129900000000006</v>
      </c>
      <c r="I3708">
        <v>74.705500000000001</v>
      </c>
      <c r="J3708">
        <v>76.095399999999998</v>
      </c>
      <c r="K3708">
        <v>74.915499999999994</v>
      </c>
      <c r="L3708">
        <v>76.504300000000001</v>
      </c>
      <c r="M3708">
        <v>76.060699999999997</v>
      </c>
      <c r="N3708">
        <v>75.591899999999995</v>
      </c>
    </row>
    <row r="3709" spans="1:14" x14ac:dyDescent="0.2">
      <c r="A3709" t="s">
        <v>1456</v>
      </c>
      <c r="B3709">
        <v>1994</v>
      </c>
      <c r="C3709">
        <v>76.045000000000002</v>
      </c>
      <c r="D3709">
        <v>74.653599999999997</v>
      </c>
      <c r="E3709">
        <v>77.499300000000005</v>
      </c>
      <c r="F3709">
        <v>77.968800000000002</v>
      </c>
      <c r="G3709">
        <v>78.328699999999998</v>
      </c>
      <c r="H3709">
        <v>78.572100000000006</v>
      </c>
      <c r="I3709">
        <v>79.604900000000001</v>
      </c>
      <c r="J3709">
        <v>80.372100000000003</v>
      </c>
      <c r="K3709">
        <v>77.924400000000006</v>
      </c>
      <c r="L3709">
        <v>80.5822</v>
      </c>
      <c r="M3709">
        <v>79.785700000000006</v>
      </c>
      <c r="N3709">
        <v>79.097200000000001</v>
      </c>
    </row>
    <row r="3710" spans="1:14" x14ac:dyDescent="0.2">
      <c r="A3710" t="s">
        <v>1456</v>
      </c>
      <c r="B3710">
        <v>1995</v>
      </c>
      <c r="C3710">
        <v>79.590599999999995</v>
      </c>
      <c r="D3710">
        <v>75.832499999999996</v>
      </c>
      <c r="E3710">
        <v>77.061999999999998</v>
      </c>
      <c r="F3710">
        <v>79.412999999999997</v>
      </c>
      <c r="G3710">
        <v>76.660600000000002</v>
      </c>
      <c r="H3710">
        <v>77.453100000000006</v>
      </c>
      <c r="I3710">
        <v>78.882300000000001</v>
      </c>
      <c r="J3710">
        <v>81.293800000000005</v>
      </c>
      <c r="K3710">
        <v>80.458200000000005</v>
      </c>
      <c r="L3710">
        <v>80.5715</v>
      </c>
      <c r="M3710">
        <v>79.257599999999996</v>
      </c>
      <c r="N3710">
        <v>80.409000000000006</v>
      </c>
    </row>
    <row r="3711" spans="1:14" x14ac:dyDescent="0.2">
      <c r="A3711" t="s">
        <v>1456</v>
      </c>
      <c r="B3711">
        <v>1996</v>
      </c>
      <c r="C3711">
        <v>79.483500000000006</v>
      </c>
      <c r="D3711">
        <v>80.874700000000004</v>
      </c>
      <c r="E3711">
        <v>84.743600000000001</v>
      </c>
      <c r="F3711">
        <v>81.855500000000006</v>
      </c>
      <c r="G3711">
        <v>81.714799999999997</v>
      </c>
      <c r="H3711">
        <v>83.611400000000003</v>
      </c>
      <c r="I3711">
        <v>81.022199999999998</v>
      </c>
      <c r="J3711">
        <v>80.858900000000006</v>
      </c>
      <c r="K3711">
        <v>84.135499999999993</v>
      </c>
      <c r="L3711">
        <v>81.948999999999998</v>
      </c>
      <c r="M3711">
        <v>83.238100000000003</v>
      </c>
      <c r="N3711">
        <v>84.337100000000007</v>
      </c>
    </row>
    <row r="3712" spans="1:14" x14ac:dyDescent="0.2">
      <c r="A3712" t="s">
        <v>1456</v>
      </c>
      <c r="B3712">
        <v>1997</v>
      </c>
      <c r="C3712">
        <v>82.940200000000004</v>
      </c>
      <c r="D3712">
        <v>83.749399999999994</v>
      </c>
      <c r="E3712">
        <v>84.313100000000006</v>
      </c>
      <c r="F3712">
        <v>83.5989</v>
      </c>
      <c r="G3712">
        <v>83.492699999999999</v>
      </c>
      <c r="H3712">
        <v>83.394300000000001</v>
      </c>
      <c r="I3712">
        <v>84.434299999999993</v>
      </c>
      <c r="J3712">
        <v>84.335599999999999</v>
      </c>
      <c r="K3712">
        <v>82.2149</v>
      </c>
      <c r="L3712">
        <v>82.800700000000006</v>
      </c>
      <c r="M3712">
        <v>85.075900000000004</v>
      </c>
      <c r="N3712">
        <v>83.207899999999995</v>
      </c>
    </row>
    <row r="3713" spans="1:14" x14ac:dyDescent="0.2">
      <c r="A3713" t="s">
        <v>1456</v>
      </c>
      <c r="B3713">
        <v>1998</v>
      </c>
      <c r="C3713">
        <v>83.997799999999998</v>
      </c>
      <c r="D3713">
        <v>84.328400000000002</v>
      </c>
      <c r="E3713">
        <v>85.289000000000001</v>
      </c>
      <c r="F3713">
        <v>85.682500000000005</v>
      </c>
      <c r="G3713">
        <v>87.908299999999997</v>
      </c>
      <c r="H3713">
        <v>86.946799999999996</v>
      </c>
      <c r="I3713">
        <v>84.166600000000003</v>
      </c>
      <c r="J3713">
        <v>83.9709</v>
      </c>
      <c r="K3713">
        <v>85.202799999999996</v>
      </c>
      <c r="L3713">
        <v>84.094399999999993</v>
      </c>
      <c r="M3713">
        <v>83.942700000000002</v>
      </c>
      <c r="N3713">
        <v>82.937299999999993</v>
      </c>
    </row>
    <row r="3714" spans="1:14" x14ac:dyDescent="0.2">
      <c r="A3714" t="s">
        <v>1456</v>
      </c>
      <c r="B3714">
        <v>1999</v>
      </c>
      <c r="C3714">
        <v>82.918999999999997</v>
      </c>
      <c r="D3714">
        <v>85.316400000000002</v>
      </c>
      <c r="E3714">
        <v>81.838499999999996</v>
      </c>
      <c r="F3714">
        <v>81.184899999999999</v>
      </c>
      <c r="G3714">
        <v>81.339399999999998</v>
      </c>
      <c r="H3714">
        <v>80.459299999999999</v>
      </c>
      <c r="I3714">
        <v>78.733599999999996</v>
      </c>
      <c r="J3714">
        <v>78.616399999999999</v>
      </c>
      <c r="K3714">
        <v>79.016900000000007</v>
      </c>
      <c r="L3714">
        <v>79.893600000000006</v>
      </c>
      <c r="M3714">
        <v>78.582899999999995</v>
      </c>
      <c r="N3714">
        <v>79.415400000000005</v>
      </c>
    </row>
    <row r="3715" spans="1:14" x14ac:dyDescent="0.2">
      <c r="A3715" t="s">
        <v>1456</v>
      </c>
      <c r="B3715">
        <v>2000</v>
      </c>
      <c r="C3715">
        <v>80.171400000000006</v>
      </c>
      <c r="D3715">
        <v>78.721000000000004</v>
      </c>
      <c r="E3715">
        <v>80.298699999999997</v>
      </c>
      <c r="F3715">
        <v>82.660499999999999</v>
      </c>
      <c r="G3715">
        <v>80.977900000000005</v>
      </c>
      <c r="H3715">
        <v>79.371499999999997</v>
      </c>
      <c r="I3715">
        <v>79.635099999999994</v>
      </c>
      <c r="J3715">
        <v>79.440799999999996</v>
      </c>
      <c r="K3715">
        <v>81.0822</v>
      </c>
      <c r="L3715">
        <v>80.681799999999996</v>
      </c>
      <c r="M3715">
        <v>81.327200000000005</v>
      </c>
      <c r="N3715">
        <v>80.598699999999994</v>
      </c>
    </row>
    <row r="3716" spans="1:14" x14ac:dyDescent="0.2">
      <c r="A3716" t="s">
        <v>1456</v>
      </c>
      <c r="B3716">
        <v>2001</v>
      </c>
      <c r="C3716">
        <v>80.953599999999994</v>
      </c>
      <c r="D3716">
        <v>79.826499999999996</v>
      </c>
      <c r="E3716">
        <v>79.277000000000001</v>
      </c>
      <c r="F3716">
        <v>80.588300000000004</v>
      </c>
      <c r="G3716">
        <v>79.578199999999995</v>
      </c>
      <c r="H3716">
        <v>79.9452</v>
      </c>
      <c r="I3716">
        <v>79.498699999999999</v>
      </c>
      <c r="J3716">
        <v>84.161699999999996</v>
      </c>
      <c r="K3716">
        <v>79.840800000000002</v>
      </c>
      <c r="L3716">
        <v>76.962299999999999</v>
      </c>
      <c r="M3716">
        <v>80.869699999999995</v>
      </c>
      <c r="N3716">
        <v>81.605400000000003</v>
      </c>
    </row>
    <row r="3717" spans="1:14" x14ac:dyDescent="0.2">
      <c r="A3717" t="s">
        <v>1456</v>
      </c>
      <c r="B3717">
        <v>2002</v>
      </c>
      <c r="C3717">
        <v>81.046499999999995</v>
      </c>
      <c r="D3717">
        <v>81.029799999999994</v>
      </c>
      <c r="E3717">
        <v>82.522499999999994</v>
      </c>
      <c r="F3717">
        <v>78.014499999999998</v>
      </c>
      <c r="G3717">
        <v>80.699700000000007</v>
      </c>
      <c r="H3717">
        <v>81.295599999999993</v>
      </c>
      <c r="I3717">
        <v>80.207899999999995</v>
      </c>
      <c r="J3717">
        <v>81.480199999999996</v>
      </c>
      <c r="K3717">
        <v>82.485399999999998</v>
      </c>
      <c r="L3717">
        <v>80.979699999999994</v>
      </c>
      <c r="M3717">
        <v>80.980199999999996</v>
      </c>
      <c r="N3717">
        <v>83.172200000000004</v>
      </c>
    </row>
    <row r="3718" spans="1:14" x14ac:dyDescent="0.2">
      <c r="A3718" t="s">
        <v>1456</v>
      </c>
      <c r="B3718">
        <v>2003</v>
      </c>
      <c r="C3718">
        <v>82.260999999999996</v>
      </c>
      <c r="D3718">
        <v>84.556700000000006</v>
      </c>
      <c r="E3718">
        <v>86.274900000000002</v>
      </c>
      <c r="F3718">
        <v>85.206000000000003</v>
      </c>
      <c r="G3718">
        <v>85.272499999999994</v>
      </c>
      <c r="H3718">
        <v>86.7804</v>
      </c>
      <c r="I3718">
        <v>86.040099999999995</v>
      </c>
      <c r="J3718">
        <v>87.550700000000006</v>
      </c>
      <c r="K3718">
        <v>87.1143</v>
      </c>
      <c r="L3718">
        <v>87.534300000000002</v>
      </c>
      <c r="M3718">
        <v>89.438400000000001</v>
      </c>
      <c r="N3718">
        <v>87.239800000000002</v>
      </c>
    </row>
    <row r="3719" spans="1:14" x14ac:dyDescent="0.2">
      <c r="A3719" t="s">
        <v>1456</v>
      </c>
      <c r="B3719">
        <v>2004</v>
      </c>
      <c r="C3719">
        <v>87.639899999999997</v>
      </c>
      <c r="D3719">
        <v>87.697199999999995</v>
      </c>
      <c r="E3719">
        <v>86.145899999999997</v>
      </c>
      <c r="F3719">
        <v>88.893500000000003</v>
      </c>
      <c r="G3719">
        <v>89.533500000000004</v>
      </c>
      <c r="H3719">
        <v>87.779600000000002</v>
      </c>
      <c r="I3719">
        <v>89.890500000000003</v>
      </c>
      <c r="J3719">
        <v>89.377399999999994</v>
      </c>
      <c r="K3719">
        <v>93.293700000000001</v>
      </c>
      <c r="L3719">
        <v>90.946600000000004</v>
      </c>
      <c r="M3719">
        <v>92.957999999999998</v>
      </c>
      <c r="N3719">
        <v>92.112499999999997</v>
      </c>
    </row>
    <row r="3720" spans="1:14" x14ac:dyDescent="0.2">
      <c r="A3720" t="s">
        <v>1456</v>
      </c>
      <c r="B3720">
        <v>2005</v>
      </c>
      <c r="C3720">
        <v>95.177400000000006</v>
      </c>
      <c r="D3720">
        <v>92.384699999999995</v>
      </c>
      <c r="E3720">
        <v>90.455100000000002</v>
      </c>
      <c r="F3720">
        <v>93.715999999999994</v>
      </c>
      <c r="G3720">
        <v>94.018600000000006</v>
      </c>
      <c r="H3720">
        <v>94.075000000000003</v>
      </c>
      <c r="I3720">
        <v>95.175399999999996</v>
      </c>
      <c r="J3720">
        <v>96.819900000000004</v>
      </c>
      <c r="K3720">
        <v>95.939099999999996</v>
      </c>
      <c r="L3720">
        <v>98.846900000000005</v>
      </c>
      <c r="M3720">
        <v>96.587800000000001</v>
      </c>
      <c r="N3720">
        <v>94.669200000000004</v>
      </c>
    </row>
    <row r="3721" spans="1:14" x14ac:dyDescent="0.2">
      <c r="A3721" t="s">
        <v>1456</v>
      </c>
      <c r="B3721">
        <v>2006</v>
      </c>
      <c r="C3721">
        <v>95.644000000000005</v>
      </c>
      <c r="D3721">
        <v>96.689400000000006</v>
      </c>
      <c r="E3721">
        <v>97.212100000000007</v>
      </c>
      <c r="F3721">
        <v>94.573599999999999</v>
      </c>
      <c r="G3721">
        <v>93.926400000000001</v>
      </c>
      <c r="H3721">
        <v>91.843199999999996</v>
      </c>
      <c r="I3721">
        <v>93.666200000000003</v>
      </c>
      <c r="J3721">
        <v>92.502200000000002</v>
      </c>
      <c r="K3721">
        <v>92.797499999999999</v>
      </c>
      <c r="L3721">
        <v>91.340800000000002</v>
      </c>
      <c r="M3721">
        <v>94.765900000000002</v>
      </c>
      <c r="N3721">
        <v>97.747900000000001</v>
      </c>
    </row>
    <row r="3722" spans="1:14" x14ac:dyDescent="0.2">
      <c r="A3722" t="s">
        <v>1456</v>
      </c>
      <c r="B3722">
        <v>2007</v>
      </c>
      <c r="C3722">
        <v>96.464699999999993</v>
      </c>
      <c r="D3722">
        <v>100.366</v>
      </c>
      <c r="E3722">
        <v>98.059299999999993</v>
      </c>
      <c r="F3722">
        <v>101.249</v>
      </c>
      <c r="G3722">
        <v>101.5515</v>
      </c>
      <c r="H3722">
        <v>103.2838</v>
      </c>
      <c r="I3722">
        <v>102.6198</v>
      </c>
      <c r="J3722">
        <v>100.2423</v>
      </c>
      <c r="K3722">
        <v>102.1803</v>
      </c>
      <c r="L3722">
        <v>99.080200000000005</v>
      </c>
      <c r="M3722">
        <v>96.930700000000002</v>
      </c>
      <c r="N3722">
        <v>97.972200000000001</v>
      </c>
    </row>
    <row r="3723" spans="1:14" x14ac:dyDescent="0.2">
      <c r="A3723" t="s">
        <v>1456</v>
      </c>
      <c r="B3723">
        <v>2008</v>
      </c>
      <c r="C3723">
        <v>95.874200000000002</v>
      </c>
      <c r="D3723">
        <v>94.402500000000003</v>
      </c>
      <c r="E3723">
        <v>96.8917</v>
      </c>
      <c r="F3723">
        <v>94.010400000000004</v>
      </c>
      <c r="G3723">
        <v>96.408500000000004</v>
      </c>
      <c r="H3723">
        <v>95.475700000000003</v>
      </c>
      <c r="I3723">
        <v>95.440100000000001</v>
      </c>
      <c r="J3723">
        <v>95.003600000000006</v>
      </c>
      <c r="K3723">
        <v>94.851200000000006</v>
      </c>
      <c r="L3723">
        <v>93.208299999999994</v>
      </c>
      <c r="M3723">
        <v>98.412000000000006</v>
      </c>
      <c r="N3723">
        <v>92.402600000000007</v>
      </c>
    </row>
    <row r="3724" spans="1:14" x14ac:dyDescent="0.2">
      <c r="A3724" t="s">
        <v>1456</v>
      </c>
      <c r="B3724">
        <v>2009</v>
      </c>
      <c r="C3724">
        <v>95.345799999999997</v>
      </c>
      <c r="D3724">
        <v>93.571299999999994</v>
      </c>
      <c r="E3724">
        <v>95.653099999999995</v>
      </c>
      <c r="F3724">
        <v>90.885499999999993</v>
      </c>
      <c r="G3724">
        <v>94.665599999999998</v>
      </c>
      <c r="H3724">
        <v>90.093999999999994</v>
      </c>
      <c r="I3724">
        <v>92.574299999999994</v>
      </c>
      <c r="J3724">
        <v>93.344099999999997</v>
      </c>
      <c r="K3724">
        <v>95.914400000000001</v>
      </c>
      <c r="L3724">
        <v>95.312600000000003</v>
      </c>
      <c r="M3724">
        <v>96.550600000000003</v>
      </c>
      <c r="N3724">
        <v>97.475700000000003</v>
      </c>
    </row>
    <row r="3725" spans="1:14" x14ac:dyDescent="0.2">
      <c r="A3725" t="s">
        <v>1456</v>
      </c>
      <c r="B3725">
        <v>2010</v>
      </c>
      <c r="C3725">
        <v>97.575699999999998</v>
      </c>
      <c r="D3725">
        <v>95.611199999999997</v>
      </c>
      <c r="E3725">
        <v>95.902100000000004</v>
      </c>
      <c r="F3725">
        <v>97.275599999999997</v>
      </c>
      <c r="G3725">
        <v>100.0252</v>
      </c>
      <c r="H3725">
        <v>97.924700000000001</v>
      </c>
      <c r="I3725">
        <v>96.424599999999998</v>
      </c>
      <c r="J3725">
        <v>99.836699999999993</v>
      </c>
      <c r="K3725">
        <v>99.022599999999997</v>
      </c>
      <c r="L3725">
        <v>103.1644</v>
      </c>
      <c r="M3725">
        <v>96.861199999999997</v>
      </c>
      <c r="N3725">
        <v>98.982799999999997</v>
      </c>
    </row>
    <row r="3726" spans="1:14" x14ac:dyDescent="0.2">
      <c r="A3726" t="s">
        <v>1456</v>
      </c>
      <c r="B3726">
        <v>2011</v>
      </c>
      <c r="C3726">
        <v>101.672</v>
      </c>
      <c r="D3726">
        <v>101.8878</v>
      </c>
      <c r="E3726">
        <v>104.07170000000001</v>
      </c>
      <c r="F3726">
        <v>104.032</v>
      </c>
      <c r="G3726">
        <v>105.3275</v>
      </c>
      <c r="H3726">
        <v>103.327</v>
      </c>
      <c r="I3726">
        <v>106.7152</v>
      </c>
      <c r="J3726">
        <v>105.43819999999999</v>
      </c>
      <c r="K3726">
        <v>107.02249999999999</v>
      </c>
      <c r="L3726">
        <v>108.28749999999999</v>
      </c>
      <c r="M3726">
        <v>110.29430000000001</v>
      </c>
    </row>
    <row r="3727" spans="1:14" x14ac:dyDescent="0.2">
      <c r="A3727" t="s">
        <v>1457</v>
      </c>
      <c r="B3727" t="s">
        <v>1458</v>
      </c>
      <c r="C3727" t="s">
        <v>1459</v>
      </c>
      <c r="D3727" t="s">
        <v>1460</v>
      </c>
    </row>
    <row r="3728" spans="1:14" x14ac:dyDescent="0.2">
      <c r="A3728" t="s">
        <v>1461</v>
      </c>
      <c r="B3728">
        <v>1986</v>
      </c>
      <c r="C3728">
        <v>67.575199999999995</v>
      </c>
      <c r="D3728">
        <v>68.001800000000003</v>
      </c>
      <c r="E3728">
        <v>68.196200000000005</v>
      </c>
      <c r="F3728">
        <v>69.385999999999996</v>
      </c>
      <c r="G3728">
        <v>69.303200000000004</v>
      </c>
      <c r="H3728">
        <v>67.520099999999999</v>
      </c>
      <c r="I3728">
        <v>68.036199999999994</v>
      </c>
      <c r="J3728">
        <v>66.954300000000003</v>
      </c>
      <c r="K3728">
        <v>66.013999999999996</v>
      </c>
      <c r="L3728">
        <v>66.830699999999993</v>
      </c>
      <c r="M3728">
        <v>66.496499999999997</v>
      </c>
      <c r="N3728">
        <v>66.109800000000007</v>
      </c>
    </row>
    <row r="3729" spans="1:14" x14ac:dyDescent="0.2">
      <c r="A3729" t="s">
        <v>1461</v>
      </c>
      <c r="B3729">
        <v>1987</v>
      </c>
      <c r="C3729">
        <v>68.310400000000001</v>
      </c>
      <c r="D3729">
        <v>68.649900000000002</v>
      </c>
      <c r="E3729">
        <v>67.702600000000004</v>
      </c>
      <c r="F3729">
        <v>65.862899999999996</v>
      </c>
      <c r="G3729">
        <v>69.3215</v>
      </c>
      <c r="H3729">
        <v>67.866600000000005</v>
      </c>
      <c r="I3729">
        <v>66.655500000000004</v>
      </c>
      <c r="J3729">
        <v>67.749399999999994</v>
      </c>
      <c r="K3729">
        <v>66.0899</v>
      </c>
      <c r="L3729">
        <v>67.964799999999997</v>
      </c>
      <c r="M3729">
        <v>68.672799999999995</v>
      </c>
      <c r="N3729">
        <v>71.219700000000003</v>
      </c>
    </row>
    <row r="3730" spans="1:14" x14ac:dyDescent="0.2">
      <c r="A3730" t="s">
        <v>1461</v>
      </c>
      <c r="B3730">
        <v>1988</v>
      </c>
      <c r="C3730">
        <v>71.706999999999994</v>
      </c>
      <c r="D3730">
        <v>71.948599999999999</v>
      </c>
      <c r="E3730">
        <v>71.142499999999998</v>
      </c>
      <c r="F3730">
        <v>72.951300000000003</v>
      </c>
      <c r="G3730">
        <v>70.823999999999998</v>
      </c>
      <c r="H3730">
        <v>71.448700000000002</v>
      </c>
      <c r="I3730">
        <v>72.407799999999995</v>
      </c>
      <c r="J3730">
        <v>74.057199999999995</v>
      </c>
      <c r="K3730">
        <v>70.224699999999999</v>
      </c>
      <c r="L3730">
        <v>69.653099999999995</v>
      </c>
      <c r="M3730">
        <v>71.067700000000002</v>
      </c>
      <c r="N3730">
        <v>71.465000000000003</v>
      </c>
    </row>
    <row r="3731" spans="1:14" x14ac:dyDescent="0.2">
      <c r="A3731" t="s">
        <v>1461</v>
      </c>
      <c r="B3731">
        <v>1989</v>
      </c>
      <c r="C3731">
        <v>69.393100000000004</v>
      </c>
      <c r="D3731">
        <v>69.439700000000002</v>
      </c>
      <c r="E3731">
        <v>69.131</v>
      </c>
      <c r="F3731">
        <v>69.325299999999999</v>
      </c>
      <c r="G3731">
        <v>68.8155</v>
      </c>
      <c r="H3731">
        <v>69.066299999999998</v>
      </c>
      <c r="I3731">
        <v>69.447599999999994</v>
      </c>
      <c r="J3731">
        <v>69.278499999999994</v>
      </c>
      <c r="K3731">
        <v>69.195499999999996</v>
      </c>
      <c r="L3731">
        <v>69.472399999999993</v>
      </c>
      <c r="M3731">
        <v>69.859899999999996</v>
      </c>
      <c r="N3731">
        <v>68.904600000000002</v>
      </c>
    </row>
    <row r="3732" spans="1:14" x14ac:dyDescent="0.2">
      <c r="A3732" t="s">
        <v>1461</v>
      </c>
      <c r="B3732">
        <v>1990</v>
      </c>
      <c r="C3732">
        <v>67.891000000000005</v>
      </c>
      <c r="D3732">
        <v>68.0184</v>
      </c>
      <c r="E3732">
        <v>67.796499999999995</v>
      </c>
      <c r="F3732">
        <v>67.738600000000005</v>
      </c>
      <c r="G3732">
        <v>68.240200000000002</v>
      </c>
      <c r="H3732">
        <v>67.394800000000004</v>
      </c>
      <c r="I3732">
        <v>68.849000000000004</v>
      </c>
      <c r="J3732">
        <v>68.984499999999997</v>
      </c>
      <c r="K3732">
        <v>70.917699999999996</v>
      </c>
      <c r="L3732">
        <v>71.282700000000006</v>
      </c>
      <c r="M3732">
        <v>71.855500000000006</v>
      </c>
      <c r="N3732">
        <v>72.088200000000001</v>
      </c>
    </row>
    <row r="3733" spans="1:14" x14ac:dyDescent="0.2">
      <c r="A3733" t="s">
        <v>1461</v>
      </c>
      <c r="B3733">
        <v>1991</v>
      </c>
      <c r="C3733">
        <v>72.360200000000006</v>
      </c>
      <c r="D3733">
        <v>70.678200000000004</v>
      </c>
      <c r="E3733">
        <v>71.017099999999999</v>
      </c>
      <c r="F3733">
        <v>70.266400000000004</v>
      </c>
      <c r="G3733">
        <v>70.855199999999996</v>
      </c>
      <c r="H3733">
        <v>72.165999999999997</v>
      </c>
      <c r="I3733">
        <v>70.997799999999998</v>
      </c>
      <c r="J3733">
        <v>71.771199999999993</v>
      </c>
      <c r="K3733">
        <v>73.075599999999994</v>
      </c>
      <c r="L3733">
        <v>73.074200000000005</v>
      </c>
      <c r="M3733">
        <v>72.375799999999998</v>
      </c>
      <c r="N3733">
        <v>70.966200000000001</v>
      </c>
    </row>
    <row r="3734" spans="1:14" x14ac:dyDescent="0.2">
      <c r="A3734" t="s">
        <v>1461</v>
      </c>
      <c r="B3734">
        <v>1992</v>
      </c>
      <c r="C3734">
        <v>71.067700000000002</v>
      </c>
      <c r="D3734">
        <v>71.3964</v>
      </c>
      <c r="E3734">
        <v>70.431600000000003</v>
      </c>
      <c r="F3734">
        <v>69.183499999999995</v>
      </c>
      <c r="G3734">
        <v>71.3</v>
      </c>
      <c r="H3734">
        <v>69.663600000000002</v>
      </c>
      <c r="I3734">
        <v>68.7941</v>
      </c>
      <c r="J3734">
        <v>68.632499999999993</v>
      </c>
      <c r="K3734">
        <v>68.478700000000003</v>
      </c>
      <c r="L3734">
        <v>69.294899999999998</v>
      </c>
      <c r="M3734">
        <v>68.9255</v>
      </c>
      <c r="N3734">
        <v>69.004800000000003</v>
      </c>
    </row>
    <row r="3735" spans="1:14" x14ac:dyDescent="0.2">
      <c r="A3735" t="s">
        <v>1461</v>
      </c>
      <c r="B3735">
        <v>1993</v>
      </c>
      <c r="C3735">
        <v>69.834400000000002</v>
      </c>
      <c r="D3735">
        <v>69.506399999999999</v>
      </c>
      <c r="E3735">
        <v>67.6614</v>
      </c>
      <c r="F3735">
        <v>69.063599999999994</v>
      </c>
      <c r="G3735">
        <v>69.800899999999999</v>
      </c>
      <c r="H3735">
        <v>69.672700000000006</v>
      </c>
      <c r="I3735">
        <v>71.626800000000003</v>
      </c>
      <c r="J3735">
        <v>72.570300000000003</v>
      </c>
      <c r="K3735">
        <v>72.049599999999998</v>
      </c>
      <c r="L3735">
        <v>72.045599999999993</v>
      </c>
      <c r="M3735">
        <v>72.648700000000005</v>
      </c>
      <c r="N3735">
        <v>71.745000000000005</v>
      </c>
    </row>
    <row r="3736" spans="1:14" x14ac:dyDescent="0.2">
      <c r="A3736" t="s">
        <v>1461</v>
      </c>
      <c r="B3736">
        <v>1994</v>
      </c>
      <c r="C3736">
        <v>72.474100000000007</v>
      </c>
      <c r="D3736">
        <v>73.627200000000002</v>
      </c>
      <c r="E3736">
        <v>75.494</v>
      </c>
      <c r="F3736">
        <v>76.273099999999999</v>
      </c>
      <c r="G3736">
        <v>76.038200000000003</v>
      </c>
      <c r="H3736">
        <v>76.614400000000003</v>
      </c>
      <c r="I3736">
        <v>76.625500000000002</v>
      </c>
      <c r="J3736">
        <v>75.9773</v>
      </c>
      <c r="K3736">
        <v>76.074700000000007</v>
      </c>
      <c r="L3736">
        <v>77.594700000000003</v>
      </c>
      <c r="M3736">
        <v>78.201800000000006</v>
      </c>
      <c r="N3736">
        <v>78.969499999999996</v>
      </c>
    </row>
    <row r="3737" spans="1:14" x14ac:dyDescent="0.2">
      <c r="A3737" t="s">
        <v>1461</v>
      </c>
      <c r="B3737">
        <v>1995</v>
      </c>
      <c r="C3737">
        <v>77.633799999999994</v>
      </c>
      <c r="D3737">
        <v>77.274900000000002</v>
      </c>
      <c r="E3737">
        <v>76.936999999999998</v>
      </c>
      <c r="F3737">
        <v>77.9619</v>
      </c>
      <c r="G3737">
        <v>75.617900000000006</v>
      </c>
      <c r="H3737">
        <v>75.544200000000004</v>
      </c>
      <c r="I3737">
        <v>77.551000000000002</v>
      </c>
      <c r="J3737">
        <v>79.596500000000006</v>
      </c>
      <c r="K3737">
        <v>79.927499999999995</v>
      </c>
      <c r="L3737">
        <v>79.706100000000006</v>
      </c>
      <c r="M3737">
        <v>79.347200000000001</v>
      </c>
      <c r="N3737">
        <v>77.995400000000004</v>
      </c>
    </row>
    <row r="3738" spans="1:14" x14ac:dyDescent="0.2">
      <c r="A3738" t="s">
        <v>1461</v>
      </c>
      <c r="B3738">
        <v>1996</v>
      </c>
      <c r="C3738">
        <v>77.199600000000004</v>
      </c>
      <c r="D3738">
        <v>80.882999999999996</v>
      </c>
      <c r="E3738">
        <v>81.818100000000001</v>
      </c>
      <c r="F3738">
        <v>80.715500000000006</v>
      </c>
      <c r="G3738">
        <v>82.621799999999993</v>
      </c>
      <c r="H3738">
        <v>82.669399999999996</v>
      </c>
      <c r="I3738">
        <v>83.0959</v>
      </c>
      <c r="J3738">
        <v>80.942700000000002</v>
      </c>
      <c r="K3738">
        <v>82.347399999999993</v>
      </c>
      <c r="L3738">
        <v>81.069999999999993</v>
      </c>
      <c r="M3738">
        <v>81.242199999999997</v>
      </c>
      <c r="N3738">
        <v>83.702699999999993</v>
      </c>
    </row>
    <row r="3739" spans="1:14" x14ac:dyDescent="0.2">
      <c r="A3739" t="s">
        <v>1461</v>
      </c>
      <c r="B3739">
        <v>1997</v>
      </c>
      <c r="C3739">
        <v>82.492400000000004</v>
      </c>
      <c r="D3739">
        <v>82.354600000000005</v>
      </c>
      <c r="E3739">
        <v>84.504099999999994</v>
      </c>
      <c r="F3739">
        <v>83.267700000000005</v>
      </c>
      <c r="G3739">
        <v>83.175200000000004</v>
      </c>
      <c r="H3739">
        <v>82.109499999999997</v>
      </c>
      <c r="I3739">
        <v>82.8292</v>
      </c>
      <c r="J3739">
        <v>81.709100000000007</v>
      </c>
      <c r="K3739">
        <v>81.459900000000005</v>
      </c>
      <c r="L3739">
        <v>82.774799999999999</v>
      </c>
      <c r="M3739">
        <v>80.808999999999997</v>
      </c>
      <c r="N3739">
        <v>82</v>
      </c>
    </row>
    <row r="3740" spans="1:14" x14ac:dyDescent="0.2">
      <c r="A3740" t="s">
        <v>1461</v>
      </c>
      <c r="B3740">
        <v>1998</v>
      </c>
      <c r="C3740">
        <v>81.919899999999998</v>
      </c>
      <c r="D3740">
        <v>83.462000000000003</v>
      </c>
      <c r="E3740">
        <v>83.474000000000004</v>
      </c>
      <c r="F3740">
        <v>84.431700000000006</v>
      </c>
      <c r="G3740">
        <v>85.7637</v>
      </c>
      <c r="H3740">
        <v>86.490399999999994</v>
      </c>
      <c r="I3740">
        <v>84.429500000000004</v>
      </c>
      <c r="J3740">
        <v>83.920900000000003</v>
      </c>
      <c r="K3740">
        <v>86.668000000000006</v>
      </c>
      <c r="L3740">
        <v>86.770499999999998</v>
      </c>
      <c r="M3740">
        <v>85.910300000000007</v>
      </c>
      <c r="N3740">
        <v>86.690799999999996</v>
      </c>
    </row>
    <row r="3741" spans="1:14" x14ac:dyDescent="0.2">
      <c r="A3741" t="s">
        <v>1461</v>
      </c>
      <c r="B3741">
        <v>1999</v>
      </c>
      <c r="C3741">
        <v>85.213499999999996</v>
      </c>
      <c r="D3741">
        <v>86.493799999999993</v>
      </c>
      <c r="E3741">
        <v>86.220200000000006</v>
      </c>
      <c r="F3741">
        <v>86.4636</v>
      </c>
      <c r="G3741">
        <v>85.817400000000006</v>
      </c>
      <c r="H3741">
        <v>85.171099999999996</v>
      </c>
      <c r="I3741">
        <v>83.417299999999997</v>
      </c>
      <c r="J3741">
        <v>83.060699999999997</v>
      </c>
      <c r="K3741">
        <v>83.24</v>
      </c>
      <c r="L3741">
        <v>81.549599999999998</v>
      </c>
      <c r="M3741">
        <v>82.046000000000006</v>
      </c>
      <c r="N3741">
        <v>82.963300000000004</v>
      </c>
    </row>
    <row r="3742" spans="1:14" x14ac:dyDescent="0.2">
      <c r="A3742" t="s">
        <v>1461</v>
      </c>
      <c r="B3742">
        <v>2000</v>
      </c>
      <c r="C3742">
        <v>82.376400000000004</v>
      </c>
      <c r="D3742">
        <v>82.459800000000001</v>
      </c>
      <c r="E3742">
        <v>84.926100000000005</v>
      </c>
      <c r="F3742">
        <v>82.9739</v>
      </c>
      <c r="G3742">
        <v>83.492199999999997</v>
      </c>
      <c r="H3742">
        <v>81.236199999999997</v>
      </c>
      <c r="I3742">
        <v>78.594899999999996</v>
      </c>
      <c r="J3742">
        <v>79.707499999999996</v>
      </c>
      <c r="K3742">
        <v>81.746099999999998</v>
      </c>
      <c r="L3742">
        <v>80.376099999999994</v>
      </c>
      <c r="M3742">
        <v>84.277600000000007</v>
      </c>
      <c r="N3742">
        <v>83.314899999999994</v>
      </c>
    </row>
    <row r="3743" spans="1:14" x14ac:dyDescent="0.2">
      <c r="A3743" t="s">
        <v>1461</v>
      </c>
      <c r="B3743">
        <v>2001</v>
      </c>
      <c r="C3743">
        <v>84.694500000000005</v>
      </c>
      <c r="D3743">
        <v>82.312100000000001</v>
      </c>
      <c r="E3743">
        <v>82.302599999999998</v>
      </c>
      <c r="F3743">
        <v>83.877300000000005</v>
      </c>
      <c r="G3743">
        <v>83.653999999999996</v>
      </c>
      <c r="H3743">
        <v>82.463399999999993</v>
      </c>
      <c r="I3743">
        <v>81.979100000000003</v>
      </c>
      <c r="J3743">
        <v>82.051299999999998</v>
      </c>
      <c r="K3743">
        <v>82.334900000000005</v>
      </c>
      <c r="L3743">
        <v>82.552800000000005</v>
      </c>
      <c r="M3743">
        <v>84.236099999999993</v>
      </c>
      <c r="N3743">
        <v>82.703000000000003</v>
      </c>
    </row>
    <row r="3744" spans="1:14" x14ac:dyDescent="0.2">
      <c r="A3744" t="s">
        <v>1461</v>
      </c>
      <c r="B3744">
        <v>2002</v>
      </c>
      <c r="C3744">
        <v>82.524900000000002</v>
      </c>
      <c r="D3744">
        <v>81.451400000000007</v>
      </c>
      <c r="E3744">
        <v>80.423900000000003</v>
      </c>
      <c r="F3744">
        <v>77.804199999999994</v>
      </c>
      <c r="G3744">
        <v>78.627700000000004</v>
      </c>
      <c r="H3744">
        <v>78.358900000000006</v>
      </c>
      <c r="I3744">
        <v>80.403499999999994</v>
      </c>
      <c r="J3744">
        <v>79.706699999999998</v>
      </c>
      <c r="K3744">
        <v>76.566199999999995</v>
      </c>
      <c r="L3744">
        <v>78.362399999999994</v>
      </c>
      <c r="M3744">
        <v>75.014200000000002</v>
      </c>
      <c r="N3744">
        <v>76.747699999999995</v>
      </c>
    </row>
    <row r="3745" spans="1:14" x14ac:dyDescent="0.2">
      <c r="A3745" t="s">
        <v>1461</v>
      </c>
      <c r="B3745">
        <v>2003</v>
      </c>
      <c r="C3745">
        <v>76.848600000000005</v>
      </c>
      <c r="D3745">
        <v>79.181600000000003</v>
      </c>
      <c r="E3745">
        <v>80.870900000000006</v>
      </c>
      <c r="F3745">
        <v>78.845699999999994</v>
      </c>
      <c r="G3745">
        <v>79.412099999999995</v>
      </c>
      <c r="H3745">
        <v>81.229900000000001</v>
      </c>
      <c r="I3745">
        <v>80.972200000000001</v>
      </c>
      <c r="J3745">
        <v>81.050299999999993</v>
      </c>
      <c r="K3745">
        <v>84.318299999999994</v>
      </c>
      <c r="L3745">
        <v>83.171000000000006</v>
      </c>
      <c r="M3745">
        <v>83.199700000000007</v>
      </c>
      <c r="N3745">
        <v>83.975300000000004</v>
      </c>
    </row>
    <row r="3746" spans="1:14" x14ac:dyDescent="0.2">
      <c r="A3746" t="s">
        <v>1461</v>
      </c>
      <c r="B3746">
        <v>2004</v>
      </c>
      <c r="C3746">
        <v>83.480999999999995</v>
      </c>
      <c r="D3746">
        <v>83.563000000000002</v>
      </c>
      <c r="E3746">
        <v>83.889899999999997</v>
      </c>
      <c r="F3746">
        <v>86.879800000000003</v>
      </c>
      <c r="G3746">
        <v>87.119500000000002</v>
      </c>
      <c r="H3746">
        <v>90.326099999999997</v>
      </c>
      <c r="I3746">
        <v>91.744</v>
      </c>
      <c r="J3746">
        <v>89.773200000000003</v>
      </c>
      <c r="K3746">
        <v>94.307000000000002</v>
      </c>
      <c r="L3746">
        <v>90.509</v>
      </c>
      <c r="M3746">
        <v>96.324399999999997</v>
      </c>
      <c r="N3746">
        <v>94.563500000000005</v>
      </c>
    </row>
    <row r="3747" spans="1:14" x14ac:dyDescent="0.2">
      <c r="A3747" t="s">
        <v>1461</v>
      </c>
      <c r="B3747">
        <v>2005</v>
      </c>
      <c r="C3747">
        <v>95.736500000000007</v>
      </c>
      <c r="D3747">
        <v>93.476699999999994</v>
      </c>
      <c r="E3747">
        <v>94.104299999999995</v>
      </c>
      <c r="F3747">
        <v>98.586600000000004</v>
      </c>
      <c r="G3747">
        <v>95.197999999999993</v>
      </c>
      <c r="H3747">
        <v>95.797799999999995</v>
      </c>
      <c r="I3747">
        <v>97.200199999999995</v>
      </c>
      <c r="J3747">
        <v>100.1532</v>
      </c>
      <c r="K3747">
        <v>102.4288</v>
      </c>
      <c r="L3747">
        <v>103.47709999999999</v>
      </c>
      <c r="M3747">
        <v>101.1232</v>
      </c>
      <c r="N3747">
        <v>98.044899999999998</v>
      </c>
    </row>
    <row r="3748" spans="1:14" x14ac:dyDescent="0.2">
      <c r="A3748" t="s">
        <v>1461</v>
      </c>
      <c r="B3748">
        <v>2006</v>
      </c>
      <c r="C3748">
        <v>99.002300000000005</v>
      </c>
      <c r="D3748">
        <v>100.23090000000001</v>
      </c>
      <c r="E3748">
        <v>97.632400000000004</v>
      </c>
      <c r="F3748">
        <v>94.685699999999997</v>
      </c>
      <c r="G3748">
        <v>93.005799999999994</v>
      </c>
      <c r="H3748">
        <v>90.283000000000001</v>
      </c>
      <c r="I3748">
        <v>93.374700000000004</v>
      </c>
      <c r="J3748">
        <v>90.441299999999998</v>
      </c>
      <c r="K3748">
        <v>88.857699999999994</v>
      </c>
      <c r="L3748">
        <v>87.224299999999999</v>
      </c>
      <c r="M3748">
        <v>92.098100000000002</v>
      </c>
      <c r="N3748">
        <v>96.818899999999999</v>
      </c>
    </row>
    <row r="3749" spans="1:14" x14ac:dyDescent="0.2">
      <c r="A3749" t="s">
        <v>1461</v>
      </c>
      <c r="B3749">
        <v>2007</v>
      </c>
      <c r="C3749">
        <v>96.857200000000006</v>
      </c>
      <c r="D3749">
        <v>99.267399999999995</v>
      </c>
      <c r="E3749">
        <v>97.797499999999999</v>
      </c>
      <c r="F3749">
        <v>100.804</v>
      </c>
      <c r="G3749">
        <v>100.8502</v>
      </c>
      <c r="H3749">
        <v>102.4288</v>
      </c>
      <c r="I3749">
        <v>100.12090000000001</v>
      </c>
      <c r="J3749">
        <v>103.3287</v>
      </c>
      <c r="K3749">
        <v>100.48690000000001</v>
      </c>
      <c r="L3749">
        <v>100.3096</v>
      </c>
      <c r="M3749">
        <v>99.207800000000006</v>
      </c>
      <c r="N3749">
        <v>97.248599999999996</v>
      </c>
    </row>
    <row r="3750" spans="1:14" x14ac:dyDescent="0.2">
      <c r="A3750" t="s">
        <v>1461</v>
      </c>
      <c r="B3750">
        <v>2008</v>
      </c>
      <c r="C3750">
        <v>95.859200000000001</v>
      </c>
      <c r="D3750">
        <v>94.189899999999994</v>
      </c>
      <c r="E3750">
        <v>95.815799999999996</v>
      </c>
      <c r="F3750">
        <v>94.920100000000005</v>
      </c>
      <c r="G3750">
        <v>98.339600000000004</v>
      </c>
      <c r="H3750">
        <v>98.541600000000003</v>
      </c>
      <c r="I3750">
        <v>100.0929</v>
      </c>
      <c r="J3750">
        <v>96.501499999999993</v>
      </c>
      <c r="K3750">
        <v>96.050700000000006</v>
      </c>
      <c r="L3750">
        <v>95.233500000000006</v>
      </c>
      <c r="M3750">
        <v>95.913799999999995</v>
      </c>
      <c r="N3750">
        <v>94.327200000000005</v>
      </c>
    </row>
    <row r="3751" spans="1:14" x14ac:dyDescent="0.2">
      <c r="A3751" t="s">
        <v>1461</v>
      </c>
      <c r="B3751">
        <v>2009</v>
      </c>
      <c r="C3751">
        <v>95.989199999999997</v>
      </c>
      <c r="D3751">
        <v>89.873699999999999</v>
      </c>
      <c r="E3751">
        <v>89.450900000000004</v>
      </c>
      <c r="F3751">
        <v>86.450199999999995</v>
      </c>
      <c r="G3751">
        <v>88.618799999999993</v>
      </c>
      <c r="H3751">
        <v>84.121600000000001</v>
      </c>
      <c r="I3751">
        <v>85.989099999999993</v>
      </c>
      <c r="J3751">
        <v>86.588999999999999</v>
      </c>
      <c r="K3751">
        <v>95.220299999999995</v>
      </c>
      <c r="L3751">
        <v>93.813100000000006</v>
      </c>
      <c r="M3751">
        <v>92.653700000000001</v>
      </c>
      <c r="N3751">
        <v>91.817899999999995</v>
      </c>
    </row>
    <row r="3752" spans="1:14" x14ac:dyDescent="0.2">
      <c r="A3752" t="s">
        <v>1461</v>
      </c>
      <c r="B3752">
        <v>2010</v>
      </c>
      <c r="C3752">
        <v>94.042199999999994</v>
      </c>
      <c r="D3752">
        <v>93.631900000000002</v>
      </c>
      <c r="E3752">
        <v>93.882900000000006</v>
      </c>
      <c r="F3752">
        <v>93.952299999999994</v>
      </c>
      <c r="G3752">
        <v>98.196799999999996</v>
      </c>
      <c r="H3752">
        <v>96.347499999999997</v>
      </c>
      <c r="I3752">
        <v>94.553899999999999</v>
      </c>
      <c r="J3752">
        <v>95.793599999999998</v>
      </c>
      <c r="K3752">
        <v>99.620699999999999</v>
      </c>
      <c r="L3752">
        <v>104.2928</v>
      </c>
      <c r="M3752">
        <v>95.982100000000003</v>
      </c>
      <c r="N3752">
        <v>98.993200000000002</v>
      </c>
    </row>
    <row r="3753" spans="1:14" x14ac:dyDescent="0.2">
      <c r="A3753" t="s">
        <v>1461</v>
      </c>
      <c r="B3753">
        <v>2011</v>
      </c>
      <c r="C3753">
        <v>94.879599999999996</v>
      </c>
      <c r="D3753">
        <v>98.777199999999993</v>
      </c>
      <c r="E3753">
        <v>99.604500000000002</v>
      </c>
      <c r="F3753">
        <v>98.741900000000001</v>
      </c>
      <c r="G3753">
        <v>100.2978</v>
      </c>
      <c r="H3753">
        <v>102.07550000000001</v>
      </c>
      <c r="I3753">
        <v>105.8759</v>
      </c>
      <c r="J3753">
        <v>101.4975</v>
      </c>
      <c r="K3753">
        <v>106.04510000000001</v>
      </c>
      <c r="L3753">
        <v>107.41670000000001</v>
      </c>
      <c r="M3753">
        <v>108.9268</v>
      </c>
    </row>
    <row r="3754" spans="1:14" x14ac:dyDescent="0.2">
      <c r="A3754" t="s">
        <v>1462</v>
      </c>
      <c r="B3754" t="s">
        <v>1463</v>
      </c>
      <c r="C3754" t="s">
        <v>1464</v>
      </c>
    </row>
    <row r="3755" spans="1:14" x14ac:dyDescent="0.2">
      <c r="A3755" t="s">
        <v>1465</v>
      </c>
      <c r="B3755">
        <v>1986</v>
      </c>
      <c r="C3755">
        <v>80.755300000000005</v>
      </c>
      <c r="D3755">
        <v>81.722399999999993</v>
      </c>
      <c r="E3755">
        <v>80.102400000000003</v>
      </c>
      <c r="F3755">
        <v>80.6541</v>
      </c>
      <c r="G3755">
        <v>81.637200000000007</v>
      </c>
      <c r="H3755">
        <v>83.006299999999996</v>
      </c>
      <c r="I3755">
        <v>79.941699999999997</v>
      </c>
      <c r="J3755">
        <v>82.597700000000003</v>
      </c>
      <c r="K3755">
        <v>81.123800000000003</v>
      </c>
      <c r="L3755">
        <v>82.556700000000006</v>
      </c>
      <c r="M3755">
        <v>87.864400000000003</v>
      </c>
      <c r="N3755">
        <v>86.322100000000006</v>
      </c>
    </row>
    <row r="3756" spans="1:14" x14ac:dyDescent="0.2">
      <c r="A3756" t="s">
        <v>1465</v>
      </c>
      <c r="B3756">
        <v>1987</v>
      </c>
      <c r="C3756">
        <v>85.973100000000002</v>
      </c>
      <c r="D3756">
        <v>89.224400000000003</v>
      </c>
      <c r="E3756">
        <v>90.605999999999995</v>
      </c>
      <c r="F3756">
        <v>85.846199999999996</v>
      </c>
      <c r="G3756">
        <v>87.710300000000004</v>
      </c>
      <c r="H3756">
        <v>88.070499999999996</v>
      </c>
      <c r="I3756">
        <v>87.352500000000006</v>
      </c>
      <c r="J3756">
        <v>89.691100000000006</v>
      </c>
      <c r="K3756">
        <v>91.845200000000006</v>
      </c>
      <c r="L3756">
        <v>90.596599999999995</v>
      </c>
      <c r="M3756">
        <v>89.224599999999995</v>
      </c>
      <c r="N3756">
        <v>89.968800000000002</v>
      </c>
    </row>
    <row r="3757" spans="1:14" x14ac:dyDescent="0.2">
      <c r="A3757" t="s">
        <v>1465</v>
      </c>
      <c r="B3757">
        <v>1988</v>
      </c>
      <c r="C3757">
        <v>95.264499999999998</v>
      </c>
      <c r="D3757">
        <v>90.180300000000003</v>
      </c>
      <c r="E3757">
        <v>87.907899999999998</v>
      </c>
      <c r="F3757">
        <v>91.768799999999999</v>
      </c>
      <c r="G3757">
        <v>92.087800000000001</v>
      </c>
      <c r="H3757">
        <v>89.406899999999993</v>
      </c>
      <c r="I3757">
        <v>92.8005</v>
      </c>
      <c r="J3757">
        <v>87.759399999999999</v>
      </c>
      <c r="K3757">
        <v>89.525999999999996</v>
      </c>
      <c r="L3757">
        <v>92.964799999999997</v>
      </c>
      <c r="M3757">
        <v>88.329499999999996</v>
      </c>
      <c r="N3757">
        <v>87.663799999999995</v>
      </c>
    </row>
    <row r="3758" spans="1:14" x14ac:dyDescent="0.2">
      <c r="A3758" t="s">
        <v>1465</v>
      </c>
      <c r="B3758">
        <v>1989</v>
      </c>
      <c r="C3758">
        <v>92.115499999999997</v>
      </c>
      <c r="D3758">
        <v>89.850700000000003</v>
      </c>
      <c r="E3758">
        <v>90.150099999999995</v>
      </c>
      <c r="F3758">
        <v>92.900599999999997</v>
      </c>
      <c r="G3758">
        <v>88.693899999999999</v>
      </c>
      <c r="H3758">
        <v>91.615899999999996</v>
      </c>
      <c r="I3758">
        <v>94.063999999999993</v>
      </c>
      <c r="J3758">
        <v>94.668199999999999</v>
      </c>
      <c r="K3758">
        <v>91.791200000000003</v>
      </c>
      <c r="L3758">
        <v>94.351200000000006</v>
      </c>
      <c r="M3758">
        <v>95.28</v>
      </c>
      <c r="N3758">
        <v>95.671300000000002</v>
      </c>
    </row>
    <row r="3759" spans="1:14" x14ac:dyDescent="0.2">
      <c r="A3759" t="s">
        <v>1465</v>
      </c>
      <c r="B3759">
        <v>1990</v>
      </c>
      <c r="C3759">
        <v>95.831699999999998</v>
      </c>
      <c r="D3759">
        <v>97.428100000000001</v>
      </c>
      <c r="E3759">
        <v>99.134299999999996</v>
      </c>
      <c r="F3759">
        <v>98.163600000000002</v>
      </c>
      <c r="G3759">
        <v>94.998999999999995</v>
      </c>
      <c r="H3759">
        <v>97.9739</v>
      </c>
      <c r="I3759">
        <v>97.008899999999997</v>
      </c>
      <c r="J3759">
        <v>99.346400000000003</v>
      </c>
      <c r="K3759">
        <v>103.1392</v>
      </c>
      <c r="L3759">
        <v>98.724500000000006</v>
      </c>
      <c r="M3759">
        <v>102.4969</v>
      </c>
      <c r="N3759">
        <v>102.069</v>
      </c>
    </row>
    <row r="3760" spans="1:14" x14ac:dyDescent="0.2">
      <c r="A3760" t="s">
        <v>1465</v>
      </c>
      <c r="B3760">
        <v>1991</v>
      </c>
      <c r="C3760">
        <v>97.119</v>
      </c>
      <c r="D3760">
        <v>95.887</v>
      </c>
      <c r="E3760">
        <v>95.830500000000001</v>
      </c>
      <c r="F3760">
        <v>93.728399999999993</v>
      </c>
      <c r="G3760">
        <v>95.615600000000001</v>
      </c>
      <c r="H3760">
        <v>106.1982</v>
      </c>
      <c r="I3760">
        <v>102.1985</v>
      </c>
      <c r="J3760">
        <v>100.3764</v>
      </c>
      <c r="K3760">
        <v>103.09869999999999</v>
      </c>
      <c r="L3760">
        <v>100.8395</v>
      </c>
      <c r="M3760">
        <v>99.546499999999995</v>
      </c>
      <c r="N3760">
        <v>100.6564</v>
      </c>
    </row>
    <row r="3761" spans="1:14" x14ac:dyDescent="0.2">
      <c r="A3761" t="s">
        <v>1465</v>
      </c>
      <c r="B3761">
        <v>1992</v>
      </c>
      <c r="C3761">
        <v>97.109499999999997</v>
      </c>
      <c r="D3761">
        <v>104.6585</v>
      </c>
      <c r="E3761">
        <v>109.4927</v>
      </c>
      <c r="F3761">
        <v>104.57810000000001</v>
      </c>
      <c r="G3761">
        <v>106.85</v>
      </c>
      <c r="H3761">
        <v>103.8582</v>
      </c>
      <c r="I3761">
        <v>99.393000000000001</v>
      </c>
      <c r="J3761">
        <v>102.89579999999999</v>
      </c>
      <c r="K3761">
        <v>100.2912</v>
      </c>
      <c r="L3761">
        <v>102.4278</v>
      </c>
      <c r="M3761">
        <v>103.5809</v>
      </c>
      <c r="N3761">
        <v>101.81959999999999</v>
      </c>
    </row>
    <row r="3762" spans="1:14" x14ac:dyDescent="0.2">
      <c r="A3762" t="s">
        <v>1465</v>
      </c>
      <c r="B3762">
        <v>1993</v>
      </c>
      <c r="C3762">
        <v>100.22190000000001</v>
      </c>
      <c r="D3762">
        <v>103.5352</v>
      </c>
      <c r="E3762">
        <v>98.670699999999997</v>
      </c>
      <c r="F3762">
        <v>97.458699999999993</v>
      </c>
      <c r="G3762">
        <v>101.53740000000001</v>
      </c>
      <c r="H3762">
        <v>99.751400000000004</v>
      </c>
      <c r="I3762">
        <v>97.250900000000001</v>
      </c>
      <c r="J3762">
        <v>101.5907</v>
      </c>
      <c r="K3762">
        <v>99.534599999999998</v>
      </c>
      <c r="L3762">
        <v>101.1009</v>
      </c>
      <c r="M3762">
        <v>99.9542</v>
      </c>
      <c r="N3762">
        <v>101.90949999999999</v>
      </c>
    </row>
    <row r="3763" spans="1:14" x14ac:dyDescent="0.2">
      <c r="A3763" t="s">
        <v>1465</v>
      </c>
      <c r="B3763">
        <v>1994</v>
      </c>
      <c r="C3763">
        <v>103.1485</v>
      </c>
      <c r="D3763">
        <v>95.335599999999999</v>
      </c>
      <c r="E3763">
        <v>102.01439999999999</v>
      </c>
      <c r="F3763">
        <v>103.8297</v>
      </c>
      <c r="G3763">
        <v>106.297</v>
      </c>
      <c r="H3763">
        <v>103.9616</v>
      </c>
      <c r="I3763">
        <v>107.3777</v>
      </c>
      <c r="J3763">
        <v>101.90430000000001</v>
      </c>
      <c r="K3763">
        <v>100.5772</v>
      </c>
      <c r="L3763">
        <v>103.5806</v>
      </c>
      <c r="M3763">
        <v>103.4573</v>
      </c>
      <c r="N3763">
        <v>101.7535</v>
      </c>
    </row>
    <row r="3764" spans="1:14" x14ac:dyDescent="0.2">
      <c r="A3764" t="s">
        <v>1465</v>
      </c>
      <c r="B3764">
        <v>1995</v>
      </c>
      <c r="C3764">
        <v>105.54170000000001</v>
      </c>
      <c r="D3764">
        <v>94.5929</v>
      </c>
      <c r="E3764">
        <v>100.3916</v>
      </c>
      <c r="F3764">
        <v>103.2075</v>
      </c>
      <c r="G3764">
        <v>98.000799999999998</v>
      </c>
      <c r="H3764">
        <v>99.576499999999996</v>
      </c>
      <c r="I3764">
        <v>105.69750000000001</v>
      </c>
      <c r="J3764">
        <v>103.42489999999999</v>
      </c>
      <c r="K3764">
        <v>102.96259999999999</v>
      </c>
      <c r="L3764">
        <v>102.47450000000001</v>
      </c>
      <c r="M3764">
        <v>99.581000000000003</v>
      </c>
      <c r="N3764">
        <v>103.0727</v>
      </c>
    </row>
    <row r="3765" spans="1:14" x14ac:dyDescent="0.2">
      <c r="A3765" t="s">
        <v>1465</v>
      </c>
      <c r="B3765">
        <v>1996</v>
      </c>
      <c r="C3765">
        <v>102.3005</v>
      </c>
      <c r="D3765">
        <v>100.8784</v>
      </c>
      <c r="E3765">
        <v>109.7991</v>
      </c>
      <c r="F3765">
        <v>106.02030000000001</v>
      </c>
      <c r="G3765">
        <v>102.2645</v>
      </c>
      <c r="H3765">
        <v>109.8712</v>
      </c>
      <c r="I3765">
        <v>97.881799999999998</v>
      </c>
      <c r="J3765">
        <v>100.7073</v>
      </c>
      <c r="K3765">
        <v>107.6861</v>
      </c>
      <c r="L3765">
        <v>105.76130000000001</v>
      </c>
      <c r="M3765">
        <v>105.79259999999999</v>
      </c>
      <c r="N3765">
        <v>105.4952</v>
      </c>
    </row>
    <row r="3766" spans="1:14" x14ac:dyDescent="0.2">
      <c r="A3766" t="s">
        <v>1465</v>
      </c>
      <c r="B3766">
        <v>1997</v>
      </c>
      <c r="C3766">
        <v>101.6831</v>
      </c>
      <c r="D3766">
        <v>104.88509999999999</v>
      </c>
      <c r="E3766">
        <v>106.18170000000001</v>
      </c>
      <c r="F3766">
        <v>104.39749999999999</v>
      </c>
      <c r="G3766">
        <v>103.1793</v>
      </c>
      <c r="H3766">
        <v>106.1245</v>
      </c>
      <c r="I3766">
        <v>104.1703</v>
      </c>
      <c r="J3766">
        <v>106.22190000000001</v>
      </c>
      <c r="K3766">
        <v>101.1568</v>
      </c>
      <c r="L3766">
        <v>101.2255</v>
      </c>
      <c r="M3766">
        <v>106.24590000000001</v>
      </c>
      <c r="N3766">
        <v>103.0587</v>
      </c>
    </row>
    <row r="3767" spans="1:14" x14ac:dyDescent="0.2">
      <c r="A3767" t="s">
        <v>1465</v>
      </c>
      <c r="B3767">
        <v>1998</v>
      </c>
      <c r="C3767">
        <v>101.2882</v>
      </c>
      <c r="D3767">
        <v>102.8587</v>
      </c>
      <c r="E3767">
        <v>103.4452</v>
      </c>
      <c r="F3767">
        <v>102.7115</v>
      </c>
      <c r="G3767">
        <v>107.2127</v>
      </c>
      <c r="H3767">
        <v>106.7456</v>
      </c>
      <c r="I3767">
        <v>101.7286</v>
      </c>
      <c r="J3767">
        <v>103.2047</v>
      </c>
      <c r="K3767">
        <v>103.0164</v>
      </c>
      <c r="L3767">
        <v>100.2162</v>
      </c>
      <c r="M3767">
        <v>101.89279999999999</v>
      </c>
      <c r="N3767">
        <v>97.202399999999997</v>
      </c>
    </row>
    <row r="3768" spans="1:14" x14ac:dyDescent="0.2">
      <c r="A3768" t="s">
        <v>1465</v>
      </c>
      <c r="B3768">
        <v>1999</v>
      </c>
      <c r="C3768">
        <v>101.1561</v>
      </c>
      <c r="D3768">
        <v>100.215</v>
      </c>
      <c r="E3768">
        <v>97.243200000000002</v>
      </c>
      <c r="F3768">
        <v>94.373900000000006</v>
      </c>
      <c r="G3768">
        <v>96.923599999999993</v>
      </c>
      <c r="H3768">
        <v>91.766099999999994</v>
      </c>
      <c r="I3768">
        <v>91.091200000000001</v>
      </c>
      <c r="J3768">
        <v>92.061400000000006</v>
      </c>
      <c r="K3768">
        <v>91.166399999999996</v>
      </c>
      <c r="L3768">
        <v>94.379000000000005</v>
      </c>
      <c r="M3768">
        <v>89.243200000000002</v>
      </c>
      <c r="N3768">
        <v>90.512799999999999</v>
      </c>
    </row>
    <row r="3769" spans="1:14" x14ac:dyDescent="0.2">
      <c r="A3769" t="s">
        <v>1465</v>
      </c>
      <c r="B3769">
        <v>2000</v>
      </c>
      <c r="C3769">
        <v>92.275800000000004</v>
      </c>
      <c r="D3769">
        <v>87.034599999999998</v>
      </c>
      <c r="E3769">
        <v>87.347499999999997</v>
      </c>
      <c r="F3769">
        <v>94.242900000000006</v>
      </c>
      <c r="G3769">
        <v>88.296300000000002</v>
      </c>
      <c r="H3769">
        <v>86.894800000000004</v>
      </c>
      <c r="I3769">
        <v>90.874799999999993</v>
      </c>
      <c r="J3769">
        <v>87.050600000000003</v>
      </c>
      <c r="K3769">
        <v>88.963899999999995</v>
      </c>
      <c r="L3769">
        <v>90.140699999999995</v>
      </c>
      <c r="M3769">
        <v>88.036699999999996</v>
      </c>
      <c r="N3769">
        <v>88.816400000000002</v>
      </c>
    </row>
    <row r="3770" spans="1:14" x14ac:dyDescent="0.2">
      <c r="A3770" t="s">
        <v>1465</v>
      </c>
      <c r="B3770">
        <v>2001</v>
      </c>
      <c r="C3770">
        <v>87.065899999999999</v>
      </c>
      <c r="D3770">
        <v>89.6845</v>
      </c>
      <c r="E3770">
        <v>87.312100000000001</v>
      </c>
      <c r="F3770">
        <v>89.555599999999998</v>
      </c>
      <c r="G3770">
        <v>87.922300000000007</v>
      </c>
      <c r="H3770">
        <v>87.902500000000003</v>
      </c>
      <c r="I3770">
        <v>90.402000000000001</v>
      </c>
      <c r="J3770">
        <v>87.322999999999993</v>
      </c>
      <c r="K3770">
        <v>90.686700000000002</v>
      </c>
      <c r="L3770">
        <v>81.656000000000006</v>
      </c>
      <c r="M3770">
        <v>89.082400000000007</v>
      </c>
      <c r="N3770">
        <v>93.323899999999995</v>
      </c>
    </row>
    <row r="3771" spans="1:14" x14ac:dyDescent="0.2">
      <c r="A3771" t="s">
        <v>1465</v>
      </c>
      <c r="B3771">
        <v>2002</v>
      </c>
      <c r="C3771">
        <v>90.406300000000002</v>
      </c>
      <c r="D3771">
        <v>89.7821</v>
      </c>
      <c r="E3771">
        <v>92.293499999999995</v>
      </c>
      <c r="F3771">
        <v>87.407700000000006</v>
      </c>
      <c r="G3771">
        <v>88.021699999999996</v>
      </c>
      <c r="H3771">
        <v>92.712400000000002</v>
      </c>
      <c r="I3771">
        <v>88.520099999999999</v>
      </c>
      <c r="J3771">
        <v>91.998599999999996</v>
      </c>
      <c r="K3771">
        <v>98.443700000000007</v>
      </c>
      <c r="L3771">
        <v>92.577699999999993</v>
      </c>
      <c r="M3771">
        <v>95.000600000000006</v>
      </c>
      <c r="N3771">
        <v>98.282300000000006</v>
      </c>
    </row>
    <row r="3772" spans="1:14" x14ac:dyDescent="0.2">
      <c r="A3772" t="s">
        <v>1465</v>
      </c>
      <c r="B3772">
        <v>2003</v>
      </c>
      <c r="C3772">
        <v>96.793199999999999</v>
      </c>
      <c r="D3772">
        <v>99.137100000000004</v>
      </c>
      <c r="E3772">
        <v>101.7199</v>
      </c>
      <c r="F3772">
        <v>102.2317</v>
      </c>
      <c r="G3772">
        <v>102.54049999999999</v>
      </c>
      <c r="H3772">
        <v>104.1379</v>
      </c>
      <c r="I3772">
        <v>102.70910000000001</v>
      </c>
      <c r="J3772">
        <v>107.9178</v>
      </c>
      <c r="K3772">
        <v>103.6439</v>
      </c>
      <c r="L3772">
        <v>103.7212</v>
      </c>
      <c r="M3772">
        <v>108.7456</v>
      </c>
      <c r="N3772">
        <v>101.19410000000001</v>
      </c>
    </row>
    <row r="3773" spans="1:14" x14ac:dyDescent="0.2">
      <c r="A3773" t="s">
        <v>1465</v>
      </c>
      <c r="B3773">
        <v>2004</v>
      </c>
      <c r="C3773">
        <v>100.7077</v>
      </c>
      <c r="D3773">
        <v>101.7813</v>
      </c>
      <c r="E3773">
        <v>98.281499999999994</v>
      </c>
      <c r="F3773">
        <v>100.12560000000001</v>
      </c>
      <c r="G3773">
        <v>102.86709999999999</v>
      </c>
      <c r="H3773">
        <v>97.495800000000003</v>
      </c>
      <c r="I3773">
        <v>97.477000000000004</v>
      </c>
      <c r="J3773">
        <v>97.245000000000005</v>
      </c>
      <c r="K3773">
        <v>95.772199999999998</v>
      </c>
      <c r="L3773">
        <v>99.955299999999994</v>
      </c>
      <c r="M3773">
        <v>96.244799999999998</v>
      </c>
      <c r="N3773">
        <v>92.145399999999995</v>
      </c>
    </row>
    <row r="3774" spans="1:14" x14ac:dyDescent="0.2">
      <c r="A3774" t="s">
        <v>1465</v>
      </c>
      <c r="B3774">
        <v>2005</v>
      </c>
      <c r="C3774">
        <v>97.212199999999996</v>
      </c>
      <c r="D3774">
        <v>96.688500000000005</v>
      </c>
      <c r="E3774">
        <v>90.318799999999996</v>
      </c>
      <c r="F3774">
        <v>95.441199999999995</v>
      </c>
      <c r="G3774">
        <v>98.6858</v>
      </c>
      <c r="H3774">
        <v>95.564300000000003</v>
      </c>
      <c r="I3774">
        <v>99.659499999999994</v>
      </c>
      <c r="J3774">
        <v>97.049800000000005</v>
      </c>
      <c r="K3774">
        <v>96.388199999999998</v>
      </c>
      <c r="L3774">
        <v>100.7916</v>
      </c>
      <c r="M3774">
        <v>99.437899999999999</v>
      </c>
      <c r="N3774">
        <v>98.449799999999996</v>
      </c>
    </row>
    <row r="3775" spans="1:14" x14ac:dyDescent="0.2">
      <c r="A3775" t="s">
        <v>1465</v>
      </c>
      <c r="B3775">
        <v>2006</v>
      </c>
      <c r="C3775">
        <v>100.2251</v>
      </c>
      <c r="D3775">
        <v>98.844700000000003</v>
      </c>
      <c r="E3775">
        <v>105.8895</v>
      </c>
      <c r="F3775">
        <v>103.57250000000001</v>
      </c>
      <c r="G3775">
        <v>100.88930000000001</v>
      </c>
      <c r="H3775">
        <v>97.654499999999999</v>
      </c>
      <c r="I3775">
        <v>100.0112</v>
      </c>
      <c r="J3775">
        <v>98.646199999999993</v>
      </c>
      <c r="K3775">
        <v>101.3805</v>
      </c>
      <c r="L3775">
        <v>98.286900000000003</v>
      </c>
      <c r="M3775">
        <v>98.056799999999996</v>
      </c>
      <c r="N3775">
        <v>104.02979999999999</v>
      </c>
    </row>
    <row r="3776" spans="1:14" x14ac:dyDescent="0.2">
      <c r="A3776" t="s">
        <v>1465</v>
      </c>
      <c r="B3776">
        <v>2007</v>
      </c>
      <c r="C3776">
        <v>99.421700000000001</v>
      </c>
      <c r="D3776">
        <v>103.07080000000001</v>
      </c>
      <c r="E3776">
        <v>101.7924</v>
      </c>
      <c r="F3776">
        <v>102.04170000000001</v>
      </c>
      <c r="G3776">
        <v>103.8839</v>
      </c>
      <c r="H3776">
        <v>102.7295</v>
      </c>
      <c r="I3776">
        <v>102.2993</v>
      </c>
      <c r="J3776">
        <v>96.888400000000004</v>
      </c>
      <c r="K3776">
        <v>104.37949999999999</v>
      </c>
      <c r="L3776">
        <v>94.182199999999995</v>
      </c>
      <c r="M3776">
        <v>89.640500000000003</v>
      </c>
      <c r="N3776">
        <v>96.961699999999993</v>
      </c>
    </row>
    <row r="3777" spans="1:14" x14ac:dyDescent="0.2">
      <c r="A3777" t="s">
        <v>1465</v>
      </c>
      <c r="B3777">
        <v>2008</v>
      </c>
      <c r="C3777">
        <v>92.662000000000006</v>
      </c>
      <c r="D3777">
        <v>91.150499999999994</v>
      </c>
      <c r="E3777">
        <v>94.477599999999995</v>
      </c>
      <c r="F3777">
        <v>87.927499999999995</v>
      </c>
      <c r="G3777">
        <v>87.346400000000003</v>
      </c>
      <c r="H3777">
        <v>88.951599999999999</v>
      </c>
      <c r="I3777">
        <v>84.488</v>
      </c>
      <c r="J3777">
        <v>89.916600000000003</v>
      </c>
      <c r="K3777">
        <v>87.2941</v>
      </c>
      <c r="L3777">
        <v>86.459500000000006</v>
      </c>
      <c r="M3777">
        <v>89.205600000000004</v>
      </c>
      <c r="N3777">
        <v>85.2851</v>
      </c>
    </row>
    <row r="3778" spans="1:14" x14ac:dyDescent="0.2">
      <c r="A3778" t="s">
        <v>1465</v>
      </c>
      <c r="B3778">
        <v>2009</v>
      </c>
      <c r="C3778">
        <v>88.66</v>
      </c>
      <c r="D3778">
        <v>89.368600000000001</v>
      </c>
      <c r="E3778">
        <v>89.395700000000005</v>
      </c>
      <c r="F3778">
        <v>88.328699999999998</v>
      </c>
      <c r="G3778">
        <v>93.271000000000001</v>
      </c>
      <c r="H3778">
        <v>88.045599999999993</v>
      </c>
      <c r="I3778">
        <v>87.557599999999994</v>
      </c>
      <c r="J3778">
        <v>88.032600000000002</v>
      </c>
      <c r="K3778">
        <v>89.889799999999994</v>
      </c>
      <c r="L3778">
        <v>89.154799999999994</v>
      </c>
      <c r="M3778">
        <v>88.523399999999995</v>
      </c>
      <c r="N3778">
        <v>88.670100000000005</v>
      </c>
    </row>
    <row r="3779" spans="1:14" x14ac:dyDescent="0.2">
      <c r="A3779" t="s">
        <v>1465</v>
      </c>
      <c r="B3779">
        <v>2010</v>
      </c>
      <c r="C3779">
        <v>88.315899999999999</v>
      </c>
      <c r="D3779">
        <v>86.016400000000004</v>
      </c>
      <c r="E3779">
        <v>86.180499999999995</v>
      </c>
      <c r="F3779">
        <v>88.959400000000002</v>
      </c>
      <c r="G3779">
        <v>93.491500000000002</v>
      </c>
      <c r="H3779">
        <v>88.523099999999999</v>
      </c>
      <c r="I3779">
        <v>90.248999999999995</v>
      </c>
      <c r="J3779">
        <v>89.596199999999996</v>
      </c>
      <c r="K3779">
        <v>86.479100000000003</v>
      </c>
      <c r="L3779">
        <v>89.889399999999995</v>
      </c>
      <c r="M3779">
        <v>86.235200000000006</v>
      </c>
      <c r="N3779">
        <v>85.128900000000002</v>
      </c>
    </row>
    <row r="3780" spans="1:14" x14ac:dyDescent="0.2">
      <c r="A3780" t="s">
        <v>1465</v>
      </c>
      <c r="B3780">
        <v>2011</v>
      </c>
      <c r="C3780">
        <v>88.438000000000002</v>
      </c>
      <c r="D3780">
        <v>86.258899999999997</v>
      </c>
      <c r="E3780">
        <v>90.192899999999995</v>
      </c>
      <c r="F3780">
        <v>88.813100000000006</v>
      </c>
      <c r="G3780">
        <v>87.553299999999993</v>
      </c>
      <c r="H3780">
        <v>86.7898</v>
      </c>
      <c r="I3780">
        <v>88.208200000000005</v>
      </c>
      <c r="J3780">
        <v>83.658600000000007</v>
      </c>
    </row>
    <row r="3781" spans="1:14" x14ac:dyDescent="0.2">
      <c r="A3781" t="s">
        <v>1466</v>
      </c>
      <c r="B3781" t="s">
        <v>1467</v>
      </c>
      <c r="C3781" t="s">
        <v>1468</v>
      </c>
    </row>
    <row r="3782" spans="1:14" x14ac:dyDescent="0.2">
      <c r="A3782" t="s">
        <v>1469</v>
      </c>
      <c r="B3782">
        <v>1986</v>
      </c>
      <c r="C3782">
        <v>147.8135</v>
      </c>
      <c r="D3782">
        <v>145.5401</v>
      </c>
      <c r="E3782">
        <v>144.3322</v>
      </c>
      <c r="F3782">
        <v>145.28559999999999</v>
      </c>
      <c r="G3782">
        <v>145.268</v>
      </c>
      <c r="H3782">
        <v>141.68989999999999</v>
      </c>
      <c r="I3782">
        <v>144.69479999999999</v>
      </c>
      <c r="J3782">
        <v>138.78630000000001</v>
      </c>
      <c r="K3782">
        <v>143.98779999999999</v>
      </c>
      <c r="L3782">
        <v>142.62219999999999</v>
      </c>
      <c r="M3782">
        <v>140.95779999999999</v>
      </c>
      <c r="N3782">
        <v>137.7022</v>
      </c>
    </row>
    <row r="3783" spans="1:14" x14ac:dyDescent="0.2">
      <c r="A3783" t="s">
        <v>1469</v>
      </c>
      <c r="B3783">
        <v>1987</v>
      </c>
      <c r="C3783">
        <v>132.0711</v>
      </c>
      <c r="D3783">
        <v>138.50530000000001</v>
      </c>
      <c r="E3783">
        <v>136.94730000000001</v>
      </c>
      <c r="F3783">
        <v>138.5718</v>
      </c>
      <c r="G3783">
        <v>144.893</v>
      </c>
      <c r="H3783">
        <v>147.64259999999999</v>
      </c>
      <c r="I3783">
        <v>149.32210000000001</v>
      </c>
      <c r="J3783">
        <v>148.7439</v>
      </c>
      <c r="K3783">
        <v>137.75489999999999</v>
      </c>
      <c r="L3783">
        <v>144.4239</v>
      </c>
      <c r="M3783">
        <v>146.30950000000001</v>
      </c>
      <c r="N3783">
        <v>150.78489999999999</v>
      </c>
    </row>
    <row r="3784" spans="1:14" x14ac:dyDescent="0.2">
      <c r="A3784" t="s">
        <v>1469</v>
      </c>
      <c r="B3784">
        <v>1988</v>
      </c>
      <c r="C3784">
        <v>144.34469999999999</v>
      </c>
      <c r="D3784">
        <v>149.75049999999999</v>
      </c>
      <c r="E3784">
        <v>150.4974</v>
      </c>
      <c r="F3784">
        <v>149.27969999999999</v>
      </c>
      <c r="G3784">
        <v>147.4564</v>
      </c>
      <c r="H3784">
        <v>142.59229999999999</v>
      </c>
      <c r="I3784">
        <v>141.303</v>
      </c>
      <c r="J3784">
        <v>148.98670000000001</v>
      </c>
      <c r="K3784">
        <v>145.1105</v>
      </c>
      <c r="L3784">
        <v>149.6096</v>
      </c>
      <c r="M3784">
        <v>147.72900000000001</v>
      </c>
      <c r="N3784">
        <v>146.89340000000001</v>
      </c>
    </row>
    <row r="3785" spans="1:14" x14ac:dyDescent="0.2">
      <c r="A3785" t="s">
        <v>1469</v>
      </c>
      <c r="B3785">
        <v>1989</v>
      </c>
      <c r="C3785">
        <v>148.9265</v>
      </c>
      <c r="D3785">
        <v>145.1147</v>
      </c>
      <c r="E3785">
        <v>144.44040000000001</v>
      </c>
      <c r="F3785">
        <v>146.5445</v>
      </c>
      <c r="G3785">
        <v>140.82820000000001</v>
      </c>
      <c r="H3785">
        <v>141.91370000000001</v>
      </c>
      <c r="I3785">
        <v>130.6849</v>
      </c>
      <c r="J3785">
        <v>138.59870000000001</v>
      </c>
      <c r="K3785">
        <v>126.6236</v>
      </c>
      <c r="L3785">
        <v>140.27090000000001</v>
      </c>
      <c r="M3785">
        <v>139.9049</v>
      </c>
      <c r="N3785">
        <v>141.47130000000001</v>
      </c>
    </row>
    <row r="3786" spans="1:14" x14ac:dyDescent="0.2">
      <c r="A3786" t="s">
        <v>1469</v>
      </c>
      <c r="B3786">
        <v>1990</v>
      </c>
      <c r="C3786">
        <v>139.92150000000001</v>
      </c>
      <c r="D3786">
        <v>143.39340000000001</v>
      </c>
      <c r="E3786">
        <v>147.6721</v>
      </c>
      <c r="F3786">
        <v>147.95590000000001</v>
      </c>
      <c r="G3786">
        <v>146.99780000000001</v>
      </c>
      <c r="H3786">
        <v>145.35390000000001</v>
      </c>
      <c r="I3786">
        <v>145.1814</v>
      </c>
      <c r="J3786">
        <v>139.62430000000001</v>
      </c>
      <c r="K3786">
        <v>145.8613</v>
      </c>
      <c r="L3786">
        <v>138.04830000000001</v>
      </c>
      <c r="M3786">
        <v>145.44159999999999</v>
      </c>
      <c r="N3786">
        <v>144.77250000000001</v>
      </c>
    </row>
    <row r="3787" spans="1:14" x14ac:dyDescent="0.2">
      <c r="A3787" t="s">
        <v>1469</v>
      </c>
      <c r="B3787">
        <v>1991</v>
      </c>
      <c r="C3787">
        <v>148.49539999999999</v>
      </c>
      <c r="D3787">
        <v>145.33799999999999</v>
      </c>
      <c r="E3787">
        <v>138.12639999999999</v>
      </c>
      <c r="F3787">
        <v>127.8554</v>
      </c>
      <c r="G3787">
        <v>138.34719999999999</v>
      </c>
      <c r="H3787">
        <v>139.75810000000001</v>
      </c>
      <c r="I3787">
        <v>136.3742</v>
      </c>
      <c r="J3787">
        <v>134.37610000000001</v>
      </c>
      <c r="K3787">
        <v>140.3759</v>
      </c>
      <c r="L3787">
        <v>137.1884</v>
      </c>
      <c r="M3787">
        <v>131.57040000000001</v>
      </c>
      <c r="N3787">
        <v>117.3952</v>
      </c>
    </row>
    <row r="3788" spans="1:14" x14ac:dyDescent="0.2">
      <c r="A3788" t="s">
        <v>1469</v>
      </c>
      <c r="B3788">
        <v>1992</v>
      </c>
      <c r="C3788">
        <v>132.3947</v>
      </c>
      <c r="D3788">
        <v>129.85890000000001</v>
      </c>
      <c r="E3788">
        <v>137.5873</v>
      </c>
      <c r="F3788">
        <v>136.828</v>
      </c>
      <c r="G3788">
        <v>135.68989999999999</v>
      </c>
      <c r="H3788">
        <v>134.10640000000001</v>
      </c>
      <c r="I3788">
        <v>140.0642</v>
      </c>
      <c r="J3788">
        <v>153.21879999999999</v>
      </c>
      <c r="K3788">
        <v>136.83609999999999</v>
      </c>
      <c r="L3788">
        <v>135.90979999999999</v>
      </c>
      <c r="M3788">
        <v>134.26990000000001</v>
      </c>
      <c r="N3788">
        <v>118.8165</v>
      </c>
    </row>
    <row r="3789" spans="1:14" x14ac:dyDescent="0.2">
      <c r="A3789" t="s">
        <v>1469</v>
      </c>
      <c r="B3789">
        <v>1993</v>
      </c>
      <c r="C3789">
        <v>130.29560000000001</v>
      </c>
      <c r="D3789">
        <v>123.19410000000001</v>
      </c>
      <c r="E3789">
        <v>115.02070000000001</v>
      </c>
      <c r="F3789">
        <v>110.4902</v>
      </c>
      <c r="G3789">
        <v>112.2727</v>
      </c>
      <c r="H3789">
        <v>107.9187</v>
      </c>
      <c r="I3789">
        <v>117.64449999999999</v>
      </c>
      <c r="J3789">
        <v>112.9705</v>
      </c>
      <c r="K3789">
        <v>107.81010000000001</v>
      </c>
      <c r="L3789">
        <v>101.2694</v>
      </c>
      <c r="M3789">
        <v>108.6293</v>
      </c>
      <c r="N3789">
        <v>118.05329999999999</v>
      </c>
    </row>
    <row r="3790" spans="1:14" x14ac:dyDescent="0.2">
      <c r="A3790" t="s">
        <v>1469</v>
      </c>
      <c r="B3790">
        <v>1994</v>
      </c>
      <c r="C3790">
        <v>118.67789999999999</v>
      </c>
      <c r="D3790">
        <v>127.46429999999999</v>
      </c>
      <c r="E3790">
        <v>125.9387</v>
      </c>
      <c r="F3790">
        <v>134.82069999999999</v>
      </c>
      <c r="G3790">
        <v>139.39859999999999</v>
      </c>
      <c r="H3790">
        <v>139.33009999999999</v>
      </c>
      <c r="I3790">
        <v>136.6994</v>
      </c>
      <c r="J3790">
        <v>147.2363</v>
      </c>
      <c r="K3790">
        <v>148.4725</v>
      </c>
      <c r="L3790">
        <v>159.2937</v>
      </c>
      <c r="M3790">
        <v>156.30590000000001</v>
      </c>
      <c r="N3790">
        <v>155.4957</v>
      </c>
    </row>
    <row r="3791" spans="1:14" x14ac:dyDescent="0.2">
      <c r="A3791" t="s">
        <v>1469</v>
      </c>
      <c r="B3791">
        <v>1995</v>
      </c>
      <c r="C3791">
        <v>146.7912</v>
      </c>
      <c r="D3791">
        <v>146.1789</v>
      </c>
      <c r="E3791">
        <v>149.262</v>
      </c>
      <c r="F3791">
        <v>152.20830000000001</v>
      </c>
      <c r="G3791">
        <v>149.89580000000001</v>
      </c>
      <c r="H3791">
        <v>161.37530000000001</v>
      </c>
      <c r="I3791">
        <v>160.28790000000001</v>
      </c>
      <c r="J3791">
        <v>148.18620000000001</v>
      </c>
      <c r="K3791">
        <v>144.79079999999999</v>
      </c>
      <c r="L3791">
        <v>144.9675</v>
      </c>
      <c r="M3791">
        <v>150.52670000000001</v>
      </c>
      <c r="N3791">
        <v>154.51900000000001</v>
      </c>
    </row>
    <row r="3792" spans="1:14" x14ac:dyDescent="0.2">
      <c r="A3792" t="s">
        <v>1469</v>
      </c>
      <c r="B3792">
        <v>1996</v>
      </c>
      <c r="C3792">
        <v>146.46119999999999</v>
      </c>
      <c r="D3792">
        <v>152.78290000000001</v>
      </c>
      <c r="E3792">
        <v>156.18209999999999</v>
      </c>
      <c r="F3792">
        <v>155.16589999999999</v>
      </c>
      <c r="G3792">
        <v>150.52199999999999</v>
      </c>
      <c r="H3792">
        <v>158.9675</v>
      </c>
      <c r="I3792">
        <v>153.44640000000001</v>
      </c>
      <c r="J3792">
        <v>153.381</v>
      </c>
      <c r="K3792">
        <v>163.5659</v>
      </c>
      <c r="L3792">
        <v>146.72550000000001</v>
      </c>
      <c r="M3792">
        <v>151.89779999999999</v>
      </c>
      <c r="N3792">
        <v>146.6371</v>
      </c>
    </row>
    <row r="3793" spans="1:14" x14ac:dyDescent="0.2">
      <c r="A3793" t="s">
        <v>1469</v>
      </c>
      <c r="B3793">
        <v>1997</v>
      </c>
      <c r="C3793">
        <v>155.21530000000001</v>
      </c>
      <c r="D3793">
        <v>149.97810000000001</v>
      </c>
      <c r="E3793">
        <v>166.80879999999999</v>
      </c>
      <c r="F3793">
        <v>146.01990000000001</v>
      </c>
      <c r="G3793">
        <v>139.67840000000001</v>
      </c>
      <c r="H3793">
        <v>135.3279</v>
      </c>
      <c r="I3793">
        <v>142.7388</v>
      </c>
      <c r="J3793">
        <v>144.8082</v>
      </c>
      <c r="K3793">
        <v>154.0907</v>
      </c>
      <c r="L3793">
        <v>175.17660000000001</v>
      </c>
      <c r="M3793">
        <v>152.4325</v>
      </c>
      <c r="N3793">
        <v>149.26480000000001</v>
      </c>
    </row>
    <row r="3794" spans="1:14" x14ac:dyDescent="0.2">
      <c r="A3794" t="s">
        <v>1469</v>
      </c>
      <c r="B3794">
        <v>1998</v>
      </c>
      <c r="C3794">
        <v>164.4906</v>
      </c>
      <c r="D3794">
        <v>155.9562</v>
      </c>
      <c r="E3794">
        <v>141.6823</v>
      </c>
      <c r="F3794">
        <v>157.6823</v>
      </c>
      <c r="G3794">
        <v>152.2458</v>
      </c>
      <c r="H3794">
        <v>144.15520000000001</v>
      </c>
      <c r="I3794">
        <v>151.54929999999999</v>
      </c>
      <c r="J3794">
        <v>150.47919999999999</v>
      </c>
      <c r="K3794">
        <v>137.1139</v>
      </c>
      <c r="L3794">
        <v>139.71709999999999</v>
      </c>
      <c r="M3794">
        <v>131.0675</v>
      </c>
      <c r="N3794">
        <v>123.6092</v>
      </c>
    </row>
    <row r="3795" spans="1:14" x14ac:dyDescent="0.2">
      <c r="A3795" t="s">
        <v>1469</v>
      </c>
      <c r="B3795">
        <v>1999</v>
      </c>
      <c r="C3795">
        <v>131.81649999999999</v>
      </c>
      <c r="D3795">
        <v>138.05080000000001</v>
      </c>
      <c r="E3795">
        <v>131.74860000000001</v>
      </c>
      <c r="F3795">
        <v>119.7675</v>
      </c>
      <c r="G3795">
        <v>135.73660000000001</v>
      </c>
      <c r="H3795">
        <v>123.7064</v>
      </c>
      <c r="I3795">
        <v>119.88</v>
      </c>
      <c r="J3795">
        <v>124.6919</v>
      </c>
      <c r="K3795">
        <v>114.9042</v>
      </c>
      <c r="L3795">
        <v>122.1156</v>
      </c>
      <c r="M3795">
        <v>131.36799999999999</v>
      </c>
      <c r="N3795">
        <v>137.28229999999999</v>
      </c>
    </row>
    <row r="3796" spans="1:14" x14ac:dyDescent="0.2">
      <c r="A3796" t="s">
        <v>1469</v>
      </c>
      <c r="B3796">
        <v>2000</v>
      </c>
      <c r="C3796">
        <v>116.727</v>
      </c>
      <c r="D3796">
        <v>124.59690000000001</v>
      </c>
      <c r="E3796">
        <v>128.58279999999999</v>
      </c>
      <c r="F3796">
        <v>122.443</v>
      </c>
      <c r="G3796">
        <v>125.8506</v>
      </c>
      <c r="H3796">
        <v>130.5504</v>
      </c>
      <c r="I3796">
        <v>133.04470000000001</v>
      </c>
      <c r="J3796">
        <v>127.67740000000001</v>
      </c>
      <c r="K3796">
        <v>136.49430000000001</v>
      </c>
      <c r="L3796">
        <v>126.6109</v>
      </c>
      <c r="M3796">
        <v>134.1961</v>
      </c>
      <c r="N3796">
        <v>147.1831</v>
      </c>
    </row>
    <row r="3797" spans="1:14" x14ac:dyDescent="0.2">
      <c r="A3797" t="s">
        <v>1469</v>
      </c>
      <c r="B3797">
        <v>2001</v>
      </c>
      <c r="C3797">
        <v>140.54769999999999</v>
      </c>
      <c r="D3797">
        <v>131.7466</v>
      </c>
      <c r="E3797">
        <v>124.3184</v>
      </c>
      <c r="F3797">
        <v>129.2396</v>
      </c>
      <c r="G3797">
        <v>126.9093</v>
      </c>
      <c r="H3797">
        <v>133.4898</v>
      </c>
      <c r="I3797">
        <v>124.63420000000001</v>
      </c>
      <c r="J3797">
        <v>124.20350000000001</v>
      </c>
      <c r="K3797">
        <v>126.49809999999999</v>
      </c>
      <c r="L3797">
        <v>128.2287</v>
      </c>
      <c r="M3797">
        <v>122.4607</v>
      </c>
      <c r="N3797">
        <v>116.5227</v>
      </c>
    </row>
    <row r="3798" spans="1:14" x14ac:dyDescent="0.2">
      <c r="A3798" t="s">
        <v>1469</v>
      </c>
      <c r="B3798">
        <v>2002</v>
      </c>
      <c r="C3798">
        <v>116.7499</v>
      </c>
      <c r="D3798">
        <v>114.3113</v>
      </c>
      <c r="E3798">
        <v>114.9349</v>
      </c>
      <c r="F3798">
        <v>108.593</v>
      </c>
      <c r="G3798">
        <v>104.131</v>
      </c>
      <c r="H3798">
        <v>107.2414</v>
      </c>
      <c r="I3798">
        <v>104.51220000000001</v>
      </c>
      <c r="J3798">
        <v>107.4299</v>
      </c>
      <c r="K3798">
        <v>106.54170000000001</v>
      </c>
      <c r="L3798">
        <v>102.1712</v>
      </c>
      <c r="M3798">
        <v>94.195999999999998</v>
      </c>
      <c r="N3798">
        <v>92.089200000000005</v>
      </c>
    </row>
    <row r="3799" spans="1:14" x14ac:dyDescent="0.2">
      <c r="A3799" t="s">
        <v>1469</v>
      </c>
      <c r="B3799">
        <v>2003</v>
      </c>
      <c r="C3799">
        <v>95.293199999999999</v>
      </c>
      <c r="D3799">
        <v>111.1054</v>
      </c>
      <c r="E3799">
        <v>114.8997</v>
      </c>
      <c r="F3799">
        <v>114.5129</v>
      </c>
      <c r="G3799">
        <v>116.6092</v>
      </c>
      <c r="H3799">
        <v>110.2822</v>
      </c>
      <c r="I3799">
        <v>117.6778</v>
      </c>
      <c r="J3799">
        <v>108.9312</v>
      </c>
      <c r="K3799">
        <v>112.6739</v>
      </c>
      <c r="L3799">
        <v>109.5942</v>
      </c>
      <c r="M3799">
        <v>113.4894</v>
      </c>
      <c r="N3799">
        <v>110.3708</v>
      </c>
    </row>
    <row r="3800" spans="1:14" x14ac:dyDescent="0.2">
      <c r="A3800" t="s">
        <v>1469</v>
      </c>
      <c r="B3800">
        <v>2004</v>
      </c>
      <c r="C3800">
        <v>106.5527</v>
      </c>
      <c r="D3800">
        <v>112.2667</v>
      </c>
      <c r="E3800">
        <v>108.98609999999999</v>
      </c>
      <c r="F3800">
        <v>112.988</v>
      </c>
      <c r="G3800">
        <v>118.244</v>
      </c>
      <c r="H3800">
        <v>110.8856</v>
      </c>
      <c r="I3800">
        <v>107.0334</v>
      </c>
      <c r="J3800">
        <v>112.07470000000001</v>
      </c>
      <c r="K3800">
        <v>105.3198</v>
      </c>
      <c r="L3800">
        <v>109.9873</v>
      </c>
      <c r="M3800">
        <v>109.5849</v>
      </c>
      <c r="N3800">
        <v>109.2319</v>
      </c>
    </row>
    <row r="3801" spans="1:14" x14ac:dyDescent="0.2">
      <c r="A3801" t="s">
        <v>1469</v>
      </c>
      <c r="B3801">
        <v>2005</v>
      </c>
      <c r="C3801">
        <v>114.4859</v>
      </c>
      <c r="D3801">
        <v>108.3344</v>
      </c>
      <c r="E3801">
        <v>111.6019</v>
      </c>
      <c r="F3801">
        <v>106.0395</v>
      </c>
      <c r="G3801">
        <v>111.5625</v>
      </c>
      <c r="H3801">
        <v>118.20610000000001</v>
      </c>
      <c r="I3801">
        <v>119.3981</v>
      </c>
      <c r="J3801">
        <v>119.6451</v>
      </c>
      <c r="K3801">
        <v>112.6311</v>
      </c>
      <c r="L3801">
        <v>116.5659</v>
      </c>
      <c r="M3801">
        <v>119.1703</v>
      </c>
      <c r="N3801">
        <v>126.3378</v>
      </c>
    </row>
    <row r="3802" spans="1:14" x14ac:dyDescent="0.2">
      <c r="A3802" t="s">
        <v>1469</v>
      </c>
      <c r="B3802">
        <v>2006</v>
      </c>
      <c r="C3802">
        <v>116.4344</v>
      </c>
      <c r="D3802">
        <v>115.86199999999999</v>
      </c>
      <c r="E3802">
        <v>111.0273</v>
      </c>
      <c r="F3802">
        <v>114.5842</v>
      </c>
      <c r="G3802">
        <v>110.1962</v>
      </c>
      <c r="H3802">
        <v>109.31780000000001</v>
      </c>
      <c r="I3802">
        <v>105.17570000000001</v>
      </c>
      <c r="J3802">
        <v>108.5378</v>
      </c>
      <c r="K3802">
        <v>104.61960000000001</v>
      </c>
      <c r="L3802">
        <v>111.7833</v>
      </c>
      <c r="M3802">
        <v>108.4717</v>
      </c>
      <c r="N3802">
        <v>109.113</v>
      </c>
    </row>
    <row r="3803" spans="1:14" x14ac:dyDescent="0.2">
      <c r="A3803" t="s">
        <v>1469</v>
      </c>
      <c r="B3803">
        <v>2007</v>
      </c>
      <c r="C3803">
        <v>108.2775</v>
      </c>
      <c r="D3803">
        <v>103.3232</v>
      </c>
      <c r="E3803">
        <v>100.24979999999999</v>
      </c>
      <c r="F3803">
        <v>99.000399999999999</v>
      </c>
      <c r="G3803">
        <v>101.04810000000001</v>
      </c>
      <c r="H3803">
        <v>98.546800000000005</v>
      </c>
      <c r="I3803">
        <v>97.881799999999998</v>
      </c>
      <c r="J3803">
        <v>99.166200000000003</v>
      </c>
      <c r="K3803">
        <v>100.8535</v>
      </c>
      <c r="L3803">
        <v>96.669899999999998</v>
      </c>
      <c r="M3803">
        <v>98.780100000000004</v>
      </c>
      <c r="N3803">
        <v>96.202699999999993</v>
      </c>
    </row>
    <row r="3804" spans="1:14" x14ac:dyDescent="0.2">
      <c r="A3804" t="s">
        <v>1469</v>
      </c>
      <c r="B3804">
        <v>2008</v>
      </c>
      <c r="C3804">
        <v>95.157700000000006</v>
      </c>
      <c r="D3804">
        <v>95.765500000000003</v>
      </c>
      <c r="E3804">
        <v>90.156899999999993</v>
      </c>
      <c r="F3804">
        <v>94.604799999999997</v>
      </c>
      <c r="G3804">
        <v>94.302499999999995</v>
      </c>
      <c r="H3804">
        <v>85.176699999999997</v>
      </c>
      <c r="I3804">
        <v>91.438699999999997</v>
      </c>
      <c r="J3804">
        <v>86.499899999999997</v>
      </c>
      <c r="K3804">
        <v>88.5839</v>
      </c>
      <c r="L3804">
        <v>85.231899999999996</v>
      </c>
      <c r="M3804">
        <v>81.069299999999998</v>
      </c>
      <c r="N3804">
        <v>78.846400000000003</v>
      </c>
    </row>
    <row r="3805" spans="1:14" x14ac:dyDescent="0.2">
      <c r="A3805" t="s">
        <v>1469</v>
      </c>
      <c r="B3805">
        <v>2009</v>
      </c>
      <c r="C3805">
        <v>76.653499999999994</v>
      </c>
      <c r="D3805">
        <v>82.672399999999996</v>
      </c>
      <c r="E3805">
        <v>76.778599999999997</v>
      </c>
      <c r="F3805">
        <v>73.984999999999999</v>
      </c>
      <c r="G3805">
        <v>68.994799999999998</v>
      </c>
      <c r="H3805">
        <v>68.875900000000001</v>
      </c>
      <c r="I3805">
        <v>66.502700000000004</v>
      </c>
      <c r="J3805">
        <v>67.6661</v>
      </c>
      <c r="K3805">
        <v>63.724699999999999</v>
      </c>
      <c r="L3805">
        <v>65.297399999999996</v>
      </c>
      <c r="M3805">
        <v>64.333399999999997</v>
      </c>
      <c r="N3805">
        <v>67.687600000000003</v>
      </c>
    </row>
    <row r="3806" spans="1:14" x14ac:dyDescent="0.2">
      <c r="A3806" t="s">
        <v>1469</v>
      </c>
      <c r="B3806">
        <v>2010</v>
      </c>
      <c r="C3806">
        <v>67.412499999999994</v>
      </c>
      <c r="D3806">
        <v>65.597300000000004</v>
      </c>
      <c r="E3806">
        <v>67.654700000000005</v>
      </c>
      <c r="F3806">
        <v>64.286500000000004</v>
      </c>
      <c r="G3806">
        <v>70.049499999999995</v>
      </c>
      <c r="H3806">
        <v>69.888999999999996</v>
      </c>
      <c r="I3806">
        <v>70.764600000000002</v>
      </c>
      <c r="J3806">
        <v>69.078299999999999</v>
      </c>
      <c r="K3806">
        <v>65.545500000000004</v>
      </c>
      <c r="L3806">
        <v>69.137500000000003</v>
      </c>
      <c r="M3806">
        <v>67.288600000000002</v>
      </c>
      <c r="N3806">
        <v>69.589299999999994</v>
      </c>
    </row>
    <row r="3807" spans="1:14" x14ac:dyDescent="0.2">
      <c r="A3807" t="s">
        <v>1469</v>
      </c>
      <c r="B3807">
        <v>2011</v>
      </c>
      <c r="C3807">
        <v>72.5214</v>
      </c>
      <c r="D3807">
        <v>67.287300000000002</v>
      </c>
      <c r="E3807">
        <v>65.906000000000006</v>
      </c>
      <c r="F3807">
        <v>67.482100000000003</v>
      </c>
      <c r="G3807">
        <v>66.198999999999998</v>
      </c>
      <c r="H3807">
        <v>65.887100000000004</v>
      </c>
      <c r="I3807">
        <v>67.992000000000004</v>
      </c>
      <c r="J3807">
        <v>68.674400000000006</v>
      </c>
      <c r="K3807">
        <v>64.991399999999999</v>
      </c>
      <c r="L3807">
        <v>65.478099999999998</v>
      </c>
      <c r="M3807">
        <v>64.973600000000005</v>
      </c>
    </row>
    <row r="3808" spans="1:14" x14ac:dyDescent="0.2">
      <c r="A3808" t="s">
        <v>1470</v>
      </c>
      <c r="B3808" t="s">
        <v>1471</v>
      </c>
      <c r="C3808" t="s">
        <v>1472</v>
      </c>
    </row>
    <row r="3809" spans="1:14" x14ac:dyDescent="0.2">
      <c r="A3809" t="s">
        <v>1473</v>
      </c>
      <c r="B3809">
        <v>1986</v>
      </c>
      <c r="C3809">
        <v>129.48769999999999</v>
      </c>
      <c r="D3809">
        <v>130.1362</v>
      </c>
      <c r="E3809">
        <v>130.5831</v>
      </c>
      <c r="F3809">
        <v>129.45070000000001</v>
      </c>
      <c r="G3809">
        <v>129.96209999999999</v>
      </c>
      <c r="H3809">
        <v>130.1679</v>
      </c>
      <c r="I3809">
        <v>130.90280000000001</v>
      </c>
      <c r="J3809">
        <v>133.1474</v>
      </c>
      <c r="K3809">
        <v>134.40270000000001</v>
      </c>
      <c r="L3809">
        <v>136.1859</v>
      </c>
      <c r="M3809">
        <v>138.92830000000001</v>
      </c>
      <c r="N3809">
        <v>139.9401</v>
      </c>
    </row>
    <row r="3810" spans="1:14" x14ac:dyDescent="0.2">
      <c r="A3810" t="s">
        <v>1473</v>
      </c>
      <c r="B3810">
        <v>1987</v>
      </c>
      <c r="C3810">
        <v>140.6781</v>
      </c>
      <c r="D3810">
        <v>142.92920000000001</v>
      </c>
      <c r="E3810">
        <v>144.6574</v>
      </c>
      <c r="F3810">
        <v>145.66550000000001</v>
      </c>
      <c r="G3810">
        <v>146.88499999999999</v>
      </c>
      <c r="H3810">
        <v>149.20099999999999</v>
      </c>
      <c r="I3810">
        <v>151.8869</v>
      </c>
      <c r="J3810">
        <v>152.40710000000001</v>
      </c>
      <c r="K3810">
        <v>153.41290000000001</v>
      </c>
      <c r="L3810">
        <v>153.64590000000001</v>
      </c>
      <c r="M3810">
        <v>153.75</v>
      </c>
      <c r="N3810">
        <v>152.59309999999999</v>
      </c>
    </row>
    <row r="3811" spans="1:14" x14ac:dyDescent="0.2">
      <c r="A3811" t="s">
        <v>1473</v>
      </c>
      <c r="B3811">
        <v>1988</v>
      </c>
      <c r="C3811">
        <v>151.358</v>
      </c>
      <c r="D3811">
        <v>151.542</v>
      </c>
      <c r="E3811">
        <v>150.4203</v>
      </c>
      <c r="F3811">
        <v>149.34460000000001</v>
      </c>
      <c r="G3811">
        <v>147.8544</v>
      </c>
      <c r="H3811">
        <v>146.82839999999999</v>
      </c>
      <c r="I3811">
        <v>143.51249999999999</v>
      </c>
      <c r="J3811">
        <v>145.0754</v>
      </c>
      <c r="K3811">
        <v>146.0804</v>
      </c>
      <c r="L3811">
        <v>146.92750000000001</v>
      </c>
      <c r="M3811">
        <v>147.3519</v>
      </c>
      <c r="N3811">
        <v>148.31059999999999</v>
      </c>
    </row>
    <row r="3812" spans="1:14" x14ac:dyDescent="0.2">
      <c r="A3812" t="s">
        <v>1473</v>
      </c>
      <c r="B3812">
        <v>1989</v>
      </c>
      <c r="C3812">
        <v>151.20150000000001</v>
      </c>
      <c r="D3812">
        <v>148.86799999999999</v>
      </c>
      <c r="E3812">
        <v>150.7775</v>
      </c>
      <c r="F3812">
        <v>151.3768</v>
      </c>
      <c r="G3812">
        <v>152.74590000000001</v>
      </c>
      <c r="H3812">
        <v>152.6208</v>
      </c>
      <c r="I3812">
        <v>152.9684</v>
      </c>
      <c r="J3812">
        <v>151.495</v>
      </c>
      <c r="K3812">
        <v>150.12719999999999</v>
      </c>
      <c r="L3812">
        <v>149.4136</v>
      </c>
      <c r="M3812">
        <v>148.96420000000001</v>
      </c>
      <c r="N3812">
        <v>147.67679999999999</v>
      </c>
    </row>
    <row r="3813" spans="1:14" x14ac:dyDescent="0.2">
      <c r="A3813" t="s">
        <v>1473</v>
      </c>
      <c r="B3813">
        <v>1990</v>
      </c>
      <c r="C3813">
        <v>148.3484</v>
      </c>
      <c r="D3813">
        <v>147.87970000000001</v>
      </c>
      <c r="E3813">
        <v>146.1994</v>
      </c>
      <c r="F3813">
        <v>144.62430000000001</v>
      </c>
      <c r="G3813">
        <v>143.39070000000001</v>
      </c>
      <c r="H3813">
        <v>141.99889999999999</v>
      </c>
      <c r="I3813">
        <v>142.36930000000001</v>
      </c>
      <c r="J3813">
        <v>141.8751</v>
      </c>
      <c r="K3813">
        <v>140.85939999999999</v>
      </c>
      <c r="L3813">
        <v>140.69829999999999</v>
      </c>
      <c r="M3813">
        <v>137.96209999999999</v>
      </c>
      <c r="N3813">
        <v>134.57470000000001</v>
      </c>
    </row>
    <row r="3814" spans="1:14" x14ac:dyDescent="0.2">
      <c r="A3814" t="s">
        <v>1473</v>
      </c>
      <c r="B3814">
        <v>1991</v>
      </c>
      <c r="C3814">
        <v>136.29320000000001</v>
      </c>
      <c r="D3814">
        <v>135.19409999999999</v>
      </c>
      <c r="E3814">
        <v>136.8184</v>
      </c>
      <c r="F3814">
        <v>138.24260000000001</v>
      </c>
      <c r="G3814">
        <v>141.78919999999999</v>
      </c>
      <c r="H3814">
        <v>142.58070000000001</v>
      </c>
      <c r="I3814">
        <v>147.0513</v>
      </c>
      <c r="J3814">
        <v>146.02500000000001</v>
      </c>
      <c r="K3814">
        <v>145.05950000000001</v>
      </c>
      <c r="L3814">
        <v>147.02459999999999</v>
      </c>
      <c r="M3814">
        <v>147.20959999999999</v>
      </c>
      <c r="N3814">
        <v>150.19069999999999</v>
      </c>
    </row>
    <row r="3815" spans="1:14" x14ac:dyDescent="0.2">
      <c r="A3815" t="s">
        <v>1473</v>
      </c>
      <c r="B3815">
        <v>1992</v>
      </c>
      <c r="C3815">
        <v>146.80889999999999</v>
      </c>
      <c r="D3815">
        <v>148.92150000000001</v>
      </c>
      <c r="E3815">
        <v>148.62350000000001</v>
      </c>
      <c r="F3815">
        <v>148.68430000000001</v>
      </c>
      <c r="G3815">
        <v>149.7405</v>
      </c>
      <c r="H3815">
        <v>151.73830000000001</v>
      </c>
      <c r="I3815">
        <v>152.56020000000001</v>
      </c>
      <c r="J3815">
        <v>150.98269999999999</v>
      </c>
      <c r="K3815">
        <v>153.6874</v>
      </c>
      <c r="L3815">
        <v>152.56139999999999</v>
      </c>
      <c r="M3815">
        <v>153.10390000000001</v>
      </c>
      <c r="N3815">
        <v>153.38069999999999</v>
      </c>
    </row>
    <row r="3816" spans="1:14" x14ac:dyDescent="0.2">
      <c r="A3816" t="s">
        <v>1473</v>
      </c>
      <c r="B3816">
        <v>1993</v>
      </c>
      <c r="C3816">
        <v>154.5762</v>
      </c>
      <c r="D3816">
        <v>154.7122</v>
      </c>
      <c r="E3816">
        <v>153.4931</v>
      </c>
      <c r="F3816">
        <v>156.74539999999999</v>
      </c>
      <c r="G3816">
        <v>156.64670000000001</v>
      </c>
      <c r="H3816">
        <v>156.3706</v>
      </c>
      <c r="I3816">
        <v>158.06190000000001</v>
      </c>
      <c r="J3816">
        <v>157.38249999999999</v>
      </c>
      <c r="K3816">
        <v>158.15790000000001</v>
      </c>
      <c r="L3816">
        <v>158.80170000000001</v>
      </c>
      <c r="M3816">
        <v>159.3569</v>
      </c>
      <c r="N3816">
        <v>160.43459999999999</v>
      </c>
    </row>
    <row r="3817" spans="1:14" x14ac:dyDescent="0.2">
      <c r="A3817" t="s">
        <v>1473</v>
      </c>
      <c r="B3817">
        <v>1994</v>
      </c>
      <c r="C3817">
        <v>159.60910000000001</v>
      </c>
      <c r="D3817">
        <v>159.87909999999999</v>
      </c>
      <c r="E3817">
        <v>162.3186</v>
      </c>
      <c r="F3817">
        <v>164.29759999999999</v>
      </c>
      <c r="G3817">
        <v>164.93170000000001</v>
      </c>
      <c r="H3817">
        <v>166.19159999999999</v>
      </c>
      <c r="I3817">
        <v>166.48490000000001</v>
      </c>
      <c r="J3817">
        <v>168.59299999999999</v>
      </c>
      <c r="K3817">
        <v>168.90620000000001</v>
      </c>
      <c r="L3817">
        <v>170.4494</v>
      </c>
      <c r="M3817">
        <v>171.578</v>
      </c>
      <c r="N3817">
        <v>171.61850000000001</v>
      </c>
    </row>
    <row r="3818" spans="1:14" x14ac:dyDescent="0.2">
      <c r="A3818" t="s">
        <v>1473</v>
      </c>
      <c r="B3818">
        <v>1995</v>
      </c>
      <c r="C3818">
        <v>172.27</v>
      </c>
      <c r="D3818">
        <v>171.04429999999999</v>
      </c>
      <c r="E3818">
        <v>170.3509</v>
      </c>
      <c r="F3818">
        <v>167.22139999999999</v>
      </c>
      <c r="G3818">
        <v>165.52420000000001</v>
      </c>
      <c r="H3818">
        <v>163.97120000000001</v>
      </c>
      <c r="I3818">
        <v>158.35980000000001</v>
      </c>
      <c r="J3818">
        <v>161.08529999999999</v>
      </c>
      <c r="K3818">
        <v>161.1293</v>
      </c>
      <c r="L3818">
        <v>158.12219999999999</v>
      </c>
      <c r="M3818">
        <v>158.50110000000001</v>
      </c>
      <c r="N3818">
        <v>155.70750000000001</v>
      </c>
    </row>
    <row r="3819" spans="1:14" x14ac:dyDescent="0.2">
      <c r="A3819" t="s">
        <v>1473</v>
      </c>
      <c r="B3819">
        <v>1996</v>
      </c>
      <c r="C3819">
        <v>154.02260000000001</v>
      </c>
      <c r="D3819">
        <v>156.92089999999999</v>
      </c>
      <c r="E3819">
        <v>157.74090000000001</v>
      </c>
      <c r="F3819">
        <v>157.9528</v>
      </c>
      <c r="G3819">
        <v>160.2276</v>
      </c>
      <c r="H3819">
        <v>160.43450000000001</v>
      </c>
      <c r="I3819">
        <v>159.17449999999999</v>
      </c>
      <c r="J3819">
        <v>159.14959999999999</v>
      </c>
      <c r="K3819">
        <v>157.7465</v>
      </c>
      <c r="L3819">
        <v>159.4032</v>
      </c>
      <c r="M3819">
        <v>160.35419999999999</v>
      </c>
      <c r="N3819">
        <v>161.4572</v>
      </c>
    </row>
    <row r="3820" spans="1:14" x14ac:dyDescent="0.2">
      <c r="A3820" t="s">
        <v>1473</v>
      </c>
      <c r="B3820">
        <v>1997</v>
      </c>
      <c r="C3820">
        <v>162.39340000000001</v>
      </c>
      <c r="D3820">
        <v>162.304</v>
      </c>
      <c r="E3820">
        <v>162.86670000000001</v>
      </c>
      <c r="F3820">
        <v>162.7782</v>
      </c>
      <c r="G3820">
        <v>163.29580000000001</v>
      </c>
      <c r="H3820">
        <v>164.1849</v>
      </c>
      <c r="I3820">
        <v>167.90799999999999</v>
      </c>
      <c r="J3820">
        <v>165.70849999999999</v>
      </c>
      <c r="K3820">
        <v>168.11709999999999</v>
      </c>
      <c r="L3820">
        <v>167.68469999999999</v>
      </c>
      <c r="M3820">
        <v>170.2073</v>
      </c>
      <c r="N3820">
        <v>172.57990000000001</v>
      </c>
    </row>
    <row r="3821" spans="1:14" x14ac:dyDescent="0.2">
      <c r="A3821" t="s">
        <v>1473</v>
      </c>
      <c r="B3821">
        <v>1998</v>
      </c>
      <c r="C3821">
        <v>171.23650000000001</v>
      </c>
      <c r="D3821">
        <v>167.72030000000001</v>
      </c>
      <c r="E3821">
        <v>166.6277</v>
      </c>
      <c r="F3821">
        <v>164.3424</v>
      </c>
      <c r="G3821">
        <v>165.07490000000001</v>
      </c>
      <c r="H3821">
        <v>166.26840000000001</v>
      </c>
      <c r="I3821">
        <v>166.19890000000001</v>
      </c>
      <c r="J3821">
        <v>165.6848</v>
      </c>
      <c r="K3821">
        <v>163.08029999999999</v>
      </c>
      <c r="L3821">
        <v>162.40539999999999</v>
      </c>
      <c r="M3821">
        <v>161.0891</v>
      </c>
      <c r="N3821">
        <v>160.93129999999999</v>
      </c>
    </row>
    <row r="3822" spans="1:14" x14ac:dyDescent="0.2">
      <c r="A3822" t="s">
        <v>1473</v>
      </c>
      <c r="B3822">
        <v>1999</v>
      </c>
      <c r="C3822">
        <v>160.666</v>
      </c>
      <c r="D3822">
        <v>161.29259999999999</v>
      </c>
      <c r="E3822">
        <v>160.50460000000001</v>
      </c>
      <c r="F3822">
        <v>160.9803</v>
      </c>
      <c r="G3822">
        <v>159.1574</v>
      </c>
      <c r="H3822">
        <v>158.84059999999999</v>
      </c>
      <c r="I3822">
        <v>158.0162</v>
      </c>
      <c r="J3822">
        <v>158.15100000000001</v>
      </c>
      <c r="K3822">
        <v>160.14850000000001</v>
      </c>
      <c r="L3822">
        <v>160.7277</v>
      </c>
      <c r="M3822">
        <v>162.02879999999999</v>
      </c>
      <c r="N3822">
        <v>161.38200000000001</v>
      </c>
    </row>
    <row r="3823" spans="1:14" x14ac:dyDescent="0.2">
      <c r="A3823" t="s">
        <v>1473</v>
      </c>
      <c r="B3823">
        <v>2000</v>
      </c>
      <c r="C3823">
        <v>160.02359999999999</v>
      </c>
      <c r="D3823">
        <v>160.15459999999999</v>
      </c>
      <c r="E3823">
        <v>159.5752</v>
      </c>
      <c r="F3823">
        <v>158.7884</v>
      </c>
      <c r="G3823">
        <v>157.81610000000001</v>
      </c>
      <c r="H3823">
        <v>157.4391</v>
      </c>
      <c r="I3823">
        <v>152.81049999999999</v>
      </c>
      <c r="J3823">
        <v>150.8837</v>
      </c>
      <c r="K3823">
        <v>148.65950000000001</v>
      </c>
      <c r="L3823">
        <v>146.2663</v>
      </c>
      <c r="M3823">
        <v>143.41499999999999</v>
      </c>
      <c r="N3823">
        <v>143.2961</v>
      </c>
    </row>
    <row r="3824" spans="1:14" x14ac:dyDescent="0.2">
      <c r="A3824" t="s">
        <v>1473</v>
      </c>
      <c r="B3824">
        <v>2001</v>
      </c>
      <c r="C3824">
        <v>142.45500000000001</v>
      </c>
      <c r="D3824">
        <v>138.14660000000001</v>
      </c>
      <c r="E3824">
        <v>141.22999999999999</v>
      </c>
      <c r="F3824">
        <v>141.01429999999999</v>
      </c>
      <c r="G3824">
        <v>138.0214</v>
      </c>
      <c r="H3824">
        <v>133.78559999999999</v>
      </c>
      <c r="I3824">
        <v>131.16849999999999</v>
      </c>
      <c r="J3824">
        <v>133.29169999999999</v>
      </c>
      <c r="K3824">
        <v>133.42320000000001</v>
      </c>
      <c r="L3824">
        <v>131.08940000000001</v>
      </c>
      <c r="M3824">
        <v>127.44880000000001</v>
      </c>
      <c r="N3824">
        <v>127.0539</v>
      </c>
    </row>
    <row r="3825" spans="1:14" x14ac:dyDescent="0.2">
      <c r="A3825" t="s">
        <v>1473</v>
      </c>
      <c r="B3825">
        <v>2002</v>
      </c>
      <c r="C3825">
        <v>129.2242</v>
      </c>
      <c r="D3825">
        <v>130.9393</v>
      </c>
      <c r="E3825">
        <v>133.67740000000001</v>
      </c>
      <c r="F3825">
        <v>135.0095</v>
      </c>
      <c r="G3825">
        <v>135.67339999999999</v>
      </c>
      <c r="H3825">
        <v>136.7079</v>
      </c>
      <c r="I3825">
        <v>137.24619999999999</v>
      </c>
      <c r="J3825">
        <v>136.20959999999999</v>
      </c>
      <c r="K3825">
        <v>136.6463</v>
      </c>
      <c r="L3825">
        <v>136.02619999999999</v>
      </c>
      <c r="M3825">
        <v>137.84909999999999</v>
      </c>
      <c r="N3825">
        <v>136.24119999999999</v>
      </c>
    </row>
    <row r="3826" spans="1:14" x14ac:dyDescent="0.2">
      <c r="A3826" t="s">
        <v>1473</v>
      </c>
      <c r="B3826">
        <v>2003</v>
      </c>
      <c r="C3826">
        <v>133.19749999999999</v>
      </c>
      <c r="D3826">
        <v>135.4888</v>
      </c>
      <c r="E3826">
        <v>133.3956</v>
      </c>
      <c r="F3826">
        <v>132.7791</v>
      </c>
      <c r="G3826">
        <v>130.20349999999999</v>
      </c>
      <c r="H3826">
        <v>129.6908</v>
      </c>
      <c r="I3826">
        <v>123.32089999999999</v>
      </c>
      <c r="J3826">
        <v>121.9558</v>
      </c>
      <c r="K3826">
        <v>123.50579999999999</v>
      </c>
      <c r="L3826">
        <v>122.9205</v>
      </c>
      <c r="M3826">
        <v>124.6036</v>
      </c>
      <c r="N3826">
        <v>122.94459999999999</v>
      </c>
    </row>
    <row r="3827" spans="1:14" x14ac:dyDescent="0.2">
      <c r="A3827" t="s">
        <v>1473</v>
      </c>
      <c r="B3827">
        <v>2004</v>
      </c>
      <c r="C3827">
        <v>121.79089999999999</v>
      </c>
      <c r="D3827">
        <v>118.2851</v>
      </c>
      <c r="E3827">
        <v>118.6789</v>
      </c>
      <c r="F3827">
        <v>116.74639999999999</v>
      </c>
      <c r="G3827">
        <v>117.119</v>
      </c>
      <c r="H3827">
        <v>118.4021</v>
      </c>
      <c r="I3827">
        <v>119.51600000000001</v>
      </c>
      <c r="J3827">
        <v>120.331</v>
      </c>
      <c r="K3827">
        <v>120.6187</v>
      </c>
      <c r="L3827">
        <v>120.10680000000001</v>
      </c>
      <c r="M3827">
        <v>120.0646</v>
      </c>
      <c r="N3827">
        <v>121.64319999999999</v>
      </c>
    </row>
    <row r="3828" spans="1:14" x14ac:dyDescent="0.2">
      <c r="A3828" t="s">
        <v>1473</v>
      </c>
      <c r="B3828">
        <v>2005</v>
      </c>
      <c r="C3828">
        <v>122.15170000000001</v>
      </c>
      <c r="D3828">
        <v>121.7996</v>
      </c>
      <c r="E3828">
        <v>121.9903</v>
      </c>
      <c r="F3828">
        <v>120.16</v>
      </c>
      <c r="G3828">
        <v>122.5389</v>
      </c>
      <c r="H3828">
        <v>123.28789999999999</v>
      </c>
      <c r="I3828">
        <v>123.812</v>
      </c>
      <c r="J3828">
        <v>122.19119999999999</v>
      </c>
      <c r="K3828">
        <v>121.22410000000001</v>
      </c>
      <c r="L3828">
        <v>122.2591</v>
      </c>
      <c r="M3828">
        <v>121.03700000000001</v>
      </c>
      <c r="N3828">
        <v>117.386</v>
      </c>
    </row>
    <row r="3829" spans="1:14" x14ac:dyDescent="0.2">
      <c r="A3829" t="s">
        <v>1473</v>
      </c>
      <c r="B3829">
        <v>2006</v>
      </c>
      <c r="C3829">
        <v>116.9995</v>
      </c>
      <c r="D3829">
        <v>115.2423</v>
      </c>
      <c r="E3829">
        <v>113.0896</v>
      </c>
      <c r="F3829">
        <v>111.10599999999999</v>
      </c>
      <c r="G3829">
        <v>108.66240000000001</v>
      </c>
      <c r="H3829">
        <v>107.4662</v>
      </c>
      <c r="I3829">
        <v>107.56789999999999</v>
      </c>
      <c r="J3829">
        <v>106.6223</v>
      </c>
      <c r="K3829">
        <v>105.2998</v>
      </c>
      <c r="L3829">
        <v>104.2204</v>
      </c>
      <c r="M3829">
        <v>103.7777</v>
      </c>
      <c r="N3829">
        <v>105.70140000000001</v>
      </c>
    </row>
    <row r="3830" spans="1:14" x14ac:dyDescent="0.2">
      <c r="A3830" t="s">
        <v>1473</v>
      </c>
      <c r="B3830">
        <v>2007</v>
      </c>
      <c r="C3830">
        <v>103.16840000000001</v>
      </c>
      <c r="D3830">
        <v>103.57250000000001</v>
      </c>
      <c r="E3830">
        <v>103.40779999999999</v>
      </c>
      <c r="F3830">
        <v>103.7183</v>
      </c>
      <c r="G3830">
        <v>103.32210000000001</v>
      </c>
      <c r="H3830">
        <v>103.21299999999999</v>
      </c>
      <c r="I3830">
        <v>99.748000000000005</v>
      </c>
      <c r="J3830">
        <v>96.008499999999998</v>
      </c>
      <c r="K3830">
        <v>97.301400000000001</v>
      </c>
      <c r="L3830">
        <v>96.436700000000002</v>
      </c>
      <c r="M3830">
        <v>95.439899999999994</v>
      </c>
      <c r="N3830">
        <v>94.663300000000007</v>
      </c>
    </row>
    <row r="3831" spans="1:14" x14ac:dyDescent="0.2">
      <c r="A3831" t="s">
        <v>1473</v>
      </c>
      <c r="B3831">
        <v>2008</v>
      </c>
      <c r="C3831">
        <v>92.060699999999997</v>
      </c>
      <c r="D3831">
        <v>91.846299999999999</v>
      </c>
      <c r="E3831">
        <v>90.371799999999993</v>
      </c>
      <c r="F3831">
        <v>88.107799999999997</v>
      </c>
      <c r="G3831">
        <v>87.546000000000006</v>
      </c>
      <c r="H3831">
        <v>85.181399999999996</v>
      </c>
      <c r="I3831">
        <v>84.019400000000005</v>
      </c>
      <c r="J3831">
        <v>85.886200000000002</v>
      </c>
      <c r="K3831">
        <v>83.582400000000007</v>
      </c>
      <c r="L3831">
        <v>81.994600000000005</v>
      </c>
      <c r="M3831">
        <v>77.615799999999993</v>
      </c>
      <c r="N3831">
        <v>72.330399999999997</v>
      </c>
    </row>
    <row r="3832" spans="1:14" x14ac:dyDescent="0.2">
      <c r="A3832" t="s">
        <v>1473</v>
      </c>
      <c r="B3832">
        <v>2009</v>
      </c>
      <c r="C3832">
        <v>73.615399999999994</v>
      </c>
      <c r="D3832">
        <v>68.644099999999995</v>
      </c>
      <c r="E3832">
        <v>68.456900000000005</v>
      </c>
      <c r="F3832">
        <v>69.294799999999995</v>
      </c>
      <c r="G3832">
        <v>68.358099999999993</v>
      </c>
      <c r="H3832">
        <v>69.902500000000003</v>
      </c>
      <c r="I3832">
        <v>65.809799999999996</v>
      </c>
      <c r="J3832">
        <v>67.722899999999996</v>
      </c>
      <c r="K3832">
        <v>66.369399999999999</v>
      </c>
      <c r="L3832">
        <v>71.672499999999999</v>
      </c>
      <c r="M3832">
        <v>76.200400000000002</v>
      </c>
      <c r="N3832">
        <v>74.986000000000004</v>
      </c>
    </row>
    <row r="3833" spans="1:14" x14ac:dyDescent="0.2">
      <c r="A3833" t="s">
        <v>1473</v>
      </c>
      <c r="B3833">
        <v>2010</v>
      </c>
      <c r="C3833">
        <v>74.199299999999994</v>
      </c>
      <c r="D3833">
        <v>75.442099999999996</v>
      </c>
      <c r="E3833">
        <v>75.275700000000001</v>
      </c>
      <c r="F3833">
        <v>76.353099999999998</v>
      </c>
      <c r="G3833">
        <v>77.721199999999996</v>
      </c>
      <c r="H3833">
        <v>77.752399999999994</v>
      </c>
      <c r="I3833">
        <v>79.643199999999993</v>
      </c>
      <c r="J3833">
        <v>79.835599999999999</v>
      </c>
      <c r="K3833">
        <v>79.4435</v>
      </c>
      <c r="L3833">
        <v>79.165300000000002</v>
      </c>
      <c r="M3833">
        <v>80.561700000000002</v>
      </c>
      <c r="N3833">
        <v>83.823599999999999</v>
      </c>
    </row>
    <row r="3834" spans="1:14" x14ac:dyDescent="0.2">
      <c r="A3834" t="s">
        <v>1473</v>
      </c>
      <c r="B3834">
        <v>2011</v>
      </c>
      <c r="C3834">
        <v>80.812399999999997</v>
      </c>
      <c r="D3834">
        <v>84.107600000000005</v>
      </c>
      <c r="E3834">
        <v>80.847399999999993</v>
      </c>
      <c r="F3834">
        <v>84.762799999999999</v>
      </c>
      <c r="G3834">
        <v>85.632499999999993</v>
      </c>
      <c r="H3834">
        <v>86.286500000000004</v>
      </c>
      <c r="I3834">
        <v>87.3078</v>
      </c>
      <c r="J3834">
        <v>85.319900000000004</v>
      </c>
      <c r="K3834">
        <v>86.395600000000002</v>
      </c>
      <c r="L3834">
        <v>87.440899999999999</v>
      </c>
      <c r="M3834">
        <v>87.128500000000003</v>
      </c>
    </row>
    <row r="3835" spans="1:14" x14ac:dyDescent="0.2">
      <c r="A3835" t="s">
        <v>1474</v>
      </c>
      <c r="B3835" t="s">
        <v>1475</v>
      </c>
      <c r="C3835" t="s">
        <v>1476</v>
      </c>
      <c r="D3835" t="s">
        <v>1477</v>
      </c>
      <c r="E3835" t="s">
        <v>1478</v>
      </c>
    </row>
    <row r="3836" spans="1:14" x14ac:dyDescent="0.2">
      <c r="A3836" t="s">
        <v>1479</v>
      </c>
      <c r="B3836">
        <v>1986</v>
      </c>
      <c r="C3836">
        <v>100.36190000000001</v>
      </c>
      <c r="D3836">
        <v>102.48690000000001</v>
      </c>
      <c r="E3836">
        <v>100.6474</v>
      </c>
      <c r="F3836">
        <v>99.855099999999993</v>
      </c>
      <c r="G3836">
        <v>99.764799999999994</v>
      </c>
      <c r="H3836">
        <v>101.9246</v>
      </c>
      <c r="I3836">
        <v>100.3357</v>
      </c>
      <c r="J3836">
        <v>106.2236</v>
      </c>
      <c r="K3836">
        <v>107.86879999999999</v>
      </c>
      <c r="L3836">
        <v>107.4165</v>
      </c>
      <c r="M3836">
        <v>110.1361</v>
      </c>
      <c r="N3836">
        <v>112.7671</v>
      </c>
    </row>
    <row r="3837" spans="1:14" x14ac:dyDescent="0.2">
      <c r="A3837" t="s">
        <v>1479</v>
      </c>
      <c r="B3837">
        <v>1987</v>
      </c>
      <c r="C3837">
        <v>115.1504</v>
      </c>
      <c r="D3837">
        <v>120.38760000000001</v>
      </c>
      <c r="E3837">
        <v>122.8584</v>
      </c>
      <c r="F3837">
        <v>125.8283</v>
      </c>
      <c r="G3837">
        <v>122.87779999999999</v>
      </c>
      <c r="H3837">
        <v>124.4662</v>
      </c>
      <c r="I3837">
        <v>128.27010000000001</v>
      </c>
      <c r="J3837">
        <v>126.63930000000001</v>
      </c>
      <c r="K3837">
        <v>128.38470000000001</v>
      </c>
      <c r="L3837">
        <v>130.6935</v>
      </c>
      <c r="M3837">
        <v>132.2079</v>
      </c>
      <c r="N3837">
        <v>130.15119999999999</v>
      </c>
    </row>
    <row r="3838" spans="1:14" x14ac:dyDescent="0.2">
      <c r="A3838" t="s">
        <v>1479</v>
      </c>
      <c r="B3838">
        <v>1988</v>
      </c>
      <c r="C3838">
        <v>125.31229999999999</v>
      </c>
      <c r="D3838">
        <v>126.01739999999999</v>
      </c>
      <c r="E3838">
        <v>125.93519999999999</v>
      </c>
      <c r="F3838">
        <v>121.52079999999999</v>
      </c>
      <c r="G3838">
        <v>118.12820000000001</v>
      </c>
      <c r="H3838">
        <v>120.22539999999999</v>
      </c>
      <c r="I3838">
        <v>111.3365</v>
      </c>
      <c r="J3838">
        <v>118.5127</v>
      </c>
      <c r="K3838">
        <v>119.06180000000001</v>
      </c>
      <c r="L3838">
        <v>118.22239999999999</v>
      </c>
      <c r="M3838">
        <v>116.8351</v>
      </c>
      <c r="N3838">
        <v>114.9131</v>
      </c>
    </row>
    <row r="3839" spans="1:14" x14ac:dyDescent="0.2">
      <c r="A3839" t="s">
        <v>1479</v>
      </c>
      <c r="B3839">
        <v>1989</v>
      </c>
      <c r="C3839">
        <v>118.87909999999999</v>
      </c>
      <c r="D3839">
        <v>112.9247</v>
      </c>
      <c r="E3839">
        <v>118.8927</v>
      </c>
      <c r="F3839">
        <v>117.9258</v>
      </c>
      <c r="G3839">
        <v>122.80159999999999</v>
      </c>
      <c r="H3839">
        <v>119.79340000000001</v>
      </c>
      <c r="I3839">
        <v>123.4511</v>
      </c>
      <c r="J3839">
        <v>118.4761</v>
      </c>
      <c r="K3839">
        <v>116.8916</v>
      </c>
      <c r="L3839">
        <v>116.9791</v>
      </c>
      <c r="M3839">
        <v>119.2252</v>
      </c>
      <c r="N3839">
        <v>121.46899999999999</v>
      </c>
    </row>
    <row r="3840" spans="1:14" x14ac:dyDescent="0.2">
      <c r="A3840" t="s">
        <v>1479</v>
      </c>
      <c r="B3840">
        <v>1990</v>
      </c>
      <c r="C3840">
        <v>121.8741</v>
      </c>
      <c r="D3840">
        <v>122.17489999999999</v>
      </c>
      <c r="E3840">
        <v>119.6683</v>
      </c>
      <c r="F3840">
        <v>121.7941</v>
      </c>
      <c r="G3840">
        <v>122.31140000000001</v>
      </c>
      <c r="H3840">
        <v>116.9148</v>
      </c>
      <c r="I3840">
        <v>115.8309</v>
      </c>
      <c r="J3840">
        <v>117.607</v>
      </c>
      <c r="K3840">
        <v>113.4849</v>
      </c>
      <c r="L3840">
        <v>115.2884</v>
      </c>
      <c r="M3840">
        <v>110.65860000000001</v>
      </c>
      <c r="N3840">
        <v>100.727</v>
      </c>
    </row>
    <row r="3841" spans="1:14" x14ac:dyDescent="0.2">
      <c r="A3841" t="s">
        <v>1479</v>
      </c>
      <c r="B3841">
        <v>1991</v>
      </c>
      <c r="C3841">
        <v>111.27460000000001</v>
      </c>
      <c r="D3841">
        <v>108.1191</v>
      </c>
      <c r="E3841">
        <v>109.95140000000001</v>
      </c>
      <c r="F3841">
        <v>110.8631</v>
      </c>
      <c r="G3841">
        <v>112.3595</v>
      </c>
      <c r="H3841">
        <v>111.38800000000001</v>
      </c>
      <c r="I3841">
        <v>125.42919999999999</v>
      </c>
      <c r="J3841">
        <v>114.7607</v>
      </c>
      <c r="K3841">
        <v>114.3378</v>
      </c>
      <c r="L3841">
        <v>114.6319</v>
      </c>
      <c r="M3841">
        <v>116.6769</v>
      </c>
      <c r="N3841">
        <v>129.91909999999999</v>
      </c>
    </row>
    <row r="3842" spans="1:14" x14ac:dyDescent="0.2">
      <c r="A3842" t="s">
        <v>1479</v>
      </c>
      <c r="B3842">
        <v>1992</v>
      </c>
      <c r="C3842">
        <v>115.4036</v>
      </c>
      <c r="D3842">
        <v>124.161</v>
      </c>
      <c r="E3842">
        <v>122.3686</v>
      </c>
      <c r="F3842">
        <v>121.81189999999999</v>
      </c>
      <c r="G3842">
        <v>120.2221</v>
      </c>
      <c r="H3842">
        <v>121.9952</v>
      </c>
      <c r="I3842">
        <v>122.9842</v>
      </c>
      <c r="J3842">
        <v>118.3707</v>
      </c>
      <c r="K3842">
        <v>121.9684</v>
      </c>
      <c r="L3842">
        <v>122.1748</v>
      </c>
      <c r="M3842">
        <v>121.7272</v>
      </c>
      <c r="N3842">
        <v>121.7362</v>
      </c>
    </row>
    <row r="3843" spans="1:14" x14ac:dyDescent="0.2">
      <c r="A3843" t="s">
        <v>1479</v>
      </c>
      <c r="B3843">
        <v>1993</v>
      </c>
      <c r="C3843">
        <v>123.05670000000001</v>
      </c>
      <c r="D3843">
        <v>124.0142</v>
      </c>
      <c r="E3843">
        <v>123.33620000000001</v>
      </c>
      <c r="F3843">
        <v>124.7567</v>
      </c>
      <c r="G3843">
        <v>127.3389</v>
      </c>
      <c r="H3843">
        <v>127.5523</v>
      </c>
      <c r="I3843">
        <v>130.94040000000001</v>
      </c>
      <c r="J3843">
        <v>129.93270000000001</v>
      </c>
      <c r="K3843">
        <v>130.61789999999999</v>
      </c>
      <c r="L3843">
        <v>130.39500000000001</v>
      </c>
      <c r="M3843">
        <v>127.77500000000001</v>
      </c>
      <c r="N3843">
        <v>131.959</v>
      </c>
    </row>
    <row r="3844" spans="1:14" x14ac:dyDescent="0.2">
      <c r="A3844" t="s">
        <v>1479</v>
      </c>
      <c r="B3844">
        <v>1994</v>
      </c>
      <c r="C3844">
        <v>124.0316</v>
      </c>
      <c r="D3844">
        <v>128.67789999999999</v>
      </c>
      <c r="E3844">
        <v>131.38310000000001</v>
      </c>
      <c r="F3844">
        <v>132.92519999999999</v>
      </c>
      <c r="G3844">
        <v>131.79480000000001</v>
      </c>
      <c r="H3844">
        <v>133.9315</v>
      </c>
      <c r="I3844">
        <v>131.828</v>
      </c>
      <c r="J3844">
        <v>135.3339</v>
      </c>
      <c r="K3844">
        <v>133.7756</v>
      </c>
      <c r="L3844">
        <v>134.67830000000001</v>
      </c>
      <c r="M3844">
        <v>140.1902</v>
      </c>
      <c r="N3844">
        <v>136.16079999999999</v>
      </c>
    </row>
    <row r="3845" spans="1:14" x14ac:dyDescent="0.2">
      <c r="A3845" t="s">
        <v>1479</v>
      </c>
      <c r="B3845">
        <v>1995</v>
      </c>
      <c r="C3845">
        <v>140.23689999999999</v>
      </c>
      <c r="D3845">
        <v>138.7413</v>
      </c>
      <c r="E3845">
        <v>140.91120000000001</v>
      </c>
      <c r="F3845">
        <v>136.05000000000001</v>
      </c>
      <c r="G3845">
        <v>137.03749999999999</v>
      </c>
      <c r="H3845">
        <v>134.05019999999999</v>
      </c>
      <c r="I3845">
        <v>120.5175</v>
      </c>
      <c r="J3845">
        <v>132.83519999999999</v>
      </c>
      <c r="K3845">
        <v>134.0746</v>
      </c>
      <c r="L3845">
        <v>128.89750000000001</v>
      </c>
      <c r="M3845">
        <v>128.07470000000001</v>
      </c>
      <c r="N3845">
        <v>125.9815</v>
      </c>
    </row>
    <row r="3846" spans="1:14" x14ac:dyDescent="0.2">
      <c r="A3846" t="s">
        <v>1479</v>
      </c>
      <c r="B3846">
        <v>1996</v>
      </c>
      <c r="C3846">
        <v>127.02800000000001</v>
      </c>
      <c r="D3846">
        <v>132.58410000000001</v>
      </c>
      <c r="E3846">
        <v>130.58160000000001</v>
      </c>
      <c r="F3846">
        <v>133.20230000000001</v>
      </c>
      <c r="G3846">
        <v>133.06200000000001</v>
      </c>
      <c r="H3846">
        <v>132.39510000000001</v>
      </c>
      <c r="I3846">
        <v>133.95689999999999</v>
      </c>
      <c r="J3846">
        <v>135.24469999999999</v>
      </c>
      <c r="K3846">
        <v>131.65309999999999</v>
      </c>
      <c r="L3846">
        <v>135.17519999999999</v>
      </c>
      <c r="M3846">
        <v>136.001</v>
      </c>
      <c r="N3846">
        <v>137.35900000000001</v>
      </c>
    </row>
    <row r="3847" spans="1:14" x14ac:dyDescent="0.2">
      <c r="A3847" t="s">
        <v>1479</v>
      </c>
      <c r="B3847">
        <v>1997</v>
      </c>
      <c r="C3847">
        <v>137.21299999999999</v>
      </c>
      <c r="D3847">
        <v>132.29920000000001</v>
      </c>
      <c r="E3847">
        <v>129.45240000000001</v>
      </c>
      <c r="F3847">
        <v>131.08340000000001</v>
      </c>
      <c r="G3847">
        <v>130.38800000000001</v>
      </c>
      <c r="H3847">
        <v>132.44839999999999</v>
      </c>
      <c r="I3847">
        <v>134.8057</v>
      </c>
      <c r="J3847">
        <v>134.17500000000001</v>
      </c>
      <c r="K3847">
        <v>143.16149999999999</v>
      </c>
      <c r="L3847">
        <v>140.43459999999999</v>
      </c>
      <c r="M3847">
        <v>143.6275</v>
      </c>
      <c r="N3847">
        <v>151.9915</v>
      </c>
    </row>
    <row r="3848" spans="1:14" x14ac:dyDescent="0.2">
      <c r="A3848" t="s">
        <v>1479</v>
      </c>
      <c r="B3848">
        <v>1998</v>
      </c>
      <c r="C3848">
        <v>147.22640000000001</v>
      </c>
      <c r="D3848">
        <v>139.7252</v>
      </c>
      <c r="E3848">
        <v>141.96879999999999</v>
      </c>
      <c r="F3848">
        <v>141.20410000000001</v>
      </c>
      <c r="G3848">
        <v>141.58609999999999</v>
      </c>
      <c r="H3848">
        <v>143.33860000000001</v>
      </c>
      <c r="I3848">
        <v>145.74889999999999</v>
      </c>
      <c r="J3848">
        <v>142.34309999999999</v>
      </c>
      <c r="K3848">
        <v>140.00829999999999</v>
      </c>
      <c r="L3848">
        <v>143.66990000000001</v>
      </c>
      <c r="M3848">
        <v>139.6138</v>
      </c>
      <c r="N3848">
        <v>139.68510000000001</v>
      </c>
    </row>
    <row r="3849" spans="1:14" x14ac:dyDescent="0.2">
      <c r="A3849" t="s">
        <v>1479</v>
      </c>
      <c r="B3849">
        <v>1999</v>
      </c>
      <c r="C3849">
        <v>135.39230000000001</v>
      </c>
      <c r="D3849">
        <v>135.76480000000001</v>
      </c>
      <c r="E3849">
        <v>134.3956</v>
      </c>
      <c r="F3849">
        <v>136.20670000000001</v>
      </c>
      <c r="G3849">
        <v>133.8416</v>
      </c>
      <c r="H3849">
        <v>135.92490000000001</v>
      </c>
      <c r="I3849">
        <v>134.0232</v>
      </c>
      <c r="J3849">
        <v>136.73589999999999</v>
      </c>
      <c r="K3849">
        <v>139.79920000000001</v>
      </c>
      <c r="L3849">
        <v>140.4485</v>
      </c>
      <c r="M3849">
        <v>142.18729999999999</v>
      </c>
      <c r="N3849">
        <v>139.92009999999999</v>
      </c>
    </row>
    <row r="3850" spans="1:14" x14ac:dyDescent="0.2">
      <c r="A3850" t="s">
        <v>1479</v>
      </c>
      <c r="B3850">
        <v>2000</v>
      </c>
      <c r="C3850">
        <v>144.2304</v>
      </c>
      <c r="D3850">
        <v>144.8081</v>
      </c>
      <c r="E3850">
        <v>142.31129999999999</v>
      </c>
      <c r="F3850">
        <v>138.8075</v>
      </c>
      <c r="G3850">
        <v>137.79159999999999</v>
      </c>
      <c r="H3850">
        <v>141.16669999999999</v>
      </c>
      <c r="I3850">
        <v>116.8998</v>
      </c>
      <c r="J3850">
        <v>123.3601</v>
      </c>
      <c r="K3850">
        <v>118.4819</v>
      </c>
      <c r="L3850">
        <v>113.1198</v>
      </c>
      <c r="M3850">
        <v>107.0587</v>
      </c>
      <c r="N3850">
        <v>115.4051</v>
      </c>
    </row>
    <row r="3851" spans="1:14" x14ac:dyDescent="0.2">
      <c r="A3851" t="s">
        <v>1479</v>
      </c>
      <c r="B3851">
        <v>2001</v>
      </c>
      <c r="C3851">
        <v>111.14400000000001</v>
      </c>
      <c r="D3851">
        <v>107.14400000000001</v>
      </c>
      <c r="E3851">
        <v>123.8802</v>
      </c>
      <c r="F3851">
        <v>123.8232</v>
      </c>
      <c r="G3851">
        <v>116.5715</v>
      </c>
      <c r="H3851">
        <v>114.6546</v>
      </c>
      <c r="I3851">
        <v>105.7343</v>
      </c>
      <c r="J3851">
        <v>116.81780000000001</v>
      </c>
      <c r="K3851">
        <v>111.105</v>
      </c>
      <c r="L3851">
        <v>111.9096</v>
      </c>
      <c r="M3851">
        <v>107.1395</v>
      </c>
      <c r="N3851">
        <v>108.5849</v>
      </c>
    </row>
    <row r="3852" spans="1:14" x14ac:dyDescent="0.2">
      <c r="A3852" t="s">
        <v>1479</v>
      </c>
      <c r="B3852">
        <v>2002</v>
      </c>
      <c r="C3852">
        <v>113.06019999999999</v>
      </c>
      <c r="D3852">
        <v>116.0352</v>
      </c>
      <c r="E3852">
        <v>120.2552</v>
      </c>
      <c r="F3852">
        <v>120.7467</v>
      </c>
      <c r="G3852">
        <v>125.85550000000001</v>
      </c>
      <c r="H3852">
        <v>129.7439</v>
      </c>
      <c r="I3852">
        <v>133.90260000000001</v>
      </c>
      <c r="J3852">
        <v>127.05419999999999</v>
      </c>
      <c r="K3852">
        <v>131.95849999999999</v>
      </c>
      <c r="L3852">
        <v>131.7646</v>
      </c>
      <c r="M3852">
        <v>134.46010000000001</v>
      </c>
      <c r="N3852">
        <v>126.7281</v>
      </c>
    </row>
    <row r="3853" spans="1:14" x14ac:dyDescent="0.2">
      <c r="A3853" t="s">
        <v>1479</v>
      </c>
      <c r="B3853">
        <v>2003</v>
      </c>
      <c r="C3853">
        <v>119.0973</v>
      </c>
      <c r="D3853">
        <v>123.85429999999999</v>
      </c>
      <c r="E3853">
        <v>121.0569</v>
      </c>
      <c r="F3853">
        <v>122.97069999999999</v>
      </c>
      <c r="G3853">
        <v>120.7016</v>
      </c>
      <c r="H3853">
        <v>116.2336</v>
      </c>
      <c r="I3853">
        <v>115.9885</v>
      </c>
      <c r="J3853">
        <v>114.77889999999999</v>
      </c>
      <c r="K3853">
        <v>117.1037</v>
      </c>
      <c r="L3853">
        <v>120.3931</v>
      </c>
      <c r="M3853">
        <v>121.2169</v>
      </c>
      <c r="N3853">
        <v>126.214</v>
      </c>
    </row>
    <row r="3854" spans="1:14" x14ac:dyDescent="0.2">
      <c r="A3854" t="s">
        <v>1479</v>
      </c>
      <c r="B3854">
        <v>2004</v>
      </c>
      <c r="C3854">
        <v>123.0107</v>
      </c>
      <c r="D3854">
        <v>117.71420000000001</v>
      </c>
      <c r="E3854">
        <v>117.9075</v>
      </c>
      <c r="F3854">
        <v>119.395</v>
      </c>
      <c r="G3854">
        <v>119.8617</v>
      </c>
      <c r="H3854">
        <v>121.7453</v>
      </c>
      <c r="I3854">
        <v>123.027</v>
      </c>
      <c r="J3854">
        <v>127.1754</v>
      </c>
      <c r="K3854">
        <v>124.1978</v>
      </c>
      <c r="L3854">
        <v>121.9924</v>
      </c>
      <c r="M3854">
        <v>123.10890000000001</v>
      </c>
      <c r="N3854">
        <v>125.37430000000001</v>
      </c>
    </row>
    <row r="3855" spans="1:14" x14ac:dyDescent="0.2">
      <c r="A3855" t="s">
        <v>1479</v>
      </c>
      <c r="B3855">
        <v>2005</v>
      </c>
      <c r="C3855">
        <v>121.19159999999999</v>
      </c>
      <c r="D3855">
        <v>119.9808</v>
      </c>
      <c r="E3855">
        <v>121.7749</v>
      </c>
      <c r="F3855">
        <v>115.7788</v>
      </c>
      <c r="G3855">
        <v>113.0549</v>
      </c>
      <c r="H3855">
        <v>112.9978</v>
      </c>
      <c r="I3855">
        <v>114.8066</v>
      </c>
      <c r="J3855">
        <v>111.8343</v>
      </c>
      <c r="K3855">
        <v>110.94589999999999</v>
      </c>
      <c r="L3855">
        <v>110.6721</v>
      </c>
      <c r="M3855">
        <v>106.7364</v>
      </c>
      <c r="N3855">
        <v>104.61060000000001</v>
      </c>
    </row>
    <row r="3856" spans="1:14" x14ac:dyDescent="0.2">
      <c r="A3856" t="s">
        <v>1479</v>
      </c>
      <c r="B3856">
        <v>2006</v>
      </c>
      <c r="C3856">
        <v>111.6652</v>
      </c>
      <c r="D3856">
        <v>111.84829999999999</v>
      </c>
      <c r="E3856">
        <v>112.1063</v>
      </c>
      <c r="F3856">
        <v>105.57559999999999</v>
      </c>
      <c r="G3856">
        <v>102.94459999999999</v>
      </c>
      <c r="H3856">
        <v>104.2586</v>
      </c>
      <c r="I3856">
        <v>98.369600000000005</v>
      </c>
      <c r="J3856">
        <v>98.083600000000004</v>
      </c>
      <c r="K3856">
        <v>99.134600000000006</v>
      </c>
      <c r="L3856">
        <v>99.444199999999995</v>
      </c>
      <c r="M3856">
        <v>98.4739</v>
      </c>
      <c r="N3856">
        <v>98.561099999999996</v>
      </c>
    </row>
    <row r="3857" spans="1:14" x14ac:dyDescent="0.2">
      <c r="A3857" t="s">
        <v>1479</v>
      </c>
      <c r="B3857">
        <v>2007</v>
      </c>
      <c r="C3857">
        <v>100.01130000000001</v>
      </c>
      <c r="D3857">
        <v>98.802499999999995</v>
      </c>
      <c r="E3857">
        <v>101.0562</v>
      </c>
      <c r="F3857">
        <v>104.32129999999999</v>
      </c>
      <c r="G3857">
        <v>103.89319999999999</v>
      </c>
      <c r="H3857">
        <v>101.9258</v>
      </c>
      <c r="I3857">
        <v>99.522099999999995</v>
      </c>
      <c r="J3857">
        <v>97.144499999999994</v>
      </c>
      <c r="K3857">
        <v>100.81359999999999</v>
      </c>
      <c r="L3857">
        <v>98.226600000000005</v>
      </c>
      <c r="M3857">
        <v>96.744</v>
      </c>
      <c r="N3857">
        <v>95.390100000000004</v>
      </c>
    </row>
    <row r="3858" spans="1:14" x14ac:dyDescent="0.2">
      <c r="A3858" t="s">
        <v>1479</v>
      </c>
      <c r="B3858">
        <v>2008</v>
      </c>
      <c r="C3858">
        <v>91.749600000000001</v>
      </c>
      <c r="D3858">
        <v>94.15</v>
      </c>
      <c r="E3858">
        <v>90.126599999999996</v>
      </c>
      <c r="F3858">
        <v>91.424700000000001</v>
      </c>
      <c r="G3858">
        <v>87.404300000000006</v>
      </c>
      <c r="H3858">
        <v>86.601699999999994</v>
      </c>
      <c r="I3858">
        <v>86.892899999999997</v>
      </c>
      <c r="J3858">
        <v>87.011200000000002</v>
      </c>
      <c r="K3858">
        <v>81.120599999999996</v>
      </c>
      <c r="L3858">
        <v>83.3232</v>
      </c>
      <c r="M3858">
        <v>76.506799999999998</v>
      </c>
      <c r="N3858">
        <v>62.921700000000001</v>
      </c>
    </row>
    <row r="3859" spans="1:14" x14ac:dyDescent="0.2">
      <c r="A3859" t="s">
        <v>1479</v>
      </c>
      <c r="B3859">
        <v>2009</v>
      </c>
      <c r="C3859">
        <v>68.779799999999994</v>
      </c>
      <c r="D3859">
        <v>60.997500000000002</v>
      </c>
      <c r="E3859">
        <v>65.058300000000003</v>
      </c>
      <c r="F3859">
        <v>62.733600000000003</v>
      </c>
      <c r="G3859">
        <v>65.745500000000007</v>
      </c>
      <c r="H3859">
        <v>65.883899999999997</v>
      </c>
      <c r="I3859">
        <v>66.210800000000006</v>
      </c>
      <c r="J3859">
        <v>65.263400000000004</v>
      </c>
      <c r="K3859">
        <v>56.731999999999999</v>
      </c>
      <c r="L3859">
        <v>63.176600000000001</v>
      </c>
      <c r="M3859">
        <v>69.289100000000005</v>
      </c>
      <c r="N3859">
        <v>64.498500000000007</v>
      </c>
    </row>
    <row r="3860" spans="1:14" x14ac:dyDescent="0.2">
      <c r="A3860" t="s">
        <v>1479</v>
      </c>
      <c r="B3860">
        <v>2010</v>
      </c>
      <c r="C3860">
        <v>66.86</v>
      </c>
      <c r="D3860">
        <v>65.818600000000004</v>
      </c>
      <c r="E3860">
        <v>65.653700000000001</v>
      </c>
      <c r="F3860">
        <v>66.225399999999993</v>
      </c>
      <c r="G3860">
        <v>66.528199999999998</v>
      </c>
      <c r="H3860">
        <v>66.191800000000001</v>
      </c>
      <c r="I3860">
        <v>67.988299999999995</v>
      </c>
      <c r="J3860">
        <v>67.406000000000006</v>
      </c>
      <c r="K3860">
        <v>69.076700000000002</v>
      </c>
      <c r="L3860">
        <v>70.361699999999999</v>
      </c>
      <c r="M3860">
        <v>69.539000000000001</v>
      </c>
      <c r="N3860">
        <v>73.282799999999995</v>
      </c>
    </row>
    <row r="3861" spans="1:14" x14ac:dyDescent="0.2">
      <c r="A3861" t="s">
        <v>1479</v>
      </c>
      <c r="B3861">
        <v>2011</v>
      </c>
      <c r="C3861">
        <v>72.466899999999995</v>
      </c>
      <c r="D3861">
        <v>71.280500000000004</v>
      </c>
      <c r="E3861">
        <v>69.544700000000006</v>
      </c>
      <c r="F3861">
        <v>66.838700000000003</v>
      </c>
      <c r="G3861">
        <v>66.3767</v>
      </c>
      <c r="H3861">
        <v>64.959400000000002</v>
      </c>
      <c r="I3861">
        <v>60.5807</v>
      </c>
      <c r="J3861">
        <v>61.367600000000003</v>
      </c>
    </row>
    <row r="3862" spans="1:14" x14ac:dyDescent="0.2">
      <c r="A3862" t="s">
        <v>1480</v>
      </c>
      <c r="B3862" t="s">
        <v>1481</v>
      </c>
      <c r="C3862" t="s">
        <v>1482</v>
      </c>
    </row>
    <row r="3863" spans="1:14" x14ac:dyDescent="0.2">
      <c r="A3863" t="s">
        <v>1483</v>
      </c>
      <c r="B3863">
        <v>1986</v>
      </c>
      <c r="C3863">
        <v>131.714</v>
      </c>
      <c r="D3863">
        <v>132.61089999999999</v>
      </c>
      <c r="E3863">
        <v>133.58750000000001</v>
      </c>
      <c r="F3863">
        <v>133.3056</v>
      </c>
      <c r="G3863">
        <v>133.2998</v>
      </c>
      <c r="H3863">
        <v>133.19829999999999</v>
      </c>
      <c r="I3863">
        <v>133.92429999999999</v>
      </c>
      <c r="J3863">
        <v>134.9228</v>
      </c>
      <c r="K3863">
        <v>136.26349999999999</v>
      </c>
      <c r="L3863">
        <v>139.02619999999999</v>
      </c>
      <c r="M3863">
        <v>141.2064</v>
      </c>
      <c r="N3863">
        <v>141.6112</v>
      </c>
    </row>
    <row r="3864" spans="1:14" x14ac:dyDescent="0.2">
      <c r="A3864" t="s">
        <v>1483</v>
      </c>
      <c r="B3864">
        <v>1987</v>
      </c>
      <c r="C3864">
        <v>141.54830000000001</v>
      </c>
      <c r="D3864">
        <v>142.43100000000001</v>
      </c>
      <c r="E3864">
        <v>143.4478</v>
      </c>
      <c r="F3864">
        <v>144.14699999999999</v>
      </c>
      <c r="G3864">
        <v>146.22730000000001</v>
      </c>
      <c r="H3864">
        <v>148.52279999999999</v>
      </c>
      <c r="I3864">
        <v>151.01179999999999</v>
      </c>
      <c r="J3864">
        <v>151.929</v>
      </c>
      <c r="K3864">
        <v>152.63310000000001</v>
      </c>
      <c r="L3864">
        <v>153.06229999999999</v>
      </c>
      <c r="M3864">
        <v>152.58170000000001</v>
      </c>
      <c r="N3864">
        <v>152.5746</v>
      </c>
    </row>
    <row r="3865" spans="1:14" x14ac:dyDescent="0.2">
      <c r="A3865" t="s">
        <v>1483</v>
      </c>
      <c r="B3865">
        <v>1988</v>
      </c>
      <c r="C3865">
        <v>152.7011</v>
      </c>
      <c r="D3865">
        <v>153.53440000000001</v>
      </c>
      <c r="E3865">
        <v>153.45320000000001</v>
      </c>
      <c r="F3865">
        <v>153.76439999999999</v>
      </c>
      <c r="G3865">
        <v>153.5052</v>
      </c>
      <c r="H3865">
        <v>152.06809999999999</v>
      </c>
      <c r="I3865">
        <v>150.07320000000001</v>
      </c>
      <c r="J3865">
        <v>149.23480000000001</v>
      </c>
      <c r="K3865">
        <v>150.1173</v>
      </c>
      <c r="L3865">
        <v>151.48070000000001</v>
      </c>
      <c r="M3865">
        <v>152.74870000000001</v>
      </c>
      <c r="N3865">
        <v>154.328</v>
      </c>
    </row>
    <row r="3866" spans="1:14" x14ac:dyDescent="0.2">
      <c r="A3866" t="s">
        <v>1483</v>
      </c>
      <c r="B3866">
        <v>1989</v>
      </c>
      <c r="C3866">
        <v>155.57490000000001</v>
      </c>
      <c r="D3866">
        <v>155.07980000000001</v>
      </c>
      <c r="E3866">
        <v>155.65389999999999</v>
      </c>
      <c r="F3866">
        <v>156.44290000000001</v>
      </c>
      <c r="G3866">
        <v>156.9435</v>
      </c>
      <c r="H3866">
        <v>157.66890000000001</v>
      </c>
      <c r="I3866">
        <v>156.95050000000001</v>
      </c>
      <c r="J3866">
        <v>157.2097</v>
      </c>
      <c r="K3866">
        <v>155.1052</v>
      </c>
      <c r="L3866">
        <v>153.5839</v>
      </c>
      <c r="M3866">
        <v>153.0531</v>
      </c>
      <c r="N3866">
        <v>151.29689999999999</v>
      </c>
    </row>
    <row r="3867" spans="1:14" x14ac:dyDescent="0.2">
      <c r="A3867" t="s">
        <v>1483</v>
      </c>
      <c r="B3867">
        <v>1990</v>
      </c>
      <c r="C3867">
        <v>151.7784</v>
      </c>
      <c r="D3867">
        <v>151.6575</v>
      </c>
      <c r="E3867">
        <v>149.89850000000001</v>
      </c>
      <c r="F3867">
        <v>147.03270000000001</v>
      </c>
      <c r="G3867">
        <v>144.84059999999999</v>
      </c>
      <c r="H3867">
        <v>144.15029999999999</v>
      </c>
      <c r="I3867">
        <v>145.5539</v>
      </c>
      <c r="J3867">
        <v>145.34399999999999</v>
      </c>
      <c r="K3867">
        <v>145.684</v>
      </c>
      <c r="L3867">
        <v>144.76230000000001</v>
      </c>
      <c r="M3867">
        <v>142.65190000000001</v>
      </c>
      <c r="N3867">
        <v>140.4289</v>
      </c>
    </row>
    <row r="3868" spans="1:14" x14ac:dyDescent="0.2">
      <c r="A3868" t="s">
        <v>1483</v>
      </c>
      <c r="B3868">
        <v>1991</v>
      </c>
      <c r="C3868">
        <v>139.4288</v>
      </c>
      <c r="D3868">
        <v>138.8852</v>
      </c>
      <c r="E3868">
        <v>141.4624</v>
      </c>
      <c r="F3868">
        <v>143.89580000000001</v>
      </c>
      <c r="G3868">
        <v>147.49109999999999</v>
      </c>
      <c r="H3868">
        <v>147.90389999999999</v>
      </c>
      <c r="I3868">
        <v>148.64109999999999</v>
      </c>
      <c r="J3868">
        <v>148.92160000000001</v>
      </c>
      <c r="K3868">
        <v>148.21360000000001</v>
      </c>
      <c r="L3868">
        <v>149.86199999999999</v>
      </c>
      <c r="M3868">
        <v>149.9554</v>
      </c>
      <c r="N3868">
        <v>149.62209999999999</v>
      </c>
    </row>
    <row r="3869" spans="1:14" x14ac:dyDescent="0.2">
      <c r="A3869" t="s">
        <v>1483</v>
      </c>
      <c r="B3869">
        <v>1992</v>
      </c>
      <c r="C3869">
        <v>148.90039999999999</v>
      </c>
      <c r="D3869">
        <v>148.55779999999999</v>
      </c>
      <c r="E3869">
        <v>148.38560000000001</v>
      </c>
      <c r="F3869">
        <v>149.22839999999999</v>
      </c>
      <c r="G3869">
        <v>149.83000000000001</v>
      </c>
      <c r="H3869">
        <v>151.34139999999999</v>
      </c>
      <c r="I3869">
        <v>152.62639999999999</v>
      </c>
      <c r="J3869">
        <v>152.3441</v>
      </c>
      <c r="K3869">
        <v>153.7055</v>
      </c>
      <c r="L3869">
        <v>152.01159999999999</v>
      </c>
      <c r="M3869">
        <v>152.51410000000001</v>
      </c>
      <c r="N3869">
        <v>153.55850000000001</v>
      </c>
    </row>
    <row r="3870" spans="1:14" x14ac:dyDescent="0.2">
      <c r="A3870" t="s">
        <v>1483</v>
      </c>
      <c r="B3870">
        <v>1993</v>
      </c>
      <c r="C3870">
        <v>154.84690000000001</v>
      </c>
      <c r="D3870">
        <v>155.22280000000001</v>
      </c>
      <c r="E3870">
        <v>154.01130000000001</v>
      </c>
      <c r="F3870">
        <v>155.1131</v>
      </c>
      <c r="G3870">
        <v>155.26939999999999</v>
      </c>
      <c r="H3870">
        <v>155.62629999999999</v>
      </c>
      <c r="I3870">
        <v>157.15899999999999</v>
      </c>
      <c r="J3870">
        <v>156.28479999999999</v>
      </c>
      <c r="K3870">
        <v>157.27979999999999</v>
      </c>
      <c r="L3870">
        <v>157.86320000000001</v>
      </c>
      <c r="M3870">
        <v>159.98089999999999</v>
      </c>
      <c r="N3870">
        <v>160.7038</v>
      </c>
    </row>
    <row r="3871" spans="1:14" x14ac:dyDescent="0.2">
      <c r="A3871" t="s">
        <v>1483</v>
      </c>
      <c r="B3871">
        <v>1994</v>
      </c>
      <c r="C3871">
        <v>161.3691</v>
      </c>
      <c r="D3871">
        <v>160.6277</v>
      </c>
      <c r="E3871">
        <v>162.5684</v>
      </c>
      <c r="F3871">
        <v>164.36789999999999</v>
      </c>
      <c r="G3871">
        <v>166.1816</v>
      </c>
      <c r="H3871">
        <v>167.69880000000001</v>
      </c>
      <c r="I3871">
        <v>168.86240000000001</v>
      </c>
      <c r="J3871">
        <v>171.0959</v>
      </c>
      <c r="K3871">
        <v>172.8228</v>
      </c>
      <c r="L3871">
        <v>175.7482</v>
      </c>
      <c r="M3871">
        <v>176.61359999999999</v>
      </c>
      <c r="N3871">
        <v>177.84190000000001</v>
      </c>
    </row>
    <row r="3872" spans="1:14" x14ac:dyDescent="0.2">
      <c r="A3872" t="s">
        <v>1483</v>
      </c>
      <c r="B3872">
        <v>1995</v>
      </c>
      <c r="C3872">
        <v>178.4556</v>
      </c>
      <c r="D3872">
        <v>176.90559999999999</v>
      </c>
      <c r="E3872">
        <v>175.0016</v>
      </c>
      <c r="F3872">
        <v>173.89830000000001</v>
      </c>
      <c r="G3872">
        <v>172.68129999999999</v>
      </c>
      <c r="H3872">
        <v>171.01130000000001</v>
      </c>
      <c r="I3872">
        <v>168.25829999999999</v>
      </c>
      <c r="J3872">
        <v>167.68510000000001</v>
      </c>
      <c r="K3872">
        <v>167.48949999999999</v>
      </c>
      <c r="L3872">
        <v>165.77780000000001</v>
      </c>
      <c r="M3872">
        <v>166.108</v>
      </c>
      <c r="N3872">
        <v>163.26150000000001</v>
      </c>
    </row>
    <row r="3873" spans="1:14" x14ac:dyDescent="0.2">
      <c r="A3873" t="s">
        <v>1483</v>
      </c>
      <c r="B3873">
        <v>1996</v>
      </c>
      <c r="C3873">
        <v>161.55279999999999</v>
      </c>
      <c r="D3873">
        <v>163.61760000000001</v>
      </c>
      <c r="E3873">
        <v>165.39410000000001</v>
      </c>
      <c r="F3873">
        <v>165.89940000000001</v>
      </c>
      <c r="G3873">
        <v>168.75980000000001</v>
      </c>
      <c r="H3873">
        <v>169.03569999999999</v>
      </c>
      <c r="I3873">
        <v>165.98920000000001</v>
      </c>
      <c r="J3873">
        <v>164.54859999999999</v>
      </c>
      <c r="K3873">
        <v>163.00319999999999</v>
      </c>
      <c r="L3873">
        <v>163.30680000000001</v>
      </c>
      <c r="M3873">
        <v>163.08930000000001</v>
      </c>
      <c r="N3873">
        <v>162.67599999999999</v>
      </c>
    </row>
    <row r="3874" spans="1:14" x14ac:dyDescent="0.2">
      <c r="A3874" t="s">
        <v>1483</v>
      </c>
      <c r="B3874">
        <v>1997</v>
      </c>
      <c r="C3874">
        <v>164.77699999999999</v>
      </c>
      <c r="D3874">
        <v>165.69479999999999</v>
      </c>
      <c r="E3874">
        <v>166.57599999999999</v>
      </c>
      <c r="F3874">
        <v>165.36009999999999</v>
      </c>
      <c r="G3874">
        <v>164.8518</v>
      </c>
      <c r="H3874">
        <v>166.04339999999999</v>
      </c>
      <c r="I3874">
        <v>167.9863</v>
      </c>
      <c r="J3874">
        <v>167.70490000000001</v>
      </c>
      <c r="K3874">
        <v>168.86969999999999</v>
      </c>
      <c r="L3874">
        <v>170.30439999999999</v>
      </c>
      <c r="M3874">
        <v>171.1225</v>
      </c>
      <c r="N3874">
        <v>171.3673</v>
      </c>
    </row>
    <row r="3875" spans="1:14" x14ac:dyDescent="0.2">
      <c r="A3875" t="s">
        <v>1483</v>
      </c>
      <c r="B3875">
        <v>1998</v>
      </c>
      <c r="C3875">
        <v>170.506</v>
      </c>
      <c r="D3875">
        <v>168.89609999999999</v>
      </c>
      <c r="E3875">
        <v>167.4417</v>
      </c>
      <c r="F3875">
        <v>165.61699999999999</v>
      </c>
      <c r="G3875">
        <v>167.55709999999999</v>
      </c>
      <c r="H3875">
        <v>169.74760000000001</v>
      </c>
      <c r="I3875">
        <v>169.3835</v>
      </c>
      <c r="J3875">
        <v>170.1789</v>
      </c>
      <c r="K3875">
        <v>167.51490000000001</v>
      </c>
      <c r="L3875">
        <v>164.4735</v>
      </c>
      <c r="M3875">
        <v>163.29470000000001</v>
      </c>
      <c r="N3875">
        <v>162.91890000000001</v>
      </c>
    </row>
    <row r="3876" spans="1:14" x14ac:dyDescent="0.2">
      <c r="A3876" t="s">
        <v>1483</v>
      </c>
      <c r="B3876">
        <v>1999</v>
      </c>
      <c r="C3876">
        <v>163.108</v>
      </c>
      <c r="D3876">
        <v>165.18799999999999</v>
      </c>
      <c r="E3876">
        <v>165.1319</v>
      </c>
      <c r="F3876">
        <v>165.6994</v>
      </c>
      <c r="G3876">
        <v>162.7355</v>
      </c>
      <c r="H3876">
        <v>161.21010000000001</v>
      </c>
      <c r="I3876">
        <v>161.2448</v>
      </c>
      <c r="J3876">
        <v>161.8503</v>
      </c>
      <c r="K3876">
        <v>162.36539999999999</v>
      </c>
      <c r="L3876">
        <v>164.0171</v>
      </c>
      <c r="M3876">
        <v>165.11490000000001</v>
      </c>
      <c r="N3876">
        <v>164.48660000000001</v>
      </c>
    </row>
    <row r="3877" spans="1:14" x14ac:dyDescent="0.2">
      <c r="A3877" t="s">
        <v>1483</v>
      </c>
      <c r="B3877">
        <v>2000</v>
      </c>
      <c r="C3877">
        <v>161.67359999999999</v>
      </c>
      <c r="D3877">
        <v>159.6746</v>
      </c>
      <c r="E3877">
        <v>159.99459999999999</v>
      </c>
      <c r="F3877">
        <v>160.3365</v>
      </c>
      <c r="G3877">
        <v>159.30969999999999</v>
      </c>
      <c r="H3877">
        <v>157.0968</v>
      </c>
      <c r="I3877">
        <v>156.51329999999999</v>
      </c>
      <c r="J3877">
        <v>151.28479999999999</v>
      </c>
      <c r="K3877">
        <v>150.16030000000001</v>
      </c>
      <c r="L3877">
        <v>148.41929999999999</v>
      </c>
      <c r="M3877">
        <v>146.4066</v>
      </c>
      <c r="N3877">
        <v>145.0676</v>
      </c>
    </row>
    <row r="3878" spans="1:14" x14ac:dyDescent="0.2">
      <c r="A3878" t="s">
        <v>1483</v>
      </c>
      <c r="B3878">
        <v>2001</v>
      </c>
      <c r="C3878">
        <v>144.18809999999999</v>
      </c>
      <c r="D3878">
        <v>140.90129999999999</v>
      </c>
      <c r="E3878">
        <v>141.8143</v>
      </c>
      <c r="F3878">
        <v>139.5839</v>
      </c>
      <c r="G3878">
        <v>135.5633</v>
      </c>
      <c r="H3878">
        <v>132.55789999999999</v>
      </c>
      <c r="I3878">
        <v>131.79390000000001</v>
      </c>
      <c r="J3878">
        <v>129.738</v>
      </c>
      <c r="K3878">
        <v>131.33709999999999</v>
      </c>
      <c r="L3878">
        <v>129.01</v>
      </c>
      <c r="M3878">
        <v>127.38509999999999</v>
      </c>
      <c r="N3878">
        <v>126.3135</v>
      </c>
    </row>
    <row r="3879" spans="1:14" x14ac:dyDescent="0.2">
      <c r="A3879" t="s">
        <v>1483</v>
      </c>
      <c r="B3879">
        <v>2002</v>
      </c>
      <c r="C3879">
        <v>128.47139999999999</v>
      </c>
      <c r="D3879">
        <v>130.22399999999999</v>
      </c>
      <c r="E3879">
        <v>131.75800000000001</v>
      </c>
      <c r="F3879">
        <v>134.1328</v>
      </c>
      <c r="G3879">
        <v>132.80549999999999</v>
      </c>
      <c r="H3879">
        <v>134.488</v>
      </c>
      <c r="I3879">
        <v>135.70160000000001</v>
      </c>
      <c r="J3879">
        <v>135.6276</v>
      </c>
      <c r="K3879">
        <v>135.25149999999999</v>
      </c>
      <c r="L3879">
        <v>133.87209999999999</v>
      </c>
      <c r="M3879">
        <v>134.9024</v>
      </c>
      <c r="N3879">
        <v>135.10130000000001</v>
      </c>
    </row>
    <row r="3880" spans="1:14" x14ac:dyDescent="0.2">
      <c r="A3880" t="s">
        <v>1483</v>
      </c>
      <c r="B3880">
        <v>2003</v>
      </c>
      <c r="C3880">
        <v>134.42230000000001</v>
      </c>
      <c r="D3880">
        <v>136.84639999999999</v>
      </c>
      <c r="E3880">
        <v>132.90219999999999</v>
      </c>
      <c r="F3880">
        <v>132.84819999999999</v>
      </c>
      <c r="G3880">
        <v>130.9385</v>
      </c>
      <c r="H3880">
        <v>130.7321</v>
      </c>
      <c r="I3880">
        <v>123.4323</v>
      </c>
      <c r="J3880">
        <v>121.2364</v>
      </c>
      <c r="K3880">
        <v>124.2077</v>
      </c>
      <c r="L3880">
        <v>121.1537</v>
      </c>
      <c r="M3880">
        <v>122.9298</v>
      </c>
      <c r="N3880">
        <v>119.05880000000001</v>
      </c>
    </row>
    <row r="3881" spans="1:14" x14ac:dyDescent="0.2">
      <c r="A3881" t="s">
        <v>1483</v>
      </c>
      <c r="B3881">
        <v>2004</v>
      </c>
      <c r="C3881">
        <v>118.55759999999999</v>
      </c>
      <c r="D3881">
        <v>114.3117</v>
      </c>
      <c r="E3881">
        <v>114.8133</v>
      </c>
      <c r="F3881">
        <v>111.42010000000001</v>
      </c>
      <c r="G3881">
        <v>111.45359999999999</v>
      </c>
      <c r="H3881">
        <v>112.81789999999999</v>
      </c>
      <c r="I3881">
        <v>113.9752</v>
      </c>
      <c r="J3881">
        <v>114.1583</v>
      </c>
      <c r="K3881">
        <v>115.00660000000001</v>
      </c>
      <c r="L3881">
        <v>114.9804</v>
      </c>
      <c r="M3881">
        <v>113.73399999999999</v>
      </c>
      <c r="N3881">
        <v>115.8246</v>
      </c>
    </row>
    <row r="3882" spans="1:14" x14ac:dyDescent="0.2">
      <c r="A3882" t="s">
        <v>1483</v>
      </c>
      <c r="B3882">
        <v>2005</v>
      </c>
      <c r="C3882">
        <v>117.1793</v>
      </c>
      <c r="D3882">
        <v>116.99930000000001</v>
      </c>
      <c r="E3882">
        <v>117.4288</v>
      </c>
      <c r="F3882">
        <v>117.82550000000001</v>
      </c>
      <c r="G3882">
        <v>120.92059999999999</v>
      </c>
      <c r="H3882">
        <v>121.8625</v>
      </c>
      <c r="I3882">
        <v>123.19880000000001</v>
      </c>
      <c r="J3882">
        <v>121.565</v>
      </c>
      <c r="K3882">
        <v>121.0737</v>
      </c>
      <c r="L3882">
        <v>123.4742</v>
      </c>
      <c r="M3882">
        <v>125.5839</v>
      </c>
      <c r="N3882">
        <v>118.4342</v>
      </c>
    </row>
    <row r="3883" spans="1:14" x14ac:dyDescent="0.2">
      <c r="A3883" t="s">
        <v>1483</v>
      </c>
      <c r="B3883">
        <v>2006</v>
      </c>
      <c r="C3883">
        <v>116.1482</v>
      </c>
      <c r="D3883">
        <v>114.3276</v>
      </c>
      <c r="E3883">
        <v>113.2702</v>
      </c>
      <c r="F3883">
        <v>111.9782</v>
      </c>
      <c r="G3883">
        <v>111.2402</v>
      </c>
      <c r="H3883">
        <v>109.7783</v>
      </c>
      <c r="I3883">
        <v>112.1208</v>
      </c>
      <c r="J3883">
        <v>111.1446</v>
      </c>
      <c r="K3883">
        <v>109.29389999999999</v>
      </c>
      <c r="L3883">
        <v>106.79859999999999</v>
      </c>
      <c r="M3883">
        <v>106.5963</v>
      </c>
      <c r="N3883">
        <v>109.5625</v>
      </c>
    </row>
    <row r="3884" spans="1:14" x14ac:dyDescent="0.2">
      <c r="A3884" t="s">
        <v>1483</v>
      </c>
      <c r="B3884">
        <v>2007</v>
      </c>
      <c r="C3884">
        <v>104.9083</v>
      </c>
      <c r="D3884">
        <v>105.0127</v>
      </c>
      <c r="E3884">
        <v>103.5151</v>
      </c>
      <c r="F3884">
        <v>105.11490000000001</v>
      </c>
      <c r="G3884">
        <v>102.685</v>
      </c>
      <c r="H3884">
        <v>101.6129</v>
      </c>
      <c r="I3884">
        <v>96.468400000000003</v>
      </c>
      <c r="J3884">
        <v>94.463899999999995</v>
      </c>
      <c r="K3884">
        <v>95.058499999999995</v>
      </c>
      <c r="L3884">
        <v>96.972800000000007</v>
      </c>
      <c r="M3884">
        <v>97.0642</v>
      </c>
      <c r="N3884">
        <v>97.123199999999997</v>
      </c>
    </row>
    <row r="3885" spans="1:14" x14ac:dyDescent="0.2">
      <c r="A3885" t="s">
        <v>1483</v>
      </c>
      <c r="B3885">
        <v>2008</v>
      </c>
      <c r="C3885">
        <v>94.096500000000006</v>
      </c>
      <c r="D3885">
        <v>93.756900000000002</v>
      </c>
      <c r="E3885">
        <v>93.569599999999994</v>
      </c>
      <c r="F3885">
        <v>89.867800000000003</v>
      </c>
      <c r="G3885">
        <v>91.284899999999993</v>
      </c>
      <c r="H3885">
        <v>88.19</v>
      </c>
      <c r="I3885">
        <v>87.2453</v>
      </c>
      <c r="J3885">
        <v>89.67</v>
      </c>
      <c r="K3885">
        <v>88.189800000000005</v>
      </c>
      <c r="L3885">
        <v>83.833299999999994</v>
      </c>
      <c r="M3885">
        <v>80.722800000000007</v>
      </c>
      <c r="N3885">
        <v>78.199399999999997</v>
      </c>
    </row>
    <row r="3886" spans="1:14" x14ac:dyDescent="0.2">
      <c r="A3886" t="s">
        <v>1483</v>
      </c>
      <c r="B3886">
        <v>2009</v>
      </c>
      <c r="C3886">
        <v>79.115200000000002</v>
      </c>
      <c r="D3886">
        <v>73.708500000000001</v>
      </c>
      <c r="E3886">
        <v>72.673500000000004</v>
      </c>
      <c r="F3886">
        <v>76.511200000000002</v>
      </c>
      <c r="G3886">
        <v>72.886200000000002</v>
      </c>
      <c r="H3886">
        <v>74.224599999999995</v>
      </c>
      <c r="I3886">
        <v>69.341200000000001</v>
      </c>
      <c r="J3886">
        <v>71.886399999999995</v>
      </c>
      <c r="K3886">
        <v>72.541799999999995</v>
      </c>
      <c r="L3886">
        <v>78.108099999999993</v>
      </c>
      <c r="M3886">
        <v>82.146900000000002</v>
      </c>
      <c r="N3886">
        <v>82.6965</v>
      </c>
    </row>
    <row r="3887" spans="1:14" x14ac:dyDescent="0.2">
      <c r="A3887" t="s">
        <v>1483</v>
      </c>
      <c r="B3887">
        <v>2010</v>
      </c>
      <c r="C3887">
        <v>81.706599999999995</v>
      </c>
      <c r="D3887">
        <v>84.286500000000004</v>
      </c>
      <c r="E3887">
        <v>84.066699999999997</v>
      </c>
      <c r="F3887">
        <v>84.674099999999996</v>
      </c>
      <c r="G3887">
        <v>85.729600000000005</v>
      </c>
      <c r="H3887">
        <v>86.260099999999994</v>
      </c>
      <c r="I3887">
        <v>87.713300000000004</v>
      </c>
      <c r="J3887">
        <v>87.7239</v>
      </c>
      <c r="K3887">
        <v>87.468500000000006</v>
      </c>
      <c r="L3887">
        <v>86.378699999999995</v>
      </c>
      <c r="M3887">
        <v>89.716300000000004</v>
      </c>
      <c r="N3887">
        <v>93.468699999999998</v>
      </c>
    </row>
    <row r="3888" spans="1:14" x14ac:dyDescent="0.2">
      <c r="A3888" t="s">
        <v>1483</v>
      </c>
      <c r="B3888">
        <v>2011</v>
      </c>
      <c r="C3888">
        <v>87.399500000000003</v>
      </c>
      <c r="D3888">
        <v>91.581299999999999</v>
      </c>
      <c r="E3888">
        <v>87.988200000000006</v>
      </c>
      <c r="F3888">
        <v>95.331400000000002</v>
      </c>
      <c r="G3888">
        <v>96.590900000000005</v>
      </c>
      <c r="H3888">
        <v>98.442099999999996</v>
      </c>
      <c r="I3888">
        <v>104.08540000000001</v>
      </c>
      <c r="J3888">
        <v>99.843299999999999</v>
      </c>
      <c r="K3888">
        <v>103.21129999999999</v>
      </c>
      <c r="L3888">
        <v>103.8746</v>
      </c>
      <c r="M3888">
        <v>104.1902</v>
      </c>
    </row>
    <row r="3889" spans="1:14" x14ac:dyDescent="0.2">
      <c r="A3889" t="s">
        <v>1484</v>
      </c>
      <c r="B3889" t="s">
        <v>1485</v>
      </c>
      <c r="C3889" t="s">
        <v>1486</v>
      </c>
      <c r="D3889" t="s">
        <v>1487</v>
      </c>
      <c r="E3889" t="s">
        <v>1488</v>
      </c>
      <c r="F3889" t="s">
        <v>1489</v>
      </c>
      <c r="G3889" t="s">
        <v>1490</v>
      </c>
      <c r="H3889" t="s">
        <v>568</v>
      </c>
    </row>
    <row r="3890" spans="1:14" x14ac:dyDescent="0.2">
      <c r="A3890" t="s">
        <v>1491</v>
      </c>
      <c r="B3890">
        <v>1986</v>
      </c>
      <c r="C3890">
        <v>151.46129999999999</v>
      </c>
      <c r="D3890">
        <v>149.49639999999999</v>
      </c>
      <c r="E3890">
        <v>151.2363</v>
      </c>
      <c r="F3890">
        <v>147.21</v>
      </c>
      <c r="G3890">
        <v>150.0446</v>
      </c>
      <c r="H3890">
        <v>148.7379</v>
      </c>
      <c r="I3890">
        <v>152.40880000000001</v>
      </c>
      <c r="J3890">
        <v>153.7379</v>
      </c>
      <c r="K3890">
        <v>154.19560000000001</v>
      </c>
      <c r="L3890">
        <v>155.76849999999999</v>
      </c>
      <c r="M3890">
        <v>160.0573</v>
      </c>
      <c r="N3890">
        <v>160.7903</v>
      </c>
    </row>
    <row r="3891" spans="1:14" x14ac:dyDescent="0.2">
      <c r="A3891" t="s">
        <v>1491</v>
      </c>
      <c r="B3891">
        <v>1987</v>
      </c>
      <c r="C3891">
        <v>161.78649999999999</v>
      </c>
      <c r="D3891">
        <v>164.17750000000001</v>
      </c>
      <c r="E3891">
        <v>166.9323</v>
      </c>
      <c r="F3891">
        <v>166.34360000000001</v>
      </c>
      <c r="G3891">
        <v>170.16309999999999</v>
      </c>
      <c r="H3891">
        <v>173.28200000000001</v>
      </c>
      <c r="I3891">
        <v>174.98410000000001</v>
      </c>
      <c r="J3891">
        <v>176.94730000000001</v>
      </c>
      <c r="K3891">
        <v>177.8126</v>
      </c>
      <c r="L3891">
        <v>174.9854</v>
      </c>
      <c r="M3891">
        <v>174.98220000000001</v>
      </c>
      <c r="N3891">
        <v>171.76320000000001</v>
      </c>
    </row>
    <row r="3892" spans="1:14" x14ac:dyDescent="0.2">
      <c r="A3892" t="s">
        <v>1491</v>
      </c>
      <c r="B3892">
        <v>1988</v>
      </c>
      <c r="C3892">
        <v>171.0412</v>
      </c>
      <c r="D3892">
        <v>168.83510000000001</v>
      </c>
      <c r="E3892">
        <v>163.75299999999999</v>
      </c>
      <c r="F3892">
        <v>162.7775</v>
      </c>
      <c r="G3892">
        <v>160.1985</v>
      </c>
      <c r="H3892">
        <v>156.8278</v>
      </c>
      <c r="I3892">
        <v>156.33779999999999</v>
      </c>
      <c r="J3892">
        <v>158.01060000000001</v>
      </c>
      <c r="K3892">
        <v>159.83760000000001</v>
      </c>
      <c r="L3892">
        <v>161.1979</v>
      </c>
      <c r="M3892">
        <v>161.44890000000001</v>
      </c>
      <c r="N3892">
        <v>163.92949999999999</v>
      </c>
    </row>
    <row r="3893" spans="1:14" x14ac:dyDescent="0.2">
      <c r="A3893" t="s">
        <v>1491</v>
      </c>
      <c r="B3893">
        <v>1989</v>
      </c>
      <c r="C3893">
        <v>169.77789999999999</v>
      </c>
      <c r="D3893">
        <v>166.77940000000001</v>
      </c>
      <c r="E3893">
        <v>167.7311</v>
      </c>
      <c r="F3893">
        <v>169.49799999999999</v>
      </c>
      <c r="G3893">
        <v>169.3407</v>
      </c>
      <c r="H3893">
        <v>170.10820000000001</v>
      </c>
      <c r="I3893">
        <v>169.6105</v>
      </c>
      <c r="J3893">
        <v>167.5308</v>
      </c>
      <c r="K3893">
        <v>168.12649999999999</v>
      </c>
      <c r="L3893">
        <v>168.48859999999999</v>
      </c>
      <c r="M3893">
        <v>165.42959999999999</v>
      </c>
      <c r="N3893">
        <v>161.6386</v>
      </c>
    </row>
    <row r="3894" spans="1:14" x14ac:dyDescent="0.2">
      <c r="A3894" t="s">
        <v>1491</v>
      </c>
      <c r="B3894">
        <v>1990</v>
      </c>
      <c r="C3894">
        <v>162.9451</v>
      </c>
      <c r="D3894">
        <v>160.79900000000001</v>
      </c>
      <c r="E3894">
        <v>160.1379</v>
      </c>
      <c r="F3894">
        <v>157.9222</v>
      </c>
      <c r="G3894">
        <v>157.23840000000001</v>
      </c>
      <c r="H3894">
        <v>158.25229999999999</v>
      </c>
      <c r="I3894">
        <v>157.6009</v>
      </c>
      <c r="J3894">
        <v>154.19239999999999</v>
      </c>
      <c r="K3894">
        <v>153.1268</v>
      </c>
      <c r="L3894">
        <v>152.9059</v>
      </c>
      <c r="M3894">
        <v>150.69659999999999</v>
      </c>
      <c r="N3894">
        <v>151.06780000000001</v>
      </c>
    </row>
    <row r="3895" spans="1:14" x14ac:dyDescent="0.2">
      <c r="A3895" t="s">
        <v>1491</v>
      </c>
      <c r="B3895">
        <v>1991</v>
      </c>
      <c r="C3895">
        <v>150.67599999999999</v>
      </c>
      <c r="D3895">
        <v>150.3614</v>
      </c>
      <c r="E3895">
        <v>149.73240000000001</v>
      </c>
      <c r="F3895">
        <v>149.46510000000001</v>
      </c>
      <c r="G3895">
        <v>154.80770000000001</v>
      </c>
      <c r="H3895">
        <v>158.05430000000001</v>
      </c>
      <c r="I3895">
        <v>162.04169999999999</v>
      </c>
      <c r="J3895">
        <v>166.83799999999999</v>
      </c>
      <c r="K3895">
        <v>164.83340000000001</v>
      </c>
      <c r="L3895">
        <v>168.97219999999999</v>
      </c>
      <c r="M3895">
        <v>167.62989999999999</v>
      </c>
      <c r="N3895">
        <v>168.4247</v>
      </c>
    </row>
    <row r="3896" spans="1:14" x14ac:dyDescent="0.2">
      <c r="A3896" t="s">
        <v>1491</v>
      </c>
      <c r="B3896">
        <v>1992</v>
      </c>
      <c r="C3896">
        <v>169.43360000000001</v>
      </c>
      <c r="D3896">
        <v>170.7568</v>
      </c>
      <c r="E3896">
        <v>171.52809999999999</v>
      </c>
      <c r="F3896">
        <v>170.34989999999999</v>
      </c>
      <c r="G3896">
        <v>174.8828</v>
      </c>
      <c r="H3896">
        <v>178.1207</v>
      </c>
      <c r="I3896">
        <v>177.66489999999999</v>
      </c>
      <c r="J3896">
        <v>176.02420000000001</v>
      </c>
      <c r="K3896">
        <v>180.89089999999999</v>
      </c>
      <c r="L3896">
        <v>179.81659999999999</v>
      </c>
      <c r="M3896">
        <v>181.36750000000001</v>
      </c>
      <c r="N3896">
        <v>180.1335</v>
      </c>
    </row>
    <row r="3897" spans="1:14" x14ac:dyDescent="0.2">
      <c r="A3897" t="s">
        <v>1491</v>
      </c>
      <c r="B3897">
        <v>1993</v>
      </c>
      <c r="C3897">
        <v>180.98929999999999</v>
      </c>
      <c r="D3897">
        <v>179.82660000000001</v>
      </c>
      <c r="E3897">
        <v>178.12010000000001</v>
      </c>
      <c r="F3897">
        <v>187.9333</v>
      </c>
      <c r="G3897">
        <v>184.8398</v>
      </c>
      <c r="H3897">
        <v>182.69120000000001</v>
      </c>
      <c r="I3897">
        <v>183.226</v>
      </c>
      <c r="J3897">
        <v>183.28720000000001</v>
      </c>
      <c r="K3897">
        <v>183.64609999999999</v>
      </c>
      <c r="L3897">
        <v>185.17449999999999</v>
      </c>
      <c r="M3897">
        <v>184.988</v>
      </c>
      <c r="N3897">
        <v>184.19730000000001</v>
      </c>
    </row>
    <row r="3898" spans="1:14" x14ac:dyDescent="0.2">
      <c r="A3898" t="s">
        <v>1491</v>
      </c>
      <c r="B3898">
        <v>1994</v>
      </c>
      <c r="C3898">
        <v>186.0874</v>
      </c>
      <c r="D3898">
        <v>184.8895</v>
      </c>
      <c r="E3898">
        <v>188.18440000000001</v>
      </c>
      <c r="F3898">
        <v>190.90299999999999</v>
      </c>
      <c r="G3898">
        <v>190.44309999999999</v>
      </c>
      <c r="H3898">
        <v>190.44239999999999</v>
      </c>
      <c r="I3898">
        <v>190.7998</v>
      </c>
      <c r="J3898">
        <v>191.5257</v>
      </c>
      <c r="K3898">
        <v>190.37020000000001</v>
      </c>
      <c r="L3898">
        <v>189.55719999999999</v>
      </c>
      <c r="M3898">
        <v>187.71379999999999</v>
      </c>
      <c r="N3898">
        <v>188.54820000000001</v>
      </c>
    </row>
    <row r="3899" spans="1:14" x14ac:dyDescent="0.2">
      <c r="A3899" t="s">
        <v>1491</v>
      </c>
      <c r="B3899">
        <v>1995</v>
      </c>
      <c r="C3899">
        <v>186.52539999999999</v>
      </c>
      <c r="D3899">
        <v>186.13310000000001</v>
      </c>
      <c r="E3899">
        <v>185.55279999999999</v>
      </c>
      <c r="F3899">
        <v>179.73429999999999</v>
      </c>
      <c r="G3899">
        <v>174.92400000000001</v>
      </c>
      <c r="H3899">
        <v>174.72</v>
      </c>
      <c r="I3899">
        <v>169.7741</v>
      </c>
      <c r="J3899">
        <v>171.4016</v>
      </c>
      <c r="K3899">
        <v>170.97980000000001</v>
      </c>
      <c r="L3899">
        <v>167.0694</v>
      </c>
      <c r="M3899">
        <v>168.4693</v>
      </c>
      <c r="N3899">
        <v>165.22130000000001</v>
      </c>
    </row>
    <row r="3900" spans="1:14" x14ac:dyDescent="0.2">
      <c r="A3900" t="s">
        <v>1491</v>
      </c>
      <c r="B3900">
        <v>1996</v>
      </c>
      <c r="C3900">
        <v>161.52789999999999</v>
      </c>
      <c r="D3900">
        <v>164.18180000000001</v>
      </c>
      <c r="E3900">
        <v>165.18279999999999</v>
      </c>
      <c r="F3900">
        <v>163.08760000000001</v>
      </c>
      <c r="G3900">
        <v>165.97909999999999</v>
      </c>
      <c r="H3900">
        <v>166.68989999999999</v>
      </c>
      <c r="I3900">
        <v>167.0463</v>
      </c>
      <c r="J3900">
        <v>168.97219999999999</v>
      </c>
      <c r="K3900">
        <v>169.42949999999999</v>
      </c>
      <c r="L3900">
        <v>172.50149999999999</v>
      </c>
      <c r="M3900">
        <v>175.9385</v>
      </c>
      <c r="N3900">
        <v>179.93629999999999</v>
      </c>
    </row>
    <row r="3901" spans="1:14" x14ac:dyDescent="0.2">
      <c r="A3901" t="s">
        <v>1491</v>
      </c>
      <c r="B3901">
        <v>1997</v>
      </c>
      <c r="C3901">
        <v>179.41200000000001</v>
      </c>
      <c r="D3901">
        <v>181.09450000000001</v>
      </c>
      <c r="E3901">
        <v>183.74680000000001</v>
      </c>
      <c r="F3901">
        <v>184.5446</v>
      </c>
      <c r="G3901">
        <v>188.1114</v>
      </c>
      <c r="H3901">
        <v>187.4485</v>
      </c>
      <c r="I3901">
        <v>195.86619999999999</v>
      </c>
      <c r="J3901">
        <v>188.52869999999999</v>
      </c>
      <c r="K3901">
        <v>187.93430000000001</v>
      </c>
      <c r="L3901">
        <v>185.6558</v>
      </c>
      <c r="M3901">
        <v>191.06610000000001</v>
      </c>
      <c r="N3901">
        <v>192.76439999999999</v>
      </c>
    </row>
    <row r="3902" spans="1:14" x14ac:dyDescent="0.2">
      <c r="A3902" t="s">
        <v>1491</v>
      </c>
      <c r="B3902">
        <v>1998</v>
      </c>
      <c r="C3902">
        <v>193.27440000000001</v>
      </c>
      <c r="D3902">
        <v>189.14709999999999</v>
      </c>
      <c r="E3902">
        <v>186.0164</v>
      </c>
      <c r="F3902">
        <v>181.50290000000001</v>
      </c>
      <c r="G3902">
        <v>180.01849999999999</v>
      </c>
      <c r="H3902">
        <v>178.67519999999999</v>
      </c>
      <c r="I3902">
        <v>177.18209999999999</v>
      </c>
      <c r="J3902">
        <v>176.30070000000001</v>
      </c>
      <c r="K3902">
        <v>173.60329999999999</v>
      </c>
      <c r="L3902">
        <v>174.44909999999999</v>
      </c>
      <c r="M3902">
        <v>175.04060000000001</v>
      </c>
      <c r="N3902">
        <v>175.1841</v>
      </c>
    </row>
    <row r="3903" spans="1:14" x14ac:dyDescent="0.2">
      <c r="A3903" t="s">
        <v>1491</v>
      </c>
      <c r="B3903">
        <v>1999</v>
      </c>
      <c r="C3903">
        <v>177.126</v>
      </c>
      <c r="D3903">
        <v>174.87119999999999</v>
      </c>
      <c r="E3903">
        <v>172.96430000000001</v>
      </c>
      <c r="F3903">
        <v>172.2371</v>
      </c>
      <c r="G3903">
        <v>173.2407</v>
      </c>
      <c r="H3903">
        <v>173.71559999999999</v>
      </c>
      <c r="I3903">
        <v>171.80199999999999</v>
      </c>
      <c r="J3903">
        <v>168.98410000000001</v>
      </c>
      <c r="K3903">
        <v>173.3383</v>
      </c>
      <c r="L3903">
        <v>171.55500000000001</v>
      </c>
      <c r="M3903">
        <v>172.9171</v>
      </c>
      <c r="N3903">
        <v>173.37729999999999</v>
      </c>
    </row>
    <row r="3904" spans="1:14" x14ac:dyDescent="0.2">
      <c r="A3904" t="s">
        <v>1491</v>
      </c>
      <c r="B3904">
        <v>2000</v>
      </c>
      <c r="C3904">
        <v>170.66659999999999</v>
      </c>
      <c r="D3904">
        <v>174.77209999999999</v>
      </c>
      <c r="E3904">
        <v>173.73410000000001</v>
      </c>
      <c r="F3904">
        <v>172.64750000000001</v>
      </c>
      <c r="G3904">
        <v>171.73509999999999</v>
      </c>
      <c r="H3904">
        <v>172.07470000000001</v>
      </c>
      <c r="I3904">
        <v>174.34039999999999</v>
      </c>
      <c r="J3904">
        <v>172.49950000000001</v>
      </c>
      <c r="K3904">
        <v>169.9982</v>
      </c>
      <c r="L3904">
        <v>168.4196</v>
      </c>
      <c r="M3904">
        <v>166.15620000000001</v>
      </c>
      <c r="N3904">
        <v>162.3109</v>
      </c>
    </row>
    <row r="3905" spans="1:14" x14ac:dyDescent="0.2">
      <c r="A3905" t="s">
        <v>1491</v>
      </c>
      <c r="B3905">
        <v>2001</v>
      </c>
      <c r="C3905">
        <v>163.91249999999999</v>
      </c>
      <c r="D3905">
        <v>157.26390000000001</v>
      </c>
      <c r="E3905">
        <v>155.2491</v>
      </c>
      <c r="F3905">
        <v>158.8528</v>
      </c>
      <c r="G3905">
        <v>160.64330000000001</v>
      </c>
      <c r="H3905">
        <v>152.3732</v>
      </c>
      <c r="I3905">
        <v>150.209</v>
      </c>
      <c r="J3905">
        <v>154.73249999999999</v>
      </c>
      <c r="K3905">
        <v>155.93340000000001</v>
      </c>
      <c r="L3905">
        <v>151.42679999999999</v>
      </c>
      <c r="M3905">
        <v>144.45240000000001</v>
      </c>
      <c r="N3905">
        <v>144.18520000000001</v>
      </c>
    </row>
    <row r="3906" spans="1:14" x14ac:dyDescent="0.2">
      <c r="A3906" t="s">
        <v>1491</v>
      </c>
      <c r="B3906">
        <v>2002</v>
      </c>
      <c r="C3906">
        <v>144.79480000000001</v>
      </c>
      <c r="D3906">
        <v>145.57669999999999</v>
      </c>
      <c r="E3906">
        <v>149.8389</v>
      </c>
      <c r="F3906">
        <v>149.65360000000001</v>
      </c>
      <c r="G3906">
        <v>151.1944</v>
      </c>
      <c r="H3906">
        <v>148.5694</v>
      </c>
      <c r="I3906">
        <v>144.6951</v>
      </c>
      <c r="J3906">
        <v>146.2927</v>
      </c>
      <c r="K3906">
        <v>144.87180000000001</v>
      </c>
      <c r="L3906">
        <v>145.61969999999999</v>
      </c>
      <c r="M3906">
        <v>148.53620000000001</v>
      </c>
      <c r="N3906">
        <v>147.90450000000001</v>
      </c>
    </row>
    <row r="3907" spans="1:14" x14ac:dyDescent="0.2">
      <c r="A3907" t="s">
        <v>1491</v>
      </c>
      <c r="B3907">
        <v>2003</v>
      </c>
      <c r="C3907">
        <v>143.20949999999999</v>
      </c>
      <c r="D3907">
        <v>143.05850000000001</v>
      </c>
      <c r="E3907">
        <v>145.9402</v>
      </c>
      <c r="F3907">
        <v>141.7396</v>
      </c>
      <c r="G3907">
        <v>137.25059999999999</v>
      </c>
      <c r="H3907">
        <v>139.46709999999999</v>
      </c>
      <c r="I3907">
        <v>129.87899999999999</v>
      </c>
      <c r="J3907">
        <v>130.37549999999999</v>
      </c>
      <c r="K3907">
        <v>127.794</v>
      </c>
      <c r="L3907">
        <v>129.58699999999999</v>
      </c>
      <c r="M3907">
        <v>131.82169999999999</v>
      </c>
      <c r="N3907">
        <v>129.27199999999999</v>
      </c>
    </row>
    <row r="3908" spans="1:14" x14ac:dyDescent="0.2">
      <c r="A3908" t="s">
        <v>1491</v>
      </c>
      <c r="B3908">
        <v>2004</v>
      </c>
      <c r="C3908">
        <v>128.47470000000001</v>
      </c>
      <c r="D3908">
        <v>128.28530000000001</v>
      </c>
      <c r="E3908">
        <v>128.6277</v>
      </c>
      <c r="F3908">
        <v>126.80759999999999</v>
      </c>
      <c r="G3908">
        <v>127.85980000000001</v>
      </c>
      <c r="H3908">
        <v>128.4385</v>
      </c>
      <c r="I3908">
        <v>129.33680000000001</v>
      </c>
      <c r="J3908">
        <v>128.48150000000001</v>
      </c>
      <c r="K3908">
        <v>130.572</v>
      </c>
      <c r="L3908">
        <v>130.554</v>
      </c>
      <c r="M3908">
        <v>132.244</v>
      </c>
      <c r="N3908">
        <v>132.05709999999999</v>
      </c>
    </row>
    <row r="3909" spans="1:14" x14ac:dyDescent="0.2">
      <c r="A3909" t="s">
        <v>1491</v>
      </c>
      <c r="B3909">
        <v>2005</v>
      </c>
      <c r="C3909">
        <v>134.86330000000001</v>
      </c>
      <c r="D3909">
        <v>134.91290000000001</v>
      </c>
      <c r="E3909">
        <v>133.12889999999999</v>
      </c>
      <c r="F3909">
        <v>129.61840000000001</v>
      </c>
      <c r="G3909">
        <v>134.77680000000001</v>
      </c>
      <c r="H3909">
        <v>135.77549999999999</v>
      </c>
      <c r="I3909">
        <v>133.14189999999999</v>
      </c>
      <c r="J3909">
        <v>132.7475</v>
      </c>
      <c r="K3909">
        <v>130.5282</v>
      </c>
      <c r="L3909">
        <v>129.3305</v>
      </c>
      <c r="M3909">
        <v>122.301</v>
      </c>
      <c r="N3909">
        <v>125.84269999999999</v>
      </c>
    </row>
    <row r="3910" spans="1:14" x14ac:dyDescent="0.2">
      <c r="A3910" t="s">
        <v>1491</v>
      </c>
      <c r="B3910">
        <v>2006</v>
      </c>
      <c r="C3910">
        <v>123.54349999999999</v>
      </c>
      <c r="D3910">
        <v>120.2478</v>
      </c>
      <c r="E3910">
        <v>113.3879</v>
      </c>
      <c r="F3910">
        <v>113.7516</v>
      </c>
      <c r="G3910">
        <v>107.48269999999999</v>
      </c>
      <c r="H3910">
        <v>104.74079999999999</v>
      </c>
      <c r="I3910">
        <v>104.9037</v>
      </c>
      <c r="J3910">
        <v>103.499</v>
      </c>
      <c r="K3910">
        <v>101.3839</v>
      </c>
      <c r="L3910">
        <v>102.3558</v>
      </c>
      <c r="M3910">
        <v>101.873</v>
      </c>
      <c r="N3910">
        <v>103.0836</v>
      </c>
    </row>
    <row r="3911" spans="1:14" x14ac:dyDescent="0.2">
      <c r="A3911" t="s">
        <v>1491</v>
      </c>
      <c r="B3911">
        <v>2007</v>
      </c>
      <c r="C3911">
        <v>101.9141</v>
      </c>
      <c r="D3911">
        <v>104.342</v>
      </c>
      <c r="E3911">
        <v>105.08150000000001</v>
      </c>
      <c r="F3911">
        <v>100.2488</v>
      </c>
      <c r="G3911">
        <v>104.1812</v>
      </c>
      <c r="H3911">
        <v>107.584</v>
      </c>
      <c r="I3911">
        <v>106.7439</v>
      </c>
      <c r="J3911">
        <v>98.243899999999996</v>
      </c>
      <c r="K3911">
        <v>99.020200000000003</v>
      </c>
      <c r="L3911">
        <v>93.600399999999993</v>
      </c>
      <c r="M3911">
        <v>90.605500000000006</v>
      </c>
      <c r="N3911">
        <v>88.434399999999997</v>
      </c>
    </row>
    <row r="3912" spans="1:14" x14ac:dyDescent="0.2">
      <c r="A3912" t="s">
        <v>1491</v>
      </c>
      <c r="B3912">
        <v>2008</v>
      </c>
      <c r="C3912">
        <v>87.607399999999998</v>
      </c>
      <c r="D3912">
        <v>85.323800000000006</v>
      </c>
      <c r="E3912">
        <v>83.143699999999995</v>
      </c>
      <c r="F3912">
        <v>80.924000000000007</v>
      </c>
      <c r="G3912">
        <v>78.880899999999997</v>
      </c>
      <c r="H3912">
        <v>76.760499999999993</v>
      </c>
      <c r="I3912">
        <v>73.700999999999993</v>
      </c>
      <c r="J3912">
        <v>75.881699999999995</v>
      </c>
      <c r="K3912">
        <v>74.980999999999995</v>
      </c>
      <c r="L3912">
        <v>76.470399999999998</v>
      </c>
      <c r="M3912">
        <v>71.371200000000002</v>
      </c>
      <c r="N3912">
        <v>67.237499999999997</v>
      </c>
    </row>
    <row r="3913" spans="1:14" x14ac:dyDescent="0.2">
      <c r="A3913" t="s">
        <v>1491</v>
      </c>
      <c r="B3913">
        <v>2009</v>
      </c>
      <c r="C3913">
        <v>65.239900000000006</v>
      </c>
      <c r="D3913">
        <v>63.891199999999998</v>
      </c>
      <c r="E3913">
        <v>61.868400000000001</v>
      </c>
      <c r="F3913">
        <v>58.5931</v>
      </c>
      <c r="G3913">
        <v>60.410600000000002</v>
      </c>
      <c r="H3913">
        <v>63.744300000000003</v>
      </c>
      <c r="I3913">
        <v>57.538600000000002</v>
      </c>
      <c r="J3913">
        <v>60.589399999999998</v>
      </c>
      <c r="K3913">
        <v>61.046599999999998</v>
      </c>
      <c r="L3913">
        <v>64.746600000000001</v>
      </c>
      <c r="M3913">
        <v>69.020600000000002</v>
      </c>
      <c r="N3913">
        <v>66.939700000000002</v>
      </c>
    </row>
    <row r="3914" spans="1:14" x14ac:dyDescent="0.2">
      <c r="A3914" t="s">
        <v>1491</v>
      </c>
      <c r="B3914">
        <v>2010</v>
      </c>
      <c r="C3914">
        <v>63.734900000000003</v>
      </c>
      <c r="D3914">
        <v>63.945500000000003</v>
      </c>
      <c r="E3914">
        <v>63.906700000000001</v>
      </c>
      <c r="F3914">
        <v>66.582999999999998</v>
      </c>
      <c r="G3914">
        <v>69.706299999999999</v>
      </c>
      <c r="H3914">
        <v>68.892300000000006</v>
      </c>
      <c r="I3914">
        <v>71.9298</v>
      </c>
      <c r="J3914">
        <v>73.3005</v>
      </c>
      <c r="K3914">
        <v>70.569000000000003</v>
      </c>
      <c r="L3914">
        <v>70.684100000000001</v>
      </c>
      <c r="M3914">
        <v>69.67</v>
      </c>
      <c r="N3914">
        <v>71.264399999999995</v>
      </c>
    </row>
    <row r="3915" spans="1:14" x14ac:dyDescent="0.2">
      <c r="A3915" t="s">
        <v>1491</v>
      </c>
      <c r="B3915">
        <v>2011</v>
      </c>
      <c r="C3915">
        <v>73.296199999999999</v>
      </c>
      <c r="D3915">
        <v>79.117500000000007</v>
      </c>
      <c r="E3915">
        <v>75.073499999999996</v>
      </c>
      <c r="F3915">
        <v>77.846800000000002</v>
      </c>
      <c r="G3915">
        <v>79.212999999999994</v>
      </c>
      <c r="H3915">
        <v>79.270600000000002</v>
      </c>
      <c r="I3915">
        <v>75.244500000000002</v>
      </c>
      <c r="J3915">
        <v>75.580100000000002</v>
      </c>
      <c r="K3915">
        <v>72.561199999999999</v>
      </c>
      <c r="L3915">
        <v>76.464100000000002</v>
      </c>
      <c r="M3915">
        <v>75.037800000000004</v>
      </c>
    </row>
    <row r="3916" spans="1:14" x14ac:dyDescent="0.2">
      <c r="A3916" t="s">
        <v>1492</v>
      </c>
      <c r="B3916" t="s">
        <v>1493</v>
      </c>
      <c r="C3916" t="s">
        <v>1494</v>
      </c>
      <c r="D3916" t="s">
        <v>1495</v>
      </c>
    </row>
    <row r="3917" spans="1:14" x14ac:dyDescent="0.2">
      <c r="A3917" t="s">
        <v>1496</v>
      </c>
      <c r="B3917">
        <v>1986</v>
      </c>
      <c r="C3917">
        <v>101.4282</v>
      </c>
      <c r="D3917">
        <v>100.5951</v>
      </c>
      <c r="E3917">
        <v>100.77419999999999</v>
      </c>
      <c r="F3917">
        <v>100.5453</v>
      </c>
      <c r="G3917">
        <v>101.8556</v>
      </c>
      <c r="H3917">
        <v>102.2342</v>
      </c>
      <c r="I3917">
        <v>104.7144</v>
      </c>
      <c r="J3917">
        <v>105.334</v>
      </c>
      <c r="K3917">
        <v>105.666</v>
      </c>
      <c r="L3917">
        <v>106.0998</v>
      </c>
      <c r="M3917">
        <v>110.71559999999999</v>
      </c>
      <c r="N3917">
        <v>110.19670000000001</v>
      </c>
    </row>
    <row r="3918" spans="1:14" x14ac:dyDescent="0.2">
      <c r="A3918" t="s">
        <v>1496</v>
      </c>
      <c r="B3918">
        <v>1987</v>
      </c>
      <c r="C3918">
        <v>110.8668</v>
      </c>
      <c r="D3918">
        <v>112.0723</v>
      </c>
      <c r="E3918">
        <v>111.3442</v>
      </c>
      <c r="F3918">
        <v>108.12179999999999</v>
      </c>
      <c r="G3918">
        <v>110.9842</v>
      </c>
      <c r="H3918">
        <v>109.557</v>
      </c>
      <c r="I3918">
        <v>109.4995</v>
      </c>
      <c r="J3918">
        <v>114.1747</v>
      </c>
      <c r="K3918">
        <v>110.77549999999999</v>
      </c>
      <c r="L3918">
        <v>112.4021</v>
      </c>
      <c r="M3918">
        <v>109.6129</v>
      </c>
      <c r="N3918">
        <v>110.0322</v>
      </c>
    </row>
    <row r="3919" spans="1:14" x14ac:dyDescent="0.2">
      <c r="A3919" t="s">
        <v>1496</v>
      </c>
      <c r="B3919">
        <v>1988</v>
      </c>
      <c r="C3919">
        <v>111.9362</v>
      </c>
      <c r="D3919">
        <v>109.6229</v>
      </c>
      <c r="E3919">
        <v>108.6758</v>
      </c>
      <c r="F3919">
        <v>111.8171</v>
      </c>
      <c r="G3919">
        <v>110.3154</v>
      </c>
      <c r="H3919">
        <v>110.261</v>
      </c>
      <c r="I3919">
        <v>109.7218</v>
      </c>
      <c r="J3919">
        <v>109.3822</v>
      </c>
      <c r="K3919">
        <v>109.2864</v>
      </c>
      <c r="L3919">
        <v>109.69629999999999</v>
      </c>
      <c r="M3919">
        <v>106.5184</v>
      </c>
      <c r="N3919">
        <v>107.5522</v>
      </c>
    </row>
    <row r="3920" spans="1:14" x14ac:dyDescent="0.2">
      <c r="A3920" t="s">
        <v>1496</v>
      </c>
      <c r="B3920">
        <v>1989</v>
      </c>
      <c r="C3920">
        <v>112.7627</v>
      </c>
      <c r="D3920">
        <v>111.3267</v>
      </c>
      <c r="E3920">
        <v>109.0819</v>
      </c>
      <c r="F3920">
        <v>112.3931</v>
      </c>
      <c r="G3920">
        <v>108.9853</v>
      </c>
      <c r="H3920">
        <v>107.82170000000001</v>
      </c>
      <c r="I3920">
        <v>110.7722</v>
      </c>
      <c r="J3920">
        <v>110.51349999999999</v>
      </c>
      <c r="K3920">
        <v>111.02119999999999</v>
      </c>
      <c r="L3920">
        <v>111.8617</v>
      </c>
      <c r="M3920">
        <v>111.4897</v>
      </c>
      <c r="N3920">
        <v>114.33839999999999</v>
      </c>
    </row>
    <row r="3921" spans="1:14" x14ac:dyDescent="0.2">
      <c r="A3921" t="s">
        <v>1496</v>
      </c>
      <c r="B3921">
        <v>1990</v>
      </c>
      <c r="C3921">
        <v>112.6532</v>
      </c>
      <c r="D3921">
        <v>115.2634</v>
      </c>
      <c r="E3921">
        <v>110.5972</v>
      </c>
      <c r="F3921">
        <v>108.9889</v>
      </c>
      <c r="G3921">
        <v>108.994</v>
      </c>
      <c r="H3921">
        <v>111.9572</v>
      </c>
      <c r="I3921">
        <v>108.89619999999999</v>
      </c>
      <c r="J3921">
        <v>108.4344</v>
      </c>
      <c r="K3921">
        <v>112.7619</v>
      </c>
      <c r="L3921">
        <v>105.5856</v>
      </c>
      <c r="M3921">
        <v>105.7144</v>
      </c>
      <c r="N3921">
        <v>109.1305</v>
      </c>
    </row>
    <row r="3922" spans="1:14" x14ac:dyDescent="0.2">
      <c r="A3922" t="s">
        <v>1496</v>
      </c>
      <c r="B3922">
        <v>1991</v>
      </c>
      <c r="C3922">
        <v>98.531700000000001</v>
      </c>
      <c r="D3922">
        <v>100.31189999999999</v>
      </c>
      <c r="E3922">
        <v>103.0568</v>
      </c>
      <c r="F3922">
        <v>102.8665</v>
      </c>
      <c r="G3922">
        <v>103.4143</v>
      </c>
      <c r="H3922">
        <v>107.71040000000001</v>
      </c>
      <c r="I3922">
        <v>104.1764</v>
      </c>
      <c r="J3922">
        <v>107.55419999999999</v>
      </c>
      <c r="K3922">
        <v>107.65349999999999</v>
      </c>
      <c r="L3922">
        <v>105.1448</v>
      </c>
      <c r="M3922">
        <v>107.5198</v>
      </c>
      <c r="N3922">
        <v>107.9579</v>
      </c>
    </row>
    <row r="3923" spans="1:14" x14ac:dyDescent="0.2">
      <c r="A3923" t="s">
        <v>1496</v>
      </c>
      <c r="B3923">
        <v>1992</v>
      </c>
      <c r="C3923">
        <v>106.9646</v>
      </c>
      <c r="D3923">
        <v>108.824</v>
      </c>
      <c r="E3923">
        <v>109.16840000000001</v>
      </c>
      <c r="F3923">
        <v>108.7868</v>
      </c>
      <c r="G3923">
        <v>112.61320000000001</v>
      </c>
      <c r="H3923">
        <v>108.3099</v>
      </c>
      <c r="I3923">
        <v>108.1045</v>
      </c>
      <c r="J3923">
        <v>110.9746</v>
      </c>
      <c r="K3923">
        <v>109.6588</v>
      </c>
      <c r="L3923">
        <v>111.6632</v>
      </c>
      <c r="M3923">
        <v>114.84910000000001</v>
      </c>
      <c r="N3923">
        <v>110.6755</v>
      </c>
    </row>
    <row r="3924" spans="1:14" x14ac:dyDescent="0.2">
      <c r="A3924" t="s">
        <v>1496</v>
      </c>
      <c r="B3924">
        <v>1993</v>
      </c>
      <c r="C3924">
        <v>118.30889999999999</v>
      </c>
      <c r="D3924">
        <v>113.30119999999999</v>
      </c>
      <c r="E3924">
        <v>106.5663</v>
      </c>
      <c r="F3924">
        <v>111.2021</v>
      </c>
      <c r="G3924">
        <v>116.0805</v>
      </c>
      <c r="H3924">
        <v>113.8128</v>
      </c>
      <c r="I3924">
        <v>116.7576</v>
      </c>
      <c r="J3924">
        <v>114.2375</v>
      </c>
      <c r="K3924">
        <v>112.7355</v>
      </c>
      <c r="L3924">
        <v>116.8488</v>
      </c>
      <c r="M3924">
        <v>113.84780000000001</v>
      </c>
      <c r="N3924">
        <v>113.0808</v>
      </c>
    </row>
    <row r="3925" spans="1:14" x14ac:dyDescent="0.2">
      <c r="A3925" t="s">
        <v>1496</v>
      </c>
      <c r="B3925">
        <v>1994</v>
      </c>
      <c r="C3925">
        <v>119.9975</v>
      </c>
      <c r="D3925">
        <v>113.43040000000001</v>
      </c>
      <c r="E3925">
        <v>114.8994</v>
      </c>
      <c r="F3925">
        <v>120.13249999999999</v>
      </c>
      <c r="G3925">
        <v>116.8655</v>
      </c>
      <c r="H3925">
        <v>118.5712</v>
      </c>
      <c r="I3925">
        <v>120.9084</v>
      </c>
      <c r="J3925">
        <v>118.05629999999999</v>
      </c>
      <c r="K3925">
        <v>119.5733</v>
      </c>
      <c r="L3925">
        <v>123.5855</v>
      </c>
      <c r="M3925">
        <v>120.5997</v>
      </c>
      <c r="N3925">
        <v>123.274</v>
      </c>
    </row>
    <row r="3926" spans="1:14" x14ac:dyDescent="0.2">
      <c r="A3926" t="s">
        <v>1496</v>
      </c>
      <c r="B3926">
        <v>1995</v>
      </c>
      <c r="C3926">
        <v>123.86109999999999</v>
      </c>
      <c r="D3926">
        <v>124.2051</v>
      </c>
      <c r="E3926">
        <v>121.34529999999999</v>
      </c>
      <c r="F3926">
        <v>122.31440000000001</v>
      </c>
      <c r="G3926">
        <v>116.625</v>
      </c>
      <c r="H3926">
        <v>114.8502</v>
      </c>
      <c r="I3926">
        <v>119.3253</v>
      </c>
      <c r="J3926">
        <v>118.1408</v>
      </c>
      <c r="K3926">
        <v>120.5335</v>
      </c>
      <c r="L3926">
        <v>116.6536</v>
      </c>
      <c r="M3926">
        <v>115.6026</v>
      </c>
      <c r="N3926">
        <v>119.7928</v>
      </c>
    </row>
    <row r="3927" spans="1:14" x14ac:dyDescent="0.2">
      <c r="A3927" t="s">
        <v>1496</v>
      </c>
      <c r="B3927">
        <v>1996</v>
      </c>
      <c r="C3927">
        <v>110.4207</v>
      </c>
      <c r="D3927">
        <v>113.66970000000001</v>
      </c>
      <c r="E3927">
        <v>120.8021</v>
      </c>
      <c r="F3927">
        <v>113.9958</v>
      </c>
      <c r="G3927">
        <v>115.2582</v>
      </c>
      <c r="H3927">
        <v>123.4297</v>
      </c>
      <c r="I3927">
        <v>115.4439</v>
      </c>
      <c r="J3927">
        <v>118.85590000000001</v>
      </c>
      <c r="K3927">
        <v>121.5575</v>
      </c>
      <c r="L3927">
        <v>119.7294</v>
      </c>
      <c r="M3927">
        <v>122.59350000000001</v>
      </c>
      <c r="N3927">
        <v>124.7145</v>
      </c>
    </row>
    <row r="3928" spans="1:14" x14ac:dyDescent="0.2">
      <c r="A3928" t="s">
        <v>1496</v>
      </c>
      <c r="B3928">
        <v>1997</v>
      </c>
      <c r="C3928">
        <v>119.0802</v>
      </c>
      <c r="D3928">
        <v>122.7701</v>
      </c>
      <c r="E3928">
        <v>128.56890000000001</v>
      </c>
      <c r="F3928">
        <v>125.63630000000001</v>
      </c>
      <c r="G3928">
        <v>126.7217</v>
      </c>
      <c r="H3928">
        <v>129.9855</v>
      </c>
      <c r="I3928">
        <v>126.7668</v>
      </c>
      <c r="J3928">
        <v>129.38140000000001</v>
      </c>
      <c r="K3928">
        <v>128.41990000000001</v>
      </c>
      <c r="L3928">
        <v>126.33450000000001</v>
      </c>
      <c r="M3928">
        <v>132.48580000000001</v>
      </c>
      <c r="N3928">
        <v>126.5348</v>
      </c>
    </row>
    <row r="3929" spans="1:14" x14ac:dyDescent="0.2">
      <c r="A3929" t="s">
        <v>1496</v>
      </c>
      <c r="B3929">
        <v>1998</v>
      </c>
      <c r="C3929">
        <v>130.2491</v>
      </c>
      <c r="D3929">
        <v>126.1507</v>
      </c>
      <c r="E3929">
        <v>124.1592</v>
      </c>
      <c r="F3929">
        <v>122.8526</v>
      </c>
      <c r="G3929">
        <v>127.15309999999999</v>
      </c>
      <c r="H3929">
        <v>121.88590000000001</v>
      </c>
      <c r="I3929">
        <v>124.2461</v>
      </c>
      <c r="J3929">
        <v>126.0688</v>
      </c>
      <c r="K3929">
        <v>122.28230000000001</v>
      </c>
      <c r="L3929">
        <v>125.87439999999999</v>
      </c>
      <c r="M3929">
        <v>124.43729999999999</v>
      </c>
      <c r="N3929">
        <v>124.2145</v>
      </c>
    </row>
    <row r="3930" spans="1:14" x14ac:dyDescent="0.2">
      <c r="A3930" t="s">
        <v>1496</v>
      </c>
      <c r="B3930">
        <v>1999</v>
      </c>
      <c r="C3930">
        <v>129.06559999999999</v>
      </c>
      <c r="D3930">
        <v>130.0153</v>
      </c>
      <c r="E3930">
        <v>126.31319999999999</v>
      </c>
      <c r="F3930">
        <v>129.76079999999999</v>
      </c>
      <c r="G3930">
        <v>139.17019999999999</v>
      </c>
      <c r="H3930">
        <v>131.65299999999999</v>
      </c>
      <c r="I3930">
        <v>135.14449999999999</v>
      </c>
      <c r="J3930">
        <v>132.35140000000001</v>
      </c>
      <c r="K3930">
        <v>130.44919999999999</v>
      </c>
      <c r="L3930">
        <v>135.0496</v>
      </c>
      <c r="M3930">
        <v>128.73179999999999</v>
      </c>
      <c r="N3930">
        <v>133.9222</v>
      </c>
    </row>
    <row r="3931" spans="1:14" x14ac:dyDescent="0.2">
      <c r="A3931" t="s">
        <v>1496</v>
      </c>
      <c r="B3931">
        <v>2000</v>
      </c>
      <c r="C3931">
        <v>137.57640000000001</v>
      </c>
      <c r="D3931">
        <v>135.255</v>
      </c>
      <c r="E3931">
        <v>135.59469999999999</v>
      </c>
      <c r="F3931">
        <v>139.69450000000001</v>
      </c>
      <c r="G3931">
        <v>134.3272</v>
      </c>
      <c r="H3931">
        <v>133.49260000000001</v>
      </c>
      <c r="I3931">
        <v>137.78149999999999</v>
      </c>
      <c r="J3931">
        <v>130.55529999999999</v>
      </c>
      <c r="K3931">
        <v>132.67529999999999</v>
      </c>
      <c r="L3931">
        <v>132.45529999999999</v>
      </c>
      <c r="M3931">
        <v>129.63659999999999</v>
      </c>
      <c r="N3931">
        <v>129.63480000000001</v>
      </c>
    </row>
    <row r="3932" spans="1:14" x14ac:dyDescent="0.2">
      <c r="A3932" t="s">
        <v>1496</v>
      </c>
      <c r="B3932">
        <v>2001</v>
      </c>
      <c r="C3932">
        <v>127.1399</v>
      </c>
      <c r="D3932">
        <v>128.72649999999999</v>
      </c>
      <c r="E3932">
        <v>125.9246</v>
      </c>
      <c r="F3932">
        <v>124.48439999999999</v>
      </c>
      <c r="G3932">
        <v>121.4392</v>
      </c>
      <c r="H3932">
        <v>123.77809999999999</v>
      </c>
      <c r="I3932">
        <v>123.09439999999999</v>
      </c>
      <c r="J3932">
        <v>121.3719</v>
      </c>
      <c r="K3932">
        <v>123.9134</v>
      </c>
      <c r="L3932">
        <v>119.3467</v>
      </c>
      <c r="M3932">
        <v>119.8441</v>
      </c>
      <c r="N3932">
        <v>122.8289</v>
      </c>
    </row>
    <row r="3933" spans="1:14" x14ac:dyDescent="0.2">
      <c r="A3933" t="s">
        <v>1496</v>
      </c>
      <c r="B3933">
        <v>2002</v>
      </c>
      <c r="C3933">
        <v>120.2294</v>
      </c>
      <c r="D3933">
        <v>119.9907</v>
      </c>
      <c r="E3933">
        <v>122.253</v>
      </c>
      <c r="F3933">
        <v>123.58069999999999</v>
      </c>
      <c r="G3933">
        <v>122.6806</v>
      </c>
      <c r="H3933">
        <v>125.0673</v>
      </c>
      <c r="I3933">
        <v>119.7814</v>
      </c>
      <c r="J3933">
        <v>121.18</v>
      </c>
      <c r="K3933">
        <v>120.9752</v>
      </c>
      <c r="L3933">
        <v>119.9486</v>
      </c>
      <c r="M3933">
        <v>120.86069999999999</v>
      </c>
      <c r="N3933">
        <v>122.0861</v>
      </c>
    </row>
    <row r="3934" spans="1:14" x14ac:dyDescent="0.2">
      <c r="A3934" t="s">
        <v>1496</v>
      </c>
      <c r="B3934">
        <v>2003</v>
      </c>
      <c r="C3934">
        <v>117.3784</v>
      </c>
      <c r="D3934">
        <v>118.25839999999999</v>
      </c>
      <c r="E3934">
        <v>120.57470000000001</v>
      </c>
      <c r="F3934">
        <v>120.7587</v>
      </c>
      <c r="G3934">
        <v>117.7834</v>
      </c>
      <c r="H3934">
        <v>117.54130000000001</v>
      </c>
      <c r="I3934">
        <v>118.9683</v>
      </c>
      <c r="J3934">
        <v>118.18600000000001</v>
      </c>
      <c r="K3934">
        <v>116.6362</v>
      </c>
      <c r="L3934">
        <v>120.1973</v>
      </c>
      <c r="M3934">
        <v>123.6883</v>
      </c>
      <c r="N3934">
        <v>122.09399999999999</v>
      </c>
    </row>
    <row r="3935" spans="1:14" x14ac:dyDescent="0.2">
      <c r="A3935" t="s">
        <v>1496</v>
      </c>
      <c r="B3935">
        <v>2004</v>
      </c>
      <c r="C3935">
        <v>129.84389999999999</v>
      </c>
      <c r="D3935">
        <v>125.2923</v>
      </c>
      <c r="E3935">
        <v>119.45310000000001</v>
      </c>
      <c r="F3935">
        <v>125.36450000000001</v>
      </c>
      <c r="G3935">
        <v>129.7131</v>
      </c>
      <c r="H3935">
        <v>125.0727</v>
      </c>
      <c r="I3935">
        <v>130.37139999999999</v>
      </c>
      <c r="J3935">
        <v>126.07299999999999</v>
      </c>
      <c r="K3935">
        <v>124.0087</v>
      </c>
      <c r="L3935">
        <v>131.1524</v>
      </c>
      <c r="M3935">
        <v>126.0635</v>
      </c>
      <c r="N3935">
        <v>124.69</v>
      </c>
    </row>
    <row r="3936" spans="1:14" x14ac:dyDescent="0.2">
      <c r="A3936" t="s">
        <v>1496</v>
      </c>
      <c r="B3936">
        <v>2005</v>
      </c>
      <c r="C3936">
        <v>129.7287</v>
      </c>
      <c r="D3936">
        <v>129.92939999999999</v>
      </c>
      <c r="E3936">
        <v>129.88210000000001</v>
      </c>
      <c r="F3936">
        <v>127.28660000000001</v>
      </c>
      <c r="G3936">
        <v>126.6678</v>
      </c>
      <c r="H3936">
        <v>125.0611</v>
      </c>
      <c r="I3936">
        <v>128.0916</v>
      </c>
      <c r="J3936">
        <v>128.27420000000001</v>
      </c>
      <c r="K3936">
        <v>129.35169999999999</v>
      </c>
      <c r="L3936">
        <v>126.7248</v>
      </c>
      <c r="M3936">
        <v>125.6268</v>
      </c>
      <c r="N3936">
        <v>124.6541</v>
      </c>
    </row>
    <row r="3937" spans="1:14" x14ac:dyDescent="0.2">
      <c r="A3937" t="s">
        <v>1496</v>
      </c>
      <c r="B3937">
        <v>2006</v>
      </c>
      <c r="C3937">
        <v>125.836</v>
      </c>
      <c r="D3937">
        <v>124.88330000000001</v>
      </c>
      <c r="E3937">
        <v>121.84</v>
      </c>
      <c r="F3937">
        <v>121.1574</v>
      </c>
      <c r="G3937">
        <v>120.04730000000001</v>
      </c>
      <c r="H3937">
        <v>118.5241</v>
      </c>
      <c r="I3937">
        <v>118.01600000000001</v>
      </c>
      <c r="J3937">
        <v>115.6347</v>
      </c>
      <c r="K3937">
        <v>113.87179999999999</v>
      </c>
      <c r="L3937">
        <v>111.65089999999999</v>
      </c>
      <c r="M3937">
        <v>109.4902</v>
      </c>
      <c r="N3937">
        <v>106.9247</v>
      </c>
    </row>
    <row r="3938" spans="1:14" x14ac:dyDescent="0.2">
      <c r="A3938" t="s">
        <v>1496</v>
      </c>
      <c r="B3938">
        <v>2007</v>
      </c>
      <c r="C3938">
        <v>106.4135</v>
      </c>
      <c r="D3938">
        <v>103.9221</v>
      </c>
      <c r="E3938">
        <v>103.0433</v>
      </c>
      <c r="F3938">
        <v>103.2191</v>
      </c>
      <c r="G3938">
        <v>101.19289999999999</v>
      </c>
      <c r="H3938">
        <v>101.0147</v>
      </c>
      <c r="I3938">
        <v>99.25</v>
      </c>
      <c r="J3938">
        <v>97.7273</v>
      </c>
      <c r="K3938">
        <v>95.482200000000006</v>
      </c>
      <c r="L3938">
        <v>95.546599999999998</v>
      </c>
      <c r="M3938">
        <v>96.085800000000006</v>
      </c>
      <c r="N3938">
        <v>97.102599999999995</v>
      </c>
    </row>
    <row r="3939" spans="1:14" x14ac:dyDescent="0.2">
      <c r="A3939" t="s">
        <v>1496</v>
      </c>
      <c r="B3939">
        <v>2008</v>
      </c>
      <c r="C3939">
        <v>95.147499999999994</v>
      </c>
      <c r="D3939">
        <v>95.675600000000003</v>
      </c>
      <c r="E3939">
        <v>95.978999999999999</v>
      </c>
      <c r="F3939">
        <v>94.731099999999998</v>
      </c>
      <c r="G3939">
        <v>94.093900000000005</v>
      </c>
      <c r="H3939">
        <v>94.218299999999999</v>
      </c>
      <c r="I3939">
        <v>93.382300000000001</v>
      </c>
      <c r="J3939">
        <v>91.518500000000003</v>
      </c>
      <c r="K3939">
        <v>88.674400000000006</v>
      </c>
      <c r="L3939">
        <v>86.424300000000002</v>
      </c>
      <c r="M3939">
        <v>83.272000000000006</v>
      </c>
      <c r="N3939">
        <v>78.717100000000002</v>
      </c>
    </row>
    <row r="3940" spans="1:14" x14ac:dyDescent="0.2">
      <c r="A3940" t="s">
        <v>1496</v>
      </c>
      <c r="B3940">
        <v>2009</v>
      </c>
      <c r="C3940">
        <v>76.975700000000003</v>
      </c>
      <c r="D3940">
        <v>75.085300000000004</v>
      </c>
      <c r="E3940">
        <v>70.841700000000003</v>
      </c>
      <c r="F3940">
        <v>69.620599999999996</v>
      </c>
      <c r="G3940">
        <v>67.141000000000005</v>
      </c>
      <c r="H3940">
        <v>66.281300000000002</v>
      </c>
      <c r="I3940">
        <v>65.943899999999999</v>
      </c>
      <c r="J3940">
        <v>66.656400000000005</v>
      </c>
      <c r="K3940">
        <v>67.828999999999994</v>
      </c>
      <c r="L3940">
        <v>67.453299999999999</v>
      </c>
      <c r="M3940">
        <v>67.317599999999999</v>
      </c>
      <c r="N3940">
        <v>68.887100000000004</v>
      </c>
    </row>
    <row r="3941" spans="1:14" x14ac:dyDescent="0.2">
      <c r="A3941" t="s">
        <v>1496</v>
      </c>
      <c r="B3941">
        <v>2010</v>
      </c>
      <c r="C3941">
        <v>70.465299999999999</v>
      </c>
      <c r="D3941">
        <v>70.729500000000002</v>
      </c>
      <c r="E3941">
        <v>70.691199999999995</v>
      </c>
      <c r="F3941">
        <v>70.716899999999995</v>
      </c>
      <c r="G3941">
        <v>71.573599999999999</v>
      </c>
      <c r="H3941">
        <v>70.792199999999994</v>
      </c>
      <c r="I3941">
        <v>71.069800000000001</v>
      </c>
      <c r="J3941">
        <v>70.396100000000004</v>
      </c>
      <c r="K3941">
        <v>70.9114</v>
      </c>
      <c r="L3941">
        <v>71.2256</v>
      </c>
      <c r="M3941">
        <v>69.710599999999999</v>
      </c>
      <c r="N3941">
        <v>69.398300000000006</v>
      </c>
    </row>
    <row r="3942" spans="1:14" x14ac:dyDescent="0.2">
      <c r="A3942" t="s">
        <v>1496</v>
      </c>
      <c r="B3942">
        <v>2011</v>
      </c>
      <c r="C3942">
        <v>69.446600000000004</v>
      </c>
      <c r="D3942">
        <v>70.836399999999998</v>
      </c>
      <c r="E3942">
        <v>71.004999999999995</v>
      </c>
      <c r="F3942">
        <v>69.543000000000006</v>
      </c>
      <c r="G3942">
        <v>68.602400000000003</v>
      </c>
      <c r="H3942">
        <v>68.447400000000002</v>
      </c>
      <c r="I3942">
        <v>67.533100000000005</v>
      </c>
      <c r="J3942">
        <v>67.572100000000006</v>
      </c>
      <c r="K3942">
        <v>67.250699999999995</v>
      </c>
      <c r="L3942">
        <v>66.470399999999998</v>
      </c>
      <c r="M3942">
        <v>65.876499999999993</v>
      </c>
    </row>
    <row r="3943" spans="1:14" x14ac:dyDescent="0.2">
      <c r="A3943" t="s">
        <v>1497</v>
      </c>
      <c r="B3943" t="s">
        <v>1498</v>
      </c>
      <c r="C3943" t="s">
        <v>1499</v>
      </c>
      <c r="D3943" t="s">
        <v>1500</v>
      </c>
      <c r="E3943" t="s">
        <v>1160</v>
      </c>
    </row>
    <row r="3944" spans="1:14" x14ac:dyDescent="0.2">
      <c r="A3944" t="s">
        <v>1501</v>
      </c>
      <c r="B3944">
        <v>1986</v>
      </c>
      <c r="C3944">
        <v>108.3001</v>
      </c>
      <c r="D3944">
        <v>107.3644</v>
      </c>
      <c r="E3944">
        <v>107.30540000000001</v>
      </c>
      <c r="F3944">
        <v>107.3794</v>
      </c>
      <c r="G3944">
        <v>109.7154</v>
      </c>
      <c r="H3944">
        <v>110.19840000000001</v>
      </c>
      <c r="I3944">
        <v>113.489</v>
      </c>
      <c r="J3944">
        <v>114.1354</v>
      </c>
      <c r="K3944">
        <v>113.1022</v>
      </c>
      <c r="L3944">
        <v>113.7915</v>
      </c>
      <c r="M3944">
        <v>120.8296</v>
      </c>
      <c r="N3944">
        <v>119.6309</v>
      </c>
    </row>
    <row r="3945" spans="1:14" x14ac:dyDescent="0.2">
      <c r="A3945" t="s">
        <v>1501</v>
      </c>
      <c r="B3945">
        <v>1987</v>
      </c>
      <c r="C3945">
        <v>120.0047</v>
      </c>
      <c r="D3945">
        <v>122.00230000000001</v>
      </c>
      <c r="E3945">
        <v>121.4482</v>
      </c>
      <c r="F3945">
        <v>117.1682</v>
      </c>
      <c r="G3945">
        <v>122.4586</v>
      </c>
      <c r="H3945">
        <v>119.3379</v>
      </c>
      <c r="I3945">
        <v>119.36960000000001</v>
      </c>
      <c r="J3945">
        <v>127.2217</v>
      </c>
      <c r="K3945">
        <v>122.0805</v>
      </c>
      <c r="L3945">
        <v>123.9222</v>
      </c>
      <c r="M3945">
        <v>119.48990000000001</v>
      </c>
      <c r="N3945">
        <v>119.819</v>
      </c>
    </row>
    <row r="3946" spans="1:14" x14ac:dyDescent="0.2">
      <c r="A3946" t="s">
        <v>1501</v>
      </c>
      <c r="B3946">
        <v>1988</v>
      </c>
      <c r="C3946">
        <v>123.34050000000001</v>
      </c>
      <c r="D3946">
        <v>119.4787</v>
      </c>
      <c r="E3946">
        <v>118.822</v>
      </c>
      <c r="F3946">
        <v>123.6508</v>
      </c>
      <c r="G3946">
        <v>122.23520000000001</v>
      </c>
      <c r="H3946">
        <v>122.6264</v>
      </c>
      <c r="I3946">
        <v>121.6007</v>
      </c>
      <c r="J3946">
        <v>121.0894</v>
      </c>
      <c r="K3946">
        <v>121.1387</v>
      </c>
      <c r="L3946">
        <v>121.7854</v>
      </c>
      <c r="M3946">
        <v>116.0641</v>
      </c>
      <c r="N3946">
        <v>117.077</v>
      </c>
    </row>
    <row r="3947" spans="1:14" x14ac:dyDescent="0.2">
      <c r="A3947" t="s">
        <v>1501</v>
      </c>
      <c r="B3947">
        <v>1989</v>
      </c>
      <c r="C3947">
        <v>125.04040000000001</v>
      </c>
      <c r="D3947">
        <v>122.107</v>
      </c>
      <c r="E3947">
        <v>118.736</v>
      </c>
      <c r="F3947">
        <v>123.2046</v>
      </c>
      <c r="G3947">
        <v>117.1276</v>
      </c>
      <c r="H3947">
        <v>115.0736</v>
      </c>
      <c r="I3947">
        <v>119.1571</v>
      </c>
      <c r="J3947">
        <v>117.6641</v>
      </c>
      <c r="K3947">
        <v>118.19280000000001</v>
      </c>
      <c r="L3947">
        <v>119.83369999999999</v>
      </c>
      <c r="M3947">
        <v>119.1199</v>
      </c>
      <c r="N3947">
        <v>124.3622</v>
      </c>
    </row>
    <row r="3948" spans="1:14" x14ac:dyDescent="0.2">
      <c r="A3948" t="s">
        <v>1501</v>
      </c>
      <c r="B3948">
        <v>1990</v>
      </c>
      <c r="C3948">
        <v>122.2651</v>
      </c>
      <c r="D3948">
        <v>125.5727</v>
      </c>
      <c r="E3948">
        <v>117.8511</v>
      </c>
      <c r="F3948">
        <v>115.3202</v>
      </c>
      <c r="G3948">
        <v>114.8711</v>
      </c>
      <c r="H3948">
        <v>119.3832</v>
      </c>
      <c r="I3948">
        <v>114.8173</v>
      </c>
      <c r="J3948">
        <v>113.96250000000001</v>
      </c>
      <c r="K3948">
        <v>121.89190000000001</v>
      </c>
      <c r="L3948">
        <v>110.51309999999999</v>
      </c>
      <c r="M3948">
        <v>111.62739999999999</v>
      </c>
      <c r="N3948">
        <v>117.7453</v>
      </c>
    </row>
    <row r="3949" spans="1:14" x14ac:dyDescent="0.2">
      <c r="A3949" t="s">
        <v>1501</v>
      </c>
      <c r="B3949">
        <v>1991</v>
      </c>
      <c r="C3949">
        <v>101.1567</v>
      </c>
      <c r="D3949">
        <v>103.8348</v>
      </c>
      <c r="E3949">
        <v>108.6193</v>
      </c>
      <c r="F3949">
        <v>108.6648</v>
      </c>
      <c r="G3949">
        <v>108.83159999999999</v>
      </c>
      <c r="H3949">
        <v>115.5741</v>
      </c>
      <c r="I3949">
        <v>109.5797</v>
      </c>
      <c r="J3949">
        <v>114.13</v>
      </c>
      <c r="K3949">
        <v>113.8847</v>
      </c>
      <c r="L3949">
        <v>109.65009999999999</v>
      </c>
      <c r="M3949">
        <v>113.0035</v>
      </c>
      <c r="N3949">
        <v>113.05970000000001</v>
      </c>
    </row>
    <row r="3950" spans="1:14" x14ac:dyDescent="0.2">
      <c r="A3950" t="s">
        <v>1501</v>
      </c>
      <c r="B3950">
        <v>1992</v>
      </c>
      <c r="C3950">
        <v>111.7786</v>
      </c>
      <c r="D3950">
        <v>114.7411</v>
      </c>
      <c r="E3950">
        <v>114.88630000000001</v>
      </c>
      <c r="F3950">
        <v>113.3687</v>
      </c>
      <c r="G3950">
        <v>119.001</v>
      </c>
      <c r="H3950">
        <v>112.0448</v>
      </c>
      <c r="I3950">
        <v>111.52249999999999</v>
      </c>
      <c r="J3950">
        <v>117.07089999999999</v>
      </c>
      <c r="K3950">
        <v>114.98950000000001</v>
      </c>
      <c r="L3950">
        <v>117.9522</v>
      </c>
      <c r="M3950">
        <v>122.86579999999999</v>
      </c>
      <c r="N3950">
        <v>116.5301</v>
      </c>
    </row>
    <row r="3951" spans="1:14" x14ac:dyDescent="0.2">
      <c r="A3951" t="s">
        <v>1501</v>
      </c>
      <c r="B3951">
        <v>1993</v>
      </c>
      <c r="C3951">
        <v>127.8694</v>
      </c>
      <c r="D3951">
        <v>119.6123</v>
      </c>
      <c r="E3951">
        <v>110.23439999999999</v>
      </c>
      <c r="F3951">
        <v>116.6116</v>
      </c>
      <c r="G3951">
        <v>123.7022</v>
      </c>
      <c r="H3951">
        <v>120.21469999999999</v>
      </c>
      <c r="I3951">
        <v>124.4003</v>
      </c>
      <c r="J3951">
        <v>120.4748</v>
      </c>
      <c r="K3951">
        <v>117.8584</v>
      </c>
      <c r="L3951">
        <v>123.73090000000001</v>
      </c>
      <c r="M3951">
        <v>118.5257</v>
      </c>
      <c r="N3951">
        <v>117.4479</v>
      </c>
    </row>
    <row r="3952" spans="1:14" x14ac:dyDescent="0.2">
      <c r="A3952" t="s">
        <v>1501</v>
      </c>
      <c r="B3952">
        <v>1994</v>
      </c>
      <c r="C3952">
        <v>127.45350000000001</v>
      </c>
      <c r="D3952">
        <v>117.435</v>
      </c>
      <c r="E3952">
        <v>117.6915</v>
      </c>
      <c r="F3952">
        <v>124.395</v>
      </c>
      <c r="G3952">
        <v>119.3219</v>
      </c>
      <c r="H3952">
        <v>121.0949</v>
      </c>
      <c r="I3952">
        <v>124.9067</v>
      </c>
      <c r="J3952">
        <v>119.1904</v>
      </c>
      <c r="K3952">
        <v>121.1687</v>
      </c>
      <c r="L3952">
        <v>126.39109999999999</v>
      </c>
      <c r="M3952">
        <v>122.0671</v>
      </c>
      <c r="N3952">
        <v>127.13760000000001</v>
      </c>
    </row>
    <row r="3953" spans="1:14" x14ac:dyDescent="0.2">
      <c r="A3953" t="s">
        <v>1501</v>
      </c>
      <c r="B3953">
        <v>1995</v>
      </c>
      <c r="C3953">
        <v>127.7801</v>
      </c>
      <c r="D3953">
        <v>128.5889</v>
      </c>
      <c r="E3953">
        <v>124.27200000000001</v>
      </c>
      <c r="F3953">
        <v>127.0707</v>
      </c>
      <c r="G3953">
        <v>118.5758</v>
      </c>
      <c r="H3953">
        <v>116.9131</v>
      </c>
      <c r="I3953">
        <v>123.6968</v>
      </c>
      <c r="J3953">
        <v>122.18049999999999</v>
      </c>
      <c r="K3953">
        <v>125.8656</v>
      </c>
      <c r="L3953">
        <v>119.4962</v>
      </c>
      <c r="M3953">
        <v>117.83410000000001</v>
      </c>
      <c r="N3953">
        <v>124.9919</v>
      </c>
    </row>
    <row r="3954" spans="1:14" x14ac:dyDescent="0.2">
      <c r="A3954" t="s">
        <v>1501</v>
      </c>
      <c r="B3954">
        <v>1996</v>
      </c>
      <c r="C3954">
        <v>111.44580000000001</v>
      </c>
      <c r="D3954">
        <v>115.4971</v>
      </c>
      <c r="E3954">
        <v>127.11579999999999</v>
      </c>
      <c r="F3954">
        <v>115.92749999999999</v>
      </c>
      <c r="G3954">
        <v>117.2294</v>
      </c>
      <c r="H3954">
        <v>130.23419999999999</v>
      </c>
      <c r="I3954">
        <v>116.9494</v>
      </c>
      <c r="J3954">
        <v>121.261</v>
      </c>
      <c r="K3954">
        <v>125.32680000000001</v>
      </c>
      <c r="L3954">
        <v>122.7666</v>
      </c>
      <c r="M3954">
        <v>126.76130000000001</v>
      </c>
      <c r="N3954">
        <v>129.41800000000001</v>
      </c>
    </row>
    <row r="3955" spans="1:14" x14ac:dyDescent="0.2">
      <c r="A3955" t="s">
        <v>1501</v>
      </c>
      <c r="B3955">
        <v>1997</v>
      </c>
      <c r="C3955">
        <v>120.1949</v>
      </c>
      <c r="D3955">
        <v>125.9526</v>
      </c>
      <c r="E3955">
        <v>134.64019999999999</v>
      </c>
      <c r="F3955">
        <v>129.86009999999999</v>
      </c>
      <c r="G3955">
        <v>131.41399999999999</v>
      </c>
      <c r="H3955">
        <v>137.1961</v>
      </c>
      <c r="I3955">
        <v>131.44300000000001</v>
      </c>
      <c r="J3955">
        <v>137.7645</v>
      </c>
      <c r="K3955">
        <v>135.91739999999999</v>
      </c>
      <c r="L3955">
        <v>133.38</v>
      </c>
      <c r="M3955">
        <v>143.58779999999999</v>
      </c>
      <c r="N3955">
        <v>134.1782</v>
      </c>
    </row>
    <row r="3956" spans="1:14" x14ac:dyDescent="0.2">
      <c r="A3956" t="s">
        <v>1501</v>
      </c>
      <c r="B3956">
        <v>1998</v>
      </c>
      <c r="C3956">
        <v>140.92959999999999</v>
      </c>
      <c r="D3956">
        <v>135.42179999999999</v>
      </c>
      <c r="E3956">
        <v>132.8708</v>
      </c>
      <c r="F3956">
        <v>132.07339999999999</v>
      </c>
      <c r="G3956">
        <v>138.96379999999999</v>
      </c>
      <c r="H3956">
        <v>130.09049999999999</v>
      </c>
      <c r="I3956">
        <v>133.59309999999999</v>
      </c>
      <c r="J3956">
        <v>136.2603</v>
      </c>
      <c r="K3956">
        <v>129.5187</v>
      </c>
      <c r="L3956">
        <v>134.6328</v>
      </c>
      <c r="M3956">
        <v>131.47219999999999</v>
      </c>
      <c r="N3956">
        <v>129.31870000000001</v>
      </c>
    </row>
    <row r="3957" spans="1:14" x14ac:dyDescent="0.2">
      <c r="A3957" t="s">
        <v>1501</v>
      </c>
      <c r="B3957">
        <v>1999</v>
      </c>
      <c r="C3957">
        <v>136.727</v>
      </c>
      <c r="D3957">
        <v>137.07730000000001</v>
      </c>
      <c r="E3957">
        <v>130.619</v>
      </c>
      <c r="F3957">
        <v>134.69280000000001</v>
      </c>
      <c r="G3957">
        <v>148.5976</v>
      </c>
      <c r="H3957">
        <v>135.55619999999999</v>
      </c>
      <c r="I3957">
        <v>139.3442</v>
      </c>
      <c r="J3957">
        <v>135.77420000000001</v>
      </c>
      <c r="K3957">
        <v>133.37700000000001</v>
      </c>
      <c r="L3957">
        <v>140.9385</v>
      </c>
      <c r="M3957">
        <v>131.18979999999999</v>
      </c>
      <c r="N3957">
        <v>140.29429999999999</v>
      </c>
    </row>
    <row r="3958" spans="1:14" x14ac:dyDescent="0.2">
      <c r="A3958" t="s">
        <v>1501</v>
      </c>
      <c r="B3958">
        <v>2000</v>
      </c>
      <c r="C3958">
        <v>147.32640000000001</v>
      </c>
      <c r="D3958">
        <v>142.52170000000001</v>
      </c>
      <c r="E3958">
        <v>143.66579999999999</v>
      </c>
      <c r="F3958">
        <v>150.7328</v>
      </c>
      <c r="G3958">
        <v>143.5795</v>
      </c>
      <c r="H3958">
        <v>143.14609999999999</v>
      </c>
      <c r="I3958">
        <v>150.15379999999999</v>
      </c>
      <c r="J3958">
        <v>140.262</v>
      </c>
      <c r="K3958">
        <v>144.59960000000001</v>
      </c>
      <c r="L3958">
        <v>144.49700000000001</v>
      </c>
      <c r="M3958">
        <v>141.10890000000001</v>
      </c>
      <c r="N3958">
        <v>142.6275</v>
      </c>
    </row>
    <row r="3959" spans="1:14" x14ac:dyDescent="0.2">
      <c r="A3959" t="s">
        <v>1501</v>
      </c>
      <c r="B3959">
        <v>2001</v>
      </c>
      <c r="C3959">
        <v>139.13910000000001</v>
      </c>
      <c r="D3959">
        <v>141.42609999999999</v>
      </c>
      <c r="E3959">
        <v>138.5487</v>
      </c>
      <c r="F3959">
        <v>136.4358</v>
      </c>
      <c r="G3959">
        <v>132.696</v>
      </c>
      <c r="H3959">
        <v>135.1986</v>
      </c>
      <c r="I3959">
        <v>132.39580000000001</v>
      </c>
      <c r="J3959">
        <v>132.26859999999999</v>
      </c>
      <c r="K3959">
        <v>137.75739999999999</v>
      </c>
      <c r="L3959">
        <v>130.19630000000001</v>
      </c>
      <c r="M3959">
        <v>130.15020000000001</v>
      </c>
      <c r="N3959">
        <v>134.66239999999999</v>
      </c>
    </row>
    <row r="3960" spans="1:14" x14ac:dyDescent="0.2">
      <c r="A3960" t="s">
        <v>1501</v>
      </c>
      <c r="B3960">
        <v>2002</v>
      </c>
      <c r="C3960">
        <v>129.84569999999999</v>
      </c>
      <c r="D3960">
        <v>129.83799999999999</v>
      </c>
      <c r="E3960">
        <v>134.36529999999999</v>
      </c>
      <c r="F3960">
        <v>135.1327</v>
      </c>
      <c r="G3960">
        <v>134.35069999999999</v>
      </c>
      <c r="H3960">
        <v>137.0856</v>
      </c>
      <c r="I3960">
        <v>128.3724</v>
      </c>
      <c r="J3960">
        <v>128.1388</v>
      </c>
      <c r="K3960">
        <v>129.23339999999999</v>
      </c>
      <c r="L3960">
        <v>128.589</v>
      </c>
      <c r="M3960">
        <v>131.9306</v>
      </c>
      <c r="N3960">
        <v>133.136</v>
      </c>
    </row>
    <row r="3961" spans="1:14" x14ac:dyDescent="0.2">
      <c r="A3961" t="s">
        <v>1501</v>
      </c>
      <c r="B3961">
        <v>2003</v>
      </c>
      <c r="C3961">
        <v>127.9218</v>
      </c>
      <c r="D3961">
        <v>128.1369</v>
      </c>
      <c r="E3961">
        <v>131.00749999999999</v>
      </c>
      <c r="F3961">
        <v>132.04390000000001</v>
      </c>
      <c r="G3961">
        <v>128.4076</v>
      </c>
      <c r="H3961">
        <v>130.208</v>
      </c>
      <c r="I3961">
        <v>133.68620000000001</v>
      </c>
      <c r="J3961">
        <v>132.5754</v>
      </c>
      <c r="K3961">
        <v>127.0599</v>
      </c>
      <c r="L3961">
        <v>132.7509</v>
      </c>
      <c r="M3961">
        <v>137.15369999999999</v>
      </c>
      <c r="N3961">
        <v>134.6748</v>
      </c>
    </row>
    <row r="3962" spans="1:14" x14ac:dyDescent="0.2">
      <c r="A3962" t="s">
        <v>1501</v>
      </c>
      <c r="B3962">
        <v>2004</v>
      </c>
      <c r="C3962">
        <v>146.72460000000001</v>
      </c>
      <c r="D3962">
        <v>137.9787</v>
      </c>
      <c r="E3962">
        <v>126.1097</v>
      </c>
      <c r="F3962">
        <v>134.46209999999999</v>
      </c>
      <c r="G3962">
        <v>140.88810000000001</v>
      </c>
      <c r="H3962">
        <v>133.19890000000001</v>
      </c>
      <c r="I3962">
        <v>141.9444</v>
      </c>
      <c r="J3962">
        <v>132.48869999999999</v>
      </c>
      <c r="K3962">
        <v>130.6678</v>
      </c>
      <c r="L3962">
        <v>139.25970000000001</v>
      </c>
      <c r="M3962">
        <v>129.84280000000001</v>
      </c>
      <c r="N3962">
        <v>126.4528</v>
      </c>
    </row>
    <row r="3963" spans="1:14" x14ac:dyDescent="0.2">
      <c r="A3963" t="s">
        <v>1501</v>
      </c>
      <c r="B3963">
        <v>2005</v>
      </c>
      <c r="C3963">
        <v>134.4486</v>
      </c>
      <c r="D3963">
        <v>136.76669999999999</v>
      </c>
      <c r="E3963">
        <v>136.3931</v>
      </c>
      <c r="F3963">
        <v>132.00790000000001</v>
      </c>
      <c r="G3963">
        <v>129.9794</v>
      </c>
      <c r="H3963">
        <v>128.6849</v>
      </c>
      <c r="I3963">
        <v>132.536</v>
      </c>
      <c r="J3963">
        <v>134.60149999999999</v>
      </c>
      <c r="K3963">
        <v>134.11259999999999</v>
      </c>
      <c r="L3963">
        <v>132.45410000000001</v>
      </c>
      <c r="M3963">
        <v>130.07830000000001</v>
      </c>
      <c r="N3963">
        <v>127.93680000000001</v>
      </c>
    </row>
    <row r="3964" spans="1:14" x14ac:dyDescent="0.2">
      <c r="A3964" t="s">
        <v>1501</v>
      </c>
      <c r="B3964">
        <v>2006</v>
      </c>
      <c r="C3964">
        <v>127.1704</v>
      </c>
      <c r="D3964">
        <v>126.2961</v>
      </c>
      <c r="E3964">
        <v>123.59739999999999</v>
      </c>
      <c r="F3964">
        <v>122.39</v>
      </c>
      <c r="G3964">
        <v>120.9665</v>
      </c>
      <c r="H3964">
        <v>119.0628</v>
      </c>
      <c r="I3964">
        <v>118.4756</v>
      </c>
      <c r="J3964">
        <v>116.2353</v>
      </c>
      <c r="K3964">
        <v>114.806</v>
      </c>
      <c r="L3964">
        <v>112.753</v>
      </c>
      <c r="M3964">
        <v>111.0399</v>
      </c>
      <c r="N3964">
        <v>109.8473</v>
      </c>
    </row>
    <row r="3965" spans="1:14" x14ac:dyDescent="0.2">
      <c r="A3965" t="s">
        <v>1501</v>
      </c>
      <c r="B3965">
        <v>2007</v>
      </c>
      <c r="C3965">
        <v>107.32470000000001</v>
      </c>
      <c r="D3965">
        <v>104.36969999999999</v>
      </c>
      <c r="E3965">
        <v>103.61279999999999</v>
      </c>
      <c r="F3965">
        <v>103.6558</v>
      </c>
      <c r="G3965">
        <v>102.3588</v>
      </c>
      <c r="H3965">
        <v>101.565</v>
      </c>
      <c r="I3965">
        <v>99.981999999999999</v>
      </c>
      <c r="J3965">
        <v>97.439899999999994</v>
      </c>
      <c r="K3965">
        <v>95.696100000000001</v>
      </c>
      <c r="L3965">
        <v>94.894000000000005</v>
      </c>
      <c r="M3965">
        <v>94.217500000000001</v>
      </c>
      <c r="N3965">
        <v>94.883799999999994</v>
      </c>
    </row>
    <row r="3966" spans="1:14" x14ac:dyDescent="0.2">
      <c r="A3966" t="s">
        <v>1501</v>
      </c>
      <c r="B3966">
        <v>2008</v>
      </c>
      <c r="C3966">
        <v>93.656599999999997</v>
      </c>
      <c r="D3966">
        <v>92.928200000000004</v>
      </c>
      <c r="E3966">
        <v>92.391400000000004</v>
      </c>
      <c r="F3966">
        <v>91.381699999999995</v>
      </c>
      <c r="G3966">
        <v>89.939400000000006</v>
      </c>
      <c r="H3966">
        <v>89.157300000000006</v>
      </c>
      <c r="I3966">
        <v>88.372699999999995</v>
      </c>
      <c r="J3966">
        <v>85.919300000000007</v>
      </c>
      <c r="K3966">
        <v>82.404899999999998</v>
      </c>
      <c r="L3966">
        <v>78.490099999999998</v>
      </c>
      <c r="M3966">
        <v>75.640900000000002</v>
      </c>
      <c r="N3966">
        <v>71.921899999999994</v>
      </c>
    </row>
    <row r="3967" spans="1:14" x14ac:dyDescent="0.2">
      <c r="A3967" t="s">
        <v>1501</v>
      </c>
      <c r="B3967">
        <v>2009</v>
      </c>
      <c r="C3967">
        <v>70.089799999999997</v>
      </c>
      <c r="D3967">
        <v>67.825100000000006</v>
      </c>
      <c r="E3967">
        <v>65.035700000000006</v>
      </c>
      <c r="F3967">
        <v>63.6995</v>
      </c>
      <c r="G3967">
        <v>62.268900000000002</v>
      </c>
      <c r="H3967">
        <v>61.149799999999999</v>
      </c>
      <c r="I3967">
        <v>60.714599999999997</v>
      </c>
      <c r="J3967">
        <v>59.558900000000001</v>
      </c>
      <c r="K3967">
        <v>59.625799999999998</v>
      </c>
      <c r="L3967">
        <v>58.861699999999999</v>
      </c>
      <c r="M3967">
        <v>58.534199999999998</v>
      </c>
      <c r="N3967">
        <v>59.887500000000003</v>
      </c>
    </row>
    <row r="3968" spans="1:14" x14ac:dyDescent="0.2">
      <c r="A3968" t="s">
        <v>1501</v>
      </c>
      <c r="B3968">
        <v>2010</v>
      </c>
      <c r="C3968">
        <v>61.392000000000003</v>
      </c>
      <c r="D3968">
        <v>61.8934</v>
      </c>
      <c r="E3968">
        <v>61.936100000000003</v>
      </c>
      <c r="F3968">
        <v>61.502600000000001</v>
      </c>
      <c r="G3968">
        <v>61.1601</v>
      </c>
      <c r="H3968">
        <v>59.811</v>
      </c>
      <c r="I3968">
        <v>59.059199999999997</v>
      </c>
      <c r="J3968">
        <v>58.133600000000001</v>
      </c>
      <c r="K3968">
        <v>58.517299999999999</v>
      </c>
      <c r="L3968">
        <v>58.475499999999997</v>
      </c>
      <c r="M3968">
        <v>58.1952</v>
      </c>
      <c r="N3968">
        <v>58.0124</v>
      </c>
    </row>
    <row r="3969" spans="1:14" x14ac:dyDescent="0.2">
      <c r="A3969" t="s">
        <v>1501</v>
      </c>
      <c r="B3969">
        <v>2011</v>
      </c>
      <c r="C3969">
        <v>59.058199999999999</v>
      </c>
      <c r="D3969">
        <v>60.362000000000002</v>
      </c>
      <c r="E3969">
        <v>60.83</v>
      </c>
      <c r="F3969">
        <v>59.259599999999999</v>
      </c>
      <c r="G3969">
        <v>58.551000000000002</v>
      </c>
      <c r="H3969">
        <v>57.426499999999997</v>
      </c>
      <c r="I3969">
        <v>56.338099999999997</v>
      </c>
      <c r="J3969">
        <v>55.647300000000001</v>
      </c>
      <c r="K3969">
        <v>54.410800000000002</v>
      </c>
      <c r="L3969">
        <v>54.218899999999998</v>
      </c>
      <c r="M3969">
        <v>53.480600000000003</v>
      </c>
    </row>
    <row r="3970" spans="1:14" x14ac:dyDescent="0.2">
      <c r="A3970" t="s">
        <v>1502</v>
      </c>
      <c r="B3970" t="s">
        <v>1503</v>
      </c>
      <c r="C3970" t="s">
        <v>1504</v>
      </c>
      <c r="D3970" t="s">
        <v>1505</v>
      </c>
    </row>
    <row r="3971" spans="1:14" x14ac:dyDescent="0.2">
      <c r="A3971" t="s">
        <v>1506</v>
      </c>
      <c r="B3971">
        <v>1986</v>
      </c>
      <c r="C3971">
        <v>90.158500000000004</v>
      </c>
      <c r="D3971">
        <v>90.015100000000004</v>
      </c>
      <c r="E3971">
        <v>89.6858</v>
      </c>
      <c r="F3971">
        <v>90.024500000000003</v>
      </c>
      <c r="G3971">
        <v>91.904499999999999</v>
      </c>
      <c r="H3971">
        <v>92.205500000000001</v>
      </c>
      <c r="I3971">
        <v>96.847300000000004</v>
      </c>
      <c r="J3971">
        <v>96.157399999999996</v>
      </c>
      <c r="K3971">
        <v>95.567099999999996</v>
      </c>
      <c r="L3971">
        <v>95.366200000000006</v>
      </c>
      <c r="M3971">
        <v>105.9376</v>
      </c>
      <c r="N3971">
        <v>103.6448</v>
      </c>
    </row>
    <row r="3972" spans="1:14" x14ac:dyDescent="0.2">
      <c r="A3972" t="s">
        <v>1506</v>
      </c>
      <c r="B3972">
        <v>1987</v>
      </c>
      <c r="C3972">
        <v>104.955</v>
      </c>
      <c r="D3972">
        <v>106.44970000000001</v>
      </c>
      <c r="E3972">
        <v>105.0612</v>
      </c>
      <c r="F3972">
        <v>98.938400000000001</v>
      </c>
      <c r="G3972">
        <v>105.4187</v>
      </c>
      <c r="H3972">
        <v>100.0497</v>
      </c>
      <c r="I3972">
        <v>97.702600000000004</v>
      </c>
      <c r="J3972">
        <v>111.9567</v>
      </c>
      <c r="K3972">
        <v>104.5926</v>
      </c>
      <c r="L3972">
        <v>105.7565</v>
      </c>
      <c r="M3972">
        <v>99.828100000000006</v>
      </c>
      <c r="N3972">
        <v>100.58920000000001</v>
      </c>
    </row>
    <row r="3973" spans="1:14" x14ac:dyDescent="0.2">
      <c r="A3973" t="s">
        <v>1506</v>
      </c>
      <c r="B3973">
        <v>1988</v>
      </c>
      <c r="C3973">
        <v>106.914</v>
      </c>
      <c r="D3973">
        <v>101.3844</v>
      </c>
      <c r="E3973">
        <v>101.0763</v>
      </c>
      <c r="F3973">
        <v>109.3198</v>
      </c>
      <c r="G3973">
        <v>107.33369999999999</v>
      </c>
      <c r="H3973">
        <v>107.8844</v>
      </c>
      <c r="I3973">
        <v>102.8593</v>
      </c>
      <c r="J3973">
        <v>104.6613</v>
      </c>
      <c r="K3973">
        <v>104.64190000000001</v>
      </c>
      <c r="L3973">
        <v>107.15389999999999</v>
      </c>
      <c r="M3973">
        <v>100.6447</v>
      </c>
      <c r="N3973">
        <v>102.18510000000001</v>
      </c>
    </row>
    <row r="3974" spans="1:14" x14ac:dyDescent="0.2">
      <c r="A3974" t="s">
        <v>1506</v>
      </c>
      <c r="B3974">
        <v>1989</v>
      </c>
      <c r="C3974">
        <v>113.8841</v>
      </c>
      <c r="D3974">
        <v>107.5911</v>
      </c>
      <c r="E3974">
        <v>101.9547</v>
      </c>
      <c r="F3974">
        <v>107.37009999999999</v>
      </c>
      <c r="G3974">
        <v>98.131699999999995</v>
      </c>
      <c r="H3974">
        <v>95.5505</v>
      </c>
      <c r="I3974">
        <v>101.8909</v>
      </c>
      <c r="J3974">
        <v>98.817499999999995</v>
      </c>
      <c r="K3974">
        <v>101.47750000000001</v>
      </c>
      <c r="L3974">
        <v>102.8824</v>
      </c>
      <c r="M3974">
        <v>100.12179999999999</v>
      </c>
      <c r="N3974">
        <v>108.291</v>
      </c>
    </row>
    <row r="3975" spans="1:14" x14ac:dyDescent="0.2">
      <c r="A3975" t="s">
        <v>1506</v>
      </c>
      <c r="B3975">
        <v>1990</v>
      </c>
      <c r="C3975">
        <v>104.3352</v>
      </c>
      <c r="D3975">
        <v>110.2946</v>
      </c>
      <c r="E3975">
        <v>100.6936</v>
      </c>
      <c r="F3975">
        <v>97.014700000000005</v>
      </c>
      <c r="G3975">
        <v>94.620199999999997</v>
      </c>
      <c r="H3975">
        <v>101.93</v>
      </c>
      <c r="I3975">
        <v>96.115099999999998</v>
      </c>
      <c r="J3975">
        <v>94.3095</v>
      </c>
      <c r="K3975">
        <v>105.8875</v>
      </c>
      <c r="L3975">
        <v>89.345399999999998</v>
      </c>
      <c r="M3975">
        <v>89.402600000000007</v>
      </c>
      <c r="N3975">
        <v>100.1357</v>
      </c>
    </row>
    <row r="3976" spans="1:14" x14ac:dyDescent="0.2">
      <c r="A3976" t="s">
        <v>1506</v>
      </c>
      <c r="B3976">
        <v>1991</v>
      </c>
      <c r="C3976">
        <v>73.665199999999999</v>
      </c>
      <c r="D3976">
        <v>81.999899999999997</v>
      </c>
      <c r="E3976">
        <v>89.987200000000001</v>
      </c>
      <c r="F3976">
        <v>88.719499999999996</v>
      </c>
      <c r="G3976">
        <v>87.620599999999996</v>
      </c>
      <c r="H3976">
        <v>97.745199999999997</v>
      </c>
      <c r="I3976">
        <v>87.094099999999997</v>
      </c>
      <c r="J3976">
        <v>93.834900000000005</v>
      </c>
      <c r="K3976">
        <v>92.686999999999998</v>
      </c>
      <c r="L3976">
        <v>84.728200000000001</v>
      </c>
      <c r="M3976">
        <v>89.781099999999995</v>
      </c>
      <c r="N3976">
        <v>89.797399999999996</v>
      </c>
    </row>
    <row r="3977" spans="1:14" x14ac:dyDescent="0.2">
      <c r="A3977" t="s">
        <v>1506</v>
      </c>
      <c r="B3977">
        <v>1992</v>
      </c>
      <c r="C3977">
        <v>90.628200000000007</v>
      </c>
      <c r="D3977">
        <v>97.712800000000001</v>
      </c>
      <c r="E3977">
        <v>98.052099999999996</v>
      </c>
      <c r="F3977">
        <v>94.731499999999997</v>
      </c>
      <c r="G3977">
        <v>101.623</v>
      </c>
      <c r="H3977">
        <v>91.168899999999994</v>
      </c>
      <c r="I3977">
        <v>89.209100000000007</v>
      </c>
      <c r="J3977">
        <v>99.781800000000004</v>
      </c>
      <c r="K3977">
        <v>96.128699999999995</v>
      </c>
      <c r="L3977">
        <v>99.854900000000001</v>
      </c>
      <c r="M3977">
        <v>107.10420000000001</v>
      </c>
      <c r="N3977">
        <v>98.4786</v>
      </c>
    </row>
    <row r="3978" spans="1:14" x14ac:dyDescent="0.2">
      <c r="A3978" t="s">
        <v>1506</v>
      </c>
      <c r="B3978">
        <v>1993</v>
      </c>
      <c r="C3978">
        <v>116.71120000000001</v>
      </c>
      <c r="D3978">
        <v>101.822</v>
      </c>
      <c r="E3978">
        <v>88.498400000000004</v>
      </c>
      <c r="F3978">
        <v>96.575500000000005</v>
      </c>
      <c r="G3978">
        <v>108.4117</v>
      </c>
      <c r="H3978">
        <v>105.1576</v>
      </c>
      <c r="I3978">
        <v>110.2278</v>
      </c>
      <c r="J3978">
        <v>102.2735</v>
      </c>
      <c r="K3978">
        <v>98.665099999999995</v>
      </c>
      <c r="L3978">
        <v>107.881</v>
      </c>
      <c r="M3978">
        <v>99.332800000000006</v>
      </c>
      <c r="N3978">
        <v>97.058199999999999</v>
      </c>
    </row>
    <row r="3979" spans="1:14" x14ac:dyDescent="0.2">
      <c r="A3979" t="s">
        <v>1506</v>
      </c>
      <c r="B3979">
        <v>1994</v>
      </c>
      <c r="C3979">
        <v>114.20959999999999</v>
      </c>
      <c r="D3979">
        <v>100.1892</v>
      </c>
      <c r="E3979">
        <v>97.570700000000002</v>
      </c>
      <c r="F3979">
        <v>107.99469999999999</v>
      </c>
      <c r="G3979">
        <v>101.55110000000001</v>
      </c>
      <c r="H3979">
        <v>103.0454</v>
      </c>
      <c r="I3979">
        <v>108.0288</v>
      </c>
      <c r="J3979">
        <v>99.011899999999997</v>
      </c>
      <c r="K3979">
        <v>100.89579999999999</v>
      </c>
      <c r="L3979">
        <v>107.75960000000001</v>
      </c>
      <c r="M3979">
        <v>101.24209999999999</v>
      </c>
      <c r="N3979">
        <v>109.18049999999999</v>
      </c>
    </row>
    <row r="3980" spans="1:14" x14ac:dyDescent="0.2">
      <c r="A3980" t="s">
        <v>1506</v>
      </c>
      <c r="B3980">
        <v>1995</v>
      </c>
      <c r="C3980">
        <v>106.51390000000001</v>
      </c>
      <c r="D3980">
        <v>109.316</v>
      </c>
      <c r="E3980">
        <v>103.6507</v>
      </c>
      <c r="F3980">
        <v>109.9269</v>
      </c>
      <c r="G3980">
        <v>97.698400000000007</v>
      </c>
      <c r="H3980">
        <v>95.093800000000002</v>
      </c>
      <c r="I3980">
        <v>106.01260000000001</v>
      </c>
      <c r="J3980">
        <v>101.83799999999999</v>
      </c>
      <c r="K3980">
        <v>107.7189</v>
      </c>
      <c r="L3980">
        <v>100.6079</v>
      </c>
      <c r="M3980">
        <v>99.9208</v>
      </c>
      <c r="N3980">
        <v>112.59050000000001</v>
      </c>
    </row>
    <row r="3981" spans="1:14" x14ac:dyDescent="0.2">
      <c r="A3981" t="s">
        <v>1506</v>
      </c>
      <c r="B3981">
        <v>1996</v>
      </c>
      <c r="C3981">
        <v>95.848799999999997</v>
      </c>
      <c r="D3981">
        <v>99.295299999999997</v>
      </c>
      <c r="E3981">
        <v>117.5698</v>
      </c>
      <c r="F3981">
        <v>100.2329</v>
      </c>
      <c r="G3981">
        <v>100.79389999999999</v>
      </c>
      <c r="H3981">
        <v>121.17619999999999</v>
      </c>
      <c r="I3981">
        <v>98.304400000000001</v>
      </c>
      <c r="J3981">
        <v>104.01479999999999</v>
      </c>
      <c r="K3981">
        <v>108.0667</v>
      </c>
      <c r="L3981">
        <v>103.3135</v>
      </c>
      <c r="M3981">
        <v>108.3762</v>
      </c>
      <c r="N3981">
        <v>110.6491</v>
      </c>
    </row>
    <row r="3982" spans="1:14" x14ac:dyDescent="0.2">
      <c r="A3982" t="s">
        <v>1506</v>
      </c>
      <c r="B3982">
        <v>1997</v>
      </c>
      <c r="C3982">
        <v>93.245699999999999</v>
      </c>
      <c r="D3982">
        <v>101.6734</v>
      </c>
      <c r="E3982">
        <v>111.1585</v>
      </c>
      <c r="F3982">
        <v>102.8779</v>
      </c>
      <c r="G3982">
        <v>104.2077</v>
      </c>
      <c r="H3982">
        <v>111.9335</v>
      </c>
      <c r="I3982">
        <v>101.68</v>
      </c>
      <c r="J3982">
        <v>113.1065</v>
      </c>
      <c r="K3982">
        <v>109.2908</v>
      </c>
      <c r="L3982">
        <v>107.20659999999999</v>
      </c>
      <c r="M3982">
        <v>122.70440000000001</v>
      </c>
      <c r="N3982">
        <v>108.4935</v>
      </c>
    </row>
    <row r="3983" spans="1:14" x14ac:dyDescent="0.2">
      <c r="A3983" t="s">
        <v>1506</v>
      </c>
      <c r="B3983">
        <v>1998</v>
      </c>
      <c r="C3983">
        <v>119.13630000000001</v>
      </c>
      <c r="D3983">
        <v>112.0099</v>
      </c>
      <c r="E3983">
        <v>110.2749</v>
      </c>
      <c r="F3983">
        <v>110.4404</v>
      </c>
      <c r="G3983">
        <v>120.78489999999999</v>
      </c>
      <c r="H3983">
        <v>109.4081</v>
      </c>
      <c r="I3983">
        <v>114.81659999999999</v>
      </c>
      <c r="J3983">
        <v>116.56610000000001</v>
      </c>
      <c r="K3983">
        <v>107.21210000000001</v>
      </c>
      <c r="L3983">
        <v>113.8343</v>
      </c>
      <c r="M3983">
        <v>108.93510000000001</v>
      </c>
      <c r="N3983">
        <v>104.4186</v>
      </c>
    </row>
    <row r="3984" spans="1:14" x14ac:dyDescent="0.2">
      <c r="A3984" t="s">
        <v>1506</v>
      </c>
      <c r="B3984">
        <v>1999</v>
      </c>
      <c r="C3984">
        <v>114.1739</v>
      </c>
      <c r="D3984">
        <v>113.6362</v>
      </c>
      <c r="E3984">
        <v>104.01309999999999</v>
      </c>
      <c r="F3984">
        <v>105.26139999999999</v>
      </c>
      <c r="G3984">
        <v>126.9691</v>
      </c>
      <c r="H3984">
        <v>106.8725</v>
      </c>
      <c r="I3984">
        <v>112.3205</v>
      </c>
      <c r="J3984">
        <v>106.5809</v>
      </c>
      <c r="K3984">
        <v>105.3121</v>
      </c>
      <c r="L3984">
        <v>113.4838</v>
      </c>
      <c r="M3984">
        <v>97.588099999999997</v>
      </c>
      <c r="N3984">
        <v>107.8638</v>
      </c>
    </row>
    <row r="3985" spans="1:14" x14ac:dyDescent="0.2">
      <c r="A3985" t="s">
        <v>1506</v>
      </c>
      <c r="B3985">
        <v>2000</v>
      </c>
      <c r="C3985">
        <v>120.40179999999999</v>
      </c>
      <c r="D3985">
        <v>111.5629</v>
      </c>
      <c r="E3985">
        <v>115.86369999999999</v>
      </c>
      <c r="F3985">
        <v>125.0274</v>
      </c>
      <c r="G3985">
        <v>117.6876</v>
      </c>
      <c r="H3985">
        <v>118.2608</v>
      </c>
      <c r="I3985">
        <v>126.5172</v>
      </c>
      <c r="J3985">
        <v>112.268</v>
      </c>
      <c r="K3985">
        <v>119.9812</v>
      </c>
      <c r="L3985">
        <v>117.6032</v>
      </c>
      <c r="M3985">
        <v>111.8905</v>
      </c>
      <c r="N3985">
        <v>116.1823</v>
      </c>
    </row>
    <row r="3986" spans="1:14" x14ac:dyDescent="0.2">
      <c r="A3986" t="s">
        <v>1506</v>
      </c>
      <c r="B3986">
        <v>2001</v>
      </c>
      <c r="C3986">
        <v>111.9472</v>
      </c>
      <c r="D3986">
        <v>119.5397</v>
      </c>
      <c r="E3986">
        <v>116.3227</v>
      </c>
      <c r="F3986">
        <v>112.0809</v>
      </c>
      <c r="G3986">
        <v>109.07859999999999</v>
      </c>
      <c r="H3986">
        <v>113.7654</v>
      </c>
      <c r="I3986">
        <v>109.7306</v>
      </c>
      <c r="J3986">
        <v>112.2931</v>
      </c>
      <c r="K3986">
        <v>119.0513</v>
      </c>
      <c r="L3986">
        <v>109.8809</v>
      </c>
      <c r="M3986">
        <v>113.3852</v>
      </c>
      <c r="N3986">
        <v>121.7208</v>
      </c>
    </row>
    <row r="3987" spans="1:14" x14ac:dyDescent="0.2">
      <c r="A3987" t="s">
        <v>1506</v>
      </c>
      <c r="B3987">
        <v>2002</v>
      </c>
      <c r="C3987">
        <v>115.5061</v>
      </c>
      <c r="D3987">
        <v>116.9085</v>
      </c>
      <c r="E3987">
        <v>120.3866</v>
      </c>
      <c r="F3987">
        <v>122.9229</v>
      </c>
      <c r="G3987">
        <v>121.3185</v>
      </c>
      <c r="H3987">
        <v>124.1789</v>
      </c>
      <c r="I3987">
        <v>114.45480000000001</v>
      </c>
      <c r="J3987">
        <v>116.68689999999999</v>
      </c>
      <c r="K3987">
        <v>118.7937</v>
      </c>
      <c r="L3987">
        <v>120.02500000000001</v>
      </c>
      <c r="M3987">
        <v>124.0234</v>
      </c>
      <c r="N3987">
        <v>124.1096</v>
      </c>
    </row>
    <row r="3988" spans="1:14" x14ac:dyDescent="0.2">
      <c r="A3988" t="s">
        <v>1506</v>
      </c>
      <c r="B3988">
        <v>2003</v>
      </c>
      <c r="C3988">
        <v>118.8798</v>
      </c>
      <c r="D3988">
        <v>115.9855</v>
      </c>
      <c r="E3988">
        <v>119.73609999999999</v>
      </c>
      <c r="F3988">
        <v>121.0337</v>
      </c>
      <c r="G3988">
        <v>118.3687</v>
      </c>
      <c r="H3988">
        <v>120.6084</v>
      </c>
      <c r="I3988">
        <v>122.55249999999999</v>
      </c>
      <c r="J3988">
        <v>127.6661</v>
      </c>
      <c r="K3988">
        <v>118.2988</v>
      </c>
      <c r="L3988">
        <v>128.36429999999999</v>
      </c>
      <c r="M3988">
        <v>134.4282</v>
      </c>
      <c r="N3988">
        <v>130.64340000000001</v>
      </c>
    </row>
    <row r="3989" spans="1:14" x14ac:dyDescent="0.2">
      <c r="A3989" t="s">
        <v>1506</v>
      </c>
      <c r="B3989">
        <v>2004</v>
      </c>
      <c r="C3989">
        <v>147.90379999999999</v>
      </c>
      <c r="D3989">
        <v>133.87629999999999</v>
      </c>
      <c r="E3989">
        <v>115.74760000000001</v>
      </c>
      <c r="F3989">
        <v>127.3182</v>
      </c>
      <c r="G3989">
        <v>135.6173</v>
      </c>
      <c r="H3989">
        <v>124.2105</v>
      </c>
      <c r="I3989">
        <v>141.88390000000001</v>
      </c>
      <c r="J3989">
        <v>128.56540000000001</v>
      </c>
      <c r="K3989">
        <v>125.182</v>
      </c>
      <c r="L3989">
        <v>137.86189999999999</v>
      </c>
      <c r="M3989">
        <v>124.51049999999999</v>
      </c>
      <c r="N3989">
        <v>122.5682</v>
      </c>
    </row>
    <row r="3990" spans="1:14" x14ac:dyDescent="0.2">
      <c r="A3990" t="s">
        <v>1506</v>
      </c>
      <c r="B3990">
        <v>2005</v>
      </c>
      <c r="C3990">
        <v>130.43510000000001</v>
      </c>
      <c r="D3990">
        <v>130.56</v>
      </c>
      <c r="E3990">
        <v>128.50129999999999</v>
      </c>
      <c r="F3990">
        <v>125.0124</v>
      </c>
      <c r="G3990">
        <v>122.6692</v>
      </c>
      <c r="H3990">
        <v>123.6561</v>
      </c>
      <c r="I3990">
        <v>127.006</v>
      </c>
      <c r="J3990">
        <v>128.9974</v>
      </c>
      <c r="K3990">
        <v>127.9084</v>
      </c>
      <c r="L3990">
        <v>125.1765</v>
      </c>
      <c r="M3990">
        <v>122.50409999999999</v>
      </c>
      <c r="N3990">
        <v>121.3976</v>
      </c>
    </row>
    <row r="3991" spans="1:14" x14ac:dyDescent="0.2">
      <c r="A3991" t="s">
        <v>1506</v>
      </c>
      <c r="B3991">
        <v>2006</v>
      </c>
      <c r="C3991">
        <v>120.0478</v>
      </c>
      <c r="D3991">
        <v>120.20610000000001</v>
      </c>
      <c r="E3991">
        <v>120.6075</v>
      </c>
      <c r="F3991">
        <v>120.0784</v>
      </c>
      <c r="G3991">
        <v>119.0749</v>
      </c>
      <c r="H3991">
        <v>117.7873</v>
      </c>
      <c r="I3991">
        <v>116.794</v>
      </c>
      <c r="J3991">
        <v>115.423</v>
      </c>
      <c r="K3991">
        <v>113.6906</v>
      </c>
      <c r="L3991">
        <v>112.2891</v>
      </c>
      <c r="M3991">
        <v>110.4033</v>
      </c>
      <c r="N3991">
        <v>108.2616</v>
      </c>
    </row>
    <row r="3992" spans="1:14" x14ac:dyDescent="0.2">
      <c r="A3992" t="s">
        <v>1506</v>
      </c>
      <c r="B3992">
        <v>2007</v>
      </c>
      <c r="C3992">
        <v>105.4148</v>
      </c>
      <c r="D3992">
        <v>103.7863</v>
      </c>
      <c r="E3992">
        <v>103.402</v>
      </c>
      <c r="F3992">
        <v>103.54519999999999</v>
      </c>
      <c r="G3992">
        <v>103.1032</v>
      </c>
      <c r="H3992">
        <v>101.35769999999999</v>
      </c>
      <c r="I3992">
        <v>98.908299999999997</v>
      </c>
      <c r="J3992">
        <v>96.789599999999993</v>
      </c>
      <c r="K3992">
        <v>95.816400000000002</v>
      </c>
      <c r="L3992">
        <v>95.731300000000005</v>
      </c>
      <c r="M3992">
        <v>95.993399999999994</v>
      </c>
      <c r="N3992">
        <v>96.151799999999994</v>
      </c>
    </row>
    <row r="3993" spans="1:14" x14ac:dyDescent="0.2">
      <c r="A3993" t="s">
        <v>1506</v>
      </c>
      <c r="B3993">
        <v>2008</v>
      </c>
      <c r="C3993">
        <v>96.012299999999996</v>
      </c>
      <c r="D3993">
        <v>95.491</v>
      </c>
      <c r="E3993">
        <v>94.549400000000006</v>
      </c>
      <c r="F3993">
        <v>93.331599999999995</v>
      </c>
      <c r="G3993">
        <v>92.076999999999998</v>
      </c>
      <c r="H3993">
        <v>90.858199999999997</v>
      </c>
      <c r="I3993">
        <v>89.266000000000005</v>
      </c>
      <c r="J3993">
        <v>86.691000000000003</v>
      </c>
      <c r="K3993">
        <v>82.943399999999997</v>
      </c>
      <c r="L3993">
        <v>78.572400000000002</v>
      </c>
      <c r="M3993">
        <v>74.435000000000002</v>
      </c>
      <c r="N3993">
        <v>71.150300000000001</v>
      </c>
    </row>
    <row r="3994" spans="1:14" x14ac:dyDescent="0.2">
      <c r="A3994" t="s">
        <v>1506</v>
      </c>
      <c r="B3994">
        <v>2009</v>
      </c>
      <c r="C3994">
        <v>68.555700000000002</v>
      </c>
      <c r="D3994">
        <v>66.444199999999995</v>
      </c>
      <c r="E3994">
        <v>64.440600000000003</v>
      </c>
      <c r="F3994">
        <v>62.508899999999997</v>
      </c>
      <c r="G3994">
        <v>60.846600000000002</v>
      </c>
      <c r="H3994">
        <v>59.535200000000003</v>
      </c>
      <c r="I3994">
        <v>58.5336</v>
      </c>
      <c r="J3994">
        <v>57.740900000000003</v>
      </c>
      <c r="K3994">
        <v>57.166200000000003</v>
      </c>
      <c r="L3994">
        <v>56.995199999999997</v>
      </c>
      <c r="M3994">
        <v>57.4846</v>
      </c>
      <c r="N3994">
        <v>58.735500000000002</v>
      </c>
    </row>
    <row r="3995" spans="1:14" x14ac:dyDescent="0.2">
      <c r="A3995" t="s">
        <v>1506</v>
      </c>
      <c r="B3995">
        <v>2010</v>
      </c>
      <c r="C3995">
        <v>60.346600000000002</v>
      </c>
      <c r="D3995">
        <v>61.6434</v>
      </c>
      <c r="E3995">
        <v>62.282600000000002</v>
      </c>
      <c r="F3995">
        <v>62.2776</v>
      </c>
      <c r="G3995">
        <v>61.738100000000003</v>
      </c>
      <c r="H3995">
        <v>60.845599999999997</v>
      </c>
      <c r="I3995">
        <v>59.833300000000001</v>
      </c>
      <c r="J3995">
        <v>58.945300000000003</v>
      </c>
      <c r="K3995">
        <v>58.378300000000003</v>
      </c>
      <c r="L3995">
        <v>58.068800000000003</v>
      </c>
      <c r="M3995">
        <v>57.690399999999997</v>
      </c>
      <c r="N3995">
        <v>57.939700000000002</v>
      </c>
    </row>
    <row r="3996" spans="1:14" x14ac:dyDescent="0.2">
      <c r="A3996" t="s">
        <v>1506</v>
      </c>
      <c r="B3996">
        <v>2011</v>
      </c>
      <c r="C3996">
        <v>59.348799999999997</v>
      </c>
      <c r="D3996">
        <v>60.460900000000002</v>
      </c>
      <c r="E3996">
        <v>60.617800000000003</v>
      </c>
      <c r="F3996">
        <v>59.267499999999998</v>
      </c>
      <c r="G3996">
        <v>57.9786</v>
      </c>
      <c r="H3996">
        <v>56.658099999999997</v>
      </c>
      <c r="I3996">
        <v>55.459899999999998</v>
      </c>
      <c r="J3996">
        <v>54.3065</v>
      </c>
      <c r="K3996">
        <v>53.202399999999997</v>
      </c>
      <c r="L3996">
        <v>52.143500000000003</v>
      </c>
      <c r="M3996">
        <v>51.193600000000004</v>
      </c>
    </row>
    <row r="3997" spans="1:14" x14ac:dyDescent="0.2">
      <c r="A3997" t="s">
        <v>1507</v>
      </c>
      <c r="B3997" t="s">
        <v>1508</v>
      </c>
      <c r="C3997" t="s">
        <v>1509</v>
      </c>
      <c r="D3997" t="s">
        <v>1510</v>
      </c>
      <c r="E3997" t="s">
        <v>1511</v>
      </c>
    </row>
    <row r="3998" spans="1:14" x14ac:dyDescent="0.2">
      <c r="A3998" t="s">
        <v>1512</v>
      </c>
      <c r="B3998">
        <v>1986</v>
      </c>
      <c r="C3998">
        <v>90.153499999999994</v>
      </c>
      <c r="D3998">
        <v>89.483699999999999</v>
      </c>
      <c r="E3998">
        <v>90.017499999999998</v>
      </c>
      <c r="F3998">
        <v>89.341499999999996</v>
      </c>
      <c r="G3998">
        <v>89.112899999999996</v>
      </c>
      <c r="H3998">
        <v>89.333399999999997</v>
      </c>
      <c r="I3998">
        <v>90.584100000000007</v>
      </c>
      <c r="J3998">
        <v>91.156999999999996</v>
      </c>
      <c r="K3998">
        <v>93.494500000000002</v>
      </c>
      <c r="L3998">
        <v>93.547600000000003</v>
      </c>
      <c r="M3998">
        <v>94.569199999999995</v>
      </c>
      <c r="N3998">
        <v>95.043000000000006</v>
      </c>
    </row>
    <row r="3999" spans="1:14" x14ac:dyDescent="0.2">
      <c r="A3999" t="s">
        <v>1512</v>
      </c>
      <c r="B3999">
        <v>1987</v>
      </c>
      <c r="C3999">
        <v>96.131</v>
      </c>
      <c r="D3999">
        <v>96.175399999999996</v>
      </c>
      <c r="E3999">
        <v>95.206199999999995</v>
      </c>
      <c r="F3999">
        <v>93.545000000000002</v>
      </c>
      <c r="G3999">
        <v>92.897499999999994</v>
      </c>
      <c r="H3999">
        <v>93.900300000000001</v>
      </c>
      <c r="I3999">
        <v>93.717299999999994</v>
      </c>
      <c r="J3999">
        <v>93.801500000000004</v>
      </c>
      <c r="K3999">
        <v>92.940299999999993</v>
      </c>
      <c r="L3999">
        <v>94.236000000000004</v>
      </c>
      <c r="M3999">
        <v>93.8476</v>
      </c>
      <c r="N3999">
        <v>94.392099999999999</v>
      </c>
    </row>
    <row r="4000" spans="1:14" x14ac:dyDescent="0.2">
      <c r="A4000" t="s">
        <v>1512</v>
      </c>
      <c r="B4000">
        <v>1988</v>
      </c>
      <c r="C4000">
        <v>93.933899999999994</v>
      </c>
      <c r="D4000">
        <v>93.896100000000004</v>
      </c>
      <c r="E4000">
        <v>92.538700000000006</v>
      </c>
      <c r="F4000">
        <v>93.179000000000002</v>
      </c>
      <c r="G4000">
        <v>91.5672</v>
      </c>
      <c r="H4000">
        <v>90.856399999999994</v>
      </c>
      <c r="I4000">
        <v>91.034800000000004</v>
      </c>
      <c r="J4000">
        <v>90.946100000000001</v>
      </c>
      <c r="K4000">
        <v>90.628799999999998</v>
      </c>
      <c r="L4000">
        <v>90.674199999999999</v>
      </c>
      <c r="M4000">
        <v>91.313400000000001</v>
      </c>
      <c r="N4000">
        <v>92.361099999999993</v>
      </c>
    </row>
    <row r="4001" spans="1:14" x14ac:dyDescent="0.2">
      <c r="A4001" t="s">
        <v>1512</v>
      </c>
      <c r="B4001">
        <v>1989</v>
      </c>
      <c r="C4001">
        <v>93.380200000000002</v>
      </c>
      <c r="D4001">
        <v>94.2059</v>
      </c>
      <c r="E4001">
        <v>93.674199999999999</v>
      </c>
      <c r="F4001">
        <v>95.196600000000004</v>
      </c>
      <c r="G4001">
        <v>95.872699999999995</v>
      </c>
      <c r="H4001">
        <v>96.072599999999994</v>
      </c>
      <c r="I4001">
        <v>97.266999999999996</v>
      </c>
      <c r="J4001">
        <v>98.892799999999994</v>
      </c>
      <c r="K4001">
        <v>99.3643</v>
      </c>
      <c r="L4001">
        <v>98.988100000000003</v>
      </c>
      <c r="M4001">
        <v>99.135300000000001</v>
      </c>
      <c r="N4001">
        <v>98.376599999999996</v>
      </c>
    </row>
    <row r="4002" spans="1:14" x14ac:dyDescent="0.2">
      <c r="A4002" t="s">
        <v>1512</v>
      </c>
      <c r="B4002">
        <v>1990</v>
      </c>
      <c r="C4002">
        <v>97.324399999999997</v>
      </c>
      <c r="D4002">
        <v>98.879300000000001</v>
      </c>
      <c r="E4002">
        <v>98.775000000000006</v>
      </c>
      <c r="F4002">
        <v>98.542299999999997</v>
      </c>
      <c r="G4002">
        <v>99.214399999999998</v>
      </c>
      <c r="H4002">
        <v>99.893900000000002</v>
      </c>
      <c r="I4002">
        <v>99.054599999999994</v>
      </c>
      <c r="J4002">
        <v>99.1721</v>
      </c>
      <c r="K4002">
        <v>98.191299999999998</v>
      </c>
      <c r="L4002">
        <v>97.264099999999999</v>
      </c>
      <c r="M4002">
        <v>95.9392</v>
      </c>
      <c r="N4002">
        <v>95.319199999999995</v>
      </c>
    </row>
    <row r="4003" spans="1:14" x14ac:dyDescent="0.2">
      <c r="A4003" t="s">
        <v>1512</v>
      </c>
      <c r="B4003">
        <v>1991</v>
      </c>
      <c r="C4003">
        <v>93.743300000000005</v>
      </c>
      <c r="D4003">
        <v>94.166200000000003</v>
      </c>
      <c r="E4003">
        <v>93.823700000000002</v>
      </c>
      <c r="F4003">
        <v>93.280900000000003</v>
      </c>
      <c r="G4003">
        <v>94.405600000000007</v>
      </c>
      <c r="H4003">
        <v>94.940799999999996</v>
      </c>
      <c r="I4003">
        <v>95.201300000000003</v>
      </c>
      <c r="J4003">
        <v>96.762900000000002</v>
      </c>
      <c r="K4003">
        <v>97.3917</v>
      </c>
      <c r="L4003">
        <v>97.542900000000003</v>
      </c>
      <c r="M4003">
        <v>98.409700000000001</v>
      </c>
      <c r="N4003">
        <v>99.430599999999998</v>
      </c>
    </row>
    <row r="4004" spans="1:14" x14ac:dyDescent="0.2">
      <c r="A4004" t="s">
        <v>1512</v>
      </c>
      <c r="B4004">
        <v>1992</v>
      </c>
      <c r="C4004">
        <v>98.885499999999993</v>
      </c>
      <c r="D4004">
        <v>99.052099999999996</v>
      </c>
      <c r="E4004">
        <v>99.697800000000001</v>
      </c>
      <c r="F4004">
        <v>101.048</v>
      </c>
      <c r="G4004">
        <v>102.0985</v>
      </c>
      <c r="H4004">
        <v>101.85680000000001</v>
      </c>
      <c r="I4004">
        <v>102.1318</v>
      </c>
      <c r="J4004">
        <v>100.86450000000001</v>
      </c>
      <c r="K4004">
        <v>100.7373</v>
      </c>
      <c r="L4004">
        <v>101.2209</v>
      </c>
      <c r="M4004">
        <v>101.6477</v>
      </c>
      <c r="N4004">
        <v>100.938</v>
      </c>
    </row>
    <row r="4005" spans="1:14" x14ac:dyDescent="0.2">
      <c r="A4005" t="s">
        <v>1512</v>
      </c>
      <c r="B4005">
        <v>1993</v>
      </c>
      <c r="C4005">
        <v>102.5521</v>
      </c>
      <c r="D4005">
        <v>102.8467</v>
      </c>
      <c r="E4005">
        <v>100.46469999999999</v>
      </c>
      <c r="F4005">
        <v>102.1909</v>
      </c>
      <c r="G4005">
        <v>103.34010000000001</v>
      </c>
      <c r="H4005">
        <v>103.137</v>
      </c>
      <c r="I4005">
        <v>103.9573</v>
      </c>
      <c r="J4005">
        <v>103.8343</v>
      </c>
      <c r="K4005">
        <v>104.2276</v>
      </c>
      <c r="L4005">
        <v>105.3565</v>
      </c>
      <c r="M4005">
        <v>106.0804</v>
      </c>
      <c r="N4005">
        <v>105.8368</v>
      </c>
    </row>
    <row r="4006" spans="1:14" x14ac:dyDescent="0.2">
      <c r="A4006" t="s">
        <v>1512</v>
      </c>
      <c r="B4006">
        <v>1994</v>
      </c>
      <c r="C4006">
        <v>107.5741</v>
      </c>
      <c r="D4006">
        <v>106.7777</v>
      </c>
      <c r="E4006">
        <v>110.2698</v>
      </c>
      <c r="F4006">
        <v>113.06480000000001</v>
      </c>
      <c r="G4006">
        <v>112.7877</v>
      </c>
      <c r="H4006">
        <v>114.38509999999999</v>
      </c>
      <c r="I4006">
        <v>114.3008</v>
      </c>
      <c r="J4006">
        <v>116.16200000000001</v>
      </c>
      <c r="K4006">
        <v>116.92</v>
      </c>
      <c r="L4006">
        <v>118.9333</v>
      </c>
      <c r="M4006">
        <v>118.1657</v>
      </c>
      <c r="N4006">
        <v>116.8617</v>
      </c>
    </row>
    <row r="4007" spans="1:14" x14ac:dyDescent="0.2">
      <c r="A4007" t="s">
        <v>1512</v>
      </c>
      <c r="B4007">
        <v>1995</v>
      </c>
      <c r="C4007">
        <v>117.358</v>
      </c>
      <c r="D4007">
        <v>116.92740000000001</v>
      </c>
      <c r="E4007">
        <v>116.50409999999999</v>
      </c>
      <c r="F4007">
        <v>114.40730000000001</v>
      </c>
      <c r="G4007">
        <v>113.4286</v>
      </c>
      <c r="H4007">
        <v>111.46339999999999</v>
      </c>
      <c r="I4007">
        <v>112.0522</v>
      </c>
      <c r="J4007">
        <v>111.4233</v>
      </c>
      <c r="K4007">
        <v>111.66500000000001</v>
      </c>
      <c r="L4007">
        <v>111.8995</v>
      </c>
      <c r="M4007">
        <v>111.8509</v>
      </c>
      <c r="N4007">
        <v>111.2046</v>
      </c>
    </row>
    <row r="4008" spans="1:14" x14ac:dyDescent="0.2">
      <c r="A4008" t="s">
        <v>1512</v>
      </c>
      <c r="B4008">
        <v>1996</v>
      </c>
      <c r="C4008">
        <v>108.5925</v>
      </c>
      <c r="D4008">
        <v>110.5485</v>
      </c>
      <c r="E4008">
        <v>110.5197</v>
      </c>
      <c r="F4008">
        <v>110.6614</v>
      </c>
      <c r="G4008">
        <v>111.8587</v>
      </c>
      <c r="H4008">
        <v>112.47110000000001</v>
      </c>
      <c r="I4008">
        <v>112.73739999999999</v>
      </c>
      <c r="J4008">
        <v>114.74169999999999</v>
      </c>
      <c r="K4008">
        <v>115.30889999999999</v>
      </c>
      <c r="L4008">
        <v>114.63420000000001</v>
      </c>
      <c r="M4008">
        <v>115.71729999999999</v>
      </c>
      <c r="N4008">
        <v>116.9918</v>
      </c>
    </row>
    <row r="4009" spans="1:14" x14ac:dyDescent="0.2">
      <c r="A4009" t="s">
        <v>1512</v>
      </c>
      <c r="B4009">
        <v>1997</v>
      </c>
      <c r="C4009">
        <v>117.04989999999999</v>
      </c>
      <c r="D4009">
        <v>117.45480000000001</v>
      </c>
      <c r="E4009">
        <v>118.6503</v>
      </c>
      <c r="F4009">
        <v>118.6755</v>
      </c>
      <c r="G4009">
        <v>119.0149</v>
      </c>
      <c r="H4009">
        <v>118.23909999999999</v>
      </c>
      <c r="I4009">
        <v>119.1026</v>
      </c>
      <c r="J4009">
        <v>115.76900000000001</v>
      </c>
      <c r="K4009">
        <v>116.2328</v>
      </c>
      <c r="L4009">
        <v>114.878</v>
      </c>
      <c r="M4009">
        <v>114.5535</v>
      </c>
      <c r="N4009">
        <v>114.12479999999999</v>
      </c>
    </row>
    <row r="4010" spans="1:14" x14ac:dyDescent="0.2">
      <c r="A4010" t="s">
        <v>1512</v>
      </c>
      <c r="B4010">
        <v>1998</v>
      </c>
      <c r="C4010">
        <v>113.00960000000001</v>
      </c>
      <c r="D4010">
        <v>111.15940000000001</v>
      </c>
      <c r="E4010">
        <v>110.0616</v>
      </c>
      <c r="F4010">
        <v>107.95659999999999</v>
      </c>
      <c r="G4010">
        <v>108.161</v>
      </c>
      <c r="H4010">
        <v>108.59180000000001</v>
      </c>
      <c r="I4010">
        <v>109.1491</v>
      </c>
      <c r="J4010">
        <v>109.63809999999999</v>
      </c>
      <c r="K4010">
        <v>110.5176</v>
      </c>
      <c r="L4010">
        <v>111.6996</v>
      </c>
      <c r="M4010">
        <v>112.9842</v>
      </c>
      <c r="N4010">
        <v>115.8083</v>
      </c>
    </row>
    <row r="4011" spans="1:14" x14ac:dyDescent="0.2">
      <c r="A4011" t="s">
        <v>1512</v>
      </c>
      <c r="B4011">
        <v>1999</v>
      </c>
      <c r="C4011">
        <v>116.6001</v>
      </c>
      <c r="D4011">
        <v>118.4889</v>
      </c>
      <c r="E4011">
        <v>119.1506</v>
      </c>
      <c r="F4011">
        <v>121.5859</v>
      </c>
      <c r="G4011">
        <v>123.827</v>
      </c>
      <c r="H4011">
        <v>125.07559999999999</v>
      </c>
      <c r="I4011">
        <v>128.06530000000001</v>
      </c>
      <c r="J4011">
        <v>126.4738</v>
      </c>
      <c r="K4011">
        <v>125.3167</v>
      </c>
      <c r="L4011">
        <v>125.3562</v>
      </c>
      <c r="M4011">
        <v>124.19280000000001</v>
      </c>
      <c r="N4011">
        <v>123.52719999999999</v>
      </c>
    </row>
    <row r="4012" spans="1:14" x14ac:dyDescent="0.2">
      <c r="A4012" t="s">
        <v>1512</v>
      </c>
      <c r="B4012">
        <v>2000</v>
      </c>
      <c r="C4012">
        <v>122.1981</v>
      </c>
      <c r="D4012">
        <v>123.4293</v>
      </c>
      <c r="E4012">
        <v>122.59820000000001</v>
      </c>
      <c r="F4012">
        <v>122.4902</v>
      </c>
      <c r="G4012">
        <v>119.6187</v>
      </c>
      <c r="H4012">
        <v>118.2343</v>
      </c>
      <c r="I4012">
        <v>118.81019999999999</v>
      </c>
      <c r="J4012">
        <v>115.2419</v>
      </c>
      <c r="K4012">
        <v>114.34569999999999</v>
      </c>
      <c r="L4012">
        <v>113.9609</v>
      </c>
      <c r="M4012">
        <v>111.95099999999999</v>
      </c>
      <c r="N4012">
        <v>109.87690000000001</v>
      </c>
    </row>
    <row r="4013" spans="1:14" x14ac:dyDescent="0.2">
      <c r="A4013" t="s">
        <v>1512</v>
      </c>
      <c r="B4013">
        <v>2001</v>
      </c>
      <c r="C4013">
        <v>108.77460000000001</v>
      </c>
      <c r="D4013">
        <v>109.37269999999999</v>
      </c>
      <c r="E4013">
        <v>106.7129</v>
      </c>
      <c r="F4013">
        <v>106.2261</v>
      </c>
      <c r="G4013">
        <v>104.1896</v>
      </c>
      <c r="H4013">
        <v>106.27079999999999</v>
      </c>
      <c r="I4013">
        <v>108.5894</v>
      </c>
      <c r="J4013">
        <v>104.62990000000001</v>
      </c>
      <c r="K4013">
        <v>102.97629999999999</v>
      </c>
      <c r="L4013">
        <v>102.6845</v>
      </c>
      <c r="M4013">
        <v>103.94240000000001</v>
      </c>
      <c r="N4013">
        <v>104.73950000000001</v>
      </c>
    </row>
    <row r="4014" spans="1:14" x14ac:dyDescent="0.2">
      <c r="A4014" t="s">
        <v>1512</v>
      </c>
      <c r="B4014">
        <v>2002</v>
      </c>
      <c r="C4014">
        <v>105.2932</v>
      </c>
      <c r="D4014">
        <v>104.7367</v>
      </c>
      <c r="E4014">
        <v>103.80929999999999</v>
      </c>
      <c r="F4014">
        <v>105.9027</v>
      </c>
      <c r="G4014">
        <v>104.8549</v>
      </c>
      <c r="H4014">
        <v>106.7328</v>
      </c>
      <c r="I4014">
        <v>106.2675</v>
      </c>
      <c r="J4014">
        <v>109.9224</v>
      </c>
      <c r="K4014">
        <v>107.9153</v>
      </c>
      <c r="L4014">
        <v>106.37430000000001</v>
      </c>
      <c r="M4014">
        <v>103.8552</v>
      </c>
      <c r="N4014">
        <v>105.1087</v>
      </c>
    </row>
    <row r="4015" spans="1:14" x14ac:dyDescent="0.2">
      <c r="A4015" t="s">
        <v>1512</v>
      </c>
      <c r="B4015">
        <v>2003</v>
      </c>
      <c r="C4015">
        <v>101.18259999999999</v>
      </c>
      <c r="D4015">
        <v>103.02079999999999</v>
      </c>
      <c r="E4015">
        <v>104.5279</v>
      </c>
      <c r="F4015">
        <v>103.4828</v>
      </c>
      <c r="G4015">
        <v>101.49939999999999</v>
      </c>
      <c r="H4015">
        <v>98.266000000000005</v>
      </c>
      <c r="I4015">
        <v>96.665999999999997</v>
      </c>
      <c r="J4015">
        <v>96.369</v>
      </c>
      <c r="K4015">
        <v>100.63509999999999</v>
      </c>
      <c r="L4015">
        <v>101.0579</v>
      </c>
      <c r="M4015">
        <v>103.1905</v>
      </c>
      <c r="N4015">
        <v>102.8843</v>
      </c>
    </row>
    <row r="4016" spans="1:14" x14ac:dyDescent="0.2">
      <c r="A4016" t="s">
        <v>1512</v>
      </c>
      <c r="B4016">
        <v>2004</v>
      </c>
      <c r="C4016">
        <v>104.3536</v>
      </c>
      <c r="D4016">
        <v>105.8724</v>
      </c>
      <c r="E4016">
        <v>108.73560000000001</v>
      </c>
      <c r="F4016">
        <v>111.1093</v>
      </c>
      <c r="G4016">
        <v>112.4678</v>
      </c>
      <c r="H4016">
        <v>112.2167</v>
      </c>
      <c r="I4016">
        <v>112.5925</v>
      </c>
      <c r="J4016">
        <v>115.7569</v>
      </c>
      <c r="K4016">
        <v>113.3865</v>
      </c>
      <c r="L4016">
        <v>118.3839</v>
      </c>
      <c r="M4016">
        <v>119.8394</v>
      </c>
      <c r="N4016">
        <v>121.56910000000001</v>
      </c>
    </row>
    <row r="4017" spans="1:14" x14ac:dyDescent="0.2">
      <c r="A4017" t="s">
        <v>1512</v>
      </c>
      <c r="B4017">
        <v>2005</v>
      </c>
      <c r="C4017">
        <v>122.0822</v>
      </c>
      <c r="D4017">
        <v>119.0211</v>
      </c>
      <c r="E4017">
        <v>119.5248</v>
      </c>
      <c r="F4017">
        <v>119.81740000000001</v>
      </c>
      <c r="G4017">
        <v>121.5013</v>
      </c>
      <c r="H4017">
        <v>119.4012</v>
      </c>
      <c r="I4017">
        <v>121.1</v>
      </c>
      <c r="J4017">
        <v>118.1844</v>
      </c>
      <c r="K4017">
        <v>121.8317</v>
      </c>
      <c r="L4017">
        <v>117.6075</v>
      </c>
      <c r="M4017">
        <v>118.5752</v>
      </c>
      <c r="N4017">
        <v>119.4815</v>
      </c>
    </row>
    <row r="4018" spans="1:14" x14ac:dyDescent="0.2">
      <c r="A4018" t="s">
        <v>1512</v>
      </c>
      <c r="B4018">
        <v>2006</v>
      </c>
      <c r="C4018">
        <v>123.7949</v>
      </c>
      <c r="D4018">
        <v>122.6987</v>
      </c>
      <c r="E4018">
        <v>119.0855</v>
      </c>
      <c r="F4018">
        <v>119.2253</v>
      </c>
      <c r="G4018">
        <v>118.6006</v>
      </c>
      <c r="H4018">
        <v>117.6694</v>
      </c>
      <c r="I4018">
        <v>117.27970000000001</v>
      </c>
      <c r="J4018">
        <v>114.67489999999999</v>
      </c>
      <c r="K4018">
        <v>112.392</v>
      </c>
      <c r="L4018">
        <v>109.9139</v>
      </c>
      <c r="M4018">
        <v>107.06610000000001</v>
      </c>
      <c r="N4018">
        <v>102.39109999999999</v>
      </c>
    </row>
    <row r="4019" spans="1:14" x14ac:dyDescent="0.2">
      <c r="A4019" t="s">
        <v>1512</v>
      </c>
      <c r="B4019">
        <v>2007</v>
      </c>
      <c r="C4019">
        <v>104.98139999999999</v>
      </c>
      <c r="D4019">
        <v>103.2122</v>
      </c>
      <c r="E4019">
        <v>102.15130000000001</v>
      </c>
      <c r="F4019">
        <v>102.5372</v>
      </c>
      <c r="G4019">
        <v>99.391000000000005</v>
      </c>
      <c r="H4019">
        <v>100.1669</v>
      </c>
      <c r="I4019">
        <v>98.123699999999999</v>
      </c>
      <c r="J4019">
        <v>98.177599999999998</v>
      </c>
      <c r="K4019">
        <v>95.154700000000005</v>
      </c>
      <c r="L4019">
        <v>96.562200000000004</v>
      </c>
      <c r="M4019">
        <v>98.990499999999997</v>
      </c>
      <c r="N4019">
        <v>100.5513</v>
      </c>
    </row>
    <row r="4020" spans="1:14" x14ac:dyDescent="0.2">
      <c r="A4020" t="s">
        <v>1512</v>
      </c>
      <c r="B4020">
        <v>2008</v>
      </c>
      <c r="C4020">
        <v>97.456500000000005</v>
      </c>
      <c r="D4020">
        <v>99.951700000000002</v>
      </c>
      <c r="E4020">
        <v>101.5742</v>
      </c>
      <c r="F4020">
        <v>99.952799999999996</v>
      </c>
      <c r="G4020">
        <v>100.5894</v>
      </c>
      <c r="H4020">
        <v>102.1532</v>
      </c>
      <c r="I4020">
        <v>101.2423</v>
      </c>
      <c r="J4020">
        <v>100.3327</v>
      </c>
      <c r="K4020">
        <v>98.584999999999994</v>
      </c>
      <c r="L4020">
        <v>99.059600000000003</v>
      </c>
      <c r="M4020">
        <v>95.433099999999996</v>
      </c>
      <c r="N4020">
        <v>89.529799999999994</v>
      </c>
    </row>
    <row r="4021" spans="1:14" x14ac:dyDescent="0.2">
      <c r="A4021" t="s">
        <v>1512</v>
      </c>
      <c r="B4021">
        <v>2009</v>
      </c>
      <c r="C4021">
        <v>87.959199999999996</v>
      </c>
      <c r="D4021">
        <v>86.719200000000001</v>
      </c>
      <c r="E4021">
        <v>80.057100000000005</v>
      </c>
      <c r="F4021">
        <v>79.049300000000002</v>
      </c>
      <c r="G4021">
        <v>74.796199999999999</v>
      </c>
      <c r="H4021">
        <v>74.398499999999999</v>
      </c>
      <c r="I4021">
        <v>74.2363</v>
      </c>
      <c r="J4021">
        <v>78.204599999999999</v>
      </c>
      <c r="K4021">
        <v>81.293300000000002</v>
      </c>
      <c r="L4021">
        <v>81.598399999999998</v>
      </c>
      <c r="M4021">
        <v>81.795599999999993</v>
      </c>
      <c r="N4021">
        <v>83.716899999999995</v>
      </c>
    </row>
    <row r="4022" spans="1:14" x14ac:dyDescent="0.2">
      <c r="A4022" t="s">
        <v>1512</v>
      </c>
      <c r="B4022">
        <v>2010</v>
      </c>
      <c r="C4022">
        <v>85.396500000000003</v>
      </c>
      <c r="D4022">
        <v>85.234999999999999</v>
      </c>
      <c r="E4022">
        <v>85.049099999999996</v>
      </c>
      <c r="F4022">
        <v>85.873099999999994</v>
      </c>
      <c r="G4022">
        <v>88.814499999999995</v>
      </c>
      <c r="H4022">
        <v>89.035200000000003</v>
      </c>
      <c r="I4022">
        <v>91.112099999999998</v>
      </c>
      <c r="J4022">
        <v>90.889399999999995</v>
      </c>
      <c r="K4022">
        <v>91.627600000000001</v>
      </c>
      <c r="L4022">
        <v>92.566599999999994</v>
      </c>
      <c r="M4022">
        <v>88.886899999999997</v>
      </c>
      <c r="N4022">
        <v>88.349500000000006</v>
      </c>
    </row>
    <row r="4023" spans="1:14" x14ac:dyDescent="0.2">
      <c r="A4023" t="s">
        <v>1512</v>
      </c>
      <c r="B4023">
        <v>2011</v>
      </c>
      <c r="C4023">
        <v>86.614699999999999</v>
      </c>
      <c r="D4023">
        <v>88.129599999999996</v>
      </c>
      <c r="E4023">
        <v>87.756200000000007</v>
      </c>
      <c r="F4023">
        <v>86.522599999999997</v>
      </c>
      <c r="G4023">
        <v>85.1845</v>
      </c>
      <c r="H4023">
        <v>86.791499999999999</v>
      </c>
      <c r="I4023">
        <v>86.2166</v>
      </c>
      <c r="J4023">
        <v>87.585099999999997</v>
      </c>
      <c r="K4023">
        <v>88.943100000000001</v>
      </c>
      <c r="L4023">
        <v>87.107100000000003</v>
      </c>
      <c r="M4023">
        <v>86.7941</v>
      </c>
    </row>
    <row r="4024" spans="1:14" x14ac:dyDescent="0.2">
      <c r="A4024" t="s">
        <v>1513</v>
      </c>
      <c r="B4024" t="s">
        <v>1514</v>
      </c>
      <c r="C4024" t="s">
        <v>1515</v>
      </c>
    </row>
    <row r="4025" spans="1:14" x14ac:dyDescent="0.2">
      <c r="A4025" t="s">
        <v>1516</v>
      </c>
      <c r="B4025">
        <v>1986</v>
      </c>
      <c r="C4025">
        <v>311.92380000000003</v>
      </c>
      <c r="D4025">
        <v>303.5138</v>
      </c>
      <c r="E4025">
        <v>305.45929999999998</v>
      </c>
      <c r="F4025">
        <v>306.07569999999998</v>
      </c>
      <c r="G4025">
        <v>304.45089999999999</v>
      </c>
      <c r="H4025">
        <v>304.61200000000002</v>
      </c>
      <c r="I4025">
        <v>304.36360000000002</v>
      </c>
      <c r="J4025">
        <v>304.43380000000002</v>
      </c>
      <c r="K4025">
        <v>303.59320000000002</v>
      </c>
      <c r="L4025">
        <v>302.34179999999998</v>
      </c>
      <c r="M4025">
        <v>305.84530000000001</v>
      </c>
      <c r="N4025">
        <v>306.19260000000003</v>
      </c>
    </row>
    <row r="4026" spans="1:14" x14ac:dyDescent="0.2">
      <c r="A4026" t="s">
        <v>1516</v>
      </c>
      <c r="B4026">
        <v>1987</v>
      </c>
      <c r="C4026">
        <v>304.36700000000002</v>
      </c>
      <c r="D4026">
        <v>306.87419999999997</v>
      </c>
      <c r="E4026">
        <v>304.1388</v>
      </c>
      <c r="F4026">
        <v>303.00110000000001</v>
      </c>
      <c r="G4026">
        <v>306.452</v>
      </c>
      <c r="H4026">
        <v>305.93360000000001</v>
      </c>
      <c r="I4026">
        <v>309.87060000000002</v>
      </c>
      <c r="J4026">
        <v>308.35930000000002</v>
      </c>
      <c r="K4026">
        <v>306.40109999999999</v>
      </c>
      <c r="L4026">
        <v>309.59699999999998</v>
      </c>
      <c r="M4026">
        <v>311.40809999999999</v>
      </c>
      <c r="N4026">
        <v>310.80020000000002</v>
      </c>
    </row>
    <row r="4027" spans="1:14" x14ac:dyDescent="0.2">
      <c r="A4027" t="s">
        <v>1516</v>
      </c>
      <c r="B4027">
        <v>1988</v>
      </c>
      <c r="C4027">
        <v>309.38400000000001</v>
      </c>
      <c r="D4027">
        <v>308.84840000000003</v>
      </c>
      <c r="E4027">
        <v>309.76139999999998</v>
      </c>
      <c r="F4027">
        <v>307.80459999999999</v>
      </c>
      <c r="G4027">
        <v>304.17700000000002</v>
      </c>
      <c r="H4027">
        <v>302.11040000000003</v>
      </c>
      <c r="I4027">
        <v>301.08870000000002</v>
      </c>
      <c r="J4027">
        <v>298.83449999999999</v>
      </c>
      <c r="K4027">
        <v>296.1087</v>
      </c>
      <c r="L4027">
        <v>294.26159999999999</v>
      </c>
      <c r="M4027">
        <v>295.57909999999998</v>
      </c>
      <c r="N4027">
        <v>292.86200000000002</v>
      </c>
    </row>
    <row r="4028" spans="1:14" x14ac:dyDescent="0.2">
      <c r="A4028" t="s">
        <v>1516</v>
      </c>
      <c r="B4028">
        <v>1989</v>
      </c>
      <c r="C4028">
        <v>295.20190000000002</v>
      </c>
      <c r="D4028">
        <v>290.89249999999998</v>
      </c>
      <c r="E4028">
        <v>290.5086</v>
      </c>
      <c r="F4028">
        <v>291.51150000000001</v>
      </c>
      <c r="G4028">
        <v>286.48779999999999</v>
      </c>
      <c r="H4028">
        <v>284.78370000000001</v>
      </c>
      <c r="I4028">
        <v>284.48309999999998</v>
      </c>
      <c r="J4028">
        <v>283.7921</v>
      </c>
      <c r="K4028">
        <v>283.96859999999998</v>
      </c>
      <c r="L4028">
        <v>286.35039999999998</v>
      </c>
      <c r="M4028">
        <v>283.07080000000002</v>
      </c>
      <c r="N4028">
        <v>281.55720000000002</v>
      </c>
    </row>
    <row r="4029" spans="1:14" x14ac:dyDescent="0.2">
      <c r="A4029" t="s">
        <v>1516</v>
      </c>
      <c r="B4029">
        <v>1990</v>
      </c>
      <c r="C4029">
        <v>287.834</v>
      </c>
      <c r="D4029">
        <v>283.40429999999998</v>
      </c>
      <c r="E4029">
        <v>279.80799999999999</v>
      </c>
      <c r="F4029">
        <v>282.08670000000001</v>
      </c>
      <c r="G4029">
        <v>281.09859999999998</v>
      </c>
      <c r="H4029">
        <v>281.85719999999998</v>
      </c>
      <c r="I4029">
        <v>280.24619999999999</v>
      </c>
      <c r="J4029">
        <v>282.85559999999998</v>
      </c>
      <c r="K4029">
        <v>284.08789999999999</v>
      </c>
      <c r="L4029">
        <v>279.39359999999999</v>
      </c>
      <c r="M4029">
        <v>273.87479999999999</v>
      </c>
      <c r="N4029">
        <v>275.60890000000001</v>
      </c>
    </row>
    <row r="4030" spans="1:14" x14ac:dyDescent="0.2">
      <c r="A4030" t="s">
        <v>1516</v>
      </c>
      <c r="B4030">
        <v>1991</v>
      </c>
      <c r="C4030">
        <v>276.52159999999998</v>
      </c>
      <c r="D4030">
        <v>277.31689999999998</v>
      </c>
      <c r="E4030">
        <v>276.6123</v>
      </c>
      <c r="F4030">
        <v>273.86709999999999</v>
      </c>
      <c r="G4030">
        <v>276.68</v>
      </c>
      <c r="H4030">
        <v>281.0453</v>
      </c>
      <c r="I4030">
        <v>283.4563</v>
      </c>
      <c r="J4030">
        <v>286.37959999999998</v>
      </c>
      <c r="K4030">
        <v>288.09219999999999</v>
      </c>
      <c r="L4030">
        <v>289.97969999999998</v>
      </c>
      <c r="M4030">
        <v>289.77319999999997</v>
      </c>
      <c r="N4030">
        <v>290.57749999999999</v>
      </c>
    </row>
    <row r="4031" spans="1:14" x14ac:dyDescent="0.2">
      <c r="A4031" t="s">
        <v>1516</v>
      </c>
      <c r="B4031">
        <v>1992</v>
      </c>
      <c r="C4031">
        <v>290.38569999999999</v>
      </c>
      <c r="D4031">
        <v>287.9554</v>
      </c>
      <c r="E4031">
        <v>286.93599999999998</v>
      </c>
      <c r="F4031">
        <v>282.87209999999999</v>
      </c>
      <c r="G4031">
        <v>284.63920000000002</v>
      </c>
      <c r="H4031">
        <v>286.70909999999998</v>
      </c>
      <c r="I4031">
        <v>290.5711</v>
      </c>
      <c r="J4031">
        <v>288.69069999999999</v>
      </c>
      <c r="K4031">
        <v>287.56229999999999</v>
      </c>
      <c r="L4031">
        <v>288.73079999999999</v>
      </c>
      <c r="M4031">
        <v>290.03199999999998</v>
      </c>
      <c r="N4031">
        <v>290.5333</v>
      </c>
    </row>
    <row r="4032" spans="1:14" x14ac:dyDescent="0.2">
      <c r="A4032" t="s">
        <v>1516</v>
      </c>
      <c r="B4032">
        <v>1993</v>
      </c>
      <c r="C4032">
        <v>293.53550000000001</v>
      </c>
      <c r="D4032">
        <v>294.82830000000001</v>
      </c>
      <c r="E4032">
        <v>290.94799999999998</v>
      </c>
      <c r="F4032">
        <v>293.92910000000001</v>
      </c>
      <c r="G4032">
        <v>295.88200000000001</v>
      </c>
      <c r="H4032">
        <v>296.21800000000002</v>
      </c>
      <c r="I4032">
        <v>297.98660000000001</v>
      </c>
      <c r="J4032">
        <v>296.58530000000002</v>
      </c>
      <c r="K4032">
        <v>297.83080000000001</v>
      </c>
      <c r="L4032">
        <v>294.06150000000002</v>
      </c>
      <c r="M4032">
        <v>293.7337</v>
      </c>
      <c r="N4032">
        <v>291.97489999999999</v>
      </c>
    </row>
    <row r="4033" spans="1:14" x14ac:dyDescent="0.2">
      <c r="A4033" t="s">
        <v>1516</v>
      </c>
      <c r="B4033">
        <v>1994</v>
      </c>
      <c r="C4033">
        <v>291.64249999999998</v>
      </c>
      <c r="D4033">
        <v>287.75709999999998</v>
      </c>
      <c r="E4033">
        <v>295.83159999999998</v>
      </c>
      <c r="F4033">
        <v>297.73939999999999</v>
      </c>
      <c r="G4033">
        <v>299.96690000000001</v>
      </c>
      <c r="H4033">
        <v>299.36939999999998</v>
      </c>
      <c r="I4033">
        <v>300.41759999999999</v>
      </c>
      <c r="J4033">
        <v>303.57650000000001</v>
      </c>
      <c r="K4033">
        <v>305.43790000000001</v>
      </c>
      <c r="L4033">
        <v>309.57100000000003</v>
      </c>
      <c r="M4033">
        <v>307.38600000000002</v>
      </c>
      <c r="N4033">
        <v>309.44589999999999</v>
      </c>
    </row>
    <row r="4034" spans="1:14" x14ac:dyDescent="0.2">
      <c r="A4034" t="s">
        <v>1516</v>
      </c>
      <c r="B4034">
        <v>1995</v>
      </c>
      <c r="C4034">
        <v>307.9402</v>
      </c>
      <c r="D4034">
        <v>305.97410000000002</v>
      </c>
      <c r="E4034">
        <v>306.11709999999999</v>
      </c>
      <c r="F4034">
        <v>302.86279999999999</v>
      </c>
      <c r="G4034">
        <v>304.97140000000002</v>
      </c>
      <c r="H4034">
        <v>301.47210000000001</v>
      </c>
      <c r="I4034">
        <v>298.44159999999999</v>
      </c>
      <c r="J4034">
        <v>299.7407</v>
      </c>
      <c r="K4034">
        <v>301.43610000000001</v>
      </c>
      <c r="L4034">
        <v>297.27159999999998</v>
      </c>
      <c r="M4034">
        <v>293.99450000000002</v>
      </c>
      <c r="N4034">
        <v>291.91739999999999</v>
      </c>
    </row>
    <row r="4035" spans="1:14" x14ac:dyDescent="0.2">
      <c r="A4035" t="s">
        <v>1516</v>
      </c>
      <c r="B4035">
        <v>1996</v>
      </c>
      <c r="C4035">
        <v>281.99020000000002</v>
      </c>
      <c r="D4035">
        <v>293.24459999999999</v>
      </c>
      <c r="E4035">
        <v>291.64400000000001</v>
      </c>
      <c r="F4035">
        <v>292.36500000000001</v>
      </c>
      <c r="G4035">
        <v>293.33640000000003</v>
      </c>
      <c r="H4035">
        <v>294.0582</v>
      </c>
      <c r="I4035">
        <v>289.815</v>
      </c>
      <c r="J4035">
        <v>294.24669999999998</v>
      </c>
      <c r="K4035">
        <v>294.9393</v>
      </c>
      <c r="L4035">
        <v>295.82459999999998</v>
      </c>
      <c r="M4035">
        <v>295.11419999999998</v>
      </c>
      <c r="N4035">
        <v>294.50740000000002</v>
      </c>
    </row>
    <row r="4036" spans="1:14" x14ac:dyDescent="0.2">
      <c r="A4036" t="s">
        <v>1516</v>
      </c>
      <c r="B4036">
        <v>1997</v>
      </c>
      <c r="C4036">
        <v>291.99810000000002</v>
      </c>
      <c r="D4036">
        <v>289.78609999999998</v>
      </c>
      <c r="E4036">
        <v>291.0412</v>
      </c>
      <c r="F4036">
        <v>291.17910000000001</v>
      </c>
      <c r="G4036">
        <v>290.52339999999998</v>
      </c>
      <c r="H4036">
        <v>290.88389999999998</v>
      </c>
      <c r="I4036">
        <v>287.19189999999998</v>
      </c>
      <c r="J4036">
        <v>289.13440000000003</v>
      </c>
      <c r="K4036">
        <v>289.64729999999997</v>
      </c>
      <c r="L4036">
        <v>288.18049999999999</v>
      </c>
      <c r="M4036">
        <v>285.21660000000003</v>
      </c>
      <c r="N4036">
        <v>285.7912</v>
      </c>
    </row>
    <row r="4037" spans="1:14" x14ac:dyDescent="0.2">
      <c r="A4037" t="s">
        <v>1516</v>
      </c>
      <c r="B4037">
        <v>1998</v>
      </c>
      <c r="C4037">
        <v>283.5369</v>
      </c>
      <c r="D4037">
        <v>278.47519999999997</v>
      </c>
      <c r="E4037">
        <v>277.2287</v>
      </c>
      <c r="F4037">
        <v>275.15750000000003</v>
      </c>
      <c r="G4037">
        <v>275.58440000000002</v>
      </c>
      <c r="H4037">
        <v>275.67320000000001</v>
      </c>
      <c r="I4037">
        <v>273.6216</v>
      </c>
      <c r="J4037">
        <v>271.97500000000002</v>
      </c>
      <c r="K4037">
        <v>270.25880000000001</v>
      </c>
      <c r="L4037">
        <v>269.06009999999998</v>
      </c>
      <c r="M4037">
        <v>266.87790000000001</v>
      </c>
      <c r="N4037">
        <v>268.39760000000001</v>
      </c>
    </row>
    <row r="4038" spans="1:14" x14ac:dyDescent="0.2">
      <c r="A4038" t="s">
        <v>1516</v>
      </c>
      <c r="B4038">
        <v>1999</v>
      </c>
      <c r="C4038">
        <v>266.70890000000003</v>
      </c>
      <c r="D4038">
        <v>265.6902</v>
      </c>
      <c r="E4038">
        <v>263.19110000000001</v>
      </c>
      <c r="F4038">
        <v>263.39190000000002</v>
      </c>
      <c r="G4038">
        <v>263.8526</v>
      </c>
      <c r="H4038">
        <v>260.70350000000002</v>
      </c>
      <c r="I4038">
        <v>261.10930000000002</v>
      </c>
      <c r="J4038">
        <v>261.62130000000002</v>
      </c>
      <c r="K4038">
        <v>258.04640000000001</v>
      </c>
      <c r="L4038">
        <v>260.55160000000001</v>
      </c>
      <c r="M4038">
        <v>257.98230000000001</v>
      </c>
      <c r="N4038">
        <v>257.26940000000002</v>
      </c>
    </row>
    <row r="4039" spans="1:14" x14ac:dyDescent="0.2">
      <c r="A4039" t="s">
        <v>1516</v>
      </c>
      <c r="B4039">
        <v>2000</v>
      </c>
      <c r="C4039">
        <v>253.54580000000001</v>
      </c>
      <c r="D4039">
        <v>254.16220000000001</v>
      </c>
      <c r="E4039">
        <v>255.70359999999999</v>
      </c>
      <c r="F4039">
        <v>253.80500000000001</v>
      </c>
      <c r="G4039">
        <v>252.23779999999999</v>
      </c>
      <c r="H4039">
        <v>250.24549999999999</v>
      </c>
      <c r="I4039">
        <v>250.82859999999999</v>
      </c>
      <c r="J4039">
        <v>249.90020000000001</v>
      </c>
      <c r="K4039">
        <v>247.38310000000001</v>
      </c>
      <c r="L4039">
        <v>244.26329999999999</v>
      </c>
      <c r="M4039">
        <v>244.0607</v>
      </c>
      <c r="N4039">
        <v>239.87719999999999</v>
      </c>
    </row>
    <row r="4040" spans="1:14" x14ac:dyDescent="0.2">
      <c r="A4040" t="s">
        <v>1516</v>
      </c>
      <c r="B4040">
        <v>2001</v>
      </c>
      <c r="C4040">
        <v>241.4229</v>
      </c>
      <c r="D4040">
        <v>241.5155</v>
      </c>
      <c r="E4040">
        <v>237.75219999999999</v>
      </c>
      <c r="F4040">
        <v>234.01060000000001</v>
      </c>
      <c r="G4040">
        <v>227.8886</v>
      </c>
      <c r="H4040">
        <v>221.19460000000001</v>
      </c>
      <c r="I4040">
        <v>216.45920000000001</v>
      </c>
      <c r="J4040">
        <v>205.40450000000001</v>
      </c>
      <c r="K4040">
        <v>197.61529999999999</v>
      </c>
      <c r="L4040">
        <v>191.74639999999999</v>
      </c>
      <c r="M4040">
        <v>184.4007</v>
      </c>
      <c r="N4040">
        <v>179.44200000000001</v>
      </c>
    </row>
    <row r="4041" spans="1:14" x14ac:dyDescent="0.2">
      <c r="A4041" t="s">
        <v>1516</v>
      </c>
      <c r="B4041">
        <v>2002</v>
      </c>
      <c r="C4041">
        <v>174.49879999999999</v>
      </c>
      <c r="D4041">
        <v>170.8261</v>
      </c>
      <c r="E4041">
        <v>168.7679</v>
      </c>
      <c r="F4041">
        <v>165.09800000000001</v>
      </c>
      <c r="G4041">
        <v>167.61850000000001</v>
      </c>
      <c r="H4041">
        <v>172.33840000000001</v>
      </c>
      <c r="I4041">
        <v>170.97210000000001</v>
      </c>
      <c r="J4041">
        <v>170.5103</v>
      </c>
      <c r="K4041">
        <v>173.12809999999999</v>
      </c>
      <c r="L4041">
        <v>167.8348</v>
      </c>
      <c r="M4041">
        <v>171.71700000000001</v>
      </c>
      <c r="N4041">
        <v>168.58879999999999</v>
      </c>
    </row>
    <row r="4042" spans="1:14" x14ac:dyDescent="0.2">
      <c r="A4042" t="s">
        <v>1516</v>
      </c>
      <c r="B4042">
        <v>2003</v>
      </c>
      <c r="C4042">
        <v>166.65950000000001</v>
      </c>
      <c r="D4042">
        <v>164.0745</v>
      </c>
      <c r="E4042">
        <v>164.35079999999999</v>
      </c>
      <c r="F4042">
        <v>162.2604</v>
      </c>
      <c r="G4042">
        <v>163.36590000000001</v>
      </c>
      <c r="H4042">
        <v>160.35769999999999</v>
      </c>
      <c r="I4042">
        <v>155.90010000000001</v>
      </c>
      <c r="J4042">
        <v>151.5061</v>
      </c>
      <c r="K4042">
        <v>149.91300000000001</v>
      </c>
      <c r="L4042">
        <v>149.86060000000001</v>
      </c>
      <c r="M4042">
        <v>148.40600000000001</v>
      </c>
      <c r="N4042">
        <v>144.61660000000001</v>
      </c>
    </row>
    <row r="4043" spans="1:14" x14ac:dyDescent="0.2">
      <c r="A4043" t="s">
        <v>1516</v>
      </c>
      <c r="B4043">
        <v>2004</v>
      </c>
      <c r="C4043">
        <v>142.5111</v>
      </c>
      <c r="D4043">
        <v>141.40049999999999</v>
      </c>
      <c r="E4043">
        <v>140.7098</v>
      </c>
      <c r="F4043">
        <v>138.88990000000001</v>
      </c>
      <c r="G4043">
        <v>136.94589999999999</v>
      </c>
      <c r="H4043">
        <v>133.92779999999999</v>
      </c>
      <c r="I4043">
        <v>128.43610000000001</v>
      </c>
      <c r="J4043">
        <v>128.99510000000001</v>
      </c>
      <c r="K4043">
        <v>131.40950000000001</v>
      </c>
      <c r="L4043">
        <v>130.1086</v>
      </c>
      <c r="M4043">
        <v>131.0943</v>
      </c>
      <c r="N4043">
        <v>130.3854</v>
      </c>
    </row>
    <row r="4044" spans="1:14" x14ac:dyDescent="0.2">
      <c r="A4044" t="s">
        <v>1516</v>
      </c>
      <c r="B4044">
        <v>2005</v>
      </c>
      <c r="C4044">
        <v>130.55070000000001</v>
      </c>
      <c r="D4044">
        <v>130.56549999999999</v>
      </c>
      <c r="E4044">
        <v>130.37799999999999</v>
      </c>
      <c r="F4044">
        <v>130.3631</v>
      </c>
      <c r="G4044">
        <v>126.4098</v>
      </c>
      <c r="H4044">
        <v>127.51519999999999</v>
      </c>
      <c r="I4044">
        <v>129.09880000000001</v>
      </c>
      <c r="J4044">
        <v>129.70939999999999</v>
      </c>
      <c r="K4044">
        <v>130.23830000000001</v>
      </c>
      <c r="L4044">
        <v>127.367</v>
      </c>
      <c r="M4044">
        <v>129.3843</v>
      </c>
      <c r="N4044">
        <v>127.94840000000001</v>
      </c>
    </row>
    <row r="4045" spans="1:14" x14ac:dyDescent="0.2">
      <c r="A4045" t="s">
        <v>1516</v>
      </c>
      <c r="B4045">
        <v>2006</v>
      </c>
      <c r="C4045">
        <v>128.8279</v>
      </c>
      <c r="D4045">
        <v>127.58029999999999</v>
      </c>
      <c r="E4045">
        <v>128.3047</v>
      </c>
      <c r="F4045">
        <v>130.11529999999999</v>
      </c>
      <c r="G4045">
        <v>128.79230000000001</v>
      </c>
      <c r="H4045">
        <v>128.92769999999999</v>
      </c>
      <c r="I4045">
        <v>129.1131</v>
      </c>
      <c r="J4045">
        <v>126.2272</v>
      </c>
      <c r="K4045">
        <v>124.5116</v>
      </c>
      <c r="L4045">
        <v>122.91930000000001</v>
      </c>
      <c r="M4045">
        <v>119.2208</v>
      </c>
      <c r="N4045">
        <v>115.60209999999999</v>
      </c>
    </row>
    <row r="4046" spans="1:14" x14ac:dyDescent="0.2">
      <c r="A4046" t="s">
        <v>1516</v>
      </c>
      <c r="B4046">
        <v>2007</v>
      </c>
      <c r="C4046">
        <v>115.8997</v>
      </c>
      <c r="D4046">
        <v>111.7222</v>
      </c>
      <c r="E4046">
        <v>107.8677</v>
      </c>
      <c r="F4046">
        <v>106.9991</v>
      </c>
      <c r="G4046">
        <v>104.065</v>
      </c>
      <c r="H4046">
        <v>101.51730000000001</v>
      </c>
      <c r="I4046">
        <v>99.563500000000005</v>
      </c>
      <c r="J4046">
        <v>94.383399999999995</v>
      </c>
      <c r="K4046">
        <v>93.097499999999997</v>
      </c>
      <c r="L4046">
        <v>88.8</v>
      </c>
      <c r="M4046">
        <v>87.877200000000002</v>
      </c>
      <c r="N4046">
        <v>88.207300000000004</v>
      </c>
    </row>
    <row r="4047" spans="1:14" x14ac:dyDescent="0.2">
      <c r="A4047" t="s">
        <v>1516</v>
      </c>
      <c r="B4047">
        <v>2008</v>
      </c>
      <c r="C4047">
        <v>85.765900000000002</v>
      </c>
      <c r="D4047">
        <v>83.806799999999996</v>
      </c>
      <c r="E4047">
        <v>82.068700000000007</v>
      </c>
      <c r="F4047">
        <v>80.275700000000001</v>
      </c>
      <c r="G4047">
        <v>78.135099999999994</v>
      </c>
      <c r="H4047">
        <v>78.6126</v>
      </c>
      <c r="I4047">
        <v>79.522900000000007</v>
      </c>
      <c r="J4047">
        <v>78.324600000000004</v>
      </c>
      <c r="K4047">
        <v>76.041499999999999</v>
      </c>
      <c r="L4047">
        <v>73.896699999999996</v>
      </c>
      <c r="M4047">
        <v>71.615600000000001</v>
      </c>
      <c r="N4047">
        <v>68.255899999999997</v>
      </c>
    </row>
    <row r="4048" spans="1:14" x14ac:dyDescent="0.2">
      <c r="A4048" t="s">
        <v>1516</v>
      </c>
      <c r="B4048">
        <v>2009</v>
      </c>
      <c r="C4048">
        <v>65.783000000000001</v>
      </c>
      <c r="D4048">
        <v>63.811100000000003</v>
      </c>
      <c r="E4048">
        <v>63.369199999999999</v>
      </c>
      <c r="F4048">
        <v>61.522599999999997</v>
      </c>
      <c r="G4048">
        <v>61.345700000000001</v>
      </c>
      <c r="H4048">
        <v>57.271500000000003</v>
      </c>
      <c r="I4048">
        <v>59.363100000000003</v>
      </c>
      <c r="J4048">
        <v>58.006599999999999</v>
      </c>
      <c r="K4048">
        <v>57.324399999999997</v>
      </c>
      <c r="L4048">
        <v>56.394199999999998</v>
      </c>
      <c r="M4048">
        <v>56.543799999999997</v>
      </c>
      <c r="N4048">
        <v>57.166200000000003</v>
      </c>
    </row>
    <row r="4049" spans="1:14" x14ac:dyDescent="0.2">
      <c r="A4049" t="s">
        <v>1516</v>
      </c>
      <c r="B4049">
        <v>2010</v>
      </c>
      <c r="C4049">
        <v>59.071100000000001</v>
      </c>
      <c r="D4049">
        <v>57.860300000000002</v>
      </c>
      <c r="E4049">
        <v>57.558100000000003</v>
      </c>
      <c r="F4049">
        <v>58.023800000000001</v>
      </c>
      <c r="G4049">
        <v>57.472000000000001</v>
      </c>
      <c r="H4049">
        <v>57.293500000000002</v>
      </c>
      <c r="I4049">
        <v>56.861699999999999</v>
      </c>
      <c r="J4049">
        <v>57.448700000000002</v>
      </c>
      <c r="K4049">
        <v>56.521900000000002</v>
      </c>
      <c r="L4049">
        <v>57.922199999999997</v>
      </c>
      <c r="M4049">
        <v>57.712000000000003</v>
      </c>
      <c r="N4049">
        <v>60.015300000000003</v>
      </c>
    </row>
    <row r="4050" spans="1:14" x14ac:dyDescent="0.2">
      <c r="A4050" t="s">
        <v>1516</v>
      </c>
      <c r="B4050">
        <v>2011</v>
      </c>
      <c r="C4050">
        <v>59.296100000000003</v>
      </c>
      <c r="D4050">
        <v>59.434699999999999</v>
      </c>
      <c r="E4050">
        <v>57.8748</v>
      </c>
      <c r="F4050">
        <v>58.179600000000001</v>
      </c>
      <c r="G4050">
        <v>59.207000000000001</v>
      </c>
      <c r="H4050">
        <v>58.112299999999998</v>
      </c>
      <c r="I4050">
        <v>57.6693</v>
      </c>
      <c r="J4050">
        <v>57.448099999999997</v>
      </c>
      <c r="K4050">
        <v>55.857399999999998</v>
      </c>
      <c r="L4050">
        <v>57.203699999999998</v>
      </c>
      <c r="M4050">
        <v>55.565199999999997</v>
      </c>
    </row>
    <row r="4051" spans="1:14" x14ac:dyDescent="0.2">
      <c r="A4051" t="s">
        <v>1517</v>
      </c>
      <c r="B4051" t="s">
        <v>1518</v>
      </c>
      <c r="C4051" t="s">
        <v>1519</v>
      </c>
      <c r="D4051" t="s">
        <v>1520</v>
      </c>
      <c r="E4051" t="s">
        <v>568</v>
      </c>
    </row>
    <row r="4052" spans="1:14" x14ac:dyDescent="0.2">
      <c r="A4052" t="s">
        <v>1521</v>
      </c>
      <c r="B4052">
        <v>1986</v>
      </c>
      <c r="C4052">
        <v>259.64080000000001</v>
      </c>
      <c r="D4052">
        <v>248.54499999999999</v>
      </c>
      <c r="E4052">
        <v>247.59950000000001</v>
      </c>
      <c r="F4052">
        <v>241.511</v>
      </c>
      <c r="G4052">
        <v>237.0685</v>
      </c>
      <c r="H4052">
        <v>233.0153</v>
      </c>
      <c r="I4052">
        <v>230.41210000000001</v>
      </c>
      <c r="J4052">
        <v>229.99119999999999</v>
      </c>
      <c r="K4052">
        <v>225.9297</v>
      </c>
      <c r="L4052">
        <v>228.4581</v>
      </c>
      <c r="M4052">
        <v>231.70820000000001</v>
      </c>
      <c r="N4052">
        <v>238.3484</v>
      </c>
    </row>
    <row r="4053" spans="1:14" x14ac:dyDescent="0.2">
      <c r="A4053" t="s">
        <v>1521</v>
      </c>
      <c r="B4053">
        <v>1987</v>
      </c>
      <c r="C4053">
        <v>232.73320000000001</v>
      </c>
      <c r="D4053">
        <v>234.55359999999999</v>
      </c>
      <c r="E4053">
        <v>237.47309999999999</v>
      </c>
      <c r="F4053">
        <v>238.28829999999999</v>
      </c>
      <c r="G4053">
        <v>245.3048</v>
      </c>
      <c r="H4053">
        <v>246.6885</v>
      </c>
      <c r="I4053">
        <v>251.03639999999999</v>
      </c>
      <c r="J4053">
        <v>251.69450000000001</v>
      </c>
      <c r="K4053">
        <v>250.471</v>
      </c>
      <c r="L4053">
        <v>253.357</v>
      </c>
      <c r="M4053">
        <v>253.97450000000001</v>
      </c>
      <c r="N4053">
        <v>252.21190000000001</v>
      </c>
    </row>
    <row r="4054" spans="1:14" x14ac:dyDescent="0.2">
      <c r="A4054" t="s">
        <v>1521</v>
      </c>
      <c r="B4054">
        <v>1988</v>
      </c>
      <c r="C4054">
        <v>252.7978</v>
      </c>
      <c r="D4054">
        <v>248.63310000000001</v>
      </c>
      <c r="E4054">
        <v>248.55889999999999</v>
      </c>
      <c r="F4054">
        <v>242.42789999999999</v>
      </c>
      <c r="G4054">
        <v>242.14189999999999</v>
      </c>
      <c r="H4054">
        <v>239.1798</v>
      </c>
      <c r="I4054">
        <v>236.08109999999999</v>
      </c>
      <c r="J4054">
        <v>237.29849999999999</v>
      </c>
      <c r="K4054">
        <v>236.9427</v>
      </c>
      <c r="L4054">
        <v>238.4581</v>
      </c>
      <c r="M4054">
        <v>231.48060000000001</v>
      </c>
      <c r="N4054">
        <v>236.5042</v>
      </c>
    </row>
    <row r="4055" spans="1:14" x14ac:dyDescent="0.2">
      <c r="A4055" t="s">
        <v>1521</v>
      </c>
      <c r="B4055">
        <v>1989</v>
      </c>
      <c r="C4055">
        <v>237.74969999999999</v>
      </c>
      <c r="D4055">
        <v>238.9735</v>
      </c>
      <c r="E4055">
        <v>238.64099999999999</v>
      </c>
      <c r="F4055">
        <v>238.0804</v>
      </c>
      <c r="G4055">
        <v>235.22399999999999</v>
      </c>
      <c r="H4055">
        <v>238.9435</v>
      </c>
      <c r="I4055">
        <v>237.8622</v>
      </c>
      <c r="J4055">
        <v>234.84719999999999</v>
      </c>
      <c r="K4055">
        <v>240.21690000000001</v>
      </c>
      <c r="L4055">
        <v>240.352</v>
      </c>
      <c r="M4055">
        <v>231.90539999999999</v>
      </c>
      <c r="N4055">
        <v>232.12860000000001</v>
      </c>
    </row>
    <row r="4056" spans="1:14" x14ac:dyDescent="0.2">
      <c r="A4056" t="s">
        <v>1521</v>
      </c>
      <c r="B4056">
        <v>1990</v>
      </c>
      <c r="C4056">
        <v>235.50409999999999</v>
      </c>
      <c r="D4056">
        <v>235.52680000000001</v>
      </c>
      <c r="E4056">
        <v>234.6335</v>
      </c>
      <c r="F4056">
        <v>234.73140000000001</v>
      </c>
      <c r="G4056">
        <v>233.19710000000001</v>
      </c>
      <c r="H4056">
        <v>230.82570000000001</v>
      </c>
      <c r="I4056">
        <v>229.6378</v>
      </c>
      <c r="J4056">
        <v>228.0162</v>
      </c>
      <c r="K4056">
        <v>223.48140000000001</v>
      </c>
      <c r="L4056">
        <v>220.4247</v>
      </c>
      <c r="M4056">
        <v>211.82130000000001</v>
      </c>
      <c r="N4056">
        <v>212.03630000000001</v>
      </c>
    </row>
    <row r="4057" spans="1:14" x14ac:dyDescent="0.2">
      <c r="A4057" t="s">
        <v>1521</v>
      </c>
      <c r="B4057">
        <v>1991</v>
      </c>
      <c r="C4057">
        <v>210.02070000000001</v>
      </c>
      <c r="D4057">
        <v>209.9299</v>
      </c>
      <c r="E4057">
        <v>206.7457</v>
      </c>
      <c r="F4057">
        <v>202.0222</v>
      </c>
      <c r="G4057">
        <v>206.15710000000001</v>
      </c>
      <c r="H4057">
        <v>207.71789999999999</v>
      </c>
      <c r="I4057">
        <v>210.62870000000001</v>
      </c>
      <c r="J4057">
        <v>210.1071</v>
      </c>
      <c r="K4057">
        <v>210.39349999999999</v>
      </c>
      <c r="L4057">
        <v>209.71010000000001</v>
      </c>
      <c r="M4057">
        <v>212.7336</v>
      </c>
      <c r="N4057">
        <v>213.19329999999999</v>
      </c>
    </row>
    <row r="4058" spans="1:14" x14ac:dyDescent="0.2">
      <c r="A4058" t="s">
        <v>1521</v>
      </c>
      <c r="B4058">
        <v>1992</v>
      </c>
      <c r="C4058">
        <v>213.5401</v>
      </c>
      <c r="D4058">
        <v>215.42420000000001</v>
      </c>
      <c r="E4058">
        <v>218.4341</v>
      </c>
      <c r="F4058">
        <v>221.63810000000001</v>
      </c>
      <c r="G4058">
        <v>222.99019999999999</v>
      </c>
      <c r="H4058">
        <v>226.07060000000001</v>
      </c>
      <c r="I4058">
        <v>230.3963</v>
      </c>
      <c r="J4058">
        <v>223.33709999999999</v>
      </c>
      <c r="K4058">
        <v>230.05269999999999</v>
      </c>
      <c r="L4058">
        <v>229.5866</v>
      </c>
      <c r="M4058">
        <v>232.75839999999999</v>
      </c>
      <c r="N4058">
        <v>228.10290000000001</v>
      </c>
    </row>
    <row r="4059" spans="1:14" x14ac:dyDescent="0.2">
      <c r="A4059" t="s">
        <v>1521</v>
      </c>
      <c r="B4059">
        <v>1993</v>
      </c>
      <c r="C4059">
        <v>230.5702</v>
      </c>
      <c r="D4059">
        <v>231.23400000000001</v>
      </c>
      <c r="E4059">
        <v>227.5163</v>
      </c>
      <c r="F4059">
        <v>226.90559999999999</v>
      </c>
      <c r="G4059">
        <v>224.57140000000001</v>
      </c>
      <c r="H4059">
        <v>222.9761</v>
      </c>
      <c r="I4059">
        <v>222.7466</v>
      </c>
      <c r="J4059">
        <v>217.83690000000001</v>
      </c>
      <c r="K4059">
        <v>217.6653</v>
      </c>
      <c r="L4059">
        <v>219.0573</v>
      </c>
      <c r="M4059">
        <v>218.50229999999999</v>
      </c>
      <c r="N4059">
        <v>220.56880000000001</v>
      </c>
    </row>
    <row r="4060" spans="1:14" x14ac:dyDescent="0.2">
      <c r="A4060" t="s">
        <v>1521</v>
      </c>
      <c r="B4060">
        <v>1994</v>
      </c>
      <c r="C4060">
        <v>219.38919999999999</v>
      </c>
      <c r="D4060">
        <v>211.66929999999999</v>
      </c>
      <c r="E4060">
        <v>214.98339999999999</v>
      </c>
      <c r="F4060">
        <v>216.6189</v>
      </c>
      <c r="G4060">
        <v>214.2594</v>
      </c>
      <c r="H4060">
        <v>211.4263</v>
      </c>
      <c r="I4060">
        <v>212.89699999999999</v>
      </c>
      <c r="J4060">
        <v>212.554</v>
      </c>
      <c r="K4060">
        <v>212.822</v>
      </c>
      <c r="L4060">
        <v>209.8845</v>
      </c>
      <c r="M4060">
        <v>209.3049</v>
      </c>
      <c r="N4060">
        <v>209.44810000000001</v>
      </c>
    </row>
    <row r="4061" spans="1:14" x14ac:dyDescent="0.2">
      <c r="A4061" t="s">
        <v>1521</v>
      </c>
      <c r="B4061">
        <v>1995</v>
      </c>
      <c r="C4061">
        <v>207.68430000000001</v>
      </c>
      <c r="D4061">
        <v>205.0077</v>
      </c>
      <c r="E4061">
        <v>204.30029999999999</v>
      </c>
      <c r="F4061">
        <v>199.68180000000001</v>
      </c>
      <c r="G4061">
        <v>201.99959999999999</v>
      </c>
      <c r="H4061">
        <v>198.85560000000001</v>
      </c>
      <c r="I4061">
        <v>189.28450000000001</v>
      </c>
      <c r="J4061">
        <v>196.9452</v>
      </c>
      <c r="K4061">
        <v>198.39830000000001</v>
      </c>
      <c r="L4061">
        <v>194.74709999999999</v>
      </c>
      <c r="M4061">
        <v>193.89429999999999</v>
      </c>
      <c r="N4061">
        <v>191.61199999999999</v>
      </c>
    </row>
    <row r="4062" spans="1:14" x14ac:dyDescent="0.2">
      <c r="A4062" t="s">
        <v>1521</v>
      </c>
      <c r="B4062">
        <v>1996</v>
      </c>
      <c r="C4062">
        <v>186.27950000000001</v>
      </c>
      <c r="D4062">
        <v>193.6438</v>
      </c>
      <c r="E4062">
        <v>193.2467</v>
      </c>
      <c r="F4062">
        <v>195.8502</v>
      </c>
      <c r="G4062">
        <v>195.8032</v>
      </c>
      <c r="H4062">
        <v>199.44810000000001</v>
      </c>
      <c r="I4062">
        <v>197.04820000000001</v>
      </c>
      <c r="J4062">
        <v>203.42259999999999</v>
      </c>
      <c r="K4062">
        <v>204.83969999999999</v>
      </c>
      <c r="L4062">
        <v>206.42779999999999</v>
      </c>
      <c r="M4062">
        <v>206.542</v>
      </c>
      <c r="N4062">
        <v>211.4153</v>
      </c>
    </row>
    <row r="4063" spans="1:14" x14ac:dyDescent="0.2">
      <c r="A4063" t="s">
        <v>1521</v>
      </c>
      <c r="B4063">
        <v>1997</v>
      </c>
      <c r="C4063">
        <v>211.75579999999999</v>
      </c>
      <c r="D4063">
        <v>209.69040000000001</v>
      </c>
      <c r="E4063">
        <v>215.41579999999999</v>
      </c>
      <c r="F4063">
        <v>211.90100000000001</v>
      </c>
      <c r="G4063">
        <v>213.9025</v>
      </c>
      <c r="H4063">
        <v>211.74780000000001</v>
      </c>
      <c r="I4063">
        <v>207.57149999999999</v>
      </c>
      <c r="J4063">
        <v>206.44110000000001</v>
      </c>
      <c r="K4063">
        <v>210.94470000000001</v>
      </c>
      <c r="L4063">
        <v>210.80869999999999</v>
      </c>
      <c r="M4063">
        <v>209.85900000000001</v>
      </c>
      <c r="N4063">
        <v>207.91419999999999</v>
      </c>
    </row>
    <row r="4064" spans="1:14" x14ac:dyDescent="0.2">
      <c r="A4064" t="s">
        <v>1521</v>
      </c>
      <c r="B4064">
        <v>1998</v>
      </c>
      <c r="C4064">
        <v>207.2252</v>
      </c>
      <c r="D4064">
        <v>204.13120000000001</v>
      </c>
      <c r="E4064">
        <v>199.26849999999999</v>
      </c>
      <c r="F4064">
        <v>193.113</v>
      </c>
      <c r="G4064">
        <v>193.00729999999999</v>
      </c>
      <c r="H4064">
        <v>193.72020000000001</v>
      </c>
      <c r="I4064">
        <v>187.30680000000001</v>
      </c>
      <c r="J4064">
        <v>190.07490000000001</v>
      </c>
      <c r="K4064">
        <v>189.58320000000001</v>
      </c>
      <c r="L4064">
        <v>188.09569999999999</v>
      </c>
      <c r="M4064">
        <v>191.38630000000001</v>
      </c>
      <c r="N4064">
        <v>189.18129999999999</v>
      </c>
    </row>
    <row r="4065" spans="1:14" x14ac:dyDescent="0.2">
      <c r="A4065" t="s">
        <v>1521</v>
      </c>
      <c r="B4065">
        <v>1999</v>
      </c>
      <c r="C4065">
        <v>186.29060000000001</v>
      </c>
      <c r="D4065">
        <v>187.12260000000001</v>
      </c>
      <c r="E4065">
        <v>186.81880000000001</v>
      </c>
      <c r="F4065">
        <v>185.25710000000001</v>
      </c>
      <c r="G4065">
        <v>186.79509999999999</v>
      </c>
      <c r="H4065">
        <v>188.0752</v>
      </c>
      <c r="I4065">
        <v>180.7201</v>
      </c>
      <c r="J4065">
        <v>186.6311</v>
      </c>
      <c r="K4065">
        <v>186.81020000000001</v>
      </c>
      <c r="L4065">
        <v>183.23429999999999</v>
      </c>
      <c r="M4065">
        <v>178.8399</v>
      </c>
      <c r="N4065">
        <v>178.1319</v>
      </c>
    </row>
    <row r="4066" spans="1:14" x14ac:dyDescent="0.2">
      <c r="A4066" t="s">
        <v>1521</v>
      </c>
      <c r="B4066">
        <v>2000</v>
      </c>
      <c r="C4066">
        <v>178.45140000000001</v>
      </c>
      <c r="D4066">
        <v>181.87090000000001</v>
      </c>
      <c r="E4066">
        <v>178.45079999999999</v>
      </c>
      <c r="F4066">
        <v>180.6165</v>
      </c>
      <c r="G4066">
        <v>180.85239999999999</v>
      </c>
      <c r="H4066">
        <v>182.4794</v>
      </c>
      <c r="I4066">
        <v>185.09010000000001</v>
      </c>
      <c r="J4066">
        <v>182.48310000000001</v>
      </c>
      <c r="K4066">
        <v>182.22540000000001</v>
      </c>
      <c r="L4066">
        <v>176.41679999999999</v>
      </c>
      <c r="M4066">
        <v>176.26669999999999</v>
      </c>
      <c r="N4066">
        <v>167.2741</v>
      </c>
    </row>
    <row r="4067" spans="1:14" x14ac:dyDescent="0.2">
      <c r="A4067" t="s">
        <v>1521</v>
      </c>
      <c r="B4067">
        <v>2001</v>
      </c>
      <c r="C4067">
        <v>167.52930000000001</v>
      </c>
      <c r="D4067">
        <v>166.9813</v>
      </c>
      <c r="E4067">
        <v>166.23159999999999</v>
      </c>
      <c r="F4067">
        <v>162.2295</v>
      </c>
      <c r="G4067">
        <v>157.34870000000001</v>
      </c>
      <c r="H4067">
        <v>152.87690000000001</v>
      </c>
      <c r="I4067">
        <v>143.39619999999999</v>
      </c>
      <c r="J4067">
        <v>139.53</v>
      </c>
      <c r="K4067">
        <v>128.92169999999999</v>
      </c>
      <c r="L4067">
        <v>121.3927</v>
      </c>
      <c r="M4067">
        <v>118.5866</v>
      </c>
      <c r="N4067">
        <v>114.49290000000001</v>
      </c>
    </row>
    <row r="4068" spans="1:14" x14ac:dyDescent="0.2">
      <c r="A4068" t="s">
        <v>1521</v>
      </c>
      <c r="B4068">
        <v>2002</v>
      </c>
      <c r="C4068">
        <v>112.96120000000001</v>
      </c>
      <c r="D4068">
        <v>111.5116</v>
      </c>
      <c r="E4068">
        <v>108.0072</v>
      </c>
      <c r="F4068">
        <v>108.1687</v>
      </c>
      <c r="G4068">
        <v>106.74299999999999</v>
      </c>
      <c r="H4068">
        <v>104.718</v>
      </c>
      <c r="I4068">
        <v>105.092</v>
      </c>
      <c r="J4068">
        <v>99.239099999999993</v>
      </c>
      <c r="K4068">
        <v>100.9868</v>
      </c>
      <c r="L4068">
        <v>104.01009999999999</v>
      </c>
      <c r="M4068">
        <v>103.70699999999999</v>
      </c>
      <c r="N4068">
        <v>102.71720000000001</v>
      </c>
    </row>
    <row r="4069" spans="1:14" x14ac:dyDescent="0.2">
      <c r="A4069" t="s">
        <v>1521</v>
      </c>
      <c r="B4069">
        <v>2003</v>
      </c>
      <c r="C4069">
        <v>105.06610000000001</v>
      </c>
      <c r="D4069">
        <v>104.5145</v>
      </c>
      <c r="E4069">
        <v>105.6703</v>
      </c>
      <c r="F4069">
        <v>105.6575</v>
      </c>
      <c r="G4069">
        <v>104.0364</v>
      </c>
      <c r="H4069">
        <v>101.0462</v>
      </c>
      <c r="I4069">
        <v>104.5865</v>
      </c>
      <c r="J4069">
        <v>100.9385</v>
      </c>
      <c r="K4069">
        <v>100.626</v>
      </c>
      <c r="L4069">
        <v>100.75579999999999</v>
      </c>
      <c r="M4069">
        <v>102.6191</v>
      </c>
      <c r="N4069">
        <v>104.43989999999999</v>
      </c>
    </row>
    <row r="4070" spans="1:14" x14ac:dyDescent="0.2">
      <c r="A4070" t="s">
        <v>1521</v>
      </c>
      <c r="B4070">
        <v>2004</v>
      </c>
      <c r="C4070">
        <v>104.679</v>
      </c>
      <c r="D4070">
        <v>105.93129999999999</v>
      </c>
      <c r="E4070">
        <v>107.2762</v>
      </c>
      <c r="F4070">
        <v>108.5915</v>
      </c>
      <c r="G4070">
        <v>104.9937</v>
      </c>
      <c r="H4070">
        <v>103.8351</v>
      </c>
      <c r="I4070">
        <v>102.24720000000001</v>
      </c>
      <c r="J4070">
        <v>99.403499999999994</v>
      </c>
      <c r="K4070">
        <v>101.4286</v>
      </c>
      <c r="L4070">
        <v>106.282</v>
      </c>
      <c r="M4070">
        <v>108.55500000000001</v>
      </c>
      <c r="N4070">
        <v>106.2714</v>
      </c>
    </row>
    <row r="4071" spans="1:14" x14ac:dyDescent="0.2">
      <c r="A4071" t="s">
        <v>1521</v>
      </c>
      <c r="B4071">
        <v>2005</v>
      </c>
      <c r="C4071">
        <v>104.9071</v>
      </c>
      <c r="D4071">
        <v>105.95480000000001</v>
      </c>
      <c r="E4071">
        <v>106.5454</v>
      </c>
      <c r="F4071">
        <v>109.5609</v>
      </c>
      <c r="G4071">
        <v>109.7214</v>
      </c>
      <c r="H4071">
        <v>111.0836</v>
      </c>
      <c r="I4071">
        <v>116.146</v>
      </c>
      <c r="J4071">
        <v>115.30119999999999</v>
      </c>
      <c r="K4071">
        <v>118.4123</v>
      </c>
      <c r="L4071">
        <v>119.0598</v>
      </c>
      <c r="M4071">
        <v>123.0408</v>
      </c>
      <c r="N4071">
        <v>123.4271</v>
      </c>
    </row>
    <row r="4072" spans="1:14" x14ac:dyDescent="0.2">
      <c r="A4072" t="s">
        <v>1521</v>
      </c>
      <c r="B4072">
        <v>2006</v>
      </c>
      <c r="C4072">
        <v>122.1862</v>
      </c>
      <c r="D4072">
        <v>120.6482</v>
      </c>
      <c r="E4072">
        <v>117.295</v>
      </c>
      <c r="F4072">
        <v>117.2701</v>
      </c>
      <c r="G4072">
        <v>117.0796</v>
      </c>
      <c r="H4072">
        <v>111.8218</v>
      </c>
      <c r="I4072">
        <v>114.73050000000001</v>
      </c>
      <c r="J4072">
        <v>111.07389999999999</v>
      </c>
      <c r="K4072">
        <v>109.7432</v>
      </c>
      <c r="L4072">
        <v>108.5459</v>
      </c>
      <c r="M4072">
        <v>106.651</v>
      </c>
      <c r="N4072">
        <v>104.556</v>
      </c>
    </row>
    <row r="4073" spans="1:14" x14ac:dyDescent="0.2">
      <c r="A4073" t="s">
        <v>1521</v>
      </c>
      <c r="B4073">
        <v>2007</v>
      </c>
      <c r="C4073">
        <v>103.9106</v>
      </c>
      <c r="D4073">
        <v>104.1178</v>
      </c>
      <c r="E4073">
        <v>105.08280000000001</v>
      </c>
      <c r="F4073">
        <v>101.3287</v>
      </c>
      <c r="G4073">
        <v>102.05589999999999</v>
      </c>
      <c r="H4073">
        <v>99.344399999999993</v>
      </c>
      <c r="I4073">
        <v>95.271799999999999</v>
      </c>
      <c r="J4073">
        <v>93.452399999999997</v>
      </c>
      <c r="K4073">
        <v>98.694400000000002</v>
      </c>
      <c r="L4073">
        <v>99.372299999999996</v>
      </c>
      <c r="M4073">
        <v>97.567300000000003</v>
      </c>
      <c r="N4073">
        <v>99.801699999999997</v>
      </c>
    </row>
    <row r="4074" spans="1:14" x14ac:dyDescent="0.2">
      <c r="A4074" t="s">
        <v>1521</v>
      </c>
      <c r="B4074">
        <v>2008</v>
      </c>
      <c r="C4074">
        <v>98.139799999999994</v>
      </c>
      <c r="D4074">
        <v>95.679100000000005</v>
      </c>
      <c r="E4074">
        <v>96.0565</v>
      </c>
      <c r="F4074">
        <v>96.5869</v>
      </c>
      <c r="G4074">
        <v>95.733500000000006</v>
      </c>
      <c r="H4074">
        <v>97.037499999999994</v>
      </c>
      <c r="I4074">
        <v>94.527900000000002</v>
      </c>
      <c r="J4074">
        <v>94.353399999999993</v>
      </c>
      <c r="K4074">
        <v>95.110500000000002</v>
      </c>
      <c r="L4074">
        <v>89.677300000000002</v>
      </c>
      <c r="M4074">
        <v>79.071799999999996</v>
      </c>
      <c r="N4074">
        <v>81.080699999999993</v>
      </c>
    </row>
    <row r="4075" spans="1:14" x14ac:dyDescent="0.2">
      <c r="A4075" t="s">
        <v>1521</v>
      </c>
      <c r="B4075">
        <v>2009</v>
      </c>
      <c r="C4075">
        <v>79.510800000000003</v>
      </c>
      <c r="D4075">
        <v>75.301400000000001</v>
      </c>
      <c r="E4075">
        <v>74.560400000000001</v>
      </c>
      <c r="F4075">
        <v>74.798000000000002</v>
      </c>
      <c r="G4075">
        <v>71.818200000000004</v>
      </c>
      <c r="H4075">
        <v>69.895899999999997</v>
      </c>
      <c r="I4075">
        <v>72.253399999999999</v>
      </c>
      <c r="J4075">
        <v>71.308400000000006</v>
      </c>
      <c r="K4075">
        <v>69.486500000000007</v>
      </c>
      <c r="L4075">
        <v>71.318700000000007</v>
      </c>
      <c r="M4075">
        <v>71.345600000000005</v>
      </c>
      <c r="N4075">
        <v>73.120500000000007</v>
      </c>
    </row>
    <row r="4076" spans="1:14" x14ac:dyDescent="0.2">
      <c r="A4076" t="s">
        <v>1521</v>
      </c>
      <c r="B4076">
        <v>2010</v>
      </c>
      <c r="C4076">
        <v>77.158900000000003</v>
      </c>
      <c r="D4076">
        <v>77.793000000000006</v>
      </c>
      <c r="E4076">
        <v>76.759799999999998</v>
      </c>
      <c r="F4076">
        <v>75.222200000000001</v>
      </c>
      <c r="G4076">
        <v>76.141599999999997</v>
      </c>
      <c r="H4076">
        <v>77.560500000000005</v>
      </c>
      <c r="I4076">
        <v>79.270499999999998</v>
      </c>
      <c r="J4076">
        <v>83.031899999999993</v>
      </c>
      <c r="K4076">
        <v>82.295400000000001</v>
      </c>
      <c r="L4076">
        <v>83.530199999999994</v>
      </c>
      <c r="M4076">
        <v>85.858199999999997</v>
      </c>
      <c r="N4076">
        <v>84.872</v>
      </c>
    </row>
    <row r="4077" spans="1:14" x14ac:dyDescent="0.2">
      <c r="A4077" t="s">
        <v>1521</v>
      </c>
      <c r="B4077">
        <v>2011</v>
      </c>
      <c r="C4077">
        <v>87.65</v>
      </c>
      <c r="D4077">
        <v>88.258499999999998</v>
      </c>
      <c r="E4077">
        <v>86.302199999999999</v>
      </c>
      <c r="F4077">
        <v>88.808400000000006</v>
      </c>
      <c r="G4077">
        <v>86.604200000000006</v>
      </c>
      <c r="H4077">
        <v>89.451499999999996</v>
      </c>
      <c r="I4077">
        <v>91.909199999999998</v>
      </c>
      <c r="J4077">
        <v>85.751099999999994</v>
      </c>
      <c r="K4077">
        <v>87.785600000000002</v>
      </c>
      <c r="L4077">
        <v>89.102500000000006</v>
      </c>
      <c r="M4077">
        <v>91.876599999999996</v>
      </c>
    </row>
    <row r="4078" spans="1:14" x14ac:dyDescent="0.2">
      <c r="A4078" t="s">
        <v>1522</v>
      </c>
      <c r="B4078" t="s">
        <v>1523</v>
      </c>
      <c r="C4078" t="s">
        <v>1524</v>
      </c>
      <c r="D4078" t="s">
        <v>1525</v>
      </c>
      <c r="E4078" t="s">
        <v>1526</v>
      </c>
    </row>
    <row r="4079" spans="1:14" x14ac:dyDescent="0.2">
      <c r="A4079" t="s">
        <v>1527</v>
      </c>
      <c r="B4079">
        <v>1986</v>
      </c>
      <c r="C4079">
        <v>85.528199999999998</v>
      </c>
      <c r="D4079">
        <v>90.010599999999997</v>
      </c>
      <c r="E4079">
        <v>90.973200000000006</v>
      </c>
      <c r="F4079">
        <v>88.542400000000001</v>
      </c>
      <c r="G4079">
        <v>91.573899999999995</v>
      </c>
      <c r="H4079">
        <v>90.953100000000006</v>
      </c>
      <c r="I4079">
        <v>86.735200000000006</v>
      </c>
      <c r="J4079">
        <v>96.513900000000007</v>
      </c>
      <c r="K4079">
        <v>97.243399999999994</v>
      </c>
      <c r="L4079">
        <v>96.875600000000006</v>
      </c>
      <c r="M4079">
        <v>98.290800000000004</v>
      </c>
      <c r="N4079">
        <v>93.526399999999995</v>
      </c>
    </row>
    <row r="4080" spans="1:14" x14ac:dyDescent="0.2">
      <c r="A4080" t="s">
        <v>1527</v>
      </c>
      <c r="B4080">
        <v>1987</v>
      </c>
      <c r="C4080">
        <v>99.269599999999997</v>
      </c>
      <c r="D4080">
        <v>98.227199999999996</v>
      </c>
      <c r="E4080">
        <v>97.342200000000005</v>
      </c>
      <c r="F4080">
        <v>93.937799999999996</v>
      </c>
      <c r="G4080">
        <v>102.1795</v>
      </c>
      <c r="H4080">
        <v>101.327</v>
      </c>
      <c r="I4080">
        <v>102.1344</v>
      </c>
      <c r="J4080">
        <v>105.6264</v>
      </c>
      <c r="K4080">
        <v>95.073800000000006</v>
      </c>
      <c r="L4080">
        <v>101.6639</v>
      </c>
      <c r="M4080">
        <v>104.04389999999999</v>
      </c>
      <c r="N4080">
        <v>103.23139999999999</v>
      </c>
    </row>
    <row r="4081" spans="1:14" x14ac:dyDescent="0.2">
      <c r="A4081" t="s">
        <v>1527</v>
      </c>
      <c r="B4081">
        <v>1988</v>
      </c>
      <c r="C4081">
        <v>104.125</v>
      </c>
      <c r="D4081">
        <v>104.7503</v>
      </c>
      <c r="E4081">
        <v>101.2163</v>
      </c>
      <c r="F4081">
        <v>104.29640000000001</v>
      </c>
      <c r="G4081">
        <v>107.54900000000001</v>
      </c>
      <c r="H4081">
        <v>97.413799999999995</v>
      </c>
      <c r="I4081">
        <v>99.043000000000006</v>
      </c>
      <c r="J4081">
        <v>95.5608</v>
      </c>
      <c r="K4081">
        <v>99.917400000000001</v>
      </c>
      <c r="L4081">
        <v>100.9123</v>
      </c>
      <c r="M4081">
        <v>97.524699999999996</v>
      </c>
      <c r="N4081">
        <v>102.751</v>
      </c>
    </row>
    <row r="4082" spans="1:14" x14ac:dyDescent="0.2">
      <c r="A4082" t="s">
        <v>1527</v>
      </c>
      <c r="B4082">
        <v>1989</v>
      </c>
      <c r="C4082">
        <v>106.19710000000001</v>
      </c>
      <c r="D4082">
        <v>93.188000000000002</v>
      </c>
      <c r="E4082">
        <v>90.828900000000004</v>
      </c>
      <c r="F4082">
        <v>97.211299999999994</v>
      </c>
      <c r="G4082">
        <v>94.1173</v>
      </c>
      <c r="H4082">
        <v>99.223200000000006</v>
      </c>
      <c r="I4082">
        <v>96.964200000000005</v>
      </c>
      <c r="J4082">
        <v>94.125699999999995</v>
      </c>
      <c r="K4082">
        <v>94.631600000000006</v>
      </c>
      <c r="L4082">
        <v>99.236199999999997</v>
      </c>
      <c r="M4082">
        <v>96.728499999999997</v>
      </c>
      <c r="N4082">
        <v>103.565</v>
      </c>
    </row>
    <row r="4083" spans="1:14" x14ac:dyDescent="0.2">
      <c r="A4083" t="s">
        <v>1527</v>
      </c>
      <c r="B4083">
        <v>1990</v>
      </c>
      <c r="C4083">
        <v>99.733800000000002</v>
      </c>
      <c r="D4083">
        <v>99.936899999999994</v>
      </c>
      <c r="E4083">
        <v>100.1703</v>
      </c>
      <c r="F4083">
        <v>99.446600000000004</v>
      </c>
      <c r="G4083">
        <v>95.3934</v>
      </c>
      <c r="H4083">
        <v>96.605199999999996</v>
      </c>
      <c r="I4083">
        <v>99.561700000000002</v>
      </c>
      <c r="J4083">
        <v>94.911900000000003</v>
      </c>
      <c r="K4083">
        <v>95.486699999999999</v>
      </c>
      <c r="L4083">
        <v>90.6691</v>
      </c>
      <c r="M4083">
        <v>88.639099999999999</v>
      </c>
      <c r="N4083">
        <v>85.291300000000007</v>
      </c>
    </row>
    <row r="4084" spans="1:14" x14ac:dyDescent="0.2">
      <c r="A4084" t="s">
        <v>1527</v>
      </c>
      <c r="B4084">
        <v>1991</v>
      </c>
      <c r="C4084">
        <v>85.507099999999994</v>
      </c>
      <c r="D4084">
        <v>88.653400000000005</v>
      </c>
      <c r="E4084">
        <v>90.565200000000004</v>
      </c>
      <c r="F4084">
        <v>90.8476</v>
      </c>
      <c r="G4084">
        <v>90.1905</v>
      </c>
      <c r="H4084">
        <v>96.882300000000001</v>
      </c>
      <c r="I4084">
        <v>87.232200000000006</v>
      </c>
      <c r="J4084">
        <v>91.434100000000001</v>
      </c>
      <c r="K4084">
        <v>92.192599999999999</v>
      </c>
      <c r="L4084">
        <v>86.763999999999996</v>
      </c>
      <c r="M4084">
        <v>91.454400000000007</v>
      </c>
      <c r="N4084">
        <v>89.266499999999994</v>
      </c>
    </row>
    <row r="4085" spans="1:14" x14ac:dyDescent="0.2">
      <c r="A4085" t="s">
        <v>1527</v>
      </c>
      <c r="B4085">
        <v>1992</v>
      </c>
      <c r="C4085">
        <v>91.988799999999998</v>
      </c>
      <c r="D4085">
        <v>93.740099999999998</v>
      </c>
      <c r="E4085">
        <v>96.440299999999993</v>
      </c>
      <c r="F4085">
        <v>90.6828</v>
      </c>
      <c r="G4085">
        <v>94.5471</v>
      </c>
      <c r="H4085">
        <v>92.385900000000007</v>
      </c>
      <c r="I4085">
        <v>92.084800000000001</v>
      </c>
      <c r="J4085">
        <v>94.877200000000002</v>
      </c>
      <c r="K4085">
        <v>89.228800000000007</v>
      </c>
      <c r="L4085">
        <v>91.779899999999998</v>
      </c>
      <c r="M4085">
        <v>93.155199999999994</v>
      </c>
      <c r="N4085">
        <v>92.758899999999997</v>
      </c>
    </row>
    <row r="4086" spans="1:14" x14ac:dyDescent="0.2">
      <c r="A4086" t="s">
        <v>1527</v>
      </c>
      <c r="B4086">
        <v>1993</v>
      </c>
      <c r="C4086">
        <v>89.853300000000004</v>
      </c>
      <c r="D4086">
        <v>90.100700000000003</v>
      </c>
      <c r="E4086">
        <v>86.043499999999995</v>
      </c>
      <c r="F4086">
        <v>86.697699999999998</v>
      </c>
      <c r="G4086">
        <v>87.243899999999996</v>
      </c>
      <c r="H4086">
        <v>85.225399999999993</v>
      </c>
      <c r="I4086">
        <v>86.579499999999996</v>
      </c>
      <c r="J4086">
        <v>89.161699999999996</v>
      </c>
      <c r="K4086">
        <v>86.179299999999998</v>
      </c>
      <c r="L4086">
        <v>91.793700000000001</v>
      </c>
      <c r="M4086">
        <v>90.250299999999996</v>
      </c>
      <c r="N4086">
        <v>88.72</v>
      </c>
    </row>
    <row r="4087" spans="1:14" x14ac:dyDescent="0.2">
      <c r="A4087" t="s">
        <v>1527</v>
      </c>
      <c r="B4087">
        <v>1994</v>
      </c>
      <c r="C4087">
        <v>94.012200000000007</v>
      </c>
      <c r="D4087">
        <v>90.037199999999999</v>
      </c>
      <c r="E4087">
        <v>88.067999999999998</v>
      </c>
      <c r="F4087">
        <v>88.058400000000006</v>
      </c>
      <c r="G4087">
        <v>92.903899999999993</v>
      </c>
      <c r="H4087">
        <v>93.013800000000003</v>
      </c>
      <c r="I4087">
        <v>94.368899999999996</v>
      </c>
      <c r="J4087">
        <v>91.870400000000004</v>
      </c>
      <c r="K4087">
        <v>96.535799999999995</v>
      </c>
      <c r="L4087">
        <v>96.9512</v>
      </c>
      <c r="M4087">
        <v>90.914500000000004</v>
      </c>
      <c r="N4087">
        <v>105.22020000000001</v>
      </c>
    </row>
    <row r="4088" spans="1:14" x14ac:dyDescent="0.2">
      <c r="A4088" t="s">
        <v>1527</v>
      </c>
      <c r="B4088">
        <v>1995</v>
      </c>
      <c r="C4088">
        <v>100.435</v>
      </c>
      <c r="D4088">
        <v>94.943299999999994</v>
      </c>
      <c r="E4088">
        <v>91.620099999999994</v>
      </c>
      <c r="F4088">
        <v>98.483099999999993</v>
      </c>
      <c r="G4088">
        <v>93.061599999999999</v>
      </c>
      <c r="H4088">
        <v>95.681899999999999</v>
      </c>
      <c r="I4088">
        <v>98.268299999999996</v>
      </c>
      <c r="J4088">
        <v>92.889300000000006</v>
      </c>
      <c r="K4088">
        <v>98.310500000000005</v>
      </c>
      <c r="L4088">
        <v>97.304199999999994</v>
      </c>
      <c r="M4088">
        <v>90.047600000000003</v>
      </c>
      <c r="N4088">
        <v>100.5151</v>
      </c>
    </row>
    <row r="4089" spans="1:14" x14ac:dyDescent="0.2">
      <c r="A4089" t="s">
        <v>1527</v>
      </c>
      <c r="B4089">
        <v>1996</v>
      </c>
      <c r="C4089">
        <v>93.830299999999994</v>
      </c>
      <c r="D4089">
        <v>95.553200000000004</v>
      </c>
      <c r="E4089">
        <v>99.243899999999996</v>
      </c>
      <c r="F4089">
        <v>97.579300000000003</v>
      </c>
      <c r="G4089">
        <v>98.458799999999997</v>
      </c>
      <c r="H4089">
        <v>97.511200000000002</v>
      </c>
      <c r="I4089">
        <v>95.562399999999997</v>
      </c>
      <c r="J4089">
        <v>100.53060000000001</v>
      </c>
      <c r="K4089">
        <v>99.775300000000001</v>
      </c>
      <c r="L4089">
        <v>97.7029</v>
      </c>
      <c r="M4089">
        <v>101.1588</v>
      </c>
      <c r="N4089">
        <v>97.286500000000004</v>
      </c>
    </row>
    <row r="4090" spans="1:14" x14ac:dyDescent="0.2">
      <c r="A4090" t="s">
        <v>1527</v>
      </c>
      <c r="B4090">
        <v>1997</v>
      </c>
      <c r="C4090">
        <v>99.492800000000003</v>
      </c>
      <c r="D4090">
        <v>100.5973</v>
      </c>
      <c r="E4090">
        <v>102.77079999999999</v>
      </c>
      <c r="F4090">
        <v>102.1028</v>
      </c>
      <c r="G4090">
        <v>103.2137</v>
      </c>
      <c r="H4090">
        <v>104.3639</v>
      </c>
      <c r="I4090">
        <v>103.69970000000001</v>
      </c>
      <c r="J4090">
        <v>103.6396</v>
      </c>
      <c r="K4090">
        <v>101.2393</v>
      </c>
      <c r="L4090">
        <v>99.715900000000005</v>
      </c>
      <c r="M4090">
        <v>101.8956</v>
      </c>
      <c r="N4090">
        <v>98.699399999999997</v>
      </c>
    </row>
    <row r="4091" spans="1:14" x14ac:dyDescent="0.2">
      <c r="A4091" t="s">
        <v>1527</v>
      </c>
      <c r="B4091">
        <v>1998</v>
      </c>
      <c r="C4091">
        <v>100.3728</v>
      </c>
      <c r="D4091">
        <v>101.6048</v>
      </c>
      <c r="E4091">
        <v>99.697599999999994</v>
      </c>
      <c r="F4091">
        <v>100.81740000000001</v>
      </c>
      <c r="G4091">
        <v>97.607799999999997</v>
      </c>
      <c r="H4091">
        <v>99.461200000000005</v>
      </c>
      <c r="I4091">
        <v>101.571</v>
      </c>
      <c r="J4091">
        <v>102.9875</v>
      </c>
      <c r="K4091">
        <v>101.0004</v>
      </c>
      <c r="L4091">
        <v>103.62269999999999</v>
      </c>
      <c r="M4091">
        <v>101.48950000000001</v>
      </c>
      <c r="N4091">
        <v>105.1754</v>
      </c>
    </row>
    <row r="4092" spans="1:14" x14ac:dyDescent="0.2">
      <c r="A4092" t="s">
        <v>1527</v>
      </c>
      <c r="B4092">
        <v>1999</v>
      </c>
      <c r="C4092">
        <v>103.7208</v>
      </c>
      <c r="D4092">
        <v>105.742</v>
      </c>
      <c r="E4092">
        <v>102.3104</v>
      </c>
      <c r="F4092">
        <v>104.12869999999999</v>
      </c>
      <c r="G4092">
        <v>109.2647</v>
      </c>
      <c r="H4092">
        <v>106.35290000000001</v>
      </c>
      <c r="I4092">
        <v>106.94199999999999</v>
      </c>
      <c r="J4092">
        <v>102.39619999999999</v>
      </c>
      <c r="K4092">
        <v>103.5308</v>
      </c>
      <c r="L4092">
        <v>106.3729</v>
      </c>
      <c r="M4092">
        <v>106.9431</v>
      </c>
      <c r="N4092">
        <v>109.5989</v>
      </c>
    </row>
    <row r="4093" spans="1:14" x14ac:dyDescent="0.2">
      <c r="A4093" t="s">
        <v>1527</v>
      </c>
      <c r="B4093">
        <v>2000</v>
      </c>
      <c r="C4093">
        <v>110.78230000000001</v>
      </c>
      <c r="D4093">
        <v>109.19670000000001</v>
      </c>
      <c r="E4093">
        <v>110.3691</v>
      </c>
      <c r="F4093">
        <v>108.87009999999999</v>
      </c>
      <c r="G4093">
        <v>107.56529999999999</v>
      </c>
      <c r="H4093">
        <v>103.2531</v>
      </c>
      <c r="I4093">
        <v>101.8344</v>
      </c>
      <c r="J4093">
        <v>97.757599999999996</v>
      </c>
      <c r="K4093">
        <v>103.37139999999999</v>
      </c>
      <c r="L4093">
        <v>101.6165</v>
      </c>
      <c r="M4093">
        <v>103.2559</v>
      </c>
      <c r="N4093">
        <v>100.9729</v>
      </c>
    </row>
    <row r="4094" spans="1:14" x14ac:dyDescent="0.2">
      <c r="A4094" t="s">
        <v>1527</v>
      </c>
      <c r="B4094">
        <v>2001</v>
      </c>
      <c r="C4094">
        <v>98.668000000000006</v>
      </c>
      <c r="D4094">
        <v>93.173199999999994</v>
      </c>
      <c r="E4094">
        <v>98.641999999999996</v>
      </c>
      <c r="F4094">
        <v>99.780100000000004</v>
      </c>
      <c r="G4094">
        <v>101.5808</v>
      </c>
      <c r="H4094">
        <v>101.5968</v>
      </c>
      <c r="I4094">
        <v>98.243399999999994</v>
      </c>
      <c r="J4094">
        <v>102.1648</v>
      </c>
      <c r="K4094">
        <v>102.0378</v>
      </c>
      <c r="L4094">
        <v>97.930199999999999</v>
      </c>
      <c r="M4094">
        <v>98.5959</v>
      </c>
      <c r="N4094">
        <v>98.562700000000007</v>
      </c>
    </row>
    <row r="4095" spans="1:14" x14ac:dyDescent="0.2">
      <c r="A4095" t="s">
        <v>1527</v>
      </c>
      <c r="B4095">
        <v>2002</v>
      </c>
      <c r="C4095">
        <v>99.266800000000003</v>
      </c>
      <c r="D4095">
        <v>97.262699999999995</v>
      </c>
      <c r="E4095">
        <v>102.6146</v>
      </c>
      <c r="F4095">
        <v>99.521500000000003</v>
      </c>
      <c r="G4095">
        <v>98.171599999999998</v>
      </c>
      <c r="H4095">
        <v>104.5754</v>
      </c>
      <c r="I4095">
        <v>99.043400000000005</v>
      </c>
      <c r="J4095">
        <v>100.0613</v>
      </c>
      <c r="K4095">
        <v>99.861000000000004</v>
      </c>
      <c r="L4095">
        <v>101.79770000000001</v>
      </c>
      <c r="M4095">
        <v>98.548000000000002</v>
      </c>
      <c r="N4095">
        <v>98.993099999999998</v>
      </c>
    </row>
    <row r="4096" spans="1:14" x14ac:dyDescent="0.2">
      <c r="A4096" t="s">
        <v>1527</v>
      </c>
      <c r="B4096">
        <v>2003</v>
      </c>
      <c r="C4096">
        <v>99.712800000000001</v>
      </c>
      <c r="D4096">
        <v>101.5874</v>
      </c>
      <c r="E4096">
        <v>99.329899999999995</v>
      </c>
      <c r="F4096">
        <v>97.998800000000003</v>
      </c>
      <c r="G4096">
        <v>101.06</v>
      </c>
      <c r="H4096">
        <v>103.59699999999999</v>
      </c>
      <c r="I4096">
        <v>102.09059999999999</v>
      </c>
      <c r="J4096">
        <v>102.5772</v>
      </c>
      <c r="K4096">
        <v>103.5214</v>
      </c>
      <c r="L4096">
        <v>102.06019999999999</v>
      </c>
      <c r="M4096">
        <v>108.9499</v>
      </c>
      <c r="N4096">
        <v>102.29170000000001</v>
      </c>
    </row>
    <row r="4097" spans="1:14" x14ac:dyDescent="0.2">
      <c r="A4097" t="s">
        <v>1527</v>
      </c>
      <c r="B4097">
        <v>2004</v>
      </c>
      <c r="C4097">
        <v>102.7978</v>
      </c>
      <c r="D4097">
        <v>102.0945</v>
      </c>
      <c r="E4097">
        <v>100.93429999999999</v>
      </c>
      <c r="F4097">
        <v>102.05029999999999</v>
      </c>
      <c r="G4097">
        <v>100.4688</v>
      </c>
      <c r="H4097">
        <v>97.283199999999994</v>
      </c>
      <c r="I4097">
        <v>99.917699999999996</v>
      </c>
      <c r="J4097">
        <v>98.868899999999996</v>
      </c>
      <c r="K4097">
        <v>97.324600000000004</v>
      </c>
      <c r="L4097">
        <v>100.7328</v>
      </c>
      <c r="M4097">
        <v>102.56829999999999</v>
      </c>
      <c r="N4097">
        <v>101.8292</v>
      </c>
    </row>
    <row r="4098" spans="1:14" x14ac:dyDescent="0.2">
      <c r="A4098" t="s">
        <v>1527</v>
      </c>
      <c r="B4098">
        <v>2005</v>
      </c>
      <c r="C4098">
        <v>107.4308</v>
      </c>
      <c r="D4098">
        <v>104.28279999999999</v>
      </c>
      <c r="E4098">
        <v>105.1297</v>
      </c>
      <c r="F4098">
        <v>104.82299999999999</v>
      </c>
      <c r="G4098">
        <v>105.7848</v>
      </c>
      <c r="H4098">
        <v>104.78060000000001</v>
      </c>
      <c r="I4098">
        <v>107.28279999999999</v>
      </c>
      <c r="J4098">
        <v>105.25839999999999</v>
      </c>
      <c r="K4098">
        <v>110.3823</v>
      </c>
      <c r="L4098">
        <v>113.92749999999999</v>
      </c>
      <c r="M4098">
        <v>114.3475</v>
      </c>
      <c r="N4098">
        <v>116.7208</v>
      </c>
    </row>
    <row r="4099" spans="1:14" x14ac:dyDescent="0.2">
      <c r="A4099" t="s">
        <v>1527</v>
      </c>
      <c r="B4099">
        <v>2006</v>
      </c>
      <c r="C4099">
        <v>120.4975</v>
      </c>
      <c r="D4099">
        <v>115.75920000000001</v>
      </c>
      <c r="E4099">
        <v>115.1756</v>
      </c>
      <c r="F4099">
        <v>114.2774</v>
      </c>
      <c r="G4099">
        <v>111.51519999999999</v>
      </c>
      <c r="H4099">
        <v>112.31140000000001</v>
      </c>
      <c r="I4099">
        <v>112.02209999999999</v>
      </c>
      <c r="J4099">
        <v>106.6812</v>
      </c>
      <c r="K4099">
        <v>106.94110000000001</v>
      </c>
      <c r="L4099">
        <v>100.13500000000001</v>
      </c>
      <c r="M4099">
        <v>101.93859999999999</v>
      </c>
      <c r="N4099">
        <v>105.95740000000001</v>
      </c>
    </row>
    <row r="4100" spans="1:14" x14ac:dyDescent="0.2">
      <c r="A4100" t="s">
        <v>1527</v>
      </c>
      <c r="B4100">
        <v>2007</v>
      </c>
      <c r="C4100">
        <v>102.8775</v>
      </c>
      <c r="D4100">
        <v>103.5209</v>
      </c>
      <c r="E4100">
        <v>102.01430000000001</v>
      </c>
      <c r="F4100">
        <v>102.18429999999999</v>
      </c>
      <c r="G4100">
        <v>102.7259</v>
      </c>
      <c r="H4100">
        <v>101.858</v>
      </c>
      <c r="I4100">
        <v>99.216099999999997</v>
      </c>
      <c r="J4100">
        <v>98.305800000000005</v>
      </c>
      <c r="K4100">
        <v>97.770600000000002</v>
      </c>
      <c r="L4100">
        <v>95.764799999999994</v>
      </c>
      <c r="M4100">
        <v>96.369</v>
      </c>
      <c r="N4100">
        <v>96.622900000000001</v>
      </c>
    </row>
    <row r="4101" spans="1:14" x14ac:dyDescent="0.2">
      <c r="A4101" t="s">
        <v>1527</v>
      </c>
      <c r="B4101">
        <v>2008</v>
      </c>
      <c r="C4101">
        <v>94.676299999999998</v>
      </c>
      <c r="D4101">
        <v>92.645799999999994</v>
      </c>
      <c r="E4101">
        <v>95.53</v>
      </c>
      <c r="F4101">
        <v>92.620800000000003</v>
      </c>
      <c r="G4101">
        <v>93.096699999999998</v>
      </c>
      <c r="H4101">
        <v>91.555999999999997</v>
      </c>
      <c r="I4101">
        <v>92.2547</v>
      </c>
      <c r="J4101">
        <v>91.427800000000005</v>
      </c>
      <c r="K4101">
        <v>88.192099999999996</v>
      </c>
      <c r="L4101">
        <v>87.123099999999994</v>
      </c>
      <c r="M4101">
        <v>89.316599999999994</v>
      </c>
      <c r="N4101">
        <v>75.160300000000007</v>
      </c>
    </row>
    <row r="4102" spans="1:14" x14ac:dyDescent="0.2">
      <c r="A4102" t="s">
        <v>1527</v>
      </c>
      <c r="B4102">
        <v>2009</v>
      </c>
      <c r="C4102">
        <v>77.279899999999998</v>
      </c>
      <c r="D4102">
        <v>79.650899999999993</v>
      </c>
      <c r="E4102">
        <v>76.571600000000004</v>
      </c>
      <c r="F4102">
        <v>76.978899999999996</v>
      </c>
      <c r="G4102">
        <v>74.0655</v>
      </c>
      <c r="H4102">
        <v>79.407499999999999</v>
      </c>
      <c r="I4102">
        <v>76.997</v>
      </c>
      <c r="J4102">
        <v>79.262900000000002</v>
      </c>
      <c r="K4102">
        <v>79.345500000000001</v>
      </c>
      <c r="L4102">
        <v>77.997</v>
      </c>
      <c r="M4102">
        <v>80.074799999999996</v>
      </c>
      <c r="N4102">
        <v>79.192099999999996</v>
      </c>
    </row>
    <row r="4103" spans="1:14" x14ac:dyDescent="0.2">
      <c r="A4103" t="s">
        <v>1527</v>
      </c>
      <c r="B4103">
        <v>2010</v>
      </c>
      <c r="C4103">
        <v>86.266000000000005</v>
      </c>
      <c r="D4103">
        <v>81.540999999999997</v>
      </c>
      <c r="E4103">
        <v>82.328800000000001</v>
      </c>
      <c r="F4103">
        <v>85.43</v>
      </c>
      <c r="G4103">
        <v>85.061800000000005</v>
      </c>
      <c r="H4103">
        <v>80.730900000000005</v>
      </c>
      <c r="I4103">
        <v>82.244699999999995</v>
      </c>
      <c r="J4103">
        <v>81.346299999999999</v>
      </c>
      <c r="K4103">
        <v>82.8947</v>
      </c>
      <c r="L4103">
        <v>85.642099999999999</v>
      </c>
      <c r="M4103">
        <v>85.730599999999995</v>
      </c>
      <c r="N4103">
        <v>90.604699999999994</v>
      </c>
    </row>
    <row r="4104" spans="1:14" x14ac:dyDescent="0.2">
      <c r="A4104" t="s">
        <v>1527</v>
      </c>
      <c r="B4104">
        <v>2011</v>
      </c>
      <c r="C4104">
        <v>91.871099999999998</v>
      </c>
      <c r="D4104">
        <v>89.523399999999995</v>
      </c>
      <c r="E4104">
        <v>93.852000000000004</v>
      </c>
      <c r="F4104">
        <v>86.659199999999998</v>
      </c>
      <c r="G4104">
        <v>88.152000000000001</v>
      </c>
      <c r="H4104">
        <v>87.704999999999998</v>
      </c>
      <c r="I4104">
        <v>88.001000000000005</v>
      </c>
      <c r="J4104">
        <v>84.990200000000002</v>
      </c>
      <c r="K4104">
        <v>88.156800000000004</v>
      </c>
    </row>
    <row r="4105" spans="1:14" x14ac:dyDescent="0.2">
      <c r="A4105" t="s">
        <v>1528</v>
      </c>
      <c r="B4105" t="s">
        <v>1529</v>
      </c>
      <c r="C4105" t="s">
        <v>1530</v>
      </c>
      <c r="D4105" t="s">
        <v>770</v>
      </c>
      <c r="E4105" t="s">
        <v>1531</v>
      </c>
      <c r="F4105" t="s">
        <v>1168</v>
      </c>
    </row>
    <row r="4106" spans="1:14" x14ac:dyDescent="0.2">
      <c r="A4106" t="s">
        <v>1528</v>
      </c>
      <c r="B4106" t="s">
        <v>714</v>
      </c>
      <c r="C4106">
        <v>69.711600000000004</v>
      </c>
      <c r="D4106">
        <v>68.3626</v>
      </c>
      <c r="E4106">
        <v>68.875900000000001</v>
      </c>
      <c r="F4106">
        <v>70.712500000000006</v>
      </c>
      <c r="G4106">
        <v>70.322100000000006</v>
      </c>
      <c r="H4106">
        <v>70.158900000000003</v>
      </c>
      <c r="I4106">
        <v>71.4739</v>
      </c>
      <c r="J4106">
        <v>71.485100000000003</v>
      </c>
      <c r="K4106">
        <v>71.901799999999994</v>
      </c>
      <c r="L4106">
        <v>72.468100000000007</v>
      </c>
      <c r="M4106">
        <v>73.022300000000001</v>
      </c>
      <c r="N4106">
        <v>74.338999999999999</v>
      </c>
    </row>
    <row r="4107" spans="1:14" x14ac:dyDescent="0.2">
      <c r="A4107" t="s">
        <v>1528</v>
      </c>
      <c r="B4107" t="s">
        <v>715</v>
      </c>
      <c r="C4107">
        <v>74.658900000000003</v>
      </c>
      <c r="D4107">
        <v>75.876400000000004</v>
      </c>
      <c r="E4107">
        <v>76.865700000000004</v>
      </c>
      <c r="F4107">
        <v>77.2089</v>
      </c>
      <c r="G4107">
        <v>77.478099999999998</v>
      </c>
      <c r="H4107">
        <v>78.422799999999995</v>
      </c>
      <c r="I4107">
        <v>80.025999999999996</v>
      </c>
      <c r="J4107">
        <v>78.890900000000002</v>
      </c>
      <c r="K4107">
        <v>79.046199999999999</v>
      </c>
      <c r="L4107">
        <v>78.467299999999994</v>
      </c>
      <c r="M4107">
        <v>78.157799999999995</v>
      </c>
      <c r="N4107">
        <v>76.23</v>
      </c>
    </row>
    <row r="4108" spans="1:14" x14ac:dyDescent="0.2">
      <c r="A4108" t="s">
        <v>1528</v>
      </c>
      <c r="B4108" t="s">
        <v>716</v>
      </c>
      <c r="C4108">
        <v>76.9756</v>
      </c>
      <c r="D4108">
        <v>77.431399999999996</v>
      </c>
      <c r="E4108">
        <v>77.691299999999998</v>
      </c>
      <c r="F4108">
        <v>77.316199999999995</v>
      </c>
      <c r="G4108">
        <v>77.542299999999997</v>
      </c>
      <c r="H4108">
        <v>77.349900000000005</v>
      </c>
      <c r="I4108">
        <v>76.088499999999996</v>
      </c>
      <c r="J4108">
        <v>75.896000000000001</v>
      </c>
      <c r="K4108">
        <v>76.408199999999994</v>
      </c>
      <c r="L4108">
        <v>76.682199999999995</v>
      </c>
      <c r="M4108">
        <v>77.3155</v>
      </c>
      <c r="N4108">
        <v>78.254999999999995</v>
      </c>
    </row>
    <row r="4109" spans="1:14" x14ac:dyDescent="0.2">
      <c r="A4109" t="s">
        <v>1528</v>
      </c>
      <c r="B4109" t="s">
        <v>717</v>
      </c>
      <c r="C4109">
        <v>78.281599999999997</v>
      </c>
      <c r="D4109">
        <v>77.059700000000007</v>
      </c>
      <c r="E4109">
        <v>76.984200000000001</v>
      </c>
      <c r="F4109">
        <v>76.434299999999993</v>
      </c>
      <c r="G4109">
        <v>75.945300000000003</v>
      </c>
      <c r="H4109">
        <v>76.433800000000005</v>
      </c>
      <c r="I4109">
        <v>75.147999999999996</v>
      </c>
      <c r="J4109">
        <v>76.7881</v>
      </c>
      <c r="K4109">
        <v>76.361699999999999</v>
      </c>
      <c r="L4109">
        <v>77.161500000000004</v>
      </c>
      <c r="M4109">
        <v>78.093800000000002</v>
      </c>
      <c r="N4109">
        <v>78.136200000000002</v>
      </c>
    </row>
    <row r="4110" spans="1:14" x14ac:dyDescent="0.2">
      <c r="A4110" t="s">
        <v>1528</v>
      </c>
      <c r="B4110" t="s">
        <v>718</v>
      </c>
      <c r="C4110">
        <v>78.657700000000006</v>
      </c>
      <c r="D4110">
        <v>78.554199999999994</v>
      </c>
      <c r="E4110">
        <v>78.352800000000002</v>
      </c>
      <c r="F4110">
        <v>78.250399999999999</v>
      </c>
      <c r="G4110">
        <v>77.409700000000001</v>
      </c>
      <c r="H4110">
        <v>76.875</v>
      </c>
      <c r="I4110">
        <v>76.747900000000001</v>
      </c>
      <c r="J4110">
        <v>76.121399999999994</v>
      </c>
      <c r="K4110">
        <v>75.643900000000002</v>
      </c>
      <c r="L4110">
        <v>74.267200000000003</v>
      </c>
      <c r="M4110">
        <v>72.174499999999995</v>
      </c>
      <c r="N4110">
        <v>70.917000000000002</v>
      </c>
    </row>
    <row r="4111" spans="1:14" x14ac:dyDescent="0.2">
      <c r="A4111" t="s">
        <v>1528</v>
      </c>
      <c r="B4111" t="s">
        <v>719</v>
      </c>
      <c r="C4111">
        <v>70.077100000000002</v>
      </c>
      <c r="D4111">
        <v>66.778099999999995</v>
      </c>
      <c r="E4111">
        <v>67.696799999999996</v>
      </c>
      <c r="F4111">
        <v>68.325800000000001</v>
      </c>
      <c r="G4111">
        <v>70.713899999999995</v>
      </c>
      <c r="H4111">
        <v>73.181899999999999</v>
      </c>
      <c r="I4111">
        <v>72.896000000000001</v>
      </c>
      <c r="J4111">
        <v>72.903400000000005</v>
      </c>
      <c r="K4111">
        <v>72.988600000000005</v>
      </c>
      <c r="L4111">
        <v>72.169499999999999</v>
      </c>
      <c r="M4111">
        <v>72.6447</v>
      </c>
      <c r="N4111">
        <v>71.835300000000004</v>
      </c>
    </row>
    <row r="4112" spans="1:14" x14ac:dyDescent="0.2">
      <c r="A4112" t="s">
        <v>1528</v>
      </c>
      <c r="B4112" t="s">
        <v>720</v>
      </c>
      <c r="C4112">
        <v>73.1203</v>
      </c>
      <c r="D4112">
        <v>73.525800000000004</v>
      </c>
      <c r="E4112">
        <v>74.135199999999998</v>
      </c>
      <c r="F4112">
        <v>75.585300000000004</v>
      </c>
      <c r="G4112">
        <v>75.674400000000006</v>
      </c>
      <c r="H4112">
        <v>74.325599999999994</v>
      </c>
      <c r="I4112">
        <v>77.172300000000007</v>
      </c>
      <c r="J4112">
        <v>76.965400000000002</v>
      </c>
      <c r="K4112">
        <v>76.3506</v>
      </c>
      <c r="L4112">
        <v>76.888900000000007</v>
      </c>
      <c r="M4112">
        <v>77.232799999999997</v>
      </c>
      <c r="N4112">
        <v>77.083699999999993</v>
      </c>
    </row>
    <row r="4113" spans="1:14" x14ac:dyDescent="0.2">
      <c r="A4113" t="s">
        <v>1528</v>
      </c>
      <c r="B4113" t="s">
        <v>721</v>
      </c>
      <c r="C4113">
        <v>78.172700000000006</v>
      </c>
      <c r="D4113">
        <v>78.875500000000002</v>
      </c>
      <c r="E4113">
        <v>78.788799999999995</v>
      </c>
      <c r="F4113">
        <v>77.605999999999995</v>
      </c>
      <c r="G4113">
        <v>77.278899999999993</v>
      </c>
      <c r="H4113">
        <v>77.236099999999993</v>
      </c>
      <c r="I4113">
        <v>77.955699999999993</v>
      </c>
      <c r="J4113">
        <v>77.856800000000007</v>
      </c>
      <c r="K4113">
        <v>79.063100000000006</v>
      </c>
      <c r="L4113">
        <v>79.476900000000001</v>
      </c>
      <c r="M4113">
        <v>79.577799999999996</v>
      </c>
      <c r="N4113">
        <v>81.313100000000006</v>
      </c>
    </row>
    <row r="4114" spans="1:14" x14ac:dyDescent="0.2">
      <c r="A4114" t="s">
        <v>1528</v>
      </c>
      <c r="B4114" t="s">
        <v>722</v>
      </c>
      <c r="C4114">
        <v>81.894099999999995</v>
      </c>
      <c r="D4114">
        <v>80.334999999999994</v>
      </c>
      <c r="E4114">
        <v>81.102900000000005</v>
      </c>
      <c r="F4114">
        <v>82.147800000000004</v>
      </c>
      <c r="G4114">
        <v>82.5321</v>
      </c>
      <c r="H4114">
        <v>83.3018</v>
      </c>
      <c r="I4114">
        <v>83.554699999999997</v>
      </c>
      <c r="J4114">
        <v>83.522000000000006</v>
      </c>
      <c r="K4114">
        <v>83.878900000000002</v>
      </c>
      <c r="L4114">
        <v>84.875399999999999</v>
      </c>
      <c r="M4114">
        <v>85.367199999999997</v>
      </c>
      <c r="N4114">
        <v>86.785200000000003</v>
      </c>
    </row>
    <row r="4115" spans="1:14" x14ac:dyDescent="0.2">
      <c r="A4115" t="s">
        <v>1528</v>
      </c>
      <c r="B4115" t="s">
        <v>723</v>
      </c>
      <c r="C4115">
        <v>86.614699999999999</v>
      </c>
      <c r="D4115">
        <v>85.399199999999993</v>
      </c>
      <c r="E4115">
        <v>84.098699999999994</v>
      </c>
      <c r="F4115">
        <v>83.552999999999997</v>
      </c>
      <c r="G4115">
        <v>82.525300000000001</v>
      </c>
      <c r="H4115">
        <v>82.214399999999998</v>
      </c>
      <c r="I4115">
        <v>83.136600000000001</v>
      </c>
      <c r="J4115">
        <v>85.594999999999999</v>
      </c>
      <c r="K4115">
        <v>86.740099999999998</v>
      </c>
      <c r="L4115">
        <v>86.794499999999999</v>
      </c>
      <c r="M4115">
        <v>87.266000000000005</v>
      </c>
      <c r="N4115">
        <v>88.069199999999995</v>
      </c>
    </row>
    <row r="4116" spans="1:14" x14ac:dyDescent="0.2">
      <c r="A4116" t="s">
        <v>1528</v>
      </c>
      <c r="B4116" t="s">
        <v>724</v>
      </c>
      <c r="C4116">
        <v>84.871499999999997</v>
      </c>
      <c r="D4116">
        <v>84.901600000000002</v>
      </c>
      <c r="E4116">
        <v>86.666600000000003</v>
      </c>
      <c r="F4116">
        <v>88.321899999999999</v>
      </c>
      <c r="G4116">
        <v>88.600999999999999</v>
      </c>
      <c r="H4116">
        <v>90.211100000000002</v>
      </c>
      <c r="I4116">
        <v>88.713399999999993</v>
      </c>
      <c r="J4116">
        <v>90.149600000000007</v>
      </c>
      <c r="K4116">
        <v>89.892099999999999</v>
      </c>
      <c r="L4116">
        <v>90.084900000000005</v>
      </c>
      <c r="M4116">
        <v>89.894300000000001</v>
      </c>
      <c r="N4116">
        <v>87.992500000000007</v>
      </c>
    </row>
    <row r="4117" spans="1:14" x14ac:dyDescent="0.2">
      <c r="A4117" t="s">
        <v>1528</v>
      </c>
      <c r="B4117" t="s">
        <v>725</v>
      </c>
      <c r="C4117">
        <v>87.371799999999993</v>
      </c>
      <c r="D4117">
        <v>89.447400000000002</v>
      </c>
      <c r="E4117">
        <v>90.3232</v>
      </c>
      <c r="F4117">
        <v>89.942099999999996</v>
      </c>
      <c r="G4117">
        <v>90.336699999999993</v>
      </c>
      <c r="H4117">
        <v>90.639099999999999</v>
      </c>
      <c r="I4117">
        <v>90.721699999999998</v>
      </c>
      <c r="J4117">
        <v>90.408500000000004</v>
      </c>
      <c r="K4117">
        <v>91.111400000000003</v>
      </c>
      <c r="L4117">
        <v>91.703999999999994</v>
      </c>
      <c r="M4117">
        <v>92.224999999999994</v>
      </c>
      <c r="N4117">
        <v>93.393100000000004</v>
      </c>
    </row>
    <row r="4118" spans="1:14" x14ac:dyDescent="0.2">
      <c r="A4118" t="s">
        <v>1528</v>
      </c>
      <c r="B4118" t="s">
        <v>726</v>
      </c>
      <c r="C4118">
        <v>94.4542</v>
      </c>
      <c r="D4118">
        <v>94.935500000000005</v>
      </c>
      <c r="E4118">
        <v>94.765799999999999</v>
      </c>
      <c r="F4118">
        <v>95.573800000000006</v>
      </c>
      <c r="G4118">
        <v>95.340800000000002</v>
      </c>
      <c r="H4118">
        <v>95.4148</v>
      </c>
      <c r="I4118">
        <v>95.843100000000007</v>
      </c>
      <c r="J4118">
        <v>96.365099999999998</v>
      </c>
      <c r="K4118">
        <v>96.068399999999997</v>
      </c>
      <c r="L4118">
        <v>97.420299999999997</v>
      </c>
      <c r="M4118">
        <v>98.851399999999998</v>
      </c>
      <c r="N4118">
        <v>100.9727</v>
      </c>
    </row>
    <row r="4119" spans="1:14" x14ac:dyDescent="0.2">
      <c r="A4119" t="s">
        <v>1528</v>
      </c>
      <c r="B4119" t="s">
        <v>727</v>
      </c>
      <c r="C4119">
        <v>99.572400000000002</v>
      </c>
      <c r="D4119">
        <v>99.700299999999999</v>
      </c>
      <c r="E4119">
        <v>99.194299999999998</v>
      </c>
      <c r="F4119">
        <v>99.424800000000005</v>
      </c>
      <c r="G4119">
        <v>99.777000000000001</v>
      </c>
      <c r="H4119">
        <v>99.977400000000003</v>
      </c>
      <c r="I4119">
        <v>99.5946</v>
      </c>
      <c r="J4119">
        <v>98.942599999999999</v>
      </c>
      <c r="K4119">
        <v>98.579599999999999</v>
      </c>
      <c r="L4119">
        <v>99.703199999999995</v>
      </c>
      <c r="M4119">
        <v>100.5498</v>
      </c>
      <c r="N4119">
        <v>101.4222</v>
      </c>
    </row>
    <row r="4120" spans="1:14" x14ac:dyDescent="0.2">
      <c r="A4120" t="s">
        <v>1528</v>
      </c>
      <c r="B4120" t="s">
        <v>728</v>
      </c>
      <c r="C4120">
        <v>101.5471</v>
      </c>
      <c r="D4120">
        <v>101.80029999999999</v>
      </c>
      <c r="E4120">
        <v>101.824</v>
      </c>
      <c r="F4120">
        <v>101.7088</v>
      </c>
      <c r="G4120">
        <v>100.13200000000001</v>
      </c>
      <c r="H4120">
        <v>98.809799999999996</v>
      </c>
      <c r="I4120">
        <v>98.253799999999998</v>
      </c>
      <c r="J4120">
        <v>97.322800000000001</v>
      </c>
      <c r="K4120">
        <v>96.985399999999998</v>
      </c>
      <c r="L4120">
        <v>95.058599999999998</v>
      </c>
      <c r="M4120">
        <v>94.016599999999997</v>
      </c>
      <c r="N4120">
        <v>91.209599999999995</v>
      </c>
    </row>
    <row r="4121" spans="1:14" x14ac:dyDescent="0.2">
      <c r="A4121" t="s">
        <v>1528</v>
      </c>
      <c r="B4121" t="s">
        <v>729</v>
      </c>
      <c r="C4121">
        <v>89.185500000000005</v>
      </c>
      <c r="D4121">
        <v>90.350899999999996</v>
      </c>
      <c r="E4121">
        <v>90.971500000000006</v>
      </c>
      <c r="F4121">
        <v>90.812700000000007</v>
      </c>
      <c r="G4121">
        <v>91.677800000000005</v>
      </c>
      <c r="H4121">
        <v>92.486000000000004</v>
      </c>
      <c r="I4121">
        <v>91.955699999999993</v>
      </c>
      <c r="J4121">
        <v>92.596400000000003</v>
      </c>
      <c r="K4121">
        <v>93.700699999999998</v>
      </c>
      <c r="L4121">
        <v>91.537000000000006</v>
      </c>
      <c r="M4121">
        <v>92.317899999999995</v>
      </c>
      <c r="N4121">
        <v>93.958500000000001</v>
      </c>
    </row>
    <row r="4122" spans="1:14" x14ac:dyDescent="0.2">
      <c r="A4122" t="s">
        <v>1528</v>
      </c>
      <c r="B4122" t="s">
        <v>730</v>
      </c>
      <c r="C4122">
        <v>94.540499999999994</v>
      </c>
      <c r="D4122">
        <v>94.6952</v>
      </c>
      <c r="E4122">
        <v>95.732799999999997</v>
      </c>
      <c r="F4122">
        <v>96.2423</v>
      </c>
      <c r="G4122">
        <v>96.557299999999998</v>
      </c>
      <c r="H4122">
        <v>96.3339</v>
      </c>
      <c r="I4122">
        <v>96.0792</v>
      </c>
      <c r="J4122">
        <v>96.584999999999994</v>
      </c>
      <c r="K4122">
        <v>95.8566</v>
      </c>
      <c r="L4122">
        <v>95.688299999999998</v>
      </c>
      <c r="M4122">
        <v>95.229600000000005</v>
      </c>
      <c r="N4122">
        <v>94.523300000000006</v>
      </c>
    </row>
    <row r="4123" spans="1:14" x14ac:dyDescent="0.2">
      <c r="A4123" t="s">
        <v>1528</v>
      </c>
      <c r="B4123" t="s">
        <v>731</v>
      </c>
      <c r="C4123">
        <v>95.191900000000004</v>
      </c>
      <c r="D4123">
        <v>94.456800000000001</v>
      </c>
      <c r="E4123">
        <v>93.733699999999999</v>
      </c>
      <c r="F4123">
        <v>94.195599999999999</v>
      </c>
      <c r="G4123">
        <v>93.367699999999999</v>
      </c>
      <c r="H4123">
        <v>93.494900000000001</v>
      </c>
      <c r="I4123">
        <v>95.307599999999994</v>
      </c>
      <c r="J4123">
        <v>94.557000000000002</v>
      </c>
      <c r="K4123">
        <v>94.782399999999996</v>
      </c>
      <c r="L4123">
        <v>96.529499999999999</v>
      </c>
      <c r="M4123">
        <v>98.121499999999997</v>
      </c>
      <c r="N4123">
        <v>97.630700000000004</v>
      </c>
    </row>
    <row r="4124" spans="1:14" x14ac:dyDescent="0.2">
      <c r="A4124" t="s">
        <v>1528</v>
      </c>
      <c r="B4124" t="s">
        <v>732</v>
      </c>
      <c r="C4124">
        <v>98.044499999999999</v>
      </c>
      <c r="D4124">
        <v>98.160899999999998</v>
      </c>
      <c r="E4124">
        <v>97.496300000000005</v>
      </c>
      <c r="F4124">
        <v>98.728300000000004</v>
      </c>
      <c r="G4124">
        <v>99.475300000000004</v>
      </c>
      <c r="H4124">
        <v>98.251199999999997</v>
      </c>
      <c r="I4124">
        <v>99.378900000000002</v>
      </c>
      <c r="J4124">
        <v>99.756</v>
      </c>
      <c r="K4124">
        <v>97.925200000000004</v>
      </c>
      <c r="L4124">
        <v>100.59520000000001</v>
      </c>
      <c r="M4124">
        <v>99.620400000000004</v>
      </c>
      <c r="N4124">
        <v>99.741399999999999</v>
      </c>
    </row>
    <row r="4125" spans="1:14" x14ac:dyDescent="0.2">
      <c r="A4125" t="s">
        <v>1528</v>
      </c>
      <c r="B4125" t="s">
        <v>733</v>
      </c>
      <c r="C4125">
        <v>104.2253</v>
      </c>
      <c r="D4125">
        <v>101.91249999999999</v>
      </c>
      <c r="E4125">
        <v>101.0783</v>
      </c>
      <c r="F4125">
        <v>101.75539999999999</v>
      </c>
      <c r="G4125">
        <v>102.03879999999999</v>
      </c>
      <c r="H4125">
        <v>102.357</v>
      </c>
      <c r="I4125">
        <v>102.5573</v>
      </c>
      <c r="J4125">
        <v>102.75060000000001</v>
      </c>
      <c r="K4125">
        <v>106.3702</v>
      </c>
      <c r="L4125">
        <v>112.0583</v>
      </c>
      <c r="M4125">
        <v>114.0116</v>
      </c>
      <c r="N4125">
        <v>112.8715</v>
      </c>
    </row>
    <row r="4126" spans="1:14" x14ac:dyDescent="0.2">
      <c r="A4126" t="s">
        <v>1528</v>
      </c>
      <c r="B4126" t="s">
        <v>734</v>
      </c>
      <c r="C4126">
        <v>112.5851</v>
      </c>
      <c r="D4126">
        <v>111.37779999999999</v>
      </c>
      <c r="E4126">
        <v>110.3805</v>
      </c>
      <c r="F4126">
        <v>108.42</v>
      </c>
      <c r="G4126">
        <v>108.0767</v>
      </c>
      <c r="H4126">
        <v>105.3061</v>
      </c>
      <c r="I4126">
        <v>105.8244</v>
      </c>
      <c r="J4126">
        <v>104.959</v>
      </c>
      <c r="K4126">
        <v>103.6957</v>
      </c>
      <c r="L4126">
        <v>99.805899999999994</v>
      </c>
      <c r="M4126">
        <v>99.197699999999998</v>
      </c>
      <c r="N4126">
        <v>101.7877</v>
      </c>
    </row>
    <row r="4127" spans="1:14" x14ac:dyDescent="0.2">
      <c r="A4127" t="s">
        <v>1528</v>
      </c>
      <c r="B4127" t="s">
        <v>735</v>
      </c>
      <c r="C4127">
        <v>100.5026</v>
      </c>
      <c r="D4127">
        <v>100.09650000000001</v>
      </c>
      <c r="E4127">
        <v>102.3348</v>
      </c>
      <c r="F4127">
        <v>100.6725</v>
      </c>
      <c r="G4127">
        <v>101.2792</v>
      </c>
      <c r="H4127">
        <v>102.6164</v>
      </c>
      <c r="I4127">
        <v>102.7839</v>
      </c>
      <c r="J4127">
        <v>100.51260000000001</v>
      </c>
      <c r="K4127">
        <v>99.280500000000004</v>
      </c>
      <c r="L4127">
        <v>97.709299999999999</v>
      </c>
      <c r="M4127">
        <v>95.877499999999998</v>
      </c>
      <c r="N4127">
        <v>96.334100000000007</v>
      </c>
    </row>
    <row r="4128" spans="1:14" x14ac:dyDescent="0.2">
      <c r="A4128" t="s">
        <v>1528</v>
      </c>
      <c r="B4128" t="s">
        <v>736</v>
      </c>
      <c r="C4128">
        <v>94.871700000000004</v>
      </c>
      <c r="D4128">
        <v>92.755700000000004</v>
      </c>
      <c r="E4128">
        <v>90.569299999999998</v>
      </c>
      <c r="F4128">
        <v>89.161199999999994</v>
      </c>
      <c r="G4128">
        <v>87.550299999999993</v>
      </c>
      <c r="H4128">
        <v>86.470399999999998</v>
      </c>
      <c r="I4128">
        <v>85.634500000000003</v>
      </c>
      <c r="J4128">
        <v>83.411699999999996</v>
      </c>
      <c r="K4128">
        <v>81.361599999999996</v>
      </c>
      <c r="L4128">
        <v>76.502799999999993</v>
      </c>
      <c r="M4128">
        <v>72.948499999999996</v>
      </c>
      <c r="N4128">
        <v>68.134</v>
      </c>
    </row>
    <row r="4129" spans="1:14" x14ac:dyDescent="0.2">
      <c r="A4129" t="s">
        <v>1528</v>
      </c>
      <c r="B4129" t="s">
        <v>737</v>
      </c>
      <c r="C4129">
        <v>65.882499999999993</v>
      </c>
      <c r="D4129">
        <v>64.734700000000004</v>
      </c>
      <c r="E4129">
        <v>62.426699999999997</v>
      </c>
      <c r="F4129">
        <v>60.686900000000001</v>
      </c>
      <c r="G4129">
        <v>60.814700000000002</v>
      </c>
      <c r="H4129">
        <v>62.063000000000002</v>
      </c>
      <c r="I4129">
        <v>62.284399999999998</v>
      </c>
      <c r="J4129">
        <v>62.7836</v>
      </c>
      <c r="K4129">
        <v>63.2316</v>
      </c>
      <c r="L4129">
        <v>62.624699999999997</v>
      </c>
      <c r="M4129">
        <v>62.625399999999999</v>
      </c>
      <c r="N4129">
        <v>63.325400000000002</v>
      </c>
    </row>
    <row r="4130" spans="1:14" x14ac:dyDescent="0.2">
      <c r="A4130" t="s">
        <v>1528</v>
      </c>
      <c r="B4130" t="s">
        <v>738</v>
      </c>
      <c r="C4130">
        <v>64.327299999999994</v>
      </c>
      <c r="D4130">
        <v>63.648699999999998</v>
      </c>
      <c r="E4130">
        <v>64.789199999999994</v>
      </c>
      <c r="F4130">
        <v>67.731499999999997</v>
      </c>
      <c r="G4130">
        <v>69.224900000000005</v>
      </c>
      <c r="H4130">
        <v>67.450900000000004</v>
      </c>
      <c r="I4130">
        <v>66.1417</v>
      </c>
      <c r="J4130">
        <v>65.569199999999995</v>
      </c>
      <c r="K4130">
        <v>64.838300000000004</v>
      </c>
      <c r="L4130">
        <v>65.567700000000002</v>
      </c>
      <c r="M4130">
        <v>66.212699999999998</v>
      </c>
      <c r="N4130">
        <v>66.059899999999999</v>
      </c>
    </row>
    <row r="4131" spans="1:14" x14ac:dyDescent="0.2">
      <c r="A4131" t="s">
        <v>1528</v>
      </c>
      <c r="B4131" t="s">
        <v>739</v>
      </c>
      <c r="C4131">
        <v>66.741799999999998</v>
      </c>
      <c r="D4131">
        <v>66.788799999999995</v>
      </c>
      <c r="E4131">
        <v>67.898300000000006</v>
      </c>
      <c r="F4131">
        <v>67.564899999999994</v>
      </c>
      <c r="G4131">
        <v>68.016300000000001</v>
      </c>
      <c r="H4131">
        <v>65.691599999999994</v>
      </c>
      <c r="I4131">
        <v>65.365899999999996</v>
      </c>
      <c r="J4131">
        <v>64.695300000000003</v>
      </c>
      <c r="K4131">
        <v>66.728399999999993</v>
      </c>
      <c r="L4131">
        <v>67.017499999999998</v>
      </c>
      <c r="M4131">
        <v>67.041300000000007</v>
      </c>
    </row>
    <row r="4132" spans="1:14" x14ac:dyDescent="0.2">
      <c r="A4132" t="s">
        <v>1532</v>
      </c>
      <c r="B4132" t="s">
        <v>1533</v>
      </c>
      <c r="C4132" t="s">
        <v>1534</v>
      </c>
      <c r="D4132" t="s">
        <v>1535</v>
      </c>
      <c r="E4132" t="s">
        <v>1536</v>
      </c>
      <c r="F4132" t="s">
        <v>1537</v>
      </c>
      <c r="G4132" t="s">
        <v>783</v>
      </c>
    </row>
    <row r="4133" spans="1:14" x14ac:dyDescent="0.2">
      <c r="A4133" t="s">
        <v>1538</v>
      </c>
      <c r="B4133">
        <v>1986</v>
      </c>
      <c r="C4133">
        <v>69.174800000000005</v>
      </c>
      <c r="D4133">
        <v>65.736999999999995</v>
      </c>
      <c r="E4133">
        <v>65.895799999999994</v>
      </c>
      <c r="F4133">
        <v>70.713300000000004</v>
      </c>
      <c r="G4133">
        <v>67.262799999999999</v>
      </c>
      <c r="H4133">
        <v>67.037099999999995</v>
      </c>
      <c r="I4133">
        <v>68.1845</v>
      </c>
      <c r="J4133">
        <v>68.236999999999995</v>
      </c>
      <c r="K4133">
        <v>69.188299999999998</v>
      </c>
      <c r="L4133">
        <v>70.046499999999995</v>
      </c>
      <c r="M4133">
        <v>71.320499999999996</v>
      </c>
      <c r="N4133">
        <v>72.403499999999994</v>
      </c>
    </row>
    <row r="4134" spans="1:14" x14ac:dyDescent="0.2">
      <c r="A4134" t="s">
        <v>1538</v>
      </c>
      <c r="B4134">
        <v>1987</v>
      </c>
      <c r="C4134">
        <v>72.275700000000001</v>
      </c>
      <c r="D4134">
        <v>75.116100000000003</v>
      </c>
      <c r="E4134">
        <v>75.573800000000006</v>
      </c>
      <c r="F4134">
        <v>75.916399999999996</v>
      </c>
      <c r="G4134">
        <v>75.087699999999998</v>
      </c>
      <c r="H4134">
        <v>77.844399999999993</v>
      </c>
      <c r="I4134">
        <v>78.913499999999999</v>
      </c>
      <c r="J4134">
        <v>77.504300000000001</v>
      </c>
      <c r="K4134">
        <v>78.249700000000004</v>
      </c>
      <c r="L4134">
        <v>76.073099999999997</v>
      </c>
      <c r="M4134">
        <v>78.316599999999994</v>
      </c>
      <c r="N4134">
        <v>73.981800000000007</v>
      </c>
    </row>
    <row r="4135" spans="1:14" x14ac:dyDescent="0.2">
      <c r="A4135" t="s">
        <v>1538</v>
      </c>
      <c r="B4135">
        <v>1988</v>
      </c>
      <c r="C4135">
        <v>77.501499999999993</v>
      </c>
      <c r="D4135">
        <v>78.272300000000001</v>
      </c>
      <c r="E4135">
        <v>78.664599999999993</v>
      </c>
      <c r="F4135">
        <v>75.763499999999993</v>
      </c>
      <c r="G4135">
        <v>76.814899999999994</v>
      </c>
      <c r="H4135">
        <v>74.145099999999999</v>
      </c>
      <c r="I4135">
        <v>72.563500000000005</v>
      </c>
      <c r="J4135">
        <v>73.926400000000001</v>
      </c>
      <c r="K4135">
        <v>74.769599999999997</v>
      </c>
      <c r="L4135">
        <v>75.3065</v>
      </c>
      <c r="M4135">
        <v>76.839299999999994</v>
      </c>
      <c r="N4135">
        <v>79.083500000000001</v>
      </c>
    </row>
    <row r="4136" spans="1:14" x14ac:dyDescent="0.2">
      <c r="A4136" t="s">
        <v>1538</v>
      </c>
      <c r="B4136">
        <v>1989</v>
      </c>
      <c r="C4136">
        <v>76.627300000000005</v>
      </c>
      <c r="D4136">
        <v>73.964200000000005</v>
      </c>
      <c r="E4136">
        <v>74.869900000000001</v>
      </c>
      <c r="F4136">
        <v>74.599400000000003</v>
      </c>
      <c r="G4136">
        <v>74.222300000000004</v>
      </c>
      <c r="H4136">
        <v>76.759299999999996</v>
      </c>
      <c r="I4136">
        <v>74.192099999999996</v>
      </c>
      <c r="J4136">
        <v>77.208799999999997</v>
      </c>
      <c r="K4136">
        <v>76.170400000000001</v>
      </c>
      <c r="L4136">
        <v>79.168599999999998</v>
      </c>
      <c r="M4136">
        <v>79.609200000000001</v>
      </c>
      <c r="N4136">
        <v>79.83</v>
      </c>
    </row>
    <row r="4137" spans="1:14" x14ac:dyDescent="0.2">
      <c r="A4137" t="s">
        <v>1538</v>
      </c>
      <c r="B4137">
        <v>1990</v>
      </c>
      <c r="C4137">
        <v>79.584400000000002</v>
      </c>
      <c r="D4137">
        <v>78.444599999999994</v>
      </c>
      <c r="E4137">
        <v>77.582700000000003</v>
      </c>
      <c r="F4137">
        <v>78.925299999999993</v>
      </c>
      <c r="G4137">
        <v>76.442899999999995</v>
      </c>
      <c r="H4137">
        <v>74.787700000000001</v>
      </c>
      <c r="I4137">
        <v>74.807900000000004</v>
      </c>
      <c r="J4137">
        <v>72.630499999999998</v>
      </c>
      <c r="K4137">
        <v>72.0471</v>
      </c>
      <c r="L4137">
        <v>70.759600000000006</v>
      </c>
      <c r="M4137">
        <v>67.210899999999995</v>
      </c>
      <c r="N4137">
        <v>65.894199999999998</v>
      </c>
    </row>
    <row r="4138" spans="1:14" x14ac:dyDescent="0.2">
      <c r="A4138" t="s">
        <v>1538</v>
      </c>
      <c r="B4138">
        <v>1991</v>
      </c>
      <c r="C4138">
        <v>65.498199999999997</v>
      </c>
      <c r="D4138">
        <v>62.926600000000001</v>
      </c>
      <c r="E4138">
        <v>64.8596</v>
      </c>
      <c r="F4138">
        <v>64.414500000000004</v>
      </c>
      <c r="G4138">
        <v>66.868099999999998</v>
      </c>
      <c r="H4138">
        <v>70.941500000000005</v>
      </c>
      <c r="I4138">
        <v>71.2166</v>
      </c>
      <c r="J4138">
        <v>70.820700000000002</v>
      </c>
      <c r="K4138">
        <v>73.195499999999996</v>
      </c>
      <c r="L4138">
        <v>72.194599999999994</v>
      </c>
      <c r="M4138">
        <v>73.452699999999993</v>
      </c>
      <c r="N4138">
        <v>73.063400000000001</v>
      </c>
    </row>
    <row r="4139" spans="1:14" x14ac:dyDescent="0.2">
      <c r="A4139" t="s">
        <v>1538</v>
      </c>
      <c r="B4139">
        <v>1992</v>
      </c>
      <c r="C4139">
        <v>74.998699999999999</v>
      </c>
      <c r="D4139">
        <v>75.609499999999997</v>
      </c>
      <c r="E4139">
        <v>76.907600000000002</v>
      </c>
      <c r="F4139">
        <v>78.387799999999999</v>
      </c>
      <c r="G4139">
        <v>79.170299999999997</v>
      </c>
      <c r="H4139">
        <v>77.338200000000001</v>
      </c>
      <c r="I4139">
        <v>80.560199999999995</v>
      </c>
      <c r="J4139">
        <v>81.997900000000001</v>
      </c>
      <c r="K4139">
        <v>80.549499999999995</v>
      </c>
      <c r="L4139">
        <v>80.434700000000007</v>
      </c>
      <c r="M4139">
        <v>80.364099999999993</v>
      </c>
      <c r="N4139">
        <v>78.815299999999993</v>
      </c>
    </row>
    <row r="4140" spans="1:14" x14ac:dyDescent="0.2">
      <c r="A4140" t="s">
        <v>1538</v>
      </c>
      <c r="B4140">
        <v>1993</v>
      </c>
      <c r="C4140">
        <v>79.326899999999995</v>
      </c>
      <c r="D4140">
        <v>81.293800000000005</v>
      </c>
      <c r="E4140">
        <v>80.570099999999996</v>
      </c>
      <c r="F4140">
        <v>79.390900000000002</v>
      </c>
      <c r="G4140">
        <v>79.799499999999995</v>
      </c>
      <c r="H4140">
        <v>79.358500000000006</v>
      </c>
      <c r="I4140">
        <v>79.074299999999994</v>
      </c>
      <c r="J4140">
        <v>79.560699999999997</v>
      </c>
      <c r="K4140">
        <v>80.104600000000005</v>
      </c>
      <c r="L4140">
        <v>80.611199999999997</v>
      </c>
      <c r="M4140">
        <v>80.786699999999996</v>
      </c>
      <c r="N4140">
        <v>83.509100000000004</v>
      </c>
    </row>
    <row r="4141" spans="1:14" x14ac:dyDescent="0.2">
      <c r="A4141" t="s">
        <v>1538</v>
      </c>
      <c r="B4141">
        <v>1994</v>
      </c>
      <c r="C4141">
        <v>83.643100000000004</v>
      </c>
      <c r="D4141">
        <v>82.335899999999995</v>
      </c>
      <c r="E4141">
        <v>83.036199999999994</v>
      </c>
      <c r="F4141">
        <v>85.108000000000004</v>
      </c>
      <c r="G4141">
        <v>85.576400000000007</v>
      </c>
      <c r="H4141">
        <v>87.1267</v>
      </c>
      <c r="I4141">
        <v>88.15</v>
      </c>
      <c r="J4141">
        <v>86.750699999999995</v>
      </c>
      <c r="K4141">
        <v>87.423000000000002</v>
      </c>
      <c r="L4141">
        <v>88.085700000000003</v>
      </c>
      <c r="M4141">
        <v>88.564499999999995</v>
      </c>
      <c r="N4141">
        <v>89.488100000000003</v>
      </c>
    </row>
    <row r="4142" spans="1:14" x14ac:dyDescent="0.2">
      <c r="A4142" t="s">
        <v>1538</v>
      </c>
      <c r="B4142">
        <v>1995</v>
      </c>
      <c r="C4142">
        <v>88.759799999999998</v>
      </c>
      <c r="D4142">
        <v>87.685299999999998</v>
      </c>
      <c r="E4142">
        <v>85.810699999999997</v>
      </c>
      <c r="F4142">
        <v>84.966700000000003</v>
      </c>
      <c r="G4142">
        <v>81.569800000000001</v>
      </c>
      <c r="H4142">
        <v>81.043099999999995</v>
      </c>
      <c r="I4142">
        <v>83.645099999999999</v>
      </c>
      <c r="J4142">
        <v>87.352099999999993</v>
      </c>
      <c r="K4142">
        <v>89.049199999999999</v>
      </c>
      <c r="L4142">
        <v>88.585499999999996</v>
      </c>
      <c r="M4142">
        <v>87.633099999999999</v>
      </c>
      <c r="N4142">
        <v>90.897000000000006</v>
      </c>
    </row>
    <row r="4143" spans="1:14" x14ac:dyDescent="0.2">
      <c r="A4143" t="s">
        <v>1538</v>
      </c>
      <c r="B4143">
        <v>1996</v>
      </c>
      <c r="C4143">
        <v>86.8399</v>
      </c>
      <c r="D4143">
        <v>85.383399999999995</v>
      </c>
      <c r="E4143">
        <v>87.491100000000003</v>
      </c>
      <c r="F4143">
        <v>89.122900000000001</v>
      </c>
      <c r="G4143">
        <v>89.579400000000007</v>
      </c>
      <c r="H4143">
        <v>92.296199999999999</v>
      </c>
      <c r="I4143">
        <v>89.435199999999995</v>
      </c>
      <c r="J4143">
        <v>89.862899999999996</v>
      </c>
      <c r="K4143">
        <v>87.814499999999995</v>
      </c>
      <c r="L4143">
        <v>88.331800000000001</v>
      </c>
      <c r="M4143">
        <v>88.3446</v>
      </c>
      <c r="N4143">
        <v>85.085099999999997</v>
      </c>
    </row>
    <row r="4144" spans="1:14" x14ac:dyDescent="0.2">
      <c r="A4144" t="s">
        <v>1538</v>
      </c>
      <c r="B4144">
        <v>1997</v>
      </c>
      <c r="C4144">
        <v>83.887100000000004</v>
      </c>
      <c r="D4144">
        <v>89.687899999999999</v>
      </c>
      <c r="E4144">
        <v>90.399900000000002</v>
      </c>
      <c r="F4144">
        <v>88.096999999999994</v>
      </c>
      <c r="G4144">
        <v>88.878200000000007</v>
      </c>
      <c r="H4144">
        <v>89.558999999999997</v>
      </c>
      <c r="I4144">
        <v>89.608699999999999</v>
      </c>
      <c r="J4144">
        <v>89.889300000000006</v>
      </c>
      <c r="K4144">
        <v>90.2821</v>
      </c>
      <c r="L4144">
        <v>91.047499999999999</v>
      </c>
      <c r="M4144">
        <v>91.958600000000004</v>
      </c>
      <c r="N4144">
        <v>92.788799999999995</v>
      </c>
    </row>
    <row r="4145" spans="1:14" x14ac:dyDescent="0.2">
      <c r="A4145" t="s">
        <v>1538</v>
      </c>
      <c r="B4145">
        <v>1998</v>
      </c>
      <c r="C4145">
        <v>94.795100000000005</v>
      </c>
      <c r="D4145">
        <v>94.477999999999994</v>
      </c>
      <c r="E4145">
        <v>95.4101</v>
      </c>
      <c r="F4145">
        <v>95.927400000000006</v>
      </c>
      <c r="G4145">
        <v>96.791499999999999</v>
      </c>
      <c r="H4145">
        <v>96.7517</v>
      </c>
      <c r="I4145">
        <v>96.570400000000006</v>
      </c>
      <c r="J4145">
        <v>96.504499999999993</v>
      </c>
      <c r="K4145">
        <v>96.335099999999997</v>
      </c>
      <c r="L4145">
        <v>98.020600000000002</v>
      </c>
      <c r="M4145">
        <v>99.754599999999996</v>
      </c>
      <c r="N4145">
        <v>102.1113</v>
      </c>
    </row>
    <row r="4146" spans="1:14" x14ac:dyDescent="0.2">
      <c r="A4146" t="s">
        <v>1538</v>
      </c>
      <c r="B4146">
        <v>1999</v>
      </c>
      <c r="C4146">
        <v>100.8124</v>
      </c>
      <c r="D4146">
        <v>100.16070000000001</v>
      </c>
      <c r="E4146">
        <v>97.543400000000005</v>
      </c>
      <c r="F4146">
        <v>97.200100000000006</v>
      </c>
      <c r="G4146">
        <v>98.302599999999998</v>
      </c>
      <c r="H4146">
        <v>98.420699999999997</v>
      </c>
      <c r="I4146">
        <v>98.817099999999996</v>
      </c>
      <c r="J4146">
        <v>97.901499999999999</v>
      </c>
      <c r="K4146">
        <v>96.426000000000002</v>
      </c>
      <c r="L4146">
        <v>98.839600000000004</v>
      </c>
      <c r="M4146">
        <v>99.621600000000001</v>
      </c>
      <c r="N4146">
        <v>101.96899999999999</v>
      </c>
    </row>
    <row r="4147" spans="1:14" x14ac:dyDescent="0.2">
      <c r="A4147" t="s">
        <v>1538</v>
      </c>
      <c r="B4147">
        <v>2000</v>
      </c>
      <c r="C4147">
        <v>103.8073</v>
      </c>
      <c r="D4147">
        <v>101.67010000000001</v>
      </c>
      <c r="E4147">
        <v>103.4748</v>
      </c>
      <c r="F4147">
        <v>105.0256</v>
      </c>
      <c r="G4147">
        <v>102.6353</v>
      </c>
      <c r="H4147">
        <v>100.5406</v>
      </c>
      <c r="I4147">
        <v>103.1322</v>
      </c>
      <c r="J4147">
        <v>100.06789999999999</v>
      </c>
      <c r="K4147">
        <v>101.1323</v>
      </c>
      <c r="L4147">
        <v>100.8083</v>
      </c>
      <c r="M4147">
        <v>100.2889</v>
      </c>
      <c r="N4147">
        <v>99.125</v>
      </c>
    </row>
    <row r="4148" spans="1:14" x14ac:dyDescent="0.2">
      <c r="A4148" t="s">
        <v>1538</v>
      </c>
      <c r="B4148">
        <v>2001</v>
      </c>
      <c r="C4148">
        <v>95.140500000000003</v>
      </c>
      <c r="D4148">
        <v>97.239400000000003</v>
      </c>
      <c r="E4148">
        <v>96.790199999999999</v>
      </c>
      <c r="F4148">
        <v>97.235200000000006</v>
      </c>
      <c r="G4148">
        <v>97.685500000000005</v>
      </c>
      <c r="H4148">
        <v>96.614800000000002</v>
      </c>
      <c r="I4148">
        <v>95.170100000000005</v>
      </c>
      <c r="J4148">
        <v>97.827399999999997</v>
      </c>
      <c r="K4148">
        <v>100.35209999999999</v>
      </c>
      <c r="L4148">
        <v>95.722999999999999</v>
      </c>
      <c r="M4148">
        <v>96.929299999999998</v>
      </c>
      <c r="N4148">
        <v>97.230500000000006</v>
      </c>
    </row>
    <row r="4149" spans="1:14" x14ac:dyDescent="0.2">
      <c r="A4149" t="s">
        <v>1538</v>
      </c>
      <c r="B4149">
        <v>2002</v>
      </c>
      <c r="C4149">
        <v>97.560699999999997</v>
      </c>
      <c r="D4149">
        <v>100.1833</v>
      </c>
      <c r="E4149">
        <v>102.61150000000001</v>
      </c>
      <c r="F4149">
        <v>102.5317</v>
      </c>
      <c r="G4149">
        <v>103.8043</v>
      </c>
      <c r="H4149">
        <v>102.5243</v>
      </c>
      <c r="I4149">
        <v>100.7692</v>
      </c>
      <c r="J4149">
        <v>103.47539999999999</v>
      </c>
      <c r="K4149">
        <v>103.8314</v>
      </c>
      <c r="L4149">
        <v>101.77200000000001</v>
      </c>
      <c r="M4149">
        <v>101.5689</v>
      </c>
      <c r="N4149">
        <v>98.771299999999997</v>
      </c>
    </row>
    <row r="4150" spans="1:14" x14ac:dyDescent="0.2">
      <c r="A4150" t="s">
        <v>1538</v>
      </c>
      <c r="B4150">
        <v>2003</v>
      </c>
      <c r="C4150">
        <v>99.793599999999998</v>
      </c>
      <c r="D4150">
        <v>98.347399999999993</v>
      </c>
      <c r="E4150">
        <v>97.524500000000003</v>
      </c>
      <c r="F4150">
        <v>98.211200000000005</v>
      </c>
      <c r="G4150">
        <v>96.683599999999998</v>
      </c>
      <c r="H4150">
        <v>97.313500000000005</v>
      </c>
      <c r="I4150">
        <v>99.601100000000002</v>
      </c>
      <c r="J4150">
        <v>101.44119999999999</v>
      </c>
      <c r="K4150">
        <v>101.2364</v>
      </c>
      <c r="L4150">
        <v>103.1396</v>
      </c>
      <c r="M4150">
        <v>105.5239</v>
      </c>
      <c r="N4150">
        <v>105.18380000000001</v>
      </c>
    </row>
    <row r="4151" spans="1:14" x14ac:dyDescent="0.2">
      <c r="A4151" t="s">
        <v>1538</v>
      </c>
      <c r="B4151">
        <v>2004</v>
      </c>
      <c r="C4151">
        <v>103.7616</v>
      </c>
      <c r="D4151">
        <v>101.376</v>
      </c>
      <c r="E4151">
        <v>100.3807</v>
      </c>
      <c r="F4151">
        <v>99.715199999999996</v>
      </c>
      <c r="G4151">
        <v>101.8356</v>
      </c>
      <c r="H4151">
        <v>100.0449</v>
      </c>
      <c r="I4151">
        <v>101.0146</v>
      </c>
      <c r="J4151">
        <v>100.37309999999999</v>
      </c>
      <c r="K4151">
        <v>97.309299999999993</v>
      </c>
      <c r="L4151">
        <v>101.30540000000001</v>
      </c>
      <c r="M4151">
        <v>99.113299999999995</v>
      </c>
      <c r="N4151">
        <v>99.359499999999997</v>
      </c>
    </row>
    <row r="4152" spans="1:14" x14ac:dyDescent="0.2">
      <c r="A4152" t="s">
        <v>1538</v>
      </c>
      <c r="B4152">
        <v>2005</v>
      </c>
      <c r="C4152">
        <v>106.1258</v>
      </c>
      <c r="D4152">
        <v>105.6841</v>
      </c>
      <c r="E4152">
        <v>105.2843</v>
      </c>
      <c r="F4152">
        <v>105.8566</v>
      </c>
      <c r="G4152">
        <v>104.4854</v>
      </c>
      <c r="H4152">
        <v>105.5132</v>
      </c>
      <c r="I4152">
        <v>104.465</v>
      </c>
      <c r="J4152">
        <v>107.1506</v>
      </c>
      <c r="K4152">
        <v>111.9422</v>
      </c>
      <c r="L4152">
        <v>113.9037</v>
      </c>
      <c r="M4152">
        <v>113.4757</v>
      </c>
      <c r="N4152">
        <v>116.84399999999999</v>
      </c>
    </row>
    <row r="4153" spans="1:14" x14ac:dyDescent="0.2">
      <c r="A4153" t="s">
        <v>1538</v>
      </c>
      <c r="B4153">
        <v>2006</v>
      </c>
      <c r="C4153">
        <v>118.7294</v>
      </c>
      <c r="D4153">
        <v>116.55889999999999</v>
      </c>
      <c r="E4153">
        <v>114.7158</v>
      </c>
      <c r="F4153">
        <v>113.29389999999999</v>
      </c>
      <c r="G4153">
        <v>113.4318</v>
      </c>
      <c r="H4153">
        <v>110.8909</v>
      </c>
      <c r="I4153">
        <v>111.7723</v>
      </c>
      <c r="J4153">
        <v>109.566</v>
      </c>
      <c r="K4153">
        <v>106.8764</v>
      </c>
      <c r="L4153">
        <v>101.3015</v>
      </c>
      <c r="M4153">
        <v>96.111099999999993</v>
      </c>
      <c r="N4153">
        <v>100.40009999999999</v>
      </c>
    </row>
    <row r="4154" spans="1:14" x14ac:dyDescent="0.2">
      <c r="A4154" t="s">
        <v>1538</v>
      </c>
      <c r="B4154">
        <v>2007</v>
      </c>
      <c r="C4154">
        <v>98.9542</v>
      </c>
      <c r="D4154">
        <v>100.5592</v>
      </c>
      <c r="E4154">
        <v>103.2456</v>
      </c>
      <c r="F4154">
        <v>101.8173</v>
      </c>
      <c r="G4154">
        <v>104.0672</v>
      </c>
      <c r="H4154">
        <v>103.27330000000001</v>
      </c>
      <c r="I4154">
        <v>102.8282</v>
      </c>
      <c r="J4154">
        <v>98.464100000000002</v>
      </c>
      <c r="K4154">
        <v>99.799199999999999</v>
      </c>
      <c r="L4154">
        <v>94.149600000000007</v>
      </c>
      <c r="M4154">
        <v>97.628100000000003</v>
      </c>
      <c r="N4154">
        <v>95.214100000000002</v>
      </c>
    </row>
    <row r="4155" spans="1:14" x14ac:dyDescent="0.2">
      <c r="A4155" t="s">
        <v>1538</v>
      </c>
      <c r="B4155">
        <v>2008</v>
      </c>
      <c r="C4155">
        <v>92.079599999999999</v>
      </c>
      <c r="D4155">
        <v>88.805000000000007</v>
      </c>
      <c r="E4155">
        <v>87.727999999999994</v>
      </c>
      <c r="F4155">
        <v>85.547700000000006</v>
      </c>
      <c r="G4155">
        <v>84.043499999999995</v>
      </c>
      <c r="H4155">
        <v>83.818399999999997</v>
      </c>
      <c r="I4155">
        <v>83.334299999999999</v>
      </c>
      <c r="J4155">
        <v>81.813699999999997</v>
      </c>
      <c r="K4155">
        <v>77.795900000000003</v>
      </c>
      <c r="L4155">
        <v>72.669600000000003</v>
      </c>
      <c r="M4155">
        <v>71.965999999999994</v>
      </c>
      <c r="N4155">
        <v>63.050400000000003</v>
      </c>
    </row>
    <row r="4156" spans="1:14" x14ac:dyDescent="0.2">
      <c r="A4156" t="s">
        <v>1538</v>
      </c>
      <c r="B4156">
        <v>2009</v>
      </c>
      <c r="C4156">
        <v>59.2423</v>
      </c>
      <c r="D4156">
        <v>63.242699999999999</v>
      </c>
      <c r="E4156">
        <v>59.871699999999997</v>
      </c>
      <c r="F4156">
        <v>57.877499999999998</v>
      </c>
      <c r="G4156">
        <v>58.278700000000001</v>
      </c>
      <c r="H4156">
        <v>57.508699999999997</v>
      </c>
      <c r="I4156">
        <v>57.992100000000001</v>
      </c>
      <c r="J4156">
        <v>58.637500000000003</v>
      </c>
      <c r="K4156">
        <v>58.586300000000001</v>
      </c>
      <c r="L4156">
        <v>55.375500000000002</v>
      </c>
      <c r="M4156">
        <v>57.857900000000001</v>
      </c>
      <c r="N4156">
        <v>57.370399999999997</v>
      </c>
    </row>
    <row r="4157" spans="1:14" x14ac:dyDescent="0.2">
      <c r="A4157" t="s">
        <v>1538</v>
      </c>
      <c r="B4157">
        <v>2010</v>
      </c>
      <c r="C4157">
        <v>58.191400000000002</v>
      </c>
      <c r="D4157">
        <v>59.041400000000003</v>
      </c>
      <c r="E4157">
        <v>60.452199999999998</v>
      </c>
      <c r="F4157">
        <v>62.354700000000001</v>
      </c>
      <c r="G4157">
        <v>63.8431</v>
      </c>
      <c r="H4157">
        <v>58.076599999999999</v>
      </c>
      <c r="I4157">
        <v>56.8185</v>
      </c>
      <c r="J4157">
        <v>54.523499999999999</v>
      </c>
      <c r="K4157">
        <v>55.300199999999997</v>
      </c>
      <c r="L4157">
        <v>57.8202</v>
      </c>
      <c r="M4157">
        <v>57.314100000000003</v>
      </c>
      <c r="N4157">
        <v>61.057299999999998</v>
      </c>
    </row>
    <row r="4158" spans="1:14" x14ac:dyDescent="0.2">
      <c r="A4158" t="s">
        <v>1538</v>
      </c>
      <c r="B4158">
        <v>2011</v>
      </c>
      <c r="C4158">
        <v>61.837400000000002</v>
      </c>
      <c r="D4158">
        <v>60.8508</v>
      </c>
      <c r="E4158">
        <v>60.715499999999999</v>
      </c>
      <c r="F4158">
        <v>58.314399999999999</v>
      </c>
      <c r="G4158">
        <v>58.5792</v>
      </c>
      <c r="H4158">
        <v>56.030299999999997</v>
      </c>
      <c r="I4158">
        <v>58.205399999999997</v>
      </c>
      <c r="J4158">
        <v>55.964700000000001</v>
      </c>
      <c r="K4158">
        <v>59.332500000000003</v>
      </c>
      <c r="L4158">
        <v>58.639800000000001</v>
      </c>
      <c r="M4158">
        <v>59.8904</v>
      </c>
    </row>
    <row r="4159" spans="1:14" x14ac:dyDescent="0.2">
      <c r="A4159" t="s">
        <v>1539</v>
      </c>
      <c r="B4159" t="s">
        <v>1540</v>
      </c>
      <c r="C4159" t="s">
        <v>1541</v>
      </c>
      <c r="D4159" t="s">
        <v>1542</v>
      </c>
      <c r="E4159" t="s">
        <v>1543</v>
      </c>
    </row>
    <row r="4160" spans="1:14" x14ac:dyDescent="0.2">
      <c r="A4160" t="s">
        <v>1539</v>
      </c>
      <c r="B4160" t="s">
        <v>1544</v>
      </c>
      <c r="C4160">
        <v>133.21719999999999</v>
      </c>
      <c r="D4160">
        <v>120.1146</v>
      </c>
      <c r="E4160">
        <v>120.1572</v>
      </c>
      <c r="F4160">
        <v>134.7878</v>
      </c>
      <c r="G4160">
        <v>122.2675</v>
      </c>
      <c r="H4160">
        <v>121.0697</v>
      </c>
      <c r="I4160">
        <v>125.4096</v>
      </c>
      <c r="J4160">
        <v>121.6277</v>
      </c>
      <c r="K4160">
        <v>125.10550000000001</v>
      </c>
      <c r="L4160">
        <v>127.95140000000001</v>
      </c>
      <c r="M4160">
        <v>124.733</v>
      </c>
      <c r="N4160">
        <v>130.43049999999999</v>
      </c>
    </row>
    <row r="4161" spans="1:14" x14ac:dyDescent="0.2">
      <c r="A4161" t="s">
        <v>1539</v>
      </c>
      <c r="B4161" t="s">
        <v>1545</v>
      </c>
      <c r="C4161">
        <v>129.16480000000001</v>
      </c>
      <c r="D4161">
        <v>135.0284</v>
      </c>
      <c r="E4161">
        <v>135.7645</v>
      </c>
      <c r="F4161">
        <v>137.18940000000001</v>
      </c>
      <c r="G4161">
        <v>128.298</v>
      </c>
      <c r="H4161">
        <v>138.821</v>
      </c>
      <c r="I4161">
        <v>141.084</v>
      </c>
      <c r="J4161">
        <v>134.55009999999999</v>
      </c>
      <c r="K4161">
        <v>138.00579999999999</v>
      </c>
      <c r="L4161">
        <v>131.11340000000001</v>
      </c>
      <c r="M4161">
        <v>135.68950000000001</v>
      </c>
      <c r="N4161">
        <v>123.0831</v>
      </c>
    </row>
    <row r="4162" spans="1:14" x14ac:dyDescent="0.2">
      <c r="A4162" t="s">
        <v>1539</v>
      </c>
      <c r="B4162" t="s">
        <v>1546</v>
      </c>
      <c r="C4162">
        <v>132.8271</v>
      </c>
      <c r="D4162">
        <v>139.804</v>
      </c>
      <c r="E4162">
        <v>142.435</v>
      </c>
      <c r="F4162">
        <v>133.05179999999999</v>
      </c>
      <c r="G4162">
        <v>135.88990000000001</v>
      </c>
      <c r="H4162">
        <v>130.43049999999999</v>
      </c>
      <c r="I4162">
        <v>120.5368</v>
      </c>
      <c r="J4162">
        <v>127.9614</v>
      </c>
      <c r="K4162">
        <v>128.11099999999999</v>
      </c>
      <c r="L4162">
        <v>123.3095</v>
      </c>
      <c r="M4162">
        <v>130.3398</v>
      </c>
      <c r="N4162">
        <v>130.95179999999999</v>
      </c>
    </row>
    <row r="4163" spans="1:14" x14ac:dyDescent="0.2">
      <c r="A4163" t="s">
        <v>1539</v>
      </c>
      <c r="B4163" t="s">
        <v>1547</v>
      </c>
      <c r="C4163">
        <v>127.1743</v>
      </c>
      <c r="D4163">
        <v>122.1639</v>
      </c>
      <c r="E4163">
        <v>126.9812</v>
      </c>
      <c r="F4163">
        <v>122.9131</v>
      </c>
      <c r="G4163">
        <v>124.80800000000001</v>
      </c>
      <c r="H4163">
        <v>129.89609999999999</v>
      </c>
      <c r="I4163">
        <v>121.554</v>
      </c>
      <c r="J4163">
        <v>131.38720000000001</v>
      </c>
      <c r="K4163">
        <v>124.34690000000001</v>
      </c>
      <c r="L4163">
        <v>131.98079999999999</v>
      </c>
      <c r="M4163">
        <v>131.1344</v>
      </c>
      <c r="N4163">
        <v>127.0003</v>
      </c>
    </row>
    <row r="4164" spans="1:14" x14ac:dyDescent="0.2">
      <c r="A4164" t="s">
        <v>1539</v>
      </c>
      <c r="B4164" t="s">
        <v>1548</v>
      </c>
      <c r="C4164">
        <v>130.392</v>
      </c>
      <c r="D4164">
        <v>128.12809999999999</v>
      </c>
      <c r="E4164">
        <v>126.1434</v>
      </c>
      <c r="F4164">
        <v>129.74019999999999</v>
      </c>
      <c r="G4164">
        <v>126.4421</v>
      </c>
      <c r="H4164">
        <v>120.62649999999999</v>
      </c>
      <c r="I4164">
        <v>122.29649999999999</v>
      </c>
      <c r="J4164">
        <v>118.3137</v>
      </c>
      <c r="K4164">
        <v>114.5467</v>
      </c>
      <c r="L4164">
        <v>117.0514</v>
      </c>
      <c r="M4164">
        <v>112.0411</v>
      </c>
      <c r="N4164">
        <v>111.455</v>
      </c>
    </row>
    <row r="4165" spans="1:14" x14ac:dyDescent="0.2">
      <c r="A4165" t="s">
        <v>1539</v>
      </c>
      <c r="B4165" t="s">
        <v>1549</v>
      </c>
      <c r="C4165">
        <v>110.9113</v>
      </c>
      <c r="D4165">
        <v>99.237499999999997</v>
      </c>
      <c r="E4165">
        <v>104.6247</v>
      </c>
      <c r="F4165">
        <v>105.5401</v>
      </c>
      <c r="G4165">
        <v>108.28579999999999</v>
      </c>
      <c r="H4165">
        <v>116.4062</v>
      </c>
      <c r="I4165">
        <v>117.6221</v>
      </c>
      <c r="J4165">
        <v>111.55459999999999</v>
      </c>
      <c r="K4165">
        <v>116.1247</v>
      </c>
      <c r="L4165">
        <v>112.8843</v>
      </c>
      <c r="M4165">
        <v>113.6949</v>
      </c>
      <c r="N4165">
        <v>114.22199999999999</v>
      </c>
    </row>
    <row r="4166" spans="1:14" x14ac:dyDescent="0.2">
      <c r="A4166" t="s">
        <v>1539</v>
      </c>
      <c r="B4166" t="s">
        <v>1550</v>
      </c>
      <c r="C4166">
        <v>115.31619999999999</v>
      </c>
      <c r="D4166">
        <v>114.2882</v>
      </c>
      <c r="E4166">
        <v>113.4722</v>
      </c>
      <c r="F4166">
        <v>115.0091</v>
      </c>
      <c r="G4166">
        <v>113.7617</v>
      </c>
      <c r="H4166">
        <v>109.4629</v>
      </c>
      <c r="I4166">
        <v>114.02030000000001</v>
      </c>
      <c r="J4166">
        <v>115.0231</v>
      </c>
      <c r="K4166">
        <v>113.96729999999999</v>
      </c>
      <c r="L4166">
        <v>113.3539</v>
      </c>
      <c r="M4166">
        <v>112.85339999999999</v>
      </c>
      <c r="N4166">
        <v>110.9235</v>
      </c>
    </row>
    <row r="4167" spans="1:14" x14ac:dyDescent="0.2">
      <c r="A4167" t="s">
        <v>1539</v>
      </c>
      <c r="B4167" t="s">
        <v>1551</v>
      </c>
      <c r="C4167">
        <v>110.17489999999999</v>
      </c>
      <c r="D4167">
        <v>115.3875</v>
      </c>
      <c r="E4167">
        <v>115.3526</v>
      </c>
      <c r="F4167">
        <v>113.1301</v>
      </c>
      <c r="G4167">
        <v>111.19110000000001</v>
      </c>
      <c r="H4167">
        <v>110.5634</v>
      </c>
      <c r="I4167">
        <v>111.5919</v>
      </c>
      <c r="J4167">
        <v>111.5497</v>
      </c>
      <c r="K4167">
        <v>112.5909</v>
      </c>
      <c r="L4167">
        <v>113.116</v>
      </c>
      <c r="M4167">
        <v>112.81189999999999</v>
      </c>
      <c r="N4167">
        <v>114.52979999999999</v>
      </c>
    </row>
    <row r="4168" spans="1:14" x14ac:dyDescent="0.2">
      <c r="A4168" t="s">
        <v>1539</v>
      </c>
      <c r="B4168" t="s">
        <v>1552</v>
      </c>
      <c r="C4168">
        <v>111.8318</v>
      </c>
      <c r="D4168">
        <v>113.1374</v>
      </c>
      <c r="E4168">
        <v>114.7714</v>
      </c>
      <c r="F4168">
        <v>114.9427</v>
      </c>
      <c r="G4168">
        <v>115.5819</v>
      </c>
      <c r="H4168">
        <v>116.0129</v>
      </c>
      <c r="I4168">
        <v>112.88120000000001</v>
      </c>
      <c r="J4168">
        <v>114.3259</v>
      </c>
      <c r="K4168">
        <v>115.27549999999999</v>
      </c>
      <c r="L4168">
        <v>113.5398</v>
      </c>
      <c r="M4168">
        <v>115.452</v>
      </c>
      <c r="N4168">
        <v>117.7633</v>
      </c>
    </row>
    <row r="4169" spans="1:14" x14ac:dyDescent="0.2">
      <c r="A4169" t="s">
        <v>1539</v>
      </c>
      <c r="B4169" t="s">
        <v>1553</v>
      </c>
      <c r="C4169">
        <v>118.6939</v>
      </c>
      <c r="D4169">
        <v>115.983</v>
      </c>
      <c r="E4169">
        <v>115.1664</v>
      </c>
      <c r="F4169">
        <v>112.4675</v>
      </c>
      <c r="G4169">
        <v>112.206</v>
      </c>
      <c r="H4169">
        <v>112.44070000000001</v>
      </c>
      <c r="I4169">
        <v>113.7938</v>
      </c>
      <c r="J4169">
        <v>120.3875</v>
      </c>
      <c r="K4169">
        <v>117.12439999999999</v>
      </c>
      <c r="L4169">
        <v>116.2668</v>
      </c>
      <c r="M4169">
        <v>115.0548</v>
      </c>
      <c r="N4169">
        <v>120.6648</v>
      </c>
    </row>
    <row r="4170" spans="1:14" x14ac:dyDescent="0.2">
      <c r="A4170" t="s">
        <v>1539</v>
      </c>
      <c r="B4170" t="s">
        <v>1554</v>
      </c>
      <c r="C4170">
        <v>115.73650000000001</v>
      </c>
      <c r="D4170">
        <v>113.74939999999999</v>
      </c>
      <c r="E4170">
        <v>113.9156</v>
      </c>
      <c r="F4170">
        <v>115.17570000000001</v>
      </c>
      <c r="G4170">
        <v>117.0119</v>
      </c>
      <c r="H4170">
        <v>114.7803</v>
      </c>
      <c r="I4170">
        <v>114.232</v>
      </c>
      <c r="J4170">
        <v>113.27509999999999</v>
      </c>
      <c r="K4170">
        <v>107.1105</v>
      </c>
      <c r="L4170">
        <v>108.19240000000001</v>
      </c>
      <c r="M4170">
        <v>107.6773</v>
      </c>
      <c r="N4170">
        <v>100.5501</v>
      </c>
    </row>
    <row r="4171" spans="1:14" x14ac:dyDescent="0.2">
      <c r="A4171" t="s">
        <v>1539</v>
      </c>
      <c r="B4171" t="s">
        <v>1555</v>
      </c>
      <c r="C4171">
        <v>104.56740000000001</v>
      </c>
      <c r="D4171">
        <v>114.41240000000001</v>
      </c>
      <c r="E4171">
        <v>111.14830000000001</v>
      </c>
      <c r="F4171">
        <v>107.13849999999999</v>
      </c>
      <c r="G4171">
        <v>106.4997</v>
      </c>
      <c r="H4171">
        <v>108.0214</v>
      </c>
      <c r="I4171">
        <v>105.834</v>
      </c>
      <c r="J4171">
        <v>103.762</v>
      </c>
      <c r="K4171">
        <v>107.4868</v>
      </c>
      <c r="L4171">
        <v>108.57470000000001</v>
      </c>
      <c r="M4171">
        <v>108.51260000000001</v>
      </c>
      <c r="N4171">
        <v>109.3681</v>
      </c>
    </row>
    <row r="4172" spans="1:14" x14ac:dyDescent="0.2">
      <c r="A4172" t="s">
        <v>1539</v>
      </c>
      <c r="B4172" t="s">
        <v>1556</v>
      </c>
      <c r="C4172">
        <v>109.9661</v>
      </c>
      <c r="D4172">
        <v>107.2504</v>
      </c>
      <c r="E4172">
        <v>107.4015</v>
      </c>
      <c r="F4172">
        <v>111.4589</v>
      </c>
      <c r="G4172">
        <v>109.7128</v>
      </c>
      <c r="H4172">
        <v>111.33029999999999</v>
      </c>
      <c r="I4172">
        <v>113.0505</v>
      </c>
      <c r="J4172">
        <v>111.0389</v>
      </c>
      <c r="K4172">
        <v>111.0778</v>
      </c>
      <c r="L4172">
        <v>109.17230000000001</v>
      </c>
      <c r="M4172">
        <v>111.1073</v>
      </c>
      <c r="N4172">
        <v>116.1636</v>
      </c>
    </row>
    <row r="4173" spans="1:14" x14ac:dyDescent="0.2">
      <c r="A4173" t="s">
        <v>1539</v>
      </c>
      <c r="B4173" t="s">
        <v>1557</v>
      </c>
      <c r="C4173">
        <v>109.3604</v>
      </c>
      <c r="D4173">
        <v>109.7226</v>
      </c>
      <c r="E4173">
        <v>105.0735</v>
      </c>
      <c r="F4173">
        <v>104.238</v>
      </c>
      <c r="G4173">
        <v>105.634</v>
      </c>
      <c r="H4173">
        <v>105.24339999999999</v>
      </c>
      <c r="I4173">
        <v>105.9969</v>
      </c>
      <c r="J4173">
        <v>104.0287</v>
      </c>
      <c r="K4173">
        <v>103.83069999999999</v>
      </c>
      <c r="L4173">
        <v>107.6495</v>
      </c>
      <c r="M4173">
        <v>107.5647</v>
      </c>
      <c r="N4173">
        <v>110.0932</v>
      </c>
    </row>
    <row r="4174" spans="1:14" x14ac:dyDescent="0.2">
      <c r="A4174" t="s">
        <v>1539</v>
      </c>
      <c r="B4174" t="s">
        <v>1558</v>
      </c>
      <c r="C4174">
        <v>116.84910000000001</v>
      </c>
      <c r="D4174">
        <v>113.7628</v>
      </c>
      <c r="E4174">
        <v>119.52079999999999</v>
      </c>
      <c r="F4174">
        <v>117.9884</v>
      </c>
      <c r="G4174">
        <v>115.6781</v>
      </c>
      <c r="H4174">
        <v>112.1703</v>
      </c>
      <c r="I4174">
        <v>116.46129999999999</v>
      </c>
      <c r="J4174">
        <v>114.29649999999999</v>
      </c>
      <c r="K4174">
        <v>114.4092</v>
      </c>
      <c r="L4174">
        <v>115.87690000000001</v>
      </c>
      <c r="M4174">
        <v>113.09139999999999</v>
      </c>
      <c r="N4174">
        <v>108.80419999999999</v>
      </c>
    </row>
    <row r="4175" spans="1:14" x14ac:dyDescent="0.2">
      <c r="A4175" t="s">
        <v>1539</v>
      </c>
      <c r="B4175" t="s">
        <v>1559</v>
      </c>
      <c r="C4175">
        <v>104.304</v>
      </c>
      <c r="D4175">
        <v>108.5068</v>
      </c>
      <c r="E4175">
        <v>105.4796</v>
      </c>
      <c r="F4175">
        <v>107.20480000000001</v>
      </c>
      <c r="G4175">
        <v>109.3575</v>
      </c>
      <c r="H4175">
        <v>105.90219999999999</v>
      </c>
      <c r="I4175">
        <v>99.578699999999998</v>
      </c>
      <c r="J4175">
        <v>107.9734</v>
      </c>
      <c r="K4175">
        <v>107.8471</v>
      </c>
      <c r="L4175">
        <v>100.5347</v>
      </c>
      <c r="M4175">
        <v>104.8138</v>
      </c>
      <c r="N4175">
        <v>104.92610000000001</v>
      </c>
    </row>
    <row r="4176" spans="1:14" x14ac:dyDescent="0.2">
      <c r="A4176" t="s">
        <v>1539</v>
      </c>
      <c r="B4176" t="s">
        <v>1560</v>
      </c>
      <c r="C4176">
        <v>105.4032</v>
      </c>
      <c r="D4176">
        <v>107.0082</v>
      </c>
      <c r="E4176">
        <v>108.84869999999999</v>
      </c>
      <c r="F4176">
        <v>108.07850000000001</v>
      </c>
      <c r="G4176">
        <v>107.92010000000001</v>
      </c>
      <c r="H4176">
        <v>108.4568</v>
      </c>
      <c r="I4176">
        <v>103.42610000000001</v>
      </c>
      <c r="J4176">
        <v>106.629</v>
      </c>
      <c r="K4176">
        <v>105.8464</v>
      </c>
      <c r="L4176">
        <v>106.0852</v>
      </c>
      <c r="M4176">
        <v>106.22790000000001</v>
      </c>
      <c r="N4176">
        <v>97.7376</v>
      </c>
    </row>
    <row r="4177" spans="1:14" x14ac:dyDescent="0.2">
      <c r="A4177" t="s">
        <v>1539</v>
      </c>
      <c r="B4177" t="s">
        <v>1561</v>
      </c>
      <c r="C4177">
        <v>103.59050000000001</v>
      </c>
      <c r="D4177">
        <v>103.3789</v>
      </c>
      <c r="E4177">
        <v>97.481499999999997</v>
      </c>
      <c r="F4177">
        <v>104.1298</v>
      </c>
      <c r="G4177">
        <v>102.05540000000001</v>
      </c>
      <c r="H4177">
        <v>99.323099999999997</v>
      </c>
      <c r="I4177">
        <v>108.8546</v>
      </c>
      <c r="J4177">
        <v>105.6609</v>
      </c>
      <c r="K4177">
        <v>106.9228</v>
      </c>
      <c r="L4177">
        <v>112.94070000000001</v>
      </c>
      <c r="M4177">
        <v>109.9353</v>
      </c>
      <c r="N4177">
        <v>108.2272</v>
      </c>
    </row>
    <row r="4178" spans="1:14" x14ac:dyDescent="0.2">
      <c r="A4178" t="s">
        <v>1539</v>
      </c>
      <c r="B4178" t="s">
        <v>1562</v>
      </c>
      <c r="C4178">
        <v>107.9126</v>
      </c>
      <c r="D4178">
        <v>105.6972</v>
      </c>
      <c r="E4178">
        <v>104.1301</v>
      </c>
      <c r="F4178">
        <v>104.92489999999999</v>
      </c>
      <c r="G4178">
        <v>100.3378</v>
      </c>
      <c r="H4178">
        <v>101.0544</v>
      </c>
      <c r="I4178">
        <v>102.1206</v>
      </c>
      <c r="J4178">
        <v>106.70189999999999</v>
      </c>
      <c r="K4178">
        <v>104.3197</v>
      </c>
      <c r="L4178">
        <v>108.76990000000001</v>
      </c>
      <c r="M4178">
        <v>105.1653</v>
      </c>
      <c r="N4178">
        <v>105.93219999999999</v>
      </c>
    </row>
    <row r="4179" spans="1:14" x14ac:dyDescent="0.2">
      <c r="A4179" t="s">
        <v>1539</v>
      </c>
      <c r="B4179" t="s">
        <v>1563</v>
      </c>
      <c r="C4179">
        <v>111.379</v>
      </c>
      <c r="D4179">
        <v>110.2132</v>
      </c>
      <c r="E4179">
        <v>109.1842</v>
      </c>
      <c r="F4179">
        <v>109.7296</v>
      </c>
      <c r="G4179">
        <v>111.26139999999999</v>
      </c>
      <c r="H4179">
        <v>108.57559999999999</v>
      </c>
      <c r="I4179">
        <v>101.0248</v>
      </c>
      <c r="J4179">
        <v>110.78579999999999</v>
      </c>
      <c r="K4179">
        <v>115.553</v>
      </c>
      <c r="L4179">
        <v>112.91840000000001</v>
      </c>
      <c r="M4179">
        <v>114.34010000000001</v>
      </c>
      <c r="N4179">
        <v>122.2218</v>
      </c>
    </row>
    <row r="4180" spans="1:14" x14ac:dyDescent="0.2">
      <c r="A4180" t="s">
        <v>1539</v>
      </c>
      <c r="B4180" t="s">
        <v>1564</v>
      </c>
      <c r="C4180">
        <v>125.78740000000001</v>
      </c>
      <c r="D4180">
        <v>119.301</v>
      </c>
      <c r="E4180">
        <v>116.85680000000001</v>
      </c>
      <c r="F4180">
        <v>112.8694</v>
      </c>
      <c r="G4180">
        <v>112.68680000000001</v>
      </c>
      <c r="H4180">
        <v>114.8339</v>
      </c>
      <c r="I4180">
        <v>111.26690000000001</v>
      </c>
      <c r="J4180">
        <v>104.26179999999999</v>
      </c>
      <c r="K4180">
        <v>102.35299999999999</v>
      </c>
      <c r="L4180">
        <v>98.224500000000006</v>
      </c>
      <c r="M4180">
        <v>98.490700000000004</v>
      </c>
      <c r="N4180">
        <v>111.8651</v>
      </c>
    </row>
    <row r="4181" spans="1:14" x14ac:dyDescent="0.2">
      <c r="A4181" t="s">
        <v>1539</v>
      </c>
      <c r="B4181" t="s">
        <v>1565</v>
      </c>
      <c r="C4181">
        <v>102.1356</v>
      </c>
      <c r="D4181">
        <v>103.29510000000001</v>
      </c>
      <c r="E4181">
        <v>104.3815</v>
      </c>
      <c r="F4181">
        <v>105.1164</v>
      </c>
      <c r="G4181">
        <v>106.0732</v>
      </c>
      <c r="H4181">
        <v>102.96599999999999</v>
      </c>
      <c r="I4181">
        <v>97.959699999999998</v>
      </c>
      <c r="J4181">
        <v>96.593699999999998</v>
      </c>
      <c r="K4181">
        <v>95.474100000000007</v>
      </c>
      <c r="L4181">
        <v>87.851200000000006</v>
      </c>
      <c r="M4181">
        <v>98.982299999999995</v>
      </c>
      <c r="N4181">
        <v>96.6477</v>
      </c>
    </row>
    <row r="4182" spans="1:14" x14ac:dyDescent="0.2">
      <c r="A4182" t="s">
        <v>1539</v>
      </c>
      <c r="B4182" t="s">
        <v>1566</v>
      </c>
      <c r="C4182">
        <v>94.892700000000005</v>
      </c>
      <c r="D4182">
        <v>94.598799999999997</v>
      </c>
      <c r="E4182">
        <v>94.865899999999996</v>
      </c>
      <c r="F4182">
        <v>90.499300000000005</v>
      </c>
      <c r="G4182">
        <v>89.555000000000007</v>
      </c>
      <c r="H4182">
        <v>90.074700000000007</v>
      </c>
      <c r="I4182">
        <v>87.181700000000006</v>
      </c>
      <c r="J4182">
        <v>86.693899999999999</v>
      </c>
      <c r="K4182">
        <v>84.674499999999995</v>
      </c>
      <c r="L4182">
        <v>81.467500000000001</v>
      </c>
      <c r="M4182">
        <v>77.419600000000003</v>
      </c>
      <c r="N4182">
        <v>60.961100000000002</v>
      </c>
    </row>
    <row r="4183" spans="1:14" x14ac:dyDescent="0.2">
      <c r="A4183" t="s">
        <v>1539</v>
      </c>
      <c r="B4183" t="s">
        <v>1567</v>
      </c>
      <c r="C4183">
        <v>60.992600000000003</v>
      </c>
      <c r="D4183">
        <v>73.217399999999998</v>
      </c>
      <c r="E4183">
        <v>67.8399</v>
      </c>
      <c r="F4183">
        <v>65.217500000000001</v>
      </c>
      <c r="G4183">
        <v>67.021299999999997</v>
      </c>
      <c r="H4183">
        <v>67.093599999999995</v>
      </c>
      <c r="I4183">
        <v>67.660499999999999</v>
      </c>
      <c r="J4183">
        <v>69.165300000000002</v>
      </c>
      <c r="K4183">
        <v>68.7761</v>
      </c>
      <c r="L4183">
        <v>60.749699999999997</v>
      </c>
      <c r="M4183">
        <v>68.251900000000006</v>
      </c>
      <c r="N4183">
        <v>69.666600000000003</v>
      </c>
    </row>
    <row r="4184" spans="1:14" x14ac:dyDescent="0.2">
      <c r="A4184" t="s">
        <v>1539</v>
      </c>
      <c r="B4184" t="s">
        <v>1568</v>
      </c>
      <c r="C4184">
        <v>67.576099999999997</v>
      </c>
      <c r="D4184">
        <v>69.448099999999997</v>
      </c>
      <c r="E4184">
        <v>73.259500000000003</v>
      </c>
      <c r="F4184">
        <v>75.539000000000001</v>
      </c>
      <c r="G4184">
        <v>73.691500000000005</v>
      </c>
      <c r="H4184">
        <v>64.186899999999994</v>
      </c>
      <c r="I4184">
        <v>67.119699999999995</v>
      </c>
      <c r="J4184">
        <v>66.9178</v>
      </c>
      <c r="K4184">
        <v>66.880300000000005</v>
      </c>
      <c r="L4184">
        <v>69.768000000000001</v>
      </c>
      <c r="M4184">
        <v>71.106800000000007</v>
      </c>
      <c r="N4184">
        <v>78.980699999999999</v>
      </c>
    </row>
    <row r="4185" spans="1:14" x14ac:dyDescent="0.2">
      <c r="A4185" t="s">
        <v>1539</v>
      </c>
      <c r="B4185" t="s">
        <v>1569</v>
      </c>
      <c r="C4185">
        <v>73.864099999999993</v>
      </c>
      <c r="D4185">
        <v>74.733199999999997</v>
      </c>
      <c r="E4185">
        <v>70.299300000000002</v>
      </c>
      <c r="F4185">
        <v>66.161799999999999</v>
      </c>
      <c r="G4185">
        <v>65.318100000000001</v>
      </c>
      <c r="H4185">
        <v>63.461399999999998</v>
      </c>
      <c r="I4185">
        <v>62.496000000000002</v>
      </c>
      <c r="J4185">
        <v>62.342399999999998</v>
      </c>
      <c r="K4185">
        <v>68.246899999999997</v>
      </c>
    </row>
    <row r="4186" spans="1:14" x14ac:dyDescent="0.2">
      <c r="A4186" t="s">
        <v>1570</v>
      </c>
      <c r="B4186" t="s">
        <v>1571</v>
      </c>
      <c r="C4186" t="s">
        <v>1572</v>
      </c>
      <c r="D4186" t="s">
        <v>750</v>
      </c>
      <c r="E4186" t="s">
        <v>1573</v>
      </c>
    </row>
    <row r="4187" spans="1:14" x14ac:dyDescent="0.2">
      <c r="A4187" t="s">
        <v>1570</v>
      </c>
      <c r="B4187" t="s">
        <v>714</v>
      </c>
      <c r="C4187">
        <v>45.758699999999997</v>
      </c>
      <c r="D4187">
        <v>47.575499999999998</v>
      </c>
      <c r="E4187">
        <v>48.31</v>
      </c>
      <c r="F4187">
        <v>47.206299999999999</v>
      </c>
      <c r="G4187">
        <v>47.569099999999999</v>
      </c>
      <c r="H4187">
        <v>47.749699999999997</v>
      </c>
      <c r="I4187">
        <v>47.108899999999998</v>
      </c>
      <c r="J4187">
        <v>49.717300000000002</v>
      </c>
      <c r="K4187">
        <v>49.245399999999997</v>
      </c>
      <c r="L4187">
        <v>49.482900000000001</v>
      </c>
      <c r="M4187">
        <v>55.236899999999999</v>
      </c>
      <c r="N4187">
        <v>52.698999999999998</v>
      </c>
    </row>
    <row r="4188" spans="1:14" x14ac:dyDescent="0.2">
      <c r="A4188" t="s">
        <v>1570</v>
      </c>
      <c r="B4188" t="s">
        <v>715</v>
      </c>
      <c r="C4188">
        <v>51.566800000000001</v>
      </c>
      <c r="D4188">
        <v>53.029000000000003</v>
      </c>
      <c r="E4188">
        <v>53.451099999999997</v>
      </c>
      <c r="F4188">
        <v>52.162399999999998</v>
      </c>
      <c r="G4188">
        <v>56.329099999999997</v>
      </c>
      <c r="H4188">
        <v>55.153500000000001</v>
      </c>
      <c r="I4188">
        <v>56.2742</v>
      </c>
      <c r="J4188">
        <v>57.936399999999999</v>
      </c>
      <c r="K4188">
        <v>56.409100000000002</v>
      </c>
      <c r="L4188">
        <v>56.299599999999998</v>
      </c>
      <c r="M4188">
        <v>57.472299999999997</v>
      </c>
      <c r="N4188">
        <v>56.610900000000001</v>
      </c>
    </row>
    <row r="4189" spans="1:14" x14ac:dyDescent="0.2">
      <c r="A4189" t="s">
        <v>1570</v>
      </c>
      <c r="B4189" t="s">
        <v>716</v>
      </c>
      <c r="C4189">
        <v>58.182499999999997</v>
      </c>
      <c r="D4189">
        <v>55.024500000000003</v>
      </c>
      <c r="E4189">
        <v>54.029800000000002</v>
      </c>
      <c r="F4189">
        <v>54.504399999999997</v>
      </c>
      <c r="G4189">
        <v>54.831099999999999</v>
      </c>
      <c r="H4189">
        <v>52.145800000000001</v>
      </c>
      <c r="I4189">
        <v>55.171999999999997</v>
      </c>
      <c r="J4189">
        <v>53.552700000000002</v>
      </c>
      <c r="K4189">
        <v>55.673299999999998</v>
      </c>
      <c r="L4189">
        <v>60.261800000000001</v>
      </c>
      <c r="M4189">
        <v>57.805500000000002</v>
      </c>
      <c r="N4189">
        <v>62.512</v>
      </c>
    </row>
    <row r="4190" spans="1:14" x14ac:dyDescent="0.2">
      <c r="A4190" t="s">
        <v>1570</v>
      </c>
      <c r="B4190" t="s">
        <v>717</v>
      </c>
      <c r="C4190">
        <v>59.022199999999998</v>
      </c>
      <c r="D4190">
        <v>56.180799999999998</v>
      </c>
      <c r="E4190">
        <v>54.580300000000001</v>
      </c>
      <c r="F4190">
        <v>57.6798</v>
      </c>
      <c r="G4190">
        <v>55.720599999999997</v>
      </c>
      <c r="H4190">
        <v>57.753100000000003</v>
      </c>
      <c r="I4190">
        <v>58.865400000000001</v>
      </c>
      <c r="J4190">
        <v>57.4009</v>
      </c>
      <c r="K4190">
        <v>60.1051</v>
      </c>
      <c r="L4190">
        <v>61.685200000000002</v>
      </c>
      <c r="M4190">
        <v>62.828200000000002</v>
      </c>
      <c r="N4190">
        <v>68.573599999999999</v>
      </c>
    </row>
    <row r="4191" spans="1:14" x14ac:dyDescent="0.2">
      <c r="A4191" t="s">
        <v>1570</v>
      </c>
      <c r="B4191" t="s">
        <v>718</v>
      </c>
      <c r="C4191">
        <v>62.891599999999997</v>
      </c>
      <c r="D4191">
        <v>62.607199999999999</v>
      </c>
      <c r="E4191">
        <v>61.912100000000002</v>
      </c>
      <c r="F4191">
        <v>63.631300000000003</v>
      </c>
      <c r="G4191">
        <v>60.7988</v>
      </c>
      <c r="H4191">
        <v>62.027200000000001</v>
      </c>
      <c r="I4191">
        <v>60.312199999999997</v>
      </c>
      <c r="J4191">
        <v>58.681899999999999</v>
      </c>
      <c r="K4191">
        <v>62.222700000000003</v>
      </c>
      <c r="L4191">
        <v>58.229300000000002</v>
      </c>
      <c r="M4191">
        <v>54.289900000000003</v>
      </c>
      <c r="N4191">
        <v>52.453299999999999</v>
      </c>
    </row>
    <row r="4192" spans="1:14" x14ac:dyDescent="0.2">
      <c r="A4192" t="s">
        <v>1570</v>
      </c>
      <c r="B4192" t="s">
        <v>719</v>
      </c>
      <c r="C4192">
        <v>53.2346</v>
      </c>
      <c r="D4192">
        <v>56.873899999999999</v>
      </c>
      <c r="E4192">
        <v>58.1556</v>
      </c>
      <c r="F4192">
        <v>55.089599999999997</v>
      </c>
      <c r="G4192">
        <v>56.6997</v>
      </c>
      <c r="H4192">
        <v>59.171399999999998</v>
      </c>
      <c r="I4192">
        <v>57.980699999999999</v>
      </c>
      <c r="J4192">
        <v>61.547899999999998</v>
      </c>
      <c r="K4192">
        <v>63.351399999999998</v>
      </c>
      <c r="L4192">
        <v>62.658999999999999</v>
      </c>
      <c r="M4192">
        <v>65.686700000000002</v>
      </c>
      <c r="N4192">
        <v>62.888300000000001</v>
      </c>
    </row>
    <row r="4193" spans="1:14" x14ac:dyDescent="0.2">
      <c r="A4193" t="s">
        <v>1570</v>
      </c>
      <c r="B4193" t="s">
        <v>720</v>
      </c>
      <c r="C4193">
        <v>66.415499999999994</v>
      </c>
      <c r="D4193">
        <v>68.903899999999993</v>
      </c>
      <c r="E4193">
        <v>71.459599999999995</v>
      </c>
      <c r="F4193">
        <v>72.935699999999997</v>
      </c>
      <c r="G4193">
        <v>75.987399999999994</v>
      </c>
      <c r="H4193">
        <v>73.6755</v>
      </c>
      <c r="I4193">
        <v>77.594399999999993</v>
      </c>
      <c r="J4193">
        <v>80.932599999999994</v>
      </c>
      <c r="K4193">
        <v>78.781999999999996</v>
      </c>
      <c r="L4193">
        <v>78.149199999999993</v>
      </c>
      <c r="M4193">
        <v>79.673199999999994</v>
      </c>
      <c r="N4193">
        <v>77.835800000000006</v>
      </c>
    </row>
    <row r="4194" spans="1:14" x14ac:dyDescent="0.2">
      <c r="A4194" t="s">
        <v>1570</v>
      </c>
      <c r="B4194" t="s">
        <v>721</v>
      </c>
      <c r="C4194">
        <v>80.409899999999993</v>
      </c>
      <c r="D4194">
        <v>80.4221</v>
      </c>
      <c r="E4194">
        <v>79.6858</v>
      </c>
      <c r="F4194">
        <v>78.922399999999996</v>
      </c>
      <c r="G4194">
        <v>81.135900000000007</v>
      </c>
      <c r="H4194">
        <v>80.863699999999994</v>
      </c>
      <c r="I4194">
        <v>78.413899999999998</v>
      </c>
      <c r="J4194">
        <v>78.388099999999994</v>
      </c>
      <c r="K4194">
        <v>77.797399999999996</v>
      </c>
      <c r="L4194">
        <v>78.729900000000001</v>
      </c>
      <c r="M4194">
        <v>77.487099999999998</v>
      </c>
      <c r="N4194">
        <v>81.849199999999996</v>
      </c>
    </row>
    <row r="4195" spans="1:14" x14ac:dyDescent="0.2">
      <c r="A4195" t="s">
        <v>1570</v>
      </c>
      <c r="B4195" t="s">
        <v>722</v>
      </c>
      <c r="C4195">
        <v>84.5154</v>
      </c>
      <c r="D4195">
        <v>80.192499999999995</v>
      </c>
      <c r="E4195">
        <v>78.962199999999996</v>
      </c>
      <c r="F4195">
        <v>81.990700000000004</v>
      </c>
      <c r="G4195">
        <v>81.726900000000001</v>
      </c>
      <c r="H4195">
        <v>83.892099999999999</v>
      </c>
      <c r="I4195">
        <v>87.753699999999995</v>
      </c>
      <c r="J4195">
        <v>83.560299999999998</v>
      </c>
      <c r="K4195">
        <v>84.218199999999996</v>
      </c>
      <c r="L4195">
        <v>87.044300000000007</v>
      </c>
      <c r="M4195">
        <v>85.986199999999997</v>
      </c>
      <c r="N4195">
        <v>87.914599999999993</v>
      </c>
    </row>
    <row r="4196" spans="1:14" x14ac:dyDescent="0.2">
      <c r="A4196" t="s">
        <v>1570</v>
      </c>
      <c r="B4196" t="s">
        <v>723</v>
      </c>
      <c r="C4196">
        <v>85.679199999999994</v>
      </c>
      <c r="D4196">
        <v>84.808999999999997</v>
      </c>
      <c r="E4196">
        <v>82.603700000000003</v>
      </c>
      <c r="F4196">
        <v>81.566000000000003</v>
      </c>
      <c r="G4196">
        <v>72.077600000000004</v>
      </c>
      <c r="H4196">
        <v>71.508899999999997</v>
      </c>
      <c r="I4196">
        <v>77.3429</v>
      </c>
      <c r="J4196">
        <v>79.959000000000003</v>
      </c>
      <c r="K4196">
        <v>85.761399999999995</v>
      </c>
      <c r="L4196">
        <v>84.619299999999996</v>
      </c>
      <c r="M4196">
        <v>82.851799999999997</v>
      </c>
      <c r="N4196">
        <v>86.345799999999997</v>
      </c>
    </row>
    <row r="4197" spans="1:14" x14ac:dyDescent="0.2">
      <c r="A4197" t="s">
        <v>1570</v>
      </c>
      <c r="B4197" t="s">
        <v>724</v>
      </c>
      <c r="C4197">
        <v>82.178299999999993</v>
      </c>
      <c r="D4197">
        <v>77.438500000000005</v>
      </c>
      <c r="E4197">
        <v>82.549800000000005</v>
      </c>
      <c r="F4197">
        <v>83.739800000000002</v>
      </c>
      <c r="G4197">
        <v>83.206699999999998</v>
      </c>
      <c r="H4197">
        <v>91.495199999999997</v>
      </c>
      <c r="I4197">
        <v>85.358199999999997</v>
      </c>
      <c r="J4197">
        <v>86.203299999999999</v>
      </c>
      <c r="K4197">
        <v>86.706599999999995</v>
      </c>
      <c r="L4197">
        <v>86.259699999999995</v>
      </c>
      <c r="M4197">
        <v>88.561300000000003</v>
      </c>
      <c r="N4197">
        <v>84.968599999999995</v>
      </c>
    </row>
    <row r="4198" spans="1:14" x14ac:dyDescent="0.2">
      <c r="A4198" t="s">
        <v>1570</v>
      </c>
      <c r="B4198" t="s">
        <v>725</v>
      </c>
      <c r="C4198">
        <v>81.226699999999994</v>
      </c>
      <c r="D4198">
        <v>87.176500000000004</v>
      </c>
      <c r="E4198">
        <v>90.735500000000002</v>
      </c>
      <c r="F4198">
        <v>90.765199999999993</v>
      </c>
      <c r="G4198">
        <v>94.019900000000007</v>
      </c>
      <c r="H4198">
        <v>94.011399999999995</v>
      </c>
      <c r="I4198">
        <v>95.0501</v>
      </c>
      <c r="J4198">
        <v>96.517700000000005</v>
      </c>
      <c r="K4198">
        <v>92.652900000000002</v>
      </c>
      <c r="L4198">
        <v>92.801599999999993</v>
      </c>
      <c r="M4198">
        <v>95.108999999999995</v>
      </c>
      <c r="N4198">
        <v>95.332700000000003</v>
      </c>
    </row>
    <row r="4199" spans="1:14" x14ac:dyDescent="0.2">
      <c r="A4199" t="s">
        <v>1570</v>
      </c>
      <c r="B4199" t="s">
        <v>726</v>
      </c>
      <c r="C4199">
        <v>97.322599999999994</v>
      </c>
      <c r="D4199">
        <v>98.017700000000005</v>
      </c>
      <c r="E4199">
        <v>97.619600000000005</v>
      </c>
      <c r="F4199">
        <v>96.871499999999997</v>
      </c>
      <c r="G4199">
        <v>100.2041</v>
      </c>
      <c r="H4199">
        <v>97.103800000000007</v>
      </c>
      <c r="I4199">
        <v>92.601799999999997</v>
      </c>
      <c r="J4199">
        <v>95.866500000000002</v>
      </c>
      <c r="K4199">
        <v>97.291899999999998</v>
      </c>
      <c r="L4199">
        <v>98.623400000000004</v>
      </c>
      <c r="M4199">
        <v>100.5817</v>
      </c>
      <c r="N4199">
        <v>98.172600000000003</v>
      </c>
    </row>
    <row r="4200" spans="1:14" x14ac:dyDescent="0.2">
      <c r="A4200" t="s">
        <v>1570</v>
      </c>
      <c r="B4200" t="s">
        <v>727</v>
      </c>
      <c r="C4200">
        <v>102.36150000000001</v>
      </c>
      <c r="D4200">
        <v>100.9483</v>
      </c>
      <c r="E4200">
        <v>98.062399999999997</v>
      </c>
      <c r="F4200">
        <v>99.2941</v>
      </c>
      <c r="G4200">
        <v>101.0592</v>
      </c>
      <c r="H4200">
        <v>102.69410000000001</v>
      </c>
      <c r="I4200">
        <v>104.7192</v>
      </c>
      <c r="J4200">
        <v>103.1324</v>
      </c>
      <c r="K4200">
        <v>102.43210000000001</v>
      </c>
      <c r="L4200">
        <v>104.5479</v>
      </c>
      <c r="M4200">
        <v>105.5849</v>
      </c>
      <c r="N4200">
        <v>110.54179999999999</v>
      </c>
    </row>
    <row r="4201" spans="1:14" x14ac:dyDescent="0.2">
      <c r="A4201" t="s">
        <v>1570</v>
      </c>
      <c r="B4201" t="s">
        <v>728</v>
      </c>
      <c r="C4201">
        <v>108.4469</v>
      </c>
      <c r="D4201">
        <v>103.563</v>
      </c>
      <c r="E4201">
        <v>102.14870000000001</v>
      </c>
      <c r="F4201">
        <v>108.3361</v>
      </c>
      <c r="G4201">
        <v>103.9303</v>
      </c>
      <c r="H4201">
        <v>101.43040000000001</v>
      </c>
      <c r="I4201">
        <v>103.1028</v>
      </c>
      <c r="J4201">
        <v>97.049700000000001</v>
      </c>
      <c r="K4201">
        <v>100.5224</v>
      </c>
      <c r="L4201">
        <v>98.997200000000007</v>
      </c>
      <c r="M4201">
        <v>97.281499999999994</v>
      </c>
      <c r="N4201">
        <v>98.781099999999995</v>
      </c>
    </row>
    <row r="4202" spans="1:14" x14ac:dyDescent="0.2">
      <c r="A4202" t="s">
        <v>1570</v>
      </c>
      <c r="B4202" t="s">
        <v>729</v>
      </c>
      <c r="C4202">
        <v>95.690100000000001</v>
      </c>
      <c r="D4202">
        <v>96.124200000000002</v>
      </c>
      <c r="E4202">
        <v>97.3005</v>
      </c>
      <c r="F4202">
        <v>97.583699999999993</v>
      </c>
      <c r="G4202">
        <v>93.120699999999999</v>
      </c>
      <c r="H4202">
        <v>94.343999999999994</v>
      </c>
      <c r="I4202">
        <v>93.0398</v>
      </c>
      <c r="J4202">
        <v>93.806100000000001</v>
      </c>
      <c r="K4202">
        <v>99.735500000000002</v>
      </c>
      <c r="L4202">
        <v>96.900800000000004</v>
      </c>
      <c r="M4202">
        <v>92.603300000000004</v>
      </c>
      <c r="N4202">
        <v>93.539699999999996</v>
      </c>
    </row>
    <row r="4203" spans="1:14" x14ac:dyDescent="0.2">
      <c r="A4203" t="s">
        <v>1570</v>
      </c>
      <c r="B4203" t="s">
        <v>730</v>
      </c>
      <c r="C4203">
        <v>95.323499999999996</v>
      </c>
      <c r="D4203">
        <v>101.0407</v>
      </c>
      <c r="E4203">
        <v>105.59480000000001</v>
      </c>
      <c r="F4203">
        <v>103.3937</v>
      </c>
      <c r="G4203">
        <v>103.6718</v>
      </c>
      <c r="H4203">
        <v>105.0125</v>
      </c>
      <c r="I4203">
        <v>102.88420000000001</v>
      </c>
      <c r="J4203">
        <v>104.29519999999999</v>
      </c>
      <c r="K4203">
        <v>104.6619</v>
      </c>
      <c r="L4203">
        <v>100.0159</v>
      </c>
      <c r="M4203">
        <v>100.0839</v>
      </c>
      <c r="N4203">
        <v>100.5501</v>
      </c>
    </row>
    <row r="4204" spans="1:14" x14ac:dyDescent="0.2">
      <c r="A4204" t="s">
        <v>1570</v>
      </c>
      <c r="B4204" t="s">
        <v>731</v>
      </c>
      <c r="C4204">
        <v>92.757900000000006</v>
      </c>
      <c r="D4204">
        <v>93.360699999999994</v>
      </c>
      <c r="E4204">
        <v>94.924599999999998</v>
      </c>
      <c r="F4204">
        <v>89.256</v>
      </c>
      <c r="G4204">
        <v>88.522199999999998</v>
      </c>
      <c r="H4204">
        <v>86.978300000000004</v>
      </c>
      <c r="I4204">
        <v>85.786900000000003</v>
      </c>
      <c r="J4204">
        <v>91.755899999999997</v>
      </c>
      <c r="K4204">
        <v>91.803700000000006</v>
      </c>
      <c r="L4204">
        <v>90.416300000000007</v>
      </c>
      <c r="M4204">
        <v>97.929299999999998</v>
      </c>
      <c r="N4204">
        <v>98.171800000000005</v>
      </c>
    </row>
    <row r="4205" spans="1:14" x14ac:dyDescent="0.2">
      <c r="A4205" t="s">
        <v>1570</v>
      </c>
      <c r="B4205" t="s">
        <v>732</v>
      </c>
      <c r="C4205">
        <v>96.653099999999995</v>
      </c>
      <c r="D4205">
        <v>91.574700000000007</v>
      </c>
      <c r="E4205">
        <v>90.401899999999998</v>
      </c>
      <c r="F4205">
        <v>87.819599999999994</v>
      </c>
      <c r="G4205">
        <v>94.78</v>
      </c>
      <c r="H4205">
        <v>91.1892</v>
      </c>
      <c r="I4205">
        <v>92.973500000000001</v>
      </c>
      <c r="J4205">
        <v>88.349699999999999</v>
      </c>
      <c r="K4205">
        <v>85.013000000000005</v>
      </c>
      <c r="L4205">
        <v>88.031700000000001</v>
      </c>
      <c r="M4205">
        <v>86.089200000000005</v>
      </c>
      <c r="N4205">
        <v>85.860900000000001</v>
      </c>
    </row>
    <row r="4206" spans="1:14" x14ac:dyDescent="0.2">
      <c r="A4206" t="s">
        <v>1570</v>
      </c>
      <c r="B4206" t="s">
        <v>733</v>
      </c>
      <c r="C4206">
        <v>95.900400000000005</v>
      </c>
      <c r="D4206">
        <v>96.474199999999996</v>
      </c>
      <c r="E4206">
        <v>94.543099999999995</v>
      </c>
      <c r="F4206">
        <v>98.831299999999999</v>
      </c>
      <c r="G4206">
        <v>95.2089</v>
      </c>
      <c r="H4206">
        <v>93.9833</v>
      </c>
      <c r="I4206">
        <v>98.634399999999999</v>
      </c>
      <c r="J4206">
        <v>93.834699999999998</v>
      </c>
      <c r="K4206">
        <v>96.843400000000003</v>
      </c>
      <c r="L4206">
        <v>107.33320000000001</v>
      </c>
      <c r="M4206">
        <v>106.1694</v>
      </c>
      <c r="N4206">
        <v>108.33669999999999</v>
      </c>
    </row>
    <row r="4207" spans="1:14" x14ac:dyDescent="0.2">
      <c r="A4207" t="s">
        <v>1570</v>
      </c>
      <c r="B4207" t="s">
        <v>734</v>
      </c>
      <c r="C4207">
        <v>108.4333</v>
      </c>
      <c r="D4207">
        <v>104.7257</v>
      </c>
      <c r="E4207">
        <v>100.6344</v>
      </c>
      <c r="F4207">
        <v>103.1521</v>
      </c>
      <c r="G4207">
        <v>102.21599999999999</v>
      </c>
      <c r="H4207">
        <v>102.0318</v>
      </c>
      <c r="I4207">
        <v>104.596</v>
      </c>
      <c r="J4207">
        <v>103.224</v>
      </c>
      <c r="K4207">
        <v>106.7192</v>
      </c>
      <c r="L4207">
        <v>99.579499999999996</v>
      </c>
      <c r="M4207">
        <v>91.692300000000003</v>
      </c>
      <c r="N4207">
        <v>92.603899999999996</v>
      </c>
    </row>
    <row r="4208" spans="1:14" x14ac:dyDescent="0.2">
      <c r="A4208" t="s">
        <v>1570</v>
      </c>
      <c r="B4208" t="s">
        <v>735</v>
      </c>
      <c r="C4208">
        <v>90.209800000000001</v>
      </c>
      <c r="D4208">
        <v>96.855400000000003</v>
      </c>
      <c r="E4208">
        <v>104.52070000000001</v>
      </c>
      <c r="F4208">
        <v>99.744299999999996</v>
      </c>
      <c r="G4208">
        <v>100.6845</v>
      </c>
      <c r="H4208">
        <v>101.6427</v>
      </c>
      <c r="I4208">
        <v>94.517799999999994</v>
      </c>
      <c r="J4208">
        <v>96.346800000000002</v>
      </c>
      <c r="K4208">
        <v>106.96380000000001</v>
      </c>
      <c r="L4208">
        <v>100.55</v>
      </c>
      <c r="M4208">
        <v>102.64700000000001</v>
      </c>
      <c r="N4208">
        <v>105.31740000000001</v>
      </c>
    </row>
    <row r="4209" spans="1:14" x14ac:dyDescent="0.2">
      <c r="A4209" t="s">
        <v>1570</v>
      </c>
      <c r="B4209" t="s">
        <v>736</v>
      </c>
      <c r="C4209">
        <v>99.466399999999993</v>
      </c>
      <c r="D4209">
        <v>92.862799999999993</v>
      </c>
      <c r="E4209">
        <v>93.669799999999995</v>
      </c>
      <c r="F4209">
        <v>89.720299999999995</v>
      </c>
      <c r="G4209">
        <v>88.433199999999999</v>
      </c>
      <c r="H4209">
        <v>91.650800000000004</v>
      </c>
      <c r="I4209">
        <v>90.142300000000006</v>
      </c>
      <c r="J4209">
        <v>93.075299999999999</v>
      </c>
      <c r="K4209">
        <v>85.295199999999994</v>
      </c>
      <c r="L4209">
        <v>76.328299999999999</v>
      </c>
      <c r="M4209">
        <v>77.651300000000006</v>
      </c>
      <c r="N4209">
        <v>72.645300000000006</v>
      </c>
    </row>
    <row r="4210" spans="1:14" x14ac:dyDescent="0.2">
      <c r="A4210" t="s">
        <v>1570</v>
      </c>
      <c r="B4210" t="s">
        <v>737</v>
      </c>
      <c r="C4210">
        <v>72.681100000000001</v>
      </c>
      <c r="D4210">
        <v>71.643299999999996</v>
      </c>
      <c r="E4210">
        <v>69.656599999999997</v>
      </c>
      <c r="F4210">
        <v>68.974000000000004</v>
      </c>
      <c r="G4210">
        <v>69.341099999999997</v>
      </c>
      <c r="H4210">
        <v>65.349100000000007</v>
      </c>
      <c r="I4210">
        <v>66.964799999999997</v>
      </c>
      <c r="J4210">
        <v>69.545199999999994</v>
      </c>
      <c r="K4210">
        <v>68.414299999999997</v>
      </c>
      <c r="L4210">
        <v>69.727900000000005</v>
      </c>
      <c r="M4210">
        <v>71.308899999999994</v>
      </c>
      <c r="N4210">
        <v>69.257800000000003</v>
      </c>
    </row>
    <row r="4211" spans="1:14" x14ac:dyDescent="0.2">
      <c r="A4211" t="s">
        <v>1570</v>
      </c>
      <c r="B4211" t="s">
        <v>738</v>
      </c>
      <c r="C4211">
        <v>73.095500000000001</v>
      </c>
      <c r="D4211">
        <v>75.123599999999996</v>
      </c>
      <c r="E4211">
        <v>74.825299999999999</v>
      </c>
      <c r="F4211">
        <v>77.043400000000005</v>
      </c>
      <c r="G4211">
        <v>82.556799999999996</v>
      </c>
      <c r="H4211">
        <v>75.923199999999994</v>
      </c>
      <c r="I4211">
        <v>70.971599999999995</v>
      </c>
      <c r="J4211">
        <v>63.717100000000002</v>
      </c>
      <c r="K4211">
        <v>66.271900000000002</v>
      </c>
      <c r="L4211">
        <v>70.601100000000002</v>
      </c>
      <c r="M4211">
        <v>68.377099999999999</v>
      </c>
      <c r="N4211">
        <v>71.598399999999998</v>
      </c>
    </row>
    <row r="4212" spans="1:14" x14ac:dyDescent="0.2">
      <c r="A4212" t="s">
        <v>1570</v>
      </c>
      <c r="B4212" t="s">
        <v>739</v>
      </c>
      <c r="C4212">
        <v>78.385900000000007</v>
      </c>
      <c r="D4212">
        <v>76.100399999999993</v>
      </c>
      <c r="E4212">
        <v>77.239999999999995</v>
      </c>
      <c r="F4212">
        <v>76.628900000000002</v>
      </c>
      <c r="G4212">
        <v>77.825699999999998</v>
      </c>
      <c r="H4212">
        <v>72.592799999999997</v>
      </c>
      <c r="I4212">
        <v>78.322900000000004</v>
      </c>
      <c r="J4212">
        <v>72.525999999999996</v>
      </c>
      <c r="K4212">
        <v>75.030900000000003</v>
      </c>
      <c r="L4212">
        <v>77.022800000000004</v>
      </c>
      <c r="M4212">
        <v>78.579499999999996</v>
      </c>
    </row>
    <row r="4213" spans="1:14" x14ac:dyDescent="0.2">
      <c r="A4213" t="s">
        <v>1574</v>
      </c>
      <c r="B4213" t="s">
        <v>1575</v>
      </c>
      <c r="C4213" t="s">
        <v>1576</v>
      </c>
      <c r="D4213" t="s">
        <v>1577</v>
      </c>
    </row>
    <row r="4214" spans="1:14" x14ac:dyDescent="0.2">
      <c r="A4214" t="s">
        <v>1578</v>
      </c>
      <c r="B4214">
        <v>1986</v>
      </c>
      <c r="C4214">
        <v>69.921899999999994</v>
      </c>
      <c r="D4214">
        <v>69.615300000000005</v>
      </c>
      <c r="E4214">
        <v>70.305999999999997</v>
      </c>
      <c r="F4214">
        <v>70.6554</v>
      </c>
      <c r="G4214">
        <v>71.793999999999997</v>
      </c>
      <c r="H4214">
        <v>71.662800000000004</v>
      </c>
      <c r="I4214">
        <v>73.060900000000004</v>
      </c>
      <c r="J4214">
        <v>73.051299999999998</v>
      </c>
      <c r="K4214">
        <v>73.198800000000006</v>
      </c>
      <c r="L4214">
        <v>73.6173</v>
      </c>
      <c r="M4214">
        <v>73.807699999999997</v>
      </c>
      <c r="N4214">
        <v>75.240499999999997</v>
      </c>
    </row>
    <row r="4215" spans="1:14" x14ac:dyDescent="0.2">
      <c r="A4215" t="s">
        <v>1578</v>
      </c>
      <c r="B4215">
        <v>1987</v>
      </c>
      <c r="C4215">
        <v>75.786000000000001</v>
      </c>
      <c r="D4215">
        <v>76.180099999999996</v>
      </c>
      <c r="E4215">
        <v>77.438400000000001</v>
      </c>
      <c r="F4215">
        <v>77.7821</v>
      </c>
      <c r="G4215">
        <v>78.610900000000001</v>
      </c>
      <c r="H4215">
        <v>78.632099999999994</v>
      </c>
      <c r="I4215">
        <v>80.508300000000006</v>
      </c>
      <c r="J4215">
        <v>79.516300000000001</v>
      </c>
      <c r="K4215">
        <v>79.378500000000003</v>
      </c>
      <c r="L4215">
        <v>79.600499999999997</v>
      </c>
      <c r="M4215">
        <v>78.033000000000001</v>
      </c>
      <c r="N4215">
        <v>77.290899999999993</v>
      </c>
    </row>
    <row r="4216" spans="1:14" x14ac:dyDescent="0.2">
      <c r="A4216" t="s">
        <v>1578</v>
      </c>
      <c r="B4216">
        <v>1988</v>
      </c>
      <c r="C4216">
        <v>76.691199999999995</v>
      </c>
      <c r="D4216">
        <v>76.998400000000004</v>
      </c>
      <c r="E4216">
        <v>77.198300000000003</v>
      </c>
      <c r="F4216">
        <v>78.024199999999993</v>
      </c>
      <c r="G4216">
        <v>77.864699999999999</v>
      </c>
      <c r="H4216">
        <v>78.828599999999994</v>
      </c>
      <c r="I4216">
        <v>77.716800000000006</v>
      </c>
      <c r="J4216">
        <v>76.797300000000007</v>
      </c>
      <c r="K4216">
        <v>77.151700000000005</v>
      </c>
      <c r="L4216">
        <v>77.298400000000001</v>
      </c>
      <c r="M4216">
        <v>77.494399999999999</v>
      </c>
      <c r="N4216">
        <v>77.793400000000005</v>
      </c>
    </row>
    <row r="4217" spans="1:14" x14ac:dyDescent="0.2">
      <c r="A4217" t="s">
        <v>1578</v>
      </c>
      <c r="B4217">
        <v>1989</v>
      </c>
      <c r="C4217">
        <v>79.047200000000004</v>
      </c>
      <c r="D4217">
        <v>78.546400000000006</v>
      </c>
      <c r="E4217">
        <v>77.976900000000001</v>
      </c>
      <c r="F4217">
        <v>77.287700000000001</v>
      </c>
      <c r="G4217">
        <v>76.746200000000002</v>
      </c>
      <c r="H4217">
        <v>76.175200000000004</v>
      </c>
      <c r="I4217">
        <v>75.569299999999998</v>
      </c>
      <c r="J4217">
        <v>76.505600000000001</v>
      </c>
      <c r="K4217">
        <v>76.405699999999996</v>
      </c>
      <c r="L4217">
        <v>76.110500000000002</v>
      </c>
      <c r="M4217">
        <v>77.302599999999998</v>
      </c>
      <c r="N4217">
        <v>77.273399999999995</v>
      </c>
    </row>
    <row r="4218" spans="1:14" x14ac:dyDescent="0.2">
      <c r="A4218" t="s">
        <v>1578</v>
      </c>
      <c r="B4218">
        <v>1990</v>
      </c>
      <c r="C4218">
        <v>78.182000000000002</v>
      </c>
      <c r="D4218">
        <v>78.587500000000006</v>
      </c>
      <c r="E4218">
        <v>78.710499999999996</v>
      </c>
      <c r="F4218">
        <v>77.950999999999993</v>
      </c>
      <c r="G4218">
        <v>77.871200000000002</v>
      </c>
      <c r="H4218">
        <v>77.849100000000007</v>
      </c>
      <c r="I4218">
        <v>77.662700000000001</v>
      </c>
      <c r="J4218">
        <v>77.724000000000004</v>
      </c>
      <c r="K4218">
        <v>77.2941</v>
      </c>
      <c r="L4218">
        <v>75.876300000000001</v>
      </c>
      <c r="M4218">
        <v>74.413899999999998</v>
      </c>
      <c r="N4218">
        <v>73.177099999999996</v>
      </c>
    </row>
    <row r="4219" spans="1:14" x14ac:dyDescent="0.2">
      <c r="A4219" t="s">
        <v>1578</v>
      </c>
      <c r="B4219">
        <v>1991</v>
      </c>
      <c r="C4219">
        <v>72.139399999999995</v>
      </c>
      <c r="D4219">
        <v>68.517499999999998</v>
      </c>
      <c r="E4219">
        <v>68.995999999999995</v>
      </c>
      <c r="F4219">
        <v>70.076999999999998</v>
      </c>
      <c r="G4219">
        <v>72.432000000000002</v>
      </c>
      <c r="H4219">
        <v>74.213999999999999</v>
      </c>
      <c r="I4219">
        <v>73.680800000000005</v>
      </c>
      <c r="J4219">
        <v>73.852099999999993</v>
      </c>
      <c r="K4219">
        <v>72.926699999999997</v>
      </c>
      <c r="L4219">
        <v>72.179699999999997</v>
      </c>
      <c r="M4219">
        <v>72.292599999999993</v>
      </c>
      <c r="N4219">
        <v>71.282300000000006</v>
      </c>
    </row>
    <row r="4220" spans="1:14" x14ac:dyDescent="0.2">
      <c r="A4220" t="s">
        <v>1578</v>
      </c>
      <c r="B4220">
        <v>1992</v>
      </c>
      <c r="C4220">
        <v>72.257000000000005</v>
      </c>
      <c r="D4220">
        <v>72.558999999999997</v>
      </c>
      <c r="E4220">
        <v>72.832099999999997</v>
      </c>
      <c r="F4220">
        <v>74.262900000000002</v>
      </c>
      <c r="G4220">
        <v>74.005600000000001</v>
      </c>
      <c r="H4220">
        <v>72.892200000000003</v>
      </c>
      <c r="I4220">
        <v>75.549000000000007</v>
      </c>
      <c r="J4220">
        <v>74.501999999999995</v>
      </c>
      <c r="K4220">
        <v>74.310100000000006</v>
      </c>
      <c r="L4220">
        <v>75.183400000000006</v>
      </c>
      <c r="M4220">
        <v>75.740799999999993</v>
      </c>
      <c r="N4220">
        <v>76.3215</v>
      </c>
    </row>
    <row r="4221" spans="1:14" x14ac:dyDescent="0.2">
      <c r="A4221" t="s">
        <v>1578</v>
      </c>
      <c r="B4221">
        <v>1993</v>
      </c>
      <c r="C4221">
        <v>77.7149</v>
      </c>
      <c r="D4221">
        <v>77.746899999999997</v>
      </c>
      <c r="E4221">
        <v>77.998900000000006</v>
      </c>
      <c r="F4221">
        <v>76.810699999999997</v>
      </c>
      <c r="G4221">
        <v>76.083699999999993</v>
      </c>
      <c r="H4221">
        <v>76.257300000000001</v>
      </c>
      <c r="I4221">
        <v>77.527799999999999</v>
      </c>
      <c r="J4221">
        <v>77.108900000000006</v>
      </c>
      <c r="K4221">
        <v>78.678600000000003</v>
      </c>
      <c r="L4221">
        <v>79.043499999999995</v>
      </c>
      <c r="M4221">
        <v>79.104699999999994</v>
      </c>
      <c r="N4221">
        <v>80.314300000000003</v>
      </c>
    </row>
    <row r="4222" spans="1:14" x14ac:dyDescent="0.2">
      <c r="A4222" t="s">
        <v>1578</v>
      </c>
      <c r="B4222">
        <v>1994</v>
      </c>
      <c r="C4222">
        <v>81.1357</v>
      </c>
      <c r="D4222">
        <v>79.439099999999996</v>
      </c>
      <c r="E4222">
        <v>80.243899999999996</v>
      </c>
      <c r="F4222">
        <v>80.748099999999994</v>
      </c>
      <c r="G4222">
        <v>81.087599999999995</v>
      </c>
      <c r="H4222">
        <v>81.448300000000003</v>
      </c>
      <c r="I4222">
        <v>81.296899999999994</v>
      </c>
      <c r="J4222">
        <v>81.973500000000001</v>
      </c>
      <c r="K4222">
        <v>82.162599999999998</v>
      </c>
      <c r="L4222">
        <v>83.331000000000003</v>
      </c>
      <c r="M4222">
        <v>83.826499999999996</v>
      </c>
      <c r="N4222">
        <v>85.501400000000004</v>
      </c>
    </row>
    <row r="4223" spans="1:14" x14ac:dyDescent="0.2">
      <c r="A4223" t="s">
        <v>1578</v>
      </c>
      <c r="B4223">
        <v>1995</v>
      </c>
      <c r="C4223">
        <v>85.619200000000006</v>
      </c>
      <c r="D4223">
        <v>84.325299999999999</v>
      </c>
      <c r="E4223">
        <v>83.322100000000006</v>
      </c>
      <c r="F4223">
        <v>82.931200000000004</v>
      </c>
      <c r="G4223">
        <v>83.146500000000003</v>
      </c>
      <c r="H4223">
        <v>82.950199999999995</v>
      </c>
      <c r="I4223">
        <v>82.997299999999996</v>
      </c>
      <c r="J4223">
        <v>84.818899999999999</v>
      </c>
      <c r="K4223">
        <v>85.691999999999993</v>
      </c>
      <c r="L4223">
        <v>86.012799999999999</v>
      </c>
      <c r="M4223">
        <v>87.190600000000003</v>
      </c>
      <c r="N4223">
        <v>86.8215</v>
      </c>
    </row>
    <row r="4224" spans="1:14" x14ac:dyDescent="0.2">
      <c r="A4224" t="s">
        <v>1578</v>
      </c>
      <c r="B4224">
        <v>1996</v>
      </c>
      <c r="C4224">
        <v>84.035499999999999</v>
      </c>
      <c r="D4224">
        <v>84.762799999999999</v>
      </c>
      <c r="E4224">
        <v>86.383399999999995</v>
      </c>
      <c r="F4224">
        <v>88.060299999999998</v>
      </c>
      <c r="G4224">
        <v>88.271100000000004</v>
      </c>
      <c r="H4224">
        <v>89.417100000000005</v>
      </c>
      <c r="I4224">
        <v>88.500699999999995</v>
      </c>
      <c r="J4224">
        <v>90.370099999999994</v>
      </c>
      <c r="K4224">
        <v>90.877700000000004</v>
      </c>
      <c r="L4224">
        <v>90.936000000000007</v>
      </c>
      <c r="M4224">
        <v>90.660899999999998</v>
      </c>
      <c r="N4224">
        <v>89.345399999999998</v>
      </c>
    </row>
    <row r="4225" spans="1:14" x14ac:dyDescent="0.2">
      <c r="A4225" t="s">
        <v>1578</v>
      </c>
      <c r="B4225">
        <v>1997</v>
      </c>
      <c r="C4225">
        <v>88.976200000000006</v>
      </c>
      <c r="D4225">
        <v>89.428700000000006</v>
      </c>
      <c r="E4225">
        <v>90.377300000000005</v>
      </c>
      <c r="F4225">
        <v>90.843199999999996</v>
      </c>
      <c r="G4225">
        <v>91.066500000000005</v>
      </c>
      <c r="H4225">
        <v>91.200400000000002</v>
      </c>
      <c r="I4225">
        <v>91.297399999999996</v>
      </c>
      <c r="J4225">
        <v>90.7196</v>
      </c>
      <c r="K4225">
        <v>91.559899999999999</v>
      </c>
      <c r="L4225">
        <v>92.076899999999995</v>
      </c>
      <c r="M4225">
        <v>92.427700000000002</v>
      </c>
      <c r="N4225">
        <v>93.743600000000001</v>
      </c>
    </row>
    <row r="4226" spans="1:14" x14ac:dyDescent="0.2">
      <c r="A4226" t="s">
        <v>1578</v>
      </c>
      <c r="B4226">
        <v>1998</v>
      </c>
      <c r="C4226">
        <v>94.397400000000005</v>
      </c>
      <c r="D4226">
        <v>95.221800000000002</v>
      </c>
      <c r="E4226">
        <v>94.581400000000002</v>
      </c>
      <c r="F4226">
        <v>95.513499999999993</v>
      </c>
      <c r="G4226">
        <v>94.817099999999996</v>
      </c>
      <c r="H4226">
        <v>94.939300000000003</v>
      </c>
      <c r="I4226">
        <v>95.624200000000002</v>
      </c>
      <c r="J4226">
        <v>96.396199999999993</v>
      </c>
      <c r="K4226">
        <v>96.045000000000002</v>
      </c>
      <c r="L4226">
        <v>97.253299999999996</v>
      </c>
      <c r="M4226">
        <v>98.552000000000007</v>
      </c>
      <c r="N4226">
        <v>100.5694</v>
      </c>
    </row>
    <row r="4227" spans="1:14" x14ac:dyDescent="0.2">
      <c r="A4227" t="s">
        <v>1578</v>
      </c>
      <c r="B4227">
        <v>1999</v>
      </c>
      <c r="C4227">
        <v>99.120099999999994</v>
      </c>
      <c r="D4227">
        <v>99.603099999999998</v>
      </c>
      <c r="E4227">
        <v>100.0729</v>
      </c>
      <c r="F4227">
        <v>100.5701</v>
      </c>
      <c r="G4227">
        <v>100.563</v>
      </c>
      <c r="H4227">
        <v>100.7991</v>
      </c>
      <c r="I4227">
        <v>100.03489999999999</v>
      </c>
      <c r="J4227">
        <v>99.504400000000004</v>
      </c>
      <c r="K4227">
        <v>99.664400000000001</v>
      </c>
      <c r="L4227">
        <v>100.17910000000001</v>
      </c>
      <c r="M4227">
        <v>101.0513</v>
      </c>
      <c r="N4227">
        <v>101.2454</v>
      </c>
    </row>
    <row r="4228" spans="1:14" x14ac:dyDescent="0.2">
      <c r="A4228" t="s">
        <v>1578</v>
      </c>
      <c r="B4228">
        <v>2000</v>
      </c>
      <c r="C4228">
        <v>100.5933</v>
      </c>
      <c r="D4228">
        <v>101.9074</v>
      </c>
      <c r="E4228">
        <v>101.14570000000001</v>
      </c>
      <c r="F4228">
        <v>100.3066</v>
      </c>
      <c r="G4228">
        <v>99.076899999999995</v>
      </c>
      <c r="H4228">
        <v>98.081299999999999</v>
      </c>
      <c r="I4228">
        <v>96.215400000000002</v>
      </c>
      <c r="J4228">
        <v>96.171199999999999</v>
      </c>
      <c r="K4228">
        <v>95.262</v>
      </c>
      <c r="L4228">
        <v>92.685400000000001</v>
      </c>
      <c r="M4228">
        <v>91.437399999999997</v>
      </c>
      <c r="N4228">
        <v>87.971999999999994</v>
      </c>
    </row>
    <row r="4229" spans="1:14" x14ac:dyDescent="0.2">
      <c r="A4229" t="s">
        <v>1578</v>
      </c>
      <c r="B4229">
        <v>2001</v>
      </c>
      <c r="C4229">
        <v>86.745400000000004</v>
      </c>
      <c r="D4229">
        <v>87.541700000000006</v>
      </c>
      <c r="E4229">
        <v>88.593800000000002</v>
      </c>
      <c r="F4229">
        <v>88.200199999999995</v>
      </c>
      <c r="G4229">
        <v>89.2316</v>
      </c>
      <c r="H4229">
        <v>90.778700000000001</v>
      </c>
      <c r="I4229">
        <v>90.606200000000001</v>
      </c>
      <c r="J4229">
        <v>90.459100000000007</v>
      </c>
      <c r="K4229">
        <v>91.007300000000001</v>
      </c>
      <c r="L4229">
        <v>89.796800000000005</v>
      </c>
      <c r="M4229">
        <v>90.407300000000006</v>
      </c>
      <c r="N4229">
        <v>92.555400000000006</v>
      </c>
    </row>
    <row r="4230" spans="1:14" x14ac:dyDescent="0.2">
      <c r="A4230" t="s">
        <v>1578</v>
      </c>
      <c r="B4230">
        <v>2002</v>
      </c>
      <c r="C4230">
        <v>93.227599999999995</v>
      </c>
      <c r="D4230">
        <v>92.432400000000001</v>
      </c>
      <c r="E4230">
        <v>92.933599999999998</v>
      </c>
      <c r="F4230">
        <v>93.663799999999995</v>
      </c>
      <c r="G4230">
        <v>93.613699999999994</v>
      </c>
      <c r="H4230">
        <v>93.792199999999994</v>
      </c>
      <c r="I4230">
        <v>94.110399999999998</v>
      </c>
      <c r="J4230">
        <v>93.782200000000003</v>
      </c>
      <c r="K4230">
        <v>92.644800000000004</v>
      </c>
      <c r="L4230">
        <v>93.222300000000004</v>
      </c>
      <c r="M4230">
        <v>92.673400000000001</v>
      </c>
      <c r="N4230">
        <v>92.807900000000004</v>
      </c>
    </row>
    <row r="4231" spans="1:14" x14ac:dyDescent="0.2">
      <c r="A4231" t="s">
        <v>1578</v>
      </c>
      <c r="B4231">
        <v>2003</v>
      </c>
      <c r="C4231">
        <v>93.344499999999996</v>
      </c>
      <c r="D4231">
        <v>92.905500000000004</v>
      </c>
      <c r="E4231">
        <v>92.229900000000001</v>
      </c>
      <c r="F4231">
        <v>92.604600000000005</v>
      </c>
      <c r="G4231">
        <v>92.069299999999998</v>
      </c>
      <c r="H4231">
        <v>91.985200000000006</v>
      </c>
      <c r="I4231">
        <v>93.5946</v>
      </c>
      <c r="J4231">
        <v>91.722899999999996</v>
      </c>
      <c r="K4231">
        <v>92.125699999999995</v>
      </c>
      <c r="L4231">
        <v>93.7941</v>
      </c>
      <c r="M4231">
        <v>95.0184</v>
      </c>
      <c r="N4231">
        <v>94.441199999999995</v>
      </c>
    </row>
    <row r="4232" spans="1:14" x14ac:dyDescent="0.2">
      <c r="A4232" t="s">
        <v>1578</v>
      </c>
      <c r="B4232">
        <v>2004</v>
      </c>
      <c r="C4232">
        <v>95.688699999999997</v>
      </c>
      <c r="D4232">
        <v>96.962299999999999</v>
      </c>
      <c r="E4232">
        <v>96.435400000000001</v>
      </c>
      <c r="F4232">
        <v>98.567899999999995</v>
      </c>
      <c r="G4232">
        <v>98.632300000000001</v>
      </c>
      <c r="H4232">
        <v>97.670199999999994</v>
      </c>
      <c r="I4232">
        <v>98.868700000000004</v>
      </c>
      <c r="J4232">
        <v>99.744399999999999</v>
      </c>
      <c r="K4232">
        <v>98.512100000000004</v>
      </c>
      <c r="L4232">
        <v>100.5341</v>
      </c>
      <c r="M4232">
        <v>100.15130000000001</v>
      </c>
      <c r="N4232">
        <v>100.2129</v>
      </c>
    </row>
    <row r="4233" spans="1:14" x14ac:dyDescent="0.2">
      <c r="A4233" t="s">
        <v>1578</v>
      </c>
      <c r="B4233">
        <v>2005</v>
      </c>
      <c r="C4233">
        <v>103.6066</v>
      </c>
      <c r="D4233">
        <v>100.3895</v>
      </c>
      <c r="E4233">
        <v>99.350300000000004</v>
      </c>
      <c r="F4233">
        <v>100.0864</v>
      </c>
      <c r="G4233">
        <v>101.1635</v>
      </c>
      <c r="H4233">
        <v>101.15779999999999</v>
      </c>
      <c r="I4233">
        <v>101.95359999999999</v>
      </c>
      <c r="J4233">
        <v>101.0017</v>
      </c>
      <c r="K4233">
        <v>104.10380000000001</v>
      </c>
      <c r="L4233">
        <v>111.5153</v>
      </c>
      <c r="M4233">
        <v>114.5583</v>
      </c>
      <c r="N4233">
        <v>111.40989999999999</v>
      </c>
    </row>
    <row r="4234" spans="1:14" x14ac:dyDescent="0.2">
      <c r="A4234" t="s">
        <v>1578</v>
      </c>
      <c r="B4234">
        <v>2006</v>
      </c>
      <c r="C4234">
        <v>110.1707</v>
      </c>
      <c r="D4234">
        <v>109.38939999999999</v>
      </c>
      <c r="E4234">
        <v>108.762</v>
      </c>
      <c r="F4234">
        <v>106.56829999999999</v>
      </c>
      <c r="G4234">
        <v>106.0198</v>
      </c>
      <c r="H4234">
        <v>103.1452</v>
      </c>
      <c r="I4234">
        <v>103.50839999999999</v>
      </c>
      <c r="J4234">
        <v>103.1874</v>
      </c>
      <c r="K4234">
        <v>102.49290000000001</v>
      </c>
      <c r="L4234">
        <v>99.264099999999999</v>
      </c>
      <c r="M4234">
        <v>100.4469</v>
      </c>
      <c r="N4234">
        <v>102.371</v>
      </c>
    </row>
    <row r="4235" spans="1:14" x14ac:dyDescent="0.2">
      <c r="A4235" t="s">
        <v>1578</v>
      </c>
      <c r="B4235">
        <v>2007</v>
      </c>
      <c r="C4235">
        <v>101.1365</v>
      </c>
      <c r="D4235">
        <v>99.966499999999996</v>
      </c>
      <c r="E4235">
        <v>102.0317</v>
      </c>
      <c r="F4235">
        <v>100.2765</v>
      </c>
      <c r="G4235">
        <v>100.2897</v>
      </c>
      <c r="H4235">
        <v>102.3715</v>
      </c>
      <c r="I4235">
        <v>102.7488</v>
      </c>
      <c r="J4235">
        <v>101.1966</v>
      </c>
      <c r="K4235">
        <v>99.087599999999995</v>
      </c>
      <c r="L4235">
        <v>98.906599999999997</v>
      </c>
      <c r="M4235">
        <v>95.2804</v>
      </c>
      <c r="N4235">
        <v>96.707599999999999</v>
      </c>
    </row>
    <row r="4236" spans="1:14" x14ac:dyDescent="0.2">
      <c r="A4236" t="s">
        <v>1578</v>
      </c>
      <c r="B4236">
        <v>2008</v>
      </c>
      <c r="C4236">
        <v>95.809799999999996</v>
      </c>
      <c r="D4236">
        <v>94.084299999999999</v>
      </c>
      <c r="E4236">
        <v>91.533199999999994</v>
      </c>
      <c r="F4236">
        <v>90.383700000000005</v>
      </c>
      <c r="G4236">
        <v>88.740600000000001</v>
      </c>
      <c r="H4236">
        <v>87.383300000000006</v>
      </c>
      <c r="I4236">
        <v>86.434399999999997</v>
      </c>
      <c r="J4236">
        <v>83.982900000000001</v>
      </c>
      <c r="K4236">
        <v>82.576099999999997</v>
      </c>
      <c r="L4236">
        <v>77.802700000000002</v>
      </c>
      <c r="M4236">
        <v>73.311400000000006</v>
      </c>
      <c r="N4236">
        <v>69.840800000000002</v>
      </c>
    </row>
    <row r="4237" spans="1:14" x14ac:dyDescent="0.2">
      <c r="A4237" t="s">
        <v>1578</v>
      </c>
      <c r="B4237">
        <v>2009</v>
      </c>
      <c r="C4237">
        <v>68.099999999999994</v>
      </c>
      <c r="D4237">
        <v>65.251900000000006</v>
      </c>
      <c r="E4237">
        <v>63.293599999999998</v>
      </c>
      <c r="F4237">
        <v>61.636600000000001</v>
      </c>
      <c r="G4237">
        <v>61.672499999999999</v>
      </c>
      <c r="H4237">
        <v>63.5929</v>
      </c>
      <c r="I4237">
        <v>63.725700000000003</v>
      </c>
      <c r="J4237">
        <v>64.174800000000005</v>
      </c>
      <c r="K4237">
        <v>64.789900000000003</v>
      </c>
      <c r="L4237">
        <v>65.061800000000005</v>
      </c>
      <c r="M4237">
        <v>64.220799999999997</v>
      </c>
      <c r="N4237">
        <v>65.323300000000003</v>
      </c>
    </row>
    <row r="4238" spans="1:14" x14ac:dyDescent="0.2">
      <c r="A4238" t="s">
        <v>1578</v>
      </c>
      <c r="B4238">
        <v>2010</v>
      </c>
      <c r="C4238">
        <v>66.385599999999997</v>
      </c>
      <c r="D4238">
        <v>65.183400000000006</v>
      </c>
      <c r="E4238">
        <v>66.229399999999998</v>
      </c>
      <c r="F4238">
        <v>69.526700000000005</v>
      </c>
      <c r="G4238">
        <v>71.019599999999997</v>
      </c>
      <c r="H4238">
        <v>70.63</v>
      </c>
      <c r="I4238">
        <v>69.303799999999995</v>
      </c>
      <c r="J4238">
        <v>69.328199999999995</v>
      </c>
      <c r="K4238">
        <v>68.0762</v>
      </c>
      <c r="L4238">
        <v>68.187899999999999</v>
      </c>
      <c r="M4238">
        <v>69.227999999999994</v>
      </c>
      <c r="N4238">
        <v>67.740099999999998</v>
      </c>
    </row>
    <row r="4239" spans="1:14" x14ac:dyDescent="0.2">
      <c r="A4239" t="s">
        <v>1578</v>
      </c>
      <c r="B4239">
        <v>2011</v>
      </c>
      <c r="C4239">
        <v>68.388099999999994</v>
      </c>
      <c r="D4239">
        <v>68.787300000000002</v>
      </c>
      <c r="E4239">
        <v>70.319599999999994</v>
      </c>
      <c r="F4239">
        <v>70.686999999999998</v>
      </c>
      <c r="G4239">
        <v>71.201400000000007</v>
      </c>
      <c r="H4239">
        <v>68.952100000000002</v>
      </c>
      <c r="I4239">
        <v>67.785700000000006</v>
      </c>
      <c r="J4239">
        <v>67.641800000000003</v>
      </c>
      <c r="K4239">
        <v>69.228300000000004</v>
      </c>
      <c r="L4239">
        <v>69.846100000000007</v>
      </c>
      <c r="M4239">
        <v>69.460099999999997</v>
      </c>
    </row>
    <row r="4240" spans="1:14" x14ac:dyDescent="0.2">
      <c r="A4240" t="s">
        <v>1579</v>
      </c>
      <c r="B4240" t="s">
        <v>1580</v>
      </c>
      <c r="C4240" t="s">
        <v>1581</v>
      </c>
    </row>
    <row r="4241" spans="1:14" x14ac:dyDescent="0.2">
      <c r="A4241" t="s">
        <v>1582</v>
      </c>
      <c r="B4241">
        <v>1986</v>
      </c>
      <c r="C4241">
        <v>59.984000000000002</v>
      </c>
      <c r="D4241">
        <v>60.075899999999997</v>
      </c>
      <c r="E4241">
        <v>61.864199999999997</v>
      </c>
      <c r="F4241">
        <v>62.331400000000002</v>
      </c>
      <c r="G4241">
        <v>64.001099999999994</v>
      </c>
      <c r="H4241">
        <v>64.443399999999997</v>
      </c>
      <c r="I4241">
        <v>66.287000000000006</v>
      </c>
      <c r="J4241">
        <v>66.362399999999994</v>
      </c>
      <c r="K4241">
        <v>66.646000000000001</v>
      </c>
      <c r="L4241">
        <v>67.154300000000006</v>
      </c>
      <c r="M4241">
        <v>66.843299999999999</v>
      </c>
      <c r="N4241">
        <v>68.307400000000001</v>
      </c>
    </row>
    <row r="4242" spans="1:14" x14ac:dyDescent="0.2">
      <c r="A4242" t="s">
        <v>1582</v>
      </c>
      <c r="B4242">
        <v>1987</v>
      </c>
      <c r="C4242">
        <v>68.195899999999995</v>
      </c>
      <c r="D4242">
        <v>69.175700000000006</v>
      </c>
      <c r="E4242">
        <v>71.327100000000002</v>
      </c>
      <c r="F4242">
        <v>72.0471</v>
      </c>
      <c r="G4242">
        <v>73.286699999999996</v>
      </c>
      <c r="H4242">
        <v>74.139799999999994</v>
      </c>
      <c r="I4242">
        <v>74.988299999999995</v>
      </c>
      <c r="J4242">
        <v>74.327699999999993</v>
      </c>
      <c r="K4242">
        <v>74.688900000000004</v>
      </c>
      <c r="L4242">
        <v>74.411799999999999</v>
      </c>
      <c r="M4242">
        <v>72.9619</v>
      </c>
      <c r="N4242">
        <v>72.122</v>
      </c>
    </row>
    <row r="4243" spans="1:14" x14ac:dyDescent="0.2">
      <c r="A4243" t="s">
        <v>1582</v>
      </c>
      <c r="B4243">
        <v>1988</v>
      </c>
      <c r="C4243">
        <v>72.875799999999998</v>
      </c>
      <c r="D4243">
        <v>72.443299999999994</v>
      </c>
      <c r="E4243">
        <v>71.6477</v>
      </c>
      <c r="F4243">
        <v>72.450299999999999</v>
      </c>
      <c r="G4243">
        <v>72.083299999999994</v>
      </c>
      <c r="H4243">
        <v>72.767399999999995</v>
      </c>
      <c r="I4243">
        <v>71.917900000000003</v>
      </c>
      <c r="J4243">
        <v>71.359499999999997</v>
      </c>
      <c r="K4243">
        <v>70.306299999999993</v>
      </c>
      <c r="L4243">
        <v>70.206599999999995</v>
      </c>
      <c r="M4243">
        <v>70.716300000000004</v>
      </c>
      <c r="N4243">
        <v>70.8399</v>
      </c>
    </row>
    <row r="4244" spans="1:14" x14ac:dyDescent="0.2">
      <c r="A4244" t="s">
        <v>1582</v>
      </c>
      <c r="B4244">
        <v>1989</v>
      </c>
      <c r="C4244">
        <v>71.915199999999999</v>
      </c>
      <c r="D4244">
        <v>72.311400000000006</v>
      </c>
      <c r="E4244">
        <v>72.406499999999994</v>
      </c>
      <c r="F4244">
        <v>70.723799999999997</v>
      </c>
      <c r="G4244">
        <v>70.616600000000005</v>
      </c>
      <c r="H4244">
        <v>69.930700000000002</v>
      </c>
      <c r="I4244">
        <v>68.389700000000005</v>
      </c>
      <c r="J4244">
        <v>69.8232</v>
      </c>
      <c r="K4244">
        <v>69.775199999999998</v>
      </c>
      <c r="L4244">
        <v>68.953400000000002</v>
      </c>
      <c r="M4244">
        <v>70.032799999999995</v>
      </c>
      <c r="N4244">
        <v>70.174199999999999</v>
      </c>
    </row>
    <row r="4245" spans="1:14" x14ac:dyDescent="0.2">
      <c r="A4245" t="s">
        <v>1582</v>
      </c>
      <c r="B4245">
        <v>1990</v>
      </c>
      <c r="C4245">
        <v>71.112700000000004</v>
      </c>
      <c r="D4245">
        <v>70.995800000000003</v>
      </c>
      <c r="E4245">
        <v>70.721199999999996</v>
      </c>
      <c r="F4245">
        <v>70.4298</v>
      </c>
      <c r="G4245">
        <v>70.076400000000007</v>
      </c>
      <c r="H4245">
        <v>69.8874</v>
      </c>
      <c r="I4245">
        <v>69.537199999999999</v>
      </c>
      <c r="J4245">
        <v>68.707999999999998</v>
      </c>
      <c r="K4245">
        <v>68.268000000000001</v>
      </c>
      <c r="L4245">
        <v>66.914599999999993</v>
      </c>
      <c r="M4245">
        <v>65.356800000000007</v>
      </c>
      <c r="N4245">
        <v>65.192999999999998</v>
      </c>
    </row>
    <row r="4246" spans="1:14" x14ac:dyDescent="0.2">
      <c r="A4246" t="s">
        <v>1582</v>
      </c>
      <c r="B4246">
        <v>1991</v>
      </c>
      <c r="C4246">
        <v>63.965299999999999</v>
      </c>
      <c r="D4246">
        <v>59.409799999999997</v>
      </c>
      <c r="E4246">
        <v>58.971499999999999</v>
      </c>
      <c r="F4246">
        <v>61.7239</v>
      </c>
      <c r="G4246">
        <v>63.997999999999998</v>
      </c>
      <c r="H4246">
        <v>66.274100000000004</v>
      </c>
      <c r="I4246">
        <v>65.562399999999997</v>
      </c>
      <c r="J4246">
        <v>65.518000000000001</v>
      </c>
      <c r="K4246">
        <v>64.619900000000001</v>
      </c>
      <c r="L4246">
        <v>64.307500000000005</v>
      </c>
      <c r="M4246">
        <v>65.111099999999993</v>
      </c>
      <c r="N4246">
        <v>64.392899999999997</v>
      </c>
    </row>
    <row r="4247" spans="1:14" x14ac:dyDescent="0.2">
      <c r="A4247" t="s">
        <v>1582</v>
      </c>
      <c r="B4247">
        <v>1992</v>
      </c>
      <c r="C4247">
        <v>65.129099999999994</v>
      </c>
      <c r="D4247">
        <v>65.576599999999999</v>
      </c>
      <c r="E4247">
        <v>65.5184</v>
      </c>
      <c r="F4247">
        <v>67.358000000000004</v>
      </c>
      <c r="G4247">
        <v>66.5886</v>
      </c>
      <c r="H4247">
        <v>65.345600000000005</v>
      </c>
      <c r="I4247">
        <v>67.027100000000004</v>
      </c>
      <c r="J4247">
        <v>66.707499999999996</v>
      </c>
      <c r="K4247">
        <v>65.667400000000001</v>
      </c>
      <c r="L4247">
        <v>65.9024</v>
      </c>
      <c r="M4247">
        <v>66.301699999999997</v>
      </c>
      <c r="N4247">
        <v>66.332999999999998</v>
      </c>
    </row>
    <row r="4248" spans="1:14" x14ac:dyDescent="0.2">
      <c r="A4248" t="s">
        <v>1582</v>
      </c>
      <c r="B4248">
        <v>1993</v>
      </c>
      <c r="C4248">
        <v>67.363100000000003</v>
      </c>
      <c r="D4248">
        <v>68.016300000000001</v>
      </c>
      <c r="E4248">
        <v>68.527900000000002</v>
      </c>
      <c r="F4248">
        <v>66.185000000000002</v>
      </c>
      <c r="G4248">
        <v>65.078400000000002</v>
      </c>
      <c r="H4248">
        <v>65.7667</v>
      </c>
      <c r="I4248">
        <v>66.947500000000005</v>
      </c>
      <c r="J4248">
        <v>66.739999999999995</v>
      </c>
      <c r="K4248">
        <v>68.669600000000003</v>
      </c>
      <c r="L4248">
        <v>68.527799999999999</v>
      </c>
      <c r="M4248">
        <v>68.229399999999998</v>
      </c>
      <c r="N4248">
        <v>69.490300000000005</v>
      </c>
    </row>
    <row r="4249" spans="1:14" x14ac:dyDescent="0.2">
      <c r="A4249" t="s">
        <v>1582</v>
      </c>
      <c r="B4249">
        <v>1994</v>
      </c>
      <c r="C4249">
        <v>69.465400000000002</v>
      </c>
      <c r="D4249">
        <v>68.747100000000003</v>
      </c>
      <c r="E4249">
        <v>68.798199999999994</v>
      </c>
      <c r="F4249">
        <v>69.8733</v>
      </c>
      <c r="G4249">
        <v>69.889300000000006</v>
      </c>
      <c r="H4249">
        <v>70.496099999999998</v>
      </c>
      <c r="I4249">
        <v>70.016499999999994</v>
      </c>
      <c r="J4249">
        <v>70.393199999999993</v>
      </c>
      <c r="K4249">
        <v>70.3292</v>
      </c>
      <c r="L4249">
        <v>71.173699999999997</v>
      </c>
      <c r="M4249">
        <v>71.427700000000002</v>
      </c>
      <c r="N4249">
        <v>72.006</v>
      </c>
    </row>
    <row r="4250" spans="1:14" x14ac:dyDescent="0.2">
      <c r="A4250" t="s">
        <v>1582</v>
      </c>
      <c r="B4250">
        <v>1995</v>
      </c>
      <c r="C4250">
        <v>71.691699999999997</v>
      </c>
      <c r="D4250">
        <v>71.261899999999997</v>
      </c>
      <c r="E4250">
        <v>69.831599999999995</v>
      </c>
      <c r="F4250">
        <v>69.141199999999998</v>
      </c>
      <c r="G4250">
        <v>69.012299999999996</v>
      </c>
      <c r="H4250">
        <v>68.3626</v>
      </c>
      <c r="I4250">
        <v>67.899199999999993</v>
      </c>
      <c r="J4250">
        <v>69.768600000000006</v>
      </c>
      <c r="K4250">
        <v>70.093800000000002</v>
      </c>
      <c r="L4250">
        <v>70.240899999999996</v>
      </c>
      <c r="M4250">
        <v>71.206800000000001</v>
      </c>
      <c r="N4250">
        <v>70.019900000000007</v>
      </c>
    </row>
    <row r="4251" spans="1:14" x14ac:dyDescent="0.2">
      <c r="A4251" t="s">
        <v>1582</v>
      </c>
      <c r="B4251">
        <v>1996</v>
      </c>
      <c r="C4251">
        <v>68.904899999999998</v>
      </c>
      <c r="D4251">
        <v>70.034300000000002</v>
      </c>
      <c r="E4251">
        <v>71.199200000000005</v>
      </c>
      <c r="F4251">
        <v>73.095200000000006</v>
      </c>
      <c r="G4251">
        <v>72.951099999999997</v>
      </c>
      <c r="H4251">
        <v>73.524900000000002</v>
      </c>
      <c r="I4251">
        <v>73.457300000000004</v>
      </c>
      <c r="J4251">
        <v>74.792699999999996</v>
      </c>
      <c r="K4251">
        <v>75.565200000000004</v>
      </c>
      <c r="L4251">
        <v>74.996399999999994</v>
      </c>
      <c r="M4251">
        <v>75.227699999999999</v>
      </c>
      <c r="N4251">
        <v>73.956100000000006</v>
      </c>
    </row>
    <row r="4252" spans="1:14" x14ac:dyDescent="0.2">
      <c r="A4252" t="s">
        <v>1582</v>
      </c>
      <c r="B4252">
        <v>1997</v>
      </c>
      <c r="C4252">
        <v>72.269099999999995</v>
      </c>
      <c r="D4252">
        <v>72.084599999999995</v>
      </c>
      <c r="E4252">
        <v>73.232500000000002</v>
      </c>
      <c r="F4252">
        <v>73.2911</v>
      </c>
      <c r="G4252">
        <v>73.108800000000002</v>
      </c>
      <c r="H4252">
        <v>73.284499999999994</v>
      </c>
      <c r="I4252">
        <v>73.266300000000001</v>
      </c>
      <c r="J4252">
        <v>71.597700000000003</v>
      </c>
      <c r="K4252">
        <v>72.643000000000001</v>
      </c>
      <c r="L4252">
        <v>73.746499999999997</v>
      </c>
      <c r="M4252">
        <v>73.481099999999998</v>
      </c>
      <c r="N4252">
        <v>74.514399999999995</v>
      </c>
    </row>
    <row r="4253" spans="1:14" x14ac:dyDescent="0.2">
      <c r="A4253" t="s">
        <v>1582</v>
      </c>
      <c r="B4253">
        <v>1998</v>
      </c>
      <c r="C4253">
        <v>74.055999999999997</v>
      </c>
      <c r="D4253">
        <v>74.522900000000007</v>
      </c>
      <c r="E4253">
        <v>74.891300000000001</v>
      </c>
      <c r="F4253">
        <v>76.443299999999994</v>
      </c>
      <c r="G4253">
        <v>75.514700000000005</v>
      </c>
      <c r="H4253">
        <v>76.919200000000004</v>
      </c>
      <c r="I4253">
        <v>75.783199999999994</v>
      </c>
      <c r="J4253">
        <v>78.220699999999994</v>
      </c>
      <c r="K4253">
        <v>76.748000000000005</v>
      </c>
      <c r="L4253">
        <v>77.538799999999995</v>
      </c>
      <c r="M4253">
        <v>78.399299999999997</v>
      </c>
      <c r="N4253">
        <v>81.116900000000001</v>
      </c>
    </row>
    <row r="4254" spans="1:14" x14ac:dyDescent="0.2">
      <c r="A4254" t="s">
        <v>1582</v>
      </c>
      <c r="B4254">
        <v>1999</v>
      </c>
      <c r="C4254">
        <v>79.6571</v>
      </c>
      <c r="D4254">
        <v>80.285499999999999</v>
      </c>
      <c r="E4254">
        <v>81.670299999999997</v>
      </c>
      <c r="F4254">
        <v>81.927199999999999</v>
      </c>
      <c r="G4254">
        <v>82.331100000000006</v>
      </c>
      <c r="H4254">
        <v>83.116500000000002</v>
      </c>
      <c r="I4254">
        <v>82.491500000000002</v>
      </c>
      <c r="J4254">
        <v>83.134299999999996</v>
      </c>
      <c r="K4254">
        <v>84.395700000000005</v>
      </c>
      <c r="L4254">
        <v>84.613399999999999</v>
      </c>
      <c r="M4254">
        <v>85.886300000000006</v>
      </c>
      <c r="N4254">
        <v>87.108699999999999</v>
      </c>
    </row>
    <row r="4255" spans="1:14" x14ac:dyDescent="0.2">
      <c r="A4255" t="s">
        <v>1582</v>
      </c>
      <c r="B4255">
        <v>2000</v>
      </c>
      <c r="C4255">
        <v>86.141199999999998</v>
      </c>
      <c r="D4255">
        <v>88.826599999999999</v>
      </c>
      <c r="E4255">
        <v>87.473200000000006</v>
      </c>
      <c r="F4255">
        <v>88.55</v>
      </c>
      <c r="G4255">
        <v>87.800899999999999</v>
      </c>
      <c r="H4255">
        <v>87.292199999999994</v>
      </c>
      <c r="I4255">
        <v>85.871200000000002</v>
      </c>
      <c r="J4255">
        <v>87.493799999999993</v>
      </c>
      <c r="K4255">
        <v>87.582899999999995</v>
      </c>
      <c r="L4255">
        <v>86.808599999999998</v>
      </c>
      <c r="M4255">
        <v>86.649500000000003</v>
      </c>
      <c r="N4255">
        <v>84.187799999999996</v>
      </c>
    </row>
    <row r="4256" spans="1:14" x14ac:dyDescent="0.2">
      <c r="A4256" t="s">
        <v>1582</v>
      </c>
      <c r="B4256">
        <v>2001</v>
      </c>
      <c r="C4256">
        <v>83.589500000000001</v>
      </c>
      <c r="D4256">
        <v>82.546899999999994</v>
      </c>
      <c r="E4256">
        <v>82.9923</v>
      </c>
      <c r="F4256">
        <v>81.634799999999998</v>
      </c>
      <c r="G4256">
        <v>83.483699999999999</v>
      </c>
      <c r="H4256">
        <v>84.51</v>
      </c>
      <c r="I4256">
        <v>84.147499999999994</v>
      </c>
      <c r="J4256">
        <v>84.712299999999999</v>
      </c>
      <c r="K4256">
        <v>84.694699999999997</v>
      </c>
      <c r="L4256">
        <v>82.805499999999995</v>
      </c>
      <c r="M4256">
        <v>83.034400000000005</v>
      </c>
      <c r="N4256">
        <v>85.008200000000002</v>
      </c>
    </row>
    <row r="4257" spans="1:14" x14ac:dyDescent="0.2">
      <c r="A4257" t="s">
        <v>1582</v>
      </c>
      <c r="B4257">
        <v>2002</v>
      </c>
      <c r="C4257">
        <v>85.878600000000006</v>
      </c>
      <c r="D4257">
        <v>83.929599999999994</v>
      </c>
      <c r="E4257">
        <v>85.973699999999994</v>
      </c>
      <c r="F4257">
        <v>85.663899999999998</v>
      </c>
      <c r="G4257">
        <v>85.618700000000004</v>
      </c>
      <c r="H4257">
        <v>85.2303</v>
      </c>
      <c r="I4257">
        <v>87.8249</v>
      </c>
      <c r="J4257">
        <v>87.626599999999996</v>
      </c>
      <c r="K4257">
        <v>86.744200000000006</v>
      </c>
      <c r="L4257">
        <v>87.609099999999998</v>
      </c>
      <c r="M4257">
        <v>87.417000000000002</v>
      </c>
      <c r="N4257">
        <v>88.072100000000006</v>
      </c>
    </row>
    <row r="4258" spans="1:14" x14ac:dyDescent="0.2">
      <c r="A4258" t="s">
        <v>1582</v>
      </c>
      <c r="B4258">
        <v>2003</v>
      </c>
      <c r="C4258">
        <v>89.435699999999997</v>
      </c>
      <c r="D4258">
        <v>88.658600000000007</v>
      </c>
      <c r="E4258">
        <v>88.174599999999998</v>
      </c>
      <c r="F4258">
        <v>89.385999999999996</v>
      </c>
      <c r="G4258">
        <v>89.247299999999996</v>
      </c>
      <c r="H4258">
        <v>90.344700000000003</v>
      </c>
      <c r="I4258">
        <v>90.380399999999995</v>
      </c>
      <c r="J4258">
        <v>90.403000000000006</v>
      </c>
      <c r="K4258">
        <v>91.441900000000004</v>
      </c>
      <c r="L4258">
        <v>92.669300000000007</v>
      </c>
      <c r="M4258">
        <v>93.880099999999999</v>
      </c>
      <c r="N4258">
        <v>93.223799999999997</v>
      </c>
    </row>
    <row r="4259" spans="1:14" x14ac:dyDescent="0.2">
      <c r="A4259" t="s">
        <v>1582</v>
      </c>
      <c r="B4259">
        <v>2004</v>
      </c>
      <c r="C4259">
        <v>94.685199999999995</v>
      </c>
      <c r="D4259">
        <v>96.213200000000001</v>
      </c>
      <c r="E4259">
        <v>94.815700000000007</v>
      </c>
      <c r="F4259">
        <v>96.949600000000004</v>
      </c>
      <c r="G4259">
        <v>97.051500000000004</v>
      </c>
      <c r="H4259">
        <v>96.391599999999997</v>
      </c>
      <c r="I4259">
        <v>96.472399999999993</v>
      </c>
      <c r="J4259">
        <v>97.792400000000001</v>
      </c>
      <c r="K4259">
        <v>95.460700000000003</v>
      </c>
      <c r="L4259">
        <v>96.378600000000006</v>
      </c>
      <c r="M4259">
        <v>97.243899999999996</v>
      </c>
      <c r="N4259">
        <v>98.291300000000007</v>
      </c>
    </row>
    <row r="4260" spans="1:14" x14ac:dyDescent="0.2">
      <c r="A4260" t="s">
        <v>1582</v>
      </c>
      <c r="B4260">
        <v>2005</v>
      </c>
      <c r="C4260">
        <v>100.5188</v>
      </c>
      <c r="D4260">
        <v>97.859499999999997</v>
      </c>
      <c r="E4260">
        <v>97.4559</v>
      </c>
      <c r="F4260">
        <v>99.380899999999997</v>
      </c>
      <c r="G4260">
        <v>101.0732</v>
      </c>
      <c r="H4260">
        <v>101.2667</v>
      </c>
      <c r="I4260">
        <v>101.39109999999999</v>
      </c>
      <c r="J4260">
        <v>101.5564</v>
      </c>
      <c r="K4260">
        <v>103.6816</v>
      </c>
      <c r="L4260">
        <v>106.0488</v>
      </c>
      <c r="M4260">
        <v>108.05289999999999</v>
      </c>
      <c r="N4260">
        <v>106.7753</v>
      </c>
    </row>
    <row r="4261" spans="1:14" x14ac:dyDescent="0.2">
      <c r="A4261" t="s">
        <v>1582</v>
      </c>
      <c r="B4261">
        <v>2006</v>
      </c>
      <c r="C4261">
        <v>106.0942</v>
      </c>
      <c r="D4261">
        <v>106.4597</v>
      </c>
      <c r="E4261">
        <v>109.0386</v>
      </c>
      <c r="F4261">
        <v>107.9363</v>
      </c>
      <c r="G4261">
        <v>109.44799999999999</v>
      </c>
      <c r="H4261">
        <v>106.92700000000001</v>
      </c>
      <c r="I4261">
        <v>106.9452</v>
      </c>
      <c r="J4261">
        <v>105.1795</v>
      </c>
      <c r="K4261">
        <v>105.6643</v>
      </c>
      <c r="L4261">
        <v>101.74890000000001</v>
      </c>
      <c r="M4261">
        <v>104.14449999999999</v>
      </c>
      <c r="N4261">
        <v>105.83369999999999</v>
      </c>
    </row>
    <row r="4262" spans="1:14" x14ac:dyDescent="0.2">
      <c r="A4262" t="s">
        <v>1582</v>
      </c>
      <c r="B4262">
        <v>2007</v>
      </c>
      <c r="C4262">
        <v>103.22839999999999</v>
      </c>
      <c r="D4262">
        <v>101.9691</v>
      </c>
      <c r="E4262">
        <v>102.7882</v>
      </c>
      <c r="F4262">
        <v>100.3603</v>
      </c>
      <c r="G4262">
        <v>99.6785</v>
      </c>
      <c r="H4262">
        <v>100.2242</v>
      </c>
      <c r="I4262">
        <v>100.9667</v>
      </c>
      <c r="J4262">
        <v>99.939800000000005</v>
      </c>
      <c r="K4262">
        <v>99.493499999999997</v>
      </c>
      <c r="L4262">
        <v>99.8553</v>
      </c>
      <c r="M4262">
        <v>94.631900000000002</v>
      </c>
      <c r="N4262">
        <v>96.864000000000004</v>
      </c>
    </row>
    <row r="4263" spans="1:14" x14ac:dyDescent="0.2">
      <c r="A4263" t="s">
        <v>1582</v>
      </c>
      <c r="B4263">
        <v>2008</v>
      </c>
      <c r="C4263">
        <v>94.838099999999997</v>
      </c>
      <c r="D4263">
        <v>92.891499999999994</v>
      </c>
      <c r="E4263">
        <v>91.576999999999998</v>
      </c>
      <c r="F4263">
        <v>89.657600000000002</v>
      </c>
      <c r="G4263">
        <v>86.980199999999996</v>
      </c>
      <c r="H4263">
        <v>85.637699999999995</v>
      </c>
      <c r="I4263">
        <v>84.339600000000004</v>
      </c>
      <c r="J4263">
        <v>82.431799999999996</v>
      </c>
      <c r="K4263">
        <v>81.107600000000005</v>
      </c>
      <c r="L4263">
        <v>75.630899999999997</v>
      </c>
      <c r="M4263">
        <v>68.844300000000004</v>
      </c>
      <c r="N4263">
        <v>66.309200000000004</v>
      </c>
    </row>
    <row r="4264" spans="1:14" x14ac:dyDescent="0.2">
      <c r="A4264" t="s">
        <v>1582</v>
      </c>
      <c r="B4264">
        <v>2009</v>
      </c>
      <c r="C4264">
        <v>65.170100000000005</v>
      </c>
      <c r="D4264">
        <v>62.970500000000001</v>
      </c>
      <c r="E4264">
        <v>59.807400000000001</v>
      </c>
      <c r="F4264">
        <v>58.109200000000001</v>
      </c>
      <c r="G4264">
        <v>58.174500000000002</v>
      </c>
      <c r="H4264">
        <v>60.505800000000001</v>
      </c>
      <c r="I4264">
        <v>60.348199999999999</v>
      </c>
      <c r="J4264">
        <v>61.083399999999997</v>
      </c>
      <c r="K4264">
        <v>61.068100000000001</v>
      </c>
      <c r="L4264">
        <v>59.822899999999997</v>
      </c>
      <c r="M4264">
        <v>59.1569</v>
      </c>
      <c r="N4264">
        <v>59.849800000000002</v>
      </c>
    </row>
    <row r="4265" spans="1:14" x14ac:dyDescent="0.2">
      <c r="A4265" t="s">
        <v>1582</v>
      </c>
      <c r="B4265">
        <v>2010</v>
      </c>
      <c r="C4265">
        <v>59.991999999999997</v>
      </c>
      <c r="D4265">
        <v>58.394399999999997</v>
      </c>
      <c r="E4265">
        <v>59.983499999999999</v>
      </c>
      <c r="F4265">
        <v>63.755200000000002</v>
      </c>
      <c r="G4265">
        <v>65.084999999999994</v>
      </c>
      <c r="H4265">
        <v>64.482500000000002</v>
      </c>
      <c r="I4265">
        <v>63.031799999999997</v>
      </c>
      <c r="J4265">
        <v>63.282899999999998</v>
      </c>
      <c r="K4265">
        <v>61.943100000000001</v>
      </c>
      <c r="L4265">
        <v>62.529400000000003</v>
      </c>
      <c r="M4265">
        <v>63.410200000000003</v>
      </c>
      <c r="N4265">
        <v>61.3919</v>
      </c>
    </row>
    <row r="4266" spans="1:14" x14ac:dyDescent="0.2">
      <c r="A4266" t="s">
        <v>1582</v>
      </c>
      <c r="B4266">
        <v>2011</v>
      </c>
      <c r="C4266">
        <v>61.2301</v>
      </c>
      <c r="D4266">
        <v>60.5306</v>
      </c>
      <c r="E4266">
        <v>59.3857</v>
      </c>
      <c r="F4266">
        <v>61.3917</v>
      </c>
      <c r="G4266">
        <v>63.580300000000001</v>
      </c>
      <c r="H4266">
        <v>60.2346</v>
      </c>
      <c r="I4266">
        <v>59.215299999999999</v>
      </c>
      <c r="J4266">
        <v>59.013500000000001</v>
      </c>
      <c r="K4266">
        <v>59.996299999999998</v>
      </c>
      <c r="L4266">
        <v>58.637500000000003</v>
      </c>
      <c r="M4266">
        <v>59.175699999999999</v>
      </c>
    </row>
    <row r="4267" spans="1:14" x14ac:dyDescent="0.2">
      <c r="A4267" t="s">
        <v>1583</v>
      </c>
      <c r="B4267" t="s">
        <v>1584</v>
      </c>
      <c r="C4267" t="s">
        <v>1585</v>
      </c>
      <c r="D4267" t="s">
        <v>679</v>
      </c>
      <c r="E4267" t="s">
        <v>1445</v>
      </c>
    </row>
    <row r="4268" spans="1:14" x14ac:dyDescent="0.2">
      <c r="A4268" t="s">
        <v>1586</v>
      </c>
      <c r="B4268">
        <v>1986</v>
      </c>
      <c r="C4268">
        <v>51.944299999999998</v>
      </c>
      <c r="D4268">
        <v>50.1736</v>
      </c>
      <c r="E4268">
        <v>51.035299999999999</v>
      </c>
      <c r="F4268">
        <v>50.794400000000003</v>
      </c>
      <c r="G4268">
        <v>51.305799999999998</v>
      </c>
      <c r="H4268">
        <v>51.726900000000001</v>
      </c>
      <c r="I4268">
        <v>51.805300000000003</v>
      </c>
      <c r="J4268">
        <v>51.941499999999998</v>
      </c>
      <c r="K4268">
        <v>51.436199999999999</v>
      </c>
      <c r="L4268">
        <v>50.615200000000002</v>
      </c>
      <c r="M4268">
        <v>51.552700000000002</v>
      </c>
      <c r="N4268">
        <v>51.496600000000001</v>
      </c>
    </row>
    <row r="4269" spans="1:14" x14ac:dyDescent="0.2">
      <c r="A4269" t="s">
        <v>1586</v>
      </c>
      <c r="B4269">
        <v>1987</v>
      </c>
      <c r="C4269">
        <v>51.5749</v>
      </c>
      <c r="D4269">
        <v>51.4009</v>
      </c>
      <c r="E4269">
        <v>51.283299999999997</v>
      </c>
      <c r="F4269">
        <v>51.256300000000003</v>
      </c>
      <c r="G4269">
        <v>51.421199999999999</v>
      </c>
      <c r="H4269">
        <v>51.498699999999999</v>
      </c>
      <c r="I4269">
        <v>51.860399999999998</v>
      </c>
      <c r="J4269">
        <v>51.634399999999999</v>
      </c>
      <c r="K4269">
        <v>51.219099999999997</v>
      </c>
      <c r="L4269">
        <v>51.222499999999997</v>
      </c>
      <c r="M4269">
        <v>51.249899999999997</v>
      </c>
      <c r="N4269">
        <v>51.860300000000002</v>
      </c>
    </row>
    <row r="4270" spans="1:14" x14ac:dyDescent="0.2">
      <c r="A4270" t="s">
        <v>1586</v>
      </c>
      <c r="B4270">
        <v>1988</v>
      </c>
      <c r="C4270">
        <v>50.815199999999997</v>
      </c>
      <c r="D4270">
        <v>52.720100000000002</v>
      </c>
      <c r="E4270">
        <v>53.280099999999997</v>
      </c>
      <c r="F4270">
        <v>54.576099999999997</v>
      </c>
      <c r="G4270">
        <v>55.372700000000002</v>
      </c>
      <c r="H4270">
        <v>55.738799999999998</v>
      </c>
      <c r="I4270">
        <v>55.303899999999999</v>
      </c>
      <c r="J4270">
        <v>56.060400000000001</v>
      </c>
      <c r="K4270">
        <v>55.855800000000002</v>
      </c>
      <c r="L4270">
        <v>57.971600000000002</v>
      </c>
      <c r="M4270">
        <v>57.1083</v>
      </c>
      <c r="N4270">
        <v>56.9589</v>
      </c>
    </row>
    <row r="4271" spans="1:14" x14ac:dyDescent="0.2">
      <c r="A4271" t="s">
        <v>1586</v>
      </c>
      <c r="B4271">
        <v>1989</v>
      </c>
      <c r="C4271">
        <v>58.4482</v>
      </c>
      <c r="D4271">
        <v>59.012599999999999</v>
      </c>
      <c r="E4271">
        <v>58.831299999999999</v>
      </c>
      <c r="F4271">
        <v>59.476199999999999</v>
      </c>
      <c r="G4271">
        <v>59.726199999999999</v>
      </c>
      <c r="H4271">
        <v>58.9527</v>
      </c>
      <c r="I4271">
        <v>59.8767</v>
      </c>
      <c r="J4271">
        <v>59.74</v>
      </c>
      <c r="K4271">
        <v>59.627800000000001</v>
      </c>
      <c r="L4271">
        <v>59.891100000000002</v>
      </c>
      <c r="M4271">
        <v>60.8934</v>
      </c>
      <c r="N4271">
        <v>59.588099999999997</v>
      </c>
    </row>
    <row r="4272" spans="1:14" x14ac:dyDescent="0.2">
      <c r="A4272" t="s">
        <v>1586</v>
      </c>
      <c r="B4272">
        <v>1990</v>
      </c>
      <c r="C4272">
        <v>60.722000000000001</v>
      </c>
      <c r="D4272">
        <v>61.006300000000003</v>
      </c>
      <c r="E4272">
        <v>62.528700000000001</v>
      </c>
      <c r="F4272">
        <v>61.655299999999997</v>
      </c>
      <c r="G4272">
        <v>62.167900000000003</v>
      </c>
      <c r="H4272">
        <v>62.911000000000001</v>
      </c>
      <c r="I4272">
        <v>63.530500000000004</v>
      </c>
      <c r="J4272">
        <v>64.433599999999998</v>
      </c>
      <c r="K4272">
        <v>64.697199999999995</v>
      </c>
      <c r="L4272">
        <v>64.303799999999995</v>
      </c>
      <c r="M4272">
        <v>63.9542</v>
      </c>
      <c r="N4272">
        <v>63.662399999999998</v>
      </c>
    </row>
    <row r="4273" spans="1:14" x14ac:dyDescent="0.2">
      <c r="A4273" t="s">
        <v>1586</v>
      </c>
      <c r="B4273">
        <v>1991</v>
      </c>
      <c r="C4273">
        <v>63.987400000000001</v>
      </c>
      <c r="D4273">
        <v>63.1892</v>
      </c>
      <c r="E4273">
        <v>62.7851</v>
      </c>
      <c r="F4273">
        <v>60.567700000000002</v>
      </c>
      <c r="G4273">
        <v>60.967500000000001</v>
      </c>
      <c r="H4273">
        <v>61.469299999999997</v>
      </c>
      <c r="I4273">
        <v>61.923699999999997</v>
      </c>
      <c r="J4273">
        <v>62.023000000000003</v>
      </c>
      <c r="K4273">
        <v>62.208799999999997</v>
      </c>
      <c r="L4273">
        <v>61.861899999999999</v>
      </c>
      <c r="M4273">
        <v>61.734099999999998</v>
      </c>
      <c r="N4273">
        <v>60.906199999999998</v>
      </c>
    </row>
    <row r="4274" spans="1:14" x14ac:dyDescent="0.2">
      <c r="A4274" t="s">
        <v>1586</v>
      </c>
      <c r="B4274">
        <v>1992</v>
      </c>
      <c r="C4274">
        <v>60.825099999999999</v>
      </c>
      <c r="D4274">
        <v>59.990099999999998</v>
      </c>
      <c r="E4274">
        <v>59.790300000000002</v>
      </c>
      <c r="F4274">
        <v>59.724400000000003</v>
      </c>
      <c r="G4274">
        <v>60.053699999999999</v>
      </c>
      <c r="H4274">
        <v>59.461399999999998</v>
      </c>
      <c r="I4274">
        <v>58.944600000000001</v>
      </c>
      <c r="J4274">
        <v>58.877099999999999</v>
      </c>
      <c r="K4274">
        <v>58.875599999999999</v>
      </c>
      <c r="L4274">
        <v>58.398699999999998</v>
      </c>
      <c r="M4274">
        <v>57.911200000000001</v>
      </c>
      <c r="N4274">
        <v>57.571599999999997</v>
      </c>
    </row>
    <row r="4275" spans="1:14" x14ac:dyDescent="0.2">
      <c r="A4275" t="s">
        <v>1586</v>
      </c>
      <c r="B4275">
        <v>1993</v>
      </c>
      <c r="C4275">
        <v>57.149900000000002</v>
      </c>
      <c r="D4275">
        <v>56.934899999999999</v>
      </c>
      <c r="E4275">
        <v>56.85</v>
      </c>
      <c r="F4275">
        <v>57.423200000000001</v>
      </c>
      <c r="G4275">
        <v>56.997500000000002</v>
      </c>
      <c r="H4275">
        <v>56.716999999999999</v>
      </c>
      <c r="I4275">
        <v>56.965800000000002</v>
      </c>
      <c r="J4275">
        <v>56.323399999999999</v>
      </c>
      <c r="K4275">
        <v>56.9343</v>
      </c>
      <c r="L4275">
        <v>57.952199999999998</v>
      </c>
      <c r="M4275">
        <v>57.691000000000003</v>
      </c>
      <c r="N4275">
        <v>57.760300000000001</v>
      </c>
    </row>
    <row r="4276" spans="1:14" x14ac:dyDescent="0.2">
      <c r="A4276" t="s">
        <v>1586</v>
      </c>
      <c r="B4276">
        <v>1994</v>
      </c>
      <c r="C4276">
        <v>58.453499999999998</v>
      </c>
      <c r="D4276">
        <v>57.933799999999998</v>
      </c>
      <c r="E4276">
        <v>60.030200000000001</v>
      </c>
      <c r="F4276">
        <v>60.252400000000002</v>
      </c>
      <c r="G4276">
        <v>62.499200000000002</v>
      </c>
      <c r="H4276">
        <v>62.053899999999999</v>
      </c>
      <c r="I4276">
        <v>61.465699999999998</v>
      </c>
      <c r="J4276">
        <v>62.830500000000001</v>
      </c>
      <c r="K4276">
        <v>63.194699999999997</v>
      </c>
      <c r="L4276">
        <v>63.257899999999999</v>
      </c>
      <c r="M4276">
        <v>64.303600000000003</v>
      </c>
      <c r="N4276">
        <v>65.182000000000002</v>
      </c>
    </row>
    <row r="4277" spans="1:14" x14ac:dyDescent="0.2">
      <c r="A4277" t="s">
        <v>1586</v>
      </c>
      <c r="B4277">
        <v>1995</v>
      </c>
      <c r="C4277">
        <v>65.825999999999993</v>
      </c>
      <c r="D4277">
        <v>65.244299999999996</v>
      </c>
      <c r="E4277">
        <v>66.660700000000006</v>
      </c>
      <c r="F4277">
        <v>65.679000000000002</v>
      </c>
      <c r="G4277">
        <v>65.834699999999998</v>
      </c>
      <c r="H4277">
        <v>65.577399999999997</v>
      </c>
      <c r="I4277">
        <v>65.8352</v>
      </c>
      <c r="J4277">
        <v>67.188599999999994</v>
      </c>
      <c r="K4277">
        <v>67.948300000000003</v>
      </c>
      <c r="L4277">
        <v>68.625799999999998</v>
      </c>
      <c r="M4277">
        <v>69.212400000000002</v>
      </c>
      <c r="N4277">
        <v>68.805300000000003</v>
      </c>
    </row>
    <row r="4278" spans="1:14" x14ac:dyDescent="0.2">
      <c r="A4278" t="s">
        <v>1586</v>
      </c>
      <c r="B4278">
        <v>1996</v>
      </c>
      <c r="C4278">
        <v>67.979500000000002</v>
      </c>
      <c r="D4278">
        <v>69.430999999999997</v>
      </c>
      <c r="E4278">
        <v>68.2684</v>
      </c>
      <c r="F4278">
        <v>69.158199999999994</v>
      </c>
      <c r="G4278">
        <v>67.780699999999996</v>
      </c>
      <c r="H4278">
        <v>68.038499999999999</v>
      </c>
      <c r="I4278">
        <v>68.860399999999998</v>
      </c>
      <c r="J4278">
        <v>68.839200000000005</v>
      </c>
      <c r="K4278">
        <v>68.510800000000003</v>
      </c>
      <c r="L4278">
        <v>69.412899999999993</v>
      </c>
      <c r="M4278">
        <v>68.848500000000001</v>
      </c>
      <c r="N4278">
        <v>69.740700000000004</v>
      </c>
    </row>
    <row r="4279" spans="1:14" x14ac:dyDescent="0.2">
      <c r="A4279" t="s">
        <v>1586</v>
      </c>
      <c r="B4279">
        <v>1997</v>
      </c>
      <c r="C4279">
        <v>68.178600000000003</v>
      </c>
      <c r="D4279">
        <v>68.665800000000004</v>
      </c>
      <c r="E4279">
        <v>69.083600000000004</v>
      </c>
      <c r="F4279">
        <v>69.546199999999999</v>
      </c>
      <c r="G4279">
        <v>69.585300000000004</v>
      </c>
      <c r="H4279">
        <v>69.751099999999994</v>
      </c>
      <c r="I4279">
        <v>70.149299999999997</v>
      </c>
      <c r="J4279">
        <v>71.911799999999999</v>
      </c>
      <c r="K4279">
        <v>72.202500000000001</v>
      </c>
      <c r="L4279">
        <v>72.677199999999999</v>
      </c>
      <c r="M4279">
        <v>73.273899999999998</v>
      </c>
      <c r="N4279">
        <v>74.531899999999993</v>
      </c>
    </row>
    <row r="4280" spans="1:14" x14ac:dyDescent="0.2">
      <c r="A4280" t="s">
        <v>1586</v>
      </c>
      <c r="B4280">
        <v>1998</v>
      </c>
      <c r="C4280">
        <v>74.152699999999996</v>
      </c>
      <c r="D4280">
        <v>73.823599999999999</v>
      </c>
      <c r="E4280">
        <v>71.656300000000002</v>
      </c>
      <c r="F4280">
        <v>72.3596</v>
      </c>
      <c r="G4280">
        <v>72.231300000000005</v>
      </c>
      <c r="H4280">
        <v>72.220500000000001</v>
      </c>
      <c r="I4280">
        <v>72.472899999999996</v>
      </c>
      <c r="J4280">
        <v>71.677199999999999</v>
      </c>
      <c r="K4280">
        <v>71.850700000000003</v>
      </c>
      <c r="L4280">
        <v>72.614500000000007</v>
      </c>
      <c r="M4280">
        <v>72.986800000000002</v>
      </c>
      <c r="N4280">
        <v>73.9696</v>
      </c>
    </row>
    <row r="4281" spans="1:14" x14ac:dyDescent="0.2">
      <c r="A4281" t="s">
        <v>1586</v>
      </c>
      <c r="B4281">
        <v>1999</v>
      </c>
      <c r="C4281">
        <v>73.801900000000003</v>
      </c>
      <c r="D4281">
        <v>74.326700000000002</v>
      </c>
      <c r="E4281">
        <v>74.025000000000006</v>
      </c>
      <c r="F4281">
        <v>74.807299999999998</v>
      </c>
      <c r="G4281">
        <v>75.477900000000005</v>
      </c>
      <c r="H4281">
        <v>75.887200000000007</v>
      </c>
      <c r="I4281">
        <v>75.069299999999998</v>
      </c>
      <c r="J4281">
        <v>74.500299999999996</v>
      </c>
      <c r="K4281">
        <v>74.396799999999999</v>
      </c>
      <c r="L4281">
        <v>75.608199999999997</v>
      </c>
      <c r="M4281">
        <v>76.305099999999996</v>
      </c>
      <c r="N4281">
        <v>76.735600000000005</v>
      </c>
    </row>
    <row r="4282" spans="1:14" x14ac:dyDescent="0.2">
      <c r="A4282" t="s">
        <v>1586</v>
      </c>
      <c r="B4282">
        <v>2000</v>
      </c>
      <c r="C4282">
        <v>76.690299999999993</v>
      </c>
      <c r="D4282">
        <v>77.334199999999996</v>
      </c>
      <c r="E4282">
        <v>79.377600000000001</v>
      </c>
      <c r="F4282">
        <v>79.139700000000005</v>
      </c>
      <c r="G4282">
        <v>80.3947</v>
      </c>
      <c r="H4282">
        <v>79.293899999999994</v>
      </c>
      <c r="I4282">
        <v>77.110399999999998</v>
      </c>
      <c r="J4282">
        <v>75.727500000000006</v>
      </c>
      <c r="K4282">
        <v>76.034899999999993</v>
      </c>
      <c r="L4282">
        <v>75.195099999999996</v>
      </c>
      <c r="M4282">
        <v>74.803100000000001</v>
      </c>
      <c r="N4282">
        <v>72.647800000000004</v>
      </c>
    </row>
    <row r="4283" spans="1:14" x14ac:dyDescent="0.2">
      <c r="A4283" t="s">
        <v>1586</v>
      </c>
      <c r="B4283">
        <v>2001</v>
      </c>
      <c r="C4283">
        <v>73.780699999999996</v>
      </c>
      <c r="D4283">
        <v>72.390699999999995</v>
      </c>
      <c r="E4283">
        <v>73.511700000000005</v>
      </c>
      <c r="F4283">
        <v>72.545100000000005</v>
      </c>
      <c r="G4283">
        <v>71.398600000000002</v>
      </c>
      <c r="H4283">
        <v>71.463499999999996</v>
      </c>
      <c r="I4283">
        <v>70.995900000000006</v>
      </c>
      <c r="J4283">
        <v>70.733599999999996</v>
      </c>
      <c r="K4283">
        <v>70.940899999999999</v>
      </c>
      <c r="L4283">
        <v>69.934600000000003</v>
      </c>
      <c r="M4283">
        <v>70.763900000000007</v>
      </c>
      <c r="N4283">
        <v>74.395799999999994</v>
      </c>
    </row>
    <row r="4284" spans="1:14" x14ac:dyDescent="0.2">
      <c r="A4284" t="s">
        <v>1586</v>
      </c>
      <c r="B4284">
        <v>2002</v>
      </c>
      <c r="C4284">
        <v>72.360399999999998</v>
      </c>
      <c r="D4284">
        <v>74.732900000000001</v>
      </c>
      <c r="E4284">
        <v>76.531400000000005</v>
      </c>
      <c r="F4284">
        <v>78.285499999999999</v>
      </c>
      <c r="G4284">
        <v>79.557199999999995</v>
      </c>
      <c r="H4284">
        <v>79.7958</v>
      </c>
      <c r="I4284">
        <v>80.173900000000003</v>
      </c>
      <c r="J4284">
        <v>80.012</v>
      </c>
      <c r="K4284">
        <v>78.856899999999996</v>
      </c>
      <c r="L4284">
        <v>78.052000000000007</v>
      </c>
      <c r="M4284">
        <v>77.797499999999999</v>
      </c>
      <c r="N4284">
        <v>77.546499999999995</v>
      </c>
    </row>
    <row r="4285" spans="1:14" x14ac:dyDescent="0.2">
      <c r="A4285" t="s">
        <v>1586</v>
      </c>
      <c r="B4285">
        <v>2003</v>
      </c>
      <c r="C4285">
        <v>76.889099999999999</v>
      </c>
      <c r="D4285">
        <v>77.496399999999994</v>
      </c>
      <c r="E4285">
        <v>75.875900000000001</v>
      </c>
      <c r="F4285">
        <v>74.370099999999994</v>
      </c>
      <c r="G4285">
        <v>73.560299999999998</v>
      </c>
      <c r="H4285">
        <v>72.933899999999994</v>
      </c>
      <c r="I4285">
        <v>73.712999999999994</v>
      </c>
      <c r="J4285">
        <v>72.763599999999997</v>
      </c>
      <c r="K4285">
        <v>73.529799999999994</v>
      </c>
      <c r="L4285">
        <v>75.053799999999995</v>
      </c>
      <c r="M4285">
        <v>76.177999999999997</v>
      </c>
      <c r="N4285">
        <v>73.980500000000006</v>
      </c>
    </row>
    <row r="4286" spans="1:14" x14ac:dyDescent="0.2">
      <c r="A4286" t="s">
        <v>1586</v>
      </c>
      <c r="B4286">
        <v>2004</v>
      </c>
      <c r="C4286">
        <v>73.2102</v>
      </c>
      <c r="D4286">
        <v>74.668300000000002</v>
      </c>
      <c r="E4286">
        <v>74.297899999999998</v>
      </c>
      <c r="F4286">
        <v>76.184299999999993</v>
      </c>
      <c r="G4286">
        <v>76.391599999999997</v>
      </c>
      <c r="H4286">
        <v>75.829499999999996</v>
      </c>
      <c r="I4286">
        <v>79.051400000000001</v>
      </c>
      <c r="J4286">
        <v>79.153700000000001</v>
      </c>
      <c r="K4286">
        <v>82.143600000000006</v>
      </c>
      <c r="L4286">
        <v>84.297600000000003</v>
      </c>
      <c r="M4286">
        <v>83.656000000000006</v>
      </c>
      <c r="N4286">
        <v>82.658500000000004</v>
      </c>
    </row>
    <row r="4287" spans="1:14" x14ac:dyDescent="0.2">
      <c r="A4287" t="s">
        <v>1586</v>
      </c>
      <c r="B4287">
        <v>2005</v>
      </c>
      <c r="C4287">
        <v>85.185599999999994</v>
      </c>
      <c r="D4287">
        <v>81.733199999999997</v>
      </c>
      <c r="E4287">
        <v>79.180899999999994</v>
      </c>
      <c r="F4287">
        <v>82.409499999999994</v>
      </c>
      <c r="G4287">
        <v>81.338899999999995</v>
      </c>
      <c r="H4287">
        <v>80.975800000000007</v>
      </c>
      <c r="I4287">
        <v>78.831500000000005</v>
      </c>
      <c r="J4287">
        <v>80.248800000000003</v>
      </c>
      <c r="K4287">
        <v>83.3994</v>
      </c>
      <c r="L4287">
        <v>82.652900000000002</v>
      </c>
      <c r="M4287">
        <v>84.304699999999997</v>
      </c>
      <c r="N4287">
        <v>83.191699999999997</v>
      </c>
    </row>
    <row r="4288" spans="1:14" x14ac:dyDescent="0.2">
      <c r="A4288" t="s">
        <v>1586</v>
      </c>
      <c r="B4288">
        <v>2006</v>
      </c>
      <c r="C4288">
        <v>85.781999999999996</v>
      </c>
      <c r="D4288">
        <v>84.638999999999996</v>
      </c>
      <c r="E4288">
        <v>84.195300000000003</v>
      </c>
      <c r="F4288">
        <v>85.59</v>
      </c>
      <c r="G4288">
        <v>85.607600000000005</v>
      </c>
      <c r="H4288">
        <v>87.358199999999997</v>
      </c>
      <c r="I4288">
        <v>91.07</v>
      </c>
      <c r="J4288">
        <v>89.590299999999999</v>
      </c>
      <c r="K4288">
        <v>90.312700000000007</v>
      </c>
      <c r="L4288">
        <v>88.276899999999998</v>
      </c>
      <c r="M4288">
        <v>89.237300000000005</v>
      </c>
      <c r="N4288">
        <v>93.774100000000004</v>
      </c>
    </row>
    <row r="4289" spans="1:14" x14ac:dyDescent="0.2">
      <c r="A4289" t="s">
        <v>1586</v>
      </c>
      <c r="B4289">
        <v>2007</v>
      </c>
      <c r="C4289">
        <v>93.704700000000003</v>
      </c>
      <c r="D4289">
        <v>94.676599999999993</v>
      </c>
      <c r="E4289">
        <v>96.679199999999994</v>
      </c>
      <c r="F4289">
        <v>96.714100000000002</v>
      </c>
      <c r="G4289">
        <v>99.89</v>
      </c>
      <c r="H4289">
        <v>100.54810000000001</v>
      </c>
      <c r="I4289">
        <v>104.2624</v>
      </c>
      <c r="J4289">
        <v>104.2645</v>
      </c>
      <c r="K4289">
        <v>98.747500000000002</v>
      </c>
      <c r="L4289">
        <v>102.91840000000001</v>
      </c>
      <c r="M4289">
        <v>102.5031</v>
      </c>
      <c r="N4289">
        <v>104.9465</v>
      </c>
    </row>
    <row r="4290" spans="1:14" x14ac:dyDescent="0.2">
      <c r="A4290" t="s">
        <v>1586</v>
      </c>
      <c r="B4290">
        <v>2008</v>
      </c>
      <c r="C4290">
        <v>106.35899999999999</v>
      </c>
      <c r="D4290">
        <v>103.3908</v>
      </c>
      <c r="E4290">
        <v>99.586500000000001</v>
      </c>
      <c r="F4290">
        <v>100.1563</v>
      </c>
      <c r="G4290">
        <v>100.0363</v>
      </c>
      <c r="H4290">
        <v>99.368300000000005</v>
      </c>
      <c r="I4290">
        <v>99.604500000000002</v>
      </c>
      <c r="J4290">
        <v>97.382999999999996</v>
      </c>
      <c r="K4290">
        <v>93.552499999999995</v>
      </c>
      <c r="L4290">
        <v>90.968900000000005</v>
      </c>
      <c r="M4290">
        <v>85.865200000000002</v>
      </c>
      <c r="N4290">
        <v>81.768900000000002</v>
      </c>
    </row>
    <row r="4291" spans="1:14" x14ac:dyDescent="0.2">
      <c r="A4291" t="s">
        <v>1586</v>
      </c>
      <c r="B4291">
        <v>2009</v>
      </c>
      <c r="C4291">
        <v>80.431299999999993</v>
      </c>
      <c r="D4291">
        <v>77.004599999999996</v>
      </c>
      <c r="E4291">
        <v>78.133099999999999</v>
      </c>
      <c r="F4291">
        <v>77.079099999999997</v>
      </c>
      <c r="G4291">
        <v>76.902299999999997</v>
      </c>
      <c r="H4291">
        <v>79.962900000000005</v>
      </c>
      <c r="I4291">
        <v>79.128699999999995</v>
      </c>
      <c r="J4291">
        <v>80.0227</v>
      </c>
      <c r="K4291">
        <v>80.430400000000006</v>
      </c>
      <c r="L4291">
        <v>83.284499999999994</v>
      </c>
      <c r="M4291">
        <v>81.644099999999995</v>
      </c>
      <c r="N4291">
        <v>81.261600000000001</v>
      </c>
    </row>
    <row r="4292" spans="1:14" x14ac:dyDescent="0.2">
      <c r="A4292" t="s">
        <v>1586</v>
      </c>
      <c r="B4292">
        <v>2010</v>
      </c>
      <c r="C4292">
        <v>88.679100000000005</v>
      </c>
      <c r="D4292">
        <v>87.571100000000001</v>
      </c>
      <c r="E4292">
        <v>89.894300000000001</v>
      </c>
      <c r="F4292">
        <v>91.561300000000003</v>
      </c>
      <c r="G4292">
        <v>92.715299999999999</v>
      </c>
      <c r="H4292">
        <v>93.2517</v>
      </c>
      <c r="I4292">
        <v>92.447800000000001</v>
      </c>
      <c r="J4292">
        <v>92.909800000000004</v>
      </c>
      <c r="K4292">
        <v>93.755899999999997</v>
      </c>
      <c r="L4292">
        <v>95.2196</v>
      </c>
      <c r="M4292">
        <v>96.993799999999993</v>
      </c>
      <c r="N4292">
        <v>97.527600000000007</v>
      </c>
    </row>
    <row r="4293" spans="1:14" x14ac:dyDescent="0.2">
      <c r="A4293" t="s">
        <v>1586</v>
      </c>
      <c r="B4293">
        <v>2011</v>
      </c>
      <c r="C4293">
        <v>98.744299999999996</v>
      </c>
      <c r="D4293">
        <v>99.218699999999998</v>
      </c>
      <c r="E4293">
        <v>103.1632</v>
      </c>
      <c r="F4293">
        <v>101.4221</v>
      </c>
      <c r="G4293">
        <v>99.780799999999999</v>
      </c>
      <c r="H4293">
        <v>97.362300000000005</v>
      </c>
      <c r="I4293">
        <v>99.313000000000002</v>
      </c>
      <c r="J4293">
        <v>97.195300000000003</v>
      </c>
      <c r="K4293">
        <v>98.100499999999997</v>
      </c>
      <c r="L4293">
        <v>99.112899999999996</v>
      </c>
      <c r="M4293">
        <v>99.906000000000006</v>
      </c>
    </row>
    <row r="4294" spans="1:14" x14ac:dyDescent="0.2">
      <c r="A4294" t="s">
        <v>1587</v>
      </c>
      <c r="B4294" t="s">
        <v>1588</v>
      </c>
      <c r="C4294" t="s">
        <v>1589</v>
      </c>
      <c r="D4294" t="s">
        <v>1590</v>
      </c>
      <c r="E4294" t="s">
        <v>568</v>
      </c>
    </row>
    <row r="4295" spans="1:14" x14ac:dyDescent="0.2">
      <c r="A4295" t="s">
        <v>1591</v>
      </c>
      <c r="B4295">
        <v>1986</v>
      </c>
      <c r="C4295">
        <v>94.072900000000004</v>
      </c>
      <c r="D4295">
        <v>93.733699999999999</v>
      </c>
      <c r="E4295">
        <v>92.016599999999997</v>
      </c>
      <c r="F4295">
        <v>92.399000000000001</v>
      </c>
      <c r="G4295">
        <v>92.672700000000006</v>
      </c>
      <c r="H4295">
        <v>91.073099999999997</v>
      </c>
      <c r="I4295">
        <v>92.127399999999994</v>
      </c>
      <c r="J4295">
        <v>91.875500000000002</v>
      </c>
      <c r="K4295">
        <v>92.083399999999997</v>
      </c>
      <c r="L4295">
        <v>92.943600000000004</v>
      </c>
      <c r="M4295">
        <v>93.791600000000003</v>
      </c>
      <c r="N4295">
        <v>95.832899999999995</v>
      </c>
    </row>
    <row r="4296" spans="1:14" x14ac:dyDescent="0.2">
      <c r="A4296" t="s">
        <v>1591</v>
      </c>
      <c r="B4296">
        <v>1987</v>
      </c>
      <c r="C4296">
        <v>97.964100000000002</v>
      </c>
      <c r="D4296">
        <v>97.417299999999997</v>
      </c>
      <c r="E4296">
        <v>97.436800000000005</v>
      </c>
      <c r="F4296">
        <v>97.173400000000001</v>
      </c>
      <c r="G4296">
        <v>97.430400000000006</v>
      </c>
      <c r="H4296">
        <v>95.692899999999995</v>
      </c>
      <c r="I4296">
        <v>100.3383</v>
      </c>
      <c r="J4296">
        <v>98.342600000000004</v>
      </c>
      <c r="K4296">
        <v>97.310599999999994</v>
      </c>
      <c r="L4296">
        <v>98.651399999999995</v>
      </c>
      <c r="M4296">
        <v>96.148200000000003</v>
      </c>
      <c r="N4296">
        <v>94.977000000000004</v>
      </c>
    </row>
    <row r="4297" spans="1:14" x14ac:dyDescent="0.2">
      <c r="A4297" t="s">
        <v>1591</v>
      </c>
      <c r="B4297">
        <v>1988</v>
      </c>
      <c r="C4297">
        <v>91.831500000000005</v>
      </c>
      <c r="D4297">
        <v>92.839200000000005</v>
      </c>
      <c r="E4297">
        <v>94.878</v>
      </c>
      <c r="F4297">
        <v>95.449600000000004</v>
      </c>
      <c r="G4297">
        <v>95.247399999999999</v>
      </c>
      <c r="H4297">
        <v>96.9923</v>
      </c>
      <c r="I4297">
        <v>95.084199999999996</v>
      </c>
      <c r="J4297">
        <v>92.673599999999993</v>
      </c>
      <c r="K4297">
        <v>96.140199999999993</v>
      </c>
      <c r="L4297">
        <v>95.811000000000007</v>
      </c>
      <c r="M4297">
        <v>95.874899999999997</v>
      </c>
      <c r="N4297">
        <v>96.734099999999998</v>
      </c>
    </row>
    <row r="4298" spans="1:14" x14ac:dyDescent="0.2">
      <c r="A4298" t="s">
        <v>1591</v>
      </c>
      <c r="B4298">
        <v>1989</v>
      </c>
      <c r="C4298">
        <v>98.145200000000003</v>
      </c>
      <c r="D4298">
        <v>95.316199999999995</v>
      </c>
      <c r="E4298">
        <v>93.239000000000004</v>
      </c>
      <c r="F4298">
        <v>93.959000000000003</v>
      </c>
      <c r="G4298">
        <v>92.17</v>
      </c>
      <c r="H4298">
        <v>91.989599999999996</v>
      </c>
      <c r="I4298">
        <v>92.556600000000003</v>
      </c>
      <c r="J4298">
        <v>92.969300000000004</v>
      </c>
      <c r="K4298">
        <v>92.784099999999995</v>
      </c>
      <c r="L4298">
        <v>93.2958</v>
      </c>
      <c r="M4298">
        <v>94.730599999999995</v>
      </c>
      <c r="N4298">
        <v>95.022499999999994</v>
      </c>
    </row>
    <row r="4299" spans="1:14" x14ac:dyDescent="0.2">
      <c r="A4299" t="s">
        <v>1591</v>
      </c>
      <c r="B4299">
        <v>1990</v>
      </c>
      <c r="C4299">
        <v>95.693100000000001</v>
      </c>
      <c r="D4299">
        <v>97.181299999999993</v>
      </c>
      <c r="E4299">
        <v>97.374700000000004</v>
      </c>
      <c r="F4299">
        <v>95.796999999999997</v>
      </c>
      <c r="G4299">
        <v>95.963399999999993</v>
      </c>
      <c r="H4299">
        <v>95.882000000000005</v>
      </c>
      <c r="I4299">
        <v>95.619299999999996</v>
      </c>
      <c r="J4299">
        <v>97.005099999999999</v>
      </c>
      <c r="K4299">
        <v>96.268100000000004</v>
      </c>
      <c r="L4299">
        <v>94.295299999999997</v>
      </c>
      <c r="M4299">
        <v>92.555400000000006</v>
      </c>
      <c r="N4299">
        <v>88.772000000000006</v>
      </c>
    </row>
    <row r="4300" spans="1:14" x14ac:dyDescent="0.2">
      <c r="A4300" t="s">
        <v>1591</v>
      </c>
      <c r="B4300">
        <v>1991</v>
      </c>
      <c r="C4300">
        <v>87.493600000000001</v>
      </c>
      <c r="D4300">
        <v>84.577600000000004</v>
      </c>
      <c r="E4300">
        <v>87.320300000000003</v>
      </c>
      <c r="F4300">
        <v>86.607799999999997</v>
      </c>
      <c r="G4300">
        <v>89.943899999999999</v>
      </c>
      <c r="H4300">
        <v>91.235500000000002</v>
      </c>
      <c r="I4300">
        <v>90.610299999999995</v>
      </c>
      <c r="J4300">
        <v>91.252200000000002</v>
      </c>
      <c r="K4300">
        <v>89.781899999999993</v>
      </c>
      <c r="L4300">
        <v>88.014899999999997</v>
      </c>
      <c r="M4300">
        <v>86.859099999999998</v>
      </c>
      <c r="N4300">
        <v>85.254099999999994</v>
      </c>
    </row>
    <row r="4301" spans="1:14" x14ac:dyDescent="0.2">
      <c r="A4301" t="s">
        <v>1591</v>
      </c>
      <c r="B4301">
        <v>1992</v>
      </c>
      <c r="C4301">
        <v>87.1999</v>
      </c>
      <c r="D4301">
        <v>87.795699999999997</v>
      </c>
      <c r="E4301">
        <v>88.974800000000002</v>
      </c>
      <c r="F4301">
        <v>90.287499999999994</v>
      </c>
      <c r="G4301">
        <v>90.776600000000002</v>
      </c>
      <c r="H4301">
        <v>89.742400000000004</v>
      </c>
      <c r="I4301">
        <v>95.845100000000002</v>
      </c>
      <c r="J4301">
        <v>92.913399999999996</v>
      </c>
      <c r="K4301">
        <v>94.362399999999994</v>
      </c>
      <c r="L4301">
        <v>97.220799999999997</v>
      </c>
      <c r="M4301">
        <v>98.648399999999995</v>
      </c>
      <c r="N4301">
        <v>100.84780000000001</v>
      </c>
    </row>
    <row r="4302" spans="1:14" x14ac:dyDescent="0.2">
      <c r="A4302" t="s">
        <v>1591</v>
      </c>
      <c r="B4302">
        <v>1993</v>
      </c>
      <c r="C4302">
        <v>103.91330000000001</v>
      </c>
      <c r="D4302">
        <v>102.7773</v>
      </c>
      <c r="E4302">
        <v>102.6521</v>
      </c>
      <c r="F4302">
        <v>103.054</v>
      </c>
      <c r="G4302">
        <v>103.0568</v>
      </c>
      <c r="H4302">
        <v>102.35169999999999</v>
      </c>
      <c r="I4302">
        <v>104.2838</v>
      </c>
      <c r="J4302">
        <v>103.57470000000001</v>
      </c>
      <c r="K4302">
        <v>104.7403</v>
      </c>
      <c r="L4302">
        <v>105.7706</v>
      </c>
      <c r="M4302">
        <v>106.79600000000001</v>
      </c>
      <c r="N4302">
        <v>108.4332</v>
      </c>
    </row>
    <row r="4303" spans="1:14" x14ac:dyDescent="0.2">
      <c r="A4303" t="s">
        <v>1591</v>
      </c>
      <c r="B4303">
        <v>1994</v>
      </c>
      <c r="C4303">
        <v>111.0705</v>
      </c>
      <c r="D4303">
        <v>106.71259999999999</v>
      </c>
      <c r="E4303">
        <v>108.2654</v>
      </c>
      <c r="F4303">
        <v>107.64019999999999</v>
      </c>
      <c r="G4303">
        <v>107.4714</v>
      </c>
      <c r="H4303">
        <v>107.7508</v>
      </c>
      <c r="I4303">
        <v>108.5883</v>
      </c>
      <c r="J4303">
        <v>109.4178</v>
      </c>
      <c r="K4303">
        <v>110.0254</v>
      </c>
      <c r="L4303">
        <v>112.43129999999999</v>
      </c>
      <c r="M4303">
        <v>113.06570000000001</v>
      </c>
      <c r="N4303">
        <v>117.3293</v>
      </c>
    </row>
    <row r="4304" spans="1:14" x14ac:dyDescent="0.2">
      <c r="A4304" t="s">
        <v>1591</v>
      </c>
      <c r="B4304">
        <v>1995</v>
      </c>
      <c r="C4304">
        <v>118.0249</v>
      </c>
      <c r="D4304">
        <v>114.69889999999999</v>
      </c>
      <c r="E4304">
        <v>113.2341</v>
      </c>
      <c r="F4304">
        <v>113.83240000000001</v>
      </c>
      <c r="G4304">
        <v>114.7615</v>
      </c>
      <c r="H4304">
        <v>115.51430000000001</v>
      </c>
      <c r="I4304">
        <v>116.4393</v>
      </c>
      <c r="J4304">
        <v>118.3263</v>
      </c>
      <c r="K4304">
        <v>120.274</v>
      </c>
      <c r="L4304">
        <v>120.7111</v>
      </c>
      <c r="M4304">
        <v>122.5598</v>
      </c>
      <c r="N4304">
        <v>123.82389999999999</v>
      </c>
    </row>
    <row r="4305" spans="1:14" x14ac:dyDescent="0.2">
      <c r="A4305" t="s">
        <v>1591</v>
      </c>
      <c r="B4305">
        <v>1996</v>
      </c>
      <c r="C4305">
        <v>116.86409999999999</v>
      </c>
      <c r="D4305">
        <v>116.3442</v>
      </c>
      <c r="E4305">
        <v>120.30629999999999</v>
      </c>
      <c r="F4305">
        <v>121.87569999999999</v>
      </c>
      <c r="G4305">
        <v>123.64490000000001</v>
      </c>
      <c r="H4305">
        <v>126.3129</v>
      </c>
      <c r="I4305">
        <v>122.81480000000001</v>
      </c>
      <c r="J4305">
        <v>126.62779999999999</v>
      </c>
      <c r="K4305">
        <v>127.03449999999999</v>
      </c>
      <c r="L4305">
        <v>127.8065</v>
      </c>
      <c r="M4305">
        <v>126.7239</v>
      </c>
      <c r="N4305">
        <v>124.19750000000001</v>
      </c>
    </row>
    <row r="4306" spans="1:14" x14ac:dyDescent="0.2">
      <c r="A4306" t="s">
        <v>1591</v>
      </c>
      <c r="B4306">
        <v>1997</v>
      </c>
      <c r="C4306">
        <v>126.91289999999999</v>
      </c>
      <c r="D4306">
        <v>128.4913</v>
      </c>
      <c r="E4306">
        <v>129.2998</v>
      </c>
      <c r="F4306">
        <v>130.48429999999999</v>
      </c>
      <c r="G4306">
        <v>131.52369999999999</v>
      </c>
      <c r="H4306">
        <v>131.5641</v>
      </c>
      <c r="I4306">
        <v>131.72149999999999</v>
      </c>
      <c r="J4306">
        <v>131.95089999999999</v>
      </c>
      <c r="K4306">
        <v>132.69749999999999</v>
      </c>
      <c r="L4306">
        <v>132.2011</v>
      </c>
      <c r="M4306">
        <v>133.54339999999999</v>
      </c>
      <c r="N4306">
        <v>135.38730000000001</v>
      </c>
    </row>
    <row r="4307" spans="1:14" x14ac:dyDescent="0.2">
      <c r="A4307" t="s">
        <v>1591</v>
      </c>
      <c r="B4307">
        <v>1998</v>
      </c>
      <c r="C4307">
        <v>138.5514</v>
      </c>
      <c r="D4307">
        <v>140.59719999999999</v>
      </c>
      <c r="E4307">
        <v>138.96510000000001</v>
      </c>
      <c r="F4307">
        <v>138.90860000000001</v>
      </c>
      <c r="G4307">
        <v>138.37430000000001</v>
      </c>
      <c r="H4307">
        <v>136.2878</v>
      </c>
      <c r="I4307">
        <v>140.42590000000001</v>
      </c>
      <c r="J4307">
        <v>139.0033</v>
      </c>
      <c r="K4307">
        <v>140.38319999999999</v>
      </c>
      <c r="L4307">
        <v>142.51779999999999</v>
      </c>
      <c r="M4307">
        <v>145.01220000000001</v>
      </c>
      <c r="N4307">
        <v>146.24520000000001</v>
      </c>
    </row>
    <row r="4308" spans="1:14" x14ac:dyDescent="0.2">
      <c r="A4308" t="s">
        <v>1591</v>
      </c>
      <c r="B4308">
        <v>1999</v>
      </c>
      <c r="C4308">
        <v>144.1865</v>
      </c>
      <c r="D4308">
        <v>144.3612</v>
      </c>
      <c r="E4308">
        <v>143.5643</v>
      </c>
      <c r="F4308">
        <v>144.31290000000001</v>
      </c>
      <c r="G4308">
        <v>143.23099999999999</v>
      </c>
      <c r="H4308">
        <v>142.39410000000001</v>
      </c>
      <c r="I4308">
        <v>141.40389999999999</v>
      </c>
      <c r="J4308">
        <v>138.82830000000001</v>
      </c>
      <c r="K4308">
        <v>137.17070000000001</v>
      </c>
      <c r="L4308">
        <v>137.8526</v>
      </c>
      <c r="M4308">
        <v>138.0882</v>
      </c>
      <c r="N4308">
        <v>136.36070000000001</v>
      </c>
    </row>
    <row r="4309" spans="1:14" x14ac:dyDescent="0.2">
      <c r="A4309" t="s">
        <v>1591</v>
      </c>
      <c r="B4309">
        <v>2000</v>
      </c>
      <c r="C4309">
        <v>135.97669999999999</v>
      </c>
      <c r="D4309">
        <v>135.1961</v>
      </c>
      <c r="E4309">
        <v>134.13069999999999</v>
      </c>
      <c r="F4309">
        <v>129.6671</v>
      </c>
      <c r="G4309">
        <v>126.4229</v>
      </c>
      <c r="H4309">
        <v>124.65089999999999</v>
      </c>
      <c r="I4309">
        <v>122.19880000000001</v>
      </c>
      <c r="J4309">
        <v>119.90179999999999</v>
      </c>
      <c r="K4309">
        <v>116.6853</v>
      </c>
      <c r="L4309">
        <v>110.1661</v>
      </c>
      <c r="M4309">
        <v>106.6296</v>
      </c>
      <c r="N4309">
        <v>100.833</v>
      </c>
    </row>
    <row r="4310" spans="1:14" x14ac:dyDescent="0.2">
      <c r="A4310" t="s">
        <v>1591</v>
      </c>
      <c r="B4310">
        <v>2001</v>
      </c>
      <c r="C4310">
        <v>97.389499999999998</v>
      </c>
      <c r="D4310">
        <v>102.4598</v>
      </c>
      <c r="E4310">
        <v>104.53100000000001</v>
      </c>
      <c r="F4310">
        <v>106.1104</v>
      </c>
      <c r="G4310">
        <v>106.7603</v>
      </c>
      <c r="H4310">
        <v>109.9157</v>
      </c>
      <c r="I4310">
        <v>110.21339999999999</v>
      </c>
      <c r="J4310">
        <v>108.8723</v>
      </c>
      <c r="K4310">
        <v>110.5441</v>
      </c>
      <c r="L4310">
        <v>110.4029</v>
      </c>
      <c r="M4310">
        <v>111.5377</v>
      </c>
      <c r="N4310">
        <v>113.23099999999999</v>
      </c>
    </row>
    <row r="4311" spans="1:14" x14ac:dyDescent="0.2">
      <c r="A4311" t="s">
        <v>1591</v>
      </c>
      <c r="B4311">
        <v>2002</v>
      </c>
      <c r="C4311">
        <v>114.82040000000001</v>
      </c>
      <c r="D4311">
        <v>114.4708</v>
      </c>
      <c r="E4311">
        <v>111.7148</v>
      </c>
      <c r="F4311">
        <v>113.69119999999999</v>
      </c>
      <c r="G4311">
        <v>112.9913</v>
      </c>
      <c r="H4311">
        <v>114.0693</v>
      </c>
      <c r="I4311">
        <v>110.5343</v>
      </c>
      <c r="J4311">
        <v>109.8986</v>
      </c>
      <c r="K4311">
        <v>108.3383</v>
      </c>
      <c r="L4311">
        <v>109.066</v>
      </c>
      <c r="M4311">
        <v>107.7788</v>
      </c>
      <c r="N4311">
        <v>107.21510000000001</v>
      </c>
    </row>
    <row r="4312" spans="1:14" x14ac:dyDescent="0.2">
      <c r="A4312" t="s">
        <v>1591</v>
      </c>
      <c r="B4312">
        <v>2003</v>
      </c>
      <c r="C4312">
        <v>106.9166</v>
      </c>
      <c r="D4312">
        <v>106.5605</v>
      </c>
      <c r="E4312">
        <v>106.0167</v>
      </c>
      <c r="F4312">
        <v>105.8685</v>
      </c>
      <c r="G4312">
        <v>104.8047</v>
      </c>
      <c r="H4312">
        <v>102.98560000000001</v>
      </c>
      <c r="I4312">
        <v>107.6571</v>
      </c>
      <c r="J4312">
        <v>102.1545</v>
      </c>
      <c r="K4312">
        <v>101.31</v>
      </c>
      <c r="L4312">
        <v>103.797</v>
      </c>
      <c r="M4312">
        <v>105.09269999999999</v>
      </c>
      <c r="N4312">
        <v>105.4238</v>
      </c>
    </row>
    <row r="4313" spans="1:14" x14ac:dyDescent="0.2">
      <c r="A4313" t="s">
        <v>1591</v>
      </c>
      <c r="B4313">
        <v>2004</v>
      </c>
      <c r="C4313">
        <v>107.2462</v>
      </c>
      <c r="D4313">
        <v>107.99460000000001</v>
      </c>
      <c r="E4313">
        <v>108.90479999999999</v>
      </c>
      <c r="F4313">
        <v>111.13890000000001</v>
      </c>
      <c r="G4313">
        <v>111.072</v>
      </c>
      <c r="H4313">
        <v>109.40389999999999</v>
      </c>
      <c r="I4313">
        <v>111.5951</v>
      </c>
      <c r="J4313">
        <v>112.048</v>
      </c>
      <c r="K4313">
        <v>110.7419</v>
      </c>
      <c r="L4313">
        <v>114.53440000000001</v>
      </c>
      <c r="M4313">
        <v>112.1841</v>
      </c>
      <c r="N4313">
        <v>111.0955</v>
      </c>
    </row>
    <row r="4314" spans="1:14" x14ac:dyDescent="0.2">
      <c r="A4314" t="s">
        <v>1591</v>
      </c>
      <c r="B4314">
        <v>2005</v>
      </c>
      <c r="C4314">
        <v>116.74769999999999</v>
      </c>
      <c r="D4314">
        <v>112.735</v>
      </c>
      <c r="E4314">
        <v>111.3647</v>
      </c>
      <c r="F4314">
        <v>109.10599999999999</v>
      </c>
      <c r="G4314">
        <v>110.19580000000001</v>
      </c>
      <c r="H4314">
        <v>110.04470000000001</v>
      </c>
      <c r="I4314">
        <v>113.1763</v>
      </c>
      <c r="J4314">
        <v>109.4803</v>
      </c>
      <c r="K4314">
        <v>114.0527</v>
      </c>
      <c r="L4314">
        <v>132.8244</v>
      </c>
      <c r="M4314">
        <v>138.09469999999999</v>
      </c>
      <c r="N4314">
        <v>131.17500000000001</v>
      </c>
    </row>
    <row r="4315" spans="1:14" x14ac:dyDescent="0.2">
      <c r="A4315" t="s">
        <v>1591</v>
      </c>
      <c r="B4315">
        <v>2006</v>
      </c>
      <c r="C4315">
        <v>127.37269999999999</v>
      </c>
      <c r="D4315">
        <v>124.99809999999999</v>
      </c>
      <c r="E4315">
        <v>119.3199</v>
      </c>
      <c r="F4315">
        <v>113.8287</v>
      </c>
      <c r="G4315">
        <v>109.8124</v>
      </c>
      <c r="H4315">
        <v>104.3142</v>
      </c>
      <c r="I4315">
        <v>103.7269</v>
      </c>
      <c r="J4315">
        <v>106.2295</v>
      </c>
      <c r="K4315">
        <v>103.0215</v>
      </c>
      <c r="L4315">
        <v>100.3462</v>
      </c>
      <c r="M4315">
        <v>99.683400000000006</v>
      </c>
      <c r="N4315">
        <v>100.7971</v>
      </c>
    </row>
    <row r="4316" spans="1:14" x14ac:dyDescent="0.2">
      <c r="A4316" t="s">
        <v>1591</v>
      </c>
      <c r="B4316">
        <v>2007</v>
      </c>
      <c r="C4316">
        <v>101.2282</v>
      </c>
      <c r="D4316">
        <v>99.217399999999998</v>
      </c>
      <c r="E4316">
        <v>103.3129</v>
      </c>
      <c r="F4316">
        <v>101.8186</v>
      </c>
      <c r="G4316">
        <v>101.511</v>
      </c>
      <c r="H4316">
        <v>106.72490000000001</v>
      </c>
      <c r="I4316">
        <v>104.9667</v>
      </c>
      <c r="J4316">
        <v>101.81959999999999</v>
      </c>
      <c r="K4316">
        <v>98.4876</v>
      </c>
      <c r="L4316">
        <v>95.404700000000005</v>
      </c>
      <c r="M4316">
        <v>92.9542</v>
      </c>
      <c r="N4316">
        <v>92.554199999999994</v>
      </c>
    </row>
    <row r="4317" spans="1:14" x14ac:dyDescent="0.2">
      <c r="A4317" t="s">
        <v>1591</v>
      </c>
      <c r="B4317">
        <v>2008</v>
      </c>
      <c r="C4317">
        <v>92.474699999999999</v>
      </c>
      <c r="D4317">
        <v>91.675799999999995</v>
      </c>
      <c r="E4317">
        <v>87.6113</v>
      </c>
      <c r="F4317">
        <v>86.974000000000004</v>
      </c>
      <c r="G4317">
        <v>86.388599999999997</v>
      </c>
      <c r="H4317">
        <v>84.699399999999997</v>
      </c>
      <c r="I4317">
        <v>83.814899999999994</v>
      </c>
      <c r="J4317">
        <v>80.356300000000005</v>
      </c>
      <c r="K4317">
        <v>79.939400000000006</v>
      </c>
      <c r="L4317">
        <v>75.382400000000004</v>
      </c>
      <c r="M4317">
        <v>75.066699999999997</v>
      </c>
      <c r="N4317">
        <v>70.326499999999996</v>
      </c>
    </row>
    <row r="4318" spans="1:14" x14ac:dyDescent="0.2">
      <c r="A4318" t="s">
        <v>1591</v>
      </c>
      <c r="B4318">
        <v>2009</v>
      </c>
      <c r="C4318">
        <v>67.409700000000001</v>
      </c>
      <c r="D4318">
        <v>63.754300000000001</v>
      </c>
      <c r="E4318">
        <v>62.420499999999997</v>
      </c>
      <c r="F4318">
        <v>60.569600000000001</v>
      </c>
      <c r="G4318">
        <v>60.665700000000001</v>
      </c>
      <c r="H4318">
        <v>61.395000000000003</v>
      </c>
      <c r="I4318">
        <v>62.460599999999999</v>
      </c>
      <c r="J4318">
        <v>62.231200000000001</v>
      </c>
      <c r="K4318">
        <v>64.003100000000003</v>
      </c>
      <c r="L4318">
        <v>65.635900000000007</v>
      </c>
      <c r="M4318">
        <v>64.864400000000003</v>
      </c>
      <c r="N4318">
        <v>67.366799999999998</v>
      </c>
    </row>
    <row r="4319" spans="1:14" x14ac:dyDescent="0.2">
      <c r="A4319" t="s">
        <v>1591</v>
      </c>
      <c r="B4319">
        <v>2010</v>
      </c>
      <c r="C4319">
        <v>66.991500000000002</v>
      </c>
      <c r="D4319">
        <v>66.419200000000004</v>
      </c>
      <c r="E4319">
        <v>65.895899999999997</v>
      </c>
      <c r="F4319">
        <v>69.147499999999994</v>
      </c>
      <c r="G4319">
        <v>71.0886</v>
      </c>
      <c r="H4319">
        <v>70.615700000000004</v>
      </c>
      <c r="I4319">
        <v>69.247799999999998</v>
      </c>
      <c r="J4319">
        <v>68.648399999999995</v>
      </c>
      <c r="K4319">
        <v>66.516900000000007</v>
      </c>
      <c r="L4319">
        <v>65.107699999999994</v>
      </c>
      <c r="M4319">
        <v>66.073599999999999</v>
      </c>
      <c r="N4319">
        <v>64.543300000000002</v>
      </c>
    </row>
    <row r="4320" spans="1:14" x14ac:dyDescent="0.2">
      <c r="A4320" t="s">
        <v>1591</v>
      </c>
      <c r="B4320">
        <v>2011</v>
      </c>
      <c r="C4320">
        <v>66.374099999999999</v>
      </c>
      <c r="D4320">
        <v>68.724100000000007</v>
      </c>
      <c r="E4320">
        <v>73.917100000000005</v>
      </c>
      <c r="F4320">
        <v>72.350999999999999</v>
      </c>
      <c r="G4320">
        <v>70.885599999999997</v>
      </c>
      <c r="H4320">
        <v>70.718299999999999</v>
      </c>
      <c r="I4320">
        <v>67.747799999999998</v>
      </c>
      <c r="J4320">
        <v>68.684200000000004</v>
      </c>
      <c r="K4320">
        <v>71.708299999999994</v>
      </c>
      <c r="L4320">
        <v>75.747399999999999</v>
      </c>
      <c r="M4320">
        <v>73.084199999999996</v>
      </c>
    </row>
    <row r="4321" spans="1:14" x14ac:dyDescent="0.2">
      <c r="A4321" t="s">
        <v>1592</v>
      </c>
      <c r="B4321" t="s">
        <v>1593</v>
      </c>
      <c r="C4321" t="s">
        <v>1594</v>
      </c>
      <c r="D4321" t="s">
        <v>1595</v>
      </c>
      <c r="E4321" t="s">
        <v>1596</v>
      </c>
      <c r="F4321" t="s">
        <v>1597</v>
      </c>
    </row>
    <row r="4322" spans="1:14" x14ac:dyDescent="0.2">
      <c r="A4322" t="s">
        <v>1592</v>
      </c>
      <c r="B4322" t="s">
        <v>714</v>
      </c>
      <c r="C4322">
        <v>150.7893</v>
      </c>
      <c r="D4322">
        <v>151.0436</v>
      </c>
      <c r="E4322">
        <v>146.1405</v>
      </c>
      <c r="F4322">
        <v>143.0651</v>
      </c>
      <c r="G4322">
        <v>141.31389999999999</v>
      </c>
      <c r="H4322">
        <v>136.18289999999999</v>
      </c>
      <c r="I4322">
        <v>139.6138</v>
      </c>
      <c r="J4322">
        <v>136.91480000000001</v>
      </c>
      <c r="K4322">
        <v>136.572</v>
      </c>
      <c r="L4322">
        <v>137.7465</v>
      </c>
      <c r="M4322">
        <v>139.28729999999999</v>
      </c>
      <c r="N4322">
        <v>139.66759999999999</v>
      </c>
    </row>
    <row r="4323" spans="1:14" x14ac:dyDescent="0.2">
      <c r="A4323" t="s">
        <v>1592</v>
      </c>
      <c r="B4323" t="s">
        <v>715</v>
      </c>
      <c r="C4323">
        <v>137.71610000000001</v>
      </c>
      <c r="D4323">
        <v>135.91630000000001</v>
      </c>
      <c r="E4323">
        <v>134.80860000000001</v>
      </c>
      <c r="F4323">
        <v>134.94300000000001</v>
      </c>
      <c r="G4323">
        <v>133.6951</v>
      </c>
      <c r="H4323">
        <v>129.37110000000001</v>
      </c>
      <c r="I4323">
        <v>143.97790000000001</v>
      </c>
      <c r="J4323">
        <v>137.9256</v>
      </c>
      <c r="K4323">
        <v>136.56450000000001</v>
      </c>
      <c r="L4323">
        <v>137.81110000000001</v>
      </c>
      <c r="M4323">
        <v>131.06790000000001</v>
      </c>
      <c r="N4323">
        <v>127.62009999999999</v>
      </c>
    </row>
    <row r="4324" spans="1:14" x14ac:dyDescent="0.2">
      <c r="A4324" t="s">
        <v>1592</v>
      </c>
      <c r="B4324" t="s">
        <v>716</v>
      </c>
      <c r="C4324">
        <v>118.5883</v>
      </c>
      <c r="D4324">
        <v>125</v>
      </c>
      <c r="E4324">
        <v>128.976</v>
      </c>
      <c r="F4324">
        <v>131.76419999999999</v>
      </c>
      <c r="G4324">
        <v>133.33879999999999</v>
      </c>
      <c r="H4324">
        <v>137.3723</v>
      </c>
      <c r="I4324">
        <v>134.12979999999999</v>
      </c>
      <c r="J4324">
        <v>133.202</v>
      </c>
      <c r="K4324">
        <v>137.2903</v>
      </c>
      <c r="L4324">
        <v>137.05670000000001</v>
      </c>
      <c r="M4324">
        <v>137.215</v>
      </c>
      <c r="N4324">
        <v>138.61779999999999</v>
      </c>
    </row>
    <row r="4325" spans="1:14" x14ac:dyDescent="0.2">
      <c r="A4325" t="s">
        <v>1592</v>
      </c>
      <c r="B4325" t="s">
        <v>717</v>
      </c>
      <c r="C4325">
        <v>139.06110000000001</v>
      </c>
      <c r="D4325">
        <v>131.22630000000001</v>
      </c>
      <c r="E4325">
        <v>131.52029999999999</v>
      </c>
      <c r="F4325">
        <v>128.68520000000001</v>
      </c>
      <c r="G4325">
        <v>125.1925</v>
      </c>
      <c r="H4325">
        <v>122.1872</v>
      </c>
      <c r="I4325">
        <v>119.0625</v>
      </c>
      <c r="J4325">
        <v>119.65819999999999</v>
      </c>
      <c r="K4325">
        <v>117.852</v>
      </c>
      <c r="L4325">
        <v>119.1825</v>
      </c>
      <c r="M4325">
        <v>120.2769</v>
      </c>
      <c r="N4325">
        <v>121.7428</v>
      </c>
    </row>
    <row r="4326" spans="1:14" x14ac:dyDescent="0.2">
      <c r="A4326" t="s">
        <v>1592</v>
      </c>
      <c r="B4326" t="s">
        <v>718</v>
      </c>
      <c r="C4326">
        <v>118.84310000000001</v>
      </c>
      <c r="D4326">
        <v>124.8824</v>
      </c>
      <c r="E4326">
        <v>125.1157</v>
      </c>
      <c r="F4326">
        <v>122.6729</v>
      </c>
      <c r="G4326">
        <v>123.1331</v>
      </c>
      <c r="H4326">
        <v>122.8917</v>
      </c>
      <c r="I4326">
        <v>124.7702</v>
      </c>
      <c r="J4326">
        <v>126.28360000000001</v>
      </c>
      <c r="K4326">
        <v>125.8184</v>
      </c>
      <c r="L4326">
        <v>122.3456</v>
      </c>
      <c r="M4326">
        <v>118.87430000000001</v>
      </c>
      <c r="N4326">
        <v>110.8754</v>
      </c>
    </row>
    <row r="4327" spans="1:14" x14ac:dyDescent="0.2">
      <c r="A4327" t="s">
        <v>1592</v>
      </c>
      <c r="B4327" t="s">
        <v>719</v>
      </c>
      <c r="C4327">
        <v>107.83159999999999</v>
      </c>
      <c r="D4327">
        <v>101.67270000000001</v>
      </c>
      <c r="E4327">
        <v>109.08459999999999</v>
      </c>
      <c r="F4327">
        <v>112.2503</v>
      </c>
      <c r="G4327">
        <v>116.6469</v>
      </c>
      <c r="H4327">
        <v>119.4341</v>
      </c>
      <c r="I4327">
        <v>116.9016</v>
      </c>
      <c r="J4327">
        <v>118.46339999999999</v>
      </c>
      <c r="K4327">
        <v>113.4196</v>
      </c>
      <c r="L4327">
        <v>111.2389</v>
      </c>
      <c r="M4327">
        <v>108.6769</v>
      </c>
      <c r="N4327">
        <v>103.6253</v>
      </c>
    </row>
    <row r="4328" spans="1:14" x14ac:dyDescent="0.2">
      <c r="A4328" t="s">
        <v>1592</v>
      </c>
      <c r="B4328" t="s">
        <v>720</v>
      </c>
      <c r="C4328">
        <v>112.3767</v>
      </c>
      <c r="D4328">
        <v>114.0598</v>
      </c>
      <c r="E4328">
        <v>116.7043</v>
      </c>
      <c r="F4328">
        <v>119.0365</v>
      </c>
      <c r="G4328">
        <v>119.11109999999999</v>
      </c>
      <c r="H4328">
        <v>115.1221</v>
      </c>
      <c r="I4328">
        <v>129.608</v>
      </c>
      <c r="J4328">
        <v>126.5977</v>
      </c>
      <c r="K4328">
        <v>131.26920000000001</v>
      </c>
      <c r="L4328">
        <v>138.77250000000001</v>
      </c>
      <c r="M4328">
        <v>144.42019999999999</v>
      </c>
      <c r="N4328">
        <v>148.99879999999999</v>
      </c>
    </row>
    <row r="4329" spans="1:14" x14ac:dyDescent="0.2">
      <c r="A4329" t="s">
        <v>1592</v>
      </c>
      <c r="B4329" t="s">
        <v>721</v>
      </c>
      <c r="C4329">
        <v>152.27340000000001</v>
      </c>
      <c r="D4329">
        <v>151.35480000000001</v>
      </c>
      <c r="E4329">
        <v>146.71199999999999</v>
      </c>
      <c r="F4329">
        <v>149.30770000000001</v>
      </c>
      <c r="G4329">
        <v>149.21420000000001</v>
      </c>
      <c r="H4329">
        <v>150.8751</v>
      </c>
      <c r="I4329">
        <v>157.6985</v>
      </c>
      <c r="J4329">
        <v>157.65870000000001</v>
      </c>
      <c r="K4329">
        <v>160.52119999999999</v>
      </c>
      <c r="L4329">
        <v>161.20429999999999</v>
      </c>
      <c r="M4329">
        <v>165.1583</v>
      </c>
      <c r="N4329">
        <v>169.77799999999999</v>
      </c>
    </row>
    <row r="4330" spans="1:14" x14ac:dyDescent="0.2">
      <c r="A4330" t="s">
        <v>1592</v>
      </c>
      <c r="B4330" t="s">
        <v>722</v>
      </c>
      <c r="C4330">
        <v>176.74719999999999</v>
      </c>
      <c r="D4330">
        <v>170.17500000000001</v>
      </c>
      <c r="E4330">
        <v>172.60159999999999</v>
      </c>
      <c r="F4330">
        <v>168.7912</v>
      </c>
      <c r="G4330">
        <v>169.36179999999999</v>
      </c>
      <c r="H4330">
        <v>170.30330000000001</v>
      </c>
      <c r="I4330">
        <v>169.29859999999999</v>
      </c>
      <c r="J4330">
        <v>168.06049999999999</v>
      </c>
      <c r="K4330">
        <v>170.9134</v>
      </c>
      <c r="L4330">
        <v>174.46549999999999</v>
      </c>
      <c r="M4330">
        <v>176.2055</v>
      </c>
      <c r="N4330">
        <v>190.49590000000001</v>
      </c>
    </row>
    <row r="4331" spans="1:14" x14ac:dyDescent="0.2">
      <c r="A4331" t="s">
        <v>1592</v>
      </c>
      <c r="B4331" t="s">
        <v>723</v>
      </c>
      <c r="C4331">
        <v>195.5874</v>
      </c>
      <c r="D4331">
        <v>183.01660000000001</v>
      </c>
      <c r="E4331">
        <v>182.2321</v>
      </c>
      <c r="F4331">
        <v>182.7664</v>
      </c>
      <c r="G4331">
        <v>185.56309999999999</v>
      </c>
      <c r="H4331">
        <v>187.18260000000001</v>
      </c>
      <c r="I4331">
        <v>188.9597</v>
      </c>
      <c r="J4331">
        <v>192.708</v>
      </c>
      <c r="K4331">
        <v>195.2671</v>
      </c>
      <c r="L4331">
        <v>196.38499999999999</v>
      </c>
      <c r="M4331">
        <v>200.1319</v>
      </c>
      <c r="N4331">
        <v>206.23320000000001</v>
      </c>
    </row>
    <row r="4332" spans="1:14" x14ac:dyDescent="0.2">
      <c r="A4332" t="s">
        <v>1592</v>
      </c>
      <c r="B4332" t="s">
        <v>724</v>
      </c>
      <c r="C4332">
        <v>197.90559999999999</v>
      </c>
      <c r="D4332">
        <v>194.48560000000001</v>
      </c>
      <c r="E4332">
        <v>202.68170000000001</v>
      </c>
      <c r="F4332">
        <v>203.56729999999999</v>
      </c>
      <c r="G4332">
        <v>204.69239999999999</v>
      </c>
      <c r="H4332">
        <v>209.26910000000001</v>
      </c>
      <c r="I4332">
        <v>205.0941</v>
      </c>
      <c r="J4332">
        <v>211.33699999999999</v>
      </c>
      <c r="K4332">
        <v>212.98740000000001</v>
      </c>
      <c r="L4332">
        <v>214.3536</v>
      </c>
      <c r="M4332">
        <v>211.48689999999999</v>
      </c>
      <c r="N4332">
        <v>203.47909999999999</v>
      </c>
    </row>
    <row r="4333" spans="1:14" x14ac:dyDescent="0.2">
      <c r="A4333" t="s">
        <v>1592</v>
      </c>
      <c r="B4333" t="s">
        <v>725</v>
      </c>
      <c r="C4333">
        <v>211.77</v>
      </c>
      <c r="D4333">
        <v>217.41220000000001</v>
      </c>
      <c r="E4333">
        <v>220.0548</v>
      </c>
      <c r="F4333">
        <v>225.36420000000001</v>
      </c>
      <c r="G4333">
        <v>226.5343</v>
      </c>
      <c r="H4333">
        <v>227.5992</v>
      </c>
      <c r="I4333">
        <v>232.99469999999999</v>
      </c>
      <c r="J4333">
        <v>231.44630000000001</v>
      </c>
      <c r="K4333">
        <v>231.42740000000001</v>
      </c>
      <c r="L4333">
        <v>231.48869999999999</v>
      </c>
      <c r="M4333">
        <v>233.38640000000001</v>
      </c>
      <c r="N4333">
        <v>233.62440000000001</v>
      </c>
    </row>
    <row r="4334" spans="1:14" x14ac:dyDescent="0.2">
      <c r="A4334" t="s">
        <v>1592</v>
      </c>
      <c r="B4334" t="s">
        <v>726</v>
      </c>
      <c r="C4334">
        <v>239.27269999999999</v>
      </c>
      <c r="D4334">
        <v>245.06890000000001</v>
      </c>
      <c r="E4334">
        <v>240.78710000000001</v>
      </c>
      <c r="F4334">
        <v>242.1335</v>
      </c>
      <c r="G4334">
        <v>243.1952</v>
      </c>
      <c r="H4334">
        <v>237.7929</v>
      </c>
      <c r="I4334">
        <v>250.86019999999999</v>
      </c>
      <c r="J4334">
        <v>239.33850000000001</v>
      </c>
      <c r="K4334">
        <v>245.47880000000001</v>
      </c>
      <c r="L4334">
        <v>250.28229999999999</v>
      </c>
      <c r="M4334">
        <v>255.99340000000001</v>
      </c>
      <c r="N4334">
        <v>258.6019</v>
      </c>
    </row>
    <row r="4335" spans="1:14" x14ac:dyDescent="0.2">
      <c r="A4335" t="s">
        <v>1592</v>
      </c>
      <c r="B4335" t="s">
        <v>727</v>
      </c>
      <c r="C4335">
        <v>260.31580000000002</v>
      </c>
      <c r="D4335">
        <v>256.85399999999998</v>
      </c>
      <c r="E4335">
        <v>253.7225</v>
      </c>
      <c r="F4335">
        <v>249.22370000000001</v>
      </c>
      <c r="G4335">
        <v>244.13200000000001</v>
      </c>
      <c r="H4335">
        <v>237.66290000000001</v>
      </c>
      <c r="I4335">
        <v>231.1866</v>
      </c>
      <c r="J4335">
        <v>224.77080000000001</v>
      </c>
      <c r="K4335">
        <v>219.05969999999999</v>
      </c>
      <c r="L4335">
        <v>219.19460000000001</v>
      </c>
      <c r="M4335">
        <v>216.75110000000001</v>
      </c>
      <c r="N4335">
        <v>216.2441</v>
      </c>
    </row>
    <row r="4336" spans="1:14" x14ac:dyDescent="0.2">
      <c r="A4336" t="s">
        <v>1592</v>
      </c>
      <c r="B4336" t="s">
        <v>728</v>
      </c>
      <c r="C4336">
        <v>213.8425</v>
      </c>
      <c r="D4336">
        <v>208.54910000000001</v>
      </c>
      <c r="E4336">
        <v>205.01009999999999</v>
      </c>
      <c r="F4336">
        <v>198.27930000000001</v>
      </c>
      <c r="G4336">
        <v>188.92599999999999</v>
      </c>
      <c r="H4336">
        <v>184.70679999999999</v>
      </c>
      <c r="I4336">
        <v>177.64320000000001</v>
      </c>
      <c r="J4336">
        <v>173.50659999999999</v>
      </c>
      <c r="K4336">
        <v>162.07769999999999</v>
      </c>
      <c r="L4336">
        <v>152.64359999999999</v>
      </c>
      <c r="M4336">
        <v>144.58359999999999</v>
      </c>
      <c r="N4336">
        <v>132.14959999999999</v>
      </c>
    </row>
    <row r="4337" spans="1:14" x14ac:dyDescent="0.2">
      <c r="A4337" t="s">
        <v>1592</v>
      </c>
      <c r="B4337" t="s">
        <v>729</v>
      </c>
      <c r="C4337">
        <v>124.5192</v>
      </c>
      <c r="D4337">
        <v>137.93170000000001</v>
      </c>
      <c r="E4337">
        <v>140.73089999999999</v>
      </c>
      <c r="F4337">
        <v>144.05959999999999</v>
      </c>
      <c r="G4337">
        <v>147.24340000000001</v>
      </c>
      <c r="H4337">
        <v>151.8794</v>
      </c>
      <c r="I4337">
        <v>151.03530000000001</v>
      </c>
      <c r="J4337">
        <v>153.50049999999999</v>
      </c>
      <c r="K4337">
        <v>157.27070000000001</v>
      </c>
      <c r="L4337">
        <v>155.7817</v>
      </c>
      <c r="M4337">
        <v>157.11959999999999</v>
      </c>
      <c r="N4337">
        <v>157.62459999999999</v>
      </c>
    </row>
    <row r="4338" spans="1:14" x14ac:dyDescent="0.2">
      <c r="A4338" t="s">
        <v>1592</v>
      </c>
      <c r="B4338" t="s">
        <v>730</v>
      </c>
      <c r="C4338">
        <v>153.54570000000001</v>
      </c>
      <c r="D4338">
        <v>148.5993</v>
      </c>
      <c r="E4338">
        <v>139.3716</v>
      </c>
      <c r="F4338">
        <v>140.2765</v>
      </c>
      <c r="G4338">
        <v>142.7672</v>
      </c>
      <c r="H4338">
        <v>140.05670000000001</v>
      </c>
      <c r="I4338">
        <v>139.4487</v>
      </c>
      <c r="J4338">
        <v>137.16399999999999</v>
      </c>
      <c r="K4338">
        <v>132.4195</v>
      </c>
      <c r="L4338">
        <v>129.87819999999999</v>
      </c>
      <c r="M4338">
        <v>124.9037</v>
      </c>
      <c r="N4338">
        <v>121.1598</v>
      </c>
    </row>
    <row r="4339" spans="1:14" x14ac:dyDescent="0.2">
      <c r="A4339" t="s">
        <v>1592</v>
      </c>
      <c r="B4339" t="s">
        <v>731</v>
      </c>
      <c r="C4339">
        <v>120.6602</v>
      </c>
      <c r="D4339">
        <v>119.1795</v>
      </c>
      <c r="E4339">
        <v>114.93389999999999</v>
      </c>
      <c r="F4339">
        <v>118.5718</v>
      </c>
      <c r="G4339">
        <v>119.8164</v>
      </c>
      <c r="H4339">
        <v>120.1352</v>
      </c>
      <c r="I4339">
        <v>131.09379999999999</v>
      </c>
      <c r="J4339">
        <v>121.50620000000001</v>
      </c>
      <c r="K4339">
        <v>117.06189999999999</v>
      </c>
      <c r="L4339">
        <v>115.2028</v>
      </c>
      <c r="M4339">
        <v>115.3929</v>
      </c>
      <c r="N4339">
        <v>113.7277</v>
      </c>
    </row>
    <row r="4340" spans="1:14" x14ac:dyDescent="0.2">
      <c r="A4340" t="s">
        <v>1592</v>
      </c>
      <c r="B4340" t="s">
        <v>732</v>
      </c>
      <c r="C4340">
        <v>115.258</v>
      </c>
      <c r="D4340">
        <v>116.9644</v>
      </c>
      <c r="E4340">
        <v>124.0291</v>
      </c>
      <c r="F4340">
        <v>124.29900000000001</v>
      </c>
      <c r="G4340">
        <v>121.7152</v>
      </c>
      <c r="H4340">
        <v>121.7988</v>
      </c>
      <c r="I4340">
        <v>123.2116</v>
      </c>
      <c r="J4340">
        <v>116.1621</v>
      </c>
      <c r="K4340">
        <v>121.8922</v>
      </c>
      <c r="L4340">
        <v>121.3248</v>
      </c>
      <c r="M4340">
        <v>117.3425</v>
      </c>
      <c r="N4340">
        <v>114.938</v>
      </c>
    </row>
    <row r="4341" spans="1:14" x14ac:dyDescent="0.2">
      <c r="A4341" t="s">
        <v>1592</v>
      </c>
      <c r="B4341" t="s">
        <v>733</v>
      </c>
      <c r="C4341">
        <v>128.39609999999999</v>
      </c>
      <c r="D4341">
        <v>118.77889999999999</v>
      </c>
      <c r="E4341">
        <v>112.7153</v>
      </c>
      <c r="F4341">
        <v>112.2359</v>
      </c>
      <c r="G4341">
        <v>109.3274</v>
      </c>
      <c r="H4341">
        <v>110.4645</v>
      </c>
      <c r="I4341">
        <v>111.0502</v>
      </c>
      <c r="J4341">
        <v>104.3302</v>
      </c>
      <c r="K4341">
        <v>117.0909</v>
      </c>
      <c r="L4341">
        <v>162.8545</v>
      </c>
      <c r="M4341">
        <v>177.50450000000001</v>
      </c>
      <c r="N4341">
        <v>156.1651</v>
      </c>
    </row>
    <row r="4342" spans="1:14" x14ac:dyDescent="0.2">
      <c r="A4342" t="s">
        <v>1592</v>
      </c>
      <c r="B4342" t="s">
        <v>734</v>
      </c>
      <c r="C4342">
        <v>144.40960000000001</v>
      </c>
      <c r="D4342">
        <v>133.4546</v>
      </c>
      <c r="E4342">
        <v>127.571</v>
      </c>
      <c r="F4342">
        <v>120.048</v>
      </c>
      <c r="G4342">
        <v>117.2864</v>
      </c>
      <c r="H4342">
        <v>113.7867</v>
      </c>
      <c r="I4342">
        <v>108.6626</v>
      </c>
      <c r="J4342">
        <v>106.74939999999999</v>
      </c>
      <c r="K4342">
        <v>101.8275</v>
      </c>
      <c r="L4342">
        <v>97.307500000000005</v>
      </c>
      <c r="M4342">
        <v>97.441000000000003</v>
      </c>
      <c r="N4342">
        <v>98.405100000000004</v>
      </c>
    </row>
    <row r="4343" spans="1:14" x14ac:dyDescent="0.2">
      <c r="A4343" t="s">
        <v>1592</v>
      </c>
      <c r="B4343" t="s">
        <v>735</v>
      </c>
      <c r="C4343">
        <v>99.378900000000002</v>
      </c>
      <c r="D4343">
        <v>100.1413</v>
      </c>
      <c r="E4343">
        <v>104.0829</v>
      </c>
      <c r="F4343">
        <v>103.2987</v>
      </c>
      <c r="G4343">
        <v>105.3236</v>
      </c>
      <c r="H4343">
        <v>107.59699999999999</v>
      </c>
      <c r="I4343">
        <v>103.4588</v>
      </c>
      <c r="J4343">
        <v>99.797200000000004</v>
      </c>
      <c r="K4343">
        <v>96.340100000000007</v>
      </c>
      <c r="L4343">
        <v>95.634600000000006</v>
      </c>
      <c r="M4343">
        <v>94.148600000000002</v>
      </c>
      <c r="N4343">
        <v>89.774100000000004</v>
      </c>
    </row>
    <row r="4344" spans="1:14" x14ac:dyDescent="0.2">
      <c r="A4344" t="s">
        <v>1592</v>
      </c>
      <c r="B4344" t="s">
        <v>736</v>
      </c>
      <c r="C4344">
        <v>93.977599999999995</v>
      </c>
      <c r="D4344">
        <v>95.863</v>
      </c>
      <c r="E4344">
        <v>90.465199999999996</v>
      </c>
      <c r="F4344">
        <v>88.735900000000001</v>
      </c>
      <c r="G4344">
        <v>82.795900000000003</v>
      </c>
      <c r="H4344">
        <v>79.153499999999994</v>
      </c>
      <c r="I4344">
        <v>79.829300000000003</v>
      </c>
      <c r="J4344">
        <v>75.032899999999998</v>
      </c>
      <c r="K4344">
        <v>71.420100000000005</v>
      </c>
      <c r="L4344">
        <v>67.182000000000002</v>
      </c>
      <c r="M4344">
        <v>63.303699999999999</v>
      </c>
      <c r="N4344">
        <v>60.959299999999999</v>
      </c>
    </row>
    <row r="4345" spans="1:14" x14ac:dyDescent="0.2">
      <c r="A4345" t="s">
        <v>1592</v>
      </c>
      <c r="B4345" t="s">
        <v>737</v>
      </c>
      <c r="C4345">
        <v>55.296599999999998</v>
      </c>
      <c r="D4345">
        <v>52.537799999999997</v>
      </c>
      <c r="E4345">
        <v>49.987299999999998</v>
      </c>
      <c r="F4345">
        <v>49.205599999999997</v>
      </c>
      <c r="G4345">
        <v>49.465299999999999</v>
      </c>
      <c r="H4345">
        <v>48.436500000000002</v>
      </c>
      <c r="I4345">
        <v>53.476799999999997</v>
      </c>
      <c r="J4345">
        <v>49.496400000000001</v>
      </c>
      <c r="K4345">
        <v>50.083300000000001</v>
      </c>
      <c r="L4345">
        <v>50.476900000000001</v>
      </c>
      <c r="M4345">
        <v>50.893500000000003</v>
      </c>
      <c r="N4345">
        <v>52.613599999999998</v>
      </c>
    </row>
    <row r="4346" spans="1:14" x14ac:dyDescent="0.2">
      <c r="A4346" t="s">
        <v>1592</v>
      </c>
      <c r="B4346" t="s">
        <v>738</v>
      </c>
      <c r="C4346">
        <v>52.6098</v>
      </c>
      <c r="D4346">
        <v>54.3339</v>
      </c>
      <c r="E4346">
        <v>56.404299999999999</v>
      </c>
      <c r="F4346">
        <v>56.690899999999999</v>
      </c>
      <c r="G4346">
        <v>58.426299999999998</v>
      </c>
      <c r="H4346">
        <v>59.317599999999999</v>
      </c>
      <c r="I4346">
        <v>55.149000000000001</v>
      </c>
      <c r="J4346">
        <v>52.076099999999997</v>
      </c>
      <c r="K4346">
        <v>49.522399999999998</v>
      </c>
      <c r="L4346">
        <v>44.275100000000002</v>
      </c>
      <c r="M4346">
        <v>45.225000000000001</v>
      </c>
      <c r="N4346">
        <v>41.204300000000003</v>
      </c>
    </row>
    <row r="4347" spans="1:14" x14ac:dyDescent="0.2">
      <c r="A4347" t="s">
        <v>1592</v>
      </c>
      <c r="B4347" t="s">
        <v>739</v>
      </c>
      <c r="C4347">
        <v>46.926699999999997</v>
      </c>
      <c r="D4347">
        <v>45.895699999999998</v>
      </c>
      <c r="E4347">
        <v>51.126100000000001</v>
      </c>
      <c r="F4347">
        <v>49.197200000000002</v>
      </c>
      <c r="G4347">
        <v>51.14</v>
      </c>
      <c r="H4347">
        <v>56.440899999999999</v>
      </c>
      <c r="I4347">
        <v>51.054600000000001</v>
      </c>
      <c r="J4347">
        <v>54.544199999999996</v>
      </c>
      <c r="K4347">
        <v>59.307099999999998</v>
      </c>
      <c r="L4347">
        <v>65.116900000000001</v>
      </c>
    </row>
    <row r="4348" spans="1:14" x14ac:dyDescent="0.2">
      <c r="A4348" t="s">
        <v>1598</v>
      </c>
      <c r="B4348" t="s">
        <v>1599</v>
      </c>
      <c r="C4348" t="s">
        <v>1600</v>
      </c>
      <c r="D4348" t="s">
        <v>1601</v>
      </c>
      <c r="E4348" t="s">
        <v>1602</v>
      </c>
      <c r="F4348" t="s">
        <v>568</v>
      </c>
    </row>
    <row r="4349" spans="1:14" x14ac:dyDescent="0.2">
      <c r="A4349" t="s">
        <v>1603</v>
      </c>
      <c r="B4349">
        <v>1986</v>
      </c>
      <c r="C4349">
        <v>98.301699999999997</v>
      </c>
      <c r="D4349">
        <v>98.557500000000005</v>
      </c>
      <c r="E4349">
        <v>100.2769</v>
      </c>
      <c r="F4349">
        <v>99.647599999999997</v>
      </c>
      <c r="G4349">
        <v>99.703599999999994</v>
      </c>
      <c r="H4349">
        <v>103.0168</v>
      </c>
      <c r="I4349">
        <v>100.8785</v>
      </c>
      <c r="J4349">
        <v>104.04689999999999</v>
      </c>
      <c r="K4349">
        <v>101.46599999999999</v>
      </c>
      <c r="L4349">
        <v>103.4147</v>
      </c>
      <c r="M4349">
        <v>105.1998</v>
      </c>
      <c r="N4349">
        <v>105.1172</v>
      </c>
    </row>
    <row r="4350" spans="1:14" x14ac:dyDescent="0.2">
      <c r="A4350" t="s">
        <v>1603</v>
      </c>
      <c r="B4350">
        <v>1987</v>
      </c>
      <c r="C4350">
        <v>103.37479999999999</v>
      </c>
      <c r="D4350">
        <v>104.66030000000001</v>
      </c>
      <c r="E4350">
        <v>103.2414</v>
      </c>
      <c r="F4350">
        <v>106.52200000000001</v>
      </c>
      <c r="G4350">
        <v>106.6369</v>
      </c>
      <c r="H4350">
        <v>107.3653</v>
      </c>
      <c r="I4350">
        <v>109.2253</v>
      </c>
      <c r="J4350">
        <v>107.81270000000001</v>
      </c>
      <c r="K4350">
        <v>108.7269</v>
      </c>
      <c r="L4350">
        <v>108.1621</v>
      </c>
      <c r="M4350">
        <v>108.8074</v>
      </c>
      <c r="N4350">
        <v>112.44199999999999</v>
      </c>
    </row>
    <row r="4351" spans="1:14" x14ac:dyDescent="0.2">
      <c r="A4351" t="s">
        <v>1603</v>
      </c>
      <c r="B4351">
        <v>1988</v>
      </c>
      <c r="C4351">
        <v>106.49169999999999</v>
      </c>
      <c r="D4351">
        <v>112.16679999999999</v>
      </c>
      <c r="E4351">
        <v>111.31399999999999</v>
      </c>
      <c r="F4351">
        <v>111.3651</v>
      </c>
      <c r="G4351">
        <v>107.5889</v>
      </c>
      <c r="H4351">
        <v>111.2431</v>
      </c>
      <c r="I4351">
        <v>109.8582</v>
      </c>
      <c r="J4351">
        <v>110.3882</v>
      </c>
      <c r="K4351">
        <v>111.1514</v>
      </c>
      <c r="L4351">
        <v>109.6825</v>
      </c>
      <c r="M4351">
        <v>110.1279</v>
      </c>
      <c r="N4351">
        <v>111.75579999999999</v>
      </c>
    </row>
    <row r="4352" spans="1:14" x14ac:dyDescent="0.2">
      <c r="A4352" t="s">
        <v>1603</v>
      </c>
      <c r="B4352">
        <v>1989</v>
      </c>
      <c r="C4352">
        <v>111.8832</v>
      </c>
      <c r="D4352">
        <v>109.7852</v>
      </c>
      <c r="E4352">
        <v>112.6818</v>
      </c>
      <c r="F4352">
        <v>110.5714</v>
      </c>
      <c r="G4352">
        <v>111.9512</v>
      </c>
      <c r="H4352">
        <v>110.62179999999999</v>
      </c>
      <c r="I4352">
        <v>109.9502</v>
      </c>
      <c r="J4352">
        <v>111.23609999999999</v>
      </c>
      <c r="K4352">
        <v>109.37090000000001</v>
      </c>
      <c r="L4352">
        <v>109.6807</v>
      </c>
      <c r="M4352">
        <v>110.0501</v>
      </c>
      <c r="N4352">
        <v>105.9526</v>
      </c>
    </row>
    <row r="4353" spans="1:14" x14ac:dyDescent="0.2">
      <c r="A4353" t="s">
        <v>1603</v>
      </c>
      <c r="B4353">
        <v>1990</v>
      </c>
      <c r="C4353">
        <v>108.8514</v>
      </c>
      <c r="D4353">
        <v>109.5264</v>
      </c>
      <c r="E4353">
        <v>108.3627</v>
      </c>
      <c r="F4353">
        <v>108.46129999999999</v>
      </c>
      <c r="G4353">
        <v>109.9966</v>
      </c>
      <c r="H4353">
        <v>106.49509999999999</v>
      </c>
      <c r="I4353">
        <v>109.56140000000001</v>
      </c>
      <c r="J4353">
        <v>109.0475</v>
      </c>
      <c r="K4353">
        <v>107.6165</v>
      </c>
      <c r="L4353">
        <v>109.3737</v>
      </c>
      <c r="M4353">
        <v>108.96850000000001</v>
      </c>
      <c r="N4353">
        <v>110.19840000000001</v>
      </c>
    </row>
    <row r="4354" spans="1:14" x14ac:dyDescent="0.2">
      <c r="A4354" t="s">
        <v>1603</v>
      </c>
      <c r="B4354">
        <v>1991</v>
      </c>
      <c r="C4354">
        <v>107.0064</v>
      </c>
      <c r="D4354">
        <v>106.5711</v>
      </c>
      <c r="E4354">
        <v>103.8719</v>
      </c>
      <c r="F4354">
        <v>104.7991</v>
      </c>
      <c r="G4354">
        <v>103.9122</v>
      </c>
      <c r="H4354">
        <v>103.66200000000001</v>
      </c>
      <c r="I4354">
        <v>106.3105</v>
      </c>
      <c r="J4354">
        <v>107.1648</v>
      </c>
      <c r="K4354">
        <v>106.9674</v>
      </c>
      <c r="L4354">
        <v>110.6019</v>
      </c>
      <c r="M4354">
        <v>106.6767</v>
      </c>
      <c r="N4354">
        <v>107.09099999999999</v>
      </c>
    </row>
    <row r="4355" spans="1:14" x14ac:dyDescent="0.2">
      <c r="A4355" t="s">
        <v>1603</v>
      </c>
      <c r="B4355">
        <v>1992</v>
      </c>
      <c r="C4355">
        <v>108.45440000000001</v>
      </c>
      <c r="D4355">
        <v>105.6871</v>
      </c>
      <c r="E4355">
        <v>108.0895</v>
      </c>
      <c r="F4355">
        <v>108.3956</v>
      </c>
      <c r="G4355">
        <v>106.85760000000001</v>
      </c>
      <c r="H4355">
        <v>110.35</v>
      </c>
      <c r="I4355">
        <v>108.0187</v>
      </c>
      <c r="J4355">
        <v>104.3335</v>
      </c>
      <c r="K4355">
        <v>107.1571</v>
      </c>
      <c r="L4355">
        <v>105.1696</v>
      </c>
      <c r="M4355">
        <v>104.78879999999999</v>
      </c>
      <c r="N4355">
        <v>104.81619999999999</v>
      </c>
    </row>
    <row r="4356" spans="1:14" x14ac:dyDescent="0.2">
      <c r="A4356" t="s">
        <v>1603</v>
      </c>
      <c r="B4356">
        <v>1993</v>
      </c>
      <c r="C4356">
        <v>105.5518</v>
      </c>
      <c r="D4356">
        <v>106.49</v>
      </c>
      <c r="E4356">
        <v>105.85980000000001</v>
      </c>
      <c r="F4356">
        <v>108.1525</v>
      </c>
      <c r="G4356">
        <v>104.313</v>
      </c>
      <c r="H4356">
        <v>106.798</v>
      </c>
      <c r="I4356">
        <v>104.1956</v>
      </c>
      <c r="J4356">
        <v>104.78319999999999</v>
      </c>
      <c r="K4356">
        <v>105.5206</v>
      </c>
      <c r="L4356">
        <v>106.3352</v>
      </c>
      <c r="M4356">
        <v>107.77809999999999</v>
      </c>
      <c r="N4356">
        <v>108.29859999999999</v>
      </c>
    </row>
    <row r="4357" spans="1:14" x14ac:dyDescent="0.2">
      <c r="A4357" t="s">
        <v>1603</v>
      </c>
      <c r="B4357">
        <v>1994</v>
      </c>
      <c r="C4357">
        <v>108.3866</v>
      </c>
      <c r="D4357">
        <v>108.56480000000001</v>
      </c>
      <c r="E4357">
        <v>110.38800000000001</v>
      </c>
      <c r="F4357">
        <v>109.09350000000001</v>
      </c>
      <c r="G4357">
        <v>110.7958</v>
      </c>
      <c r="H4357">
        <v>111.6515</v>
      </c>
      <c r="I4357">
        <v>108.95010000000001</v>
      </c>
      <c r="J4357">
        <v>114.5253</v>
      </c>
      <c r="K4357">
        <v>114.95359999999999</v>
      </c>
      <c r="L4357">
        <v>114.83280000000001</v>
      </c>
      <c r="M4357">
        <v>117.4795</v>
      </c>
      <c r="N4357">
        <v>116.8159</v>
      </c>
    </row>
    <row r="4358" spans="1:14" x14ac:dyDescent="0.2">
      <c r="A4358" t="s">
        <v>1603</v>
      </c>
      <c r="B4358">
        <v>1995</v>
      </c>
      <c r="C4358">
        <v>118.0312</v>
      </c>
      <c r="D4358">
        <v>118.06829999999999</v>
      </c>
      <c r="E4358">
        <v>118.8334</v>
      </c>
      <c r="F4358">
        <v>118.1651</v>
      </c>
      <c r="G4358">
        <v>120.092</v>
      </c>
      <c r="H4358">
        <v>118.069</v>
      </c>
      <c r="I4358">
        <v>117.5808</v>
      </c>
      <c r="J4358">
        <v>115.84180000000001</v>
      </c>
      <c r="K4358">
        <v>114.07470000000001</v>
      </c>
      <c r="L4358">
        <v>115.77370000000001</v>
      </c>
      <c r="M4358">
        <v>110.9546</v>
      </c>
      <c r="N4358">
        <v>110.4037</v>
      </c>
    </row>
    <row r="4359" spans="1:14" x14ac:dyDescent="0.2">
      <c r="A4359" t="s">
        <v>1603</v>
      </c>
      <c r="B4359">
        <v>1996</v>
      </c>
      <c r="C4359">
        <v>109.92319999999999</v>
      </c>
      <c r="D4359">
        <v>108.428</v>
      </c>
      <c r="E4359">
        <v>108.86839999999999</v>
      </c>
      <c r="F4359">
        <v>110.8445</v>
      </c>
      <c r="G4359">
        <v>110.2316</v>
      </c>
      <c r="H4359">
        <v>109.7187</v>
      </c>
      <c r="I4359">
        <v>110.7705</v>
      </c>
      <c r="J4359">
        <v>109.5134</v>
      </c>
      <c r="K4359">
        <v>108.538</v>
      </c>
      <c r="L4359">
        <v>108.8854</v>
      </c>
      <c r="M4359">
        <v>109.7928</v>
      </c>
      <c r="N4359">
        <v>111.0809</v>
      </c>
    </row>
    <row r="4360" spans="1:14" x14ac:dyDescent="0.2">
      <c r="A4360" t="s">
        <v>1603</v>
      </c>
      <c r="B4360">
        <v>1997</v>
      </c>
      <c r="C4360">
        <v>108.8861</v>
      </c>
      <c r="D4360">
        <v>110.5882</v>
      </c>
      <c r="E4360">
        <v>109.7728</v>
      </c>
      <c r="F4360">
        <v>109.24460000000001</v>
      </c>
      <c r="G4360">
        <v>109.38249999999999</v>
      </c>
      <c r="H4360">
        <v>107.8017</v>
      </c>
      <c r="I4360">
        <v>108.9392</v>
      </c>
      <c r="J4360">
        <v>109.7931</v>
      </c>
      <c r="K4360">
        <v>110.92319999999999</v>
      </c>
      <c r="L4360">
        <v>109.89019999999999</v>
      </c>
      <c r="M4360">
        <v>109.76179999999999</v>
      </c>
      <c r="N4360">
        <v>111.0245</v>
      </c>
    </row>
    <row r="4361" spans="1:14" x14ac:dyDescent="0.2">
      <c r="A4361" t="s">
        <v>1603</v>
      </c>
      <c r="B4361">
        <v>1998</v>
      </c>
      <c r="C4361">
        <v>110.41800000000001</v>
      </c>
      <c r="D4361">
        <v>110.26479999999999</v>
      </c>
      <c r="E4361">
        <v>109.608</v>
      </c>
      <c r="F4361">
        <v>109.82299999999999</v>
      </c>
      <c r="G4361">
        <v>110.1371</v>
      </c>
      <c r="H4361">
        <v>111.0441</v>
      </c>
      <c r="I4361">
        <v>112.2319</v>
      </c>
      <c r="J4361">
        <v>111.0561</v>
      </c>
      <c r="K4361">
        <v>110.23309999999999</v>
      </c>
      <c r="L4361">
        <v>110.968</v>
      </c>
      <c r="M4361">
        <v>108.3903</v>
      </c>
      <c r="N4361">
        <v>111.6332</v>
      </c>
    </row>
    <row r="4362" spans="1:14" x14ac:dyDescent="0.2">
      <c r="A4362" t="s">
        <v>1603</v>
      </c>
      <c r="B4362">
        <v>1999</v>
      </c>
      <c r="C4362">
        <v>112.474</v>
      </c>
      <c r="D4362">
        <v>112.8171</v>
      </c>
      <c r="E4362">
        <v>113.8147</v>
      </c>
      <c r="F4362">
        <v>113.10639999999999</v>
      </c>
      <c r="G4362">
        <v>113.2842</v>
      </c>
      <c r="H4362">
        <v>115.3249</v>
      </c>
      <c r="I4362">
        <v>113.9335</v>
      </c>
      <c r="J4362">
        <v>114.8185</v>
      </c>
      <c r="K4362">
        <v>115.4513</v>
      </c>
      <c r="L4362">
        <v>114.38160000000001</v>
      </c>
      <c r="M4362">
        <v>115.29170000000001</v>
      </c>
      <c r="N4362">
        <v>117.0442</v>
      </c>
    </row>
    <row r="4363" spans="1:14" x14ac:dyDescent="0.2">
      <c r="A4363" t="s">
        <v>1603</v>
      </c>
      <c r="B4363">
        <v>2000</v>
      </c>
      <c r="C4363">
        <v>115.1688</v>
      </c>
      <c r="D4363">
        <v>114.5917</v>
      </c>
      <c r="E4363">
        <v>115.4166</v>
      </c>
      <c r="F4363">
        <v>114.3006</v>
      </c>
      <c r="G4363">
        <v>112.67400000000001</v>
      </c>
      <c r="H4363">
        <v>114.2602</v>
      </c>
      <c r="I4363">
        <v>109.3921</v>
      </c>
      <c r="J4363">
        <v>107.6568</v>
      </c>
      <c r="K4363">
        <v>108.51990000000001</v>
      </c>
      <c r="L4363">
        <v>109.10209999999999</v>
      </c>
      <c r="M4363">
        <v>108.4208</v>
      </c>
      <c r="N4363">
        <v>106.58839999999999</v>
      </c>
    </row>
    <row r="4364" spans="1:14" x14ac:dyDescent="0.2">
      <c r="A4364" t="s">
        <v>1603</v>
      </c>
      <c r="B4364">
        <v>2001</v>
      </c>
      <c r="C4364">
        <v>106.58410000000001</v>
      </c>
      <c r="D4364">
        <v>108.55540000000001</v>
      </c>
      <c r="E4364">
        <v>104.8723</v>
      </c>
      <c r="F4364">
        <v>106.27589999999999</v>
      </c>
      <c r="G4364">
        <v>104.54049999999999</v>
      </c>
      <c r="H4364">
        <v>103.2577</v>
      </c>
      <c r="I4364">
        <v>103.089</v>
      </c>
      <c r="J4364">
        <v>104.62309999999999</v>
      </c>
      <c r="K4364">
        <v>105.90309999999999</v>
      </c>
      <c r="L4364">
        <v>104.6631</v>
      </c>
      <c r="M4364">
        <v>103.28400000000001</v>
      </c>
      <c r="N4364">
        <v>101.5284</v>
      </c>
    </row>
    <row r="4365" spans="1:14" x14ac:dyDescent="0.2">
      <c r="A4365" t="s">
        <v>1603</v>
      </c>
      <c r="B4365">
        <v>2002</v>
      </c>
      <c r="C4365">
        <v>102.74469999999999</v>
      </c>
      <c r="D4365">
        <v>102.41030000000001</v>
      </c>
      <c r="E4365">
        <v>101.9085</v>
      </c>
      <c r="F4365">
        <v>104.87350000000001</v>
      </c>
      <c r="G4365">
        <v>106.2848</v>
      </c>
      <c r="H4365">
        <v>104.8767</v>
      </c>
      <c r="I4365">
        <v>106.4353</v>
      </c>
      <c r="J4365">
        <v>106.5553</v>
      </c>
      <c r="K4365">
        <v>106.87649999999999</v>
      </c>
      <c r="L4365">
        <v>106.68429999999999</v>
      </c>
      <c r="M4365">
        <v>106.36320000000001</v>
      </c>
      <c r="N4365">
        <v>105.3206</v>
      </c>
    </row>
    <row r="4366" spans="1:14" x14ac:dyDescent="0.2">
      <c r="A4366" t="s">
        <v>1603</v>
      </c>
      <c r="B4366">
        <v>2003</v>
      </c>
      <c r="C4366">
        <v>106.1705</v>
      </c>
      <c r="D4366">
        <v>102.377</v>
      </c>
      <c r="E4366">
        <v>104.5217</v>
      </c>
      <c r="F4366">
        <v>102.10129999999999</v>
      </c>
      <c r="G4366">
        <v>102.1482</v>
      </c>
      <c r="H4366">
        <v>101.4025</v>
      </c>
      <c r="I4366">
        <v>101.2022</v>
      </c>
      <c r="J4366">
        <v>100.0898</v>
      </c>
      <c r="K4366">
        <v>100.6807</v>
      </c>
      <c r="L4366">
        <v>99.335300000000004</v>
      </c>
      <c r="M4366">
        <v>100.4689</v>
      </c>
      <c r="N4366">
        <v>100.79259999999999</v>
      </c>
    </row>
    <row r="4367" spans="1:14" x14ac:dyDescent="0.2">
      <c r="A4367" t="s">
        <v>1603</v>
      </c>
      <c r="B4367">
        <v>2004</v>
      </c>
      <c r="C4367">
        <v>101.1772</v>
      </c>
      <c r="D4367">
        <v>101.0592</v>
      </c>
      <c r="E4367">
        <v>101.24939999999999</v>
      </c>
      <c r="F4367">
        <v>103.0926</v>
      </c>
      <c r="G4367">
        <v>104.10209999999999</v>
      </c>
      <c r="H4367">
        <v>104.7333</v>
      </c>
      <c r="I4367">
        <v>105.36790000000001</v>
      </c>
      <c r="J4367">
        <v>104.498</v>
      </c>
      <c r="K4367">
        <v>105.1288</v>
      </c>
      <c r="L4367">
        <v>104.85250000000001</v>
      </c>
      <c r="M4367">
        <v>105.3549</v>
      </c>
      <c r="N4367">
        <v>104.64109999999999</v>
      </c>
    </row>
    <row r="4368" spans="1:14" x14ac:dyDescent="0.2">
      <c r="A4368" t="s">
        <v>1603</v>
      </c>
      <c r="B4368">
        <v>2005</v>
      </c>
      <c r="C4368">
        <v>104.8113</v>
      </c>
      <c r="D4368">
        <v>105.3058</v>
      </c>
      <c r="E4368">
        <v>104.97839999999999</v>
      </c>
      <c r="F4368">
        <v>103.8967</v>
      </c>
      <c r="G4368">
        <v>102.1519</v>
      </c>
      <c r="H4368">
        <v>103.0235</v>
      </c>
      <c r="I4368">
        <v>101.0722</v>
      </c>
      <c r="J4368">
        <v>101.5517</v>
      </c>
      <c r="K4368">
        <v>100.59229999999999</v>
      </c>
      <c r="L4368">
        <v>102.60939999999999</v>
      </c>
      <c r="M4368">
        <v>101.1621</v>
      </c>
      <c r="N4368">
        <v>102.5838</v>
      </c>
    </row>
    <row r="4369" spans="1:14" x14ac:dyDescent="0.2">
      <c r="A4369" t="s">
        <v>1603</v>
      </c>
      <c r="B4369">
        <v>2006</v>
      </c>
      <c r="C4369">
        <v>104.96980000000001</v>
      </c>
      <c r="D4369">
        <v>102.4923</v>
      </c>
      <c r="E4369">
        <v>102.50190000000001</v>
      </c>
      <c r="F4369">
        <v>102.095</v>
      </c>
      <c r="G4369">
        <v>101.43300000000001</v>
      </c>
      <c r="H4369">
        <v>101.6254</v>
      </c>
      <c r="I4369">
        <v>101.95820000000001</v>
      </c>
      <c r="J4369">
        <v>101.58669999999999</v>
      </c>
      <c r="K4369">
        <v>102.122</v>
      </c>
      <c r="L4369">
        <v>101.92700000000001</v>
      </c>
      <c r="M4369">
        <v>101.2089</v>
      </c>
      <c r="N4369">
        <v>103.44759999999999</v>
      </c>
    </row>
    <row r="4370" spans="1:14" x14ac:dyDescent="0.2">
      <c r="A4370" t="s">
        <v>1603</v>
      </c>
      <c r="B4370">
        <v>2007</v>
      </c>
      <c r="C4370">
        <v>100.88679999999999</v>
      </c>
      <c r="D4370">
        <v>101.395</v>
      </c>
      <c r="E4370">
        <v>101.1459</v>
      </c>
      <c r="F4370">
        <v>101.4731</v>
      </c>
      <c r="G4370">
        <v>100.173</v>
      </c>
      <c r="H4370">
        <v>98.161600000000007</v>
      </c>
      <c r="I4370">
        <v>99.143100000000004</v>
      </c>
      <c r="J4370">
        <v>98.643799999999999</v>
      </c>
      <c r="K4370">
        <v>97.302999999999997</v>
      </c>
      <c r="L4370">
        <v>98.6374</v>
      </c>
      <c r="M4370">
        <v>100.1889</v>
      </c>
      <c r="N4370">
        <v>102.8485</v>
      </c>
    </row>
    <row r="4371" spans="1:14" x14ac:dyDescent="0.2">
      <c r="A4371" t="s">
        <v>1603</v>
      </c>
      <c r="B4371">
        <v>2008</v>
      </c>
      <c r="C4371">
        <v>101.88339999999999</v>
      </c>
      <c r="D4371">
        <v>100.07550000000001</v>
      </c>
      <c r="E4371">
        <v>100.5003</v>
      </c>
      <c r="F4371">
        <v>99.648799999999994</v>
      </c>
      <c r="G4371">
        <v>100.9452</v>
      </c>
      <c r="H4371">
        <v>98.497500000000002</v>
      </c>
      <c r="I4371">
        <v>97.767799999999994</v>
      </c>
      <c r="J4371">
        <v>97.192999999999998</v>
      </c>
      <c r="K4371">
        <v>95.332300000000004</v>
      </c>
      <c r="L4371">
        <v>95.909000000000006</v>
      </c>
      <c r="M4371">
        <v>89.510300000000001</v>
      </c>
      <c r="N4371">
        <v>84.153400000000005</v>
      </c>
    </row>
    <row r="4372" spans="1:14" x14ac:dyDescent="0.2">
      <c r="A4372" t="s">
        <v>1603</v>
      </c>
      <c r="B4372">
        <v>2009</v>
      </c>
      <c r="C4372">
        <v>85.224800000000002</v>
      </c>
      <c r="D4372">
        <v>88.262</v>
      </c>
      <c r="E4372">
        <v>83.272000000000006</v>
      </c>
      <c r="F4372">
        <v>82.511700000000005</v>
      </c>
      <c r="G4372">
        <v>84.581999999999994</v>
      </c>
      <c r="H4372">
        <v>86.130700000000004</v>
      </c>
      <c r="I4372">
        <v>86.2102</v>
      </c>
      <c r="J4372">
        <v>87.102800000000002</v>
      </c>
      <c r="K4372">
        <v>87.974800000000002</v>
      </c>
      <c r="L4372">
        <v>88.174700000000001</v>
      </c>
      <c r="M4372">
        <v>90.742900000000006</v>
      </c>
      <c r="N4372">
        <v>89.624700000000004</v>
      </c>
    </row>
    <row r="4373" spans="1:14" x14ac:dyDescent="0.2">
      <c r="A4373" t="s">
        <v>1603</v>
      </c>
      <c r="B4373">
        <v>2010</v>
      </c>
      <c r="C4373">
        <v>90.1096</v>
      </c>
      <c r="D4373">
        <v>90.3994</v>
      </c>
      <c r="E4373">
        <v>91.824299999999994</v>
      </c>
      <c r="F4373">
        <v>92.361599999999996</v>
      </c>
      <c r="G4373">
        <v>90.7624</v>
      </c>
      <c r="H4373">
        <v>91.182400000000001</v>
      </c>
      <c r="I4373">
        <v>91.401499999999999</v>
      </c>
      <c r="J4373">
        <v>89.784199999999998</v>
      </c>
      <c r="K4373">
        <v>90.409700000000001</v>
      </c>
      <c r="L4373">
        <v>90.091800000000006</v>
      </c>
      <c r="M4373">
        <v>90.274900000000002</v>
      </c>
      <c r="N4373">
        <v>92.003</v>
      </c>
    </row>
    <row r="4374" spans="1:14" x14ac:dyDescent="0.2">
      <c r="A4374" t="s">
        <v>1603</v>
      </c>
      <c r="B4374">
        <v>2011</v>
      </c>
      <c r="C4374">
        <v>92.953400000000002</v>
      </c>
      <c r="D4374">
        <v>91.164599999999993</v>
      </c>
      <c r="E4374">
        <v>91.317999999999998</v>
      </c>
      <c r="F4374">
        <v>90.700999999999993</v>
      </c>
      <c r="G4374">
        <v>88.722700000000003</v>
      </c>
      <c r="H4374">
        <v>89.323400000000007</v>
      </c>
      <c r="I4374">
        <v>89.1755</v>
      </c>
      <c r="J4374">
        <v>86.985799999999998</v>
      </c>
      <c r="K4374">
        <v>88.148300000000006</v>
      </c>
      <c r="L4374">
        <v>86.975200000000001</v>
      </c>
      <c r="M4374">
        <v>88.1233</v>
      </c>
    </row>
    <row r="4375" spans="1:14" x14ac:dyDescent="0.2">
      <c r="A4375" t="s">
        <v>1604</v>
      </c>
      <c r="B4375" t="s">
        <v>1605</v>
      </c>
      <c r="C4375" t="s">
        <v>1606</v>
      </c>
    </row>
    <row r="4376" spans="1:14" x14ac:dyDescent="0.2">
      <c r="A4376" t="s">
        <v>1607</v>
      </c>
      <c r="B4376">
        <v>1986</v>
      </c>
      <c r="C4376">
        <v>76.6374</v>
      </c>
      <c r="D4376">
        <v>76.377799999999993</v>
      </c>
      <c r="E4376">
        <v>77.5334</v>
      </c>
      <c r="F4376">
        <v>79.074700000000007</v>
      </c>
      <c r="G4376">
        <v>79.622399999999999</v>
      </c>
      <c r="H4376">
        <v>81.520300000000006</v>
      </c>
      <c r="I4376">
        <v>79.821100000000001</v>
      </c>
      <c r="J4376">
        <v>80.668800000000005</v>
      </c>
      <c r="K4376">
        <v>79.369600000000005</v>
      </c>
      <c r="L4376">
        <v>79.186000000000007</v>
      </c>
      <c r="M4376">
        <v>79.660399999999996</v>
      </c>
      <c r="N4376">
        <v>82.347099999999998</v>
      </c>
    </row>
    <row r="4377" spans="1:14" x14ac:dyDescent="0.2">
      <c r="A4377" t="s">
        <v>1607</v>
      </c>
      <c r="B4377">
        <v>1987</v>
      </c>
      <c r="C4377">
        <v>78.322999999999993</v>
      </c>
      <c r="D4377">
        <v>77.356499999999997</v>
      </c>
      <c r="E4377">
        <v>76.066699999999997</v>
      </c>
      <c r="F4377">
        <v>75.736500000000007</v>
      </c>
      <c r="G4377">
        <v>75.752700000000004</v>
      </c>
      <c r="H4377">
        <v>76.021900000000002</v>
      </c>
      <c r="I4377">
        <v>76.398399999999995</v>
      </c>
      <c r="J4377">
        <v>74.909599999999998</v>
      </c>
      <c r="K4377">
        <v>75.542199999999994</v>
      </c>
      <c r="L4377">
        <v>74.690600000000003</v>
      </c>
      <c r="M4377">
        <v>74.023499999999999</v>
      </c>
      <c r="N4377">
        <v>78.790300000000002</v>
      </c>
    </row>
    <row r="4378" spans="1:14" x14ac:dyDescent="0.2">
      <c r="A4378" t="s">
        <v>1607</v>
      </c>
      <c r="B4378">
        <v>1988</v>
      </c>
      <c r="C4378">
        <v>75.695700000000002</v>
      </c>
      <c r="D4378">
        <v>75.998599999999996</v>
      </c>
      <c r="E4378">
        <v>77.095699999999994</v>
      </c>
      <c r="F4378">
        <v>76.613600000000005</v>
      </c>
      <c r="G4378">
        <v>77.391499999999994</v>
      </c>
      <c r="H4378">
        <v>77.3005</v>
      </c>
      <c r="I4378">
        <v>79.293400000000005</v>
      </c>
      <c r="J4378">
        <v>81.350499999999997</v>
      </c>
      <c r="K4378">
        <v>81.043700000000001</v>
      </c>
      <c r="L4378">
        <v>79.468500000000006</v>
      </c>
      <c r="M4378">
        <v>82.153099999999995</v>
      </c>
      <c r="N4378">
        <v>85.860500000000002</v>
      </c>
    </row>
    <row r="4379" spans="1:14" x14ac:dyDescent="0.2">
      <c r="A4379" t="s">
        <v>1607</v>
      </c>
      <c r="B4379">
        <v>1989</v>
      </c>
      <c r="C4379">
        <v>84.424499999999995</v>
      </c>
      <c r="D4379">
        <v>83.572599999999994</v>
      </c>
      <c r="E4379">
        <v>85.571100000000001</v>
      </c>
      <c r="F4379">
        <v>85.396199999999993</v>
      </c>
      <c r="G4379">
        <v>85.413399999999996</v>
      </c>
      <c r="H4379">
        <v>85.893000000000001</v>
      </c>
      <c r="I4379">
        <v>86.7881</v>
      </c>
      <c r="J4379">
        <v>86.903300000000002</v>
      </c>
      <c r="K4379">
        <v>86.353399999999993</v>
      </c>
      <c r="L4379">
        <v>86.214699999999993</v>
      </c>
      <c r="M4379">
        <v>85.840100000000007</v>
      </c>
      <c r="N4379">
        <v>82.354299999999995</v>
      </c>
    </row>
    <row r="4380" spans="1:14" x14ac:dyDescent="0.2">
      <c r="A4380" t="s">
        <v>1607</v>
      </c>
      <c r="B4380">
        <v>1990</v>
      </c>
      <c r="C4380">
        <v>85.347700000000003</v>
      </c>
      <c r="D4380">
        <v>86.945300000000003</v>
      </c>
      <c r="E4380">
        <v>84.1477</v>
      </c>
      <c r="F4380">
        <v>85.521500000000003</v>
      </c>
      <c r="G4380">
        <v>85.052199999999999</v>
      </c>
      <c r="H4380">
        <v>84.939800000000005</v>
      </c>
      <c r="I4380">
        <v>85.295000000000002</v>
      </c>
      <c r="J4380">
        <v>85.041399999999996</v>
      </c>
      <c r="K4380">
        <v>85.033900000000003</v>
      </c>
      <c r="L4380">
        <v>85.200400000000002</v>
      </c>
      <c r="M4380">
        <v>84.987499999999997</v>
      </c>
      <c r="N4380">
        <v>85.919899999999998</v>
      </c>
    </row>
    <row r="4381" spans="1:14" x14ac:dyDescent="0.2">
      <c r="A4381" t="s">
        <v>1607</v>
      </c>
      <c r="B4381">
        <v>1991</v>
      </c>
      <c r="C4381">
        <v>85.041399999999996</v>
      </c>
      <c r="D4381">
        <v>85.398600000000002</v>
      </c>
      <c r="E4381">
        <v>84.129000000000005</v>
      </c>
      <c r="F4381">
        <v>84.004499999999993</v>
      </c>
      <c r="G4381">
        <v>84.857799999999997</v>
      </c>
      <c r="H4381">
        <v>84.770600000000002</v>
      </c>
      <c r="I4381">
        <v>87.242400000000004</v>
      </c>
      <c r="J4381">
        <v>86.776899999999998</v>
      </c>
      <c r="K4381">
        <v>86.948700000000002</v>
      </c>
      <c r="L4381">
        <v>89.427800000000005</v>
      </c>
      <c r="M4381">
        <v>89.381</v>
      </c>
      <c r="N4381">
        <v>91.519800000000004</v>
      </c>
    </row>
    <row r="4382" spans="1:14" x14ac:dyDescent="0.2">
      <c r="A4382" t="s">
        <v>1607</v>
      </c>
      <c r="B4382">
        <v>1992</v>
      </c>
      <c r="C4382">
        <v>92.445999999999998</v>
      </c>
      <c r="D4382">
        <v>92.791799999999995</v>
      </c>
      <c r="E4382">
        <v>94.514200000000002</v>
      </c>
      <c r="F4382">
        <v>94.564300000000003</v>
      </c>
      <c r="G4382">
        <v>93.405000000000001</v>
      </c>
      <c r="H4382">
        <v>93.979600000000005</v>
      </c>
      <c r="I4382">
        <v>93.365799999999993</v>
      </c>
      <c r="J4382">
        <v>90.107799999999997</v>
      </c>
      <c r="K4382">
        <v>90.651300000000006</v>
      </c>
      <c r="L4382">
        <v>86.414599999999993</v>
      </c>
      <c r="M4382">
        <v>86.508200000000002</v>
      </c>
      <c r="N4382">
        <v>84.768500000000003</v>
      </c>
    </row>
    <row r="4383" spans="1:14" x14ac:dyDescent="0.2">
      <c r="A4383" t="s">
        <v>1607</v>
      </c>
      <c r="B4383">
        <v>1993</v>
      </c>
      <c r="C4383">
        <v>82.737399999999994</v>
      </c>
      <c r="D4383">
        <v>80.865099999999998</v>
      </c>
      <c r="E4383">
        <v>79.218000000000004</v>
      </c>
      <c r="F4383">
        <v>78.340800000000002</v>
      </c>
      <c r="G4383">
        <v>76.395399999999995</v>
      </c>
      <c r="H4383">
        <v>75.7453</v>
      </c>
      <c r="I4383">
        <v>73.406499999999994</v>
      </c>
      <c r="J4383">
        <v>72.7393</v>
      </c>
      <c r="K4383">
        <v>72.072400000000002</v>
      </c>
      <c r="L4383">
        <v>73.208299999999994</v>
      </c>
      <c r="M4383">
        <v>75.425799999999995</v>
      </c>
      <c r="N4383">
        <v>78.112399999999994</v>
      </c>
    </row>
    <row r="4384" spans="1:14" x14ac:dyDescent="0.2">
      <c r="A4384" t="s">
        <v>1607</v>
      </c>
      <c r="B4384">
        <v>1994</v>
      </c>
      <c r="C4384">
        <v>75.1524</v>
      </c>
      <c r="D4384">
        <v>76.756100000000004</v>
      </c>
      <c r="E4384">
        <v>77.028999999999996</v>
      </c>
      <c r="F4384">
        <v>78.878699999999995</v>
      </c>
      <c r="G4384">
        <v>79.341499999999996</v>
      </c>
      <c r="H4384">
        <v>79.852800000000002</v>
      </c>
      <c r="I4384">
        <v>80.763099999999994</v>
      </c>
      <c r="J4384">
        <v>82.831699999999998</v>
      </c>
      <c r="K4384">
        <v>83.907399999999996</v>
      </c>
      <c r="L4384">
        <v>85.5167</v>
      </c>
      <c r="M4384">
        <v>85.703299999999999</v>
      </c>
      <c r="N4384">
        <v>86.778000000000006</v>
      </c>
    </row>
    <row r="4385" spans="1:14" x14ac:dyDescent="0.2">
      <c r="A4385" t="s">
        <v>1607</v>
      </c>
      <c r="B4385">
        <v>1995</v>
      </c>
      <c r="C4385">
        <v>87.994600000000005</v>
      </c>
      <c r="D4385">
        <v>88.508099999999999</v>
      </c>
      <c r="E4385">
        <v>88.646299999999997</v>
      </c>
      <c r="F4385">
        <v>88.214299999999994</v>
      </c>
      <c r="G4385">
        <v>89.137100000000004</v>
      </c>
      <c r="H4385">
        <v>90.0989</v>
      </c>
      <c r="I4385">
        <v>89.064599999999999</v>
      </c>
      <c r="J4385">
        <v>87.1571</v>
      </c>
      <c r="K4385">
        <v>86.666399999999996</v>
      </c>
      <c r="L4385">
        <v>85.963999999999999</v>
      </c>
      <c r="M4385">
        <v>81.380300000000005</v>
      </c>
      <c r="N4385">
        <v>82.583399999999997</v>
      </c>
    </row>
    <row r="4386" spans="1:14" x14ac:dyDescent="0.2">
      <c r="A4386" t="s">
        <v>1607</v>
      </c>
      <c r="B4386">
        <v>1996</v>
      </c>
      <c r="C4386">
        <v>82.253299999999996</v>
      </c>
      <c r="D4386">
        <v>79.653400000000005</v>
      </c>
      <c r="E4386">
        <v>80.136200000000002</v>
      </c>
      <c r="F4386">
        <v>79.827399999999997</v>
      </c>
      <c r="G4386">
        <v>80.904300000000006</v>
      </c>
      <c r="H4386">
        <v>80.174400000000006</v>
      </c>
      <c r="I4386">
        <v>80.430300000000003</v>
      </c>
      <c r="J4386">
        <v>80.5518</v>
      </c>
      <c r="K4386">
        <v>79.740799999999993</v>
      </c>
      <c r="L4386">
        <v>78.824600000000004</v>
      </c>
      <c r="M4386">
        <v>79.409300000000002</v>
      </c>
      <c r="N4386">
        <v>76.742500000000007</v>
      </c>
    </row>
    <row r="4387" spans="1:14" x14ac:dyDescent="0.2">
      <c r="A4387" t="s">
        <v>1607</v>
      </c>
      <c r="B4387">
        <v>1997</v>
      </c>
      <c r="C4387">
        <v>76.502099999999999</v>
      </c>
      <c r="D4387">
        <v>81.130099999999999</v>
      </c>
      <c r="E4387">
        <v>80.355199999999996</v>
      </c>
      <c r="F4387">
        <v>79.123599999999996</v>
      </c>
      <c r="G4387">
        <v>77.005200000000002</v>
      </c>
      <c r="H4387">
        <v>77.826099999999997</v>
      </c>
      <c r="I4387">
        <v>78.415899999999993</v>
      </c>
      <c r="J4387">
        <v>79.742000000000004</v>
      </c>
      <c r="K4387">
        <v>80.488299999999995</v>
      </c>
      <c r="L4387">
        <v>80.578900000000004</v>
      </c>
      <c r="M4387">
        <v>81.418300000000002</v>
      </c>
      <c r="N4387">
        <v>81.927099999999996</v>
      </c>
    </row>
    <row r="4388" spans="1:14" x14ac:dyDescent="0.2">
      <c r="A4388" t="s">
        <v>1607</v>
      </c>
      <c r="B4388">
        <v>1998</v>
      </c>
      <c r="C4388">
        <v>81.326300000000003</v>
      </c>
      <c r="D4388">
        <v>81.459000000000003</v>
      </c>
      <c r="E4388">
        <v>80.811199999999999</v>
      </c>
      <c r="F4388">
        <v>82.156300000000002</v>
      </c>
      <c r="G4388">
        <v>83.870699999999999</v>
      </c>
      <c r="H4388">
        <v>81.480999999999995</v>
      </c>
      <c r="I4388">
        <v>83.539299999999997</v>
      </c>
      <c r="J4388">
        <v>81.651399999999995</v>
      </c>
      <c r="K4388">
        <v>81.082800000000006</v>
      </c>
      <c r="L4388">
        <v>81.1494</v>
      </c>
      <c r="M4388">
        <v>81.122900000000001</v>
      </c>
      <c r="N4388">
        <v>80.284499999999994</v>
      </c>
    </row>
    <row r="4389" spans="1:14" x14ac:dyDescent="0.2">
      <c r="A4389" t="s">
        <v>1607</v>
      </c>
      <c r="B4389">
        <v>1999</v>
      </c>
      <c r="C4389">
        <v>80.686000000000007</v>
      </c>
      <c r="D4389">
        <v>81.949399999999997</v>
      </c>
      <c r="E4389">
        <v>84.303799999999995</v>
      </c>
      <c r="F4389">
        <v>79.489500000000007</v>
      </c>
      <c r="G4389">
        <v>82.820099999999996</v>
      </c>
      <c r="H4389">
        <v>84.567599999999999</v>
      </c>
      <c r="I4389">
        <v>81.946600000000004</v>
      </c>
      <c r="J4389">
        <v>82.668700000000001</v>
      </c>
      <c r="K4389">
        <v>81.618700000000004</v>
      </c>
      <c r="L4389">
        <v>82.183899999999994</v>
      </c>
      <c r="M4389">
        <v>82.434100000000001</v>
      </c>
      <c r="N4389">
        <v>83.089100000000002</v>
      </c>
    </row>
    <row r="4390" spans="1:14" x14ac:dyDescent="0.2">
      <c r="A4390" t="s">
        <v>1607</v>
      </c>
      <c r="B4390">
        <v>2000</v>
      </c>
      <c r="C4390">
        <v>83.892200000000003</v>
      </c>
      <c r="D4390">
        <v>86.734099999999998</v>
      </c>
      <c r="E4390">
        <v>83.579899999999995</v>
      </c>
      <c r="F4390">
        <v>82.027799999999999</v>
      </c>
      <c r="G4390">
        <v>80.998900000000006</v>
      </c>
      <c r="H4390">
        <v>81.052199999999999</v>
      </c>
      <c r="I4390">
        <v>80.153599999999997</v>
      </c>
      <c r="J4390">
        <v>79.215699999999998</v>
      </c>
      <c r="K4390">
        <v>79.827100000000002</v>
      </c>
      <c r="L4390">
        <v>79.085700000000003</v>
      </c>
      <c r="M4390">
        <v>78.216399999999993</v>
      </c>
      <c r="N4390">
        <v>79.017099999999999</v>
      </c>
    </row>
    <row r="4391" spans="1:14" x14ac:dyDescent="0.2">
      <c r="A4391" t="s">
        <v>1607</v>
      </c>
      <c r="B4391">
        <v>2001</v>
      </c>
      <c r="C4391">
        <v>78.785899999999998</v>
      </c>
      <c r="D4391">
        <v>79.117800000000003</v>
      </c>
      <c r="E4391">
        <v>78.034499999999994</v>
      </c>
      <c r="F4391">
        <v>79.990600000000001</v>
      </c>
      <c r="G4391">
        <v>80.056799999999996</v>
      </c>
      <c r="H4391">
        <v>79.835599999999999</v>
      </c>
      <c r="I4391">
        <v>81.174099999999996</v>
      </c>
      <c r="J4391">
        <v>83.563900000000004</v>
      </c>
      <c r="K4391">
        <v>82.766599999999997</v>
      </c>
      <c r="L4391">
        <v>91.358599999999996</v>
      </c>
      <c r="M4391">
        <v>89.205600000000004</v>
      </c>
      <c r="N4391">
        <v>89.867000000000004</v>
      </c>
    </row>
    <row r="4392" spans="1:14" x14ac:dyDescent="0.2">
      <c r="A4392" t="s">
        <v>1607</v>
      </c>
      <c r="B4392">
        <v>2002</v>
      </c>
      <c r="C4392">
        <v>90.302199999999999</v>
      </c>
      <c r="D4392">
        <v>92.672700000000006</v>
      </c>
      <c r="E4392">
        <v>95.016499999999994</v>
      </c>
      <c r="F4392">
        <v>96.553299999999993</v>
      </c>
      <c r="G4392">
        <v>100.80840000000001</v>
      </c>
      <c r="H4392">
        <v>102.9224</v>
      </c>
      <c r="I4392">
        <v>104.1276</v>
      </c>
      <c r="J4392">
        <v>105.7714</v>
      </c>
      <c r="K4392">
        <v>108.8626</v>
      </c>
      <c r="L4392">
        <v>107.371</v>
      </c>
      <c r="M4392">
        <v>106.4464</v>
      </c>
      <c r="N4392">
        <v>105.8194</v>
      </c>
    </row>
    <row r="4393" spans="1:14" x14ac:dyDescent="0.2">
      <c r="A4393" t="s">
        <v>1607</v>
      </c>
      <c r="B4393">
        <v>2003</v>
      </c>
      <c r="C4393">
        <v>102.9683</v>
      </c>
      <c r="D4393">
        <v>105.6057</v>
      </c>
      <c r="E4393">
        <v>108.0035</v>
      </c>
      <c r="F4393">
        <v>105.69240000000001</v>
      </c>
      <c r="G4393">
        <v>103.2333</v>
      </c>
      <c r="H4393">
        <v>103.0324</v>
      </c>
      <c r="I4393">
        <v>102.4932</v>
      </c>
      <c r="J4393">
        <v>101.9863</v>
      </c>
      <c r="K4393">
        <v>100.0857</v>
      </c>
      <c r="L4393">
        <v>99.753200000000007</v>
      </c>
      <c r="M4393">
        <v>100.1309</v>
      </c>
      <c r="N4393">
        <v>99.178299999999993</v>
      </c>
    </row>
    <row r="4394" spans="1:14" x14ac:dyDescent="0.2">
      <c r="A4394" t="s">
        <v>1607</v>
      </c>
      <c r="B4394">
        <v>2004</v>
      </c>
      <c r="C4394">
        <v>99.953199999999995</v>
      </c>
      <c r="D4394">
        <v>98.396600000000007</v>
      </c>
      <c r="E4394">
        <v>99.465699999999998</v>
      </c>
      <c r="F4394">
        <v>99.1387</v>
      </c>
      <c r="G4394">
        <v>98.647999999999996</v>
      </c>
      <c r="H4394">
        <v>99.481499999999997</v>
      </c>
      <c r="I4394">
        <v>98.761899999999997</v>
      </c>
      <c r="J4394">
        <v>97.5625</v>
      </c>
      <c r="K4394">
        <v>97.890500000000003</v>
      </c>
      <c r="L4394">
        <v>97.661699999999996</v>
      </c>
      <c r="M4394">
        <v>97.754000000000005</v>
      </c>
      <c r="N4394">
        <v>97.574700000000007</v>
      </c>
    </row>
    <row r="4395" spans="1:14" x14ac:dyDescent="0.2">
      <c r="A4395" t="s">
        <v>1607</v>
      </c>
      <c r="B4395">
        <v>2005</v>
      </c>
      <c r="C4395">
        <v>96.961299999999994</v>
      </c>
      <c r="D4395">
        <v>97.099199999999996</v>
      </c>
      <c r="E4395">
        <v>98.511799999999994</v>
      </c>
      <c r="F4395">
        <v>95.1708</v>
      </c>
      <c r="G4395">
        <v>96.259500000000003</v>
      </c>
      <c r="H4395">
        <v>95.430599999999998</v>
      </c>
      <c r="I4395">
        <v>93.971400000000003</v>
      </c>
      <c r="J4395">
        <v>93.958799999999997</v>
      </c>
      <c r="K4395">
        <v>93.531999999999996</v>
      </c>
      <c r="L4395">
        <v>93.412700000000001</v>
      </c>
      <c r="M4395">
        <v>92.312600000000003</v>
      </c>
      <c r="N4395">
        <v>93.613600000000005</v>
      </c>
    </row>
    <row r="4396" spans="1:14" x14ac:dyDescent="0.2">
      <c r="A4396" t="s">
        <v>1607</v>
      </c>
      <c r="B4396">
        <v>2006</v>
      </c>
      <c r="C4396">
        <v>95.063199999999995</v>
      </c>
      <c r="D4396">
        <v>94.572599999999994</v>
      </c>
      <c r="E4396">
        <v>94.063299999999998</v>
      </c>
      <c r="F4396">
        <v>92.605199999999996</v>
      </c>
      <c r="G4396">
        <v>92.057199999999995</v>
      </c>
      <c r="H4396">
        <v>91.764099999999999</v>
      </c>
      <c r="I4396">
        <v>91.912800000000004</v>
      </c>
      <c r="J4396">
        <v>92.0535</v>
      </c>
      <c r="K4396">
        <v>93.637500000000003</v>
      </c>
      <c r="L4396">
        <v>93.396799999999999</v>
      </c>
      <c r="M4396">
        <v>92.577299999999994</v>
      </c>
      <c r="N4396">
        <v>94.484700000000004</v>
      </c>
    </row>
    <row r="4397" spans="1:14" x14ac:dyDescent="0.2">
      <c r="A4397" t="s">
        <v>1607</v>
      </c>
      <c r="B4397">
        <v>2007</v>
      </c>
      <c r="C4397">
        <v>95.400700000000001</v>
      </c>
      <c r="D4397">
        <v>96.479299999999995</v>
      </c>
      <c r="E4397">
        <v>97.480400000000003</v>
      </c>
      <c r="F4397">
        <v>99.520799999999994</v>
      </c>
      <c r="G4397">
        <v>99.489900000000006</v>
      </c>
      <c r="H4397">
        <v>99.554599999999994</v>
      </c>
      <c r="I4397">
        <v>99.488799999999998</v>
      </c>
      <c r="J4397">
        <v>99.091099999999997</v>
      </c>
      <c r="K4397">
        <v>100.1048</v>
      </c>
      <c r="L4397">
        <v>102.0367</v>
      </c>
      <c r="M4397">
        <v>104.7689</v>
      </c>
      <c r="N4397">
        <v>105.2495</v>
      </c>
    </row>
    <row r="4398" spans="1:14" x14ac:dyDescent="0.2">
      <c r="A4398" t="s">
        <v>1607</v>
      </c>
      <c r="B4398">
        <v>2008</v>
      </c>
      <c r="C4398">
        <v>106.3125</v>
      </c>
      <c r="D4398">
        <v>104.40649999999999</v>
      </c>
      <c r="E4398">
        <v>104.2222</v>
      </c>
      <c r="F4398">
        <v>102.5484</v>
      </c>
      <c r="G4398">
        <v>102.9789</v>
      </c>
      <c r="H4398">
        <v>99.876599999999996</v>
      </c>
      <c r="I4398">
        <v>99.146199999999993</v>
      </c>
      <c r="J4398">
        <v>98.649699999999996</v>
      </c>
      <c r="K4398">
        <v>95.398200000000003</v>
      </c>
      <c r="L4398">
        <v>94.127799999999993</v>
      </c>
      <c r="M4398">
        <v>88.028199999999998</v>
      </c>
      <c r="N4398">
        <v>78.206599999999995</v>
      </c>
    </row>
    <row r="4399" spans="1:14" x14ac:dyDescent="0.2">
      <c r="A4399" t="s">
        <v>1607</v>
      </c>
      <c r="B4399">
        <v>2009</v>
      </c>
      <c r="C4399">
        <v>81.718699999999998</v>
      </c>
      <c r="D4399">
        <v>82.184399999999997</v>
      </c>
      <c r="E4399">
        <v>80.414100000000005</v>
      </c>
      <c r="F4399">
        <v>78.632000000000005</v>
      </c>
      <c r="G4399">
        <v>81.118799999999993</v>
      </c>
      <c r="H4399">
        <v>82.933199999999999</v>
      </c>
      <c r="I4399">
        <v>84.721299999999999</v>
      </c>
      <c r="J4399">
        <v>85.701099999999997</v>
      </c>
      <c r="K4399">
        <v>84.892799999999994</v>
      </c>
      <c r="L4399">
        <v>85.9011</v>
      </c>
      <c r="M4399">
        <v>86.878699999999995</v>
      </c>
      <c r="N4399">
        <v>86.750399999999999</v>
      </c>
    </row>
    <row r="4400" spans="1:14" x14ac:dyDescent="0.2">
      <c r="A4400" t="s">
        <v>1607</v>
      </c>
      <c r="B4400">
        <v>2010</v>
      </c>
      <c r="C4400">
        <v>86.647999999999996</v>
      </c>
      <c r="D4400">
        <v>87.101200000000006</v>
      </c>
      <c r="E4400">
        <v>88.380799999999994</v>
      </c>
      <c r="F4400">
        <v>88.995599999999996</v>
      </c>
      <c r="G4400">
        <v>88.079800000000006</v>
      </c>
      <c r="H4400">
        <v>89.007300000000001</v>
      </c>
      <c r="I4400">
        <v>88.4786</v>
      </c>
      <c r="J4400">
        <v>87.4512</v>
      </c>
      <c r="K4400">
        <v>88.203599999999994</v>
      </c>
      <c r="L4400">
        <v>88.754599999999996</v>
      </c>
      <c r="M4400">
        <v>87.804699999999997</v>
      </c>
      <c r="N4400">
        <v>91.2209</v>
      </c>
    </row>
    <row r="4401" spans="1:14" x14ac:dyDescent="0.2">
      <c r="A4401" t="s">
        <v>1607</v>
      </c>
      <c r="B4401">
        <v>2011</v>
      </c>
      <c r="C4401">
        <v>94.81</v>
      </c>
      <c r="D4401">
        <v>92.519900000000007</v>
      </c>
      <c r="E4401">
        <v>92.087599999999995</v>
      </c>
      <c r="F4401">
        <v>90.4375</v>
      </c>
      <c r="G4401">
        <v>88.248599999999996</v>
      </c>
      <c r="H4401">
        <v>90.882599999999996</v>
      </c>
      <c r="I4401">
        <v>89.775000000000006</v>
      </c>
      <c r="J4401">
        <v>87.328199999999995</v>
      </c>
      <c r="K4401">
        <v>90.358900000000006</v>
      </c>
      <c r="L4401">
        <v>88.557599999999994</v>
      </c>
    </row>
    <row r="4402" spans="1:14" x14ac:dyDescent="0.2">
      <c r="A4402" t="s">
        <v>1608</v>
      </c>
      <c r="B4402" t="s">
        <v>1609</v>
      </c>
      <c r="C4402" t="s">
        <v>1610</v>
      </c>
      <c r="D4402" t="s">
        <v>568</v>
      </c>
    </row>
    <row r="4403" spans="1:14" x14ac:dyDescent="0.2">
      <c r="A4403" t="s">
        <v>1611</v>
      </c>
      <c r="B4403">
        <v>1986</v>
      </c>
      <c r="C4403">
        <v>107.1931</v>
      </c>
      <c r="D4403">
        <v>107.5406</v>
      </c>
      <c r="E4403">
        <v>109.815</v>
      </c>
      <c r="F4403">
        <v>108.339</v>
      </c>
      <c r="G4403">
        <v>108.0147</v>
      </c>
      <c r="H4403">
        <v>112.46210000000001</v>
      </c>
      <c r="I4403">
        <v>109.5628</v>
      </c>
      <c r="J4403">
        <v>113.6949</v>
      </c>
      <c r="K4403">
        <v>110.6373</v>
      </c>
      <c r="L4403">
        <v>112.60599999999999</v>
      </c>
      <c r="M4403">
        <v>114.7501</v>
      </c>
      <c r="N4403">
        <v>112.9842</v>
      </c>
    </row>
    <row r="4404" spans="1:14" x14ac:dyDescent="0.2">
      <c r="A4404" t="s">
        <v>1611</v>
      </c>
      <c r="B4404">
        <v>1987</v>
      </c>
      <c r="C4404">
        <v>111.69759999999999</v>
      </c>
      <c r="D4404">
        <v>113.5198</v>
      </c>
      <c r="E4404">
        <v>111.7375</v>
      </c>
      <c r="F4404">
        <v>115.7923</v>
      </c>
      <c r="G4404">
        <v>115.6721</v>
      </c>
      <c r="H4404">
        <v>116.3293</v>
      </c>
      <c r="I4404">
        <v>118.29049999999999</v>
      </c>
      <c r="J4404">
        <v>116.18989999999999</v>
      </c>
      <c r="K4404">
        <v>117.649</v>
      </c>
      <c r="L4404">
        <v>117.1263</v>
      </c>
      <c r="M4404">
        <v>117.6362</v>
      </c>
      <c r="N4404">
        <v>120.6075</v>
      </c>
    </row>
    <row r="4405" spans="1:14" x14ac:dyDescent="0.2">
      <c r="A4405" t="s">
        <v>1611</v>
      </c>
      <c r="B4405">
        <v>1988</v>
      </c>
      <c r="C4405">
        <v>113.3066</v>
      </c>
      <c r="D4405">
        <v>121.9769</v>
      </c>
      <c r="E4405">
        <v>119.7794</v>
      </c>
      <c r="F4405">
        <v>120.70359999999999</v>
      </c>
      <c r="G4405">
        <v>114.16849999999999</v>
      </c>
      <c r="H4405">
        <v>120.71729999999999</v>
      </c>
      <c r="I4405">
        <v>118.0102</v>
      </c>
      <c r="J4405">
        <v>118.53019999999999</v>
      </c>
      <c r="K4405">
        <v>119.9648</v>
      </c>
      <c r="L4405">
        <v>118.24550000000001</v>
      </c>
      <c r="M4405">
        <v>118.7675</v>
      </c>
      <c r="N4405">
        <v>119.9683</v>
      </c>
    </row>
    <row r="4406" spans="1:14" x14ac:dyDescent="0.2">
      <c r="A4406" t="s">
        <v>1611</v>
      </c>
      <c r="B4406">
        <v>1989</v>
      </c>
      <c r="C4406">
        <v>121.32</v>
      </c>
      <c r="D4406">
        <v>118.0966</v>
      </c>
      <c r="E4406">
        <v>122.95359999999999</v>
      </c>
      <c r="F4406">
        <v>119.7128</v>
      </c>
      <c r="G4406">
        <v>121.67149999999999</v>
      </c>
      <c r="H4406">
        <v>119.4127</v>
      </c>
      <c r="I4406">
        <v>118.2037</v>
      </c>
      <c r="J4406">
        <v>120.5399</v>
      </c>
      <c r="K4406">
        <v>118.78530000000001</v>
      </c>
      <c r="L4406">
        <v>118.6936</v>
      </c>
      <c r="M4406">
        <v>119.12220000000001</v>
      </c>
      <c r="N4406">
        <v>114.75320000000001</v>
      </c>
    </row>
    <row r="4407" spans="1:14" x14ac:dyDescent="0.2">
      <c r="A4407" t="s">
        <v>1611</v>
      </c>
      <c r="B4407">
        <v>1990</v>
      </c>
      <c r="C4407">
        <v>116.9579</v>
      </c>
      <c r="D4407">
        <v>118.5976</v>
      </c>
      <c r="E4407">
        <v>116.35120000000001</v>
      </c>
      <c r="F4407">
        <v>115.8648</v>
      </c>
      <c r="G4407">
        <v>118.73820000000001</v>
      </c>
      <c r="H4407">
        <v>113.07680000000001</v>
      </c>
      <c r="I4407">
        <v>118.1627</v>
      </c>
      <c r="J4407">
        <v>117.5421</v>
      </c>
      <c r="K4407">
        <v>114.78919999999999</v>
      </c>
      <c r="L4407">
        <v>117.62569999999999</v>
      </c>
      <c r="M4407">
        <v>117.1027</v>
      </c>
      <c r="N4407">
        <v>118.8926</v>
      </c>
    </row>
    <row r="4408" spans="1:14" x14ac:dyDescent="0.2">
      <c r="A4408" t="s">
        <v>1611</v>
      </c>
      <c r="B4408">
        <v>1991</v>
      </c>
      <c r="C4408">
        <v>113.7938</v>
      </c>
      <c r="D4408">
        <v>113.85680000000001</v>
      </c>
      <c r="E4408">
        <v>111.23820000000001</v>
      </c>
      <c r="F4408">
        <v>112.70269999999999</v>
      </c>
      <c r="G4408">
        <v>111.1422</v>
      </c>
      <c r="H4408">
        <v>110.5085</v>
      </c>
      <c r="I4408">
        <v>113.09480000000001</v>
      </c>
      <c r="J4408">
        <v>113.3599</v>
      </c>
      <c r="K4408">
        <v>114.0549</v>
      </c>
      <c r="L4408">
        <v>118.2838</v>
      </c>
      <c r="M4408">
        <v>113.00790000000001</v>
      </c>
      <c r="N4408">
        <v>112.7783</v>
      </c>
    </row>
    <row r="4409" spans="1:14" x14ac:dyDescent="0.2">
      <c r="A4409" t="s">
        <v>1611</v>
      </c>
      <c r="B4409">
        <v>1992</v>
      </c>
      <c r="C4409">
        <v>115.5085</v>
      </c>
      <c r="D4409">
        <v>110.5106</v>
      </c>
      <c r="E4409">
        <v>113.46210000000001</v>
      </c>
      <c r="F4409">
        <v>113.6048</v>
      </c>
      <c r="G4409">
        <v>111.7255</v>
      </c>
      <c r="H4409">
        <v>116.78579999999999</v>
      </c>
      <c r="I4409">
        <v>113.1848</v>
      </c>
      <c r="J4409">
        <v>108.3438</v>
      </c>
      <c r="K4409">
        <v>112.142</v>
      </c>
      <c r="L4409">
        <v>110.1249</v>
      </c>
      <c r="M4409">
        <v>108.34399999999999</v>
      </c>
      <c r="N4409">
        <v>107.9636</v>
      </c>
    </row>
    <row r="4410" spans="1:14" x14ac:dyDescent="0.2">
      <c r="A4410" t="s">
        <v>1611</v>
      </c>
      <c r="B4410">
        <v>1993</v>
      </c>
      <c r="C4410">
        <v>109.48269999999999</v>
      </c>
      <c r="D4410">
        <v>110.9682</v>
      </c>
      <c r="E4410">
        <v>110.5198</v>
      </c>
      <c r="F4410">
        <v>114.239</v>
      </c>
      <c r="G4410">
        <v>108.53879999999999</v>
      </c>
      <c r="H4410">
        <v>112.2363</v>
      </c>
      <c r="I4410">
        <v>109.0458</v>
      </c>
      <c r="J4410">
        <v>110.0119</v>
      </c>
      <c r="K4410">
        <v>110.5872</v>
      </c>
      <c r="L4410">
        <v>111.723</v>
      </c>
      <c r="M4410">
        <v>112.5672</v>
      </c>
      <c r="N4410">
        <v>113.2368</v>
      </c>
    </row>
    <row r="4411" spans="1:14" x14ac:dyDescent="0.2">
      <c r="A4411" t="s">
        <v>1611</v>
      </c>
      <c r="B4411">
        <v>1994</v>
      </c>
      <c r="C4411">
        <v>113.85809999999999</v>
      </c>
      <c r="D4411">
        <v>114.20480000000001</v>
      </c>
      <c r="E4411">
        <v>115.7877</v>
      </c>
      <c r="F4411">
        <v>113.9062</v>
      </c>
      <c r="G4411">
        <v>116.2547</v>
      </c>
      <c r="H4411">
        <v>116.89660000000001</v>
      </c>
      <c r="I4411">
        <v>113.0694</v>
      </c>
      <c r="J4411">
        <v>120.0762</v>
      </c>
      <c r="K4411">
        <v>119.6708</v>
      </c>
      <c r="L4411">
        <v>119.5391</v>
      </c>
      <c r="M4411">
        <v>123.2</v>
      </c>
      <c r="N4411">
        <v>121.9303</v>
      </c>
    </row>
    <row r="4412" spans="1:14" x14ac:dyDescent="0.2">
      <c r="A4412" t="s">
        <v>1611</v>
      </c>
      <c r="B4412">
        <v>1995</v>
      </c>
      <c r="C4412">
        <v>122.21510000000001</v>
      </c>
      <c r="D4412">
        <v>122.8129</v>
      </c>
      <c r="E4412">
        <v>123.16719999999999</v>
      </c>
      <c r="F4412">
        <v>122.0068</v>
      </c>
      <c r="G4412">
        <v>124.6377</v>
      </c>
      <c r="H4412">
        <v>121.191</v>
      </c>
      <c r="I4412">
        <v>122.4063</v>
      </c>
      <c r="J4412">
        <v>121.3126</v>
      </c>
      <c r="K4412">
        <v>119.6545</v>
      </c>
      <c r="L4412">
        <v>122.6921</v>
      </c>
      <c r="M4412">
        <v>116.7906</v>
      </c>
      <c r="N4412">
        <v>116.76009999999999</v>
      </c>
    </row>
    <row r="4413" spans="1:14" x14ac:dyDescent="0.2">
      <c r="A4413" t="s">
        <v>1611</v>
      </c>
      <c r="B4413">
        <v>1996</v>
      </c>
      <c r="C4413">
        <v>115.6377</v>
      </c>
      <c r="D4413">
        <v>112.7099</v>
      </c>
      <c r="E4413">
        <v>113.8426</v>
      </c>
      <c r="F4413">
        <v>116.2625</v>
      </c>
      <c r="G4413">
        <v>114.82899999999999</v>
      </c>
      <c r="H4413">
        <v>115.3914</v>
      </c>
      <c r="I4413">
        <v>115.1264</v>
      </c>
      <c r="J4413">
        <v>112.8702</v>
      </c>
      <c r="K4413">
        <v>111.999</v>
      </c>
      <c r="L4413">
        <v>112.5988</v>
      </c>
      <c r="M4413">
        <v>113.9372</v>
      </c>
      <c r="N4413">
        <v>114.779</v>
      </c>
    </row>
    <row r="4414" spans="1:14" x14ac:dyDescent="0.2">
      <c r="A4414" t="s">
        <v>1611</v>
      </c>
      <c r="B4414">
        <v>1997</v>
      </c>
      <c r="C4414">
        <v>113.16079999999999</v>
      </c>
      <c r="D4414">
        <v>114.62730000000001</v>
      </c>
      <c r="E4414">
        <v>114.1919</v>
      </c>
      <c r="F4414">
        <v>113.7184</v>
      </c>
      <c r="G4414">
        <v>113.6802</v>
      </c>
      <c r="H4414">
        <v>111.63249999999999</v>
      </c>
      <c r="I4414">
        <v>112.34699999999999</v>
      </c>
      <c r="J4414">
        <v>112.6849</v>
      </c>
      <c r="K4414">
        <v>113.7607</v>
      </c>
      <c r="L4414">
        <v>112.2337</v>
      </c>
      <c r="M4414">
        <v>111.0384</v>
      </c>
      <c r="N4414">
        <v>113.1857</v>
      </c>
    </row>
    <row r="4415" spans="1:14" x14ac:dyDescent="0.2">
      <c r="A4415" t="s">
        <v>1611</v>
      </c>
      <c r="B4415">
        <v>1998</v>
      </c>
      <c r="C4415">
        <v>112.1465</v>
      </c>
      <c r="D4415">
        <v>112.42189999999999</v>
      </c>
      <c r="E4415">
        <v>111.8772</v>
      </c>
      <c r="F4415">
        <v>112.61920000000001</v>
      </c>
      <c r="G4415">
        <v>112.9594</v>
      </c>
      <c r="H4415">
        <v>113.26730000000001</v>
      </c>
      <c r="I4415">
        <v>114.545</v>
      </c>
      <c r="J4415">
        <v>115.13030000000001</v>
      </c>
      <c r="K4415">
        <v>114.09529999999999</v>
      </c>
      <c r="L4415">
        <v>115.5514</v>
      </c>
      <c r="M4415">
        <v>112.1049</v>
      </c>
      <c r="N4415">
        <v>116.56270000000001</v>
      </c>
    </row>
    <row r="4416" spans="1:14" x14ac:dyDescent="0.2">
      <c r="A4416" t="s">
        <v>1611</v>
      </c>
      <c r="B4416">
        <v>1999</v>
      </c>
      <c r="C4416">
        <v>117.0549</v>
      </c>
      <c r="D4416">
        <v>117.0759</v>
      </c>
      <c r="E4416">
        <v>117.99769999999999</v>
      </c>
      <c r="F4416">
        <v>116.468</v>
      </c>
      <c r="G4416">
        <v>117.5325</v>
      </c>
      <c r="H4416">
        <v>120.25239999999999</v>
      </c>
      <c r="I4416">
        <v>118.494</v>
      </c>
      <c r="J4416">
        <v>119.4316</v>
      </c>
      <c r="K4416">
        <v>121.3441</v>
      </c>
      <c r="L4416">
        <v>117.84269999999999</v>
      </c>
      <c r="M4416">
        <v>120.35509999999999</v>
      </c>
      <c r="N4416">
        <v>120.8595</v>
      </c>
    </row>
    <row r="4417" spans="1:14" x14ac:dyDescent="0.2">
      <c r="A4417" t="s">
        <v>1611</v>
      </c>
      <c r="B4417">
        <v>2000</v>
      </c>
      <c r="C4417">
        <v>118.9846</v>
      </c>
      <c r="D4417">
        <v>119.9961</v>
      </c>
      <c r="E4417">
        <v>120.2313</v>
      </c>
      <c r="F4417">
        <v>119.3614</v>
      </c>
      <c r="G4417">
        <v>117.9689</v>
      </c>
      <c r="H4417">
        <v>121.3146</v>
      </c>
      <c r="I4417">
        <v>113.3832</v>
      </c>
      <c r="J4417">
        <v>114.4661</v>
      </c>
      <c r="K4417">
        <v>112.8425</v>
      </c>
      <c r="L4417">
        <v>114.08499999999999</v>
      </c>
      <c r="M4417">
        <v>112.8711</v>
      </c>
      <c r="N4417">
        <v>110.2779</v>
      </c>
    </row>
    <row r="4418" spans="1:14" x14ac:dyDescent="0.2">
      <c r="A4418" t="s">
        <v>1611</v>
      </c>
      <c r="B4418">
        <v>2001</v>
      </c>
      <c r="C4418">
        <v>110.7983</v>
      </c>
      <c r="D4418">
        <v>113.2272</v>
      </c>
      <c r="E4418">
        <v>109.33499999999999</v>
      </c>
      <c r="F4418">
        <v>109.1867</v>
      </c>
      <c r="G4418">
        <v>107.9414</v>
      </c>
      <c r="H4418">
        <v>106.1686</v>
      </c>
      <c r="I4418">
        <v>105.6105</v>
      </c>
      <c r="J4418">
        <v>106.97239999999999</v>
      </c>
      <c r="K4418">
        <v>109.76139999999999</v>
      </c>
      <c r="L4418">
        <v>106.9055</v>
      </c>
      <c r="M4418">
        <v>105.0466</v>
      </c>
      <c r="N4418">
        <v>103.4618</v>
      </c>
    </row>
    <row r="4419" spans="1:14" x14ac:dyDescent="0.2">
      <c r="A4419" t="s">
        <v>1611</v>
      </c>
      <c r="B4419">
        <v>2002</v>
      </c>
      <c r="C4419">
        <v>105.173</v>
      </c>
      <c r="D4419">
        <v>104.38639999999999</v>
      </c>
      <c r="E4419">
        <v>102.809</v>
      </c>
      <c r="F4419">
        <v>106.8526</v>
      </c>
      <c r="G4419">
        <v>107.3471</v>
      </c>
      <c r="H4419">
        <v>104.79819999999999</v>
      </c>
      <c r="I4419">
        <v>107.94119999999999</v>
      </c>
      <c r="J4419">
        <v>107.89400000000001</v>
      </c>
      <c r="K4419">
        <v>108.1454</v>
      </c>
      <c r="L4419">
        <v>108.9851</v>
      </c>
      <c r="M4419">
        <v>109.68129999999999</v>
      </c>
      <c r="N4419">
        <v>108.2818</v>
      </c>
    </row>
    <row r="4420" spans="1:14" x14ac:dyDescent="0.2">
      <c r="A4420" t="s">
        <v>1611</v>
      </c>
      <c r="B4420">
        <v>2003</v>
      </c>
      <c r="C4420">
        <v>109.4623</v>
      </c>
      <c r="D4420">
        <v>103.3682</v>
      </c>
      <c r="E4420">
        <v>106.1027</v>
      </c>
      <c r="F4420">
        <v>102.6692</v>
      </c>
      <c r="G4420">
        <v>103.60680000000001</v>
      </c>
      <c r="H4420">
        <v>102.9716</v>
      </c>
      <c r="I4420">
        <v>103.0856</v>
      </c>
      <c r="J4420">
        <v>101.6331</v>
      </c>
      <c r="K4420">
        <v>103.38630000000001</v>
      </c>
      <c r="L4420">
        <v>100.27549999999999</v>
      </c>
      <c r="M4420">
        <v>101.2634</v>
      </c>
      <c r="N4420">
        <v>101.904</v>
      </c>
    </row>
    <row r="4421" spans="1:14" x14ac:dyDescent="0.2">
      <c r="A4421" t="s">
        <v>1611</v>
      </c>
      <c r="B4421">
        <v>2004</v>
      </c>
      <c r="C4421">
        <v>102.6354</v>
      </c>
      <c r="D4421">
        <v>103.0762</v>
      </c>
      <c r="E4421">
        <v>102.8693</v>
      </c>
      <c r="F4421">
        <v>105.739</v>
      </c>
      <c r="G4421">
        <v>106.89100000000001</v>
      </c>
      <c r="H4421">
        <v>108.0598</v>
      </c>
      <c r="I4421">
        <v>108.8099</v>
      </c>
      <c r="J4421">
        <v>108.24769999999999</v>
      </c>
      <c r="K4421">
        <v>109.04470000000001</v>
      </c>
      <c r="L4421">
        <v>108.7321</v>
      </c>
      <c r="M4421">
        <v>109.705</v>
      </c>
      <c r="N4421">
        <v>108.59690000000001</v>
      </c>
    </row>
    <row r="4422" spans="1:14" x14ac:dyDescent="0.2">
      <c r="A4422" t="s">
        <v>1611</v>
      </c>
      <c r="B4422">
        <v>2005</v>
      </c>
      <c r="C4422">
        <v>109.8091</v>
      </c>
      <c r="D4422">
        <v>110.49890000000001</v>
      </c>
      <c r="E4422">
        <v>109.9462</v>
      </c>
      <c r="F4422">
        <v>109.4395</v>
      </c>
      <c r="G4422">
        <v>106.99550000000001</v>
      </c>
      <c r="H4422">
        <v>108.1801</v>
      </c>
      <c r="I4422">
        <v>105.5009</v>
      </c>
      <c r="J4422">
        <v>106.1712</v>
      </c>
      <c r="K4422">
        <v>105.82989999999999</v>
      </c>
      <c r="L4422">
        <v>107.5168</v>
      </c>
      <c r="M4422">
        <v>105.39</v>
      </c>
      <c r="N4422">
        <v>106.2248</v>
      </c>
    </row>
    <row r="4423" spans="1:14" x14ac:dyDescent="0.2">
      <c r="A4423" t="s">
        <v>1611</v>
      </c>
      <c r="B4423">
        <v>2006</v>
      </c>
      <c r="C4423">
        <v>109.8407</v>
      </c>
      <c r="D4423">
        <v>106.4323</v>
      </c>
      <c r="E4423">
        <v>107.1477</v>
      </c>
      <c r="F4423">
        <v>106.4586</v>
      </c>
      <c r="G4423">
        <v>104.9859</v>
      </c>
      <c r="H4423">
        <v>105.1913</v>
      </c>
      <c r="I4423">
        <v>105.69</v>
      </c>
      <c r="J4423">
        <v>104.86669999999999</v>
      </c>
      <c r="K4423">
        <v>105.15989999999999</v>
      </c>
      <c r="L4423">
        <v>104.9594</v>
      </c>
      <c r="M4423">
        <v>103.57769999999999</v>
      </c>
      <c r="N4423">
        <v>105.29989999999999</v>
      </c>
    </row>
    <row r="4424" spans="1:14" x14ac:dyDescent="0.2">
      <c r="A4424" t="s">
        <v>1611</v>
      </c>
      <c r="B4424">
        <v>2007</v>
      </c>
      <c r="C4424">
        <v>102.246</v>
      </c>
      <c r="D4424">
        <v>102.389</v>
      </c>
      <c r="E4424">
        <v>101.6786</v>
      </c>
      <c r="F4424">
        <v>101.5913</v>
      </c>
      <c r="G4424">
        <v>99.944000000000003</v>
      </c>
      <c r="H4424">
        <v>97.143299999999996</v>
      </c>
      <c r="I4424">
        <v>98.497</v>
      </c>
      <c r="J4424">
        <v>98.306899999999999</v>
      </c>
      <c r="K4424">
        <v>96.359899999999996</v>
      </c>
      <c r="L4424">
        <v>98.307199999999995</v>
      </c>
      <c r="M4424">
        <v>100.2008</v>
      </c>
      <c r="N4424">
        <v>103.3361</v>
      </c>
    </row>
    <row r="4425" spans="1:14" x14ac:dyDescent="0.2">
      <c r="A4425" t="s">
        <v>1611</v>
      </c>
      <c r="B4425">
        <v>2008</v>
      </c>
      <c r="C4425">
        <v>102.6379</v>
      </c>
      <c r="D4425">
        <v>101.1375</v>
      </c>
      <c r="E4425">
        <v>101.55800000000001</v>
      </c>
      <c r="F4425">
        <v>101.5446</v>
      </c>
      <c r="G4425">
        <v>104.13079999999999</v>
      </c>
      <c r="H4425">
        <v>102.1545</v>
      </c>
      <c r="I4425">
        <v>100.61839999999999</v>
      </c>
      <c r="J4425">
        <v>99.448400000000007</v>
      </c>
      <c r="K4425">
        <v>97.621099999999998</v>
      </c>
      <c r="L4425">
        <v>98.506900000000002</v>
      </c>
      <c r="M4425">
        <v>91.820899999999995</v>
      </c>
      <c r="N4425">
        <v>87.837100000000007</v>
      </c>
    </row>
    <row r="4426" spans="1:14" x14ac:dyDescent="0.2">
      <c r="A4426" t="s">
        <v>1611</v>
      </c>
      <c r="B4426">
        <v>2009</v>
      </c>
      <c r="C4426">
        <v>87.043199999999999</v>
      </c>
      <c r="D4426">
        <v>90.876000000000005</v>
      </c>
      <c r="E4426">
        <v>84.325900000000004</v>
      </c>
      <c r="F4426">
        <v>82.813599999999994</v>
      </c>
      <c r="G4426">
        <v>84.868099999999998</v>
      </c>
      <c r="H4426">
        <v>84.321799999999996</v>
      </c>
      <c r="I4426">
        <v>85.569199999999995</v>
      </c>
      <c r="J4426">
        <v>87.023499999999999</v>
      </c>
      <c r="K4426">
        <v>88.202100000000002</v>
      </c>
      <c r="L4426">
        <v>87.057000000000002</v>
      </c>
      <c r="M4426">
        <v>90.123999999999995</v>
      </c>
      <c r="N4426">
        <v>88.572299999999998</v>
      </c>
    </row>
    <row r="4427" spans="1:14" x14ac:dyDescent="0.2">
      <c r="A4427" t="s">
        <v>1611</v>
      </c>
      <c r="B4427">
        <v>2010</v>
      </c>
      <c r="C4427">
        <v>89.122</v>
      </c>
      <c r="D4427">
        <v>88.879199999999997</v>
      </c>
      <c r="E4427">
        <v>91.029899999999998</v>
      </c>
      <c r="F4427">
        <v>91.152199999999993</v>
      </c>
      <c r="G4427">
        <v>89.324200000000005</v>
      </c>
      <c r="H4427">
        <v>90.1297</v>
      </c>
      <c r="I4427">
        <v>90.753399999999999</v>
      </c>
      <c r="J4427">
        <v>88.368099999999998</v>
      </c>
      <c r="K4427">
        <v>88.967699999999994</v>
      </c>
      <c r="L4427">
        <v>88.891400000000004</v>
      </c>
      <c r="M4427">
        <v>89.183300000000003</v>
      </c>
      <c r="N4427">
        <v>90.806600000000003</v>
      </c>
    </row>
    <row r="4428" spans="1:14" x14ac:dyDescent="0.2">
      <c r="A4428" t="s">
        <v>1611</v>
      </c>
      <c r="B4428">
        <v>2011</v>
      </c>
      <c r="C4428">
        <v>90.9923</v>
      </c>
      <c r="D4428">
        <v>89.862399999999994</v>
      </c>
      <c r="E4428">
        <v>89.668700000000001</v>
      </c>
      <c r="F4428">
        <v>89.213200000000001</v>
      </c>
      <c r="G4428">
        <v>87.023399999999995</v>
      </c>
      <c r="H4428">
        <v>87.094899999999996</v>
      </c>
      <c r="I4428">
        <v>87.596900000000005</v>
      </c>
      <c r="J4428">
        <v>84.895899999999997</v>
      </c>
      <c r="K4428">
        <v>86.226200000000006</v>
      </c>
      <c r="L4428">
        <v>85.103399999999993</v>
      </c>
      <c r="M4428">
        <v>86.314099999999996</v>
      </c>
    </row>
    <row r="4429" spans="1:14" x14ac:dyDescent="0.2">
      <c r="A4429" t="s">
        <v>1612</v>
      </c>
      <c r="B4429" t="s">
        <v>1613</v>
      </c>
      <c r="C4429" t="s">
        <v>1614</v>
      </c>
      <c r="D4429" t="s">
        <v>1615</v>
      </c>
      <c r="E4429" t="s">
        <v>1616</v>
      </c>
      <c r="F4429" t="s">
        <v>1160</v>
      </c>
    </row>
    <row r="4430" spans="1:14" x14ac:dyDescent="0.2">
      <c r="A4430" t="s">
        <v>1612</v>
      </c>
      <c r="B4430" t="s">
        <v>714</v>
      </c>
      <c r="C4430">
        <v>105.2368</v>
      </c>
      <c r="D4430">
        <v>105.49590000000001</v>
      </c>
      <c r="E4430">
        <v>107.7667</v>
      </c>
      <c r="F4430">
        <v>106.3943</v>
      </c>
      <c r="G4430">
        <v>105.6037</v>
      </c>
      <c r="H4430">
        <v>110.8006</v>
      </c>
      <c r="I4430">
        <v>107.4276</v>
      </c>
      <c r="J4430">
        <v>111.8742</v>
      </c>
      <c r="K4430">
        <v>108.7752</v>
      </c>
      <c r="L4430">
        <v>111.14019999999999</v>
      </c>
      <c r="M4430">
        <v>113.0329</v>
      </c>
      <c r="N4430">
        <v>111.05500000000001</v>
      </c>
    </row>
    <row r="4431" spans="1:14" x14ac:dyDescent="0.2">
      <c r="A4431" t="s">
        <v>1612</v>
      </c>
      <c r="B4431" t="s">
        <v>715</v>
      </c>
      <c r="C4431">
        <v>109.6708</v>
      </c>
      <c r="D4431">
        <v>111.9436</v>
      </c>
      <c r="E4431">
        <v>110.306</v>
      </c>
      <c r="F4431">
        <v>114.3541</v>
      </c>
      <c r="G4431">
        <v>113.7372</v>
      </c>
      <c r="H4431">
        <v>114.22750000000001</v>
      </c>
      <c r="I4431">
        <v>116.35129999999999</v>
      </c>
      <c r="J4431">
        <v>114.1302</v>
      </c>
      <c r="K4431">
        <v>115.47750000000001</v>
      </c>
      <c r="L4431">
        <v>114.746</v>
      </c>
      <c r="M4431">
        <v>115.7368</v>
      </c>
      <c r="N4431">
        <v>118.6661</v>
      </c>
    </row>
    <row r="4432" spans="1:14" x14ac:dyDescent="0.2">
      <c r="A4432" t="s">
        <v>1612</v>
      </c>
      <c r="B4432" t="s">
        <v>716</v>
      </c>
      <c r="C4432">
        <v>111.0206</v>
      </c>
      <c r="D4432">
        <v>120.3261</v>
      </c>
      <c r="E4432">
        <v>117.9374</v>
      </c>
      <c r="F4432">
        <v>118.6148</v>
      </c>
      <c r="G4432">
        <v>111.4585</v>
      </c>
      <c r="H4432">
        <v>118.904</v>
      </c>
      <c r="I4432">
        <v>116.6431</v>
      </c>
      <c r="J4432">
        <v>116.3716</v>
      </c>
      <c r="K4432">
        <v>118.099</v>
      </c>
      <c r="L4432">
        <v>116.10080000000001</v>
      </c>
      <c r="M4432">
        <v>116.7677</v>
      </c>
      <c r="N4432">
        <v>117.8942</v>
      </c>
    </row>
    <row r="4433" spans="1:14" x14ac:dyDescent="0.2">
      <c r="A4433" t="s">
        <v>1612</v>
      </c>
      <c r="B4433" t="s">
        <v>717</v>
      </c>
      <c r="C4433">
        <v>119.8652</v>
      </c>
      <c r="D4433">
        <v>116.7731</v>
      </c>
      <c r="E4433">
        <v>121.4714</v>
      </c>
      <c r="F4433">
        <v>118.13679999999999</v>
      </c>
      <c r="G4433">
        <v>120.4286</v>
      </c>
      <c r="H4433">
        <v>117.8006</v>
      </c>
      <c r="I4433">
        <v>116.40600000000001</v>
      </c>
      <c r="J4433">
        <v>119.351</v>
      </c>
      <c r="K4433">
        <v>116.99890000000001</v>
      </c>
      <c r="L4433">
        <v>117.1375</v>
      </c>
      <c r="M4433">
        <v>117.7212</v>
      </c>
      <c r="N4433">
        <v>112.8777</v>
      </c>
    </row>
    <row r="4434" spans="1:14" x14ac:dyDescent="0.2">
      <c r="A4434" t="s">
        <v>1612</v>
      </c>
      <c r="B4434" t="s">
        <v>718</v>
      </c>
      <c r="C4434">
        <v>115.2088</v>
      </c>
      <c r="D4434">
        <v>116.85129999999999</v>
      </c>
      <c r="E4434">
        <v>114.9064</v>
      </c>
      <c r="F4434">
        <v>114.3008</v>
      </c>
      <c r="G4434">
        <v>117.60599999999999</v>
      </c>
      <c r="H4434">
        <v>111.3489</v>
      </c>
      <c r="I4434">
        <v>117.06440000000001</v>
      </c>
      <c r="J4434">
        <v>116.1495</v>
      </c>
      <c r="K4434">
        <v>113.3691</v>
      </c>
      <c r="L4434">
        <v>116.6495</v>
      </c>
      <c r="M4434">
        <v>115.8972</v>
      </c>
      <c r="N4434">
        <v>117.9332</v>
      </c>
    </row>
    <row r="4435" spans="1:14" x14ac:dyDescent="0.2">
      <c r="A4435" t="s">
        <v>1612</v>
      </c>
      <c r="B4435" t="s">
        <v>719</v>
      </c>
      <c r="C4435">
        <v>112.6495</v>
      </c>
      <c r="D4435">
        <v>112.70350000000001</v>
      </c>
      <c r="E4435">
        <v>109.7706</v>
      </c>
      <c r="F4435">
        <v>111.4121</v>
      </c>
      <c r="G4435">
        <v>109.7243</v>
      </c>
      <c r="H4435">
        <v>109.0937</v>
      </c>
      <c r="I4435">
        <v>111.9571</v>
      </c>
      <c r="J4435">
        <v>112.3655</v>
      </c>
      <c r="K4435">
        <v>113.4064</v>
      </c>
      <c r="L4435">
        <v>117.7415</v>
      </c>
      <c r="M4435">
        <v>111.9101</v>
      </c>
      <c r="N4435">
        <v>111.7607</v>
      </c>
    </row>
    <row r="4436" spans="1:14" x14ac:dyDescent="0.2">
      <c r="A4436" t="s">
        <v>1612</v>
      </c>
      <c r="B4436" t="s">
        <v>720</v>
      </c>
      <c r="C4436">
        <v>114.625</v>
      </c>
      <c r="D4436">
        <v>109.28</v>
      </c>
      <c r="E4436">
        <v>112.6114</v>
      </c>
      <c r="F4436">
        <v>112.5406</v>
      </c>
      <c r="G4436">
        <v>110.6992</v>
      </c>
      <c r="H4436">
        <v>116.143</v>
      </c>
      <c r="I4436">
        <v>112.1413</v>
      </c>
      <c r="J4436">
        <v>107.07080000000001</v>
      </c>
      <c r="K4436">
        <v>111.34</v>
      </c>
      <c r="L4436">
        <v>108.5142</v>
      </c>
      <c r="M4436">
        <v>107.0256</v>
      </c>
      <c r="N4436">
        <v>106.7723</v>
      </c>
    </row>
    <row r="4437" spans="1:14" x14ac:dyDescent="0.2">
      <c r="A4437" t="s">
        <v>1612</v>
      </c>
      <c r="B4437" t="s">
        <v>721</v>
      </c>
      <c r="C4437">
        <v>108.20359999999999</v>
      </c>
      <c r="D4437">
        <v>109.7496</v>
      </c>
      <c r="E4437">
        <v>109.4354</v>
      </c>
      <c r="F4437">
        <v>113.2993</v>
      </c>
      <c r="G4437">
        <v>107.0942</v>
      </c>
      <c r="H4437">
        <v>111.1125</v>
      </c>
      <c r="I4437">
        <v>107.6207</v>
      </c>
      <c r="J4437">
        <v>108.4498</v>
      </c>
      <c r="K4437">
        <v>109.1297</v>
      </c>
      <c r="L4437">
        <v>110.0955</v>
      </c>
      <c r="M4437">
        <v>110.9472</v>
      </c>
      <c r="N4437">
        <v>111.8973</v>
      </c>
    </row>
    <row r="4438" spans="1:14" x14ac:dyDescent="0.2">
      <c r="A4438" t="s">
        <v>1612</v>
      </c>
      <c r="B4438" t="s">
        <v>722</v>
      </c>
      <c r="C4438">
        <v>112.17010000000001</v>
      </c>
      <c r="D4438">
        <v>112.5181</v>
      </c>
      <c r="E4438">
        <v>114.035</v>
      </c>
      <c r="F4438">
        <v>111.8614</v>
      </c>
      <c r="G4438">
        <v>114.21420000000001</v>
      </c>
      <c r="H4438">
        <v>115.19589999999999</v>
      </c>
      <c r="I4438">
        <v>110.7466</v>
      </c>
      <c r="J4438">
        <v>118.15470000000001</v>
      </c>
      <c r="K4438">
        <v>117.6528</v>
      </c>
      <c r="L4438">
        <v>117.5912</v>
      </c>
      <c r="M4438">
        <v>121.52200000000001</v>
      </c>
      <c r="N4438">
        <v>120.03789999999999</v>
      </c>
    </row>
    <row r="4439" spans="1:14" x14ac:dyDescent="0.2">
      <c r="A4439" t="s">
        <v>1612</v>
      </c>
      <c r="B4439" t="s">
        <v>723</v>
      </c>
      <c r="C4439">
        <v>120.16200000000001</v>
      </c>
      <c r="D4439">
        <v>120.9119</v>
      </c>
      <c r="E4439">
        <v>121.0637</v>
      </c>
      <c r="F4439">
        <v>119.8817</v>
      </c>
      <c r="G4439">
        <v>122.6909</v>
      </c>
      <c r="H4439">
        <v>118.7159</v>
      </c>
      <c r="I4439">
        <v>119.90519999999999</v>
      </c>
      <c r="J4439">
        <v>118.702</v>
      </c>
      <c r="K4439">
        <v>116.83750000000001</v>
      </c>
      <c r="L4439">
        <v>120.1443</v>
      </c>
      <c r="M4439">
        <v>113.7717</v>
      </c>
      <c r="N4439">
        <v>113.27800000000001</v>
      </c>
    </row>
    <row r="4440" spans="1:14" x14ac:dyDescent="0.2">
      <c r="A4440" t="s">
        <v>1612</v>
      </c>
      <c r="B4440" t="s">
        <v>724</v>
      </c>
      <c r="C4440">
        <v>112.7257</v>
      </c>
      <c r="D4440">
        <v>109.6992</v>
      </c>
      <c r="E4440">
        <v>110.39449999999999</v>
      </c>
      <c r="F4440">
        <v>113.3704</v>
      </c>
      <c r="G4440">
        <v>112.2902</v>
      </c>
      <c r="H4440">
        <v>113.0558</v>
      </c>
      <c r="I4440">
        <v>112.4738</v>
      </c>
      <c r="J4440">
        <v>110.1893</v>
      </c>
      <c r="K4440">
        <v>109.2521</v>
      </c>
      <c r="L4440">
        <v>109.8764</v>
      </c>
      <c r="M4440">
        <v>111.5427</v>
      </c>
      <c r="N4440">
        <v>112.5455</v>
      </c>
    </row>
    <row r="4441" spans="1:14" x14ac:dyDescent="0.2">
      <c r="A4441" t="s">
        <v>1612</v>
      </c>
      <c r="B4441" t="s">
        <v>725</v>
      </c>
      <c r="C4441">
        <v>110.9537</v>
      </c>
      <c r="D4441">
        <v>112.324</v>
      </c>
      <c r="E4441">
        <v>111.9391</v>
      </c>
      <c r="F4441">
        <v>111.8633</v>
      </c>
      <c r="G4441">
        <v>111.5698</v>
      </c>
      <c r="H4441">
        <v>109.07080000000001</v>
      </c>
      <c r="I4441">
        <v>110.08929999999999</v>
      </c>
      <c r="J4441">
        <v>110.2499</v>
      </c>
      <c r="K4441">
        <v>111.6442</v>
      </c>
      <c r="L4441">
        <v>109.8973</v>
      </c>
      <c r="M4441">
        <v>108.24850000000001</v>
      </c>
      <c r="N4441">
        <v>110.43129999999999</v>
      </c>
    </row>
    <row r="4442" spans="1:14" x14ac:dyDescent="0.2">
      <c r="A4442" t="s">
        <v>1612</v>
      </c>
      <c r="B4442" t="s">
        <v>726</v>
      </c>
      <c r="C4442">
        <v>109.1885</v>
      </c>
      <c r="D4442">
        <v>109.0706</v>
      </c>
      <c r="E4442">
        <v>108.1172</v>
      </c>
      <c r="F4442">
        <v>108.9477</v>
      </c>
      <c r="G4442">
        <v>108.63420000000001</v>
      </c>
      <c r="H4442">
        <v>109.1678</v>
      </c>
      <c r="I4442">
        <v>110.9875</v>
      </c>
      <c r="J4442">
        <v>111.5478</v>
      </c>
      <c r="K4442">
        <v>110.3338</v>
      </c>
      <c r="L4442">
        <v>113.059</v>
      </c>
      <c r="M4442">
        <v>108.5913</v>
      </c>
      <c r="N4442">
        <v>113.92829999999999</v>
      </c>
    </row>
    <row r="4443" spans="1:14" x14ac:dyDescent="0.2">
      <c r="A4443" t="s">
        <v>1612</v>
      </c>
      <c r="B4443" t="s">
        <v>727</v>
      </c>
      <c r="C4443">
        <v>114.7042</v>
      </c>
      <c r="D4443">
        <v>114.752</v>
      </c>
      <c r="E4443">
        <v>116.24679999999999</v>
      </c>
      <c r="F4443">
        <v>115.0484</v>
      </c>
      <c r="G4443">
        <v>116.095</v>
      </c>
      <c r="H4443">
        <v>118.8997</v>
      </c>
      <c r="I4443">
        <v>117.6112</v>
      </c>
      <c r="J4443">
        <v>118.2569</v>
      </c>
      <c r="K4443">
        <v>120.0528</v>
      </c>
      <c r="L4443">
        <v>116.53870000000001</v>
      </c>
      <c r="M4443">
        <v>119.193</v>
      </c>
      <c r="N4443">
        <v>119.4504</v>
      </c>
    </row>
    <row r="4444" spans="1:14" x14ac:dyDescent="0.2">
      <c r="A4444" t="s">
        <v>1612</v>
      </c>
      <c r="B4444" t="s">
        <v>728</v>
      </c>
      <c r="C4444">
        <v>117.3571</v>
      </c>
      <c r="D4444">
        <v>119.09690000000001</v>
      </c>
      <c r="E4444">
        <v>119.0583</v>
      </c>
      <c r="F4444">
        <v>117.742</v>
      </c>
      <c r="G4444">
        <v>117.0757</v>
      </c>
      <c r="H4444">
        <v>120.2354</v>
      </c>
      <c r="I4444">
        <v>111.3682</v>
      </c>
      <c r="J4444">
        <v>112.7839</v>
      </c>
      <c r="K4444">
        <v>111.44289999999999</v>
      </c>
      <c r="L4444">
        <v>112.7152</v>
      </c>
      <c r="M4444">
        <v>111.8593</v>
      </c>
      <c r="N4444">
        <v>108.3729</v>
      </c>
    </row>
    <row r="4445" spans="1:14" x14ac:dyDescent="0.2">
      <c r="A4445" t="s">
        <v>1612</v>
      </c>
      <c r="B4445" t="s">
        <v>729</v>
      </c>
      <c r="C4445">
        <v>109.56480000000001</v>
      </c>
      <c r="D4445">
        <v>112.2461</v>
      </c>
      <c r="E4445">
        <v>108.3638</v>
      </c>
      <c r="F4445">
        <v>108.5342</v>
      </c>
      <c r="G4445">
        <v>107.32850000000001</v>
      </c>
      <c r="H4445">
        <v>105.761</v>
      </c>
      <c r="I4445">
        <v>104.9709</v>
      </c>
      <c r="J4445">
        <v>106.7932</v>
      </c>
      <c r="K4445">
        <v>109.6454</v>
      </c>
      <c r="L4445">
        <v>106.3614</v>
      </c>
      <c r="M4445">
        <v>104.2221</v>
      </c>
      <c r="N4445">
        <v>103.2525</v>
      </c>
    </row>
    <row r="4446" spans="1:14" x14ac:dyDescent="0.2">
      <c r="A4446" t="s">
        <v>1612</v>
      </c>
      <c r="B4446" t="s">
        <v>730</v>
      </c>
      <c r="C4446">
        <v>104.4036</v>
      </c>
      <c r="D4446">
        <v>103.2972</v>
      </c>
      <c r="E4446">
        <v>102.465</v>
      </c>
      <c r="F4446">
        <v>105.7525</v>
      </c>
      <c r="G4446">
        <v>106.2958</v>
      </c>
      <c r="H4446">
        <v>103.5677</v>
      </c>
      <c r="I4446">
        <v>106.9063</v>
      </c>
      <c r="J4446">
        <v>107.1651</v>
      </c>
      <c r="K4446">
        <v>107.08969999999999</v>
      </c>
      <c r="L4446">
        <v>107.9971</v>
      </c>
      <c r="M4446">
        <v>108.62569999999999</v>
      </c>
      <c r="N4446">
        <v>107.5325</v>
      </c>
    </row>
    <row r="4447" spans="1:14" x14ac:dyDescent="0.2">
      <c r="A4447" t="s">
        <v>1612</v>
      </c>
      <c r="B4447" t="s">
        <v>731</v>
      </c>
      <c r="C4447">
        <v>108.96639999999999</v>
      </c>
      <c r="D4447">
        <v>102.6396</v>
      </c>
      <c r="E4447">
        <v>105.68510000000001</v>
      </c>
      <c r="F4447">
        <v>102.0638</v>
      </c>
      <c r="G4447">
        <v>103.20189999999999</v>
      </c>
      <c r="H4447">
        <v>102.3815</v>
      </c>
      <c r="I4447">
        <v>102.54340000000001</v>
      </c>
      <c r="J4447">
        <v>101.0149</v>
      </c>
      <c r="K4447">
        <v>103.0534</v>
      </c>
      <c r="L4447">
        <v>99.794799999999995</v>
      </c>
      <c r="M4447">
        <v>100.93819999999999</v>
      </c>
      <c r="N4447">
        <v>101.5351</v>
      </c>
    </row>
    <row r="4448" spans="1:14" x14ac:dyDescent="0.2">
      <c r="A4448" t="s">
        <v>1612</v>
      </c>
      <c r="B4448" t="s">
        <v>732</v>
      </c>
      <c r="C4448">
        <v>102.3018</v>
      </c>
      <c r="D4448">
        <v>102.9113</v>
      </c>
      <c r="E4448">
        <v>102.44880000000001</v>
      </c>
      <c r="F4448">
        <v>105.5878</v>
      </c>
      <c r="G4448">
        <v>106.8229</v>
      </c>
      <c r="H4448">
        <v>108.1163</v>
      </c>
      <c r="I4448">
        <v>108.9759</v>
      </c>
      <c r="J4448">
        <v>108.3571</v>
      </c>
      <c r="K4448">
        <v>109.23860000000001</v>
      </c>
      <c r="L4448">
        <v>108.8643</v>
      </c>
      <c r="M4448">
        <v>109.9622</v>
      </c>
      <c r="N4448">
        <v>108.95829999999999</v>
      </c>
    </row>
    <row r="4449" spans="1:14" x14ac:dyDescent="0.2">
      <c r="A4449" t="s">
        <v>1612</v>
      </c>
      <c r="B4449" t="s">
        <v>733</v>
      </c>
      <c r="C4449">
        <v>110.0804</v>
      </c>
      <c r="D4449">
        <v>110.7942</v>
      </c>
      <c r="E4449">
        <v>110.215</v>
      </c>
      <c r="F4449">
        <v>109.7705</v>
      </c>
      <c r="G4449">
        <v>107.253</v>
      </c>
      <c r="H4449">
        <v>108.56659999999999</v>
      </c>
      <c r="I4449">
        <v>105.86369999999999</v>
      </c>
      <c r="J4449">
        <v>106.6691</v>
      </c>
      <c r="K4449">
        <v>106.4113</v>
      </c>
      <c r="L4449">
        <v>108.1255</v>
      </c>
      <c r="M4449">
        <v>106.14109999999999</v>
      </c>
      <c r="N4449">
        <v>107.0185</v>
      </c>
    </row>
    <row r="4450" spans="1:14" x14ac:dyDescent="0.2">
      <c r="A4450" t="s">
        <v>1612</v>
      </c>
      <c r="B4450" t="s">
        <v>734</v>
      </c>
      <c r="C4450">
        <v>110.89490000000001</v>
      </c>
      <c r="D4450">
        <v>107.33920000000001</v>
      </c>
      <c r="E4450">
        <v>108.119</v>
      </c>
      <c r="F4450">
        <v>107.1695</v>
      </c>
      <c r="G4450">
        <v>105.81059999999999</v>
      </c>
      <c r="H4450">
        <v>106.2364</v>
      </c>
      <c r="I4450">
        <v>106.65389999999999</v>
      </c>
      <c r="J4450">
        <v>105.8659</v>
      </c>
      <c r="K4450">
        <v>105.8719</v>
      </c>
      <c r="L4450">
        <v>105.7092</v>
      </c>
      <c r="M4450">
        <v>104.1576</v>
      </c>
      <c r="N4450">
        <v>105.31100000000001</v>
      </c>
    </row>
    <row r="4451" spans="1:14" x14ac:dyDescent="0.2">
      <c r="A4451" t="s">
        <v>1612</v>
      </c>
      <c r="B4451" t="s">
        <v>735</v>
      </c>
      <c r="C4451">
        <v>102.4281</v>
      </c>
      <c r="D4451">
        <v>102.4554</v>
      </c>
      <c r="E4451">
        <v>102.0424</v>
      </c>
      <c r="F4451">
        <v>101.7277</v>
      </c>
      <c r="G4451">
        <v>99.957499999999996</v>
      </c>
      <c r="H4451">
        <v>96.209699999999998</v>
      </c>
      <c r="I4451">
        <v>98.208799999999997</v>
      </c>
      <c r="J4451">
        <v>98.032399999999996</v>
      </c>
      <c r="K4451">
        <v>96.238900000000001</v>
      </c>
      <c r="L4451">
        <v>98.273799999999994</v>
      </c>
      <c r="M4451">
        <v>100.2123</v>
      </c>
      <c r="N4451">
        <v>103.6914</v>
      </c>
    </row>
    <row r="4452" spans="1:14" x14ac:dyDescent="0.2">
      <c r="A4452" t="s">
        <v>1612</v>
      </c>
      <c r="B4452" t="s">
        <v>736</v>
      </c>
      <c r="C4452">
        <v>102.8733</v>
      </c>
      <c r="D4452">
        <v>101.41030000000001</v>
      </c>
      <c r="E4452">
        <v>101.824</v>
      </c>
      <c r="F4452">
        <v>101.86279999999999</v>
      </c>
      <c r="G4452">
        <v>104.6263</v>
      </c>
      <c r="H4452">
        <v>102.5538</v>
      </c>
      <c r="I4452">
        <v>100.881</v>
      </c>
      <c r="J4452">
        <v>99.322900000000004</v>
      </c>
      <c r="K4452">
        <v>97.7136</v>
      </c>
      <c r="L4452">
        <v>98.729500000000002</v>
      </c>
      <c r="M4452">
        <v>91.122399999999999</v>
      </c>
      <c r="N4452">
        <v>87.769099999999995</v>
      </c>
    </row>
    <row r="4453" spans="1:14" x14ac:dyDescent="0.2">
      <c r="A4453" t="s">
        <v>1612</v>
      </c>
      <c r="B4453" t="s">
        <v>737</v>
      </c>
      <c r="C4453">
        <v>86.815899999999999</v>
      </c>
      <c r="D4453">
        <v>91.470100000000002</v>
      </c>
      <c r="E4453">
        <v>84.342699999999994</v>
      </c>
      <c r="F4453">
        <v>83.639499999999998</v>
      </c>
      <c r="G4453">
        <v>85.205699999999993</v>
      </c>
      <c r="H4453">
        <v>85.214699999999993</v>
      </c>
      <c r="I4453">
        <v>85.5428</v>
      </c>
      <c r="J4453">
        <v>87.780900000000003</v>
      </c>
      <c r="K4453">
        <v>88.168499999999995</v>
      </c>
      <c r="L4453">
        <v>87.317599999999999</v>
      </c>
      <c r="M4453">
        <v>89.471199999999996</v>
      </c>
      <c r="N4453">
        <v>87.921099999999996</v>
      </c>
    </row>
    <row r="4454" spans="1:14" x14ac:dyDescent="0.2">
      <c r="A4454" t="s">
        <v>1612</v>
      </c>
      <c r="B4454" t="s">
        <v>738</v>
      </c>
      <c r="C4454">
        <v>88.920100000000005</v>
      </c>
      <c r="D4454">
        <v>88.695700000000002</v>
      </c>
      <c r="E4454">
        <v>91.305300000000003</v>
      </c>
      <c r="F4454">
        <v>91.363699999999994</v>
      </c>
      <c r="G4454">
        <v>89.345200000000006</v>
      </c>
      <c r="H4454">
        <v>90.5154</v>
      </c>
      <c r="I4454">
        <v>91.313400000000001</v>
      </c>
      <c r="J4454">
        <v>88.748599999999996</v>
      </c>
      <c r="K4454">
        <v>89.094899999999996</v>
      </c>
      <c r="L4454">
        <v>89.162099999999995</v>
      </c>
      <c r="M4454">
        <v>89.436800000000005</v>
      </c>
      <c r="N4454">
        <v>90.742099999999994</v>
      </c>
    </row>
    <row r="4455" spans="1:14" x14ac:dyDescent="0.2">
      <c r="A4455" t="s">
        <v>1612</v>
      </c>
      <c r="B4455" t="s">
        <v>739</v>
      </c>
      <c r="C4455">
        <v>91.167699999999996</v>
      </c>
      <c r="D4455">
        <v>89.950500000000005</v>
      </c>
      <c r="E4455">
        <v>89.889700000000005</v>
      </c>
      <c r="F4455">
        <v>89.658000000000001</v>
      </c>
      <c r="G4455">
        <v>87.459199999999996</v>
      </c>
      <c r="H4455">
        <v>87.283299999999997</v>
      </c>
      <c r="I4455">
        <v>87.913399999999996</v>
      </c>
      <c r="J4455">
        <v>85.1905</v>
      </c>
      <c r="K4455">
        <v>86.522199999999998</v>
      </c>
      <c r="L4455">
        <v>85.527799999999999</v>
      </c>
    </row>
    <row r="4456" spans="1:14" x14ac:dyDescent="0.2">
      <c r="A4456" t="s">
        <v>1617</v>
      </c>
      <c r="B4456" t="s">
        <v>1618</v>
      </c>
      <c r="C4456" t="s">
        <v>844</v>
      </c>
      <c r="D4456" t="s">
        <v>1619</v>
      </c>
    </row>
    <row r="4457" spans="1:14" x14ac:dyDescent="0.2">
      <c r="A4457" t="s">
        <v>1620</v>
      </c>
      <c r="B4457">
        <v>1986</v>
      </c>
      <c r="C4457">
        <v>82.9358</v>
      </c>
      <c r="D4457">
        <v>83.033500000000004</v>
      </c>
      <c r="E4457">
        <v>83.406499999999994</v>
      </c>
      <c r="F4457">
        <v>84.633300000000006</v>
      </c>
      <c r="G4457">
        <v>85.621700000000004</v>
      </c>
      <c r="H4457">
        <v>86.262600000000006</v>
      </c>
      <c r="I4457">
        <v>85.994</v>
      </c>
      <c r="J4457">
        <v>87.180099999999996</v>
      </c>
      <c r="K4457">
        <v>85.484200000000001</v>
      </c>
      <c r="L4457">
        <v>87.887600000000006</v>
      </c>
      <c r="M4457">
        <v>89.083699999999993</v>
      </c>
      <c r="N4457">
        <v>92.585099999999997</v>
      </c>
    </row>
    <row r="4458" spans="1:14" x14ac:dyDescent="0.2">
      <c r="A4458" t="s">
        <v>1620</v>
      </c>
      <c r="B4458">
        <v>1987</v>
      </c>
      <c r="C4458">
        <v>90.201599999999999</v>
      </c>
      <c r="D4458">
        <v>90.711600000000004</v>
      </c>
      <c r="E4458">
        <v>90.114699999999999</v>
      </c>
      <c r="F4458">
        <v>92.428799999999995</v>
      </c>
      <c r="G4458">
        <v>93.110399999999998</v>
      </c>
      <c r="H4458">
        <v>94.107600000000005</v>
      </c>
      <c r="I4458">
        <v>96.084199999999996</v>
      </c>
      <c r="J4458">
        <v>96.236599999999996</v>
      </c>
      <c r="K4458">
        <v>96.002600000000001</v>
      </c>
      <c r="L4458">
        <v>95.420100000000005</v>
      </c>
      <c r="M4458">
        <v>96.67</v>
      </c>
      <c r="N4458">
        <v>101.3897</v>
      </c>
    </row>
    <row r="4459" spans="1:14" x14ac:dyDescent="0.2">
      <c r="A4459" t="s">
        <v>1620</v>
      </c>
      <c r="B4459">
        <v>1988</v>
      </c>
      <c r="C4459">
        <v>97.710999999999999</v>
      </c>
      <c r="D4459">
        <v>98.2864</v>
      </c>
      <c r="E4459">
        <v>99.775700000000001</v>
      </c>
      <c r="F4459">
        <v>98.142600000000002</v>
      </c>
      <c r="G4459">
        <v>98.989099999999993</v>
      </c>
      <c r="H4459">
        <v>97.575599999999994</v>
      </c>
      <c r="I4459">
        <v>98.0501</v>
      </c>
      <c r="J4459">
        <v>98.186599999999999</v>
      </c>
      <c r="K4459">
        <v>97.837900000000005</v>
      </c>
      <c r="L4459">
        <v>96.941299999999998</v>
      </c>
      <c r="M4459">
        <v>96.612200000000001</v>
      </c>
      <c r="N4459">
        <v>98.481899999999996</v>
      </c>
    </row>
    <row r="4460" spans="1:14" x14ac:dyDescent="0.2">
      <c r="A4460" t="s">
        <v>1620</v>
      </c>
      <c r="B4460">
        <v>1989</v>
      </c>
      <c r="C4460">
        <v>96.548599999999993</v>
      </c>
      <c r="D4460">
        <v>96.450199999999995</v>
      </c>
      <c r="E4460">
        <v>95.5244</v>
      </c>
      <c r="F4460">
        <v>95.225999999999999</v>
      </c>
      <c r="G4460">
        <v>95.774100000000004</v>
      </c>
      <c r="H4460">
        <v>95.851100000000002</v>
      </c>
      <c r="I4460">
        <v>95.8386</v>
      </c>
      <c r="J4460">
        <v>95.289500000000004</v>
      </c>
      <c r="K4460">
        <v>92.889899999999997</v>
      </c>
      <c r="L4460">
        <v>94.153599999999997</v>
      </c>
      <c r="M4460">
        <v>94.613900000000001</v>
      </c>
      <c r="N4460">
        <v>91.046800000000005</v>
      </c>
    </row>
    <row r="4461" spans="1:14" x14ac:dyDescent="0.2">
      <c r="A4461" t="s">
        <v>1620</v>
      </c>
      <c r="B4461">
        <v>1990</v>
      </c>
      <c r="C4461">
        <v>95.288600000000002</v>
      </c>
      <c r="D4461">
        <v>93.664000000000001</v>
      </c>
      <c r="E4461">
        <v>95.290800000000004</v>
      </c>
      <c r="F4461">
        <v>96.275300000000001</v>
      </c>
      <c r="G4461">
        <v>95.482200000000006</v>
      </c>
      <c r="H4461">
        <v>95.758899999999997</v>
      </c>
      <c r="I4461">
        <v>95.138099999999994</v>
      </c>
      <c r="J4461">
        <v>94.792199999999994</v>
      </c>
      <c r="K4461">
        <v>95.916300000000007</v>
      </c>
      <c r="L4461">
        <v>95.644800000000004</v>
      </c>
      <c r="M4461">
        <v>95.449600000000004</v>
      </c>
      <c r="N4461">
        <v>95.451499999999996</v>
      </c>
    </row>
    <row r="4462" spans="1:14" x14ac:dyDescent="0.2">
      <c r="A4462" t="s">
        <v>1620</v>
      </c>
      <c r="B4462">
        <v>1991</v>
      </c>
      <c r="C4462">
        <v>96.1036</v>
      </c>
      <c r="D4462">
        <v>94.301199999999994</v>
      </c>
      <c r="E4462">
        <v>91.0642</v>
      </c>
      <c r="F4462">
        <v>90.931899999999999</v>
      </c>
      <c r="G4462">
        <v>91.2774</v>
      </c>
      <c r="H4462">
        <v>91.920599999999993</v>
      </c>
      <c r="I4462">
        <v>94.780699999999996</v>
      </c>
      <c r="J4462">
        <v>97.344300000000004</v>
      </c>
      <c r="K4462">
        <v>94.930099999999996</v>
      </c>
      <c r="L4462">
        <v>97.419799999999995</v>
      </c>
      <c r="M4462">
        <v>95.802000000000007</v>
      </c>
      <c r="N4462">
        <v>97.3172</v>
      </c>
    </row>
    <row r="4463" spans="1:14" x14ac:dyDescent="0.2">
      <c r="A4463" t="s">
        <v>1620</v>
      </c>
      <c r="B4463">
        <v>1992</v>
      </c>
      <c r="C4463">
        <v>95.748000000000005</v>
      </c>
      <c r="D4463">
        <v>97.206199999999995</v>
      </c>
      <c r="E4463">
        <v>98.566900000000004</v>
      </c>
      <c r="F4463">
        <v>99.271799999999999</v>
      </c>
      <c r="G4463">
        <v>98.385300000000001</v>
      </c>
      <c r="H4463">
        <v>99.282399999999996</v>
      </c>
      <c r="I4463">
        <v>99.179199999999994</v>
      </c>
      <c r="J4463">
        <v>97.786299999999997</v>
      </c>
      <c r="K4463">
        <v>99.065399999999997</v>
      </c>
      <c r="L4463">
        <v>97.615600000000001</v>
      </c>
      <c r="M4463">
        <v>100.1037</v>
      </c>
      <c r="N4463">
        <v>101.3586</v>
      </c>
    </row>
    <row r="4464" spans="1:14" x14ac:dyDescent="0.2">
      <c r="A4464" t="s">
        <v>1620</v>
      </c>
      <c r="B4464">
        <v>1993</v>
      </c>
      <c r="C4464">
        <v>100.9379</v>
      </c>
      <c r="D4464">
        <v>101.2141</v>
      </c>
      <c r="E4464">
        <v>100.3848</v>
      </c>
      <c r="F4464">
        <v>100.03319999999999</v>
      </c>
      <c r="G4464">
        <v>100.1609</v>
      </c>
      <c r="H4464">
        <v>100.3801</v>
      </c>
      <c r="I4464">
        <v>99.121200000000002</v>
      </c>
      <c r="J4464">
        <v>99.045100000000005</v>
      </c>
      <c r="K4464">
        <v>100.4228</v>
      </c>
      <c r="L4464">
        <v>100.44929999999999</v>
      </c>
      <c r="M4464">
        <v>103.1511</v>
      </c>
      <c r="N4464">
        <v>102.9671</v>
      </c>
    </row>
    <row r="4465" spans="1:14" x14ac:dyDescent="0.2">
      <c r="A4465" t="s">
        <v>1620</v>
      </c>
      <c r="B4465">
        <v>1994</v>
      </c>
      <c r="C4465">
        <v>102.3797</v>
      </c>
      <c r="D4465">
        <v>101.9404</v>
      </c>
      <c r="E4465">
        <v>104.56100000000001</v>
      </c>
      <c r="F4465">
        <v>104.0033</v>
      </c>
      <c r="G4465">
        <v>104.52589999999999</v>
      </c>
      <c r="H4465">
        <v>105.8909</v>
      </c>
      <c r="I4465">
        <v>104.9346</v>
      </c>
      <c r="J4465">
        <v>108.14</v>
      </c>
      <c r="K4465">
        <v>110.14619999999999</v>
      </c>
      <c r="L4465">
        <v>109.69280000000001</v>
      </c>
      <c r="M4465">
        <v>110.76860000000001</v>
      </c>
      <c r="N4465">
        <v>110.9372</v>
      </c>
    </row>
    <row r="4466" spans="1:14" x14ac:dyDescent="0.2">
      <c r="A4466" t="s">
        <v>1620</v>
      </c>
      <c r="B4466">
        <v>1995</v>
      </c>
      <c r="C4466">
        <v>113.9584</v>
      </c>
      <c r="D4466">
        <v>112.76779999999999</v>
      </c>
      <c r="E4466">
        <v>114.4524</v>
      </c>
      <c r="F4466">
        <v>114.6842</v>
      </c>
      <c r="G4466">
        <v>115.42440000000001</v>
      </c>
      <c r="H4466">
        <v>115.41330000000001</v>
      </c>
      <c r="I4466">
        <v>111.7833</v>
      </c>
      <c r="J4466">
        <v>108.8625</v>
      </c>
      <c r="K4466">
        <v>106.5836</v>
      </c>
      <c r="L4466">
        <v>106.1176</v>
      </c>
      <c r="M4466">
        <v>103.5069</v>
      </c>
      <c r="N4466">
        <v>101.4712</v>
      </c>
    </row>
    <row r="4467" spans="1:14" x14ac:dyDescent="0.2">
      <c r="A4467" t="s">
        <v>1620</v>
      </c>
      <c r="B4467">
        <v>1996</v>
      </c>
      <c r="C4467">
        <v>102.2718</v>
      </c>
      <c r="D4467">
        <v>104.0313</v>
      </c>
      <c r="E4467">
        <v>102.9391</v>
      </c>
      <c r="F4467">
        <v>104.3327</v>
      </c>
      <c r="G4467">
        <v>105.2473</v>
      </c>
      <c r="H4467">
        <v>102.29</v>
      </c>
      <c r="I4467">
        <v>106.5446</v>
      </c>
      <c r="J4467">
        <v>107.4276</v>
      </c>
      <c r="K4467">
        <v>106.1712</v>
      </c>
      <c r="L4467">
        <v>106.1362</v>
      </c>
      <c r="M4467">
        <v>106.06399999999999</v>
      </c>
      <c r="N4467">
        <v>109.2277</v>
      </c>
    </row>
    <row r="4468" spans="1:14" x14ac:dyDescent="0.2">
      <c r="A4468" t="s">
        <v>1620</v>
      </c>
      <c r="B4468">
        <v>1997</v>
      </c>
      <c r="C4468">
        <v>105.19889999999999</v>
      </c>
      <c r="D4468">
        <v>106.9241</v>
      </c>
      <c r="E4468">
        <v>105.1254</v>
      </c>
      <c r="F4468">
        <v>104.61199999999999</v>
      </c>
      <c r="G4468">
        <v>105.73390000000001</v>
      </c>
      <c r="H4468">
        <v>104.812</v>
      </c>
      <c r="I4468">
        <v>107.2002</v>
      </c>
      <c r="J4468">
        <v>109.28440000000001</v>
      </c>
      <c r="K4468">
        <v>110.6063</v>
      </c>
      <c r="L4468">
        <v>110.5504</v>
      </c>
      <c r="M4468">
        <v>112.88849999999999</v>
      </c>
      <c r="N4468">
        <v>112.0265</v>
      </c>
    </row>
    <row r="4469" spans="1:14" x14ac:dyDescent="0.2">
      <c r="A4469" t="s">
        <v>1620</v>
      </c>
      <c r="B4469">
        <v>1998</v>
      </c>
      <c r="C4469">
        <v>112.4414</v>
      </c>
      <c r="D4469">
        <v>111.12350000000001</v>
      </c>
      <c r="E4469">
        <v>110.1435</v>
      </c>
      <c r="F4469">
        <v>108.8323</v>
      </c>
      <c r="G4469">
        <v>108.78619999999999</v>
      </c>
      <c r="H4469">
        <v>111.6709</v>
      </c>
      <c r="I4469">
        <v>112.4821</v>
      </c>
      <c r="J4469">
        <v>107.3485</v>
      </c>
      <c r="K4469">
        <v>106.96680000000001</v>
      </c>
      <c r="L4469">
        <v>106.16419999999999</v>
      </c>
      <c r="M4469">
        <v>105.14400000000001</v>
      </c>
      <c r="N4469">
        <v>106.3373</v>
      </c>
    </row>
    <row r="4470" spans="1:14" x14ac:dyDescent="0.2">
      <c r="A4470" t="s">
        <v>1620</v>
      </c>
      <c r="B4470">
        <v>1999</v>
      </c>
      <c r="C4470">
        <v>108.0902</v>
      </c>
      <c r="D4470">
        <v>109.0391</v>
      </c>
      <c r="E4470">
        <v>109.9971</v>
      </c>
      <c r="F4470">
        <v>111.9555</v>
      </c>
      <c r="G4470">
        <v>109.5271</v>
      </c>
      <c r="H4470">
        <v>110.0716</v>
      </c>
      <c r="I4470">
        <v>109.76130000000001</v>
      </c>
      <c r="J4470">
        <v>110.5668</v>
      </c>
      <c r="K4470">
        <v>108.6208</v>
      </c>
      <c r="L4470">
        <v>112.6747</v>
      </c>
      <c r="M4470">
        <v>110.1671</v>
      </c>
      <c r="N4470">
        <v>114.8394</v>
      </c>
    </row>
    <row r="4471" spans="1:14" x14ac:dyDescent="0.2">
      <c r="A4471" t="s">
        <v>1620</v>
      </c>
      <c r="B4471">
        <v>2000</v>
      </c>
      <c r="C4471">
        <v>112.43219999999999</v>
      </c>
      <c r="D4471">
        <v>107.7761</v>
      </c>
      <c r="E4471">
        <v>110.6276</v>
      </c>
      <c r="F4471">
        <v>109.08450000000001</v>
      </c>
      <c r="G4471">
        <v>106.8562</v>
      </c>
      <c r="H4471">
        <v>105.1297</v>
      </c>
      <c r="I4471">
        <v>105.70869999999999</v>
      </c>
      <c r="J4471">
        <v>98.100899999999996</v>
      </c>
      <c r="K4471">
        <v>104.05800000000001</v>
      </c>
      <c r="L4471">
        <v>103.5307</v>
      </c>
      <c r="M4471">
        <v>103.97450000000001</v>
      </c>
      <c r="N4471">
        <v>103.22669999999999</v>
      </c>
    </row>
    <row r="4472" spans="1:14" x14ac:dyDescent="0.2">
      <c r="A4472" t="s">
        <v>1620</v>
      </c>
      <c r="B4472">
        <v>2001</v>
      </c>
      <c r="C4472">
        <v>102.1683</v>
      </c>
      <c r="D4472">
        <v>103.45699999999999</v>
      </c>
      <c r="E4472">
        <v>99.773399999999995</v>
      </c>
      <c r="F4472">
        <v>104.32429999999999</v>
      </c>
      <c r="G4472">
        <v>101.2664</v>
      </c>
      <c r="H4472">
        <v>100.846</v>
      </c>
      <c r="I4472">
        <v>101.2713</v>
      </c>
      <c r="J4472">
        <v>103.0432</v>
      </c>
      <c r="K4472">
        <v>101.39530000000001</v>
      </c>
      <c r="L4472">
        <v>102.14570000000001</v>
      </c>
      <c r="M4472">
        <v>101.9178</v>
      </c>
      <c r="N4472">
        <v>99.405900000000003</v>
      </c>
    </row>
    <row r="4473" spans="1:14" x14ac:dyDescent="0.2">
      <c r="A4473" t="s">
        <v>1620</v>
      </c>
      <c r="B4473">
        <v>2002</v>
      </c>
      <c r="C4473">
        <v>99.656800000000004</v>
      </c>
      <c r="D4473">
        <v>99.892899999999997</v>
      </c>
      <c r="E4473">
        <v>101.32859999999999</v>
      </c>
      <c r="F4473">
        <v>102.12050000000001</v>
      </c>
      <c r="G4473">
        <v>105.1414</v>
      </c>
      <c r="H4473">
        <v>105.7385</v>
      </c>
      <c r="I4473">
        <v>103.76560000000001</v>
      </c>
      <c r="J4473">
        <v>104.0261</v>
      </c>
      <c r="K4473">
        <v>104.06619999999999</v>
      </c>
      <c r="L4473">
        <v>101.7533</v>
      </c>
      <c r="M4473">
        <v>99.233999999999995</v>
      </c>
      <c r="N4473">
        <v>98.944800000000001</v>
      </c>
    </row>
    <row r="4474" spans="1:14" x14ac:dyDescent="0.2">
      <c r="A4474" t="s">
        <v>1620</v>
      </c>
      <c r="B4474">
        <v>2003</v>
      </c>
      <c r="C4474">
        <v>99.648399999999995</v>
      </c>
      <c r="D4474">
        <v>100.05070000000001</v>
      </c>
      <c r="E4474">
        <v>100.8434</v>
      </c>
      <c r="F4474">
        <v>100.69410000000001</v>
      </c>
      <c r="G4474">
        <v>99.122299999999996</v>
      </c>
      <c r="H4474">
        <v>98.047700000000006</v>
      </c>
      <c r="I4474">
        <v>97.193200000000004</v>
      </c>
      <c r="J4474">
        <v>96.747200000000007</v>
      </c>
      <c r="K4474">
        <v>95.118499999999997</v>
      </c>
      <c r="L4474">
        <v>97.551900000000003</v>
      </c>
      <c r="M4474">
        <v>99.129300000000001</v>
      </c>
      <c r="N4474">
        <v>98.948899999999995</v>
      </c>
    </row>
    <row r="4475" spans="1:14" x14ac:dyDescent="0.2">
      <c r="A4475" t="s">
        <v>1620</v>
      </c>
      <c r="B4475">
        <v>2004</v>
      </c>
      <c r="C4475">
        <v>98.487300000000005</v>
      </c>
      <c r="D4475">
        <v>97.3626</v>
      </c>
      <c r="E4475">
        <v>98.269900000000007</v>
      </c>
      <c r="F4475">
        <v>98.218599999999995</v>
      </c>
      <c r="G4475">
        <v>99.173299999999998</v>
      </c>
      <c r="H4475">
        <v>98.573599999999999</v>
      </c>
      <c r="I4475">
        <v>99.194500000000005</v>
      </c>
      <c r="J4475">
        <v>97.694100000000006</v>
      </c>
      <c r="K4475">
        <v>98.004599999999996</v>
      </c>
      <c r="L4475">
        <v>97.794600000000003</v>
      </c>
      <c r="M4475">
        <v>97.305599999999998</v>
      </c>
      <c r="N4475">
        <v>97.386200000000002</v>
      </c>
    </row>
    <row r="4476" spans="1:14" x14ac:dyDescent="0.2">
      <c r="A4476" t="s">
        <v>1620</v>
      </c>
      <c r="B4476">
        <v>2005</v>
      </c>
      <c r="C4476">
        <v>95.309399999999997</v>
      </c>
      <c r="D4476">
        <v>95.417699999999996</v>
      </c>
      <c r="E4476">
        <v>95.308400000000006</v>
      </c>
      <c r="F4476">
        <v>93.263099999999994</v>
      </c>
      <c r="G4476">
        <v>92.663700000000006</v>
      </c>
      <c r="H4476">
        <v>93.088499999999996</v>
      </c>
      <c r="I4476">
        <v>92.758300000000006</v>
      </c>
      <c r="J4476">
        <v>92.873199999999997</v>
      </c>
      <c r="K4476">
        <v>90.378</v>
      </c>
      <c r="L4476">
        <v>93.515000000000001</v>
      </c>
      <c r="M4476">
        <v>93.557699999999997</v>
      </c>
      <c r="N4476">
        <v>96.337999999999994</v>
      </c>
    </row>
    <row r="4477" spans="1:14" x14ac:dyDescent="0.2">
      <c r="A4477" t="s">
        <v>1620</v>
      </c>
      <c r="B4477">
        <v>2006</v>
      </c>
      <c r="C4477">
        <v>96.117099999999994</v>
      </c>
      <c r="D4477">
        <v>95.398300000000006</v>
      </c>
      <c r="E4477">
        <v>93.927400000000006</v>
      </c>
      <c r="F4477">
        <v>94.299800000000005</v>
      </c>
      <c r="G4477">
        <v>95.386399999999995</v>
      </c>
      <c r="H4477">
        <v>95.626900000000006</v>
      </c>
      <c r="I4477">
        <v>95.635999999999996</v>
      </c>
      <c r="J4477">
        <v>96.158600000000007</v>
      </c>
      <c r="K4477">
        <v>97.055999999999997</v>
      </c>
      <c r="L4477">
        <v>96.886099999999999</v>
      </c>
      <c r="M4477">
        <v>97.604299999999995</v>
      </c>
      <c r="N4477">
        <v>101.0033</v>
      </c>
    </row>
    <row r="4478" spans="1:14" x14ac:dyDescent="0.2">
      <c r="A4478" t="s">
        <v>1620</v>
      </c>
      <c r="B4478">
        <v>2007</v>
      </c>
      <c r="C4478">
        <v>98.9131</v>
      </c>
      <c r="D4478">
        <v>100.1044</v>
      </c>
      <c r="E4478">
        <v>100.61960000000001</v>
      </c>
      <c r="F4478">
        <v>101.5239</v>
      </c>
      <c r="G4478">
        <v>100.73220000000001</v>
      </c>
      <c r="H4478">
        <v>100.0039</v>
      </c>
      <c r="I4478">
        <v>100.4041</v>
      </c>
      <c r="J4478">
        <v>99.239800000000002</v>
      </c>
      <c r="K4478">
        <v>98.732100000000003</v>
      </c>
      <c r="L4478">
        <v>98.6661</v>
      </c>
      <c r="M4478">
        <v>99.274799999999999</v>
      </c>
      <c r="N4478">
        <v>101.3429</v>
      </c>
    </row>
    <row r="4479" spans="1:14" x14ac:dyDescent="0.2">
      <c r="A4479" t="s">
        <v>1620</v>
      </c>
      <c r="B4479">
        <v>2008</v>
      </c>
      <c r="C4479">
        <v>99.430599999999998</v>
      </c>
      <c r="D4479">
        <v>96.990499999999997</v>
      </c>
      <c r="E4479">
        <v>97.533900000000003</v>
      </c>
      <c r="F4479">
        <v>95.064499999999995</v>
      </c>
      <c r="G4479">
        <v>93.795400000000001</v>
      </c>
      <c r="H4479">
        <v>90.467600000000004</v>
      </c>
      <c r="I4479">
        <v>91.430199999999999</v>
      </c>
      <c r="J4479">
        <v>92.088200000000001</v>
      </c>
      <c r="K4479">
        <v>90.397400000000005</v>
      </c>
      <c r="L4479">
        <v>90.631399999999999</v>
      </c>
      <c r="M4479">
        <v>84.7821</v>
      </c>
      <c r="N4479">
        <v>77.2393</v>
      </c>
    </row>
    <row r="4480" spans="1:14" x14ac:dyDescent="0.2">
      <c r="A4480" t="s">
        <v>1620</v>
      </c>
      <c r="B4480">
        <v>2009</v>
      </c>
      <c r="C4480">
        <v>81.900099999999995</v>
      </c>
      <c r="D4480">
        <v>83.636200000000002</v>
      </c>
      <c r="E4480">
        <v>81.483199999999997</v>
      </c>
      <c r="F4480">
        <v>82.514899999999997</v>
      </c>
      <c r="G4480">
        <v>84.542900000000003</v>
      </c>
      <c r="H4480">
        <v>90.631600000000006</v>
      </c>
      <c r="I4480">
        <v>87.877300000000005</v>
      </c>
      <c r="J4480">
        <v>87.528300000000002</v>
      </c>
      <c r="K4480">
        <v>88.003100000000003</v>
      </c>
      <c r="L4480">
        <v>90.939300000000003</v>
      </c>
      <c r="M4480">
        <v>92.712500000000006</v>
      </c>
      <c r="N4480">
        <v>92.337599999999995</v>
      </c>
    </row>
    <row r="4481" spans="1:14" x14ac:dyDescent="0.2">
      <c r="A4481" t="s">
        <v>1620</v>
      </c>
      <c r="B4481">
        <v>2010</v>
      </c>
      <c r="C4481">
        <v>92.787099999999995</v>
      </c>
      <c r="D4481">
        <v>94.142700000000005</v>
      </c>
      <c r="E4481">
        <v>94.121200000000002</v>
      </c>
      <c r="F4481">
        <v>95.481800000000007</v>
      </c>
      <c r="G4481">
        <v>94.219700000000003</v>
      </c>
      <c r="H4481">
        <v>93.791499999999999</v>
      </c>
      <c r="I4481">
        <v>93.348699999999994</v>
      </c>
      <c r="J4481">
        <v>93.122799999999998</v>
      </c>
      <c r="K4481">
        <v>93.775000000000006</v>
      </c>
      <c r="L4481">
        <v>92.833699999999993</v>
      </c>
      <c r="M4481">
        <v>93.003500000000003</v>
      </c>
      <c r="N4481">
        <v>94.643600000000006</v>
      </c>
    </row>
    <row r="4482" spans="1:14" x14ac:dyDescent="0.2">
      <c r="A4482" t="s">
        <v>1620</v>
      </c>
      <c r="B4482">
        <v>2011</v>
      </c>
      <c r="C4482">
        <v>96.620199999999997</v>
      </c>
      <c r="D4482">
        <v>93.636300000000006</v>
      </c>
      <c r="E4482">
        <v>94.565399999999997</v>
      </c>
      <c r="F4482">
        <v>93.814800000000005</v>
      </c>
      <c r="G4482">
        <v>92.278599999999997</v>
      </c>
      <c r="H4482">
        <v>93.549199999999999</v>
      </c>
      <c r="I4482">
        <v>92.313199999999995</v>
      </c>
      <c r="J4482">
        <v>91.149299999999997</v>
      </c>
      <c r="K4482">
        <v>91.665000000000006</v>
      </c>
      <c r="L4482">
        <v>90.502399999999994</v>
      </c>
    </row>
    <row r="4483" spans="1:14" x14ac:dyDescent="0.2">
      <c r="A4483" t="s">
        <v>1621</v>
      </c>
      <c r="B4483" t="s">
        <v>1622</v>
      </c>
      <c r="C4483" t="s">
        <v>1623</v>
      </c>
      <c r="D4483" t="s">
        <v>1624</v>
      </c>
    </row>
    <row r="4484" spans="1:14" x14ac:dyDescent="0.2">
      <c r="A4484" t="s">
        <v>1625</v>
      </c>
      <c r="B4484">
        <v>1986</v>
      </c>
      <c r="C4484">
        <v>81.074100000000001</v>
      </c>
      <c r="D4484">
        <v>81.590100000000007</v>
      </c>
      <c r="E4484">
        <v>80.754099999999994</v>
      </c>
      <c r="F4484">
        <v>81.603800000000007</v>
      </c>
      <c r="G4484">
        <v>80.971400000000003</v>
      </c>
      <c r="H4484">
        <v>82.405000000000001</v>
      </c>
      <c r="I4484">
        <v>81.531800000000004</v>
      </c>
      <c r="J4484">
        <v>83.004499999999993</v>
      </c>
      <c r="K4484">
        <v>83.228700000000003</v>
      </c>
      <c r="L4484">
        <v>83.052099999999996</v>
      </c>
      <c r="M4484">
        <v>82.331599999999995</v>
      </c>
      <c r="N4484">
        <v>82.390900000000002</v>
      </c>
    </row>
    <row r="4485" spans="1:14" x14ac:dyDescent="0.2">
      <c r="A4485" t="s">
        <v>1625</v>
      </c>
      <c r="B4485">
        <v>1987</v>
      </c>
      <c r="C4485">
        <v>80.144499999999994</v>
      </c>
      <c r="D4485">
        <v>81.378</v>
      </c>
      <c r="E4485">
        <v>80.354900000000001</v>
      </c>
      <c r="F4485">
        <v>81.618399999999994</v>
      </c>
      <c r="G4485">
        <v>81.858199999999997</v>
      </c>
      <c r="H4485">
        <v>82.438699999999997</v>
      </c>
      <c r="I4485">
        <v>82.822699999999998</v>
      </c>
      <c r="J4485">
        <v>82.481399999999994</v>
      </c>
      <c r="K4485">
        <v>83.24</v>
      </c>
      <c r="L4485">
        <v>82.208100000000002</v>
      </c>
      <c r="M4485">
        <v>84.133200000000002</v>
      </c>
      <c r="N4485">
        <v>84.656400000000005</v>
      </c>
    </row>
    <row r="4486" spans="1:14" x14ac:dyDescent="0.2">
      <c r="A4486" t="s">
        <v>1625</v>
      </c>
      <c r="B4486">
        <v>1988</v>
      </c>
      <c r="C4486">
        <v>84.4649</v>
      </c>
      <c r="D4486">
        <v>85.429699999999997</v>
      </c>
      <c r="E4486">
        <v>87.025599999999997</v>
      </c>
      <c r="F4486">
        <v>86.693899999999999</v>
      </c>
      <c r="G4486">
        <v>86.045199999999994</v>
      </c>
      <c r="H4486">
        <v>86.459100000000007</v>
      </c>
      <c r="I4486">
        <v>86.803799999999995</v>
      </c>
      <c r="J4486">
        <v>87.145600000000002</v>
      </c>
      <c r="K4486">
        <v>88.085899999999995</v>
      </c>
      <c r="L4486">
        <v>87.840599999999995</v>
      </c>
      <c r="M4486">
        <v>88.499499999999998</v>
      </c>
      <c r="N4486">
        <v>89.335499999999996</v>
      </c>
    </row>
    <row r="4487" spans="1:14" x14ac:dyDescent="0.2">
      <c r="A4487" t="s">
        <v>1625</v>
      </c>
      <c r="B4487">
        <v>1989</v>
      </c>
      <c r="C4487">
        <v>90.153099999999995</v>
      </c>
      <c r="D4487">
        <v>89.387799999999999</v>
      </c>
      <c r="E4487">
        <v>91.011399999999995</v>
      </c>
      <c r="F4487">
        <v>89.469300000000004</v>
      </c>
      <c r="G4487">
        <v>90.425200000000004</v>
      </c>
      <c r="H4487">
        <v>89.043899999999994</v>
      </c>
      <c r="I4487">
        <v>87.410499999999999</v>
      </c>
      <c r="J4487">
        <v>89.287899999999993</v>
      </c>
      <c r="K4487">
        <v>87.898099999999999</v>
      </c>
      <c r="L4487">
        <v>89.001800000000003</v>
      </c>
      <c r="M4487">
        <v>89.589100000000002</v>
      </c>
      <c r="N4487">
        <v>89.474999999999994</v>
      </c>
    </row>
    <row r="4488" spans="1:14" x14ac:dyDescent="0.2">
      <c r="A4488" t="s">
        <v>1625</v>
      </c>
      <c r="B4488">
        <v>1990</v>
      </c>
      <c r="C4488">
        <v>89.572500000000005</v>
      </c>
      <c r="D4488">
        <v>90.260300000000001</v>
      </c>
      <c r="E4488">
        <v>89.589399999999998</v>
      </c>
      <c r="F4488">
        <v>89.848600000000005</v>
      </c>
      <c r="G4488">
        <v>91.434899999999999</v>
      </c>
      <c r="H4488">
        <v>89.479100000000003</v>
      </c>
      <c r="I4488">
        <v>92.291300000000007</v>
      </c>
      <c r="J4488">
        <v>91.6066</v>
      </c>
      <c r="K4488">
        <v>91.672600000000003</v>
      </c>
      <c r="L4488">
        <v>92.538300000000007</v>
      </c>
      <c r="M4488">
        <v>92.580500000000001</v>
      </c>
      <c r="N4488">
        <v>90.671499999999995</v>
      </c>
    </row>
    <row r="4489" spans="1:14" x14ac:dyDescent="0.2">
      <c r="A4489" t="s">
        <v>1625</v>
      </c>
      <c r="B4489">
        <v>1991</v>
      </c>
      <c r="C4489">
        <v>91.184799999999996</v>
      </c>
      <c r="D4489">
        <v>91.721900000000005</v>
      </c>
      <c r="E4489">
        <v>91.047499999999999</v>
      </c>
      <c r="F4489">
        <v>91.950500000000005</v>
      </c>
      <c r="G4489">
        <v>92.217699999999994</v>
      </c>
      <c r="H4489">
        <v>94.201899999999995</v>
      </c>
      <c r="I4489">
        <v>94.414699999999996</v>
      </c>
      <c r="J4489">
        <v>95.884799999999998</v>
      </c>
      <c r="K4489">
        <v>97.751800000000003</v>
      </c>
      <c r="L4489">
        <v>99.385199999999998</v>
      </c>
      <c r="M4489">
        <v>96.500500000000002</v>
      </c>
      <c r="N4489">
        <v>95.802099999999996</v>
      </c>
    </row>
    <row r="4490" spans="1:14" x14ac:dyDescent="0.2">
      <c r="A4490" t="s">
        <v>1625</v>
      </c>
      <c r="B4490">
        <v>1992</v>
      </c>
      <c r="C4490">
        <v>98.64</v>
      </c>
      <c r="D4490">
        <v>97.185100000000006</v>
      </c>
      <c r="E4490">
        <v>99.05</v>
      </c>
      <c r="F4490">
        <v>99.326099999999997</v>
      </c>
      <c r="G4490">
        <v>98.785700000000006</v>
      </c>
      <c r="H4490">
        <v>100.238</v>
      </c>
      <c r="I4490">
        <v>100.49299999999999</v>
      </c>
      <c r="J4490">
        <v>98.134399999999999</v>
      </c>
      <c r="K4490">
        <v>99.580699999999993</v>
      </c>
      <c r="L4490">
        <v>96.257900000000006</v>
      </c>
      <c r="M4490">
        <v>98.324799999999996</v>
      </c>
      <c r="N4490">
        <v>97.569199999999995</v>
      </c>
    </row>
    <row r="4491" spans="1:14" x14ac:dyDescent="0.2">
      <c r="A4491" t="s">
        <v>1625</v>
      </c>
      <c r="B4491">
        <v>1993</v>
      </c>
      <c r="C4491">
        <v>99.821100000000001</v>
      </c>
      <c r="D4491">
        <v>100.8493</v>
      </c>
      <c r="E4491">
        <v>101.09180000000001</v>
      </c>
      <c r="F4491">
        <v>102.86239999999999</v>
      </c>
      <c r="G4491">
        <v>100.87820000000001</v>
      </c>
      <c r="H4491">
        <v>101.88330000000001</v>
      </c>
      <c r="I4491">
        <v>101.023</v>
      </c>
      <c r="J4491">
        <v>102.0185</v>
      </c>
      <c r="K4491">
        <v>100.6979</v>
      </c>
      <c r="L4491">
        <v>102.3583</v>
      </c>
      <c r="M4491">
        <v>103.14400000000001</v>
      </c>
      <c r="N4491">
        <v>103.6271</v>
      </c>
    </row>
    <row r="4492" spans="1:14" x14ac:dyDescent="0.2">
      <c r="A4492" t="s">
        <v>1625</v>
      </c>
      <c r="B4492">
        <v>1994</v>
      </c>
      <c r="C4492">
        <v>103.3631</v>
      </c>
      <c r="D4492">
        <v>102.4815</v>
      </c>
      <c r="E4492">
        <v>103.4058</v>
      </c>
      <c r="F4492">
        <v>102.91070000000001</v>
      </c>
      <c r="G4492">
        <v>103.9652</v>
      </c>
      <c r="H4492">
        <v>104.523</v>
      </c>
      <c r="I4492">
        <v>104.9179</v>
      </c>
      <c r="J4492">
        <v>106.42189999999999</v>
      </c>
      <c r="K4492">
        <v>105.5784</v>
      </c>
      <c r="L4492">
        <v>106.41670000000001</v>
      </c>
      <c r="M4492">
        <v>106.2602</v>
      </c>
      <c r="N4492">
        <v>106.0621</v>
      </c>
    </row>
    <row r="4493" spans="1:14" x14ac:dyDescent="0.2">
      <c r="A4493" t="s">
        <v>1625</v>
      </c>
      <c r="B4493">
        <v>1995</v>
      </c>
      <c r="C4493">
        <v>107.0042</v>
      </c>
      <c r="D4493">
        <v>106.0421</v>
      </c>
      <c r="E4493">
        <v>104.9653</v>
      </c>
      <c r="F4493">
        <v>104.2634</v>
      </c>
      <c r="G4493">
        <v>103.1478</v>
      </c>
      <c r="H4493">
        <v>101.62949999999999</v>
      </c>
      <c r="I4493">
        <v>102.10169999999999</v>
      </c>
      <c r="J4493">
        <v>101.3399</v>
      </c>
      <c r="K4493">
        <v>101.9081</v>
      </c>
      <c r="L4493">
        <v>104.15730000000001</v>
      </c>
      <c r="M4493">
        <v>101.8515</v>
      </c>
      <c r="N4493">
        <v>104.0248</v>
      </c>
    </row>
    <row r="4494" spans="1:14" x14ac:dyDescent="0.2">
      <c r="A4494" t="s">
        <v>1625</v>
      </c>
      <c r="B4494">
        <v>1996</v>
      </c>
      <c r="C4494">
        <v>101.80240000000001</v>
      </c>
      <c r="D4494">
        <v>100.8205</v>
      </c>
      <c r="E4494">
        <v>101.6836</v>
      </c>
      <c r="F4494">
        <v>103.0318</v>
      </c>
      <c r="G4494">
        <v>103.4173</v>
      </c>
      <c r="H4494">
        <v>104.32170000000001</v>
      </c>
      <c r="I4494">
        <v>104.6348</v>
      </c>
      <c r="J4494">
        <v>104.2007</v>
      </c>
      <c r="K4494">
        <v>105.08499999999999</v>
      </c>
      <c r="L4494">
        <v>104.25360000000001</v>
      </c>
      <c r="M4494">
        <v>105.57340000000001</v>
      </c>
      <c r="N4494">
        <v>105.3866</v>
      </c>
    </row>
    <row r="4495" spans="1:14" x14ac:dyDescent="0.2">
      <c r="A4495" t="s">
        <v>1625</v>
      </c>
      <c r="B4495">
        <v>1997</v>
      </c>
      <c r="C4495">
        <v>104.2492</v>
      </c>
      <c r="D4495">
        <v>107.5775</v>
      </c>
      <c r="E4495">
        <v>107.259</v>
      </c>
      <c r="F4495">
        <v>107.907</v>
      </c>
      <c r="G4495">
        <v>108.2278</v>
      </c>
      <c r="H4495">
        <v>107.4117</v>
      </c>
      <c r="I4495">
        <v>108.7111</v>
      </c>
      <c r="J4495">
        <v>108.7148</v>
      </c>
      <c r="K4495">
        <v>109.2456</v>
      </c>
      <c r="L4495">
        <v>108.56699999999999</v>
      </c>
      <c r="M4495">
        <v>110.3395</v>
      </c>
      <c r="N4495">
        <v>109.8433</v>
      </c>
    </row>
    <row r="4496" spans="1:14" x14ac:dyDescent="0.2">
      <c r="A4496" t="s">
        <v>1625</v>
      </c>
      <c r="B4496">
        <v>1998</v>
      </c>
      <c r="C4496">
        <v>108.4076</v>
      </c>
      <c r="D4496">
        <v>109.1086</v>
      </c>
      <c r="E4496">
        <v>109.038</v>
      </c>
      <c r="F4496">
        <v>108.6797</v>
      </c>
      <c r="G4496">
        <v>109.85890000000001</v>
      </c>
      <c r="H4496">
        <v>109.7371</v>
      </c>
      <c r="I4496">
        <v>110.2448</v>
      </c>
      <c r="J4496">
        <v>110.0534</v>
      </c>
      <c r="K4496">
        <v>109.0414</v>
      </c>
      <c r="L4496">
        <v>109.0603</v>
      </c>
      <c r="M4496">
        <v>107.5955</v>
      </c>
      <c r="N4496">
        <v>108.9289</v>
      </c>
    </row>
    <row r="4497" spans="1:14" x14ac:dyDescent="0.2">
      <c r="A4497" t="s">
        <v>1625</v>
      </c>
      <c r="B4497">
        <v>1999</v>
      </c>
      <c r="C4497">
        <v>109.6855</v>
      </c>
      <c r="D4497">
        <v>109.92959999999999</v>
      </c>
      <c r="E4497">
        <v>109.6443</v>
      </c>
      <c r="F4497">
        <v>106.5842</v>
      </c>
      <c r="G4497">
        <v>105.8853</v>
      </c>
      <c r="H4497">
        <v>105.6079</v>
      </c>
      <c r="I4497">
        <v>105.65300000000001</v>
      </c>
      <c r="J4497">
        <v>105.6799</v>
      </c>
      <c r="K4497">
        <v>105.8968</v>
      </c>
      <c r="L4497">
        <v>105.9776</v>
      </c>
      <c r="M4497">
        <v>107.0962</v>
      </c>
      <c r="N4497">
        <v>107.2457</v>
      </c>
    </row>
    <row r="4498" spans="1:14" x14ac:dyDescent="0.2">
      <c r="A4498" t="s">
        <v>1625</v>
      </c>
      <c r="B4498">
        <v>2000</v>
      </c>
      <c r="C4498">
        <v>106.79349999999999</v>
      </c>
      <c r="D4498">
        <v>106.30029999999999</v>
      </c>
      <c r="E4498">
        <v>105.75530000000001</v>
      </c>
      <c r="F4498">
        <v>106.66500000000001</v>
      </c>
      <c r="G4498">
        <v>104.56440000000001</v>
      </c>
      <c r="H4498">
        <v>105.4769</v>
      </c>
      <c r="I4498">
        <v>103.13330000000001</v>
      </c>
      <c r="J4498">
        <v>102.56019999999999</v>
      </c>
      <c r="K4498">
        <v>101.8044</v>
      </c>
      <c r="L4498">
        <v>103.6969</v>
      </c>
      <c r="M4498">
        <v>102.2217</v>
      </c>
      <c r="N4498">
        <v>101.9323</v>
      </c>
    </row>
    <row r="4499" spans="1:14" x14ac:dyDescent="0.2">
      <c r="A4499" t="s">
        <v>1625</v>
      </c>
      <c r="B4499">
        <v>2001</v>
      </c>
      <c r="C4499">
        <v>101.3171</v>
      </c>
      <c r="D4499">
        <v>101.2731</v>
      </c>
      <c r="E4499">
        <v>97.945099999999996</v>
      </c>
      <c r="F4499">
        <v>99.356800000000007</v>
      </c>
      <c r="G4499">
        <v>98.249499999999998</v>
      </c>
      <c r="H4499">
        <v>96.9191</v>
      </c>
      <c r="I4499">
        <v>97.847899999999996</v>
      </c>
      <c r="J4499">
        <v>98.6023</v>
      </c>
      <c r="K4499">
        <v>99.774000000000001</v>
      </c>
      <c r="L4499">
        <v>98.119</v>
      </c>
      <c r="M4499">
        <v>96.761300000000006</v>
      </c>
      <c r="N4499">
        <v>96.775800000000004</v>
      </c>
    </row>
    <row r="4500" spans="1:14" x14ac:dyDescent="0.2">
      <c r="A4500" t="s">
        <v>1625</v>
      </c>
      <c r="B4500">
        <v>2002</v>
      </c>
      <c r="C4500">
        <v>96.767200000000003</v>
      </c>
      <c r="D4500">
        <v>97.494900000000001</v>
      </c>
      <c r="E4500">
        <v>97.257000000000005</v>
      </c>
      <c r="F4500">
        <v>99.194699999999997</v>
      </c>
      <c r="G4500">
        <v>100.2512</v>
      </c>
      <c r="H4500">
        <v>101.2899</v>
      </c>
      <c r="I4500">
        <v>101.215</v>
      </c>
      <c r="J4500">
        <v>102.29300000000001</v>
      </c>
      <c r="K4500">
        <v>103.14400000000001</v>
      </c>
      <c r="L4500">
        <v>102.5154</v>
      </c>
      <c r="M4500">
        <v>103.724</v>
      </c>
      <c r="N4500">
        <v>101.9084</v>
      </c>
    </row>
    <row r="4501" spans="1:14" x14ac:dyDescent="0.2">
      <c r="A4501" t="s">
        <v>1625</v>
      </c>
      <c r="B4501">
        <v>2003</v>
      </c>
      <c r="C4501">
        <v>100.68680000000001</v>
      </c>
      <c r="D4501">
        <v>99.956299999999999</v>
      </c>
      <c r="E4501">
        <v>100.7033</v>
      </c>
      <c r="F4501">
        <v>99.172700000000006</v>
      </c>
      <c r="G4501">
        <v>99.268199999999993</v>
      </c>
      <c r="H4501">
        <v>99.182599999999994</v>
      </c>
      <c r="I4501">
        <v>98.677800000000005</v>
      </c>
      <c r="J4501">
        <v>98.507900000000006</v>
      </c>
      <c r="K4501">
        <v>98.149000000000001</v>
      </c>
      <c r="L4501">
        <v>97.069000000000003</v>
      </c>
      <c r="M4501">
        <v>98.038600000000002</v>
      </c>
      <c r="N4501">
        <v>98.305300000000003</v>
      </c>
    </row>
    <row r="4502" spans="1:14" x14ac:dyDescent="0.2">
      <c r="A4502" t="s">
        <v>1625</v>
      </c>
      <c r="B4502">
        <v>2004</v>
      </c>
      <c r="C4502">
        <v>97.391499999999994</v>
      </c>
      <c r="D4502">
        <v>97.902900000000002</v>
      </c>
      <c r="E4502">
        <v>96.554699999999997</v>
      </c>
      <c r="F4502">
        <v>98.875600000000006</v>
      </c>
      <c r="G4502">
        <v>99.655500000000004</v>
      </c>
      <c r="H4502">
        <v>98.308300000000003</v>
      </c>
      <c r="I4502">
        <v>100.2008</v>
      </c>
      <c r="J4502">
        <v>99.282899999999998</v>
      </c>
      <c r="K4502">
        <v>98.5398</v>
      </c>
      <c r="L4502">
        <v>100.3544</v>
      </c>
      <c r="M4502">
        <v>98.423000000000002</v>
      </c>
      <c r="N4502">
        <v>97.883099999999999</v>
      </c>
    </row>
    <row r="4503" spans="1:14" x14ac:dyDescent="0.2">
      <c r="A4503" t="s">
        <v>1625</v>
      </c>
      <c r="B4503">
        <v>2005</v>
      </c>
      <c r="C4503">
        <v>100.9568</v>
      </c>
      <c r="D4503">
        <v>100.5253</v>
      </c>
      <c r="E4503">
        <v>101.5181</v>
      </c>
      <c r="F4503">
        <v>99.285799999999995</v>
      </c>
      <c r="G4503">
        <v>98.088700000000003</v>
      </c>
      <c r="H4503">
        <v>97.362799999999993</v>
      </c>
      <c r="I4503">
        <v>97.446399999999997</v>
      </c>
      <c r="J4503">
        <v>96.528400000000005</v>
      </c>
      <c r="K4503">
        <v>97.207999999999998</v>
      </c>
      <c r="L4503">
        <v>99.717600000000004</v>
      </c>
      <c r="M4503">
        <v>97.939099999999996</v>
      </c>
      <c r="N4503">
        <v>97.338800000000006</v>
      </c>
    </row>
    <row r="4504" spans="1:14" x14ac:dyDescent="0.2">
      <c r="A4504" t="s">
        <v>1625</v>
      </c>
      <c r="B4504">
        <v>2006</v>
      </c>
      <c r="C4504">
        <v>99.134</v>
      </c>
      <c r="D4504">
        <v>96.9024</v>
      </c>
      <c r="E4504">
        <v>95.018100000000004</v>
      </c>
      <c r="F4504">
        <v>95.631900000000002</v>
      </c>
      <c r="G4504">
        <v>95.665999999999997</v>
      </c>
      <c r="H4504">
        <v>96.673000000000002</v>
      </c>
      <c r="I4504">
        <v>94.636099999999999</v>
      </c>
      <c r="J4504">
        <v>95.990799999999993</v>
      </c>
      <c r="K4504">
        <v>96.503</v>
      </c>
      <c r="L4504">
        <v>97.554199999999994</v>
      </c>
      <c r="M4504">
        <v>97.772000000000006</v>
      </c>
      <c r="N4504">
        <v>101.49939999999999</v>
      </c>
    </row>
    <row r="4505" spans="1:14" x14ac:dyDescent="0.2">
      <c r="A4505" t="s">
        <v>1625</v>
      </c>
      <c r="B4505">
        <v>2007</v>
      </c>
      <c r="C4505">
        <v>99.014899999999997</v>
      </c>
      <c r="D4505">
        <v>100.2617</v>
      </c>
      <c r="E4505">
        <v>99.7286</v>
      </c>
      <c r="F4505">
        <v>100.6717</v>
      </c>
      <c r="G4505">
        <v>99.444299999999998</v>
      </c>
      <c r="H4505">
        <v>99.341099999999997</v>
      </c>
      <c r="I4505">
        <v>100.7704</v>
      </c>
      <c r="J4505">
        <v>99.398899999999998</v>
      </c>
      <c r="K4505">
        <v>100.2101</v>
      </c>
      <c r="L4505">
        <v>99.803200000000004</v>
      </c>
      <c r="M4505">
        <v>99.768199999999993</v>
      </c>
      <c r="N4505">
        <v>101.5869</v>
      </c>
    </row>
    <row r="4506" spans="1:14" x14ac:dyDescent="0.2">
      <c r="A4506" t="s">
        <v>1625</v>
      </c>
      <c r="B4506">
        <v>2008</v>
      </c>
      <c r="C4506">
        <v>101.38890000000001</v>
      </c>
      <c r="D4506">
        <v>98.618300000000005</v>
      </c>
      <c r="E4506">
        <v>100.0646</v>
      </c>
      <c r="F4506">
        <v>98.783000000000001</v>
      </c>
      <c r="G4506">
        <v>99.314400000000006</v>
      </c>
      <c r="H4506">
        <v>97.530900000000003</v>
      </c>
      <c r="I4506">
        <v>96.150899999999993</v>
      </c>
      <c r="J4506">
        <v>96.891900000000007</v>
      </c>
      <c r="K4506">
        <v>92.694500000000005</v>
      </c>
      <c r="L4506">
        <v>85.468400000000003</v>
      </c>
      <c r="M4506">
        <v>86.350499999999997</v>
      </c>
      <c r="N4506">
        <v>83.487799999999993</v>
      </c>
    </row>
    <row r="4507" spans="1:14" x14ac:dyDescent="0.2">
      <c r="A4507" t="s">
        <v>1625</v>
      </c>
      <c r="B4507">
        <v>2009</v>
      </c>
      <c r="C4507">
        <v>84.548500000000004</v>
      </c>
      <c r="D4507">
        <v>86.013999999999996</v>
      </c>
      <c r="E4507">
        <v>83.3279</v>
      </c>
      <c r="F4507">
        <v>80.667100000000005</v>
      </c>
      <c r="G4507">
        <v>83.096299999999999</v>
      </c>
      <c r="H4507">
        <v>83.969700000000003</v>
      </c>
      <c r="I4507">
        <v>83.388800000000003</v>
      </c>
      <c r="J4507">
        <v>85.4666</v>
      </c>
      <c r="K4507">
        <v>83.932199999999995</v>
      </c>
      <c r="L4507">
        <v>83.3322</v>
      </c>
      <c r="M4507">
        <v>86.320800000000006</v>
      </c>
      <c r="N4507">
        <v>84.990600000000001</v>
      </c>
    </row>
    <row r="4508" spans="1:14" x14ac:dyDescent="0.2">
      <c r="A4508" t="s">
        <v>1625</v>
      </c>
      <c r="B4508">
        <v>2010</v>
      </c>
      <c r="C4508">
        <v>85.299899999999994</v>
      </c>
      <c r="D4508">
        <v>87.083600000000004</v>
      </c>
      <c r="E4508">
        <v>87.332800000000006</v>
      </c>
      <c r="F4508">
        <v>86.756</v>
      </c>
      <c r="G4508">
        <v>87.844800000000006</v>
      </c>
      <c r="H4508">
        <v>87.873999999999995</v>
      </c>
      <c r="I4508">
        <v>86.716800000000006</v>
      </c>
      <c r="J4508">
        <v>87.026300000000006</v>
      </c>
      <c r="K4508">
        <v>87.195700000000002</v>
      </c>
      <c r="L4508">
        <v>86.7821</v>
      </c>
      <c r="M4508">
        <v>87.382300000000001</v>
      </c>
      <c r="N4508">
        <v>87.997799999999998</v>
      </c>
    </row>
    <row r="4509" spans="1:14" x14ac:dyDescent="0.2">
      <c r="A4509" t="s">
        <v>1625</v>
      </c>
      <c r="B4509">
        <v>2011</v>
      </c>
      <c r="C4509">
        <v>88.354200000000006</v>
      </c>
      <c r="D4509">
        <v>86.974599999999995</v>
      </c>
      <c r="E4509">
        <v>87.523399999999995</v>
      </c>
      <c r="F4509">
        <v>86.473399999999998</v>
      </c>
      <c r="G4509">
        <v>86.633600000000001</v>
      </c>
      <c r="H4509">
        <v>85.532499999999999</v>
      </c>
      <c r="I4509">
        <v>85.387500000000003</v>
      </c>
      <c r="J4509">
        <v>85.256900000000002</v>
      </c>
      <c r="K4509">
        <v>85.663700000000006</v>
      </c>
      <c r="L4509">
        <v>85.539100000000005</v>
      </c>
      <c r="M4509">
        <v>86.338099999999997</v>
      </c>
    </row>
    <row r="4510" spans="1:14" x14ac:dyDescent="0.2">
      <c r="A4510" t="s">
        <v>1626</v>
      </c>
      <c r="B4510" t="s">
        <v>1627</v>
      </c>
      <c r="C4510" t="s">
        <v>1628</v>
      </c>
      <c r="D4510" t="s">
        <v>1629</v>
      </c>
    </row>
    <row r="4511" spans="1:14" x14ac:dyDescent="0.2">
      <c r="A4511" t="s">
        <v>1630</v>
      </c>
      <c r="B4511">
        <v>1986</v>
      </c>
      <c r="C4511">
        <v>95.537499999999994</v>
      </c>
      <c r="D4511">
        <v>95.307599999999994</v>
      </c>
      <c r="E4511">
        <v>93.499899999999997</v>
      </c>
      <c r="F4511">
        <v>96.250299999999996</v>
      </c>
      <c r="G4511">
        <v>94.796899999999994</v>
      </c>
      <c r="H4511">
        <v>96.161699999999996</v>
      </c>
      <c r="I4511">
        <v>95.805700000000002</v>
      </c>
      <c r="J4511">
        <v>95.819699999999997</v>
      </c>
      <c r="K4511">
        <v>95.360299999999995</v>
      </c>
      <c r="L4511">
        <v>95.213300000000004</v>
      </c>
      <c r="M4511">
        <v>95.293300000000002</v>
      </c>
      <c r="N4511">
        <v>95.409400000000005</v>
      </c>
    </row>
    <row r="4512" spans="1:14" x14ac:dyDescent="0.2">
      <c r="A4512" t="s">
        <v>1630</v>
      </c>
      <c r="B4512">
        <v>1987</v>
      </c>
      <c r="C4512">
        <v>95.256</v>
      </c>
      <c r="D4512">
        <v>96.161500000000004</v>
      </c>
      <c r="E4512">
        <v>96.342200000000005</v>
      </c>
      <c r="F4512">
        <v>96.177599999999998</v>
      </c>
      <c r="G4512">
        <v>96.202200000000005</v>
      </c>
      <c r="H4512">
        <v>96.525400000000005</v>
      </c>
      <c r="I4512">
        <v>97.155799999999999</v>
      </c>
      <c r="J4512">
        <v>97.087500000000006</v>
      </c>
      <c r="K4512">
        <v>97.393600000000006</v>
      </c>
      <c r="L4512">
        <v>95.691999999999993</v>
      </c>
      <c r="M4512">
        <v>97.253699999999995</v>
      </c>
      <c r="N4512">
        <v>96.874499999999998</v>
      </c>
    </row>
    <row r="4513" spans="1:14" x14ac:dyDescent="0.2">
      <c r="A4513" t="s">
        <v>1630</v>
      </c>
      <c r="B4513">
        <v>1988</v>
      </c>
      <c r="C4513">
        <v>97.123699999999999</v>
      </c>
      <c r="D4513">
        <v>97.491200000000006</v>
      </c>
      <c r="E4513">
        <v>99.215400000000002</v>
      </c>
      <c r="F4513">
        <v>97.850800000000007</v>
      </c>
      <c r="G4513">
        <v>97.7029</v>
      </c>
      <c r="H4513">
        <v>96.801100000000005</v>
      </c>
      <c r="I4513">
        <v>97.750900000000001</v>
      </c>
      <c r="J4513">
        <v>97.621399999999994</v>
      </c>
      <c r="K4513">
        <v>98.092299999999994</v>
      </c>
      <c r="L4513">
        <v>99.183499999999995</v>
      </c>
      <c r="M4513">
        <v>100.59050000000001</v>
      </c>
      <c r="N4513">
        <v>101.4692</v>
      </c>
    </row>
    <row r="4514" spans="1:14" x14ac:dyDescent="0.2">
      <c r="A4514" t="s">
        <v>1630</v>
      </c>
      <c r="B4514">
        <v>1989</v>
      </c>
      <c r="C4514">
        <v>102.4922</v>
      </c>
      <c r="D4514">
        <v>102.1944</v>
      </c>
      <c r="E4514">
        <v>102.79989999999999</v>
      </c>
      <c r="F4514">
        <v>102.85939999999999</v>
      </c>
      <c r="G4514">
        <v>102.81359999999999</v>
      </c>
      <c r="H4514">
        <v>102.4323</v>
      </c>
      <c r="I4514">
        <v>100.34399999999999</v>
      </c>
      <c r="J4514">
        <v>101.5682</v>
      </c>
      <c r="K4514">
        <v>99.245000000000005</v>
      </c>
      <c r="L4514">
        <v>101.3929</v>
      </c>
      <c r="M4514">
        <v>102.0025</v>
      </c>
      <c r="N4514">
        <v>103.80289999999999</v>
      </c>
    </row>
    <row r="4515" spans="1:14" x14ac:dyDescent="0.2">
      <c r="A4515" t="s">
        <v>1630</v>
      </c>
      <c r="B4515">
        <v>1990</v>
      </c>
      <c r="C4515">
        <v>102.43219999999999</v>
      </c>
      <c r="D4515">
        <v>101.80500000000001</v>
      </c>
      <c r="E4515">
        <v>101.1825</v>
      </c>
      <c r="F4515">
        <v>101.8378</v>
      </c>
      <c r="G4515">
        <v>102.4208</v>
      </c>
      <c r="H4515">
        <v>101.4734</v>
      </c>
      <c r="I4515">
        <v>102.5247</v>
      </c>
      <c r="J4515">
        <v>101.4639</v>
      </c>
      <c r="K4515">
        <v>102.142</v>
      </c>
      <c r="L4515">
        <v>102.05410000000001</v>
      </c>
      <c r="M4515">
        <v>100.9969</v>
      </c>
      <c r="N4515">
        <v>96.952799999999996</v>
      </c>
    </row>
    <row r="4516" spans="1:14" x14ac:dyDescent="0.2">
      <c r="A4516" t="s">
        <v>1630</v>
      </c>
      <c r="B4516">
        <v>1991</v>
      </c>
      <c r="C4516">
        <v>99.108000000000004</v>
      </c>
      <c r="D4516">
        <v>100.105</v>
      </c>
      <c r="E4516">
        <v>99.341800000000006</v>
      </c>
      <c r="F4516">
        <v>100.7097</v>
      </c>
      <c r="G4516">
        <v>101.3681</v>
      </c>
      <c r="H4516">
        <v>104.0522</v>
      </c>
      <c r="I4516">
        <v>104.68859999999999</v>
      </c>
      <c r="J4516">
        <v>105.6564</v>
      </c>
      <c r="K4516">
        <v>108.3574</v>
      </c>
      <c r="L4516">
        <v>107.06870000000001</v>
      </c>
      <c r="M4516">
        <v>105.8593</v>
      </c>
      <c r="N4516">
        <v>104.1602</v>
      </c>
    </row>
    <row r="4517" spans="1:14" x14ac:dyDescent="0.2">
      <c r="A4517" t="s">
        <v>1630</v>
      </c>
      <c r="B4517">
        <v>1992</v>
      </c>
      <c r="C4517">
        <v>106.9992</v>
      </c>
      <c r="D4517">
        <v>106.5628</v>
      </c>
      <c r="E4517">
        <v>108.8</v>
      </c>
      <c r="F4517">
        <v>108.7627</v>
      </c>
      <c r="G4517">
        <v>109.2533</v>
      </c>
      <c r="H4517">
        <v>108.9135</v>
      </c>
      <c r="I4517">
        <v>108.5196</v>
      </c>
      <c r="J4517">
        <v>107.6837</v>
      </c>
      <c r="K4517">
        <v>106.7694</v>
      </c>
      <c r="L4517">
        <v>104.90349999999999</v>
      </c>
      <c r="M4517">
        <v>106.812</v>
      </c>
      <c r="N4517">
        <v>105.6955</v>
      </c>
    </row>
    <row r="4518" spans="1:14" x14ac:dyDescent="0.2">
      <c r="A4518" t="s">
        <v>1630</v>
      </c>
      <c r="B4518">
        <v>1993</v>
      </c>
      <c r="C4518">
        <v>108.5299</v>
      </c>
      <c r="D4518">
        <v>109.4225</v>
      </c>
      <c r="E4518">
        <v>110.0778</v>
      </c>
      <c r="F4518">
        <v>110.32989999999999</v>
      </c>
      <c r="G4518">
        <v>110.4516</v>
      </c>
      <c r="H4518">
        <v>109.2801</v>
      </c>
      <c r="I4518">
        <v>109.9357</v>
      </c>
      <c r="J4518">
        <v>111.166</v>
      </c>
      <c r="K4518">
        <v>110.5367</v>
      </c>
      <c r="L4518">
        <v>111.9255</v>
      </c>
      <c r="M4518">
        <v>112.2045</v>
      </c>
      <c r="N4518">
        <v>112.6331</v>
      </c>
    </row>
    <row r="4519" spans="1:14" x14ac:dyDescent="0.2">
      <c r="A4519" t="s">
        <v>1630</v>
      </c>
      <c r="B4519">
        <v>1994</v>
      </c>
      <c r="C4519">
        <v>111.9502</v>
      </c>
      <c r="D4519">
        <v>111.2248</v>
      </c>
      <c r="E4519">
        <v>111.8432</v>
      </c>
      <c r="F4519">
        <v>111.70740000000001</v>
      </c>
      <c r="G4519">
        <v>113.0398</v>
      </c>
      <c r="H4519">
        <v>112.5753</v>
      </c>
      <c r="I4519">
        <v>115.8237</v>
      </c>
      <c r="J4519">
        <v>115.389</v>
      </c>
      <c r="K4519">
        <v>113.9607</v>
      </c>
      <c r="L4519">
        <v>116.5352</v>
      </c>
      <c r="M4519">
        <v>114.6532</v>
      </c>
      <c r="N4519">
        <v>115.1091</v>
      </c>
    </row>
    <row r="4520" spans="1:14" x14ac:dyDescent="0.2">
      <c r="A4520" t="s">
        <v>1630</v>
      </c>
      <c r="B4520">
        <v>1995</v>
      </c>
      <c r="C4520">
        <v>118.0998</v>
      </c>
      <c r="D4520">
        <v>115.3655</v>
      </c>
      <c r="E4520">
        <v>112.63030000000001</v>
      </c>
      <c r="F4520">
        <v>111.85380000000001</v>
      </c>
      <c r="G4520">
        <v>108.9983</v>
      </c>
      <c r="H4520">
        <v>107.9556</v>
      </c>
      <c r="I4520">
        <v>106.0735</v>
      </c>
      <c r="J4520">
        <v>106.02630000000001</v>
      </c>
      <c r="K4520">
        <v>108.46599999999999</v>
      </c>
      <c r="L4520">
        <v>108.9325</v>
      </c>
      <c r="M4520">
        <v>108.09399999999999</v>
      </c>
      <c r="N4520">
        <v>111.5925</v>
      </c>
    </row>
    <row r="4521" spans="1:14" x14ac:dyDescent="0.2">
      <c r="A4521" t="s">
        <v>1630</v>
      </c>
      <c r="B4521">
        <v>1996</v>
      </c>
      <c r="C4521">
        <v>108.85980000000001</v>
      </c>
      <c r="D4521">
        <v>108.2002</v>
      </c>
      <c r="E4521">
        <v>109.4183</v>
      </c>
      <c r="F4521">
        <v>109.67100000000001</v>
      </c>
      <c r="G4521">
        <v>110.96510000000001</v>
      </c>
      <c r="H4521">
        <v>113.3642</v>
      </c>
      <c r="I4521">
        <v>113.4004</v>
      </c>
      <c r="J4521">
        <v>112.6615</v>
      </c>
      <c r="K4521">
        <v>115.6759</v>
      </c>
      <c r="L4521">
        <v>112.4055</v>
      </c>
      <c r="M4521">
        <v>113.9708</v>
      </c>
      <c r="N4521">
        <v>112.5996</v>
      </c>
    </row>
    <row r="4522" spans="1:14" x14ac:dyDescent="0.2">
      <c r="A4522" t="s">
        <v>1630</v>
      </c>
      <c r="B4522">
        <v>1997</v>
      </c>
      <c r="C4522">
        <v>113.09829999999999</v>
      </c>
      <c r="D4522">
        <v>114.7042</v>
      </c>
      <c r="E4522">
        <v>115.0224</v>
      </c>
      <c r="F4522">
        <v>116.04940000000001</v>
      </c>
      <c r="G4522">
        <v>115.9401</v>
      </c>
      <c r="H4522">
        <v>118.5933</v>
      </c>
      <c r="I4522">
        <v>117.6691</v>
      </c>
      <c r="J4522">
        <v>119.1383</v>
      </c>
      <c r="K4522">
        <v>119.0685</v>
      </c>
      <c r="L4522">
        <v>117.0585</v>
      </c>
      <c r="M4522">
        <v>121.23950000000001</v>
      </c>
      <c r="N4522">
        <v>117.7102</v>
      </c>
    </row>
    <row r="4523" spans="1:14" x14ac:dyDescent="0.2">
      <c r="A4523" t="s">
        <v>1630</v>
      </c>
      <c r="B4523">
        <v>1998</v>
      </c>
      <c r="C4523">
        <v>117.07380000000001</v>
      </c>
      <c r="D4523">
        <v>117.2869</v>
      </c>
      <c r="E4523">
        <v>117.0658</v>
      </c>
      <c r="F4523">
        <v>116.66679999999999</v>
      </c>
      <c r="G4523">
        <v>117.9067</v>
      </c>
      <c r="H4523">
        <v>117.63720000000001</v>
      </c>
      <c r="I4523">
        <v>117.4439</v>
      </c>
      <c r="J4523">
        <v>116.98009999999999</v>
      </c>
      <c r="K4523">
        <v>116.3874</v>
      </c>
      <c r="L4523">
        <v>115.32769999999999</v>
      </c>
      <c r="M4523">
        <v>115.81059999999999</v>
      </c>
      <c r="N4523">
        <v>116.47580000000001</v>
      </c>
    </row>
    <row r="4524" spans="1:14" x14ac:dyDescent="0.2">
      <c r="A4524" t="s">
        <v>1630</v>
      </c>
      <c r="B4524">
        <v>1999</v>
      </c>
      <c r="C4524">
        <v>117.2336</v>
      </c>
      <c r="D4524">
        <v>118.6199</v>
      </c>
      <c r="E4524">
        <v>116.79089999999999</v>
      </c>
      <c r="F4524">
        <v>113.5014</v>
      </c>
      <c r="G4524">
        <v>113.2469</v>
      </c>
      <c r="H4524">
        <v>111.56359999999999</v>
      </c>
      <c r="I4524">
        <v>112.1956</v>
      </c>
      <c r="J4524">
        <v>113.53749999999999</v>
      </c>
      <c r="K4524">
        <v>112.1846</v>
      </c>
      <c r="L4524">
        <v>114.0664</v>
      </c>
      <c r="M4524">
        <v>113.4569</v>
      </c>
      <c r="N4524">
        <v>115.2269</v>
      </c>
    </row>
    <row r="4525" spans="1:14" x14ac:dyDescent="0.2">
      <c r="A4525" t="s">
        <v>1630</v>
      </c>
      <c r="B4525">
        <v>2000</v>
      </c>
      <c r="C4525">
        <v>114.7841</v>
      </c>
      <c r="D4525">
        <v>112.6713</v>
      </c>
      <c r="E4525">
        <v>112.5736</v>
      </c>
      <c r="F4525">
        <v>112.386</v>
      </c>
      <c r="G4525">
        <v>110.4663</v>
      </c>
      <c r="H4525">
        <v>109.38339999999999</v>
      </c>
      <c r="I4525">
        <v>109.4087</v>
      </c>
      <c r="J4525">
        <v>107.7251</v>
      </c>
      <c r="K4525">
        <v>108.3784</v>
      </c>
      <c r="L4525">
        <v>110.3449</v>
      </c>
      <c r="M4525">
        <v>108.80549999999999</v>
      </c>
      <c r="N4525">
        <v>111.3014</v>
      </c>
    </row>
    <row r="4526" spans="1:14" x14ac:dyDescent="0.2">
      <c r="A4526" t="s">
        <v>1630</v>
      </c>
      <c r="B4526">
        <v>2001</v>
      </c>
      <c r="C4526">
        <v>107.3663</v>
      </c>
      <c r="D4526">
        <v>106.1922</v>
      </c>
      <c r="E4526">
        <v>103.0091</v>
      </c>
      <c r="F4526">
        <v>105.9555</v>
      </c>
      <c r="G4526">
        <v>105.22410000000001</v>
      </c>
      <c r="H4526">
        <v>105.0018</v>
      </c>
      <c r="I4526">
        <v>104.79900000000001</v>
      </c>
      <c r="J4526">
        <v>103.0372</v>
      </c>
      <c r="K4526">
        <v>105.69750000000001</v>
      </c>
      <c r="L4526">
        <v>102.28660000000001</v>
      </c>
      <c r="M4526">
        <v>102.2456</v>
      </c>
      <c r="N4526">
        <v>101.8137</v>
      </c>
    </row>
    <row r="4527" spans="1:14" x14ac:dyDescent="0.2">
      <c r="A4527" t="s">
        <v>1630</v>
      </c>
      <c r="B4527">
        <v>2002</v>
      </c>
      <c r="C4527">
        <v>100.89570000000001</v>
      </c>
      <c r="D4527">
        <v>101.4631</v>
      </c>
      <c r="E4527">
        <v>101.16589999999999</v>
      </c>
      <c r="F4527">
        <v>100.9365</v>
      </c>
      <c r="G4527">
        <v>101.0072</v>
      </c>
      <c r="H4527">
        <v>104.3266</v>
      </c>
      <c r="I4527">
        <v>101.6326</v>
      </c>
      <c r="J4527">
        <v>102.79640000000001</v>
      </c>
      <c r="K4527">
        <v>104.1844</v>
      </c>
      <c r="L4527">
        <v>101.04300000000001</v>
      </c>
      <c r="M4527">
        <v>101.4571</v>
      </c>
      <c r="N4527">
        <v>99.924800000000005</v>
      </c>
    </row>
    <row r="4528" spans="1:14" x14ac:dyDescent="0.2">
      <c r="A4528" t="s">
        <v>1630</v>
      </c>
      <c r="B4528">
        <v>2003</v>
      </c>
      <c r="C4528">
        <v>100.297</v>
      </c>
      <c r="D4528">
        <v>100.9378</v>
      </c>
      <c r="E4528">
        <v>101.3082</v>
      </c>
      <c r="F4528">
        <v>100.5324</v>
      </c>
      <c r="G4528">
        <v>100.6977</v>
      </c>
      <c r="H4528">
        <v>101.9816</v>
      </c>
      <c r="I4528">
        <v>100.93049999999999</v>
      </c>
      <c r="J4528">
        <v>101.6648</v>
      </c>
      <c r="K4528">
        <v>101.1819</v>
      </c>
      <c r="L4528">
        <v>101.1071</v>
      </c>
      <c r="M4528">
        <v>102.0582</v>
      </c>
      <c r="N4528">
        <v>101.7642</v>
      </c>
    </row>
    <row r="4529" spans="1:14" x14ac:dyDescent="0.2">
      <c r="A4529" t="s">
        <v>1630</v>
      </c>
      <c r="B4529">
        <v>2004</v>
      </c>
      <c r="C4529">
        <v>100.8366</v>
      </c>
      <c r="D4529">
        <v>101.3135</v>
      </c>
      <c r="E4529">
        <v>99.691699999999997</v>
      </c>
      <c r="F4529">
        <v>101.6266</v>
      </c>
      <c r="G4529">
        <v>101.94119999999999</v>
      </c>
      <c r="H4529">
        <v>100.917</v>
      </c>
      <c r="I4529">
        <v>101.9753</v>
      </c>
      <c r="J4529">
        <v>101.0819</v>
      </c>
      <c r="K4529">
        <v>99.855099999999993</v>
      </c>
      <c r="L4529">
        <v>103.8629</v>
      </c>
      <c r="M4529">
        <v>99.1083</v>
      </c>
      <c r="N4529">
        <v>98.549899999999994</v>
      </c>
    </row>
    <row r="4530" spans="1:14" x14ac:dyDescent="0.2">
      <c r="A4530" t="s">
        <v>1630</v>
      </c>
      <c r="B4530">
        <v>2005</v>
      </c>
      <c r="C4530">
        <v>102.6238</v>
      </c>
      <c r="D4530">
        <v>100.8032</v>
      </c>
      <c r="E4530">
        <v>102.8125</v>
      </c>
      <c r="F4530">
        <v>100.1658</v>
      </c>
      <c r="G4530">
        <v>98.773700000000005</v>
      </c>
      <c r="H4530">
        <v>97.424999999999997</v>
      </c>
      <c r="I4530">
        <v>99.454599999999999</v>
      </c>
      <c r="J4530">
        <v>98.042100000000005</v>
      </c>
      <c r="K4530">
        <v>99.179500000000004</v>
      </c>
      <c r="L4530">
        <v>103.36669999999999</v>
      </c>
      <c r="M4530">
        <v>101.4348</v>
      </c>
      <c r="N4530">
        <v>101.96980000000001</v>
      </c>
    </row>
    <row r="4531" spans="1:14" x14ac:dyDescent="0.2">
      <c r="A4531" t="s">
        <v>1630</v>
      </c>
      <c r="B4531">
        <v>2006</v>
      </c>
      <c r="C4531">
        <v>102.39790000000001</v>
      </c>
      <c r="D4531">
        <v>101.3935</v>
      </c>
      <c r="E4531">
        <v>97.707300000000004</v>
      </c>
      <c r="F4531">
        <v>97.568100000000001</v>
      </c>
      <c r="G4531">
        <v>98.5124</v>
      </c>
      <c r="H4531">
        <v>98.107699999999994</v>
      </c>
      <c r="I4531">
        <v>95.385400000000004</v>
      </c>
      <c r="J4531">
        <v>96.559299999999993</v>
      </c>
      <c r="K4531">
        <v>95.560400000000001</v>
      </c>
      <c r="L4531">
        <v>97.158900000000003</v>
      </c>
      <c r="M4531">
        <v>96.760599999999997</v>
      </c>
      <c r="N4531">
        <v>102.94580000000001</v>
      </c>
    </row>
    <row r="4532" spans="1:14" x14ac:dyDescent="0.2">
      <c r="A4532" t="s">
        <v>1630</v>
      </c>
      <c r="B4532">
        <v>2007</v>
      </c>
      <c r="C4532">
        <v>98.867699999999999</v>
      </c>
      <c r="D4532">
        <v>98.419700000000006</v>
      </c>
      <c r="E4532">
        <v>98.121200000000002</v>
      </c>
      <c r="F4532">
        <v>100.39100000000001</v>
      </c>
      <c r="G4532">
        <v>98.924599999999998</v>
      </c>
      <c r="H4532">
        <v>99.213200000000001</v>
      </c>
      <c r="I4532">
        <v>99.918499999999995</v>
      </c>
      <c r="J4532">
        <v>99.368200000000002</v>
      </c>
      <c r="K4532">
        <v>102.1319</v>
      </c>
      <c r="L4532">
        <v>101.47920000000001</v>
      </c>
      <c r="M4532">
        <v>101.1587</v>
      </c>
      <c r="N4532">
        <v>102.02849999999999</v>
      </c>
    </row>
    <row r="4533" spans="1:14" x14ac:dyDescent="0.2">
      <c r="A4533" t="s">
        <v>1630</v>
      </c>
      <c r="B4533">
        <v>2008</v>
      </c>
      <c r="C4533">
        <v>102.2436</v>
      </c>
      <c r="D4533">
        <v>99.687700000000007</v>
      </c>
      <c r="E4533">
        <v>101.2868</v>
      </c>
      <c r="F4533">
        <v>100.6855</v>
      </c>
      <c r="G4533">
        <v>99.19</v>
      </c>
      <c r="H4533">
        <v>99.249700000000004</v>
      </c>
      <c r="I4533">
        <v>98.998099999999994</v>
      </c>
      <c r="J4533">
        <v>100.8471</v>
      </c>
      <c r="K4533">
        <v>95.642499999999998</v>
      </c>
      <c r="L4533">
        <v>79.696100000000001</v>
      </c>
      <c r="M4533">
        <v>86.831000000000003</v>
      </c>
      <c r="N4533">
        <v>84.962100000000007</v>
      </c>
    </row>
    <row r="4534" spans="1:14" x14ac:dyDescent="0.2">
      <c r="A4534" t="s">
        <v>1630</v>
      </c>
      <c r="B4534">
        <v>2009</v>
      </c>
      <c r="C4534">
        <v>86.329499999999996</v>
      </c>
      <c r="D4534">
        <v>86.339600000000004</v>
      </c>
      <c r="E4534">
        <v>86.835800000000006</v>
      </c>
      <c r="F4534">
        <v>84.391099999999994</v>
      </c>
      <c r="G4534">
        <v>85.566900000000004</v>
      </c>
      <c r="H4534">
        <v>85.619299999999996</v>
      </c>
      <c r="I4534">
        <v>85.553100000000001</v>
      </c>
      <c r="J4534">
        <v>86.427400000000006</v>
      </c>
      <c r="K4534">
        <v>85.488299999999995</v>
      </c>
      <c r="L4534">
        <v>84.977099999999993</v>
      </c>
      <c r="M4534">
        <v>87.037300000000002</v>
      </c>
      <c r="N4534">
        <v>87.318200000000004</v>
      </c>
    </row>
    <row r="4535" spans="1:14" x14ac:dyDescent="0.2">
      <c r="A4535" t="s">
        <v>1630</v>
      </c>
      <c r="B4535">
        <v>2010</v>
      </c>
      <c r="C4535">
        <v>87.057500000000005</v>
      </c>
      <c r="D4535">
        <v>89.715800000000002</v>
      </c>
      <c r="E4535">
        <v>88.322000000000003</v>
      </c>
      <c r="F4535">
        <v>87.814800000000005</v>
      </c>
      <c r="G4535">
        <v>89.4298</v>
      </c>
      <c r="H4535">
        <v>88.973299999999995</v>
      </c>
      <c r="I4535">
        <v>86.142200000000003</v>
      </c>
      <c r="J4535">
        <v>88.680300000000003</v>
      </c>
      <c r="K4535">
        <v>88.763199999999998</v>
      </c>
      <c r="L4535">
        <v>89.168000000000006</v>
      </c>
      <c r="M4535">
        <v>88.7744</v>
      </c>
      <c r="N4535">
        <v>90.066599999999994</v>
      </c>
    </row>
    <row r="4536" spans="1:14" x14ac:dyDescent="0.2">
      <c r="A4536" t="s">
        <v>1630</v>
      </c>
      <c r="B4536">
        <v>2011</v>
      </c>
      <c r="C4536">
        <v>89.710599999999999</v>
      </c>
      <c r="D4536">
        <v>88.734700000000004</v>
      </c>
      <c r="E4536">
        <v>90.313599999999994</v>
      </c>
      <c r="F4536">
        <v>87.270099999999999</v>
      </c>
      <c r="G4536">
        <v>87.638000000000005</v>
      </c>
      <c r="H4536">
        <v>87.186499999999995</v>
      </c>
      <c r="I4536">
        <v>84.889600000000002</v>
      </c>
      <c r="J4536">
        <v>87.250900000000001</v>
      </c>
      <c r="K4536">
        <v>87.055300000000003</v>
      </c>
      <c r="L4536">
        <v>88.421400000000006</v>
      </c>
    </row>
    <row r="4537" spans="1:14" x14ac:dyDescent="0.2">
      <c r="A4537" t="s">
        <v>1631</v>
      </c>
      <c r="B4537" t="s">
        <v>1632</v>
      </c>
      <c r="C4537" t="s">
        <v>1633</v>
      </c>
      <c r="D4537" t="s">
        <v>1634</v>
      </c>
      <c r="E4537" t="s">
        <v>1635</v>
      </c>
      <c r="F4537" t="s">
        <v>1636</v>
      </c>
    </row>
    <row r="4538" spans="1:14" x14ac:dyDescent="0.2">
      <c r="A4538" t="s">
        <v>1637</v>
      </c>
      <c r="B4538">
        <v>1986</v>
      </c>
      <c r="C4538">
        <v>88.218299999999999</v>
      </c>
      <c r="D4538">
        <v>90.982299999999995</v>
      </c>
      <c r="E4538">
        <v>89.244600000000005</v>
      </c>
      <c r="F4538">
        <v>89.260999999999996</v>
      </c>
      <c r="G4538">
        <v>87.958100000000002</v>
      </c>
      <c r="H4538">
        <v>90.001599999999996</v>
      </c>
      <c r="I4538">
        <v>88.740700000000004</v>
      </c>
      <c r="J4538">
        <v>92.910399999999996</v>
      </c>
      <c r="K4538">
        <v>95.588399999999993</v>
      </c>
      <c r="L4538">
        <v>92.982600000000005</v>
      </c>
      <c r="M4538">
        <v>91.966099999999997</v>
      </c>
      <c r="N4538">
        <v>92.234999999999999</v>
      </c>
    </row>
    <row r="4539" spans="1:14" x14ac:dyDescent="0.2">
      <c r="A4539" t="s">
        <v>1637</v>
      </c>
      <c r="B4539">
        <v>1987</v>
      </c>
      <c r="C4539">
        <v>87.397099999999995</v>
      </c>
      <c r="D4539">
        <v>88.357500000000002</v>
      </c>
      <c r="E4539">
        <v>86.122299999999996</v>
      </c>
      <c r="F4539">
        <v>89.116399999999999</v>
      </c>
      <c r="G4539">
        <v>90.075299999999999</v>
      </c>
      <c r="H4539">
        <v>90.520200000000003</v>
      </c>
      <c r="I4539">
        <v>91.202200000000005</v>
      </c>
      <c r="J4539">
        <v>89.635800000000003</v>
      </c>
      <c r="K4539">
        <v>90.256600000000006</v>
      </c>
      <c r="L4539">
        <v>90.095500000000001</v>
      </c>
      <c r="M4539">
        <v>92.614599999999996</v>
      </c>
      <c r="N4539">
        <v>93.357200000000006</v>
      </c>
    </row>
    <row r="4540" spans="1:14" x14ac:dyDescent="0.2">
      <c r="A4540" t="s">
        <v>1637</v>
      </c>
      <c r="B4540">
        <v>1988</v>
      </c>
      <c r="C4540">
        <v>94.223299999999995</v>
      </c>
      <c r="D4540">
        <v>94.881399999999999</v>
      </c>
      <c r="E4540">
        <v>96.669499999999999</v>
      </c>
      <c r="F4540">
        <v>97.336500000000001</v>
      </c>
      <c r="G4540">
        <v>95.671800000000005</v>
      </c>
      <c r="H4540">
        <v>97.048599999999993</v>
      </c>
      <c r="I4540">
        <v>95.800200000000004</v>
      </c>
      <c r="J4540">
        <v>97.002099999999999</v>
      </c>
      <c r="K4540">
        <v>98.406400000000005</v>
      </c>
      <c r="L4540">
        <v>96.192300000000003</v>
      </c>
      <c r="M4540">
        <v>96.562299999999993</v>
      </c>
      <c r="N4540">
        <v>97.182599999999994</v>
      </c>
    </row>
    <row r="4541" spans="1:14" x14ac:dyDescent="0.2">
      <c r="A4541" t="s">
        <v>1637</v>
      </c>
      <c r="B4541">
        <v>1989</v>
      </c>
      <c r="C4541">
        <v>96.303200000000004</v>
      </c>
      <c r="D4541">
        <v>95.559600000000003</v>
      </c>
      <c r="E4541">
        <v>96.294799999999995</v>
      </c>
      <c r="F4541">
        <v>94.472899999999996</v>
      </c>
      <c r="G4541">
        <v>95.209900000000005</v>
      </c>
      <c r="H4541">
        <v>91.462999999999994</v>
      </c>
      <c r="I4541">
        <v>91.289599999999993</v>
      </c>
      <c r="J4541">
        <v>92.795400000000001</v>
      </c>
      <c r="K4541">
        <v>91.4803</v>
      </c>
      <c r="L4541">
        <v>92.714500000000001</v>
      </c>
      <c r="M4541">
        <v>91.384900000000002</v>
      </c>
      <c r="N4541">
        <v>92.179599999999994</v>
      </c>
    </row>
    <row r="4542" spans="1:14" x14ac:dyDescent="0.2">
      <c r="A4542" t="s">
        <v>1637</v>
      </c>
      <c r="B4542">
        <v>1990</v>
      </c>
      <c r="C4542">
        <v>91.1738</v>
      </c>
      <c r="D4542">
        <v>92.320700000000002</v>
      </c>
      <c r="E4542">
        <v>91.292599999999993</v>
      </c>
      <c r="F4542">
        <v>90.5</v>
      </c>
      <c r="G4542">
        <v>92.472800000000007</v>
      </c>
      <c r="H4542">
        <v>89.226799999999997</v>
      </c>
      <c r="I4542">
        <v>94.064999999999998</v>
      </c>
      <c r="J4542">
        <v>91.799099999999996</v>
      </c>
      <c r="K4542">
        <v>91.744299999999996</v>
      </c>
      <c r="L4542">
        <v>92.412400000000005</v>
      </c>
      <c r="M4542">
        <v>93.9315</v>
      </c>
      <c r="N4542">
        <v>88.498900000000006</v>
      </c>
    </row>
    <row r="4543" spans="1:14" x14ac:dyDescent="0.2">
      <c r="A4543" t="s">
        <v>1637</v>
      </c>
      <c r="B4543">
        <v>1991</v>
      </c>
      <c r="C4543">
        <v>90.362399999999994</v>
      </c>
      <c r="D4543">
        <v>90.1297</v>
      </c>
      <c r="E4543">
        <v>89.982299999999995</v>
      </c>
      <c r="F4543">
        <v>89.5017</v>
      </c>
      <c r="G4543">
        <v>90.091899999999995</v>
      </c>
      <c r="H4543">
        <v>91.657200000000003</v>
      </c>
      <c r="I4543">
        <v>91.668800000000005</v>
      </c>
      <c r="J4543">
        <v>93.106300000000005</v>
      </c>
      <c r="K4543">
        <v>94.618099999999998</v>
      </c>
      <c r="L4543">
        <v>98.956900000000005</v>
      </c>
      <c r="M4543">
        <v>92.711799999999997</v>
      </c>
      <c r="N4543">
        <v>90.992900000000006</v>
      </c>
    </row>
    <row r="4544" spans="1:14" x14ac:dyDescent="0.2">
      <c r="A4544" t="s">
        <v>1637</v>
      </c>
      <c r="B4544">
        <v>1992</v>
      </c>
      <c r="C4544">
        <v>95.501199999999997</v>
      </c>
      <c r="D4544">
        <v>93.782200000000003</v>
      </c>
      <c r="E4544">
        <v>93.187799999999996</v>
      </c>
      <c r="F4544">
        <v>94.063100000000006</v>
      </c>
      <c r="G4544">
        <v>91.912700000000001</v>
      </c>
      <c r="H4544">
        <v>97.652900000000002</v>
      </c>
      <c r="I4544">
        <v>99.239000000000004</v>
      </c>
      <c r="J4544">
        <v>94.062700000000007</v>
      </c>
      <c r="K4544">
        <v>95.118399999999994</v>
      </c>
      <c r="L4544">
        <v>89.594700000000003</v>
      </c>
      <c r="M4544">
        <v>93.306200000000004</v>
      </c>
      <c r="N4544">
        <v>93.938599999999994</v>
      </c>
    </row>
    <row r="4545" spans="1:14" x14ac:dyDescent="0.2">
      <c r="A4545" t="s">
        <v>1637</v>
      </c>
      <c r="B4545">
        <v>1993</v>
      </c>
      <c r="C4545">
        <v>96.069500000000005</v>
      </c>
      <c r="D4545">
        <v>97.418000000000006</v>
      </c>
      <c r="E4545">
        <v>94.638599999999997</v>
      </c>
      <c r="F4545">
        <v>101.5474</v>
      </c>
      <c r="G4545">
        <v>94.825299999999999</v>
      </c>
      <c r="H4545">
        <v>97.387699999999995</v>
      </c>
      <c r="I4545">
        <v>95.911199999999994</v>
      </c>
      <c r="J4545">
        <v>96.599900000000005</v>
      </c>
      <c r="K4545">
        <v>95.513000000000005</v>
      </c>
      <c r="L4545">
        <v>96.257900000000006</v>
      </c>
      <c r="M4545">
        <v>99.824100000000001</v>
      </c>
      <c r="N4545">
        <v>99.230099999999993</v>
      </c>
    </row>
    <row r="4546" spans="1:14" x14ac:dyDescent="0.2">
      <c r="A4546" t="s">
        <v>1637</v>
      </c>
      <c r="B4546">
        <v>1994</v>
      </c>
      <c r="C4546">
        <v>99.322199999999995</v>
      </c>
      <c r="D4546">
        <v>96.631200000000007</v>
      </c>
      <c r="E4546">
        <v>102.6844</v>
      </c>
      <c r="F4546">
        <v>100.0621</v>
      </c>
      <c r="G4546">
        <v>100.1891</v>
      </c>
      <c r="H4546">
        <v>103.4588</v>
      </c>
      <c r="I4546">
        <v>101.9074</v>
      </c>
      <c r="J4546">
        <v>103.5384</v>
      </c>
      <c r="K4546">
        <v>105.2726</v>
      </c>
      <c r="L4546">
        <v>104.48</v>
      </c>
      <c r="M4546">
        <v>103.5699</v>
      </c>
      <c r="N4546">
        <v>102.5673</v>
      </c>
    </row>
    <row r="4547" spans="1:14" x14ac:dyDescent="0.2">
      <c r="A4547" t="s">
        <v>1637</v>
      </c>
      <c r="B4547">
        <v>1995</v>
      </c>
      <c r="C4547">
        <v>102.261</v>
      </c>
      <c r="D4547">
        <v>101.9087</v>
      </c>
      <c r="E4547">
        <v>102.3852</v>
      </c>
      <c r="F4547">
        <v>99.897099999999995</v>
      </c>
      <c r="G4547">
        <v>102.0993</v>
      </c>
      <c r="H4547">
        <v>98.876000000000005</v>
      </c>
      <c r="I4547">
        <v>101.6904</v>
      </c>
      <c r="J4547">
        <v>100.7205</v>
      </c>
      <c r="K4547">
        <v>97.661000000000001</v>
      </c>
      <c r="L4547">
        <v>106.7696</v>
      </c>
      <c r="M4547">
        <v>99.944400000000002</v>
      </c>
      <c r="N4547">
        <v>101.4314</v>
      </c>
    </row>
    <row r="4548" spans="1:14" x14ac:dyDescent="0.2">
      <c r="A4548" t="s">
        <v>1637</v>
      </c>
      <c r="B4548">
        <v>1996</v>
      </c>
      <c r="C4548">
        <v>99.947199999999995</v>
      </c>
      <c r="D4548">
        <v>101.1464</v>
      </c>
      <c r="E4548">
        <v>100.3228</v>
      </c>
      <c r="F4548">
        <v>103.8304</v>
      </c>
      <c r="G4548">
        <v>102.80589999999999</v>
      </c>
      <c r="H4548">
        <v>100.3125</v>
      </c>
      <c r="I4548">
        <v>102.1857</v>
      </c>
      <c r="J4548">
        <v>103.6921</v>
      </c>
      <c r="K4548">
        <v>102.056</v>
      </c>
      <c r="L4548">
        <v>103.6939</v>
      </c>
      <c r="M4548">
        <v>105.221</v>
      </c>
      <c r="N4548">
        <v>104.55719999999999</v>
      </c>
    </row>
    <row r="4549" spans="1:14" x14ac:dyDescent="0.2">
      <c r="A4549" t="s">
        <v>1637</v>
      </c>
      <c r="B4549">
        <v>1997</v>
      </c>
      <c r="C4549">
        <v>99.857299999999995</v>
      </c>
      <c r="D4549">
        <v>111.7276</v>
      </c>
      <c r="E4549">
        <v>108.63039999999999</v>
      </c>
      <c r="F4549">
        <v>109.4936</v>
      </c>
      <c r="G4549">
        <v>110.39879999999999</v>
      </c>
      <c r="H4549">
        <v>103.0449</v>
      </c>
      <c r="I4549">
        <v>106.94070000000001</v>
      </c>
      <c r="J4549">
        <v>105.45059999999999</v>
      </c>
      <c r="K4549">
        <v>106.509</v>
      </c>
      <c r="L4549">
        <v>107.123</v>
      </c>
      <c r="M4549">
        <v>106.2651</v>
      </c>
      <c r="N4549">
        <v>109.4134</v>
      </c>
    </row>
    <row r="4550" spans="1:14" x14ac:dyDescent="0.2">
      <c r="A4550" t="s">
        <v>1637</v>
      </c>
      <c r="B4550">
        <v>1998</v>
      </c>
      <c r="C4550">
        <v>104.9614</v>
      </c>
      <c r="D4550">
        <v>107.5865</v>
      </c>
      <c r="E4550">
        <v>107.5981</v>
      </c>
      <c r="F4550">
        <v>105.6454</v>
      </c>
      <c r="G4550">
        <v>106.42310000000001</v>
      </c>
      <c r="H4550">
        <v>107.9602</v>
      </c>
      <c r="I4550">
        <v>108.3968</v>
      </c>
      <c r="J4550">
        <v>108.107</v>
      </c>
      <c r="K4550">
        <v>106.50709999999999</v>
      </c>
      <c r="L4550">
        <v>105.4447</v>
      </c>
      <c r="M4550">
        <v>105.2599</v>
      </c>
      <c r="N4550">
        <v>106.7697</v>
      </c>
    </row>
    <row r="4551" spans="1:14" x14ac:dyDescent="0.2">
      <c r="A4551" t="s">
        <v>1637</v>
      </c>
      <c r="B4551">
        <v>1999</v>
      </c>
      <c r="C4551">
        <v>108.73099999999999</v>
      </c>
      <c r="D4551">
        <v>107.3104</v>
      </c>
      <c r="E4551">
        <v>107.61490000000001</v>
      </c>
      <c r="F4551">
        <v>105.3278</v>
      </c>
      <c r="G4551">
        <v>104.5855</v>
      </c>
      <c r="H4551">
        <v>106.931</v>
      </c>
      <c r="I4551">
        <v>106.42019999999999</v>
      </c>
      <c r="J4551">
        <v>102.9139</v>
      </c>
      <c r="K4551">
        <v>105.32769999999999</v>
      </c>
      <c r="L4551">
        <v>102.2325</v>
      </c>
      <c r="M4551">
        <v>107.1254</v>
      </c>
      <c r="N4551">
        <v>104.5955</v>
      </c>
    </row>
    <row r="4552" spans="1:14" x14ac:dyDescent="0.2">
      <c r="A4552" t="s">
        <v>1637</v>
      </c>
      <c r="B4552">
        <v>2000</v>
      </c>
      <c r="C4552">
        <v>104.1371</v>
      </c>
      <c r="D4552">
        <v>104.0354</v>
      </c>
      <c r="E4552">
        <v>104.20869999999999</v>
      </c>
      <c r="F4552">
        <v>108.7337</v>
      </c>
      <c r="G4552">
        <v>107.4111</v>
      </c>
      <c r="H4552">
        <v>107.94</v>
      </c>
      <c r="I4552">
        <v>103.8792</v>
      </c>
      <c r="J4552">
        <v>103.6553</v>
      </c>
      <c r="K4552">
        <v>102.04510000000001</v>
      </c>
      <c r="L4552">
        <v>104.46939999999999</v>
      </c>
      <c r="M4552">
        <v>100.9105</v>
      </c>
      <c r="N4552">
        <v>97.826700000000002</v>
      </c>
    </row>
    <row r="4553" spans="1:14" x14ac:dyDescent="0.2">
      <c r="A4553" t="s">
        <v>1637</v>
      </c>
      <c r="B4553">
        <v>2001</v>
      </c>
      <c r="C4553">
        <v>103.83499999999999</v>
      </c>
      <c r="D4553">
        <v>105.13500000000001</v>
      </c>
      <c r="E4553">
        <v>99.698300000000003</v>
      </c>
      <c r="F4553">
        <v>98.027000000000001</v>
      </c>
      <c r="G4553">
        <v>94.739199999999997</v>
      </c>
      <c r="H4553">
        <v>89.961100000000002</v>
      </c>
      <c r="I4553">
        <v>95.470699999999994</v>
      </c>
      <c r="J4553">
        <v>101.3489</v>
      </c>
      <c r="K4553">
        <v>99.374799999999993</v>
      </c>
      <c r="L4553">
        <v>100.4853</v>
      </c>
      <c r="M4553">
        <v>93.645899999999997</v>
      </c>
      <c r="N4553">
        <v>94.23</v>
      </c>
    </row>
    <row r="4554" spans="1:14" x14ac:dyDescent="0.2">
      <c r="A4554" t="s">
        <v>1637</v>
      </c>
      <c r="B4554">
        <v>2002</v>
      </c>
      <c r="C4554">
        <v>92.983199999999997</v>
      </c>
      <c r="D4554">
        <v>93.040199999999999</v>
      </c>
      <c r="E4554">
        <v>88.067499999999995</v>
      </c>
      <c r="F4554">
        <v>94.087699999999998</v>
      </c>
      <c r="G4554">
        <v>94.656999999999996</v>
      </c>
      <c r="H4554">
        <v>94.852699999999999</v>
      </c>
      <c r="I4554">
        <v>95.822400000000002</v>
      </c>
      <c r="J4554">
        <v>96.866100000000003</v>
      </c>
      <c r="K4554">
        <v>97.802599999999998</v>
      </c>
      <c r="L4554">
        <v>102.2372</v>
      </c>
      <c r="M4554">
        <v>104.85980000000001</v>
      </c>
      <c r="N4554">
        <v>101.03789999999999</v>
      </c>
    </row>
    <row r="4555" spans="1:14" x14ac:dyDescent="0.2">
      <c r="A4555" t="s">
        <v>1637</v>
      </c>
      <c r="B4555">
        <v>2003</v>
      </c>
      <c r="C4555">
        <v>95.913399999999996</v>
      </c>
      <c r="D4555">
        <v>97.973200000000006</v>
      </c>
      <c r="E4555">
        <v>99.438199999999995</v>
      </c>
      <c r="F4555">
        <v>95.732100000000003</v>
      </c>
      <c r="G4555">
        <v>100.29859999999999</v>
      </c>
      <c r="H4555">
        <v>96.846100000000007</v>
      </c>
      <c r="I4555">
        <v>97.884799999999998</v>
      </c>
      <c r="J4555">
        <v>95.561300000000003</v>
      </c>
      <c r="K4555">
        <v>94.301299999999998</v>
      </c>
      <c r="L4555">
        <v>91.730099999999993</v>
      </c>
      <c r="M4555">
        <v>95.4983</v>
      </c>
      <c r="N4555">
        <v>97.039100000000005</v>
      </c>
    </row>
    <row r="4556" spans="1:14" x14ac:dyDescent="0.2">
      <c r="A4556" t="s">
        <v>1637</v>
      </c>
      <c r="B4556">
        <v>2004</v>
      </c>
      <c r="C4556">
        <v>96.207300000000004</v>
      </c>
      <c r="D4556">
        <v>94.034899999999993</v>
      </c>
      <c r="E4556">
        <v>91.6417</v>
      </c>
      <c r="F4556">
        <v>97.159300000000002</v>
      </c>
      <c r="G4556">
        <v>97.795199999999994</v>
      </c>
      <c r="H4556">
        <v>92.667000000000002</v>
      </c>
      <c r="I4556">
        <v>99.187299999999993</v>
      </c>
      <c r="J4556">
        <v>98.967600000000004</v>
      </c>
      <c r="K4556">
        <v>98.423900000000003</v>
      </c>
      <c r="L4556">
        <v>94.525700000000001</v>
      </c>
      <c r="M4556">
        <v>96.772599999999997</v>
      </c>
      <c r="N4556">
        <v>98.474199999999996</v>
      </c>
    </row>
    <row r="4557" spans="1:14" x14ac:dyDescent="0.2">
      <c r="A4557" t="s">
        <v>1637</v>
      </c>
      <c r="B4557">
        <v>2005</v>
      </c>
      <c r="C4557">
        <v>99.197800000000001</v>
      </c>
      <c r="D4557">
        <v>101.4431</v>
      </c>
      <c r="E4557">
        <v>102.1923</v>
      </c>
      <c r="F4557">
        <v>98.314300000000003</v>
      </c>
      <c r="G4557">
        <v>97.466099999999997</v>
      </c>
      <c r="H4557">
        <v>97.662300000000002</v>
      </c>
      <c r="I4557">
        <v>94.244500000000002</v>
      </c>
      <c r="J4557">
        <v>92.972499999999997</v>
      </c>
      <c r="K4557">
        <v>94.295400000000001</v>
      </c>
      <c r="L4557">
        <v>97.529499999999999</v>
      </c>
      <c r="M4557">
        <v>94.374899999999997</v>
      </c>
      <c r="N4557">
        <v>90.993300000000005</v>
      </c>
    </row>
    <row r="4558" spans="1:14" x14ac:dyDescent="0.2">
      <c r="A4558" t="s">
        <v>1637</v>
      </c>
      <c r="B4558">
        <v>2006</v>
      </c>
      <c r="C4558">
        <v>96.258300000000006</v>
      </c>
      <c r="D4558">
        <v>90.972800000000007</v>
      </c>
      <c r="E4558">
        <v>89.656599999999997</v>
      </c>
      <c r="F4558">
        <v>93.008700000000005</v>
      </c>
      <c r="G4558">
        <v>91.219399999999993</v>
      </c>
      <c r="H4558">
        <v>94.971699999999998</v>
      </c>
      <c r="I4558">
        <v>91.484200000000001</v>
      </c>
      <c r="J4558">
        <v>94.483000000000004</v>
      </c>
      <c r="K4558">
        <v>96.160300000000007</v>
      </c>
      <c r="L4558">
        <v>95.297600000000003</v>
      </c>
      <c r="M4558">
        <v>97.826099999999997</v>
      </c>
      <c r="N4558">
        <v>99.108999999999995</v>
      </c>
    </row>
    <row r="4559" spans="1:14" x14ac:dyDescent="0.2">
      <c r="A4559" t="s">
        <v>1637</v>
      </c>
      <c r="B4559">
        <v>2007</v>
      </c>
      <c r="C4559">
        <v>97.775800000000004</v>
      </c>
      <c r="D4559">
        <v>103.2814</v>
      </c>
      <c r="E4559">
        <v>101.6317</v>
      </c>
      <c r="F4559">
        <v>100.54940000000001</v>
      </c>
      <c r="G4559">
        <v>98.772999999999996</v>
      </c>
      <c r="H4559">
        <v>98.9178</v>
      </c>
      <c r="I4559">
        <v>103.776</v>
      </c>
      <c r="J4559">
        <v>98.421499999999995</v>
      </c>
      <c r="K4559">
        <v>98.985799999999998</v>
      </c>
      <c r="L4559">
        <v>98.162700000000001</v>
      </c>
      <c r="M4559">
        <v>97.540899999999993</v>
      </c>
      <c r="N4559">
        <v>102.18380000000001</v>
      </c>
    </row>
    <row r="4560" spans="1:14" x14ac:dyDescent="0.2">
      <c r="A4560" t="s">
        <v>1637</v>
      </c>
      <c r="B4560">
        <v>2008</v>
      </c>
      <c r="C4560">
        <v>100.6889</v>
      </c>
      <c r="D4560">
        <v>97.023200000000003</v>
      </c>
      <c r="E4560">
        <v>101.76909999999999</v>
      </c>
      <c r="F4560">
        <v>99.813900000000004</v>
      </c>
      <c r="G4560">
        <v>104.34650000000001</v>
      </c>
      <c r="H4560">
        <v>96.495800000000003</v>
      </c>
      <c r="I4560">
        <v>94.661799999999999</v>
      </c>
      <c r="J4560">
        <v>94.064800000000005</v>
      </c>
      <c r="K4560">
        <v>90.546599999999998</v>
      </c>
      <c r="L4560">
        <v>92.666200000000003</v>
      </c>
      <c r="M4560">
        <v>83.088099999999997</v>
      </c>
      <c r="N4560">
        <v>79.125699999999995</v>
      </c>
    </row>
    <row r="4561" spans="1:14" x14ac:dyDescent="0.2">
      <c r="A4561" t="s">
        <v>1637</v>
      </c>
      <c r="B4561">
        <v>2009</v>
      </c>
      <c r="C4561">
        <v>80.246899999999997</v>
      </c>
      <c r="D4561">
        <v>84.753500000000003</v>
      </c>
      <c r="E4561">
        <v>74.682699999999997</v>
      </c>
      <c r="F4561">
        <v>67.428799999999995</v>
      </c>
      <c r="G4561">
        <v>74.982399999999998</v>
      </c>
      <c r="H4561">
        <v>80.715299999999999</v>
      </c>
      <c r="I4561">
        <v>76.510199999999998</v>
      </c>
      <c r="J4561">
        <v>83.129499999999993</v>
      </c>
      <c r="K4561">
        <v>80.217200000000005</v>
      </c>
      <c r="L4561">
        <v>77.996600000000001</v>
      </c>
      <c r="M4561">
        <v>85.852900000000005</v>
      </c>
      <c r="N4561">
        <v>82.227500000000006</v>
      </c>
    </row>
    <row r="4562" spans="1:14" x14ac:dyDescent="0.2">
      <c r="A4562" t="s">
        <v>1637</v>
      </c>
      <c r="B4562">
        <v>2010</v>
      </c>
      <c r="C4562">
        <v>82.147999999999996</v>
      </c>
      <c r="D4562">
        <v>84.123699999999999</v>
      </c>
      <c r="E4562">
        <v>86.606399999999994</v>
      </c>
      <c r="F4562">
        <v>85.043599999999998</v>
      </c>
      <c r="G4562">
        <v>88.1738</v>
      </c>
      <c r="H4562">
        <v>88.613100000000003</v>
      </c>
      <c r="I4562">
        <v>87.081800000000001</v>
      </c>
      <c r="J4562">
        <v>85.991600000000005</v>
      </c>
      <c r="K4562">
        <v>85.109499999999997</v>
      </c>
      <c r="L4562">
        <v>85.758899999999997</v>
      </c>
      <c r="M4562">
        <v>86.688699999999997</v>
      </c>
      <c r="N4562">
        <v>86.730900000000005</v>
      </c>
    </row>
    <row r="4563" spans="1:14" x14ac:dyDescent="0.2">
      <c r="A4563" t="s">
        <v>1637</v>
      </c>
      <c r="B4563">
        <v>2011</v>
      </c>
      <c r="C4563">
        <v>88.114400000000003</v>
      </c>
      <c r="D4563">
        <v>86.784700000000001</v>
      </c>
      <c r="E4563">
        <v>84.560500000000005</v>
      </c>
      <c r="F4563">
        <v>87.290999999999997</v>
      </c>
      <c r="G4563">
        <v>86.188400000000001</v>
      </c>
      <c r="H4563">
        <v>79.282499999999999</v>
      </c>
      <c r="I4563">
        <v>85.602900000000005</v>
      </c>
      <c r="J4563">
        <v>80.941400000000002</v>
      </c>
      <c r="K4563">
        <v>82.8887</v>
      </c>
      <c r="L4563">
        <v>78.384600000000006</v>
      </c>
      <c r="M4563">
        <v>79.242900000000006</v>
      </c>
    </row>
    <row r="4564" spans="1:14" x14ac:dyDescent="0.2">
      <c r="A4564" t="s">
        <v>1638</v>
      </c>
      <c r="B4564" t="s">
        <v>1639</v>
      </c>
      <c r="C4564" t="s">
        <v>1640</v>
      </c>
      <c r="D4564" t="s">
        <v>770</v>
      </c>
      <c r="E4564" t="s">
        <v>1641</v>
      </c>
      <c r="F4564" t="s">
        <v>1642</v>
      </c>
    </row>
    <row r="4565" spans="1:14" x14ac:dyDescent="0.2">
      <c r="A4565" t="s">
        <v>1638</v>
      </c>
      <c r="B4565" t="s">
        <v>1643</v>
      </c>
      <c r="C4565">
        <v>55.51</v>
      </c>
      <c r="D4565">
        <v>55.168500000000002</v>
      </c>
      <c r="E4565">
        <v>56.331499999999998</v>
      </c>
      <c r="F4565">
        <v>55.3874</v>
      </c>
      <c r="G4565">
        <v>56.365699999999997</v>
      </c>
      <c r="H4565">
        <v>57.371000000000002</v>
      </c>
      <c r="I4565">
        <v>56.161799999999999</v>
      </c>
      <c r="J4565">
        <v>57.294800000000002</v>
      </c>
      <c r="K4565">
        <v>56.401699999999998</v>
      </c>
      <c r="L4565">
        <v>58.168700000000001</v>
      </c>
      <c r="M4565">
        <v>56.6616</v>
      </c>
      <c r="N4565">
        <v>56.478299999999997</v>
      </c>
    </row>
    <row r="4566" spans="1:14" x14ac:dyDescent="0.2">
      <c r="A4566" t="s">
        <v>1638</v>
      </c>
      <c r="B4566" t="s">
        <v>1644</v>
      </c>
      <c r="C4566">
        <v>53.638800000000003</v>
      </c>
      <c r="D4566">
        <v>55.513500000000001</v>
      </c>
      <c r="E4566">
        <v>53.910400000000003</v>
      </c>
      <c r="F4566">
        <v>55.634300000000003</v>
      </c>
      <c r="G4566">
        <v>55.572499999999998</v>
      </c>
      <c r="H4566">
        <v>56.6006</v>
      </c>
      <c r="I4566">
        <v>56.413699999999999</v>
      </c>
      <c r="J4566">
        <v>56.713500000000003</v>
      </c>
      <c r="K4566">
        <v>58.1798</v>
      </c>
      <c r="L4566">
        <v>57.327500000000001</v>
      </c>
      <c r="M4566">
        <v>59.2331</v>
      </c>
      <c r="N4566">
        <v>60.768099999999997</v>
      </c>
    </row>
    <row r="4567" spans="1:14" x14ac:dyDescent="0.2">
      <c r="A4567" t="s">
        <v>1638</v>
      </c>
      <c r="B4567" t="s">
        <v>1645</v>
      </c>
      <c r="C4567">
        <v>59.116500000000002</v>
      </c>
      <c r="D4567">
        <v>61.1218</v>
      </c>
      <c r="E4567">
        <v>62.377800000000001</v>
      </c>
      <c r="F4567">
        <v>62.584899999999998</v>
      </c>
      <c r="G4567">
        <v>62.121899999999997</v>
      </c>
      <c r="H4567">
        <v>63.473300000000002</v>
      </c>
      <c r="I4567">
        <v>64.348699999999994</v>
      </c>
      <c r="J4567">
        <v>64.591399999999993</v>
      </c>
      <c r="K4567">
        <v>65.754000000000005</v>
      </c>
      <c r="L4567">
        <v>65.392799999999994</v>
      </c>
      <c r="M4567">
        <v>65.3125</v>
      </c>
      <c r="N4567">
        <v>66.257400000000004</v>
      </c>
    </row>
    <row r="4568" spans="1:14" x14ac:dyDescent="0.2">
      <c r="A4568" t="s">
        <v>1638</v>
      </c>
      <c r="B4568" t="s">
        <v>1646</v>
      </c>
      <c r="C4568">
        <v>68.172799999999995</v>
      </c>
      <c r="D4568">
        <v>66.806700000000006</v>
      </c>
      <c r="E4568">
        <v>70.394599999999997</v>
      </c>
      <c r="F4568">
        <v>67.092500000000001</v>
      </c>
      <c r="G4568">
        <v>69.446100000000001</v>
      </c>
      <c r="H4568">
        <v>68.709900000000005</v>
      </c>
      <c r="I4568">
        <v>66.525099999999995</v>
      </c>
      <c r="J4568">
        <v>69.450500000000005</v>
      </c>
      <c r="K4568">
        <v>69.177400000000006</v>
      </c>
      <c r="L4568">
        <v>68.857399999999998</v>
      </c>
      <c r="M4568">
        <v>70.899100000000004</v>
      </c>
      <c r="N4568">
        <v>67.693200000000004</v>
      </c>
    </row>
    <row r="4569" spans="1:14" x14ac:dyDescent="0.2">
      <c r="A4569" t="s">
        <v>1638</v>
      </c>
      <c r="B4569" t="s">
        <v>1647</v>
      </c>
      <c r="C4569">
        <v>70.470399999999998</v>
      </c>
      <c r="D4569">
        <v>72.411699999999996</v>
      </c>
      <c r="E4569">
        <v>71.968199999999996</v>
      </c>
      <c r="F4569">
        <v>72.548599999999993</v>
      </c>
      <c r="G4569">
        <v>75.046499999999995</v>
      </c>
      <c r="H4569">
        <v>72.878299999999996</v>
      </c>
      <c r="I4569">
        <v>76.240099999999998</v>
      </c>
      <c r="J4569">
        <v>77.277100000000004</v>
      </c>
      <c r="K4569">
        <v>76.6708</v>
      </c>
      <c r="L4569">
        <v>78.854200000000006</v>
      </c>
      <c r="M4569">
        <v>79.110299999999995</v>
      </c>
      <c r="N4569">
        <v>82.596900000000005</v>
      </c>
    </row>
    <row r="4570" spans="1:14" x14ac:dyDescent="0.2">
      <c r="A4570" t="s">
        <v>1638</v>
      </c>
      <c r="B4570" t="s">
        <v>1648</v>
      </c>
      <c r="C4570">
        <v>80.041899999999998</v>
      </c>
      <c r="D4570">
        <v>80.593000000000004</v>
      </c>
      <c r="E4570">
        <v>79.641900000000007</v>
      </c>
      <c r="F4570">
        <v>81.009500000000003</v>
      </c>
      <c r="G4570">
        <v>80.552999999999997</v>
      </c>
      <c r="H4570">
        <v>81.960499999999996</v>
      </c>
      <c r="I4570">
        <v>81.809799999999996</v>
      </c>
      <c r="J4570">
        <v>83.880600000000001</v>
      </c>
      <c r="K4570">
        <v>84.962100000000007</v>
      </c>
      <c r="L4570">
        <v>88.066199999999995</v>
      </c>
      <c r="M4570">
        <v>85.771900000000002</v>
      </c>
      <c r="N4570">
        <v>87.110600000000005</v>
      </c>
    </row>
    <row r="4571" spans="1:14" x14ac:dyDescent="0.2">
      <c r="A4571" t="s">
        <v>1638</v>
      </c>
      <c r="B4571" t="s">
        <v>1649</v>
      </c>
      <c r="C4571">
        <v>88.593299999999999</v>
      </c>
      <c r="D4571">
        <v>86.115600000000001</v>
      </c>
      <c r="E4571">
        <v>89.409800000000004</v>
      </c>
      <c r="F4571">
        <v>89.603200000000001</v>
      </c>
      <c r="G4571">
        <v>89.060500000000005</v>
      </c>
      <c r="H4571">
        <v>89.323999999999998</v>
      </c>
      <c r="I4571">
        <v>89.3309</v>
      </c>
      <c r="J4571">
        <v>87.357699999999994</v>
      </c>
      <c r="K4571">
        <v>92.090999999999994</v>
      </c>
      <c r="L4571">
        <v>88.760599999999997</v>
      </c>
      <c r="M4571">
        <v>89.661799999999999</v>
      </c>
      <c r="N4571">
        <v>88.258899999999997</v>
      </c>
    </row>
    <row r="4572" spans="1:14" x14ac:dyDescent="0.2">
      <c r="A4572" t="s">
        <v>1638</v>
      </c>
      <c r="B4572" t="s">
        <v>1650</v>
      </c>
      <c r="C4572">
        <v>89.824100000000001</v>
      </c>
      <c r="D4572">
        <v>90.747900000000001</v>
      </c>
      <c r="E4572">
        <v>92.921999999999997</v>
      </c>
      <c r="F4572">
        <v>92.414299999999997</v>
      </c>
      <c r="G4572">
        <v>91.638000000000005</v>
      </c>
      <c r="H4572">
        <v>94.151899999999998</v>
      </c>
      <c r="I4572">
        <v>91.858900000000006</v>
      </c>
      <c r="J4572">
        <v>92.785799999999995</v>
      </c>
      <c r="K4572">
        <v>90.401200000000003</v>
      </c>
      <c r="L4572">
        <v>93.139499999999998</v>
      </c>
      <c r="M4572">
        <v>92.267399999999995</v>
      </c>
      <c r="N4572">
        <v>93.704499999999996</v>
      </c>
    </row>
    <row r="4573" spans="1:14" x14ac:dyDescent="0.2">
      <c r="A4573" t="s">
        <v>1638</v>
      </c>
      <c r="B4573" t="s">
        <v>1651</v>
      </c>
      <c r="C4573">
        <v>93.693700000000007</v>
      </c>
      <c r="D4573">
        <v>94.125600000000006</v>
      </c>
      <c r="E4573">
        <v>91.154799999999994</v>
      </c>
      <c r="F4573">
        <v>91.968400000000003</v>
      </c>
      <c r="G4573">
        <v>93.409700000000001</v>
      </c>
      <c r="H4573">
        <v>93.024699999999996</v>
      </c>
      <c r="I4573">
        <v>91.263300000000001</v>
      </c>
      <c r="J4573">
        <v>95.211200000000005</v>
      </c>
      <c r="K4573">
        <v>93.000799999999998</v>
      </c>
      <c r="L4573">
        <v>92.822199999999995</v>
      </c>
      <c r="M4573">
        <v>95.645399999999995</v>
      </c>
      <c r="N4573">
        <v>95.204599999999999</v>
      </c>
    </row>
    <row r="4574" spans="1:14" x14ac:dyDescent="0.2">
      <c r="A4574" t="s">
        <v>1638</v>
      </c>
      <c r="B4574" t="s">
        <v>1652</v>
      </c>
      <c r="C4574">
        <v>94.310500000000005</v>
      </c>
      <c r="D4574">
        <v>95.329400000000007</v>
      </c>
      <c r="E4574">
        <v>95.314300000000003</v>
      </c>
      <c r="F4574">
        <v>96.188299999999998</v>
      </c>
      <c r="G4574">
        <v>94.841899999999995</v>
      </c>
      <c r="H4574">
        <v>94.040800000000004</v>
      </c>
      <c r="I4574">
        <v>96.006200000000007</v>
      </c>
      <c r="J4574">
        <v>94.381100000000004</v>
      </c>
      <c r="K4574">
        <v>95.196799999999996</v>
      </c>
      <c r="L4574">
        <v>94.422499999999999</v>
      </c>
      <c r="M4574">
        <v>93.695499999999996</v>
      </c>
      <c r="N4574">
        <v>94.5167</v>
      </c>
    </row>
    <row r="4575" spans="1:14" x14ac:dyDescent="0.2">
      <c r="A4575" t="s">
        <v>1638</v>
      </c>
      <c r="B4575" t="s">
        <v>1653</v>
      </c>
      <c r="C4575">
        <v>92.446399999999997</v>
      </c>
      <c r="D4575">
        <v>89.265600000000006</v>
      </c>
      <c r="E4575">
        <v>90.976799999999997</v>
      </c>
      <c r="F4575">
        <v>92.130200000000002</v>
      </c>
      <c r="G4575">
        <v>92.367800000000003</v>
      </c>
      <c r="H4575">
        <v>93.884299999999996</v>
      </c>
      <c r="I4575">
        <v>93.342500000000001</v>
      </c>
      <c r="J4575">
        <v>91.7971</v>
      </c>
      <c r="K4575">
        <v>91.749700000000004</v>
      </c>
      <c r="L4575">
        <v>92.292299999999997</v>
      </c>
      <c r="M4575">
        <v>93.099199999999996</v>
      </c>
      <c r="N4575">
        <v>94.876000000000005</v>
      </c>
    </row>
    <row r="4576" spans="1:14" x14ac:dyDescent="0.2">
      <c r="A4576" t="s">
        <v>1638</v>
      </c>
      <c r="B4576" t="s">
        <v>1654</v>
      </c>
      <c r="C4576">
        <v>94.386099999999999</v>
      </c>
      <c r="D4576">
        <v>93.210999999999999</v>
      </c>
      <c r="E4576">
        <v>94.245400000000004</v>
      </c>
      <c r="F4576">
        <v>94.2179</v>
      </c>
      <c r="G4576">
        <v>94.626499999999993</v>
      </c>
      <c r="H4576">
        <v>94.499399999999994</v>
      </c>
      <c r="I4576">
        <v>96.575000000000003</v>
      </c>
      <c r="J4576">
        <v>95.870500000000007</v>
      </c>
      <c r="K4576">
        <v>96.747299999999996</v>
      </c>
      <c r="L4576">
        <v>96.787099999999995</v>
      </c>
      <c r="M4576">
        <v>97.451999999999998</v>
      </c>
      <c r="N4576">
        <v>98.076800000000006</v>
      </c>
    </row>
    <row r="4577" spans="1:14" x14ac:dyDescent="0.2">
      <c r="A4577" t="s">
        <v>1638</v>
      </c>
      <c r="B4577" t="s">
        <v>1655</v>
      </c>
      <c r="C4577">
        <v>97.956199999999995</v>
      </c>
      <c r="D4577">
        <v>97.794700000000006</v>
      </c>
      <c r="E4577">
        <v>97.858099999999993</v>
      </c>
      <c r="F4577">
        <v>98.787499999999994</v>
      </c>
      <c r="G4577">
        <v>100.1767</v>
      </c>
      <c r="H4577">
        <v>98.977999999999994</v>
      </c>
      <c r="I4577">
        <v>100.47190000000001</v>
      </c>
      <c r="J4577">
        <v>100.72450000000001</v>
      </c>
      <c r="K4577">
        <v>99.615600000000001</v>
      </c>
      <c r="L4577">
        <v>101.9083</v>
      </c>
      <c r="M4577">
        <v>96.877499999999998</v>
      </c>
      <c r="N4577">
        <v>98.957300000000004</v>
      </c>
    </row>
    <row r="4578" spans="1:14" x14ac:dyDescent="0.2">
      <c r="A4578" t="s">
        <v>1638</v>
      </c>
      <c r="B4578" t="s">
        <v>1656</v>
      </c>
      <c r="C4578">
        <v>98.789900000000003</v>
      </c>
      <c r="D4578">
        <v>98.762200000000007</v>
      </c>
      <c r="E4578">
        <v>100.1095</v>
      </c>
      <c r="F4578">
        <v>96.816800000000001</v>
      </c>
      <c r="G4578">
        <v>95.565200000000004</v>
      </c>
      <c r="H4578">
        <v>95.208600000000004</v>
      </c>
      <c r="I4578">
        <v>94.882099999999994</v>
      </c>
      <c r="J4578">
        <v>95.795400000000001</v>
      </c>
      <c r="K4578">
        <v>96.496499999999997</v>
      </c>
      <c r="L4578">
        <v>96.508300000000006</v>
      </c>
      <c r="M4578">
        <v>97.127799999999993</v>
      </c>
      <c r="N4578">
        <v>97.054400000000001</v>
      </c>
    </row>
    <row r="4579" spans="1:14" x14ac:dyDescent="0.2">
      <c r="A4579" t="s">
        <v>1638</v>
      </c>
      <c r="B4579" t="s">
        <v>1657</v>
      </c>
      <c r="C4579">
        <v>96.596100000000007</v>
      </c>
      <c r="D4579">
        <v>98.175399999999996</v>
      </c>
      <c r="E4579">
        <v>96.387699999999995</v>
      </c>
      <c r="F4579">
        <v>96.012900000000002</v>
      </c>
      <c r="G4579">
        <v>93.003699999999995</v>
      </c>
      <c r="H4579">
        <v>97.320400000000006</v>
      </c>
      <c r="I4579">
        <v>92.710499999999996</v>
      </c>
      <c r="J4579">
        <v>93.586699999999993</v>
      </c>
      <c r="K4579">
        <v>91.340400000000002</v>
      </c>
      <c r="L4579">
        <v>92.677899999999994</v>
      </c>
      <c r="M4579">
        <v>93.037700000000001</v>
      </c>
      <c r="N4579">
        <v>90.724500000000006</v>
      </c>
    </row>
    <row r="4580" spans="1:14" x14ac:dyDescent="0.2">
      <c r="A4580" t="s">
        <v>1638</v>
      </c>
      <c r="B4580" t="s">
        <v>1658</v>
      </c>
      <c r="C4580">
        <v>89.795000000000002</v>
      </c>
      <c r="D4580">
        <v>90.400999999999996</v>
      </c>
      <c r="E4580">
        <v>88.5959</v>
      </c>
      <c r="F4580">
        <v>90.171700000000001</v>
      </c>
      <c r="G4580">
        <v>90.284099999999995</v>
      </c>
      <c r="H4580">
        <v>90.079800000000006</v>
      </c>
      <c r="I4580">
        <v>88.994</v>
      </c>
      <c r="J4580">
        <v>89.452699999999993</v>
      </c>
      <c r="K4580">
        <v>90.875799999999998</v>
      </c>
      <c r="L4580">
        <v>89.6999</v>
      </c>
      <c r="M4580">
        <v>90.684299999999993</v>
      </c>
      <c r="N4580">
        <v>90.930400000000006</v>
      </c>
    </row>
    <row r="4581" spans="1:14" x14ac:dyDescent="0.2">
      <c r="A4581" t="s">
        <v>1638</v>
      </c>
      <c r="B4581" t="s">
        <v>1659</v>
      </c>
      <c r="C4581">
        <v>93.266400000000004</v>
      </c>
      <c r="D4581">
        <v>94.753299999999996</v>
      </c>
      <c r="E4581">
        <v>98.226399999999998</v>
      </c>
      <c r="F4581">
        <v>100.32040000000001</v>
      </c>
      <c r="G4581">
        <v>103.21769999999999</v>
      </c>
      <c r="H4581">
        <v>101.4991</v>
      </c>
      <c r="I4581">
        <v>104.5471</v>
      </c>
      <c r="J4581">
        <v>105.5359</v>
      </c>
      <c r="K4581">
        <v>105.536</v>
      </c>
      <c r="L4581">
        <v>104.86839999999999</v>
      </c>
      <c r="M4581">
        <v>106.21120000000001</v>
      </c>
      <c r="N4581">
        <v>105.5256</v>
      </c>
    </row>
    <row r="4582" spans="1:14" x14ac:dyDescent="0.2">
      <c r="A4582" t="s">
        <v>1638</v>
      </c>
      <c r="B4582" t="s">
        <v>1660</v>
      </c>
      <c r="C4582">
        <v>104.9252</v>
      </c>
      <c r="D4582">
        <v>99.933400000000006</v>
      </c>
      <c r="E4582">
        <v>100.69880000000001</v>
      </c>
      <c r="F4582">
        <v>99.745099999999994</v>
      </c>
      <c r="G4582">
        <v>96.144400000000005</v>
      </c>
      <c r="H4582">
        <v>96.655900000000003</v>
      </c>
      <c r="I4582">
        <v>95.735900000000001</v>
      </c>
      <c r="J4582">
        <v>95.889600000000002</v>
      </c>
      <c r="K4582">
        <v>96.440799999999996</v>
      </c>
      <c r="L4582">
        <v>94.953999999999994</v>
      </c>
      <c r="M4582">
        <v>93.652199999999993</v>
      </c>
      <c r="N4582">
        <v>93.759</v>
      </c>
    </row>
    <row r="4583" spans="1:14" x14ac:dyDescent="0.2">
      <c r="A4583" t="s">
        <v>1638</v>
      </c>
      <c r="B4583" t="s">
        <v>1661</v>
      </c>
      <c r="C4583">
        <v>92.770700000000005</v>
      </c>
      <c r="D4583">
        <v>95.480699999999999</v>
      </c>
      <c r="E4583">
        <v>95.396799999999999</v>
      </c>
      <c r="F4583">
        <v>95.750500000000002</v>
      </c>
      <c r="G4583">
        <v>97.395200000000003</v>
      </c>
      <c r="H4583">
        <v>98.526600000000002</v>
      </c>
      <c r="I4583">
        <v>98.084500000000006</v>
      </c>
      <c r="J4583">
        <v>96.552000000000007</v>
      </c>
      <c r="K4583">
        <v>96.446899999999999</v>
      </c>
      <c r="L4583">
        <v>99.254000000000005</v>
      </c>
      <c r="M4583">
        <v>98.582899999999995</v>
      </c>
      <c r="N4583">
        <v>96.247699999999995</v>
      </c>
    </row>
    <row r="4584" spans="1:14" x14ac:dyDescent="0.2">
      <c r="A4584" t="s">
        <v>1638</v>
      </c>
      <c r="B4584" t="s">
        <v>1662</v>
      </c>
      <c r="C4584">
        <v>99.614199999999997</v>
      </c>
      <c r="D4584">
        <v>99.247500000000002</v>
      </c>
      <c r="E4584">
        <v>98.802700000000002</v>
      </c>
      <c r="F4584">
        <v>98.603499999999997</v>
      </c>
      <c r="G4584">
        <v>97.434600000000003</v>
      </c>
      <c r="H4584">
        <v>96.937600000000003</v>
      </c>
      <c r="I4584">
        <v>96.849800000000002</v>
      </c>
      <c r="J4584">
        <v>97.014899999999997</v>
      </c>
      <c r="K4584">
        <v>96.4161</v>
      </c>
      <c r="L4584">
        <v>95.601699999999994</v>
      </c>
      <c r="M4584">
        <v>95.225800000000007</v>
      </c>
      <c r="N4584">
        <v>95.114400000000003</v>
      </c>
    </row>
    <row r="4585" spans="1:14" x14ac:dyDescent="0.2">
      <c r="A4585" t="s">
        <v>1638</v>
      </c>
      <c r="B4585" t="s">
        <v>1663</v>
      </c>
      <c r="C4585">
        <v>96.204400000000007</v>
      </c>
      <c r="D4585">
        <v>94.531999999999996</v>
      </c>
      <c r="E4585">
        <v>95.148499999999999</v>
      </c>
      <c r="F4585">
        <v>94.671599999999998</v>
      </c>
      <c r="G4585">
        <v>94.731099999999998</v>
      </c>
      <c r="H4585">
        <v>95.758399999999995</v>
      </c>
      <c r="I4585">
        <v>96.126599999999996</v>
      </c>
      <c r="J4585">
        <v>96.373699999999999</v>
      </c>
      <c r="K4585">
        <v>98.442599999999999</v>
      </c>
      <c r="L4585">
        <v>100.20059999999999</v>
      </c>
      <c r="M4585">
        <v>99.4923</v>
      </c>
      <c r="N4585">
        <v>101.1623</v>
      </c>
    </row>
    <row r="4586" spans="1:14" x14ac:dyDescent="0.2">
      <c r="A4586" t="s">
        <v>1638</v>
      </c>
      <c r="B4586" t="s">
        <v>1664</v>
      </c>
      <c r="C4586">
        <v>100.371</v>
      </c>
      <c r="D4586">
        <v>100.8691</v>
      </c>
      <c r="E4586">
        <v>100.8733</v>
      </c>
      <c r="F4586">
        <v>101.29089999999999</v>
      </c>
      <c r="G4586">
        <v>100.9049</v>
      </c>
      <c r="H4586">
        <v>99.931299999999993</v>
      </c>
      <c r="I4586">
        <v>99.7042</v>
      </c>
      <c r="J4586">
        <v>100.2392</v>
      </c>
      <c r="K4586">
        <v>98.026399999999995</v>
      </c>
      <c r="L4586">
        <v>98.334400000000002</v>
      </c>
      <c r="M4586">
        <v>99.2149</v>
      </c>
      <c r="N4586">
        <v>100.24039999999999</v>
      </c>
    </row>
    <row r="4587" spans="1:14" x14ac:dyDescent="0.2">
      <c r="A4587" t="s">
        <v>1638</v>
      </c>
      <c r="B4587" t="s">
        <v>1665</v>
      </c>
      <c r="C4587">
        <v>100.40430000000001</v>
      </c>
      <c r="D4587">
        <v>97.997299999999996</v>
      </c>
      <c r="E4587">
        <v>96.519400000000005</v>
      </c>
      <c r="F4587">
        <v>94.689400000000006</v>
      </c>
      <c r="G4587">
        <v>95.209199999999996</v>
      </c>
      <c r="H4587">
        <v>95.378299999999996</v>
      </c>
      <c r="I4587">
        <v>92.599599999999995</v>
      </c>
      <c r="J4587">
        <v>92.671999999999997</v>
      </c>
      <c r="K4587">
        <v>89.569900000000004</v>
      </c>
      <c r="L4587">
        <v>88.938999999999993</v>
      </c>
      <c r="M4587">
        <v>88.113399999999999</v>
      </c>
      <c r="N4587">
        <v>84.538300000000007</v>
      </c>
    </row>
    <row r="4588" spans="1:14" x14ac:dyDescent="0.2">
      <c r="A4588" t="s">
        <v>1638</v>
      </c>
      <c r="B4588" t="s">
        <v>1666</v>
      </c>
      <c r="C4588">
        <v>85.069299999999998</v>
      </c>
      <c r="D4588">
        <v>86.5184</v>
      </c>
      <c r="E4588">
        <v>84.549300000000002</v>
      </c>
      <c r="F4588">
        <v>85.3626</v>
      </c>
      <c r="G4588">
        <v>85.722499999999997</v>
      </c>
      <c r="H4588">
        <v>83.986199999999997</v>
      </c>
      <c r="I4588">
        <v>85.559700000000007</v>
      </c>
      <c r="J4588">
        <v>85.962699999999998</v>
      </c>
      <c r="K4588">
        <v>84.534000000000006</v>
      </c>
      <c r="L4588">
        <v>85.139799999999994</v>
      </c>
      <c r="M4588">
        <v>85.682299999999998</v>
      </c>
      <c r="N4588">
        <v>83.415499999999994</v>
      </c>
    </row>
    <row r="4589" spans="1:14" x14ac:dyDescent="0.2">
      <c r="A4589" t="s">
        <v>1638</v>
      </c>
      <c r="B4589" t="s">
        <v>1667</v>
      </c>
      <c r="C4589">
        <v>85.054900000000004</v>
      </c>
      <c r="D4589">
        <v>85.119200000000006</v>
      </c>
      <c r="E4589">
        <v>86.393600000000006</v>
      </c>
      <c r="F4589">
        <v>86.509</v>
      </c>
      <c r="G4589">
        <v>84.937600000000003</v>
      </c>
      <c r="H4589">
        <v>85.473799999999997</v>
      </c>
      <c r="I4589">
        <v>87.592600000000004</v>
      </c>
      <c r="J4589">
        <v>85.116399999999999</v>
      </c>
      <c r="K4589">
        <v>86.321799999999996</v>
      </c>
      <c r="L4589">
        <v>83.557199999999995</v>
      </c>
      <c r="M4589">
        <v>85.646100000000004</v>
      </c>
      <c r="N4589">
        <v>85.544200000000004</v>
      </c>
    </row>
    <row r="4590" spans="1:14" x14ac:dyDescent="0.2">
      <c r="A4590" t="s">
        <v>1638</v>
      </c>
      <c r="B4590" t="s">
        <v>1668</v>
      </c>
      <c r="C4590">
        <v>86.299099999999996</v>
      </c>
      <c r="D4590">
        <v>84.156899999999993</v>
      </c>
      <c r="E4590">
        <v>85.224599999999995</v>
      </c>
      <c r="F4590">
        <v>84.512100000000004</v>
      </c>
      <c r="G4590">
        <v>85.375200000000007</v>
      </c>
      <c r="H4590">
        <v>88.0501</v>
      </c>
      <c r="I4590">
        <v>86.236400000000003</v>
      </c>
      <c r="J4590">
        <v>85.524299999999997</v>
      </c>
      <c r="K4590">
        <v>85.694000000000003</v>
      </c>
      <c r="L4590">
        <v>86.637600000000006</v>
      </c>
      <c r="M4590">
        <v>86.801400000000001</v>
      </c>
    </row>
    <row r="4591" spans="1:14" x14ac:dyDescent="0.2">
      <c r="A4591" t="s">
        <v>1669</v>
      </c>
      <c r="B4591" t="s">
        <v>1670</v>
      </c>
      <c r="C4591" t="s">
        <v>1671</v>
      </c>
      <c r="D4591" t="s">
        <v>1672</v>
      </c>
    </row>
    <row r="4592" spans="1:14" x14ac:dyDescent="0.2">
      <c r="A4592" t="s">
        <v>1673</v>
      </c>
      <c r="B4592">
        <v>1986</v>
      </c>
      <c r="C4592">
        <v>73.499399999999994</v>
      </c>
      <c r="D4592">
        <v>71.915899999999993</v>
      </c>
      <c r="E4592">
        <v>69.481999999999999</v>
      </c>
      <c r="F4592">
        <v>71.356499999999997</v>
      </c>
      <c r="G4592">
        <v>74.210300000000004</v>
      </c>
      <c r="H4592">
        <v>71.607799999999997</v>
      </c>
      <c r="I4592">
        <v>70.764899999999997</v>
      </c>
      <c r="J4592">
        <v>72.789900000000003</v>
      </c>
      <c r="K4592">
        <v>72.223799999999997</v>
      </c>
      <c r="L4592">
        <v>71.184700000000007</v>
      </c>
      <c r="M4592">
        <v>72.834199999999996</v>
      </c>
      <c r="N4592">
        <v>72.979699999999994</v>
      </c>
    </row>
    <row r="4593" spans="1:14" x14ac:dyDescent="0.2">
      <c r="A4593" t="s">
        <v>1673</v>
      </c>
      <c r="B4593">
        <v>1987</v>
      </c>
      <c r="C4593">
        <v>73.078100000000006</v>
      </c>
      <c r="D4593">
        <v>72.384900000000002</v>
      </c>
      <c r="E4593">
        <v>73.504999999999995</v>
      </c>
      <c r="F4593">
        <v>75.512299999999996</v>
      </c>
      <c r="G4593">
        <v>75.642799999999994</v>
      </c>
      <c r="H4593">
        <v>76.335099999999997</v>
      </c>
      <c r="I4593">
        <v>77.7393</v>
      </c>
      <c r="J4593">
        <v>77.131500000000003</v>
      </c>
      <c r="K4593">
        <v>78.599800000000002</v>
      </c>
      <c r="L4593">
        <v>78.940299999999993</v>
      </c>
      <c r="M4593">
        <v>78.745500000000007</v>
      </c>
      <c r="N4593">
        <v>79.817999999999998</v>
      </c>
    </row>
    <row r="4594" spans="1:14" x14ac:dyDescent="0.2">
      <c r="A4594" t="s">
        <v>1673</v>
      </c>
      <c r="B4594">
        <v>1988</v>
      </c>
      <c r="C4594">
        <v>79.382999999999996</v>
      </c>
      <c r="D4594">
        <v>80.2744</v>
      </c>
      <c r="E4594">
        <v>81.292299999999997</v>
      </c>
      <c r="F4594">
        <v>80.933499999999995</v>
      </c>
      <c r="G4594">
        <v>78.8339</v>
      </c>
      <c r="H4594">
        <v>78.245800000000003</v>
      </c>
      <c r="I4594">
        <v>78.627200000000002</v>
      </c>
      <c r="J4594">
        <v>79.642899999999997</v>
      </c>
      <c r="K4594">
        <v>77.623099999999994</v>
      </c>
      <c r="L4594">
        <v>79.313199999999995</v>
      </c>
      <c r="M4594">
        <v>78.9495</v>
      </c>
      <c r="N4594">
        <v>80.634399999999999</v>
      </c>
    </row>
    <row r="4595" spans="1:14" x14ac:dyDescent="0.2">
      <c r="A4595" t="s">
        <v>1673</v>
      </c>
      <c r="B4595">
        <v>1989</v>
      </c>
      <c r="C4595">
        <v>81.180099999999996</v>
      </c>
      <c r="D4595">
        <v>79.659099999999995</v>
      </c>
      <c r="E4595">
        <v>79.254599999999996</v>
      </c>
      <c r="F4595">
        <v>78.658699999999996</v>
      </c>
      <c r="G4595">
        <v>78.333100000000002</v>
      </c>
      <c r="H4595">
        <v>79.588800000000006</v>
      </c>
      <c r="I4595">
        <v>79.634399999999999</v>
      </c>
      <c r="J4595">
        <v>78.975399999999993</v>
      </c>
      <c r="K4595">
        <v>79.468299999999999</v>
      </c>
      <c r="L4595">
        <v>79.049300000000002</v>
      </c>
      <c r="M4595">
        <v>79.511099999999999</v>
      </c>
      <c r="N4595">
        <v>76.122500000000002</v>
      </c>
    </row>
    <row r="4596" spans="1:14" x14ac:dyDescent="0.2">
      <c r="A4596" t="s">
        <v>1673</v>
      </c>
      <c r="B4596">
        <v>1990</v>
      </c>
      <c r="C4596">
        <v>80.590800000000002</v>
      </c>
      <c r="D4596">
        <v>82.660600000000002</v>
      </c>
      <c r="E4596">
        <v>78.131100000000004</v>
      </c>
      <c r="F4596">
        <v>78.248800000000003</v>
      </c>
      <c r="G4596">
        <v>76.461799999999997</v>
      </c>
      <c r="H4596">
        <v>77.958699999999993</v>
      </c>
      <c r="I4596">
        <v>79.797300000000007</v>
      </c>
      <c r="J4596">
        <v>80.732799999999997</v>
      </c>
      <c r="K4596">
        <v>80.7637</v>
      </c>
      <c r="L4596">
        <v>79.173400000000001</v>
      </c>
      <c r="M4596">
        <v>78.125399999999999</v>
      </c>
      <c r="N4596">
        <v>76.414000000000001</v>
      </c>
    </row>
    <row r="4597" spans="1:14" x14ac:dyDescent="0.2">
      <c r="A4597" t="s">
        <v>1673</v>
      </c>
      <c r="B4597">
        <v>1991</v>
      </c>
      <c r="C4597">
        <v>77.755399999999995</v>
      </c>
      <c r="D4597">
        <v>80.487700000000004</v>
      </c>
      <c r="E4597">
        <v>78.557699999999997</v>
      </c>
      <c r="F4597">
        <v>77.886799999999994</v>
      </c>
      <c r="G4597">
        <v>79.552199999999999</v>
      </c>
      <c r="H4597">
        <v>80.801400000000001</v>
      </c>
      <c r="I4597">
        <v>79.381</v>
      </c>
      <c r="J4597">
        <v>79.734099999999998</v>
      </c>
      <c r="K4597">
        <v>79.228700000000003</v>
      </c>
      <c r="L4597">
        <v>77.644199999999998</v>
      </c>
      <c r="M4597">
        <v>77.623000000000005</v>
      </c>
      <c r="N4597">
        <v>79.780900000000003</v>
      </c>
    </row>
    <row r="4598" spans="1:14" x14ac:dyDescent="0.2">
      <c r="A4598" t="s">
        <v>1673</v>
      </c>
      <c r="B4598">
        <v>1992</v>
      </c>
      <c r="C4598">
        <v>78.320099999999996</v>
      </c>
      <c r="D4598">
        <v>77.219499999999996</v>
      </c>
      <c r="E4598">
        <v>77.920299999999997</v>
      </c>
      <c r="F4598">
        <v>79.013800000000003</v>
      </c>
      <c r="G4598">
        <v>78.104500000000002</v>
      </c>
      <c r="H4598">
        <v>77.438999999999993</v>
      </c>
      <c r="I4598">
        <v>77.463899999999995</v>
      </c>
      <c r="J4598">
        <v>74.242199999999997</v>
      </c>
      <c r="K4598">
        <v>75.671899999999994</v>
      </c>
      <c r="L4598">
        <v>77.799099999999996</v>
      </c>
      <c r="M4598">
        <v>76.769199999999998</v>
      </c>
      <c r="N4598">
        <v>75.598200000000006</v>
      </c>
    </row>
    <row r="4599" spans="1:14" x14ac:dyDescent="0.2">
      <c r="A4599" t="s">
        <v>1673</v>
      </c>
      <c r="B4599">
        <v>1993</v>
      </c>
      <c r="C4599">
        <v>75.812899999999999</v>
      </c>
      <c r="D4599">
        <v>76.419700000000006</v>
      </c>
      <c r="E4599">
        <v>75.689899999999994</v>
      </c>
      <c r="F4599">
        <v>75.4756</v>
      </c>
      <c r="G4599">
        <v>75.133300000000006</v>
      </c>
      <c r="H4599">
        <v>75.260000000000005</v>
      </c>
      <c r="I4599">
        <v>74.962299999999999</v>
      </c>
      <c r="J4599">
        <v>74.472399999999993</v>
      </c>
      <c r="K4599">
        <v>75.977000000000004</v>
      </c>
      <c r="L4599">
        <v>78.411000000000001</v>
      </c>
      <c r="M4599">
        <v>78.621200000000002</v>
      </c>
      <c r="N4599">
        <v>77.328900000000004</v>
      </c>
    </row>
    <row r="4600" spans="1:14" x14ac:dyDescent="0.2">
      <c r="A4600" t="s">
        <v>1673</v>
      </c>
      <c r="B4600">
        <v>1994</v>
      </c>
      <c r="C4600">
        <v>76.412599999999998</v>
      </c>
      <c r="D4600">
        <v>76.817599999999999</v>
      </c>
      <c r="E4600">
        <v>76.796999999999997</v>
      </c>
      <c r="F4600">
        <v>79.6905</v>
      </c>
      <c r="G4600">
        <v>80.406499999999994</v>
      </c>
      <c r="H4600">
        <v>79.265900000000002</v>
      </c>
      <c r="I4600">
        <v>78.636099999999999</v>
      </c>
      <c r="J4600">
        <v>80.102999999999994</v>
      </c>
      <c r="K4600">
        <v>79.545400000000001</v>
      </c>
      <c r="L4600">
        <v>79.510499999999993</v>
      </c>
      <c r="M4600">
        <v>81.499499999999998</v>
      </c>
      <c r="N4600">
        <v>81.3643</v>
      </c>
    </row>
    <row r="4601" spans="1:14" x14ac:dyDescent="0.2">
      <c r="A4601" t="s">
        <v>1673</v>
      </c>
      <c r="B4601">
        <v>1995</v>
      </c>
      <c r="C4601">
        <v>81.591300000000004</v>
      </c>
      <c r="D4601">
        <v>81.391999999999996</v>
      </c>
      <c r="E4601">
        <v>81.577500000000001</v>
      </c>
      <c r="F4601">
        <v>80.459699999999998</v>
      </c>
      <c r="G4601">
        <v>79.955299999999994</v>
      </c>
      <c r="H4601">
        <v>80.519900000000007</v>
      </c>
      <c r="I4601">
        <v>81.152900000000002</v>
      </c>
      <c r="J4601">
        <v>80.592100000000002</v>
      </c>
      <c r="K4601">
        <v>82.037000000000006</v>
      </c>
      <c r="L4601">
        <v>79.411199999999994</v>
      </c>
      <c r="M4601">
        <v>79.996600000000001</v>
      </c>
      <c r="N4601">
        <v>80.875</v>
      </c>
    </row>
    <row r="4602" spans="1:14" x14ac:dyDescent="0.2">
      <c r="A4602" t="s">
        <v>1673</v>
      </c>
      <c r="B4602">
        <v>1996</v>
      </c>
      <c r="C4602">
        <v>81.164299999999997</v>
      </c>
      <c r="D4602">
        <v>82.085899999999995</v>
      </c>
      <c r="E4602">
        <v>81.630600000000001</v>
      </c>
      <c r="F4602">
        <v>81.4803</v>
      </c>
      <c r="G4602">
        <v>81.397300000000001</v>
      </c>
      <c r="H4602">
        <v>81.979799999999997</v>
      </c>
      <c r="I4602">
        <v>81.134299999999996</v>
      </c>
      <c r="J4602">
        <v>82.63</v>
      </c>
      <c r="K4602">
        <v>83.127499999999998</v>
      </c>
      <c r="L4602">
        <v>84.108599999999996</v>
      </c>
      <c r="M4602">
        <v>83.802999999999997</v>
      </c>
      <c r="N4602">
        <v>83.632800000000003</v>
      </c>
    </row>
    <row r="4603" spans="1:14" x14ac:dyDescent="0.2">
      <c r="A4603" t="s">
        <v>1673</v>
      </c>
      <c r="B4603">
        <v>1997</v>
      </c>
      <c r="C4603">
        <v>83.527900000000002</v>
      </c>
      <c r="D4603">
        <v>84.320599999999999</v>
      </c>
      <c r="E4603">
        <v>84.055800000000005</v>
      </c>
      <c r="F4603">
        <v>84.369299999999996</v>
      </c>
      <c r="G4603">
        <v>85.921400000000006</v>
      </c>
      <c r="H4603">
        <v>85.867900000000006</v>
      </c>
      <c r="I4603">
        <v>83.351500000000001</v>
      </c>
      <c r="J4603">
        <v>84.094499999999996</v>
      </c>
      <c r="K4603">
        <v>83.974100000000007</v>
      </c>
      <c r="L4603">
        <v>84.029200000000003</v>
      </c>
      <c r="M4603">
        <v>81.684399999999997</v>
      </c>
      <c r="N4603">
        <v>82.071600000000004</v>
      </c>
    </row>
    <row r="4604" spans="1:14" x14ac:dyDescent="0.2">
      <c r="A4604" t="s">
        <v>1673</v>
      </c>
      <c r="B4604">
        <v>1998</v>
      </c>
      <c r="C4604">
        <v>81.725200000000001</v>
      </c>
      <c r="D4604">
        <v>79.664000000000001</v>
      </c>
      <c r="E4604">
        <v>80.997799999999998</v>
      </c>
      <c r="F4604">
        <v>80.705799999999996</v>
      </c>
      <c r="G4604">
        <v>79.531400000000005</v>
      </c>
      <c r="H4604">
        <v>79.787000000000006</v>
      </c>
      <c r="I4604">
        <v>80.548199999999994</v>
      </c>
      <c r="J4604">
        <v>81.270099999999999</v>
      </c>
      <c r="K4604">
        <v>79.162300000000002</v>
      </c>
      <c r="L4604">
        <v>79.502499999999998</v>
      </c>
      <c r="M4604">
        <v>82.612799999999993</v>
      </c>
      <c r="N4604">
        <v>82.868799999999993</v>
      </c>
    </row>
    <row r="4605" spans="1:14" x14ac:dyDescent="0.2">
      <c r="A4605" t="s">
        <v>1673</v>
      </c>
      <c r="B4605">
        <v>1999</v>
      </c>
      <c r="C4605">
        <v>84.524199999999993</v>
      </c>
      <c r="D4605">
        <v>85.013099999999994</v>
      </c>
      <c r="E4605">
        <v>84.138499999999993</v>
      </c>
      <c r="F4605">
        <v>86.200400000000002</v>
      </c>
      <c r="G4605">
        <v>86.19</v>
      </c>
      <c r="H4605">
        <v>85.955200000000005</v>
      </c>
      <c r="I4605">
        <v>87.261300000000006</v>
      </c>
      <c r="J4605">
        <v>87.436199999999999</v>
      </c>
      <c r="K4605">
        <v>88.113200000000006</v>
      </c>
      <c r="L4605">
        <v>87.921400000000006</v>
      </c>
      <c r="M4605">
        <v>86.418899999999994</v>
      </c>
      <c r="N4605">
        <v>87.382499999999993</v>
      </c>
    </row>
    <row r="4606" spans="1:14" x14ac:dyDescent="0.2">
      <c r="A4606" t="s">
        <v>1673</v>
      </c>
      <c r="B4606">
        <v>2000</v>
      </c>
      <c r="C4606">
        <v>85.094999999999999</v>
      </c>
      <c r="D4606">
        <v>85.320599999999999</v>
      </c>
      <c r="E4606">
        <v>87.888400000000004</v>
      </c>
      <c r="F4606">
        <v>85.569299999999998</v>
      </c>
      <c r="G4606">
        <v>86.240700000000004</v>
      </c>
      <c r="H4606">
        <v>86.469800000000006</v>
      </c>
      <c r="I4606">
        <v>85.592500000000001</v>
      </c>
      <c r="J4606">
        <v>85.831800000000001</v>
      </c>
      <c r="K4606">
        <v>87.019900000000007</v>
      </c>
      <c r="L4606">
        <v>85.569299999999998</v>
      </c>
      <c r="M4606">
        <v>85.897199999999998</v>
      </c>
      <c r="N4606">
        <v>84.598600000000005</v>
      </c>
    </row>
    <row r="4607" spans="1:14" x14ac:dyDescent="0.2">
      <c r="A4607" t="s">
        <v>1673</v>
      </c>
      <c r="B4607">
        <v>2001</v>
      </c>
      <c r="C4607">
        <v>84.748800000000003</v>
      </c>
      <c r="D4607">
        <v>85.866200000000006</v>
      </c>
      <c r="E4607">
        <v>85.093000000000004</v>
      </c>
      <c r="F4607">
        <v>85.509200000000007</v>
      </c>
      <c r="G4607">
        <v>86.002799999999993</v>
      </c>
      <c r="H4607">
        <v>86.872100000000003</v>
      </c>
      <c r="I4607">
        <v>86.472700000000003</v>
      </c>
      <c r="J4607">
        <v>85.333399999999997</v>
      </c>
      <c r="K4607">
        <v>85.828100000000006</v>
      </c>
      <c r="L4607">
        <v>88.172700000000006</v>
      </c>
      <c r="M4607">
        <v>87.326899999999995</v>
      </c>
      <c r="N4607">
        <v>85.607699999999994</v>
      </c>
    </row>
    <row r="4608" spans="1:14" x14ac:dyDescent="0.2">
      <c r="A4608" t="s">
        <v>1673</v>
      </c>
      <c r="B4608">
        <v>2002</v>
      </c>
      <c r="C4608">
        <v>88.632400000000004</v>
      </c>
      <c r="D4608">
        <v>90.146799999999999</v>
      </c>
      <c r="E4608">
        <v>89.808000000000007</v>
      </c>
      <c r="F4608">
        <v>90.3078</v>
      </c>
      <c r="G4608">
        <v>89.034400000000005</v>
      </c>
      <c r="H4608">
        <v>89.082700000000003</v>
      </c>
      <c r="I4608">
        <v>89.416300000000007</v>
      </c>
      <c r="J4608">
        <v>88.985299999999995</v>
      </c>
      <c r="K4608">
        <v>88.126900000000006</v>
      </c>
      <c r="L4608">
        <v>85.7333</v>
      </c>
      <c r="M4608">
        <v>89.019499999999994</v>
      </c>
      <c r="N4608">
        <v>89.337100000000007</v>
      </c>
    </row>
    <row r="4609" spans="1:14" x14ac:dyDescent="0.2">
      <c r="A4609" t="s">
        <v>1673</v>
      </c>
      <c r="B4609">
        <v>2003</v>
      </c>
      <c r="C4609">
        <v>86.947699999999998</v>
      </c>
      <c r="D4609">
        <v>86.352599999999995</v>
      </c>
      <c r="E4609">
        <v>87.537199999999999</v>
      </c>
      <c r="F4609">
        <v>85.943100000000001</v>
      </c>
      <c r="G4609">
        <v>86.817899999999995</v>
      </c>
      <c r="H4609">
        <v>84.275499999999994</v>
      </c>
      <c r="I4609">
        <v>84.6828</v>
      </c>
      <c r="J4609">
        <v>86.301599999999993</v>
      </c>
      <c r="K4609">
        <v>87.589399999999998</v>
      </c>
      <c r="L4609">
        <v>87.883499999999998</v>
      </c>
      <c r="M4609">
        <v>88.259200000000007</v>
      </c>
      <c r="N4609">
        <v>89.356200000000001</v>
      </c>
    </row>
    <row r="4610" spans="1:14" x14ac:dyDescent="0.2">
      <c r="A4610" t="s">
        <v>1673</v>
      </c>
      <c r="B4610">
        <v>2004</v>
      </c>
      <c r="C4610">
        <v>87.7059</v>
      </c>
      <c r="D4610">
        <v>88.936899999999994</v>
      </c>
      <c r="E4610">
        <v>90.871200000000002</v>
      </c>
      <c r="F4610">
        <v>91.318799999999996</v>
      </c>
      <c r="G4610">
        <v>91.475999999999999</v>
      </c>
      <c r="H4610">
        <v>91.435500000000005</v>
      </c>
      <c r="I4610">
        <v>92.929900000000004</v>
      </c>
      <c r="J4610">
        <v>93.796099999999996</v>
      </c>
      <c r="K4610">
        <v>91.224800000000002</v>
      </c>
      <c r="L4610">
        <v>94.305899999999994</v>
      </c>
      <c r="M4610">
        <v>94.9773</v>
      </c>
      <c r="N4610">
        <v>96.858099999999993</v>
      </c>
    </row>
    <row r="4611" spans="1:14" x14ac:dyDescent="0.2">
      <c r="A4611" t="s">
        <v>1673</v>
      </c>
      <c r="B4611">
        <v>2005</v>
      </c>
      <c r="C4611">
        <v>94.951999999999998</v>
      </c>
      <c r="D4611">
        <v>97.458600000000004</v>
      </c>
      <c r="E4611">
        <v>96.171700000000001</v>
      </c>
      <c r="F4611">
        <v>97.646799999999999</v>
      </c>
      <c r="G4611">
        <v>95.282399999999996</v>
      </c>
      <c r="H4611">
        <v>97.37</v>
      </c>
      <c r="I4611">
        <v>94.9816</v>
      </c>
      <c r="J4611">
        <v>93.779399999999995</v>
      </c>
      <c r="K4611">
        <v>87.938599999999994</v>
      </c>
      <c r="L4611">
        <v>86.187200000000004</v>
      </c>
      <c r="M4611">
        <v>92.849000000000004</v>
      </c>
      <c r="N4611">
        <v>93.114999999999995</v>
      </c>
    </row>
    <row r="4612" spans="1:14" x14ac:dyDescent="0.2">
      <c r="A4612" t="s">
        <v>1673</v>
      </c>
      <c r="B4612">
        <v>2006</v>
      </c>
      <c r="C4612">
        <v>94.650400000000005</v>
      </c>
      <c r="D4612">
        <v>94.864099999999993</v>
      </c>
      <c r="E4612">
        <v>92.24</v>
      </c>
      <c r="F4612">
        <v>91.794600000000003</v>
      </c>
      <c r="G4612">
        <v>95.080500000000001</v>
      </c>
      <c r="H4612">
        <v>97.079700000000003</v>
      </c>
      <c r="I4612">
        <v>96.281499999999994</v>
      </c>
      <c r="J4612">
        <v>98.019000000000005</v>
      </c>
      <c r="K4612">
        <v>100.7003</v>
      </c>
      <c r="L4612">
        <v>98.568700000000007</v>
      </c>
      <c r="M4612">
        <v>97.550200000000004</v>
      </c>
      <c r="N4612">
        <v>98.956299999999999</v>
      </c>
    </row>
    <row r="4613" spans="1:14" x14ac:dyDescent="0.2">
      <c r="A4613" t="s">
        <v>1673</v>
      </c>
      <c r="B4613">
        <v>2007</v>
      </c>
      <c r="C4613">
        <v>100.4162</v>
      </c>
      <c r="D4613">
        <v>99.029600000000002</v>
      </c>
      <c r="E4613">
        <v>100.861</v>
      </c>
      <c r="F4613">
        <v>98.808700000000002</v>
      </c>
      <c r="G4613">
        <v>99.844300000000004</v>
      </c>
      <c r="H4613">
        <v>99.719800000000006</v>
      </c>
      <c r="I4613">
        <v>100.2424</v>
      </c>
      <c r="J4613">
        <v>100.8809</v>
      </c>
      <c r="K4613">
        <v>100.5427</v>
      </c>
      <c r="L4613">
        <v>100.643</v>
      </c>
      <c r="M4613">
        <v>99.480199999999996</v>
      </c>
      <c r="N4613">
        <v>99.531000000000006</v>
      </c>
    </row>
    <row r="4614" spans="1:14" x14ac:dyDescent="0.2">
      <c r="A4614" t="s">
        <v>1673</v>
      </c>
      <c r="B4614">
        <v>2008</v>
      </c>
      <c r="C4614">
        <v>100.00830000000001</v>
      </c>
      <c r="D4614">
        <v>99.477099999999993</v>
      </c>
      <c r="E4614">
        <v>97.619200000000006</v>
      </c>
      <c r="F4614">
        <v>98.823400000000007</v>
      </c>
      <c r="G4614">
        <v>98.740200000000002</v>
      </c>
      <c r="H4614">
        <v>97.835499999999996</v>
      </c>
      <c r="I4614">
        <v>97.224299999999999</v>
      </c>
      <c r="J4614">
        <v>96.673000000000002</v>
      </c>
      <c r="K4614">
        <v>84.867800000000003</v>
      </c>
      <c r="L4614">
        <v>99.5214</v>
      </c>
      <c r="M4614">
        <v>97.1845</v>
      </c>
      <c r="N4614">
        <v>96.623699999999999</v>
      </c>
    </row>
    <row r="4615" spans="1:14" x14ac:dyDescent="0.2">
      <c r="A4615" t="s">
        <v>1673</v>
      </c>
      <c r="B4615">
        <v>2009</v>
      </c>
      <c r="C4615">
        <v>95.656999999999996</v>
      </c>
      <c r="D4615">
        <v>98.431799999999996</v>
      </c>
      <c r="E4615">
        <v>97.575900000000004</v>
      </c>
      <c r="F4615">
        <v>97.924499999999995</v>
      </c>
      <c r="G4615">
        <v>96.742000000000004</v>
      </c>
      <c r="H4615">
        <v>98.274699999999996</v>
      </c>
      <c r="I4615">
        <v>97.2577</v>
      </c>
      <c r="J4615">
        <v>97.713899999999995</v>
      </c>
      <c r="K4615">
        <v>99.886600000000001</v>
      </c>
      <c r="L4615">
        <v>98.762600000000006</v>
      </c>
      <c r="M4615">
        <v>96.995099999999994</v>
      </c>
      <c r="N4615">
        <v>97.606099999999998</v>
      </c>
    </row>
    <row r="4616" spans="1:14" x14ac:dyDescent="0.2">
      <c r="A4616" t="s">
        <v>1673</v>
      </c>
      <c r="B4616">
        <v>2010</v>
      </c>
      <c r="C4616">
        <v>93.844800000000006</v>
      </c>
      <c r="D4616">
        <v>97.825199999999995</v>
      </c>
      <c r="E4616">
        <v>100.6759</v>
      </c>
      <c r="F4616">
        <v>101.0515</v>
      </c>
      <c r="G4616">
        <v>100.8113</v>
      </c>
      <c r="H4616">
        <v>100.2277</v>
      </c>
      <c r="I4616">
        <v>102.4931</v>
      </c>
      <c r="J4616">
        <v>101.43</v>
      </c>
      <c r="K4616">
        <v>100.94410000000001</v>
      </c>
      <c r="L4616">
        <v>99.861000000000004</v>
      </c>
      <c r="M4616">
        <v>100.7085</v>
      </c>
      <c r="N4616">
        <v>103.82550000000001</v>
      </c>
    </row>
    <row r="4617" spans="1:14" x14ac:dyDescent="0.2">
      <c r="A4617" t="s">
        <v>1673</v>
      </c>
      <c r="B4617">
        <v>2011</v>
      </c>
      <c r="C4617">
        <v>100.06570000000001</v>
      </c>
      <c r="D4617">
        <v>99.325900000000004</v>
      </c>
      <c r="E4617">
        <v>101.6127</v>
      </c>
      <c r="F4617">
        <v>98.508700000000005</v>
      </c>
      <c r="G4617">
        <v>99.679900000000004</v>
      </c>
      <c r="H4617">
        <v>101.77500000000001</v>
      </c>
      <c r="I4617">
        <v>102.30929999999999</v>
      </c>
      <c r="J4617">
        <v>104.1468</v>
      </c>
      <c r="K4617">
        <v>104.4859</v>
      </c>
      <c r="L4617">
        <v>102.2796</v>
      </c>
      <c r="M4617">
        <v>103.07380000000001</v>
      </c>
    </row>
    <row r="4618" spans="1:14" x14ac:dyDescent="0.2">
      <c r="A4618" t="s">
        <v>1674</v>
      </c>
      <c r="B4618" t="s">
        <v>1675</v>
      </c>
      <c r="C4618" t="s">
        <v>1676</v>
      </c>
      <c r="D4618" t="s">
        <v>1677</v>
      </c>
      <c r="E4618" t="s">
        <v>1678</v>
      </c>
    </row>
    <row r="4619" spans="1:14" x14ac:dyDescent="0.2">
      <c r="A4619" t="s">
        <v>1674</v>
      </c>
      <c r="B4619" t="s">
        <v>714</v>
      </c>
      <c r="C4619">
        <v>84.051299999999998</v>
      </c>
      <c r="D4619">
        <v>85.731700000000004</v>
      </c>
      <c r="E4619">
        <v>82.254300000000001</v>
      </c>
      <c r="F4619">
        <v>79.370900000000006</v>
      </c>
      <c r="G4619">
        <v>79.696600000000004</v>
      </c>
      <c r="H4619">
        <v>82.091300000000004</v>
      </c>
      <c r="I4619">
        <v>80.914400000000001</v>
      </c>
      <c r="J4619">
        <v>80.1066</v>
      </c>
      <c r="K4619">
        <v>82.533500000000004</v>
      </c>
      <c r="L4619">
        <v>81.291799999999995</v>
      </c>
      <c r="M4619">
        <v>82.4786</v>
      </c>
      <c r="N4619">
        <v>88.598699999999994</v>
      </c>
    </row>
    <row r="4620" spans="1:14" x14ac:dyDescent="0.2">
      <c r="A4620" t="s">
        <v>1674</v>
      </c>
      <c r="B4620" t="s">
        <v>715</v>
      </c>
      <c r="C4620">
        <v>84.563800000000001</v>
      </c>
      <c r="D4620">
        <v>82.577500000000001</v>
      </c>
      <c r="E4620">
        <v>81.806899999999999</v>
      </c>
      <c r="F4620">
        <v>86.262500000000003</v>
      </c>
      <c r="G4620">
        <v>86.823999999999998</v>
      </c>
      <c r="H4620">
        <v>85.796199999999999</v>
      </c>
      <c r="I4620">
        <v>89.444500000000005</v>
      </c>
      <c r="J4620">
        <v>93.001300000000001</v>
      </c>
      <c r="K4620">
        <v>92.635599999999997</v>
      </c>
      <c r="L4620">
        <v>93.960700000000003</v>
      </c>
      <c r="M4620">
        <v>92.039900000000003</v>
      </c>
      <c r="N4620">
        <v>94.515100000000004</v>
      </c>
    </row>
    <row r="4621" spans="1:14" x14ac:dyDescent="0.2">
      <c r="A4621" t="s">
        <v>1674</v>
      </c>
      <c r="B4621" t="s">
        <v>716</v>
      </c>
      <c r="C4621">
        <v>90.810699999999997</v>
      </c>
      <c r="D4621">
        <v>92.421499999999995</v>
      </c>
      <c r="E4621">
        <v>96.799199999999999</v>
      </c>
      <c r="F4621">
        <v>92.853899999999996</v>
      </c>
      <c r="G4621">
        <v>92.6173</v>
      </c>
      <c r="H4621">
        <v>93.64</v>
      </c>
      <c r="I4621">
        <v>92.310599999999994</v>
      </c>
      <c r="J4621">
        <v>90.966300000000004</v>
      </c>
      <c r="K4621">
        <v>89.942999999999998</v>
      </c>
      <c r="L4621">
        <v>88.522099999999995</v>
      </c>
      <c r="M4621">
        <v>87.167900000000003</v>
      </c>
      <c r="N4621">
        <v>95.378399999999999</v>
      </c>
    </row>
    <row r="4622" spans="1:14" x14ac:dyDescent="0.2">
      <c r="A4622" t="s">
        <v>1674</v>
      </c>
      <c r="B4622" t="s">
        <v>717</v>
      </c>
      <c r="C4622">
        <v>95.965500000000006</v>
      </c>
      <c r="D4622">
        <v>90.621099999999998</v>
      </c>
      <c r="E4622">
        <v>93.055400000000006</v>
      </c>
      <c r="F4622">
        <v>92.013800000000003</v>
      </c>
      <c r="G4622">
        <v>88.17</v>
      </c>
      <c r="H4622">
        <v>94.174300000000002</v>
      </c>
      <c r="I4622">
        <v>92.966300000000004</v>
      </c>
      <c r="J4622">
        <v>93.894800000000004</v>
      </c>
      <c r="K4622">
        <v>92.760099999999994</v>
      </c>
      <c r="L4622">
        <v>95.488799999999998</v>
      </c>
      <c r="M4622">
        <v>96.338099999999997</v>
      </c>
      <c r="N4622">
        <v>85.531199999999998</v>
      </c>
    </row>
    <row r="4623" spans="1:14" x14ac:dyDescent="0.2">
      <c r="A4623" t="s">
        <v>1674</v>
      </c>
      <c r="B4623" t="s">
        <v>718</v>
      </c>
      <c r="C4623">
        <v>95.6477</v>
      </c>
      <c r="D4623">
        <v>97.312299999999993</v>
      </c>
      <c r="E4623">
        <v>93.425600000000003</v>
      </c>
      <c r="F4623">
        <v>94.907899999999998</v>
      </c>
      <c r="G4623">
        <v>93.540899999999993</v>
      </c>
      <c r="H4623">
        <v>89.955299999999994</v>
      </c>
      <c r="I4623">
        <v>91.658799999999999</v>
      </c>
      <c r="J4623">
        <v>90.5839</v>
      </c>
      <c r="K4623">
        <v>96.359099999999998</v>
      </c>
      <c r="L4623">
        <v>101.0342</v>
      </c>
      <c r="M4623">
        <v>98.8202</v>
      </c>
      <c r="N4623">
        <v>96.040999999999997</v>
      </c>
    </row>
    <row r="4624" spans="1:14" x14ac:dyDescent="0.2">
      <c r="A4624" t="s">
        <v>1674</v>
      </c>
      <c r="B4624" t="s">
        <v>719</v>
      </c>
      <c r="C4624">
        <v>94.882199999999997</v>
      </c>
      <c r="D4624">
        <v>99.023600000000002</v>
      </c>
      <c r="E4624">
        <v>83.010800000000003</v>
      </c>
      <c r="F4624">
        <v>89.642499999999998</v>
      </c>
      <c r="G4624">
        <v>91.237799999999993</v>
      </c>
      <c r="H4624">
        <v>97.058899999999994</v>
      </c>
      <c r="I4624">
        <v>90.197999999999993</v>
      </c>
      <c r="J4624">
        <v>93.09</v>
      </c>
      <c r="K4624">
        <v>92.370999999999995</v>
      </c>
      <c r="L4624">
        <v>88.575900000000004</v>
      </c>
      <c r="M4624">
        <v>87.967600000000004</v>
      </c>
      <c r="N4624">
        <v>93.384900000000002</v>
      </c>
    </row>
    <row r="4625" spans="1:14" x14ac:dyDescent="0.2">
      <c r="A4625" t="s">
        <v>1674</v>
      </c>
      <c r="B4625" t="s">
        <v>720</v>
      </c>
      <c r="C4625">
        <v>84.599199999999996</v>
      </c>
      <c r="D4625">
        <v>82.842799999999997</v>
      </c>
      <c r="E4625">
        <v>85.925899999999999</v>
      </c>
      <c r="F4625">
        <v>86.332400000000007</v>
      </c>
      <c r="G4625">
        <v>89.505200000000002</v>
      </c>
      <c r="H4625">
        <v>86.852800000000002</v>
      </c>
      <c r="I4625">
        <v>89.886899999999997</v>
      </c>
      <c r="J4625">
        <v>89.884200000000007</v>
      </c>
      <c r="K4625">
        <v>87.029899999999998</v>
      </c>
      <c r="L4625">
        <v>85.8489</v>
      </c>
      <c r="M4625">
        <v>86.176299999999998</v>
      </c>
      <c r="N4625">
        <v>84.647499999999994</v>
      </c>
    </row>
    <row r="4626" spans="1:14" x14ac:dyDescent="0.2">
      <c r="A4626" t="s">
        <v>1674</v>
      </c>
      <c r="B4626" t="s">
        <v>721</v>
      </c>
      <c r="C4626">
        <v>85.132300000000001</v>
      </c>
      <c r="D4626">
        <v>87.721800000000002</v>
      </c>
      <c r="E4626">
        <v>90.244699999999995</v>
      </c>
      <c r="F4626">
        <v>87.660600000000002</v>
      </c>
      <c r="G4626">
        <v>86.840599999999995</v>
      </c>
      <c r="H4626">
        <v>93.482500000000002</v>
      </c>
      <c r="I4626">
        <v>86.043999999999997</v>
      </c>
      <c r="J4626">
        <v>80.860299999999995</v>
      </c>
      <c r="K4626">
        <v>80.060299999999998</v>
      </c>
      <c r="L4626">
        <v>81.3035</v>
      </c>
      <c r="M4626">
        <v>83.277799999999999</v>
      </c>
      <c r="N4626">
        <v>86.306399999999996</v>
      </c>
    </row>
    <row r="4627" spans="1:14" x14ac:dyDescent="0.2">
      <c r="A4627" t="s">
        <v>1674</v>
      </c>
      <c r="B4627" t="s">
        <v>722</v>
      </c>
      <c r="C4627">
        <v>89.121399999999994</v>
      </c>
      <c r="D4627">
        <v>87.854200000000006</v>
      </c>
      <c r="E4627">
        <v>83.272300000000001</v>
      </c>
      <c r="F4627">
        <v>93.967200000000005</v>
      </c>
      <c r="G4627">
        <v>92.251300000000001</v>
      </c>
      <c r="H4627">
        <v>91.900800000000004</v>
      </c>
      <c r="I4627">
        <v>91.006100000000004</v>
      </c>
      <c r="J4627">
        <v>98.203000000000003</v>
      </c>
      <c r="K4627">
        <v>91.753500000000003</v>
      </c>
      <c r="L4627">
        <v>91.790099999999995</v>
      </c>
      <c r="M4627">
        <v>90.765199999999993</v>
      </c>
      <c r="N4627">
        <v>94.796199999999999</v>
      </c>
    </row>
    <row r="4628" spans="1:14" x14ac:dyDescent="0.2">
      <c r="A4628" t="s">
        <v>1674</v>
      </c>
      <c r="B4628" t="s">
        <v>723</v>
      </c>
      <c r="C4628">
        <v>88.777900000000002</v>
      </c>
      <c r="D4628">
        <v>89.009200000000007</v>
      </c>
      <c r="E4628">
        <v>83.415300000000002</v>
      </c>
      <c r="F4628">
        <v>86.590900000000005</v>
      </c>
      <c r="G4628">
        <v>88.616500000000002</v>
      </c>
      <c r="H4628">
        <v>88.495999999999995</v>
      </c>
      <c r="I4628">
        <v>90.312799999999996</v>
      </c>
      <c r="J4628">
        <v>89.095699999999994</v>
      </c>
      <c r="K4628">
        <v>91.906000000000006</v>
      </c>
      <c r="L4628">
        <v>91.222700000000003</v>
      </c>
      <c r="M4628">
        <v>93.521199999999993</v>
      </c>
      <c r="N4628">
        <v>93.396699999999996</v>
      </c>
    </row>
    <row r="4629" spans="1:14" x14ac:dyDescent="0.2">
      <c r="A4629" t="s">
        <v>1674</v>
      </c>
      <c r="B4629" t="s">
        <v>724</v>
      </c>
      <c r="C4629">
        <v>98.498400000000004</v>
      </c>
      <c r="D4629">
        <v>95.740099999999998</v>
      </c>
      <c r="E4629">
        <v>95.232600000000005</v>
      </c>
      <c r="F4629">
        <v>94.963099999999997</v>
      </c>
      <c r="G4629">
        <v>91.506600000000006</v>
      </c>
      <c r="H4629">
        <v>94.613500000000002</v>
      </c>
      <c r="I4629">
        <v>93.259699999999995</v>
      </c>
      <c r="J4629">
        <v>95.446100000000001</v>
      </c>
      <c r="K4629">
        <v>103.4263</v>
      </c>
      <c r="L4629">
        <v>97.320599999999999</v>
      </c>
      <c r="M4629">
        <v>95.349500000000006</v>
      </c>
      <c r="N4629">
        <v>97.352400000000003</v>
      </c>
    </row>
    <row r="4630" spans="1:14" x14ac:dyDescent="0.2">
      <c r="A4630" t="s">
        <v>1674</v>
      </c>
      <c r="B4630" t="s">
        <v>725</v>
      </c>
      <c r="C4630">
        <v>95.342799999999997</v>
      </c>
      <c r="D4630">
        <v>99.316500000000005</v>
      </c>
      <c r="E4630">
        <v>97.511799999999994</v>
      </c>
      <c r="F4630">
        <v>97.247799999999998</v>
      </c>
      <c r="G4630">
        <v>98.453400000000002</v>
      </c>
      <c r="H4630">
        <v>98.953599999999994</v>
      </c>
      <c r="I4630">
        <v>100.62350000000001</v>
      </c>
      <c r="J4630">
        <v>98.297899999999998</v>
      </c>
      <c r="K4630">
        <v>97.328000000000003</v>
      </c>
      <c r="L4630">
        <v>97.964799999999997</v>
      </c>
      <c r="M4630">
        <v>97.240799999999993</v>
      </c>
      <c r="N4630">
        <v>93.127799999999993</v>
      </c>
    </row>
    <row r="4631" spans="1:14" x14ac:dyDescent="0.2">
      <c r="A4631" t="s">
        <v>1674</v>
      </c>
      <c r="B4631" t="s">
        <v>726</v>
      </c>
      <c r="C4631">
        <v>89.831800000000001</v>
      </c>
      <c r="D4631">
        <v>88.9221</v>
      </c>
      <c r="E4631">
        <v>93.252600000000001</v>
      </c>
      <c r="F4631">
        <v>91.069500000000005</v>
      </c>
      <c r="G4631">
        <v>90.681600000000003</v>
      </c>
      <c r="H4631">
        <v>91.089799999999997</v>
      </c>
      <c r="I4631">
        <v>88.043400000000005</v>
      </c>
      <c r="J4631">
        <v>95.480699999999999</v>
      </c>
      <c r="K4631">
        <v>86.256600000000006</v>
      </c>
      <c r="L4631">
        <v>88.199200000000005</v>
      </c>
      <c r="M4631">
        <v>98.506600000000006</v>
      </c>
      <c r="N4631">
        <v>95.302599999999998</v>
      </c>
    </row>
    <row r="4632" spans="1:14" x14ac:dyDescent="0.2">
      <c r="A4632" t="s">
        <v>1674</v>
      </c>
      <c r="B4632" t="s">
        <v>727</v>
      </c>
      <c r="C4632">
        <v>98.962100000000007</v>
      </c>
      <c r="D4632">
        <v>100.49930000000001</v>
      </c>
      <c r="E4632">
        <v>96.759299999999996</v>
      </c>
      <c r="F4632">
        <v>103.9945</v>
      </c>
      <c r="G4632">
        <v>100.3398</v>
      </c>
      <c r="H4632">
        <v>98.892700000000005</v>
      </c>
      <c r="I4632">
        <v>98.731800000000007</v>
      </c>
      <c r="J4632">
        <v>100.7769</v>
      </c>
      <c r="K4632">
        <v>101.88720000000001</v>
      </c>
      <c r="L4632">
        <v>98.159099999999995</v>
      </c>
      <c r="M4632">
        <v>99.491600000000005</v>
      </c>
      <c r="N4632">
        <v>101.0406</v>
      </c>
    </row>
    <row r="4633" spans="1:14" x14ac:dyDescent="0.2">
      <c r="A4633" t="s">
        <v>1674</v>
      </c>
      <c r="B4633" t="s">
        <v>728</v>
      </c>
      <c r="C4633">
        <v>101.9682</v>
      </c>
      <c r="D4633">
        <v>98.245400000000004</v>
      </c>
      <c r="E4633">
        <v>101.26179999999999</v>
      </c>
      <c r="F4633">
        <v>101.151</v>
      </c>
      <c r="G4633">
        <v>99.174800000000005</v>
      </c>
      <c r="H4633">
        <v>99.081199999999995</v>
      </c>
      <c r="I4633">
        <v>99.699799999999996</v>
      </c>
      <c r="J4633">
        <v>98.752399999999994</v>
      </c>
      <c r="K4633">
        <v>100.2043</v>
      </c>
      <c r="L4633">
        <v>103.86839999999999</v>
      </c>
      <c r="M4633">
        <v>100.5183</v>
      </c>
      <c r="N4633">
        <v>100.50709999999999</v>
      </c>
    </row>
    <row r="4634" spans="1:14" x14ac:dyDescent="0.2">
      <c r="A4634" t="s">
        <v>1674</v>
      </c>
      <c r="B4634" t="s">
        <v>729</v>
      </c>
      <c r="C4634">
        <v>94.421599999999998</v>
      </c>
      <c r="D4634">
        <v>98.037800000000004</v>
      </c>
      <c r="E4634">
        <v>96.945800000000006</v>
      </c>
      <c r="F4634">
        <v>98.021799999999999</v>
      </c>
      <c r="G4634">
        <v>101.9111</v>
      </c>
      <c r="H4634">
        <v>102.2753</v>
      </c>
      <c r="I4634">
        <v>101.25709999999999</v>
      </c>
      <c r="J4634">
        <v>99.828500000000005</v>
      </c>
      <c r="K4634">
        <v>89.470200000000006</v>
      </c>
      <c r="L4634">
        <v>95.082599999999999</v>
      </c>
      <c r="M4634">
        <v>90.988200000000006</v>
      </c>
      <c r="N4634">
        <v>94.187299999999993</v>
      </c>
    </row>
    <row r="4635" spans="1:14" x14ac:dyDescent="0.2">
      <c r="A4635" t="s">
        <v>1674</v>
      </c>
      <c r="B4635" t="s">
        <v>730</v>
      </c>
      <c r="C4635">
        <v>95.887</v>
      </c>
      <c r="D4635">
        <v>98.2971</v>
      </c>
      <c r="E4635">
        <v>100.4923</v>
      </c>
      <c r="F4635">
        <v>98.396100000000004</v>
      </c>
      <c r="G4635">
        <v>96.036799999999999</v>
      </c>
      <c r="H4635">
        <v>97.577399999999997</v>
      </c>
      <c r="I4635">
        <v>99.210800000000006</v>
      </c>
      <c r="J4635">
        <v>96.624099999999999</v>
      </c>
      <c r="K4635">
        <v>98.872200000000007</v>
      </c>
      <c r="L4635">
        <v>97.045699999999997</v>
      </c>
      <c r="M4635">
        <v>98.262299999999996</v>
      </c>
      <c r="N4635">
        <v>96.426400000000001</v>
      </c>
    </row>
    <row r="4636" spans="1:14" x14ac:dyDescent="0.2">
      <c r="A4636" t="s">
        <v>1674</v>
      </c>
      <c r="B4636" t="s">
        <v>731</v>
      </c>
      <c r="C4636">
        <v>95.481700000000004</v>
      </c>
      <c r="D4636">
        <v>92.900999999999996</v>
      </c>
      <c r="E4636">
        <v>92.207899999999995</v>
      </c>
      <c r="F4636">
        <v>91.253399999999999</v>
      </c>
      <c r="G4636">
        <v>92.723600000000005</v>
      </c>
      <c r="H4636">
        <v>84.9054</v>
      </c>
      <c r="I4636">
        <v>88.966399999999993</v>
      </c>
      <c r="J4636">
        <v>93.066500000000005</v>
      </c>
      <c r="K4636">
        <v>93.861699999999999</v>
      </c>
      <c r="L4636">
        <v>95.738100000000003</v>
      </c>
      <c r="M4636">
        <v>95.043499999999995</v>
      </c>
      <c r="N4636">
        <v>98.108099999999993</v>
      </c>
    </row>
    <row r="4637" spans="1:14" x14ac:dyDescent="0.2">
      <c r="A4637" t="s">
        <v>1674</v>
      </c>
      <c r="B4637" t="s">
        <v>732</v>
      </c>
      <c r="C4637">
        <v>95.296000000000006</v>
      </c>
      <c r="D4637">
        <v>97.729500000000002</v>
      </c>
      <c r="E4637">
        <v>98.732200000000006</v>
      </c>
      <c r="F4637">
        <v>97.632800000000003</v>
      </c>
      <c r="G4637">
        <v>99.913399999999996</v>
      </c>
      <c r="H4637">
        <v>99.278400000000005</v>
      </c>
      <c r="I4637">
        <v>102.78449999999999</v>
      </c>
      <c r="J4637">
        <v>105.24850000000001</v>
      </c>
      <c r="K4637">
        <v>101.697</v>
      </c>
      <c r="L4637">
        <v>101.35590000000001</v>
      </c>
      <c r="M4637">
        <v>106.4949</v>
      </c>
      <c r="N4637">
        <v>104.2116</v>
      </c>
    </row>
    <row r="4638" spans="1:14" x14ac:dyDescent="0.2">
      <c r="A4638" t="s">
        <v>1674</v>
      </c>
      <c r="B4638" t="s">
        <v>733</v>
      </c>
      <c r="C4638">
        <v>105.50490000000001</v>
      </c>
      <c r="D4638">
        <v>108.121</v>
      </c>
      <c r="E4638">
        <v>105.1199</v>
      </c>
      <c r="F4638">
        <v>112.4419</v>
      </c>
      <c r="G4638">
        <v>108.9646</v>
      </c>
      <c r="H4638">
        <v>111.8417</v>
      </c>
      <c r="I4638">
        <v>102.0403</v>
      </c>
      <c r="J4638">
        <v>103.5624</v>
      </c>
      <c r="K4638">
        <v>91.230400000000003</v>
      </c>
      <c r="L4638">
        <v>90.496499999999997</v>
      </c>
      <c r="M4638">
        <v>100.5025</v>
      </c>
      <c r="N4638">
        <v>99.151300000000006</v>
      </c>
    </row>
    <row r="4639" spans="1:14" x14ac:dyDescent="0.2">
      <c r="A4639" t="s">
        <v>1674</v>
      </c>
      <c r="B4639" t="s">
        <v>734</v>
      </c>
      <c r="C4639">
        <v>101.7209</v>
      </c>
      <c r="D4639">
        <v>99.781700000000001</v>
      </c>
      <c r="E4639">
        <v>101.67619999999999</v>
      </c>
      <c r="F4639">
        <v>99.484300000000005</v>
      </c>
      <c r="G4639">
        <v>95.304000000000002</v>
      </c>
      <c r="H4639">
        <v>96.977099999999993</v>
      </c>
      <c r="I4639">
        <v>97.757999999999996</v>
      </c>
      <c r="J4639">
        <v>97.490099999999998</v>
      </c>
      <c r="K4639">
        <v>101.6493</v>
      </c>
      <c r="L4639">
        <v>103.14709999999999</v>
      </c>
      <c r="M4639">
        <v>96.165000000000006</v>
      </c>
      <c r="N4639">
        <v>104.00709999999999</v>
      </c>
    </row>
    <row r="4640" spans="1:14" x14ac:dyDescent="0.2">
      <c r="A4640" t="s">
        <v>1674</v>
      </c>
      <c r="B4640" t="s">
        <v>735</v>
      </c>
      <c r="C4640">
        <v>101.3539</v>
      </c>
      <c r="D4640">
        <v>101.3009</v>
      </c>
      <c r="E4640">
        <v>99.649799999999999</v>
      </c>
      <c r="F4640">
        <v>96.433599999999998</v>
      </c>
      <c r="G4640">
        <v>100.3725</v>
      </c>
      <c r="H4640">
        <v>99.561099999999996</v>
      </c>
      <c r="I4640">
        <v>97.803100000000001</v>
      </c>
      <c r="J4640">
        <v>100.6037</v>
      </c>
      <c r="K4640">
        <v>99.750100000000003</v>
      </c>
      <c r="L4640">
        <v>102.61790000000001</v>
      </c>
      <c r="M4640">
        <v>100.5913</v>
      </c>
      <c r="N4640">
        <v>100.57340000000001</v>
      </c>
    </row>
    <row r="4641" spans="1:14" x14ac:dyDescent="0.2">
      <c r="A4641" t="s">
        <v>1674</v>
      </c>
      <c r="B4641" t="s">
        <v>736</v>
      </c>
      <c r="C4641">
        <v>101.8776</v>
      </c>
      <c r="D4641">
        <v>99.764200000000002</v>
      </c>
      <c r="E4641">
        <v>99.927599999999998</v>
      </c>
      <c r="F4641">
        <v>98.713800000000006</v>
      </c>
      <c r="G4641">
        <v>101.7728</v>
      </c>
      <c r="H4641">
        <v>101.3817</v>
      </c>
      <c r="I4641">
        <v>100.6035</v>
      </c>
      <c r="J4641">
        <v>102.922</v>
      </c>
      <c r="K4641">
        <v>85.142799999999994</v>
      </c>
      <c r="L4641">
        <v>94.8643</v>
      </c>
      <c r="M4641">
        <v>94.712199999999996</v>
      </c>
      <c r="N4641">
        <v>91.469099999999997</v>
      </c>
    </row>
    <row r="4642" spans="1:14" x14ac:dyDescent="0.2">
      <c r="A4642" t="s">
        <v>1674</v>
      </c>
      <c r="B4642" t="s">
        <v>737</v>
      </c>
      <c r="C4642">
        <v>94.992999999999995</v>
      </c>
      <c r="D4642">
        <v>96.528700000000001</v>
      </c>
      <c r="E4642">
        <v>94.632300000000001</v>
      </c>
      <c r="F4642">
        <v>96.833799999999997</v>
      </c>
      <c r="G4642">
        <v>92.986699999999999</v>
      </c>
      <c r="H4642">
        <v>92.694400000000002</v>
      </c>
      <c r="I4642">
        <v>95.4876</v>
      </c>
      <c r="J4642">
        <v>93.322500000000005</v>
      </c>
      <c r="K4642">
        <v>95.252499999999998</v>
      </c>
      <c r="L4642">
        <v>92.275099999999995</v>
      </c>
      <c r="M4642">
        <v>89.142499999999998</v>
      </c>
      <c r="N4642">
        <v>97.7273</v>
      </c>
    </row>
    <row r="4643" spans="1:14" x14ac:dyDescent="0.2">
      <c r="A4643" t="s">
        <v>1674</v>
      </c>
      <c r="B4643" t="s">
        <v>738</v>
      </c>
      <c r="C4643">
        <v>90.961399999999998</v>
      </c>
      <c r="D4643">
        <v>93.424199999999999</v>
      </c>
      <c r="E4643">
        <v>95.6464</v>
      </c>
      <c r="F4643">
        <v>98.882199999999997</v>
      </c>
      <c r="G4643">
        <v>96.770099999999999</v>
      </c>
      <c r="H4643">
        <v>96.930599999999998</v>
      </c>
      <c r="I4643">
        <v>96.236699999999999</v>
      </c>
      <c r="J4643">
        <v>96.165499999999994</v>
      </c>
      <c r="K4643">
        <v>94.498699999999999</v>
      </c>
      <c r="L4643">
        <v>92.931299999999993</v>
      </c>
      <c r="M4643">
        <v>94.138999999999996</v>
      </c>
      <c r="N4643">
        <v>94.980999999999995</v>
      </c>
    </row>
    <row r="4644" spans="1:14" x14ac:dyDescent="0.2">
      <c r="A4644" t="s">
        <v>1674</v>
      </c>
      <c r="B4644" t="s">
        <v>739</v>
      </c>
      <c r="C4644">
        <v>92.112399999999994</v>
      </c>
      <c r="D4644">
        <v>90.845799999999997</v>
      </c>
      <c r="E4644">
        <v>99.273399999999995</v>
      </c>
      <c r="F4644">
        <v>95.6477</v>
      </c>
      <c r="G4644">
        <v>98.620800000000003</v>
      </c>
      <c r="H4644">
        <v>101.95480000000001</v>
      </c>
      <c r="I4644">
        <v>96.526499999999999</v>
      </c>
      <c r="J4644">
        <v>102.6157</v>
      </c>
      <c r="K4644">
        <v>104.60599999999999</v>
      </c>
    </row>
    <row r="4645" spans="1:14" x14ac:dyDescent="0.2">
      <c r="A4645" t="s">
        <v>1679</v>
      </c>
      <c r="B4645" t="s">
        <v>1680</v>
      </c>
      <c r="C4645" t="s">
        <v>1681</v>
      </c>
      <c r="D4645" t="s">
        <v>1682</v>
      </c>
      <c r="E4645" t="s">
        <v>1012</v>
      </c>
    </row>
    <row r="4646" spans="1:14" x14ac:dyDescent="0.2">
      <c r="A4646" t="s">
        <v>1679</v>
      </c>
      <c r="B4646" t="s">
        <v>714</v>
      </c>
      <c r="C4646">
        <v>61.8917</v>
      </c>
      <c r="D4646">
        <v>57.711199999999998</v>
      </c>
      <c r="E4646">
        <v>61.184800000000003</v>
      </c>
      <c r="F4646">
        <v>61.679900000000004</v>
      </c>
      <c r="G4646">
        <v>60.874000000000002</v>
      </c>
      <c r="H4646">
        <v>57.933199999999999</v>
      </c>
      <c r="I4646">
        <v>57.761000000000003</v>
      </c>
      <c r="J4646">
        <v>61.908700000000003</v>
      </c>
      <c r="K4646">
        <v>59.893999999999998</v>
      </c>
      <c r="L4646">
        <v>57.204599999999999</v>
      </c>
      <c r="M4646">
        <v>58.337800000000001</v>
      </c>
      <c r="N4646">
        <v>57.440399999999997</v>
      </c>
    </row>
    <row r="4647" spans="1:14" x14ac:dyDescent="0.2">
      <c r="A4647" t="s">
        <v>1679</v>
      </c>
      <c r="B4647" t="s">
        <v>715</v>
      </c>
      <c r="C4647">
        <v>58.199300000000001</v>
      </c>
      <c r="D4647">
        <v>58.537599999999998</v>
      </c>
      <c r="E4647">
        <v>57.613999999999997</v>
      </c>
      <c r="F4647">
        <v>58.0657</v>
      </c>
      <c r="G4647">
        <v>57.481299999999997</v>
      </c>
      <c r="H4647">
        <v>60.561100000000003</v>
      </c>
      <c r="I4647">
        <v>61.529800000000002</v>
      </c>
      <c r="J4647">
        <v>61.183199999999999</v>
      </c>
      <c r="K4647">
        <v>61.780299999999997</v>
      </c>
      <c r="L4647">
        <v>62.980200000000004</v>
      </c>
      <c r="M4647">
        <v>65.253</v>
      </c>
      <c r="N4647">
        <v>67.159800000000004</v>
      </c>
    </row>
    <row r="4648" spans="1:14" x14ac:dyDescent="0.2">
      <c r="A4648" t="s">
        <v>1679</v>
      </c>
      <c r="B4648" t="s">
        <v>716</v>
      </c>
      <c r="C4648">
        <v>66.923900000000003</v>
      </c>
      <c r="D4648">
        <v>64.440899999999999</v>
      </c>
      <c r="E4648">
        <v>66.683599999999998</v>
      </c>
      <c r="F4648">
        <v>67.294399999999996</v>
      </c>
      <c r="G4648">
        <v>67.8279</v>
      </c>
      <c r="H4648">
        <v>66.128900000000002</v>
      </c>
      <c r="I4648">
        <v>63.801200000000001</v>
      </c>
      <c r="J4648">
        <v>64.521299999999997</v>
      </c>
      <c r="K4648">
        <v>62.415500000000002</v>
      </c>
      <c r="L4648">
        <v>63.833500000000001</v>
      </c>
      <c r="M4648">
        <v>62.665199999999999</v>
      </c>
      <c r="N4648">
        <v>63.162199999999999</v>
      </c>
    </row>
    <row r="4649" spans="1:14" x14ac:dyDescent="0.2">
      <c r="A4649" t="s">
        <v>1679</v>
      </c>
      <c r="B4649" t="s">
        <v>717</v>
      </c>
      <c r="C4649">
        <v>65.943600000000004</v>
      </c>
      <c r="D4649">
        <v>67.436000000000007</v>
      </c>
      <c r="E4649">
        <v>65.394999999999996</v>
      </c>
      <c r="F4649">
        <v>65.069100000000006</v>
      </c>
      <c r="G4649">
        <v>62.979500000000002</v>
      </c>
      <c r="H4649">
        <v>63.287700000000001</v>
      </c>
      <c r="I4649">
        <v>63.998199999999997</v>
      </c>
      <c r="J4649">
        <v>64.950900000000004</v>
      </c>
      <c r="K4649">
        <v>65.367000000000004</v>
      </c>
      <c r="L4649">
        <v>64.487099999999998</v>
      </c>
      <c r="M4649">
        <v>65.435599999999994</v>
      </c>
      <c r="N4649">
        <v>66.874700000000004</v>
      </c>
    </row>
    <row r="4650" spans="1:14" x14ac:dyDescent="0.2">
      <c r="A4650" t="s">
        <v>1679</v>
      </c>
      <c r="B4650" t="s">
        <v>718</v>
      </c>
      <c r="C4650">
        <v>69.141999999999996</v>
      </c>
      <c r="D4650">
        <v>65.683300000000003</v>
      </c>
      <c r="E4650">
        <v>62.889499999999998</v>
      </c>
      <c r="F4650">
        <v>63.938200000000002</v>
      </c>
      <c r="G4650">
        <v>64.981099999999998</v>
      </c>
      <c r="H4650">
        <v>66.450100000000006</v>
      </c>
      <c r="I4650">
        <v>66.187799999999996</v>
      </c>
      <c r="J4650">
        <v>69.506500000000003</v>
      </c>
      <c r="K4650">
        <v>65.065700000000007</v>
      </c>
      <c r="L4650">
        <v>64.038499999999999</v>
      </c>
      <c r="M4650">
        <v>61.930500000000002</v>
      </c>
      <c r="N4650">
        <v>60.217799999999997</v>
      </c>
    </row>
    <row r="4651" spans="1:14" x14ac:dyDescent="0.2">
      <c r="A4651" t="s">
        <v>1679</v>
      </c>
      <c r="B4651" t="s">
        <v>719</v>
      </c>
      <c r="C4651">
        <v>63.889200000000002</v>
      </c>
      <c r="D4651">
        <v>68.918000000000006</v>
      </c>
      <c r="E4651">
        <v>67.418400000000005</v>
      </c>
      <c r="F4651">
        <v>64.6751</v>
      </c>
      <c r="G4651">
        <v>66.375299999999996</v>
      </c>
      <c r="H4651">
        <v>65.478300000000004</v>
      </c>
      <c r="I4651">
        <v>65.997299999999996</v>
      </c>
      <c r="J4651">
        <v>66.192300000000003</v>
      </c>
      <c r="K4651">
        <v>66.957300000000004</v>
      </c>
      <c r="L4651">
        <v>66.021299999999997</v>
      </c>
      <c r="M4651">
        <v>65.559899999999999</v>
      </c>
      <c r="N4651">
        <v>64.5411</v>
      </c>
    </row>
    <row r="4652" spans="1:14" x14ac:dyDescent="0.2">
      <c r="A4652" t="s">
        <v>1679</v>
      </c>
      <c r="B4652" t="s">
        <v>720</v>
      </c>
      <c r="C4652">
        <v>63.5182</v>
      </c>
      <c r="D4652">
        <v>63.031700000000001</v>
      </c>
      <c r="E4652">
        <v>63.481400000000001</v>
      </c>
      <c r="F4652">
        <v>65.0608</v>
      </c>
      <c r="G4652">
        <v>64.533299999999997</v>
      </c>
      <c r="H4652">
        <v>64.602500000000006</v>
      </c>
      <c r="I4652">
        <v>65.1965</v>
      </c>
      <c r="J4652">
        <v>61.790199999999999</v>
      </c>
      <c r="K4652">
        <v>62.4923</v>
      </c>
      <c r="L4652">
        <v>67.212800000000001</v>
      </c>
      <c r="M4652">
        <v>64.940200000000004</v>
      </c>
      <c r="N4652">
        <v>63.443100000000001</v>
      </c>
    </row>
    <row r="4653" spans="1:14" x14ac:dyDescent="0.2">
      <c r="A4653" t="s">
        <v>1679</v>
      </c>
      <c r="B4653" t="s">
        <v>721</v>
      </c>
      <c r="C4653">
        <v>63.027700000000003</v>
      </c>
      <c r="D4653">
        <v>63.264699999999998</v>
      </c>
      <c r="E4653">
        <v>63.905799999999999</v>
      </c>
      <c r="F4653">
        <v>63.901499999999999</v>
      </c>
      <c r="G4653">
        <v>62.506500000000003</v>
      </c>
      <c r="H4653">
        <v>63.861600000000003</v>
      </c>
      <c r="I4653">
        <v>65.572100000000006</v>
      </c>
      <c r="J4653">
        <v>65.010199999999998</v>
      </c>
      <c r="K4653">
        <v>65.644000000000005</v>
      </c>
      <c r="L4653">
        <v>70.001800000000003</v>
      </c>
      <c r="M4653">
        <v>69.152699999999996</v>
      </c>
      <c r="N4653">
        <v>68.421199999999999</v>
      </c>
    </row>
    <row r="4654" spans="1:14" x14ac:dyDescent="0.2">
      <c r="A4654" t="s">
        <v>1679</v>
      </c>
      <c r="B4654" t="s">
        <v>722</v>
      </c>
      <c r="C4654">
        <v>68.849299999999999</v>
      </c>
      <c r="D4654">
        <v>69.272900000000007</v>
      </c>
      <c r="E4654">
        <v>69.754400000000004</v>
      </c>
      <c r="F4654">
        <v>70.496899999999997</v>
      </c>
      <c r="G4654">
        <v>72.066100000000006</v>
      </c>
      <c r="H4654">
        <v>71.193700000000007</v>
      </c>
      <c r="I4654">
        <v>69.637799999999999</v>
      </c>
      <c r="J4654">
        <v>70.313100000000006</v>
      </c>
      <c r="K4654">
        <v>70.754400000000004</v>
      </c>
      <c r="L4654">
        <v>68.646500000000003</v>
      </c>
      <c r="M4654">
        <v>67.939700000000002</v>
      </c>
      <c r="N4654">
        <v>68.184899999999999</v>
      </c>
    </row>
    <row r="4655" spans="1:14" x14ac:dyDescent="0.2">
      <c r="A4655" t="s">
        <v>1679</v>
      </c>
      <c r="B4655" t="s">
        <v>723</v>
      </c>
      <c r="C4655">
        <v>70.084100000000007</v>
      </c>
      <c r="D4655">
        <v>69.422200000000004</v>
      </c>
      <c r="E4655">
        <v>72.559799999999996</v>
      </c>
      <c r="F4655">
        <v>68.7316</v>
      </c>
      <c r="G4655">
        <v>67.758399999999995</v>
      </c>
      <c r="H4655">
        <v>67.465999999999994</v>
      </c>
      <c r="I4655">
        <v>66.875799999999998</v>
      </c>
      <c r="J4655">
        <v>68.834199999999996</v>
      </c>
      <c r="K4655">
        <v>70.359399999999994</v>
      </c>
      <c r="L4655">
        <v>67.542299999999997</v>
      </c>
      <c r="M4655">
        <v>68.994600000000005</v>
      </c>
      <c r="N4655">
        <v>69.962400000000002</v>
      </c>
    </row>
    <row r="4656" spans="1:14" x14ac:dyDescent="0.2">
      <c r="A4656" t="s">
        <v>1679</v>
      </c>
      <c r="B4656" t="s">
        <v>724</v>
      </c>
      <c r="C4656">
        <v>70.783199999999994</v>
      </c>
      <c r="D4656">
        <v>72.609800000000007</v>
      </c>
      <c r="E4656">
        <v>70.693399999999997</v>
      </c>
      <c r="F4656">
        <v>72.175399999999996</v>
      </c>
      <c r="G4656">
        <v>70.195700000000002</v>
      </c>
      <c r="H4656">
        <v>71.081800000000001</v>
      </c>
      <c r="I4656">
        <v>68.486099999999993</v>
      </c>
      <c r="J4656">
        <v>71.751199999999997</v>
      </c>
      <c r="K4656">
        <v>73.160399999999996</v>
      </c>
      <c r="L4656">
        <v>78.218699999999998</v>
      </c>
      <c r="M4656">
        <v>76.391499999999994</v>
      </c>
      <c r="N4656">
        <v>75.192499999999995</v>
      </c>
    </row>
    <row r="4657" spans="1:14" x14ac:dyDescent="0.2">
      <c r="A4657" t="s">
        <v>1679</v>
      </c>
      <c r="B4657" t="s">
        <v>725</v>
      </c>
      <c r="C4657">
        <v>72.331299999999999</v>
      </c>
      <c r="D4657">
        <v>72.169499999999999</v>
      </c>
      <c r="E4657">
        <v>74.281800000000004</v>
      </c>
      <c r="F4657">
        <v>72.769000000000005</v>
      </c>
      <c r="G4657">
        <v>76.122299999999996</v>
      </c>
      <c r="H4657">
        <v>76.507000000000005</v>
      </c>
      <c r="I4657">
        <v>72.979500000000002</v>
      </c>
      <c r="J4657">
        <v>73.916799999999995</v>
      </c>
      <c r="K4657">
        <v>72.760199999999998</v>
      </c>
      <c r="L4657">
        <v>72.539199999999994</v>
      </c>
      <c r="M4657">
        <v>71.749700000000004</v>
      </c>
      <c r="N4657">
        <v>72.788600000000002</v>
      </c>
    </row>
    <row r="4658" spans="1:14" x14ac:dyDescent="0.2">
      <c r="A4658" t="s">
        <v>1679</v>
      </c>
      <c r="B4658" t="s">
        <v>726</v>
      </c>
      <c r="C4658">
        <v>72.482699999999994</v>
      </c>
      <c r="D4658">
        <v>70.892399999999995</v>
      </c>
      <c r="E4658">
        <v>72.444800000000001</v>
      </c>
      <c r="F4658">
        <v>70.581400000000002</v>
      </c>
      <c r="G4658">
        <v>70.654799999999994</v>
      </c>
      <c r="H4658">
        <v>70.836100000000002</v>
      </c>
      <c r="I4658">
        <v>71.679299999999998</v>
      </c>
      <c r="J4658">
        <v>70.349400000000003</v>
      </c>
      <c r="K4658">
        <v>68.846699999999998</v>
      </c>
      <c r="L4658">
        <v>64.844300000000004</v>
      </c>
      <c r="M4658">
        <v>68.286000000000001</v>
      </c>
      <c r="N4658">
        <v>69.9589</v>
      </c>
    </row>
    <row r="4659" spans="1:14" x14ac:dyDescent="0.2">
      <c r="A4659" t="s">
        <v>1679</v>
      </c>
      <c r="B4659" t="s">
        <v>727</v>
      </c>
      <c r="C4659">
        <v>70.930099999999996</v>
      </c>
      <c r="D4659">
        <v>72.8035</v>
      </c>
      <c r="E4659">
        <v>72.013900000000007</v>
      </c>
      <c r="F4659">
        <v>74.250399999999999</v>
      </c>
      <c r="G4659">
        <v>74.311800000000005</v>
      </c>
      <c r="H4659">
        <v>74.249799999999993</v>
      </c>
      <c r="I4659">
        <v>77.295599999999993</v>
      </c>
      <c r="J4659">
        <v>75.636399999999995</v>
      </c>
      <c r="K4659">
        <v>77.183599999999998</v>
      </c>
      <c r="L4659">
        <v>76.2958</v>
      </c>
      <c r="M4659">
        <v>76.546099999999996</v>
      </c>
      <c r="N4659">
        <v>73.317800000000005</v>
      </c>
    </row>
    <row r="4660" spans="1:14" x14ac:dyDescent="0.2">
      <c r="A4660" t="s">
        <v>1679</v>
      </c>
      <c r="B4660" t="s">
        <v>728</v>
      </c>
      <c r="C4660">
        <v>72.352900000000005</v>
      </c>
      <c r="D4660">
        <v>76.433499999999995</v>
      </c>
      <c r="E4660">
        <v>76.734700000000004</v>
      </c>
      <c r="F4660">
        <v>76.378100000000003</v>
      </c>
      <c r="G4660">
        <v>77.076800000000006</v>
      </c>
      <c r="H4660">
        <v>74.502499999999998</v>
      </c>
      <c r="I4660">
        <v>74.545599999999993</v>
      </c>
      <c r="J4660">
        <v>78.193399999999997</v>
      </c>
      <c r="K4660">
        <v>81.829099999999997</v>
      </c>
      <c r="L4660">
        <v>78.706400000000002</v>
      </c>
      <c r="M4660">
        <v>76.975499999999997</v>
      </c>
      <c r="N4660">
        <v>80.524199999999993</v>
      </c>
    </row>
    <row r="4661" spans="1:14" x14ac:dyDescent="0.2">
      <c r="A4661" t="s">
        <v>1679</v>
      </c>
      <c r="B4661" t="s">
        <v>729</v>
      </c>
      <c r="C4661">
        <v>80.717299999999994</v>
      </c>
      <c r="D4661">
        <v>80.332400000000007</v>
      </c>
      <c r="E4661">
        <v>78.745800000000003</v>
      </c>
      <c r="F4661">
        <v>77.497600000000006</v>
      </c>
      <c r="G4661">
        <v>76.773499999999999</v>
      </c>
      <c r="H4661">
        <v>79.316299999999998</v>
      </c>
      <c r="I4661">
        <v>82.4285</v>
      </c>
      <c r="J4661">
        <v>79.113399999999999</v>
      </c>
      <c r="K4661">
        <v>79.334299999999999</v>
      </c>
      <c r="L4661">
        <v>82.066599999999994</v>
      </c>
      <c r="M4661">
        <v>83.835499999999996</v>
      </c>
      <c r="N4661">
        <v>80.831299999999999</v>
      </c>
    </row>
    <row r="4662" spans="1:14" x14ac:dyDescent="0.2">
      <c r="A4662" t="s">
        <v>1679</v>
      </c>
      <c r="B4662" t="s">
        <v>730</v>
      </c>
      <c r="C4662">
        <v>81.938000000000002</v>
      </c>
      <c r="D4662">
        <v>81.863299999999995</v>
      </c>
      <c r="E4662">
        <v>79.372600000000006</v>
      </c>
      <c r="F4662">
        <v>81.331199999999995</v>
      </c>
      <c r="G4662">
        <v>81.469800000000006</v>
      </c>
      <c r="H4662">
        <v>81.472200000000001</v>
      </c>
      <c r="I4662">
        <v>79.142399999999995</v>
      </c>
      <c r="J4662">
        <v>78.558800000000005</v>
      </c>
      <c r="K4662">
        <v>79.005099999999999</v>
      </c>
      <c r="L4662">
        <v>74.1464</v>
      </c>
      <c r="M4662">
        <v>79.864599999999996</v>
      </c>
      <c r="N4662">
        <v>83.470399999999998</v>
      </c>
    </row>
    <row r="4663" spans="1:14" x14ac:dyDescent="0.2">
      <c r="A4663" t="s">
        <v>1679</v>
      </c>
      <c r="B4663" t="s">
        <v>731</v>
      </c>
      <c r="C4663">
        <v>77.661799999999999</v>
      </c>
      <c r="D4663">
        <v>79.162700000000001</v>
      </c>
      <c r="E4663">
        <v>85.452200000000005</v>
      </c>
      <c r="F4663">
        <v>80.775899999999993</v>
      </c>
      <c r="G4663">
        <v>80.194000000000003</v>
      </c>
      <c r="H4663">
        <v>77.931399999999996</v>
      </c>
      <c r="I4663">
        <v>77.642600000000002</v>
      </c>
      <c r="J4663">
        <v>78.746700000000004</v>
      </c>
      <c r="K4663">
        <v>80.071299999999994</v>
      </c>
      <c r="L4663">
        <v>80.291899999999998</v>
      </c>
      <c r="M4663">
        <v>79.482500000000002</v>
      </c>
      <c r="N4663">
        <v>80.646199999999993</v>
      </c>
    </row>
    <row r="4664" spans="1:14" x14ac:dyDescent="0.2">
      <c r="A4664" t="s">
        <v>1679</v>
      </c>
      <c r="B4664" t="s">
        <v>732</v>
      </c>
      <c r="C4664">
        <v>81.648200000000003</v>
      </c>
      <c r="D4664">
        <v>79.991399999999999</v>
      </c>
      <c r="E4664">
        <v>82.7774</v>
      </c>
      <c r="F4664">
        <v>85.214100000000002</v>
      </c>
      <c r="G4664">
        <v>83.892799999999994</v>
      </c>
      <c r="H4664">
        <v>86.256200000000007</v>
      </c>
      <c r="I4664">
        <v>86.563500000000005</v>
      </c>
      <c r="J4664">
        <v>88.328100000000006</v>
      </c>
      <c r="K4664">
        <v>82.545599999999993</v>
      </c>
      <c r="L4664">
        <v>86.593699999999998</v>
      </c>
      <c r="M4664">
        <v>89.262799999999999</v>
      </c>
      <c r="N4664">
        <v>91.9833</v>
      </c>
    </row>
    <row r="4665" spans="1:14" x14ac:dyDescent="0.2">
      <c r="A4665" t="s">
        <v>1679</v>
      </c>
      <c r="B4665" t="s">
        <v>733</v>
      </c>
      <c r="C4665">
        <v>89.628</v>
      </c>
      <c r="D4665">
        <v>92.341999999999999</v>
      </c>
      <c r="E4665">
        <v>93.312799999999996</v>
      </c>
      <c r="F4665">
        <v>92.454999999999998</v>
      </c>
      <c r="G4665">
        <v>93.458699999999993</v>
      </c>
      <c r="H4665">
        <v>95.1708</v>
      </c>
      <c r="I4665">
        <v>95.572299999999998</v>
      </c>
      <c r="J4665">
        <v>91.913700000000006</v>
      </c>
      <c r="K4665">
        <v>82.158699999999996</v>
      </c>
      <c r="L4665">
        <v>82.335800000000006</v>
      </c>
      <c r="M4665">
        <v>89.591099999999997</v>
      </c>
      <c r="N4665">
        <v>89.873500000000007</v>
      </c>
    </row>
    <row r="4666" spans="1:14" x14ac:dyDescent="0.2">
      <c r="A4666" t="s">
        <v>1679</v>
      </c>
      <c r="B4666" t="s">
        <v>734</v>
      </c>
      <c r="C4666">
        <v>90.922700000000006</v>
      </c>
      <c r="D4666">
        <v>95.8215</v>
      </c>
      <c r="E4666">
        <v>90.825599999999994</v>
      </c>
      <c r="F4666">
        <v>88.336299999999994</v>
      </c>
      <c r="G4666">
        <v>92.699100000000001</v>
      </c>
      <c r="H4666">
        <v>92.4636</v>
      </c>
      <c r="I4666">
        <v>92.922499999999999</v>
      </c>
      <c r="J4666">
        <v>96.533199999999994</v>
      </c>
      <c r="K4666">
        <v>101.5711</v>
      </c>
      <c r="L4666">
        <v>96.674400000000006</v>
      </c>
      <c r="M4666">
        <v>95.557400000000001</v>
      </c>
      <c r="N4666">
        <v>96.884100000000004</v>
      </c>
    </row>
    <row r="4667" spans="1:14" x14ac:dyDescent="0.2">
      <c r="A4667" t="s">
        <v>1679</v>
      </c>
      <c r="B4667" t="s">
        <v>735</v>
      </c>
      <c r="C4667">
        <v>99.470200000000006</v>
      </c>
      <c r="D4667">
        <v>99.112399999999994</v>
      </c>
      <c r="E4667">
        <v>103.1657</v>
      </c>
      <c r="F4667">
        <v>100.1678</v>
      </c>
      <c r="G4667">
        <v>98.782499999999999</v>
      </c>
      <c r="H4667">
        <v>95.979500000000002</v>
      </c>
      <c r="I4667">
        <v>99.268900000000002</v>
      </c>
      <c r="J4667">
        <v>100.6799</v>
      </c>
      <c r="K4667">
        <v>101.1358</v>
      </c>
      <c r="L4667">
        <v>101.0121</v>
      </c>
      <c r="M4667">
        <v>100.87649999999999</v>
      </c>
      <c r="N4667">
        <v>100.753</v>
      </c>
    </row>
    <row r="4668" spans="1:14" x14ac:dyDescent="0.2">
      <c r="A4668" t="s">
        <v>1679</v>
      </c>
      <c r="B4668" t="s">
        <v>736</v>
      </c>
      <c r="C4668">
        <v>100.04519999999999</v>
      </c>
      <c r="D4668">
        <v>98.524000000000001</v>
      </c>
      <c r="E4668">
        <v>97.699399999999997</v>
      </c>
      <c r="F4668">
        <v>100.5231</v>
      </c>
      <c r="G4668">
        <v>101.06189999999999</v>
      </c>
      <c r="H4668">
        <v>103.2166</v>
      </c>
      <c r="I4668">
        <v>102.74460000000001</v>
      </c>
      <c r="J4668">
        <v>100.89409999999999</v>
      </c>
      <c r="K4668">
        <v>85.417299999999997</v>
      </c>
      <c r="L4668">
        <v>102.09520000000001</v>
      </c>
      <c r="M4668">
        <v>102.2984</v>
      </c>
      <c r="N4668">
        <v>103.54389999999999</v>
      </c>
    </row>
    <row r="4669" spans="1:14" x14ac:dyDescent="0.2">
      <c r="A4669" t="s">
        <v>1679</v>
      </c>
      <c r="B4669" t="s">
        <v>737</v>
      </c>
      <c r="C4669">
        <v>102.9044</v>
      </c>
      <c r="D4669">
        <v>105.27509999999999</v>
      </c>
      <c r="E4669">
        <v>99.491200000000006</v>
      </c>
      <c r="F4669">
        <v>98.491399999999999</v>
      </c>
      <c r="G4669">
        <v>95.756799999999998</v>
      </c>
      <c r="H4669">
        <v>94.659499999999994</v>
      </c>
      <c r="I4669">
        <v>93.131200000000007</v>
      </c>
      <c r="J4669">
        <v>93.771600000000007</v>
      </c>
      <c r="K4669">
        <v>99.111099999999993</v>
      </c>
      <c r="L4669">
        <v>95.255499999999998</v>
      </c>
      <c r="M4669">
        <v>94.277699999999996</v>
      </c>
      <c r="N4669">
        <v>91.581199999999995</v>
      </c>
    </row>
    <row r="4670" spans="1:14" x14ac:dyDescent="0.2">
      <c r="A4670" t="s">
        <v>1679</v>
      </c>
      <c r="B4670" t="s">
        <v>738</v>
      </c>
      <c r="C4670">
        <v>87.408100000000005</v>
      </c>
      <c r="D4670">
        <v>92.570400000000006</v>
      </c>
      <c r="E4670">
        <v>97.6858</v>
      </c>
      <c r="F4670">
        <v>98.814999999999998</v>
      </c>
      <c r="G4670">
        <v>101.7953</v>
      </c>
      <c r="H4670">
        <v>102.0509</v>
      </c>
      <c r="I4670">
        <v>103.44880000000001</v>
      </c>
      <c r="J4670">
        <v>102.69880000000001</v>
      </c>
      <c r="K4670">
        <v>103.2047</v>
      </c>
      <c r="L4670">
        <v>101.40900000000001</v>
      </c>
      <c r="M4670">
        <v>103.76430000000001</v>
      </c>
      <c r="N4670">
        <v>108.9186</v>
      </c>
    </row>
    <row r="4671" spans="1:14" x14ac:dyDescent="0.2">
      <c r="A4671" t="s">
        <v>1679</v>
      </c>
      <c r="B4671" t="s">
        <v>739</v>
      </c>
      <c r="C4671">
        <v>104.5128</v>
      </c>
      <c r="D4671">
        <v>100.938</v>
      </c>
      <c r="E4671">
        <v>108.8091</v>
      </c>
      <c r="F4671">
        <v>99.492000000000004</v>
      </c>
      <c r="G4671">
        <v>99.762500000000003</v>
      </c>
      <c r="H4671">
        <v>103.752</v>
      </c>
      <c r="I4671">
        <v>109.4323</v>
      </c>
      <c r="J4671">
        <v>109.89619999999999</v>
      </c>
      <c r="K4671">
        <v>109.7594</v>
      </c>
    </row>
    <row r="4672" spans="1:14" x14ac:dyDescent="0.2">
      <c r="A4672" t="s">
        <v>1683</v>
      </c>
      <c r="B4672" t="s">
        <v>1684</v>
      </c>
      <c r="C4672" t="s">
        <v>1685</v>
      </c>
      <c r="D4672" t="s">
        <v>1682</v>
      </c>
      <c r="E4672" t="s">
        <v>1012</v>
      </c>
    </row>
    <row r="4673" spans="1:14" x14ac:dyDescent="0.2">
      <c r="A4673" t="s">
        <v>1683</v>
      </c>
      <c r="B4673" t="s">
        <v>714</v>
      </c>
      <c r="C4673">
        <v>72.838200000000001</v>
      </c>
      <c r="D4673">
        <v>72.355599999999995</v>
      </c>
      <c r="E4673">
        <v>68.282200000000003</v>
      </c>
      <c r="F4673">
        <v>70.332700000000003</v>
      </c>
      <c r="G4673">
        <v>74.668000000000006</v>
      </c>
      <c r="H4673">
        <v>72.455399999999997</v>
      </c>
      <c r="I4673">
        <v>71.367199999999997</v>
      </c>
      <c r="J4673">
        <v>73.155600000000007</v>
      </c>
      <c r="K4673">
        <v>72.357799999999997</v>
      </c>
      <c r="L4673">
        <v>72.302499999999995</v>
      </c>
      <c r="M4673">
        <v>73.265500000000003</v>
      </c>
      <c r="N4673">
        <v>73.743099999999998</v>
      </c>
    </row>
    <row r="4674" spans="1:14" x14ac:dyDescent="0.2">
      <c r="A4674" t="s">
        <v>1683</v>
      </c>
      <c r="B4674" t="s">
        <v>715</v>
      </c>
      <c r="C4674">
        <v>74.361699999999999</v>
      </c>
      <c r="D4674">
        <v>73.487200000000001</v>
      </c>
      <c r="E4674">
        <v>75.787199999999999</v>
      </c>
      <c r="F4674">
        <v>77.228300000000004</v>
      </c>
      <c r="G4674">
        <v>77.8797</v>
      </c>
      <c r="H4674">
        <v>77.131699999999995</v>
      </c>
      <c r="I4674">
        <v>77.300299999999993</v>
      </c>
      <c r="J4674">
        <v>76.686899999999994</v>
      </c>
      <c r="K4674">
        <v>78.427199999999999</v>
      </c>
      <c r="L4674">
        <v>78.171000000000006</v>
      </c>
      <c r="M4674">
        <v>78.693200000000004</v>
      </c>
      <c r="N4674">
        <v>78.833200000000005</v>
      </c>
    </row>
    <row r="4675" spans="1:14" x14ac:dyDescent="0.2">
      <c r="A4675" t="s">
        <v>1683</v>
      </c>
      <c r="B4675" t="s">
        <v>716</v>
      </c>
      <c r="C4675">
        <v>78.761799999999994</v>
      </c>
      <c r="D4675">
        <v>81.430000000000007</v>
      </c>
      <c r="E4675">
        <v>80.701999999999998</v>
      </c>
      <c r="F4675">
        <v>80.597499999999997</v>
      </c>
      <c r="G4675">
        <v>78.460999999999999</v>
      </c>
      <c r="H4675">
        <v>77.321899999999999</v>
      </c>
      <c r="I4675">
        <v>79.113299999999995</v>
      </c>
      <c r="J4675">
        <v>80.001300000000001</v>
      </c>
      <c r="K4675">
        <v>78.813699999999997</v>
      </c>
      <c r="L4675">
        <v>80.049800000000005</v>
      </c>
      <c r="M4675">
        <v>80.060299999999998</v>
      </c>
      <c r="N4675">
        <v>81.256399999999999</v>
      </c>
    </row>
    <row r="4676" spans="1:14" x14ac:dyDescent="0.2">
      <c r="A4676" t="s">
        <v>1683</v>
      </c>
      <c r="B4676" t="s">
        <v>717</v>
      </c>
      <c r="C4676">
        <v>80.441400000000002</v>
      </c>
      <c r="D4676">
        <v>79.286100000000005</v>
      </c>
      <c r="E4676">
        <v>78.681399999999996</v>
      </c>
      <c r="F4676">
        <v>78.770799999999994</v>
      </c>
      <c r="G4676">
        <v>78.278499999999994</v>
      </c>
      <c r="H4676">
        <v>79.886200000000002</v>
      </c>
      <c r="I4676">
        <v>80.428799999999995</v>
      </c>
      <c r="J4676">
        <v>78.481099999999998</v>
      </c>
      <c r="K4676">
        <v>79.310900000000004</v>
      </c>
      <c r="L4676">
        <v>78.582999999999998</v>
      </c>
      <c r="M4676">
        <v>78.724599999999995</v>
      </c>
      <c r="N4676">
        <v>75.373400000000004</v>
      </c>
    </row>
    <row r="4677" spans="1:14" x14ac:dyDescent="0.2">
      <c r="A4677" t="s">
        <v>1683</v>
      </c>
      <c r="B4677" t="s">
        <v>718</v>
      </c>
      <c r="C4677">
        <v>78.642799999999994</v>
      </c>
      <c r="D4677">
        <v>81.967299999999994</v>
      </c>
      <c r="E4677">
        <v>77.734200000000001</v>
      </c>
      <c r="F4677">
        <v>77.444800000000001</v>
      </c>
      <c r="G4677">
        <v>73.945999999999998</v>
      </c>
      <c r="H4677">
        <v>77.100499999999997</v>
      </c>
      <c r="I4677">
        <v>78.332099999999997</v>
      </c>
      <c r="J4677">
        <v>79.788700000000006</v>
      </c>
      <c r="K4677">
        <v>80.973500000000001</v>
      </c>
      <c r="L4677">
        <v>78.187899999999999</v>
      </c>
      <c r="M4677">
        <v>77.079599999999999</v>
      </c>
      <c r="N4677">
        <v>75.064800000000005</v>
      </c>
    </row>
    <row r="4678" spans="1:14" x14ac:dyDescent="0.2">
      <c r="A4678" t="s">
        <v>1683</v>
      </c>
      <c r="B4678" t="s">
        <v>719</v>
      </c>
      <c r="C4678">
        <v>75.802700000000002</v>
      </c>
      <c r="D4678">
        <v>77.193700000000007</v>
      </c>
      <c r="E4678">
        <v>78.714799999999997</v>
      </c>
      <c r="F4678">
        <v>77.515799999999999</v>
      </c>
      <c r="G4678">
        <v>79.240899999999996</v>
      </c>
      <c r="H4678">
        <v>80.471599999999995</v>
      </c>
      <c r="I4678">
        <v>79.564800000000005</v>
      </c>
      <c r="J4678">
        <v>79.478300000000004</v>
      </c>
      <c r="K4678">
        <v>78.404899999999998</v>
      </c>
      <c r="L4678">
        <v>76.377700000000004</v>
      </c>
      <c r="M4678">
        <v>77.347800000000007</v>
      </c>
      <c r="N4678">
        <v>79.382599999999996</v>
      </c>
    </row>
    <row r="4679" spans="1:14" x14ac:dyDescent="0.2">
      <c r="A4679" t="s">
        <v>1683</v>
      </c>
      <c r="B4679" t="s">
        <v>720</v>
      </c>
      <c r="C4679">
        <v>79.420100000000005</v>
      </c>
      <c r="D4679">
        <v>77.8446</v>
      </c>
      <c r="E4679">
        <v>77.994900000000001</v>
      </c>
      <c r="F4679">
        <v>78.114099999999993</v>
      </c>
      <c r="G4679">
        <v>77.1126</v>
      </c>
      <c r="H4679">
        <v>76.450199999999995</v>
      </c>
      <c r="I4679">
        <v>76.375900000000001</v>
      </c>
      <c r="J4679">
        <v>72.277600000000007</v>
      </c>
      <c r="K4679">
        <v>75.448899999999995</v>
      </c>
      <c r="L4679">
        <v>77.713899999999995</v>
      </c>
      <c r="M4679">
        <v>76.656800000000004</v>
      </c>
      <c r="N4679">
        <v>75.881200000000007</v>
      </c>
    </row>
    <row r="4680" spans="1:14" x14ac:dyDescent="0.2">
      <c r="A4680" t="s">
        <v>1683</v>
      </c>
      <c r="B4680" t="s">
        <v>721</v>
      </c>
      <c r="C4680">
        <v>76.413499999999999</v>
      </c>
      <c r="D4680">
        <v>77.010099999999994</v>
      </c>
      <c r="E4680">
        <v>74.353099999999998</v>
      </c>
      <c r="F4680">
        <v>74.240300000000005</v>
      </c>
      <c r="G4680">
        <v>75.079899999999995</v>
      </c>
      <c r="H4680">
        <v>73.919700000000006</v>
      </c>
      <c r="I4680">
        <v>73.502300000000005</v>
      </c>
      <c r="J4680">
        <v>73.3155</v>
      </c>
      <c r="K4680">
        <v>76.043899999999994</v>
      </c>
      <c r="L4680">
        <v>77.290499999999994</v>
      </c>
      <c r="M4680">
        <v>77.821299999999994</v>
      </c>
      <c r="N4680">
        <v>76.588399999999993</v>
      </c>
    </row>
    <row r="4681" spans="1:14" x14ac:dyDescent="0.2">
      <c r="A4681" t="s">
        <v>1683</v>
      </c>
      <c r="B4681" t="s">
        <v>722</v>
      </c>
      <c r="C4681">
        <v>75.150400000000005</v>
      </c>
      <c r="D4681">
        <v>74.256200000000007</v>
      </c>
      <c r="E4681">
        <v>74.905500000000004</v>
      </c>
      <c r="F4681">
        <v>76.542699999999996</v>
      </c>
      <c r="G4681">
        <v>76.461200000000005</v>
      </c>
      <c r="H4681">
        <v>76.693899999999999</v>
      </c>
      <c r="I4681">
        <v>76.453900000000004</v>
      </c>
      <c r="J4681">
        <v>77.597300000000004</v>
      </c>
      <c r="K4681">
        <v>77.712000000000003</v>
      </c>
      <c r="L4681">
        <v>77.398099999999999</v>
      </c>
      <c r="M4681">
        <v>81.742400000000004</v>
      </c>
      <c r="N4681">
        <v>80.357500000000002</v>
      </c>
    </row>
    <row r="4682" spans="1:14" x14ac:dyDescent="0.2">
      <c r="A4682" t="s">
        <v>1683</v>
      </c>
      <c r="B4682" t="s">
        <v>723</v>
      </c>
      <c r="C4682">
        <v>80.699100000000001</v>
      </c>
      <c r="D4682">
        <v>81.179900000000004</v>
      </c>
      <c r="E4682">
        <v>80.737700000000004</v>
      </c>
      <c r="F4682">
        <v>80.709000000000003</v>
      </c>
      <c r="G4682">
        <v>79.802099999999996</v>
      </c>
      <c r="H4682">
        <v>80.533000000000001</v>
      </c>
      <c r="I4682">
        <v>80.892600000000002</v>
      </c>
      <c r="J4682">
        <v>79.747900000000001</v>
      </c>
      <c r="K4682">
        <v>81.926599999999993</v>
      </c>
      <c r="L4682">
        <v>80.145600000000002</v>
      </c>
      <c r="M4682">
        <v>80.016599999999997</v>
      </c>
      <c r="N4682">
        <v>80.564599999999999</v>
      </c>
    </row>
    <row r="4683" spans="1:14" x14ac:dyDescent="0.2">
      <c r="A4683" t="s">
        <v>1683</v>
      </c>
      <c r="B4683" t="s">
        <v>724</v>
      </c>
      <c r="C4683">
        <v>80.475300000000004</v>
      </c>
      <c r="D4683">
        <v>81.770600000000002</v>
      </c>
      <c r="E4683">
        <v>82.362799999999993</v>
      </c>
      <c r="F4683">
        <v>81.022199999999998</v>
      </c>
      <c r="G4683">
        <v>81.893100000000004</v>
      </c>
      <c r="H4683">
        <v>81.751599999999996</v>
      </c>
      <c r="I4683">
        <v>82.430400000000006</v>
      </c>
      <c r="J4683">
        <v>82.376499999999993</v>
      </c>
      <c r="K4683">
        <v>80.946299999999994</v>
      </c>
      <c r="L4683">
        <v>81.457099999999997</v>
      </c>
      <c r="M4683">
        <v>82.674899999999994</v>
      </c>
      <c r="N4683">
        <v>81.912300000000002</v>
      </c>
    </row>
    <row r="4684" spans="1:14" x14ac:dyDescent="0.2">
      <c r="A4684" t="s">
        <v>1683</v>
      </c>
      <c r="B4684" t="s">
        <v>725</v>
      </c>
      <c r="C4684">
        <v>82.269400000000005</v>
      </c>
      <c r="D4684">
        <v>83.042000000000002</v>
      </c>
      <c r="E4684">
        <v>83.695800000000006</v>
      </c>
      <c r="F4684">
        <v>83.815100000000001</v>
      </c>
      <c r="G4684">
        <v>84.657300000000006</v>
      </c>
      <c r="H4684">
        <v>84.096299999999999</v>
      </c>
      <c r="I4684">
        <v>81.713499999999996</v>
      </c>
      <c r="J4684">
        <v>83.3934</v>
      </c>
      <c r="K4684">
        <v>83.534300000000002</v>
      </c>
      <c r="L4684">
        <v>83.069699999999997</v>
      </c>
      <c r="M4684">
        <v>79.497</v>
      </c>
      <c r="N4684">
        <v>80.742699999999999</v>
      </c>
    </row>
    <row r="4685" spans="1:14" x14ac:dyDescent="0.2">
      <c r="A4685" t="s">
        <v>1683</v>
      </c>
      <c r="B4685" t="s">
        <v>726</v>
      </c>
      <c r="C4685">
        <v>80.5929</v>
      </c>
      <c r="D4685">
        <v>78.969800000000006</v>
      </c>
      <c r="E4685">
        <v>79.281099999999995</v>
      </c>
      <c r="F4685">
        <v>79.791399999999996</v>
      </c>
      <c r="G4685">
        <v>78.520700000000005</v>
      </c>
      <c r="H4685">
        <v>78.881299999999996</v>
      </c>
      <c r="I4685">
        <v>79.351399999999998</v>
      </c>
      <c r="J4685">
        <v>79.936700000000002</v>
      </c>
      <c r="K4685">
        <v>77.810500000000005</v>
      </c>
      <c r="L4685">
        <v>79.963399999999993</v>
      </c>
      <c r="M4685">
        <v>81.548199999999994</v>
      </c>
      <c r="N4685">
        <v>82.423100000000005</v>
      </c>
    </row>
    <row r="4686" spans="1:14" x14ac:dyDescent="0.2">
      <c r="A4686" t="s">
        <v>1683</v>
      </c>
      <c r="B4686" t="s">
        <v>727</v>
      </c>
      <c r="C4686">
        <v>84.370199999999997</v>
      </c>
      <c r="D4686">
        <v>84.392899999999997</v>
      </c>
      <c r="E4686">
        <v>83.722099999999998</v>
      </c>
      <c r="F4686">
        <v>85.333200000000005</v>
      </c>
      <c r="G4686">
        <v>85.819100000000006</v>
      </c>
      <c r="H4686">
        <v>85.651300000000006</v>
      </c>
      <c r="I4686">
        <v>86.212199999999996</v>
      </c>
      <c r="J4686">
        <v>86.841399999999993</v>
      </c>
      <c r="K4686">
        <v>87.369299999999996</v>
      </c>
      <c r="L4686">
        <v>88.190399999999997</v>
      </c>
      <c r="M4686">
        <v>85.681600000000003</v>
      </c>
      <c r="N4686">
        <v>88.265100000000004</v>
      </c>
    </row>
    <row r="4687" spans="1:14" x14ac:dyDescent="0.2">
      <c r="A4687" t="s">
        <v>1683</v>
      </c>
      <c r="B4687" t="s">
        <v>728</v>
      </c>
      <c r="C4687">
        <v>84.833699999999993</v>
      </c>
      <c r="D4687">
        <v>84.494399999999999</v>
      </c>
      <c r="E4687">
        <v>88.321299999999994</v>
      </c>
      <c r="F4687">
        <v>84.387</v>
      </c>
      <c r="G4687">
        <v>84.503399999999999</v>
      </c>
      <c r="H4687">
        <v>86.028800000000004</v>
      </c>
      <c r="I4687">
        <v>84.820300000000003</v>
      </c>
      <c r="J4687">
        <v>83.761600000000001</v>
      </c>
      <c r="K4687">
        <v>85.090299999999999</v>
      </c>
      <c r="L4687">
        <v>82.927899999999994</v>
      </c>
      <c r="M4687">
        <v>85.580799999999996</v>
      </c>
      <c r="N4687">
        <v>81.4589</v>
      </c>
    </row>
    <row r="4688" spans="1:14" x14ac:dyDescent="0.2">
      <c r="A4688" t="s">
        <v>1683</v>
      </c>
      <c r="B4688" t="s">
        <v>729</v>
      </c>
      <c r="C4688">
        <v>82.769400000000005</v>
      </c>
      <c r="D4688">
        <v>84.561099999999996</v>
      </c>
      <c r="E4688">
        <v>84.777799999999999</v>
      </c>
      <c r="F4688">
        <v>85.146000000000001</v>
      </c>
      <c r="G4688">
        <v>86.930199999999999</v>
      </c>
      <c r="H4688">
        <v>86.784800000000004</v>
      </c>
      <c r="I4688">
        <v>85.926900000000003</v>
      </c>
      <c r="J4688">
        <v>84.938699999999997</v>
      </c>
      <c r="K4688">
        <v>87.571200000000005</v>
      </c>
      <c r="L4688">
        <v>89.043700000000001</v>
      </c>
      <c r="M4688">
        <v>87.530799999999999</v>
      </c>
      <c r="N4688">
        <v>85.697699999999998</v>
      </c>
    </row>
    <row r="4689" spans="1:14" x14ac:dyDescent="0.2">
      <c r="A4689" t="s">
        <v>1683</v>
      </c>
      <c r="B4689" t="s">
        <v>730</v>
      </c>
      <c r="C4689">
        <v>90.7697</v>
      </c>
      <c r="D4689">
        <v>90.546800000000005</v>
      </c>
      <c r="E4689">
        <v>90.9298</v>
      </c>
      <c r="F4689">
        <v>91.783299999999997</v>
      </c>
      <c r="G4689">
        <v>90.179000000000002</v>
      </c>
      <c r="H4689">
        <v>89.962400000000002</v>
      </c>
      <c r="I4689">
        <v>91.034599999999998</v>
      </c>
      <c r="J4689">
        <v>91.694100000000006</v>
      </c>
      <c r="K4689">
        <v>89.641499999999994</v>
      </c>
      <c r="L4689">
        <v>87.740799999999993</v>
      </c>
      <c r="M4689">
        <v>91.041600000000003</v>
      </c>
      <c r="N4689">
        <v>89.447299999999998</v>
      </c>
    </row>
    <row r="4690" spans="1:14" x14ac:dyDescent="0.2">
      <c r="A4690" t="s">
        <v>1683</v>
      </c>
      <c r="B4690" t="s">
        <v>731</v>
      </c>
      <c r="C4690">
        <v>88.255499999999998</v>
      </c>
      <c r="D4690">
        <v>87.369600000000005</v>
      </c>
      <c r="E4690">
        <v>85.991299999999995</v>
      </c>
      <c r="F4690">
        <v>86.537599999999998</v>
      </c>
      <c r="G4690">
        <v>86.281199999999998</v>
      </c>
      <c r="H4690">
        <v>85.887500000000003</v>
      </c>
      <c r="I4690">
        <v>86.803600000000003</v>
      </c>
      <c r="J4690">
        <v>87.531899999999993</v>
      </c>
      <c r="K4690">
        <v>88.263099999999994</v>
      </c>
      <c r="L4690">
        <v>88.374300000000005</v>
      </c>
      <c r="M4690">
        <v>89.100099999999998</v>
      </c>
      <c r="N4690">
        <v>89.289900000000003</v>
      </c>
    </row>
    <row r="4691" spans="1:14" x14ac:dyDescent="0.2">
      <c r="A4691" t="s">
        <v>1683</v>
      </c>
      <c r="B4691" t="s">
        <v>732</v>
      </c>
      <c r="C4691">
        <v>88.561899999999994</v>
      </c>
      <c r="D4691">
        <v>89.950400000000002</v>
      </c>
      <c r="E4691">
        <v>91.827799999999996</v>
      </c>
      <c r="F4691">
        <v>90.261499999999998</v>
      </c>
      <c r="G4691">
        <v>91.269599999999997</v>
      </c>
      <c r="H4691">
        <v>90.430499999999995</v>
      </c>
      <c r="I4691">
        <v>91.976500000000001</v>
      </c>
      <c r="J4691">
        <v>92.354399999999998</v>
      </c>
      <c r="K4691">
        <v>90.888400000000004</v>
      </c>
      <c r="L4691">
        <v>95.052000000000007</v>
      </c>
      <c r="M4691">
        <v>93.158600000000007</v>
      </c>
      <c r="N4691">
        <v>95.274299999999997</v>
      </c>
    </row>
    <row r="4692" spans="1:14" x14ac:dyDescent="0.2">
      <c r="A4692" t="s">
        <v>1683</v>
      </c>
      <c r="B4692" t="s">
        <v>733</v>
      </c>
      <c r="C4692">
        <v>94.519199999999998</v>
      </c>
      <c r="D4692">
        <v>96.140699999999995</v>
      </c>
      <c r="E4692">
        <v>95.317300000000003</v>
      </c>
      <c r="F4692">
        <v>97.309399999999997</v>
      </c>
      <c r="G4692">
        <v>94.188500000000005</v>
      </c>
      <c r="H4692">
        <v>95.270300000000006</v>
      </c>
      <c r="I4692">
        <v>93.4495</v>
      </c>
      <c r="J4692">
        <v>93.235699999999994</v>
      </c>
      <c r="K4692">
        <v>93.408600000000007</v>
      </c>
      <c r="L4692">
        <v>91.112300000000005</v>
      </c>
      <c r="M4692">
        <v>95.343199999999996</v>
      </c>
      <c r="N4692">
        <v>94.041700000000006</v>
      </c>
    </row>
    <row r="4693" spans="1:14" x14ac:dyDescent="0.2">
      <c r="A4693" t="s">
        <v>1683</v>
      </c>
      <c r="B4693" t="s">
        <v>734</v>
      </c>
      <c r="C4693">
        <v>94.663200000000003</v>
      </c>
      <c r="D4693">
        <v>93.504999999999995</v>
      </c>
      <c r="E4693">
        <v>91.1173</v>
      </c>
      <c r="F4693">
        <v>92.185299999999998</v>
      </c>
      <c r="G4693">
        <v>96.578400000000002</v>
      </c>
      <c r="H4693">
        <v>100.19499999999999</v>
      </c>
      <c r="I4693">
        <v>98.026499999999999</v>
      </c>
      <c r="J4693">
        <v>98.519900000000007</v>
      </c>
      <c r="K4693">
        <v>99.606399999999994</v>
      </c>
      <c r="L4693">
        <v>97.2303</v>
      </c>
      <c r="M4693">
        <v>97.6601</v>
      </c>
      <c r="N4693">
        <v>99.129000000000005</v>
      </c>
    </row>
    <row r="4694" spans="1:14" x14ac:dyDescent="0.2">
      <c r="A4694" t="s">
        <v>1683</v>
      </c>
      <c r="B4694" t="s">
        <v>735</v>
      </c>
      <c r="C4694">
        <v>100.7221</v>
      </c>
      <c r="D4694">
        <v>98.765000000000001</v>
      </c>
      <c r="E4694">
        <v>99.705500000000001</v>
      </c>
      <c r="F4694">
        <v>98.450400000000002</v>
      </c>
      <c r="G4694">
        <v>100.64919999999999</v>
      </c>
      <c r="H4694">
        <v>102.2677</v>
      </c>
      <c r="I4694">
        <v>101.0296</v>
      </c>
      <c r="J4694">
        <v>101.5792</v>
      </c>
      <c r="K4694">
        <v>100.5112</v>
      </c>
      <c r="L4694">
        <v>99.966200000000001</v>
      </c>
      <c r="M4694">
        <v>98.614699999999999</v>
      </c>
      <c r="N4694">
        <v>98.038200000000003</v>
      </c>
    </row>
    <row r="4695" spans="1:14" x14ac:dyDescent="0.2">
      <c r="A4695" t="s">
        <v>1683</v>
      </c>
      <c r="B4695" t="s">
        <v>736</v>
      </c>
      <c r="C4695">
        <v>100.7985</v>
      </c>
      <c r="D4695">
        <v>101.8537</v>
      </c>
      <c r="E4695">
        <v>98.753600000000006</v>
      </c>
      <c r="F4695">
        <v>99.040800000000004</v>
      </c>
      <c r="G4695">
        <v>98.324700000000007</v>
      </c>
      <c r="H4695">
        <v>95.586500000000001</v>
      </c>
      <c r="I4695">
        <v>95.823800000000006</v>
      </c>
      <c r="J4695">
        <v>96.203000000000003</v>
      </c>
      <c r="K4695">
        <v>90.602800000000002</v>
      </c>
      <c r="L4695">
        <v>103.5718</v>
      </c>
      <c r="M4695">
        <v>100.2717</v>
      </c>
      <c r="N4695">
        <v>100.6858</v>
      </c>
    </row>
    <row r="4696" spans="1:14" x14ac:dyDescent="0.2">
      <c r="A4696" t="s">
        <v>1683</v>
      </c>
      <c r="B4696" t="s">
        <v>737</v>
      </c>
      <c r="C4696">
        <v>99.4739</v>
      </c>
      <c r="D4696">
        <v>101.462</v>
      </c>
      <c r="E4696">
        <v>103.17610000000001</v>
      </c>
      <c r="F4696">
        <v>103.4768</v>
      </c>
      <c r="G4696">
        <v>103.1814</v>
      </c>
      <c r="H4696">
        <v>105.7826</v>
      </c>
      <c r="I4696">
        <v>105.0911</v>
      </c>
      <c r="J4696">
        <v>104.7497</v>
      </c>
      <c r="K4696">
        <v>106.40519999999999</v>
      </c>
      <c r="L4696">
        <v>106.355</v>
      </c>
      <c r="M4696">
        <v>106.0343</v>
      </c>
      <c r="N4696">
        <v>105.59869999999999</v>
      </c>
    </row>
    <row r="4697" spans="1:14" x14ac:dyDescent="0.2">
      <c r="A4697" t="s">
        <v>1683</v>
      </c>
      <c r="B4697" t="s">
        <v>738</v>
      </c>
      <c r="C4697">
        <v>100.354</v>
      </c>
      <c r="D4697">
        <v>103.8989</v>
      </c>
      <c r="E4697">
        <v>106.8755</v>
      </c>
      <c r="F4697">
        <v>107.17010000000001</v>
      </c>
      <c r="G4697">
        <v>105.86579999999999</v>
      </c>
      <c r="H4697">
        <v>105.87649999999999</v>
      </c>
      <c r="I4697">
        <v>109.81010000000001</v>
      </c>
      <c r="J4697">
        <v>109.58839999999999</v>
      </c>
      <c r="K4697">
        <v>108.1283</v>
      </c>
      <c r="L4697">
        <v>107.8806</v>
      </c>
      <c r="M4697">
        <v>106.9573</v>
      </c>
      <c r="N4697">
        <v>107.1297</v>
      </c>
    </row>
    <row r="4698" spans="1:14" x14ac:dyDescent="0.2">
      <c r="A4698" t="s">
        <v>1683</v>
      </c>
      <c r="B4698" t="s">
        <v>739</v>
      </c>
      <c r="C4698">
        <v>103.4182</v>
      </c>
      <c r="D4698">
        <v>106.7599</v>
      </c>
      <c r="E4698">
        <v>105.2574</v>
      </c>
      <c r="F4698">
        <v>105.5074</v>
      </c>
      <c r="G4698">
        <v>107.1803</v>
      </c>
      <c r="H4698">
        <v>107.89879999999999</v>
      </c>
      <c r="I4698">
        <v>106.7719</v>
      </c>
      <c r="J4698">
        <v>108.8023</v>
      </c>
      <c r="K4698">
        <v>109.2152</v>
      </c>
    </row>
    <row r="4699" spans="1:14" x14ac:dyDescent="0.2">
      <c r="A4699" t="s">
        <v>1686</v>
      </c>
      <c r="B4699" t="s">
        <v>1687</v>
      </c>
      <c r="C4699" t="s">
        <v>1688</v>
      </c>
      <c r="D4699" t="s">
        <v>1689</v>
      </c>
    </row>
    <row r="4700" spans="1:14" x14ac:dyDescent="0.2">
      <c r="A4700" t="s">
        <v>1686</v>
      </c>
      <c r="B4700" t="s">
        <v>714</v>
      </c>
      <c r="C4700">
        <v>117.9931</v>
      </c>
      <c r="D4700">
        <v>111.3891</v>
      </c>
      <c r="E4700">
        <v>107.2089</v>
      </c>
      <c r="F4700">
        <v>122.979</v>
      </c>
      <c r="G4700">
        <v>125.218</v>
      </c>
      <c r="H4700">
        <v>110.9277</v>
      </c>
      <c r="I4700">
        <v>119.194</v>
      </c>
      <c r="J4700">
        <v>125.1968</v>
      </c>
      <c r="K4700">
        <v>116.4665</v>
      </c>
      <c r="L4700">
        <v>112.5321</v>
      </c>
      <c r="M4700">
        <v>124.4872</v>
      </c>
      <c r="N4700">
        <v>117.0724</v>
      </c>
    </row>
    <row r="4701" spans="1:14" x14ac:dyDescent="0.2">
      <c r="A4701" t="s">
        <v>1686</v>
      </c>
      <c r="B4701" t="s">
        <v>715</v>
      </c>
      <c r="C4701">
        <v>114.80880000000001</v>
      </c>
      <c r="D4701">
        <v>108.0472</v>
      </c>
      <c r="E4701">
        <v>115.9447</v>
      </c>
      <c r="F4701">
        <v>114.8601</v>
      </c>
      <c r="G4701">
        <v>117.0855</v>
      </c>
      <c r="H4701">
        <v>124.3408</v>
      </c>
      <c r="I4701">
        <v>135.12299999999999</v>
      </c>
      <c r="J4701">
        <v>131.44839999999999</v>
      </c>
      <c r="K4701">
        <v>133.6396</v>
      </c>
      <c r="L4701">
        <v>130.29929999999999</v>
      </c>
      <c r="M4701">
        <v>126.6367</v>
      </c>
      <c r="N4701">
        <v>126.1481</v>
      </c>
    </row>
    <row r="4702" spans="1:14" x14ac:dyDescent="0.2">
      <c r="A4702" t="s">
        <v>1686</v>
      </c>
      <c r="B4702" t="s">
        <v>716</v>
      </c>
      <c r="C4702">
        <v>132.65389999999999</v>
      </c>
      <c r="D4702">
        <v>136.02969999999999</v>
      </c>
      <c r="E4702">
        <v>131.84819999999999</v>
      </c>
      <c r="F4702">
        <v>137.8674</v>
      </c>
      <c r="G4702">
        <v>126.73690000000001</v>
      </c>
      <c r="H4702">
        <v>128.92099999999999</v>
      </c>
      <c r="I4702">
        <v>137.33879999999999</v>
      </c>
      <c r="J4702">
        <v>128.96530000000001</v>
      </c>
      <c r="K4702">
        <v>126.42700000000001</v>
      </c>
      <c r="L4702">
        <v>125.1909</v>
      </c>
      <c r="M4702">
        <v>124.0014</v>
      </c>
      <c r="N4702">
        <v>133.79220000000001</v>
      </c>
    </row>
    <row r="4703" spans="1:14" x14ac:dyDescent="0.2">
      <c r="A4703" t="s">
        <v>1686</v>
      </c>
      <c r="B4703" t="s">
        <v>717</v>
      </c>
      <c r="C4703">
        <v>125.43129999999999</v>
      </c>
      <c r="D4703">
        <v>126.4174</v>
      </c>
      <c r="E4703">
        <v>128.72900000000001</v>
      </c>
      <c r="F4703">
        <v>129.20150000000001</v>
      </c>
      <c r="G4703">
        <v>134.37129999999999</v>
      </c>
      <c r="H4703">
        <v>138.1447</v>
      </c>
      <c r="I4703">
        <v>128.19730000000001</v>
      </c>
      <c r="J4703">
        <v>131.50229999999999</v>
      </c>
      <c r="K4703">
        <v>125.41379999999999</v>
      </c>
      <c r="L4703">
        <v>145.7475</v>
      </c>
      <c r="M4703">
        <v>143.0899</v>
      </c>
      <c r="N4703">
        <v>141.81540000000001</v>
      </c>
    </row>
    <row r="4704" spans="1:14" x14ac:dyDescent="0.2">
      <c r="A4704" t="s">
        <v>1686</v>
      </c>
      <c r="B4704" t="s">
        <v>718</v>
      </c>
      <c r="C4704">
        <v>152.01679999999999</v>
      </c>
      <c r="D4704">
        <v>142.4614</v>
      </c>
      <c r="E4704">
        <v>132.6172</v>
      </c>
      <c r="F4704">
        <v>124.4391</v>
      </c>
      <c r="G4704">
        <v>124.7376</v>
      </c>
      <c r="H4704">
        <v>132.4614</v>
      </c>
      <c r="I4704">
        <v>143.87649999999999</v>
      </c>
      <c r="J4704">
        <v>135.24019999999999</v>
      </c>
      <c r="K4704">
        <v>131.6737</v>
      </c>
      <c r="L4704">
        <v>116.2371</v>
      </c>
      <c r="M4704">
        <v>112.5985</v>
      </c>
      <c r="N4704">
        <v>127.8926</v>
      </c>
    </row>
    <row r="4705" spans="1:14" x14ac:dyDescent="0.2">
      <c r="A4705" t="s">
        <v>1686</v>
      </c>
      <c r="B4705" t="s">
        <v>719</v>
      </c>
      <c r="C4705">
        <v>130.9829</v>
      </c>
      <c r="D4705">
        <v>141.1952</v>
      </c>
      <c r="E4705">
        <v>136.23859999999999</v>
      </c>
      <c r="F4705">
        <v>130.37350000000001</v>
      </c>
      <c r="G4705">
        <v>131.19810000000001</v>
      </c>
      <c r="H4705">
        <v>133.87950000000001</v>
      </c>
      <c r="I4705">
        <v>127.35209999999999</v>
      </c>
      <c r="J4705">
        <v>132.13939999999999</v>
      </c>
      <c r="K4705">
        <v>121.30159999999999</v>
      </c>
      <c r="L4705">
        <v>118.8909</v>
      </c>
      <c r="M4705">
        <v>119.5742</v>
      </c>
      <c r="N4705">
        <v>131.20169999999999</v>
      </c>
    </row>
    <row r="4706" spans="1:14" x14ac:dyDescent="0.2">
      <c r="A4706" t="s">
        <v>1686</v>
      </c>
      <c r="B4706" t="s">
        <v>720</v>
      </c>
      <c r="C4706">
        <v>124.4319</v>
      </c>
      <c r="D4706">
        <v>126.42359999999999</v>
      </c>
      <c r="E4706">
        <v>133.85130000000001</v>
      </c>
      <c r="F4706">
        <v>126.0881</v>
      </c>
      <c r="G4706">
        <v>132.63929999999999</v>
      </c>
      <c r="H4706">
        <v>124.229</v>
      </c>
      <c r="I4706">
        <v>118.75149999999999</v>
      </c>
      <c r="J4706">
        <v>111.9836</v>
      </c>
      <c r="K4706">
        <v>112.02630000000001</v>
      </c>
      <c r="L4706">
        <v>114.1718</v>
      </c>
      <c r="M4706">
        <v>114.2444</v>
      </c>
      <c r="N4706">
        <v>102.84059999999999</v>
      </c>
    </row>
    <row r="4707" spans="1:14" x14ac:dyDescent="0.2">
      <c r="A4707" t="s">
        <v>1686</v>
      </c>
      <c r="B4707" t="s">
        <v>721</v>
      </c>
      <c r="C4707">
        <v>100.7641</v>
      </c>
      <c r="D4707">
        <v>105.4306</v>
      </c>
      <c r="E4707">
        <v>106.0705</v>
      </c>
      <c r="F4707">
        <v>120.89579999999999</v>
      </c>
      <c r="G4707">
        <v>119.4391</v>
      </c>
      <c r="H4707">
        <v>106.352</v>
      </c>
      <c r="I4707">
        <v>104.68300000000001</v>
      </c>
      <c r="J4707">
        <v>100.18980000000001</v>
      </c>
      <c r="K4707">
        <v>111.04300000000001</v>
      </c>
      <c r="L4707">
        <v>116.20869999999999</v>
      </c>
      <c r="M4707">
        <v>114.4213</v>
      </c>
      <c r="N4707">
        <v>104.7869</v>
      </c>
    </row>
    <row r="4708" spans="1:14" x14ac:dyDescent="0.2">
      <c r="A4708" t="s">
        <v>1686</v>
      </c>
      <c r="B4708" t="s">
        <v>722</v>
      </c>
      <c r="C4708">
        <v>101.0792</v>
      </c>
      <c r="D4708">
        <v>109.98869999999999</v>
      </c>
      <c r="E4708">
        <v>115.44450000000001</v>
      </c>
      <c r="F4708">
        <v>119.0201</v>
      </c>
      <c r="G4708">
        <v>117.95229999999999</v>
      </c>
      <c r="H4708">
        <v>109.34</v>
      </c>
      <c r="I4708">
        <v>115.69799999999999</v>
      </c>
      <c r="J4708">
        <v>116.78149999999999</v>
      </c>
      <c r="K4708">
        <v>112.5577</v>
      </c>
      <c r="L4708">
        <v>108.8642</v>
      </c>
      <c r="M4708">
        <v>110.7837</v>
      </c>
      <c r="N4708">
        <v>109.4562</v>
      </c>
    </row>
    <row r="4709" spans="1:14" x14ac:dyDescent="0.2">
      <c r="A4709" t="s">
        <v>1686</v>
      </c>
      <c r="B4709" t="s">
        <v>723</v>
      </c>
      <c r="C4709">
        <v>117.048</v>
      </c>
      <c r="D4709">
        <v>103.58499999999999</v>
      </c>
      <c r="E4709">
        <v>107.0886</v>
      </c>
      <c r="F4709">
        <v>112.6968</v>
      </c>
      <c r="G4709">
        <v>103.2941</v>
      </c>
      <c r="H4709">
        <v>105.1895</v>
      </c>
      <c r="I4709">
        <v>112.7043</v>
      </c>
      <c r="J4709">
        <v>110.54089999999999</v>
      </c>
      <c r="K4709">
        <v>112.50879999999999</v>
      </c>
      <c r="L4709">
        <v>103.1033</v>
      </c>
      <c r="M4709">
        <v>92.771900000000002</v>
      </c>
      <c r="N4709">
        <v>109.3771</v>
      </c>
    </row>
    <row r="4710" spans="1:14" x14ac:dyDescent="0.2">
      <c r="A4710" t="s">
        <v>1686</v>
      </c>
      <c r="B4710" t="s">
        <v>724</v>
      </c>
      <c r="C4710">
        <v>102.8839</v>
      </c>
      <c r="D4710">
        <v>106.58110000000001</v>
      </c>
      <c r="E4710">
        <v>96.263499999999993</v>
      </c>
      <c r="F4710">
        <v>94.987700000000004</v>
      </c>
      <c r="G4710">
        <v>100.45099999999999</v>
      </c>
      <c r="H4710">
        <v>102.747</v>
      </c>
      <c r="I4710">
        <v>90.591200000000001</v>
      </c>
      <c r="J4710">
        <v>100.9533</v>
      </c>
      <c r="K4710">
        <v>99.210400000000007</v>
      </c>
      <c r="L4710">
        <v>99.258499999999998</v>
      </c>
      <c r="M4710">
        <v>94.980900000000005</v>
      </c>
      <c r="N4710">
        <v>99.325400000000002</v>
      </c>
    </row>
    <row r="4711" spans="1:14" x14ac:dyDescent="0.2">
      <c r="A4711" t="s">
        <v>1686</v>
      </c>
      <c r="B4711" t="s">
        <v>725</v>
      </c>
      <c r="C4711">
        <v>104.83839999999999</v>
      </c>
      <c r="D4711">
        <v>108.59990000000001</v>
      </c>
      <c r="E4711">
        <v>89.2624</v>
      </c>
      <c r="F4711">
        <v>88.020399999999995</v>
      </c>
      <c r="G4711">
        <v>85.780699999999996</v>
      </c>
      <c r="H4711">
        <v>102.46729999999999</v>
      </c>
      <c r="I4711">
        <v>88.999899999999997</v>
      </c>
      <c r="J4711">
        <v>86.980400000000003</v>
      </c>
      <c r="K4711">
        <v>93.088700000000003</v>
      </c>
      <c r="L4711">
        <v>99.567700000000002</v>
      </c>
      <c r="M4711">
        <v>100.27549999999999</v>
      </c>
      <c r="N4711">
        <v>99.361699999999999</v>
      </c>
    </row>
    <row r="4712" spans="1:14" x14ac:dyDescent="0.2">
      <c r="A4712" t="s">
        <v>1686</v>
      </c>
      <c r="B4712" t="s">
        <v>726</v>
      </c>
      <c r="C4712">
        <v>93.893900000000002</v>
      </c>
      <c r="D4712">
        <v>85.555300000000003</v>
      </c>
      <c r="E4712">
        <v>102.642</v>
      </c>
      <c r="F4712">
        <v>112.24509999999999</v>
      </c>
      <c r="G4712">
        <v>97.644599999999997</v>
      </c>
      <c r="H4712">
        <v>95.7804</v>
      </c>
      <c r="I4712">
        <v>99.539299999999997</v>
      </c>
      <c r="J4712">
        <v>98.530900000000003</v>
      </c>
      <c r="K4712">
        <v>96.075900000000004</v>
      </c>
      <c r="L4712">
        <v>89.688100000000006</v>
      </c>
      <c r="M4712">
        <v>94.332999999999998</v>
      </c>
      <c r="N4712">
        <v>97.952600000000004</v>
      </c>
    </row>
    <row r="4713" spans="1:14" x14ac:dyDescent="0.2">
      <c r="A4713" t="s">
        <v>1686</v>
      </c>
      <c r="B4713" t="s">
        <v>727</v>
      </c>
      <c r="C4713">
        <v>97.254400000000004</v>
      </c>
      <c r="D4713">
        <v>95.490600000000001</v>
      </c>
      <c r="E4713">
        <v>93.2791</v>
      </c>
      <c r="F4713">
        <v>94.551000000000002</v>
      </c>
      <c r="G4713">
        <v>99.369399999999999</v>
      </c>
      <c r="H4713">
        <v>99.017700000000005</v>
      </c>
      <c r="I4713">
        <v>102.77209999999999</v>
      </c>
      <c r="J4713">
        <v>96.306700000000006</v>
      </c>
      <c r="K4713">
        <v>97.718199999999996</v>
      </c>
      <c r="L4713">
        <v>93.830299999999994</v>
      </c>
      <c r="M4713">
        <v>79.558199999999999</v>
      </c>
      <c r="N4713">
        <v>88.664000000000001</v>
      </c>
    </row>
    <row r="4714" spans="1:14" x14ac:dyDescent="0.2">
      <c r="A4714" t="s">
        <v>1686</v>
      </c>
      <c r="B4714" t="s">
        <v>728</v>
      </c>
      <c r="C4714">
        <v>83.791600000000003</v>
      </c>
      <c r="D4714">
        <v>84.221500000000006</v>
      </c>
      <c r="E4714">
        <v>89.629099999999994</v>
      </c>
      <c r="F4714">
        <v>85.682000000000002</v>
      </c>
      <c r="G4714">
        <v>85.867900000000006</v>
      </c>
      <c r="H4714">
        <v>92.161900000000003</v>
      </c>
      <c r="I4714">
        <v>100.0334</v>
      </c>
      <c r="J4714">
        <v>100.8032</v>
      </c>
      <c r="K4714">
        <v>94.014499999999998</v>
      </c>
      <c r="L4714">
        <v>101.9472</v>
      </c>
      <c r="M4714">
        <v>99.825000000000003</v>
      </c>
      <c r="N4714">
        <v>95.753600000000006</v>
      </c>
    </row>
    <row r="4715" spans="1:14" x14ac:dyDescent="0.2">
      <c r="A4715" t="s">
        <v>1686</v>
      </c>
      <c r="B4715" t="s">
        <v>729</v>
      </c>
      <c r="C4715">
        <v>103.49769999999999</v>
      </c>
      <c r="D4715">
        <v>97.504800000000003</v>
      </c>
      <c r="E4715">
        <v>101.4419</v>
      </c>
      <c r="F4715">
        <v>110.88630000000001</v>
      </c>
      <c r="G4715">
        <v>104.2958</v>
      </c>
      <c r="H4715">
        <v>106.1755</v>
      </c>
      <c r="I4715">
        <v>86.993099999999998</v>
      </c>
      <c r="J4715">
        <v>84.339500000000001</v>
      </c>
      <c r="K4715">
        <v>90.214600000000004</v>
      </c>
      <c r="L4715">
        <v>100.17</v>
      </c>
      <c r="M4715">
        <v>91.297399999999996</v>
      </c>
      <c r="N4715">
        <v>85.296999999999997</v>
      </c>
    </row>
    <row r="4716" spans="1:14" x14ac:dyDescent="0.2">
      <c r="A4716" t="s">
        <v>1686</v>
      </c>
      <c r="B4716" t="s">
        <v>730</v>
      </c>
      <c r="C4716">
        <v>83.441900000000004</v>
      </c>
      <c r="D4716">
        <v>84.224999999999994</v>
      </c>
      <c r="E4716">
        <v>86.944800000000001</v>
      </c>
      <c r="F4716">
        <v>84.642799999999994</v>
      </c>
      <c r="G4716">
        <v>80.246899999999997</v>
      </c>
      <c r="H4716">
        <v>75.653999999999996</v>
      </c>
      <c r="I4716">
        <v>78.904499999999999</v>
      </c>
      <c r="J4716">
        <v>80.779600000000002</v>
      </c>
      <c r="K4716">
        <v>85.073999999999998</v>
      </c>
      <c r="L4716">
        <v>84.082899999999995</v>
      </c>
      <c r="M4716">
        <v>86.339500000000001</v>
      </c>
      <c r="N4716">
        <v>82.991900000000001</v>
      </c>
    </row>
    <row r="4717" spans="1:14" x14ac:dyDescent="0.2">
      <c r="A4717" t="s">
        <v>1686</v>
      </c>
      <c r="B4717" t="s">
        <v>731</v>
      </c>
      <c r="C4717">
        <v>86.157700000000006</v>
      </c>
      <c r="D4717">
        <v>91.194000000000003</v>
      </c>
      <c r="E4717">
        <v>88.093800000000002</v>
      </c>
      <c r="F4717">
        <v>84.123000000000005</v>
      </c>
      <c r="G4717">
        <v>95.124200000000002</v>
      </c>
      <c r="H4717">
        <v>88.167599999999993</v>
      </c>
      <c r="I4717">
        <v>83.805599999999998</v>
      </c>
      <c r="J4717">
        <v>87.6678</v>
      </c>
      <c r="K4717">
        <v>89.360399999999998</v>
      </c>
      <c r="L4717">
        <v>87.894599999999997</v>
      </c>
      <c r="M4717">
        <v>80.537300000000002</v>
      </c>
      <c r="N4717">
        <v>88.425700000000006</v>
      </c>
    </row>
    <row r="4718" spans="1:14" x14ac:dyDescent="0.2">
      <c r="A4718" t="s">
        <v>1686</v>
      </c>
      <c r="B4718" t="s">
        <v>732</v>
      </c>
      <c r="C4718">
        <v>85.666399999999996</v>
      </c>
      <c r="D4718">
        <v>88.904700000000005</v>
      </c>
      <c r="E4718">
        <v>87.334999999999994</v>
      </c>
      <c r="F4718">
        <v>95.199399999999997</v>
      </c>
      <c r="G4718">
        <v>90.216099999999997</v>
      </c>
      <c r="H4718">
        <v>89.343800000000002</v>
      </c>
      <c r="I4718">
        <v>86.706299999999999</v>
      </c>
      <c r="J4718">
        <v>88.365300000000005</v>
      </c>
      <c r="K4718">
        <v>88.078999999999994</v>
      </c>
      <c r="L4718">
        <v>87.920500000000004</v>
      </c>
      <c r="M4718">
        <v>97.021799999999999</v>
      </c>
      <c r="N4718">
        <v>98.591300000000004</v>
      </c>
    </row>
    <row r="4719" spans="1:14" x14ac:dyDescent="0.2">
      <c r="A4719" t="s">
        <v>1686</v>
      </c>
      <c r="B4719" t="s">
        <v>733</v>
      </c>
      <c r="C4719">
        <v>96.125</v>
      </c>
      <c r="D4719">
        <v>97.211799999999997</v>
      </c>
      <c r="E4719">
        <v>88.3142</v>
      </c>
      <c r="F4719">
        <v>83.465900000000005</v>
      </c>
      <c r="G4719">
        <v>89.021799999999999</v>
      </c>
      <c r="H4719">
        <v>94.529300000000006</v>
      </c>
      <c r="I4719">
        <v>88.138199999999998</v>
      </c>
      <c r="J4719">
        <v>84.574200000000005</v>
      </c>
      <c r="K4719">
        <v>80.079099999999997</v>
      </c>
      <c r="L4719">
        <v>76.739000000000004</v>
      </c>
      <c r="M4719">
        <v>89.080600000000004</v>
      </c>
      <c r="N4719">
        <v>92.069100000000006</v>
      </c>
    </row>
    <row r="4720" spans="1:14" x14ac:dyDescent="0.2">
      <c r="A4720" t="s">
        <v>1686</v>
      </c>
      <c r="B4720" t="s">
        <v>734</v>
      </c>
      <c r="C4720">
        <v>92.140799999999999</v>
      </c>
      <c r="D4720">
        <v>89.301699999999997</v>
      </c>
      <c r="E4720">
        <v>92.348299999999995</v>
      </c>
      <c r="F4720">
        <v>90.173900000000003</v>
      </c>
      <c r="G4720">
        <v>80.447500000000005</v>
      </c>
      <c r="H4720">
        <v>91.448800000000006</v>
      </c>
      <c r="I4720">
        <v>96.183599999999998</v>
      </c>
      <c r="J4720">
        <v>94.893000000000001</v>
      </c>
      <c r="K4720">
        <v>91.525199999999998</v>
      </c>
      <c r="L4720">
        <v>88.838099999999997</v>
      </c>
      <c r="M4720">
        <v>90.376000000000005</v>
      </c>
      <c r="N4720">
        <v>93.356999999999999</v>
      </c>
    </row>
    <row r="4721" spans="1:14" x14ac:dyDescent="0.2">
      <c r="A4721" t="s">
        <v>1686</v>
      </c>
      <c r="B4721" t="s">
        <v>735</v>
      </c>
      <c r="C4721">
        <v>96.234800000000007</v>
      </c>
      <c r="D4721">
        <v>96.173900000000003</v>
      </c>
      <c r="E4721">
        <v>99.566400000000002</v>
      </c>
      <c r="F4721">
        <v>97.451700000000002</v>
      </c>
      <c r="G4721">
        <v>94.811199999999999</v>
      </c>
      <c r="H4721">
        <v>93.584299999999999</v>
      </c>
      <c r="I4721">
        <v>108.16630000000001</v>
      </c>
      <c r="J4721">
        <v>105.74590000000001</v>
      </c>
      <c r="K4721">
        <v>106.5694</v>
      </c>
      <c r="L4721">
        <v>104.702</v>
      </c>
      <c r="M4721">
        <v>101.6889</v>
      </c>
      <c r="N4721">
        <v>96.056200000000004</v>
      </c>
    </row>
    <row r="4722" spans="1:14" x14ac:dyDescent="0.2">
      <c r="A4722" t="s">
        <v>1686</v>
      </c>
      <c r="B4722" t="s">
        <v>736</v>
      </c>
      <c r="C4722">
        <v>83.759399999999999</v>
      </c>
      <c r="D4722">
        <v>93.325599999999994</v>
      </c>
      <c r="E4722">
        <v>97.472399999999993</v>
      </c>
      <c r="F4722">
        <v>100.9885</v>
      </c>
      <c r="G4722">
        <v>102.8776</v>
      </c>
      <c r="H4722">
        <v>98.180400000000006</v>
      </c>
      <c r="I4722">
        <v>84.605599999999995</v>
      </c>
      <c r="J4722">
        <v>83.5839</v>
      </c>
      <c r="K4722">
        <v>71.066800000000001</v>
      </c>
      <c r="L4722">
        <v>84.051500000000004</v>
      </c>
      <c r="M4722">
        <v>84.120800000000003</v>
      </c>
      <c r="N4722">
        <v>83.817599999999999</v>
      </c>
    </row>
    <row r="4723" spans="1:14" x14ac:dyDescent="0.2">
      <c r="A4723" t="s">
        <v>1686</v>
      </c>
      <c r="B4723" t="s">
        <v>737</v>
      </c>
      <c r="C4723">
        <v>82.923699999999997</v>
      </c>
      <c r="D4723">
        <v>83.854200000000006</v>
      </c>
      <c r="E4723">
        <v>87.255300000000005</v>
      </c>
      <c r="F4723">
        <v>69.236500000000007</v>
      </c>
      <c r="G4723">
        <v>87.699700000000007</v>
      </c>
      <c r="H4723">
        <v>90.175399999999996</v>
      </c>
      <c r="I4723">
        <v>88.068600000000004</v>
      </c>
      <c r="J4723">
        <v>94.788600000000002</v>
      </c>
      <c r="K4723">
        <v>91.966099999999997</v>
      </c>
      <c r="L4723">
        <v>101.52249999999999</v>
      </c>
      <c r="M4723">
        <v>92.6447</v>
      </c>
      <c r="N4723">
        <v>90.422700000000006</v>
      </c>
    </row>
    <row r="4724" spans="1:14" x14ac:dyDescent="0.2">
      <c r="A4724" t="s">
        <v>1686</v>
      </c>
      <c r="B4724" t="s">
        <v>738</v>
      </c>
      <c r="C4724">
        <v>90.716700000000003</v>
      </c>
      <c r="D4724">
        <v>94.061300000000003</v>
      </c>
      <c r="E4724">
        <v>86.719399999999993</v>
      </c>
      <c r="F4724">
        <v>86.429100000000005</v>
      </c>
      <c r="G4724">
        <v>87.948800000000006</v>
      </c>
      <c r="H4724">
        <v>81.056200000000004</v>
      </c>
      <c r="I4724">
        <v>84.424499999999995</v>
      </c>
      <c r="J4724">
        <v>81.2239</v>
      </c>
      <c r="K4724">
        <v>87.812200000000004</v>
      </c>
      <c r="L4724">
        <v>78.239800000000002</v>
      </c>
      <c r="M4724">
        <v>82.510900000000007</v>
      </c>
      <c r="N4724">
        <v>85.486599999999996</v>
      </c>
    </row>
    <row r="4725" spans="1:14" x14ac:dyDescent="0.2">
      <c r="A4725" t="s">
        <v>1686</v>
      </c>
      <c r="B4725" t="s">
        <v>739</v>
      </c>
      <c r="C4725">
        <v>79.491299999999995</v>
      </c>
      <c r="D4725">
        <v>78.5351</v>
      </c>
      <c r="E4725">
        <v>77.805300000000003</v>
      </c>
      <c r="F4725">
        <v>77.769499999999994</v>
      </c>
      <c r="G4725">
        <v>80.275300000000001</v>
      </c>
      <c r="H4725">
        <v>81.132599999999996</v>
      </c>
      <c r="I4725">
        <v>83.879900000000006</v>
      </c>
      <c r="J4725">
        <v>89.773700000000005</v>
      </c>
      <c r="K4725">
        <v>77.6233</v>
      </c>
    </row>
    <row r="4726" spans="1:14" x14ac:dyDescent="0.2">
      <c r="A4726" t="s">
        <v>1690</v>
      </c>
      <c r="B4726" t="s">
        <v>1691</v>
      </c>
      <c r="C4726" t="s">
        <v>1692</v>
      </c>
      <c r="D4726" t="s">
        <v>1693</v>
      </c>
      <c r="E4726" t="s">
        <v>1345</v>
      </c>
    </row>
    <row r="4727" spans="1:14" x14ac:dyDescent="0.2">
      <c r="A4727" t="s">
        <v>1690</v>
      </c>
      <c r="B4727" t="s">
        <v>714</v>
      </c>
      <c r="C4727">
        <v>78.333100000000002</v>
      </c>
      <c r="D4727">
        <v>76.424700000000001</v>
      </c>
      <c r="E4727">
        <v>71.935599999999994</v>
      </c>
      <c r="F4727">
        <v>75.009500000000003</v>
      </c>
      <c r="G4727">
        <v>79.623599999999996</v>
      </c>
      <c r="H4727">
        <v>76.028999999999996</v>
      </c>
      <c r="I4727">
        <v>73.880300000000005</v>
      </c>
      <c r="J4727">
        <v>74.696799999999996</v>
      </c>
      <c r="K4727">
        <v>76.264499999999998</v>
      </c>
      <c r="L4727">
        <v>75.164900000000003</v>
      </c>
      <c r="M4727">
        <v>77.823999999999998</v>
      </c>
      <c r="N4727">
        <v>76.674499999999995</v>
      </c>
    </row>
    <row r="4728" spans="1:14" x14ac:dyDescent="0.2">
      <c r="A4728" t="s">
        <v>1690</v>
      </c>
      <c r="B4728" t="s">
        <v>715</v>
      </c>
      <c r="C4728">
        <v>76.77</v>
      </c>
      <c r="D4728">
        <v>76.866</v>
      </c>
      <c r="E4728">
        <v>76.939300000000003</v>
      </c>
      <c r="F4728">
        <v>82.416499999999999</v>
      </c>
      <c r="G4728">
        <v>81.113500000000002</v>
      </c>
      <c r="H4728">
        <v>82.530799999999999</v>
      </c>
      <c r="I4728">
        <v>85.739199999999997</v>
      </c>
      <c r="J4728">
        <v>82.686800000000005</v>
      </c>
      <c r="K4728">
        <v>85.673599999999993</v>
      </c>
      <c r="L4728">
        <v>87.0351</v>
      </c>
      <c r="M4728">
        <v>82.118700000000004</v>
      </c>
      <c r="N4728">
        <v>84.813299999999998</v>
      </c>
    </row>
    <row r="4729" spans="1:14" x14ac:dyDescent="0.2">
      <c r="A4729" t="s">
        <v>1690</v>
      </c>
      <c r="B4729" t="s">
        <v>716</v>
      </c>
      <c r="C4729">
        <v>83.483099999999993</v>
      </c>
      <c r="D4729">
        <v>82.429299999999998</v>
      </c>
      <c r="E4729">
        <v>86.889899999999997</v>
      </c>
      <c r="F4729">
        <v>85.235900000000001</v>
      </c>
      <c r="G4729">
        <v>80.214699999999993</v>
      </c>
      <c r="H4729">
        <v>81.746799999999993</v>
      </c>
      <c r="I4729">
        <v>80.721599999999995</v>
      </c>
      <c r="J4729">
        <v>85.5047</v>
      </c>
      <c r="K4729">
        <v>80.358000000000004</v>
      </c>
      <c r="L4729">
        <v>86.202799999999996</v>
      </c>
      <c r="M4729">
        <v>86.402799999999999</v>
      </c>
      <c r="N4729">
        <v>86.413200000000003</v>
      </c>
    </row>
    <row r="4730" spans="1:14" x14ac:dyDescent="0.2">
      <c r="A4730" t="s">
        <v>1690</v>
      </c>
      <c r="B4730" t="s">
        <v>717</v>
      </c>
      <c r="C4730">
        <v>89.884900000000002</v>
      </c>
      <c r="D4730">
        <v>84.344099999999997</v>
      </c>
      <c r="E4730">
        <v>84.953599999999994</v>
      </c>
      <c r="F4730">
        <v>81.604200000000006</v>
      </c>
      <c r="G4730">
        <v>85.587000000000003</v>
      </c>
      <c r="H4730">
        <v>83.809700000000007</v>
      </c>
      <c r="I4730">
        <v>83.610299999999995</v>
      </c>
      <c r="J4730">
        <v>83.287199999999999</v>
      </c>
      <c r="K4730">
        <v>84.893000000000001</v>
      </c>
      <c r="L4730">
        <v>80.528199999999998</v>
      </c>
      <c r="M4730">
        <v>81.7042</v>
      </c>
      <c r="N4730">
        <v>74.464500000000001</v>
      </c>
    </row>
    <row r="4731" spans="1:14" x14ac:dyDescent="0.2">
      <c r="A4731" t="s">
        <v>1690</v>
      </c>
      <c r="B4731" t="s">
        <v>718</v>
      </c>
      <c r="C4731">
        <v>82.387</v>
      </c>
      <c r="D4731">
        <v>91.692899999999995</v>
      </c>
      <c r="E4731">
        <v>83.672600000000003</v>
      </c>
      <c r="F4731">
        <v>84.414000000000001</v>
      </c>
      <c r="G4731">
        <v>83.697000000000003</v>
      </c>
      <c r="H4731">
        <v>80.889700000000005</v>
      </c>
      <c r="I4731">
        <v>87.2119</v>
      </c>
      <c r="J4731">
        <v>84.912800000000004</v>
      </c>
      <c r="K4731">
        <v>85.055899999999994</v>
      </c>
      <c r="L4731">
        <v>85.393900000000002</v>
      </c>
      <c r="M4731">
        <v>87.755399999999995</v>
      </c>
      <c r="N4731">
        <v>84.9636</v>
      </c>
    </row>
    <row r="4732" spans="1:14" x14ac:dyDescent="0.2">
      <c r="A4732" t="s">
        <v>1690</v>
      </c>
      <c r="B4732" t="s">
        <v>719</v>
      </c>
      <c r="C4732">
        <v>85.879400000000004</v>
      </c>
      <c r="D4732">
        <v>87.391099999999994</v>
      </c>
      <c r="E4732">
        <v>81.779600000000002</v>
      </c>
      <c r="F4732">
        <v>82.558199999999999</v>
      </c>
      <c r="G4732">
        <v>84.046999999999997</v>
      </c>
      <c r="H4732">
        <v>85.659199999999998</v>
      </c>
      <c r="I4732">
        <v>83.540499999999994</v>
      </c>
      <c r="J4732">
        <v>83.421199999999999</v>
      </c>
      <c r="K4732">
        <v>84.570499999999996</v>
      </c>
      <c r="L4732">
        <v>85.136799999999994</v>
      </c>
      <c r="M4732">
        <v>82.532200000000003</v>
      </c>
      <c r="N4732">
        <v>86.826400000000007</v>
      </c>
    </row>
    <row r="4733" spans="1:14" x14ac:dyDescent="0.2">
      <c r="A4733" t="s">
        <v>1690</v>
      </c>
      <c r="B4733" t="s">
        <v>720</v>
      </c>
      <c r="C4733">
        <v>84.791200000000003</v>
      </c>
      <c r="D4733">
        <v>84.432100000000005</v>
      </c>
      <c r="E4733">
        <v>84.991900000000001</v>
      </c>
      <c r="F4733">
        <v>90.767300000000006</v>
      </c>
      <c r="G4733">
        <v>85.700900000000004</v>
      </c>
      <c r="H4733">
        <v>86.376999999999995</v>
      </c>
      <c r="I4733">
        <v>84.689300000000003</v>
      </c>
      <c r="J4733">
        <v>83.7316</v>
      </c>
      <c r="K4733">
        <v>82.884600000000006</v>
      </c>
      <c r="L4733">
        <v>82.221400000000003</v>
      </c>
      <c r="M4733">
        <v>82.352199999999996</v>
      </c>
      <c r="N4733">
        <v>82.307900000000004</v>
      </c>
    </row>
    <row r="4734" spans="1:14" x14ac:dyDescent="0.2">
      <c r="A4734" t="s">
        <v>1690</v>
      </c>
      <c r="B4734" t="s">
        <v>721</v>
      </c>
      <c r="C4734">
        <v>82.637799999999999</v>
      </c>
      <c r="D4734">
        <v>81.906199999999998</v>
      </c>
      <c r="E4734">
        <v>83.495199999999997</v>
      </c>
      <c r="F4734">
        <v>81.431600000000003</v>
      </c>
      <c r="G4734">
        <v>79.152500000000003</v>
      </c>
      <c r="H4734">
        <v>80.109300000000005</v>
      </c>
      <c r="I4734">
        <v>81.787300000000002</v>
      </c>
      <c r="J4734">
        <v>83.924700000000001</v>
      </c>
      <c r="K4734">
        <v>82.358500000000006</v>
      </c>
      <c r="L4734">
        <v>86.033600000000007</v>
      </c>
      <c r="M4734">
        <v>86.063599999999994</v>
      </c>
      <c r="N4734">
        <v>82.780500000000004</v>
      </c>
    </row>
    <row r="4735" spans="1:14" x14ac:dyDescent="0.2">
      <c r="A4735" t="s">
        <v>1690</v>
      </c>
      <c r="B4735" t="s">
        <v>722</v>
      </c>
      <c r="C4735">
        <v>80.002899999999997</v>
      </c>
      <c r="D4735">
        <v>83.91</v>
      </c>
      <c r="E4735">
        <v>82.564499999999995</v>
      </c>
      <c r="F4735">
        <v>88.126599999999996</v>
      </c>
      <c r="G4735">
        <v>91.703599999999994</v>
      </c>
      <c r="H4735">
        <v>86.808999999999997</v>
      </c>
      <c r="I4735">
        <v>85.212299999999999</v>
      </c>
      <c r="J4735">
        <v>85.911100000000005</v>
      </c>
      <c r="K4735">
        <v>85.565700000000007</v>
      </c>
      <c r="L4735">
        <v>89.697900000000004</v>
      </c>
      <c r="M4735">
        <v>89.774699999999996</v>
      </c>
      <c r="N4735">
        <v>90.981899999999996</v>
      </c>
    </row>
    <row r="4736" spans="1:14" x14ac:dyDescent="0.2">
      <c r="A4736" t="s">
        <v>1690</v>
      </c>
      <c r="B4736" t="s">
        <v>723</v>
      </c>
      <c r="C4736">
        <v>90.696799999999996</v>
      </c>
      <c r="D4736">
        <v>90.901499999999999</v>
      </c>
      <c r="E4736">
        <v>91.516199999999998</v>
      </c>
      <c r="F4736">
        <v>87.632999999999996</v>
      </c>
      <c r="G4736">
        <v>88.888199999999998</v>
      </c>
      <c r="H4736">
        <v>90.176199999999994</v>
      </c>
      <c r="I4736">
        <v>91.555599999999998</v>
      </c>
      <c r="J4736">
        <v>90.065600000000003</v>
      </c>
      <c r="K4736">
        <v>88.573499999999996</v>
      </c>
      <c r="L4736">
        <v>83.718599999999995</v>
      </c>
      <c r="M4736">
        <v>85.951700000000002</v>
      </c>
      <c r="N4736">
        <v>85.844899999999996</v>
      </c>
    </row>
    <row r="4737" spans="1:14" x14ac:dyDescent="0.2">
      <c r="A4737" t="s">
        <v>1690</v>
      </c>
      <c r="B4737" t="s">
        <v>724</v>
      </c>
      <c r="C4737">
        <v>85.061700000000002</v>
      </c>
      <c r="D4737">
        <v>85.024699999999996</v>
      </c>
      <c r="E4737">
        <v>84.933800000000005</v>
      </c>
      <c r="F4737">
        <v>86.329400000000007</v>
      </c>
      <c r="G4737">
        <v>86.935599999999994</v>
      </c>
      <c r="H4737">
        <v>87.679900000000004</v>
      </c>
      <c r="I4737">
        <v>86.723100000000002</v>
      </c>
      <c r="J4737">
        <v>88.665599999999998</v>
      </c>
      <c r="K4737">
        <v>90.224400000000003</v>
      </c>
      <c r="L4737">
        <v>90.773700000000005</v>
      </c>
      <c r="M4737">
        <v>89.389700000000005</v>
      </c>
      <c r="N4737">
        <v>90.634299999999996</v>
      </c>
    </row>
    <row r="4738" spans="1:14" x14ac:dyDescent="0.2">
      <c r="A4738" t="s">
        <v>1690</v>
      </c>
      <c r="B4738" t="s">
        <v>725</v>
      </c>
      <c r="C4738">
        <v>93.000299999999996</v>
      </c>
      <c r="D4738">
        <v>93.046999999999997</v>
      </c>
      <c r="E4738">
        <v>90.574200000000005</v>
      </c>
      <c r="F4738">
        <v>94.352500000000006</v>
      </c>
      <c r="G4738">
        <v>96.512699999999995</v>
      </c>
      <c r="H4738">
        <v>94.7607</v>
      </c>
      <c r="I4738">
        <v>92.537700000000001</v>
      </c>
      <c r="J4738">
        <v>92.29</v>
      </c>
      <c r="K4738">
        <v>92.2547</v>
      </c>
      <c r="L4738">
        <v>92.990600000000001</v>
      </c>
      <c r="M4738">
        <v>91.051400000000001</v>
      </c>
      <c r="N4738">
        <v>90.642300000000006</v>
      </c>
    </row>
    <row r="4739" spans="1:14" x14ac:dyDescent="0.2">
      <c r="A4739" t="s">
        <v>1690</v>
      </c>
      <c r="B4739" t="s">
        <v>726</v>
      </c>
      <c r="C4739">
        <v>91.729299999999995</v>
      </c>
      <c r="D4739">
        <v>88.171800000000005</v>
      </c>
      <c r="E4739">
        <v>88.793300000000002</v>
      </c>
      <c r="F4739">
        <v>87.883300000000006</v>
      </c>
      <c r="G4739">
        <v>86.694699999999997</v>
      </c>
      <c r="H4739">
        <v>86.927899999999994</v>
      </c>
      <c r="I4739">
        <v>89.626300000000001</v>
      </c>
      <c r="J4739">
        <v>90.149000000000001</v>
      </c>
      <c r="K4739">
        <v>90.634200000000007</v>
      </c>
      <c r="L4739">
        <v>91.043899999999994</v>
      </c>
      <c r="M4739">
        <v>94.192499999999995</v>
      </c>
      <c r="N4739">
        <v>92.436700000000002</v>
      </c>
    </row>
    <row r="4740" spans="1:14" x14ac:dyDescent="0.2">
      <c r="A4740" t="s">
        <v>1690</v>
      </c>
      <c r="B4740" t="s">
        <v>727</v>
      </c>
      <c r="C4740">
        <v>93.315600000000003</v>
      </c>
      <c r="D4740">
        <v>93.208200000000005</v>
      </c>
      <c r="E4740">
        <v>93.404600000000002</v>
      </c>
      <c r="F4740">
        <v>93.726200000000006</v>
      </c>
      <c r="G4740">
        <v>93.594800000000006</v>
      </c>
      <c r="H4740">
        <v>93.702100000000002</v>
      </c>
      <c r="I4740">
        <v>95.741600000000005</v>
      </c>
      <c r="J4740">
        <v>96.740700000000004</v>
      </c>
      <c r="K4740">
        <v>96.378500000000003</v>
      </c>
      <c r="L4740">
        <v>96.791399999999996</v>
      </c>
      <c r="M4740">
        <v>96.422600000000003</v>
      </c>
      <c r="N4740">
        <v>96.337800000000001</v>
      </c>
    </row>
    <row r="4741" spans="1:14" x14ac:dyDescent="0.2">
      <c r="A4741" t="s">
        <v>1690</v>
      </c>
      <c r="B4741" t="s">
        <v>728</v>
      </c>
      <c r="C4741">
        <v>94.2624</v>
      </c>
      <c r="D4741">
        <v>93.3095</v>
      </c>
      <c r="E4741">
        <v>94.331299999999999</v>
      </c>
      <c r="F4741">
        <v>93.290300000000002</v>
      </c>
      <c r="G4741">
        <v>97.762299999999996</v>
      </c>
      <c r="H4741">
        <v>97.154600000000002</v>
      </c>
      <c r="I4741">
        <v>93.271799999999999</v>
      </c>
      <c r="J4741">
        <v>93.235500000000002</v>
      </c>
      <c r="K4741">
        <v>91.465100000000007</v>
      </c>
      <c r="L4741">
        <v>89.834400000000002</v>
      </c>
      <c r="M4741">
        <v>88.607299999999995</v>
      </c>
      <c r="N4741">
        <v>88.8262</v>
      </c>
    </row>
    <row r="4742" spans="1:14" x14ac:dyDescent="0.2">
      <c r="A4742" t="s">
        <v>1690</v>
      </c>
      <c r="B4742" t="s">
        <v>729</v>
      </c>
      <c r="C4742">
        <v>88.131600000000006</v>
      </c>
      <c r="D4742">
        <v>88.796599999999998</v>
      </c>
      <c r="E4742">
        <v>85.656700000000001</v>
      </c>
      <c r="F4742">
        <v>86.729600000000005</v>
      </c>
      <c r="G4742">
        <v>83.980199999999996</v>
      </c>
      <c r="H4742">
        <v>85.840100000000007</v>
      </c>
      <c r="I4742">
        <v>85.249499999999998</v>
      </c>
      <c r="J4742">
        <v>86.834699999999998</v>
      </c>
      <c r="K4742">
        <v>87.390100000000004</v>
      </c>
      <c r="L4742">
        <v>88.704499999999996</v>
      </c>
      <c r="M4742">
        <v>89.66</v>
      </c>
      <c r="N4742">
        <v>87.664599999999993</v>
      </c>
    </row>
    <row r="4743" spans="1:14" x14ac:dyDescent="0.2">
      <c r="A4743" t="s">
        <v>1690</v>
      </c>
      <c r="B4743" t="s">
        <v>730</v>
      </c>
      <c r="C4743">
        <v>89.0017</v>
      </c>
      <c r="D4743">
        <v>97.479299999999995</v>
      </c>
      <c r="E4743">
        <v>95.830500000000001</v>
      </c>
      <c r="F4743">
        <v>95.497500000000002</v>
      </c>
      <c r="G4743">
        <v>94.624799999999993</v>
      </c>
      <c r="H4743">
        <v>95.724999999999994</v>
      </c>
      <c r="I4743">
        <v>96.243799999999993</v>
      </c>
      <c r="J4743">
        <v>93.541899999999998</v>
      </c>
      <c r="K4743">
        <v>91.162300000000002</v>
      </c>
      <c r="L4743">
        <v>90.196899999999999</v>
      </c>
      <c r="M4743">
        <v>91.541700000000006</v>
      </c>
      <c r="N4743">
        <v>95.242599999999996</v>
      </c>
    </row>
    <row r="4744" spans="1:14" x14ac:dyDescent="0.2">
      <c r="A4744" t="s">
        <v>1690</v>
      </c>
      <c r="B4744" t="s">
        <v>731</v>
      </c>
      <c r="C4744">
        <v>91.891800000000003</v>
      </c>
      <c r="D4744">
        <v>89.205100000000002</v>
      </c>
      <c r="E4744">
        <v>93.117099999999994</v>
      </c>
      <c r="F4744">
        <v>89.495099999999994</v>
      </c>
      <c r="G4744">
        <v>93.2166</v>
      </c>
      <c r="H4744">
        <v>88.125900000000001</v>
      </c>
      <c r="I4744">
        <v>86.643299999999996</v>
      </c>
      <c r="J4744">
        <v>89.608599999999996</v>
      </c>
      <c r="K4744">
        <v>92.790300000000002</v>
      </c>
      <c r="L4744">
        <v>93.089799999999997</v>
      </c>
      <c r="M4744">
        <v>96.445400000000006</v>
      </c>
      <c r="N4744">
        <v>97.557299999999998</v>
      </c>
    </row>
    <row r="4745" spans="1:14" x14ac:dyDescent="0.2">
      <c r="A4745" t="s">
        <v>1690</v>
      </c>
      <c r="B4745" t="s">
        <v>732</v>
      </c>
      <c r="C4745">
        <v>89.885300000000001</v>
      </c>
      <c r="D4745">
        <v>93.586100000000002</v>
      </c>
      <c r="E4745">
        <v>95.855099999999993</v>
      </c>
      <c r="F4745">
        <v>99.659000000000006</v>
      </c>
      <c r="G4745">
        <v>98.769099999999995</v>
      </c>
      <c r="H4745">
        <v>98.496600000000001</v>
      </c>
      <c r="I4745">
        <v>101.2604</v>
      </c>
      <c r="J4745">
        <v>101.133</v>
      </c>
      <c r="K4745">
        <v>99.951800000000006</v>
      </c>
      <c r="L4745">
        <v>100.9264</v>
      </c>
      <c r="M4745">
        <v>101.76860000000001</v>
      </c>
      <c r="N4745">
        <v>104.75149999999999</v>
      </c>
    </row>
    <row r="4746" spans="1:14" x14ac:dyDescent="0.2">
      <c r="A4746" t="s">
        <v>1690</v>
      </c>
      <c r="B4746" t="s">
        <v>733</v>
      </c>
      <c r="C4746">
        <v>96.995199999999997</v>
      </c>
      <c r="D4746">
        <v>102.8219</v>
      </c>
      <c r="E4746">
        <v>99.56</v>
      </c>
      <c r="F4746">
        <v>100.58839999999999</v>
      </c>
      <c r="G4746">
        <v>93.167199999999994</v>
      </c>
      <c r="H4746">
        <v>97.948499999999996</v>
      </c>
      <c r="I4746">
        <v>95.9114</v>
      </c>
      <c r="J4746">
        <v>94.120500000000007</v>
      </c>
      <c r="K4746">
        <v>78.744500000000002</v>
      </c>
      <c r="L4746">
        <v>75.081400000000002</v>
      </c>
      <c r="M4746">
        <v>84.927800000000005</v>
      </c>
      <c r="N4746">
        <v>91.150400000000005</v>
      </c>
    </row>
    <row r="4747" spans="1:14" x14ac:dyDescent="0.2">
      <c r="A4747" t="s">
        <v>1690</v>
      </c>
      <c r="B4747" t="s">
        <v>734</v>
      </c>
      <c r="C4747">
        <v>96.184799999999996</v>
      </c>
      <c r="D4747">
        <v>95.411199999999994</v>
      </c>
      <c r="E4747">
        <v>91.253699999999995</v>
      </c>
      <c r="F4747">
        <v>90.985100000000003</v>
      </c>
      <c r="G4747">
        <v>97.176100000000005</v>
      </c>
      <c r="H4747">
        <v>96.262</v>
      </c>
      <c r="I4747">
        <v>95.617800000000003</v>
      </c>
      <c r="J4747">
        <v>100.3231</v>
      </c>
      <c r="K4747">
        <v>104.39530000000001</v>
      </c>
      <c r="L4747">
        <v>105.1417</v>
      </c>
      <c r="M4747">
        <v>103.48180000000001</v>
      </c>
      <c r="N4747">
        <v>99.725200000000001</v>
      </c>
    </row>
    <row r="4748" spans="1:14" x14ac:dyDescent="0.2">
      <c r="A4748" t="s">
        <v>1690</v>
      </c>
      <c r="B4748" t="s">
        <v>735</v>
      </c>
      <c r="C4748">
        <v>101.6461</v>
      </c>
      <c r="D4748">
        <v>99.162899999999993</v>
      </c>
      <c r="E4748">
        <v>102.5389</v>
      </c>
      <c r="F4748">
        <v>100.28060000000001</v>
      </c>
      <c r="G4748">
        <v>100.18389999999999</v>
      </c>
      <c r="H4748">
        <v>99.412899999999993</v>
      </c>
      <c r="I4748">
        <v>99.450800000000001</v>
      </c>
      <c r="J4748">
        <v>97.895799999999994</v>
      </c>
      <c r="K4748">
        <v>98.75</v>
      </c>
      <c r="L4748">
        <v>99.821200000000005</v>
      </c>
      <c r="M4748">
        <v>98.3934</v>
      </c>
      <c r="N4748">
        <v>102.4637</v>
      </c>
    </row>
    <row r="4749" spans="1:14" x14ac:dyDescent="0.2">
      <c r="A4749" t="s">
        <v>1690</v>
      </c>
      <c r="B4749" t="s">
        <v>736</v>
      </c>
      <c r="C4749">
        <v>100.19280000000001</v>
      </c>
      <c r="D4749">
        <v>94.820899999999995</v>
      </c>
      <c r="E4749">
        <v>91.457599999999999</v>
      </c>
      <c r="F4749">
        <v>93.569599999999994</v>
      </c>
      <c r="G4749">
        <v>90.864800000000002</v>
      </c>
      <c r="H4749">
        <v>89.695800000000006</v>
      </c>
      <c r="I4749">
        <v>90.242599999999996</v>
      </c>
      <c r="J4749">
        <v>87.405000000000001</v>
      </c>
      <c r="K4749">
        <v>70.616399999999999</v>
      </c>
      <c r="L4749">
        <v>90.579499999999996</v>
      </c>
      <c r="M4749">
        <v>83.865399999999994</v>
      </c>
      <c r="N4749">
        <v>79.288700000000006</v>
      </c>
    </row>
    <row r="4750" spans="1:14" x14ac:dyDescent="0.2">
      <c r="A4750" t="s">
        <v>1690</v>
      </c>
      <c r="B4750" t="s">
        <v>737</v>
      </c>
      <c r="C4750">
        <v>75.011899999999997</v>
      </c>
      <c r="D4750">
        <v>82.245999999999995</v>
      </c>
      <c r="E4750">
        <v>82.149799999999999</v>
      </c>
      <c r="F4750">
        <v>88.241299999999995</v>
      </c>
      <c r="G4750">
        <v>84.080299999999994</v>
      </c>
      <c r="H4750">
        <v>87.7273</v>
      </c>
      <c r="I4750">
        <v>84.188199999999995</v>
      </c>
      <c r="J4750">
        <v>87.046700000000001</v>
      </c>
      <c r="K4750">
        <v>87.104200000000006</v>
      </c>
      <c r="L4750">
        <v>85.82</v>
      </c>
      <c r="M4750">
        <v>81.147300000000001</v>
      </c>
      <c r="N4750">
        <v>85.206900000000005</v>
      </c>
    </row>
    <row r="4751" spans="1:14" x14ac:dyDescent="0.2">
      <c r="A4751" t="s">
        <v>1690</v>
      </c>
      <c r="B4751" t="s">
        <v>738</v>
      </c>
      <c r="C4751">
        <v>87.4893</v>
      </c>
      <c r="D4751">
        <v>91.938500000000005</v>
      </c>
      <c r="E4751">
        <v>93.570700000000002</v>
      </c>
      <c r="F4751">
        <v>91.046999999999997</v>
      </c>
      <c r="G4751">
        <v>89.427300000000002</v>
      </c>
      <c r="H4751">
        <v>86.7607</v>
      </c>
      <c r="I4751">
        <v>87.488799999999998</v>
      </c>
      <c r="J4751">
        <v>83.375299999999996</v>
      </c>
      <c r="K4751">
        <v>83.109300000000005</v>
      </c>
      <c r="L4751">
        <v>83.268699999999995</v>
      </c>
      <c r="M4751">
        <v>85.463700000000003</v>
      </c>
      <c r="N4751">
        <v>94.921999999999997</v>
      </c>
    </row>
    <row r="4752" spans="1:14" x14ac:dyDescent="0.2">
      <c r="A4752" t="s">
        <v>1690</v>
      </c>
      <c r="B4752" t="s">
        <v>739</v>
      </c>
      <c r="C4752">
        <v>92.069699999999997</v>
      </c>
      <c r="D4752">
        <v>85.223799999999997</v>
      </c>
      <c r="E4752">
        <v>85.174899999999994</v>
      </c>
      <c r="F4752">
        <v>82.741799999999998</v>
      </c>
      <c r="G4752">
        <v>82.425700000000006</v>
      </c>
      <c r="H4752">
        <v>84.555300000000003</v>
      </c>
      <c r="I4752">
        <v>84.811199999999999</v>
      </c>
      <c r="J4752">
        <v>84.418599999999998</v>
      </c>
      <c r="K4752">
        <v>87.133300000000006</v>
      </c>
      <c r="L4752">
        <v>85.076999999999998</v>
      </c>
      <c r="M4752">
        <v>85.965199999999996</v>
      </c>
    </row>
    <row r="4753" spans="1:14" x14ac:dyDescent="0.2">
      <c r="A4753" t="s">
        <v>1694</v>
      </c>
      <c r="B4753" t="s">
        <v>1695</v>
      </c>
      <c r="C4753" t="s">
        <v>1696</v>
      </c>
      <c r="D4753" t="s">
        <v>1697</v>
      </c>
      <c r="E4753" t="s">
        <v>1698</v>
      </c>
      <c r="F4753" t="s">
        <v>1699</v>
      </c>
      <c r="G4753" t="s">
        <v>1700</v>
      </c>
      <c r="H4753" t="s">
        <v>1701</v>
      </c>
    </row>
    <row r="4754" spans="1:14" x14ac:dyDescent="0.2">
      <c r="A4754" t="s">
        <v>1694</v>
      </c>
      <c r="B4754" t="s">
        <v>1643</v>
      </c>
      <c r="C4754">
        <v>79.895899999999997</v>
      </c>
      <c r="D4754">
        <v>79.001999999999995</v>
      </c>
      <c r="E4754">
        <v>77.329899999999995</v>
      </c>
      <c r="F4754">
        <v>79.101900000000001</v>
      </c>
      <c r="G4754">
        <v>79.239400000000003</v>
      </c>
      <c r="H4754">
        <v>77.546599999999998</v>
      </c>
      <c r="I4754">
        <v>76.783900000000003</v>
      </c>
      <c r="J4754">
        <v>77.012600000000006</v>
      </c>
      <c r="K4754">
        <v>75.805300000000003</v>
      </c>
      <c r="L4754">
        <v>74.425799999999995</v>
      </c>
      <c r="M4754">
        <v>75.363299999999995</v>
      </c>
      <c r="N4754">
        <v>76.414699999999996</v>
      </c>
    </row>
    <row r="4755" spans="1:14" x14ac:dyDescent="0.2">
      <c r="A4755" t="s">
        <v>1694</v>
      </c>
      <c r="B4755" t="s">
        <v>1644</v>
      </c>
      <c r="C4755">
        <v>79.918400000000005</v>
      </c>
      <c r="D4755">
        <v>79.509799999999998</v>
      </c>
      <c r="E4755">
        <v>77.928100000000001</v>
      </c>
      <c r="F4755">
        <v>78.052199999999999</v>
      </c>
      <c r="G4755">
        <v>78.563400000000001</v>
      </c>
      <c r="H4755">
        <v>76.843599999999995</v>
      </c>
      <c r="I4755">
        <v>76.5137</v>
      </c>
      <c r="J4755">
        <v>76.157799999999995</v>
      </c>
      <c r="K4755">
        <v>76.072199999999995</v>
      </c>
      <c r="L4755">
        <v>77.380899999999997</v>
      </c>
      <c r="M4755">
        <v>77.648899999999998</v>
      </c>
      <c r="N4755">
        <v>81.441299999999998</v>
      </c>
    </row>
    <row r="4756" spans="1:14" x14ac:dyDescent="0.2">
      <c r="A4756" t="s">
        <v>1694</v>
      </c>
      <c r="B4756" t="s">
        <v>1645</v>
      </c>
      <c r="C4756">
        <v>80.317099999999996</v>
      </c>
      <c r="D4756">
        <v>78.558099999999996</v>
      </c>
      <c r="E4756">
        <v>79.242699999999999</v>
      </c>
      <c r="F4756">
        <v>78.453599999999994</v>
      </c>
      <c r="G4756">
        <v>78.239900000000006</v>
      </c>
      <c r="H4756">
        <v>77.304000000000002</v>
      </c>
      <c r="I4756">
        <v>77.551900000000003</v>
      </c>
      <c r="J4756">
        <v>76.780299999999997</v>
      </c>
      <c r="K4756">
        <v>77.258499999999998</v>
      </c>
      <c r="L4756">
        <v>76.253600000000006</v>
      </c>
      <c r="M4756">
        <v>76.350200000000001</v>
      </c>
      <c r="N4756">
        <v>77.438900000000004</v>
      </c>
    </row>
    <row r="4757" spans="1:14" x14ac:dyDescent="0.2">
      <c r="A4757" t="s">
        <v>1694</v>
      </c>
      <c r="B4757" t="s">
        <v>1646</v>
      </c>
      <c r="C4757">
        <v>76.474900000000005</v>
      </c>
      <c r="D4757">
        <v>74.003100000000003</v>
      </c>
      <c r="E4757">
        <v>73.272800000000004</v>
      </c>
      <c r="F4757">
        <v>74.674800000000005</v>
      </c>
      <c r="G4757">
        <v>73.617500000000007</v>
      </c>
      <c r="H4757">
        <v>73.617400000000004</v>
      </c>
      <c r="I4757">
        <v>74.441199999999995</v>
      </c>
      <c r="J4757">
        <v>75.797600000000003</v>
      </c>
      <c r="K4757">
        <v>74.223100000000002</v>
      </c>
      <c r="L4757">
        <v>76.88</v>
      </c>
      <c r="M4757">
        <v>77.500600000000006</v>
      </c>
      <c r="N4757">
        <v>75.0548</v>
      </c>
    </row>
    <row r="4758" spans="1:14" x14ac:dyDescent="0.2">
      <c r="A4758" t="s">
        <v>1694</v>
      </c>
      <c r="B4758" t="s">
        <v>1647</v>
      </c>
      <c r="C4758">
        <v>76.2209</v>
      </c>
      <c r="D4758">
        <v>76.693899999999999</v>
      </c>
      <c r="E4758">
        <v>77.023200000000003</v>
      </c>
      <c r="F4758">
        <v>75.721900000000005</v>
      </c>
      <c r="G4758">
        <v>75.805199999999999</v>
      </c>
      <c r="H4758">
        <v>77.406099999999995</v>
      </c>
      <c r="I4758">
        <v>75.634500000000003</v>
      </c>
      <c r="J4758">
        <v>76.555400000000006</v>
      </c>
      <c r="K4758">
        <v>76.697100000000006</v>
      </c>
      <c r="L4758">
        <v>73.602599999999995</v>
      </c>
      <c r="M4758">
        <v>73.989699999999999</v>
      </c>
      <c r="N4758">
        <v>72.109200000000001</v>
      </c>
    </row>
    <row r="4759" spans="1:14" x14ac:dyDescent="0.2">
      <c r="A4759" t="s">
        <v>1694</v>
      </c>
      <c r="B4759" t="s">
        <v>1648</v>
      </c>
      <c r="C4759">
        <v>67.904399999999995</v>
      </c>
      <c r="D4759">
        <v>68.352500000000006</v>
      </c>
      <c r="E4759">
        <v>68.129199999999997</v>
      </c>
      <c r="F4759">
        <v>69.415599999999998</v>
      </c>
      <c r="G4759">
        <v>69.342600000000004</v>
      </c>
      <c r="H4759">
        <v>70.431799999999996</v>
      </c>
      <c r="I4759">
        <v>70.110600000000005</v>
      </c>
      <c r="J4759">
        <v>70.281099999999995</v>
      </c>
      <c r="K4759">
        <v>70.767799999999994</v>
      </c>
      <c r="L4759">
        <v>70.765100000000004</v>
      </c>
      <c r="M4759">
        <v>69.714100000000002</v>
      </c>
      <c r="N4759">
        <v>70.3827</v>
      </c>
    </row>
    <row r="4760" spans="1:14" x14ac:dyDescent="0.2">
      <c r="A4760" t="s">
        <v>1694</v>
      </c>
      <c r="B4760" t="s">
        <v>1649</v>
      </c>
      <c r="C4760">
        <v>70.728800000000007</v>
      </c>
      <c r="D4760">
        <v>71.992199999999997</v>
      </c>
      <c r="E4760">
        <v>72.730099999999993</v>
      </c>
      <c r="F4760">
        <v>74.034000000000006</v>
      </c>
      <c r="G4760">
        <v>75.797799999999995</v>
      </c>
      <c r="H4760">
        <v>74.791399999999996</v>
      </c>
      <c r="I4760">
        <v>75.412999999999997</v>
      </c>
      <c r="J4760">
        <v>76.492400000000004</v>
      </c>
      <c r="K4760">
        <v>77.2376</v>
      </c>
      <c r="L4760">
        <v>78.6751</v>
      </c>
      <c r="M4760">
        <v>78.760999999999996</v>
      </c>
      <c r="N4760">
        <v>77.761200000000002</v>
      </c>
    </row>
    <row r="4761" spans="1:14" x14ac:dyDescent="0.2">
      <c r="A4761" t="s">
        <v>1694</v>
      </c>
      <c r="B4761" t="s">
        <v>1650</v>
      </c>
      <c r="C4761">
        <v>77.776499999999999</v>
      </c>
      <c r="D4761">
        <v>81.480800000000002</v>
      </c>
      <c r="E4761">
        <v>79.61</v>
      </c>
      <c r="F4761">
        <v>81.025599999999997</v>
      </c>
      <c r="G4761">
        <v>83.151499999999999</v>
      </c>
      <c r="H4761">
        <v>83.849199999999996</v>
      </c>
      <c r="I4761">
        <v>82.8506</v>
      </c>
      <c r="J4761">
        <v>82.6815</v>
      </c>
      <c r="K4761">
        <v>82.096400000000003</v>
      </c>
      <c r="L4761">
        <v>80.906499999999994</v>
      </c>
      <c r="M4761">
        <v>83.204300000000003</v>
      </c>
      <c r="N4761">
        <v>81.424199999999999</v>
      </c>
    </row>
    <row r="4762" spans="1:14" x14ac:dyDescent="0.2">
      <c r="A4762" t="s">
        <v>1694</v>
      </c>
      <c r="B4762" t="s">
        <v>1651</v>
      </c>
      <c r="C4762">
        <v>80.476699999999994</v>
      </c>
      <c r="D4762">
        <v>77.553399999999996</v>
      </c>
      <c r="E4762">
        <v>78.693700000000007</v>
      </c>
      <c r="F4762">
        <v>79.336799999999997</v>
      </c>
      <c r="G4762">
        <v>81.022499999999994</v>
      </c>
      <c r="H4762">
        <v>80.9161</v>
      </c>
      <c r="I4762">
        <v>80.647000000000006</v>
      </c>
      <c r="J4762">
        <v>79.930599999999998</v>
      </c>
      <c r="K4762">
        <v>79.433300000000003</v>
      </c>
      <c r="L4762">
        <v>80.735900000000001</v>
      </c>
      <c r="M4762">
        <v>81.421999999999997</v>
      </c>
      <c r="N4762">
        <v>82.151399999999995</v>
      </c>
    </row>
    <row r="4763" spans="1:14" x14ac:dyDescent="0.2">
      <c r="A4763" t="s">
        <v>1694</v>
      </c>
      <c r="B4763" t="s">
        <v>1652</v>
      </c>
      <c r="C4763">
        <v>81.2761</v>
      </c>
      <c r="D4763">
        <v>81.114000000000004</v>
      </c>
      <c r="E4763">
        <v>81.770200000000003</v>
      </c>
      <c r="F4763">
        <v>81.092500000000001</v>
      </c>
      <c r="G4763">
        <v>80.129599999999996</v>
      </c>
      <c r="H4763">
        <v>80.273099999999999</v>
      </c>
      <c r="I4763">
        <v>80.975800000000007</v>
      </c>
      <c r="J4763">
        <v>80.378500000000003</v>
      </c>
      <c r="K4763">
        <v>80.868700000000004</v>
      </c>
      <c r="L4763">
        <v>80.909000000000006</v>
      </c>
      <c r="M4763">
        <v>80.736099999999993</v>
      </c>
      <c r="N4763">
        <v>80.340599999999995</v>
      </c>
    </row>
    <row r="4764" spans="1:14" x14ac:dyDescent="0.2">
      <c r="A4764" t="s">
        <v>1694</v>
      </c>
      <c r="B4764" t="s">
        <v>1653</v>
      </c>
      <c r="C4764">
        <v>79.879800000000003</v>
      </c>
      <c r="D4764">
        <v>82.144599999999997</v>
      </c>
      <c r="E4764">
        <v>82.553600000000003</v>
      </c>
      <c r="F4764">
        <v>84.287999999999997</v>
      </c>
      <c r="G4764">
        <v>81.817099999999996</v>
      </c>
      <c r="H4764">
        <v>83.493499999999997</v>
      </c>
      <c r="I4764">
        <v>84.619500000000002</v>
      </c>
      <c r="J4764">
        <v>86.503699999999995</v>
      </c>
      <c r="K4764">
        <v>85.709400000000002</v>
      </c>
      <c r="L4764">
        <v>86.579899999999995</v>
      </c>
      <c r="M4764">
        <v>86.4559</v>
      </c>
      <c r="N4764">
        <v>85.951700000000002</v>
      </c>
    </row>
    <row r="4765" spans="1:14" x14ac:dyDescent="0.2">
      <c r="A4765" t="s">
        <v>1694</v>
      </c>
      <c r="B4765" t="s">
        <v>1654</v>
      </c>
      <c r="C4765">
        <v>85.066599999999994</v>
      </c>
      <c r="D4765">
        <v>87.516900000000007</v>
      </c>
      <c r="E4765">
        <v>88.556799999999996</v>
      </c>
      <c r="F4765">
        <v>90.571100000000001</v>
      </c>
      <c r="G4765">
        <v>92.977900000000005</v>
      </c>
      <c r="H4765">
        <v>91.386300000000006</v>
      </c>
      <c r="I4765">
        <v>93.273499999999999</v>
      </c>
      <c r="J4765">
        <v>95.073700000000002</v>
      </c>
      <c r="K4765">
        <v>96.0471</v>
      </c>
      <c r="L4765">
        <v>96.720699999999994</v>
      </c>
      <c r="M4765">
        <v>95.378500000000003</v>
      </c>
      <c r="N4765">
        <v>96.405699999999996</v>
      </c>
    </row>
    <row r="4766" spans="1:14" x14ac:dyDescent="0.2">
      <c r="A4766" t="s">
        <v>1694</v>
      </c>
      <c r="B4766" t="s">
        <v>1655</v>
      </c>
      <c r="C4766">
        <v>98.2136</v>
      </c>
      <c r="D4766">
        <v>98.305000000000007</v>
      </c>
      <c r="E4766">
        <v>98.039299999999997</v>
      </c>
      <c r="F4766">
        <v>99.167699999999996</v>
      </c>
      <c r="G4766">
        <v>97.932100000000005</v>
      </c>
      <c r="H4766">
        <v>97.807199999999995</v>
      </c>
      <c r="I4766">
        <v>98.524100000000004</v>
      </c>
      <c r="J4766">
        <v>98.153700000000001</v>
      </c>
      <c r="K4766">
        <v>97.023799999999994</v>
      </c>
      <c r="L4766">
        <v>97.543999999999997</v>
      </c>
      <c r="M4766">
        <v>97.658600000000007</v>
      </c>
      <c r="N4766">
        <v>98.004800000000003</v>
      </c>
    </row>
    <row r="4767" spans="1:14" x14ac:dyDescent="0.2">
      <c r="A4767" t="s">
        <v>1694</v>
      </c>
      <c r="B4767" t="s">
        <v>1656</v>
      </c>
      <c r="C4767">
        <v>95.614999999999995</v>
      </c>
      <c r="D4767">
        <v>96.117999999999995</v>
      </c>
      <c r="E4767">
        <v>93.896000000000001</v>
      </c>
      <c r="F4767">
        <v>91.703800000000001</v>
      </c>
      <c r="G4767">
        <v>92.105599999999995</v>
      </c>
      <c r="H4767">
        <v>93.101100000000002</v>
      </c>
      <c r="I4767">
        <v>90.871499999999997</v>
      </c>
      <c r="J4767">
        <v>88.5745</v>
      </c>
      <c r="K4767">
        <v>88.900400000000005</v>
      </c>
      <c r="L4767">
        <v>87.605599999999995</v>
      </c>
      <c r="M4767">
        <v>89.392499999999998</v>
      </c>
      <c r="N4767">
        <v>91.735299999999995</v>
      </c>
    </row>
    <row r="4768" spans="1:14" x14ac:dyDescent="0.2">
      <c r="A4768" t="s">
        <v>1694</v>
      </c>
      <c r="B4768" t="s">
        <v>1657</v>
      </c>
      <c r="C4768">
        <v>88.519000000000005</v>
      </c>
      <c r="D4768">
        <v>88.733699999999999</v>
      </c>
      <c r="E4768">
        <v>95.501900000000006</v>
      </c>
      <c r="F4768">
        <v>96.205100000000002</v>
      </c>
      <c r="G4768">
        <v>92.058999999999997</v>
      </c>
      <c r="H4768">
        <v>90.898399999999995</v>
      </c>
      <c r="I4768">
        <v>89.411500000000004</v>
      </c>
      <c r="J4768">
        <v>89.071399999999997</v>
      </c>
      <c r="K4768">
        <v>86.313000000000002</v>
      </c>
      <c r="L4768">
        <v>84.189800000000005</v>
      </c>
      <c r="M4768">
        <v>83.855900000000005</v>
      </c>
      <c r="N4768">
        <v>84.797300000000007</v>
      </c>
    </row>
    <row r="4769" spans="1:14" x14ac:dyDescent="0.2">
      <c r="A4769" t="s">
        <v>1694</v>
      </c>
      <c r="B4769" t="s">
        <v>1658</v>
      </c>
      <c r="C4769">
        <v>86.267300000000006</v>
      </c>
      <c r="D4769">
        <v>82.914699999999996</v>
      </c>
      <c r="E4769">
        <v>85.614099999999993</v>
      </c>
      <c r="F4769">
        <v>87.700800000000001</v>
      </c>
      <c r="G4769">
        <v>81.498800000000003</v>
      </c>
      <c r="H4769">
        <v>80.4602</v>
      </c>
      <c r="I4769">
        <v>83.601699999999994</v>
      </c>
      <c r="J4769">
        <v>83.728399999999993</v>
      </c>
      <c r="K4769">
        <v>86.117199999999997</v>
      </c>
      <c r="L4769">
        <v>86.096100000000007</v>
      </c>
      <c r="M4769">
        <v>86.543099999999995</v>
      </c>
      <c r="N4769">
        <v>89.438699999999997</v>
      </c>
    </row>
    <row r="4770" spans="1:14" x14ac:dyDescent="0.2">
      <c r="A4770" t="s">
        <v>1694</v>
      </c>
      <c r="B4770" t="s">
        <v>1659</v>
      </c>
      <c r="C4770">
        <v>91.601500000000001</v>
      </c>
      <c r="D4770">
        <v>92.1708</v>
      </c>
      <c r="E4770">
        <v>93.677400000000006</v>
      </c>
      <c r="F4770">
        <v>92.475399999999993</v>
      </c>
      <c r="G4770">
        <v>95.106499999999997</v>
      </c>
      <c r="H4770">
        <v>94.134900000000002</v>
      </c>
      <c r="I4770">
        <v>93.204800000000006</v>
      </c>
      <c r="J4770">
        <v>92.432400000000001</v>
      </c>
      <c r="K4770">
        <v>95.533600000000007</v>
      </c>
      <c r="L4770">
        <v>96.828100000000006</v>
      </c>
      <c r="M4770">
        <v>99.595500000000001</v>
      </c>
      <c r="N4770">
        <v>100.85380000000001</v>
      </c>
    </row>
    <row r="4771" spans="1:14" x14ac:dyDescent="0.2">
      <c r="A4771" t="s">
        <v>1694</v>
      </c>
      <c r="B4771" t="s">
        <v>1660</v>
      </c>
      <c r="C4771">
        <v>102.3974</v>
      </c>
      <c r="D4771">
        <v>102.31319999999999</v>
      </c>
      <c r="E4771">
        <v>102.7916</v>
      </c>
      <c r="F4771">
        <v>94.884799999999998</v>
      </c>
      <c r="G4771">
        <v>96.069900000000004</v>
      </c>
      <c r="H4771">
        <v>94.51</v>
      </c>
      <c r="I4771">
        <v>93.446100000000001</v>
      </c>
      <c r="J4771">
        <v>92.909099999999995</v>
      </c>
      <c r="K4771">
        <v>93.652500000000003</v>
      </c>
      <c r="L4771">
        <v>95.126499999999993</v>
      </c>
      <c r="M4771">
        <v>95.950999999999993</v>
      </c>
      <c r="N4771">
        <v>99.935699999999997</v>
      </c>
    </row>
    <row r="4772" spans="1:14" x14ac:dyDescent="0.2">
      <c r="A4772" t="s">
        <v>1694</v>
      </c>
      <c r="B4772" t="s">
        <v>1661</v>
      </c>
      <c r="C4772">
        <v>100.253</v>
      </c>
      <c r="D4772">
        <v>98.537999999999997</v>
      </c>
      <c r="E4772">
        <v>97.570099999999996</v>
      </c>
      <c r="F4772">
        <v>94.185599999999994</v>
      </c>
      <c r="G4772">
        <v>96.969899999999996</v>
      </c>
      <c r="H4772">
        <v>100.39530000000001</v>
      </c>
      <c r="I4772">
        <v>101.855</v>
      </c>
      <c r="J4772">
        <v>102.0467</v>
      </c>
      <c r="K4772">
        <v>101.7992</v>
      </c>
      <c r="L4772">
        <v>105.63379999999999</v>
      </c>
      <c r="M4772">
        <v>108.288</v>
      </c>
      <c r="N4772">
        <v>107.6053</v>
      </c>
    </row>
    <row r="4773" spans="1:14" x14ac:dyDescent="0.2">
      <c r="A4773" t="s">
        <v>1694</v>
      </c>
      <c r="B4773" t="s">
        <v>1662</v>
      </c>
      <c r="C4773">
        <v>104.36320000000001</v>
      </c>
      <c r="D4773">
        <v>111.2191</v>
      </c>
      <c r="E4773">
        <v>109.4744</v>
      </c>
      <c r="F4773">
        <v>109.9789</v>
      </c>
      <c r="G4773">
        <v>109.5401</v>
      </c>
      <c r="H4773">
        <v>109.5954</v>
      </c>
      <c r="I4773">
        <v>109.655</v>
      </c>
      <c r="J4773">
        <v>109.0772</v>
      </c>
      <c r="K4773">
        <v>107.7684</v>
      </c>
      <c r="L4773">
        <v>109.3531</v>
      </c>
      <c r="M4773">
        <v>109.2615</v>
      </c>
      <c r="N4773">
        <v>107.93210000000001</v>
      </c>
    </row>
    <row r="4774" spans="1:14" x14ac:dyDescent="0.2">
      <c r="A4774" t="s">
        <v>1694</v>
      </c>
      <c r="B4774" t="s">
        <v>1663</v>
      </c>
      <c r="C4774">
        <v>104.92789999999999</v>
      </c>
      <c r="D4774">
        <v>105.5981</v>
      </c>
      <c r="E4774">
        <v>104.65649999999999</v>
      </c>
      <c r="F4774">
        <v>102.11409999999999</v>
      </c>
      <c r="G4774">
        <v>101.1534</v>
      </c>
      <c r="H4774">
        <v>103.2589</v>
      </c>
      <c r="I4774">
        <v>106.551</v>
      </c>
      <c r="J4774">
        <v>107.2311</v>
      </c>
      <c r="K4774">
        <v>107.67529999999999</v>
      </c>
      <c r="L4774">
        <v>105.32599999999999</v>
      </c>
      <c r="M4774">
        <v>103.8751</v>
      </c>
      <c r="N4774">
        <v>105.4562</v>
      </c>
    </row>
    <row r="4775" spans="1:14" x14ac:dyDescent="0.2">
      <c r="A4775" t="s">
        <v>1694</v>
      </c>
      <c r="B4775" t="s">
        <v>1664</v>
      </c>
      <c r="C4775">
        <v>110.4641</v>
      </c>
      <c r="D4775">
        <v>106.129</v>
      </c>
      <c r="E4775">
        <v>105.7574</v>
      </c>
      <c r="F4775">
        <v>106.08620000000001</v>
      </c>
      <c r="G4775">
        <v>110.97580000000001</v>
      </c>
      <c r="H4775">
        <v>103.69</v>
      </c>
      <c r="I4775">
        <v>98.949100000000001</v>
      </c>
      <c r="J4775">
        <v>95.341499999999996</v>
      </c>
      <c r="K4775">
        <v>92.656999999999996</v>
      </c>
      <c r="L4775">
        <v>91.620999999999995</v>
      </c>
      <c r="M4775">
        <v>87.759699999999995</v>
      </c>
      <c r="N4775">
        <v>92.775400000000005</v>
      </c>
    </row>
    <row r="4776" spans="1:14" x14ac:dyDescent="0.2">
      <c r="A4776" t="s">
        <v>1694</v>
      </c>
      <c r="B4776" t="s">
        <v>1665</v>
      </c>
      <c r="C4776">
        <v>95.947800000000001</v>
      </c>
      <c r="D4776">
        <v>93.505600000000001</v>
      </c>
      <c r="E4776">
        <v>90.612499999999997</v>
      </c>
      <c r="F4776">
        <v>87.149799999999999</v>
      </c>
      <c r="G4776">
        <v>89.418099999999995</v>
      </c>
      <c r="H4776">
        <v>87.180400000000006</v>
      </c>
      <c r="I4776">
        <v>86.158900000000003</v>
      </c>
      <c r="J4776">
        <v>86.073700000000002</v>
      </c>
      <c r="K4776">
        <v>83.331599999999995</v>
      </c>
      <c r="L4776">
        <v>80.826300000000003</v>
      </c>
      <c r="M4776">
        <v>76.537199999999999</v>
      </c>
      <c r="N4776">
        <v>78.345299999999995</v>
      </c>
    </row>
    <row r="4777" spans="1:14" x14ac:dyDescent="0.2">
      <c r="A4777" t="s">
        <v>1694</v>
      </c>
      <c r="B4777" t="s">
        <v>1666</v>
      </c>
      <c r="C4777">
        <v>71.568700000000007</v>
      </c>
      <c r="D4777">
        <v>72.124799999999993</v>
      </c>
      <c r="E4777">
        <v>73.711200000000005</v>
      </c>
      <c r="F4777">
        <v>75.921400000000006</v>
      </c>
      <c r="G4777">
        <v>78.6721</v>
      </c>
      <c r="H4777">
        <v>78.768500000000003</v>
      </c>
      <c r="I4777">
        <v>79.274199999999993</v>
      </c>
      <c r="J4777">
        <v>79.952799999999996</v>
      </c>
      <c r="K4777">
        <v>76.905900000000003</v>
      </c>
      <c r="L4777">
        <v>77.170900000000003</v>
      </c>
      <c r="M4777">
        <v>75.002399999999994</v>
      </c>
      <c r="N4777">
        <v>68.068600000000004</v>
      </c>
    </row>
    <row r="4778" spans="1:14" x14ac:dyDescent="0.2">
      <c r="A4778" t="s">
        <v>1694</v>
      </c>
      <c r="B4778" t="s">
        <v>1667</v>
      </c>
      <c r="C4778">
        <v>67.684600000000003</v>
      </c>
      <c r="D4778">
        <v>69.261099999999999</v>
      </c>
      <c r="E4778">
        <v>71.594800000000006</v>
      </c>
      <c r="F4778">
        <v>75.266300000000001</v>
      </c>
      <c r="G4778">
        <v>75.212299999999999</v>
      </c>
      <c r="H4778">
        <v>78.203299999999999</v>
      </c>
      <c r="I4778">
        <v>77.825100000000006</v>
      </c>
      <c r="J4778">
        <v>78.650300000000001</v>
      </c>
      <c r="K4778">
        <v>78.573700000000002</v>
      </c>
      <c r="L4778">
        <v>84.274699999999996</v>
      </c>
      <c r="M4778">
        <v>81.154300000000006</v>
      </c>
      <c r="N4778">
        <v>71.258600000000001</v>
      </c>
    </row>
    <row r="4779" spans="1:14" x14ac:dyDescent="0.2">
      <c r="A4779" t="s">
        <v>1694</v>
      </c>
      <c r="B4779" t="s">
        <v>1668</v>
      </c>
      <c r="C4779">
        <v>72.784499999999994</v>
      </c>
      <c r="D4779">
        <v>73.187200000000004</v>
      </c>
      <c r="E4779">
        <v>75.131200000000007</v>
      </c>
      <c r="F4779">
        <v>79.1785</v>
      </c>
      <c r="G4779">
        <v>86.35</v>
      </c>
      <c r="H4779">
        <v>81.894400000000005</v>
      </c>
      <c r="I4779">
        <v>91.948400000000007</v>
      </c>
      <c r="J4779">
        <v>85.819699999999997</v>
      </c>
      <c r="K4779">
        <v>86.986000000000004</v>
      </c>
      <c r="L4779">
        <v>93.015500000000003</v>
      </c>
      <c r="M4779">
        <v>89.196899999999999</v>
      </c>
    </row>
    <row r="4780" spans="1:14" x14ac:dyDescent="0.2">
      <c r="A4780" t="s">
        <v>1702</v>
      </c>
      <c r="B4780" t="s">
        <v>1703</v>
      </c>
      <c r="C4780" t="s">
        <v>1704</v>
      </c>
      <c r="D4780" t="s">
        <v>1160</v>
      </c>
    </row>
    <row r="4781" spans="1:14" x14ac:dyDescent="0.2">
      <c r="A4781" t="s">
        <v>1705</v>
      </c>
      <c r="B4781">
        <v>1986</v>
      </c>
      <c r="C4781">
        <v>65.235799999999998</v>
      </c>
      <c r="D4781">
        <v>65.356800000000007</v>
      </c>
      <c r="E4781">
        <v>64.274799999999999</v>
      </c>
      <c r="F4781">
        <v>64.205699999999993</v>
      </c>
      <c r="G4781">
        <v>65.707400000000007</v>
      </c>
      <c r="H4781">
        <v>64.977500000000006</v>
      </c>
      <c r="I4781">
        <v>65.103999999999999</v>
      </c>
      <c r="J4781">
        <v>65.508899999999997</v>
      </c>
      <c r="K4781">
        <v>65.644900000000007</v>
      </c>
      <c r="L4781">
        <v>65.503600000000006</v>
      </c>
      <c r="M4781">
        <v>65.325000000000003</v>
      </c>
      <c r="N4781">
        <v>66.637799999999999</v>
      </c>
    </row>
    <row r="4782" spans="1:14" x14ac:dyDescent="0.2">
      <c r="A4782" t="s">
        <v>1705</v>
      </c>
      <c r="B4782">
        <v>1987</v>
      </c>
      <c r="C4782">
        <v>67.970200000000006</v>
      </c>
      <c r="D4782">
        <v>66.789500000000004</v>
      </c>
      <c r="E4782">
        <v>67.397900000000007</v>
      </c>
      <c r="F4782">
        <v>68.292100000000005</v>
      </c>
      <c r="G4782">
        <v>69.183700000000002</v>
      </c>
      <c r="H4782">
        <v>69.162800000000004</v>
      </c>
      <c r="I4782">
        <v>70.537599999999998</v>
      </c>
      <c r="J4782">
        <v>72.404799999999994</v>
      </c>
      <c r="K4782">
        <v>73.676100000000005</v>
      </c>
      <c r="L4782">
        <v>73.463099999999997</v>
      </c>
      <c r="M4782">
        <v>74.867199999999997</v>
      </c>
      <c r="N4782">
        <v>74.144000000000005</v>
      </c>
    </row>
    <row r="4783" spans="1:14" x14ac:dyDescent="0.2">
      <c r="A4783" t="s">
        <v>1705</v>
      </c>
      <c r="B4783">
        <v>1988</v>
      </c>
      <c r="C4783">
        <v>74.340900000000005</v>
      </c>
      <c r="D4783">
        <v>72.648099999999999</v>
      </c>
      <c r="E4783">
        <v>74.212199999999996</v>
      </c>
      <c r="F4783">
        <v>75.406199999999998</v>
      </c>
      <c r="G4783">
        <v>75.941800000000001</v>
      </c>
      <c r="H4783">
        <v>76.516900000000007</v>
      </c>
      <c r="I4783">
        <v>77.180000000000007</v>
      </c>
      <c r="J4783">
        <v>76.204700000000003</v>
      </c>
      <c r="K4783">
        <v>76.704499999999996</v>
      </c>
      <c r="L4783">
        <v>75.744600000000005</v>
      </c>
      <c r="M4783">
        <v>76.474999999999994</v>
      </c>
      <c r="N4783">
        <v>76.978999999999999</v>
      </c>
    </row>
    <row r="4784" spans="1:14" x14ac:dyDescent="0.2">
      <c r="A4784" t="s">
        <v>1705</v>
      </c>
      <c r="B4784">
        <v>1989</v>
      </c>
      <c r="C4784">
        <v>76.768900000000002</v>
      </c>
      <c r="D4784">
        <v>78.052400000000006</v>
      </c>
      <c r="E4784">
        <v>77.873400000000004</v>
      </c>
      <c r="F4784">
        <v>77.626400000000004</v>
      </c>
      <c r="G4784">
        <v>74.738100000000003</v>
      </c>
      <c r="H4784">
        <v>75.743200000000002</v>
      </c>
      <c r="I4784">
        <v>76.770899999999997</v>
      </c>
      <c r="J4784">
        <v>76.697599999999994</v>
      </c>
      <c r="K4784">
        <v>78.389300000000006</v>
      </c>
      <c r="L4784">
        <v>80.5946</v>
      </c>
      <c r="M4784">
        <v>80.840599999999995</v>
      </c>
      <c r="N4784">
        <v>79.1327</v>
      </c>
    </row>
    <row r="4785" spans="1:14" x14ac:dyDescent="0.2">
      <c r="A4785" t="s">
        <v>1705</v>
      </c>
      <c r="B4785">
        <v>1990</v>
      </c>
      <c r="C4785">
        <v>80.546400000000006</v>
      </c>
      <c r="D4785">
        <v>81.616399999999999</v>
      </c>
      <c r="E4785">
        <v>82.090900000000005</v>
      </c>
      <c r="F4785">
        <v>81.514600000000002</v>
      </c>
      <c r="G4785">
        <v>80.215000000000003</v>
      </c>
      <c r="H4785">
        <v>81.3733</v>
      </c>
      <c r="I4785">
        <v>81.278899999999993</v>
      </c>
      <c r="J4785">
        <v>80.895399999999995</v>
      </c>
      <c r="K4785">
        <v>80.120900000000006</v>
      </c>
      <c r="L4785">
        <v>79.465900000000005</v>
      </c>
      <c r="M4785">
        <v>80.026200000000003</v>
      </c>
      <c r="N4785">
        <v>81.283100000000005</v>
      </c>
    </row>
    <row r="4786" spans="1:14" x14ac:dyDescent="0.2">
      <c r="A4786" t="s">
        <v>1705</v>
      </c>
      <c r="B4786">
        <v>1991</v>
      </c>
      <c r="C4786">
        <v>78.868399999999994</v>
      </c>
      <c r="D4786">
        <v>77.903999999999996</v>
      </c>
      <c r="E4786">
        <v>77.995500000000007</v>
      </c>
      <c r="F4786">
        <v>77.933899999999994</v>
      </c>
      <c r="G4786">
        <v>77.394900000000007</v>
      </c>
      <c r="H4786">
        <v>76.928100000000001</v>
      </c>
      <c r="I4786">
        <v>77.294399999999996</v>
      </c>
      <c r="J4786">
        <v>76.745400000000004</v>
      </c>
      <c r="K4786">
        <v>77.010000000000005</v>
      </c>
      <c r="L4786">
        <v>76.715800000000002</v>
      </c>
      <c r="M4786">
        <v>75.725499999999997</v>
      </c>
      <c r="N4786">
        <v>76.638999999999996</v>
      </c>
    </row>
    <row r="4787" spans="1:14" x14ac:dyDescent="0.2">
      <c r="A4787" t="s">
        <v>1705</v>
      </c>
      <c r="B4787">
        <v>1992</v>
      </c>
      <c r="C4787">
        <v>77.1511</v>
      </c>
      <c r="D4787">
        <v>76.616600000000005</v>
      </c>
      <c r="E4787">
        <v>77.9572</v>
      </c>
      <c r="F4787">
        <v>78.539000000000001</v>
      </c>
      <c r="G4787">
        <v>76.542400000000001</v>
      </c>
      <c r="H4787">
        <v>78.563299999999998</v>
      </c>
      <c r="I4787">
        <v>79.686000000000007</v>
      </c>
      <c r="J4787">
        <v>78.055899999999994</v>
      </c>
      <c r="K4787">
        <v>78.7333</v>
      </c>
      <c r="L4787">
        <v>78.877600000000001</v>
      </c>
      <c r="M4787">
        <v>78.995900000000006</v>
      </c>
      <c r="N4787">
        <v>78.212999999999994</v>
      </c>
    </row>
    <row r="4788" spans="1:14" x14ac:dyDescent="0.2">
      <c r="A4788" t="s">
        <v>1705</v>
      </c>
      <c r="B4788">
        <v>1993</v>
      </c>
      <c r="C4788">
        <v>78.309799999999996</v>
      </c>
      <c r="D4788">
        <v>77.547200000000004</v>
      </c>
      <c r="E4788">
        <v>75.222999999999999</v>
      </c>
      <c r="F4788">
        <v>75.761499999999998</v>
      </c>
      <c r="G4788">
        <v>75.668099999999995</v>
      </c>
      <c r="H4788">
        <v>74.309799999999996</v>
      </c>
      <c r="I4788">
        <v>73.894000000000005</v>
      </c>
      <c r="J4788">
        <v>73.127799999999993</v>
      </c>
      <c r="K4788">
        <v>73.025199999999998</v>
      </c>
      <c r="L4788">
        <v>74.9953</v>
      </c>
      <c r="M4788">
        <v>75.554500000000004</v>
      </c>
      <c r="N4788">
        <v>74.527600000000007</v>
      </c>
    </row>
    <row r="4789" spans="1:14" x14ac:dyDescent="0.2">
      <c r="A4789" t="s">
        <v>1705</v>
      </c>
      <c r="B4789">
        <v>1994</v>
      </c>
      <c r="C4789">
        <v>72.852999999999994</v>
      </c>
      <c r="D4789">
        <v>74.611900000000006</v>
      </c>
      <c r="E4789">
        <v>76.759900000000002</v>
      </c>
      <c r="F4789">
        <v>75.750600000000006</v>
      </c>
      <c r="G4789">
        <v>75.563299999999998</v>
      </c>
      <c r="H4789">
        <v>76.300799999999995</v>
      </c>
      <c r="I4789">
        <v>76.524199999999993</v>
      </c>
      <c r="J4789">
        <v>76.769300000000001</v>
      </c>
      <c r="K4789">
        <v>77.384100000000004</v>
      </c>
      <c r="L4789">
        <v>75.710099999999997</v>
      </c>
      <c r="M4789">
        <v>75.767399999999995</v>
      </c>
      <c r="N4789">
        <v>75.992900000000006</v>
      </c>
    </row>
    <row r="4790" spans="1:14" x14ac:dyDescent="0.2">
      <c r="A4790" t="s">
        <v>1705</v>
      </c>
      <c r="B4790">
        <v>1995</v>
      </c>
      <c r="C4790">
        <v>77.624700000000004</v>
      </c>
      <c r="D4790">
        <v>76.965999999999994</v>
      </c>
      <c r="E4790">
        <v>76.285300000000007</v>
      </c>
      <c r="F4790">
        <v>77.181100000000001</v>
      </c>
      <c r="G4790">
        <v>76.809600000000003</v>
      </c>
      <c r="H4790">
        <v>76.574799999999996</v>
      </c>
      <c r="I4790">
        <v>77.741500000000002</v>
      </c>
      <c r="J4790">
        <v>75.131200000000007</v>
      </c>
      <c r="K4790">
        <v>74.843100000000007</v>
      </c>
      <c r="L4790">
        <v>73.968999999999994</v>
      </c>
      <c r="M4790">
        <v>74.096400000000003</v>
      </c>
      <c r="N4790">
        <v>72.028400000000005</v>
      </c>
    </row>
    <row r="4791" spans="1:14" x14ac:dyDescent="0.2">
      <c r="A4791" t="s">
        <v>1705</v>
      </c>
      <c r="B4791">
        <v>1996</v>
      </c>
      <c r="C4791">
        <v>73.043000000000006</v>
      </c>
      <c r="D4791">
        <v>72.711600000000004</v>
      </c>
      <c r="E4791">
        <v>73.410300000000007</v>
      </c>
      <c r="F4791">
        <v>73.606399999999994</v>
      </c>
      <c r="G4791">
        <v>74.337000000000003</v>
      </c>
      <c r="H4791">
        <v>75.145899999999997</v>
      </c>
      <c r="I4791">
        <v>76.404700000000005</v>
      </c>
      <c r="J4791">
        <v>76.949100000000001</v>
      </c>
      <c r="K4791">
        <v>76.428200000000004</v>
      </c>
      <c r="L4791">
        <v>77.833699999999993</v>
      </c>
      <c r="M4791">
        <v>77.879800000000003</v>
      </c>
      <c r="N4791">
        <v>80.293700000000001</v>
      </c>
    </row>
    <row r="4792" spans="1:14" x14ac:dyDescent="0.2">
      <c r="A4792" t="s">
        <v>1705</v>
      </c>
      <c r="B4792">
        <v>1997</v>
      </c>
      <c r="C4792">
        <v>79.708299999999994</v>
      </c>
      <c r="D4792">
        <v>81.494500000000002</v>
      </c>
      <c r="E4792">
        <v>81.628</v>
      </c>
      <c r="F4792">
        <v>81.558899999999994</v>
      </c>
      <c r="G4792">
        <v>81.741699999999994</v>
      </c>
      <c r="H4792">
        <v>81.173000000000002</v>
      </c>
      <c r="I4792">
        <v>81.970500000000001</v>
      </c>
      <c r="J4792">
        <v>82.325299999999999</v>
      </c>
      <c r="K4792">
        <v>81.691400000000002</v>
      </c>
      <c r="L4792">
        <v>80.961600000000004</v>
      </c>
      <c r="M4792">
        <v>80.711399999999998</v>
      </c>
      <c r="N4792">
        <v>81.833200000000005</v>
      </c>
    </row>
    <row r="4793" spans="1:14" x14ac:dyDescent="0.2">
      <c r="A4793" t="s">
        <v>1705</v>
      </c>
      <c r="B4793">
        <v>1998</v>
      </c>
      <c r="C4793">
        <v>82.061800000000005</v>
      </c>
      <c r="D4793">
        <v>80.503600000000006</v>
      </c>
      <c r="E4793">
        <v>78.510800000000003</v>
      </c>
      <c r="F4793">
        <v>79.577299999999994</v>
      </c>
      <c r="G4793">
        <v>79.516300000000001</v>
      </c>
      <c r="H4793">
        <v>79.444000000000003</v>
      </c>
      <c r="I4793">
        <v>77.804599999999994</v>
      </c>
      <c r="J4793">
        <v>76.621099999999998</v>
      </c>
      <c r="K4793">
        <v>76.550899999999999</v>
      </c>
      <c r="L4793">
        <v>77.406400000000005</v>
      </c>
      <c r="M4793">
        <v>77.527600000000007</v>
      </c>
      <c r="N4793">
        <v>78.203400000000002</v>
      </c>
    </row>
    <row r="4794" spans="1:14" x14ac:dyDescent="0.2">
      <c r="A4794" t="s">
        <v>1705</v>
      </c>
      <c r="B4794">
        <v>1999</v>
      </c>
      <c r="C4794">
        <v>79.305800000000005</v>
      </c>
      <c r="D4794">
        <v>80.544399999999996</v>
      </c>
      <c r="E4794">
        <v>82.504900000000006</v>
      </c>
      <c r="F4794">
        <v>83.675700000000006</v>
      </c>
      <c r="G4794">
        <v>86.815100000000001</v>
      </c>
      <c r="H4794">
        <v>83.100800000000007</v>
      </c>
      <c r="I4794">
        <v>81.3827</v>
      </c>
      <c r="J4794">
        <v>79.989599999999996</v>
      </c>
      <c r="K4794">
        <v>81.295599999999993</v>
      </c>
      <c r="L4794">
        <v>82.320099999999996</v>
      </c>
      <c r="M4794">
        <v>84.050299999999993</v>
      </c>
      <c r="N4794">
        <v>83.425899999999999</v>
      </c>
    </row>
    <row r="4795" spans="1:14" x14ac:dyDescent="0.2">
      <c r="A4795" t="s">
        <v>1705</v>
      </c>
      <c r="B4795">
        <v>2000</v>
      </c>
      <c r="C4795">
        <v>80.770700000000005</v>
      </c>
      <c r="D4795">
        <v>81.548699999999997</v>
      </c>
      <c r="E4795">
        <v>81.6447</v>
      </c>
      <c r="F4795">
        <v>81.4161</v>
      </c>
      <c r="G4795">
        <v>79.761899999999997</v>
      </c>
      <c r="H4795">
        <v>78.212400000000002</v>
      </c>
      <c r="I4795">
        <v>77.760900000000007</v>
      </c>
      <c r="J4795">
        <v>78.500600000000006</v>
      </c>
      <c r="K4795">
        <v>79.789699999999996</v>
      </c>
      <c r="L4795">
        <v>79.242199999999997</v>
      </c>
      <c r="M4795">
        <v>78.6755</v>
      </c>
      <c r="N4795">
        <v>77.310199999999995</v>
      </c>
    </row>
    <row r="4796" spans="1:14" x14ac:dyDescent="0.2">
      <c r="A4796" t="s">
        <v>1705</v>
      </c>
      <c r="B4796">
        <v>2001</v>
      </c>
      <c r="C4796">
        <v>75.286000000000001</v>
      </c>
      <c r="D4796">
        <v>74.061199999999999</v>
      </c>
      <c r="E4796">
        <v>73.007300000000001</v>
      </c>
      <c r="F4796">
        <v>71.688100000000006</v>
      </c>
      <c r="G4796">
        <v>69.471000000000004</v>
      </c>
      <c r="H4796">
        <v>67.990799999999993</v>
      </c>
      <c r="I4796">
        <v>69.478800000000007</v>
      </c>
      <c r="J4796">
        <v>69.899199999999993</v>
      </c>
      <c r="K4796">
        <v>72.634299999999996</v>
      </c>
      <c r="L4796">
        <v>73.439499999999995</v>
      </c>
      <c r="M4796">
        <v>73.655799999999999</v>
      </c>
      <c r="N4796">
        <v>71.884500000000003</v>
      </c>
    </row>
    <row r="4797" spans="1:14" x14ac:dyDescent="0.2">
      <c r="A4797" t="s">
        <v>1705</v>
      </c>
      <c r="B4797">
        <v>2002</v>
      </c>
      <c r="C4797">
        <v>74.634600000000006</v>
      </c>
      <c r="D4797">
        <v>75.613200000000006</v>
      </c>
      <c r="E4797">
        <v>76.411100000000005</v>
      </c>
      <c r="F4797">
        <v>77.472300000000004</v>
      </c>
      <c r="G4797">
        <v>78.402699999999996</v>
      </c>
      <c r="H4797">
        <v>78.328500000000005</v>
      </c>
      <c r="I4797">
        <v>77.218000000000004</v>
      </c>
      <c r="J4797">
        <v>77.599500000000006</v>
      </c>
      <c r="K4797">
        <v>76.917100000000005</v>
      </c>
      <c r="L4797">
        <v>75.942400000000006</v>
      </c>
      <c r="M4797">
        <v>76.483199999999997</v>
      </c>
      <c r="N4797">
        <v>77.035600000000002</v>
      </c>
    </row>
    <row r="4798" spans="1:14" x14ac:dyDescent="0.2">
      <c r="A4798" t="s">
        <v>1705</v>
      </c>
      <c r="B4798">
        <v>2003</v>
      </c>
      <c r="C4798">
        <v>78.0488</v>
      </c>
      <c r="D4798">
        <v>77.820700000000002</v>
      </c>
      <c r="E4798">
        <v>77.848200000000006</v>
      </c>
      <c r="F4798">
        <v>77.686800000000005</v>
      </c>
      <c r="G4798">
        <v>77.114599999999996</v>
      </c>
      <c r="H4798">
        <v>79.383099999999999</v>
      </c>
      <c r="I4798">
        <v>80.385499999999993</v>
      </c>
      <c r="J4798">
        <v>80.110799999999998</v>
      </c>
      <c r="K4798">
        <v>80.142499999999998</v>
      </c>
      <c r="L4798">
        <v>80.862200000000001</v>
      </c>
      <c r="M4798">
        <v>80.585300000000004</v>
      </c>
      <c r="N4798">
        <v>80.547600000000003</v>
      </c>
    </row>
    <row r="4799" spans="1:14" x14ac:dyDescent="0.2">
      <c r="A4799" t="s">
        <v>1705</v>
      </c>
      <c r="B4799">
        <v>2004</v>
      </c>
      <c r="C4799">
        <v>80.990300000000005</v>
      </c>
      <c r="D4799">
        <v>81.046099999999996</v>
      </c>
      <c r="E4799">
        <v>81.3369</v>
      </c>
      <c r="F4799">
        <v>82.902199999999993</v>
      </c>
      <c r="G4799">
        <v>84.994</v>
      </c>
      <c r="H4799">
        <v>85.338399999999993</v>
      </c>
      <c r="I4799">
        <v>86.916200000000003</v>
      </c>
      <c r="J4799">
        <v>88.063699999999997</v>
      </c>
      <c r="K4799">
        <v>87.218100000000007</v>
      </c>
      <c r="L4799">
        <v>91.543300000000002</v>
      </c>
      <c r="M4799">
        <v>91.495000000000005</v>
      </c>
      <c r="N4799">
        <v>93.862099999999998</v>
      </c>
    </row>
    <row r="4800" spans="1:14" x14ac:dyDescent="0.2">
      <c r="A4800" t="s">
        <v>1705</v>
      </c>
      <c r="B4800">
        <v>2005</v>
      </c>
      <c r="C4800">
        <v>91.4435</v>
      </c>
      <c r="D4800">
        <v>93.029399999999995</v>
      </c>
      <c r="E4800">
        <v>93.65</v>
      </c>
      <c r="F4800">
        <v>92.944900000000004</v>
      </c>
      <c r="G4800">
        <v>91.628699999999995</v>
      </c>
      <c r="H4800">
        <v>89.437899999999999</v>
      </c>
      <c r="I4800">
        <v>92.078599999999994</v>
      </c>
      <c r="J4800">
        <v>87.835999999999999</v>
      </c>
      <c r="K4800">
        <v>67.955600000000004</v>
      </c>
      <c r="L4800">
        <v>73.329800000000006</v>
      </c>
      <c r="M4800">
        <v>81.3733</v>
      </c>
      <c r="N4800">
        <v>85.411000000000001</v>
      </c>
    </row>
    <row r="4801" spans="1:14" x14ac:dyDescent="0.2">
      <c r="A4801" t="s">
        <v>1705</v>
      </c>
      <c r="B4801">
        <v>2006</v>
      </c>
      <c r="C4801">
        <v>87.110399999999998</v>
      </c>
      <c r="D4801">
        <v>87.064700000000002</v>
      </c>
      <c r="E4801">
        <v>86.579599999999999</v>
      </c>
      <c r="F4801">
        <v>86.715400000000002</v>
      </c>
      <c r="G4801">
        <v>86.7988</v>
      </c>
      <c r="H4801">
        <v>87.144000000000005</v>
      </c>
      <c r="I4801">
        <v>88.96</v>
      </c>
      <c r="J4801">
        <v>90.360200000000006</v>
      </c>
      <c r="K4801">
        <v>91.036000000000001</v>
      </c>
      <c r="L4801">
        <v>91.019000000000005</v>
      </c>
      <c r="M4801">
        <v>91.296400000000006</v>
      </c>
      <c r="N4801">
        <v>94.269900000000007</v>
      </c>
    </row>
    <row r="4802" spans="1:14" x14ac:dyDescent="0.2">
      <c r="A4802" t="s">
        <v>1705</v>
      </c>
      <c r="B4802">
        <v>2007</v>
      </c>
      <c r="C4802">
        <v>94.464500000000001</v>
      </c>
      <c r="D4802">
        <v>96.466200000000001</v>
      </c>
      <c r="E4802">
        <v>99.086500000000001</v>
      </c>
      <c r="F4802">
        <v>99.640299999999996</v>
      </c>
      <c r="G4802">
        <v>99.977500000000006</v>
      </c>
      <c r="H4802">
        <v>100.643</v>
      </c>
      <c r="I4802">
        <v>100.4239</v>
      </c>
      <c r="J4802">
        <v>99.919200000000004</v>
      </c>
      <c r="K4802">
        <v>102.8429</v>
      </c>
      <c r="L4802">
        <v>100.20010000000001</v>
      </c>
      <c r="M4802">
        <v>103.1005</v>
      </c>
      <c r="N4802">
        <v>103.2355</v>
      </c>
    </row>
    <row r="4803" spans="1:14" x14ac:dyDescent="0.2">
      <c r="A4803" t="s">
        <v>1705</v>
      </c>
      <c r="B4803">
        <v>2008</v>
      </c>
      <c r="C4803">
        <v>101.8436</v>
      </c>
      <c r="D4803">
        <v>99.930700000000002</v>
      </c>
      <c r="E4803">
        <v>100.1848</v>
      </c>
      <c r="F4803">
        <v>96.190799999999996</v>
      </c>
      <c r="G4803">
        <v>94.538700000000006</v>
      </c>
      <c r="H4803">
        <v>90.517799999999994</v>
      </c>
      <c r="I4803">
        <v>89.334800000000001</v>
      </c>
      <c r="J4803">
        <v>86.907899999999998</v>
      </c>
      <c r="K4803">
        <v>71.093500000000006</v>
      </c>
      <c r="L4803">
        <v>82.198099999999997</v>
      </c>
      <c r="M4803">
        <v>76.327399999999997</v>
      </c>
      <c r="N4803">
        <v>70.704599999999999</v>
      </c>
    </row>
    <row r="4804" spans="1:14" x14ac:dyDescent="0.2">
      <c r="A4804" t="s">
        <v>1705</v>
      </c>
      <c r="B4804">
        <v>2009</v>
      </c>
      <c r="C4804">
        <v>70.301400000000001</v>
      </c>
      <c r="D4804">
        <v>70.270399999999995</v>
      </c>
      <c r="E4804">
        <v>68.406700000000001</v>
      </c>
      <c r="F4804">
        <v>71.406400000000005</v>
      </c>
      <c r="G4804">
        <v>73.221100000000007</v>
      </c>
      <c r="H4804">
        <v>72.983999999999995</v>
      </c>
      <c r="I4804">
        <v>74.590800000000002</v>
      </c>
      <c r="J4804">
        <v>75.109700000000004</v>
      </c>
      <c r="K4804">
        <v>75.184600000000003</v>
      </c>
      <c r="L4804">
        <v>75.118700000000004</v>
      </c>
      <c r="M4804">
        <v>75.765100000000004</v>
      </c>
      <c r="N4804">
        <v>76.476600000000005</v>
      </c>
    </row>
    <row r="4805" spans="1:14" x14ac:dyDescent="0.2">
      <c r="A4805" t="s">
        <v>1705</v>
      </c>
      <c r="B4805">
        <v>2010</v>
      </c>
      <c r="C4805">
        <v>77.101100000000002</v>
      </c>
      <c r="D4805">
        <v>77.462599999999995</v>
      </c>
      <c r="E4805">
        <v>78.456500000000005</v>
      </c>
      <c r="F4805">
        <v>79.302099999999996</v>
      </c>
      <c r="G4805">
        <v>78.971199999999996</v>
      </c>
      <c r="H4805">
        <v>80.309200000000004</v>
      </c>
      <c r="I4805">
        <v>80.680499999999995</v>
      </c>
      <c r="J4805">
        <v>80.652600000000007</v>
      </c>
      <c r="K4805">
        <v>80.120500000000007</v>
      </c>
      <c r="L4805">
        <v>78.091300000000004</v>
      </c>
      <c r="M4805">
        <v>77.483800000000002</v>
      </c>
      <c r="N4805">
        <v>80.779200000000003</v>
      </c>
    </row>
    <row r="4806" spans="1:14" x14ac:dyDescent="0.2">
      <c r="A4806" t="s">
        <v>1705</v>
      </c>
      <c r="B4806">
        <v>2011</v>
      </c>
      <c r="C4806">
        <v>80.805000000000007</v>
      </c>
      <c r="D4806">
        <v>81.065100000000001</v>
      </c>
      <c r="E4806">
        <v>82.501199999999997</v>
      </c>
      <c r="F4806">
        <v>78.835300000000004</v>
      </c>
      <c r="G4806">
        <v>76.944299999999998</v>
      </c>
      <c r="H4806">
        <v>78.613799999999998</v>
      </c>
      <c r="I4806">
        <v>80.605099999999993</v>
      </c>
      <c r="J4806">
        <v>80.558599999999998</v>
      </c>
      <c r="K4806">
        <v>82.264600000000002</v>
      </c>
      <c r="L4806">
        <v>82.282499999999999</v>
      </c>
      <c r="M4806">
        <v>80.843100000000007</v>
      </c>
    </row>
    <row r="4807" spans="1:14" x14ac:dyDescent="0.2">
      <c r="A4807" t="s">
        <v>1706</v>
      </c>
      <c r="B4807" t="s">
        <v>1707</v>
      </c>
      <c r="C4807" t="s">
        <v>1708</v>
      </c>
      <c r="D4807" t="s">
        <v>1709</v>
      </c>
    </row>
    <row r="4808" spans="1:14" x14ac:dyDescent="0.2">
      <c r="A4808" t="s">
        <v>1706</v>
      </c>
      <c r="B4808" t="s">
        <v>1643</v>
      </c>
      <c r="C4808">
        <v>52.0107</v>
      </c>
      <c r="D4808">
        <v>51.0839</v>
      </c>
      <c r="E4808">
        <v>50.494500000000002</v>
      </c>
      <c r="F4808">
        <v>50.8964</v>
      </c>
      <c r="G4808">
        <v>51.020800000000001</v>
      </c>
      <c r="H4808">
        <v>51.759599999999999</v>
      </c>
      <c r="I4808">
        <v>51.731499999999997</v>
      </c>
      <c r="J4808">
        <v>52.121699999999997</v>
      </c>
      <c r="K4808">
        <v>52.342799999999997</v>
      </c>
      <c r="L4808">
        <v>53.764099999999999</v>
      </c>
      <c r="M4808">
        <v>55.009700000000002</v>
      </c>
      <c r="N4808">
        <v>55.082999999999998</v>
      </c>
    </row>
    <row r="4809" spans="1:14" x14ac:dyDescent="0.2">
      <c r="A4809" t="s">
        <v>1706</v>
      </c>
      <c r="B4809" t="s">
        <v>1644</v>
      </c>
      <c r="C4809">
        <v>56.336599999999997</v>
      </c>
      <c r="D4809">
        <v>57.080800000000004</v>
      </c>
      <c r="E4809">
        <v>58.661099999999998</v>
      </c>
      <c r="F4809">
        <v>60.1008</v>
      </c>
      <c r="G4809">
        <v>61.567</v>
      </c>
      <c r="H4809">
        <v>61.587200000000003</v>
      </c>
      <c r="I4809">
        <v>62.8063</v>
      </c>
      <c r="J4809">
        <v>63.562800000000003</v>
      </c>
      <c r="K4809">
        <v>64.722700000000003</v>
      </c>
      <c r="L4809">
        <v>65.268699999999995</v>
      </c>
      <c r="M4809">
        <v>65.106399999999994</v>
      </c>
      <c r="N4809">
        <v>66.046199999999999</v>
      </c>
    </row>
    <row r="4810" spans="1:14" x14ac:dyDescent="0.2">
      <c r="A4810" t="s">
        <v>1706</v>
      </c>
      <c r="B4810" t="s">
        <v>1645</v>
      </c>
      <c r="C4810">
        <v>66.696100000000001</v>
      </c>
      <c r="D4810">
        <v>66.757599999999996</v>
      </c>
      <c r="E4810">
        <v>66.546300000000002</v>
      </c>
      <c r="F4810">
        <v>66.255600000000001</v>
      </c>
      <c r="G4810">
        <v>65.893900000000002</v>
      </c>
      <c r="H4810">
        <v>66.554400000000001</v>
      </c>
      <c r="I4810">
        <v>67.098399999999998</v>
      </c>
      <c r="J4810">
        <v>66.736199999999997</v>
      </c>
      <c r="K4810">
        <v>67.656300000000002</v>
      </c>
      <c r="L4810">
        <v>67.471599999999995</v>
      </c>
      <c r="M4810">
        <v>68.045100000000005</v>
      </c>
      <c r="N4810">
        <v>67.308300000000003</v>
      </c>
    </row>
    <row r="4811" spans="1:14" x14ac:dyDescent="0.2">
      <c r="A4811" t="s">
        <v>1706</v>
      </c>
      <c r="B4811" t="s">
        <v>1646</v>
      </c>
      <c r="C4811">
        <v>66.756500000000003</v>
      </c>
      <c r="D4811">
        <v>68.490300000000005</v>
      </c>
      <c r="E4811">
        <v>68.972200000000001</v>
      </c>
      <c r="F4811">
        <v>69.511099999999999</v>
      </c>
      <c r="G4811">
        <v>68.246899999999997</v>
      </c>
      <c r="H4811">
        <v>69.508200000000002</v>
      </c>
      <c r="I4811">
        <v>70.3703</v>
      </c>
      <c r="J4811">
        <v>70.570700000000002</v>
      </c>
      <c r="K4811">
        <v>71.109099999999998</v>
      </c>
      <c r="L4811">
        <v>71.64</v>
      </c>
      <c r="M4811">
        <v>70.925700000000006</v>
      </c>
      <c r="N4811">
        <v>71.979399999999998</v>
      </c>
    </row>
    <row r="4812" spans="1:14" x14ac:dyDescent="0.2">
      <c r="A4812" t="s">
        <v>1706</v>
      </c>
      <c r="B4812" t="s">
        <v>1647</v>
      </c>
      <c r="C4812">
        <v>72.831599999999995</v>
      </c>
      <c r="D4812">
        <v>71.428100000000001</v>
      </c>
      <c r="E4812">
        <v>72.1755</v>
      </c>
      <c r="F4812">
        <v>71.263099999999994</v>
      </c>
      <c r="G4812">
        <v>70.768900000000002</v>
      </c>
      <c r="H4812">
        <v>71.686999999999998</v>
      </c>
      <c r="I4812">
        <v>72.763900000000007</v>
      </c>
      <c r="J4812">
        <v>71.523399999999995</v>
      </c>
      <c r="K4812">
        <v>71.440600000000003</v>
      </c>
      <c r="L4812">
        <v>70.8339</v>
      </c>
      <c r="M4812">
        <v>70.388499999999993</v>
      </c>
      <c r="N4812">
        <v>70.2637</v>
      </c>
    </row>
    <row r="4813" spans="1:14" x14ac:dyDescent="0.2">
      <c r="A4813" t="s">
        <v>1706</v>
      </c>
      <c r="B4813" t="s">
        <v>1648</v>
      </c>
      <c r="C4813">
        <v>67.589500000000001</v>
      </c>
      <c r="D4813">
        <v>68.102099999999993</v>
      </c>
      <c r="E4813">
        <v>68.229500000000002</v>
      </c>
      <c r="F4813">
        <v>68.607200000000006</v>
      </c>
      <c r="G4813">
        <v>67.823999999999998</v>
      </c>
      <c r="H4813">
        <v>67.552499999999995</v>
      </c>
      <c r="I4813">
        <v>67.758899999999997</v>
      </c>
      <c r="J4813">
        <v>67.953599999999994</v>
      </c>
      <c r="K4813">
        <v>68.543300000000002</v>
      </c>
      <c r="L4813">
        <v>68.893600000000006</v>
      </c>
      <c r="M4813">
        <v>69.474100000000007</v>
      </c>
      <c r="N4813">
        <v>70.235399999999998</v>
      </c>
    </row>
    <row r="4814" spans="1:14" x14ac:dyDescent="0.2">
      <c r="A4814" t="s">
        <v>1706</v>
      </c>
      <c r="B4814" t="s">
        <v>1649</v>
      </c>
      <c r="C4814">
        <v>69.977599999999995</v>
      </c>
      <c r="D4814">
        <v>68.656099999999995</v>
      </c>
      <c r="E4814">
        <v>70.342100000000002</v>
      </c>
      <c r="F4814">
        <v>71.566199999999995</v>
      </c>
      <c r="G4814">
        <v>68.484800000000007</v>
      </c>
      <c r="H4814">
        <v>70.130300000000005</v>
      </c>
      <c r="I4814">
        <v>69.733699999999999</v>
      </c>
      <c r="J4814">
        <v>68.300899999999999</v>
      </c>
      <c r="K4814">
        <v>69.086399999999998</v>
      </c>
      <c r="L4814">
        <v>69.342500000000001</v>
      </c>
      <c r="M4814">
        <v>69.149000000000001</v>
      </c>
      <c r="N4814">
        <v>69.139700000000005</v>
      </c>
    </row>
    <row r="4815" spans="1:14" x14ac:dyDescent="0.2">
      <c r="A4815" t="s">
        <v>1706</v>
      </c>
      <c r="B4815" t="s">
        <v>1650</v>
      </c>
      <c r="C4815">
        <v>69.683800000000005</v>
      </c>
      <c r="D4815">
        <v>69.059600000000003</v>
      </c>
      <c r="E4815">
        <v>65.578100000000006</v>
      </c>
      <c r="F4815">
        <v>66.936700000000002</v>
      </c>
      <c r="G4815">
        <v>67.188900000000004</v>
      </c>
      <c r="H4815">
        <v>64.953699999999998</v>
      </c>
      <c r="I4815">
        <v>66.125399999999999</v>
      </c>
      <c r="J4815">
        <v>67.059899999999999</v>
      </c>
      <c r="K4815">
        <v>67.056399999999996</v>
      </c>
      <c r="L4815">
        <v>68.723200000000006</v>
      </c>
      <c r="M4815">
        <v>68.307900000000004</v>
      </c>
      <c r="N4815">
        <v>67.834999999999994</v>
      </c>
    </row>
    <row r="4816" spans="1:14" x14ac:dyDescent="0.2">
      <c r="A4816" t="s">
        <v>1706</v>
      </c>
      <c r="B4816" t="s">
        <v>1651</v>
      </c>
      <c r="C4816">
        <v>67.153999999999996</v>
      </c>
      <c r="D4816">
        <v>69.704899999999995</v>
      </c>
      <c r="E4816">
        <v>72.6845</v>
      </c>
      <c r="F4816">
        <v>71.305199999999999</v>
      </c>
      <c r="G4816">
        <v>71.289699999999996</v>
      </c>
      <c r="H4816">
        <v>71.847499999999997</v>
      </c>
      <c r="I4816">
        <v>71.766099999999994</v>
      </c>
      <c r="J4816">
        <v>71.846299999999999</v>
      </c>
      <c r="K4816">
        <v>72.818299999999994</v>
      </c>
      <c r="L4816">
        <v>71.077500000000001</v>
      </c>
      <c r="M4816">
        <v>70.711799999999997</v>
      </c>
      <c r="N4816">
        <v>70.793700000000001</v>
      </c>
    </row>
    <row r="4817" spans="1:14" x14ac:dyDescent="0.2">
      <c r="A4817" t="s">
        <v>1706</v>
      </c>
      <c r="B4817" t="s">
        <v>1652</v>
      </c>
      <c r="C4817">
        <v>72.661199999999994</v>
      </c>
      <c r="D4817">
        <v>72.071799999999996</v>
      </c>
      <c r="E4817">
        <v>70.423599999999993</v>
      </c>
      <c r="F4817">
        <v>72.122299999999996</v>
      </c>
      <c r="G4817">
        <v>71.744299999999996</v>
      </c>
      <c r="H4817">
        <v>71.632199999999997</v>
      </c>
      <c r="I4817">
        <v>71.908500000000004</v>
      </c>
      <c r="J4817">
        <v>70.205500000000001</v>
      </c>
      <c r="K4817">
        <v>70.283299999999997</v>
      </c>
      <c r="L4817">
        <v>68.316500000000005</v>
      </c>
      <c r="M4817">
        <v>68.741200000000006</v>
      </c>
      <c r="N4817">
        <v>66.462299999999999</v>
      </c>
    </row>
    <row r="4818" spans="1:14" x14ac:dyDescent="0.2">
      <c r="A4818" t="s">
        <v>1706</v>
      </c>
      <c r="B4818" t="s">
        <v>1653</v>
      </c>
      <c r="C4818">
        <v>67.355900000000005</v>
      </c>
      <c r="D4818">
        <v>67.134699999999995</v>
      </c>
      <c r="E4818">
        <v>68.976299999999995</v>
      </c>
      <c r="F4818">
        <v>68.310599999999994</v>
      </c>
      <c r="G4818">
        <v>68.227900000000005</v>
      </c>
      <c r="H4818">
        <v>69.147900000000007</v>
      </c>
      <c r="I4818">
        <v>69.750299999999996</v>
      </c>
      <c r="J4818">
        <v>71.106499999999997</v>
      </c>
      <c r="K4818">
        <v>70.683099999999996</v>
      </c>
      <c r="L4818">
        <v>71.840299999999999</v>
      </c>
      <c r="M4818">
        <v>73.270399999999995</v>
      </c>
      <c r="N4818">
        <v>76.548100000000005</v>
      </c>
    </row>
    <row r="4819" spans="1:14" x14ac:dyDescent="0.2">
      <c r="A4819" t="s">
        <v>1706</v>
      </c>
      <c r="B4819" t="s">
        <v>1654</v>
      </c>
      <c r="C4819">
        <v>76.183899999999994</v>
      </c>
      <c r="D4819">
        <v>78.783799999999999</v>
      </c>
      <c r="E4819">
        <v>79.399799999999999</v>
      </c>
      <c r="F4819">
        <v>79.005300000000005</v>
      </c>
      <c r="G4819">
        <v>78.926000000000002</v>
      </c>
      <c r="H4819">
        <v>77.023499999999999</v>
      </c>
      <c r="I4819">
        <v>77.496600000000001</v>
      </c>
      <c r="J4819">
        <v>78.562700000000007</v>
      </c>
      <c r="K4819">
        <v>76.671800000000005</v>
      </c>
      <c r="L4819">
        <v>77.748599999999996</v>
      </c>
      <c r="M4819">
        <v>78.033299999999997</v>
      </c>
      <c r="N4819">
        <v>78.844499999999996</v>
      </c>
    </row>
    <row r="4820" spans="1:14" x14ac:dyDescent="0.2">
      <c r="A4820" t="s">
        <v>1706</v>
      </c>
      <c r="B4820" t="s">
        <v>1655</v>
      </c>
      <c r="C4820">
        <v>78.350800000000007</v>
      </c>
      <c r="D4820">
        <v>75.132599999999996</v>
      </c>
      <c r="E4820">
        <v>72.130600000000001</v>
      </c>
      <c r="F4820">
        <v>73.052099999999996</v>
      </c>
      <c r="G4820">
        <v>71.860699999999994</v>
      </c>
      <c r="H4820">
        <v>71.093900000000005</v>
      </c>
      <c r="I4820">
        <v>69.965500000000006</v>
      </c>
      <c r="J4820">
        <v>69.435400000000001</v>
      </c>
      <c r="K4820">
        <v>68.328299999999999</v>
      </c>
      <c r="L4820">
        <v>69.022300000000001</v>
      </c>
      <c r="M4820">
        <v>68.540899999999993</v>
      </c>
      <c r="N4820">
        <v>70.095200000000006</v>
      </c>
    </row>
    <row r="4821" spans="1:14" x14ac:dyDescent="0.2">
      <c r="A4821" t="s">
        <v>1706</v>
      </c>
      <c r="B4821" t="s">
        <v>1656</v>
      </c>
      <c r="C4821">
        <v>71.051000000000002</v>
      </c>
      <c r="D4821">
        <v>72.533000000000001</v>
      </c>
      <c r="E4821">
        <v>72.887100000000004</v>
      </c>
      <c r="F4821">
        <v>73.615300000000005</v>
      </c>
      <c r="G4821">
        <v>75.681100000000001</v>
      </c>
      <c r="H4821">
        <v>77.745500000000007</v>
      </c>
      <c r="I4821">
        <v>78.9435</v>
      </c>
      <c r="J4821">
        <v>78.532600000000002</v>
      </c>
      <c r="K4821">
        <v>79.983900000000006</v>
      </c>
      <c r="L4821">
        <v>80.368499999999997</v>
      </c>
      <c r="M4821">
        <v>80.7654</v>
      </c>
      <c r="N4821">
        <v>79.929400000000001</v>
      </c>
    </row>
    <row r="4822" spans="1:14" x14ac:dyDescent="0.2">
      <c r="A4822" t="s">
        <v>1706</v>
      </c>
      <c r="B4822" t="s">
        <v>1657</v>
      </c>
      <c r="C4822">
        <v>76.837299999999999</v>
      </c>
      <c r="D4822">
        <v>78.057500000000005</v>
      </c>
      <c r="E4822">
        <v>79.461799999999997</v>
      </c>
      <c r="F4822">
        <v>79.826499999999996</v>
      </c>
      <c r="G4822">
        <v>78.638300000000001</v>
      </c>
      <c r="H4822">
        <v>76.737200000000001</v>
      </c>
      <c r="I4822">
        <v>74.544899999999998</v>
      </c>
      <c r="J4822">
        <v>73.130200000000002</v>
      </c>
      <c r="K4822">
        <v>74.742000000000004</v>
      </c>
      <c r="L4822">
        <v>73.279899999999998</v>
      </c>
      <c r="M4822">
        <v>72.474999999999994</v>
      </c>
      <c r="N4822">
        <v>71.998900000000006</v>
      </c>
    </row>
    <row r="4823" spans="1:14" x14ac:dyDescent="0.2">
      <c r="A4823" t="s">
        <v>1706</v>
      </c>
      <c r="B4823" t="s">
        <v>1658</v>
      </c>
      <c r="C4823">
        <v>70.695700000000002</v>
      </c>
      <c r="D4823">
        <v>68.518799999999999</v>
      </c>
      <c r="E4823">
        <v>66.111500000000007</v>
      </c>
      <c r="F4823">
        <v>64.3429</v>
      </c>
      <c r="G4823">
        <v>64.180400000000006</v>
      </c>
      <c r="H4823">
        <v>63.873699999999999</v>
      </c>
      <c r="I4823">
        <v>64.386399999999995</v>
      </c>
      <c r="J4823">
        <v>64.888000000000005</v>
      </c>
      <c r="K4823">
        <v>66.277100000000004</v>
      </c>
      <c r="L4823">
        <v>66.032799999999995</v>
      </c>
      <c r="M4823">
        <v>66.025899999999993</v>
      </c>
      <c r="N4823">
        <v>64.775199999999998</v>
      </c>
    </row>
    <row r="4824" spans="1:14" x14ac:dyDescent="0.2">
      <c r="A4824" t="s">
        <v>1706</v>
      </c>
      <c r="B4824" t="s">
        <v>1659</v>
      </c>
      <c r="C4824">
        <v>66.8005</v>
      </c>
      <c r="D4824">
        <v>68.020799999999994</v>
      </c>
      <c r="E4824">
        <v>69.508399999999995</v>
      </c>
      <c r="F4824">
        <v>70.108500000000006</v>
      </c>
      <c r="G4824">
        <v>70.645899999999997</v>
      </c>
      <c r="H4824">
        <v>71.626099999999994</v>
      </c>
      <c r="I4824">
        <v>70.150800000000004</v>
      </c>
      <c r="J4824">
        <v>71.543199999999999</v>
      </c>
      <c r="K4824">
        <v>69.467299999999994</v>
      </c>
      <c r="L4824">
        <v>67.368300000000005</v>
      </c>
      <c r="M4824">
        <v>67.729500000000002</v>
      </c>
      <c r="N4824">
        <v>68.693200000000004</v>
      </c>
    </row>
    <row r="4825" spans="1:14" x14ac:dyDescent="0.2">
      <c r="A4825" t="s">
        <v>1706</v>
      </c>
      <c r="B4825" t="s">
        <v>1660</v>
      </c>
      <c r="C4825">
        <v>70.918300000000002</v>
      </c>
      <c r="D4825">
        <v>72.290499999999994</v>
      </c>
      <c r="E4825">
        <v>72.600399999999993</v>
      </c>
      <c r="F4825">
        <v>71.395499999999998</v>
      </c>
      <c r="G4825">
        <v>69.759200000000007</v>
      </c>
      <c r="H4825">
        <v>72.460300000000004</v>
      </c>
      <c r="I4825">
        <v>73.957800000000006</v>
      </c>
      <c r="J4825">
        <v>73.510199999999998</v>
      </c>
      <c r="K4825">
        <v>74.102599999999995</v>
      </c>
      <c r="L4825">
        <v>75.054900000000004</v>
      </c>
      <c r="M4825">
        <v>75.1755</v>
      </c>
      <c r="N4825">
        <v>75.314700000000002</v>
      </c>
    </row>
    <row r="4826" spans="1:14" x14ac:dyDescent="0.2">
      <c r="A4826" t="s">
        <v>1706</v>
      </c>
      <c r="B4826" t="s">
        <v>1661</v>
      </c>
      <c r="C4826">
        <v>76.912400000000005</v>
      </c>
      <c r="D4826">
        <v>77.388999999999996</v>
      </c>
      <c r="E4826">
        <v>77.9666</v>
      </c>
      <c r="F4826">
        <v>79.685100000000006</v>
      </c>
      <c r="G4826">
        <v>82.132900000000006</v>
      </c>
      <c r="H4826">
        <v>82.349500000000006</v>
      </c>
      <c r="I4826">
        <v>83.823999999999998</v>
      </c>
      <c r="J4826">
        <v>84.953299999999999</v>
      </c>
      <c r="K4826">
        <v>85.695899999999995</v>
      </c>
      <c r="L4826">
        <v>89.241</v>
      </c>
      <c r="M4826">
        <v>88.774799999999999</v>
      </c>
      <c r="N4826">
        <v>91.601399999999998</v>
      </c>
    </row>
    <row r="4827" spans="1:14" x14ac:dyDescent="0.2">
      <c r="A4827" t="s">
        <v>1706</v>
      </c>
      <c r="B4827" t="s">
        <v>1662</v>
      </c>
      <c r="C4827">
        <v>88.033900000000003</v>
      </c>
      <c r="D4827">
        <v>89.758799999999994</v>
      </c>
      <c r="E4827">
        <v>90.663799999999995</v>
      </c>
      <c r="F4827">
        <v>89.19</v>
      </c>
      <c r="G4827">
        <v>87.872100000000003</v>
      </c>
      <c r="H4827">
        <v>84.851799999999997</v>
      </c>
      <c r="I4827">
        <v>88.970600000000005</v>
      </c>
      <c r="J4827">
        <v>84.5261</v>
      </c>
      <c r="K4827">
        <v>61.915700000000001</v>
      </c>
      <c r="L4827">
        <v>67.224599999999995</v>
      </c>
      <c r="M4827">
        <v>76.981099999999998</v>
      </c>
      <c r="N4827">
        <v>83.2226</v>
      </c>
    </row>
    <row r="4828" spans="1:14" x14ac:dyDescent="0.2">
      <c r="A4828" t="s">
        <v>1706</v>
      </c>
      <c r="B4828" t="s">
        <v>1663</v>
      </c>
      <c r="C4828">
        <v>84.406599999999997</v>
      </c>
      <c r="D4828">
        <v>84.343800000000002</v>
      </c>
      <c r="E4828">
        <v>84.096400000000003</v>
      </c>
      <c r="F4828">
        <v>85.252200000000002</v>
      </c>
      <c r="G4828">
        <v>85.750100000000003</v>
      </c>
      <c r="H4828">
        <v>86.284300000000002</v>
      </c>
      <c r="I4828">
        <v>88.202699999999993</v>
      </c>
      <c r="J4828">
        <v>89.528099999999995</v>
      </c>
      <c r="K4828">
        <v>90.221199999999996</v>
      </c>
      <c r="L4828">
        <v>90.370800000000003</v>
      </c>
      <c r="M4828">
        <v>90.452699999999993</v>
      </c>
      <c r="N4828">
        <v>94.043800000000005</v>
      </c>
    </row>
    <row r="4829" spans="1:14" x14ac:dyDescent="0.2">
      <c r="A4829" t="s">
        <v>1706</v>
      </c>
      <c r="B4829" t="s">
        <v>1664</v>
      </c>
      <c r="C4829">
        <v>93.707899999999995</v>
      </c>
      <c r="D4829">
        <v>96.257599999999996</v>
      </c>
      <c r="E4829">
        <v>99.099800000000002</v>
      </c>
      <c r="F4829">
        <v>99.364900000000006</v>
      </c>
      <c r="G4829">
        <v>99.096199999999996</v>
      </c>
      <c r="H4829">
        <v>100.83799999999999</v>
      </c>
      <c r="I4829">
        <v>100.39190000000001</v>
      </c>
      <c r="J4829">
        <v>99.364699999999999</v>
      </c>
      <c r="K4829">
        <v>103.2009</v>
      </c>
      <c r="L4829">
        <v>100.2839</v>
      </c>
      <c r="M4829">
        <v>103.4473</v>
      </c>
      <c r="N4829">
        <v>104.9468</v>
      </c>
    </row>
    <row r="4830" spans="1:14" x14ac:dyDescent="0.2">
      <c r="A4830" t="s">
        <v>1706</v>
      </c>
      <c r="B4830" t="s">
        <v>1665</v>
      </c>
      <c r="C4830">
        <v>103.45650000000001</v>
      </c>
      <c r="D4830">
        <v>101.34180000000001</v>
      </c>
      <c r="E4830">
        <v>102.87479999999999</v>
      </c>
      <c r="F4830">
        <v>98.5458</v>
      </c>
      <c r="G4830">
        <v>96.494799999999998</v>
      </c>
      <c r="H4830">
        <v>92.216099999999997</v>
      </c>
      <c r="I4830">
        <v>91.554599999999994</v>
      </c>
      <c r="J4830">
        <v>89.383499999999998</v>
      </c>
      <c r="K4830">
        <v>67.228999999999999</v>
      </c>
      <c r="L4830">
        <v>83.343699999999998</v>
      </c>
      <c r="M4830">
        <v>76.268699999999995</v>
      </c>
      <c r="N4830">
        <v>70.5518</v>
      </c>
    </row>
    <row r="4831" spans="1:14" x14ac:dyDescent="0.2">
      <c r="A4831" t="s">
        <v>1706</v>
      </c>
      <c r="B4831" t="s">
        <v>1666</v>
      </c>
      <c r="C4831">
        <v>70.177000000000007</v>
      </c>
      <c r="D4831">
        <v>70.824299999999994</v>
      </c>
      <c r="E4831">
        <v>69.120199999999997</v>
      </c>
      <c r="F4831">
        <v>73.259399999999999</v>
      </c>
      <c r="G4831">
        <v>76.201899999999995</v>
      </c>
      <c r="H4831">
        <v>75.566500000000005</v>
      </c>
      <c r="I4831">
        <v>77.166799999999995</v>
      </c>
      <c r="J4831">
        <v>77.495500000000007</v>
      </c>
      <c r="K4831">
        <v>77.586600000000004</v>
      </c>
      <c r="L4831">
        <v>76.669399999999996</v>
      </c>
      <c r="M4831">
        <v>78.078100000000006</v>
      </c>
      <c r="N4831">
        <v>78.6661</v>
      </c>
    </row>
    <row r="4832" spans="1:14" x14ac:dyDescent="0.2">
      <c r="A4832" t="s">
        <v>1706</v>
      </c>
      <c r="B4832" t="s">
        <v>1667</v>
      </c>
      <c r="C4832">
        <v>78.940799999999996</v>
      </c>
      <c r="D4832">
        <v>78.979200000000006</v>
      </c>
      <c r="E4832">
        <v>79.715400000000002</v>
      </c>
      <c r="F4832">
        <v>80.336799999999997</v>
      </c>
      <c r="G4832">
        <v>79.7119</v>
      </c>
      <c r="H4832">
        <v>81.621499999999997</v>
      </c>
      <c r="I4832">
        <v>82.091499999999996</v>
      </c>
      <c r="J4832">
        <v>82.125399999999999</v>
      </c>
      <c r="K4832">
        <v>82.667000000000002</v>
      </c>
      <c r="L4832">
        <v>79.482399999999998</v>
      </c>
      <c r="M4832">
        <v>78.643500000000003</v>
      </c>
      <c r="N4832">
        <v>83.309200000000004</v>
      </c>
    </row>
    <row r="4833" spans="1:14" x14ac:dyDescent="0.2">
      <c r="A4833" t="s">
        <v>1706</v>
      </c>
      <c r="B4833" t="s">
        <v>1668</v>
      </c>
      <c r="C4833">
        <v>82.384799999999998</v>
      </c>
      <c r="D4833">
        <v>82.567099999999996</v>
      </c>
      <c r="E4833">
        <v>85.006699999999995</v>
      </c>
      <c r="F4833">
        <v>79.503399999999999</v>
      </c>
      <c r="G4833">
        <v>77.584100000000007</v>
      </c>
      <c r="H4833">
        <v>78.441999999999993</v>
      </c>
      <c r="I4833">
        <v>81.552000000000007</v>
      </c>
      <c r="J4833">
        <v>81.160899999999998</v>
      </c>
      <c r="K4833">
        <v>84.007400000000004</v>
      </c>
      <c r="L4833">
        <v>84.227099999999993</v>
      </c>
      <c r="M4833">
        <v>82.491799999999998</v>
      </c>
    </row>
    <row r="4834" spans="1:14" x14ac:dyDescent="0.2">
      <c r="A4834" t="s">
        <v>1710</v>
      </c>
      <c r="B4834" t="s">
        <v>1711</v>
      </c>
      <c r="C4834" t="s">
        <v>1712</v>
      </c>
      <c r="D4834" t="s">
        <v>1713</v>
      </c>
      <c r="E4834" t="s">
        <v>1714</v>
      </c>
    </row>
    <row r="4835" spans="1:14" x14ac:dyDescent="0.2">
      <c r="A4835" t="s">
        <v>1710</v>
      </c>
      <c r="B4835" t="s">
        <v>1715</v>
      </c>
      <c r="C4835">
        <v>93.340800000000002</v>
      </c>
      <c r="D4835">
        <v>95.451899999999995</v>
      </c>
      <c r="E4835">
        <v>93.381500000000003</v>
      </c>
      <c r="F4835">
        <v>92.411699999999996</v>
      </c>
      <c r="G4835">
        <v>96.588399999999993</v>
      </c>
      <c r="H4835">
        <v>93.036699999999996</v>
      </c>
      <c r="I4835">
        <v>93.456199999999995</v>
      </c>
      <c r="J4835">
        <v>93.901300000000006</v>
      </c>
      <c r="K4835">
        <v>93.874499999999998</v>
      </c>
      <c r="L4835">
        <v>90.732799999999997</v>
      </c>
      <c r="M4835">
        <v>87.809100000000001</v>
      </c>
      <c r="N4835">
        <v>91.554199999999994</v>
      </c>
    </row>
    <row r="4836" spans="1:14" x14ac:dyDescent="0.2">
      <c r="A4836" t="s">
        <v>1710</v>
      </c>
      <c r="B4836" t="s">
        <v>1716</v>
      </c>
      <c r="C4836">
        <v>93.084400000000002</v>
      </c>
      <c r="D4836">
        <v>88.122799999999998</v>
      </c>
      <c r="E4836">
        <v>86.857900000000001</v>
      </c>
      <c r="F4836">
        <v>86.713399999999993</v>
      </c>
      <c r="G4836">
        <v>86.504400000000004</v>
      </c>
      <c r="H4836">
        <v>86.394199999999998</v>
      </c>
      <c r="I4836">
        <v>88.113</v>
      </c>
      <c r="J4836">
        <v>92.238200000000006</v>
      </c>
      <c r="K4836">
        <v>93.758700000000005</v>
      </c>
      <c r="L4836">
        <v>91.989199999999997</v>
      </c>
      <c r="M4836">
        <v>96.621099999999998</v>
      </c>
      <c r="N4836">
        <v>92.435299999999998</v>
      </c>
    </row>
    <row r="4837" spans="1:14" x14ac:dyDescent="0.2">
      <c r="A4837" t="s">
        <v>1710</v>
      </c>
      <c r="B4837" t="s">
        <v>1717</v>
      </c>
      <c r="C4837">
        <v>91.679199999999994</v>
      </c>
      <c r="D4837">
        <v>86.258700000000005</v>
      </c>
      <c r="E4837">
        <v>91.593999999999994</v>
      </c>
      <c r="F4837">
        <v>95.960899999999995</v>
      </c>
      <c r="G4837">
        <v>98.421800000000005</v>
      </c>
      <c r="H4837">
        <v>98.8078</v>
      </c>
      <c r="I4837">
        <v>99.7273</v>
      </c>
      <c r="J4837">
        <v>97.404799999999994</v>
      </c>
      <c r="K4837">
        <v>96.995900000000006</v>
      </c>
      <c r="L4837">
        <v>94.354100000000003</v>
      </c>
      <c r="M4837">
        <v>95.426900000000003</v>
      </c>
      <c r="N4837">
        <v>98.580799999999996</v>
      </c>
    </row>
    <row r="4838" spans="1:14" x14ac:dyDescent="0.2">
      <c r="A4838" t="s">
        <v>1710</v>
      </c>
      <c r="B4838" t="s">
        <v>1718</v>
      </c>
      <c r="C4838">
        <v>99.093699999999998</v>
      </c>
      <c r="D4838">
        <v>99.4495</v>
      </c>
      <c r="E4838">
        <v>97.883399999999995</v>
      </c>
      <c r="F4838">
        <v>95.994600000000005</v>
      </c>
      <c r="G4838">
        <v>89.68</v>
      </c>
      <c r="H4838">
        <v>90.183300000000003</v>
      </c>
      <c r="I4838">
        <v>91.583399999999997</v>
      </c>
      <c r="J4838">
        <v>90.959199999999996</v>
      </c>
      <c r="K4838">
        <v>95.050600000000003</v>
      </c>
      <c r="L4838">
        <v>100.7123</v>
      </c>
      <c r="M4838">
        <v>102.90819999999999</v>
      </c>
      <c r="N4838">
        <v>95.632499999999993</v>
      </c>
    </row>
    <row r="4839" spans="1:14" x14ac:dyDescent="0.2">
      <c r="A4839" t="s">
        <v>1710</v>
      </c>
      <c r="B4839" t="s">
        <v>1719</v>
      </c>
      <c r="C4839">
        <v>98.213800000000006</v>
      </c>
      <c r="D4839">
        <v>104.2183</v>
      </c>
      <c r="E4839">
        <v>104.1742</v>
      </c>
      <c r="F4839">
        <v>104.2393</v>
      </c>
      <c r="G4839">
        <v>101.327</v>
      </c>
      <c r="H4839">
        <v>102.988</v>
      </c>
      <c r="I4839">
        <v>100.62730000000001</v>
      </c>
      <c r="J4839">
        <v>101.8647</v>
      </c>
      <c r="K4839">
        <v>99.727000000000004</v>
      </c>
      <c r="L4839">
        <v>98.942099999999996</v>
      </c>
      <c r="M4839">
        <v>101.4198</v>
      </c>
      <c r="N4839">
        <v>105.3275</v>
      </c>
    </row>
    <row r="4840" spans="1:14" x14ac:dyDescent="0.2">
      <c r="A4840" t="s">
        <v>1710</v>
      </c>
      <c r="B4840" t="s">
        <v>1720</v>
      </c>
      <c r="C4840">
        <v>103.2933</v>
      </c>
      <c r="D4840">
        <v>99.502799999999993</v>
      </c>
      <c r="E4840">
        <v>99.521199999999993</v>
      </c>
      <c r="F4840">
        <v>98.629199999999997</v>
      </c>
      <c r="G4840">
        <v>98.516199999999998</v>
      </c>
      <c r="H4840">
        <v>97.665199999999999</v>
      </c>
      <c r="I4840">
        <v>98.344300000000004</v>
      </c>
      <c r="J4840">
        <v>96.411900000000003</v>
      </c>
      <c r="K4840">
        <v>96.105900000000005</v>
      </c>
      <c r="L4840">
        <v>94.644099999999995</v>
      </c>
      <c r="M4840">
        <v>90.798100000000005</v>
      </c>
      <c r="N4840">
        <v>92.048900000000003</v>
      </c>
    </row>
    <row r="4841" spans="1:14" x14ac:dyDescent="0.2">
      <c r="A4841" t="s">
        <v>1710</v>
      </c>
      <c r="B4841" t="s">
        <v>1721</v>
      </c>
      <c r="C4841">
        <v>93.970699999999994</v>
      </c>
      <c r="D4841">
        <v>94.790300000000002</v>
      </c>
      <c r="E4841">
        <v>95.626999999999995</v>
      </c>
      <c r="F4841">
        <v>95.151200000000003</v>
      </c>
      <c r="G4841">
        <v>94.930300000000003</v>
      </c>
      <c r="H4841">
        <v>97.735200000000006</v>
      </c>
      <c r="I4841">
        <v>101.56100000000001</v>
      </c>
      <c r="J4841">
        <v>99.510400000000004</v>
      </c>
      <c r="K4841">
        <v>100.05329999999999</v>
      </c>
      <c r="L4841">
        <v>100.0239</v>
      </c>
      <c r="M4841">
        <v>100.71299999999999</v>
      </c>
      <c r="N4841">
        <v>98.525499999999994</v>
      </c>
    </row>
    <row r="4842" spans="1:14" x14ac:dyDescent="0.2">
      <c r="A4842" t="s">
        <v>1710</v>
      </c>
      <c r="B4842" t="s">
        <v>1722</v>
      </c>
      <c r="C4842">
        <v>97.838200000000001</v>
      </c>
      <c r="D4842">
        <v>96.796300000000002</v>
      </c>
      <c r="E4842">
        <v>96.459599999999995</v>
      </c>
      <c r="F4842">
        <v>95.535700000000006</v>
      </c>
      <c r="G4842">
        <v>94.808499999999995</v>
      </c>
      <c r="H4842">
        <v>95.009200000000007</v>
      </c>
      <c r="I4842">
        <v>91.631799999999998</v>
      </c>
      <c r="J4842">
        <v>87.670100000000005</v>
      </c>
      <c r="K4842">
        <v>87.377099999999999</v>
      </c>
      <c r="L4842">
        <v>89.996600000000001</v>
      </c>
      <c r="M4842">
        <v>92.390799999999999</v>
      </c>
      <c r="N4842">
        <v>90.282300000000006</v>
      </c>
    </row>
    <row r="4843" spans="1:14" x14ac:dyDescent="0.2">
      <c r="A4843" t="s">
        <v>1710</v>
      </c>
      <c r="B4843" t="s">
        <v>1723</v>
      </c>
      <c r="C4843">
        <v>86.678299999999993</v>
      </c>
      <c r="D4843">
        <v>87.034199999999998</v>
      </c>
      <c r="E4843">
        <v>87.721999999999994</v>
      </c>
      <c r="F4843">
        <v>87.352199999999996</v>
      </c>
      <c r="G4843">
        <v>86.830299999999994</v>
      </c>
      <c r="H4843">
        <v>87.9285</v>
      </c>
      <c r="I4843">
        <v>88.724500000000006</v>
      </c>
      <c r="J4843">
        <v>89.284599999999998</v>
      </c>
      <c r="K4843">
        <v>89.232799999999997</v>
      </c>
      <c r="L4843">
        <v>87.619600000000005</v>
      </c>
      <c r="M4843">
        <v>88.509</v>
      </c>
      <c r="N4843">
        <v>89.025800000000004</v>
      </c>
    </row>
    <row r="4844" spans="1:14" x14ac:dyDescent="0.2">
      <c r="A4844" t="s">
        <v>1710</v>
      </c>
      <c r="B4844" t="s">
        <v>1724</v>
      </c>
      <c r="C4844">
        <v>90.232399999999998</v>
      </c>
      <c r="D4844">
        <v>89.410799999999995</v>
      </c>
      <c r="E4844">
        <v>90.719200000000001</v>
      </c>
      <c r="F4844">
        <v>89.955399999999997</v>
      </c>
      <c r="G4844">
        <v>89.591999999999999</v>
      </c>
      <c r="H4844">
        <v>89.092299999999994</v>
      </c>
      <c r="I4844">
        <v>92.220200000000006</v>
      </c>
      <c r="J4844">
        <v>87.608900000000006</v>
      </c>
      <c r="K4844">
        <v>86.552300000000002</v>
      </c>
      <c r="L4844">
        <v>87.918999999999997</v>
      </c>
      <c r="M4844">
        <v>87.462699999999998</v>
      </c>
      <c r="N4844">
        <v>85.751199999999997</v>
      </c>
    </row>
    <row r="4845" spans="1:14" x14ac:dyDescent="0.2">
      <c r="A4845" t="s">
        <v>1710</v>
      </c>
      <c r="B4845" t="s">
        <v>1725</v>
      </c>
      <c r="C4845">
        <v>87.055800000000005</v>
      </c>
      <c r="D4845">
        <v>86.510499999999993</v>
      </c>
      <c r="E4845">
        <v>85.119500000000002</v>
      </c>
      <c r="F4845">
        <v>86.894400000000005</v>
      </c>
      <c r="G4845">
        <v>89.098500000000001</v>
      </c>
      <c r="H4845">
        <v>89.738900000000001</v>
      </c>
      <c r="I4845">
        <v>92.152199999999993</v>
      </c>
      <c r="J4845">
        <v>91.275400000000005</v>
      </c>
      <c r="K4845">
        <v>90.502899999999997</v>
      </c>
      <c r="L4845">
        <v>92.370099999999994</v>
      </c>
      <c r="M4845">
        <v>89.791700000000006</v>
      </c>
      <c r="N4845">
        <v>90.618600000000001</v>
      </c>
    </row>
    <row r="4846" spans="1:14" x14ac:dyDescent="0.2">
      <c r="A4846" t="s">
        <v>1710</v>
      </c>
      <c r="B4846" t="s">
        <v>1726</v>
      </c>
      <c r="C4846">
        <v>89.549400000000006</v>
      </c>
      <c r="D4846">
        <v>89.711100000000002</v>
      </c>
      <c r="E4846">
        <v>88.836299999999994</v>
      </c>
      <c r="F4846">
        <v>89.460499999999996</v>
      </c>
      <c r="G4846">
        <v>90.220399999999998</v>
      </c>
      <c r="H4846">
        <v>92.597800000000007</v>
      </c>
      <c r="I4846">
        <v>94.132499999999993</v>
      </c>
      <c r="J4846">
        <v>92.9589</v>
      </c>
      <c r="K4846">
        <v>94.858400000000003</v>
      </c>
      <c r="L4846">
        <v>90.603800000000007</v>
      </c>
      <c r="M4846">
        <v>89.369699999999995</v>
      </c>
      <c r="N4846">
        <v>91.116699999999994</v>
      </c>
    </row>
    <row r="4847" spans="1:14" x14ac:dyDescent="0.2">
      <c r="A4847" t="s">
        <v>1710</v>
      </c>
      <c r="B4847" t="s">
        <v>1727</v>
      </c>
      <c r="C4847">
        <v>92.608199999999997</v>
      </c>
      <c r="D4847">
        <v>93.673400000000001</v>
      </c>
      <c r="E4847">
        <v>93.174800000000005</v>
      </c>
      <c r="F4847">
        <v>94.615399999999994</v>
      </c>
      <c r="G4847">
        <v>96.237099999999998</v>
      </c>
      <c r="H4847">
        <v>97.203999999999994</v>
      </c>
      <c r="I4847">
        <v>94.876499999999993</v>
      </c>
      <c r="J4847">
        <v>92.854900000000001</v>
      </c>
      <c r="K4847">
        <v>94.319699999999997</v>
      </c>
      <c r="L4847">
        <v>95.606399999999994</v>
      </c>
      <c r="M4847">
        <v>96.751800000000003</v>
      </c>
      <c r="N4847">
        <v>96.291700000000006</v>
      </c>
    </row>
    <row r="4848" spans="1:14" x14ac:dyDescent="0.2">
      <c r="A4848" t="s">
        <v>1710</v>
      </c>
      <c r="B4848" t="s">
        <v>1728</v>
      </c>
      <c r="C4848">
        <v>97.843400000000003</v>
      </c>
      <c r="D4848">
        <v>98.902500000000003</v>
      </c>
      <c r="E4848">
        <v>103.8304</v>
      </c>
      <c r="F4848">
        <v>105.9743</v>
      </c>
      <c r="G4848">
        <v>111.3552</v>
      </c>
      <c r="H4848">
        <v>96.441599999999994</v>
      </c>
      <c r="I4848">
        <v>88.897800000000004</v>
      </c>
      <c r="J4848">
        <v>85.513199999999998</v>
      </c>
      <c r="K4848">
        <v>86.6</v>
      </c>
      <c r="L4848">
        <v>89.009500000000003</v>
      </c>
      <c r="M4848">
        <v>93.599100000000007</v>
      </c>
      <c r="N4848">
        <v>93.378399999999999</v>
      </c>
    </row>
    <row r="4849" spans="1:14" x14ac:dyDescent="0.2">
      <c r="A4849" t="s">
        <v>1710</v>
      </c>
      <c r="B4849" t="s">
        <v>1729</v>
      </c>
      <c r="C4849">
        <v>91.538899999999998</v>
      </c>
      <c r="D4849">
        <v>91.317499999999995</v>
      </c>
      <c r="E4849">
        <v>88.471500000000006</v>
      </c>
      <c r="F4849">
        <v>86.833600000000004</v>
      </c>
      <c r="G4849">
        <v>83.999099999999999</v>
      </c>
      <c r="H4849">
        <v>83.103499999999997</v>
      </c>
      <c r="I4849">
        <v>86.465000000000003</v>
      </c>
      <c r="J4849">
        <v>91.869299999999996</v>
      </c>
      <c r="K4849">
        <v>92.401499999999999</v>
      </c>
      <c r="L4849">
        <v>93.628299999999996</v>
      </c>
      <c r="M4849">
        <v>93.434799999999996</v>
      </c>
      <c r="N4849">
        <v>90.248800000000003</v>
      </c>
    </row>
    <row r="4850" spans="1:14" x14ac:dyDescent="0.2">
      <c r="A4850" t="s">
        <v>1710</v>
      </c>
      <c r="B4850" t="s">
        <v>1730</v>
      </c>
      <c r="C4850">
        <v>86.754400000000004</v>
      </c>
      <c r="D4850">
        <v>87.116299999999995</v>
      </c>
      <c r="E4850">
        <v>88.287599999999998</v>
      </c>
      <c r="F4850">
        <v>87.610900000000001</v>
      </c>
      <c r="G4850">
        <v>82.011499999999998</v>
      </c>
      <c r="H4850">
        <v>78.657200000000003</v>
      </c>
      <c r="I4850">
        <v>81.683599999999998</v>
      </c>
      <c r="J4850">
        <v>82.017399999999995</v>
      </c>
      <c r="K4850">
        <v>87.034999999999997</v>
      </c>
      <c r="L4850">
        <v>89.6066</v>
      </c>
      <c r="M4850">
        <v>90.235100000000003</v>
      </c>
      <c r="N4850">
        <v>87.509100000000004</v>
      </c>
    </row>
    <row r="4851" spans="1:14" x14ac:dyDescent="0.2">
      <c r="A4851" t="s">
        <v>1710</v>
      </c>
      <c r="B4851" t="s">
        <v>1731</v>
      </c>
      <c r="C4851">
        <v>91.710899999999995</v>
      </c>
      <c r="D4851">
        <v>92.307599999999994</v>
      </c>
      <c r="E4851">
        <v>91.8386</v>
      </c>
      <c r="F4851">
        <v>93.883799999999994</v>
      </c>
      <c r="G4851">
        <v>95.674099999999996</v>
      </c>
      <c r="H4851">
        <v>93.4131</v>
      </c>
      <c r="I4851">
        <v>93.097099999999998</v>
      </c>
      <c r="J4851">
        <v>91.336600000000004</v>
      </c>
      <c r="K4851">
        <v>93.566299999999998</v>
      </c>
      <c r="L4851">
        <v>94.883799999999994</v>
      </c>
      <c r="M4851">
        <v>95.782200000000003</v>
      </c>
      <c r="N4851">
        <v>95.502700000000004</v>
      </c>
    </row>
    <row r="4852" spans="1:14" x14ac:dyDescent="0.2">
      <c r="A4852" t="s">
        <v>1710</v>
      </c>
      <c r="B4852" t="s">
        <v>1732</v>
      </c>
      <c r="C4852">
        <v>94.130899999999997</v>
      </c>
      <c r="D4852">
        <v>90.7684</v>
      </c>
      <c r="E4852">
        <v>90.229900000000001</v>
      </c>
      <c r="F4852">
        <v>91.997900000000001</v>
      </c>
      <c r="G4852">
        <v>93.352400000000003</v>
      </c>
      <c r="H4852">
        <v>94.898799999999994</v>
      </c>
      <c r="I4852">
        <v>95.028000000000006</v>
      </c>
      <c r="J4852">
        <v>95.055899999999994</v>
      </c>
      <c r="K4852">
        <v>94.017300000000006</v>
      </c>
      <c r="L4852">
        <v>94.299800000000005</v>
      </c>
      <c r="M4852">
        <v>93.218400000000003</v>
      </c>
      <c r="N4852">
        <v>92.819800000000001</v>
      </c>
    </row>
    <row r="4853" spans="1:14" x14ac:dyDescent="0.2">
      <c r="A4853" t="s">
        <v>1710</v>
      </c>
      <c r="B4853" t="s">
        <v>1733</v>
      </c>
      <c r="C4853">
        <v>90.807000000000002</v>
      </c>
      <c r="D4853">
        <v>89.948400000000007</v>
      </c>
      <c r="E4853">
        <v>89.604500000000002</v>
      </c>
      <c r="F4853">
        <v>90.833299999999994</v>
      </c>
      <c r="G4853">
        <v>92.093000000000004</v>
      </c>
      <c r="H4853">
        <v>92.750799999999998</v>
      </c>
      <c r="I4853">
        <v>94.581100000000006</v>
      </c>
      <c r="J4853">
        <v>95.761399999999995</v>
      </c>
      <c r="K4853">
        <v>90.880399999999995</v>
      </c>
      <c r="L4853">
        <v>97.159400000000005</v>
      </c>
      <c r="M4853">
        <v>98.156099999999995</v>
      </c>
      <c r="N4853">
        <v>99.3</v>
      </c>
    </row>
    <row r="4854" spans="1:14" x14ac:dyDescent="0.2">
      <c r="A4854" t="s">
        <v>1710</v>
      </c>
      <c r="B4854" t="s">
        <v>1734</v>
      </c>
      <c r="C4854">
        <v>99.840800000000002</v>
      </c>
      <c r="D4854">
        <v>101.0265</v>
      </c>
      <c r="E4854">
        <v>100.86960000000001</v>
      </c>
      <c r="F4854">
        <v>102.1653</v>
      </c>
      <c r="G4854">
        <v>100.84010000000001</v>
      </c>
      <c r="H4854">
        <v>100.8522</v>
      </c>
      <c r="I4854">
        <v>99.522199999999998</v>
      </c>
      <c r="J4854">
        <v>95.847800000000007</v>
      </c>
      <c r="K4854">
        <v>83.360399999999998</v>
      </c>
      <c r="L4854">
        <v>88.864400000000003</v>
      </c>
      <c r="M4854">
        <v>92.348100000000002</v>
      </c>
      <c r="N4854">
        <v>90.590599999999995</v>
      </c>
    </row>
    <row r="4855" spans="1:14" x14ac:dyDescent="0.2">
      <c r="A4855" t="s">
        <v>1710</v>
      </c>
      <c r="B4855" t="s">
        <v>1735</v>
      </c>
      <c r="C4855">
        <v>93.638999999999996</v>
      </c>
      <c r="D4855">
        <v>93.651399999999995</v>
      </c>
      <c r="E4855">
        <v>92.565799999999996</v>
      </c>
      <c r="F4855">
        <v>90.072900000000004</v>
      </c>
      <c r="G4855">
        <v>89.097499999999997</v>
      </c>
      <c r="H4855">
        <v>88.963700000000003</v>
      </c>
      <c r="I4855">
        <v>90.515500000000003</v>
      </c>
      <c r="J4855">
        <v>92.102999999999994</v>
      </c>
      <c r="K4855">
        <v>92.7363</v>
      </c>
      <c r="L4855">
        <v>92.316599999999994</v>
      </c>
      <c r="M4855">
        <v>93.062700000000007</v>
      </c>
      <c r="N4855">
        <v>94.588300000000004</v>
      </c>
    </row>
    <row r="4856" spans="1:14" x14ac:dyDescent="0.2">
      <c r="A4856" t="s">
        <v>1710</v>
      </c>
      <c r="B4856" t="s">
        <v>1736</v>
      </c>
      <c r="C4856">
        <v>96.004499999999993</v>
      </c>
      <c r="D4856">
        <v>96.7804</v>
      </c>
      <c r="E4856">
        <v>98.918400000000005</v>
      </c>
      <c r="F4856">
        <v>100.1066</v>
      </c>
      <c r="G4856">
        <v>101.73699999999999</v>
      </c>
      <c r="H4856">
        <v>100.20950000000001</v>
      </c>
      <c r="I4856">
        <v>100.47069999999999</v>
      </c>
      <c r="J4856">
        <v>101.03449999999999</v>
      </c>
      <c r="K4856">
        <v>102.1695</v>
      </c>
      <c r="L4856">
        <v>100.0912</v>
      </c>
      <c r="M4856">
        <v>102.4978</v>
      </c>
      <c r="N4856">
        <v>99.979900000000001</v>
      </c>
    </row>
    <row r="4857" spans="1:14" x14ac:dyDescent="0.2">
      <c r="A4857" t="s">
        <v>1710</v>
      </c>
      <c r="B4857" t="s">
        <v>1737</v>
      </c>
      <c r="C4857">
        <v>98.794700000000006</v>
      </c>
      <c r="D4857">
        <v>97.283100000000005</v>
      </c>
      <c r="E4857">
        <v>95.075900000000004</v>
      </c>
      <c r="F4857">
        <v>91.724699999999999</v>
      </c>
      <c r="G4857">
        <v>90.829800000000006</v>
      </c>
      <c r="H4857">
        <v>87.287199999999999</v>
      </c>
      <c r="I4857">
        <v>85.100300000000004</v>
      </c>
      <c r="J4857">
        <v>82.172799999999995</v>
      </c>
      <c r="K4857">
        <v>78.033100000000005</v>
      </c>
      <c r="L4857">
        <v>80.002799999999993</v>
      </c>
      <c r="M4857">
        <v>76.262200000000007</v>
      </c>
      <c r="N4857">
        <v>70.785300000000007</v>
      </c>
    </row>
    <row r="4858" spans="1:14" x14ac:dyDescent="0.2">
      <c r="A4858" t="s">
        <v>1710</v>
      </c>
      <c r="B4858" t="s">
        <v>1738</v>
      </c>
      <c r="C4858">
        <v>70.301400000000001</v>
      </c>
      <c r="D4858">
        <v>69.081599999999995</v>
      </c>
      <c r="E4858">
        <v>66.928399999999996</v>
      </c>
      <c r="F4858">
        <v>68</v>
      </c>
      <c r="G4858">
        <v>67.941900000000004</v>
      </c>
      <c r="H4858">
        <v>68.326700000000002</v>
      </c>
      <c r="I4858">
        <v>69.917500000000004</v>
      </c>
      <c r="J4858">
        <v>70.7273</v>
      </c>
      <c r="K4858">
        <v>70.7714</v>
      </c>
      <c r="L4858">
        <v>72.103700000000003</v>
      </c>
      <c r="M4858">
        <v>71.482500000000002</v>
      </c>
      <c r="N4858">
        <v>72.406300000000002</v>
      </c>
    </row>
    <row r="4859" spans="1:14" x14ac:dyDescent="0.2">
      <c r="A4859" t="s">
        <v>1710</v>
      </c>
      <c r="B4859" t="s">
        <v>1739</v>
      </c>
      <c r="C4859">
        <v>73.635000000000005</v>
      </c>
      <c r="D4859">
        <v>74.564899999999994</v>
      </c>
      <c r="E4859">
        <v>76.018799999999999</v>
      </c>
      <c r="F4859">
        <v>77.2727</v>
      </c>
      <c r="G4859">
        <v>77.482500000000002</v>
      </c>
      <c r="H4859">
        <v>77.793999999999997</v>
      </c>
      <c r="I4859">
        <v>77.994299999999996</v>
      </c>
      <c r="J4859">
        <v>77.8613</v>
      </c>
      <c r="K4859">
        <v>75.362200000000001</v>
      </c>
      <c r="L4859">
        <v>75.460400000000007</v>
      </c>
      <c r="M4859">
        <v>75.2791</v>
      </c>
      <c r="N4859">
        <v>76.047499999999999</v>
      </c>
    </row>
    <row r="4860" spans="1:14" x14ac:dyDescent="0.2">
      <c r="A4860" t="s">
        <v>1710</v>
      </c>
      <c r="B4860" t="s">
        <v>1740</v>
      </c>
      <c r="C4860">
        <v>77.824799999999996</v>
      </c>
      <c r="D4860">
        <v>78.228099999999998</v>
      </c>
      <c r="E4860">
        <v>77.811499999999995</v>
      </c>
      <c r="F4860">
        <v>77.540999999999997</v>
      </c>
      <c r="G4860">
        <v>75.703500000000005</v>
      </c>
      <c r="H4860">
        <v>78.871899999999997</v>
      </c>
      <c r="I4860">
        <v>78.795500000000004</v>
      </c>
      <c r="J4860">
        <v>79.383399999999995</v>
      </c>
      <c r="K4860">
        <v>78.999300000000005</v>
      </c>
      <c r="L4860">
        <v>78.6494</v>
      </c>
      <c r="M4860">
        <v>77.748599999999996</v>
      </c>
    </row>
    <row r="4861" spans="1:14" x14ac:dyDescent="0.2">
      <c r="A4861" t="s">
        <v>1741</v>
      </c>
      <c r="B4861" t="s">
        <v>1229</v>
      </c>
      <c r="C4861" t="s">
        <v>795</v>
      </c>
      <c r="D4861" t="s">
        <v>1742</v>
      </c>
    </row>
    <row r="4862" spans="1:14" x14ac:dyDescent="0.2">
      <c r="A4862" t="s">
        <v>1743</v>
      </c>
      <c r="B4862">
        <v>1986</v>
      </c>
      <c r="C4862">
        <v>166.1369</v>
      </c>
      <c r="D4862">
        <v>168.9383</v>
      </c>
      <c r="E4862">
        <v>164.4469</v>
      </c>
      <c r="F4862">
        <v>163.36340000000001</v>
      </c>
      <c r="G4862">
        <v>164.3783</v>
      </c>
      <c r="H4862">
        <v>161.98929999999999</v>
      </c>
      <c r="I4862">
        <v>158.2106</v>
      </c>
      <c r="J4862">
        <v>156.7867</v>
      </c>
      <c r="K4862">
        <v>153.71600000000001</v>
      </c>
      <c r="L4862">
        <v>147.3518</v>
      </c>
      <c r="M4862">
        <v>143.2533</v>
      </c>
      <c r="N4862">
        <v>142.66849999999999</v>
      </c>
    </row>
    <row r="4863" spans="1:14" x14ac:dyDescent="0.2">
      <c r="A4863" t="s">
        <v>1743</v>
      </c>
      <c r="B4863">
        <v>1987</v>
      </c>
      <c r="C4863">
        <v>132.04499999999999</v>
      </c>
      <c r="D4863">
        <v>128.55529999999999</v>
      </c>
      <c r="E4863">
        <v>126.0718</v>
      </c>
      <c r="F4863">
        <v>123.995</v>
      </c>
      <c r="G4863">
        <v>120.9571</v>
      </c>
      <c r="H4863">
        <v>121.49550000000001</v>
      </c>
      <c r="I4863">
        <v>120.2187</v>
      </c>
      <c r="J4863">
        <v>118.38</v>
      </c>
      <c r="K4863">
        <v>120.5309</v>
      </c>
      <c r="L4863">
        <v>120.04040000000001</v>
      </c>
      <c r="M4863">
        <v>119.7394</v>
      </c>
      <c r="N4863">
        <v>120.7367</v>
      </c>
    </row>
    <row r="4864" spans="1:14" x14ac:dyDescent="0.2">
      <c r="A4864" t="s">
        <v>1743</v>
      </c>
      <c r="B4864">
        <v>1988</v>
      </c>
      <c r="C4864">
        <v>121.11450000000001</v>
      </c>
      <c r="D4864">
        <v>120.94370000000001</v>
      </c>
      <c r="E4864">
        <v>121.3789</v>
      </c>
      <c r="F4864">
        <v>121.1678</v>
      </c>
      <c r="G4864">
        <v>123.9654</v>
      </c>
      <c r="H4864">
        <v>122.8828</v>
      </c>
      <c r="I4864">
        <v>127.3511</v>
      </c>
      <c r="J4864">
        <v>124.1992</v>
      </c>
      <c r="K4864">
        <v>121.938</v>
      </c>
      <c r="L4864">
        <v>121.7834</v>
      </c>
      <c r="M4864">
        <v>122.696</v>
      </c>
      <c r="N4864">
        <v>123.2948</v>
      </c>
    </row>
    <row r="4865" spans="1:14" x14ac:dyDescent="0.2">
      <c r="A4865" t="s">
        <v>1743</v>
      </c>
      <c r="B4865">
        <v>1989</v>
      </c>
      <c r="C4865">
        <v>124.19929999999999</v>
      </c>
      <c r="D4865">
        <v>129.73560000000001</v>
      </c>
      <c r="E4865">
        <v>126.0699</v>
      </c>
      <c r="F4865">
        <v>126.4415</v>
      </c>
      <c r="G4865">
        <v>111.9636</v>
      </c>
      <c r="H4865">
        <v>114.3066</v>
      </c>
      <c r="I4865">
        <v>112.24760000000001</v>
      </c>
      <c r="J4865">
        <v>111.7675</v>
      </c>
      <c r="K4865">
        <v>111.6855</v>
      </c>
      <c r="L4865">
        <v>111.5916</v>
      </c>
      <c r="M4865">
        <v>112.53660000000001</v>
      </c>
      <c r="N4865">
        <v>111.63549999999999</v>
      </c>
    </row>
    <row r="4866" spans="1:14" x14ac:dyDescent="0.2">
      <c r="A4866" t="s">
        <v>1743</v>
      </c>
      <c r="B4866">
        <v>1990</v>
      </c>
      <c r="C4866">
        <v>110.47069999999999</v>
      </c>
      <c r="D4866">
        <v>116.262</v>
      </c>
      <c r="E4866">
        <v>110.9594</v>
      </c>
      <c r="F4866">
        <v>111.9933</v>
      </c>
      <c r="G4866">
        <v>111.1778</v>
      </c>
      <c r="H4866">
        <v>112.5317</v>
      </c>
      <c r="I4866">
        <v>113.45350000000001</v>
      </c>
      <c r="J4866">
        <v>113.57040000000001</v>
      </c>
      <c r="K4866">
        <v>113.2054</v>
      </c>
      <c r="L4866">
        <v>113.67659999999999</v>
      </c>
      <c r="M4866">
        <v>112.4684</v>
      </c>
      <c r="N4866">
        <v>109.8689</v>
      </c>
    </row>
    <row r="4867" spans="1:14" x14ac:dyDescent="0.2">
      <c r="A4867" t="s">
        <v>1743</v>
      </c>
      <c r="B4867">
        <v>1991</v>
      </c>
      <c r="C4867">
        <v>110.3524</v>
      </c>
      <c r="D4867">
        <v>107.1587</v>
      </c>
      <c r="E4867">
        <v>107.38</v>
      </c>
      <c r="F4867">
        <v>105.0829</v>
      </c>
      <c r="G4867">
        <v>105.0488</v>
      </c>
      <c r="H4867">
        <v>104.0818</v>
      </c>
      <c r="I4867">
        <v>102.11239999999999</v>
      </c>
      <c r="J4867">
        <v>99.421899999999994</v>
      </c>
      <c r="K4867">
        <v>97.218000000000004</v>
      </c>
      <c r="L4867">
        <v>94.198899999999995</v>
      </c>
      <c r="M4867">
        <v>91.960800000000006</v>
      </c>
      <c r="N4867">
        <v>91.716700000000003</v>
      </c>
    </row>
    <row r="4868" spans="1:14" x14ac:dyDescent="0.2">
      <c r="A4868" t="s">
        <v>1743</v>
      </c>
      <c r="B4868">
        <v>1992</v>
      </c>
      <c r="C4868">
        <v>91.772499999999994</v>
      </c>
      <c r="D4868">
        <v>91.368499999999997</v>
      </c>
      <c r="E4868">
        <v>90.929599999999994</v>
      </c>
      <c r="F4868">
        <v>90.488299999999995</v>
      </c>
      <c r="G4868">
        <v>90.168199999999999</v>
      </c>
      <c r="H4868">
        <v>90.060299999999998</v>
      </c>
      <c r="I4868">
        <v>90.188699999999997</v>
      </c>
      <c r="J4868">
        <v>90.545500000000004</v>
      </c>
      <c r="K4868">
        <v>91.073899999999995</v>
      </c>
      <c r="L4868">
        <v>91.679199999999994</v>
      </c>
      <c r="M4868">
        <v>92.244900000000001</v>
      </c>
      <c r="N4868">
        <v>92.660600000000002</v>
      </c>
    </row>
    <row r="4869" spans="1:14" x14ac:dyDescent="0.2">
      <c r="A4869" t="s">
        <v>1743</v>
      </c>
      <c r="B4869">
        <v>1993</v>
      </c>
      <c r="C4869">
        <v>92.841399999999993</v>
      </c>
      <c r="D4869">
        <v>92.7149</v>
      </c>
      <c r="E4869">
        <v>92.302599999999998</v>
      </c>
      <c r="F4869">
        <v>91.872900000000001</v>
      </c>
      <c r="G4869">
        <v>91.831400000000002</v>
      </c>
      <c r="H4869">
        <v>92.343699999999998</v>
      </c>
      <c r="I4869">
        <v>92.887799999999999</v>
      </c>
      <c r="J4869">
        <v>92.705600000000004</v>
      </c>
      <c r="K4869">
        <v>91.430400000000006</v>
      </c>
      <c r="L4869">
        <v>89.795100000000005</v>
      </c>
      <c r="M4869">
        <v>88.874200000000002</v>
      </c>
      <c r="N4869">
        <v>89.307000000000002</v>
      </c>
    </row>
    <row r="4870" spans="1:14" x14ac:dyDescent="0.2">
      <c r="A4870" t="s">
        <v>1743</v>
      </c>
      <c r="B4870">
        <v>1994</v>
      </c>
      <c r="C4870">
        <v>90.363699999999994</v>
      </c>
      <c r="D4870">
        <v>90.840299999999999</v>
      </c>
      <c r="E4870">
        <v>90.065200000000004</v>
      </c>
      <c r="F4870">
        <v>88.480699999999999</v>
      </c>
      <c r="G4870">
        <v>87.008099999999999</v>
      </c>
      <c r="H4870">
        <v>86.296400000000006</v>
      </c>
      <c r="I4870">
        <v>86.152000000000001</v>
      </c>
      <c r="J4870">
        <v>86.087199999999996</v>
      </c>
      <c r="K4870">
        <v>85.754300000000001</v>
      </c>
      <c r="L4870">
        <v>85.213899999999995</v>
      </c>
      <c r="M4870">
        <v>84.659800000000004</v>
      </c>
      <c r="N4870">
        <v>84.254499999999993</v>
      </c>
    </row>
    <row r="4871" spans="1:14" x14ac:dyDescent="0.2">
      <c r="A4871" t="s">
        <v>1743</v>
      </c>
      <c r="B4871">
        <v>1995</v>
      </c>
      <c r="C4871">
        <v>84.059200000000004</v>
      </c>
      <c r="D4871">
        <v>84.1036</v>
      </c>
      <c r="E4871">
        <v>84.366699999999994</v>
      </c>
      <c r="F4871">
        <v>84.725399999999993</v>
      </c>
      <c r="G4871">
        <v>84.990200000000002</v>
      </c>
      <c r="H4871">
        <v>85.033799999999999</v>
      </c>
      <c r="I4871">
        <v>84.900199999999998</v>
      </c>
      <c r="J4871">
        <v>84.690600000000003</v>
      </c>
      <c r="K4871">
        <v>84.450800000000001</v>
      </c>
      <c r="L4871">
        <v>84.017799999999994</v>
      </c>
      <c r="M4871">
        <v>83.176100000000005</v>
      </c>
      <c r="N4871">
        <v>81.863299999999995</v>
      </c>
    </row>
    <row r="4872" spans="1:14" x14ac:dyDescent="0.2">
      <c r="A4872" t="s">
        <v>1743</v>
      </c>
      <c r="B4872">
        <v>1996</v>
      </c>
      <c r="C4872">
        <v>80.494900000000001</v>
      </c>
      <c r="D4872">
        <v>79.709500000000006</v>
      </c>
      <c r="E4872">
        <v>79.760300000000001</v>
      </c>
      <c r="F4872">
        <v>80.092100000000002</v>
      </c>
      <c r="G4872">
        <v>79.854299999999995</v>
      </c>
      <c r="H4872">
        <v>78.581000000000003</v>
      </c>
      <c r="I4872">
        <v>76.966200000000001</v>
      </c>
      <c r="J4872">
        <v>76.091300000000004</v>
      </c>
      <c r="K4872">
        <v>76.609200000000001</v>
      </c>
      <c r="L4872">
        <v>77.748500000000007</v>
      </c>
      <c r="M4872">
        <v>78.322400000000002</v>
      </c>
      <c r="N4872">
        <v>77.5227</v>
      </c>
    </row>
    <row r="4873" spans="1:14" x14ac:dyDescent="0.2">
      <c r="A4873" t="s">
        <v>1743</v>
      </c>
      <c r="B4873">
        <v>1997</v>
      </c>
      <c r="C4873">
        <v>75.718199999999996</v>
      </c>
      <c r="D4873">
        <v>73.809899999999999</v>
      </c>
      <c r="E4873">
        <v>72.334299999999999</v>
      </c>
      <c r="F4873">
        <v>71.511300000000006</v>
      </c>
      <c r="G4873">
        <v>71.555199999999999</v>
      </c>
      <c r="H4873">
        <v>72.433700000000002</v>
      </c>
      <c r="I4873">
        <v>73.629599999999996</v>
      </c>
      <c r="J4873">
        <v>74.465100000000007</v>
      </c>
      <c r="K4873">
        <v>74.609800000000007</v>
      </c>
      <c r="L4873">
        <v>74.914500000000004</v>
      </c>
      <c r="M4873">
        <v>76.554900000000004</v>
      </c>
      <c r="N4873">
        <v>80.073899999999995</v>
      </c>
    </row>
    <row r="4874" spans="1:14" x14ac:dyDescent="0.2">
      <c r="A4874" t="s">
        <v>1743</v>
      </c>
      <c r="B4874">
        <v>1998</v>
      </c>
      <c r="C4874">
        <v>84.042299999999997</v>
      </c>
      <c r="D4874">
        <v>86.197800000000001</v>
      </c>
      <c r="E4874">
        <v>85.506600000000006</v>
      </c>
      <c r="F4874">
        <v>83.090500000000006</v>
      </c>
      <c r="G4874">
        <v>80.983599999999996</v>
      </c>
      <c r="H4874">
        <v>80.590599999999995</v>
      </c>
      <c r="I4874">
        <v>81.260499999999993</v>
      </c>
      <c r="J4874">
        <v>81.6374</v>
      </c>
      <c r="K4874">
        <v>80.790800000000004</v>
      </c>
      <c r="L4874">
        <v>79.116</v>
      </c>
      <c r="M4874">
        <v>77.420199999999994</v>
      </c>
      <c r="N4874">
        <v>76.339799999999997</v>
      </c>
    </row>
    <row r="4875" spans="1:14" x14ac:dyDescent="0.2">
      <c r="A4875" t="s">
        <v>1743</v>
      </c>
      <c r="B4875">
        <v>1999</v>
      </c>
      <c r="C4875">
        <v>75.976399999999998</v>
      </c>
      <c r="D4875">
        <v>76.249899999999997</v>
      </c>
      <c r="E4875">
        <v>76.9268</v>
      </c>
      <c r="F4875">
        <v>77.355599999999995</v>
      </c>
      <c r="G4875">
        <v>76.646900000000002</v>
      </c>
      <c r="H4875">
        <v>74.413700000000006</v>
      </c>
      <c r="I4875">
        <v>71.665599999999998</v>
      </c>
      <c r="J4875">
        <v>69.872799999999998</v>
      </c>
      <c r="K4875">
        <v>69.986500000000007</v>
      </c>
      <c r="L4875">
        <v>71.092200000000005</v>
      </c>
      <c r="M4875">
        <v>71.747</v>
      </c>
      <c r="N4875">
        <v>70.990899999999996</v>
      </c>
    </row>
    <row r="4876" spans="1:14" x14ac:dyDescent="0.2">
      <c r="A4876" t="s">
        <v>1743</v>
      </c>
      <c r="B4876">
        <v>2000</v>
      </c>
      <c r="C4876">
        <v>69.354200000000006</v>
      </c>
      <c r="D4876">
        <v>67.947999999999993</v>
      </c>
      <c r="E4876">
        <v>67.462000000000003</v>
      </c>
      <c r="F4876">
        <v>67.777000000000001</v>
      </c>
      <c r="G4876">
        <v>68.512100000000004</v>
      </c>
      <c r="H4876">
        <v>69.253299999999996</v>
      </c>
      <c r="I4876">
        <v>69.586799999999997</v>
      </c>
      <c r="J4876">
        <v>69.090699999999998</v>
      </c>
      <c r="K4876">
        <v>67.607100000000003</v>
      </c>
      <c r="L4876">
        <v>65.655600000000007</v>
      </c>
      <c r="M4876">
        <v>63.9801</v>
      </c>
      <c r="N4876">
        <v>63.118899999999996</v>
      </c>
    </row>
    <row r="4877" spans="1:14" x14ac:dyDescent="0.2">
      <c r="A4877" t="s">
        <v>1743</v>
      </c>
      <c r="B4877">
        <v>2001</v>
      </c>
      <c r="C4877">
        <v>62.956600000000002</v>
      </c>
      <c r="D4877">
        <v>63.1646</v>
      </c>
      <c r="E4877">
        <v>63.497</v>
      </c>
      <c r="F4877">
        <v>63.939799999999998</v>
      </c>
      <c r="G4877">
        <v>64.528099999999995</v>
      </c>
      <c r="H4877">
        <v>65.290800000000004</v>
      </c>
      <c r="I4877">
        <v>66.219899999999996</v>
      </c>
      <c r="J4877">
        <v>67.309399999999997</v>
      </c>
      <c r="K4877">
        <v>68.493499999999997</v>
      </c>
      <c r="L4877">
        <v>69.738</v>
      </c>
      <c r="M4877">
        <v>70.986099999999993</v>
      </c>
      <c r="N4877">
        <v>72.273300000000006</v>
      </c>
    </row>
    <row r="4878" spans="1:14" x14ac:dyDescent="0.2">
      <c r="A4878" t="s">
        <v>1743</v>
      </c>
      <c r="B4878">
        <v>2002</v>
      </c>
      <c r="C4878">
        <v>73.943899999999999</v>
      </c>
      <c r="D4878">
        <v>76.244299999999996</v>
      </c>
      <c r="E4878">
        <v>79.201599999999999</v>
      </c>
      <c r="F4878">
        <v>81.525999999999996</v>
      </c>
      <c r="G4878">
        <v>81.199700000000007</v>
      </c>
      <c r="H4878">
        <v>77.4649</v>
      </c>
      <c r="I4878">
        <v>72.943299999999994</v>
      </c>
      <c r="J4878">
        <v>71.412300000000002</v>
      </c>
      <c r="K4878">
        <v>75.147400000000005</v>
      </c>
      <c r="L4878">
        <v>81.720699999999994</v>
      </c>
      <c r="M4878">
        <v>87.2774</v>
      </c>
      <c r="N4878">
        <v>89.123599999999996</v>
      </c>
    </row>
    <row r="4879" spans="1:14" x14ac:dyDescent="0.2">
      <c r="A4879" t="s">
        <v>1743</v>
      </c>
      <c r="B4879">
        <v>2003</v>
      </c>
      <c r="C4879">
        <v>88.199600000000004</v>
      </c>
      <c r="D4879">
        <v>86.701499999999996</v>
      </c>
      <c r="E4879">
        <v>86.083399999999997</v>
      </c>
      <c r="F4879">
        <v>86.234499999999997</v>
      </c>
      <c r="G4879">
        <v>86.541700000000006</v>
      </c>
      <c r="H4879">
        <v>86.525000000000006</v>
      </c>
      <c r="I4879">
        <v>86.287599999999998</v>
      </c>
      <c r="J4879">
        <v>86.128399999999999</v>
      </c>
      <c r="K4879">
        <v>86.154899999999998</v>
      </c>
      <c r="L4879">
        <v>85.872500000000002</v>
      </c>
      <c r="M4879">
        <v>84.618099999999998</v>
      </c>
      <c r="N4879">
        <v>82.110100000000003</v>
      </c>
    </row>
    <row r="4880" spans="1:14" x14ac:dyDescent="0.2">
      <c r="A4880" t="s">
        <v>1743</v>
      </c>
      <c r="B4880">
        <v>2004</v>
      </c>
      <c r="C4880">
        <v>79.2607</v>
      </c>
      <c r="D4880">
        <v>77.513800000000003</v>
      </c>
      <c r="E4880">
        <v>77.653000000000006</v>
      </c>
      <c r="F4880">
        <v>79.226500000000001</v>
      </c>
      <c r="G4880">
        <v>81.343699999999998</v>
      </c>
      <c r="H4880">
        <v>83.343100000000007</v>
      </c>
      <c r="I4880">
        <v>85.382900000000006</v>
      </c>
      <c r="J4880">
        <v>87.930499999999995</v>
      </c>
      <c r="K4880">
        <v>91.006799999999998</v>
      </c>
      <c r="L4880">
        <v>93.799800000000005</v>
      </c>
      <c r="M4880">
        <v>95.174599999999998</v>
      </c>
      <c r="N4880">
        <v>94.515600000000006</v>
      </c>
    </row>
    <row r="4881" spans="1:14" x14ac:dyDescent="0.2">
      <c r="A4881" t="s">
        <v>1743</v>
      </c>
      <c r="B4881">
        <v>2005</v>
      </c>
      <c r="C4881">
        <v>92.89</v>
      </c>
      <c r="D4881">
        <v>91.975700000000003</v>
      </c>
      <c r="E4881">
        <v>92.644099999999995</v>
      </c>
      <c r="F4881">
        <v>94.056100000000001</v>
      </c>
      <c r="G4881">
        <v>94.664400000000001</v>
      </c>
      <c r="H4881">
        <v>93.430700000000002</v>
      </c>
      <c r="I4881">
        <v>90.865200000000002</v>
      </c>
      <c r="J4881">
        <v>87.986800000000002</v>
      </c>
      <c r="K4881">
        <v>85.837900000000005</v>
      </c>
      <c r="L4881">
        <v>84.974000000000004</v>
      </c>
      <c r="M4881">
        <v>85.849199999999996</v>
      </c>
      <c r="N4881">
        <v>88.497100000000003</v>
      </c>
    </row>
    <row r="4882" spans="1:14" x14ac:dyDescent="0.2">
      <c r="A4882" t="s">
        <v>1743</v>
      </c>
      <c r="B4882">
        <v>2006</v>
      </c>
      <c r="C4882">
        <v>91.6066</v>
      </c>
      <c r="D4882">
        <v>93.298599999999993</v>
      </c>
      <c r="E4882">
        <v>92.741299999999995</v>
      </c>
      <c r="F4882">
        <v>91.011499999999998</v>
      </c>
      <c r="G4882">
        <v>89.984899999999996</v>
      </c>
      <c r="H4882">
        <v>90.949200000000005</v>
      </c>
      <c r="I4882">
        <v>93.317499999999995</v>
      </c>
      <c r="J4882">
        <v>95.862099999999998</v>
      </c>
      <c r="K4882">
        <v>97.512699999999995</v>
      </c>
      <c r="L4882">
        <v>98.239400000000003</v>
      </c>
      <c r="M4882">
        <v>98.284000000000006</v>
      </c>
      <c r="N4882">
        <v>97.974100000000007</v>
      </c>
    </row>
    <row r="4883" spans="1:14" x14ac:dyDescent="0.2">
      <c r="A4883" t="s">
        <v>1743</v>
      </c>
      <c r="B4883">
        <v>2007</v>
      </c>
      <c r="C4883">
        <v>97.936400000000006</v>
      </c>
      <c r="D4883">
        <v>98.297799999999995</v>
      </c>
      <c r="E4883">
        <v>99.623400000000004</v>
      </c>
      <c r="F4883">
        <v>103.6039</v>
      </c>
      <c r="G4883">
        <v>105.8798</v>
      </c>
      <c r="H4883">
        <v>97.924700000000001</v>
      </c>
      <c r="I4883">
        <v>98.730400000000003</v>
      </c>
      <c r="J4883">
        <v>99.870800000000003</v>
      </c>
      <c r="K4883">
        <v>99.778800000000004</v>
      </c>
      <c r="L4883">
        <v>91.268600000000006</v>
      </c>
      <c r="M4883">
        <v>105.471</v>
      </c>
      <c r="N4883">
        <v>101.6143</v>
      </c>
    </row>
    <row r="4884" spans="1:14" x14ac:dyDescent="0.2">
      <c r="A4884" t="s">
        <v>1743</v>
      </c>
      <c r="B4884">
        <v>2008</v>
      </c>
      <c r="C4884">
        <v>101.95359999999999</v>
      </c>
      <c r="D4884">
        <v>102.4512</v>
      </c>
      <c r="E4884">
        <v>104.3631</v>
      </c>
      <c r="F4884">
        <v>101.1662</v>
      </c>
      <c r="G4884">
        <v>99.972700000000003</v>
      </c>
      <c r="H4884">
        <v>101.259</v>
      </c>
      <c r="I4884">
        <v>96.015299999999996</v>
      </c>
      <c r="J4884">
        <v>91.421300000000002</v>
      </c>
      <c r="K4884">
        <v>93.055199999999999</v>
      </c>
      <c r="L4884">
        <v>87.942899999999995</v>
      </c>
      <c r="M4884">
        <v>86.204999999999998</v>
      </c>
      <c r="N4884">
        <v>79.9452</v>
      </c>
    </row>
    <row r="4885" spans="1:14" x14ac:dyDescent="0.2">
      <c r="A4885" t="s">
        <v>1743</v>
      </c>
      <c r="B4885">
        <v>2009</v>
      </c>
      <c r="C4885">
        <v>76.993200000000002</v>
      </c>
      <c r="D4885">
        <v>75.380899999999997</v>
      </c>
      <c r="E4885">
        <v>71.429199999999994</v>
      </c>
      <c r="F4885">
        <v>72.530500000000004</v>
      </c>
      <c r="G4885">
        <v>71.955500000000001</v>
      </c>
      <c r="H4885">
        <v>71.538600000000002</v>
      </c>
      <c r="I4885">
        <v>71.899500000000003</v>
      </c>
      <c r="J4885">
        <v>69.291799999999995</v>
      </c>
      <c r="K4885">
        <v>68.769800000000004</v>
      </c>
      <c r="L4885">
        <v>71.814999999999998</v>
      </c>
      <c r="M4885">
        <v>71.645200000000003</v>
      </c>
      <c r="N4885">
        <v>75.849999999999994</v>
      </c>
    </row>
    <row r="4886" spans="1:14" x14ac:dyDescent="0.2">
      <c r="A4886" t="s">
        <v>1743</v>
      </c>
      <c r="B4886">
        <v>2010</v>
      </c>
      <c r="C4886">
        <v>76.807500000000005</v>
      </c>
      <c r="D4886">
        <v>74.301699999999997</v>
      </c>
      <c r="E4886">
        <v>75.422700000000006</v>
      </c>
      <c r="F4886">
        <v>76.551199999999994</v>
      </c>
      <c r="G4886">
        <v>78.078500000000005</v>
      </c>
      <c r="H4886">
        <v>79.206900000000005</v>
      </c>
      <c r="I4886">
        <v>80.864099999999993</v>
      </c>
      <c r="J4886">
        <v>80.431799999999996</v>
      </c>
      <c r="K4886">
        <v>79.535799999999995</v>
      </c>
      <c r="L4886">
        <v>80.952100000000002</v>
      </c>
      <c r="M4886">
        <v>79.871399999999994</v>
      </c>
      <c r="N4886">
        <v>81.557299999999998</v>
      </c>
    </row>
    <row r="4887" spans="1:14" x14ac:dyDescent="0.2">
      <c r="A4887" t="s">
        <v>1743</v>
      </c>
      <c r="B4887">
        <v>2011</v>
      </c>
      <c r="C4887">
        <v>79.665099999999995</v>
      </c>
      <c r="D4887">
        <v>78.306299999999993</v>
      </c>
      <c r="E4887">
        <v>76.858000000000004</v>
      </c>
      <c r="F4887">
        <v>80.421700000000001</v>
      </c>
      <c r="G4887">
        <v>78.765299999999996</v>
      </c>
      <c r="H4887">
        <v>78.125500000000002</v>
      </c>
      <c r="I4887">
        <v>80.52</v>
      </c>
      <c r="J4887">
        <v>80.602599999999995</v>
      </c>
      <c r="K4887">
        <v>83.850899999999996</v>
      </c>
      <c r="L4887">
        <v>83.387</v>
      </c>
      <c r="M4887">
        <v>80.925799999999995</v>
      </c>
    </row>
    <row r="4888" spans="1:14" x14ac:dyDescent="0.2">
      <c r="A4888" t="s">
        <v>1744</v>
      </c>
      <c r="B4888" t="s">
        <v>1745</v>
      </c>
      <c r="C4888" t="s">
        <v>1746</v>
      </c>
      <c r="D4888" t="s">
        <v>679</v>
      </c>
      <c r="E4888" t="s">
        <v>1747</v>
      </c>
    </row>
    <row r="4889" spans="1:14" x14ac:dyDescent="0.2">
      <c r="A4889" t="s">
        <v>1748</v>
      </c>
      <c r="B4889">
        <v>1986</v>
      </c>
      <c r="C4889">
        <v>69.456900000000005</v>
      </c>
      <c r="D4889">
        <v>70.753799999999998</v>
      </c>
      <c r="E4889">
        <v>71.024100000000004</v>
      </c>
      <c r="F4889">
        <v>65.704400000000007</v>
      </c>
      <c r="G4889">
        <v>68.965100000000007</v>
      </c>
      <c r="H4889">
        <v>60.177999999999997</v>
      </c>
      <c r="I4889">
        <v>67.500500000000002</v>
      </c>
      <c r="J4889">
        <v>64.642700000000005</v>
      </c>
      <c r="K4889">
        <v>65.999899999999997</v>
      </c>
      <c r="L4889">
        <v>67.342799999999997</v>
      </c>
      <c r="M4889">
        <v>66.872600000000006</v>
      </c>
      <c r="N4889">
        <v>71.285300000000007</v>
      </c>
    </row>
    <row r="4890" spans="1:14" x14ac:dyDescent="0.2">
      <c r="A4890" t="s">
        <v>1748</v>
      </c>
      <c r="B4890">
        <v>1987</v>
      </c>
      <c r="C4890">
        <v>74.224800000000002</v>
      </c>
      <c r="D4890">
        <v>68.639399999999995</v>
      </c>
      <c r="E4890">
        <v>68.272099999999995</v>
      </c>
      <c r="F4890">
        <v>67.783000000000001</v>
      </c>
      <c r="G4890">
        <v>72.466800000000006</v>
      </c>
      <c r="H4890">
        <v>73.952100000000002</v>
      </c>
      <c r="I4890">
        <v>70.204499999999996</v>
      </c>
      <c r="J4890">
        <v>80.742999999999995</v>
      </c>
      <c r="K4890">
        <v>74.885999999999996</v>
      </c>
      <c r="L4890">
        <v>77.2898</v>
      </c>
      <c r="M4890">
        <v>88.398300000000006</v>
      </c>
      <c r="N4890">
        <v>75.585099999999997</v>
      </c>
    </row>
    <row r="4891" spans="1:14" x14ac:dyDescent="0.2">
      <c r="A4891" t="s">
        <v>1748</v>
      </c>
      <c r="B4891">
        <v>1988</v>
      </c>
      <c r="C4891">
        <v>79.178799999999995</v>
      </c>
      <c r="D4891">
        <v>78.061300000000003</v>
      </c>
      <c r="E4891">
        <v>82.705100000000002</v>
      </c>
      <c r="F4891">
        <v>83.938400000000001</v>
      </c>
      <c r="G4891">
        <v>87.270099999999999</v>
      </c>
      <c r="H4891">
        <v>81.452799999999996</v>
      </c>
      <c r="I4891">
        <v>81.921099999999996</v>
      </c>
      <c r="J4891">
        <v>83.496099999999998</v>
      </c>
      <c r="K4891">
        <v>84.530500000000004</v>
      </c>
      <c r="L4891">
        <v>77.144199999999998</v>
      </c>
      <c r="M4891">
        <v>86.439499999999995</v>
      </c>
      <c r="N4891">
        <v>83.982399999999998</v>
      </c>
    </row>
    <row r="4892" spans="1:14" x14ac:dyDescent="0.2">
      <c r="A4892" t="s">
        <v>1748</v>
      </c>
      <c r="B4892">
        <v>1989</v>
      </c>
      <c r="C4892">
        <v>83.395700000000005</v>
      </c>
      <c r="D4892">
        <v>84.049199999999999</v>
      </c>
      <c r="E4892">
        <v>77.815200000000004</v>
      </c>
      <c r="F4892">
        <v>81.511399999999995</v>
      </c>
      <c r="G4892">
        <v>77.731499999999997</v>
      </c>
      <c r="H4892">
        <v>79.626499999999993</v>
      </c>
      <c r="I4892">
        <v>82.343999999999994</v>
      </c>
      <c r="J4892">
        <v>80.819100000000006</v>
      </c>
      <c r="K4892">
        <v>79.825999999999993</v>
      </c>
      <c r="L4892">
        <v>86.993700000000004</v>
      </c>
      <c r="M4892">
        <v>80.7239</v>
      </c>
      <c r="N4892">
        <v>83.641199999999998</v>
      </c>
    </row>
    <row r="4893" spans="1:14" x14ac:dyDescent="0.2">
      <c r="A4893" t="s">
        <v>1748</v>
      </c>
      <c r="B4893">
        <v>1990</v>
      </c>
      <c r="C4893">
        <v>85.172799999999995</v>
      </c>
      <c r="D4893">
        <v>87.605999999999995</v>
      </c>
      <c r="E4893">
        <v>86.127399999999994</v>
      </c>
      <c r="F4893">
        <v>95.772199999999998</v>
      </c>
      <c r="G4893">
        <v>81.809799999999996</v>
      </c>
      <c r="H4893">
        <v>81.920699999999997</v>
      </c>
      <c r="I4893">
        <v>82.801199999999994</v>
      </c>
      <c r="J4893">
        <v>81.573499999999996</v>
      </c>
      <c r="K4893">
        <v>70.646100000000004</v>
      </c>
      <c r="L4893">
        <v>77.799599999999998</v>
      </c>
      <c r="M4893">
        <v>77.662000000000006</v>
      </c>
      <c r="N4893">
        <v>90.495800000000003</v>
      </c>
    </row>
    <row r="4894" spans="1:14" x14ac:dyDescent="0.2">
      <c r="A4894" t="s">
        <v>1748</v>
      </c>
      <c r="B4894">
        <v>1991</v>
      </c>
      <c r="C4894">
        <v>89.340699999999998</v>
      </c>
      <c r="D4894">
        <v>80.787999999999997</v>
      </c>
      <c r="E4894">
        <v>79.675899999999999</v>
      </c>
      <c r="F4894">
        <v>77.111199999999997</v>
      </c>
      <c r="G4894">
        <v>80.349199999999996</v>
      </c>
      <c r="H4894">
        <v>78.093800000000002</v>
      </c>
      <c r="I4894">
        <v>78.547200000000004</v>
      </c>
      <c r="J4894">
        <v>77.6023</v>
      </c>
      <c r="K4894">
        <v>81.165000000000006</v>
      </c>
      <c r="L4894">
        <v>86.261499999999998</v>
      </c>
      <c r="M4894">
        <v>78.033100000000005</v>
      </c>
      <c r="N4894">
        <v>79.097099999999998</v>
      </c>
    </row>
    <row r="4895" spans="1:14" x14ac:dyDescent="0.2">
      <c r="A4895" t="s">
        <v>1748</v>
      </c>
      <c r="B4895">
        <v>1992</v>
      </c>
      <c r="C4895">
        <v>78.500399999999999</v>
      </c>
      <c r="D4895">
        <v>76.070800000000006</v>
      </c>
      <c r="E4895">
        <v>81.3626</v>
      </c>
      <c r="F4895">
        <v>83.301500000000004</v>
      </c>
      <c r="G4895">
        <v>85.185199999999995</v>
      </c>
      <c r="H4895">
        <v>85.782300000000006</v>
      </c>
      <c r="I4895">
        <v>88.628699999999995</v>
      </c>
      <c r="J4895">
        <v>86.124700000000004</v>
      </c>
      <c r="K4895">
        <v>88.593599999999995</v>
      </c>
      <c r="L4895">
        <v>89.354100000000003</v>
      </c>
      <c r="M4895">
        <v>89.296099999999996</v>
      </c>
      <c r="N4895">
        <v>84.882300000000001</v>
      </c>
    </row>
    <row r="4896" spans="1:14" x14ac:dyDescent="0.2">
      <c r="A4896" t="s">
        <v>1748</v>
      </c>
      <c r="B4896">
        <v>1993</v>
      </c>
      <c r="C4896">
        <v>83.970200000000006</v>
      </c>
      <c r="D4896">
        <v>88.375</v>
      </c>
      <c r="E4896">
        <v>90.810400000000001</v>
      </c>
      <c r="F4896">
        <v>83.690200000000004</v>
      </c>
      <c r="G4896">
        <v>80.640100000000004</v>
      </c>
      <c r="H4896">
        <v>83.1768</v>
      </c>
      <c r="I4896">
        <v>80.093599999999995</v>
      </c>
      <c r="J4896">
        <v>83.748900000000006</v>
      </c>
      <c r="K4896">
        <v>80.849000000000004</v>
      </c>
      <c r="L4896">
        <v>80.911900000000003</v>
      </c>
      <c r="M4896">
        <v>87.255300000000005</v>
      </c>
      <c r="N4896">
        <v>85.068799999999996</v>
      </c>
    </row>
    <row r="4897" spans="1:14" x14ac:dyDescent="0.2">
      <c r="A4897" t="s">
        <v>1748</v>
      </c>
      <c r="B4897">
        <v>1994</v>
      </c>
      <c r="C4897">
        <v>79.393900000000002</v>
      </c>
      <c r="D4897">
        <v>84.938400000000001</v>
      </c>
      <c r="E4897">
        <v>88.866900000000001</v>
      </c>
      <c r="F4897">
        <v>87.813299999999998</v>
      </c>
      <c r="G4897">
        <v>82.145700000000005</v>
      </c>
      <c r="H4897">
        <v>92.715400000000002</v>
      </c>
      <c r="I4897">
        <v>84.9833</v>
      </c>
      <c r="J4897">
        <v>88.452600000000004</v>
      </c>
      <c r="K4897">
        <v>90.0488</v>
      </c>
      <c r="L4897">
        <v>83.887200000000007</v>
      </c>
      <c r="M4897">
        <v>86.587800000000001</v>
      </c>
      <c r="N4897">
        <v>87.404399999999995</v>
      </c>
    </row>
    <row r="4898" spans="1:14" x14ac:dyDescent="0.2">
      <c r="A4898" t="s">
        <v>1748</v>
      </c>
      <c r="B4898">
        <v>1995</v>
      </c>
      <c r="C4898">
        <v>88.354600000000005</v>
      </c>
      <c r="D4898">
        <v>83.680400000000006</v>
      </c>
      <c r="E4898">
        <v>84.929699999999997</v>
      </c>
      <c r="F4898">
        <v>82.24</v>
      </c>
      <c r="G4898">
        <v>88.657799999999995</v>
      </c>
      <c r="H4898">
        <v>83.114599999999996</v>
      </c>
      <c r="I4898">
        <v>84.3489</v>
      </c>
      <c r="J4898">
        <v>81.240399999999994</v>
      </c>
      <c r="K4898">
        <v>77.371099999999998</v>
      </c>
      <c r="L4898">
        <v>81.963899999999995</v>
      </c>
      <c r="M4898">
        <v>81.959199999999996</v>
      </c>
      <c r="N4898">
        <v>74.038600000000002</v>
      </c>
    </row>
    <row r="4899" spans="1:14" x14ac:dyDescent="0.2">
      <c r="A4899" t="s">
        <v>1748</v>
      </c>
      <c r="B4899">
        <v>1996</v>
      </c>
      <c r="C4899">
        <v>82.1327</v>
      </c>
      <c r="D4899">
        <v>79.067999999999998</v>
      </c>
      <c r="E4899">
        <v>76.064999999999998</v>
      </c>
      <c r="F4899">
        <v>79.969499999999996</v>
      </c>
      <c r="G4899">
        <v>83.793300000000002</v>
      </c>
      <c r="H4899">
        <v>80.472300000000004</v>
      </c>
      <c r="I4899">
        <v>80.173100000000005</v>
      </c>
      <c r="J4899">
        <v>84.627700000000004</v>
      </c>
      <c r="K4899">
        <v>82.452100000000002</v>
      </c>
      <c r="L4899">
        <v>93.244600000000005</v>
      </c>
      <c r="M4899">
        <v>80.455299999999994</v>
      </c>
      <c r="N4899">
        <v>86.89</v>
      </c>
    </row>
    <row r="4900" spans="1:14" x14ac:dyDescent="0.2">
      <c r="A4900" t="s">
        <v>1748</v>
      </c>
      <c r="B4900">
        <v>1997</v>
      </c>
      <c r="C4900">
        <v>81.904899999999998</v>
      </c>
      <c r="D4900">
        <v>86.750699999999995</v>
      </c>
      <c r="E4900">
        <v>85.048400000000001</v>
      </c>
      <c r="F4900">
        <v>86.240700000000004</v>
      </c>
      <c r="G4900">
        <v>84.722800000000007</v>
      </c>
      <c r="H4900">
        <v>82.2684</v>
      </c>
      <c r="I4900">
        <v>91.180999999999997</v>
      </c>
      <c r="J4900">
        <v>81.654300000000006</v>
      </c>
      <c r="K4900">
        <v>94.421199999999999</v>
      </c>
      <c r="L4900">
        <v>88.642899999999997</v>
      </c>
      <c r="M4900">
        <v>84.759699999999995</v>
      </c>
      <c r="N4900">
        <v>87.912099999999995</v>
      </c>
    </row>
    <row r="4901" spans="1:14" x14ac:dyDescent="0.2">
      <c r="A4901" t="s">
        <v>1748</v>
      </c>
      <c r="B4901">
        <v>1998</v>
      </c>
      <c r="C4901">
        <v>86.927800000000005</v>
      </c>
      <c r="D4901">
        <v>89.748699999999999</v>
      </c>
      <c r="E4901">
        <v>85.117999999999995</v>
      </c>
      <c r="F4901">
        <v>92.033799999999999</v>
      </c>
      <c r="G4901">
        <v>84.878200000000007</v>
      </c>
      <c r="H4901">
        <v>90.322299999999998</v>
      </c>
      <c r="I4901">
        <v>85.887299999999996</v>
      </c>
      <c r="J4901">
        <v>80.633700000000005</v>
      </c>
      <c r="K4901">
        <v>83.788600000000002</v>
      </c>
      <c r="L4901">
        <v>79.533199999999994</v>
      </c>
      <c r="M4901">
        <v>81.517700000000005</v>
      </c>
      <c r="N4901">
        <v>81.183400000000006</v>
      </c>
    </row>
    <row r="4902" spans="1:14" x14ac:dyDescent="0.2">
      <c r="A4902" t="s">
        <v>1748</v>
      </c>
      <c r="B4902">
        <v>1999</v>
      </c>
      <c r="C4902">
        <v>79.289500000000004</v>
      </c>
      <c r="D4902">
        <v>75.026499999999999</v>
      </c>
      <c r="E4902">
        <v>82.615300000000005</v>
      </c>
      <c r="F4902">
        <v>80.063000000000002</v>
      </c>
      <c r="G4902">
        <v>77.740200000000002</v>
      </c>
      <c r="H4902">
        <v>83.986699999999999</v>
      </c>
      <c r="I4902">
        <v>77.334699999999998</v>
      </c>
      <c r="J4902">
        <v>82.792500000000004</v>
      </c>
      <c r="K4902">
        <v>80.916200000000003</v>
      </c>
      <c r="L4902">
        <v>81.942599999999999</v>
      </c>
      <c r="M4902">
        <v>96.058499999999995</v>
      </c>
      <c r="N4902">
        <v>87.007499999999993</v>
      </c>
    </row>
    <row r="4903" spans="1:14" x14ac:dyDescent="0.2">
      <c r="A4903" t="s">
        <v>1748</v>
      </c>
      <c r="B4903">
        <v>2000</v>
      </c>
      <c r="C4903">
        <v>76.927800000000005</v>
      </c>
      <c r="D4903">
        <v>88.056200000000004</v>
      </c>
      <c r="E4903">
        <v>83.989500000000007</v>
      </c>
      <c r="F4903">
        <v>84.451400000000007</v>
      </c>
      <c r="G4903">
        <v>94.511099999999999</v>
      </c>
      <c r="H4903">
        <v>83.7637</v>
      </c>
      <c r="I4903">
        <v>85.362700000000004</v>
      </c>
      <c r="J4903">
        <v>90.828299999999999</v>
      </c>
      <c r="K4903">
        <v>86.248500000000007</v>
      </c>
      <c r="L4903">
        <v>87.567599999999999</v>
      </c>
      <c r="M4903">
        <v>82.977099999999993</v>
      </c>
      <c r="N4903">
        <v>77.790999999999997</v>
      </c>
    </row>
    <row r="4904" spans="1:14" x14ac:dyDescent="0.2">
      <c r="A4904" t="s">
        <v>1748</v>
      </c>
      <c r="B4904">
        <v>2001</v>
      </c>
      <c r="C4904">
        <v>85.102599999999995</v>
      </c>
      <c r="D4904">
        <v>82.173100000000005</v>
      </c>
      <c r="E4904">
        <v>80.072000000000003</v>
      </c>
      <c r="F4904">
        <v>76.608099999999993</v>
      </c>
      <c r="G4904">
        <v>72.429699999999997</v>
      </c>
      <c r="H4904">
        <v>74.430999999999997</v>
      </c>
      <c r="I4904">
        <v>85.007999999999996</v>
      </c>
      <c r="J4904">
        <v>79.119299999999996</v>
      </c>
      <c r="K4904">
        <v>81.316000000000003</v>
      </c>
      <c r="L4904">
        <v>84.781599999999997</v>
      </c>
      <c r="M4904">
        <v>83.0154</v>
      </c>
      <c r="N4904">
        <v>65.747799999999998</v>
      </c>
    </row>
    <row r="4905" spans="1:14" x14ac:dyDescent="0.2">
      <c r="A4905" t="s">
        <v>1748</v>
      </c>
      <c r="B4905">
        <v>2002</v>
      </c>
      <c r="C4905">
        <v>81.552800000000005</v>
      </c>
      <c r="D4905">
        <v>85.568799999999996</v>
      </c>
      <c r="E4905">
        <v>85.012900000000002</v>
      </c>
      <c r="F4905">
        <v>88.771600000000007</v>
      </c>
      <c r="G4905">
        <v>91.264600000000002</v>
      </c>
      <c r="H4905">
        <v>93.377200000000002</v>
      </c>
      <c r="I4905">
        <v>98.139499999999998</v>
      </c>
      <c r="J4905">
        <v>95.118399999999994</v>
      </c>
      <c r="K4905">
        <v>97.5364</v>
      </c>
      <c r="L4905">
        <v>94.41</v>
      </c>
      <c r="M4905">
        <v>92.441699999999997</v>
      </c>
      <c r="N4905">
        <v>92.539400000000001</v>
      </c>
    </row>
    <row r="4906" spans="1:14" x14ac:dyDescent="0.2">
      <c r="A4906" t="s">
        <v>1748</v>
      </c>
      <c r="B4906">
        <v>2003</v>
      </c>
      <c r="C4906">
        <v>95.830500000000001</v>
      </c>
      <c r="D4906">
        <v>84.6477</v>
      </c>
      <c r="E4906">
        <v>84.459500000000006</v>
      </c>
      <c r="F4906">
        <v>89.158699999999996</v>
      </c>
      <c r="G4906">
        <v>86.349100000000007</v>
      </c>
      <c r="H4906">
        <v>89.727400000000003</v>
      </c>
      <c r="I4906">
        <v>90.196600000000004</v>
      </c>
      <c r="J4906">
        <v>96.5946</v>
      </c>
      <c r="K4906">
        <v>94.816000000000003</v>
      </c>
      <c r="L4906">
        <v>97.199600000000004</v>
      </c>
      <c r="M4906">
        <v>96.399100000000004</v>
      </c>
      <c r="N4906">
        <v>95.119900000000001</v>
      </c>
    </row>
    <row r="4907" spans="1:14" x14ac:dyDescent="0.2">
      <c r="A4907" t="s">
        <v>1748</v>
      </c>
      <c r="B4907">
        <v>2004</v>
      </c>
      <c r="C4907">
        <v>91.089600000000004</v>
      </c>
      <c r="D4907">
        <v>90.5869</v>
      </c>
      <c r="E4907">
        <v>90.741200000000006</v>
      </c>
      <c r="F4907">
        <v>89.901499999999999</v>
      </c>
      <c r="G4907">
        <v>86.780900000000003</v>
      </c>
      <c r="H4907">
        <v>84.702100000000002</v>
      </c>
      <c r="I4907">
        <v>84.772199999999998</v>
      </c>
      <c r="J4907">
        <v>82.857900000000001</v>
      </c>
      <c r="K4907">
        <v>82.443299999999994</v>
      </c>
      <c r="L4907">
        <v>83.643799999999999</v>
      </c>
      <c r="M4907">
        <v>86.477800000000002</v>
      </c>
      <c r="N4907">
        <v>92.173400000000001</v>
      </c>
    </row>
    <row r="4908" spans="1:14" x14ac:dyDescent="0.2">
      <c r="A4908" t="s">
        <v>1748</v>
      </c>
      <c r="B4908">
        <v>2005</v>
      </c>
      <c r="C4908">
        <v>92.230099999999993</v>
      </c>
      <c r="D4908">
        <v>90.087699999999998</v>
      </c>
      <c r="E4908">
        <v>90.060400000000001</v>
      </c>
      <c r="F4908">
        <v>91.260900000000007</v>
      </c>
      <c r="G4908">
        <v>93.408699999999996</v>
      </c>
      <c r="H4908">
        <v>93.131600000000006</v>
      </c>
      <c r="I4908">
        <v>95.111599999999996</v>
      </c>
      <c r="J4908">
        <v>87.884399999999999</v>
      </c>
      <c r="K4908">
        <v>85.385300000000001</v>
      </c>
      <c r="L4908">
        <v>84.564400000000006</v>
      </c>
      <c r="M4908">
        <v>84.949600000000004</v>
      </c>
      <c r="N4908">
        <v>84.319800000000001</v>
      </c>
    </row>
    <row r="4909" spans="1:14" x14ac:dyDescent="0.2">
      <c r="A4909" t="s">
        <v>1748</v>
      </c>
      <c r="B4909">
        <v>2006</v>
      </c>
      <c r="C4909">
        <v>87.636200000000002</v>
      </c>
      <c r="D4909">
        <v>88.715000000000003</v>
      </c>
      <c r="E4909">
        <v>88.431799999999996</v>
      </c>
      <c r="F4909">
        <v>85.999300000000005</v>
      </c>
      <c r="G4909">
        <v>86.791700000000006</v>
      </c>
      <c r="H4909">
        <v>87.680400000000006</v>
      </c>
      <c r="I4909">
        <v>88.022800000000004</v>
      </c>
      <c r="J4909">
        <v>92.5792</v>
      </c>
      <c r="K4909">
        <v>93.445700000000002</v>
      </c>
      <c r="L4909">
        <v>95.613299999999995</v>
      </c>
      <c r="M4909">
        <v>93.358599999999996</v>
      </c>
      <c r="N4909">
        <v>94.891999999999996</v>
      </c>
    </row>
    <row r="4910" spans="1:14" x14ac:dyDescent="0.2">
      <c r="A4910" t="s">
        <v>1748</v>
      </c>
      <c r="B4910">
        <v>2007</v>
      </c>
      <c r="C4910">
        <v>95.963700000000003</v>
      </c>
      <c r="D4910">
        <v>96.890900000000002</v>
      </c>
      <c r="E4910">
        <v>99.102000000000004</v>
      </c>
      <c r="F4910">
        <v>99.272400000000005</v>
      </c>
      <c r="G4910">
        <v>101.1396</v>
      </c>
      <c r="H4910">
        <v>101.9502</v>
      </c>
      <c r="I4910">
        <v>99.546899999999994</v>
      </c>
      <c r="J4910">
        <v>102.62260000000001</v>
      </c>
      <c r="K4910">
        <v>103.72799999999999</v>
      </c>
      <c r="L4910">
        <v>101.8027</v>
      </c>
      <c r="M4910">
        <v>102.1065</v>
      </c>
      <c r="N4910">
        <v>95.874499999999998</v>
      </c>
    </row>
    <row r="4911" spans="1:14" x14ac:dyDescent="0.2">
      <c r="A4911" t="s">
        <v>1748</v>
      </c>
      <c r="B4911">
        <v>2008</v>
      </c>
      <c r="C4911">
        <v>96.554199999999994</v>
      </c>
      <c r="D4911">
        <v>98.1798</v>
      </c>
      <c r="E4911">
        <v>99.136799999999994</v>
      </c>
      <c r="F4911">
        <v>94.230099999999993</v>
      </c>
      <c r="G4911">
        <v>91.576800000000006</v>
      </c>
      <c r="H4911">
        <v>89.174099999999996</v>
      </c>
      <c r="I4911">
        <v>89.904899999999998</v>
      </c>
      <c r="J4911">
        <v>86.433300000000003</v>
      </c>
      <c r="K4911">
        <v>83.286500000000004</v>
      </c>
      <c r="L4911">
        <v>82.030900000000003</v>
      </c>
      <c r="M4911">
        <v>84.562100000000001</v>
      </c>
      <c r="N4911">
        <v>79.754900000000006</v>
      </c>
    </row>
    <row r="4912" spans="1:14" x14ac:dyDescent="0.2">
      <c r="A4912" t="s">
        <v>1748</v>
      </c>
      <c r="B4912">
        <v>2009</v>
      </c>
      <c r="C4912">
        <v>75.255099999999999</v>
      </c>
      <c r="D4912">
        <v>76.133499999999998</v>
      </c>
      <c r="E4912">
        <v>73.041200000000003</v>
      </c>
      <c r="F4912">
        <v>76.039000000000001</v>
      </c>
      <c r="G4912">
        <v>74.785399999999996</v>
      </c>
      <c r="H4912">
        <v>75.6357</v>
      </c>
      <c r="I4912">
        <v>75.521199999999993</v>
      </c>
      <c r="J4912">
        <v>73.122200000000007</v>
      </c>
      <c r="K4912">
        <v>72.517899999999997</v>
      </c>
      <c r="L4912">
        <v>75.6267</v>
      </c>
      <c r="M4912">
        <v>75.037899999999993</v>
      </c>
      <c r="N4912">
        <v>77.398399999999995</v>
      </c>
    </row>
    <row r="4913" spans="1:14" x14ac:dyDescent="0.2">
      <c r="A4913" t="s">
        <v>1748</v>
      </c>
      <c r="B4913">
        <v>2010</v>
      </c>
      <c r="C4913">
        <v>77.918000000000006</v>
      </c>
      <c r="D4913">
        <v>76.0428</v>
      </c>
      <c r="E4913">
        <v>76.729299999999995</v>
      </c>
      <c r="F4913">
        <v>77.304400000000001</v>
      </c>
      <c r="G4913">
        <v>77.923699999999997</v>
      </c>
      <c r="H4913">
        <v>79.415700000000001</v>
      </c>
      <c r="I4913">
        <v>79.9131</v>
      </c>
      <c r="J4913">
        <v>79.556299999999993</v>
      </c>
      <c r="K4913">
        <v>79.466099999999997</v>
      </c>
      <c r="L4913">
        <v>79.902500000000003</v>
      </c>
      <c r="M4913">
        <v>79.544899999999998</v>
      </c>
      <c r="N4913">
        <v>80.175799999999995</v>
      </c>
    </row>
    <row r="4914" spans="1:14" x14ac:dyDescent="0.2">
      <c r="A4914" t="s">
        <v>1748</v>
      </c>
      <c r="B4914">
        <v>2011</v>
      </c>
      <c r="C4914">
        <v>79.256500000000003</v>
      </c>
      <c r="D4914">
        <v>78.645300000000006</v>
      </c>
      <c r="E4914">
        <v>77.744600000000005</v>
      </c>
      <c r="F4914">
        <v>81.698800000000006</v>
      </c>
      <c r="G4914">
        <v>80.028899999999993</v>
      </c>
      <c r="H4914">
        <v>79.981700000000004</v>
      </c>
      <c r="I4914">
        <v>81.557900000000004</v>
      </c>
      <c r="J4914">
        <v>82.906099999999995</v>
      </c>
      <c r="K4914">
        <v>86.381100000000004</v>
      </c>
      <c r="L4914">
        <v>85.898499999999999</v>
      </c>
      <c r="M4914">
        <v>84.096400000000003</v>
      </c>
    </row>
    <row r="4915" spans="1:14" x14ac:dyDescent="0.2">
      <c r="A4915" t="s">
        <v>1749</v>
      </c>
      <c r="B4915" t="s">
        <v>1750</v>
      </c>
      <c r="C4915" t="s">
        <v>1751</v>
      </c>
      <c r="D4915" t="s">
        <v>1752</v>
      </c>
      <c r="E4915" t="s">
        <v>1753</v>
      </c>
    </row>
    <row r="4916" spans="1:14" x14ac:dyDescent="0.2">
      <c r="A4916" t="s">
        <v>1754</v>
      </c>
      <c r="B4916">
        <v>1986</v>
      </c>
      <c r="C4916">
        <v>82.4542</v>
      </c>
      <c r="D4916">
        <v>84.660799999999995</v>
      </c>
      <c r="E4916">
        <v>82.491</v>
      </c>
      <c r="F4916">
        <v>82.944400000000002</v>
      </c>
      <c r="G4916">
        <v>88.034099999999995</v>
      </c>
      <c r="H4916">
        <v>85.969499999999996</v>
      </c>
      <c r="I4916">
        <v>85.160799999999995</v>
      </c>
      <c r="J4916">
        <v>87.054699999999997</v>
      </c>
      <c r="K4916">
        <v>87.289599999999993</v>
      </c>
      <c r="L4916">
        <v>83.529300000000006</v>
      </c>
      <c r="M4916">
        <v>80.146000000000001</v>
      </c>
      <c r="N4916">
        <v>84.684700000000007</v>
      </c>
    </row>
    <row r="4917" spans="1:14" x14ac:dyDescent="0.2">
      <c r="A4917" t="s">
        <v>1754</v>
      </c>
      <c r="B4917">
        <v>1987</v>
      </c>
      <c r="C4917">
        <v>88.760599999999997</v>
      </c>
      <c r="D4917">
        <v>83.666899999999998</v>
      </c>
      <c r="E4917">
        <v>82.425200000000004</v>
      </c>
      <c r="F4917">
        <v>82.909599999999998</v>
      </c>
      <c r="G4917">
        <v>81.806200000000004</v>
      </c>
      <c r="H4917">
        <v>80.965999999999994</v>
      </c>
      <c r="I4917">
        <v>85.417599999999993</v>
      </c>
      <c r="J4917">
        <v>89.0244</v>
      </c>
      <c r="K4917">
        <v>92.922899999999998</v>
      </c>
      <c r="L4917">
        <v>89.339500000000001</v>
      </c>
      <c r="M4917">
        <v>93.122200000000007</v>
      </c>
      <c r="N4917">
        <v>90.466300000000004</v>
      </c>
    </row>
    <row r="4918" spans="1:14" x14ac:dyDescent="0.2">
      <c r="A4918" t="s">
        <v>1754</v>
      </c>
      <c r="B4918">
        <v>1988</v>
      </c>
      <c r="C4918">
        <v>87.878399999999999</v>
      </c>
      <c r="D4918">
        <v>79.486599999999996</v>
      </c>
      <c r="E4918">
        <v>86.433599999999998</v>
      </c>
      <c r="F4918">
        <v>93.165099999999995</v>
      </c>
      <c r="G4918">
        <v>95.228700000000003</v>
      </c>
      <c r="H4918">
        <v>98.175899999999999</v>
      </c>
      <c r="I4918">
        <v>98.267799999999994</v>
      </c>
      <c r="J4918">
        <v>94.824299999999994</v>
      </c>
      <c r="K4918">
        <v>94.429100000000005</v>
      </c>
      <c r="L4918">
        <v>92.7072</v>
      </c>
      <c r="M4918">
        <v>91.040400000000005</v>
      </c>
      <c r="N4918">
        <v>96.7911</v>
      </c>
    </row>
    <row r="4919" spans="1:14" x14ac:dyDescent="0.2">
      <c r="A4919" t="s">
        <v>1754</v>
      </c>
      <c r="B4919">
        <v>1989</v>
      </c>
      <c r="C4919">
        <v>97.559200000000004</v>
      </c>
      <c r="D4919">
        <v>96.372100000000003</v>
      </c>
      <c r="E4919">
        <v>96.921199999999999</v>
      </c>
      <c r="F4919">
        <v>92.564499999999995</v>
      </c>
      <c r="G4919">
        <v>87.677300000000002</v>
      </c>
      <c r="H4919">
        <v>87.216499999999996</v>
      </c>
      <c r="I4919">
        <v>89.165400000000005</v>
      </c>
      <c r="J4919">
        <v>88.788700000000006</v>
      </c>
      <c r="K4919">
        <v>95.730599999999995</v>
      </c>
      <c r="L4919">
        <v>102.5562</v>
      </c>
      <c r="M4919">
        <v>107.90989999999999</v>
      </c>
      <c r="N4919">
        <v>95.408900000000003</v>
      </c>
    </row>
    <row r="4920" spans="1:14" x14ac:dyDescent="0.2">
      <c r="A4920" t="s">
        <v>1754</v>
      </c>
      <c r="B4920">
        <v>1990</v>
      </c>
      <c r="C4920">
        <v>99.427099999999996</v>
      </c>
      <c r="D4920">
        <v>106.71680000000001</v>
      </c>
      <c r="E4920">
        <v>108.67789999999999</v>
      </c>
      <c r="F4920">
        <v>105.21120000000001</v>
      </c>
      <c r="G4920">
        <v>105.4568</v>
      </c>
      <c r="H4920">
        <v>107.74460000000001</v>
      </c>
      <c r="I4920">
        <v>103.2991</v>
      </c>
      <c r="J4920">
        <v>105.71339999999999</v>
      </c>
      <c r="K4920">
        <v>106.04089999999999</v>
      </c>
      <c r="L4920">
        <v>102.1942</v>
      </c>
      <c r="M4920">
        <v>106.6476</v>
      </c>
      <c r="N4920">
        <v>109.5234</v>
      </c>
    </row>
    <row r="4921" spans="1:14" x14ac:dyDescent="0.2">
      <c r="A4921" t="s">
        <v>1754</v>
      </c>
      <c r="B4921">
        <v>1991</v>
      </c>
      <c r="C4921">
        <v>106.4293</v>
      </c>
      <c r="D4921">
        <v>103.9918</v>
      </c>
      <c r="E4921">
        <v>104.31059999999999</v>
      </c>
      <c r="F4921">
        <v>104.367</v>
      </c>
      <c r="G4921">
        <v>103.14749999999999</v>
      </c>
      <c r="H4921">
        <v>102.7641</v>
      </c>
      <c r="I4921">
        <v>104.32250000000001</v>
      </c>
      <c r="J4921">
        <v>102.2889</v>
      </c>
      <c r="K4921">
        <v>101.343</v>
      </c>
      <c r="L4921">
        <v>98.279700000000005</v>
      </c>
      <c r="M4921">
        <v>95.272300000000001</v>
      </c>
      <c r="N4921">
        <v>97.067999999999998</v>
      </c>
    </row>
    <row r="4922" spans="1:14" x14ac:dyDescent="0.2">
      <c r="A4922" t="s">
        <v>1754</v>
      </c>
      <c r="B4922">
        <v>1992</v>
      </c>
      <c r="C4922">
        <v>100.4081</v>
      </c>
      <c r="D4922">
        <v>102.652</v>
      </c>
      <c r="E4922">
        <v>102.4953</v>
      </c>
      <c r="F4922">
        <v>101.2402</v>
      </c>
      <c r="G4922">
        <v>100.38209999999999</v>
      </c>
      <c r="H4922">
        <v>104.8648</v>
      </c>
      <c r="I4922">
        <v>110.2499</v>
      </c>
      <c r="J4922">
        <v>107.54049999999999</v>
      </c>
      <c r="K4922">
        <v>107.4783</v>
      </c>
      <c r="L4922">
        <v>106.9867</v>
      </c>
      <c r="M4922">
        <v>107.96559999999999</v>
      </c>
      <c r="N4922">
        <v>105.61199999999999</v>
      </c>
    </row>
    <row r="4923" spans="1:14" x14ac:dyDescent="0.2">
      <c r="A4923" t="s">
        <v>1754</v>
      </c>
      <c r="B4923">
        <v>1993</v>
      </c>
      <c r="C4923">
        <v>104.7046</v>
      </c>
      <c r="D4923">
        <v>101.5834</v>
      </c>
      <c r="E4923">
        <v>100.3724</v>
      </c>
      <c r="F4923">
        <v>101.29949999999999</v>
      </c>
      <c r="G4923">
        <v>101.0979</v>
      </c>
      <c r="H4923">
        <v>100.4324</v>
      </c>
      <c r="I4923">
        <v>95.6036</v>
      </c>
      <c r="J4923">
        <v>87.842299999999994</v>
      </c>
      <c r="K4923">
        <v>88.731300000000005</v>
      </c>
      <c r="L4923">
        <v>93.653199999999998</v>
      </c>
      <c r="M4923">
        <v>95.937100000000001</v>
      </c>
      <c r="N4923">
        <v>92.959900000000005</v>
      </c>
    </row>
    <row r="4924" spans="1:14" x14ac:dyDescent="0.2">
      <c r="A4924" t="s">
        <v>1754</v>
      </c>
      <c r="B4924">
        <v>1994</v>
      </c>
      <c r="C4924">
        <v>88.370800000000003</v>
      </c>
      <c r="D4924">
        <v>87.050799999999995</v>
      </c>
      <c r="E4924">
        <v>87.234700000000004</v>
      </c>
      <c r="F4924">
        <v>87.493700000000004</v>
      </c>
      <c r="G4924">
        <v>88.885300000000001</v>
      </c>
      <c r="H4924">
        <v>87.713300000000004</v>
      </c>
      <c r="I4924">
        <v>91.450900000000004</v>
      </c>
      <c r="J4924">
        <v>91.337500000000006</v>
      </c>
      <c r="K4924">
        <v>90.870999999999995</v>
      </c>
      <c r="L4924">
        <v>90.275999999999996</v>
      </c>
      <c r="M4924">
        <v>91.111999999999995</v>
      </c>
      <c r="N4924">
        <v>91.861099999999993</v>
      </c>
    </row>
    <row r="4925" spans="1:14" x14ac:dyDescent="0.2">
      <c r="A4925" t="s">
        <v>1754</v>
      </c>
      <c r="B4925">
        <v>1995</v>
      </c>
      <c r="C4925">
        <v>93.650300000000001</v>
      </c>
      <c r="D4925">
        <v>93.739500000000007</v>
      </c>
      <c r="E4925">
        <v>95.445800000000006</v>
      </c>
      <c r="F4925">
        <v>94.8994</v>
      </c>
      <c r="G4925">
        <v>92.127499999999998</v>
      </c>
      <c r="H4925">
        <v>93.072400000000002</v>
      </c>
      <c r="I4925">
        <v>97.998099999999994</v>
      </c>
      <c r="J4925">
        <v>91.323499999999996</v>
      </c>
      <c r="K4925">
        <v>90.889200000000002</v>
      </c>
      <c r="L4925">
        <v>91.873400000000004</v>
      </c>
      <c r="M4925">
        <v>91.415300000000002</v>
      </c>
      <c r="N4925">
        <v>91.530600000000007</v>
      </c>
    </row>
    <row r="4926" spans="1:14" x14ac:dyDescent="0.2">
      <c r="A4926" t="s">
        <v>1754</v>
      </c>
      <c r="B4926">
        <v>1996</v>
      </c>
      <c r="C4926">
        <v>91.641199999999998</v>
      </c>
      <c r="D4926">
        <v>91.971999999999994</v>
      </c>
      <c r="E4926">
        <v>90.581100000000006</v>
      </c>
      <c r="F4926">
        <v>92.210899999999995</v>
      </c>
      <c r="G4926">
        <v>94.771900000000002</v>
      </c>
      <c r="H4926">
        <v>97.280699999999996</v>
      </c>
      <c r="I4926">
        <v>101.91079999999999</v>
      </c>
      <c r="J4926">
        <v>99.379000000000005</v>
      </c>
      <c r="K4926">
        <v>98.568200000000004</v>
      </c>
      <c r="L4926">
        <v>97.914599999999993</v>
      </c>
      <c r="M4926">
        <v>97.363</v>
      </c>
      <c r="N4926">
        <v>97.001400000000004</v>
      </c>
    </row>
    <row r="4927" spans="1:14" x14ac:dyDescent="0.2">
      <c r="A4927" t="s">
        <v>1754</v>
      </c>
      <c r="B4927">
        <v>1997</v>
      </c>
      <c r="C4927">
        <v>97.424899999999994</v>
      </c>
      <c r="D4927">
        <v>96.851699999999994</v>
      </c>
      <c r="E4927">
        <v>96.455299999999994</v>
      </c>
      <c r="F4927">
        <v>97.442300000000003</v>
      </c>
      <c r="G4927">
        <v>99.214699999999993</v>
      </c>
      <c r="H4927">
        <v>103.76649999999999</v>
      </c>
      <c r="I4927">
        <v>103.0155</v>
      </c>
      <c r="J4927">
        <v>103.6962</v>
      </c>
      <c r="K4927">
        <v>103.0094</v>
      </c>
      <c r="L4927">
        <v>97.586799999999997</v>
      </c>
      <c r="M4927">
        <v>96.135400000000004</v>
      </c>
      <c r="N4927">
        <v>97.026300000000006</v>
      </c>
    </row>
    <row r="4928" spans="1:14" x14ac:dyDescent="0.2">
      <c r="A4928" t="s">
        <v>1754</v>
      </c>
      <c r="B4928">
        <v>1998</v>
      </c>
      <c r="C4928">
        <v>98.469099999999997</v>
      </c>
      <c r="D4928">
        <v>98.873699999999999</v>
      </c>
      <c r="E4928">
        <v>99.423500000000004</v>
      </c>
      <c r="F4928">
        <v>100.7521</v>
      </c>
      <c r="G4928">
        <v>105.3235</v>
      </c>
      <c r="H4928">
        <v>105.81</v>
      </c>
      <c r="I4928">
        <v>103.2363</v>
      </c>
      <c r="J4928">
        <v>101.3644</v>
      </c>
      <c r="K4928">
        <v>103.21259999999999</v>
      </c>
      <c r="L4928">
        <v>106.67910000000001</v>
      </c>
      <c r="M4928">
        <v>108.56699999999999</v>
      </c>
      <c r="N4928">
        <v>108.3836</v>
      </c>
    </row>
    <row r="4929" spans="1:14" x14ac:dyDescent="0.2">
      <c r="A4929" t="s">
        <v>1754</v>
      </c>
      <c r="B4929">
        <v>1999</v>
      </c>
      <c r="C4929">
        <v>111.556</v>
      </c>
      <c r="D4929">
        <v>114.43389999999999</v>
      </c>
      <c r="E4929">
        <v>120.20229999999999</v>
      </c>
      <c r="F4929">
        <v>124.46339999999999</v>
      </c>
      <c r="G4929">
        <v>134.53030000000001</v>
      </c>
      <c r="H4929">
        <v>108.1764</v>
      </c>
      <c r="I4929">
        <v>98.630899999999997</v>
      </c>
      <c r="J4929">
        <v>91.653700000000001</v>
      </c>
      <c r="K4929">
        <v>94.198099999999997</v>
      </c>
      <c r="L4929">
        <v>97.624200000000002</v>
      </c>
      <c r="M4929">
        <v>100.5365</v>
      </c>
      <c r="N4929">
        <v>103.5562</v>
      </c>
    </row>
    <row r="4930" spans="1:14" x14ac:dyDescent="0.2">
      <c r="A4930" t="s">
        <v>1754</v>
      </c>
      <c r="B4930">
        <v>2000</v>
      </c>
      <c r="C4930">
        <v>104.44580000000001</v>
      </c>
      <c r="D4930">
        <v>100.9128</v>
      </c>
      <c r="E4930">
        <v>97.527600000000007</v>
      </c>
      <c r="F4930">
        <v>94.391199999999998</v>
      </c>
      <c r="G4930">
        <v>85.842100000000002</v>
      </c>
      <c r="H4930">
        <v>87.466399999999993</v>
      </c>
      <c r="I4930">
        <v>92.590900000000005</v>
      </c>
      <c r="J4930">
        <v>100.3291</v>
      </c>
      <c r="K4930">
        <v>103.26220000000001</v>
      </c>
      <c r="L4930">
        <v>105.7196</v>
      </c>
      <c r="M4930">
        <v>107.4418</v>
      </c>
      <c r="N4930">
        <v>103.926</v>
      </c>
    </row>
    <row r="4931" spans="1:14" x14ac:dyDescent="0.2">
      <c r="A4931" t="s">
        <v>1754</v>
      </c>
      <c r="B4931">
        <v>2001</v>
      </c>
      <c r="C4931">
        <v>95.925399999999996</v>
      </c>
      <c r="D4931">
        <v>97.276200000000003</v>
      </c>
      <c r="E4931">
        <v>99.685299999999998</v>
      </c>
      <c r="F4931">
        <v>99.343400000000003</v>
      </c>
      <c r="G4931">
        <v>90.9666</v>
      </c>
      <c r="H4931">
        <v>84.573899999999995</v>
      </c>
      <c r="I4931">
        <v>86.348100000000002</v>
      </c>
      <c r="J4931">
        <v>88.090199999999996</v>
      </c>
      <c r="K4931">
        <v>95.358199999999997</v>
      </c>
      <c r="L4931">
        <v>98.189099999999996</v>
      </c>
      <c r="M4931">
        <v>99.276700000000005</v>
      </c>
      <c r="N4931">
        <v>99.2761</v>
      </c>
    </row>
    <row r="4932" spans="1:14" x14ac:dyDescent="0.2">
      <c r="A4932" t="s">
        <v>1754</v>
      </c>
      <c r="B4932">
        <v>2002</v>
      </c>
      <c r="C4932">
        <v>100.99169999999999</v>
      </c>
      <c r="D4932">
        <v>99.923299999999998</v>
      </c>
      <c r="E4932">
        <v>98.144300000000001</v>
      </c>
      <c r="F4932">
        <v>99.552499999999995</v>
      </c>
      <c r="G4932">
        <v>101.98480000000001</v>
      </c>
      <c r="H4932">
        <v>98.916200000000003</v>
      </c>
      <c r="I4932">
        <v>98.610399999999998</v>
      </c>
      <c r="J4932">
        <v>97.221800000000002</v>
      </c>
      <c r="K4932">
        <v>98.785899999999998</v>
      </c>
      <c r="L4932">
        <v>99.499799999999993</v>
      </c>
      <c r="M4932">
        <v>99.521299999999997</v>
      </c>
      <c r="N4932">
        <v>98.315399999999997</v>
      </c>
    </row>
    <row r="4933" spans="1:14" x14ac:dyDescent="0.2">
      <c r="A4933" t="s">
        <v>1754</v>
      </c>
      <c r="B4933">
        <v>2003</v>
      </c>
      <c r="C4933">
        <v>95.327299999999994</v>
      </c>
      <c r="D4933">
        <v>93.686300000000003</v>
      </c>
      <c r="E4933">
        <v>93.069900000000004</v>
      </c>
      <c r="F4933">
        <v>94.539100000000005</v>
      </c>
      <c r="G4933">
        <v>97.478800000000007</v>
      </c>
      <c r="H4933">
        <v>99.038899999999998</v>
      </c>
      <c r="I4933">
        <v>99.193100000000001</v>
      </c>
      <c r="J4933">
        <v>97.452699999999993</v>
      </c>
      <c r="K4933">
        <v>96.247200000000007</v>
      </c>
      <c r="L4933">
        <v>96.1083</v>
      </c>
      <c r="M4933">
        <v>95.002099999999999</v>
      </c>
      <c r="N4933">
        <v>95.616500000000002</v>
      </c>
    </row>
    <row r="4934" spans="1:14" x14ac:dyDescent="0.2">
      <c r="A4934" t="s">
        <v>1754</v>
      </c>
      <c r="B4934">
        <v>2004</v>
      </c>
      <c r="C4934">
        <v>94.5107</v>
      </c>
      <c r="D4934">
        <v>93.863299999999995</v>
      </c>
      <c r="E4934">
        <v>93.185599999999994</v>
      </c>
      <c r="F4934">
        <v>94.909800000000004</v>
      </c>
      <c r="G4934">
        <v>97.196899999999999</v>
      </c>
      <c r="H4934">
        <v>98.202299999999994</v>
      </c>
      <c r="I4934">
        <v>100.48860000000001</v>
      </c>
      <c r="J4934">
        <v>102.11450000000001</v>
      </c>
      <c r="K4934">
        <v>92.940899999999999</v>
      </c>
      <c r="L4934">
        <v>102.0146</v>
      </c>
      <c r="M4934">
        <v>102.3075</v>
      </c>
      <c r="N4934">
        <v>102.7334</v>
      </c>
    </row>
    <row r="4935" spans="1:14" x14ac:dyDescent="0.2">
      <c r="A4935" t="s">
        <v>1754</v>
      </c>
      <c r="B4935">
        <v>2005</v>
      </c>
      <c r="C4935">
        <v>104.1948</v>
      </c>
      <c r="D4935">
        <v>107.1061</v>
      </c>
      <c r="E4935">
        <v>106.6103</v>
      </c>
      <c r="F4935">
        <v>107.8827</v>
      </c>
      <c r="G4935">
        <v>104.8723</v>
      </c>
      <c r="H4935">
        <v>105.4064</v>
      </c>
      <c r="I4935">
        <v>103.5865</v>
      </c>
      <c r="J4935">
        <v>100.62269999999999</v>
      </c>
      <c r="K4935">
        <v>81.804100000000005</v>
      </c>
      <c r="L4935">
        <v>91.203100000000006</v>
      </c>
      <c r="M4935">
        <v>96.399199999999993</v>
      </c>
      <c r="N4935">
        <v>92.847899999999996</v>
      </c>
    </row>
    <row r="4936" spans="1:14" x14ac:dyDescent="0.2">
      <c r="A4936" t="s">
        <v>1754</v>
      </c>
      <c r="B4936">
        <v>2006</v>
      </c>
      <c r="C4936">
        <v>95.797600000000003</v>
      </c>
      <c r="D4936">
        <v>94.971100000000007</v>
      </c>
      <c r="E4936">
        <v>93.502399999999994</v>
      </c>
      <c r="F4936">
        <v>90.7423</v>
      </c>
      <c r="G4936">
        <v>89.339500000000001</v>
      </c>
      <c r="H4936">
        <v>88.601299999999995</v>
      </c>
      <c r="I4936">
        <v>90.188199999999995</v>
      </c>
      <c r="J4936">
        <v>90.745699999999999</v>
      </c>
      <c r="K4936">
        <v>90.999899999999997</v>
      </c>
      <c r="L4936">
        <v>89.580699999999993</v>
      </c>
      <c r="M4936">
        <v>91.303200000000004</v>
      </c>
      <c r="N4936">
        <v>93.426500000000004</v>
      </c>
    </row>
    <row r="4937" spans="1:14" x14ac:dyDescent="0.2">
      <c r="A4937" t="s">
        <v>1754</v>
      </c>
      <c r="B4937">
        <v>2007</v>
      </c>
      <c r="C4937">
        <v>95.401600000000002</v>
      </c>
      <c r="D4937">
        <v>96.271600000000007</v>
      </c>
      <c r="E4937">
        <v>98.6541</v>
      </c>
      <c r="F4937">
        <v>99.162000000000006</v>
      </c>
      <c r="G4937">
        <v>100.51260000000001</v>
      </c>
      <c r="H4937">
        <v>100.568</v>
      </c>
      <c r="I4937">
        <v>101.3082</v>
      </c>
      <c r="J4937">
        <v>101.0361</v>
      </c>
      <c r="K4937">
        <v>102.5883</v>
      </c>
      <c r="L4937">
        <v>102.666</v>
      </c>
      <c r="M4937">
        <v>101.5249</v>
      </c>
      <c r="N4937">
        <v>100.3066</v>
      </c>
    </row>
    <row r="4938" spans="1:14" x14ac:dyDescent="0.2">
      <c r="A4938" t="s">
        <v>1754</v>
      </c>
      <c r="B4938">
        <v>2008</v>
      </c>
      <c r="C4938">
        <v>98.181200000000004</v>
      </c>
      <c r="D4938">
        <v>95.293800000000005</v>
      </c>
      <c r="E4938">
        <v>90.9923</v>
      </c>
      <c r="F4938">
        <v>87.911199999999994</v>
      </c>
      <c r="G4938">
        <v>87.480500000000006</v>
      </c>
      <c r="H4938">
        <v>82.049000000000007</v>
      </c>
      <c r="I4938">
        <v>80.3489</v>
      </c>
      <c r="J4938">
        <v>78.1143</v>
      </c>
      <c r="K4938">
        <v>71.888900000000007</v>
      </c>
      <c r="L4938">
        <v>76.804500000000004</v>
      </c>
      <c r="M4938">
        <v>71.288700000000006</v>
      </c>
      <c r="N4938">
        <v>65.9846</v>
      </c>
    </row>
    <row r="4939" spans="1:14" x14ac:dyDescent="0.2">
      <c r="A4939" t="s">
        <v>1754</v>
      </c>
      <c r="B4939">
        <v>2009</v>
      </c>
      <c r="C4939">
        <v>67.021600000000007</v>
      </c>
      <c r="D4939">
        <v>65.574399999999997</v>
      </c>
      <c r="E4939">
        <v>64.155299999999997</v>
      </c>
      <c r="F4939">
        <v>64.896500000000003</v>
      </c>
      <c r="G4939">
        <v>65.212199999999996</v>
      </c>
      <c r="H4939">
        <v>65.756100000000004</v>
      </c>
      <c r="I4939">
        <v>67.978700000000003</v>
      </c>
      <c r="J4939">
        <v>70.284700000000001</v>
      </c>
      <c r="K4939">
        <v>70.609399999999994</v>
      </c>
      <c r="L4939">
        <v>71.153899999999993</v>
      </c>
      <c r="M4939">
        <v>70.409899999999993</v>
      </c>
      <c r="N4939">
        <v>70.127600000000001</v>
      </c>
    </row>
    <row r="4940" spans="1:14" x14ac:dyDescent="0.2">
      <c r="A4940" t="s">
        <v>1754</v>
      </c>
      <c r="B4940">
        <v>2010</v>
      </c>
      <c r="C4940">
        <v>71.559700000000007</v>
      </c>
      <c r="D4940">
        <v>74.014799999999994</v>
      </c>
      <c r="E4940">
        <v>75.702500000000001</v>
      </c>
      <c r="F4940">
        <v>77.1126</v>
      </c>
      <c r="G4940">
        <v>76.837500000000006</v>
      </c>
      <c r="H4940">
        <v>76.679400000000001</v>
      </c>
      <c r="I4940">
        <v>76.357799999999997</v>
      </c>
      <c r="J4940">
        <v>76.364400000000003</v>
      </c>
      <c r="K4940">
        <v>72.932699999999997</v>
      </c>
      <c r="L4940">
        <v>72.542599999999993</v>
      </c>
      <c r="M4940">
        <v>72.685599999999994</v>
      </c>
      <c r="N4940">
        <v>73.175799999999995</v>
      </c>
    </row>
    <row r="4941" spans="1:14" x14ac:dyDescent="0.2">
      <c r="A4941" t="s">
        <v>1754</v>
      </c>
      <c r="B4941">
        <v>2011</v>
      </c>
      <c r="C4941">
        <v>76.607299999999995</v>
      </c>
      <c r="D4941">
        <v>77.758200000000002</v>
      </c>
      <c r="E4941">
        <v>77.763099999999994</v>
      </c>
      <c r="F4941">
        <v>75.519800000000004</v>
      </c>
      <c r="G4941">
        <v>73.603399999999993</v>
      </c>
      <c r="H4941">
        <v>78.546099999999996</v>
      </c>
      <c r="I4941">
        <v>77.382999999999996</v>
      </c>
      <c r="J4941">
        <v>78.006399999999999</v>
      </c>
      <c r="K4941">
        <v>75.787199999999999</v>
      </c>
      <c r="L4941">
        <v>75.498599999999996</v>
      </c>
      <c r="M4941">
        <v>75.267200000000003</v>
      </c>
    </row>
    <row r="4942" spans="1:14" x14ac:dyDescent="0.2">
      <c r="A4942" t="s">
        <v>1755</v>
      </c>
      <c r="B4942" t="s">
        <v>1756</v>
      </c>
      <c r="C4942" t="s">
        <v>1757</v>
      </c>
      <c r="D4942" t="s">
        <v>1758</v>
      </c>
      <c r="E4942" t="s">
        <v>1160</v>
      </c>
    </row>
    <row r="4943" spans="1:14" x14ac:dyDescent="0.2">
      <c r="A4943" t="s">
        <v>1755</v>
      </c>
      <c r="B4943" t="s">
        <v>714</v>
      </c>
      <c r="C4943">
        <v>70.437700000000007</v>
      </c>
      <c r="D4943">
        <v>72.331500000000005</v>
      </c>
      <c r="E4943">
        <v>77.195400000000006</v>
      </c>
      <c r="F4943">
        <v>78.227900000000005</v>
      </c>
      <c r="G4943">
        <v>78.390100000000004</v>
      </c>
      <c r="H4943">
        <v>78.587800000000001</v>
      </c>
      <c r="I4943">
        <v>76.148600000000002</v>
      </c>
      <c r="J4943">
        <v>73.997799999999998</v>
      </c>
      <c r="K4943">
        <v>70.403199999999998</v>
      </c>
      <c r="L4943">
        <v>65.229699999999994</v>
      </c>
      <c r="M4943">
        <v>61.9084</v>
      </c>
      <c r="N4943">
        <v>62.383400000000002</v>
      </c>
    </row>
    <row r="4944" spans="1:14" x14ac:dyDescent="0.2">
      <c r="A4944" t="s">
        <v>1755</v>
      </c>
      <c r="B4944" t="s">
        <v>715</v>
      </c>
      <c r="C4944">
        <v>61.869700000000002</v>
      </c>
      <c r="D4944">
        <v>58.681699999999999</v>
      </c>
      <c r="E4944">
        <v>55.449199999999998</v>
      </c>
      <c r="F4944">
        <v>50.523899999999998</v>
      </c>
      <c r="G4944">
        <v>50.203899999999997</v>
      </c>
      <c r="H4944">
        <v>50.329099999999997</v>
      </c>
      <c r="I4944">
        <v>50.996499999999997</v>
      </c>
      <c r="J4944">
        <v>53.524299999999997</v>
      </c>
      <c r="K4944">
        <v>55.798900000000003</v>
      </c>
      <c r="L4944">
        <v>56.537999999999997</v>
      </c>
      <c r="M4944">
        <v>60.130899999999997</v>
      </c>
      <c r="N4944">
        <v>60.803400000000003</v>
      </c>
    </row>
    <row r="4945" spans="1:14" x14ac:dyDescent="0.2">
      <c r="A4945" t="s">
        <v>1755</v>
      </c>
      <c r="B4945" t="s">
        <v>716</v>
      </c>
      <c r="C4945">
        <v>64.257400000000004</v>
      </c>
      <c r="D4945">
        <v>65.625699999999995</v>
      </c>
      <c r="E4945">
        <v>69.060900000000004</v>
      </c>
      <c r="F4945">
        <v>73.935699999999997</v>
      </c>
      <c r="G4945">
        <v>73.604399999999998</v>
      </c>
      <c r="H4945">
        <v>74.536100000000005</v>
      </c>
      <c r="I4945">
        <v>78.582700000000003</v>
      </c>
      <c r="J4945">
        <v>81.147300000000001</v>
      </c>
      <c r="K4945">
        <v>79.942999999999998</v>
      </c>
      <c r="L4945">
        <v>82.549000000000007</v>
      </c>
      <c r="M4945">
        <v>83.773200000000003</v>
      </c>
      <c r="N4945">
        <v>80.603999999999999</v>
      </c>
    </row>
    <row r="4946" spans="1:14" x14ac:dyDescent="0.2">
      <c r="A4946" t="s">
        <v>1755</v>
      </c>
      <c r="B4946" t="s">
        <v>717</v>
      </c>
      <c r="C4946">
        <v>81.478200000000001</v>
      </c>
      <c r="D4946">
        <v>73.763400000000004</v>
      </c>
      <c r="E4946">
        <v>76.3416</v>
      </c>
      <c r="F4946">
        <v>73.421499999999995</v>
      </c>
      <c r="G4946">
        <v>75.116699999999994</v>
      </c>
      <c r="H4946">
        <v>72.0471</v>
      </c>
      <c r="I4946">
        <v>71.759100000000004</v>
      </c>
      <c r="J4946">
        <v>69.152299999999997</v>
      </c>
      <c r="K4946">
        <v>70.000799999999998</v>
      </c>
      <c r="L4946">
        <v>72.618300000000005</v>
      </c>
      <c r="M4946">
        <v>67.189300000000003</v>
      </c>
      <c r="N4946">
        <v>60.481999999999999</v>
      </c>
    </row>
    <row r="4947" spans="1:14" x14ac:dyDescent="0.2">
      <c r="A4947" t="s">
        <v>1755</v>
      </c>
      <c r="B4947" t="s">
        <v>718</v>
      </c>
      <c r="C4947">
        <v>69.816900000000004</v>
      </c>
      <c r="D4947">
        <v>73.213700000000003</v>
      </c>
      <c r="E4947">
        <v>71.843500000000006</v>
      </c>
      <c r="F4947">
        <v>70.615700000000004</v>
      </c>
      <c r="G4947">
        <v>75.254599999999996</v>
      </c>
      <c r="H4947">
        <v>76.933099999999996</v>
      </c>
      <c r="I4947">
        <v>77.355500000000006</v>
      </c>
      <c r="J4947">
        <v>77.426100000000005</v>
      </c>
      <c r="K4947">
        <v>77.208200000000005</v>
      </c>
      <c r="L4947">
        <v>78.527900000000002</v>
      </c>
      <c r="M4947">
        <v>78.425600000000003</v>
      </c>
      <c r="N4947">
        <v>76.662499999999994</v>
      </c>
    </row>
    <row r="4948" spans="1:14" x14ac:dyDescent="0.2">
      <c r="A4948" t="s">
        <v>1755</v>
      </c>
      <c r="B4948" t="s">
        <v>719</v>
      </c>
      <c r="C4948">
        <v>76.381900000000002</v>
      </c>
      <c r="D4948">
        <v>77.565100000000001</v>
      </c>
      <c r="E4948">
        <v>75.993300000000005</v>
      </c>
      <c r="F4948">
        <v>75.8626</v>
      </c>
      <c r="G4948">
        <v>67.820899999999995</v>
      </c>
      <c r="H4948">
        <v>73.366600000000005</v>
      </c>
      <c r="I4948">
        <v>75.410300000000007</v>
      </c>
      <c r="J4948">
        <v>75.992999999999995</v>
      </c>
      <c r="K4948">
        <v>77.639099999999999</v>
      </c>
      <c r="L4948">
        <v>74.882499999999993</v>
      </c>
      <c r="M4948">
        <v>74.825000000000003</v>
      </c>
      <c r="N4948">
        <v>77.754599999999996</v>
      </c>
    </row>
    <row r="4949" spans="1:14" x14ac:dyDescent="0.2">
      <c r="A4949" t="s">
        <v>1755</v>
      </c>
      <c r="B4949" t="s">
        <v>720</v>
      </c>
      <c r="C4949">
        <v>78.266199999999998</v>
      </c>
      <c r="D4949">
        <v>76.784400000000005</v>
      </c>
      <c r="E4949">
        <v>81.361199999999997</v>
      </c>
      <c r="F4949">
        <v>79.001599999999996</v>
      </c>
      <c r="G4949">
        <v>80.091399999999993</v>
      </c>
      <c r="H4949">
        <v>83.409000000000006</v>
      </c>
      <c r="I4949">
        <v>83.912899999999993</v>
      </c>
      <c r="J4949">
        <v>80.561700000000002</v>
      </c>
      <c r="K4949">
        <v>81.564899999999994</v>
      </c>
      <c r="L4949">
        <v>83.016300000000001</v>
      </c>
      <c r="M4949">
        <v>83.103899999999996</v>
      </c>
      <c r="N4949">
        <v>78.591499999999996</v>
      </c>
    </row>
    <row r="4950" spans="1:14" x14ac:dyDescent="0.2">
      <c r="A4950" t="s">
        <v>1755</v>
      </c>
      <c r="B4950" t="s">
        <v>721</v>
      </c>
      <c r="C4950">
        <v>81.747799999999998</v>
      </c>
      <c r="D4950">
        <v>80.006799999999998</v>
      </c>
      <c r="E4950">
        <v>78.825800000000001</v>
      </c>
      <c r="F4950">
        <v>79.534599999999998</v>
      </c>
      <c r="G4950">
        <v>75.661600000000007</v>
      </c>
      <c r="H4950">
        <v>73.370400000000004</v>
      </c>
      <c r="I4950">
        <v>70.862799999999993</v>
      </c>
      <c r="J4950">
        <v>71.477800000000002</v>
      </c>
      <c r="K4950">
        <v>66.864900000000006</v>
      </c>
      <c r="L4950">
        <v>66.040899999999993</v>
      </c>
      <c r="M4950">
        <v>64.2196</v>
      </c>
      <c r="N4950">
        <v>63.327500000000001</v>
      </c>
    </row>
    <row r="4951" spans="1:14" x14ac:dyDescent="0.2">
      <c r="A4951" t="s">
        <v>1755</v>
      </c>
      <c r="B4951" t="s">
        <v>722</v>
      </c>
      <c r="C4951">
        <v>60.001199999999997</v>
      </c>
      <c r="D4951">
        <v>61.350900000000003</v>
      </c>
      <c r="E4951">
        <v>57.010199999999998</v>
      </c>
      <c r="F4951">
        <v>55.435499999999998</v>
      </c>
      <c r="G4951">
        <v>56.981400000000001</v>
      </c>
      <c r="H4951">
        <v>57.693100000000001</v>
      </c>
      <c r="I4951">
        <v>55.9694</v>
      </c>
      <c r="J4951">
        <v>56.495899999999999</v>
      </c>
      <c r="K4951">
        <v>57.459499999999998</v>
      </c>
      <c r="L4951">
        <v>57.704500000000003</v>
      </c>
      <c r="M4951">
        <v>59.1053</v>
      </c>
      <c r="N4951">
        <v>57.789900000000003</v>
      </c>
    </row>
    <row r="4952" spans="1:14" x14ac:dyDescent="0.2">
      <c r="A4952" t="s">
        <v>1755</v>
      </c>
      <c r="B4952" t="s">
        <v>723</v>
      </c>
      <c r="C4952">
        <v>59.581000000000003</v>
      </c>
      <c r="D4952">
        <v>58.997700000000002</v>
      </c>
      <c r="E4952">
        <v>59.590699999999998</v>
      </c>
      <c r="F4952">
        <v>62.238500000000002</v>
      </c>
      <c r="G4952">
        <v>59.919699999999999</v>
      </c>
      <c r="H4952">
        <v>60.689100000000003</v>
      </c>
      <c r="I4952">
        <v>61.500999999999998</v>
      </c>
      <c r="J4952">
        <v>63.645299999999999</v>
      </c>
      <c r="K4952">
        <v>63.068600000000004</v>
      </c>
      <c r="L4952">
        <v>63.454900000000002</v>
      </c>
      <c r="M4952">
        <v>62.586599999999997</v>
      </c>
      <c r="N4952">
        <v>64.861999999999995</v>
      </c>
    </row>
    <row r="4953" spans="1:14" x14ac:dyDescent="0.2">
      <c r="A4953" t="s">
        <v>1755</v>
      </c>
      <c r="B4953" t="s">
        <v>724</v>
      </c>
      <c r="C4953">
        <v>62.900199999999998</v>
      </c>
      <c r="D4953">
        <v>63.656399999999998</v>
      </c>
      <c r="E4953">
        <v>61.5</v>
      </c>
      <c r="F4953">
        <v>65.547300000000007</v>
      </c>
      <c r="G4953">
        <v>68.923000000000002</v>
      </c>
      <c r="H4953">
        <v>67.054699999999997</v>
      </c>
      <c r="I4953">
        <v>66.232699999999994</v>
      </c>
      <c r="J4953">
        <v>64.7029</v>
      </c>
      <c r="K4953">
        <v>65.030500000000004</v>
      </c>
      <c r="L4953">
        <v>64.520499999999998</v>
      </c>
      <c r="M4953">
        <v>64.519099999999995</v>
      </c>
      <c r="N4953">
        <v>64.000900000000001</v>
      </c>
    </row>
    <row r="4954" spans="1:14" x14ac:dyDescent="0.2">
      <c r="A4954" t="s">
        <v>1755</v>
      </c>
      <c r="B4954" t="s">
        <v>725</v>
      </c>
      <c r="C4954">
        <v>62.780700000000003</v>
      </c>
      <c r="D4954">
        <v>62.132599999999996</v>
      </c>
      <c r="E4954">
        <v>62.013500000000001</v>
      </c>
      <c r="F4954">
        <v>61.198799999999999</v>
      </c>
      <c r="G4954">
        <v>56.658499999999997</v>
      </c>
      <c r="H4954">
        <v>59.901499999999999</v>
      </c>
      <c r="I4954">
        <v>59.301499999999997</v>
      </c>
      <c r="J4954">
        <v>58.710999999999999</v>
      </c>
      <c r="K4954">
        <v>58.436799999999998</v>
      </c>
      <c r="L4954">
        <v>57.898000000000003</v>
      </c>
      <c r="M4954">
        <v>56.325000000000003</v>
      </c>
      <c r="N4954">
        <v>57.2605</v>
      </c>
    </row>
    <row r="4955" spans="1:14" x14ac:dyDescent="0.2">
      <c r="A4955" t="s">
        <v>1755</v>
      </c>
      <c r="B4955" t="s">
        <v>726</v>
      </c>
      <c r="C4955">
        <v>58.300699999999999</v>
      </c>
      <c r="D4955">
        <v>56.919899999999998</v>
      </c>
      <c r="E4955">
        <v>55.517899999999997</v>
      </c>
      <c r="F4955">
        <v>54.513199999999998</v>
      </c>
      <c r="G4955">
        <v>56.733199999999997</v>
      </c>
      <c r="H4955">
        <v>55.366799999999998</v>
      </c>
      <c r="I4955">
        <v>58.060299999999998</v>
      </c>
      <c r="J4955">
        <v>59.831200000000003</v>
      </c>
      <c r="K4955">
        <v>59.569299999999998</v>
      </c>
      <c r="L4955">
        <v>63.524700000000003</v>
      </c>
      <c r="M4955">
        <v>64.139499999999998</v>
      </c>
      <c r="N4955">
        <v>61.628999999999998</v>
      </c>
    </row>
    <row r="4956" spans="1:14" x14ac:dyDescent="0.2">
      <c r="A4956" t="s">
        <v>1755</v>
      </c>
      <c r="B4956" t="s">
        <v>727</v>
      </c>
      <c r="C4956">
        <v>63.518300000000004</v>
      </c>
      <c r="D4956">
        <v>70.346999999999994</v>
      </c>
      <c r="E4956">
        <v>72.959699999999998</v>
      </c>
      <c r="F4956">
        <v>73.329899999999995</v>
      </c>
      <c r="G4956">
        <v>75.813900000000004</v>
      </c>
      <c r="H4956">
        <v>77.495400000000004</v>
      </c>
      <c r="I4956">
        <v>77.419399999999996</v>
      </c>
      <c r="J4956">
        <v>76.929000000000002</v>
      </c>
      <c r="K4956">
        <v>78.656499999999994</v>
      </c>
      <c r="L4956">
        <v>78.968699999999998</v>
      </c>
      <c r="M4956">
        <v>80.981800000000007</v>
      </c>
      <c r="N4956">
        <v>82.573700000000002</v>
      </c>
    </row>
    <row r="4957" spans="1:14" x14ac:dyDescent="0.2">
      <c r="A4957" t="s">
        <v>1755</v>
      </c>
      <c r="B4957" t="s">
        <v>728</v>
      </c>
      <c r="C4957">
        <v>81.333200000000005</v>
      </c>
      <c r="D4957">
        <v>77.374399999999994</v>
      </c>
      <c r="E4957">
        <v>79.376400000000004</v>
      </c>
      <c r="F4957">
        <v>77.440100000000001</v>
      </c>
      <c r="G4957">
        <v>75.323400000000007</v>
      </c>
      <c r="H4957">
        <v>70.420299999999997</v>
      </c>
      <c r="I4957">
        <v>69.821200000000005</v>
      </c>
      <c r="J4957">
        <v>66.1982</v>
      </c>
      <c r="K4957">
        <v>66.106099999999998</v>
      </c>
      <c r="L4957">
        <v>62.647300000000001</v>
      </c>
      <c r="M4957">
        <v>62.7562</v>
      </c>
      <c r="N4957">
        <v>59.154899999999998</v>
      </c>
    </row>
    <row r="4958" spans="1:14" x14ac:dyDescent="0.2">
      <c r="A4958" t="s">
        <v>1755</v>
      </c>
      <c r="B4958" t="s">
        <v>729</v>
      </c>
      <c r="C4958">
        <v>59.4255</v>
      </c>
      <c r="D4958">
        <v>59.308799999999998</v>
      </c>
      <c r="E4958">
        <v>55.583599999999997</v>
      </c>
      <c r="F4958">
        <v>55.670200000000001</v>
      </c>
      <c r="G4958">
        <v>53.592500000000001</v>
      </c>
      <c r="H4958">
        <v>56.409700000000001</v>
      </c>
      <c r="I4958">
        <v>56.966700000000003</v>
      </c>
      <c r="J4958">
        <v>61.337299999999999</v>
      </c>
      <c r="K4958">
        <v>61.777200000000001</v>
      </c>
      <c r="L4958">
        <v>63.155299999999997</v>
      </c>
      <c r="M4958">
        <v>65.145499999999998</v>
      </c>
      <c r="N4958">
        <v>63.762999999999998</v>
      </c>
    </row>
    <row r="4959" spans="1:14" x14ac:dyDescent="0.2">
      <c r="A4959" t="s">
        <v>1755</v>
      </c>
      <c r="B4959" t="s">
        <v>730</v>
      </c>
      <c r="C4959">
        <v>69.443600000000004</v>
      </c>
      <c r="D4959">
        <v>74.664299999999997</v>
      </c>
      <c r="E4959">
        <v>78.538399999999996</v>
      </c>
      <c r="F4959">
        <v>83.780299999999997</v>
      </c>
      <c r="G4959">
        <v>87.930999999999997</v>
      </c>
      <c r="H4959">
        <v>90.686599999999999</v>
      </c>
      <c r="I4959">
        <v>99.688199999999995</v>
      </c>
      <c r="J4959">
        <v>95.121300000000005</v>
      </c>
      <c r="K4959">
        <v>93.414900000000003</v>
      </c>
      <c r="L4959">
        <v>89.886700000000005</v>
      </c>
      <c r="M4959">
        <v>92.309200000000004</v>
      </c>
      <c r="N4959">
        <v>92.648799999999994</v>
      </c>
    </row>
    <row r="4960" spans="1:14" x14ac:dyDescent="0.2">
      <c r="A4960" t="s">
        <v>1755</v>
      </c>
      <c r="B4960" t="s">
        <v>731</v>
      </c>
      <c r="C4960">
        <v>96.067300000000003</v>
      </c>
      <c r="D4960">
        <v>91.063999999999993</v>
      </c>
      <c r="E4960">
        <v>89.063599999999994</v>
      </c>
      <c r="F4960">
        <v>89.028199999999998</v>
      </c>
      <c r="G4960">
        <v>88.068700000000007</v>
      </c>
      <c r="H4960">
        <v>86.306600000000003</v>
      </c>
      <c r="I4960">
        <v>84.642399999999995</v>
      </c>
      <c r="J4960">
        <v>84.649900000000002</v>
      </c>
      <c r="K4960">
        <v>86.546899999999994</v>
      </c>
      <c r="L4960">
        <v>87.328900000000004</v>
      </c>
      <c r="M4960">
        <v>87.447999999999993</v>
      </c>
      <c r="N4960">
        <v>91.239000000000004</v>
      </c>
    </row>
    <row r="4961" spans="1:14" x14ac:dyDescent="0.2">
      <c r="A4961" t="s">
        <v>1755</v>
      </c>
      <c r="B4961" t="s">
        <v>732</v>
      </c>
      <c r="C4961">
        <v>90.022000000000006</v>
      </c>
      <c r="D4961">
        <v>92.274199999999993</v>
      </c>
      <c r="E4961">
        <v>95.356700000000004</v>
      </c>
      <c r="F4961">
        <v>96.861099999999993</v>
      </c>
      <c r="G4961">
        <v>98.989699999999999</v>
      </c>
      <c r="H4961">
        <v>103.1322</v>
      </c>
      <c r="I4961">
        <v>101.7025</v>
      </c>
      <c r="J4961">
        <v>103.9764</v>
      </c>
      <c r="K4961">
        <v>107.9346</v>
      </c>
      <c r="L4961">
        <v>110.5142</v>
      </c>
      <c r="M4961">
        <v>115.5424</v>
      </c>
      <c r="N4961">
        <v>119.86620000000001</v>
      </c>
    </row>
    <row r="4962" spans="1:14" x14ac:dyDescent="0.2">
      <c r="A4962" t="s">
        <v>1755</v>
      </c>
      <c r="B4962" t="s">
        <v>733</v>
      </c>
      <c r="C4962">
        <v>121.1049</v>
      </c>
      <c r="D4962">
        <v>128.89330000000001</v>
      </c>
      <c r="E4962">
        <v>121.4423</v>
      </c>
      <c r="F4962">
        <v>121.5324</v>
      </c>
      <c r="G4962">
        <v>119.5913</v>
      </c>
      <c r="H4962">
        <v>120.94799999999999</v>
      </c>
      <c r="I4962">
        <v>118.6259</v>
      </c>
      <c r="J4962">
        <v>109.7595</v>
      </c>
      <c r="K4962">
        <v>95.468100000000007</v>
      </c>
      <c r="L4962">
        <v>107.0364</v>
      </c>
      <c r="M4962">
        <v>120.2508</v>
      </c>
      <c r="N4962">
        <v>109.39709999999999</v>
      </c>
    </row>
    <row r="4963" spans="1:14" x14ac:dyDescent="0.2">
      <c r="A4963" t="s">
        <v>1755</v>
      </c>
      <c r="B4963" t="s">
        <v>734</v>
      </c>
      <c r="C4963">
        <v>109.13420000000001</v>
      </c>
      <c r="D4963">
        <v>105.4157</v>
      </c>
      <c r="E4963">
        <v>104.4118</v>
      </c>
      <c r="F4963">
        <v>101.24160000000001</v>
      </c>
      <c r="G4963">
        <v>107.4353</v>
      </c>
      <c r="H4963">
        <v>95.844099999999997</v>
      </c>
      <c r="I4963">
        <v>97.501400000000004</v>
      </c>
      <c r="J4963">
        <v>95.923699999999997</v>
      </c>
      <c r="K4963">
        <v>98.169700000000006</v>
      </c>
      <c r="L4963">
        <v>94.242199999999997</v>
      </c>
      <c r="M4963">
        <v>94.683499999999995</v>
      </c>
      <c r="N4963">
        <v>94.018000000000001</v>
      </c>
    </row>
    <row r="4964" spans="1:14" x14ac:dyDescent="0.2">
      <c r="A4964" t="s">
        <v>1755</v>
      </c>
      <c r="B4964" t="s">
        <v>735</v>
      </c>
      <c r="C4964">
        <v>94.494600000000005</v>
      </c>
      <c r="D4964">
        <v>96.478099999999998</v>
      </c>
      <c r="E4964">
        <v>100.36790000000001</v>
      </c>
      <c r="F4964">
        <v>100.7402</v>
      </c>
      <c r="G4964">
        <v>97.027799999999999</v>
      </c>
      <c r="H4964">
        <v>95.812799999999996</v>
      </c>
      <c r="I4964">
        <v>100.5692</v>
      </c>
      <c r="J4964">
        <v>100.3659</v>
      </c>
      <c r="K4964">
        <v>102.51560000000001</v>
      </c>
      <c r="L4964">
        <v>102.71250000000001</v>
      </c>
      <c r="M4964">
        <v>104.4007</v>
      </c>
      <c r="N4964">
        <v>105.2624</v>
      </c>
    </row>
    <row r="4965" spans="1:14" x14ac:dyDescent="0.2">
      <c r="A4965" t="s">
        <v>1755</v>
      </c>
      <c r="B4965" t="s">
        <v>736</v>
      </c>
      <c r="C4965">
        <v>105.11069999999999</v>
      </c>
      <c r="D4965">
        <v>103.18510000000001</v>
      </c>
      <c r="E4965">
        <v>97.780299999999997</v>
      </c>
      <c r="F4965">
        <v>94.566900000000004</v>
      </c>
      <c r="G4965">
        <v>103.1127</v>
      </c>
      <c r="H4965">
        <v>99.550299999999993</v>
      </c>
      <c r="I4965">
        <v>96.638900000000007</v>
      </c>
      <c r="J4965">
        <v>90.112499999999997</v>
      </c>
      <c r="K4965">
        <v>62.817399999999999</v>
      </c>
      <c r="L4965">
        <v>91.509600000000006</v>
      </c>
      <c r="M4965">
        <v>72.684299999999993</v>
      </c>
      <c r="N4965">
        <v>52.908499999999997</v>
      </c>
    </row>
    <row r="4966" spans="1:14" x14ac:dyDescent="0.2">
      <c r="A4966" t="s">
        <v>1755</v>
      </c>
      <c r="B4966" t="s">
        <v>737</v>
      </c>
      <c r="C4966">
        <v>68.224599999999995</v>
      </c>
      <c r="D4966">
        <v>72.904499999999999</v>
      </c>
      <c r="E4966">
        <v>56.937600000000003</v>
      </c>
      <c r="F4966">
        <v>63.225299999999997</v>
      </c>
      <c r="G4966">
        <v>62.494199999999999</v>
      </c>
      <c r="H4966">
        <v>63.037799999999997</v>
      </c>
      <c r="I4966">
        <v>61.933500000000002</v>
      </c>
      <c r="J4966">
        <v>64.981200000000001</v>
      </c>
      <c r="K4966">
        <v>63.676900000000003</v>
      </c>
      <c r="L4966">
        <v>68.211600000000004</v>
      </c>
      <c r="M4966">
        <v>69.086399999999998</v>
      </c>
      <c r="N4966">
        <v>66.791200000000003</v>
      </c>
    </row>
    <row r="4967" spans="1:14" x14ac:dyDescent="0.2">
      <c r="A4967" t="s">
        <v>1755</v>
      </c>
      <c r="B4967" t="s">
        <v>738</v>
      </c>
      <c r="C4967">
        <v>68.823999999999998</v>
      </c>
      <c r="D4967">
        <v>71.951099999999997</v>
      </c>
      <c r="E4967">
        <v>74.828199999999995</v>
      </c>
      <c r="F4967">
        <v>74.739699999999999</v>
      </c>
      <c r="G4967">
        <v>69.551500000000004</v>
      </c>
      <c r="H4967">
        <v>73.038899999999998</v>
      </c>
      <c r="I4967">
        <v>71.347700000000003</v>
      </c>
      <c r="J4967">
        <v>72.430000000000007</v>
      </c>
      <c r="K4967">
        <v>76.686199999999999</v>
      </c>
      <c r="L4967">
        <v>73.112899999999996</v>
      </c>
      <c r="M4967">
        <v>75.03</v>
      </c>
      <c r="N4967">
        <v>78.8202</v>
      </c>
    </row>
    <row r="4968" spans="1:14" x14ac:dyDescent="0.2">
      <c r="A4968" t="s">
        <v>1755</v>
      </c>
      <c r="B4968" t="s">
        <v>739</v>
      </c>
      <c r="C4968">
        <v>78.594200000000001</v>
      </c>
      <c r="D4968">
        <v>77.232399999999998</v>
      </c>
      <c r="E4968">
        <v>77.743399999999994</v>
      </c>
      <c r="F4968">
        <v>74.126300000000001</v>
      </c>
      <c r="G4968">
        <v>77.604200000000006</v>
      </c>
      <c r="H4968">
        <v>75.006100000000004</v>
      </c>
      <c r="I4968">
        <v>67.417000000000002</v>
      </c>
      <c r="J4968">
        <v>67.331100000000006</v>
      </c>
      <c r="K4968">
        <v>69.902699999999996</v>
      </c>
      <c r="L4968">
        <v>69.632599999999996</v>
      </c>
    </row>
    <row r="4969" spans="1:14" x14ac:dyDescent="0.2">
      <c r="A4969" t="s">
        <v>1759</v>
      </c>
      <c r="B4969" t="s">
        <v>1760</v>
      </c>
      <c r="C4969" t="s">
        <v>1761</v>
      </c>
      <c r="D4969" t="s">
        <v>1762</v>
      </c>
      <c r="E4969" t="s">
        <v>1763</v>
      </c>
      <c r="F4969" t="s">
        <v>1764</v>
      </c>
    </row>
    <row r="4970" spans="1:14" x14ac:dyDescent="0.2">
      <c r="A4970" t="s">
        <v>1759</v>
      </c>
      <c r="B4970" t="s">
        <v>714</v>
      </c>
      <c r="C4970">
        <v>83.123599999999996</v>
      </c>
      <c r="D4970">
        <v>85.588499999999996</v>
      </c>
      <c r="E4970">
        <v>81.925700000000006</v>
      </c>
      <c r="F4970">
        <v>82.463399999999993</v>
      </c>
      <c r="G4970">
        <v>88.619500000000002</v>
      </c>
      <c r="H4970">
        <v>86.125299999999996</v>
      </c>
      <c r="I4970">
        <v>85.546400000000006</v>
      </c>
      <c r="J4970">
        <v>88.271600000000007</v>
      </c>
      <c r="K4970">
        <v>89.220600000000005</v>
      </c>
      <c r="L4970">
        <v>85.653099999999995</v>
      </c>
      <c r="M4970">
        <v>82.155900000000003</v>
      </c>
      <c r="N4970">
        <v>87.607799999999997</v>
      </c>
    </row>
    <row r="4971" spans="1:14" x14ac:dyDescent="0.2">
      <c r="A4971" t="s">
        <v>1759</v>
      </c>
      <c r="B4971" t="s">
        <v>715</v>
      </c>
      <c r="C4971">
        <v>92.513300000000001</v>
      </c>
      <c r="D4971">
        <v>87.034800000000004</v>
      </c>
      <c r="E4971">
        <v>86.095799999999997</v>
      </c>
      <c r="F4971">
        <v>87.470799999999997</v>
      </c>
      <c r="G4971">
        <v>86.146900000000002</v>
      </c>
      <c r="H4971">
        <v>85.095100000000002</v>
      </c>
      <c r="I4971">
        <v>90.33</v>
      </c>
      <c r="J4971">
        <v>94.199200000000005</v>
      </c>
      <c r="K4971">
        <v>98.424199999999999</v>
      </c>
      <c r="L4971">
        <v>93.945599999999999</v>
      </c>
      <c r="M4971">
        <v>97.876499999999993</v>
      </c>
      <c r="N4971">
        <v>94.505099999999999</v>
      </c>
    </row>
    <row r="4972" spans="1:14" x14ac:dyDescent="0.2">
      <c r="A4972" t="s">
        <v>1759</v>
      </c>
      <c r="B4972" t="s">
        <v>716</v>
      </c>
      <c r="C4972">
        <v>90.752799999999993</v>
      </c>
      <c r="D4972">
        <v>80.222399999999993</v>
      </c>
      <c r="E4972">
        <v>88.021500000000003</v>
      </c>
      <c r="F4972">
        <v>95.175899999999999</v>
      </c>
      <c r="G4972">
        <v>97.788300000000007</v>
      </c>
      <c r="H4972">
        <v>101.2201</v>
      </c>
      <c r="I4972">
        <v>100.40430000000001</v>
      </c>
      <c r="J4972">
        <v>95.627099999999999</v>
      </c>
      <c r="K4972">
        <v>95.337900000000005</v>
      </c>
      <c r="L4972">
        <v>92.544899999999998</v>
      </c>
      <c r="M4972">
        <v>90.222800000000007</v>
      </c>
      <c r="N4972">
        <v>98.005600000000001</v>
      </c>
    </row>
    <row r="4973" spans="1:14" x14ac:dyDescent="0.2">
      <c r="A4973" t="s">
        <v>1759</v>
      </c>
      <c r="B4973" t="s">
        <v>717</v>
      </c>
      <c r="C4973">
        <v>98.680300000000003</v>
      </c>
      <c r="D4973">
        <v>98.885099999999994</v>
      </c>
      <c r="E4973">
        <v>98.967799999999997</v>
      </c>
      <c r="F4973">
        <v>94.275199999999998</v>
      </c>
      <c r="G4973">
        <v>87.822400000000002</v>
      </c>
      <c r="H4973">
        <v>87.954599999999999</v>
      </c>
      <c r="I4973">
        <v>90.371600000000001</v>
      </c>
      <c r="J4973">
        <v>90.456599999999995</v>
      </c>
      <c r="K4973">
        <v>98.796099999999996</v>
      </c>
      <c r="L4973">
        <v>106.52079999999999</v>
      </c>
      <c r="M4973">
        <v>114.3805</v>
      </c>
      <c r="N4973">
        <v>100.4601</v>
      </c>
    </row>
    <row r="4974" spans="1:14" x14ac:dyDescent="0.2">
      <c r="A4974" t="s">
        <v>1759</v>
      </c>
      <c r="B4974" t="s">
        <v>718</v>
      </c>
      <c r="C4974">
        <v>103.26730000000001</v>
      </c>
      <c r="D4974">
        <v>111.4207</v>
      </c>
      <c r="E4974">
        <v>114.0574</v>
      </c>
      <c r="F4974">
        <v>110.1065</v>
      </c>
      <c r="G4974">
        <v>109.4589</v>
      </c>
      <c r="H4974">
        <v>111.94710000000001</v>
      </c>
      <c r="I4974">
        <v>106.4378</v>
      </c>
      <c r="J4974">
        <v>109.4806</v>
      </c>
      <c r="K4974">
        <v>109.95569999999999</v>
      </c>
      <c r="L4974">
        <v>105.045</v>
      </c>
      <c r="M4974">
        <v>110.5138</v>
      </c>
      <c r="N4974">
        <v>114.3698</v>
      </c>
    </row>
    <row r="4975" spans="1:14" x14ac:dyDescent="0.2">
      <c r="A4975" t="s">
        <v>1759</v>
      </c>
      <c r="B4975" t="s">
        <v>719</v>
      </c>
      <c r="C4975">
        <v>110.8091</v>
      </c>
      <c r="D4975">
        <v>107.6649</v>
      </c>
      <c r="E4975">
        <v>108.36279999999999</v>
      </c>
      <c r="F4975">
        <v>108.5335</v>
      </c>
      <c r="G4975">
        <v>108.61879999999999</v>
      </c>
      <c r="H4975">
        <v>107.0467</v>
      </c>
      <c r="I4975">
        <v>108.5598</v>
      </c>
      <c r="J4975">
        <v>105.9567</v>
      </c>
      <c r="K4975">
        <v>104.4807</v>
      </c>
      <c r="L4975">
        <v>101.3044</v>
      </c>
      <c r="M4975">
        <v>97.657300000000006</v>
      </c>
      <c r="N4975">
        <v>99.2761</v>
      </c>
    </row>
    <row r="4976" spans="1:14" x14ac:dyDescent="0.2">
      <c r="A4976" t="s">
        <v>1759</v>
      </c>
      <c r="B4976" t="s">
        <v>720</v>
      </c>
      <c r="C4976">
        <v>103.1991</v>
      </c>
      <c r="D4976">
        <v>106.14879999999999</v>
      </c>
      <c r="E4976">
        <v>105.15300000000001</v>
      </c>
      <c r="F4976">
        <v>104.0361</v>
      </c>
      <c r="G4976">
        <v>102.7919</v>
      </c>
      <c r="H4976">
        <v>107.59610000000001</v>
      </c>
      <c r="I4976">
        <v>113.9721</v>
      </c>
      <c r="J4976">
        <v>111.3383</v>
      </c>
      <c r="K4976">
        <v>111.1358</v>
      </c>
      <c r="L4976">
        <v>110.3306</v>
      </c>
      <c r="M4976">
        <v>111.5532</v>
      </c>
      <c r="N4976">
        <v>109.5232</v>
      </c>
    </row>
    <row r="4977" spans="1:14" x14ac:dyDescent="0.2">
      <c r="A4977" t="s">
        <v>1759</v>
      </c>
      <c r="B4977" t="s">
        <v>721</v>
      </c>
      <c r="C4977">
        <v>107.9769</v>
      </c>
      <c r="D4977">
        <v>104.45359999999999</v>
      </c>
      <c r="E4977">
        <v>103.26260000000001</v>
      </c>
      <c r="F4977">
        <v>104.239</v>
      </c>
      <c r="G4977">
        <v>104.6284</v>
      </c>
      <c r="H4977">
        <v>104.1562</v>
      </c>
      <c r="I4977">
        <v>98.793800000000005</v>
      </c>
      <c r="J4977">
        <v>89.483000000000004</v>
      </c>
      <c r="K4977">
        <v>91.187899999999999</v>
      </c>
      <c r="L4977">
        <v>97.138800000000003</v>
      </c>
      <c r="M4977">
        <v>100.0719</v>
      </c>
      <c r="N4977">
        <v>96.514799999999994</v>
      </c>
    </row>
    <row r="4978" spans="1:14" x14ac:dyDescent="0.2">
      <c r="A4978" t="s">
        <v>1759</v>
      </c>
      <c r="B4978" t="s">
        <v>722</v>
      </c>
      <c r="C4978">
        <v>91.497</v>
      </c>
      <c r="D4978">
        <v>89.671899999999994</v>
      </c>
      <c r="E4978">
        <v>90.491399999999999</v>
      </c>
      <c r="F4978">
        <v>91.080500000000001</v>
      </c>
      <c r="G4978">
        <v>92.672200000000004</v>
      </c>
      <c r="H4978">
        <v>91.150300000000001</v>
      </c>
      <c r="I4978">
        <v>95.981099999999998</v>
      </c>
      <c r="J4978">
        <v>95.752300000000005</v>
      </c>
      <c r="K4978">
        <v>95.133099999999999</v>
      </c>
      <c r="L4978">
        <v>94.413300000000007</v>
      </c>
      <c r="M4978">
        <v>95.2714</v>
      </c>
      <c r="N4978">
        <v>96.606099999999998</v>
      </c>
    </row>
    <row r="4979" spans="1:14" x14ac:dyDescent="0.2">
      <c r="A4979" t="s">
        <v>1759</v>
      </c>
      <c r="B4979" t="s">
        <v>723</v>
      </c>
      <c r="C4979">
        <v>98.537400000000005</v>
      </c>
      <c r="D4979">
        <v>98.888800000000003</v>
      </c>
      <c r="E4979">
        <v>100.9346</v>
      </c>
      <c r="F4979">
        <v>99.594300000000004</v>
      </c>
      <c r="G4979">
        <v>96.751599999999996</v>
      </c>
      <c r="H4979">
        <v>97.757900000000006</v>
      </c>
      <c r="I4979">
        <v>103.93089999999999</v>
      </c>
      <c r="J4979">
        <v>94.844300000000004</v>
      </c>
      <c r="K4979">
        <v>94.408799999999999</v>
      </c>
      <c r="L4979">
        <v>95.575400000000002</v>
      </c>
      <c r="M4979">
        <v>95.172399999999996</v>
      </c>
      <c r="N4979">
        <v>94.682000000000002</v>
      </c>
    </row>
    <row r="4980" spans="1:14" x14ac:dyDescent="0.2">
      <c r="A4980" t="s">
        <v>1759</v>
      </c>
      <c r="B4980" t="s">
        <v>724</v>
      </c>
      <c r="C4980">
        <v>95.354600000000005</v>
      </c>
      <c r="D4980">
        <v>95.480999999999995</v>
      </c>
      <c r="E4980">
        <v>94.189800000000005</v>
      </c>
      <c r="F4980">
        <v>95.237899999999996</v>
      </c>
      <c r="G4980">
        <v>97.512500000000003</v>
      </c>
      <c r="H4980">
        <v>101.0925</v>
      </c>
      <c r="I4980">
        <v>107.05419999999999</v>
      </c>
      <c r="J4980">
        <v>104.1985</v>
      </c>
      <c r="K4980">
        <v>103.01139999999999</v>
      </c>
      <c r="L4980">
        <v>102.2946</v>
      </c>
      <c r="M4980">
        <v>101.5179</v>
      </c>
      <c r="N4980">
        <v>101.1413</v>
      </c>
    </row>
    <row r="4981" spans="1:14" x14ac:dyDescent="0.2">
      <c r="A4981" t="s">
        <v>1759</v>
      </c>
      <c r="B4981" t="s">
        <v>725</v>
      </c>
      <c r="C4981">
        <v>101.95950000000001</v>
      </c>
      <c r="D4981">
        <v>101.3086</v>
      </c>
      <c r="E4981">
        <v>100.8282</v>
      </c>
      <c r="F4981">
        <v>102.1889</v>
      </c>
      <c r="G4981">
        <v>105.5059</v>
      </c>
      <c r="H4981">
        <v>110.3939</v>
      </c>
      <c r="I4981">
        <v>109.61490000000001</v>
      </c>
      <c r="J4981">
        <v>110.4898</v>
      </c>
      <c r="K4981">
        <v>109.59059999999999</v>
      </c>
      <c r="L4981">
        <v>102.88209999999999</v>
      </c>
      <c r="M4981">
        <v>101.3664</v>
      </c>
      <c r="N4981">
        <v>102.2787</v>
      </c>
    </row>
    <row r="4982" spans="1:14" x14ac:dyDescent="0.2">
      <c r="A4982" t="s">
        <v>1759</v>
      </c>
      <c r="B4982" t="s">
        <v>726</v>
      </c>
      <c r="C4982">
        <v>103.6497</v>
      </c>
      <c r="D4982">
        <v>104.37260000000001</v>
      </c>
      <c r="E4982">
        <v>105.1371</v>
      </c>
      <c r="F4982">
        <v>106.9087</v>
      </c>
      <c r="G4982">
        <v>112.02509999999999</v>
      </c>
      <c r="H4982">
        <v>112.8326</v>
      </c>
      <c r="I4982">
        <v>109.3828</v>
      </c>
      <c r="J4982">
        <v>106.9216</v>
      </c>
      <c r="K4982">
        <v>109.25409999999999</v>
      </c>
      <c r="L4982">
        <v>112.84229999999999</v>
      </c>
      <c r="M4982">
        <v>115.12139999999999</v>
      </c>
      <c r="N4982">
        <v>115.3805</v>
      </c>
    </row>
    <row r="4983" spans="1:14" x14ac:dyDescent="0.2">
      <c r="A4983" t="s">
        <v>1759</v>
      </c>
      <c r="B4983" t="s">
        <v>727</v>
      </c>
      <c r="C4983">
        <v>118.95699999999999</v>
      </c>
      <c r="D4983">
        <v>121.4592</v>
      </c>
      <c r="E4983">
        <v>128.05860000000001</v>
      </c>
      <c r="F4983">
        <v>133.17359999999999</v>
      </c>
      <c r="G4983">
        <v>144.8998</v>
      </c>
      <c r="H4983">
        <v>112.7771</v>
      </c>
      <c r="I4983">
        <v>101.27209999999999</v>
      </c>
      <c r="J4983">
        <v>92.719499999999996</v>
      </c>
      <c r="K4983">
        <v>95.503699999999995</v>
      </c>
      <c r="L4983">
        <v>99.680899999999994</v>
      </c>
      <c r="M4983">
        <v>102.6793</v>
      </c>
      <c r="N4983">
        <v>105.8642</v>
      </c>
    </row>
    <row r="4984" spans="1:14" x14ac:dyDescent="0.2">
      <c r="A4984" t="s">
        <v>1759</v>
      </c>
      <c r="B4984" t="s">
        <v>728</v>
      </c>
      <c r="C4984">
        <v>107.2248</v>
      </c>
      <c r="D4984">
        <v>103.55240000000001</v>
      </c>
      <c r="E4984">
        <v>98.934399999999997</v>
      </c>
      <c r="F4984">
        <v>95.446399999999997</v>
      </c>
      <c r="G4984">
        <v>85.172799999999995</v>
      </c>
      <c r="H4984">
        <v>88.191199999999995</v>
      </c>
      <c r="I4984">
        <v>94.6785</v>
      </c>
      <c r="J4984">
        <v>105.1557</v>
      </c>
      <c r="K4984">
        <v>108.8673</v>
      </c>
      <c r="L4984">
        <v>112.7366</v>
      </c>
      <c r="M4984">
        <v>114.8849</v>
      </c>
      <c r="N4984">
        <v>111.28740000000001</v>
      </c>
    </row>
    <row r="4985" spans="1:14" x14ac:dyDescent="0.2">
      <c r="A4985" t="s">
        <v>1759</v>
      </c>
      <c r="B4985" t="s">
        <v>729</v>
      </c>
      <c r="C4985">
        <v>101.3728</v>
      </c>
      <c r="D4985">
        <v>103.04949999999999</v>
      </c>
      <c r="E4985">
        <v>106.8817</v>
      </c>
      <c r="F4985">
        <v>106.5288</v>
      </c>
      <c r="G4985">
        <v>96.587299999999999</v>
      </c>
      <c r="H4985">
        <v>88.188900000000004</v>
      </c>
      <c r="I4985">
        <v>90.277600000000007</v>
      </c>
      <c r="J4985">
        <v>91.674300000000002</v>
      </c>
      <c r="K4985">
        <v>100.49290000000001</v>
      </c>
      <c r="L4985">
        <v>103.6452</v>
      </c>
      <c r="M4985">
        <v>104.53700000000001</v>
      </c>
      <c r="N4985">
        <v>104.8501</v>
      </c>
    </row>
    <row r="4986" spans="1:14" x14ac:dyDescent="0.2">
      <c r="A4986" t="s">
        <v>1759</v>
      </c>
      <c r="B4986" t="s">
        <v>730</v>
      </c>
      <c r="C4986">
        <v>105.88160000000001</v>
      </c>
      <c r="D4986">
        <v>103.65089999999999</v>
      </c>
      <c r="E4986">
        <v>100.7954</v>
      </c>
      <c r="F4986">
        <v>101.547</v>
      </c>
      <c r="G4986">
        <v>103.70780000000001</v>
      </c>
      <c r="H4986">
        <v>99.562100000000001</v>
      </c>
      <c r="I4986">
        <v>97.869299999999996</v>
      </c>
      <c r="J4986">
        <v>96.823999999999998</v>
      </c>
      <c r="K4986">
        <v>98.872600000000006</v>
      </c>
      <c r="L4986">
        <v>100.42919999999999</v>
      </c>
      <c r="M4986">
        <v>99.842200000000005</v>
      </c>
      <c r="N4986">
        <v>98.235100000000003</v>
      </c>
    </row>
    <row r="4987" spans="1:14" x14ac:dyDescent="0.2">
      <c r="A4987" t="s">
        <v>1759</v>
      </c>
      <c r="B4987" t="s">
        <v>731</v>
      </c>
      <c r="C4987">
        <v>94.0548</v>
      </c>
      <c r="D4987">
        <v>93.074299999999994</v>
      </c>
      <c r="E4987">
        <v>92.619399999999999</v>
      </c>
      <c r="F4987">
        <v>94.686599999999999</v>
      </c>
      <c r="G4987">
        <v>98.591200000000001</v>
      </c>
      <c r="H4987">
        <v>100.9623</v>
      </c>
      <c r="I4987">
        <v>101.4862</v>
      </c>
      <c r="J4987">
        <v>99.395499999999998</v>
      </c>
      <c r="K4987">
        <v>97.434799999999996</v>
      </c>
      <c r="L4987">
        <v>96.9846</v>
      </c>
      <c r="M4987">
        <v>95.513000000000005</v>
      </c>
      <c r="N4987">
        <v>95.630899999999997</v>
      </c>
    </row>
    <row r="4988" spans="1:14" x14ac:dyDescent="0.2">
      <c r="A4988" t="s">
        <v>1759</v>
      </c>
      <c r="B4988" t="s">
        <v>732</v>
      </c>
      <c r="C4988">
        <v>94.570400000000006</v>
      </c>
      <c r="D4988">
        <v>93.308800000000005</v>
      </c>
      <c r="E4988">
        <v>91.756</v>
      </c>
      <c r="F4988">
        <v>93.644599999999997</v>
      </c>
      <c r="G4988">
        <v>96.010400000000004</v>
      </c>
      <c r="H4988">
        <v>96.409599999999998</v>
      </c>
      <c r="I4988">
        <v>99.464799999999997</v>
      </c>
      <c r="J4988">
        <v>100.9813</v>
      </c>
      <c r="K4988">
        <v>88.738299999999995</v>
      </c>
      <c r="L4988">
        <v>99.429000000000002</v>
      </c>
      <c r="M4988">
        <v>98.686400000000006</v>
      </c>
      <c r="N4988">
        <v>98.307299999999998</v>
      </c>
    </row>
    <row r="4989" spans="1:14" x14ac:dyDescent="0.2">
      <c r="A4989" t="s">
        <v>1759</v>
      </c>
      <c r="B4989" t="s">
        <v>733</v>
      </c>
      <c r="C4989">
        <v>99.7821</v>
      </c>
      <c r="D4989">
        <v>101.6086</v>
      </c>
      <c r="E4989">
        <v>102.69070000000001</v>
      </c>
      <c r="F4989">
        <v>104.15309999999999</v>
      </c>
      <c r="G4989">
        <v>100.7009</v>
      </c>
      <c r="H4989">
        <v>101.1489</v>
      </c>
      <c r="I4989">
        <v>99.602400000000003</v>
      </c>
      <c r="J4989">
        <v>98.020499999999998</v>
      </c>
      <c r="K4989">
        <v>78.430499999999995</v>
      </c>
      <c r="L4989">
        <v>87.226100000000002</v>
      </c>
      <c r="M4989">
        <v>90.316699999999997</v>
      </c>
      <c r="N4989">
        <v>88.515900000000002</v>
      </c>
    </row>
    <row r="4990" spans="1:14" x14ac:dyDescent="0.2">
      <c r="A4990" t="s">
        <v>1759</v>
      </c>
      <c r="B4990" t="s">
        <v>734</v>
      </c>
      <c r="C4990">
        <v>92.247900000000001</v>
      </c>
      <c r="D4990">
        <v>92.226699999999994</v>
      </c>
      <c r="E4990">
        <v>90.675799999999995</v>
      </c>
      <c r="F4990">
        <v>87.829300000000003</v>
      </c>
      <c r="G4990">
        <v>84.673699999999997</v>
      </c>
      <c r="H4990">
        <v>86.812700000000007</v>
      </c>
      <c r="I4990">
        <v>88.381</v>
      </c>
      <c r="J4990">
        <v>89.478300000000004</v>
      </c>
      <c r="K4990">
        <v>89.185900000000004</v>
      </c>
      <c r="L4990">
        <v>88.408900000000003</v>
      </c>
      <c r="M4990">
        <v>90.505300000000005</v>
      </c>
      <c r="N4990">
        <v>93.288399999999996</v>
      </c>
    </row>
    <row r="4991" spans="1:14" x14ac:dyDescent="0.2">
      <c r="A4991" t="s">
        <v>1759</v>
      </c>
      <c r="B4991" t="s">
        <v>735</v>
      </c>
      <c r="C4991">
        <v>95.734499999999997</v>
      </c>
      <c r="D4991">
        <v>96.298900000000003</v>
      </c>
      <c r="E4991">
        <v>98.360600000000005</v>
      </c>
      <c r="F4991">
        <v>98.808700000000002</v>
      </c>
      <c r="G4991">
        <v>101.4234</v>
      </c>
      <c r="H4991">
        <v>101.74939999999999</v>
      </c>
      <c r="I4991">
        <v>101.5478</v>
      </c>
      <c r="J4991">
        <v>101.21339999999999</v>
      </c>
      <c r="K4991">
        <v>102.50960000000001</v>
      </c>
      <c r="L4991">
        <v>102.7109</v>
      </c>
      <c r="M4991">
        <v>100.7847</v>
      </c>
      <c r="N4991">
        <v>98.858000000000004</v>
      </c>
    </row>
    <row r="4992" spans="1:14" x14ac:dyDescent="0.2">
      <c r="A4992" t="s">
        <v>1759</v>
      </c>
      <c r="B4992" t="s">
        <v>736</v>
      </c>
      <c r="C4992">
        <v>96.2136</v>
      </c>
      <c r="D4992">
        <v>93.033500000000004</v>
      </c>
      <c r="E4992">
        <v>88.933099999999996</v>
      </c>
      <c r="F4992">
        <v>85.799300000000002</v>
      </c>
      <c r="G4992">
        <v>83.030500000000004</v>
      </c>
      <c r="H4992">
        <v>76.902600000000007</v>
      </c>
      <c r="I4992">
        <v>75.583200000000005</v>
      </c>
      <c r="J4992">
        <v>74.512</v>
      </c>
      <c r="K4992">
        <v>73.919899999999998</v>
      </c>
      <c r="L4992">
        <v>72.7744</v>
      </c>
      <c r="M4992">
        <v>70.643699999999995</v>
      </c>
      <c r="N4992">
        <v>69.045900000000003</v>
      </c>
    </row>
    <row r="4993" spans="1:14" x14ac:dyDescent="0.2">
      <c r="A4993" t="s">
        <v>1759</v>
      </c>
      <c r="B4993" t="s">
        <v>737</v>
      </c>
      <c r="C4993">
        <v>66.655000000000001</v>
      </c>
      <c r="D4993">
        <v>63.681399999999996</v>
      </c>
      <c r="E4993">
        <v>65.933700000000002</v>
      </c>
      <c r="F4993">
        <v>65.459199999999996</v>
      </c>
      <c r="G4993">
        <v>66.069999999999993</v>
      </c>
      <c r="H4993">
        <v>66.6845</v>
      </c>
      <c r="I4993">
        <v>69.741200000000006</v>
      </c>
      <c r="J4993">
        <v>72.078999999999994</v>
      </c>
      <c r="K4993">
        <v>72.790199999999999</v>
      </c>
      <c r="L4993">
        <v>72.416899999999998</v>
      </c>
      <c r="M4993">
        <v>71.238799999999998</v>
      </c>
      <c r="N4993">
        <v>71.263199999999998</v>
      </c>
    </row>
    <row r="4994" spans="1:14" x14ac:dyDescent="0.2">
      <c r="A4994" t="s">
        <v>1759</v>
      </c>
      <c r="B4994" t="s">
        <v>738</v>
      </c>
      <c r="C4994">
        <v>72.591899999999995</v>
      </c>
      <c r="D4994">
        <v>75.008399999999995</v>
      </c>
      <c r="E4994">
        <v>76.445400000000006</v>
      </c>
      <c r="F4994">
        <v>78.130799999999994</v>
      </c>
      <c r="G4994">
        <v>78.757000000000005</v>
      </c>
      <c r="H4994">
        <v>77.780299999999997</v>
      </c>
      <c r="I4994">
        <v>77.702100000000002</v>
      </c>
      <c r="J4994">
        <v>77.498000000000005</v>
      </c>
      <c r="K4994">
        <v>72.446299999999994</v>
      </c>
      <c r="L4994">
        <v>72.607399999999998</v>
      </c>
      <c r="M4994">
        <v>72.387100000000004</v>
      </c>
      <c r="N4994">
        <v>72.254999999999995</v>
      </c>
    </row>
    <row r="4995" spans="1:14" x14ac:dyDescent="0.2">
      <c r="A4995" t="s">
        <v>1759</v>
      </c>
      <c r="B4995" t="s">
        <v>739</v>
      </c>
      <c r="C4995">
        <v>76.600200000000001</v>
      </c>
      <c r="D4995">
        <v>78.315100000000001</v>
      </c>
      <c r="E4995">
        <v>78.270899999999997</v>
      </c>
      <c r="F4995">
        <v>76.251400000000004</v>
      </c>
      <c r="G4995">
        <v>73.232200000000006</v>
      </c>
      <c r="H4995">
        <v>79.793999999999997</v>
      </c>
      <c r="I4995">
        <v>79.841499999999996</v>
      </c>
      <c r="J4995">
        <v>80.635599999999997</v>
      </c>
      <c r="K4995">
        <v>77.321200000000005</v>
      </c>
      <c r="L4995">
        <v>77.034599999999998</v>
      </c>
      <c r="M4995">
        <v>77.136300000000006</v>
      </c>
    </row>
    <row r="4996" spans="1:14" x14ac:dyDescent="0.2">
      <c r="A4996" t="s">
        <v>1759</v>
      </c>
      <c r="B4996" t="s">
        <v>1765</v>
      </c>
      <c r="C4996" t="s">
        <v>1766</v>
      </c>
      <c r="D4996" t="s">
        <v>1767</v>
      </c>
      <c r="E4996" t="s">
        <v>1704</v>
      </c>
      <c r="F4996" t="s">
        <v>1768</v>
      </c>
    </row>
    <row r="4997" spans="1:14" x14ac:dyDescent="0.2">
      <c r="A4997" t="s">
        <v>1759</v>
      </c>
      <c r="B4997" t="s">
        <v>1769</v>
      </c>
      <c r="C4997">
        <v>77.805700000000002</v>
      </c>
      <c r="D4997">
        <v>86.581800000000001</v>
      </c>
      <c r="E4997">
        <v>87.296800000000005</v>
      </c>
      <c r="F4997">
        <v>89.795400000000001</v>
      </c>
      <c r="G4997">
        <v>90.627099999999999</v>
      </c>
      <c r="H4997">
        <v>90.723600000000005</v>
      </c>
      <c r="I4997">
        <v>91.329499999999996</v>
      </c>
      <c r="J4997">
        <v>92.170400000000001</v>
      </c>
      <c r="K4997">
        <v>92.063400000000001</v>
      </c>
      <c r="L4997">
        <v>93.384</v>
      </c>
      <c r="M4997">
        <v>91.540599999999998</v>
      </c>
      <c r="N4997">
        <v>92.354900000000001</v>
      </c>
    </row>
    <row r="4998" spans="1:14" x14ac:dyDescent="0.2">
      <c r="A4998" t="s">
        <v>1759</v>
      </c>
      <c r="B4998" t="s">
        <v>1770</v>
      </c>
      <c r="C4998">
        <v>91.463999999999999</v>
      </c>
      <c r="D4998">
        <v>90.808999999999997</v>
      </c>
      <c r="E4998">
        <v>93.566299999999998</v>
      </c>
      <c r="F4998">
        <v>94.333799999999997</v>
      </c>
      <c r="G4998">
        <v>93.454300000000003</v>
      </c>
      <c r="H4998">
        <v>92.990300000000005</v>
      </c>
      <c r="I4998">
        <v>94.61</v>
      </c>
      <c r="J4998">
        <v>103.0502</v>
      </c>
      <c r="K4998">
        <v>104.2903</v>
      </c>
      <c r="L4998">
        <v>105.758</v>
      </c>
      <c r="M4998">
        <v>104.6125</v>
      </c>
      <c r="N4998">
        <v>110.3892</v>
      </c>
    </row>
    <row r="4999" spans="1:14" x14ac:dyDescent="0.2">
      <c r="A4999" t="s">
        <v>1759</v>
      </c>
      <c r="B4999" t="s">
        <v>1771</v>
      </c>
      <c r="C4999">
        <v>111.8746</v>
      </c>
      <c r="D4999">
        <v>115.50660000000001</v>
      </c>
      <c r="E4999">
        <v>116.03919999999999</v>
      </c>
      <c r="F4999">
        <v>120.3781</v>
      </c>
      <c r="G4999">
        <v>119.65989999999999</v>
      </c>
      <c r="H4999">
        <v>122.3454</v>
      </c>
      <c r="I4999">
        <v>119.77249999999999</v>
      </c>
      <c r="J4999">
        <v>118.1104</v>
      </c>
      <c r="K4999">
        <v>115.7389</v>
      </c>
      <c r="L4999">
        <v>111.67829999999999</v>
      </c>
      <c r="M4999">
        <v>118.2559</v>
      </c>
      <c r="N4999">
        <v>122.4434</v>
      </c>
    </row>
    <row r="5000" spans="1:14" x14ac:dyDescent="0.2">
      <c r="A5000" t="s">
        <v>1759</v>
      </c>
      <c r="B5000" t="s">
        <v>1772</v>
      </c>
      <c r="C5000">
        <v>112.0564</v>
      </c>
      <c r="D5000">
        <v>106.4717</v>
      </c>
      <c r="E5000">
        <v>104.3261</v>
      </c>
      <c r="F5000">
        <v>100.27670000000001</v>
      </c>
      <c r="G5000">
        <v>102.35420000000001</v>
      </c>
      <c r="H5000">
        <v>97.611199999999997</v>
      </c>
      <c r="I5000">
        <v>97.498800000000003</v>
      </c>
      <c r="J5000">
        <v>98.193299999999994</v>
      </c>
      <c r="K5000">
        <v>95.444500000000005</v>
      </c>
      <c r="L5000">
        <v>96.694900000000004</v>
      </c>
      <c r="M5000">
        <v>98.525899999999993</v>
      </c>
      <c r="N5000">
        <v>98.68</v>
      </c>
    </row>
    <row r="5001" spans="1:14" x14ac:dyDescent="0.2">
      <c r="A5001" t="s">
        <v>1759</v>
      </c>
      <c r="B5001" t="s">
        <v>1773</v>
      </c>
      <c r="C5001">
        <v>100.27760000000001</v>
      </c>
      <c r="D5001">
        <v>102.96420000000001</v>
      </c>
      <c r="E5001">
        <v>99.546400000000006</v>
      </c>
      <c r="F5001">
        <v>105.3436</v>
      </c>
      <c r="G5001">
        <v>104.35680000000001</v>
      </c>
      <c r="H5001">
        <v>104.468</v>
      </c>
      <c r="I5001">
        <v>108.7315</v>
      </c>
      <c r="J5001">
        <v>106.4855</v>
      </c>
      <c r="K5001">
        <v>108.5966</v>
      </c>
      <c r="L5001">
        <v>105.5463</v>
      </c>
      <c r="M5001">
        <v>105.3557</v>
      </c>
      <c r="N5001">
        <v>103.04900000000001</v>
      </c>
    </row>
    <row r="5002" spans="1:14" x14ac:dyDescent="0.2">
      <c r="A5002" t="s">
        <v>1759</v>
      </c>
      <c r="B5002" t="s">
        <v>1774</v>
      </c>
      <c r="C5002">
        <v>108.48869999999999</v>
      </c>
      <c r="D5002">
        <v>105.3939</v>
      </c>
      <c r="E5002">
        <v>105.5257</v>
      </c>
      <c r="F5002">
        <v>98.209000000000003</v>
      </c>
      <c r="G5002">
        <v>99.544600000000003</v>
      </c>
      <c r="H5002">
        <v>100.0703</v>
      </c>
      <c r="I5002">
        <v>100.2371</v>
      </c>
      <c r="J5002">
        <v>99.410899999999998</v>
      </c>
      <c r="K5002">
        <v>98.178100000000001</v>
      </c>
      <c r="L5002">
        <v>93.900099999999995</v>
      </c>
      <c r="M5002">
        <v>92.930499999999995</v>
      </c>
      <c r="N5002">
        <v>93.131799999999998</v>
      </c>
    </row>
    <row r="5003" spans="1:14" x14ac:dyDescent="0.2">
      <c r="A5003" t="s">
        <v>1759</v>
      </c>
      <c r="B5003" t="s">
        <v>1775</v>
      </c>
      <c r="C5003">
        <v>93.747699999999995</v>
      </c>
      <c r="D5003">
        <v>94.789400000000001</v>
      </c>
      <c r="E5003">
        <v>94.806299999999993</v>
      </c>
      <c r="F5003">
        <v>93.813299999999998</v>
      </c>
      <c r="G5003">
        <v>92.204300000000003</v>
      </c>
      <c r="H5003">
        <v>90.4923</v>
      </c>
      <c r="I5003">
        <v>89.459900000000005</v>
      </c>
      <c r="J5003">
        <v>89.979699999999994</v>
      </c>
      <c r="K5003">
        <v>92.212599999999995</v>
      </c>
      <c r="L5003">
        <v>94.335899999999995</v>
      </c>
      <c r="M5003">
        <v>93.930700000000002</v>
      </c>
      <c r="N5003">
        <v>89.780199999999994</v>
      </c>
    </row>
    <row r="5004" spans="1:14" x14ac:dyDescent="0.2">
      <c r="A5004" t="s">
        <v>1759</v>
      </c>
      <c r="B5004" t="s">
        <v>1776</v>
      </c>
      <c r="C5004">
        <v>84.458799999999997</v>
      </c>
      <c r="D5004">
        <v>81.984499999999997</v>
      </c>
      <c r="E5004">
        <v>84.203699999999998</v>
      </c>
      <c r="F5004">
        <v>88.533000000000001</v>
      </c>
      <c r="G5004">
        <v>90.468000000000004</v>
      </c>
      <c r="H5004">
        <v>87.208200000000005</v>
      </c>
      <c r="I5004">
        <v>81.1464</v>
      </c>
      <c r="J5004">
        <v>76.423100000000005</v>
      </c>
      <c r="K5004">
        <v>75.958500000000001</v>
      </c>
      <c r="L5004">
        <v>78.164900000000003</v>
      </c>
      <c r="M5004">
        <v>80.169200000000004</v>
      </c>
      <c r="N5004">
        <v>79.960700000000003</v>
      </c>
    </row>
    <row r="5005" spans="1:14" x14ac:dyDescent="0.2">
      <c r="A5005" t="s">
        <v>1759</v>
      </c>
      <c r="B5005" t="s">
        <v>1777</v>
      </c>
      <c r="C5005">
        <v>78.176599999999993</v>
      </c>
      <c r="D5005">
        <v>76.441900000000004</v>
      </c>
      <c r="E5005">
        <v>75.689800000000005</v>
      </c>
      <c r="F5005">
        <v>75.611400000000003</v>
      </c>
      <c r="G5005">
        <v>75.491399999999999</v>
      </c>
      <c r="H5005">
        <v>74.791600000000003</v>
      </c>
      <c r="I5005">
        <v>73.682599999999994</v>
      </c>
      <c r="J5005">
        <v>72.561800000000005</v>
      </c>
      <c r="K5005">
        <v>71.819400000000002</v>
      </c>
      <c r="L5005">
        <v>71.615300000000005</v>
      </c>
      <c r="M5005">
        <v>72.060299999999998</v>
      </c>
      <c r="N5005">
        <v>73.176900000000003</v>
      </c>
    </row>
    <row r="5006" spans="1:14" x14ac:dyDescent="0.2">
      <c r="A5006" t="s">
        <v>1759</v>
      </c>
      <c r="B5006" t="s">
        <v>1778</v>
      </c>
      <c r="C5006">
        <v>74.695599999999999</v>
      </c>
      <c r="D5006">
        <v>76.133600000000001</v>
      </c>
      <c r="E5006">
        <v>77.281099999999995</v>
      </c>
      <c r="F5006">
        <v>78.151399999999995</v>
      </c>
      <c r="G5006">
        <v>78.765000000000001</v>
      </c>
      <c r="H5006">
        <v>79.197900000000004</v>
      </c>
      <c r="I5006">
        <v>79.525700000000001</v>
      </c>
      <c r="J5006">
        <v>79.832999999999998</v>
      </c>
      <c r="K5006">
        <v>80.170100000000005</v>
      </c>
      <c r="L5006">
        <v>80.545400000000001</v>
      </c>
      <c r="M5006">
        <v>80.943399999999997</v>
      </c>
      <c r="N5006">
        <v>81.299300000000002</v>
      </c>
    </row>
    <row r="5007" spans="1:14" x14ac:dyDescent="0.2">
      <c r="A5007" t="s">
        <v>1759</v>
      </c>
      <c r="B5007" t="s">
        <v>1779</v>
      </c>
      <c r="C5007">
        <v>81.399500000000003</v>
      </c>
      <c r="D5007">
        <v>80.995900000000006</v>
      </c>
      <c r="E5007">
        <v>80.076700000000002</v>
      </c>
      <c r="F5007">
        <v>79.336100000000002</v>
      </c>
      <c r="G5007">
        <v>79.759600000000006</v>
      </c>
      <c r="H5007">
        <v>81.812299999999993</v>
      </c>
      <c r="I5007">
        <v>84.492599999999996</v>
      </c>
      <c r="J5007">
        <v>86.312399999999997</v>
      </c>
      <c r="K5007">
        <v>86.233800000000002</v>
      </c>
      <c r="L5007">
        <v>84.884</v>
      </c>
      <c r="M5007">
        <v>83.365200000000002</v>
      </c>
      <c r="N5007">
        <v>82.519800000000004</v>
      </c>
    </row>
    <row r="5008" spans="1:14" x14ac:dyDescent="0.2">
      <c r="A5008" t="s">
        <v>1759</v>
      </c>
      <c r="B5008" t="s">
        <v>1780</v>
      </c>
      <c r="C5008">
        <v>82.398700000000005</v>
      </c>
      <c r="D5008">
        <v>82.777799999999999</v>
      </c>
      <c r="E5008">
        <v>83.474299999999999</v>
      </c>
      <c r="F5008">
        <v>84.404899999999998</v>
      </c>
      <c r="G5008">
        <v>85.4572</v>
      </c>
      <c r="H5008">
        <v>86.542400000000001</v>
      </c>
      <c r="I5008">
        <v>87.598200000000006</v>
      </c>
      <c r="J5008">
        <v>88.586699999999993</v>
      </c>
      <c r="K5008">
        <v>89.471599999999995</v>
      </c>
      <c r="L5008">
        <v>90.4084</v>
      </c>
      <c r="M5008">
        <v>91.579300000000003</v>
      </c>
      <c r="N5008">
        <v>93.158900000000003</v>
      </c>
    </row>
    <row r="5009" spans="1:14" x14ac:dyDescent="0.2">
      <c r="A5009" t="s">
        <v>1759</v>
      </c>
      <c r="B5009" t="s">
        <v>1781</v>
      </c>
      <c r="C5009">
        <v>95.314999999999998</v>
      </c>
      <c r="D5009">
        <v>97.986900000000006</v>
      </c>
      <c r="E5009">
        <v>101.1204</v>
      </c>
      <c r="F5009">
        <v>103.83499999999999</v>
      </c>
      <c r="G5009">
        <v>104.70440000000001</v>
      </c>
      <c r="H5009">
        <v>103.1875</v>
      </c>
      <c r="I5009">
        <v>101.0039</v>
      </c>
      <c r="J5009">
        <v>100.658</v>
      </c>
      <c r="K5009">
        <v>103.60899999999999</v>
      </c>
      <c r="L5009">
        <v>108.1825</v>
      </c>
      <c r="M5009">
        <v>111.7375</v>
      </c>
      <c r="N5009">
        <v>112.4366</v>
      </c>
    </row>
    <row r="5010" spans="1:14" x14ac:dyDescent="0.2">
      <c r="A5010" t="s">
        <v>1759</v>
      </c>
      <c r="B5010" t="s">
        <v>1782</v>
      </c>
      <c r="C5010">
        <v>110.9627</v>
      </c>
      <c r="D5010">
        <v>108.94880000000001</v>
      </c>
      <c r="E5010">
        <v>107.426</v>
      </c>
      <c r="F5010">
        <v>106.4046</v>
      </c>
      <c r="G5010">
        <v>105.6461</v>
      </c>
      <c r="H5010">
        <v>104.7884</v>
      </c>
      <c r="I5010">
        <v>103.3288</v>
      </c>
      <c r="J5010">
        <v>100.67789999999999</v>
      </c>
      <c r="K5010">
        <v>96.733800000000002</v>
      </c>
      <c r="L5010">
        <v>92.321299999999994</v>
      </c>
      <c r="M5010">
        <v>88.627700000000004</v>
      </c>
      <c r="N5010">
        <v>86.435100000000006</v>
      </c>
    </row>
    <row r="5011" spans="1:14" x14ac:dyDescent="0.2">
      <c r="A5011" t="s">
        <v>1759</v>
      </c>
      <c r="B5011" t="s">
        <v>1783</v>
      </c>
      <c r="C5011">
        <v>85.21</v>
      </c>
      <c r="D5011">
        <v>84.090100000000007</v>
      </c>
      <c r="E5011">
        <v>82.446700000000007</v>
      </c>
      <c r="F5011">
        <v>80.636300000000006</v>
      </c>
      <c r="G5011">
        <v>79.401899999999998</v>
      </c>
      <c r="H5011">
        <v>79.203599999999994</v>
      </c>
      <c r="I5011">
        <v>79.739900000000006</v>
      </c>
      <c r="J5011">
        <v>80.449700000000007</v>
      </c>
      <c r="K5011">
        <v>80.915199999999999</v>
      </c>
      <c r="L5011">
        <v>81.275700000000001</v>
      </c>
      <c r="M5011">
        <v>81.823899999999995</v>
      </c>
      <c r="N5011">
        <v>82.787300000000002</v>
      </c>
    </row>
    <row r="5012" spans="1:14" x14ac:dyDescent="0.2">
      <c r="A5012" t="s">
        <v>1759</v>
      </c>
      <c r="B5012" t="s">
        <v>1784</v>
      </c>
      <c r="C5012">
        <v>84.197400000000002</v>
      </c>
      <c r="D5012">
        <v>85.881500000000003</v>
      </c>
      <c r="E5012">
        <v>87.768199999999993</v>
      </c>
      <c r="F5012">
        <v>89.536500000000004</v>
      </c>
      <c r="G5012">
        <v>90.634399999999999</v>
      </c>
      <c r="H5012">
        <v>90.904399999999995</v>
      </c>
      <c r="I5012">
        <v>91.157399999999996</v>
      </c>
      <c r="J5012">
        <v>92.558899999999994</v>
      </c>
      <c r="K5012">
        <v>95.486199999999997</v>
      </c>
      <c r="L5012">
        <v>98.257199999999997</v>
      </c>
      <c r="M5012">
        <v>98.536799999999999</v>
      </c>
      <c r="N5012">
        <v>95.007900000000006</v>
      </c>
    </row>
    <row r="5013" spans="1:14" x14ac:dyDescent="0.2">
      <c r="A5013" t="s">
        <v>1759</v>
      </c>
      <c r="B5013" t="s">
        <v>1785</v>
      </c>
      <c r="C5013">
        <v>89.571799999999996</v>
      </c>
      <c r="D5013">
        <v>85.501199999999997</v>
      </c>
      <c r="E5013">
        <v>84.4512</v>
      </c>
      <c r="F5013">
        <v>85.450100000000006</v>
      </c>
      <c r="G5013">
        <v>86.579599999999999</v>
      </c>
      <c r="H5013">
        <v>86.426100000000005</v>
      </c>
      <c r="I5013">
        <v>85.498900000000006</v>
      </c>
      <c r="J5013">
        <v>84.957700000000003</v>
      </c>
      <c r="K5013">
        <v>85.620500000000007</v>
      </c>
      <c r="L5013">
        <v>87.194999999999993</v>
      </c>
      <c r="M5013">
        <v>89.047700000000006</v>
      </c>
      <c r="N5013">
        <v>90.726399999999998</v>
      </c>
    </row>
    <row r="5014" spans="1:14" x14ac:dyDescent="0.2">
      <c r="A5014" t="s">
        <v>1759</v>
      </c>
      <c r="B5014" t="s">
        <v>1786</v>
      </c>
      <c r="C5014">
        <v>92.344700000000003</v>
      </c>
      <c r="D5014">
        <v>94.048199999999994</v>
      </c>
      <c r="E5014">
        <v>96.047799999999995</v>
      </c>
      <c r="F5014">
        <v>98.186999999999998</v>
      </c>
      <c r="G5014">
        <v>100.0397</v>
      </c>
      <c r="H5014">
        <v>101.377</v>
      </c>
      <c r="I5014">
        <v>102.3639</v>
      </c>
      <c r="J5014">
        <v>103.3199</v>
      </c>
      <c r="K5014">
        <v>104.3621</v>
      </c>
      <c r="L5014">
        <v>105.1914</v>
      </c>
      <c r="M5014">
        <v>105.35720000000001</v>
      </c>
      <c r="N5014">
        <v>104.6147</v>
      </c>
    </row>
    <row r="5015" spans="1:14" x14ac:dyDescent="0.2">
      <c r="A5015" t="s">
        <v>1759</v>
      </c>
      <c r="B5015" t="s">
        <v>1787</v>
      </c>
      <c r="C5015">
        <v>103.3809</v>
      </c>
      <c r="D5015">
        <v>102.35680000000001</v>
      </c>
      <c r="E5015">
        <v>101.9119</v>
      </c>
      <c r="F5015">
        <v>101.7561</v>
      </c>
      <c r="G5015">
        <v>101.381</v>
      </c>
      <c r="H5015">
        <v>100.51179999999999</v>
      </c>
      <c r="I5015">
        <v>99.620699999999999</v>
      </c>
      <c r="J5015">
        <v>99.433400000000006</v>
      </c>
      <c r="K5015">
        <v>100.41930000000001</v>
      </c>
      <c r="L5015">
        <v>102.26139999999999</v>
      </c>
      <c r="M5015">
        <v>104.3939</v>
      </c>
      <c r="N5015">
        <v>106.32040000000001</v>
      </c>
    </row>
    <row r="5016" spans="1:14" x14ac:dyDescent="0.2">
      <c r="A5016" t="s">
        <v>1759</v>
      </c>
      <c r="B5016" t="s">
        <v>1788</v>
      </c>
      <c r="C5016">
        <v>107.7612</v>
      </c>
      <c r="D5016">
        <v>108.4337</v>
      </c>
      <c r="E5016">
        <v>108.331</v>
      </c>
      <c r="F5016">
        <v>107.798</v>
      </c>
      <c r="G5016">
        <v>107.3476</v>
      </c>
      <c r="H5016">
        <v>107.21259999999999</v>
      </c>
      <c r="I5016">
        <v>106.7269</v>
      </c>
      <c r="J5016">
        <v>104.89360000000001</v>
      </c>
      <c r="K5016">
        <v>101.3527</v>
      </c>
      <c r="L5016">
        <v>97.270499999999998</v>
      </c>
      <c r="M5016">
        <v>94.3339</v>
      </c>
      <c r="N5016">
        <v>93.635199999999998</v>
      </c>
    </row>
    <row r="5017" spans="1:14" x14ac:dyDescent="0.2">
      <c r="A5017" t="s">
        <v>1759</v>
      </c>
      <c r="B5017" t="s">
        <v>1789</v>
      </c>
      <c r="C5017">
        <v>94.369500000000002</v>
      </c>
      <c r="D5017">
        <v>95.084900000000005</v>
      </c>
      <c r="E5017">
        <v>94.844200000000001</v>
      </c>
      <c r="F5017">
        <v>93.801199999999994</v>
      </c>
      <c r="G5017">
        <v>92.521000000000001</v>
      </c>
      <c r="H5017">
        <v>91.507199999999997</v>
      </c>
      <c r="I5017">
        <v>90.9923</v>
      </c>
      <c r="J5017">
        <v>91.1173</v>
      </c>
      <c r="K5017">
        <v>91.953500000000005</v>
      </c>
      <c r="L5017">
        <v>93.397900000000007</v>
      </c>
      <c r="M5017">
        <v>95.282399999999996</v>
      </c>
      <c r="N5017">
        <v>97.389899999999997</v>
      </c>
    </row>
    <row r="5018" spans="1:14" x14ac:dyDescent="0.2">
      <c r="A5018" t="s">
        <v>1759</v>
      </c>
      <c r="B5018" t="s">
        <v>1790</v>
      </c>
      <c r="C5018">
        <v>99.353099999999998</v>
      </c>
      <c r="D5018">
        <v>100.6345</v>
      </c>
      <c r="E5018">
        <v>101.07259999999999</v>
      </c>
      <c r="F5018">
        <v>100.9273</v>
      </c>
      <c r="G5018">
        <v>100.6121</v>
      </c>
      <c r="H5018">
        <v>100.4661</v>
      </c>
      <c r="I5018">
        <v>100.476</v>
      </c>
      <c r="J5018">
        <v>100.5087</v>
      </c>
      <c r="K5018">
        <v>100.4033</v>
      </c>
      <c r="L5018">
        <v>99.920299999999997</v>
      </c>
      <c r="M5018">
        <v>98.804199999999994</v>
      </c>
      <c r="N5018">
        <v>96.821600000000004</v>
      </c>
    </row>
    <row r="5019" spans="1:14" x14ac:dyDescent="0.2">
      <c r="A5019" t="s">
        <v>1759</v>
      </c>
      <c r="B5019" t="s">
        <v>1791</v>
      </c>
      <c r="C5019">
        <v>93.806700000000006</v>
      </c>
      <c r="D5019">
        <v>89.858099999999993</v>
      </c>
      <c r="E5019">
        <v>85.076800000000006</v>
      </c>
      <c r="F5019">
        <v>80.408900000000003</v>
      </c>
      <c r="G5019">
        <v>77.260999999999996</v>
      </c>
      <c r="H5019">
        <v>76.198800000000006</v>
      </c>
      <c r="I5019">
        <v>75.555599999999998</v>
      </c>
      <c r="J5019">
        <v>72.845399999999998</v>
      </c>
      <c r="K5019">
        <v>66.843599999999995</v>
      </c>
      <c r="L5019">
        <v>59.521700000000003</v>
      </c>
      <c r="M5019">
        <v>53.923999999999999</v>
      </c>
      <c r="N5019">
        <v>52.188000000000002</v>
      </c>
    </row>
    <row r="5020" spans="1:14" x14ac:dyDescent="0.2">
      <c r="A5020" t="s">
        <v>1759</v>
      </c>
      <c r="B5020" t="s">
        <v>1792</v>
      </c>
      <c r="C5020">
        <v>53.552500000000002</v>
      </c>
      <c r="D5020">
        <v>56.157699999999998</v>
      </c>
      <c r="E5020">
        <v>58.7605</v>
      </c>
      <c r="F5020">
        <v>61.134500000000003</v>
      </c>
      <c r="G5020">
        <v>63.1967</v>
      </c>
      <c r="H5020">
        <v>64.952799999999996</v>
      </c>
      <c r="I5020">
        <v>66.346999999999994</v>
      </c>
      <c r="J5020">
        <v>67.325299999999999</v>
      </c>
      <c r="K5020">
        <v>67.831500000000005</v>
      </c>
      <c r="L5020">
        <v>67.988799999999998</v>
      </c>
      <c r="M5020">
        <v>67.948099999999997</v>
      </c>
      <c r="N5020">
        <v>67.834199999999996</v>
      </c>
    </row>
    <row r="5021" spans="1:14" x14ac:dyDescent="0.2">
      <c r="A5021" t="s">
        <v>1759</v>
      </c>
      <c r="B5021" t="s">
        <v>1793</v>
      </c>
      <c r="C5021">
        <v>67.704499999999996</v>
      </c>
      <c r="D5021">
        <v>67.602099999999993</v>
      </c>
      <c r="E5021">
        <v>67.553399999999996</v>
      </c>
      <c r="F5021">
        <v>67.585999999999999</v>
      </c>
      <c r="G5021">
        <v>67.731800000000007</v>
      </c>
      <c r="H5021">
        <v>68.0154</v>
      </c>
      <c r="I5021">
        <v>68.459699999999998</v>
      </c>
      <c r="J5021">
        <v>69.093800000000002</v>
      </c>
      <c r="K5021">
        <v>69.872699999999995</v>
      </c>
      <c r="L5021">
        <v>70.682500000000005</v>
      </c>
      <c r="M5021">
        <v>71.230199999999996</v>
      </c>
      <c r="N5021">
        <v>71.524199999999993</v>
      </c>
    </row>
    <row r="5022" spans="1:14" x14ac:dyDescent="0.2">
      <c r="A5022" t="s">
        <v>1759</v>
      </c>
      <c r="B5022" t="s">
        <v>1794</v>
      </c>
      <c r="C5022">
        <v>73.011399999999995</v>
      </c>
      <c r="D5022">
        <v>73.991799999999998</v>
      </c>
      <c r="E5022">
        <v>74.514499999999998</v>
      </c>
      <c r="F5022">
        <v>74.511499999999998</v>
      </c>
      <c r="G5022">
        <v>74.670500000000004</v>
      </c>
      <c r="H5022">
        <v>74.844700000000003</v>
      </c>
      <c r="I5022">
        <v>75.102599999999995</v>
      </c>
      <c r="J5022">
        <v>75.323700000000002</v>
      </c>
      <c r="K5022">
        <v>75.674800000000005</v>
      </c>
      <c r="L5022">
        <v>75.729799999999997</v>
      </c>
      <c r="M5022">
        <v>75.869100000000003</v>
      </c>
    </row>
    <row r="5023" spans="1:14" x14ac:dyDescent="0.2">
      <c r="A5023" t="s">
        <v>1759</v>
      </c>
      <c r="B5023" t="s">
        <v>1795</v>
      </c>
      <c r="C5023" t="s">
        <v>1712</v>
      </c>
      <c r="D5023" t="s">
        <v>1713</v>
      </c>
      <c r="E5023" t="s">
        <v>1796</v>
      </c>
      <c r="F5023" t="s">
        <v>568</v>
      </c>
    </row>
    <row r="5024" spans="1:14" x14ac:dyDescent="0.2">
      <c r="A5024" t="s">
        <v>1759</v>
      </c>
      <c r="B5024" t="s">
        <v>1797</v>
      </c>
      <c r="C5024">
        <v>63.165900000000001</v>
      </c>
      <c r="D5024">
        <v>65.676299999999998</v>
      </c>
      <c r="E5024">
        <v>61.298000000000002</v>
      </c>
      <c r="F5024">
        <v>61.691499999999998</v>
      </c>
      <c r="G5024">
        <v>72.086200000000005</v>
      </c>
      <c r="H5024">
        <v>66.863100000000003</v>
      </c>
      <c r="I5024">
        <v>63.642600000000002</v>
      </c>
      <c r="J5024">
        <v>68.7898</v>
      </c>
      <c r="K5024">
        <v>70.757199999999997</v>
      </c>
      <c r="L5024">
        <v>66.261099999999999</v>
      </c>
      <c r="M5024">
        <v>61.8249</v>
      </c>
      <c r="N5024">
        <v>69.690799999999996</v>
      </c>
    </row>
    <row r="5025" spans="1:14" x14ac:dyDescent="0.2">
      <c r="A5025" t="s">
        <v>1759</v>
      </c>
      <c r="B5025" t="s">
        <v>1798</v>
      </c>
      <c r="C5025">
        <v>78.532399999999996</v>
      </c>
      <c r="D5025">
        <v>71.044499999999999</v>
      </c>
      <c r="E5025">
        <v>68.568100000000001</v>
      </c>
      <c r="F5025">
        <v>73.668300000000002</v>
      </c>
      <c r="G5025">
        <v>70.868700000000004</v>
      </c>
      <c r="H5025">
        <v>65.313299999999998</v>
      </c>
      <c r="I5025">
        <v>71.894900000000007</v>
      </c>
      <c r="J5025">
        <v>72.313900000000004</v>
      </c>
      <c r="K5025">
        <v>73.959999999999994</v>
      </c>
      <c r="L5025">
        <v>77.174599999999998</v>
      </c>
      <c r="M5025">
        <v>84.394400000000005</v>
      </c>
      <c r="N5025">
        <v>92.025300000000001</v>
      </c>
    </row>
    <row r="5026" spans="1:14" x14ac:dyDescent="0.2">
      <c r="A5026" t="s">
        <v>1759</v>
      </c>
      <c r="B5026" t="s">
        <v>1799</v>
      </c>
      <c r="C5026">
        <v>84.162599999999998</v>
      </c>
      <c r="D5026">
        <v>62.696199999999997</v>
      </c>
      <c r="E5026">
        <v>80.811400000000006</v>
      </c>
      <c r="F5026">
        <v>80.381900000000002</v>
      </c>
      <c r="G5026">
        <v>81.494100000000003</v>
      </c>
      <c r="H5026">
        <v>85.573499999999996</v>
      </c>
      <c r="I5026">
        <v>83.585099999999997</v>
      </c>
      <c r="J5026">
        <v>79.078599999999994</v>
      </c>
      <c r="K5026">
        <v>81.618799999999993</v>
      </c>
      <c r="L5026">
        <v>78.700599999999994</v>
      </c>
      <c r="M5026">
        <v>75.404399999999995</v>
      </c>
      <c r="N5026">
        <v>75.715100000000007</v>
      </c>
    </row>
    <row r="5027" spans="1:14" x14ac:dyDescent="0.2">
      <c r="A5027" t="s">
        <v>1759</v>
      </c>
      <c r="B5027" t="s">
        <v>1800</v>
      </c>
      <c r="C5027">
        <v>73.860799999999998</v>
      </c>
      <c r="D5027">
        <v>77.363500000000002</v>
      </c>
      <c r="E5027">
        <v>76.081299999999999</v>
      </c>
      <c r="F5027">
        <v>75.912999999999997</v>
      </c>
      <c r="G5027">
        <v>73.016800000000003</v>
      </c>
      <c r="H5027">
        <v>73.728399999999993</v>
      </c>
      <c r="I5027">
        <v>74.261799999999994</v>
      </c>
      <c r="J5027">
        <v>74.796199999999999</v>
      </c>
      <c r="K5027">
        <v>67.933400000000006</v>
      </c>
      <c r="L5027">
        <v>74.838800000000006</v>
      </c>
      <c r="M5027">
        <v>76.145700000000005</v>
      </c>
      <c r="N5027">
        <v>69.476200000000006</v>
      </c>
    </row>
    <row r="5028" spans="1:14" x14ac:dyDescent="0.2">
      <c r="A5028" t="s">
        <v>1759</v>
      </c>
      <c r="B5028" t="s">
        <v>1801</v>
      </c>
      <c r="C5028">
        <v>71.796499999999995</v>
      </c>
      <c r="D5028">
        <v>82.954300000000003</v>
      </c>
      <c r="E5028">
        <v>89.082300000000004</v>
      </c>
      <c r="F5028">
        <v>81.988200000000006</v>
      </c>
      <c r="G5028">
        <v>76.535899999999998</v>
      </c>
      <c r="H5028">
        <v>85.898799999999994</v>
      </c>
      <c r="I5028">
        <v>77.477599999999995</v>
      </c>
      <c r="J5028">
        <v>84.286799999999999</v>
      </c>
      <c r="K5028">
        <v>84.479299999999995</v>
      </c>
      <c r="L5028">
        <v>75.982200000000006</v>
      </c>
      <c r="M5028">
        <v>83.075900000000004</v>
      </c>
      <c r="N5028">
        <v>87.2774</v>
      </c>
    </row>
    <row r="5029" spans="1:14" x14ac:dyDescent="0.2">
      <c r="A5029" t="s">
        <v>1759</v>
      </c>
      <c r="B5029" t="s">
        <v>1802</v>
      </c>
      <c r="C5029">
        <v>87.174800000000005</v>
      </c>
      <c r="D5029">
        <v>81.448099999999997</v>
      </c>
      <c r="E5029">
        <v>86.190799999999996</v>
      </c>
      <c r="F5029">
        <v>87.085999999999999</v>
      </c>
      <c r="G5029">
        <v>89.1982</v>
      </c>
      <c r="H5029">
        <v>85.355999999999995</v>
      </c>
      <c r="I5029">
        <v>91.864500000000007</v>
      </c>
      <c r="J5029">
        <v>88.422799999999995</v>
      </c>
      <c r="K5029">
        <v>88.802700000000002</v>
      </c>
      <c r="L5029">
        <v>81.673000000000002</v>
      </c>
      <c r="M5029">
        <v>81.519599999999997</v>
      </c>
      <c r="N5029">
        <v>83.221299999999999</v>
      </c>
    </row>
    <row r="5030" spans="1:14" x14ac:dyDescent="0.2">
      <c r="A5030" t="s">
        <v>1759</v>
      </c>
      <c r="B5030" t="s">
        <v>1803</v>
      </c>
      <c r="C5030">
        <v>85.897599999999997</v>
      </c>
      <c r="D5030">
        <v>88.533100000000005</v>
      </c>
      <c r="E5030">
        <v>88.5595</v>
      </c>
      <c r="F5030">
        <v>86.682699999999997</v>
      </c>
      <c r="G5030">
        <v>84.465199999999996</v>
      </c>
      <c r="H5030">
        <v>83.245699999999999</v>
      </c>
      <c r="I5030">
        <v>83.526300000000006</v>
      </c>
      <c r="J5030">
        <v>85.544799999999995</v>
      </c>
      <c r="K5030">
        <v>89.033199999999994</v>
      </c>
      <c r="L5030">
        <v>92.620400000000004</v>
      </c>
      <c r="M5030">
        <v>94.556399999999996</v>
      </c>
      <c r="N5030">
        <v>93.817999999999998</v>
      </c>
    </row>
    <row r="5031" spans="1:14" x14ac:dyDescent="0.2">
      <c r="A5031" t="s">
        <v>1759</v>
      </c>
      <c r="B5031" t="s">
        <v>1804</v>
      </c>
      <c r="C5031">
        <v>91.692599999999999</v>
      </c>
      <c r="D5031">
        <v>90.310699999999997</v>
      </c>
      <c r="E5031">
        <v>90.819500000000005</v>
      </c>
      <c r="F5031">
        <v>92.3733</v>
      </c>
      <c r="G5031">
        <v>93.329499999999996</v>
      </c>
      <c r="H5031">
        <v>92.637200000000007</v>
      </c>
      <c r="I5031">
        <v>91.112799999999993</v>
      </c>
      <c r="J5031">
        <v>90.201899999999995</v>
      </c>
      <c r="K5031">
        <v>90.7059</v>
      </c>
      <c r="L5031">
        <v>91.353700000000003</v>
      </c>
      <c r="M5031">
        <v>90.273799999999994</v>
      </c>
      <c r="N5031">
        <v>86.415400000000005</v>
      </c>
    </row>
    <row r="5032" spans="1:14" x14ac:dyDescent="0.2">
      <c r="A5032" t="s">
        <v>1759</v>
      </c>
      <c r="B5032" t="s">
        <v>1805</v>
      </c>
      <c r="C5032">
        <v>81.291899999999998</v>
      </c>
      <c r="D5032">
        <v>77.563900000000004</v>
      </c>
      <c r="E5032">
        <v>76.545299999999997</v>
      </c>
      <c r="F5032">
        <v>77.547899999999998</v>
      </c>
      <c r="G5032">
        <v>79.164699999999996</v>
      </c>
      <c r="H5032">
        <v>80.137200000000007</v>
      </c>
      <c r="I5032">
        <v>80.041499999999999</v>
      </c>
      <c r="J5032">
        <v>78.724400000000003</v>
      </c>
      <c r="K5032">
        <v>76.531800000000004</v>
      </c>
      <c r="L5032">
        <v>75.026799999999994</v>
      </c>
      <c r="M5032">
        <v>76.149799999999999</v>
      </c>
      <c r="N5032">
        <v>80.852099999999993</v>
      </c>
    </row>
    <row r="5033" spans="1:14" x14ac:dyDescent="0.2">
      <c r="A5033" t="s">
        <v>1759</v>
      </c>
      <c r="B5033" t="s">
        <v>1806</v>
      </c>
      <c r="C5033">
        <v>86.9666</v>
      </c>
      <c r="D5033">
        <v>90.979299999999995</v>
      </c>
      <c r="E5033">
        <v>91.195700000000002</v>
      </c>
      <c r="F5033">
        <v>88.944999999999993</v>
      </c>
      <c r="G5033">
        <v>86.735699999999994</v>
      </c>
      <c r="H5033">
        <v>86.472399999999993</v>
      </c>
      <c r="I5033">
        <v>87.885000000000005</v>
      </c>
      <c r="J5033">
        <v>89.982399999999998</v>
      </c>
      <c r="K5033">
        <v>91.853999999999999</v>
      </c>
      <c r="L5033">
        <v>93.230999999999995</v>
      </c>
      <c r="M5033">
        <v>93.997100000000003</v>
      </c>
      <c r="N5033">
        <v>94.0959</v>
      </c>
    </row>
    <row r="5034" spans="1:14" x14ac:dyDescent="0.2">
      <c r="A5034" t="s">
        <v>1759</v>
      </c>
      <c r="B5034" t="s">
        <v>1807</v>
      </c>
      <c r="C5034">
        <v>93.687899999999999</v>
      </c>
      <c r="D5034">
        <v>93.034599999999998</v>
      </c>
      <c r="E5034">
        <v>92.384500000000003</v>
      </c>
      <c r="F5034">
        <v>92.0809</v>
      </c>
      <c r="G5034">
        <v>92.5321</v>
      </c>
      <c r="H5034">
        <v>93.851799999999997</v>
      </c>
      <c r="I5034">
        <v>95.350499999999997</v>
      </c>
      <c r="J5034">
        <v>96.069100000000006</v>
      </c>
      <c r="K5034">
        <v>95.438999999999993</v>
      </c>
      <c r="L5034">
        <v>94.172600000000003</v>
      </c>
      <c r="M5034">
        <v>93.358599999999996</v>
      </c>
      <c r="N5034">
        <v>93.785499999999999</v>
      </c>
    </row>
    <row r="5035" spans="1:14" x14ac:dyDescent="0.2">
      <c r="A5035" t="s">
        <v>1759</v>
      </c>
      <c r="B5035" t="s">
        <v>1808</v>
      </c>
      <c r="C5035">
        <v>95.309399999999997</v>
      </c>
      <c r="D5035">
        <v>97.328199999999995</v>
      </c>
      <c r="E5035">
        <v>99.478399999999993</v>
      </c>
      <c r="F5035">
        <v>101.44370000000001</v>
      </c>
      <c r="G5035">
        <v>102.7582</v>
      </c>
      <c r="H5035">
        <v>103.33</v>
      </c>
      <c r="I5035">
        <v>103.9344</v>
      </c>
      <c r="J5035">
        <v>105.673</v>
      </c>
      <c r="K5035">
        <v>108.9529</v>
      </c>
      <c r="L5035">
        <v>112.4663</v>
      </c>
      <c r="M5035">
        <v>114.3365</v>
      </c>
      <c r="N5035">
        <v>113.5202</v>
      </c>
    </row>
    <row r="5036" spans="1:14" x14ac:dyDescent="0.2">
      <c r="A5036" t="s">
        <v>1759</v>
      </c>
      <c r="B5036" t="s">
        <v>1809</v>
      </c>
      <c r="C5036">
        <v>111.6255</v>
      </c>
      <c r="D5036">
        <v>111.14579999999999</v>
      </c>
      <c r="E5036">
        <v>113.4164</v>
      </c>
      <c r="F5036">
        <v>117.1468</v>
      </c>
      <c r="G5036">
        <v>119.8678</v>
      </c>
      <c r="H5036">
        <v>119.9485</v>
      </c>
      <c r="I5036">
        <v>118.22929999999999</v>
      </c>
      <c r="J5036">
        <v>116.38809999999999</v>
      </c>
      <c r="K5036">
        <v>115.68040000000001</v>
      </c>
      <c r="L5036">
        <v>115.7632</v>
      </c>
      <c r="M5036">
        <v>115.84480000000001</v>
      </c>
      <c r="N5036">
        <v>115.7531</v>
      </c>
    </row>
    <row r="5037" spans="1:14" x14ac:dyDescent="0.2">
      <c r="A5037" t="s">
        <v>1759</v>
      </c>
      <c r="B5037" t="s">
        <v>1810</v>
      </c>
      <c r="C5037">
        <v>117.2418</v>
      </c>
      <c r="D5037">
        <v>122.28749999999999</v>
      </c>
      <c r="E5037">
        <v>131.45349999999999</v>
      </c>
      <c r="F5037">
        <v>140.35210000000001</v>
      </c>
      <c r="G5037">
        <v>141.95699999999999</v>
      </c>
      <c r="H5037">
        <v>132.5924</v>
      </c>
      <c r="I5037">
        <v>117.56959999999999</v>
      </c>
      <c r="J5037">
        <v>105.184</v>
      </c>
      <c r="K5037">
        <v>101.7837</v>
      </c>
      <c r="L5037">
        <v>105.6678</v>
      </c>
      <c r="M5037">
        <v>112.9006</v>
      </c>
      <c r="N5037">
        <v>119.9823</v>
      </c>
    </row>
    <row r="5038" spans="1:14" x14ac:dyDescent="0.2">
      <c r="A5038" t="s">
        <v>1759</v>
      </c>
      <c r="B5038" t="s">
        <v>1811</v>
      </c>
      <c r="C5038">
        <v>124.6186</v>
      </c>
      <c r="D5038">
        <v>124.7766</v>
      </c>
      <c r="E5038">
        <v>119.9495</v>
      </c>
      <c r="F5038">
        <v>113.14019999999999</v>
      </c>
      <c r="G5038">
        <v>108.8139</v>
      </c>
      <c r="H5038">
        <v>109.8523</v>
      </c>
      <c r="I5038">
        <v>114.5689</v>
      </c>
      <c r="J5038">
        <v>119.74679999999999</v>
      </c>
      <c r="K5038">
        <v>122.73860000000001</v>
      </c>
      <c r="L5038">
        <v>123.55110000000001</v>
      </c>
      <c r="M5038">
        <v>122.90430000000001</v>
      </c>
      <c r="N5038">
        <v>121.4706</v>
      </c>
    </row>
    <row r="5039" spans="1:14" x14ac:dyDescent="0.2">
      <c r="A5039" t="s">
        <v>1759</v>
      </c>
      <c r="B5039" t="s">
        <v>1812</v>
      </c>
      <c r="C5039">
        <v>119.8407</v>
      </c>
      <c r="D5039">
        <v>118.67310000000001</v>
      </c>
      <c r="E5039">
        <v>118.27630000000001</v>
      </c>
      <c r="F5039">
        <v>118.5421</v>
      </c>
      <c r="G5039">
        <v>119.2214</v>
      </c>
      <c r="H5039">
        <v>120.0673</v>
      </c>
      <c r="I5039">
        <v>120.9787</v>
      </c>
      <c r="J5039">
        <v>121.9119</v>
      </c>
      <c r="K5039">
        <v>122.6652</v>
      </c>
      <c r="L5039">
        <v>122.74250000000001</v>
      </c>
      <c r="M5039">
        <v>121.54689999999999</v>
      </c>
      <c r="N5039">
        <v>118.85599999999999</v>
      </c>
    </row>
    <row r="5040" spans="1:14" x14ac:dyDescent="0.2">
      <c r="A5040" t="s">
        <v>1759</v>
      </c>
      <c r="B5040" t="s">
        <v>1813</v>
      </c>
      <c r="C5040">
        <v>115.6365</v>
      </c>
      <c r="D5040">
        <v>113.4289</v>
      </c>
      <c r="E5040">
        <v>112.8459</v>
      </c>
      <c r="F5040">
        <v>112.9477</v>
      </c>
      <c r="G5040">
        <v>112.215</v>
      </c>
      <c r="H5040">
        <v>109.9126</v>
      </c>
      <c r="I5040">
        <v>107.83580000000001</v>
      </c>
      <c r="J5040">
        <v>108.65009999999999</v>
      </c>
      <c r="K5040">
        <v>113.3725</v>
      </c>
      <c r="L5040">
        <v>118.3116</v>
      </c>
      <c r="M5040">
        <v>118.3484</v>
      </c>
      <c r="N5040">
        <v>110.69199999999999</v>
      </c>
    </row>
    <row r="5041" spans="1:14" x14ac:dyDescent="0.2">
      <c r="A5041" t="s">
        <v>1759</v>
      </c>
      <c r="B5041" t="s">
        <v>1814</v>
      </c>
      <c r="C5041">
        <v>99.867000000000004</v>
      </c>
      <c r="D5041">
        <v>93.306600000000003</v>
      </c>
      <c r="E5041">
        <v>94.696299999999994</v>
      </c>
      <c r="F5041">
        <v>100.8806</v>
      </c>
      <c r="G5041">
        <v>105.92440000000001</v>
      </c>
      <c r="H5041">
        <v>105.6837</v>
      </c>
      <c r="I5041">
        <v>101.90300000000001</v>
      </c>
      <c r="J5041">
        <v>98.311899999999994</v>
      </c>
      <c r="K5041">
        <v>97.657700000000006</v>
      </c>
      <c r="L5041">
        <v>99.109200000000001</v>
      </c>
      <c r="M5041">
        <v>100.79940000000001</v>
      </c>
      <c r="N5041">
        <v>101.31019999999999</v>
      </c>
    </row>
    <row r="5042" spans="1:14" x14ac:dyDescent="0.2">
      <c r="A5042" t="s">
        <v>1759</v>
      </c>
      <c r="B5042" t="s">
        <v>1815</v>
      </c>
      <c r="C5042">
        <v>100.5865</v>
      </c>
      <c r="D5042">
        <v>99.093999999999994</v>
      </c>
      <c r="E5042">
        <v>97.355999999999995</v>
      </c>
      <c r="F5042">
        <v>96.315200000000004</v>
      </c>
      <c r="G5042">
        <v>97.146699999999996</v>
      </c>
      <c r="H5042">
        <v>100.3047</v>
      </c>
      <c r="I5042">
        <v>104.282</v>
      </c>
      <c r="J5042">
        <v>106.9216</v>
      </c>
      <c r="K5042">
        <v>106.7547</v>
      </c>
      <c r="L5042">
        <v>104.82859999999999</v>
      </c>
      <c r="M5042">
        <v>102.90689999999999</v>
      </c>
      <c r="N5042">
        <v>102.32559999999999</v>
      </c>
    </row>
    <row r="5043" spans="1:14" x14ac:dyDescent="0.2">
      <c r="A5043" t="s">
        <v>1759</v>
      </c>
      <c r="B5043" t="s">
        <v>1816</v>
      </c>
      <c r="C5043">
        <v>103.1146</v>
      </c>
      <c r="D5043">
        <v>104.76009999999999</v>
      </c>
      <c r="E5043">
        <v>106.71729999999999</v>
      </c>
      <c r="F5043">
        <v>107.39960000000001</v>
      </c>
      <c r="G5043">
        <v>106.8086</v>
      </c>
      <c r="H5043">
        <v>103.1724</v>
      </c>
      <c r="I5043">
        <v>98.620999999999995</v>
      </c>
      <c r="J5043">
        <v>95.587699999999998</v>
      </c>
      <c r="K5043">
        <v>84.805300000000003</v>
      </c>
      <c r="L5043">
        <v>89.572999999999993</v>
      </c>
      <c r="M5043">
        <v>92.528899999999993</v>
      </c>
      <c r="N5043">
        <v>93.121200000000002</v>
      </c>
    </row>
    <row r="5044" spans="1:14" x14ac:dyDescent="0.2">
      <c r="A5044" t="s">
        <v>1759</v>
      </c>
      <c r="B5044" t="s">
        <v>1817</v>
      </c>
      <c r="C5044">
        <v>97.400199999999998</v>
      </c>
      <c r="D5044">
        <v>97.868499999999997</v>
      </c>
      <c r="E5044">
        <v>95.039199999999994</v>
      </c>
      <c r="F5044">
        <v>90.504599999999996</v>
      </c>
      <c r="G5044">
        <v>87.062200000000004</v>
      </c>
      <c r="H5044">
        <v>86.559399999999997</v>
      </c>
      <c r="I5044">
        <v>88.066100000000006</v>
      </c>
      <c r="J5044">
        <v>89.705500000000001</v>
      </c>
      <c r="K5044">
        <v>90.176500000000004</v>
      </c>
      <c r="L5044">
        <v>90.191999999999993</v>
      </c>
      <c r="M5044">
        <v>91.044600000000003</v>
      </c>
      <c r="N5044">
        <v>93.564800000000005</v>
      </c>
    </row>
    <row r="5045" spans="1:14" x14ac:dyDescent="0.2">
      <c r="A5045" t="s">
        <v>1759</v>
      </c>
      <c r="B5045" t="s">
        <v>1818</v>
      </c>
      <c r="C5045">
        <v>97.151499999999999</v>
      </c>
      <c r="D5045">
        <v>100.461</v>
      </c>
      <c r="E5045">
        <v>102.80419999999999</v>
      </c>
      <c r="F5045">
        <v>104.02119999999999</v>
      </c>
      <c r="G5045">
        <v>103.99120000000001</v>
      </c>
      <c r="H5045">
        <v>102.8635</v>
      </c>
      <c r="I5045">
        <v>101.17570000000001</v>
      </c>
      <c r="J5045">
        <v>99.589699999999993</v>
      </c>
      <c r="K5045">
        <v>98.585599999999999</v>
      </c>
      <c r="L5045">
        <v>97.810900000000004</v>
      </c>
      <c r="M5045">
        <v>96.703000000000003</v>
      </c>
      <c r="N5045">
        <v>94.842299999999994</v>
      </c>
    </row>
    <row r="5046" spans="1:14" x14ac:dyDescent="0.2">
      <c r="A5046" t="s">
        <v>1759</v>
      </c>
      <c r="B5046" t="s">
        <v>1819</v>
      </c>
      <c r="C5046">
        <v>92.231800000000007</v>
      </c>
      <c r="D5046">
        <v>89.206000000000003</v>
      </c>
      <c r="E5046">
        <v>85.895600000000002</v>
      </c>
      <c r="F5046">
        <v>82.527000000000001</v>
      </c>
      <c r="G5046">
        <v>79.466399999999993</v>
      </c>
      <c r="H5046">
        <v>76.924800000000005</v>
      </c>
      <c r="I5046">
        <v>74.829599999999999</v>
      </c>
      <c r="J5046">
        <v>72.972399999999993</v>
      </c>
      <c r="K5046">
        <v>71.221199999999996</v>
      </c>
      <c r="L5046">
        <v>69.313199999999995</v>
      </c>
      <c r="M5046">
        <v>67.010400000000004</v>
      </c>
      <c r="N5046">
        <v>64.185500000000005</v>
      </c>
    </row>
    <row r="5047" spans="1:14" x14ac:dyDescent="0.2">
      <c r="A5047" t="s">
        <v>1759</v>
      </c>
      <c r="B5047" t="s">
        <v>1820</v>
      </c>
      <c r="C5047">
        <v>61.0276</v>
      </c>
      <c r="D5047">
        <v>58.090299999999999</v>
      </c>
      <c r="E5047">
        <v>55.695799999999998</v>
      </c>
      <c r="F5047">
        <v>54.682600000000001</v>
      </c>
      <c r="G5047">
        <v>56.252800000000001</v>
      </c>
      <c r="H5047">
        <v>60.684399999999997</v>
      </c>
      <c r="I5047">
        <v>65.933000000000007</v>
      </c>
      <c r="J5047">
        <v>69.183599999999998</v>
      </c>
      <c r="K5047">
        <v>68.598200000000006</v>
      </c>
      <c r="L5047">
        <v>65.821100000000001</v>
      </c>
      <c r="M5047">
        <v>63.492600000000003</v>
      </c>
      <c r="N5047">
        <v>63.581000000000003</v>
      </c>
    </row>
    <row r="5048" spans="1:14" x14ac:dyDescent="0.2">
      <c r="A5048" t="s">
        <v>1759</v>
      </c>
      <c r="B5048" t="s">
        <v>1821</v>
      </c>
      <c r="C5048">
        <v>65.991200000000006</v>
      </c>
      <c r="D5048">
        <v>69.679599999999994</v>
      </c>
      <c r="E5048">
        <v>73.947999999999993</v>
      </c>
      <c r="F5048">
        <v>78.0184</v>
      </c>
      <c r="G5048">
        <v>80.735799999999998</v>
      </c>
      <c r="H5048">
        <v>81.471199999999996</v>
      </c>
      <c r="I5048">
        <v>80.661500000000004</v>
      </c>
      <c r="J5048">
        <v>79.108400000000003</v>
      </c>
      <c r="K5048">
        <v>77.562399999999997</v>
      </c>
      <c r="L5048">
        <v>76.3399</v>
      </c>
      <c r="M5048">
        <v>75.6678</v>
      </c>
      <c r="N5048">
        <v>75.528599999999997</v>
      </c>
    </row>
    <row r="5049" spans="1:14" x14ac:dyDescent="0.2">
      <c r="A5049" t="s">
        <v>1759</v>
      </c>
      <c r="B5049" t="s">
        <v>1822</v>
      </c>
      <c r="C5049">
        <v>81.715299999999999</v>
      </c>
      <c r="D5049">
        <v>85.082999999999998</v>
      </c>
      <c r="E5049">
        <v>85.904600000000002</v>
      </c>
      <c r="F5049">
        <v>84.248900000000006</v>
      </c>
      <c r="G5049">
        <v>83.179000000000002</v>
      </c>
      <c r="H5049">
        <v>82.714299999999994</v>
      </c>
      <c r="I5049">
        <v>82.855199999999996</v>
      </c>
      <c r="J5049">
        <v>83.008300000000006</v>
      </c>
      <c r="K5049">
        <v>83.357299999999995</v>
      </c>
      <c r="L5049">
        <v>83.431200000000004</v>
      </c>
      <c r="M5049">
        <v>83.595699999999994</v>
      </c>
    </row>
    <row r="5050" spans="1:14" x14ac:dyDescent="0.2">
      <c r="A5050" t="s">
        <v>1823</v>
      </c>
      <c r="B5050" t="s">
        <v>1824</v>
      </c>
      <c r="C5050" t="s">
        <v>1825</v>
      </c>
      <c r="D5050" t="s">
        <v>1826</v>
      </c>
      <c r="E5050" t="s">
        <v>1827</v>
      </c>
      <c r="F5050" t="s">
        <v>1828</v>
      </c>
      <c r="G5050" t="s">
        <v>1829</v>
      </c>
      <c r="H5050" t="s">
        <v>1830</v>
      </c>
      <c r="I5050" t="s">
        <v>1704</v>
      </c>
      <c r="J5050" t="s">
        <v>783</v>
      </c>
    </row>
    <row r="5051" spans="1:14" x14ac:dyDescent="0.2">
      <c r="A5051" t="s">
        <v>1831</v>
      </c>
      <c r="B5051">
        <v>1986</v>
      </c>
      <c r="C5051">
        <v>67.408900000000003</v>
      </c>
      <c r="D5051">
        <v>66.819900000000004</v>
      </c>
      <c r="E5051">
        <v>66.434399999999997</v>
      </c>
      <c r="F5051">
        <v>66.418599999999998</v>
      </c>
      <c r="G5051">
        <v>67.387900000000002</v>
      </c>
      <c r="H5051">
        <v>67.031300000000002</v>
      </c>
      <c r="I5051">
        <v>68.877200000000002</v>
      </c>
      <c r="J5051">
        <v>70.2376</v>
      </c>
      <c r="K5051">
        <v>71.5184</v>
      </c>
      <c r="L5051">
        <v>71.909700000000001</v>
      </c>
      <c r="M5051">
        <v>70.505799999999994</v>
      </c>
      <c r="N5051">
        <v>75.443399999999997</v>
      </c>
    </row>
    <row r="5052" spans="1:14" x14ac:dyDescent="0.2">
      <c r="A5052" t="s">
        <v>1831</v>
      </c>
      <c r="B5052">
        <v>1987</v>
      </c>
      <c r="C5052">
        <v>74.662899999999993</v>
      </c>
      <c r="D5052">
        <v>74.485399999999998</v>
      </c>
      <c r="E5052">
        <v>74.061700000000002</v>
      </c>
      <c r="F5052">
        <v>74.3095</v>
      </c>
      <c r="G5052">
        <v>75.150400000000005</v>
      </c>
      <c r="H5052">
        <v>76.599900000000005</v>
      </c>
      <c r="I5052">
        <v>78.581100000000006</v>
      </c>
      <c r="J5052">
        <v>76.754300000000001</v>
      </c>
      <c r="K5052">
        <v>78.209800000000001</v>
      </c>
      <c r="L5052">
        <v>77.275599999999997</v>
      </c>
      <c r="M5052">
        <v>78.790499999999994</v>
      </c>
      <c r="N5052">
        <v>80.547399999999996</v>
      </c>
    </row>
    <row r="5053" spans="1:14" x14ac:dyDescent="0.2">
      <c r="A5053" t="s">
        <v>1831</v>
      </c>
      <c r="B5053">
        <v>1988</v>
      </c>
      <c r="C5053">
        <v>77.769099999999995</v>
      </c>
      <c r="D5053">
        <v>77.403800000000004</v>
      </c>
      <c r="E5053">
        <v>78.090800000000002</v>
      </c>
      <c r="F5053">
        <v>79.7363</v>
      </c>
      <c r="G5053">
        <v>79.791200000000003</v>
      </c>
      <c r="H5053">
        <v>79.807500000000005</v>
      </c>
      <c r="I5053">
        <v>80.412999999999997</v>
      </c>
      <c r="J5053">
        <v>81.054199999999994</v>
      </c>
      <c r="K5053">
        <v>79.467699999999994</v>
      </c>
      <c r="L5053">
        <v>81.704499999999996</v>
      </c>
      <c r="M5053">
        <v>82.632300000000001</v>
      </c>
      <c r="N5053">
        <v>83.598699999999994</v>
      </c>
    </row>
    <row r="5054" spans="1:14" x14ac:dyDescent="0.2">
      <c r="A5054" t="s">
        <v>1831</v>
      </c>
      <c r="B5054">
        <v>1989</v>
      </c>
      <c r="C5054">
        <v>84.535799999999995</v>
      </c>
      <c r="D5054">
        <v>82.781400000000005</v>
      </c>
      <c r="E5054">
        <v>84.702500000000001</v>
      </c>
      <c r="F5054">
        <v>83.052899999999994</v>
      </c>
      <c r="G5054">
        <v>82.409000000000006</v>
      </c>
      <c r="H5054">
        <v>81.600200000000001</v>
      </c>
      <c r="I5054">
        <v>80.978999999999999</v>
      </c>
      <c r="J5054">
        <v>80.712999999999994</v>
      </c>
      <c r="K5054">
        <v>79.397599999999997</v>
      </c>
      <c r="L5054">
        <v>80.578500000000005</v>
      </c>
      <c r="M5054">
        <v>79.724699999999999</v>
      </c>
      <c r="N5054">
        <v>76.213300000000004</v>
      </c>
    </row>
    <row r="5055" spans="1:14" x14ac:dyDescent="0.2">
      <c r="A5055" t="s">
        <v>1831</v>
      </c>
      <c r="B5055">
        <v>1990</v>
      </c>
      <c r="C5055">
        <v>79.013300000000001</v>
      </c>
      <c r="D5055">
        <v>82.907499999999999</v>
      </c>
      <c r="E5055">
        <v>79.933199999999999</v>
      </c>
      <c r="F5055">
        <v>83.058899999999994</v>
      </c>
      <c r="G5055">
        <v>80.771000000000001</v>
      </c>
      <c r="H5055">
        <v>81.038499999999999</v>
      </c>
      <c r="I5055">
        <v>78.300700000000006</v>
      </c>
      <c r="J5055">
        <v>79.599100000000007</v>
      </c>
      <c r="K5055">
        <v>80.225499999999997</v>
      </c>
      <c r="L5055">
        <v>79.817999999999998</v>
      </c>
      <c r="M5055">
        <v>79.636300000000006</v>
      </c>
      <c r="N5055">
        <v>77.114699999999999</v>
      </c>
    </row>
    <row r="5056" spans="1:14" x14ac:dyDescent="0.2">
      <c r="A5056" t="s">
        <v>1831</v>
      </c>
      <c r="B5056">
        <v>1991</v>
      </c>
      <c r="C5056">
        <v>77.897199999999998</v>
      </c>
      <c r="D5056">
        <v>76.668099999999995</v>
      </c>
      <c r="E5056">
        <v>72.217500000000001</v>
      </c>
      <c r="F5056">
        <v>73.753200000000007</v>
      </c>
      <c r="G5056">
        <v>76.478099999999998</v>
      </c>
      <c r="H5056">
        <v>75.859399999999994</v>
      </c>
      <c r="I5056">
        <v>80.400400000000005</v>
      </c>
      <c r="J5056">
        <v>79.405699999999996</v>
      </c>
      <c r="K5056">
        <v>81.344200000000001</v>
      </c>
      <c r="L5056">
        <v>82.544499999999999</v>
      </c>
      <c r="M5056">
        <v>81.116900000000001</v>
      </c>
      <c r="N5056">
        <v>81.929500000000004</v>
      </c>
    </row>
    <row r="5057" spans="1:14" x14ac:dyDescent="0.2">
      <c r="A5057" t="s">
        <v>1831</v>
      </c>
      <c r="B5057">
        <v>1992</v>
      </c>
      <c r="C5057">
        <v>79.609399999999994</v>
      </c>
      <c r="D5057">
        <v>81.369500000000002</v>
      </c>
      <c r="E5057">
        <v>82.546300000000002</v>
      </c>
      <c r="F5057">
        <v>83.122</v>
      </c>
      <c r="G5057">
        <v>82.936999999999998</v>
      </c>
      <c r="H5057">
        <v>83.661600000000007</v>
      </c>
      <c r="I5057">
        <v>85.366600000000005</v>
      </c>
      <c r="J5057">
        <v>83.403300000000002</v>
      </c>
      <c r="K5057">
        <v>84.318399999999997</v>
      </c>
      <c r="L5057">
        <v>82.891199999999998</v>
      </c>
      <c r="M5057">
        <v>83.425799999999995</v>
      </c>
      <c r="N5057">
        <v>81.625100000000003</v>
      </c>
    </row>
    <row r="5058" spans="1:14" x14ac:dyDescent="0.2">
      <c r="A5058" t="s">
        <v>1831</v>
      </c>
      <c r="B5058">
        <v>1993</v>
      </c>
      <c r="C5058">
        <v>83.618799999999993</v>
      </c>
      <c r="D5058">
        <v>83.339699999999993</v>
      </c>
      <c r="E5058">
        <v>83.911100000000005</v>
      </c>
      <c r="F5058">
        <v>83.924599999999998</v>
      </c>
      <c r="G5058">
        <v>83.523300000000006</v>
      </c>
      <c r="H5058">
        <v>84.473299999999995</v>
      </c>
      <c r="I5058">
        <v>83.698400000000007</v>
      </c>
      <c r="J5058">
        <v>84.536299999999997</v>
      </c>
      <c r="K5058">
        <v>82.314899999999994</v>
      </c>
      <c r="L5058">
        <v>82.775899999999993</v>
      </c>
      <c r="M5058">
        <v>83.987899999999996</v>
      </c>
      <c r="N5058">
        <v>83.830699999999993</v>
      </c>
    </row>
    <row r="5059" spans="1:14" x14ac:dyDescent="0.2">
      <c r="A5059" t="s">
        <v>1831</v>
      </c>
      <c r="B5059">
        <v>1994</v>
      </c>
      <c r="C5059">
        <v>84.613100000000003</v>
      </c>
      <c r="D5059">
        <v>86.863100000000003</v>
      </c>
      <c r="E5059">
        <v>88.002200000000002</v>
      </c>
      <c r="F5059">
        <v>88.290099999999995</v>
      </c>
      <c r="G5059">
        <v>90.220500000000001</v>
      </c>
      <c r="H5059">
        <v>89.873000000000005</v>
      </c>
      <c r="I5059">
        <v>90.880200000000002</v>
      </c>
      <c r="J5059">
        <v>93.154399999999995</v>
      </c>
      <c r="K5059">
        <v>91.692700000000002</v>
      </c>
      <c r="L5059">
        <v>89.932400000000001</v>
      </c>
      <c r="M5059">
        <v>93.398200000000003</v>
      </c>
      <c r="N5059">
        <v>96.876000000000005</v>
      </c>
    </row>
    <row r="5060" spans="1:14" x14ac:dyDescent="0.2">
      <c r="A5060" t="s">
        <v>1831</v>
      </c>
      <c r="B5060">
        <v>1995</v>
      </c>
      <c r="C5060">
        <v>97.471900000000005</v>
      </c>
      <c r="D5060">
        <v>95.236699999999999</v>
      </c>
      <c r="E5060">
        <v>93.332400000000007</v>
      </c>
      <c r="F5060">
        <v>92.705299999999994</v>
      </c>
      <c r="G5060">
        <v>92.506200000000007</v>
      </c>
      <c r="H5060">
        <v>91.259100000000004</v>
      </c>
      <c r="I5060">
        <v>88.188900000000004</v>
      </c>
      <c r="J5060">
        <v>87.118899999999996</v>
      </c>
      <c r="K5060">
        <v>89.072100000000006</v>
      </c>
      <c r="L5060">
        <v>88.263599999999997</v>
      </c>
      <c r="M5060">
        <v>88.812299999999993</v>
      </c>
      <c r="N5060">
        <v>86.703800000000001</v>
      </c>
    </row>
    <row r="5061" spans="1:14" x14ac:dyDescent="0.2">
      <c r="A5061" t="s">
        <v>1831</v>
      </c>
      <c r="B5061">
        <v>1996</v>
      </c>
      <c r="C5061">
        <v>87.0107</v>
      </c>
      <c r="D5061">
        <v>86.712500000000006</v>
      </c>
      <c r="E5061">
        <v>87.140900000000002</v>
      </c>
      <c r="F5061">
        <v>87.045100000000005</v>
      </c>
      <c r="G5061">
        <v>88.348600000000005</v>
      </c>
      <c r="H5061">
        <v>89.061000000000007</v>
      </c>
      <c r="I5061">
        <v>89.023799999999994</v>
      </c>
      <c r="J5061">
        <v>89.104699999999994</v>
      </c>
      <c r="K5061">
        <v>89.933700000000002</v>
      </c>
      <c r="L5061">
        <v>92.203599999999994</v>
      </c>
      <c r="M5061">
        <v>90.142300000000006</v>
      </c>
      <c r="N5061">
        <v>92.0548</v>
      </c>
    </row>
    <row r="5062" spans="1:14" x14ac:dyDescent="0.2">
      <c r="A5062" t="s">
        <v>1831</v>
      </c>
      <c r="B5062">
        <v>1997</v>
      </c>
      <c r="C5062">
        <v>92.502200000000002</v>
      </c>
      <c r="D5062">
        <v>91.488500000000002</v>
      </c>
      <c r="E5062">
        <v>92.266800000000003</v>
      </c>
      <c r="F5062">
        <v>94.247</v>
      </c>
      <c r="G5062">
        <v>91.806899999999999</v>
      </c>
      <c r="H5062">
        <v>91.838099999999997</v>
      </c>
      <c r="I5062">
        <v>95.617199999999997</v>
      </c>
      <c r="J5062">
        <v>94.6755</v>
      </c>
      <c r="K5062">
        <v>97.9178</v>
      </c>
      <c r="L5062">
        <v>96.238799999999998</v>
      </c>
      <c r="M5062">
        <v>96.685100000000006</v>
      </c>
      <c r="N5062">
        <v>99.829099999999997</v>
      </c>
    </row>
    <row r="5063" spans="1:14" x14ac:dyDescent="0.2">
      <c r="A5063" t="s">
        <v>1831</v>
      </c>
      <c r="B5063">
        <v>1998</v>
      </c>
      <c r="C5063">
        <v>99.785799999999995</v>
      </c>
      <c r="D5063">
        <v>97.514099999999999</v>
      </c>
      <c r="E5063">
        <v>98.354200000000006</v>
      </c>
      <c r="F5063">
        <v>100.4864</v>
      </c>
      <c r="G5063">
        <v>98.740799999999993</v>
      </c>
      <c r="H5063">
        <v>97.976900000000001</v>
      </c>
      <c r="I5063">
        <v>99.316000000000003</v>
      </c>
      <c r="J5063">
        <v>99.247500000000002</v>
      </c>
      <c r="K5063">
        <v>97.927000000000007</v>
      </c>
      <c r="L5063">
        <v>97.400700000000001</v>
      </c>
      <c r="M5063">
        <v>98.640100000000004</v>
      </c>
      <c r="N5063">
        <v>98.134500000000003</v>
      </c>
    </row>
    <row r="5064" spans="1:14" x14ac:dyDescent="0.2">
      <c r="A5064" t="s">
        <v>1831</v>
      </c>
      <c r="B5064">
        <v>1999</v>
      </c>
      <c r="C5064">
        <v>96.718299999999999</v>
      </c>
      <c r="D5064">
        <v>98.974800000000002</v>
      </c>
      <c r="E5064">
        <v>98.453900000000004</v>
      </c>
      <c r="F5064">
        <v>98.795400000000001</v>
      </c>
      <c r="G5064">
        <v>98.010499999999993</v>
      </c>
      <c r="H5064">
        <v>99.817700000000002</v>
      </c>
      <c r="I5064">
        <v>99.190399999999997</v>
      </c>
      <c r="J5064">
        <v>98.984899999999996</v>
      </c>
      <c r="K5064">
        <v>98.993399999999994</v>
      </c>
      <c r="L5064">
        <v>101.3479</v>
      </c>
      <c r="M5064">
        <v>104.27</v>
      </c>
      <c r="N5064">
        <v>101.46510000000001</v>
      </c>
    </row>
    <row r="5065" spans="1:14" x14ac:dyDescent="0.2">
      <c r="A5065" t="s">
        <v>1831</v>
      </c>
      <c r="B5065">
        <v>2000</v>
      </c>
      <c r="C5065">
        <v>99.688699999999997</v>
      </c>
      <c r="D5065">
        <v>97.273300000000006</v>
      </c>
      <c r="E5065">
        <v>97.694400000000002</v>
      </c>
      <c r="F5065">
        <v>98.778700000000001</v>
      </c>
      <c r="G5065">
        <v>101.2346</v>
      </c>
      <c r="H5065">
        <v>100.4104</v>
      </c>
      <c r="I5065">
        <v>97.547300000000007</v>
      </c>
      <c r="J5065">
        <v>96.381200000000007</v>
      </c>
      <c r="K5065">
        <v>94.837400000000002</v>
      </c>
      <c r="L5065">
        <v>95.248699999999999</v>
      </c>
      <c r="M5065">
        <v>94.155799999999999</v>
      </c>
      <c r="N5065">
        <v>86.399799999999999</v>
      </c>
    </row>
    <row r="5066" spans="1:14" x14ac:dyDescent="0.2">
      <c r="A5066" t="s">
        <v>1831</v>
      </c>
      <c r="B5066">
        <v>2001</v>
      </c>
      <c r="C5066">
        <v>90.906400000000005</v>
      </c>
      <c r="D5066">
        <v>92.053200000000004</v>
      </c>
      <c r="E5066">
        <v>90.577299999999994</v>
      </c>
      <c r="F5066">
        <v>88.290700000000001</v>
      </c>
      <c r="G5066">
        <v>87.999399999999994</v>
      </c>
      <c r="H5066">
        <v>85.948999999999998</v>
      </c>
      <c r="I5066">
        <v>85.553600000000003</v>
      </c>
      <c r="J5066">
        <v>87.373500000000007</v>
      </c>
      <c r="K5066">
        <v>86.888900000000007</v>
      </c>
      <c r="L5066">
        <v>88.057400000000001</v>
      </c>
      <c r="M5066">
        <v>84.569699999999997</v>
      </c>
      <c r="N5066">
        <v>79.956299999999999</v>
      </c>
    </row>
    <row r="5067" spans="1:14" x14ac:dyDescent="0.2">
      <c r="A5067" t="s">
        <v>1831</v>
      </c>
      <c r="B5067">
        <v>2002</v>
      </c>
      <c r="C5067">
        <v>85.324100000000001</v>
      </c>
      <c r="D5067">
        <v>86.287099999999995</v>
      </c>
      <c r="E5067">
        <v>89.2898</v>
      </c>
      <c r="F5067">
        <v>90.321200000000005</v>
      </c>
      <c r="G5067">
        <v>92.859700000000004</v>
      </c>
      <c r="H5067">
        <v>91.858400000000003</v>
      </c>
      <c r="I5067">
        <v>91.08</v>
      </c>
      <c r="J5067">
        <v>90.683400000000006</v>
      </c>
      <c r="K5067">
        <v>89.952600000000004</v>
      </c>
      <c r="L5067">
        <v>87.505799999999994</v>
      </c>
      <c r="M5067">
        <v>87.902199999999993</v>
      </c>
      <c r="N5067">
        <v>88.199799999999996</v>
      </c>
    </row>
    <row r="5068" spans="1:14" x14ac:dyDescent="0.2">
      <c r="A5068" t="s">
        <v>1831</v>
      </c>
      <c r="B5068">
        <v>2003</v>
      </c>
      <c r="C5068">
        <v>89.701800000000006</v>
      </c>
      <c r="D5068">
        <v>89.575199999999995</v>
      </c>
      <c r="E5068">
        <v>89.266300000000001</v>
      </c>
      <c r="F5068">
        <v>90.486199999999997</v>
      </c>
      <c r="G5068">
        <v>84.786600000000007</v>
      </c>
      <c r="H5068">
        <v>81.732699999999994</v>
      </c>
      <c r="I5068">
        <v>85.005200000000002</v>
      </c>
      <c r="J5068">
        <v>84.141800000000003</v>
      </c>
      <c r="K5068">
        <v>88.615700000000004</v>
      </c>
      <c r="L5068">
        <v>89.569500000000005</v>
      </c>
      <c r="M5068">
        <v>87.876599999999996</v>
      </c>
      <c r="N5068">
        <v>87.909000000000006</v>
      </c>
    </row>
    <row r="5069" spans="1:14" x14ac:dyDescent="0.2">
      <c r="A5069" t="s">
        <v>1831</v>
      </c>
      <c r="B5069">
        <v>2004</v>
      </c>
      <c r="C5069">
        <v>87.163799999999995</v>
      </c>
      <c r="D5069">
        <v>85.937299999999993</v>
      </c>
      <c r="E5069">
        <v>86.619299999999996</v>
      </c>
      <c r="F5069">
        <v>87.398799999999994</v>
      </c>
      <c r="G5069">
        <v>87.9298</v>
      </c>
      <c r="H5069">
        <v>88.963899999999995</v>
      </c>
      <c r="I5069">
        <v>89.365099999999998</v>
      </c>
      <c r="J5069">
        <v>91.155699999999996</v>
      </c>
      <c r="K5069">
        <v>93.038399999999996</v>
      </c>
      <c r="L5069">
        <v>93.028099999999995</v>
      </c>
      <c r="M5069">
        <v>95.768699999999995</v>
      </c>
      <c r="N5069">
        <v>99.273499999999999</v>
      </c>
    </row>
    <row r="5070" spans="1:14" x14ac:dyDescent="0.2">
      <c r="A5070" t="s">
        <v>1831</v>
      </c>
      <c r="B5070">
        <v>2005</v>
      </c>
      <c r="C5070">
        <v>95.337900000000005</v>
      </c>
      <c r="D5070">
        <v>98.448400000000007</v>
      </c>
      <c r="E5070">
        <v>98.465599999999995</v>
      </c>
      <c r="F5070">
        <v>98.030500000000004</v>
      </c>
      <c r="G5070">
        <v>97.068100000000001</v>
      </c>
      <c r="H5070">
        <v>97.490799999999993</v>
      </c>
      <c r="I5070">
        <v>99.993799999999993</v>
      </c>
      <c r="J5070">
        <v>98.9392</v>
      </c>
      <c r="K5070">
        <v>89.567899999999995</v>
      </c>
      <c r="L5070">
        <v>93.599900000000005</v>
      </c>
      <c r="M5070">
        <v>100.2208</v>
      </c>
      <c r="N5070">
        <v>95.378100000000003</v>
      </c>
    </row>
    <row r="5071" spans="1:14" x14ac:dyDescent="0.2">
      <c r="A5071" t="s">
        <v>1831</v>
      </c>
      <c r="B5071">
        <v>2006</v>
      </c>
      <c r="C5071">
        <v>99.541799999999995</v>
      </c>
      <c r="D5071">
        <v>97.932500000000005</v>
      </c>
      <c r="E5071">
        <v>95.287300000000002</v>
      </c>
      <c r="F5071">
        <v>94.612200000000001</v>
      </c>
      <c r="G5071">
        <v>95.662700000000001</v>
      </c>
      <c r="H5071">
        <v>95.056100000000001</v>
      </c>
      <c r="I5071">
        <v>96.231399999999994</v>
      </c>
      <c r="J5071">
        <v>95.238399999999999</v>
      </c>
      <c r="K5071">
        <v>93.800399999999996</v>
      </c>
      <c r="L5071">
        <v>90.150899999999993</v>
      </c>
      <c r="M5071">
        <v>90.920299999999997</v>
      </c>
      <c r="N5071">
        <v>94.368899999999996</v>
      </c>
    </row>
    <row r="5072" spans="1:14" x14ac:dyDescent="0.2">
      <c r="A5072" t="s">
        <v>1831</v>
      </c>
      <c r="B5072">
        <v>2007</v>
      </c>
      <c r="C5072">
        <v>98.382099999999994</v>
      </c>
      <c r="D5072">
        <v>96.197999999999993</v>
      </c>
      <c r="E5072">
        <v>100.1737</v>
      </c>
      <c r="F5072">
        <v>100.47199999999999</v>
      </c>
      <c r="G5072">
        <v>100.7017</v>
      </c>
      <c r="H5072">
        <v>99.659099999999995</v>
      </c>
      <c r="I5072">
        <v>98.713999999999999</v>
      </c>
      <c r="J5072">
        <v>99.936800000000005</v>
      </c>
      <c r="K5072">
        <v>102.59310000000001</v>
      </c>
      <c r="L5072">
        <v>100.164</v>
      </c>
      <c r="M5072">
        <v>101.6194</v>
      </c>
      <c r="N5072">
        <v>101.386</v>
      </c>
    </row>
    <row r="5073" spans="1:14" x14ac:dyDescent="0.2">
      <c r="A5073" t="s">
        <v>1831</v>
      </c>
      <c r="B5073">
        <v>2008</v>
      </c>
      <c r="C5073">
        <v>94.750500000000002</v>
      </c>
      <c r="D5073">
        <v>97.025099999999995</v>
      </c>
      <c r="E5073">
        <v>94.220399999999998</v>
      </c>
      <c r="F5073">
        <v>93.820800000000006</v>
      </c>
      <c r="G5073">
        <v>92.394800000000004</v>
      </c>
      <c r="H5073">
        <v>91.5227</v>
      </c>
      <c r="I5073">
        <v>91.318899999999999</v>
      </c>
      <c r="J5073">
        <v>85.519800000000004</v>
      </c>
      <c r="K5073">
        <v>64.496700000000004</v>
      </c>
      <c r="L5073">
        <v>79.775400000000005</v>
      </c>
      <c r="M5073">
        <v>70.781300000000002</v>
      </c>
      <c r="N5073">
        <v>64.553299999999993</v>
      </c>
    </row>
    <row r="5074" spans="1:14" x14ac:dyDescent="0.2">
      <c r="A5074" t="s">
        <v>1831</v>
      </c>
      <c r="B5074">
        <v>2009</v>
      </c>
      <c r="C5074">
        <v>73.398300000000006</v>
      </c>
      <c r="D5074">
        <v>75.795000000000002</v>
      </c>
      <c r="E5074">
        <v>69.798400000000001</v>
      </c>
      <c r="F5074">
        <v>74.490600000000001</v>
      </c>
      <c r="G5074">
        <v>72.188400000000001</v>
      </c>
      <c r="H5074">
        <v>70.4983</v>
      </c>
      <c r="I5074">
        <v>71.373400000000004</v>
      </c>
      <c r="J5074">
        <v>71.128100000000003</v>
      </c>
      <c r="K5074">
        <v>73.572299999999998</v>
      </c>
      <c r="L5074">
        <v>72.950299999999999</v>
      </c>
      <c r="M5074">
        <v>73.849199999999996</v>
      </c>
      <c r="N5074">
        <v>72.155600000000007</v>
      </c>
    </row>
    <row r="5075" spans="1:14" x14ac:dyDescent="0.2">
      <c r="A5075" t="s">
        <v>1831</v>
      </c>
      <c r="B5075">
        <v>2010</v>
      </c>
      <c r="C5075">
        <v>75.027699999999996</v>
      </c>
      <c r="D5075">
        <v>76.924899999999994</v>
      </c>
      <c r="E5075">
        <v>76.148899999999998</v>
      </c>
      <c r="F5075">
        <v>75.2624</v>
      </c>
      <c r="G5075">
        <v>74.638099999999994</v>
      </c>
      <c r="H5075">
        <v>74.260999999999996</v>
      </c>
      <c r="I5075">
        <v>76.306700000000006</v>
      </c>
      <c r="J5075">
        <v>76.373500000000007</v>
      </c>
      <c r="K5075">
        <v>81.660799999999995</v>
      </c>
      <c r="L5075">
        <v>78.754300000000001</v>
      </c>
      <c r="M5075">
        <v>76.977800000000002</v>
      </c>
      <c r="N5075">
        <v>81.606300000000005</v>
      </c>
    </row>
    <row r="5076" spans="1:14" x14ac:dyDescent="0.2">
      <c r="A5076" t="s">
        <v>1831</v>
      </c>
      <c r="B5076">
        <v>2011</v>
      </c>
      <c r="C5076">
        <v>79.6126</v>
      </c>
      <c r="D5076">
        <v>76.785600000000002</v>
      </c>
      <c r="E5076">
        <v>79.958200000000005</v>
      </c>
      <c r="F5076">
        <v>76.737200000000001</v>
      </c>
      <c r="G5076">
        <v>73.376000000000005</v>
      </c>
      <c r="H5076">
        <v>72.439099999999996</v>
      </c>
      <c r="I5076">
        <v>75.592399999999998</v>
      </c>
      <c r="J5076">
        <v>72.184100000000001</v>
      </c>
      <c r="K5076">
        <v>76.587400000000002</v>
      </c>
      <c r="L5076">
        <v>72.690700000000007</v>
      </c>
      <c r="M5076">
        <v>72.868899999999996</v>
      </c>
    </row>
    <row r="5077" spans="1:14" x14ac:dyDescent="0.2">
      <c r="A5077" t="s">
        <v>1832</v>
      </c>
      <c r="B5077" t="s">
        <v>1833</v>
      </c>
      <c r="C5077" t="s">
        <v>1834</v>
      </c>
      <c r="D5077" t="s">
        <v>1835</v>
      </c>
      <c r="E5077" t="s">
        <v>1836</v>
      </c>
    </row>
    <row r="5078" spans="1:14" x14ac:dyDescent="0.2">
      <c r="A5078" t="s">
        <v>1837</v>
      </c>
      <c r="B5078">
        <v>1986</v>
      </c>
      <c r="C5078">
        <v>52.866399999999999</v>
      </c>
      <c r="D5078">
        <v>51.331899999999997</v>
      </c>
      <c r="E5078">
        <v>51.023899999999998</v>
      </c>
      <c r="F5078">
        <v>51.973100000000002</v>
      </c>
      <c r="G5078">
        <v>52.668700000000001</v>
      </c>
      <c r="H5078">
        <v>53.191899999999997</v>
      </c>
      <c r="I5078">
        <v>53.771099999999997</v>
      </c>
      <c r="J5078">
        <v>54.674900000000001</v>
      </c>
      <c r="K5078">
        <v>55.786099999999998</v>
      </c>
      <c r="L5078">
        <v>56.385399999999997</v>
      </c>
      <c r="M5078">
        <v>55.251399999999997</v>
      </c>
      <c r="N5078">
        <v>58.830300000000001</v>
      </c>
    </row>
    <row r="5079" spans="1:14" x14ac:dyDescent="0.2">
      <c r="A5079" t="s">
        <v>1837</v>
      </c>
      <c r="B5079">
        <v>1987</v>
      </c>
      <c r="C5079">
        <v>59.299900000000001</v>
      </c>
      <c r="D5079">
        <v>59.301299999999998</v>
      </c>
      <c r="E5079">
        <v>58.710099999999997</v>
      </c>
      <c r="F5079">
        <v>58.975200000000001</v>
      </c>
      <c r="G5079">
        <v>59.8078</v>
      </c>
      <c r="H5079">
        <v>61.401299999999999</v>
      </c>
      <c r="I5079">
        <v>63.957500000000003</v>
      </c>
      <c r="J5079">
        <v>62.430999999999997</v>
      </c>
      <c r="K5079">
        <v>63.268599999999999</v>
      </c>
      <c r="L5079">
        <v>62.683399999999999</v>
      </c>
      <c r="M5079">
        <v>63.7042</v>
      </c>
      <c r="N5079">
        <v>66.353999999999999</v>
      </c>
    </row>
    <row r="5080" spans="1:14" x14ac:dyDescent="0.2">
      <c r="A5080" t="s">
        <v>1837</v>
      </c>
      <c r="B5080">
        <v>1988</v>
      </c>
      <c r="C5080">
        <v>63.195799999999998</v>
      </c>
      <c r="D5080">
        <v>62.548900000000003</v>
      </c>
      <c r="E5080">
        <v>63.782200000000003</v>
      </c>
      <c r="F5080">
        <v>64.677199999999999</v>
      </c>
      <c r="G5080">
        <v>64.990399999999994</v>
      </c>
      <c r="H5080">
        <v>64.700999999999993</v>
      </c>
      <c r="I5080">
        <v>64.808400000000006</v>
      </c>
      <c r="J5080">
        <v>66.466399999999993</v>
      </c>
      <c r="K5080">
        <v>65.138300000000001</v>
      </c>
      <c r="L5080">
        <v>66.461200000000005</v>
      </c>
      <c r="M5080">
        <v>67.244500000000002</v>
      </c>
      <c r="N5080">
        <v>67.051900000000003</v>
      </c>
    </row>
    <row r="5081" spans="1:14" x14ac:dyDescent="0.2">
      <c r="A5081" t="s">
        <v>1837</v>
      </c>
      <c r="B5081">
        <v>1989</v>
      </c>
      <c r="C5081">
        <v>68.025000000000006</v>
      </c>
      <c r="D5081">
        <v>66.154300000000006</v>
      </c>
      <c r="E5081">
        <v>67.873599999999996</v>
      </c>
      <c r="F5081">
        <v>66.513900000000007</v>
      </c>
      <c r="G5081">
        <v>65.394000000000005</v>
      </c>
      <c r="H5081">
        <v>65.292299999999997</v>
      </c>
      <c r="I5081">
        <v>64.909800000000004</v>
      </c>
      <c r="J5081">
        <v>64.156400000000005</v>
      </c>
      <c r="K5081">
        <v>64.701700000000002</v>
      </c>
      <c r="L5081">
        <v>65.730999999999995</v>
      </c>
      <c r="M5081">
        <v>65.559100000000001</v>
      </c>
      <c r="N5081">
        <v>62.073</v>
      </c>
    </row>
    <row r="5082" spans="1:14" x14ac:dyDescent="0.2">
      <c r="A5082" t="s">
        <v>1837</v>
      </c>
      <c r="B5082">
        <v>1990</v>
      </c>
      <c r="C5082">
        <v>65.596500000000006</v>
      </c>
      <c r="D5082">
        <v>67.604399999999998</v>
      </c>
      <c r="E5082">
        <v>65.882300000000001</v>
      </c>
      <c r="F5082">
        <v>67.646100000000004</v>
      </c>
      <c r="G5082">
        <v>67.240600000000001</v>
      </c>
      <c r="H5082">
        <v>67.036199999999994</v>
      </c>
      <c r="I5082">
        <v>66.242199999999997</v>
      </c>
      <c r="J5082">
        <v>66.460700000000003</v>
      </c>
      <c r="K5082">
        <v>66.337000000000003</v>
      </c>
      <c r="L5082">
        <v>66.081199999999995</v>
      </c>
      <c r="M5082">
        <v>65.356700000000004</v>
      </c>
      <c r="N5082">
        <v>64.774000000000001</v>
      </c>
    </row>
    <row r="5083" spans="1:14" x14ac:dyDescent="0.2">
      <c r="A5083" t="s">
        <v>1837</v>
      </c>
      <c r="B5083">
        <v>1991</v>
      </c>
      <c r="C5083">
        <v>63.163800000000002</v>
      </c>
      <c r="D5083">
        <v>63.648499999999999</v>
      </c>
      <c r="E5083">
        <v>59.633400000000002</v>
      </c>
      <c r="F5083">
        <v>59.340200000000003</v>
      </c>
      <c r="G5083">
        <v>62.183900000000001</v>
      </c>
      <c r="H5083">
        <v>62.7761</v>
      </c>
      <c r="I5083">
        <v>65.815600000000003</v>
      </c>
      <c r="J5083">
        <v>64.508499999999998</v>
      </c>
      <c r="K5083">
        <v>66.610100000000003</v>
      </c>
      <c r="L5083">
        <v>67.170400000000001</v>
      </c>
      <c r="M5083">
        <v>66.987899999999996</v>
      </c>
      <c r="N5083">
        <v>66.927599999999998</v>
      </c>
    </row>
    <row r="5084" spans="1:14" x14ac:dyDescent="0.2">
      <c r="A5084" t="s">
        <v>1837</v>
      </c>
      <c r="B5084">
        <v>1992</v>
      </c>
      <c r="C5084">
        <v>66.290300000000002</v>
      </c>
      <c r="D5084">
        <v>68.076800000000006</v>
      </c>
      <c r="E5084">
        <v>69.037000000000006</v>
      </c>
      <c r="F5084">
        <v>69.631200000000007</v>
      </c>
      <c r="G5084">
        <v>70.103700000000003</v>
      </c>
      <c r="H5084">
        <v>70.117199999999997</v>
      </c>
      <c r="I5084">
        <v>72.302400000000006</v>
      </c>
      <c r="J5084">
        <v>70.236800000000002</v>
      </c>
      <c r="K5084">
        <v>70.696799999999996</v>
      </c>
      <c r="L5084">
        <v>69.153599999999997</v>
      </c>
      <c r="M5084">
        <v>68.871099999999998</v>
      </c>
      <c r="N5084">
        <v>66.568200000000004</v>
      </c>
    </row>
    <row r="5085" spans="1:14" x14ac:dyDescent="0.2">
      <c r="A5085" t="s">
        <v>1837</v>
      </c>
      <c r="B5085">
        <v>1993</v>
      </c>
      <c r="C5085">
        <v>69.312600000000003</v>
      </c>
      <c r="D5085">
        <v>68.172200000000004</v>
      </c>
      <c r="E5085">
        <v>69.331999999999994</v>
      </c>
      <c r="F5085">
        <v>68.801699999999997</v>
      </c>
      <c r="G5085">
        <v>68.538799999999995</v>
      </c>
      <c r="H5085">
        <v>68.537700000000001</v>
      </c>
      <c r="I5085">
        <v>68.290899999999993</v>
      </c>
      <c r="J5085">
        <v>68.438100000000006</v>
      </c>
      <c r="K5085">
        <v>67.328400000000002</v>
      </c>
      <c r="L5085">
        <v>68.943700000000007</v>
      </c>
      <c r="M5085">
        <v>69.943600000000004</v>
      </c>
      <c r="N5085">
        <v>70.794399999999996</v>
      </c>
    </row>
    <row r="5086" spans="1:14" x14ac:dyDescent="0.2">
      <c r="A5086" t="s">
        <v>1837</v>
      </c>
      <c r="B5086">
        <v>1994</v>
      </c>
      <c r="C5086">
        <v>70.041799999999995</v>
      </c>
      <c r="D5086">
        <v>73.189300000000003</v>
      </c>
      <c r="E5086">
        <v>74.524699999999996</v>
      </c>
      <c r="F5086">
        <v>74.528700000000001</v>
      </c>
      <c r="G5086">
        <v>76.991100000000003</v>
      </c>
      <c r="H5086">
        <v>77.651700000000005</v>
      </c>
      <c r="I5086">
        <v>78.913399999999996</v>
      </c>
      <c r="J5086">
        <v>79.683700000000002</v>
      </c>
      <c r="K5086">
        <v>79.472800000000007</v>
      </c>
      <c r="L5086">
        <v>77.081900000000005</v>
      </c>
      <c r="M5086">
        <v>81.318200000000004</v>
      </c>
      <c r="N5086">
        <v>85.304400000000001</v>
      </c>
    </row>
    <row r="5087" spans="1:14" x14ac:dyDescent="0.2">
      <c r="A5087" t="s">
        <v>1837</v>
      </c>
      <c r="B5087">
        <v>1995</v>
      </c>
      <c r="C5087">
        <v>85.701800000000006</v>
      </c>
      <c r="D5087">
        <v>82.290099999999995</v>
      </c>
      <c r="E5087">
        <v>79.699600000000004</v>
      </c>
      <c r="F5087">
        <v>80.419200000000004</v>
      </c>
      <c r="G5087">
        <v>79.0976</v>
      </c>
      <c r="H5087">
        <v>78.078299999999999</v>
      </c>
      <c r="I5087">
        <v>75.814599999999999</v>
      </c>
      <c r="J5087">
        <v>73.797799999999995</v>
      </c>
      <c r="K5087">
        <v>75.7727</v>
      </c>
      <c r="L5087">
        <v>74.813599999999994</v>
      </c>
      <c r="M5087">
        <v>74.676299999999998</v>
      </c>
      <c r="N5087">
        <v>72.838300000000004</v>
      </c>
    </row>
    <row r="5088" spans="1:14" x14ac:dyDescent="0.2">
      <c r="A5088" t="s">
        <v>1837</v>
      </c>
      <c r="B5088">
        <v>1996</v>
      </c>
      <c r="C5088">
        <v>74.108800000000002</v>
      </c>
      <c r="D5088">
        <v>73.789599999999993</v>
      </c>
      <c r="E5088">
        <v>74.263300000000001</v>
      </c>
      <c r="F5088">
        <v>74.223100000000002</v>
      </c>
      <c r="G5088">
        <v>74.697800000000001</v>
      </c>
      <c r="H5088">
        <v>75.429299999999998</v>
      </c>
      <c r="I5088">
        <v>74.748999999999995</v>
      </c>
      <c r="J5088">
        <v>75.184100000000001</v>
      </c>
      <c r="K5088">
        <v>76.463300000000004</v>
      </c>
      <c r="L5088">
        <v>77.352000000000004</v>
      </c>
      <c r="M5088">
        <v>76.169799999999995</v>
      </c>
      <c r="N5088">
        <v>78.292000000000002</v>
      </c>
    </row>
    <row r="5089" spans="1:14" x14ac:dyDescent="0.2">
      <c r="A5089" t="s">
        <v>1837</v>
      </c>
      <c r="B5089">
        <v>1997</v>
      </c>
      <c r="C5089">
        <v>78.845200000000006</v>
      </c>
      <c r="D5089">
        <v>80.075599999999994</v>
      </c>
      <c r="E5089">
        <v>81.261099999999999</v>
      </c>
      <c r="F5089">
        <v>81.571899999999999</v>
      </c>
      <c r="G5089">
        <v>81.870199999999997</v>
      </c>
      <c r="H5089">
        <v>82.287999999999997</v>
      </c>
      <c r="I5089">
        <v>85.139099999999999</v>
      </c>
      <c r="J5089">
        <v>84.865899999999996</v>
      </c>
      <c r="K5089">
        <v>87.803899999999999</v>
      </c>
      <c r="L5089">
        <v>86.037700000000001</v>
      </c>
      <c r="M5089">
        <v>87.000200000000007</v>
      </c>
      <c r="N5089">
        <v>88.7376</v>
      </c>
    </row>
    <row r="5090" spans="1:14" x14ac:dyDescent="0.2">
      <c r="A5090" t="s">
        <v>1837</v>
      </c>
      <c r="B5090">
        <v>1998</v>
      </c>
      <c r="C5090">
        <v>89.3232</v>
      </c>
      <c r="D5090">
        <v>86.245800000000003</v>
      </c>
      <c r="E5090">
        <v>87.288600000000002</v>
      </c>
      <c r="F5090">
        <v>89.245000000000005</v>
      </c>
      <c r="G5090">
        <v>88.220399999999998</v>
      </c>
      <c r="H5090">
        <v>87.366</v>
      </c>
      <c r="I5090">
        <v>88.941400000000002</v>
      </c>
      <c r="J5090">
        <v>89.317300000000003</v>
      </c>
      <c r="K5090">
        <v>87.239900000000006</v>
      </c>
      <c r="L5090">
        <v>87.649799999999999</v>
      </c>
      <c r="M5090">
        <v>89.720600000000005</v>
      </c>
      <c r="N5090">
        <v>89.812700000000007</v>
      </c>
    </row>
    <row r="5091" spans="1:14" x14ac:dyDescent="0.2">
      <c r="A5091" t="s">
        <v>1837</v>
      </c>
      <c r="B5091">
        <v>1999</v>
      </c>
      <c r="C5091">
        <v>87.736900000000006</v>
      </c>
      <c r="D5091">
        <v>90.3232</v>
      </c>
      <c r="E5091">
        <v>90.166300000000007</v>
      </c>
      <c r="F5091">
        <v>90.289900000000003</v>
      </c>
      <c r="G5091">
        <v>90.234800000000007</v>
      </c>
      <c r="H5091">
        <v>91.4345</v>
      </c>
      <c r="I5091">
        <v>91.772099999999995</v>
      </c>
      <c r="J5091">
        <v>92.048900000000003</v>
      </c>
      <c r="K5091">
        <v>93.070899999999995</v>
      </c>
      <c r="L5091">
        <v>95.485299999999995</v>
      </c>
      <c r="M5091">
        <v>97.2637</v>
      </c>
      <c r="N5091">
        <v>95.321899999999999</v>
      </c>
    </row>
    <row r="5092" spans="1:14" x14ac:dyDescent="0.2">
      <c r="A5092" t="s">
        <v>1837</v>
      </c>
      <c r="B5092">
        <v>2000</v>
      </c>
      <c r="C5092">
        <v>93.978399999999993</v>
      </c>
      <c r="D5092">
        <v>90.917699999999996</v>
      </c>
      <c r="E5092">
        <v>91.515900000000002</v>
      </c>
      <c r="F5092">
        <v>93.705500000000001</v>
      </c>
      <c r="G5092">
        <v>95.470200000000006</v>
      </c>
      <c r="H5092">
        <v>95.364699999999999</v>
      </c>
      <c r="I5092">
        <v>93.125</v>
      </c>
      <c r="J5092">
        <v>89.818299999999994</v>
      </c>
      <c r="K5092">
        <v>88.809399999999997</v>
      </c>
      <c r="L5092">
        <v>89.047799999999995</v>
      </c>
      <c r="M5092">
        <v>87.533699999999996</v>
      </c>
      <c r="N5092">
        <v>79.257000000000005</v>
      </c>
    </row>
    <row r="5093" spans="1:14" x14ac:dyDescent="0.2">
      <c r="A5093" t="s">
        <v>1837</v>
      </c>
      <c r="B5093">
        <v>2001</v>
      </c>
      <c r="C5093">
        <v>84.361099999999993</v>
      </c>
      <c r="D5093">
        <v>85.602500000000006</v>
      </c>
      <c r="E5093">
        <v>83.522999999999996</v>
      </c>
      <c r="F5093">
        <v>81.727000000000004</v>
      </c>
      <c r="G5093">
        <v>81.186400000000006</v>
      </c>
      <c r="H5093">
        <v>79.717600000000004</v>
      </c>
      <c r="I5093">
        <v>80.526899999999998</v>
      </c>
      <c r="J5093">
        <v>82.999499999999998</v>
      </c>
      <c r="K5093">
        <v>82.332999999999998</v>
      </c>
      <c r="L5093">
        <v>83.255600000000001</v>
      </c>
      <c r="M5093">
        <v>80.793000000000006</v>
      </c>
      <c r="N5093">
        <v>78.411600000000007</v>
      </c>
    </row>
    <row r="5094" spans="1:14" x14ac:dyDescent="0.2">
      <c r="A5094" t="s">
        <v>1837</v>
      </c>
      <c r="B5094">
        <v>2002</v>
      </c>
      <c r="C5094">
        <v>81.565100000000001</v>
      </c>
      <c r="D5094">
        <v>82.864999999999995</v>
      </c>
      <c r="E5094">
        <v>86.8249</v>
      </c>
      <c r="F5094">
        <v>87.873699999999999</v>
      </c>
      <c r="G5094">
        <v>90.501599999999996</v>
      </c>
      <c r="H5094">
        <v>89.869900000000001</v>
      </c>
      <c r="I5094">
        <v>88.272900000000007</v>
      </c>
      <c r="J5094">
        <v>88.2012</v>
      </c>
      <c r="K5094">
        <v>88.042199999999994</v>
      </c>
      <c r="L5094">
        <v>84.658000000000001</v>
      </c>
      <c r="M5094">
        <v>85.531099999999995</v>
      </c>
      <c r="N5094">
        <v>86.034300000000002</v>
      </c>
    </row>
    <row r="5095" spans="1:14" x14ac:dyDescent="0.2">
      <c r="A5095" t="s">
        <v>1837</v>
      </c>
      <c r="B5095">
        <v>2003</v>
      </c>
      <c r="C5095">
        <v>87.188000000000002</v>
      </c>
      <c r="D5095">
        <v>87.032799999999995</v>
      </c>
      <c r="E5095">
        <v>86.852900000000005</v>
      </c>
      <c r="F5095">
        <v>87.675899999999999</v>
      </c>
      <c r="G5095">
        <v>81.972499999999997</v>
      </c>
      <c r="H5095">
        <v>78.616799999999998</v>
      </c>
      <c r="I5095">
        <v>80.411900000000003</v>
      </c>
      <c r="J5095">
        <v>81.232900000000001</v>
      </c>
      <c r="K5095">
        <v>85.096400000000003</v>
      </c>
      <c r="L5095">
        <v>86.128799999999998</v>
      </c>
      <c r="M5095">
        <v>84.850800000000007</v>
      </c>
      <c r="N5095">
        <v>84.606499999999997</v>
      </c>
    </row>
    <row r="5096" spans="1:14" x14ac:dyDescent="0.2">
      <c r="A5096" t="s">
        <v>1837</v>
      </c>
      <c r="B5096">
        <v>2004</v>
      </c>
      <c r="C5096">
        <v>84.0471</v>
      </c>
      <c r="D5096">
        <v>82.833399999999997</v>
      </c>
      <c r="E5096">
        <v>83.330399999999997</v>
      </c>
      <c r="F5096">
        <v>84.531800000000004</v>
      </c>
      <c r="G5096">
        <v>85.311800000000005</v>
      </c>
      <c r="H5096">
        <v>85.996799999999993</v>
      </c>
      <c r="I5096">
        <v>87.233599999999996</v>
      </c>
      <c r="J5096">
        <v>89.414699999999996</v>
      </c>
      <c r="K5096">
        <v>91.211799999999997</v>
      </c>
      <c r="L5096">
        <v>91.295500000000004</v>
      </c>
      <c r="M5096">
        <v>94.023899999999998</v>
      </c>
      <c r="N5096">
        <v>97.9739</v>
      </c>
    </row>
    <row r="5097" spans="1:14" x14ac:dyDescent="0.2">
      <c r="A5097" t="s">
        <v>1837</v>
      </c>
      <c r="B5097">
        <v>2005</v>
      </c>
      <c r="C5097">
        <v>94.362700000000004</v>
      </c>
      <c r="D5097">
        <v>97.499799999999993</v>
      </c>
      <c r="E5097">
        <v>97.451899999999995</v>
      </c>
      <c r="F5097">
        <v>97.228200000000001</v>
      </c>
      <c r="G5097">
        <v>96.2684</v>
      </c>
      <c r="H5097">
        <v>96.386399999999995</v>
      </c>
      <c r="I5097">
        <v>99.383399999999995</v>
      </c>
      <c r="J5097">
        <v>98.028000000000006</v>
      </c>
      <c r="K5097">
        <v>88.048199999999994</v>
      </c>
      <c r="L5097">
        <v>92.488699999999994</v>
      </c>
      <c r="M5097">
        <v>99.048500000000004</v>
      </c>
      <c r="N5097">
        <v>93.615600000000001</v>
      </c>
    </row>
    <row r="5098" spans="1:14" x14ac:dyDescent="0.2">
      <c r="A5098" t="s">
        <v>1837</v>
      </c>
      <c r="B5098">
        <v>2006</v>
      </c>
      <c r="C5098">
        <v>98.358500000000006</v>
      </c>
      <c r="D5098">
        <v>96.743899999999996</v>
      </c>
      <c r="E5098">
        <v>93.839699999999993</v>
      </c>
      <c r="F5098">
        <v>93.102699999999999</v>
      </c>
      <c r="G5098">
        <v>93.515600000000006</v>
      </c>
      <c r="H5098">
        <v>93.429299999999998</v>
      </c>
      <c r="I5098">
        <v>94.580600000000004</v>
      </c>
      <c r="J5098">
        <v>93.671300000000002</v>
      </c>
      <c r="K5098">
        <v>92.771699999999996</v>
      </c>
      <c r="L5098">
        <v>89.467699999999994</v>
      </c>
      <c r="M5098">
        <v>90.268100000000004</v>
      </c>
      <c r="N5098">
        <v>94.083600000000004</v>
      </c>
    </row>
    <row r="5099" spans="1:14" x14ac:dyDescent="0.2">
      <c r="A5099" t="s">
        <v>1837</v>
      </c>
      <c r="B5099">
        <v>2007</v>
      </c>
      <c r="C5099">
        <v>98.178899999999999</v>
      </c>
      <c r="D5099">
        <v>95.709900000000005</v>
      </c>
      <c r="E5099">
        <v>100.1092</v>
      </c>
      <c r="F5099">
        <v>100.39570000000001</v>
      </c>
      <c r="G5099">
        <v>100.67359999999999</v>
      </c>
      <c r="H5099">
        <v>100.0197</v>
      </c>
      <c r="I5099">
        <v>99.020899999999997</v>
      </c>
      <c r="J5099">
        <v>100.0262</v>
      </c>
      <c r="K5099">
        <v>102.8677</v>
      </c>
      <c r="L5099">
        <v>100.0753</v>
      </c>
      <c r="M5099">
        <v>101.55880000000001</v>
      </c>
      <c r="N5099">
        <v>101.3642</v>
      </c>
    </row>
    <row r="5100" spans="1:14" x14ac:dyDescent="0.2">
      <c r="A5100" t="s">
        <v>1837</v>
      </c>
      <c r="B5100">
        <v>2008</v>
      </c>
      <c r="C5100">
        <v>94.3596</v>
      </c>
      <c r="D5100">
        <v>97.078999999999994</v>
      </c>
      <c r="E5100">
        <v>94.171800000000005</v>
      </c>
      <c r="F5100">
        <v>94.141999999999996</v>
      </c>
      <c r="G5100">
        <v>92.385999999999996</v>
      </c>
      <c r="H5100">
        <v>91.370900000000006</v>
      </c>
      <c r="I5100">
        <v>91.579400000000007</v>
      </c>
      <c r="J5100">
        <v>85.706500000000005</v>
      </c>
      <c r="K5100">
        <v>62.502499999999998</v>
      </c>
      <c r="L5100">
        <v>79.944800000000001</v>
      </c>
      <c r="M5100">
        <v>70.927999999999997</v>
      </c>
      <c r="N5100">
        <v>64.398200000000003</v>
      </c>
    </row>
    <row r="5101" spans="1:14" x14ac:dyDescent="0.2">
      <c r="A5101" t="s">
        <v>1837</v>
      </c>
      <c r="B5101">
        <v>2009</v>
      </c>
      <c r="C5101">
        <v>74.026399999999995</v>
      </c>
      <c r="D5101">
        <v>76.619399999999999</v>
      </c>
      <c r="E5101">
        <v>70.316500000000005</v>
      </c>
      <c r="F5101">
        <v>75.33</v>
      </c>
      <c r="G5101">
        <v>73.035700000000006</v>
      </c>
      <c r="H5101">
        <v>71.282300000000006</v>
      </c>
      <c r="I5101">
        <v>72.100300000000004</v>
      </c>
      <c r="J5101">
        <v>71.783900000000003</v>
      </c>
      <c r="K5101">
        <v>74.376000000000005</v>
      </c>
      <c r="L5101">
        <v>73.611599999999996</v>
      </c>
      <c r="M5101">
        <v>74.552800000000005</v>
      </c>
      <c r="N5101">
        <v>72.678899999999999</v>
      </c>
    </row>
    <row r="5102" spans="1:14" x14ac:dyDescent="0.2">
      <c r="A5102" t="s">
        <v>1837</v>
      </c>
      <c r="B5102">
        <v>2010</v>
      </c>
      <c r="C5102">
        <v>75.436899999999994</v>
      </c>
      <c r="D5102">
        <v>77.728700000000003</v>
      </c>
      <c r="E5102">
        <v>76.662800000000004</v>
      </c>
      <c r="F5102">
        <v>75.590599999999995</v>
      </c>
      <c r="G5102">
        <v>75.1066</v>
      </c>
      <c r="H5102">
        <v>74.462699999999998</v>
      </c>
      <c r="I5102">
        <v>76.664900000000003</v>
      </c>
      <c r="J5102">
        <v>76.928899999999999</v>
      </c>
      <c r="K5102">
        <v>82.315399999999997</v>
      </c>
      <c r="L5102">
        <v>79.174700000000001</v>
      </c>
      <c r="M5102">
        <v>77.089200000000005</v>
      </c>
      <c r="N5102">
        <v>82.138300000000001</v>
      </c>
    </row>
    <row r="5103" spans="1:14" x14ac:dyDescent="0.2">
      <c r="A5103" t="s">
        <v>1837</v>
      </c>
      <c r="B5103">
        <v>2011</v>
      </c>
      <c r="C5103">
        <v>79.872799999999998</v>
      </c>
      <c r="D5103">
        <v>76.743799999999993</v>
      </c>
      <c r="E5103">
        <v>80.332700000000003</v>
      </c>
      <c r="F5103">
        <v>77.013199999999998</v>
      </c>
      <c r="G5103">
        <v>73.705299999999994</v>
      </c>
      <c r="H5103">
        <v>73.072000000000003</v>
      </c>
      <c r="I5103">
        <v>75.900400000000005</v>
      </c>
      <c r="J5103">
        <v>72.533299999999997</v>
      </c>
      <c r="K5103">
        <v>77.475700000000003</v>
      </c>
      <c r="L5103">
        <v>73.464299999999994</v>
      </c>
      <c r="M5103">
        <v>73.749600000000001</v>
      </c>
    </row>
    <row r="5104" spans="1:14" x14ac:dyDescent="0.2">
      <c r="A5104" t="s">
        <v>1838</v>
      </c>
      <c r="B5104" t="s">
        <v>1839</v>
      </c>
      <c r="C5104" t="s">
        <v>1840</v>
      </c>
      <c r="D5104" t="s">
        <v>1841</v>
      </c>
      <c r="E5104" t="s">
        <v>1842</v>
      </c>
    </row>
    <row r="5105" spans="1:14" x14ac:dyDescent="0.2">
      <c r="A5105" t="s">
        <v>1838</v>
      </c>
      <c r="B5105" t="s">
        <v>714</v>
      </c>
      <c r="C5105">
        <v>52.010599999999997</v>
      </c>
      <c r="D5105">
        <v>50.277200000000001</v>
      </c>
      <c r="E5105">
        <v>49.653399999999998</v>
      </c>
      <c r="F5105">
        <v>50.941200000000002</v>
      </c>
      <c r="G5105">
        <v>51.762799999999999</v>
      </c>
      <c r="H5105">
        <v>52.477400000000003</v>
      </c>
      <c r="I5105">
        <v>52.975299999999997</v>
      </c>
      <c r="J5105">
        <v>53.642299999999999</v>
      </c>
      <c r="K5105">
        <v>54.534300000000002</v>
      </c>
      <c r="L5105">
        <v>55.034300000000002</v>
      </c>
      <c r="M5105">
        <v>55.159500000000001</v>
      </c>
      <c r="N5105">
        <v>57.507399999999997</v>
      </c>
    </row>
    <row r="5106" spans="1:14" x14ac:dyDescent="0.2">
      <c r="A5106" t="s">
        <v>1838</v>
      </c>
      <c r="B5106" t="s">
        <v>715</v>
      </c>
      <c r="C5106">
        <v>57.995199999999997</v>
      </c>
      <c r="D5106">
        <v>57.8874</v>
      </c>
      <c r="E5106">
        <v>57.447899999999997</v>
      </c>
      <c r="F5106">
        <v>57.947800000000001</v>
      </c>
      <c r="G5106">
        <v>58.484400000000001</v>
      </c>
      <c r="H5106">
        <v>60.032800000000002</v>
      </c>
      <c r="I5106">
        <v>62.1081</v>
      </c>
      <c r="J5106">
        <v>61.616199999999999</v>
      </c>
      <c r="K5106">
        <v>62.051499999999997</v>
      </c>
      <c r="L5106">
        <v>61.021799999999999</v>
      </c>
      <c r="M5106">
        <v>62.215200000000003</v>
      </c>
      <c r="N5106">
        <v>64.223600000000005</v>
      </c>
    </row>
    <row r="5107" spans="1:14" x14ac:dyDescent="0.2">
      <c r="A5107" t="s">
        <v>1838</v>
      </c>
      <c r="B5107" t="s">
        <v>716</v>
      </c>
      <c r="C5107">
        <v>61.530500000000004</v>
      </c>
      <c r="D5107">
        <v>60.887799999999999</v>
      </c>
      <c r="E5107">
        <v>62.103200000000001</v>
      </c>
      <c r="F5107">
        <v>62.8919</v>
      </c>
      <c r="G5107">
        <v>62.686999999999998</v>
      </c>
      <c r="H5107">
        <v>62.364699999999999</v>
      </c>
      <c r="I5107">
        <v>62.675600000000003</v>
      </c>
      <c r="J5107">
        <v>64.356300000000005</v>
      </c>
      <c r="K5107">
        <v>63.396599999999999</v>
      </c>
      <c r="L5107">
        <v>64.933800000000005</v>
      </c>
      <c r="M5107">
        <v>65.247100000000003</v>
      </c>
      <c r="N5107">
        <v>65.205399999999997</v>
      </c>
    </row>
    <row r="5108" spans="1:14" x14ac:dyDescent="0.2">
      <c r="A5108" t="s">
        <v>1838</v>
      </c>
      <c r="B5108" t="s">
        <v>717</v>
      </c>
      <c r="C5108">
        <v>66.146500000000003</v>
      </c>
      <c r="D5108">
        <v>64.605199999999996</v>
      </c>
      <c r="E5108">
        <v>66.309299999999993</v>
      </c>
      <c r="F5108">
        <v>64.828000000000003</v>
      </c>
      <c r="G5108">
        <v>63.953200000000002</v>
      </c>
      <c r="H5108">
        <v>63.862699999999997</v>
      </c>
      <c r="I5108">
        <v>63.476500000000001</v>
      </c>
      <c r="J5108">
        <v>62.680700000000002</v>
      </c>
      <c r="K5108">
        <v>62.522199999999998</v>
      </c>
      <c r="L5108">
        <v>63.9056</v>
      </c>
      <c r="M5108">
        <v>63.981099999999998</v>
      </c>
      <c r="N5108">
        <v>60.891100000000002</v>
      </c>
    </row>
    <row r="5109" spans="1:14" x14ac:dyDescent="0.2">
      <c r="A5109" t="s">
        <v>1838</v>
      </c>
      <c r="B5109" t="s">
        <v>718</v>
      </c>
      <c r="C5109">
        <v>64.495800000000003</v>
      </c>
      <c r="D5109">
        <v>65.838700000000003</v>
      </c>
      <c r="E5109">
        <v>64.8155</v>
      </c>
      <c r="F5109">
        <v>66.180099999999996</v>
      </c>
      <c r="G5109">
        <v>65.950699999999998</v>
      </c>
      <c r="H5109">
        <v>65.510999999999996</v>
      </c>
      <c r="I5109">
        <v>64.340599999999995</v>
      </c>
      <c r="J5109">
        <v>64.257300000000001</v>
      </c>
      <c r="K5109">
        <v>64.0505</v>
      </c>
      <c r="L5109">
        <v>63.175400000000003</v>
      </c>
      <c r="M5109">
        <v>63.250300000000003</v>
      </c>
      <c r="N5109">
        <v>62.764800000000001</v>
      </c>
    </row>
    <row r="5110" spans="1:14" x14ac:dyDescent="0.2">
      <c r="A5110" t="s">
        <v>1838</v>
      </c>
      <c r="B5110" t="s">
        <v>719</v>
      </c>
      <c r="C5110">
        <v>61.091900000000003</v>
      </c>
      <c r="D5110">
        <v>61.092399999999998</v>
      </c>
      <c r="E5110">
        <v>56.9848</v>
      </c>
      <c r="F5110">
        <v>56.6751</v>
      </c>
      <c r="G5110">
        <v>59.9696</v>
      </c>
      <c r="H5110">
        <v>60.4709</v>
      </c>
      <c r="I5110">
        <v>64.262699999999995</v>
      </c>
      <c r="J5110">
        <v>63.245899999999999</v>
      </c>
      <c r="K5110">
        <v>64.873400000000004</v>
      </c>
      <c r="L5110">
        <v>65.898499999999999</v>
      </c>
      <c r="M5110">
        <v>65.525400000000005</v>
      </c>
      <c r="N5110">
        <v>64.8767</v>
      </c>
    </row>
    <row r="5111" spans="1:14" x14ac:dyDescent="0.2">
      <c r="A5111" t="s">
        <v>1838</v>
      </c>
      <c r="B5111" t="s">
        <v>720</v>
      </c>
      <c r="C5111">
        <v>64.332700000000003</v>
      </c>
      <c r="D5111">
        <v>66.364900000000006</v>
      </c>
      <c r="E5111">
        <v>67.180400000000006</v>
      </c>
      <c r="F5111">
        <v>67.630700000000004</v>
      </c>
      <c r="G5111">
        <v>68.978899999999996</v>
      </c>
      <c r="H5111">
        <v>69.007099999999994</v>
      </c>
      <c r="I5111">
        <v>70.922300000000007</v>
      </c>
      <c r="J5111">
        <v>68.566500000000005</v>
      </c>
      <c r="K5111">
        <v>68.894199999999998</v>
      </c>
      <c r="L5111">
        <v>66.945700000000002</v>
      </c>
      <c r="M5111">
        <v>66.769099999999995</v>
      </c>
      <c r="N5111">
        <v>64.242999999999995</v>
      </c>
    </row>
    <row r="5112" spans="1:14" x14ac:dyDescent="0.2">
      <c r="A5112" t="s">
        <v>1838</v>
      </c>
      <c r="B5112" t="s">
        <v>721</v>
      </c>
      <c r="C5112">
        <v>67.001300000000001</v>
      </c>
      <c r="D5112">
        <v>65.914699999999996</v>
      </c>
      <c r="E5112">
        <v>66.606099999999998</v>
      </c>
      <c r="F5112">
        <v>66.630700000000004</v>
      </c>
      <c r="G5112">
        <v>65.328599999999994</v>
      </c>
      <c r="H5112">
        <v>65.853399999999993</v>
      </c>
      <c r="I5112">
        <v>65.471000000000004</v>
      </c>
      <c r="J5112">
        <v>65.717200000000005</v>
      </c>
      <c r="K5112">
        <v>64.603899999999996</v>
      </c>
      <c r="L5112">
        <v>66.242900000000006</v>
      </c>
      <c r="M5112">
        <v>67.162800000000004</v>
      </c>
      <c r="N5112">
        <v>68.239500000000007</v>
      </c>
    </row>
    <row r="5113" spans="1:14" x14ac:dyDescent="0.2">
      <c r="A5113" t="s">
        <v>1838</v>
      </c>
      <c r="B5113" t="s">
        <v>722</v>
      </c>
      <c r="C5113">
        <v>68.429199999999994</v>
      </c>
      <c r="D5113">
        <v>70.628699999999995</v>
      </c>
      <c r="E5113">
        <v>72.4101</v>
      </c>
      <c r="F5113">
        <v>72.510599999999997</v>
      </c>
      <c r="G5113">
        <v>74.985500000000002</v>
      </c>
      <c r="H5113">
        <v>75.803399999999996</v>
      </c>
      <c r="I5113">
        <v>77.092799999999997</v>
      </c>
      <c r="J5113">
        <v>77.808899999999994</v>
      </c>
      <c r="K5113">
        <v>78.055400000000006</v>
      </c>
      <c r="L5113">
        <v>75.2971</v>
      </c>
      <c r="M5113">
        <v>79.722499999999997</v>
      </c>
      <c r="N5113">
        <v>84.124700000000004</v>
      </c>
    </row>
    <row r="5114" spans="1:14" x14ac:dyDescent="0.2">
      <c r="A5114" t="s">
        <v>1838</v>
      </c>
      <c r="B5114" t="s">
        <v>723</v>
      </c>
      <c r="C5114">
        <v>84.444100000000006</v>
      </c>
      <c r="D5114">
        <v>80.571799999999996</v>
      </c>
      <c r="E5114">
        <v>78.907799999999995</v>
      </c>
      <c r="F5114">
        <v>78.625200000000007</v>
      </c>
      <c r="G5114">
        <v>76.961500000000001</v>
      </c>
      <c r="H5114">
        <v>75.921300000000002</v>
      </c>
      <c r="I5114">
        <v>74.253600000000006</v>
      </c>
      <c r="J5114">
        <v>71.357299999999995</v>
      </c>
      <c r="K5114">
        <v>74.127700000000004</v>
      </c>
      <c r="L5114">
        <v>73.516000000000005</v>
      </c>
      <c r="M5114">
        <v>73.414699999999996</v>
      </c>
      <c r="N5114">
        <v>71.947599999999994</v>
      </c>
    </row>
    <row r="5115" spans="1:14" x14ac:dyDescent="0.2">
      <c r="A5115" t="s">
        <v>1838</v>
      </c>
      <c r="B5115" t="s">
        <v>724</v>
      </c>
      <c r="C5115">
        <v>72.802899999999994</v>
      </c>
      <c r="D5115">
        <v>73.004000000000005</v>
      </c>
      <c r="E5115">
        <v>73.105599999999995</v>
      </c>
      <c r="F5115">
        <v>72.732299999999995</v>
      </c>
      <c r="G5115">
        <v>73.866399999999999</v>
      </c>
      <c r="H5115">
        <v>74.103200000000001</v>
      </c>
      <c r="I5115">
        <v>73.208500000000001</v>
      </c>
      <c r="J5115">
        <v>73.887699999999995</v>
      </c>
      <c r="K5115">
        <v>74.787899999999993</v>
      </c>
      <c r="L5115">
        <v>74.587999999999994</v>
      </c>
      <c r="M5115">
        <v>73.622100000000003</v>
      </c>
      <c r="N5115">
        <v>75.274000000000001</v>
      </c>
    </row>
    <row r="5116" spans="1:14" x14ac:dyDescent="0.2">
      <c r="A5116" t="s">
        <v>1838</v>
      </c>
      <c r="B5116" t="s">
        <v>725</v>
      </c>
      <c r="C5116">
        <v>76.242900000000006</v>
      </c>
      <c r="D5116">
        <v>77.094499999999996</v>
      </c>
      <c r="E5116">
        <v>78.728899999999996</v>
      </c>
      <c r="F5116">
        <v>78.747500000000002</v>
      </c>
      <c r="G5116">
        <v>79.232200000000006</v>
      </c>
      <c r="H5116">
        <v>80.171400000000006</v>
      </c>
      <c r="I5116">
        <v>82.239800000000002</v>
      </c>
      <c r="J5116">
        <v>81.894499999999994</v>
      </c>
      <c r="K5116">
        <v>84.4696</v>
      </c>
      <c r="L5116">
        <v>83.641300000000001</v>
      </c>
      <c r="M5116">
        <v>85.088200000000001</v>
      </c>
      <c r="N5116">
        <v>86.747399999999999</v>
      </c>
    </row>
    <row r="5117" spans="1:14" x14ac:dyDescent="0.2">
      <c r="A5117" t="s">
        <v>1838</v>
      </c>
      <c r="B5117" t="s">
        <v>726</v>
      </c>
      <c r="C5117">
        <v>88.054100000000005</v>
      </c>
      <c r="D5117">
        <v>85.062899999999999</v>
      </c>
      <c r="E5117">
        <v>86.144599999999997</v>
      </c>
      <c r="F5117">
        <v>88.590400000000002</v>
      </c>
      <c r="G5117">
        <v>87.333699999999993</v>
      </c>
      <c r="H5117">
        <v>86.928100000000001</v>
      </c>
      <c r="I5117">
        <v>88.738200000000006</v>
      </c>
      <c r="J5117">
        <v>89.583699999999993</v>
      </c>
      <c r="K5117">
        <v>85.940899999999999</v>
      </c>
      <c r="L5117">
        <v>87.692400000000006</v>
      </c>
      <c r="M5117">
        <v>89.862899999999996</v>
      </c>
      <c r="N5117">
        <v>89.929900000000004</v>
      </c>
    </row>
    <row r="5118" spans="1:14" x14ac:dyDescent="0.2">
      <c r="A5118" t="s">
        <v>1838</v>
      </c>
      <c r="B5118" t="s">
        <v>727</v>
      </c>
      <c r="C5118">
        <v>87.3797</v>
      </c>
      <c r="D5118">
        <v>90.184299999999993</v>
      </c>
      <c r="E5118">
        <v>89.588200000000001</v>
      </c>
      <c r="F5118">
        <v>89.648200000000003</v>
      </c>
      <c r="G5118">
        <v>89.072699999999998</v>
      </c>
      <c r="H5118">
        <v>90.5244</v>
      </c>
      <c r="I5118">
        <v>90.544200000000004</v>
      </c>
      <c r="J5118">
        <v>90.618600000000001</v>
      </c>
      <c r="K5118">
        <v>92.591499999999996</v>
      </c>
      <c r="L5118">
        <v>93.955799999999996</v>
      </c>
      <c r="M5118">
        <v>95.193299999999994</v>
      </c>
      <c r="N5118">
        <v>93.730900000000005</v>
      </c>
    </row>
    <row r="5119" spans="1:14" x14ac:dyDescent="0.2">
      <c r="A5119" t="s">
        <v>1838</v>
      </c>
      <c r="B5119" t="s">
        <v>728</v>
      </c>
      <c r="C5119">
        <v>92.676199999999994</v>
      </c>
      <c r="D5119">
        <v>88.880399999999995</v>
      </c>
      <c r="E5119">
        <v>89.775700000000001</v>
      </c>
      <c r="F5119">
        <v>92.609899999999996</v>
      </c>
      <c r="G5119">
        <v>94.029799999999994</v>
      </c>
      <c r="H5119">
        <v>94.029600000000002</v>
      </c>
      <c r="I5119">
        <v>92.120400000000004</v>
      </c>
      <c r="J5119">
        <v>88.713099999999997</v>
      </c>
      <c r="K5119">
        <v>87.511700000000005</v>
      </c>
      <c r="L5119">
        <v>88.005300000000005</v>
      </c>
      <c r="M5119">
        <v>85.716200000000001</v>
      </c>
      <c r="N5119">
        <v>77.936199999999999</v>
      </c>
    </row>
    <row r="5120" spans="1:14" x14ac:dyDescent="0.2">
      <c r="A5120" t="s">
        <v>1838</v>
      </c>
      <c r="B5120" t="s">
        <v>729</v>
      </c>
      <c r="C5120">
        <v>83.328999999999994</v>
      </c>
      <c r="D5120">
        <v>84.859300000000005</v>
      </c>
      <c r="E5120">
        <v>84.042400000000001</v>
      </c>
      <c r="F5120">
        <v>82.114699999999999</v>
      </c>
      <c r="G5120">
        <v>81.777000000000001</v>
      </c>
      <c r="H5120">
        <v>80.276399999999995</v>
      </c>
      <c r="I5120">
        <v>80.791799999999995</v>
      </c>
      <c r="J5120">
        <v>83.219700000000003</v>
      </c>
      <c r="K5120">
        <v>82.125</v>
      </c>
      <c r="L5120">
        <v>82.374499999999998</v>
      </c>
      <c r="M5120">
        <v>80.447400000000002</v>
      </c>
      <c r="N5120">
        <v>78.700100000000006</v>
      </c>
    </row>
    <row r="5121" spans="1:14" x14ac:dyDescent="0.2">
      <c r="A5121" t="s">
        <v>1838</v>
      </c>
      <c r="B5121" t="s">
        <v>730</v>
      </c>
      <c r="C5121">
        <v>80.207499999999996</v>
      </c>
      <c r="D5121">
        <v>81.548299999999998</v>
      </c>
      <c r="E5121">
        <v>86.076899999999995</v>
      </c>
      <c r="F5121">
        <v>87.093199999999996</v>
      </c>
      <c r="G5121">
        <v>89.667100000000005</v>
      </c>
      <c r="H5121">
        <v>88.951599999999999</v>
      </c>
      <c r="I5121">
        <v>87.922399999999996</v>
      </c>
      <c r="J5121">
        <v>87.778400000000005</v>
      </c>
      <c r="K5121">
        <v>87.513099999999994</v>
      </c>
      <c r="L5121">
        <v>83.723500000000001</v>
      </c>
      <c r="M5121">
        <v>84.595799999999997</v>
      </c>
      <c r="N5121">
        <v>84.161699999999996</v>
      </c>
    </row>
    <row r="5122" spans="1:14" x14ac:dyDescent="0.2">
      <c r="A5122" t="s">
        <v>1838</v>
      </c>
      <c r="B5122" t="s">
        <v>731</v>
      </c>
      <c r="C5122">
        <v>85.845600000000005</v>
      </c>
      <c r="D5122">
        <v>85.595299999999995</v>
      </c>
      <c r="E5122">
        <v>84.973600000000005</v>
      </c>
      <c r="F5122">
        <v>85.390199999999993</v>
      </c>
      <c r="G5122">
        <v>79.683400000000006</v>
      </c>
      <c r="H5122">
        <v>76.4435</v>
      </c>
      <c r="I5122">
        <v>78.537700000000001</v>
      </c>
      <c r="J5122">
        <v>79.486999999999995</v>
      </c>
      <c r="K5122">
        <v>83.448300000000003</v>
      </c>
      <c r="L5122">
        <v>84.261499999999998</v>
      </c>
      <c r="M5122">
        <v>83.597800000000007</v>
      </c>
      <c r="N5122">
        <v>83.287400000000005</v>
      </c>
    </row>
    <row r="5123" spans="1:14" x14ac:dyDescent="0.2">
      <c r="A5123" t="s">
        <v>1838</v>
      </c>
      <c r="B5123" t="s">
        <v>732</v>
      </c>
      <c r="C5123">
        <v>82.599800000000002</v>
      </c>
      <c r="D5123">
        <v>81.540400000000005</v>
      </c>
      <c r="E5123">
        <v>81.948300000000003</v>
      </c>
      <c r="F5123">
        <v>83.317599999999999</v>
      </c>
      <c r="G5123">
        <v>84.169200000000004</v>
      </c>
      <c r="H5123">
        <v>85.045500000000004</v>
      </c>
      <c r="I5123">
        <v>86.629599999999996</v>
      </c>
      <c r="J5123">
        <v>88.234399999999994</v>
      </c>
      <c r="K5123">
        <v>90.046899999999994</v>
      </c>
      <c r="L5123">
        <v>90.561099999999996</v>
      </c>
      <c r="M5123">
        <v>93.388099999999994</v>
      </c>
      <c r="N5123">
        <v>97.665800000000004</v>
      </c>
    </row>
    <row r="5124" spans="1:14" x14ac:dyDescent="0.2">
      <c r="A5124" t="s">
        <v>1838</v>
      </c>
      <c r="B5124" t="s">
        <v>733</v>
      </c>
      <c r="C5124">
        <v>93.659599999999998</v>
      </c>
      <c r="D5124">
        <v>97.230900000000005</v>
      </c>
      <c r="E5124">
        <v>96.908699999999996</v>
      </c>
      <c r="F5124">
        <v>96.68</v>
      </c>
      <c r="G5124">
        <v>96.1126</v>
      </c>
      <c r="H5124">
        <v>95.921400000000006</v>
      </c>
      <c r="I5124">
        <v>99.315600000000003</v>
      </c>
      <c r="J5124">
        <v>98.064700000000002</v>
      </c>
      <c r="K5124">
        <v>87.165499999999994</v>
      </c>
      <c r="L5124">
        <v>91.880399999999995</v>
      </c>
      <c r="M5124">
        <v>99.179599999999994</v>
      </c>
      <c r="N5124">
        <v>93.270600000000002</v>
      </c>
    </row>
    <row r="5125" spans="1:14" x14ac:dyDescent="0.2">
      <c r="A5125" t="s">
        <v>1838</v>
      </c>
      <c r="B5125" t="s">
        <v>734</v>
      </c>
      <c r="C5125">
        <v>98.385499999999993</v>
      </c>
      <c r="D5125">
        <v>96.548500000000004</v>
      </c>
      <c r="E5125">
        <v>93.857699999999994</v>
      </c>
      <c r="F5125">
        <v>93.0565</v>
      </c>
      <c r="G5125">
        <v>93.617199999999997</v>
      </c>
      <c r="H5125">
        <v>93.333399999999997</v>
      </c>
      <c r="I5125">
        <v>94.466700000000003</v>
      </c>
      <c r="J5125">
        <v>93.669399999999996</v>
      </c>
      <c r="K5125">
        <v>92.751300000000001</v>
      </c>
      <c r="L5125">
        <v>89.038799999999995</v>
      </c>
      <c r="M5125">
        <v>89.860500000000002</v>
      </c>
      <c r="N5125">
        <v>93.584100000000007</v>
      </c>
    </row>
    <row r="5126" spans="1:14" x14ac:dyDescent="0.2">
      <c r="A5126" t="s">
        <v>1838</v>
      </c>
      <c r="B5126" t="s">
        <v>735</v>
      </c>
      <c r="C5126">
        <v>98.105900000000005</v>
      </c>
      <c r="D5126">
        <v>95.282499999999999</v>
      </c>
      <c r="E5126">
        <v>100.179</v>
      </c>
      <c r="F5126">
        <v>100.3652</v>
      </c>
      <c r="G5126">
        <v>100.3888</v>
      </c>
      <c r="H5126">
        <v>100.0308</v>
      </c>
      <c r="I5126">
        <v>98.789599999999993</v>
      </c>
      <c r="J5126">
        <v>100.09529999999999</v>
      </c>
      <c r="K5126">
        <v>103.1849</v>
      </c>
      <c r="L5126">
        <v>100.3763</v>
      </c>
      <c r="M5126">
        <v>101.81489999999999</v>
      </c>
      <c r="N5126">
        <v>101.6942</v>
      </c>
    </row>
    <row r="5127" spans="1:14" x14ac:dyDescent="0.2">
      <c r="A5127" t="s">
        <v>1838</v>
      </c>
      <c r="B5127" t="s">
        <v>736</v>
      </c>
      <c r="C5127">
        <v>93.838300000000004</v>
      </c>
      <c r="D5127">
        <v>96.763599999999997</v>
      </c>
      <c r="E5127">
        <v>94.038399999999996</v>
      </c>
      <c r="F5127">
        <v>93.826700000000002</v>
      </c>
      <c r="G5127">
        <v>92.284400000000005</v>
      </c>
      <c r="H5127">
        <v>91.144599999999997</v>
      </c>
      <c r="I5127">
        <v>91.696200000000005</v>
      </c>
      <c r="J5127">
        <v>85.525099999999995</v>
      </c>
      <c r="K5127">
        <v>60.780299999999997</v>
      </c>
      <c r="L5127">
        <v>80.306200000000004</v>
      </c>
      <c r="M5127">
        <v>70.002099999999999</v>
      </c>
      <c r="N5127">
        <v>63.298299999999998</v>
      </c>
    </row>
    <row r="5128" spans="1:14" x14ac:dyDescent="0.2">
      <c r="A5128" t="s">
        <v>1838</v>
      </c>
      <c r="B5128" t="s">
        <v>737</v>
      </c>
      <c r="C5128">
        <v>74.206699999999998</v>
      </c>
      <c r="D5128">
        <v>76.941000000000003</v>
      </c>
      <c r="E5128">
        <v>70.063500000000005</v>
      </c>
      <c r="F5128">
        <v>75.806100000000001</v>
      </c>
      <c r="G5128">
        <v>73.404200000000003</v>
      </c>
      <c r="H5128">
        <v>71.298599999999993</v>
      </c>
      <c r="I5128">
        <v>72.212999999999994</v>
      </c>
      <c r="J5128">
        <v>72.471999999999994</v>
      </c>
      <c r="K5128">
        <v>75.177300000000002</v>
      </c>
      <c r="L5128">
        <v>74.175799999999995</v>
      </c>
      <c r="M5128">
        <v>75.304500000000004</v>
      </c>
      <c r="N5128">
        <v>73.398499999999999</v>
      </c>
    </row>
    <row r="5129" spans="1:14" x14ac:dyDescent="0.2">
      <c r="A5129" t="s">
        <v>1838</v>
      </c>
      <c r="B5129" t="s">
        <v>738</v>
      </c>
      <c r="C5129">
        <v>75.785899999999998</v>
      </c>
      <c r="D5129">
        <v>78.7286</v>
      </c>
      <c r="E5129">
        <v>77.363799999999998</v>
      </c>
      <c r="F5129">
        <v>76.170500000000004</v>
      </c>
      <c r="G5129">
        <v>75.368300000000005</v>
      </c>
      <c r="H5129">
        <v>74.589399999999998</v>
      </c>
      <c r="I5129">
        <v>76.648600000000002</v>
      </c>
      <c r="J5129">
        <v>76.863699999999994</v>
      </c>
      <c r="K5129">
        <v>82.240300000000005</v>
      </c>
      <c r="L5129">
        <v>79.070999999999998</v>
      </c>
      <c r="M5129">
        <v>76.889600000000002</v>
      </c>
      <c r="N5129">
        <v>82.526899999999998</v>
      </c>
    </row>
    <row r="5130" spans="1:14" x14ac:dyDescent="0.2">
      <c r="A5130" t="s">
        <v>1838</v>
      </c>
      <c r="B5130" t="s">
        <v>739</v>
      </c>
      <c r="C5130">
        <v>79.8964</v>
      </c>
      <c r="D5130">
        <v>76.193799999999996</v>
      </c>
      <c r="E5130">
        <v>80.383700000000005</v>
      </c>
      <c r="F5130">
        <v>76.232500000000002</v>
      </c>
      <c r="G5130">
        <v>73.056200000000004</v>
      </c>
      <c r="H5130">
        <v>72.671999999999997</v>
      </c>
      <c r="I5130">
        <v>75.720200000000006</v>
      </c>
      <c r="J5130">
        <v>72.263199999999998</v>
      </c>
    </row>
    <row r="5131" spans="1:14" x14ac:dyDescent="0.2">
      <c r="A5131" t="s">
        <v>1843</v>
      </c>
      <c r="B5131" t="s">
        <v>1844</v>
      </c>
      <c r="C5131" t="s">
        <v>1845</v>
      </c>
      <c r="D5131" t="s">
        <v>1846</v>
      </c>
    </row>
    <row r="5132" spans="1:14" x14ac:dyDescent="0.2">
      <c r="A5132" t="s">
        <v>1843</v>
      </c>
      <c r="B5132" t="s">
        <v>714</v>
      </c>
      <c r="C5132">
        <v>62.683599999999998</v>
      </c>
      <c r="D5132">
        <v>63.034199999999998</v>
      </c>
      <c r="E5132">
        <v>65.687600000000003</v>
      </c>
      <c r="F5132">
        <v>63.6873</v>
      </c>
      <c r="G5132">
        <v>63.356999999999999</v>
      </c>
      <c r="H5132">
        <v>62.279800000000002</v>
      </c>
      <c r="I5132">
        <v>63.631599999999999</v>
      </c>
      <c r="J5132">
        <v>66.694400000000002</v>
      </c>
      <c r="K5132">
        <v>69.850899999999996</v>
      </c>
      <c r="L5132">
        <v>71.394000000000005</v>
      </c>
      <c r="M5132">
        <v>58.239199999999997</v>
      </c>
      <c r="N5132">
        <v>73.918800000000005</v>
      </c>
    </row>
    <row r="5133" spans="1:14" x14ac:dyDescent="0.2">
      <c r="A5133" t="s">
        <v>1843</v>
      </c>
      <c r="B5133" t="s">
        <v>715</v>
      </c>
      <c r="C5133">
        <v>74.188999999999993</v>
      </c>
      <c r="D5133">
        <v>75.269199999999998</v>
      </c>
      <c r="E5133">
        <v>73.035899999999998</v>
      </c>
      <c r="F5133">
        <v>70.7376</v>
      </c>
      <c r="G5133">
        <v>74.780500000000004</v>
      </c>
      <c r="H5133">
        <v>76.833500000000001</v>
      </c>
      <c r="I5133">
        <v>84.852500000000006</v>
      </c>
      <c r="J5133">
        <v>71.308700000000002</v>
      </c>
      <c r="K5133">
        <v>76.773700000000005</v>
      </c>
      <c r="L5133">
        <v>81.343000000000004</v>
      </c>
      <c r="M5133">
        <v>80.302700000000002</v>
      </c>
      <c r="N5133">
        <v>90.406000000000006</v>
      </c>
    </row>
    <row r="5134" spans="1:14" x14ac:dyDescent="0.2">
      <c r="A5134" t="s">
        <v>1843</v>
      </c>
      <c r="B5134" t="s">
        <v>716</v>
      </c>
      <c r="C5134">
        <v>81.803399999999996</v>
      </c>
      <c r="D5134">
        <v>81.094899999999996</v>
      </c>
      <c r="E5134">
        <v>82.496600000000001</v>
      </c>
      <c r="F5134">
        <v>84.613</v>
      </c>
      <c r="G5134">
        <v>91.050399999999996</v>
      </c>
      <c r="H5134">
        <v>91.135999999999996</v>
      </c>
      <c r="I5134">
        <v>88.797600000000003</v>
      </c>
      <c r="J5134">
        <v>90.130799999999994</v>
      </c>
      <c r="K5134">
        <v>84.488900000000001</v>
      </c>
      <c r="L5134">
        <v>83.289400000000001</v>
      </c>
      <c r="M5134">
        <v>89.434399999999997</v>
      </c>
      <c r="N5134">
        <v>87.512200000000007</v>
      </c>
    </row>
    <row r="5135" spans="1:14" x14ac:dyDescent="0.2">
      <c r="A5135" t="s">
        <v>1843</v>
      </c>
      <c r="B5135" t="s">
        <v>717</v>
      </c>
      <c r="C5135">
        <v>88.827299999999994</v>
      </c>
      <c r="D5135">
        <v>83.285499999999999</v>
      </c>
      <c r="E5135">
        <v>85.1721</v>
      </c>
      <c r="F5135">
        <v>85.141300000000001</v>
      </c>
      <c r="G5135">
        <v>81.377099999999999</v>
      </c>
      <c r="H5135">
        <v>81.176599999999993</v>
      </c>
      <c r="I5135">
        <v>80.859300000000005</v>
      </c>
      <c r="J5135">
        <v>80.581199999999995</v>
      </c>
      <c r="K5135">
        <v>88.532300000000006</v>
      </c>
      <c r="L5135">
        <v>85.959500000000006</v>
      </c>
      <c r="M5135">
        <v>83.289699999999996</v>
      </c>
      <c r="N5135">
        <v>75.723399999999998</v>
      </c>
    </row>
    <row r="5136" spans="1:14" x14ac:dyDescent="0.2">
      <c r="A5136" t="s">
        <v>1843</v>
      </c>
      <c r="B5136" t="s">
        <v>718</v>
      </c>
      <c r="C5136">
        <v>78.572100000000006</v>
      </c>
      <c r="D5136">
        <v>87.385900000000007</v>
      </c>
      <c r="E5136">
        <v>78.669200000000004</v>
      </c>
      <c r="F5136">
        <v>84.495800000000003</v>
      </c>
      <c r="G5136">
        <v>82.377300000000005</v>
      </c>
      <c r="H5136">
        <v>84.490200000000002</v>
      </c>
      <c r="I5136">
        <v>87.320800000000006</v>
      </c>
      <c r="J5136">
        <v>90.429100000000005</v>
      </c>
      <c r="K5136">
        <v>91.069699999999997</v>
      </c>
      <c r="L5136">
        <v>96.491200000000006</v>
      </c>
      <c r="M5136">
        <v>88.452500000000001</v>
      </c>
      <c r="N5136">
        <v>86.934799999999996</v>
      </c>
    </row>
    <row r="5137" spans="1:14" x14ac:dyDescent="0.2">
      <c r="A5137" t="s">
        <v>1843</v>
      </c>
      <c r="B5137" t="s">
        <v>719</v>
      </c>
      <c r="C5137">
        <v>85.724599999999995</v>
      </c>
      <c r="D5137">
        <v>90.379599999999996</v>
      </c>
      <c r="E5137">
        <v>86.789599999999993</v>
      </c>
      <c r="F5137">
        <v>86.564999999999998</v>
      </c>
      <c r="G5137">
        <v>85.919399999999996</v>
      </c>
      <c r="H5137">
        <v>87.249799999999993</v>
      </c>
      <c r="I5137">
        <v>84.518699999999995</v>
      </c>
      <c r="J5137">
        <v>80.702799999999996</v>
      </c>
      <c r="K5137">
        <v>86.7898</v>
      </c>
      <c r="L5137">
        <v>83.523099999999999</v>
      </c>
      <c r="M5137">
        <v>84.851299999999995</v>
      </c>
      <c r="N5137">
        <v>89.677300000000002</v>
      </c>
    </row>
    <row r="5138" spans="1:14" x14ac:dyDescent="0.2">
      <c r="A5138" t="s">
        <v>1843</v>
      </c>
      <c r="B5138" t="s">
        <v>720</v>
      </c>
      <c r="C5138">
        <v>88.140699999999995</v>
      </c>
      <c r="D5138">
        <v>87.896299999999997</v>
      </c>
      <c r="E5138">
        <v>90.136200000000002</v>
      </c>
      <c r="F5138">
        <v>91.992099999999994</v>
      </c>
      <c r="G5138">
        <v>84.657600000000002</v>
      </c>
      <c r="H5138">
        <v>84.504900000000006</v>
      </c>
      <c r="I5138">
        <v>89.243300000000005</v>
      </c>
      <c r="J5138">
        <v>89.641599999999997</v>
      </c>
      <c r="K5138">
        <v>91.296499999999995</v>
      </c>
      <c r="L5138">
        <v>93.205699999999993</v>
      </c>
      <c r="M5138">
        <v>91.988900000000001</v>
      </c>
      <c r="N5138">
        <v>91.441599999999994</v>
      </c>
    </row>
    <row r="5139" spans="1:14" x14ac:dyDescent="0.2">
      <c r="A5139" t="s">
        <v>1843</v>
      </c>
      <c r="B5139" t="s">
        <v>721</v>
      </c>
      <c r="C5139">
        <v>94.303299999999993</v>
      </c>
      <c r="D5139">
        <v>92.645899999999997</v>
      </c>
      <c r="E5139">
        <v>97.810299999999998</v>
      </c>
      <c r="F5139">
        <v>92.743300000000005</v>
      </c>
      <c r="G5139">
        <v>100.8879</v>
      </c>
      <c r="H5139">
        <v>96.753</v>
      </c>
      <c r="I5139">
        <v>97.618600000000001</v>
      </c>
      <c r="J5139">
        <v>97.064700000000002</v>
      </c>
      <c r="K5139">
        <v>95.950900000000004</v>
      </c>
      <c r="L5139">
        <v>97.6006</v>
      </c>
      <c r="M5139">
        <v>99.433400000000006</v>
      </c>
      <c r="N5139">
        <v>98.531300000000002</v>
      </c>
    </row>
    <row r="5140" spans="1:14" x14ac:dyDescent="0.2">
      <c r="A5140" t="s">
        <v>1843</v>
      </c>
      <c r="B5140" t="s">
        <v>722</v>
      </c>
      <c r="C5140">
        <v>89.7423</v>
      </c>
      <c r="D5140">
        <v>101.4002</v>
      </c>
      <c r="E5140">
        <v>98.979500000000002</v>
      </c>
      <c r="F5140">
        <v>98.152900000000002</v>
      </c>
      <c r="G5140">
        <v>100.68770000000001</v>
      </c>
      <c r="H5140">
        <v>99.938299999999998</v>
      </c>
      <c r="I5140">
        <v>100.974</v>
      </c>
      <c r="J5140">
        <v>102.2032</v>
      </c>
      <c r="K5140">
        <v>97.620500000000007</v>
      </c>
      <c r="L5140">
        <v>98.363299999999995</v>
      </c>
      <c r="M5140">
        <v>100.934</v>
      </c>
      <c r="N5140">
        <v>101.0851</v>
      </c>
    </row>
    <row r="5141" spans="1:14" x14ac:dyDescent="0.2">
      <c r="A5141" t="s">
        <v>1843</v>
      </c>
      <c r="B5141" t="s">
        <v>723</v>
      </c>
      <c r="C5141">
        <v>102.0534</v>
      </c>
      <c r="D5141">
        <v>102.62860000000001</v>
      </c>
      <c r="E5141">
        <v>91.026899999999998</v>
      </c>
      <c r="F5141">
        <v>101.1056</v>
      </c>
      <c r="G5141">
        <v>102.84229999999999</v>
      </c>
      <c r="H5141">
        <v>101.88420000000001</v>
      </c>
      <c r="I5141">
        <v>93.813199999999995</v>
      </c>
      <c r="J5141">
        <v>99.973399999999998</v>
      </c>
      <c r="K5141">
        <v>94.6113</v>
      </c>
      <c r="L5141">
        <v>90.418400000000005</v>
      </c>
      <c r="M5141">
        <v>89.993200000000002</v>
      </c>
      <c r="N5141">
        <v>84.755600000000001</v>
      </c>
    </row>
    <row r="5142" spans="1:14" x14ac:dyDescent="0.2">
      <c r="A5142" t="s">
        <v>1843</v>
      </c>
      <c r="B5142" t="s">
        <v>724</v>
      </c>
      <c r="C5142">
        <v>89.902600000000007</v>
      </c>
      <c r="D5142">
        <v>85.021799999999999</v>
      </c>
      <c r="E5142">
        <v>88.887100000000004</v>
      </c>
      <c r="F5142">
        <v>91.836799999999997</v>
      </c>
      <c r="G5142">
        <v>86.751499999999993</v>
      </c>
      <c r="H5142">
        <v>91.832999999999998</v>
      </c>
      <c r="I5142">
        <v>92.996700000000004</v>
      </c>
      <c r="J5142">
        <v>91.469099999999997</v>
      </c>
      <c r="K5142">
        <v>96.117900000000006</v>
      </c>
      <c r="L5142">
        <v>106.4014</v>
      </c>
      <c r="M5142">
        <v>103.3318</v>
      </c>
      <c r="N5142">
        <v>109.6816</v>
      </c>
    </row>
    <row r="5143" spans="1:14" x14ac:dyDescent="0.2">
      <c r="A5143" t="s">
        <v>1843</v>
      </c>
      <c r="B5143" t="s">
        <v>725</v>
      </c>
      <c r="C5143">
        <v>106.7229</v>
      </c>
      <c r="D5143">
        <v>111.34310000000001</v>
      </c>
      <c r="E5143">
        <v>108.72709999999999</v>
      </c>
      <c r="F5143">
        <v>111.62260000000001</v>
      </c>
      <c r="G5143">
        <v>110.31699999999999</v>
      </c>
      <c r="H5143">
        <v>106.1788</v>
      </c>
      <c r="I5143">
        <v>116.1093</v>
      </c>
      <c r="J5143">
        <v>116.4491</v>
      </c>
      <c r="K5143">
        <v>122.7629</v>
      </c>
      <c r="L5143">
        <v>112.6133</v>
      </c>
      <c r="M5143">
        <v>109.3627</v>
      </c>
      <c r="N5143">
        <v>111.88639999999999</v>
      </c>
    </row>
    <row r="5144" spans="1:14" x14ac:dyDescent="0.2">
      <c r="A5144" t="s">
        <v>1843</v>
      </c>
      <c r="B5144" t="s">
        <v>726</v>
      </c>
      <c r="C5144">
        <v>106.1695</v>
      </c>
      <c r="D5144">
        <v>102.1375</v>
      </c>
      <c r="E5144">
        <v>102.91330000000001</v>
      </c>
      <c r="F5144">
        <v>100.73180000000001</v>
      </c>
      <c r="G5144">
        <v>101.7009</v>
      </c>
      <c r="H5144">
        <v>96.924800000000005</v>
      </c>
      <c r="I5144">
        <v>96.635800000000003</v>
      </c>
      <c r="J5144">
        <v>93.103200000000001</v>
      </c>
      <c r="K5144">
        <v>104.1662</v>
      </c>
      <c r="L5144">
        <v>93.5869</v>
      </c>
      <c r="M5144">
        <v>95.104399999999998</v>
      </c>
      <c r="N5144">
        <v>95.514099999999999</v>
      </c>
    </row>
    <row r="5145" spans="1:14" x14ac:dyDescent="0.2">
      <c r="A5145" t="s">
        <v>1843</v>
      </c>
      <c r="B5145" t="s">
        <v>727</v>
      </c>
      <c r="C5145">
        <v>97.127399999999994</v>
      </c>
      <c r="D5145">
        <v>98.311199999999999</v>
      </c>
      <c r="E5145">
        <v>101.5804</v>
      </c>
      <c r="F5145">
        <v>102.2706</v>
      </c>
      <c r="G5145">
        <v>106.12909999999999</v>
      </c>
      <c r="H5145">
        <v>105.6467</v>
      </c>
      <c r="I5145">
        <v>108.35850000000001</v>
      </c>
      <c r="J5145">
        <v>110.1771</v>
      </c>
      <c r="K5145">
        <v>104.12739999999999</v>
      </c>
      <c r="L5145">
        <v>114.8403</v>
      </c>
      <c r="M5145">
        <v>121.0295</v>
      </c>
      <c r="N5145">
        <v>115.01519999999999</v>
      </c>
    </row>
    <row r="5146" spans="1:14" x14ac:dyDescent="0.2">
      <c r="A5146" t="s">
        <v>1843</v>
      </c>
      <c r="B5146" t="s">
        <v>728</v>
      </c>
      <c r="C5146">
        <v>111.1182</v>
      </c>
      <c r="D5146">
        <v>114.12860000000001</v>
      </c>
      <c r="E5146">
        <v>112.086</v>
      </c>
      <c r="F5146">
        <v>108.4975</v>
      </c>
      <c r="G5146">
        <v>113.5124</v>
      </c>
      <c r="H5146">
        <v>112.3764</v>
      </c>
      <c r="I5146">
        <v>106.8554</v>
      </c>
      <c r="J5146">
        <v>104.4025</v>
      </c>
      <c r="K5146">
        <v>105.17919999999999</v>
      </c>
      <c r="L5146">
        <v>103.1478</v>
      </c>
      <c r="M5146">
        <v>108.4314</v>
      </c>
      <c r="N5146">
        <v>95.383300000000006</v>
      </c>
    </row>
    <row r="5147" spans="1:14" x14ac:dyDescent="0.2">
      <c r="A5147" t="s">
        <v>1843</v>
      </c>
      <c r="B5147" t="s">
        <v>729</v>
      </c>
      <c r="C5147">
        <v>98.395899999999997</v>
      </c>
      <c r="D5147">
        <v>97.368700000000004</v>
      </c>
      <c r="E5147">
        <v>85.055899999999994</v>
      </c>
      <c r="F5147">
        <v>84.192400000000006</v>
      </c>
      <c r="G5147">
        <v>82.07</v>
      </c>
      <c r="H5147">
        <v>80.745599999999996</v>
      </c>
      <c r="I5147">
        <v>83.797799999999995</v>
      </c>
      <c r="J5147">
        <v>86.761300000000006</v>
      </c>
      <c r="K5147">
        <v>89.271500000000003</v>
      </c>
      <c r="L5147">
        <v>95.403800000000004</v>
      </c>
      <c r="M5147">
        <v>88.638099999999994</v>
      </c>
      <c r="N5147">
        <v>81.027699999999996</v>
      </c>
    </row>
    <row r="5148" spans="1:14" x14ac:dyDescent="0.2">
      <c r="A5148" t="s">
        <v>1843</v>
      </c>
      <c r="B5148" t="s">
        <v>730</v>
      </c>
      <c r="C5148">
        <v>97.343000000000004</v>
      </c>
      <c r="D5148">
        <v>98.430199999999999</v>
      </c>
      <c r="E5148">
        <v>98.331400000000002</v>
      </c>
      <c r="F5148">
        <v>99.641400000000004</v>
      </c>
      <c r="G5148">
        <v>102.7988</v>
      </c>
      <c r="H5148">
        <v>102.69759999999999</v>
      </c>
      <c r="I5148">
        <v>96.8797</v>
      </c>
      <c r="J5148">
        <v>97.280900000000003</v>
      </c>
      <c r="K5148">
        <v>97.858500000000006</v>
      </c>
      <c r="L5148">
        <v>97.248199999999997</v>
      </c>
      <c r="M5148">
        <v>98.183000000000007</v>
      </c>
      <c r="N5148">
        <v>105.8463</v>
      </c>
    </row>
    <row r="5149" spans="1:14" x14ac:dyDescent="0.2">
      <c r="A5149" t="s">
        <v>1843</v>
      </c>
      <c r="B5149" t="s">
        <v>731</v>
      </c>
      <c r="C5149">
        <v>103.024</v>
      </c>
      <c r="D5149">
        <v>103.6323</v>
      </c>
      <c r="E5149">
        <v>106.926</v>
      </c>
      <c r="F5149">
        <v>111.03789999999999</v>
      </c>
      <c r="G5149">
        <v>105.07729999999999</v>
      </c>
      <c r="H5149">
        <v>100.6771</v>
      </c>
      <c r="I5149">
        <v>100.2683</v>
      </c>
      <c r="J5149">
        <v>100.212</v>
      </c>
      <c r="K5149">
        <v>103.5966</v>
      </c>
      <c r="L5149">
        <v>106.79519999999999</v>
      </c>
      <c r="M5149">
        <v>100.02030000000001</v>
      </c>
      <c r="N5149">
        <v>100.5583</v>
      </c>
    </row>
    <row r="5150" spans="1:14" x14ac:dyDescent="0.2">
      <c r="A5150" t="s">
        <v>1843</v>
      </c>
      <c r="B5150" t="s">
        <v>732</v>
      </c>
      <c r="C5150">
        <v>101.3874</v>
      </c>
      <c r="D5150">
        <v>98.699600000000004</v>
      </c>
      <c r="E5150">
        <v>100.245</v>
      </c>
      <c r="F5150">
        <v>99.7316</v>
      </c>
      <c r="G5150">
        <v>99.763900000000007</v>
      </c>
      <c r="H5150">
        <v>98.248900000000006</v>
      </c>
      <c r="I5150">
        <v>95.337699999999998</v>
      </c>
      <c r="J5150">
        <v>104.3991</v>
      </c>
      <c r="K5150">
        <v>105.925</v>
      </c>
      <c r="L5150">
        <v>100.6508</v>
      </c>
      <c r="M5150">
        <v>102.0441</v>
      </c>
      <c r="N5150">
        <v>101.82089999999999</v>
      </c>
    </row>
    <row r="5151" spans="1:14" x14ac:dyDescent="0.2">
      <c r="A5151" t="s">
        <v>1843</v>
      </c>
      <c r="B5151" t="s">
        <v>733</v>
      </c>
      <c r="C5151">
        <v>102.9233</v>
      </c>
      <c r="D5151">
        <v>100.5136</v>
      </c>
      <c r="E5151">
        <v>103.7247</v>
      </c>
      <c r="F5151">
        <v>103.4085</v>
      </c>
      <c r="G5151">
        <v>97.393299999999996</v>
      </c>
      <c r="H5151">
        <v>101.2774</v>
      </c>
      <c r="I5151">
        <v>99.126800000000003</v>
      </c>
      <c r="J5151">
        <v>96.389399999999995</v>
      </c>
      <c r="K5151">
        <v>97.917699999999996</v>
      </c>
      <c r="L5151">
        <v>98.884699999999995</v>
      </c>
      <c r="M5151">
        <v>96.297300000000007</v>
      </c>
      <c r="N5151">
        <v>96.724500000000006</v>
      </c>
    </row>
    <row r="5152" spans="1:14" x14ac:dyDescent="0.2">
      <c r="A5152" t="s">
        <v>1843</v>
      </c>
      <c r="B5152" t="s">
        <v>734</v>
      </c>
      <c r="C5152">
        <v>96.965000000000003</v>
      </c>
      <c r="D5152">
        <v>98.084900000000005</v>
      </c>
      <c r="E5152">
        <v>92.754900000000006</v>
      </c>
      <c r="F5152">
        <v>92.882800000000003</v>
      </c>
      <c r="G5152">
        <v>91.694199999999995</v>
      </c>
      <c r="H5152">
        <v>94.038899999999998</v>
      </c>
      <c r="I5152">
        <v>95.564400000000006</v>
      </c>
      <c r="J5152">
        <v>93.583299999999994</v>
      </c>
      <c r="K5152">
        <v>93.0869</v>
      </c>
      <c r="L5152">
        <v>94.491100000000003</v>
      </c>
      <c r="M5152">
        <v>95.233099999999993</v>
      </c>
      <c r="N5152">
        <v>100.2238</v>
      </c>
    </row>
    <row r="5153" spans="1:14" x14ac:dyDescent="0.2">
      <c r="A5153" t="s">
        <v>1843</v>
      </c>
      <c r="B5153" t="s">
        <v>735</v>
      </c>
      <c r="C5153">
        <v>99.897099999999995</v>
      </c>
      <c r="D5153">
        <v>101.25749999999999</v>
      </c>
      <c r="E5153">
        <v>100.491</v>
      </c>
      <c r="F5153">
        <v>101.8014</v>
      </c>
      <c r="G5153">
        <v>104.61579999999999</v>
      </c>
      <c r="H5153">
        <v>100.7363</v>
      </c>
      <c r="I5153">
        <v>101.9337</v>
      </c>
      <c r="J5153">
        <v>99.524799999999999</v>
      </c>
      <c r="K5153">
        <v>99.408900000000003</v>
      </c>
      <c r="L5153">
        <v>96.316599999999994</v>
      </c>
      <c r="M5153">
        <v>97.741200000000006</v>
      </c>
      <c r="N5153">
        <v>96.275700000000001</v>
      </c>
    </row>
    <row r="5154" spans="1:14" x14ac:dyDescent="0.2">
      <c r="A5154" t="s">
        <v>1843</v>
      </c>
      <c r="B5154" t="s">
        <v>736</v>
      </c>
      <c r="C5154">
        <v>97.626000000000005</v>
      </c>
      <c r="D5154">
        <v>97.722700000000003</v>
      </c>
      <c r="E5154">
        <v>92.631600000000006</v>
      </c>
      <c r="F5154">
        <v>94.133399999999995</v>
      </c>
      <c r="G5154">
        <v>89.984300000000005</v>
      </c>
      <c r="H5154">
        <v>90.139300000000006</v>
      </c>
      <c r="I5154">
        <v>86.764799999999994</v>
      </c>
      <c r="J5154">
        <v>84.231899999999996</v>
      </c>
      <c r="K5154">
        <v>77.536100000000005</v>
      </c>
      <c r="L5154">
        <v>73.926199999999994</v>
      </c>
      <c r="M5154">
        <v>78.067300000000003</v>
      </c>
      <c r="N5154">
        <v>73.651399999999995</v>
      </c>
    </row>
    <row r="5155" spans="1:14" x14ac:dyDescent="0.2">
      <c r="A5155" t="s">
        <v>1843</v>
      </c>
      <c r="B5155" t="s">
        <v>737</v>
      </c>
      <c r="C5155">
        <v>71.095799999999997</v>
      </c>
      <c r="D5155">
        <v>72.620099999999994</v>
      </c>
      <c r="E5155">
        <v>72.112899999999996</v>
      </c>
      <c r="F5155">
        <v>70.575000000000003</v>
      </c>
      <c r="G5155">
        <v>69.565600000000003</v>
      </c>
      <c r="H5155">
        <v>71.290199999999999</v>
      </c>
      <c r="I5155">
        <v>71.419200000000004</v>
      </c>
      <c r="J5155">
        <v>66.0167</v>
      </c>
      <c r="K5155">
        <v>67.701700000000002</v>
      </c>
      <c r="L5155">
        <v>69.120099999999994</v>
      </c>
      <c r="M5155">
        <v>68.418700000000001</v>
      </c>
      <c r="N5155">
        <v>66.814099999999996</v>
      </c>
    </row>
    <row r="5156" spans="1:14" x14ac:dyDescent="0.2">
      <c r="A5156" t="s">
        <v>1843</v>
      </c>
      <c r="B5156" t="s">
        <v>738</v>
      </c>
      <c r="C5156">
        <v>72.840299999999999</v>
      </c>
      <c r="D5156">
        <v>69.380099999999999</v>
      </c>
      <c r="E5156">
        <v>70.872799999999998</v>
      </c>
      <c r="F5156">
        <v>70.791899999999998</v>
      </c>
      <c r="G5156">
        <v>73.005499999999998</v>
      </c>
      <c r="H5156">
        <v>73.469800000000006</v>
      </c>
      <c r="I5156">
        <v>76.859899999999996</v>
      </c>
      <c r="J5156">
        <v>77.513599999999997</v>
      </c>
      <c r="K5156">
        <v>82.966899999999995</v>
      </c>
      <c r="L5156">
        <v>80.070999999999998</v>
      </c>
      <c r="M5156">
        <v>78.807599999999994</v>
      </c>
      <c r="N5156">
        <v>78.815200000000004</v>
      </c>
    </row>
    <row r="5157" spans="1:14" x14ac:dyDescent="0.2">
      <c r="A5157" t="s">
        <v>1843</v>
      </c>
      <c r="B5157" t="s">
        <v>739</v>
      </c>
      <c r="C5157">
        <v>79.6768</v>
      </c>
      <c r="D5157">
        <v>81.462500000000006</v>
      </c>
      <c r="E5157">
        <v>79.903700000000001</v>
      </c>
      <c r="F5157">
        <v>83.705299999999994</v>
      </c>
      <c r="G5157">
        <v>79.270899999999997</v>
      </c>
      <c r="H5157">
        <v>76.505600000000001</v>
      </c>
      <c r="I5157">
        <v>77.4572</v>
      </c>
      <c r="J5157">
        <v>74.853300000000004</v>
      </c>
      <c r="K5157">
        <v>80.797799999999995</v>
      </c>
      <c r="L5157">
        <v>79.038200000000003</v>
      </c>
      <c r="M5157">
        <v>75.840900000000005</v>
      </c>
    </row>
    <row r="5158" spans="1:14" x14ac:dyDescent="0.2">
      <c r="A5158" t="s">
        <v>1847</v>
      </c>
      <c r="B5158" t="s">
        <v>1848</v>
      </c>
      <c r="C5158" t="s">
        <v>1849</v>
      </c>
      <c r="D5158" t="s">
        <v>1850</v>
      </c>
      <c r="E5158" t="s">
        <v>1851</v>
      </c>
      <c r="F5158" t="s">
        <v>1852</v>
      </c>
      <c r="G5158" t="s">
        <v>1853</v>
      </c>
    </row>
    <row r="5159" spans="1:14" x14ac:dyDescent="0.2">
      <c r="A5159" t="s">
        <v>1854</v>
      </c>
      <c r="B5159">
        <v>1986</v>
      </c>
      <c r="C5159">
        <v>161.9418</v>
      </c>
      <c r="D5159">
        <v>166.76750000000001</v>
      </c>
      <c r="E5159">
        <v>165.88140000000001</v>
      </c>
      <c r="F5159">
        <v>160.24799999999999</v>
      </c>
      <c r="G5159">
        <v>162.9572</v>
      </c>
      <c r="H5159">
        <v>157.4152</v>
      </c>
      <c r="I5159">
        <v>166.9264</v>
      </c>
      <c r="J5159">
        <v>171.14709999999999</v>
      </c>
      <c r="K5159">
        <v>173.5916</v>
      </c>
      <c r="L5159">
        <v>172.80109999999999</v>
      </c>
      <c r="M5159">
        <v>169.61359999999999</v>
      </c>
      <c r="N5159">
        <v>183.19909999999999</v>
      </c>
    </row>
    <row r="5160" spans="1:14" x14ac:dyDescent="0.2">
      <c r="A5160" t="s">
        <v>1854</v>
      </c>
      <c r="B5160">
        <v>1987</v>
      </c>
      <c r="C5160">
        <v>174.89169999999999</v>
      </c>
      <c r="D5160">
        <v>173.61490000000001</v>
      </c>
      <c r="E5160">
        <v>174.1251</v>
      </c>
      <c r="F5160">
        <v>174.28020000000001</v>
      </c>
      <c r="G5160">
        <v>175.2465</v>
      </c>
      <c r="H5160">
        <v>175.97069999999999</v>
      </c>
      <c r="I5160">
        <v>174.67089999999999</v>
      </c>
      <c r="J5160">
        <v>170.83330000000001</v>
      </c>
      <c r="K5160">
        <v>176.1891</v>
      </c>
      <c r="L5160">
        <v>172.99930000000001</v>
      </c>
      <c r="M5160">
        <v>177.6857</v>
      </c>
      <c r="N5160">
        <v>173.7569</v>
      </c>
    </row>
    <row r="5161" spans="1:14" x14ac:dyDescent="0.2">
      <c r="A5161" t="s">
        <v>1854</v>
      </c>
      <c r="B5161">
        <v>1988</v>
      </c>
      <c r="C5161">
        <v>173.37360000000001</v>
      </c>
      <c r="D5161">
        <v>174.8305</v>
      </c>
      <c r="E5161">
        <v>171.8596</v>
      </c>
      <c r="F5161">
        <v>178.465</v>
      </c>
      <c r="G5161">
        <v>176.7362</v>
      </c>
      <c r="H5161">
        <v>178.81630000000001</v>
      </c>
      <c r="I5161">
        <v>182.78530000000001</v>
      </c>
      <c r="J5161">
        <v>176.3699</v>
      </c>
      <c r="K5161">
        <v>173.0669</v>
      </c>
      <c r="L5161">
        <v>181.3365</v>
      </c>
      <c r="M5161">
        <v>183.1679</v>
      </c>
      <c r="N5161">
        <v>191.7286</v>
      </c>
    </row>
    <row r="5162" spans="1:14" x14ac:dyDescent="0.2">
      <c r="A5162" t="s">
        <v>1854</v>
      </c>
      <c r="B5162">
        <v>1989</v>
      </c>
      <c r="C5162">
        <v>192.39529999999999</v>
      </c>
      <c r="D5162">
        <v>191.33539999999999</v>
      </c>
      <c r="E5162">
        <v>194.56620000000001</v>
      </c>
      <c r="F5162">
        <v>190.989</v>
      </c>
      <c r="G5162">
        <v>193.27529999999999</v>
      </c>
      <c r="H5162">
        <v>188.001</v>
      </c>
      <c r="I5162">
        <v>185.84889999999999</v>
      </c>
      <c r="J5162">
        <v>188.51660000000001</v>
      </c>
      <c r="K5162">
        <v>175.85159999999999</v>
      </c>
      <c r="L5162">
        <v>178.06440000000001</v>
      </c>
      <c r="M5162">
        <v>173.08369999999999</v>
      </c>
      <c r="N5162">
        <v>168.96119999999999</v>
      </c>
    </row>
    <row r="5163" spans="1:14" x14ac:dyDescent="0.2">
      <c r="A5163" t="s">
        <v>1854</v>
      </c>
      <c r="B5163">
        <v>1990</v>
      </c>
      <c r="C5163">
        <v>167.995</v>
      </c>
      <c r="D5163">
        <v>183.29429999999999</v>
      </c>
      <c r="E5163">
        <v>172.75380000000001</v>
      </c>
      <c r="F5163">
        <v>184.08279999999999</v>
      </c>
      <c r="G5163">
        <v>170.95189999999999</v>
      </c>
      <c r="H5163">
        <v>173.88900000000001</v>
      </c>
      <c r="I5163">
        <v>160.05459999999999</v>
      </c>
      <c r="J5163">
        <v>167.47790000000001</v>
      </c>
      <c r="K5163">
        <v>172.2808</v>
      </c>
      <c r="L5163">
        <v>171.01249999999999</v>
      </c>
      <c r="M5163">
        <v>173.67150000000001</v>
      </c>
      <c r="N5163">
        <v>160.47919999999999</v>
      </c>
    </row>
    <row r="5164" spans="1:14" x14ac:dyDescent="0.2">
      <c r="A5164" t="s">
        <v>1854</v>
      </c>
      <c r="B5164">
        <v>1991</v>
      </c>
      <c r="C5164">
        <v>173.8295</v>
      </c>
      <c r="D5164">
        <v>163.55279999999999</v>
      </c>
      <c r="E5164">
        <v>155.71260000000001</v>
      </c>
      <c r="F5164">
        <v>166.89689999999999</v>
      </c>
      <c r="G5164">
        <v>169.84889999999999</v>
      </c>
      <c r="H5164">
        <v>163.0951</v>
      </c>
      <c r="I5164">
        <v>176.41749999999999</v>
      </c>
      <c r="J5164">
        <v>176.70179999999999</v>
      </c>
      <c r="K5164">
        <v>178.3826</v>
      </c>
      <c r="L5164">
        <v>183.18960000000001</v>
      </c>
      <c r="M5164">
        <v>174.95760000000001</v>
      </c>
      <c r="N5164">
        <v>180.5668</v>
      </c>
    </row>
    <row r="5165" spans="1:14" x14ac:dyDescent="0.2">
      <c r="A5165" t="s">
        <v>1854</v>
      </c>
      <c r="B5165">
        <v>1992</v>
      </c>
      <c r="C5165">
        <v>168.74250000000001</v>
      </c>
      <c r="D5165">
        <v>170.73500000000001</v>
      </c>
      <c r="E5165">
        <v>173.3356</v>
      </c>
      <c r="F5165">
        <v>173.90799999999999</v>
      </c>
      <c r="G5165">
        <v>169.9556</v>
      </c>
      <c r="H5165">
        <v>174.86500000000001</v>
      </c>
      <c r="I5165">
        <v>174.01929999999999</v>
      </c>
      <c r="J5165">
        <v>172.31630000000001</v>
      </c>
      <c r="K5165">
        <v>175.95400000000001</v>
      </c>
      <c r="L5165">
        <v>174.9066</v>
      </c>
      <c r="M5165">
        <v>180.08930000000001</v>
      </c>
      <c r="N5165">
        <v>180.70660000000001</v>
      </c>
    </row>
    <row r="5166" spans="1:14" x14ac:dyDescent="0.2">
      <c r="A5166" t="s">
        <v>1854</v>
      </c>
      <c r="B5166">
        <v>1993</v>
      </c>
      <c r="C5166">
        <v>178.93360000000001</v>
      </c>
      <c r="D5166">
        <v>183.26480000000001</v>
      </c>
      <c r="E5166">
        <v>180.7595</v>
      </c>
      <c r="F5166">
        <v>183.66720000000001</v>
      </c>
      <c r="G5166">
        <v>182.428</v>
      </c>
      <c r="H5166">
        <v>188.5968</v>
      </c>
      <c r="I5166">
        <v>184.88069999999999</v>
      </c>
      <c r="J5166">
        <v>189.5498</v>
      </c>
      <c r="K5166">
        <v>180.96889999999999</v>
      </c>
      <c r="L5166">
        <v>175.45670000000001</v>
      </c>
      <c r="M5166">
        <v>178.1019</v>
      </c>
      <c r="N5166">
        <v>172.53919999999999</v>
      </c>
    </row>
    <row r="5167" spans="1:14" x14ac:dyDescent="0.2">
      <c r="A5167" t="s">
        <v>1854</v>
      </c>
      <c r="B5167">
        <v>1994</v>
      </c>
      <c r="C5167">
        <v>181.77860000000001</v>
      </c>
      <c r="D5167">
        <v>179.67150000000001</v>
      </c>
      <c r="E5167">
        <v>179.99090000000001</v>
      </c>
      <c r="F5167">
        <v>181.89080000000001</v>
      </c>
      <c r="G5167">
        <v>181.2681</v>
      </c>
      <c r="H5167">
        <v>175.2432</v>
      </c>
      <c r="I5167">
        <v>174.97380000000001</v>
      </c>
      <c r="J5167">
        <v>186.09700000000001</v>
      </c>
      <c r="K5167">
        <v>177.1054</v>
      </c>
      <c r="L5167">
        <v>178.67609999999999</v>
      </c>
      <c r="M5167">
        <v>177.9109</v>
      </c>
      <c r="N5167">
        <v>178.6104</v>
      </c>
    </row>
    <row r="5168" spans="1:14" x14ac:dyDescent="0.2">
      <c r="A5168" t="s">
        <v>1854</v>
      </c>
      <c r="B5168">
        <v>1995</v>
      </c>
      <c r="C5168">
        <v>180.36330000000001</v>
      </c>
      <c r="D5168">
        <v>185.15119999999999</v>
      </c>
      <c r="E5168">
        <v>187.3305</v>
      </c>
      <c r="F5168">
        <v>177.85380000000001</v>
      </c>
      <c r="G5168">
        <v>184.8861</v>
      </c>
      <c r="H5168">
        <v>181.97909999999999</v>
      </c>
      <c r="I5168">
        <v>173.33690000000001</v>
      </c>
      <c r="J5168">
        <v>178.45779999999999</v>
      </c>
      <c r="K5168">
        <v>180.31030000000001</v>
      </c>
      <c r="L5168">
        <v>180.375</v>
      </c>
      <c r="M5168">
        <v>185.2697</v>
      </c>
      <c r="N5168">
        <v>181.25710000000001</v>
      </c>
    </row>
    <row r="5169" spans="1:14" x14ac:dyDescent="0.2">
      <c r="A5169" t="s">
        <v>1854</v>
      </c>
      <c r="B5169">
        <v>1996</v>
      </c>
      <c r="C5169">
        <v>175.72069999999999</v>
      </c>
      <c r="D5169">
        <v>175.50659999999999</v>
      </c>
      <c r="E5169">
        <v>175.7371</v>
      </c>
      <c r="F5169">
        <v>175.31469999999999</v>
      </c>
      <c r="G5169">
        <v>181.5624</v>
      </c>
      <c r="H5169">
        <v>182.3254</v>
      </c>
      <c r="I5169">
        <v>185.83170000000001</v>
      </c>
      <c r="J5169">
        <v>183.99789999999999</v>
      </c>
      <c r="K5169">
        <v>182.50450000000001</v>
      </c>
      <c r="L5169">
        <v>192.97810000000001</v>
      </c>
      <c r="M5169">
        <v>185.5789</v>
      </c>
      <c r="N5169">
        <v>186.6344</v>
      </c>
    </row>
    <row r="5170" spans="1:14" x14ac:dyDescent="0.2">
      <c r="A5170" t="s">
        <v>1854</v>
      </c>
      <c r="B5170">
        <v>1997</v>
      </c>
      <c r="C5170">
        <v>186.55670000000001</v>
      </c>
      <c r="D5170">
        <v>172.2987</v>
      </c>
      <c r="E5170">
        <v>170.80160000000001</v>
      </c>
      <c r="F5170">
        <v>182.9924</v>
      </c>
      <c r="G5170">
        <v>163.7928</v>
      </c>
      <c r="H5170">
        <v>161.48230000000001</v>
      </c>
      <c r="I5170">
        <v>171.38480000000001</v>
      </c>
      <c r="J5170">
        <v>166.21459999999999</v>
      </c>
      <c r="K5170">
        <v>171.69319999999999</v>
      </c>
      <c r="L5170">
        <v>170.33680000000001</v>
      </c>
      <c r="M5170">
        <v>167.61109999999999</v>
      </c>
      <c r="N5170">
        <v>179.81829999999999</v>
      </c>
    </row>
    <row r="5171" spans="1:14" x14ac:dyDescent="0.2">
      <c r="A5171" t="s">
        <v>1854</v>
      </c>
      <c r="B5171">
        <v>1998</v>
      </c>
      <c r="C5171">
        <v>175.82140000000001</v>
      </c>
      <c r="D5171">
        <v>178.32149999999999</v>
      </c>
      <c r="E5171">
        <v>177.95140000000001</v>
      </c>
      <c r="F5171">
        <v>181.38159999999999</v>
      </c>
      <c r="G5171">
        <v>174.88800000000001</v>
      </c>
      <c r="H5171">
        <v>174.60740000000001</v>
      </c>
      <c r="I5171">
        <v>174.55959999999999</v>
      </c>
      <c r="J5171">
        <v>171.65780000000001</v>
      </c>
      <c r="K5171">
        <v>174.99209999999999</v>
      </c>
      <c r="L5171">
        <v>168.51249999999999</v>
      </c>
      <c r="M5171">
        <v>164.65639999999999</v>
      </c>
      <c r="N5171">
        <v>160.35919999999999</v>
      </c>
    </row>
    <row r="5172" spans="1:14" x14ac:dyDescent="0.2">
      <c r="A5172" t="s">
        <v>1854</v>
      </c>
      <c r="B5172">
        <v>1999</v>
      </c>
      <c r="C5172">
        <v>162.91839999999999</v>
      </c>
      <c r="D5172">
        <v>163.3708</v>
      </c>
      <c r="E5172">
        <v>160.54400000000001</v>
      </c>
      <c r="F5172">
        <v>162.27879999999999</v>
      </c>
      <c r="G5172">
        <v>156.9171</v>
      </c>
      <c r="H5172">
        <v>162.66829999999999</v>
      </c>
      <c r="I5172">
        <v>156.0575</v>
      </c>
      <c r="J5172">
        <v>152.86500000000001</v>
      </c>
      <c r="K5172">
        <v>146.59630000000001</v>
      </c>
      <c r="L5172">
        <v>148.8329</v>
      </c>
      <c r="M5172">
        <v>159.2465</v>
      </c>
      <c r="N5172">
        <v>150.68940000000001</v>
      </c>
    </row>
    <row r="5173" spans="1:14" x14ac:dyDescent="0.2">
      <c r="A5173" t="s">
        <v>1854</v>
      </c>
      <c r="B5173">
        <v>2000</v>
      </c>
      <c r="C5173">
        <v>145.96719999999999</v>
      </c>
      <c r="D5173">
        <v>147.4357</v>
      </c>
      <c r="E5173">
        <v>146.72659999999999</v>
      </c>
      <c r="F5173">
        <v>140.69069999999999</v>
      </c>
      <c r="G5173">
        <v>147.83600000000001</v>
      </c>
      <c r="H5173">
        <v>142.1397</v>
      </c>
      <c r="I5173">
        <v>134.83670000000001</v>
      </c>
      <c r="J5173">
        <v>147.5624</v>
      </c>
      <c r="K5173">
        <v>142.30520000000001</v>
      </c>
      <c r="L5173">
        <v>143.76499999999999</v>
      </c>
      <c r="M5173">
        <v>145.15119999999999</v>
      </c>
      <c r="N5173">
        <v>139.83029999999999</v>
      </c>
    </row>
    <row r="5174" spans="1:14" x14ac:dyDescent="0.2">
      <c r="A5174" t="s">
        <v>1854</v>
      </c>
      <c r="B5174">
        <v>2001</v>
      </c>
      <c r="C5174">
        <v>140.94839999999999</v>
      </c>
      <c r="D5174">
        <v>141.52170000000001</v>
      </c>
      <c r="E5174">
        <v>143.47450000000001</v>
      </c>
      <c r="F5174">
        <v>137.8511</v>
      </c>
      <c r="G5174">
        <v>138.90950000000001</v>
      </c>
      <c r="H5174">
        <v>133.0684</v>
      </c>
      <c r="I5174">
        <v>125.452</v>
      </c>
      <c r="J5174">
        <v>123.538</v>
      </c>
      <c r="K5174">
        <v>124.00920000000001</v>
      </c>
      <c r="L5174">
        <v>126.7251</v>
      </c>
      <c r="M5174">
        <v>116.4915</v>
      </c>
      <c r="N5174">
        <v>97.427999999999997</v>
      </c>
    </row>
    <row r="5175" spans="1:14" x14ac:dyDescent="0.2">
      <c r="A5175" t="s">
        <v>1854</v>
      </c>
      <c r="B5175">
        <v>2002</v>
      </c>
      <c r="C5175">
        <v>117.327</v>
      </c>
      <c r="D5175">
        <v>116.16289999999999</v>
      </c>
      <c r="E5175">
        <v>113.0975</v>
      </c>
      <c r="F5175">
        <v>114.084</v>
      </c>
      <c r="G5175">
        <v>116.2002</v>
      </c>
      <c r="H5175">
        <v>112.5429</v>
      </c>
      <c r="I5175">
        <v>117.4649</v>
      </c>
      <c r="J5175">
        <v>114.68770000000001</v>
      </c>
      <c r="K5175">
        <v>109.7473</v>
      </c>
      <c r="L5175">
        <v>113.9289</v>
      </c>
      <c r="M5175">
        <v>110.79689999999999</v>
      </c>
      <c r="N5175">
        <v>109.5343</v>
      </c>
    </row>
    <row r="5176" spans="1:14" x14ac:dyDescent="0.2">
      <c r="A5176" t="s">
        <v>1854</v>
      </c>
      <c r="B5176">
        <v>2003</v>
      </c>
      <c r="C5176">
        <v>113.6893</v>
      </c>
      <c r="D5176">
        <v>113.7265</v>
      </c>
      <c r="E5176">
        <v>112.3698</v>
      </c>
      <c r="F5176">
        <v>116.6853</v>
      </c>
      <c r="G5176">
        <v>110.7235</v>
      </c>
      <c r="H5176">
        <v>109.9079</v>
      </c>
      <c r="I5176">
        <v>125.10420000000001</v>
      </c>
      <c r="J5176">
        <v>110.6824</v>
      </c>
      <c r="K5176">
        <v>120.2765</v>
      </c>
      <c r="L5176">
        <v>120.65779999999999</v>
      </c>
      <c r="M5176">
        <v>115.5568</v>
      </c>
      <c r="N5176">
        <v>117.9098</v>
      </c>
    </row>
    <row r="5177" spans="1:14" x14ac:dyDescent="0.2">
      <c r="A5177" t="s">
        <v>1854</v>
      </c>
      <c r="B5177">
        <v>2004</v>
      </c>
      <c r="C5177">
        <v>115.6562</v>
      </c>
      <c r="D5177">
        <v>114.33280000000001</v>
      </c>
      <c r="E5177">
        <v>116.62350000000001</v>
      </c>
      <c r="F5177">
        <v>113.9336</v>
      </c>
      <c r="G5177">
        <v>112.4188</v>
      </c>
      <c r="H5177">
        <v>116.4592</v>
      </c>
      <c r="I5177">
        <v>109.7634</v>
      </c>
      <c r="J5177">
        <v>108.2122</v>
      </c>
      <c r="K5177">
        <v>110.8762</v>
      </c>
      <c r="L5177">
        <v>109.99760000000001</v>
      </c>
      <c r="M5177">
        <v>112.84780000000001</v>
      </c>
      <c r="N5177">
        <v>112.1529</v>
      </c>
    </row>
    <row r="5178" spans="1:14" x14ac:dyDescent="0.2">
      <c r="A5178" t="s">
        <v>1854</v>
      </c>
      <c r="B5178">
        <v>2005</v>
      </c>
      <c r="C5178">
        <v>105.0419</v>
      </c>
      <c r="D5178">
        <v>107.843</v>
      </c>
      <c r="E5178">
        <v>108.4451</v>
      </c>
      <c r="F5178">
        <v>105.7989</v>
      </c>
      <c r="G5178">
        <v>104.74679999999999</v>
      </c>
      <c r="H5178">
        <v>108.3125</v>
      </c>
      <c r="I5178">
        <v>105.4667</v>
      </c>
      <c r="J5178">
        <v>107.50620000000001</v>
      </c>
      <c r="K5178">
        <v>104.3313</v>
      </c>
      <c r="L5178">
        <v>104.2685</v>
      </c>
      <c r="M5178">
        <v>111.4265</v>
      </c>
      <c r="N5178">
        <v>112.02249999999999</v>
      </c>
    </row>
    <row r="5179" spans="1:14" x14ac:dyDescent="0.2">
      <c r="A5179" t="s">
        <v>1854</v>
      </c>
      <c r="B5179">
        <v>2006</v>
      </c>
      <c r="C5179">
        <v>110.9349</v>
      </c>
      <c r="D5179">
        <v>109.3184</v>
      </c>
      <c r="E5179">
        <v>108.8218</v>
      </c>
      <c r="F5179">
        <v>108.6195</v>
      </c>
      <c r="G5179">
        <v>114.8095</v>
      </c>
      <c r="H5179">
        <v>110.0848</v>
      </c>
      <c r="I5179">
        <v>111.4539</v>
      </c>
      <c r="J5179">
        <v>109.7573</v>
      </c>
      <c r="K5179">
        <v>103.8657</v>
      </c>
      <c r="L5179">
        <v>97.206599999999995</v>
      </c>
      <c r="M5179">
        <v>97.6875</v>
      </c>
      <c r="N5179">
        <v>97.767200000000003</v>
      </c>
    </row>
    <row r="5180" spans="1:14" x14ac:dyDescent="0.2">
      <c r="A5180" t="s">
        <v>1854</v>
      </c>
      <c r="B5180">
        <v>2007</v>
      </c>
      <c r="C5180">
        <v>100.9943</v>
      </c>
      <c r="D5180">
        <v>101.6103</v>
      </c>
      <c r="E5180">
        <v>101.1674</v>
      </c>
      <c r="F5180">
        <v>101.55929999999999</v>
      </c>
      <c r="G5180">
        <v>101.2047</v>
      </c>
      <c r="H5180">
        <v>95.517099999999999</v>
      </c>
      <c r="I5180">
        <v>95.185100000000006</v>
      </c>
      <c r="J5180">
        <v>98.985399999999998</v>
      </c>
      <c r="K5180">
        <v>99.450900000000004</v>
      </c>
      <c r="L5180">
        <v>101.0715</v>
      </c>
      <c r="M5180">
        <v>102.1857</v>
      </c>
      <c r="N5180">
        <v>101.5159</v>
      </c>
    </row>
    <row r="5181" spans="1:14" x14ac:dyDescent="0.2">
      <c r="A5181" t="s">
        <v>1854</v>
      </c>
      <c r="B5181">
        <v>2008</v>
      </c>
      <c r="C5181">
        <v>98.610100000000003</v>
      </c>
      <c r="D5181">
        <v>96.501400000000004</v>
      </c>
      <c r="E5181">
        <v>94.661799999999999</v>
      </c>
      <c r="F5181">
        <v>90.866</v>
      </c>
      <c r="G5181">
        <v>92.379300000000001</v>
      </c>
      <c r="H5181">
        <v>92.753500000000003</v>
      </c>
      <c r="I5181">
        <v>89.096100000000007</v>
      </c>
      <c r="J5181">
        <v>83.973500000000001</v>
      </c>
      <c r="K5181">
        <v>82.575999999999993</v>
      </c>
      <c r="L5181">
        <v>77.501800000000003</v>
      </c>
      <c r="M5181">
        <v>68.853899999999996</v>
      </c>
      <c r="N5181">
        <v>65.777100000000004</v>
      </c>
    </row>
    <row r="5182" spans="1:14" x14ac:dyDescent="0.2">
      <c r="A5182" t="s">
        <v>1854</v>
      </c>
      <c r="B5182">
        <v>2009</v>
      </c>
      <c r="C5182">
        <v>66.371899999999997</v>
      </c>
      <c r="D5182">
        <v>66.674499999999995</v>
      </c>
      <c r="E5182">
        <v>64.188299999999998</v>
      </c>
      <c r="F5182">
        <v>65.182299999999998</v>
      </c>
      <c r="G5182">
        <v>62.799700000000001</v>
      </c>
      <c r="H5182">
        <v>61.916400000000003</v>
      </c>
      <c r="I5182">
        <v>63.582000000000001</v>
      </c>
      <c r="J5182">
        <v>64.285799999999995</v>
      </c>
      <c r="K5182">
        <v>64.8292</v>
      </c>
      <c r="L5182">
        <v>66.091300000000004</v>
      </c>
      <c r="M5182">
        <v>66.433000000000007</v>
      </c>
      <c r="N5182">
        <v>67.109399999999994</v>
      </c>
    </row>
    <row r="5183" spans="1:14" x14ac:dyDescent="0.2">
      <c r="A5183" t="s">
        <v>1854</v>
      </c>
      <c r="B5183">
        <v>2010</v>
      </c>
      <c r="C5183">
        <v>71.590299999999999</v>
      </c>
      <c r="D5183">
        <v>68.117099999999994</v>
      </c>
      <c r="E5183">
        <v>71.269599999999997</v>
      </c>
      <c r="F5183">
        <v>72.888400000000004</v>
      </c>
      <c r="G5183">
        <v>70.264399999999995</v>
      </c>
      <c r="H5183">
        <v>73.567700000000002</v>
      </c>
      <c r="I5183">
        <v>73.448099999999997</v>
      </c>
      <c r="J5183">
        <v>70.703699999999998</v>
      </c>
      <c r="K5183">
        <v>74.709800000000001</v>
      </c>
      <c r="L5183">
        <v>75.082099999999997</v>
      </c>
      <c r="M5183">
        <v>77.732699999999994</v>
      </c>
      <c r="N5183">
        <v>76.3536</v>
      </c>
    </row>
    <row r="5184" spans="1:14" x14ac:dyDescent="0.2">
      <c r="A5184" t="s">
        <v>1854</v>
      </c>
      <c r="B5184">
        <v>2011</v>
      </c>
      <c r="C5184">
        <v>78.305899999999994</v>
      </c>
      <c r="D5184">
        <v>79.878799999999998</v>
      </c>
      <c r="E5184">
        <v>76.912899999999993</v>
      </c>
      <c r="F5184">
        <v>75.075999999999993</v>
      </c>
      <c r="G5184">
        <v>70.7898</v>
      </c>
      <c r="H5184">
        <v>65.159000000000006</v>
      </c>
      <c r="I5184">
        <v>73.448899999999995</v>
      </c>
      <c r="J5184">
        <v>69.279899999999998</v>
      </c>
      <c r="K5184">
        <v>65.398300000000006</v>
      </c>
      <c r="L5184">
        <v>63.164099999999998</v>
      </c>
    </row>
    <row r="5185" spans="1:14" x14ac:dyDescent="0.2">
      <c r="A5185" t="s">
        <v>1855</v>
      </c>
      <c r="B5185" t="s">
        <v>1856</v>
      </c>
      <c r="C5185" t="s">
        <v>1857</v>
      </c>
      <c r="D5185" t="s">
        <v>1858</v>
      </c>
      <c r="E5185" t="s">
        <v>1859</v>
      </c>
      <c r="F5185" t="s">
        <v>1860</v>
      </c>
      <c r="G5185" t="s">
        <v>1704</v>
      </c>
      <c r="H5185" t="s">
        <v>1315</v>
      </c>
    </row>
    <row r="5186" spans="1:14" x14ac:dyDescent="0.2">
      <c r="A5186" t="s">
        <v>1861</v>
      </c>
      <c r="B5186">
        <v>1986</v>
      </c>
      <c r="C5186">
        <v>77.454599999999999</v>
      </c>
      <c r="D5186">
        <v>81.875900000000001</v>
      </c>
      <c r="E5186">
        <v>81.647599999999997</v>
      </c>
      <c r="F5186">
        <v>82.313800000000001</v>
      </c>
      <c r="G5186">
        <v>81.501499999999993</v>
      </c>
      <c r="H5186">
        <v>81.183099999999996</v>
      </c>
      <c r="I5186">
        <v>79.352199999999996</v>
      </c>
      <c r="J5186">
        <v>82.980599999999995</v>
      </c>
      <c r="K5186">
        <v>84.521799999999999</v>
      </c>
      <c r="L5186">
        <v>82.866</v>
      </c>
      <c r="M5186">
        <v>82.286199999999994</v>
      </c>
      <c r="N5186">
        <v>82.928700000000006</v>
      </c>
    </row>
    <row r="5187" spans="1:14" x14ac:dyDescent="0.2">
      <c r="A5187" t="s">
        <v>1861</v>
      </c>
      <c r="B5187">
        <v>1987</v>
      </c>
      <c r="C5187">
        <v>85.018900000000002</v>
      </c>
      <c r="D5187">
        <v>84.9649</v>
      </c>
      <c r="E5187">
        <v>85.811400000000006</v>
      </c>
      <c r="F5187">
        <v>90.405100000000004</v>
      </c>
      <c r="G5187">
        <v>88.801100000000005</v>
      </c>
      <c r="H5187">
        <v>89.020600000000002</v>
      </c>
      <c r="I5187">
        <v>88.698300000000003</v>
      </c>
      <c r="J5187">
        <v>91.591300000000004</v>
      </c>
      <c r="K5187">
        <v>91.651499999999999</v>
      </c>
      <c r="L5187">
        <v>91.703900000000004</v>
      </c>
      <c r="M5187">
        <v>91.192400000000006</v>
      </c>
      <c r="N5187">
        <v>93.030199999999994</v>
      </c>
    </row>
    <row r="5188" spans="1:14" x14ac:dyDescent="0.2">
      <c r="A5188" t="s">
        <v>1861</v>
      </c>
      <c r="B5188">
        <v>1988</v>
      </c>
      <c r="C5188">
        <v>94.002099999999999</v>
      </c>
      <c r="D5188">
        <v>94.470799999999997</v>
      </c>
      <c r="E5188">
        <v>94.7851</v>
      </c>
      <c r="F5188">
        <v>94.443299999999994</v>
      </c>
      <c r="G5188">
        <v>93.09</v>
      </c>
      <c r="H5188">
        <v>92.602400000000003</v>
      </c>
      <c r="I5188">
        <v>93.930199999999999</v>
      </c>
      <c r="J5188">
        <v>94.411799999999999</v>
      </c>
      <c r="K5188">
        <v>91.685199999999995</v>
      </c>
      <c r="L5188">
        <v>94.0244</v>
      </c>
      <c r="M5188">
        <v>94.816299999999998</v>
      </c>
      <c r="N5188">
        <v>98.358999999999995</v>
      </c>
    </row>
    <row r="5189" spans="1:14" x14ac:dyDescent="0.2">
      <c r="A5189" t="s">
        <v>1861</v>
      </c>
      <c r="B5189">
        <v>1989</v>
      </c>
      <c r="C5189">
        <v>96.970100000000002</v>
      </c>
      <c r="D5189">
        <v>96.470600000000005</v>
      </c>
      <c r="E5189">
        <v>97.006600000000006</v>
      </c>
      <c r="F5189">
        <v>98.215100000000007</v>
      </c>
      <c r="G5189">
        <v>98.936300000000003</v>
      </c>
      <c r="H5189">
        <v>100.4374</v>
      </c>
      <c r="I5189">
        <v>101.1508</v>
      </c>
      <c r="J5189">
        <v>99.896100000000004</v>
      </c>
      <c r="K5189">
        <v>101.6767</v>
      </c>
      <c r="L5189">
        <v>102.7878</v>
      </c>
      <c r="M5189">
        <v>102.8655</v>
      </c>
      <c r="N5189">
        <v>102.28660000000001</v>
      </c>
    </row>
    <row r="5190" spans="1:14" x14ac:dyDescent="0.2">
      <c r="A5190" t="s">
        <v>1861</v>
      </c>
      <c r="B5190">
        <v>1990</v>
      </c>
      <c r="C5190">
        <v>106.1934</v>
      </c>
      <c r="D5190">
        <v>106.2034</v>
      </c>
      <c r="E5190">
        <v>105.944</v>
      </c>
      <c r="F5190">
        <v>105.705</v>
      </c>
      <c r="G5190">
        <v>105.21299999999999</v>
      </c>
      <c r="H5190">
        <v>105.1768</v>
      </c>
      <c r="I5190">
        <v>103.21720000000001</v>
      </c>
      <c r="J5190">
        <v>102.6895</v>
      </c>
      <c r="K5190">
        <v>104.3931</v>
      </c>
      <c r="L5190">
        <v>102.7302</v>
      </c>
      <c r="M5190">
        <v>103.8721</v>
      </c>
      <c r="N5190">
        <v>98.980699999999999</v>
      </c>
    </row>
    <row r="5191" spans="1:14" x14ac:dyDescent="0.2">
      <c r="A5191" t="s">
        <v>1861</v>
      </c>
      <c r="B5191">
        <v>1991</v>
      </c>
      <c r="C5191">
        <v>100.90309999999999</v>
      </c>
      <c r="D5191">
        <v>99.741299999999995</v>
      </c>
      <c r="E5191">
        <v>98.815299999999993</v>
      </c>
      <c r="F5191">
        <v>99.208500000000001</v>
      </c>
      <c r="G5191">
        <v>99.896299999999997</v>
      </c>
      <c r="H5191">
        <v>102.7008</v>
      </c>
      <c r="I5191">
        <v>100.923</v>
      </c>
      <c r="J5191">
        <v>101.3078</v>
      </c>
      <c r="K5191">
        <v>101.0913</v>
      </c>
      <c r="L5191">
        <v>100.7889</v>
      </c>
      <c r="M5191">
        <v>100.7985</v>
      </c>
      <c r="N5191">
        <v>102.0543</v>
      </c>
    </row>
    <row r="5192" spans="1:14" x14ac:dyDescent="0.2">
      <c r="A5192" t="s">
        <v>1861</v>
      </c>
      <c r="B5192">
        <v>1992</v>
      </c>
      <c r="C5192">
        <v>103.4295</v>
      </c>
      <c r="D5192">
        <v>103.0467</v>
      </c>
      <c r="E5192">
        <v>104.6802</v>
      </c>
      <c r="F5192">
        <v>104.2046</v>
      </c>
      <c r="G5192">
        <v>104.1558</v>
      </c>
      <c r="H5192">
        <v>104.4513</v>
      </c>
      <c r="I5192">
        <v>105.8643</v>
      </c>
      <c r="J5192">
        <v>106.1842</v>
      </c>
      <c r="K5192">
        <v>107.72069999999999</v>
      </c>
      <c r="L5192">
        <v>105.36369999999999</v>
      </c>
      <c r="M5192">
        <v>104.7993</v>
      </c>
      <c r="N5192">
        <v>105.2818</v>
      </c>
    </row>
    <row r="5193" spans="1:14" x14ac:dyDescent="0.2">
      <c r="A5193" t="s">
        <v>1861</v>
      </c>
      <c r="B5193">
        <v>1993</v>
      </c>
      <c r="C5193">
        <v>104.46510000000001</v>
      </c>
      <c r="D5193">
        <v>104.1863</v>
      </c>
      <c r="E5193">
        <v>104.50449999999999</v>
      </c>
      <c r="F5193">
        <v>106.5937</v>
      </c>
      <c r="G5193">
        <v>108.136</v>
      </c>
      <c r="H5193">
        <v>106.15860000000001</v>
      </c>
      <c r="I5193">
        <v>105.22150000000001</v>
      </c>
      <c r="J5193">
        <v>105.9447</v>
      </c>
      <c r="K5193">
        <v>105.9907</v>
      </c>
      <c r="L5193">
        <v>105.9417</v>
      </c>
      <c r="M5193">
        <v>106.0962</v>
      </c>
      <c r="N5193">
        <v>106.60980000000001</v>
      </c>
    </row>
    <row r="5194" spans="1:14" x14ac:dyDescent="0.2">
      <c r="A5194" t="s">
        <v>1861</v>
      </c>
      <c r="B5194">
        <v>1994</v>
      </c>
      <c r="C5194">
        <v>104.6867</v>
      </c>
      <c r="D5194">
        <v>105.75539999999999</v>
      </c>
      <c r="E5194">
        <v>105.63</v>
      </c>
      <c r="F5194">
        <v>105.8657</v>
      </c>
      <c r="G5194">
        <v>106.0489</v>
      </c>
      <c r="H5194">
        <v>105.81010000000001</v>
      </c>
      <c r="I5194">
        <v>105.18340000000001</v>
      </c>
      <c r="J5194">
        <v>106.1146</v>
      </c>
      <c r="K5194">
        <v>105.9224</v>
      </c>
      <c r="L5194">
        <v>105.61620000000001</v>
      </c>
      <c r="M5194">
        <v>105.61109999999999</v>
      </c>
      <c r="N5194">
        <v>105.4872</v>
      </c>
    </row>
    <row r="5195" spans="1:14" x14ac:dyDescent="0.2">
      <c r="A5195" t="s">
        <v>1861</v>
      </c>
      <c r="B5195">
        <v>1995</v>
      </c>
      <c r="C5195">
        <v>105.56570000000001</v>
      </c>
      <c r="D5195">
        <v>105.3536</v>
      </c>
      <c r="E5195">
        <v>106.05710000000001</v>
      </c>
      <c r="F5195">
        <v>104.9828</v>
      </c>
      <c r="G5195">
        <v>104.3098</v>
      </c>
      <c r="H5195">
        <v>104.89870000000001</v>
      </c>
      <c r="I5195">
        <v>105.2201</v>
      </c>
      <c r="J5195">
        <v>105.2218</v>
      </c>
      <c r="K5195">
        <v>104.7959</v>
      </c>
      <c r="L5195">
        <v>105.99460000000001</v>
      </c>
      <c r="M5195">
        <v>105.2427</v>
      </c>
      <c r="N5195">
        <v>105.4195</v>
      </c>
    </row>
    <row r="5196" spans="1:14" x14ac:dyDescent="0.2">
      <c r="A5196" t="s">
        <v>1861</v>
      </c>
      <c r="B5196">
        <v>1996</v>
      </c>
      <c r="C5196">
        <v>104.73520000000001</v>
      </c>
      <c r="D5196">
        <v>105.4165</v>
      </c>
      <c r="E5196">
        <v>102.9211</v>
      </c>
      <c r="F5196">
        <v>103.24930000000001</v>
      </c>
      <c r="G5196">
        <v>103.8116</v>
      </c>
      <c r="H5196">
        <v>106.96680000000001</v>
      </c>
      <c r="I5196">
        <v>108.4487</v>
      </c>
      <c r="J5196">
        <v>110.447</v>
      </c>
      <c r="K5196">
        <v>111.5428</v>
      </c>
      <c r="L5196">
        <v>110.5115</v>
      </c>
      <c r="M5196">
        <v>110.7753</v>
      </c>
      <c r="N5196">
        <v>109.151</v>
      </c>
    </row>
    <row r="5197" spans="1:14" x14ac:dyDescent="0.2">
      <c r="A5197" t="s">
        <v>1861</v>
      </c>
      <c r="B5197">
        <v>1997</v>
      </c>
      <c r="C5197">
        <v>108.0142</v>
      </c>
      <c r="D5197">
        <v>108.6874</v>
      </c>
      <c r="E5197">
        <v>108.86750000000001</v>
      </c>
      <c r="F5197">
        <v>109.6075</v>
      </c>
      <c r="G5197">
        <v>110.5989</v>
      </c>
      <c r="H5197">
        <v>111.0587</v>
      </c>
      <c r="I5197">
        <v>112.44840000000001</v>
      </c>
      <c r="J5197">
        <v>111.6841</v>
      </c>
      <c r="K5197">
        <v>113.5758</v>
      </c>
      <c r="L5197">
        <v>112.7701</v>
      </c>
      <c r="M5197">
        <v>113.62390000000001</v>
      </c>
      <c r="N5197">
        <v>115.3677</v>
      </c>
    </row>
    <row r="5198" spans="1:14" x14ac:dyDescent="0.2">
      <c r="A5198" t="s">
        <v>1861</v>
      </c>
      <c r="B5198">
        <v>1998</v>
      </c>
      <c r="C5198">
        <v>117.9032</v>
      </c>
      <c r="D5198">
        <v>115.22110000000001</v>
      </c>
      <c r="E5198">
        <v>114.7873</v>
      </c>
      <c r="F5198">
        <v>113.21129999999999</v>
      </c>
      <c r="G5198">
        <v>115.3355</v>
      </c>
      <c r="H5198">
        <v>115.00279999999999</v>
      </c>
      <c r="I5198">
        <v>115.3359</v>
      </c>
      <c r="J5198">
        <v>114.9532</v>
      </c>
      <c r="K5198">
        <v>112.65819999999999</v>
      </c>
      <c r="L5198">
        <v>111.3421</v>
      </c>
      <c r="M5198">
        <v>109.8926</v>
      </c>
      <c r="N5198">
        <v>108.92829999999999</v>
      </c>
    </row>
    <row r="5199" spans="1:14" x14ac:dyDescent="0.2">
      <c r="A5199" t="s">
        <v>1861</v>
      </c>
      <c r="B5199">
        <v>1999</v>
      </c>
      <c r="C5199">
        <v>108.9374</v>
      </c>
      <c r="D5199">
        <v>105.8866</v>
      </c>
      <c r="E5199">
        <v>105.48650000000001</v>
      </c>
      <c r="F5199">
        <v>103.129</v>
      </c>
      <c r="G5199">
        <v>106.0912</v>
      </c>
      <c r="H5199">
        <v>104.3023</v>
      </c>
      <c r="I5199">
        <v>103.45059999999999</v>
      </c>
      <c r="J5199">
        <v>100.4727</v>
      </c>
      <c r="K5199">
        <v>97.739599999999996</v>
      </c>
      <c r="L5199">
        <v>97.981099999999998</v>
      </c>
      <c r="M5199">
        <v>97.623800000000003</v>
      </c>
      <c r="N5199">
        <v>97.897900000000007</v>
      </c>
    </row>
    <row r="5200" spans="1:14" x14ac:dyDescent="0.2">
      <c r="A5200" t="s">
        <v>1861</v>
      </c>
      <c r="B5200">
        <v>2000</v>
      </c>
      <c r="C5200">
        <v>96.693399999999997</v>
      </c>
      <c r="D5200">
        <v>98.245000000000005</v>
      </c>
      <c r="E5200">
        <v>99.655500000000004</v>
      </c>
      <c r="F5200">
        <v>100.1126</v>
      </c>
      <c r="G5200">
        <v>99.385199999999998</v>
      </c>
      <c r="H5200">
        <v>97.379900000000006</v>
      </c>
      <c r="I5200">
        <v>97.134200000000007</v>
      </c>
      <c r="J5200">
        <v>96.960300000000004</v>
      </c>
      <c r="K5200">
        <v>97.368799999999993</v>
      </c>
      <c r="L5200">
        <v>96.64</v>
      </c>
      <c r="M5200">
        <v>92.561199999999999</v>
      </c>
      <c r="N5200">
        <v>91.002099999999999</v>
      </c>
    </row>
    <row r="5201" spans="1:14" x14ac:dyDescent="0.2">
      <c r="A5201" t="s">
        <v>1861</v>
      </c>
      <c r="B5201">
        <v>2001</v>
      </c>
      <c r="C5201">
        <v>88.759399999999999</v>
      </c>
      <c r="D5201">
        <v>92.315200000000004</v>
      </c>
      <c r="E5201">
        <v>94.569000000000003</v>
      </c>
      <c r="F5201">
        <v>90.850999999999999</v>
      </c>
      <c r="G5201">
        <v>88.654799999999994</v>
      </c>
      <c r="H5201">
        <v>84.540800000000004</v>
      </c>
      <c r="I5201">
        <v>82.604699999999994</v>
      </c>
      <c r="J5201">
        <v>86.128100000000003</v>
      </c>
      <c r="K5201">
        <v>87.445800000000006</v>
      </c>
      <c r="L5201">
        <v>89.6798</v>
      </c>
      <c r="M5201">
        <v>92.413600000000002</v>
      </c>
      <c r="N5201">
        <v>93.378600000000006</v>
      </c>
    </row>
    <row r="5202" spans="1:14" x14ac:dyDescent="0.2">
      <c r="A5202" t="s">
        <v>1861</v>
      </c>
      <c r="B5202">
        <v>2002</v>
      </c>
      <c r="C5202">
        <v>90.295900000000003</v>
      </c>
      <c r="D5202">
        <v>88.156300000000002</v>
      </c>
      <c r="E5202">
        <v>88.408299999999997</v>
      </c>
      <c r="F5202">
        <v>89.385199999999998</v>
      </c>
      <c r="G5202">
        <v>90.706299999999999</v>
      </c>
      <c r="H5202">
        <v>92.254000000000005</v>
      </c>
      <c r="I5202">
        <v>92.5124</v>
      </c>
      <c r="J5202">
        <v>94.952100000000002</v>
      </c>
      <c r="K5202">
        <v>93.934799999999996</v>
      </c>
      <c r="L5202">
        <v>92.815799999999996</v>
      </c>
      <c r="M5202">
        <v>94.807000000000002</v>
      </c>
      <c r="N5202">
        <v>97.156499999999994</v>
      </c>
    </row>
    <row r="5203" spans="1:14" x14ac:dyDescent="0.2">
      <c r="A5203" t="s">
        <v>1861</v>
      </c>
      <c r="B5203">
        <v>2003</v>
      </c>
      <c r="C5203">
        <v>94.0518</v>
      </c>
      <c r="D5203">
        <v>96.360299999999995</v>
      </c>
      <c r="E5203">
        <v>96.11</v>
      </c>
      <c r="F5203">
        <v>98.709400000000002</v>
      </c>
      <c r="G5203">
        <v>99.146900000000002</v>
      </c>
      <c r="H5203">
        <v>94.997</v>
      </c>
      <c r="I5203">
        <v>91.195800000000006</v>
      </c>
      <c r="J5203">
        <v>96.848200000000006</v>
      </c>
      <c r="K5203">
        <v>96.574600000000004</v>
      </c>
      <c r="L5203">
        <v>96.428299999999993</v>
      </c>
      <c r="M5203">
        <v>95.759799999999998</v>
      </c>
      <c r="N5203">
        <v>99.091899999999995</v>
      </c>
    </row>
    <row r="5204" spans="1:14" x14ac:dyDescent="0.2">
      <c r="A5204" t="s">
        <v>1861</v>
      </c>
      <c r="B5204">
        <v>2004</v>
      </c>
      <c r="C5204">
        <v>99.456999999999994</v>
      </c>
      <c r="D5204">
        <v>101.3827</v>
      </c>
      <c r="E5204">
        <v>99.322500000000005</v>
      </c>
      <c r="F5204">
        <v>99.103700000000003</v>
      </c>
      <c r="G5204">
        <v>98.659899999999993</v>
      </c>
      <c r="H5204">
        <v>100.354</v>
      </c>
      <c r="I5204">
        <v>101.1185</v>
      </c>
      <c r="J5204">
        <v>98.272599999999997</v>
      </c>
      <c r="K5204">
        <v>98.734999999999999</v>
      </c>
      <c r="L5204">
        <v>102.9101</v>
      </c>
      <c r="M5204">
        <v>101.1195</v>
      </c>
      <c r="N5204">
        <v>104.29559999999999</v>
      </c>
    </row>
    <row r="5205" spans="1:14" x14ac:dyDescent="0.2">
      <c r="A5205" t="s">
        <v>1861</v>
      </c>
      <c r="B5205">
        <v>2005</v>
      </c>
      <c r="C5205">
        <v>104.2111</v>
      </c>
      <c r="D5205">
        <v>105.0012</v>
      </c>
      <c r="E5205">
        <v>104.5646</v>
      </c>
      <c r="F5205">
        <v>102.5322</v>
      </c>
      <c r="G5205">
        <v>104.3884</v>
      </c>
      <c r="H5205">
        <v>103.92100000000001</v>
      </c>
      <c r="I5205">
        <v>105.71850000000001</v>
      </c>
      <c r="J5205">
        <v>104.515</v>
      </c>
      <c r="K5205">
        <v>103.7773</v>
      </c>
      <c r="L5205">
        <v>102.384</v>
      </c>
      <c r="M5205">
        <v>102.8424</v>
      </c>
      <c r="N5205">
        <v>106.08710000000001</v>
      </c>
    </row>
    <row r="5206" spans="1:14" x14ac:dyDescent="0.2">
      <c r="A5206" t="s">
        <v>1861</v>
      </c>
      <c r="B5206">
        <v>2006</v>
      </c>
      <c r="C5206">
        <v>109.5378</v>
      </c>
      <c r="D5206">
        <v>107.1472</v>
      </c>
      <c r="E5206">
        <v>105.6694</v>
      </c>
      <c r="F5206">
        <v>109.3502</v>
      </c>
      <c r="G5206">
        <v>110.2238</v>
      </c>
      <c r="H5206">
        <v>114.884</v>
      </c>
      <c r="I5206">
        <v>111.4478</v>
      </c>
      <c r="J5206">
        <v>112.5907</v>
      </c>
      <c r="K5206">
        <v>108.9083</v>
      </c>
      <c r="L5206">
        <v>107.57089999999999</v>
      </c>
      <c r="M5206">
        <v>101.017</v>
      </c>
      <c r="N5206">
        <v>104.71469999999999</v>
      </c>
    </row>
    <row r="5207" spans="1:14" x14ac:dyDescent="0.2">
      <c r="A5207" t="s">
        <v>1861</v>
      </c>
      <c r="B5207">
        <v>2007</v>
      </c>
      <c r="C5207">
        <v>104.01600000000001</v>
      </c>
      <c r="D5207">
        <v>103.8963</v>
      </c>
      <c r="E5207">
        <v>103.029</v>
      </c>
      <c r="F5207">
        <v>99.626000000000005</v>
      </c>
      <c r="G5207">
        <v>99.180499999999995</v>
      </c>
      <c r="H5207">
        <v>99.0685</v>
      </c>
      <c r="I5207">
        <v>99.770600000000002</v>
      </c>
      <c r="J5207">
        <v>98.356899999999996</v>
      </c>
      <c r="K5207">
        <v>101.0097</v>
      </c>
      <c r="L5207">
        <v>96.197000000000003</v>
      </c>
      <c r="M5207">
        <v>96.967699999999994</v>
      </c>
      <c r="N5207">
        <v>98.881600000000006</v>
      </c>
    </row>
    <row r="5208" spans="1:14" x14ac:dyDescent="0.2">
      <c r="A5208" t="s">
        <v>1861</v>
      </c>
      <c r="B5208">
        <v>2008</v>
      </c>
      <c r="C5208">
        <v>92.496300000000005</v>
      </c>
      <c r="D5208">
        <v>89.834999999999994</v>
      </c>
      <c r="E5208">
        <v>90.3553</v>
      </c>
      <c r="F5208">
        <v>86.918599999999998</v>
      </c>
      <c r="G5208">
        <v>86.758700000000005</v>
      </c>
      <c r="H5208">
        <v>87.577600000000004</v>
      </c>
      <c r="I5208">
        <v>88.342600000000004</v>
      </c>
      <c r="J5208">
        <v>86.483500000000006</v>
      </c>
      <c r="K5208">
        <v>84.278000000000006</v>
      </c>
      <c r="L5208">
        <v>87.092699999999994</v>
      </c>
      <c r="M5208">
        <v>81.933000000000007</v>
      </c>
      <c r="N5208">
        <v>75.783299999999997</v>
      </c>
    </row>
    <row r="5209" spans="1:14" x14ac:dyDescent="0.2">
      <c r="A5209" t="s">
        <v>1861</v>
      </c>
      <c r="B5209">
        <v>2009</v>
      </c>
      <c r="C5209">
        <v>70.180800000000005</v>
      </c>
      <c r="D5209">
        <v>85.126900000000006</v>
      </c>
      <c r="E5209">
        <v>93.541799999999995</v>
      </c>
      <c r="F5209">
        <v>95.073999999999998</v>
      </c>
      <c r="G5209">
        <v>95.006200000000007</v>
      </c>
      <c r="H5209">
        <v>97.134500000000003</v>
      </c>
      <c r="I5209">
        <v>96.438999999999993</v>
      </c>
      <c r="J5209">
        <v>96.143000000000001</v>
      </c>
      <c r="K5209">
        <v>97.946899999999999</v>
      </c>
      <c r="L5209">
        <v>100.9376</v>
      </c>
      <c r="M5209">
        <v>98.264099999999999</v>
      </c>
      <c r="N5209">
        <v>103.6062</v>
      </c>
    </row>
    <row r="5210" spans="1:14" x14ac:dyDescent="0.2">
      <c r="A5210" t="s">
        <v>1861</v>
      </c>
      <c r="B5210">
        <v>2010</v>
      </c>
      <c r="C5210">
        <v>105.0898</v>
      </c>
      <c r="D5210">
        <v>100.9766</v>
      </c>
      <c r="E5210">
        <v>96.524500000000003</v>
      </c>
      <c r="F5210">
        <v>93.694500000000005</v>
      </c>
      <c r="G5210">
        <v>93.146799999999999</v>
      </c>
      <c r="H5210">
        <v>92.826300000000003</v>
      </c>
      <c r="I5210">
        <v>90.247799999999998</v>
      </c>
      <c r="J5210">
        <v>87.437700000000007</v>
      </c>
      <c r="K5210">
        <v>90.907899999999998</v>
      </c>
      <c r="L5210">
        <v>87.187799999999996</v>
      </c>
      <c r="M5210">
        <v>93.137699999999995</v>
      </c>
      <c r="N5210">
        <v>97.186999999999998</v>
      </c>
    </row>
    <row r="5211" spans="1:14" x14ac:dyDescent="0.2">
      <c r="A5211" t="s">
        <v>1861</v>
      </c>
      <c r="B5211">
        <v>2011</v>
      </c>
      <c r="C5211">
        <v>100.4299</v>
      </c>
      <c r="D5211">
        <v>97.920599999999993</v>
      </c>
      <c r="E5211">
        <v>101.48779999999999</v>
      </c>
      <c r="F5211">
        <v>98.599500000000006</v>
      </c>
      <c r="G5211">
        <v>101.2962</v>
      </c>
      <c r="H5211">
        <v>98.488399999999999</v>
      </c>
      <c r="I5211">
        <v>101.4751</v>
      </c>
      <c r="J5211">
        <v>99.926500000000004</v>
      </c>
      <c r="K5211">
        <v>107.73</v>
      </c>
      <c r="L5211">
        <v>108.49079999999999</v>
      </c>
      <c r="M5211">
        <v>105.7967</v>
      </c>
    </row>
    <row r="5212" spans="1:14" x14ac:dyDescent="0.2">
      <c r="A5212" t="s">
        <v>1862</v>
      </c>
      <c r="B5212" t="s">
        <v>1863</v>
      </c>
      <c r="C5212" t="s">
        <v>1864</v>
      </c>
      <c r="D5212" t="s">
        <v>1865</v>
      </c>
      <c r="E5212" t="s">
        <v>1866</v>
      </c>
    </row>
    <row r="5213" spans="1:14" x14ac:dyDescent="0.2">
      <c r="A5213" t="s">
        <v>1867</v>
      </c>
      <c r="B5213">
        <v>1986</v>
      </c>
      <c r="C5213">
        <v>38.010599999999997</v>
      </c>
      <c r="D5213">
        <v>38.259599999999999</v>
      </c>
      <c r="E5213">
        <v>39.596200000000003</v>
      </c>
      <c r="F5213">
        <v>39.490200000000002</v>
      </c>
      <c r="G5213">
        <v>40.094499999999996</v>
      </c>
      <c r="H5213">
        <v>40.617199999999997</v>
      </c>
      <c r="I5213">
        <v>40.869799999999998</v>
      </c>
      <c r="J5213">
        <v>41.361699999999999</v>
      </c>
      <c r="K5213">
        <v>41.802100000000003</v>
      </c>
      <c r="L5213">
        <v>42.063400000000001</v>
      </c>
      <c r="M5213">
        <v>42.322000000000003</v>
      </c>
      <c r="N5213">
        <v>41.006599999999999</v>
      </c>
    </row>
    <row r="5214" spans="1:14" x14ac:dyDescent="0.2">
      <c r="A5214" t="s">
        <v>1867</v>
      </c>
      <c r="B5214">
        <v>1987</v>
      </c>
      <c r="C5214">
        <v>42.674900000000001</v>
      </c>
      <c r="D5214">
        <v>42.911999999999999</v>
      </c>
      <c r="E5214">
        <v>42.927199999999999</v>
      </c>
      <c r="F5214">
        <v>43.003300000000003</v>
      </c>
      <c r="G5214">
        <v>43.302300000000002</v>
      </c>
      <c r="H5214">
        <v>43.626899999999999</v>
      </c>
      <c r="I5214">
        <v>44.105899999999998</v>
      </c>
      <c r="J5214">
        <v>43.786799999999999</v>
      </c>
      <c r="K5214">
        <v>44.2288</v>
      </c>
      <c r="L5214">
        <v>44.622500000000002</v>
      </c>
      <c r="M5214">
        <v>44.8979</v>
      </c>
      <c r="N5214">
        <v>45.146599999999999</v>
      </c>
    </row>
    <row r="5215" spans="1:14" x14ac:dyDescent="0.2">
      <c r="A5215" t="s">
        <v>1867</v>
      </c>
      <c r="B5215">
        <v>1988</v>
      </c>
      <c r="C5215">
        <v>45.853900000000003</v>
      </c>
      <c r="D5215">
        <v>45.885300000000001</v>
      </c>
      <c r="E5215">
        <v>46.256300000000003</v>
      </c>
      <c r="F5215">
        <v>46.486199999999997</v>
      </c>
      <c r="G5215">
        <v>46.566400000000002</v>
      </c>
      <c r="H5215">
        <v>46.404000000000003</v>
      </c>
      <c r="I5215">
        <v>46.429600000000001</v>
      </c>
      <c r="J5215">
        <v>46.322600000000001</v>
      </c>
      <c r="K5215">
        <v>46.8157</v>
      </c>
      <c r="L5215">
        <v>46.778599999999997</v>
      </c>
      <c r="M5215">
        <v>46.646900000000002</v>
      </c>
      <c r="N5215">
        <v>47.164299999999997</v>
      </c>
    </row>
    <row r="5216" spans="1:14" x14ac:dyDescent="0.2">
      <c r="A5216" t="s">
        <v>1867</v>
      </c>
      <c r="B5216">
        <v>1989</v>
      </c>
      <c r="C5216">
        <v>47.268900000000002</v>
      </c>
      <c r="D5216">
        <v>47.531500000000001</v>
      </c>
      <c r="E5216">
        <v>46.981699999999996</v>
      </c>
      <c r="F5216">
        <v>47.615200000000002</v>
      </c>
      <c r="G5216">
        <v>47.6999</v>
      </c>
      <c r="H5216">
        <v>49.099800000000002</v>
      </c>
      <c r="I5216">
        <v>48.372599999999998</v>
      </c>
      <c r="J5216">
        <v>48.756599999999999</v>
      </c>
      <c r="K5216">
        <v>48.839500000000001</v>
      </c>
      <c r="L5216">
        <v>49.200899999999997</v>
      </c>
      <c r="M5216">
        <v>49.5854</v>
      </c>
      <c r="N5216">
        <v>50.5715</v>
      </c>
    </row>
    <row r="5217" spans="1:14" x14ac:dyDescent="0.2">
      <c r="A5217" t="s">
        <v>1867</v>
      </c>
      <c r="B5217">
        <v>1990</v>
      </c>
      <c r="C5217">
        <v>49.919199999999996</v>
      </c>
      <c r="D5217">
        <v>50.073099999999997</v>
      </c>
      <c r="E5217">
        <v>48.913699999999999</v>
      </c>
      <c r="F5217">
        <v>49.4998</v>
      </c>
      <c r="G5217">
        <v>49.345799999999997</v>
      </c>
      <c r="H5217">
        <v>49.639800000000001</v>
      </c>
      <c r="I5217">
        <v>49.925199999999997</v>
      </c>
      <c r="J5217">
        <v>50.169400000000003</v>
      </c>
      <c r="K5217">
        <v>50.901000000000003</v>
      </c>
      <c r="L5217">
        <v>51.244100000000003</v>
      </c>
      <c r="M5217">
        <v>52.024500000000003</v>
      </c>
      <c r="N5217">
        <v>52.635800000000003</v>
      </c>
    </row>
    <row r="5218" spans="1:14" x14ac:dyDescent="0.2">
      <c r="A5218" t="s">
        <v>1867</v>
      </c>
      <c r="B5218">
        <v>1991</v>
      </c>
      <c r="C5218">
        <v>52.514800000000001</v>
      </c>
      <c r="D5218">
        <v>53.3384</v>
      </c>
      <c r="E5218">
        <v>54.551099999999998</v>
      </c>
      <c r="F5218">
        <v>54.331499999999998</v>
      </c>
      <c r="G5218">
        <v>54.339599999999997</v>
      </c>
      <c r="H5218">
        <v>54.773600000000002</v>
      </c>
      <c r="I5218">
        <v>53.445900000000002</v>
      </c>
      <c r="J5218">
        <v>54.709699999999998</v>
      </c>
      <c r="K5218">
        <v>53.742800000000003</v>
      </c>
      <c r="L5218">
        <v>53.454500000000003</v>
      </c>
      <c r="M5218">
        <v>53.528100000000002</v>
      </c>
      <c r="N5218">
        <v>53.297899999999998</v>
      </c>
    </row>
    <row r="5219" spans="1:14" x14ac:dyDescent="0.2">
      <c r="A5219" t="s">
        <v>1867</v>
      </c>
      <c r="B5219">
        <v>1992</v>
      </c>
      <c r="C5219">
        <v>52.6661</v>
      </c>
      <c r="D5219">
        <v>52.283900000000003</v>
      </c>
      <c r="E5219">
        <v>53.462600000000002</v>
      </c>
      <c r="F5219">
        <v>52.824800000000003</v>
      </c>
      <c r="G5219">
        <v>52.665100000000002</v>
      </c>
      <c r="H5219">
        <v>53.689300000000003</v>
      </c>
      <c r="I5219">
        <v>53.588999999999999</v>
      </c>
      <c r="J5219">
        <v>52.552500000000002</v>
      </c>
      <c r="K5219">
        <v>53.055599999999998</v>
      </c>
      <c r="L5219">
        <v>53.7072</v>
      </c>
      <c r="M5219">
        <v>53.786700000000003</v>
      </c>
      <c r="N5219">
        <v>53.550600000000003</v>
      </c>
    </row>
    <row r="5220" spans="1:14" x14ac:dyDescent="0.2">
      <c r="A5220" t="s">
        <v>1867</v>
      </c>
      <c r="B5220">
        <v>1993</v>
      </c>
      <c r="C5220">
        <v>52.9649</v>
      </c>
      <c r="D5220">
        <v>52.978400000000001</v>
      </c>
      <c r="E5220">
        <v>53.083199999999998</v>
      </c>
      <c r="F5220">
        <v>53.454000000000001</v>
      </c>
      <c r="G5220">
        <v>52.970799999999997</v>
      </c>
      <c r="H5220">
        <v>52.670699999999997</v>
      </c>
      <c r="I5220">
        <v>53.142699999999998</v>
      </c>
      <c r="J5220">
        <v>54.184600000000003</v>
      </c>
      <c r="K5220">
        <v>54.237299999999998</v>
      </c>
      <c r="L5220">
        <v>53.667999999999999</v>
      </c>
      <c r="M5220">
        <v>53.470500000000001</v>
      </c>
      <c r="N5220">
        <v>52.855400000000003</v>
      </c>
    </row>
    <row r="5221" spans="1:14" x14ac:dyDescent="0.2">
      <c r="A5221" t="s">
        <v>1867</v>
      </c>
      <c r="B5221">
        <v>1994</v>
      </c>
      <c r="C5221">
        <v>53.163400000000003</v>
      </c>
      <c r="D5221">
        <v>54.1496</v>
      </c>
      <c r="E5221">
        <v>54.5351</v>
      </c>
      <c r="F5221">
        <v>54.701599999999999</v>
      </c>
      <c r="G5221">
        <v>56.464599999999997</v>
      </c>
      <c r="H5221">
        <v>57.810299999999998</v>
      </c>
      <c r="I5221">
        <v>56.256999999999998</v>
      </c>
      <c r="J5221">
        <v>56.240200000000002</v>
      </c>
      <c r="K5221">
        <v>53.567999999999998</v>
      </c>
      <c r="L5221">
        <v>54.914299999999997</v>
      </c>
      <c r="M5221">
        <v>55.822699999999998</v>
      </c>
      <c r="N5221">
        <v>56.998899999999999</v>
      </c>
    </row>
    <row r="5222" spans="1:14" x14ac:dyDescent="0.2">
      <c r="A5222" t="s">
        <v>1867</v>
      </c>
      <c r="B5222">
        <v>1995</v>
      </c>
      <c r="C5222">
        <v>56.561500000000002</v>
      </c>
      <c r="D5222">
        <v>57.5732</v>
      </c>
      <c r="E5222">
        <v>56.749099999999999</v>
      </c>
      <c r="F5222">
        <v>56.957000000000001</v>
      </c>
      <c r="G5222">
        <v>56.536900000000003</v>
      </c>
      <c r="H5222">
        <v>56.4495</v>
      </c>
      <c r="I5222">
        <v>56.495600000000003</v>
      </c>
      <c r="J5222">
        <v>57.226399999999998</v>
      </c>
      <c r="K5222">
        <v>58.534799999999997</v>
      </c>
      <c r="L5222">
        <v>59.747500000000002</v>
      </c>
      <c r="M5222">
        <v>58.524900000000002</v>
      </c>
      <c r="N5222">
        <v>60.023200000000003</v>
      </c>
    </row>
    <row r="5223" spans="1:14" x14ac:dyDescent="0.2">
      <c r="A5223" t="s">
        <v>1867</v>
      </c>
      <c r="B5223">
        <v>1996</v>
      </c>
      <c r="C5223">
        <v>60.264899999999997</v>
      </c>
      <c r="D5223">
        <v>58.996200000000002</v>
      </c>
      <c r="E5223">
        <v>59.781799999999997</v>
      </c>
      <c r="F5223">
        <v>60.124899999999997</v>
      </c>
      <c r="G5223">
        <v>60.301499999999997</v>
      </c>
      <c r="H5223">
        <v>61.223599999999998</v>
      </c>
      <c r="I5223">
        <v>61.283700000000003</v>
      </c>
      <c r="J5223">
        <v>60.413499999999999</v>
      </c>
      <c r="K5223">
        <v>61.690600000000003</v>
      </c>
      <c r="L5223">
        <v>63.094900000000003</v>
      </c>
      <c r="M5223">
        <v>62.483600000000003</v>
      </c>
      <c r="N5223">
        <v>62.839199999999998</v>
      </c>
    </row>
    <row r="5224" spans="1:14" x14ac:dyDescent="0.2">
      <c r="A5224" t="s">
        <v>1867</v>
      </c>
      <c r="B5224">
        <v>1997</v>
      </c>
      <c r="C5224">
        <v>62.409399999999998</v>
      </c>
      <c r="D5224">
        <v>62.439599999999999</v>
      </c>
      <c r="E5224">
        <v>63.104500000000002</v>
      </c>
      <c r="F5224">
        <v>63.229599999999998</v>
      </c>
      <c r="G5224">
        <v>63.528700000000001</v>
      </c>
      <c r="H5224">
        <v>63.808399999999999</v>
      </c>
      <c r="I5224">
        <v>64.650199999999998</v>
      </c>
      <c r="J5224">
        <v>65.047399999999996</v>
      </c>
      <c r="K5224">
        <v>65.856999999999999</v>
      </c>
      <c r="L5224">
        <v>66.385099999999994</v>
      </c>
      <c r="M5224">
        <v>66.334400000000002</v>
      </c>
      <c r="N5224">
        <v>65.096900000000005</v>
      </c>
    </row>
    <row r="5225" spans="1:14" x14ac:dyDescent="0.2">
      <c r="A5225" t="s">
        <v>1867</v>
      </c>
      <c r="B5225">
        <v>1998</v>
      </c>
      <c r="C5225">
        <v>67.549300000000002</v>
      </c>
      <c r="D5225">
        <v>68.055700000000002</v>
      </c>
      <c r="E5225">
        <v>68.735100000000003</v>
      </c>
      <c r="F5225">
        <v>69.365700000000004</v>
      </c>
      <c r="G5225">
        <v>69.399600000000007</v>
      </c>
      <c r="H5225">
        <v>71.960999999999999</v>
      </c>
      <c r="I5225">
        <v>71.456699999999998</v>
      </c>
      <c r="J5225">
        <v>71.293400000000005</v>
      </c>
      <c r="K5225">
        <v>70.043899999999994</v>
      </c>
      <c r="L5225">
        <v>70.248900000000006</v>
      </c>
      <c r="M5225">
        <v>70.643600000000006</v>
      </c>
      <c r="N5225">
        <v>70.574299999999994</v>
      </c>
    </row>
    <row r="5226" spans="1:14" x14ac:dyDescent="0.2">
      <c r="A5226" t="s">
        <v>1867</v>
      </c>
      <c r="B5226">
        <v>1999</v>
      </c>
      <c r="C5226">
        <v>71.8977</v>
      </c>
      <c r="D5226">
        <v>72.775099999999995</v>
      </c>
      <c r="E5226">
        <v>72.717799999999997</v>
      </c>
      <c r="F5226">
        <v>72.658699999999996</v>
      </c>
      <c r="G5226">
        <v>73.257800000000003</v>
      </c>
      <c r="H5226">
        <v>72.298500000000004</v>
      </c>
      <c r="I5226">
        <v>69.689400000000006</v>
      </c>
      <c r="J5226">
        <v>71.868099999999998</v>
      </c>
      <c r="K5226">
        <v>72.033699999999996</v>
      </c>
      <c r="L5226">
        <v>73.061499999999995</v>
      </c>
      <c r="M5226">
        <v>74.107399999999998</v>
      </c>
      <c r="N5226">
        <v>76.125</v>
      </c>
    </row>
    <row r="5227" spans="1:14" x14ac:dyDescent="0.2">
      <c r="A5227" t="s">
        <v>1867</v>
      </c>
      <c r="B5227">
        <v>2000</v>
      </c>
      <c r="C5227">
        <v>72.129900000000006</v>
      </c>
      <c r="D5227">
        <v>72.465699999999998</v>
      </c>
      <c r="E5227">
        <v>73.215000000000003</v>
      </c>
      <c r="F5227">
        <v>74.661299999999997</v>
      </c>
      <c r="G5227">
        <v>76.240799999999993</v>
      </c>
      <c r="H5227">
        <v>75.608999999999995</v>
      </c>
      <c r="I5227">
        <v>75.594700000000003</v>
      </c>
      <c r="J5227">
        <v>76.165700000000001</v>
      </c>
      <c r="K5227">
        <v>76.521100000000004</v>
      </c>
      <c r="L5227">
        <v>77.563500000000005</v>
      </c>
      <c r="M5227">
        <v>78.157600000000002</v>
      </c>
      <c r="N5227">
        <v>79.272300000000001</v>
      </c>
    </row>
    <row r="5228" spans="1:14" x14ac:dyDescent="0.2">
      <c r="A5228" t="s">
        <v>1867</v>
      </c>
      <c r="B5228">
        <v>2001</v>
      </c>
      <c r="C5228">
        <v>77.522900000000007</v>
      </c>
      <c r="D5228">
        <v>79.203100000000006</v>
      </c>
      <c r="E5228">
        <v>79.716200000000001</v>
      </c>
      <c r="F5228">
        <v>79.832899999999995</v>
      </c>
      <c r="G5228">
        <v>80.780199999999994</v>
      </c>
      <c r="H5228">
        <v>80.0976</v>
      </c>
      <c r="I5228">
        <v>81.214299999999994</v>
      </c>
      <c r="J5228">
        <v>81.628399999999999</v>
      </c>
      <c r="K5228">
        <v>81.9833</v>
      </c>
      <c r="L5228">
        <v>84.194999999999993</v>
      </c>
      <c r="M5228">
        <v>84.465000000000003</v>
      </c>
      <c r="N5228">
        <v>85.876999999999995</v>
      </c>
    </row>
    <row r="5229" spans="1:14" x14ac:dyDescent="0.2">
      <c r="A5229" t="s">
        <v>1867</v>
      </c>
      <c r="B5229">
        <v>2002</v>
      </c>
      <c r="C5229">
        <v>89.449299999999994</v>
      </c>
      <c r="D5229">
        <v>87.123199999999997</v>
      </c>
      <c r="E5229">
        <v>86.663799999999995</v>
      </c>
      <c r="F5229">
        <v>84.920599999999993</v>
      </c>
      <c r="G5229">
        <v>85.786000000000001</v>
      </c>
      <c r="H5229">
        <v>88.691999999999993</v>
      </c>
      <c r="I5229">
        <v>89.666499999999999</v>
      </c>
      <c r="J5229">
        <v>88.402299999999997</v>
      </c>
      <c r="K5229">
        <v>89.359499999999997</v>
      </c>
      <c r="L5229">
        <v>88.042400000000001</v>
      </c>
      <c r="M5229">
        <v>88.228999999999999</v>
      </c>
      <c r="N5229">
        <v>88.009600000000006</v>
      </c>
    </row>
    <row r="5230" spans="1:14" x14ac:dyDescent="0.2">
      <c r="A5230" t="s">
        <v>1867</v>
      </c>
      <c r="B5230">
        <v>2003</v>
      </c>
      <c r="C5230">
        <v>88.950900000000004</v>
      </c>
      <c r="D5230">
        <v>90.218400000000003</v>
      </c>
      <c r="E5230">
        <v>90.200500000000005</v>
      </c>
      <c r="F5230">
        <v>90.355900000000005</v>
      </c>
      <c r="G5230">
        <v>88.852900000000005</v>
      </c>
      <c r="H5230">
        <v>91.793400000000005</v>
      </c>
      <c r="I5230">
        <v>91.374300000000005</v>
      </c>
      <c r="J5230">
        <v>92.564599999999999</v>
      </c>
      <c r="K5230">
        <v>91.595799999999997</v>
      </c>
      <c r="L5230">
        <v>91.402600000000007</v>
      </c>
      <c r="M5230">
        <v>92.322500000000005</v>
      </c>
      <c r="N5230">
        <v>91.349900000000005</v>
      </c>
    </row>
    <row r="5231" spans="1:14" x14ac:dyDescent="0.2">
      <c r="A5231" t="s">
        <v>1867</v>
      </c>
      <c r="B5231">
        <v>2004</v>
      </c>
      <c r="C5231">
        <v>90.891800000000003</v>
      </c>
      <c r="D5231">
        <v>91.370599999999996</v>
      </c>
      <c r="E5231">
        <v>91.568100000000001</v>
      </c>
      <c r="F5231">
        <v>91.665899999999993</v>
      </c>
      <c r="G5231">
        <v>90.968800000000002</v>
      </c>
      <c r="H5231">
        <v>89.2684</v>
      </c>
      <c r="I5231">
        <v>90.058199999999999</v>
      </c>
      <c r="J5231">
        <v>90.844700000000003</v>
      </c>
      <c r="K5231">
        <v>91.199399999999997</v>
      </c>
      <c r="L5231">
        <v>92.356300000000005</v>
      </c>
      <c r="M5231">
        <v>92.001499999999993</v>
      </c>
      <c r="N5231">
        <v>92.590400000000002</v>
      </c>
    </row>
    <row r="5232" spans="1:14" x14ac:dyDescent="0.2">
      <c r="A5232" t="s">
        <v>1867</v>
      </c>
      <c r="B5232">
        <v>2005</v>
      </c>
      <c r="C5232">
        <v>92.254400000000004</v>
      </c>
      <c r="D5232">
        <v>94.073300000000003</v>
      </c>
      <c r="E5232">
        <v>93.976799999999997</v>
      </c>
      <c r="F5232">
        <v>94.085099999999997</v>
      </c>
      <c r="G5232">
        <v>96.6601</v>
      </c>
      <c r="H5232">
        <v>97.0244</v>
      </c>
      <c r="I5232">
        <v>96.516999999999996</v>
      </c>
      <c r="J5232">
        <v>95.623400000000004</v>
      </c>
      <c r="K5232">
        <v>95.710899999999995</v>
      </c>
      <c r="L5232">
        <v>93.680700000000002</v>
      </c>
      <c r="M5232">
        <v>93.679000000000002</v>
      </c>
      <c r="N5232">
        <v>94.021000000000001</v>
      </c>
    </row>
    <row r="5233" spans="1:14" x14ac:dyDescent="0.2">
      <c r="A5233" t="s">
        <v>1867</v>
      </c>
      <c r="B5233">
        <v>2006</v>
      </c>
      <c r="C5233">
        <v>93.597999999999999</v>
      </c>
      <c r="D5233">
        <v>94.054500000000004</v>
      </c>
      <c r="E5233">
        <v>96.259</v>
      </c>
      <c r="F5233">
        <v>97.620999999999995</v>
      </c>
      <c r="G5233">
        <v>98.295900000000003</v>
      </c>
      <c r="H5233">
        <v>99.453699999999998</v>
      </c>
      <c r="I5233">
        <v>98.916399999999996</v>
      </c>
      <c r="J5233">
        <v>100.1019</v>
      </c>
      <c r="K5233">
        <v>100.613</v>
      </c>
      <c r="L5233">
        <v>100.6023</v>
      </c>
      <c r="M5233">
        <v>100.9513</v>
      </c>
      <c r="N5233">
        <v>104.0175</v>
      </c>
    </row>
    <row r="5234" spans="1:14" x14ac:dyDescent="0.2">
      <c r="A5234" t="s">
        <v>1867</v>
      </c>
      <c r="B5234">
        <v>2007</v>
      </c>
      <c r="C5234">
        <v>101.3408</v>
      </c>
      <c r="D5234">
        <v>101.0442</v>
      </c>
      <c r="E5234">
        <v>100.98950000000001</v>
      </c>
      <c r="F5234">
        <v>101.0381</v>
      </c>
      <c r="G5234">
        <v>99.468199999999996</v>
      </c>
      <c r="H5234">
        <v>98.487499999999997</v>
      </c>
      <c r="I5234">
        <v>99.169399999999996</v>
      </c>
      <c r="J5234">
        <v>98.884100000000004</v>
      </c>
      <c r="K5234">
        <v>98.484800000000007</v>
      </c>
      <c r="L5234">
        <v>100.0415</v>
      </c>
      <c r="M5234">
        <v>99.948800000000006</v>
      </c>
      <c r="N5234">
        <v>101.1032</v>
      </c>
    </row>
    <row r="5235" spans="1:14" x14ac:dyDescent="0.2">
      <c r="A5235" t="s">
        <v>1867</v>
      </c>
      <c r="B5235">
        <v>2008</v>
      </c>
      <c r="C5235">
        <v>100.31100000000001</v>
      </c>
      <c r="D5235">
        <v>100.2362</v>
      </c>
      <c r="E5235">
        <v>99.112700000000004</v>
      </c>
      <c r="F5235">
        <v>99.370500000000007</v>
      </c>
      <c r="G5235">
        <v>98.864500000000007</v>
      </c>
      <c r="H5235">
        <v>98.448400000000007</v>
      </c>
      <c r="I5235">
        <v>98.125699999999995</v>
      </c>
      <c r="J5235">
        <v>96.986099999999993</v>
      </c>
      <c r="K5235">
        <v>97.173199999999994</v>
      </c>
      <c r="L5235">
        <v>95.799899999999994</v>
      </c>
      <c r="M5235">
        <v>94.633499999999998</v>
      </c>
      <c r="N5235">
        <v>92.343500000000006</v>
      </c>
    </row>
    <row r="5236" spans="1:14" x14ac:dyDescent="0.2">
      <c r="A5236" t="s">
        <v>1867</v>
      </c>
      <c r="B5236">
        <v>2009</v>
      </c>
      <c r="C5236">
        <v>91.557100000000005</v>
      </c>
      <c r="D5236">
        <v>92.705799999999996</v>
      </c>
      <c r="E5236">
        <v>92.816299999999998</v>
      </c>
      <c r="F5236">
        <v>90.819400000000002</v>
      </c>
      <c r="G5236">
        <v>89.917599999999993</v>
      </c>
      <c r="H5236">
        <v>91.337299999999999</v>
      </c>
      <c r="I5236">
        <v>91.311300000000003</v>
      </c>
      <c r="J5236">
        <v>91.435500000000005</v>
      </c>
      <c r="K5236">
        <v>92.298599999999993</v>
      </c>
      <c r="L5236">
        <v>92.440399999999997</v>
      </c>
      <c r="M5236">
        <v>94.475999999999999</v>
      </c>
      <c r="N5236">
        <v>94.479500000000002</v>
      </c>
    </row>
    <row r="5237" spans="1:14" x14ac:dyDescent="0.2">
      <c r="A5237" t="s">
        <v>1867</v>
      </c>
      <c r="B5237">
        <v>2010</v>
      </c>
      <c r="C5237">
        <v>94.2928</v>
      </c>
      <c r="D5237">
        <v>92.561000000000007</v>
      </c>
      <c r="E5237">
        <v>92.221199999999996</v>
      </c>
      <c r="F5237">
        <v>92.781000000000006</v>
      </c>
      <c r="G5237">
        <v>92.675299999999993</v>
      </c>
      <c r="H5237">
        <v>92.347300000000004</v>
      </c>
      <c r="I5237">
        <v>92.290800000000004</v>
      </c>
      <c r="J5237">
        <v>93.008600000000001</v>
      </c>
      <c r="K5237">
        <v>93.062600000000003</v>
      </c>
      <c r="L5237">
        <v>93.296999999999997</v>
      </c>
      <c r="M5237">
        <v>93.651200000000003</v>
      </c>
      <c r="N5237">
        <v>93.821100000000001</v>
      </c>
    </row>
    <row r="5238" spans="1:14" x14ac:dyDescent="0.2">
      <c r="A5238" t="s">
        <v>1867</v>
      </c>
      <c r="B5238">
        <v>2011</v>
      </c>
      <c r="C5238">
        <v>93.624499999999998</v>
      </c>
      <c r="D5238">
        <v>92.592699999999994</v>
      </c>
      <c r="E5238">
        <v>92.923900000000003</v>
      </c>
      <c r="F5238">
        <v>92.873099999999994</v>
      </c>
      <c r="G5238">
        <v>93.276899999999998</v>
      </c>
      <c r="H5238">
        <v>92.675399999999996</v>
      </c>
      <c r="I5238">
        <v>91.672399999999996</v>
      </c>
      <c r="J5238">
        <v>91.401499999999999</v>
      </c>
      <c r="K5238">
        <v>90.170599999999993</v>
      </c>
      <c r="L5238">
        <v>91.582899999999995</v>
      </c>
      <c r="M5238">
        <v>91.535300000000007</v>
      </c>
    </row>
    <row r="5239" spans="1:14" x14ac:dyDescent="0.2">
      <c r="A5239" t="s">
        <v>1868</v>
      </c>
      <c r="B5239" t="s">
        <v>1869</v>
      </c>
      <c r="C5239" t="s">
        <v>1870</v>
      </c>
      <c r="D5239" t="s">
        <v>1871</v>
      </c>
      <c r="E5239" t="s">
        <v>1872</v>
      </c>
      <c r="F5239" t="s">
        <v>1873</v>
      </c>
      <c r="G5239" t="s">
        <v>1874</v>
      </c>
      <c r="H5239" t="s">
        <v>1875</v>
      </c>
    </row>
    <row r="5240" spans="1:14" x14ac:dyDescent="0.2">
      <c r="A5240" t="s">
        <v>1868</v>
      </c>
      <c r="B5240" t="s">
        <v>714</v>
      </c>
      <c r="C5240">
        <v>62.150399999999998</v>
      </c>
      <c r="D5240">
        <v>61.856299999999997</v>
      </c>
      <c r="E5240">
        <v>60.027099999999997</v>
      </c>
      <c r="F5240">
        <v>61.607199999999999</v>
      </c>
      <c r="G5240">
        <v>62.910800000000002</v>
      </c>
      <c r="H5240">
        <v>62.429099999999998</v>
      </c>
      <c r="I5240">
        <v>61.979399999999998</v>
      </c>
      <c r="J5240">
        <v>61.847700000000003</v>
      </c>
      <c r="K5240">
        <v>62.161799999999999</v>
      </c>
      <c r="L5240">
        <v>63.898000000000003</v>
      </c>
      <c r="M5240">
        <v>62.720999999999997</v>
      </c>
      <c r="N5240">
        <v>62.718400000000003</v>
      </c>
    </row>
    <row r="5241" spans="1:14" x14ac:dyDescent="0.2">
      <c r="A5241" t="s">
        <v>1868</v>
      </c>
      <c r="B5241" t="s">
        <v>715</v>
      </c>
      <c r="C5241">
        <v>61.494900000000001</v>
      </c>
      <c r="D5241">
        <v>63.327199999999998</v>
      </c>
      <c r="E5241">
        <v>64.123599999999996</v>
      </c>
      <c r="F5241">
        <v>64.750500000000002</v>
      </c>
      <c r="G5241">
        <v>64.531300000000002</v>
      </c>
      <c r="H5241">
        <v>65.358199999999997</v>
      </c>
      <c r="I5241">
        <v>67.930899999999994</v>
      </c>
      <c r="J5241">
        <v>67.6935</v>
      </c>
      <c r="K5241">
        <v>67.885999999999996</v>
      </c>
      <c r="L5241">
        <v>67.170599999999993</v>
      </c>
      <c r="M5241">
        <v>68.238699999999994</v>
      </c>
      <c r="N5241">
        <v>67.612700000000004</v>
      </c>
    </row>
    <row r="5242" spans="1:14" x14ac:dyDescent="0.2">
      <c r="A5242" t="s">
        <v>1868</v>
      </c>
      <c r="B5242" t="s">
        <v>716</v>
      </c>
      <c r="C5242">
        <v>68.713899999999995</v>
      </c>
      <c r="D5242">
        <v>69.322100000000006</v>
      </c>
      <c r="E5242">
        <v>68.558599999999998</v>
      </c>
      <c r="F5242">
        <v>70.492999999999995</v>
      </c>
      <c r="G5242">
        <v>68.383499999999998</v>
      </c>
      <c r="H5242">
        <v>68.778599999999997</v>
      </c>
      <c r="I5242">
        <v>69.418199999999999</v>
      </c>
      <c r="J5242">
        <v>69.619799999999998</v>
      </c>
      <c r="K5242">
        <v>68.738100000000003</v>
      </c>
      <c r="L5242">
        <v>69.296999999999997</v>
      </c>
      <c r="M5242">
        <v>68.211100000000002</v>
      </c>
      <c r="N5242">
        <v>68.853899999999996</v>
      </c>
    </row>
    <row r="5243" spans="1:14" x14ac:dyDescent="0.2">
      <c r="A5243" t="s">
        <v>1868</v>
      </c>
      <c r="B5243" t="s">
        <v>717</v>
      </c>
      <c r="C5243">
        <v>68.845399999999998</v>
      </c>
      <c r="D5243">
        <v>68.759500000000003</v>
      </c>
      <c r="E5243">
        <v>70.007499999999993</v>
      </c>
      <c r="F5243">
        <v>67.757800000000003</v>
      </c>
      <c r="G5243">
        <v>68.513599999999997</v>
      </c>
      <c r="H5243">
        <v>68.471599999999995</v>
      </c>
      <c r="I5243">
        <v>67.7393</v>
      </c>
      <c r="J5243">
        <v>67.546099999999996</v>
      </c>
      <c r="K5243">
        <v>68.054000000000002</v>
      </c>
      <c r="L5243">
        <v>68.665099999999995</v>
      </c>
      <c r="M5243">
        <v>68.387100000000004</v>
      </c>
      <c r="N5243">
        <v>68.2928</v>
      </c>
    </row>
    <row r="5244" spans="1:14" x14ac:dyDescent="0.2">
      <c r="A5244" t="s">
        <v>1868</v>
      </c>
      <c r="B5244" t="s">
        <v>718</v>
      </c>
      <c r="C5244">
        <v>69.018000000000001</v>
      </c>
      <c r="D5244">
        <v>70.175700000000006</v>
      </c>
      <c r="E5244">
        <v>70.155900000000003</v>
      </c>
      <c r="F5244">
        <v>69.912000000000006</v>
      </c>
      <c r="G5244">
        <v>68.133099999999999</v>
      </c>
      <c r="H5244">
        <v>69.180599999999998</v>
      </c>
      <c r="I5244">
        <v>68.948400000000007</v>
      </c>
      <c r="J5244">
        <v>69.179900000000004</v>
      </c>
      <c r="K5244">
        <v>68.622600000000006</v>
      </c>
      <c r="L5244">
        <v>68.694299999999998</v>
      </c>
      <c r="M5244">
        <v>68.739099999999993</v>
      </c>
      <c r="N5244">
        <v>67.804500000000004</v>
      </c>
    </row>
    <row r="5245" spans="1:14" x14ac:dyDescent="0.2">
      <c r="A5245" t="s">
        <v>1868</v>
      </c>
      <c r="B5245" t="s">
        <v>719</v>
      </c>
      <c r="C5245">
        <v>67.717699999999994</v>
      </c>
      <c r="D5245">
        <v>66.495500000000007</v>
      </c>
      <c r="E5245">
        <v>66.733400000000003</v>
      </c>
      <c r="F5245">
        <v>68.303299999999993</v>
      </c>
      <c r="G5245">
        <v>68.124799999999993</v>
      </c>
      <c r="H5245">
        <v>68.736500000000007</v>
      </c>
      <c r="I5245">
        <v>68.984899999999996</v>
      </c>
      <c r="J5245">
        <v>69.622600000000006</v>
      </c>
      <c r="K5245">
        <v>69.613500000000002</v>
      </c>
      <c r="L5245">
        <v>67.650800000000004</v>
      </c>
      <c r="M5245">
        <v>68.486699999999999</v>
      </c>
      <c r="N5245">
        <v>70.188900000000004</v>
      </c>
    </row>
    <row r="5246" spans="1:14" x14ac:dyDescent="0.2">
      <c r="A5246" t="s">
        <v>1868</v>
      </c>
      <c r="B5246" t="s">
        <v>720</v>
      </c>
      <c r="C5246">
        <v>69.101200000000006</v>
      </c>
      <c r="D5246">
        <v>69.400700000000001</v>
      </c>
      <c r="E5246">
        <v>68.6447</v>
      </c>
      <c r="F5246">
        <v>69.502399999999994</v>
      </c>
      <c r="G5246">
        <v>69.049899999999994</v>
      </c>
      <c r="H5246">
        <v>69.460499999999996</v>
      </c>
      <c r="I5246">
        <v>69.892399999999995</v>
      </c>
      <c r="J5246">
        <v>69.656400000000005</v>
      </c>
      <c r="K5246">
        <v>69.681799999999996</v>
      </c>
      <c r="L5246">
        <v>70.666399999999996</v>
      </c>
      <c r="M5246">
        <v>71.325599999999994</v>
      </c>
      <c r="N5246">
        <v>71.593100000000007</v>
      </c>
    </row>
    <row r="5247" spans="1:14" x14ac:dyDescent="0.2">
      <c r="A5247" t="s">
        <v>1868</v>
      </c>
      <c r="B5247" t="s">
        <v>721</v>
      </c>
      <c r="C5247">
        <v>72.705500000000001</v>
      </c>
      <c r="D5247">
        <v>72.751300000000001</v>
      </c>
      <c r="E5247">
        <v>73.622900000000001</v>
      </c>
      <c r="F5247">
        <v>73.934899999999999</v>
      </c>
      <c r="G5247">
        <v>74.043599999999998</v>
      </c>
      <c r="H5247">
        <v>73.8078</v>
      </c>
      <c r="I5247">
        <v>74.943799999999996</v>
      </c>
      <c r="J5247">
        <v>74.044899999999998</v>
      </c>
      <c r="K5247">
        <v>75.760400000000004</v>
      </c>
      <c r="L5247">
        <v>75.468900000000005</v>
      </c>
      <c r="M5247">
        <v>73.496399999999994</v>
      </c>
      <c r="N5247">
        <v>74.812799999999996</v>
      </c>
    </row>
    <row r="5248" spans="1:14" x14ac:dyDescent="0.2">
      <c r="A5248" t="s">
        <v>1868</v>
      </c>
      <c r="B5248" t="s">
        <v>722</v>
      </c>
      <c r="C5248">
        <v>73.583799999999997</v>
      </c>
      <c r="D5248">
        <v>74.692800000000005</v>
      </c>
      <c r="E5248">
        <v>74.823800000000006</v>
      </c>
      <c r="F5248">
        <v>74.530199999999994</v>
      </c>
      <c r="G5248">
        <v>75.630399999999995</v>
      </c>
      <c r="H5248">
        <v>75.064300000000003</v>
      </c>
      <c r="I5248">
        <v>73.818200000000004</v>
      </c>
      <c r="J5248">
        <v>76.949700000000007</v>
      </c>
      <c r="K5248">
        <v>74.853099999999998</v>
      </c>
      <c r="L5248">
        <v>74.342500000000001</v>
      </c>
      <c r="M5248">
        <v>75.122699999999995</v>
      </c>
      <c r="N5248">
        <v>75.910600000000002</v>
      </c>
    </row>
    <row r="5249" spans="1:14" x14ac:dyDescent="0.2">
      <c r="A5249" t="s">
        <v>1868</v>
      </c>
      <c r="B5249" t="s">
        <v>723</v>
      </c>
      <c r="C5249">
        <v>75.332300000000004</v>
      </c>
      <c r="D5249">
        <v>74.804699999999997</v>
      </c>
      <c r="E5249">
        <v>75.438699999999997</v>
      </c>
      <c r="F5249">
        <v>74.531199999999998</v>
      </c>
      <c r="G5249">
        <v>74.886899999999997</v>
      </c>
      <c r="H5249">
        <v>75.291700000000006</v>
      </c>
      <c r="I5249">
        <v>74.853800000000007</v>
      </c>
      <c r="J5249">
        <v>76.062200000000004</v>
      </c>
      <c r="K5249">
        <v>77.037999999999997</v>
      </c>
      <c r="L5249">
        <v>78.0154</v>
      </c>
      <c r="M5249">
        <v>78.753100000000003</v>
      </c>
      <c r="N5249">
        <v>78.124799999999993</v>
      </c>
    </row>
    <row r="5250" spans="1:14" x14ac:dyDescent="0.2">
      <c r="A5250" t="s">
        <v>1868</v>
      </c>
      <c r="B5250" t="s">
        <v>724</v>
      </c>
      <c r="C5250">
        <v>77.310299999999998</v>
      </c>
      <c r="D5250">
        <v>76.786900000000003</v>
      </c>
      <c r="E5250">
        <v>76.907300000000006</v>
      </c>
      <c r="F5250">
        <v>75.887100000000004</v>
      </c>
      <c r="G5250">
        <v>77.454899999999995</v>
      </c>
      <c r="H5250">
        <v>76.623699999999999</v>
      </c>
      <c r="I5250">
        <v>78.5505</v>
      </c>
      <c r="J5250">
        <v>78.457499999999996</v>
      </c>
      <c r="K5250">
        <v>78.029600000000002</v>
      </c>
      <c r="L5250">
        <v>78.413700000000006</v>
      </c>
      <c r="M5250">
        <v>78.928799999999995</v>
      </c>
      <c r="N5250">
        <v>79.164400000000001</v>
      </c>
    </row>
    <row r="5251" spans="1:14" x14ac:dyDescent="0.2">
      <c r="A5251" t="s">
        <v>1868</v>
      </c>
      <c r="B5251" t="s">
        <v>725</v>
      </c>
      <c r="C5251">
        <v>81.079800000000006</v>
      </c>
      <c r="D5251">
        <v>80.851100000000002</v>
      </c>
      <c r="E5251">
        <v>81.737799999999993</v>
      </c>
      <c r="F5251">
        <v>81.287199999999999</v>
      </c>
      <c r="G5251">
        <v>81.802700000000002</v>
      </c>
      <c r="H5251">
        <v>81.518100000000004</v>
      </c>
      <c r="I5251">
        <v>80.998699999999999</v>
      </c>
      <c r="J5251">
        <v>82.2637</v>
      </c>
      <c r="K5251">
        <v>83.244299999999996</v>
      </c>
      <c r="L5251">
        <v>83.020899999999997</v>
      </c>
      <c r="M5251">
        <v>82.533500000000004</v>
      </c>
      <c r="N5251">
        <v>81.874200000000002</v>
      </c>
    </row>
    <row r="5252" spans="1:14" x14ac:dyDescent="0.2">
      <c r="A5252" t="s">
        <v>1868</v>
      </c>
      <c r="B5252" t="s">
        <v>726</v>
      </c>
      <c r="C5252">
        <v>81.965900000000005</v>
      </c>
      <c r="D5252">
        <v>81.595699999999994</v>
      </c>
      <c r="E5252">
        <v>81.623199999999997</v>
      </c>
      <c r="F5252">
        <v>80.872100000000003</v>
      </c>
      <c r="G5252">
        <v>80.914000000000001</v>
      </c>
      <c r="H5252">
        <v>79.955500000000001</v>
      </c>
      <c r="I5252">
        <v>78.516800000000003</v>
      </c>
      <c r="J5252">
        <v>80.148499999999999</v>
      </c>
      <c r="K5252">
        <v>79.610299999999995</v>
      </c>
      <c r="L5252">
        <v>79.197800000000001</v>
      </c>
      <c r="M5252">
        <v>78.180599999999998</v>
      </c>
      <c r="N5252">
        <v>77.935299999999998</v>
      </c>
    </row>
    <row r="5253" spans="1:14" x14ac:dyDescent="0.2">
      <c r="A5253" t="s">
        <v>1868</v>
      </c>
      <c r="B5253" t="s">
        <v>727</v>
      </c>
      <c r="C5253">
        <v>77.972899999999996</v>
      </c>
      <c r="D5253">
        <v>78.717699999999994</v>
      </c>
      <c r="E5253">
        <v>78.552499999999995</v>
      </c>
      <c r="F5253">
        <v>79.133600000000001</v>
      </c>
      <c r="G5253">
        <v>78.746399999999994</v>
      </c>
      <c r="H5253">
        <v>79.412000000000006</v>
      </c>
      <c r="I5253">
        <v>80.015299999999996</v>
      </c>
      <c r="J5253">
        <v>80.482699999999994</v>
      </c>
      <c r="K5253">
        <v>80.106800000000007</v>
      </c>
      <c r="L5253">
        <v>81.876800000000003</v>
      </c>
      <c r="M5253">
        <v>83.016199999999998</v>
      </c>
      <c r="N5253">
        <v>84.282399999999996</v>
      </c>
    </row>
    <row r="5254" spans="1:14" x14ac:dyDescent="0.2">
      <c r="A5254" t="s">
        <v>1868</v>
      </c>
      <c r="B5254" t="s">
        <v>728</v>
      </c>
      <c r="C5254">
        <v>84.653199999999998</v>
      </c>
      <c r="D5254">
        <v>85.039500000000004</v>
      </c>
      <c r="E5254">
        <v>85.690799999999996</v>
      </c>
      <c r="F5254">
        <v>86.282899999999998</v>
      </c>
      <c r="G5254">
        <v>84.260599999999997</v>
      </c>
      <c r="H5254">
        <v>83.826300000000003</v>
      </c>
      <c r="I5254">
        <v>82.991200000000006</v>
      </c>
      <c r="J5254">
        <v>81.985299999999995</v>
      </c>
      <c r="K5254">
        <v>83.118899999999996</v>
      </c>
      <c r="L5254">
        <v>83.214799999999997</v>
      </c>
      <c r="M5254">
        <v>83.003799999999998</v>
      </c>
      <c r="N5254">
        <v>82.661900000000003</v>
      </c>
    </row>
    <row r="5255" spans="1:14" x14ac:dyDescent="0.2">
      <c r="A5255" t="s">
        <v>1868</v>
      </c>
      <c r="B5255" t="s">
        <v>729</v>
      </c>
      <c r="C5255">
        <v>82.7136</v>
      </c>
      <c r="D5255">
        <v>81.410899999999998</v>
      </c>
      <c r="E5255">
        <v>80.288499999999999</v>
      </c>
      <c r="F5255">
        <v>80.344099999999997</v>
      </c>
      <c r="G5255">
        <v>79.875100000000003</v>
      </c>
      <c r="H5255">
        <v>79.285300000000007</v>
      </c>
      <c r="I5255">
        <v>79.867699999999999</v>
      </c>
      <c r="J5255">
        <v>79.444400000000002</v>
      </c>
      <c r="K5255">
        <v>79.192700000000002</v>
      </c>
      <c r="L5255">
        <v>79.689700000000002</v>
      </c>
      <c r="M5255">
        <v>80.630799999999994</v>
      </c>
      <c r="N5255">
        <v>81.084400000000002</v>
      </c>
    </row>
    <row r="5256" spans="1:14" x14ac:dyDescent="0.2">
      <c r="A5256" t="s">
        <v>1868</v>
      </c>
      <c r="B5256" t="s">
        <v>730</v>
      </c>
      <c r="C5256">
        <v>81.438699999999997</v>
      </c>
      <c r="D5256">
        <v>81.585700000000003</v>
      </c>
      <c r="E5256">
        <v>83.212100000000007</v>
      </c>
      <c r="F5256">
        <v>83.7881</v>
      </c>
      <c r="G5256">
        <v>87.079899999999995</v>
      </c>
      <c r="H5256">
        <v>89.353999999999999</v>
      </c>
      <c r="I5256">
        <v>87.757499999999993</v>
      </c>
      <c r="J5256">
        <v>86.170100000000005</v>
      </c>
      <c r="K5256">
        <v>87.070999999999998</v>
      </c>
      <c r="L5256">
        <v>86.987300000000005</v>
      </c>
      <c r="M5256">
        <v>88.145499999999998</v>
      </c>
      <c r="N5256">
        <v>86.1541</v>
      </c>
    </row>
    <row r="5257" spans="1:14" x14ac:dyDescent="0.2">
      <c r="A5257" t="s">
        <v>1868</v>
      </c>
      <c r="B5257" t="s">
        <v>731</v>
      </c>
      <c r="C5257">
        <v>87.8566</v>
      </c>
      <c r="D5257">
        <v>86.513499999999993</v>
      </c>
      <c r="E5257">
        <v>85.744600000000005</v>
      </c>
      <c r="F5257">
        <v>84.922300000000007</v>
      </c>
      <c r="G5257">
        <v>84.459699999999998</v>
      </c>
      <c r="H5257">
        <v>84.184100000000001</v>
      </c>
      <c r="I5257">
        <v>83.910499999999999</v>
      </c>
      <c r="J5257">
        <v>81.739699999999999</v>
      </c>
      <c r="K5257">
        <v>83.406400000000005</v>
      </c>
      <c r="L5257">
        <v>82.646799999999999</v>
      </c>
      <c r="M5257">
        <v>84.867099999999994</v>
      </c>
      <c r="N5257">
        <v>86.302599999999998</v>
      </c>
    </row>
    <row r="5258" spans="1:14" x14ac:dyDescent="0.2">
      <c r="A5258" t="s">
        <v>1868</v>
      </c>
      <c r="B5258" t="s">
        <v>732</v>
      </c>
      <c r="C5258">
        <v>86.584100000000007</v>
      </c>
      <c r="D5258">
        <v>88.0595</v>
      </c>
      <c r="E5258">
        <v>88.5184</v>
      </c>
      <c r="F5258">
        <v>89.097999999999999</v>
      </c>
      <c r="G5258">
        <v>89.872699999999995</v>
      </c>
      <c r="H5258">
        <v>89.2376</v>
      </c>
      <c r="I5258">
        <v>89.662899999999993</v>
      </c>
      <c r="J5258">
        <v>90.561700000000002</v>
      </c>
      <c r="K5258">
        <v>92.041499999999999</v>
      </c>
      <c r="L5258">
        <v>91.866299999999995</v>
      </c>
      <c r="M5258">
        <v>91.685100000000006</v>
      </c>
      <c r="N5258">
        <v>92.176100000000005</v>
      </c>
    </row>
    <row r="5259" spans="1:14" x14ac:dyDescent="0.2">
      <c r="A5259" t="s">
        <v>1868</v>
      </c>
      <c r="B5259" t="s">
        <v>733</v>
      </c>
      <c r="C5259">
        <v>92.416700000000006</v>
      </c>
      <c r="D5259">
        <v>93.075699999999998</v>
      </c>
      <c r="E5259">
        <v>92.967699999999994</v>
      </c>
      <c r="F5259">
        <v>94.853200000000001</v>
      </c>
      <c r="G5259">
        <v>93.677400000000006</v>
      </c>
      <c r="H5259">
        <v>93.164299999999997</v>
      </c>
      <c r="I5259">
        <v>91.434299999999993</v>
      </c>
      <c r="J5259">
        <v>90.723200000000006</v>
      </c>
      <c r="K5259">
        <v>92.012100000000004</v>
      </c>
      <c r="L5259">
        <v>92.654200000000003</v>
      </c>
      <c r="M5259">
        <v>93.933499999999995</v>
      </c>
      <c r="N5259">
        <v>94.384699999999995</v>
      </c>
    </row>
    <row r="5260" spans="1:14" x14ac:dyDescent="0.2">
      <c r="A5260" t="s">
        <v>1868</v>
      </c>
      <c r="B5260" t="s">
        <v>734</v>
      </c>
      <c r="C5260">
        <v>94.3703</v>
      </c>
      <c r="D5260">
        <v>92.909300000000002</v>
      </c>
      <c r="E5260">
        <v>92.923199999999994</v>
      </c>
      <c r="F5260">
        <v>93.333100000000002</v>
      </c>
      <c r="G5260">
        <v>92.240200000000002</v>
      </c>
      <c r="H5260">
        <v>93.503500000000003</v>
      </c>
      <c r="I5260">
        <v>94.600399999999993</v>
      </c>
      <c r="J5260">
        <v>94.383200000000002</v>
      </c>
      <c r="K5260">
        <v>94.984899999999996</v>
      </c>
      <c r="L5260">
        <v>95.127600000000001</v>
      </c>
      <c r="M5260">
        <v>93.527100000000004</v>
      </c>
      <c r="N5260">
        <v>95.974299999999999</v>
      </c>
    </row>
    <row r="5261" spans="1:14" x14ac:dyDescent="0.2">
      <c r="A5261" t="s">
        <v>1868</v>
      </c>
      <c r="B5261" t="s">
        <v>735</v>
      </c>
      <c r="C5261">
        <v>95.397900000000007</v>
      </c>
      <c r="D5261">
        <v>97.696600000000004</v>
      </c>
      <c r="E5261">
        <v>98.011099999999999</v>
      </c>
      <c r="F5261">
        <v>99.448099999999997</v>
      </c>
      <c r="G5261">
        <v>100.4713</v>
      </c>
      <c r="H5261">
        <v>102.3079</v>
      </c>
      <c r="I5261">
        <v>103.67449999999999</v>
      </c>
      <c r="J5261">
        <v>102.9913</v>
      </c>
      <c r="K5261">
        <v>102.57689999999999</v>
      </c>
      <c r="L5261">
        <v>100.8188</v>
      </c>
      <c r="M5261">
        <v>98.675700000000006</v>
      </c>
      <c r="N5261">
        <v>97.929900000000004</v>
      </c>
    </row>
    <row r="5262" spans="1:14" x14ac:dyDescent="0.2">
      <c r="A5262" t="s">
        <v>1868</v>
      </c>
      <c r="B5262" t="s">
        <v>736</v>
      </c>
      <c r="C5262">
        <v>97.877099999999999</v>
      </c>
      <c r="D5262">
        <v>96.238699999999994</v>
      </c>
      <c r="E5262">
        <v>94.7928</v>
      </c>
      <c r="F5262">
        <v>93.989500000000007</v>
      </c>
      <c r="G5262">
        <v>93.541799999999995</v>
      </c>
      <c r="H5262">
        <v>93.889099999999999</v>
      </c>
      <c r="I5262">
        <v>91.903999999999996</v>
      </c>
      <c r="J5262">
        <v>91.165700000000001</v>
      </c>
      <c r="K5262">
        <v>89.588899999999995</v>
      </c>
      <c r="L5262">
        <v>89.983500000000006</v>
      </c>
      <c r="M5262">
        <v>87.063900000000004</v>
      </c>
      <c r="N5262">
        <v>85.283000000000001</v>
      </c>
    </row>
    <row r="5263" spans="1:14" x14ac:dyDescent="0.2">
      <c r="A5263" t="s">
        <v>1868</v>
      </c>
      <c r="B5263" t="s">
        <v>737</v>
      </c>
      <c r="C5263">
        <v>84.934700000000007</v>
      </c>
      <c r="D5263">
        <v>83.313500000000005</v>
      </c>
      <c r="E5263">
        <v>83.377200000000002</v>
      </c>
      <c r="F5263">
        <v>83.021900000000002</v>
      </c>
      <c r="G5263">
        <v>81.370699999999999</v>
      </c>
      <c r="H5263">
        <v>80.8476</v>
      </c>
      <c r="I5263">
        <v>81.220799999999997</v>
      </c>
      <c r="J5263">
        <v>80.314300000000003</v>
      </c>
      <c r="K5263">
        <v>80.889399999999995</v>
      </c>
      <c r="L5263">
        <v>81.2971</v>
      </c>
      <c r="M5263">
        <v>83.008300000000006</v>
      </c>
      <c r="N5263">
        <v>83.8934</v>
      </c>
    </row>
    <row r="5264" spans="1:14" x14ac:dyDescent="0.2">
      <c r="A5264" t="s">
        <v>1868</v>
      </c>
      <c r="B5264" t="s">
        <v>738</v>
      </c>
      <c r="C5264">
        <v>87.723399999999998</v>
      </c>
      <c r="D5264">
        <v>86.990899999999996</v>
      </c>
      <c r="E5264">
        <v>87.267300000000006</v>
      </c>
      <c r="F5264">
        <v>86.013499999999993</v>
      </c>
      <c r="G5264">
        <v>85.684799999999996</v>
      </c>
      <c r="H5264">
        <v>84.728899999999996</v>
      </c>
      <c r="I5264">
        <v>84.443799999999996</v>
      </c>
      <c r="J5264">
        <v>83.939300000000003</v>
      </c>
      <c r="K5264">
        <v>84.479699999999994</v>
      </c>
      <c r="L5264">
        <v>83.795299999999997</v>
      </c>
      <c r="M5264">
        <v>86.337199999999996</v>
      </c>
      <c r="N5264">
        <v>87.943200000000004</v>
      </c>
    </row>
    <row r="5265" spans="1:14" x14ac:dyDescent="0.2">
      <c r="A5265" t="s">
        <v>1868</v>
      </c>
      <c r="B5265" t="s">
        <v>739</v>
      </c>
      <c r="C5265">
        <v>87.512799999999999</v>
      </c>
      <c r="D5265">
        <v>89.668800000000005</v>
      </c>
      <c r="E5265">
        <v>92.028000000000006</v>
      </c>
      <c r="F5265">
        <v>94.251800000000003</v>
      </c>
      <c r="G5265">
        <v>92.974900000000005</v>
      </c>
      <c r="H5265">
        <v>93.956000000000003</v>
      </c>
      <c r="I5265">
        <v>92.911100000000005</v>
      </c>
      <c r="J5265">
        <v>95.888499999999993</v>
      </c>
      <c r="K5265">
        <v>96.112499999999997</v>
      </c>
      <c r="L5265">
        <v>94.547499999999999</v>
      </c>
      <c r="M5265">
        <v>93.222200000000001</v>
      </c>
    </row>
    <row r="5266" spans="1:14" x14ac:dyDescent="0.2">
      <c r="A5266" t="s">
        <v>1876</v>
      </c>
      <c r="B5266" t="s">
        <v>1877</v>
      </c>
      <c r="C5266" t="s">
        <v>1878</v>
      </c>
      <c r="D5266" t="s">
        <v>1879</v>
      </c>
      <c r="E5266" t="s">
        <v>1763</v>
      </c>
      <c r="F5266" t="s">
        <v>1880</v>
      </c>
    </row>
    <row r="5267" spans="1:14" x14ac:dyDescent="0.2">
      <c r="A5267" t="s">
        <v>1876</v>
      </c>
      <c r="B5267" t="s">
        <v>714</v>
      </c>
      <c r="C5267">
        <v>86.648799999999994</v>
      </c>
      <c r="D5267">
        <v>85.060699999999997</v>
      </c>
      <c r="E5267">
        <v>83.093199999999996</v>
      </c>
      <c r="F5267">
        <v>83.603899999999996</v>
      </c>
      <c r="G5267">
        <v>84.415199999999999</v>
      </c>
      <c r="H5267">
        <v>85.354600000000005</v>
      </c>
      <c r="I5267">
        <v>85.587699999999998</v>
      </c>
      <c r="J5267">
        <v>86.975099999999998</v>
      </c>
      <c r="K5267">
        <v>85.098799999999997</v>
      </c>
      <c r="L5267">
        <v>87.855699999999999</v>
      </c>
      <c r="M5267">
        <v>86.496700000000004</v>
      </c>
      <c r="N5267">
        <v>85.454400000000007</v>
      </c>
    </row>
    <row r="5268" spans="1:14" x14ac:dyDescent="0.2">
      <c r="A5268" t="s">
        <v>1876</v>
      </c>
      <c r="B5268" t="s">
        <v>715</v>
      </c>
      <c r="C5268">
        <v>83.371300000000005</v>
      </c>
      <c r="D5268">
        <v>87.810100000000006</v>
      </c>
      <c r="E5268">
        <v>86.235299999999995</v>
      </c>
      <c r="F5268">
        <v>88.784499999999994</v>
      </c>
      <c r="G5268">
        <v>89.197000000000003</v>
      </c>
      <c r="H5268">
        <v>87.685400000000001</v>
      </c>
      <c r="I5268">
        <v>91.099100000000007</v>
      </c>
      <c r="J5268">
        <v>90.635000000000005</v>
      </c>
      <c r="K5268">
        <v>90.904600000000002</v>
      </c>
      <c r="L5268">
        <v>90.295100000000005</v>
      </c>
      <c r="M5268">
        <v>91.288899999999998</v>
      </c>
      <c r="N5268">
        <v>89.582499999999996</v>
      </c>
    </row>
    <row r="5269" spans="1:14" x14ac:dyDescent="0.2">
      <c r="A5269" t="s">
        <v>1876</v>
      </c>
      <c r="B5269" t="s">
        <v>716</v>
      </c>
      <c r="C5269">
        <v>92.021100000000004</v>
      </c>
      <c r="D5269">
        <v>92.455100000000002</v>
      </c>
      <c r="E5269">
        <v>92.489699999999999</v>
      </c>
      <c r="F5269">
        <v>92.108900000000006</v>
      </c>
      <c r="G5269">
        <v>90.633399999999995</v>
      </c>
      <c r="H5269">
        <v>90.861400000000003</v>
      </c>
      <c r="I5269">
        <v>92.324600000000004</v>
      </c>
      <c r="J5269">
        <v>93.768100000000004</v>
      </c>
      <c r="K5269">
        <v>91.806299999999993</v>
      </c>
      <c r="L5269">
        <v>92.262299999999996</v>
      </c>
      <c r="M5269">
        <v>91.225099999999998</v>
      </c>
      <c r="N5269">
        <v>92.478099999999998</v>
      </c>
    </row>
    <row r="5270" spans="1:14" x14ac:dyDescent="0.2">
      <c r="A5270" t="s">
        <v>1876</v>
      </c>
      <c r="B5270" t="s">
        <v>717</v>
      </c>
      <c r="C5270">
        <v>92.862700000000004</v>
      </c>
      <c r="D5270">
        <v>92.026899999999998</v>
      </c>
      <c r="E5270">
        <v>93.496700000000004</v>
      </c>
      <c r="F5270">
        <v>91.994500000000002</v>
      </c>
      <c r="G5270">
        <v>92.371200000000002</v>
      </c>
      <c r="H5270">
        <v>92.468500000000006</v>
      </c>
      <c r="I5270">
        <v>90.978200000000001</v>
      </c>
      <c r="J5270">
        <v>89.748599999999996</v>
      </c>
      <c r="K5270">
        <v>91.6126</v>
      </c>
      <c r="L5270">
        <v>90.9041</v>
      </c>
      <c r="M5270">
        <v>90.671000000000006</v>
      </c>
      <c r="N5270">
        <v>89.012299999999996</v>
      </c>
    </row>
    <row r="5271" spans="1:14" x14ac:dyDescent="0.2">
      <c r="A5271" t="s">
        <v>1876</v>
      </c>
      <c r="B5271" t="s">
        <v>718</v>
      </c>
      <c r="C5271">
        <v>91.015699999999995</v>
      </c>
      <c r="D5271">
        <v>91.762500000000003</v>
      </c>
      <c r="E5271">
        <v>91.196200000000005</v>
      </c>
      <c r="F5271">
        <v>90.991299999999995</v>
      </c>
      <c r="G5271">
        <v>90.04</v>
      </c>
      <c r="H5271">
        <v>89.002499999999998</v>
      </c>
      <c r="I5271">
        <v>88.782600000000002</v>
      </c>
      <c r="J5271">
        <v>88.473399999999998</v>
      </c>
      <c r="K5271">
        <v>87.663799999999995</v>
      </c>
      <c r="L5271">
        <v>89.624700000000004</v>
      </c>
      <c r="M5271">
        <v>88.599199999999996</v>
      </c>
      <c r="N5271">
        <v>87.845500000000001</v>
      </c>
    </row>
    <row r="5272" spans="1:14" x14ac:dyDescent="0.2">
      <c r="A5272" t="s">
        <v>1876</v>
      </c>
      <c r="B5272" t="s">
        <v>719</v>
      </c>
      <c r="C5272">
        <v>85.054000000000002</v>
      </c>
      <c r="D5272">
        <v>84.5398</v>
      </c>
      <c r="E5272">
        <v>84.155900000000003</v>
      </c>
      <c r="F5272">
        <v>88.330299999999994</v>
      </c>
      <c r="G5272">
        <v>88.033799999999999</v>
      </c>
      <c r="H5272">
        <v>90.337500000000006</v>
      </c>
      <c r="I5272">
        <v>90.484700000000004</v>
      </c>
      <c r="J5272">
        <v>91.103899999999996</v>
      </c>
      <c r="K5272">
        <v>91.372699999999995</v>
      </c>
      <c r="L5272">
        <v>88.696600000000004</v>
      </c>
      <c r="M5272">
        <v>89.458600000000004</v>
      </c>
      <c r="N5272">
        <v>91.767099999999999</v>
      </c>
    </row>
    <row r="5273" spans="1:14" x14ac:dyDescent="0.2">
      <c r="A5273" t="s">
        <v>1876</v>
      </c>
      <c r="B5273" t="s">
        <v>720</v>
      </c>
      <c r="C5273">
        <v>93.063800000000001</v>
      </c>
      <c r="D5273">
        <v>92.198999999999998</v>
      </c>
      <c r="E5273">
        <v>92.535700000000006</v>
      </c>
      <c r="F5273">
        <v>91.709599999999995</v>
      </c>
      <c r="G5273">
        <v>91.346900000000005</v>
      </c>
      <c r="H5273">
        <v>91.631900000000002</v>
      </c>
      <c r="I5273">
        <v>91.657499999999999</v>
      </c>
      <c r="J5273">
        <v>91.316199999999995</v>
      </c>
      <c r="K5273">
        <v>91.102999999999994</v>
      </c>
      <c r="L5273">
        <v>91.0625</v>
      </c>
      <c r="M5273">
        <v>91.770700000000005</v>
      </c>
      <c r="N5273">
        <v>93.592799999999997</v>
      </c>
    </row>
    <row r="5274" spans="1:14" x14ac:dyDescent="0.2">
      <c r="A5274" t="s">
        <v>1876</v>
      </c>
      <c r="B5274" t="s">
        <v>721</v>
      </c>
      <c r="C5274">
        <v>93.612099999999998</v>
      </c>
      <c r="D5274">
        <v>94.297399999999996</v>
      </c>
      <c r="E5274">
        <v>94.365700000000004</v>
      </c>
      <c r="F5274">
        <v>95.817099999999996</v>
      </c>
      <c r="G5274">
        <v>95.325599999999994</v>
      </c>
      <c r="H5274">
        <v>94.727000000000004</v>
      </c>
      <c r="I5274">
        <v>96.842399999999998</v>
      </c>
      <c r="J5274">
        <v>97.867999999999995</v>
      </c>
      <c r="K5274">
        <v>99.976699999999994</v>
      </c>
      <c r="L5274">
        <v>99.482900000000001</v>
      </c>
      <c r="M5274">
        <v>98.918800000000005</v>
      </c>
      <c r="N5274">
        <v>99.467299999999994</v>
      </c>
    </row>
    <row r="5275" spans="1:14" x14ac:dyDescent="0.2">
      <c r="A5275" t="s">
        <v>1876</v>
      </c>
      <c r="B5275" t="s">
        <v>722</v>
      </c>
      <c r="C5275">
        <v>98.880099999999999</v>
      </c>
      <c r="D5275">
        <v>99.039900000000003</v>
      </c>
      <c r="E5275">
        <v>98.853999999999999</v>
      </c>
      <c r="F5275">
        <v>99.593800000000002</v>
      </c>
      <c r="G5275">
        <v>100.4239</v>
      </c>
      <c r="H5275">
        <v>99.524600000000007</v>
      </c>
      <c r="I5275">
        <v>99.442700000000002</v>
      </c>
      <c r="J5275">
        <v>99.854399999999998</v>
      </c>
      <c r="K5275">
        <v>99.917500000000004</v>
      </c>
      <c r="L5275">
        <v>100.05759999999999</v>
      </c>
      <c r="M5275">
        <v>100.5342</v>
      </c>
      <c r="N5275">
        <v>98.503</v>
      </c>
    </row>
    <row r="5276" spans="1:14" x14ac:dyDescent="0.2">
      <c r="A5276" t="s">
        <v>1876</v>
      </c>
      <c r="B5276" t="s">
        <v>723</v>
      </c>
      <c r="C5276">
        <v>99.007999999999996</v>
      </c>
      <c r="D5276">
        <v>97.759900000000002</v>
      </c>
      <c r="E5276">
        <v>98.569000000000003</v>
      </c>
      <c r="F5276">
        <v>95.967699999999994</v>
      </c>
      <c r="G5276">
        <v>97.049400000000006</v>
      </c>
      <c r="H5276">
        <v>96.816199999999995</v>
      </c>
      <c r="I5276">
        <v>95.808099999999996</v>
      </c>
      <c r="J5276">
        <v>96.260599999999997</v>
      </c>
      <c r="K5276">
        <v>96.495199999999997</v>
      </c>
      <c r="L5276">
        <v>98.284199999999998</v>
      </c>
      <c r="M5276">
        <v>99.094399999999993</v>
      </c>
      <c r="N5276">
        <v>98.654799999999994</v>
      </c>
    </row>
    <row r="5277" spans="1:14" x14ac:dyDescent="0.2">
      <c r="A5277" t="s">
        <v>1876</v>
      </c>
      <c r="B5277" t="s">
        <v>724</v>
      </c>
      <c r="C5277">
        <v>95.232500000000002</v>
      </c>
      <c r="D5277">
        <v>95.772400000000005</v>
      </c>
      <c r="E5277">
        <v>96.184899999999999</v>
      </c>
      <c r="F5277">
        <v>96.532799999999995</v>
      </c>
      <c r="G5277">
        <v>98.5732</v>
      </c>
      <c r="H5277">
        <v>98.976399999999998</v>
      </c>
      <c r="I5277">
        <v>100.7807</v>
      </c>
      <c r="J5277">
        <v>100.515</v>
      </c>
      <c r="K5277">
        <v>100.98609999999999</v>
      </c>
      <c r="L5277">
        <v>98.886499999999998</v>
      </c>
      <c r="M5277">
        <v>100.7636</v>
      </c>
      <c r="N5277">
        <v>102.1117</v>
      </c>
    </row>
    <row r="5278" spans="1:14" x14ac:dyDescent="0.2">
      <c r="A5278" t="s">
        <v>1876</v>
      </c>
      <c r="B5278" t="s">
        <v>725</v>
      </c>
      <c r="C5278">
        <v>104.6571</v>
      </c>
      <c r="D5278">
        <v>105.18859999999999</v>
      </c>
      <c r="E5278">
        <v>104.9903</v>
      </c>
      <c r="F5278">
        <v>104.0415</v>
      </c>
      <c r="G5278">
        <v>103.5497</v>
      </c>
      <c r="H5278">
        <v>102.85380000000001</v>
      </c>
      <c r="I5278">
        <v>102.5179</v>
      </c>
      <c r="J5278">
        <v>102.78749999999999</v>
      </c>
      <c r="K5278">
        <v>103.27160000000001</v>
      </c>
      <c r="L5278">
        <v>103.4055</v>
      </c>
      <c r="M5278">
        <v>102.85420000000001</v>
      </c>
      <c r="N5278">
        <v>102.0438</v>
      </c>
    </row>
    <row r="5279" spans="1:14" x14ac:dyDescent="0.2">
      <c r="A5279" t="s">
        <v>1876</v>
      </c>
      <c r="B5279" t="s">
        <v>726</v>
      </c>
      <c r="C5279">
        <v>101.2739</v>
      </c>
      <c r="D5279">
        <v>100.8888</v>
      </c>
      <c r="E5279">
        <v>100.55800000000001</v>
      </c>
      <c r="F5279">
        <v>100.4995</v>
      </c>
      <c r="G5279">
        <v>100.98399999999999</v>
      </c>
      <c r="H5279">
        <v>99.311300000000003</v>
      </c>
      <c r="I5279">
        <v>97.945899999999995</v>
      </c>
      <c r="J5279">
        <v>101.06489999999999</v>
      </c>
      <c r="K5279">
        <v>100.90009999999999</v>
      </c>
      <c r="L5279">
        <v>100.7615</v>
      </c>
      <c r="M5279">
        <v>100.5291</v>
      </c>
      <c r="N5279">
        <v>100.7997</v>
      </c>
    </row>
    <row r="5280" spans="1:14" x14ac:dyDescent="0.2">
      <c r="A5280" t="s">
        <v>1876</v>
      </c>
      <c r="B5280" t="s">
        <v>727</v>
      </c>
      <c r="C5280">
        <v>101.4821</v>
      </c>
      <c r="D5280">
        <v>102.30070000000001</v>
      </c>
      <c r="E5280">
        <v>102.3811</v>
      </c>
      <c r="F5280">
        <v>102.389</v>
      </c>
      <c r="G5280">
        <v>102.5414</v>
      </c>
      <c r="H5280">
        <v>103.06870000000001</v>
      </c>
      <c r="I5280">
        <v>104.47029999999999</v>
      </c>
      <c r="J5280">
        <v>105.48220000000001</v>
      </c>
      <c r="K5280">
        <v>106.0303</v>
      </c>
      <c r="L5280">
        <v>108.0538</v>
      </c>
      <c r="M5280">
        <v>109.63160000000001</v>
      </c>
      <c r="N5280">
        <v>111.589</v>
      </c>
    </row>
    <row r="5281" spans="1:14" x14ac:dyDescent="0.2">
      <c r="A5281" t="s">
        <v>1876</v>
      </c>
      <c r="B5281" t="s">
        <v>728</v>
      </c>
      <c r="C5281">
        <v>112.91970000000001</v>
      </c>
      <c r="D5281">
        <v>113.0902</v>
      </c>
      <c r="E5281">
        <v>113.5578</v>
      </c>
      <c r="F5281">
        <v>113.8595</v>
      </c>
      <c r="G5281">
        <v>111.5651</v>
      </c>
      <c r="H5281">
        <v>112.0153</v>
      </c>
      <c r="I5281">
        <v>112.1952</v>
      </c>
      <c r="J5281">
        <v>110.5318</v>
      </c>
      <c r="K5281">
        <v>109.84350000000001</v>
      </c>
      <c r="L5281">
        <v>109.3143</v>
      </c>
      <c r="M5281">
        <v>109.0146</v>
      </c>
      <c r="N5281">
        <v>107.65600000000001</v>
      </c>
    </row>
    <row r="5282" spans="1:14" x14ac:dyDescent="0.2">
      <c r="A5282" t="s">
        <v>1876</v>
      </c>
      <c r="B5282" t="s">
        <v>729</v>
      </c>
      <c r="C5282">
        <v>105.99509999999999</v>
      </c>
      <c r="D5282">
        <v>102.7629</v>
      </c>
      <c r="E5282">
        <v>101.25790000000001</v>
      </c>
      <c r="F5282">
        <v>101.9935</v>
      </c>
      <c r="G5282">
        <v>101.27800000000001</v>
      </c>
      <c r="H5282">
        <v>100.71420000000001</v>
      </c>
      <c r="I5282">
        <v>99.988</v>
      </c>
      <c r="J5282">
        <v>98.713300000000004</v>
      </c>
      <c r="K5282">
        <v>98.113600000000005</v>
      </c>
      <c r="L5282">
        <v>97.748999999999995</v>
      </c>
      <c r="M5282">
        <v>97.537400000000005</v>
      </c>
      <c r="N5282">
        <v>98.416799999999995</v>
      </c>
    </row>
    <row r="5283" spans="1:14" x14ac:dyDescent="0.2">
      <c r="A5283" t="s">
        <v>1876</v>
      </c>
      <c r="B5283" t="s">
        <v>730</v>
      </c>
      <c r="C5283">
        <v>97.57</v>
      </c>
      <c r="D5283">
        <v>98.492199999999997</v>
      </c>
      <c r="E5283">
        <v>97.835899999999995</v>
      </c>
      <c r="F5283">
        <v>99.339399999999998</v>
      </c>
      <c r="G5283">
        <v>102.04179999999999</v>
      </c>
      <c r="H5283">
        <v>103.6643</v>
      </c>
      <c r="I5283">
        <v>103.0365</v>
      </c>
      <c r="J5283">
        <v>102.7415</v>
      </c>
      <c r="K5283">
        <v>104.5286</v>
      </c>
      <c r="L5283">
        <v>104.8801</v>
      </c>
      <c r="M5283">
        <v>104.1035</v>
      </c>
      <c r="N5283">
        <v>103.82089999999999</v>
      </c>
    </row>
    <row r="5284" spans="1:14" x14ac:dyDescent="0.2">
      <c r="A5284" t="s">
        <v>1876</v>
      </c>
      <c r="B5284" t="s">
        <v>731</v>
      </c>
      <c r="C5284">
        <v>104.2022</v>
      </c>
      <c r="D5284">
        <v>104.1987</v>
      </c>
      <c r="E5284">
        <v>103.9842</v>
      </c>
      <c r="F5284">
        <v>103.65819999999999</v>
      </c>
      <c r="G5284">
        <v>102.4051</v>
      </c>
      <c r="H5284">
        <v>101.25660000000001</v>
      </c>
      <c r="I5284">
        <v>101.1657</v>
      </c>
      <c r="J5284">
        <v>99.398700000000005</v>
      </c>
      <c r="K5284">
        <v>99.100200000000001</v>
      </c>
      <c r="L5284">
        <v>98.600099999999998</v>
      </c>
      <c r="M5284">
        <v>99.772400000000005</v>
      </c>
      <c r="N5284">
        <v>100.7325</v>
      </c>
    </row>
    <row r="5285" spans="1:14" x14ac:dyDescent="0.2">
      <c r="A5285" t="s">
        <v>1876</v>
      </c>
      <c r="B5285" t="s">
        <v>732</v>
      </c>
      <c r="C5285">
        <v>101.1437</v>
      </c>
      <c r="D5285">
        <v>103.9314</v>
      </c>
      <c r="E5285">
        <v>103.64570000000001</v>
      </c>
      <c r="F5285">
        <v>102.8407</v>
      </c>
      <c r="G5285">
        <v>102.45529999999999</v>
      </c>
      <c r="H5285">
        <v>101.29510000000001</v>
      </c>
      <c r="I5285">
        <v>100.15479999999999</v>
      </c>
      <c r="J5285">
        <v>101.4079</v>
      </c>
      <c r="K5285">
        <v>101.64190000000001</v>
      </c>
      <c r="L5285">
        <v>102.1463</v>
      </c>
      <c r="M5285">
        <v>100.69110000000001</v>
      </c>
      <c r="N5285">
        <v>99.922300000000007</v>
      </c>
    </row>
    <row r="5286" spans="1:14" x14ac:dyDescent="0.2">
      <c r="A5286" t="s">
        <v>1876</v>
      </c>
      <c r="B5286" t="s">
        <v>733</v>
      </c>
      <c r="C5286">
        <v>98.580399999999997</v>
      </c>
      <c r="D5286">
        <v>97.655799999999999</v>
      </c>
      <c r="E5286">
        <v>98.739000000000004</v>
      </c>
      <c r="F5286">
        <v>101.2623</v>
      </c>
      <c r="G5286">
        <v>100.51600000000001</v>
      </c>
      <c r="H5286">
        <v>99.920699999999997</v>
      </c>
      <c r="I5286">
        <v>99.588999999999999</v>
      </c>
      <c r="J5286">
        <v>100.06789999999999</v>
      </c>
      <c r="K5286">
        <v>99.503299999999996</v>
      </c>
      <c r="L5286">
        <v>99.8703</v>
      </c>
      <c r="M5286">
        <v>101.65389999999999</v>
      </c>
      <c r="N5286">
        <v>101.07040000000001</v>
      </c>
    </row>
    <row r="5287" spans="1:14" x14ac:dyDescent="0.2">
      <c r="A5287" t="s">
        <v>1876</v>
      </c>
      <c r="B5287" t="s">
        <v>734</v>
      </c>
      <c r="C5287">
        <v>99.7958</v>
      </c>
      <c r="D5287">
        <v>97.954499999999996</v>
      </c>
      <c r="E5287">
        <v>97.540800000000004</v>
      </c>
      <c r="F5287">
        <v>96.467699999999994</v>
      </c>
      <c r="G5287">
        <v>95.494100000000003</v>
      </c>
      <c r="H5287">
        <v>95.914599999999993</v>
      </c>
      <c r="I5287">
        <v>95.452799999999996</v>
      </c>
      <c r="J5287">
        <v>95.446600000000004</v>
      </c>
      <c r="K5287">
        <v>96.112099999999998</v>
      </c>
      <c r="L5287">
        <v>95.467699999999994</v>
      </c>
      <c r="M5287">
        <v>94.957800000000006</v>
      </c>
      <c r="N5287">
        <v>96.625699999999995</v>
      </c>
    </row>
    <row r="5288" spans="1:14" x14ac:dyDescent="0.2">
      <c r="A5288" t="s">
        <v>1876</v>
      </c>
      <c r="B5288" t="s">
        <v>735</v>
      </c>
      <c r="C5288">
        <v>96.220799999999997</v>
      </c>
      <c r="D5288">
        <v>99.664599999999993</v>
      </c>
      <c r="E5288">
        <v>99.270300000000006</v>
      </c>
      <c r="F5288">
        <v>99.684700000000007</v>
      </c>
      <c r="G5288">
        <v>101.2657</v>
      </c>
      <c r="H5288">
        <v>102.3874</v>
      </c>
      <c r="I5288">
        <v>103.19670000000001</v>
      </c>
      <c r="J5288">
        <v>101.7971</v>
      </c>
      <c r="K5288">
        <v>101.1878</v>
      </c>
      <c r="L5288">
        <v>100.00579999999999</v>
      </c>
      <c r="M5288">
        <v>98.3078</v>
      </c>
      <c r="N5288">
        <v>97.011200000000002</v>
      </c>
    </row>
    <row r="5289" spans="1:14" x14ac:dyDescent="0.2">
      <c r="A5289" t="s">
        <v>1876</v>
      </c>
      <c r="B5289" t="s">
        <v>736</v>
      </c>
      <c r="C5289">
        <v>97.789599999999993</v>
      </c>
      <c r="D5289">
        <v>95.329300000000003</v>
      </c>
      <c r="E5289">
        <v>94.459000000000003</v>
      </c>
      <c r="F5289">
        <v>94.042500000000004</v>
      </c>
      <c r="G5289">
        <v>92.615200000000002</v>
      </c>
      <c r="H5289">
        <v>93.5214</v>
      </c>
      <c r="I5289">
        <v>90.8142</v>
      </c>
      <c r="J5289">
        <v>90.629300000000001</v>
      </c>
      <c r="K5289">
        <v>88.785200000000003</v>
      </c>
      <c r="L5289">
        <v>88.201999999999998</v>
      </c>
      <c r="M5289">
        <v>85.138199999999998</v>
      </c>
      <c r="N5289">
        <v>84.122399999999999</v>
      </c>
    </row>
    <row r="5290" spans="1:14" x14ac:dyDescent="0.2">
      <c r="A5290" t="s">
        <v>1876</v>
      </c>
      <c r="B5290" t="s">
        <v>737</v>
      </c>
      <c r="C5290">
        <v>83.825100000000006</v>
      </c>
      <c r="D5290">
        <v>82.390500000000003</v>
      </c>
      <c r="E5290">
        <v>81.013900000000007</v>
      </c>
      <c r="F5290">
        <v>79.740399999999994</v>
      </c>
      <c r="G5290">
        <v>77.734499999999997</v>
      </c>
      <c r="H5290">
        <v>76.342500000000001</v>
      </c>
      <c r="I5290">
        <v>78.421599999999998</v>
      </c>
      <c r="J5290">
        <v>77.6751</v>
      </c>
      <c r="K5290">
        <v>76.878399999999999</v>
      </c>
      <c r="L5290">
        <v>76.858500000000006</v>
      </c>
      <c r="M5290">
        <v>79.052000000000007</v>
      </c>
      <c r="N5290">
        <v>80.943200000000004</v>
      </c>
    </row>
    <row r="5291" spans="1:14" x14ac:dyDescent="0.2">
      <c r="A5291" t="s">
        <v>1876</v>
      </c>
      <c r="B5291" t="s">
        <v>738</v>
      </c>
      <c r="C5291">
        <v>83.040599999999998</v>
      </c>
      <c r="D5291">
        <v>83.605699999999999</v>
      </c>
      <c r="E5291">
        <v>82.507199999999997</v>
      </c>
      <c r="F5291">
        <v>83.185699999999997</v>
      </c>
      <c r="G5291">
        <v>84.1661</v>
      </c>
      <c r="H5291">
        <v>83.6798</v>
      </c>
      <c r="I5291">
        <v>82.502600000000001</v>
      </c>
      <c r="J5291">
        <v>81.321799999999996</v>
      </c>
      <c r="K5291">
        <v>82.018500000000003</v>
      </c>
      <c r="L5291">
        <v>81.615399999999994</v>
      </c>
      <c r="M5291">
        <v>82.943299999999994</v>
      </c>
      <c r="N5291">
        <v>83.930599999999998</v>
      </c>
    </row>
    <row r="5292" spans="1:14" x14ac:dyDescent="0.2">
      <c r="A5292" t="s">
        <v>1876</v>
      </c>
      <c r="B5292" t="s">
        <v>739</v>
      </c>
      <c r="C5292">
        <v>83.823800000000006</v>
      </c>
      <c r="D5292">
        <v>85.923699999999997</v>
      </c>
      <c r="E5292">
        <v>87.330699999999993</v>
      </c>
      <c r="F5292">
        <v>87.257400000000004</v>
      </c>
      <c r="G5292">
        <v>86.275000000000006</v>
      </c>
      <c r="H5292">
        <v>86.082599999999999</v>
      </c>
      <c r="I5292">
        <v>85.560900000000004</v>
      </c>
      <c r="J5292">
        <v>89.604200000000006</v>
      </c>
      <c r="K5292">
        <v>90.372</v>
      </c>
      <c r="L5292">
        <v>90.090999999999994</v>
      </c>
      <c r="M5292">
        <v>89.908600000000007</v>
      </c>
    </row>
    <row r="5293" spans="1:14" x14ac:dyDescent="0.2">
      <c r="A5293" t="s">
        <v>1881</v>
      </c>
      <c r="B5293" t="s">
        <v>1882</v>
      </c>
      <c r="C5293" t="s">
        <v>1883</v>
      </c>
      <c r="D5293" t="s">
        <v>1884</v>
      </c>
      <c r="E5293" t="s">
        <v>1885</v>
      </c>
    </row>
    <row r="5294" spans="1:14" x14ac:dyDescent="0.2">
      <c r="A5294" t="s">
        <v>1886</v>
      </c>
      <c r="B5294">
        <v>1986</v>
      </c>
      <c r="C5294">
        <v>90.899699999999996</v>
      </c>
      <c r="D5294">
        <v>91.014899999999997</v>
      </c>
      <c r="E5294">
        <v>90.249799999999993</v>
      </c>
      <c r="F5294">
        <v>90.114900000000006</v>
      </c>
      <c r="G5294">
        <v>91.353999999999999</v>
      </c>
      <c r="H5294">
        <v>90.536900000000003</v>
      </c>
      <c r="I5294">
        <v>91.579300000000003</v>
      </c>
      <c r="J5294">
        <v>94.751000000000005</v>
      </c>
      <c r="K5294">
        <v>91.354100000000003</v>
      </c>
      <c r="L5294">
        <v>93.458500000000001</v>
      </c>
      <c r="M5294">
        <v>96.176400000000001</v>
      </c>
      <c r="N5294">
        <v>89.794399999999996</v>
      </c>
    </row>
    <row r="5295" spans="1:14" x14ac:dyDescent="0.2">
      <c r="A5295" t="s">
        <v>1886</v>
      </c>
      <c r="B5295">
        <v>1987</v>
      </c>
      <c r="C5295">
        <v>93.465299999999999</v>
      </c>
      <c r="D5295">
        <v>99.038399999999996</v>
      </c>
      <c r="E5295">
        <v>96.872600000000006</v>
      </c>
      <c r="F5295">
        <v>96.866399999999999</v>
      </c>
      <c r="G5295">
        <v>100.4836</v>
      </c>
      <c r="H5295">
        <v>95.128799999999998</v>
      </c>
      <c r="I5295">
        <v>97.802000000000007</v>
      </c>
      <c r="J5295">
        <v>99.973399999999998</v>
      </c>
      <c r="K5295">
        <v>98.936899999999994</v>
      </c>
      <c r="L5295">
        <v>101.4211</v>
      </c>
      <c r="M5295">
        <v>101.256</v>
      </c>
      <c r="N5295">
        <v>98.244399999999999</v>
      </c>
    </row>
    <row r="5296" spans="1:14" x14ac:dyDescent="0.2">
      <c r="A5296" t="s">
        <v>1886</v>
      </c>
      <c r="B5296">
        <v>1988</v>
      </c>
      <c r="C5296">
        <v>103.0438</v>
      </c>
      <c r="D5296">
        <v>100.6935</v>
      </c>
      <c r="E5296">
        <v>100.80719999999999</v>
      </c>
      <c r="F5296">
        <v>100.9254</v>
      </c>
      <c r="G5296">
        <v>100.18219999999999</v>
      </c>
      <c r="H5296">
        <v>100.1262</v>
      </c>
      <c r="I5296">
        <v>101.22580000000001</v>
      </c>
      <c r="J5296">
        <v>98.536799999999999</v>
      </c>
      <c r="K5296">
        <v>97.230099999999993</v>
      </c>
      <c r="L5296">
        <v>100.0162</v>
      </c>
      <c r="M5296">
        <v>95.537099999999995</v>
      </c>
      <c r="N5296">
        <v>97.442999999999998</v>
      </c>
    </row>
    <row r="5297" spans="1:14" x14ac:dyDescent="0.2">
      <c r="A5297" t="s">
        <v>1886</v>
      </c>
      <c r="B5297">
        <v>1989</v>
      </c>
      <c r="C5297">
        <v>99.845399999999998</v>
      </c>
      <c r="D5297">
        <v>99.257800000000003</v>
      </c>
      <c r="E5297">
        <v>97.052899999999994</v>
      </c>
      <c r="F5297">
        <v>96.760400000000004</v>
      </c>
      <c r="G5297">
        <v>94.683800000000005</v>
      </c>
      <c r="H5297">
        <v>96.771799999999999</v>
      </c>
      <c r="I5297">
        <v>94.667400000000001</v>
      </c>
      <c r="J5297">
        <v>95.351299999999995</v>
      </c>
      <c r="K5297">
        <v>96.892799999999994</v>
      </c>
      <c r="L5297">
        <v>94.442599999999999</v>
      </c>
      <c r="M5297">
        <v>98.981099999999998</v>
      </c>
      <c r="N5297">
        <v>95.6</v>
      </c>
    </row>
    <row r="5298" spans="1:14" x14ac:dyDescent="0.2">
      <c r="A5298" t="s">
        <v>1886</v>
      </c>
      <c r="B5298">
        <v>1990</v>
      </c>
      <c r="C5298">
        <v>95.946399999999997</v>
      </c>
      <c r="D5298">
        <v>102.1343</v>
      </c>
      <c r="E5298">
        <v>101.0628</v>
      </c>
      <c r="F5298">
        <v>97.095399999999998</v>
      </c>
      <c r="G5298">
        <v>91.926900000000003</v>
      </c>
      <c r="H5298">
        <v>96.264099999999999</v>
      </c>
      <c r="I5298">
        <v>96.520200000000003</v>
      </c>
      <c r="J5298">
        <v>95.745199999999997</v>
      </c>
      <c r="K5298">
        <v>97.349599999999995</v>
      </c>
      <c r="L5298">
        <v>98.970500000000001</v>
      </c>
      <c r="M5298">
        <v>97.515799999999999</v>
      </c>
      <c r="N5298">
        <v>96.192599999999999</v>
      </c>
    </row>
    <row r="5299" spans="1:14" x14ac:dyDescent="0.2">
      <c r="A5299" t="s">
        <v>1886</v>
      </c>
      <c r="B5299">
        <v>1991</v>
      </c>
      <c r="C5299">
        <v>90.456299999999999</v>
      </c>
      <c r="D5299">
        <v>86.872600000000006</v>
      </c>
      <c r="E5299">
        <v>87.465100000000007</v>
      </c>
      <c r="F5299">
        <v>91.7376</v>
      </c>
      <c r="G5299">
        <v>95.191000000000003</v>
      </c>
      <c r="H5299">
        <v>95.3506</v>
      </c>
      <c r="I5299">
        <v>97.7089</v>
      </c>
      <c r="J5299">
        <v>97.495800000000003</v>
      </c>
      <c r="K5299">
        <v>98.153400000000005</v>
      </c>
      <c r="L5299">
        <v>88.961799999999997</v>
      </c>
      <c r="M5299">
        <v>95.548199999999994</v>
      </c>
      <c r="N5299">
        <v>98.156999999999996</v>
      </c>
    </row>
    <row r="5300" spans="1:14" x14ac:dyDescent="0.2">
      <c r="A5300" t="s">
        <v>1886</v>
      </c>
      <c r="B5300">
        <v>1992</v>
      </c>
      <c r="C5300">
        <v>96.936700000000002</v>
      </c>
      <c r="D5300">
        <v>96.339500000000001</v>
      </c>
      <c r="E5300">
        <v>96.375200000000007</v>
      </c>
      <c r="F5300">
        <v>96.355500000000006</v>
      </c>
      <c r="G5300">
        <v>95.933099999999996</v>
      </c>
      <c r="H5300">
        <v>96.162099999999995</v>
      </c>
      <c r="I5300">
        <v>96.152900000000002</v>
      </c>
      <c r="J5300">
        <v>95.294700000000006</v>
      </c>
      <c r="K5300">
        <v>94.6999</v>
      </c>
      <c r="L5300">
        <v>93.895700000000005</v>
      </c>
      <c r="M5300">
        <v>93.822500000000005</v>
      </c>
      <c r="N5300">
        <v>94.808499999999995</v>
      </c>
    </row>
    <row r="5301" spans="1:14" x14ac:dyDescent="0.2">
      <c r="A5301" t="s">
        <v>1886</v>
      </c>
      <c r="B5301">
        <v>1993</v>
      </c>
      <c r="C5301">
        <v>96.591300000000004</v>
      </c>
      <c r="D5301">
        <v>97.915800000000004</v>
      </c>
      <c r="E5301">
        <v>98.511799999999994</v>
      </c>
      <c r="F5301">
        <v>99.052400000000006</v>
      </c>
      <c r="G5301">
        <v>99.045500000000004</v>
      </c>
      <c r="H5301">
        <v>98.823099999999997</v>
      </c>
      <c r="I5301">
        <v>99.240600000000001</v>
      </c>
      <c r="J5301">
        <v>99.811099999999996</v>
      </c>
      <c r="K5301">
        <v>101.7384</v>
      </c>
      <c r="L5301">
        <v>102.1232</v>
      </c>
      <c r="M5301">
        <v>102.9628</v>
      </c>
      <c r="N5301">
        <v>103.7718</v>
      </c>
    </row>
    <row r="5302" spans="1:14" x14ac:dyDescent="0.2">
      <c r="A5302" t="s">
        <v>1886</v>
      </c>
      <c r="B5302">
        <v>1994</v>
      </c>
      <c r="C5302">
        <v>103.4666</v>
      </c>
      <c r="D5302">
        <v>103.6212</v>
      </c>
      <c r="E5302">
        <v>103.6016</v>
      </c>
      <c r="F5302">
        <v>104.4539</v>
      </c>
      <c r="G5302">
        <v>104.5381</v>
      </c>
      <c r="H5302">
        <v>104.5068</v>
      </c>
      <c r="I5302">
        <v>104.4418</v>
      </c>
      <c r="J5302">
        <v>104.1448</v>
      </c>
      <c r="K5302">
        <v>104.818</v>
      </c>
      <c r="L5302">
        <v>105.515</v>
      </c>
      <c r="M5302">
        <v>105.8304</v>
      </c>
      <c r="N5302">
        <v>105.01390000000001</v>
      </c>
    </row>
    <row r="5303" spans="1:14" x14ac:dyDescent="0.2">
      <c r="A5303" t="s">
        <v>1886</v>
      </c>
      <c r="B5303">
        <v>1995</v>
      </c>
      <c r="C5303">
        <v>102.6367</v>
      </c>
      <c r="D5303">
        <v>101.03449999999999</v>
      </c>
      <c r="E5303">
        <v>100.0027</v>
      </c>
      <c r="F5303">
        <v>99.015600000000006</v>
      </c>
      <c r="G5303">
        <v>98.456199999999995</v>
      </c>
      <c r="H5303">
        <v>98.832899999999995</v>
      </c>
      <c r="I5303">
        <v>98.981399999999994</v>
      </c>
      <c r="J5303">
        <v>100.63809999999999</v>
      </c>
      <c r="K5303">
        <v>102.7953</v>
      </c>
      <c r="L5303">
        <v>104.40219999999999</v>
      </c>
      <c r="M5303">
        <v>104.93259999999999</v>
      </c>
      <c r="N5303">
        <v>102.79130000000001</v>
      </c>
    </row>
    <row r="5304" spans="1:14" x14ac:dyDescent="0.2">
      <c r="A5304" t="s">
        <v>1886</v>
      </c>
      <c r="B5304">
        <v>1996</v>
      </c>
      <c r="C5304">
        <v>99.328800000000001</v>
      </c>
      <c r="D5304">
        <v>98.388499999999993</v>
      </c>
      <c r="E5304">
        <v>99.845100000000002</v>
      </c>
      <c r="F5304">
        <v>102.3085</v>
      </c>
      <c r="G5304">
        <v>104.1778</v>
      </c>
      <c r="H5304">
        <v>104.42659999999999</v>
      </c>
      <c r="I5304">
        <v>103.7414</v>
      </c>
      <c r="J5304">
        <v>103.2008</v>
      </c>
      <c r="K5304">
        <v>102.46769999999999</v>
      </c>
      <c r="L5304">
        <v>102.9554</v>
      </c>
      <c r="M5304">
        <v>103.985</v>
      </c>
      <c r="N5304">
        <v>105.5802</v>
      </c>
    </row>
    <row r="5305" spans="1:14" x14ac:dyDescent="0.2">
      <c r="A5305" t="s">
        <v>1886</v>
      </c>
      <c r="B5305">
        <v>1997</v>
      </c>
      <c r="C5305">
        <v>106.5712</v>
      </c>
      <c r="D5305">
        <v>107.4866</v>
      </c>
      <c r="E5305">
        <v>107.12739999999999</v>
      </c>
      <c r="F5305">
        <v>106.0624</v>
      </c>
      <c r="G5305">
        <v>104.8925</v>
      </c>
      <c r="H5305">
        <v>103.9106</v>
      </c>
      <c r="I5305">
        <v>104.4265</v>
      </c>
      <c r="J5305">
        <v>103.953</v>
      </c>
      <c r="K5305">
        <v>105.01300000000001</v>
      </c>
      <c r="L5305">
        <v>106.83110000000001</v>
      </c>
      <c r="M5305">
        <v>106.562</v>
      </c>
      <c r="N5305">
        <v>106.15770000000001</v>
      </c>
    </row>
    <row r="5306" spans="1:14" x14ac:dyDescent="0.2">
      <c r="A5306" t="s">
        <v>1886</v>
      </c>
      <c r="B5306">
        <v>1998</v>
      </c>
      <c r="C5306">
        <v>105.1854</v>
      </c>
      <c r="D5306">
        <v>104.1079</v>
      </c>
      <c r="E5306">
        <v>104.36150000000001</v>
      </c>
      <c r="F5306">
        <v>105.5628</v>
      </c>
      <c r="G5306">
        <v>107.51779999999999</v>
      </c>
      <c r="H5306">
        <v>103.2487</v>
      </c>
      <c r="I5306">
        <v>102.2933</v>
      </c>
      <c r="J5306">
        <v>107.9624</v>
      </c>
      <c r="K5306">
        <v>106.8005</v>
      </c>
      <c r="L5306">
        <v>105.539</v>
      </c>
      <c r="M5306">
        <v>104.5776</v>
      </c>
      <c r="N5306">
        <v>105.3107</v>
      </c>
    </row>
    <row r="5307" spans="1:14" x14ac:dyDescent="0.2">
      <c r="A5307" t="s">
        <v>1886</v>
      </c>
      <c r="B5307">
        <v>1999</v>
      </c>
      <c r="C5307">
        <v>106.8475</v>
      </c>
      <c r="D5307">
        <v>107.1867</v>
      </c>
      <c r="E5307">
        <v>106.6848</v>
      </c>
      <c r="F5307">
        <v>105.6737</v>
      </c>
      <c r="G5307">
        <v>105.4081</v>
      </c>
      <c r="H5307">
        <v>104.4025</v>
      </c>
      <c r="I5307">
        <v>104.1854</v>
      </c>
      <c r="J5307">
        <v>104.7704</v>
      </c>
      <c r="K5307">
        <v>104.09010000000001</v>
      </c>
      <c r="L5307">
        <v>105.8841</v>
      </c>
      <c r="M5307">
        <v>106.77589999999999</v>
      </c>
      <c r="N5307">
        <v>106.75060000000001</v>
      </c>
    </row>
    <row r="5308" spans="1:14" x14ac:dyDescent="0.2">
      <c r="A5308" t="s">
        <v>1886</v>
      </c>
      <c r="B5308">
        <v>2000</v>
      </c>
      <c r="C5308">
        <v>106.6585</v>
      </c>
      <c r="D5308">
        <v>107.2186</v>
      </c>
      <c r="E5308">
        <v>107.0864</v>
      </c>
      <c r="F5308">
        <v>106.64960000000001</v>
      </c>
      <c r="G5308">
        <v>105.3359</v>
      </c>
      <c r="H5308">
        <v>104.8347</v>
      </c>
      <c r="I5308">
        <v>104.9165</v>
      </c>
      <c r="J5308">
        <v>105.2919</v>
      </c>
      <c r="K5308">
        <v>105.38420000000001</v>
      </c>
      <c r="L5308">
        <v>105.7564</v>
      </c>
      <c r="M5308">
        <v>106.12909999999999</v>
      </c>
      <c r="N5308">
        <v>104.8866</v>
      </c>
    </row>
    <row r="5309" spans="1:14" x14ac:dyDescent="0.2">
      <c r="A5309" t="s">
        <v>1886</v>
      </c>
      <c r="B5309">
        <v>2001</v>
      </c>
      <c r="C5309">
        <v>102.52760000000001</v>
      </c>
      <c r="D5309">
        <v>100.69199999999999</v>
      </c>
      <c r="E5309">
        <v>101.0376</v>
      </c>
      <c r="F5309">
        <v>103.9529</v>
      </c>
      <c r="G5309">
        <v>105.3293</v>
      </c>
      <c r="H5309">
        <v>105.3896</v>
      </c>
      <c r="I5309">
        <v>104.6504</v>
      </c>
      <c r="J5309">
        <v>103.3824</v>
      </c>
      <c r="K5309">
        <v>103.9075</v>
      </c>
      <c r="L5309">
        <v>103.64109999999999</v>
      </c>
      <c r="M5309">
        <v>104.0782</v>
      </c>
      <c r="N5309">
        <v>103.4768</v>
      </c>
    </row>
    <row r="5310" spans="1:14" x14ac:dyDescent="0.2">
      <c r="A5310" t="s">
        <v>1886</v>
      </c>
      <c r="B5310">
        <v>2002</v>
      </c>
      <c r="C5310">
        <v>103.6598</v>
      </c>
      <c r="D5310">
        <v>103.0705</v>
      </c>
      <c r="E5310">
        <v>102.0621</v>
      </c>
      <c r="F5310">
        <v>101.2812</v>
      </c>
      <c r="G5310">
        <v>101.9462</v>
      </c>
      <c r="H5310">
        <v>101.92570000000001</v>
      </c>
      <c r="I5310">
        <v>100.9256</v>
      </c>
      <c r="J5310">
        <v>100.6506</v>
      </c>
      <c r="K5310">
        <v>102.22020000000001</v>
      </c>
      <c r="L5310">
        <v>102.67270000000001</v>
      </c>
      <c r="M5310">
        <v>102.1216</v>
      </c>
      <c r="N5310">
        <v>102.0339</v>
      </c>
    </row>
    <row r="5311" spans="1:14" x14ac:dyDescent="0.2">
      <c r="A5311" t="s">
        <v>1886</v>
      </c>
      <c r="B5311">
        <v>2003</v>
      </c>
      <c r="C5311">
        <v>102.56189999999999</v>
      </c>
      <c r="D5311">
        <v>104.87869999999999</v>
      </c>
      <c r="E5311">
        <v>105.919</v>
      </c>
      <c r="F5311">
        <v>106.2961</v>
      </c>
      <c r="G5311">
        <v>103.7308</v>
      </c>
      <c r="H5311">
        <v>102.4611</v>
      </c>
      <c r="I5311">
        <v>103.0412</v>
      </c>
      <c r="J5311">
        <v>101.32850000000001</v>
      </c>
      <c r="K5311">
        <v>99.606300000000005</v>
      </c>
      <c r="L5311">
        <v>98.771299999999997</v>
      </c>
      <c r="M5311">
        <v>99.730199999999996</v>
      </c>
      <c r="N5311">
        <v>102.97629999999999</v>
      </c>
    </row>
    <row r="5312" spans="1:14" x14ac:dyDescent="0.2">
      <c r="A5312" t="s">
        <v>1886</v>
      </c>
      <c r="B5312">
        <v>2004</v>
      </c>
      <c r="C5312">
        <v>107.19199999999999</v>
      </c>
      <c r="D5312">
        <v>110.0236</v>
      </c>
      <c r="E5312">
        <v>111.6183</v>
      </c>
      <c r="F5312">
        <v>109.1228</v>
      </c>
      <c r="G5312">
        <v>107.6266</v>
      </c>
      <c r="H5312">
        <v>106.2503</v>
      </c>
      <c r="I5312">
        <v>105.3716</v>
      </c>
      <c r="J5312">
        <v>107.1131</v>
      </c>
      <c r="K5312">
        <v>108.3433</v>
      </c>
      <c r="L5312">
        <v>108.3014</v>
      </c>
      <c r="M5312">
        <v>107.26860000000001</v>
      </c>
      <c r="N5312">
        <v>104.8181</v>
      </c>
    </row>
    <row r="5313" spans="1:14" x14ac:dyDescent="0.2">
      <c r="A5313" t="s">
        <v>1886</v>
      </c>
      <c r="B5313">
        <v>2005</v>
      </c>
      <c r="C5313">
        <v>100.81699999999999</v>
      </c>
      <c r="D5313">
        <v>100.81180000000001</v>
      </c>
      <c r="E5313">
        <v>102.5153</v>
      </c>
      <c r="F5313">
        <v>107.0039</v>
      </c>
      <c r="G5313">
        <v>108.1807</v>
      </c>
      <c r="H5313">
        <v>106.947</v>
      </c>
      <c r="I5313">
        <v>106.3355</v>
      </c>
      <c r="J5313">
        <v>105.1078</v>
      </c>
      <c r="K5313">
        <v>106.7599</v>
      </c>
      <c r="L5313">
        <v>109.4389</v>
      </c>
      <c r="M5313">
        <v>111.8126</v>
      </c>
      <c r="N5313">
        <v>110.658</v>
      </c>
    </row>
    <row r="5314" spans="1:14" x14ac:dyDescent="0.2">
      <c r="A5314" t="s">
        <v>1886</v>
      </c>
      <c r="B5314">
        <v>2006</v>
      </c>
      <c r="C5314">
        <v>109.26600000000001</v>
      </c>
      <c r="D5314">
        <v>105.3557</v>
      </c>
      <c r="E5314">
        <v>103.5111</v>
      </c>
      <c r="F5314">
        <v>102.7831</v>
      </c>
      <c r="G5314">
        <v>101.55500000000001</v>
      </c>
      <c r="H5314">
        <v>103.8467</v>
      </c>
      <c r="I5314">
        <v>102.7193</v>
      </c>
      <c r="J5314">
        <v>101.83880000000001</v>
      </c>
      <c r="K5314">
        <v>100.62430000000001</v>
      </c>
      <c r="L5314">
        <v>100.5573</v>
      </c>
      <c r="M5314">
        <v>97.886799999999994</v>
      </c>
      <c r="N5314">
        <v>100.44840000000001</v>
      </c>
    </row>
    <row r="5315" spans="1:14" x14ac:dyDescent="0.2">
      <c r="A5315" t="s">
        <v>1886</v>
      </c>
      <c r="B5315">
        <v>2007</v>
      </c>
      <c r="C5315">
        <v>97.84</v>
      </c>
      <c r="D5315">
        <v>98.819299999999998</v>
      </c>
      <c r="E5315">
        <v>98.254999999999995</v>
      </c>
      <c r="F5315">
        <v>99.618600000000001</v>
      </c>
      <c r="G5315">
        <v>101.4884</v>
      </c>
      <c r="H5315">
        <v>102.4764</v>
      </c>
      <c r="I5315">
        <v>100.51730000000001</v>
      </c>
      <c r="J5315">
        <v>102.7043</v>
      </c>
      <c r="K5315">
        <v>102.26690000000001</v>
      </c>
      <c r="L5315">
        <v>101.0528</v>
      </c>
      <c r="M5315">
        <v>98.608999999999995</v>
      </c>
      <c r="N5315">
        <v>96.352099999999993</v>
      </c>
    </row>
    <row r="5316" spans="1:14" x14ac:dyDescent="0.2">
      <c r="A5316" t="s">
        <v>1886</v>
      </c>
      <c r="B5316">
        <v>2008</v>
      </c>
      <c r="C5316">
        <v>98.521900000000002</v>
      </c>
      <c r="D5316">
        <v>97.231800000000007</v>
      </c>
      <c r="E5316">
        <v>94.592600000000004</v>
      </c>
      <c r="F5316">
        <v>92.634900000000002</v>
      </c>
      <c r="G5316">
        <v>92.994</v>
      </c>
      <c r="H5316">
        <v>94.358900000000006</v>
      </c>
      <c r="I5316">
        <v>90.482500000000002</v>
      </c>
      <c r="J5316">
        <v>89.804599999999994</v>
      </c>
      <c r="K5316">
        <v>88.042400000000001</v>
      </c>
      <c r="L5316">
        <v>86.240799999999993</v>
      </c>
      <c r="M5316">
        <v>83.735299999999995</v>
      </c>
      <c r="N5316">
        <v>82.253600000000006</v>
      </c>
    </row>
    <row r="5317" spans="1:14" x14ac:dyDescent="0.2">
      <c r="A5317" t="s">
        <v>1886</v>
      </c>
      <c r="B5317">
        <v>2009</v>
      </c>
      <c r="C5317">
        <v>80.481200000000001</v>
      </c>
      <c r="D5317">
        <v>78.463099999999997</v>
      </c>
      <c r="E5317">
        <v>78.084500000000006</v>
      </c>
      <c r="F5317">
        <v>76.956800000000001</v>
      </c>
      <c r="G5317">
        <v>75.426100000000005</v>
      </c>
      <c r="H5317">
        <v>75.020499999999998</v>
      </c>
      <c r="I5317">
        <v>77.022900000000007</v>
      </c>
      <c r="J5317">
        <v>75.545599999999993</v>
      </c>
      <c r="K5317">
        <v>72.704700000000003</v>
      </c>
      <c r="L5317">
        <v>71.302499999999995</v>
      </c>
      <c r="M5317">
        <v>72.430700000000002</v>
      </c>
      <c r="N5317">
        <v>75.910200000000003</v>
      </c>
    </row>
    <row r="5318" spans="1:14" x14ac:dyDescent="0.2">
      <c r="A5318" t="s">
        <v>1886</v>
      </c>
      <c r="B5318">
        <v>2010</v>
      </c>
      <c r="C5318">
        <v>78.928200000000004</v>
      </c>
      <c r="D5318">
        <v>82.875600000000006</v>
      </c>
      <c r="E5318">
        <v>84.7774</v>
      </c>
      <c r="F5318">
        <v>84.3369</v>
      </c>
      <c r="G5318">
        <v>84.013199999999998</v>
      </c>
      <c r="H5318">
        <v>82.714399999999998</v>
      </c>
      <c r="I5318">
        <v>82.110299999999995</v>
      </c>
      <c r="J5318">
        <v>82.193700000000007</v>
      </c>
      <c r="K5318">
        <v>81.010499999999993</v>
      </c>
      <c r="L5318">
        <v>79.205299999999994</v>
      </c>
      <c r="M5318">
        <v>78.874799999999993</v>
      </c>
      <c r="N5318">
        <v>78.834999999999994</v>
      </c>
    </row>
    <row r="5319" spans="1:14" x14ac:dyDescent="0.2">
      <c r="A5319" t="s">
        <v>1886</v>
      </c>
      <c r="B5319">
        <v>2011</v>
      </c>
      <c r="C5319">
        <v>79.311300000000003</v>
      </c>
      <c r="D5319">
        <v>81.190700000000007</v>
      </c>
      <c r="E5319">
        <v>81.982500000000002</v>
      </c>
      <c r="F5319">
        <v>77.3703</v>
      </c>
      <c r="G5319">
        <v>74.203900000000004</v>
      </c>
      <c r="H5319">
        <v>73.127099999999999</v>
      </c>
      <c r="I5319">
        <v>74.588999999999999</v>
      </c>
      <c r="J5319">
        <v>75.587999999999994</v>
      </c>
      <c r="K5319">
        <v>75.599199999999996</v>
      </c>
      <c r="L5319">
        <v>75.378600000000006</v>
      </c>
      <c r="M5319">
        <v>75.927300000000002</v>
      </c>
    </row>
    <row r="5320" spans="1:14" x14ac:dyDescent="0.2">
      <c r="A5320" t="s">
        <v>1887</v>
      </c>
      <c r="B5320" t="s">
        <v>1888</v>
      </c>
      <c r="C5320" t="s">
        <v>1889</v>
      </c>
      <c r="D5320" t="s">
        <v>1890</v>
      </c>
    </row>
    <row r="5321" spans="1:14" x14ac:dyDescent="0.2">
      <c r="A5321" t="s">
        <v>1891</v>
      </c>
      <c r="B5321">
        <v>1986</v>
      </c>
      <c r="C5321">
        <v>95.347800000000007</v>
      </c>
      <c r="D5321">
        <v>95.278899999999993</v>
      </c>
      <c r="E5321">
        <v>96.745900000000006</v>
      </c>
      <c r="F5321">
        <v>96.745099999999994</v>
      </c>
      <c r="G5321">
        <v>97.391999999999996</v>
      </c>
      <c r="H5321">
        <v>95.465599999999995</v>
      </c>
      <c r="I5321">
        <v>96.421000000000006</v>
      </c>
      <c r="J5321">
        <v>100.4652</v>
      </c>
      <c r="K5321">
        <v>95.896699999999996</v>
      </c>
      <c r="L5321">
        <v>98.108000000000004</v>
      </c>
      <c r="M5321">
        <v>101.5377</v>
      </c>
      <c r="N5321">
        <v>93.1922</v>
      </c>
    </row>
    <row r="5322" spans="1:14" x14ac:dyDescent="0.2">
      <c r="A5322" t="s">
        <v>1891</v>
      </c>
      <c r="B5322">
        <v>1987</v>
      </c>
      <c r="C5322">
        <v>97.697999999999993</v>
      </c>
      <c r="D5322">
        <v>104.8319</v>
      </c>
      <c r="E5322">
        <v>101.3305</v>
      </c>
      <c r="F5322">
        <v>101.1733</v>
      </c>
      <c r="G5322">
        <v>106.1427</v>
      </c>
      <c r="H5322">
        <v>98.317099999999996</v>
      </c>
      <c r="I5322">
        <v>102.3411</v>
      </c>
      <c r="J5322">
        <v>104.93389999999999</v>
      </c>
      <c r="K5322">
        <v>103.6323</v>
      </c>
      <c r="L5322">
        <v>107.33410000000001</v>
      </c>
      <c r="M5322">
        <v>107.3629</v>
      </c>
      <c r="N5322">
        <v>103.43640000000001</v>
      </c>
    </row>
    <row r="5323" spans="1:14" x14ac:dyDescent="0.2">
      <c r="A5323" t="s">
        <v>1891</v>
      </c>
      <c r="B5323">
        <v>1988</v>
      </c>
      <c r="C5323">
        <v>109.99120000000001</v>
      </c>
      <c r="D5323">
        <v>106.6528</v>
      </c>
      <c r="E5323">
        <v>106.79519999999999</v>
      </c>
      <c r="F5323">
        <v>107.6553</v>
      </c>
      <c r="G5323">
        <v>106.79179999999999</v>
      </c>
      <c r="H5323">
        <v>106.895</v>
      </c>
      <c r="I5323">
        <v>108.53870000000001</v>
      </c>
      <c r="J5323">
        <v>105.0043</v>
      </c>
      <c r="K5323">
        <v>103.16630000000001</v>
      </c>
      <c r="L5323">
        <v>107.7077</v>
      </c>
      <c r="M5323">
        <v>101.66030000000001</v>
      </c>
      <c r="N5323">
        <v>103.5275</v>
      </c>
    </row>
    <row r="5324" spans="1:14" x14ac:dyDescent="0.2">
      <c r="A5324" t="s">
        <v>1891</v>
      </c>
      <c r="B5324">
        <v>1989</v>
      </c>
      <c r="C5324">
        <v>105.7623</v>
      </c>
      <c r="D5324">
        <v>105.4088</v>
      </c>
      <c r="E5324">
        <v>102.7567</v>
      </c>
      <c r="F5324">
        <v>102.02500000000001</v>
      </c>
      <c r="G5324">
        <v>99.433800000000005</v>
      </c>
      <c r="H5324">
        <v>101.5437</v>
      </c>
      <c r="I5324">
        <v>98.054599999999994</v>
      </c>
      <c r="J5324">
        <v>99.101900000000001</v>
      </c>
      <c r="K5324">
        <v>101.3399</v>
      </c>
      <c r="L5324">
        <v>97.498099999999994</v>
      </c>
      <c r="M5324">
        <v>104.0468</v>
      </c>
      <c r="N5324">
        <v>99.353700000000003</v>
      </c>
    </row>
    <row r="5325" spans="1:14" x14ac:dyDescent="0.2">
      <c r="A5325" t="s">
        <v>1891</v>
      </c>
      <c r="B5325">
        <v>1990</v>
      </c>
      <c r="C5325">
        <v>100.1816</v>
      </c>
      <c r="D5325">
        <v>107.9113</v>
      </c>
      <c r="E5325">
        <v>106.1619</v>
      </c>
      <c r="F5325">
        <v>100.70820000000001</v>
      </c>
      <c r="G5325">
        <v>92.923500000000004</v>
      </c>
      <c r="H5325">
        <v>99.230500000000006</v>
      </c>
      <c r="I5325">
        <v>99.4786</v>
      </c>
      <c r="J5325">
        <v>98.171800000000005</v>
      </c>
      <c r="K5325">
        <v>100.648</v>
      </c>
      <c r="L5325">
        <v>103.0611</v>
      </c>
      <c r="M5325">
        <v>100.4817</v>
      </c>
      <c r="N5325">
        <v>99.900700000000001</v>
      </c>
    </row>
    <row r="5326" spans="1:14" x14ac:dyDescent="0.2">
      <c r="A5326" t="s">
        <v>1891</v>
      </c>
      <c r="B5326">
        <v>1991</v>
      </c>
      <c r="C5326">
        <v>92.8977</v>
      </c>
      <c r="D5326">
        <v>88.641499999999994</v>
      </c>
      <c r="E5326">
        <v>89.960400000000007</v>
      </c>
      <c r="F5326">
        <v>95.448999999999998</v>
      </c>
      <c r="G5326">
        <v>99.050700000000006</v>
      </c>
      <c r="H5326">
        <v>98.711100000000002</v>
      </c>
      <c r="I5326">
        <v>103.3472</v>
      </c>
      <c r="J5326">
        <v>102.596</v>
      </c>
      <c r="K5326">
        <v>102.60939999999999</v>
      </c>
      <c r="L5326">
        <v>89.025099999999995</v>
      </c>
      <c r="M5326">
        <v>97.797899999999998</v>
      </c>
      <c r="N5326">
        <v>102.121</v>
      </c>
    </row>
    <row r="5327" spans="1:14" x14ac:dyDescent="0.2">
      <c r="A5327" t="s">
        <v>1891</v>
      </c>
      <c r="B5327">
        <v>1992</v>
      </c>
      <c r="C5327">
        <v>100.38849999999999</v>
      </c>
      <c r="D5327">
        <v>100.4417</v>
      </c>
      <c r="E5327">
        <v>100.4016</v>
      </c>
      <c r="F5327">
        <v>100.2754</v>
      </c>
      <c r="G5327">
        <v>100.193</v>
      </c>
      <c r="H5327">
        <v>100.2011</v>
      </c>
      <c r="I5327">
        <v>100.1062</v>
      </c>
      <c r="J5327">
        <v>99.614999999999995</v>
      </c>
      <c r="K5327">
        <v>98.656999999999996</v>
      </c>
      <c r="L5327">
        <v>97.768199999999993</v>
      </c>
      <c r="M5327">
        <v>97.676699999999997</v>
      </c>
      <c r="N5327">
        <v>98.814800000000005</v>
      </c>
    </row>
    <row r="5328" spans="1:14" x14ac:dyDescent="0.2">
      <c r="A5328" t="s">
        <v>1891</v>
      </c>
      <c r="B5328">
        <v>1993</v>
      </c>
      <c r="C5328">
        <v>100.6789</v>
      </c>
      <c r="D5328">
        <v>102.327</v>
      </c>
      <c r="E5328">
        <v>103.27209999999999</v>
      </c>
      <c r="F5328">
        <v>103.6356</v>
      </c>
      <c r="G5328">
        <v>103.7076</v>
      </c>
      <c r="H5328">
        <v>103.82040000000001</v>
      </c>
      <c r="I5328">
        <v>104.2484</v>
      </c>
      <c r="J5328">
        <v>105.2715</v>
      </c>
      <c r="K5328">
        <v>106.94410000000001</v>
      </c>
      <c r="L5328">
        <v>108.82470000000001</v>
      </c>
      <c r="M5328">
        <v>110.2894</v>
      </c>
      <c r="N5328">
        <v>110.94</v>
      </c>
    </row>
    <row r="5329" spans="1:14" x14ac:dyDescent="0.2">
      <c r="A5329" t="s">
        <v>1891</v>
      </c>
      <c r="B5329">
        <v>1994</v>
      </c>
      <c r="C5329">
        <v>111.10420000000001</v>
      </c>
      <c r="D5329">
        <v>111.3145</v>
      </c>
      <c r="E5329">
        <v>111.9121</v>
      </c>
      <c r="F5329">
        <v>112.66849999999999</v>
      </c>
      <c r="G5329">
        <v>113.1052</v>
      </c>
      <c r="H5329">
        <v>112.977</v>
      </c>
      <c r="I5329">
        <v>112.6964</v>
      </c>
      <c r="J5329">
        <v>112.9023</v>
      </c>
      <c r="K5329">
        <v>113.8807</v>
      </c>
      <c r="L5329">
        <v>114.92489999999999</v>
      </c>
      <c r="M5329">
        <v>115.02509999999999</v>
      </c>
      <c r="N5329">
        <v>113.55719999999999</v>
      </c>
    </row>
    <row r="5330" spans="1:14" x14ac:dyDescent="0.2">
      <c r="A5330" t="s">
        <v>1891</v>
      </c>
      <c r="B5330">
        <v>1995</v>
      </c>
      <c r="C5330">
        <v>111.1073</v>
      </c>
      <c r="D5330">
        <v>108.8343</v>
      </c>
      <c r="E5330">
        <v>107.3381</v>
      </c>
      <c r="F5330">
        <v>106.5539</v>
      </c>
      <c r="G5330">
        <v>106.2726</v>
      </c>
      <c r="H5330">
        <v>106.3425</v>
      </c>
      <c r="I5330">
        <v>107.0578</v>
      </c>
      <c r="J5330">
        <v>108.8783</v>
      </c>
      <c r="K5330">
        <v>111.71510000000001</v>
      </c>
      <c r="L5330">
        <v>114.1892</v>
      </c>
      <c r="M5330">
        <v>114.4866</v>
      </c>
      <c r="N5330">
        <v>111.67310000000001</v>
      </c>
    </row>
    <row r="5331" spans="1:14" x14ac:dyDescent="0.2">
      <c r="A5331" t="s">
        <v>1891</v>
      </c>
      <c r="B5331">
        <v>1996</v>
      </c>
      <c r="C5331">
        <v>107.6353</v>
      </c>
      <c r="D5331">
        <v>105.37050000000001</v>
      </c>
      <c r="E5331">
        <v>106.5085</v>
      </c>
      <c r="F5331">
        <v>109.614</v>
      </c>
      <c r="G5331">
        <v>112.1215</v>
      </c>
      <c r="H5331">
        <v>112.255</v>
      </c>
      <c r="I5331">
        <v>110.7136</v>
      </c>
      <c r="J5331">
        <v>109.0389</v>
      </c>
      <c r="K5331">
        <v>108.4502</v>
      </c>
      <c r="L5331">
        <v>108.8959</v>
      </c>
      <c r="M5331">
        <v>109.9602</v>
      </c>
      <c r="N5331">
        <v>111.2222</v>
      </c>
    </row>
    <row r="5332" spans="1:14" x14ac:dyDescent="0.2">
      <c r="A5332" t="s">
        <v>1891</v>
      </c>
      <c r="B5332">
        <v>1997</v>
      </c>
      <c r="C5332">
        <v>112.2201</v>
      </c>
      <c r="D5332">
        <v>112.4504</v>
      </c>
      <c r="E5332">
        <v>111.7002</v>
      </c>
      <c r="F5332">
        <v>110.2741</v>
      </c>
      <c r="G5332">
        <v>108.7462</v>
      </c>
      <c r="H5332">
        <v>107.6297</v>
      </c>
      <c r="I5332">
        <v>107.2529</v>
      </c>
      <c r="J5332">
        <v>107.883</v>
      </c>
      <c r="K5332">
        <v>109.4674</v>
      </c>
      <c r="L5332">
        <v>111.1469</v>
      </c>
      <c r="M5332">
        <v>111.8108</v>
      </c>
      <c r="N5332">
        <v>110.8456</v>
      </c>
    </row>
    <row r="5333" spans="1:14" x14ac:dyDescent="0.2">
      <c r="A5333" t="s">
        <v>1891</v>
      </c>
      <c r="B5333">
        <v>1998</v>
      </c>
      <c r="C5333">
        <v>109.2012</v>
      </c>
      <c r="D5333">
        <v>108.39530000000001</v>
      </c>
      <c r="E5333">
        <v>109.27070000000001</v>
      </c>
      <c r="F5333">
        <v>111.3544</v>
      </c>
      <c r="G5333">
        <v>113.59910000000001</v>
      </c>
      <c r="H5333">
        <v>107.5742</v>
      </c>
      <c r="I5333">
        <v>106.9049</v>
      </c>
      <c r="J5333">
        <v>114.7449</v>
      </c>
      <c r="K5333">
        <v>112.8426</v>
      </c>
      <c r="L5333">
        <v>110.7359</v>
      </c>
      <c r="M5333">
        <v>109.5607</v>
      </c>
      <c r="N5333">
        <v>109.9778</v>
      </c>
    </row>
    <row r="5334" spans="1:14" x14ac:dyDescent="0.2">
      <c r="A5334" t="s">
        <v>1891</v>
      </c>
      <c r="B5334">
        <v>1999</v>
      </c>
      <c r="C5334">
        <v>111.14100000000001</v>
      </c>
      <c r="D5334">
        <v>111.6814</v>
      </c>
      <c r="E5334">
        <v>110.809</v>
      </c>
      <c r="F5334">
        <v>108.9323</v>
      </c>
      <c r="G5334">
        <v>106.9776</v>
      </c>
      <c r="H5334">
        <v>105.6883</v>
      </c>
      <c r="I5334">
        <v>105.21639999999999</v>
      </c>
      <c r="J5334">
        <v>105.51090000000001</v>
      </c>
      <c r="K5334">
        <v>106.4432</v>
      </c>
      <c r="L5334">
        <v>107.71899999999999</v>
      </c>
      <c r="M5334">
        <v>108.9836</v>
      </c>
      <c r="N5334">
        <v>109.92359999999999</v>
      </c>
    </row>
    <row r="5335" spans="1:14" x14ac:dyDescent="0.2">
      <c r="A5335" t="s">
        <v>1891</v>
      </c>
      <c r="B5335">
        <v>2000</v>
      </c>
      <c r="C5335">
        <v>110.3596</v>
      </c>
      <c r="D5335">
        <v>110.1491</v>
      </c>
      <c r="E5335">
        <v>109.2867</v>
      </c>
      <c r="F5335">
        <v>108.09050000000001</v>
      </c>
      <c r="G5335">
        <v>107.0296</v>
      </c>
      <c r="H5335">
        <v>106.4757</v>
      </c>
      <c r="I5335">
        <v>106.535</v>
      </c>
      <c r="J5335">
        <v>107.2265</v>
      </c>
      <c r="K5335">
        <v>108.3215</v>
      </c>
      <c r="L5335">
        <v>108.985</v>
      </c>
      <c r="M5335">
        <v>108.1915</v>
      </c>
      <c r="N5335">
        <v>105.5043</v>
      </c>
    </row>
    <row r="5336" spans="1:14" x14ac:dyDescent="0.2">
      <c r="A5336" t="s">
        <v>1891</v>
      </c>
      <c r="B5336">
        <v>2001</v>
      </c>
      <c r="C5336">
        <v>102.3625</v>
      </c>
      <c r="D5336">
        <v>100.9479</v>
      </c>
      <c r="E5336">
        <v>102.307</v>
      </c>
      <c r="F5336">
        <v>105.2859</v>
      </c>
      <c r="G5336">
        <v>107.74930000000001</v>
      </c>
      <c r="H5336">
        <v>108.2154</v>
      </c>
      <c r="I5336">
        <v>107.2651</v>
      </c>
      <c r="J5336">
        <v>106.1896</v>
      </c>
      <c r="K5336">
        <v>105.97239999999999</v>
      </c>
      <c r="L5336">
        <v>106.44410000000001</v>
      </c>
      <c r="M5336">
        <v>107.0839</v>
      </c>
      <c r="N5336">
        <v>107.4804</v>
      </c>
    </row>
    <row r="5337" spans="1:14" x14ac:dyDescent="0.2">
      <c r="A5337" t="s">
        <v>1891</v>
      </c>
      <c r="B5337">
        <v>2002</v>
      </c>
      <c r="C5337">
        <v>107.58839999999999</v>
      </c>
      <c r="D5337">
        <v>107.4893</v>
      </c>
      <c r="E5337">
        <v>107.2606</v>
      </c>
      <c r="F5337">
        <v>106.9452</v>
      </c>
      <c r="G5337">
        <v>106.5941</v>
      </c>
      <c r="H5337">
        <v>106.2466</v>
      </c>
      <c r="I5337">
        <v>105.9375</v>
      </c>
      <c r="J5337">
        <v>105.70059999999999</v>
      </c>
      <c r="K5337">
        <v>105.586</v>
      </c>
      <c r="L5337">
        <v>105.7338</v>
      </c>
      <c r="M5337">
        <v>106.33880000000001</v>
      </c>
      <c r="N5337">
        <v>107.4438</v>
      </c>
    </row>
    <row r="5338" spans="1:14" x14ac:dyDescent="0.2">
      <c r="A5338" t="s">
        <v>1891</v>
      </c>
      <c r="B5338">
        <v>2003</v>
      </c>
      <c r="C5338">
        <v>108.536</v>
      </c>
      <c r="D5338">
        <v>108.8711</v>
      </c>
      <c r="E5338">
        <v>108.1074</v>
      </c>
      <c r="F5338">
        <v>106.7418</v>
      </c>
      <c r="G5338">
        <v>105.66500000000001</v>
      </c>
      <c r="H5338">
        <v>105.39490000000001</v>
      </c>
      <c r="I5338">
        <v>105.33499999999999</v>
      </c>
      <c r="J5338">
        <v>104.511</v>
      </c>
      <c r="K5338">
        <v>102.58540000000001</v>
      </c>
      <c r="L5338">
        <v>100.9567</v>
      </c>
      <c r="M5338">
        <v>101.54089999999999</v>
      </c>
      <c r="N5338">
        <v>105.32559999999999</v>
      </c>
    </row>
    <row r="5339" spans="1:14" x14ac:dyDescent="0.2">
      <c r="A5339" t="s">
        <v>1891</v>
      </c>
      <c r="B5339">
        <v>2004</v>
      </c>
      <c r="C5339">
        <v>110.48520000000001</v>
      </c>
      <c r="D5339">
        <v>114.078</v>
      </c>
      <c r="E5339">
        <v>114.5444</v>
      </c>
      <c r="F5339">
        <v>112.8926</v>
      </c>
      <c r="G5339">
        <v>110.9543</v>
      </c>
      <c r="H5339">
        <v>110.1315</v>
      </c>
      <c r="I5339">
        <v>110.5436</v>
      </c>
      <c r="J5339">
        <v>111.9324</v>
      </c>
      <c r="K5339">
        <v>113.7312</v>
      </c>
      <c r="L5339">
        <v>114.78360000000001</v>
      </c>
      <c r="M5339">
        <v>113.77979999999999</v>
      </c>
      <c r="N5339">
        <v>110.24679999999999</v>
      </c>
    </row>
    <row r="5340" spans="1:14" x14ac:dyDescent="0.2">
      <c r="A5340" t="s">
        <v>1891</v>
      </c>
      <c r="B5340">
        <v>2005</v>
      </c>
      <c r="C5340">
        <v>106.245</v>
      </c>
      <c r="D5340">
        <v>104.7466</v>
      </c>
      <c r="E5340">
        <v>107.04989999999999</v>
      </c>
      <c r="F5340">
        <v>111.1084</v>
      </c>
      <c r="G5340">
        <v>113.4157</v>
      </c>
      <c r="H5340">
        <v>111.8514</v>
      </c>
      <c r="I5340">
        <v>108.35080000000001</v>
      </c>
      <c r="J5340">
        <v>106.20350000000001</v>
      </c>
      <c r="K5340">
        <v>107.5518</v>
      </c>
      <c r="L5340">
        <v>110.76439999999999</v>
      </c>
      <c r="M5340">
        <v>113.0917</v>
      </c>
      <c r="N5340">
        <v>112.6519</v>
      </c>
    </row>
    <row r="5341" spans="1:14" x14ac:dyDescent="0.2">
      <c r="A5341" t="s">
        <v>1891</v>
      </c>
      <c r="B5341">
        <v>2006</v>
      </c>
      <c r="C5341">
        <v>110.24939999999999</v>
      </c>
      <c r="D5341">
        <v>107.73690000000001</v>
      </c>
      <c r="E5341">
        <v>106.1867</v>
      </c>
      <c r="F5341">
        <v>105.46259999999999</v>
      </c>
      <c r="G5341">
        <v>105.1069</v>
      </c>
      <c r="H5341">
        <v>104.7067</v>
      </c>
      <c r="I5341">
        <v>104.2496</v>
      </c>
      <c r="J5341">
        <v>103.8415</v>
      </c>
      <c r="K5341">
        <v>103.521</v>
      </c>
      <c r="L5341">
        <v>103.05459999999999</v>
      </c>
      <c r="M5341">
        <v>102.14239999999999</v>
      </c>
      <c r="N5341">
        <v>100.6965</v>
      </c>
    </row>
    <row r="5342" spans="1:14" x14ac:dyDescent="0.2">
      <c r="A5342" t="s">
        <v>1891</v>
      </c>
      <c r="B5342">
        <v>2007</v>
      </c>
      <c r="C5342">
        <v>99.289900000000003</v>
      </c>
      <c r="D5342">
        <v>98.767600000000002</v>
      </c>
      <c r="E5342">
        <v>99.514099999999999</v>
      </c>
      <c r="F5342">
        <v>101.05070000000001</v>
      </c>
      <c r="G5342">
        <v>102.4919</v>
      </c>
      <c r="H5342">
        <v>103.13930000000001</v>
      </c>
      <c r="I5342">
        <v>102.881</v>
      </c>
      <c r="J5342">
        <v>101.79770000000001</v>
      </c>
      <c r="K5342">
        <v>100.1151</v>
      </c>
      <c r="L5342">
        <v>98.264200000000002</v>
      </c>
      <c r="M5342">
        <v>96.762600000000006</v>
      </c>
      <c r="N5342">
        <v>95.926100000000005</v>
      </c>
    </row>
    <row r="5343" spans="1:14" x14ac:dyDescent="0.2">
      <c r="A5343" t="s">
        <v>1891</v>
      </c>
      <c r="B5343">
        <v>2008</v>
      </c>
      <c r="C5343">
        <v>95.429500000000004</v>
      </c>
      <c r="D5343">
        <v>94.788700000000006</v>
      </c>
      <c r="E5343">
        <v>93.665000000000006</v>
      </c>
      <c r="F5343">
        <v>92.263000000000005</v>
      </c>
      <c r="G5343">
        <v>91.007900000000006</v>
      </c>
      <c r="H5343">
        <v>90.127600000000001</v>
      </c>
      <c r="I5343">
        <v>89.296700000000001</v>
      </c>
      <c r="J5343">
        <v>87.98</v>
      </c>
      <c r="K5343">
        <v>85.937700000000007</v>
      </c>
      <c r="L5343">
        <v>83.546899999999994</v>
      </c>
      <c r="M5343">
        <v>81.416300000000007</v>
      </c>
      <c r="N5343">
        <v>79.928399999999996</v>
      </c>
    </row>
    <row r="5344" spans="1:14" x14ac:dyDescent="0.2">
      <c r="A5344" t="s">
        <v>1891</v>
      </c>
      <c r="B5344">
        <v>2009</v>
      </c>
      <c r="C5344">
        <v>77.528199999999998</v>
      </c>
      <c r="D5344">
        <v>77.384100000000004</v>
      </c>
      <c r="E5344">
        <v>75.549199999999999</v>
      </c>
      <c r="F5344">
        <v>73.691400000000002</v>
      </c>
      <c r="G5344">
        <v>72.689400000000006</v>
      </c>
      <c r="H5344">
        <v>72.928100000000001</v>
      </c>
      <c r="I5344">
        <v>73.500500000000002</v>
      </c>
      <c r="J5344">
        <v>73.045500000000004</v>
      </c>
      <c r="K5344">
        <v>70.973500000000001</v>
      </c>
      <c r="L5344">
        <v>68.8857</v>
      </c>
      <c r="M5344">
        <v>69.054400000000001</v>
      </c>
      <c r="N5344">
        <v>72.776600000000002</v>
      </c>
    </row>
    <row r="5345" spans="1:14" x14ac:dyDescent="0.2">
      <c r="A5345" t="s">
        <v>1891</v>
      </c>
      <c r="B5345">
        <v>2010</v>
      </c>
      <c r="C5345">
        <v>78.274699999999996</v>
      </c>
      <c r="D5345">
        <v>82.432299999999998</v>
      </c>
      <c r="E5345">
        <v>83.674300000000002</v>
      </c>
      <c r="F5345">
        <v>82.819800000000001</v>
      </c>
      <c r="G5345">
        <v>81.535200000000003</v>
      </c>
      <c r="H5345">
        <v>81.096800000000002</v>
      </c>
      <c r="I5345">
        <v>81.169200000000004</v>
      </c>
      <c r="J5345">
        <v>80.864599999999996</v>
      </c>
      <c r="K5345">
        <v>79.6614</v>
      </c>
      <c r="L5345">
        <v>77.982600000000005</v>
      </c>
      <c r="M5345">
        <v>77.023499999999999</v>
      </c>
      <c r="N5345">
        <v>76.818299999999994</v>
      </c>
    </row>
    <row r="5346" spans="1:14" x14ac:dyDescent="0.2">
      <c r="A5346" t="s">
        <v>1891</v>
      </c>
      <c r="B5346">
        <v>2011</v>
      </c>
      <c r="C5346">
        <v>81.205699999999993</v>
      </c>
      <c r="D5346">
        <v>83.712599999999995</v>
      </c>
      <c r="E5346">
        <v>84.427999999999997</v>
      </c>
      <c r="F5346">
        <v>78.007499999999993</v>
      </c>
      <c r="G5346">
        <v>74.340500000000006</v>
      </c>
      <c r="H5346">
        <v>73.558199999999999</v>
      </c>
      <c r="I5346">
        <v>75.705600000000004</v>
      </c>
      <c r="J5346">
        <v>77.017899999999997</v>
      </c>
      <c r="K5346">
        <v>77.592399999999998</v>
      </c>
      <c r="L5346">
        <v>77.019599999999997</v>
      </c>
      <c r="M5346">
        <v>76.781099999999995</v>
      </c>
    </row>
    <row r="5347" spans="1:14" x14ac:dyDescent="0.2">
      <c r="A5347" t="s">
        <v>1892</v>
      </c>
      <c r="B5347" t="s">
        <v>1893</v>
      </c>
      <c r="C5347" t="s">
        <v>1894</v>
      </c>
      <c r="D5347" t="s">
        <v>1895</v>
      </c>
      <c r="E5347" t="s">
        <v>1896</v>
      </c>
      <c r="F5347" t="s">
        <v>826</v>
      </c>
      <c r="G5347" t="s">
        <v>1897</v>
      </c>
    </row>
    <row r="5348" spans="1:14" x14ac:dyDescent="0.2">
      <c r="A5348" t="s">
        <v>1898</v>
      </c>
      <c r="B5348">
        <v>1986</v>
      </c>
      <c r="C5348">
        <v>45.788499999999999</v>
      </c>
      <c r="D5348">
        <v>46.273899999999998</v>
      </c>
      <c r="E5348">
        <v>44.582000000000001</v>
      </c>
      <c r="F5348">
        <v>46.751399999999997</v>
      </c>
      <c r="G5348">
        <v>48.309600000000003</v>
      </c>
      <c r="H5348">
        <v>47.003700000000002</v>
      </c>
      <c r="I5348">
        <v>46.165100000000002</v>
      </c>
      <c r="J5348">
        <v>45.140700000000002</v>
      </c>
      <c r="K5348">
        <v>46.7393</v>
      </c>
      <c r="L5348">
        <v>47.82</v>
      </c>
      <c r="M5348">
        <v>46.785600000000002</v>
      </c>
      <c r="N5348">
        <v>47.397199999999998</v>
      </c>
    </row>
    <row r="5349" spans="1:14" x14ac:dyDescent="0.2">
      <c r="A5349" t="s">
        <v>1898</v>
      </c>
      <c r="B5349">
        <v>1987</v>
      </c>
      <c r="C5349">
        <v>46.7179</v>
      </c>
      <c r="D5349">
        <v>46.953099999999999</v>
      </c>
      <c r="E5349">
        <v>49.127099999999999</v>
      </c>
      <c r="F5349">
        <v>48.597900000000003</v>
      </c>
      <c r="G5349">
        <v>48.011200000000002</v>
      </c>
      <c r="H5349">
        <v>50.195799999999998</v>
      </c>
      <c r="I5349">
        <v>52.193899999999999</v>
      </c>
      <c r="J5349">
        <v>52.097799999999999</v>
      </c>
      <c r="K5349">
        <v>52.2395</v>
      </c>
      <c r="L5349">
        <v>51.483899999999998</v>
      </c>
      <c r="M5349">
        <v>52.564100000000003</v>
      </c>
      <c r="N5349">
        <v>52.594499999999996</v>
      </c>
    </row>
    <row r="5350" spans="1:14" x14ac:dyDescent="0.2">
      <c r="A5350" t="s">
        <v>1898</v>
      </c>
      <c r="B5350">
        <v>1988</v>
      </c>
      <c r="C5350">
        <v>52.875100000000003</v>
      </c>
      <c r="D5350">
        <v>53.567500000000003</v>
      </c>
      <c r="E5350">
        <v>52.359299999999998</v>
      </c>
      <c r="F5350">
        <v>55.593000000000004</v>
      </c>
      <c r="G5350">
        <v>53.177799999999998</v>
      </c>
      <c r="H5350">
        <v>53.657899999999998</v>
      </c>
      <c r="I5350">
        <v>53.793399999999998</v>
      </c>
      <c r="J5350">
        <v>53.256</v>
      </c>
      <c r="K5350">
        <v>53.038800000000002</v>
      </c>
      <c r="L5350">
        <v>53.641300000000001</v>
      </c>
      <c r="M5350">
        <v>52.554000000000002</v>
      </c>
      <c r="N5350">
        <v>52.810499999999998</v>
      </c>
    </row>
    <row r="5351" spans="1:14" x14ac:dyDescent="0.2">
      <c r="A5351" t="s">
        <v>1898</v>
      </c>
      <c r="B5351">
        <v>1989</v>
      </c>
      <c r="C5351">
        <v>52.561999999999998</v>
      </c>
      <c r="D5351">
        <v>52.932600000000001</v>
      </c>
      <c r="E5351">
        <v>54.014000000000003</v>
      </c>
      <c r="F5351">
        <v>51.351700000000001</v>
      </c>
      <c r="G5351">
        <v>52.324399999999997</v>
      </c>
      <c r="H5351">
        <v>52.194600000000001</v>
      </c>
      <c r="I5351">
        <v>51.948099999999997</v>
      </c>
      <c r="J5351">
        <v>52.405999999999999</v>
      </c>
      <c r="K5351">
        <v>52.053600000000003</v>
      </c>
      <c r="L5351">
        <v>53.480499999999999</v>
      </c>
      <c r="M5351">
        <v>53.178600000000003</v>
      </c>
      <c r="N5351">
        <v>54.068399999999997</v>
      </c>
    </row>
    <row r="5352" spans="1:14" x14ac:dyDescent="0.2">
      <c r="A5352" t="s">
        <v>1898</v>
      </c>
      <c r="B5352">
        <v>1990</v>
      </c>
      <c r="C5352">
        <v>53.976999999999997</v>
      </c>
      <c r="D5352">
        <v>55.372900000000001</v>
      </c>
      <c r="E5352">
        <v>55.697299999999998</v>
      </c>
      <c r="F5352">
        <v>55.432699999999997</v>
      </c>
      <c r="G5352">
        <v>53.162599999999998</v>
      </c>
      <c r="H5352">
        <v>55.505499999999998</v>
      </c>
      <c r="I5352">
        <v>55.2684</v>
      </c>
      <c r="J5352">
        <v>55.834499999999998</v>
      </c>
      <c r="K5352">
        <v>55.4435</v>
      </c>
      <c r="L5352">
        <v>54.327100000000002</v>
      </c>
      <c r="M5352">
        <v>55.039499999999997</v>
      </c>
      <c r="N5352">
        <v>54.0075</v>
      </c>
    </row>
    <row r="5353" spans="1:14" x14ac:dyDescent="0.2">
      <c r="A5353" t="s">
        <v>1898</v>
      </c>
      <c r="B5353">
        <v>1991</v>
      </c>
      <c r="C5353">
        <v>55.607500000000002</v>
      </c>
      <c r="D5353">
        <v>53.966000000000001</v>
      </c>
      <c r="E5353">
        <v>54.584499999999998</v>
      </c>
      <c r="F5353">
        <v>54.505000000000003</v>
      </c>
      <c r="G5353">
        <v>54.403399999999998</v>
      </c>
      <c r="H5353">
        <v>53.9544</v>
      </c>
      <c r="I5353">
        <v>54.261499999999998</v>
      </c>
      <c r="J5353">
        <v>54.8994</v>
      </c>
      <c r="K5353">
        <v>54.720199999999998</v>
      </c>
      <c r="L5353">
        <v>53.241700000000002</v>
      </c>
      <c r="M5353">
        <v>54.11</v>
      </c>
      <c r="N5353">
        <v>55.404699999999998</v>
      </c>
    </row>
    <row r="5354" spans="1:14" x14ac:dyDescent="0.2">
      <c r="A5354" t="s">
        <v>1898</v>
      </c>
      <c r="B5354">
        <v>1992</v>
      </c>
      <c r="C5354">
        <v>52.8476</v>
      </c>
      <c r="D5354">
        <v>53.858499999999999</v>
      </c>
      <c r="E5354">
        <v>52.444699999999997</v>
      </c>
      <c r="F5354">
        <v>54.326000000000001</v>
      </c>
      <c r="G5354">
        <v>53.828699999999998</v>
      </c>
      <c r="H5354">
        <v>54.310299999999998</v>
      </c>
      <c r="I5354">
        <v>54.987400000000001</v>
      </c>
      <c r="J5354">
        <v>54.823</v>
      </c>
      <c r="K5354">
        <v>54.997500000000002</v>
      </c>
      <c r="L5354">
        <v>56.601300000000002</v>
      </c>
      <c r="M5354">
        <v>57.218000000000004</v>
      </c>
      <c r="N5354">
        <v>56.514800000000001</v>
      </c>
    </row>
    <row r="5355" spans="1:14" x14ac:dyDescent="0.2">
      <c r="A5355" t="s">
        <v>1898</v>
      </c>
      <c r="B5355">
        <v>1993</v>
      </c>
      <c r="C5355">
        <v>58.284599999999998</v>
      </c>
      <c r="D5355">
        <v>57.932299999999998</v>
      </c>
      <c r="E5355">
        <v>59.284300000000002</v>
      </c>
      <c r="F5355">
        <v>58.882599999999996</v>
      </c>
      <c r="G5355">
        <v>59.3596</v>
      </c>
      <c r="H5355">
        <v>59.351700000000001</v>
      </c>
      <c r="I5355">
        <v>59.856200000000001</v>
      </c>
      <c r="J5355">
        <v>57.779899999999998</v>
      </c>
      <c r="K5355">
        <v>59.215699999999998</v>
      </c>
      <c r="L5355">
        <v>59.054099999999998</v>
      </c>
      <c r="M5355">
        <v>56.234499999999997</v>
      </c>
      <c r="N5355">
        <v>58.007800000000003</v>
      </c>
    </row>
    <row r="5356" spans="1:14" x14ac:dyDescent="0.2">
      <c r="A5356" t="s">
        <v>1898</v>
      </c>
      <c r="B5356">
        <v>1994</v>
      </c>
      <c r="C5356">
        <v>56.3934</v>
      </c>
      <c r="D5356">
        <v>58.082099999999997</v>
      </c>
      <c r="E5356">
        <v>58.410200000000003</v>
      </c>
      <c r="F5356">
        <v>57.4617</v>
      </c>
      <c r="G5356">
        <v>58.716999999999999</v>
      </c>
      <c r="H5356">
        <v>58.370800000000003</v>
      </c>
      <c r="I5356">
        <v>56.392299999999999</v>
      </c>
      <c r="J5356">
        <v>61.226399999999998</v>
      </c>
      <c r="K5356">
        <v>57.777200000000001</v>
      </c>
      <c r="L5356">
        <v>56.858699999999999</v>
      </c>
      <c r="M5356">
        <v>57.820700000000002</v>
      </c>
      <c r="N5356">
        <v>60.386800000000001</v>
      </c>
    </row>
    <row r="5357" spans="1:14" x14ac:dyDescent="0.2">
      <c r="A5357" t="s">
        <v>1898</v>
      </c>
      <c r="B5357">
        <v>1995</v>
      </c>
      <c r="C5357">
        <v>59.133299999999998</v>
      </c>
      <c r="D5357">
        <v>59.070599999999999</v>
      </c>
      <c r="E5357">
        <v>59.584800000000001</v>
      </c>
      <c r="F5357">
        <v>59.758299999999998</v>
      </c>
      <c r="G5357">
        <v>59.654000000000003</v>
      </c>
      <c r="H5357">
        <v>60.450400000000002</v>
      </c>
      <c r="I5357">
        <v>60.376100000000001</v>
      </c>
      <c r="J5357">
        <v>62.030200000000001</v>
      </c>
      <c r="K5357">
        <v>63.4452</v>
      </c>
      <c r="L5357">
        <v>63.898400000000002</v>
      </c>
      <c r="M5357">
        <v>64.574100000000001</v>
      </c>
      <c r="N5357">
        <v>63.8399</v>
      </c>
    </row>
    <row r="5358" spans="1:14" x14ac:dyDescent="0.2">
      <c r="A5358" t="s">
        <v>1898</v>
      </c>
      <c r="B5358">
        <v>1996</v>
      </c>
      <c r="C5358">
        <v>64.645200000000003</v>
      </c>
      <c r="D5358">
        <v>63.476599999999998</v>
      </c>
      <c r="E5358">
        <v>63.412399999999998</v>
      </c>
      <c r="F5358">
        <v>61.574199999999998</v>
      </c>
      <c r="G5358">
        <v>62.816099999999999</v>
      </c>
      <c r="H5358">
        <v>61.247799999999998</v>
      </c>
      <c r="I5358">
        <v>63.204500000000003</v>
      </c>
      <c r="J5358">
        <v>63.218000000000004</v>
      </c>
      <c r="K5358">
        <v>62.248800000000003</v>
      </c>
      <c r="L5358">
        <v>64.145200000000003</v>
      </c>
      <c r="M5358">
        <v>63.814100000000003</v>
      </c>
      <c r="N5358">
        <v>63.360700000000001</v>
      </c>
    </row>
    <row r="5359" spans="1:14" x14ac:dyDescent="0.2">
      <c r="A5359" t="s">
        <v>1898</v>
      </c>
      <c r="B5359">
        <v>1997</v>
      </c>
      <c r="C5359">
        <v>64.847099999999998</v>
      </c>
      <c r="D5359">
        <v>64.159499999999994</v>
      </c>
      <c r="E5359">
        <v>65.690200000000004</v>
      </c>
      <c r="F5359">
        <v>65.555300000000003</v>
      </c>
      <c r="G5359">
        <v>66.681100000000001</v>
      </c>
      <c r="H5359">
        <v>66.6571</v>
      </c>
      <c r="I5359">
        <v>66.034899999999993</v>
      </c>
      <c r="J5359">
        <v>67.889899999999997</v>
      </c>
      <c r="K5359">
        <v>69.155900000000003</v>
      </c>
      <c r="L5359">
        <v>68.716700000000003</v>
      </c>
      <c r="M5359">
        <v>68.277699999999996</v>
      </c>
      <c r="N5359">
        <v>67.723500000000001</v>
      </c>
    </row>
    <row r="5360" spans="1:14" x14ac:dyDescent="0.2">
      <c r="A5360" t="s">
        <v>1898</v>
      </c>
      <c r="B5360">
        <v>1998</v>
      </c>
      <c r="C5360">
        <v>68.334800000000001</v>
      </c>
      <c r="D5360">
        <v>67.979200000000006</v>
      </c>
      <c r="E5360">
        <v>68.218900000000005</v>
      </c>
      <c r="F5360">
        <v>67.065600000000003</v>
      </c>
      <c r="G5360">
        <v>66.837299999999999</v>
      </c>
      <c r="H5360">
        <v>66.326700000000002</v>
      </c>
      <c r="I5360">
        <v>64.878100000000003</v>
      </c>
      <c r="J5360">
        <v>65.5745</v>
      </c>
      <c r="K5360">
        <v>64.822199999999995</v>
      </c>
      <c r="L5360">
        <v>64.251199999999997</v>
      </c>
      <c r="M5360">
        <v>62.777799999999999</v>
      </c>
      <c r="N5360">
        <v>62.22</v>
      </c>
    </row>
    <row r="5361" spans="1:14" x14ac:dyDescent="0.2">
      <c r="A5361" t="s">
        <v>1898</v>
      </c>
      <c r="B5361">
        <v>1999</v>
      </c>
      <c r="C5361">
        <v>61.857900000000001</v>
      </c>
      <c r="D5361">
        <v>62.539499999999997</v>
      </c>
      <c r="E5361">
        <v>62.222499999999997</v>
      </c>
      <c r="F5361">
        <v>63.149000000000001</v>
      </c>
      <c r="G5361">
        <v>62.427799999999998</v>
      </c>
      <c r="H5361">
        <v>63.168799999999997</v>
      </c>
      <c r="I5361">
        <v>63.255600000000001</v>
      </c>
      <c r="J5361">
        <v>63.370199999999997</v>
      </c>
      <c r="K5361">
        <v>62.415199999999999</v>
      </c>
      <c r="L5361">
        <v>63.997399999999999</v>
      </c>
      <c r="M5361">
        <v>64.842699999999994</v>
      </c>
      <c r="N5361">
        <v>65.653800000000004</v>
      </c>
    </row>
    <row r="5362" spans="1:14" x14ac:dyDescent="0.2">
      <c r="A5362" t="s">
        <v>1898</v>
      </c>
      <c r="B5362">
        <v>2000</v>
      </c>
      <c r="C5362">
        <v>65.415899999999993</v>
      </c>
      <c r="D5362">
        <v>65.933700000000002</v>
      </c>
      <c r="E5362">
        <v>66.691400000000002</v>
      </c>
      <c r="F5362">
        <v>67.457700000000003</v>
      </c>
      <c r="G5362">
        <v>65.644599999999997</v>
      </c>
      <c r="H5362">
        <v>64.668000000000006</v>
      </c>
      <c r="I5362">
        <v>63.217500000000001</v>
      </c>
      <c r="J5362">
        <v>62.641300000000001</v>
      </c>
      <c r="K5362">
        <v>64.884200000000007</v>
      </c>
      <c r="L5362">
        <v>65.365700000000004</v>
      </c>
      <c r="M5362">
        <v>65.214399999999998</v>
      </c>
      <c r="N5362">
        <v>65.506399999999999</v>
      </c>
    </row>
    <row r="5363" spans="1:14" x14ac:dyDescent="0.2">
      <c r="A5363" t="s">
        <v>1898</v>
      </c>
      <c r="B5363">
        <v>2001</v>
      </c>
      <c r="C5363">
        <v>66.6096</v>
      </c>
      <c r="D5363">
        <v>66.518699999999995</v>
      </c>
      <c r="E5363">
        <v>65.655299999999997</v>
      </c>
      <c r="F5363">
        <v>65.294200000000004</v>
      </c>
      <c r="G5363">
        <v>64.986000000000004</v>
      </c>
      <c r="H5363">
        <v>64.394199999999998</v>
      </c>
      <c r="I5363">
        <v>65.757199999999997</v>
      </c>
      <c r="J5363">
        <v>65.859899999999996</v>
      </c>
      <c r="K5363">
        <v>65.825199999999995</v>
      </c>
      <c r="L5363">
        <v>66.828800000000001</v>
      </c>
      <c r="M5363">
        <v>68.438400000000001</v>
      </c>
      <c r="N5363">
        <v>68.627200000000002</v>
      </c>
    </row>
    <row r="5364" spans="1:14" x14ac:dyDescent="0.2">
      <c r="A5364" t="s">
        <v>1898</v>
      </c>
      <c r="B5364">
        <v>2002</v>
      </c>
      <c r="C5364">
        <v>69.689899999999994</v>
      </c>
      <c r="D5364">
        <v>69.373599999999996</v>
      </c>
      <c r="E5364">
        <v>72.311800000000005</v>
      </c>
      <c r="F5364">
        <v>72.325400000000002</v>
      </c>
      <c r="G5364">
        <v>75.876800000000003</v>
      </c>
      <c r="H5364">
        <v>78.473600000000005</v>
      </c>
      <c r="I5364">
        <v>76.351900000000001</v>
      </c>
      <c r="J5364">
        <v>74.041899999999998</v>
      </c>
      <c r="K5364">
        <v>74.389300000000006</v>
      </c>
      <c r="L5364">
        <v>74.043800000000005</v>
      </c>
      <c r="M5364">
        <v>76.350300000000004</v>
      </c>
      <c r="N5364">
        <v>73.351299999999995</v>
      </c>
    </row>
    <row r="5365" spans="1:14" x14ac:dyDescent="0.2">
      <c r="A5365" t="s">
        <v>1898</v>
      </c>
      <c r="B5365">
        <v>2003</v>
      </c>
      <c r="C5365">
        <v>75.832400000000007</v>
      </c>
      <c r="D5365">
        <v>73.673599999999993</v>
      </c>
      <c r="E5365">
        <v>72.563500000000005</v>
      </c>
      <c r="F5365">
        <v>71.432900000000004</v>
      </c>
      <c r="G5365">
        <v>71.478700000000003</v>
      </c>
      <c r="H5365">
        <v>71.765600000000006</v>
      </c>
      <c r="I5365">
        <v>71.366500000000002</v>
      </c>
      <c r="J5365">
        <v>68.9499</v>
      </c>
      <c r="K5365">
        <v>71.884799999999998</v>
      </c>
      <c r="L5365">
        <v>70.951400000000007</v>
      </c>
      <c r="M5365">
        <v>73.833799999999997</v>
      </c>
      <c r="N5365">
        <v>75.560599999999994</v>
      </c>
    </row>
    <row r="5366" spans="1:14" x14ac:dyDescent="0.2">
      <c r="A5366" t="s">
        <v>1898</v>
      </c>
      <c r="B5366">
        <v>2004</v>
      </c>
      <c r="C5366">
        <v>75.741200000000006</v>
      </c>
      <c r="D5366">
        <v>76.302300000000002</v>
      </c>
      <c r="E5366">
        <v>77.257499999999993</v>
      </c>
      <c r="F5366">
        <v>78.7744</v>
      </c>
      <c r="G5366">
        <v>80.337400000000002</v>
      </c>
      <c r="H5366">
        <v>80.0732</v>
      </c>
      <c r="I5366">
        <v>81.5869</v>
      </c>
      <c r="J5366">
        <v>82.241799999999998</v>
      </c>
      <c r="K5366">
        <v>84.592699999999994</v>
      </c>
      <c r="L5366">
        <v>83.959199999999996</v>
      </c>
      <c r="M5366">
        <v>84.691500000000005</v>
      </c>
      <c r="N5366">
        <v>86.084199999999996</v>
      </c>
    </row>
    <row r="5367" spans="1:14" x14ac:dyDescent="0.2">
      <c r="A5367" t="s">
        <v>1898</v>
      </c>
      <c r="B5367">
        <v>2005</v>
      </c>
      <c r="C5367">
        <v>87.459599999999995</v>
      </c>
      <c r="D5367">
        <v>89.253200000000007</v>
      </c>
      <c r="E5367">
        <v>88.311999999999998</v>
      </c>
      <c r="F5367">
        <v>89.741600000000005</v>
      </c>
      <c r="G5367">
        <v>88.27</v>
      </c>
      <c r="H5367">
        <v>87.817800000000005</v>
      </c>
      <c r="I5367">
        <v>85.078800000000001</v>
      </c>
      <c r="J5367">
        <v>83.484800000000007</v>
      </c>
      <c r="K5367">
        <v>86.131299999999996</v>
      </c>
      <c r="L5367">
        <v>86.955699999999993</v>
      </c>
      <c r="M5367">
        <v>87.814300000000003</v>
      </c>
      <c r="N5367">
        <v>89.047200000000004</v>
      </c>
    </row>
    <row r="5368" spans="1:14" x14ac:dyDescent="0.2">
      <c r="A5368" t="s">
        <v>1898</v>
      </c>
      <c r="B5368">
        <v>2006</v>
      </c>
      <c r="C5368">
        <v>90.007999999999996</v>
      </c>
      <c r="D5368">
        <v>88.823099999999997</v>
      </c>
      <c r="E5368">
        <v>89.159700000000001</v>
      </c>
      <c r="F5368">
        <v>90.792900000000003</v>
      </c>
      <c r="G5368">
        <v>89.565100000000001</v>
      </c>
      <c r="H5368">
        <v>91.546000000000006</v>
      </c>
      <c r="I5368">
        <v>94.008600000000001</v>
      </c>
      <c r="J5368">
        <v>93.587800000000001</v>
      </c>
      <c r="K5368">
        <v>94.123000000000005</v>
      </c>
      <c r="L5368">
        <v>94.924199999999999</v>
      </c>
      <c r="M5368">
        <v>92.4131</v>
      </c>
      <c r="N5368">
        <v>95.495800000000003</v>
      </c>
    </row>
    <row r="5369" spans="1:14" x14ac:dyDescent="0.2">
      <c r="A5369" t="s">
        <v>1898</v>
      </c>
      <c r="B5369">
        <v>2007</v>
      </c>
      <c r="C5369">
        <v>94.784000000000006</v>
      </c>
      <c r="D5369">
        <v>96.186899999999994</v>
      </c>
      <c r="E5369">
        <v>97.0548</v>
      </c>
      <c r="F5369">
        <v>99.276200000000003</v>
      </c>
      <c r="G5369">
        <v>99.889200000000002</v>
      </c>
      <c r="H5369">
        <v>102.259</v>
      </c>
      <c r="I5369">
        <v>104.0377</v>
      </c>
      <c r="J5369">
        <v>103.88160000000001</v>
      </c>
      <c r="K5369">
        <v>103.6139</v>
      </c>
      <c r="L5369">
        <v>101.4319</v>
      </c>
      <c r="M5369">
        <v>98.958600000000004</v>
      </c>
      <c r="N5369">
        <v>98.626199999999997</v>
      </c>
    </row>
    <row r="5370" spans="1:14" x14ac:dyDescent="0.2">
      <c r="A5370" t="s">
        <v>1898</v>
      </c>
      <c r="B5370">
        <v>2008</v>
      </c>
      <c r="C5370">
        <v>97.945099999999996</v>
      </c>
      <c r="D5370">
        <v>96.931200000000004</v>
      </c>
      <c r="E5370">
        <v>95.0428</v>
      </c>
      <c r="F5370">
        <v>93.939400000000006</v>
      </c>
      <c r="G5370">
        <v>94.251800000000003</v>
      </c>
      <c r="H5370">
        <v>94.159199999999998</v>
      </c>
      <c r="I5370">
        <v>92.742000000000004</v>
      </c>
      <c r="J5370">
        <v>91.565200000000004</v>
      </c>
      <c r="K5370">
        <v>90.198800000000006</v>
      </c>
      <c r="L5370">
        <v>91.365799999999993</v>
      </c>
      <c r="M5370">
        <v>88.56</v>
      </c>
      <c r="N5370">
        <v>86.172799999999995</v>
      </c>
    </row>
    <row r="5371" spans="1:14" x14ac:dyDescent="0.2">
      <c r="A5371" t="s">
        <v>1898</v>
      </c>
      <c r="B5371">
        <v>2009</v>
      </c>
      <c r="C5371">
        <v>85.7834</v>
      </c>
      <c r="D5371">
        <v>84.014300000000006</v>
      </c>
      <c r="E5371">
        <v>85.2209</v>
      </c>
      <c r="F5371">
        <v>85.5946</v>
      </c>
      <c r="G5371">
        <v>84.2256</v>
      </c>
      <c r="H5371">
        <v>84.393299999999996</v>
      </c>
      <c r="I5371">
        <v>83.408900000000003</v>
      </c>
      <c r="J5371">
        <v>82.375699999999995</v>
      </c>
      <c r="K5371">
        <v>84.044499999999999</v>
      </c>
      <c r="L5371">
        <v>84.793499999999995</v>
      </c>
      <c r="M5371">
        <v>86.118600000000001</v>
      </c>
      <c r="N5371">
        <v>86.198599999999999</v>
      </c>
    </row>
    <row r="5372" spans="1:14" x14ac:dyDescent="0.2">
      <c r="A5372" t="s">
        <v>1898</v>
      </c>
      <c r="B5372">
        <v>2010</v>
      </c>
      <c r="C5372">
        <v>91.4148</v>
      </c>
      <c r="D5372">
        <v>89.642200000000003</v>
      </c>
      <c r="E5372">
        <v>91.023300000000006</v>
      </c>
      <c r="F5372">
        <v>88.216999999999999</v>
      </c>
      <c r="G5372">
        <v>86.834900000000005</v>
      </c>
      <c r="H5372">
        <v>85.501400000000004</v>
      </c>
      <c r="I5372">
        <v>85.937299999999993</v>
      </c>
      <c r="J5372">
        <v>85.981099999999998</v>
      </c>
      <c r="K5372">
        <v>86.393500000000003</v>
      </c>
      <c r="L5372">
        <v>85.480099999999993</v>
      </c>
      <c r="M5372">
        <v>89.013999999999996</v>
      </c>
      <c r="N5372">
        <v>91.126900000000006</v>
      </c>
    </row>
    <row r="5373" spans="1:14" x14ac:dyDescent="0.2">
      <c r="A5373" t="s">
        <v>1898</v>
      </c>
      <c r="B5373">
        <v>2011</v>
      </c>
      <c r="C5373">
        <v>90.4298</v>
      </c>
      <c r="D5373">
        <v>92.629000000000005</v>
      </c>
      <c r="E5373">
        <v>95.776200000000003</v>
      </c>
      <c r="F5373">
        <v>99.913200000000003</v>
      </c>
      <c r="G5373">
        <v>98.392200000000003</v>
      </c>
      <c r="H5373">
        <v>100.3579</v>
      </c>
      <c r="I5373">
        <v>98.874300000000005</v>
      </c>
      <c r="J5373">
        <v>100.94240000000001</v>
      </c>
      <c r="K5373">
        <v>100.70489999999999</v>
      </c>
      <c r="L5373">
        <v>98.054400000000001</v>
      </c>
      <c r="M5373">
        <v>95.760999999999996</v>
      </c>
    </row>
    <row r="5374" spans="1:14" x14ac:dyDescent="0.2">
      <c r="A5374" t="s">
        <v>1899</v>
      </c>
      <c r="B5374" t="s">
        <v>1900</v>
      </c>
      <c r="C5374" t="s">
        <v>1450</v>
      </c>
      <c r="D5374" t="s">
        <v>1901</v>
      </c>
    </row>
    <row r="5375" spans="1:14" x14ac:dyDescent="0.2">
      <c r="A5375" t="s">
        <v>1902</v>
      </c>
      <c r="B5375">
        <v>1986</v>
      </c>
      <c r="C5375">
        <v>47.898600000000002</v>
      </c>
      <c r="D5375">
        <v>47.9621</v>
      </c>
      <c r="E5375">
        <v>48.256900000000002</v>
      </c>
      <c r="F5375">
        <v>47.757300000000001</v>
      </c>
      <c r="G5375">
        <v>48.372599999999998</v>
      </c>
      <c r="H5375">
        <v>48.325299999999999</v>
      </c>
      <c r="I5375">
        <v>48.6828</v>
      </c>
      <c r="J5375">
        <v>49.511800000000001</v>
      </c>
      <c r="K5375">
        <v>50.1434</v>
      </c>
      <c r="L5375">
        <v>50.845700000000001</v>
      </c>
      <c r="M5375">
        <v>51.759399999999999</v>
      </c>
      <c r="N5375">
        <v>52.530200000000001</v>
      </c>
    </row>
    <row r="5376" spans="1:14" x14ac:dyDescent="0.2">
      <c r="A5376" t="s">
        <v>1902</v>
      </c>
      <c r="B5376">
        <v>1987</v>
      </c>
      <c r="C5376">
        <v>53.167099999999998</v>
      </c>
      <c r="D5376">
        <v>54.147500000000001</v>
      </c>
      <c r="E5376">
        <v>54.875799999999998</v>
      </c>
      <c r="F5376">
        <v>55.3645</v>
      </c>
      <c r="G5376">
        <v>55.576599999999999</v>
      </c>
      <c r="H5376">
        <v>55.722299999999997</v>
      </c>
      <c r="I5376">
        <v>55.921300000000002</v>
      </c>
      <c r="J5376">
        <v>55.984499999999997</v>
      </c>
      <c r="K5376">
        <v>56.226500000000001</v>
      </c>
      <c r="L5376">
        <v>56.9345</v>
      </c>
      <c r="M5376">
        <v>57.334099999999999</v>
      </c>
      <c r="N5376">
        <v>57.606000000000002</v>
      </c>
    </row>
    <row r="5377" spans="1:14" x14ac:dyDescent="0.2">
      <c r="A5377" t="s">
        <v>1902</v>
      </c>
      <c r="B5377">
        <v>1988</v>
      </c>
      <c r="C5377">
        <v>57.439799999999998</v>
      </c>
      <c r="D5377">
        <v>57.058500000000002</v>
      </c>
      <c r="E5377">
        <v>57.369599999999998</v>
      </c>
      <c r="F5377">
        <v>57.804600000000001</v>
      </c>
      <c r="G5377">
        <v>57.790799999999997</v>
      </c>
      <c r="H5377">
        <v>57.800600000000003</v>
      </c>
      <c r="I5377">
        <v>57.706499999999998</v>
      </c>
      <c r="J5377">
        <v>57.702599999999997</v>
      </c>
      <c r="K5377">
        <v>58.302399999999999</v>
      </c>
      <c r="L5377">
        <v>58.728900000000003</v>
      </c>
      <c r="M5377">
        <v>59.313800000000001</v>
      </c>
      <c r="N5377">
        <v>59.47</v>
      </c>
    </row>
    <row r="5378" spans="1:14" x14ac:dyDescent="0.2">
      <c r="A5378" t="s">
        <v>1902</v>
      </c>
      <c r="B5378">
        <v>1989</v>
      </c>
      <c r="C5378">
        <v>60.075299999999999</v>
      </c>
      <c r="D5378">
        <v>60.463500000000003</v>
      </c>
      <c r="E5378">
        <v>60.43</v>
      </c>
      <c r="F5378">
        <v>60.358499999999999</v>
      </c>
      <c r="G5378">
        <v>60.3005</v>
      </c>
      <c r="H5378">
        <v>60.196399999999997</v>
      </c>
      <c r="I5378">
        <v>60.528500000000001</v>
      </c>
      <c r="J5378">
        <v>60.941600000000001</v>
      </c>
      <c r="K5378">
        <v>61.157299999999999</v>
      </c>
      <c r="L5378">
        <v>61.392600000000002</v>
      </c>
      <c r="M5378">
        <v>61.357199999999999</v>
      </c>
      <c r="N5378">
        <v>61.048000000000002</v>
      </c>
    </row>
    <row r="5379" spans="1:14" x14ac:dyDescent="0.2">
      <c r="A5379" t="s">
        <v>1902</v>
      </c>
      <c r="B5379">
        <v>1990</v>
      </c>
      <c r="C5379">
        <v>60.896999999999998</v>
      </c>
      <c r="D5379">
        <v>61.743000000000002</v>
      </c>
      <c r="E5379">
        <v>62.375999999999998</v>
      </c>
      <c r="F5379">
        <v>62.436100000000003</v>
      </c>
      <c r="G5379">
        <v>62.9621</v>
      </c>
      <c r="H5379">
        <v>63.556899999999999</v>
      </c>
      <c r="I5379">
        <v>63.574100000000001</v>
      </c>
      <c r="J5379">
        <v>63.702500000000001</v>
      </c>
      <c r="K5379">
        <v>63.767400000000002</v>
      </c>
      <c r="L5379">
        <v>63.402999999999999</v>
      </c>
      <c r="M5379">
        <v>62.091900000000003</v>
      </c>
      <c r="N5379">
        <v>62.139299999999999</v>
      </c>
    </row>
    <row r="5380" spans="1:14" x14ac:dyDescent="0.2">
      <c r="A5380" t="s">
        <v>1902</v>
      </c>
      <c r="B5380">
        <v>1991</v>
      </c>
      <c r="C5380">
        <v>61.46</v>
      </c>
      <c r="D5380">
        <v>60.658099999999997</v>
      </c>
      <c r="E5380">
        <v>60.261200000000002</v>
      </c>
      <c r="F5380">
        <v>60.5441</v>
      </c>
      <c r="G5380">
        <v>61.427700000000002</v>
      </c>
      <c r="H5380">
        <v>62.427599999999998</v>
      </c>
      <c r="I5380">
        <v>63.055199999999999</v>
      </c>
      <c r="J5380">
        <v>64.0642</v>
      </c>
      <c r="K5380">
        <v>64.426400000000001</v>
      </c>
      <c r="L5380">
        <v>65.073499999999996</v>
      </c>
      <c r="M5380">
        <v>65.119100000000003</v>
      </c>
      <c r="N5380">
        <v>65.121499999999997</v>
      </c>
    </row>
    <row r="5381" spans="1:14" x14ac:dyDescent="0.2">
      <c r="A5381" t="s">
        <v>1902</v>
      </c>
      <c r="B5381">
        <v>1992</v>
      </c>
      <c r="C5381">
        <v>65.154499999999999</v>
      </c>
      <c r="D5381">
        <v>65.658600000000007</v>
      </c>
      <c r="E5381">
        <v>66.428399999999996</v>
      </c>
      <c r="F5381">
        <v>67.536000000000001</v>
      </c>
      <c r="G5381">
        <v>68.272499999999994</v>
      </c>
      <c r="H5381">
        <v>68.921700000000001</v>
      </c>
      <c r="I5381">
        <v>69.426599999999993</v>
      </c>
      <c r="J5381">
        <v>69.500299999999996</v>
      </c>
      <c r="K5381">
        <v>69.420900000000003</v>
      </c>
      <c r="L5381">
        <v>69.480599999999995</v>
      </c>
      <c r="M5381">
        <v>69.889700000000005</v>
      </c>
      <c r="N5381">
        <v>70.237700000000004</v>
      </c>
    </row>
    <row r="5382" spans="1:14" x14ac:dyDescent="0.2">
      <c r="A5382" t="s">
        <v>1902</v>
      </c>
      <c r="B5382">
        <v>1993</v>
      </c>
      <c r="C5382">
        <v>71.209999999999994</v>
      </c>
      <c r="D5382">
        <v>71.5625</v>
      </c>
      <c r="E5382">
        <v>71.033799999999999</v>
      </c>
      <c r="F5382">
        <v>71.739199999999997</v>
      </c>
      <c r="G5382">
        <v>72.118099999999998</v>
      </c>
      <c r="H5382">
        <v>72.616900000000001</v>
      </c>
      <c r="I5382">
        <v>73.472800000000007</v>
      </c>
      <c r="J5382">
        <v>73.663799999999995</v>
      </c>
      <c r="K5382">
        <v>73.748699999999999</v>
      </c>
      <c r="L5382">
        <v>74.443700000000007</v>
      </c>
      <c r="M5382">
        <v>75.357500000000002</v>
      </c>
      <c r="N5382">
        <v>76.019099999999995</v>
      </c>
    </row>
    <row r="5383" spans="1:14" x14ac:dyDescent="0.2">
      <c r="A5383" t="s">
        <v>1902</v>
      </c>
      <c r="B5383">
        <v>1994</v>
      </c>
      <c r="C5383">
        <v>76.561899999999994</v>
      </c>
      <c r="D5383">
        <v>76.156000000000006</v>
      </c>
      <c r="E5383">
        <v>78.471500000000006</v>
      </c>
      <c r="F5383">
        <v>79.415700000000001</v>
      </c>
      <c r="G5383">
        <v>79.631200000000007</v>
      </c>
      <c r="H5383">
        <v>80.599800000000002</v>
      </c>
      <c r="I5383">
        <v>81.027500000000003</v>
      </c>
      <c r="J5383">
        <v>81.634</v>
      </c>
      <c r="K5383">
        <v>82.2958</v>
      </c>
      <c r="L5383">
        <v>82.825400000000002</v>
      </c>
      <c r="M5383">
        <v>83.074299999999994</v>
      </c>
      <c r="N5383">
        <v>83.357600000000005</v>
      </c>
    </row>
    <row r="5384" spans="1:14" x14ac:dyDescent="0.2">
      <c r="A5384" t="s">
        <v>1902</v>
      </c>
      <c r="B5384">
        <v>1995</v>
      </c>
      <c r="C5384">
        <v>83.630899999999997</v>
      </c>
      <c r="D5384">
        <v>83.2517</v>
      </c>
      <c r="E5384">
        <v>82.187200000000004</v>
      </c>
      <c r="F5384">
        <v>81.636899999999997</v>
      </c>
      <c r="G5384">
        <v>81.262</v>
      </c>
      <c r="H5384">
        <v>80.5505</v>
      </c>
      <c r="I5384">
        <v>79.375699999999995</v>
      </c>
      <c r="J5384">
        <v>80.920199999999994</v>
      </c>
      <c r="K5384">
        <v>81.821700000000007</v>
      </c>
      <c r="L5384">
        <v>82.164900000000003</v>
      </c>
      <c r="M5384">
        <v>82.212400000000002</v>
      </c>
      <c r="N5384">
        <v>82.0749</v>
      </c>
    </row>
    <row r="5385" spans="1:14" x14ac:dyDescent="0.2">
      <c r="A5385" t="s">
        <v>1902</v>
      </c>
      <c r="B5385">
        <v>1996</v>
      </c>
      <c r="C5385">
        <v>81.523600000000002</v>
      </c>
      <c r="D5385">
        <v>82.456400000000002</v>
      </c>
      <c r="E5385">
        <v>82.822800000000001</v>
      </c>
      <c r="F5385">
        <v>82.944599999999994</v>
      </c>
      <c r="G5385">
        <v>84.387100000000004</v>
      </c>
      <c r="H5385">
        <v>85.067999999999998</v>
      </c>
      <c r="I5385">
        <v>85.257999999999996</v>
      </c>
      <c r="J5385">
        <v>86.503299999999996</v>
      </c>
      <c r="K5385">
        <v>86.692700000000002</v>
      </c>
      <c r="L5385">
        <v>86.631399999999999</v>
      </c>
      <c r="M5385">
        <v>86.656899999999993</v>
      </c>
      <c r="N5385">
        <v>87.740799999999993</v>
      </c>
    </row>
    <row r="5386" spans="1:14" x14ac:dyDescent="0.2">
      <c r="A5386" t="s">
        <v>1902</v>
      </c>
      <c r="B5386">
        <v>1997</v>
      </c>
      <c r="C5386">
        <v>86.993399999999994</v>
      </c>
      <c r="D5386">
        <v>88.261700000000005</v>
      </c>
      <c r="E5386">
        <v>88.789400000000001</v>
      </c>
      <c r="F5386">
        <v>89.237799999999993</v>
      </c>
      <c r="G5386">
        <v>89.670900000000003</v>
      </c>
      <c r="H5386">
        <v>89.210300000000004</v>
      </c>
      <c r="I5386">
        <v>89.813699999999997</v>
      </c>
      <c r="J5386">
        <v>90.779600000000002</v>
      </c>
      <c r="K5386">
        <v>90.728700000000003</v>
      </c>
      <c r="L5386">
        <v>91.134399999999999</v>
      </c>
      <c r="M5386">
        <v>92.280799999999999</v>
      </c>
      <c r="N5386">
        <v>92.590500000000006</v>
      </c>
    </row>
    <row r="5387" spans="1:14" x14ac:dyDescent="0.2">
      <c r="A5387" t="s">
        <v>1902</v>
      </c>
      <c r="B5387">
        <v>1998</v>
      </c>
      <c r="C5387">
        <v>92.620900000000006</v>
      </c>
      <c r="D5387">
        <v>92.612899999999996</v>
      </c>
      <c r="E5387">
        <v>92.684200000000004</v>
      </c>
      <c r="F5387">
        <v>92.635000000000005</v>
      </c>
      <c r="G5387">
        <v>93.06</v>
      </c>
      <c r="H5387">
        <v>93.418700000000001</v>
      </c>
      <c r="I5387">
        <v>93.184700000000007</v>
      </c>
      <c r="J5387">
        <v>93.295699999999997</v>
      </c>
      <c r="K5387">
        <v>94.007800000000003</v>
      </c>
      <c r="L5387">
        <v>95.065200000000004</v>
      </c>
      <c r="M5387">
        <v>95.793499999999995</v>
      </c>
      <c r="N5387">
        <v>96.408100000000005</v>
      </c>
    </row>
    <row r="5388" spans="1:14" x14ac:dyDescent="0.2">
      <c r="A5388" t="s">
        <v>1902</v>
      </c>
      <c r="B5388">
        <v>1999</v>
      </c>
      <c r="C5388">
        <v>96.361000000000004</v>
      </c>
      <c r="D5388">
        <v>97.426900000000003</v>
      </c>
      <c r="E5388">
        <v>98.115700000000004</v>
      </c>
      <c r="F5388">
        <v>98.589100000000002</v>
      </c>
      <c r="G5388">
        <v>98.985699999999994</v>
      </c>
      <c r="H5388">
        <v>99.474599999999995</v>
      </c>
      <c r="I5388">
        <v>99.988500000000002</v>
      </c>
      <c r="J5388">
        <v>100.8145</v>
      </c>
      <c r="K5388">
        <v>100.37520000000001</v>
      </c>
      <c r="L5388">
        <v>101.3503</v>
      </c>
      <c r="M5388">
        <v>102.08540000000001</v>
      </c>
      <c r="N5388">
        <v>102.1788</v>
      </c>
    </row>
    <row r="5389" spans="1:14" x14ac:dyDescent="0.2">
      <c r="A5389" t="s">
        <v>1902</v>
      </c>
      <c r="B5389">
        <v>2000</v>
      </c>
      <c r="C5389">
        <v>102.74509999999999</v>
      </c>
      <c r="D5389">
        <v>102.538</v>
      </c>
      <c r="E5389">
        <v>101.3647</v>
      </c>
      <c r="F5389">
        <v>102.1797</v>
      </c>
      <c r="G5389">
        <v>101.4258</v>
      </c>
      <c r="H5389">
        <v>101.246</v>
      </c>
      <c r="I5389">
        <v>101.1122</v>
      </c>
      <c r="J5389">
        <v>100.3476</v>
      </c>
      <c r="K5389">
        <v>100.4611</v>
      </c>
      <c r="L5389">
        <v>99.275400000000005</v>
      </c>
      <c r="M5389">
        <v>98.383200000000002</v>
      </c>
      <c r="N5389">
        <v>96.571100000000001</v>
      </c>
    </row>
    <row r="5390" spans="1:14" x14ac:dyDescent="0.2">
      <c r="A5390" t="s">
        <v>1902</v>
      </c>
      <c r="B5390">
        <v>2001</v>
      </c>
      <c r="C5390">
        <v>97.293999999999997</v>
      </c>
      <c r="D5390">
        <v>96.277000000000001</v>
      </c>
      <c r="E5390">
        <v>95.775300000000001</v>
      </c>
      <c r="F5390">
        <v>95.884799999999998</v>
      </c>
      <c r="G5390">
        <v>95.6875</v>
      </c>
      <c r="H5390">
        <v>95.412099999999995</v>
      </c>
      <c r="I5390">
        <v>95.959100000000007</v>
      </c>
      <c r="J5390">
        <v>94.972499999999997</v>
      </c>
      <c r="K5390">
        <v>95.060599999999994</v>
      </c>
      <c r="L5390">
        <v>95.004400000000004</v>
      </c>
      <c r="M5390">
        <v>94.803200000000004</v>
      </c>
      <c r="N5390">
        <v>95.662099999999995</v>
      </c>
    </row>
    <row r="5391" spans="1:14" x14ac:dyDescent="0.2">
      <c r="A5391" t="s">
        <v>1902</v>
      </c>
      <c r="B5391">
        <v>2002</v>
      </c>
      <c r="C5391">
        <v>95.620800000000003</v>
      </c>
      <c r="D5391">
        <v>96.931600000000003</v>
      </c>
      <c r="E5391">
        <v>98.573800000000006</v>
      </c>
      <c r="F5391">
        <v>99.381799999999998</v>
      </c>
      <c r="G5391">
        <v>100.0956</v>
      </c>
      <c r="H5391">
        <v>101.5675</v>
      </c>
      <c r="I5391">
        <v>101.93680000000001</v>
      </c>
      <c r="J5391">
        <v>101.8721</v>
      </c>
      <c r="K5391">
        <v>101.39700000000001</v>
      </c>
      <c r="L5391">
        <v>101.6198</v>
      </c>
      <c r="M5391">
        <v>100.9674</v>
      </c>
      <c r="N5391">
        <v>101.29559999999999</v>
      </c>
    </row>
    <row r="5392" spans="1:14" x14ac:dyDescent="0.2">
      <c r="A5392" t="s">
        <v>1902</v>
      </c>
      <c r="B5392">
        <v>2003</v>
      </c>
      <c r="C5392">
        <v>101.35980000000001</v>
      </c>
      <c r="D5392">
        <v>101.045</v>
      </c>
      <c r="E5392">
        <v>100.702</v>
      </c>
      <c r="F5392">
        <v>99.731200000000001</v>
      </c>
      <c r="G5392">
        <v>100.5766</v>
      </c>
      <c r="H5392">
        <v>99.250500000000002</v>
      </c>
      <c r="I5392">
        <v>99.360500000000002</v>
      </c>
      <c r="J5392">
        <v>99.349000000000004</v>
      </c>
      <c r="K5392">
        <v>99.662300000000002</v>
      </c>
      <c r="L5392">
        <v>100.2385</v>
      </c>
      <c r="M5392">
        <v>100.2677</v>
      </c>
      <c r="N5392">
        <v>99.757900000000006</v>
      </c>
    </row>
    <row r="5393" spans="1:14" x14ac:dyDescent="0.2">
      <c r="A5393" t="s">
        <v>1902</v>
      </c>
      <c r="B5393">
        <v>2004</v>
      </c>
      <c r="C5393">
        <v>100.37390000000001</v>
      </c>
      <c r="D5393">
        <v>100.6628</v>
      </c>
      <c r="E5393">
        <v>100.5468</v>
      </c>
      <c r="F5393">
        <v>101.02889999999999</v>
      </c>
      <c r="G5393">
        <v>101.7839</v>
      </c>
      <c r="H5393">
        <v>102.2154</v>
      </c>
      <c r="I5393">
        <v>101.6474</v>
      </c>
      <c r="J5393">
        <v>101.1575</v>
      </c>
      <c r="K5393">
        <v>100.7176</v>
      </c>
      <c r="L5393">
        <v>101.21550000000001</v>
      </c>
      <c r="M5393">
        <v>101.0364</v>
      </c>
      <c r="N5393">
        <v>101.45829999999999</v>
      </c>
    </row>
    <row r="5394" spans="1:14" x14ac:dyDescent="0.2">
      <c r="A5394" t="s">
        <v>1902</v>
      </c>
      <c r="B5394">
        <v>2005</v>
      </c>
      <c r="C5394">
        <v>101.861</v>
      </c>
      <c r="D5394">
        <v>101.82470000000001</v>
      </c>
      <c r="E5394">
        <v>101.69670000000001</v>
      </c>
      <c r="F5394">
        <v>101.4046</v>
      </c>
      <c r="G5394">
        <v>100.7658</v>
      </c>
      <c r="H5394">
        <v>100.6022</v>
      </c>
      <c r="I5394">
        <v>100.5136</v>
      </c>
      <c r="J5394">
        <v>101.99079999999999</v>
      </c>
      <c r="K5394">
        <v>104.43770000000001</v>
      </c>
      <c r="L5394">
        <v>104.2432</v>
      </c>
      <c r="M5394">
        <v>104.9879</v>
      </c>
      <c r="N5394">
        <v>105.491</v>
      </c>
    </row>
    <row r="5395" spans="1:14" x14ac:dyDescent="0.2">
      <c r="A5395" t="s">
        <v>1902</v>
      </c>
      <c r="B5395">
        <v>2006</v>
      </c>
      <c r="C5395">
        <v>105.5504</v>
      </c>
      <c r="D5395">
        <v>105.6818</v>
      </c>
      <c r="E5395">
        <v>105.93819999999999</v>
      </c>
      <c r="F5395">
        <v>105.84059999999999</v>
      </c>
      <c r="G5395">
        <v>104.4603</v>
      </c>
      <c r="H5395">
        <v>103.9918</v>
      </c>
      <c r="I5395">
        <v>104.9375</v>
      </c>
      <c r="J5395">
        <v>103.2884</v>
      </c>
      <c r="K5395">
        <v>102.15</v>
      </c>
      <c r="L5395">
        <v>102.1434</v>
      </c>
      <c r="M5395">
        <v>100.91370000000001</v>
      </c>
      <c r="N5395">
        <v>101.87009999999999</v>
      </c>
    </row>
    <row r="5396" spans="1:14" x14ac:dyDescent="0.2">
      <c r="A5396" t="s">
        <v>1902</v>
      </c>
      <c r="B5396">
        <v>2007</v>
      </c>
      <c r="C5396">
        <v>101.8937</v>
      </c>
      <c r="D5396">
        <v>99.568399999999997</v>
      </c>
      <c r="E5396">
        <v>99.988299999999995</v>
      </c>
      <c r="F5396">
        <v>100.68680000000001</v>
      </c>
      <c r="G5396">
        <v>100.8793</v>
      </c>
      <c r="H5396">
        <v>100.7336</v>
      </c>
      <c r="I5396">
        <v>101.0776</v>
      </c>
      <c r="J5396">
        <v>99.497</v>
      </c>
      <c r="K5396">
        <v>99.875900000000001</v>
      </c>
      <c r="L5396">
        <v>99.154700000000005</v>
      </c>
      <c r="M5396">
        <v>99.236900000000006</v>
      </c>
      <c r="N5396">
        <v>97.407799999999995</v>
      </c>
    </row>
    <row r="5397" spans="1:14" x14ac:dyDescent="0.2">
      <c r="A5397" t="s">
        <v>1902</v>
      </c>
      <c r="B5397">
        <v>2008</v>
      </c>
      <c r="C5397">
        <v>96.156000000000006</v>
      </c>
      <c r="D5397">
        <v>95.276499999999999</v>
      </c>
      <c r="E5397">
        <v>93.453500000000005</v>
      </c>
      <c r="F5397">
        <v>92.9589</v>
      </c>
      <c r="G5397">
        <v>92.577699999999993</v>
      </c>
      <c r="H5397">
        <v>93.150800000000004</v>
      </c>
      <c r="I5397">
        <v>92.912099999999995</v>
      </c>
      <c r="J5397">
        <v>90.981899999999996</v>
      </c>
      <c r="K5397">
        <v>89.675899999999999</v>
      </c>
      <c r="L5397">
        <v>87.489500000000007</v>
      </c>
      <c r="M5397">
        <v>84.954999999999998</v>
      </c>
      <c r="N5397">
        <v>81.3292</v>
      </c>
    </row>
    <row r="5398" spans="1:14" x14ac:dyDescent="0.2">
      <c r="A5398" t="s">
        <v>1902</v>
      </c>
      <c r="B5398">
        <v>2009</v>
      </c>
      <c r="C5398">
        <v>79.289100000000005</v>
      </c>
      <c r="D5398">
        <v>77.243099999999998</v>
      </c>
      <c r="E5398">
        <v>74.855599999999995</v>
      </c>
      <c r="F5398">
        <v>74.406400000000005</v>
      </c>
      <c r="G5398">
        <v>73.935900000000004</v>
      </c>
      <c r="H5398">
        <v>74.349599999999995</v>
      </c>
      <c r="I5398">
        <v>75.151600000000002</v>
      </c>
      <c r="J5398">
        <v>75.032700000000006</v>
      </c>
      <c r="K5398">
        <v>75.742199999999997</v>
      </c>
      <c r="L5398">
        <v>76.451300000000003</v>
      </c>
      <c r="M5398">
        <v>76.807400000000001</v>
      </c>
      <c r="N5398">
        <v>77.959800000000001</v>
      </c>
    </row>
    <row r="5399" spans="1:14" x14ac:dyDescent="0.2">
      <c r="A5399" t="s">
        <v>1902</v>
      </c>
      <c r="B5399">
        <v>2010</v>
      </c>
      <c r="C5399">
        <v>78.785700000000006</v>
      </c>
      <c r="D5399">
        <v>80.123800000000003</v>
      </c>
      <c r="E5399">
        <v>81.491299999999995</v>
      </c>
      <c r="F5399">
        <v>83.7928</v>
      </c>
      <c r="G5399">
        <v>84.221100000000007</v>
      </c>
      <c r="H5399">
        <v>83.811700000000002</v>
      </c>
      <c r="I5399">
        <v>84.328400000000002</v>
      </c>
      <c r="J5399">
        <v>84.438100000000006</v>
      </c>
      <c r="K5399">
        <v>83.907700000000006</v>
      </c>
      <c r="L5399">
        <v>84.026300000000006</v>
      </c>
      <c r="M5399">
        <v>84.425600000000003</v>
      </c>
      <c r="N5399">
        <v>85.247500000000002</v>
      </c>
    </row>
    <row r="5400" spans="1:14" x14ac:dyDescent="0.2">
      <c r="A5400" t="s">
        <v>1902</v>
      </c>
      <c r="B5400">
        <v>2011</v>
      </c>
      <c r="C5400">
        <v>85.628600000000006</v>
      </c>
      <c r="D5400">
        <v>85.785700000000006</v>
      </c>
      <c r="E5400">
        <v>85.473699999999994</v>
      </c>
      <c r="F5400">
        <v>86.108000000000004</v>
      </c>
      <c r="G5400">
        <v>86.154399999999995</v>
      </c>
      <c r="H5400">
        <v>85.569800000000001</v>
      </c>
      <c r="I5400">
        <v>86.851200000000006</v>
      </c>
      <c r="J5400">
        <v>86.766400000000004</v>
      </c>
      <c r="K5400">
        <v>86.291700000000006</v>
      </c>
      <c r="L5400">
        <v>86.739699999999999</v>
      </c>
      <c r="M5400">
        <v>86.438199999999995</v>
      </c>
    </row>
    <row r="5401" spans="1:14" x14ac:dyDescent="0.2">
      <c r="A5401" t="s">
        <v>1903</v>
      </c>
      <c r="B5401" t="s">
        <v>1904</v>
      </c>
      <c r="C5401" t="s">
        <v>1905</v>
      </c>
      <c r="D5401" t="s">
        <v>783</v>
      </c>
    </row>
    <row r="5402" spans="1:14" x14ac:dyDescent="0.2">
      <c r="A5402" t="s">
        <v>1906</v>
      </c>
      <c r="B5402">
        <v>1986</v>
      </c>
      <c r="C5402">
        <v>75.290700000000001</v>
      </c>
      <c r="D5402">
        <v>74.800600000000003</v>
      </c>
      <c r="E5402">
        <v>75.4084</v>
      </c>
      <c r="F5402">
        <v>71.735100000000003</v>
      </c>
      <c r="G5402">
        <v>72.326099999999997</v>
      </c>
      <c r="H5402">
        <v>72.600300000000004</v>
      </c>
      <c r="I5402">
        <v>74.161100000000005</v>
      </c>
      <c r="J5402">
        <v>74.370699999999999</v>
      </c>
      <c r="K5402">
        <v>74.074200000000005</v>
      </c>
      <c r="L5402">
        <v>74.811099999999996</v>
      </c>
      <c r="M5402">
        <v>75.005499999999998</v>
      </c>
      <c r="N5402">
        <v>75.356099999999998</v>
      </c>
    </row>
    <row r="5403" spans="1:14" x14ac:dyDescent="0.2">
      <c r="A5403" t="s">
        <v>1906</v>
      </c>
      <c r="B5403">
        <v>1987</v>
      </c>
      <c r="C5403">
        <v>74.574299999999994</v>
      </c>
      <c r="D5403">
        <v>75.449700000000007</v>
      </c>
      <c r="E5403">
        <v>74.451400000000007</v>
      </c>
      <c r="F5403">
        <v>75.5428</v>
      </c>
      <c r="G5403">
        <v>80.455699999999993</v>
      </c>
      <c r="H5403">
        <v>76.650599999999997</v>
      </c>
      <c r="I5403">
        <v>79.351299999999995</v>
      </c>
      <c r="J5403">
        <v>78.245099999999994</v>
      </c>
      <c r="K5403">
        <v>78.368099999999998</v>
      </c>
      <c r="L5403">
        <v>79.037899999999993</v>
      </c>
      <c r="M5403">
        <v>80.781099999999995</v>
      </c>
      <c r="N5403">
        <v>81.644199999999998</v>
      </c>
    </row>
    <row r="5404" spans="1:14" x14ac:dyDescent="0.2">
      <c r="A5404" t="s">
        <v>1906</v>
      </c>
      <c r="B5404">
        <v>1988</v>
      </c>
      <c r="C5404">
        <v>79.977000000000004</v>
      </c>
      <c r="D5404">
        <v>80.428799999999995</v>
      </c>
      <c r="E5404">
        <v>81.123400000000004</v>
      </c>
      <c r="F5404">
        <v>81.603700000000003</v>
      </c>
      <c r="G5404">
        <v>81.467699999999994</v>
      </c>
      <c r="H5404">
        <v>81.885999999999996</v>
      </c>
      <c r="I5404">
        <v>82.5565</v>
      </c>
      <c r="J5404">
        <v>82.167400000000001</v>
      </c>
      <c r="K5404">
        <v>82.147499999999994</v>
      </c>
      <c r="L5404">
        <v>82.778599999999997</v>
      </c>
      <c r="M5404">
        <v>83.243399999999994</v>
      </c>
      <c r="N5404">
        <v>83.604200000000006</v>
      </c>
    </row>
    <row r="5405" spans="1:14" x14ac:dyDescent="0.2">
      <c r="A5405" t="s">
        <v>1906</v>
      </c>
      <c r="B5405">
        <v>1989</v>
      </c>
      <c r="C5405">
        <v>84.283699999999996</v>
      </c>
      <c r="D5405">
        <v>84.419700000000006</v>
      </c>
      <c r="E5405">
        <v>83.232500000000002</v>
      </c>
      <c r="F5405">
        <v>85.563900000000004</v>
      </c>
      <c r="G5405">
        <v>83.578900000000004</v>
      </c>
      <c r="H5405">
        <v>83.062899999999999</v>
      </c>
      <c r="I5405">
        <v>80.976100000000002</v>
      </c>
      <c r="J5405">
        <v>80.405199999999994</v>
      </c>
      <c r="K5405">
        <v>79.971699999999998</v>
      </c>
      <c r="L5405">
        <v>79.742999999999995</v>
      </c>
      <c r="M5405">
        <v>80.276700000000005</v>
      </c>
      <c r="N5405">
        <v>80.620900000000006</v>
      </c>
    </row>
    <row r="5406" spans="1:14" x14ac:dyDescent="0.2">
      <c r="A5406" t="s">
        <v>1906</v>
      </c>
      <c r="B5406">
        <v>1990</v>
      </c>
      <c r="C5406">
        <v>83.111400000000003</v>
      </c>
      <c r="D5406">
        <v>82.010400000000004</v>
      </c>
      <c r="E5406">
        <v>83.652699999999996</v>
      </c>
      <c r="F5406">
        <v>83.043000000000006</v>
      </c>
      <c r="G5406">
        <v>82.652699999999996</v>
      </c>
      <c r="H5406">
        <v>84.385999999999996</v>
      </c>
      <c r="I5406">
        <v>82.4392</v>
      </c>
      <c r="J5406">
        <v>82.656499999999994</v>
      </c>
      <c r="K5406">
        <v>85.325100000000006</v>
      </c>
      <c r="L5406">
        <v>84.605800000000002</v>
      </c>
      <c r="M5406">
        <v>83.225399999999993</v>
      </c>
      <c r="N5406">
        <v>80.726699999999994</v>
      </c>
    </row>
    <row r="5407" spans="1:14" x14ac:dyDescent="0.2">
      <c r="A5407" t="s">
        <v>1906</v>
      </c>
      <c r="B5407">
        <v>1991</v>
      </c>
      <c r="C5407">
        <v>81.506900000000002</v>
      </c>
      <c r="D5407">
        <v>83.051000000000002</v>
      </c>
      <c r="E5407">
        <v>77.583699999999993</v>
      </c>
      <c r="F5407">
        <v>78.751300000000001</v>
      </c>
      <c r="G5407">
        <v>79.639300000000006</v>
      </c>
      <c r="H5407">
        <v>79.869299999999996</v>
      </c>
      <c r="I5407">
        <v>75.600099999999998</v>
      </c>
      <c r="J5407">
        <v>78.801299999999998</v>
      </c>
      <c r="K5407">
        <v>80.454499999999996</v>
      </c>
      <c r="L5407">
        <v>80.086399999999998</v>
      </c>
      <c r="M5407">
        <v>78.061999999999998</v>
      </c>
      <c r="N5407">
        <v>79.606700000000004</v>
      </c>
    </row>
    <row r="5408" spans="1:14" x14ac:dyDescent="0.2">
      <c r="A5408" t="s">
        <v>1906</v>
      </c>
      <c r="B5408">
        <v>1992</v>
      </c>
      <c r="C5408">
        <v>79.847999999999999</v>
      </c>
      <c r="D5408">
        <v>81.159700000000001</v>
      </c>
      <c r="E5408">
        <v>82.509399999999999</v>
      </c>
      <c r="F5408">
        <v>81.040000000000006</v>
      </c>
      <c r="G5408">
        <v>81.222700000000003</v>
      </c>
      <c r="H5408">
        <v>81.649699999999996</v>
      </c>
      <c r="I5408">
        <v>83.433700000000002</v>
      </c>
      <c r="J5408">
        <v>84.672899999999998</v>
      </c>
      <c r="K5408">
        <v>82.884500000000003</v>
      </c>
      <c r="L5408">
        <v>83.978800000000007</v>
      </c>
      <c r="M5408">
        <v>85.194299999999998</v>
      </c>
      <c r="N5408">
        <v>85.951300000000003</v>
      </c>
    </row>
    <row r="5409" spans="1:14" x14ac:dyDescent="0.2">
      <c r="A5409" t="s">
        <v>1906</v>
      </c>
      <c r="B5409">
        <v>1993</v>
      </c>
      <c r="C5409">
        <v>86.6892</v>
      </c>
      <c r="D5409">
        <v>86.8215</v>
      </c>
      <c r="E5409">
        <v>87.3322</v>
      </c>
      <c r="F5409">
        <v>88.550700000000006</v>
      </c>
      <c r="G5409">
        <v>90.582800000000006</v>
      </c>
      <c r="H5409">
        <v>88.749799999999993</v>
      </c>
      <c r="I5409">
        <v>90.055099999999996</v>
      </c>
      <c r="J5409">
        <v>91.702200000000005</v>
      </c>
      <c r="K5409">
        <v>90.298000000000002</v>
      </c>
      <c r="L5409">
        <v>89.615099999999998</v>
      </c>
      <c r="M5409">
        <v>88.415700000000001</v>
      </c>
      <c r="N5409">
        <v>89.5886</v>
      </c>
    </row>
    <row r="5410" spans="1:14" x14ac:dyDescent="0.2">
      <c r="A5410" t="s">
        <v>1906</v>
      </c>
      <c r="B5410">
        <v>1994</v>
      </c>
      <c r="C5410">
        <v>91.469700000000003</v>
      </c>
      <c r="D5410">
        <v>91.126900000000006</v>
      </c>
      <c r="E5410">
        <v>91.853399999999993</v>
      </c>
      <c r="F5410">
        <v>91.233999999999995</v>
      </c>
      <c r="G5410">
        <v>91.937100000000001</v>
      </c>
      <c r="H5410">
        <v>91.653899999999993</v>
      </c>
      <c r="I5410">
        <v>92.0411</v>
      </c>
      <c r="J5410">
        <v>88.097300000000004</v>
      </c>
      <c r="K5410">
        <v>88.480500000000006</v>
      </c>
      <c r="L5410">
        <v>92.514300000000006</v>
      </c>
      <c r="M5410">
        <v>93.662000000000006</v>
      </c>
      <c r="N5410">
        <v>95.860200000000006</v>
      </c>
    </row>
    <row r="5411" spans="1:14" x14ac:dyDescent="0.2">
      <c r="A5411" t="s">
        <v>1906</v>
      </c>
      <c r="B5411">
        <v>1995</v>
      </c>
      <c r="C5411">
        <v>94.842299999999994</v>
      </c>
      <c r="D5411">
        <v>95.530900000000003</v>
      </c>
      <c r="E5411">
        <v>95.5792</v>
      </c>
      <c r="F5411">
        <v>99.039400000000001</v>
      </c>
      <c r="G5411">
        <v>96.12</v>
      </c>
      <c r="H5411">
        <v>96.716499999999996</v>
      </c>
      <c r="I5411">
        <v>97.183800000000005</v>
      </c>
      <c r="J5411">
        <v>97.964600000000004</v>
      </c>
      <c r="K5411">
        <v>97.508099999999999</v>
      </c>
      <c r="L5411">
        <v>97.153499999999994</v>
      </c>
      <c r="M5411">
        <v>97.946899999999999</v>
      </c>
      <c r="N5411">
        <v>95.962199999999996</v>
      </c>
    </row>
    <row r="5412" spans="1:14" x14ac:dyDescent="0.2">
      <c r="A5412" t="s">
        <v>1906</v>
      </c>
      <c r="B5412">
        <v>1996</v>
      </c>
      <c r="C5412">
        <v>97.689099999999996</v>
      </c>
      <c r="D5412">
        <v>96.286500000000004</v>
      </c>
      <c r="E5412">
        <v>98.122100000000003</v>
      </c>
      <c r="F5412">
        <v>95.044200000000004</v>
      </c>
      <c r="G5412">
        <v>95.817700000000002</v>
      </c>
      <c r="H5412">
        <v>97.387299999999996</v>
      </c>
      <c r="I5412">
        <v>96.882300000000001</v>
      </c>
      <c r="J5412">
        <v>97.936800000000005</v>
      </c>
      <c r="K5412">
        <v>100.9736</v>
      </c>
      <c r="L5412">
        <v>101.08159999999999</v>
      </c>
      <c r="M5412">
        <v>100.395</v>
      </c>
      <c r="N5412">
        <v>100.3994</v>
      </c>
    </row>
    <row r="5413" spans="1:14" x14ac:dyDescent="0.2">
      <c r="A5413" t="s">
        <v>1906</v>
      </c>
      <c r="B5413">
        <v>1997</v>
      </c>
      <c r="C5413">
        <v>101.9808</v>
      </c>
      <c r="D5413">
        <v>104.1611</v>
      </c>
      <c r="E5413">
        <v>106.7608</v>
      </c>
      <c r="F5413">
        <v>101.9854</v>
      </c>
      <c r="G5413">
        <v>101.9207</v>
      </c>
      <c r="H5413">
        <v>106.0399</v>
      </c>
      <c r="I5413">
        <v>105.916</v>
      </c>
      <c r="J5413">
        <v>107.0635</v>
      </c>
      <c r="K5413">
        <v>104.8725</v>
      </c>
      <c r="L5413">
        <v>103.98609999999999</v>
      </c>
      <c r="M5413">
        <v>107.61790000000001</v>
      </c>
      <c r="N5413">
        <v>106.3934</v>
      </c>
    </row>
    <row r="5414" spans="1:14" x14ac:dyDescent="0.2">
      <c r="A5414" t="s">
        <v>1906</v>
      </c>
      <c r="B5414">
        <v>1998</v>
      </c>
      <c r="C5414">
        <v>106.33450000000001</v>
      </c>
      <c r="D5414">
        <v>106.81270000000001</v>
      </c>
      <c r="E5414">
        <v>107.5076</v>
      </c>
      <c r="F5414">
        <v>106.2075</v>
      </c>
      <c r="G5414">
        <v>108.54640000000001</v>
      </c>
      <c r="H5414">
        <v>104.9177</v>
      </c>
      <c r="I5414">
        <v>103.8925</v>
      </c>
      <c r="J5414">
        <v>107.3492</v>
      </c>
      <c r="K5414">
        <v>104.97450000000001</v>
      </c>
      <c r="L5414">
        <v>105.02419999999999</v>
      </c>
      <c r="M5414">
        <v>108.0378</v>
      </c>
      <c r="N5414">
        <v>107.65940000000001</v>
      </c>
    </row>
    <row r="5415" spans="1:14" x14ac:dyDescent="0.2">
      <c r="A5415" t="s">
        <v>1906</v>
      </c>
      <c r="B5415">
        <v>1999</v>
      </c>
      <c r="C5415">
        <v>106.21769999999999</v>
      </c>
      <c r="D5415">
        <v>105.1781</v>
      </c>
      <c r="E5415">
        <v>104.96599999999999</v>
      </c>
      <c r="F5415">
        <v>107.0211</v>
      </c>
      <c r="G5415">
        <v>110.8663</v>
      </c>
      <c r="H5415">
        <v>106.9783</v>
      </c>
      <c r="I5415">
        <v>107.8014</v>
      </c>
      <c r="J5415">
        <v>108.1011</v>
      </c>
      <c r="K5415">
        <v>107.1956</v>
      </c>
      <c r="L5415">
        <v>111.4192</v>
      </c>
      <c r="M5415">
        <v>109.8111</v>
      </c>
      <c r="N5415">
        <v>111.9568</v>
      </c>
    </row>
    <row r="5416" spans="1:14" x14ac:dyDescent="0.2">
      <c r="A5416" t="s">
        <v>1906</v>
      </c>
      <c r="B5416">
        <v>2000</v>
      </c>
      <c r="C5416">
        <v>111.45229999999999</v>
      </c>
      <c r="D5416">
        <v>110.4696</v>
      </c>
      <c r="E5416">
        <v>110.3565</v>
      </c>
      <c r="F5416">
        <v>114.72110000000001</v>
      </c>
      <c r="G5416">
        <v>110.3087</v>
      </c>
      <c r="H5416">
        <v>109.425</v>
      </c>
      <c r="I5416">
        <v>112.6581</v>
      </c>
      <c r="J5416">
        <v>106.5371</v>
      </c>
      <c r="K5416">
        <v>107.9145</v>
      </c>
      <c r="L5416">
        <v>108.7522</v>
      </c>
      <c r="M5416">
        <v>105.28440000000001</v>
      </c>
      <c r="N5416">
        <v>107.45650000000001</v>
      </c>
    </row>
    <row r="5417" spans="1:14" x14ac:dyDescent="0.2">
      <c r="A5417" t="s">
        <v>1906</v>
      </c>
      <c r="B5417">
        <v>2001</v>
      </c>
      <c r="C5417">
        <v>104.84220000000001</v>
      </c>
      <c r="D5417">
        <v>103.64619999999999</v>
      </c>
      <c r="E5417">
        <v>101.95350000000001</v>
      </c>
      <c r="F5417">
        <v>101.92489999999999</v>
      </c>
      <c r="G5417">
        <v>99.117699999999999</v>
      </c>
      <c r="H5417">
        <v>98.475399999999993</v>
      </c>
      <c r="I5417">
        <v>100.91119999999999</v>
      </c>
      <c r="J5417">
        <v>98.53</v>
      </c>
      <c r="K5417">
        <v>100.5125</v>
      </c>
      <c r="L5417">
        <v>96.257800000000003</v>
      </c>
      <c r="M5417">
        <v>94.826300000000003</v>
      </c>
      <c r="N5417">
        <v>95.582099999999997</v>
      </c>
    </row>
    <row r="5418" spans="1:14" x14ac:dyDescent="0.2">
      <c r="A5418" t="s">
        <v>1906</v>
      </c>
      <c r="B5418">
        <v>2002</v>
      </c>
      <c r="C5418">
        <v>97.412800000000004</v>
      </c>
      <c r="D5418">
        <v>97.327299999999994</v>
      </c>
      <c r="E5418">
        <v>101.5655</v>
      </c>
      <c r="F5418">
        <v>98.437399999999997</v>
      </c>
      <c r="G5418">
        <v>99.148600000000002</v>
      </c>
      <c r="H5418">
        <v>99.885400000000004</v>
      </c>
      <c r="I5418">
        <v>97.645899999999997</v>
      </c>
      <c r="J5418">
        <v>97.757300000000001</v>
      </c>
      <c r="K5418">
        <v>99.450400000000002</v>
      </c>
      <c r="L5418">
        <v>98.6875</v>
      </c>
      <c r="M5418">
        <v>99.218199999999996</v>
      </c>
      <c r="N5418">
        <v>97.545100000000005</v>
      </c>
    </row>
    <row r="5419" spans="1:14" x14ac:dyDescent="0.2">
      <c r="A5419" t="s">
        <v>1906</v>
      </c>
      <c r="B5419">
        <v>2003</v>
      </c>
      <c r="C5419">
        <v>97.176900000000003</v>
      </c>
      <c r="D5419">
        <v>98.817800000000005</v>
      </c>
      <c r="E5419">
        <v>101.572</v>
      </c>
      <c r="F5419">
        <v>96.536900000000003</v>
      </c>
      <c r="G5419">
        <v>96.788899999999998</v>
      </c>
      <c r="H5419">
        <v>98.717299999999994</v>
      </c>
      <c r="I5419">
        <v>97.688500000000005</v>
      </c>
      <c r="J5419">
        <v>99.541700000000006</v>
      </c>
      <c r="K5419">
        <v>98.941299999999998</v>
      </c>
      <c r="L5419">
        <v>99.133799999999994</v>
      </c>
      <c r="M5419">
        <v>102.6953</v>
      </c>
      <c r="N5419">
        <v>99.521500000000003</v>
      </c>
    </row>
    <row r="5420" spans="1:14" x14ac:dyDescent="0.2">
      <c r="A5420" t="s">
        <v>1906</v>
      </c>
      <c r="B5420">
        <v>2004</v>
      </c>
      <c r="C5420">
        <v>98.929599999999994</v>
      </c>
      <c r="D5420">
        <v>100.31319999999999</v>
      </c>
      <c r="E5420">
        <v>100.6062</v>
      </c>
      <c r="F5420">
        <v>100.5539</v>
      </c>
      <c r="G5420">
        <v>103.6906</v>
      </c>
      <c r="H5420">
        <v>100.4472</v>
      </c>
      <c r="I5420">
        <v>101.2118</v>
      </c>
      <c r="J5420">
        <v>101.4502</v>
      </c>
      <c r="K5420">
        <v>100.1652</v>
      </c>
      <c r="L5420">
        <v>105.4177</v>
      </c>
      <c r="M5420">
        <v>99.465299999999999</v>
      </c>
      <c r="N5420">
        <v>101.11660000000001</v>
      </c>
    </row>
    <row r="5421" spans="1:14" x14ac:dyDescent="0.2">
      <c r="A5421" t="s">
        <v>1906</v>
      </c>
      <c r="B5421">
        <v>2005</v>
      </c>
      <c r="C5421">
        <v>102.4517</v>
      </c>
      <c r="D5421">
        <v>101.331</v>
      </c>
      <c r="E5421">
        <v>99.722399999999993</v>
      </c>
      <c r="F5421">
        <v>100.9404</v>
      </c>
      <c r="G5421">
        <v>100.78619999999999</v>
      </c>
      <c r="H5421">
        <v>100.7432</v>
      </c>
      <c r="I5421">
        <v>101.3843</v>
      </c>
      <c r="J5421">
        <v>99.486900000000006</v>
      </c>
      <c r="K5421">
        <v>99.221999999999994</v>
      </c>
      <c r="L5421">
        <v>100.9388</v>
      </c>
      <c r="M5421">
        <v>101.04649999999999</v>
      </c>
      <c r="N5421">
        <v>104.4113</v>
      </c>
    </row>
    <row r="5422" spans="1:14" x14ac:dyDescent="0.2">
      <c r="A5422" t="s">
        <v>1906</v>
      </c>
      <c r="B5422">
        <v>2006</v>
      </c>
      <c r="C5422">
        <v>101.8563</v>
      </c>
      <c r="D5422">
        <v>100.6752</v>
      </c>
      <c r="E5422">
        <v>100.4478</v>
      </c>
      <c r="F5422">
        <v>102.8069</v>
      </c>
      <c r="G5422">
        <v>100.1026</v>
      </c>
      <c r="H5422">
        <v>98.559299999999993</v>
      </c>
      <c r="I5422">
        <v>97.422399999999996</v>
      </c>
      <c r="J5422">
        <v>98.5</v>
      </c>
      <c r="K5422">
        <v>99.698400000000007</v>
      </c>
      <c r="L5422">
        <v>92.836299999999994</v>
      </c>
      <c r="M5422">
        <v>90.091999999999999</v>
      </c>
      <c r="N5422">
        <v>93.513599999999997</v>
      </c>
    </row>
    <row r="5423" spans="1:14" x14ac:dyDescent="0.2">
      <c r="A5423" t="s">
        <v>1906</v>
      </c>
      <c r="B5423">
        <v>2007</v>
      </c>
      <c r="C5423">
        <v>95.712199999999996</v>
      </c>
      <c r="D5423">
        <v>98.089200000000005</v>
      </c>
      <c r="E5423">
        <v>100.12690000000001</v>
      </c>
      <c r="F5423">
        <v>100.2804</v>
      </c>
      <c r="G5423">
        <v>98.592100000000002</v>
      </c>
      <c r="H5423">
        <v>100.19240000000001</v>
      </c>
      <c r="I5423">
        <v>100.3977</v>
      </c>
      <c r="J5423">
        <v>98.358900000000006</v>
      </c>
      <c r="K5423">
        <v>103.72320000000001</v>
      </c>
      <c r="L5423">
        <v>102.012</v>
      </c>
      <c r="M5423">
        <v>100.3549</v>
      </c>
      <c r="N5423">
        <v>102.16</v>
      </c>
    </row>
    <row r="5424" spans="1:14" x14ac:dyDescent="0.2">
      <c r="A5424" t="s">
        <v>1906</v>
      </c>
      <c r="B5424">
        <v>2008</v>
      </c>
      <c r="C5424">
        <v>96.621099999999998</v>
      </c>
      <c r="D5424">
        <v>96.593400000000003</v>
      </c>
      <c r="E5424">
        <v>98.003200000000007</v>
      </c>
      <c r="F5424">
        <v>93.205399999999997</v>
      </c>
      <c r="G5424">
        <v>92.142899999999997</v>
      </c>
      <c r="H5424">
        <v>90.716099999999997</v>
      </c>
      <c r="I5424">
        <v>90.133700000000005</v>
      </c>
      <c r="J5424">
        <v>86.802199999999999</v>
      </c>
      <c r="K5424">
        <v>84.286000000000001</v>
      </c>
      <c r="L5424">
        <v>82.597499999999997</v>
      </c>
      <c r="M5424">
        <v>81.715699999999998</v>
      </c>
      <c r="N5424">
        <v>74.788600000000002</v>
      </c>
    </row>
    <row r="5425" spans="1:14" x14ac:dyDescent="0.2">
      <c r="A5425" t="s">
        <v>1906</v>
      </c>
      <c r="B5425">
        <v>2009</v>
      </c>
      <c r="C5425">
        <v>77.186199999999999</v>
      </c>
      <c r="D5425">
        <v>75.406999999999996</v>
      </c>
      <c r="E5425">
        <v>72.356899999999996</v>
      </c>
      <c r="F5425">
        <v>70.563400000000001</v>
      </c>
      <c r="G5425">
        <v>70.239900000000006</v>
      </c>
      <c r="H5425">
        <v>70.866399999999999</v>
      </c>
      <c r="I5425">
        <v>70.710700000000003</v>
      </c>
      <c r="J5425">
        <v>75.548900000000003</v>
      </c>
      <c r="K5425">
        <v>77.19</v>
      </c>
      <c r="L5425">
        <v>78.782300000000006</v>
      </c>
      <c r="M5425">
        <v>81.352599999999995</v>
      </c>
      <c r="N5425">
        <v>80.337100000000007</v>
      </c>
    </row>
    <row r="5426" spans="1:14" x14ac:dyDescent="0.2">
      <c r="A5426" t="s">
        <v>1906</v>
      </c>
      <c r="B5426">
        <v>2010</v>
      </c>
      <c r="C5426">
        <v>82.991299999999995</v>
      </c>
      <c r="D5426">
        <v>80.332999999999998</v>
      </c>
      <c r="E5426">
        <v>79.295500000000004</v>
      </c>
      <c r="F5426">
        <v>81.9268</v>
      </c>
      <c r="G5426">
        <v>84.6691</v>
      </c>
      <c r="H5426">
        <v>82.611900000000006</v>
      </c>
      <c r="I5426">
        <v>85.066800000000001</v>
      </c>
      <c r="J5426">
        <v>84.909599999999998</v>
      </c>
      <c r="K5426">
        <v>85.103300000000004</v>
      </c>
      <c r="L5426">
        <v>88.601900000000001</v>
      </c>
      <c r="M5426">
        <v>88.019900000000007</v>
      </c>
      <c r="N5426">
        <v>87.793599999999998</v>
      </c>
    </row>
    <row r="5427" spans="1:14" x14ac:dyDescent="0.2">
      <c r="A5427" t="s">
        <v>1906</v>
      </c>
      <c r="B5427">
        <v>2011</v>
      </c>
      <c r="C5427">
        <v>90.427000000000007</v>
      </c>
      <c r="D5427">
        <v>89.112399999999994</v>
      </c>
      <c r="E5427">
        <v>89.103899999999996</v>
      </c>
      <c r="F5427">
        <v>90.525899999999993</v>
      </c>
      <c r="G5427">
        <v>91.8292</v>
      </c>
      <c r="H5427">
        <v>90.377700000000004</v>
      </c>
      <c r="I5427">
        <v>91.868799999999993</v>
      </c>
      <c r="J5427">
        <v>89.228499999999997</v>
      </c>
      <c r="K5427">
        <v>91.811300000000003</v>
      </c>
      <c r="L5427">
        <v>93.196100000000001</v>
      </c>
      <c r="M5427">
        <v>93.215800000000002</v>
      </c>
    </row>
    <row r="5428" spans="1:14" x14ac:dyDescent="0.2">
      <c r="A5428" t="s">
        <v>1907</v>
      </c>
      <c r="B5428" t="s">
        <v>1908</v>
      </c>
      <c r="C5428" t="s">
        <v>1909</v>
      </c>
    </row>
    <row r="5429" spans="1:14" x14ac:dyDescent="0.2">
      <c r="A5429" t="s">
        <v>1910</v>
      </c>
      <c r="B5429">
        <v>1986</v>
      </c>
      <c r="C5429">
        <v>74.764899999999997</v>
      </c>
      <c r="D5429">
        <v>76.128299999999996</v>
      </c>
      <c r="E5429">
        <v>77.846299999999999</v>
      </c>
      <c r="F5429">
        <v>71.736400000000003</v>
      </c>
      <c r="G5429">
        <v>71.392399999999995</v>
      </c>
      <c r="H5429">
        <v>71.864500000000007</v>
      </c>
      <c r="I5429">
        <v>74.191299999999998</v>
      </c>
      <c r="J5429">
        <v>75.519199999999998</v>
      </c>
      <c r="K5429">
        <v>74.359399999999994</v>
      </c>
      <c r="L5429">
        <v>75.502200000000002</v>
      </c>
      <c r="M5429">
        <v>77.761799999999994</v>
      </c>
      <c r="N5429">
        <v>76.831299999999999</v>
      </c>
    </row>
    <row r="5430" spans="1:14" x14ac:dyDescent="0.2">
      <c r="A5430" t="s">
        <v>1910</v>
      </c>
      <c r="B5430">
        <v>1987</v>
      </c>
      <c r="C5430">
        <v>75.447400000000002</v>
      </c>
      <c r="D5430">
        <v>76.191100000000006</v>
      </c>
      <c r="E5430">
        <v>75.615899999999996</v>
      </c>
      <c r="F5430">
        <v>75.457099999999997</v>
      </c>
      <c r="G5430">
        <v>87.884900000000002</v>
      </c>
      <c r="H5430">
        <v>77.142099999999999</v>
      </c>
      <c r="I5430">
        <v>81.911600000000007</v>
      </c>
      <c r="J5430">
        <v>79.996799999999993</v>
      </c>
      <c r="K5430">
        <v>79.943399999999997</v>
      </c>
      <c r="L5430">
        <v>81.154200000000003</v>
      </c>
      <c r="M5430">
        <v>83.127799999999993</v>
      </c>
      <c r="N5430">
        <v>83.4482</v>
      </c>
    </row>
    <row r="5431" spans="1:14" x14ac:dyDescent="0.2">
      <c r="A5431" t="s">
        <v>1910</v>
      </c>
      <c r="B5431">
        <v>1988</v>
      </c>
      <c r="C5431">
        <v>81.168499999999995</v>
      </c>
      <c r="D5431">
        <v>81.716499999999996</v>
      </c>
      <c r="E5431">
        <v>82.018900000000002</v>
      </c>
      <c r="F5431">
        <v>82.652600000000007</v>
      </c>
      <c r="G5431">
        <v>83.069599999999994</v>
      </c>
      <c r="H5431">
        <v>83.818299999999994</v>
      </c>
      <c r="I5431">
        <v>84.153999999999996</v>
      </c>
      <c r="J5431">
        <v>81.996499999999997</v>
      </c>
      <c r="K5431">
        <v>83.345200000000006</v>
      </c>
      <c r="L5431">
        <v>85.751300000000001</v>
      </c>
      <c r="M5431">
        <v>85.169300000000007</v>
      </c>
      <c r="N5431">
        <v>86.087800000000001</v>
      </c>
    </row>
    <row r="5432" spans="1:14" x14ac:dyDescent="0.2">
      <c r="A5432" t="s">
        <v>1910</v>
      </c>
      <c r="B5432">
        <v>1989</v>
      </c>
      <c r="C5432">
        <v>87.199600000000004</v>
      </c>
      <c r="D5432">
        <v>85.344899999999996</v>
      </c>
      <c r="E5432">
        <v>85.373599999999996</v>
      </c>
      <c r="F5432">
        <v>89.302599999999998</v>
      </c>
      <c r="G5432">
        <v>85.573999999999998</v>
      </c>
      <c r="H5432">
        <v>84.658299999999997</v>
      </c>
      <c r="I5432">
        <v>82.272300000000001</v>
      </c>
      <c r="J5432">
        <v>82.791300000000007</v>
      </c>
      <c r="K5432">
        <v>80.418599999999998</v>
      </c>
      <c r="L5432">
        <v>80.656599999999997</v>
      </c>
      <c r="M5432">
        <v>81.1858</v>
      </c>
      <c r="N5432">
        <v>82.333100000000002</v>
      </c>
    </row>
    <row r="5433" spans="1:14" x14ac:dyDescent="0.2">
      <c r="A5433" t="s">
        <v>1910</v>
      </c>
      <c r="B5433">
        <v>1990</v>
      </c>
      <c r="C5433">
        <v>86.2453</v>
      </c>
      <c r="D5433">
        <v>84.478700000000003</v>
      </c>
      <c r="E5433">
        <v>86.436599999999999</v>
      </c>
      <c r="F5433">
        <v>86.012699999999995</v>
      </c>
      <c r="G5433">
        <v>83.970799999999997</v>
      </c>
      <c r="H5433">
        <v>88.435199999999995</v>
      </c>
      <c r="I5433">
        <v>84.202600000000004</v>
      </c>
      <c r="J5433">
        <v>84.866</v>
      </c>
      <c r="K5433">
        <v>90.047499999999999</v>
      </c>
      <c r="L5433">
        <v>87.804299999999998</v>
      </c>
      <c r="M5433">
        <v>85.1631</v>
      </c>
      <c r="N5433">
        <v>81.845399999999998</v>
      </c>
    </row>
    <row r="5434" spans="1:14" x14ac:dyDescent="0.2">
      <c r="A5434" t="s">
        <v>1910</v>
      </c>
      <c r="B5434">
        <v>1991</v>
      </c>
      <c r="C5434">
        <v>85.339799999999997</v>
      </c>
      <c r="D5434">
        <v>90.092699999999994</v>
      </c>
      <c r="E5434">
        <v>81.986999999999995</v>
      </c>
      <c r="F5434">
        <v>82.236500000000007</v>
      </c>
      <c r="G5434">
        <v>83.5732</v>
      </c>
      <c r="H5434">
        <v>84.049300000000002</v>
      </c>
      <c r="I5434">
        <v>76.741799999999998</v>
      </c>
      <c r="J5434">
        <v>81.409499999999994</v>
      </c>
      <c r="K5434">
        <v>83.100999999999999</v>
      </c>
      <c r="L5434">
        <v>82.440600000000003</v>
      </c>
      <c r="M5434">
        <v>81.965800000000002</v>
      </c>
      <c r="N5434">
        <v>82.599500000000006</v>
      </c>
    </row>
    <row r="5435" spans="1:14" x14ac:dyDescent="0.2">
      <c r="A5435" t="s">
        <v>1910</v>
      </c>
      <c r="B5435">
        <v>1992</v>
      </c>
      <c r="C5435">
        <v>81.487799999999993</v>
      </c>
      <c r="D5435">
        <v>84.036000000000001</v>
      </c>
      <c r="E5435">
        <v>85.61</v>
      </c>
      <c r="F5435">
        <v>81.936400000000006</v>
      </c>
      <c r="G5435">
        <v>82.509900000000002</v>
      </c>
      <c r="H5435">
        <v>81.899900000000002</v>
      </c>
      <c r="I5435">
        <v>83.229500000000002</v>
      </c>
      <c r="J5435">
        <v>86.126300000000001</v>
      </c>
      <c r="K5435">
        <v>83.985500000000002</v>
      </c>
      <c r="L5435">
        <v>84.394800000000004</v>
      </c>
      <c r="M5435">
        <v>86.143699999999995</v>
      </c>
      <c r="N5435">
        <v>85.753100000000003</v>
      </c>
    </row>
    <row r="5436" spans="1:14" x14ac:dyDescent="0.2">
      <c r="A5436" t="s">
        <v>1910</v>
      </c>
      <c r="B5436">
        <v>1993</v>
      </c>
      <c r="C5436">
        <v>86.337299999999999</v>
      </c>
      <c r="D5436">
        <v>86.697100000000006</v>
      </c>
      <c r="E5436">
        <v>86.480800000000002</v>
      </c>
      <c r="F5436">
        <v>88.723699999999994</v>
      </c>
      <c r="G5436">
        <v>91.912199999999999</v>
      </c>
      <c r="H5436">
        <v>87.317499999999995</v>
      </c>
      <c r="I5436">
        <v>89.900999999999996</v>
      </c>
      <c r="J5436">
        <v>92.276700000000005</v>
      </c>
      <c r="K5436">
        <v>89.875399999999999</v>
      </c>
      <c r="L5436">
        <v>90.512100000000004</v>
      </c>
      <c r="M5436">
        <v>88.173199999999994</v>
      </c>
      <c r="N5436">
        <v>89.543599999999998</v>
      </c>
    </row>
    <row r="5437" spans="1:14" x14ac:dyDescent="0.2">
      <c r="A5437" t="s">
        <v>1910</v>
      </c>
      <c r="B5437">
        <v>1994</v>
      </c>
      <c r="C5437">
        <v>92.982100000000003</v>
      </c>
      <c r="D5437">
        <v>91.801000000000002</v>
      </c>
      <c r="E5437">
        <v>92.963099999999997</v>
      </c>
      <c r="F5437">
        <v>92.938400000000001</v>
      </c>
      <c r="G5437">
        <v>95.296899999999994</v>
      </c>
      <c r="H5437">
        <v>92.450699999999998</v>
      </c>
      <c r="I5437">
        <v>93.688800000000001</v>
      </c>
      <c r="J5437">
        <v>85.706800000000001</v>
      </c>
      <c r="K5437">
        <v>85.709500000000006</v>
      </c>
      <c r="L5437">
        <v>92.678600000000003</v>
      </c>
      <c r="M5437">
        <v>93.125500000000002</v>
      </c>
      <c r="N5437">
        <v>96.620099999999994</v>
      </c>
    </row>
    <row r="5438" spans="1:14" x14ac:dyDescent="0.2">
      <c r="A5438" t="s">
        <v>1910</v>
      </c>
      <c r="B5438">
        <v>1995</v>
      </c>
      <c r="C5438">
        <v>95.010900000000007</v>
      </c>
      <c r="D5438">
        <v>96.103999999999999</v>
      </c>
      <c r="E5438">
        <v>95.246799999999993</v>
      </c>
      <c r="F5438">
        <v>101.8463</v>
      </c>
      <c r="G5438">
        <v>95.866600000000005</v>
      </c>
      <c r="H5438">
        <v>98.198300000000003</v>
      </c>
      <c r="I5438">
        <v>102.27719999999999</v>
      </c>
      <c r="J5438">
        <v>98.948800000000006</v>
      </c>
      <c r="K5438">
        <v>99.737899999999996</v>
      </c>
      <c r="L5438">
        <v>100.4884</v>
      </c>
      <c r="M5438">
        <v>100.7749</v>
      </c>
      <c r="N5438">
        <v>98.764200000000002</v>
      </c>
    </row>
    <row r="5439" spans="1:14" x14ac:dyDescent="0.2">
      <c r="A5439" t="s">
        <v>1910</v>
      </c>
      <c r="B5439">
        <v>1996</v>
      </c>
      <c r="C5439">
        <v>101.1491</v>
      </c>
      <c r="D5439">
        <v>97.691599999999994</v>
      </c>
      <c r="E5439">
        <v>102.7632</v>
      </c>
      <c r="F5439">
        <v>97.513499999999993</v>
      </c>
      <c r="G5439">
        <v>96.965299999999999</v>
      </c>
      <c r="H5439">
        <v>101.6747</v>
      </c>
      <c r="I5439">
        <v>98.897800000000004</v>
      </c>
      <c r="J5439">
        <v>100.3198</v>
      </c>
      <c r="K5439">
        <v>106.3626</v>
      </c>
      <c r="L5439">
        <v>104.577</v>
      </c>
      <c r="M5439">
        <v>102.959</v>
      </c>
      <c r="N5439">
        <v>101.4864</v>
      </c>
    </row>
    <row r="5440" spans="1:14" x14ac:dyDescent="0.2">
      <c r="A5440" t="s">
        <v>1910</v>
      </c>
      <c r="B5440">
        <v>1997</v>
      </c>
      <c r="C5440">
        <v>103.2664</v>
      </c>
      <c r="D5440">
        <v>107.3031</v>
      </c>
      <c r="E5440">
        <v>112.1828</v>
      </c>
      <c r="F5440">
        <v>100.4953</v>
      </c>
      <c r="G5440">
        <v>101.6378</v>
      </c>
      <c r="H5440">
        <v>110.4405</v>
      </c>
      <c r="I5440">
        <v>108.63249999999999</v>
      </c>
      <c r="J5440">
        <v>112.1686</v>
      </c>
      <c r="K5440">
        <v>107.64490000000001</v>
      </c>
      <c r="L5440">
        <v>103.70180000000001</v>
      </c>
      <c r="M5440">
        <v>108.09180000000001</v>
      </c>
      <c r="N5440">
        <v>103.7591</v>
      </c>
    </row>
    <row r="5441" spans="1:14" x14ac:dyDescent="0.2">
      <c r="A5441" t="s">
        <v>1910</v>
      </c>
      <c r="B5441">
        <v>1998</v>
      </c>
      <c r="C5441">
        <v>103.3475</v>
      </c>
      <c r="D5441">
        <v>105.9465</v>
      </c>
      <c r="E5441">
        <v>107.6362</v>
      </c>
      <c r="F5441">
        <v>106.55710000000001</v>
      </c>
      <c r="G5441">
        <v>110.4114</v>
      </c>
      <c r="H5441">
        <v>101.6156</v>
      </c>
      <c r="I5441">
        <v>102.86190000000001</v>
      </c>
      <c r="J5441">
        <v>108.6093</v>
      </c>
      <c r="K5441">
        <v>103.4036</v>
      </c>
      <c r="L5441">
        <v>102.82210000000001</v>
      </c>
      <c r="M5441">
        <v>107.5775</v>
      </c>
      <c r="N5441">
        <v>105.5461</v>
      </c>
    </row>
    <row r="5442" spans="1:14" x14ac:dyDescent="0.2">
      <c r="A5442" t="s">
        <v>1910</v>
      </c>
      <c r="B5442">
        <v>1999</v>
      </c>
      <c r="C5442">
        <v>104.64660000000001</v>
      </c>
      <c r="D5442">
        <v>101.82259999999999</v>
      </c>
      <c r="E5442">
        <v>100.8931</v>
      </c>
      <c r="F5442">
        <v>101.9559</v>
      </c>
      <c r="G5442">
        <v>109.69710000000001</v>
      </c>
      <c r="H5442">
        <v>100.233</v>
      </c>
      <c r="I5442">
        <v>100.5587</v>
      </c>
      <c r="J5442">
        <v>102.8083</v>
      </c>
      <c r="K5442">
        <v>102.0288</v>
      </c>
      <c r="L5442">
        <v>110.0912</v>
      </c>
      <c r="M5442">
        <v>106.4629</v>
      </c>
      <c r="N5442">
        <v>112.0885</v>
      </c>
    </row>
    <row r="5443" spans="1:14" x14ac:dyDescent="0.2">
      <c r="A5443" t="s">
        <v>1910</v>
      </c>
      <c r="B5443">
        <v>2000</v>
      </c>
      <c r="C5443">
        <v>110.849</v>
      </c>
      <c r="D5443">
        <v>106.84829999999999</v>
      </c>
      <c r="E5443">
        <v>107.3476</v>
      </c>
      <c r="F5443">
        <v>117.2569</v>
      </c>
      <c r="G5443">
        <v>108.79940000000001</v>
      </c>
      <c r="H5443">
        <v>108.04259999999999</v>
      </c>
      <c r="I5443">
        <v>114.5682</v>
      </c>
      <c r="J5443">
        <v>103.4714</v>
      </c>
      <c r="K5443">
        <v>105.6009</v>
      </c>
      <c r="L5443">
        <v>107.715</v>
      </c>
      <c r="M5443">
        <v>104.0596</v>
      </c>
      <c r="N5443">
        <v>109.5818</v>
      </c>
    </row>
    <row r="5444" spans="1:14" x14ac:dyDescent="0.2">
      <c r="A5444" t="s">
        <v>1910</v>
      </c>
      <c r="B5444">
        <v>2001</v>
      </c>
      <c r="C5444">
        <v>102.9204</v>
      </c>
      <c r="D5444">
        <v>103.2106</v>
      </c>
      <c r="E5444">
        <v>101.2786</v>
      </c>
      <c r="F5444">
        <v>102.08029999999999</v>
      </c>
      <c r="G5444">
        <v>98.0715</v>
      </c>
      <c r="H5444">
        <v>97.697199999999995</v>
      </c>
      <c r="I5444">
        <v>101.505</v>
      </c>
      <c r="J5444">
        <v>99.578100000000006</v>
      </c>
      <c r="K5444">
        <v>101.84269999999999</v>
      </c>
      <c r="L5444">
        <v>97.191299999999998</v>
      </c>
      <c r="M5444">
        <v>93.094300000000004</v>
      </c>
      <c r="N5444">
        <v>93.821100000000001</v>
      </c>
    </row>
    <row r="5445" spans="1:14" x14ac:dyDescent="0.2">
      <c r="A5445" t="s">
        <v>1910</v>
      </c>
      <c r="B5445">
        <v>2002</v>
      </c>
      <c r="C5445">
        <v>97.410399999999996</v>
      </c>
      <c r="D5445">
        <v>97.271299999999997</v>
      </c>
      <c r="E5445">
        <v>105.7775</v>
      </c>
      <c r="F5445">
        <v>98.080699999999993</v>
      </c>
      <c r="G5445">
        <v>99.409099999999995</v>
      </c>
      <c r="H5445">
        <v>101.6153</v>
      </c>
      <c r="I5445">
        <v>96.599000000000004</v>
      </c>
      <c r="J5445">
        <v>95.799899999999994</v>
      </c>
      <c r="K5445">
        <v>99.571200000000005</v>
      </c>
      <c r="L5445">
        <v>98.536600000000007</v>
      </c>
      <c r="M5445">
        <v>100.30500000000001</v>
      </c>
      <c r="N5445">
        <v>95.668899999999994</v>
      </c>
    </row>
    <row r="5446" spans="1:14" x14ac:dyDescent="0.2">
      <c r="A5446" t="s">
        <v>1910</v>
      </c>
      <c r="B5446">
        <v>2003</v>
      </c>
      <c r="C5446">
        <v>95.5839</v>
      </c>
      <c r="D5446">
        <v>100.08069999999999</v>
      </c>
      <c r="E5446">
        <v>107.01300000000001</v>
      </c>
      <c r="F5446">
        <v>96.624499999999998</v>
      </c>
      <c r="G5446">
        <v>95.005499999999998</v>
      </c>
      <c r="H5446">
        <v>99.736699999999999</v>
      </c>
      <c r="I5446">
        <v>97.375900000000001</v>
      </c>
      <c r="J5446">
        <v>103.1922</v>
      </c>
      <c r="K5446">
        <v>100.37990000000001</v>
      </c>
      <c r="L5446">
        <v>100.26090000000001</v>
      </c>
      <c r="M5446">
        <v>106.71250000000001</v>
      </c>
      <c r="N5446">
        <v>99.920900000000003</v>
      </c>
    </row>
    <row r="5447" spans="1:14" x14ac:dyDescent="0.2">
      <c r="A5447" t="s">
        <v>1910</v>
      </c>
      <c r="B5447">
        <v>2004</v>
      </c>
      <c r="C5447">
        <v>98.032899999999998</v>
      </c>
      <c r="D5447">
        <v>100.5998</v>
      </c>
      <c r="E5447">
        <v>99.580399999999997</v>
      </c>
      <c r="F5447">
        <v>97.9679</v>
      </c>
      <c r="G5447">
        <v>103.986</v>
      </c>
      <c r="H5447">
        <v>97.269599999999997</v>
      </c>
      <c r="I5447">
        <v>100.21169999999999</v>
      </c>
      <c r="J5447">
        <v>99.805899999999994</v>
      </c>
      <c r="K5447">
        <v>98.400599999999997</v>
      </c>
      <c r="L5447">
        <v>106.3322</v>
      </c>
      <c r="M5447">
        <v>96.109499999999997</v>
      </c>
      <c r="N5447">
        <v>98.076899999999995</v>
      </c>
    </row>
    <row r="5448" spans="1:14" x14ac:dyDescent="0.2">
      <c r="A5448" t="s">
        <v>1910</v>
      </c>
      <c r="B5448">
        <v>2005</v>
      </c>
      <c r="C5448">
        <v>100.0301</v>
      </c>
      <c r="D5448">
        <v>95.873699999999999</v>
      </c>
      <c r="E5448">
        <v>94.008399999999995</v>
      </c>
      <c r="F5448">
        <v>96.086699999999993</v>
      </c>
      <c r="G5448">
        <v>97.005300000000005</v>
      </c>
      <c r="H5448">
        <v>98.428299999999993</v>
      </c>
      <c r="I5448">
        <v>100.55719999999999</v>
      </c>
      <c r="J5448">
        <v>95.732799999999997</v>
      </c>
      <c r="K5448">
        <v>93.534899999999993</v>
      </c>
      <c r="L5448">
        <v>97.18</v>
      </c>
      <c r="M5448">
        <v>98.856700000000004</v>
      </c>
      <c r="N5448">
        <v>105.8005</v>
      </c>
    </row>
    <row r="5449" spans="1:14" x14ac:dyDescent="0.2">
      <c r="A5449" t="s">
        <v>1910</v>
      </c>
      <c r="B5449">
        <v>2006</v>
      </c>
      <c r="C5449">
        <v>101.5977</v>
      </c>
      <c r="D5449">
        <v>98.010900000000007</v>
      </c>
      <c r="E5449">
        <v>96.037099999999995</v>
      </c>
      <c r="F5449">
        <v>101.1461</v>
      </c>
      <c r="G5449">
        <v>96.244500000000002</v>
      </c>
      <c r="H5449">
        <v>90.644199999999998</v>
      </c>
      <c r="I5449">
        <v>91.231999999999999</v>
      </c>
      <c r="J5449">
        <v>93.735100000000003</v>
      </c>
      <c r="K5449">
        <v>99.7179</v>
      </c>
      <c r="L5449">
        <v>84.376099999999994</v>
      </c>
      <c r="M5449">
        <v>77.108900000000006</v>
      </c>
      <c r="N5449">
        <v>86.785300000000007</v>
      </c>
    </row>
    <row r="5450" spans="1:14" x14ac:dyDescent="0.2">
      <c r="A5450" t="s">
        <v>1910</v>
      </c>
      <c r="B5450">
        <v>2007</v>
      </c>
      <c r="C5450">
        <v>90.226299999999995</v>
      </c>
      <c r="D5450">
        <v>95.287000000000006</v>
      </c>
      <c r="E5450">
        <v>98.443799999999996</v>
      </c>
      <c r="F5450">
        <v>99.058300000000003</v>
      </c>
      <c r="G5450">
        <v>96.113600000000005</v>
      </c>
      <c r="H5450">
        <v>100.9102</v>
      </c>
      <c r="I5450">
        <v>99.560500000000005</v>
      </c>
      <c r="J5450">
        <v>96.149299999999997</v>
      </c>
      <c r="K5450">
        <v>108.6514</v>
      </c>
      <c r="L5450">
        <v>105.5719</v>
      </c>
      <c r="M5450">
        <v>103.5547</v>
      </c>
      <c r="N5450">
        <v>106.4731</v>
      </c>
    </row>
    <row r="5451" spans="1:14" x14ac:dyDescent="0.2">
      <c r="A5451" t="s">
        <v>1910</v>
      </c>
      <c r="B5451">
        <v>2008</v>
      </c>
      <c r="C5451">
        <v>97.3553</v>
      </c>
      <c r="D5451">
        <v>97.986400000000003</v>
      </c>
      <c r="E5451">
        <v>101.6373</v>
      </c>
      <c r="F5451">
        <v>97.0381</v>
      </c>
      <c r="G5451">
        <v>94.254400000000004</v>
      </c>
      <c r="H5451">
        <v>93.290300000000002</v>
      </c>
      <c r="I5451">
        <v>89.929900000000004</v>
      </c>
      <c r="J5451">
        <v>87.299199999999999</v>
      </c>
      <c r="K5451">
        <v>81.889499999999998</v>
      </c>
      <c r="L5451">
        <v>77.531999999999996</v>
      </c>
      <c r="M5451">
        <v>79.524100000000004</v>
      </c>
      <c r="N5451">
        <v>65.719800000000006</v>
      </c>
    </row>
    <row r="5452" spans="1:14" x14ac:dyDescent="0.2">
      <c r="A5452" t="s">
        <v>1910</v>
      </c>
      <c r="B5452">
        <v>2009</v>
      </c>
      <c r="C5452">
        <v>76.738200000000006</v>
      </c>
      <c r="D5452">
        <v>75.610299999999995</v>
      </c>
      <c r="E5452">
        <v>72.858400000000003</v>
      </c>
      <c r="F5452">
        <v>69.164500000000004</v>
      </c>
      <c r="G5452">
        <v>70.428399999999996</v>
      </c>
      <c r="H5452">
        <v>70.9131</v>
      </c>
      <c r="I5452">
        <v>69.026600000000002</v>
      </c>
      <c r="J5452">
        <v>81.328000000000003</v>
      </c>
      <c r="K5452">
        <v>82.633300000000006</v>
      </c>
      <c r="L5452">
        <v>86.612099999999998</v>
      </c>
      <c r="M5452">
        <v>89.065899999999999</v>
      </c>
      <c r="N5452">
        <v>86.034099999999995</v>
      </c>
    </row>
    <row r="5453" spans="1:14" x14ac:dyDescent="0.2">
      <c r="A5453" t="s">
        <v>1910</v>
      </c>
      <c r="B5453">
        <v>2010</v>
      </c>
      <c r="C5453">
        <v>87.936400000000006</v>
      </c>
      <c r="D5453">
        <v>84.758200000000002</v>
      </c>
      <c r="E5453">
        <v>84.280100000000004</v>
      </c>
      <c r="F5453">
        <v>85.5685</v>
      </c>
      <c r="G5453">
        <v>90.353099999999998</v>
      </c>
      <c r="H5453">
        <v>86.214399999999998</v>
      </c>
      <c r="I5453">
        <v>89.665800000000004</v>
      </c>
      <c r="J5453">
        <v>89.551100000000005</v>
      </c>
      <c r="K5453">
        <v>91.832700000000003</v>
      </c>
      <c r="L5453">
        <v>97.427000000000007</v>
      </c>
      <c r="M5453">
        <v>93.063599999999994</v>
      </c>
      <c r="N5453">
        <v>93.442800000000005</v>
      </c>
    </row>
    <row r="5454" spans="1:14" x14ac:dyDescent="0.2">
      <c r="A5454" t="s">
        <v>1910</v>
      </c>
      <c r="B5454">
        <v>2011</v>
      </c>
      <c r="C5454">
        <v>94.558400000000006</v>
      </c>
      <c r="D5454">
        <v>93.198599999999999</v>
      </c>
      <c r="E5454">
        <v>91.448099999999997</v>
      </c>
      <c r="F5454">
        <v>95.051400000000001</v>
      </c>
      <c r="G5454">
        <v>94.84</v>
      </c>
      <c r="H5454">
        <v>92.639499999999998</v>
      </c>
      <c r="I5454">
        <v>90.530500000000004</v>
      </c>
      <c r="J5454">
        <v>85.894999999999996</v>
      </c>
      <c r="K5454">
        <v>89.925200000000004</v>
      </c>
      <c r="L5454">
        <v>90.915899999999993</v>
      </c>
      <c r="M5454">
        <v>91.386499999999998</v>
      </c>
    </row>
    <row r="5455" spans="1:14" x14ac:dyDescent="0.2">
      <c r="A5455" t="s">
        <v>1911</v>
      </c>
      <c r="B5455" t="s">
        <v>1912</v>
      </c>
      <c r="C5455" t="s">
        <v>1913</v>
      </c>
      <c r="D5455" t="s">
        <v>1914</v>
      </c>
      <c r="E5455" t="s">
        <v>1915</v>
      </c>
    </row>
    <row r="5456" spans="1:14" x14ac:dyDescent="0.2">
      <c r="A5456" t="s">
        <v>1911</v>
      </c>
      <c r="B5456" t="s">
        <v>1643</v>
      </c>
      <c r="C5456">
        <v>75.893699999999995</v>
      </c>
      <c r="D5456">
        <v>73.449399999999997</v>
      </c>
      <c r="E5456">
        <v>72.880300000000005</v>
      </c>
      <c r="F5456">
        <v>71.801100000000005</v>
      </c>
      <c r="G5456">
        <v>73.395899999999997</v>
      </c>
      <c r="H5456">
        <v>73.457700000000003</v>
      </c>
      <c r="I5456">
        <v>74.192599999999999</v>
      </c>
      <c r="J5456">
        <v>73.200599999999994</v>
      </c>
      <c r="K5456">
        <v>73.825699999999998</v>
      </c>
      <c r="L5456">
        <v>74.135999999999996</v>
      </c>
      <c r="M5456">
        <v>72.168899999999994</v>
      </c>
      <c r="N5456">
        <v>73.852099999999993</v>
      </c>
    </row>
    <row r="5457" spans="1:14" x14ac:dyDescent="0.2">
      <c r="A5457" t="s">
        <v>1911</v>
      </c>
      <c r="B5457" t="s">
        <v>1644</v>
      </c>
      <c r="C5457">
        <v>73.6922</v>
      </c>
      <c r="D5457">
        <v>74.704400000000007</v>
      </c>
      <c r="E5457">
        <v>73.2804</v>
      </c>
      <c r="F5457">
        <v>75.628799999999998</v>
      </c>
      <c r="G5457">
        <v>73.0702</v>
      </c>
      <c r="H5457">
        <v>76.1083</v>
      </c>
      <c r="I5457">
        <v>76.784499999999994</v>
      </c>
      <c r="J5457">
        <v>76.4726</v>
      </c>
      <c r="K5457">
        <v>76.7714</v>
      </c>
      <c r="L5457">
        <v>76.914500000000004</v>
      </c>
      <c r="M5457">
        <v>78.433999999999997</v>
      </c>
      <c r="N5457">
        <v>79.831000000000003</v>
      </c>
    </row>
    <row r="5458" spans="1:14" x14ac:dyDescent="0.2">
      <c r="A5458" t="s">
        <v>1911</v>
      </c>
      <c r="B5458" t="s">
        <v>1645</v>
      </c>
      <c r="C5458">
        <v>78.767600000000002</v>
      </c>
      <c r="D5458">
        <v>79.127099999999999</v>
      </c>
      <c r="E5458">
        <v>80.207899999999995</v>
      </c>
      <c r="F5458">
        <v>80.538899999999998</v>
      </c>
      <c r="G5458">
        <v>79.861199999999997</v>
      </c>
      <c r="H5458">
        <v>79.954999999999998</v>
      </c>
      <c r="I5458">
        <v>80.953400000000002</v>
      </c>
      <c r="J5458">
        <v>82.305300000000003</v>
      </c>
      <c r="K5458">
        <v>80.929100000000005</v>
      </c>
      <c r="L5458">
        <v>79.795699999999997</v>
      </c>
      <c r="M5458">
        <v>81.300799999999995</v>
      </c>
      <c r="N5458">
        <v>81.101200000000006</v>
      </c>
    </row>
    <row r="5459" spans="1:14" x14ac:dyDescent="0.2">
      <c r="A5459" t="s">
        <v>1911</v>
      </c>
      <c r="B5459" t="s">
        <v>1646</v>
      </c>
      <c r="C5459">
        <v>81.344200000000001</v>
      </c>
      <c r="D5459">
        <v>83.482100000000003</v>
      </c>
      <c r="E5459">
        <v>81.063800000000001</v>
      </c>
      <c r="F5459">
        <v>81.773399999999995</v>
      </c>
      <c r="G5459">
        <v>81.561099999999996</v>
      </c>
      <c r="H5459">
        <v>81.452200000000005</v>
      </c>
      <c r="I5459">
        <v>79.670599999999993</v>
      </c>
      <c r="J5459">
        <v>77.980500000000006</v>
      </c>
      <c r="K5459">
        <v>79.540700000000001</v>
      </c>
      <c r="L5459">
        <v>78.832499999999996</v>
      </c>
      <c r="M5459">
        <v>79.372200000000007</v>
      </c>
      <c r="N5459">
        <v>78.888800000000003</v>
      </c>
    </row>
    <row r="5460" spans="1:14" x14ac:dyDescent="0.2">
      <c r="A5460" t="s">
        <v>1911</v>
      </c>
      <c r="B5460" t="s">
        <v>1647</v>
      </c>
      <c r="C5460">
        <v>79.912599999999998</v>
      </c>
      <c r="D5460">
        <v>79.500200000000007</v>
      </c>
      <c r="E5460">
        <v>80.817099999999996</v>
      </c>
      <c r="F5460">
        <v>80.014600000000002</v>
      </c>
      <c r="G5460">
        <v>81.338899999999995</v>
      </c>
      <c r="H5460">
        <v>80.233900000000006</v>
      </c>
      <c r="I5460">
        <v>80.665499999999994</v>
      </c>
      <c r="J5460">
        <v>80.415199999999999</v>
      </c>
      <c r="K5460">
        <v>80.4465</v>
      </c>
      <c r="L5460">
        <v>81.3309</v>
      </c>
      <c r="M5460">
        <v>81.281300000000002</v>
      </c>
      <c r="N5460">
        <v>79.647099999999995</v>
      </c>
    </row>
    <row r="5461" spans="1:14" x14ac:dyDescent="0.2">
      <c r="A5461" t="s">
        <v>1911</v>
      </c>
      <c r="B5461" t="s">
        <v>1648</v>
      </c>
      <c r="C5461">
        <v>77.53</v>
      </c>
      <c r="D5461">
        <v>75.637699999999995</v>
      </c>
      <c r="E5461">
        <v>72.995699999999999</v>
      </c>
      <c r="F5461">
        <v>75.155000000000001</v>
      </c>
      <c r="G5461">
        <v>75.557400000000001</v>
      </c>
      <c r="H5461">
        <v>75.519300000000001</v>
      </c>
      <c r="I5461">
        <v>74.543800000000005</v>
      </c>
      <c r="J5461">
        <v>76.167500000000004</v>
      </c>
      <c r="K5461">
        <v>77.782600000000002</v>
      </c>
      <c r="L5461">
        <v>77.722899999999996</v>
      </c>
      <c r="M5461">
        <v>74.075599999999994</v>
      </c>
      <c r="N5461">
        <v>76.564400000000006</v>
      </c>
    </row>
    <row r="5462" spans="1:14" x14ac:dyDescent="0.2">
      <c r="A5462" t="s">
        <v>1911</v>
      </c>
      <c r="B5462" t="s">
        <v>1649</v>
      </c>
      <c r="C5462">
        <v>78.191800000000001</v>
      </c>
      <c r="D5462">
        <v>78.252300000000005</v>
      </c>
      <c r="E5462">
        <v>79.377799999999993</v>
      </c>
      <c r="F5462">
        <v>80.0959</v>
      </c>
      <c r="G5462">
        <v>79.8964</v>
      </c>
      <c r="H5462">
        <v>81.330299999999994</v>
      </c>
      <c r="I5462">
        <v>83.551100000000005</v>
      </c>
      <c r="J5462">
        <v>83.191800000000001</v>
      </c>
      <c r="K5462">
        <v>81.745599999999996</v>
      </c>
      <c r="L5462">
        <v>83.503699999999995</v>
      </c>
      <c r="M5462">
        <v>84.196899999999999</v>
      </c>
      <c r="N5462">
        <v>86.076400000000007</v>
      </c>
    </row>
    <row r="5463" spans="1:14" x14ac:dyDescent="0.2">
      <c r="A5463" t="s">
        <v>1911</v>
      </c>
      <c r="B5463" t="s">
        <v>1650</v>
      </c>
      <c r="C5463">
        <v>86.963999999999999</v>
      </c>
      <c r="D5463">
        <v>86.870999999999995</v>
      </c>
      <c r="E5463">
        <v>88.101399999999998</v>
      </c>
      <c r="F5463">
        <v>88.300399999999996</v>
      </c>
      <c r="G5463">
        <v>89.177300000000002</v>
      </c>
      <c r="H5463">
        <v>90.115600000000001</v>
      </c>
      <c r="I5463">
        <v>90.139399999999995</v>
      </c>
      <c r="J5463">
        <v>91.059600000000003</v>
      </c>
      <c r="K5463">
        <v>90.654899999999998</v>
      </c>
      <c r="L5463">
        <v>88.668400000000005</v>
      </c>
      <c r="M5463">
        <v>88.599900000000005</v>
      </c>
      <c r="N5463">
        <v>89.582999999999998</v>
      </c>
    </row>
    <row r="5464" spans="1:14" x14ac:dyDescent="0.2">
      <c r="A5464" t="s">
        <v>1911</v>
      </c>
      <c r="B5464" t="s">
        <v>1651</v>
      </c>
      <c r="C5464">
        <v>89.944900000000004</v>
      </c>
      <c r="D5464">
        <v>90.422700000000006</v>
      </c>
      <c r="E5464">
        <v>90.73</v>
      </c>
      <c r="F5464">
        <v>89.5398</v>
      </c>
      <c r="G5464">
        <v>88.653499999999994</v>
      </c>
      <c r="H5464">
        <v>90.822100000000006</v>
      </c>
      <c r="I5464">
        <v>90.396600000000007</v>
      </c>
      <c r="J5464">
        <v>90.287499999999994</v>
      </c>
      <c r="K5464">
        <v>91.027000000000001</v>
      </c>
      <c r="L5464">
        <v>92.281700000000001</v>
      </c>
      <c r="M5464">
        <v>94.0822</v>
      </c>
      <c r="N5464">
        <v>95.055800000000005</v>
      </c>
    </row>
    <row r="5465" spans="1:14" x14ac:dyDescent="0.2">
      <c r="A5465" t="s">
        <v>1911</v>
      </c>
      <c r="B5465" t="s">
        <v>1652</v>
      </c>
      <c r="C5465">
        <v>94.585599999999999</v>
      </c>
      <c r="D5465">
        <v>94.890900000000002</v>
      </c>
      <c r="E5465">
        <v>95.775400000000005</v>
      </c>
      <c r="F5465">
        <v>96.320599999999999</v>
      </c>
      <c r="G5465">
        <v>96.225899999999996</v>
      </c>
      <c r="H5465">
        <v>95.225399999999993</v>
      </c>
      <c r="I5465">
        <v>92.388099999999994</v>
      </c>
      <c r="J5465">
        <v>96.909700000000001</v>
      </c>
      <c r="K5465">
        <v>95.333600000000004</v>
      </c>
      <c r="L5465">
        <v>93.994699999999995</v>
      </c>
      <c r="M5465">
        <v>95.245199999999997</v>
      </c>
      <c r="N5465">
        <v>93.294799999999995</v>
      </c>
    </row>
    <row r="5466" spans="1:14" x14ac:dyDescent="0.2">
      <c r="A5466" t="s">
        <v>1911</v>
      </c>
      <c r="B5466" t="s">
        <v>1653</v>
      </c>
      <c r="C5466">
        <v>94.4482</v>
      </c>
      <c r="D5466">
        <v>94.846100000000007</v>
      </c>
      <c r="E5466">
        <v>93.883600000000001</v>
      </c>
      <c r="F5466">
        <v>92.685100000000006</v>
      </c>
      <c r="G5466">
        <v>94.588700000000003</v>
      </c>
      <c r="H5466">
        <v>93.495599999999996</v>
      </c>
      <c r="I5466">
        <v>94.905299999999997</v>
      </c>
      <c r="J5466">
        <v>95.649699999999996</v>
      </c>
      <c r="K5466">
        <v>96.184399999999997</v>
      </c>
      <c r="L5466">
        <v>97.845600000000005</v>
      </c>
      <c r="M5466">
        <v>97.918999999999997</v>
      </c>
      <c r="N5466">
        <v>99.117999999999995</v>
      </c>
    </row>
    <row r="5467" spans="1:14" x14ac:dyDescent="0.2">
      <c r="A5467" t="s">
        <v>1911</v>
      </c>
      <c r="B5467" t="s">
        <v>1654</v>
      </c>
      <c r="C5467">
        <v>100.5326</v>
      </c>
      <c r="D5467">
        <v>101.2199</v>
      </c>
      <c r="E5467">
        <v>102.003</v>
      </c>
      <c r="F5467">
        <v>102.6621</v>
      </c>
      <c r="G5467">
        <v>101.66500000000001</v>
      </c>
      <c r="H5467">
        <v>102.1752</v>
      </c>
      <c r="I5467">
        <v>103.33710000000001</v>
      </c>
      <c r="J5467">
        <v>102.6622</v>
      </c>
      <c r="K5467">
        <v>102.27</v>
      </c>
      <c r="L5467">
        <v>103.7394</v>
      </c>
      <c r="M5467">
        <v>106.7743</v>
      </c>
      <c r="N5467">
        <v>107.9641</v>
      </c>
    </row>
    <row r="5468" spans="1:14" x14ac:dyDescent="0.2">
      <c r="A5468" t="s">
        <v>1911</v>
      </c>
      <c r="B5468" t="s">
        <v>1655</v>
      </c>
      <c r="C5468">
        <v>108.18210000000001</v>
      </c>
      <c r="D5468">
        <v>107.008</v>
      </c>
      <c r="E5468">
        <v>106.9248</v>
      </c>
      <c r="F5468">
        <v>105.46</v>
      </c>
      <c r="G5468">
        <v>106.5972</v>
      </c>
      <c r="H5468">
        <v>107.0722</v>
      </c>
      <c r="I5468">
        <v>104.25060000000001</v>
      </c>
      <c r="J5468">
        <v>105.874</v>
      </c>
      <c r="K5468">
        <v>105.7526</v>
      </c>
      <c r="L5468">
        <v>106.30070000000001</v>
      </c>
      <c r="M5468">
        <v>107.9208</v>
      </c>
      <c r="N5468">
        <v>108.84869999999999</v>
      </c>
    </row>
    <row r="5469" spans="1:14" x14ac:dyDescent="0.2">
      <c r="A5469" t="s">
        <v>1911</v>
      </c>
      <c r="B5469" t="s">
        <v>1656</v>
      </c>
      <c r="C5469">
        <v>106.9829</v>
      </c>
      <c r="D5469">
        <v>107.35509999999999</v>
      </c>
      <c r="E5469">
        <v>107.70910000000001</v>
      </c>
      <c r="F5469">
        <v>110.5372</v>
      </c>
      <c r="G5469">
        <v>111.2929</v>
      </c>
      <c r="H5469">
        <v>111.8139</v>
      </c>
      <c r="I5469">
        <v>113.0261</v>
      </c>
      <c r="J5469">
        <v>111.7906</v>
      </c>
      <c r="K5469">
        <v>110.7906</v>
      </c>
      <c r="L5469">
        <v>111.97629999999999</v>
      </c>
      <c r="M5469">
        <v>111.96429999999999</v>
      </c>
      <c r="N5469">
        <v>111.36620000000001</v>
      </c>
    </row>
    <row r="5470" spans="1:14" x14ac:dyDescent="0.2">
      <c r="A5470" t="s">
        <v>1911</v>
      </c>
      <c r="B5470" t="s">
        <v>1657</v>
      </c>
      <c r="C5470">
        <v>111.44199999999999</v>
      </c>
      <c r="D5470">
        <v>112.83320000000001</v>
      </c>
      <c r="E5470">
        <v>112.2409</v>
      </c>
      <c r="F5470">
        <v>112.2427</v>
      </c>
      <c r="G5470">
        <v>111.0176</v>
      </c>
      <c r="H5470">
        <v>110.03879999999999</v>
      </c>
      <c r="I5470">
        <v>110.6859</v>
      </c>
      <c r="J5470">
        <v>108.4802</v>
      </c>
      <c r="K5470">
        <v>109.2624</v>
      </c>
      <c r="L5470">
        <v>109.09690000000001</v>
      </c>
      <c r="M5470">
        <v>105.7903</v>
      </c>
      <c r="N5470">
        <v>105.3266</v>
      </c>
    </row>
    <row r="5471" spans="1:14" x14ac:dyDescent="0.2">
      <c r="A5471" t="s">
        <v>1911</v>
      </c>
      <c r="B5471" t="s">
        <v>1658</v>
      </c>
      <c r="C5471">
        <v>105.90009999999999</v>
      </c>
      <c r="D5471">
        <v>103.5411</v>
      </c>
      <c r="E5471">
        <v>102.0436</v>
      </c>
      <c r="F5471">
        <v>101.3613</v>
      </c>
      <c r="G5471">
        <v>99.513300000000001</v>
      </c>
      <c r="H5471">
        <v>98.661900000000003</v>
      </c>
      <c r="I5471">
        <v>100.0018</v>
      </c>
      <c r="J5471">
        <v>97.270899999999997</v>
      </c>
      <c r="K5471">
        <v>99.020499999999998</v>
      </c>
      <c r="L5471">
        <v>95.098399999999998</v>
      </c>
      <c r="M5471">
        <v>95.792699999999996</v>
      </c>
      <c r="N5471">
        <v>96.569000000000003</v>
      </c>
    </row>
    <row r="5472" spans="1:14" x14ac:dyDescent="0.2">
      <c r="A5472" t="s">
        <v>1911</v>
      </c>
      <c r="B5472" t="s">
        <v>1659</v>
      </c>
      <c r="C5472">
        <v>96.988799999999998</v>
      </c>
      <c r="D5472">
        <v>96.946100000000001</v>
      </c>
      <c r="E5472">
        <v>97.748699999999999</v>
      </c>
      <c r="F5472">
        <v>98.293899999999994</v>
      </c>
      <c r="G5472">
        <v>98.505899999999997</v>
      </c>
      <c r="H5472">
        <v>98.057500000000005</v>
      </c>
      <c r="I5472">
        <v>98.062600000000003</v>
      </c>
      <c r="J5472">
        <v>98.908000000000001</v>
      </c>
      <c r="K5472">
        <v>98.912400000000005</v>
      </c>
      <c r="L5472">
        <v>98.3733</v>
      </c>
      <c r="M5472">
        <v>97.896299999999997</v>
      </c>
      <c r="N5472">
        <v>98.644599999999997</v>
      </c>
    </row>
    <row r="5473" spans="1:14" x14ac:dyDescent="0.2">
      <c r="A5473" t="s">
        <v>1911</v>
      </c>
      <c r="B5473" t="s">
        <v>1660</v>
      </c>
      <c r="C5473">
        <v>98.047200000000004</v>
      </c>
      <c r="D5473">
        <v>97.3459</v>
      </c>
      <c r="E5473">
        <v>96.666399999999996</v>
      </c>
      <c r="F5473">
        <v>96.052300000000002</v>
      </c>
      <c r="G5473">
        <v>97.844899999999996</v>
      </c>
      <c r="H5473">
        <v>97.456100000000006</v>
      </c>
      <c r="I5473">
        <v>97.536000000000001</v>
      </c>
      <c r="J5473">
        <v>96.094399999999993</v>
      </c>
      <c r="K5473">
        <v>97.345500000000001</v>
      </c>
      <c r="L5473">
        <v>97.801299999999998</v>
      </c>
      <c r="M5473">
        <v>98.914500000000004</v>
      </c>
      <c r="N5473">
        <v>98.819100000000006</v>
      </c>
    </row>
    <row r="5474" spans="1:14" x14ac:dyDescent="0.2">
      <c r="A5474" t="s">
        <v>1911</v>
      </c>
      <c r="B5474" t="s">
        <v>1661</v>
      </c>
      <c r="C5474">
        <v>99.333799999999997</v>
      </c>
      <c r="D5474">
        <v>99.697100000000006</v>
      </c>
      <c r="E5474">
        <v>101.1165</v>
      </c>
      <c r="F5474">
        <v>102.4113</v>
      </c>
      <c r="G5474">
        <v>103.01779999999999</v>
      </c>
      <c r="H5474">
        <v>102.8215</v>
      </c>
      <c r="I5474">
        <v>101.6558</v>
      </c>
      <c r="J5474">
        <v>102.4436</v>
      </c>
      <c r="K5474">
        <v>101.2534</v>
      </c>
      <c r="L5474">
        <v>104.13500000000001</v>
      </c>
      <c r="M5474">
        <v>101.8891</v>
      </c>
      <c r="N5474">
        <v>103.2458</v>
      </c>
    </row>
    <row r="5475" spans="1:14" x14ac:dyDescent="0.2">
      <c r="A5475" t="s">
        <v>1911</v>
      </c>
      <c r="B5475" t="s">
        <v>1662</v>
      </c>
      <c r="C5475">
        <v>104.0311</v>
      </c>
      <c r="D5475">
        <v>105.4954</v>
      </c>
      <c r="E5475">
        <v>104.10509999999999</v>
      </c>
      <c r="F5475">
        <v>104.58669999999999</v>
      </c>
      <c r="G5475">
        <v>103.5313</v>
      </c>
      <c r="H5475">
        <v>102.268</v>
      </c>
      <c r="I5475">
        <v>101.6831</v>
      </c>
      <c r="J5475">
        <v>102.2042</v>
      </c>
      <c r="K5475">
        <v>103.5164</v>
      </c>
      <c r="L5475">
        <v>103.70959999999999</v>
      </c>
      <c r="M5475">
        <v>102.605</v>
      </c>
      <c r="N5475">
        <v>103.2188</v>
      </c>
    </row>
    <row r="5476" spans="1:14" x14ac:dyDescent="0.2">
      <c r="A5476" t="s">
        <v>1911</v>
      </c>
      <c r="B5476" t="s">
        <v>1663</v>
      </c>
      <c r="C5476">
        <v>101.95099999999999</v>
      </c>
      <c r="D5476">
        <v>102.6035</v>
      </c>
      <c r="E5476">
        <v>103.6922</v>
      </c>
      <c r="F5476">
        <v>104.06010000000001</v>
      </c>
      <c r="G5476">
        <v>102.9606</v>
      </c>
      <c r="H5476">
        <v>104.3229</v>
      </c>
      <c r="I5476">
        <v>101.9864</v>
      </c>
      <c r="J5476">
        <v>102.0789</v>
      </c>
      <c r="K5476">
        <v>99.888099999999994</v>
      </c>
      <c r="L5476">
        <v>99.124300000000005</v>
      </c>
      <c r="M5476">
        <v>99.6751</v>
      </c>
      <c r="N5476">
        <v>98.5488</v>
      </c>
    </row>
    <row r="5477" spans="1:14" x14ac:dyDescent="0.2">
      <c r="A5477" t="s">
        <v>1911</v>
      </c>
      <c r="B5477" t="s">
        <v>1664</v>
      </c>
      <c r="C5477">
        <v>99.847300000000004</v>
      </c>
      <c r="D5477">
        <v>100.23869999999999</v>
      </c>
      <c r="E5477">
        <v>101.4421</v>
      </c>
      <c r="F5477">
        <v>101.24679999999999</v>
      </c>
      <c r="G5477">
        <v>100.512</v>
      </c>
      <c r="H5477">
        <v>99.649900000000002</v>
      </c>
      <c r="I5477">
        <v>101.0445</v>
      </c>
      <c r="J5477">
        <v>100.0476</v>
      </c>
      <c r="K5477">
        <v>99.963399999999993</v>
      </c>
      <c r="L5477">
        <v>99.275000000000006</v>
      </c>
      <c r="M5477">
        <v>97.879800000000003</v>
      </c>
      <c r="N5477">
        <v>98.852900000000005</v>
      </c>
    </row>
    <row r="5478" spans="1:14" x14ac:dyDescent="0.2">
      <c r="A5478" t="s">
        <v>1911</v>
      </c>
      <c r="B5478" t="s">
        <v>1665</v>
      </c>
      <c r="C5478">
        <v>95.943700000000007</v>
      </c>
      <c r="D5478">
        <v>95.438900000000004</v>
      </c>
      <c r="E5478">
        <v>95.243899999999996</v>
      </c>
      <c r="F5478">
        <v>90.330100000000002</v>
      </c>
      <c r="G5478">
        <v>90.505799999999994</v>
      </c>
      <c r="H5478">
        <v>88.791300000000007</v>
      </c>
      <c r="I5478">
        <v>90.186899999999994</v>
      </c>
      <c r="J5478">
        <v>86.416200000000003</v>
      </c>
      <c r="K5478">
        <v>86.060599999999994</v>
      </c>
      <c r="L5478">
        <v>86.423100000000005</v>
      </c>
      <c r="M5478">
        <v>83.424800000000005</v>
      </c>
      <c r="N5478">
        <v>81.918999999999997</v>
      </c>
    </row>
    <row r="5479" spans="1:14" x14ac:dyDescent="0.2">
      <c r="A5479" t="s">
        <v>1911</v>
      </c>
      <c r="B5479" t="s">
        <v>1666</v>
      </c>
      <c r="C5479">
        <v>77.530199999999994</v>
      </c>
      <c r="D5479">
        <v>75.287000000000006</v>
      </c>
      <c r="E5479">
        <v>72.046899999999994</v>
      </c>
      <c r="F5479">
        <v>71.906400000000005</v>
      </c>
      <c r="G5479">
        <v>70.268500000000003</v>
      </c>
      <c r="H5479">
        <v>71.061700000000002</v>
      </c>
      <c r="I5479">
        <v>72.470799999999997</v>
      </c>
      <c r="J5479">
        <v>70.713399999999993</v>
      </c>
      <c r="K5479">
        <v>72.673000000000002</v>
      </c>
      <c r="L5479">
        <v>72.159899999999993</v>
      </c>
      <c r="M5479">
        <v>74.843900000000005</v>
      </c>
      <c r="N5479">
        <v>75.604699999999994</v>
      </c>
    </row>
    <row r="5480" spans="1:14" x14ac:dyDescent="0.2">
      <c r="A5480" t="s">
        <v>1911</v>
      </c>
      <c r="B5480" t="s">
        <v>1667</v>
      </c>
      <c r="C5480">
        <v>78.924300000000002</v>
      </c>
      <c r="D5480">
        <v>76.703800000000001</v>
      </c>
      <c r="E5480">
        <v>75.156099999999995</v>
      </c>
      <c r="F5480">
        <v>78.964100000000002</v>
      </c>
      <c r="G5480">
        <v>79.903700000000001</v>
      </c>
      <c r="H5480">
        <v>79.657499999999999</v>
      </c>
      <c r="I5480">
        <v>81.234399999999994</v>
      </c>
      <c r="J5480">
        <v>81.034199999999998</v>
      </c>
      <c r="K5480">
        <v>79.382300000000001</v>
      </c>
      <c r="L5480">
        <v>81.033600000000007</v>
      </c>
      <c r="M5480">
        <v>83.813100000000006</v>
      </c>
      <c r="N5480">
        <v>83.045500000000004</v>
      </c>
    </row>
    <row r="5481" spans="1:14" x14ac:dyDescent="0.2">
      <c r="A5481" t="s">
        <v>1911</v>
      </c>
      <c r="B5481" t="s">
        <v>1668</v>
      </c>
      <c r="C5481">
        <v>87.047700000000006</v>
      </c>
      <c r="D5481">
        <v>85.769000000000005</v>
      </c>
      <c r="E5481">
        <v>87.331199999999995</v>
      </c>
      <c r="F5481">
        <v>86.785399999999996</v>
      </c>
      <c r="G5481">
        <v>89.468800000000002</v>
      </c>
      <c r="H5481">
        <v>88.693200000000004</v>
      </c>
      <c r="I5481">
        <v>93.4773</v>
      </c>
      <c r="J5481">
        <v>92.649799999999999</v>
      </c>
      <c r="K5481">
        <v>93.919799999999995</v>
      </c>
      <c r="L5481">
        <v>95.6708</v>
      </c>
      <c r="M5481">
        <v>95.278099999999995</v>
      </c>
    </row>
    <row r="5482" spans="1:14" x14ac:dyDescent="0.2">
      <c r="A5482" t="s">
        <v>1916</v>
      </c>
      <c r="B5482" t="s">
        <v>1917</v>
      </c>
      <c r="C5482" t="s">
        <v>1918</v>
      </c>
      <c r="D5482" t="s">
        <v>1919</v>
      </c>
      <c r="E5482" t="s">
        <v>1920</v>
      </c>
      <c r="F5482" t="s">
        <v>1921</v>
      </c>
      <c r="G5482" t="s">
        <v>1922</v>
      </c>
      <c r="H5482" t="s">
        <v>1923</v>
      </c>
      <c r="I5482" t="s">
        <v>1924</v>
      </c>
    </row>
    <row r="5483" spans="1:14" x14ac:dyDescent="0.2">
      <c r="A5483" t="s">
        <v>1916</v>
      </c>
      <c r="B5483" t="s">
        <v>1169</v>
      </c>
      <c r="C5483">
        <v>79.870500000000007</v>
      </c>
      <c r="D5483">
        <v>78.8827</v>
      </c>
      <c r="E5483">
        <v>79.759100000000004</v>
      </c>
      <c r="F5483">
        <v>80.581699999999998</v>
      </c>
      <c r="G5483">
        <v>81.464699999999993</v>
      </c>
      <c r="H5483">
        <v>81.034999999999997</v>
      </c>
      <c r="I5483">
        <v>80.5214</v>
      </c>
      <c r="J5483">
        <v>81.395399999999995</v>
      </c>
      <c r="K5483">
        <v>80.917299999999997</v>
      </c>
      <c r="L5483">
        <v>78.045100000000005</v>
      </c>
      <c r="M5483">
        <v>81.553399999999996</v>
      </c>
      <c r="N5483">
        <v>83.2286</v>
      </c>
    </row>
    <row r="5484" spans="1:14" x14ac:dyDescent="0.2">
      <c r="A5484" t="s">
        <v>1916</v>
      </c>
      <c r="B5484" t="s">
        <v>1170</v>
      </c>
      <c r="C5484">
        <v>81.063599999999994</v>
      </c>
      <c r="D5484">
        <v>80.235399999999998</v>
      </c>
      <c r="E5484">
        <v>81.074600000000004</v>
      </c>
      <c r="F5484">
        <v>83.892099999999999</v>
      </c>
      <c r="G5484">
        <v>82.945099999999996</v>
      </c>
      <c r="H5484">
        <v>80.892499999999998</v>
      </c>
      <c r="I5484">
        <v>84.035499999999999</v>
      </c>
      <c r="J5484">
        <v>80.596400000000003</v>
      </c>
      <c r="K5484">
        <v>83.525400000000005</v>
      </c>
      <c r="L5484">
        <v>84.568899999999999</v>
      </c>
      <c r="M5484">
        <v>85.220500000000001</v>
      </c>
      <c r="N5484">
        <v>82.331999999999994</v>
      </c>
    </row>
    <row r="5485" spans="1:14" x14ac:dyDescent="0.2">
      <c r="A5485" t="s">
        <v>1916</v>
      </c>
      <c r="B5485" t="s">
        <v>1171</v>
      </c>
      <c r="C5485">
        <v>84.713700000000003</v>
      </c>
      <c r="D5485">
        <v>86.865700000000004</v>
      </c>
      <c r="E5485">
        <v>87.393699999999995</v>
      </c>
      <c r="F5485">
        <v>86.124799999999993</v>
      </c>
      <c r="G5485">
        <v>86.2072</v>
      </c>
      <c r="H5485">
        <v>85.722099999999998</v>
      </c>
      <c r="I5485">
        <v>84.732299999999995</v>
      </c>
      <c r="J5485">
        <v>85.950299999999999</v>
      </c>
      <c r="K5485">
        <v>85.818600000000004</v>
      </c>
      <c r="L5485">
        <v>85.875100000000003</v>
      </c>
      <c r="M5485">
        <v>84.217100000000002</v>
      </c>
      <c r="N5485">
        <v>84.221900000000005</v>
      </c>
    </row>
    <row r="5486" spans="1:14" x14ac:dyDescent="0.2">
      <c r="A5486" t="s">
        <v>1916</v>
      </c>
      <c r="B5486" t="s">
        <v>1172</v>
      </c>
      <c r="C5486">
        <v>86.6965</v>
      </c>
      <c r="D5486">
        <v>84.639099999999999</v>
      </c>
      <c r="E5486">
        <v>86.424199999999999</v>
      </c>
      <c r="F5486">
        <v>82.395499999999998</v>
      </c>
      <c r="G5486">
        <v>81.881100000000004</v>
      </c>
      <c r="H5486">
        <v>83.385199999999998</v>
      </c>
      <c r="I5486">
        <v>81.1999</v>
      </c>
      <c r="J5486">
        <v>81.613900000000001</v>
      </c>
      <c r="K5486">
        <v>81.944599999999994</v>
      </c>
      <c r="L5486">
        <v>82.509900000000002</v>
      </c>
      <c r="M5486">
        <v>83.604299999999995</v>
      </c>
      <c r="N5486">
        <v>80.903899999999993</v>
      </c>
    </row>
    <row r="5487" spans="1:14" x14ac:dyDescent="0.2">
      <c r="A5487" t="s">
        <v>1916</v>
      </c>
      <c r="B5487" t="s">
        <v>1173</v>
      </c>
      <c r="C5487">
        <v>81.182500000000005</v>
      </c>
      <c r="D5487">
        <v>82.417400000000001</v>
      </c>
      <c r="E5487">
        <v>83.133799999999994</v>
      </c>
      <c r="F5487">
        <v>82.76</v>
      </c>
      <c r="G5487">
        <v>82.462900000000005</v>
      </c>
      <c r="H5487">
        <v>82.5822</v>
      </c>
      <c r="I5487">
        <v>81.144300000000001</v>
      </c>
      <c r="J5487">
        <v>81.972999999999999</v>
      </c>
      <c r="K5487">
        <v>80.510499999999993</v>
      </c>
      <c r="L5487">
        <v>80.242699999999999</v>
      </c>
      <c r="M5487">
        <v>79.2226</v>
      </c>
      <c r="N5487">
        <v>78.5946</v>
      </c>
    </row>
    <row r="5488" spans="1:14" x14ac:dyDescent="0.2">
      <c r="A5488" t="s">
        <v>1916</v>
      </c>
      <c r="B5488" t="s">
        <v>1174</v>
      </c>
      <c r="C5488">
        <v>75.193899999999999</v>
      </c>
      <c r="D5488">
        <v>75.602500000000006</v>
      </c>
      <c r="E5488">
        <v>72.890799999999999</v>
      </c>
      <c r="F5488">
        <v>74.1126</v>
      </c>
      <c r="G5488">
        <v>73.7136</v>
      </c>
      <c r="H5488">
        <v>73.461100000000002</v>
      </c>
      <c r="I5488">
        <v>75.639300000000006</v>
      </c>
      <c r="J5488">
        <v>76.107699999999994</v>
      </c>
      <c r="K5488">
        <v>73.888300000000001</v>
      </c>
      <c r="L5488">
        <v>75.254999999999995</v>
      </c>
      <c r="M5488">
        <v>75.773200000000003</v>
      </c>
      <c r="N5488">
        <v>77.391300000000001</v>
      </c>
    </row>
    <row r="5489" spans="1:14" x14ac:dyDescent="0.2">
      <c r="A5489" t="s">
        <v>1916</v>
      </c>
      <c r="B5489" t="s">
        <v>1175</v>
      </c>
      <c r="C5489">
        <v>77.863100000000003</v>
      </c>
      <c r="D5489">
        <v>77.795699999999997</v>
      </c>
      <c r="E5489">
        <v>79.258399999999995</v>
      </c>
      <c r="F5489">
        <v>78.173000000000002</v>
      </c>
      <c r="G5489">
        <v>80.399100000000004</v>
      </c>
      <c r="H5489">
        <v>79.936899999999994</v>
      </c>
      <c r="I5489">
        <v>78.581000000000003</v>
      </c>
      <c r="J5489">
        <v>79.249499999999998</v>
      </c>
      <c r="K5489">
        <v>82.242900000000006</v>
      </c>
      <c r="L5489">
        <v>80.606099999999998</v>
      </c>
      <c r="M5489">
        <v>81.418999999999997</v>
      </c>
      <c r="N5489">
        <v>81.044799999999995</v>
      </c>
    </row>
    <row r="5490" spans="1:14" x14ac:dyDescent="0.2">
      <c r="A5490" t="s">
        <v>1916</v>
      </c>
      <c r="B5490" t="s">
        <v>1176</v>
      </c>
      <c r="C5490">
        <v>81.1464</v>
      </c>
      <c r="D5490">
        <v>81.257099999999994</v>
      </c>
      <c r="E5490">
        <v>79.693899999999999</v>
      </c>
      <c r="F5490">
        <v>80.335400000000007</v>
      </c>
      <c r="G5490">
        <v>80.640299999999996</v>
      </c>
      <c r="H5490">
        <v>81.021900000000002</v>
      </c>
      <c r="I5490">
        <v>81.565299999999993</v>
      </c>
      <c r="J5490">
        <v>80.705799999999996</v>
      </c>
      <c r="K5490">
        <v>80.587299999999999</v>
      </c>
      <c r="L5490">
        <v>82.625200000000007</v>
      </c>
      <c r="M5490">
        <v>81.208100000000002</v>
      </c>
      <c r="N5490">
        <v>82.175399999999996</v>
      </c>
    </row>
    <row r="5491" spans="1:14" x14ac:dyDescent="0.2">
      <c r="A5491" t="s">
        <v>1916</v>
      </c>
      <c r="B5491" t="s">
        <v>1177</v>
      </c>
      <c r="C5491">
        <v>83.508200000000002</v>
      </c>
      <c r="D5491">
        <v>83.6858</v>
      </c>
      <c r="E5491">
        <v>85.302000000000007</v>
      </c>
      <c r="F5491">
        <v>85.554199999999994</v>
      </c>
      <c r="G5491">
        <v>86.331599999999995</v>
      </c>
      <c r="H5491">
        <v>84.07</v>
      </c>
      <c r="I5491">
        <v>86.733500000000006</v>
      </c>
      <c r="J5491">
        <v>87.047600000000003</v>
      </c>
      <c r="K5491">
        <v>87.116600000000005</v>
      </c>
      <c r="L5491">
        <v>85.956299999999999</v>
      </c>
      <c r="M5491">
        <v>87.594200000000001</v>
      </c>
      <c r="N5491">
        <v>89.212100000000007</v>
      </c>
    </row>
    <row r="5492" spans="1:14" x14ac:dyDescent="0.2">
      <c r="A5492" t="s">
        <v>1916</v>
      </c>
      <c r="B5492" t="s">
        <v>1178</v>
      </c>
      <c r="C5492">
        <v>88.626000000000005</v>
      </c>
      <c r="D5492">
        <v>90.025499999999994</v>
      </c>
      <c r="E5492">
        <v>88.7042</v>
      </c>
      <c r="F5492">
        <v>88.578900000000004</v>
      </c>
      <c r="G5492">
        <v>88.461200000000005</v>
      </c>
      <c r="H5492">
        <v>88.031599999999997</v>
      </c>
      <c r="I5492">
        <v>86.391999999999996</v>
      </c>
      <c r="J5492">
        <v>86.5976</v>
      </c>
      <c r="K5492">
        <v>88.151499999999999</v>
      </c>
      <c r="L5492">
        <v>87.6751</v>
      </c>
      <c r="M5492">
        <v>90.209100000000007</v>
      </c>
      <c r="N5492">
        <v>88.875500000000002</v>
      </c>
    </row>
    <row r="5493" spans="1:14" x14ac:dyDescent="0.2">
      <c r="A5493" t="s">
        <v>1916</v>
      </c>
      <c r="B5493" t="s">
        <v>1179</v>
      </c>
      <c r="C5493">
        <v>88.899100000000004</v>
      </c>
      <c r="D5493">
        <v>87.606499999999997</v>
      </c>
      <c r="E5493">
        <v>90.236500000000007</v>
      </c>
      <c r="F5493">
        <v>91.142700000000005</v>
      </c>
      <c r="G5493">
        <v>92.296700000000001</v>
      </c>
      <c r="H5493">
        <v>96.724500000000006</v>
      </c>
      <c r="I5493">
        <v>99.478899999999996</v>
      </c>
      <c r="J5493">
        <v>94.229900000000001</v>
      </c>
      <c r="K5493">
        <v>96.035899999999998</v>
      </c>
      <c r="L5493">
        <v>95.818799999999996</v>
      </c>
      <c r="M5493">
        <v>96.762200000000007</v>
      </c>
      <c r="N5493">
        <v>96.795100000000005</v>
      </c>
    </row>
    <row r="5494" spans="1:14" x14ac:dyDescent="0.2">
      <c r="A5494" t="s">
        <v>1916</v>
      </c>
      <c r="B5494" t="s">
        <v>1180</v>
      </c>
      <c r="C5494">
        <v>97.243799999999993</v>
      </c>
      <c r="D5494">
        <v>97.591499999999996</v>
      </c>
      <c r="E5494">
        <v>97.585400000000007</v>
      </c>
      <c r="F5494">
        <v>94.741100000000003</v>
      </c>
      <c r="G5494">
        <v>96.726799999999997</v>
      </c>
      <c r="H5494">
        <v>95.743300000000005</v>
      </c>
      <c r="I5494">
        <v>95.005899999999997</v>
      </c>
      <c r="J5494">
        <v>96.076400000000007</v>
      </c>
      <c r="K5494">
        <v>94.980800000000002</v>
      </c>
      <c r="L5494">
        <v>93.664500000000004</v>
      </c>
      <c r="M5494">
        <v>95.596699999999998</v>
      </c>
      <c r="N5494">
        <v>95.764099999999999</v>
      </c>
    </row>
    <row r="5495" spans="1:14" x14ac:dyDescent="0.2">
      <c r="A5495" t="s">
        <v>1916</v>
      </c>
      <c r="B5495" t="s">
        <v>1181</v>
      </c>
      <c r="C5495">
        <v>99.254800000000003</v>
      </c>
      <c r="D5495">
        <v>99.494500000000002</v>
      </c>
      <c r="E5495">
        <v>99.471199999999996</v>
      </c>
      <c r="F5495">
        <v>98.731800000000007</v>
      </c>
      <c r="G5495">
        <v>101.23820000000001</v>
      </c>
      <c r="H5495">
        <v>98.380899999999997</v>
      </c>
      <c r="I5495">
        <v>96.536100000000005</v>
      </c>
      <c r="J5495">
        <v>98.127399999999994</v>
      </c>
      <c r="K5495">
        <v>97.517499999999998</v>
      </c>
      <c r="L5495">
        <v>98.783799999999999</v>
      </c>
      <c r="M5495">
        <v>98.089200000000005</v>
      </c>
      <c r="N5495">
        <v>99.524500000000003</v>
      </c>
    </row>
    <row r="5496" spans="1:14" x14ac:dyDescent="0.2">
      <c r="A5496" t="s">
        <v>1916</v>
      </c>
      <c r="B5496" t="s">
        <v>1182</v>
      </c>
      <c r="C5496">
        <v>99.693700000000007</v>
      </c>
      <c r="D5496">
        <v>99.049000000000007</v>
      </c>
      <c r="E5496">
        <v>96.510999999999996</v>
      </c>
      <c r="F5496">
        <v>93.007900000000006</v>
      </c>
      <c r="G5496">
        <v>95.657600000000002</v>
      </c>
      <c r="H5496">
        <v>97.100800000000007</v>
      </c>
      <c r="I5496">
        <v>96.943299999999994</v>
      </c>
      <c r="J5496">
        <v>96.719899999999996</v>
      </c>
      <c r="K5496">
        <v>96.603700000000003</v>
      </c>
      <c r="L5496">
        <v>97.1584</v>
      </c>
      <c r="M5496">
        <v>96.355999999999995</v>
      </c>
      <c r="N5496">
        <v>96.540400000000005</v>
      </c>
    </row>
    <row r="5497" spans="1:14" x14ac:dyDescent="0.2">
      <c r="A5497" t="s">
        <v>1916</v>
      </c>
      <c r="B5497" t="s">
        <v>1183</v>
      </c>
      <c r="C5497">
        <v>95.2286</v>
      </c>
      <c r="D5497">
        <v>95.950100000000006</v>
      </c>
      <c r="E5497">
        <v>94.503699999999995</v>
      </c>
      <c r="F5497">
        <v>96.026700000000005</v>
      </c>
      <c r="G5497">
        <v>94.647000000000006</v>
      </c>
      <c r="H5497">
        <v>94.346800000000002</v>
      </c>
      <c r="I5497">
        <v>95.353700000000003</v>
      </c>
      <c r="J5497">
        <v>94.063100000000006</v>
      </c>
      <c r="K5497">
        <v>94.179299999999998</v>
      </c>
      <c r="L5497">
        <v>95.014399999999995</v>
      </c>
      <c r="M5497">
        <v>94.412899999999993</v>
      </c>
      <c r="N5497">
        <v>93.457599999999999</v>
      </c>
    </row>
    <row r="5498" spans="1:14" x14ac:dyDescent="0.2">
      <c r="A5498" t="s">
        <v>1916</v>
      </c>
      <c r="B5498" t="s">
        <v>1184</v>
      </c>
      <c r="C5498">
        <v>90.984300000000005</v>
      </c>
      <c r="D5498">
        <v>90.270799999999994</v>
      </c>
      <c r="E5498">
        <v>90.2988</v>
      </c>
      <c r="F5498">
        <v>90.64</v>
      </c>
      <c r="G5498">
        <v>90.150400000000005</v>
      </c>
      <c r="H5498">
        <v>88.835999999999999</v>
      </c>
      <c r="I5498">
        <v>87.810599999999994</v>
      </c>
      <c r="J5498">
        <v>85.869399999999999</v>
      </c>
      <c r="K5498">
        <v>87.329599999999999</v>
      </c>
      <c r="L5498">
        <v>86.263900000000007</v>
      </c>
      <c r="M5498">
        <v>84.478999999999999</v>
      </c>
      <c r="N5498">
        <v>86.193200000000004</v>
      </c>
    </row>
    <row r="5499" spans="1:14" x14ac:dyDescent="0.2">
      <c r="A5499" t="s">
        <v>1916</v>
      </c>
      <c r="B5499" t="s">
        <v>1185</v>
      </c>
      <c r="C5499">
        <v>84.9636</v>
      </c>
      <c r="D5499">
        <v>86.518199999999993</v>
      </c>
      <c r="E5499">
        <v>88.956199999999995</v>
      </c>
      <c r="F5499">
        <v>90.818600000000004</v>
      </c>
      <c r="G5499">
        <v>87.725700000000003</v>
      </c>
      <c r="H5499">
        <v>89.534000000000006</v>
      </c>
      <c r="I5499">
        <v>89.009699999999995</v>
      </c>
      <c r="J5499">
        <v>90.249499999999998</v>
      </c>
      <c r="K5499">
        <v>92.009299999999996</v>
      </c>
      <c r="L5499">
        <v>91.962800000000001</v>
      </c>
      <c r="M5499">
        <v>91.141999999999996</v>
      </c>
      <c r="N5499">
        <v>90.485200000000006</v>
      </c>
    </row>
    <row r="5500" spans="1:14" x14ac:dyDescent="0.2">
      <c r="A5500" t="s">
        <v>1916</v>
      </c>
      <c r="B5500" t="s">
        <v>1186</v>
      </c>
      <c r="C5500">
        <v>89.770300000000006</v>
      </c>
      <c r="D5500">
        <v>91.637299999999996</v>
      </c>
      <c r="E5500">
        <v>92.279499999999999</v>
      </c>
      <c r="F5500">
        <v>89.972899999999996</v>
      </c>
      <c r="G5500">
        <v>91.661199999999994</v>
      </c>
      <c r="H5500">
        <v>91.288600000000002</v>
      </c>
      <c r="I5500">
        <v>89.668700000000001</v>
      </c>
      <c r="J5500">
        <v>90.830500000000001</v>
      </c>
      <c r="K5500">
        <v>89.722700000000003</v>
      </c>
      <c r="L5500">
        <v>89.540499999999994</v>
      </c>
      <c r="M5500">
        <v>91.039299999999997</v>
      </c>
      <c r="N5500">
        <v>90.626099999999994</v>
      </c>
    </row>
    <row r="5501" spans="1:14" x14ac:dyDescent="0.2">
      <c r="A5501" t="s">
        <v>1916</v>
      </c>
      <c r="B5501" t="s">
        <v>1187</v>
      </c>
      <c r="C5501">
        <v>91.083500000000001</v>
      </c>
      <c r="D5501">
        <v>91.997799999999998</v>
      </c>
      <c r="E5501">
        <v>92.156700000000001</v>
      </c>
      <c r="F5501">
        <v>91.622299999999996</v>
      </c>
      <c r="G5501">
        <v>92.993399999999994</v>
      </c>
      <c r="H5501">
        <v>92.283100000000005</v>
      </c>
      <c r="I5501">
        <v>93.443100000000001</v>
      </c>
      <c r="J5501">
        <v>94.740499999999997</v>
      </c>
      <c r="K5501">
        <v>96.260599999999997</v>
      </c>
      <c r="L5501">
        <v>97.263300000000001</v>
      </c>
      <c r="M5501">
        <v>98.404399999999995</v>
      </c>
      <c r="N5501">
        <v>99.579899999999995</v>
      </c>
    </row>
    <row r="5502" spans="1:14" x14ac:dyDescent="0.2">
      <c r="A5502" t="s">
        <v>1916</v>
      </c>
      <c r="B5502" t="s">
        <v>1188</v>
      </c>
      <c r="C5502">
        <v>98.817700000000002</v>
      </c>
      <c r="D5502">
        <v>97.591499999999996</v>
      </c>
      <c r="E5502">
        <v>97.612300000000005</v>
      </c>
      <c r="F5502">
        <v>98.222700000000003</v>
      </c>
      <c r="G5502">
        <v>99.509</v>
      </c>
      <c r="H5502">
        <v>99.100399999999993</v>
      </c>
      <c r="I5502">
        <v>101.01609999999999</v>
      </c>
      <c r="J5502">
        <v>99.352800000000002</v>
      </c>
      <c r="K5502">
        <v>100.8004</v>
      </c>
      <c r="L5502">
        <v>100.76009999999999</v>
      </c>
      <c r="M5502">
        <v>101.31010000000001</v>
      </c>
      <c r="N5502">
        <v>100.34010000000001</v>
      </c>
    </row>
    <row r="5503" spans="1:14" x14ac:dyDescent="0.2">
      <c r="A5503" t="s">
        <v>1916</v>
      </c>
      <c r="B5503" t="s">
        <v>1189</v>
      </c>
      <c r="C5503">
        <v>102.04730000000001</v>
      </c>
      <c r="D5503">
        <v>101.76349999999999</v>
      </c>
      <c r="E5503">
        <v>100.8249</v>
      </c>
      <c r="F5503">
        <v>102.16970000000001</v>
      </c>
      <c r="G5503">
        <v>102.27679999999999</v>
      </c>
      <c r="H5503">
        <v>102.6194</v>
      </c>
      <c r="I5503">
        <v>101.1245</v>
      </c>
      <c r="J5503">
        <v>98.58</v>
      </c>
      <c r="K5503">
        <v>97.632199999999997</v>
      </c>
      <c r="L5503">
        <v>99.077500000000001</v>
      </c>
      <c r="M5503">
        <v>96.671000000000006</v>
      </c>
      <c r="N5503">
        <v>96.892399999999995</v>
      </c>
    </row>
    <row r="5504" spans="1:14" x14ac:dyDescent="0.2">
      <c r="A5504" t="s">
        <v>1916</v>
      </c>
      <c r="B5504" t="s">
        <v>1190</v>
      </c>
      <c r="C5504">
        <v>99.424199999999999</v>
      </c>
      <c r="D5504">
        <v>99.0792</v>
      </c>
      <c r="E5504">
        <v>98.326800000000006</v>
      </c>
      <c r="F5504">
        <v>99.646699999999996</v>
      </c>
      <c r="G5504">
        <v>99.266000000000005</v>
      </c>
      <c r="H5504">
        <v>100.4186</v>
      </c>
      <c r="I5504">
        <v>100.5231</v>
      </c>
      <c r="J5504">
        <v>100.4436</v>
      </c>
      <c r="K5504">
        <v>100.6097</v>
      </c>
      <c r="L5504">
        <v>100.45229999999999</v>
      </c>
      <c r="M5504">
        <v>100.5487</v>
      </c>
      <c r="N5504">
        <v>101.2612</v>
      </c>
    </row>
    <row r="5505" spans="1:14" x14ac:dyDescent="0.2">
      <c r="A5505" t="s">
        <v>1916</v>
      </c>
      <c r="B5505" t="s">
        <v>1191</v>
      </c>
      <c r="C5505">
        <v>100.9217</v>
      </c>
      <c r="D5505">
        <v>100.4547</v>
      </c>
      <c r="E5505">
        <v>100.20099999999999</v>
      </c>
      <c r="F5505">
        <v>97.584299999999999</v>
      </c>
      <c r="G5505">
        <v>95.795599999999993</v>
      </c>
      <c r="H5505">
        <v>91.738900000000001</v>
      </c>
      <c r="I5505">
        <v>91.470799999999997</v>
      </c>
      <c r="J5505">
        <v>91.046899999999994</v>
      </c>
      <c r="K5505">
        <v>88.794300000000007</v>
      </c>
      <c r="L5505">
        <v>87.513199999999998</v>
      </c>
      <c r="M5505">
        <v>82.618099999999998</v>
      </c>
      <c r="N5505">
        <v>79.810500000000005</v>
      </c>
    </row>
    <row r="5506" spans="1:14" x14ac:dyDescent="0.2">
      <c r="A5506" t="s">
        <v>1916</v>
      </c>
      <c r="B5506" t="s">
        <v>1192</v>
      </c>
      <c r="C5506">
        <v>77.154899999999998</v>
      </c>
      <c r="D5506">
        <v>73.772300000000001</v>
      </c>
      <c r="E5506">
        <v>72.3506</v>
      </c>
      <c r="F5506">
        <v>72.026700000000005</v>
      </c>
      <c r="G5506">
        <v>71.845100000000002</v>
      </c>
      <c r="H5506">
        <v>72.002899999999997</v>
      </c>
      <c r="I5506">
        <v>73.371399999999994</v>
      </c>
      <c r="J5506">
        <v>71.496200000000002</v>
      </c>
      <c r="K5506">
        <v>71.316800000000001</v>
      </c>
      <c r="L5506">
        <v>69.453299999999999</v>
      </c>
      <c r="M5506">
        <v>70.075199999999995</v>
      </c>
      <c r="N5506">
        <v>69.641199999999998</v>
      </c>
    </row>
    <row r="5507" spans="1:14" x14ac:dyDescent="0.2">
      <c r="A5507" t="s">
        <v>1916</v>
      </c>
      <c r="B5507" t="s">
        <v>1193</v>
      </c>
      <c r="C5507">
        <v>70.575900000000004</v>
      </c>
      <c r="D5507">
        <v>70.895300000000006</v>
      </c>
      <c r="E5507">
        <v>71.796899999999994</v>
      </c>
      <c r="F5507">
        <v>74.757900000000006</v>
      </c>
      <c r="G5507">
        <v>73.892200000000003</v>
      </c>
      <c r="H5507">
        <v>73.404700000000005</v>
      </c>
      <c r="I5507">
        <v>73.147000000000006</v>
      </c>
      <c r="J5507">
        <v>73.623699999999999</v>
      </c>
      <c r="K5507">
        <v>72.982699999999994</v>
      </c>
      <c r="L5507">
        <v>73.423199999999994</v>
      </c>
      <c r="M5507">
        <v>73.728999999999999</v>
      </c>
      <c r="N5507">
        <v>72.0809</v>
      </c>
    </row>
    <row r="5508" spans="1:14" x14ac:dyDescent="0.2">
      <c r="A5508" t="s">
        <v>1916</v>
      </c>
      <c r="B5508" t="s">
        <v>1194</v>
      </c>
      <c r="C5508">
        <v>71.1387</v>
      </c>
      <c r="D5508">
        <v>73.273700000000005</v>
      </c>
      <c r="E5508">
        <v>74.145099999999999</v>
      </c>
      <c r="F5508">
        <v>74.453900000000004</v>
      </c>
      <c r="G5508">
        <v>75.729600000000005</v>
      </c>
      <c r="H5508">
        <v>75.235699999999994</v>
      </c>
      <c r="I5508">
        <v>75.4084</v>
      </c>
      <c r="J5508">
        <v>75.798199999999994</v>
      </c>
      <c r="K5508">
        <v>75.579800000000006</v>
      </c>
      <c r="L5508">
        <v>74.301699999999997</v>
      </c>
      <c r="M5508">
        <v>75.910399999999996</v>
      </c>
    </row>
    <row r="5509" spans="1:14" x14ac:dyDescent="0.2">
      <c r="A5509" t="s">
        <v>1925</v>
      </c>
      <c r="B5509" t="s">
        <v>1926</v>
      </c>
      <c r="C5509" t="s">
        <v>1927</v>
      </c>
      <c r="D5509" t="s">
        <v>1928</v>
      </c>
      <c r="E5509" t="s">
        <v>1929</v>
      </c>
      <c r="F5509" t="s">
        <v>1930</v>
      </c>
      <c r="G5509" t="s">
        <v>1931</v>
      </c>
    </row>
    <row r="5510" spans="1:14" x14ac:dyDescent="0.2">
      <c r="A5510" t="s">
        <v>1925</v>
      </c>
      <c r="B5510" t="s">
        <v>714</v>
      </c>
      <c r="C5510">
        <v>79.159499999999994</v>
      </c>
      <c r="D5510">
        <v>79.731300000000005</v>
      </c>
      <c r="E5510">
        <v>78.366</v>
      </c>
      <c r="F5510">
        <v>81.260199999999998</v>
      </c>
      <c r="G5510">
        <v>81.179500000000004</v>
      </c>
      <c r="H5510">
        <v>80.321899999999999</v>
      </c>
      <c r="I5510">
        <v>81.269599999999997</v>
      </c>
      <c r="J5510">
        <v>80.542000000000002</v>
      </c>
      <c r="K5510">
        <v>79.642700000000005</v>
      </c>
      <c r="L5510">
        <v>78.495999999999995</v>
      </c>
      <c r="M5510">
        <v>81.233099999999993</v>
      </c>
      <c r="N5510">
        <v>83.248599999999996</v>
      </c>
    </row>
    <row r="5511" spans="1:14" x14ac:dyDescent="0.2">
      <c r="A5511" t="s">
        <v>1925</v>
      </c>
      <c r="B5511" t="s">
        <v>715</v>
      </c>
      <c r="C5511">
        <v>80.827399999999997</v>
      </c>
      <c r="D5511">
        <v>79.520799999999994</v>
      </c>
      <c r="E5511">
        <v>81.185000000000002</v>
      </c>
      <c r="F5511">
        <v>83.967699999999994</v>
      </c>
      <c r="G5511">
        <v>81.217699999999994</v>
      </c>
      <c r="H5511">
        <v>81.036799999999999</v>
      </c>
      <c r="I5511">
        <v>83.464299999999994</v>
      </c>
      <c r="J5511">
        <v>79.189499999999995</v>
      </c>
      <c r="K5511">
        <v>83.513099999999994</v>
      </c>
      <c r="L5511">
        <v>83.742999999999995</v>
      </c>
      <c r="M5511">
        <v>84.329499999999996</v>
      </c>
      <c r="N5511">
        <v>82.341300000000004</v>
      </c>
    </row>
    <row r="5512" spans="1:14" x14ac:dyDescent="0.2">
      <c r="A5512" t="s">
        <v>1925</v>
      </c>
      <c r="B5512" t="s">
        <v>716</v>
      </c>
      <c r="C5512">
        <v>84.692800000000005</v>
      </c>
      <c r="D5512">
        <v>86.744399999999999</v>
      </c>
      <c r="E5512">
        <v>88.439599999999999</v>
      </c>
      <c r="F5512">
        <v>85.815899999999999</v>
      </c>
      <c r="G5512">
        <v>86.353700000000003</v>
      </c>
      <c r="H5512">
        <v>86.534400000000005</v>
      </c>
      <c r="I5512">
        <v>84.715000000000003</v>
      </c>
      <c r="J5512">
        <v>86.292500000000004</v>
      </c>
      <c r="K5512">
        <v>86.047300000000007</v>
      </c>
      <c r="L5512">
        <v>83.975300000000004</v>
      </c>
      <c r="M5512">
        <v>84.469399999999993</v>
      </c>
      <c r="N5512">
        <v>83.635300000000001</v>
      </c>
    </row>
    <row r="5513" spans="1:14" x14ac:dyDescent="0.2">
      <c r="A5513" t="s">
        <v>1925</v>
      </c>
      <c r="B5513" t="s">
        <v>717</v>
      </c>
      <c r="C5513">
        <v>86.784099999999995</v>
      </c>
      <c r="D5513">
        <v>84.813100000000006</v>
      </c>
      <c r="E5513">
        <v>86.54</v>
      </c>
      <c r="F5513">
        <v>81.98</v>
      </c>
      <c r="G5513">
        <v>82.009900000000002</v>
      </c>
      <c r="H5513">
        <v>83.186499999999995</v>
      </c>
      <c r="I5513">
        <v>80.621700000000004</v>
      </c>
      <c r="J5513">
        <v>81.119500000000002</v>
      </c>
      <c r="K5513">
        <v>81.552800000000005</v>
      </c>
      <c r="L5513">
        <v>81.993499999999997</v>
      </c>
      <c r="M5513">
        <v>80.584000000000003</v>
      </c>
      <c r="N5513">
        <v>80.356399999999994</v>
      </c>
    </row>
    <row r="5514" spans="1:14" x14ac:dyDescent="0.2">
      <c r="A5514" t="s">
        <v>1925</v>
      </c>
      <c r="B5514" t="s">
        <v>718</v>
      </c>
      <c r="C5514">
        <v>80.629400000000004</v>
      </c>
      <c r="D5514">
        <v>81.730699999999999</v>
      </c>
      <c r="E5514">
        <v>82.340199999999996</v>
      </c>
      <c r="F5514">
        <v>82.545900000000003</v>
      </c>
      <c r="G5514">
        <v>82.025999999999996</v>
      </c>
      <c r="H5514">
        <v>82.146100000000004</v>
      </c>
      <c r="I5514">
        <v>81.019199999999998</v>
      </c>
      <c r="J5514">
        <v>82.311599999999999</v>
      </c>
      <c r="K5514">
        <v>80.431700000000006</v>
      </c>
      <c r="L5514">
        <v>80.458699999999993</v>
      </c>
      <c r="M5514">
        <v>79.344399999999993</v>
      </c>
      <c r="N5514">
        <v>78.143600000000006</v>
      </c>
    </row>
    <row r="5515" spans="1:14" x14ac:dyDescent="0.2">
      <c r="A5515" t="s">
        <v>1925</v>
      </c>
      <c r="B5515" t="s">
        <v>719</v>
      </c>
      <c r="C5515">
        <v>75.415999999999997</v>
      </c>
      <c r="D5515">
        <v>75.698599999999999</v>
      </c>
      <c r="E5515">
        <v>72.735100000000003</v>
      </c>
      <c r="F5515">
        <v>73.880600000000001</v>
      </c>
      <c r="G5515">
        <v>73.630499999999998</v>
      </c>
      <c r="H5515">
        <v>72.823999999999998</v>
      </c>
      <c r="I5515">
        <v>75.554299999999998</v>
      </c>
      <c r="J5515">
        <v>76.3626</v>
      </c>
      <c r="K5515">
        <v>73.558599999999998</v>
      </c>
      <c r="L5515">
        <v>75.334599999999995</v>
      </c>
      <c r="M5515">
        <v>75.928700000000006</v>
      </c>
      <c r="N5515">
        <v>77.830500000000001</v>
      </c>
    </row>
    <row r="5516" spans="1:14" x14ac:dyDescent="0.2">
      <c r="A5516" t="s">
        <v>1925</v>
      </c>
      <c r="B5516" t="s">
        <v>720</v>
      </c>
      <c r="C5516">
        <v>77.750500000000002</v>
      </c>
      <c r="D5516">
        <v>77.353700000000003</v>
      </c>
      <c r="E5516">
        <v>78.722399999999993</v>
      </c>
      <c r="F5516">
        <v>77.822400000000002</v>
      </c>
      <c r="G5516">
        <v>79.976900000000001</v>
      </c>
      <c r="H5516">
        <v>79.875299999999996</v>
      </c>
      <c r="I5516">
        <v>78.141199999999998</v>
      </c>
      <c r="J5516">
        <v>78.186300000000003</v>
      </c>
      <c r="K5516">
        <v>82.123400000000004</v>
      </c>
      <c r="L5516">
        <v>80.408500000000004</v>
      </c>
      <c r="M5516">
        <v>81.205600000000004</v>
      </c>
      <c r="N5516">
        <v>81.266999999999996</v>
      </c>
    </row>
    <row r="5517" spans="1:14" x14ac:dyDescent="0.2">
      <c r="A5517" t="s">
        <v>1925</v>
      </c>
      <c r="B5517" t="s">
        <v>721</v>
      </c>
      <c r="C5517">
        <v>80.959599999999995</v>
      </c>
      <c r="D5517">
        <v>80.778400000000005</v>
      </c>
      <c r="E5517">
        <v>79.923599999999993</v>
      </c>
      <c r="F5517">
        <v>80.466200000000001</v>
      </c>
      <c r="G5517">
        <v>79.756900000000002</v>
      </c>
      <c r="H5517">
        <v>80.72</v>
      </c>
      <c r="I5517">
        <v>81.251199999999997</v>
      </c>
      <c r="J5517">
        <v>79.938400000000001</v>
      </c>
      <c r="K5517">
        <v>80.184600000000003</v>
      </c>
      <c r="L5517">
        <v>81.963800000000006</v>
      </c>
      <c r="M5517">
        <v>80.717200000000005</v>
      </c>
      <c r="N5517">
        <v>81.942800000000005</v>
      </c>
    </row>
    <row r="5518" spans="1:14" x14ac:dyDescent="0.2">
      <c r="A5518" t="s">
        <v>1925</v>
      </c>
      <c r="B5518" t="s">
        <v>722</v>
      </c>
      <c r="C5518">
        <v>83.136799999999994</v>
      </c>
      <c r="D5518">
        <v>84.1768</v>
      </c>
      <c r="E5518">
        <v>85.626099999999994</v>
      </c>
      <c r="F5518">
        <v>85.559899999999999</v>
      </c>
      <c r="G5518">
        <v>86.588300000000004</v>
      </c>
      <c r="H5518">
        <v>84.524600000000007</v>
      </c>
      <c r="I5518">
        <v>87.128799999999998</v>
      </c>
      <c r="J5518">
        <v>87.702100000000002</v>
      </c>
      <c r="K5518">
        <v>87.937899999999999</v>
      </c>
      <c r="L5518">
        <v>85.681200000000004</v>
      </c>
      <c r="M5518">
        <v>88.282200000000003</v>
      </c>
      <c r="N5518">
        <v>89.308999999999997</v>
      </c>
    </row>
    <row r="5519" spans="1:14" x14ac:dyDescent="0.2">
      <c r="A5519" t="s">
        <v>1925</v>
      </c>
      <c r="B5519" t="s">
        <v>723</v>
      </c>
      <c r="C5519">
        <v>89.417699999999996</v>
      </c>
      <c r="D5519">
        <v>90.031599999999997</v>
      </c>
      <c r="E5519">
        <v>89.392200000000003</v>
      </c>
      <c r="F5519">
        <v>88.694699999999997</v>
      </c>
      <c r="G5519">
        <v>89.274000000000001</v>
      </c>
      <c r="H5519">
        <v>88.603200000000001</v>
      </c>
      <c r="I5519">
        <v>86.617900000000006</v>
      </c>
      <c r="J5519">
        <v>87.307400000000001</v>
      </c>
      <c r="K5519">
        <v>87.989800000000002</v>
      </c>
      <c r="L5519">
        <v>88.187100000000001</v>
      </c>
      <c r="M5519">
        <v>90.400199999999998</v>
      </c>
      <c r="N5519">
        <v>88.393900000000002</v>
      </c>
    </row>
    <row r="5520" spans="1:14" x14ac:dyDescent="0.2">
      <c r="A5520" t="s">
        <v>1925</v>
      </c>
      <c r="B5520" t="s">
        <v>724</v>
      </c>
      <c r="C5520">
        <v>89.162800000000004</v>
      </c>
      <c r="D5520">
        <v>88.729600000000005</v>
      </c>
      <c r="E5520">
        <v>90.822999999999993</v>
      </c>
      <c r="F5520">
        <v>92.250799999999998</v>
      </c>
      <c r="G5520">
        <v>93.197299999999998</v>
      </c>
      <c r="H5520">
        <v>95.177499999999995</v>
      </c>
      <c r="I5520">
        <v>96.329700000000003</v>
      </c>
      <c r="J5520">
        <v>96.218199999999996</v>
      </c>
      <c r="K5520">
        <v>96.2911</v>
      </c>
      <c r="L5520">
        <v>96.561700000000002</v>
      </c>
      <c r="M5520">
        <v>97.596500000000006</v>
      </c>
      <c r="N5520">
        <v>97.593999999999994</v>
      </c>
    </row>
    <row r="5521" spans="1:14" x14ac:dyDescent="0.2">
      <c r="A5521" t="s">
        <v>1925</v>
      </c>
      <c r="B5521" t="s">
        <v>725</v>
      </c>
      <c r="C5521">
        <v>97.024299999999997</v>
      </c>
      <c r="D5521">
        <v>97.463099999999997</v>
      </c>
      <c r="E5521">
        <v>96.793099999999995</v>
      </c>
      <c r="F5521">
        <v>96.363900000000001</v>
      </c>
      <c r="G5521">
        <v>96.244699999999995</v>
      </c>
      <c r="H5521">
        <v>94.962400000000002</v>
      </c>
      <c r="I5521">
        <v>94.725300000000004</v>
      </c>
      <c r="J5521">
        <v>94.208100000000002</v>
      </c>
      <c r="K5521">
        <v>93.861800000000002</v>
      </c>
      <c r="L5521">
        <v>92.900300000000001</v>
      </c>
      <c r="M5521">
        <v>93.073899999999995</v>
      </c>
      <c r="N5521">
        <v>93.850200000000001</v>
      </c>
    </row>
    <row r="5522" spans="1:14" x14ac:dyDescent="0.2">
      <c r="A5522" t="s">
        <v>1925</v>
      </c>
      <c r="B5522" t="s">
        <v>726</v>
      </c>
      <c r="C5522">
        <v>97.493700000000004</v>
      </c>
      <c r="D5522">
        <v>96.184899999999999</v>
      </c>
      <c r="E5522">
        <v>96.020899999999997</v>
      </c>
      <c r="F5522">
        <v>95.1477</v>
      </c>
      <c r="G5522">
        <v>95.726500000000001</v>
      </c>
      <c r="H5522">
        <v>95.440700000000007</v>
      </c>
      <c r="I5522">
        <v>93.989000000000004</v>
      </c>
      <c r="J5522">
        <v>94.787000000000006</v>
      </c>
      <c r="K5522">
        <v>94.965900000000005</v>
      </c>
      <c r="L5522">
        <v>95.411299999999997</v>
      </c>
      <c r="M5522">
        <v>95.589399999999998</v>
      </c>
      <c r="N5522">
        <v>96.617500000000007</v>
      </c>
    </row>
    <row r="5523" spans="1:14" x14ac:dyDescent="0.2">
      <c r="A5523" t="s">
        <v>1925</v>
      </c>
      <c r="B5523" t="s">
        <v>727</v>
      </c>
      <c r="C5523">
        <v>95.968000000000004</v>
      </c>
      <c r="D5523">
        <v>95.844800000000006</v>
      </c>
      <c r="E5523">
        <v>94.227599999999995</v>
      </c>
      <c r="F5523">
        <v>94.214399999999998</v>
      </c>
      <c r="G5523">
        <v>93.636600000000001</v>
      </c>
      <c r="H5523">
        <v>94.522400000000005</v>
      </c>
      <c r="I5523">
        <v>94.180300000000003</v>
      </c>
      <c r="J5523">
        <v>94.0959</v>
      </c>
      <c r="K5523">
        <v>94.229500000000002</v>
      </c>
      <c r="L5523">
        <v>93.913899999999998</v>
      </c>
      <c r="M5523">
        <v>94.306299999999993</v>
      </c>
      <c r="N5523">
        <v>94.861400000000003</v>
      </c>
    </row>
    <row r="5524" spans="1:14" x14ac:dyDescent="0.2">
      <c r="A5524" t="s">
        <v>1925</v>
      </c>
      <c r="B5524" t="s">
        <v>728</v>
      </c>
      <c r="C5524">
        <v>95.175899999999999</v>
      </c>
      <c r="D5524">
        <v>95.522199999999998</v>
      </c>
      <c r="E5524">
        <v>94.608000000000004</v>
      </c>
      <c r="F5524">
        <v>95.042000000000002</v>
      </c>
      <c r="G5524">
        <v>94.094800000000006</v>
      </c>
      <c r="H5524">
        <v>93.880499999999998</v>
      </c>
      <c r="I5524">
        <v>94.380799999999994</v>
      </c>
      <c r="J5524">
        <v>93.855900000000005</v>
      </c>
      <c r="K5524">
        <v>94.061599999999999</v>
      </c>
      <c r="L5524">
        <v>94.199100000000001</v>
      </c>
      <c r="M5524">
        <v>93.457700000000003</v>
      </c>
      <c r="N5524">
        <v>92.767099999999999</v>
      </c>
    </row>
    <row r="5525" spans="1:14" x14ac:dyDescent="0.2">
      <c r="A5525" t="s">
        <v>1925</v>
      </c>
      <c r="B5525" t="s">
        <v>729</v>
      </c>
      <c r="C5525">
        <v>90.183099999999996</v>
      </c>
      <c r="D5525">
        <v>89.594800000000006</v>
      </c>
      <c r="E5525">
        <v>89.2791</v>
      </c>
      <c r="F5525">
        <v>89.564499999999995</v>
      </c>
      <c r="G5525">
        <v>89.2209</v>
      </c>
      <c r="H5525">
        <v>87.252899999999997</v>
      </c>
      <c r="I5525">
        <v>86.270899999999997</v>
      </c>
      <c r="J5525">
        <v>84.731999999999999</v>
      </c>
      <c r="K5525">
        <v>85.198499999999996</v>
      </c>
      <c r="L5525">
        <v>84.721299999999999</v>
      </c>
      <c r="M5525">
        <v>83.138900000000007</v>
      </c>
      <c r="N5525">
        <v>82.817300000000003</v>
      </c>
    </row>
    <row r="5526" spans="1:14" x14ac:dyDescent="0.2">
      <c r="A5526" t="s">
        <v>1925</v>
      </c>
      <c r="B5526" t="s">
        <v>730</v>
      </c>
      <c r="C5526">
        <v>84.196600000000004</v>
      </c>
      <c r="D5526">
        <v>85.191900000000004</v>
      </c>
      <c r="E5526">
        <v>87.123000000000005</v>
      </c>
      <c r="F5526">
        <v>88.556200000000004</v>
      </c>
      <c r="G5526">
        <v>87.597399999999993</v>
      </c>
      <c r="H5526">
        <v>89.641199999999998</v>
      </c>
      <c r="I5526">
        <v>90.863600000000005</v>
      </c>
      <c r="J5526">
        <v>90.265100000000004</v>
      </c>
      <c r="K5526">
        <v>90.868099999999998</v>
      </c>
      <c r="L5526">
        <v>91.600999999999999</v>
      </c>
      <c r="M5526">
        <v>91.180300000000003</v>
      </c>
      <c r="N5526">
        <v>91.665999999999997</v>
      </c>
    </row>
    <row r="5527" spans="1:14" x14ac:dyDescent="0.2">
      <c r="A5527" t="s">
        <v>1925</v>
      </c>
      <c r="B5527" t="s">
        <v>731</v>
      </c>
      <c r="C5527">
        <v>89.880399999999995</v>
      </c>
      <c r="D5527">
        <v>90.810199999999995</v>
      </c>
      <c r="E5527">
        <v>92.381299999999996</v>
      </c>
      <c r="F5527">
        <v>89.991200000000006</v>
      </c>
      <c r="G5527">
        <v>90.937399999999997</v>
      </c>
      <c r="H5527">
        <v>90.410899999999998</v>
      </c>
      <c r="I5527">
        <v>89.069100000000006</v>
      </c>
      <c r="J5527">
        <v>89.3</v>
      </c>
      <c r="K5527">
        <v>88.406599999999997</v>
      </c>
      <c r="L5527">
        <v>88.064700000000002</v>
      </c>
      <c r="M5527">
        <v>88.613200000000006</v>
      </c>
      <c r="N5527">
        <v>88.520200000000003</v>
      </c>
    </row>
    <row r="5528" spans="1:14" x14ac:dyDescent="0.2">
      <c r="A5528" t="s">
        <v>1925</v>
      </c>
      <c r="B5528" t="s">
        <v>732</v>
      </c>
      <c r="C5528">
        <v>89.507800000000003</v>
      </c>
      <c r="D5528">
        <v>90.633099999999999</v>
      </c>
      <c r="E5528">
        <v>90.953500000000005</v>
      </c>
      <c r="F5528">
        <v>90.319299999999998</v>
      </c>
      <c r="G5528">
        <v>90.9602</v>
      </c>
      <c r="H5528">
        <v>92.105999999999995</v>
      </c>
      <c r="I5528">
        <v>92.825100000000006</v>
      </c>
      <c r="J5528">
        <v>93.739800000000002</v>
      </c>
      <c r="K5528">
        <v>95.688299999999998</v>
      </c>
      <c r="L5528">
        <v>96.366</v>
      </c>
      <c r="M5528">
        <v>97.918899999999994</v>
      </c>
      <c r="N5528">
        <v>98.768299999999996</v>
      </c>
    </row>
    <row r="5529" spans="1:14" x14ac:dyDescent="0.2">
      <c r="A5529" t="s">
        <v>1925</v>
      </c>
      <c r="B5529" t="s">
        <v>733</v>
      </c>
      <c r="C5529">
        <v>97.454999999999998</v>
      </c>
      <c r="D5529">
        <v>96.5732</v>
      </c>
      <c r="E5529">
        <v>96.802599999999998</v>
      </c>
      <c r="F5529">
        <v>96.760400000000004</v>
      </c>
      <c r="G5529">
        <v>98.498500000000007</v>
      </c>
      <c r="H5529">
        <v>97.338399999999993</v>
      </c>
      <c r="I5529">
        <v>98.779300000000006</v>
      </c>
      <c r="J5529">
        <v>98.544600000000003</v>
      </c>
      <c r="K5529">
        <v>98.577799999999996</v>
      </c>
      <c r="L5529">
        <v>97.149199999999993</v>
      </c>
      <c r="M5529">
        <v>98.355900000000005</v>
      </c>
      <c r="N5529">
        <v>97.018000000000001</v>
      </c>
    </row>
    <row r="5530" spans="1:14" x14ac:dyDescent="0.2">
      <c r="A5530" t="s">
        <v>1925</v>
      </c>
      <c r="B5530" t="s">
        <v>734</v>
      </c>
      <c r="C5530">
        <v>98.408299999999997</v>
      </c>
      <c r="D5530">
        <v>99.031300000000002</v>
      </c>
      <c r="E5530">
        <v>98.476100000000002</v>
      </c>
      <c r="F5530">
        <v>99.057199999999995</v>
      </c>
      <c r="G5530">
        <v>99.823700000000002</v>
      </c>
      <c r="H5530">
        <v>100.4302</v>
      </c>
      <c r="I5530">
        <v>99.561999999999998</v>
      </c>
      <c r="J5530">
        <v>98.901499999999999</v>
      </c>
      <c r="K5530">
        <v>98.952399999999997</v>
      </c>
      <c r="L5530">
        <v>99.807500000000005</v>
      </c>
      <c r="M5530">
        <v>97.493099999999998</v>
      </c>
      <c r="N5530">
        <v>97.303799999999995</v>
      </c>
    </row>
    <row r="5531" spans="1:14" x14ac:dyDescent="0.2">
      <c r="A5531" t="s">
        <v>1925</v>
      </c>
      <c r="B5531" t="s">
        <v>735</v>
      </c>
      <c r="C5531">
        <v>97.876800000000003</v>
      </c>
      <c r="D5531">
        <v>98.958799999999997</v>
      </c>
      <c r="E5531">
        <v>98.350200000000001</v>
      </c>
      <c r="F5531">
        <v>99.749700000000004</v>
      </c>
      <c r="G5531">
        <v>99.549099999999996</v>
      </c>
      <c r="H5531">
        <v>100.31740000000001</v>
      </c>
      <c r="I5531">
        <v>101.11750000000001</v>
      </c>
      <c r="J5531">
        <v>100.9295</v>
      </c>
      <c r="K5531">
        <v>100.38930000000001</v>
      </c>
      <c r="L5531">
        <v>100.9721</v>
      </c>
      <c r="M5531">
        <v>100.50449999999999</v>
      </c>
      <c r="N5531">
        <v>101.2852</v>
      </c>
    </row>
    <row r="5532" spans="1:14" x14ac:dyDescent="0.2">
      <c r="A5532" t="s">
        <v>1925</v>
      </c>
      <c r="B5532" t="s">
        <v>736</v>
      </c>
      <c r="C5532">
        <v>101.7133</v>
      </c>
      <c r="D5532">
        <v>101.06010000000001</v>
      </c>
      <c r="E5532">
        <v>100.5686</v>
      </c>
      <c r="F5532">
        <v>97.939899999999994</v>
      </c>
      <c r="G5532">
        <v>95.517499999999998</v>
      </c>
      <c r="H5532">
        <v>91.301100000000005</v>
      </c>
      <c r="I5532">
        <v>91.032700000000006</v>
      </c>
      <c r="J5532">
        <v>90.335899999999995</v>
      </c>
      <c r="K5532">
        <v>88.437399999999997</v>
      </c>
      <c r="L5532">
        <v>87.288600000000002</v>
      </c>
      <c r="M5532">
        <v>82.320599999999999</v>
      </c>
      <c r="N5532">
        <v>79.560299999999998</v>
      </c>
    </row>
    <row r="5533" spans="1:14" x14ac:dyDescent="0.2">
      <c r="A5533" t="s">
        <v>1925</v>
      </c>
      <c r="B5533" t="s">
        <v>737</v>
      </c>
      <c r="C5533">
        <v>76.4268</v>
      </c>
      <c r="D5533">
        <v>73.035200000000003</v>
      </c>
      <c r="E5533">
        <v>71.992000000000004</v>
      </c>
      <c r="F5533">
        <v>72.642200000000003</v>
      </c>
      <c r="G5533">
        <v>72.391999999999996</v>
      </c>
      <c r="H5533">
        <v>72.508499999999998</v>
      </c>
      <c r="I5533">
        <v>74.080100000000002</v>
      </c>
      <c r="J5533">
        <v>72.126499999999993</v>
      </c>
      <c r="K5533">
        <v>71.896600000000007</v>
      </c>
      <c r="L5533">
        <v>69.878600000000006</v>
      </c>
      <c r="M5533">
        <v>70.749700000000004</v>
      </c>
      <c r="N5533">
        <v>70.174300000000002</v>
      </c>
    </row>
    <row r="5534" spans="1:14" x14ac:dyDescent="0.2">
      <c r="A5534" t="s">
        <v>1925</v>
      </c>
      <c r="B5534" t="s">
        <v>738</v>
      </c>
      <c r="C5534">
        <v>71.230900000000005</v>
      </c>
      <c r="D5534">
        <v>71.784099999999995</v>
      </c>
      <c r="E5534">
        <v>72.365799999999993</v>
      </c>
      <c r="F5534">
        <v>75.701800000000006</v>
      </c>
      <c r="G5534">
        <v>74.494699999999995</v>
      </c>
      <c r="H5534">
        <v>74.797200000000004</v>
      </c>
      <c r="I5534">
        <v>75.029499999999999</v>
      </c>
      <c r="J5534">
        <v>74.992400000000004</v>
      </c>
      <c r="K5534">
        <v>74.428399999999996</v>
      </c>
      <c r="L5534">
        <v>74.791799999999995</v>
      </c>
      <c r="M5534">
        <v>74.644300000000001</v>
      </c>
      <c r="N5534">
        <v>74.162099999999995</v>
      </c>
    </row>
    <row r="5535" spans="1:14" x14ac:dyDescent="0.2">
      <c r="A5535" t="s">
        <v>1925</v>
      </c>
      <c r="B5535" t="s">
        <v>739</v>
      </c>
      <c r="C5535">
        <v>72.591300000000004</v>
      </c>
      <c r="D5535">
        <v>73.924199999999999</v>
      </c>
      <c r="E5535">
        <v>74.829099999999997</v>
      </c>
      <c r="F5535">
        <v>75.956699999999998</v>
      </c>
      <c r="G5535">
        <v>77.531700000000001</v>
      </c>
      <c r="H5535">
        <v>77.148499999999999</v>
      </c>
      <c r="I5535">
        <v>77.300799999999995</v>
      </c>
      <c r="J5535">
        <v>77.688599999999994</v>
      </c>
      <c r="K5535">
        <v>77.514399999999995</v>
      </c>
      <c r="L5535">
        <v>76.293599999999998</v>
      </c>
      <c r="M5535">
        <v>77.896900000000002</v>
      </c>
    </row>
    <row r="5536" spans="1:14" x14ac:dyDescent="0.2">
      <c r="A5536" t="s">
        <v>1932</v>
      </c>
      <c r="B5536" t="s">
        <v>1933</v>
      </c>
      <c r="C5536" t="s">
        <v>1934</v>
      </c>
      <c r="D5536" t="s">
        <v>1935</v>
      </c>
      <c r="E5536" t="s">
        <v>1936</v>
      </c>
    </row>
    <row r="5537" spans="1:14" x14ac:dyDescent="0.2">
      <c r="A5537" t="s">
        <v>1937</v>
      </c>
      <c r="B5537">
        <v>1986</v>
      </c>
      <c r="C5537">
        <v>103.0057</v>
      </c>
      <c r="D5537">
        <v>104.7602</v>
      </c>
      <c r="E5537">
        <v>103.45569999999999</v>
      </c>
      <c r="F5537">
        <v>105.5394</v>
      </c>
      <c r="G5537">
        <v>107.5937</v>
      </c>
      <c r="H5537">
        <v>106.4892</v>
      </c>
      <c r="I5537">
        <v>110.4251</v>
      </c>
      <c r="J5537">
        <v>107.9666</v>
      </c>
      <c r="K5537">
        <v>108.9024</v>
      </c>
      <c r="L5537">
        <v>110.03060000000001</v>
      </c>
      <c r="M5537">
        <v>110.1901</v>
      </c>
      <c r="N5537">
        <v>114.90349999999999</v>
      </c>
    </row>
    <row r="5538" spans="1:14" x14ac:dyDescent="0.2">
      <c r="A5538" t="s">
        <v>1937</v>
      </c>
      <c r="B5538">
        <v>1987</v>
      </c>
      <c r="C5538">
        <v>113.6348</v>
      </c>
      <c r="D5538">
        <v>113.13930000000001</v>
      </c>
      <c r="E5538">
        <v>115.56359999999999</v>
      </c>
      <c r="F5538">
        <v>117.85209999999999</v>
      </c>
      <c r="G5538">
        <v>116.4639</v>
      </c>
      <c r="H5538">
        <v>115.65479999999999</v>
      </c>
      <c r="I5538">
        <v>116.4406</v>
      </c>
      <c r="J5538">
        <v>116.4401</v>
      </c>
      <c r="K5538">
        <v>120.5462</v>
      </c>
      <c r="L5538">
        <v>121.41030000000001</v>
      </c>
      <c r="M5538">
        <v>121.8848</v>
      </c>
      <c r="N5538">
        <v>120.12130000000001</v>
      </c>
    </row>
    <row r="5539" spans="1:14" x14ac:dyDescent="0.2">
      <c r="A5539" t="s">
        <v>1937</v>
      </c>
      <c r="B5539">
        <v>1988</v>
      </c>
      <c r="C5539">
        <v>121.7919</v>
      </c>
      <c r="D5539">
        <v>124.9366</v>
      </c>
      <c r="E5539">
        <v>123.0984</v>
      </c>
      <c r="F5539">
        <v>121.01990000000001</v>
      </c>
      <c r="G5539">
        <v>121.64230000000001</v>
      </c>
      <c r="H5539">
        <v>122.664</v>
      </c>
      <c r="I5539">
        <v>119.58369999999999</v>
      </c>
      <c r="J5539">
        <v>120.77849999999999</v>
      </c>
      <c r="K5539">
        <v>118.7212</v>
      </c>
      <c r="L5539">
        <v>118.6478</v>
      </c>
      <c r="M5539">
        <v>115.626</v>
      </c>
      <c r="N5539">
        <v>115.0526</v>
      </c>
    </row>
    <row r="5540" spans="1:14" x14ac:dyDescent="0.2">
      <c r="A5540" t="s">
        <v>1937</v>
      </c>
      <c r="B5540">
        <v>1989</v>
      </c>
      <c r="C5540">
        <v>124.3591</v>
      </c>
      <c r="D5540">
        <v>124.8596</v>
      </c>
      <c r="E5540">
        <v>121.3323</v>
      </c>
      <c r="F5540">
        <v>121.2343</v>
      </c>
      <c r="G5540">
        <v>118.872</v>
      </c>
      <c r="H5540">
        <v>118.33580000000001</v>
      </c>
      <c r="I5540">
        <v>118.9898</v>
      </c>
      <c r="J5540">
        <v>118.3567</v>
      </c>
      <c r="K5540">
        <v>117.0185</v>
      </c>
      <c r="L5540">
        <v>117.2137</v>
      </c>
      <c r="M5540">
        <v>117.6743</v>
      </c>
      <c r="N5540">
        <v>115.506</v>
      </c>
    </row>
    <row r="5541" spans="1:14" x14ac:dyDescent="0.2">
      <c r="A5541" t="s">
        <v>1937</v>
      </c>
      <c r="B5541">
        <v>1990</v>
      </c>
      <c r="C5541">
        <v>115.86150000000001</v>
      </c>
      <c r="D5541">
        <v>118.84610000000001</v>
      </c>
      <c r="E5541">
        <v>120.0912</v>
      </c>
      <c r="F5541">
        <v>119.1686</v>
      </c>
      <c r="G5541">
        <v>118.6546</v>
      </c>
      <c r="H5541">
        <v>118.1631</v>
      </c>
      <c r="I5541">
        <v>116.93170000000001</v>
      </c>
      <c r="J5541">
        <v>117.68040000000001</v>
      </c>
      <c r="K5541">
        <v>116.6913</v>
      </c>
      <c r="L5541">
        <v>116.2848</v>
      </c>
      <c r="M5541">
        <v>113.15819999999999</v>
      </c>
      <c r="N5541">
        <v>112.65860000000001</v>
      </c>
    </row>
    <row r="5542" spans="1:14" x14ac:dyDescent="0.2">
      <c r="A5542" t="s">
        <v>1937</v>
      </c>
      <c r="B5542">
        <v>1991</v>
      </c>
      <c r="C5542">
        <v>107.3749</v>
      </c>
      <c r="D5542">
        <v>104.7474</v>
      </c>
      <c r="E5542">
        <v>104.0521</v>
      </c>
      <c r="F5542">
        <v>103.0416</v>
      </c>
      <c r="G5542">
        <v>104.62179999999999</v>
      </c>
      <c r="H5542">
        <v>105.19110000000001</v>
      </c>
      <c r="I5542">
        <v>107.2821</v>
      </c>
      <c r="J5542">
        <v>107.2705</v>
      </c>
      <c r="K5542">
        <v>107.432</v>
      </c>
      <c r="L5542">
        <v>108.77079999999999</v>
      </c>
      <c r="M5542">
        <v>109.87869999999999</v>
      </c>
      <c r="N5542">
        <v>112.1717</v>
      </c>
    </row>
    <row r="5543" spans="1:14" x14ac:dyDescent="0.2">
      <c r="A5543" t="s">
        <v>1937</v>
      </c>
      <c r="B5543">
        <v>1992</v>
      </c>
      <c r="C5543">
        <v>111.2231</v>
      </c>
      <c r="D5543">
        <v>110.53489999999999</v>
      </c>
      <c r="E5543">
        <v>110.3338</v>
      </c>
      <c r="F5543">
        <v>111.03060000000001</v>
      </c>
      <c r="G5543">
        <v>112.6292</v>
      </c>
      <c r="H5543">
        <v>114.9028</v>
      </c>
      <c r="I5543">
        <v>115.5322</v>
      </c>
      <c r="J5543">
        <v>115.71769999999999</v>
      </c>
      <c r="K5543">
        <v>117.17019999999999</v>
      </c>
      <c r="L5543">
        <v>117.10939999999999</v>
      </c>
      <c r="M5543">
        <v>118.3203</v>
      </c>
      <c r="N5543">
        <v>118.7277</v>
      </c>
    </row>
    <row r="5544" spans="1:14" x14ac:dyDescent="0.2">
      <c r="A5544" t="s">
        <v>1937</v>
      </c>
      <c r="B5544">
        <v>1993</v>
      </c>
      <c r="C5544">
        <v>119.4978</v>
      </c>
      <c r="D5544">
        <v>120.1611</v>
      </c>
      <c r="E5544">
        <v>119.3595</v>
      </c>
      <c r="F5544">
        <v>119.90170000000001</v>
      </c>
      <c r="G5544">
        <v>119.5899</v>
      </c>
      <c r="H5544">
        <v>118.84269999999999</v>
      </c>
      <c r="I5544">
        <v>118.7157</v>
      </c>
      <c r="J5544">
        <v>118.27370000000001</v>
      </c>
      <c r="K5544">
        <v>116.9483</v>
      </c>
      <c r="L5544">
        <v>116.3501</v>
      </c>
      <c r="M5544">
        <v>116.842</v>
      </c>
      <c r="N5544">
        <v>118.8627</v>
      </c>
    </row>
    <row r="5545" spans="1:14" x14ac:dyDescent="0.2">
      <c r="A5545" t="s">
        <v>1937</v>
      </c>
      <c r="B5545">
        <v>1994</v>
      </c>
      <c r="C5545">
        <v>121.6232</v>
      </c>
      <c r="D5545">
        <v>124.2308</v>
      </c>
      <c r="E5545">
        <v>125.32250000000001</v>
      </c>
      <c r="F5545">
        <v>126.1322</v>
      </c>
      <c r="G5545">
        <v>125.7517</v>
      </c>
      <c r="H5545">
        <v>126.2714</v>
      </c>
      <c r="I5545">
        <v>127.82640000000001</v>
      </c>
      <c r="J5545">
        <v>128.2235</v>
      </c>
      <c r="K5545">
        <v>129.07390000000001</v>
      </c>
      <c r="L5545">
        <v>129.89320000000001</v>
      </c>
      <c r="M5545">
        <v>130.19149999999999</v>
      </c>
      <c r="N5545">
        <v>132.09190000000001</v>
      </c>
    </row>
    <row r="5546" spans="1:14" x14ac:dyDescent="0.2">
      <c r="A5546" t="s">
        <v>1937</v>
      </c>
      <c r="B5546">
        <v>1995</v>
      </c>
      <c r="C5546">
        <v>132.71600000000001</v>
      </c>
      <c r="D5546">
        <v>132.95939999999999</v>
      </c>
      <c r="E5546">
        <v>133.4341</v>
      </c>
      <c r="F5546">
        <v>132.39670000000001</v>
      </c>
      <c r="G5546">
        <v>132.50970000000001</v>
      </c>
      <c r="H5546">
        <v>130.6925</v>
      </c>
      <c r="I5546">
        <v>127.7213</v>
      </c>
      <c r="J5546">
        <v>127.95140000000001</v>
      </c>
      <c r="K5546">
        <v>130.1267</v>
      </c>
      <c r="L5546">
        <v>131.39240000000001</v>
      </c>
      <c r="M5546">
        <v>132.5444</v>
      </c>
      <c r="N5546">
        <v>128.91890000000001</v>
      </c>
    </row>
    <row r="5547" spans="1:14" x14ac:dyDescent="0.2">
      <c r="A5547" t="s">
        <v>1937</v>
      </c>
      <c r="B5547">
        <v>1996</v>
      </c>
      <c r="C5547">
        <v>126.1879</v>
      </c>
      <c r="D5547">
        <v>127.1092</v>
      </c>
      <c r="E5547">
        <v>128.5829</v>
      </c>
      <c r="F5547">
        <v>132.11869999999999</v>
      </c>
      <c r="G5547">
        <v>135.39580000000001</v>
      </c>
      <c r="H5547">
        <v>138.17519999999999</v>
      </c>
      <c r="I5547">
        <v>140.21279999999999</v>
      </c>
      <c r="J5547">
        <v>141.68989999999999</v>
      </c>
      <c r="K5547">
        <v>142.8597</v>
      </c>
      <c r="L5547">
        <v>144.4796</v>
      </c>
      <c r="M5547">
        <v>142.3801</v>
      </c>
      <c r="N5547">
        <v>141.959</v>
      </c>
    </row>
    <row r="5548" spans="1:14" x14ac:dyDescent="0.2">
      <c r="A5548" t="s">
        <v>1937</v>
      </c>
      <c r="B5548">
        <v>1997</v>
      </c>
      <c r="C5548">
        <v>141.161</v>
      </c>
      <c r="D5548">
        <v>141.46979999999999</v>
      </c>
      <c r="E5548">
        <v>139.78899999999999</v>
      </c>
      <c r="F5548">
        <v>138.41030000000001</v>
      </c>
      <c r="G5548">
        <v>136.98150000000001</v>
      </c>
      <c r="H5548">
        <v>134.828</v>
      </c>
      <c r="I5548">
        <v>133.10980000000001</v>
      </c>
      <c r="J5548">
        <v>130.73589999999999</v>
      </c>
      <c r="K5548">
        <v>129.62989999999999</v>
      </c>
      <c r="L5548">
        <v>128.0153</v>
      </c>
      <c r="M5548">
        <v>128.3903</v>
      </c>
      <c r="N5548">
        <v>128.77619999999999</v>
      </c>
    </row>
    <row r="5549" spans="1:14" x14ac:dyDescent="0.2">
      <c r="A5549" t="s">
        <v>1937</v>
      </c>
      <c r="B5549">
        <v>1998</v>
      </c>
      <c r="C5549">
        <v>130.10740000000001</v>
      </c>
      <c r="D5549">
        <v>130.74080000000001</v>
      </c>
      <c r="E5549">
        <v>131.12530000000001</v>
      </c>
      <c r="F5549">
        <v>131.12350000000001</v>
      </c>
      <c r="G5549">
        <v>131.8331</v>
      </c>
      <c r="H5549">
        <v>132.75989999999999</v>
      </c>
      <c r="I5549">
        <v>132.31909999999999</v>
      </c>
      <c r="J5549">
        <v>133.64879999999999</v>
      </c>
      <c r="K5549">
        <v>134.35040000000001</v>
      </c>
      <c r="L5549">
        <v>136.20150000000001</v>
      </c>
      <c r="M5549">
        <v>137.14760000000001</v>
      </c>
      <c r="N5549">
        <v>139.1078</v>
      </c>
    </row>
    <row r="5550" spans="1:14" x14ac:dyDescent="0.2">
      <c r="A5550" t="s">
        <v>1937</v>
      </c>
      <c r="B5550">
        <v>1999</v>
      </c>
      <c r="C5550">
        <v>138.8869</v>
      </c>
      <c r="D5550">
        <v>137.9864</v>
      </c>
      <c r="E5550">
        <v>136.47229999999999</v>
      </c>
      <c r="F5550">
        <v>135.79470000000001</v>
      </c>
      <c r="G5550">
        <v>134.2004</v>
      </c>
      <c r="H5550">
        <v>134.29660000000001</v>
      </c>
      <c r="I5550">
        <v>134.44980000000001</v>
      </c>
      <c r="J5550">
        <v>134.9896</v>
      </c>
      <c r="K5550">
        <v>133.49590000000001</v>
      </c>
      <c r="L5550">
        <v>134.28659999999999</v>
      </c>
      <c r="M5550">
        <v>133.6277</v>
      </c>
      <c r="N5550">
        <v>134.4015</v>
      </c>
    </row>
    <row r="5551" spans="1:14" x14ac:dyDescent="0.2">
      <c r="A5551" t="s">
        <v>1937</v>
      </c>
      <c r="B5551">
        <v>2000</v>
      </c>
      <c r="C5551">
        <v>135.09909999999999</v>
      </c>
      <c r="D5551">
        <v>135.5078</v>
      </c>
      <c r="E5551">
        <v>133.38050000000001</v>
      </c>
      <c r="F5551">
        <v>133.35210000000001</v>
      </c>
      <c r="G5551">
        <v>132.5206</v>
      </c>
      <c r="H5551">
        <v>133.28440000000001</v>
      </c>
      <c r="I5551">
        <v>134.7687</v>
      </c>
      <c r="J5551">
        <v>133.41659999999999</v>
      </c>
      <c r="K5551">
        <v>135.4401</v>
      </c>
      <c r="L5551">
        <v>136.6354</v>
      </c>
      <c r="M5551">
        <v>134.94319999999999</v>
      </c>
      <c r="N5551">
        <v>132.4222</v>
      </c>
    </row>
    <row r="5552" spans="1:14" x14ac:dyDescent="0.2">
      <c r="A5552" t="s">
        <v>1937</v>
      </c>
      <c r="B5552">
        <v>2001</v>
      </c>
      <c r="C5552">
        <v>128.66730000000001</v>
      </c>
      <c r="D5552">
        <v>127.62479999999999</v>
      </c>
      <c r="E5552">
        <v>127.1431</v>
      </c>
      <c r="F5552">
        <v>126.5376</v>
      </c>
      <c r="G5552">
        <v>126.12909999999999</v>
      </c>
      <c r="H5552">
        <v>122.0197</v>
      </c>
      <c r="I5552">
        <v>118.7105</v>
      </c>
      <c r="J5552">
        <v>114.51649999999999</v>
      </c>
      <c r="K5552">
        <v>114.58320000000001</v>
      </c>
      <c r="L5552">
        <v>112.99509999999999</v>
      </c>
      <c r="M5552">
        <v>111.2854</v>
      </c>
      <c r="N5552">
        <v>111.7546</v>
      </c>
    </row>
    <row r="5553" spans="1:14" x14ac:dyDescent="0.2">
      <c r="A5553" t="s">
        <v>1937</v>
      </c>
      <c r="B5553">
        <v>2002</v>
      </c>
      <c r="C5553">
        <v>110.4833</v>
      </c>
      <c r="D5553">
        <v>111.9564</v>
      </c>
      <c r="E5553">
        <v>114.3839</v>
      </c>
      <c r="F5553">
        <v>114.96899999999999</v>
      </c>
      <c r="G5553">
        <v>115.31659999999999</v>
      </c>
      <c r="H5553">
        <v>114.06950000000001</v>
      </c>
      <c r="I5553">
        <v>113.0004</v>
      </c>
      <c r="J5553">
        <v>112.0274</v>
      </c>
      <c r="K5553">
        <v>113.81829999999999</v>
      </c>
      <c r="L5553">
        <v>115.01739999999999</v>
      </c>
      <c r="M5553">
        <v>114.7187</v>
      </c>
      <c r="N5553">
        <v>117.42140000000001</v>
      </c>
    </row>
    <row r="5554" spans="1:14" x14ac:dyDescent="0.2">
      <c r="A5554" t="s">
        <v>1937</v>
      </c>
      <c r="B5554">
        <v>2003</v>
      </c>
      <c r="C5554">
        <v>115.75660000000001</v>
      </c>
      <c r="D5554">
        <v>115.4768</v>
      </c>
      <c r="E5554">
        <v>114.0193</v>
      </c>
      <c r="F5554">
        <v>112.4967</v>
      </c>
      <c r="G5554">
        <v>111.55710000000001</v>
      </c>
      <c r="H5554">
        <v>111.02679999999999</v>
      </c>
      <c r="I5554">
        <v>110.61669999999999</v>
      </c>
      <c r="J5554">
        <v>109.3524</v>
      </c>
      <c r="K5554">
        <v>108.7347</v>
      </c>
      <c r="L5554">
        <v>108.4742</v>
      </c>
      <c r="M5554">
        <v>110.01220000000001</v>
      </c>
      <c r="N5554">
        <v>109.7009</v>
      </c>
    </row>
    <row r="5555" spans="1:14" x14ac:dyDescent="0.2">
      <c r="A5555" t="s">
        <v>1937</v>
      </c>
      <c r="B5555">
        <v>2004</v>
      </c>
      <c r="C5555">
        <v>110.6921</v>
      </c>
      <c r="D5555">
        <v>112.4302</v>
      </c>
      <c r="E5555">
        <v>111.45659999999999</v>
      </c>
      <c r="F5555">
        <v>110.90009999999999</v>
      </c>
      <c r="G5555">
        <v>111.53449999999999</v>
      </c>
      <c r="H5555">
        <v>111.2411</v>
      </c>
      <c r="I5555">
        <v>111.14100000000001</v>
      </c>
      <c r="J5555">
        <v>112.00839999999999</v>
      </c>
      <c r="K5555">
        <v>112.95869999999999</v>
      </c>
      <c r="L5555">
        <v>115.01390000000001</v>
      </c>
      <c r="M5555">
        <v>115.983</v>
      </c>
      <c r="N5555">
        <v>116.97020000000001</v>
      </c>
    </row>
    <row r="5556" spans="1:14" x14ac:dyDescent="0.2">
      <c r="A5556" t="s">
        <v>1937</v>
      </c>
      <c r="B5556">
        <v>2005</v>
      </c>
      <c r="C5556">
        <v>119.6041</v>
      </c>
      <c r="D5556">
        <v>118.806</v>
      </c>
      <c r="E5556">
        <v>119.0823</v>
      </c>
      <c r="F5556">
        <v>118.6585</v>
      </c>
      <c r="G5556">
        <v>115.3526</v>
      </c>
      <c r="H5556">
        <v>112.7791</v>
      </c>
      <c r="I5556">
        <v>113.1026</v>
      </c>
      <c r="J5556">
        <v>112.5913</v>
      </c>
      <c r="K5556">
        <v>110.20780000000001</v>
      </c>
      <c r="L5556">
        <v>109.26860000000001</v>
      </c>
      <c r="M5556">
        <v>110.85599999999999</v>
      </c>
      <c r="N5556">
        <v>109.765</v>
      </c>
    </row>
    <row r="5557" spans="1:14" x14ac:dyDescent="0.2">
      <c r="A5557" t="s">
        <v>1937</v>
      </c>
      <c r="B5557">
        <v>2006</v>
      </c>
      <c r="C5557">
        <v>109.3984</v>
      </c>
      <c r="D5557">
        <v>109.3541</v>
      </c>
      <c r="E5557">
        <v>109.3695</v>
      </c>
      <c r="F5557">
        <v>108.9975</v>
      </c>
      <c r="G5557">
        <v>108.3687</v>
      </c>
      <c r="H5557">
        <v>110.352</v>
      </c>
      <c r="I5557">
        <v>110.7869</v>
      </c>
      <c r="J5557">
        <v>109.3385</v>
      </c>
      <c r="K5557">
        <v>109.4607</v>
      </c>
      <c r="L5557">
        <v>109.1407</v>
      </c>
      <c r="M5557">
        <v>108.3557</v>
      </c>
      <c r="N5557">
        <v>107.7209</v>
      </c>
    </row>
    <row r="5558" spans="1:14" x14ac:dyDescent="0.2">
      <c r="A5558" t="s">
        <v>1937</v>
      </c>
      <c r="B5558">
        <v>2007</v>
      </c>
      <c r="C5558">
        <v>105.65309999999999</v>
      </c>
      <c r="D5558">
        <v>103.6078</v>
      </c>
      <c r="E5558">
        <v>101.188</v>
      </c>
      <c r="F5558">
        <v>101.5946</v>
      </c>
      <c r="G5558">
        <v>101.24209999999999</v>
      </c>
      <c r="H5558">
        <v>101.0431</v>
      </c>
      <c r="I5558">
        <v>100.212</v>
      </c>
      <c r="J5558">
        <v>100.2127</v>
      </c>
      <c r="K5558">
        <v>97.993700000000004</v>
      </c>
      <c r="L5558">
        <v>95.665800000000004</v>
      </c>
      <c r="M5558">
        <v>95.6935</v>
      </c>
      <c r="N5558">
        <v>95.893699999999995</v>
      </c>
    </row>
    <row r="5559" spans="1:14" x14ac:dyDescent="0.2">
      <c r="A5559" t="s">
        <v>1937</v>
      </c>
      <c r="B5559">
        <v>2008</v>
      </c>
      <c r="C5559">
        <v>98.0655</v>
      </c>
      <c r="D5559">
        <v>99.658500000000004</v>
      </c>
      <c r="E5559">
        <v>99.873400000000004</v>
      </c>
      <c r="F5559">
        <v>96.438900000000004</v>
      </c>
      <c r="G5559">
        <v>94.375</v>
      </c>
      <c r="H5559">
        <v>91.682400000000001</v>
      </c>
      <c r="I5559">
        <v>89.821100000000001</v>
      </c>
      <c r="J5559">
        <v>88.675200000000004</v>
      </c>
      <c r="K5559">
        <v>85.643699999999995</v>
      </c>
      <c r="L5559">
        <v>82.419499999999999</v>
      </c>
      <c r="M5559">
        <v>75.398499999999999</v>
      </c>
      <c r="N5559">
        <v>68.564300000000003</v>
      </c>
    </row>
    <row r="5560" spans="1:14" x14ac:dyDescent="0.2">
      <c r="A5560" t="s">
        <v>1937</v>
      </c>
      <c r="B5560">
        <v>2009</v>
      </c>
      <c r="C5560">
        <v>64.200500000000005</v>
      </c>
      <c r="D5560">
        <v>60.7699</v>
      </c>
      <c r="E5560">
        <v>61.006300000000003</v>
      </c>
      <c r="F5560">
        <v>62.8371</v>
      </c>
      <c r="G5560">
        <v>64.994900000000001</v>
      </c>
      <c r="H5560">
        <v>66.080100000000002</v>
      </c>
      <c r="I5560">
        <v>67.792100000000005</v>
      </c>
      <c r="J5560">
        <v>67.391599999999997</v>
      </c>
      <c r="K5560">
        <v>65.517700000000005</v>
      </c>
      <c r="L5560">
        <v>63.863</v>
      </c>
      <c r="M5560">
        <v>62.483600000000003</v>
      </c>
      <c r="N5560">
        <v>64.276700000000005</v>
      </c>
    </row>
    <row r="5561" spans="1:14" x14ac:dyDescent="0.2">
      <c r="A5561" t="s">
        <v>1937</v>
      </c>
      <c r="B5561">
        <v>2010</v>
      </c>
      <c r="C5561">
        <v>66.987300000000005</v>
      </c>
      <c r="D5561">
        <v>69.751599999999996</v>
      </c>
      <c r="E5561">
        <v>72.332599999999999</v>
      </c>
      <c r="F5561">
        <v>74.875</v>
      </c>
      <c r="G5561">
        <v>76.516800000000003</v>
      </c>
      <c r="H5561">
        <v>76.429599999999994</v>
      </c>
      <c r="I5561">
        <v>75.714799999999997</v>
      </c>
      <c r="J5561">
        <v>74.589699999999993</v>
      </c>
      <c r="K5561">
        <v>74.928700000000006</v>
      </c>
      <c r="L5561">
        <v>75.806299999999993</v>
      </c>
      <c r="M5561">
        <v>76.361099999999993</v>
      </c>
      <c r="N5561">
        <v>76.940799999999996</v>
      </c>
    </row>
    <row r="5562" spans="1:14" x14ac:dyDescent="0.2">
      <c r="A5562" t="s">
        <v>1937</v>
      </c>
      <c r="B5562">
        <v>2011</v>
      </c>
      <c r="C5562">
        <v>75.001999999999995</v>
      </c>
      <c r="D5562">
        <v>74.610299999999995</v>
      </c>
      <c r="E5562">
        <v>73.758700000000005</v>
      </c>
      <c r="F5562">
        <v>74.962400000000002</v>
      </c>
      <c r="G5562">
        <v>76.209199999999996</v>
      </c>
      <c r="H5562">
        <v>77.684899999999999</v>
      </c>
      <c r="I5562">
        <v>76.827799999999996</v>
      </c>
      <c r="J5562">
        <v>76.823599999999999</v>
      </c>
      <c r="K5562">
        <v>77.041499999999999</v>
      </c>
      <c r="L5562">
        <v>77.020099999999999</v>
      </c>
      <c r="M5562">
        <v>76.924000000000007</v>
      </c>
    </row>
    <row r="5563" spans="1:14" x14ac:dyDescent="0.2">
      <c r="A5563" t="s">
        <v>1938</v>
      </c>
      <c r="B5563" t="s">
        <v>1939</v>
      </c>
      <c r="C5563" t="s">
        <v>1940</v>
      </c>
      <c r="D5563" t="s">
        <v>1941</v>
      </c>
      <c r="E5563" t="s">
        <v>1942</v>
      </c>
      <c r="F5563" t="s">
        <v>1943</v>
      </c>
    </row>
    <row r="5564" spans="1:14" x14ac:dyDescent="0.2">
      <c r="A5564" t="s">
        <v>1944</v>
      </c>
      <c r="B5564">
        <v>1986</v>
      </c>
      <c r="C5564">
        <v>144.29239999999999</v>
      </c>
      <c r="D5564">
        <v>141.8965</v>
      </c>
      <c r="E5564">
        <v>141.03720000000001</v>
      </c>
      <c r="F5564">
        <v>140.9032</v>
      </c>
      <c r="G5564">
        <v>141.5455</v>
      </c>
      <c r="H5564">
        <v>139.7989</v>
      </c>
      <c r="I5564">
        <v>143.7671</v>
      </c>
      <c r="J5564">
        <v>140.1302</v>
      </c>
      <c r="K5564">
        <v>145.24950000000001</v>
      </c>
      <c r="L5564">
        <v>143.76679999999999</v>
      </c>
      <c r="M5564">
        <v>144.66290000000001</v>
      </c>
      <c r="N5564">
        <v>149.70189999999999</v>
      </c>
    </row>
    <row r="5565" spans="1:14" x14ac:dyDescent="0.2">
      <c r="A5565" t="s">
        <v>1944</v>
      </c>
      <c r="B5565">
        <v>1987</v>
      </c>
      <c r="C5565">
        <v>150.16419999999999</v>
      </c>
      <c r="D5565">
        <v>155.244</v>
      </c>
      <c r="E5565">
        <v>158.10059999999999</v>
      </c>
      <c r="F5565">
        <v>162.05449999999999</v>
      </c>
      <c r="G5565">
        <v>164.2628</v>
      </c>
      <c r="H5565">
        <v>165.22749999999999</v>
      </c>
      <c r="I5565">
        <v>167.018</v>
      </c>
      <c r="J5565">
        <v>167.7859</v>
      </c>
      <c r="K5565">
        <v>166.33260000000001</v>
      </c>
      <c r="L5565">
        <v>165.6593</v>
      </c>
      <c r="M5565">
        <v>165.82310000000001</v>
      </c>
      <c r="N5565">
        <v>168.5675</v>
      </c>
    </row>
    <row r="5566" spans="1:14" x14ac:dyDescent="0.2">
      <c r="A5566" t="s">
        <v>1944</v>
      </c>
      <c r="B5566">
        <v>1988</v>
      </c>
      <c r="C5566">
        <v>170.61760000000001</v>
      </c>
      <c r="D5566">
        <v>168.83160000000001</v>
      </c>
      <c r="E5566">
        <v>166.6618</v>
      </c>
      <c r="F5566">
        <v>162.8914</v>
      </c>
      <c r="G5566">
        <v>164.4237</v>
      </c>
      <c r="H5566">
        <v>165.29599999999999</v>
      </c>
      <c r="I5566">
        <v>164.72479999999999</v>
      </c>
      <c r="J5566">
        <v>162.38220000000001</v>
      </c>
      <c r="K5566">
        <v>163.84450000000001</v>
      </c>
      <c r="L5566">
        <v>164.33170000000001</v>
      </c>
      <c r="M5566">
        <v>161.6643</v>
      </c>
      <c r="N5566">
        <v>164.70509999999999</v>
      </c>
    </row>
    <row r="5567" spans="1:14" x14ac:dyDescent="0.2">
      <c r="A5567" t="s">
        <v>1944</v>
      </c>
      <c r="B5567">
        <v>1989</v>
      </c>
      <c r="C5567">
        <v>163.17019999999999</v>
      </c>
      <c r="D5567">
        <v>164.40309999999999</v>
      </c>
      <c r="E5567">
        <v>163.76220000000001</v>
      </c>
      <c r="F5567">
        <v>165.84219999999999</v>
      </c>
      <c r="G5567">
        <v>162.32149999999999</v>
      </c>
      <c r="H5567">
        <v>162.24420000000001</v>
      </c>
      <c r="I5567">
        <v>164.80279999999999</v>
      </c>
      <c r="J5567">
        <v>165.69929999999999</v>
      </c>
      <c r="K5567">
        <v>163.72909999999999</v>
      </c>
      <c r="L5567">
        <v>164.37649999999999</v>
      </c>
      <c r="M5567">
        <v>166.98859999999999</v>
      </c>
      <c r="N5567">
        <v>165.18549999999999</v>
      </c>
    </row>
    <row r="5568" spans="1:14" x14ac:dyDescent="0.2">
      <c r="A5568" t="s">
        <v>1944</v>
      </c>
      <c r="B5568">
        <v>1990</v>
      </c>
      <c r="C5568">
        <v>166.31370000000001</v>
      </c>
      <c r="D5568">
        <v>165.4314</v>
      </c>
      <c r="E5568">
        <v>163.6403</v>
      </c>
      <c r="F5568">
        <v>163.51429999999999</v>
      </c>
      <c r="G5568">
        <v>162.62780000000001</v>
      </c>
      <c r="H5568">
        <v>162.06450000000001</v>
      </c>
      <c r="I5568">
        <v>160.0951</v>
      </c>
      <c r="J5568">
        <v>160.38130000000001</v>
      </c>
      <c r="K5568">
        <v>158.76580000000001</v>
      </c>
      <c r="L5568">
        <v>160.67679999999999</v>
      </c>
      <c r="M5568">
        <v>156.0548</v>
      </c>
      <c r="N5568">
        <v>151.5257</v>
      </c>
    </row>
    <row r="5569" spans="1:14" x14ac:dyDescent="0.2">
      <c r="A5569" t="s">
        <v>1944</v>
      </c>
      <c r="B5569">
        <v>1991</v>
      </c>
      <c r="C5569">
        <v>149.23400000000001</v>
      </c>
      <c r="D5569">
        <v>148.21459999999999</v>
      </c>
      <c r="E5569">
        <v>145.7182</v>
      </c>
      <c r="F5569">
        <v>147.59280000000001</v>
      </c>
      <c r="G5569">
        <v>150.0257</v>
      </c>
      <c r="H5569">
        <v>152.58539999999999</v>
      </c>
      <c r="I5569">
        <v>151.9151</v>
      </c>
      <c r="J5569">
        <v>154.499</v>
      </c>
      <c r="K5569">
        <v>154.97659999999999</v>
      </c>
      <c r="L5569">
        <v>158.23869999999999</v>
      </c>
      <c r="M5569">
        <v>158.0916</v>
      </c>
      <c r="N5569">
        <v>158.72559999999999</v>
      </c>
    </row>
    <row r="5570" spans="1:14" x14ac:dyDescent="0.2">
      <c r="A5570" t="s">
        <v>1944</v>
      </c>
      <c r="B5570">
        <v>1992</v>
      </c>
      <c r="C5570">
        <v>159.29990000000001</v>
      </c>
      <c r="D5570">
        <v>161.32429999999999</v>
      </c>
      <c r="E5570">
        <v>162.59989999999999</v>
      </c>
      <c r="F5570">
        <v>164.40459999999999</v>
      </c>
      <c r="G5570">
        <v>167.2998</v>
      </c>
      <c r="H5570">
        <v>171.30789999999999</v>
      </c>
      <c r="I5570">
        <v>170.15049999999999</v>
      </c>
      <c r="J5570">
        <v>168.4436</v>
      </c>
      <c r="K5570">
        <v>172.07570000000001</v>
      </c>
      <c r="L5570">
        <v>171.74289999999999</v>
      </c>
      <c r="M5570">
        <v>174.9837</v>
      </c>
      <c r="N5570">
        <v>174.6874</v>
      </c>
    </row>
    <row r="5571" spans="1:14" x14ac:dyDescent="0.2">
      <c r="A5571" t="s">
        <v>1944</v>
      </c>
      <c r="B5571">
        <v>1993</v>
      </c>
      <c r="C5571">
        <v>174.9204</v>
      </c>
      <c r="D5571">
        <v>175.227</v>
      </c>
      <c r="E5571">
        <v>171.916</v>
      </c>
      <c r="F5571">
        <v>173.63470000000001</v>
      </c>
      <c r="G5571">
        <v>173.3278</v>
      </c>
      <c r="H5571">
        <v>172.10419999999999</v>
      </c>
      <c r="I5571">
        <v>173.43979999999999</v>
      </c>
      <c r="J5571">
        <v>174.77289999999999</v>
      </c>
      <c r="K5571">
        <v>174.09209999999999</v>
      </c>
      <c r="L5571">
        <v>174.89500000000001</v>
      </c>
      <c r="M5571">
        <v>176.3646</v>
      </c>
      <c r="N5571">
        <v>178.8218</v>
      </c>
    </row>
    <row r="5572" spans="1:14" x14ac:dyDescent="0.2">
      <c r="A5572" t="s">
        <v>1944</v>
      </c>
      <c r="B5572">
        <v>1994</v>
      </c>
      <c r="C5572">
        <v>181.62299999999999</v>
      </c>
      <c r="D5572">
        <v>185.08349999999999</v>
      </c>
      <c r="E5572">
        <v>186.5188</v>
      </c>
      <c r="F5572">
        <v>188.99279999999999</v>
      </c>
      <c r="G5572">
        <v>188.21780000000001</v>
      </c>
      <c r="H5572">
        <v>189.3723</v>
      </c>
      <c r="I5572">
        <v>192.74760000000001</v>
      </c>
      <c r="J5572">
        <v>191.8484</v>
      </c>
      <c r="K5572">
        <v>191.98670000000001</v>
      </c>
      <c r="L5572">
        <v>191.9872</v>
      </c>
      <c r="M5572">
        <v>190.69229999999999</v>
      </c>
      <c r="N5572">
        <v>194.8133</v>
      </c>
    </row>
    <row r="5573" spans="1:14" x14ac:dyDescent="0.2">
      <c r="A5573" t="s">
        <v>1944</v>
      </c>
      <c r="B5573">
        <v>1995</v>
      </c>
      <c r="C5573">
        <v>195.22989999999999</v>
      </c>
      <c r="D5573">
        <v>194.41210000000001</v>
      </c>
      <c r="E5573">
        <v>194.17670000000001</v>
      </c>
      <c r="F5573">
        <v>190.2758</v>
      </c>
      <c r="G5573">
        <v>192.5333</v>
      </c>
      <c r="H5573">
        <v>192.00020000000001</v>
      </c>
      <c r="I5573">
        <v>188.47890000000001</v>
      </c>
      <c r="J5573">
        <v>191.7456</v>
      </c>
      <c r="K5573">
        <v>196.01570000000001</v>
      </c>
      <c r="L5573">
        <v>196.02279999999999</v>
      </c>
      <c r="M5573">
        <v>199.3888</v>
      </c>
      <c r="N5573">
        <v>194.6567</v>
      </c>
    </row>
    <row r="5574" spans="1:14" x14ac:dyDescent="0.2">
      <c r="A5574" t="s">
        <v>1944</v>
      </c>
      <c r="B5574">
        <v>1996</v>
      </c>
      <c r="C5574">
        <v>195.39279999999999</v>
      </c>
      <c r="D5574">
        <v>203.4306</v>
      </c>
      <c r="E5574">
        <v>205.15690000000001</v>
      </c>
      <c r="F5574">
        <v>207.3186</v>
      </c>
      <c r="G5574">
        <v>206.9539</v>
      </c>
      <c r="H5574">
        <v>206.79300000000001</v>
      </c>
      <c r="I5574">
        <v>206.69880000000001</v>
      </c>
      <c r="J5574">
        <v>206.82470000000001</v>
      </c>
      <c r="K5574">
        <v>207.73179999999999</v>
      </c>
      <c r="L5574">
        <v>211.28729999999999</v>
      </c>
      <c r="M5574">
        <v>204.03540000000001</v>
      </c>
      <c r="N5574">
        <v>202.55109999999999</v>
      </c>
    </row>
    <row r="5575" spans="1:14" x14ac:dyDescent="0.2">
      <c r="A5575" t="s">
        <v>1944</v>
      </c>
      <c r="B5575">
        <v>1997</v>
      </c>
      <c r="C5575">
        <v>200.53149999999999</v>
      </c>
      <c r="D5575">
        <v>202.74029999999999</v>
      </c>
      <c r="E5575">
        <v>199.71010000000001</v>
      </c>
      <c r="F5575">
        <v>198.63820000000001</v>
      </c>
      <c r="G5575">
        <v>198.2987</v>
      </c>
      <c r="H5575">
        <v>196.48990000000001</v>
      </c>
      <c r="I5575">
        <v>196.68539999999999</v>
      </c>
      <c r="J5575">
        <v>195.43700000000001</v>
      </c>
      <c r="K5575">
        <v>198.12559999999999</v>
      </c>
      <c r="L5575">
        <v>198.18960000000001</v>
      </c>
      <c r="M5575">
        <v>202.09909999999999</v>
      </c>
      <c r="N5575">
        <v>202.89830000000001</v>
      </c>
    </row>
    <row r="5576" spans="1:14" x14ac:dyDescent="0.2">
      <c r="A5576" t="s">
        <v>1944</v>
      </c>
      <c r="B5576">
        <v>1998</v>
      </c>
      <c r="C5576">
        <v>204.5334</v>
      </c>
      <c r="D5576">
        <v>203.66730000000001</v>
      </c>
      <c r="E5576">
        <v>202.76599999999999</v>
      </c>
      <c r="F5576">
        <v>201.34229999999999</v>
      </c>
      <c r="G5576">
        <v>202.54320000000001</v>
      </c>
      <c r="H5576">
        <v>204.39269999999999</v>
      </c>
      <c r="I5576">
        <v>201.49090000000001</v>
      </c>
      <c r="J5576">
        <v>203.37719999999999</v>
      </c>
      <c r="K5576">
        <v>202.4085</v>
      </c>
      <c r="L5576">
        <v>204.66679999999999</v>
      </c>
      <c r="M5576">
        <v>204.37049999999999</v>
      </c>
      <c r="N5576">
        <v>208.17269999999999</v>
      </c>
    </row>
    <row r="5577" spans="1:14" x14ac:dyDescent="0.2">
      <c r="A5577" t="s">
        <v>1944</v>
      </c>
      <c r="B5577">
        <v>1999</v>
      </c>
      <c r="C5577">
        <v>206.3244</v>
      </c>
      <c r="D5577">
        <v>203.75530000000001</v>
      </c>
      <c r="E5577">
        <v>200.49700000000001</v>
      </c>
      <c r="F5577">
        <v>200.0575</v>
      </c>
      <c r="G5577">
        <v>195.45599999999999</v>
      </c>
      <c r="H5577">
        <v>194.0223</v>
      </c>
      <c r="I5577">
        <v>191.75239999999999</v>
      </c>
      <c r="J5577">
        <v>191.38910000000001</v>
      </c>
      <c r="K5577">
        <v>186.5917</v>
      </c>
      <c r="L5577">
        <v>190.089</v>
      </c>
      <c r="M5577">
        <v>189.00620000000001</v>
      </c>
      <c r="N5577">
        <v>191.60400000000001</v>
      </c>
    </row>
    <row r="5578" spans="1:14" x14ac:dyDescent="0.2">
      <c r="A5578" t="s">
        <v>1944</v>
      </c>
      <c r="B5578">
        <v>2000</v>
      </c>
      <c r="C5578">
        <v>194.16749999999999</v>
      </c>
      <c r="D5578">
        <v>197.4795</v>
      </c>
      <c r="E5578">
        <v>195.21129999999999</v>
      </c>
      <c r="F5578">
        <v>199.97559999999999</v>
      </c>
      <c r="G5578">
        <v>199.8578</v>
      </c>
      <c r="H5578">
        <v>200.5754</v>
      </c>
      <c r="I5578">
        <v>200.72200000000001</v>
      </c>
      <c r="J5578">
        <v>191.5635</v>
      </c>
      <c r="K5578">
        <v>194.50819999999999</v>
      </c>
      <c r="L5578">
        <v>196.9804</v>
      </c>
      <c r="M5578">
        <v>192.73500000000001</v>
      </c>
      <c r="N5578">
        <v>187.8569</v>
      </c>
    </row>
    <row r="5579" spans="1:14" x14ac:dyDescent="0.2">
      <c r="A5579" t="s">
        <v>1944</v>
      </c>
      <c r="B5579">
        <v>2001</v>
      </c>
      <c r="C5579">
        <v>179.47499999999999</v>
      </c>
      <c r="D5579">
        <v>177.548</v>
      </c>
      <c r="E5579">
        <v>174.63210000000001</v>
      </c>
      <c r="F5579">
        <v>170.57050000000001</v>
      </c>
      <c r="G5579">
        <v>169.4597</v>
      </c>
      <c r="H5579">
        <v>161.26140000000001</v>
      </c>
      <c r="I5579">
        <v>157.77529999999999</v>
      </c>
      <c r="J5579">
        <v>150.7756</v>
      </c>
      <c r="K5579">
        <v>153.55969999999999</v>
      </c>
      <c r="L5579">
        <v>148.726</v>
      </c>
      <c r="M5579">
        <v>142.4897</v>
      </c>
      <c r="N5579">
        <v>143.08629999999999</v>
      </c>
    </row>
    <row r="5580" spans="1:14" x14ac:dyDescent="0.2">
      <c r="A5580" t="s">
        <v>1944</v>
      </c>
      <c r="B5580">
        <v>2002</v>
      </c>
      <c r="C5580">
        <v>138.0917</v>
      </c>
      <c r="D5580">
        <v>140.95099999999999</v>
      </c>
      <c r="E5580">
        <v>145.893</v>
      </c>
      <c r="F5580">
        <v>145.4075</v>
      </c>
      <c r="G5580">
        <v>146.69739999999999</v>
      </c>
      <c r="H5580">
        <v>146.38839999999999</v>
      </c>
      <c r="I5580">
        <v>147.78100000000001</v>
      </c>
      <c r="J5580">
        <v>147.1096</v>
      </c>
      <c r="K5580">
        <v>150.72720000000001</v>
      </c>
      <c r="L5580">
        <v>150.006</v>
      </c>
      <c r="M5580">
        <v>145.4006</v>
      </c>
      <c r="N5580">
        <v>153.3998</v>
      </c>
    </row>
    <row r="5581" spans="1:14" x14ac:dyDescent="0.2">
      <c r="A5581" t="s">
        <v>1944</v>
      </c>
      <c r="B5581">
        <v>2003</v>
      </c>
      <c r="C5581">
        <v>149.9365</v>
      </c>
      <c r="D5581">
        <v>151.19540000000001</v>
      </c>
      <c r="E5581">
        <v>147.89490000000001</v>
      </c>
      <c r="F5581">
        <v>143.26650000000001</v>
      </c>
      <c r="G5581">
        <v>139.30019999999999</v>
      </c>
      <c r="H5581">
        <v>135.72139999999999</v>
      </c>
      <c r="I5581">
        <v>132.52889999999999</v>
      </c>
      <c r="J5581">
        <v>127.83240000000001</v>
      </c>
      <c r="K5581">
        <v>126.8156</v>
      </c>
      <c r="L5581">
        <v>127.26990000000001</v>
      </c>
      <c r="M5581">
        <v>131.78319999999999</v>
      </c>
      <c r="N5581">
        <v>127.8592</v>
      </c>
    </row>
    <row r="5582" spans="1:14" x14ac:dyDescent="0.2">
      <c r="A5582" t="s">
        <v>1944</v>
      </c>
      <c r="B5582">
        <v>2004</v>
      </c>
      <c r="C5582">
        <v>126.8039</v>
      </c>
      <c r="D5582">
        <v>129.46960000000001</v>
      </c>
      <c r="E5582">
        <v>126.45489999999999</v>
      </c>
      <c r="F5582">
        <v>126.90989999999999</v>
      </c>
      <c r="G5582">
        <v>131.7696</v>
      </c>
      <c r="H5582">
        <v>132.9579</v>
      </c>
      <c r="I5582">
        <v>133.6129</v>
      </c>
      <c r="J5582">
        <v>136.09700000000001</v>
      </c>
      <c r="K5582">
        <v>137.59399999999999</v>
      </c>
      <c r="L5582">
        <v>141.63919999999999</v>
      </c>
      <c r="M5582">
        <v>141.65100000000001</v>
      </c>
      <c r="N5582">
        <v>141.58109999999999</v>
      </c>
    </row>
    <row r="5583" spans="1:14" x14ac:dyDescent="0.2">
      <c r="A5583" t="s">
        <v>1944</v>
      </c>
      <c r="B5583">
        <v>2005</v>
      </c>
      <c r="C5583">
        <v>147.19069999999999</v>
      </c>
      <c r="D5583">
        <v>143.3023</v>
      </c>
      <c r="E5583">
        <v>144.38919999999999</v>
      </c>
      <c r="F5583">
        <v>144.53110000000001</v>
      </c>
      <c r="G5583">
        <v>136.2961</v>
      </c>
      <c r="H5583">
        <v>130.33430000000001</v>
      </c>
      <c r="I5583">
        <v>132.82599999999999</v>
      </c>
      <c r="J5583">
        <v>131.703</v>
      </c>
      <c r="K5583">
        <v>123.5117</v>
      </c>
      <c r="L5583">
        <v>119.14019999999999</v>
      </c>
      <c r="M5583">
        <v>122.7944</v>
      </c>
      <c r="N5583">
        <v>118.9211</v>
      </c>
    </row>
    <row r="5584" spans="1:14" x14ac:dyDescent="0.2">
      <c r="A5584" t="s">
        <v>1944</v>
      </c>
      <c r="B5584">
        <v>2006</v>
      </c>
      <c r="C5584">
        <v>118.1491</v>
      </c>
      <c r="D5584">
        <v>119.01130000000001</v>
      </c>
      <c r="E5584">
        <v>120.5461</v>
      </c>
      <c r="F5584">
        <v>121.1998</v>
      </c>
      <c r="G5584">
        <v>121.0899</v>
      </c>
      <c r="H5584">
        <v>128.88120000000001</v>
      </c>
      <c r="I5584">
        <v>131.006</v>
      </c>
      <c r="J5584">
        <v>125.7276</v>
      </c>
      <c r="K5584">
        <v>123.80800000000001</v>
      </c>
      <c r="L5584">
        <v>120.1489</v>
      </c>
      <c r="M5584">
        <v>116.45659999999999</v>
      </c>
      <c r="N5584">
        <v>115.929</v>
      </c>
    </row>
    <row r="5585" spans="1:14" x14ac:dyDescent="0.2">
      <c r="A5585" t="s">
        <v>1944</v>
      </c>
      <c r="B5585">
        <v>2007</v>
      </c>
      <c r="C5585">
        <v>112.46339999999999</v>
      </c>
      <c r="D5585">
        <v>108.92140000000001</v>
      </c>
      <c r="E5585">
        <v>102.8049</v>
      </c>
      <c r="F5585">
        <v>104.697</v>
      </c>
      <c r="G5585">
        <v>102.5108</v>
      </c>
      <c r="H5585">
        <v>99.886700000000005</v>
      </c>
      <c r="I5585">
        <v>95.883099999999999</v>
      </c>
      <c r="J5585">
        <v>97.887200000000007</v>
      </c>
      <c r="K5585">
        <v>96.005200000000002</v>
      </c>
      <c r="L5585">
        <v>93.997699999999995</v>
      </c>
      <c r="M5585">
        <v>95.407200000000003</v>
      </c>
      <c r="N5585">
        <v>89.535399999999996</v>
      </c>
    </row>
    <row r="5586" spans="1:14" x14ac:dyDescent="0.2">
      <c r="A5586" t="s">
        <v>1944</v>
      </c>
      <c r="B5586">
        <v>2008</v>
      </c>
      <c r="C5586">
        <v>86.9602</v>
      </c>
      <c r="D5586">
        <v>85.982399999999998</v>
      </c>
      <c r="E5586">
        <v>88.247299999999996</v>
      </c>
      <c r="F5586">
        <v>83.662999999999997</v>
      </c>
      <c r="G5586">
        <v>85.783799999999999</v>
      </c>
      <c r="H5586">
        <v>84.008300000000006</v>
      </c>
      <c r="I5586">
        <v>84.147999999999996</v>
      </c>
      <c r="J5586">
        <v>87.866500000000002</v>
      </c>
      <c r="K5586">
        <v>87.039100000000005</v>
      </c>
      <c r="L5586">
        <v>88.126099999999994</v>
      </c>
      <c r="M5586">
        <v>78.005799999999994</v>
      </c>
      <c r="N5586">
        <v>70.051199999999994</v>
      </c>
    </row>
    <row r="5587" spans="1:14" x14ac:dyDescent="0.2">
      <c r="A5587" t="s">
        <v>1944</v>
      </c>
      <c r="B5587">
        <v>2009</v>
      </c>
      <c r="C5587">
        <v>69.315799999999996</v>
      </c>
      <c r="D5587">
        <v>65.669499999999999</v>
      </c>
      <c r="E5587">
        <v>67.257999999999996</v>
      </c>
      <c r="F5587">
        <v>69.030799999999999</v>
      </c>
      <c r="G5587">
        <v>70.440399999999997</v>
      </c>
      <c r="H5587">
        <v>69.930199999999999</v>
      </c>
      <c r="I5587">
        <v>74.385300000000001</v>
      </c>
      <c r="J5587">
        <v>74.200800000000001</v>
      </c>
      <c r="K5587">
        <v>71.020700000000005</v>
      </c>
      <c r="L5587">
        <v>68.5</v>
      </c>
      <c r="M5587">
        <v>64.016900000000007</v>
      </c>
      <c r="N5587">
        <v>65.820599999999999</v>
      </c>
    </row>
    <row r="5588" spans="1:14" x14ac:dyDescent="0.2">
      <c r="A5588" t="s">
        <v>1944</v>
      </c>
      <c r="B5588">
        <v>2010</v>
      </c>
      <c r="C5588">
        <v>66.849900000000005</v>
      </c>
      <c r="D5588">
        <v>66.639200000000002</v>
      </c>
      <c r="E5588">
        <v>65.766099999999994</v>
      </c>
      <c r="F5588">
        <v>66.183199999999999</v>
      </c>
      <c r="G5588">
        <v>67.063000000000002</v>
      </c>
      <c r="H5588">
        <v>66.322900000000004</v>
      </c>
      <c r="I5588">
        <v>65.833100000000002</v>
      </c>
      <c r="J5588">
        <v>63.379800000000003</v>
      </c>
      <c r="K5588">
        <v>63.465800000000002</v>
      </c>
      <c r="L5588">
        <v>63.488999999999997</v>
      </c>
      <c r="M5588">
        <v>63.307699999999997</v>
      </c>
      <c r="N5588">
        <v>64.2423</v>
      </c>
    </row>
    <row r="5589" spans="1:14" x14ac:dyDescent="0.2">
      <c r="A5589" t="s">
        <v>1944</v>
      </c>
      <c r="B5589">
        <v>2011</v>
      </c>
      <c r="C5589">
        <v>61.664700000000003</v>
      </c>
      <c r="D5589">
        <v>63.136299999999999</v>
      </c>
      <c r="E5589">
        <v>60.510100000000001</v>
      </c>
      <c r="F5589">
        <v>62.417299999999997</v>
      </c>
      <c r="G5589">
        <v>65.165899999999993</v>
      </c>
      <c r="H5589">
        <v>69.406599999999997</v>
      </c>
      <c r="I5589">
        <v>66.038799999999995</v>
      </c>
      <c r="J5589">
        <v>65.943600000000004</v>
      </c>
      <c r="K5589">
        <v>66.786500000000004</v>
      </c>
      <c r="L5589">
        <v>67.000799999999998</v>
      </c>
      <c r="M5589">
        <v>67.040899999999993</v>
      </c>
    </row>
    <row r="5590" spans="1:14" x14ac:dyDescent="0.2">
      <c r="A5590" t="s">
        <v>1945</v>
      </c>
      <c r="B5590" t="s">
        <v>1946</v>
      </c>
      <c r="C5590" t="s">
        <v>1947</v>
      </c>
      <c r="D5590" t="s">
        <v>1934</v>
      </c>
      <c r="E5590" t="s">
        <v>1948</v>
      </c>
      <c r="F5590" t="s">
        <v>1949</v>
      </c>
    </row>
    <row r="5591" spans="1:14" x14ac:dyDescent="0.2">
      <c r="A5591" t="s">
        <v>1950</v>
      </c>
      <c r="B5591">
        <v>1986</v>
      </c>
      <c r="C5591">
        <v>84.354200000000006</v>
      </c>
      <c r="D5591">
        <v>87.794200000000004</v>
      </c>
      <c r="E5591">
        <v>86.321899999999999</v>
      </c>
      <c r="F5591">
        <v>89.268699999999995</v>
      </c>
      <c r="G5591">
        <v>91.853300000000004</v>
      </c>
      <c r="H5591">
        <v>91.028800000000004</v>
      </c>
      <c r="I5591">
        <v>94.877300000000005</v>
      </c>
      <c r="J5591">
        <v>92.949100000000001</v>
      </c>
      <c r="K5591">
        <v>92.164199999999994</v>
      </c>
      <c r="L5591">
        <v>94.377799999999993</v>
      </c>
      <c r="M5591">
        <v>94.239699999999999</v>
      </c>
      <c r="N5591">
        <v>98.782499999999999</v>
      </c>
    </row>
    <row r="5592" spans="1:14" x14ac:dyDescent="0.2">
      <c r="A5592" t="s">
        <v>1950</v>
      </c>
      <c r="B5592">
        <v>1987</v>
      </c>
      <c r="C5592">
        <v>96.787599999999998</v>
      </c>
      <c r="D5592">
        <v>93.842399999999998</v>
      </c>
      <c r="E5592">
        <v>96.082099999999997</v>
      </c>
      <c r="F5592">
        <v>97.625900000000001</v>
      </c>
      <c r="G5592">
        <v>94.580200000000005</v>
      </c>
      <c r="H5592">
        <v>92.941999999999993</v>
      </c>
      <c r="I5592">
        <v>93.261499999999998</v>
      </c>
      <c r="J5592">
        <v>92.895799999999994</v>
      </c>
      <c r="K5592">
        <v>99.678799999999995</v>
      </c>
      <c r="L5592">
        <v>101.2735</v>
      </c>
      <c r="M5592">
        <v>101.8896</v>
      </c>
      <c r="N5592">
        <v>97.972200000000001</v>
      </c>
    </row>
    <row r="5593" spans="1:14" x14ac:dyDescent="0.2">
      <c r="A5593" t="s">
        <v>1950</v>
      </c>
      <c r="B5593">
        <v>1988</v>
      </c>
      <c r="C5593">
        <v>99.461200000000005</v>
      </c>
      <c r="D5593">
        <v>104.9308</v>
      </c>
      <c r="E5593">
        <v>103.22620000000001</v>
      </c>
      <c r="F5593">
        <v>101.919</v>
      </c>
      <c r="G5593">
        <v>102.1071</v>
      </c>
      <c r="H5593">
        <v>103.1926</v>
      </c>
      <c r="I5593">
        <v>98.927599999999998</v>
      </c>
      <c r="J5593">
        <v>101.768</v>
      </c>
      <c r="K5593">
        <v>98.065899999999999</v>
      </c>
      <c r="L5593">
        <v>97.732600000000005</v>
      </c>
      <c r="M5593">
        <v>94.540300000000002</v>
      </c>
      <c r="N5593">
        <v>92.288899999999998</v>
      </c>
    </row>
    <row r="5594" spans="1:14" x14ac:dyDescent="0.2">
      <c r="A5594" t="s">
        <v>1950</v>
      </c>
      <c r="B5594">
        <v>1989</v>
      </c>
      <c r="C5594">
        <v>106.6666</v>
      </c>
      <c r="D5594">
        <v>106.8322</v>
      </c>
      <c r="E5594">
        <v>101.95780000000001</v>
      </c>
      <c r="F5594">
        <v>100.8519</v>
      </c>
      <c r="G5594">
        <v>99.025199999999998</v>
      </c>
      <c r="H5594">
        <v>98.276899999999998</v>
      </c>
      <c r="I5594">
        <v>98.047499999999999</v>
      </c>
      <c r="J5594">
        <v>96.696799999999996</v>
      </c>
      <c r="K5594">
        <v>95.646100000000004</v>
      </c>
      <c r="L5594">
        <v>95.625</v>
      </c>
      <c r="M5594">
        <v>95.065399999999997</v>
      </c>
      <c r="N5594">
        <v>92.701999999999998</v>
      </c>
    </row>
    <row r="5595" spans="1:14" x14ac:dyDescent="0.2">
      <c r="A5595" t="s">
        <v>1950</v>
      </c>
      <c r="B5595">
        <v>1990</v>
      </c>
      <c r="C5595">
        <v>92.683300000000003</v>
      </c>
      <c r="D5595">
        <v>97.530699999999996</v>
      </c>
      <c r="E5595">
        <v>100.2342</v>
      </c>
      <c r="F5595">
        <v>98.912099999999995</v>
      </c>
      <c r="G5595">
        <v>98.564899999999994</v>
      </c>
      <c r="H5595">
        <v>98.095699999999994</v>
      </c>
      <c r="I5595">
        <v>97.202600000000004</v>
      </c>
      <c r="J5595">
        <v>98.177499999999995</v>
      </c>
      <c r="K5595">
        <v>97.477000000000004</v>
      </c>
      <c r="L5595">
        <v>95.932900000000004</v>
      </c>
      <c r="M5595">
        <v>93.499700000000004</v>
      </c>
      <c r="N5595">
        <v>94.964399999999998</v>
      </c>
    </row>
    <row r="5596" spans="1:14" x14ac:dyDescent="0.2">
      <c r="A5596" t="s">
        <v>1950</v>
      </c>
      <c r="B5596">
        <v>1991</v>
      </c>
      <c r="C5596">
        <v>88.1524</v>
      </c>
      <c r="D5596">
        <v>84.707300000000004</v>
      </c>
      <c r="E5596">
        <v>84.896199999999993</v>
      </c>
      <c r="F5596">
        <v>82.455399999999997</v>
      </c>
      <c r="G5596">
        <v>83.644499999999994</v>
      </c>
      <c r="H5596">
        <v>83.240200000000002</v>
      </c>
      <c r="I5596">
        <v>86.752099999999999</v>
      </c>
      <c r="J5596">
        <v>85.451700000000002</v>
      </c>
      <c r="K5596">
        <v>85.462900000000005</v>
      </c>
      <c r="L5596">
        <v>85.864699999999999</v>
      </c>
      <c r="M5596">
        <v>87.619299999999996</v>
      </c>
      <c r="N5596">
        <v>90.785600000000002</v>
      </c>
    </row>
    <row r="5597" spans="1:14" x14ac:dyDescent="0.2">
      <c r="A5597" t="s">
        <v>1950</v>
      </c>
      <c r="B5597">
        <v>1992</v>
      </c>
      <c r="C5597">
        <v>89.060199999999995</v>
      </c>
      <c r="D5597">
        <v>87.024100000000004</v>
      </c>
      <c r="E5597">
        <v>86.089100000000002</v>
      </c>
      <c r="F5597">
        <v>86.244100000000003</v>
      </c>
      <c r="G5597">
        <v>87.219899999999996</v>
      </c>
      <c r="H5597">
        <v>88.666700000000006</v>
      </c>
      <c r="I5597">
        <v>90.159800000000004</v>
      </c>
      <c r="J5597">
        <v>91.258799999999994</v>
      </c>
      <c r="K5597">
        <v>91.671199999999999</v>
      </c>
      <c r="L5597">
        <v>91.741799999999998</v>
      </c>
      <c r="M5597">
        <v>91.985200000000006</v>
      </c>
      <c r="N5597">
        <v>92.737300000000005</v>
      </c>
    </row>
    <row r="5598" spans="1:14" x14ac:dyDescent="0.2">
      <c r="A5598" t="s">
        <v>1950</v>
      </c>
      <c r="B5598">
        <v>1993</v>
      </c>
      <c r="C5598">
        <v>93.774600000000007</v>
      </c>
      <c r="D5598">
        <v>94.616600000000005</v>
      </c>
      <c r="E5598">
        <v>95.013800000000003</v>
      </c>
      <c r="F5598">
        <v>94.997900000000001</v>
      </c>
      <c r="G5598">
        <v>94.6828</v>
      </c>
      <c r="H5598">
        <v>94.1584</v>
      </c>
      <c r="I5598">
        <v>93.334900000000005</v>
      </c>
      <c r="J5598">
        <v>92.045500000000004</v>
      </c>
      <c r="K5598">
        <v>90.404499999999999</v>
      </c>
      <c r="L5598">
        <v>89.132199999999997</v>
      </c>
      <c r="M5598">
        <v>89.158199999999994</v>
      </c>
      <c r="N5598">
        <v>90.982900000000001</v>
      </c>
    </row>
    <row r="5599" spans="1:14" x14ac:dyDescent="0.2">
      <c r="A5599" t="s">
        <v>1950</v>
      </c>
      <c r="B5599">
        <v>1994</v>
      </c>
      <c r="C5599">
        <v>93.743700000000004</v>
      </c>
      <c r="D5599">
        <v>95.959599999999995</v>
      </c>
      <c r="E5599">
        <v>96.891800000000003</v>
      </c>
      <c r="F5599">
        <v>96.899000000000001</v>
      </c>
      <c r="G5599">
        <v>96.701599999999999</v>
      </c>
      <c r="H5599">
        <v>96.913200000000003</v>
      </c>
      <c r="I5599">
        <v>97.592500000000001</v>
      </c>
      <c r="J5599">
        <v>98.622399999999999</v>
      </c>
      <c r="K5599">
        <v>99.825800000000001</v>
      </c>
      <c r="L5599">
        <v>101.0506</v>
      </c>
      <c r="M5599">
        <v>102.12779999999999</v>
      </c>
      <c r="N5599">
        <v>102.9619</v>
      </c>
    </row>
    <row r="5600" spans="1:14" x14ac:dyDescent="0.2">
      <c r="A5600" t="s">
        <v>1950</v>
      </c>
      <c r="B5600">
        <v>1995</v>
      </c>
      <c r="C5600">
        <v>103.6925</v>
      </c>
      <c r="D5600">
        <v>104.45650000000001</v>
      </c>
      <c r="E5600">
        <v>105.2838</v>
      </c>
      <c r="F5600">
        <v>105.6353</v>
      </c>
      <c r="G5600">
        <v>104.7033</v>
      </c>
      <c r="H5600">
        <v>102.2409</v>
      </c>
      <c r="I5600">
        <v>99.509600000000006</v>
      </c>
      <c r="J5600">
        <v>98.269900000000007</v>
      </c>
      <c r="K5600">
        <v>99.459000000000003</v>
      </c>
      <c r="L5600">
        <v>101.3546</v>
      </c>
      <c r="M5600">
        <v>101.45950000000001</v>
      </c>
      <c r="N5600">
        <v>98.347999999999999</v>
      </c>
    </row>
    <row r="5601" spans="1:14" x14ac:dyDescent="0.2">
      <c r="A5601" t="s">
        <v>1950</v>
      </c>
      <c r="B5601">
        <v>1996</v>
      </c>
      <c r="C5601">
        <v>93.950400000000002</v>
      </c>
      <c r="D5601">
        <v>91.495500000000007</v>
      </c>
      <c r="E5601">
        <v>92.867599999999996</v>
      </c>
      <c r="F5601">
        <v>97.079400000000007</v>
      </c>
      <c r="G5601">
        <v>102.09610000000001</v>
      </c>
      <c r="H5601">
        <v>106.2747</v>
      </c>
      <c r="I5601">
        <v>109.3249</v>
      </c>
      <c r="J5601">
        <v>111.4462</v>
      </c>
      <c r="K5601">
        <v>112.747</v>
      </c>
      <c r="L5601">
        <v>113.46120000000001</v>
      </c>
      <c r="M5601">
        <v>113.7937</v>
      </c>
      <c r="N5601">
        <v>113.87739999999999</v>
      </c>
    </row>
    <row r="5602" spans="1:14" x14ac:dyDescent="0.2">
      <c r="A5602" t="s">
        <v>1950</v>
      </c>
      <c r="B5602">
        <v>1997</v>
      </c>
      <c r="C5602">
        <v>113.65819999999999</v>
      </c>
      <c r="D5602">
        <v>113.06659999999999</v>
      </c>
      <c r="E5602">
        <v>112.0211</v>
      </c>
      <c r="F5602">
        <v>110.4898</v>
      </c>
      <c r="G5602">
        <v>108.5341</v>
      </c>
      <c r="H5602">
        <v>106.205</v>
      </c>
      <c r="I5602">
        <v>103.5651</v>
      </c>
      <c r="J5602">
        <v>100.6456</v>
      </c>
      <c r="K5602">
        <v>97.735699999999994</v>
      </c>
      <c r="L5602">
        <v>95.326700000000002</v>
      </c>
      <c r="M5602">
        <v>94.043099999999995</v>
      </c>
      <c r="N5602">
        <v>94.247699999999995</v>
      </c>
    </row>
    <row r="5603" spans="1:14" x14ac:dyDescent="0.2">
      <c r="A5603" t="s">
        <v>1950</v>
      </c>
      <c r="B5603">
        <v>1998</v>
      </c>
      <c r="C5603">
        <v>95.451899999999995</v>
      </c>
      <c r="D5603">
        <v>96.799099999999996</v>
      </c>
      <c r="E5603">
        <v>97.793700000000001</v>
      </c>
      <c r="F5603">
        <v>98.461699999999993</v>
      </c>
      <c r="G5603">
        <v>98.950599999999994</v>
      </c>
      <c r="H5603">
        <v>99.456100000000006</v>
      </c>
      <c r="I5603">
        <v>100.1549</v>
      </c>
      <c r="J5603">
        <v>101.2282</v>
      </c>
      <c r="K5603">
        <v>102.7033</v>
      </c>
      <c r="L5603">
        <v>104.3652</v>
      </c>
      <c r="M5603">
        <v>105.8895</v>
      </c>
      <c r="N5603">
        <v>106.9913</v>
      </c>
    </row>
    <row r="5604" spans="1:14" x14ac:dyDescent="0.2">
      <c r="A5604" t="s">
        <v>1950</v>
      </c>
      <c r="B5604">
        <v>1999</v>
      </c>
      <c r="C5604">
        <v>107.53060000000001</v>
      </c>
      <c r="D5604">
        <v>107.4101</v>
      </c>
      <c r="E5604">
        <v>106.7116</v>
      </c>
      <c r="F5604">
        <v>105.9182</v>
      </c>
      <c r="G5604">
        <v>105.7394</v>
      </c>
      <c r="H5604">
        <v>106.5611</v>
      </c>
      <c r="I5604">
        <v>107.8664</v>
      </c>
      <c r="J5604">
        <v>108.8385</v>
      </c>
      <c r="K5604">
        <v>108.90900000000001</v>
      </c>
      <c r="L5604">
        <v>108.41589999999999</v>
      </c>
      <c r="M5604">
        <v>107.95529999999999</v>
      </c>
      <c r="N5604">
        <v>107.8653</v>
      </c>
    </row>
    <row r="5605" spans="1:14" x14ac:dyDescent="0.2">
      <c r="A5605" t="s">
        <v>1950</v>
      </c>
      <c r="B5605">
        <v>2000</v>
      </c>
      <c r="C5605">
        <v>107.67910000000001</v>
      </c>
      <c r="D5605">
        <v>106.7101</v>
      </c>
      <c r="E5605">
        <v>104.6397</v>
      </c>
      <c r="F5605">
        <v>102.336</v>
      </c>
      <c r="G5605">
        <v>101.1621</v>
      </c>
      <c r="H5605">
        <v>101.95050000000001</v>
      </c>
      <c r="I5605">
        <v>104.0753</v>
      </c>
      <c r="J5605">
        <v>106.4324</v>
      </c>
      <c r="K5605">
        <v>108.026</v>
      </c>
      <c r="L5605">
        <v>108.614</v>
      </c>
      <c r="M5605">
        <v>108.1379</v>
      </c>
      <c r="N5605">
        <v>106.73399999999999</v>
      </c>
    </row>
    <row r="5606" spans="1:14" x14ac:dyDescent="0.2">
      <c r="A5606" t="s">
        <v>1950</v>
      </c>
      <c r="B5606">
        <v>2001</v>
      </c>
      <c r="C5606">
        <v>105.1919</v>
      </c>
      <c r="D5606">
        <v>104.5675</v>
      </c>
      <c r="E5606">
        <v>105.2713</v>
      </c>
      <c r="F5606">
        <v>106.35720000000001</v>
      </c>
      <c r="G5606">
        <v>106.2859</v>
      </c>
      <c r="H5606">
        <v>104.1459</v>
      </c>
      <c r="I5606">
        <v>100.8737</v>
      </c>
      <c r="J5606">
        <v>98.006399999999999</v>
      </c>
      <c r="K5606">
        <v>96.732500000000002</v>
      </c>
      <c r="L5606">
        <v>96.697599999999994</v>
      </c>
      <c r="M5606">
        <v>97.145300000000006</v>
      </c>
      <c r="N5606">
        <v>97.544700000000006</v>
      </c>
    </row>
    <row r="5607" spans="1:14" x14ac:dyDescent="0.2">
      <c r="A5607" t="s">
        <v>1950</v>
      </c>
      <c r="B5607">
        <v>2002</v>
      </c>
      <c r="C5607">
        <v>98.017799999999994</v>
      </c>
      <c r="D5607">
        <v>98.832700000000003</v>
      </c>
      <c r="E5607">
        <v>100.0825</v>
      </c>
      <c r="F5607">
        <v>101.15</v>
      </c>
      <c r="G5607">
        <v>101.0519</v>
      </c>
      <c r="H5607">
        <v>99.365200000000002</v>
      </c>
      <c r="I5607">
        <v>97.171199999999999</v>
      </c>
      <c r="J5607">
        <v>96.0505</v>
      </c>
      <c r="K5607">
        <v>96.997500000000002</v>
      </c>
      <c r="L5607">
        <v>99.069199999999995</v>
      </c>
      <c r="M5607">
        <v>100.75060000000001</v>
      </c>
      <c r="N5607">
        <v>100.98690000000001</v>
      </c>
    </row>
    <row r="5608" spans="1:14" x14ac:dyDescent="0.2">
      <c r="A5608" t="s">
        <v>1950</v>
      </c>
      <c r="B5608">
        <v>2003</v>
      </c>
      <c r="C5608">
        <v>100.1484</v>
      </c>
      <c r="D5608">
        <v>99.132800000000003</v>
      </c>
      <c r="E5608">
        <v>98.532300000000006</v>
      </c>
      <c r="F5608">
        <v>98.472899999999996</v>
      </c>
      <c r="G5608">
        <v>98.971100000000007</v>
      </c>
      <c r="H5608">
        <v>99.900499999999994</v>
      </c>
      <c r="I5608">
        <v>100.8265</v>
      </c>
      <c r="J5608">
        <v>101.202</v>
      </c>
      <c r="K5608">
        <v>100.7607</v>
      </c>
      <c r="L5608">
        <v>100.14530000000001</v>
      </c>
      <c r="M5608">
        <v>100.2659</v>
      </c>
      <c r="N5608">
        <v>101.6476</v>
      </c>
    </row>
    <row r="5609" spans="1:14" x14ac:dyDescent="0.2">
      <c r="A5609" t="s">
        <v>1950</v>
      </c>
      <c r="B5609">
        <v>2004</v>
      </c>
      <c r="C5609">
        <v>103.5911</v>
      </c>
      <c r="D5609">
        <v>104.8896</v>
      </c>
      <c r="E5609">
        <v>104.8476</v>
      </c>
      <c r="F5609">
        <v>103.81</v>
      </c>
      <c r="G5609">
        <v>102.4944</v>
      </c>
      <c r="H5609">
        <v>101.5134</v>
      </c>
      <c r="I5609">
        <v>101.0603</v>
      </c>
      <c r="J5609">
        <v>101.1832</v>
      </c>
      <c r="K5609">
        <v>101.8771</v>
      </c>
      <c r="L5609">
        <v>103.01430000000001</v>
      </c>
      <c r="M5609">
        <v>104.4212</v>
      </c>
      <c r="N5609">
        <v>105.8952</v>
      </c>
    </row>
    <row r="5610" spans="1:14" x14ac:dyDescent="0.2">
      <c r="A5610" t="s">
        <v>1950</v>
      </c>
      <c r="B5610">
        <v>2005</v>
      </c>
      <c r="C5610">
        <v>107.1446</v>
      </c>
      <c r="D5610">
        <v>107.7838</v>
      </c>
      <c r="E5610">
        <v>107.6742</v>
      </c>
      <c r="F5610">
        <v>106.97490000000001</v>
      </c>
      <c r="G5610">
        <v>105.9842</v>
      </c>
      <c r="H5610">
        <v>105.005</v>
      </c>
      <c r="I5610">
        <v>104.2873</v>
      </c>
      <c r="J5610">
        <v>104.05840000000001</v>
      </c>
      <c r="K5610">
        <v>104.4277</v>
      </c>
      <c r="L5610">
        <v>105.1131</v>
      </c>
      <c r="M5610">
        <v>105.71769999999999</v>
      </c>
      <c r="N5610">
        <v>105.93819999999999</v>
      </c>
    </row>
    <row r="5611" spans="1:14" x14ac:dyDescent="0.2">
      <c r="A5611" t="s">
        <v>1950</v>
      </c>
      <c r="B5611">
        <v>2006</v>
      </c>
      <c r="C5611">
        <v>105.7572</v>
      </c>
      <c r="D5611">
        <v>105.2794</v>
      </c>
      <c r="E5611">
        <v>104.57429999999999</v>
      </c>
      <c r="F5611">
        <v>103.7165</v>
      </c>
      <c r="G5611">
        <v>102.8434</v>
      </c>
      <c r="H5611">
        <v>102.1071</v>
      </c>
      <c r="I5611">
        <v>101.7621</v>
      </c>
      <c r="J5611">
        <v>102.1001</v>
      </c>
      <c r="K5611">
        <v>103.17270000000001</v>
      </c>
      <c r="L5611">
        <v>104.37779999999999</v>
      </c>
      <c r="M5611">
        <v>104.905</v>
      </c>
      <c r="N5611">
        <v>104.2358</v>
      </c>
    </row>
    <row r="5612" spans="1:14" x14ac:dyDescent="0.2">
      <c r="A5612" t="s">
        <v>1950</v>
      </c>
      <c r="B5612">
        <v>2007</v>
      </c>
      <c r="C5612">
        <v>102.78749999999999</v>
      </c>
      <c r="D5612">
        <v>101.3948</v>
      </c>
      <c r="E5612">
        <v>100.5522</v>
      </c>
      <c r="F5612">
        <v>100.3425</v>
      </c>
      <c r="G5612">
        <v>100.753</v>
      </c>
      <c r="H5612">
        <v>101.54649999999999</v>
      </c>
      <c r="I5612">
        <v>101.9967</v>
      </c>
      <c r="J5612">
        <v>101.1885</v>
      </c>
      <c r="K5612">
        <v>98.827200000000005</v>
      </c>
      <c r="L5612">
        <v>96.361699999999999</v>
      </c>
      <c r="M5612">
        <v>95.830500000000001</v>
      </c>
      <c r="N5612">
        <v>98.418800000000005</v>
      </c>
    </row>
    <row r="5613" spans="1:14" x14ac:dyDescent="0.2">
      <c r="A5613" t="s">
        <v>1950</v>
      </c>
      <c r="B5613">
        <v>2008</v>
      </c>
      <c r="C5613">
        <v>102.4482</v>
      </c>
      <c r="D5613">
        <v>105.0386</v>
      </c>
      <c r="E5613">
        <v>104.4451</v>
      </c>
      <c r="F5613">
        <v>101.4435</v>
      </c>
      <c r="G5613">
        <v>97.754300000000001</v>
      </c>
      <c r="H5613">
        <v>94.696700000000007</v>
      </c>
      <c r="I5613">
        <v>92.058199999999999</v>
      </c>
      <c r="J5613">
        <v>89.037199999999999</v>
      </c>
      <c r="K5613">
        <v>85.146900000000002</v>
      </c>
      <c r="L5613">
        <v>80.248699999999999</v>
      </c>
      <c r="M5613">
        <v>74.419499999999999</v>
      </c>
      <c r="N5613">
        <v>68.012900000000002</v>
      </c>
    </row>
    <row r="5614" spans="1:14" x14ac:dyDescent="0.2">
      <c r="A5614" t="s">
        <v>1950</v>
      </c>
      <c r="B5614">
        <v>2009</v>
      </c>
      <c r="C5614">
        <v>62.2286</v>
      </c>
      <c r="D5614">
        <v>58.8782</v>
      </c>
      <c r="E5614">
        <v>58.582099999999997</v>
      </c>
      <c r="F5614">
        <v>60.435000000000002</v>
      </c>
      <c r="G5614">
        <v>62.887799999999999</v>
      </c>
      <c r="H5614">
        <v>64.603700000000003</v>
      </c>
      <c r="I5614">
        <v>65.226500000000001</v>
      </c>
      <c r="J5614">
        <v>64.738100000000003</v>
      </c>
      <c r="K5614">
        <v>63.38</v>
      </c>
      <c r="L5614">
        <v>62.066699999999997</v>
      </c>
      <c r="M5614">
        <v>61.919699999999999</v>
      </c>
      <c r="N5614">
        <v>63.708599999999997</v>
      </c>
    </row>
    <row r="5615" spans="1:14" x14ac:dyDescent="0.2">
      <c r="A5615" t="s">
        <v>1950</v>
      </c>
      <c r="B5615">
        <v>2010</v>
      </c>
      <c r="C5615">
        <v>67.0899</v>
      </c>
      <c r="D5615">
        <v>71.041700000000006</v>
      </c>
      <c r="E5615">
        <v>75.002399999999994</v>
      </c>
      <c r="F5615">
        <v>78.395399999999995</v>
      </c>
      <c r="G5615">
        <v>80.343299999999999</v>
      </c>
      <c r="H5615">
        <v>80.517799999999994</v>
      </c>
      <c r="I5615">
        <v>79.713300000000004</v>
      </c>
      <c r="J5615">
        <v>79.119500000000002</v>
      </c>
      <c r="K5615">
        <v>79.560500000000005</v>
      </c>
      <c r="L5615">
        <v>80.780799999999999</v>
      </c>
      <c r="M5615">
        <v>81.630700000000004</v>
      </c>
      <c r="N5615">
        <v>82.068600000000004</v>
      </c>
    </row>
    <row r="5616" spans="1:14" x14ac:dyDescent="0.2">
      <c r="A5616" t="s">
        <v>1950</v>
      </c>
      <c r="B5616">
        <v>2011</v>
      </c>
      <c r="C5616">
        <v>80.384699999999995</v>
      </c>
      <c r="D5616">
        <v>79.246099999999998</v>
      </c>
      <c r="E5616">
        <v>79.1053</v>
      </c>
      <c r="F5616">
        <v>80.027500000000003</v>
      </c>
      <c r="G5616">
        <v>80.672600000000003</v>
      </c>
      <c r="H5616">
        <v>81.0398</v>
      </c>
      <c r="I5616">
        <v>81.189499999999995</v>
      </c>
      <c r="J5616">
        <v>81.221900000000005</v>
      </c>
      <c r="K5616">
        <v>81.189400000000006</v>
      </c>
      <c r="L5616">
        <v>81.073700000000002</v>
      </c>
      <c r="M5616">
        <v>80.923100000000005</v>
      </c>
    </row>
    <row r="5617" spans="1:14" x14ac:dyDescent="0.2">
      <c r="A5617" t="s">
        <v>1951</v>
      </c>
      <c r="B5617" t="s">
        <v>1952</v>
      </c>
      <c r="C5617" t="s">
        <v>1928</v>
      </c>
      <c r="D5617" t="s">
        <v>1953</v>
      </c>
      <c r="E5617" t="s">
        <v>1954</v>
      </c>
      <c r="F5617" t="s">
        <v>568</v>
      </c>
    </row>
    <row r="5618" spans="1:14" x14ac:dyDescent="0.2">
      <c r="A5618" t="s">
        <v>1955</v>
      </c>
      <c r="B5618">
        <v>1986</v>
      </c>
      <c r="C5618">
        <v>69.499399999999994</v>
      </c>
      <c r="D5618">
        <v>69.555499999999995</v>
      </c>
      <c r="E5618">
        <v>68.147900000000007</v>
      </c>
      <c r="F5618">
        <v>71.444599999999994</v>
      </c>
      <c r="G5618">
        <v>70.402000000000001</v>
      </c>
      <c r="H5618">
        <v>69.646000000000001</v>
      </c>
      <c r="I5618">
        <v>69.251499999999993</v>
      </c>
      <c r="J5618">
        <v>69.3</v>
      </c>
      <c r="K5618">
        <v>67.570499999999996</v>
      </c>
      <c r="L5618">
        <v>65.405199999999994</v>
      </c>
      <c r="M5618">
        <v>69.306200000000004</v>
      </c>
      <c r="N5618">
        <v>70.168199999999999</v>
      </c>
    </row>
    <row r="5619" spans="1:14" x14ac:dyDescent="0.2">
      <c r="A5619" t="s">
        <v>1955</v>
      </c>
      <c r="B5619">
        <v>1987</v>
      </c>
      <c r="C5619">
        <v>67.237300000000005</v>
      </c>
      <c r="D5619">
        <v>65.580799999999996</v>
      </c>
      <c r="E5619">
        <v>66.933199999999999</v>
      </c>
      <c r="F5619">
        <v>69.934299999999993</v>
      </c>
      <c r="G5619">
        <v>66.616500000000002</v>
      </c>
      <c r="H5619">
        <v>66.697999999999993</v>
      </c>
      <c r="I5619">
        <v>69.799700000000001</v>
      </c>
      <c r="J5619">
        <v>63.775500000000001</v>
      </c>
      <c r="K5619">
        <v>68.185000000000002</v>
      </c>
      <c r="L5619">
        <v>68.153199999999998</v>
      </c>
      <c r="M5619">
        <v>68.785399999999996</v>
      </c>
      <c r="N5619">
        <v>66.703400000000002</v>
      </c>
    </row>
    <row r="5620" spans="1:14" x14ac:dyDescent="0.2">
      <c r="A5620" t="s">
        <v>1955</v>
      </c>
      <c r="B5620">
        <v>1988</v>
      </c>
      <c r="C5620">
        <v>69.336699999999993</v>
      </c>
      <c r="D5620">
        <v>70.934100000000001</v>
      </c>
      <c r="E5620">
        <v>74.100099999999998</v>
      </c>
      <c r="F5620">
        <v>71.243899999999996</v>
      </c>
      <c r="G5620">
        <v>71.745400000000004</v>
      </c>
      <c r="H5620">
        <v>71.572299999999998</v>
      </c>
      <c r="I5620">
        <v>70.275899999999993</v>
      </c>
      <c r="J5620">
        <v>72.015100000000004</v>
      </c>
      <c r="K5620">
        <v>72.525999999999996</v>
      </c>
      <c r="L5620">
        <v>69.615499999999997</v>
      </c>
      <c r="M5620">
        <v>71.574100000000001</v>
      </c>
      <c r="N5620">
        <v>70.63</v>
      </c>
    </row>
    <row r="5621" spans="1:14" x14ac:dyDescent="0.2">
      <c r="A5621" t="s">
        <v>1955</v>
      </c>
      <c r="B5621">
        <v>1989</v>
      </c>
      <c r="C5621">
        <v>71.222899999999996</v>
      </c>
      <c r="D5621">
        <v>68.226200000000006</v>
      </c>
      <c r="E5621">
        <v>72.125500000000002</v>
      </c>
      <c r="F5621">
        <v>65.724699999999999</v>
      </c>
      <c r="G5621">
        <v>66.739999999999995</v>
      </c>
      <c r="H5621">
        <v>68.619399999999999</v>
      </c>
      <c r="I5621">
        <v>64.733800000000002</v>
      </c>
      <c r="J5621">
        <v>65.698499999999996</v>
      </c>
      <c r="K5621">
        <v>66.868200000000002</v>
      </c>
      <c r="L5621">
        <v>67.412400000000005</v>
      </c>
      <c r="M5621">
        <v>65.213300000000004</v>
      </c>
      <c r="N5621">
        <v>65.805999999999997</v>
      </c>
    </row>
    <row r="5622" spans="1:14" x14ac:dyDescent="0.2">
      <c r="A5622" t="s">
        <v>1955</v>
      </c>
      <c r="B5622">
        <v>1990</v>
      </c>
      <c r="C5622">
        <v>66.045599999999993</v>
      </c>
      <c r="D5622">
        <v>66.347999999999999</v>
      </c>
      <c r="E5622">
        <v>66.688599999999994</v>
      </c>
      <c r="F5622">
        <v>67.384399999999999</v>
      </c>
      <c r="G5622">
        <v>66.856300000000005</v>
      </c>
      <c r="H5622">
        <v>67.244699999999995</v>
      </c>
      <c r="I5622">
        <v>66.149000000000001</v>
      </c>
      <c r="J5622">
        <v>67.691500000000005</v>
      </c>
      <c r="K5622">
        <v>65.402799999999999</v>
      </c>
      <c r="L5622">
        <v>65.614599999999996</v>
      </c>
      <c r="M5622">
        <v>65.355699999999999</v>
      </c>
      <c r="N5622">
        <v>63.845300000000002</v>
      </c>
    </row>
    <row r="5623" spans="1:14" x14ac:dyDescent="0.2">
      <c r="A5623" t="s">
        <v>1955</v>
      </c>
      <c r="B5623">
        <v>1991</v>
      </c>
      <c r="C5623">
        <v>62.188699999999997</v>
      </c>
      <c r="D5623">
        <v>63.699300000000001</v>
      </c>
      <c r="E5623">
        <v>59.775399999999998</v>
      </c>
      <c r="F5623">
        <v>61.819499999999998</v>
      </c>
      <c r="G5623">
        <v>60.810400000000001</v>
      </c>
      <c r="H5623">
        <v>59.438499999999998</v>
      </c>
      <c r="I5623">
        <v>62.4236</v>
      </c>
      <c r="J5623">
        <v>63.564500000000002</v>
      </c>
      <c r="K5623">
        <v>59.543700000000001</v>
      </c>
      <c r="L5623">
        <v>61.500599999999999</v>
      </c>
      <c r="M5623">
        <v>61.883099999999999</v>
      </c>
      <c r="N5623">
        <v>63.625399999999999</v>
      </c>
    </row>
    <row r="5624" spans="1:14" x14ac:dyDescent="0.2">
      <c r="A5624" t="s">
        <v>1955</v>
      </c>
      <c r="B5624">
        <v>1992</v>
      </c>
      <c r="C5624">
        <v>63.908700000000003</v>
      </c>
      <c r="D5624">
        <v>63.634999999999998</v>
      </c>
      <c r="E5624">
        <v>65.678799999999995</v>
      </c>
      <c r="F5624">
        <v>64.0916</v>
      </c>
      <c r="G5624">
        <v>66.503</v>
      </c>
      <c r="H5624">
        <v>65.373999999999995</v>
      </c>
      <c r="I5624">
        <v>62.598999999999997</v>
      </c>
      <c r="J5624">
        <v>62.587499999999999</v>
      </c>
      <c r="K5624">
        <v>67.6434</v>
      </c>
      <c r="L5624">
        <v>65.197900000000004</v>
      </c>
      <c r="M5624">
        <v>65.8249</v>
      </c>
      <c r="N5624">
        <v>65.738600000000005</v>
      </c>
    </row>
    <row r="5625" spans="1:14" x14ac:dyDescent="0.2">
      <c r="A5625" t="s">
        <v>1955</v>
      </c>
      <c r="B5625">
        <v>1993</v>
      </c>
      <c r="C5625">
        <v>64.963800000000006</v>
      </c>
      <c r="D5625">
        <v>64.416399999999996</v>
      </c>
      <c r="E5625">
        <v>63.531599999999997</v>
      </c>
      <c r="F5625">
        <v>64.078100000000006</v>
      </c>
      <c r="G5625">
        <v>63.190600000000003</v>
      </c>
      <c r="H5625">
        <v>64.898399999999995</v>
      </c>
      <c r="I5625">
        <v>65.716499999999996</v>
      </c>
      <c r="J5625">
        <v>64.018699999999995</v>
      </c>
      <c r="K5625">
        <v>64.939400000000006</v>
      </c>
      <c r="L5625">
        <v>67.744799999999998</v>
      </c>
      <c r="M5625">
        <v>65.7483</v>
      </c>
      <c r="N5625">
        <v>66.64</v>
      </c>
    </row>
    <row r="5626" spans="1:14" x14ac:dyDescent="0.2">
      <c r="A5626" t="s">
        <v>1955</v>
      </c>
      <c r="B5626">
        <v>1994</v>
      </c>
      <c r="C5626">
        <v>67.173100000000005</v>
      </c>
      <c r="D5626">
        <v>67.552499999999995</v>
      </c>
      <c r="E5626">
        <v>69.155299999999997</v>
      </c>
      <c r="F5626">
        <v>68.719300000000004</v>
      </c>
      <c r="G5626">
        <v>70.338200000000001</v>
      </c>
      <c r="H5626">
        <v>67.191999999999993</v>
      </c>
      <c r="I5626">
        <v>70.233999999999995</v>
      </c>
      <c r="J5626">
        <v>70.880200000000002</v>
      </c>
      <c r="K5626">
        <v>70.860100000000003</v>
      </c>
      <c r="L5626">
        <v>67.323300000000003</v>
      </c>
      <c r="M5626">
        <v>70.8827</v>
      </c>
      <c r="N5626">
        <v>71.546800000000005</v>
      </c>
    </row>
    <row r="5627" spans="1:14" x14ac:dyDescent="0.2">
      <c r="A5627" t="s">
        <v>1955</v>
      </c>
      <c r="B5627">
        <v>1995</v>
      </c>
      <c r="C5627">
        <v>71.441699999999997</v>
      </c>
      <c r="D5627">
        <v>72.2102</v>
      </c>
      <c r="E5627">
        <v>71.108199999999997</v>
      </c>
      <c r="F5627">
        <v>70.552300000000002</v>
      </c>
      <c r="G5627">
        <v>71.325900000000004</v>
      </c>
      <c r="H5627">
        <v>71.131799999999998</v>
      </c>
      <c r="I5627">
        <v>69.556100000000001</v>
      </c>
      <c r="J5627">
        <v>70.437700000000007</v>
      </c>
      <c r="K5627">
        <v>70.497900000000001</v>
      </c>
      <c r="L5627">
        <v>70.248699999999999</v>
      </c>
      <c r="M5627">
        <v>72.910799999999995</v>
      </c>
      <c r="N5627">
        <v>71.580100000000002</v>
      </c>
    </row>
    <row r="5628" spans="1:14" x14ac:dyDescent="0.2">
      <c r="A5628" t="s">
        <v>1955</v>
      </c>
      <c r="B5628">
        <v>1996</v>
      </c>
      <c r="C5628">
        <v>73.8245</v>
      </c>
      <c r="D5628">
        <v>72.819400000000002</v>
      </c>
      <c r="E5628">
        <v>75.182299999999998</v>
      </c>
      <c r="F5628">
        <v>75.724500000000006</v>
      </c>
      <c r="G5628">
        <v>75.688299999999998</v>
      </c>
      <c r="H5628">
        <v>77.339399999999998</v>
      </c>
      <c r="I5628">
        <v>78.122600000000006</v>
      </c>
      <c r="J5628">
        <v>77.338899999999995</v>
      </c>
      <c r="K5628">
        <v>76.950599999999994</v>
      </c>
      <c r="L5628">
        <v>76.6554</v>
      </c>
      <c r="M5628">
        <v>79.017300000000006</v>
      </c>
      <c r="N5628">
        <v>79.193700000000007</v>
      </c>
    </row>
    <row r="5629" spans="1:14" x14ac:dyDescent="0.2">
      <c r="A5629" t="s">
        <v>1955</v>
      </c>
      <c r="B5629">
        <v>1997</v>
      </c>
      <c r="C5629">
        <v>78.721299999999999</v>
      </c>
      <c r="D5629">
        <v>79.217600000000004</v>
      </c>
      <c r="E5629">
        <v>78.970399999999998</v>
      </c>
      <c r="F5629">
        <v>78.937899999999999</v>
      </c>
      <c r="G5629">
        <v>79.364000000000004</v>
      </c>
      <c r="H5629">
        <v>78.444400000000002</v>
      </c>
      <c r="I5629">
        <v>78.821600000000004</v>
      </c>
      <c r="J5629">
        <v>79.073999999999998</v>
      </c>
      <c r="K5629">
        <v>79.043899999999994</v>
      </c>
      <c r="L5629">
        <v>78.354500000000002</v>
      </c>
      <c r="M5629">
        <v>78.446299999999994</v>
      </c>
      <c r="N5629">
        <v>79.386399999999995</v>
      </c>
    </row>
    <row r="5630" spans="1:14" x14ac:dyDescent="0.2">
      <c r="A5630" t="s">
        <v>1955</v>
      </c>
      <c r="B5630">
        <v>1998</v>
      </c>
      <c r="C5630">
        <v>83.994200000000006</v>
      </c>
      <c r="D5630">
        <v>81.878500000000003</v>
      </c>
      <c r="E5630">
        <v>81.487099999999998</v>
      </c>
      <c r="F5630">
        <v>80.250600000000006</v>
      </c>
      <c r="G5630">
        <v>80.775899999999993</v>
      </c>
      <c r="H5630">
        <v>79.983400000000003</v>
      </c>
      <c r="I5630">
        <v>78.107100000000003</v>
      </c>
      <c r="J5630">
        <v>78.683099999999996</v>
      </c>
      <c r="K5630">
        <v>78.642700000000005</v>
      </c>
      <c r="L5630">
        <v>78.500399999999999</v>
      </c>
      <c r="M5630">
        <v>78.356800000000007</v>
      </c>
      <c r="N5630">
        <v>78.995999999999995</v>
      </c>
    </row>
    <row r="5631" spans="1:14" x14ac:dyDescent="0.2">
      <c r="A5631" t="s">
        <v>1955</v>
      </c>
      <c r="B5631">
        <v>1999</v>
      </c>
      <c r="C5631">
        <v>78.165999999999997</v>
      </c>
      <c r="D5631">
        <v>78.366299999999995</v>
      </c>
      <c r="E5631">
        <v>76.704300000000003</v>
      </c>
      <c r="F5631">
        <v>76.968199999999996</v>
      </c>
      <c r="G5631">
        <v>76.814099999999996</v>
      </c>
      <c r="H5631">
        <v>78.030799999999999</v>
      </c>
      <c r="I5631">
        <v>77.483999999999995</v>
      </c>
      <c r="J5631">
        <v>77.141599999999997</v>
      </c>
      <c r="K5631">
        <v>77.959400000000002</v>
      </c>
      <c r="L5631">
        <v>77.182400000000001</v>
      </c>
      <c r="M5631">
        <v>78.021500000000003</v>
      </c>
      <c r="N5631">
        <v>78.489599999999996</v>
      </c>
    </row>
    <row r="5632" spans="1:14" x14ac:dyDescent="0.2">
      <c r="A5632" t="s">
        <v>1955</v>
      </c>
      <c r="B5632">
        <v>2000</v>
      </c>
      <c r="C5632">
        <v>78.646500000000003</v>
      </c>
      <c r="D5632">
        <v>78.970399999999998</v>
      </c>
      <c r="E5632">
        <v>78.569800000000001</v>
      </c>
      <c r="F5632">
        <v>79.204400000000007</v>
      </c>
      <c r="G5632">
        <v>78.202600000000004</v>
      </c>
      <c r="H5632">
        <v>77.566800000000001</v>
      </c>
      <c r="I5632">
        <v>77.645099999999999</v>
      </c>
      <c r="J5632">
        <v>77.469800000000006</v>
      </c>
      <c r="K5632">
        <v>76.882999999999996</v>
      </c>
      <c r="L5632">
        <v>76.554500000000004</v>
      </c>
      <c r="M5632">
        <v>76.216200000000001</v>
      </c>
      <c r="N5632">
        <v>76.318200000000004</v>
      </c>
    </row>
    <row r="5633" spans="1:14" x14ac:dyDescent="0.2">
      <c r="A5633" t="s">
        <v>1955</v>
      </c>
      <c r="B5633">
        <v>2001</v>
      </c>
      <c r="C5633">
        <v>74.214399999999998</v>
      </c>
      <c r="D5633">
        <v>73.813699999999997</v>
      </c>
      <c r="E5633">
        <v>73.5608</v>
      </c>
      <c r="F5633">
        <v>74.243399999999994</v>
      </c>
      <c r="G5633">
        <v>73.916899999999998</v>
      </c>
      <c r="H5633">
        <v>72.882099999999994</v>
      </c>
      <c r="I5633">
        <v>72.9345</v>
      </c>
      <c r="J5633">
        <v>72.563400000000001</v>
      </c>
      <c r="K5633">
        <v>73.209500000000006</v>
      </c>
      <c r="L5633">
        <v>73.2119</v>
      </c>
      <c r="M5633">
        <v>71.667400000000001</v>
      </c>
      <c r="N5633">
        <v>71.001099999999994</v>
      </c>
    </row>
    <row r="5634" spans="1:14" x14ac:dyDescent="0.2">
      <c r="A5634" t="s">
        <v>1955</v>
      </c>
      <c r="B5634">
        <v>2002</v>
      </c>
      <c r="C5634">
        <v>73.512500000000003</v>
      </c>
      <c r="D5634">
        <v>74.31</v>
      </c>
      <c r="E5634">
        <v>76.039199999999994</v>
      </c>
      <c r="F5634">
        <v>77.822299999999998</v>
      </c>
      <c r="G5634">
        <v>76.331500000000005</v>
      </c>
      <c r="H5634">
        <v>79.696600000000004</v>
      </c>
      <c r="I5634">
        <v>81.830799999999996</v>
      </c>
      <c r="J5634">
        <v>81.382599999999996</v>
      </c>
      <c r="K5634">
        <v>81.509600000000006</v>
      </c>
      <c r="L5634">
        <v>82.054400000000001</v>
      </c>
      <c r="M5634">
        <v>81.585300000000004</v>
      </c>
      <c r="N5634">
        <v>81.180700000000002</v>
      </c>
    </row>
    <row r="5635" spans="1:14" x14ac:dyDescent="0.2">
      <c r="A5635" t="s">
        <v>1955</v>
      </c>
      <c r="B5635">
        <v>2003</v>
      </c>
      <c r="C5635">
        <v>79.349199999999996</v>
      </c>
      <c r="D5635">
        <v>80.764700000000005</v>
      </c>
      <c r="E5635">
        <v>83.555199999999999</v>
      </c>
      <c r="F5635">
        <v>80.817700000000002</v>
      </c>
      <c r="G5635">
        <v>82.526300000000006</v>
      </c>
      <c r="H5635">
        <v>82.002600000000001</v>
      </c>
      <c r="I5635">
        <v>80.285499999999999</v>
      </c>
      <c r="J5635">
        <v>81.122900000000001</v>
      </c>
      <c r="K5635">
        <v>80.120800000000003</v>
      </c>
      <c r="L5635">
        <v>79.7483</v>
      </c>
      <c r="M5635">
        <v>79.900300000000001</v>
      </c>
      <c r="N5635">
        <v>79.896799999999999</v>
      </c>
    </row>
    <row r="5636" spans="1:14" x14ac:dyDescent="0.2">
      <c r="A5636" t="s">
        <v>1955</v>
      </c>
      <c r="B5636">
        <v>2004</v>
      </c>
      <c r="C5636">
        <v>80.883099999999999</v>
      </c>
      <c r="D5636">
        <v>81.763099999999994</v>
      </c>
      <c r="E5636">
        <v>82.599699999999999</v>
      </c>
      <c r="F5636">
        <v>81.936800000000005</v>
      </c>
      <c r="G5636">
        <v>82.578999999999994</v>
      </c>
      <c r="H5636">
        <v>84.291499999999999</v>
      </c>
      <c r="I5636">
        <v>85.331900000000005</v>
      </c>
      <c r="J5636">
        <v>86.261499999999998</v>
      </c>
      <c r="K5636">
        <v>88.600999999999999</v>
      </c>
      <c r="L5636">
        <v>88.724000000000004</v>
      </c>
      <c r="M5636">
        <v>90.505700000000004</v>
      </c>
      <c r="N5636">
        <v>91.295100000000005</v>
      </c>
    </row>
    <row r="5637" spans="1:14" x14ac:dyDescent="0.2">
      <c r="A5637" t="s">
        <v>1955</v>
      </c>
      <c r="B5637">
        <v>2005</v>
      </c>
      <c r="C5637">
        <v>88.382000000000005</v>
      </c>
      <c r="D5637">
        <v>87.463800000000006</v>
      </c>
      <c r="E5637">
        <v>87.671000000000006</v>
      </c>
      <c r="F5637">
        <v>87.782399999999996</v>
      </c>
      <c r="G5637">
        <v>91.593500000000006</v>
      </c>
      <c r="H5637">
        <v>91.014300000000006</v>
      </c>
      <c r="I5637">
        <v>92.917100000000005</v>
      </c>
      <c r="J5637">
        <v>92.795599999999993</v>
      </c>
      <c r="K5637">
        <v>93.825500000000005</v>
      </c>
      <c r="L5637">
        <v>92.194299999999998</v>
      </c>
      <c r="M5637">
        <v>93.244699999999995</v>
      </c>
      <c r="N5637">
        <v>91.805499999999995</v>
      </c>
    </row>
    <row r="5638" spans="1:14" x14ac:dyDescent="0.2">
      <c r="A5638" t="s">
        <v>1955</v>
      </c>
      <c r="B5638">
        <v>2006</v>
      </c>
      <c r="C5638">
        <v>93.913700000000006</v>
      </c>
      <c r="D5638">
        <v>94.808499999999995</v>
      </c>
      <c r="E5638">
        <v>94.020799999999994</v>
      </c>
      <c r="F5638">
        <v>94.987899999999996</v>
      </c>
      <c r="G5638">
        <v>96.318100000000001</v>
      </c>
      <c r="H5638">
        <v>96.366200000000006</v>
      </c>
      <c r="I5638">
        <v>94.97</v>
      </c>
      <c r="J5638">
        <v>94.625799999999998</v>
      </c>
      <c r="K5638">
        <v>94.644499999999994</v>
      </c>
      <c r="L5638">
        <v>95.974900000000005</v>
      </c>
      <c r="M5638">
        <v>93.029899999999998</v>
      </c>
      <c r="N5638">
        <v>93.019000000000005</v>
      </c>
    </row>
    <row r="5639" spans="1:14" x14ac:dyDescent="0.2">
      <c r="A5639" t="s">
        <v>1955</v>
      </c>
      <c r="B5639">
        <v>2007</v>
      </c>
      <c r="C5639">
        <v>94.677800000000005</v>
      </c>
      <c r="D5639">
        <v>97.051699999999997</v>
      </c>
      <c r="E5639">
        <v>97.191400000000002</v>
      </c>
      <c r="F5639">
        <v>99.000200000000007</v>
      </c>
      <c r="G5639">
        <v>98.856899999999996</v>
      </c>
      <c r="H5639">
        <v>100.026</v>
      </c>
      <c r="I5639">
        <v>101.50620000000001</v>
      </c>
      <c r="J5639">
        <v>101.2315</v>
      </c>
      <c r="K5639">
        <v>101.378</v>
      </c>
      <c r="L5639">
        <v>103.143</v>
      </c>
      <c r="M5639">
        <v>102.4663</v>
      </c>
      <c r="N5639">
        <v>103.47110000000001</v>
      </c>
    </row>
    <row r="5640" spans="1:14" x14ac:dyDescent="0.2">
      <c r="A5640" t="s">
        <v>1955</v>
      </c>
      <c r="B5640">
        <v>2008</v>
      </c>
      <c r="C5640">
        <v>103.2017</v>
      </c>
      <c r="D5640">
        <v>101.66240000000001</v>
      </c>
      <c r="E5640">
        <v>100.8918</v>
      </c>
      <c r="F5640">
        <v>98.566999999999993</v>
      </c>
      <c r="G5640">
        <v>96.0047</v>
      </c>
      <c r="H5640">
        <v>91.212100000000007</v>
      </c>
      <c r="I5640">
        <v>91.540099999999995</v>
      </c>
      <c r="J5640">
        <v>91.013900000000007</v>
      </c>
      <c r="K5640">
        <v>89.543800000000005</v>
      </c>
      <c r="L5640">
        <v>89.180999999999997</v>
      </c>
      <c r="M5640">
        <v>84.991900000000001</v>
      </c>
      <c r="N5640">
        <v>83.781300000000002</v>
      </c>
    </row>
    <row r="5641" spans="1:14" x14ac:dyDescent="0.2">
      <c r="A5641" t="s">
        <v>1955</v>
      </c>
      <c r="B5641">
        <v>2009</v>
      </c>
      <c r="C5641">
        <v>81.122900000000001</v>
      </c>
      <c r="D5641">
        <v>77.753299999999996</v>
      </c>
      <c r="E5641">
        <v>76.227999999999994</v>
      </c>
      <c r="F5641">
        <v>76.432599999999994</v>
      </c>
      <c r="G5641">
        <v>75.2607</v>
      </c>
      <c r="H5641">
        <v>75.008399999999995</v>
      </c>
      <c r="I5641">
        <v>76.530699999999996</v>
      </c>
      <c r="J5641">
        <v>73.978099999999998</v>
      </c>
      <c r="K5641">
        <v>74.388000000000005</v>
      </c>
      <c r="L5641">
        <v>72.230599999999995</v>
      </c>
      <c r="M5641">
        <v>73.973200000000006</v>
      </c>
      <c r="N5641">
        <v>72.483000000000004</v>
      </c>
    </row>
    <row r="5642" spans="1:14" x14ac:dyDescent="0.2">
      <c r="A5642" t="s">
        <v>1955</v>
      </c>
      <c r="B5642">
        <v>2010</v>
      </c>
      <c r="C5642">
        <v>72.901899999999998</v>
      </c>
      <c r="D5642">
        <v>72.602900000000005</v>
      </c>
      <c r="E5642">
        <v>72.414599999999993</v>
      </c>
      <c r="F5642">
        <v>76.055800000000005</v>
      </c>
      <c r="G5642">
        <v>73.753600000000006</v>
      </c>
      <c r="H5642">
        <v>74.203999999999994</v>
      </c>
      <c r="I5642">
        <v>74.796999999999997</v>
      </c>
      <c r="J5642">
        <v>75.173400000000001</v>
      </c>
      <c r="K5642">
        <v>74.264300000000006</v>
      </c>
      <c r="L5642">
        <v>74.432900000000004</v>
      </c>
      <c r="M5642">
        <v>74.019900000000007</v>
      </c>
      <c r="N5642">
        <v>73.137200000000007</v>
      </c>
    </row>
    <row r="5643" spans="1:14" x14ac:dyDescent="0.2">
      <c r="A5643" t="s">
        <v>1955</v>
      </c>
      <c r="B5643">
        <v>2011</v>
      </c>
      <c r="C5643">
        <v>71.704400000000007</v>
      </c>
      <c r="D5643">
        <v>73.683899999999994</v>
      </c>
      <c r="E5643">
        <v>75.245599999999996</v>
      </c>
      <c r="F5643">
        <v>76.345100000000002</v>
      </c>
      <c r="G5643">
        <v>78.042400000000001</v>
      </c>
      <c r="H5643">
        <v>76.970399999999998</v>
      </c>
      <c r="I5643">
        <v>77.495800000000003</v>
      </c>
      <c r="J5643">
        <v>78.028300000000002</v>
      </c>
      <c r="K5643">
        <v>77.709400000000002</v>
      </c>
      <c r="L5643">
        <v>76.045900000000003</v>
      </c>
      <c r="M5643">
        <v>78.276200000000003</v>
      </c>
    </row>
    <row r="5644" spans="1:14" x14ac:dyDescent="0.2">
      <c r="A5644" t="s">
        <v>1956</v>
      </c>
      <c r="B5644" t="s">
        <v>1957</v>
      </c>
      <c r="C5644" t="s">
        <v>1958</v>
      </c>
      <c r="D5644" t="s">
        <v>1959</v>
      </c>
    </row>
    <row r="5645" spans="1:14" x14ac:dyDescent="0.2">
      <c r="A5645" t="s">
        <v>1960</v>
      </c>
      <c r="B5645">
        <v>1986</v>
      </c>
      <c r="C5645">
        <v>81.845100000000002</v>
      </c>
      <c r="D5645">
        <v>73.807400000000001</v>
      </c>
      <c r="E5645">
        <v>84.750500000000002</v>
      </c>
      <c r="F5645">
        <v>76.3035</v>
      </c>
      <c r="G5645">
        <v>81.445400000000006</v>
      </c>
      <c r="H5645">
        <v>82.904499999999999</v>
      </c>
      <c r="I5645">
        <v>75.9666</v>
      </c>
      <c r="J5645">
        <v>83.944999999999993</v>
      </c>
      <c r="K5645">
        <v>85.377600000000001</v>
      </c>
      <c r="L5645">
        <v>74.618099999999998</v>
      </c>
      <c r="M5645">
        <v>81.670400000000001</v>
      </c>
      <c r="N5645">
        <v>81.697699999999998</v>
      </c>
    </row>
    <row r="5646" spans="1:14" x14ac:dyDescent="0.2">
      <c r="A5646" t="s">
        <v>1960</v>
      </c>
      <c r="B5646">
        <v>1987</v>
      </c>
      <c r="C5646">
        <v>80.807699999999997</v>
      </c>
      <c r="D5646">
        <v>82.3446</v>
      </c>
      <c r="E5646">
        <v>79.046599999999998</v>
      </c>
      <c r="F5646">
        <v>81.989599999999996</v>
      </c>
      <c r="G5646">
        <v>90.369100000000003</v>
      </c>
      <c r="H5646">
        <v>78.525199999999998</v>
      </c>
      <c r="I5646">
        <v>85.4255</v>
      </c>
      <c r="J5646">
        <v>86.582099999999997</v>
      </c>
      <c r="K5646">
        <v>81.7958</v>
      </c>
      <c r="L5646">
        <v>87.343000000000004</v>
      </c>
      <c r="M5646">
        <v>88.348399999999998</v>
      </c>
      <c r="N5646">
        <v>80.381799999999998</v>
      </c>
    </row>
    <row r="5647" spans="1:14" x14ac:dyDescent="0.2">
      <c r="A5647" t="s">
        <v>1960</v>
      </c>
      <c r="B5647">
        <v>1988</v>
      </c>
      <c r="C5647">
        <v>82.885499999999993</v>
      </c>
      <c r="D5647">
        <v>85.577500000000001</v>
      </c>
      <c r="E5647">
        <v>79.1404</v>
      </c>
      <c r="F5647">
        <v>86.077100000000002</v>
      </c>
      <c r="G5647">
        <v>83.3643</v>
      </c>
      <c r="H5647">
        <v>78.746399999999994</v>
      </c>
      <c r="I5647">
        <v>82.982500000000002</v>
      </c>
      <c r="J5647">
        <v>81.892099999999999</v>
      </c>
      <c r="K5647">
        <v>82.468400000000003</v>
      </c>
      <c r="L5647">
        <v>95.992400000000004</v>
      </c>
      <c r="M5647">
        <v>80.708200000000005</v>
      </c>
      <c r="N5647">
        <v>86.029499999999999</v>
      </c>
    </row>
    <row r="5648" spans="1:14" x14ac:dyDescent="0.2">
      <c r="A5648" t="s">
        <v>1960</v>
      </c>
      <c r="B5648">
        <v>1989</v>
      </c>
      <c r="C5648">
        <v>84.145700000000005</v>
      </c>
      <c r="D5648">
        <v>81.575299999999999</v>
      </c>
      <c r="E5648">
        <v>83.681200000000004</v>
      </c>
      <c r="F5648">
        <v>83.134299999999996</v>
      </c>
      <c r="G5648">
        <v>79.149299999999997</v>
      </c>
      <c r="H5648">
        <v>82.716499999999996</v>
      </c>
      <c r="I5648">
        <v>83.022000000000006</v>
      </c>
      <c r="J5648">
        <v>82.896900000000002</v>
      </c>
      <c r="K5648">
        <v>82.570499999999996</v>
      </c>
      <c r="L5648">
        <v>83.950400000000002</v>
      </c>
      <c r="M5648">
        <v>101.3951</v>
      </c>
      <c r="N5648">
        <v>82.513499999999993</v>
      </c>
    </row>
    <row r="5649" spans="1:14" x14ac:dyDescent="0.2">
      <c r="A5649" t="s">
        <v>1960</v>
      </c>
      <c r="B5649">
        <v>1990</v>
      </c>
      <c r="C5649">
        <v>82.845200000000006</v>
      </c>
      <c r="D5649">
        <v>84.960499999999996</v>
      </c>
      <c r="E5649">
        <v>86.396299999999997</v>
      </c>
      <c r="F5649">
        <v>82.157300000000006</v>
      </c>
      <c r="G5649">
        <v>83.396600000000007</v>
      </c>
      <c r="H5649">
        <v>83.525599999999997</v>
      </c>
      <c r="I5649">
        <v>80.005399999999995</v>
      </c>
      <c r="J5649">
        <v>77.615499999999997</v>
      </c>
      <c r="K5649">
        <v>79.108999999999995</v>
      </c>
      <c r="L5649">
        <v>76.769599999999997</v>
      </c>
      <c r="M5649">
        <v>76.441699999999997</v>
      </c>
      <c r="N5649">
        <v>79.939700000000002</v>
      </c>
    </row>
    <row r="5650" spans="1:14" x14ac:dyDescent="0.2">
      <c r="A5650" t="s">
        <v>1960</v>
      </c>
      <c r="B5650">
        <v>1991</v>
      </c>
      <c r="C5650">
        <v>71.726399999999998</v>
      </c>
      <c r="D5650">
        <v>73.036500000000004</v>
      </c>
      <c r="E5650">
        <v>72.241399999999999</v>
      </c>
      <c r="F5650">
        <v>73.987799999999993</v>
      </c>
      <c r="G5650">
        <v>72.458399999999997</v>
      </c>
      <c r="H5650">
        <v>76.418099999999995</v>
      </c>
      <c r="I5650">
        <v>74.276700000000005</v>
      </c>
      <c r="J5650">
        <v>72.084999999999994</v>
      </c>
      <c r="K5650">
        <v>74.468900000000005</v>
      </c>
      <c r="L5650">
        <v>72.576400000000007</v>
      </c>
      <c r="M5650">
        <v>72.474100000000007</v>
      </c>
      <c r="N5650">
        <v>71.790199999999999</v>
      </c>
    </row>
    <row r="5651" spans="1:14" x14ac:dyDescent="0.2">
      <c r="A5651" t="s">
        <v>1960</v>
      </c>
      <c r="B5651">
        <v>1992</v>
      </c>
      <c r="C5651">
        <v>76.651200000000003</v>
      </c>
      <c r="D5651">
        <v>79.236800000000002</v>
      </c>
      <c r="E5651">
        <v>81.418700000000001</v>
      </c>
      <c r="F5651">
        <v>78.8459</v>
      </c>
      <c r="G5651">
        <v>81.600999999999999</v>
      </c>
      <c r="H5651">
        <v>78.162000000000006</v>
      </c>
      <c r="I5651">
        <v>80.006699999999995</v>
      </c>
      <c r="J5651">
        <v>85.850499999999997</v>
      </c>
      <c r="K5651">
        <v>80.970600000000005</v>
      </c>
      <c r="L5651">
        <v>80.031000000000006</v>
      </c>
      <c r="M5651">
        <v>80.9619</v>
      </c>
      <c r="N5651">
        <v>77.070099999999996</v>
      </c>
    </row>
    <row r="5652" spans="1:14" x14ac:dyDescent="0.2">
      <c r="A5652" t="s">
        <v>1960</v>
      </c>
      <c r="B5652">
        <v>1993</v>
      </c>
      <c r="C5652">
        <v>80.482900000000001</v>
      </c>
      <c r="D5652">
        <v>82.944400000000002</v>
      </c>
      <c r="E5652">
        <v>75.7654</v>
      </c>
      <c r="F5652">
        <v>77.181600000000003</v>
      </c>
      <c r="G5652">
        <v>85.505600000000001</v>
      </c>
      <c r="H5652">
        <v>81.2971</v>
      </c>
      <c r="I5652">
        <v>81.913799999999995</v>
      </c>
      <c r="J5652">
        <v>84.565700000000007</v>
      </c>
      <c r="K5652">
        <v>81.655600000000007</v>
      </c>
      <c r="L5652">
        <v>85.571700000000007</v>
      </c>
      <c r="M5652">
        <v>82.903000000000006</v>
      </c>
      <c r="N5652">
        <v>81.935199999999995</v>
      </c>
    </row>
    <row r="5653" spans="1:14" x14ac:dyDescent="0.2">
      <c r="A5653" t="s">
        <v>1960</v>
      </c>
      <c r="B5653">
        <v>1994</v>
      </c>
      <c r="C5653">
        <v>84.220799999999997</v>
      </c>
      <c r="D5653">
        <v>78.215299999999999</v>
      </c>
      <c r="E5653">
        <v>80.956100000000006</v>
      </c>
      <c r="F5653">
        <v>83.409800000000004</v>
      </c>
      <c r="G5653">
        <v>82.429400000000001</v>
      </c>
      <c r="H5653">
        <v>78.871799999999993</v>
      </c>
      <c r="I5653">
        <v>81.869399999999999</v>
      </c>
      <c r="J5653">
        <v>80.455799999999996</v>
      </c>
      <c r="K5653">
        <v>79.434399999999997</v>
      </c>
      <c r="L5653">
        <v>85.480999999999995</v>
      </c>
      <c r="M5653">
        <v>80.867199999999997</v>
      </c>
      <c r="N5653">
        <v>86.2483</v>
      </c>
    </row>
    <row r="5654" spans="1:14" x14ac:dyDescent="0.2">
      <c r="A5654" t="s">
        <v>1960</v>
      </c>
      <c r="B5654">
        <v>1995</v>
      </c>
      <c r="C5654">
        <v>81.290599999999998</v>
      </c>
      <c r="D5654">
        <v>87.608099999999993</v>
      </c>
      <c r="E5654">
        <v>82.090900000000005</v>
      </c>
      <c r="F5654">
        <v>85.513400000000004</v>
      </c>
      <c r="G5654">
        <v>81.145399999999995</v>
      </c>
      <c r="H5654">
        <v>82.191100000000006</v>
      </c>
      <c r="I5654">
        <v>82.671899999999994</v>
      </c>
      <c r="J5654">
        <v>79.948599999999999</v>
      </c>
      <c r="K5654">
        <v>86.695599999999999</v>
      </c>
      <c r="L5654">
        <v>82.138900000000007</v>
      </c>
      <c r="M5654">
        <v>86.520099999999999</v>
      </c>
      <c r="N5654">
        <v>89.277600000000007</v>
      </c>
    </row>
    <row r="5655" spans="1:14" x14ac:dyDescent="0.2">
      <c r="A5655" t="s">
        <v>1960</v>
      </c>
      <c r="B5655">
        <v>1996</v>
      </c>
      <c r="C5655">
        <v>84.739000000000004</v>
      </c>
      <c r="D5655">
        <v>78.218900000000005</v>
      </c>
      <c r="E5655">
        <v>84.033100000000005</v>
      </c>
      <c r="F5655">
        <v>81.694199999999995</v>
      </c>
      <c r="G5655">
        <v>84.076300000000003</v>
      </c>
      <c r="H5655">
        <v>103.5008</v>
      </c>
      <c r="I5655">
        <v>116.1015</v>
      </c>
      <c r="J5655">
        <v>79.688999999999993</v>
      </c>
      <c r="K5655">
        <v>91.867599999999996</v>
      </c>
      <c r="L5655">
        <v>88.804000000000002</v>
      </c>
      <c r="M5655">
        <v>89.221999999999994</v>
      </c>
      <c r="N5655">
        <v>89.497699999999995</v>
      </c>
    </row>
    <row r="5656" spans="1:14" x14ac:dyDescent="0.2">
      <c r="A5656" t="s">
        <v>1960</v>
      </c>
      <c r="B5656">
        <v>1997</v>
      </c>
      <c r="C5656">
        <v>95.779200000000003</v>
      </c>
      <c r="D5656">
        <v>95.669700000000006</v>
      </c>
      <c r="E5656">
        <v>99.379900000000006</v>
      </c>
      <c r="F5656">
        <v>83.639600000000002</v>
      </c>
      <c r="G5656">
        <v>96.748000000000005</v>
      </c>
      <c r="H5656">
        <v>97.391400000000004</v>
      </c>
      <c r="I5656">
        <v>94.153999999999996</v>
      </c>
      <c r="J5656">
        <v>103.26519999999999</v>
      </c>
      <c r="K5656">
        <v>98.4285</v>
      </c>
      <c r="L5656">
        <v>95.359700000000004</v>
      </c>
      <c r="M5656">
        <v>106.0069</v>
      </c>
      <c r="N5656">
        <v>103.1242</v>
      </c>
    </row>
    <row r="5657" spans="1:14" x14ac:dyDescent="0.2">
      <c r="A5657" t="s">
        <v>1960</v>
      </c>
      <c r="B5657">
        <v>1998</v>
      </c>
      <c r="C5657">
        <v>105.7525</v>
      </c>
      <c r="D5657">
        <v>113.539</v>
      </c>
      <c r="E5657">
        <v>114.1559</v>
      </c>
      <c r="F5657">
        <v>114.0325</v>
      </c>
      <c r="G5657">
        <v>125.72069999999999</v>
      </c>
      <c r="H5657">
        <v>110.5689</v>
      </c>
      <c r="I5657">
        <v>106.8669</v>
      </c>
      <c r="J5657">
        <v>112.1375</v>
      </c>
      <c r="K5657">
        <v>107.8862</v>
      </c>
      <c r="L5657">
        <v>112.8822</v>
      </c>
      <c r="M5657">
        <v>108.27930000000001</v>
      </c>
      <c r="N5657">
        <v>111.52460000000001</v>
      </c>
    </row>
    <row r="5658" spans="1:14" x14ac:dyDescent="0.2">
      <c r="A5658" t="s">
        <v>1960</v>
      </c>
      <c r="B5658">
        <v>1999</v>
      </c>
      <c r="C5658">
        <v>115.3021</v>
      </c>
      <c r="D5658">
        <v>112.42359999999999</v>
      </c>
      <c r="E5658">
        <v>105.97150000000001</v>
      </c>
      <c r="F5658">
        <v>87.714299999999994</v>
      </c>
      <c r="G5658">
        <v>103.8965</v>
      </c>
      <c r="H5658">
        <v>107.661</v>
      </c>
      <c r="I5658">
        <v>108.2714</v>
      </c>
      <c r="J5658">
        <v>107.4738</v>
      </c>
      <c r="K5658">
        <v>106.3096</v>
      </c>
      <c r="L5658">
        <v>110.51439999999999</v>
      </c>
      <c r="M5658">
        <v>104.6221</v>
      </c>
      <c r="N5658">
        <v>103.1926</v>
      </c>
    </row>
    <row r="5659" spans="1:14" x14ac:dyDescent="0.2">
      <c r="A5659" t="s">
        <v>1960</v>
      </c>
      <c r="B5659">
        <v>2000</v>
      </c>
      <c r="C5659">
        <v>94.823599999999999</v>
      </c>
      <c r="D5659">
        <v>97.147599999999997</v>
      </c>
      <c r="E5659">
        <v>93.332300000000004</v>
      </c>
      <c r="F5659">
        <v>99.65</v>
      </c>
      <c r="G5659">
        <v>96.3001</v>
      </c>
      <c r="H5659">
        <v>95.572999999999993</v>
      </c>
      <c r="I5659">
        <v>98.860399999999998</v>
      </c>
      <c r="J5659">
        <v>93.909899999999993</v>
      </c>
      <c r="K5659">
        <v>93.539500000000004</v>
      </c>
      <c r="L5659">
        <v>97.877799999999993</v>
      </c>
      <c r="M5659">
        <v>97.978300000000004</v>
      </c>
      <c r="N5659">
        <v>95.521600000000007</v>
      </c>
    </row>
    <row r="5660" spans="1:14" x14ac:dyDescent="0.2">
      <c r="A5660" t="s">
        <v>1960</v>
      </c>
      <c r="B5660">
        <v>2001</v>
      </c>
      <c r="C5660">
        <v>93.680700000000002</v>
      </c>
      <c r="D5660">
        <v>92.1691</v>
      </c>
      <c r="E5660">
        <v>94.294799999999995</v>
      </c>
      <c r="F5660">
        <v>94.915800000000004</v>
      </c>
      <c r="G5660">
        <v>93.337900000000005</v>
      </c>
      <c r="H5660">
        <v>96.761700000000005</v>
      </c>
      <c r="I5660">
        <v>95.336699999999993</v>
      </c>
      <c r="J5660">
        <v>90.329800000000006</v>
      </c>
      <c r="K5660">
        <v>98.857799999999997</v>
      </c>
      <c r="L5660">
        <v>93.540800000000004</v>
      </c>
      <c r="M5660">
        <v>90.312299999999993</v>
      </c>
      <c r="N5660">
        <v>105.4979</v>
      </c>
    </row>
    <row r="5661" spans="1:14" x14ac:dyDescent="0.2">
      <c r="A5661" t="s">
        <v>1960</v>
      </c>
      <c r="B5661">
        <v>2002</v>
      </c>
      <c r="C5661">
        <v>87.206000000000003</v>
      </c>
      <c r="D5661">
        <v>92.174400000000006</v>
      </c>
      <c r="E5661">
        <v>97.605099999999993</v>
      </c>
      <c r="F5661">
        <v>101.9468</v>
      </c>
      <c r="G5661">
        <v>86.252600000000001</v>
      </c>
      <c r="H5661">
        <v>86.612700000000004</v>
      </c>
      <c r="I5661">
        <v>76.125900000000001</v>
      </c>
      <c r="J5661">
        <v>87.806600000000003</v>
      </c>
      <c r="K5661">
        <v>96.172499999999999</v>
      </c>
      <c r="L5661">
        <v>91.643900000000002</v>
      </c>
      <c r="M5661">
        <v>88.545100000000005</v>
      </c>
      <c r="N5661">
        <v>81.241799999999998</v>
      </c>
    </row>
    <row r="5662" spans="1:14" x14ac:dyDescent="0.2">
      <c r="A5662" t="s">
        <v>1960</v>
      </c>
      <c r="B5662">
        <v>2003</v>
      </c>
      <c r="C5662">
        <v>86.901600000000002</v>
      </c>
      <c r="D5662">
        <v>94.323800000000006</v>
      </c>
      <c r="E5662">
        <v>89.404399999999995</v>
      </c>
      <c r="F5662">
        <v>87.664599999999993</v>
      </c>
      <c r="G5662">
        <v>93.810100000000006</v>
      </c>
      <c r="H5662">
        <v>94.355500000000006</v>
      </c>
      <c r="I5662">
        <v>91.014799999999994</v>
      </c>
      <c r="J5662">
        <v>97.684299999999993</v>
      </c>
      <c r="K5662">
        <v>95.237700000000004</v>
      </c>
      <c r="L5662">
        <v>95.874799999999993</v>
      </c>
      <c r="M5662">
        <v>102.6126</v>
      </c>
      <c r="N5662">
        <v>100.31489999999999</v>
      </c>
    </row>
    <row r="5663" spans="1:14" x14ac:dyDescent="0.2">
      <c r="A5663" t="s">
        <v>1960</v>
      </c>
      <c r="B5663">
        <v>2004</v>
      </c>
      <c r="C5663">
        <v>97.762699999999995</v>
      </c>
      <c r="D5663">
        <v>97.431899999999999</v>
      </c>
      <c r="E5663">
        <v>96.654399999999995</v>
      </c>
      <c r="F5663">
        <v>96.578900000000004</v>
      </c>
      <c r="G5663">
        <v>101.5885</v>
      </c>
      <c r="H5663">
        <v>91.608900000000006</v>
      </c>
      <c r="I5663">
        <v>94.928399999999996</v>
      </c>
      <c r="J5663">
        <v>98.099900000000005</v>
      </c>
      <c r="K5663">
        <v>97.620800000000003</v>
      </c>
      <c r="L5663">
        <v>100.22239999999999</v>
      </c>
      <c r="M5663">
        <v>99.535700000000006</v>
      </c>
      <c r="N5663">
        <v>102.291</v>
      </c>
    </row>
    <row r="5664" spans="1:14" x14ac:dyDescent="0.2">
      <c r="A5664" t="s">
        <v>1960</v>
      </c>
      <c r="B5664">
        <v>2005</v>
      </c>
      <c r="C5664">
        <v>104.1223</v>
      </c>
      <c r="D5664">
        <v>101.4593</v>
      </c>
      <c r="E5664">
        <v>100.63890000000001</v>
      </c>
      <c r="F5664">
        <v>104.13849999999999</v>
      </c>
      <c r="G5664">
        <v>103.5244</v>
      </c>
      <c r="H5664">
        <v>106.3068</v>
      </c>
      <c r="I5664">
        <v>110.17700000000001</v>
      </c>
      <c r="J5664">
        <v>102.6619</v>
      </c>
      <c r="K5664">
        <v>109.6241</v>
      </c>
      <c r="L5664">
        <v>114.8344</v>
      </c>
      <c r="M5664">
        <v>112.8151</v>
      </c>
      <c r="N5664">
        <v>113.0656</v>
      </c>
    </row>
    <row r="5665" spans="1:14" x14ac:dyDescent="0.2">
      <c r="A5665" t="s">
        <v>1960</v>
      </c>
      <c r="B5665">
        <v>2006</v>
      </c>
      <c r="C5665">
        <v>115.789</v>
      </c>
      <c r="D5665">
        <v>112.2007</v>
      </c>
      <c r="E5665">
        <v>109.8051</v>
      </c>
      <c r="F5665">
        <v>113.58459999999999</v>
      </c>
      <c r="G5665">
        <v>111.38760000000001</v>
      </c>
      <c r="H5665">
        <v>110.74760000000001</v>
      </c>
      <c r="I5665">
        <v>107.10120000000001</v>
      </c>
      <c r="J5665">
        <v>98.253200000000007</v>
      </c>
      <c r="K5665">
        <v>93.793000000000006</v>
      </c>
      <c r="L5665">
        <v>97.214299999999994</v>
      </c>
      <c r="M5665">
        <v>94.344899999999996</v>
      </c>
      <c r="N5665">
        <v>96.037199999999999</v>
      </c>
    </row>
    <row r="5666" spans="1:14" x14ac:dyDescent="0.2">
      <c r="A5666" t="s">
        <v>1960</v>
      </c>
      <c r="B5666">
        <v>2007</v>
      </c>
      <c r="C5666">
        <v>106.29900000000001</v>
      </c>
      <c r="D5666">
        <v>99.918599999999998</v>
      </c>
      <c r="E5666">
        <v>98.462199999999996</v>
      </c>
      <c r="F5666">
        <v>99.351600000000005</v>
      </c>
      <c r="G5666">
        <v>98.040499999999994</v>
      </c>
      <c r="H5666">
        <v>101.0913</v>
      </c>
      <c r="I5666">
        <v>97.438999999999993</v>
      </c>
      <c r="J5666">
        <v>97.903099999999995</v>
      </c>
      <c r="K5666">
        <v>101.9421</v>
      </c>
      <c r="L5666">
        <v>97.572400000000002</v>
      </c>
      <c r="M5666">
        <v>100.8526</v>
      </c>
      <c r="N5666">
        <v>101.12779999999999</v>
      </c>
    </row>
    <row r="5667" spans="1:14" x14ac:dyDescent="0.2">
      <c r="A5667" t="s">
        <v>1960</v>
      </c>
      <c r="B5667">
        <v>2008</v>
      </c>
      <c r="C5667">
        <v>96.209699999999998</v>
      </c>
      <c r="D5667">
        <v>96.814999999999998</v>
      </c>
      <c r="E5667">
        <v>97.964500000000001</v>
      </c>
      <c r="F5667">
        <v>95.372900000000001</v>
      </c>
      <c r="G5667">
        <v>97.534000000000006</v>
      </c>
      <c r="H5667">
        <v>94.455100000000002</v>
      </c>
      <c r="I5667">
        <v>94.137200000000007</v>
      </c>
      <c r="J5667">
        <v>95.408299999999997</v>
      </c>
      <c r="K5667">
        <v>90.884399999999999</v>
      </c>
      <c r="L5667">
        <v>88.740799999999993</v>
      </c>
      <c r="M5667">
        <v>84.242099999999994</v>
      </c>
      <c r="N5667">
        <v>81.113200000000006</v>
      </c>
    </row>
    <row r="5668" spans="1:14" x14ac:dyDescent="0.2">
      <c r="A5668" t="s">
        <v>1960</v>
      </c>
      <c r="B5668">
        <v>2009</v>
      </c>
      <c r="C5668">
        <v>81.180400000000006</v>
      </c>
      <c r="D5668">
        <v>77.814599999999999</v>
      </c>
      <c r="E5668">
        <v>74.252200000000002</v>
      </c>
      <c r="F5668">
        <v>68.572500000000005</v>
      </c>
      <c r="G5668">
        <v>68.736800000000002</v>
      </c>
      <c r="H5668">
        <v>69.094700000000003</v>
      </c>
      <c r="I5668">
        <v>69.387799999999999</v>
      </c>
      <c r="J5668">
        <v>67.923000000000002</v>
      </c>
      <c r="K5668">
        <v>68.009399999999999</v>
      </c>
      <c r="L5668">
        <v>66.9709</v>
      </c>
      <c r="M5668">
        <v>66.281099999999995</v>
      </c>
      <c r="N5668">
        <v>66.611699999999999</v>
      </c>
    </row>
    <row r="5669" spans="1:14" x14ac:dyDescent="0.2">
      <c r="A5669" t="s">
        <v>1960</v>
      </c>
      <c r="B5669">
        <v>2010</v>
      </c>
      <c r="C5669">
        <v>66.904600000000002</v>
      </c>
      <c r="D5669">
        <v>65.977500000000006</v>
      </c>
      <c r="E5669">
        <v>68.620599999999996</v>
      </c>
      <c r="F5669">
        <v>69.550200000000004</v>
      </c>
      <c r="G5669">
        <v>70.562700000000007</v>
      </c>
      <c r="H5669">
        <v>65.7346</v>
      </c>
      <c r="I5669">
        <v>62.767200000000003</v>
      </c>
      <c r="J5669">
        <v>66.094999999999999</v>
      </c>
      <c r="K5669">
        <v>65.017099999999999</v>
      </c>
      <c r="L5669">
        <v>65.889899999999997</v>
      </c>
      <c r="M5669">
        <v>68.7423</v>
      </c>
      <c r="N5669">
        <v>60.517699999999998</v>
      </c>
    </row>
    <row r="5670" spans="1:14" x14ac:dyDescent="0.2">
      <c r="A5670" t="s">
        <v>1960</v>
      </c>
      <c r="B5670">
        <v>2011</v>
      </c>
      <c r="C5670">
        <v>63.127800000000001</v>
      </c>
      <c r="D5670">
        <v>69.822299999999998</v>
      </c>
      <c r="E5670">
        <v>70.505499999999998</v>
      </c>
      <c r="F5670">
        <v>66.132499999999993</v>
      </c>
      <c r="G5670">
        <v>65.695899999999995</v>
      </c>
      <c r="H5670">
        <v>64.5625</v>
      </c>
      <c r="I5670">
        <v>64.853700000000003</v>
      </c>
      <c r="J5670">
        <v>65.257599999999996</v>
      </c>
      <c r="K5670">
        <v>64.780900000000003</v>
      </c>
      <c r="L5670">
        <v>63.161799999999999</v>
      </c>
      <c r="M5670">
        <v>64.812600000000003</v>
      </c>
    </row>
    <row r="5671" spans="1:14" x14ac:dyDescent="0.2">
      <c r="A5671" t="s">
        <v>1961</v>
      </c>
      <c r="B5671" t="s">
        <v>1962</v>
      </c>
      <c r="C5671" t="s">
        <v>1963</v>
      </c>
      <c r="D5671" t="s">
        <v>1964</v>
      </c>
    </row>
    <row r="5672" spans="1:14" x14ac:dyDescent="0.2">
      <c r="A5672" t="s">
        <v>1965</v>
      </c>
      <c r="B5672">
        <v>1986</v>
      </c>
      <c r="C5672">
        <v>79.694599999999994</v>
      </c>
      <c r="D5672">
        <v>79.928100000000001</v>
      </c>
      <c r="E5672">
        <v>78.255099999999999</v>
      </c>
      <c r="F5672">
        <v>78.413300000000007</v>
      </c>
      <c r="G5672">
        <v>78.128900000000002</v>
      </c>
      <c r="H5672">
        <v>78.683700000000002</v>
      </c>
      <c r="I5672">
        <v>75.893500000000003</v>
      </c>
      <c r="J5672">
        <v>77.172799999999995</v>
      </c>
      <c r="K5672">
        <v>77.844300000000004</v>
      </c>
      <c r="L5672">
        <v>77.864400000000003</v>
      </c>
      <c r="M5672">
        <v>79.629199999999997</v>
      </c>
      <c r="N5672">
        <v>80.076899999999995</v>
      </c>
    </row>
    <row r="5673" spans="1:14" x14ac:dyDescent="0.2">
      <c r="A5673" t="s">
        <v>1965</v>
      </c>
      <c r="B5673">
        <v>1987</v>
      </c>
      <c r="C5673">
        <v>80.878900000000002</v>
      </c>
      <c r="D5673">
        <v>81.650000000000006</v>
      </c>
      <c r="E5673">
        <v>81.510300000000001</v>
      </c>
      <c r="F5673">
        <v>85.419799999999995</v>
      </c>
      <c r="G5673">
        <v>84.403300000000002</v>
      </c>
      <c r="H5673">
        <v>84.873400000000004</v>
      </c>
      <c r="I5673">
        <v>84.7209</v>
      </c>
      <c r="J5673">
        <v>83.989199999999997</v>
      </c>
      <c r="K5673">
        <v>84.188000000000002</v>
      </c>
      <c r="L5673">
        <v>84.444599999999994</v>
      </c>
      <c r="M5673">
        <v>82.955399999999997</v>
      </c>
      <c r="N5673">
        <v>86.990099999999998</v>
      </c>
    </row>
    <row r="5674" spans="1:14" x14ac:dyDescent="0.2">
      <c r="A5674" t="s">
        <v>1965</v>
      </c>
      <c r="B5674">
        <v>1988</v>
      </c>
      <c r="C5674">
        <v>84.878299999999996</v>
      </c>
      <c r="D5674">
        <v>85.071200000000005</v>
      </c>
      <c r="E5674">
        <v>84.904499999999999</v>
      </c>
      <c r="F5674">
        <v>86.284700000000001</v>
      </c>
      <c r="G5674">
        <v>83.873999999999995</v>
      </c>
      <c r="H5674">
        <v>83.932199999999995</v>
      </c>
      <c r="I5674">
        <v>84.632300000000001</v>
      </c>
      <c r="J5674">
        <v>85.705200000000005</v>
      </c>
      <c r="K5674">
        <v>86.818700000000007</v>
      </c>
      <c r="L5674">
        <v>86.509600000000006</v>
      </c>
      <c r="M5674">
        <v>85.989900000000006</v>
      </c>
      <c r="N5674">
        <v>85.581299999999999</v>
      </c>
    </row>
    <row r="5675" spans="1:14" x14ac:dyDescent="0.2">
      <c r="A5675" t="s">
        <v>1965</v>
      </c>
      <c r="B5675">
        <v>1989</v>
      </c>
      <c r="C5675">
        <v>85.631799999999998</v>
      </c>
      <c r="D5675">
        <v>86.275800000000004</v>
      </c>
      <c r="E5675">
        <v>87.667699999999996</v>
      </c>
      <c r="F5675">
        <v>86.695700000000002</v>
      </c>
      <c r="G5675">
        <v>88.107900000000001</v>
      </c>
      <c r="H5675">
        <v>88.505099999999999</v>
      </c>
      <c r="I5675">
        <v>85.401399999999995</v>
      </c>
      <c r="J5675">
        <v>85.483999999999995</v>
      </c>
      <c r="K5675">
        <v>83.423599999999993</v>
      </c>
      <c r="L5675">
        <v>84.187799999999996</v>
      </c>
      <c r="M5675">
        <v>84.415800000000004</v>
      </c>
      <c r="N5675">
        <v>84.313199999999995</v>
      </c>
    </row>
    <row r="5676" spans="1:14" x14ac:dyDescent="0.2">
      <c r="A5676" t="s">
        <v>1965</v>
      </c>
      <c r="B5676">
        <v>1990</v>
      </c>
      <c r="C5676">
        <v>85.617500000000007</v>
      </c>
      <c r="D5676">
        <v>84.660399999999996</v>
      </c>
      <c r="E5676">
        <v>85.778300000000002</v>
      </c>
      <c r="F5676">
        <v>85.550299999999993</v>
      </c>
      <c r="G5676">
        <v>86.970600000000005</v>
      </c>
      <c r="H5676">
        <v>86.0077</v>
      </c>
      <c r="I5676">
        <v>86.819599999999994</v>
      </c>
      <c r="J5676">
        <v>87.536199999999994</v>
      </c>
      <c r="K5676">
        <v>88.732900000000001</v>
      </c>
      <c r="L5676">
        <v>86.618600000000001</v>
      </c>
      <c r="M5676">
        <v>85.200699999999998</v>
      </c>
      <c r="N5676">
        <v>83.978200000000001</v>
      </c>
    </row>
    <row r="5677" spans="1:14" x14ac:dyDescent="0.2">
      <c r="A5677" t="s">
        <v>1965</v>
      </c>
      <c r="B5677">
        <v>1991</v>
      </c>
      <c r="C5677">
        <v>83.138999999999996</v>
      </c>
      <c r="D5677">
        <v>81.247500000000002</v>
      </c>
      <c r="E5677">
        <v>79.158699999999996</v>
      </c>
      <c r="F5677">
        <v>80.617699999999999</v>
      </c>
      <c r="G5677">
        <v>82.703900000000004</v>
      </c>
      <c r="H5677">
        <v>80.553399999999996</v>
      </c>
      <c r="I5677">
        <v>82.344200000000001</v>
      </c>
      <c r="J5677">
        <v>83.341200000000001</v>
      </c>
      <c r="K5677">
        <v>82.833799999999997</v>
      </c>
      <c r="L5677">
        <v>85.125900000000001</v>
      </c>
      <c r="M5677">
        <v>84.946200000000005</v>
      </c>
      <c r="N5677">
        <v>84.083600000000004</v>
      </c>
    </row>
    <row r="5678" spans="1:14" x14ac:dyDescent="0.2">
      <c r="A5678" t="s">
        <v>1965</v>
      </c>
      <c r="B5678">
        <v>1992</v>
      </c>
      <c r="C5678">
        <v>85.460400000000007</v>
      </c>
      <c r="D5678">
        <v>87.072900000000004</v>
      </c>
      <c r="E5678">
        <v>86.8386</v>
      </c>
      <c r="F5678">
        <v>87.617400000000004</v>
      </c>
      <c r="G5678">
        <v>86.093100000000007</v>
      </c>
      <c r="H5678">
        <v>88.529200000000003</v>
      </c>
      <c r="I5678">
        <v>88.723799999999997</v>
      </c>
      <c r="J5678">
        <v>87.488200000000006</v>
      </c>
      <c r="K5678">
        <v>88.879900000000006</v>
      </c>
      <c r="L5678">
        <v>87.584199999999996</v>
      </c>
      <c r="M5678">
        <v>88.647599999999997</v>
      </c>
      <c r="N5678">
        <v>90.404399999999995</v>
      </c>
    </row>
    <row r="5679" spans="1:14" x14ac:dyDescent="0.2">
      <c r="A5679" t="s">
        <v>1965</v>
      </c>
      <c r="B5679">
        <v>1993</v>
      </c>
      <c r="C5679">
        <v>86.484700000000004</v>
      </c>
      <c r="D5679">
        <v>88.572599999999994</v>
      </c>
      <c r="E5679">
        <v>89.649600000000007</v>
      </c>
      <c r="F5679">
        <v>92.119799999999998</v>
      </c>
      <c r="G5679">
        <v>87.581000000000003</v>
      </c>
      <c r="H5679">
        <v>90.066299999999998</v>
      </c>
      <c r="I5679">
        <v>89.100200000000001</v>
      </c>
      <c r="J5679">
        <v>88.751199999999997</v>
      </c>
      <c r="K5679">
        <v>91.879099999999994</v>
      </c>
      <c r="L5679">
        <v>88.5458</v>
      </c>
      <c r="M5679">
        <v>91.824700000000007</v>
      </c>
      <c r="N5679">
        <v>94.457499999999996</v>
      </c>
    </row>
    <row r="5680" spans="1:14" x14ac:dyDescent="0.2">
      <c r="A5680" t="s">
        <v>1965</v>
      </c>
      <c r="B5680">
        <v>1994</v>
      </c>
      <c r="C5680">
        <v>90.443200000000004</v>
      </c>
      <c r="D5680">
        <v>92.68</v>
      </c>
      <c r="E5680">
        <v>93.220600000000005</v>
      </c>
      <c r="F5680">
        <v>93.446200000000005</v>
      </c>
      <c r="G5680">
        <v>94.658699999999996</v>
      </c>
      <c r="H5680">
        <v>95.433700000000002</v>
      </c>
      <c r="I5680">
        <v>95.181200000000004</v>
      </c>
      <c r="J5680">
        <v>96.454899999999995</v>
      </c>
      <c r="K5680">
        <v>93.555300000000003</v>
      </c>
      <c r="L5680">
        <v>96.484399999999994</v>
      </c>
      <c r="M5680">
        <v>96.376099999999994</v>
      </c>
      <c r="N5680">
        <v>95.453999999999994</v>
      </c>
    </row>
    <row r="5681" spans="1:14" x14ac:dyDescent="0.2">
      <c r="A5681" t="s">
        <v>1965</v>
      </c>
      <c r="B5681">
        <v>1995</v>
      </c>
      <c r="C5681">
        <v>94.887</v>
      </c>
      <c r="D5681">
        <v>94.341800000000006</v>
      </c>
      <c r="E5681">
        <v>95.527500000000003</v>
      </c>
      <c r="F5681">
        <v>93.285399999999996</v>
      </c>
      <c r="G5681">
        <v>95.307699999999997</v>
      </c>
      <c r="H5681">
        <v>93.9786</v>
      </c>
      <c r="I5681">
        <v>92.915599999999998</v>
      </c>
      <c r="J5681">
        <v>94.917199999999994</v>
      </c>
      <c r="K5681">
        <v>92.188800000000001</v>
      </c>
      <c r="L5681">
        <v>94.203299999999999</v>
      </c>
      <c r="M5681">
        <v>93.165700000000001</v>
      </c>
      <c r="N5681">
        <v>95.275899999999993</v>
      </c>
    </row>
    <row r="5682" spans="1:14" x14ac:dyDescent="0.2">
      <c r="A5682" t="s">
        <v>1965</v>
      </c>
      <c r="B5682">
        <v>1996</v>
      </c>
      <c r="C5682">
        <v>99.721400000000003</v>
      </c>
      <c r="D5682">
        <v>98.122399999999999</v>
      </c>
      <c r="E5682">
        <v>97.852000000000004</v>
      </c>
      <c r="F5682">
        <v>98.484499999999997</v>
      </c>
      <c r="G5682">
        <v>100.6319</v>
      </c>
      <c r="H5682">
        <v>98.129599999999996</v>
      </c>
      <c r="I5682">
        <v>102.0916</v>
      </c>
      <c r="J5682">
        <v>102.2915</v>
      </c>
      <c r="K5682">
        <v>102.9992</v>
      </c>
      <c r="L5682">
        <v>102.9971</v>
      </c>
      <c r="M5682">
        <v>102.11360000000001</v>
      </c>
      <c r="N5682">
        <v>100.9545</v>
      </c>
    </row>
    <row r="5683" spans="1:14" x14ac:dyDescent="0.2">
      <c r="A5683" t="s">
        <v>1965</v>
      </c>
      <c r="B5683">
        <v>1997</v>
      </c>
      <c r="C5683">
        <v>104.98650000000001</v>
      </c>
      <c r="D5683">
        <v>105.9059</v>
      </c>
      <c r="E5683">
        <v>103.69499999999999</v>
      </c>
      <c r="F5683">
        <v>104.6281</v>
      </c>
      <c r="G5683">
        <v>103.3811</v>
      </c>
      <c r="H5683">
        <v>104.58929999999999</v>
      </c>
      <c r="I5683">
        <v>105.3438</v>
      </c>
      <c r="J5683">
        <v>105.8901</v>
      </c>
      <c r="K5683">
        <v>107.72280000000001</v>
      </c>
      <c r="L5683">
        <v>108.0615</v>
      </c>
      <c r="M5683">
        <v>109.37179999999999</v>
      </c>
      <c r="N5683">
        <v>111.30759999999999</v>
      </c>
    </row>
    <row r="5684" spans="1:14" x14ac:dyDescent="0.2">
      <c r="A5684" t="s">
        <v>1965</v>
      </c>
      <c r="B5684">
        <v>1998</v>
      </c>
      <c r="C5684">
        <v>109.94540000000001</v>
      </c>
      <c r="D5684">
        <v>109.87179999999999</v>
      </c>
      <c r="E5684">
        <v>109.2667</v>
      </c>
      <c r="F5684">
        <v>107.58159999999999</v>
      </c>
      <c r="G5684">
        <v>108.7657</v>
      </c>
      <c r="H5684">
        <v>107.82729999999999</v>
      </c>
      <c r="I5684">
        <v>105.9337</v>
      </c>
      <c r="J5684">
        <v>108.1315</v>
      </c>
      <c r="K5684">
        <v>108.0355</v>
      </c>
      <c r="L5684">
        <v>108.1982</v>
      </c>
      <c r="M5684">
        <v>108.9105</v>
      </c>
      <c r="N5684">
        <v>107.908</v>
      </c>
    </row>
    <row r="5685" spans="1:14" x14ac:dyDescent="0.2">
      <c r="A5685" t="s">
        <v>1965</v>
      </c>
      <c r="B5685">
        <v>1999</v>
      </c>
      <c r="C5685">
        <v>108.4585</v>
      </c>
      <c r="D5685">
        <v>106.78579999999999</v>
      </c>
      <c r="E5685">
        <v>106.92440000000001</v>
      </c>
      <c r="F5685">
        <v>107.3454</v>
      </c>
      <c r="G5685">
        <v>107.8591</v>
      </c>
      <c r="H5685">
        <v>108.42400000000001</v>
      </c>
      <c r="I5685">
        <v>111.0489</v>
      </c>
      <c r="J5685">
        <v>112.8321</v>
      </c>
      <c r="K5685">
        <v>112.402</v>
      </c>
      <c r="L5685">
        <v>112.101</v>
      </c>
      <c r="M5685">
        <v>114.1974</v>
      </c>
      <c r="N5685">
        <v>113.2133</v>
      </c>
    </row>
    <row r="5686" spans="1:14" x14ac:dyDescent="0.2">
      <c r="A5686" t="s">
        <v>1965</v>
      </c>
      <c r="B5686">
        <v>2000</v>
      </c>
      <c r="C5686">
        <v>111.3892</v>
      </c>
      <c r="D5686">
        <v>113.50879999999999</v>
      </c>
      <c r="E5686">
        <v>114.0416</v>
      </c>
      <c r="F5686">
        <v>113.5689</v>
      </c>
      <c r="G5686">
        <v>112.81910000000001</v>
      </c>
      <c r="H5686">
        <v>110.7324</v>
      </c>
      <c r="I5686">
        <v>114.7923</v>
      </c>
      <c r="J5686">
        <v>110.26900000000001</v>
      </c>
      <c r="K5686">
        <v>110.212</v>
      </c>
      <c r="L5686">
        <v>109.6397</v>
      </c>
      <c r="M5686">
        <v>109.2569</v>
      </c>
      <c r="N5686">
        <v>108.37139999999999</v>
      </c>
    </row>
    <row r="5687" spans="1:14" x14ac:dyDescent="0.2">
      <c r="A5687" t="s">
        <v>1965</v>
      </c>
      <c r="B5687">
        <v>2001</v>
      </c>
      <c r="C5687">
        <v>107.68340000000001</v>
      </c>
      <c r="D5687">
        <v>106.39400000000001</v>
      </c>
      <c r="E5687">
        <v>105.4466</v>
      </c>
      <c r="F5687">
        <v>105.1785</v>
      </c>
      <c r="G5687">
        <v>104.39400000000001</v>
      </c>
      <c r="H5687">
        <v>104.70959999999999</v>
      </c>
      <c r="I5687">
        <v>107.77979999999999</v>
      </c>
      <c r="J5687">
        <v>102.64749999999999</v>
      </c>
      <c r="K5687">
        <v>102.3445</v>
      </c>
      <c r="L5687">
        <v>99.788700000000006</v>
      </c>
      <c r="M5687">
        <v>101.5103</v>
      </c>
      <c r="N5687">
        <v>102.1255</v>
      </c>
    </row>
    <row r="5688" spans="1:14" x14ac:dyDescent="0.2">
      <c r="A5688" t="s">
        <v>1965</v>
      </c>
      <c r="B5688">
        <v>2002</v>
      </c>
      <c r="C5688">
        <v>100.63930000000001</v>
      </c>
      <c r="D5688">
        <v>100.8139</v>
      </c>
      <c r="E5688">
        <v>100.8515</v>
      </c>
      <c r="F5688">
        <v>101.7775</v>
      </c>
      <c r="G5688">
        <v>102.943</v>
      </c>
      <c r="H5688">
        <v>104.2021</v>
      </c>
      <c r="I5688">
        <v>100.2363</v>
      </c>
      <c r="J5688">
        <v>101.6313</v>
      </c>
      <c r="K5688">
        <v>100.4691</v>
      </c>
      <c r="L5688">
        <v>101.5634</v>
      </c>
      <c r="M5688">
        <v>101.4007</v>
      </c>
      <c r="N5688">
        <v>102.1665</v>
      </c>
    </row>
    <row r="5689" spans="1:14" x14ac:dyDescent="0.2">
      <c r="A5689" t="s">
        <v>1965</v>
      </c>
      <c r="B5689">
        <v>2003</v>
      </c>
      <c r="C5689">
        <v>102.0655</v>
      </c>
      <c r="D5689">
        <v>100.5801</v>
      </c>
      <c r="E5689">
        <v>100.245</v>
      </c>
      <c r="F5689">
        <v>99.423100000000005</v>
      </c>
      <c r="G5689">
        <v>100.4517</v>
      </c>
      <c r="H5689">
        <v>101.0972</v>
      </c>
      <c r="I5689">
        <v>99.775700000000001</v>
      </c>
      <c r="J5689">
        <v>98.868200000000002</v>
      </c>
      <c r="K5689">
        <v>99.492400000000004</v>
      </c>
      <c r="L5689">
        <v>99.087000000000003</v>
      </c>
      <c r="M5689">
        <v>99.143900000000002</v>
      </c>
      <c r="N5689">
        <v>100.863</v>
      </c>
    </row>
    <row r="5690" spans="1:14" x14ac:dyDescent="0.2">
      <c r="A5690" t="s">
        <v>1965</v>
      </c>
      <c r="B5690">
        <v>2004</v>
      </c>
      <c r="C5690">
        <v>101.29519999999999</v>
      </c>
      <c r="D5690">
        <v>101.3593</v>
      </c>
      <c r="E5690">
        <v>101.7398</v>
      </c>
      <c r="F5690">
        <v>102.7076</v>
      </c>
      <c r="G5690">
        <v>101.58750000000001</v>
      </c>
      <c r="H5690">
        <v>101.9264</v>
      </c>
      <c r="I5690">
        <v>102.2042</v>
      </c>
      <c r="J5690">
        <v>102.9584</v>
      </c>
      <c r="K5690">
        <v>104.4966</v>
      </c>
      <c r="L5690">
        <v>104.9375</v>
      </c>
      <c r="M5690">
        <v>102.8105</v>
      </c>
      <c r="N5690">
        <v>102.5112</v>
      </c>
    </row>
    <row r="5691" spans="1:14" x14ac:dyDescent="0.2">
      <c r="A5691" t="s">
        <v>1965</v>
      </c>
      <c r="B5691">
        <v>2005</v>
      </c>
      <c r="C5691">
        <v>102.9858</v>
      </c>
      <c r="D5691">
        <v>103.4487</v>
      </c>
      <c r="E5691">
        <v>102.34310000000001</v>
      </c>
      <c r="F5691">
        <v>102.5568</v>
      </c>
      <c r="G5691">
        <v>103.2212</v>
      </c>
      <c r="H5691">
        <v>103.4342</v>
      </c>
      <c r="I5691">
        <v>102.5004</v>
      </c>
      <c r="J5691">
        <v>104.04810000000001</v>
      </c>
      <c r="K5691">
        <v>104.7366</v>
      </c>
      <c r="L5691">
        <v>104.37479999999999</v>
      </c>
      <c r="M5691">
        <v>103.0132</v>
      </c>
      <c r="N5691">
        <v>103.7062</v>
      </c>
    </row>
    <row r="5692" spans="1:14" x14ac:dyDescent="0.2">
      <c r="A5692" t="s">
        <v>1965</v>
      </c>
      <c r="B5692">
        <v>2006</v>
      </c>
      <c r="C5692">
        <v>102.3289</v>
      </c>
      <c r="D5692">
        <v>105.3126</v>
      </c>
      <c r="E5692">
        <v>106.9529</v>
      </c>
      <c r="F5692">
        <v>105.5033</v>
      </c>
      <c r="G5692">
        <v>104.479</v>
      </c>
      <c r="H5692">
        <v>104.3653</v>
      </c>
      <c r="I5692">
        <v>103.5715</v>
      </c>
      <c r="J5692">
        <v>103.8694</v>
      </c>
      <c r="K5692">
        <v>102.84739999999999</v>
      </c>
      <c r="L5692">
        <v>102.3205</v>
      </c>
      <c r="M5692">
        <v>101.62560000000001</v>
      </c>
      <c r="N5692">
        <v>101.7694</v>
      </c>
    </row>
    <row r="5693" spans="1:14" x14ac:dyDescent="0.2">
      <c r="A5693" t="s">
        <v>1965</v>
      </c>
      <c r="B5693">
        <v>2007</v>
      </c>
      <c r="C5693">
        <v>99.7791</v>
      </c>
      <c r="D5693">
        <v>101.91240000000001</v>
      </c>
      <c r="E5693">
        <v>102.0286</v>
      </c>
      <c r="F5693">
        <v>102.0201</v>
      </c>
      <c r="G5693">
        <v>100.10590000000001</v>
      </c>
      <c r="H5693">
        <v>99.798599999999993</v>
      </c>
      <c r="I5693">
        <v>100.081</v>
      </c>
      <c r="J5693">
        <v>97.355900000000005</v>
      </c>
      <c r="K5693">
        <v>98.3797</v>
      </c>
      <c r="L5693">
        <v>97.312200000000004</v>
      </c>
      <c r="M5693">
        <v>99.052599999999998</v>
      </c>
      <c r="N5693">
        <v>102.1739</v>
      </c>
    </row>
    <row r="5694" spans="1:14" x14ac:dyDescent="0.2">
      <c r="A5694" t="s">
        <v>1965</v>
      </c>
      <c r="B5694">
        <v>2008</v>
      </c>
      <c r="C5694">
        <v>104.0361</v>
      </c>
      <c r="D5694">
        <v>100.1306</v>
      </c>
      <c r="E5694">
        <v>98.585599999999999</v>
      </c>
      <c r="F5694">
        <v>98.908699999999996</v>
      </c>
      <c r="G5694">
        <v>99.745500000000007</v>
      </c>
      <c r="H5694">
        <v>100.2683</v>
      </c>
      <c r="I5694">
        <v>100.8389</v>
      </c>
      <c r="J5694">
        <v>98.999099999999999</v>
      </c>
      <c r="K5694">
        <v>93.817700000000002</v>
      </c>
      <c r="L5694">
        <v>93.212299999999999</v>
      </c>
      <c r="M5694">
        <v>92.508499999999998</v>
      </c>
      <c r="N5694">
        <v>83.709400000000002</v>
      </c>
    </row>
    <row r="5695" spans="1:14" x14ac:dyDescent="0.2">
      <c r="A5695" t="s">
        <v>1965</v>
      </c>
      <c r="B5695">
        <v>2009</v>
      </c>
      <c r="C5695">
        <v>87.082499999999996</v>
      </c>
      <c r="D5695">
        <v>86.051900000000003</v>
      </c>
      <c r="E5695">
        <v>82.316299999999998</v>
      </c>
      <c r="F5695">
        <v>82.321799999999996</v>
      </c>
      <c r="G5695">
        <v>81.891599999999997</v>
      </c>
      <c r="H5695">
        <v>81.331100000000006</v>
      </c>
      <c r="I5695">
        <v>84.065600000000003</v>
      </c>
      <c r="J5695">
        <v>84.691999999999993</v>
      </c>
      <c r="K5695">
        <v>84.591999999999999</v>
      </c>
      <c r="L5695">
        <v>83.5441</v>
      </c>
      <c r="M5695">
        <v>82.454899999999995</v>
      </c>
      <c r="N5695">
        <v>78.013900000000007</v>
      </c>
    </row>
    <row r="5696" spans="1:14" x14ac:dyDescent="0.2">
      <c r="A5696" t="s">
        <v>1965</v>
      </c>
      <c r="B5696">
        <v>2010</v>
      </c>
      <c r="C5696">
        <v>80.545500000000004</v>
      </c>
      <c r="D5696">
        <v>80.556299999999993</v>
      </c>
      <c r="E5696">
        <v>79.833200000000005</v>
      </c>
      <c r="F5696">
        <v>79.745599999999996</v>
      </c>
      <c r="G5696">
        <v>82.454999999999998</v>
      </c>
      <c r="H5696">
        <v>82.041399999999996</v>
      </c>
      <c r="I5696">
        <v>83.105400000000003</v>
      </c>
      <c r="J5696">
        <v>83.461500000000001</v>
      </c>
      <c r="K5696">
        <v>83.324200000000005</v>
      </c>
      <c r="L5696">
        <v>84.227800000000002</v>
      </c>
      <c r="M5696">
        <v>83.4392</v>
      </c>
      <c r="N5696">
        <v>83.256100000000004</v>
      </c>
    </row>
    <row r="5697" spans="1:14" x14ac:dyDescent="0.2">
      <c r="A5697" t="s">
        <v>1965</v>
      </c>
      <c r="B5697">
        <v>2011</v>
      </c>
      <c r="C5697">
        <v>82.648399999999995</v>
      </c>
      <c r="D5697">
        <v>84.872399999999999</v>
      </c>
      <c r="E5697">
        <v>83.789699999999996</v>
      </c>
      <c r="F5697">
        <v>86.069500000000005</v>
      </c>
      <c r="G5697">
        <v>84.220500000000001</v>
      </c>
      <c r="H5697">
        <v>85.861999999999995</v>
      </c>
      <c r="I5697">
        <v>85.389799999999994</v>
      </c>
      <c r="J5697">
        <v>85.468400000000003</v>
      </c>
      <c r="K5697">
        <v>84.664900000000003</v>
      </c>
      <c r="L5697">
        <v>83.336600000000004</v>
      </c>
      <c r="M5697">
        <v>83.028000000000006</v>
      </c>
    </row>
    <row r="5698" spans="1:14" x14ac:dyDescent="0.2">
      <c r="A5698" t="s">
        <v>1966</v>
      </c>
      <c r="B5698" t="s">
        <v>1967</v>
      </c>
      <c r="C5698" t="s">
        <v>1968</v>
      </c>
      <c r="D5698" t="s">
        <v>1969</v>
      </c>
    </row>
    <row r="5699" spans="1:14" x14ac:dyDescent="0.2">
      <c r="A5699" t="s">
        <v>1966</v>
      </c>
      <c r="B5699" t="s">
        <v>714</v>
      </c>
      <c r="C5699">
        <v>142.5188</v>
      </c>
      <c r="D5699">
        <v>143.26859999999999</v>
      </c>
      <c r="E5699">
        <v>138.42930000000001</v>
      </c>
      <c r="F5699">
        <v>137.1062</v>
      </c>
      <c r="G5699">
        <v>135.79300000000001</v>
      </c>
      <c r="H5699">
        <v>135.9408</v>
      </c>
      <c r="I5699">
        <v>132.77330000000001</v>
      </c>
      <c r="J5699">
        <v>130.44200000000001</v>
      </c>
      <c r="K5699">
        <v>133.63050000000001</v>
      </c>
      <c r="L5699">
        <v>131.4023</v>
      </c>
      <c r="M5699">
        <v>136.0539</v>
      </c>
      <c r="N5699">
        <v>135.06489999999999</v>
      </c>
    </row>
    <row r="5700" spans="1:14" x14ac:dyDescent="0.2">
      <c r="A5700" t="s">
        <v>1966</v>
      </c>
      <c r="B5700" t="s">
        <v>715</v>
      </c>
      <c r="C5700">
        <v>139.52539999999999</v>
      </c>
      <c r="D5700">
        <v>138.27770000000001</v>
      </c>
      <c r="E5700">
        <v>140.65790000000001</v>
      </c>
      <c r="F5700">
        <v>141.6541</v>
      </c>
      <c r="G5700">
        <v>140.22219999999999</v>
      </c>
      <c r="H5700">
        <v>144.089</v>
      </c>
      <c r="I5700">
        <v>142.71969999999999</v>
      </c>
      <c r="J5700">
        <v>141.73580000000001</v>
      </c>
      <c r="K5700">
        <v>141.3339</v>
      </c>
      <c r="L5700">
        <v>141.9905</v>
      </c>
      <c r="M5700">
        <v>132.60040000000001</v>
      </c>
      <c r="N5700">
        <v>152.70009999999999</v>
      </c>
    </row>
    <row r="5701" spans="1:14" x14ac:dyDescent="0.2">
      <c r="A5701" t="s">
        <v>1966</v>
      </c>
      <c r="B5701" t="s">
        <v>716</v>
      </c>
      <c r="C5701">
        <v>140.36429999999999</v>
      </c>
      <c r="D5701">
        <v>139.03989999999999</v>
      </c>
      <c r="E5701">
        <v>141.43299999999999</v>
      </c>
      <c r="F5701">
        <v>147.92830000000001</v>
      </c>
      <c r="G5701">
        <v>141.4136</v>
      </c>
      <c r="H5701">
        <v>140.7816</v>
      </c>
      <c r="I5701">
        <v>144.72489999999999</v>
      </c>
      <c r="J5701">
        <v>140.79939999999999</v>
      </c>
      <c r="K5701">
        <v>142.69800000000001</v>
      </c>
      <c r="L5701">
        <v>143.6446</v>
      </c>
      <c r="M5701">
        <v>138.75569999999999</v>
      </c>
      <c r="N5701">
        <v>137.17570000000001</v>
      </c>
    </row>
    <row r="5702" spans="1:14" x14ac:dyDescent="0.2">
      <c r="A5702" t="s">
        <v>1966</v>
      </c>
      <c r="B5702" t="s">
        <v>717</v>
      </c>
      <c r="C5702">
        <v>141.04990000000001</v>
      </c>
      <c r="D5702">
        <v>141.48429999999999</v>
      </c>
      <c r="E5702">
        <v>141.94399999999999</v>
      </c>
      <c r="F5702">
        <v>140.4786</v>
      </c>
      <c r="G5702">
        <v>143.09540000000001</v>
      </c>
      <c r="H5702">
        <v>142.07990000000001</v>
      </c>
      <c r="I5702">
        <v>135.9186</v>
      </c>
      <c r="J5702">
        <v>142.38409999999999</v>
      </c>
      <c r="K5702">
        <v>136.64250000000001</v>
      </c>
      <c r="L5702">
        <v>139.59180000000001</v>
      </c>
      <c r="M5702">
        <v>137.2655</v>
      </c>
      <c r="N5702">
        <v>139.10509999999999</v>
      </c>
    </row>
    <row r="5703" spans="1:14" x14ac:dyDescent="0.2">
      <c r="A5703" t="s">
        <v>1966</v>
      </c>
      <c r="B5703" t="s">
        <v>718</v>
      </c>
      <c r="C5703">
        <v>138.21899999999999</v>
      </c>
      <c r="D5703">
        <v>138.3399</v>
      </c>
      <c r="E5703">
        <v>140.77289999999999</v>
      </c>
      <c r="F5703">
        <v>139.7029</v>
      </c>
      <c r="G5703">
        <v>141.5992</v>
      </c>
      <c r="H5703">
        <v>138.32589999999999</v>
      </c>
      <c r="I5703">
        <v>138.15260000000001</v>
      </c>
      <c r="J5703">
        <v>138.53710000000001</v>
      </c>
      <c r="K5703">
        <v>151.52019999999999</v>
      </c>
      <c r="L5703">
        <v>136.7636</v>
      </c>
      <c r="M5703">
        <v>133.60679999999999</v>
      </c>
      <c r="N5703">
        <v>133.77119999999999</v>
      </c>
    </row>
    <row r="5704" spans="1:14" x14ac:dyDescent="0.2">
      <c r="A5704" t="s">
        <v>1966</v>
      </c>
      <c r="B5704" t="s">
        <v>719</v>
      </c>
      <c r="C5704">
        <v>132.53530000000001</v>
      </c>
      <c r="D5704">
        <v>129.4281</v>
      </c>
      <c r="E5704">
        <v>125.2413</v>
      </c>
      <c r="F5704">
        <v>127.4415</v>
      </c>
      <c r="G5704">
        <v>129.2139</v>
      </c>
      <c r="H5704">
        <v>126.0849</v>
      </c>
      <c r="I5704">
        <v>128.16460000000001</v>
      </c>
      <c r="J5704">
        <v>129.50139999999999</v>
      </c>
      <c r="K5704">
        <v>126.39409999999999</v>
      </c>
      <c r="L5704">
        <v>130.29429999999999</v>
      </c>
      <c r="M5704">
        <v>136.07509999999999</v>
      </c>
      <c r="N5704">
        <v>126.07250000000001</v>
      </c>
    </row>
    <row r="5705" spans="1:14" x14ac:dyDescent="0.2">
      <c r="A5705" t="s">
        <v>1966</v>
      </c>
      <c r="B5705" t="s">
        <v>720</v>
      </c>
      <c r="C5705">
        <v>131.31469999999999</v>
      </c>
      <c r="D5705">
        <v>135.74619999999999</v>
      </c>
      <c r="E5705">
        <v>135.01390000000001</v>
      </c>
      <c r="F5705">
        <v>132.3837</v>
      </c>
      <c r="G5705">
        <v>128.13570000000001</v>
      </c>
      <c r="H5705">
        <v>130.6379</v>
      </c>
      <c r="I5705">
        <v>130.1088</v>
      </c>
      <c r="J5705">
        <v>130.20500000000001</v>
      </c>
      <c r="K5705">
        <v>132.5033</v>
      </c>
      <c r="L5705">
        <v>127.8839</v>
      </c>
      <c r="M5705">
        <v>129.90719999999999</v>
      </c>
      <c r="N5705">
        <v>137.17449999999999</v>
      </c>
    </row>
    <row r="5706" spans="1:14" x14ac:dyDescent="0.2">
      <c r="A5706" t="s">
        <v>1966</v>
      </c>
      <c r="B5706" t="s">
        <v>721</v>
      </c>
      <c r="C5706">
        <v>117.0278</v>
      </c>
      <c r="D5706">
        <v>123.3609</v>
      </c>
      <c r="E5706">
        <v>123.51139999999999</v>
      </c>
      <c r="F5706">
        <v>138.49950000000001</v>
      </c>
      <c r="G5706">
        <v>119.0688</v>
      </c>
      <c r="H5706">
        <v>119.2539</v>
      </c>
      <c r="I5706">
        <v>122.70529999999999</v>
      </c>
      <c r="J5706">
        <v>118.7754</v>
      </c>
      <c r="K5706">
        <v>122.4832</v>
      </c>
      <c r="L5706">
        <v>117.25749999999999</v>
      </c>
      <c r="M5706">
        <v>119.88809999999999</v>
      </c>
      <c r="N5706">
        <v>131.32390000000001</v>
      </c>
    </row>
    <row r="5707" spans="1:14" x14ac:dyDescent="0.2">
      <c r="A5707" t="s">
        <v>1966</v>
      </c>
      <c r="B5707" t="s">
        <v>722</v>
      </c>
      <c r="C5707">
        <v>114.0236</v>
      </c>
      <c r="D5707">
        <v>120.5757</v>
      </c>
      <c r="E5707">
        <v>120.758</v>
      </c>
      <c r="F5707">
        <v>124.0316</v>
      </c>
      <c r="G5707">
        <v>122.25320000000001</v>
      </c>
      <c r="H5707">
        <v>126.9666</v>
      </c>
      <c r="I5707">
        <v>124.8098</v>
      </c>
      <c r="J5707">
        <v>119.959</v>
      </c>
      <c r="K5707">
        <v>121.3994</v>
      </c>
      <c r="L5707">
        <v>124.6554</v>
      </c>
      <c r="M5707">
        <v>121.893</v>
      </c>
      <c r="N5707">
        <v>121.94459999999999</v>
      </c>
    </row>
    <row r="5708" spans="1:14" x14ac:dyDescent="0.2">
      <c r="A5708" t="s">
        <v>1966</v>
      </c>
      <c r="B5708" t="s">
        <v>723</v>
      </c>
      <c r="C5708">
        <v>117.1717</v>
      </c>
      <c r="D5708">
        <v>116.2227</v>
      </c>
      <c r="E5708">
        <v>118.41670000000001</v>
      </c>
      <c r="F5708">
        <v>112.4987</v>
      </c>
      <c r="G5708">
        <v>116.5059</v>
      </c>
      <c r="H5708">
        <v>115.0359</v>
      </c>
      <c r="I5708">
        <v>110.44070000000001</v>
      </c>
      <c r="J5708">
        <v>112.9509</v>
      </c>
      <c r="K5708">
        <v>104.7067</v>
      </c>
      <c r="L5708">
        <v>112.1644</v>
      </c>
      <c r="M5708">
        <v>105.5094</v>
      </c>
      <c r="N5708">
        <v>109.18170000000001</v>
      </c>
    </row>
    <row r="5709" spans="1:14" x14ac:dyDescent="0.2">
      <c r="A5709" t="s">
        <v>1966</v>
      </c>
      <c r="B5709" t="s">
        <v>724</v>
      </c>
      <c r="C5709">
        <v>113.3236</v>
      </c>
      <c r="D5709">
        <v>110.17319999999999</v>
      </c>
      <c r="E5709">
        <v>110.0104</v>
      </c>
      <c r="F5709">
        <v>112.0604</v>
      </c>
      <c r="G5709">
        <v>121.7393</v>
      </c>
      <c r="H5709">
        <v>108.3201</v>
      </c>
      <c r="I5709">
        <v>110.3627</v>
      </c>
      <c r="J5709">
        <v>110.9538</v>
      </c>
      <c r="K5709">
        <v>108.64100000000001</v>
      </c>
      <c r="L5709">
        <v>106.97799999999999</v>
      </c>
      <c r="M5709">
        <v>108.4042</v>
      </c>
      <c r="N5709">
        <v>104.9975</v>
      </c>
    </row>
    <row r="5710" spans="1:14" x14ac:dyDescent="0.2">
      <c r="A5710" t="s">
        <v>1966</v>
      </c>
      <c r="B5710" t="s">
        <v>725</v>
      </c>
      <c r="C5710">
        <v>111.3355</v>
      </c>
      <c r="D5710">
        <v>109.55070000000001</v>
      </c>
      <c r="E5710">
        <v>104.58110000000001</v>
      </c>
      <c r="F5710">
        <v>106.3519</v>
      </c>
      <c r="G5710">
        <v>106.5776</v>
      </c>
      <c r="H5710">
        <v>108.9076</v>
      </c>
      <c r="I5710">
        <v>108.87520000000001</v>
      </c>
      <c r="J5710">
        <v>109.14490000000001</v>
      </c>
      <c r="K5710">
        <v>113.2115</v>
      </c>
      <c r="L5710">
        <v>109.6003</v>
      </c>
      <c r="M5710">
        <v>112.44410000000001</v>
      </c>
      <c r="N5710">
        <v>121.9451</v>
      </c>
    </row>
    <row r="5711" spans="1:14" x14ac:dyDescent="0.2">
      <c r="A5711" t="s">
        <v>1966</v>
      </c>
      <c r="B5711" t="s">
        <v>726</v>
      </c>
      <c r="C5711">
        <v>112.15600000000001</v>
      </c>
      <c r="D5711">
        <v>110.5915</v>
      </c>
      <c r="E5711">
        <v>111.4388</v>
      </c>
      <c r="F5711">
        <v>112.49120000000001</v>
      </c>
      <c r="G5711">
        <v>111.80929999999999</v>
      </c>
      <c r="H5711">
        <v>111.3158</v>
      </c>
      <c r="I5711">
        <v>113.0415</v>
      </c>
      <c r="J5711">
        <v>112.9218</v>
      </c>
      <c r="K5711">
        <v>114.75409999999999</v>
      </c>
      <c r="L5711">
        <v>115.2795</v>
      </c>
      <c r="M5711">
        <v>116.37520000000001</v>
      </c>
      <c r="N5711">
        <v>115.9439</v>
      </c>
    </row>
    <row r="5712" spans="1:14" x14ac:dyDescent="0.2">
      <c r="A5712" t="s">
        <v>1966</v>
      </c>
      <c r="B5712" t="s">
        <v>727</v>
      </c>
      <c r="C5712">
        <v>113.2739</v>
      </c>
      <c r="D5712">
        <v>113.7985</v>
      </c>
      <c r="E5712">
        <v>115.58920000000001</v>
      </c>
      <c r="F5712">
        <v>113.0485</v>
      </c>
      <c r="G5712">
        <v>112.0227</v>
      </c>
      <c r="H5712">
        <v>112.83710000000001</v>
      </c>
      <c r="I5712">
        <v>111.7675</v>
      </c>
      <c r="J5712">
        <v>112.7529</v>
      </c>
      <c r="K5712">
        <v>109.32299999999999</v>
      </c>
      <c r="L5712">
        <v>108.13160000000001</v>
      </c>
      <c r="M5712">
        <v>114.2329</v>
      </c>
      <c r="N5712">
        <v>109.5275</v>
      </c>
    </row>
    <row r="5713" spans="1:14" x14ac:dyDescent="0.2">
      <c r="A5713" t="s">
        <v>1966</v>
      </c>
      <c r="B5713" t="s">
        <v>728</v>
      </c>
      <c r="C5713">
        <v>110.2051</v>
      </c>
      <c r="D5713">
        <v>109.7972</v>
      </c>
      <c r="E5713">
        <v>110.8274</v>
      </c>
      <c r="F5713">
        <v>106.5907</v>
      </c>
      <c r="G5713">
        <v>107.221</v>
      </c>
      <c r="H5713">
        <v>107.8068</v>
      </c>
      <c r="I5713">
        <v>108.83459999999999</v>
      </c>
      <c r="J5713">
        <v>108.82259999999999</v>
      </c>
      <c r="K5713">
        <v>107.369</v>
      </c>
      <c r="L5713">
        <v>109.9388</v>
      </c>
      <c r="M5713">
        <v>106.6692</v>
      </c>
      <c r="N5713">
        <v>105.0515</v>
      </c>
    </row>
    <row r="5714" spans="1:14" x14ac:dyDescent="0.2">
      <c r="A5714" t="s">
        <v>1966</v>
      </c>
      <c r="B5714" t="s">
        <v>729</v>
      </c>
      <c r="C5714">
        <v>102.81619999999999</v>
      </c>
      <c r="D5714">
        <v>105.4564</v>
      </c>
      <c r="E5714">
        <v>102.9791</v>
      </c>
      <c r="F5714">
        <v>105.20740000000001</v>
      </c>
      <c r="G5714">
        <v>103.3574</v>
      </c>
      <c r="H5714">
        <v>102.9102</v>
      </c>
      <c r="I5714">
        <v>101.342</v>
      </c>
      <c r="J5714">
        <v>102.52979999999999</v>
      </c>
      <c r="K5714">
        <v>103.4789</v>
      </c>
      <c r="L5714">
        <v>103.4569</v>
      </c>
      <c r="M5714">
        <v>103.2629</v>
      </c>
      <c r="N5714">
        <v>104.4834</v>
      </c>
    </row>
    <row r="5715" spans="1:14" x14ac:dyDescent="0.2">
      <c r="A5715" t="s">
        <v>1966</v>
      </c>
      <c r="B5715" t="s">
        <v>730</v>
      </c>
      <c r="C5715">
        <v>107.1816</v>
      </c>
      <c r="D5715">
        <v>105.04340000000001</v>
      </c>
      <c r="E5715">
        <v>104.88039999999999</v>
      </c>
      <c r="F5715">
        <v>104.127</v>
      </c>
      <c r="G5715">
        <v>108.7505</v>
      </c>
      <c r="H5715">
        <v>106.58029999999999</v>
      </c>
      <c r="I5715">
        <v>108.7334</v>
      </c>
      <c r="J5715">
        <v>106.8681</v>
      </c>
      <c r="K5715">
        <v>107.7432</v>
      </c>
      <c r="L5715">
        <v>105.49769999999999</v>
      </c>
      <c r="M5715">
        <v>109.8188</v>
      </c>
      <c r="N5715">
        <v>111.7865</v>
      </c>
    </row>
    <row r="5716" spans="1:14" x14ac:dyDescent="0.2">
      <c r="A5716" t="s">
        <v>1966</v>
      </c>
      <c r="B5716" t="s">
        <v>731</v>
      </c>
      <c r="C5716">
        <v>106.7756</v>
      </c>
      <c r="D5716">
        <v>103.9375</v>
      </c>
      <c r="E5716">
        <v>104.7598</v>
      </c>
      <c r="F5716">
        <v>106.90349999999999</v>
      </c>
      <c r="G5716">
        <v>107.1118</v>
      </c>
      <c r="H5716">
        <v>108.72410000000001</v>
      </c>
      <c r="I5716">
        <v>105.7056</v>
      </c>
      <c r="J5716">
        <v>101.4546</v>
      </c>
      <c r="K5716">
        <v>102.7771</v>
      </c>
      <c r="L5716">
        <v>103.5911</v>
      </c>
      <c r="M5716">
        <v>101.3233</v>
      </c>
      <c r="N5716">
        <v>102.1738</v>
      </c>
    </row>
    <row r="5717" spans="1:14" x14ac:dyDescent="0.2">
      <c r="A5717" t="s">
        <v>1966</v>
      </c>
      <c r="B5717" t="s">
        <v>732</v>
      </c>
      <c r="C5717">
        <v>102.3879</v>
      </c>
      <c r="D5717">
        <v>102.0676</v>
      </c>
      <c r="E5717">
        <v>102.3254</v>
      </c>
      <c r="F5717">
        <v>103.3124</v>
      </c>
      <c r="G5717">
        <v>98.893199999999993</v>
      </c>
      <c r="H5717">
        <v>98.8887</v>
      </c>
      <c r="I5717">
        <v>100.23779999999999</v>
      </c>
      <c r="J5717">
        <v>100.79819999999999</v>
      </c>
      <c r="K5717">
        <v>99.985900000000001</v>
      </c>
      <c r="L5717">
        <v>99.557199999999995</v>
      </c>
      <c r="M5717">
        <v>96.348299999999995</v>
      </c>
      <c r="N5717">
        <v>90.771199999999993</v>
      </c>
    </row>
    <row r="5718" spans="1:14" x14ac:dyDescent="0.2">
      <c r="A5718" t="s">
        <v>1966</v>
      </c>
      <c r="B5718" t="s">
        <v>733</v>
      </c>
      <c r="C5718">
        <v>97.391900000000007</v>
      </c>
      <c r="D5718">
        <v>98.511600000000001</v>
      </c>
      <c r="E5718">
        <v>97.429199999999994</v>
      </c>
      <c r="F5718">
        <v>95.593900000000005</v>
      </c>
      <c r="G5718">
        <v>95.59</v>
      </c>
      <c r="H5718">
        <v>95.661600000000007</v>
      </c>
      <c r="I5718">
        <v>93.1374</v>
      </c>
      <c r="J5718">
        <v>94.014799999999994</v>
      </c>
      <c r="K5718">
        <v>94.659400000000005</v>
      </c>
      <c r="L5718">
        <v>95.489000000000004</v>
      </c>
      <c r="M5718">
        <v>98.038799999999995</v>
      </c>
      <c r="N5718">
        <v>100.11409999999999</v>
      </c>
    </row>
    <row r="5719" spans="1:14" x14ac:dyDescent="0.2">
      <c r="A5719" t="s">
        <v>1966</v>
      </c>
      <c r="B5719" t="s">
        <v>734</v>
      </c>
      <c r="C5719">
        <v>97.274699999999996</v>
      </c>
      <c r="D5719">
        <v>96.965800000000002</v>
      </c>
      <c r="E5719">
        <v>96.221999999999994</v>
      </c>
      <c r="F5719">
        <v>94.532300000000006</v>
      </c>
      <c r="G5719">
        <v>95.663600000000002</v>
      </c>
      <c r="H5719">
        <v>96.171499999999995</v>
      </c>
      <c r="I5719">
        <v>95.335599999999999</v>
      </c>
      <c r="J5719">
        <v>97.748500000000007</v>
      </c>
      <c r="K5719">
        <v>99.257599999999996</v>
      </c>
      <c r="L5719">
        <v>98.346999999999994</v>
      </c>
      <c r="M5719">
        <v>99.802700000000002</v>
      </c>
      <c r="N5719">
        <v>103.50530000000001</v>
      </c>
    </row>
    <row r="5720" spans="1:14" x14ac:dyDescent="0.2">
      <c r="A5720" t="s">
        <v>1966</v>
      </c>
      <c r="B5720" t="s">
        <v>735</v>
      </c>
      <c r="C5720">
        <v>96.986699999999999</v>
      </c>
      <c r="D5720">
        <v>96.800200000000004</v>
      </c>
      <c r="E5720">
        <v>97.211500000000001</v>
      </c>
      <c r="F5720">
        <v>100.9417</v>
      </c>
      <c r="G5720">
        <v>99.540599999999998</v>
      </c>
      <c r="H5720">
        <v>99.999200000000002</v>
      </c>
      <c r="I5720">
        <v>101.90989999999999</v>
      </c>
      <c r="J5720">
        <v>101.2512</v>
      </c>
      <c r="K5720">
        <v>101.7445</v>
      </c>
      <c r="L5720">
        <v>98.073999999999998</v>
      </c>
      <c r="M5720">
        <v>99.371799999999993</v>
      </c>
      <c r="N5720">
        <v>107.9616</v>
      </c>
    </row>
    <row r="5721" spans="1:14" x14ac:dyDescent="0.2">
      <c r="A5721" t="s">
        <v>1966</v>
      </c>
      <c r="B5721" t="s">
        <v>736</v>
      </c>
      <c r="C5721">
        <v>106.2176</v>
      </c>
      <c r="D5721">
        <v>102.40689999999999</v>
      </c>
      <c r="E5721">
        <v>103.8801</v>
      </c>
      <c r="F5721">
        <v>101.2127</v>
      </c>
      <c r="G5721">
        <v>101.27119999999999</v>
      </c>
      <c r="H5721">
        <v>99.499600000000001</v>
      </c>
      <c r="I5721">
        <v>102.47020000000001</v>
      </c>
      <c r="J5721">
        <v>98.805000000000007</v>
      </c>
      <c r="K5721">
        <v>96.193100000000001</v>
      </c>
      <c r="L5721">
        <v>99.063299999999998</v>
      </c>
      <c r="M5721">
        <v>99.124799999999993</v>
      </c>
      <c r="N5721">
        <v>81.548699999999997</v>
      </c>
    </row>
    <row r="5722" spans="1:14" x14ac:dyDescent="0.2">
      <c r="A5722" t="s">
        <v>1966</v>
      </c>
      <c r="B5722" t="s">
        <v>737</v>
      </c>
      <c r="C5722">
        <v>96.666600000000003</v>
      </c>
      <c r="D5722">
        <v>99.758899999999997</v>
      </c>
      <c r="E5722">
        <v>96.239099999999993</v>
      </c>
      <c r="F5722">
        <v>97.590999999999994</v>
      </c>
      <c r="G5722">
        <v>97.855500000000006</v>
      </c>
      <c r="H5722">
        <v>98.629000000000005</v>
      </c>
      <c r="I5722">
        <v>96.407600000000002</v>
      </c>
      <c r="J5722">
        <v>97.619299999999996</v>
      </c>
      <c r="K5722">
        <v>97.697000000000003</v>
      </c>
      <c r="L5722">
        <v>96.014200000000002</v>
      </c>
      <c r="M5722">
        <v>91.929500000000004</v>
      </c>
      <c r="N5722">
        <v>82.617199999999997</v>
      </c>
    </row>
    <row r="5723" spans="1:14" x14ac:dyDescent="0.2">
      <c r="A5723" t="s">
        <v>1966</v>
      </c>
      <c r="B5723" t="s">
        <v>738</v>
      </c>
      <c r="C5723">
        <v>90.441800000000001</v>
      </c>
      <c r="D5723">
        <v>93.163200000000003</v>
      </c>
      <c r="E5723">
        <v>93.781199999999998</v>
      </c>
      <c r="F5723">
        <v>91.577500000000001</v>
      </c>
      <c r="G5723">
        <v>92.911500000000004</v>
      </c>
      <c r="H5723">
        <v>91.357100000000003</v>
      </c>
      <c r="I5723">
        <v>88.864500000000007</v>
      </c>
      <c r="J5723">
        <v>88.622399999999999</v>
      </c>
      <c r="K5723">
        <v>89.337000000000003</v>
      </c>
      <c r="L5723">
        <v>89.478099999999998</v>
      </c>
      <c r="M5723">
        <v>92.5518</v>
      </c>
      <c r="N5723">
        <v>90.796400000000006</v>
      </c>
    </row>
    <row r="5724" spans="1:14" x14ac:dyDescent="0.2">
      <c r="A5724" t="s">
        <v>1966</v>
      </c>
      <c r="B5724" t="s">
        <v>739</v>
      </c>
      <c r="C5724">
        <v>90.055099999999996</v>
      </c>
      <c r="D5724">
        <v>90.496499999999997</v>
      </c>
      <c r="E5724">
        <v>89.292100000000005</v>
      </c>
      <c r="F5724">
        <v>88.0488</v>
      </c>
      <c r="G5724">
        <v>84.507400000000004</v>
      </c>
      <c r="H5724">
        <v>90.607799999999997</v>
      </c>
      <c r="I5724">
        <v>90.327500000000001</v>
      </c>
      <c r="J5724">
        <v>91.990499999999997</v>
      </c>
      <c r="K5724">
        <v>92.093299999999999</v>
      </c>
    </row>
    <row r="5725" spans="1:14" x14ac:dyDescent="0.2">
      <c r="A5725" t="s">
        <v>1970</v>
      </c>
      <c r="B5725" t="s">
        <v>1971</v>
      </c>
      <c r="C5725" t="s">
        <v>1972</v>
      </c>
      <c r="D5725" t="s">
        <v>1450</v>
      </c>
      <c r="E5725" t="s">
        <v>1973</v>
      </c>
    </row>
    <row r="5726" spans="1:14" x14ac:dyDescent="0.2">
      <c r="A5726" t="s">
        <v>1974</v>
      </c>
      <c r="B5726">
        <v>1986</v>
      </c>
      <c r="C5726">
        <v>64.918499999999995</v>
      </c>
      <c r="D5726">
        <v>61.904600000000002</v>
      </c>
      <c r="E5726">
        <v>62.037599999999998</v>
      </c>
      <c r="F5726">
        <v>64.532700000000006</v>
      </c>
      <c r="G5726">
        <v>64.104799999999997</v>
      </c>
      <c r="H5726">
        <v>64.246499999999997</v>
      </c>
      <c r="I5726">
        <v>64.250799999999998</v>
      </c>
      <c r="J5726">
        <v>65.484499999999997</v>
      </c>
      <c r="K5726">
        <v>65.977000000000004</v>
      </c>
      <c r="L5726">
        <v>65.849000000000004</v>
      </c>
      <c r="M5726">
        <v>64.090299999999999</v>
      </c>
      <c r="N5726">
        <v>65.846400000000003</v>
      </c>
    </row>
    <row r="5727" spans="1:14" x14ac:dyDescent="0.2">
      <c r="A5727" t="s">
        <v>1974</v>
      </c>
      <c r="B5727">
        <v>1987</v>
      </c>
      <c r="C5727">
        <v>69.8048</v>
      </c>
      <c r="D5727">
        <v>71.384600000000006</v>
      </c>
      <c r="E5727">
        <v>68.575599999999994</v>
      </c>
      <c r="F5727">
        <v>68.080299999999994</v>
      </c>
      <c r="G5727">
        <v>69.177199999999999</v>
      </c>
      <c r="H5727">
        <v>67.878699999999995</v>
      </c>
      <c r="I5727">
        <v>69.077600000000004</v>
      </c>
      <c r="J5727">
        <v>68.092500000000001</v>
      </c>
      <c r="K5727">
        <v>68.950199999999995</v>
      </c>
      <c r="L5727">
        <v>70.239999999999995</v>
      </c>
      <c r="M5727">
        <v>69.856399999999994</v>
      </c>
      <c r="N5727">
        <v>71.3536</v>
      </c>
    </row>
    <row r="5728" spans="1:14" x14ac:dyDescent="0.2">
      <c r="A5728" t="s">
        <v>1974</v>
      </c>
      <c r="B5728">
        <v>1988</v>
      </c>
      <c r="C5728">
        <v>67.359700000000004</v>
      </c>
      <c r="D5728">
        <v>69.846400000000003</v>
      </c>
      <c r="E5728">
        <v>71.077299999999994</v>
      </c>
      <c r="F5728">
        <v>70.040499999999994</v>
      </c>
      <c r="G5728">
        <v>70.988699999999994</v>
      </c>
      <c r="H5728">
        <v>70.452200000000005</v>
      </c>
      <c r="I5728">
        <v>68.715199999999996</v>
      </c>
      <c r="J5728">
        <v>68.843000000000004</v>
      </c>
      <c r="K5728">
        <v>69.1554</v>
      </c>
      <c r="L5728">
        <v>69.671300000000002</v>
      </c>
      <c r="M5728">
        <v>70.214699999999993</v>
      </c>
      <c r="N5728">
        <v>70.954099999999997</v>
      </c>
    </row>
    <row r="5729" spans="1:14" x14ac:dyDescent="0.2">
      <c r="A5729" t="s">
        <v>1974</v>
      </c>
      <c r="B5729">
        <v>1989</v>
      </c>
      <c r="C5729">
        <v>72.365600000000001</v>
      </c>
      <c r="D5729">
        <v>68.863500000000002</v>
      </c>
      <c r="E5729">
        <v>70.237700000000004</v>
      </c>
      <c r="F5729">
        <v>71.251000000000005</v>
      </c>
      <c r="G5729">
        <v>68.817700000000002</v>
      </c>
      <c r="H5729">
        <v>68.427899999999994</v>
      </c>
      <c r="I5729">
        <v>69.886700000000005</v>
      </c>
      <c r="J5729">
        <v>70.575400000000002</v>
      </c>
      <c r="K5729">
        <v>69.129199999999997</v>
      </c>
      <c r="L5729">
        <v>70.468500000000006</v>
      </c>
      <c r="M5729">
        <v>70.154600000000002</v>
      </c>
      <c r="N5729">
        <v>67.933800000000005</v>
      </c>
    </row>
    <row r="5730" spans="1:14" x14ac:dyDescent="0.2">
      <c r="A5730" t="s">
        <v>1974</v>
      </c>
      <c r="B5730">
        <v>1990</v>
      </c>
      <c r="C5730">
        <v>73.100700000000003</v>
      </c>
      <c r="D5730">
        <v>72.666200000000003</v>
      </c>
      <c r="E5730">
        <v>71.6447</v>
      </c>
      <c r="F5730">
        <v>70.2423</v>
      </c>
      <c r="G5730">
        <v>68.632099999999994</v>
      </c>
      <c r="H5730">
        <v>67.842299999999994</v>
      </c>
      <c r="I5730">
        <v>66.468699999999998</v>
      </c>
      <c r="J5730">
        <v>66.3339</v>
      </c>
      <c r="K5730">
        <v>65.972399999999993</v>
      </c>
      <c r="L5730">
        <v>63.351300000000002</v>
      </c>
      <c r="M5730">
        <v>65.997200000000007</v>
      </c>
      <c r="N5730">
        <v>65.424800000000005</v>
      </c>
    </row>
    <row r="5731" spans="1:14" x14ac:dyDescent="0.2">
      <c r="A5731" t="s">
        <v>1974</v>
      </c>
      <c r="B5731">
        <v>1991</v>
      </c>
      <c r="C5731">
        <v>60.110599999999998</v>
      </c>
      <c r="D5731">
        <v>63.014099999999999</v>
      </c>
      <c r="E5731">
        <v>60.523699999999998</v>
      </c>
      <c r="F5731">
        <v>60.493200000000002</v>
      </c>
      <c r="G5731">
        <v>59.6081</v>
      </c>
      <c r="H5731">
        <v>61.1524</v>
      </c>
      <c r="I5731">
        <v>60.763599999999997</v>
      </c>
      <c r="J5731">
        <v>60.197699999999998</v>
      </c>
      <c r="K5731">
        <v>60.534799999999997</v>
      </c>
      <c r="L5731">
        <v>60.948799999999999</v>
      </c>
      <c r="M5731">
        <v>59.703099999999999</v>
      </c>
      <c r="N5731">
        <v>60.911700000000003</v>
      </c>
    </row>
    <row r="5732" spans="1:14" x14ac:dyDescent="0.2">
      <c r="A5732" t="s">
        <v>1974</v>
      </c>
      <c r="B5732">
        <v>1992</v>
      </c>
      <c r="C5732">
        <v>59.405299999999997</v>
      </c>
      <c r="D5732">
        <v>60.098599999999998</v>
      </c>
      <c r="E5732">
        <v>60.172800000000002</v>
      </c>
      <c r="F5732">
        <v>61.726300000000002</v>
      </c>
      <c r="G5732">
        <v>61.8</v>
      </c>
      <c r="H5732">
        <v>61.349499999999999</v>
      </c>
      <c r="I5732">
        <v>61.531199999999998</v>
      </c>
      <c r="J5732">
        <v>61.507800000000003</v>
      </c>
      <c r="K5732">
        <v>61.768500000000003</v>
      </c>
      <c r="L5732">
        <v>61.8444</v>
      </c>
      <c r="M5732">
        <v>60.3765</v>
      </c>
      <c r="N5732">
        <v>60.182400000000001</v>
      </c>
    </row>
    <row r="5733" spans="1:14" x14ac:dyDescent="0.2">
      <c r="A5733" t="s">
        <v>1974</v>
      </c>
      <c r="B5733">
        <v>1993</v>
      </c>
      <c r="C5733">
        <v>58.759599999999999</v>
      </c>
      <c r="D5733">
        <v>61.960500000000003</v>
      </c>
      <c r="E5733">
        <v>60.573099999999997</v>
      </c>
      <c r="F5733">
        <v>60.525799999999997</v>
      </c>
      <c r="G5733">
        <v>62.751600000000003</v>
      </c>
      <c r="H5733">
        <v>62.8202</v>
      </c>
      <c r="I5733">
        <v>62.603000000000002</v>
      </c>
      <c r="J5733">
        <v>63.458100000000002</v>
      </c>
      <c r="K5733">
        <v>63.299300000000002</v>
      </c>
      <c r="L5733">
        <v>63.386299999999999</v>
      </c>
      <c r="M5733">
        <v>64.661900000000003</v>
      </c>
      <c r="N5733">
        <v>64.913499999999999</v>
      </c>
    </row>
    <row r="5734" spans="1:14" x14ac:dyDescent="0.2">
      <c r="A5734" t="s">
        <v>1974</v>
      </c>
      <c r="B5734">
        <v>1994</v>
      </c>
      <c r="C5734">
        <v>62.965800000000002</v>
      </c>
      <c r="D5734">
        <v>61.227600000000002</v>
      </c>
      <c r="E5734">
        <v>64.603800000000007</v>
      </c>
      <c r="F5734">
        <v>64.757400000000004</v>
      </c>
      <c r="G5734">
        <v>67.245999999999995</v>
      </c>
      <c r="H5734">
        <v>66.573099999999997</v>
      </c>
      <c r="I5734">
        <v>66.561000000000007</v>
      </c>
      <c r="J5734">
        <v>66.969099999999997</v>
      </c>
      <c r="K5734">
        <v>67.952200000000005</v>
      </c>
      <c r="L5734">
        <v>66.695499999999996</v>
      </c>
      <c r="M5734">
        <v>67.911600000000007</v>
      </c>
      <c r="N5734">
        <v>67.905500000000004</v>
      </c>
    </row>
    <row r="5735" spans="1:14" x14ac:dyDescent="0.2">
      <c r="A5735" t="s">
        <v>1974</v>
      </c>
      <c r="B5735">
        <v>1995</v>
      </c>
      <c r="C5735">
        <v>68.0608</v>
      </c>
      <c r="D5735">
        <v>65.951899999999995</v>
      </c>
      <c r="E5735">
        <v>69.483000000000004</v>
      </c>
      <c r="F5735">
        <v>68.662499999999994</v>
      </c>
      <c r="G5735">
        <v>67.647599999999997</v>
      </c>
      <c r="H5735">
        <v>69.900400000000005</v>
      </c>
      <c r="I5735">
        <v>70.967399999999998</v>
      </c>
      <c r="J5735">
        <v>71.259500000000003</v>
      </c>
      <c r="K5735">
        <v>72.267099999999999</v>
      </c>
      <c r="L5735">
        <v>72.277799999999999</v>
      </c>
      <c r="M5735">
        <v>71.763000000000005</v>
      </c>
      <c r="N5735">
        <v>70.573499999999996</v>
      </c>
    </row>
    <row r="5736" spans="1:14" x14ac:dyDescent="0.2">
      <c r="A5736" t="s">
        <v>1974</v>
      </c>
      <c r="B5736">
        <v>1996</v>
      </c>
      <c r="C5736">
        <v>70.148200000000003</v>
      </c>
      <c r="D5736">
        <v>72.853800000000007</v>
      </c>
      <c r="E5736">
        <v>73.581000000000003</v>
      </c>
      <c r="F5736">
        <v>75.677700000000002</v>
      </c>
      <c r="G5736">
        <v>75.057100000000005</v>
      </c>
      <c r="H5736">
        <v>75.942700000000002</v>
      </c>
      <c r="I5736">
        <v>74.874499999999998</v>
      </c>
      <c r="J5736">
        <v>75.657200000000003</v>
      </c>
      <c r="K5736">
        <v>75.395899999999997</v>
      </c>
      <c r="L5736">
        <v>75.729100000000003</v>
      </c>
      <c r="M5736">
        <v>74.959000000000003</v>
      </c>
      <c r="N5736">
        <v>74.568899999999999</v>
      </c>
    </row>
    <row r="5737" spans="1:14" x14ac:dyDescent="0.2">
      <c r="A5737" t="s">
        <v>1974</v>
      </c>
      <c r="B5737">
        <v>1997</v>
      </c>
      <c r="C5737">
        <v>71.811800000000005</v>
      </c>
      <c r="D5737">
        <v>74.658299999999997</v>
      </c>
      <c r="E5737">
        <v>76.486999999999995</v>
      </c>
      <c r="F5737">
        <v>75.647099999999995</v>
      </c>
      <c r="G5737">
        <v>76.565700000000007</v>
      </c>
      <c r="H5737">
        <v>75.520399999999995</v>
      </c>
      <c r="I5737">
        <v>77.387</v>
      </c>
      <c r="J5737">
        <v>76.714600000000004</v>
      </c>
      <c r="K5737">
        <v>77.8767</v>
      </c>
      <c r="L5737">
        <v>78.3386</v>
      </c>
      <c r="M5737">
        <v>76.278400000000005</v>
      </c>
      <c r="N5737">
        <v>80.019800000000004</v>
      </c>
    </row>
    <row r="5738" spans="1:14" x14ac:dyDescent="0.2">
      <c r="A5738" t="s">
        <v>1974</v>
      </c>
      <c r="B5738">
        <v>1998</v>
      </c>
      <c r="C5738">
        <v>79.829800000000006</v>
      </c>
      <c r="D5738">
        <v>81.876400000000004</v>
      </c>
      <c r="E5738">
        <v>79.783299999999997</v>
      </c>
      <c r="F5738">
        <v>81.476299999999995</v>
      </c>
      <c r="G5738">
        <v>82.450400000000002</v>
      </c>
      <c r="H5738">
        <v>82.407600000000002</v>
      </c>
      <c r="I5738">
        <v>84.267099999999999</v>
      </c>
      <c r="J5738">
        <v>84.806299999999993</v>
      </c>
      <c r="K5738">
        <v>84.016599999999997</v>
      </c>
      <c r="L5738">
        <v>85.504199999999997</v>
      </c>
      <c r="M5738">
        <v>86.443100000000001</v>
      </c>
      <c r="N5738">
        <v>90.617400000000004</v>
      </c>
    </row>
    <row r="5739" spans="1:14" x14ac:dyDescent="0.2">
      <c r="A5739" t="s">
        <v>1974</v>
      </c>
      <c r="B5739">
        <v>1999</v>
      </c>
      <c r="C5739">
        <v>86.764600000000002</v>
      </c>
      <c r="D5739">
        <v>88.811300000000003</v>
      </c>
      <c r="E5739">
        <v>85.4666</v>
      </c>
      <c r="F5739">
        <v>85.555099999999996</v>
      </c>
      <c r="G5739">
        <v>85.584000000000003</v>
      </c>
      <c r="H5739">
        <v>85.924599999999998</v>
      </c>
      <c r="I5739">
        <v>84.868200000000002</v>
      </c>
      <c r="J5739">
        <v>85.046099999999996</v>
      </c>
      <c r="K5739">
        <v>84.44</v>
      </c>
      <c r="L5739">
        <v>85.614900000000006</v>
      </c>
      <c r="M5739">
        <v>88.121499999999997</v>
      </c>
      <c r="N5739">
        <v>89.320599999999999</v>
      </c>
    </row>
    <row r="5740" spans="1:14" x14ac:dyDescent="0.2">
      <c r="A5740" t="s">
        <v>1974</v>
      </c>
      <c r="B5740">
        <v>2000</v>
      </c>
      <c r="C5740">
        <v>90.337800000000001</v>
      </c>
      <c r="D5740">
        <v>88.702200000000005</v>
      </c>
      <c r="E5740">
        <v>88.978800000000007</v>
      </c>
      <c r="F5740">
        <v>88.959000000000003</v>
      </c>
      <c r="G5740">
        <v>87.28</v>
      </c>
      <c r="H5740">
        <v>84.241699999999994</v>
      </c>
      <c r="I5740">
        <v>86.408199999999994</v>
      </c>
      <c r="J5740">
        <v>87.734499999999997</v>
      </c>
      <c r="K5740">
        <v>86.915000000000006</v>
      </c>
      <c r="L5740">
        <v>87.001499999999993</v>
      </c>
      <c r="M5740">
        <v>85.761899999999997</v>
      </c>
      <c r="N5740">
        <v>83.456999999999994</v>
      </c>
    </row>
    <row r="5741" spans="1:14" x14ac:dyDescent="0.2">
      <c r="A5741" t="s">
        <v>1974</v>
      </c>
      <c r="B5741">
        <v>2001</v>
      </c>
      <c r="C5741">
        <v>87.158199999999994</v>
      </c>
      <c r="D5741">
        <v>86.835599999999999</v>
      </c>
      <c r="E5741">
        <v>89.457899999999995</v>
      </c>
      <c r="F5741">
        <v>88.516000000000005</v>
      </c>
      <c r="G5741">
        <v>88.126599999999996</v>
      </c>
      <c r="H5741">
        <v>87.156899999999993</v>
      </c>
      <c r="I5741">
        <v>87.129400000000004</v>
      </c>
      <c r="J5741">
        <v>86.320800000000006</v>
      </c>
      <c r="K5741">
        <v>87.444400000000002</v>
      </c>
      <c r="L5741">
        <v>87.212999999999994</v>
      </c>
      <c r="M5741">
        <v>88.35</v>
      </c>
      <c r="N5741">
        <v>88.536199999999994</v>
      </c>
    </row>
    <row r="5742" spans="1:14" x14ac:dyDescent="0.2">
      <c r="A5742" t="s">
        <v>1974</v>
      </c>
      <c r="B5742">
        <v>2002</v>
      </c>
      <c r="C5742">
        <v>90.266900000000007</v>
      </c>
      <c r="D5742">
        <v>90.562799999999996</v>
      </c>
      <c r="E5742">
        <v>88.4499</v>
      </c>
      <c r="F5742">
        <v>87.550600000000003</v>
      </c>
      <c r="G5742">
        <v>88.037300000000002</v>
      </c>
      <c r="H5742">
        <v>88.729799999999997</v>
      </c>
      <c r="I5742">
        <v>89.606899999999996</v>
      </c>
      <c r="J5742">
        <v>88.647400000000005</v>
      </c>
      <c r="K5742">
        <v>90.520099999999999</v>
      </c>
      <c r="L5742">
        <v>89.0197</v>
      </c>
      <c r="M5742">
        <v>88.320099999999996</v>
      </c>
      <c r="N5742">
        <v>87.611199999999997</v>
      </c>
    </row>
    <row r="5743" spans="1:14" x14ac:dyDescent="0.2">
      <c r="A5743" t="s">
        <v>1974</v>
      </c>
      <c r="B5743">
        <v>2003</v>
      </c>
      <c r="C5743">
        <v>89.075900000000004</v>
      </c>
      <c r="D5743">
        <v>87.372100000000003</v>
      </c>
      <c r="E5743">
        <v>88.873500000000007</v>
      </c>
      <c r="F5743">
        <v>88.525800000000004</v>
      </c>
      <c r="G5743">
        <v>91.504599999999996</v>
      </c>
      <c r="H5743">
        <v>91.102400000000003</v>
      </c>
      <c r="I5743">
        <v>91.905799999999999</v>
      </c>
      <c r="J5743">
        <v>92.256600000000006</v>
      </c>
      <c r="K5743">
        <v>91.216200000000001</v>
      </c>
      <c r="L5743">
        <v>92.298100000000005</v>
      </c>
      <c r="M5743">
        <v>92.538399999999996</v>
      </c>
      <c r="N5743">
        <v>90.839600000000004</v>
      </c>
    </row>
    <row r="5744" spans="1:14" x14ac:dyDescent="0.2">
      <c r="A5744" t="s">
        <v>1974</v>
      </c>
      <c r="B5744">
        <v>2004</v>
      </c>
      <c r="C5744">
        <v>91.658199999999994</v>
      </c>
      <c r="D5744">
        <v>90.425899999999999</v>
      </c>
      <c r="E5744">
        <v>93.8048</v>
      </c>
      <c r="F5744">
        <v>94.026700000000005</v>
      </c>
      <c r="G5744">
        <v>93.244600000000005</v>
      </c>
      <c r="H5744">
        <v>91.881600000000006</v>
      </c>
      <c r="I5744">
        <v>93.132900000000006</v>
      </c>
      <c r="J5744">
        <v>93.8386</v>
      </c>
      <c r="K5744">
        <v>94.214299999999994</v>
      </c>
      <c r="L5744">
        <v>92.850399999999993</v>
      </c>
      <c r="M5744">
        <v>91.891099999999994</v>
      </c>
      <c r="N5744">
        <v>96.712500000000006</v>
      </c>
    </row>
    <row r="5745" spans="1:14" x14ac:dyDescent="0.2">
      <c r="A5745" t="s">
        <v>1974</v>
      </c>
      <c r="B5745">
        <v>2005</v>
      </c>
      <c r="C5745">
        <v>95.465400000000002</v>
      </c>
      <c r="D5745">
        <v>97.479200000000006</v>
      </c>
      <c r="E5745">
        <v>95.132900000000006</v>
      </c>
      <c r="F5745">
        <v>96.125500000000002</v>
      </c>
      <c r="G5745">
        <v>96.554299999999998</v>
      </c>
      <c r="H5745">
        <v>97.733900000000006</v>
      </c>
      <c r="I5745">
        <v>95.135800000000003</v>
      </c>
      <c r="J5745">
        <v>95.401799999999994</v>
      </c>
      <c r="K5745">
        <v>97.492900000000006</v>
      </c>
      <c r="L5745">
        <v>100.1294</v>
      </c>
      <c r="M5745">
        <v>104.6289</v>
      </c>
      <c r="N5745">
        <v>101.9888</v>
      </c>
    </row>
    <row r="5746" spans="1:14" x14ac:dyDescent="0.2">
      <c r="A5746" t="s">
        <v>1974</v>
      </c>
      <c r="B5746">
        <v>2006</v>
      </c>
      <c r="C5746">
        <v>107.41719999999999</v>
      </c>
      <c r="D5746">
        <v>106.53149999999999</v>
      </c>
      <c r="E5746">
        <v>103.2388</v>
      </c>
      <c r="F5746">
        <v>102.5227</v>
      </c>
      <c r="G5746">
        <v>99.038799999999995</v>
      </c>
      <c r="H5746">
        <v>98.816000000000003</v>
      </c>
      <c r="I5746">
        <v>98.003900000000002</v>
      </c>
      <c r="J5746">
        <v>98.339200000000005</v>
      </c>
      <c r="K5746">
        <v>97.037199999999999</v>
      </c>
      <c r="L5746">
        <v>95.864599999999996</v>
      </c>
      <c r="M5746">
        <v>97.687399999999997</v>
      </c>
      <c r="N5746">
        <v>105.5817</v>
      </c>
    </row>
    <row r="5747" spans="1:14" x14ac:dyDescent="0.2">
      <c r="A5747" t="s">
        <v>1974</v>
      </c>
      <c r="B5747">
        <v>2007</v>
      </c>
      <c r="C5747">
        <v>102.851</v>
      </c>
      <c r="D5747">
        <v>99.094700000000003</v>
      </c>
      <c r="E5747">
        <v>101.9474</v>
      </c>
      <c r="F5747">
        <v>100.6481</v>
      </c>
      <c r="G5747">
        <v>101.6422</v>
      </c>
      <c r="H5747">
        <v>102.45099999999999</v>
      </c>
      <c r="I5747">
        <v>101.6865</v>
      </c>
      <c r="J5747">
        <v>101.89530000000001</v>
      </c>
      <c r="K5747">
        <v>100.46729999999999</v>
      </c>
      <c r="L5747">
        <v>98.105999999999995</v>
      </c>
      <c r="M5747">
        <v>98.150700000000001</v>
      </c>
      <c r="N5747">
        <v>91.059899999999999</v>
      </c>
    </row>
    <row r="5748" spans="1:14" x14ac:dyDescent="0.2">
      <c r="A5748" t="s">
        <v>1974</v>
      </c>
      <c r="B5748">
        <v>2008</v>
      </c>
      <c r="C5748">
        <v>93.750799999999998</v>
      </c>
      <c r="D5748">
        <v>92.028400000000005</v>
      </c>
      <c r="E5748">
        <v>91.847800000000007</v>
      </c>
      <c r="F5748">
        <v>87.942499999999995</v>
      </c>
      <c r="G5748">
        <v>86.102800000000002</v>
      </c>
      <c r="H5748">
        <v>84.088200000000001</v>
      </c>
      <c r="I5748">
        <v>83.073899999999995</v>
      </c>
      <c r="J5748">
        <v>80.156300000000002</v>
      </c>
      <c r="K5748">
        <v>78.245000000000005</v>
      </c>
      <c r="L5748">
        <v>75.722200000000001</v>
      </c>
      <c r="M5748">
        <v>71.339500000000001</v>
      </c>
      <c r="N5748">
        <v>70.242199999999997</v>
      </c>
    </row>
    <row r="5749" spans="1:14" x14ac:dyDescent="0.2">
      <c r="A5749" t="s">
        <v>1974</v>
      </c>
      <c r="B5749">
        <v>2009</v>
      </c>
      <c r="C5749">
        <v>65.067499999999995</v>
      </c>
      <c r="D5749">
        <v>64.986800000000002</v>
      </c>
      <c r="E5749">
        <v>60.4955</v>
      </c>
      <c r="F5749">
        <v>59.558799999999998</v>
      </c>
      <c r="G5749">
        <v>58.495899999999999</v>
      </c>
      <c r="H5749">
        <v>58.3294</v>
      </c>
      <c r="I5749">
        <v>59.199199999999998</v>
      </c>
      <c r="J5749">
        <v>59.153599999999997</v>
      </c>
      <c r="K5749">
        <v>57.916400000000003</v>
      </c>
      <c r="L5749">
        <v>53.944400000000002</v>
      </c>
      <c r="M5749">
        <v>58.483699999999999</v>
      </c>
      <c r="N5749">
        <v>53.604900000000001</v>
      </c>
    </row>
    <row r="5750" spans="1:14" x14ac:dyDescent="0.2">
      <c r="A5750" t="s">
        <v>1974</v>
      </c>
      <c r="B5750">
        <v>2010</v>
      </c>
      <c r="C5750">
        <v>55.116599999999998</v>
      </c>
      <c r="D5750">
        <v>54.404400000000003</v>
      </c>
      <c r="E5750">
        <v>55.347000000000001</v>
      </c>
      <c r="F5750">
        <v>59.723599999999998</v>
      </c>
      <c r="G5750">
        <v>58.940300000000001</v>
      </c>
      <c r="H5750">
        <v>59.742899999999999</v>
      </c>
      <c r="I5750">
        <v>60.454500000000003</v>
      </c>
      <c r="J5750">
        <v>60.839300000000001</v>
      </c>
      <c r="K5750">
        <v>61.559600000000003</v>
      </c>
      <c r="L5750">
        <v>62.299199999999999</v>
      </c>
      <c r="M5750">
        <v>62.708799999999997</v>
      </c>
      <c r="N5750">
        <v>59.383699999999997</v>
      </c>
    </row>
    <row r="5751" spans="1:14" x14ac:dyDescent="0.2">
      <c r="A5751" t="s">
        <v>1974</v>
      </c>
      <c r="B5751">
        <v>2011</v>
      </c>
      <c r="C5751">
        <v>58.040500000000002</v>
      </c>
      <c r="D5751">
        <v>58.459600000000002</v>
      </c>
      <c r="E5751">
        <v>58.891300000000001</v>
      </c>
      <c r="F5751">
        <v>59.123399999999997</v>
      </c>
      <c r="G5751">
        <v>61.573399999999999</v>
      </c>
      <c r="H5751">
        <v>61.408900000000003</v>
      </c>
      <c r="I5751">
        <v>62.7943</v>
      </c>
      <c r="J5751">
        <v>63.398499999999999</v>
      </c>
      <c r="K5751">
        <v>63.069499999999998</v>
      </c>
      <c r="L5751">
        <v>62.124499999999998</v>
      </c>
      <c r="M5751">
        <v>61.867899999999999</v>
      </c>
    </row>
    <row r="5752" spans="1:14" x14ac:dyDescent="0.2">
      <c r="A5752" t="s">
        <v>1975</v>
      </c>
      <c r="B5752" t="s">
        <v>1976</v>
      </c>
      <c r="C5752" t="s">
        <v>1977</v>
      </c>
    </row>
    <row r="5753" spans="1:14" x14ac:dyDescent="0.2">
      <c r="A5753" t="s">
        <v>1978</v>
      </c>
      <c r="B5753">
        <v>1986</v>
      </c>
      <c r="C5753">
        <v>86.630300000000005</v>
      </c>
      <c r="D5753">
        <v>79.481399999999994</v>
      </c>
      <c r="E5753">
        <v>77.890199999999993</v>
      </c>
      <c r="F5753">
        <v>76.267899999999997</v>
      </c>
      <c r="G5753">
        <v>74.354399999999998</v>
      </c>
      <c r="H5753">
        <v>74.1755</v>
      </c>
      <c r="I5753">
        <v>74.595500000000001</v>
      </c>
      <c r="J5753">
        <v>75.793099999999995</v>
      </c>
      <c r="K5753">
        <v>75.557400000000001</v>
      </c>
      <c r="L5753">
        <v>76.839799999999997</v>
      </c>
      <c r="M5753">
        <v>75.257499999999993</v>
      </c>
      <c r="N5753">
        <v>77.649299999999997</v>
      </c>
    </row>
    <row r="5754" spans="1:14" x14ac:dyDescent="0.2">
      <c r="A5754" t="s">
        <v>1978</v>
      </c>
      <c r="B5754">
        <v>1987</v>
      </c>
      <c r="C5754">
        <v>80.896000000000001</v>
      </c>
      <c r="D5754">
        <v>80.522599999999997</v>
      </c>
      <c r="E5754">
        <v>79.902199999999993</v>
      </c>
      <c r="F5754">
        <v>80.874700000000004</v>
      </c>
      <c r="G5754">
        <v>81.010400000000004</v>
      </c>
      <c r="H5754">
        <v>80.626800000000003</v>
      </c>
      <c r="I5754">
        <v>83.217100000000002</v>
      </c>
      <c r="J5754">
        <v>80.186099999999996</v>
      </c>
      <c r="K5754">
        <v>81.960999999999999</v>
      </c>
      <c r="L5754">
        <v>83.308000000000007</v>
      </c>
      <c r="M5754">
        <v>83.209299999999999</v>
      </c>
      <c r="N5754">
        <v>81.432199999999995</v>
      </c>
    </row>
    <row r="5755" spans="1:14" x14ac:dyDescent="0.2">
      <c r="A5755" t="s">
        <v>1978</v>
      </c>
      <c r="B5755">
        <v>1988</v>
      </c>
      <c r="C5755">
        <v>73.030799999999999</v>
      </c>
      <c r="D5755">
        <v>78.128600000000006</v>
      </c>
      <c r="E5755">
        <v>81.423900000000003</v>
      </c>
      <c r="F5755">
        <v>80.725499999999997</v>
      </c>
      <c r="G5755">
        <v>82.337500000000006</v>
      </c>
      <c r="H5755">
        <v>82.930599999999998</v>
      </c>
      <c r="I5755">
        <v>79.035399999999996</v>
      </c>
      <c r="J5755">
        <v>78.375299999999996</v>
      </c>
      <c r="K5755">
        <v>79.265799999999999</v>
      </c>
      <c r="L5755">
        <v>79.093199999999996</v>
      </c>
      <c r="M5755">
        <v>79.315200000000004</v>
      </c>
      <c r="N5755">
        <v>83.037800000000004</v>
      </c>
    </row>
    <row r="5756" spans="1:14" x14ac:dyDescent="0.2">
      <c r="A5756" t="s">
        <v>1978</v>
      </c>
      <c r="B5756">
        <v>1989</v>
      </c>
      <c r="C5756">
        <v>86.744299999999996</v>
      </c>
      <c r="D5756">
        <v>75.093800000000002</v>
      </c>
      <c r="E5756">
        <v>76.014799999999994</v>
      </c>
      <c r="F5756">
        <v>77.878500000000003</v>
      </c>
      <c r="G5756">
        <v>77.177199999999999</v>
      </c>
      <c r="H5756">
        <v>76.755399999999995</v>
      </c>
      <c r="I5756">
        <v>77.122100000000003</v>
      </c>
      <c r="J5756">
        <v>80.961699999999993</v>
      </c>
      <c r="K5756">
        <v>78.968599999999995</v>
      </c>
      <c r="L5756">
        <v>81.122900000000001</v>
      </c>
      <c r="M5756">
        <v>82.030600000000007</v>
      </c>
      <c r="N5756">
        <v>75.136300000000006</v>
      </c>
    </row>
    <row r="5757" spans="1:14" x14ac:dyDescent="0.2">
      <c r="A5757" t="s">
        <v>1978</v>
      </c>
      <c r="B5757">
        <v>1990</v>
      </c>
      <c r="C5757">
        <v>90.235500000000002</v>
      </c>
      <c r="D5757">
        <v>88.185000000000002</v>
      </c>
      <c r="E5757">
        <v>86.361699999999999</v>
      </c>
      <c r="F5757">
        <v>83.304500000000004</v>
      </c>
      <c r="G5757">
        <v>81.038799999999995</v>
      </c>
      <c r="H5757">
        <v>80.500699999999995</v>
      </c>
      <c r="I5757">
        <v>79.989800000000002</v>
      </c>
      <c r="J5757">
        <v>78.211100000000002</v>
      </c>
      <c r="K5757">
        <v>77.579300000000003</v>
      </c>
      <c r="L5757">
        <v>74.318600000000004</v>
      </c>
      <c r="M5757">
        <v>76.118399999999994</v>
      </c>
      <c r="N5757">
        <v>70.947299999999998</v>
      </c>
    </row>
    <row r="5758" spans="1:14" x14ac:dyDescent="0.2">
      <c r="A5758" t="s">
        <v>1978</v>
      </c>
      <c r="B5758">
        <v>1991</v>
      </c>
      <c r="C5758">
        <v>66.362399999999994</v>
      </c>
      <c r="D5758">
        <v>71.0077</v>
      </c>
      <c r="E5758">
        <v>69.1892</v>
      </c>
      <c r="F5758">
        <v>67.872600000000006</v>
      </c>
      <c r="G5758">
        <v>67.986900000000006</v>
      </c>
      <c r="H5758">
        <v>69.247900000000001</v>
      </c>
      <c r="I5758">
        <v>70.607500000000002</v>
      </c>
      <c r="J5758">
        <v>70.054599999999994</v>
      </c>
      <c r="K5758">
        <v>70.810400000000001</v>
      </c>
      <c r="L5758">
        <v>71.046899999999994</v>
      </c>
      <c r="M5758">
        <v>67.846500000000006</v>
      </c>
      <c r="N5758">
        <v>70.756600000000006</v>
      </c>
    </row>
    <row r="5759" spans="1:14" x14ac:dyDescent="0.2">
      <c r="A5759" t="s">
        <v>1978</v>
      </c>
      <c r="B5759">
        <v>1992</v>
      </c>
      <c r="C5759">
        <v>72.866600000000005</v>
      </c>
      <c r="D5759">
        <v>72.194199999999995</v>
      </c>
      <c r="E5759">
        <v>72.102999999999994</v>
      </c>
      <c r="F5759">
        <v>74.183000000000007</v>
      </c>
      <c r="G5759">
        <v>74.310100000000006</v>
      </c>
      <c r="H5759">
        <v>73.718699999999998</v>
      </c>
      <c r="I5759">
        <v>73.307699999999997</v>
      </c>
      <c r="J5759">
        <v>73.104200000000006</v>
      </c>
      <c r="K5759">
        <v>73.636399999999995</v>
      </c>
      <c r="L5759">
        <v>74.6965</v>
      </c>
      <c r="M5759">
        <v>68.284999999999997</v>
      </c>
      <c r="N5759">
        <v>68.542599999999993</v>
      </c>
    </row>
    <row r="5760" spans="1:14" x14ac:dyDescent="0.2">
      <c r="A5760" t="s">
        <v>1978</v>
      </c>
      <c r="B5760">
        <v>1993</v>
      </c>
      <c r="C5760">
        <v>68.379599999999996</v>
      </c>
      <c r="D5760">
        <v>68.275999999999996</v>
      </c>
      <c r="E5760">
        <v>67.325599999999994</v>
      </c>
      <c r="F5760">
        <v>68.262799999999999</v>
      </c>
      <c r="G5760">
        <v>70.599199999999996</v>
      </c>
      <c r="H5760">
        <v>70.725300000000004</v>
      </c>
      <c r="I5760">
        <v>71.612200000000001</v>
      </c>
      <c r="J5760">
        <v>72.086299999999994</v>
      </c>
      <c r="K5760">
        <v>71.333299999999994</v>
      </c>
      <c r="L5760">
        <v>71.772599999999997</v>
      </c>
      <c r="M5760">
        <v>73.161299999999997</v>
      </c>
      <c r="N5760">
        <v>73.604299999999995</v>
      </c>
    </row>
    <row r="5761" spans="1:14" x14ac:dyDescent="0.2">
      <c r="A5761" t="s">
        <v>1978</v>
      </c>
      <c r="B5761">
        <v>1994</v>
      </c>
      <c r="C5761">
        <v>69.324799999999996</v>
      </c>
      <c r="D5761">
        <v>68.6447</v>
      </c>
      <c r="E5761">
        <v>76.572299999999998</v>
      </c>
      <c r="F5761">
        <v>76.621799999999993</v>
      </c>
      <c r="G5761">
        <v>78.343599999999995</v>
      </c>
      <c r="H5761">
        <v>77.6922</v>
      </c>
      <c r="I5761">
        <v>76.824299999999994</v>
      </c>
      <c r="J5761">
        <v>77.908100000000005</v>
      </c>
      <c r="K5761">
        <v>79.394800000000004</v>
      </c>
      <c r="L5761">
        <v>77.671700000000001</v>
      </c>
      <c r="M5761">
        <v>80.883300000000006</v>
      </c>
      <c r="N5761">
        <v>84.216200000000001</v>
      </c>
    </row>
    <row r="5762" spans="1:14" x14ac:dyDescent="0.2">
      <c r="A5762" t="s">
        <v>1978</v>
      </c>
      <c r="B5762">
        <v>1995</v>
      </c>
      <c r="C5762">
        <v>82.715999999999994</v>
      </c>
      <c r="D5762">
        <v>81.5745</v>
      </c>
      <c r="E5762">
        <v>83.624300000000005</v>
      </c>
      <c r="F5762">
        <v>80.416700000000006</v>
      </c>
      <c r="G5762">
        <v>78.282399999999996</v>
      </c>
      <c r="H5762">
        <v>81.1815</v>
      </c>
      <c r="I5762">
        <v>81.641999999999996</v>
      </c>
      <c r="J5762">
        <v>82.088700000000003</v>
      </c>
      <c r="K5762">
        <v>82.4619</v>
      </c>
      <c r="L5762">
        <v>83.6</v>
      </c>
      <c r="M5762">
        <v>83.514899999999997</v>
      </c>
      <c r="N5762">
        <v>82.418199999999999</v>
      </c>
    </row>
    <row r="5763" spans="1:14" x14ac:dyDescent="0.2">
      <c r="A5763" t="s">
        <v>1978</v>
      </c>
      <c r="B5763">
        <v>1996</v>
      </c>
      <c r="C5763">
        <v>80.804599999999994</v>
      </c>
      <c r="D5763">
        <v>81.066599999999994</v>
      </c>
      <c r="E5763">
        <v>80.817300000000003</v>
      </c>
      <c r="F5763">
        <v>85.273499999999999</v>
      </c>
      <c r="G5763">
        <v>85.196899999999999</v>
      </c>
      <c r="H5763">
        <v>84.399199999999993</v>
      </c>
      <c r="I5763">
        <v>83.7714</v>
      </c>
      <c r="J5763">
        <v>85.055400000000006</v>
      </c>
      <c r="K5763">
        <v>82.89</v>
      </c>
      <c r="L5763">
        <v>84.116600000000005</v>
      </c>
      <c r="M5763">
        <v>82.407799999999995</v>
      </c>
      <c r="N5763">
        <v>81.040499999999994</v>
      </c>
    </row>
    <row r="5764" spans="1:14" x14ac:dyDescent="0.2">
      <c r="A5764" t="s">
        <v>1978</v>
      </c>
      <c r="B5764">
        <v>1997</v>
      </c>
      <c r="C5764">
        <v>81.760000000000005</v>
      </c>
      <c r="D5764">
        <v>86.469899999999996</v>
      </c>
      <c r="E5764">
        <v>90.625799999999998</v>
      </c>
      <c r="F5764">
        <v>89.030799999999999</v>
      </c>
      <c r="G5764">
        <v>87.570599999999999</v>
      </c>
      <c r="H5764">
        <v>88.473500000000001</v>
      </c>
      <c r="I5764">
        <v>90.313699999999997</v>
      </c>
      <c r="J5764">
        <v>90.425600000000003</v>
      </c>
      <c r="K5764">
        <v>93.755499999999998</v>
      </c>
      <c r="L5764">
        <v>93.459699999999998</v>
      </c>
      <c r="M5764">
        <v>91.696700000000007</v>
      </c>
      <c r="N5764">
        <v>91.940399999999997</v>
      </c>
    </row>
    <row r="5765" spans="1:14" x14ac:dyDescent="0.2">
      <c r="A5765" t="s">
        <v>1978</v>
      </c>
      <c r="B5765">
        <v>1998</v>
      </c>
      <c r="C5765">
        <v>93.673900000000003</v>
      </c>
      <c r="D5765">
        <v>90.8429</v>
      </c>
      <c r="E5765">
        <v>90.095799999999997</v>
      </c>
      <c r="F5765">
        <v>90.472099999999998</v>
      </c>
      <c r="G5765">
        <v>90.971900000000005</v>
      </c>
      <c r="H5765">
        <v>90.6511</v>
      </c>
      <c r="I5765">
        <v>92.576099999999997</v>
      </c>
      <c r="J5765">
        <v>90.928700000000006</v>
      </c>
      <c r="K5765">
        <v>92.356099999999998</v>
      </c>
      <c r="L5765">
        <v>90.8108</v>
      </c>
      <c r="M5765">
        <v>93.570800000000006</v>
      </c>
      <c r="N5765">
        <v>97.921899999999994</v>
      </c>
    </row>
    <row r="5766" spans="1:14" x14ac:dyDescent="0.2">
      <c r="A5766" t="s">
        <v>1978</v>
      </c>
      <c r="B5766">
        <v>1999</v>
      </c>
      <c r="C5766">
        <v>93.500299999999996</v>
      </c>
      <c r="D5766">
        <v>95.954899999999995</v>
      </c>
      <c r="E5766">
        <v>91.807400000000001</v>
      </c>
      <c r="F5766">
        <v>88.9465</v>
      </c>
      <c r="G5766">
        <v>87.510300000000001</v>
      </c>
      <c r="H5766">
        <v>87.511899999999997</v>
      </c>
      <c r="I5766">
        <v>86.090100000000007</v>
      </c>
      <c r="J5766">
        <v>87.0535</v>
      </c>
      <c r="K5766">
        <v>85.884799999999998</v>
      </c>
      <c r="L5766">
        <v>89.373800000000003</v>
      </c>
      <c r="M5766">
        <v>97.254800000000003</v>
      </c>
      <c r="N5766">
        <v>96.997600000000006</v>
      </c>
    </row>
    <row r="5767" spans="1:14" x14ac:dyDescent="0.2">
      <c r="A5767" t="s">
        <v>1978</v>
      </c>
      <c r="B5767">
        <v>2000</v>
      </c>
      <c r="C5767">
        <v>94.546300000000002</v>
      </c>
      <c r="D5767">
        <v>94.102400000000003</v>
      </c>
      <c r="E5767">
        <v>99.293000000000006</v>
      </c>
      <c r="F5767">
        <v>93.167400000000001</v>
      </c>
      <c r="G5767">
        <v>94.0167</v>
      </c>
      <c r="H5767">
        <v>92.196399999999997</v>
      </c>
      <c r="I5767">
        <v>91.834800000000001</v>
      </c>
      <c r="J5767">
        <v>94.085899999999995</v>
      </c>
      <c r="K5767">
        <v>92.920599999999993</v>
      </c>
      <c r="L5767">
        <v>93.710899999999995</v>
      </c>
      <c r="M5767">
        <v>89.766499999999994</v>
      </c>
      <c r="N5767">
        <v>85.187299999999993</v>
      </c>
    </row>
    <row r="5768" spans="1:14" x14ac:dyDescent="0.2">
      <c r="A5768" t="s">
        <v>1978</v>
      </c>
      <c r="B5768">
        <v>2001</v>
      </c>
      <c r="C5768">
        <v>91.186899999999994</v>
      </c>
      <c r="D5768">
        <v>94.025300000000001</v>
      </c>
      <c r="E5768">
        <v>96.283600000000007</v>
      </c>
      <c r="F5768">
        <v>99.930400000000006</v>
      </c>
      <c r="G5768">
        <v>97.861199999999997</v>
      </c>
      <c r="H5768">
        <v>96.097700000000003</v>
      </c>
      <c r="I5768">
        <v>96.587199999999996</v>
      </c>
      <c r="J5768">
        <v>95.081699999999998</v>
      </c>
      <c r="K5768">
        <v>93.799499999999995</v>
      </c>
      <c r="L5768">
        <v>96.037499999999994</v>
      </c>
      <c r="M5768">
        <v>99.287899999999993</v>
      </c>
      <c r="N5768">
        <v>97.118399999999994</v>
      </c>
    </row>
    <row r="5769" spans="1:14" x14ac:dyDescent="0.2">
      <c r="A5769" t="s">
        <v>1978</v>
      </c>
      <c r="B5769">
        <v>2002</v>
      </c>
      <c r="C5769">
        <v>101.779</v>
      </c>
      <c r="D5769">
        <v>100.9066</v>
      </c>
      <c r="E5769">
        <v>95.870900000000006</v>
      </c>
      <c r="F5769">
        <v>93.882199999999997</v>
      </c>
      <c r="G5769">
        <v>93.563500000000005</v>
      </c>
      <c r="H5769">
        <v>95.620999999999995</v>
      </c>
      <c r="I5769">
        <v>94.607500000000002</v>
      </c>
      <c r="J5769">
        <v>94.205399999999997</v>
      </c>
      <c r="K5769">
        <v>95.224100000000007</v>
      </c>
      <c r="L5769">
        <v>92.932100000000005</v>
      </c>
      <c r="M5769">
        <v>93.734099999999998</v>
      </c>
      <c r="N5769">
        <v>90.084999999999994</v>
      </c>
    </row>
    <row r="5770" spans="1:14" x14ac:dyDescent="0.2">
      <c r="A5770" t="s">
        <v>1978</v>
      </c>
      <c r="B5770">
        <v>2003</v>
      </c>
      <c r="C5770">
        <v>96.400499999999994</v>
      </c>
      <c r="D5770">
        <v>86.407799999999995</v>
      </c>
      <c r="E5770">
        <v>92.135599999999997</v>
      </c>
      <c r="F5770">
        <v>95.057199999999995</v>
      </c>
      <c r="G5770">
        <v>95.025099999999995</v>
      </c>
      <c r="H5770">
        <v>96.775700000000001</v>
      </c>
      <c r="I5770">
        <v>100.2332</v>
      </c>
      <c r="J5770">
        <v>100.688</v>
      </c>
      <c r="K5770">
        <v>102.3006</v>
      </c>
      <c r="L5770">
        <v>107.0153</v>
      </c>
      <c r="M5770">
        <v>103.51730000000001</v>
      </c>
      <c r="N5770">
        <v>105.75709999999999</v>
      </c>
    </row>
    <row r="5771" spans="1:14" x14ac:dyDescent="0.2">
      <c r="A5771" t="s">
        <v>1978</v>
      </c>
      <c r="B5771">
        <v>2004</v>
      </c>
      <c r="C5771">
        <v>100.9294</v>
      </c>
      <c r="D5771">
        <v>98.907600000000002</v>
      </c>
      <c r="E5771">
        <v>111.3557</v>
      </c>
      <c r="F5771">
        <v>113.1688</v>
      </c>
      <c r="G5771">
        <v>110.2701</v>
      </c>
      <c r="H5771">
        <v>106.4213</v>
      </c>
      <c r="I5771">
        <v>109.23439999999999</v>
      </c>
      <c r="J5771">
        <v>109.2641</v>
      </c>
      <c r="K5771">
        <v>108.78570000000001</v>
      </c>
      <c r="L5771">
        <v>105.5719</v>
      </c>
      <c r="M5771">
        <v>103.05110000000001</v>
      </c>
      <c r="N5771">
        <v>109.2311</v>
      </c>
    </row>
    <row r="5772" spans="1:14" x14ac:dyDescent="0.2">
      <c r="A5772" t="s">
        <v>1978</v>
      </c>
      <c r="B5772">
        <v>2005</v>
      </c>
      <c r="C5772">
        <v>107.38590000000001</v>
      </c>
      <c r="D5772">
        <v>110.0457</v>
      </c>
      <c r="E5772">
        <v>109.2342</v>
      </c>
      <c r="F5772">
        <v>105.7488</v>
      </c>
      <c r="G5772">
        <v>108.66419999999999</v>
      </c>
      <c r="H5772">
        <v>108.70350000000001</v>
      </c>
      <c r="I5772">
        <v>104.0382</v>
      </c>
      <c r="J5772">
        <v>104.96129999999999</v>
      </c>
      <c r="K5772">
        <v>105.8105</v>
      </c>
      <c r="L5772">
        <v>106.7865</v>
      </c>
      <c r="M5772">
        <v>110.1499</v>
      </c>
      <c r="N5772">
        <v>112.24290000000001</v>
      </c>
    </row>
    <row r="5773" spans="1:14" x14ac:dyDescent="0.2">
      <c r="A5773" t="s">
        <v>1978</v>
      </c>
      <c r="B5773">
        <v>2006</v>
      </c>
      <c r="C5773">
        <v>126.6755</v>
      </c>
      <c r="D5773">
        <v>123.2684</v>
      </c>
      <c r="E5773">
        <v>114.90089999999999</v>
      </c>
      <c r="F5773">
        <v>109.4983</v>
      </c>
      <c r="G5773">
        <v>105.97239999999999</v>
      </c>
      <c r="H5773">
        <v>106.4294</v>
      </c>
      <c r="I5773">
        <v>100.87860000000001</v>
      </c>
      <c r="J5773">
        <v>101.5874</v>
      </c>
      <c r="K5773">
        <v>99.234899999999996</v>
      </c>
      <c r="L5773">
        <v>100.0532</v>
      </c>
      <c r="M5773">
        <v>101.6478</v>
      </c>
      <c r="N5773">
        <v>111.32470000000001</v>
      </c>
    </row>
    <row r="5774" spans="1:14" x14ac:dyDescent="0.2">
      <c r="A5774" t="s">
        <v>1978</v>
      </c>
      <c r="B5774">
        <v>2007</v>
      </c>
      <c r="C5774">
        <v>106.3374</v>
      </c>
      <c r="D5774">
        <v>101.5146</v>
      </c>
      <c r="E5774">
        <v>102.143</v>
      </c>
      <c r="F5774">
        <v>101.4897</v>
      </c>
      <c r="G5774">
        <v>102.587</v>
      </c>
      <c r="H5774">
        <v>99.417500000000004</v>
      </c>
      <c r="I5774">
        <v>99.449200000000005</v>
      </c>
      <c r="J5774">
        <v>98.424199999999999</v>
      </c>
      <c r="K5774">
        <v>98.673199999999994</v>
      </c>
      <c r="L5774">
        <v>97.108500000000006</v>
      </c>
      <c r="M5774">
        <v>99.361199999999997</v>
      </c>
      <c r="N5774">
        <v>94.906300000000002</v>
      </c>
    </row>
    <row r="5775" spans="1:14" x14ac:dyDescent="0.2">
      <c r="A5775" t="s">
        <v>1978</v>
      </c>
      <c r="B5775">
        <v>2008</v>
      </c>
      <c r="C5775">
        <v>96.770700000000005</v>
      </c>
      <c r="D5775">
        <v>93.936999999999998</v>
      </c>
      <c r="E5775">
        <v>92.343800000000002</v>
      </c>
      <c r="F5775">
        <v>91.637799999999999</v>
      </c>
      <c r="G5775">
        <v>89.4255</v>
      </c>
      <c r="H5775">
        <v>88.0261</v>
      </c>
      <c r="I5775">
        <v>88.621600000000001</v>
      </c>
      <c r="J5775">
        <v>83.897099999999995</v>
      </c>
      <c r="K5775">
        <v>82.0077</v>
      </c>
      <c r="L5775">
        <v>80.1477</v>
      </c>
      <c r="M5775">
        <v>75.528700000000001</v>
      </c>
      <c r="N5775">
        <v>72.147000000000006</v>
      </c>
    </row>
    <row r="5776" spans="1:14" x14ac:dyDescent="0.2">
      <c r="A5776" t="s">
        <v>1978</v>
      </c>
      <c r="B5776">
        <v>2009</v>
      </c>
      <c r="C5776">
        <v>66.749099999999999</v>
      </c>
      <c r="D5776">
        <v>68.5535</v>
      </c>
      <c r="E5776">
        <v>61.8596</v>
      </c>
      <c r="F5776">
        <v>59.2301</v>
      </c>
      <c r="G5776">
        <v>57.5914</v>
      </c>
      <c r="H5776">
        <v>58.196899999999999</v>
      </c>
      <c r="I5776">
        <v>59.177999999999997</v>
      </c>
      <c r="J5776">
        <v>58.086100000000002</v>
      </c>
      <c r="K5776">
        <v>57.619900000000001</v>
      </c>
      <c r="L5776">
        <v>51.4161</v>
      </c>
      <c r="M5776">
        <v>56.495699999999999</v>
      </c>
      <c r="N5776">
        <v>53.907800000000002</v>
      </c>
    </row>
    <row r="5777" spans="1:14" x14ac:dyDescent="0.2">
      <c r="A5777" t="s">
        <v>1978</v>
      </c>
      <c r="B5777">
        <v>2010</v>
      </c>
      <c r="C5777">
        <v>52.395499999999998</v>
      </c>
      <c r="D5777">
        <v>50.044600000000003</v>
      </c>
      <c r="E5777">
        <v>56.360100000000003</v>
      </c>
      <c r="F5777">
        <v>63.572600000000001</v>
      </c>
      <c r="G5777">
        <v>61.358400000000003</v>
      </c>
      <c r="H5777">
        <v>60.4298</v>
      </c>
      <c r="I5777">
        <v>58.340899999999998</v>
      </c>
      <c r="J5777">
        <v>60.909199999999998</v>
      </c>
      <c r="K5777">
        <v>60.2821</v>
      </c>
      <c r="L5777">
        <v>61.680700000000002</v>
      </c>
      <c r="M5777">
        <v>60.652799999999999</v>
      </c>
      <c r="N5777">
        <v>60.743000000000002</v>
      </c>
    </row>
    <row r="5778" spans="1:14" x14ac:dyDescent="0.2">
      <c r="A5778" t="s">
        <v>1978</v>
      </c>
      <c r="B5778">
        <v>2011</v>
      </c>
      <c r="C5778">
        <v>70.292900000000003</v>
      </c>
      <c r="D5778">
        <v>59.5</v>
      </c>
      <c r="E5778">
        <v>58.069600000000001</v>
      </c>
      <c r="F5778">
        <v>58.255699999999997</v>
      </c>
      <c r="G5778">
        <v>59.973199999999999</v>
      </c>
      <c r="H5778">
        <v>61.567399999999999</v>
      </c>
      <c r="I5778">
        <v>61.485799999999998</v>
      </c>
      <c r="J5778">
        <v>64.0244</v>
      </c>
      <c r="K5778">
        <v>62.792400000000001</v>
      </c>
      <c r="L5778">
        <v>63.782400000000003</v>
      </c>
    </row>
    <row r="5779" spans="1:14" x14ac:dyDescent="0.2">
      <c r="A5779" t="s">
        <v>1979</v>
      </c>
      <c r="B5779" t="s">
        <v>1980</v>
      </c>
      <c r="C5779" t="s">
        <v>1589</v>
      </c>
      <c r="D5779" t="s">
        <v>1981</v>
      </c>
      <c r="E5779" t="s">
        <v>1982</v>
      </c>
    </row>
    <row r="5780" spans="1:14" x14ac:dyDescent="0.2">
      <c r="A5780" t="s">
        <v>1979</v>
      </c>
      <c r="B5780" t="s">
        <v>1643</v>
      </c>
      <c r="C5780">
        <v>59.907400000000003</v>
      </c>
      <c r="D5780">
        <v>57.829099999999997</v>
      </c>
      <c r="E5780">
        <v>58.357900000000001</v>
      </c>
      <c r="F5780">
        <v>61.7712</v>
      </c>
      <c r="G5780">
        <v>61.6922</v>
      </c>
      <c r="H5780">
        <v>61.925699999999999</v>
      </c>
      <c r="I5780">
        <v>61.860900000000001</v>
      </c>
      <c r="J5780">
        <v>63.123100000000001</v>
      </c>
      <c r="K5780">
        <v>63.792900000000003</v>
      </c>
      <c r="L5780">
        <v>63.389800000000001</v>
      </c>
      <c r="M5780">
        <v>61.618899999999996</v>
      </c>
      <c r="N5780">
        <v>63.257800000000003</v>
      </c>
    </row>
    <row r="5781" spans="1:14" x14ac:dyDescent="0.2">
      <c r="A5781" t="s">
        <v>1979</v>
      </c>
      <c r="B5781" t="s">
        <v>1644</v>
      </c>
      <c r="C5781">
        <v>67.363900000000001</v>
      </c>
      <c r="D5781">
        <v>69.339799999999997</v>
      </c>
      <c r="E5781">
        <v>66.118700000000004</v>
      </c>
      <c r="F5781">
        <v>65.344399999999993</v>
      </c>
      <c r="G5781">
        <v>66.619</v>
      </c>
      <c r="H5781">
        <v>65.146199999999993</v>
      </c>
      <c r="I5781">
        <v>66.064599999999999</v>
      </c>
      <c r="J5781">
        <v>65.4452</v>
      </c>
      <c r="K5781">
        <v>66.101500000000001</v>
      </c>
      <c r="L5781">
        <v>67.341700000000003</v>
      </c>
      <c r="M5781">
        <v>66.873900000000006</v>
      </c>
      <c r="N5781">
        <v>68.928799999999995</v>
      </c>
    </row>
    <row r="5782" spans="1:14" x14ac:dyDescent="0.2">
      <c r="A5782" t="s">
        <v>1979</v>
      </c>
      <c r="B5782" t="s">
        <v>1645</v>
      </c>
      <c r="C5782">
        <v>65.743700000000004</v>
      </c>
      <c r="D5782">
        <v>67.691000000000003</v>
      </c>
      <c r="E5782">
        <v>68.494200000000006</v>
      </c>
      <c r="F5782">
        <v>67.3703</v>
      </c>
      <c r="G5782">
        <v>68.154899999999998</v>
      </c>
      <c r="H5782">
        <v>67.389300000000006</v>
      </c>
      <c r="I5782">
        <v>66.043800000000005</v>
      </c>
      <c r="J5782">
        <v>66.296499999999995</v>
      </c>
      <c r="K5782">
        <v>66.488299999999995</v>
      </c>
      <c r="L5782">
        <v>67.116</v>
      </c>
      <c r="M5782">
        <v>67.708600000000004</v>
      </c>
      <c r="N5782">
        <v>67.903700000000001</v>
      </c>
    </row>
    <row r="5783" spans="1:14" x14ac:dyDescent="0.2">
      <c r="A5783" t="s">
        <v>1979</v>
      </c>
      <c r="B5783" t="s">
        <v>1646</v>
      </c>
      <c r="C5783">
        <v>68.892499999999998</v>
      </c>
      <c r="D5783">
        <v>66.903999999999996</v>
      </c>
      <c r="E5783">
        <v>68.356399999999994</v>
      </c>
      <c r="F5783">
        <v>69.224299999999999</v>
      </c>
      <c r="G5783">
        <v>66.533600000000007</v>
      </c>
      <c r="H5783">
        <v>66.178299999999993</v>
      </c>
      <c r="I5783">
        <v>67.841200000000001</v>
      </c>
      <c r="J5783">
        <v>67.995900000000006</v>
      </c>
      <c r="K5783">
        <v>66.692999999999998</v>
      </c>
      <c r="L5783">
        <v>67.906499999999994</v>
      </c>
      <c r="M5783">
        <v>67.410300000000007</v>
      </c>
      <c r="N5783">
        <v>66.071100000000001</v>
      </c>
    </row>
    <row r="5784" spans="1:14" x14ac:dyDescent="0.2">
      <c r="A5784" t="s">
        <v>1979</v>
      </c>
      <c r="B5784" t="s">
        <v>1647</v>
      </c>
      <c r="C5784">
        <v>69.451599999999999</v>
      </c>
      <c r="D5784">
        <v>69.334199999999996</v>
      </c>
      <c r="E5784">
        <v>68.484200000000001</v>
      </c>
      <c r="F5784">
        <v>67.403999999999996</v>
      </c>
      <c r="G5784">
        <v>65.931700000000006</v>
      </c>
      <c r="H5784">
        <v>65.103700000000003</v>
      </c>
      <c r="I5784">
        <v>63.578200000000002</v>
      </c>
      <c r="J5784">
        <v>63.726100000000002</v>
      </c>
      <c r="K5784">
        <v>63.396000000000001</v>
      </c>
      <c r="L5784">
        <v>60.8855</v>
      </c>
      <c r="M5784">
        <v>63.632800000000003</v>
      </c>
      <c r="N5784">
        <v>63.853700000000003</v>
      </c>
    </row>
    <row r="5785" spans="1:14" x14ac:dyDescent="0.2">
      <c r="A5785" t="s">
        <v>1979</v>
      </c>
      <c r="B5785" t="s">
        <v>1648</v>
      </c>
      <c r="C5785">
        <v>58.428100000000001</v>
      </c>
      <c r="D5785">
        <v>60.965600000000002</v>
      </c>
      <c r="E5785">
        <v>58.354300000000002</v>
      </c>
      <c r="F5785">
        <v>58.525300000000001</v>
      </c>
      <c r="G5785">
        <v>57.452100000000002</v>
      </c>
      <c r="H5785">
        <v>59.010800000000003</v>
      </c>
      <c r="I5785">
        <v>58.307899999999997</v>
      </c>
      <c r="J5785">
        <v>57.740600000000001</v>
      </c>
      <c r="K5785">
        <v>57.999400000000001</v>
      </c>
      <c r="L5785">
        <v>58.444400000000002</v>
      </c>
      <c r="M5785">
        <v>57.569299999999998</v>
      </c>
      <c r="N5785">
        <v>58.472099999999998</v>
      </c>
    </row>
    <row r="5786" spans="1:14" x14ac:dyDescent="0.2">
      <c r="A5786" t="s">
        <v>1979</v>
      </c>
      <c r="B5786" t="s">
        <v>1649</v>
      </c>
      <c r="C5786">
        <v>56.348399999999998</v>
      </c>
      <c r="D5786">
        <v>57.296399999999998</v>
      </c>
      <c r="E5786">
        <v>57.417099999999998</v>
      </c>
      <c r="F5786">
        <v>58.878799999999998</v>
      </c>
      <c r="G5786">
        <v>58.960999999999999</v>
      </c>
      <c r="H5786">
        <v>58.558300000000003</v>
      </c>
      <c r="I5786">
        <v>58.863700000000001</v>
      </c>
      <c r="J5786">
        <v>58.888599999999997</v>
      </c>
      <c r="K5786">
        <v>59.110300000000002</v>
      </c>
      <c r="L5786">
        <v>59.016500000000001</v>
      </c>
      <c r="M5786">
        <v>58.4666</v>
      </c>
      <c r="N5786">
        <v>58.1967</v>
      </c>
    </row>
    <row r="5787" spans="1:14" x14ac:dyDescent="0.2">
      <c r="A5787" t="s">
        <v>1979</v>
      </c>
      <c r="B5787" t="s">
        <v>1650</v>
      </c>
      <c r="C5787">
        <v>56.558599999999998</v>
      </c>
      <c r="D5787">
        <v>60.329900000000002</v>
      </c>
      <c r="E5787">
        <v>58.869799999999998</v>
      </c>
      <c r="F5787">
        <v>58.637099999999997</v>
      </c>
      <c r="G5787">
        <v>60.811599999999999</v>
      </c>
      <c r="H5787">
        <v>60.8521</v>
      </c>
      <c r="I5787">
        <v>60.416699999999999</v>
      </c>
      <c r="J5787">
        <v>61.306899999999999</v>
      </c>
      <c r="K5787">
        <v>61.23</v>
      </c>
      <c r="L5787">
        <v>61.218299999999999</v>
      </c>
      <c r="M5787">
        <v>62.427399999999999</v>
      </c>
      <c r="N5787">
        <v>62.605899999999998</v>
      </c>
    </row>
    <row r="5788" spans="1:14" x14ac:dyDescent="0.2">
      <c r="A5788" t="s">
        <v>1979</v>
      </c>
      <c r="B5788" t="s">
        <v>1651</v>
      </c>
      <c r="C5788">
        <v>61.103400000000001</v>
      </c>
      <c r="D5788">
        <v>59.142200000000003</v>
      </c>
      <c r="E5788">
        <v>61.536999999999999</v>
      </c>
      <c r="F5788">
        <v>61.6875</v>
      </c>
      <c r="G5788">
        <v>64.294700000000006</v>
      </c>
      <c r="H5788">
        <v>63.611800000000002</v>
      </c>
      <c r="I5788">
        <v>63.779299999999999</v>
      </c>
      <c r="J5788">
        <v>64.042599999999993</v>
      </c>
      <c r="K5788">
        <v>64.919899999999998</v>
      </c>
      <c r="L5788">
        <v>63.791200000000003</v>
      </c>
      <c r="M5788">
        <v>64.584800000000001</v>
      </c>
      <c r="N5788">
        <v>63.873600000000003</v>
      </c>
    </row>
    <row r="5789" spans="1:14" x14ac:dyDescent="0.2">
      <c r="A5789" t="s">
        <v>1979</v>
      </c>
      <c r="B5789" t="s">
        <v>1652</v>
      </c>
      <c r="C5789">
        <v>64.418400000000005</v>
      </c>
      <c r="D5789">
        <v>62.135199999999998</v>
      </c>
      <c r="E5789">
        <v>66.001199999999997</v>
      </c>
      <c r="F5789">
        <v>65.740399999999994</v>
      </c>
      <c r="G5789">
        <v>65.002099999999999</v>
      </c>
      <c r="H5789">
        <v>67.120999999999995</v>
      </c>
      <c r="I5789">
        <v>68.334500000000006</v>
      </c>
      <c r="J5789">
        <v>68.599599999999995</v>
      </c>
      <c r="K5789">
        <v>69.750699999999995</v>
      </c>
      <c r="L5789">
        <v>69.505399999999995</v>
      </c>
      <c r="M5789">
        <v>68.890199999999993</v>
      </c>
      <c r="N5789">
        <v>67.675700000000006</v>
      </c>
    </row>
    <row r="5790" spans="1:14" x14ac:dyDescent="0.2">
      <c r="A5790" t="s">
        <v>1979</v>
      </c>
      <c r="B5790" t="s">
        <v>1653</v>
      </c>
      <c r="C5790">
        <v>67.5137</v>
      </c>
      <c r="D5790">
        <v>70.760499999999993</v>
      </c>
      <c r="E5790">
        <v>71.698899999999995</v>
      </c>
      <c r="F5790">
        <v>73.235900000000001</v>
      </c>
      <c r="G5790">
        <v>72.482299999999995</v>
      </c>
      <c r="H5790">
        <v>73.747399999999999</v>
      </c>
      <c r="I5790">
        <v>72.576099999999997</v>
      </c>
      <c r="J5790">
        <v>73.239099999999993</v>
      </c>
      <c r="K5790">
        <v>73.422700000000006</v>
      </c>
      <c r="L5790">
        <v>73.552000000000007</v>
      </c>
      <c r="M5790">
        <v>73.009200000000007</v>
      </c>
      <c r="N5790">
        <v>72.856200000000001</v>
      </c>
    </row>
    <row r="5791" spans="1:14" x14ac:dyDescent="0.2">
      <c r="A5791" t="s">
        <v>1979</v>
      </c>
      <c r="B5791" t="s">
        <v>1654</v>
      </c>
      <c r="C5791">
        <v>69.308099999999996</v>
      </c>
      <c r="D5791">
        <v>71.724699999999999</v>
      </c>
      <c r="E5791">
        <v>73.019400000000005</v>
      </c>
      <c r="F5791">
        <v>72.370599999999996</v>
      </c>
      <c r="G5791">
        <v>73.855400000000003</v>
      </c>
      <c r="H5791">
        <v>72.371200000000002</v>
      </c>
      <c r="I5791">
        <v>74.254400000000004</v>
      </c>
      <c r="J5791">
        <v>73.411900000000003</v>
      </c>
      <c r="K5791">
        <v>74.074100000000001</v>
      </c>
      <c r="L5791">
        <v>74.727999999999994</v>
      </c>
      <c r="M5791">
        <v>72.609099999999998</v>
      </c>
      <c r="N5791">
        <v>77.202699999999993</v>
      </c>
    </row>
    <row r="5792" spans="1:14" x14ac:dyDescent="0.2">
      <c r="A5792" t="s">
        <v>1979</v>
      </c>
      <c r="B5792" t="s">
        <v>1655</v>
      </c>
      <c r="C5792">
        <v>76.561999999999998</v>
      </c>
      <c r="D5792">
        <v>79.805300000000003</v>
      </c>
      <c r="E5792">
        <v>77.394499999999994</v>
      </c>
      <c r="F5792">
        <v>79.426699999999997</v>
      </c>
      <c r="G5792">
        <v>80.534499999999994</v>
      </c>
      <c r="H5792">
        <v>80.576300000000003</v>
      </c>
      <c r="I5792">
        <v>82.441599999999994</v>
      </c>
      <c r="J5792">
        <v>83.544300000000007</v>
      </c>
      <c r="K5792">
        <v>82.219700000000003</v>
      </c>
      <c r="L5792">
        <v>84.484700000000004</v>
      </c>
      <c r="M5792">
        <v>84.992800000000003</v>
      </c>
      <c r="N5792">
        <v>89.156899999999993</v>
      </c>
    </row>
    <row r="5793" spans="1:14" x14ac:dyDescent="0.2">
      <c r="A5793" t="s">
        <v>1979</v>
      </c>
      <c r="B5793" t="s">
        <v>1656</v>
      </c>
      <c r="C5793">
        <v>85.446799999999996</v>
      </c>
      <c r="D5793">
        <v>87.414500000000004</v>
      </c>
      <c r="E5793">
        <v>84.266300000000001</v>
      </c>
      <c r="F5793">
        <v>85.097099999999998</v>
      </c>
      <c r="G5793">
        <v>85.495699999999999</v>
      </c>
      <c r="H5793">
        <v>85.924000000000007</v>
      </c>
      <c r="I5793">
        <v>84.9512</v>
      </c>
      <c r="J5793">
        <v>84.928299999999993</v>
      </c>
      <c r="K5793">
        <v>84.448499999999996</v>
      </c>
      <c r="L5793">
        <v>85.043099999999995</v>
      </c>
      <c r="M5793">
        <v>86.218699999999998</v>
      </c>
      <c r="N5793">
        <v>87.760099999999994</v>
      </c>
    </row>
    <row r="5794" spans="1:14" x14ac:dyDescent="0.2">
      <c r="A5794" t="s">
        <v>1979</v>
      </c>
      <c r="B5794" t="s">
        <v>1657</v>
      </c>
      <c r="C5794">
        <v>89.6083</v>
      </c>
      <c r="D5794">
        <v>87.651899999999998</v>
      </c>
      <c r="E5794">
        <v>86.704400000000007</v>
      </c>
      <c r="F5794">
        <v>88.145399999999995</v>
      </c>
      <c r="G5794">
        <v>85.8215</v>
      </c>
      <c r="H5794">
        <v>82.456100000000006</v>
      </c>
      <c r="I5794">
        <v>85.211799999999997</v>
      </c>
      <c r="J5794">
        <v>86.2911</v>
      </c>
      <c r="K5794">
        <v>85.529499999999999</v>
      </c>
      <c r="L5794">
        <v>85.424899999999994</v>
      </c>
      <c r="M5794">
        <v>84.807500000000005</v>
      </c>
      <c r="N5794">
        <v>83.022900000000007</v>
      </c>
    </row>
    <row r="5795" spans="1:14" x14ac:dyDescent="0.2">
      <c r="A5795" t="s">
        <v>1979</v>
      </c>
      <c r="B5795" t="s">
        <v>1658</v>
      </c>
      <c r="C5795">
        <v>86.162400000000005</v>
      </c>
      <c r="D5795">
        <v>85.081699999999998</v>
      </c>
      <c r="E5795">
        <v>87.774199999999993</v>
      </c>
      <c r="F5795">
        <v>85.752200000000002</v>
      </c>
      <c r="G5795">
        <v>85.746099999999998</v>
      </c>
      <c r="H5795">
        <v>84.957499999999996</v>
      </c>
      <c r="I5795">
        <v>84.810400000000001</v>
      </c>
      <c r="J5795">
        <v>84.165199999999999</v>
      </c>
      <c r="K5795">
        <v>85.837100000000007</v>
      </c>
      <c r="L5795">
        <v>85.059299999999993</v>
      </c>
      <c r="M5795">
        <v>85.732699999999994</v>
      </c>
      <c r="N5795">
        <v>86.448400000000007</v>
      </c>
    </row>
    <row r="5796" spans="1:14" x14ac:dyDescent="0.2">
      <c r="A5796" t="s">
        <v>1979</v>
      </c>
      <c r="B5796" t="s">
        <v>1659</v>
      </c>
      <c r="C5796">
        <v>87.545199999999994</v>
      </c>
      <c r="D5796">
        <v>88.103800000000007</v>
      </c>
      <c r="E5796">
        <v>86.633600000000001</v>
      </c>
      <c r="F5796">
        <v>85.976600000000005</v>
      </c>
      <c r="G5796">
        <v>86.637900000000002</v>
      </c>
      <c r="H5796">
        <v>87.046099999999996</v>
      </c>
      <c r="I5796">
        <v>88.313999999999993</v>
      </c>
      <c r="J5796">
        <v>87.238299999999995</v>
      </c>
      <c r="K5796">
        <v>89.277799999999999</v>
      </c>
      <c r="L5796">
        <v>87.939499999999995</v>
      </c>
      <c r="M5796">
        <v>86.920699999999997</v>
      </c>
      <c r="N5796">
        <v>86.821200000000005</v>
      </c>
    </row>
    <row r="5797" spans="1:14" x14ac:dyDescent="0.2">
      <c r="A5797" t="s">
        <v>1979</v>
      </c>
      <c r="B5797" t="s">
        <v>1660</v>
      </c>
      <c r="C5797">
        <v>87.257900000000006</v>
      </c>
      <c r="D5797">
        <v>87.293800000000005</v>
      </c>
      <c r="E5797">
        <v>87.899100000000004</v>
      </c>
      <c r="F5797">
        <v>86.8643</v>
      </c>
      <c r="G5797">
        <v>90.472999999999999</v>
      </c>
      <c r="H5797">
        <v>89.626499999999993</v>
      </c>
      <c r="I5797">
        <v>89.880799999999994</v>
      </c>
      <c r="J5797">
        <v>90.229500000000002</v>
      </c>
      <c r="K5797">
        <v>88.651899999999998</v>
      </c>
      <c r="L5797">
        <v>88.984099999999998</v>
      </c>
      <c r="M5797">
        <v>90.051199999999994</v>
      </c>
      <c r="N5797">
        <v>87.5381</v>
      </c>
    </row>
    <row r="5798" spans="1:14" x14ac:dyDescent="0.2">
      <c r="A5798" t="s">
        <v>1979</v>
      </c>
      <c r="B5798" t="s">
        <v>1661</v>
      </c>
      <c r="C5798">
        <v>89.594200000000001</v>
      </c>
      <c r="D5798">
        <v>88.5535</v>
      </c>
      <c r="E5798">
        <v>89.989500000000007</v>
      </c>
      <c r="F5798">
        <v>89.8767</v>
      </c>
      <c r="G5798">
        <v>89.554400000000001</v>
      </c>
      <c r="H5798">
        <v>88.722300000000004</v>
      </c>
      <c r="I5798">
        <v>89.612099999999998</v>
      </c>
      <c r="J5798">
        <v>90.433099999999996</v>
      </c>
      <c r="K5798">
        <v>90.956199999999995</v>
      </c>
      <c r="L5798">
        <v>89.957400000000007</v>
      </c>
      <c r="M5798">
        <v>89.299000000000007</v>
      </c>
      <c r="N5798">
        <v>93.758799999999994</v>
      </c>
    </row>
    <row r="5799" spans="1:14" x14ac:dyDescent="0.2">
      <c r="A5799" t="s">
        <v>1979</v>
      </c>
      <c r="B5799" t="s">
        <v>1662</v>
      </c>
      <c r="C5799">
        <v>92.599599999999995</v>
      </c>
      <c r="D5799">
        <v>94.420699999999997</v>
      </c>
      <c r="E5799">
        <v>91.693200000000004</v>
      </c>
      <c r="F5799">
        <v>93.692499999999995</v>
      </c>
      <c r="G5799">
        <v>93.533500000000004</v>
      </c>
      <c r="H5799">
        <v>94.983800000000002</v>
      </c>
      <c r="I5799">
        <v>92.901200000000003</v>
      </c>
      <c r="J5799">
        <v>93.058800000000005</v>
      </c>
      <c r="K5799">
        <v>95.502600000000001</v>
      </c>
      <c r="L5799">
        <v>98.605699999999999</v>
      </c>
      <c r="M5799">
        <v>103.4632</v>
      </c>
      <c r="N5799">
        <v>99.792199999999994</v>
      </c>
    </row>
    <row r="5800" spans="1:14" x14ac:dyDescent="0.2">
      <c r="A5800" t="s">
        <v>1979</v>
      </c>
      <c r="B5800" t="s">
        <v>1663</v>
      </c>
      <c r="C5800">
        <v>103.2008</v>
      </c>
      <c r="D5800">
        <v>102.99420000000001</v>
      </c>
      <c r="E5800">
        <v>100.96429999999999</v>
      </c>
      <c r="F5800">
        <v>101.4188</v>
      </c>
      <c r="G5800">
        <v>97.970500000000001</v>
      </c>
      <c r="H5800">
        <v>97.608099999999993</v>
      </c>
      <c r="I5800">
        <v>97.912700000000001</v>
      </c>
      <c r="J5800">
        <v>98.134100000000004</v>
      </c>
      <c r="K5800">
        <v>97.022000000000006</v>
      </c>
      <c r="L5800">
        <v>95.317899999999995</v>
      </c>
      <c r="M5800">
        <v>97.122799999999998</v>
      </c>
      <c r="N5800">
        <v>104.5446</v>
      </c>
    </row>
    <row r="5801" spans="1:14" x14ac:dyDescent="0.2">
      <c r="A5801" t="s">
        <v>1979</v>
      </c>
      <c r="B5801" t="s">
        <v>1664</v>
      </c>
      <c r="C5801">
        <v>102.2186</v>
      </c>
      <c r="D5801">
        <v>98.6053</v>
      </c>
      <c r="E5801">
        <v>101.86409999999999</v>
      </c>
      <c r="F5801">
        <v>100.3389</v>
      </c>
      <c r="G5801">
        <v>101.23609999999999</v>
      </c>
      <c r="H5801">
        <v>102.8481</v>
      </c>
      <c r="I5801">
        <v>101.8759</v>
      </c>
      <c r="J5801">
        <v>102.3319</v>
      </c>
      <c r="K5801">
        <v>100.54949999999999</v>
      </c>
      <c r="L5801">
        <v>98.042199999999994</v>
      </c>
      <c r="M5801">
        <v>97.6447</v>
      </c>
      <c r="N5801">
        <v>90.047600000000003</v>
      </c>
    </row>
    <row r="5802" spans="1:14" x14ac:dyDescent="0.2">
      <c r="A5802" t="s">
        <v>1979</v>
      </c>
      <c r="B5802" t="s">
        <v>1665</v>
      </c>
      <c r="C5802">
        <v>92.963999999999999</v>
      </c>
      <c r="D5802">
        <v>91.541799999999995</v>
      </c>
      <c r="E5802">
        <v>91.729299999999995</v>
      </c>
      <c r="F5802">
        <v>87.205600000000004</v>
      </c>
      <c r="G5802">
        <v>85.513000000000005</v>
      </c>
      <c r="H5802">
        <v>83.430800000000005</v>
      </c>
      <c r="I5802">
        <v>82.134500000000003</v>
      </c>
      <c r="J5802">
        <v>79.654600000000002</v>
      </c>
      <c r="K5802">
        <v>77.786699999999996</v>
      </c>
      <c r="L5802">
        <v>75.162700000000001</v>
      </c>
      <c r="M5802">
        <v>70.8489</v>
      </c>
      <c r="N5802">
        <v>70.252099999999999</v>
      </c>
    </row>
    <row r="5803" spans="1:14" x14ac:dyDescent="0.2">
      <c r="A5803" t="s">
        <v>1979</v>
      </c>
      <c r="B5803" t="s">
        <v>1666</v>
      </c>
      <c r="C5803">
        <v>65.118499999999997</v>
      </c>
      <c r="D5803">
        <v>64.667599999999993</v>
      </c>
      <c r="E5803">
        <v>60.603000000000002</v>
      </c>
      <c r="F5803">
        <v>60.001100000000001</v>
      </c>
      <c r="G5803">
        <v>59.037100000000002</v>
      </c>
      <c r="H5803">
        <v>58.696800000000003</v>
      </c>
      <c r="I5803">
        <v>59.520099999999999</v>
      </c>
      <c r="J5803">
        <v>59.6404</v>
      </c>
      <c r="K5803">
        <v>58.199599999999997</v>
      </c>
      <c r="L5803">
        <v>54.598500000000001</v>
      </c>
      <c r="M5803">
        <v>58.99</v>
      </c>
      <c r="N5803">
        <v>53.602499999999999</v>
      </c>
    </row>
    <row r="5804" spans="1:14" x14ac:dyDescent="0.2">
      <c r="A5804" t="s">
        <v>1979</v>
      </c>
      <c r="B5804" t="s">
        <v>1667</v>
      </c>
      <c r="C5804">
        <v>55.640799999999999</v>
      </c>
      <c r="D5804">
        <v>55.189399999999999</v>
      </c>
      <c r="E5804">
        <v>55.0535</v>
      </c>
      <c r="F5804">
        <v>58.829700000000003</v>
      </c>
      <c r="G5804">
        <v>58.272399999999998</v>
      </c>
      <c r="H5804">
        <v>59.358499999999999</v>
      </c>
      <c r="I5804">
        <v>60.561399999999999</v>
      </c>
      <c r="J5804">
        <v>60.516199999999998</v>
      </c>
      <c r="K5804">
        <v>61.471499999999999</v>
      </c>
      <c r="L5804">
        <v>62.0854</v>
      </c>
      <c r="M5804">
        <v>62.7575</v>
      </c>
      <c r="N5804">
        <v>58.823500000000003</v>
      </c>
    </row>
    <row r="5805" spans="1:14" x14ac:dyDescent="0.2">
      <c r="A5805" t="s">
        <v>1979</v>
      </c>
      <c r="B5805" t="s">
        <v>1668</v>
      </c>
      <c r="C5805">
        <v>55.497900000000001</v>
      </c>
      <c r="D5805">
        <v>57.953699999999998</v>
      </c>
      <c r="E5805">
        <v>58.720300000000002</v>
      </c>
      <c r="F5805">
        <v>58.959499999999998</v>
      </c>
      <c r="G5805">
        <v>61.527700000000003</v>
      </c>
      <c r="H5805">
        <v>61.049700000000001</v>
      </c>
      <c r="I5805">
        <v>62.688699999999997</v>
      </c>
      <c r="J5805">
        <v>62.946800000000003</v>
      </c>
      <c r="K5805">
        <v>62.7789</v>
      </c>
      <c r="L5805">
        <v>61.498800000000003</v>
      </c>
      <c r="M5805">
        <v>61.289700000000003</v>
      </c>
    </row>
    <row r="5806" spans="1:14" x14ac:dyDescent="0.2">
      <c r="A5806" t="s">
        <v>1983</v>
      </c>
      <c r="B5806" t="s">
        <v>1984</v>
      </c>
      <c r="C5806" t="s">
        <v>1985</v>
      </c>
      <c r="D5806" t="s">
        <v>1986</v>
      </c>
      <c r="E5806" t="s">
        <v>1987</v>
      </c>
    </row>
    <row r="5807" spans="1:14" x14ac:dyDescent="0.2">
      <c r="A5807" t="s">
        <v>1983</v>
      </c>
      <c r="B5807" t="s">
        <v>714</v>
      </c>
      <c r="C5807">
        <v>71.336200000000005</v>
      </c>
      <c r="D5807">
        <v>69.672600000000003</v>
      </c>
      <c r="E5807">
        <v>66.685699999999997</v>
      </c>
      <c r="F5807">
        <v>68.063999999999993</v>
      </c>
      <c r="G5807">
        <v>67.136700000000005</v>
      </c>
      <c r="H5807">
        <v>64.743899999999996</v>
      </c>
      <c r="I5807">
        <v>66.483599999999996</v>
      </c>
      <c r="J5807">
        <v>63.112900000000003</v>
      </c>
      <c r="K5807">
        <v>62.747399999999999</v>
      </c>
      <c r="L5807">
        <v>63.322000000000003</v>
      </c>
      <c r="M5807">
        <v>67.923400000000001</v>
      </c>
      <c r="N5807">
        <v>64.5321</v>
      </c>
    </row>
    <row r="5808" spans="1:14" x14ac:dyDescent="0.2">
      <c r="A5808" t="s">
        <v>1983</v>
      </c>
      <c r="B5808" t="s">
        <v>715</v>
      </c>
      <c r="C5808">
        <v>55.9163</v>
      </c>
      <c r="D5808">
        <v>63.964500000000001</v>
      </c>
      <c r="E5808">
        <v>66.566599999999994</v>
      </c>
      <c r="F5808">
        <v>71.150099999999995</v>
      </c>
      <c r="G5808">
        <v>72.212299999999999</v>
      </c>
      <c r="H5808">
        <v>77.264799999999994</v>
      </c>
      <c r="I5808">
        <v>75.222999999999999</v>
      </c>
      <c r="J5808">
        <v>78.948700000000002</v>
      </c>
      <c r="K5808">
        <v>81.513800000000003</v>
      </c>
      <c r="L5808">
        <v>84.9131</v>
      </c>
      <c r="M5808">
        <v>83.384299999999996</v>
      </c>
      <c r="N5808">
        <v>95.086200000000005</v>
      </c>
    </row>
    <row r="5809" spans="1:14" x14ac:dyDescent="0.2">
      <c r="A5809" t="s">
        <v>1983</v>
      </c>
      <c r="B5809" t="s">
        <v>716</v>
      </c>
      <c r="C5809">
        <v>88.190899999999999</v>
      </c>
      <c r="D5809">
        <v>87.28</v>
      </c>
      <c r="E5809">
        <v>87.6999</v>
      </c>
      <c r="F5809">
        <v>86.894000000000005</v>
      </c>
      <c r="G5809">
        <v>89.701499999999996</v>
      </c>
      <c r="H5809">
        <v>85.400499999999994</v>
      </c>
      <c r="I5809">
        <v>90.049800000000005</v>
      </c>
      <c r="J5809">
        <v>87.124899999999997</v>
      </c>
      <c r="K5809">
        <v>89.5411</v>
      </c>
      <c r="L5809">
        <v>86.358699999999999</v>
      </c>
      <c r="M5809">
        <v>88.509100000000004</v>
      </c>
      <c r="N5809">
        <v>87.762</v>
      </c>
    </row>
    <row r="5810" spans="1:14" x14ac:dyDescent="0.2">
      <c r="A5810" t="s">
        <v>1983</v>
      </c>
      <c r="B5810" t="s">
        <v>717</v>
      </c>
      <c r="C5810">
        <v>97.439099999999996</v>
      </c>
      <c r="D5810">
        <v>81.948400000000007</v>
      </c>
      <c r="E5810">
        <v>90.367000000000004</v>
      </c>
      <c r="F5810">
        <v>88.697699999999998</v>
      </c>
      <c r="G5810">
        <v>86.094499999999996</v>
      </c>
      <c r="H5810">
        <v>85.518799999999999</v>
      </c>
      <c r="I5810">
        <v>83.380300000000005</v>
      </c>
      <c r="J5810">
        <v>82.199799999999996</v>
      </c>
      <c r="K5810">
        <v>81.351399999999998</v>
      </c>
      <c r="L5810">
        <v>84.164900000000003</v>
      </c>
      <c r="M5810">
        <v>79.7286</v>
      </c>
      <c r="N5810">
        <v>76.510900000000007</v>
      </c>
    </row>
    <row r="5811" spans="1:14" x14ac:dyDescent="0.2">
      <c r="A5811" t="s">
        <v>1983</v>
      </c>
      <c r="B5811" t="s">
        <v>718</v>
      </c>
      <c r="C5811">
        <v>79.764899999999997</v>
      </c>
      <c r="D5811">
        <v>82.352900000000005</v>
      </c>
      <c r="E5811">
        <v>81.789199999999994</v>
      </c>
      <c r="F5811">
        <v>83.149699999999996</v>
      </c>
      <c r="G5811">
        <v>83.679500000000004</v>
      </c>
      <c r="H5811">
        <v>85.557199999999995</v>
      </c>
      <c r="I5811">
        <v>78.753399999999999</v>
      </c>
      <c r="J5811">
        <v>94.154799999999994</v>
      </c>
      <c r="K5811">
        <v>85.096699999999998</v>
      </c>
      <c r="L5811">
        <v>84.653099999999995</v>
      </c>
      <c r="M5811">
        <v>86.569100000000006</v>
      </c>
      <c r="N5811">
        <v>79.867999999999995</v>
      </c>
    </row>
    <row r="5812" spans="1:14" x14ac:dyDescent="0.2">
      <c r="A5812" t="s">
        <v>1983</v>
      </c>
      <c r="B5812" t="s">
        <v>719</v>
      </c>
      <c r="C5812">
        <v>75.183499999999995</v>
      </c>
      <c r="D5812">
        <v>73.880899999999997</v>
      </c>
      <c r="E5812">
        <v>72.130499999999998</v>
      </c>
      <c r="F5812">
        <v>72.395600000000002</v>
      </c>
      <c r="G5812">
        <v>73.619900000000001</v>
      </c>
      <c r="H5812">
        <v>75.074100000000001</v>
      </c>
      <c r="I5812">
        <v>78.122</v>
      </c>
      <c r="J5812">
        <v>77.074200000000005</v>
      </c>
      <c r="K5812">
        <v>80.8399</v>
      </c>
      <c r="L5812">
        <v>79.251499999999993</v>
      </c>
      <c r="M5812">
        <v>82.215500000000006</v>
      </c>
      <c r="N5812">
        <v>78.954700000000003</v>
      </c>
    </row>
    <row r="5813" spans="1:14" x14ac:dyDescent="0.2">
      <c r="A5813" t="s">
        <v>1983</v>
      </c>
      <c r="B5813" t="s">
        <v>720</v>
      </c>
      <c r="C5813">
        <v>81.031000000000006</v>
      </c>
      <c r="D5813">
        <v>79.267300000000006</v>
      </c>
      <c r="E5813">
        <v>82.262100000000004</v>
      </c>
      <c r="F5813">
        <v>80.731300000000005</v>
      </c>
      <c r="G5813">
        <v>79.812799999999996</v>
      </c>
      <c r="H5813">
        <v>79.334400000000002</v>
      </c>
      <c r="I5813">
        <v>81.319900000000004</v>
      </c>
      <c r="J5813">
        <v>80.090599999999995</v>
      </c>
      <c r="K5813">
        <v>77.951400000000007</v>
      </c>
      <c r="L5813">
        <v>80.257000000000005</v>
      </c>
      <c r="M5813">
        <v>78.995500000000007</v>
      </c>
      <c r="N5813">
        <v>80.5959</v>
      </c>
    </row>
    <row r="5814" spans="1:14" x14ac:dyDescent="0.2">
      <c r="A5814" t="s">
        <v>1983</v>
      </c>
      <c r="B5814" t="s">
        <v>721</v>
      </c>
      <c r="C5814">
        <v>83.408100000000005</v>
      </c>
      <c r="D5814">
        <v>83.505700000000004</v>
      </c>
      <c r="E5814">
        <v>82.4636</v>
      </c>
      <c r="F5814">
        <v>82.155299999999997</v>
      </c>
      <c r="G5814">
        <v>82.242699999999999</v>
      </c>
      <c r="H5814">
        <v>86.111400000000003</v>
      </c>
      <c r="I5814">
        <v>83.76</v>
      </c>
      <c r="J5814">
        <v>86.637200000000007</v>
      </c>
      <c r="K5814">
        <v>86.060699999999997</v>
      </c>
      <c r="L5814">
        <v>85.566199999999995</v>
      </c>
      <c r="M5814">
        <v>87.587500000000006</v>
      </c>
      <c r="N5814">
        <v>89.605599999999995</v>
      </c>
    </row>
    <row r="5815" spans="1:14" x14ac:dyDescent="0.2">
      <c r="A5815" t="s">
        <v>1983</v>
      </c>
      <c r="B5815" t="s">
        <v>722</v>
      </c>
      <c r="C5815">
        <v>83.788200000000003</v>
      </c>
      <c r="D5815">
        <v>90.035499999999999</v>
      </c>
      <c r="E5815">
        <v>89.178399999999996</v>
      </c>
      <c r="F5815">
        <v>94.709199999999996</v>
      </c>
      <c r="G5815">
        <v>95.583600000000004</v>
      </c>
      <c r="H5815">
        <v>90.733099999999993</v>
      </c>
      <c r="I5815">
        <v>92.826499999999996</v>
      </c>
      <c r="J5815">
        <v>85.400300000000001</v>
      </c>
      <c r="K5815">
        <v>91.458299999999994</v>
      </c>
      <c r="L5815">
        <v>93.9542</v>
      </c>
      <c r="M5815">
        <v>93.702200000000005</v>
      </c>
      <c r="N5815">
        <v>97.8292</v>
      </c>
    </row>
    <row r="5816" spans="1:14" x14ac:dyDescent="0.2">
      <c r="A5816" t="s">
        <v>1983</v>
      </c>
      <c r="B5816" t="s">
        <v>723</v>
      </c>
      <c r="C5816">
        <v>97.290499999999994</v>
      </c>
      <c r="D5816">
        <v>95.823099999999997</v>
      </c>
      <c r="E5816">
        <v>94.862899999999996</v>
      </c>
      <c r="F5816">
        <v>92.108699999999999</v>
      </c>
      <c r="G5816">
        <v>91.392799999999994</v>
      </c>
      <c r="H5816">
        <v>91.209199999999996</v>
      </c>
      <c r="I5816">
        <v>87.167199999999994</v>
      </c>
      <c r="J5816">
        <v>91.034400000000005</v>
      </c>
      <c r="K5816">
        <v>96.105599999999995</v>
      </c>
      <c r="L5816">
        <v>89.351600000000005</v>
      </c>
      <c r="M5816">
        <v>97.522599999999997</v>
      </c>
      <c r="N5816">
        <v>93.113100000000003</v>
      </c>
    </row>
    <row r="5817" spans="1:14" x14ac:dyDescent="0.2">
      <c r="A5817" t="s">
        <v>1983</v>
      </c>
      <c r="B5817" t="s">
        <v>724</v>
      </c>
      <c r="C5817">
        <v>93.901799999999994</v>
      </c>
      <c r="D5817">
        <v>91.875100000000003</v>
      </c>
      <c r="E5817">
        <v>94.983000000000004</v>
      </c>
      <c r="F5817">
        <v>94.029799999999994</v>
      </c>
      <c r="G5817">
        <v>94.882099999999994</v>
      </c>
      <c r="H5817">
        <v>97.844999999999999</v>
      </c>
      <c r="I5817">
        <v>96.604699999999994</v>
      </c>
      <c r="J5817">
        <v>96.528700000000001</v>
      </c>
      <c r="K5817">
        <v>95.733500000000006</v>
      </c>
      <c r="L5817">
        <v>97.393100000000004</v>
      </c>
      <c r="M5817">
        <v>94.839100000000002</v>
      </c>
      <c r="N5817">
        <v>95.032200000000003</v>
      </c>
    </row>
    <row r="5818" spans="1:14" x14ac:dyDescent="0.2">
      <c r="A5818" t="s">
        <v>1983</v>
      </c>
      <c r="B5818" t="s">
        <v>725</v>
      </c>
      <c r="C5818">
        <v>95.134900000000002</v>
      </c>
      <c r="D5818">
        <v>96.251400000000004</v>
      </c>
      <c r="E5818">
        <v>93.164000000000001</v>
      </c>
      <c r="F5818">
        <v>97.065200000000004</v>
      </c>
      <c r="G5818">
        <v>96.656099999999995</v>
      </c>
      <c r="H5818">
        <v>96.797600000000003</v>
      </c>
      <c r="I5818">
        <v>97.368899999999996</v>
      </c>
      <c r="J5818">
        <v>95.945099999999996</v>
      </c>
      <c r="K5818">
        <v>100.8258</v>
      </c>
      <c r="L5818">
        <v>102.21939999999999</v>
      </c>
      <c r="M5818">
        <v>103.4179</v>
      </c>
      <c r="N5818">
        <v>103.27370000000001</v>
      </c>
    </row>
    <row r="5819" spans="1:14" x14ac:dyDescent="0.2">
      <c r="A5819" t="s">
        <v>1983</v>
      </c>
      <c r="B5819" t="s">
        <v>726</v>
      </c>
      <c r="C5819">
        <v>103.6229</v>
      </c>
      <c r="D5819">
        <v>106.49290000000001</v>
      </c>
      <c r="E5819">
        <v>103.25960000000001</v>
      </c>
      <c r="F5819">
        <v>102.1284</v>
      </c>
      <c r="G5819">
        <v>101.3451</v>
      </c>
      <c r="H5819">
        <v>93.393600000000006</v>
      </c>
      <c r="I5819">
        <v>99.120599999999996</v>
      </c>
      <c r="J5819">
        <v>97.986599999999996</v>
      </c>
      <c r="K5819">
        <v>90.610799999999998</v>
      </c>
      <c r="L5819">
        <v>94.891199999999998</v>
      </c>
      <c r="M5819">
        <v>89.348799999999997</v>
      </c>
      <c r="N5819">
        <v>93.604699999999994</v>
      </c>
    </row>
    <row r="5820" spans="1:14" x14ac:dyDescent="0.2">
      <c r="A5820" t="s">
        <v>1983</v>
      </c>
      <c r="B5820" t="s">
        <v>727</v>
      </c>
      <c r="C5820">
        <v>95.941400000000002</v>
      </c>
      <c r="D5820">
        <v>93.252899999999997</v>
      </c>
      <c r="E5820">
        <v>94.8245</v>
      </c>
      <c r="F5820">
        <v>96.174300000000002</v>
      </c>
      <c r="G5820">
        <v>95.454999999999998</v>
      </c>
      <c r="H5820">
        <v>96.713999999999999</v>
      </c>
      <c r="I5820">
        <v>99.157399999999996</v>
      </c>
      <c r="J5820">
        <v>100.6014</v>
      </c>
      <c r="K5820">
        <v>100.1194</v>
      </c>
      <c r="L5820">
        <v>99.585099999999997</v>
      </c>
      <c r="M5820">
        <v>103.7612</v>
      </c>
      <c r="N5820">
        <v>105.22790000000001</v>
      </c>
    </row>
    <row r="5821" spans="1:14" x14ac:dyDescent="0.2">
      <c r="A5821" t="s">
        <v>1983</v>
      </c>
      <c r="B5821" t="s">
        <v>728</v>
      </c>
      <c r="C5821">
        <v>103.92659999999999</v>
      </c>
      <c r="D5821">
        <v>102.1387</v>
      </c>
      <c r="E5821">
        <v>105.8528</v>
      </c>
      <c r="F5821">
        <v>99.531800000000004</v>
      </c>
      <c r="G5821">
        <v>99.279499999999999</v>
      </c>
      <c r="H5821">
        <v>98.751000000000005</v>
      </c>
      <c r="I5821">
        <v>93.728099999999998</v>
      </c>
      <c r="J5821">
        <v>93.873599999999996</v>
      </c>
      <c r="K5821">
        <v>97.353399999999993</v>
      </c>
      <c r="L5821">
        <v>91.191800000000001</v>
      </c>
      <c r="M5821">
        <v>89.992500000000007</v>
      </c>
      <c r="N5821">
        <v>89.7453</v>
      </c>
    </row>
    <row r="5822" spans="1:14" x14ac:dyDescent="0.2">
      <c r="A5822" t="s">
        <v>1983</v>
      </c>
      <c r="B5822" t="s">
        <v>729</v>
      </c>
      <c r="C5822">
        <v>87.817800000000005</v>
      </c>
      <c r="D5822">
        <v>87.040099999999995</v>
      </c>
      <c r="E5822">
        <v>84.664900000000003</v>
      </c>
      <c r="F5822">
        <v>91.828100000000006</v>
      </c>
      <c r="G5822">
        <v>92.990099999999998</v>
      </c>
      <c r="H5822">
        <v>92.772900000000007</v>
      </c>
      <c r="I5822">
        <v>94.417699999999996</v>
      </c>
      <c r="J5822">
        <v>91.581000000000003</v>
      </c>
      <c r="K5822">
        <v>89.604600000000005</v>
      </c>
      <c r="L5822">
        <v>86.729500000000002</v>
      </c>
      <c r="M5822">
        <v>84.723600000000005</v>
      </c>
      <c r="N5822">
        <v>73.929199999999994</v>
      </c>
    </row>
    <row r="5823" spans="1:14" x14ac:dyDescent="0.2">
      <c r="A5823" t="s">
        <v>1983</v>
      </c>
      <c r="B5823" t="s">
        <v>730</v>
      </c>
      <c r="C5823">
        <v>85.335700000000003</v>
      </c>
      <c r="D5823">
        <v>85.193100000000001</v>
      </c>
      <c r="E5823">
        <v>87.217100000000002</v>
      </c>
      <c r="F5823">
        <v>86.645099999999999</v>
      </c>
      <c r="G5823">
        <v>91.403800000000004</v>
      </c>
      <c r="H5823">
        <v>90.931700000000006</v>
      </c>
      <c r="I5823">
        <v>88.907499999999999</v>
      </c>
      <c r="J5823">
        <v>93.760499999999993</v>
      </c>
      <c r="K5823">
        <v>91.100200000000001</v>
      </c>
      <c r="L5823">
        <v>90.719800000000006</v>
      </c>
      <c r="M5823">
        <v>94.057400000000001</v>
      </c>
      <c r="N5823">
        <v>85.194900000000004</v>
      </c>
    </row>
    <row r="5824" spans="1:14" x14ac:dyDescent="0.2">
      <c r="A5824" t="s">
        <v>1983</v>
      </c>
      <c r="B5824" t="s">
        <v>731</v>
      </c>
      <c r="C5824">
        <v>94.397900000000007</v>
      </c>
      <c r="D5824">
        <v>88.380200000000002</v>
      </c>
      <c r="E5824">
        <v>80.578199999999995</v>
      </c>
      <c r="F5824">
        <v>90.078199999999995</v>
      </c>
      <c r="G5824">
        <v>83.552400000000006</v>
      </c>
      <c r="H5824">
        <v>92.757900000000006</v>
      </c>
      <c r="I5824">
        <v>87.572999999999993</v>
      </c>
      <c r="J5824">
        <v>83.975499999999997</v>
      </c>
      <c r="K5824">
        <v>84.029700000000005</v>
      </c>
      <c r="L5824">
        <v>92.545599999999993</v>
      </c>
      <c r="M5824">
        <v>95.309899999999999</v>
      </c>
      <c r="N5824">
        <v>104.68510000000001</v>
      </c>
    </row>
    <row r="5825" spans="1:14" x14ac:dyDescent="0.2">
      <c r="A5825" t="s">
        <v>1983</v>
      </c>
      <c r="B5825" t="s">
        <v>732</v>
      </c>
      <c r="C5825">
        <v>95.502899999999997</v>
      </c>
      <c r="D5825">
        <v>98.046899999999994</v>
      </c>
      <c r="E5825">
        <v>100.1296</v>
      </c>
      <c r="F5825">
        <v>98.169899999999998</v>
      </c>
      <c r="G5825">
        <v>100.5491</v>
      </c>
      <c r="H5825">
        <v>99.607799999999997</v>
      </c>
      <c r="I5825">
        <v>106.83110000000001</v>
      </c>
      <c r="J5825">
        <v>103.06359999999999</v>
      </c>
      <c r="K5825">
        <v>104.661</v>
      </c>
      <c r="L5825">
        <v>106.194</v>
      </c>
      <c r="M5825">
        <v>105.1386</v>
      </c>
      <c r="N5825">
        <v>102.26730000000001</v>
      </c>
    </row>
    <row r="5826" spans="1:14" x14ac:dyDescent="0.2">
      <c r="A5826" t="s">
        <v>1983</v>
      </c>
      <c r="B5826" t="s">
        <v>733</v>
      </c>
      <c r="C5826">
        <v>100.8681</v>
      </c>
      <c r="D5826">
        <v>99.729200000000006</v>
      </c>
      <c r="E5826">
        <v>97.470699999999994</v>
      </c>
      <c r="F5826">
        <v>94.190600000000003</v>
      </c>
      <c r="G5826">
        <v>90.015699999999995</v>
      </c>
      <c r="H5826">
        <v>87.3506</v>
      </c>
      <c r="I5826">
        <v>85.011300000000006</v>
      </c>
      <c r="J5826">
        <v>91.854500000000002</v>
      </c>
      <c r="K5826">
        <v>93.181200000000004</v>
      </c>
      <c r="L5826">
        <v>93.279600000000002</v>
      </c>
      <c r="M5826">
        <v>98.866500000000002</v>
      </c>
      <c r="N5826">
        <v>100.13890000000001</v>
      </c>
    </row>
    <row r="5827" spans="1:14" x14ac:dyDescent="0.2">
      <c r="A5827" t="s">
        <v>1983</v>
      </c>
      <c r="B5827" t="s">
        <v>734</v>
      </c>
      <c r="C5827">
        <v>99.218800000000002</v>
      </c>
      <c r="D5827">
        <v>100.7312</v>
      </c>
      <c r="E5827">
        <v>101.88209999999999</v>
      </c>
      <c r="F5827">
        <v>101.72150000000001</v>
      </c>
      <c r="G5827">
        <v>104.5527</v>
      </c>
      <c r="H5827">
        <v>103.4265</v>
      </c>
      <c r="I5827">
        <v>98.320400000000006</v>
      </c>
      <c r="J5827">
        <v>98.816199999999995</v>
      </c>
      <c r="K5827">
        <v>98.384</v>
      </c>
      <c r="L5827">
        <v>92.782600000000002</v>
      </c>
      <c r="M5827">
        <v>91.482299999999995</v>
      </c>
      <c r="N5827">
        <v>88.932900000000004</v>
      </c>
    </row>
    <row r="5828" spans="1:14" x14ac:dyDescent="0.2">
      <c r="A5828" t="s">
        <v>1983</v>
      </c>
      <c r="B5828" t="s">
        <v>735</v>
      </c>
      <c r="C5828">
        <v>95.056799999999996</v>
      </c>
      <c r="D5828">
        <v>94.666899999999998</v>
      </c>
      <c r="E5828">
        <v>95.968900000000005</v>
      </c>
      <c r="F5828">
        <v>97.705600000000004</v>
      </c>
      <c r="G5828">
        <v>97.501099999999994</v>
      </c>
      <c r="H5828">
        <v>96.756799999999998</v>
      </c>
      <c r="I5828">
        <v>97.7376</v>
      </c>
      <c r="J5828">
        <v>98.114000000000004</v>
      </c>
      <c r="K5828">
        <v>96.128799999999998</v>
      </c>
      <c r="L5828">
        <v>105.1605</v>
      </c>
      <c r="M5828">
        <v>110.5989</v>
      </c>
      <c r="N5828">
        <v>114.60420000000001</v>
      </c>
    </row>
    <row r="5829" spans="1:14" x14ac:dyDescent="0.2">
      <c r="A5829" t="s">
        <v>1983</v>
      </c>
      <c r="B5829" t="s">
        <v>736</v>
      </c>
      <c r="C5829">
        <v>117.42489999999999</v>
      </c>
      <c r="D5829">
        <v>118.90170000000001</v>
      </c>
      <c r="E5829">
        <v>117.1854</v>
      </c>
      <c r="F5829">
        <v>121.4318</v>
      </c>
      <c r="G5829">
        <v>117.5568</v>
      </c>
      <c r="H5829">
        <v>116.8874</v>
      </c>
      <c r="I5829">
        <v>119.05</v>
      </c>
      <c r="J5829">
        <v>114.6943</v>
      </c>
      <c r="K5829">
        <v>105.7187</v>
      </c>
      <c r="L5829">
        <v>92.712299999999999</v>
      </c>
      <c r="M5829">
        <v>73.526700000000005</v>
      </c>
      <c r="N5829">
        <v>61.567900000000002</v>
      </c>
    </row>
    <row r="5830" spans="1:14" x14ac:dyDescent="0.2">
      <c r="A5830" t="s">
        <v>1983</v>
      </c>
      <c r="B5830" t="s">
        <v>737</v>
      </c>
      <c r="C5830">
        <v>59.439900000000002</v>
      </c>
      <c r="D5830">
        <v>58.681600000000003</v>
      </c>
      <c r="E5830">
        <v>52.315100000000001</v>
      </c>
      <c r="F5830">
        <v>50.915100000000002</v>
      </c>
      <c r="G5830">
        <v>51.244999999999997</v>
      </c>
      <c r="H5830">
        <v>54.522100000000002</v>
      </c>
      <c r="I5830">
        <v>63.037500000000001</v>
      </c>
      <c r="J5830">
        <v>66.062200000000004</v>
      </c>
      <c r="K5830">
        <v>70.299000000000007</v>
      </c>
      <c r="L5830">
        <v>74.486099999999993</v>
      </c>
      <c r="M5830">
        <v>75.270200000000003</v>
      </c>
      <c r="N5830">
        <v>80.966999999999999</v>
      </c>
    </row>
    <row r="5831" spans="1:14" x14ac:dyDescent="0.2">
      <c r="A5831" t="s">
        <v>1983</v>
      </c>
      <c r="B5831" t="s">
        <v>738</v>
      </c>
      <c r="C5831">
        <v>83.631900000000002</v>
      </c>
      <c r="D5831">
        <v>86.326099999999997</v>
      </c>
      <c r="E5831">
        <v>92.876800000000003</v>
      </c>
      <c r="F5831">
        <v>90.208600000000004</v>
      </c>
      <c r="G5831">
        <v>92.740099999999998</v>
      </c>
      <c r="H5831">
        <v>89.386799999999994</v>
      </c>
      <c r="I5831">
        <v>81.592200000000005</v>
      </c>
      <c r="J5831">
        <v>83.400099999999995</v>
      </c>
      <c r="K5831">
        <v>85.471999999999994</v>
      </c>
      <c r="L5831">
        <v>82.829400000000007</v>
      </c>
      <c r="M5831">
        <v>88.796300000000002</v>
      </c>
      <c r="N5831">
        <v>95.170400000000001</v>
      </c>
    </row>
    <row r="5832" spans="1:14" x14ac:dyDescent="0.2">
      <c r="A5832" t="s">
        <v>1983</v>
      </c>
      <c r="B5832" t="s">
        <v>739</v>
      </c>
      <c r="C5832">
        <v>98.208500000000001</v>
      </c>
      <c r="D5832">
        <v>95.484899999999996</v>
      </c>
      <c r="E5832">
        <v>97.518600000000006</v>
      </c>
      <c r="F5832">
        <v>93.408100000000005</v>
      </c>
      <c r="G5832">
        <v>91.397599999999997</v>
      </c>
      <c r="H5832">
        <v>91.861199999999997</v>
      </c>
      <c r="I5832">
        <v>90.874300000000005</v>
      </c>
      <c r="J5832">
        <v>94.4542</v>
      </c>
      <c r="K5832">
        <v>93.240399999999994</v>
      </c>
      <c r="L5832">
        <v>94.831299999999999</v>
      </c>
      <c r="M5832">
        <v>98.813100000000006</v>
      </c>
    </row>
    <row r="5833" spans="1:14" x14ac:dyDescent="0.2">
      <c r="A5833" t="s">
        <v>1988</v>
      </c>
      <c r="B5833" t="s">
        <v>1989</v>
      </c>
      <c r="C5833" t="s">
        <v>1990</v>
      </c>
      <c r="D5833" t="s">
        <v>1345</v>
      </c>
    </row>
    <row r="5834" spans="1:14" x14ac:dyDescent="0.2">
      <c r="A5834" t="s">
        <v>1988</v>
      </c>
      <c r="B5834" t="s">
        <v>1991</v>
      </c>
      <c r="C5834">
        <v>117.08580000000001</v>
      </c>
      <c r="D5834">
        <v>114.2291</v>
      </c>
      <c r="E5834">
        <v>110.7533</v>
      </c>
      <c r="F5834">
        <v>110.61199999999999</v>
      </c>
      <c r="G5834">
        <v>107.97880000000001</v>
      </c>
      <c r="H5834">
        <v>100.49850000000001</v>
      </c>
      <c r="I5834">
        <v>96.619799999999998</v>
      </c>
      <c r="J5834">
        <v>83.832400000000007</v>
      </c>
      <c r="K5834">
        <v>86.635300000000001</v>
      </c>
      <c r="L5834">
        <v>90.909099999999995</v>
      </c>
      <c r="M5834">
        <v>92.662899999999993</v>
      </c>
      <c r="N5834">
        <v>94.087699999999998</v>
      </c>
    </row>
    <row r="5835" spans="1:14" x14ac:dyDescent="0.2">
      <c r="A5835" t="s">
        <v>1988</v>
      </c>
      <c r="B5835" t="s">
        <v>1992</v>
      </c>
      <c r="C5835">
        <v>92.076300000000003</v>
      </c>
      <c r="D5835">
        <v>93.002799999999993</v>
      </c>
      <c r="E5835">
        <v>105.24169999999999</v>
      </c>
      <c r="F5835">
        <v>110.9572</v>
      </c>
      <c r="G5835">
        <v>114.20480000000001</v>
      </c>
      <c r="H5835">
        <v>117.47920000000001</v>
      </c>
      <c r="I5835">
        <v>121.735</v>
      </c>
      <c r="J5835">
        <v>123.1093</v>
      </c>
      <c r="K5835">
        <v>126.9828</v>
      </c>
      <c r="L5835">
        <v>131.38759999999999</v>
      </c>
      <c r="M5835">
        <v>134.77289999999999</v>
      </c>
      <c r="N5835">
        <v>136.6705</v>
      </c>
    </row>
    <row r="5836" spans="1:14" x14ac:dyDescent="0.2">
      <c r="A5836" t="s">
        <v>1988</v>
      </c>
      <c r="B5836" t="s">
        <v>1993</v>
      </c>
      <c r="C5836">
        <v>138.3579</v>
      </c>
      <c r="D5836">
        <v>135.37029999999999</v>
      </c>
      <c r="E5836">
        <v>136.876</v>
      </c>
      <c r="F5836">
        <v>135.602</v>
      </c>
      <c r="G5836">
        <v>139.0051</v>
      </c>
      <c r="H5836">
        <v>134.80670000000001</v>
      </c>
      <c r="I5836">
        <v>140.50040000000001</v>
      </c>
      <c r="J5836">
        <v>137.91810000000001</v>
      </c>
      <c r="K5836">
        <v>140.2638</v>
      </c>
      <c r="L5836">
        <v>138.54830000000001</v>
      </c>
      <c r="M5836">
        <v>137.03809999999999</v>
      </c>
      <c r="N5836">
        <v>142.13839999999999</v>
      </c>
    </row>
    <row r="5837" spans="1:14" x14ac:dyDescent="0.2">
      <c r="A5837" t="s">
        <v>1988</v>
      </c>
      <c r="B5837" t="s">
        <v>1994</v>
      </c>
      <c r="C5837">
        <v>143.9419</v>
      </c>
      <c r="D5837">
        <v>144.7518</v>
      </c>
      <c r="E5837">
        <v>142.8339</v>
      </c>
      <c r="F5837">
        <v>141.12360000000001</v>
      </c>
      <c r="G5837">
        <v>135.91380000000001</v>
      </c>
      <c r="H5837">
        <v>137.16309999999999</v>
      </c>
      <c r="I5837">
        <v>130.1969</v>
      </c>
      <c r="J5837">
        <v>119.56399999999999</v>
      </c>
      <c r="K5837">
        <v>127.57550000000001</v>
      </c>
      <c r="L5837">
        <v>133.07060000000001</v>
      </c>
      <c r="M5837">
        <v>126.5579</v>
      </c>
      <c r="N5837">
        <v>120.64360000000001</v>
      </c>
    </row>
    <row r="5838" spans="1:14" x14ac:dyDescent="0.2">
      <c r="A5838" t="s">
        <v>1988</v>
      </c>
      <c r="B5838" t="s">
        <v>1995</v>
      </c>
      <c r="C5838">
        <v>129.3707</v>
      </c>
      <c r="D5838">
        <v>127.3306</v>
      </c>
      <c r="E5838">
        <v>127.10850000000001</v>
      </c>
      <c r="F5838">
        <v>127.8366</v>
      </c>
      <c r="G5838">
        <v>130.21539999999999</v>
      </c>
      <c r="H5838">
        <v>130.52940000000001</v>
      </c>
      <c r="I5838">
        <v>129.96950000000001</v>
      </c>
      <c r="J5838">
        <v>135.34229999999999</v>
      </c>
      <c r="K5838">
        <v>133.17760000000001</v>
      </c>
      <c r="L5838">
        <v>131.60069999999999</v>
      </c>
      <c r="M5838">
        <v>131.6694</v>
      </c>
      <c r="N5838">
        <v>121.90940000000001</v>
      </c>
    </row>
    <row r="5839" spans="1:14" x14ac:dyDescent="0.2">
      <c r="A5839" t="s">
        <v>1988</v>
      </c>
      <c r="B5839" t="s">
        <v>1996</v>
      </c>
      <c r="C5839">
        <v>114.35939999999999</v>
      </c>
      <c r="D5839">
        <v>105.94710000000001</v>
      </c>
      <c r="E5839">
        <v>112.6807</v>
      </c>
      <c r="F5839">
        <v>109.6294</v>
      </c>
      <c r="G5839">
        <v>109.24460000000001</v>
      </c>
      <c r="H5839">
        <v>112.4662</v>
      </c>
      <c r="I5839">
        <v>118.88249999999999</v>
      </c>
      <c r="J5839">
        <v>118.2363</v>
      </c>
      <c r="K5839">
        <v>122.6799</v>
      </c>
      <c r="L5839">
        <v>121.5018</v>
      </c>
      <c r="M5839">
        <v>124.6339</v>
      </c>
      <c r="N5839">
        <v>125.017</v>
      </c>
    </row>
    <row r="5840" spans="1:14" x14ac:dyDescent="0.2">
      <c r="A5840" t="s">
        <v>1988</v>
      </c>
      <c r="B5840" t="s">
        <v>1997</v>
      </c>
      <c r="C5840">
        <v>125.1722</v>
      </c>
      <c r="D5840">
        <v>124.81659999999999</v>
      </c>
      <c r="E5840">
        <v>127.1704</v>
      </c>
      <c r="F5840">
        <v>128.82679999999999</v>
      </c>
      <c r="G5840">
        <v>126.46850000000001</v>
      </c>
      <c r="H5840">
        <v>124.723</v>
      </c>
      <c r="I5840">
        <v>123.94589999999999</v>
      </c>
      <c r="J5840">
        <v>123.0368</v>
      </c>
      <c r="K5840">
        <v>118.9181</v>
      </c>
      <c r="L5840">
        <v>122.64960000000001</v>
      </c>
      <c r="M5840">
        <v>123.47920000000001</v>
      </c>
      <c r="N5840">
        <v>121.1301</v>
      </c>
    </row>
    <row r="5841" spans="1:14" x14ac:dyDescent="0.2">
      <c r="A5841" t="s">
        <v>1988</v>
      </c>
      <c r="B5841" t="s">
        <v>1998</v>
      </c>
      <c r="C5841">
        <v>125.871</v>
      </c>
      <c r="D5841">
        <v>126.62909999999999</v>
      </c>
      <c r="E5841">
        <v>122.4803</v>
      </c>
      <c r="F5841">
        <v>124.47880000000001</v>
      </c>
      <c r="G5841">
        <v>127.0035</v>
      </c>
      <c r="H5841">
        <v>125.3235</v>
      </c>
      <c r="I5841">
        <v>127.105</v>
      </c>
      <c r="J5841">
        <v>127.5467</v>
      </c>
      <c r="K5841">
        <v>127.0947</v>
      </c>
      <c r="L5841">
        <v>131.9042</v>
      </c>
      <c r="M5841">
        <v>122.238</v>
      </c>
      <c r="N5841">
        <v>127.4378</v>
      </c>
    </row>
    <row r="5842" spans="1:14" x14ac:dyDescent="0.2">
      <c r="A5842" t="s">
        <v>1988</v>
      </c>
      <c r="B5842" t="s">
        <v>1999</v>
      </c>
      <c r="C5842">
        <v>125.01439999999999</v>
      </c>
      <c r="D5842">
        <v>117.90309999999999</v>
      </c>
      <c r="E5842">
        <v>117.1814</v>
      </c>
      <c r="F5842">
        <v>134.59630000000001</v>
      </c>
      <c r="G5842">
        <v>137.84229999999999</v>
      </c>
      <c r="H5842">
        <v>133.99690000000001</v>
      </c>
      <c r="I5842">
        <v>131.7526</v>
      </c>
      <c r="J5842">
        <v>130.03440000000001</v>
      </c>
      <c r="K5842">
        <v>128.47559999999999</v>
      </c>
      <c r="L5842">
        <v>132.2372</v>
      </c>
      <c r="M5842">
        <v>135.23849999999999</v>
      </c>
      <c r="N5842">
        <v>139.1388</v>
      </c>
    </row>
    <row r="5843" spans="1:14" x14ac:dyDescent="0.2">
      <c r="A5843" t="s">
        <v>1988</v>
      </c>
      <c r="B5843" t="s">
        <v>2000</v>
      </c>
      <c r="C5843">
        <v>135.59739999999999</v>
      </c>
      <c r="D5843">
        <v>135.95859999999999</v>
      </c>
      <c r="E5843">
        <v>135.33449999999999</v>
      </c>
      <c r="F5843">
        <v>132.96850000000001</v>
      </c>
      <c r="G5843">
        <v>130.68170000000001</v>
      </c>
      <c r="H5843">
        <v>129.40719999999999</v>
      </c>
      <c r="I5843">
        <v>130.45160000000001</v>
      </c>
      <c r="J5843">
        <v>133.2884</v>
      </c>
      <c r="K5843">
        <v>136.94829999999999</v>
      </c>
      <c r="L5843">
        <v>133.40219999999999</v>
      </c>
      <c r="M5843">
        <v>137.0523</v>
      </c>
      <c r="N5843">
        <v>133.08019999999999</v>
      </c>
    </row>
    <row r="5844" spans="1:14" x14ac:dyDescent="0.2">
      <c r="A5844" t="s">
        <v>1988</v>
      </c>
      <c r="B5844" t="s">
        <v>2001</v>
      </c>
      <c r="C5844">
        <v>134.7843</v>
      </c>
      <c r="D5844">
        <v>132.1438</v>
      </c>
      <c r="E5844">
        <v>133.02869999999999</v>
      </c>
      <c r="F5844">
        <v>130.45089999999999</v>
      </c>
      <c r="G5844">
        <v>128.98570000000001</v>
      </c>
      <c r="H5844">
        <v>134.5652</v>
      </c>
      <c r="I5844">
        <v>132.02940000000001</v>
      </c>
      <c r="J5844">
        <v>130.07</v>
      </c>
      <c r="K5844">
        <v>128.80969999999999</v>
      </c>
      <c r="L5844">
        <v>127.9956</v>
      </c>
      <c r="M5844">
        <v>125.9395</v>
      </c>
      <c r="N5844">
        <v>126.8847</v>
      </c>
    </row>
    <row r="5845" spans="1:14" x14ac:dyDescent="0.2">
      <c r="A5845" t="s">
        <v>1988</v>
      </c>
      <c r="B5845" t="s">
        <v>2002</v>
      </c>
      <c r="C5845">
        <v>125.5968</v>
      </c>
      <c r="D5845">
        <v>128.90190000000001</v>
      </c>
      <c r="E5845">
        <v>129.0838</v>
      </c>
      <c r="F5845">
        <v>126.87009999999999</v>
      </c>
      <c r="G5845">
        <v>129.12950000000001</v>
      </c>
      <c r="H5845">
        <v>127.91540000000001</v>
      </c>
      <c r="I5845">
        <v>126.0234</v>
      </c>
      <c r="J5845">
        <v>125.3563</v>
      </c>
      <c r="K5845">
        <v>131.88229999999999</v>
      </c>
      <c r="L5845">
        <v>132.4478</v>
      </c>
      <c r="M5845">
        <v>138.48929999999999</v>
      </c>
      <c r="N5845">
        <v>137.5624</v>
      </c>
    </row>
    <row r="5846" spans="1:14" x14ac:dyDescent="0.2">
      <c r="A5846" t="s">
        <v>1988</v>
      </c>
      <c r="B5846" t="s">
        <v>2003</v>
      </c>
      <c r="C5846">
        <v>140.84139999999999</v>
      </c>
      <c r="D5846">
        <v>137.0035</v>
      </c>
      <c r="E5846">
        <v>135.8108</v>
      </c>
      <c r="F5846">
        <v>134.7303</v>
      </c>
      <c r="G5846">
        <v>133.4085</v>
      </c>
      <c r="H5846">
        <v>127.97450000000001</v>
      </c>
      <c r="I5846">
        <v>130.8032</v>
      </c>
      <c r="J5846">
        <v>131.68440000000001</v>
      </c>
      <c r="K5846">
        <v>123.6611</v>
      </c>
      <c r="L5846">
        <v>124.0004</v>
      </c>
      <c r="M5846">
        <v>118.2063</v>
      </c>
      <c r="N5846">
        <v>121.9156</v>
      </c>
    </row>
    <row r="5847" spans="1:14" x14ac:dyDescent="0.2">
      <c r="A5847" t="s">
        <v>1988</v>
      </c>
      <c r="B5847" t="s">
        <v>2004</v>
      </c>
      <c r="C5847">
        <v>122.2039</v>
      </c>
      <c r="D5847">
        <v>120.51600000000001</v>
      </c>
      <c r="E5847">
        <v>120.5872</v>
      </c>
      <c r="F5847">
        <v>121.9525</v>
      </c>
      <c r="G5847">
        <v>122.2852</v>
      </c>
      <c r="H5847">
        <v>119.01990000000001</v>
      </c>
      <c r="I5847">
        <v>121.7492</v>
      </c>
      <c r="J5847">
        <v>121.14490000000001</v>
      </c>
      <c r="K5847">
        <v>118.8259</v>
      </c>
      <c r="L5847">
        <v>128.4091</v>
      </c>
      <c r="M5847">
        <v>131.91839999999999</v>
      </c>
      <c r="N5847">
        <v>133.8451</v>
      </c>
    </row>
    <row r="5848" spans="1:14" x14ac:dyDescent="0.2">
      <c r="A5848" t="s">
        <v>1988</v>
      </c>
      <c r="B5848" t="s">
        <v>2005</v>
      </c>
      <c r="C5848">
        <v>127.687</v>
      </c>
      <c r="D5848">
        <v>123.4284</v>
      </c>
      <c r="E5848">
        <v>126.251</v>
      </c>
      <c r="F5848">
        <v>128.16640000000001</v>
      </c>
      <c r="G5848">
        <v>127.6508</v>
      </c>
      <c r="H5848">
        <v>125.03440000000001</v>
      </c>
      <c r="I5848">
        <v>120.6429</v>
      </c>
      <c r="J5848">
        <v>117.0843</v>
      </c>
      <c r="K5848">
        <v>115.9182</v>
      </c>
      <c r="L5848">
        <v>112.0628</v>
      </c>
      <c r="M5848">
        <v>107.2179</v>
      </c>
      <c r="N5848">
        <v>108.16930000000001</v>
      </c>
    </row>
    <row r="5849" spans="1:14" x14ac:dyDescent="0.2">
      <c r="A5849" t="s">
        <v>1988</v>
      </c>
      <c r="B5849" t="s">
        <v>2006</v>
      </c>
      <c r="C5849">
        <v>107.5569</v>
      </c>
      <c r="D5849">
        <v>111.0924</v>
      </c>
      <c r="E5849">
        <v>115.28789999999999</v>
      </c>
      <c r="F5849">
        <v>117.518</v>
      </c>
      <c r="G5849">
        <v>118.5119</v>
      </c>
      <c r="H5849">
        <v>119.5197</v>
      </c>
      <c r="I5849">
        <v>116.6686</v>
      </c>
      <c r="J5849">
        <v>116.8155</v>
      </c>
      <c r="K5849">
        <v>113.09829999999999</v>
      </c>
      <c r="L5849">
        <v>109.3278</v>
      </c>
      <c r="M5849">
        <v>98.019900000000007</v>
      </c>
      <c r="N5849">
        <v>89.870199999999997</v>
      </c>
    </row>
    <row r="5850" spans="1:14" x14ac:dyDescent="0.2">
      <c r="A5850" t="s">
        <v>1988</v>
      </c>
      <c r="B5850" t="s">
        <v>2007</v>
      </c>
      <c r="C5850">
        <v>101.6397</v>
      </c>
      <c r="D5850">
        <v>101.02509999999999</v>
      </c>
      <c r="E5850">
        <v>99.030900000000003</v>
      </c>
      <c r="F5850">
        <v>97.176400000000001</v>
      </c>
      <c r="G5850">
        <v>99.264099999999999</v>
      </c>
      <c r="H5850">
        <v>102.37220000000001</v>
      </c>
      <c r="I5850">
        <v>109.4121</v>
      </c>
      <c r="J5850">
        <v>109.94759999999999</v>
      </c>
      <c r="K5850">
        <v>112.17959999999999</v>
      </c>
      <c r="L5850">
        <v>110.18899999999999</v>
      </c>
      <c r="M5850">
        <v>108.1947</v>
      </c>
      <c r="N5850">
        <v>108.6841</v>
      </c>
    </row>
    <row r="5851" spans="1:14" x14ac:dyDescent="0.2">
      <c r="A5851" t="s">
        <v>1988</v>
      </c>
      <c r="B5851" t="s">
        <v>2008</v>
      </c>
      <c r="C5851">
        <v>106.39870000000001</v>
      </c>
      <c r="D5851">
        <v>105.90130000000001</v>
      </c>
      <c r="E5851">
        <v>102.07989999999999</v>
      </c>
      <c r="F5851">
        <v>104.10550000000001</v>
      </c>
      <c r="G5851">
        <v>91.799400000000006</v>
      </c>
      <c r="H5851">
        <v>99.355199999999996</v>
      </c>
      <c r="I5851">
        <v>95.953000000000003</v>
      </c>
      <c r="J5851">
        <v>89.575299999999999</v>
      </c>
      <c r="K5851">
        <v>92.4876</v>
      </c>
      <c r="L5851">
        <v>97.749899999999997</v>
      </c>
      <c r="M5851">
        <v>104.2448</v>
      </c>
      <c r="N5851">
        <v>114.7069</v>
      </c>
    </row>
    <row r="5852" spans="1:14" x14ac:dyDescent="0.2">
      <c r="A5852" t="s">
        <v>1988</v>
      </c>
      <c r="B5852" t="s">
        <v>2009</v>
      </c>
      <c r="C5852">
        <v>105.0967</v>
      </c>
      <c r="D5852">
        <v>102.8964</v>
      </c>
      <c r="E5852">
        <v>109.7971</v>
      </c>
      <c r="F5852">
        <v>108.0248</v>
      </c>
      <c r="G5852">
        <v>105.2029</v>
      </c>
      <c r="H5852">
        <v>106.90779999999999</v>
      </c>
      <c r="I5852">
        <v>108.03830000000001</v>
      </c>
      <c r="J5852">
        <v>112.358</v>
      </c>
      <c r="K5852">
        <v>113.337</v>
      </c>
      <c r="L5852">
        <v>114.1421</v>
      </c>
      <c r="M5852">
        <v>111.7187</v>
      </c>
      <c r="N5852">
        <v>107.3698</v>
      </c>
    </row>
    <row r="5853" spans="1:14" x14ac:dyDescent="0.2">
      <c r="A5853" t="s">
        <v>1988</v>
      </c>
      <c r="B5853" t="s">
        <v>2010</v>
      </c>
      <c r="C5853">
        <v>109.7608</v>
      </c>
      <c r="D5853">
        <v>110.1748</v>
      </c>
      <c r="E5853">
        <v>111.453</v>
      </c>
      <c r="F5853">
        <v>97.187299999999993</v>
      </c>
      <c r="G5853">
        <v>96.120099999999994</v>
      </c>
      <c r="H5853">
        <v>85.956800000000001</v>
      </c>
      <c r="I5853">
        <v>85.651499999999999</v>
      </c>
      <c r="J5853">
        <v>91.983800000000002</v>
      </c>
      <c r="K5853">
        <v>91.033900000000003</v>
      </c>
      <c r="L5853">
        <v>92.181600000000003</v>
      </c>
      <c r="M5853">
        <v>99.3947</v>
      </c>
      <c r="N5853">
        <v>97.426500000000004</v>
      </c>
    </row>
    <row r="5854" spans="1:14" x14ac:dyDescent="0.2">
      <c r="A5854" t="s">
        <v>1988</v>
      </c>
      <c r="B5854" t="s">
        <v>2011</v>
      </c>
      <c r="C5854">
        <v>101.5822</v>
      </c>
      <c r="D5854">
        <v>104.2368</v>
      </c>
      <c r="E5854">
        <v>102.7544</v>
      </c>
      <c r="F5854">
        <v>103.2247</v>
      </c>
      <c r="G5854">
        <v>106.5736</v>
      </c>
      <c r="H5854">
        <v>105.46939999999999</v>
      </c>
      <c r="I5854">
        <v>103.8942</v>
      </c>
      <c r="J5854">
        <v>101.7051</v>
      </c>
      <c r="K5854">
        <v>102.8612</v>
      </c>
      <c r="L5854">
        <v>96.896000000000001</v>
      </c>
      <c r="M5854">
        <v>91.784899999999993</v>
      </c>
      <c r="N5854">
        <v>88.64</v>
      </c>
    </row>
    <row r="5855" spans="1:14" x14ac:dyDescent="0.2">
      <c r="A5855" t="s">
        <v>1988</v>
      </c>
      <c r="B5855" t="s">
        <v>2012</v>
      </c>
      <c r="C5855">
        <v>90.831500000000005</v>
      </c>
      <c r="D5855">
        <v>87.525499999999994</v>
      </c>
      <c r="E5855">
        <v>91.134600000000006</v>
      </c>
      <c r="F5855">
        <v>94.667100000000005</v>
      </c>
      <c r="G5855">
        <v>96.372</v>
      </c>
      <c r="H5855">
        <v>100.3282</v>
      </c>
      <c r="I5855">
        <v>101.7029</v>
      </c>
      <c r="J5855">
        <v>100.11960000000001</v>
      </c>
      <c r="K5855">
        <v>102.1289</v>
      </c>
      <c r="L5855">
        <v>110.0977</v>
      </c>
      <c r="M5855">
        <v>108.46169999999999</v>
      </c>
      <c r="N5855">
        <v>118.0808</v>
      </c>
    </row>
    <row r="5856" spans="1:14" x14ac:dyDescent="0.2">
      <c r="A5856" t="s">
        <v>1988</v>
      </c>
      <c r="B5856" t="s">
        <v>2013</v>
      </c>
      <c r="C5856">
        <v>107.43989999999999</v>
      </c>
      <c r="D5856">
        <v>118.5585</v>
      </c>
      <c r="E5856">
        <v>117.0307</v>
      </c>
      <c r="F5856">
        <v>120.80070000000001</v>
      </c>
      <c r="G5856">
        <v>117.37560000000001</v>
      </c>
      <c r="H5856">
        <v>115.4302</v>
      </c>
      <c r="I5856">
        <v>120.4598</v>
      </c>
      <c r="J5856">
        <v>128.9579</v>
      </c>
      <c r="K5856">
        <v>114.0547</v>
      </c>
      <c r="L5856">
        <v>92.012100000000004</v>
      </c>
      <c r="M5856">
        <v>81.506900000000002</v>
      </c>
      <c r="N5856">
        <v>55.190899999999999</v>
      </c>
    </row>
    <row r="5857" spans="1:14" x14ac:dyDescent="0.2">
      <c r="A5857" t="s">
        <v>1988</v>
      </c>
      <c r="B5857" t="s">
        <v>2014</v>
      </c>
      <c r="C5857">
        <v>52.275399999999998</v>
      </c>
      <c r="D5857">
        <v>48.258200000000002</v>
      </c>
      <c r="E5857">
        <v>50.869500000000002</v>
      </c>
      <c r="F5857">
        <v>45.2151</v>
      </c>
      <c r="G5857">
        <v>37.661200000000001</v>
      </c>
      <c r="H5857">
        <v>43.600999999999999</v>
      </c>
      <c r="I5857">
        <v>59.1023</v>
      </c>
      <c r="J5857">
        <v>66.151499999999999</v>
      </c>
      <c r="K5857">
        <v>70.505799999999994</v>
      </c>
      <c r="L5857">
        <v>77.527500000000003</v>
      </c>
      <c r="M5857">
        <v>77.497</v>
      </c>
      <c r="N5857">
        <v>78.994100000000003</v>
      </c>
    </row>
    <row r="5858" spans="1:14" x14ac:dyDescent="0.2">
      <c r="A5858" t="s">
        <v>1988</v>
      </c>
      <c r="B5858" t="s">
        <v>2015</v>
      </c>
      <c r="C5858">
        <v>69.528599999999997</v>
      </c>
      <c r="D5858">
        <v>77.619900000000001</v>
      </c>
      <c r="E5858">
        <v>88.607399999999998</v>
      </c>
      <c r="F5858">
        <v>73.158000000000001</v>
      </c>
      <c r="G5858">
        <v>89.715800000000002</v>
      </c>
      <c r="H5858">
        <v>92.085700000000003</v>
      </c>
      <c r="I5858">
        <v>75.618300000000005</v>
      </c>
      <c r="J5858">
        <v>83.737799999999993</v>
      </c>
      <c r="K5858">
        <v>88.165999999999997</v>
      </c>
      <c r="L5858">
        <v>82.104699999999994</v>
      </c>
      <c r="M5858">
        <v>87.783900000000003</v>
      </c>
      <c r="N5858">
        <v>88.453699999999998</v>
      </c>
    </row>
    <row r="5859" spans="1:14" x14ac:dyDescent="0.2">
      <c r="A5859" t="s">
        <v>1988</v>
      </c>
      <c r="B5859" t="s">
        <v>2016</v>
      </c>
      <c r="C5859">
        <v>92.836799999999997</v>
      </c>
      <c r="D5859">
        <v>88.508600000000001</v>
      </c>
      <c r="E5859">
        <v>86.760999999999996</v>
      </c>
      <c r="F5859">
        <v>83.252399999999994</v>
      </c>
      <c r="G5859">
        <v>87.320899999999995</v>
      </c>
      <c r="H5859">
        <v>91.737499999999997</v>
      </c>
      <c r="I5859">
        <v>92.355000000000004</v>
      </c>
      <c r="J5859">
        <v>96.566500000000005</v>
      </c>
      <c r="K5859">
        <v>93.913399999999996</v>
      </c>
      <c r="L5859">
        <v>100.06229999999999</v>
      </c>
    </row>
    <row r="5860" spans="1:14" x14ac:dyDescent="0.2">
      <c r="A5860" t="s">
        <v>1988</v>
      </c>
      <c r="B5860" t="s">
        <v>2017</v>
      </c>
      <c r="C5860" t="s">
        <v>2018</v>
      </c>
      <c r="D5860" t="s">
        <v>2019</v>
      </c>
    </row>
    <row r="5861" spans="1:14" x14ac:dyDescent="0.2">
      <c r="A5861" t="s">
        <v>1988</v>
      </c>
      <c r="B5861" t="s">
        <v>2020</v>
      </c>
      <c r="C5861">
        <v>80.076300000000003</v>
      </c>
      <c r="D5861">
        <v>78.942400000000006</v>
      </c>
      <c r="E5861">
        <v>77.336200000000005</v>
      </c>
      <c r="F5861">
        <v>76.403800000000004</v>
      </c>
      <c r="G5861">
        <v>73.843299999999999</v>
      </c>
      <c r="H5861">
        <v>72.234700000000004</v>
      </c>
      <c r="I5861">
        <v>71.257300000000001</v>
      </c>
      <c r="J5861">
        <v>64.931600000000003</v>
      </c>
      <c r="K5861">
        <v>64.897999999999996</v>
      </c>
      <c r="L5861">
        <v>67.988399999999999</v>
      </c>
      <c r="M5861">
        <v>68.7042</v>
      </c>
      <c r="N5861">
        <v>67.971999999999994</v>
      </c>
    </row>
    <row r="5862" spans="1:14" x14ac:dyDescent="0.2">
      <c r="A5862" t="s">
        <v>1988</v>
      </c>
      <c r="B5862" t="s">
        <v>2021</v>
      </c>
      <c r="C5862">
        <v>69.0608</v>
      </c>
      <c r="D5862">
        <v>70.692400000000006</v>
      </c>
      <c r="E5862">
        <v>75.076700000000002</v>
      </c>
      <c r="F5862">
        <v>79.145099999999999</v>
      </c>
      <c r="G5862">
        <v>80.84</v>
      </c>
      <c r="H5862">
        <v>83.914699999999996</v>
      </c>
      <c r="I5862">
        <v>85.039100000000005</v>
      </c>
      <c r="J5862">
        <v>88.362799999999993</v>
      </c>
      <c r="K5862">
        <v>93.235200000000006</v>
      </c>
      <c r="L5862">
        <v>93.519000000000005</v>
      </c>
      <c r="M5862">
        <v>96.501199999999997</v>
      </c>
      <c r="N5862">
        <v>97.859499999999997</v>
      </c>
    </row>
    <row r="5863" spans="1:14" x14ac:dyDescent="0.2">
      <c r="A5863" t="s">
        <v>1988</v>
      </c>
      <c r="B5863" t="s">
        <v>2022</v>
      </c>
      <c r="C5863">
        <v>94.920199999999994</v>
      </c>
      <c r="D5863">
        <v>94.798400000000001</v>
      </c>
      <c r="E5863">
        <v>95.528400000000005</v>
      </c>
      <c r="F5863">
        <v>94.312700000000007</v>
      </c>
      <c r="G5863">
        <v>99.064700000000002</v>
      </c>
      <c r="H5863">
        <v>95.922399999999996</v>
      </c>
      <c r="I5863">
        <v>100.9529</v>
      </c>
      <c r="J5863">
        <v>98.858099999999993</v>
      </c>
      <c r="K5863">
        <v>101.23390000000001</v>
      </c>
      <c r="L5863">
        <v>95.389200000000002</v>
      </c>
      <c r="M5863">
        <v>95.342200000000005</v>
      </c>
      <c r="N5863">
        <v>95.990399999999994</v>
      </c>
    </row>
    <row r="5864" spans="1:14" x14ac:dyDescent="0.2">
      <c r="A5864" t="s">
        <v>1988</v>
      </c>
      <c r="B5864" t="s">
        <v>2023</v>
      </c>
      <c r="C5864">
        <v>97.666600000000003</v>
      </c>
      <c r="D5864">
        <v>96.710700000000003</v>
      </c>
      <c r="E5864">
        <v>96.6113</v>
      </c>
      <c r="F5864">
        <v>94.138999999999996</v>
      </c>
      <c r="G5864">
        <v>91.648799999999994</v>
      </c>
      <c r="H5864">
        <v>92.221699999999998</v>
      </c>
      <c r="I5864">
        <v>88.468999999999994</v>
      </c>
      <c r="J5864">
        <v>87.312399999999997</v>
      </c>
      <c r="K5864">
        <v>85.226799999999997</v>
      </c>
      <c r="L5864">
        <v>87.0959</v>
      </c>
      <c r="M5864">
        <v>83.922600000000003</v>
      </c>
      <c r="N5864">
        <v>82.922899999999998</v>
      </c>
    </row>
    <row r="5865" spans="1:14" x14ac:dyDescent="0.2">
      <c r="A5865" t="s">
        <v>1988</v>
      </c>
      <c r="B5865" t="s">
        <v>2024</v>
      </c>
      <c r="C5865">
        <v>86.330299999999994</v>
      </c>
      <c r="D5865">
        <v>87.575800000000001</v>
      </c>
      <c r="E5865">
        <v>88.327699999999993</v>
      </c>
      <c r="F5865">
        <v>88.809299999999993</v>
      </c>
      <c r="G5865">
        <v>90.948700000000002</v>
      </c>
      <c r="H5865">
        <v>91.919300000000007</v>
      </c>
      <c r="I5865">
        <v>90.15</v>
      </c>
      <c r="J5865">
        <v>95.287000000000006</v>
      </c>
      <c r="K5865">
        <v>91.586100000000002</v>
      </c>
      <c r="L5865">
        <v>91.6768</v>
      </c>
      <c r="M5865">
        <v>91.278400000000005</v>
      </c>
      <c r="N5865">
        <v>85.608800000000002</v>
      </c>
    </row>
    <row r="5866" spans="1:14" x14ac:dyDescent="0.2">
      <c r="A5866" t="s">
        <v>1988</v>
      </c>
      <c r="B5866" t="s">
        <v>2025</v>
      </c>
      <c r="C5866">
        <v>83.075199999999995</v>
      </c>
      <c r="D5866">
        <v>79.452699999999993</v>
      </c>
      <c r="E5866">
        <v>77.5869</v>
      </c>
      <c r="F5866">
        <v>77.489000000000004</v>
      </c>
      <c r="G5866">
        <v>76.7697</v>
      </c>
      <c r="H5866">
        <v>78.649000000000001</v>
      </c>
      <c r="I5866">
        <v>82.607100000000003</v>
      </c>
      <c r="J5866">
        <v>83.703699999999998</v>
      </c>
      <c r="K5866">
        <v>84.384</v>
      </c>
      <c r="L5866">
        <v>83.6708</v>
      </c>
      <c r="M5866">
        <v>83.667199999999994</v>
      </c>
      <c r="N5866">
        <v>84.077500000000001</v>
      </c>
    </row>
    <row r="5867" spans="1:14" x14ac:dyDescent="0.2">
      <c r="A5867" t="s">
        <v>1988</v>
      </c>
      <c r="B5867" t="s">
        <v>2026</v>
      </c>
      <c r="C5867">
        <v>83.570999999999998</v>
      </c>
      <c r="D5867">
        <v>84.359099999999998</v>
      </c>
      <c r="E5867">
        <v>85.629099999999994</v>
      </c>
      <c r="F5867">
        <v>87.439599999999999</v>
      </c>
      <c r="G5867">
        <v>86.075699999999998</v>
      </c>
      <c r="H5867">
        <v>85.314700000000002</v>
      </c>
      <c r="I5867">
        <v>84.742900000000006</v>
      </c>
      <c r="J5867">
        <v>83.036900000000003</v>
      </c>
      <c r="K5867">
        <v>82.880300000000005</v>
      </c>
      <c r="L5867">
        <v>83.303200000000004</v>
      </c>
      <c r="M5867">
        <v>84.236500000000007</v>
      </c>
      <c r="N5867">
        <v>84.370800000000003</v>
      </c>
    </row>
    <row r="5868" spans="1:14" x14ac:dyDescent="0.2">
      <c r="A5868" t="s">
        <v>1988</v>
      </c>
      <c r="B5868" t="s">
        <v>2027</v>
      </c>
      <c r="C5868">
        <v>84.953100000000006</v>
      </c>
      <c r="D5868">
        <v>85.971500000000006</v>
      </c>
      <c r="E5868">
        <v>84.388800000000003</v>
      </c>
      <c r="F5868">
        <v>85.007999999999996</v>
      </c>
      <c r="G5868">
        <v>86.929299999999998</v>
      </c>
      <c r="H5868">
        <v>87.7286</v>
      </c>
      <c r="I5868">
        <v>88.803799999999995</v>
      </c>
      <c r="J5868">
        <v>87.963999999999999</v>
      </c>
      <c r="K5868">
        <v>87.4482</v>
      </c>
      <c r="L5868">
        <v>89.284999999999997</v>
      </c>
      <c r="M5868">
        <v>87.698499999999996</v>
      </c>
      <c r="N5868">
        <v>90.437200000000004</v>
      </c>
    </row>
    <row r="5869" spans="1:14" x14ac:dyDescent="0.2">
      <c r="A5869" t="s">
        <v>1988</v>
      </c>
      <c r="B5869" t="s">
        <v>2028</v>
      </c>
      <c r="C5869">
        <v>85.4315</v>
      </c>
      <c r="D5869">
        <v>88.310299999999998</v>
      </c>
      <c r="E5869">
        <v>88.627700000000004</v>
      </c>
      <c r="F5869">
        <v>89.197699999999998</v>
      </c>
      <c r="G5869">
        <v>90.077500000000001</v>
      </c>
      <c r="H5869">
        <v>90.247500000000002</v>
      </c>
      <c r="I5869">
        <v>90.0227</v>
      </c>
      <c r="J5869">
        <v>91.073700000000002</v>
      </c>
      <c r="K5869">
        <v>92.750600000000006</v>
      </c>
      <c r="L5869">
        <v>92.859700000000004</v>
      </c>
      <c r="M5869">
        <v>95.346699999999998</v>
      </c>
      <c r="N5869">
        <v>99.181299999999993</v>
      </c>
    </row>
    <row r="5870" spans="1:14" x14ac:dyDescent="0.2">
      <c r="A5870" t="s">
        <v>1988</v>
      </c>
      <c r="B5870" t="s">
        <v>2029</v>
      </c>
      <c r="C5870">
        <v>95.721000000000004</v>
      </c>
      <c r="D5870">
        <v>96.725300000000004</v>
      </c>
      <c r="E5870">
        <v>96.168300000000002</v>
      </c>
      <c r="F5870">
        <v>94.685400000000001</v>
      </c>
      <c r="G5870">
        <v>93.188900000000004</v>
      </c>
      <c r="H5870">
        <v>92.903099999999995</v>
      </c>
      <c r="I5870">
        <v>92.8489</v>
      </c>
      <c r="J5870">
        <v>93.898799999999994</v>
      </c>
      <c r="K5870">
        <v>97.272499999999994</v>
      </c>
      <c r="L5870">
        <v>93.076899999999995</v>
      </c>
      <c r="M5870">
        <v>96.556299999999993</v>
      </c>
      <c r="N5870">
        <v>96.080600000000004</v>
      </c>
    </row>
    <row r="5871" spans="1:14" x14ac:dyDescent="0.2">
      <c r="A5871" t="s">
        <v>1988</v>
      </c>
      <c r="B5871" t="s">
        <v>2030</v>
      </c>
      <c r="C5871">
        <v>94.640199999999993</v>
      </c>
      <c r="D5871">
        <v>93.796000000000006</v>
      </c>
      <c r="E5871">
        <v>95.213999999999999</v>
      </c>
      <c r="F5871">
        <v>94.2667</v>
      </c>
      <c r="G5871">
        <v>94.8095</v>
      </c>
      <c r="H5871">
        <v>97.323099999999997</v>
      </c>
      <c r="I5871">
        <v>96.042100000000005</v>
      </c>
      <c r="J5871">
        <v>95.598600000000005</v>
      </c>
      <c r="K5871">
        <v>94.876499999999993</v>
      </c>
      <c r="L5871">
        <v>94.892700000000005</v>
      </c>
      <c r="M5871">
        <v>92.940799999999996</v>
      </c>
      <c r="N5871">
        <v>95.652000000000001</v>
      </c>
    </row>
    <row r="5872" spans="1:14" x14ac:dyDescent="0.2">
      <c r="A5872" t="s">
        <v>1988</v>
      </c>
      <c r="B5872" t="s">
        <v>2031</v>
      </c>
      <c r="C5872">
        <v>93.938900000000004</v>
      </c>
      <c r="D5872">
        <v>93.922600000000003</v>
      </c>
      <c r="E5872">
        <v>95.4636</v>
      </c>
      <c r="F5872">
        <v>95.018000000000001</v>
      </c>
      <c r="G5872">
        <v>94.594700000000003</v>
      </c>
      <c r="H5872">
        <v>95.0745</v>
      </c>
      <c r="I5872">
        <v>95.420900000000003</v>
      </c>
      <c r="J5872">
        <v>95.279300000000006</v>
      </c>
      <c r="K5872">
        <v>98.221699999999998</v>
      </c>
      <c r="L5872">
        <v>98.902799999999999</v>
      </c>
      <c r="M5872">
        <v>102.5626</v>
      </c>
      <c r="N5872">
        <v>102.48480000000001</v>
      </c>
    </row>
    <row r="5873" spans="1:14" x14ac:dyDescent="0.2">
      <c r="A5873" t="s">
        <v>1988</v>
      </c>
      <c r="B5873" t="s">
        <v>2032</v>
      </c>
      <c r="C5873">
        <v>104.2681</v>
      </c>
      <c r="D5873">
        <v>105.01560000000001</v>
      </c>
      <c r="E5873">
        <v>102.624</v>
      </c>
      <c r="F5873">
        <v>104.0908</v>
      </c>
      <c r="G5873">
        <v>103.07559999999999</v>
      </c>
      <c r="H5873">
        <v>99.326499999999996</v>
      </c>
      <c r="I5873">
        <v>100.3736</v>
      </c>
      <c r="J5873">
        <v>102.3408</v>
      </c>
      <c r="K5873">
        <v>96.836699999999993</v>
      </c>
      <c r="L5873">
        <v>95.195400000000006</v>
      </c>
      <c r="M5873">
        <v>89.547600000000003</v>
      </c>
      <c r="N5873">
        <v>91.372299999999996</v>
      </c>
    </row>
    <row r="5874" spans="1:14" x14ac:dyDescent="0.2">
      <c r="A5874" t="s">
        <v>1988</v>
      </c>
      <c r="B5874" t="s">
        <v>2033</v>
      </c>
      <c r="C5874">
        <v>93.641499999999994</v>
      </c>
      <c r="D5874">
        <v>92.914100000000005</v>
      </c>
      <c r="E5874">
        <v>95.256900000000002</v>
      </c>
      <c r="F5874">
        <v>94.785899999999998</v>
      </c>
      <c r="G5874">
        <v>95.760499999999993</v>
      </c>
      <c r="H5874">
        <v>93.8232</v>
      </c>
      <c r="I5874">
        <v>93.419700000000006</v>
      </c>
      <c r="J5874">
        <v>96.108800000000002</v>
      </c>
      <c r="K5874">
        <v>93.357399999999998</v>
      </c>
      <c r="L5874">
        <v>100.8853</v>
      </c>
      <c r="M5874">
        <v>104.7743</v>
      </c>
      <c r="N5874">
        <v>105.25279999999999</v>
      </c>
    </row>
    <row r="5875" spans="1:14" x14ac:dyDescent="0.2">
      <c r="A5875" t="s">
        <v>1988</v>
      </c>
      <c r="B5875" t="s">
        <v>2034</v>
      </c>
      <c r="C5875">
        <v>101.5491</v>
      </c>
      <c r="D5875">
        <v>96.334199999999996</v>
      </c>
      <c r="E5875">
        <v>99.170900000000003</v>
      </c>
      <c r="F5875">
        <v>99.767200000000003</v>
      </c>
      <c r="G5875">
        <v>99.350700000000003</v>
      </c>
      <c r="H5875">
        <v>97.798599999999993</v>
      </c>
      <c r="I5875">
        <v>96.146000000000001</v>
      </c>
      <c r="J5875">
        <v>93.4041</v>
      </c>
      <c r="K5875">
        <v>90.539400000000001</v>
      </c>
      <c r="L5875">
        <v>90.325999999999993</v>
      </c>
      <c r="M5875">
        <v>86.32</v>
      </c>
      <c r="N5875">
        <v>86.001300000000001</v>
      </c>
    </row>
    <row r="5876" spans="1:14" x14ac:dyDescent="0.2">
      <c r="A5876" t="s">
        <v>1988</v>
      </c>
      <c r="B5876" t="s">
        <v>2035</v>
      </c>
      <c r="C5876">
        <v>87.724599999999995</v>
      </c>
      <c r="D5876">
        <v>88.120800000000003</v>
      </c>
      <c r="E5876">
        <v>88.808199999999999</v>
      </c>
      <c r="F5876">
        <v>82.882300000000001</v>
      </c>
      <c r="G5876">
        <v>90.381600000000006</v>
      </c>
      <c r="H5876">
        <v>89.741600000000005</v>
      </c>
      <c r="I5876">
        <v>91.055300000000003</v>
      </c>
      <c r="J5876">
        <v>88.7941</v>
      </c>
      <c r="K5876">
        <v>88.522000000000006</v>
      </c>
      <c r="L5876">
        <v>84.187200000000004</v>
      </c>
      <c r="M5876">
        <v>80.843999999999994</v>
      </c>
      <c r="N5876">
        <v>73.397199999999998</v>
      </c>
    </row>
    <row r="5877" spans="1:14" x14ac:dyDescent="0.2">
      <c r="A5877" t="s">
        <v>1988</v>
      </c>
      <c r="B5877" t="s">
        <v>2036</v>
      </c>
      <c r="C5877">
        <v>84.835400000000007</v>
      </c>
      <c r="D5877">
        <v>85.339799999999997</v>
      </c>
      <c r="E5877">
        <v>84.635999999999996</v>
      </c>
      <c r="F5877">
        <v>84.622699999999995</v>
      </c>
      <c r="G5877">
        <v>85.779600000000002</v>
      </c>
      <c r="H5877">
        <v>88.522499999999994</v>
      </c>
      <c r="I5877">
        <v>88.999600000000001</v>
      </c>
      <c r="J5877">
        <v>92.043999999999997</v>
      </c>
      <c r="K5877">
        <v>91.419300000000007</v>
      </c>
      <c r="L5877">
        <v>90.3125</v>
      </c>
      <c r="M5877">
        <v>89.957099999999997</v>
      </c>
      <c r="N5877">
        <v>89.417400000000001</v>
      </c>
    </row>
    <row r="5878" spans="1:14" x14ac:dyDescent="0.2">
      <c r="A5878" t="s">
        <v>1988</v>
      </c>
      <c r="B5878" t="s">
        <v>2037</v>
      </c>
      <c r="C5878">
        <v>87.413499999999999</v>
      </c>
      <c r="D5878">
        <v>87.577200000000005</v>
      </c>
      <c r="E5878">
        <v>86.584800000000001</v>
      </c>
      <c r="F5878">
        <v>88.495400000000004</v>
      </c>
      <c r="G5878">
        <v>82.826700000000002</v>
      </c>
      <c r="H5878">
        <v>86.324100000000001</v>
      </c>
      <c r="I5878">
        <v>82.822000000000003</v>
      </c>
      <c r="J5878">
        <v>82.304299999999998</v>
      </c>
      <c r="K5878">
        <v>83.1952</v>
      </c>
      <c r="L5878">
        <v>87.374200000000002</v>
      </c>
      <c r="M5878">
        <v>90.430999999999997</v>
      </c>
      <c r="N5878">
        <v>94.523600000000002</v>
      </c>
    </row>
    <row r="5879" spans="1:14" x14ac:dyDescent="0.2">
      <c r="A5879" t="s">
        <v>1988</v>
      </c>
      <c r="B5879" t="s">
        <v>2038</v>
      </c>
      <c r="C5879">
        <v>91.254000000000005</v>
      </c>
      <c r="D5879">
        <v>91.929400000000001</v>
      </c>
      <c r="E5879">
        <v>95.281599999999997</v>
      </c>
      <c r="F5879">
        <v>94.9559</v>
      </c>
      <c r="G5879">
        <v>96.579099999999997</v>
      </c>
      <c r="H5879">
        <v>98.064899999999994</v>
      </c>
      <c r="I5879">
        <v>100.8429</v>
      </c>
      <c r="J5879">
        <v>102.2912</v>
      </c>
      <c r="K5879">
        <v>99.764099999999999</v>
      </c>
      <c r="L5879">
        <v>102.0724</v>
      </c>
      <c r="M5879">
        <v>102.146</v>
      </c>
      <c r="N5879">
        <v>104.5441</v>
      </c>
    </row>
    <row r="5880" spans="1:14" x14ac:dyDescent="0.2">
      <c r="A5880" t="s">
        <v>1988</v>
      </c>
      <c r="B5880" t="s">
        <v>2039</v>
      </c>
      <c r="C5880">
        <v>101.5271</v>
      </c>
      <c r="D5880">
        <v>98.696100000000001</v>
      </c>
      <c r="E5880">
        <v>96.171899999999994</v>
      </c>
      <c r="F5880">
        <v>94.324299999999994</v>
      </c>
      <c r="G5880">
        <v>92.974599999999995</v>
      </c>
      <c r="H5880">
        <v>87.942899999999995</v>
      </c>
      <c r="I5880">
        <v>85.9923</v>
      </c>
      <c r="J5880">
        <v>90.2821</v>
      </c>
      <c r="K5880">
        <v>94.385400000000004</v>
      </c>
      <c r="L5880">
        <v>95.405199999999994</v>
      </c>
      <c r="M5880">
        <v>98.206900000000005</v>
      </c>
      <c r="N5880">
        <v>97.7774</v>
      </c>
    </row>
    <row r="5881" spans="1:14" x14ac:dyDescent="0.2">
      <c r="A5881" t="s">
        <v>1988</v>
      </c>
      <c r="B5881" t="s">
        <v>2040</v>
      </c>
      <c r="C5881">
        <v>97.392399999999995</v>
      </c>
      <c r="D5881">
        <v>98.380200000000002</v>
      </c>
      <c r="E5881">
        <v>101.27160000000001</v>
      </c>
      <c r="F5881">
        <v>101.01819999999999</v>
      </c>
      <c r="G5881">
        <v>103.4485</v>
      </c>
      <c r="H5881">
        <v>102.1952</v>
      </c>
      <c r="I5881">
        <v>100.0416</v>
      </c>
      <c r="J5881">
        <v>100.4178</v>
      </c>
      <c r="K5881">
        <v>99.320400000000006</v>
      </c>
      <c r="L5881">
        <v>94.589200000000005</v>
      </c>
      <c r="M5881">
        <v>91.869200000000006</v>
      </c>
      <c r="N5881">
        <v>85.912099999999995</v>
      </c>
    </row>
    <row r="5882" spans="1:14" x14ac:dyDescent="0.2">
      <c r="A5882" t="s">
        <v>1988</v>
      </c>
      <c r="B5882" t="s">
        <v>2041</v>
      </c>
      <c r="C5882">
        <v>91.281000000000006</v>
      </c>
      <c r="D5882">
        <v>95.883399999999995</v>
      </c>
      <c r="E5882">
        <v>94.404799999999994</v>
      </c>
      <c r="F5882">
        <v>96.613</v>
      </c>
      <c r="G5882">
        <v>97.9512</v>
      </c>
      <c r="H5882">
        <v>99.599299999999999</v>
      </c>
      <c r="I5882">
        <v>99.579899999999995</v>
      </c>
      <c r="J5882">
        <v>100.18300000000001</v>
      </c>
      <c r="K5882">
        <v>96.148300000000006</v>
      </c>
      <c r="L5882">
        <v>104.9504</v>
      </c>
      <c r="M5882">
        <v>110.1711</v>
      </c>
      <c r="N5882">
        <v>115.0042</v>
      </c>
    </row>
    <row r="5883" spans="1:14" x14ac:dyDescent="0.2">
      <c r="A5883" t="s">
        <v>1988</v>
      </c>
      <c r="B5883" t="s">
        <v>2042</v>
      </c>
      <c r="C5883">
        <v>117.1127</v>
      </c>
      <c r="D5883">
        <v>116.26220000000001</v>
      </c>
      <c r="E5883">
        <v>115.8468</v>
      </c>
      <c r="F5883">
        <v>116.76909999999999</v>
      </c>
      <c r="G5883">
        <v>119.38030000000001</v>
      </c>
      <c r="H5883">
        <v>116.819</v>
      </c>
      <c r="I5883">
        <v>121.93429999999999</v>
      </c>
      <c r="J5883">
        <v>121.2188</v>
      </c>
      <c r="K5883">
        <v>109.7462</v>
      </c>
      <c r="L5883">
        <v>96.020200000000003</v>
      </c>
      <c r="M5883">
        <v>71.711600000000004</v>
      </c>
      <c r="N5883">
        <v>59.293300000000002</v>
      </c>
    </row>
    <row r="5884" spans="1:14" x14ac:dyDescent="0.2">
      <c r="A5884" t="s">
        <v>1988</v>
      </c>
      <c r="B5884" t="s">
        <v>2043</v>
      </c>
      <c r="C5884">
        <v>59.9861</v>
      </c>
      <c r="D5884">
        <v>63.168599999999998</v>
      </c>
      <c r="E5884">
        <v>51.6965</v>
      </c>
      <c r="F5884">
        <v>50.170400000000001</v>
      </c>
      <c r="G5884">
        <v>54.871200000000002</v>
      </c>
      <c r="H5884">
        <v>56.698099999999997</v>
      </c>
      <c r="I5884">
        <v>67.759600000000006</v>
      </c>
      <c r="J5884">
        <v>74.1387</v>
      </c>
      <c r="K5884">
        <v>76.752700000000004</v>
      </c>
      <c r="L5884">
        <v>75.558000000000007</v>
      </c>
      <c r="M5884">
        <v>79.511799999999994</v>
      </c>
      <c r="N5884">
        <v>78.338700000000003</v>
      </c>
    </row>
    <row r="5885" spans="1:14" x14ac:dyDescent="0.2">
      <c r="A5885" t="s">
        <v>1988</v>
      </c>
      <c r="B5885" t="s">
        <v>2044</v>
      </c>
      <c r="C5885">
        <v>86.326899999999995</v>
      </c>
      <c r="D5885">
        <v>90.662899999999993</v>
      </c>
      <c r="E5885">
        <v>95.058700000000002</v>
      </c>
      <c r="F5885">
        <v>96.462599999999995</v>
      </c>
      <c r="G5885">
        <v>95.848200000000006</v>
      </c>
      <c r="H5885">
        <v>94.696100000000001</v>
      </c>
      <c r="I5885">
        <v>92.656499999999994</v>
      </c>
      <c r="J5885">
        <v>91.634799999999998</v>
      </c>
      <c r="K5885">
        <v>90.817400000000006</v>
      </c>
      <c r="L5885">
        <v>90.390199999999993</v>
      </c>
      <c r="M5885">
        <v>92.43</v>
      </c>
      <c r="N5885">
        <v>94.240200000000002</v>
      </c>
    </row>
    <row r="5886" spans="1:14" x14ac:dyDescent="0.2">
      <c r="A5886" t="s">
        <v>1988</v>
      </c>
      <c r="B5886" t="s">
        <v>2045</v>
      </c>
      <c r="C5886">
        <v>100.5307</v>
      </c>
      <c r="D5886">
        <v>101.6484</v>
      </c>
      <c r="E5886">
        <v>97.621700000000004</v>
      </c>
      <c r="F5886">
        <v>97.371700000000004</v>
      </c>
      <c r="G5886">
        <v>94.969200000000001</v>
      </c>
      <c r="H5886">
        <v>95.316299999999998</v>
      </c>
      <c r="I5886">
        <v>98.927499999999995</v>
      </c>
      <c r="J5886">
        <v>99.007099999999994</v>
      </c>
      <c r="K5886">
        <v>96.296000000000006</v>
      </c>
      <c r="L5886">
        <v>95.870400000000004</v>
      </c>
    </row>
    <row r="5887" spans="1:14" x14ac:dyDescent="0.2">
      <c r="A5887" t="s">
        <v>1983</v>
      </c>
      <c r="B5887" t="s">
        <v>2046</v>
      </c>
      <c r="C5887" t="s">
        <v>2047</v>
      </c>
      <c r="D5887" t="s">
        <v>2048</v>
      </c>
      <c r="E5887" t="s">
        <v>1012</v>
      </c>
    </row>
    <row r="5888" spans="1:14" x14ac:dyDescent="0.2">
      <c r="A5888" t="s">
        <v>1983</v>
      </c>
      <c r="B5888" t="s">
        <v>2049</v>
      </c>
      <c r="C5888">
        <v>157.99090000000001</v>
      </c>
      <c r="D5888">
        <v>162.92840000000001</v>
      </c>
      <c r="E5888">
        <v>165.6345</v>
      </c>
      <c r="F5888">
        <v>164.51689999999999</v>
      </c>
      <c r="G5888">
        <v>157.8845</v>
      </c>
      <c r="H5888">
        <v>145.74029999999999</v>
      </c>
      <c r="I5888">
        <v>132.3287</v>
      </c>
      <c r="J5888">
        <v>123.26300000000001</v>
      </c>
      <c r="K5888">
        <v>122.4166</v>
      </c>
      <c r="L5888">
        <v>126.84699999999999</v>
      </c>
      <c r="M5888">
        <v>131.7364</v>
      </c>
      <c r="N5888">
        <v>133.79990000000001</v>
      </c>
    </row>
    <row r="5889" spans="1:14" x14ac:dyDescent="0.2">
      <c r="A5889" t="s">
        <v>1983</v>
      </c>
      <c r="B5889" t="s">
        <v>2050</v>
      </c>
      <c r="C5889">
        <v>134.41919999999999</v>
      </c>
      <c r="D5889">
        <v>136.30709999999999</v>
      </c>
      <c r="E5889">
        <v>141.28200000000001</v>
      </c>
      <c r="F5889">
        <v>148.51429999999999</v>
      </c>
      <c r="G5889">
        <v>155.84270000000001</v>
      </c>
      <c r="H5889">
        <v>161.70060000000001</v>
      </c>
      <c r="I5889">
        <v>166.07560000000001</v>
      </c>
      <c r="J5889">
        <v>169.54499999999999</v>
      </c>
      <c r="K5889">
        <v>172.3623</v>
      </c>
      <c r="L5889">
        <v>174.4905</v>
      </c>
      <c r="M5889">
        <v>175.7013</v>
      </c>
      <c r="N5889">
        <v>175.90649999999999</v>
      </c>
    </row>
    <row r="5890" spans="1:14" x14ac:dyDescent="0.2">
      <c r="A5890" t="s">
        <v>1983</v>
      </c>
      <c r="B5890" t="s">
        <v>2051</v>
      </c>
      <c r="C5890">
        <v>175.51689999999999</v>
      </c>
      <c r="D5890">
        <v>175.12139999999999</v>
      </c>
      <c r="E5890">
        <v>175.17150000000001</v>
      </c>
      <c r="F5890">
        <v>175.83580000000001</v>
      </c>
      <c r="G5890">
        <v>177.1935</v>
      </c>
      <c r="H5890">
        <v>179.1592</v>
      </c>
      <c r="I5890">
        <v>181.21969999999999</v>
      </c>
      <c r="J5890">
        <v>182.7329</v>
      </c>
      <c r="K5890">
        <v>183.1499</v>
      </c>
      <c r="L5890">
        <v>182.471</v>
      </c>
      <c r="M5890">
        <v>180.8391</v>
      </c>
      <c r="N5890">
        <v>178.47219999999999</v>
      </c>
    </row>
    <row r="5891" spans="1:14" x14ac:dyDescent="0.2">
      <c r="A5891" t="s">
        <v>1983</v>
      </c>
      <c r="B5891" t="s">
        <v>2052</v>
      </c>
      <c r="C5891">
        <v>175.84520000000001</v>
      </c>
      <c r="D5891">
        <v>173.7013</v>
      </c>
      <c r="E5891">
        <v>172.26349999999999</v>
      </c>
      <c r="F5891">
        <v>171.17240000000001</v>
      </c>
      <c r="G5891">
        <v>169.9254</v>
      </c>
      <c r="H5891">
        <v>168.16579999999999</v>
      </c>
      <c r="I5891">
        <v>166.1772</v>
      </c>
      <c r="J5891">
        <v>164.43700000000001</v>
      </c>
      <c r="K5891">
        <v>163.44749999999999</v>
      </c>
      <c r="L5891">
        <v>163.45859999999999</v>
      </c>
      <c r="M5891">
        <v>164.67339999999999</v>
      </c>
      <c r="N5891">
        <v>167.00380000000001</v>
      </c>
    </row>
    <row r="5892" spans="1:14" x14ac:dyDescent="0.2">
      <c r="A5892" t="s">
        <v>1983</v>
      </c>
      <c r="B5892" t="s">
        <v>2053</v>
      </c>
      <c r="C5892">
        <v>169.42230000000001</v>
      </c>
      <c r="D5892">
        <v>170.4973</v>
      </c>
      <c r="E5892">
        <v>169.48439999999999</v>
      </c>
      <c r="F5892">
        <v>166.75899999999999</v>
      </c>
      <c r="G5892">
        <v>163.2209</v>
      </c>
      <c r="H5892">
        <v>159.83349999999999</v>
      </c>
      <c r="I5892">
        <v>157.6354</v>
      </c>
      <c r="J5892">
        <v>157.68389999999999</v>
      </c>
      <c r="K5892">
        <v>160.2131</v>
      </c>
      <c r="L5892">
        <v>163.0421</v>
      </c>
      <c r="M5892">
        <v>163.2714</v>
      </c>
      <c r="N5892">
        <v>159.018</v>
      </c>
    </row>
    <row r="5893" spans="1:14" x14ac:dyDescent="0.2">
      <c r="A5893" t="s">
        <v>1983</v>
      </c>
      <c r="B5893" t="s">
        <v>2054</v>
      </c>
      <c r="C5893">
        <v>151.58619999999999</v>
      </c>
      <c r="D5893">
        <v>143.93129999999999</v>
      </c>
      <c r="E5893">
        <v>137.79310000000001</v>
      </c>
      <c r="F5893">
        <v>134.3648</v>
      </c>
      <c r="G5893">
        <v>135.09530000000001</v>
      </c>
      <c r="H5893">
        <v>140.14359999999999</v>
      </c>
      <c r="I5893">
        <v>146.86189999999999</v>
      </c>
      <c r="J5893">
        <v>151.66890000000001</v>
      </c>
      <c r="K5893">
        <v>152.02510000000001</v>
      </c>
      <c r="L5893">
        <v>149.34549999999999</v>
      </c>
      <c r="M5893">
        <v>146.1585</v>
      </c>
      <c r="N5893">
        <v>144.32220000000001</v>
      </c>
    </row>
    <row r="5894" spans="1:14" x14ac:dyDescent="0.2">
      <c r="A5894" t="s">
        <v>1983</v>
      </c>
      <c r="B5894" t="s">
        <v>2055</v>
      </c>
      <c r="C5894">
        <v>143.65350000000001</v>
      </c>
      <c r="D5894">
        <v>143.34520000000001</v>
      </c>
      <c r="E5894">
        <v>142.76220000000001</v>
      </c>
      <c r="F5894">
        <v>141.92019999999999</v>
      </c>
      <c r="G5894">
        <v>141.06460000000001</v>
      </c>
      <c r="H5894">
        <v>140.37389999999999</v>
      </c>
      <c r="I5894">
        <v>139.8306</v>
      </c>
      <c r="J5894">
        <v>139.3416</v>
      </c>
      <c r="K5894">
        <v>138.86369999999999</v>
      </c>
      <c r="L5894">
        <v>138.40719999999999</v>
      </c>
      <c r="M5894">
        <v>138.0147</v>
      </c>
      <c r="N5894">
        <v>137.73509999999999</v>
      </c>
    </row>
    <row r="5895" spans="1:14" x14ac:dyDescent="0.2">
      <c r="A5895" t="s">
        <v>1983</v>
      </c>
      <c r="B5895" t="s">
        <v>2056</v>
      </c>
      <c r="C5895">
        <v>137.62970000000001</v>
      </c>
      <c r="D5895">
        <v>137.75790000000001</v>
      </c>
      <c r="E5895">
        <v>138.131</v>
      </c>
      <c r="F5895">
        <v>138.6397</v>
      </c>
      <c r="G5895">
        <v>139.0951</v>
      </c>
      <c r="H5895">
        <v>139.33340000000001</v>
      </c>
      <c r="I5895">
        <v>139.23939999999999</v>
      </c>
      <c r="J5895">
        <v>138.70930000000001</v>
      </c>
      <c r="K5895">
        <v>137.74199999999999</v>
      </c>
      <c r="L5895">
        <v>136.5368</v>
      </c>
      <c r="M5895">
        <v>135.3725</v>
      </c>
      <c r="N5895">
        <v>134.55019999999999</v>
      </c>
    </row>
    <row r="5896" spans="1:14" x14ac:dyDescent="0.2">
      <c r="A5896" t="s">
        <v>1983</v>
      </c>
      <c r="B5896" t="s">
        <v>2057</v>
      </c>
      <c r="C5896">
        <v>134.43360000000001</v>
      </c>
      <c r="D5896">
        <v>135.34540000000001</v>
      </c>
      <c r="E5896">
        <v>137.32400000000001</v>
      </c>
      <c r="F5896">
        <v>139.52780000000001</v>
      </c>
      <c r="G5896">
        <v>140.60830000000001</v>
      </c>
      <c r="H5896">
        <v>139.8013</v>
      </c>
      <c r="I5896">
        <v>137.90539999999999</v>
      </c>
      <c r="J5896">
        <v>136.2458</v>
      </c>
      <c r="K5896">
        <v>135.86709999999999</v>
      </c>
      <c r="L5896">
        <v>136.67830000000001</v>
      </c>
      <c r="M5896">
        <v>138.2647</v>
      </c>
      <c r="N5896">
        <v>140.1978</v>
      </c>
    </row>
    <row r="5897" spans="1:14" x14ac:dyDescent="0.2">
      <c r="A5897" t="s">
        <v>1983</v>
      </c>
      <c r="B5897" t="s">
        <v>2058</v>
      </c>
      <c r="C5897">
        <v>141.98570000000001</v>
      </c>
      <c r="D5897">
        <v>143.0189</v>
      </c>
      <c r="E5897">
        <v>143.05549999999999</v>
      </c>
      <c r="F5897">
        <v>142.30279999999999</v>
      </c>
      <c r="G5897">
        <v>141.15790000000001</v>
      </c>
      <c r="H5897">
        <v>140.0421</v>
      </c>
      <c r="I5897">
        <v>139.3372</v>
      </c>
      <c r="J5897">
        <v>139.41249999999999</v>
      </c>
      <c r="K5897">
        <v>140.37379999999999</v>
      </c>
      <c r="L5897">
        <v>141.5703</v>
      </c>
      <c r="M5897">
        <v>142.1215</v>
      </c>
      <c r="N5897">
        <v>141.47470000000001</v>
      </c>
    </row>
    <row r="5898" spans="1:14" x14ac:dyDescent="0.2">
      <c r="A5898" t="s">
        <v>1983</v>
      </c>
      <c r="B5898" t="s">
        <v>2059</v>
      </c>
      <c r="C5898">
        <v>140.108</v>
      </c>
      <c r="D5898">
        <v>138.91370000000001</v>
      </c>
      <c r="E5898">
        <v>138.45189999999999</v>
      </c>
      <c r="F5898">
        <v>138.66820000000001</v>
      </c>
      <c r="G5898">
        <v>139.31309999999999</v>
      </c>
      <c r="H5898">
        <v>140.05840000000001</v>
      </c>
      <c r="I5898">
        <v>140.42660000000001</v>
      </c>
      <c r="J5898">
        <v>139.8817</v>
      </c>
      <c r="K5898">
        <v>138.24860000000001</v>
      </c>
      <c r="L5898">
        <v>136.3064</v>
      </c>
      <c r="M5898">
        <v>135.13820000000001</v>
      </c>
      <c r="N5898">
        <v>135.3459</v>
      </c>
    </row>
    <row r="5899" spans="1:14" x14ac:dyDescent="0.2">
      <c r="A5899" t="s">
        <v>1983</v>
      </c>
      <c r="B5899" t="s">
        <v>2060</v>
      </c>
      <c r="C5899">
        <v>136.01249999999999</v>
      </c>
      <c r="D5899">
        <v>135.75720000000001</v>
      </c>
      <c r="E5899">
        <v>133.81569999999999</v>
      </c>
      <c r="F5899">
        <v>130.94589999999999</v>
      </c>
      <c r="G5899">
        <v>128.63319999999999</v>
      </c>
      <c r="H5899">
        <v>127.9329</v>
      </c>
      <c r="I5899">
        <v>128.7013</v>
      </c>
      <c r="J5899">
        <v>130.3913</v>
      </c>
      <c r="K5899">
        <v>132.2028</v>
      </c>
      <c r="L5899">
        <v>132.90690000000001</v>
      </c>
      <c r="M5899">
        <v>131.13300000000001</v>
      </c>
      <c r="N5899">
        <v>126.364</v>
      </c>
    </row>
    <row r="5900" spans="1:14" x14ac:dyDescent="0.2">
      <c r="A5900" t="s">
        <v>1983</v>
      </c>
      <c r="B5900" t="s">
        <v>2061</v>
      </c>
      <c r="C5900">
        <v>120.7837</v>
      </c>
      <c r="D5900">
        <v>117.7191</v>
      </c>
      <c r="E5900">
        <v>118.7238</v>
      </c>
      <c r="F5900">
        <v>122.2051</v>
      </c>
      <c r="G5900">
        <v>125.2428</v>
      </c>
      <c r="H5900">
        <v>125.761</v>
      </c>
      <c r="I5900">
        <v>124.45440000000001</v>
      </c>
      <c r="J5900">
        <v>122.956</v>
      </c>
      <c r="K5900">
        <v>122.482</v>
      </c>
      <c r="L5900">
        <v>122.7315</v>
      </c>
      <c r="M5900">
        <v>122.9644</v>
      </c>
      <c r="N5900">
        <v>122.6639</v>
      </c>
    </row>
    <row r="5901" spans="1:14" x14ac:dyDescent="0.2">
      <c r="A5901" t="s">
        <v>1983</v>
      </c>
      <c r="B5901" t="s">
        <v>2062</v>
      </c>
      <c r="C5901">
        <v>121.99469999999999</v>
      </c>
      <c r="D5901">
        <v>121.3908</v>
      </c>
      <c r="E5901">
        <v>121.0462</v>
      </c>
      <c r="F5901">
        <v>120.712</v>
      </c>
      <c r="G5901">
        <v>119.99379999999999</v>
      </c>
      <c r="H5901">
        <v>118.7563</v>
      </c>
      <c r="I5901">
        <v>117.68729999999999</v>
      </c>
      <c r="J5901">
        <v>117.75530000000001</v>
      </c>
      <c r="K5901">
        <v>119.4271</v>
      </c>
      <c r="L5901">
        <v>121.705</v>
      </c>
      <c r="M5901">
        <v>123.14060000000001</v>
      </c>
      <c r="N5901">
        <v>122.8058</v>
      </c>
    </row>
    <row r="5902" spans="1:14" x14ac:dyDescent="0.2">
      <c r="A5902" t="s">
        <v>1983</v>
      </c>
      <c r="B5902" t="s">
        <v>2063</v>
      </c>
      <c r="C5902">
        <v>121.40779999999999</v>
      </c>
      <c r="D5902">
        <v>120.2581</v>
      </c>
      <c r="E5902">
        <v>120.14400000000001</v>
      </c>
      <c r="F5902">
        <v>120.6784</v>
      </c>
      <c r="G5902">
        <v>121.0698</v>
      </c>
      <c r="H5902">
        <v>120.7011</v>
      </c>
      <c r="I5902">
        <v>119.5301</v>
      </c>
      <c r="J5902">
        <v>117.6915</v>
      </c>
      <c r="K5902">
        <v>115.5758</v>
      </c>
      <c r="L5902">
        <v>113.979</v>
      </c>
      <c r="M5902">
        <v>113.8561</v>
      </c>
      <c r="N5902">
        <v>115.6694</v>
      </c>
    </row>
    <row r="5903" spans="1:14" x14ac:dyDescent="0.2">
      <c r="A5903" t="s">
        <v>1983</v>
      </c>
      <c r="B5903" t="s">
        <v>2064</v>
      </c>
      <c r="C5903">
        <v>118.3095</v>
      </c>
      <c r="D5903">
        <v>120.0204</v>
      </c>
      <c r="E5903">
        <v>119.9538</v>
      </c>
      <c r="F5903">
        <v>118.91540000000001</v>
      </c>
      <c r="G5903">
        <v>118.3604</v>
      </c>
      <c r="H5903">
        <v>119.0373</v>
      </c>
      <c r="I5903">
        <v>119.42189999999999</v>
      </c>
      <c r="J5903">
        <v>117.18259999999999</v>
      </c>
      <c r="K5903">
        <v>111.2256</v>
      </c>
      <c r="L5903">
        <v>103.67270000000001</v>
      </c>
      <c r="M5903">
        <v>97.706400000000002</v>
      </c>
      <c r="N5903">
        <v>95.488200000000006</v>
      </c>
    </row>
    <row r="5904" spans="1:14" x14ac:dyDescent="0.2">
      <c r="A5904" t="s">
        <v>1983</v>
      </c>
      <c r="B5904" t="s">
        <v>2065</v>
      </c>
      <c r="C5904">
        <v>95.936400000000006</v>
      </c>
      <c r="D5904">
        <v>96.894199999999998</v>
      </c>
      <c r="E5904">
        <v>96.956500000000005</v>
      </c>
      <c r="F5904">
        <v>96.496099999999998</v>
      </c>
      <c r="G5904">
        <v>96.5124</v>
      </c>
      <c r="H5904">
        <v>97.6554</v>
      </c>
      <c r="I5904">
        <v>99.4422</v>
      </c>
      <c r="J5904">
        <v>101.0193</v>
      </c>
      <c r="K5904">
        <v>101.7376</v>
      </c>
      <c r="L5904">
        <v>101.848</v>
      </c>
      <c r="M5904">
        <v>101.8402</v>
      </c>
      <c r="N5904">
        <v>102.01479999999999</v>
      </c>
    </row>
    <row r="5905" spans="1:14" x14ac:dyDescent="0.2">
      <c r="A5905" t="s">
        <v>1983</v>
      </c>
      <c r="B5905" t="s">
        <v>2066</v>
      </c>
      <c r="C5905">
        <v>102.10120000000001</v>
      </c>
      <c r="D5905">
        <v>101.67449999999999</v>
      </c>
      <c r="E5905">
        <v>100.5347</v>
      </c>
      <c r="F5905">
        <v>99.125100000000003</v>
      </c>
      <c r="G5905">
        <v>98.225700000000003</v>
      </c>
      <c r="H5905">
        <v>98.316299999999998</v>
      </c>
      <c r="I5905">
        <v>99.066500000000005</v>
      </c>
      <c r="J5905">
        <v>99.872200000000007</v>
      </c>
      <c r="K5905">
        <v>100.2907</v>
      </c>
      <c r="L5905">
        <v>100.5059</v>
      </c>
      <c r="M5905">
        <v>100.87390000000001</v>
      </c>
      <c r="N5905">
        <v>101.6074</v>
      </c>
    </row>
    <row r="5906" spans="1:14" x14ac:dyDescent="0.2">
      <c r="A5906" t="s">
        <v>1983</v>
      </c>
      <c r="B5906" t="s">
        <v>2067</v>
      </c>
      <c r="C5906">
        <v>102.4786</v>
      </c>
      <c r="D5906">
        <v>103.0689</v>
      </c>
      <c r="E5906">
        <v>103.1425</v>
      </c>
      <c r="F5906">
        <v>102.7826</v>
      </c>
      <c r="G5906">
        <v>102.1828</v>
      </c>
      <c r="H5906">
        <v>101.592</v>
      </c>
      <c r="I5906">
        <v>101.3871</v>
      </c>
      <c r="J5906">
        <v>101.99379999999999</v>
      </c>
      <c r="K5906">
        <v>103.4534</v>
      </c>
      <c r="L5906">
        <v>104.7872</v>
      </c>
      <c r="M5906">
        <v>104.7011</v>
      </c>
      <c r="N5906">
        <v>102.5551</v>
      </c>
    </row>
    <row r="5907" spans="1:14" x14ac:dyDescent="0.2">
      <c r="A5907" t="s">
        <v>1983</v>
      </c>
      <c r="B5907" t="s">
        <v>2068</v>
      </c>
      <c r="C5907">
        <v>99.772199999999998</v>
      </c>
      <c r="D5907">
        <v>98.547799999999995</v>
      </c>
      <c r="E5907">
        <v>99.964799999999997</v>
      </c>
      <c r="F5907">
        <v>102.8875</v>
      </c>
      <c r="G5907">
        <v>105.20440000000001</v>
      </c>
      <c r="H5907">
        <v>105.4152</v>
      </c>
      <c r="I5907">
        <v>103.9027</v>
      </c>
      <c r="J5907">
        <v>101.6778</v>
      </c>
      <c r="K5907">
        <v>99.730800000000002</v>
      </c>
      <c r="L5907">
        <v>98.569100000000006</v>
      </c>
      <c r="M5907">
        <v>98.590599999999995</v>
      </c>
      <c r="N5907">
        <v>99.894800000000004</v>
      </c>
    </row>
    <row r="5908" spans="1:14" x14ac:dyDescent="0.2">
      <c r="A5908" t="s">
        <v>1983</v>
      </c>
      <c r="B5908" t="s">
        <v>2069</v>
      </c>
      <c r="C5908">
        <v>101.6144</v>
      </c>
      <c r="D5908">
        <v>102.4982</v>
      </c>
      <c r="E5908">
        <v>101.8995</v>
      </c>
      <c r="F5908">
        <v>100.2847</v>
      </c>
      <c r="G5908">
        <v>98.599599999999995</v>
      </c>
      <c r="H5908">
        <v>97.582700000000003</v>
      </c>
      <c r="I5908">
        <v>97.277000000000001</v>
      </c>
      <c r="J5908">
        <v>97.484300000000005</v>
      </c>
      <c r="K5908">
        <v>97.892799999999994</v>
      </c>
      <c r="L5908">
        <v>97.8964</v>
      </c>
      <c r="M5908">
        <v>96.811300000000003</v>
      </c>
      <c r="N5908">
        <v>94.433499999999995</v>
      </c>
    </row>
    <row r="5909" spans="1:14" x14ac:dyDescent="0.2">
      <c r="A5909" t="s">
        <v>1983</v>
      </c>
      <c r="B5909" t="s">
        <v>2070</v>
      </c>
      <c r="C5909">
        <v>92.061499999999995</v>
      </c>
      <c r="D5909">
        <v>91.551699999999997</v>
      </c>
      <c r="E5909">
        <v>93.762299999999996</v>
      </c>
      <c r="F5909">
        <v>97.478499999999997</v>
      </c>
      <c r="G5909">
        <v>100.4966</v>
      </c>
      <c r="H5909">
        <v>101.3604</v>
      </c>
      <c r="I5909">
        <v>100.8242</v>
      </c>
      <c r="J5909">
        <v>100.4092</v>
      </c>
      <c r="K5909">
        <v>101.28319999999999</v>
      </c>
      <c r="L5909">
        <v>103.4996</v>
      </c>
      <c r="M5909">
        <v>106.74809999999999</v>
      </c>
      <c r="N5909">
        <v>110.5248</v>
      </c>
    </row>
    <row r="5910" spans="1:14" x14ac:dyDescent="0.2">
      <c r="A5910" t="s">
        <v>1983</v>
      </c>
      <c r="B5910" t="s">
        <v>2071</v>
      </c>
      <c r="C5910">
        <v>113.7165</v>
      </c>
      <c r="D5910">
        <v>114.8738</v>
      </c>
      <c r="E5910">
        <v>113.57340000000001</v>
      </c>
      <c r="F5910">
        <v>111.67100000000001</v>
      </c>
      <c r="G5910">
        <v>111.90309999999999</v>
      </c>
      <c r="H5910">
        <v>115.6936</v>
      </c>
      <c r="I5910">
        <v>120.595</v>
      </c>
      <c r="J5910">
        <v>122.8492</v>
      </c>
      <c r="K5910">
        <v>120.0085</v>
      </c>
      <c r="L5910">
        <v>113.9057</v>
      </c>
      <c r="M5910">
        <v>107.6604</v>
      </c>
      <c r="N5910">
        <v>103.24469999999999</v>
      </c>
    </row>
    <row r="5911" spans="1:14" x14ac:dyDescent="0.2">
      <c r="A5911" t="s">
        <v>1983</v>
      </c>
      <c r="B5911" t="s">
        <v>2072</v>
      </c>
      <c r="C5911">
        <v>99.045100000000005</v>
      </c>
      <c r="D5911">
        <v>92.83</v>
      </c>
      <c r="E5911">
        <v>83.190399999999997</v>
      </c>
      <c r="F5911">
        <v>72.620400000000004</v>
      </c>
      <c r="G5911">
        <v>65.792500000000004</v>
      </c>
      <c r="H5911">
        <v>65.436700000000002</v>
      </c>
      <c r="I5911">
        <v>69.390500000000003</v>
      </c>
      <c r="J5911">
        <v>73.824399999999997</v>
      </c>
      <c r="K5911">
        <v>75.952500000000001</v>
      </c>
      <c r="L5911">
        <v>76.896500000000003</v>
      </c>
      <c r="M5911">
        <v>78.872100000000003</v>
      </c>
      <c r="N5911">
        <v>83.383499999999998</v>
      </c>
    </row>
    <row r="5912" spans="1:14" x14ac:dyDescent="0.2">
      <c r="A5912" t="s">
        <v>1983</v>
      </c>
      <c r="B5912" t="s">
        <v>2073</v>
      </c>
      <c r="C5912">
        <v>89.762900000000002</v>
      </c>
      <c r="D5912">
        <v>96.105099999999993</v>
      </c>
      <c r="E5912">
        <v>101.55549999999999</v>
      </c>
      <c r="F5912">
        <v>105.8959</v>
      </c>
      <c r="G5912">
        <v>108.77330000000001</v>
      </c>
      <c r="H5912">
        <v>110.20869999999999</v>
      </c>
      <c r="I5912">
        <v>110.5855</v>
      </c>
      <c r="J5912">
        <v>110.4318</v>
      </c>
      <c r="K5912">
        <v>110.1682</v>
      </c>
      <c r="L5912">
        <v>109.8571</v>
      </c>
      <c r="M5912">
        <v>109.4982</v>
      </c>
      <c r="N5912">
        <v>104.4708</v>
      </c>
    </row>
    <row r="5913" spans="1:14" x14ac:dyDescent="0.2">
      <c r="A5913" t="s">
        <v>1983</v>
      </c>
      <c r="B5913" t="s">
        <v>2074</v>
      </c>
      <c r="C5913">
        <v>106.21429999999999</v>
      </c>
      <c r="D5913">
        <v>107.1086</v>
      </c>
      <c r="E5913">
        <v>107.23569999999999</v>
      </c>
      <c r="F5913">
        <v>106.5196</v>
      </c>
      <c r="G5913">
        <v>105.9592</v>
      </c>
      <c r="H5913">
        <v>107.596</v>
      </c>
      <c r="I5913">
        <v>109.47580000000001</v>
      </c>
      <c r="J5913">
        <v>110.36669999999999</v>
      </c>
      <c r="K5913">
        <v>109.7692</v>
      </c>
      <c r="L5913">
        <v>110.1495</v>
      </c>
      <c r="M5913">
        <v>110.2204</v>
      </c>
    </row>
    <row r="5914" spans="1:14" x14ac:dyDescent="0.2">
      <c r="A5914" t="s">
        <v>1988</v>
      </c>
      <c r="B5914" t="s">
        <v>2075</v>
      </c>
      <c r="C5914" t="s">
        <v>2076</v>
      </c>
      <c r="D5914" t="s">
        <v>2077</v>
      </c>
      <c r="E5914" t="s">
        <v>1222</v>
      </c>
    </row>
    <row r="5915" spans="1:14" x14ac:dyDescent="0.2">
      <c r="A5915" t="s">
        <v>1988</v>
      </c>
      <c r="B5915" t="s">
        <v>2078</v>
      </c>
      <c r="C5915">
        <v>52.457999999999998</v>
      </c>
      <c r="D5915">
        <v>49.295900000000003</v>
      </c>
      <c r="E5915">
        <v>45.484699999999997</v>
      </c>
      <c r="F5915">
        <v>49.079300000000003</v>
      </c>
      <c r="G5915">
        <v>48.384700000000002</v>
      </c>
      <c r="H5915">
        <v>45.377200000000002</v>
      </c>
      <c r="I5915">
        <v>48.197499999999998</v>
      </c>
      <c r="J5915">
        <v>46.059899999999999</v>
      </c>
      <c r="K5915">
        <v>41.569600000000001</v>
      </c>
      <c r="L5915">
        <v>42.4694</v>
      </c>
      <c r="M5915">
        <v>44.985300000000002</v>
      </c>
      <c r="N5915">
        <v>44.086500000000001</v>
      </c>
    </row>
    <row r="5916" spans="1:14" x14ac:dyDescent="0.2">
      <c r="A5916" t="s">
        <v>1988</v>
      </c>
      <c r="B5916" t="s">
        <v>2079</v>
      </c>
      <c r="C5916">
        <v>33.109099999999998</v>
      </c>
      <c r="D5916">
        <v>41.935200000000002</v>
      </c>
      <c r="E5916">
        <v>41.0764</v>
      </c>
      <c r="F5916">
        <v>45.193100000000001</v>
      </c>
      <c r="G5916">
        <v>45.709000000000003</v>
      </c>
      <c r="H5916">
        <v>51.482700000000001</v>
      </c>
      <c r="I5916">
        <v>46.7087</v>
      </c>
      <c r="J5916">
        <v>52.3827</v>
      </c>
      <c r="K5916">
        <v>53.653599999999997</v>
      </c>
      <c r="L5916">
        <v>56.891300000000001</v>
      </c>
      <c r="M5916">
        <v>53.331899999999997</v>
      </c>
      <c r="N5916">
        <v>64.204800000000006</v>
      </c>
    </row>
    <row r="5917" spans="1:14" x14ac:dyDescent="0.2">
      <c r="A5917" t="s">
        <v>1988</v>
      </c>
      <c r="B5917" t="s">
        <v>2080</v>
      </c>
      <c r="C5917">
        <v>56.8078</v>
      </c>
      <c r="D5917">
        <v>54.147799999999997</v>
      </c>
      <c r="E5917">
        <v>53.973599999999998</v>
      </c>
      <c r="F5917">
        <v>52.323099999999997</v>
      </c>
      <c r="G5917">
        <v>53.207900000000002</v>
      </c>
      <c r="H5917">
        <v>48.666499999999999</v>
      </c>
      <c r="I5917">
        <v>51.486800000000002</v>
      </c>
      <c r="J5917">
        <v>50.2087</v>
      </c>
      <c r="K5917">
        <v>52.845399999999998</v>
      </c>
      <c r="L5917">
        <v>49.582500000000003</v>
      </c>
      <c r="M5917">
        <v>52.688000000000002</v>
      </c>
      <c r="N5917">
        <v>50.422800000000002</v>
      </c>
    </row>
    <row r="5918" spans="1:14" x14ac:dyDescent="0.2">
      <c r="A5918" t="s">
        <v>1988</v>
      </c>
      <c r="B5918" t="s">
        <v>2081</v>
      </c>
      <c r="C5918">
        <v>57.423200000000001</v>
      </c>
      <c r="D5918">
        <v>45.058100000000003</v>
      </c>
      <c r="E5918">
        <v>55.8187</v>
      </c>
      <c r="F5918">
        <v>55.620199999999997</v>
      </c>
      <c r="G5918">
        <v>55.49</v>
      </c>
      <c r="H5918">
        <v>55.755600000000001</v>
      </c>
      <c r="I5918">
        <v>56.630699999999997</v>
      </c>
      <c r="J5918">
        <v>53.580199999999998</v>
      </c>
      <c r="K5918">
        <v>54.2774</v>
      </c>
      <c r="L5918">
        <v>56.457099999999997</v>
      </c>
      <c r="M5918">
        <v>52.531799999999997</v>
      </c>
      <c r="N5918">
        <v>51.776899999999998</v>
      </c>
    </row>
    <row r="5919" spans="1:14" x14ac:dyDescent="0.2">
      <c r="A5919" t="s">
        <v>1988</v>
      </c>
      <c r="B5919" t="s">
        <v>2082</v>
      </c>
      <c r="C5919">
        <v>54.738999999999997</v>
      </c>
      <c r="D5919">
        <v>56.921300000000002</v>
      </c>
      <c r="E5919">
        <v>55.500700000000002</v>
      </c>
      <c r="F5919">
        <v>56.3125</v>
      </c>
      <c r="G5919">
        <v>54.9619</v>
      </c>
      <c r="H5919">
        <v>57.820300000000003</v>
      </c>
      <c r="I5919">
        <v>50.467300000000002</v>
      </c>
      <c r="J5919">
        <v>61.741199999999999</v>
      </c>
      <c r="K5919">
        <v>54.916699999999999</v>
      </c>
      <c r="L5919">
        <v>52.518000000000001</v>
      </c>
      <c r="M5919">
        <v>54.344700000000003</v>
      </c>
      <c r="N5919">
        <v>55.480400000000003</v>
      </c>
    </row>
    <row r="5920" spans="1:14" x14ac:dyDescent="0.2">
      <c r="A5920" t="s">
        <v>1988</v>
      </c>
      <c r="B5920" t="s">
        <v>2083</v>
      </c>
      <c r="C5920">
        <v>48.424700000000001</v>
      </c>
      <c r="D5920">
        <v>48.984699999999997</v>
      </c>
      <c r="E5920">
        <v>47.972000000000001</v>
      </c>
      <c r="F5920">
        <v>47.026499999999999</v>
      </c>
      <c r="G5920">
        <v>47.180399999999999</v>
      </c>
      <c r="H5920">
        <v>46.519500000000001</v>
      </c>
      <c r="I5920">
        <v>48.396299999999997</v>
      </c>
      <c r="J5920">
        <v>49.763500000000001</v>
      </c>
      <c r="K5920">
        <v>50.747100000000003</v>
      </c>
      <c r="L5920">
        <v>50.915199999999999</v>
      </c>
      <c r="M5920">
        <v>53.771000000000001</v>
      </c>
      <c r="N5920">
        <v>48.265900000000002</v>
      </c>
    </row>
    <row r="5921" spans="1:14" x14ac:dyDescent="0.2">
      <c r="A5921" t="s">
        <v>1988</v>
      </c>
      <c r="B5921" t="s">
        <v>2084</v>
      </c>
      <c r="C5921">
        <v>54.1599</v>
      </c>
      <c r="D5921">
        <v>50.462499999999999</v>
      </c>
      <c r="E5921">
        <v>52.6096</v>
      </c>
      <c r="F5921">
        <v>51.375</v>
      </c>
      <c r="G5921">
        <v>52.639800000000001</v>
      </c>
      <c r="H5921">
        <v>51.482399999999998</v>
      </c>
      <c r="I5921">
        <v>53.394399999999997</v>
      </c>
      <c r="J5921">
        <v>53.2607</v>
      </c>
      <c r="K5921">
        <v>50.955599999999997</v>
      </c>
      <c r="L5921">
        <v>54.717300000000002</v>
      </c>
      <c r="M5921">
        <v>50.454599999999999</v>
      </c>
      <c r="N5921">
        <v>52.883299999999998</v>
      </c>
    </row>
    <row r="5922" spans="1:14" x14ac:dyDescent="0.2">
      <c r="A5922" t="s">
        <v>1988</v>
      </c>
      <c r="B5922" t="s">
        <v>2085</v>
      </c>
      <c r="C5922">
        <v>53.1479</v>
      </c>
      <c r="D5922">
        <v>56.259</v>
      </c>
      <c r="E5922">
        <v>54.531399999999998</v>
      </c>
      <c r="F5922">
        <v>56.480600000000003</v>
      </c>
      <c r="G5922">
        <v>56.532899999999998</v>
      </c>
      <c r="H5922">
        <v>60.476100000000002</v>
      </c>
      <c r="I5922">
        <v>57.712499999999999</v>
      </c>
      <c r="J5922">
        <v>60.400599999999997</v>
      </c>
      <c r="K5922">
        <v>60.904499999999999</v>
      </c>
      <c r="L5922">
        <v>58.920999999999999</v>
      </c>
      <c r="M5922">
        <v>61.822099999999999</v>
      </c>
      <c r="N5922">
        <v>62.746400000000001</v>
      </c>
    </row>
    <row r="5923" spans="1:14" x14ac:dyDescent="0.2">
      <c r="A5923" t="s">
        <v>1988</v>
      </c>
      <c r="B5923" t="s">
        <v>2086</v>
      </c>
      <c r="C5923">
        <v>61.912300000000002</v>
      </c>
      <c r="D5923">
        <v>63.953200000000002</v>
      </c>
      <c r="E5923">
        <v>65.308099999999996</v>
      </c>
      <c r="F5923">
        <v>72.504300000000001</v>
      </c>
      <c r="G5923">
        <v>68.622799999999998</v>
      </c>
      <c r="H5923">
        <v>61.9206</v>
      </c>
      <c r="I5923">
        <v>68.325599999999994</v>
      </c>
      <c r="J5923">
        <v>58.698700000000002</v>
      </c>
      <c r="K5923">
        <v>67.580200000000005</v>
      </c>
      <c r="L5923">
        <v>68.2453</v>
      </c>
      <c r="M5923">
        <v>68.046700000000001</v>
      </c>
      <c r="N5923">
        <v>69.7971</v>
      </c>
    </row>
    <row r="5924" spans="1:14" x14ac:dyDescent="0.2">
      <c r="A5924" t="s">
        <v>1988</v>
      </c>
      <c r="B5924" t="s">
        <v>2087</v>
      </c>
      <c r="C5924">
        <v>75.940100000000001</v>
      </c>
      <c r="D5924">
        <v>69.245999999999995</v>
      </c>
      <c r="E5924">
        <v>66.474100000000007</v>
      </c>
      <c r="F5924">
        <v>66.273099999999999</v>
      </c>
      <c r="G5924">
        <v>64.696399999999997</v>
      </c>
      <c r="H5924">
        <v>63.331200000000003</v>
      </c>
      <c r="I5924">
        <v>64.745199999999997</v>
      </c>
      <c r="J5924">
        <v>64.773600000000002</v>
      </c>
      <c r="K5924">
        <v>68.303399999999996</v>
      </c>
      <c r="L5924">
        <v>63.017000000000003</v>
      </c>
      <c r="M5924">
        <v>66.587400000000002</v>
      </c>
      <c r="N5924">
        <v>68.946600000000004</v>
      </c>
    </row>
    <row r="5925" spans="1:14" x14ac:dyDescent="0.2">
      <c r="A5925" t="s">
        <v>1988</v>
      </c>
      <c r="B5925" t="s">
        <v>2088</v>
      </c>
      <c r="C5925">
        <v>74.530199999999994</v>
      </c>
      <c r="D5925">
        <v>67.610500000000002</v>
      </c>
      <c r="E5925">
        <v>71.162599999999998</v>
      </c>
      <c r="F5925">
        <v>69.040599999999998</v>
      </c>
      <c r="G5925">
        <v>68.846800000000002</v>
      </c>
      <c r="H5925">
        <v>73.593199999999996</v>
      </c>
      <c r="I5925">
        <v>71.148399999999995</v>
      </c>
      <c r="J5925">
        <v>72.9298</v>
      </c>
      <c r="K5925">
        <v>71.303700000000006</v>
      </c>
      <c r="L5925">
        <v>73.331299999999999</v>
      </c>
      <c r="M5925">
        <v>75.423500000000004</v>
      </c>
      <c r="N5925">
        <v>72.711399999999998</v>
      </c>
    </row>
    <row r="5926" spans="1:14" x14ac:dyDescent="0.2">
      <c r="A5926" t="s">
        <v>1988</v>
      </c>
      <c r="B5926" t="s">
        <v>2089</v>
      </c>
      <c r="C5926">
        <v>73.105699999999999</v>
      </c>
      <c r="D5926">
        <v>73.691900000000004</v>
      </c>
      <c r="E5926">
        <v>73.622200000000007</v>
      </c>
      <c r="F5926">
        <v>76.606800000000007</v>
      </c>
      <c r="G5926">
        <v>77.345399999999998</v>
      </c>
      <c r="H5926">
        <v>76.384600000000006</v>
      </c>
      <c r="I5926">
        <v>76.029700000000005</v>
      </c>
      <c r="J5926">
        <v>75.689099999999996</v>
      </c>
      <c r="K5926">
        <v>79.061099999999996</v>
      </c>
      <c r="L5926">
        <v>82.263599999999997</v>
      </c>
      <c r="M5926">
        <v>82.6738</v>
      </c>
      <c r="N5926">
        <v>80.174199999999999</v>
      </c>
    </row>
    <row r="5927" spans="1:14" x14ac:dyDescent="0.2">
      <c r="A5927" t="s">
        <v>1988</v>
      </c>
      <c r="B5927" t="s">
        <v>2090</v>
      </c>
      <c r="C5927">
        <v>81.589299999999994</v>
      </c>
      <c r="D5927">
        <v>84.966999999999999</v>
      </c>
      <c r="E5927">
        <v>82.746099999999998</v>
      </c>
      <c r="F5927">
        <v>81.830100000000002</v>
      </c>
      <c r="G5927">
        <v>83.265199999999993</v>
      </c>
      <c r="H5927">
        <v>76.739099999999993</v>
      </c>
      <c r="I5927">
        <v>88.169399999999996</v>
      </c>
      <c r="J5927">
        <v>81.250699999999995</v>
      </c>
      <c r="K5927">
        <v>76.845299999999995</v>
      </c>
      <c r="L5927">
        <v>82.418199999999999</v>
      </c>
      <c r="M5927">
        <v>78.259900000000002</v>
      </c>
      <c r="N5927">
        <v>81.206699999999998</v>
      </c>
    </row>
    <row r="5928" spans="1:14" x14ac:dyDescent="0.2">
      <c r="A5928" t="s">
        <v>1988</v>
      </c>
      <c r="B5928" t="s">
        <v>2091</v>
      </c>
      <c r="C5928">
        <v>84.100700000000003</v>
      </c>
      <c r="D5928">
        <v>75.879400000000004</v>
      </c>
      <c r="E5928">
        <v>76.288799999999995</v>
      </c>
      <c r="F5928">
        <v>78.883700000000005</v>
      </c>
      <c r="G5928">
        <v>78.728999999999999</v>
      </c>
      <c r="H5928">
        <v>81.369100000000003</v>
      </c>
      <c r="I5928">
        <v>82.447400000000002</v>
      </c>
      <c r="J5928">
        <v>83.264099999999999</v>
      </c>
      <c r="K5928">
        <v>81.781899999999993</v>
      </c>
      <c r="L5928">
        <v>83.326300000000003</v>
      </c>
      <c r="M5928">
        <v>84.179699999999997</v>
      </c>
      <c r="N5928">
        <v>91.252099999999999</v>
      </c>
    </row>
    <row r="5929" spans="1:14" x14ac:dyDescent="0.2">
      <c r="A5929" t="s">
        <v>1988</v>
      </c>
      <c r="B5929" t="s">
        <v>2092</v>
      </c>
      <c r="C5929">
        <v>85.818799999999996</v>
      </c>
      <c r="D5929">
        <v>83.528300000000002</v>
      </c>
      <c r="E5929">
        <v>88.956800000000001</v>
      </c>
      <c r="F5929">
        <v>83.700800000000001</v>
      </c>
      <c r="G5929">
        <v>79.3887</v>
      </c>
      <c r="H5929">
        <v>77.254999999999995</v>
      </c>
      <c r="I5929">
        <v>75.880899999999997</v>
      </c>
      <c r="J5929">
        <v>76.491600000000005</v>
      </c>
      <c r="K5929">
        <v>76.742099999999994</v>
      </c>
      <c r="L5929">
        <v>72.414199999999994</v>
      </c>
      <c r="M5929">
        <v>75.036199999999994</v>
      </c>
      <c r="N5929">
        <v>77.246799999999993</v>
      </c>
    </row>
    <row r="5930" spans="1:14" x14ac:dyDescent="0.2">
      <c r="A5930" t="s">
        <v>1988</v>
      </c>
      <c r="B5930" t="s">
        <v>2093</v>
      </c>
      <c r="C5930">
        <v>79.298500000000004</v>
      </c>
      <c r="D5930">
        <v>79.519800000000004</v>
      </c>
      <c r="E5930">
        <v>75.282300000000006</v>
      </c>
      <c r="F5930">
        <v>84.495000000000005</v>
      </c>
      <c r="G5930">
        <v>85.0167</v>
      </c>
      <c r="H5930">
        <v>85.646500000000003</v>
      </c>
      <c r="I5930">
        <v>90.316400000000002</v>
      </c>
      <c r="J5930">
        <v>88.321299999999994</v>
      </c>
      <c r="K5930">
        <v>89.221900000000005</v>
      </c>
      <c r="L5930">
        <v>83.406000000000006</v>
      </c>
      <c r="M5930">
        <v>83.835499999999996</v>
      </c>
      <c r="N5930">
        <v>82.190899999999999</v>
      </c>
    </row>
    <row r="5931" spans="1:14" x14ac:dyDescent="0.2">
      <c r="A5931" t="s">
        <v>1988</v>
      </c>
      <c r="B5931" t="s">
        <v>2094</v>
      </c>
      <c r="C5931">
        <v>85.254599999999996</v>
      </c>
      <c r="D5931">
        <v>84.241600000000005</v>
      </c>
      <c r="E5931">
        <v>89.569500000000005</v>
      </c>
      <c r="F5931">
        <v>85.489599999999996</v>
      </c>
      <c r="G5931">
        <v>90.466499999999996</v>
      </c>
      <c r="H5931">
        <v>90.380700000000004</v>
      </c>
      <c r="I5931">
        <v>78.865799999999993</v>
      </c>
      <c r="J5931">
        <v>85.619500000000002</v>
      </c>
      <c r="K5931">
        <v>83.840400000000002</v>
      </c>
      <c r="L5931">
        <v>84.865700000000004</v>
      </c>
      <c r="M5931">
        <v>92.926299999999998</v>
      </c>
      <c r="N5931">
        <v>79.757099999999994</v>
      </c>
    </row>
    <row r="5932" spans="1:14" x14ac:dyDescent="0.2">
      <c r="A5932" t="s">
        <v>1988</v>
      </c>
      <c r="B5932" t="s">
        <v>2095</v>
      </c>
      <c r="C5932">
        <v>91.327100000000002</v>
      </c>
      <c r="D5932">
        <v>76.393199999999993</v>
      </c>
      <c r="E5932">
        <v>61.751100000000001</v>
      </c>
      <c r="F5932">
        <v>73.1691</v>
      </c>
      <c r="G5932">
        <v>67.631699999999995</v>
      </c>
      <c r="H5932">
        <v>86.260400000000004</v>
      </c>
      <c r="I5932">
        <v>70.409700000000001</v>
      </c>
      <c r="J5932">
        <v>72.948599999999999</v>
      </c>
      <c r="K5932">
        <v>72.737399999999994</v>
      </c>
      <c r="L5932">
        <v>76.506299999999996</v>
      </c>
      <c r="M5932">
        <v>81.400199999999998</v>
      </c>
      <c r="N5932">
        <v>98.621300000000005</v>
      </c>
    </row>
    <row r="5933" spans="1:14" x14ac:dyDescent="0.2">
      <c r="A5933" t="s">
        <v>1988</v>
      </c>
      <c r="B5933" t="s">
        <v>2096</v>
      </c>
      <c r="C5933">
        <v>82.547499999999999</v>
      </c>
      <c r="D5933">
        <v>84.999799999999993</v>
      </c>
      <c r="E5933">
        <v>85.979900000000001</v>
      </c>
      <c r="F5933">
        <v>79.767399999999995</v>
      </c>
      <c r="G5933">
        <v>82.210800000000006</v>
      </c>
      <c r="H5933">
        <v>84.983400000000003</v>
      </c>
      <c r="I5933">
        <v>95.893600000000006</v>
      </c>
      <c r="J5933">
        <v>83.391599999999997</v>
      </c>
      <c r="K5933">
        <v>86.261200000000002</v>
      </c>
      <c r="L5933">
        <v>89.204099999999997</v>
      </c>
      <c r="M5933">
        <v>83.805899999999994</v>
      </c>
      <c r="N5933">
        <v>79.595699999999994</v>
      </c>
    </row>
    <row r="5934" spans="1:14" x14ac:dyDescent="0.2">
      <c r="A5934" t="s">
        <v>1988</v>
      </c>
      <c r="B5934" t="s">
        <v>2097</v>
      </c>
      <c r="C5934">
        <v>79.694299999999998</v>
      </c>
      <c r="D5934">
        <v>89.413200000000003</v>
      </c>
      <c r="E5934">
        <v>88.867199999999997</v>
      </c>
      <c r="F5934">
        <v>93.580200000000005</v>
      </c>
      <c r="G5934">
        <v>90.711600000000004</v>
      </c>
      <c r="H5934">
        <v>76.082400000000007</v>
      </c>
      <c r="I5934">
        <v>87.457899999999995</v>
      </c>
      <c r="J5934">
        <v>91.797499999999999</v>
      </c>
      <c r="K5934">
        <v>93.940399999999997</v>
      </c>
      <c r="L5934">
        <v>90.716800000000006</v>
      </c>
      <c r="M5934">
        <v>93.720600000000005</v>
      </c>
      <c r="N5934">
        <v>96.790499999999994</v>
      </c>
    </row>
    <row r="5935" spans="1:14" x14ac:dyDescent="0.2">
      <c r="A5935" t="s">
        <v>1988</v>
      </c>
      <c r="B5935" t="s">
        <v>2098</v>
      </c>
      <c r="C5935">
        <v>101.5915</v>
      </c>
      <c r="D5935">
        <v>97.969200000000001</v>
      </c>
      <c r="E5935">
        <v>101.497</v>
      </c>
      <c r="F5935">
        <v>101.5802</v>
      </c>
      <c r="G5935">
        <v>100.57080000000001</v>
      </c>
      <c r="H5935">
        <v>98.039400000000001</v>
      </c>
      <c r="I5935">
        <v>92.574200000000005</v>
      </c>
      <c r="J5935">
        <v>93.017600000000002</v>
      </c>
      <c r="K5935">
        <v>95.495599999999996</v>
      </c>
      <c r="L5935">
        <v>90.696100000000001</v>
      </c>
      <c r="M5935">
        <v>97.913799999999995</v>
      </c>
      <c r="N5935">
        <v>94.4131</v>
      </c>
    </row>
    <row r="5936" spans="1:14" x14ac:dyDescent="0.2">
      <c r="A5936" t="s">
        <v>1988</v>
      </c>
      <c r="B5936" t="s">
        <v>2099</v>
      </c>
      <c r="C5936">
        <v>98.556399999999996</v>
      </c>
      <c r="D5936">
        <v>99.711100000000002</v>
      </c>
      <c r="E5936">
        <v>96.77</v>
      </c>
      <c r="F5936">
        <v>99.514300000000006</v>
      </c>
      <c r="G5936">
        <v>94.206400000000002</v>
      </c>
      <c r="H5936">
        <v>95.609899999999996</v>
      </c>
      <c r="I5936">
        <v>93.953500000000005</v>
      </c>
      <c r="J5936">
        <v>97.0167</v>
      </c>
      <c r="K5936">
        <v>90.7376</v>
      </c>
      <c r="L5936">
        <v>101.20950000000001</v>
      </c>
      <c r="M5936">
        <v>108.0672</v>
      </c>
      <c r="N5936">
        <v>127.47880000000001</v>
      </c>
    </row>
    <row r="5937" spans="1:14" x14ac:dyDescent="0.2">
      <c r="A5937" t="s">
        <v>1988</v>
      </c>
      <c r="B5937" t="s">
        <v>2100</v>
      </c>
      <c r="C5937">
        <v>133.35140000000001</v>
      </c>
      <c r="D5937">
        <v>112.5526</v>
      </c>
      <c r="E5937">
        <v>102.5282</v>
      </c>
      <c r="F5937">
        <v>105.99760000000001</v>
      </c>
      <c r="G5937">
        <v>109.7105</v>
      </c>
      <c r="H5937">
        <v>109.0955</v>
      </c>
      <c r="I5937">
        <v>115.2274</v>
      </c>
      <c r="J5937">
        <v>101.3265</v>
      </c>
      <c r="K5937">
        <v>96.979799999999997</v>
      </c>
      <c r="L5937">
        <v>92.455600000000004</v>
      </c>
      <c r="M5937">
        <v>70.988</v>
      </c>
      <c r="N5937">
        <v>56.460599999999999</v>
      </c>
    </row>
    <row r="5938" spans="1:14" x14ac:dyDescent="0.2">
      <c r="A5938" t="s">
        <v>1988</v>
      </c>
      <c r="B5938" t="s">
        <v>2101</v>
      </c>
      <c r="C5938">
        <v>54.278300000000002</v>
      </c>
      <c r="D5938">
        <v>51.796399999999998</v>
      </c>
      <c r="E5938">
        <v>48.8414</v>
      </c>
      <c r="F5938">
        <v>50.783000000000001</v>
      </c>
      <c r="G5938">
        <v>54.992400000000004</v>
      </c>
      <c r="H5938">
        <v>53.600099999999998</v>
      </c>
      <c r="I5938">
        <v>64.725800000000007</v>
      </c>
      <c r="J5938">
        <v>63.274900000000002</v>
      </c>
      <c r="K5938">
        <v>64.655500000000004</v>
      </c>
      <c r="L5938">
        <v>68.816199999999995</v>
      </c>
      <c r="M5938">
        <v>64.684799999999996</v>
      </c>
      <c r="N5938">
        <v>77.412499999999994</v>
      </c>
    </row>
    <row r="5939" spans="1:14" x14ac:dyDescent="0.2">
      <c r="A5939" t="s">
        <v>1988</v>
      </c>
      <c r="B5939" t="s">
        <v>2102</v>
      </c>
      <c r="C5939">
        <v>85.241</v>
      </c>
      <c r="D5939">
        <v>87.296400000000006</v>
      </c>
      <c r="E5939">
        <v>100.24160000000001</v>
      </c>
      <c r="F5939">
        <v>91.6845</v>
      </c>
      <c r="G5939">
        <v>86.3095</v>
      </c>
      <c r="H5939">
        <v>87.493099999999998</v>
      </c>
      <c r="I5939">
        <v>76.209100000000007</v>
      </c>
      <c r="J5939">
        <v>81.653000000000006</v>
      </c>
      <c r="K5939">
        <v>85.043700000000001</v>
      </c>
      <c r="L5939">
        <v>81.910200000000003</v>
      </c>
      <c r="M5939">
        <v>96.927300000000002</v>
      </c>
      <c r="N5939">
        <v>104.9091</v>
      </c>
    </row>
    <row r="5940" spans="1:14" x14ac:dyDescent="0.2">
      <c r="A5940" t="s">
        <v>1988</v>
      </c>
      <c r="B5940" t="s">
        <v>2103</v>
      </c>
      <c r="C5940">
        <v>106.22499999999999</v>
      </c>
      <c r="D5940">
        <v>95.148300000000006</v>
      </c>
      <c r="E5940">
        <v>102.02509999999999</v>
      </c>
      <c r="F5940">
        <v>96.343900000000005</v>
      </c>
      <c r="G5940">
        <v>83.277199999999993</v>
      </c>
      <c r="H5940">
        <v>91.490399999999994</v>
      </c>
      <c r="I5940">
        <v>82.176699999999997</v>
      </c>
      <c r="J5940">
        <v>86.732699999999994</v>
      </c>
      <c r="K5940">
        <v>91.688000000000002</v>
      </c>
      <c r="L5940">
        <v>98.511099999999999</v>
      </c>
    </row>
    <row r="5941" spans="1:14" x14ac:dyDescent="0.2">
      <c r="A5941" t="s">
        <v>1988</v>
      </c>
      <c r="B5941" t="s">
        <v>2104</v>
      </c>
      <c r="C5941" t="s">
        <v>2105</v>
      </c>
      <c r="D5941" t="s">
        <v>1986</v>
      </c>
      <c r="E5941" t="s">
        <v>2106</v>
      </c>
    </row>
    <row r="5942" spans="1:14" x14ac:dyDescent="0.2">
      <c r="A5942" t="s">
        <v>1988</v>
      </c>
      <c r="B5942" t="s">
        <v>1046</v>
      </c>
      <c r="C5942">
        <v>81.596599999999995</v>
      </c>
      <c r="D5942">
        <v>79.986999999999995</v>
      </c>
      <c r="E5942">
        <v>76.659700000000001</v>
      </c>
      <c r="F5942">
        <v>75.417500000000004</v>
      </c>
      <c r="G5942">
        <v>76.933300000000003</v>
      </c>
      <c r="H5942">
        <v>74.177899999999994</v>
      </c>
      <c r="I5942">
        <v>77.025400000000005</v>
      </c>
      <c r="J5942">
        <v>71.478800000000007</v>
      </c>
      <c r="K5942">
        <v>71.033699999999996</v>
      </c>
      <c r="L5942">
        <v>70.079400000000007</v>
      </c>
      <c r="M5942">
        <v>77.6768</v>
      </c>
      <c r="N5942">
        <v>75.467500000000001</v>
      </c>
    </row>
    <row r="5943" spans="1:14" x14ac:dyDescent="0.2">
      <c r="A5943" t="s">
        <v>1988</v>
      </c>
      <c r="B5943" t="s">
        <v>1047</v>
      </c>
      <c r="C5943">
        <v>64.504900000000006</v>
      </c>
      <c r="D5943">
        <v>73.077500000000001</v>
      </c>
      <c r="E5943">
        <v>74.245699999999999</v>
      </c>
      <c r="F5943">
        <v>74.852999999999994</v>
      </c>
      <c r="G5943">
        <v>71.160399999999996</v>
      </c>
      <c r="H5943">
        <v>74.363</v>
      </c>
      <c r="I5943">
        <v>68.863200000000006</v>
      </c>
      <c r="J5943">
        <v>71.770300000000006</v>
      </c>
      <c r="K5943">
        <v>75.043800000000005</v>
      </c>
      <c r="L5943">
        <v>77.969300000000004</v>
      </c>
      <c r="M5943">
        <v>74.650999999999996</v>
      </c>
      <c r="N5943">
        <v>88.909099999999995</v>
      </c>
    </row>
    <row r="5944" spans="1:14" x14ac:dyDescent="0.2">
      <c r="A5944" t="s">
        <v>1988</v>
      </c>
      <c r="B5944" t="s">
        <v>1048</v>
      </c>
      <c r="C5944">
        <v>79.608000000000004</v>
      </c>
      <c r="D5944">
        <v>79.365099999999998</v>
      </c>
      <c r="E5944">
        <v>79.849299999999999</v>
      </c>
      <c r="F5944">
        <v>82.495099999999994</v>
      </c>
      <c r="G5944">
        <v>87.641900000000007</v>
      </c>
      <c r="H5944">
        <v>85.825299999999999</v>
      </c>
      <c r="I5944">
        <v>89.466399999999993</v>
      </c>
      <c r="J5944">
        <v>89.227000000000004</v>
      </c>
      <c r="K5944">
        <v>90.454899999999995</v>
      </c>
      <c r="L5944">
        <v>87.116</v>
      </c>
      <c r="M5944">
        <v>91.701599999999999</v>
      </c>
      <c r="N5944">
        <v>87.590800000000002</v>
      </c>
    </row>
    <row r="5945" spans="1:14" x14ac:dyDescent="0.2">
      <c r="A5945" t="s">
        <v>1988</v>
      </c>
      <c r="B5945" t="s">
        <v>1049</v>
      </c>
      <c r="C5945">
        <v>107.7398</v>
      </c>
      <c r="D5945">
        <v>80.084900000000005</v>
      </c>
      <c r="E5945">
        <v>88.037199999999999</v>
      </c>
      <c r="F5945">
        <v>83.119500000000002</v>
      </c>
      <c r="G5945">
        <v>80.378399999999999</v>
      </c>
      <c r="H5945">
        <v>76.709000000000003</v>
      </c>
      <c r="I5945">
        <v>74.209500000000006</v>
      </c>
      <c r="J5945">
        <v>76.463899999999995</v>
      </c>
      <c r="K5945">
        <v>72.013900000000007</v>
      </c>
      <c r="L5945">
        <v>71.505600000000001</v>
      </c>
      <c r="M5945">
        <v>69.013499999999993</v>
      </c>
      <c r="N5945">
        <v>58.430500000000002</v>
      </c>
    </row>
    <row r="5946" spans="1:14" x14ac:dyDescent="0.2">
      <c r="A5946" t="s">
        <v>1988</v>
      </c>
      <c r="B5946" t="s">
        <v>1050</v>
      </c>
      <c r="C5946">
        <v>64.682500000000005</v>
      </c>
      <c r="D5946">
        <v>70.254099999999994</v>
      </c>
      <c r="E5946">
        <v>72.126499999999993</v>
      </c>
      <c r="F5946">
        <v>72.285300000000007</v>
      </c>
      <c r="G5946">
        <v>74.042500000000004</v>
      </c>
      <c r="H5946">
        <v>74.9071</v>
      </c>
      <c r="I5946">
        <v>72.725999999999999</v>
      </c>
      <c r="J5946">
        <v>86.134699999999995</v>
      </c>
      <c r="K5946">
        <v>72.762699999999995</v>
      </c>
      <c r="L5946">
        <v>71.302199999999999</v>
      </c>
      <c r="M5946">
        <v>64.8857</v>
      </c>
      <c r="N5946">
        <v>53.9208</v>
      </c>
    </row>
    <row r="5947" spans="1:14" x14ac:dyDescent="0.2">
      <c r="A5947" t="s">
        <v>1988</v>
      </c>
      <c r="B5947" t="s">
        <v>1051</v>
      </c>
      <c r="C5947">
        <v>59.139800000000001</v>
      </c>
      <c r="D5947">
        <v>56.367800000000003</v>
      </c>
      <c r="E5947">
        <v>53.386000000000003</v>
      </c>
      <c r="F5947">
        <v>56.756799999999998</v>
      </c>
      <c r="G5947">
        <v>59.407800000000002</v>
      </c>
      <c r="H5947">
        <v>61.697200000000002</v>
      </c>
      <c r="I5947">
        <v>70.935400000000001</v>
      </c>
      <c r="J5947">
        <v>63.8506</v>
      </c>
      <c r="K5947">
        <v>71.742999999999995</v>
      </c>
      <c r="L5947">
        <v>72.253699999999995</v>
      </c>
      <c r="M5947">
        <v>75.606200000000001</v>
      </c>
      <c r="N5947">
        <v>63.598599999999998</v>
      </c>
    </row>
    <row r="5948" spans="1:14" x14ac:dyDescent="0.2">
      <c r="A5948" t="s">
        <v>1988</v>
      </c>
      <c r="B5948" t="s">
        <v>1052</v>
      </c>
      <c r="C5948">
        <v>73.670199999999994</v>
      </c>
      <c r="D5948">
        <v>70.109300000000005</v>
      </c>
      <c r="E5948">
        <v>73.819000000000003</v>
      </c>
      <c r="F5948">
        <v>73.892300000000006</v>
      </c>
      <c r="G5948">
        <v>73.117199999999997</v>
      </c>
      <c r="H5948">
        <v>72.479799999999997</v>
      </c>
      <c r="I5948">
        <v>75.615899999999996</v>
      </c>
      <c r="J5948">
        <v>73.422200000000004</v>
      </c>
      <c r="K5948">
        <v>68.463300000000004</v>
      </c>
      <c r="L5948">
        <v>71.646799999999999</v>
      </c>
      <c r="M5948">
        <v>69.834900000000005</v>
      </c>
      <c r="N5948">
        <v>74.5471</v>
      </c>
    </row>
    <row r="5949" spans="1:14" x14ac:dyDescent="0.2">
      <c r="A5949" t="s">
        <v>1988</v>
      </c>
      <c r="B5949" t="s">
        <v>1053</v>
      </c>
      <c r="C5949">
        <v>79.471100000000007</v>
      </c>
      <c r="D5949">
        <v>79.267099999999999</v>
      </c>
      <c r="E5949">
        <v>79.340900000000005</v>
      </c>
      <c r="F5949">
        <v>78.043000000000006</v>
      </c>
      <c r="G5949">
        <v>76.770300000000006</v>
      </c>
      <c r="H5949">
        <v>82.94</v>
      </c>
      <c r="I5949">
        <v>77.863500000000002</v>
      </c>
      <c r="J5949">
        <v>82.672300000000007</v>
      </c>
      <c r="K5949">
        <v>82.058800000000005</v>
      </c>
      <c r="L5949">
        <v>83.527900000000002</v>
      </c>
      <c r="M5949">
        <v>89.071899999999999</v>
      </c>
      <c r="N5949">
        <v>93.045599999999993</v>
      </c>
    </row>
    <row r="5950" spans="1:14" x14ac:dyDescent="0.2">
      <c r="A5950" t="s">
        <v>1988</v>
      </c>
      <c r="B5950" t="s">
        <v>1054</v>
      </c>
      <c r="C5950">
        <v>88.337599999999995</v>
      </c>
      <c r="D5950">
        <v>98.673199999999994</v>
      </c>
      <c r="E5950">
        <v>96.403000000000006</v>
      </c>
      <c r="F5950">
        <v>98.6785</v>
      </c>
      <c r="G5950">
        <v>98.899600000000007</v>
      </c>
      <c r="H5950">
        <v>95.368200000000002</v>
      </c>
      <c r="I5950">
        <v>96.361199999999997</v>
      </c>
      <c r="J5950">
        <v>87.232900000000001</v>
      </c>
      <c r="K5950">
        <v>96.158199999999994</v>
      </c>
      <c r="L5950">
        <v>95.024199999999993</v>
      </c>
      <c r="M5950">
        <v>95.8857</v>
      </c>
      <c r="N5950">
        <v>105.3873</v>
      </c>
    </row>
    <row r="5951" spans="1:14" x14ac:dyDescent="0.2">
      <c r="A5951" t="s">
        <v>1988</v>
      </c>
      <c r="B5951" t="s">
        <v>1055</v>
      </c>
      <c r="C5951">
        <v>95.942400000000006</v>
      </c>
      <c r="D5951">
        <v>96.283199999999994</v>
      </c>
      <c r="E5951">
        <v>96.662599999999998</v>
      </c>
      <c r="F5951">
        <v>89.952799999999996</v>
      </c>
      <c r="G5951">
        <v>89.810699999999997</v>
      </c>
      <c r="H5951">
        <v>87.261600000000001</v>
      </c>
      <c r="I5951">
        <v>82.480199999999996</v>
      </c>
      <c r="J5951">
        <v>86.549000000000007</v>
      </c>
      <c r="K5951">
        <v>89.038600000000002</v>
      </c>
      <c r="L5951">
        <v>83.717299999999994</v>
      </c>
      <c r="M5951">
        <v>89.353899999999996</v>
      </c>
      <c r="N5951">
        <v>83.357200000000006</v>
      </c>
    </row>
    <row r="5952" spans="1:14" x14ac:dyDescent="0.2">
      <c r="A5952" t="s">
        <v>1988</v>
      </c>
      <c r="B5952" t="s">
        <v>1056</v>
      </c>
      <c r="C5952">
        <v>90.084299999999999</v>
      </c>
      <c r="D5952">
        <v>85.480800000000002</v>
      </c>
      <c r="E5952">
        <v>86.330399999999997</v>
      </c>
      <c r="F5952">
        <v>94.712400000000002</v>
      </c>
      <c r="G5952">
        <v>95.994500000000002</v>
      </c>
      <c r="H5952">
        <v>99.182400000000001</v>
      </c>
      <c r="I5952">
        <v>104.9357</v>
      </c>
      <c r="J5952">
        <v>99.892700000000005</v>
      </c>
      <c r="K5952">
        <v>100.1515</v>
      </c>
      <c r="L5952">
        <v>98.803700000000006</v>
      </c>
      <c r="M5952">
        <v>96.687600000000003</v>
      </c>
      <c r="N5952">
        <v>95.713999999999999</v>
      </c>
    </row>
    <row r="5953" spans="1:14" x14ac:dyDescent="0.2">
      <c r="A5953" t="s">
        <v>1988</v>
      </c>
      <c r="B5953" t="s">
        <v>1057</v>
      </c>
      <c r="C5953">
        <v>96.866200000000006</v>
      </c>
      <c r="D5953">
        <v>95.237499999999997</v>
      </c>
      <c r="E5953">
        <v>92.506</v>
      </c>
      <c r="F5953">
        <v>92.3767</v>
      </c>
      <c r="G5953">
        <v>92.546999999999997</v>
      </c>
      <c r="H5953">
        <v>91.454300000000003</v>
      </c>
      <c r="I5953">
        <v>93.916600000000003</v>
      </c>
      <c r="J5953">
        <v>87.9452</v>
      </c>
      <c r="K5953">
        <v>97.4542</v>
      </c>
      <c r="L5953">
        <v>100.92529999999999</v>
      </c>
      <c r="M5953">
        <v>98.357399999999998</v>
      </c>
      <c r="N5953">
        <v>99.511300000000006</v>
      </c>
    </row>
    <row r="5954" spans="1:14" x14ac:dyDescent="0.2">
      <c r="A5954" t="s">
        <v>1988</v>
      </c>
      <c r="B5954" t="s">
        <v>1058</v>
      </c>
      <c r="C5954">
        <v>94.307199999999995</v>
      </c>
      <c r="D5954">
        <v>99.477199999999996</v>
      </c>
      <c r="E5954">
        <v>100.04640000000001</v>
      </c>
      <c r="F5954">
        <v>98.592399999999998</v>
      </c>
      <c r="G5954">
        <v>96.775400000000005</v>
      </c>
      <c r="H5954">
        <v>80.774699999999996</v>
      </c>
      <c r="I5954">
        <v>83.945999999999998</v>
      </c>
      <c r="J5954">
        <v>93.811099999999996</v>
      </c>
      <c r="K5954">
        <v>91.535200000000003</v>
      </c>
      <c r="L5954">
        <v>99.815100000000001</v>
      </c>
      <c r="M5954">
        <v>97.275899999999993</v>
      </c>
      <c r="N5954">
        <v>104.43</v>
      </c>
    </row>
    <row r="5955" spans="1:14" x14ac:dyDescent="0.2">
      <c r="A5955" t="s">
        <v>1988</v>
      </c>
      <c r="B5955" t="s">
        <v>1059</v>
      </c>
      <c r="C5955">
        <v>102.83280000000001</v>
      </c>
      <c r="D5955">
        <v>102.7773</v>
      </c>
      <c r="E5955">
        <v>103.6593</v>
      </c>
      <c r="F5955">
        <v>102.76739999999999</v>
      </c>
      <c r="G5955">
        <v>101.0232</v>
      </c>
      <c r="H5955">
        <v>103.498</v>
      </c>
      <c r="I5955">
        <v>102.7697</v>
      </c>
      <c r="J5955">
        <v>105.32689999999999</v>
      </c>
      <c r="K5955">
        <v>106.0415</v>
      </c>
      <c r="L5955">
        <v>96.087500000000006</v>
      </c>
      <c r="M5955">
        <v>101.6897</v>
      </c>
      <c r="N5955">
        <v>105.3395</v>
      </c>
    </row>
    <row r="5956" spans="1:14" x14ac:dyDescent="0.2">
      <c r="A5956" t="s">
        <v>1988</v>
      </c>
      <c r="B5956" t="s">
        <v>1060</v>
      </c>
      <c r="C5956">
        <v>106.235</v>
      </c>
      <c r="D5956">
        <v>103.1288</v>
      </c>
      <c r="E5956">
        <v>108.21080000000001</v>
      </c>
      <c r="F5956">
        <v>94.709400000000002</v>
      </c>
      <c r="G5956">
        <v>95.181799999999996</v>
      </c>
      <c r="H5956">
        <v>96.922799999999995</v>
      </c>
      <c r="I5956">
        <v>89.661299999999997</v>
      </c>
      <c r="J5956">
        <v>88.127200000000002</v>
      </c>
      <c r="K5956">
        <v>94.666700000000006</v>
      </c>
      <c r="L5956">
        <v>85.732500000000002</v>
      </c>
      <c r="M5956">
        <v>82.305400000000006</v>
      </c>
      <c r="N5956">
        <v>79.039400000000001</v>
      </c>
    </row>
    <row r="5957" spans="1:14" x14ac:dyDescent="0.2">
      <c r="A5957" t="s">
        <v>1988</v>
      </c>
      <c r="B5957" t="s">
        <v>1061</v>
      </c>
      <c r="C5957">
        <v>77.773899999999998</v>
      </c>
      <c r="D5957">
        <v>79.034899999999993</v>
      </c>
      <c r="E5957">
        <v>79.031300000000002</v>
      </c>
      <c r="F5957">
        <v>86.767499999999998</v>
      </c>
      <c r="G5957">
        <v>87.843299999999999</v>
      </c>
      <c r="H5957">
        <v>89.343100000000007</v>
      </c>
      <c r="I5957">
        <v>88.8476</v>
      </c>
      <c r="J5957">
        <v>89.406899999999993</v>
      </c>
      <c r="K5957">
        <v>86.652699999999996</v>
      </c>
      <c r="L5957">
        <v>82.689099999999996</v>
      </c>
      <c r="M5957">
        <v>86.126099999999994</v>
      </c>
      <c r="N5957">
        <v>66.554900000000004</v>
      </c>
    </row>
    <row r="5958" spans="1:14" x14ac:dyDescent="0.2">
      <c r="A5958" t="s">
        <v>1988</v>
      </c>
      <c r="B5958" t="s">
        <v>1062</v>
      </c>
      <c r="C5958">
        <v>82.397099999999995</v>
      </c>
      <c r="D5958">
        <v>83.247</v>
      </c>
      <c r="E5958">
        <v>86.197000000000003</v>
      </c>
      <c r="F5958">
        <v>87.033600000000007</v>
      </c>
      <c r="G5958">
        <v>94.467299999999994</v>
      </c>
      <c r="H5958">
        <v>85.960999999999999</v>
      </c>
      <c r="I5958">
        <v>87.909099999999995</v>
      </c>
      <c r="J5958">
        <v>88.522999999999996</v>
      </c>
      <c r="K5958">
        <v>86.935299999999998</v>
      </c>
      <c r="L5958">
        <v>88.068899999999999</v>
      </c>
      <c r="M5958">
        <v>90.261300000000006</v>
      </c>
      <c r="N5958">
        <v>75.279799999999994</v>
      </c>
    </row>
    <row r="5959" spans="1:14" x14ac:dyDescent="0.2">
      <c r="A5959" t="s">
        <v>1988</v>
      </c>
      <c r="B5959" t="s">
        <v>1063</v>
      </c>
      <c r="C5959">
        <v>90.914000000000001</v>
      </c>
      <c r="D5959">
        <v>84.200999999999993</v>
      </c>
      <c r="E5959">
        <v>71.136799999999994</v>
      </c>
      <c r="F5959">
        <v>80.738100000000003</v>
      </c>
      <c r="G5959">
        <v>67.520499999999998</v>
      </c>
      <c r="H5959">
        <v>89.151899999999998</v>
      </c>
      <c r="I5959">
        <v>78.571299999999994</v>
      </c>
      <c r="J5959">
        <v>69.366</v>
      </c>
      <c r="K5959">
        <v>74.553299999999993</v>
      </c>
      <c r="L5959">
        <v>81.278199999999998</v>
      </c>
      <c r="M5959">
        <v>80.908699999999996</v>
      </c>
      <c r="N5959">
        <v>96.119</v>
      </c>
    </row>
    <row r="5960" spans="1:14" x14ac:dyDescent="0.2">
      <c r="A5960" t="s">
        <v>1988</v>
      </c>
      <c r="B5960" t="s">
        <v>1064</v>
      </c>
      <c r="C5960">
        <v>77.309899999999999</v>
      </c>
      <c r="D5960">
        <v>85.435599999999994</v>
      </c>
      <c r="E5960">
        <v>86.347200000000001</v>
      </c>
      <c r="F5960">
        <v>88.918800000000005</v>
      </c>
      <c r="G5960">
        <v>86.1173</v>
      </c>
      <c r="H5960">
        <v>87.636600000000001</v>
      </c>
      <c r="I5960">
        <v>89.684700000000007</v>
      </c>
      <c r="J5960">
        <v>90.195599999999999</v>
      </c>
      <c r="K5960">
        <v>92.685000000000002</v>
      </c>
      <c r="L5960">
        <v>91.460099999999997</v>
      </c>
      <c r="M5960">
        <v>91.2303</v>
      </c>
      <c r="N5960">
        <v>92.375</v>
      </c>
    </row>
    <row r="5961" spans="1:14" x14ac:dyDescent="0.2">
      <c r="A5961" t="s">
        <v>1988</v>
      </c>
      <c r="B5961" t="s">
        <v>1065</v>
      </c>
      <c r="C5961">
        <v>88.361500000000007</v>
      </c>
      <c r="D5961">
        <v>89.269599999999997</v>
      </c>
      <c r="E5961">
        <v>88.096800000000002</v>
      </c>
      <c r="F5961">
        <v>82.767300000000006</v>
      </c>
      <c r="G5961">
        <v>86.914000000000001</v>
      </c>
      <c r="H5961">
        <v>86.280600000000007</v>
      </c>
      <c r="I5961">
        <v>79.284800000000004</v>
      </c>
      <c r="J5961">
        <v>90.410300000000007</v>
      </c>
      <c r="K5961">
        <v>96.61</v>
      </c>
      <c r="L5961">
        <v>92.380499999999998</v>
      </c>
      <c r="M5961">
        <v>96.007300000000001</v>
      </c>
      <c r="N5961">
        <v>97.713700000000003</v>
      </c>
    </row>
    <row r="5962" spans="1:14" x14ac:dyDescent="0.2">
      <c r="A5962" t="s">
        <v>1988</v>
      </c>
      <c r="B5962" t="s">
        <v>1066</v>
      </c>
      <c r="C5962">
        <v>96.958200000000005</v>
      </c>
      <c r="D5962">
        <v>97.459500000000006</v>
      </c>
      <c r="E5962">
        <v>99.985100000000003</v>
      </c>
      <c r="F5962">
        <v>97.611800000000002</v>
      </c>
      <c r="G5962">
        <v>97.344899999999996</v>
      </c>
      <c r="H5962">
        <v>99.186599999999999</v>
      </c>
      <c r="I5962">
        <v>93.475300000000004</v>
      </c>
      <c r="J5962">
        <v>94.998800000000003</v>
      </c>
      <c r="K5962">
        <v>92.135400000000004</v>
      </c>
      <c r="L5962">
        <v>91.690799999999996</v>
      </c>
      <c r="M5962">
        <v>91.058999999999997</v>
      </c>
      <c r="N5962">
        <v>92.114199999999997</v>
      </c>
    </row>
    <row r="5963" spans="1:14" x14ac:dyDescent="0.2">
      <c r="A5963" t="s">
        <v>1988</v>
      </c>
      <c r="B5963" t="s">
        <v>1067</v>
      </c>
      <c r="C5963">
        <v>94.01</v>
      </c>
      <c r="D5963">
        <v>94.139099999999999</v>
      </c>
      <c r="E5963">
        <v>92.340900000000005</v>
      </c>
      <c r="F5963">
        <v>103.84180000000001</v>
      </c>
      <c r="G5963">
        <v>101.0009</v>
      </c>
      <c r="H5963">
        <v>96.9803</v>
      </c>
      <c r="I5963">
        <v>103.3425</v>
      </c>
      <c r="J5963">
        <v>102.6652</v>
      </c>
      <c r="K5963">
        <v>99.143799999999999</v>
      </c>
      <c r="L5963">
        <v>104.429</v>
      </c>
      <c r="M5963">
        <v>107.2183</v>
      </c>
      <c r="N5963">
        <v>102.2587</v>
      </c>
    </row>
    <row r="5964" spans="1:14" x14ac:dyDescent="0.2">
      <c r="A5964" t="s">
        <v>1988</v>
      </c>
      <c r="B5964" t="s">
        <v>1068</v>
      </c>
      <c r="C5964">
        <v>107.92489999999999</v>
      </c>
      <c r="D5964">
        <v>109.7462</v>
      </c>
      <c r="E5964">
        <v>103.5908</v>
      </c>
      <c r="F5964">
        <v>107.6314</v>
      </c>
      <c r="G5964">
        <v>106.4935</v>
      </c>
      <c r="H5964">
        <v>111.10939999999999</v>
      </c>
      <c r="I5964">
        <v>113.1666</v>
      </c>
      <c r="J5964">
        <v>111.1103</v>
      </c>
      <c r="K5964">
        <v>112.1306</v>
      </c>
      <c r="L5964">
        <v>89.258399999999995</v>
      </c>
      <c r="M5964">
        <v>73.644099999999995</v>
      </c>
      <c r="N5964">
        <v>59.030500000000004</v>
      </c>
    </row>
    <row r="5965" spans="1:14" x14ac:dyDescent="0.2">
      <c r="A5965" t="s">
        <v>1988</v>
      </c>
      <c r="B5965" t="s">
        <v>1069</v>
      </c>
      <c r="C5965">
        <v>46.617899999999999</v>
      </c>
      <c r="D5965">
        <v>50.187399999999997</v>
      </c>
      <c r="E5965">
        <v>51.069899999999997</v>
      </c>
      <c r="F5965">
        <v>49.043999999999997</v>
      </c>
      <c r="G5965">
        <v>44.134300000000003</v>
      </c>
      <c r="H5965">
        <v>49.019100000000002</v>
      </c>
      <c r="I5965">
        <v>62.289200000000001</v>
      </c>
      <c r="J5965">
        <v>68.419799999999995</v>
      </c>
      <c r="K5965">
        <v>78.400700000000001</v>
      </c>
      <c r="L5965">
        <v>76.651300000000006</v>
      </c>
      <c r="M5965">
        <v>81.148899999999998</v>
      </c>
      <c r="N5965">
        <v>88.333200000000005</v>
      </c>
    </row>
    <row r="5966" spans="1:14" x14ac:dyDescent="0.2">
      <c r="A5966" t="s">
        <v>1988</v>
      </c>
      <c r="B5966" t="s">
        <v>1070</v>
      </c>
      <c r="C5966">
        <v>84.118399999999994</v>
      </c>
      <c r="D5966">
        <v>87.422300000000007</v>
      </c>
      <c r="E5966">
        <v>100.8505</v>
      </c>
      <c r="F5966">
        <v>93.382900000000006</v>
      </c>
      <c r="G5966">
        <v>91.829300000000003</v>
      </c>
      <c r="H5966">
        <v>94.920500000000004</v>
      </c>
      <c r="I5966">
        <v>94.040899999999993</v>
      </c>
      <c r="J5966">
        <v>92.001199999999997</v>
      </c>
      <c r="K5966">
        <v>92.995999999999995</v>
      </c>
      <c r="L5966">
        <v>93.433800000000005</v>
      </c>
      <c r="M5966">
        <v>96.173000000000002</v>
      </c>
      <c r="N5966">
        <v>101.8023</v>
      </c>
    </row>
    <row r="5967" spans="1:14" x14ac:dyDescent="0.2">
      <c r="A5967" t="s">
        <v>1988</v>
      </c>
      <c r="B5967" t="s">
        <v>1071</v>
      </c>
      <c r="C5967">
        <v>102.497</v>
      </c>
      <c r="D5967">
        <v>100.43810000000001</v>
      </c>
      <c r="E5967">
        <v>105.2662</v>
      </c>
      <c r="F5967">
        <v>108.80970000000001</v>
      </c>
      <c r="G5967">
        <v>101.5791</v>
      </c>
      <c r="H5967">
        <v>102.7316</v>
      </c>
      <c r="I5967">
        <v>106.4704</v>
      </c>
      <c r="J5967">
        <v>106.91379999999999</v>
      </c>
      <c r="K5967">
        <v>104.6383</v>
      </c>
      <c r="L5967">
        <v>98.963300000000004</v>
      </c>
    </row>
    <row r="5968" spans="1:14" x14ac:dyDescent="0.2">
      <c r="A5968" t="s">
        <v>1988</v>
      </c>
      <c r="B5968" t="s">
        <v>2107</v>
      </c>
      <c r="C5968" t="s">
        <v>2108</v>
      </c>
      <c r="D5968" t="s">
        <v>2109</v>
      </c>
      <c r="E5968" t="s">
        <v>2110</v>
      </c>
    </row>
    <row r="5969" spans="1:14" x14ac:dyDescent="0.2">
      <c r="A5969" t="s">
        <v>1988</v>
      </c>
      <c r="B5969" t="s">
        <v>2111</v>
      </c>
      <c r="C5969">
        <v>119.97580000000001</v>
      </c>
      <c r="D5969">
        <v>123.9872</v>
      </c>
      <c r="E5969">
        <v>132.8749</v>
      </c>
      <c r="F5969">
        <v>130.19460000000001</v>
      </c>
      <c r="G5969">
        <v>124.6335</v>
      </c>
      <c r="H5969">
        <v>122.66719999999999</v>
      </c>
      <c r="I5969">
        <v>134.66900000000001</v>
      </c>
      <c r="J5969">
        <v>130.5205</v>
      </c>
      <c r="K5969">
        <v>126.79600000000001</v>
      </c>
      <c r="L5969">
        <v>121.4739</v>
      </c>
      <c r="M5969">
        <v>129.63659999999999</v>
      </c>
      <c r="N5969">
        <v>99.326099999999997</v>
      </c>
    </row>
    <row r="5970" spans="1:14" x14ac:dyDescent="0.2">
      <c r="A5970" t="s">
        <v>1988</v>
      </c>
      <c r="B5970" t="s">
        <v>2112</v>
      </c>
      <c r="C5970">
        <v>103.22239999999999</v>
      </c>
      <c r="D5970">
        <v>128.4983</v>
      </c>
      <c r="E5970">
        <v>119.351</v>
      </c>
      <c r="F5970">
        <v>134.50899999999999</v>
      </c>
      <c r="G5970">
        <v>139.09289999999999</v>
      </c>
      <c r="H5970">
        <v>145.79839999999999</v>
      </c>
      <c r="I5970">
        <v>136.3826</v>
      </c>
      <c r="J5970">
        <v>139.54859999999999</v>
      </c>
      <c r="K5970">
        <v>140.52099999999999</v>
      </c>
      <c r="L5970">
        <v>142.61080000000001</v>
      </c>
      <c r="M5970">
        <v>135.86000000000001</v>
      </c>
      <c r="N5970">
        <v>186.29509999999999</v>
      </c>
    </row>
    <row r="5971" spans="1:14" x14ac:dyDescent="0.2">
      <c r="A5971" t="s">
        <v>1988</v>
      </c>
      <c r="B5971" t="s">
        <v>2113</v>
      </c>
      <c r="C5971">
        <v>152.92320000000001</v>
      </c>
      <c r="D5971">
        <v>137.88939999999999</v>
      </c>
      <c r="E5971">
        <v>143.54259999999999</v>
      </c>
      <c r="F5971">
        <v>150.29069999999999</v>
      </c>
      <c r="G5971">
        <v>145.7534</v>
      </c>
      <c r="H5971">
        <v>141.99209999999999</v>
      </c>
      <c r="I5971">
        <v>148.28380000000001</v>
      </c>
      <c r="J5971">
        <v>143.7996</v>
      </c>
      <c r="K5971">
        <v>145.97239999999999</v>
      </c>
      <c r="L5971">
        <v>153.6789</v>
      </c>
      <c r="M5971">
        <v>154.5686</v>
      </c>
      <c r="N5971">
        <v>183.09010000000001</v>
      </c>
    </row>
    <row r="5972" spans="1:14" x14ac:dyDescent="0.2">
      <c r="A5972" t="s">
        <v>1988</v>
      </c>
      <c r="B5972" t="s">
        <v>2114</v>
      </c>
      <c r="C5972">
        <v>148.47819999999999</v>
      </c>
      <c r="D5972">
        <v>126.5688</v>
      </c>
      <c r="E5972">
        <v>149.95359999999999</v>
      </c>
      <c r="F5972">
        <v>138.8235</v>
      </c>
      <c r="G5972">
        <v>143.45490000000001</v>
      </c>
      <c r="H5972">
        <v>148.7807</v>
      </c>
      <c r="I5972">
        <v>144.96860000000001</v>
      </c>
      <c r="J5972">
        <v>142.63669999999999</v>
      </c>
      <c r="K5972">
        <v>149.26419999999999</v>
      </c>
      <c r="L5972">
        <v>148.0044</v>
      </c>
      <c r="M5972">
        <v>140.9384</v>
      </c>
      <c r="N5972">
        <v>166.2372</v>
      </c>
    </row>
    <row r="5973" spans="1:14" x14ac:dyDescent="0.2">
      <c r="A5973" t="s">
        <v>1988</v>
      </c>
      <c r="B5973" t="s">
        <v>2115</v>
      </c>
      <c r="C5973">
        <v>114.78279999999999</v>
      </c>
      <c r="D5973">
        <v>140.4605</v>
      </c>
      <c r="E5973">
        <v>143.6096</v>
      </c>
      <c r="F5973">
        <v>143.00460000000001</v>
      </c>
      <c r="G5973">
        <v>145.37690000000001</v>
      </c>
      <c r="H5973">
        <v>138.96199999999999</v>
      </c>
      <c r="I5973">
        <v>131.1454</v>
      </c>
      <c r="J5973">
        <v>166.8639</v>
      </c>
      <c r="K5973">
        <v>143.40549999999999</v>
      </c>
      <c r="L5973">
        <v>149.88249999999999</v>
      </c>
      <c r="M5973">
        <v>148.8407</v>
      </c>
      <c r="N5973">
        <v>158.50190000000001</v>
      </c>
    </row>
    <row r="5974" spans="1:14" x14ac:dyDescent="0.2">
      <c r="A5974" t="s">
        <v>1988</v>
      </c>
      <c r="B5974" t="s">
        <v>2116</v>
      </c>
      <c r="C5974">
        <v>153.46449999999999</v>
      </c>
      <c r="D5974">
        <v>144.50749999999999</v>
      </c>
      <c r="E5974">
        <v>134.8689</v>
      </c>
      <c r="F5974">
        <v>143.27209999999999</v>
      </c>
      <c r="G5974">
        <v>138.61580000000001</v>
      </c>
      <c r="H5974">
        <v>133.67920000000001</v>
      </c>
      <c r="I5974">
        <v>145.21549999999999</v>
      </c>
      <c r="J5974">
        <v>134.07689999999999</v>
      </c>
      <c r="K5974">
        <v>148.59559999999999</v>
      </c>
      <c r="L5974">
        <v>139.17939999999999</v>
      </c>
      <c r="M5974">
        <v>144.54859999999999</v>
      </c>
      <c r="N5974">
        <v>139.32380000000001</v>
      </c>
    </row>
    <row r="5975" spans="1:14" x14ac:dyDescent="0.2">
      <c r="A5975" t="s">
        <v>1988</v>
      </c>
      <c r="B5975" t="s">
        <v>2117</v>
      </c>
      <c r="C5975">
        <v>123.09780000000001</v>
      </c>
      <c r="D5975">
        <v>124.68729999999999</v>
      </c>
      <c r="E5975">
        <v>141.6551</v>
      </c>
      <c r="F5975">
        <v>135.85050000000001</v>
      </c>
      <c r="G5975">
        <v>137.78890000000001</v>
      </c>
      <c r="H5975">
        <v>144.68629999999999</v>
      </c>
      <c r="I5975">
        <v>133.15629999999999</v>
      </c>
      <c r="J5975">
        <v>136.1533</v>
      </c>
      <c r="K5975">
        <v>118.7638</v>
      </c>
      <c r="L5975">
        <v>126.4012</v>
      </c>
      <c r="M5975">
        <v>115.6395</v>
      </c>
      <c r="N5975">
        <v>106.7518</v>
      </c>
    </row>
    <row r="5976" spans="1:14" x14ac:dyDescent="0.2">
      <c r="A5976" t="s">
        <v>1988</v>
      </c>
      <c r="B5976" t="s">
        <v>2118</v>
      </c>
      <c r="C5976">
        <v>153.49469999999999</v>
      </c>
      <c r="D5976">
        <v>143.2552</v>
      </c>
      <c r="E5976">
        <v>133.92529999999999</v>
      </c>
      <c r="F5976">
        <v>132.78450000000001</v>
      </c>
      <c r="G5976">
        <v>125.5316</v>
      </c>
      <c r="H5976">
        <v>138.18039999999999</v>
      </c>
      <c r="I5976">
        <v>146.6198</v>
      </c>
      <c r="J5976">
        <v>138.95189999999999</v>
      </c>
      <c r="K5976">
        <v>137.0335</v>
      </c>
      <c r="L5976">
        <v>127.6683</v>
      </c>
      <c r="M5976">
        <v>146.30549999999999</v>
      </c>
      <c r="N5976">
        <v>128.04939999999999</v>
      </c>
    </row>
    <row r="5977" spans="1:14" x14ac:dyDescent="0.2">
      <c r="A5977" t="s">
        <v>1988</v>
      </c>
      <c r="B5977" t="s">
        <v>2119</v>
      </c>
      <c r="C5977">
        <v>140.89340000000001</v>
      </c>
      <c r="D5977">
        <v>143.71680000000001</v>
      </c>
      <c r="E5977">
        <v>132.5489</v>
      </c>
      <c r="F5977">
        <v>139.1515</v>
      </c>
      <c r="G5977">
        <v>152.68350000000001</v>
      </c>
      <c r="H5977">
        <v>135.44579999999999</v>
      </c>
      <c r="I5977">
        <v>127.19410000000001</v>
      </c>
      <c r="J5977">
        <v>126.3777</v>
      </c>
      <c r="K5977">
        <v>129.2389</v>
      </c>
      <c r="L5977">
        <v>136.36259999999999</v>
      </c>
      <c r="M5977">
        <v>139.67590000000001</v>
      </c>
      <c r="N5977">
        <v>195.36070000000001</v>
      </c>
    </row>
    <row r="5978" spans="1:14" x14ac:dyDescent="0.2">
      <c r="A5978" t="s">
        <v>1988</v>
      </c>
      <c r="B5978" t="s">
        <v>2120</v>
      </c>
      <c r="C5978">
        <v>112.51600000000001</v>
      </c>
      <c r="D5978">
        <v>125.21380000000001</v>
      </c>
      <c r="E5978">
        <v>133.7107</v>
      </c>
      <c r="F5978">
        <v>123.7093</v>
      </c>
      <c r="G5978">
        <v>128.69040000000001</v>
      </c>
      <c r="H5978">
        <v>123.5539</v>
      </c>
      <c r="I5978">
        <v>117.3462</v>
      </c>
      <c r="J5978">
        <v>126.32040000000001</v>
      </c>
      <c r="K5978">
        <v>135.0333</v>
      </c>
      <c r="L5978">
        <v>121.68470000000001</v>
      </c>
      <c r="M5978">
        <v>124.8382</v>
      </c>
      <c r="N5978">
        <v>159.0205</v>
      </c>
    </row>
    <row r="5979" spans="1:14" x14ac:dyDescent="0.2">
      <c r="A5979" t="s">
        <v>1988</v>
      </c>
      <c r="B5979" t="s">
        <v>2121</v>
      </c>
      <c r="C5979">
        <v>120.11320000000001</v>
      </c>
      <c r="D5979">
        <v>127.49420000000001</v>
      </c>
      <c r="E5979">
        <v>136.09389999999999</v>
      </c>
      <c r="F5979">
        <v>129.5257</v>
      </c>
      <c r="G5979">
        <v>130.8364</v>
      </c>
      <c r="H5979">
        <v>132.11429999999999</v>
      </c>
      <c r="I5979">
        <v>151.4273</v>
      </c>
      <c r="J5979">
        <v>147.37979999999999</v>
      </c>
      <c r="K5979">
        <v>138.45230000000001</v>
      </c>
      <c r="L5979">
        <v>145.83150000000001</v>
      </c>
      <c r="M5979">
        <v>138.8184</v>
      </c>
      <c r="N5979">
        <v>135.9736</v>
      </c>
    </row>
    <row r="5980" spans="1:14" x14ac:dyDescent="0.2">
      <c r="A5980" t="s">
        <v>1988</v>
      </c>
      <c r="B5980" t="s">
        <v>2122</v>
      </c>
      <c r="C5980">
        <v>143.37989999999999</v>
      </c>
      <c r="D5980">
        <v>139.8389</v>
      </c>
      <c r="E5980">
        <v>128.3091</v>
      </c>
      <c r="F5980">
        <v>143.1927</v>
      </c>
      <c r="G5980">
        <v>137.28479999999999</v>
      </c>
      <c r="H5980">
        <v>139.86660000000001</v>
      </c>
      <c r="I5980">
        <v>129.4134</v>
      </c>
      <c r="J5980">
        <v>132.86600000000001</v>
      </c>
      <c r="K5980">
        <v>141.6045</v>
      </c>
      <c r="L5980">
        <v>144.5522</v>
      </c>
      <c r="M5980">
        <v>131.2405</v>
      </c>
      <c r="N5980">
        <v>145.4248</v>
      </c>
    </row>
    <row r="5981" spans="1:14" x14ac:dyDescent="0.2">
      <c r="A5981" t="s">
        <v>1988</v>
      </c>
      <c r="B5981" t="s">
        <v>2123</v>
      </c>
      <c r="C5981">
        <v>140.5461</v>
      </c>
      <c r="D5981">
        <v>135.80889999999999</v>
      </c>
      <c r="E5981">
        <v>136.256</v>
      </c>
      <c r="F5981">
        <v>133.0463</v>
      </c>
      <c r="G5981">
        <v>125.95610000000001</v>
      </c>
      <c r="H5981">
        <v>127.1294</v>
      </c>
      <c r="I5981">
        <v>135.48859999999999</v>
      </c>
      <c r="J5981">
        <v>125.0347</v>
      </c>
      <c r="K5981">
        <v>123.029</v>
      </c>
      <c r="L5981">
        <v>128.21950000000001</v>
      </c>
      <c r="M5981">
        <v>126.2645</v>
      </c>
      <c r="N5981">
        <v>112.51949999999999</v>
      </c>
    </row>
    <row r="5982" spans="1:14" x14ac:dyDescent="0.2">
      <c r="A5982" t="s">
        <v>1988</v>
      </c>
      <c r="B5982" t="s">
        <v>2124</v>
      </c>
      <c r="C5982">
        <v>145.4725</v>
      </c>
      <c r="D5982">
        <v>136.38120000000001</v>
      </c>
      <c r="E5982">
        <v>138.2808</v>
      </c>
      <c r="F5982">
        <v>138.00839999999999</v>
      </c>
      <c r="G5982">
        <v>127.9753</v>
      </c>
      <c r="H5982">
        <v>131.9588</v>
      </c>
      <c r="I5982">
        <v>127.28449999999999</v>
      </c>
      <c r="J5982">
        <v>127.45489999999999</v>
      </c>
      <c r="K5982">
        <v>128.78440000000001</v>
      </c>
      <c r="L5982">
        <v>114.91719999999999</v>
      </c>
      <c r="M5982">
        <v>129.4461</v>
      </c>
      <c r="N5982">
        <v>120.09910000000001</v>
      </c>
    </row>
    <row r="5983" spans="1:14" x14ac:dyDescent="0.2">
      <c r="A5983" t="s">
        <v>1988</v>
      </c>
      <c r="B5983" t="s">
        <v>2125</v>
      </c>
      <c r="C5983">
        <v>120.57689999999999</v>
      </c>
      <c r="D5983">
        <v>120.2594</v>
      </c>
      <c r="E5983">
        <v>131.75479999999999</v>
      </c>
      <c r="F5983">
        <v>112.0971</v>
      </c>
      <c r="G5983">
        <v>127.15649999999999</v>
      </c>
      <c r="H5983">
        <v>118.49469999999999</v>
      </c>
      <c r="I5983">
        <v>112.59010000000001</v>
      </c>
      <c r="J5983">
        <v>123.4016</v>
      </c>
      <c r="K5983">
        <v>131.827</v>
      </c>
      <c r="L5983">
        <v>114.4512</v>
      </c>
      <c r="M5983">
        <v>115.9209</v>
      </c>
      <c r="N5983">
        <v>108.50279999999999</v>
      </c>
    </row>
    <row r="5984" spans="1:14" x14ac:dyDescent="0.2">
      <c r="A5984" t="s">
        <v>1988</v>
      </c>
      <c r="B5984" t="s">
        <v>2126</v>
      </c>
      <c r="C5984">
        <v>109.14570000000001</v>
      </c>
      <c r="D5984">
        <v>101.9688</v>
      </c>
      <c r="E5984">
        <v>104.3643</v>
      </c>
      <c r="F5984">
        <v>110.9933</v>
      </c>
      <c r="G5984">
        <v>112.68129999999999</v>
      </c>
      <c r="H5984">
        <v>109.8389</v>
      </c>
      <c r="I5984">
        <v>113.3331</v>
      </c>
      <c r="J5984">
        <v>108.4748</v>
      </c>
      <c r="K5984">
        <v>106.6182</v>
      </c>
      <c r="L5984">
        <v>106.27630000000001</v>
      </c>
      <c r="M5984">
        <v>106.75320000000001</v>
      </c>
      <c r="N5984">
        <v>87.236599999999996</v>
      </c>
    </row>
    <row r="5985" spans="1:14" x14ac:dyDescent="0.2">
      <c r="A5985" t="s">
        <v>1988</v>
      </c>
      <c r="B5985" t="s">
        <v>2127</v>
      </c>
      <c r="C5985">
        <v>126.9284</v>
      </c>
      <c r="D5985">
        <v>111.20650000000001</v>
      </c>
      <c r="E5985">
        <v>109.5112</v>
      </c>
      <c r="F5985">
        <v>111.2238</v>
      </c>
      <c r="G5985">
        <v>116.35469999999999</v>
      </c>
      <c r="H5985">
        <v>114.9479</v>
      </c>
      <c r="I5985">
        <v>113.4847</v>
      </c>
      <c r="J5985">
        <v>118.0295</v>
      </c>
      <c r="K5985">
        <v>118.3053</v>
      </c>
      <c r="L5985">
        <v>120.0603</v>
      </c>
      <c r="M5985">
        <v>117.1895</v>
      </c>
      <c r="N5985">
        <v>106.22580000000001</v>
      </c>
    </row>
    <row r="5986" spans="1:14" x14ac:dyDescent="0.2">
      <c r="A5986" t="s">
        <v>1988</v>
      </c>
      <c r="B5986" t="s">
        <v>2128</v>
      </c>
      <c r="C5986">
        <v>118.0403</v>
      </c>
      <c r="D5986">
        <v>114.38</v>
      </c>
      <c r="E5986">
        <v>89.800700000000006</v>
      </c>
      <c r="F5986">
        <v>106.7985</v>
      </c>
      <c r="G5986">
        <v>93.031899999999993</v>
      </c>
      <c r="H5986">
        <v>111.6574</v>
      </c>
      <c r="I5986">
        <v>105.5698</v>
      </c>
      <c r="J5986">
        <v>95.9405</v>
      </c>
      <c r="K5986">
        <v>90.1905</v>
      </c>
      <c r="L5986">
        <v>98.390299999999996</v>
      </c>
      <c r="M5986">
        <v>89.759</v>
      </c>
      <c r="N5986">
        <v>97.922899999999998</v>
      </c>
    </row>
    <row r="5987" spans="1:14" x14ac:dyDescent="0.2">
      <c r="A5987" t="s">
        <v>1988</v>
      </c>
      <c r="B5987" t="s">
        <v>2129</v>
      </c>
      <c r="C5987">
        <v>89.646100000000004</v>
      </c>
      <c r="D5987">
        <v>95.9422</v>
      </c>
      <c r="E5987">
        <v>113.09180000000001</v>
      </c>
      <c r="F5987">
        <v>100.3078</v>
      </c>
      <c r="G5987">
        <v>92.447000000000003</v>
      </c>
      <c r="H5987">
        <v>95.443299999999994</v>
      </c>
      <c r="I5987">
        <v>102.95099999999999</v>
      </c>
      <c r="J5987">
        <v>93.316999999999993</v>
      </c>
      <c r="K5987">
        <v>100.7801</v>
      </c>
      <c r="L5987">
        <v>101.6169</v>
      </c>
      <c r="M5987">
        <v>101.3698</v>
      </c>
      <c r="N5987">
        <v>115.3802</v>
      </c>
    </row>
    <row r="5988" spans="1:14" x14ac:dyDescent="0.2">
      <c r="A5988" t="s">
        <v>1988</v>
      </c>
      <c r="B5988" t="s">
        <v>2130</v>
      </c>
      <c r="C5988">
        <v>86.855999999999995</v>
      </c>
      <c r="D5988">
        <v>94.469499999999996</v>
      </c>
      <c r="E5988">
        <v>83.572699999999998</v>
      </c>
      <c r="F5988">
        <v>79.083799999999997</v>
      </c>
      <c r="G5988">
        <v>73.016400000000004</v>
      </c>
      <c r="H5988">
        <v>85.7697</v>
      </c>
      <c r="I5988">
        <v>75.194100000000006</v>
      </c>
      <c r="J5988">
        <v>85.117900000000006</v>
      </c>
      <c r="K5988">
        <v>85.995099999999994</v>
      </c>
      <c r="L5988">
        <v>78.501499999999993</v>
      </c>
      <c r="M5988">
        <v>84.659400000000005</v>
      </c>
      <c r="N5988">
        <v>80.425399999999996</v>
      </c>
    </row>
    <row r="5989" spans="1:14" x14ac:dyDescent="0.2">
      <c r="A5989" t="s">
        <v>1988</v>
      </c>
      <c r="B5989" t="s">
        <v>2131</v>
      </c>
      <c r="C5989">
        <v>89.301100000000005</v>
      </c>
      <c r="D5989">
        <v>83.909599999999998</v>
      </c>
      <c r="E5989">
        <v>90.564899999999994</v>
      </c>
      <c r="F5989">
        <v>80.614000000000004</v>
      </c>
      <c r="G5989">
        <v>92.039699999999996</v>
      </c>
      <c r="H5989">
        <v>85.158900000000003</v>
      </c>
      <c r="I5989">
        <v>82.371700000000004</v>
      </c>
      <c r="J5989">
        <v>82.115799999999993</v>
      </c>
      <c r="K5989">
        <v>77.662199999999999</v>
      </c>
      <c r="L5989">
        <v>78.748900000000006</v>
      </c>
      <c r="M5989">
        <v>75.913200000000003</v>
      </c>
      <c r="N5989">
        <v>82.297899999999998</v>
      </c>
    </row>
    <row r="5990" spans="1:14" x14ac:dyDescent="0.2">
      <c r="A5990" t="s">
        <v>1988</v>
      </c>
      <c r="B5990" t="s">
        <v>2132</v>
      </c>
      <c r="C5990">
        <v>85.879900000000006</v>
      </c>
      <c r="D5990">
        <v>79.515000000000001</v>
      </c>
      <c r="E5990">
        <v>79.688699999999997</v>
      </c>
      <c r="F5990">
        <v>92.921800000000005</v>
      </c>
      <c r="G5990">
        <v>96.999700000000004</v>
      </c>
      <c r="H5990">
        <v>91.925299999999993</v>
      </c>
      <c r="I5990">
        <v>94.691699999999997</v>
      </c>
      <c r="J5990">
        <v>101.63930000000001</v>
      </c>
      <c r="K5990">
        <v>101.1583</v>
      </c>
      <c r="L5990">
        <v>115.98860000000001</v>
      </c>
      <c r="M5990">
        <v>130.53309999999999</v>
      </c>
      <c r="N5990">
        <v>133.83019999999999</v>
      </c>
    </row>
    <row r="5991" spans="1:14" x14ac:dyDescent="0.2">
      <c r="A5991" t="s">
        <v>1988</v>
      </c>
      <c r="B5991" t="s">
        <v>2133</v>
      </c>
      <c r="C5991">
        <v>106.1116</v>
      </c>
      <c r="D5991">
        <v>122.18810000000001</v>
      </c>
      <c r="E5991">
        <v>140.37190000000001</v>
      </c>
      <c r="F5991">
        <v>166.46360000000001</v>
      </c>
      <c r="G5991">
        <v>131.34610000000001</v>
      </c>
      <c r="H5991">
        <v>146.16800000000001</v>
      </c>
      <c r="I5991">
        <v>142.4742</v>
      </c>
      <c r="J5991">
        <v>138.9426</v>
      </c>
      <c r="K5991">
        <v>143.92760000000001</v>
      </c>
      <c r="L5991">
        <v>131.76599999999999</v>
      </c>
      <c r="M5991">
        <v>121.5087</v>
      </c>
      <c r="N5991">
        <v>104.85129999999999</v>
      </c>
    </row>
    <row r="5992" spans="1:14" x14ac:dyDescent="0.2">
      <c r="A5992" t="s">
        <v>1988</v>
      </c>
      <c r="B5992" t="s">
        <v>2134</v>
      </c>
      <c r="C5992">
        <v>73.865200000000002</v>
      </c>
      <c r="D5992">
        <v>80.722200000000001</v>
      </c>
      <c r="E5992">
        <v>83.063599999999994</v>
      </c>
      <c r="F5992">
        <v>79.579700000000003</v>
      </c>
      <c r="G5992">
        <v>84.113500000000002</v>
      </c>
      <c r="H5992">
        <v>80.772199999999998</v>
      </c>
      <c r="I5992">
        <v>103.054</v>
      </c>
      <c r="J5992">
        <v>85.459100000000007</v>
      </c>
      <c r="K5992">
        <v>86.693299999999994</v>
      </c>
      <c r="L5992">
        <v>88.607200000000006</v>
      </c>
      <c r="M5992">
        <v>88.933400000000006</v>
      </c>
      <c r="N5992">
        <v>75.417699999999996</v>
      </c>
    </row>
    <row r="5993" spans="1:14" x14ac:dyDescent="0.2">
      <c r="A5993" t="s">
        <v>1988</v>
      </c>
      <c r="B5993" t="s">
        <v>2135</v>
      </c>
      <c r="C5993">
        <v>114.1542</v>
      </c>
      <c r="D5993">
        <v>125.2474</v>
      </c>
      <c r="E5993">
        <v>123.9622</v>
      </c>
      <c r="F5993">
        <v>121.34439999999999</v>
      </c>
      <c r="G5993">
        <v>119.07</v>
      </c>
      <c r="H5993">
        <v>116.1619</v>
      </c>
      <c r="I5993">
        <v>121.8494</v>
      </c>
      <c r="J5993">
        <v>123.7864</v>
      </c>
      <c r="K5993">
        <v>129.86189999999999</v>
      </c>
      <c r="L5993">
        <v>119.8439</v>
      </c>
      <c r="M5993">
        <v>125.4577</v>
      </c>
      <c r="N5993">
        <v>129.20310000000001</v>
      </c>
    </row>
    <row r="5994" spans="1:14" x14ac:dyDescent="0.2">
      <c r="A5994" t="s">
        <v>1988</v>
      </c>
      <c r="B5994" t="s">
        <v>2136</v>
      </c>
      <c r="C5994">
        <v>88.547300000000007</v>
      </c>
      <c r="D5994">
        <v>98.801699999999997</v>
      </c>
      <c r="E5994">
        <v>105.48099999999999</v>
      </c>
      <c r="F5994">
        <v>83.172700000000006</v>
      </c>
      <c r="G5994">
        <v>83.058499999999995</v>
      </c>
      <c r="H5994">
        <v>91.4876</v>
      </c>
      <c r="I5994">
        <v>101.85980000000001</v>
      </c>
      <c r="J5994">
        <v>102.08580000000001</v>
      </c>
      <c r="K5994">
        <v>89.278099999999995</v>
      </c>
      <c r="L5994">
        <v>99.856200000000001</v>
      </c>
    </row>
    <row r="5995" spans="1:14" x14ac:dyDescent="0.2">
      <c r="A5995" t="s">
        <v>1988</v>
      </c>
      <c r="B5995" t="s">
        <v>2137</v>
      </c>
      <c r="C5995" t="s">
        <v>2138</v>
      </c>
      <c r="D5995" t="s">
        <v>2139</v>
      </c>
    </row>
    <row r="5996" spans="1:14" x14ac:dyDescent="0.2">
      <c r="A5996" t="s">
        <v>1988</v>
      </c>
      <c r="B5996" t="s">
        <v>2140</v>
      </c>
      <c r="C5996">
        <v>116.44750000000001</v>
      </c>
      <c r="D5996">
        <v>111.3878</v>
      </c>
      <c r="E5996">
        <v>106.1964</v>
      </c>
      <c r="F5996">
        <v>104.0421</v>
      </c>
      <c r="G5996">
        <v>102.3672</v>
      </c>
      <c r="H5996">
        <v>98.250799999999998</v>
      </c>
      <c r="I5996">
        <v>100.8276</v>
      </c>
      <c r="J5996">
        <v>102.16070000000001</v>
      </c>
      <c r="K5996">
        <v>95.596800000000002</v>
      </c>
      <c r="L5996">
        <v>92.46</v>
      </c>
      <c r="M5996">
        <v>95.571700000000007</v>
      </c>
      <c r="N5996">
        <v>98.365300000000005</v>
      </c>
    </row>
    <row r="5997" spans="1:14" x14ac:dyDescent="0.2">
      <c r="A5997" t="s">
        <v>1988</v>
      </c>
      <c r="B5997" t="s">
        <v>2141</v>
      </c>
      <c r="C5997">
        <v>74.159300000000002</v>
      </c>
      <c r="D5997">
        <v>91.825299999999999</v>
      </c>
      <c r="E5997">
        <v>95.003100000000003</v>
      </c>
      <c r="F5997">
        <v>103.6062</v>
      </c>
      <c r="G5997">
        <v>108.13549999999999</v>
      </c>
      <c r="H5997">
        <v>118.0612</v>
      </c>
      <c r="I5997">
        <v>118.0222</v>
      </c>
      <c r="J5997">
        <v>118.4041</v>
      </c>
      <c r="K5997">
        <v>128.19319999999999</v>
      </c>
      <c r="L5997">
        <v>136.4468</v>
      </c>
      <c r="M5997">
        <v>133.64619999999999</v>
      </c>
      <c r="N5997">
        <v>157.50479999999999</v>
      </c>
    </row>
    <row r="5998" spans="1:14" x14ac:dyDescent="0.2">
      <c r="A5998" t="s">
        <v>1988</v>
      </c>
      <c r="B5998" t="s">
        <v>2142</v>
      </c>
      <c r="C5998">
        <v>138.65989999999999</v>
      </c>
      <c r="D5998">
        <v>142.19040000000001</v>
      </c>
      <c r="E5998">
        <v>145.98670000000001</v>
      </c>
      <c r="F5998">
        <v>142.75970000000001</v>
      </c>
      <c r="G5998">
        <v>141.76320000000001</v>
      </c>
      <c r="H5998">
        <v>137.92670000000001</v>
      </c>
      <c r="I5998">
        <v>147.98259999999999</v>
      </c>
      <c r="J5998">
        <v>120.1116</v>
      </c>
      <c r="K5998">
        <v>137.99789999999999</v>
      </c>
      <c r="L5998">
        <v>133.09639999999999</v>
      </c>
      <c r="M5998">
        <v>134.18440000000001</v>
      </c>
      <c r="N5998">
        <v>132.98820000000001</v>
      </c>
    </row>
    <row r="5999" spans="1:14" x14ac:dyDescent="0.2">
      <c r="A5999" t="s">
        <v>1988</v>
      </c>
      <c r="B5999" t="s">
        <v>2143</v>
      </c>
      <c r="C5999">
        <v>138.94130000000001</v>
      </c>
      <c r="D5999">
        <v>113.2187</v>
      </c>
      <c r="E5999">
        <v>130.00530000000001</v>
      </c>
      <c r="F5999">
        <v>133.9486</v>
      </c>
      <c r="G5999">
        <v>129.2833</v>
      </c>
      <c r="H5999">
        <v>128.92699999999999</v>
      </c>
      <c r="I5999">
        <v>127.9</v>
      </c>
      <c r="J5999">
        <v>127.99420000000001</v>
      </c>
      <c r="K5999">
        <v>126.38120000000001</v>
      </c>
      <c r="L5999">
        <v>127.8419</v>
      </c>
      <c r="M5999">
        <v>117.9439</v>
      </c>
      <c r="N5999">
        <v>113.69459999999999</v>
      </c>
    </row>
    <row r="6000" spans="1:14" x14ac:dyDescent="0.2">
      <c r="A6000" t="s">
        <v>1988</v>
      </c>
      <c r="B6000" t="s">
        <v>2144</v>
      </c>
      <c r="C6000">
        <v>125.98439999999999</v>
      </c>
      <c r="D6000">
        <v>126.4101</v>
      </c>
      <c r="E6000">
        <v>123.6139</v>
      </c>
      <c r="F6000">
        <v>123.5776</v>
      </c>
      <c r="G6000">
        <v>125.1828</v>
      </c>
      <c r="H6000">
        <v>132.46610000000001</v>
      </c>
      <c r="I6000">
        <v>117.6904</v>
      </c>
      <c r="J6000">
        <v>150.63720000000001</v>
      </c>
      <c r="K6000">
        <v>129.63329999999999</v>
      </c>
      <c r="L6000">
        <v>129.01840000000001</v>
      </c>
      <c r="M6000">
        <v>133.6249</v>
      </c>
      <c r="N6000">
        <v>127.14019999999999</v>
      </c>
    </row>
    <row r="6001" spans="1:14" x14ac:dyDescent="0.2">
      <c r="A6001" t="s">
        <v>1988</v>
      </c>
      <c r="B6001" t="s">
        <v>2145</v>
      </c>
      <c r="C6001">
        <v>109.3229</v>
      </c>
      <c r="D6001">
        <v>117.36669999999999</v>
      </c>
      <c r="E6001">
        <v>110.1079</v>
      </c>
      <c r="F6001">
        <v>106.9229</v>
      </c>
      <c r="G6001">
        <v>108.9472</v>
      </c>
      <c r="H6001">
        <v>94.007599999999996</v>
      </c>
      <c r="I6001">
        <v>96.243799999999993</v>
      </c>
      <c r="J6001">
        <v>96.491</v>
      </c>
      <c r="K6001">
        <v>100.7837</v>
      </c>
      <c r="L6001">
        <v>96.922600000000003</v>
      </c>
      <c r="M6001">
        <v>102.9318</v>
      </c>
      <c r="N6001">
        <v>100.779</v>
      </c>
    </row>
    <row r="6002" spans="1:14" x14ac:dyDescent="0.2">
      <c r="A6002" t="s">
        <v>1988</v>
      </c>
      <c r="B6002" t="s">
        <v>2146</v>
      </c>
      <c r="C6002">
        <v>104.9589</v>
      </c>
      <c r="D6002">
        <v>102.0239</v>
      </c>
      <c r="E6002">
        <v>109.0538</v>
      </c>
      <c r="F6002">
        <v>108.008</v>
      </c>
      <c r="G6002">
        <v>106.2539</v>
      </c>
      <c r="H6002">
        <v>108.1202</v>
      </c>
      <c r="I6002">
        <v>111.33750000000001</v>
      </c>
      <c r="J6002">
        <v>108.0518</v>
      </c>
      <c r="K6002">
        <v>102.62990000000001</v>
      </c>
      <c r="L6002">
        <v>106.3759</v>
      </c>
      <c r="M6002">
        <v>101.35209999999999</v>
      </c>
      <c r="N6002">
        <v>105.4319</v>
      </c>
    </row>
    <row r="6003" spans="1:14" x14ac:dyDescent="0.2">
      <c r="A6003" t="s">
        <v>1988</v>
      </c>
      <c r="B6003" t="s">
        <v>2147</v>
      </c>
      <c r="C6003">
        <v>106.93680000000001</v>
      </c>
      <c r="D6003">
        <v>109.9058</v>
      </c>
      <c r="E6003">
        <v>107.9896</v>
      </c>
      <c r="F6003">
        <v>111.01819999999999</v>
      </c>
      <c r="G6003">
        <v>108.3878</v>
      </c>
      <c r="H6003">
        <v>117.4312</v>
      </c>
      <c r="I6003">
        <v>113.2478</v>
      </c>
      <c r="J6003">
        <v>116.5312</v>
      </c>
      <c r="K6003">
        <v>118.3801</v>
      </c>
      <c r="L6003">
        <v>114.20820000000001</v>
      </c>
      <c r="M6003">
        <v>119.18940000000001</v>
      </c>
      <c r="N6003">
        <v>119.2803</v>
      </c>
    </row>
    <row r="6004" spans="1:14" x14ac:dyDescent="0.2">
      <c r="A6004" t="s">
        <v>1988</v>
      </c>
      <c r="B6004" t="s">
        <v>2148</v>
      </c>
      <c r="C6004">
        <v>109.0329</v>
      </c>
      <c r="D6004">
        <v>119.6421</v>
      </c>
      <c r="E6004">
        <v>121.0536</v>
      </c>
      <c r="F6004">
        <v>119.18819999999999</v>
      </c>
      <c r="G6004">
        <v>123.12350000000001</v>
      </c>
      <c r="H6004">
        <v>115.0778</v>
      </c>
      <c r="I6004">
        <v>124.0389</v>
      </c>
      <c r="J6004">
        <v>104.6507</v>
      </c>
      <c r="K6004">
        <v>122.1748</v>
      </c>
      <c r="L6004">
        <v>128.5093</v>
      </c>
      <c r="M6004">
        <v>128.42359999999999</v>
      </c>
      <c r="N6004">
        <v>130.67019999999999</v>
      </c>
    </row>
    <row r="6005" spans="1:14" x14ac:dyDescent="0.2">
      <c r="A6005" t="s">
        <v>1988</v>
      </c>
      <c r="B6005" t="s">
        <v>2149</v>
      </c>
      <c r="C6005">
        <v>126.8591</v>
      </c>
      <c r="D6005">
        <v>129.79490000000001</v>
      </c>
      <c r="E6005">
        <v>125.782</v>
      </c>
      <c r="F6005">
        <v>118.20189999999999</v>
      </c>
      <c r="G6005">
        <v>122.2705</v>
      </c>
      <c r="H6005">
        <v>139.70009999999999</v>
      </c>
      <c r="I6005">
        <v>119.5475</v>
      </c>
      <c r="J6005">
        <v>120.8419</v>
      </c>
      <c r="K6005">
        <v>131.31010000000001</v>
      </c>
      <c r="L6005">
        <v>114.0416</v>
      </c>
      <c r="M6005">
        <v>127.8004</v>
      </c>
      <c r="N6005">
        <v>127.8669</v>
      </c>
    </row>
    <row r="6006" spans="1:14" x14ac:dyDescent="0.2">
      <c r="A6006" t="s">
        <v>1988</v>
      </c>
      <c r="B6006" t="s">
        <v>2150</v>
      </c>
      <c r="C6006">
        <v>131.0992</v>
      </c>
      <c r="D6006">
        <v>125.7363</v>
      </c>
      <c r="E6006">
        <v>133.31280000000001</v>
      </c>
      <c r="F6006">
        <v>131.95169999999999</v>
      </c>
      <c r="G6006">
        <v>132.60640000000001</v>
      </c>
      <c r="H6006">
        <v>135.9315</v>
      </c>
      <c r="I6006">
        <v>137.40819999999999</v>
      </c>
      <c r="J6006">
        <v>142.6601</v>
      </c>
      <c r="K6006">
        <v>138.1369</v>
      </c>
      <c r="L6006">
        <v>139.3468</v>
      </c>
      <c r="M6006">
        <v>131.791</v>
      </c>
      <c r="N6006">
        <v>121.9789</v>
      </c>
    </row>
    <row r="6007" spans="1:14" x14ac:dyDescent="0.2">
      <c r="A6007" t="s">
        <v>1988</v>
      </c>
      <c r="B6007" t="s">
        <v>2151</v>
      </c>
      <c r="C6007">
        <v>127.8275</v>
      </c>
      <c r="D6007">
        <v>134.58609999999999</v>
      </c>
      <c r="E6007">
        <v>126.7161</v>
      </c>
      <c r="F6007">
        <v>136.52860000000001</v>
      </c>
      <c r="G6007">
        <v>137.0257</v>
      </c>
      <c r="H6007">
        <v>139.518</v>
      </c>
      <c r="I6007">
        <v>133.7372</v>
      </c>
      <c r="J6007">
        <v>129.83349999999999</v>
      </c>
      <c r="K6007">
        <v>137.2107</v>
      </c>
      <c r="L6007">
        <v>136.81639999999999</v>
      </c>
      <c r="M6007">
        <v>140.3502</v>
      </c>
      <c r="N6007">
        <v>142.92930000000001</v>
      </c>
    </row>
    <row r="6008" spans="1:14" x14ac:dyDescent="0.2">
      <c r="A6008" t="s">
        <v>1988</v>
      </c>
      <c r="B6008" t="s">
        <v>2152</v>
      </c>
      <c r="C6008">
        <v>139.74719999999999</v>
      </c>
      <c r="D6008">
        <v>140.46190000000001</v>
      </c>
      <c r="E6008">
        <v>138.4598</v>
      </c>
      <c r="F6008">
        <v>137.16489999999999</v>
      </c>
      <c r="G6008">
        <v>132.23150000000001</v>
      </c>
      <c r="H6008">
        <v>119.36320000000001</v>
      </c>
      <c r="I6008">
        <v>127.5291</v>
      </c>
      <c r="J6008">
        <v>122.0119</v>
      </c>
      <c r="K6008">
        <v>113.8603</v>
      </c>
      <c r="L6008">
        <v>117.4306</v>
      </c>
      <c r="M6008">
        <v>102.4053</v>
      </c>
      <c r="N6008">
        <v>112.0309</v>
      </c>
    </row>
    <row r="6009" spans="1:14" x14ac:dyDescent="0.2">
      <c r="A6009" t="s">
        <v>1988</v>
      </c>
      <c r="B6009" t="s">
        <v>2153</v>
      </c>
      <c r="C6009">
        <v>112.0729</v>
      </c>
      <c r="D6009">
        <v>103.1712</v>
      </c>
      <c r="E6009">
        <v>106.4405</v>
      </c>
      <c r="F6009">
        <v>107.0352</v>
      </c>
      <c r="G6009">
        <v>104.5458</v>
      </c>
      <c r="H6009">
        <v>103.6246</v>
      </c>
      <c r="I6009">
        <v>111.956</v>
      </c>
      <c r="J6009">
        <v>114.1985</v>
      </c>
      <c r="K6009">
        <v>116.3485</v>
      </c>
      <c r="L6009">
        <v>113.3519</v>
      </c>
      <c r="M6009">
        <v>114.43429999999999</v>
      </c>
      <c r="N6009">
        <v>112.2213</v>
      </c>
    </row>
    <row r="6010" spans="1:14" x14ac:dyDescent="0.2">
      <c r="A6010" t="s">
        <v>1988</v>
      </c>
      <c r="B6010" t="s">
        <v>2154</v>
      </c>
      <c r="C6010">
        <v>117.88249999999999</v>
      </c>
      <c r="D6010">
        <v>117.4585</v>
      </c>
      <c r="E6010">
        <v>123.9448</v>
      </c>
      <c r="F6010">
        <v>112.2004</v>
      </c>
      <c r="G6010">
        <v>115.32989999999999</v>
      </c>
      <c r="H6010">
        <v>120.7175</v>
      </c>
      <c r="I6010">
        <v>109.20099999999999</v>
      </c>
      <c r="J6010">
        <v>112.04</v>
      </c>
      <c r="K6010">
        <v>120.31180000000001</v>
      </c>
      <c r="L6010">
        <v>107.37779999999999</v>
      </c>
      <c r="M6010">
        <v>105.8092</v>
      </c>
      <c r="N6010">
        <v>107.7663</v>
      </c>
    </row>
    <row r="6011" spans="1:14" x14ac:dyDescent="0.2">
      <c r="A6011" t="s">
        <v>1988</v>
      </c>
      <c r="B6011" t="s">
        <v>2155</v>
      </c>
      <c r="C6011">
        <v>106.73260000000001</v>
      </c>
      <c r="D6011">
        <v>106.5984</v>
      </c>
      <c r="E6011">
        <v>106.8</v>
      </c>
      <c r="F6011">
        <v>105.7039</v>
      </c>
      <c r="G6011">
        <v>114.7009</v>
      </c>
      <c r="H6011">
        <v>101.9422</v>
      </c>
      <c r="I6011">
        <v>100.9944</v>
      </c>
      <c r="J6011">
        <v>97.871799999999993</v>
      </c>
      <c r="K6011">
        <v>93.596599999999995</v>
      </c>
      <c r="L6011">
        <v>88.106700000000004</v>
      </c>
      <c r="M6011">
        <v>87.648600000000002</v>
      </c>
      <c r="N6011">
        <v>69.542500000000004</v>
      </c>
    </row>
    <row r="6012" spans="1:14" x14ac:dyDescent="0.2">
      <c r="A6012" t="s">
        <v>1988</v>
      </c>
      <c r="B6012" t="s">
        <v>2156</v>
      </c>
      <c r="C6012">
        <v>81.919799999999995</v>
      </c>
      <c r="D6012">
        <v>83.597800000000007</v>
      </c>
      <c r="E6012">
        <v>83.911199999999994</v>
      </c>
      <c r="F6012">
        <v>86.822199999999995</v>
      </c>
      <c r="G6012">
        <v>90.743099999999998</v>
      </c>
      <c r="H6012">
        <v>89.747900000000001</v>
      </c>
      <c r="I6012">
        <v>85.3095</v>
      </c>
      <c r="J6012">
        <v>86.471100000000007</v>
      </c>
      <c r="K6012">
        <v>85.188299999999998</v>
      </c>
      <c r="L6012">
        <v>84.096999999999994</v>
      </c>
      <c r="M6012">
        <v>86.799000000000007</v>
      </c>
      <c r="N6012">
        <v>72.348500000000001</v>
      </c>
    </row>
    <row r="6013" spans="1:14" x14ac:dyDescent="0.2">
      <c r="A6013" t="s">
        <v>1988</v>
      </c>
      <c r="B6013" t="s">
        <v>2157</v>
      </c>
      <c r="C6013">
        <v>105.59610000000001</v>
      </c>
      <c r="D6013">
        <v>83.208100000000002</v>
      </c>
      <c r="E6013">
        <v>72.068299999999994</v>
      </c>
      <c r="F6013">
        <v>79.833200000000005</v>
      </c>
      <c r="G6013">
        <v>73.966800000000006</v>
      </c>
      <c r="H6013">
        <v>88.833699999999993</v>
      </c>
      <c r="I6013">
        <v>77.714699999999993</v>
      </c>
      <c r="J6013">
        <v>73.818899999999999</v>
      </c>
      <c r="K6013">
        <v>74.5989</v>
      </c>
      <c r="L6013">
        <v>82.042699999999996</v>
      </c>
      <c r="M6013">
        <v>80.145799999999994</v>
      </c>
      <c r="N6013">
        <v>85.045100000000005</v>
      </c>
    </row>
    <row r="6014" spans="1:14" x14ac:dyDescent="0.2">
      <c r="A6014" t="s">
        <v>1988</v>
      </c>
      <c r="B6014" t="s">
        <v>2158</v>
      </c>
      <c r="C6014">
        <v>81.287800000000004</v>
      </c>
      <c r="D6014">
        <v>86.5989</v>
      </c>
      <c r="E6014">
        <v>88.683899999999994</v>
      </c>
      <c r="F6014">
        <v>87.246600000000001</v>
      </c>
      <c r="G6014">
        <v>87.871399999999994</v>
      </c>
      <c r="H6014">
        <v>84.631500000000003</v>
      </c>
      <c r="I6014">
        <v>101.38460000000001</v>
      </c>
      <c r="J6014">
        <v>95.315100000000001</v>
      </c>
      <c r="K6014">
        <v>96.072900000000004</v>
      </c>
      <c r="L6014">
        <v>100.27589999999999</v>
      </c>
      <c r="M6014">
        <v>99.924800000000005</v>
      </c>
      <c r="N6014">
        <v>97.977599999999995</v>
      </c>
    </row>
    <row r="6015" spans="1:14" x14ac:dyDescent="0.2">
      <c r="A6015" t="s">
        <v>1988</v>
      </c>
      <c r="B6015" t="s">
        <v>2159</v>
      </c>
      <c r="C6015">
        <v>96.931700000000006</v>
      </c>
      <c r="D6015">
        <v>94.5518</v>
      </c>
      <c r="E6015">
        <v>88.661100000000005</v>
      </c>
      <c r="F6015">
        <v>81.997299999999996</v>
      </c>
      <c r="G6015">
        <v>91.989000000000004</v>
      </c>
      <c r="H6015">
        <v>90.2072</v>
      </c>
      <c r="I6015">
        <v>87.0959</v>
      </c>
      <c r="J6015">
        <v>92.798199999999994</v>
      </c>
      <c r="K6015">
        <v>96.701499999999996</v>
      </c>
      <c r="L6015">
        <v>89.782600000000002</v>
      </c>
      <c r="M6015">
        <v>96.893199999999993</v>
      </c>
      <c r="N6015">
        <v>97.707400000000007</v>
      </c>
    </row>
    <row r="6016" spans="1:14" x14ac:dyDescent="0.2">
      <c r="A6016" t="s">
        <v>1988</v>
      </c>
      <c r="B6016" t="s">
        <v>2160</v>
      </c>
      <c r="C6016">
        <v>98.911299999999997</v>
      </c>
      <c r="D6016">
        <v>99.808800000000005</v>
      </c>
      <c r="E6016">
        <v>104.7838</v>
      </c>
      <c r="F6016">
        <v>100.69580000000001</v>
      </c>
      <c r="G6016">
        <v>101.99720000000001</v>
      </c>
      <c r="H6016">
        <v>103.2206</v>
      </c>
      <c r="I6016">
        <v>100.7021</v>
      </c>
      <c r="J6016">
        <v>104.07769999999999</v>
      </c>
      <c r="K6016">
        <v>102.2508</v>
      </c>
      <c r="L6016">
        <v>88.783100000000005</v>
      </c>
      <c r="M6016">
        <v>107.10550000000001</v>
      </c>
      <c r="N6016">
        <v>98.975200000000001</v>
      </c>
    </row>
    <row r="6017" spans="1:14" x14ac:dyDescent="0.2">
      <c r="A6017" t="s">
        <v>1988</v>
      </c>
      <c r="B6017" t="s">
        <v>2161</v>
      </c>
      <c r="C6017">
        <v>95.223100000000002</v>
      </c>
      <c r="D6017">
        <v>93.799000000000007</v>
      </c>
      <c r="E6017">
        <v>93.5334</v>
      </c>
      <c r="F6017">
        <v>97.558800000000005</v>
      </c>
      <c r="G6017">
        <v>97.811800000000005</v>
      </c>
      <c r="H6017">
        <v>100.9042</v>
      </c>
      <c r="I6017">
        <v>103.0138</v>
      </c>
      <c r="J6017">
        <v>98.555099999999996</v>
      </c>
      <c r="K6017">
        <v>98.185100000000006</v>
      </c>
      <c r="L6017">
        <v>106.9996</v>
      </c>
      <c r="M6017">
        <v>107.6592</v>
      </c>
      <c r="N6017">
        <v>108.4486</v>
      </c>
    </row>
    <row r="6018" spans="1:14" x14ac:dyDescent="0.2">
      <c r="A6018" t="s">
        <v>1988</v>
      </c>
      <c r="B6018" t="s">
        <v>2162</v>
      </c>
      <c r="C6018">
        <v>114.1771</v>
      </c>
      <c r="D6018">
        <v>116.5025</v>
      </c>
      <c r="E6018">
        <v>117.2612</v>
      </c>
      <c r="F6018">
        <v>121.1992</v>
      </c>
      <c r="G6018">
        <v>117.00060000000001</v>
      </c>
      <c r="H6018">
        <v>121.0274</v>
      </c>
      <c r="I6018">
        <v>124.1152</v>
      </c>
      <c r="J6018">
        <v>125.1439</v>
      </c>
      <c r="K6018">
        <v>123.675</v>
      </c>
      <c r="L6018">
        <v>118.9974</v>
      </c>
      <c r="M6018">
        <v>99.649900000000002</v>
      </c>
      <c r="N6018">
        <v>88.433000000000007</v>
      </c>
    </row>
    <row r="6019" spans="1:14" x14ac:dyDescent="0.2">
      <c r="A6019" t="s">
        <v>1988</v>
      </c>
      <c r="B6019" t="s">
        <v>2163</v>
      </c>
      <c r="C6019">
        <v>77.179100000000005</v>
      </c>
      <c r="D6019">
        <v>59.306399999999996</v>
      </c>
      <c r="E6019">
        <v>54.828299999999999</v>
      </c>
      <c r="F6019">
        <v>51.177799999999998</v>
      </c>
      <c r="G6019">
        <v>44.369</v>
      </c>
      <c r="H6019">
        <v>44.153799999999997</v>
      </c>
      <c r="I6019">
        <v>49.865600000000001</v>
      </c>
      <c r="J6019">
        <v>51.150199999999998</v>
      </c>
      <c r="K6019">
        <v>52.916200000000003</v>
      </c>
      <c r="L6019">
        <v>51.604300000000002</v>
      </c>
      <c r="M6019">
        <v>56.7714</v>
      </c>
      <c r="N6019">
        <v>69.069999999999993</v>
      </c>
    </row>
    <row r="6020" spans="1:14" x14ac:dyDescent="0.2">
      <c r="A6020" t="s">
        <v>1988</v>
      </c>
      <c r="B6020" t="s">
        <v>2164</v>
      </c>
      <c r="C6020">
        <v>74.841499999999996</v>
      </c>
      <c r="D6020">
        <v>84.188999999999993</v>
      </c>
      <c r="E6020">
        <v>85.657899999999998</v>
      </c>
      <c r="F6020">
        <v>88.611199999999997</v>
      </c>
      <c r="G6020">
        <v>90.636200000000002</v>
      </c>
      <c r="H6020">
        <v>88.078800000000001</v>
      </c>
      <c r="I6020">
        <v>90.299700000000001</v>
      </c>
      <c r="J6020">
        <v>94.929699999999997</v>
      </c>
      <c r="K6020">
        <v>95.553700000000006</v>
      </c>
      <c r="L6020">
        <v>105.821</v>
      </c>
      <c r="M6020">
        <v>121.9794</v>
      </c>
      <c r="N6020">
        <v>117.0591</v>
      </c>
    </row>
    <row r="6021" spans="1:14" x14ac:dyDescent="0.2">
      <c r="A6021" t="s">
        <v>1988</v>
      </c>
      <c r="B6021" t="s">
        <v>2165</v>
      </c>
      <c r="C6021">
        <v>108.13720000000001</v>
      </c>
      <c r="D6021">
        <v>104.2788</v>
      </c>
      <c r="E6021">
        <v>113.6503</v>
      </c>
      <c r="F6021">
        <v>99.926000000000002</v>
      </c>
      <c r="G6021">
        <v>110.95480000000001</v>
      </c>
      <c r="H6021">
        <v>125.8192</v>
      </c>
      <c r="I6021">
        <v>123.455</v>
      </c>
      <c r="J6021">
        <v>124.7612</v>
      </c>
      <c r="K6021">
        <v>109.8434</v>
      </c>
      <c r="L6021">
        <v>122.4509</v>
      </c>
    </row>
    <row r="6022" spans="1:14" x14ac:dyDescent="0.2">
      <c r="A6022" t="s">
        <v>1988</v>
      </c>
      <c r="B6022" t="s">
        <v>2166</v>
      </c>
      <c r="C6022" t="s">
        <v>2167</v>
      </c>
      <c r="D6022" t="s">
        <v>1990</v>
      </c>
      <c r="E6022" t="s">
        <v>1345</v>
      </c>
    </row>
    <row r="6023" spans="1:14" x14ac:dyDescent="0.2">
      <c r="A6023" t="s">
        <v>1988</v>
      </c>
      <c r="B6023" t="s">
        <v>1797</v>
      </c>
      <c r="C6023">
        <v>53.3932</v>
      </c>
      <c r="D6023">
        <v>52.1417</v>
      </c>
      <c r="E6023">
        <v>48.900100000000002</v>
      </c>
      <c r="F6023">
        <v>51.631500000000003</v>
      </c>
      <c r="G6023">
        <v>50.9741</v>
      </c>
      <c r="H6023">
        <v>50.157400000000003</v>
      </c>
      <c r="I6023">
        <v>52.631700000000002</v>
      </c>
      <c r="J6023">
        <v>51.1892</v>
      </c>
      <c r="K6023">
        <v>52.285600000000002</v>
      </c>
      <c r="L6023">
        <v>52.872100000000003</v>
      </c>
      <c r="M6023">
        <v>58.260599999999997</v>
      </c>
      <c r="N6023">
        <v>53.012599999999999</v>
      </c>
    </row>
    <row r="6024" spans="1:14" x14ac:dyDescent="0.2">
      <c r="A6024" t="s">
        <v>1988</v>
      </c>
      <c r="B6024" t="s">
        <v>1798</v>
      </c>
      <c r="C6024">
        <v>44.444899999999997</v>
      </c>
      <c r="D6024">
        <v>52.508600000000001</v>
      </c>
      <c r="E6024">
        <v>54.902000000000001</v>
      </c>
      <c r="F6024">
        <v>59.545000000000002</v>
      </c>
      <c r="G6024">
        <v>60.793799999999997</v>
      </c>
      <c r="H6024">
        <v>66.051599999999993</v>
      </c>
      <c r="I6024">
        <v>63.9848</v>
      </c>
      <c r="J6024">
        <v>68.369500000000002</v>
      </c>
      <c r="K6024">
        <v>69.692300000000003</v>
      </c>
      <c r="L6024">
        <v>72.932400000000001</v>
      </c>
      <c r="M6024">
        <v>71.2166</v>
      </c>
      <c r="N6024">
        <v>82.580799999999996</v>
      </c>
    </row>
    <row r="6025" spans="1:14" x14ac:dyDescent="0.2">
      <c r="A6025" t="s">
        <v>1988</v>
      </c>
      <c r="B6025" t="s">
        <v>1799</v>
      </c>
      <c r="C6025">
        <v>76.816900000000004</v>
      </c>
      <c r="D6025">
        <v>76.374700000000004</v>
      </c>
      <c r="E6025">
        <v>75.975800000000007</v>
      </c>
      <c r="F6025">
        <v>74.440200000000004</v>
      </c>
      <c r="G6025">
        <v>77.541499999999999</v>
      </c>
      <c r="H6025">
        <v>72.104699999999994</v>
      </c>
      <c r="I6025">
        <v>76.518500000000003</v>
      </c>
      <c r="J6025">
        <v>75.344999999999999</v>
      </c>
      <c r="K6025">
        <v>76.100300000000004</v>
      </c>
      <c r="L6025">
        <v>72.696799999999996</v>
      </c>
      <c r="M6025">
        <v>75.154700000000005</v>
      </c>
      <c r="N6025">
        <v>73.343500000000006</v>
      </c>
    </row>
    <row r="6026" spans="1:14" x14ac:dyDescent="0.2">
      <c r="A6026" t="s">
        <v>1988</v>
      </c>
      <c r="B6026" t="s">
        <v>1800</v>
      </c>
      <c r="C6026">
        <v>86.0458</v>
      </c>
      <c r="D6026">
        <v>69.567499999999995</v>
      </c>
      <c r="E6026">
        <v>78.953100000000006</v>
      </c>
      <c r="F6026">
        <v>77.574799999999996</v>
      </c>
      <c r="G6026">
        <v>74.742599999999996</v>
      </c>
      <c r="H6026">
        <v>74.097099999999998</v>
      </c>
      <c r="I6026">
        <v>72.275099999999995</v>
      </c>
      <c r="J6026">
        <v>72.219700000000003</v>
      </c>
      <c r="K6026">
        <v>70.364900000000006</v>
      </c>
      <c r="L6026">
        <v>74.339200000000005</v>
      </c>
      <c r="M6026">
        <v>70.104900000000001</v>
      </c>
      <c r="N6026">
        <v>67.136600000000001</v>
      </c>
    </row>
    <row r="6027" spans="1:14" x14ac:dyDescent="0.2">
      <c r="A6027" t="s">
        <v>1988</v>
      </c>
      <c r="B6027" t="s">
        <v>1801</v>
      </c>
      <c r="C6027">
        <v>69.976399999999998</v>
      </c>
      <c r="D6027">
        <v>72.186199999999999</v>
      </c>
      <c r="E6027">
        <v>71.1374</v>
      </c>
      <c r="F6027">
        <v>73.6053</v>
      </c>
      <c r="G6027">
        <v>73.722399999999993</v>
      </c>
      <c r="H6027">
        <v>75.882300000000001</v>
      </c>
      <c r="I6027">
        <v>67.214100000000002</v>
      </c>
      <c r="J6027">
        <v>84.638099999999994</v>
      </c>
      <c r="K6027">
        <v>76.059299999999993</v>
      </c>
      <c r="L6027">
        <v>76.132999999999996</v>
      </c>
      <c r="M6027">
        <v>80.7483</v>
      </c>
      <c r="N6027">
        <v>72.774000000000001</v>
      </c>
    </row>
    <row r="6028" spans="1:14" x14ac:dyDescent="0.2">
      <c r="A6028" t="s">
        <v>1988</v>
      </c>
      <c r="B6028" t="s">
        <v>1802</v>
      </c>
      <c r="C6028">
        <v>68.086100000000002</v>
      </c>
      <c r="D6028">
        <v>67.586200000000005</v>
      </c>
      <c r="E6028">
        <v>65.733500000000006</v>
      </c>
      <c r="F6028">
        <v>66.323499999999996</v>
      </c>
      <c r="G6028">
        <v>68.133600000000001</v>
      </c>
      <c r="H6028">
        <v>71.790800000000004</v>
      </c>
      <c r="I6028">
        <v>72.407600000000002</v>
      </c>
      <c r="J6028">
        <v>72.072999999999993</v>
      </c>
      <c r="K6028">
        <v>75.306600000000003</v>
      </c>
      <c r="L6028">
        <v>73.1982</v>
      </c>
      <c r="M6028">
        <v>76.151600000000002</v>
      </c>
      <c r="N6028">
        <v>74.587699999999998</v>
      </c>
    </row>
    <row r="6029" spans="1:14" x14ac:dyDescent="0.2">
      <c r="A6029" t="s">
        <v>1988</v>
      </c>
      <c r="B6029" t="s">
        <v>1803</v>
      </c>
      <c r="C6029">
        <v>74.8416</v>
      </c>
      <c r="D6029">
        <v>73.436899999999994</v>
      </c>
      <c r="E6029">
        <v>75.791399999999996</v>
      </c>
      <c r="F6029">
        <v>72.894300000000001</v>
      </c>
      <c r="G6029">
        <v>71.668300000000002</v>
      </c>
      <c r="H6029">
        <v>71.052099999999996</v>
      </c>
      <c r="I6029">
        <v>74.071299999999994</v>
      </c>
      <c r="J6029">
        <v>72.885400000000004</v>
      </c>
      <c r="K6029">
        <v>72.661799999999999</v>
      </c>
      <c r="L6029">
        <v>74.052400000000006</v>
      </c>
      <c r="M6029">
        <v>73.941699999999997</v>
      </c>
      <c r="N6029">
        <v>75.59</v>
      </c>
    </row>
    <row r="6030" spans="1:14" x14ac:dyDescent="0.2">
      <c r="A6030" t="s">
        <v>1988</v>
      </c>
      <c r="B6030" t="s">
        <v>1804</v>
      </c>
      <c r="C6030">
        <v>76.824200000000005</v>
      </c>
      <c r="D6030">
        <v>76.102800000000002</v>
      </c>
      <c r="E6030">
        <v>75.972399999999993</v>
      </c>
      <c r="F6030">
        <v>74.433800000000005</v>
      </c>
      <c r="G6030">
        <v>74.9071</v>
      </c>
      <c r="H6030">
        <v>78.587699999999998</v>
      </c>
      <c r="I6030">
        <v>75.614900000000006</v>
      </c>
      <c r="J6030">
        <v>79.441299999999998</v>
      </c>
      <c r="K6030">
        <v>78.329800000000006</v>
      </c>
      <c r="L6030">
        <v>77.3626</v>
      </c>
      <c r="M6030">
        <v>79.698999999999998</v>
      </c>
      <c r="N6030">
        <v>82.059700000000007</v>
      </c>
    </row>
    <row r="6031" spans="1:14" x14ac:dyDescent="0.2">
      <c r="A6031" t="s">
        <v>1988</v>
      </c>
      <c r="B6031" t="s">
        <v>1805</v>
      </c>
      <c r="C6031">
        <v>73.521799999999999</v>
      </c>
      <c r="D6031">
        <v>82.257900000000006</v>
      </c>
      <c r="E6031">
        <v>81.085300000000004</v>
      </c>
      <c r="F6031">
        <v>86.634699999999995</v>
      </c>
      <c r="G6031">
        <v>87.521100000000004</v>
      </c>
      <c r="H6031">
        <v>82.772999999999996</v>
      </c>
      <c r="I6031">
        <v>84.802000000000007</v>
      </c>
      <c r="J6031">
        <v>77.361900000000006</v>
      </c>
      <c r="K6031">
        <v>82.6999</v>
      </c>
      <c r="L6031">
        <v>86.061800000000005</v>
      </c>
      <c r="M6031">
        <v>84.348500000000001</v>
      </c>
      <c r="N6031">
        <v>85.810500000000005</v>
      </c>
    </row>
    <row r="6032" spans="1:14" x14ac:dyDescent="0.2">
      <c r="A6032" t="s">
        <v>1988</v>
      </c>
      <c r="B6032" t="s">
        <v>1806</v>
      </c>
      <c r="C6032">
        <v>90.6999</v>
      </c>
      <c r="D6032">
        <v>88.187200000000004</v>
      </c>
      <c r="E6032">
        <v>87.162700000000001</v>
      </c>
      <c r="F6032">
        <v>85.433099999999996</v>
      </c>
      <c r="G6032">
        <v>84.305199999999999</v>
      </c>
      <c r="H6032">
        <v>83.245099999999994</v>
      </c>
      <c r="I6032">
        <v>78.668499999999995</v>
      </c>
      <c r="J6032">
        <v>84.228300000000004</v>
      </c>
      <c r="K6032">
        <v>90.131299999999996</v>
      </c>
      <c r="L6032">
        <v>83.096199999999996</v>
      </c>
      <c r="M6032">
        <v>94.250399999999999</v>
      </c>
      <c r="N6032">
        <v>85.608999999999995</v>
      </c>
    </row>
    <row r="6033" spans="1:14" x14ac:dyDescent="0.2">
      <c r="A6033" t="s">
        <v>1988</v>
      </c>
      <c r="B6033" t="s">
        <v>1807</v>
      </c>
      <c r="C6033">
        <v>85.214500000000001</v>
      </c>
      <c r="D6033">
        <v>85.067099999999996</v>
      </c>
      <c r="E6033">
        <v>88.584699999999998</v>
      </c>
      <c r="F6033">
        <v>86.001599999999996</v>
      </c>
      <c r="G6033">
        <v>87.4709</v>
      </c>
      <c r="H6033">
        <v>89.650899999999993</v>
      </c>
      <c r="I6033">
        <v>85.819299999999998</v>
      </c>
      <c r="J6033">
        <v>86.483800000000002</v>
      </c>
      <c r="K6033">
        <v>86.566500000000005</v>
      </c>
      <c r="L6033">
        <v>89.519199999999998</v>
      </c>
      <c r="M6033">
        <v>86.302099999999996</v>
      </c>
      <c r="N6033">
        <v>88.521000000000001</v>
      </c>
    </row>
    <row r="6034" spans="1:14" x14ac:dyDescent="0.2">
      <c r="A6034" t="s">
        <v>1988</v>
      </c>
      <c r="B6034" t="s">
        <v>1808</v>
      </c>
      <c r="C6034">
        <v>87.680400000000006</v>
      </c>
      <c r="D6034">
        <v>88.960700000000003</v>
      </c>
      <c r="E6034">
        <v>84.803200000000004</v>
      </c>
      <c r="F6034">
        <v>90.613399999999999</v>
      </c>
      <c r="G6034">
        <v>89.477900000000005</v>
      </c>
      <c r="H6034">
        <v>90.021799999999999</v>
      </c>
      <c r="I6034">
        <v>92.028999999999996</v>
      </c>
      <c r="J6034">
        <v>91.194299999999998</v>
      </c>
      <c r="K6034">
        <v>94.7744</v>
      </c>
      <c r="L6034">
        <v>95.523799999999994</v>
      </c>
      <c r="M6034">
        <v>97.157600000000002</v>
      </c>
      <c r="N6034">
        <v>96.537700000000001</v>
      </c>
    </row>
    <row r="6035" spans="1:14" x14ac:dyDescent="0.2">
      <c r="A6035" t="s">
        <v>1988</v>
      </c>
      <c r="B6035" t="s">
        <v>1809</v>
      </c>
      <c r="C6035">
        <v>98.235500000000002</v>
      </c>
      <c r="D6035">
        <v>102.55200000000001</v>
      </c>
      <c r="E6035">
        <v>97.100099999999998</v>
      </c>
      <c r="F6035">
        <v>95.587100000000007</v>
      </c>
      <c r="G6035">
        <v>95.2864</v>
      </c>
      <c r="H6035">
        <v>88.092799999999997</v>
      </c>
      <c r="I6035">
        <v>93.954599999999999</v>
      </c>
      <c r="J6035">
        <v>91.659199999999998</v>
      </c>
      <c r="K6035">
        <v>81.738799999999998</v>
      </c>
      <c r="L6035">
        <v>86.287099999999995</v>
      </c>
      <c r="M6035">
        <v>80.567499999999995</v>
      </c>
      <c r="N6035">
        <v>85.1</v>
      </c>
    </row>
    <row r="6036" spans="1:14" x14ac:dyDescent="0.2">
      <c r="A6036" t="s">
        <v>1988</v>
      </c>
      <c r="B6036" t="s">
        <v>1810</v>
      </c>
      <c r="C6036">
        <v>87.84</v>
      </c>
      <c r="D6036">
        <v>86.494500000000002</v>
      </c>
      <c r="E6036">
        <v>88.602500000000006</v>
      </c>
      <c r="F6036">
        <v>90.732600000000005</v>
      </c>
      <c r="G6036">
        <v>90.417400000000001</v>
      </c>
      <c r="H6036">
        <v>92.459100000000007</v>
      </c>
      <c r="I6036">
        <v>96.092799999999997</v>
      </c>
      <c r="J6036">
        <v>97.601900000000001</v>
      </c>
      <c r="K6036">
        <v>97.140299999999996</v>
      </c>
      <c r="L6036">
        <v>96.582400000000007</v>
      </c>
      <c r="M6036">
        <v>101.3861</v>
      </c>
      <c r="N6036">
        <v>101.8476</v>
      </c>
    </row>
    <row r="6037" spans="1:14" x14ac:dyDescent="0.2">
      <c r="A6037" t="s">
        <v>1988</v>
      </c>
      <c r="B6037" t="s">
        <v>1811</v>
      </c>
      <c r="C6037">
        <v>101.1217</v>
      </c>
      <c r="D6037">
        <v>100.3326</v>
      </c>
      <c r="E6037">
        <v>102.9012</v>
      </c>
      <c r="F6037">
        <v>96.892300000000006</v>
      </c>
      <c r="G6037">
        <v>96.375100000000003</v>
      </c>
      <c r="H6037">
        <v>95.683400000000006</v>
      </c>
      <c r="I6037">
        <v>90.501300000000001</v>
      </c>
      <c r="J6037">
        <v>91.2029</v>
      </c>
      <c r="K6037">
        <v>95.623500000000007</v>
      </c>
      <c r="L6037">
        <v>89.784999999999997</v>
      </c>
      <c r="M6037">
        <v>89.0702</v>
      </c>
      <c r="N6037">
        <v>88.752899999999997</v>
      </c>
    </row>
    <row r="6038" spans="1:14" x14ac:dyDescent="0.2">
      <c r="A6038" t="s">
        <v>1988</v>
      </c>
      <c r="B6038" t="s">
        <v>1812</v>
      </c>
      <c r="C6038">
        <v>84.595799999999997</v>
      </c>
      <c r="D6038">
        <v>82.259600000000006</v>
      </c>
      <c r="E6038">
        <v>77.622900000000001</v>
      </c>
      <c r="F6038">
        <v>87.942400000000006</v>
      </c>
      <c r="G6038">
        <v>87.58</v>
      </c>
      <c r="H6038">
        <v>88.235200000000006</v>
      </c>
      <c r="I6038">
        <v>90.795500000000004</v>
      </c>
      <c r="J6038">
        <v>86.385400000000004</v>
      </c>
      <c r="K6038">
        <v>84.417900000000003</v>
      </c>
      <c r="L6038">
        <v>83.298900000000003</v>
      </c>
      <c r="M6038">
        <v>80.850800000000007</v>
      </c>
      <c r="N6038">
        <v>70.231700000000004</v>
      </c>
    </row>
    <row r="6039" spans="1:14" x14ac:dyDescent="0.2">
      <c r="A6039" t="s">
        <v>1988</v>
      </c>
      <c r="B6039" t="s">
        <v>1813</v>
      </c>
      <c r="C6039">
        <v>81.535600000000002</v>
      </c>
      <c r="D6039">
        <v>81.762500000000003</v>
      </c>
      <c r="E6039">
        <v>84.2012</v>
      </c>
      <c r="F6039">
        <v>83.7654</v>
      </c>
      <c r="G6039">
        <v>88.954999999999998</v>
      </c>
      <c r="H6039">
        <v>89.588099999999997</v>
      </c>
      <c r="I6039">
        <v>87.234200000000001</v>
      </c>
      <c r="J6039">
        <v>94.362399999999994</v>
      </c>
      <c r="K6039">
        <v>89.740499999999997</v>
      </c>
      <c r="L6039">
        <v>89.022199999999998</v>
      </c>
      <c r="M6039">
        <v>93.390900000000002</v>
      </c>
      <c r="N6039">
        <v>85.088300000000004</v>
      </c>
    </row>
    <row r="6040" spans="1:14" x14ac:dyDescent="0.2">
      <c r="A6040" t="s">
        <v>1988</v>
      </c>
      <c r="B6040" t="s">
        <v>1814</v>
      </c>
      <c r="C6040">
        <v>92.646000000000001</v>
      </c>
      <c r="D6040">
        <v>89.105099999999993</v>
      </c>
      <c r="E6040">
        <v>83.7273</v>
      </c>
      <c r="F6040">
        <v>95.300799999999995</v>
      </c>
      <c r="G6040">
        <v>91.113</v>
      </c>
      <c r="H6040">
        <v>95.159899999999993</v>
      </c>
      <c r="I6040">
        <v>93.9375</v>
      </c>
      <c r="J6040">
        <v>90.454899999999995</v>
      </c>
      <c r="K6040">
        <v>88.786100000000005</v>
      </c>
      <c r="L6040">
        <v>100.4592</v>
      </c>
      <c r="M6040">
        <v>103.9455</v>
      </c>
      <c r="N6040">
        <v>111.2144</v>
      </c>
    </row>
    <row r="6041" spans="1:14" x14ac:dyDescent="0.2">
      <c r="A6041" t="s">
        <v>1988</v>
      </c>
      <c r="B6041" t="s">
        <v>1815</v>
      </c>
      <c r="C6041">
        <v>104.4225</v>
      </c>
      <c r="D6041">
        <v>106.077</v>
      </c>
      <c r="E6041">
        <v>107.1151</v>
      </c>
      <c r="F6041">
        <v>105.0933</v>
      </c>
      <c r="G6041">
        <v>110.54770000000001</v>
      </c>
      <c r="H6041">
        <v>107.3279</v>
      </c>
      <c r="I6041">
        <v>115.60590000000001</v>
      </c>
      <c r="J6041">
        <v>111.2734</v>
      </c>
      <c r="K6041">
        <v>112.8015</v>
      </c>
      <c r="L6041">
        <v>114.45610000000001</v>
      </c>
      <c r="M6041">
        <v>114.2533</v>
      </c>
      <c r="N6041">
        <v>109.41930000000001</v>
      </c>
    </row>
    <row r="6042" spans="1:14" x14ac:dyDescent="0.2">
      <c r="A6042" t="s">
        <v>1988</v>
      </c>
      <c r="B6042" t="s">
        <v>1816</v>
      </c>
      <c r="C6042">
        <v>109.09869999999999</v>
      </c>
      <c r="D6042">
        <v>104.4335</v>
      </c>
      <c r="E6042">
        <v>101.61020000000001</v>
      </c>
      <c r="F6042">
        <v>98.840800000000002</v>
      </c>
      <c r="G6042">
        <v>89.303600000000003</v>
      </c>
      <c r="H6042">
        <v>89.784700000000001</v>
      </c>
      <c r="I6042">
        <v>85.227400000000003</v>
      </c>
      <c r="J6042">
        <v>92.264200000000002</v>
      </c>
      <c r="K6042">
        <v>91.895300000000006</v>
      </c>
      <c r="L6042">
        <v>94.866100000000003</v>
      </c>
      <c r="M6042">
        <v>101.57</v>
      </c>
      <c r="N6042">
        <v>103.2475</v>
      </c>
    </row>
    <row r="6043" spans="1:14" x14ac:dyDescent="0.2">
      <c r="A6043" t="s">
        <v>1988</v>
      </c>
      <c r="B6043" t="s">
        <v>1817</v>
      </c>
      <c r="C6043">
        <v>99.045900000000003</v>
      </c>
      <c r="D6043">
        <v>102.30540000000001</v>
      </c>
      <c r="E6043">
        <v>102.0077</v>
      </c>
      <c r="F6043">
        <v>103.2064</v>
      </c>
      <c r="G6043">
        <v>107.73050000000001</v>
      </c>
      <c r="H6043">
        <v>106.1486</v>
      </c>
      <c r="I6043">
        <v>99.790499999999994</v>
      </c>
      <c r="J6043">
        <v>100.2499</v>
      </c>
      <c r="K6043">
        <v>99.955399999999997</v>
      </c>
      <c r="L6043">
        <v>93.391300000000001</v>
      </c>
      <c r="M6043">
        <v>88.273300000000006</v>
      </c>
      <c r="N6043">
        <v>85.974199999999996</v>
      </c>
    </row>
    <row r="6044" spans="1:14" x14ac:dyDescent="0.2">
      <c r="A6044" t="s">
        <v>1988</v>
      </c>
      <c r="B6044" t="s">
        <v>1818</v>
      </c>
      <c r="C6044">
        <v>96.272300000000001</v>
      </c>
      <c r="D6044">
        <v>95.740399999999994</v>
      </c>
      <c r="E6044">
        <v>99.175600000000003</v>
      </c>
      <c r="F6044">
        <v>96.940700000000007</v>
      </c>
      <c r="G6044">
        <v>97.865700000000004</v>
      </c>
      <c r="H6044">
        <v>95.971699999999998</v>
      </c>
      <c r="I6044">
        <v>96.042299999999997</v>
      </c>
      <c r="J6044">
        <v>96.596999999999994</v>
      </c>
      <c r="K6044">
        <v>95.150599999999997</v>
      </c>
      <c r="L6044">
        <v>104.87860000000001</v>
      </c>
      <c r="M6044">
        <v>111.9906</v>
      </c>
      <c r="N6044">
        <v>113.63</v>
      </c>
    </row>
    <row r="6045" spans="1:14" x14ac:dyDescent="0.2">
      <c r="A6045" t="s">
        <v>1988</v>
      </c>
      <c r="B6045" t="s">
        <v>1819</v>
      </c>
      <c r="C6045">
        <v>117.9871</v>
      </c>
      <c r="D6045">
        <v>122.684</v>
      </c>
      <c r="E6045">
        <v>122.69889999999999</v>
      </c>
      <c r="F6045">
        <v>126.8152</v>
      </c>
      <c r="G6045">
        <v>120.53959999999999</v>
      </c>
      <c r="H6045">
        <v>117.4528</v>
      </c>
      <c r="I6045">
        <v>117.7747</v>
      </c>
      <c r="J6045">
        <v>111.7397</v>
      </c>
      <c r="K6045">
        <v>98.742400000000004</v>
      </c>
      <c r="L6045">
        <v>86.780500000000004</v>
      </c>
      <c r="M6045">
        <v>65.879000000000005</v>
      </c>
      <c r="N6045">
        <v>57.833100000000002</v>
      </c>
    </row>
    <row r="6046" spans="1:14" x14ac:dyDescent="0.2">
      <c r="A6046" t="s">
        <v>1988</v>
      </c>
      <c r="B6046" t="s">
        <v>1820</v>
      </c>
      <c r="C6046">
        <v>60.772799999999997</v>
      </c>
      <c r="D6046">
        <v>61.512500000000003</v>
      </c>
      <c r="E6046">
        <v>51.093200000000003</v>
      </c>
      <c r="F6046">
        <v>50.545299999999997</v>
      </c>
      <c r="G6046">
        <v>53.146000000000001</v>
      </c>
      <c r="H6046">
        <v>57.827599999999997</v>
      </c>
      <c r="I6046">
        <v>62.960900000000002</v>
      </c>
      <c r="J6046">
        <v>66.288700000000006</v>
      </c>
      <c r="K6046">
        <v>70.467299999999994</v>
      </c>
      <c r="L6046">
        <v>77.341999999999999</v>
      </c>
      <c r="M6046">
        <v>77.561400000000006</v>
      </c>
      <c r="N6046">
        <v>82.687100000000001</v>
      </c>
    </row>
    <row r="6047" spans="1:14" x14ac:dyDescent="0.2">
      <c r="A6047" t="s">
        <v>1988</v>
      </c>
      <c r="B6047" t="s">
        <v>1821</v>
      </c>
      <c r="C6047">
        <v>85.245000000000005</v>
      </c>
      <c r="D6047">
        <v>85.482900000000001</v>
      </c>
      <c r="E6047">
        <v>89.081199999999995</v>
      </c>
      <c r="F6047">
        <v>89.830100000000002</v>
      </c>
      <c r="G6047">
        <v>93.639200000000002</v>
      </c>
      <c r="H6047">
        <v>85.844800000000006</v>
      </c>
      <c r="I6047">
        <v>75.7256</v>
      </c>
      <c r="J6047">
        <v>76.603300000000004</v>
      </c>
      <c r="K6047">
        <v>78.668199999999999</v>
      </c>
      <c r="L6047">
        <v>74.261399999999995</v>
      </c>
      <c r="M6047">
        <v>78.318399999999997</v>
      </c>
      <c r="N6047">
        <v>87.933400000000006</v>
      </c>
    </row>
    <row r="6048" spans="1:14" x14ac:dyDescent="0.2">
      <c r="A6048" t="s">
        <v>1988</v>
      </c>
      <c r="B6048" t="s">
        <v>1822</v>
      </c>
      <c r="C6048">
        <v>94.728700000000003</v>
      </c>
      <c r="D6048">
        <v>93.210999999999999</v>
      </c>
      <c r="E6048">
        <v>93.641000000000005</v>
      </c>
      <c r="F6048">
        <v>89.130799999999994</v>
      </c>
      <c r="G6048">
        <v>88.564800000000005</v>
      </c>
      <c r="H6048">
        <v>84.090500000000006</v>
      </c>
      <c r="I6048">
        <v>82.715199999999996</v>
      </c>
      <c r="J6048">
        <v>87.720600000000005</v>
      </c>
      <c r="K6048">
        <v>87.801400000000001</v>
      </c>
      <c r="L6048">
        <v>87.794700000000006</v>
      </c>
    </row>
    <row r="6049" spans="1:14" x14ac:dyDescent="0.2">
      <c r="A6049" t="s">
        <v>2168</v>
      </c>
      <c r="B6049" t="s">
        <v>2169</v>
      </c>
      <c r="C6049" t="s">
        <v>2170</v>
      </c>
      <c r="D6049" t="s">
        <v>2171</v>
      </c>
      <c r="E6049" t="s">
        <v>2172</v>
      </c>
      <c r="F6049" t="s">
        <v>2173</v>
      </c>
      <c r="G6049" t="s">
        <v>2174</v>
      </c>
    </row>
    <row r="6050" spans="1:14" x14ac:dyDescent="0.2">
      <c r="A6050" t="s">
        <v>2175</v>
      </c>
      <c r="B6050">
        <v>1986</v>
      </c>
      <c r="C6050">
        <v>91.7941</v>
      </c>
      <c r="D6050">
        <v>95.411100000000005</v>
      </c>
      <c r="E6050">
        <v>96.605900000000005</v>
      </c>
      <c r="F6050">
        <v>97.957599999999999</v>
      </c>
      <c r="G6050">
        <v>87.456199999999995</v>
      </c>
      <c r="H6050">
        <v>78.728899999999996</v>
      </c>
      <c r="I6050">
        <v>84.749600000000001</v>
      </c>
      <c r="J6050">
        <v>81.856200000000001</v>
      </c>
      <c r="K6050">
        <v>85.008300000000006</v>
      </c>
      <c r="L6050">
        <v>91.250100000000003</v>
      </c>
      <c r="M6050">
        <v>88.785300000000007</v>
      </c>
      <c r="N6050">
        <v>82.125699999999995</v>
      </c>
    </row>
    <row r="6051" spans="1:14" x14ac:dyDescent="0.2">
      <c r="A6051" t="s">
        <v>2175</v>
      </c>
      <c r="B6051">
        <v>1987</v>
      </c>
      <c r="C6051">
        <v>89.807100000000005</v>
      </c>
      <c r="D6051">
        <v>91.200100000000006</v>
      </c>
      <c r="E6051">
        <v>88.921999999999997</v>
      </c>
      <c r="F6051">
        <v>88.115799999999993</v>
      </c>
      <c r="G6051">
        <v>89.289699999999996</v>
      </c>
      <c r="H6051">
        <v>93.382199999999997</v>
      </c>
      <c r="I6051">
        <v>89.005499999999998</v>
      </c>
      <c r="J6051">
        <v>93.905500000000004</v>
      </c>
      <c r="K6051">
        <v>90.183000000000007</v>
      </c>
      <c r="L6051">
        <v>92.340900000000005</v>
      </c>
      <c r="M6051">
        <v>100.1982</v>
      </c>
      <c r="N6051">
        <v>96.400599999999997</v>
      </c>
    </row>
    <row r="6052" spans="1:14" x14ac:dyDescent="0.2">
      <c r="A6052" t="s">
        <v>2175</v>
      </c>
      <c r="B6052">
        <v>1988</v>
      </c>
      <c r="C6052">
        <v>96.625699999999995</v>
      </c>
      <c r="D6052">
        <v>97.877600000000001</v>
      </c>
      <c r="E6052">
        <v>98.401899999999998</v>
      </c>
      <c r="F6052">
        <v>100.598</v>
      </c>
      <c r="G6052">
        <v>100.0008</v>
      </c>
      <c r="H6052">
        <v>94.1524</v>
      </c>
      <c r="I6052">
        <v>98.384200000000007</v>
      </c>
      <c r="J6052">
        <v>99.781599999999997</v>
      </c>
      <c r="K6052">
        <v>102.0424</v>
      </c>
      <c r="L6052">
        <v>101.5599</v>
      </c>
      <c r="M6052">
        <v>97.784099999999995</v>
      </c>
      <c r="N6052">
        <v>101.6417</v>
      </c>
    </row>
    <row r="6053" spans="1:14" x14ac:dyDescent="0.2">
      <c r="A6053" t="s">
        <v>2175</v>
      </c>
      <c r="B6053">
        <v>1989</v>
      </c>
      <c r="C6053">
        <v>102.83929999999999</v>
      </c>
      <c r="D6053">
        <v>98.73</v>
      </c>
      <c r="E6053">
        <v>98.931100000000001</v>
      </c>
      <c r="F6053">
        <v>101.35760000000001</v>
      </c>
      <c r="G6053">
        <v>102.5407</v>
      </c>
      <c r="H6053">
        <v>91.55</v>
      </c>
      <c r="I6053">
        <v>104.5241</v>
      </c>
      <c r="J6053">
        <v>101.5378</v>
      </c>
      <c r="K6053">
        <v>96.267200000000003</v>
      </c>
      <c r="L6053">
        <v>97.367099999999994</v>
      </c>
      <c r="M6053">
        <v>97.460899999999995</v>
      </c>
      <c r="N6053">
        <v>98.413200000000003</v>
      </c>
    </row>
    <row r="6054" spans="1:14" x14ac:dyDescent="0.2">
      <c r="A6054" t="s">
        <v>2175</v>
      </c>
      <c r="B6054">
        <v>1990</v>
      </c>
      <c r="C6054">
        <v>96.677899999999994</v>
      </c>
      <c r="D6054">
        <v>91.307000000000002</v>
      </c>
      <c r="E6054">
        <v>102.1099</v>
      </c>
      <c r="F6054">
        <v>104.2273</v>
      </c>
      <c r="G6054">
        <v>103.3732</v>
      </c>
      <c r="H6054">
        <v>104.4054</v>
      </c>
      <c r="I6054">
        <v>109.7148</v>
      </c>
      <c r="J6054">
        <v>102.9684</v>
      </c>
      <c r="K6054">
        <v>106.6063</v>
      </c>
      <c r="L6054">
        <v>103.5907</v>
      </c>
      <c r="M6054">
        <v>100.8237</v>
      </c>
      <c r="N6054">
        <v>103.2573</v>
      </c>
    </row>
    <row r="6055" spans="1:14" x14ac:dyDescent="0.2">
      <c r="A6055" t="s">
        <v>2175</v>
      </c>
      <c r="B6055">
        <v>1991</v>
      </c>
      <c r="C6055">
        <v>101.7903</v>
      </c>
      <c r="D6055">
        <v>98.571899999999999</v>
      </c>
      <c r="E6055">
        <v>95.316599999999994</v>
      </c>
      <c r="F6055">
        <v>115.2852</v>
      </c>
      <c r="G6055">
        <v>79.338399999999993</v>
      </c>
      <c r="H6055">
        <v>104.80370000000001</v>
      </c>
      <c r="I6055">
        <v>110.46559999999999</v>
      </c>
      <c r="J6055">
        <v>103.63209999999999</v>
      </c>
      <c r="K6055">
        <v>102.75060000000001</v>
      </c>
      <c r="L6055">
        <v>102.8092</v>
      </c>
      <c r="M6055">
        <v>103.9354</v>
      </c>
      <c r="N6055">
        <v>100.0219</v>
      </c>
    </row>
    <row r="6056" spans="1:14" x14ac:dyDescent="0.2">
      <c r="A6056" t="s">
        <v>2175</v>
      </c>
      <c r="B6056">
        <v>1992</v>
      </c>
      <c r="C6056">
        <v>103.1253</v>
      </c>
      <c r="D6056">
        <v>101.0338</v>
      </c>
      <c r="E6056">
        <v>107.8509</v>
      </c>
      <c r="F6056">
        <v>100.9461</v>
      </c>
      <c r="G6056">
        <v>104.5911</v>
      </c>
      <c r="H6056">
        <v>103.2162</v>
      </c>
      <c r="I6056">
        <v>98.755700000000004</v>
      </c>
      <c r="J6056">
        <v>102.42789999999999</v>
      </c>
      <c r="K6056">
        <v>97.655600000000007</v>
      </c>
      <c r="L6056">
        <v>102.1157</v>
      </c>
      <c r="M6056">
        <v>106.6156</v>
      </c>
      <c r="N6056">
        <v>88.098200000000006</v>
      </c>
    </row>
    <row r="6057" spans="1:14" x14ac:dyDescent="0.2">
      <c r="A6057" t="s">
        <v>2175</v>
      </c>
      <c r="B6057">
        <v>1993</v>
      </c>
      <c r="C6057">
        <v>101.5429</v>
      </c>
      <c r="D6057">
        <v>101.64409999999999</v>
      </c>
      <c r="E6057">
        <v>99.251599999999996</v>
      </c>
      <c r="F6057">
        <v>101.00369999999999</v>
      </c>
      <c r="G6057">
        <v>101.191</v>
      </c>
      <c r="H6057">
        <v>96.066599999999994</v>
      </c>
      <c r="I6057">
        <v>97.318299999999994</v>
      </c>
      <c r="J6057">
        <v>97.554000000000002</v>
      </c>
      <c r="K6057">
        <v>101.1602</v>
      </c>
      <c r="L6057">
        <v>97.770600000000002</v>
      </c>
      <c r="M6057">
        <v>94.614900000000006</v>
      </c>
      <c r="N6057">
        <v>102.95050000000001</v>
      </c>
    </row>
    <row r="6058" spans="1:14" x14ac:dyDescent="0.2">
      <c r="A6058" t="s">
        <v>2175</v>
      </c>
      <c r="B6058">
        <v>1994</v>
      </c>
      <c r="C6058">
        <v>104.9622</v>
      </c>
      <c r="D6058">
        <v>103.5852</v>
      </c>
      <c r="E6058">
        <v>99.992000000000004</v>
      </c>
      <c r="F6058">
        <v>100.15949999999999</v>
      </c>
      <c r="G6058">
        <v>101.0159</v>
      </c>
      <c r="H6058">
        <v>99.537400000000005</v>
      </c>
      <c r="I6058">
        <v>100.69710000000001</v>
      </c>
      <c r="J6058">
        <v>105.2773</v>
      </c>
      <c r="K6058">
        <v>103.9337</v>
      </c>
      <c r="L6058">
        <v>103.6865</v>
      </c>
      <c r="M6058">
        <v>106.051</v>
      </c>
      <c r="N6058">
        <v>102.2544</v>
      </c>
    </row>
    <row r="6059" spans="1:14" x14ac:dyDescent="0.2">
      <c r="A6059" t="s">
        <v>2175</v>
      </c>
      <c r="B6059">
        <v>1995</v>
      </c>
      <c r="C6059">
        <v>103.88160000000001</v>
      </c>
      <c r="D6059">
        <v>102.1097</v>
      </c>
      <c r="E6059">
        <v>99.457499999999996</v>
      </c>
      <c r="F6059">
        <v>102.6686</v>
      </c>
      <c r="G6059">
        <v>97.826999999999998</v>
      </c>
      <c r="H6059">
        <v>97.533000000000001</v>
      </c>
      <c r="I6059">
        <v>98.949100000000001</v>
      </c>
      <c r="J6059">
        <v>92.795299999999997</v>
      </c>
      <c r="K6059">
        <v>95.307299999999998</v>
      </c>
      <c r="L6059">
        <v>99.225899999999996</v>
      </c>
      <c r="M6059">
        <v>93.340599999999995</v>
      </c>
      <c r="N6059">
        <v>96.073700000000002</v>
      </c>
    </row>
    <row r="6060" spans="1:14" x14ac:dyDescent="0.2">
      <c r="A6060" t="s">
        <v>2175</v>
      </c>
      <c r="B6060">
        <v>1996</v>
      </c>
      <c r="C6060">
        <v>89.998999999999995</v>
      </c>
      <c r="D6060">
        <v>97.318299999999994</v>
      </c>
      <c r="E6060">
        <v>101.9145</v>
      </c>
      <c r="F6060">
        <v>100.2449</v>
      </c>
      <c r="G6060">
        <v>100.4008</v>
      </c>
      <c r="H6060">
        <v>102.3905</v>
      </c>
      <c r="I6060">
        <v>94.414100000000005</v>
      </c>
      <c r="J6060">
        <v>102.22799999999999</v>
      </c>
      <c r="K6060">
        <v>104.8245</v>
      </c>
      <c r="L6060">
        <v>100.389</v>
      </c>
      <c r="M6060">
        <v>102.05410000000001</v>
      </c>
      <c r="N6060">
        <v>104.77889999999999</v>
      </c>
    </row>
    <row r="6061" spans="1:14" x14ac:dyDescent="0.2">
      <c r="A6061" t="s">
        <v>2175</v>
      </c>
      <c r="B6061">
        <v>1997</v>
      </c>
      <c r="C6061">
        <v>95.746799999999993</v>
      </c>
      <c r="D6061">
        <v>104.1288</v>
      </c>
      <c r="E6061">
        <v>104.8663</v>
      </c>
      <c r="F6061">
        <v>101.7581</v>
      </c>
      <c r="G6061">
        <v>105.53570000000001</v>
      </c>
      <c r="H6061">
        <v>108.8447</v>
      </c>
      <c r="I6061">
        <v>107.033</v>
      </c>
      <c r="J6061">
        <v>108.32299999999999</v>
      </c>
      <c r="K6061">
        <v>106.76739999999999</v>
      </c>
      <c r="L6061">
        <v>105.4525</v>
      </c>
      <c r="M6061">
        <v>112.8409</v>
      </c>
      <c r="N6061">
        <v>104.75620000000001</v>
      </c>
    </row>
    <row r="6062" spans="1:14" x14ac:dyDescent="0.2">
      <c r="A6062" t="s">
        <v>2175</v>
      </c>
      <c r="B6062">
        <v>1998</v>
      </c>
      <c r="C6062">
        <v>106.8402</v>
      </c>
      <c r="D6062">
        <v>108.5885</v>
      </c>
      <c r="E6062">
        <v>105.31659999999999</v>
      </c>
      <c r="F6062">
        <v>110.2677</v>
      </c>
      <c r="G6062">
        <v>111.1164</v>
      </c>
      <c r="H6062">
        <v>109.1927</v>
      </c>
      <c r="I6062">
        <v>111.65300000000001</v>
      </c>
      <c r="J6062">
        <v>107.3312</v>
      </c>
      <c r="K6062">
        <v>111.74299999999999</v>
      </c>
      <c r="L6062">
        <v>114.5682</v>
      </c>
      <c r="M6062">
        <v>118.376</v>
      </c>
      <c r="N6062">
        <v>116.9709</v>
      </c>
    </row>
    <row r="6063" spans="1:14" x14ac:dyDescent="0.2">
      <c r="A6063" t="s">
        <v>2175</v>
      </c>
      <c r="B6063">
        <v>1999</v>
      </c>
      <c r="C6063">
        <v>115.1463</v>
      </c>
      <c r="D6063">
        <v>108.8916</v>
      </c>
      <c r="E6063">
        <v>115.663</v>
      </c>
      <c r="F6063">
        <v>110.5767</v>
      </c>
      <c r="G6063">
        <v>110.00149999999999</v>
      </c>
      <c r="H6063">
        <v>113.5971</v>
      </c>
      <c r="I6063">
        <v>109.71259999999999</v>
      </c>
      <c r="J6063">
        <v>113.4872</v>
      </c>
      <c r="K6063">
        <v>109.28</v>
      </c>
      <c r="L6063">
        <v>114.42310000000001</v>
      </c>
      <c r="M6063">
        <v>110.631</v>
      </c>
      <c r="N6063">
        <v>112.0472</v>
      </c>
    </row>
    <row r="6064" spans="1:14" x14ac:dyDescent="0.2">
      <c r="A6064" t="s">
        <v>2175</v>
      </c>
      <c r="B6064">
        <v>2000</v>
      </c>
      <c r="C6064">
        <v>109.93510000000001</v>
      </c>
      <c r="D6064">
        <v>108.34520000000001</v>
      </c>
      <c r="E6064">
        <v>106.6677</v>
      </c>
      <c r="F6064">
        <v>108.50960000000001</v>
      </c>
      <c r="G6064">
        <v>107.33499999999999</v>
      </c>
      <c r="H6064">
        <v>103.0063</v>
      </c>
      <c r="I6064">
        <v>105.3574</v>
      </c>
      <c r="J6064">
        <v>99.637900000000002</v>
      </c>
      <c r="K6064">
        <v>101.0012</v>
      </c>
      <c r="L6064">
        <v>96.433499999999995</v>
      </c>
      <c r="M6064">
        <v>96.943600000000004</v>
      </c>
      <c r="N6064">
        <v>104.8349</v>
      </c>
    </row>
    <row r="6065" spans="1:14" x14ac:dyDescent="0.2">
      <c r="A6065" t="s">
        <v>2175</v>
      </c>
      <c r="B6065">
        <v>2001</v>
      </c>
      <c r="C6065">
        <v>101.4742</v>
      </c>
      <c r="D6065">
        <v>92.340800000000002</v>
      </c>
      <c r="E6065">
        <v>90.009699999999995</v>
      </c>
      <c r="F6065">
        <v>98.347099999999998</v>
      </c>
      <c r="G6065">
        <v>92.311300000000003</v>
      </c>
      <c r="H6065">
        <v>92.815600000000003</v>
      </c>
      <c r="I6065">
        <v>91.476600000000005</v>
      </c>
      <c r="J6065">
        <v>92.827699999999993</v>
      </c>
      <c r="K6065">
        <v>93.618099999999998</v>
      </c>
      <c r="L6065">
        <v>91.074799999999996</v>
      </c>
      <c r="M6065">
        <v>89.334900000000005</v>
      </c>
      <c r="N6065">
        <v>89.464799999999997</v>
      </c>
    </row>
    <row r="6066" spans="1:14" x14ac:dyDescent="0.2">
      <c r="A6066" t="s">
        <v>2175</v>
      </c>
      <c r="B6066">
        <v>2002</v>
      </c>
      <c r="C6066">
        <v>92.120099999999994</v>
      </c>
      <c r="D6066">
        <v>95.5471</v>
      </c>
      <c r="E6066">
        <v>103.61920000000001</v>
      </c>
      <c r="F6066">
        <v>98.494</v>
      </c>
      <c r="G6066">
        <v>101.74979999999999</v>
      </c>
      <c r="H6066">
        <v>102.4949</v>
      </c>
      <c r="I6066">
        <v>100.736</v>
      </c>
      <c r="J6066">
        <v>102.7732</v>
      </c>
      <c r="K6066">
        <v>102.6966</v>
      </c>
      <c r="L6066">
        <v>100.23860000000001</v>
      </c>
      <c r="M6066">
        <v>99.640500000000003</v>
      </c>
      <c r="N6066">
        <v>92.061499999999995</v>
      </c>
    </row>
    <row r="6067" spans="1:14" x14ac:dyDescent="0.2">
      <c r="A6067" t="s">
        <v>2175</v>
      </c>
      <c r="B6067">
        <v>2003</v>
      </c>
      <c r="C6067">
        <v>98.933099999999996</v>
      </c>
      <c r="D6067">
        <v>99.434100000000001</v>
      </c>
      <c r="E6067">
        <v>98.6995</v>
      </c>
      <c r="F6067">
        <v>86.107799999999997</v>
      </c>
      <c r="G6067">
        <v>95.927800000000005</v>
      </c>
      <c r="H6067">
        <v>94.302999999999997</v>
      </c>
      <c r="I6067">
        <v>94.023700000000005</v>
      </c>
      <c r="J6067">
        <v>95.092600000000004</v>
      </c>
      <c r="K6067">
        <v>92.932599999999994</v>
      </c>
      <c r="L6067">
        <v>94.275599999999997</v>
      </c>
      <c r="M6067">
        <v>102.7246</v>
      </c>
      <c r="N6067">
        <v>95.010199999999998</v>
      </c>
    </row>
    <row r="6068" spans="1:14" x14ac:dyDescent="0.2">
      <c r="A6068" t="s">
        <v>2175</v>
      </c>
      <c r="B6068">
        <v>2004</v>
      </c>
      <c r="C6068">
        <v>92.267899999999997</v>
      </c>
      <c r="D6068">
        <v>98.5197</v>
      </c>
      <c r="E6068">
        <v>98.319000000000003</v>
      </c>
      <c r="F6068">
        <v>97.987200000000001</v>
      </c>
      <c r="G6068">
        <v>96.545500000000004</v>
      </c>
      <c r="H6068">
        <v>105.8914</v>
      </c>
      <c r="I6068">
        <v>102.6938</v>
      </c>
      <c r="J6068">
        <v>103.4995</v>
      </c>
      <c r="K6068">
        <v>101.8087</v>
      </c>
      <c r="L6068">
        <v>104.26300000000001</v>
      </c>
      <c r="M6068">
        <v>105.4948</v>
      </c>
      <c r="N6068">
        <v>106.9113</v>
      </c>
    </row>
    <row r="6069" spans="1:14" x14ac:dyDescent="0.2">
      <c r="A6069" t="s">
        <v>2175</v>
      </c>
      <c r="B6069">
        <v>2005</v>
      </c>
      <c r="C6069">
        <v>105.42230000000001</v>
      </c>
      <c r="D6069">
        <v>104.2784</v>
      </c>
      <c r="E6069">
        <v>111.8173</v>
      </c>
      <c r="F6069">
        <v>108.6407</v>
      </c>
      <c r="G6069">
        <v>109.4752</v>
      </c>
      <c r="H6069">
        <v>105.0523</v>
      </c>
      <c r="I6069">
        <v>107.0808</v>
      </c>
      <c r="J6069">
        <v>104.324</v>
      </c>
      <c r="K6069">
        <v>109.254</v>
      </c>
      <c r="L6069">
        <v>109.093</v>
      </c>
      <c r="M6069">
        <v>104.8573</v>
      </c>
      <c r="N6069">
        <v>103.62090000000001</v>
      </c>
    </row>
    <row r="6070" spans="1:14" x14ac:dyDescent="0.2">
      <c r="A6070" t="s">
        <v>2175</v>
      </c>
      <c r="B6070">
        <v>2006</v>
      </c>
      <c r="C6070">
        <v>110.2927</v>
      </c>
      <c r="D6070">
        <v>109.15170000000001</v>
      </c>
      <c r="E6070">
        <v>106.2983</v>
      </c>
      <c r="F6070">
        <v>109.61669999999999</v>
      </c>
      <c r="G6070">
        <v>105.66719999999999</v>
      </c>
      <c r="H6070">
        <v>108.1674</v>
      </c>
      <c r="I6070">
        <v>104.6726</v>
      </c>
      <c r="J6070">
        <v>104.10850000000001</v>
      </c>
      <c r="K6070">
        <v>103.2285</v>
      </c>
      <c r="L6070">
        <v>103.23390000000001</v>
      </c>
      <c r="M6070">
        <v>102.3823</v>
      </c>
      <c r="N6070">
        <v>102.07089999999999</v>
      </c>
    </row>
    <row r="6071" spans="1:14" x14ac:dyDescent="0.2">
      <c r="A6071" t="s">
        <v>2175</v>
      </c>
      <c r="B6071">
        <v>2007</v>
      </c>
      <c r="C6071">
        <v>99.569500000000005</v>
      </c>
      <c r="D6071">
        <v>100.01300000000001</v>
      </c>
      <c r="E6071">
        <v>100.6404</v>
      </c>
      <c r="F6071">
        <v>98.512299999999996</v>
      </c>
      <c r="G6071">
        <v>95.345799999999997</v>
      </c>
      <c r="H6071">
        <v>92.614900000000006</v>
      </c>
      <c r="I6071">
        <v>109.73099999999999</v>
      </c>
      <c r="J6071">
        <v>100.8532</v>
      </c>
      <c r="K6071">
        <v>102.64490000000001</v>
      </c>
      <c r="L6071">
        <v>98.214799999999997</v>
      </c>
      <c r="M6071">
        <v>97.962900000000005</v>
      </c>
      <c r="N6071">
        <v>103.8974</v>
      </c>
    </row>
    <row r="6072" spans="1:14" x14ac:dyDescent="0.2">
      <c r="A6072" t="s">
        <v>2175</v>
      </c>
      <c r="B6072">
        <v>2008</v>
      </c>
      <c r="C6072">
        <v>103.5787</v>
      </c>
      <c r="D6072">
        <v>93.507199999999997</v>
      </c>
      <c r="E6072">
        <v>97.117800000000003</v>
      </c>
      <c r="F6072">
        <v>95.918899999999994</v>
      </c>
      <c r="G6072">
        <v>94.464200000000005</v>
      </c>
      <c r="H6072">
        <v>98.435699999999997</v>
      </c>
      <c r="I6072">
        <v>91.153499999999994</v>
      </c>
      <c r="J6072">
        <v>94.746099999999998</v>
      </c>
      <c r="K6072">
        <v>90.0749</v>
      </c>
      <c r="L6072">
        <v>89.855900000000005</v>
      </c>
      <c r="M6072">
        <v>85.029700000000005</v>
      </c>
      <c r="N6072">
        <v>77.536600000000007</v>
      </c>
    </row>
    <row r="6073" spans="1:14" x14ac:dyDescent="0.2">
      <c r="A6073" t="s">
        <v>2175</v>
      </c>
      <c r="B6073">
        <v>2009</v>
      </c>
      <c r="C6073">
        <v>76.547399999999996</v>
      </c>
      <c r="D6073">
        <v>74.480099999999993</v>
      </c>
      <c r="E6073">
        <v>64.402100000000004</v>
      </c>
      <c r="F6073">
        <v>77.123099999999994</v>
      </c>
      <c r="G6073">
        <v>75.458500000000001</v>
      </c>
      <c r="H6073">
        <v>74.909700000000001</v>
      </c>
      <c r="I6073">
        <v>76.674300000000002</v>
      </c>
      <c r="J6073">
        <v>76.197100000000006</v>
      </c>
      <c r="K6073">
        <v>73.732699999999994</v>
      </c>
      <c r="L6073">
        <v>69.467200000000005</v>
      </c>
      <c r="M6073">
        <v>78.250799999999998</v>
      </c>
      <c r="N6073">
        <v>81.551400000000001</v>
      </c>
    </row>
    <row r="6074" spans="1:14" x14ac:dyDescent="0.2">
      <c r="A6074" t="s">
        <v>2175</v>
      </c>
      <c r="B6074">
        <v>2010</v>
      </c>
      <c r="C6074">
        <v>73.4345</v>
      </c>
      <c r="D6074">
        <v>77.802599999999998</v>
      </c>
      <c r="E6074">
        <v>78.892200000000003</v>
      </c>
      <c r="F6074">
        <v>78.146799999999999</v>
      </c>
      <c r="G6074">
        <v>80.587999999999994</v>
      </c>
      <c r="H6074">
        <v>81.213300000000004</v>
      </c>
      <c r="I6074">
        <v>70.706199999999995</v>
      </c>
      <c r="J6074">
        <v>75.624799999999993</v>
      </c>
      <c r="K6074">
        <v>79.034499999999994</v>
      </c>
      <c r="L6074">
        <v>79.454300000000003</v>
      </c>
      <c r="M6074">
        <v>79.1511</v>
      </c>
      <c r="N6074">
        <v>76.357699999999994</v>
      </c>
    </row>
    <row r="6075" spans="1:14" x14ac:dyDescent="0.2">
      <c r="A6075" t="s">
        <v>2175</v>
      </c>
      <c r="B6075">
        <v>2011</v>
      </c>
      <c r="C6075">
        <v>81.209900000000005</v>
      </c>
      <c r="D6075">
        <v>84.726100000000002</v>
      </c>
      <c r="E6075">
        <v>86.039500000000004</v>
      </c>
      <c r="F6075">
        <v>85.382400000000004</v>
      </c>
      <c r="G6075">
        <v>86.867199999999997</v>
      </c>
      <c r="H6075">
        <v>83.740499999999997</v>
      </c>
      <c r="I6075">
        <v>81.565799999999996</v>
      </c>
      <c r="J6075">
        <v>80.226900000000001</v>
      </c>
      <c r="K6075">
        <v>81.720500000000001</v>
      </c>
      <c r="L6075">
        <v>81.566800000000001</v>
      </c>
      <c r="M6075">
        <v>82.0214</v>
      </c>
    </row>
    <row r="6076" spans="1:14" x14ac:dyDescent="0.2">
      <c r="A6076" t="s">
        <v>2176</v>
      </c>
      <c r="B6076" t="s">
        <v>2177</v>
      </c>
      <c r="C6076" t="s">
        <v>2178</v>
      </c>
      <c r="D6076" t="s">
        <v>2179</v>
      </c>
      <c r="E6076" t="s">
        <v>2180</v>
      </c>
    </row>
    <row r="6077" spans="1:14" x14ac:dyDescent="0.2">
      <c r="A6077" t="s">
        <v>2176</v>
      </c>
      <c r="B6077" t="s">
        <v>714</v>
      </c>
      <c r="C6077">
        <v>111.41800000000001</v>
      </c>
      <c r="D6077">
        <v>114.97799999999999</v>
      </c>
      <c r="E6077">
        <v>117.3824</v>
      </c>
      <c r="F6077">
        <v>119.8343</v>
      </c>
      <c r="G6077">
        <v>120.9337</v>
      </c>
      <c r="H6077">
        <v>108.2067</v>
      </c>
      <c r="I6077">
        <v>102.4609</v>
      </c>
      <c r="J6077">
        <v>105.62869999999999</v>
      </c>
      <c r="K6077">
        <v>106.8523</v>
      </c>
      <c r="L6077">
        <v>109.0155</v>
      </c>
      <c r="M6077">
        <v>110.70140000000001</v>
      </c>
      <c r="N6077">
        <v>111.96429999999999</v>
      </c>
    </row>
    <row r="6078" spans="1:14" x14ac:dyDescent="0.2">
      <c r="A6078" t="s">
        <v>2176</v>
      </c>
      <c r="B6078" t="s">
        <v>715</v>
      </c>
      <c r="C6078">
        <v>115.7182</v>
      </c>
      <c r="D6078">
        <v>115.941</v>
      </c>
      <c r="E6078">
        <v>116.7756</v>
      </c>
      <c r="F6078">
        <v>119.0033</v>
      </c>
      <c r="G6078">
        <v>119.9276</v>
      </c>
      <c r="H6078">
        <v>123.2296</v>
      </c>
      <c r="I6078">
        <v>125.50830000000001</v>
      </c>
      <c r="J6078">
        <v>128.452</v>
      </c>
      <c r="K6078">
        <v>131.88820000000001</v>
      </c>
      <c r="L6078">
        <v>134.1849</v>
      </c>
      <c r="M6078">
        <v>138.27119999999999</v>
      </c>
      <c r="N6078">
        <v>140.2928</v>
      </c>
    </row>
    <row r="6079" spans="1:14" x14ac:dyDescent="0.2">
      <c r="A6079" t="s">
        <v>2176</v>
      </c>
      <c r="B6079" t="s">
        <v>716</v>
      </c>
      <c r="C6079">
        <v>141.78749999999999</v>
      </c>
      <c r="D6079">
        <v>144.7542</v>
      </c>
      <c r="E6079">
        <v>146.98820000000001</v>
      </c>
      <c r="F6079">
        <v>149.54159999999999</v>
      </c>
      <c r="G6079">
        <v>150.2987</v>
      </c>
      <c r="H6079">
        <v>150.54560000000001</v>
      </c>
      <c r="I6079">
        <v>152.3192</v>
      </c>
      <c r="J6079">
        <v>153.12780000000001</v>
      </c>
      <c r="K6079">
        <v>154.6772</v>
      </c>
      <c r="L6079">
        <v>154.52709999999999</v>
      </c>
      <c r="M6079">
        <v>155.5376</v>
      </c>
      <c r="N6079">
        <v>155.15199999999999</v>
      </c>
    </row>
    <row r="6080" spans="1:14" x14ac:dyDescent="0.2">
      <c r="A6080" t="s">
        <v>2176</v>
      </c>
      <c r="B6080" t="s">
        <v>717</v>
      </c>
      <c r="C6080">
        <v>155.6566</v>
      </c>
      <c r="D6080">
        <v>155.33000000000001</v>
      </c>
      <c r="E6080">
        <v>155.76169999999999</v>
      </c>
      <c r="F6080">
        <v>155.66309999999999</v>
      </c>
      <c r="G6080">
        <v>156.97229999999999</v>
      </c>
      <c r="H6080">
        <v>157.70910000000001</v>
      </c>
      <c r="I6080">
        <v>159.59200000000001</v>
      </c>
      <c r="J6080">
        <v>159.34780000000001</v>
      </c>
      <c r="K6080">
        <v>156.76859999999999</v>
      </c>
      <c r="L6080">
        <v>154.18430000000001</v>
      </c>
      <c r="M6080">
        <v>159.50720000000001</v>
      </c>
      <c r="N6080">
        <v>163.3312</v>
      </c>
    </row>
    <row r="6081" spans="1:14" x14ac:dyDescent="0.2">
      <c r="A6081" t="s">
        <v>2176</v>
      </c>
      <c r="B6081" t="s">
        <v>718</v>
      </c>
      <c r="C6081">
        <v>165.08770000000001</v>
      </c>
      <c r="D6081">
        <v>166.65549999999999</v>
      </c>
      <c r="E6081">
        <v>168.04990000000001</v>
      </c>
      <c r="F6081">
        <v>168.67930000000001</v>
      </c>
      <c r="G6081">
        <v>169.8682</v>
      </c>
      <c r="H6081">
        <v>170.99680000000001</v>
      </c>
      <c r="I6081">
        <v>172.73740000000001</v>
      </c>
      <c r="J6081">
        <v>175.26580000000001</v>
      </c>
      <c r="K6081">
        <v>176.99340000000001</v>
      </c>
      <c r="L6081">
        <v>178.2569</v>
      </c>
      <c r="M6081">
        <v>178.30359999999999</v>
      </c>
      <c r="N6081">
        <v>178.45140000000001</v>
      </c>
    </row>
    <row r="6082" spans="1:14" x14ac:dyDescent="0.2">
      <c r="A6082" t="s">
        <v>2176</v>
      </c>
      <c r="B6082" t="s">
        <v>719</v>
      </c>
      <c r="C6082">
        <v>179.18129999999999</v>
      </c>
      <c r="D6082">
        <v>180.23920000000001</v>
      </c>
      <c r="E6082">
        <v>180.78219999999999</v>
      </c>
      <c r="F6082">
        <v>181.4984</v>
      </c>
      <c r="G6082">
        <v>181.77549999999999</v>
      </c>
      <c r="H6082">
        <v>182.6258</v>
      </c>
      <c r="I6082">
        <v>183.2501</v>
      </c>
      <c r="J6082">
        <v>182.05430000000001</v>
      </c>
      <c r="K6082">
        <v>180.5712</v>
      </c>
      <c r="L6082">
        <v>179.3741</v>
      </c>
      <c r="M6082">
        <v>179.221</v>
      </c>
      <c r="N6082">
        <v>176.72880000000001</v>
      </c>
    </row>
    <row r="6083" spans="1:14" x14ac:dyDescent="0.2">
      <c r="A6083" t="s">
        <v>2176</v>
      </c>
      <c r="B6083" t="s">
        <v>720</v>
      </c>
      <c r="C6083">
        <v>176.71119999999999</v>
      </c>
      <c r="D6083">
        <v>175.89449999999999</v>
      </c>
      <c r="E6083">
        <v>176.09270000000001</v>
      </c>
      <c r="F6083">
        <v>176.59440000000001</v>
      </c>
      <c r="G6083">
        <v>175.72989999999999</v>
      </c>
      <c r="H6083">
        <v>175.6858</v>
      </c>
      <c r="I6083">
        <v>175.08789999999999</v>
      </c>
      <c r="J6083">
        <v>176.4838</v>
      </c>
      <c r="K6083">
        <v>177.2534</v>
      </c>
      <c r="L6083">
        <v>177.2903</v>
      </c>
      <c r="M6083">
        <v>178.10730000000001</v>
      </c>
      <c r="N6083">
        <v>178.9469</v>
      </c>
    </row>
    <row r="6084" spans="1:14" x14ac:dyDescent="0.2">
      <c r="A6084" t="s">
        <v>2176</v>
      </c>
      <c r="B6084" t="s">
        <v>721</v>
      </c>
      <c r="C6084">
        <v>172.3912</v>
      </c>
      <c r="D6084">
        <v>166.92619999999999</v>
      </c>
      <c r="E6084">
        <v>166.9314</v>
      </c>
      <c r="F6084">
        <v>168.70269999999999</v>
      </c>
      <c r="G6084">
        <v>168.82</v>
      </c>
      <c r="H6084">
        <v>169.6232</v>
      </c>
      <c r="I6084">
        <v>165.66849999999999</v>
      </c>
      <c r="J6084">
        <v>159.58670000000001</v>
      </c>
      <c r="K6084">
        <v>159.57429999999999</v>
      </c>
      <c r="L6084">
        <v>160.6985</v>
      </c>
      <c r="M6084">
        <v>157.2654</v>
      </c>
      <c r="N6084">
        <v>156.4804</v>
      </c>
    </row>
    <row r="6085" spans="1:14" x14ac:dyDescent="0.2">
      <c r="A6085" t="s">
        <v>2176</v>
      </c>
      <c r="B6085" t="s">
        <v>722</v>
      </c>
      <c r="C6085">
        <v>155.84870000000001</v>
      </c>
      <c r="D6085">
        <v>154.15170000000001</v>
      </c>
      <c r="E6085">
        <v>153.00299999999999</v>
      </c>
      <c r="F6085">
        <v>149.5172</v>
      </c>
      <c r="G6085">
        <v>147.79759999999999</v>
      </c>
      <c r="H6085">
        <v>146.8338</v>
      </c>
      <c r="I6085">
        <v>145.61609999999999</v>
      </c>
      <c r="J6085">
        <v>144.70009999999999</v>
      </c>
      <c r="K6085">
        <v>143.97540000000001</v>
      </c>
      <c r="L6085">
        <v>142.44220000000001</v>
      </c>
      <c r="M6085">
        <v>141.0266</v>
      </c>
      <c r="N6085">
        <v>139.82579999999999</v>
      </c>
    </row>
    <row r="6086" spans="1:14" x14ac:dyDescent="0.2">
      <c r="A6086" t="s">
        <v>2176</v>
      </c>
      <c r="B6086" t="s">
        <v>723</v>
      </c>
      <c r="C6086">
        <v>138.28450000000001</v>
      </c>
      <c r="D6086">
        <v>136.37139999999999</v>
      </c>
      <c r="E6086">
        <v>134.85149999999999</v>
      </c>
      <c r="F6086">
        <v>134.43090000000001</v>
      </c>
      <c r="G6086">
        <v>134.45330000000001</v>
      </c>
      <c r="H6086">
        <v>134.00120000000001</v>
      </c>
      <c r="I6086">
        <v>134.01750000000001</v>
      </c>
      <c r="J6086">
        <v>133.43039999999999</v>
      </c>
      <c r="K6086">
        <v>134.5127</v>
      </c>
      <c r="L6086">
        <v>133.85769999999999</v>
      </c>
      <c r="M6086">
        <v>135.5575</v>
      </c>
      <c r="N6086">
        <v>137.40549999999999</v>
      </c>
    </row>
    <row r="6087" spans="1:14" x14ac:dyDescent="0.2">
      <c r="A6087" t="s">
        <v>2176</v>
      </c>
      <c r="B6087" t="s">
        <v>724</v>
      </c>
      <c r="C6087">
        <v>138.64709999999999</v>
      </c>
      <c r="D6087">
        <v>139.6276</v>
      </c>
      <c r="E6087">
        <v>139.91970000000001</v>
      </c>
      <c r="F6087">
        <v>140.5712</v>
      </c>
      <c r="G6087">
        <v>140.20820000000001</v>
      </c>
      <c r="H6087">
        <v>139.8235</v>
      </c>
      <c r="I6087">
        <v>139.11320000000001</v>
      </c>
      <c r="J6087">
        <v>139.4496</v>
      </c>
      <c r="K6087">
        <v>138.63929999999999</v>
      </c>
      <c r="L6087">
        <v>138.37960000000001</v>
      </c>
      <c r="M6087">
        <v>137.46170000000001</v>
      </c>
      <c r="N6087">
        <v>136.4605</v>
      </c>
    </row>
    <row r="6088" spans="1:14" x14ac:dyDescent="0.2">
      <c r="A6088" t="s">
        <v>2176</v>
      </c>
      <c r="B6088" t="s">
        <v>725</v>
      </c>
      <c r="C6088">
        <v>135.86799999999999</v>
      </c>
      <c r="D6088">
        <v>135.7987</v>
      </c>
      <c r="E6088">
        <v>135.46539999999999</v>
      </c>
      <c r="F6088">
        <v>134.6609</v>
      </c>
      <c r="G6088">
        <v>134.38030000000001</v>
      </c>
      <c r="H6088">
        <v>135.5299</v>
      </c>
      <c r="I6088">
        <v>136.23929999999999</v>
      </c>
      <c r="J6088">
        <v>137.02340000000001</v>
      </c>
      <c r="K6088">
        <v>137.97620000000001</v>
      </c>
      <c r="L6088">
        <v>141.2081</v>
      </c>
      <c r="M6088">
        <v>142.75120000000001</v>
      </c>
      <c r="N6088">
        <v>145.5763</v>
      </c>
    </row>
    <row r="6089" spans="1:14" x14ac:dyDescent="0.2">
      <c r="A6089" t="s">
        <v>2176</v>
      </c>
      <c r="B6089" t="s">
        <v>726</v>
      </c>
      <c r="C6089">
        <v>148.01259999999999</v>
      </c>
      <c r="D6089">
        <v>150.08369999999999</v>
      </c>
      <c r="E6089">
        <v>153.29179999999999</v>
      </c>
      <c r="F6089">
        <v>156.6267</v>
      </c>
      <c r="G6089">
        <v>159.22290000000001</v>
      </c>
      <c r="H6089">
        <v>161.91499999999999</v>
      </c>
      <c r="I6089">
        <v>164.69919999999999</v>
      </c>
      <c r="J6089">
        <v>165.18520000000001</v>
      </c>
      <c r="K6089">
        <v>165.95650000000001</v>
      </c>
      <c r="L6089">
        <v>163.22669999999999</v>
      </c>
      <c r="M6089">
        <v>163.52979999999999</v>
      </c>
      <c r="N6089">
        <v>163.27930000000001</v>
      </c>
    </row>
    <row r="6090" spans="1:14" x14ac:dyDescent="0.2">
      <c r="A6090" t="s">
        <v>2176</v>
      </c>
      <c r="B6090" t="s">
        <v>727</v>
      </c>
      <c r="C6090">
        <v>162.68809999999999</v>
      </c>
      <c r="D6090">
        <v>161.96129999999999</v>
      </c>
      <c r="E6090">
        <v>161.8776</v>
      </c>
      <c r="F6090">
        <v>160.1909</v>
      </c>
      <c r="G6090">
        <v>158.8974</v>
      </c>
      <c r="H6090">
        <v>158.4735</v>
      </c>
      <c r="I6090">
        <v>157.34100000000001</v>
      </c>
      <c r="J6090">
        <v>157.46520000000001</v>
      </c>
      <c r="K6090">
        <v>153.39580000000001</v>
      </c>
      <c r="L6090">
        <v>152.26300000000001</v>
      </c>
      <c r="M6090">
        <v>151.07470000000001</v>
      </c>
      <c r="N6090">
        <v>151.0008</v>
      </c>
    </row>
    <row r="6091" spans="1:14" x14ac:dyDescent="0.2">
      <c r="A6091" t="s">
        <v>2176</v>
      </c>
      <c r="B6091" t="s">
        <v>728</v>
      </c>
      <c r="C6091">
        <v>151.67490000000001</v>
      </c>
      <c r="D6091">
        <v>149.19710000000001</v>
      </c>
      <c r="E6091">
        <v>147.75030000000001</v>
      </c>
      <c r="F6091">
        <v>146.84370000000001</v>
      </c>
      <c r="G6091">
        <v>146.76830000000001</v>
      </c>
      <c r="H6091">
        <v>139.4744</v>
      </c>
      <c r="I6091">
        <v>135.46729999999999</v>
      </c>
      <c r="J6091">
        <v>135.86799999999999</v>
      </c>
      <c r="K6091">
        <v>139.08840000000001</v>
      </c>
      <c r="L6091">
        <v>139.45779999999999</v>
      </c>
      <c r="M6091">
        <v>139.69069999999999</v>
      </c>
      <c r="N6091">
        <v>139.0855</v>
      </c>
    </row>
    <row r="6092" spans="1:14" x14ac:dyDescent="0.2">
      <c r="A6092" t="s">
        <v>2176</v>
      </c>
      <c r="B6092" t="s">
        <v>729</v>
      </c>
      <c r="C6092">
        <v>125.6542</v>
      </c>
      <c r="D6092">
        <v>120.0778</v>
      </c>
      <c r="E6092">
        <v>116.68819999999999</v>
      </c>
      <c r="F6092">
        <v>118.96299999999999</v>
      </c>
      <c r="G6092">
        <v>118.92959999999999</v>
      </c>
      <c r="H6092">
        <v>117.14230000000001</v>
      </c>
      <c r="I6092">
        <v>115.7362</v>
      </c>
      <c r="J6092">
        <v>115.51779999999999</v>
      </c>
      <c r="K6092">
        <v>116.48650000000001</v>
      </c>
      <c r="L6092">
        <v>117.3545</v>
      </c>
      <c r="M6092">
        <v>117.6699</v>
      </c>
      <c r="N6092">
        <v>113.36</v>
      </c>
    </row>
    <row r="6093" spans="1:14" x14ac:dyDescent="0.2">
      <c r="A6093" t="s">
        <v>2176</v>
      </c>
      <c r="B6093" t="s">
        <v>730</v>
      </c>
      <c r="C6093">
        <v>117.7518</v>
      </c>
      <c r="D6093">
        <v>120.92100000000001</v>
      </c>
      <c r="E6093">
        <v>122.51009999999999</v>
      </c>
      <c r="F6093">
        <v>123.86199999999999</v>
      </c>
      <c r="G6093">
        <v>125.4593</v>
      </c>
      <c r="H6093">
        <v>128.3682</v>
      </c>
      <c r="I6093">
        <v>131.30600000000001</v>
      </c>
      <c r="J6093">
        <v>128.60720000000001</v>
      </c>
      <c r="K6093">
        <v>126.0266</v>
      </c>
      <c r="L6093">
        <v>124.2547</v>
      </c>
      <c r="M6093">
        <v>124.1709</v>
      </c>
      <c r="N6093">
        <v>124.06529999999999</v>
      </c>
    </row>
    <row r="6094" spans="1:14" x14ac:dyDescent="0.2">
      <c r="A6094" t="s">
        <v>2176</v>
      </c>
      <c r="B6094" t="s">
        <v>731</v>
      </c>
      <c r="C6094">
        <v>124.9419</v>
      </c>
      <c r="D6094">
        <v>122.744</v>
      </c>
      <c r="E6094">
        <v>119.3549</v>
      </c>
      <c r="F6094">
        <v>115.8505</v>
      </c>
      <c r="G6094">
        <v>112.97790000000001</v>
      </c>
      <c r="H6094">
        <v>113.621</v>
      </c>
      <c r="I6094">
        <v>113.5204</v>
      </c>
      <c r="J6094">
        <v>113.58069999999999</v>
      </c>
      <c r="K6094">
        <v>113.84869999999999</v>
      </c>
      <c r="L6094">
        <v>113.67910000000001</v>
      </c>
      <c r="M6094">
        <v>112.3583</v>
      </c>
      <c r="N6094">
        <v>113.5736</v>
      </c>
    </row>
    <row r="6095" spans="1:14" x14ac:dyDescent="0.2">
      <c r="A6095" t="s">
        <v>2176</v>
      </c>
      <c r="B6095" t="s">
        <v>732</v>
      </c>
      <c r="C6095">
        <v>113.1743</v>
      </c>
      <c r="D6095">
        <v>112.95399999999999</v>
      </c>
      <c r="E6095">
        <v>113.828</v>
      </c>
      <c r="F6095">
        <v>113.72239999999999</v>
      </c>
      <c r="G6095">
        <v>114.62260000000001</v>
      </c>
      <c r="H6095">
        <v>112.08320000000001</v>
      </c>
      <c r="I6095">
        <v>111.1271</v>
      </c>
      <c r="J6095">
        <v>111.07259999999999</v>
      </c>
      <c r="K6095">
        <v>109.6071</v>
      </c>
      <c r="L6095">
        <v>108.1799</v>
      </c>
      <c r="M6095">
        <v>106.1292</v>
      </c>
      <c r="N6095">
        <v>103.5749</v>
      </c>
    </row>
    <row r="6096" spans="1:14" x14ac:dyDescent="0.2">
      <c r="A6096" t="s">
        <v>2176</v>
      </c>
      <c r="B6096" t="s">
        <v>733</v>
      </c>
      <c r="C6096">
        <v>101.6588</v>
      </c>
      <c r="D6096">
        <v>100.30029999999999</v>
      </c>
      <c r="E6096">
        <v>99.747600000000006</v>
      </c>
      <c r="F6096">
        <v>99.894900000000007</v>
      </c>
      <c r="G6096">
        <v>97.181899999999999</v>
      </c>
      <c r="H6096">
        <v>96.650700000000001</v>
      </c>
      <c r="I6096">
        <v>95.939599999999999</v>
      </c>
      <c r="J6096">
        <v>95.4666</v>
      </c>
      <c r="K6096">
        <v>94.5749</v>
      </c>
      <c r="L6096">
        <v>95.504999999999995</v>
      </c>
      <c r="M6096">
        <v>96.8553</v>
      </c>
      <c r="N6096">
        <v>96.671999999999997</v>
      </c>
    </row>
    <row r="6097" spans="1:14" x14ac:dyDescent="0.2">
      <c r="A6097" t="s">
        <v>2176</v>
      </c>
      <c r="B6097" t="s">
        <v>734</v>
      </c>
      <c r="C6097">
        <v>93.382099999999994</v>
      </c>
      <c r="D6097">
        <v>94.799499999999995</v>
      </c>
      <c r="E6097">
        <v>95.329099999999997</v>
      </c>
      <c r="F6097">
        <v>95.477099999999993</v>
      </c>
      <c r="G6097">
        <v>96.730900000000005</v>
      </c>
      <c r="H6097">
        <v>97.971199999999996</v>
      </c>
      <c r="I6097">
        <v>97.640900000000002</v>
      </c>
      <c r="J6097">
        <v>95.228099999999998</v>
      </c>
      <c r="K6097">
        <v>96.310199999999995</v>
      </c>
      <c r="L6097">
        <v>96.175799999999995</v>
      </c>
      <c r="M6097">
        <v>96.838700000000003</v>
      </c>
      <c r="N6097">
        <v>97.058899999999994</v>
      </c>
    </row>
    <row r="6098" spans="1:14" x14ac:dyDescent="0.2">
      <c r="A6098" t="s">
        <v>2176</v>
      </c>
      <c r="B6098" t="s">
        <v>735</v>
      </c>
      <c r="C6098">
        <v>99.389600000000002</v>
      </c>
      <c r="D6098">
        <v>100.62569999999999</v>
      </c>
      <c r="E6098">
        <v>103.76560000000001</v>
      </c>
      <c r="F6098">
        <v>102.3223</v>
      </c>
      <c r="G6098">
        <v>98.407499999999999</v>
      </c>
      <c r="H6098">
        <v>100.8168</v>
      </c>
      <c r="I6098">
        <v>101.1554</v>
      </c>
      <c r="J6098">
        <v>100.8993</v>
      </c>
      <c r="K6098">
        <v>100.02760000000001</v>
      </c>
      <c r="L6098">
        <v>98.038899999999998</v>
      </c>
      <c r="M6098">
        <v>97.249200000000002</v>
      </c>
      <c r="N6098">
        <v>97.496600000000001</v>
      </c>
    </row>
    <row r="6099" spans="1:14" x14ac:dyDescent="0.2">
      <c r="A6099" t="s">
        <v>2176</v>
      </c>
      <c r="B6099" t="s">
        <v>736</v>
      </c>
      <c r="C6099">
        <v>97.9328</v>
      </c>
      <c r="D6099">
        <v>97.566100000000006</v>
      </c>
      <c r="E6099">
        <v>97.212199999999996</v>
      </c>
      <c r="F6099">
        <v>97.598600000000005</v>
      </c>
      <c r="G6099">
        <v>98.361900000000006</v>
      </c>
      <c r="H6099">
        <v>99.221500000000006</v>
      </c>
      <c r="I6099">
        <v>98.137900000000002</v>
      </c>
      <c r="J6099">
        <v>99.577100000000002</v>
      </c>
      <c r="K6099">
        <v>100.9473</v>
      </c>
      <c r="L6099">
        <v>101.07899999999999</v>
      </c>
      <c r="M6099">
        <v>99.740899999999996</v>
      </c>
      <c r="N6099">
        <v>100.18170000000001</v>
      </c>
    </row>
    <row r="6100" spans="1:14" x14ac:dyDescent="0.2">
      <c r="A6100" t="s">
        <v>2176</v>
      </c>
      <c r="B6100" t="s">
        <v>737</v>
      </c>
      <c r="C6100">
        <v>97.686000000000007</v>
      </c>
      <c r="D6100">
        <v>86.217299999999994</v>
      </c>
      <c r="E6100">
        <v>82.4709</v>
      </c>
      <c r="F6100">
        <v>82.370699999999999</v>
      </c>
      <c r="G6100">
        <v>82.435500000000005</v>
      </c>
      <c r="H6100">
        <v>78.627499999999998</v>
      </c>
      <c r="I6100">
        <v>78.993300000000005</v>
      </c>
      <c r="J6100">
        <v>78.141199999999998</v>
      </c>
      <c r="K6100">
        <v>77.033100000000005</v>
      </c>
      <c r="L6100">
        <v>77.401700000000005</v>
      </c>
      <c r="M6100">
        <v>76.508600000000001</v>
      </c>
      <c r="N6100">
        <v>76.078900000000004</v>
      </c>
    </row>
    <row r="6101" spans="1:14" x14ac:dyDescent="0.2">
      <c r="A6101" t="s">
        <v>2176</v>
      </c>
      <c r="B6101" t="s">
        <v>738</v>
      </c>
      <c r="C6101">
        <v>75.596900000000005</v>
      </c>
      <c r="D6101">
        <v>75.363399999999999</v>
      </c>
      <c r="E6101">
        <v>75.263300000000001</v>
      </c>
      <c r="F6101">
        <v>74.000100000000003</v>
      </c>
      <c r="G6101">
        <v>72.983900000000006</v>
      </c>
      <c r="H6101">
        <v>72.342100000000002</v>
      </c>
      <c r="I6101">
        <v>71.784800000000004</v>
      </c>
      <c r="J6101">
        <v>71.212400000000002</v>
      </c>
      <c r="K6101">
        <v>71.076599999999999</v>
      </c>
      <c r="L6101">
        <v>70.707499999999996</v>
      </c>
      <c r="M6101">
        <v>70.942800000000005</v>
      </c>
      <c r="N6101">
        <v>71.155299999999997</v>
      </c>
    </row>
    <row r="6102" spans="1:14" x14ac:dyDescent="0.2">
      <c r="A6102" t="s">
        <v>2176</v>
      </c>
      <c r="B6102" t="s">
        <v>739</v>
      </c>
      <c r="C6102">
        <v>72.423100000000005</v>
      </c>
      <c r="D6102">
        <v>74.230599999999995</v>
      </c>
      <c r="E6102">
        <v>78.524799999999999</v>
      </c>
      <c r="F6102">
        <v>81.581500000000005</v>
      </c>
      <c r="G6102">
        <v>83.504300000000001</v>
      </c>
      <c r="H6102">
        <v>86.643699999999995</v>
      </c>
      <c r="I6102">
        <v>86.895799999999994</v>
      </c>
      <c r="J6102">
        <v>87.372500000000002</v>
      </c>
      <c r="K6102">
        <v>87.905900000000003</v>
      </c>
      <c r="L6102">
        <v>87.465400000000002</v>
      </c>
      <c r="M6102">
        <v>88.274799999999999</v>
      </c>
    </row>
    <row r="6103" spans="1:14" x14ac:dyDescent="0.2">
      <c r="A6103" t="s">
        <v>2181</v>
      </c>
      <c r="B6103" t="s">
        <v>2182</v>
      </c>
      <c r="C6103" t="s">
        <v>2183</v>
      </c>
      <c r="D6103" t="s">
        <v>2184</v>
      </c>
      <c r="E6103" t="s">
        <v>2185</v>
      </c>
      <c r="F6103" t="s">
        <v>706</v>
      </c>
      <c r="G6103" t="s">
        <v>2186</v>
      </c>
    </row>
    <row r="6104" spans="1:14" x14ac:dyDescent="0.2">
      <c r="A6104" t="s">
        <v>2181</v>
      </c>
      <c r="B6104" t="s">
        <v>714</v>
      </c>
      <c r="C6104">
        <v>50.410600000000002</v>
      </c>
      <c r="D6104">
        <v>52.747100000000003</v>
      </c>
      <c r="E6104">
        <v>56.003500000000003</v>
      </c>
      <c r="F6104">
        <v>56.964599999999997</v>
      </c>
      <c r="G6104">
        <v>56.2042</v>
      </c>
      <c r="H6104">
        <v>57.1586</v>
      </c>
      <c r="I6104">
        <v>56.464300000000001</v>
      </c>
      <c r="J6104">
        <v>57.486800000000002</v>
      </c>
      <c r="K6104">
        <v>56.348799999999997</v>
      </c>
      <c r="L6104">
        <v>55.807299999999998</v>
      </c>
      <c r="M6104">
        <v>56.05</v>
      </c>
      <c r="N6104">
        <v>52.427399999999999</v>
      </c>
    </row>
    <row r="6105" spans="1:14" x14ac:dyDescent="0.2">
      <c r="A6105" t="s">
        <v>2181</v>
      </c>
      <c r="B6105" t="s">
        <v>715</v>
      </c>
      <c r="C6105">
        <v>51.976100000000002</v>
      </c>
      <c r="D6105">
        <v>45.4589</v>
      </c>
      <c r="E6105">
        <v>47.075699999999998</v>
      </c>
      <c r="F6105">
        <v>46.79</v>
      </c>
      <c r="G6105">
        <v>46.660200000000003</v>
      </c>
      <c r="H6105">
        <v>47.541499999999999</v>
      </c>
      <c r="I6105">
        <v>47.866100000000003</v>
      </c>
      <c r="J6105">
        <v>51.345300000000002</v>
      </c>
      <c r="K6105">
        <v>51.415700000000001</v>
      </c>
      <c r="L6105">
        <v>53.484699999999997</v>
      </c>
      <c r="M6105">
        <v>57.465699999999998</v>
      </c>
      <c r="N6105">
        <v>62.380200000000002</v>
      </c>
    </row>
    <row r="6106" spans="1:14" x14ac:dyDescent="0.2">
      <c r="A6106" t="s">
        <v>2181</v>
      </c>
      <c r="B6106" t="s">
        <v>716</v>
      </c>
      <c r="C6106">
        <v>64.135599999999997</v>
      </c>
      <c r="D6106">
        <v>66.6036</v>
      </c>
      <c r="E6106">
        <v>71.093500000000006</v>
      </c>
      <c r="F6106">
        <v>71.282799999999995</v>
      </c>
      <c r="G6106">
        <v>70.390900000000002</v>
      </c>
      <c r="H6106">
        <v>68.968199999999996</v>
      </c>
      <c r="I6106">
        <v>70.495800000000003</v>
      </c>
      <c r="J6106">
        <v>67.800799999999995</v>
      </c>
      <c r="K6106">
        <v>67.671099999999996</v>
      </c>
      <c r="L6106">
        <v>69.763099999999994</v>
      </c>
      <c r="M6106">
        <v>68.554900000000004</v>
      </c>
      <c r="N6106">
        <v>63.853200000000001</v>
      </c>
    </row>
    <row r="6107" spans="1:14" x14ac:dyDescent="0.2">
      <c r="A6107" t="s">
        <v>2181</v>
      </c>
      <c r="B6107" t="s">
        <v>717</v>
      </c>
      <c r="C6107">
        <v>69.421300000000002</v>
      </c>
      <c r="D6107">
        <v>68.261799999999994</v>
      </c>
      <c r="E6107">
        <v>65.093299999999999</v>
      </c>
      <c r="F6107">
        <v>65.214299999999994</v>
      </c>
      <c r="G6107">
        <v>68.330399999999997</v>
      </c>
      <c r="H6107">
        <v>67.157799999999995</v>
      </c>
      <c r="I6107">
        <v>64.711600000000004</v>
      </c>
      <c r="J6107">
        <v>65.836699999999993</v>
      </c>
      <c r="K6107">
        <v>64.7898</v>
      </c>
      <c r="L6107">
        <v>64.2119</v>
      </c>
      <c r="M6107">
        <v>60.164299999999997</v>
      </c>
      <c r="N6107">
        <v>59.625900000000001</v>
      </c>
    </row>
    <row r="6108" spans="1:14" x14ac:dyDescent="0.2">
      <c r="A6108" t="s">
        <v>2181</v>
      </c>
      <c r="B6108" t="s">
        <v>718</v>
      </c>
      <c r="C6108">
        <v>59.779400000000003</v>
      </c>
      <c r="D6108">
        <v>60.423699999999997</v>
      </c>
      <c r="E6108">
        <v>63.46</v>
      </c>
      <c r="F6108">
        <v>64.160200000000003</v>
      </c>
      <c r="G6108">
        <v>61.911499999999997</v>
      </c>
      <c r="H6108">
        <v>63.367600000000003</v>
      </c>
      <c r="I6108">
        <v>64.595500000000001</v>
      </c>
      <c r="J6108">
        <v>62.878999999999998</v>
      </c>
      <c r="K6108">
        <v>62.686799999999998</v>
      </c>
      <c r="L6108">
        <v>60.146500000000003</v>
      </c>
      <c r="M6108">
        <v>60.154699999999998</v>
      </c>
      <c r="N6108">
        <v>62.148400000000002</v>
      </c>
    </row>
    <row r="6109" spans="1:14" x14ac:dyDescent="0.2">
      <c r="A6109" t="s">
        <v>2181</v>
      </c>
      <c r="B6109" t="s">
        <v>719</v>
      </c>
      <c r="C6109">
        <v>59.4238</v>
      </c>
      <c r="D6109">
        <v>58.639400000000002</v>
      </c>
      <c r="E6109">
        <v>55.067100000000003</v>
      </c>
      <c r="F6109">
        <v>53.600900000000003</v>
      </c>
      <c r="G6109">
        <v>50.084400000000002</v>
      </c>
      <c r="H6109">
        <v>61.221299999999999</v>
      </c>
      <c r="I6109">
        <v>54.8523</v>
      </c>
      <c r="J6109">
        <v>59.8994</v>
      </c>
      <c r="K6109">
        <v>62.730400000000003</v>
      </c>
      <c r="L6109">
        <v>62.9024</v>
      </c>
      <c r="M6109">
        <v>65.025999999999996</v>
      </c>
      <c r="N6109">
        <v>65.111400000000003</v>
      </c>
    </row>
    <row r="6110" spans="1:14" x14ac:dyDescent="0.2">
      <c r="A6110" t="s">
        <v>2181</v>
      </c>
      <c r="B6110" t="s">
        <v>720</v>
      </c>
      <c r="C6110">
        <v>62.644500000000001</v>
      </c>
      <c r="D6110">
        <v>60.735300000000002</v>
      </c>
      <c r="E6110">
        <v>65.394099999999995</v>
      </c>
      <c r="F6110">
        <v>65.582899999999995</v>
      </c>
      <c r="G6110">
        <v>66.373400000000004</v>
      </c>
      <c r="H6110">
        <v>68.692800000000005</v>
      </c>
      <c r="I6110">
        <v>59.164200000000001</v>
      </c>
      <c r="J6110">
        <v>60.7776</v>
      </c>
      <c r="K6110">
        <v>60.003300000000003</v>
      </c>
      <c r="L6110">
        <v>59.704300000000003</v>
      </c>
      <c r="M6110">
        <v>61.461100000000002</v>
      </c>
      <c r="N6110">
        <v>60.390599999999999</v>
      </c>
    </row>
    <row r="6111" spans="1:14" x14ac:dyDescent="0.2">
      <c r="A6111" t="s">
        <v>2181</v>
      </c>
      <c r="B6111" t="s">
        <v>721</v>
      </c>
      <c r="C6111">
        <v>64.7667</v>
      </c>
      <c r="D6111">
        <v>64.915800000000004</v>
      </c>
      <c r="E6111">
        <v>64.8626</v>
      </c>
      <c r="F6111">
        <v>66.126300000000001</v>
      </c>
      <c r="G6111">
        <v>66.952299999999994</v>
      </c>
      <c r="H6111">
        <v>65.265799999999999</v>
      </c>
      <c r="I6111">
        <v>65.680099999999996</v>
      </c>
      <c r="J6111">
        <v>66.914500000000004</v>
      </c>
      <c r="K6111">
        <v>65.606099999999998</v>
      </c>
      <c r="L6111">
        <v>67.897000000000006</v>
      </c>
      <c r="M6111">
        <v>68.004199999999997</v>
      </c>
      <c r="N6111">
        <v>70.245800000000003</v>
      </c>
    </row>
    <row r="6112" spans="1:14" x14ac:dyDescent="0.2">
      <c r="A6112" t="s">
        <v>2181</v>
      </c>
      <c r="B6112" t="s">
        <v>722</v>
      </c>
      <c r="C6112">
        <v>69.835400000000007</v>
      </c>
      <c r="D6112">
        <v>70.743799999999993</v>
      </c>
      <c r="E6112">
        <v>71.266000000000005</v>
      </c>
      <c r="F6112">
        <v>71.772599999999997</v>
      </c>
      <c r="G6112">
        <v>74.138900000000007</v>
      </c>
      <c r="H6112">
        <v>73.514200000000002</v>
      </c>
      <c r="I6112">
        <v>76.810400000000001</v>
      </c>
      <c r="J6112">
        <v>75.616699999999994</v>
      </c>
      <c r="K6112">
        <v>74.795699999999997</v>
      </c>
      <c r="L6112">
        <v>76.163499999999999</v>
      </c>
      <c r="M6112">
        <v>74.197900000000004</v>
      </c>
      <c r="N6112">
        <v>72.558999999999997</v>
      </c>
    </row>
    <row r="6113" spans="1:14" x14ac:dyDescent="0.2">
      <c r="A6113" t="s">
        <v>2181</v>
      </c>
      <c r="B6113" t="s">
        <v>723</v>
      </c>
      <c r="C6113">
        <v>75.300299999999993</v>
      </c>
      <c r="D6113">
        <v>74.211399999999998</v>
      </c>
      <c r="E6113">
        <v>71.9191</v>
      </c>
      <c r="F6113">
        <v>74.474900000000005</v>
      </c>
      <c r="G6113">
        <v>69.862899999999996</v>
      </c>
      <c r="H6113">
        <v>71.847399999999993</v>
      </c>
      <c r="I6113">
        <v>73.725700000000003</v>
      </c>
      <c r="J6113">
        <v>71.7864</v>
      </c>
      <c r="K6113">
        <v>80.396000000000001</v>
      </c>
      <c r="L6113">
        <v>75.782200000000003</v>
      </c>
      <c r="M6113">
        <v>75.6404</v>
      </c>
      <c r="N6113">
        <v>82.808199999999999</v>
      </c>
    </row>
    <row r="6114" spans="1:14" x14ac:dyDescent="0.2">
      <c r="A6114" t="s">
        <v>2181</v>
      </c>
      <c r="B6114" t="s">
        <v>724</v>
      </c>
      <c r="C6114">
        <v>75.0886</v>
      </c>
      <c r="D6114">
        <v>76.489500000000007</v>
      </c>
      <c r="E6114">
        <v>81.034599999999998</v>
      </c>
      <c r="F6114">
        <v>79.4559</v>
      </c>
      <c r="G6114">
        <v>82.077600000000004</v>
      </c>
      <c r="H6114">
        <v>84.129300000000001</v>
      </c>
      <c r="I6114">
        <v>82.352000000000004</v>
      </c>
      <c r="J6114">
        <v>81.871700000000004</v>
      </c>
      <c r="K6114">
        <v>84.5869</v>
      </c>
      <c r="L6114">
        <v>80.356099999999998</v>
      </c>
      <c r="M6114">
        <v>80.030500000000004</v>
      </c>
      <c r="N6114">
        <v>83.570599999999999</v>
      </c>
    </row>
    <row r="6115" spans="1:14" x14ac:dyDescent="0.2">
      <c r="A6115" t="s">
        <v>2181</v>
      </c>
      <c r="B6115" t="s">
        <v>725</v>
      </c>
      <c r="C6115">
        <v>74.884699999999995</v>
      </c>
      <c r="D6115">
        <v>75.7941</v>
      </c>
      <c r="E6115">
        <v>73.535600000000002</v>
      </c>
      <c r="F6115">
        <v>72.922399999999996</v>
      </c>
      <c r="G6115">
        <v>70.815600000000003</v>
      </c>
      <c r="H6115">
        <v>73.707499999999996</v>
      </c>
      <c r="I6115">
        <v>70.580299999999994</v>
      </c>
      <c r="J6115">
        <v>71.044499999999999</v>
      </c>
      <c r="K6115">
        <v>69.251800000000003</v>
      </c>
      <c r="L6115">
        <v>69.875600000000006</v>
      </c>
      <c r="M6115">
        <v>72.9529</v>
      </c>
      <c r="N6115">
        <v>73.389799999999994</v>
      </c>
    </row>
    <row r="6116" spans="1:14" x14ac:dyDescent="0.2">
      <c r="A6116" t="s">
        <v>2181</v>
      </c>
      <c r="B6116" t="s">
        <v>726</v>
      </c>
      <c r="C6116">
        <v>77.921000000000006</v>
      </c>
      <c r="D6116">
        <v>78.028400000000005</v>
      </c>
      <c r="E6116">
        <v>83.460400000000007</v>
      </c>
      <c r="F6116">
        <v>81.385300000000001</v>
      </c>
      <c r="G6116">
        <v>82.470100000000002</v>
      </c>
      <c r="H6116">
        <v>79.899799999999999</v>
      </c>
      <c r="I6116">
        <v>76.326300000000003</v>
      </c>
      <c r="J6116">
        <v>81.732100000000003</v>
      </c>
      <c r="K6116">
        <v>81.142099999999999</v>
      </c>
      <c r="L6116">
        <v>82.516199999999998</v>
      </c>
      <c r="M6116">
        <v>84.727400000000003</v>
      </c>
      <c r="N6116">
        <v>83.550600000000003</v>
      </c>
    </row>
    <row r="6117" spans="1:14" x14ac:dyDescent="0.2">
      <c r="A6117" t="s">
        <v>2181</v>
      </c>
      <c r="B6117" t="s">
        <v>727</v>
      </c>
      <c r="C6117">
        <v>87.186999999999998</v>
      </c>
      <c r="D6117">
        <v>87.775499999999994</v>
      </c>
      <c r="E6117">
        <v>83.516099999999994</v>
      </c>
      <c r="F6117">
        <v>83.551000000000002</v>
      </c>
      <c r="G6117">
        <v>84.009100000000004</v>
      </c>
      <c r="H6117">
        <v>80.511700000000005</v>
      </c>
      <c r="I6117">
        <v>80.024699999999996</v>
      </c>
      <c r="J6117">
        <v>89.956800000000001</v>
      </c>
      <c r="K6117">
        <v>78.768299999999996</v>
      </c>
      <c r="L6117">
        <v>82.995500000000007</v>
      </c>
      <c r="M6117">
        <v>79.607699999999994</v>
      </c>
      <c r="N6117">
        <v>80.733400000000003</v>
      </c>
    </row>
    <row r="6118" spans="1:14" x14ac:dyDescent="0.2">
      <c r="A6118" t="s">
        <v>2181</v>
      </c>
      <c r="B6118" t="s">
        <v>728</v>
      </c>
      <c r="C6118">
        <v>79.944299999999998</v>
      </c>
      <c r="D6118">
        <v>76.742999999999995</v>
      </c>
      <c r="E6118">
        <v>76.791799999999995</v>
      </c>
      <c r="F6118">
        <v>81.311800000000005</v>
      </c>
      <c r="G6118">
        <v>77.453199999999995</v>
      </c>
      <c r="H6118">
        <v>77.408900000000003</v>
      </c>
      <c r="I6118">
        <v>80.964399999999998</v>
      </c>
      <c r="J6118">
        <v>78.14</v>
      </c>
      <c r="K6118">
        <v>78.095799999999997</v>
      </c>
      <c r="L6118">
        <v>67.648399999999995</v>
      </c>
      <c r="M6118">
        <v>66.864199999999997</v>
      </c>
      <c r="N6118">
        <v>58.009</v>
      </c>
    </row>
    <row r="6119" spans="1:14" x14ac:dyDescent="0.2">
      <c r="A6119" t="s">
        <v>2181</v>
      </c>
      <c r="B6119" t="s">
        <v>729</v>
      </c>
      <c r="C6119">
        <v>62.939900000000002</v>
      </c>
      <c r="D6119">
        <v>63.583300000000001</v>
      </c>
      <c r="E6119">
        <v>59.326999999999998</v>
      </c>
      <c r="F6119">
        <v>73.512500000000003</v>
      </c>
      <c r="G6119">
        <v>72.3596</v>
      </c>
      <c r="H6119">
        <v>71.977099999999993</v>
      </c>
      <c r="I6119">
        <v>73.934700000000007</v>
      </c>
      <c r="J6119">
        <v>71.098699999999994</v>
      </c>
      <c r="K6119">
        <v>74.994500000000002</v>
      </c>
      <c r="L6119">
        <v>74.483699999999999</v>
      </c>
      <c r="M6119">
        <v>76.457700000000003</v>
      </c>
      <c r="N6119">
        <v>79.314300000000003</v>
      </c>
    </row>
    <row r="6120" spans="1:14" x14ac:dyDescent="0.2">
      <c r="A6120" t="s">
        <v>2181</v>
      </c>
      <c r="B6120" t="s">
        <v>730</v>
      </c>
      <c r="C6120">
        <v>72.408100000000005</v>
      </c>
      <c r="D6120">
        <v>81.597300000000004</v>
      </c>
      <c r="E6120">
        <v>82.8142</v>
      </c>
      <c r="F6120">
        <v>77.472899999999996</v>
      </c>
      <c r="G6120">
        <v>77.907899999999998</v>
      </c>
      <c r="H6120">
        <v>80.093599999999995</v>
      </c>
      <c r="I6120">
        <v>82.880399999999995</v>
      </c>
      <c r="J6120">
        <v>80.115300000000005</v>
      </c>
      <c r="K6120">
        <v>84.949100000000001</v>
      </c>
      <c r="L6120">
        <v>81.497600000000006</v>
      </c>
      <c r="M6120">
        <v>85.407499999999999</v>
      </c>
      <c r="N6120">
        <v>89.963499999999996</v>
      </c>
    </row>
    <row r="6121" spans="1:14" x14ac:dyDescent="0.2">
      <c r="A6121" t="s">
        <v>2181</v>
      </c>
      <c r="B6121" t="s">
        <v>731</v>
      </c>
      <c r="C6121">
        <v>86.067099999999996</v>
      </c>
      <c r="D6121">
        <v>88.935100000000006</v>
      </c>
      <c r="E6121">
        <v>90.679400000000001</v>
      </c>
      <c r="F6121">
        <v>85.525099999999995</v>
      </c>
      <c r="G6121">
        <v>82.980699999999999</v>
      </c>
      <c r="H6121">
        <v>82.735500000000002</v>
      </c>
      <c r="I6121">
        <v>75.9559</v>
      </c>
      <c r="J6121">
        <v>76.288600000000002</v>
      </c>
      <c r="K6121">
        <v>73.004000000000005</v>
      </c>
      <c r="L6121">
        <v>76.680700000000002</v>
      </c>
      <c r="M6121">
        <v>81.487099999999998</v>
      </c>
      <c r="N6121">
        <v>71.285499999999999</v>
      </c>
    </row>
    <row r="6122" spans="1:14" x14ac:dyDescent="0.2">
      <c r="A6122" t="s">
        <v>2181</v>
      </c>
      <c r="B6122" t="s">
        <v>732</v>
      </c>
      <c r="C6122">
        <v>69.231700000000004</v>
      </c>
      <c r="D6122">
        <v>70.173599999999993</v>
      </c>
      <c r="E6122">
        <v>67.505499999999998</v>
      </c>
      <c r="F6122">
        <v>69.141300000000001</v>
      </c>
      <c r="G6122">
        <v>69.552400000000006</v>
      </c>
      <c r="H6122">
        <v>75.0471</v>
      </c>
      <c r="I6122">
        <v>75.471800000000002</v>
      </c>
      <c r="J6122">
        <v>82.558499999999995</v>
      </c>
      <c r="K6122">
        <v>79.517600000000002</v>
      </c>
      <c r="L6122">
        <v>82.660700000000006</v>
      </c>
      <c r="M6122">
        <v>83.211299999999994</v>
      </c>
      <c r="N6122">
        <v>85.246399999999994</v>
      </c>
    </row>
    <row r="6123" spans="1:14" x14ac:dyDescent="0.2">
      <c r="A6123" t="s">
        <v>2181</v>
      </c>
      <c r="B6123" t="s">
        <v>733</v>
      </c>
      <c r="C6123">
        <v>88.834900000000005</v>
      </c>
      <c r="D6123">
        <v>86.9666</v>
      </c>
      <c r="E6123">
        <v>86.864400000000003</v>
      </c>
      <c r="F6123">
        <v>99.238799999999998</v>
      </c>
      <c r="G6123">
        <v>99.317499999999995</v>
      </c>
      <c r="H6123">
        <v>97.177700000000002</v>
      </c>
      <c r="I6123">
        <v>85.114199999999997</v>
      </c>
      <c r="J6123">
        <v>87.780299999999997</v>
      </c>
      <c r="K6123">
        <v>89.483500000000006</v>
      </c>
      <c r="L6123">
        <v>94.039599999999993</v>
      </c>
      <c r="M6123">
        <v>86.939599999999999</v>
      </c>
      <c r="N6123">
        <v>82.682199999999995</v>
      </c>
    </row>
    <row r="6124" spans="1:14" x14ac:dyDescent="0.2">
      <c r="A6124" t="s">
        <v>2181</v>
      </c>
      <c r="B6124" t="s">
        <v>734</v>
      </c>
      <c r="C6124">
        <v>87.673100000000005</v>
      </c>
      <c r="D6124">
        <v>88.351600000000005</v>
      </c>
      <c r="E6124">
        <v>88.332599999999999</v>
      </c>
      <c r="F6124">
        <v>91.557599999999994</v>
      </c>
      <c r="G6124">
        <v>92.005700000000004</v>
      </c>
      <c r="H6124">
        <v>88.079700000000003</v>
      </c>
      <c r="I6124">
        <v>97.186999999999998</v>
      </c>
      <c r="J6124">
        <v>89.494200000000006</v>
      </c>
      <c r="K6124">
        <v>90.924499999999995</v>
      </c>
      <c r="L6124">
        <v>94.566299999999998</v>
      </c>
      <c r="M6124">
        <v>105.31310000000001</v>
      </c>
      <c r="N6124">
        <v>91.321399999999997</v>
      </c>
    </row>
    <row r="6125" spans="1:14" x14ac:dyDescent="0.2">
      <c r="A6125" t="s">
        <v>2181</v>
      </c>
      <c r="B6125" t="s">
        <v>735</v>
      </c>
      <c r="C6125">
        <v>89.810599999999994</v>
      </c>
      <c r="D6125">
        <v>92.568299999999994</v>
      </c>
      <c r="E6125">
        <v>97.770799999999994</v>
      </c>
      <c r="F6125">
        <v>83.233699999999999</v>
      </c>
      <c r="G6125">
        <v>74.5154</v>
      </c>
      <c r="H6125">
        <v>76.461399999999998</v>
      </c>
      <c r="I6125">
        <v>138.61609999999999</v>
      </c>
      <c r="J6125">
        <v>110.68340000000001</v>
      </c>
      <c r="K6125">
        <v>114.57680000000001</v>
      </c>
      <c r="L6125">
        <v>103.52379999999999</v>
      </c>
      <c r="M6125">
        <v>98.484899999999996</v>
      </c>
      <c r="N6125">
        <v>121.90989999999999</v>
      </c>
    </row>
    <row r="6126" spans="1:14" x14ac:dyDescent="0.2">
      <c r="A6126" t="s">
        <v>2181</v>
      </c>
      <c r="B6126" t="s">
        <v>736</v>
      </c>
      <c r="C6126">
        <v>107.4975</v>
      </c>
      <c r="D6126">
        <v>94.498400000000004</v>
      </c>
      <c r="E6126">
        <v>89.662400000000005</v>
      </c>
      <c r="F6126">
        <v>93.316299999999998</v>
      </c>
      <c r="G6126">
        <v>84.237099999999998</v>
      </c>
      <c r="H6126">
        <v>105.47320000000001</v>
      </c>
      <c r="I6126">
        <v>62.166499999999999</v>
      </c>
      <c r="J6126">
        <v>87.124700000000004</v>
      </c>
      <c r="K6126">
        <v>82.544499999999999</v>
      </c>
      <c r="L6126">
        <v>85.521600000000007</v>
      </c>
      <c r="M6126">
        <v>81.605099999999993</v>
      </c>
      <c r="N6126">
        <v>84.328599999999994</v>
      </c>
    </row>
    <row r="6127" spans="1:14" x14ac:dyDescent="0.2">
      <c r="A6127" t="s">
        <v>2181</v>
      </c>
      <c r="B6127" t="s">
        <v>737</v>
      </c>
      <c r="C6127">
        <v>73.057900000000004</v>
      </c>
      <c r="D6127">
        <v>76.630099999999999</v>
      </c>
      <c r="E6127">
        <v>78.204899999999995</v>
      </c>
      <c r="F6127">
        <v>74.248400000000004</v>
      </c>
      <c r="G6127">
        <v>74.495999999999995</v>
      </c>
      <c r="H6127">
        <v>71.522199999999998</v>
      </c>
      <c r="I6127">
        <v>70.501000000000005</v>
      </c>
      <c r="J6127">
        <v>66.664000000000001</v>
      </c>
      <c r="K6127">
        <v>67.092699999999994</v>
      </c>
      <c r="L6127">
        <v>55.981099999999998</v>
      </c>
      <c r="M6127">
        <v>61.022500000000001</v>
      </c>
      <c r="N6127">
        <v>58.4084</v>
      </c>
    </row>
    <row r="6128" spans="1:14" x14ac:dyDescent="0.2">
      <c r="A6128" t="s">
        <v>2181</v>
      </c>
      <c r="B6128" t="s">
        <v>738</v>
      </c>
      <c r="C6128">
        <v>61.082000000000001</v>
      </c>
      <c r="D6128">
        <v>60.931800000000003</v>
      </c>
      <c r="E6128">
        <v>57.271299999999997</v>
      </c>
      <c r="F6128">
        <v>56.116900000000001</v>
      </c>
      <c r="G6128">
        <v>53.793599999999998</v>
      </c>
      <c r="H6128">
        <v>51.307699999999997</v>
      </c>
      <c r="I6128">
        <v>51.232300000000002</v>
      </c>
      <c r="J6128">
        <v>49.990499999999997</v>
      </c>
      <c r="K6128">
        <v>49.5871</v>
      </c>
      <c r="L6128">
        <v>54.488300000000002</v>
      </c>
      <c r="M6128">
        <v>54.963299999999997</v>
      </c>
      <c r="N6128">
        <v>54.703400000000002</v>
      </c>
    </row>
    <row r="6129" spans="1:14" x14ac:dyDescent="0.2">
      <c r="A6129" t="s">
        <v>2181</v>
      </c>
      <c r="B6129" t="s">
        <v>739</v>
      </c>
      <c r="C6129">
        <v>58.179900000000004</v>
      </c>
      <c r="D6129">
        <v>64.596199999999996</v>
      </c>
      <c r="E6129">
        <v>61.517200000000003</v>
      </c>
      <c r="F6129">
        <v>68.122900000000001</v>
      </c>
      <c r="G6129">
        <v>66.924000000000007</v>
      </c>
      <c r="H6129">
        <v>64.934399999999997</v>
      </c>
      <c r="I6129">
        <v>60.64</v>
      </c>
      <c r="J6129">
        <v>56.114800000000002</v>
      </c>
      <c r="K6129">
        <v>54.208300000000001</v>
      </c>
      <c r="L6129">
        <v>59.676000000000002</v>
      </c>
    </row>
    <row r="6130" spans="1:14" x14ac:dyDescent="0.2">
      <c r="A6130" t="s">
        <v>2187</v>
      </c>
      <c r="B6130" t="s">
        <v>2188</v>
      </c>
      <c r="C6130" t="s">
        <v>2189</v>
      </c>
      <c r="D6130" t="s">
        <v>1713</v>
      </c>
      <c r="E6130" t="s">
        <v>2190</v>
      </c>
    </row>
    <row r="6131" spans="1:14" x14ac:dyDescent="0.2">
      <c r="A6131" t="s">
        <v>2187</v>
      </c>
      <c r="B6131" t="s">
        <v>1169</v>
      </c>
      <c r="C6131">
        <v>103.86669999999999</v>
      </c>
      <c r="D6131">
        <v>111.2646</v>
      </c>
      <c r="E6131">
        <v>113.6874</v>
      </c>
      <c r="F6131">
        <v>118.9571</v>
      </c>
      <c r="G6131">
        <v>99.206299999999999</v>
      </c>
      <c r="H6131">
        <v>83.903000000000006</v>
      </c>
      <c r="I6131">
        <v>96.953999999999994</v>
      </c>
      <c r="J6131">
        <v>92.244500000000002</v>
      </c>
      <c r="K6131">
        <v>97.612899999999996</v>
      </c>
      <c r="L6131">
        <v>109.0787</v>
      </c>
      <c r="M6131">
        <v>103.6073</v>
      </c>
      <c r="N6131">
        <v>88.831500000000005</v>
      </c>
    </row>
    <row r="6132" spans="1:14" x14ac:dyDescent="0.2">
      <c r="A6132" t="s">
        <v>2187</v>
      </c>
      <c r="B6132" t="s">
        <v>1170</v>
      </c>
      <c r="C6132">
        <v>106.3432</v>
      </c>
      <c r="D6132">
        <v>109.872</v>
      </c>
      <c r="E6132">
        <v>104.209</v>
      </c>
      <c r="F6132">
        <v>103.5307</v>
      </c>
      <c r="G6132">
        <v>102.261</v>
      </c>
      <c r="H6132">
        <v>109.64279999999999</v>
      </c>
      <c r="I6132">
        <v>97.008200000000002</v>
      </c>
      <c r="J6132">
        <v>105.6446</v>
      </c>
      <c r="K6132">
        <v>99.754199999999997</v>
      </c>
      <c r="L6132">
        <v>102.6947</v>
      </c>
      <c r="M6132">
        <v>115.1063</v>
      </c>
      <c r="N6132">
        <v>111.85899999999999</v>
      </c>
    </row>
    <row r="6133" spans="1:14" x14ac:dyDescent="0.2">
      <c r="A6133" t="s">
        <v>2187</v>
      </c>
      <c r="B6133" t="s">
        <v>1171</v>
      </c>
      <c r="C6133">
        <v>107.61369999999999</v>
      </c>
      <c r="D6133">
        <v>105.9169</v>
      </c>
      <c r="E6133">
        <v>106.7223</v>
      </c>
      <c r="F6133">
        <v>109.4105</v>
      </c>
      <c r="G6133">
        <v>107.4016</v>
      </c>
      <c r="H6133">
        <v>91.994699999999995</v>
      </c>
      <c r="I6133">
        <v>103.4128</v>
      </c>
      <c r="J6133">
        <v>104.73779999999999</v>
      </c>
      <c r="K6133">
        <v>106.9105</v>
      </c>
      <c r="L6133">
        <v>104.9622</v>
      </c>
      <c r="M6133">
        <v>97.371399999999994</v>
      </c>
      <c r="N6133">
        <v>103.4739</v>
      </c>
    </row>
    <row r="6134" spans="1:14" x14ac:dyDescent="0.2">
      <c r="A6134" t="s">
        <v>2187</v>
      </c>
      <c r="B6134" t="s">
        <v>1172</v>
      </c>
      <c r="C6134">
        <v>106.4263</v>
      </c>
      <c r="D6134">
        <v>98.672300000000007</v>
      </c>
      <c r="E6134">
        <v>96.308099999999996</v>
      </c>
      <c r="F6134">
        <v>100.6</v>
      </c>
      <c r="G6134">
        <v>102.06359999999999</v>
      </c>
      <c r="H6134">
        <v>79.3065</v>
      </c>
      <c r="I6134">
        <v>106.1071</v>
      </c>
      <c r="J6134">
        <v>100.41930000000001</v>
      </c>
      <c r="K6134">
        <v>89.753399999999999</v>
      </c>
      <c r="L6134">
        <v>92.245199999999997</v>
      </c>
      <c r="M6134">
        <v>89.610799999999998</v>
      </c>
      <c r="N6134">
        <v>89.925600000000003</v>
      </c>
    </row>
    <row r="6135" spans="1:14" x14ac:dyDescent="0.2">
      <c r="A6135" t="s">
        <v>2187</v>
      </c>
      <c r="B6135" t="s">
        <v>1173</v>
      </c>
      <c r="C6135">
        <v>86.936199999999999</v>
      </c>
      <c r="D6135">
        <v>78.477400000000003</v>
      </c>
      <c r="E6135">
        <v>94.6006</v>
      </c>
      <c r="F6135">
        <v>100.4389</v>
      </c>
      <c r="G6135">
        <v>99.021000000000001</v>
      </c>
      <c r="H6135">
        <v>100.06319999999999</v>
      </c>
      <c r="I6135">
        <v>110.38200000000001</v>
      </c>
      <c r="J6135">
        <v>98.601200000000006</v>
      </c>
      <c r="K6135">
        <v>104.2826</v>
      </c>
      <c r="L6135">
        <v>99.927499999999995</v>
      </c>
      <c r="M6135">
        <v>95.762600000000006</v>
      </c>
      <c r="N6135">
        <v>101.0718</v>
      </c>
    </row>
    <row r="6136" spans="1:14" x14ac:dyDescent="0.2">
      <c r="A6136" t="s">
        <v>2187</v>
      </c>
      <c r="B6136" t="s">
        <v>1174</v>
      </c>
      <c r="C6136">
        <v>97.908500000000004</v>
      </c>
      <c r="D6136">
        <v>93.407600000000002</v>
      </c>
      <c r="E6136">
        <v>87.883300000000006</v>
      </c>
      <c r="F6136">
        <v>117.8993</v>
      </c>
      <c r="G6136">
        <v>65.384</v>
      </c>
      <c r="H6136">
        <v>100.6879</v>
      </c>
      <c r="I6136">
        <v>108.5904</v>
      </c>
      <c r="J6136">
        <v>99.290300000000002</v>
      </c>
      <c r="K6136">
        <v>97.902500000000003</v>
      </c>
      <c r="L6136">
        <v>99.325699999999998</v>
      </c>
      <c r="M6136">
        <v>100.8554</v>
      </c>
      <c r="N6136">
        <v>95.491600000000005</v>
      </c>
    </row>
    <row r="6137" spans="1:14" x14ac:dyDescent="0.2">
      <c r="A6137" t="s">
        <v>2187</v>
      </c>
      <c r="B6137" t="s">
        <v>1175</v>
      </c>
      <c r="C6137">
        <v>103.5039</v>
      </c>
      <c r="D6137">
        <v>98.087199999999996</v>
      </c>
      <c r="E6137">
        <v>110.74120000000001</v>
      </c>
      <c r="F6137">
        <v>99.514899999999997</v>
      </c>
      <c r="G6137">
        <v>106.3308</v>
      </c>
      <c r="H6137">
        <v>103.17619999999999</v>
      </c>
      <c r="I6137">
        <v>98.508799999999994</v>
      </c>
      <c r="J6137">
        <v>103.2786</v>
      </c>
      <c r="K6137">
        <v>96.764200000000002</v>
      </c>
      <c r="L6137">
        <v>102.8284</v>
      </c>
      <c r="M6137">
        <v>108.8369</v>
      </c>
      <c r="N6137">
        <v>79.909000000000006</v>
      </c>
    </row>
    <row r="6138" spans="1:14" x14ac:dyDescent="0.2">
      <c r="A6138" t="s">
        <v>2187</v>
      </c>
      <c r="B6138" t="s">
        <v>1176</v>
      </c>
      <c r="C6138">
        <v>98.601200000000006</v>
      </c>
      <c r="D6138">
        <v>100.2323</v>
      </c>
      <c r="E6138">
        <v>95.319500000000005</v>
      </c>
      <c r="F6138">
        <v>98.071299999999994</v>
      </c>
      <c r="G6138">
        <v>96.736999999999995</v>
      </c>
      <c r="H6138">
        <v>91.454300000000003</v>
      </c>
      <c r="I6138">
        <v>92.030900000000003</v>
      </c>
      <c r="J6138">
        <v>92.340800000000002</v>
      </c>
      <c r="K6138">
        <v>95.713300000000004</v>
      </c>
      <c r="L6138">
        <v>89.448300000000003</v>
      </c>
      <c r="M6138">
        <v>86.031800000000004</v>
      </c>
      <c r="N6138">
        <v>97.071600000000004</v>
      </c>
    </row>
    <row r="6139" spans="1:14" x14ac:dyDescent="0.2">
      <c r="A6139" t="s">
        <v>2187</v>
      </c>
      <c r="B6139" t="s">
        <v>1177</v>
      </c>
      <c r="C6139">
        <v>101.3668</v>
      </c>
      <c r="D6139">
        <v>98.812200000000004</v>
      </c>
      <c r="E6139">
        <v>95.0077</v>
      </c>
      <c r="F6139">
        <v>94.545500000000004</v>
      </c>
      <c r="G6139">
        <v>95.059200000000004</v>
      </c>
      <c r="H6139">
        <v>93.132499999999993</v>
      </c>
      <c r="I6139">
        <v>93.576099999999997</v>
      </c>
      <c r="J6139">
        <v>102.6426</v>
      </c>
      <c r="K6139">
        <v>103.35039999999999</v>
      </c>
      <c r="L6139">
        <v>103.3156</v>
      </c>
      <c r="M6139">
        <v>107.7701</v>
      </c>
      <c r="N6139">
        <v>103.57040000000001</v>
      </c>
    </row>
    <row r="6140" spans="1:14" x14ac:dyDescent="0.2">
      <c r="A6140" t="s">
        <v>2187</v>
      </c>
      <c r="B6140" t="s">
        <v>1178</v>
      </c>
      <c r="C6140">
        <v>105.27809999999999</v>
      </c>
      <c r="D6140">
        <v>101.7238</v>
      </c>
      <c r="E6140">
        <v>98.111400000000003</v>
      </c>
      <c r="F6140">
        <v>104.6908</v>
      </c>
      <c r="G6140">
        <v>97.905000000000001</v>
      </c>
      <c r="H6140">
        <v>97.315600000000003</v>
      </c>
      <c r="I6140">
        <v>100.17529999999999</v>
      </c>
      <c r="J6140">
        <v>89.672499999999999</v>
      </c>
      <c r="K6140">
        <v>90.994699999999995</v>
      </c>
      <c r="L6140">
        <v>100.91200000000001</v>
      </c>
      <c r="M6140">
        <v>90.011700000000005</v>
      </c>
      <c r="N6140">
        <v>90.072999999999993</v>
      </c>
    </row>
    <row r="6141" spans="1:14" x14ac:dyDescent="0.2">
      <c r="A6141" t="s">
        <v>2187</v>
      </c>
      <c r="B6141" t="s">
        <v>1179</v>
      </c>
      <c r="C6141">
        <v>85.724599999999995</v>
      </c>
      <c r="D6141">
        <v>95.939899999999994</v>
      </c>
      <c r="E6141">
        <v>98.804100000000005</v>
      </c>
      <c r="F6141">
        <v>98.697100000000006</v>
      </c>
      <c r="G6141">
        <v>97.267300000000006</v>
      </c>
      <c r="H6141">
        <v>96.797799999999995</v>
      </c>
      <c r="I6141">
        <v>91.101699999999994</v>
      </c>
      <c r="J6141">
        <v>98.486000000000004</v>
      </c>
      <c r="K6141">
        <v>101.17449999999999</v>
      </c>
      <c r="L6141">
        <v>99.224699999999999</v>
      </c>
      <c r="M6141">
        <v>99.932100000000005</v>
      </c>
      <c r="N6141">
        <v>107.1461</v>
      </c>
    </row>
    <row r="6142" spans="1:14" x14ac:dyDescent="0.2">
      <c r="A6142" t="s">
        <v>2187</v>
      </c>
      <c r="B6142" t="s">
        <v>1180</v>
      </c>
      <c r="C6142">
        <v>96.7697</v>
      </c>
      <c r="D6142">
        <v>107.3998</v>
      </c>
      <c r="E6142">
        <v>108.5287</v>
      </c>
      <c r="F6142">
        <v>105.0658</v>
      </c>
      <c r="G6142">
        <v>110.4148</v>
      </c>
      <c r="H6142">
        <v>113.0911</v>
      </c>
      <c r="I6142">
        <v>110.203</v>
      </c>
      <c r="J6142">
        <v>110.92659999999999</v>
      </c>
      <c r="K6142">
        <v>107.72239999999999</v>
      </c>
      <c r="L6142">
        <v>104.52930000000001</v>
      </c>
      <c r="M6142">
        <v>113.2837</v>
      </c>
      <c r="N6142">
        <v>100.5865</v>
      </c>
    </row>
    <row r="6143" spans="1:14" x14ac:dyDescent="0.2">
      <c r="A6143" t="s">
        <v>2187</v>
      </c>
      <c r="B6143" t="s">
        <v>1181</v>
      </c>
      <c r="C6143">
        <v>103.3672</v>
      </c>
      <c r="D6143">
        <v>104.3862</v>
      </c>
      <c r="E6143">
        <v>101.90470000000001</v>
      </c>
      <c r="F6143">
        <v>103.3068</v>
      </c>
      <c r="G6143">
        <v>106.9581</v>
      </c>
      <c r="H6143">
        <v>104.6296</v>
      </c>
      <c r="I6143">
        <v>106.47539999999999</v>
      </c>
      <c r="J6143">
        <v>100.0277</v>
      </c>
      <c r="K6143">
        <v>107.2368</v>
      </c>
      <c r="L6143">
        <v>109.98779999999999</v>
      </c>
      <c r="M6143">
        <v>116.72</v>
      </c>
      <c r="N6143">
        <v>115.43089999999999</v>
      </c>
    </row>
    <row r="6144" spans="1:14" x14ac:dyDescent="0.2">
      <c r="A6144" t="s">
        <v>2187</v>
      </c>
      <c r="B6144" t="s">
        <v>1182</v>
      </c>
      <c r="C6144">
        <v>112.39870000000001</v>
      </c>
      <c r="D6144">
        <v>100.94889999999999</v>
      </c>
      <c r="E6144">
        <v>112.858</v>
      </c>
      <c r="F6144">
        <v>105.7176</v>
      </c>
      <c r="G6144">
        <v>104.9979</v>
      </c>
      <c r="H6144">
        <v>111.7805</v>
      </c>
      <c r="I6144">
        <v>107.21559999999999</v>
      </c>
      <c r="J6144">
        <v>111.50700000000001</v>
      </c>
      <c r="K6144">
        <v>107.8505</v>
      </c>
      <c r="L6144">
        <v>113.1114</v>
      </c>
      <c r="M6144">
        <v>109.6451</v>
      </c>
      <c r="N6144">
        <v>110.7837</v>
      </c>
    </row>
    <row r="6145" spans="1:14" x14ac:dyDescent="0.2">
      <c r="A6145" t="s">
        <v>2187</v>
      </c>
      <c r="B6145" t="s">
        <v>1183</v>
      </c>
      <c r="C6145">
        <v>108.065</v>
      </c>
      <c r="D6145">
        <v>105.75530000000001</v>
      </c>
      <c r="E6145">
        <v>104.61579999999999</v>
      </c>
      <c r="F6145">
        <v>107.69280000000001</v>
      </c>
      <c r="G6145">
        <v>105.67700000000001</v>
      </c>
      <c r="H6145">
        <v>104.7754</v>
      </c>
      <c r="I6145">
        <v>105.6417</v>
      </c>
      <c r="J6145">
        <v>95.033500000000004</v>
      </c>
      <c r="K6145">
        <v>96.700100000000006</v>
      </c>
      <c r="L6145">
        <v>92.399299999999997</v>
      </c>
      <c r="M6145">
        <v>91.762900000000002</v>
      </c>
      <c r="N6145">
        <v>104.18940000000001</v>
      </c>
    </row>
    <row r="6146" spans="1:14" x14ac:dyDescent="0.2">
      <c r="A6146" t="s">
        <v>2187</v>
      </c>
      <c r="B6146" t="s">
        <v>1184</v>
      </c>
      <c r="C6146">
        <v>103.2368</v>
      </c>
      <c r="D6146">
        <v>89.087100000000007</v>
      </c>
      <c r="E6146">
        <v>87.844399999999993</v>
      </c>
      <c r="F6146">
        <v>95.149600000000007</v>
      </c>
      <c r="G6146">
        <v>86.930199999999999</v>
      </c>
      <c r="H6146">
        <v>85.867999999999995</v>
      </c>
      <c r="I6146">
        <v>86.568299999999994</v>
      </c>
      <c r="J6146">
        <v>90.622299999999996</v>
      </c>
      <c r="K6146">
        <v>89.973500000000001</v>
      </c>
      <c r="L6146">
        <v>88.64</v>
      </c>
      <c r="M6146">
        <v>84.827500000000001</v>
      </c>
      <c r="N6146">
        <v>83.717600000000004</v>
      </c>
    </row>
    <row r="6147" spans="1:14" x14ac:dyDescent="0.2">
      <c r="A6147" t="s">
        <v>2187</v>
      </c>
      <c r="B6147" t="s">
        <v>1185</v>
      </c>
      <c r="C6147">
        <v>90.707899999999995</v>
      </c>
      <c r="D6147">
        <v>90.556600000000003</v>
      </c>
      <c r="E6147">
        <v>101.65479999999999</v>
      </c>
      <c r="F6147">
        <v>96.816400000000002</v>
      </c>
      <c r="G6147">
        <v>100.2548</v>
      </c>
      <c r="H6147">
        <v>101.0086</v>
      </c>
      <c r="I6147">
        <v>98.475800000000007</v>
      </c>
      <c r="J6147">
        <v>102.6163</v>
      </c>
      <c r="K6147">
        <v>101.7876</v>
      </c>
      <c r="L6147">
        <v>98.709599999999995</v>
      </c>
      <c r="M6147">
        <v>96.532399999999996</v>
      </c>
      <c r="N6147">
        <v>86.283900000000003</v>
      </c>
    </row>
    <row r="6148" spans="1:14" x14ac:dyDescent="0.2">
      <c r="A6148" t="s">
        <v>2187</v>
      </c>
      <c r="B6148" t="s">
        <v>1186</v>
      </c>
      <c r="C6148">
        <v>95.657700000000006</v>
      </c>
      <c r="D6148">
        <v>97.970600000000005</v>
      </c>
      <c r="E6148">
        <v>98.1845</v>
      </c>
      <c r="F6148">
        <v>81.155000000000001</v>
      </c>
      <c r="G6148">
        <v>94.367500000000007</v>
      </c>
      <c r="H6148">
        <v>92.118700000000004</v>
      </c>
      <c r="I6148">
        <v>91.034800000000004</v>
      </c>
      <c r="J6148">
        <v>91.868600000000001</v>
      </c>
      <c r="K6148">
        <v>90.179500000000004</v>
      </c>
      <c r="L6148">
        <v>90.965999999999994</v>
      </c>
      <c r="M6148">
        <v>100.3031</v>
      </c>
      <c r="N6148">
        <v>92.346500000000006</v>
      </c>
    </row>
    <row r="6149" spans="1:14" x14ac:dyDescent="0.2">
      <c r="A6149" t="s">
        <v>2187</v>
      </c>
      <c r="B6149" t="s">
        <v>1187</v>
      </c>
      <c r="C6149">
        <v>91.558999999999997</v>
      </c>
      <c r="D6149">
        <v>99.782899999999998</v>
      </c>
      <c r="E6149">
        <v>99.247</v>
      </c>
      <c r="F6149">
        <v>97.775199999999998</v>
      </c>
      <c r="G6149">
        <v>94.987799999999993</v>
      </c>
      <c r="H6149">
        <v>112.21850000000001</v>
      </c>
      <c r="I6149">
        <v>105.2585</v>
      </c>
      <c r="J6149">
        <v>104.22620000000001</v>
      </c>
      <c r="K6149">
        <v>102.4627</v>
      </c>
      <c r="L6149">
        <v>104.6078</v>
      </c>
      <c r="M6149">
        <v>107.6833</v>
      </c>
      <c r="N6149">
        <v>111.53019999999999</v>
      </c>
    </row>
    <row r="6150" spans="1:14" x14ac:dyDescent="0.2">
      <c r="A6150" t="s">
        <v>2187</v>
      </c>
      <c r="B6150" t="s">
        <v>1188</v>
      </c>
      <c r="C6150">
        <v>109.56870000000001</v>
      </c>
      <c r="D6150">
        <v>106.2226</v>
      </c>
      <c r="E6150">
        <v>115.7127</v>
      </c>
      <c r="F6150">
        <v>109.92749999999999</v>
      </c>
      <c r="G6150">
        <v>110.4507</v>
      </c>
      <c r="H6150">
        <v>105.5998</v>
      </c>
      <c r="I6150">
        <v>111.5338</v>
      </c>
      <c r="J6150">
        <v>106.1974</v>
      </c>
      <c r="K6150">
        <v>113.4669</v>
      </c>
      <c r="L6150">
        <v>113.2131</v>
      </c>
      <c r="M6150">
        <v>107.06270000000001</v>
      </c>
      <c r="N6150">
        <v>105.8558</v>
      </c>
    </row>
    <row r="6151" spans="1:14" x14ac:dyDescent="0.2">
      <c r="A6151" t="s">
        <v>2187</v>
      </c>
      <c r="B6151" t="s">
        <v>1189</v>
      </c>
      <c r="C6151">
        <v>118.30329999999999</v>
      </c>
      <c r="D6151">
        <v>115.86879999999999</v>
      </c>
      <c r="E6151">
        <v>111.92310000000001</v>
      </c>
      <c r="F6151">
        <v>118.4628</v>
      </c>
      <c r="G6151">
        <v>111.9216</v>
      </c>
      <c r="H6151">
        <v>117.003</v>
      </c>
      <c r="I6151">
        <v>109.0827</v>
      </c>
      <c r="J6151">
        <v>111.28530000000001</v>
      </c>
      <c r="K6151">
        <v>109.7359</v>
      </c>
      <c r="L6151">
        <v>110.4329</v>
      </c>
      <c r="M6151">
        <v>105.3462</v>
      </c>
      <c r="N6151">
        <v>108.8613</v>
      </c>
    </row>
    <row r="6152" spans="1:14" x14ac:dyDescent="0.2">
      <c r="A6152" t="s">
        <v>2187</v>
      </c>
      <c r="B6152" t="s">
        <v>1190</v>
      </c>
      <c r="C6152">
        <v>104.8476</v>
      </c>
      <c r="D6152">
        <v>102.5526</v>
      </c>
      <c r="E6152">
        <v>101.8022</v>
      </c>
      <c r="F6152">
        <v>101.7137</v>
      </c>
      <c r="G6152">
        <v>97.836299999999994</v>
      </c>
      <c r="H6152">
        <v>94.048199999999994</v>
      </c>
      <c r="I6152">
        <v>106.9682</v>
      </c>
      <c r="J6152">
        <v>97.467500000000001</v>
      </c>
      <c r="K6152">
        <v>100.40940000000001</v>
      </c>
      <c r="L6152">
        <v>95.8399</v>
      </c>
      <c r="M6152">
        <v>95.720299999999995</v>
      </c>
      <c r="N6152">
        <v>99.853300000000004</v>
      </c>
    </row>
    <row r="6153" spans="1:14" x14ac:dyDescent="0.2">
      <c r="A6153" t="s">
        <v>2187</v>
      </c>
      <c r="B6153" t="s">
        <v>1191</v>
      </c>
      <c r="C6153">
        <v>101.7204</v>
      </c>
      <c r="D6153">
        <v>85.283799999999999</v>
      </c>
      <c r="E6153">
        <v>94.086799999999997</v>
      </c>
      <c r="F6153">
        <v>92.231899999999996</v>
      </c>
      <c r="G6153">
        <v>91.411199999999994</v>
      </c>
      <c r="H6153">
        <v>94.0398</v>
      </c>
      <c r="I6153">
        <v>92.093900000000005</v>
      </c>
      <c r="J6153">
        <v>93.378299999999996</v>
      </c>
      <c r="K6153">
        <v>86.905299999999997</v>
      </c>
      <c r="L6153">
        <v>85.171199999999999</v>
      </c>
      <c r="M6153">
        <v>79.412499999999994</v>
      </c>
      <c r="N6153">
        <v>69.585099999999997</v>
      </c>
    </row>
    <row r="6154" spans="1:14" x14ac:dyDescent="0.2">
      <c r="A6154" t="s">
        <v>2187</v>
      </c>
      <c r="B6154" t="s">
        <v>1192</v>
      </c>
      <c r="C6154">
        <v>71.856999999999999</v>
      </c>
      <c r="D6154">
        <v>71.442700000000002</v>
      </c>
      <c r="E6154">
        <v>59.891500000000001</v>
      </c>
      <c r="F6154">
        <v>80.010499999999993</v>
      </c>
      <c r="G6154">
        <v>77.262</v>
      </c>
      <c r="H6154">
        <v>76.622900000000001</v>
      </c>
      <c r="I6154">
        <v>78.436499999999995</v>
      </c>
      <c r="J6154">
        <v>78.641900000000007</v>
      </c>
      <c r="K6154">
        <v>74.246499999999997</v>
      </c>
      <c r="L6154">
        <v>72.303700000000006</v>
      </c>
      <c r="M6154">
        <v>82.43</v>
      </c>
      <c r="N6154">
        <v>83.705299999999994</v>
      </c>
    </row>
    <row r="6155" spans="1:14" x14ac:dyDescent="0.2">
      <c r="A6155" t="s">
        <v>2187</v>
      </c>
      <c r="B6155" t="s">
        <v>1193</v>
      </c>
      <c r="C6155">
        <v>76.414900000000003</v>
      </c>
      <c r="D6155">
        <v>80.746300000000005</v>
      </c>
      <c r="E6155">
        <v>82.268699999999995</v>
      </c>
      <c r="F6155">
        <v>81.002399999999994</v>
      </c>
      <c r="G6155">
        <v>85.394999999999996</v>
      </c>
      <c r="H6155">
        <v>88.048100000000005</v>
      </c>
      <c r="I6155">
        <v>73.273399999999995</v>
      </c>
      <c r="J6155">
        <v>79.598600000000005</v>
      </c>
      <c r="K6155">
        <v>84.361999999999995</v>
      </c>
      <c r="L6155">
        <v>85.5428</v>
      </c>
      <c r="M6155">
        <v>85.331400000000002</v>
      </c>
      <c r="N6155">
        <v>78.682599999999994</v>
      </c>
    </row>
    <row r="6156" spans="1:14" x14ac:dyDescent="0.2">
      <c r="A6156" t="s">
        <v>2187</v>
      </c>
      <c r="B6156" t="s">
        <v>1194</v>
      </c>
      <c r="C6156">
        <v>84.990700000000004</v>
      </c>
      <c r="D6156">
        <v>86.361000000000004</v>
      </c>
      <c r="E6156">
        <v>90.983599999999996</v>
      </c>
      <c r="F6156">
        <v>88.265900000000002</v>
      </c>
      <c r="G6156">
        <v>89.720500000000001</v>
      </c>
      <c r="H6156">
        <v>86.458399999999997</v>
      </c>
      <c r="I6156">
        <v>83.837699999999998</v>
      </c>
      <c r="J6156">
        <v>81.4512</v>
      </c>
      <c r="K6156">
        <v>81.486999999999995</v>
      </c>
      <c r="L6156">
        <v>81.400599999999997</v>
      </c>
    </row>
    <row r="6157" spans="1:14" x14ac:dyDescent="0.2">
      <c r="A6157" t="s">
        <v>2191</v>
      </c>
      <c r="B6157" t="s">
        <v>2192</v>
      </c>
      <c r="C6157" t="s">
        <v>2193</v>
      </c>
      <c r="D6157" t="s">
        <v>1450</v>
      </c>
      <c r="E6157" t="s">
        <v>2194</v>
      </c>
    </row>
    <row r="6158" spans="1:14" x14ac:dyDescent="0.2">
      <c r="A6158" t="s">
        <v>2191</v>
      </c>
      <c r="B6158" t="s">
        <v>714</v>
      </c>
      <c r="C6158">
        <v>87.8904</v>
      </c>
      <c r="D6158">
        <v>90.129599999999996</v>
      </c>
      <c r="E6158">
        <v>90.288899999999998</v>
      </c>
      <c r="F6158">
        <v>86.735500000000002</v>
      </c>
      <c r="G6158">
        <v>75.349500000000006</v>
      </c>
      <c r="H6158">
        <v>72.307299999999998</v>
      </c>
      <c r="I6158">
        <v>82.803600000000003</v>
      </c>
      <c r="J6158">
        <v>76.910300000000007</v>
      </c>
      <c r="K6158">
        <v>83.732600000000005</v>
      </c>
      <c r="L6158">
        <v>93.173500000000004</v>
      </c>
      <c r="M6158">
        <v>90.402299999999997</v>
      </c>
      <c r="N6158">
        <v>85.191699999999997</v>
      </c>
    </row>
    <row r="6159" spans="1:14" x14ac:dyDescent="0.2">
      <c r="A6159" t="s">
        <v>2191</v>
      </c>
      <c r="B6159" t="s">
        <v>715</v>
      </c>
      <c r="C6159">
        <v>90.192800000000005</v>
      </c>
      <c r="D6159">
        <v>95.193700000000007</v>
      </c>
      <c r="E6159">
        <v>92.874899999999997</v>
      </c>
      <c r="F6159">
        <v>89.793099999999995</v>
      </c>
      <c r="G6159">
        <v>97.0505</v>
      </c>
      <c r="H6159">
        <v>102.34780000000001</v>
      </c>
      <c r="I6159">
        <v>97.1648</v>
      </c>
      <c r="J6159">
        <v>103.0718</v>
      </c>
      <c r="K6159">
        <v>90.271000000000001</v>
      </c>
      <c r="L6159">
        <v>92.705399999999997</v>
      </c>
      <c r="M6159">
        <v>106.2029</v>
      </c>
      <c r="N6159">
        <v>87.468299999999999</v>
      </c>
    </row>
    <row r="6160" spans="1:14" x14ac:dyDescent="0.2">
      <c r="A6160" t="s">
        <v>2191</v>
      </c>
      <c r="B6160" t="s">
        <v>716</v>
      </c>
      <c r="C6160">
        <v>91.002099999999999</v>
      </c>
      <c r="D6160">
        <v>93.801299999999998</v>
      </c>
      <c r="E6160">
        <v>89.78</v>
      </c>
      <c r="F6160">
        <v>92.978099999999998</v>
      </c>
      <c r="G6160">
        <v>91.5505</v>
      </c>
      <c r="H6160">
        <v>82.364199999999997</v>
      </c>
      <c r="I6160">
        <v>85.163499999999999</v>
      </c>
      <c r="J6160">
        <v>90.214699999999993</v>
      </c>
      <c r="K6160">
        <v>96.304000000000002</v>
      </c>
      <c r="L6160">
        <v>95.596199999999996</v>
      </c>
      <c r="M6160">
        <v>85.841300000000004</v>
      </c>
      <c r="N6160">
        <v>99.627200000000002</v>
      </c>
    </row>
    <row r="6161" spans="1:14" x14ac:dyDescent="0.2">
      <c r="A6161" t="s">
        <v>2191</v>
      </c>
      <c r="B6161" t="s">
        <v>717</v>
      </c>
      <c r="C6161">
        <v>98.403000000000006</v>
      </c>
      <c r="D6161">
        <v>89.850200000000001</v>
      </c>
      <c r="E6161">
        <v>95.089100000000002</v>
      </c>
      <c r="F6161">
        <v>101.0539</v>
      </c>
      <c r="G6161">
        <v>101.4063</v>
      </c>
      <c r="H6161">
        <v>79.623099999999994</v>
      </c>
      <c r="I6161">
        <v>103.5012</v>
      </c>
      <c r="J6161">
        <v>97.160700000000006</v>
      </c>
      <c r="K6161">
        <v>91.375600000000006</v>
      </c>
      <c r="L6161">
        <v>95.959199999999996</v>
      </c>
      <c r="M6161">
        <v>96.947900000000004</v>
      </c>
      <c r="N6161">
        <v>97.0351</v>
      </c>
    </row>
    <row r="6162" spans="1:14" x14ac:dyDescent="0.2">
      <c r="A6162" t="s">
        <v>2191</v>
      </c>
      <c r="B6162" t="s">
        <v>718</v>
      </c>
      <c r="C6162">
        <v>91.714100000000002</v>
      </c>
      <c r="D6162">
        <v>78.938999999999993</v>
      </c>
      <c r="E6162">
        <v>97.745599999999996</v>
      </c>
      <c r="F6162">
        <v>96.165499999999994</v>
      </c>
      <c r="G6162">
        <v>94.966399999999993</v>
      </c>
      <c r="H6162">
        <v>96.358500000000006</v>
      </c>
      <c r="I6162">
        <v>99.367199999999997</v>
      </c>
      <c r="J6162">
        <v>90.393699999999995</v>
      </c>
      <c r="K6162">
        <v>94.682199999999995</v>
      </c>
      <c r="L6162">
        <v>89.777500000000003</v>
      </c>
      <c r="M6162">
        <v>85.594399999999993</v>
      </c>
      <c r="N6162">
        <v>85.562899999999999</v>
      </c>
    </row>
    <row r="6163" spans="1:14" x14ac:dyDescent="0.2">
      <c r="A6163" t="s">
        <v>2191</v>
      </c>
      <c r="B6163" t="s">
        <v>719</v>
      </c>
      <c r="C6163">
        <v>86.100200000000001</v>
      </c>
      <c r="D6163">
        <v>80.950500000000005</v>
      </c>
      <c r="E6163">
        <v>78.793199999999999</v>
      </c>
      <c r="F6163">
        <v>105.0428</v>
      </c>
      <c r="G6163">
        <v>57.582799999999999</v>
      </c>
      <c r="H6163">
        <v>89.526399999999995</v>
      </c>
      <c r="I6163">
        <v>98.625299999999996</v>
      </c>
      <c r="J6163">
        <v>87.822900000000004</v>
      </c>
      <c r="K6163">
        <v>86.760499999999993</v>
      </c>
      <c r="L6163">
        <v>85.054900000000004</v>
      </c>
      <c r="M6163">
        <v>85.943799999999996</v>
      </c>
      <c r="N6163">
        <v>81.609800000000007</v>
      </c>
    </row>
    <row r="6164" spans="1:14" x14ac:dyDescent="0.2">
      <c r="A6164" t="s">
        <v>2191</v>
      </c>
      <c r="B6164" t="s">
        <v>720</v>
      </c>
      <c r="C6164">
        <v>79.415599999999998</v>
      </c>
      <c r="D6164">
        <v>82.323999999999998</v>
      </c>
      <c r="E6164">
        <v>83.199700000000007</v>
      </c>
      <c r="F6164">
        <v>76.965900000000005</v>
      </c>
      <c r="G6164">
        <v>78.538399999999996</v>
      </c>
      <c r="H6164">
        <v>78.3596</v>
      </c>
      <c r="I6164">
        <v>73.929599999999994</v>
      </c>
      <c r="J6164">
        <v>77.906700000000001</v>
      </c>
      <c r="K6164">
        <v>71.4816</v>
      </c>
      <c r="L6164">
        <v>77.341399999999993</v>
      </c>
      <c r="M6164">
        <v>82.299400000000006</v>
      </c>
      <c r="N6164">
        <v>66.511099999999999</v>
      </c>
    </row>
    <row r="6165" spans="1:14" x14ac:dyDescent="0.2">
      <c r="A6165" t="s">
        <v>2191</v>
      </c>
      <c r="B6165" t="s">
        <v>721</v>
      </c>
      <c r="C6165">
        <v>83.7179</v>
      </c>
      <c r="D6165">
        <v>83.694199999999995</v>
      </c>
      <c r="E6165">
        <v>84.286900000000003</v>
      </c>
      <c r="F6165">
        <v>84.818700000000007</v>
      </c>
      <c r="G6165">
        <v>87.715199999999996</v>
      </c>
      <c r="H6165">
        <v>79.5916</v>
      </c>
      <c r="I6165">
        <v>84.244900000000001</v>
      </c>
      <c r="J6165">
        <v>86.211100000000002</v>
      </c>
      <c r="K6165">
        <v>94.090800000000002</v>
      </c>
      <c r="L6165">
        <v>91.284300000000002</v>
      </c>
      <c r="M6165">
        <v>87.179400000000001</v>
      </c>
      <c r="N6165">
        <v>98.534800000000004</v>
      </c>
    </row>
    <row r="6166" spans="1:14" x14ac:dyDescent="0.2">
      <c r="A6166" t="s">
        <v>2191</v>
      </c>
      <c r="B6166" t="s">
        <v>722</v>
      </c>
      <c r="C6166">
        <v>99.530299999999997</v>
      </c>
      <c r="D6166">
        <v>98.928299999999993</v>
      </c>
      <c r="E6166">
        <v>92.111999999999995</v>
      </c>
      <c r="F6166">
        <v>94.830600000000004</v>
      </c>
      <c r="G6166">
        <v>96.666499999999999</v>
      </c>
      <c r="H6166">
        <v>94.898099999999999</v>
      </c>
      <c r="I6166">
        <v>97.172600000000003</v>
      </c>
      <c r="J6166">
        <v>102.0425</v>
      </c>
      <c r="K6166">
        <v>96.738699999999994</v>
      </c>
      <c r="L6166">
        <v>96.141499999999994</v>
      </c>
      <c r="M6166">
        <v>100.7324</v>
      </c>
      <c r="N6166">
        <v>93.705699999999993</v>
      </c>
    </row>
    <row r="6167" spans="1:14" x14ac:dyDescent="0.2">
      <c r="A6167" t="s">
        <v>2191</v>
      </c>
      <c r="B6167" t="s">
        <v>723</v>
      </c>
      <c r="C6167">
        <v>97.625500000000002</v>
      </c>
      <c r="D6167">
        <v>98.0886</v>
      </c>
      <c r="E6167">
        <v>95.173599999999993</v>
      </c>
      <c r="F6167">
        <v>97.673100000000005</v>
      </c>
      <c r="G6167">
        <v>89.530600000000007</v>
      </c>
      <c r="H6167">
        <v>88.643699999999995</v>
      </c>
      <c r="I6167">
        <v>89.268900000000002</v>
      </c>
      <c r="J6167">
        <v>81.001400000000004</v>
      </c>
      <c r="K6167">
        <v>85.893799999999999</v>
      </c>
      <c r="L6167">
        <v>89.080600000000004</v>
      </c>
      <c r="M6167">
        <v>81.5364</v>
      </c>
      <c r="N6167">
        <v>88.7483</v>
      </c>
    </row>
    <row r="6168" spans="1:14" x14ac:dyDescent="0.2">
      <c r="A6168" t="s">
        <v>2191</v>
      </c>
      <c r="B6168" t="s">
        <v>724</v>
      </c>
      <c r="C6168">
        <v>72.653199999999998</v>
      </c>
      <c r="D6168">
        <v>83.519000000000005</v>
      </c>
      <c r="E6168">
        <v>95.474800000000002</v>
      </c>
      <c r="F6168">
        <v>89.568700000000007</v>
      </c>
      <c r="G6168">
        <v>92.500799999999998</v>
      </c>
      <c r="H6168">
        <v>100.9462</v>
      </c>
      <c r="I6168">
        <v>81.670199999999994</v>
      </c>
      <c r="J6168">
        <v>98.748500000000007</v>
      </c>
      <c r="K6168">
        <v>103.6039</v>
      </c>
      <c r="L6168">
        <v>91.573800000000006</v>
      </c>
      <c r="M6168">
        <v>97.554400000000001</v>
      </c>
      <c r="N6168">
        <v>95.339200000000005</v>
      </c>
    </row>
    <row r="6169" spans="1:14" x14ac:dyDescent="0.2">
      <c r="A6169" t="s">
        <v>2191</v>
      </c>
      <c r="B6169" t="s">
        <v>725</v>
      </c>
      <c r="C6169">
        <v>81.109800000000007</v>
      </c>
      <c r="D6169">
        <v>96.350300000000004</v>
      </c>
      <c r="E6169">
        <v>98.604600000000005</v>
      </c>
      <c r="F6169">
        <v>92.603200000000001</v>
      </c>
      <c r="G6169">
        <v>100.17149999999999</v>
      </c>
      <c r="H6169">
        <v>106.6902</v>
      </c>
      <c r="I6169">
        <v>104.5547</v>
      </c>
      <c r="J6169">
        <v>107.55889999999999</v>
      </c>
      <c r="K6169">
        <v>106.4923</v>
      </c>
      <c r="L6169">
        <v>103.7749</v>
      </c>
      <c r="M6169">
        <v>116.325</v>
      </c>
      <c r="N6169">
        <v>103.0641</v>
      </c>
    </row>
    <row r="6170" spans="1:14" x14ac:dyDescent="0.2">
      <c r="A6170" t="s">
        <v>2191</v>
      </c>
      <c r="B6170" t="s">
        <v>726</v>
      </c>
      <c r="C6170">
        <v>102.7255</v>
      </c>
      <c r="D6170">
        <v>106.4335</v>
      </c>
      <c r="E6170">
        <v>93.05</v>
      </c>
      <c r="F6170">
        <v>109.5026</v>
      </c>
      <c r="G6170">
        <v>103.90219999999999</v>
      </c>
      <c r="H6170">
        <v>100.0025</v>
      </c>
      <c r="I6170">
        <v>106.3082</v>
      </c>
      <c r="J6170">
        <v>98.5976</v>
      </c>
      <c r="K6170">
        <v>101.7796</v>
      </c>
      <c r="L6170">
        <v>108.7423</v>
      </c>
      <c r="M6170">
        <v>109.5179</v>
      </c>
      <c r="N6170">
        <v>107.3374</v>
      </c>
    </row>
    <row r="6171" spans="1:14" x14ac:dyDescent="0.2">
      <c r="A6171" t="s">
        <v>2191</v>
      </c>
      <c r="B6171" t="s">
        <v>727</v>
      </c>
      <c r="C6171">
        <v>105.3948</v>
      </c>
      <c r="D6171">
        <v>104.294</v>
      </c>
      <c r="E6171">
        <v>108.1151</v>
      </c>
      <c r="F6171">
        <v>102.94410000000001</v>
      </c>
      <c r="G6171">
        <v>102.61490000000001</v>
      </c>
      <c r="H6171">
        <v>104.5626</v>
      </c>
      <c r="I6171">
        <v>100.0127</v>
      </c>
      <c r="J6171">
        <v>103.3931</v>
      </c>
      <c r="K6171">
        <v>100.6931</v>
      </c>
      <c r="L6171">
        <v>110.001</v>
      </c>
      <c r="M6171">
        <v>103.71259999999999</v>
      </c>
      <c r="N6171">
        <v>106.8685</v>
      </c>
    </row>
    <row r="6172" spans="1:14" x14ac:dyDescent="0.2">
      <c r="A6172" t="s">
        <v>2191</v>
      </c>
      <c r="B6172" t="s">
        <v>728</v>
      </c>
      <c r="C6172">
        <v>103.892</v>
      </c>
      <c r="D6172">
        <v>104.8292</v>
      </c>
      <c r="E6172">
        <v>101.5926</v>
      </c>
      <c r="F6172">
        <v>102.3142</v>
      </c>
      <c r="G6172">
        <v>102.92149999999999</v>
      </c>
      <c r="H6172">
        <v>93.080699999999993</v>
      </c>
      <c r="I6172">
        <v>100.50539999999999</v>
      </c>
      <c r="J6172">
        <v>96.229399999999998</v>
      </c>
      <c r="K6172">
        <v>97.315700000000007</v>
      </c>
      <c r="L6172">
        <v>91.719300000000004</v>
      </c>
      <c r="M6172">
        <v>94.867900000000006</v>
      </c>
      <c r="N6172">
        <v>110.54510000000001</v>
      </c>
    </row>
    <row r="6173" spans="1:14" x14ac:dyDescent="0.2">
      <c r="A6173" t="s">
        <v>2191</v>
      </c>
      <c r="B6173" t="s">
        <v>729</v>
      </c>
      <c r="C6173">
        <v>106.01430000000001</v>
      </c>
      <c r="D6173">
        <v>94.734300000000005</v>
      </c>
      <c r="E6173">
        <v>92.387799999999999</v>
      </c>
      <c r="F6173">
        <v>107.5141</v>
      </c>
      <c r="G6173">
        <v>96.812899999999999</v>
      </c>
      <c r="H6173">
        <v>102.996</v>
      </c>
      <c r="I6173">
        <v>97.0398</v>
      </c>
      <c r="J6173">
        <v>97.914400000000001</v>
      </c>
      <c r="K6173">
        <v>99.371099999999998</v>
      </c>
      <c r="L6173">
        <v>90.084500000000006</v>
      </c>
      <c r="M6173">
        <v>87.862200000000001</v>
      </c>
      <c r="N6173">
        <v>92.4161</v>
      </c>
    </row>
    <row r="6174" spans="1:14" x14ac:dyDescent="0.2">
      <c r="A6174" t="s">
        <v>2191</v>
      </c>
      <c r="B6174" t="s">
        <v>730</v>
      </c>
      <c r="C6174">
        <v>90.863600000000005</v>
      </c>
      <c r="D6174">
        <v>99.447599999999994</v>
      </c>
      <c r="E6174">
        <v>110.9528</v>
      </c>
      <c r="F6174">
        <v>100.2456</v>
      </c>
      <c r="G6174">
        <v>105.8389</v>
      </c>
      <c r="H6174">
        <v>104.6495</v>
      </c>
      <c r="I6174">
        <v>99.490799999999993</v>
      </c>
      <c r="J6174">
        <v>101.992</v>
      </c>
      <c r="K6174">
        <v>103.1112</v>
      </c>
      <c r="L6174">
        <v>101.7167</v>
      </c>
      <c r="M6174">
        <v>102.51390000000001</v>
      </c>
      <c r="N6174">
        <v>90.603200000000001</v>
      </c>
    </row>
    <row r="6175" spans="1:14" x14ac:dyDescent="0.2">
      <c r="A6175" t="s">
        <v>2191</v>
      </c>
      <c r="B6175" t="s">
        <v>731</v>
      </c>
      <c r="C6175">
        <v>101.23650000000001</v>
      </c>
      <c r="D6175">
        <v>99.215599999999995</v>
      </c>
      <c r="E6175">
        <v>97.288399999999996</v>
      </c>
      <c r="F6175">
        <v>83.351399999999998</v>
      </c>
      <c r="G6175">
        <v>100.0008</v>
      </c>
      <c r="H6175">
        <v>97.598399999999998</v>
      </c>
      <c r="I6175">
        <v>101.0288</v>
      </c>
      <c r="J6175">
        <v>103.7106</v>
      </c>
      <c r="K6175">
        <v>99.228899999999996</v>
      </c>
      <c r="L6175">
        <v>101.8991</v>
      </c>
      <c r="M6175">
        <v>118.7109</v>
      </c>
      <c r="N6175">
        <v>103.98520000000001</v>
      </c>
    </row>
    <row r="6176" spans="1:14" x14ac:dyDescent="0.2">
      <c r="A6176" t="s">
        <v>2191</v>
      </c>
      <c r="B6176" t="s">
        <v>732</v>
      </c>
      <c r="C6176">
        <v>94.9833</v>
      </c>
      <c r="D6176">
        <v>106.7197</v>
      </c>
      <c r="E6176">
        <v>107.1429</v>
      </c>
      <c r="F6176">
        <v>107.4063</v>
      </c>
      <c r="G6176">
        <v>104.5471</v>
      </c>
      <c r="H6176">
        <v>116.2723</v>
      </c>
      <c r="I6176">
        <v>113.5663</v>
      </c>
      <c r="J6176">
        <v>114.658</v>
      </c>
      <c r="K6176">
        <v>112.8817</v>
      </c>
      <c r="L6176">
        <v>119.7958</v>
      </c>
      <c r="M6176">
        <v>121.40900000000001</v>
      </c>
      <c r="N6176">
        <v>121.71259999999999</v>
      </c>
    </row>
    <row r="6177" spans="1:14" x14ac:dyDescent="0.2">
      <c r="A6177" t="s">
        <v>2191</v>
      </c>
      <c r="B6177" t="s">
        <v>733</v>
      </c>
      <c r="C6177">
        <v>117.4186</v>
      </c>
      <c r="D6177">
        <v>120.1743</v>
      </c>
      <c r="E6177">
        <v>137.99039999999999</v>
      </c>
      <c r="F6177">
        <v>126.2651</v>
      </c>
      <c r="G6177">
        <v>131.89789999999999</v>
      </c>
      <c r="H6177">
        <v>122.20820000000001</v>
      </c>
      <c r="I6177">
        <v>128.7688</v>
      </c>
      <c r="J6177">
        <v>125.3348</v>
      </c>
      <c r="K6177">
        <v>135.29589999999999</v>
      </c>
      <c r="L6177">
        <v>131.11869999999999</v>
      </c>
      <c r="M6177">
        <v>126.0086</v>
      </c>
      <c r="N6177">
        <v>125.2885</v>
      </c>
    </row>
    <row r="6178" spans="1:14" x14ac:dyDescent="0.2">
      <c r="A6178" t="s">
        <v>2191</v>
      </c>
      <c r="B6178" t="s">
        <v>734</v>
      </c>
      <c r="C6178">
        <v>134.12260000000001</v>
      </c>
      <c r="D6178">
        <v>130.78890000000001</v>
      </c>
      <c r="E6178">
        <v>123.2526</v>
      </c>
      <c r="F6178">
        <v>125.23480000000001</v>
      </c>
      <c r="G6178">
        <v>115.5335</v>
      </c>
      <c r="H6178">
        <v>120.4836</v>
      </c>
      <c r="I6178">
        <v>110.1075</v>
      </c>
      <c r="J6178">
        <v>112.5065</v>
      </c>
      <c r="K6178">
        <v>108.8694</v>
      </c>
      <c r="L6178">
        <v>105.5988</v>
      </c>
      <c r="M6178">
        <v>102.5181</v>
      </c>
      <c r="N6178">
        <v>105.9783</v>
      </c>
    </row>
    <row r="6179" spans="1:14" x14ac:dyDescent="0.2">
      <c r="A6179" t="s">
        <v>2191</v>
      </c>
      <c r="B6179" t="s">
        <v>735</v>
      </c>
      <c r="C6179">
        <v>99.829899999999995</v>
      </c>
      <c r="D6179">
        <v>102.7831</v>
      </c>
      <c r="E6179">
        <v>99.198099999999997</v>
      </c>
      <c r="F6179">
        <v>100.8582</v>
      </c>
      <c r="G6179">
        <v>102.742</v>
      </c>
      <c r="H6179">
        <v>92.369799999999998</v>
      </c>
      <c r="I6179">
        <v>103.9119</v>
      </c>
      <c r="J6179">
        <v>99.276700000000005</v>
      </c>
      <c r="K6179">
        <v>99.883399999999995</v>
      </c>
      <c r="L6179">
        <v>96.351100000000002</v>
      </c>
      <c r="M6179">
        <v>99.263800000000003</v>
      </c>
      <c r="N6179">
        <v>103.5643</v>
      </c>
    </row>
    <row r="6180" spans="1:14" x14ac:dyDescent="0.2">
      <c r="A6180" t="s">
        <v>2191</v>
      </c>
      <c r="B6180" t="s">
        <v>736</v>
      </c>
      <c r="C6180">
        <v>107.8526</v>
      </c>
      <c r="D6180">
        <v>100.7171</v>
      </c>
      <c r="E6180">
        <v>104.36790000000001</v>
      </c>
      <c r="F6180">
        <v>99.337999999999994</v>
      </c>
      <c r="G6180">
        <v>99.374300000000005</v>
      </c>
      <c r="H6180">
        <v>100.6918</v>
      </c>
      <c r="I6180">
        <v>96.5364</v>
      </c>
      <c r="J6180">
        <v>96.504999999999995</v>
      </c>
      <c r="K6180">
        <v>88.808300000000003</v>
      </c>
      <c r="L6180">
        <v>91.090900000000005</v>
      </c>
      <c r="M6180">
        <v>84.837199999999996</v>
      </c>
      <c r="N6180">
        <v>69.620800000000003</v>
      </c>
    </row>
    <row r="6181" spans="1:14" x14ac:dyDescent="0.2">
      <c r="A6181" t="s">
        <v>2191</v>
      </c>
      <c r="B6181" t="s">
        <v>737</v>
      </c>
      <c r="C6181">
        <v>71.605500000000006</v>
      </c>
      <c r="D6181">
        <v>73.403499999999994</v>
      </c>
      <c r="E6181">
        <v>55.897799999999997</v>
      </c>
      <c r="F6181">
        <v>74.7209</v>
      </c>
      <c r="G6181">
        <v>73.3947</v>
      </c>
      <c r="H6181">
        <v>75.278300000000002</v>
      </c>
      <c r="I6181">
        <v>78.671300000000002</v>
      </c>
      <c r="J6181">
        <v>78.347899999999996</v>
      </c>
      <c r="K6181">
        <v>76.756200000000007</v>
      </c>
      <c r="L6181">
        <v>69.105099999999993</v>
      </c>
      <c r="M6181">
        <v>82.489599999999996</v>
      </c>
      <c r="N6181">
        <v>92.316400000000002</v>
      </c>
    </row>
    <row r="6182" spans="1:14" x14ac:dyDescent="0.2">
      <c r="A6182" t="s">
        <v>2191</v>
      </c>
      <c r="B6182" t="s">
        <v>738</v>
      </c>
      <c r="C6182">
        <v>72.433599999999998</v>
      </c>
      <c r="D6182">
        <v>80.492999999999995</v>
      </c>
      <c r="E6182">
        <v>83.233800000000002</v>
      </c>
      <c r="F6182">
        <v>83.6571</v>
      </c>
      <c r="G6182">
        <v>87.371899999999997</v>
      </c>
      <c r="H6182">
        <v>87.101699999999994</v>
      </c>
      <c r="I6182">
        <v>72.618799999999993</v>
      </c>
      <c r="J6182">
        <v>81.616399999999999</v>
      </c>
      <c r="K6182">
        <v>86.911799999999999</v>
      </c>
      <c r="L6182">
        <v>84.638199999999998</v>
      </c>
      <c r="M6182">
        <v>83.680899999999994</v>
      </c>
      <c r="N6182">
        <v>83.908699999999996</v>
      </c>
    </row>
    <row r="6183" spans="1:14" x14ac:dyDescent="0.2">
      <c r="A6183" t="s">
        <v>2191</v>
      </c>
      <c r="B6183" t="s">
        <v>739</v>
      </c>
      <c r="C6183">
        <v>88.399799999999999</v>
      </c>
      <c r="D6183">
        <v>94.680999999999997</v>
      </c>
      <c r="E6183">
        <v>91.452600000000004</v>
      </c>
      <c r="F6183">
        <v>89.445499999999996</v>
      </c>
      <c r="G6183">
        <v>92.354200000000006</v>
      </c>
      <c r="H6183">
        <v>85.610900000000001</v>
      </c>
      <c r="I6183">
        <v>84.583699999999993</v>
      </c>
      <c r="J6183">
        <v>85.915499999999994</v>
      </c>
      <c r="K6183">
        <v>92.031800000000004</v>
      </c>
      <c r="L6183">
        <v>89.360100000000003</v>
      </c>
    </row>
    <row r="6184" spans="1:14" x14ac:dyDescent="0.2">
      <c r="A6184" t="s">
        <v>2195</v>
      </c>
      <c r="B6184" t="s">
        <v>2196</v>
      </c>
      <c r="C6184" t="s">
        <v>2197</v>
      </c>
      <c r="D6184" t="s">
        <v>2198</v>
      </c>
      <c r="E6184" t="s">
        <v>2199</v>
      </c>
      <c r="F6184" t="s">
        <v>2200</v>
      </c>
      <c r="G6184" t="s">
        <v>1313</v>
      </c>
      <c r="H6184" t="s">
        <v>2201</v>
      </c>
    </row>
    <row r="6185" spans="1:14" x14ac:dyDescent="0.2">
      <c r="A6185" t="s">
        <v>2202</v>
      </c>
      <c r="B6185">
        <v>1986</v>
      </c>
      <c r="C6185">
        <v>87.128200000000007</v>
      </c>
      <c r="D6185">
        <v>87.835099999999997</v>
      </c>
      <c r="E6185">
        <v>92.290499999999994</v>
      </c>
      <c r="F6185">
        <v>93.222499999999997</v>
      </c>
      <c r="G6185">
        <v>95.490700000000004</v>
      </c>
      <c r="H6185">
        <v>88.682900000000004</v>
      </c>
      <c r="I6185">
        <v>85.065600000000003</v>
      </c>
      <c r="J6185">
        <v>87.9786</v>
      </c>
      <c r="K6185">
        <v>89.134399999999999</v>
      </c>
      <c r="L6185">
        <v>84.8874</v>
      </c>
      <c r="M6185">
        <v>82.281700000000001</v>
      </c>
      <c r="N6185">
        <v>85.456299999999999</v>
      </c>
    </row>
    <row r="6186" spans="1:14" x14ac:dyDescent="0.2">
      <c r="A6186" t="s">
        <v>2202</v>
      </c>
      <c r="B6186">
        <v>1987</v>
      </c>
      <c r="C6186">
        <v>94.241</v>
      </c>
      <c r="D6186">
        <v>89.307500000000005</v>
      </c>
      <c r="E6186">
        <v>88.930300000000003</v>
      </c>
      <c r="F6186">
        <v>86.652900000000002</v>
      </c>
      <c r="G6186">
        <v>88.170500000000004</v>
      </c>
      <c r="H6186">
        <v>83.673299999999998</v>
      </c>
      <c r="I6186">
        <v>85.369299999999996</v>
      </c>
      <c r="J6186">
        <v>80.1678</v>
      </c>
      <c r="K6186">
        <v>79.414900000000003</v>
      </c>
      <c r="L6186">
        <v>94.248199999999997</v>
      </c>
      <c r="M6186">
        <v>101.4842</v>
      </c>
      <c r="N6186">
        <v>96.325500000000005</v>
      </c>
    </row>
    <row r="6187" spans="1:14" x14ac:dyDescent="0.2">
      <c r="A6187" t="s">
        <v>2202</v>
      </c>
      <c r="B6187">
        <v>1988</v>
      </c>
      <c r="C6187">
        <v>92.4602</v>
      </c>
      <c r="D6187">
        <v>90.531400000000005</v>
      </c>
      <c r="E6187">
        <v>90.876199999999997</v>
      </c>
      <c r="F6187">
        <v>91.141099999999994</v>
      </c>
      <c r="G6187">
        <v>91.748400000000004</v>
      </c>
      <c r="H6187">
        <v>95.834699999999998</v>
      </c>
      <c r="I6187">
        <v>92.213099999999997</v>
      </c>
      <c r="J6187">
        <v>93.875299999999996</v>
      </c>
      <c r="K6187">
        <v>93.318299999999994</v>
      </c>
      <c r="L6187">
        <v>95.330100000000002</v>
      </c>
      <c r="M6187">
        <v>97.669700000000006</v>
      </c>
      <c r="N6187">
        <v>94.673400000000001</v>
      </c>
    </row>
    <row r="6188" spans="1:14" x14ac:dyDescent="0.2">
      <c r="A6188" t="s">
        <v>2202</v>
      </c>
      <c r="B6188">
        <v>1989</v>
      </c>
      <c r="C6188">
        <v>90.849000000000004</v>
      </c>
      <c r="D6188">
        <v>93.485799999999998</v>
      </c>
      <c r="E6188">
        <v>89.223200000000006</v>
      </c>
      <c r="F6188">
        <v>88.935599999999994</v>
      </c>
      <c r="G6188">
        <v>88.726699999999994</v>
      </c>
      <c r="H6188">
        <v>93.987300000000005</v>
      </c>
      <c r="I6188">
        <v>91.639099999999999</v>
      </c>
      <c r="J6188">
        <v>95.408199999999994</v>
      </c>
      <c r="K6188">
        <v>89.480099999999993</v>
      </c>
      <c r="L6188">
        <v>88.376099999999994</v>
      </c>
      <c r="M6188">
        <v>87.551500000000004</v>
      </c>
      <c r="N6188">
        <v>85.460499999999996</v>
      </c>
    </row>
    <row r="6189" spans="1:14" x14ac:dyDescent="0.2">
      <c r="A6189" t="s">
        <v>2202</v>
      </c>
      <c r="B6189">
        <v>1990</v>
      </c>
      <c r="C6189">
        <v>93.869200000000006</v>
      </c>
      <c r="D6189">
        <v>85.106200000000001</v>
      </c>
      <c r="E6189">
        <v>89.131</v>
      </c>
      <c r="F6189">
        <v>92.561700000000002</v>
      </c>
      <c r="G6189">
        <v>88.993600000000001</v>
      </c>
      <c r="H6189">
        <v>89.048599999999993</v>
      </c>
      <c r="I6189">
        <v>89.888400000000004</v>
      </c>
      <c r="J6189">
        <v>85.700400000000002</v>
      </c>
      <c r="K6189">
        <v>94.514899999999997</v>
      </c>
      <c r="L6189">
        <v>86.781499999999994</v>
      </c>
      <c r="M6189">
        <v>85.456199999999995</v>
      </c>
      <c r="N6189">
        <v>83.486699999999999</v>
      </c>
    </row>
    <row r="6190" spans="1:14" x14ac:dyDescent="0.2">
      <c r="A6190" t="s">
        <v>2202</v>
      </c>
      <c r="B6190">
        <v>1991</v>
      </c>
      <c r="C6190">
        <v>83.876800000000003</v>
      </c>
      <c r="D6190">
        <v>89.971199999999996</v>
      </c>
      <c r="E6190">
        <v>81.977000000000004</v>
      </c>
      <c r="F6190">
        <v>81.685400000000001</v>
      </c>
      <c r="G6190">
        <v>86.505200000000002</v>
      </c>
      <c r="H6190">
        <v>80.786699999999996</v>
      </c>
      <c r="I6190">
        <v>87.136700000000005</v>
      </c>
      <c r="J6190">
        <v>88.573800000000006</v>
      </c>
      <c r="K6190">
        <v>94.010599999999997</v>
      </c>
      <c r="L6190">
        <v>91.851699999999994</v>
      </c>
      <c r="M6190">
        <v>84.745099999999994</v>
      </c>
      <c r="N6190">
        <v>90.4375</v>
      </c>
    </row>
    <row r="6191" spans="1:14" x14ac:dyDescent="0.2">
      <c r="A6191" t="s">
        <v>2202</v>
      </c>
      <c r="B6191">
        <v>1992</v>
      </c>
      <c r="C6191">
        <v>88.178399999999996</v>
      </c>
      <c r="D6191">
        <v>89.510599999999997</v>
      </c>
      <c r="E6191">
        <v>90.760099999999994</v>
      </c>
      <c r="F6191">
        <v>90.003500000000003</v>
      </c>
      <c r="G6191">
        <v>87.144099999999995</v>
      </c>
      <c r="H6191">
        <v>90.851399999999998</v>
      </c>
      <c r="I6191">
        <v>90.546000000000006</v>
      </c>
      <c r="J6191">
        <v>86.961399999999998</v>
      </c>
      <c r="K6191">
        <v>82.204899999999995</v>
      </c>
      <c r="L6191">
        <v>86.968999999999994</v>
      </c>
      <c r="M6191">
        <v>92.385300000000001</v>
      </c>
      <c r="N6191">
        <v>86.085999999999999</v>
      </c>
    </row>
    <row r="6192" spans="1:14" x14ac:dyDescent="0.2">
      <c r="A6192" t="s">
        <v>2202</v>
      </c>
      <c r="B6192">
        <v>1993</v>
      </c>
      <c r="C6192">
        <v>87.608400000000003</v>
      </c>
      <c r="D6192">
        <v>91.58</v>
      </c>
      <c r="E6192">
        <v>93.400499999999994</v>
      </c>
      <c r="F6192">
        <v>91.915300000000002</v>
      </c>
      <c r="G6192">
        <v>89.671499999999995</v>
      </c>
      <c r="H6192">
        <v>100.7406</v>
      </c>
      <c r="I6192">
        <v>87.476699999999994</v>
      </c>
      <c r="J6192">
        <v>94.661500000000004</v>
      </c>
      <c r="K6192">
        <v>94.4024</v>
      </c>
      <c r="L6192">
        <v>91.173000000000002</v>
      </c>
      <c r="M6192">
        <v>96.1327</v>
      </c>
      <c r="N6192">
        <v>99.132300000000001</v>
      </c>
    </row>
    <row r="6193" spans="1:14" x14ac:dyDescent="0.2">
      <c r="A6193" t="s">
        <v>2202</v>
      </c>
      <c r="B6193">
        <v>1994</v>
      </c>
      <c r="C6193">
        <v>99.854100000000003</v>
      </c>
      <c r="D6193">
        <v>95.118200000000002</v>
      </c>
      <c r="E6193">
        <v>96.763000000000005</v>
      </c>
      <c r="F6193">
        <v>97.069500000000005</v>
      </c>
      <c r="G6193">
        <v>98.960400000000007</v>
      </c>
      <c r="H6193">
        <v>98.366200000000006</v>
      </c>
      <c r="I6193">
        <v>98.054699999999997</v>
      </c>
      <c r="J6193">
        <v>100.71720000000001</v>
      </c>
      <c r="K6193">
        <v>101.4658</v>
      </c>
      <c r="L6193">
        <v>102.3463</v>
      </c>
      <c r="M6193">
        <v>96.188699999999997</v>
      </c>
      <c r="N6193">
        <v>102.6645</v>
      </c>
    </row>
    <row r="6194" spans="1:14" x14ac:dyDescent="0.2">
      <c r="A6194" t="s">
        <v>2202</v>
      </c>
      <c r="B6194">
        <v>1995</v>
      </c>
      <c r="C6194">
        <v>102.34350000000001</v>
      </c>
      <c r="D6194">
        <v>99.207300000000004</v>
      </c>
      <c r="E6194">
        <v>98.823700000000002</v>
      </c>
      <c r="F6194">
        <v>98.646500000000003</v>
      </c>
      <c r="G6194">
        <v>99.301500000000004</v>
      </c>
      <c r="H6194">
        <v>98.149600000000007</v>
      </c>
      <c r="I6194">
        <v>98.646900000000002</v>
      </c>
      <c r="J6194">
        <v>96.3352</v>
      </c>
      <c r="K6194">
        <v>96.609899999999996</v>
      </c>
      <c r="L6194">
        <v>101.26519999999999</v>
      </c>
      <c r="M6194">
        <v>98.435599999999994</v>
      </c>
      <c r="N6194">
        <v>95.731300000000005</v>
      </c>
    </row>
    <row r="6195" spans="1:14" x14ac:dyDescent="0.2">
      <c r="A6195" t="s">
        <v>2202</v>
      </c>
      <c r="B6195">
        <v>1996</v>
      </c>
      <c r="C6195">
        <v>97.882599999999996</v>
      </c>
      <c r="D6195">
        <v>101.5942</v>
      </c>
      <c r="E6195">
        <v>100.9177</v>
      </c>
      <c r="F6195">
        <v>101.5506</v>
      </c>
      <c r="G6195">
        <v>103.1674</v>
      </c>
      <c r="H6195">
        <v>101.4207</v>
      </c>
      <c r="I6195">
        <v>102.79470000000001</v>
      </c>
      <c r="J6195">
        <v>99.849699999999999</v>
      </c>
      <c r="K6195">
        <v>107.2098</v>
      </c>
      <c r="L6195">
        <v>97.501000000000005</v>
      </c>
      <c r="M6195">
        <v>97.619</v>
      </c>
      <c r="N6195">
        <v>101.09910000000001</v>
      </c>
    </row>
    <row r="6196" spans="1:14" x14ac:dyDescent="0.2">
      <c r="A6196" t="s">
        <v>2202</v>
      </c>
      <c r="B6196">
        <v>1997</v>
      </c>
      <c r="C6196">
        <v>96.748800000000003</v>
      </c>
      <c r="D6196">
        <v>100.3509</v>
      </c>
      <c r="E6196">
        <v>98.649199999999993</v>
      </c>
      <c r="F6196">
        <v>96.651499999999999</v>
      </c>
      <c r="G6196">
        <v>97.618300000000005</v>
      </c>
      <c r="H6196">
        <v>99.453100000000006</v>
      </c>
      <c r="I6196">
        <v>100.5458</v>
      </c>
      <c r="J6196">
        <v>104.0506</v>
      </c>
      <c r="K6196">
        <v>99.065100000000001</v>
      </c>
      <c r="L6196">
        <v>102.4881</v>
      </c>
      <c r="M6196">
        <v>105.0924</v>
      </c>
      <c r="N6196">
        <v>104.30719999999999</v>
      </c>
    </row>
    <row r="6197" spans="1:14" x14ac:dyDescent="0.2">
      <c r="A6197" t="s">
        <v>2202</v>
      </c>
      <c r="B6197">
        <v>1998</v>
      </c>
      <c r="C6197">
        <v>107.4032</v>
      </c>
      <c r="D6197">
        <v>107.38209999999999</v>
      </c>
      <c r="E6197">
        <v>109.2521</v>
      </c>
      <c r="F6197">
        <v>111.6113</v>
      </c>
      <c r="G6197">
        <v>110.5878</v>
      </c>
      <c r="H6197">
        <v>107.10769999999999</v>
      </c>
      <c r="I6197">
        <v>109.6707</v>
      </c>
      <c r="J6197">
        <v>107.2122</v>
      </c>
      <c r="K6197">
        <v>105.92019999999999</v>
      </c>
      <c r="L6197">
        <v>100.2936</v>
      </c>
      <c r="M6197">
        <v>103.03489999999999</v>
      </c>
      <c r="N6197">
        <v>99.177800000000005</v>
      </c>
    </row>
    <row r="6198" spans="1:14" x14ac:dyDescent="0.2">
      <c r="A6198" t="s">
        <v>2202</v>
      </c>
      <c r="B6198">
        <v>1999</v>
      </c>
      <c r="C6198">
        <v>99.392799999999994</v>
      </c>
      <c r="D6198">
        <v>96.083399999999997</v>
      </c>
      <c r="E6198">
        <v>108.0698</v>
      </c>
      <c r="F6198">
        <v>98.445400000000006</v>
      </c>
      <c r="G6198">
        <v>99.485600000000005</v>
      </c>
      <c r="H6198">
        <v>97.581500000000005</v>
      </c>
      <c r="I6198">
        <v>96.987099999999998</v>
      </c>
      <c r="J6198">
        <v>101.11669999999999</v>
      </c>
      <c r="K6198">
        <v>99.655900000000003</v>
      </c>
      <c r="L6198">
        <v>102.23739999999999</v>
      </c>
      <c r="M6198">
        <v>100.6566</v>
      </c>
      <c r="N6198">
        <v>97.086500000000001</v>
      </c>
    </row>
    <row r="6199" spans="1:14" x14ac:dyDescent="0.2">
      <c r="A6199" t="s">
        <v>2202</v>
      </c>
      <c r="B6199">
        <v>2000</v>
      </c>
      <c r="C6199">
        <v>97.717699999999994</v>
      </c>
      <c r="D6199">
        <v>91.607299999999995</v>
      </c>
      <c r="E6199">
        <v>92.958200000000005</v>
      </c>
      <c r="F6199">
        <v>94.041899999999998</v>
      </c>
      <c r="G6199">
        <v>92.774000000000001</v>
      </c>
      <c r="H6199">
        <v>92.921999999999997</v>
      </c>
      <c r="I6199">
        <v>93.009699999999995</v>
      </c>
      <c r="J6199">
        <v>88.923199999999994</v>
      </c>
      <c r="K6199">
        <v>92.186300000000003</v>
      </c>
      <c r="L6199">
        <v>91.208699999999993</v>
      </c>
      <c r="M6199">
        <v>88.498500000000007</v>
      </c>
      <c r="N6199">
        <v>88.795299999999997</v>
      </c>
    </row>
    <row r="6200" spans="1:14" x14ac:dyDescent="0.2">
      <c r="A6200" t="s">
        <v>2202</v>
      </c>
      <c r="B6200">
        <v>2001</v>
      </c>
      <c r="C6200">
        <v>91.515900000000002</v>
      </c>
      <c r="D6200">
        <v>89.782899999999998</v>
      </c>
      <c r="E6200">
        <v>88.894099999999995</v>
      </c>
      <c r="F6200">
        <v>86.917199999999994</v>
      </c>
      <c r="G6200">
        <v>83.756900000000002</v>
      </c>
      <c r="H6200">
        <v>85.872900000000001</v>
      </c>
      <c r="I6200">
        <v>85.131200000000007</v>
      </c>
      <c r="J6200">
        <v>79.840500000000006</v>
      </c>
      <c r="K6200">
        <v>87.194999999999993</v>
      </c>
      <c r="L6200">
        <v>78.134799999999998</v>
      </c>
      <c r="M6200">
        <v>87.735100000000003</v>
      </c>
      <c r="N6200">
        <v>84.315899999999999</v>
      </c>
    </row>
    <row r="6201" spans="1:14" x14ac:dyDescent="0.2">
      <c r="A6201" t="s">
        <v>2202</v>
      </c>
      <c r="B6201">
        <v>2002</v>
      </c>
      <c r="C6201">
        <v>85.016900000000007</v>
      </c>
      <c r="D6201">
        <v>82.935000000000002</v>
      </c>
      <c r="E6201">
        <v>78.580500000000001</v>
      </c>
      <c r="F6201">
        <v>84.087900000000005</v>
      </c>
      <c r="G6201">
        <v>81.107399999999998</v>
      </c>
      <c r="H6201">
        <v>82.823800000000006</v>
      </c>
      <c r="I6201">
        <v>80.844499999999996</v>
      </c>
      <c r="J6201">
        <v>83.379599999999996</v>
      </c>
      <c r="K6201">
        <v>79.693100000000001</v>
      </c>
      <c r="L6201">
        <v>83.435400000000001</v>
      </c>
      <c r="M6201">
        <v>81.885300000000001</v>
      </c>
      <c r="N6201">
        <v>85.597300000000004</v>
      </c>
    </row>
    <row r="6202" spans="1:14" x14ac:dyDescent="0.2">
      <c r="A6202" t="s">
        <v>2202</v>
      </c>
      <c r="B6202">
        <v>2003</v>
      </c>
      <c r="C6202">
        <v>82.369500000000002</v>
      </c>
      <c r="D6202">
        <v>85.529600000000002</v>
      </c>
      <c r="E6202">
        <v>82.893500000000003</v>
      </c>
      <c r="F6202">
        <v>78.563800000000001</v>
      </c>
      <c r="G6202">
        <v>80.459199999999996</v>
      </c>
      <c r="H6202">
        <v>83.787599999999998</v>
      </c>
      <c r="I6202">
        <v>80.711299999999994</v>
      </c>
      <c r="J6202">
        <v>87.309200000000004</v>
      </c>
      <c r="K6202">
        <v>81.430800000000005</v>
      </c>
      <c r="L6202">
        <v>82.6678</v>
      </c>
      <c r="M6202">
        <v>82.182500000000005</v>
      </c>
      <c r="N6202">
        <v>83.277799999999999</v>
      </c>
    </row>
    <row r="6203" spans="1:14" x14ac:dyDescent="0.2">
      <c r="A6203" t="s">
        <v>2202</v>
      </c>
      <c r="B6203">
        <v>2004</v>
      </c>
      <c r="C6203">
        <v>77.725899999999996</v>
      </c>
      <c r="D6203">
        <v>80.433999999999997</v>
      </c>
      <c r="E6203">
        <v>83.291899999999998</v>
      </c>
      <c r="F6203">
        <v>84.550899999999999</v>
      </c>
      <c r="G6203">
        <v>84.765699999999995</v>
      </c>
      <c r="H6203">
        <v>82.990399999999994</v>
      </c>
      <c r="I6203">
        <v>86.487200000000001</v>
      </c>
      <c r="J6203">
        <v>83.932400000000001</v>
      </c>
      <c r="K6203">
        <v>87.518600000000006</v>
      </c>
      <c r="L6203">
        <v>81.982299999999995</v>
      </c>
      <c r="M6203">
        <v>84.254499999999993</v>
      </c>
      <c r="N6203">
        <v>83.774600000000007</v>
      </c>
    </row>
    <row r="6204" spans="1:14" x14ac:dyDescent="0.2">
      <c r="A6204" t="s">
        <v>2202</v>
      </c>
      <c r="B6204">
        <v>2005</v>
      </c>
      <c r="C6204">
        <v>82.834900000000005</v>
      </c>
      <c r="D6204">
        <v>83.771900000000002</v>
      </c>
      <c r="E6204">
        <v>86.395300000000006</v>
      </c>
      <c r="F6204">
        <v>84.307299999999998</v>
      </c>
      <c r="G6204">
        <v>86.0946</v>
      </c>
      <c r="H6204">
        <v>82.941699999999997</v>
      </c>
      <c r="I6204">
        <v>83.637900000000002</v>
      </c>
      <c r="J6204">
        <v>83.414000000000001</v>
      </c>
      <c r="K6204">
        <v>83.343699999999998</v>
      </c>
      <c r="L6204">
        <v>84.714500000000001</v>
      </c>
      <c r="M6204">
        <v>85.6828</v>
      </c>
      <c r="N6204">
        <v>83.404700000000005</v>
      </c>
    </row>
    <row r="6205" spans="1:14" x14ac:dyDescent="0.2">
      <c r="A6205" t="s">
        <v>2202</v>
      </c>
      <c r="B6205">
        <v>2006</v>
      </c>
      <c r="C6205">
        <v>86.530799999999999</v>
      </c>
      <c r="D6205">
        <v>85.004800000000003</v>
      </c>
      <c r="E6205">
        <v>82.026499999999999</v>
      </c>
      <c r="F6205">
        <v>84.476799999999997</v>
      </c>
      <c r="G6205">
        <v>86.052700000000002</v>
      </c>
      <c r="H6205">
        <v>86.361199999999997</v>
      </c>
      <c r="I6205">
        <v>85.618899999999996</v>
      </c>
      <c r="J6205">
        <v>85.139899999999997</v>
      </c>
      <c r="K6205">
        <v>85.712800000000001</v>
      </c>
      <c r="L6205">
        <v>80.285700000000006</v>
      </c>
      <c r="M6205">
        <v>85.624399999999994</v>
      </c>
      <c r="N6205">
        <v>91.4221</v>
      </c>
    </row>
    <row r="6206" spans="1:14" x14ac:dyDescent="0.2">
      <c r="A6206" t="s">
        <v>2202</v>
      </c>
      <c r="B6206">
        <v>2007</v>
      </c>
      <c r="C6206">
        <v>94.280100000000004</v>
      </c>
      <c r="D6206">
        <v>96.521299999999997</v>
      </c>
      <c r="E6206">
        <v>98.594300000000004</v>
      </c>
      <c r="F6206">
        <v>101.6456</v>
      </c>
      <c r="G6206">
        <v>102.97239999999999</v>
      </c>
      <c r="H6206">
        <v>102.9233</v>
      </c>
      <c r="I6206">
        <v>101.8964</v>
      </c>
      <c r="J6206">
        <v>102.87909999999999</v>
      </c>
      <c r="K6206">
        <v>101.90479999999999</v>
      </c>
      <c r="L6206">
        <v>100.0886</v>
      </c>
      <c r="M6206">
        <v>98.760400000000004</v>
      </c>
      <c r="N6206">
        <v>97.533699999999996</v>
      </c>
    </row>
    <row r="6207" spans="1:14" x14ac:dyDescent="0.2">
      <c r="A6207" t="s">
        <v>2202</v>
      </c>
      <c r="B6207">
        <v>2008</v>
      </c>
      <c r="C6207">
        <v>102.36709999999999</v>
      </c>
      <c r="D6207">
        <v>100.8593</v>
      </c>
      <c r="E6207">
        <v>99.650599999999997</v>
      </c>
      <c r="F6207">
        <v>98.984800000000007</v>
      </c>
      <c r="G6207">
        <v>100.0694</v>
      </c>
      <c r="H6207">
        <v>99.006799999999998</v>
      </c>
      <c r="I6207">
        <v>100.28740000000001</v>
      </c>
      <c r="J6207">
        <v>102.7693</v>
      </c>
      <c r="K6207">
        <v>102.56870000000001</v>
      </c>
      <c r="L6207">
        <v>102.50490000000001</v>
      </c>
      <c r="M6207">
        <v>99.602999999999994</v>
      </c>
      <c r="N6207">
        <v>99.562600000000003</v>
      </c>
    </row>
    <row r="6208" spans="1:14" x14ac:dyDescent="0.2">
      <c r="A6208" t="s">
        <v>2202</v>
      </c>
      <c r="B6208">
        <v>2009</v>
      </c>
      <c r="C6208">
        <v>96.5655</v>
      </c>
      <c r="D6208">
        <v>90.521500000000003</v>
      </c>
      <c r="E6208">
        <v>89.913700000000006</v>
      </c>
      <c r="F6208">
        <v>84.614999999999995</v>
      </c>
      <c r="G6208">
        <v>78.1447</v>
      </c>
      <c r="H6208">
        <v>75.296999999999997</v>
      </c>
      <c r="I6208">
        <v>80.876900000000006</v>
      </c>
      <c r="J6208">
        <v>82.983699999999999</v>
      </c>
      <c r="K6208">
        <v>86.5184</v>
      </c>
      <c r="L6208">
        <v>81.401499999999999</v>
      </c>
      <c r="M6208">
        <v>92.023700000000005</v>
      </c>
      <c r="N6208">
        <v>91.041899999999998</v>
      </c>
    </row>
    <row r="6209" spans="1:14" x14ac:dyDescent="0.2">
      <c r="A6209" t="s">
        <v>2202</v>
      </c>
      <c r="B6209">
        <v>2010</v>
      </c>
      <c r="C6209">
        <v>90.463700000000003</v>
      </c>
      <c r="D6209">
        <v>89.471500000000006</v>
      </c>
      <c r="E6209">
        <v>89.745900000000006</v>
      </c>
      <c r="F6209">
        <v>90.091099999999997</v>
      </c>
      <c r="G6209">
        <v>87.322299999999998</v>
      </c>
      <c r="H6209">
        <v>92.234700000000004</v>
      </c>
      <c r="I6209">
        <v>97.352900000000005</v>
      </c>
      <c r="J6209">
        <v>93.683300000000003</v>
      </c>
      <c r="K6209">
        <v>91.051199999999994</v>
      </c>
      <c r="L6209">
        <v>92.674599999999998</v>
      </c>
      <c r="M6209">
        <v>91.720500000000001</v>
      </c>
      <c r="N6209">
        <v>95.602800000000002</v>
      </c>
    </row>
    <row r="6210" spans="1:14" x14ac:dyDescent="0.2">
      <c r="A6210" t="s">
        <v>2202</v>
      </c>
      <c r="B6210">
        <v>2011</v>
      </c>
      <c r="C6210">
        <v>93.866399999999999</v>
      </c>
      <c r="D6210">
        <v>91.956599999999995</v>
      </c>
      <c r="E6210">
        <v>95.327600000000004</v>
      </c>
      <c r="F6210">
        <v>99.355000000000004</v>
      </c>
      <c r="G6210">
        <v>98.142099999999999</v>
      </c>
      <c r="H6210">
        <v>93.356999999999999</v>
      </c>
      <c r="I6210">
        <v>98.610399999999998</v>
      </c>
      <c r="J6210">
        <v>93.983500000000006</v>
      </c>
      <c r="K6210">
        <v>98.190200000000004</v>
      </c>
      <c r="L6210">
        <v>98.697000000000003</v>
      </c>
      <c r="M6210">
        <v>96.9983</v>
      </c>
    </row>
    <row r="6211" spans="1:14" x14ac:dyDescent="0.2">
      <c r="A6211" t="s">
        <v>2203</v>
      </c>
      <c r="B6211" t="s">
        <v>2204</v>
      </c>
      <c r="C6211" t="s">
        <v>2205</v>
      </c>
      <c r="D6211" t="s">
        <v>2206</v>
      </c>
      <c r="E6211" t="s">
        <v>2207</v>
      </c>
      <c r="F6211" t="s">
        <v>2208</v>
      </c>
      <c r="G6211" t="s">
        <v>2209</v>
      </c>
      <c r="H6211" t="s">
        <v>2210</v>
      </c>
    </row>
    <row r="6212" spans="1:14" x14ac:dyDescent="0.2">
      <c r="A6212" t="s">
        <v>2211</v>
      </c>
      <c r="B6212">
        <v>1986</v>
      </c>
      <c r="C6212">
        <v>126.71510000000001</v>
      </c>
      <c r="D6212">
        <v>116.1191</v>
      </c>
      <c r="E6212">
        <v>120.9837</v>
      </c>
      <c r="F6212">
        <v>120.01609999999999</v>
      </c>
      <c r="G6212">
        <v>127.1969</v>
      </c>
      <c r="H6212">
        <v>114.57550000000001</v>
      </c>
      <c r="I6212">
        <v>102.30240000000001</v>
      </c>
      <c r="J6212">
        <v>117.6917</v>
      </c>
      <c r="K6212">
        <v>112.9922</v>
      </c>
      <c r="L6212">
        <v>109.82170000000001</v>
      </c>
      <c r="M6212">
        <v>109.45140000000001</v>
      </c>
      <c r="N6212">
        <v>114.5943</v>
      </c>
    </row>
    <row r="6213" spans="1:14" x14ac:dyDescent="0.2">
      <c r="A6213" t="s">
        <v>2211</v>
      </c>
      <c r="B6213">
        <v>1987</v>
      </c>
      <c r="C6213">
        <v>113.377</v>
      </c>
      <c r="D6213">
        <v>115.8151</v>
      </c>
      <c r="E6213">
        <v>109.1399</v>
      </c>
      <c r="F6213">
        <v>114.5384</v>
      </c>
      <c r="G6213">
        <v>104.62779999999999</v>
      </c>
      <c r="H6213">
        <v>98.968000000000004</v>
      </c>
      <c r="I6213">
        <v>102.2216</v>
      </c>
      <c r="J6213">
        <v>100.1699</v>
      </c>
      <c r="K6213">
        <v>112.2235</v>
      </c>
      <c r="L6213">
        <v>114.3673</v>
      </c>
      <c r="M6213">
        <v>116.6249</v>
      </c>
      <c r="N6213">
        <v>118.5305</v>
      </c>
    </row>
    <row r="6214" spans="1:14" x14ac:dyDescent="0.2">
      <c r="A6214" t="s">
        <v>2211</v>
      </c>
      <c r="B6214">
        <v>1988</v>
      </c>
      <c r="C6214">
        <v>108.2885</v>
      </c>
      <c r="D6214">
        <v>115.4145</v>
      </c>
      <c r="E6214">
        <v>121.7521</v>
      </c>
      <c r="F6214">
        <v>117.878</v>
      </c>
      <c r="G6214">
        <v>123.3723</v>
      </c>
      <c r="H6214">
        <v>127.8907</v>
      </c>
      <c r="I6214">
        <v>127.3822</v>
      </c>
      <c r="J6214">
        <v>116.23569999999999</v>
      </c>
      <c r="K6214">
        <v>122.0112</v>
      </c>
      <c r="L6214">
        <v>140.4135</v>
      </c>
      <c r="M6214">
        <v>137.0129</v>
      </c>
      <c r="N6214">
        <v>130.6165</v>
      </c>
    </row>
    <row r="6215" spans="1:14" x14ac:dyDescent="0.2">
      <c r="A6215" t="s">
        <v>2211</v>
      </c>
      <c r="B6215">
        <v>1989</v>
      </c>
      <c r="C6215">
        <v>129.25640000000001</v>
      </c>
      <c r="D6215">
        <v>128.4666</v>
      </c>
      <c r="E6215">
        <v>125.4546</v>
      </c>
      <c r="F6215">
        <v>119.6165</v>
      </c>
      <c r="G6215">
        <v>123.9294</v>
      </c>
      <c r="H6215">
        <v>128.27279999999999</v>
      </c>
      <c r="I6215">
        <v>124.6938</v>
      </c>
      <c r="J6215">
        <v>133.40870000000001</v>
      </c>
      <c r="K6215">
        <v>121.22539999999999</v>
      </c>
      <c r="L6215">
        <v>113.35899999999999</v>
      </c>
      <c r="M6215">
        <v>111.2658</v>
      </c>
      <c r="N6215">
        <v>109.8014</v>
      </c>
    </row>
    <row r="6216" spans="1:14" x14ac:dyDescent="0.2">
      <c r="A6216" t="s">
        <v>2211</v>
      </c>
      <c r="B6216">
        <v>1990</v>
      </c>
      <c r="C6216">
        <v>113.44840000000001</v>
      </c>
      <c r="D6216">
        <v>112.6412</v>
      </c>
      <c r="E6216">
        <v>111.0688</v>
      </c>
      <c r="F6216">
        <v>119.54730000000001</v>
      </c>
      <c r="G6216">
        <v>117.661</v>
      </c>
      <c r="H6216">
        <v>116.58969999999999</v>
      </c>
      <c r="I6216">
        <v>115.223</v>
      </c>
      <c r="J6216">
        <v>122.17449999999999</v>
      </c>
      <c r="K6216">
        <v>119.8168</v>
      </c>
      <c r="L6216">
        <v>126.4628</v>
      </c>
      <c r="M6216">
        <v>125.18210000000001</v>
      </c>
      <c r="N6216">
        <v>122.4589</v>
      </c>
    </row>
    <row r="6217" spans="1:14" x14ac:dyDescent="0.2">
      <c r="A6217" t="s">
        <v>2211</v>
      </c>
      <c r="B6217">
        <v>1991</v>
      </c>
      <c r="C6217">
        <v>123.1782</v>
      </c>
      <c r="D6217">
        <v>129.88650000000001</v>
      </c>
      <c r="E6217">
        <v>129.88300000000001</v>
      </c>
      <c r="F6217">
        <v>130.3972</v>
      </c>
      <c r="G6217">
        <v>132.16470000000001</v>
      </c>
      <c r="H6217">
        <v>127.6741</v>
      </c>
      <c r="I6217">
        <v>143.87960000000001</v>
      </c>
      <c r="J6217">
        <v>137.7921</v>
      </c>
      <c r="K6217">
        <v>140.4376</v>
      </c>
      <c r="L6217">
        <v>139.88990000000001</v>
      </c>
      <c r="M6217">
        <v>136.21369999999999</v>
      </c>
      <c r="N6217">
        <v>139.1961</v>
      </c>
    </row>
    <row r="6218" spans="1:14" x14ac:dyDescent="0.2">
      <c r="A6218" t="s">
        <v>2211</v>
      </c>
      <c r="B6218">
        <v>1992</v>
      </c>
      <c r="C6218">
        <v>135.58430000000001</v>
      </c>
      <c r="D6218">
        <v>128.4059</v>
      </c>
      <c r="E6218">
        <v>138.1403</v>
      </c>
      <c r="F6218">
        <v>132.11369999999999</v>
      </c>
      <c r="G6218">
        <v>118.81399999999999</v>
      </c>
      <c r="H6218">
        <v>126.51309999999999</v>
      </c>
      <c r="I6218">
        <v>127.91030000000001</v>
      </c>
      <c r="J6218">
        <v>126.23820000000001</v>
      </c>
      <c r="K6218">
        <v>117.5179</v>
      </c>
      <c r="L6218">
        <v>125.5085</v>
      </c>
      <c r="M6218">
        <v>129.78989999999999</v>
      </c>
      <c r="N6218">
        <v>130.44300000000001</v>
      </c>
    </row>
    <row r="6219" spans="1:14" x14ac:dyDescent="0.2">
      <c r="A6219" t="s">
        <v>2211</v>
      </c>
      <c r="B6219">
        <v>1993</v>
      </c>
      <c r="C6219">
        <v>132.53399999999999</v>
      </c>
      <c r="D6219">
        <v>136.24870000000001</v>
      </c>
      <c r="E6219">
        <v>140.08590000000001</v>
      </c>
      <c r="F6219">
        <v>143.07980000000001</v>
      </c>
      <c r="G6219">
        <v>139.9768</v>
      </c>
      <c r="H6219">
        <v>149.5042</v>
      </c>
      <c r="I6219">
        <v>124.5074</v>
      </c>
      <c r="J6219">
        <v>135.9855</v>
      </c>
      <c r="K6219">
        <v>151.77340000000001</v>
      </c>
      <c r="L6219">
        <v>142.13589999999999</v>
      </c>
      <c r="M6219">
        <v>141.80000000000001</v>
      </c>
      <c r="N6219">
        <v>147.56460000000001</v>
      </c>
    </row>
    <row r="6220" spans="1:14" x14ac:dyDescent="0.2">
      <c r="A6220" t="s">
        <v>2211</v>
      </c>
      <c r="B6220">
        <v>1994</v>
      </c>
      <c r="C6220">
        <v>141.00800000000001</v>
      </c>
      <c r="D6220">
        <v>146.97540000000001</v>
      </c>
      <c r="E6220">
        <v>140.82939999999999</v>
      </c>
      <c r="F6220">
        <v>138.2698</v>
      </c>
      <c r="G6220">
        <v>144.65389999999999</v>
      </c>
      <c r="H6220">
        <v>150.63220000000001</v>
      </c>
      <c r="I6220">
        <v>142.7895</v>
      </c>
      <c r="J6220">
        <v>148.68950000000001</v>
      </c>
      <c r="K6220">
        <v>148.31659999999999</v>
      </c>
      <c r="L6220">
        <v>145.00729999999999</v>
      </c>
      <c r="M6220">
        <v>146.96430000000001</v>
      </c>
      <c r="N6220">
        <v>146.4119</v>
      </c>
    </row>
    <row r="6221" spans="1:14" x14ac:dyDescent="0.2">
      <c r="A6221" t="s">
        <v>2211</v>
      </c>
      <c r="B6221">
        <v>1995</v>
      </c>
      <c r="C6221">
        <v>147.47929999999999</v>
      </c>
      <c r="D6221">
        <v>146.58940000000001</v>
      </c>
      <c r="E6221">
        <v>150.3862</v>
      </c>
      <c r="F6221">
        <v>153.0009</v>
      </c>
      <c r="G6221">
        <v>156.5033</v>
      </c>
      <c r="H6221">
        <v>148.44540000000001</v>
      </c>
      <c r="I6221">
        <v>152.37950000000001</v>
      </c>
      <c r="J6221">
        <v>153.18350000000001</v>
      </c>
      <c r="K6221">
        <v>147.7775</v>
      </c>
      <c r="L6221">
        <v>152.2413</v>
      </c>
      <c r="M6221">
        <v>149.63069999999999</v>
      </c>
      <c r="N6221">
        <v>149.29050000000001</v>
      </c>
    </row>
    <row r="6222" spans="1:14" x14ac:dyDescent="0.2">
      <c r="A6222" t="s">
        <v>2211</v>
      </c>
      <c r="B6222">
        <v>1996</v>
      </c>
      <c r="C6222">
        <v>152.39259999999999</v>
      </c>
      <c r="D6222">
        <v>145.8792</v>
      </c>
      <c r="E6222">
        <v>139.87</v>
      </c>
      <c r="F6222">
        <v>142.16130000000001</v>
      </c>
      <c r="G6222">
        <v>137.10079999999999</v>
      </c>
      <c r="H6222">
        <v>135.96619999999999</v>
      </c>
      <c r="I6222">
        <v>142.73689999999999</v>
      </c>
      <c r="J6222">
        <v>130.93389999999999</v>
      </c>
      <c r="K6222">
        <v>136.33170000000001</v>
      </c>
      <c r="L6222">
        <v>135.2373</v>
      </c>
      <c r="M6222">
        <v>136.4605</v>
      </c>
      <c r="N6222">
        <v>134.02109999999999</v>
      </c>
    </row>
    <row r="6223" spans="1:14" x14ac:dyDescent="0.2">
      <c r="A6223" t="s">
        <v>2211</v>
      </c>
      <c r="B6223">
        <v>1997</v>
      </c>
      <c r="C6223">
        <v>140.1379</v>
      </c>
      <c r="D6223">
        <v>139.3648</v>
      </c>
      <c r="E6223">
        <v>141.67740000000001</v>
      </c>
      <c r="F6223">
        <v>138.0162</v>
      </c>
      <c r="G6223">
        <v>136.12530000000001</v>
      </c>
      <c r="H6223">
        <v>144.40899999999999</v>
      </c>
      <c r="I6223">
        <v>142.94329999999999</v>
      </c>
      <c r="J6223">
        <v>144.5506</v>
      </c>
      <c r="K6223">
        <v>132.92760000000001</v>
      </c>
      <c r="L6223">
        <v>146.6797</v>
      </c>
      <c r="M6223">
        <v>146.49549999999999</v>
      </c>
      <c r="N6223">
        <v>143.65520000000001</v>
      </c>
    </row>
    <row r="6224" spans="1:14" x14ac:dyDescent="0.2">
      <c r="A6224" t="s">
        <v>2211</v>
      </c>
      <c r="B6224">
        <v>1998</v>
      </c>
      <c r="C6224">
        <v>142.67490000000001</v>
      </c>
      <c r="D6224">
        <v>143.47900000000001</v>
      </c>
      <c r="E6224">
        <v>143.2106</v>
      </c>
      <c r="F6224">
        <v>150.13749999999999</v>
      </c>
      <c r="G6224">
        <v>144.51920000000001</v>
      </c>
      <c r="H6224">
        <v>139.4503</v>
      </c>
      <c r="I6224">
        <v>160.81450000000001</v>
      </c>
      <c r="J6224">
        <v>152.8407</v>
      </c>
      <c r="K6224">
        <v>150.19329999999999</v>
      </c>
      <c r="L6224">
        <v>155.16589999999999</v>
      </c>
      <c r="M6224">
        <v>152.0025</v>
      </c>
      <c r="N6224">
        <v>151.66210000000001</v>
      </c>
    </row>
    <row r="6225" spans="1:14" x14ac:dyDescent="0.2">
      <c r="A6225" t="s">
        <v>2211</v>
      </c>
      <c r="B6225">
        <v>1999</v>
      </c>
      <c r="C6225">
        <v>146.87100000000001</v>
      </c>
      <c r="D6225">
        <v>148.6952</v>
      </c>
      <c r="E6225">
        <v>152.9479</v>
      </c>
      <c r="F6225">
        <v>151.27209999999999</v>
      </c>
      <c r="G6225">
        <v>139.61330000000001</v>
      </c>
      <c r="H6225">
        <v>136.0301</v>
      </c>
      <c r="I6225">
        <v>137.0917</v>
      </c>
      <c r="J6225">
        <v>138.77090000000001</v>
      </c>
      <c r="K6225">
        <v>132.8673</v>
      </c>
      <c r="L6225">
        <v>128.29310000000001</v>
      </c>
      <c r="M6225">
        <v>123.2704</v>
      </c>
      <c r="N6225">
        <v>121.8329</v>
      </c>
    </row>
    <row r="6226" spans="1:14" x14ac:dyDescent="0.2">
      <c r="A6226" t="s">
        <v>2211</v>
      </c>
      <c r="B6226">
        <v>2000</v>
      </c>
      <c r="C6226">
        <v>115.5239</v>
      </c>
      <c r="D6226">
        <v>117.49760000000001</v>
      </c>
      <c r="E6226">
        <v>118.7317</v>
      </c>
      <c r="F6226">
        <v>108.9602</v>
      </c>
      <c r="G6226">
        <v>110.0938</v>
      </c>
      <c r="H6226">
        <v>108.4217</v>
      </c>
      <c r="I6226">
        <v>105.0399</v>
      </c>
      <c r="J6226">
        <v>104.2923</v>
      </c>
      <c r="K6226">
        <v>103.0806</v>
      </c>
      <c r="L6226">
        <v>98.433800000000005</v>
      </c>
      <c r="M6226">
        <v>99.950999999999993</v>
      </c>
      <c r="N6226">
        <v>99.406199999999998</v>
      </c>
    </row>
    <row r="6227" spans="1:14" x14ac:dyDescent="0.2">
      <c r="A6227" t="s">
        <v>2211</v>
      </c>
      <c r="B6227">
        <v>2001</v>
      </c>
      <c r="C6227">
        <v>103.5046</v>
      </c>
      <c r="D6227">
        <v>101.3279</v>
      </c>
      <c r="E6227">
        <v>98.938599999999994</v>
      </c>
      <c r="F6227">
        <v>94.258300000000006</v>
      </c>
      <c r="G6227">
        <v>101.5038</v>
      </c>
      <c r="H6227">
        <v>101.94410000000001</v>
      </c>
      <c r="I6227">
        <v>94.6922</v>
      </c>
      <c r="J6227">
        <v>99.624200000000002</v>
      </c>
      <c r="K6227">
        <v>97.022199999999998</v>
      </c>
      <c r="L6227">
        <v>102.0147</v>
      </c>
      <c r="M6227">
        <v>102.0848</v>
      </c>
      <c r="N6227">
        <v>99.707300000000004</v>
      </c>
    </row>
    <row r="6228" spans="1:14" x14ac:dyDescent="0.2">
      <c r="A6228" t="s">
        <v>2211</v>
      </c>
      <c r="B6228">
        <v>2002</v>
      </c>
      <c r="C6228">
        <v>99.251999999999995</v>
      </c>
      <c r="D6228">
        <v>92.477999999999994</v>
      </c>
      <c r="E6228">
        <v>95.689300000000003</v>
      </c>
      <c r="F6228">
        <v>96.654899999999998</v>
      </c>
      <c r="G6228">
        <v>96.808599999999998</v>
      </c>
      <c r="H6228">
        <v>91.574200000000005</v>
      </c>
      <c r="I6228">
        <v>87.6828</v>
      </c>
      <c r="J6228">
        <v>88.507300000000001</v>
      </c>
      <c r="K6228">
        <v>86.209900000000005</v>
      </c>
      <c r="L6228">
        <v>92.575699999999998</v>
      </c>
      <c r="M6228">
        <v>94.405299999999997</v>
      </c>
      <c r="N6228">
        <v>90.5869</v>
      </c>
    </row>
    <row r="6229" spans="1:14" x14ac:dyDescent="0.2">
      <c r="A6229" t="s">
        <v>2211</v>
      </c>
      <c r="B6229">
        <v>2003</v>
      </c>
      <c r="C6229">
        <v>93.024199999999993</v>
      </c>
      <c r="D6229">
        <v>89.882099999999994</v>
      </c>
      <c r="E6229">
        <v>86.379900000000006</v>
      </c>
      <c r="F6229">
        <v>82.339100000000002</v>
      </c>
      <c r="G6229">
        <v>87.735399999999998</v>
      </c>
      <c r="H6229">
        <v>90.955799999999996</v>
      </c>
      <c r="I6229">
        <v>93.735799999999998</v>
      </c>
      <c r="J6229">
        <v>90.519599999999997</v>
      </c>
      <c r="K6229">
        <v>91.746200000000002</v>
      </c>
      <c r="L6229">
        <v>89.596000000000004</v>
      </c>
      <c r="M6229">
        <v>88.536500000000004</v>
      </c>
      <c r="N6229">
        <v>92.880799999999994</v>
      </c>
    </row>
    <row r="6230" spans="1:14" x14ac:dyDescent="0.2">
      <c r="A6230" t="s">
        <v>2211</v>
      </c>
      <c r="B6230">
        <v>2004</v>
      </c>
      <c r="C6230">
        <v>89.396799999999999</v>
      </c>
      <c r="D6230">
        <v>88.775300000000001</v>
      </c>
      <c r="E6230">
        <v>93.158600000000007</v>
      </c>
      <c r="F6230">
        <v>96.659099999999995</v>
      </c>
      <c r="G6230">
        <v>98.026300000000006</v>
      </c>
      <c r="H6230">
        <v>98.574299999999994</v>
      </c>
      <c r="I6230">
        <v>97.349000000000004</v>
      </c>
      <c r="J6230">
        <v>97.659099999999995</v>
      </c>
      <c r="K6230">
        <v>97.840800000000002</v>
      </c>
      <c r="L6230">
        <v>94.157499999999999</v>
      </c>
      <c r="M6230">
        <v>92.173400000000001</v>
      </c>
      <c r="N6230">
        <v>93.1494</v>
      </c>
    </row>
    <row r="6231" spans="1:14" x14ac:dyDescent="0.2">
      <c r="A6231" t="s">
        <v>2211</v>
      </c>
      <c r="B6231">
        <v>2005</v>
      </c>
      <c r="C6231">
        <v>86.311400000000006</v>
      </c>
      <c r="D6231">
        <v>85.630399999999995</v>
      </c>
      <c r="E6231">
        <v>87.057100000000005</v>
      </c>
      <c r="F6231">
        <v>86.561400000000006</v>
      </c>
      <c r="G6231">
        <v>77.721299999999999</v>
      </c>
      <c r="H6231">
        <v>82.3309</v>
      </c>
      <c r="I6231">
        <v>82.391800000000003</v>
      </c>
      <c r="J6231">
        <v>87.160399999999996</v>
      </c>
      <c r="K6231">
        <v>88.639099999999999</v>
      </c>
      <c r="L6231">
        <v>91.933700000000002</v>
      </c>
      <c r="M6231">
        <v>97.520399999999995</v>
      </c>
      <c r="N6231">
        <v>89.136899999999997</v>
      </c>
    </row>
    <row r="6232" spans="1:14" x14ac:dyDescent="0.2">
      <c r="A6232" t="s">
        <v>2211</v>
      </c>
      <c r="B6232">
        <v>2006</v>
      </c>
      <c r="C6232">
        <v>96.860799999999998</v>
      </c>
      <c r="D6232">
        <v>102.619</v>
      </c>
      <c r="E6232">
        <v>102.5188</v>
      </c>
      <c r="F6232">
        <v>100.9498</v>
      </c>
      <c r="G6232">
        <v>104.4914</v>
      </c>
      <c r="H6232">
        <v>97.366500000000002</v>
      </c>
      <c r="I6232">
        <v>99.216399999999993</v>
      </c>
      <c r="J6232">
        <v>98.9863</v>
      </c>
      <c r="K6232">
        <v>92.944999999999993</v>
      </c>
      <c r="L6232">
        <v>74.247100000000003</v>
      </c>
      <c r="M6232">
        <v>89.594099999999997</v>
      </c>
      <c r="N6232">
        <v>100.6494</v>
      </c>
    </row>
    <row r="6233" spans="1:14" x14ac:dyDescent="0.2">
      <c r="A6233" t="s">
        <v>2211</v>
      </c>
      <c r="B6233">
        <v>2007</v>
      </c>
      <c r="C6233">
        <v>101.8673</v>
      </c>
      <c r="D6233">
        <v>103.3139</v>
      </c>
      <c r="E6233">
        <v>105.4063</v>
      </c>
      <c r="F6233">
        <v>103.8908</v>
      </c>
      <c r="G6233">
        <v>105.0706</v>
      </c>
      <c r="H6233">
        <v>103.0343</v>
      </c>
      <c r="I6233">
        <v>103.04219999999999</v>
      </c>
      <c r="J6233">
        <v>98.421599999999998</v>
      </c>
      <c r="K6233">
        <v>98.618499999999997</v>
      </c>
      <c r="L6233">
        <v>97.2684</v>
      </c>
      <c r="M6233">
        <v>93.920500000000004</v>
      </c>
      <c r="N6233">
        <v>86.145700000000005</v>
      </c>
    </row>
    <row r="6234" spans="1:14" x14ac:dyDescent="0.2">
      <c r="A6234" t="s">
        <v>2211</v>
      </c>
      <c r="B6234">
        <v>2008</v>
      </c>
      <c r="C6234">
        <v>91.553600000000003</v>
      </c>
      <c r="D6234">
        <v>90.218599999999995</v>
      </c>
      <c r="E6234">
        <v>86.709699999999998</v>
      </c>
      <c r="F6234">
        <v>91.35</v>
      </c>
      <c r="G6234">
        <v>89.169899999999998</v>
      </c>
      <c r="H6234">
        <v>92.509</v>
      </c>
      <c r="I6234">
        <v>90.007900000000006</v>
      </c>
      <c r="J6234">
        <v>90.118200000000002</v>
      </c>
      <c r="K6234">
        <v>99.081500000000005</v>
      </c>
      <c r="L6234">
        <v>100.53019999999999</v>
      </c>
      <c r="M6234">
        <v>103.05800000000001</v>
      </c>
      <c r="N6234">
        <v>106.03189999999999</v>
      </c>
    </row>
    <row r="6235" spans="1:14" x14ac:dyDescent="0.2">
      <c r="A6235" t="s">
        <v>2211</v>
      </c>
      <c r="B6235">
        <v>2009</v>
      </c>
      <c r="C6235">
        <v>102.7732</v>
      </c>
      <c r="D6235">
        <v>98.209100000000007</v>
      </c>
      <c r="E6235">
        <v>101.70480000000001</v>
      </c>
      <c r="F6235">
        <v>103.74809999999999</v>
      </c>
      <c r="G6235">
        <v>97.911500000000004</v>
      </c>
      <c r="H6235">
        <v>95.047700000000006</v>
      </c>
      <c r="I6235">
        <v>104.33499999999999</v>
      </c>
      <c r="J6235">
        <v>108.8903</v>
      </c>
      <c r="K6235">
        <v>112.0399</v>
      </c>
      <c r="L6235">
        <v>111.628</v>
      </c>
      <c r="M6235">
        <v>113.82080000000001</v>
      </c>
      <c r="N6235">
        <v>109.2509</v>
      </c>
    </row>
    <row r="6236" spans="1:14" x14ac:dyDescent="0.2">
      <c r="A6236" t="s">
        <v>2211</v>
      </c>
      <c r="B6236">
        <v>2010</v>
      </c>
      <c r="C6236">
        <v>110.4263</v>
      </c>
      <c r="D6236">
        <v>105.9272</v>
      </c>
      <c r="E6236">
        <v>108.9151</v>
      </c>
      <c r="F6236">
        <v>105.9646</v>
      </c>
      <c r="G6236">
        <v>98.781300000000002</v>
      </c>
      <c r="H6236">
        <v>106.7478</v>
      </c>
      <c r="I6236">
        <v>110.8485</v>
      </c>
      <c r="J6236">
        <v>111.65600000000001</v>
      </c>
      <c r="K6236">
        <v>107.7769</v>
      </c>
      <c r="L6236">
        <v>105.18040000000001</v>
      </c>
      <c r="M6236">
        <v>104.04949999999999</v>
      </c>
      <c r="N6236">
        <v>103.6264</v>
      </c>
    </row>
    <row r="6237" spans="1:14" x14ac:dyDescent="0.2">
      <c r="A6237" t="s">
        <v>2211</v>
      </c>
      <c r="B6237">
        <v>2011</v>
      </c>
      <c r="C6237">
        <v>108.443</v>
      </c>
      <c r="D6237">
        <v>104.9933</v>
      </c>
      <c r="E6237">
        <v>103.7011</v>
      </c>
      <c r="F6237">
        <v>106.7723</v>
      </c>
      <c r="G6237">
        <v>109.46559999999999</v>
      </c>
      <c r="H6237">
        <v>105.4659</v>
      </c>
      <c r="I6237">
        <v>107.6694</v>
      </c>
      <c r="J6237">
        <v>110.6936</v>
      </c>
      <c r="K6237">
        <v>114.05110000000001</v>
      </c>
      <c r="L6237">
        <v>114.8377</v>
      </c>
      <c r="M6237">
        <v>113.1825</v>
      </c>
    </row>
    <row r="6238" spans="1:14" x14ac:dyDescent="0.2">
      <c r="A6238" t="s">
        <v>2212</v>
      </c>
      <c r="B6238" t="s">
        <v>2213</v>
      </c>
      <c r="C6238" t="s">
        <v>2214</v>
      </c>
      <c r="D6238" t="s">
        <v>2215</v>
      </c>
      <c r="E6238" t="s">
        <v>2216</v>
      </c>
      <c r="F6238" t="s">
        <v>2217</v>
      </c>
      <c r="G6238" t="s">
        <v>568</v>
      </c>
    </row>
    <row r="6239" spans="1:14" x14ac:dyDescent="0.2">
      <c r="A6239" t="s">
        <v>2212</v>
      </c>
      <c r="B6239" t="s">
        <v>714</v>
      </c>
      <c r="C6239">
        <v>139.73150000000001</v>
      </c>
      <c r="D6239">
        <v>131.05549999999999</v>
      </c>
      <c r="E6239">
        <v>129.58260000000001</v>
      </c>
      <c r="F6239">
        <v>135.4777</v>
      </c>
      <c r="G6239">
        <v>137.423</v>
      </c>
      <c r="H6239">
        <v>143.31309999999999</v>
      </c>
      <c r="I6239">
        <v>140.56729999999999</v>
      </c>
      <c r="J6239">
        <v>144.1018</v>
      </c>
      <c r="K6239">
        <v>141.25149999999999</v>
      </c>
      <c r="L6239">
        <v>139.1771</v>
      </c>
      <c r="M6239">
        <v>143.12280000000001</v>
      </c>
      <c r="N6239">
        <v>151.37119999999999</v>
      </c>
    </row>
    <row r="6240" spans="1:14" x14ac:dyDescent="0.2">
      <c r="A6240" t="s">
        <v>2212</v>
      </c>
      <c r="B6240" t="s">
        <v>715</v>
      </c>
      <c r="C6240">
        <v>140.7312</v>
      </c>
      <c r="D6240">
        <v>147.12639999999999</v>
      </c>
      <c r="E6240">
        <v>131.12139999999999</v>
      </c>
      <c r="F6240">
        <v>153.9667</v>
      </c>
      <c r="G6240">
        <v>145.2072</v>
      </c>
      <c r="H6240">
        <v>125.8138</v>
      </c>
      <c r="I6240">
        <v>144.45160000000001</v>
      </c>
      <c r="J6240">
        <v>138.27979999999999</v>
      </c>
      <c r="K6240">
        <v>159.14150000000001</v>
      </c>
      <c r="L6240">
        <v>156.79519999999999</v>
      </c>
      <c r="M6240">
        <v>152.82660000000001</v>
      </c>
      <c r="N6240">
        <v>159.7261</v>
      </c>
    </row>
    <row r="6241" spans="1:14" x14ac:dyDescent="0.2">
      <c r="A6241" t="s">
        <v>2212</v>
      </c>
      <c r="B6241" t="s">
        <v>716</v>
      </c>
      <c r="C6241">
        <v>156.01050000000001</v>
      </c>
      <c r="D6241">
        <v>152.14859999999999</v>
      </c>
      <c r="E6241">
        <v>159.62209999999999</v>
      </c>
      <c r="F6241">
        <v>146.52709999999999</v>
      </c>
      <c r="G6241">
        <v>150.36510000000001</v>
      </c>
      <c r="H6241">
        <v>144.6104</v>
      </c>
      <c r="I6241">
        <v>146.34389999999999</v>
      </c>
      <c r="J6241">
        <v>160.4873</v>
      </c>
      <c r="K6241">
        <v>150.10550000000001</v>
      </c>
      <c r="L6241">
        <v>134.71260000000001</v>
      </c>
      <c r="M6241">
        <v>150.9059</v>
      </c>
      <c r="N6241">
        <v>147.2732</v>
      </c>
    </row>
    <row r="6242" spans="1:14" x14ac:dyDescent="0.2">
      <c r="A6242" t="s">
        <v>2212</v>
      </c>
      <c r="B6242" t="s">
        <v>717</v>
      </c>
      <c r="C6242">
        <v>141.4666</v>
      </c>
      <c r="D6242">
        <v>148.15880000000001</v>
      </c>
      <c r="E6242">
        <v>143.86859999999999</v>
      </c>
      <c r="F6242">
        <v>135.99850000000001</v>
      </c>
      <c r="G6242">
        <v>138.58619999999999</v>
      </c>
      <c r="H6242">
        <v>147.88040000000001</v>
      </c>
      <c r="I6242">
        <v>142.49039999999999</v>
      </c>
      <c r="J6242">
        <v>166.46690000000001</v>
      </c>
      <c r="K6242">
        <v>138.28149999999999</v>
      </c>
      <c r="L6242">
        <v>146.45949999999999</v>
      </c>
      <c r="M6242">
        <v>141.37639999999999</v>
      </c>
      <c r="N6242">
        <v>146.5592</v>
      </c>
    </row>
    <row r="6243" spans="1:14" x14ac:dyDescent="0.2">
      <c r="A6243" t="s">
        <v>2212</v>
      </c>
      <c r="B6243" t="s">
        <v>718</v>
      </c>
      <c r="C6243">
        <v>150.2713</v>
      </c>
      <c r="D6243">
        <v>145.50710000000001</v>
      </c>
      <c r="E6243">
        <v>155.72210000000001</v>
      </c>
      <c r="F6243">
        <v>164.11080000000001</v>
      </c>
      <c r="G6243">
        <v>162.8903</v>
      </c>
      <c r="H6243">
        <v>164.1112</v>
      </c>
      <c r="I6243">
        <v>153.4905</v>
      </c>
      <c r="J6243">
        <v>158.35210000000001</v>
      </c>
      <c r="K6243">
        <v>156.43809999999999</v>
      </c>
      <c r="L6243">
        <v>154.5094</v>
      </c>
      <c r="M6243">
        <v>157.11750000000001</v>
      </c>
      <c r="N6243">
        <v>144.785</v>
      </c>
    </row>
    <row r="6244" spans="1:14" x14ac:dyDescent="0.2">
      <c r="A6244" t="s">
        <v>2212</v>
      </c>
      <c r="B6244" t="s">
        <v>719</v>
      </c>
      <c r="C6244">
        <v>151.07579999999999</v>
      </c>
      <c r="D6244">
        <v>158.32570000000001</v>
      </c>
      <c r="E6244">
        <v>151.41739999999999</v>
      </c>
      <c r="F6244">
        <v>151.1063</v>
      </c>
      <c r="G6244">
        <v>158.32320000000001</v>
      </c>
      <c r="H6244">
        <v>158.7423</v>
      </c>
      <c r="I6244">
        <v>179.81180000000001</v>
      </c>
      <c r="J6244">
        <v>176.4879</v>
      </c>
      <c r="K6244">
        <v>179.3407</v>
      </c>
      <c r="L6244">
        <v>187.0592</v>
      </c>
      <c r="M6244">
        <v>191.69980000000001</v>
      </c>
      <c r="N6244">
        <v>201.8066</v>
      </c>
    </row>
    <row r="6245" spans="1:14" x14ac:dyDescent="0.2">
      <c r="A6245" t="s">
        <v>2212</v>
      </c>
      <c r="B6245" t="s">
        <v>720</v>
      </c>
      <c r="C6245">
        <v>204.6908</v>
      </c>
      <c r="D6245">
        <v>198.25729999999999</v>
      </c>
      <c r="E6245">
        <v>224.34289999999999</v>
      </c>
      <c r="F6245">
        <v>227.5967</v>
      </c>
      <c r="G6245">
        <v>198.30799999999999</v>
      </c>
      <c r="H6245">
        <v>234.27170000000001</v>
      </c>
      <c r="I6245">
        <v>244.98599999999999</v>
      </c>
      <c r="J6245">
        <v>251.88220000000001</v>
      </c>
      <c r="K6245">
        <v>246.82929999999999</v>
      </c>
      <c r="L6245">
        <v>263.7038</v>
      </c>
      <c r="M6245">
        <v>268.1583</v>
      </c>
      <c r="N6245">
        <v>267.03320000000002</v>
      </c>
    </row>
    <row r="6246" spans="1:14" x14ac:dyDescent="0.2">
      <c r="A6246" t="s">
        <v>2212</v>
      </c>
      <c r="B6246" t="s">
        <v>721</v>
      </c>
      <c r="C6246">
        <v>259.40280000000001</v>
      </c>
      <c r="D6246">
        <v>276.24720000000002</v>
      </c>
      <c r="E6246">
        <v>284.8793</v>
      </c>
      <c r="F6246">
        <v>293.09339999999997</v>
      </c>
      <c r="G6246">
        <v>275.23590000000002</v>
      </c>
      <c r="H6246">
        <v>297.30739999999997</v>
      </c>
      <c r="I6246">
        <v>276.61399999999998</v>
      </c>
      <c r="J6246">
        <v>268.42259999999999</v>
      </c>
      <c r="K6246">
        <v>275.26729999999998</v>
      </c>
      <c r="L6246">
        <v>260.59570000000002</v>
      </c>
      <c r="M6246">
        <v>261.40519999999998</v>
      </c>
      <c r="N6246">
        <v>270.47750000000002</v>
      </c>
    </row>
    <row r="6247" spans="1:14" x14ac:dyDescent="0.2">
      <c r="A6247" t="s">
        <v>2212</v>
      </c>
      <c r="B6247" t="s">
        <v>722</v>
      </c>
      <c r="C6247">
        <v>261.90350000000001</v>
      </c>
      <c r="D6247">
        <v>264.06020000000001</v>
      </c>
      <c r="E6247">
        <v>255.86670000000001</v>
      </c>
      <c r="F6247">
        <v>251.17789999999999</v>
      </c>
      <c r="G6247">
        <v>259.94389999999999</v>
      </c>
      <c r="H6247">
        <v>265.0059</v>
      </c>
      <c r="I6247">
        <v>254.96119999999999</v>
      </c>
      <c r="J6247">
        <v>272.21390000000002</v>
      </c>
      <c r="K6247">
        <v>273.43549999999999</v>
      </c>
      <c r="L6247">
        <v>266.10739999999998</v>
      </c>
      <c r="M6247">
        <v>273.8621</v>
      </c>
      <c r="N6247">
        <v>275.13709999999998</v>
      </c>
    </row>
    <row r="6248" spans="1:14" x14ac:dyDescent="0.2">
      <c r="A6248" t="s">
        <v>2212</v>
      </c>
      <c r="B6248" t="s">
        <v>723</v>
      </c>
      <c r="C6248">
        <v>280.2835</v>
      </c>
      <c r="D6248">
        <v>280.47300000000001</v>
      </c>
      <c r="E6248">
        <v>288.98570000000001</v>
      </c>
      <c r="F6248">
        <v>292.50170000000003</v>
      </c>
      <c r="G6248">
        <v>305.94900000000001</v>
      </c>
      <c r="H6248">
        <v>284.8458</v>
      </c>
      <c r="I6248">
        <v>291.79180000000002</v>
      </c>
      <c r="J6248">
        <v>293.00029999999998</v>
      </c>
      <c r="K6248">
        <v>280.51769999999999</v>
      </c>
      <c r="L6248">
        <v>289.07389999999998</v>
      </c>
      <c r="M6248">
        <v>286.28410000000002</v>
      </c>
      <c r="N6248">
        <v>274.56639999999999</v>
      </c>
    </row>
    <row r="6249" spans="1:14" x14ac:dyDescent="0.2">
      <c r="A6249" t="s">
        <v>2212</v>
      </c>
      <c r="B6249" t="s">
        <v>724</v>
      </c>
      <c r="C6249">
        <v>272.74149999999997</v>
      </c>
      <c r="D6249">
        <v>263.18239999999997</v>
      </c>
      <c r="E6249">
        <v>250.80590000000001</v>
      </c>
      <c r="F6249">
        <v>254.76179999999999</v>
      </c>
      <c r="G6249">
        <v>243.28030000000001</v>
      </c>
      <c r="H6249">
        <v>242.07929999999999</v>
      </c>
      <c r="I6249">
        <v>242.07830000000001</v>
      </c>
      <c r="J6249">
        <v>225.9151</v>
      </c>
      <c r="K6249">
        <v>232.04949999999999</v>
      </c>
      <c r="L6249">
        <v>241.17420000000001</v>
      </c>
      <c r="M6249">
        <v>225.376</v>
      </c>
      <c r="N6249">
        <v>235.89830000000001</v>
      </c>
    </row>
    <row r="6250" spans="1:14" x14ac:dyDescent="0.2">
      <c r="A6250" t="s">
        <v>2212</v>
      </c>
      <c r="B6250" t="s">
        <v>725</v>
      </c>
      <c r="C6250">
        <v>246.04810000000001</v>
      </c>
      <c r="D6250">
        <v>238.25219999999999</v>
      </c>
      <c r="E6250">
        <v>247.8295</v>
      </c>
      <c r="F6250">
        <v>239.75229999999999</v>
      </c>
      <c r="G6250">
        <v>222.99270000000001</v>
      </c>
      <c r="H6250">
        <v>251.3073</v>
      </c>
      <c r="I6250">
        <v>265.73540000000003</v>
      </c>
      <c r="J6250">
        <v>260.57060000000001</v>
      </c>
      <c r="K6250">
        <v>274.37169999999998</v>
      </c>
      <c r="L6250">
        <v>283.7491</v>
      </c>
      <c r="M6250">
        <v>272.4581</v>
      </c>
      <c r="N6250">
        <v>278.27589999999998</v>
      </c>
    </row>
    <row r="6251" spans="1:14" x14ac:dyDescent="0.2">
      <c r="A6251" t="s">
        <v>2212</v>
      </c>
      <c r="B6251" t="s">
        <v>726</v>
      </c>
      <c r="C6251">
        <v>254.02099999999999</v>
      </c>
      <c r="D6251">
        <v>267.24209999999999</v>
      </c>
      <c r="E6251">
        <v>253.40199999999999</v>
      </c>
      <c r="F6251">
        <v>265.38170000000002</v>
      </c>
      <c r="G6251">
        <v>244.7799</v>
      </c>
      <c r="H6251">
        <v>259.7835</v>
      </c>
      <c r="I6251">
        <v>267.76319999999998</v>
      </c>
      <c r="J6251">
        <v>277.26549999999997</v>
      </c>
      <c r="K6251">
        <v>262.66419999999999</v>
      </c>
      <c r="L6251">
        <v>279.82479999999998</v>
      </c>
      <c r="M6251">
        <v>282.89519999999999</v>
      </c>
      <c r="N6251">
        <v>257.03870000000001</v>
      </c>
    </row>
    <row r="6252" spans="1:14" x14ac:dyDescent="0.2">
      <c r="A6252" t="s">
        <v>2212</v>
      </c>
      <c r="B6252" t="s">
        <v>727</v>
      </c>
      <c r="C6252">
        <v>259.87439999999998</v>
      </c>
      <c r="D6252">
        <v>273.08</v>
      </c>
      <c r="E6252">
        <v>278.86189999999999</v>
      </c>
      <c r="F6252">
        <v>284.32920000000001</v>
      </c>
      <c r="G6252">
        <v>231.73259999999999</v>
      </c>
      <c r="H6252">
        <v>226.8005</v>
      </c>
      <c r="I6252">
        <v>224.2491</v>
      </c>
      <c r="J6252">
        <v>223.6456</v>
      </c>
      <c r="K6252">
        <v>204.8475</v>
      </c>
      <c r="L6252">
        <v>189.15960000000001</v>
      </c>
      <c r="M6252">
        <v>180.51849999999999</v>
      </c>
      <c r="N6252">
        <v>177.422</v>
      </c>
    </row>
    <row r="6253" spans="1:14" x14ac:dyDescent="0.2">
      <c r="A6253" t="s">
        <v>2212</v>
      </c>
      <c r="B6253" t="s">
        <v>728</v>
      </c>
      <c r="C6253">
        <v>162.20939999999999</v>
      </c>
      <c r="D6253">
        <v>165.0395</v>
      </c>
      <c r="E6253">
        <v>173.17590000000001</v>
      </c>
      <c r="F6253">
        <v>147.94890000000001</v>
      </c>
      <c r="G6253">
        <v>153.85069999999999</v>
      </c>
      <c r="H6253">
        <v>144.85509999999999</v>
      </c>
      <c r="I6253">
        <v>139.75319999999999</v>
      </c>
      <c r="J6253">
        <v>139.99770000000001</v>
      </c>
      <c r="K6253">
        <v>137.97909999999999</v>
      </c>
      <c r="L6253">
        <v>130.1328</v>
      </c>
      <c r="M6253">
        <v>128.12950000000001</v>
      </c>
      <c r="N6253">
        <v>130.8613</v>
      </c>
    </row>
    <row r="6254" spans="1:14" x14ac:dyDescent="0.2">
      <c r="A6254" t="s">
        <v>2212</v>
      </c>
      <c r="B6254" t="s">
        <v>729</v>
      </c>
      <c r="C6254">
        <v>140.85990000000001</v>
      </c>
      <c r="D6254">
        <v>134.10220000000001</v>
      </c>
      <c r="E6254">
        <v>131.35249999999999</v>
      </c>
      <c r="F6254">
        <v>130.6763</v>
      </c>
      <c r="G6254">
        <v>134.27260000000001</v>
      </c>
      <c r="H6254">
        <v>135.18520000000001</v>
      </c>
      <c r="I6254">
        <v>117.5796</v>
      </c>
      <c r="J6254">
        <v>126.18729999999999</v>
      </c>
      <c r="K6254">
        <v>123.4543</v>
      </c>
      <c r="L6254">
        <v>131.77520000000001</v>
      </c>
      <c r="M6254">
        <v>135.43860000000001</v>
      </c>
      <c r="N6254">
        <v>133.2747</v>
      </c>
    </row>
    <row r="6255" spans="1:14" x14ac:dyDescent="0.2">
      <c r="A6255" t="s">
        <v>2212</v>
      </c>
      <c r="B6255" t="s">
        <v>730</v>
      </c>
      <c r="C6255">
        <v>124.52070000000001</v>
      </c>
      <c r="D6255">
        <v>111.20869999999999</v>
      </c>
      <c r="E6255">
        <v>121.8386</v>
      </c>
      <c r="F6255">
        <v>124.43989999999999</v>
      </c>
      <c r="G6255">
        <v>123.3137</v>
      </c>
      <c r="H6255">
        <v>120.7715</v>
      </c>
      <c r="I6255">
        <v>123.28830000000001</v>
      </c>
      <c r="J6255">
        <v>116.256</v>
      </c>
      <c r="K6255">
        <v>118.1266</v>
      </c>
      <c r="L6255">
        <v>121.3665</v>
      </c>
      <c r="M6255">
        <v>116.77200000000001</v>
      </c>
      <c r="N6255">
        <v>109.6555</v>
      </c>
    </row>
    <row r="6256" spans="1:14" x14ac:dyDescent="0.2">
      <c r="A6256" t="s">
        <v>2212</v>
      </c>
      <c r="B6256" t="s">
        <v>731</v>
      </c>
      <c r="C6256">
        <v>120.19159999999999</v>
      </c>
      <c r="D6256">
        <v>107.88</v>
      </c>
      <c r="E6256">
        <v>97.714600000000004</v>
      </c>
      <c r="F6256">
        <v>86.088099999999997</v>
      </c>
      <c r="G6256">
        <v>92.642099999999999</v>
      </c>
      <c r="H6256">
        <v>103.5791</v>
      </c>
      <c r="I6256">
        <v>107.42359999999999</v>
      </c>
      <c r="J6256">
        <v>103.9911</v>
      </c>
      <c r="K6256">
        <v>104.7312</v>
      </c>
      <c r="L6256">
        <v>99.025700000000001</v>
      </c>
      <c r="M6256">
        <v>103.28919999999999</v>
      </c>
      <c r="N6256">
        <v>101.3652</v>
      </c>
    </row>
    <row r="6257" spans="1:14" x14ac:dyDescent="0.2">
      <c r="A6257" t="s">
        <v>2212</v>
      </c>
      <c r="B6257" t="s">
        <v>732</v>
      </c>
      <c r="C6257">
        <v>98.884200000000007</v>
      </c>
      <c r="D6257">
        <v>94.326800000000006</v>
      </c>
      <c r="E6257">
        <v>102.422</v>
      </c>
      <c r="F6257">
        <v>107.527</v>
      </c>
      <c r="G6257">
        <v>108.0943</v>
      </c>
      <c r="H6257">
        <v>107.6309</v>
      </c>
      <c r="I6257">
        <v>104.8325</v>
      </c>
      <c r="J6257">
        <v>105.1532</v>
      </c>
      <c r="K6257">
        <v>104.7141</v>
      </c>
      <c r="L6257">
        <v>100.65560000000001</v>
      </c>
      <c r="M6257">
        <v>95.876199999999997</v>
      </c>
      <c r="N6257">
        <v>97.112499999999997</v>
      </c>
    </row>
    <row r="6258" spans="1:14" x14ac:dyDescent="0.2">
      <c r="A6258" t="s">
        <v>2212</v>
      </c>
      <c r="B6258" t="s">
        <v>733</v>
      </c>
      <c r="C6258">
        <v>89.258099999999999</v>
      </c>
      <c r="D6258">
        <v>85.555700000000002</v>
      </c>
      <c r="E6258">
        <v>85.625600000000006</v>
      </c>
      <c r="F6258">
        <v>88.799899999999994</v>
      </c>
      <c r="G6258">
        <v>76.681200000000004</v>
      </c>
      <c r="H6258">
        <v>81.700999999999993</v>
      </c>
      <c r="I6258">
        <v>77.012500000000003</v>
      </c>
      <c r="J6258">
        <v>85.628399999999999</v>
      </c>
      <c r="K6258">
        <v>88.246700000000004</v>
      </c>
      <c r="L6258">
        <v>91.269599999999997</v>
      </c>
      <c r="M6258">
        <v>95.718500000000006</v>
      </c>
      <c r="N6258">
        <v>84.792100000000005</v>
      </c>
    </row>
    <row r="6259" spans="1:14" x14ac:dyDescent="0.2">
      <c r="A6259" t="s">
        <v>2212</v>
      </c>
      <c r="B6259" t="s">
        <v>734</v>
      </c>
      <c r="C6259">
        <v>95.644999999999996</v>
      </c>
      <c r="D6259">
        <v>101.64400000000001</v>
      </c>
      <c r="E6259">
        <v>101.1426</v>
      </c>
      <c r="F6259">
        <v>100.5046</v>
      </c>
      <c r="G6259">
        <v>105.0919</v>
      </c>
      <c r="H6259">
        <v>98.282899999999998</v>
      </c>
      <c r="I6259">
        <v>99.9208</v>
      </c>
      <c r="J6259">
        <v>99.233000000000004</v>
      </c>
      <c r="K6259">
        <v>91.516599999999997</v>
      </c>
      <c r="L6259">
        <v>66.349100000000007</v>
      </c>
      <c r="M6259">
        <v>87.282399999999996</v>
      </c>
      <c r="N6259">
        <v>103.0638</v>
      </c>
    </row>
    <row r="6260" spans="1:14" x14ac:dyDescent="0.2">
      <c r="A6260" t="s">
        <v>2212</v>
      </c>
      <c r="B6260" t="s">
        <v>735</v>
      </c>
      <c r="C6260">
        <v>104.25749999999999</v>
      </c>
      <c r="D6260">
        <v>105.64879999999999</v>
      </c>
      <c r="E6260">
        <v>109.66379999999999</v>
      </c>
      <c r="F6260">
        <v>107.69929999999999</v>
      </c>
      <c r="G6260">
        <v>109.5634</v>
      </c>
      <c r="H6260">
        <v>106.2663</v>
      </c>
      <c r="I6260">
        <v>105.64709999999999</v>
      </c>
      <c r="J6260">
        <v>99.055400000000006</v>
      </c>
      <c r="K6260">
        <v>95.981399999999994</v>
      </c>
      <c r="L6260">
        <v>91.180599999999998</v>
      </c>
      <c r="M6260">
        <v>89.0899</v>
      </c>
      <c r="N6260">
        <v>75.946399999999997</v>
      </c>
    </row>
    <row r="6261" spans="1:14" x14ac:dyDescent="0.2">
      <c r="A6261" t="s">
        <v>2212</v>
      </c>
      <c r="B6261" t="s">
        <v>736</v>
      </c>
      <c r="C6261">
        <v>83.799700000000001</v>
      </c>
      <c r="D6261">
        <v>82.019099999999995</v>
      </c>
      <c r="E6261">
        <v>74.9542</v>
      </c>
      <c r="F6261">
        <v>78.730199999999996</v>
      </c>
      <c r="G6261">
        <v>78.447199999999995</v>
      </c>
      <c r="H6261">
        <v>78.4833</v>
      </c>
      <c r="I6261">
        <v>72.687399999999997</v>
      </c>
      <c r="J6261">
        <v>74.353300000000004</v>
      </c>
      <c r="K6261">
        <v>85.803600000000003</v>
      </c>
      <c r="L6261">
        <v>89.318899999999999</v>
      </c>
      <c r="M6261">
        <v>91.179100000000005</v>
      </c>
      <c r="N6261">
        <v>96.356399999999994</v>
      </c>
    </row>
    <row r="6262" spans="1:14" x14ac:dyDescent="0.2">
      <c r="A6262" t="s">
        <v>2212</v>
      </c>
      <c r="B6262" t="s">
        <v>737</v>
      </c>
      <c r="C6262">
        <v>92.145200000000003</v>
      </c>
      <c r="D6262">
        <v>88.898399999999995</v>
      </c>
      <c r="E6262">
        <v>98.404600000000002</v>
      </c>
      <c r="F6262">
        <v>106.04349999999999</v>
      </c>
      <c r="G6262">
        <v>99.850099999999998</v>
      </c>
      <c r="H6262">
        <v>97.122100000000003</v>
      </c>
      <c r="I6262">
        <v>114.1837</v>
      </c>
      <c r="J6262">
        <v>114.53530000000001</v>
      </c>
      <c r="K6262">
        <v>116.1062</v>
      </c>
      <c r="L6262">
        <v>120.43129999999999</v>
      </c>
      <c r="M6262">
        <v>115.5496</v>
      </c>
      <c r="N6262">
        <v>108.3066</v>
      </c>
    </row>
    <row r="6263" spans="1:14" x14ac:dyDescent="0.2">
      <c r="A6263" t="s">
        <v>2212</v>
      </c>
      <c r="B6263" t="s">
        <v>738</v>
      </c>
      <c r="C6263">
        <v>111.9218</v>
      </c>
      <c r="D6263">
        <v>105.50530000000001</v>
      </c>
      <c r="E6263">
        <v>106.3737</v>
      </c>
      <c r="F6263">
        <v>100.87350000000001</v>
      </c>
      <c r="G6263">
        <v>89.872500000000002</v>
      </c>
      <c r="H6263">
        <v>103.3681</v>
      </c>
      <c r="I6263">
        <v>108.47199999999999</v>
      </c>
      <c r="J6263">
        <v>108.6165</v>
      </c>
      <c r="K6263">
        <v>103.9341</v>
      </c>
      <c r="L6263">
        <v>94.504400000000004</v>
      </c>
      <c r="M6263">
        <v>91.534000000000006</v>
      </c>
      <c r="N6263">
        <v>91.689800000000005</v>
      </c>
    </row>
    <row r="6264" spans="1:14" x14ac:dyDescent="0.2">
      <c r="A6264" t="s">
        <v>2212</v>
      </c>
      <c r="B6264" t="s">
        <v>739</v>
      </c>
      <c r="C6264">
        <v>101.5018</v>
      </c>
      <c r="D6264">
        <v>91.415300000000002</v>
      </c>
      <c r="E6264">
        <v>87.242099999999994</v>
      </c>
      <c r="F6264">
        <v>92.873400000000004</v>
      </c>
      <c r="G6264">
        <v>95.275899999999993</v>
      </c>
      <c r="H6264">
        <v>85.499700000000004</v>
      </c>
      <c r="I6264">
        <v>88.349699999999999</v>
      </c>
      <c r="J6264">
        <v>89.615799999999993</v>
      </c>
      <c r="K6264">
        <v>97.746899999999997</v>
      </c>
      <c r="L6264">
        <v>96.171800000000005</v>
      </c>
      <c r="M6264">
        <v>95.539000000000001</v>
      </c>
    </row>
    <row r="6265" spans="1:14" x14ac:dyDescent="0.2">
      <c r="A6265" t="s">
        <v>2218</v>
      </c>
      <c r="B6265" t="s">
        <v>2213</v>
      </c>
      <c r="C6265" t="s">
        <v>2214</v>
      </c>
      <c r="D6265" t="s">
        <v>2219</v>
      </c>
      <c r="E6265" t="s">
        <v>2220</v>
      </c>
      <c r="F6265" t="s">
        <v>2221</v>
      </c>
      <c r="G6265" t="s">
        <v>2222</v>
      </c>
      <c r="H6265" t="s">
        <v>2223</v>
      </c>
      <c r="I6265" t="s">
        <v>2224</v>
      </c>
      <c r="J6265" t="s">
        <v>2225</v>
      </c>
    </row>
    <row r="6266" spans="1:14" x14ac:dyDescent="0.2">
      <c r="A6266" t="s">
        <v>2218</v>
      </c>
      <c r="B6266" t="s">
        <v>714</v>
      </c>
      <c r="C6266">
        <v>119.748</v>
      </c>
      <c r="D6266">
        <v>108.36450000000001</v>
      </c>
      <c r="E6266">
        <v>114.8858</v>
      </c>
      <c r="F6266">
        <v>111.82980000000001</v>
      </c>
      <c r="G6266">
        <v>119.7094</v>
      </c>
      <c r="H6266">
        <v>103.92270000000001</v>
      </c>
      <c r="I6266">
        <v>90.511099999999999</v>
      </c>
      <c r="J6266">
        <v>107.20489999999999</v>
      </c>
      <c r="K6266">
        <v>102.1986</v>
      </c>
      <c r="L6266">
        <v>98.788799999999995</v>
      </c>
      <c r="M6266">
        <v>97.193399999999997</v>
      </c>
      <c r="N6266">
        <v>101.2576</v>
      </c>
    </row>
    <row r="6267" spans="1:14" x14ac:dyDescent="0.2">
      <c r="A6267" t="s">
        <v>2218</v>
      </c>
      <c r="B6267" t="s">
        <v>715</v>
      </c>
      <c r="C6267">
        <v>103.119</v>
      </c>
      <c r="D6267">
        <v>104.1237</v>
      </c>
      <c r="E6267">
        <v>101.0016</v>
      </c>
      <c r="F6267">
        <v>99.313000000000002</v>
      </c>
      <c r="G6267">
        <v>88.750500000000002</v>
      </c>
      <c r="H6267">
        <v>89.311199999999999</v>
      </c>
      <c r="I6267">
        <v>85.294399999999996</v>
      </c>
      <c r="J6267">
        <v>85.200800000000001</v>
      </c>
      <c r="K6267">
        <v>93.454899999999995</v>
      </c>
      <c r="L6267">
        <v>97.846900000000005</v>
      </c>
      <c r="M6267">
        <v>103.1626</v>
      </c>
      <c r="N6267">
        <v>102.8184</v>
      </c>
    </row>
    <row r="6268" spans="1:14" x14ac:dyDescent="0.2">
      <c r="A6268" t="s">
        <v>2218</v>
      </c>
      <c r="B6268" t="s">
        <v>716</v>
      </c>
      <c r="C6268">
        <v>89.262</v>
      </c>
      <c r="D6268">
        <v>101.73050000000001</v>
      </c>
      <c r="E6268">
        <v>107.77</v>
      </c>
      <c r="F6268">
        <v>108.0712</v>
      </c>
      <c r="G6268">
        <v>114.5287</v>
      </c>
      <c r="H6268">
        <v>123.9045</v>
      </c>
      <c r="I6268">
        <v>122.4205</v>
      </c>
      <c r="J6268">
        <v>99.401200000000003</v>
      </c>
      <c r="K6268">
        <v>112.9216</v>
      </c>
      <c r="L6268">
        <v>147.9016</v>
      </c>
      <c r="M6268">
        <v>135.11529999999999</v>
      </c>
      <c r="N6268">
        <v>127.21120000000001</v>
      </c>
    </row>
    <row r="6269" spans="1:14" x14ac:dyDescent="0.2">
      <c r="A6269" t="s">
        <v>2218</v>
      </c>
      <c r="B6269" t="s">
        <v>717</v>
      </c>
      <c r="C6269">
        <v>128.01050000000001</v>
      </c>
      <c r="D6269">
        <v>123.5314</v>
      </c>
      <c r="E6269">
        <v>121.06</v>
      </c>
      <c r="F6269">
        <v>116.024</v>
      </c>
      <c r="G6269">
        <v>121.3792</v>
      </c>
      <c r="H6269">
        <v>123.32250000000001</v>
      </c>
      <c r="I6269">
        <v>120.4939</v>
      </c>
      <c r="J6269">
        <v>121.56319999999999</v>
      </c>
      <c r="K6269">
        <v>117.13209999999999</v>
      </c>
      <c r="L6269">
        <v>100.5669</v>
      </c>
      <c r="M6269">
        <v>99.872399999999999</v>
      </c>
      <c r="N6269">
        <v>94.850300000000004</v>
      </c>
    </row>
    <row r="6270" spans="1:14" x14ac:dyDescent="0.2">
      <c r="A6270" t="s">
        <v>2218</v>
      </c>
      <c r="B6270" t="s">
        <v>718</v>
      </c>
      <c r="C6270">
        <v>98.54</v>
      </c>
      <c r="D6270">
        <v>99.703199999999995</v>
      </c>
      <c r="E6270">
        <v>91.977000000000004</v>
      </c>
      <c r="F6270">
        <v>100.7966</v>
      </c>
      <c r="G6270">
        <v>98.528800000000004</v>
      </c>
      <c r="H6270">
        <v>96.303100000000001</v>
      </c>
      <c r="I6270">
        <v>99.760499999999993</v>
      </c>
      <c r="J6270">
        <v>108.2445</v>
      </c>
      <c r="K6270">
        <v>105.70650000000001</v>
      </c>
      <c r="L6270">
        <v>117.7364</v>
      </c>
      <c r="M6270">
        <v>114.3458</v>
      </c>
      <c r="N6270">
        <v>117.434</v>
      </c>
    </row>
    <row r="6271" spans="1:14" x14ac:dyDescent="0.2">
      <c r="A6271" t="s">
        <v>2218</v>
      </c>
      <c r="B6271" t="s">
        <v>719</v>
      </c>
      <c r="C6271">
        <v>114.9722</v>
      </c>
      <c r="D6271">
        <v>122.0848</v>
      </c>
      <c r="E6271">
        <v>126.89879999999999</v>
      </c>
      <c r="F6271">
        <v>128.209</v>
      </c>
      <c r="G6271">
        <v>126.32769999999999</v>
      </c>
      <c r="H6271">
        <v>117.71080000000001</v>
      </c>
      <c r="I6271">
        <v>131.93960000000001</v>
      </c>
      <c r="J6271">
        <v>123.1039</v>
      </c>
      <c r="K6271">
        <v>125.69329999999999</v>
      </c>
      <c r="L6271">
        <v>119.60380000000001</v>
      </c>
      <c r="M6271">
        <v>110.51179999999999</v>
      </c>
      <c r="N6271">
        <v>109.38249999999999</v>
      </c>
    </row>
    <row r="6272" spans="1:14" x14ac:dyDescent="0.2">
      <c r="A6272" t="s">
        <v>2218</v>
      </c>
      <c r="B6272" t="s">
        <v>720</v>
      </c>
      <c r="C6272">
        <v>102.05159999999999</v>
      </c>
      <c r="D6272">
        <v>94.272900000000007</v>
      </c>
      <c r="E6272">
        <v>96.137699999999995</v>
      </c>
      <c r="F6272">
        <v>86.174999999999997</v>
      </c>
      <c r="G6272">
        <v>79.864599999999996</v>
      </c>
      <c r="H6272">
        <v>76.3142</v>
      </c>
      <c r="I6272">
        <v>74.177499999999995</v>
      </c>
      <c r="J6272">
        <v>69.638800000000003</v>
      </c>
      <c r="K6272">
        <v>60.532600000000002</v>
      </c>
      <c r="L6272">
        <v>64.5792</v>
      </c>
      <c r="M6272">
        <v>68.313900000000004</v>
      </c>
      <c r="N6272">
        <v>69.505099999999999</v>
      </c>
    </row>
    <row r="6273" spans="1:14" x14ac:dyDescent="0.2">
      <c r="A6273" t="s">
        <v>2218</v>
      </c>
      <c r="B6273" t="s">
        <v>721</v>
      </c>
      <c r="C6273">
        <v>74.676299999999998</v>
      </c>
      <c r="D6273">
        <v>73.596000000000004</v>
      </c>
      <c r="E6273">
        <v>75.4499</v>
      </c>
      <c r="F6273">
        <v>76.439300000000003</v>
      </c>
      <c r="G6273">
        <v>78.699299999999994</v>
      </c>
      <c r="H6273">
        <v>83.070400000000006</v>
      </c>
      <c r="I6273">
        <v>59.555500000000002</v>
      </c>
      <c r="J6273">
        <v>77.130700000000004</v>
      </c>
      <c r="K6273">
        <v>95.545599999999993</v>
      </c>
      <c r="L6273">
        <v>88.483999999999995</v>
      </c>
      <c r="M6273">
        <v>87.816199999999995</v>
      </c>
      <c r="N6273">
        <v>92.292199999999994</v>
      </c>
    </row>
    <row r="6274" spans="1:14" x14ac:dyDescent="0.2">
      <c r="A6274" t="s">
        <v>2218</v>
      </c>
      <c r="B6274" t="s">
        <v>722</v>
      </c>
      <c r="C6274">
        <v>86.662499999999994</v>
      </c>
      <c r="D6274">
        <v>95.196399999999997</v>
      </c>
      <c r="E6274">
        <v>89.809200000000004</v>
      </c>
      <c r="F6274">
        <v>88.368499999999997</v>
      </c>
      <c r="G6274">
        <v>94.354200000000006</v>
      </c>
      <c r="H6274">
        <v>102.07550000000001</v>
      </c>
      <c r="I6274">
        <v>94.395300000000006</v>
      </c>
      <c r="J6274">
        <v>93.914900000000003</v>
      </c>
      <c r="K6274">
        <v>92.513400000000004</v>
      </c>
      <c r="L6274">
        <v>91.333699999999993</v>
      </c>
      <c r="M6274">
        <v>89.916700000000006</v>
      </c>
      <c r="N6274">
        <v>88.139700000000005</v>
      </c>
    </row>
    <row r="6275" spans="1:14" x14ac:dyDescent="0.2">
      <c r="A6275" t="s">
        <v>2218</v>
      </c>
      <c r="B6275" t="s">
        <v>723</v>
      </c>
      <c r="C6275">
        <v>86.811400000000006</v>
      </c>
      <c r="D6275">
        <v>85.123699999999999</v>
      </c>
      <c r="E6275">
        <v>86.567700000000002</v>
      </c>
      <c r="F6275">
        <v>89.037999999999997</v>
      </c>
      <c r="G6275">
        <v>86.914500000000004</v>
      </c>
      <c r="H6275">
        <v>85.753399999999999</v>
      </c>
      <c r="I6275">
        <v>88.419700000000006</v>
      </c>
      <c r="J6275">
        <v>89.114099999999993</v>
      </c>
      <c r="K6275">
        <v>87.235799999999998</v>
      </c>
      <c r="L6275">
        <v>89.849199999999996</v>
      </c>
      <c r="M6275">
        <v>87.1434</v>
      </c>
      <c r="N6275">
        <v>92.805899999999994</v>
      </c>
    </row>
    <row r="6276" spans="1:14" x14ac:dyDescent="0.2">
      <c r="A6276" t="s">
        <v>2218</v>
      </c>
      <c r="B6276" t="s">
        <v>724</v>
      </c>
      <c r="C6276">
        <v>98.583500000000001</v>
      </c>
      <c r="D6276">
        <v>93.306100000000001</v>
      </c>
      <c r="E6276">
        <v>90.157799999999995</v>
      </c>
      <c r="F6276">
        <v>91.645300000000006</v>
      </c>
      <c r="G6276">
        <v>89.377899999999997</v>
      </c>
      <c r="H6276">
        <v>88.189499999999995</v>
      </c>
      <c r="I6276">
        <v>97.392300000000006</v>
      </c>
      <c r="J6276">
        <v>87.695700000000002</v>
      </c>
      <c r="K6276">
        <v>92.329400000000007</v>
      </c>
      <c r="L6276">
        <v>87.558000000000007</v>
      </c>
      <c r="M6276">
        <v>94.206800000000001</v>
      </c>
      <c r="N6276">
        <v>87.703400000000002</v>
      </c>
    </row>
    <row r="6277" spans="1:14" x14ac:dyDescent="0.2">
      <c r="A6277" t="s">
        <v>2218</v>
      </c>
      <c r="B6277" t="s">
        <v>725</v>
      </c>
      <c r="C6277">
        <v>91.725800000000007</v>
      </c>
      <c r="D6277">
        <v>92.952200000000005</v>
      </c>
      <c r="E6277">
        <v>92.777799999999999</v>
      </c>
      <c r="F6277">
        <v>90.706999999999994</v>
      </c>
      <c r="G6277">
        <v>92.8446</v>
      </c>
      <c r="H6277">
        <v>94.753200000000007</v>
      </c>
      <c r="I6277">
        <v>89.647499999999994</v>
      </c>
      <c r="J6277">
        <v>92.576700000000002</v>
      </c>
      <c r="K6277">
        <v>76.803600000000003</v>
      </c>
      <c r="L6277">
        <v>89.334199999999996</v>
      </c>
      <c r="M6277">
        <v>91.890199999999993</v>
      </c>
      <c r="N6277">
        <v>87.467100000000002</v>
      </c>
    </row>
    <row r="6278" spans="1:14" x14ac:dyDescent="0.2">
      <c r="A6278" t="s">
        <v>2218</v>
      </c>
      <c r="B6278" t="s">
        <v>726</v>
      </c>
      <c r="C6278">
        <v>92.342799999999997</v>
      </c>
      <c r="D6278">
        <v>90.047300000000007</v>
      </c>
      <c r="E6278">
        <v>93.180199999999999</v>
      </c>
      <c r="F6278">
        <v>97.802099999999996</v>
      </c>
      <c r="G6278">
        <v>96.793000000000006</v>
      </c>
      <c r="H6278">
        <v>87.622600000000006</v>
      </c>
      <c r="I6278">
        <v>108.8783</v>
      </c>
      <c r="J6278">
        <v>97.879900000000006</v>
      </c>
      <c r="K6278">
        <v>98.540199999999999</v>
      </c>
      <c r="L6278">
        <v>99.712699999999998</v>
      </c>
      <c r="M6278">
        <v>95.521100000000004</v>
      </c>
      <c r="N6278">
        <v>101.2839</v>
      </c>
    </row>
    <row r="6279" spans="1:14" x14ac:dyDescent="0.2">
      <c r="A6279" t="s">
        <v>2218</v>
      </c>
      <c r="B6279" t="s">
        <v>727</v>
      </c>
      <c r="C6279">
        <v>95.4422</v>
      </c>
      <c r="D6279">
        <v>94.245599999999996</v>
      </c>
      <c r="E6279">
        <v>97.386099999999999</v>
      </c>
      <c r="F6279">
        <v>94.340400000000002</v>
      </c>
      <c r="G6279">
        <v>94.087199999999996</v>
      </c>
      <c r="H6279">
        <v>91.471500000000006</v>
      </c>
      <c r="I6279">
        <v>93.229799999999997</v>
      </c>
      <c r="J6279">
        <v>95.282200000000003</v>
      </c>
      <c r="K6279">
        <v>93.850099999999998</v>
      </c>
      <c r="L6279">
        <v>93.282200000000003</v>
      </c>
      <c r="M6279">
        <v>90.156999999999996</v>
      </c>
      <c r="N6279">
        <v>89.588099999999997</v>
      </c>
    </row>
    <row r="6280" spans="1:14" x14ac:dyDescent="0.2">
      <c r="A6280" t="s">
        <v>2218</v>
      </c>
      <c r="B6280" t="s">
        <v>728</v>
      </c>
      <c r="C6280">
        <v>87.256500000000003</v>
      </c>
      <c r="D6280">
        <v>88.880399999999995</v>
      </c>
      <c r="E6280">
        <v>87.443399999999997</v>
      </c>
      <c r="F6280">
        <v>84.923000000000002</v>
      </c>
      <c r="G6280">
        <v>84.071399999999997</v>
      </c>
      <c r="H6280">
        <v>85.891000000000005</v>
      </c>
      <c r="I6280">
        <v>83.586600000000004</v>
      </c>
      <c r="J6280">
        <v>82.495800000000003</v>
      </c>
      <c r="K6280">
        <v>81.791600000000003</v>
      </c>
      <c r="L6280">
        <v>78.945300000000003</v>
      </c>
      <c r="M6280">
        <v>82.186800000000005</v>
      </c>
      <c r="N6280">
        <v>80.012699999999995</v>
      </c>
    </row>
    <row r="6281" spans="1:14" x14ac:dyDescent="0.2">
      <c r="A6281" t="s">
        <v>2218</v>
      </c>
      <c r="B6281" t="s">
        <v>729</v>
      </c>
      <c r="C6281">
        <v>80.927000000000007</v>
      </c>
      <c r="D6281">
        <v>81.215900000000005</v>
      </c>
      <c r="E6281">
        <v>79.051000000000002</v>
      </c>
      <c r="F6281">
        <v>72.221000000000004</v>
      </c>
      <c r="G6281">
        <v>81.351299999999995</v>
      </c>
      <c r="H6281">
        <v>81.4465</v>
      </c>
      <c r="I6281">
        <v>80.258899999999997</v>
      </c>
      <c r="J6281">
        <v>82.902299999999997</v>
      </c>
      <c r="K6281">
        <v>80.3262</v>
      </c>
      <c r="L6281">
        <v>83.245000000000005</v>
      </c>
      <c r="M6281">
        <v>81.1965</v>
      </c>
      <c r="N6281">
        <v>78.674199999999999</v>
      </c>
    </row>
    <row r="6282" spans="1:14" x14ac:dyDescent="0.2">
      <c r="A6282" t="s">
        <v>2218</v>
      </c>
      <c r="B6282" t="s">
        <v>730</v>
      </c>
      <c r="C6282">
        <v>82.745199999999997</v>
      </c>
      <c r="D6282">
        <v>79.678600000000003</v>
      </c>
      <c r="E6282">
        <v>78.755899999999997</v>
      </c>
      <c r="F6282">
        <v>78.800600000000003</v>
      </c>
      <c r="G6282">
        <v>79.631600000000006</v>
      </c>
      <c r="H6282">
        <v>73.200400000000002</v>
      </c>
      <c r="I6282">
        <v>66.197900000000004</v>
      </c>
      <c r="J6282">
        <v>71.058099999999996</v>
      </c>
      <c r="K6282">
        <v>66.876199999999997</v>
      </c>
      <c r="L6282">
        <v>74.614900000000006</v>
      </c>
      <c r="M6282">
        <v>79.577299999999994</v>
      </c>
      <c r="N6282">
        <v>77.618799999999993</v>
      </c>
    </row>
    <row r="6283" spans="1:14" x14ac:dyDescent="0.2">
      <c r="A6283" t="s">
        <v>2218</v>
      </c>
      <c r="B6283" t="s">
        <v>731</v>
      </c>
      <c r="C6283">
        <v>76.352699999999999</v>
      </c>
      <c r="D6283">
        <v>77.621700000000004</v>
      </c>
      <c r="E6283">
        <v>77.342799999999997</v>
      </c>
      <c r="F6283">
        <v>76.8703</v>
      </c>
      <c r="G6283">
        <v>81.609399999999994</v>
      </c>
      <c r="H6283">
        <v>81.565200000000004</v>
      </c>
      <c r="I6283">
        <v>83.813500000000005</v>
      </c>
      <c r="J6283">
        <v>80.831299999999999</v>
      </c>
      <c r="K6283">
        <v>82.265299999999996</v>
      </c>
      <c r="L6283">
        <v>82.228499999999997</v>
      </c>
      <c r="M6283">
        <v>77.618600000000001</v>
      </c>
      <c r="N6283">
        <v>86.421499999999995</v>
      </c>
    </row>
    <row r="6284" spans="1:14" x14ac:dyDescent="0.2">
      <c r="A6284" t="s">
        <v>2218</v>
      </c>
      <c r="B6284" t="s">
        <v>732</v>
      </c>
      <c r="C6284">
        <v>82.044200000000004</v>
      </c>
      <c r="D6284">
        <v>84.709199999999996</v>
      </c>
      <c r="E6284">
        <v>85.602999999999994</v>
      </c>
      <c r="F6284">
        <v>87.463700000000003</v>
      </c>
      <c r="G6284">
        <v>89.616900000000001</v>
      </c>
      <c r="H6284">
        <v>91.244600000000005</v>
      </c>
      <c r="I6284">
        <v>91.762200000000007</v>
      </c>
      <c r="J6284">
        <v>92.036600000000007</v>
      </c>
      <c r="K6284">
        <v>92.881799999999998</v>
      </c>
      <c r="L6284">
        <v>89.517399999999995</v>
      </c>
      <c r="M6284">
        <v>90.204400000000007</v>
      </c>
      <c r="N6284">
        <v>91.004499999999993</v>
      </c>
    </row>
    <row r="6285" spans="1:14" x14ac:dyDescent="0.2">
      <c r="A6285" t="s">
        <v>2218</v>
      </c>
      <c r="B6285" t="s">
        <v>733</v>
      </c>
      <c r="C6285">
        <v>84.996799999999993</v>
      </c>
      <c r="D6285">
        <v>86.812399999999997</v>
      </c>
      <c r="E6285">
        <v>89.362099999999998</v>
      </c>
      <c r="F6285">
        <v>86.243300000000005</v>
      </c>
      <c r="G6285">
        <v>79.600300000000004</v>
      </c>
      <c r="H6285">
        <v>84.065200000000004</v>
      </c>
      <c r="I6285">
        <v>87.319500000000005</v>
      </c>
      <c r="J6285">
        <v>89.274199999999993</v>
      </c>
      <c r="K6285">
        <v>89.778499999999994</v>
      </c>
      <c r="L6285">
        <v>93.45</v>
      </c>
      <c r="M6285">
        <v>100.57380000000001</v>
      </c>
      <c r="N6285">
        <v>95.904700000000005</v>
      </c>
    </row>
    <row r="6286" spans="1:14" x14ac:dyDescent="0.2">
      <c r="A6286" t="s">
        <v>2218</v>
      </c>
      <c r="B6286" t="s">
        <v>734</v>
      </c>
      <c r="C6286">
        <v>98.462400000000002</v>
      </c>
      <c r="D6286">
        <v>103.8103</v>
      </c>
      <c r="E6286">
        <v>104.66379999999999</v>
      </c>
      <c r="F6286">
        <v>100.9624</v>
      </c>
      <c r="G6286">
        <v>101.7132</v>
      </c>
      <c r="H6286">
        <v>93.778599999999997</v>
      </c>
      <c r="I6286">
        <v>96.411900000000003</v>
      </c>
      <c r="J6286">
        <v>97.749099999999999</v>
      </c>
      <c r="K6286">
        <v>96.938900000000004</v>
      </c>
      <c r="L6286">
        <v>97.142899999999997</v>
      </c>
      <c r="M6286">
        <v>97.234499999999997</v>
      </c>
      <c r="N6286">
        <v>96.009699999999995</v>
      </c>
    </row>
    <row r="6287" spans="1:14" x14ac:dyDescent="0.2">
      <c r="A6287" t="s">
        <v>2218</v>
      </c>
      <c r="B6287" t="s">
        <v>735</v>
      </c>
      <c r="C6287">
        <v>97.319900000000004</v>
      </c>
      <c r="D6287">
        <v>98.930400000000006</v>
      </c>
      <c r="E6287">
        <v>96.593299999999999</v>
      </c>
      <c r="F6287">
        <v>96.0916</v>
      </c>
      <c r="G6287">
        <v>95.825100000000006</v>
      </c>
      <c r="H6287">
        <v>96.449299999999994</v>
      </c>
      <c r="I6287">
        <v>97.772000000000006</v>
      </c>
      <c r="J6287">
        <v>97.143799999999999</v>
      </c>
      <c r="K6287">
        <v>103.87050000000001</v>
      </c>
      <c r="L6287">
        <v>109.3386</v>
      </c>
      <c r="M6287">
        <v>103.57559999999999</v>
      </c>
      <c r="N6287">
        <v>106.12779999999999</v>
      </c>
    </row>
    <row r="6288" spans="1:14" x14ac:dyDescent="0.2">
      <c r="A6288" t="s">
        <v>2218</v>
      </c>
      <c r="B6288" t="s">
        <v>736</v>
      </c>
      <c r="C6288">
        <v>106.9175</v>
      </c>
      <c r="D6288">
        <v>106.4007</v>
      </c>
      <c r="E6288">
        <v>109.45699999999999</v>
      </c>
      <c r="F6288">
        <v>115.6844</v>
      </c>
      <c r="G6288">
        <v>109.92529999999999</v>
      </c>
      <c r="H6288">
        <v>119.1403</v>
      </c>
      <c r="I6288">
        <v>122.274</v>
      </c>
      <c r="J6288">
        <v>119.5009</v>
      </c>
      <c r="K6288">
        <v>124.3325</v>
      </c>
      <c r="L6288">
        <v>122.2051</v>
      </c>
      <c r="M6288">
        <v>125.61499999999999</v>
      </c>
      <c r="N6288">
        <v>125.0579</v>
      </c>
    </row>
    <row r="6289" spans="1:14" x14ac:dyDescent="0.2">
      <c r="A6289" t="s">
        <v>2218</v>
      </c>
      <c r="B6289" t="s">
        <v>737</v>
      </c>
      <c r="C6289">
        <v>122.79940000000001</v>
      </c>
      <c r="D6289">
        <v>115.9027</v>
      </c>
      <c r="E6289">
        <v>110.9943</v>
      </c>
      <c r="F6289">
        <v>105.4252</v>
      </c>
      <c r="G6289">
        <v>99.629400000000004</v>
      </c>
      <c r="H6289">
        <v>96.3566</v>
      </c>
      <c r="I6289">
        <v>96.482699999999994</v>
      </c>
      <c r="J6289">
        <v>106.28</v>
      </c>
      <c r="K6289">
        <v>111.4948</v>
      </c>
      <c r="L6289">
        <v>105.1793</v>
      </c>
      <c r="M6289">
        <v>116.4683</v>
      </c>
      <c r="N6289">
        <v>115.2043</v>
      </c>
    </row>
    <row r="6290" spans="1:14" x14ac:dyDescent="0.2">
      <c r="A6290" t="s">
        <v>2218</v>
      </c>
      <c r="B6290" t="s">
        <v>738</v>
      </c>
      <c r="C6290">
        <v>113.3806</v>
      </c>
      <c r="D6290">
        <v>111.2923</v>
      </c>
      <c r="E6290">
        <v>117.3262</v>
      </c>
      <c r="F6290">
        <v>117.7492</v>
      </c>
      <c r="G6290">
        <v>115.4576</v>
      </c>
      <c r="H6290">
        <v>116.4263</v>
      </c>
      <c r="I6290">
        <v>119.4512</v>
      </c>
      <c r="J6290">
        <v>121.27079999999999</v>
      </c>
      <c r="K6290">
        <v>118.3369</v>
      </c>
      <c r="L6290">
        <v>124.7804</v>
      </c>
      <c r="M6290">
        <v>126.0484</v>
      </c>
      <c r="N6290">
        <v>124.8344</v>
      </c>
    </row>
    <row r="6291" spans="1:14" x14ac:dyDescent="0.2">
      <c r="A6291" t="s">
        <v>2218</v>
      </c>
      <c r="B6291" t="s">
        <v>739</v>
      </c>
      <c r="C6291">
        <v>123.2984</v>
      </c>
      <c r="D6291">
        <v>128.39850000000001</v>
      </c>
      <c r="E6291">
        <v>130.80969999999999</v>
      </c>
      <c r="F6291">
        <v>130.71119999999999</v>
      </c>
      <c r="G6291">
        <v>133.9308</v>
      </c>
      <c r="H6291">
        <v>137.16900000000001</v>
      </c>
      <c r="I6291">
        <v>138.6661</v>
      </c>
      <c r="J6291">
        <v>144.1198</v>
      </c>
    </row>
    <row r="6292" spans="1:14" x14ac:dyDescent="0.2">
      <c r="A6292" t="s">
        <v>2226</v>
      </c>
      <c r="B6292" t="s">
        <v>2227</v>
      </c>
      <c r="C6292" t="s">
        <v>2228</v>
      </c>
    </row>
    <row r="6293" spans="1:14" x14ac:dyDescent="0.2">
      <c r="A6293" t="s">
        <v>2229</v>
      </c>
      <c r="B6293">
        <v>1986</v>
      </c>
      <c r="C6293">
        <v>79.513800000000003</v>
      </c>
      <c r="D6293">
        <v>79.003399999999999</v>
      </c>
      <c r="E6293">
        <v>79.1113</v>
      </c>
      <c r="F6293">
        <v>76.865399999999994</v>
      </c>
      <c r="G6293">
        <v>78.002700000000004</v>
      </c>
      <c r="H6293">
        <v>77.188900000000004</v>
      </c>
      <c r="I6293">
        <v>78.860500000000002</v>
      </c>
      <c r="J6293">
        <v>77.876400000000004</v>
      </c>
      <c r="K6293">
        <v>78.009200000000007</v>
      </c>
      <c r="L6293">
        <v>77.319100000000006</v>
      </c>
      <c r="M6293">
        <v>77.766099999999994</v>
      </c>
      <c r="N6293">
        <v>77.841899999999995</v>
      </c>
    </row>
    <row r="6294" spans="1:14" x14ac:dyDescent="0.2">
      <c r="A6294" t="s">
        <v>2229</v>
      </c>
      <c r="B6294">
        <v>1987</v>
      </c>
      <c r="C6294">
        <v>78.627899999999997</v>
      </c>
      <c r="D6294">
        <v>78.509799999999998</v>
      </c>
      <c r="E6294">
        <v>78.8767</v>
      </c>
      <c r="F6294">
        <v>80.088499999999996</v>
      </c>
      <c r="G6294">
        <v>79.287700000000001</v>
      </c>
      <c r="H6294">
        <v>78.676100000000005</v>
      </c>
      <c r="I6294">
        <v>79.223200000000006</v>
      </c>
      <c r="J6294">
        <v>80.8172</v>
      </c>
      <c r="K6294">
        <v>81.311899999999994</v>
      </c>
      <c r="L6294">
        <v>83.170699999999997</v>
      </c>
      <c r="M6294">
        <v>84.165700000000001</v>
      </c>
      <c r="N6294">
        <v>84.515699999999995</v>
      </c>
    </row>
    <row r="6295" spans="1:14" x14ac:dyDescent="0.2">
      <c r="A6295" t="s">
        <v>2229</v>
      </c>
      <c r="B6295">
        <v>1988</v>
      </c>
      <c r="C6295">
        <v>84.850300000000004</v>
      </c>
      <c r="D6295">
        <v>85.416399999999996</v>
      </c>
      <c r="E6295">
        <v>85.900700000000001</v>
      </c>
      <c r="F6295">
        <v>86.346699999999998</v>
      </c>
      <c r="G6295">
        <v>85.85</v>
      </c>
      <c r="H6295">
        <v>88.456699999999998</v>
      </c>
      <c r="I6295">
        <v>87.7393</v>
      </c>
      <c r="J6295">
        <v>88.125399999999999</v>
      </c>
      <c r="K6295">
        <v>89.492900000000006</v>
      </c>
      <c r="L6295">
        <v>89.280799999999999</v>
      </c>
      <c r="M6295">
        <v>91.417199999999994</v>
      </c>
      <c r="N6295">
        <v>90.905900000000003</v>
      </c>
    </row>
    <row r="6296" spans="1:14" x14ac:dyDescent="0.2">
      <c r="A6296" t="s">
        <v>2229</v>
      </c>
      <c r="B6296">
        <v>1989</v>
      </c>
      <c r="C6296">
        <v>90.540099999999995</v>
      </c>
      <c r="D6296">
        <v>90.581500000000005</v>
      </c>
      <c r="E6296">
        <v>88.809700000000007</v>
      </c>
      <c r="F6296">
        <v>88.328900000000004</v>
      </c>
      <c r="G6296">
        <v>87.4114</v>
      </c>
      <c r="H6296">
        <v>87.621300000000005</v>
      </c>
      <c r="I6296">
        <v>84.912899999999993</v>
      </c>
      <c r="J6296">
        <v>87.081199999999995</v>
      </c>
      <c r="K6296">
        <v>88.502099999999999</v>
      </c>
      <c r="L6296">
        <v>86.705100000000002</v>
      </c>
      <c r="M6296">
        <v>85.115200000000002</v>
      </c>
      <c r="N6296">
        <v>85.5291</v>
      </c>
    </row>
    <row r="6297" spans="1:14" x14ac:dyDescent="0.2">
      <c r="A6297" t="s">
        <v>2229</v>
      </c>
      <c r="B6297">
        <v>1990</v>
      </c>
      <c r="C6297">
        <v>84.326099999999997</v>
      </c>
      <c r="D6297">
        <v>83.474299999999999</v>
      </c>
      <c r="E6297">
        <v>84.455600000000004</v>
      </c>
      <c r="F6297">
        <v>84.392099999999999</v>
      </c>
      <c r="G6297">
        <v>85.727400000000003</v>
      </c>
      <c r="H6297">
        <v>85.633200000000002</v>
      </c>
      <c r="I6297">
        <v>85.127799999999993</v>
      </c>
      <c r="J6297">
        <v>84.479600000000005</v>
      </c>
      <c r="K6297">
        <v>84.432400000000001</v>
      </c>
      <c r="L6297">
        <v>83.041600000000003</v>
      </c>
      <c r="M6297">
        <v>82.623599999999996</v>
      </c>
      <c r="N6297">
        <v>80.144499999999994</v>
      </c>
    </row>
    <row r="6298" spans="1:14" x14ac:dyDescent="0.2">
      <c r="A6298" t="s">
        <v>2229</v>
      </c>
      <c r="B6298">
        <v>1991</v>
      </c>
      <c r="C6298">
        <v>79.815600000000003</v>
      </c>
      <c r="D6298">
        <v>77.893299999999996</v>
      </c>
      <c r="E6298">
        <v>75.801699999999997</v>
      </c>
      <c r="F6298">
        <v>77.511600000000001</v>
      </c>
      <c r="G6298">
        <v>77.635300000000001</v>
      </c>
      <c r="H6298">
        <v>77.744</v>
      </c>
      <c r="I6298">
        <v>78.679100000000005</v>
      </c>
      <c r="J6298">
        <v>79.503100000000003</v>
      </c>
      <c r="K6298">
        <v>78.725899999999996</v>
      </c>
      <c r="L6298">
        <v>79.266999999999996</v>
      </c>
      <c r="M6298">
        <v>77.551900000000003</v>
      </c>
      <c r="N6298">
        <v>77.174599999999998</v>
      </c>
    </row>
    <row r="6299" spans="1:14" x14ac:dyDescent="0.2">
      <c r="A6299" t="s">
        <v>2229</v>
      </c>
      <c r="B6299">
        <v>1992</v>
      </c>
      <c r="C6299">
        <v>76.291200000000003</v>
      </c>
      <c r="D6299">
        <v>77.773600000000002</v>
      </c>
      <c r="E6299">
        <v>77.991699999999994</v>
      </c>
      <c r="F6299">
        <v>78.192599999999999</v>
      </c>
      <c r="G6299">
        <v>78.707300000000004</v>
      </c>
      <c r="H6299">
        <v>79.588899999999995</v>
      </c>
      <c r="I6299">
        <v>79.211299999999994</v>
      </c>
      <c r="J6299">
        <v>78.376800000000003</v>
      </c>
      <c r="K6299">
        <v>77.8566</v>
      </c>
      <c r="L6299">
        <v>78.645499999999998</v>
      </c>
      <c r="M6299">
        <v>78.893699999999995</v>
      </c>
      <c r="N6299">
        <v>77.731999999999999</v>
      </c>
    </row>
    <row r="6300" spans="1:14" x14ac:dyDescent="0.2">
      <c r="A6300" t="s">
        <v>2229</v>
      </c>
      <c r="B6300">
        <v>1993</v>
      </c>
      <c r="C6300">
        <v>81.602999999999994</v>
      </c>
      <c r="D6300">
        <v>81.504300000000001</v>
      </c>
      <c r="E6300">
        <v>82.371700000000004</v>
      </c>
      <c r="F6300">
        <v>82.861400000000003</v>
      </c>
      <c r="G6300">
        <v>82.518299999999996</v>
      </c>
      <c r="H6300">
        <v>83.519599999999997</v>
      </c>
      <c r="I6300">
        <v>84.345299999999995</v>
      </c>
      <c r="J6300">
        <v>83.401799999999994</v>
      </c>
      <c r="K6300">
        <v>83.961100000000002</v>
      </c>
      <c r="L6300">
        <v>83.783100000000005</v>
      </c>
      <c r="M6300">
        <v>85.4298</v>
      </c>
      <c r="N6300">
        <v>86.315200000000004</v>
      </c>
    </row>
    <row r="6301" spans="1:14" x14ac:dyDescent="0.2">
      <c r="A6301" t="s">
        <v>2229</v>
      </c>
      <c r="B6301">
        <v>1994</v>
      </c>
      <c r="C6301">
        <v>87.009799999999998</v>
      </c>
      <c r="D6301">
        <v>87.416700000000006</v>
      </c>
      <c r="E6301">
        <v>89.835599999999999</v>
      </c>
      <c r="F6301">
        <v>90.686800000000005</v>
      </c>
      <c r="G6301">
        <v>91.202600000000004</v>
      </c>
      <c r="H6301">
        <v>90.238799999999998</v>
      </c>
      <c r="I6301">
        <v>92.880799999999994</v>
      </c>
      <c r="J6301">
        <v>93.229200000000006</v>
      </c>
      <c r="K6301">
        <v>95.537700000000001</v>
      </c>
      <c r="L6301">
        <v>96.177700000000002</v>
      </c>
      <c r="M6301">
        <v>96.705799999999996</v>
      </c>
      <c r="N6301">
        <v>97.687700000000007</v>
      </c>
    </row>
    <row r="6302" spans="1:14" x14ac:dyDescent="0.2">
      <c r="A6302" t="s">
        <v>2229</v>
      </c>
      <c r="B6302">
        <v>1995</v>
      </c>
      <c r="C6302">
        <v>97.470600000000005</v>
      </c>
      <c r="D6302">
        <v>96.183499999999995</v>
      </c>
      <c r="E6302">
        <v>96.575699999999998</v>
      </c>
      <c r="F6302">
        <v>96.474999999999994</v>
      </c>
      <c r="G6302">
        <v>97.351500000000001</v>
      </c>
      <c r="H6302">
        <v>94.693200000000004</v>
      </c>
      <c r="I6302">
        <v>95.248699999999999</v>
      </c>
      <c r="J6302">
        <v>97.006699999999995</v>
      </c>
      <c r="K6302">
        <v>96.973100000000002</v>
      </c>
      <c r="L6302">
        <v>96.644099999999995</v>
      </c>
      <c r="M6302">
        <v>97.221900000000005</v>
      </c>
      <c r="N6302">
        <v>98.139499999999998</v>
      </c>
    </row>
    <row r="6303" spans="1:14" x14ac:dyDescent="0.2">
      <c r="A6303" t="s">
        <v>2229</v>
      </c>
      <c r="B6303">
        <v>1996</v>
      </c>
      <c r="C6303">
        <v>96.7363</v>
      </c>
      <c r="D6303">
        <v>98.761200000000002</v>
      </c>
      <c r="E6303">
        <v>96.716499999999996</v>
      </c>
      <c r="F6303">
        <v>94.958299999999994</v>
      </c>
      <c r="G6303">
        <v>95.541700000000006</v>
      </c>
      <c r="H6303">
        <v>97.300399999999996</v>
      </c>
      <c r="I6303">
        <v>97.034099999999995</v>
      </c>
      <c r="J6303">
        <v>101.2675</v>
      </c>
      <c r="K6303">
        <v>100.76</v>
      </c>
      <c r="L6303">
        <v>104.05710000000001</v>
      </c>
      <c r="M6303">
        <v>106.2525</v>
      </c>
      <c r="N6303">
        <v>104.8276</v>
      </c>
    </row>
    <row r="6304" spans="1:14" x14ac:dyDescent="0.2">
      <c r="A6304" t="s">
        <v>2229</v>
      </c>
      <c r="B6304">
        <v>1997</v>
      </c>
      <c r="C6304">
        <v>103.999</v>
      </c>
      <c r="D6304">
        <v>105.0949</v>
      </c>
      <c r="E6304">
        <v>106.8107</v>
      </c>
      <c r="F6304">
        <v>107.4598</v>
      </c>
      <c r="G6304">
        <v>107.60769999999999</v>
      </c>
      <c r="H6304">
        <v>106.6476</v>
      </c>
      <c r="I6304">
        <v>107.8925</v>
      </c>
      <c r="J6304">
        <v>108.6258</v>
      </c>
      <c r="K6304">
        <v>109.9999</v>
      </c>
      <c r="L6304">
        <v>111.7487</v>
      </c>
      <c r="M6304">
        <v>112.9803</v>
      </c>
      <c r="N6304">
        <v>114.38630000000001</v>
      </c>
    </row>
    <row r="6305" spans="1:14" x14ac:dyDescent="0.2">
      <c r="A6305" t="s">
        <v>2229</v>
      </c>
      <c r="B6305">
        <v>1998</v>
      </c>
      <c r="C6305">
        <v>111.6669</v>
      </c>
      <c r="D6305">
        <v>110.6962</v>
      </c>
      <c r="E6305">
        <v>109.4344</v>
      </c>
      <c r="F6305">
        <v>107.6151</v>
      </c>
      <c r="G6305">
        <v>106.8995</v>
      </c>
      <c r="H6305">
        <v>106.67700000000001</v>
      </c>
      <c r="I6305">
        <v>105.657</v>
      </c>
      <c r="J6305">
        <v>108.6285</v>
      </c>
      <c r="K6305">
        <v>109.80110000000001</v>
      </c>
      <c r="L6305">
        <v>111.19759999999999</v>
      </c>
      <c r="M6305">
        <v>112.4521</v>
      </c>
      <c r="N6305">
        <v>112.9218</v>
      </c>
    </row>
    <row r="6306" spans="1:14" x14ac:dyDescent="0.2">
      <c r="A6306" t="s">
        <v>2229</v>
      </c>
      <c r="B6306">
        <v>1999</v>
      </c>
      <c r="C6306">
        <v>112.0266</v>
      </c>
      <c r="D6306">
        <v>112.8122</v>
      </c>
      <c r="E6306">
        <v>112.3584</v>
      </c>
      <c r="F6306">
        <v>113.6056</v>
      </c>
      <c r="G6306">
        <v>113.95099999999999</v>
      </c>
      <c r="H6306">
        <v>113.2694</v>
      </c>
      <c r="I6306">
        <v>112.18129999999999</v>
      </c>
      <c r="J6306">
        <v>111.38290000000001</v>
      </c>
      <c r="K6306">
        <v>109.80289999999999</v>
      </c>
      <c r="L6306">
        <v>110.0538</v>
      </c>
      <c r="M6306">
        <v>109.6437</v>
      </c>
      <c r="N6306">
        <v>110.2927</v>
      </c>
    </row>
    <row r="6307" spans="1:14" x14ac:dyDescent="0.2">
      <c r="A6307" t="s">
        <v>2229</v>
      </c>
      <c r="B6307">
        <v>2000</v>
      </c>
      <c r="C6307">
        <v>112.0761</v>
      </c>
      <c r="D6307">
        <v>112.9636</v>
      </c>
      <c r="E6307">
        <v>112.1534</v>
      </c>
      <c r="F6307">
        <v>111.9067</v>
      </c>
      <c r="G6307">
        <v>110.3494</v>
      </c>
      <c r="H6307">
        <v>110.4539</v>
      </c>
      <c r="I6307">
        <v>111.9171</v>
      </c>
      <c r="J6307">
        <v>110.7544</v>
      </c>
      <c r="K6307">
        <v>108.57559999999999</v>
      </c>
      <c r="L6307">
        <v>107.0581</v>
      </c>
      <c r="M6307">
        <v>106.935</v>
      </c>
      <c r="N6307">
        <v>103.7984</v>
      </c>
    </row>
    <row r="6308" spans="1:14" x14ac:dyDescent="0.2">
      <c r="A6308" t="s">
        <v>2229</v>
      </c>
      <c r="B6308">
        <v>2001</v>
      </c>
      <c r="C6308">
        <v>103.8736</v>
      </c>
      <c r="D6308">
        <v>103.9645</v>
      </c>
      <c r="E6308">
        <v>101.44199999999999</v>
      </c>
      <c r="F6308">
        <v>102.68300000000001</v>
      </c>
      <c r="G6308">
        <v>101.2518</v>
      </c>
      <c r="H6308">
        <v>101.8228</v>
      </c>
      <c r="I6308">
        <v>100.90260000000001</v>
      </c>
      <c r="J6308">
        <v>100.12820000000001</v>
      </c>
      <c r="K6308">
        <v>99.369299999999996</v>
      </c>
      <c r="L6308">
        <v>96.483199999999997</v>
      </c>
      <c r="M6308">
        <v>95.266099999999994</v>
      </c>
      <c r="N6308">
        <v>96.753</v>
      </c>
    </row>
    <row r="6309" spans="1:14" x14ac:dyDescent="0.2">
      <c r="A6309" t="s">
        <v>2229</v>
      </c>
      <c r="B6309">
        <v>2002</v>
      </c>
      <c r="C6309">
        <v>96.651300000000006</v>
      </c>
      <c r="D6309">
        <v>97.078500000000005</v>
      </c>
      <c r="E6309">
        <v>98.2928</v>
      </c>
      <c r="F6309">
        <v>98.533100000000005</v>
      </c>
      <c r="G6309">
        <v>98.419600000000003</v>
      </c>
      <c r="H6309">
        <v>98.095399999999998</v>
      </c>
      <c r="I6309">
        <v>96.705600000000004</v>
      </c>
      <c r="J6309">
        <v>97.462900000000005</v>
      </c>
      <c r="K6309">
        <v>96.403599999999997</v>
      </c>
      <c r="L6309">
        <v>96.0167</v>
      </c>
      <c r="M6309">
        <v>94.397400000000005</v>
      </c>
      <c r="N6309">
        <v>92.608400000000003</v>
      </c>
    </row>
    <row r="6310" spans="1:14" x14ac:dyDescent="0.2">
      <c r="A6310" t="s">
        <v>2229</v>
      </c>
      <c r="B6310">
        <v>2003</v>
      </c>
      <c r="C6310">
        <v>91.915599999999998</v>
      </c>
      <c r="D6310">
        <v>90.636200000000002</v>
      </c>
      <c r="E6310">
        <v>90.907899999999998</v>
      </c>
      <c r="F6310">
        <v>90.176699999999997</v>
      </c>
      <c r="G6310">
        <v>90.738799999999998</v>
      </c>
      <c r="H6310">
        <v>89.669399999999996</v>
      </c>
      <c r="I6310">
        <v>90.086500000000001</v>
      </c>
      <c r="J6310">
        <v>90.930499999999995</v>
      </c>
      <c r="K6310">
        <v>91.748800000000003</v>
      </c>
      <c r="L6310">
        <v>93.110799999999998</v>
      </c>
      <c r="M6310">
        <v>94.529499999999999</v>
      </c>
      <c r="N6310">
        <v>95.4679</v>
      </c>
    </row>
    <row r="6311" spans="1:14" x14ac:dyDescent="0.2">
      <c r="A6311" t="s">
        <v>2229</v>
      </c>
      <c r="B6311">
        <v>2004</v>
      </c>
      <c r="C6311">
        <v>94.952100000000002</v>
      </c>
      <c r="D6311">
        <v>95.200100000000006</v>
      </c>
      <c r="E6311">
        <v>96.406300000000002</v>
      </c>
      <c r="F6311">
        <v>97.711399999999998</v>
      </c>
      <c r="G6311">
        <v>99.835700000000003</v>
      </c>
      <c r="H6311">
        <v>98.539900000000003</v>
      </c>
      <c r="I6311">
        <v>98.304699999999997</v>
      </c>
      <c r="J6311">
        <v>97.851699999999994</v>
      </c>
      <c r="K6311">
        <v>96.837000000000003</v>
      </c>
      <c r="L6311">
        <v>99.206299999999999</v>
      </c>
      <c r="M6311">
        <v>100.20740000000001</v>
      </c>
      <c r="N6311">
        <v>100.4248</v>
      </c>
    </row>
    <row r="6312" spans="1:14" x14ac:dyDescent="0.2">
      <c r="A6312" t="s">
        <v>2229</v>
      </c>
      <c r="B6312">
        <v>2005</v>
      </c>
      <c r="C6312">
        <v>101.16200000000001</v>
      </c>
      <c r="D6312">
        <v>101.3599</v>
      </c>
      <c r="E6312">
        <v>100.4992</v>
      </c>
      <c r="F6312">
        <v>99.736099999999993</v>
      </c>
      <c r="G6312">
        <v>98.432100000000005</v>
      </c>
      <c r="H6312">
        <v>98.734899999999996</v>
      </c>
      <c r="I6312">
        <v>98.584299999999999</v>
      </c>
      <c r="J6312">
        <v>99.041700000000006</v>
      </c>
      <c r="K6312">
        <v>100.78579999999999</v>
      </c>
      <c r="L6312">
        <v>101.1649</v>
      </c>
      <c r="M6312">
        <v>101.19799999999999</v>
      </c>
      <c r="N6312">
        <v>102.0849</v>
      </c>
    </row>
    <row r="6313" spans="1:14" x14ac:dyDescent="0.2">
      <c r="A6313" t="s">
        <v>2229</v>
      </c>
      <c r="B6313">
        <v>2006</v>
      </c>
      <c r="C6313">
        <v>103.6268</v>
      </c>
      <c r="D6313">
        <v>103.93389999999999</v>
      </c>
      <c r="E6313">
        <v>103.8871</v>
      </c>
      <c r="F6313">
        <v>102.4699</v>
      </c>
      <c r="G6313">
        <v>102.97709999999999</v>
      </c>
      <c r="H6313">
        <v>103.43340000000001</v>
      </c>
      <c r="I6313">
        <v>103.45050000000001</v>
      </c>
      <c r="J6313">
        <v>104.0899</v>
      </c>
      <c r="K6313">
        <v>103.6521</v>
      </c>
      <c r="L6313">
        <v>103.0896</v>
      </c>
      <c r="M6313">
        <v>104.81189999999999</v>
      </c>
      <c r="N6313">
        <v>105.1919</v>
      </c>
    </row>
    <row r="6314" spans="1:14" x14ac:dyDescent="0.2">
      <c r="A6314" t="s">
        <v>2229</v>
      </c>
      <c r="B6314">
        <v>2007</v>
      </c>
      <c r="C6314">
        <v>106.5337</v>
      </c>
      <c r="D6314">
        <v>106.3235</v>
      </c>
      <c r="E6314">
        <v>106.4692</v>
      </c>
      <c r="F6314">
        <v>105.9939</v>
      </c>
      <c r="G6314">
        <v>103.10469999999999</v>
      </c>
      <c r="H6314">
        <v>101.63939999999999</v>
      </c>
      <c r="I6314">
        <v>99.912000000000006</v>
      </c>
      <c r="J6314">
        <v>97.415599999999998</v>
      </c>
      <c r="K6314">
        <v>94.525899999999993</v>
      </c>
      <c r="L6314">
        <v>93.004300000000001</v>
      </c>
      <c r="M6314">
        <v>93.125100000000003</v>
      </c>
      <c r="N6314">
        <v>91.952699999999993</v>
      </c>
    </row>
    <row r="6315" spans="1:14" x14ac:dyDescent="0.2">
      <c r="A6315" t="s">
        <v>2229</v>
      </c>
      <c r="B6315">
        <v>2008</v>
      </c>
      <c r="C6315">
        <v>92.260199999999998</v>
      </c>
      <c r="D6315">
        <v>90.727900000000005</v>
      </c>
      <c r="E6315">
        <v>89.281400000000005</v>
      </c>
      <c r="F6315">
        <v>88.4358</v>
      </c>
      <c r="G6315">
        <v>85.788200000000003</v>
      </c>
      <c r="H6315">
        <v>86.1511</v>
      </c>
      <c r="I6315">
        <v>84.804400000000001</v>
      </c>
      <c r="J6315">
        <v>84.940299999999993</v>
      </c>
      <c r="K6315">
        <v>84.181200000000004</v>
      </c>
      <c r="L6315">
        <v>83.599800000000002</v>
      </c>
      <c r="M6315">
        <v>80.853899999999996</v>
      </c>
      <c r="N6315">
        <v>76.119699999999995</v>
      </c>
    </row>
    <row r="6316" spans="1:14" x14ac:dyDescent="0.2">
      <c r="A6316" t="s">
        <v>2229</v>
      </c>
      <c r="B6316">
        <v>2009</v>
      </c>
      <c r="C6316">
        <v>74.192800000000005</v>
      </c>
      <c r="D6316">
        <v>68.902000000000001</v>
      </c>
      <c r="E6316">
        <v>66.711200000000005</v>
      </c>
      <c r="F6316">
        <v>66.291499999999999</v>
      </c>
      <c r="G6316">
        <v>62.087299999999999</v>
      </c>
      <c r="H6316">
        <v>58.563099999999999</v>
      </c>
      <c r="I6316">
        <v>60.951700000000002</v>
      </c>
      <c r="J6316">
        <v>64.767499999999998</v>
      </c>
      <c r="K6316">
        <v>64.143500000000003</v>
      </c>
      <c r="L6316">
        <v>62.395200000000003</v>
      </c>
      <c r="M6316">
        <v>64.016599999999997</v>
      </c>
      <c r="N6316">
        <v>64.989500000000007</v>
      </c>
    </row>
    <row r="6317" spans="1:14" x14ac:dyDescent="0.2">
      <c r="A6317" t="s">
        <v>2229</v>
      </c>
      <c r="B6317">
        <v>2010</v>
      </c>
      <c r="C6317">
        <v>66.834500000000006</v>
      </c>
      <c r="D6317">
        <v>68.422399999999996</v>
      </c>
      <c r="E6317">
        <v>68.337699999999998</v>
      </c>
      <c r="F6317">
        <v>70.1126</v>
      </c>
      <c r="G6317">
        <v>70.795599999999993</v>
      </c>
      <c r="H6317">
        <v>71.826400000000007</v>
      </c>
      <c r="I6317">
        <v>74.475300000000004</v>
      </c>
      <c r="J6317">
        <v>73.669499999999999</v>
      </c>
      <c r="K6317">
        <v>74.264099999999999</v>
      </c>
      <c r="L6317">
        <v>75.918400000000005</v>
      </c>
      <c r="M6317">
        <v>76.930700000000002</v>
      </c>
      <c r="N6317">
        <v>78.769800000000004</v>
      </c>
    </row>
    <row r="6318" spans="1:14" x14ac:dyDescent="0.2">
      <c r="A6318" t="s">
        <v>2229</v>
      </c>
      <c r="B6318">
        <v>2011</v>
      </c>
      <c r="C6318">
        <v>79.157399999999996</v>
      </c>
      <c r="D6318">
        <v>80.656400000000005</v>
      </c>
      <c r="E6318">
        <v>83.222899999999996</v>
      </c>
      <c r="F6318">
        <v>84.465299999999999</v>
      </c>
      <c r="G6318">
        <v>85.451599999999999</v>
      </c>
      <c r="H6318">
        <v>84.366799999999998</v>
      </c>
      <c r="I6318">
        <v>87.173599999999993</v>
      </c>
      <c r="J6318">
        <v>84.546300000000002</v>
      </c>
      <c r="K6318">
        <v>85.328400000000002</v>
      </c>
      <c r="L6318">
        <v>85.613200000000006</v>
      </c>
      <c r="M6318">
        <v>87.1905</v>
      </c>
    </row>
    <row r="6319" spans="1:14" x14ac:dyDescent="0.2">
      <c r="A6319" t="s">
        <v>2230</v>
      </c>
      <c r="B6319" t="s">
        <v>2231</v>
      </c>
      <c r="C6319" t="s">
        <v>2232</v>
      </c>
      <c r="D6319" t="s">
        <v>2233</v>
      </c>
    </row>
    <row r="6320" spans="1:14" x14ac:dyDescent="0.2">
      <c r="A6320" t="s">
        <v>2234</v>
      </c>
      <c r="B6320">
        <v>1986</v>
      </c>
      <c r="C6320">
        <v>63.734099999999998</v>
      </c>
      <c r="D6320">
        <v>63.982799999999997</v>
      </c>
      <c r="E6320">
        <v>64.176299999999998</v>
      </c>
      <c r="F6320">
        <v>63.6995</v>
      </c>
      <c r="G6320">
        <v>63.200200000000002</v>
      </c>
      <c r="H6320">
        <v>63.123699999999999</v>
      </c>
      <c r="I6320">
        <v>63.8536</v>
      </c>
      <c r="J6320">
        <v>62.929400000000001</v>
      </c>
      <c r="K6320">
        <v>63.649099999999997</v>
      </c>
      <c r="L6320">
        <v>63.228400000000001</v>
      </c>
      <c r="M6320">
        <v>63.284100000000002</v>
      </c>
      <c r="N6320">
        <v>64.115799999999993</v>
      </c>
    </row>
    <row r="6321" spans="1:14" x14ac:dyDescent="0.2">
      <c r="A6321" t="s">
        <v>2234</v>
      </c>
      <c r="B6321">
        <v>1987</v>
      </c>
      <c r="C6321">
        <v>65.7727</v>
      </c>
      <c r="D6321">
        <v>65.788700000000006</v>
      </c>
      <c r="E6321">
        <v>65.924000000000007</v>
      </c>
      <c r="F6321">
        <v>65.650400000000005</v>
      </c>
      <c r="G6321">
        <v>66.169200000000004</v>
      </c>
      <c r="H6321">
        <v>66.215900000000005</v>
      </c>
      <c r="I6321">
        <v>66.106999999999999</v>
      </c>
      <c r="J6321">
        <v>66.726200000000006</v>
      </c>
      <c r="K6321">
        <v>66.849000000000004</v>
      </c>
      <c r="L6321">
        <v>68.340100000000007</v>
      </c>
      <c r="M6321">
        <v>68.706100000000006</v>
      </c>
      <c r="N6321">
        <v>68.5715</v>
      </c>
    </row>
    <row r="6322" spans="1:14" x14ac:dyDescent="0.2">
      <c r="A6322" t="s">
        <v>2234</v>
      </c>
      <c r="B6322">
        <v>1988</v>
      </c>
      <c r="C6322">
        <v>67.505200000000002</v>
      </c>
      <c r="D6322">
        <v>66.827399999999997</v>
      </c>
      <c r="E6322">
        <v>67.546499999999995</v>
      </c>
      <c r="F6322">
        <v>68.212800000000001</v>
      </c>
      <c r="G6322">
        <v>68.608199999999997</v>
      </c>
      <c r="H6322">
        <v>69.633600000000001</v>
      </c>
      <c r="I6322">
        <v>70.961799999999997</v>
      </c>
      <c r="J6322">
        <v>69.633099999999999</v>
      </c>
      <c r="K6322">
        <v>69.591200000000001</v>
      </c>
      <c r="L6322">
        <v>70.175700000000006</v>
      </c>
      <c r="M6322">
        <v>70.664400000000001</v>
      </c>
      <c r="N6322">
        <v>70.842699999999994</v>
      </c>
    </row>
    <row r="6323" spans="1:14" x14ac:dyDescent="0.2">
      <c r="A6323" t="s">
        <v>2234</v>
      </c>
      <c r="B6323">
        <v>1989</v>
      </c>
      <c r="C6323">
        <v>70.965699999999998</v>
      </c>
      <c r="D6323">
        <v>71.338200000000001</v>
      </c>
      <c r="E6323">
        <v>70.681600000000003</v>
      </c>
      <c r="F6323">
        <v>70.595399999999998</v>
      </c>
      <c r="G6323">
        <v>70.500299999999996</v>
      </c>
      <c r="H6323">
        <v>69.876099999999994</v>
      </c>
      <c r="I6323">
        <v>69.361999999999995</v>
      </c>
      <c r="J6323">
        <v>68.801599999999993</v>
      </c>
      <c r="K6323">
        <v>68.623999999999995</v>
      </c>
      <c r="L6323">
        <v>67.918499999999995</v>
      </c>
      <c r="M6323">
        <v>67.516800000000003</v>
      </c>
      <c r="N6323">
        <v>67.338200000000001</v>
      </c>
    </row>
    <row r="6324" spans="1:14" x14ac:dyDescent="0.2">
      <c r="A6324" t="s">
        <v>2234</v>
      </c>
      <c r="B6324">
        <v>1990</v>
      </c>
      <c r="C6324">
        <v>67.307100000000005</v>
      </c>
      <c r="D6324">
        <v>67.526799999999994</v>
      </c>
      <c r="E6324">
        <v>67.762200000000007</v>
      </c>
      <c r="F6324">
        <v>68.721299999999999</v>
      </c>
      <c r="G6324">
        <v>68.054000000000002</v>
      </c>
      <c r="H6324">
        <v>68.416700000000006</v>
      </c>
      <c r="I6324">
        <v>68.531000000000006</v>
      </c>
      <c r="J6324">
        <v>68.688100000000006</v>
      </c>
      <c r="K6324">
        <v>68.28</v>
      </c>
      <c r="L6324">
        <v>67.389300000000006</v>
      </c>
      <c r="M6324">
        <v>67.006600000000006</v>
      </c>
      <c r="N6324">
        <v>66.029600000000002</v>
      </c>
    </row>
    <row r="6325" spans="1:14" x14ac:dyDescent="0.2">
      <c r="A6325" t="s">
        <v>2234</v>
      </c>
      <c r="B6325">
        <v>1991</v>
      </c>
      <c r="C6325">
        <v>65.154499999999999</v>
      </c>
      <c r="D6325">
        <v>64.319900000000004</v>
      </c>
      <c r="E6325">
        <v>64.073800000000006</v>
      </c>
      <c r="F6325">
        <v>63.614800000000002</v>
      </c>
      <c r="G6325">
        <v>63.5261</v>
      </c>
      <c r="H6325">
        <v>63.797699999999999</v>
      </c>
      <c r="I6325">
        <v>62.502099999999999</v>
      </c>
      <c r="J6325">
        <v>64.010199999999998</v>
      </c>
      <c r="K6325">
        <v>63.933700000000002</v>
      </c>
      <c r="L6325">
        <v>64.102599999999995</v>
      </c>
      <c r="M6325">
        <v>63.773699999999998</v>
      </c>
      <c r="N6325">
        <v>63.345500000000001</v>
      </c>
    </row>
    <row r="6326" spans="1:14" x14ac:dyDescent="0.2">
      <c r="A6326" t="s">
        <v>2234</v>
      </c>
      <c r="B6326">
        <v>1992</v>
      </c>
      <c r="C6326">
        <v>63.019100000000002</v>
      </c>
      <c r="D6326">
        <v>62.795499999999997</v>
      </c>
      <c r="E6326">
        <v>63.616199999999999</v>
      </c>
      <c r="F6326">
        <v>64.153199999999998</v>
      </c>
      <c r="G6326">
        <v>65.114000000000004</v>
      </c>
      <c r="H6326">
        <v>65.714500000000001</v>
      </c>
      <c r="I6326">
        <v>66.326899999999995</v>
      </c>
      <c r="J6326">
        <v>66.3142</v>
      </c>
      <c r="K6326">
        <v>67.215500000000006</v>
      </c>
      <c r="L6326">
        <v>67.339799999999997</v>
      </c>
      <c r="M6326">
        <v>67.495500000000007</v>
      </c>
      <c r="N6326">
        <v>67.620199999999997</v>
      </c>
    </row>
    <row r="6327" spans="1:14" x14ac:dyDescent="0.2">
      <c r="A6327" t="s">
        <v>2234</v>
      </c>
      <c r="B6327">
        <v>1993</v>
      </c>
      <c r="C6327">
        <v>68.324600000000004</v>
      </c>
      <c r="D6327">
        <v>68.375799999999998</v>
      </c>
      <c r="E6327">
        <v>68.7102</v>
      </c>
      <c r="F6327">
        <v>69.142200000000003</v>
      </c>
      <c r="G6327">
        <v>69.744399999999999</v>
      </c>
      <c r="H6327">
        <v>70.1327</v>
      </c>
      <c r="I6327">
        <v>69.733099999999993</v>
      </c>
      <c r="J6327">
        <v>70.661000000000001</v>
      </c>
      <c r="K6327">
        <v>70.670599999999993</v>
      </c>
      <c r="L6327">
        <v>72.424499999999995</v>
      </c>
      <c r="M6327">
        <v>72.486699999999999</v>
      </c>
      <c r="N6327">
        <v>73.336399999999998</v>
      </c>
    </row>
    <row r="6328" spans="1:14" x14ac:dyDescent="0.2">
      <c r="A6328" t="s">
        <v>2234</v>
      </c>
      <c r="B6328">
        <v>1994</v>
      </c>
      <c r="C6328">
        <v>73.222099999999998</v>
      </c>
      <c r="D6328">
        <v>72.488399999999999</v>
      </c>
      <c r="E6328">
        <v>73.541700000000006</v>
      </c>
      <c r="F6328">
        <v>74.501999999999995</v>
      </c>
      <c r="G6328">
        <v>74.549199999999999</v>
      </c>
      <c r="H6328">
        <v>74.897599999999997</v>
      </c>
      <c r="I6328">
        <v>75.185400000000001</v>
      </c>
      <c r="J6328">
        <v>76.658199999999994</v>
      </c>
      <c r="K6328">
        <v>76.213300000000004</v>
      </c>
      <c r="L6328">
        <v>76.758499999999998</v>
      </c>
      <c r="M6328">
        <v>77.307699999999997</v>
      </c>
      <c r="N6328">
        <v>78.487700000000004</v>
      </c>
    </row>
    <row r="6329" spans="1:14" x14ac:dyDescent="0.2">
      <c r="A6329" t="s">
        <v>2234</v>
      </c>
      <c r="B6329">
        <v>1995</v>
      </c>
      <c r="C6329">
        <v>79.615399999999994</v>
      </c>
      <c r="D6329">
        <v>79.654799999999994</v>
      </c>
      <c r="E6329">
        <v>79.132099999999994</v>
      </c>
      <c r="F6329">
        <v>79.059899999999999</v>
      </c>
      <c r="G6329">
        <v>79.778099999999995</v>
      </c>
      <c r="H6329">
        <v>79.508700000000005</v>
      </c>
      <c r="I6329">
        <v>78.802400000000006</v>
      </c>
      <c r="J6329">
        <v>79.995400000000004</v>
      </c>
      <c r="K6329">
        <v>80.175700000000006</v>
      </c>
      <c r="L6329">
        <v>80.406400000000005</v>
      </c>
      <c r="M6329">
        <v>80.827600000000004</v>
      </c>
      <c r="N6329">
        <v>80.096199999999996</v>
      </c>
    </row>
    <row r="6330" spans="1:14" x14ac:dyDescent="0.2">
      <c r="A6330" t="s">
        <v>2234</v>
      </c>
      <c r="B6330">
        <v>1996</v>
      </c>
      <c r="C6330">
        <v>79.016900000000007</v>
      </c>
      <c r="D6330">
        <v>81.094899999999996</v>
      </c>
      <c r="E6330">
        <v>81.511700000000005</v>
      </c>
      <c r="F6330">
        <v>81.510599999999997</v>
      </c>
      <c r="G6330">
        <v>82.005899999999997</v>
      </c>
      <c r="H6330">
        <v>83.349100000000007</v>
      </c>
      <c r="I6330">
        <v>82.493300000000005</v>
      </c>
      <c r="J6330">
        <v>83.533799999999999</v>
      </c>
      <c r="K6330">
        <v>83.910700000000006</v>
      </c>
      <c r="L6330">
        <v>83.659000000000006</v>
      </c>
      <c r="M6330">
        <v>84.865600000000001</v>
      </c>
      <c r="N6330">
        <v>84.74</v>
      </c>
    </row>
    <row r="6331" spans="1:14" x14ac:dyDescent="0.2">
      <c r="A6331" t="s">
        <v>2234</v>
      </c>
      <c r="B6331">
        <v>1997</v>
      </c>
      <c r="C6331">
        <v>85.198700000000002</v>
      </c>
      <c r="D6331">
        <v>85.6434</v>
      </c>
      <c r="E6331">
        <v>86.539900000000003</v>
      </c>
      <c r="F6331">
        <v>87.2273</v>
      </c>
      <c r="G6331">
        <v>87.514799999999994</v>
      </c>
      <c r="H6331">
        <v>88.345299999999995</v>
      </c>
      <c r="I6331">
        <v>91.0565</v>
      </c>
      <c r="J6331">
        <v>89.755600000000001</v>
      </c>
      <c r="K6331">
        <v>90.607600000000005</v>
      </c>
      <c r="L6331">
        <v>90.3964</v>
      </c>
      <c r="M6331">
        <v>91.738799999999998</v>
      </c>
      <c r="N6331">
        <v>92.759399999999999</v>
      </c>
    </row>
    <row r="6332" spans="1:14" x14ac:dyDescent="0.2">
      <c r="A6332" t="s">
        <v>2234</v>
      </c>
      <c r="B6332">
        <v>1998</v>
      </c>
      <c r="C6332">
        <v>92.182100000000005</v>
      </c>
      <c r="D6332">
        <v>92.840900000000005</v>
      </c>
      <c r="E6332">
        <v>92.493300000000005</v>
      </c>
      <c r="F6332">
        <v>91.506100000000004</v>
      </c>
      <c r="G6332">
        <v>91.807000000000002</v>
      </c>
      <c r="H6332">
        <v>93.0124</v>
      </c>
      <c r="I6332">
        <v>92.516099999999994</v>
      </c>
      <c r="J6332">
        <v>92.149500000000003</v>
      </c>
      <c r="K6332">
        <v>91.313699999999997</v>
      </c>
      <c r="L6332">
        <v>92.640100000000004</v>
      </c>
      <c r="M6332">
        <v>92.649799999999999</v>
      </c>
      <c r="N6332">
        <v>92.592500000000001</v>
      </c>
    </row>
    <row r="6333" spans="1:14" x14ac:dyDescent="0.2">
      <c r="A6333" t="s">
        <v>2234</v>
      </c>
      <c r="B6333">
        <v>1999</v>
      </c>
      <c r="C6333">
        <v>91.650899999999993</v>
      </c>
      <c r="D6333">
        <v>91.487700000000004</v>
      </c>
      <c r="E6333">
        <v>91.2911</v>
      </c>
      <c r="F6333">
        <v>91.794499999999999</v>
      </c>
      <c r="G6333">
        <v>91.825400000000002</v>
      </c>
      <c r="H6333">
        <v>93.128500000000003</v>
      </c>
      <c r="I6333">
        <v>94.3369</v>
      </c>
      <c r="J6333">
        <v>94.824700000000007</v>
      </c>
      <c r="K6333">
        <v>94.438800000000001</v>
      </c>
      <c r="L6333">
        <v>96.125900000000001</v>
      </c>
      <c r="M6333">
        <v>96.673599999999993</v>
      </c>
      <c r="N6333">
        <v>97.188199999999995</v>
      </c>
    </row>
    <row r="6334" spans="1:14" x14ac:dyDescent="0.2">
      <c r="A6334" t="s">
        <v>2234</v>
      </c>
      <c r="B6334">
        <v>2000</v>
      </c>
      <c r="C6334">
        <v>98.232500000000002</v>
      </c>
      <c r="D6334">
        <v>100.8455</v>
      </c>
      <c r="E6334">
        <v>99.823400000000007</v>
      </c>
      <c r="F6334">
        <v>101.575</v>
      </c>
      <c r="G6334">
        <v>101.2762</v>
      </c>
      <c r="H6334">
        <v>102.0073</v>
      </c>
      <c r="I6334">
        <v>101.80249999999999</v>
      </c>
      <c r="J6334">
        <v>100.80410000000001</v>
      </c>
      <c r="K6334">
        <v>101.539</v>
      </c>
      <c r="L6334">
        <v>100.88290000000001</v>
      </c>
      <c r="M6334">
        <v>99.480699999999999</v>
      </c>
      <c r="N6334">
        <v>95.656599999999997</v>
      </c>
    </row>
    <row r="6335" spans="1:14" x14ac:dyDescent="0.2">
      <c r="A6335" t="s">
        <v>2234</v>
      </c>
      <c r="B6335">
        <v>2001</v>
      </c>
      <c r="C6335">
        <v>96.550899999999999</v>
      </c>
      <c r="D6335">
        <v>94.062299999999993</v>
      </c>
      <c r="E6335">
        <v>93.804900000000004</v>
      </c>
      <c r="F6335">
        <v>93.149100000000004</v>
      </c>
      <c r="G6335">
        <v>90.374300000000005</v>
      </c>
      <c r="H6335">
        <v>87.542299999999997</v>
      </c>
      <c r="I6335">
        <v>85.985299999999995</v>
      </c>
      <c r="J6335">
        <v>85.755399999999995</v>
      </c>
      <c r="K6335">
        <v>85.635199999999998</v>
      </c>
      <c r="L6335">
        <v>83.401499999999999</v>
      </c>
      <c r="M6335">
        <v>81.768600000000006</v>
      </c>
      <c r="N6335">
        <v>82.248599999999996</v>
      </c>
    </row>
    <row r="6336" spans="1:14" x14ac:dyDescent="0.2">
      <c r="A6336" t="s">
        <v>2234</v>
      </c>
      <c r="B6336">
        <v>2002</v>
      </c>
      <c r="C6336">
        <v>79.641499999999994</v>
      </c>
      <c r="D6336">
        <v>79.221000000000004</v>
      </c>
      <c r="E6336">
        <v>79.014700000000005</v>
      </c>
      <c r="F6336">
        <v>79.154200000000003</v>
      </c>
      <c r="G6336">
        <v>79.042699999999996</v>
      </c>
      <c r="H6336">
        <v>79.622200000000007</v>
      </c>
      <c r="I6336">
        <v>78.5916</v>
      </c>
      <c r="J6336">
        <v>79.213800000000006</v>
      </c>
      <c r="K6336">
        <v>79.017799999999994</v>
      </c>
      <c r="L6336">
        <v>78.335800000000006</v>
      </c>
      <c r="M6336">
        <v>79.909400000000005</v>
      </c>
      <c r="N6336">
        <v>81.349000000000004</v>
      </c>
    </row>
    <row r="6337" spans="1:14" x14ac:dyDescent="0.2">
      <c r="A6337" t="s">
        <v>2234</v>
      </c>
      <c r="B6337">
        <v>2003</v>
      </c>
      <c r="C6337">
        <v>81.744299999999996</v>
      </c>
      <c r="D6337">
        <v>81.455299999999994</v>
      </c>
      <c r="E6337">
        <v>81.196899999999999</v>
      </c>
      <c r="F6337">
        <v>80.034899999999993</v>
      </c>
      <c r="G6337">
        <v>81.574399999999997</v>
      </c>
      <c r="H6337">
        <v>81.323400000000007</v>
      </c>
      <c r="I6337">
        <v>80.018199999999993</v>
      </c>
      <c r="J6337">
        <v>77.910899999999998</v>
      </c>
      <c r="K6337">
        <v>80.599100000000007</v>
      </c>
      <c r="L6337">
        <v>80.863100000000003</v>
      </c>
      <c r="M6337">
        <v>81.971800000000002</v>
      </c>
      <c r="N6337">
        <v>83.132400000000004</v>
      </c>
    </row>
    <row r="6338" spans="1:14" x14ac:dyDescent="0.2">
      <c r="A6338" t="s">
        <v>2234</v>
      </c>
      <c r="B6338">
        <v>2004</v>
      </c>
      <c r="C6338">
        <v>84.637299999999996</v>
      </c>
      <c r="D6338">
        <v>83.767600000000002</v>
      </c>
      <c r="E6338">
        <v>83.959299999999999</v>
      </c>
      <c r="F6338">
        <v>85.244100000000003</v>
      </c>
      <c r="G6338">
        <v>85.744100000000003</v>
      </c>
      <c r="H6338">
        <v>86.115399999999994</v>
      </c>
      <c r="I6338">
        <v>88.196100000000001</v>
      </c>
      <c r="J6338">
        <v>87.911100000000005</v>
      </c>
      <c r="K6338">
        <v>87.053600000000003</v>
      </c>
      <c r="L6338">
        <v>88.020799999999994</v>
      </c>
      <c r="M6338">
        <v>89.320700000000002</v>
      </c>
      <c r="N6338">
        <v>88.699600000000004</v>
      </c>
    </row>
    <row r="6339" spans="1:14" x14ac:dyDescent="0.2">
      <c r="A6339" t="s">
        <v>2234</v>
      </c>
      <c r="B6339">
        <v>2005</v>
      </c>
      <c r="C6339">
        <v>90.138300000000001</v>
      </c>
      <c r="D6339">
        <v>91.798299999999998</v>
      </c>
      <c r="E6339">
        <v>90.575599999999994</v>
      </c>
      <c r="F6339">
        <v>90.079499999999996</v>
      </c>
      <c r="G6339">
        <v>87.325199999999995</v>
      </c>
      <c r="H6339">
        <v>90.382000000000005</v>
      </c>
      <c r="I6339">
        <v>91.999899999999997</v>
      </c>
      <c r="J6339">
        <v>90.925600000000003</v>
      </c>
      <c r="K6339">
        <v>91.693100000000001</v>
      </c>
      <c r="L6339">
        <v>91.594300000000004</v>
      </c>
      <c r="M6339">
        <v>91.413600000000002</v>
      </c>
      <c r="N6339">
        <v>89.028999999999996</v>
      </c>
    </row>
    <row r="6340" spans="1:14" x14ac:dyDescent="0.2">
      <c r="A6340" t="s">
        <v>2234</v>
      </c>
      <c r="B6340">
        <v>2006</v>
      </c>
      <c r="C6340">
        <v>92.911100000000005</v>
      </c>
      <c r="D6340">
        <v>94.622699999999995</v>
      </c>
      <c r="E6340">
        <v>94.182199999999995</v>
      </c>
      <c r="F6340">
        <v>96.855500000000006</v>
      </c>
      <c r="G6340">
        <v>95.234399999999994</v>
      </c>
      <c r="H6340">
        <v>95.911299999999997</v>
      </c>
      <c r="I6340">
        <v>97.418000000000006</v>
      </c>
      <c r="J6340">
        <v>98.351799999999997</v>
      </c>
      <c r="K6340">
        <v>98.025899999999993</v>
      </c>
      <c r="L6340">
        <v>98.796400000000006</v>
      </c>
      <c r="M6340">
        <v>98.587800000000001</v>
      </c>
      <c r="N6340">
        <v>98.428200000000004</v>
      </c>
    </row>
    <row r="6341" spans="1:14" x14ac:dyDescent="0.2">
      <c r="A6341" t="s">
        <v>2234</v>
      </c>
      <c r="B6341">
        <v>2007</v>
      </c>
      <c r="C6341">
        <v>99.018600000000006</v>
      </c>
      <c r="D6341">
        <v>99.970799999999997</v>
      </c>
      <c r="E6341">
        <v>101.53449999999999</v>
      </c>
      <c r="F6341">
        <v>99.306200000000004</v>
      </c>
      <c r="G6341">
        <v>99.6036</v>
      </c>
      <c r="H6341">
        <v>101.0547</v>
      </c>
      <c r="I6341">
        <v>99.267300000000006</v>
      </c>
      <c r="J6341">
        <v>100.8857</v>
      </c>
      <c r="K6341">
        <v>99.274100000000004</v>
      </c>
      <c r="L6341">
        <v>99.946100000000001</v>
      </c>
      <c r="M6341">
        <v>99.3279</v>
      </c>
      <c r="N6341">
        <v>99.222999999999999</v>
      </c>
    </row>
    <row r="6342" spans="1:14" x14ac:dyDescent="0.2">
      <c r="A6342" t="s">
        <v>2234</v>
      </c>
      <c r="B6342">
        <v>2008</v>
      </c>
      <c r="C6342">
        <v>100.9058</v>
      </c>
      <c r="D6342">
        <v>100.2597</v>
      </c>
      <c r="E6342">
        <v>100.8374</v>
      </c>
      <c r="F6342">
        <v>102.17310000000001</v>
      </c>
      <c r="G6342">
        <v>100.3556</v>
      </c>
      <c r="H6342">
        <v>98.558099999999996</v>
      </c>
      <c r="I6342">
        <v>98.623599999999996</v>
      </c>
      <c r="J6342">
        <v>96.459800000000001</v>
      </c>
      <c r="K6342">
        <v>96.202299999999994</v>
      </c>
      <c r="L6342">
        <v>94.467500000000001</v>
      </c>
      <c r="M6342">
        <v>92.048199999999994</v>
      </c>
      <c r="N6342">
        <v>88.556299999999993</v>
      </c>
    </row>
    <row r="6343" spans="1:14" x14ac:dyDescent="0.2">
      <c r="A6343" t="s">
        <v>2234</v>
      </c>
      <c r="B6343">
        <v>2009</v>
      </c>
      <c r="C6343">
        <v>85.252899999999997</v>
      </c>
      <c r="D6343">
        <v>78.624899999999997</v>
      </c>
      <c r="E6343">
        <v>74.680800000000005</v>
      </c>
      <c r="F6343">
        <v>73.1815</v>
      </c>
      <c r="G6343">
        <v>71.047300000000007</v>
      </c>
      <c r="H6343">
        <v>69.908799999999999</v>
      </c>
      <c r="I6343">
        <v>70.660899999999998</v>
      </c>
      <c r="J6343">
        <v>68.6083</v>
      </c>
      <c r="K6343">
        <v>68.247200000000007</v>
      </c>
      <c r="L6343">
        <v>68.096100000000007</v>
      </c>
      <c r="M6343">
        <v>68.5501</v>
      </c>
      <c r="N6343">
        <v>68.957999999999998</v>
      </c>
    </row>
    <row r="6344" spans="1:14" x14ac:dyDescent="0.2">
      <c r="A6344" t="s">
        <v>2234</v>
      </c>
      <c r="B6344">
        <v>2010</v>
      </c>
      <c r="C6344">
        <v>71.341499999999996</v>
      </c>
      <c r="D6344">
        <v>72.865300000000005</v>
      </c>
      <c r="E6344">
        <v>73.583600000000004</v>
      </c>
      <c r="F6344">
        <v>75.170599999999993</v>
      </c>
      <c r="G6344">
        <v>77.470399999999998</v>
      </c>
      <c r="H6344">
        <v>79.879099999999994</v>
      </c>
      <c r="I6344">
        <v>83.308199999999999</v>
      </c>
      <c r="J6344">
        <v>81.598200000000006</v>
      </c>
      <c r="K6344">
        <v>83.455500000000001</v>
      </c>
      <c r="L6344">
        <v>84.838099999999997</v>
      </c>
      <c r="M6344">
        <v>87.445700000000002</v>
      </c>
      <c r="N6344">
        <v>88.832700000000003</v>
      </c>
    </row>
    <row r="6345" spans="1:14" x14ac:dyDescent="0.2">
      <c r="A6345" t="s">
        <v>2234</v>
      </c>
      <c r="B6345">
        <v>2011</v>
      </c>
      <c r="C6345">
        <v>88.9315</v>
      </c>
      <c r="D6345">
        <v>89.5077</v>
      </c>
      <c r="E6345">
        <v>89.733400000000003</v>
      </c>
      <c r="F6345">
        <v>90.8048</v>
      </c>
      <c r="G6345">
        <v>93.004900000000006</v>
      </c>
      <c r="H6345">
        <v>95.020799999999994</v>
      </c>
      <c r="I6345">
        <v>93.811700000000002</v>
      </c>
      <c r="J6345">
        <v>94.109099999999998</v>
      </c>
      <c r="K6345">
        <v>95.235200000000006</v>
      </c>
      <c r="L6345">
        <v>94.543599999999998</v>
      </c>
      <c r="M6345">
        <v>97.218299999999999</v>
      </c>
    </row>
    <row r="6346" spans="1:14" x14ac:dyDescent="0.2">
      <c r="A6346" t="s">
        <v>2235</v>
      </c>
      <c r="B6346" t="s">
        <v>2236</v>
      </c>
      <c r="C6346" t="s">
        <v>2237</v>
      </c>
      <c r="D6346" t="s">
        <v>2238</v>
      </c>
    </row>
    <row r="6347" spans="1:14" x14ac:dyDescent="0.2">
      <c r="A6347" t="s">
        <v>2239</v>
      </c>
      <c r="B6347">
        <v>1986</v>
      </c>
      <c r="C6347">
        <v>112.18380000000001</v>
      </c>
      <c r="D6347">
        <v>111.33669999999999</v>
      </c>
      <c r="E6347">
        <v>111.8458</v>
      </c>
      <c r="F6347">
        <v>111.25320000000001</v>
      </c>
      <c r="G6347">
        <v>113.2389</v>
      </c>
      <c r="H6347">
        <v>111.7788</v>
      </c>
      <c r="I6347">
        <v>113.8415</v>
      </c>
      <c r="J6347">
        <v>111.33150000000001</v>
      </c>
      <c r="K6347">
        <v>112.72580000000001</v>
      </c>
      <c r="L6347">
        <v>112.7803</v>
      </c>
      <c r="M6347">
        <v>113.8676</v>
      </c>
      <c r="N6347">
        <v>114.285</v>
      </c>
    </row>
    <row r="6348" spans="1:14" x14ac:dyDescent="0.2">
      <c r="A6348" t="s">
        <v>2239</v>
      </c>
      <c r="B6348">
        <v>1987</v>
      </c>
      <c r="C6348">
        <v>113.4387</v>
      </c>
      <c r="D6348">
        <v>114.05710000000001</v>
      </c>
      <c r="E6348">
        <v>112.4211</v>
      </c>
      <c r="F6348">
        <v>113.3659</v>
      </c>
      <c r="G6348">
        <v>115.3391</v>
      </c>
      <c r="H6348">
        <v>116.7306</v>
      </c>
      <c r="I6348">
        <v>116.1644</v>
      </c>
      <c r="J6348">
        <v>116.5441</v>
      </c>
      <c r="K6348">
        <v>115.1215</v>
      </c>
      <c r="L6348">
        <v>118.8771</v>
      </c>
      <c r="M6348">
        <v>118.61879999999999</v>
      </c>
      <c r="N6348">
        <v>118.44629999999999</v>
      </c>
    </row>
    <row r="6349" spans="1:14" x14ac:dyDescent="0.2">
      <c r="A6349" t="s">
        <v>2239</v>
      </c>
      <c r="B6349">
        <v>1988</v>
      </c>
      <c r="C6349">
        <v>118.4134</v>
      </c>
      <c r="D6349">
        <v>118.5</v>
      </c>
      <c r="E6349">
        <v>118.3603</v>
      </c>
      <c r="F6349">
        <v>118.35250000000001</v>
      </c>
      <c r="G6349">
        <v>118.2933</v>
      </c>
      <c r="H6349">
        <v>117.8813</v>
      </c>
      <c r="I6349">
        <v>119.6146</v>
      </c>
      <c r="J6349">
        <v>116.60939999999999</v>
      </c>
      <c r="K6349">
        <v>118.4611</v>
      </c>
      <c r="L6349">
        <v>118.2645</v>
      </c>
      <c r="M6349">
        <v>117.89960000000001</v>
      </c>
      <c r="N6349">
        <v>117.5091</v>
      </c>
    </row>
    <row r="6350" spans="1:14" x14ac:dyDescent="0.2">
      <c r="A6350" t="s">
        <v>2239</v>
      </c>
      <c r="B6350">
        <v>1989</v>
      </c>
      <c r="C6350">
        <v>119.4537</v>
      </c>
      <c r="D6350">
        <v>121.07940000000001</v>
      </c>
      <c r="E6350">
        <v>121.188</v>
      </c>
      <c r="F6350">
        <v>121.6769</v>
      </c>
      <c r="G6350">
        <v>121.31319999999999</v>
      </c>
      <c r="H6350">
        <v>120.2867</v>
      </c>
      <c r="I6350">
        <v>118.9687</v>
      </c>
      <c r="J6350">
        <v>119.4409</v>
      </c>
      <c r="K6350">
        <v>120.0373</v>
      </c>
      <c r="L6350">
        <v>119.8177</v>
      </c>
      <c r="M6350">
        <v>119.4286</v>
      </c>
      <c r="N6350">
        <v>118.71810000000001</v>
      </c>
    </row>
    <row r="6351" spans="1:14" x14ac:dyDescent="0.2">
      <c r="A6351" t="s">
        <v>2239</v>
      </c>
      <c r="B6351">
        <v>1990</v>
      </c>
      <c r="C6351">
        <v>118.5145</v>
      </c>
      <c r="D6351">
        <v>118.1835</v>
      </c>
      <c r="E6351">
        <v>117.7756</v>
      </c>
      <c r="F6351">
        <v>115.797</v>
      </c>
      <c r="G6351">
        <v>114.648</v>
      </c>
      <c r="H6351">
        <v>113.67489999999999</v>
      </c>
      <c r="I6351">
        <v>113.51130000000001</v>
      </c>
      <c r="J6351">
        <v>112.3758</v>
      </c>
      <c r="K6351">
        <v>110.8704</v>
      </c>
      <c r="L6351">
        <v>109.4957</v>
      </c>
      <c r="M6351">
        <v>108.21810000000001</v>
      </c>
      <c r="N6351">
        <v>108.85939999999999</v>
      </c>
    </row>
    <row r="6352" spans="1:14" x14ac:dyDescent="0.2">
      <c r="A6352" t="s">
        <v>2239</v>
      </c>
      <c r="B6352">
        <v>1991</v>
      </c>
      <c r="C6352">
        <v>106.61060000000001</v>
      </c>
      <c r="D6352">
        <v>105.5279</v>
      </c>
      <c r="E6352">
        <v>104.3766</v>
      </c>
      <c r="F6352">
        <v>103.6236</v>
      </c>
      <c r="G6352">
        <v>102.96729999999999</v>
      </c>
      <c r="H6352">
        <v>104.62130000000001</v>
      </c>
      <c r="I6352">
        <v>103.5317</v>
      </c>
      <c r="J6352">
        <v>105.298</v>
      </c>
      <c r="K6352">
        <v>108.30759999999999</v>
      </c>
      <c r="L6352">
        <v>107.22839999999999</v>
      </c>
      <c r="M6352">
        <v>107.0038</v>
      </c>
      <c r="N6352">
        <v>106.331</v>
      </c>
    </row>
    <row r="6353" spans="1:14" x14ac:dyDescent="0.2">
      <c r="A6353" t="s">
        <v>2239</v>
      </c>
      <c r="B6353">
        <v>1992</v>
      </c>
      <c r="C6353">
        <v>105.1001</v>
      </c>
      <c r="D6353">
        <v>104.4956</v>
      </c>
      <c r="E6353">
        <v>104.62690000000001</v>
      </c>
      <c r="F6353">
        <v>104.9049</v>
      </c>
      <c r="G6353">
        <v>105.91240000000001</v>
      </c>
      <c r="H6353">
        <v>105.7838</v>
      </c>
      <c r="I6353">
        <v>104.11709999999999</v>
      </c>
      <c r="J6353">
        <v>106.0331</v>
      </c>
      <c r="K6353">
        <v>106.2092</v>
      </c>
      <c r="L6353">
        <v>106.92400000000001</v>
      </c>
      <c r="M6353">
        <v>107.0386</v>
      </c>
      <c r="N6353">
        <v>107.4593</v>
      </c>
    </row>
    <row r="6354" spans="1:14" x14ac:dyDescent="0.2">
      <c r="A6354" t="s">
        <v>2239</v>
      </c>
      <c r="B6354">
        <v>1993</v>
      </c>
      <c r="C6354">
        <v>107.43519999999999</v>
      </c>
      <c r="D6354">
        <v>108.96729999999999</v>
      </c>
      <c r="E6354">
        <v>109.6024</v>
      </c>
      <c r="F6354">
        <v>109.0108</v>
      </c>
      <c r="G6354">
        <v>111.2007</v>
      </c>
      <c r="H6354">
        <v>112.71680000000001</v>
      </c>
      <c r="I6354">
        <v>111.6405</v>
      </c>
      <c r="J6354">
        <v>114.1935</v>
      </c>
      <c r="K6354">
        <v>113.6645</v>
      </c>
      <c r="L6354">
        <v>114.7325</v>
      </c>
      <c r="M6354">
        <v>115.7535</v>
      </c>
      <c r="N6354">
        <v>115.1955</v>
      </c>
    </row>
    <row r="6355" spans="1:14" x14ac:dyDescent="0.2">
      <c r="A6355" t="s">
        <v>2239</v>
      </c>
      <c r="B6355">
        <v>1994</v>
      </c>
      <c r="C6355">
        <v>118.05249999999999</v>
      </c>
      <c r="D6355">
        <v>117.36150000000001</v>
      </c>
      <c r="E6355">
        <v>120.4385</v>
      </c>
      <c r="F6355">
        <v>121.545</v>
      </c>
      <c r="G6355">
        <v>121.8473</v>
      </c>
      <c r="H6355">
        <v>122.30629999999999</v>
      </c>
      <c r="I6355">
        <v>123.8879</v>
      </c>
      <c r="J6355">
        <v>123.5485</v>
      </c>
      <c r="K6355">
        <v>123.6425</v>
      </c>
      <c r="L6355">
        <v>123.14570000000001</v>
      </c>
      <c r="M6355">
        <v>124.1874</v>
      </c>
      <c r="N6355">
        <v>125.8531</v>
      </c>
    </row>
    <row r="6356" spans="1:14" x14ac:dyDescent="0.2">
      <c r="A6356" t="s">
        <v>2239</v>
      </c>
      <c r="B6356">
        <v>1995</v>
      </c>
      <c r="C6356">
        <v>126.2103</v>
      </c>
      <c r="D6356">
        <v>125.53879999999999</v>
      </c>
      <c r="E6356">
        <v>124.3347</v>
      </c>
      <c r="F6356">
        <v>123.124</v>
      </c>
      <c r="G6356">
        <v>122.73260000000001</v>
      </c>
      <c r="H6356">
        <v>123.7971</v>
      </c>
      <c r="I6356">
        <v>124.8587</v>
      </c>
      <c r="J6356">
        <v>126.30889999999999</v>
      </c>
      <c r="K6356">
        <v>129.19120000000001</v>
      </c>
      <c r="L6356">
        <v>127.28579999999999</v>
      </c>
      <c r="M6356">
        <v>129.1815</v>
      </c>
      <c r="N6356">
        <v>128.12819999999999</v>
      </c>
    </row>
    <row r="6357" spans="1:14" x14ac:dyDescent="0.2">
      <c r="A6357" t="s">
        <v>2239</v>
      </c>
      <c r="B6357">
        <v>1996</v>
      </c>
      <c r="C6357">
        <v>127.7</v>
      </c>
      <c r="D6357">
        <v>131.0814</v>
      </c>
      <c r="E6357">
        <v>131.3339</v>
      </c>
      <c r="F6357">
        <v>131.92259999999999</v>
      </c>
      <c r="G6357">
        <v>134.8389</v>
      </c>
      <c r="H6357">
        <v>134.72669999999999</v>
      </c>
      <c r="I6357">
        <v>132.57929999999999</v>
      </c>
      <c r="J6357">
        <v>134.3955</v>
      </c>
      <c r="K6357">
        <v>134.57419999999999</v>
      </c>
      <c r="L6357">
        <v>134.47470000000001</v>
      </c>
      <c r="M6357">
        <v>134.27449999999999</v>
      </c>
      <c r="N6357">
        <v>134.4143</v>
      </c>
    </row>
    <row r="6358" spans="1:14" x14ac:dyDescent="0.2">
      <c r="A6358" t="s">
        <v>2239</v>
      </c>
      <c r="B6358">
        <v>1997</v>
      </c>
      <c r="C6358">
        <v>132.96969999999999</v>
      </c>
      <c r="D6358">
        <v>130.9546</v>
      </c>
      <c r="E6358">
        <v>129.81610000000001</v>
      </c>
      <c r="F6358">
        <v>130.85659999999999</v>
      </c>
      <c r="G6358">
        <v>129.60679999999999</v>
      </c>
      <c r="H6358">
        <v>129.8236</v>
      </c>
      <c r="I6358">
        <v>130.81880000000001</v>
      </c>
      <c r="J6358">
        <v>128.9469</v>
      </c>
      <c r="K6358">
        <v>129.4811</v>
      </c>
      <c r="L6358">
        <v>129.82599999999999</v>
      </c>
      <c r="M6358">
        <v>129.71729999999999</v>
      </c>
      <c r="N6358">
        <v>130.1634</v>
      </c>
    </row>
    <row r="6359" spans="1:14" x14ac:dyDescent="0.2">
      <c r="A6359" t="s">
        <v>2239</v>
      </c>
      <c r="B6359">
        <v>1998</v>
      </c>
      <c r="C6359">
        <v>128.69749999999999</v>
      </c>
      <c r="D6359">
        <v>129.7818</v>
      </c>
      <c r="E6359">
        <v>128.84289999999999</v>
      </c>
      <c r="F6359">
        <v>127.7764</v>
      </c>
      <c r="G6359">
        <v>129.78039999999999</v>
      </c>
      <c r="H6359">
        <v>131.94059999999999</v>
      </c>
      <c r="I6359">
        <v>128.08109999999999</v>
      </c>
      <c r="J6359">
        <v>132.4624</v>
      </c>
      <c r="K6359">
        <v>133.22110000000001</v>
      </c>
      <c r="L6359">
        <v>134.2653</v>
      </c>
      <c r="M6359">
        <v>134.3135</v>
      </c>
      <c r="N6359">
        <v>134.53319999999999</v>
      </c>
    </row>
    <row r="6360" spans="1:14" x14ac:dyDescent="0.2">
      <c r="A6360" t="s">
        <v>2239</v>
      </c>
      <c r="B6360">
        <v>1999</v>
      </c>
      <c r="C6360">
        <v>135.15270000000001</v>
      </c>
      <c r="D6360">
        <v>134.39429999999999</v>
      </c>
      <c r="E6360">
        <v>136.25139999999999</v>
      </c>
      <c r="F6360">
        <v>137.24350000000001</v>
      </c>
      <c r="G6360">
        <v>136.82419999999999</v>
      </c>
      <c r="H6360">
        <v>134.46379999999999</v>
      </c>
      <c r="I6360">
        <v>133.28489999999999</v>
      </c>
      <c r="J6360">
        <v>135.35659999999999</v>
      </c>
      <c r="K6360">
        <v>137.65600000000001</v>
      </c>
      <c r="L6360">
        <v>137.0239</v>
      </c>
      <c r="M6360">
        <v>136.80330000000001</v>
      </c>
      <c r="N6360">
        <v>133.45609999999999</v>
      </c>
    </row>
    <row r="6361" spans="1:14" x14ac:dyDescent="0.2">
      <c r="A6361" t="s">
        <v>2239</v>
      </c>
      <c r="B6361">
        <v>2000</v>
      </c>
      <c r="C6361">
        <v>136.85159999999999</v>
      </c>
      <c r="D6361">
        <v>138.5333</v>
      </c>
      <c r="E6361">
        <v>138.5222</v>
      </c>
      <c r="F6361">
        <v>137.59540000000001</v>
      </c>
      <c r="G6361">
        <v>136.36590000000001</v>
      </c>
      <c r="H6361">
        <v>137.58799999999999</v>
      </c>
      <c r="I6361">
        <v>136.1104</v>
      </c>
      <c r="J6361">
        <v>136.5309</v>
      </c>
      <c r="K6361">
        <v>138.4469</v>
      </c>
      <c r="L6361">
        <v>137.24940000000001</v>
      </c>
      <c r="M6361">
        <v>137.96690000000001</v>
      </c>
      <c r="N6361">
        <v>133.35759999999999</v>
      </c>
    </row>
    <row r="6362" spans="1:14" x14ac:dyDescent="0.2">
      <c r="A6362" t="s">
        <v>2239</v>
      </c>
      <c r="B6362">
        <v>2001</v>
      </c>
      <c r="C6362">
        <v>137.7054</v>
      </c>
      <c r="D6362">
        <v>133.44380000000001</v>
      </c>
      <c r="E6362">
        <v>130.97929999999999</v>
      </c>
      <c r="F6362">
        <v>130.18100000000001</v>
      </c>
      <c r="G6362">
        <v>128.9889</v>
      </c>
      <c r="H6362">
        <v>127.1562</v>
      </c>
      <c r="I6362">
        <v>128.23099999999999</v>
      </c>
      <c r="J6362">
        <v>125.66719999999999</v>
      </c>
      <c r="K6362">
        <v>123.52509999999999</v>
      </c>
      <c r="L6362">
        <v>120.07810000000001</v>
      </c>
      <c r="M6362">
        <v>118.2076</v>
      </c>
      <c r="N6362">
        <v>117.2332</v>
      </c>
    </row>
    <row r="6363" spans="1:14" x14ac:dyDescent="0.2">
      <c r="A6363" t="s">
        <v>2239</v>
      </c>
      <c r="B6363">
        <v>2002</v>
      </c>
      <c r="C6363">
        <v>115.6344</v>
      </c>
      <c r="D6363">
        <v>114.72880000000001</v>
      </c>
      <c r="E6363">
        <v>116.1553</v>
      </c>
      <c r="F6363">
        <v>116.4451</v>
      </c>
      <c r="G6363">
        <v>116.1472</v>
      </c>
      <c r="H6363">
        <v>116.2269</v>
      </c>
      <c r="I6363">
        <v>115.247</v>
      </c>
      <c r="J6363">
        <v>113.2286</v>
      </c>
      <c r="K6363">
        <v>115.321</v>
      </c>
      <c r="L6363">
        <v>115.9225</v>
      </c>
      <c r="M6363">
        <v>118.3289</v>
      </c>
      <c r="N6363">
        <v>114.8535</v>
      </c>
    </row>
    <row r="6364" spans="1:14" x14ac:dyDescent="0.2">
      <c r="A6364" t="s">
        <v>2239</v>
      </c>
      <c r="B6364">
        <v>2003</v>
      </c>
      <c r="C6364">
        <v>115.2517</v>
      </c>
      <c r="D6364">
        <v>112.0754</v>
      </c>
      <c r="E6364">
        <v>109.0257</v>
      </c>
      <c r="F6364">
        <v>107.7169</v>
      </c>
      <c r="G6364">
        <v>107.8327</v>
      </c>
      <c r="H6364">
        <v>107.4007</v>
      </c>
      <c r="I6364">
        <v>109.0283</v>
      </c>
      <c r="J6364">
        <v>107.143</v>
      </c>
      <c r="K6364">
        <v>105.88939999999999</v>
      </c>
      <c r="L6364">
        <v>105.8052</v>
      </c>
      <c r="M6364">
        <v>106.44889999999999</v>
      </c>
      <c r="N6364">
        <v>100.2672</v>
      </c>
    </row>
    <row r="6365" spans="1:14" x14ac:dyDescent="0.2">
      <c r="A6365" t="s">
        <v>2239</v>
      </c>
      <c r="B6365">
        <v>2004</v>
      </c>
      <c r="C6365">
        <v>101.53749999999999</v>
      </c>
      <c r="D6365">
        <v>103.13590000000001</v>
      </c>
      <c r="E6365">
        <v>101.5749</v>
      </c>
      <c r="F6365">
        <v>101.4121</v>
      </c>
      <c r="G6365">
        <v>99.614000000000004</v>
      </c>
      <c r="H6365">
        <v>101.4714</v>
      </c>
      <c r="I6365">
        <v>98.196200000000005</v>
      </c>
      <c r="J6365">
        <v>98.701300000000003</v>
      </c>
      <c r="K6365">
        <v>99.545500000000004</v>
      </c>
      <c r="L6365">
        <v>100.06319999999999</v>
      </c>
      <c r="M6365">
        <v>98.058099999999996</v>
      </c>
      <c r="N6365">
        <v>99.474000000000004</v>
      </c>
    </row>
    <row r="6366" spans="1:14" x14ac:dyDescent="0.2">
      <c r="A6366" t="s">
        <v>2239</v>
      </c>
      <c r="B6366">
        <v>2005</v>
      </c>
      <c r="C6366">
        <v>100.6238</v>
      </c>
      <c r="D6366">
        <v>98.886200000000002</v>
      </c>
      <c r="E6366">
        <v>97.828299999999999</v>
      </c>
      <c r="F6366">
        <v>98.728399999999993</v>
      </c>
      <c r="G6366">
        <v>99.762699999999995</v>
      </c>
      <c r="H6366">
        <v>101.3361</v>
      </c>
      <c r="I6366">
        <v>99.679199999999994</v>
      </c>
      <c r="J6366">
        <v>99.690799999999996</v>
      </c>
      <c r="K6366">
        <v>99.818799999999996</v>
      </c>
      <c r="L6366">
        <v>102.5497</v>
      </c>
      <c r="M6366">
        <v>99.821299999999994</v>
      </c>
      <c r="N6366">
        <v>99.145300000000006</v>
      </c>
    </row>
    <row r="6367" spans="1:14" x14ac:dyDescent="0.2">
      <c r="A6367" t="s">
        <v>2239</v>
      </c>
      <c r="B6367">
        <v>2006</v>
      </c>
      <c r="C6367">
        <v>98.918899999999994</v>
      </c>
      <c r="D6367">
        <v>99.0989</v>
      </c>
      <c r="E6367">
        <v>97.637299999999996</v>
      </c>
      <c r="F6367">
        <v>96.612700000000004</v>
      </c>
      <c r="G6367">
        <v>96.175200000000004</v>
      </c>
      <c r="H6367">
        <v>95.4863</v>
      </c>
      <c r="I6367">
        <v>96.011300000000006</v>
      </c>
      <c r="J6367">
        <v>97.798500000000004</v>
      </c>
      <c r="K6367">
        <v>97.898600000000002</v>
      </c>
      <c r="L6367">
        <v>99.458799999999997</v>
      </c>
      <c r="M6367">
        <v>100.0364</v>
      </c>
      <c r="N6367">
        <v>104.0951</v>
      </c>
    </row>
    <row r="6368" spans="1:14" x14ac:dyDescent="0.2">
      <c r="A6368" t="s">
        <v>2239</v>
      </c>
      <c r="B6368">
        <v>2007</v>
      </c>
      <c r="C6368">
        <v>105.4718</v>
      </c>
      <c r="D6368">
        <v>102.2794</v>
      </c>
      <c r="E6368">
        <v>105.3403</v>
      </c>
      <c r="F6368">
        <v>102.92529999999999</v>
      </c>
      <c r="G6368">
        <v>100.6118</v>
      </c>
      <c r="H6368">
        <v>99.298100000000005</v>
      </c>
      <c r="I6368">
        <v>99.941599999999994</v>
      </c>
      <c r="J6368">
        <v>98.049400000000006</v>
      </c>
      <c r="K6368">
        <v>98.655699999999996</v>
      </c>
      <c r="L6368">
        <v>97.085899999999995</v>
      </c>
      <c r="M6368">
        <v>94.744900000000001</v>
      </c>
      <c r="N6368">
        <v>93.981999999999999</v>
      </c>
    </row>
    <row r="6369" spans="1:14" x14ac:dyDescent="0.2">
      <c r="A6369" t="s">
        <v>2239</v>
      </c>
      <c r="B6369">
        <v>2008</v>
      </c>
      <c r="C6369">
        <v>94.0886</v>
      </c>
      <c r="D6369">
        <v>96.096599999999995</v>
      </c>
      <c r="E6369">
        <v>92.409499999999994</v>
      </c>
      <c r="F6369">
        <v>90.277699999999996</v>
      </c>
      <c r="G6369">
        <v>90.509600000000006</v>
      </c>
      <c r="H6369">
        <v>88.778800000000004</v>
      </c>
      <c r="I6369">
        <v>88.124399999999994</v>
      </c>
      <c r="J6369">
        <v>89.444599999999994</v>
      </c>
      <c r="K6369">
        <v>86.683700000000002</v>
      </c>
      <c r="L6369">
        <v>82.9499</v>
      </c>
      <c r="M6369">
        <v>82.753600000000006</v>
      </c>
      <c r="N6369">
        <v>78.324600000000004</v>
      </c>
    </row>
    <row r="6370" spans="1:14" x14ac:dyDescent="0.2">
      <c r="A6370" t="s">
        <v>2239</v>
      </c>
      <c r="B6370">
        <v>2009</v>
      </c>
      <c r="C6370">
        <v>76.2166</v>
      </c>
      <c r="D6370">
        <v>74.854699999999994</v>
      </c>
      <c r="E6370">
        <v>68.916499999999999</v>
      </c>
      <c r="F6370">
        <v>68.810199999999995</v>
      </c>
      <c r="G6370">
        <v>67.204999999999998</v>
      </c>
      <c r="H6370">
        <v>68.2744</v>
      </c>
      <c r="I6370">
        <v>72.833100000000002</v>
      </c>
      <c r="J6370">
        <v>69.658000000000001</v>
      </c>
      <c r="K6370">
        <v>71.744799999999998</v>
      </c>
      <c r="L6370">
        <v>70.102000000000004</v>
      </c>
      <c r="M6370">
        <v>69.977500000000006</v>
      </c>
      <c r="N6370">
        <v>71.014300000000006</v>
      </c>
    </row>
    <row r="6371" spans="1:14" x14ac:dyDescent="0.2">
      <c r="A6371" t="s">
        <v>2239</v>
      </c>
      <c r="B6371">
        <v>2010</v>
      </c>
      <c r="C6371">
        <v>72.095299999999995</v>
      </c>
      <c r="D6371">
        <v>69.243899999999996</v>
      </c>
      <c r="E6371">
        <v>69.525000000000006</v>
      </c>
      <c r="F6371">
        <v>70.711699999999993</v>
      </c>
      <c r="G6371">
        <v>71.341200000000001</v>
      </c>
      <c r="H6371">
        <v>73.135499999999993</v>
      </c>
      <c r="I6371">
        <v>72.403899999999993</v>
      </c>
      <c r="J6371">
        <v>71.113699999999994</v>
      </c>
      <c r="K6371">
        <v>70.4422</v>
      </c>
      <c r="L6371">
        <v>71.533199999999994</v>
      </c>
      <c r="M6371">
        <v>72.791399999999996</v>
      </c>
      <c r="N6371">
        <v>73.674700000000001</v>
      </c>
    </row>
    <row r="6372" spans="1:14" x14ac:dyDescent="0.2">
      <c r="A6372" t="s">
        <v>2239</v>
      </c>
      <c r="B6372">
        <v>2011</v>
      </c>
      <c r="C6372">
        <v>73.854799999999997</v>
      </c>
      <c r="D6372">
        <v>73.674999999999997</v>
      </c>
      <c r="E6372">
        <v>72.472700000000003</v>
      </c>
      <c r="F6372">
        <v>76.177599999999998</v>
      </c>
      <c r="G6372">
        <v>76.8429</v>
      </c>
      <c r="H6372">
        <v>81.148099999999999</v>
      </c>
      <c r="I6372">
        <v>78.149600000000007</v>
      </c>
      <c r="J6372">
        <v>79.674300000000002</v>
      </c>
      <c r="K6372">
        <v>79.890100000000004</v>
      </c>
      <c r="L6372">
        <v>77.203800000000001</v>
      </c>
      <c r="M6372">
        <v>76.791899999999998</v>
      </c>
    </row>
    <row r="6373" spans="1:14" x14ac:dyDescent="0.2">
      <c r="A6373" t="s">
        <v>2240</v>
      </c>
      <c r="B6373" t="s">
        <v>2241</v>
      </c>
      <c r="C6373" t="s">
        <v>2242</v>
      </c>
      <c r="D6373" t="s">
        <v>2243</v>
      </c>
      <c r="E6373" t="s">
        <v>706</v>
      </c>
      <c r="F6373" t="s">
        <v>2244</v>
      </c>
    </row>
    <row r="6374" spans="1:14" x14ac:dyDescent="0.2">
      <c r="A6374" t="s">
        <v>2245</v>
      </c>
      <c r="B6374">
        <v>1986</v>
      </c>
      <c r="C6374">
        <v>61.9634</v>
      </c>
      <c r="D6374">
        <v>61.4955</v>
      </c>
      <c r="E6374">
        <v>61.736699999999999</v>
      </c>
      <c r="F6374">
        <v>61.821800000000003</v>
      </c>
      <c r="G6374">
        <v>62.399500000000003</v>
      </c>
      <c r="H6374">
        <v>61.588500000000003</v>
      </c>
      <c r="I6374">
        <v>62.562399999999997</v>
      </c>
      <c r="J6374">
        <v>62.693399999999997</v>
      </c>
      <c r="K6374">
        <v>62.682499999999997</v>
      </c>
      <c r="L6374">
        <v>62.317500000000003</v>
      </c>
      <c r="M6374">
        <v>61.872799999999998</v>
      </c>
      <c r="N6374">
        <v>62.326099999999997</v>
      </c>
    </row>
    <row r="6375" spans="1:14" x14ac:dyDescent="0.2">
      <c r="A6375" t="s">
        <v>2245</v>
      </c>
      <c r="B6375">
        <v>1987</v>
      </c>
      <c r="C6375">
        <v>62.88</v>
      </c>
      <c r="D6375">
        <v>63.058399999999999</v>
      </c>
      <c r="E6375">
        <v>64.252399999999994</v>
      </c>
      <c r="F6375">
        <v>63.894599999999997</v>
      </c>
      <c r="G6375">
        <v>64.098799999999997</v>
      </c>
      <c r="H6375">
        <v>64.500500000000002</v>
      </c>
      <c r="I6375">
        <v>64.131799999999998</v>
      </c>
      <c r="J6375">
        <v>64.511899999999997</v>
      </c>
      <c r="K6375">
        <v>64.982600000000005</v>
      </c>
      <c r="L6375">
        <v>65.12</v>
      </c>
      <c r="M6375">
        <v>65.292400000000001</v>
      </c>
      <c r="N6375">
        <v>64.8904</v>
      </c>
    </row>
    <row r="6376" spans="1:14" x14ac:dyDescent="0.2">
      <c r="A6376" t="s">
        <v>2245</v>
      </c>
      <c r="B6376">
        <v>1988</v>
      </c>
      <c r="C6376">
        <v>64.145899999999997</v>
      </c>
      <c r="D6376">
        <v>64.130200000000002</v>
      </c>
      <c r="E6376">
        <v>64.065899999999999</v>
      </c>
      <c r="F6376">
        <v>64.191400000000002</v>
      </c>
      <c r="G6376">
        <v>64.322599999999994</v>
      </c>
      <c r="H6376">
        <v>64.187700000000007</v>
      </c>
      <c r="I6376">
        <v>64.114099999999993</v>
      </c>
      <c r="J6376">
        <v>63.933799999999998</v>
      </c>
      <c r="K6376">
        <v>63.603099999999998</v>
      </c>
      <c r="L6376">
        <v>63.543199999999999</v>
      </c>
      <c r="M6376">
        <v>63.875599999999999</v>
      </c>
      <c r="N6376">
        <v>64.104799999999997</v>
      </c>
    </row>
    <row r="6377" spans="1:14" x14ac:dyDescent="0.2">
      <c r="A6377" t="s">
        <v>2245</v>
      </c>
      <c r="B6377">
        <v>1989</v>
      </c>
      <c r="C6377">
        <v>65.0625</v>
      </c>
      <c r="D6377">
        <v>64.708100000000002</v>
      </c>
      <c r="E6377">
        <v>64.145499999999998</v>
      </c>
      <c r="F6377">
        <v>63.7789</v>
      </c>
      <c r="G6377">
        <v>63.041200000000003</v>
      </c>
      <c r="H6377">
        <v>62.645400000000002</v>
      </c>
      <c r="I6377">
        <v>62.633200000000002</v>
      </c>
      <c r="J6377">
        <v>62.325699999999998</v>
      </c>
      <c r="K6377">
        <v>62.401000000000003</v>
      </c>
      <c r="L6377">
        <v>62.303699999999999</v>
      </c>
      <c r="M6377">
        <v>62.554600000000001</v>
      </c>
      <c r="N6377">
        <v>62.083300000000001</v>
      </c>
    </row>
    <row r="6378" spans="1:14" x14ac:dyDescent="0.2">
      <c r="A6378" t="s">
        <v>2245</v>
      </c>
      <c r="B6378">
        <v>1990</v>
      </c>
      <c r="C6378">
        <v>63.107900000000001</v>
      </c>
      <c r="D6378">
        <v>63.238399999999999</v>
      </c>
      <c r="E6378">
        <v>63.351599999999998</v>
      </c>
      <c r="F6378">
        <v>63.231699999999996</v>
      </c>
      <c r="G6378">
        <v>63.317799999999998</v>
      </c>
      <c r="H6378">
        <v>62.934899999999999</v>
      </c>
      <c r="I6378">
        <v>63.2012</v>
      </c>
      <c r="J6378">
        <v>62.980400000000003</v>
      </c>
      <c r="K6378">
        <v>62.799500000000002</v>
      </c>
      <c r="L6378">
        <v>61.932299999999998</v>
      </c>
      <c r="M6378">
        <v>62.229100000000003</v>
      </c>
      <c r="N6378">
        <v>62.210900000000002</v>
      </c>
    </row>
    <row r="6379" spans="1:14" x14ac:dyDescent="0.2">
      <c r="A6379" t="s">
        <v>2245</v>
      </c>
      <c r="B6379">
        <v>1991</v>
      </c>
      <c r="C6379">
        <v>61.188899999999997</v>
      </c>
      <c r="D6379">
        <v>59.930799999999998</v>
      </c>
      <c r="E6379">
        <v>59.447800000000001</v>
      </c>
      <c r="F6379">
        <v>59.346699999999998</v>
      </c>
      <c r="G6379">
        <v>59.533099999999997</v>
      </c>
      <c r="H6379">
        <v>59.641100000000002</v>
      </c>
      <c r="I6379">
        <v>59.391800000000003</v>
      </c>
      <c r="J6379">
        <v>59.883699999999997</v>
      </c>
      <c r="K6379">
        <v>59.705300000000001</v>
      </c>
      <c r="L6379">
        <v>59.288200000000003</v>
      </c>
      <c r="M6379">
        <v>59.354500000000002</v>
      </c>
      <c r="N6379">
        <v>59.361199999999997</v>
      </c>
    </row>
    <row r="6380" spans="1:14" x14ac:dyDescent="0.2">
      <c r="A6380" t="s">
        <v>2245</v>
      </c>
      <c r="B6380">
        <v>1992</v>
      </c>
      <c r="C6380">
        <v>58.782400000000003</v>
      </c>
      <c r="D6380">
        <v>58.8904</v>
      </c>
      <c r="E6380">
        <v>58.853299999999997</v>
      </c>
      <c r="F6380">
        <v>59.1877</v>
      </c>
      <c r="G6380">
        <v>60.414400000000001</v>
      </c>
      <c r="H6380">
        <v>59.889800000000001</v>
      </c>
      <c r="I6380">
        <v>59.799799999999998</v>
      </c>
      <c r="J6380">
        <v>60.192999999999998</v>
      </c>
      <c r="K6380">
        <v>60.5702</v>
      </c>
      <c r="L6380">
        <v>60.931100000000001</v>
      </c>
      <c r="M6380">
        <v>60.317799999999998</v>
      </c>
      <c r="N6380">
        <v>60.000900000000001</v>
      </c>
    </row>
    <row r="6381" spans="1:14" x14ac:dyDescent="0.2">
      <c r="A6381" t="s">
        <v>2245</v>
      </c>
      <c r="B6381">
        <v>1993</v>
      </c>
      <c r="C6381">
        <v>60.215899999999998</v>
      </c>
      <c r="D6381">
        <v>61.140799999999999</v>
      </c>
      <c r="E6381">
        <v>60.813299999999998</v>
      </c>
      <c r="F6381">
        <v>61.052500000000002</v>
      </c>
      <c r="G6381">
        <v>61.166400000000003</v>
      </c>
      <c r="H6381">
        <v>61.641300000000001</v>
      </c>
      <c r="I6381">
        <v>62.153199999999998</v>
      </c>
      <c r="J6381">
        <v>62.681800000000003</v>
      </c>
      <c r="K6381">
        <v>62.878700000000002</v>
      </c>
      <c r="L6381">
        <v>63.9709</v>
      </c>
      <c r="M6381">
        <v>63.987299999999998</v>
      </c>
      <c r="N6381">
        <v>64.528899999999993</v>
      </c>
    </row>
    <row r="6382" spans="1:14" x14ac:dyDescent="0.2">
      <c r="A6382" t="s">
        <v>2245</v>
      </c>
      <c r="B6382">
        <v>1994</v>
      </c>
      <c r="C6382">
        <v>63.918599999999998</v>
      </c>
      <c r="D6382">
        <v>63.866599999999998</v>
      </c>
      <c r="E6382">
        <v>64.971400000000003</v>
      </c>
      <c r="F6382">
        <v>65.979399999999998</v>
      </c>
      <c r="G6382">
        <v>66.278599999999997</v>
      </c>
      <c r="H6382">
        <v>66.877300000000005</v>
      </c>
      <c r="I6382">
        <v>67.6721</v>
      </c>
      <c r="J6382">
        <v>67.757900000000006</v>
      </c>
      <c r="K6382">
        <v>67.925799999999995</v>
      </c>
      <c r="L6382">
        <v>68.560599999999994</v>
      </c>
      <c r="M6382">
        <v>68.446799999999996</v>
      </c>
      <c r="N6382">
        <v>69.048599999999993</v>
      </c>
    </row>
    <row r="6383" spans="1:14" x14ac:dyDescent="0.2">
      <c r="A6383" t="s">
        <v>2245</v>
      </c>
      <c r="B6383">
        <v>1995</v>
      </c>
      <c r="C6383">
        <v>69.860100000000003</v>
      </c>
      <c r="D6383">
        <v>69.917500000000004</v>
      </c>
      <c r="E6383">
        <v>69.821700000000007</v>
      </c>
      <c r="F6383">
        <v>69.218400000000003</v>
      </c>
      <c r="G6383">
        <v>69.266300000000001</v>
      </c>
      <c r="H6383">
        <v>69.137</v>
      </c>
      <c r="I6383">
        <v>68.400400000000005</v>
      </c>
      <c r="J6383">
        <v>69.260499999999993</v>
      </c>
      <c r="K6383">
        <v>69.836699999999993</v>
      </c>
      <c r="L6383">
        <v>69.090299999999999</v>
      </c>
      <c r="M6383">
        <v>69.458699999999993</v>
      </c>
      <c r="N6383">
        <v>69.614699999999999</v>
      </c>
    </row>
    <row r="6384" spans="1:14" x14ac:dyDescent="0.2">
      <c r="A6384" t="s">
        <v>2245</v>
      </c>
      <c r="B6384">
        <v>1996</v>
      </c>
      <c r="C6384">
        <v>68.310299999999998</v>
      </c>
      <c r="D6384">
        <v>69.756500000000003</v>
      </c>
      <c r="E6384">
        <v>70.602400000000003</v>
      </c>
      <c r="F6384">
        <v>70.895399999999995</v>
      </c>
      <c r="G6384">
        <v>71.047600000000003</v>
      </c>
      <c r="H6384">
        <v>71.906400000000005</v>
      </c>
      <c r="I6384">
        <v>71.685699999999997</v>
      </c>
      <c r="J6384">
        <v>72.807699999999997</v>
      </c>
      <c r="K6384">
        <v>73.720500000000001</v>
      </c>
      <c r="L6384">
        <v>74.181600000000003</v>
      </c>
      <c r="M6384">
        <v>75.319000000000003</v>
      </c>
      <c r="N6384">
        <v>75.546199999999999</v>
      </c>
    </row>
    <row r="6385" spans="1:14" x14ac:dyDescent="0.2">
      <c r="A6385" t="s">
        <v>2245</v>
      </c>
      <c r="B6385">
        <v>1997</v>
      </c>
      <c r="C6385">
        <v>74.956199999999995</v>
      </c>
      <c r="D6385">
        <v>77.079700000000003</v>
      </c>
      <c r="E6385">
        <v>78.257499999999993</v>
      </c>
      <c r="F6385">
        <v>78.87</v>
      </c>
      <c r="G6385">
        <v>79.309100000000001</v>
      </c>
      <c r="H6385">
        <v>79.280600000000007</v>
      </c>
      <c r="I6385">
        <v>79.745999999999995</v>
      </c>
      <c r="J6385">
        <v>80.317400000000006</v>
      </c>
      <c r="K6385">
        <v>81.212999999999994</v>
      </c>
      <c r="L6385">
        <v>81.4422</v>
      </c>
      <c r="M6385">
        <v>81.701599999999999</v>
      </c>
      <c r="N6385">
        <v>82.612099999999998</v>
      </c>
    </row>
    <row r="6386" spans="1:14" x14ac:dyDescent="0.2">
      <c r="A6386" t="s">
        <v>2245</v>
      </c>
      <c r="B6386">
        <v>1998</v>
      </c>
      <c r="C6386">
        <v>82.705100000000002</v>
      </c>
      <c r="D6386">
        <v>82.659700000000001</v>
      </c>
      <c r="E6386">
        <v>82.435500000000005</v>
      </c>
      <c r="F6386">
        <v>82.168599999999998</v>
      </c>
      <c r="G6386">
        <v>83.173500000000004</v>
      </c>
      <c r="H6386">
        <v>83.575800000000001</v>
      </c>
      <c r="I6386">
        <v>83.222700000000003</v>
      </c>
      <c r="J6386">
        <v>83.389399999999995</v>
      </c>
      <c r="K6386">
        <v>83.772900000000007</v>
      </c>
      <c r="L6386">
        <v>85.024000000000001</v>
      </c>
      <c r="M6386">
        <v>85.738500000000002</v>
      </c>
      <c r="N6386">
        <v>87.1096</v>
      </c>
    </row>
    <row r="6387" spans="1:14" x14ac:dyDescent="0.2">
      <c r="A6387" t="s">
        <v>2245</v>
      </c>
      <c r="B6387">
        <v>1999</v>
      </c>
      <c r="C6387">
        <v>86.083200000000005</v>
      </c>
      <c r="D6387">
        <v>86.569000000000003</v>
      </c>
      <c r="E6387">
        <v>86.630700000000004</v>
      </c>
      <c r="F6387">
        <v>87.230599999999995</v>
      </c>
      <c r="G6387">
        <v>86.400199999999998</v>
      </c>
      <c r="H6387">
        <v>85.766300000000001</v>
      </c>
      <c r="I6387">
        <v>87.871499999999997</v>
      </c>
      <c r="J6387">
        <v>88.130399999999995</v>
      </c>
      <c r="K6387">
        <v>88.580699999999993</v>
      </c>
      <c r="L6387">
        <v>89.044499999999999</v>
      </c>
      <c r="M6387">
        <v>89.146100000000004</v>
      </c>
      <c r="N6387">
        <v>89.110799999999998</v>
      </c>
    </row>
    <row r="6388" spans="1:14" x14ac:dyDescent="0.2">
      <c r="A6388" t="s">
        <v>2245</v>
      </c>
      <c r="B6388">
        <v>2000</v>
      </c>
      <c r="C6388">
        <v>90.799899999999994</v>
      </c>
      <c r="D6388">
        <v>91.672300000000007</v>
      </c>
      <c r="E6388">
        <v>91.832899999999995</v>
      </c>
      <c r="F6388">
        <v>92.757599999999996</v>
      </c>
      <c r="G6388">
        <v>92.2667</v>
      </c>
      <c r="H6388">
        <v>92.796199999999999</v>
      </c>
      <c r="I6388">
        <v>93.210899999999995</v>
      </c>
      <c r="J6388">
        <v>91.6691</v>
      </c>
      <c r="K6388">
        <v>92.707700000000003</v>
      </c>
      <c r="L6388">
        <v>92.085499999999996</v>
      </c>
      <c r="M6388">
        <v>93.238399999999999</v>
      </c>
      <c r="N6388">
        <v>92.024100000000004</v>
      </c>
    </row>
    <row r="6389" spans="1:14" x14ac:dyDescent="0.2">
      <c r="A6389" t="s">
        <v>2245</v>
      </c>
      <c r="B6389">
        <v>2001</v>
      </c>
      <c r="C6389">
        <v>92.369100000000003</v>
      </c>
      <c r="D6389">
        <v>92.105999999999995</v>
      </c>
      <c r="E6389">
        <v>91.031000000000006</v>
      </c>
      <c r="F6389">
        <v>90.190299999999993</v>
      </c>
      <c r="G6389">
        <v>89.625600000000006</v>
      </c>
      <c r="H6389">
        <v>88.719800000000006</v>
      </c>
      <c r="I6389">
        <v>89.537599999999998</v>
      </c>
      <c r="J6389">
        <v>87.915199999999999</v>
      </c>
      <c r="K6389">
        <v>86.107600000000005</v>
      </c>
      <c r="L6389">
        <v>84.962800000000001</v>
      </c>
      <c r="M6389">
        <v>84.873999999999995</v>
      </c>
      <c r="N6389">
        <v>85.329800000000006</v>
      </c>
    </row>
    <row r="6390" spans="1:14" x14ac:dyDescent="0.2">
      <c r="A6390" t="s">
        <v>2245</v>
      </c>
      <c r="B6390">
        <v>2002</v>
      </c>
      <c r="C6390">
        <v>84.937100000000001</v>
      </c>
      <c r="D6390">
        <v>85.460499999999996</v>
      </c>
      <c r="E6390">
        <v>85.789199999999994</v>
      </c>
      <c r="F6390">
        <v>84.836100000000002</v>
      </c>
      <c r="G6390">
        <v>85.443799999999996</v>
      </c>
      <c r="H6390">
        <v>85.852800000000002</v>
      </c>
      <c r="I6390">
        <v>85.037800000000004</v>
      </c>
      <c r="J6390">
        <v>85.657300000000006</v>
      </c>
      <c r="K6390">
        <v>86.733900000000006</v>
      </c>
      <c r="L6390">
        <v>86.105199999999996</v>
      </c>
      <c r="M6390">
        <v>85.682100000000005</v>
      </c>
      <c r="N6390">
        <v>86.094899999999996</v>
      </c>
    </row>
    <row r="6391" spans="1:14" x14ac:dyDescent="0.2">
      <c r="A6391" t="s">
        <v>2245</v>
      </c>
      <c r="B6391">
        <v>2003</v>
      </c>
      <c r="C6391">
        <v>85.838999999999999</v>
      </c>
      <c r="D6391">
        <v>85.099100000000007</v>
      </c>
      <c r="E6391">
        <v>84.072800000000001</v>
      </c>
      <c r="F6391">
        <v>83.146000000000001</v>
      </c>
      <c r="G6391">
        <v>84.562200000000004</v>
      </c>
      <c r="H6391">
        <v>84.370599999999996</v>
      </c>
      <c r="I6391">
        <v>84.056399999999996</v>
      </c>
      <c r="J6391">
        <v>83.472200000000001</v>
      </c>
      <c r="K6391">
        <v>83.258600000000001</v>
      </c>
      <c r="L6391">
        <v>83.644400000000005</v>
      </c>
      <c r="M6391">
        <v>84.115200000000002</v>
      </c>
      <c r="N6391">
        <v>83.761499999999998</v>
      </c>
    </row>
    <row r="6392" spans="1:14" x14ac:dyDescent="0.2">
      <c r="A6392" t="s">
        <v>2245</v>
      </c>
      <c r="B6392">
        <v>2004</v>
      </c>
      <c r="C6392">
        <v>83.429000000000002</v>
      </c>
      <c r="D6392">
        <v>82.924499999999995</v>
      </c>
      <c r="E6392">
        <v>81.834800000000001</v>
      </c>
      <c r="F6392">
        <v>82.296700000000001</v>
      </c>
      <c r="G6392">
        <v>83.948099999999997</v>
      </c>
      <c r="H6392">
        <v>82.710999999999999</v>
      </c>
      <c r="I6392">
        <v>81.582800000000006</v>
      </c>
      <c r="J6392">
        <v>81.823499999999996</v>
      </c>
      <c r="K6392">
        <v>80.904300000000006</v>
      </c>
      <c r="L6392">
        <v>81.629099999999994</v>
      </c>
      <c r="M6392">
        <v>82.009500000000003</v>
      </c>
      <c r="N6392">
        <v>82.813400000000001</v>
      </c>
    </row>
    <row r="6393" spans="1:14" x14ac:dyDescent="0.2">
      <c r="A6393" t="s">
        <v>2245</v>
      </c>
      <c r="B6393">
        <v>2005</v>
      </c>
      <c r="C6393">
        <v>83.850899999999996</v>
      </c>
      <c r="D6393">
        <v>84.430800000000005</v>
      </c>
      <c r="E6393">
        <v>84.666300000000007</v>
      </c>
      <c r="F6393">
        <v>86.288600000000002</v>
      </c>
      <c r="G6393">
        <v>88.497399999999999</v>
      </c>
      <c r="H6393">
        <v>88.664400000000001</v>
      </c>
      <c r="I6393">
        <v>89.225899999999996</v>
      </c>
      <c r="J6393">
        <v>89.8977</v>
      </c>
      <c r="K6393">
        <v>91.2149</v>
      </c>
      <c r="L6393">
        <v>92.888400000000004</v>
      </c>
      <c r="M6393">
        <v>93.1768</v>
      </c>
      <c r="N6393">
        <v>92.412300000000002</v>
      </c>
    </row>
    <row r="6394" spans="1:14" x14ac:dyDescent="0.2">
      <c r="A6394" t="s">
        <v>2245</v>
      </c>
      <c r="B6394">
        <v>2006</v>
      </c>
      <c r="C6394">
        <v>94.426299999999998</v>
      </c>
      <c r="D6394">
        <v>95.718299999999999</v>
      </c>
      <c r="E6394">
        <v>97.558199999999999</v>
      </c>
      <c r="F6394">
        <v>97.204899999999995</v>
      </c>
      <c r="G6394">
        <v>96.5428</v>
      </c>
      <c r="H6394">
        <v>96.296999999999997</v>
      </c>
      <c r="I6394">
        <v>95.948599999999999</v>
      </c>
      <c r="J6394">
        <v>96.216300000000004</v>
      </c>
      <c r="K6394">
        <v>95.581299999999999</v>
      </c>
      <c r="L6394">
        <v>96.955299999999994</v>
      </c>
      <c r="M6394">
        <v>96.819199999999995</v>
      </c>
      <c r="N6394">
        <v>97.583200000000005</v>
      </c>
    </row>
    <row r="6395" spans="1:14" x14ac:dyDescent="0.2">
      <c r="A6395" t="s">
        <v>2245</v>
      </c>
      <c r="B6395">
        <v>2007</v>
      </c>
      <c r="C6395">
        <v>97.564300000000003</v>
      </c>
      <c r="D6395">
        <v>97.962999999999994</v>
      </c>
      <c r="E6395">
        <v>99.556799999999996</v>
      </c>
      <c r="F6395">
        <v>100.3228</v>
      </c>
      <c r="G6395">
        <v>99.668300000000002</v>
      </c>
      <c r="H6395">
        <v>101.48260000000001</v>
      </c>
      <c r="I6395">
        <v>101.49460000000001</v>
      </c>
      <c r="J6395">
        <v>100.51179999999999</v>
      </c>
      <c r="K6395">
        <v>101.17140000000001</v>
      </c>
      <c r="L6395">
        <v>101.1165</v>
      </c>
      <c r="M6395">
        <v>98.894099999999995</v>
      </c>
      <c r="N6395">
        <v>99.862200000000001</v>
      </c>
    </row>
    <row r="6396" spans="1:14" x14ac:dyDescent="0.2">
      <c r="A6396" t="s">
        <v>2245</v>
      </c>
      <c r="B6396">
        <v>2008</v>
      </c>
      <c r="C6396">
        <v>100.72239999999999</v>
      </c>
      <c r="D6396">
        <v>101.217</v>
      </c>
      <c r="E6396">
        <v>98.903499999999994</v>
      </c>
      <c r="F6396">
        <v>97.118600000000001</v>
      </c>
      <c r="G6396">
        <v>96.385999999999996</v>
      </c>
      <c r="H6396">
        <v>94.805300000000003</v>
      </c>
      <c r="I6396">
        <v>94.622799999999998</v>
      </c>
      <c r="J6396">
        <v>95.059600000000003</v>
      </c>
      <c r="K6396">
        <v>93.1447</v>
      </c>
      <c r="L6396">
        <v>91.016800000000003</v>
      </c>
      <c r="M6396">
        <v>89.000600000000006</v>
      </c>
      <c r="N6396">
        <v>85.119</v>
      </c>
    </row>
    <row r="6397" spans="1:14" x14ac:dyDescent="0.2">
      <c r="A6397" t="s">
        <v>2245</v>
      </c>
      <c r="B6397">
        <v>2009</v>
      </c>
      <c r="C6397">
        <v>81.172899999999998</v>
      </c>
      <c r="D6397">
        <v>78.585599999999999</v>
      </c>
      <c r="E6397">
        <v>75.162400000000005</v>
      </c>
      <c r="F6397">
        <v>72.609099999999998</v>
      </c>
      <c r="G6397">
        <v>72.284999999999997</v>
      </c>
      <c r="H6397">
        <v>72.711399999999998</v>
      </c>
      <c r="I6397">
        <v>70.658600000000007</v>
      </c>
      <c r="J6397">
        <v>70.144300000000001</v>
      </c>
      <c r="K6397">
        <v>70.255799999999994</v>
      </c>
      <c r="L6397">
        <v>69.820300000000003</v>
      </c>
      <c r="M6397">
        <v>70.288200000000003</v>
      </c>
      <c r="N6397">
        <v>69.204400000000007</v>
      </c>
    </row>
    <row r="6398" spans="1:14" x14ac:dyDescent="0.2">
      <c r="A6398" t="s">
        <v>2245</v>
      </c>
      <c r="B6398">
        <v>2010</v>
      </c>
      <c r="C6398">
        <v>69.471599999999995</v>
      </c>
      <c r="D6398">
        <v>69.353999999999999</v>
      </c>
      <c r="E6398">
        <v>69.858199999999997</v>
      </c>
      <c r="F6398">
        <v>71.829300000000003</v>
      </c>
      <c r="G6398">
        <v>71.970799999999997</v>
      </c>
      <c r="H6398">
        <v>72.6614</v>
      </c>
      <c r="I6398">
        <v>73.826300000000003</v>
      </c>
      <c r="J6398">
        <v>76.266300000000001</v>
      </c>
      <c r="K6398">
        <v>76.532200000000003</v>
      </c>
      <c r="L6398">
        <v>75.133200000000002</v>
      </c>
      <c r="M6398">
        <v>75.411100000000005</v>
      </c>
      <c r="N6398">
        <v>75.281099999999995</v>
      </c>
    </row>
    <row r="6399" spans="1:14" x14ac:dyDescent="0.2">
      <c r="A6399" t="s">
        <v>2245</v>
      </c>
      <c r="B6399">
        <v>2011</v>
      </c>
      <c r="C6399">
        <v>75.874799999999993</v>
      </c>
      <c r="D6399">
        <v>75.885099999999994</v>
      </c>
      <c r="E6399">
        <v>76.6447</v>
      </c>
      <c r="F6399">
        <v>77.789000000000001</v>
      </c>
      <c r="G6399">
        <v>79.274299999999997</v>
      </c>
      <c r="H6399">
        <v>81.698999999999998</v>
      </c>
      <c r="I6399">
        <v>81.026499999999999</v>
      </c>
      <c r="J6399">
        <v>80.933599999999998</v>
      </c>
      <c r="K6399">
        <v>79.701599999999999</v>
      </c>
      <c r="L6399">
        <v>80.545500000000004</v>
      </c>
      <c r="M6399">
        <v>81.001300000000001</v>
      </c>
    </row>
    <row r="6400" spans="1:14" x14ac:dyDescent="0.2">
      <c r="A6400" t="s">
        <v>2246</v>
      </c>
      <c r="B6400" t="s">
        <v>2247</v>
      </c>
      <c r="C6400" t="s">
        <v>2248</v>
      </c>
    </row>
    <row r="6401" spans="1:14" x14ac:dyDescent="0.2">
      <c r="A6401" t="s">
        <v>2249</v>
      </c>
      <c r="B6401">
        <v>1986</v>
      </c>
      <c r="C6401">
        <v>122.7539</v>
      </c>
      <c r="D6401">
        <v>121.6756</v>
      </c>
      <c r="E6401">
        <v>121.5166</v>
      </c>
      <c r="F6401">
        <v>122.92610000000001</v>
      </c>
      <c r="G6401">
        <v>122.2569</v>
      </c>
      <c r="H6401">
        <v>125.1067</v>
      </c>
      <c r="I6401">
        <v>125.11709999999999</v>
      </c>
      <c r="J6401">
        <v>126.67440000000001</v>
      </c>
      <c r="K6401">
        <v>127.5437</v>
      </c>
      <c r="L6401">
        <v>128.5479</v>
      </c>
      <c r="M6401">
        <v>125.6247</v>
      </c>
      <c r="N6401">
        <v>128.50540000000001</v>
      </c>
    </row>
    <row r="6402" spans="1:14" x14ac:dyDescent="0.2">
      <c r="A6402" t="s">
        <v>2249</v>
      </c>
      <c r="B6402">
        <v>1987</v>
      </c>
      <c r="C6402">
        <v>127.3047</v>
      </c>
      <c r="D6402">
        <v>128.4984</v>
      </c>
      <c r="E6402">
        <v>133.1507</v>
      </c>
      <c r="F6402">
        <v>130.108</v>
      </c>
      <c r="G6402">
        <v>130.34729999999999</v>
      </c>
      <c r="H6402">
        <v>126.6349</v>
      </c>
      <c r="I6402">
        <v>127.42789999999999</v>
      </c>
      <c r="J6402">
        <v>125.16289999999999</v>
      </c>
      <c r="K6402">
        <v>126.9546</v>
      </c>
      <c r="L6402">
        <v>126.0813</v>
      </c>
      <c r="M6402">
        <v>124.21680000000001</v>
      </c>
      <c r="N6402">
        <v>125.2728</v>
      </c>
    </row>
    <row r="6403" spans="1:14" x14ac:dyDescent="0.2">
      <c r="A6403" t="s">
        <v>2249</v>
      </c>
      <c r="B6403">
        <v>1988</v>
      </c>
      <c r="C6403">
        <v>125.1464</v>
      </c>
      <c r="D6403">
        <v>125.1301</v>
      </c>
      <c r="E6403">
        <v>126.4076</v>
      </c>
      <c r="F6403">
        <v>125.4204</v>
      </c>
      <c r="G6403">
        <v>127.5196</v>
      </c>
      <c r="H6403">
        <v>127.0312</v>
      </c>
      <c r="I6403">
        <v>128.63630000000001</v>
      </c>
      <c r="J6403">
        <v>127.22069999999999</v>
      </c>
      <c r="K6403">
        <v>126.182</v>
      </c>
      <c r="L6403">
        <v>125.4431</v>
      </c>
      <c r="M6403">
        <v>129.78829999999999</v>
      </c>
      <c r="N6403">
        <v>127.7843</v>
      </c>
    </row>
    <row r="6404" spans="1:14" x14ac:dyDescent="0.2">
      <c r="A6404" t="s">
        <v>2249</v>
      </c>
      <c r="B6404">
        <v>1989</v>
      </c>
      <c r="C6404">
        <v>126.14409999999999</v>
      </c>
      <c r="D6404">
        <v>127.16459999999999</v>
      </c>
      <c r="E6404">
        <v>127.0247</v>
      </c>
      <c r="F6404">
        <v>125.55370000000001</v>
      </c>
      <c r="G6404">
        <v>126.3322</v>
      </c>
      <c r="H6404">
        <v>126.80110000000001</v>
      </c>
      <c r="I6404">
        <v>122.7414</v>
      </c>
      <c r="J6404">
        <v>121.6327</v>
      </c>
      <c r="K6404">
        <v>122.7307</v>
      </c>
      <c r="L6404">
        <v>122.43859999999999</v>
      </c>
      <c r="M6404">
        <v>121.9153</v>
      </c>
      <c r="N6404">
        <v>121.07550000000001</v>
      </c>
    </row>
    <row r="6405" spans="1:14" x14ac:dyDescent="0.2">
      <c r="A6405" t="s">
        <v>2249</v>
      </c>
      <c r="B6405">
        <v>1990</v>
      </c>
      <c r="C6405">
        <v>121.35850000000001</v>
      </c>
      <c r="D6405">
        <v>121.7081</v>
      </c>
      <c r="E6405">
        <v>116.9121</v>
      </c>
      <c r="F6405">
        <v>118.0634</v>
      </c>
      <c r="G6405">
        <v>113.9288</v>
      </c>
      <c r="H6405">
        <v>114.36960000000001</v>
      </c>
      <c r="I6405">
        <v>112.3409</v>
      </c>
      <c r="J6405">
        <v>114.8141</v>
      </c>
      <c r="K6405">
        <v>114.61709999999999</v>
      </c>
      <c r="L6405">
        <v>112.6812</v>
      </c>
      <c r="M6405">
        <v>109.96299999999999</v>
      </c>
      <c r="N6405">
        <v>111.6863</v>
      </c>
    </row>
    <row r="6406" spans="1:14" x14ac:dyDescent="0.2">
      <c r="A6406" t="s">
        <v>2249</v>
      </c>
      <c r="B6406">
        <v>1991</v>
      </c>
      <c r="C6406">
        <v>106.9941</v>
      </c>
      <c r="D6406">
        <v>106.6404</v>
      </c>
      <c r="E6406">
        <v>104.74769999999999</v>
      </c>
      <c r="F6406">
        <v>106.2359</v>
      </c>
      <c r="G6406">
        <v>106.3579</v>
      </c>
      <c r="H6406">
        <v>106.5654</v>
      </c>
      <c r="I6406">
        <v>107.2773</v>
      </c>
      <c r="J6406">
        <v>106.98860000000001</v>
      </c>
      <c r="K6406">
        <v>108.8522</v>
      </c>
      <c r="L6406">
        <v>110.3775</v>
      </c>
      <c r="M6406">
        <v>115.68510000000001</v>
      </c>
      <c r="N6406">
        <v>111.6373</v>
      </c>
    </row>
    <row r="6407" spans="1:14" x14ac:dyDescent="0.2">
      <c r="A6407" t="s">
        <v>2249</v>
      </c>
      <c r="B6407">
        <v>1992</v>
      </c>
      <c r="C6407">
        <v>110.2689</v>
      </c>
      <c r="D6407">
        <v>110.5498</v>
      </c>
      <c r="E6407">
        <v>111.5123</v>
      </c>
      <c r="F6407">
        <v>111.0355</v>
      </c>
      <c r="G6407">
        <v>112.2487</v>
      </c>
      <c r="H6407">
        <v>112.437</v>
      </c>
      <c r="I6407">
        <v>114.9611</v>
      </c>
      <c r="J6407">
        <v>115.0904</v>
      </c>
      <c r="K6407">
        <v>112.8969</v>
      </c>
      <c r="L6407">
        <v>113.06189999999999</v>
      </c>
      <c r="M6407">
        <v>113.7175</v>
      </c>
      <c r="N6407">
        <v>112.1558</v>
      </c>
    </row>
    <row r="6408" spans="1:14" x14ac:dyDescent="0.2">
      <c r="A6408" t="s">
        <v>2249</v>
      </c>
      <c r="B6408">
        <v>1993</v>
      </c>
      <c r="C6408">
        <v>114.6366</v>
      </c>
      <c r="D6408">
        <v>114.214</v>
      </c>
      <c r="E6408">
        <v>116.49290000000001</v>
      </c>
      <c r="F6408">
        <v>116.8456</v>
      </c>
      <c r="G6408">
        <v>116.24720000000001</v>
      </c>
      <c r="H6408">
        <v>115.52249999999999</v>
      </c>
      <c r="I6408">
        <v>116.6431</v>
      </c>
      <c r="J6408">
        <v>114.7838</v>
      </c>
      <c r="K6408">
        <v>120.05540000000001</v>
      </c>
      <c r="L6408">
        <v>117.31319999999999</v>
      </c>
      <c r="M6408">
        <v>118.479</v>
      </c>
      <c r="N6408">
        <v>119.18640000000001</v>
      </c>
    </row>
    <row r="6409" spans="1:14" x14ac:dyDescent="0.2">
      <c r="A6409" t="s">
        <v>2249</v>
      </c>
      <c r="B6409">
        <v>1994</v>
      </c>
      <c r="C6409">
        <v>127.4627</v>
      </c>
      <c r="D6409">
        <v>125.9997</v>
      </c>
      <c r="E6409">
        <v>129.65880000000001</v>
      </c>
      <c r="F6409">
        <v>130.22290000000001</v>
      </c>
      <c r="G6409">
        <v>130.7551</v>
      </c>
      <c r="H6409">
        <v>129.4032</v>
      </c>
      <c r="I6409">
        <v>130.20089999999999</v>
      </c>
      <c r="J6409">
        <v>131.98269999999999</v>
      </c>
      <c r="K6409">
        <v>130.86709999999999</v>
      </c>
      <c r="L6409">
        <v>130.53729999999999</v>
      </c>
      <c r="M6409">
        <v>133.88939999999999</v>
      </c>
      <c r="N6409">
        <v>132.92869999999999</v>
      </c>
    </row>
    <row r="6410" spans="1:14" x14ac:dyDescent="0.2">
      <c r="A6410" t="s">
        <v>2249</v>
      </c>
      <c r="B6410">
        <v>1995</v>
      </c>
      <c r="C6410">
        <v>128.86150000000001</v>
      </c>
      <c r="D6410">
        <v>129.83860000000001</v>
      </c>
      <c r="E6410">
        <v>129.12710000000001</v>
      </c>
      <c r="F6410">
        <v>129.78630000000001</v>
      </c>
      <c r="G6410">
        <v>129.18180000000001</v>
      </c>
      <c r="H6410">
        <v>131.69130000000001</v>
      </c>
      <c r="I6410">
        <v>125.1482</v>
      </c>
      <c r="J6410">
        <v>127.5665</v>
      </c>
      <c r="K6410">
        <v>129.8929</v>
      </c>
      <c r="L6410">
        <v>130.49959999999999</v>
      </c>
      <c r="M6410">
        <v>128.881</v>
      </c>
      <c r="N6410">
        <v>131.02709999999999</v>
      </c>
    </row>
    <row r="6411" spans="1:14" x14ac:dyDescent="0.2">
      <c r="A6411" t="s">
        <v>2249</v>
      </c>
      <c r="B6411">
        <v>1996</v>
      </c>
      <c r="C6411">
        <v>133.6534</v>
      </c>
      <c r="D6411">
        <v>135.1602</v>
      </c>
      <c r="E6411">
        <v>132.1155</v>
      </c>
      <c r="F6411">
        <v>129.45920000000001</v>
      </c>
      <c r="G6411">
        <v>129.99</v>
      </c>
      <c r="H6411">
        <v>131.91380000000001</v>
      </c>
      <c r="I6411">
        <v>132.9074</v>
      </c>
      <c r="J6411">
        <v>134.52869999999999</v>
      </c>
      <c r="K6411">
        <v>133.3878</v>
      </c>
      <c r="L6411">
        <v>131.8398</v>
      </c>
      <c r="M6411">
        <v>131.22110000000001</v>
      </c>
      <c r="N6411">
        <v>129.80510000000001</v>
      </c>
    </row>
    <row r="6412" spans="1:14" x14ac:dyDescent="0.2">
      <c r="A6412" t="s">
        <v>2249</v>
      </c>
      <c r="B6412">
        <v>1997</v>
      </c>
      <c r="C6412">
        <v>130.4358</v>
      </c>
      <c r="D6412">
        <v>128.82</v>
      </c>
      <c r="E6412">
        <v>132.77969999999999</v>
      </c>
      <c r="F6412">
        <v>131.5197</v>
      </c>
      <c r="G6412">
        <v>129.59719999999999</v>
      </c>
      <c r="H6412">
        <v>129.1866</v>
      </c>
      <c r="I6412">
        <v>129.69669999999999</v>
      </c>
      <c r="J6412">
        <v>131.19990000000001</v>
      </c>
      <c r="K6412">
        <v>132.52350000000001</v>
      </c>
      <c r="L6412">
        <v>133.6097</v>
      </c>
      <c r="M6412">
        <v>135.16739999999999</v>
      </c>
      <c r="N6412">
        <v>135.43879999999999</v>
      </c>
    </row>
    <row r="6413" spans="1:14" x14ac:dyDescent="0.2">
      <c r="A6413" t="s">
        <v>2249</v>
      </c>
      <c r="B6413">
        <v>1998</v>
      </c>
      <c r="C6413">
        <v>133.06729999999999</v>
      </c>
      <c r="D6413">
        <v>132.73259999999999</v>
      </c>
      <c r="E6413">
        <v>130.88890000000001</v>
      </c>
      <c r="F6413">
        <v>129.8759</v>
      </c>
      <c r="G6413">
        <v>130.11539999999999</v>
      </c>
      <c r="H6413">
        <v>130.49879999999999</v>
      </c>
      <c r="I6413">
        <v>124.63549999999999</v>
      </c>
      <c r="J6413">
        <v>126.2127</v>
      </c>
      <c r="K6413">
        <v>126.45399999999999</v>
      </c>
      <c r="L6413">
        <v>128.2653</v>
      </c>
      <c r="M6413">
        <v>126.3533</v>
      </c>
      <c r="N6413">
        <v>129.43379999999999</v>
      </c>
    </row>
    <row r="6414" spans="1:14" x14ac:dyDescent="0.2">
      <c r="A6414" t="s">
        <v>2249</v>
      </c>
      <c r="B6414">
        <v>1999</v>
      </c>
      <c r="C6414">
        <v>128.32509999999999</v>
      </c>
      <c r="D6414">
        <v>127.3032</v>
      </c>
      <c r="E6414">
        <v>129.11930000000001</v>
      </c>
      <c r="F6414">
        <v>133.65780000000001</v>
      </c>
      <c r="G6414">
        <v>133.85329999999999</v>
      </c>
      <c r="H6414">
        <v>136.57409999999999</v>
      </c>
      <c r="I6414">
        <v>134.0985</v>
      </c>
      <c r="J6414">
        <v>138.36920000000001</v>
      </c>
      <c r="K6414">
        <v>139.0925</v>
      </c>
      <c r="L6414">
        <v>138.8135</v>
      </c>
      <c r="M6414">
        <v>138.88069999999999</v>
      </c>
      <c r="N6414">
        <v>139.7551</v>
      </c>
    </row>
    <row r="6415" spans="1:14" x14ac:dyDescent="0.2">
      <c r="A6415" t="s">
        <v>2249</v>
      </c>
      <c r="B6415">
        <v>2000</v>
      </c>
      <c r="C6415">
        <v>139.19839999999999</v>
      </c>
      <c r="D6415">
        <v>141.87780000000001</v>
      </c>
      <c r="E6415">
        <v>139.8031</v>
      </c>
      <c r="F6415">
        <v>138.69929999999999</v>
      </c>
      <c r="G6415">
        <v>138.0309</v>
      </c>
      <c r="H6415">
        <v>136.93430000000001</v>
      </c>
      <c r="I6415">
        <v>139.29349999999999</v>
      </c>
      <c r="J6415">
        <v>138.94560000000001</v>
      </c>
      <c r="K6415">
        <v>136.1729</v>
      </c>
      <c r="L6415">
        <v>137.17830000000001</v>
      </c>
      <c r="M6415">
        <v>136.92910000000001</v>
      </c>
      <c r="N6415">
        <v>129.0077</v>
      </c>
    </row>
    <row r="6416" spans="1:14" x14ac:dyDescent="0.2">
      <c r="A6416" t="s">
        <v>2249</v>
      </c>
      <c r="B6416">
        <v>2001</v>
      </c>
      <c r="C6416">
        <v>128.4709</v>
      </c>
      <c r="D6416">
        <v>125.6576</v>
      </c>
      <c r="E6416">
        <v>125.1099</v>
      </c>
      <c r="F6416">
        <v>125.50839999999999</v>
      </c>
      <c r="G6416">
        <v>119.63849999999999</v>
      </c>
      <c r="H6416">
        <v>120.9466</v>
      </c>
      <c r="I6416">
        <v>122.9147</v>
      </c>
      <c r="J6416">
        <v>121.3553</v>
      </c>
      <c r="K6416">
        <v>120.3921</v>
      </c>
      <c r="L6416">
        <v>116.1836</v>
      </c>
      <c r="M6416">
        <v>114.72239999999999</v>
      </c>
      <c r="N6416">
        <v>115.0457</v>
      </c>
    </row>
    <row r="6417" spans="1:14" x14ac:dyDescent="0.2">
      <c r="A6417" t="s">
        <v>2249</v>
      </c>
      <c r="B6417">
        <v>2002</v>
      </c>
      <c r="C6417">
        <v>119.14919999999999</v>
      </c>
      <c r="D6417">
        <v>121.44759999999999</v>
      </c>
      <c r="E6417">
        <v>123.5176</v>
      </c>
      <c r="F6417">
        <v>123.39619999999999</v>
      </c>
      <c r="G6417">
        <v>125.45269999999999</v>
      </c>
      <c r="H6417">
        <v>128.9426</v>
      </c>
      <c r="I6417">
        <v>129.19110000000001</v>
      </c>
      <c r="J6417">
        <v>127.7047</v>
      </c>
      <c r="K6417">
        <v>125.2437</v>
      </c>
      <c r="L6417">
        <v>124.26049999999999</v>
      </c>
      <c r="M6417">
        <v>126.8068</v>
      </c>
      <c r="N6417">
        <v>124.1751</v>
      </c>
    </row>
    <row r="6418" spans="1:14" x14ac:dyDescent="0.2">
      <c r="A6418" t="s">
        <v>2249</v>
      </c>
      <c r="B6418">
        <v>2003</v>
      </c>
      <c r="C6418">
        <v>123.0112</v>
      </c>
      <c r="D6418">
        <v>122.818</v>
      </c>
      <c r="E6418">
        <v>123.163</v>
      </c>
      <c r="F6418">
        <v>120.6135</v>
      </c>
      <c r="G6418">
        <v>122.7903</v>
      </c>
      <c r="H6418">
        <v>121.6703</v>
      </c>
      <c r="I6418">
        <v>122.786</v>
      </c>
      <c r="J6418">
        <v>124.4712</v>
      </c>
      <c r="K6418">
        <v>124.20529999999999</v>
      </c>
      <c r="L6418">
        <v>125.0072</v>
      </c>
      <c r="M6418">
        <v>122.35590000000001</v>
      </c>
      <c r="N6418">
        <v>123.3741</v>
      </c>
    </row>
    <row r="6419" spans="1:14" x14ac:dyDescent="0.2">
      <c r="A6419" t="s">
        <v>2249</v>
      </c>
      <c r="B6419">
        <v>2004</v>
      </c>
      <c r="C6419">
        <v>124.7038</v>
      </c>
      <c r="D6419">
        <v>124.31059999999999</v>
      </c>
      <c r="E6419">
        <v>121.9956</v>
      </c>
      <c r="F6419">
        <v>119.2743</v>
      </c>
      <c r="G6419">
        <v>120.3293</v>
      </c>
      <c r="H6419">
        <v>119.72029999999999</v>
      </c>
      <c r="I6419">
        <v>117.6285</v>
      </c>
      <c r="J6419">
        <v>115.1841</v>
      </c>
      <c r="K6419">
        <v>119.63630000000001</v>
      </c>
      <c r="L6419">
        <v>118.5558</v>
      </c>
      <c r="M6419">
        <v>116.827</v>
      </c>
      <c r="N6419">
        <v>115.2651</v>
      </c>
    </row>
    <row r="6420" spans="1:14" x14ac:dyDescent="0.2">
      <c r="A6420" t="s">
        <v>2249</v>
      </c>
      <c r="B6420">
        <v>2005</v>
      </c>
      <c r="C6420">
        <v>113.6053</v>
      </c>
      <c r="D6420">
        <v>116.21250000000001</v>
      </c>
      <c r="E6420">
        <v>113.8112</v>
      </c>
      <c r="F6420">
        <v>112.8109</v>
      </c>
      <c r="G6420">
        <v>112.1575</v>
      </c>
      <c r="H6420">
        <v>111.304</v>
      </c>
      <c r="I6420">
        <v>111.60129999999999</v>
      </c>
      <c r="J6420">
        <v>113.2415</v>
      </c>
      <c r="K6420">
        <v>111.7717</v>
      </c>
      <c r="L6420">
        <v>115.05500000000001</v>
      </c>
      <c r="M6420">
        <v>117.4105</v>
      </c>
      <c r="N6420">
        <v>115.7072</v>
      </c>
    </row>
    <row r="6421" spans="1:14" x14ac:dyDescent="0.2">
      <c r="A6421" t="s">
        <v>2249</v>
      </c>
      <c r="B6421">
        <v>2006</v>
      </c>
      <c r="C6421">
        <v>116.0257</v>
      </c>
      <c r="D6421">
        <v>116.02549999999999</v>
      </c>
      <c r="E6421">
        <v>115.3373</v>
      </c>
      <c r="F6421">
        <v>118.23950000000001</v>
      </c>
      <c r="G6421">
        <v>115.8476</v>
      </c>
      <c r="H6421">
        <v>115.95310000000001</v>
      </c>
      <c r="I6421">
        <v>112.3398</v>
      </c>
      <c r="J6421">
        <v>108.4735</v>
      </c>
      <c r="K6421">
        <v>111.0402</v>
      </c>
      <c r="L6421">
        <v>106.39060000000001</v>
      </c>
      <c r="M6421">
        <v>103.2871</v>
      </c>
      <c r="N6421">
        <v>106.4063</v>
      </c>
    </row>
    <row r="6422" spans="1:14" x14ac:dyDescent="0.2">
      <c r="A6422" t="s">
        <v>2249</v>
      </c>
      <c r="B6422">
        <v>2007</v>
      </c>
      <c r="C6422">
        <v>104.1206</v>
      </c>
      <c r="D6422">
        <v>102.34650000000001</v>
      </c>
      <c r="E6422">
        <v>100.7901</v>
      </c>
      <c r="F6422">
        <v>101.1234</v>
      </c>
      <c r="G6422">
        <v>99.851500000000001</v>
      </c>
      <c r="H6422">
        <v>102.9629</v>
      </c>
      <c r="I6422">
        <v>101.78570000000001</v>
      </c>
      <c r="J6422">
        <v>99.307000000000002</v>
      </c>
      <c r="K6422">
        <v>97.260800000000003</v>
      </c>
      <c r="L6422">
        <v>93.561300000000003</v>
      </c>
      <c r="M6422">
        <v>98.452799999999996</v>
      </c>
      <c r="N6422">
        <v>98.437200000000004</v>
      </c>
    </row>
    <row r="6423" spans="1:14" x14ac:dyDescent="0.2">
      <c r="A6423" t="s">
        <v>2249</v>
      </c>
      <c r="B6423">
        <v>2008</v>
      </c>
      <c r="C6423">
        <v>98.108900000000006</v>
      </c>
      <c r="D6423">
        <v>91.738799999999998</v>
      </c>
      <c r="E6423">
        <v>89.744600000000005</v>
      </c>
      <c r="F6423">
        <v>91.069500000000005</v>
      </c>
      <c r="G6423">
        <v>86.055099999999996</v>
      </c>
      <c r="H6423">
        <v>83.514200000000002</v>
      </c>
      <c r="I6423">
        <v>83.686599999999999</v>
      </c>
      <c r="J6423">
        <v>83.671199999999999</v>
      </c>
      <c r="K6423">
        <v>82.754000000000005</v>
      </c>
      <c r="L6423">
        <v>78.578999999999994</v>
      </c>
      <c r="M6423">
        <v>74.687100000000001</v>
      </c>
      <c r="N6423">
        <v>72.071899999999999</v>
      </c>
    </row>
    <row r="6424" spans="1:14" x14ac:dyDescent="0.2">
      <c r="A6424" t="s">
        <v>2249</v>
      </c>
      <c r="B6424">
        <v>2009</v>
      </c>
      <c r="C6424">
        <v>70.345100000000002</v>
      </c>
      <c r="D6424">
        <v>68.562200000000004</v>
      </c>
      <c r="E6424">
        <v>63.514800000000001</v>
      </c>
      <c r="F6424">
        <v>64.898099999999999</v>
      </c>
      <c r="G6424">
        <v>64.804599999999994</v>
      </c>
      <c r="H6424">
        <v>61.975700000000003</v>
      </c>
      <c r="I6424">
        <v>61.391100000000002</v>
      </c>
      <c r="J6424">
        <v>62.081899999999997</v>
      </c>
      <c r="K6424">
        <v>62.544699999999999</v>
      </c>
      <c r="L6424">
        <v>61.6556</v>
      </c>
      <c r="M6424">
        <v>61.904600000000002</v>
      </c>
      <c r="N6424">
        <v>62.392299999999999</v>
      </c>
    </row>
    <row r="6425" spans="1:14" x14ac:dyDescent="0.2">
      <c r="A6425" t="s">
        <v>2249</v>
      </c>
      <c r="B6425">
        <v>2010</v>
      </c>
      <c r="C6425">
        <v>63.950699999999998</v>
      </c>
      <c r="D6425">
        <v>63.808199999999999</v>
      </c>
      <c r="E6425">
        <v>65.185500000000005</v>
      </c>
      <c r="F6425">
        <v>64.680300000000003</v>
      </c>
      <c r="G6425">
        <v>66.754300000000001</v>
      </c>
      <c r="H6425">
        <v>66.281199999999998</v>
      </c>
      <c r="I6425">
        <v>66.712100000000007</v>
      </c>
      <c r="J6425">
        <v>67.467200000000005</v>
      </c>
      <c r="K6425">
        <v>66.497100000000003</v>
      </c>
      <c r="L6425">
        <v>65.3964</v>
      </c>
      <c r="M6425">
        <v>66.025199999999998</v>
      </c>
      <c r="N6425">
        <v>65.115300000000005</v>
      </c>
    </row>
    <row r="6426" spans="1:14" x14ac:dyDescent="0.2">
      <c r="A6426" t="s">
        <v>2249</v>
      </c>
      <c r="B6426">
        <v>2011</v>
      </c>
      <c r="C6426">
        <v>65.543899999999994</v>
      </c>
      <c r="D6426">
        <v>65.876900000000006</v>
      </c>
      <c r="E6426">
        <v>67.151200000000003</v>
      </c>
      <c r="F6426">
        <v>66.975300000000004</v>
      </c>
      <c r="G6426">
        <v>68.474900000000005</v>
      </c>
      <c r="H6426">
        <v>69.961299999999994</v>
      </c>
      <c r="I6426">
        <v>71.117199999999997</v>
      </c>
      <c r="J6426">
        <v>71.394599999999997</v>
      </c>
      <c r="K6426">
        <v>74.141800000000003</v>
      </c>
      <c r="L6426">
        <v>75.526399999999995</v>
      </c>
      <c r="M6426">
        <v>75.163799999999995</v>
      </c>
    </row>
    <row r="6427" spans="1:14" x14ac:dyDescent="0.2">
      <c r="A6427" t="s">
        <v>2250</v>
      </c>
      <c r="B6427" t="s">
        <v>2251</v>
      </c>
      <c r="C6427" t="s">
        <v>2252</v>
      </c>
      <c r="D6427" t="s">
        <v>2253</v>
      </c>
    </row>
    <row r="6428" spans="1:14" x14ac:dyDescent="0.2">
      <c r="A6428" t="s">
        <v>2254</v>
      </c>
      <c r="B6428">
        <v>1986</v>
      </c>
      <c r="C6428">
        <v>85.1297</v>
      </c>
      <c r="D6428">
        <v>85.299700000000001</v>
      </c>
      <c r="E6428">
        <v>84.868399999999994</v>
      </c>
      <c r="F6428">
        <v>85.132300000000001</v>
      </c>
      <c r="G6428">
        <v>85.151899999999998</v>
      </c>
      <c r="H6428">
        <v>84.266499999999994</v>
      </c>
      <c r="I6428">
        <v>83.5428</v>
      </c>
      <c r="J6428">
        <v>83.6721</v>
      </c>
      <c r="K6428">
        <v>83.700800000000001</v>
      </c>
      <c r="L6428">
        <v>83.139099999999999</v>
      </c>
      <c r="M6428">
        <v>81.942800000000005</v>
      </c>
      <c r="N6428">
        <v>82.926699999999997</v>
      </c>
    </row>
    <row r="6429" spans="1:14" x14ac:dyDescent="0.2">
      <c r="A6429" t="s">
        <v>2254</v>
      </c>
      <c r="B6429">
        <v>1987</v>
      </c>
      <c r="C6429">
        <v>81.811400000000006</v>
      </c>
      <c r="D6429">
        <v>82.363600000000005</v>
      </c>
      <c r="E6429">
        <v>81.2517</v>
      </c>
      <c r="F6429">
        <v>81.296499999999995</v>
      </c>
      <c r="G6429">
        <v>80.9499</v>
      </c>
      <c r="H6429">
        <v>80.441500000000005</v>
      </c>
      <c r="I6429">
        <v>81.1601</v>
      </c>
      <c r="J6429">
        <v>80.445599999999999</v>
      </c>
      <c r="K6429">
        <v>81.219300000000004</v>
      </c>
      <c r="L6429">
        <v>82.760900000000007</v>
      </c>
      <c r="M6429">
        <v>84.822400000000002</v>
      </c>
      <c r="N6429">
        <v>86.100899999999996</v>
      </c>
    </row>
    <row r="6430" spans="1:14" x14ac:dyDescent="0.2">
      <c r="A6430" t="s">
        <v>2254</v>
      </c>
      <c r="B6430">
        <v>1988</v>
      </c>
      <c r="C6430">
        <v>86.683499999999995</v>
      </c>
      <c r="D6430">
        <v>86.338999999999999</v>
      </c>
      <c r="E6430">
        <v>86.986400000000003</v>
      </c>
      <c r="F6430">
        <v>86.603899999999996</v>
      </c>
      <c r="G6430">
        <v>86.549000000000007</v>
      </c>
      <c r="H6430">
        <v>86.614999999999995</v>
      </c>
      <c r="I6430">
        <v>85.452200000000005</v>
      </c>
      <c r="J6430">
        <v>84.678399999999996</v>
      </c>
      <c r="K6430">
        <v>85.965800000000002</v>
      </c>
      <c r="L6430">
        <v>86.037400000000005</v>
      </c>
      <c r="M6430">
        <v>86.015699999999995</v>
      </c>
      <c r="N6430">
        <v>84.944599999999994</v>
      </c>
    </row>
    <row r="6431" spans="1:14" x14ac:dyDescent="0.2">
      <c r="A6431" t="s">
        <v>2254</v>
      </c>
      <c r="B6431">
        <v>1989</v>
      </c>
      <c r="C6431">
        <v>85.114199999999997</v>
      </c>
      <c r="D6431">
        <v>84.608900000000006</v>
      </c>
      <c r="E6431">
        <v>83.610699999999994</v>
      </c>
      <c r="F6431">
        <v>81.8583</v>
      </c>
      <c r="G6431">
        <v>81.123099999999994</v>
      </c>
      <c r="H6431">
        <v>81.104299999999995</v>
      </c>
      <c r="I6431">
        <v>81.882000000000005</v>
      </c>
      <c r="J6431">
        <v>82.190200000000004</v>
      </c>
      <c r="K6431">
        <v>81.820800000000006</v>
      </c>
      <c r="L6431">
        <v>82.0608</v>
      </c>
      <c r="M6431">
        <v>82.786699999999996</v>
      </c>
      <c r="N6431">
        <v>82.208600000000004</v>
      </c>
    </row>
    <row r="6432" spans="1:14" x14ac:dyDescent="0.2">
      <c r="A6432" t="s">
        <v>2254</v>
      </c>
      <c r="B6432">
        <v>1990</v>
      </c>
      <c r="C6432">
        <v>82.491200000000006</v>
      </c>
      <c r="D6432">
        <v>83.219099999999997</v>
      </c>
      <c r="E6432">
        <v>84.386899999999997</v>
      </c>
      <c r="F6432">
        <v>85.8566</v>
      </c>
      <c r="G6432">
        <v>87.065200000000004</v>
      </c>
      <c r="H6432">
        <v>86.912400000000005</v>
      </c>
      <c r="I6432">
        <v>87.840299999999999</v>
      </c>
      <c r="J6432">
        <v>86.228099999999998</v>
      </c>
      <c r="K6432">
        <v>87.4084</v>
      </c>
      <c r="L6432">
        <v>88.688800000000001</v>
      </c>
      <c r="M6432">
        <v>87.008899999999997</v>
      </c>
      <c r="N6432">
        <v>88.253100000000003</v>
      </c>
    </row>
    <row r="6433" spans="1:14" x14ac:dyDescent="0.2">
      <c r="A6433" t="s">
        <v>2254</v>
      </c>
      <c r="B6433">
        <v>1991</v>
      </c>
      <c r="C6433">
        <v>85.145499999999998</v>
      </c>
      <c r="D6433">
        <v>83.275899999999993</v>
      </c>
      <c r="E6433">
        <v>83.305000000000007</v>
      </c>
      <c r="F6433">
        <v>83.746399999999994</v>
      </c>
      <c r="G6433">
        <v>85.3857</v>
      </c>
      <c r="H6433">
        <v>86.815899999999999</v>
      </c>
      <c r="I6433">
        <v>86.650800000000004</v>
      </c>
      <c r="J6433">
        <v>87.643600000000006</v>
      </c>
      <c r="K6433">
        <v>87.624200000000002</v>
      </c>
      <c r="L6433">
        <v>87.119600000000005</v>
      </c>
      <c r="M6433">
        <v>86.926400000000001</v>
      </c>
      <c r="N6433">
        <v>87.676699999999997</v>
      </c>
    </row>
    <row r="6434" spans="1:14" x14ac:dyDescent="0.2">
      <c r="A6434" t="s">
        <v>2254</v>
      </c>
      <c r="B6434">
        <v>1992</v>
      </c>
      <c r="C6434">
        <v>84.788700000000006</v>
      </c>
      <c r="D6434">
        <v>86.217500000000001</v>
      </c>
      <c r="E6434">
        <v>86.953299999999999</v>
      </c>
      <c r="F6434">
        <v>88.104299999999995</v>
      </c>
      <c r="G6434">
        <v>89.649500000000003</v>
      </c>
      <c r="H6434">
        <v>90.790599999999998</v>
      </c>
      <c r="I6434">
        <v>89.828299999999999</v>
      </c>
      <c r="J6434">
        <v>91.254000000000005</v>
      </c>
      <c r="K6434">
        <v>92.662499999999994</v>
      </c>
      <c r="L6434">
        <v>93.289699999999996</v>
      </c>
      <c r="M6434">
        <v>95.194999999999993</v>
      </c>
      <c r="N6434">
        <v>96.047200000000004</v>
      </c>
    </row>
    <row r="6435" spans="1:14" x14ac:dyDescent="0.2">
      <c r="A6435" t="s">
        <v>2254</v>
      </c>
      <c r="B6435">
        <v>1993</v>
      </c>
      <c r="C6435">
        <v>97.606200000000001</v>
      </c>
      <c r="D6435">
        <v>98.671099999999996</v>
      </c>
      <c r="E6435">
        <v>98.762200000000007</v>
      </c>
      <c r="F6435">
        <v>100.46339999999999</v>
      </c>
      <c r="G6435">
        <v>100.0947</v>
      </c>
      <c r="H6435">
        <v>101.07689999999999</v>
      </c>
      <c r="I6435">
        <v>101.73739999999999</v>
      </c>
      <c r="J6435">
        <v>102.1114</v>
      </c>
      <c r="K6435">
        <v>102.0031</v>
      </c>
      <c r="L6435">
        <v>102.22799999999999</v>
      </c>
      <c r="M6435">
        <v>102.19450000000001</v>
      </c>
      <c r="N6435">
        <v>101.5562</v>
      </c>
    </row>
    <row r="6436" spans="1:14" x14ac:dyDescent="0.2">
      <c r="A6436" t="s">
        <v>2254</v>
      </c>
      <c r="B6436">
        <v>1994</v>
      </c>
      <c r="C6436">
        <v>99.877600000000001</v>
      </c>
      <c r="D6436">
        <v>98.957700000000003</v>
      </c>
      <c r="E6436">
        <v>100.7367</v>
      </c>
      <c r="F6436">
        <v>101.6309</v>
      </c>
      <c r="G6436">
        <v>101.53879999999999</v>
      </c>
      <c r="H6436">
        <v>101.59699999999999</v>
      </c>
      <c r="I6436">
        <v>101.43519999999999</v>
      </c>
      <c r="J6436">
        <v>101.9198</v>
      </c>
      <c r="K6436">
        <v>101.9713</v>
      </c>
      <c r="L6436">
        <v>104.17789999999999</v>
      </c>
      <c r="M6436">
        <v>104.6835</v>
      </c>
      <c r="N6436">
        <v>106.93300000000001</v>
      </c>
    </row>
    <row r="6437" spans="1:14" x14ac:dyDescent="0.2">
      <c r="A6437" t="s">
        <v>2254</v>
      </c>
      <c r="B6437">
        <v>1995</v>
      </c>
      <c r="C6437">
        <v>108.5655</v>
      </c>
      <c r="D6437">
        <v>109.4919</v>
      </c>
      <c r="E6437">
        <v>110.0419</v>
      </c>
      <c r="F6437">
        <v>107.7963</v>
      </c>
      <c r="G6437">
        <v>109.3369</v>
      </c>
      <c r="H6437">
        <v>110.3712</v>
      </c>
      <c r="I6437">
        <v>109.9675</v>
      </c>
      <c r="J6437">
        <v>112.5181</v>
      </c>
      <c r="K6437">
        <v>113.4988</v>
      </c>
      <c r="L6437">
        <v>113.7497</v>
      </c>
      <c r="M6437">
        <v>113.2846</v>
      </c>
      <c r="N6437">
        <v>112.79730000000001</v>
      </c>
    </row>
    <row r="6438" spans="1:14" x14ac:dyDescent="0.2">
      <c r="A6438" t="s">
        <v>2254</v>
      </c>
      <c r="B6438">
        <v>1996</v>
      </c>
      <c r="C6438">
        <v>110.0239</v>
      </c>
      <c r="D6438">
        <v>113.3565</v>
      </c>
      <c r="E6438">
        <v>112.696</v>
      </c>
      <c r="F6438">
        <v>110.9594</v>
      </c>
      <c r="G6438">
        <v>112.91589999999999</v>
      </c>
      <c r="H6438">
        <v>114.02679999999999</v>
      </c>
      <c r="I6438">
        <v>113.011</v>
      </c>
      <c r="J6438">
        <v>112.99850000000001</v>
      </c>
      <c r="K6438">
        <v>113.8884</v>
      </c>
      <c r="L6438">
        <v>113.6557</v>
      </c>
      <c r="M6438">
        <v>111.3353</v>
      </c>
      <c r="N6438">
        <v>110.4682</v>
      </c>
    </row>
    <row r="6439" spans="1:14" x14ac:dyDescent="0.2">
      <c r="A6439" t="s">
        <v>2254</v>
      </c>
      <c r="B6439">
        <v>1997</v>
      </c>
      <c r="C6439">
        <v>110.13079999999999</v>
      </c>
      <c r="D6439">
        <v>109.8595</v>
      </c>
      <c r="E6439">
        <v>111.23690000000001</v>
      </c>
      <c r="F6439">
        <v>110.42</v>
      </c>
      <c r="G6439">
        <v>111.39319999999999</v>
      </c>
      <c r="H6439">
        <v>111.81</v>
      </c>
      <c r="I6439">
        <v>111.21120000000001</v>
      </c>
      <c r="J6439">
        <v>112.77549999999999</v>
      </c>
      <c r="K6439">
        <v>114.3732</v>
      </c>
      <c r="L6439">
        <v>115.5021</v>
      </c>
      <c r="M6439">
        <v>117.4593</v>
      </c>
      <c r="N6439">
        <v>120.0793</v>
      </c>
    </row>
    <row r="6440" spans="1:14" x14ac:dyDescent="0.2">
      <c r="A6440" t="s">
        <v>2254</v>
      </c>
      <c r="B6440">
        <v>1998</v>
      </c>
      <c r="C6440">
        <v>121.7778</v>
      </c>
      <c r="D6440">
        <v>122.6116</v>
      </c>
      <c r="E6440">
        <v>124.0476</v>
      </c>
      <c r="F6440">
        <v>123.0796</v>
      </c>
      <c r="G6440">
        <v>125.6823</v>
      </c>
      <c r="H6440">
        <v>125.3947</v>
      </c>
      <c r="I6440">
        <v>125.97</v>
      </c>
      <c r="J6440">
        <v>126.1597</v>
      </c>
      <c r="K6440">
        <v>126.8989</v>
      </c>
      <c r="L6440">
        <v>125.6435</v>
      </c>
      <c r="M6440">
        <v>125.254</v>
      </c>
      <c r="N6440">
        <v>124.76309999999999</v>
      </c>
    </row>
    <row r="6441" spans="1:14" x14ac:dyDescent="0.2">
      <c r="A6441" t="s">
        <v>2254</v>
      </c>
      <c r="B6441">
        <v>1999</v>
      </c>
      <c r="C6441">
        <v>123.11490000000001</v>
      </c>
      <c r="D6441">
        <v>123.14019999999999</v>
      </c>
      <c r="E6441">
        <v>120.88679999999999</v>
      </c>
      <c r="F6441">
        <v>121.3691</v>
      </c>
      <c r="G6441">
        <v>121.5253</v>
      </c>
      <c r="H6441">
        <v>120.5391</v>
      </c>
      <c r="I6441">
        <v>123.50700000000001</v>
      </c>
      <c r="J6441">
        <v>122.0551</v>
      </c>
      <c r="K6441">
        <v>120.6023</v>
      </c>
      <c r="L6441">
        <v>121.892</v>
      </c>
      <c r="M6441">
        <v>121.82850000000001</v>
      </c>
      <c r="N6441">
        <v>120.5591</v>
      </c>
    </row>
    <row r="6442" spans="1:14" x14ac:dyDescent="0.2">
      <c r="A6442" t="s">
        <v>2254</v>
      </c>
      <c r="B6442">
        <v>2000</v>
      </c>
      <c r="C6442">
        <v>121.387</v>
      </c>
      <c r="D6442">
        <v>121.1211</v>
      </c>
      <c r="E6442">
        <v>122.31610000000001</v>
      </c>
      <c r="F6442">
        <v>123.62820000000001</v>
      </c>
      <c r="G6442">
        <v>122.7205</v>
      </c>
      <c r="H6442">
        <v>122.3176</v>
      </c>
      <c r="I6442">
        <v>125.18300000000001</v>
      </c>
      <c r="J6442">
        <v>122.8094</v>
      </c>
      <c r="K6442">
        <v>124.7859</v>
      </c>
      <c r="L6442">
        <v>123.2432</v>
      </c>
      <c r="M6442">
        <v>121.21680000000001</v>
      </c>
      <c r="N6442">
        <v>121.1931</v>
      </c>
    </row>
    <row r="6443" spans="1:14" x14ac:dyDescent="0.2">
      <c r="A6443" t="s">
        <v>2254</v>
      </c>
      <c r="B6443">
        <v>2001</v>
      </c>
      <c r="C6443">
        <v>121.18340000000001</v>
      </c>
      <c r="D6443">
        <v>118.38800000000001</v>
      </c>
      <c r="E6443">
        <v>117.17010000000001</v>
      </c>
      <c r="F6443">
        <v>115.1947</v>
      </c>
      <c r="G6443">
        <v>113.6349</v>
      </c>
      <c r="H6443">
        <v>113.0421</v>
      </c>
      <c r="I6443">
        <v>112.0103</v>
      </c>
      <c r="J6443">
        <v>110.16930000000001</v>
      </c>
      <c r="K6443">
        <v>109.1955</v>
      </c>
      <c r="L6443">
        <v>108.3459</v>
      </c>
      <c r="M6443">
        <v>107.4619</v>
      </c>
      <c r="N6443">
        <v>108.41379999999999</v>
      </c>
    </row>
    <row r="6444" spans="1:14" x14ac:dyDescent="0.2">
      <c r="A6444" t="s">
        <v>2254</v>
      </c>
      <c r="B6444">
        <v>2002</v>
      </c>
      <c r="C6444">
        <v>111.4243</v>
      </c>
      <c r="D6444">
        <v>111.3323</v>
      </c>
      <c r="E6444">
        <v>112.32680000000001</v>
      </c>
      <c r="F6444">
        <v>113.98099999999999</v>
      </c>
      <c r="G6444">
        <v>113.2443</v>
      </c>
      <c r="H6444">
        <v>114.24</v>
      </c>
      <c r="I6444">
        <v>113.6614</v>
      </c>
      <c r="J6444">
        <v>116.3143</v>
      </c>
      <c r="K6444">
        <v>116.27</v>
      </c>
      <c r="L6444">
        <v>118.6615</v>
      </c>
      <c r="M6444">
        <v>120.3479</v>
      </c>
      <c r="N6444">
        <v>121.43389999999999</v>
      </c>
    </row>
    <row r="6445" spans="1:14" x14ac:dyDescent="0.2">
      <c r="A6445" t="s">
        <v>2254</v>
      </c>
      <c r="B6445">
        <v>2003</v>
      </c>
      <c r="C6445">
        <v>118.3493</v>
      </c>
      <c r="D6445">
        <v>118.64239999999999</v>
      </c>
      <c r="E6445">
        <v>118.25660000000001</v>
      </c>
      <c r="F6445">
        <v>118.6735</v>
      </c>
      <c r="G6445">
        <v>117.58629999999999</v>
      </c>
      <c r="H6445">
        <v>116.9521</v>
      </c>
      <c r="I6445">
        <v>115.9299</v>
      </c>
      <c r="J6445">
        <v>111.4114</v>
      </c>
      <c r="K6445">
        <v>110.73399999999999</v>
      </c>
      <c r="L6445">
        <v>111.15009999999999</v>
      </c>
      <c r="M6445">
        <v>110.38249999999999</v>
      </c>
      <c r="N6445">
        <v>109.7825</v>
      </c>
    </row>
    <row r="6446" spans="1:14" x14ac:dyDescent="0.2">
      <c r="A6446" t="s">
        <v>2254</v>
      </c>
      <c r="B6446">
        <v>2004</v>
      </c>
      <c r="C6446">
        <v>110.6404</v>
      </c>
      <c r="D6446">
        <v>107.26739999999999</v>
      </c>
      <c r="E6446">
        <v>103.51130000000001</v>
      </c>
      <c r="F6446">
        <v>102.262</v>
      </c>
      <c r="G6446">
        <v>102.4199</v>
      </c>
      <c r="H6446">
        <v>102.1409</v>
      </c>
      <c r="I6446">
        <v>98.081500000000005</v>
      </c>
      <c r="J6446">
        <v>99.5124</v>
      </c>
      <c r="K6446">
        <v>99.452100000000002</v>
      </c>
      <c r="L6446">
        <v>104.04519999999999</v>
      </c>
      <c r="M6446">
        <v>101.4162</v>
      </c>
      <c r="N6446">
        <v>99.752200000000002</v>
      </c>
    </row>
    <row r="6447" spans="1:14" x14ac:dyDescent="0.2">
      <c r="A6447" t="s">
        <v>2254</v>
      </c>
      <c r="B6447">
        <v>2005</v>
      </c>
      <c r="C6447">
        <v>100.0213</v>
      </c>
      <c r="D6447">
        <v>102.44370000000001</v>
      </c>
      <c r="E6447">
        <v>101.38630000000001</v>
      </c>
      <c r="F6447">
        <v>99.511300000000006</v>
      </c>
      <c r="G6447">
        <v>102.98090000000001</v>
      </c>
      <c r="H6447">
        <v>102.94589999999999</v>
      </c>
      <c r="I6447">
        <v>104.6974</v>
      </c>
      <c r="J6447">
        <v>105.2627</v>
      </c>
      <c r="K6447">
        <v>102.54730000000001</v>
      </c>
      <c r="L6447">
        <v>103.1867</v>
      </c>
      <c r="M6447">
        <v>103.3571</v>
      </c>
      <c r="N6447">
        <v>102.6486</v>
      </c>
    </row>
    <row r="6448" spans="1:14" x14ac:dyDescent="0.2">
      <c r="A6448" t="s">
        <v>2254</v>
      </c>
      <c r="B6448">
        <v>2006</v>
      </c>
      <c r="C6448">
        <v>101.6018</v>
      </c>
      <c r="D6448">
        <v>100.3643</v>
      </c>
      <c r="E6448">
        <v>100.8369</v>
      </c>
      <c r="F6448">
        <v>99.386799999999994</v>
      </c>
      <c r="G6448">
        <v>100.0176</v>
      </c>
      <c r="H6448">
        <v>102.1511</v>
      </c>
      <c r="I6448">
        <v>103.3616</v>
      </c>
      <c r="J6448">
        <v>102.8062</v>
      </c>
      <c r="K6448">
        <v>101.50579999999999</v>
      </c>
      <c r="L6448">
        <v>99.557699999999997</v>
      </c>
      <c r="M6448">
        <v>98.9148</v>
      </c>
      <c r="N6448">
        <v>95.7346</v>
      </c>
    </row>
    <row r="6449" spans="1:14" x14ac:dyDescent="0.2">
      <c r="A6449" t="s">
        <v>2254</v>
      </c>
      <c r="B6449">
        <v>2007</v>
      </c>
      <c r="C6449">
        <v>94.890799999999999</v>
      </c>
      <c r="D6449">
        <v>97.654600000000002</v>
      </c>
      <c r="E6449">
        <v>98.9833</v>
      </c>
      <c r="F6449">
        <v>100.99079999999999</v>
      </c>
      <c r="G6449">
        <v>101.83450000000001</v>
      </c>
      <c r="H6449">
        <v>103.9121</v>
      </c>
      <c r="I6449">
        <v>99.021199999999993</v>
      </c>
      <c r="J6449">
        <v>101.6748</v>
      </c>
      <c r="K6449">
        <v>101.4181</v>
      </c>
      <c r="L6449">
        <v>100.0254</v>
      </c>
      <c r="M6449">
        <v>99.759600000000006</v>
      </c>
      <c r="N6449">
        <v>98.840400000000002</v>
      </c>
    </row>
    <row r="6450" spans="1:14" x14ac:dyDescent="0.2">
      <c r="A6450" t="s">
        <v>2254</v>
      </c>
      <c r="B6450">
        <v>2008</v>
      </c>
      <c r="C6450">
        <v>95.968400000000003</v>
      </c>
      <c r="D6450">
        <v>93.604399999999998</v>
      </c>
      <c r="E6450">
        <v>92.030900000000003</v>
      </c>
      <c r="F6450">
        <v>90.961699999999993</v>
      </c>
      <c r="G6450">
        <v>88.61</v>
      </c>
      <c r="H6450">
        <v>87.237200000000001</v>
      </c>
      <c r="I6450">
        <v>86.112499999999997</v>
      </c>
      <c r="J6450">
        <v>86.1374</v>
      </c>
      <c r="K6450">
        <v>86.0779</v>
      </c>
      <c r="L6450">
        <v>87.162199999999999</v>
      </c>
      <c r="M6450">
        <v>81.914699999999996</v>
      </c>
      <c r="N6450">
        <v>78.562700000000007</v>
      </c>
    </row>
    <row r="6451" spans="1:14" x14ac:dyDescent="0.2">
      <c r="A6451" t="s">
        <v>2254</v>
      </c>
      <c r="B6451">
        <v>2009</v>
      </c>
      <c r="C6451">
        <v>78.445899999999995</v>
      </c>
      <c r="D6451">
        <v>76.619600000000005</v>
      </c>
      <c r="E6451">
        <v>73.278800000000004</v>
      </c>
      <c r="F6451">
        <v>71.402199999999993</v>
      </c>
      <c r="G6451">
        <v>67.943700000000007</v>
      </c>
      <c r="H6451">
        <v>70.965500000000006</v>
      </c>
      <c r="I6451">
        <v>69.737799999999993</v>
      </c>
      <c r="J6451">
        <v>67.918300000000002</v>
      </c>
      <c r="K6451">
        <v>67.319500000000005</v>
      </c>
      <c r="L6451">
        <v>70.984499999999997</v>
      </c>
      <c r="M6451">
        <v>73.193100000000001</v>
      </c>
      <c r="N6451">
        <v>71.715800000000002</v>
      </c>
    </row>
    <row r="6452" spans="1:14" x14ac:dyDescent="0.2">
      <c r="A6452" t="s">
        <v>2254</v>
      </c>
      <c r="B6452">
        <v>2010</v>
      </c>
      <c r="C6452">
        <v>74.975200000000001</v>
      </c>
      <c r="D6452">
        <v>74.449700000000007</v>
      </c>
      <c r="E6452">
        <v>74.380600000000001</v>
      </c>
      <c r="F6452">
        <v>75.725800000000007</v>
      </c>
      <c r="G6452">
        <v>76.034800000000004</v>
      </c>
      <c r="H6452">
        <v>76.606899999999996</v>
      </c>
      <c r="I6452">
        <v>76.309399999999997</v>
      </c>
      <c r="J6452">
        <v>77.5184</v>
      </c>
      <c r="K6452">
        <v>78.956500000000005</v>
      </c>
      <c r="L6452">
        <v>79.660700000000006</v>
      </c>
      <c r="M6452">
        <v>81.600200000000001</v>
      </c>
      <c r="N6452">
        <v>82.794700000000006</v>
      </c>
    </row>
    <row r="6453" spans="1:14" x14ac:dyDescent="0.2">
      <c r="A6453" t="s">
        <v>2254</v>
      </c>
      <c r="B6453">
        <v>2011</v>
      </c>
      <c r="C6453">
        <v>82.317400000000006</v>
      </c>
      <c r="D6453">
        <v>85.997900000000001</v>
      </c>
      <c r="E6453">
        <v>84.418000000000006</v>
      </c>
      <c r="F6453">
        <v>83.287599999999998</v>
      </c>
      <c r="G6453">
        <v>85.172899999999998</v>
      </c>
      <c r="H6453">
        <v>81.488</v>
      </c>
      <c r="I6453">
        <v>83.158799999999999</v>
      </c>
      <c r="J6453">
        <v>80.835700000000003</v>
      </c>
      <c r="K6453">
        <v>80.580500000000001</v>
      </c>
      <c r="L6453">
        <v>81.209299999999999</v>
      </c>
      <c r="M6453">
        <v>83.084999999999994</v>
      </c>
    </row>
    <row r="6454" spans="1:14" x14ac:dyDescent="0.2">
      <c r="A6454" t="s">
        <v>2255</v>
      </c>
      <c r="B6454" t="s">
        <v>2256</v>
      </c>
      <c r="C6454" t="s">
        <v>2257</v>
      </c>
      <c r="D6454" t="s">
        <v>2258</v>
      </c>
      <c r="E6454" t="s">
        <v>2259</v>
      </c>
      <c r="F6454" t="s">
        <v>2260</v>
      </c>
      <c r="G6454" t="s">
        <v>706</v>
      </c>
      <c r="H6454" t="s">
        <v>2261</v>
      </c>
    </row>
    <row r="6455" spans="1:14" x14ac:dyDescent="0.2">
      <c r="A6455" t="s">
        <v>2262</v>
      </c>
      <c r="B6455">
        <v>1986</v>
      </c>
      <c r="C6455">
        <v>48.523200000000003</v>
      </c>
      <c r="D6455">
        <v>48.087899999999998</v>
      </c>
      <c r="E6455">
        <v>47.106400000000001</v>
      </c>
      <c r="F6455">
        <v>48.020299999999999</v>
      </c>
      <c r="G6455">
        <v>47.437100000000001</v>
      </c>
      <c r="H6455">
        <v>46.8232</v>
      </c>
      <c r="I6455">
        <v>47.387300000000003</v>
      </c>
      <c r="J6455">
        <v>45.787599999999998</v>
      </c>
      <c r="K6455">
        <v>47.351199999999999</v>
      </c>
      <c r="L6455">
        <v>46.673699999999997</v>
      </c>
      <c r="M6455">
        <v>43.679400000000001</v>
      </c>
      <c r="N6455">
        <v>45.478999999999999</v>
      </c>
    </row>
    <row r="6456" spans="1:14" x14ac:dyDescent="0.2">
      <c r="A6456" t="s">
        <v>2262</v>
      </c>
      <c r="B6456">
        <v>1987</v>
      </c>
      <c r="C6456">
        <v>43.378500000000003</v>
      </c>
      <c r="D6456">
        <v>44.075699999999998</v>
      </c>
      <c r="E6456">
        <v>44.8001</v>
      </c>
      <c r="F6456">
        <v>46.629399999999997</v>
      </c>
      <c r="G6456">
        <v>45.543799999999997</v>
      </c>
      <c r="H6456">
        <v>45.954599999999999</v>
      </c>
      <c r="I6456">
        <v>45.576500000000003</v>
      </c>
      <c r="J6456">
        <v>45.585999999999999</v>
      </c>
      <c r="K6456">
        <v>45.598599999999998</v>
      </c>
      <c r="L6456">
        <v>46.883000000000003</v>
      </c>
      <c r="M6456">
        <v>46.249899999999997</v>
      </c>
      <c r="N6456">
        <v>46.45</v>
      </c>
    </row>
    <row r="6457" spans="1:14" x14ac:dyDescent="0.2">
      <c r="A6457" t="s">
        <v>2262</v>
      </c>
      <c r="B6457">
        <v>1988</v>
      </c>
      <c r="C6457">
        <v>48.360399999999998</v>
      </c>
      <c r="D6457">
        <v>48.546300000000002</v>
      </c>
      <c r="E6457">
        <v>49.1616</v>
      </c>
      <c r="F6457">
        <v>48.371499999999997</v>
      </c>
      <c r="G6457">
        <v>48.156100000000002</v>
      </c>
      <c r="H6457">
        <v>48.797600000000003</v>
      </c>
      <c r="I6457">
        <v>49.946300000000001</v>
      </c>
      <c r="J6457">
        <v>49.421700000000001</v>
      </c>
      <c r="K6457">
        <v>50.282699999999998</v>
      </c>
      <c r="L6457">
        <v>49.5899</v>
      </c>
      <c r="M6457">
        <v>51.068100000000001</v>
      </c>
      <c r="N6457">
        <v>51.0364</v>
      </c>
    </row>
    <row r="6458" spans="1:14" x14ac:dyDescent="0.2">
      <c r="A6458" t="s">
        <v>2262</v>
      </c>
      <c r="B6458">
        <v>1989</v>
      </c>
      <c r="C6458">
        <v>51.950299999999999</v>
      </c>
      <c r="D6458">
        <v>51.988</v>
      </c>
      <c r="E6458">
        <v>52.246099999999998</v>
      </c>
      <c r="F6458">
        <v>51.400799999999997</v>
      </c>
      <c r="G6458">
        <v>52.730800000000002</v>
      </c>
      <c r="H6458">
        <v>52.358600000000003</v>
      </c>
      <c r="I6458">
        <v>50.8384</v>
      </c>
      <c r="J6458">
        <v>51.533099999999997</v>
      </c>
      <c r="K6458">
        <v>51.381</v>
      </c>
      <c r="L6458">
        <v>50.799500000000002</v>
      </c>
      <c r="M6458">
        <v>51.462600000000002</v>
      </c>
      <c r="N6458">
        <v>51.231999999999999</v>
      </c>
    </row>
    <row r="6459" spans="1:14" x14ac:dyDescent="0.2">
      <c r="A6459" t="s">
        <v>2262</v>
      </c>
      <c r="B6459">
        <v>1990</v>
      </c>
      <c r="C6459">
        <v>52.119199999999999</v>
      </c>
      <c r="D6459">
        <v>51.135800000000003</v>
      </c>
      <c r="E6459">
        <v>51.8018</v>
      </c>
      <c r="F6459">
        <v>51.4833</v>
      </c>
      <c r="G6459">
        <v>52.833199999999998</v>
      </c>
      <c r="H6459">
        <v>52.359000000000002</v>
      </c>
      <c r="I6459">
        <v>52.685400000000001</v>
      </c>
      <c r="J6459">
        <v>53.624400000000001</v>
      </c>
      <c r="K6459">
        <v>51.811399999999999</v>
      </c>
      <c r="L6459">
        <v>52.7941</v>
      </c>
      <c r="M6459">
        <v>51.675199999999997</v>
      </c>
      <c r="N6459">
        <v>51.424500000000002</v>
      </c>
    </row>
    <row r="6460" spans="1:14" x14ac:dyDescent="0.2">
      <c r="A6460" t="s">
        <v>2262</v>
      </c>
      <c r="B6460">
        <v>1991</v>
      </c>
      <c r="C6460">
        <v>49.836500000000001</v>
      </c>
      <c r="D6460">
        <v>49.927999999999997</v>
      </c>
      <c r="E6460">
        <v>47.678199999999997</v>
      </c>
      <c r="F6460">
        <v>49.354199999999999</v>
      </c>
      <c r="G6460">
        <v>48.953899999999997</v>
      </c>
      <c r="H6460">
        <v>50.468699999999998</v>
      </c>
      <c r="I6460">
        <v>50.890300000000003</v>
      </c>
      <c r="J6460">
        <v>52.318199999999997</v>
      </c>
      <c r="K6460">
        <v>53.295499999999997</v>
      </c>
      <c r="L6460">
        <v>53.390999999999998</v>
      </c>
      <c r="M6460">
        <v>54.093400000000003</v>
      </c>
      <c r="N6460">
        <v>53.767600000000002</v>
      </c>
    </row>
    <row r="6461" spans="1:14" x14ac:dyDescent="0.2">
      <c r="A6461" t="s">
        <v>2262</v>
      </c>
      <c r="B6461">
        <v>1992</v>
      </c>
      <c r="C6461">
        <v>52.547600000000003</v>
      </c>
      <c r="D6461">
        <v>54.6678</v>
      </c>
      <c r="E6461">
        <v>54.504100000000001</v>
      </c>
      <c r="F6461">
        <v>55.4666</v>
      </c>
      <c r="G6461">
        <v>54.931800000000003</v>
      </c>
      <c r="H6461">
        <v>56.0854</v>
      </c>
      <c r="I6461">
        <v>55.932200000000002</v>
      </c>
      <c r="J6461">
        <v>55.155099999999997</v>
      </c>
      <c r="K6461">
        <v>55.073599999999999</v>
      </c>
      <c r="L6461">
        <v>55.7684</v>
      </c>
      <c r="M6461">
        <v>54.809800000000003</v>
      </c>
      <c r="N6461">
        <v>55.127899999999997</v>
      </c>
    </row>
    <row r="6462" spans="1:14" x14ac:dyDescent="0.2">
      <c r="A6462" t="s">
        <v>2262</v>
      </c>
      <c r="B6462">
        <v>1993</v>
      </c>
      <c r="C6462">
        <v>55.848799999999997</v>
      </c>
      <c r="D6462">
        <v>56.127800000000001</v>
      </c>
      <c r="E6462">
        <v>56.915399999999998</v>
      </c>
      <c r="F6462">
        <v>56.947499999999998</v>
      </c>
      <c r="G6462">
        <v>56.547400000000003</v>
      </c>
      <c r="H6462">
        <v>55.822499999999998</v>
      </c>
      <c r="I6462">
        <v>58.764899999999997</v>
      </c>
      <c r="J6462">
        <v>58.206000000000003</v>
      </c>
      <c r="K6462">
        <v>60.082900000000002</v>
      </c>
      <c r="L6462">
        <v>57.181800000000003</v>
      </c>
      <c r="M6462">
        <v>59.2288</v>
      </c>
      <c r="N6462">
        <v>59.8947</v>
      </c>
    </row>
    <row r="6463" spans="1:14" x14ac:dyDescent="0.2">
      <c r="A6463" t="s">
        <v>2262</v>
      </c>
      <c r="B6463">
        <v>1994</v>
      </c>
      <c r="C6463">
        <v>60.3232</v>
      </c>
      <c r="D6463">
        <v>61.197699999999998</v>
      </c>
      <c r="E6463">
        <v>62.4574</v>
      </c>
      <c r="F6463">
        <v>64.436700000000002</v>
      </c>
      <c r="G6463">
        <v>65.898799999999994</v>
      </c>
      <c r="H6463">
        <v>65.9602</v>
      </c>
      <c r="I6463">
        <v>66.334999999999994</v>
      </c>
      <c r="J6463">
        <v>67.979600000000005</v>
      </c>
      <c r="K6463">
        <v>68.869799999999998</v>
      </c>
      <c r="L6463">
        <v>69.438699999999997</v>
      </c>
      <c r="M6463">
        <v>71.585899999999995</v>
      </c>
      <c r="N6463">
        <v>74.542900000000003</v>
      </c>
    </row>
    <row r="6464" spans="1:14" x14ac:dyDescent="0.2">
      <c r="A6464" t="s">
        <v>2262</v>
      </c>
      <c r="B6464">
        <v>1995</v>
      </c>
      <c r="C6464">
        <v>74.316000000000003</v>
      </c>
      <c r="D6464">
        <v>75.137799999999999</v>
      </c>
      <c r="E6464">
        <v>76.077299999999994</v>
      </c>
      <c r="F6464">
        <v>75.207099999999997</v>
      </c>
      <c r="G6464">
        <v>76.162300000000002</v>
      </c>
      <c r="H6464">
        <v>77.059899999999999</v>
      </c>
      <c r="I6464">
        <v>75.977900000000005</v>
      </c>
      <c r="J6464">
        <v>78.0274</v>
      </c>
      <c r="K6464">
        <v>77.58</v>
      </c>
      <c r="L6464">
        <v>77.770099999999999</v>
      </c>
      <c r="M6464">
        <v>78.835400000000007</v>
      </c>
      <c r="N6464">
        <v>77.709100000000007</v>
      </c>
    </row>
    <row r="6465" spans="1:14" x14ac:dyDescent="0.2">
      <c r="A6465" t="s">
        <v>2262</v>
      </c>
      <c r="B6465">
        <v>1996</v>
      </c>
      <c r="C6465">
        <v>81.932199999999995</v>
      </c>
      <c r="D6465">
        <v>82.030500000000004</v>
      </c>
      <c r="E6465">
        <v>81.304199999999994</v>
      </c>
      <c r="F6465">
        <v>80.051900000000003</v>
      </c>
      <c r="G6465">
        <v>81.218500000000006</v>
      </c>
      <c r="H6465">
        <v>79.788700000000006</v>
      </c>
      <c r="I6465">
        <v>80.456999999999994</v>
      </c>
      <c r="J6465">
        <v>81.682100000000005</v>
      </c>
      <c r="K6465">
        <v>81.334299999999999</v>
      </c>
      <c r="L6465">
        <v>81.878900000000002</v>
      </c>
      <c r="M6465">
        <v>81.949200000000005</v>
      </c>
      <c r="N6465">
        <v>82.652600000000007</v>
      </c>
    </row>
    <row r="6466" spans="1:14" x14ac:dyDescent="0.2">
      <c r="A6466" t="s">
        <v>2262</v>
      </c>
      <c r="B6466">
        <v>1997</v>
      </c>
      <c r="C6466">
        <v>82.1434</v>
      </c>
      <c r="D6466">
        <v>83.439700000000002</v>
      </c>
      <c r="E6466">
        <v>84.112700000000004</v>
      </c>
      <c r="F6466">
        <v>84.480199999999996</v>
      </c>
      <c r="G6466">
        <v>84.937200000000004</v>
      </c>
      <c r="H6466">
        <v>84.905199999999994</v>
      </c>
      <c r="I6466">
        <v>85.507900000000006</v>
      </c>
      <c r="J6466">
        <v>86.293800000000005</v>
      </c>
      <c r="K6466">
        <v>86.9422</v>
      </c>
      <c r="L6466">
        <v>86.2</v>
      </c>
      <c r="M6466">
        <v>87.0488</v>
      </c>
      <c r="N6466">
        <v>88.302000000000007</v>
      </c>
    </row>
    <row r="6467" spans="1:14" x14ac:dyDescent="0.2">
      <c r="A6467" t="s">
        <v>2262</v>
      </c>
      <c r="B6467">
        <v>1998</v>
      </c>
      <c r="C6467">
        <v>88.173299999999998</v>
      </c>
      <c r="D6467">
        <v>88.248800000000003</v>
      </c>
      <c r="E6467">
        <v>87.9572</v>
      </c>
      <c r="F6467">
        <v>87.258700000000005</v>
      </c>
      <c r="G6467">
        <v>86.880099999999999</v>
      </c>
      <c r="H6467">
        <v>87.487700000000004</v>
      </c>
      <c r="I6467">
        <v>84.4482</v>
      </c>
      <c r="J6467">
        <v>85.653199999999998</v>
      </c>
      <c r="K6467">
        <v>85.681799999999996</v>
      </c>
      <c r="L6467">
        <v>85.718000000000004</v>
      </c>
      <c r="M6467">
        <v>86.400099999999995</v>
      </c>
      <c r="N6467">
        <v>86.894900000000007</v>
      </c>
    </row>
    <row r="6468" spans="1:14" x14ac:dyDescent="0.2">
      <c r="A6468" t="s">
        <v>2262</v>
      </c>
      <c r="B6468">
        <v>1999</v>
      </c>
      <c r="C6468">
        <v>86.426400000000001</v>
      </c>
      <c r="D6468">
        <v>86.192899999999995</v>
      </c>
      <c r="E6468">
        <v>86.2898</v>
      </c>
      <c r="F6468">
        <v>86.524100000000004</v>
      </c>
      <c r="G6468">
        <v>87.489599999999996</v>
      </c>
      <c r="H6468">
        <v>86.4876</v>
      </c>
      <c r="I6468">
        <v>86.902799999999999</v>
      </c>
      <c r="J6468">
        <v>88.047200000000004</v>
      </c>
      <c r="K6468">
        <v>87.724900000000005</v>
      </c>
      <c r="L6468">
        <v>88.712299999999999</v>
      </c>
      <c r="M6468">
        <v>90.126400000000004</v>
      </c>
      <c r="N6468">
        <v>90.291200000000003</v>
      </c>
    </row>
    <row r="6469" spans="1:14" x14ac:dyDescent="0.2">
      <c r="A6469" t="s">
        <v>2262</v>
      </c>
      <c r="B6469">
        <v>2000</v>
      </c>
      <c r="C6469">
        <v>90.763900000000007</v>
      </c>
      <c r="D6469">
        <v>92.889799999999994</v>
      </c>
      <c r="E6469">
        <v>92.326400000000007</v>
      </c>
      <c r="F6469">
        <v>93.373199999999997</v>
      </c>
      <c r="G6469">
        <v>92.938299999999998</v>
      </c>
      <c r="H6469">
        <v>94.389200000000002</v>
      </c>
      <c r="I6469">
        <v>94.141499999999994</v>
      </c>
      <c r="J6469">
        <v>93.9679</v>
      </c>
      <c r="K6469">
        <v>93.680599999999998</v>
      </c>
      <c r="L6469">
        <v>93.808499999999995</v>
      </c>
      <c r="M6469">
        <v>93.610699999999994</v>
      </c>
      <c r="N6469">
        <v>92.741299999999995</v>
      </c>
    </row>
    <row r="6470" spans="1:14" x14ac:dyDescent="0.2">
      <c r="A6470" t="s">
        <v>2262</v>
      </c>
      <c r="B6470">
        <v>2001</v>
      </c>
      <c r="C6470">
        <v>92.406999999999996</v>
      </c>
      <c r="D6470">
        <v>90.576599999999999</v>
      </c>
      <c r="E6470">
        <v>89.370500000000007</v>
      </c>
      <c r="F6470">
        <v>90.573400000000007</v>
      </c>
      <c r="G6470">
        <v>87.658799999999999</v>
      </c>
      <c r="H6470">
        <v>86.742900000000006</v>
      </c>
      <c r="I6470">
        <v>85.450900000000004</v>
      </c>
      <c r="J6470">
        <v>84.633700000000005</v>
      </c>
      <c r="K6470">
        <v>82.959699999999998</v>
      </c>
      <c r="L6470">
        <v>82.417500000000004</v>
      </c>
      <c r="M6470">
        <v>81.417000000000002</v>
      </c>
      <c r="N6470">
        <v>80.403599999999997</v>
      </c>
    </row>
    <row r="6471" spans="1:14" x14ac:dyDescent="0.2">
      <c r="A6471" t="s">
        <v>2262</v>
      </c>
      <c r="B6471">
        <v>2002</v>
      </c>
      <c r="C6471">
        <v>79.038399999999996</v>
      </c>
      <c r="D6471">
        <v>79.359899999999996</v>
      </c>
      <c r="E6471">
        <v>80.373099999999994</v>
      </c>
      <c r="F6471">
        <v>80.603200000000001</v>
      </c>
      <c r="G6471">
        <v>81.068799999999996</v>
      </c>
      <c r="H6471">
        <v>83.212000000000003</v>
      </c>
      <c r="I6471">
        <v>82.183199999999999</v>
      </c>
      <c r="J6471">
        <v>82.217399999999998</v>
      </c>
      <c r="K6471">
        <v>82.803899999999999</v>
      </c>
      <c r="L6471">
        <v>82.476200000000006</v>
      </c>
      <c r="M6471">
        <v>81.531599999999997</v>
      </c>
      <c r="N6471">
        <v>82.241299999999995</v>
      </c>
    </row>
    <row r="6472" spans="1:14" x14ac:dyDescent="0.2">
      <c r="A6472" t="s">
        <v>2262</v>
      </c>
      <c r="B6472">
        <v>2003</v>
      </c>
      <c r="C6472">
        <v>82.764300000000006</v>
      </c>
      <c r="D6472">
        <v>82.260999999999996</v>
      </c>
      <c r="E6472">
        <v>81.866600000000005</v>
      </c>
      <c r="F6472">
        <v>80.663700000000006</v>
      </c>
      <c r="G6472">
        <v>80.637699999999995</v>
      </c>
      <c r="H6472">
        <v>80.8078</v>
      </c>
      <c r="I6472">
        <v>79.9071</v>
      </c>
      <c r="J6472">
        <v>79.064300000000003</v>
      </c>
      <c r="K6472">
        <v>79.719300000000004</v>
      </c>
      <c r="L6472">
        <v>80.015100000000004</v>
      </c>
      <c r="M6472">
        <v>80.444199999999995</v>
      </c>
      <c r="N6472">
        <v>81.176699999999997</v>
      </c>
    </row>
    <row r="6473" spans="1:14" x14ac:dyDescent="0.2">
      <c r="A6473" t="s">
        <v>2262</v>
      </c>
      <c r="B6473">
        <v>2004</v>
      </c>
      <c r="C6473">
        <v>81.6965</v>
      </c>
      <c r="D6473">
        <v>83.053399999999996</v>
      </c>
      <c r="E6473">
        <v>82.630399999999995</v>
      </c>
      <c r="F6473">
        <v>83.523200000000003</v>
      </c>
      <c r="G6473">
        <v>84.85</v>
      </c>
      <c r="H6473">
        <v>85.273200000000003</v>
      </c>
      <c r="I6473">
        <v>86.798400000000001</v>
      </c>
      <c r="J6473">
        <v>86.630899999999997</v>
      </c>
      <c r="K6473">
        <v>86.226100000000002</v>
      </c>
      <c r="L6473">
        <v>86.876900000000006</v>
      </c>
      <c r="M6473">
        <v>86.448800000000006</v>
      </c>
      <c r="N6473">
        <v>87.527799999999999</v>
      </c>
    </row>
    <row r="6474" spans="1:14" x14ac:dyDescent="0.2">
      <c r="A6474" t="s">
        <v>2262</v>
      </c>
      <c r="B6474">
        <v>2005</v>
      </c>
      <c r="C6474">
        <v>88.931299999999993</v>
      </c>
      <c r="D6474">
        <v>88.7744</v>
      </c>
      <c r="E6474">
        <v>88.260800000000003</v>
      </c>
      <c r="F6474">
        <v>89.582999999999998</v>
      </c>
      <c r="G6474">
        <v>89.959299999999999</v>
      </c>
      <c r="H6474">
        <v>89.792199999999994</v>
      </c>
      <c r="I6474">
        <v>89.912800000000004</v>
      </c>
      <c r="J6474">
        <v>89.417900000000003</v>
      </c>
      <c r="K6474">
        <v>91.703199999999995</v>
      </c>
      <c r="L6474">
        <v>93.173100000000005</v>
      </c>
      <c r="M6474">
        <v>93.051900000000003</v>
      </c>
      <c r="N6474">
        <v>93.793899999999994</v>
      </c>
    </row>
    <row r="6475" spans="1:14" x14ac:dyDescent="0.2">
      <c r="A6475" t="s">
        <v>2262</v>
      </c>
      <c r="B6475">
        <v>2006</v>
      </c>
      <c r="C6475">
        <v>94.530799999999999</v>
      </c>
      <c r="D6475">
        <v>94.413700000000006</v>
      </c>
      <c r="E6475">
        <v>94.379300000000001</v>
      </c>
      <c r="F6475">
        <v>95.137299999999996</v>
      </c>
      <c r="G6475">
        <v>95.011899999999997</v>
      </c>
      <c r="H6475">
        <v>95.872699999999995</v>
      </c>
      <c r="I6475">
        <v>95.962400000000002</v>
      </c>
      <c r="J6475">
        <v>97.242800000000003</v>
      </c>
      <c r="K6475">
        <v>97.643000000000001</v>
      </c>
      <c r="L6475">
        <v>96.931200000000004</v>
      </c>
      <c r="M6475">
        <v>95.299599999999998</v>
      </c>
      <c r="N6475">
        <v>96.313900000000004</v>
      </c>
    </row>
    <row r="6476" spans="1:14" x14ac:dyDescent="0.2">
      <c r="A6476" t="s">
        <v>2262</v>
      </c>
      <c r="B6476">
        <v>2007</v>
      </c>
      <c r="C6476">
        <v>96.276799999999994</v>
      </c>
      <c r="D6476">
        <v>95.968199999999996</v>
      </c>
      <c r="E6476">
        <v>98.182000000000002</v>
      </c>
      <c r="F6476">
        <v>98.871600000000001</v>
      </c>
      <c r="G6476">
        <v>98.601399999999998</v>
      </c>
      <c r="H6476">
        <v>99.468400000000003</v>
      </c>
      <c r="I6476">
        <v>99.863600000000005</v>
      </c>
      <c r="J6476">
        <v>100.6619</v>
      </c>
      <c r="K6476">
        <v>102.202</v>
      </c>
      <c r="L6476">
        <v>102.1253</v>
      </c>
      <c r="M6476">
        <v>104.4641</v>
      </c>
      <c r="N6476">
        <v>103.31480000000001</v>
      </c>
    </row>
    <row r="6477" spans="1:14" x14ac:dyDescent="0.2">
      <c r="A6477" t="s">
        <v>2262</v>
      </c>
      <c r="B6477">
        <v>2008</v>
      </c>
      <c r="C6477">
        <v>103.2961</v>
      </c>
      <c r="D6477">
        <v>103.4135</v>
      </c>
      <c r="E6477">
        <v>103.6902</v>
      </c>
      <c r="F6477">
        <v>101.8944</v>
      </c>
      <c r="G6477">
        <v>100.64230000000001</v>
      </c>
      <c r="H6477">
        <v>99.679199999999994</v>
      </c>
      <c r="I6477">
        <v>97.805700000000002</v>
      </c>
      <c r="J6477">
        <v>96.989000000000004</v>
      </c>
      <c r="K6477">
        <v>95.248400000000004</v>
      </c>
      <c r="L6477">
        <v>93.603399999999993</v>
      </c>
      <c r="M6477">
        <v>91.188699999999997</v>
      </c>
      <c r="N6477">
        <v>87.596199999999996</v>
      </c>
    </row>
    <row r="6478" spans="1:14" x14ac:dyDescent="0.2">
      <c r="A6478" t="s">
        <v>2262</v>
      </c>
      <c r="B6478">
        <v>2009</v>
      </c>
      <c r="C6478">
        <v>84.260199999999998</v>
      </c>
      <c r="D6478">
        <v>80.565200000000004</v>
      </c>
      <c r="E6478">
        <v>76.163300000000007</v>
      </c>
      <c r="F6478">
        <v>73.4315</v>
      </c>
      <c r="G6478">
        <v>70.483199999999997</v>
      </c>
      <c r="H6478">
        <v>69.438999999999993</v>
      </c>
      <c r="I6478">
        <v>68.698899999999995</v>
      </c>
      <c r="J6478">
        <v>68.973500000000001</v>
      </c>
      <c r="K6478">
        <v>69.625100000000003</v>
      </c>
      <c r="L6478">
        <v>70.171400000000006</v>
      </c>
      <c r="M6478">
        <v>70.276899999999998</v>
      </c>
      <c r="N6478">
        <v>71.693700000000007</v>
      </c>
    </row>
    <row r="6479" spans="1:14" x14ac:dyDescent="0.2">
      <c r="A6479" t="s">
        <v>2262</v>
      </c>
      <c r="B6479">
        <v>2010</v>
      </c>
      <c r="C6479">
        <v>72.008899999999997</v>
      </c>
      <c r="D6479">
        <v>73.007599999999996</v>
      </c>
      <c r="E6479">
        <v>74.703000000000003</v>
      </c>
      <c r="F6479">
        <v>76.606099999999998</v>
      </c>
      <c r="G6479">
        <v>78.641800000000003</v>
      </c>
      <c r="H6479">
        <v>79.614199999999997</v>
      </c>
      <c r="I6479">
        <v>82.193299999999994</v>
      </c>
      <c r="J6479">
        <v>84.421899999999994</v>
      </c>
      <c r="K6479">
        <v>84.550899999999999</v>
      </c>
      <c r="L6479">
        <v>85.874499999999998</v>
      </c>
      <c r="M6479">
        <v>87.009299999999996</v>
      </c>
      <c r="N6479">
        <v>87.756500000000003</v>
      </c>
    </row>
    <row r="6480" spans="1:14" x14ac:dyDescent="0.2">
      <c r="A6480" t="s">
        <v>2262</v>
      </c>
      <c r="B6480">
        <v>2011</v>
      </c>
      <c r="C6480">
        <v>88.603300000000004</v>
      </c>
      <c r="D6480">
        <v>89.224100000000007</v>
      </c>
      <c r="E6480">
        <v>89.754000000000005</v>
      </c>
      <c r="F6480">
        <v>91.875100000000003</v>
      </c>
      <c r="G6480">
        <v>92.272800000000004</v>
      </c>
      <c r="H6480">
        <v>92.390699999999995</v>
      </c>
      <c r="I6480">
        <v>94.356899999999996</v>
      </c>
      <c r="J6480">
        <v>93.041300000000007</v>
      </c>
      <c r="K6480">
        <v>92.089200000000005</v>
      </c>
      <c r="L6480">
        <v>93.002700000000004</v>
      </c>
      <c r="M6480">
        <v>93.530600000000007</v>
      </c>
    </row>
    <row r="6481" spans="1:14" x14ac:dyDescent="0.2">
      <c r="A6481" t="s">
        <v>2263</v>
      </c>
      <c r="B6481" t="s">
        <v>2264</v>
      </c>
      <c r="C6481" t="s">
        <v>2265</v>
      </c>
      <c r="D6481" t="s">
        <v>2266</v>
      </c>
      <c r="E6481" t="s">
        <v>2267</v>
      </c>
      <c r="F6481" t="s">
        <v>2268</v>
      </c>
      <c r="G6481" t="s">
        <v>1852</v>
      </c>
      <c r="H6481" t="s">
        <v>2269</v>
      </c>
    </row>
    <row r="6482" spans="1:14" x14ac:dyDescent="0.2">
      <c r="A6482" t="s">
        <v>2270</v>
      </c>
      <c r="B6482">
        <v>1986</v>
      </c>
      <c r="C6482">
        <v>49.962400000000002</v>
      </c>
      <c r="D6482">
        <v>49.823799999999999</v>
      </c>
      <c r="E6482">
        <v>49.258099999999999</v>
      </c>
      <c r="F6482">
        <v>49.183500000000002</v>
      </c>
      <c r="G6482">
        <v>49.666899999999998</v>
      </c>
      <c r="H6482">
        <v>49.042000000000002</v>
      </c>
      <c r="I6482">
        <v>48.613599999999998</v>
      </c>
      <c r="J6482">
        <v>49.537199999999999</v>
      </c>
      <c r="K6482">
        <v>49.877400000000002</v>
      </c>
      <c r="L6482">
        <v>49.710799999999999</v>
      </c>
      <c r="M6482">
        <v>49.378</v>
      </c>
      <c r="N6482">
        <v>49.435400000000001</v>
      </c>
    </row>
    <row r="6483" spans="1:14" x14ac:dyDescent="0.2">
      <c r="A6483" t="s">
        <v>2270</v>
      </c>
      <c r="B6483">
        <v>1987</v>
      </c>
      <c r="C6483">
        <v>50.427500000000002</v>
      </c>
      <c r="D6483">
        <v>50.249499999999998</v>
      </c>
      <c r="E6483">
        <v>50.6173</v>
      </c>
      <c r="F6483">
        <v>50.394399999999997</v>
      </c>
      <c r="G6483">
        <v>50.9133</v>
      </c>
      <c r="H6483">
        <v>51.844000000000001</v>
      </c>
      <c r="I6483">
        <v>52.965699999999998</v>
      </c>
      <c r="J6483">
        <v>54.059399999999997</v>
      </c>
      <c r="K6483">
        <v>55.072499999999998</v>
      </c>
      <c r="L6483">
        <v>56.127099999999999</v>
      </c>
      <c r="M6483">
        <v>57.593699999999998</v>
      </c>
      <c r="N6483">
        <v>58.177100000000003</v>
      </c>
    </row>
    <row r="6484" spans="1:14" x14ac:dyDescent="0.2">
      <c r="A6484" t="s">
        <v>2270</v>
      </c>
      <c r="B6484">
        <v>1988</v>
      </c>
      <c r="C6484">
        <v>59.359699999999997</v>
      </c>
      <c r="D6484">
        <v>60.5122</v>
      </c>
      <c r="E6484">
        <v>60.895400000000002</v>
      </c>
      <c r="F6484">
        <v>60.991300000000003</v>
      </c>
      <c r="G6484">
        <v>61.271900000000002</v>
      </c>
      <c r="H6484">
        <v>61.876199999999997</v>
      </c>
      <c r="I6484">
        <v>61.157600000000002</v>
      </c>
      <c r="J6484">
        <v>60.907499999999999</v>
      </c>
      <c r="K6484">
        <v>61.107599999999998</v>
      </c>
      <c r="L6484">
        <v>61.7562</v>
      </c>
      <c r="M6484">
        <v>62.087899999999998</v>
      </c>
      <c r="N6484">
        <v>61.851700000000001</v>
      </c>
    </row>
    <row r="6485" spans="1:14" x14ac:dyDescent="0.2">
      <c r="A6485" t="s">
        <v>2270</v>
      </c>
      <c r="B6485">
        <v>1989</v>
      </c>
      <c r="C6485">
        <v>61.213999999999999</v>
      </c>
      <c r="D6485">
        <v>60.6706</v>
      </c>
      <c r="E6485">
        <v>60.429200000000002</v>
      </c>
      <c r="F6485">
        <v>59.903500000000001</v>
      </c>
      <c r="G6485">
        <v>59.761499999999998</v>
      </c>
      <c r="H6485">
        <v>59.218400000000003</v>
      </c>
      <c r="I6485">
        <v>57.990200000000002</v>
      </c>
      <c r="J6485">
        <v>59.151200000000003</v>
      </c>
      <c r="K6485">
        <v>59.625999999999998</v>
      </c>
      <c r="L6485">
        <v>59.248800000000003</v>
      </c>
      <c r="M6485">
        <v>59.448</v>
      </c>
      <c r="N6485">
        <v>59.470300000000002</v>
      </c>
    </row>
    <row r="6486" spans="1:14" x14ac:dyDescent="0.2">
      <c r="A6486" t="s">
        <v>2270</v>
      </c>
      <c r="B6486">
        <v>1990</v>
      </c>
      <c r="C6486">
        <v>59.734900000000003</v>
      </c>
      <c r="D6486">
        <v>59.957500000000003</v>
      </c>
      <c r="E6486">
        <v>60.427500000000002</v>
      </c>
      <c r="F6486">
        <v>60.999600000000001</v>
      </c>
      <c r="G6486">
        <v>61.442399999999999</v>
      </c>
      <c r="H6486">
        <v>61.339100000000002</v>
      </c>
      <c r="I6486">
        <v>61.230400000000003</v>
      </c>
      <c r="J6486">
        <v>60.774000000000001</v>
      </c>
      <c r="K6486">
        <v>61.029800000000002</v>
      </c>
      <c r="L6486">
        <v>60.104399999999998</v>
      </c>
      <c r="M6486">
        <v>58.909799999999997</v>
      </c>
      <c r="N6486">
        <v>58.217700000000001</v>
      </c>
    </row>
    <row r="6487" spans="1:14" x14ac:dyDescent="0.2">
      <c r="A6487" t="s">
        <v>2270</v>
      </c>
      <c r="B6487">
        <v>1991</v>
      </c>
      <c r="C6487">
        <v>56.825499999999998</v>
      </c>
      <c r="D6487">
        <v>56.318800000000003</v>
      </c>
      <c r="E6487">
        <v>54.915700000000001</v>
      </c>
      <c r="F6487">
        <v>54.800600000000003</v>
      </c>
      <c r="G6487">
        <v>54.442900000000002</v>
      </c>
      <c r="H6487">
        <v>54.638100000000001</v>
      </c>
      <c r="I6487">
        <v>54.3553</v>
      </c>
      <c r="J6487">
        <v>55.243499999999997</v>
      </c>
      <c r="K6487">
        <v>55.9116</v>
      </c>
      <c r="L6487">
        <v>55.999899999999997</v>
      </c>
      <c r="M6487">
        <v>56.329900000000002</v>
      </c>
      <c r="N6487">
        <v>56.966500000000003</v>
      </c>
    </row>
    <row r="6488" spans="1:14" x14ac:dyDescent="0.2">
      <c r="A6488" t="s">
        <v>2270</v>
      </c>
      <c r="B6488">
        <v>1992</v>
      </c>
      <c r="C6488">
        <v>56.7761</v>
      </c>
      <c r="D6488">
        <v>57.722200000000001</v>
      </c>
      <c r="E6488">
        <v>58.521299999999997</v>
      </c>
      <c r="F6488">
        <v>59.872</v>
      </c>
      <c r="G6488">
        <v>61.273299999999999</v>
      </c>
      <c r="H6488">
        <v>61.8508</v>
      </c>
      <c r="I6488">
        <v>63.057899999999997</v>
      </c>
      <c r="J6488">
        <v>63.6004</v>
      </c>
      <c r="K6488">
        <v>64.036799999999999</v>
      </c>
      <c r="L6488">
        <v>64.017300000000006</v>
      </c>
      <c r="M6488">
        <v>64.355400000000003</v>
      </c>
      <c r="N6488">
        <v>64.930000000000007</v>
      </c>
    </row>
    <row r="6489" spans="1:14" x14ac:dyDescent="0.2">
      <c r="A6489" t="s">
        <v>2270</v>
      </c>
      <c r="B6489">
        <v>1993</v>
      </c>
      <c r="C6489">
        <v>65.424499999999995</v>
      </c>
      <c r="D6489">
        <v>65.019300000000001</v>
      </c>
      <c r="E6489">
        <v>65.478499999999997</v>
      </c>
      <c r="F6489">
        <v>66.221999999999994</v>
      </c>
      <c r="G6489">
        <v>66.349100000000007</v>
      </c>
      <c r="H6489">
        <v>66.700299999999999</v>
      </c>
      <c r="I6489">
        <v>66.565399999999997</v>
      </c>
      <c r="J6489">
        <v>66.886899999999997</v>
      </c>
      <c r="K6489">
        <v>66.165300000000002</v>
      </c>
      <c r="L6489">
        <v>67.323800000000006</v>
      </c>
      <c r="M6489">
        <v>67.800399999999996</v>
      </c>
      <c r="N6489">
        <v>68.451700000000002</v>
      </c>
    </row>
    <row r="6490" spans="1:14" x14ac:dyDescent="0.2">
      <c r="A6490" t="s">
        <v>2270</v>
      </c>
      <c r="B6490">
        <v>1994</v>
      </c>
      <c r="C6490">
        <v>68.604699999999994</v>
      </c>
      <c r="D6490">
        <v>68.604299999999995</v>
      </c>
      <c r="E6490">
        <v>70.625699999999995</v>
      </c>
      <c r="F6490">
        <v>71.216099999999997</v>
      </c>
      <c r="G6490">
        <v>71.775400000000005</v>
      </c>
      <c r="H6490">
        <v>72.910899999999998</v>
      </c>
      <c r="I6490">
        <v>73.9602</v>
      </c>
      <c r="J6490">
        <v>74.934100000000001</v>
      </c>
      <c r="K6490">
        <v>75.818700000000007</v>
      </c>
      <c r="L6490">
        <v>76.734300000000005</v>
      </c>
      <c r="M6490">
        <v>77.905199999999994</v>
      </c>
      <c r="N6490">
        <v>78.319999999999993</v>
      </c>
    </row>
    <row r="6491" spans="1:14" x14ac:dyDescent="0.2">
      <c r="A6491" t="s">
        <v>2270</v>
      </c>
      <c r="B6491">
        <v>1995</v>
      </c>
      <c r="C6491">
        <v>79.4726</v>
      </c>
      <c r="D6491">
        <v>80.346400000000003</v>
      </c>
      <c r="E6491">
        <v>81.015500000000003</v>
      </c>
      <c r="F6491">
        <v>81.093400000000003</v>
      </c>
      <c r="G6491">
        <v>81.057100000000005</v>
      </c>
      <c r="H6491">
        <v>81.367099999999994</v>
      </c>
      <c r="I6491">
        <v>81.12</v>
      </c>
      <c r="J6491">
        <v>81.415800000000004</v>
      </c>
      <c r="K6491">
        <v>82.293300000000002</v>
      </c>
      <c r="L6491">
        <v>82.385400000000004</v>
      </c>
      <c r="M6491">
        <v>83.680199999999999</v>
      </c>
      <c r="N6491">
        <v>82.69</v>
      </c>
    </row>
    <row r="6492" spans="1:14" x14ac:dyDescent="0.2">
      <c r="A6492" t="s">
        <v>2270</v>
      </c>
      <c r="B6492">
        <v>1996</v>
      </c>
      <c r="C6492">
        <v>81.671199999999999</v>
      </c>
      <c r="D6492">
        <v>83.393900000000002</v>
      </c>
      <c r="E6492">
        <v>83.538399999999996</v>
      </c>
      <c r="F6492">
        <v>83.002600000000001</v>
      </c>
      <c r="G6492">
        <v>83.265799999999999</v>
      </c>
      <c r="H6492">
        <v>84.165499999999994</v>
      </c>
      <c r="I6492">
        <v>83.802400000000006</v>
      </c>
      <c r="J6492">
        <v>84.313500000000005</v>
      </c>
      <c r="K6492">
        <v>84.522099999999995</v>
      </c>
      <c r="L6492">
        <v>84.592200000000005</v>
      </c>
      <c r="M6492">
        <v>84.068799999999996</v>
      </c>
      <c r="N6492">
        <v>84.353999999999999</v>
      </c>
    </row>
    <row r="6493" spans="1:14" x14ac:dyDescent="0.2">
      <c r="A6493" t="s">
        <v>2270</v>
      </c>
      <c r="B6493">
        <v>1997</v>
      </c>
      <c r="C6493">
        <v>84.366900000000001</v>
      </c>
      <c r="D6493">
        <v>84.230099999999993</v>
      </c>
      <c r="E6493">
        <v>83.814899999999994</v>
      </c>
      <c r="F6493">
        <v>84.210899999999995</v>
      </c>
      <c r="G6493">
        <v>85.470600000000005</v>
      </c>
      <c r="H6493">
        <v>85.904600000000002</v>
      </c>
      <c r="I6493">
        <v>86.243600000000001</v>
      </c>
      <c r="J6493">
        <v>86.317099999999996</v>
      </c>
      <c r="K6493">
        <v>86.918199999999999</v>
      </c>
      <c r="L6493">
        <v>87.490499999999997</v>
      </c>
      <c r="M6493">
        <v>87.885099999999994</v>
      </c>
      <c r="N6493">
        <v>89.089299999999994</v>
      </c>
    </row>
    <row r="6494" spans="1:14" x14ac:dyDescent="0.2">
      <c r="A6494" t="s">
        <v>2270</v>
      </c>
      <c r="B6494">
        <v>1998</v>
      </c>
      <c r="C6494">
        <v>90.216399999999993</v>
      </c>
      <c r="D6494">
        <v>90.064499999999995</v>
      </c>
      <c r="E6494">
        <v>90.162400000000005</v>
      </c>
      <c r="F6494">
        <v>91.030900000000003</v>
      </c>
      <c r="G6494">
        <v>91.863500000000002</v>
      </c>
      <c r="H6494">
        <v>90.867400000000004</v>
      </c>
      <c r="I6494">
        <v>88.097099999999998</v>
      </c>
      <c r="J6494">
        <v>88.875900000000001</v>
      </c>
      <c r="K6494">
        <v>88.240600000000001</v>
      </c>
      <c r="L6494">
        <v>88.656000000000006</v>
      </c>
      <c r="M6494">
        <v>87.877700000000004</v>
      </c>
      <c r="N6494">
        <v>86.9422</v>
      </c>
    </row>
    <row r="6495" spans="1:14" x14ac:dyDescent="0.2">
      <c r="A6495" t="s">
        <v>2270</v>
      </c>
      <c r="B6495">
        <v>1999</v>
      </c>
      <c r="C6495">
        <v>87.639099999999999</v>
      </c>
      <c r="D6495">
        <v>86.8108</v>
      </c>
      <c r="E6495">
        <v>86.481399999999994</v>
      </c>
      <c r="F6495">
        <v>87.387500000000003</v>
      </c>
      <c r="G6495">
        <v>88.232900000000001</v>
      </c>
      <c r="H6495">
        <v>87.305700000000002</v>
      </c>
      <c r="I6495">
        <v>87.7624</v>
      </c>
      <c r="J6495">
        <v>89.506100000000004</v>
      </c>
      <c r="K6495">
        <v>89.5441</v>
      </c>
      <c r="L6495">
        <v>90.115200000000002</v>
      </c>
      <c r="M6495">
        <v>91.378100000000003</v>
      </c>
      <c r="N6495">
        <v>91.363</v>
      </c>
    </row>
    <row r="6496" spans="1:14" x14ac:dyDescent="0.2">
      <c r="A6496" t="s">
        <v>2270</v>
      </c>
      <c r="B6496">
        <v>2000</v>
      </c>
      <c r="C6496">
        <v>91.230099999999993</v>
      </c>
      <c r="D6496">
        <v>91.361199999999997</v>
      </c>
      <c r="E6496">
        <v>93.781999999999996</v>
      </c>
      <c r="F6496">
        <v>93.635800000000003</v>
      </c>
      <c r="G6496">
        <v>93.113500000000002</v>
      </c>
      <c r="H6496">
        <v>94.527500000000003</v>
      </c>
      <c r="I6496">
        <v>94.391400000000004</v>
      </c>
      <c r="J6496">
        <v>94.636399999999995</v>
      </c>
      <c r="K6496">
        <v>94.159199999999998</v>
      </c>
      <c r="L6496">
        <v>93.402100000000004</v>
      </c>
      <c r="M6496">
        <v>94.386099999999999</v>
      </c>
      <c r="N6496">
        <v>92.605999999999995</v>
      </c>
    </row>
    <row r="6497" spans="1:14" x14ac:dyDescent="0.2">
      <c r="A6497" t="s">
        <v>2270</v>
      </c>
      <c r="B6497">
        <v>2001</v>
      </c>
      <c r="C6497">
        <v>91.626400000000004</v>
      </c>
      <c r="D6497">
        <v>90.566800000000001</v>
      </c>
      <c r="E6497">
        <v>90.424400000000006</v>
      </c>
      <c r="F6497">
        <v>86.107699999999994</v>
      </c>
      <c r="G6497">
        <v>84.188299999999998</v>
      </c>
      <c r="H6497">
        <v>83.195400000000006</v>
      </c>
      <c r="I6497">
        <v>82.464500000000001</v>
      </c>
      <c r="J6497">
        <v>81.788700000000006</v>
      </c>
      <c r="K6497">
        <v>82.392499999999998</v>
      </c>
      <c r="L6497">
        <v>81.700100000000006</v>
      </c>
      <c r="M6497">
        <v>80.495699999999999</v>
      </c>
      <c r="N6497">
        <v>81.210899999999995</v>
      </c>
    </row>
    <row r="6498" spans="1:14" x14ac:dyDescent="0.2">
      <c r="A6498" t="s">
        <v>2270</v>
      </c>
      <c r="B6498">
        <v>2002</v>
      </c>
      <c r="C6498">
        <v>80.209999999999994</v>
      </c>
      <c r="D6498">
        <v>82.226699999999994</v>
      </c>
      <c r="E6498">
        <v>82.869799999999998</v>
      </c>
      <c r="F6498">
        <v>83.313199999999995</v>
      </c>
      <c r="G6498">
        <v>84.052899999999994</v>
      </c>
      <c r="H6498">
        <v>85.025899999999993</v>
      </c>
      <c r="I6498">
        <v>85.399299999999997</v>
      </c>
      <c r="J6498">
        <v>86.040400000000005</v>
      </c>
      <c r="K6498">
        <v>84.907300000000006</v>
      </c>
      <c r="L6498">
        <v>84.129599999999996</v>
      </c>
      <c r="M6498">
        <v>82.787499999999994</v>
      </c>
      <c r="N6498">
        <v>84.131100000000004</v>
      </c>
    </row>
    <row r="6499" spans="1:14" x14ac:dyDescent="0.2">
      <c r="A6499" t="s">
        <v>2270</v>
      </c>
      <c r="B6499">
        <v>2003</v>
      </c>
      <c r="C6499">
        <v>83.914199999999994</v>
      </c>
      <c r="D6499">
        <v>82.501999999999995</v>
      </c>
      <c r="E6499">
        <v>82.980999999999995</v>
      </c>
      <c r="F6499">
        <v>81.174499999999995</v>
      </c>
      <c r="G6499">
        <v>81.302999999999997</v>
      </c>
      <c r="H6499">
        <v>81.212100000000007</v>
      </c>
      <c r="I6499">
        <v>80.643799999999999</v>
      </c>
      <c r="J6499">
        <v>79.610100000000003</v>
      </c>
      <c r="K6499">
        <v>78.142899999999997</v>
      </c>
      <c r="L6499">
        <v>79.817099999999996</v>
      </c>
      <c r="M6499">
        <v>80.342500000000001</v>
      </c>
      <c r="N6499">
        <v>81.465000000000003</v>
      </c>
    </row>
    <row r="6500" spans="1:14" x14ac:dyDescent="0.2">
      <c r="A6500" t="s">
        <v>2270</v>
      </c>
      <c r="B6500">
        <v>2004</v>
      </c>
      <c r="C6500">
        <v>83.641499999999994</v>
      </c>
      <c r="D6500">
        <v>83.682699999999997</v>
      </c>
      <c r="E6500">
        <v>84.215199999999996</v>
      </c>
      <c r="F6500">
        <v>84.254599999999996</v>
      </c>
      <c r="G6500">
        <v>85.238100000000003</v>
      </c>
      <c r="H6500">
        <v>86.516099999999994</v>
      </c>
      <c r="I6500">
        <v>84.942499999999995</v>
      </c>
      <c r="J6500">
        <v>88.001800000000003</v>
      </c>
      <c r="K6500">
        <v>88.405299999999997</v>
      </c>
      <c r="L6500">
        <v>90.227900000000005</v>
      </c>
      <c r="M6500">
        <v>91.784800000000004</v>
      </c>
      <c r="N6500">
        <v>91.308300000000003</v>
      </c>
    </row>
    <row r="6501" spans="1:14" x14ac:dyDescent="0.2">
      <c r="A6501" t="s">
        <v>2270</v>
      </c>
      <c r="B6501">
        <v>2005</v>
      </c>
      <c r="C6501">
        <v>93.5578</v>
      </c>
      <c r="D6501">
        <v>93.970399999999998</v>
      </c>
      <c r="E6501">
        <v>94.213200000000001</v>
      </c>
      <c r="F6501">
        <v>94.898099999999999</v>
      </c>
      <c r="G6501">
        <v>94.474699999999999</v>
      </c>
      <c r="H6501">
        <v>94.633399999999995</v>
      </c>
      <c r="I6501">
        <v>93.402799999999999</v>
      </c>
      <c r="J6501">
        <v>95.312299999999993</v>
      </c>
      <c r="K6501">
        <v>95.990899999999996</v>
      </c>
      <c r="L6501">
        <v>97.185100000000006</v>
      </c>
      <c r="M6501">
        <v>96.322500000000005</v>
      </c>
      <c r="N6501">
        <v>97.795000000000002</v>
      </c>
    </row>
    <row r="6502" spans="1:14" x14ac:dyDescent="0.2">
      <c r="A6502" t="s">
        <v>2270</v>
      </c>
      <c r="B6502">
        <v>2006</v>
      </c>
      <c r="C6502">
        <v>97.452299999999994</v>
      </c>
      <c r="D6502">
        <v>97.616</v>
      </c>
      <c r="E6502">
        <v>96.132999999999996</v>
      </c>
      <c r="F6502">
        <v>98.569800000000001</v>
      </c>
      <c r="G6502">
        <v>96.381299999999996</v>
      </c>
      <c r="H6502">
        <v>96.135599999999997</v>
      </c>
      <c r="I6502">
        <v>98.274000000000001</v>
      </c>
      <c r="J6502">
        <v>94.9499</v>
      </c>
      <c r="K6502">
        <v>95.064400000000006</v>
      </c>
      <c r="L6502">
        <v>94.731700000000004</v>
      </c>
      <c r="M6502">
        <v>93.7941</v>
      </c>
      <c r="N6502">
        <v>93.726100000000002</v>
      </c>
    </row>
    <row r="6503" spans="1:14" x14ac:dyDescent="0.2">
      <c r="A6503" t="s">
        <v>2270</v>
      </c>
      <c r="B6503">
        <v>2007</v>
      </c>
      <c r="C6503">
        <v>93.860399999999998</v>
      </c>
      <c r="D6503">
        <v>95.604299999999995</v>
      </c>
      <c r="E6503">
        <v>97.021500000000003</v>
      </c>
      <c r="F6503">
        <v>97.266599999999997</v>
      </c>
      <c r="G6503">
        <v>99.015000000000001</v>
      </c>
      <c r="H6503">
        <v>98.757099999999994</v>
      </c>
      <c r="I6503">
        <v>100.9195</v>
      </c>
      <c r="J6503">
        <v>100.8545</v>
      </c>
      <c r="K6503">
        <v>103.0813</v>
      </c>
      <c r="L6503">
        <v>103.0395</v>
      </c>
      <c r="M6503">
        <v>104.7426</v>
      </c>
      <c r="N6503">
        <v>103.3618</v>
      </c>
    </row>
    <row r="6504" spans="1:14" x14ac:dyDescent="0.2">
      <c r="A6504" t="s">
        <v>2270</v>
      </c>
      <c r="B6504">
        <v>2008</v>
      </c>
      <c r="C6504">
        <v>104.0732</v>
      </c>
      <c r="D6504">
        <v>102.98609999999999</v>
      </c>
      <c r="E6504">
        <v>106.36879999999999</v>
      </c>
      <c r="F6504">
        <v>105.008</v>
      </c>
      <c r="G6504">
        <v>103.7165</v>
      </c>
      <c r="H6504">
        <v>100.5722</v>
      </c>
      <c r="I6504">
        <v>98.322000000000003</v>
      </c>
      <c r="J6504">
        <v>98.114199999999997</v>
      </c>
      <c r="K6504">
        <v>94.936000000000007</v>
      </c>
      <c r="L6504">
        <v>91.221500000000006</v>
      </c>
      <c r="M6504">
        <v>88.847700000000003</v>
      </c>
      <c r="N6504">
        <v>85.2834</v>
      </c>
    </row>
    <row r="6505" spans="1:14" x14ac:dyDescent="0.2">
      <c r="A6505" t="s">
        <v>2270</v>
      </c>
      <c r="B6505">
        <v>2009</v>
      </c>
      <c r="C6505">
        <v>75.831400000000002</v>
      </c>
      <c r="D6505">
        <v>79.084599999999995</v>
      </c>
      <c r="E6505">
        <v>74.924499999999995</v>
      </c>
      <c r="F6505">
        <v>71.811499999999995</v>
      </c>
      <c r="G6505">
        <v>70.339500000000001</v>
      </c>
      <c r="H6505">
        <v>68.921099999999996</v>
      </c>
      <c r="I6505">
        <v>69.666700000000006</v>
      </c>
      <c r="J6505">
        <v>71.048400000000001</v>
      </c>
      <c r="K6505">
        <v>70.462100000000007</v>
      </c>
      <c r="L6505">
        <v>72.462599999999995</v>
      </c>
      <c r="M6505">
        <v>73.330200000000005</v>
      </c>
      <c r="N6505">
        <v>73.992800000000003</v>
      </c>
    </row>
    <row r="6506" spans="1:14" x14ac:dyDescent="0.2">
      <c r="A6506" t="s">
        <v>2270</v>
      </c>
      <c r="B6506">
        <v>2010</v>
      </c>
      <c r="C6506">
        <v>76.152299999999997</v>
      </c>
      <c r="D6506">
        <v>76.087800000000001</v>
      </c>
      <c r="E6506">
        <v>77.217399999999998</v>
      </c>
      <c r="F6506">
        <v>78.547399999999996</v>
      </c>
      <c r="G6506">
        <v>80.629499999999993</v>
      </c>
      <c r="H6506">
        <v>83.697199999999995</v>
      </c>
      <c r="I6506">
        <v>84.957300000000004</v>
      </c>
      <c r="J6506">
        <v>86.826300000000003</v>
      </c>
      <c r="K6506">
        <v>86.642300000000006</v>
      </c>
      <c r="L6506">
        <v>87.831100000000006</v>
      </c>
      <c r="M6506">
        <v>88.571700000000007</v>
      </c>
      <c r="N6506">
        <v>89.517899999999997</v>
      </c>
    </row>
    <row r="6507" spans="1:14" x14ac:dyDescent="0.2">
      <c r="A6507" t="s">
        <v>2270</v>
      </c>
      <c r="B6507">
        <v>2011</v>
      </c>
      <c r="C6507">
        <v>89.54</v>
      </c>
      <c r="D6507">
        <v>89.037499999999994</v>
      </c>
      <c r="E6507">
        <v>90.679900000000004</v>
      </c>
      <c r="F6507">
        <v>90.729600000000005</v>
      </c>
      <c r="G6507">
        <v>89.435900000000004</v>
      </c>
      <c r="H6507">
        <v>90.837599999999995</v>
      </c>
      <c r="I6507">
        <v>94.162400000000005</v>
      </c>
      <c r="J6507">
        <v>92.148300000000006</v>
      </c>
      <c r="K6507">
        <v>93.549499999999995</v>
      </c>
      <c r="L6507">
        <v>92.197599999999994</v>
      </c>
      <c r="M6507">
        <v>93.0702</v>
      </c>
    </row>
    <row r="6508" spans="1:14" x14ac:dyDescent="0.2">
      <c r="A6508" t="s">
        <v>2271</v>
      </c>
      <c r="B6508" t="s">
        <v>2272</v>
      </c>
      <c r="C6508" t="s">
        <v>2273</v>
      </c>
      <c r="D6508" t="s">
        <v>698</v>
      </c>
      <c r="E6508" t="s">
        <v>2274</v>
      </c>
    </row>
    <row r="6509" spans="1:14" x14ac:dyDescent="0.2">
      <c r="A6509" t="s">
        <v>2275</v>
      </c>
      <c r="B6509">
        <v>1986</v>
      </c>
      <c r="C6509">
        <v>81.021500000000003</v>
      </c>
      <c r="D6509">
        <v>80.708600000000004</v>
      </c>
      <c r="E6509">
        <v>80.770799999999994</v>
      </c>
      <c r="F6509">
        <v>80.294399999999996</v>
      </c>
      <c r="G6509">
        <v>80.142799999999994</v>
      </c>
      <c r="H6509">
        <v>79.835099999999997</v>
      </c>
      <c r="I6509">
        <v>80.776399999999995</v>
      </c>
      <c r="J6509">
        <v>79.676900000000003</v>
      </c>
      <c r="K6509">
        <v>80.144599999999997</v>
      </c>
      <c r="L6509">
        <v>80.0505</v>
      </c>
      <c r="M6509">
        <v>79.991399999999999</v>
      </c>
      <c r="N6509">
        <v>80.651499999999999</v>
      </c>
    </row>
    <row r="6510" spans="1:14" x14ac:dyDescent="0.2">
      <c r="A6510" t="s">
        <v>2275</v>
      </c>
      <c r="B6510">
        <v>1987</v>
      </c>
      <c r="C6510">
        <v>80.307500000000005</v>
      </c>
      <c r="D6510">
        <v>80.250399999999999</v>
      </c>
      <c r="E6510">
        <v>79.807599999999994</v>
      </c>
      <c r="F6510">
        <v>80.763599999999997</v>
      </c>
      <c r="G6510">
        <v>80.628699999999995</v>
      </c>
      <c r="H6510">
        <v>81.572400000000002</v>
      </c>
      <c r="I6510">
        <v>80.977599999999995</v>
      </c>
      <c r="J6510">
        <v>81.391499999999994</v>
      </c>
      <c r="K6510">
        <v>82.767499999999998</v>
      </c>
      <c r="L6510">
        <v>83.846800000000002</v>
      </c>
      <c r="M6510">
        <v>85.239400000000003</v>
      </c>
      <c r="N6510">
        <v>85.172499999999999</v>
      </c>
    </row>
    <row r="6511" spans="1:14" x14ac:dyDescent="0.2">
      <c r="A6511" t="s">
        <v>2275</v>
      </c>
      <c r="B6511">
        <v>1988</v>
      </c>
      <c r="C6511">
        <v>85.965400000000002</v>
      </c>
      <c r="D6511">
        <v>85.805099999999996</v>
      </c>
      <c r="E6511">
        <v>86.154600000000002</v>
      </c>
      <c r="F6511">
        <v>86.502799999999993</v>
      </c>
      <c r="G6511">
        <v>86.506799999999998</v>
      </c>
      <c r="H6511">
        <v>86.406800000000004</v>
      </c>
      <c r="I6511">
        <v>87.094399999999993</v>
      </c>
      <c r="J6511">
        <v>87.056299999999993</v>
      </c>
      <c r="K6511">
        <v>87.448800000000006</v>
      </c>
      <c r="L6511">
        <v>87.347300000000004</v>
      </c>
      <c r="M6511">
        <v>86.790800000000004</v>
      </c>
      <c r="N6511">
        <v>86.133600000000001</v>
      </c>
    </row>
    <row r="6512" spans="1:14" x14ac:dyDescent="0.2">
      <c r="A6512" t="s">
        <v>2275</v>
      </c>
      <c r="B6512">
        <v>1989</v>
      </c>
      <c r="C6512">
        <v>86.091700000000003</v>
      </c>
      <c r="D6512">
        <v>85.450199999999995</v>
      </c>
      <c r="E6512">
        <v>84.744</v>
      </c>
      <c r="F6512">
        <v>84.339200000000005</v>
      </c>
      <c r="G6512">
        <v>83.422600000000003</v>
      </c>
      <c r="H6512">
        <v>83.460599999999999</v>
      </c>
      <c r="I6512">
        <v>83.104299999999995</v>
      </c>
      <c r="J6512">
        <v>82.183000000000007</v>
      </c>
      <c r="K6512">
        <v>82.128</v>
      </c>
      <c r="L6512">
        <v>80.153499999999994</v>
      </c>
      <c r="M6512">
        <v>81.656300000000002</v>
      </c>
      <c r="N6512">
        <v>81.447500000000005</v>
      </c>
    </row>
    <row r="6513" spans="1:14" x14ac:dyDescent="0.2">
      <c r="A6513" t="s">
        <v>2275</v>
      </c>
      <c r="B6513">
        <v>1990</v>
      </c>
      <c r="C6513">
        <v>81.275899999999993</v>
      </c>
      <c r="D6513">
        <v>82.174899999999994</v>
      </c>
      <c r="E6513">
        <v>81.521299999999997</v>
      </c>
      <c r="F6513">
        <v>81.166399999999996</v>
      </c>
      <c r="G6513">
        <v>81.477900000000005</v>
      </c>
      <c r="H6513">
        <v>80.555199999999999</v>
      </c>
      <c r="I6513">
        <v>80.005600000000001</v>
      </c>
      <c r="J6513">
        <v>80.211600000000004</v>
      </c>
      <c r="K6513">
        <v>79.652699999999996</v>
      </c>
      <c r="L6513">
        <v>78.874899999999997</v>
      </c>
      <c r="M6513">
        <v>77.851399999999998</v>
      </c>
      <c r="N6513">
        <v>77.549700000000001</v>
      </c>
    </row>
    <row r="6514" spans="1:14" x14ac:dyDescent="0.2">
      <c r="A6514" t="s">
        <v>2275</v>
      </c>
      <c r="B6514">
        <v>1991</v>
      </c>
      <c r="C6514">
        <v>76.231300000000005</v>
      </c>
      <c r="D6514">
        <v>74.194299999999998</v>
      </c>
      <c r="E6514">
        <v>75.064800000000005</v>
      </c>
      <c r="F6514">
        <v>74.448499999999996</v>
      </c>
      <c r="G6514">
        <v>73.496200000000002</v>
      </c>
      <c r="H6514">
        <v>73.685100000000006</v>
      </c>
      <c r="I6514">
        <v>73.573700000000002</v>
      </c>
      <c r="J6514">
        <v>75.018699999999995</v>
      </c>
      <c r="K6514">
        <v>76.040199999999999</v>
      </c>
      <c r="L6514">
        <v>76.385800000000003</v>
      </c>
      <c r="M6514">
        <v>76.466399999999993</v>
      </c>
      <c r="N6514">
        <v>77.244699999999995</v>
      </c>
    </row>
    <row r="6515" spans="1:14" x14ac:dyDescent="0.2">
      <c r="A6515" t="s">
        <v>2275</v>
      </c>
      <c r="B6515">
        <v>1992</v>
      </c>
      <c r="C6515">
        <v>76.6053</v>
      </c>
      <c r="D6515">
        <v>77.069100000000006</v>
      </c>
      <c r="E6515">
        <v>76.798400000000001</v>
      </c>
      <c r="F6515">
        <v>76.508600000000001</v>
      </c>
      <c r="G6515">
        <v>77.084400000000002</v>
      </c>
      <c r="H6515">
        <v>76.551900000000003</v>
      </c>
      <c r="I6515">
        <v>76.449399999999997</v>
      </c>
      <c r="J6515">
        <v>76.1601</v>
      </c>
      <c r="K6515">
        <v>76.859200000000001</v>
      </c>
      <c r="L6515">
        <v>77.763099999999994</v>
      </c>
      <c r="M6515">
        <v>77.514600000000002</v>
      </c>
      <c r="N6515">
        <v>78.013800000000003</v>
      </c>
    </row>
    <row r="6516" spans="1:14" x14ac:dyDescent="0.2">
      <c r="A6516" t="s">
        <v>2275</v>
      </c>
      <c r="B6516">
        <v>1993</v>
      </c>
      <c r="C6516">
        <v>78.579099999999997</v>
      </c>
      <c r="D6516">
        <v>78.512600000000006</v>
      </c>
      <c r="E6516">
        <v>77.637500000000003</v>
      </c>
      <c r="F6516">
        <v>77.294399999999996</v>
      </c>
      <c r="G6516">
        <v>76.504599999999996</v>
      </c>
      <c r="H6516">
        <v>76.190399999999997</v>
      </c>
      <c r="I6516">
        <v>76.329800000000006</v>
      </c>
      <c r="J6516">
        <v>76.504599999999996</v>
      </c>
      <c r="K6516">
        <v>75.948400000000007</v>
      </c>
      <c r="L6516">
        <v>76.480900000000005</v>
      </c>
      <c r="M6516">
        <v>76.789299999999997</v>
      </c>
      <c r="N6516">
        <v>76.706900000000005</v>
      </c>
    </row>
    <row r="6517" spans="1:14" x14ac:dyDescent="0.2">
      <c r="A6517" t="s">
        <v>2275</v>
      </c>
      <c r="B6517">
        <v>1994</v>
      </c>
      <c r="C6517">
        <v>77.344200000000001</v>
      </c>
      <c r="D6517">
        <v>77.021600000000007</v>
      </c>
      <c r="E6517">
        <v>78.539000000000001</v>
      </c>
      <c r="F6517">
        <v>79.661699999999996</v>
      </c>
      <c r="G6517">
        <v>80.139499999999998</v>
      </c>
      <c r="H6517">
        <v>80.241600000000005</v>
      </c>
      <c r="I6517">
        <v>80.408699999999996</v>
      </c>
      <c r="J6517">
        <v>81.338099999999997</v>
      </c>
      <c r="K6517">
        <v>81.897499999999994</v>
      </c>
      <c r="L6517">
        <v>82.847099999999998</v>
      </c>
      <c r="M6517">
        <v>83.874600000000001</v>
      </c>
      <c r="N6517">
        <v>83.5672</v>
      </c>
    </row>
    <row r="6518" spans="1:14" x14ac:dyDescent="0.2">
      <c r="A6518" t="s">
        <v>2275</v>
      </c>
      <c r="B6518">
        <v>1995</v>
      </c>
      <c r="C6518">
        <v>83.617199999999997</v>
      </c>
      <c r="D6518">
        <v>83.221400000000003</v>
      </c>
      <c r="E6518">
        <v>83.337100000000007</v>
      </c>
      <c r="F6518">
        <v>81.906999999999996</v>
      </c>
      <c r="G6518">
        <v>83.618600000000001</v>
      </c>
      <c r="H6518">
        <v>83.766099999999994</v>
      </c>
      <c r="I6518">
        <v>82.895099999999999</v>
      </c>
      <c r="J6518">
        <v>84.045199999999994</v>
      </c>
      <c r="K6518">
        <v>85.118700000000004</v>
      </c>
      <c r="L6518">
        <v>84.697100000000006</v>
      </c>
      <c r="M6518">
        <v>84.495800000000003</v>
      </c>
      <c r="N6518">
        <v>84.345200000000006</v>
      </c>
    </row>
    <row r="6519" spans="1:14" x14ac:dyDescent="0.2">
      <c r="A6519" t="s">
        <v>2275</v>
      </c>
      <c r="B6519">
        <v>1996</v>
      </c>
      <c r="C6519">
        <v>83.615200000000002</v>
      </c>
      <c r="D6519">
        <v>84.424199999999999</v>
      </c>
      <c r="E6519">
        <v>84.297300000000007</v>
      </c>
      <c r="F6519">
        <v>84.1096</v>
      </c>
      <c r="G6519">
        <v>84.553399999999996</v>
      </c>
      <c r="H6519">
        <v>85.676599999999993</v>
      </c>
      <c r="I6519">
        <v>85.325100000000006</v>
      </c>
      <c r="J6519">
        <v>86.225200000000001</v>
      </c>
      <c r="K6519">
        <v>86.4375</v>
      </c>
      <c r="L6519">
        <v>85.912400000000005</v>
      </c>
      <c r="M6519">
        <v>86.148899999999998</v>
      </c>
      <c r="N6519">
        <v>86.745099999999994</v>
      </c>
    </row>
    <row r="6520" spans="1:14" x14ac:dyDescent="0.2">
      <c r="A6520" t="s">
        <v>2275</v>
      </c>
      <c r="B6520">
        <v>1997</v>
      </c>
      <c r="C6520">
        <v>86.108500000000006</v>
      </c>
      <c r="D6520">
        <v>86.935699999999997</v>
      </c>
      <c r="E6520">
        <v>87.567400000000006</v>
      </c>
      <c r="F6520">
        <v>87.639200000000002</v>
      </c>
      <c r="G6520">
        <v>87.806100000000001</v>
      </c>
      <c r="H6520">
        <v>87.979500000000002</v>
      </c>
      <c r="I6520">
        <v>88.458500000000001</v>
      </c>
      <c r="J6520">
        <v>88.348600000000005</v>
      </c>
      <c r="K6520">
        <v>89.424499999999995</v>
      </c>
      <c r="L6520">
        <v>90.198499999999996</v>
      </c>
      <c r="M6520">
        <v>91.414400000000001</v>
      </c>
      <c r="N6520">
        <v>92.804900000000004</v>
      </c>
    </row>
    <row r="6521" spans="1:14" x14ac:dyDescent="0.2">
      <c r="A6521" t="s">
        <v>2275</v>
      </c>
      <c r="B6521">
        <v>1998</v>
      </c>
      <c r="C6521">
        <v>93.307400000000001</v>
      </c>
      <c r="D6521">
        <v>93.908699999999996</v>
      </c>
      <c r="E6521">
        <v>93.428799999999995</v>
      </c>
      <c r="F6521">
        <v>92.008899999999997</v>
      </c>
      <c r="G6521">
        <v>92.367999999999995</v>
      </c>
      <c r="H6521">
        <v>92.5702</v>
      </c>
      <c r="I6521">
        <v>91.749099999999999</v>
      </c>
      <c r="J6521">
        <v>91.579899999999995</v>
      </c>
      <c r="K6521">
        <v>90.830100000000002</v>
      </c>
      <c r="L6521">
        <v>90.340100000000007</v>
      </c>
      <c r="M6521">
        <v>90.013800000000003</v>
      </c>
      <c r="N6521">
        <v>89.996499999999997</v>
      </c>
    </row>
    <row r="6522" spans="1:14" x14ac:dyDescent="0.2">
      <c r="A6522" t="s">
        <v>2275</v>
      </c>
      <c r="B6522">
        <v>1999</v>
      </c>
      <c r="C6522">
        <v>89.340500000000006</v>
      </c>
      <c r="D6522">
        <v>89.244100000000003</v>
      </c>
      <c r="E6522">
        <v>88.380099999999999</v>
      </c>
      <c r="F6522">
        <v>87.871300000000005</v>
      </c>
      <c r="G6522">
        <v>87.841399999999993</v>
      </c>
      <c r="H6522">
        <v>88.216300000000004</v>
      </c>
      <c r="I6522">
        <v>87.786100000000005</v>
      </c>
      <c r="J6522">
        <v>89.172799999999995</v>
      </c>
      <c r="K6522">
        <v>88.091399999999993</v>
      </c>
      <c r="L6522">
        <v>89.259799999999998</v>
      </c>
      <c r="M6522">
        <v>89.299599999999998</v>
      </c>
      <c r="N6522">
        <v>89.300200000000004</v>
      </c>
    </row>
    <row r="6523" spans="1:14" x14ac:dyDescent="0.2">
      <c r="A6523" t="s">
        <v>2275</v>
      </c>
      <c r="B6523">
        <v>2000</v>
      </c>
      <c r="C6523">
        <v>89.0227</v>
      </c>
      <c r="D6523">
        <v>90.116600000000005</v>
      </c>
      <c r="E6523">
        <v>90.208100000000002</v>
      </c>
      <c r="F6523">
        <v>90.788799999999995</v>
      </c>
      <c r="G6523">
        <v>90.698400000000007</v>
      </c>
      <c r="H6523">
        <v>91.028800000000004</v>
      </c>
      <c r="I6523">
        <v>90.465000000000003</v>
      </c>
      <c r="J6523">
        <v>90.321100000000001</v>
      </c>
      <c r="K6523">
        <v>90.371200000000002</v>
      </c>
      <c r="L6523">
        <v>89.337100000000007</v>
      </c>
      <c r="M6523">
        <v>88.930099999999996</v>
      </c>
      <c r="N6523">
        <v>86.950400000000002</v>
      </c>
    </row>
    <row r="6524" spans="1:14" x14ac:dyDescent="0.2">
      <c r="A6524" t="s">
        <v>2275</v>
      </c>
      <c r="B6524">
        <v>2001</v>
      </c>
      <c r="C6524">
        <v>87.357399999999998</v>
      </c>
      <c r="D6524">
        <v>85.936800000000005</v>
      </c>
      <c r="E6524">
        <v>85.558499999999995</v>
      </c>
      <c r="F6524">
        <v>84.713300000000004</v>
      </c>
      <c r="G6524">
        <v>84.058700000000002</v>
      </c>
      <c r="H6524">
        <v>83.670199999999994</v>
      </c>
      <c r="I6524">
        <v>82.879099999999994</v>
      </c>
      <c r="J6524">
        <v>81.753399999999999</v>
      </c>
      <c r="K6524">
        <v>81.396100000000004</v>
      </c>
      <c r="L6524">
        <v>81.879099999999994</v>
      </c>
      <c r="M6524">
        <v>81.329700000000003</v>
      </c>
      <c r="N6524">
        <v>82.195099999999996</v>
      </c>
    </row>
    <row r="6525" spans="1:14" x14ac:dyDescent="0.2">
      <c r="A6525" t="s">
        <v>2275</v>
      </c>
      <c r="B6525">
        <v>2002</v>
      </c>
      <c r="C6525">
        <v>81.778400000000005</v>
      </c>
      <c r="D6525">
        <v>82.346000000000004</v>
      </c>
      <c r="E6525">
        <v>83.845600000000005</v>
      </c>
      <c r="F6525">
        <v>85.080200000000005</v>
      </c>
      <c r="G6525">
        <v>86.377799999999993</v>
      </c>
      <c r="H6525">
        <v>87.328800000000001</v>
      </c>
      <c r="I6525">
        <v>87.492199999999997</v>
      </c>
      <c r="J6525">
        <v>88.466700000000003</v>
      </c>
      <c r="K6525">
        <v>88.076700000000002</v>
      </c>
      <c r="L6525">
        <v>88.619200000000006</v>
      </c>
      <c r="M6525">
        <v>87.726699999999994</v>
      </c>
      <c r="N6525">
        <v>87.787099999999995</v>
      </c>
    </row>
    <row r="6526" spans="1:14" x14ac:dyDescent="0.2">
      <c r="A6526" t="s">
        <v>2275</v>
      </c>
      <c r="B6526">
        <v>2003</v>
      </c>
      <c r="C6526">
        <v>87.803100000000001</v>
      </c>
      <c r="D6526">
        <v>86.875200000000007</v>
      </c>
      <c r="E6526">
        <v>87.342399999999998</v>
      </c>
      <c r="F6526">
        <v>87.208500000000001</v>
      </c>
      <c r="G6526">
        <v>86.807000000000002</v>
      </c>
      <c r="H6526">
        <v>86.722300000000004</v>
      </c>
      <c r="I6526">
        <v>86.784999999999997</v>
      </c>
      <c r="J6526">
        <v>86.163600000000002</v>
      </c>
      <c r="K6526">
        <v>87.007000000000005</v>
      </c>
      <c r="L6526">
        <v>86.267200000000003</v>
      </c>
      <c r="M6526">
        <v>85.933800000000005</v>
      </c>
      <c r="N6526">
        <v>85.4923</v>
      </c>
    </row>
    <row r="6527" spans="1:14" x14ac:dyDescent="0.2">
      <c r="A6527" t="s">
        <v>2275</v>
      </c>
      <c r="B6527">
        <v>2004</v>
      </c>
      <c r="C6527">
        <v>85.479399999999998</v>
      </c>
      <c r="D6527">
        <v>85.316900000000004</v>
      </c>
      <c r="E6527">
        <v>84.270899999999997</v>
      </c>
      <c r="F6527">
        <v>84.771000000000001</v>
      </c>
      <c r="G6527">
        <v>84.939899999999994</v>
      </c>
      <c r="H6527">
        <v>85.312299999999993</v>
      </c>
      <c r="I6527">
        <v>86.448499999999996</v>
      </c>
      <c r="J6527">
        <v>87.170599999999993</v>
      </c>
      <c r="K6527">
        <v>86.210700000000003</v>
      </c>
      <c r="L6527">
        <v>88.149799999999999</v>
      </c>
      <c r="M6527">
        <v>88.1477</v>
      </c>
      <c r="N6527">
        <v>88.187799999999996</v>
      </c>
    </row>
    <row r="6528" spans="1:14" x14ac:dyDescent="0.2">
      <c r="A6528" t="s">
        <v>2275</v>
      </c>
      <c r="B6528">
        <v>2005</v>
      </c>
      <c r="C6528">
        <v>88.754000000000005</v>
      </c>
      <c r="D6528">
        <v>87.195400000000006</v>
      </c>
      <c r="E6528">
        <v>86.965599999999995</v>
      </c>
      <c r="F6528">
        <v>87.488399999999999</v>
      </c>
      <c r="G6528">
        <v>88.024100000000004</v>
      </c>
      <c r="H6528">
        <v>87.216099999999997</v>
      </c>
      <c r="I6528">
        <v>88.222700000000003</v>
      </c>
      <c r="J6528">
        <v>88.057500000000005</v>
      </c>
      <c r="K6528">
        <v>86.972700000000003</v>
      </c>
      <c r="L6528">
        <v>87.916899999999998</v>
      </c>
      <c r="M6528">
        <v>88.308000000000007</v>
      </c>
      <c r="N6528">
        <v>88.566800000000001</v>
      </c>
    </row>
    <row r="6529" spans="1:14" x14ac:dyDescent="0.2">
      <c r="A6529" t="s">
        <v>2275</v>
      </c>
      <c r="B6529">
        <v>2006</v>
      </c>
      <c r="C6529">
        <v>90.958699999999993</v>
      </c>
      <c r="D6529">
        <v>91.267700000000005</v>
      </c>
      <c r="E6529">
        <v>91.525099999999995</v>
      </c>
      <c r="F6529">
        <v>92.243799999999993</v>
      </c>
      <c r="G6529">
        <v>91.284099999999995</v>
      </c>
      <c r="H6529">
        <v>91.532799999999995</v>
      </c>
      <c r="I6529">
        <v>93.344499999999996</v>
      </c>
      <c r="J6529">
        <v>94.935199999999995</v>
      </c>
      <c r="K6529">
        <v>95.474599999999995</v>
      </c>
      <c r="L6529">
        <v>96.043300000000002</v>
      </c>
      <c r="M6529">
        <v>96.407899999999998</v>
      </c>
      <c r="N6529">
        <v>95.645700000000005</v>
      </c>
    </row>
    <row r="6530" spans="1:14" x14ac:dyDescent="0.2">
      <c r="A6530" t="s">
        <v>2275</v>
      </c>
      <c r="B6530">
        <v>2007</v>
      </c>
      <c r="C6530">
        <v>96.510499999999993</v>
      </c>
      <c r="D6530">
        <v>97.394499999999994</v>
      </c>
      <c r="E6530">
        <v>96.530600000000007</v>
      </c>
      <c r="F6530">
        <v>97.905100000000004</v>
      </c>
      <c r="G6530">
        <v>98.092299999999994</v>
      </c>
      <c r="H6530">
        <v>100.92919999999999</v>
      </c>
      <c r="I6530">
        <v>101.5878</v>
      </c>
      <c r="J6530">
        <v>101.8783</v>
      </c>
      <c r="K6530">
        <v>101.52979999999999</v>
      </c>
      <c r="L6530">
        <v>102.27670000000001</v>
      </c>
      <c r="M6530">
        <v>103.039</v>
      </c>
      <c r="N6530">
        <v>102.3265</v>
      </c>
    </row>
    <row r="6531" spans="1:14" x14ac:dyDescent="0.2">
      <c r="A6531" t="s">
        <v>2275</v>
      </c>
      <c r="B6531">
        <v>2008</v>
      </c>
      <c r="C6531">
        <v>103.4358</v>
      </c>
      <c r="D6531">
        <v>104.21550000000001</v>
      </c>
      <c r="E6531">
        <v>104.6801</v>
      </c>
      <c r="F6531">
        <v>102.33540000000001</v>
      </c>
      <c r="G6531">
        <v>101.4716</v>
      </c>
      <c r="H6531">
        <v>100.1422</v>
      </c>
      <c r="I6531">
        <v>97.192400000000006</v>
      </c>
      <c r="J6531">
        <v>96.336799999999997</v>
      </c>
      <c r="K6531">
        <v>95.4499</v>
      </c>
      <c r="L6531">
        <v>92.766800000000003</v>
      </c>
      <c r="M6531">
        <v>91.477099999999993</v>
      </c>
      <c r="N6531">
        <v>88.253600000000006</v>
      </c>
    </row>
    <row r="6532" spans="1:14" x14ac:dyDescent="0.2">
      <c r="A6532" t="s">
        <v>2275</v>
      </c>
      <c r="B6532">
        <v>2009</v>
      </c>
      <c r="C6532">
        <v>85.793400000000005</v>
      </c>
      <c r="D6532">
        <v>83.564700000000002</v>
      </c>
      <c r="E6532">
        <v>79.836299999999994</v>
      </c>
      <c r="F6532">
        <v>77.184700000000007</v>
      </c>
      <c r="G6532">
        <v>73.785499999999999</v>
      </c>
      <c r="H6532">
        <v>74.781499999999994</v>
      </c>
      <c r="I6532">
        <v>75.411799999999999</v>
      </c>
      <c r="J6532">
        <v>76.572500000000005</v>
      </c>
      <c r="K6532">
        <v>76.974000000000004</v>
      </c>
      <c r="L6532">
        <v>76.023300000000006</v>
      </c>
      <c r="M6532">
        <v>76.332800000000006</v>
      </c>
      <c r="N6532">
        <v>75.888499999999993</v>
      </c>
    </row>
    <row r="6533" spans="1:14" x14ac:dyDescent="0.2">
      <c r="A6533" t="s">
        <v>2275</v>
      </c>
      <c r="B6533">
        <v>2010</v>
      </c>
      <c r="C6533">
        <v>77.046599999999998</v>
      </c>
      <c r="D6533">
        <v>77.190799999999996</v>
      </c>
      <c r="E6533">
        <v>78.318100000000001</v>
      </c>
      <c r="F6533">
        <v>79.227800000000002</v>
      </c>
      <c r="G6533">
        <v>81.305700000000002</v>
      </c>
      <c r="H6533">
        <v>83.028700000000001</v>
      </c>
      <c r="I6533">
        <v>82.030100000000004</v>
      </c>
      <c r="J6533">
        <v>82.503100000000003</v>
      </c>
      <c r="K6533">
        <v>83.269099999999995</v>
      </c>
      <c r="L6533">
        <v>82.149699999999996</v>
      </c>
      <c r="M6533">
        <v>83.563699999999997</v>
      </c>
      <c r="N6533">
        <v>84.604399999999998</v>
      </c>
    </row>
    <row r="6534" spans="1:14" x14ac:dyDescent="0.2">
      <c r="A6534" t="s">
        <v>2275</v>
      </c>
      <c r="B6534">
        <v>2011</v>
      </c>
      <c r="C6534">
        <v>85.351399999999998</v>
      </c>
      <c r="D6534">
        <v>85.902600000000007</v>
      </c>
      <c r="E6534">
        <v>88.048699999999997</v>
      </c>
      <c r="F6534">
        <v>86.799599999999998</v>
      </c>
      <c r="G6534">
        <v>87.652000000000001</v>
      </c>
      <c r="H6534">
        <v>89.644099999999995</v>
      </c>
      <c r="I6534">
        <v>91.113299999999995</v>
      </c>
      <c r="J6534">
        <v>92.3202</v>
      </c>
      <c r="K6534">
        <v>91.520700000000005</v>
      </c>
      <c r="L6534">
        <v>91.484200000000001</v>
      </c>
      <c r="M6534">
        <v>91.671700000000001</v>
      </c>
    </row>
    <row r="6535" spans="1:14" x14ac:dyDescent="0.2">
      <c r="A6535" t="s">
        <v>2276</v>
      </c>
      <c r="B6535" t="s">
        <v>2277</v>
      </c>
      <c r="C6535" t="s">
        <v>2278</v>
      </c>
      <c r="D6535" t="s">
        <v>2279</v>
      </c>
      <c r="E6535" t="s">
        <v>2280</v>
      </c>
    </row>
    <row r="6536" spans="1:14" x14ac:dyDescent="0.2">
      <c r="A6536" t="s">
        <v>2276</v>
      </c>
      <c r="B6536" t="s">
        <v>714</v>
      </c>
      <c r="C6536">
        <v>85.120199999999997</v>
      </c>
      <c r="D6536">
        <v>85.616200000000006</v>
      </c>
      <c r="E6536">
        <v>85.8827</v>
      </c>
      <c r="F6536">
        <v>86.071100000000001</v>
      </c>
      <c r="G6536">
        <v>88.063699999999997</v>
      </c>
      <c r="H6536">
        <v>88.845600000000005</v>
      </c>
      <c r="I6536">
        <v>88.891099999999994</v>
      </c>
      <c r="J6536">
        <v>88.212699999999998</v>
      </c>
      <c r="K6536">
        <v>87.189899999999994</v>
      </c>
      <c r="L6536">
        <v>89.599000000000004</v>
      </c>
      <c r="M6536">
        <v>89.726900000000001</v>
      </c>
      <c r="N6536">
        <v>90.083600000000004</v>
      </c>
    </row>
    <row r="6537" spans="1:14" x14ac:dyDescent="0.2">
      <c r="A6537" t="s">
        <v>2276</v>
      </c>
      <c r="B6537" t="s">
        <v>715</v>
      </c>
      <c r="C6537">
        <v>89.148399999999995</v>
      </c>
      <c r="D6537">
        <v>88.567499999999995</v>
      </c>
      <c r="E6537">
        <v>89.360200000000006</v>
      </c>
      <c r="F6537">
        <v>92.470100000000002</v>
      </c>
      <c r="G6537">
        <v>90.734399999999994</v>
      </c>
      <c r="H6537">
        <v>91.959000000000003</v>
      </c>
      <c r="I6537">
        <v>93.316999999999993</v>
      </c>
      <c r="J6537">
        <v>91.994100000000003</v>
      </c>
      <c r="K6537">
        <v>93.585599999999999</v>
      </c>
      <c r="L6537">
        <v>93.725499999999997</v>
      </c>
      <c r="M6537">
        <v>95.190799999999996</v>
      </c>
      <c r="N6537">
        <v>95.196100000000001</v>
      </c>
    </row>
    <row r="6538" spans="1:14" x14ac:dyDescent="0.2">
      <c r="A6538" t="s">
        <v>2276</v>
      </c>
      <c r="B6538" t="s">
        <v>716</v>
      </c>
      <c r="C6538">
        <v>96.417400000000001</v>
      </c>
      <c r="D6538">
        <v>97.350700000000003</v>
      </c>
      <c r="E6538">
        <v>98.413600000000002</v>
      </c>
      <c r="F6538">
        <v>99.372200000000007</v>
      </c>
      <c r="G6538">
        <v>99.283900000000003</v>
      </c>
      <c r="H6538">
        <v>98.485200000000006</v>
      </c>
      <c r="I6538">
        <v>97.801699999999997</v>
      </c>
      <c r="J6538">
        <v>96.838800000000006</v>
      </c>
      <c r="K6538">
        <v>97.2697</v>
      </c>
      <c r="L6538">
        <v>98.7881</v>
      </c>
      <c r="M6538">
        <v>98.291300000000007</v>
      </c>
      <c r="N6538">
        <v>98.457800000000006</v>
      </c>
    </row>
    <row r="6539" spans="1:14" x14ac:dyDescent="0.2">
      <c r="A6539" t="s">
        <v>2276</v>
      </c>
      <c r="B6539" t="s">
        <v>717</v>
      </c>
      <c r="C6539">
        <v>98.969399999999993</v>
      </c>
      <c r="D6539">
        <v>99.178399999999996</v>
      </c>
      <c r="E6539">
        <v>99.101500000000001</v>
      </c>
      <c r="F6539">
        <v>97.232500000000002</v>
      </c>
      <c r="G6539">
        <v>96.233999999999995</v>
      </c>
      <c r="H6539">
        <v>95.716200000000001</v>
      </c>
      <c r="I6539">
        <v>96.322500000000005</v>
      </c>
      <c r="J6539">
        <v>96.016499999999994</v>
      </c>
      <c r="K6539">
        <v>95.081800000000001</v>
      </c>
      <c r="L6539">
        <v>81.226699999999994</v>
      </c>
      <c r="M6539">
        <v>92.040199999999999</v>
      </c>
      <c r="N6539">
        <v>91.471900000000005</v>
      </c>
    </row>
    <row r="6540" spans="1:14" x14ac:dyDescent="0.2">
      <c r="A6540" t="s">
        <v>2276</v>
      </c>
      <c r="B6540" t="s">
        <v>718</v>
      </c>
      <c r="C6540">
        <v>89.403099999999995</v>
      </c>
      <c r="D6540">
        <v>91.288499999999999</v>
      </c>
      <c r="E6540">
        <v>88.8767</v>
      </c>
      <c r="F6540">
        <v>89.589100000000002</v>
      </c>
      <c r="G6540">
        <v>89.658900000000003</v>
      </c>
      <c r="H6540">
        <v>88.048900000000003</v>
      </c>
      <c r="I6540">
        <v>89.499499999999998</v>
      </c>
      <c r="J6540">
        <v>88.249399999999994</v>
      </c>
      <c r="K6540">
        <v>87.441000000000003</v>
      </c>
      <c r="L6540">
        <v>85.681200000000004</v>
      </c>
      <c r="M6540">
        <v>83.637</v>
      </c>
      <c r="N6540">
        <v>80.593000000000004</v>
      </c>
    </row>
    <row r="6541" spans="1:14" x14ac:dyDescent="0.2">
      <c r="A6541" t="s">
        <v>2276</v>
      </c>
      <c r="B6541" t="s">
        <v>719</v>
      </c>
      <c r="C6541">
        <v>77.887</v>
      </c>
      <c r="D6541">
        <v>76.116299999999995</v>
      </c>
      <c r="E6541">
        <v>74.353899999999996</v>
      </c>
      <c r="F6541">
        <v>73.696399999999997</v>
      </c>
      <c r="G6541">
        <v>73.917900000000003</v>
      </c>
      <c r="H6541">
        <v>75.345799999999997</v>
      </c>
      <c r="I6541">
        <v>74.8733</v>
      </c>
      <c r="J6541">
        <v>79.269199999999998</v>
      </c>
      <c r="K6541">
        <v>81.625500000000002</v>
      </c>
      <c r="L6541">
        <v>82.609700000000004</v>
      </c>
      <c r="M6541">
        <v>83.877700000000004</v>
      </c>
      <c r="N6541">
        <v>85.899000000000001</v>
      </c>
    </row>
    <row r="6542" spans="1:14" x14ac:dyDescent="0.2">
      <c r="A6542" t="s">
        <v>2276</v>
      </c>
      <c r="B6542" t="s">
        <v>720</v>
      </c>
      <c r="C6542">
        <v>85.600999999999999</v>
      </c>
      <c r="D6542">
        <v>85.013499999999993</v>
      </c>
      <c r="E6542">
        <v>84.091999999999999</v>
      </c>
      <c r="F6542">
        <v>82.857100000000003</v>
      </c>
      <c r="G6542">
        <v>81.441100000000006</v>
      </c>
      <c r="H6542">
        <v>80.008399999999995</v>
      </c>
      <c r="I6542">
        <v>78.822400000000002</v>
      </c>
      <c r="J6542">
        <v>78.2</v>
      </c>
      <c r="K6542">
        <v>78.486800000000002</v>
      </c>
      <c r="L6542">
        <v>79.918800000000005</v>
      </c>
      <c r="M6542">
        <v>82.683999999999997</v>
      </c>
      <c r="N6542">
        <v>86.5822</v>
      </c>
    </row>
    <row r="6543" spans="1:14" x14ac:dyDescent="0.2">
      <c r="A6543" t="s">
        <v>2276</v>
      </c>
      <c r="B6543" t="s">
        <v>721</v>
      </c>
      <c r="C6543">
        <v>90.224599999999995</v>
      </c>
      <c r="D6543">
        <v>91.714299999999994</v>
      </c>
      <c r="E6543">
        <v>90.295299999999997</v>
      </c>
      <c r="F6543">
        <v>87.205600000000004</v>
      </c>
      <c r="G6543">
        <v>84.565399999999997</v>
      </c>
      <c r="H6543">
        <v>83.8125</v>
      </c>
      <c r="I6543">
        <v>84.365600000000001</v>
      </c>
      <c r="J6543">
        <v>84.956699999999998</v>
      </c>
      <c r="K6543">
        <v>84.6233</v>
      </c>
      <c r="L6543">
        <v>83.426699999999997</v>
      </c>
      <c r="M6543">
        <v>81.743499999999997</v>
      </c>
      <c r="N6543">
        <v>80.069400000000002</v>
      </c>
    </row>
    <row r="6544" spans="1:14" x14ac:dyDescent="0.2">
      <c r="A6544" t="s">
        <v>2276</v>
      </c>
      <c r="B6544" t="s">
        <v>722</v>
      </c>
      <c r="C6544">
        <v>79.287899999999993</v>
      </c>
      <c r="D6544">
        <v>80.343100000000007</v>
      </c>
      <c r="E6544">
        <v>83.570300000000003</v>
      </c>
      <c r="F6544">
        <v>87.672399999999996</v>
      </c>
      <c r="G6544">
        <v>90.443899999999999</v>
      </c>
      <c r="H6544">
        <v>90.683700000000002</v>
      </c>
      <c r="I6544">
        <v>90.018100000000004</v>
      </c>
      <c r="J6544">
        <v>91.084400000000002</v>
      </c>
      <c r="K6544">
        <v>95.200900000000004</v>
      </c>
      <c r="L6544">
        <v>99.959599999999995</v>
      </c>
      <c r="M6544">
        <v>101.783</v>
      </c>
      <c r="N6544">
        <v>98.565799999999996</v>
      </c>
    </row>
    <row r="6545" spans="1:14" x14ac:dyDescent="0.2">
      <c r="A6545" t="s">
        <v>2276</v>
      </c>
      <c r="B6545" t="s">
        <v>723</v>
      </c>
      <c r="C6545">
        <v>92.849000000000004</v>
      </c>
      <c r="D6545">
        <v>88.982100000000003</v>
      </c>
      <c r="E6545">
        <v>89.305999999999997</v>
      </c>
      <c r="F6545">
        <v>92.577200000000005</v>
      </c>
      <c r="G6545">
        <v>96.151300000000006</v>
      </c>
      <c r="H6545">
        <v>97.976799999999997</v>
      </c>
      <c r="I6545">
        <v>98.151700000000005</v>
      </c>
      <c r="J6545">
        <v>97.501999999999995</v>
      </c>
      <c r="K6545">
        <v>96.678200000000004</v>
      </c>
      <c r="L6545">
        <v>95.688400000000001</v>
      </c>
      <c r="M6545">
        <v>94.358000000000004</v>
      </c>
      <c r="N6545">
        <v>92.648700000000005</v>
      </c>
    </row>
    <row r="6546" spans="1:14" x14ac:dyDescent="0.2">
      <c r="A6546" t="s">
        <v>2276</v>
      </c>
      <c r="B6546" t="s">
        <v>724</v>
      </c>
      <c r="C6546">
        <v>90.941999999999993</v>
      </c>
      <c r="D6546">
        <v>89.849299999999999</v>
      </c>
      <c r="E6546">
        <v>89.668400000000005</v>
      </c>
      <c r="F6546">
        <v>90.194599999999994</v>
      </c>
      <c r="G6546">
        <v>91.048699999999997</v>
      </c>
      <c r="H6546">
        <v>91.905799999999999</v>
      </c>
      <c r="I6546">
        <v>92.680300000000003</v>
      </c>
      <c r="J6546">
        <v>93.377700000000004</v>
      </c>
      <c r="K6546">
        <v>94.019300000000001</v>
      </c>
      <c r="L6546">
        <v>94.803799999999995</v>
      </c>
      <c r="M6546">
        <v>95.957599999999999</v>
      </c>
      <c r="N6546">
        <v>97.582999999999998</v>
      </c>
    </row>
    <row r="6547" spans="1:14" x14ac:dyDescent="0.2">
      <c r="A6547" t="s">
        <v>2276</v>
      </c>
      <c r="B6547" t="s">
        <v>725</v>
      </c>
      <c r="C6547">
        <v>99.404700000000005</v>
      </c>
      <c r="D6547">
        <v>100.89319999999999</v>
      </c>
      <c r="E6547">
        <v>101.83929999999999</v>
      </c>
      <c r="F6547">
        <v>102.3081</v>
      </c>
      <c r="G6547">
        <v>102.41289999999999</v>
      </c>
      <c r="H6547">
        <v>102.2632</v>
      </c>
      <c r="I6547">
        <v>101.77979999999999</v>
      </c>
      <c r="J6547">
        <v>100.8135</v>
      </c>
      <c r="K6547">
        <v>99.554299999999998</v>
      </c>
      <c r="L6547">
        <v>99.018299999999996</v>
      </c>
      <c r="M6547">
        <v>100.4785</v>
      </c>
      <c r="N6547">
        <v>104.4439</v>
      </c>
    </row>
    <row r="6548" spans="1:14" x14ac:dyDescent="0.2">
      <c r="A6548" t="s">
        <v>2276</v>
      </c>
      <c r="B6548" t="s">
        <v>726</v>
      </c>
      <c r="C6548">
        <v>109.0097</v>
      </c>
      <c r="D6548">
        <v>111.2851</v>
      </c>
      <c r="E6548">
        <v>109.848</v>
      </c>
      <c r="F6548">
        <v>105.8951</v>
      </c>
      <c r="G6548">
        <v>101.77</v>
      </c>
      <c r="H6548">
        <v>99.253799999999998</v>
      </c>
      <c r="I6548">
        <v>98.243099999999998</v>
      </c>
      <c r="J6548">
        <v>97.978499999999997</v>
      </c>
      <c r="K6548">
        <v>97.908799999999999</v>
      </c>
      <c r="L6548">
        <v>98.052099999999996</v>
      </c>
      <c r="M6548">
        <v>98.612399999999994</v>
      </c>
      <c r="N6548">
        <v>99.597499999999997</v>
      </c>
    </row>
    <row r="6549" spans="1:14" x14ac:dyDescent="0.2">
      <c r="A6549" t="s">
        <v>2276</v>
      </c>
      <c r="B6549" t="s">
        <v>727</v>
      </c>
      <c r="C6549">
        <v>100.39279999999999</v>
      </c>
      <c r="D6549">
        <v>100.1919</v>
      </c>
      <c r="E6549">
        <v>98.702500000000001</v>
      </c>
      <c r="F6549">
        <v>96.895399999999995</v>
      </c>
      <c r="G6549">
        <v>96.355699999999999</v>
      </c>
      <c r="H6549">
        <v>97.928200000000004</v>
      </c>
      <c r="I6549">
        <v>100.3561</v>
      </c>
      <c r="J6549">
        <v>101.67019999999999</v>
      </c>
      <c r="K6549">
        <v>100.6234</v>
      </c>
      <c r="L6549">
        <v>98.343400000000003</v>
      </c>
      <c r="M6549">
        <v>96.660799999999995</v>
      </c>
      <c r="N6549">
        <v>96.786699999999996</v>
      </c>
    </row>
    <row r="6550" spans="1:14" x14ac:dyDescent="0.2">
      <c r="A6550" t="s">
        <v>2276</v>
      </c>
      <c r="B6550" t="s">
        <v>728</v>
      </c>
      <c r="C6550">
        <v>98.000799999999998</v>
      </c>
      <c r="D6550">
        <v>98.895799999999994</v>
      </c>
      <c r="E6550">
        <v>98.578900000000004</v>
      </c>
      <c r="F6550">
        <v>97.351500000000001</v>
      </c>
      <c r="G6550">
        <v>95.935500000000005</v>
      </c>
      <c r="H6550">
        <v>94.919600000000003</v>
      </c>
      <c r="I6550">
        <v>94.429500000000004</v>
      </c>
      <c r="J6550">
        <v>94.428700000000006</v>
      </c>
      <c r="K6550">
        <v>94.721900000000005</v>
      </c>
      <c r="L6550">
        <v>94.644900000000007</v>
      </c>
      <c r="M6550">
        <v>93.406000000000006</v>
      </c>
      <c r="N6550">
        <v>90.605099999999993</v>
      </c>
    </row>
    <row r="6551" spans="1:14" x14ac:dyDescent="0.2">
      <c r="A6551" t="s">
        <v>2276</v>
      </c>
      <c r="B6551" t="s">
        <v>729</v>
      </c>
      <c r="C6551">
        <v>87.069299999999998</v>
      </c>
      <c r="D6551">
        <v>84.262699999999995</v>
      </c>
      <c r="E6551">
        <v>82.850899999999996</v>
      </c>
      <c r="F6551">
        <v>82.484300000000005</v>
      </c>
      <c r="G6551">
        <v>82.506600000000006</v>
      </c>
      <c r="H6551">
        <v>82.311400000000006</v>
      </c>
      <c r="I6551">
        <v>81.741699999999994</v>
      </c>
      <c r="J6551">
        <v>80.778800000000004</v>
      </c>
      <c r="K6551">
        <v>79.582999999999998</v>
      </c>
      <c r="L6551">
        <v>78.656899999999993</v>
      </c>
      <c r="M6551">
        <v>78.626599999999996</v>
      </c>
      <c r="N6551">
        <v>79.950400000000002</v>
      </c>
    </row>
    <row r="6552" spans="1:14" x14ac:dyDescent="0.2">
      <c r="A6552" t="s">
        <v>2276</v>
      </c>
      <c r="B6552" t="s">
        <v>730</v>
      </c>
      <c r="C6552">
        <v>82.546999999999997</v>
      </c>
      <c r="D6552">
        <v>85.893100000000004</v>
      </c>
      <c r="E6552">
        <v>89.660300000000007</v>
      </c>
      <c r="F6552">
        <v>93.025099999999995</v>
      </c>
      <c r="G6552">
        <v>94.688100000000006</v>
      </c>
      <c r="H6552">
        <v>94.052099999999996</v>
      </c>
      <c r="I6552">
        <v>92.149799999999999</v>
      </c>
      <c r="J6552">
        <v>90.570099999999996</v>
      </c>
      <c r="K6552">
        <v>90.445599999999999</v>
      </c>
      <c r="L6552">
        <v>91.275599999999997</v>
      </c>
      <c r="M6552">
        <v>92.088399999999993</v>
      </c>
      <c r="N6552">
        <v>92.195599999999999</v>
      </c>
    </row>
    <row r="6553" spans="1:14" x14ac:dyDescent="0.2">
      <c r="A6553" t="s">
        <v>2276</v>
      </c>
      <c r="B6553" t="s">
        <v>731</v>
      </c>
      <c r="C6553">
        <v>91.778000000000006</v>
      </c>
      <c r="D6553">
        <v>91.3292</v>
      </c>
      <c r="E6553">
        <v>91.113</v>
      </c>
      <c r="F6553">
        <v>90.9084</v>
      </c>
      <c r="G6553">
        <v>90.329700000000003</v>
      </c>
      <c r="H6553">
        <v>89.246600000000001</v>
      </c>
      <c r="I6553">
        <v>88.328299999999999</v>
      </c>
      <c r="J6553">
        <v>88.518799999999999</v>
      </c>
      <c r="K6553">
        <v>90.234099999999998</v>
      </c>
      <c r="L6553">
        <v>92.373000000000005</v>
      </c>
      <c r="M6553">
        <v>93.369100000000003</v>
      </c>
      <c r="N6553">
        <v>92.2</v>
      </c>
    </row>
    <row r="6554" spans="1:14" x14ac:dyDescent="0.2">
      <c r="A6554" t="s">
        <v>2276</v>
      </c>
      <c r="B6554" t="s">
        <v>732</v>
      </c>
      <c r="C6554">
        <v>89.550799999999995</v>
      </c>
      <c r="D6554">
        <v>86.831500000000005</v>
      </c>
      <c r="E6554">
        <v>85.091099999999997</v>
      </c>
      <c r="F6554">
        <v>85.056299999999993</v>
      </c>
      <c r="G6554">
        <v>87.427000000000007</v>
      </c>
      <c r="H6554">
        <v>92.354200000000006</v>
      </c>
      <c r="I6554">
        <v>98.654200000000003</v>
      </c>
      <c r="J6554">
        <v>104.7467</v>
      </c>
      <c r="K6554">
        <v>108.9958</v>
      </c>
      <c r="L6554">
        <v>110.74039999999999</v>
      </c>
      <c r="M6554">
        <v>109.49</v>
      </c>
      <c r="N6554">
        <v>105.30889999999999</v>
      </c>
    </row>
    <row r="6555" spans="1:14" x14ac:dyDescent="0.2">
      <c r="A6555" t="s">
        <v>2276</v>
      </c>
      <c r="B6555" t="s">
        <v>733</v>
      </c>
      <c r="C6555">
        <v>100.0921</v>
      </c>
      <c r="D6555">
        <v>96.618300000000005</v>
      </c>
      <c r="E6555">
        <v>96.243499999999997</v>
      </c>
      <c r="F6555">
        <v>98.119500000000002</v>
      </c>
      <c r="G6555">
        <v>100.5461</v>
      </c>
      <c r="H6555">
        <v>101.9714</v>
      </c>
      <c r="I6555">
        <v>101.63200000000001</v>
      </c>
      <c r="J6555">
        <v>99.007800000000003</v>
      </c>
      <c r="K6555">
        <v>94.488799999999998</v>
      </c>
      <c r="L6555">
        <v>90.645600000000002</v>
      </c>
      <c r="M6555">
        <v>90.747</v>
      </c>
      <c r="N6555">
        <v>96.462800000000001</v>
      </c>
    </row>
    <row r="6556" spans="1:14" x14ac:dyDescent="0.2">
      <c r="A6556" t="s">
        <v>2276</v>
      </c>
      <c r="B6556" t="s">
        <v>734</v>
      </c>
      <c r="C6556">
        <v>104.4104</v>
      </c>
      <c r="D6556">
        <v>109.17740000000001</v>
      </c>
      <c r="E6556">
        <v>107.94199999999999</v>
      </c>
      <c r="F6556">
        <v>102.3994</v>
      </c>
      <c r="G6556">
        <v>96.098799999999997</v>
      </c>
      <c r="H6556">
        <v>91.920100000000005</v>
      </c>
      <c r="I6556">
        <v>90.275999999999996</v>
      </c>
      <c r="J6556">
        <v>90.730400000000003</v>
      </c>
      <c r="K6556">
        <v>92.531000000000006</v>
      </c>
      <c r="L6556">
        <v>94.087900000000005</v>
      </c>
      <c r="M6556">
        <v>93.579499999999996</v>
      </c>
      <c r="N6556">
        <v>90.206699999999998</v>
      </c>
    </row>
    <row r="6557" spans="1:14" x14ac:dyDescent="0.2">
      <c r="A6557" t="s">
        <v>2276</v>
      </c>
      <c r="B6557" t="s">
        <v>735</v>
      </c>
      <c r="C6557">
        <v>86.380499999999998</v>
      </c>
      <c r="D6557">
        <v>85.625600000000006</v>
      </c>
      <c r="E6557">
        <v>89.784899999999993</v>
      </c>
      <c r="F6557">
        <v>97.198999999999998</v>
      </c>
      <c r="G6557">
        <v>104.52630000000001</v>
      </c>
      <c r="H6557">
        <v>109.09869999999999</v>
      </c>
      <c r="I6557">
        <v>110.2512</v>
      </c>
      <c r="J6557">
        <v>108.00020000000001</v>
      </c>
      <c r="K6557">
        <v>103.2666</v>
      </c>
      <c r="L6557">
        <v>99.225300000000004</v>
      </c>
      <c r="M6557">
        <v>99.754000000000005</v>
      </c>
      <c r="N6557">
        <v>106.88760000000001</v>
      </c>
    </row>
    <row r="6558" spans="1:14" x14ac:dyDescent="0.2">
      <c r="A6558" t="s">
        <v>2276</v>
      </c>
      <c r="B6558" t="s">
        <v>736</v>
      </c>
      <c r="C6558">
        <v>116.81270000000001</v>
      </c>
      <c r="D6558">
        <v>123.2997</v>
      </c>
      <c r="E6558">
        <v>122.71980000000001</v>
      </c>
      <c r="F6558">
        <v>116.6259</v>
      </c>
      <c r="G6558">
        <v>108.4053</v>
      </c>
      <c r="H6558">
        <v>100.81829999999999</v>
      </c>
      <c r="I6558">
        <v>94.235500000000002</v>
      </c>
      <c r="J6558">
        <v>88.131699999999995</v>
      </c>
      <c r="K6558">
        <v>82.461100000000002</v>
      </c>
      <c r="L6558">
        <v>77.442400000000006</v>
      </c>
      <c r="M6558">
        <v>73.553600000000003</v>
      </c>
      <c r="N6558">
        <v>70.986500000000007</v>
      </c>
    </row>
    <row r="6559" spans="1:14" x14ac:dyDescent="0.2">
      <c r="A6559" t="s">
        <v>2276</v>
      </c>
      <c r="B6559" t="s">
        <v>737</v>
      </c>
      <c r="C6559">
        <v>68.943299999999994</v>
      </c>
      <c r="D6559">
        <v>66.540899999999993</v>
      </c>
      <c r="E6559">
        <v>63.237900000000003</v>
      </c>
      <c r="F6559">
        <v>60.1815</v>
      </c>
      <c r="G6559">
        <v>59.385800000000003</v>
      </c>
      <c r="H6559">
        <v>61.940399999999997</v>
      </c>
      <c r="I6559">
        <v>66.579300000000003</v>
      </c>
      <c r="J6559">
        <v>71.272300000000001</v>
      </c>
      <c r="K6559">
        <v>74.307400000000001</v>
      </c>
      <c r="L6559">
        <v>75.786900000000003</v>
      </c>
      <c r="M6559">
        <v>76.261700000000005</v>
      </c>
      <c r="N6559">
        <v>76.206500000000005</v>
      </c>
    </row>
    <row r="6560" spans="1:14" x14ac:dyDescent="0.2">
      <c r="A6560" t="s">
        <v>2276</v>
      </c>
      <c r="B6560" t="s">
        <v>738</v>
      </c>
      <c r="C6560">
        <v>75.9238</v>
      </c>
      <c r="D6560">
        <v>75.672499999999999</v>
      </c>
      <c r="E6560">
        <v>75.673900000000003</v>
      </c>
      <c r="F6560">
        <v>76.188800000000001</v>
      </c>
      <c r="G6560">
        <v>77.500799999999998</v>
      </c>
      <c r="H6560">
        <v>79.651700000000005</v>
      </c>
      <c r="I6560">
        <v>82.030600000000007</v>
      </c>
      <c r="J6560">
        <v>83.822900000000004</v>
      </c>
      <c r="K6560">
        <v>84.420900000000003</v>
      </c>
      <c r="L6560">
        <v>84.060299999999998</v>
      </c>
      <c r="M6560">
        <v>83.832099999999997</v>
      </c>
      <c r="N6560">
        <v>83.563900000000004</v>
      </c>
    </row>
    <row r="6561" spans="1:14" x14ac:dyDescent="0.2">
      <c r="A6561" t="s">
        <v>2276</v>
      </c>
      <c r="B6561" t="s">
        <v>739</v>
      </c>
      <c r="C6561">
        <v>83.771699999999996</v>
      </c>
      <c r="D6561">
        <v>91.337199999999996</v>
      </c>
      <c r="E6561">
        <v>92.659000000000006</v>
      </c>
      <c r="F6561">
        <v>90.973399999999998</v>
      </c>
      <c r="G6561">
        <v>87.886499999999998</v>
      </c>
      <c r="H6561">
        <v>87.244799999999998</v>
      </c>
      <c r="I6561">
        <v>88.189499999999995</v>
      </c>
      <c r="J6561">
        <v>88.772499999999994</v>
      </c>
      <c r="K6561">
        <v>89.043099999999995</v>
      </c>
      <c r="L6561">
        <v>89.924599999999998</v>
      </c>
      <c r="M6561">
        <v>90.894300000000001</v>
      </c>
    </row>
    <row r="6562" spans="1:14" x14ac:dyDescent="0.2">
      <c r="A6562" t="s">
        <v>2281</v>
      </c>
      <c r="B6562" t="s">
        <v>2282</v>
      </c>
      <c r="C6562" t="s">
        <v>2283</v>
      </c>
      <c r="D6562" t="s">
        <v>2284</v>
      </c>
      <c r="E6562" t="s">
        <v>2285</v>
      </c>
      <c r="F6562" t="s">
        <v>2286</v>
      </c>
      <c r="G6562" t="s">
        <v>2287</v>
      </c>
    </row>
    <row r="6563" spans="1:14" x14ac:dyDescent="0.2">
      <c r="A6563" t="s">
        <v>2288</v>
      </c>
      <c r="B6563">
        <v>1986</v>
      </c>
      <c r="C6563">
        <v>54.721600000000002</v>
      </c>
      <c r="D6563">
        <v>53.286700000000003</v>
      </c>
      <c r="E6563">
        <v>53.226199999999999</v>
      </c>
      <c r="F6563">
        <v>52.633000000000003</v>
      </c>
      <c r="G6563">
        <v>51.417299999999997</v>
      </c>
      <c r="H6563">
        <v>50.4024</v>
      </c>
      <c r="I6563">
        <v>49.068800000000003</v>
      </c>
      <c r="J6563">
        <v>48.569099999999999</v>
      </c>
      <c r="K6563">
        <v>44.880899999999997</v>
      </c>
      <c r="L6563">
        <v>43.696199999999997</v>
      </c>
      <c r="M6563">
        <v>41.954500000000003</v>
      </c>
      <c r="N6563">
        <v>41.488</v>
      </c>
    </row>
    <row r="6564" spans="1:14" x14ac:dyDescent="0.2">
      <c r="A6564" t="s">
        <v>2288</v>
      </c>
      <c r="B6564">
        <v>1987</v>
      </c>
      <c r="C6564">
        <v>40.3125</v>
      </c>
      <c r="D6564">
        <v>43.805199999999999</v>
      </c>
      <c r="E6564">
        <v>43.775399999999998</v>
      </c>
      <c r="F6564">
        <v>44.273899999999998</v>
      </c>
      <c r="G6564">
        <v>47.028599999999997</v>
      </c>
      <c r="H6564">
        <v>49.434699999999999</v>
      </c>
      <c r="I6564">
        <v>50.268000000000001</v>
      </c>
      <c r="J6564">
        <v>46.831200000000003</v>
      </c>
      <c r="K6564">
        <v>50.262599999999999</v>
      </c>
      <c r="L6564">
        <v>52.812800000000003</v>
      </c>
      <c r="M6564">
        <v>56.314700000000002</v>
      </c>
      <c r="N6564">
        <v>57.819800000000001</v>
      </c>
    </row>
    <row r="6565" spans="1:14" x14ac:dyDescent="0.2">
      <c r="A6565" t="s">
        <v>2288</v>
      </c>
      <c r="B6565">
        <v>1988</v>
      </c>
      <c r="C6565">
        <v>52.901400000000002</v>
      </c>
      <c r="D6565">
        <v>54.322499999999998</v>
      </c>
      <c r="E6565">
        <v>56.689100000000003</v>
      </c>
      <c r="F6565">
        <v>56.786099999999998</v>
      </c>
      <c r="G6565">
        <v>57.3324</v>
      </c>
      <c r="H6565">
        <v>59.25</v>
      </c>
      <c r="I6565">
        <v>54.972200000000001</v>
      </c>
      <c r="J6565">
        <v>59.192100000000003</v>
      </c>
      <c r="K6565">
        <v>57.805500000000002</v>
      </c>
      <c r="L6565">
        <v>58.891500000000001</v>
      </c>
      <c r="M6565">
        <v>57.683900000000001</v>
      </c>
      <c r="N6565">
        <v>59.719799999999999</v>
      </c>
    </row>
    <row r="6566" spans="1:14" x14ac:dyDescent="0.2">
      <c r="A6566" t="s">
        <v>2288</v>
      </c>
      <c r="B6566">
        <v>1989</v>
      </c>
      <c r="C6566">
        <v>61.578699999999998</v>
      </c>
      <c r="D6566">
        <v>57.504300000000001</v>
      </c>
      <c r="E6566">
        <v>57.055999999999997</v>
      </c>
      <c r="F6566">
        <v>60.063200000000002</v>
      </c>
      <c r="G6566">
        <v>49.550400000000003</v>
      </c>
      <c r="H6566">
        <v>60.274099999999997</v>
      </c>
      <c r="I6566">
        <v>54.071100000000001</v>
      </c>
      <c r="J6566">
        <v>59.051099999999998</v>
      </c>
      <c r="K6566">
        <v>58.304499999999997</v>
      </c>
      <c r="L6566">
        <v>57.871499999999997</v>
      </c>
      <c r="M6566">
        <v>59.271900000000002</v>
      </c>
      <c r="N6566">
        <v>62.312199999999997</v>
      </c>
    </row>
    <row r="6567" spans="1:14" x14ac:dyDescent="0.2">
      <c r="A6567" t="s">
        <v>2288</v>
      </c>
      <c r="B6567">
        <v>1990</v>
      </c>
      <c r="C6567">
        <v>65.127799999999993</v>
      </c>
      <c r="D6567">
        <v>62.078699999999998</v>
      </c>
      <c r="E6567">
        <v>61.9876</v>
      </c>
      <c r="F6567">
        <v>61.543900000000001</v>
      </c>
      <c r="G6567">
        <v>61.262999999999998</v>
      </c>
      <c r="H6567">
        <v>56.823399999999999</v>
      </c>
      <c r="I6567">
        <v>61.193100000000001</v>
      </c>
      <c r="J6567">
        <v>62.403799999999997</v>
      </c>
      <c r="K6567">
        <v>61.5854</v>
      </c>
      <c r="L6567">
        <v>61.9114</v>
      </c>
      <c r="M6567">
        <v>60.373100000000001</v>
      </c>
      <c r="N6567">
        <v>54.799399999999999</v>
      </c>
    </row>
    <row r="6568" spans="1:14" x14ac:dyDescent="0.2">
      <c r="A6568" t="s">
        <v>2288</v>
      </c>
      <c r="B6568">
        <v>1991</v>
      </c>
      <c r="C6568">
        <v>54.117699999999999</v>
      </c>
      <c r="D6568">
        <v>59.654400000000003</v>
      </c>
      <c r="E6568">
        <v>57.978999999999999</v>
      </c>
      <c r="F6568">
        <v>55.047699999999999</v>
      </c>
      <c r="G6568">
        <v>55.088999999999999</v>
      </c>
      <c r="H6568">
        <v>54.863100000000003</v>
      </c>
      <c r="I6568">
        <v>47.989600000000003</v>
      </c>
      <c r="J6568">
        <v>54.822899999999997</v>
      </c>
      <c r="K6568">
        <v>54.210700000000003</v>
      </c>
      <c r="L6568">
        <v>50.0792</v>
      </c>
      <c r="M6568">
        <v>47.966999999999999</v>
      </c>
      <c r="N6568">
        <v>45.3476</v>
      </c>
    </row>
    <row r="6569" spans="1:14" x14ac:dyDescent="0.2">
      <c r="A6569" t="s">
        <v>2288</v>
      </c>
      <c r="B6569">
        <v>1992</v>
      </c>
      <c r="C6569">
        <v>40.286200000000001</v>
      </c>
      <c r="D6569">
        <v>48.821899999999999</v>
      </c>
      <c r="E6569">
        <v>49.286999999999999</v>
      </c>
      <c r="F6569">
        <v>52.800600000000003</v>
      </c>
      <c r="G6569">
        <v>51.3108</v>
      </c>
      <c r="H6569">
        <v>54.265099999999997</v>
      </c>
      <c r="I6569">
        <v>54.771599999999999</v>
      </c>
      <c r="J6569">
        <v>48.4544</v>
      </c>
      <c r="K6569">
        <v>51.171199999999999</v>
      </c>
      <c r="L6569">
        <v>49.732500000000002</v>
      </c>
      <c r="M6569">
        <v>50.482900000000001</v>
      </c>
      <c r="N6569">
        <v>51.607100000000003</v>
      </c>
    </row>
    <row r="6570" spans="1:14" x14ac:dyDescent="0.2">
      <c r="A6570" t="s">
        <v>2288</v>
      </c>
      <c r="B6570">
        <v>1993</v>
      </c>
      <c r="C6570">
        <v>53.7121</v>
      </c>
      <c r="D6570">
        <v>54.4788</v>
      </c>
      <c r="E6570">
        <v>55.005499999999998</v>
      </c>
      <c r="F6570">
        <v>55.989800000000002</v>
      </c>
      <c r="G6570">
        <v>55.882800000000003</v>
      </c>
      <c r="H6570">
        <v>54.974699999999999</v>
      </c>
      <c r="I6570">
        <v>55.835500000000003</v>
      </c>
      <c r="J6570">
        <v>53.403599999999997</v>
      </c>
      <c r="K6570">
        <v>55.063499999999998</v>
      </c>
      <c r="L6570">
        <v>60.528599999999997</v>
      </c>
      <c r="M6570">
        <v>59.945900000000002</v>
      </c>
      <c r="N6570">
        <v>61.342599999999997</v>
      </c>
    </row>
    <row r="6571" spans="1:14" x14ac:dyDescent="0.2">
      <c r="A6571" t="s">
        <v>2288</v>
      </c>
      <c r="B6571">
        <v>1994</v>
      </c>
      <c r="C6571">
        <v>65.927000000000007</v>
      </c>
      <c r="D6571">
        <v>62.153199999999998</v>
      </c>
      <c r="E6571">
        <v>61.454999999999998</v>
      </c>
      <c r="F6571">
        <v>61.613</v>
      </c>
      <c r="G6571">
        <v>61.2226</v>
      </c>
      <c r="H6571">
        <v>61.577599999999997</v>
      </c>
      <c r="I6571">
        <v>66.812600000000003</v>
      </c>
      <c r="J6571">
        <v>59.182699999999997</v>
      </c>
      <c r="K6571">
        <v>58.914999999999999</v>
      </c>
      <c r="L6571">
        <v>58.552500000000002</v>
      </c>
      <c r="M6571">
        <v>63.552900000000001</v>
      </c>
      <c r="N6571">
        <v>64.592299999999994</v>
      </c>
    </row>
    <row r="6572" spans="1:14" x14ac:dyDescent="0.2">
      <c r="A6572" t="s">
        <v>2288</v>
      </c>
      <c r="B6572">
        <v>1995</v>
      </c>
      <c r="C6572">
        <v>64.889799999999994</v>
      </c>
      <c r="D6572">
        <v>63.593000000000004</v>
      </c>
      <c r="E6572">
        <v>63.539299999999997</v>
      </c>
      <c r="F6572">
        <v>62.640500000000003</v>
      </c>
      <c r="G6572">
        <v>62.236899999999999</v>
      </c>
      <c r="H6572">
        <v>63.063699999999997</v>
      </c>
      <c r="I6572">
        <v>61.563600000000001</v>
      </c>
      <c r="J6572">
        <v>68.066900000000004</v>
      </c>
      <c r="K6572">
        <v>68.846100000000007</v>
      </c>
      <c r="L6572">
        <v>70.066900000000004</v>
      </c>
      <c r="M6572">
        <v>69.5745</v>
      </c>
      <c r="N6572">
        <v>70.139499999999998</v>
      </c>
    </row>
    <row r="6573" spans="1:14" x14ac:dyDescent="0.2">
      <c r="A6573" t="s">
        <v>2288</v>
      </c>
      <c r="B6573">
        <v>1996</v>
      </c>
      <c r="C6573">
        <v>65.676400000000001</v>
      </c>
      <c r="D6573">
        <v>66.738399999999999</v>
      </c>
      <c r="E6573">
        <v>67.034599999999998</v>
      </c>
      <c r="F6573">
        <v>67.368399999999994</v>
      </c>
      <c r="G6573">
        <v>68.329300000000003</v>
      </c>
      <c r="H6573">
        <v>68.071200000000005</v>
      </c>
      <c r="I6573">
        <v>69.874499999999998</v>
      </c>
      <c r="J6573">
        <v>71.641400000000004</v>
      </c>
      <c r="K6573">
        <v>69.700599999999994</v>
      </c>
      <c r="L6573">
        <v>69.0839</v>
      </c>
      <c r="M6573">
        <v>69.999099999999999</v>
      </c>
      <c r="N6573">
        <v>72.669300000000007</v>
      </c>
    </row>
    <row r="6574" spans="1:14" x14ac:dyDescent="0.2">
      <c r="A6574" t="s">
        <v>2288</v>
      </c>
      <c r="B6574">
        <v>1997</v>
      </c>
      <c r="C6574">
        <v>74.264899999999997</v>
      </c>
      <c r="D6574">
        <v>75.261499999999998</v>
      </c>
      <c r="E6574">
        <v>75.9345</v>
      </c>
      <c r="F6574">
        <v>77.104299999999995</v>
      </c>
      <c r="G6574">
        <v>76.860299999999995</v>
      </c>
      <c r="H6574">
        <v>77.03</v>
      </c>
      <c r="I6574">
        <v>74.3065</v>
      </c>
      <c r="J6574">
        <v>84.514499999999998</v>
      </c>
      <c r="K6574">
        <v>76.902199999999993</v>
      </c>
      <c r="L6574">
        <v>77.548400000000001</v>
      </c>
      <c r="M6574">
        <v>78.393299999999996</v>
      </c>
      <c r="N6574">
        <v>79.194900000000004</v>
      </c>
    </row>
    <row r="6575" spans="1:14" x14ac:dyDescent="0.2">
      <c r="A6575" t="s">
        <v>2288</v>
      </c>
      <c r="B6575">
        <v>1998</v>
      </c>
      <c r="C6575">
        <v>83.716399999999993</v>
      </c>
      <c r="D6575">
        <v>78.305300000000003</v>
      </c>
      <c r="E6575">
        <v>79.787800000000004</v>
      </c>
      <c r="F6575">
        <v>80.326599999999999</v>
      </c>
      <c r="G6575">
        <v>81.182000000000002</v>
      </c>
      <c r="H6575">
        <v>84.336500000000001</v>
      </c>
      <c r="I6575">
        <v>84.083399999999997</v>
      </c>
      <c r="J6575">
        <v>83.264600000000002</v>
      </c>
      <c r="K6575">
        <v>79.864500000000007</v>
      </c>
      <c r="L6575">
        <v>79.384900000000002</v>
      </c>
      <c r="M6575">
        <v>77.062100000000001</v>
      </c>
      <c r="N6575">
        <v>75.411199999999994</v>
      </c>
    </row>
    <row r="6576" spans="1:14" x14ac:dyDescent="0.2">
      <c r="A6576" t="s">
        <v>2288</v>
      </c>
      <c r="B6576">
        <v>1999</v>
      </c>
      <c r="C6576">
        <v>75.235299999999995</v>
      </c>
      <c r="D6576">
        <v>75.680099999999996</v>
      </c>
      <c r="E6576">
        <v>72.159199999999998</v>
      </c>
      <c r="F6576">
        <v>62.334400000000002</v>
      </c>
      <c r="G6576">
        <v>67.701999999999998</v>
      </c>
      <c r="H6576">
        <v>65.541399999999996</v>
      </c>
      <c r="I6576">
        <v>65.001900000000006</v>
      </c>
      <c r="J6576">
        <v>60.882899999999999</v>
      </c>
      <c r="K6576">
        <v>63.928899999999999</v>
      </c>
      <c r="L6576">
        <v>63.901499999999999</v>
      </c>
      <c r="M6576">
        <v>63.4895</v>
      </c>
      <c r="N6576">
        <v>64.335099999999997</v>
      </c>
    </row>
    <row r="6577" spans="1:14" x14ac:dyDescent="0.2">
      <c r="A6577" t="s">
        <v>2288</v>
      </c>
      <c r="B6577">
        <v>2000</v>
      </c>
      <c r="C6577">
        <v>63.2682</v>
      </c>
      <c r="D6577">
        <v>67.860699999999994</v>
      </c>
      <c r="E6577">
        <v>68.621499999999997</v>
      </c>
      <c r="F6577">
        <v>71.310599999999994</v>
      </c>
      <c r="G6577">
        <v>69.447100000000006</v>
      </c>
      <c r="H6577">
        <v>67.822800000000001</v>
      </c>
      <c r="I6577">
        <v>69.712900000000005</v>
      </c>
      <c r="J6577">
        <v>68.566800000000001</v>
      </c>
      <c r="K6577">
        <v>72.404600000000002</v>
      </c>
      <c r="L6577">
        <v>75.337999999999994</v>
      </c>
      <c r="M6577">
        <v>74.859899999999996</v>
      </c>
      <c r="N6577">
        <v>76.375399999999999</v>
      </c>
    </row>
    <row r="6578" spans="1:14" x14ac:dyDescent="0.2">
      <c r="A6578" t="s">
        <v>2288</v>
      </c>
      <c r="B6578">
        <v>2001</v>
      </c>
      <c r="C6578">
        <v>70.935599999999994</v>
      </c>
      <c r="D6578">
        <v>76.284300000000002</v>
      </c>
      <c r="E6578">
        <v>74.998699999999999</v>
      </c>
      <c r="F6578">
        <v>70.376099999999994</v>
      </c>
      <c r="G6578">
        <v>68.868700000000004</v>
      </c>
      <c r="H6578">
        <v>68.496700000000004</v>
      </c>
      <c r="I6578">
        <v>67.039400000000001</v>
      </c>
      <c r="J6578">
        <v>66.255300000000005</v>
      </c>
      <c r="K6578">
        <v>62.145000000000003</v>
      </c>
      <c r="L6578">
        <v>61.283000000000001</v>
      </c>
      <c r="M6578">
        <v>63.316299999999998</v>
      </c>
      <c r="N6578">
        <v>57.8536</v>
      </c>
    </row>
    <row r="6579" spans="1:14" x14ac:dyDescent="0.2">
      <c r="A6579" t="s">
        <v>2288</v>
      </c>
      <c r="B6579">
        <v>2002</v>
      </c>
      <c r="C6579">
        <v>62.290500000000002</v>
      </c>
      <c r="D6579">
        <v>59.5077</v>
      </c>
      <c r="E6579">
        <v>61.0075</v>
      </c>
      <c r="F6579">
        <v>62.089500000000001</v>
      </c>
      <c r="G6579">
        <v>64.547499999999999</v>
      </c>
      <c r="H6579">
        <v>66.242500000000007</v>
      </c>
      <c r="I6579">
        <v>63.608499999999999</v>
      </c>
      <c r="J6579">
        <v>67.081800000000001</v>
      </c>
      <c r="K6579">
        <v>64.450500000000005</v>
      </c>
      <c r="L6579">
        <v>64.166700000000006</v>
      </c>
      <c r="M6579">
        <v>63.812800000000003</v>
      </c>
      <c r="N6579">
        <v>60.908900000000003</v>
      </c>
    </row>
    <row r="6580" spans="1:14" x14ac:dyDescent="0.2">
      <c r="A6580" t="s">
        <v>2288</v>
      </c>
      <c r="B6580">
        <v>2003</v>
      </c>
      <c r="C6580">
        <v>64.809399999999997</v>
      </c>
      <c r="D6580">
        <v>65.107900000000001</v>
      </c>
      <c r="E6580">
        <v>63.879100000000001</v>
      </c>
      <c r="F6580">
        <v>64.320700000000002</v>
      </c>
      <c r="G6580">
        <v>63.9617</v>
      </c>
      <c r="H6580">
        <v>64.052800000000005</v>
      </c>
      <c r="I6580">
        <v>63.9741</v>
      </c>
      <c r="J6580">
        <v>69.117699999999999</v>
      </c>
      <c r="K6580">
        <v>68.5822</v>
      </c>
      <c r="L6580">
        <v>63.236600000000003</v>
      </c>
      <c r="M6580">
        <v>70.789199999999994</v>
      </c>
      <c r="N6580">
        <v>70.311599999999999</v>
      </c>
    </row>
    <row r="6581" spans="1:14" x14ac:dyDescent="0.2">
      <c r="A6581" t="s">
        <v>2288</v>
      </c>
      <c r="B6581">
        <v>2004</v>
      </c>
      <c r="C6581">
        <v>67.906099999999995</v>
      </c>
      <c r="D6581">
        <v>73.824100000000001</v>
      </c>
      <c r="E6581">
        <v>73.025999999999996</v>
      </c>
      <c r="F6581">
        <v>73.502200000000002</v>
      </c>
      <c r="G6581">
        <v>75.033299999999997</v>
      </c>
      <c r="H6581">
        <v>76.815899999999999</v>
      </c>
      <c r="I6581">
        <v>84.149500000000003</v>
      </c>
      <c r="J6581">
        <v>75.765299999999996</v>
      </c>
      <c r="K6581">
        <v>78.488</v>
      </c>
      <c r="L6581">
        <v>79.760900000000007</v>
      </c>
      <c r="M6581">
        <v>75.371300000000005</v>
      </c>
      <c r="N6581">
        <v>75.356999999999999</v>
      </c>
    </row>
    <row r="6582" spans="1:14" x14ac:dyDescent="0.2">
      <c r="A6582" t="s">
        <v>2288</v>
      </c>
      <c r="B6582">
        <v>2005</v>
      </c>
      <c r="C6582">
        <v>80.438199999999995</v>
      </c>
      <c r="D6582">
        <v>79.842399999999998</v>
      </c>
      <c r="E6582">
        <v>81.810699999999997</v>
      </c>
      <c r="F6582">
        <v>83.063800000000001</v>
      </c>
      <c r="G6582">
        <v>84.504400000000004</v>
      </c>
      <c r="H6582">
        <v>85.619399999999999</v>
      </c>
      <c r="I6582">
        <v>87.3857</v>
      </c>
      <c r="J6582">
        <v>83.2697</v>
      </c>
      <c r="K6582">
        <v>84.305800000000005</v>
      </c>
      <c r="L6582">
        <v>85.678100000000001</v>
      </c>
      <c r="M6582">
        <v>86.682000000000002</v>
      </c>
      <c r="N6582">
        <v>88.034499999999994</v>
      </c>
    </row>
    <row r="6583" spans="1:14" x14ac:dyDescent="0.2">
      <c r="A6583" t="s">
        <v>2288</v>
      </c>
      <c r="B6583">
        <v>2006</v>
      </c>
      <c r="C6583">
        <v>87.956500000000005</v>
      </c>
      <c r="D6583">
        <v>87.431399999999996</v>
      </c>
      <c r="E6583">
        <v>87.991100000000003</v>
      </c>
      <c r="F6583">
        <v>91.397900000000007</v>
      </c>
      <c r="G6583">
        <v>88.999899999999997</v>
      </c>
      <c r="H6583">
        <v>89.181399999999996</v>
      </c>
      <c r="I6583">
        <v>91.042100000000005</v>
      </c>
      <c r="J6583">
        <v>91.775300000000001</v>
      </c>
      <c r="K6583">
        <v>89.701300000000003</v>
      </c>
      <c r="L6583">
        <v>89.4893</v>
      </c>
      <c r="M6583">
        <v>93.744600000000005</v>
      </c>
      <c r="N6583">
        <v>103.0282</v>
      </c>
    </row>
    <row r="6584" spans="1:14" x14ac:dyDescent="0.2">
      <c r="A6584" t="s">
        <v>2288</v>
      </c>
      <c r="B6584">
        <v>2007</v>
      </c>
      <c r="C6584">
        <v>91.646799999999999</v>
      </c>
      <c r="D6584">
        <v>91.926100000000005</v>
      </c>
      <c r="E6584">
        <v>96.314099999999996</v>
      </c>
      <c r="F6584">
        <v>95.800299999999993</v>
      </c>
      <c r="G6584">
        <v>99.780600000000007</v>
      </c>
      <c r="H6584">
        <v>95.088099999999997</v>
      </c>
      <c r="I6584">
        <v>101.3623</v>
      </c>
      <c r="J6584">
        <v>99.781999999999996</v>
      </c>
      <c r="K6584">
        <v>108.9717</v>
      </c>
      <c r="L6584">
        <v>106.8725</v>
      </c>
      <c r="M6584">
        <v>105.0671</v>
      </c>
      <c r="N6584">
        <v>107.38849999999999</v>
      </c>
    </row>
    <row r="6585" spans="1:14" x14ac:dyDescent="0.2">
      <c r="A6585" t="s">
        <v>2288</v>
      </c>
      <c r="B6585">
        <v>2008</v>
      </c>
      <c r="C6585">
        <v>108.2483</v>
      </c>
      <c r="D6585">
        <v>110.199</v>
      </c>
      <c r="E6585">
        <v>111.67440000000001</v>
      </c>
      <c r="F6585">
        <v>99.414000000000001</v>
      </c>
      <c r="G6585">
        <v>101.86669999999999</v>
      </c>
      <c r="H6585">
        <v>102.57980000000001</v>
      </c>
      <c r="I6585">
        <v>104.9573</v>
      </c>
      <c r="J6585">
        <v>105.5879</v>
      </c>
      <c r="K6585">
        <v>102.6795</v>
      </c>
      <c r="L6585">
        <v>99.139099999999999</v>
      </c>
      <c r="M6585">
        <v>98.849299999999999</v>
      </c>
      <c r="N6585">
        <v>95.668899999999994</v>
      </c>
    </row>
    <row r="6586" spans="1:14" x14ac:dyDescent="0.2">
      <c r="A6586" t="s">
        <v>2288</v>
      </c>
      <c r="B6586">
        <v>2009</v>
      </c>
      <c r="C6586">
        <v>92.265699999999995</v>
      </c>
      <c r="D6586">
        <v>90.522999999999996</v>
      </c>
      <c r="E6586">
        <v>85.199399999999997</v>
      </c>
      <c r="F6586">
        <v>83.251099999999994</v>
      </c>
      <c r="G6586">
        <v>77.084100000000007</v>
      </c>
      <c r="H6586">
        <v>77.270799999999994</v>
      </c>
      <c r="I6586">
        <v>75.522900000000007</v>
      </c>
      <c r="J6586">
        <v>77.967799999999997</v>
      </c>
      <c r="K6586">
        <v>72.747200000000007</v>
      </c>
      <c r="L6586">
        <v>77.964699999999993</v>
      </c>
      <c r="M6586">
        <v>69.108599999999996</v>
      </c>
      <c r="N6586">
        <v>77.499499999999998</v>
      </c>
    </row>
    <row r="6587" spans="1:14" x14ac:dyDescent="0.2">
      <c r="A6587" t="s">
        <v>2288</v>
      </c>
      <c r="B6587">
        <v>2010</v>
      </c>
      <c r="C6587">
        <v>81.1798</v>
      </c>
      <c r="D6587">
        <v>81.290300000000002</v>
      </c>
      <c r="E6587">
        <v>80.119699999999995</v>
      </c>
      <c r="F6587">
        <v>86.620099999999994</v>
      </c>
      <c r="G6587">
        <v>88.427700000000002</v>
      </c>
      <c r="H6587">
        <v>90.176100000000005</v>
      </c>
      <c r="I6587">
        <v>86.814899999999994</v>
      </c>
      <c r="J6587">
        <v>85.989699999999999</v>
      </c>
      <c r="K6587">
        <v>86.501900000000006</v>
      </c>
      <c r="L6587">
        <v>88.115799999999993</v>
      </c>
      <c r="M6587">
        <v>88.346999999999994</v>
      </c>
      <c r="N6587">
        <v>92.622799999999998</v>
      </c>
    </row>
    <row r="6588" spans="1:14" x14ac:dyDescent="0.2">
      <c r="A6588" t="s">
        <v>2288</v>
      </c>
      <c r="B6588">
        <v>2011</v>
      </c>
      <c r="C6588">
        <v>96.151700000000005</v>
      </c>
      <c r="D6588">
        <v>95.243700000000004</v>
      </c>
      <c r="E6588">
        <v>89.9679</v>
      </c>
      <c r="F6588">
        <v>89.610500000000002</v>
      </c>
      <c r="G6588">
        <v>92.457599999999999</v>
      </c>
      <c r="H6588">
        <v>93.3416</v>
      </c>
      <c r="I6588">
        <v>92.884</v>
      </c>
      <c r="J6588">
        <v>93.221400000000003</v>
      </c>
      <c r="K6588">
        <v>92.527100000000004</v>
      </c>
      <c r="L6588">
        <v>93.756200000000007</v>
      </c>
      <c r="M6588">
        <v>93.400800000000004</v>
      </c>
    </row>
    <row r="6589" spans="1:14" x14ac:dyDescent="0.2">
      <c r="A6589" t="s">
        <v>2289</v>
      </c>
      <c r="B6589" t="s">
        <v>2290</v>
      </c>
      <c r="C6589" t="s">
        <v>2291</v>
      </c>
      <c r="D6589" t="s">
        <v>2292</v>
      </c>
      <c r="E6589" t="s">
        <v>568</v>
      </c>
    </row>
    <row r="6590" spans="1:14" x14ac:dyDescent="0.2">
      <c r="A6590" t="s">
        <v>2293</v>
      </c>
      <c r="B6590">
        <v>1986</v>
      </c>
      <c r="C6590">
        <v>55.536499999999997</v>
      </c>
      <c r="D6590">
        <v>54.793599999999998</v>
      </c>
      <c r="E6590">
        <v>55.381700000000002</v>
      </c>
      <c r="F6590">
        <v>55.173900000000003</v>
      </c>
      <c r="G6590">
        <v>54.070700000000002</v>
      </c>
      <c r="H6590">
        <v>54.0623</v>
      </c>
      <c r="I6590">
        <v>54.504899999999999</v>
      </c>
      <c r="J6590">
        <v>50.876399999999997</v>
      </c>
      <c r="K6590">
        <v>47.933799999999998</v>
      </c>
      <c r="L6590">
        <v>46.367800000000003</v>
      </c>
      <c r="M6590">
        <v>44.706299999999999</v>
      </c>
      <c r="N6590">
        <v>45.077399999999997</v>
      </c>
    </row>
    <row r="6591" spans="1:14" x14ac:dyDescent="0.2">
      <c r="A6591" t="s">
        <v>2293</v>
      </c>
      <c r="B6591">
        <v>1987</v>
      </c>
      <c r="C6591">
        <v>45.151200000000003</v>
      </c>
      <c r="D6591">
        <v>50.091200000000001</v>
      </c>
      <c r="E6591">
        <v>54.122599999999998</v>
      </c>
      <c r="F6591">
        <v>56.4099</v>
      </c>
      <c r="G6591">
        <v>58.170499999999997</v>
      </c>
      <c r="H6591">
        <v>61.986699999999999</v>
      </c>
      <c r="I6591">
        <v>56.304400000000001</v>
      </c>
      <c r="J6591">
        <v>49.0901</v>
      </c>
      <c r="K6591">
        <v>53.727699999999999</v>
      </c>
      <c r="L6591">
        <v>55.911299999999997</v>
      </c>
      <c r="M6591">
        <v>63.944200000000002</v>
      </c>
      <c r="N6591">
        <v>63.8</v>
      </c>
    </row>
    <row r="6592" spans="1:14" x14ac:dyDescent="0.2">
      <c r="A6592" t="s">
        <v>2293</v>
      </c>
      <c r="B6592">
        <v>1988</v>
      </c>
      <c r="C6592">
        <v>61.295000000000002</v>
      </c>
      <c r="D6592">
        <v>64.413799999999995</v>
      </c>
      <c r="E6592">
        <v>65.974900000000005</v>
      </c>
      <c r="F6592">
        <v>62.8782</v>
      </c>
      <c r="G6592">
        <v>60.413600000000002</v>
      </c>
      <c r="H6592">
        <v>67.609899999999996</v>
      </c>
      <c r="I6592">
        <v>74.472499999999997</v>
      </c>
      <c r="J6592">
        <v>68.404200000000003</v>
      </c>
      <c r="K6592">
        <v>68.0381</v>
      </c>
      <c r="L6592">
        <v>69.753</v>
      </c>
      <c r="M6592">
        <v>64.932299999999998</v>
      </c>
      <c r="N6592">
        <v>68.039400000000001</v>
      </c>
    </row>
    <row r="6593" spans="1:14" x14ac:dyDescent="0.2">
      <c r="A6593" t="s">
        <v>2293</v>
      </c>
      <c r="B6593">
        <v>1989</v>
      </c>
      <c r="C6593">
        <v>69.543700000000001</v>
      </c>
      <c r="D6593">
        <v>64.763199999999998</v>
      </c>
      <c r="E6593">
        <v>63.092599999999997</v>
      </c>
      <c r="F6593">
        <v>68.890799999999999</v>
      </c>
      <c r="G6593">
        <v>70.974500000000006</v>
      </c>
      <c r="H6593">
        <v>73.625799999999998</v>
      </c>
      <c r="I6593">
        <v>74.187200000000004</v>
      </c>
      <c r="J6593">
        <v>72.712599999999995</v>
      </c>
      <c r="K6593">
        <v>71.321200000000005</v>
      </c>
      <c r="L6593">
        <v>65.587299999999999</v>
      </c>
      <c r="M6593">
        <v>67.583600000000004</v>
      </c>
      <c r="N6593">
        <v>71.389700000000005</v>
      </c>
    </row>
    <row r="6594" spans="1:14" x14ac:dyDescent="0.2">
      <c r="A6594" t="s">
        <v>2293</v>
      </c>
      <c r="B6594">
        <v>1990</v>
      </c>
      <c r="C6594">
        <v>78.339799999999997</v>
      </c>
      <c r="D6594">
        <v>76.475200000000001</v>
      </c>
      <c r="E6594">
        <v>76.115499999999997</v>
      </c>
      <c r="F6594">
        <v>76.066100000000006</v>
      </c>
      <c r="G6594">
        <v>73.873400000000004</v>
      </c>
      <c r="H6594">
        <v>70.730500000000006</v>
      </c>
      <c r="I6594">
        <v>73.881500000000003</v>
      </c>
      <c r="J6594">
        <v>77.670599999999993</v>
      </c>
      <c r="K6594">
        <v>76.183599999999998</v>
      </c>
      <c r="L6594">
        <v>78.902199999999993</v>
      </c>
      <c r="M6594">
        <v>76.999499999999998</v>
      </c>
      <c r="N6594">
        <v>64.059799999999996</v>
      </c>
    </row>
    <row r="6595" spans="1:14" x14ac:dyDescent="0.2">
      <c r="A6595" t="s">
        <v>2293</v>
      </c>
      <c r="B6595">
        <v>1991</v>
      </c>
      <c r="C6595">
        <v>68.637500000000003</v>
      </c>
      <c r="D6595">
        <v>70.481999999999999</v>
      </c>
      <c r="E6595">
        <v>67.5959</v>
      </c>
      <c r="F6595">
        <v>64.031499999999994</v>
      </c>
      <c r="G6595">
        <v>70.66</v>
      </c>
      <c r="H6595">
        <v>68.698599999999999</v>
      </c>
      <c r="I6595">
        <v>61.987099999999998</v>
      </c>
      <c r="J6595">
        <v>70.863</v>
      </c>
      <c r="K6595">
        <v>67.7363</v>
      </c>
      <c r="L6595">
        <v>56.731999999999999</v>
      </c>
      <c r="M6595">
        <v>62.797400000000003</v>
      </c>
      <c r="N6595">
        <v>60.9602</v>
      </c>
    </row>
    <row r="6596" spans="1:14" x14ac:dyDescent="0.2">
      <c r="A6596" t="s">
        <v>2293</v>
      </c>
      <c r="B6596">
        <v>1992</v>
      </c>
      <c r="C6596">
        <v>59.583799999999997</v>
      </c>
      <c r="D6596">
        <v>64.340800000000002</v>
      </c>
      <c r="E6596">
        <v>64.994900000000001</v>
      </c>
      <c r="F6596">
        <v>74.351299999999995</v>
      </c>
      <c r="G6596">
        <v>63.702300000000001</v>
      </c>
      <c r="H6596">
        <v>68.128900000000002</v>
      </c>
      <c r="I6596">
        <v>60.506500000000003</v>
      </c>
      <c r="J6596">
        <v>54.586100000000002</v>
      </c>
      <c r="K6596">
        <v>59.091900000000003</v>
      </c>
      <c r="L6596">
        <v>60.5107</v>
      </c>
      <c r="M6596">
        <v>54.888300000000001</v>
      </c>
      <c r="N6596">
        <v>63.957799999999999</v>
      </c>
    </row>
    <row r="6597" spans="1:14" x14ac:dyDescent="0.2">
      <c r="A6597" t="s">
        <v>2293</v>
      </c>
      <c r="B6597">
        <v>1993</v>
      </c>
      <c r="C6597">
        <v>67.526200000000003</v>
      </c>
      <c r="D6597">
        <v>71.217399999999998</v>
      </c>
      <c r="E6597">
        <v>70.365600000000001</v>
      </c>
      <c r="F6597">
        <v>71.452299999999994</v>
      </c>
      <c r="G6597">
        <v>69.547899999999998</v>
      </c>
      <c r="H6597">
        <v>67.250399999999999</v>
      </c>
      <c r="I6597">
        <v>67.601399999999998</v>
      </c>
      <c r="J6597">
        <v>65.779899999999998</v>
      </c>
      <c r="K6597">
        <v>69.402600000000007</v>
      </c>
      <c r="L6597">
        <v>77.500299999999996</v>
      </c>
      <c r="M6597">
        <v>77.381600000000006</v>
      </c>
      <c r="N6597">
        <v>77.876900000000006</v>
      </c>
    </row>
    <row r="6598" spans="1:14" x14ac:dyDescent="0.2">
      <c r="A6598" t="s">
        <v>2293</v>
      </c>
      <c r="B6598">
        <v>1994</v>
      </c>
      <c r="C6598">
        <v>83.314700000000002</v>
      </c>
      <c r="D6598">
        <v>77.308199999999999</v>
      </c>
      <c r="E6598">
        <v>76.552800000000005</v>
      </c>
      <c r="F6598">
        <v>76.7256</v>
      </c>
      <c r="G6598">
        <v>77.010199999999998</v>
      </c>
      <c r="H6598">
        <v>79.590299999999999</v>
      </c>
      <c r="I6598">
        <v>84.708399999999997</v>
      </c>
      <c r="J6598">
        <v>74.703199999999995</v>
      </c>
      <c r="K6598">
        <v>84.657799999999995</v>
      </c>
      <c r="L6598">
        <v>83.083100000000002</v>
      </c>
      <c r="M6598">
        <v>83.359899999999996</v>
      </c>
      <c r="N6598">
        <v>80.968400000000003</v>
      </c>
    </row>
    <row r="6599" spans="1:14" x14ac:dyDescent="0.2">
      <c r="A6599" t="s">
        <v>2293</v>
      </c>
      <c r="B6599">
        <v>1995</v>
      </c>
      <c r="C6599">
        <v>83.154300000000006</v>
      </c>
      <c r="D6599">
        <v>80.115700000000004</v>
      </c>
      <c r="E6599">
        <v>80.005200000000002</v>
      </c>
      <c r="F6599">
        <v>78.367099999999994</v>
      </c>
      <c r="G6599">
        <v>76.649199999999993</v>
      </c>
      <c r="H6599">
        <v>78.641099999999994</v>
      </c>
      <c r="I6599">
        <v>76.641000000000005</v>
      </c>
      <c r="J6599">
        <v>84.614500000000007</v>
      </c>
      <c r="K6599">
        <v>85.277600000000007</v>
      </c>
      <c r="L6599">
        <v>86.7333</v>
      </c>
      <c r="M6599">
        <v>86.502499999999998</v>
      </c>
      <c r="N6599">
        <v>86.454300000000003</v>
      </c>
    </row>
    <row r="6600" spans="1:14" x14ac:dyDescent="0.2">
      <c r="A6600" t="s">
        <v>2293</v>
      </c>
      <c r="B6600">
        <v>1996</v>
      </c>
      <c r="C6600">
        <v>80.097999999999999</v>
      </c>
      <c r="D6600">
        <v>79.341200000000001</v>
      </c>
      <c r="E6600">
        <v>79.271100000000004</v>
      </c>
      <c r="F6600">
        <v>81.071899999999999</v>
      </c>
      <c r="G6600">
        <v>82.452699999999993</v>
      </c>
      <c r="H6600">
        <v>80.828500000000005</v>
      </c>
      <c r="I6600">
        <v>84.615499999999997</v>
      </c>
      <c r="J6600">
        <v>91.760900000000007</v>
      </c>
      <c r="K6600">
        <v>82.384600000000006</v>
      </c>
      <c r="L6600">
        <v>80.975200000000001</v>
      </c>
      <c r="M6600">
        <v>80.480900000000005</v>
      </c>
      <c r="N6600">
        <v>91.335999999999999</v>
      </c>
    </row>
    <row r="6601" spans="1:14" x14ac:dyDescent="0.2">
      <c r="A6601" t="s">
        <v>2293</v>
      </c>
      <c r="B6601">
        <v>1997</v>
      </c>
      <c r="C6601">
        <v>90.560400000000001</v>
      </c>
      <c r="D6601">
        <v>91.202299999999994</v>
      </c>
      <c r="E6601">
        <v>91.621899999999997</v>
      </c>
      <c r="F6601">
        <v>90.339500000000001</v>
      </c>
      <c r="G6601">
        <v>88.9298</v>
      </c>
      <c r="H6601">
        <v>91.287099999999995</v>
      </c>
      <c r="I6601">
        <v>89.887</v>
      </c>
      <c r="J6601">
        <v>100.7208</v>
      </c>
      <c r="K6601">
        <v>88.971299999999999</v>
      </c>
      <c r="L6601">
        <v>90.822000000000003</v>
      </c>
      <c r="M6601">
        <v>91.909300000000002</v>
      </c>
      <c r="N6601">
        <v>93.760499999999993</v>
      </c>
    </row>
    <row r="6602" spans="1:14" x14ac:dyDescent="0.2">
      <c r="A6602" t="s">
        <v>2293</v>
      </c>
      <c r="B6602">
        <v>1998</v>
      </c>
      <c r="C6602">
        <v>98.7209</v>
      </c>
      <c r="D6602">
        <v>94.112799999999993</v>
      </c>
      <c r="E6602">
        <v>95.241299999999995</v>
      </c>
      <c r="F6602">
        <v>98.986099999999993</v>
      </c>
      <c r="G6602">
        <v>99.754499999999993</v>
      </c>
      <c r="H6602">
        <v>99.514200000000002</v>
      </c>
      <c r="I6602">
        <v>100.43170000000001</v>
      </c>
      <c r="J6602">
        <v>88.627899999999997</v>
      </c>
      <c r="K6602">
        <v>93.159499999999994</v>
      </c>
      <c r="L6602">
        <v>91.616100000000003</v>
      </c>
      <c r="M6602">
        <v>90.8626</v>
      </c>
      <c r="N6602">
        <v>79.839100000000002</v>
      </c>
    </row>
    <row r="6603" spans="1:14" x14ac:dyDescent="0.2">
      <c r="A6603" t="s">
        <v>2293</v>
      </c>
      <c r="B6603">
        <v>1999</v>
      </c>
      <c r="C6603">
        <v>82.232900000000001</v>
      </c>
      <c r="D6603">
        <v>89.170500000000004</v>
      </c>
      <c r="E6603">
        <v>87.829499999999996</v>
      </c>
      <c r="F6603">
        <v>57.600299999999997</v>
      </c>
      <c r="G6603">
        <v>76.900099999999995</v>
      </c>
      <c r="H6603">
        <v>72.355500000000006</v>
      </c>
      <c r="I6603">
        <v>61.965800000000002</v>
      </c>
      <c r="J6603">
        <v>63.176299999999998</v>
      </c>
      <c r="K6603">
        <v>67.987499999999997</v>
      </c>
      <c r="L6603">
        <v>65.646299999999997</v>
      </c>
      <c r="M6603">
        <v>69.184200000000004</v>
      </c>
      <c r="N6603">
        <v>69.988500000000002</v>
      </c>
    </row>
    <row r="6604" spans="1:14" x14ac:dyDescent="0.2">
      <c r="A6604" t="s">
        <v>2293</v>
      </c>
      <c r="B6604">
        <v>2000</v>
      </c>
      <c r="C6604">
        <v>68.107100000000003</v>
      </c>
      <c r="D6604">
        <v>74.404499999999999</v>
      </c>
      <c r="E6604">
        <v>76.624700000000004</v>
      </c>
      <c r="F6604">
        <v>85.218100000000007</v>
      </c>
      <c r="G6604">
        <v>81.205100000000002</v>
      </c>
      <c r="H6604">
        <v>76.0047</v>
      </c>
      <c r="I6604">
        <v>78.745500000000007</v>
      </c>
      <c r="J6604">
        <v>69.906499999999994</v>
      </c>
      <c r="K6604">
        <v>82.546300000000002</v>
      </c>
      <c r="L6604">
        <v>89.879599999999996</v>
      </c>
      <c r="M6604">
        <v>79.752499999999998</v>
      </c>
      <c r="N6604">
        <v>89.689700000000002</v>
      </c>
    </row>
    <row r="6605" spans="1:14" x14ac:dyDescent="0.2">
      <c r="A6605" t="s">
        <v>2293</v>
      </c>
      <c r="B6605">
        <v>2001</v>
      </c>
      <c r="C6605">
        <v>79.404200000000003</v>
      </c>
      <c r="D6605">
        <v>98.871300000000005</v>
      </c>
      <c r="E6605">
        <v>86.51</v>
      </c>
      <c r="F6605">
        <v>79.049300000000002</v>
      </c>
      <c r="G6605">
        <v>74.206199999999995</v>
      </c>
      <c r="H6605">
        <v>77.879099999999994</v>
      </c>
      <c r="I6605">
        <v>78.258399999999995</v>
      </c>
      <c r="J6605">
        <v>76.281400000000005</v>
      </c>
      <c r="K6605">
        <v>67.366799999999998</v>
      </c>
      <c r="L6605">
        <v>67.082400000000007</v>
      </c>
      <c r="M6605">
        <v>75.707599999999999</v>
      </c>
      <c r="N6605">
        <v>70.759200000000007</v>
      </c>
    </row>
    <row r="6606" spans="1:14" x14ac:dyDescent="0.2">
      <c r="A6606" t="s">
        <v>2293</v>
      </c>
      <c r="B6606">
        <v>2002</v>
      </c>
      <c r="C6606">
        <v>75.131600000000006</v>
      </c>
      <c r="D6606">
        <v>72.537899999999993</v>
      </c>
      <c r="E6606">
        <v>75.9589</v>
      </c>
      <c r="F6606">
        <v>78.306799999999996</v>
      </c>
      <c r="G6606">
        <v>81.226600000000005</v>
      </c>
      <c r="H6606">
        <v>84.699399999999997</v>
      </c>
      <c r="I6606">
        <v>78.639799999999994</v>
      </c>
      <c r="J6606">
        <v>83.303600000000003</v>
      </c>
      <c r="K6606">
        <v>84.7898</v>
      </c>
      <c r="L6606">
        <v>86.349699999999999</v>
      </c>
      <c r="M6606">
        <v>82.584400000000002</v>
      </c>
      <c r="N6606">
        <v>80.544899999999998</v>
      </c>
    </row>
    <row r="6607" spans="1:14" x14ac:dyDescent="0.2">
      <c r="A6607" t="s">
        <v>2293</v>
      </c>
      <c r="B6607">
        <v>2003</v>
      </c>
      <c r="C6607">
        <v>86.898499999999999</v>
      </c>
      <c r="D6607">
        <v>83.893299999999996</v>
      </c>
      <c r="E6607">
        <v>82.153599999999997</v>
      </c>
      <c r="F6607">
        <v>82.468000000000004</v>
      </c>
      <c r="G6607">
        <v>80.772999999999996</v>
      </c>
      <c r="H6607">
        <v>82.106399999999994</v>
      </c>
      <c r="I6607">
        <v>82.660799999999995</v>
      </c>
      <c r="J6607">
        <v>91.2</v>
      </c>
      <c r="K6607">
        <v>88.246200000000002</v>
      </c>
      <c r="L6607">
        <v>74.672200000000004</v>
      </c>
      <c r="M6607">
        <v>87.057500000000005</v>
      </c>
      <c r="N6607">
        <v>84.910499999999999</v>
      </c>
    </row>
    <row r="6608" spans="1:14" x14ac:dyDescent="0.2">
      <c r="A6608" t="s">
        <v>2293</v>
      </c>
      <c r="B6608">
        <v>2004</v>
      </c>
      <c r="C6608">
        <v>87.101600000000005</v>
      </c>
      <c r="D6608">
        <v>92.133799999999994</v>
      </c>
      <c r="E6608">
        <v>88.475300000000004</v>
      </c>
      <c r="F6608">
        <v>89.167500000000004</v>
      </c>
      <c r="G6608">
        <v>91.473299999999995</v>
      </c>
      <c r="H6608">
        <v>95.4054</v>
      </c>
      <c r="I6608">
        <v>104.25279999999999</v>
      </c>
      <c r="J6608">
        <v>93.120199999999997</v>
      </c>
      <c r="K6608">
        <v>94.774699999999996</v>
      </c>
      <c r="L6608">
        <v>94.285300000000007</v>
      </c>
      <c r="M6608">
        <v>89.822900000000004</v>
      </c>
      <c r="N6608">
        <v>91.741600000000005</v>
      </c>
    </row>
    <row r="6609" spans="1:14" x14ac:dyDescent="0.2">
      <c r="A6609" t="s">
        <v>2293</v>
      </c>
      <c r="B6609">
        <v>2005</v>
      </c>
      <c r="C6609">
        <v>93.157499999999999</v>
      </c>
      <c r="D6609">
        <v>91.745999999999995</v>
      </c>
      <c r="E6609">
        <v>95.516000000000005</v>
      </c>
      <c r="F6609">
        <v>96.946799999999996</v>
      </c>
      <c r="G6609">
        <v>100.06059999999999</v>
      </c>
      <c r="H6609">
        <v>102.1309</v>
      </c>
      <c r="I6609">
        <v>107.3997</v>
      </c>
      <c r="J6609">
        <v>94.739800000000002</v>
      </c>
      <c r="K6609">
        <v>97.900199999999998</v>
      </c>
      <c r="L6609">
        <v>96.071799999999996</v>
      </c>
      <c r="M6609">
        <v>98.165999999999997</v>
      </c>
      <c r="N6609">
        <v>98.214100000000002</v>
      </c>
    </row>
    <row r="6610" spans="1:14" x14ac:dyDescent="0.2">
      <c r="A6610" t="s">
        <v>2293</v>
      </c>
      <c r="B6610">
        <v>2006</v>
      </c>
      <c r="C6610">
        <v>97.516300000000001</v>
      </c>
      <c r="D6610">
        <v>94.069800000000001</v>
      </c>
      <c r="E6610">
        <v>90.742199999999997</v>
      </c>
      <c r="F6610">
        <v>93.531499999999994</v>
      </c>
      <c r="G6610">
        <v>91.539699999999996</v>
      </c>
      <c r="H6610">
        <v>89.243600000000001</v>
      </c>
      <c r="I6610">
        <v>91.800299999999993</v>
      </c>
      <c r="J6610">
        <v>89.974599999999995</v>
      </c>
      <c r="K6610">
        <v>88.6584</v>
      </c>
      <c r="L6610">
        <v>85.7988</v>
      </c>
      <c r="M6610">
        <v>94.796999999999997</v>
      </c>
      <c r="N6610">
        <v>108.27509999999999</v>
      </c>
    </row>
    <row r="6611" spans="1:14" x14ac:dyDescent="0.2">
      <c r="A6611" t="s">
        <v>2293</v>
      </c>
      <c r="B6611">
        <v>2007</v>
      </c>
      <c r="C6611">
        <v>90.845299999999995</v>
      </c>
      <c r="D6611">
        <v>90.898399999999995</v>
      </c>
      <c r="E6611">
        <v>95.1738</v>
      </c>
      <c r="F6611">
        <v>96.892499999999998</v>
      </c>
      <c r="G6611">
        <v>98.501400000000004</v>
      </c>
      <c r="H6611">
        <v>91.346500000000006</v>
      </c>
      <c r="I6611">
        <v>99.744</v>
      </c>
      <c r="J6611">
        <v>104.711</v>
      </c>
      <c r="K6611">
        <v>109.64579999999999</v>
      </c>
      <c r="L6611">
        <v>112.9825</v>
      </c>
      <c r="M6611">
        <v>106.1598</v>
      </c>
      <c r="N6611">
        <v>103.0989</v>
      </c>
    </row>
    <row r="6612" spans="1:14" x14ac:dyDescent="0.2">
      <c r="A6612" t="s">
        <v>2293</v>
      </c>
      <c r="B6612">
        <v>2008</v>
      </c>
      <c r="C6612">
        <v>107.1574</v>
      </c>
      <c r="D6612">
        <v>110.9498</v>
      </c>
      <c r="E6612">
        <v>113.1889</v>
      </c>
      <c r="F6612">
        <v>108.0956</v>
      </c>
      <c r="G6612">
        <v>107.5548</v>
      </c>
      <c r="H6612">
        <v>101.0352</v>
      </c>
      <c r="I6612">
        <v>112.0608</v>
      </c>
      <c r="J6612">
        <v>111.57859999999999</v>
      </c>
      <c r="K6612">
        <v>103.9739</v>
      </c>
      <c r="L6612">
        <v>104.2698</v>
      </c>
      <c r="M6612">
        <v>104.31480000000001</v>
      </c>
      <c r="N6612">
        <v>108.18049999999999</v>
      </c>
    </row>
    <row r="6613" spans="1:14" x14ac:dyDescent="0.2">
      <c r="A6613" t="s">
        <v>2293</v>
      </c>
      <c r="B6613">
        <v>2009</v>
      </c>
      <c r="C6613">
        <v>102.25920000000001</v>
      </c>
      <c r="D6613">
        <v>100.79300000000001</v>
      </c>
      <c r="E6613">
        <v>100.13800000000001</v>
      </c>
      <c r="F6613">
        <v>99.500100000000003</v>
      </c>
      <c r="G6613">
        <v>94.218800000000002</v>
      </c>
      <c r="H6613">
        <v>94.414900000000003</v>
      </c>
      <c r="I6613">
        <v>98.782799999999995</v>
      </c>
      <c r="J6613">
        <v>92.443399999999997</v>
      </c>
      <c r="K6613">
        <v>92.540599999999998</v>
      </c>
      <c r="L6613">
        <v>97.107100000000003</v>
      </c>
      <c r="M6613">
        <v>88.803600000000003</v>
      </c>
      <c r="N6613">
        <v>93.325199999999995</v>
      </c>
    </row>
    <row r="6614" spans="1:14" x14ac:dyDescent="0.2">
      <c r="A6614" t="s">
        <v>2293</v>
      </c>
      <c r="B6614">
        <v>2010</v>
      </c>
      <c r="C6614">
        <v>100.56780000000001</v>
      </c>
      <c r="D6614">
        <v>101.86960000000001</v>
      </c>
      <c r="E6614">
        <v>97.313999999999993</v>
      </c>
      <c r="F6614">
        <v>104.217</v>
      </c>
      <c r="G6614">
        <v>104.1972</v>
      </c>
      <c r="H6614">
        <v>115.3172</v>
      </c>
      <c r="I6614">
        <v>113.43519999999999</v>
      </c>
      <c r="J6614">
        <v>103.90170000000001</v>
      </c>
      <c r="K6614">
        <v>104.7379</v>
      </c>
      <c r="L6614">
        <v>103.1576</v>
      </c>
      <c r="M6614">
        <v>102.20489999999999</v>
      </c>
      <c r="N6614">
        <v>109.565</v>
      </c>
    </row>
    <row r="6615" spans="1:14" x14ac:dyDescent="0.2">
      <c r="A6615" t="s">
        <v>2293</v>
      </c>
      <c r="B6615">
        <v>2011</v>
      </c>
      <c r="C6615">
        <v>115.331</v>
      </c>
      <c r="D6615">
        <v>110.87479999999999</v>
      </c>
      <c r="E6615">
        <v>99.665300000000002</v>
      </c>
      <c r="F6615">
        <v>100.60250000000001</v>
      </c>
      <c r="G6615">
        <v>100.7363</v>
      </c>
      <c r="H6615">
        <v>104.62949999999999</v>
      </c>
      <c r="I6615">
        <v>108.46980000000001</v>
      </c>
      <c r="J6615">
        <v>100.9496</v>
      </c>
      <c r="K6615">
        <v>99.200400000000002</v>
      </c>
      <c r="L6615">
        <v>95.828800000000001</v>
      </c>
      <c r="M6615">
        <v>97.1892</v>
      </c>
    </row>
    <row r="6616" spans="1:14" x14ac:dyDescent="0.2">
      <c r="A6616" t="s">
        <v>2294</v>
      </c>
      <c r="B6616" t="s">
        <v>2295</v>
      </c>
      <c r="C6616" t="s">
        <v>2296</v>
      </c>
      <c r="D6616" t="s">
        <v>2297</v>
      </c>
      <c r="E6616" t="s">
        <v>2298</v>
      </c>
    </row>
    <row r="6617" spans="1:14" x14ac:dyDescent="0.2">
      <c r="A6617" t="s">
        <v>2294</v>
      </c>
      <c r="B6617" t="s">
        <v>714</v>
      </c>
      <c r="C6617">
        <v>58.314799999999998</v>
      </c>
      <c r="D6617">
        <v>57.560899999999997</v>
      </c>
      <c r="E6617">
        <v>58.0916</v>
      </c>
      <c r="F6617">
        <v>57.966700000000003</v>
      </c>
      <c r="G6617">
        <v>55.744999999999997</v>
      </c>
      <c r="H6617">
        <v>54.893500000000003</v>
      </c>
      <c r="I6617">
        <v>53.929299999999998</v>
      </c>
      <c r="J6617">
        <v>50.334400000000002</v>
      </c>
      <c r="K6617">
        <v>43.613799999999998</v>
      </c>
      <c r="L6617">
        <v>41.034100000000002</v>
      </c>
      <c r="M6617">
        <v>38.439300000000003</v>
      </c>
      <c r="N6617">
        <v>37.950600000000001</v>
      </c>
    </row>
    <row r="6618" spans="1:14" x14ac:dyDescent="0.2">
      <c r="A6618" t="s">
        <v>2294</v>
      </c>
      <c r="B6618" t="s">
        <v>715</v>
      </c>
      <c r="C6618">
        <v>36.9146</v>
      </c>
      <c r="D6618">
        <v>44.406500000000001</v>
      </c>
      <c r="E6618">
        <v>51.077199999999998</v>
      </c>
      <c r="F6618">
        <v>55.322099999999999</v>
      </c>
      <c r="G6618">
        <v>58.553400000000003</v>
      </c>
      <c r="H6618">
        <v>64.1417</v>
      </c>
      <c r="I6618">
        <v>55.561399999999999</v>
      </c>
      <c r="J6618">
        <v>44.055700000000002</v>
      </c>
      <c r="K6618">
        <v>48.482100000000003</v>
      </c>
      <c r="L6618">
        <v>49.4163</v>
      </c>
      <c r="M6618">
        <v>58.7515</v>
      </c>
      <c r="N6618">
        <v>57.540100000000002</v>
      </c>
    </row>
    <row r="6619" spans="1:14" x14ac:dyDescent="0.2">
      <c r="A6619" t="s">
        <v>2294</v>
      </c>
      <c r="B6619" t="s">
        <v>716</v>
      </c>
      <c r="C6619">
        <v>54.022599999999997</v>
      </c>
      <c r="D6619">
        <v>59.2331</v>
      </c>
      <c r="E6619">
        <v>62.884999999999998</v>
      </c>
      <c r="F6619">
        <v>60.109299999999998</v>
      </c>
      <c r="G6619">
        <v>57.715200000000003</v>
      </c>
      <c r="H6619">
        <v>68.304100000000005</v>
      </c>
      <c r="I6619">
        <v>78.1845</v>
      </c>
      <c r="J6619">
        <v>69.855699999999999</v>
      </c>
      <c r="K6619">
        <v>69.522300000000001</v>
      </c>
      <c r="L6619">
        <v>72.329300000000003</v>
      </c>
      <c r="M6619">
        <v>66.252600000000001</v>
      </c>
      <c r="N6619">
        <v>71.641999999999996</v>
      </c>
    </row>
    <row r="6620" spans="1:14" x14ac:dyDescent="0.2">
      <c r="A6620" t="s">
        <v>2294</v>
      </c>
      <c r="B6620" t="s">
        <v>717</v>
      </c>
      <c r="C6620">
        <v>74.962800000000001</v>
      </c>
      <c r="D6620">
        <v>69.227500000000006</v>
      </c>
      <c r="E6620">
        <v>67.031800000000004</v>
      </c>
      <c r="F6620">
        <v>73.631900000000002</v>
      </c>
      <c r="G6620">
        <v>72.945999999999998</v>
      </c>
      <c r="H6620">
        <v>73.062899999999999</v>
      </c>
      <c r="I6620">
        <v>72.980099999999993</v>
      </c>
      <c r="J6620">
        <v>74.377899999999997</v>
      </c>
      <c r="K6620">
        <v>77.839699999999993</v>
      </c>
      <c r="L6620">
        <v>73.514799999999994</v>
      </c>
      <c r="M6620">
        <v>76.090500000000006</v>
      </c>
      <c r="N6620">
        <v>78.450999999999993</v>
      </c>
    </row>
    <row r="6621" spans="1:14" x14ac:dyDescent="0.2">
      <c r="A6621" t="s">
        <v>2294</v>
      </c>
      <c r="B6621" t="s">
        <v>718</v>
      </c>
      <c r="C6621">
        <v>85.005899999999997</v>
      </c>
      <c r="D6621">
        <v>80.793000000000006</v>
      </c>
      <c r="E6621">
        <v>80.027600000000007</v>
      </c>
      <c r="F6621">
        <v>80.172200000000004</v>
      </c>
      <c r="G6621">
        <v>77.103999999999999</v>
      </c>
      <c r="H6621">
        <v>72.549800000000005</v>
      </c>
      <c r="I6621">
        <v>77.063800000000001</v>
      </c>
      <c r="J6621">
        <v>82.818700000000007</v>
      </c>
      <c r="K6621">
        <v>81.282899999999998</v>
      </c>
      <c r="L6621">
        <v>85.6798</v>
      </c>
      <c r="M6621">
        <v>83.340699999999998</v>
      </c>
      <c r="N6621">
        <v>65.264499999999998</v>
      </c>
    </row>
    <row r="6622" spans="1:14" x14ac:dyDescent="0.2">
      <c r="A6622" t="s">
        <v>2294</v>
      </c>
      <c r="B6622" t="s">
        <v>719</v>
      </c>
      <c r="C6622">
        <v>72.180999999999997</v>
      </c>
      <c r="D6622">
        <v>75.352999999999994</v>
      </c>
      <c r="E6622">
        <v>71.567099999999996</v>
      </c>
      <c r="F6622">
        <v>66.047799999999995</v>
      </c>
      <c r="G6622">
        <v>74.014600000000002</v>
      </c>
      <c r="H6622">
        <v>69.833600000000004</v>
      </c>
      <c r="I6622">
        <v>60.3461</v>
      </c>
      <c r="J6622">
        <v>75.024699999999996</v>
      </c>
      <c r="K6622">
        <v>73.3399</v>
      </c>
      <c r="L6622">
        <v>59.035600000000002</v>
      </c>
      <c r="M6622">
        <v>65.906499999999994</v>
      </c>
      <c r="N6622">
        <v>60.1</v>
      </c>
    </row>
    <row r="6623" spans="1:14" x14ac:dyDescent="0.2">
      <c r="A6623" t="s">
        <v>2294</v>
      </c>
      <c r="B6623" t="s">
        <v>720</v>
      </c>
      <c r="C6623">
        <v>55.438699999999997</v>
      </c>
      <c r="D6623">
        <v>61.334899999999998</v>
      </c>
      <c r="E6623">
        <v>62.966500000000003</v>
      </c>
      <c r="F6623">
        <v>77.1494</v>
      </c>
      <c r="G6623">
        <v>63.229399999999998</v>
      </c>
      <c r="H6623">
        <v>69.951899999999995</v>
      </c>
      <c r="I6623">
        <v>59.9617</v>
      </c>
      <c r="J6623">
        <v>52.464399999999998</v>
      </c>
      <c r="K6623">
        <v>59.206899999999997</v>
      </c>
      <c r="L6623">
        <v>60.947800000000001</v>
      </c>
      <c r="M6623">
        <v>51.925699999999999</v>
      </c>
      <c r="N6623">
        <v>62.969099999999997</v>
      </c>
    </row>
    <row r="6624" spans="1:14" x14ac:dyDescent="0.2">
      <c r="A6624" t="s">
        <v>2294</v>
      </c>
      <c r="B6624" t="s">
        <v>721</v>
      </c>
      <c r="C6624">
        <v>66.742500000000007</v>
      </c>
      <c r="D6624">
        <v>71.642899999999997</v>
      </c>
      <c r="E6624">
        <v>70.893500000000003</v>
      </c>
      <c r="F6624">
        <v>73.2166</v>
      </c>
      <c r="G6624">
        <v>71.269800000000004</v>
      </c>
      <c r="H6624">
        <v>68.231399999999994</v>
      </c>
      <c r="I6624">
        <v>67.900599999999997</v>
      </c>
      <c r="J6624">
        <v>63.2776</v>
      </c>
      <c r="K6624">
        <v>65.9589</v>
      </c>
      <c r="L6624">
        <v>75.675299999999993</v>
      </c>
      <c r="M6624">
        <v>75.179400000000001</v>
      </c>
      <c r="N6624">
        <v>76.5321</v>
      </c>
    </row>
    <row r="6625" spans="1:14" x14ac:dyDescent="0.2">
      <c r="A6625" t="s">
        <v>2294</v>
      </c>
      <c r="B6625" t="s">
        <v>722</v>
      </c>
      <c r="C6625">
        <v>85.020899999999997</v>
      </c>
      <c r="D6625">
        <v>76.754199999999997</v>
      </c>
      <c r="E6625">
        <v>75.378699999999995</v>
      </c>
      <c r="F6625">
        <v>74.853700000000003</v>
      </c>
      <c r="G6625">
        <v>74.188299999999998</v>
      </c>
      <c r="H6625">
        <v>76.805000000000007</v>
      </c>
      <c r="I6625">
        <v>83.422799999999995</v>
      </c>
      <c r="J6625">
        <v>69.293099999999995</v>
      </c>
      <c r="K6625">
        <v>83.678299999999993</v>
      </c>
      <c r="L6625">
        <v>81.821200000000005</v>
      </c>
      <c r="M6625">
        <v>82.263800000000003</v>
      </c>
      <c r="N6625">
        <v>78.830100000000002</v>
      </c>
    </row>
    <row r="6626" spans="1:14" x14ac:dyDescent="0.2">
      <c r="A6626" t="s">
        <v>2294</v>
      </c>
      <c r="B6626" t="s">
        <v>723</v>
      </c>
      <c r="C6626">
        <v>81.854600000000005</v>
      </c>
      <c r="D6626">
        <v>77.942300000000003</v>
      </c>
      <c r="E6626">
        <v>78.485299999999995</v>
      </c>
      <c r="F6626">
        <v>77.447599999999994</v>
      </c>
      <c r="G6626">
        <v>76.669399999999996</v>
      </c>
      <c r="H6626">
        <v>80.519000000000005</v>
      </c>
      <c r="I6626">
        <v>77.471699999999998</v>
      </c>
      <c r="J6626">
        <v>86.0792</v>
      </c>
      <c r="K6626">
        <v>84.071600000000004</v>
      </c>
      <c r="L6626">
        <v>84.233099999999993</v>
      </c>
      <c r="M6626">
        <v>84.328199999999995</v>
      </c>
      <c r="N6626">
        <v>86.266400000000004</v>
      </c>
    </row>
    <row r="6627" spans="1:14" x14ac:dyDescent="0.2">
      <c r="A6627" t="s">
        <v>2294</v>
      </c>
      <c r="B6627" t="s">
        <v>724</v>
      </c>
      <c r="C6627">
        <v>79.963099999999997</v>
      </c>
      <c r="D6627">
        <v>80.556799999999996</v>
      </c>
      <c r="E6627">
        <v>81.134699999999995</v>
      </c>
      <c r="F6627">
        <v>83.253600000000006</v>
      </c>
      <c r="G6627">
        <v>83.887900000000002</v>
      </c>
      <c r="H6627">
        <v>80.239500000000007</v>
      </c>
      <c r="I6627">
        <v>84.674000000000007</v>
      </c>
      <c r="J6627">
        <v>94.954099999999997</v>
      </c>
      <c r="K6627">
        <v>83.381200000000007</v>
      </c>
      <c r="L6627">
        <v>82.3245</v>
      </c>
      <c r="M6627">
        <v>81.448400000000007</v>
      </c>
      <c r="N6627">
        <v>95.169700000000006</v>
      </c>
    </row>
    <row r="6628" spans="1:14" x14ac:dyDescent="0.2">
      <c r="A6628" t="s">
        <v>2294</v>
      </c>
      <c r="B6628" t="s">
        <v>725</v>
      </c>
      <c r="C6628">
        <v>92.591800000000006</v>
      </c>
      <c r="D6628">
        <v>93.503</v>
      </c>
      <c r="E6628">
        <v>92.747200000000007</v>
      </c>
      <c r="F6628">
        <v>89.819199999999995</v>
      </c>
      <c r="G6628">
        <v>90.131299999999996</v>
      </c>
      <c r="H6628">
        <v>94.480999999999995</v>
      </c>
      <c r="I6628">
        <v>88.077399999999997</v>
      </c>
      <c r="J6628">
        <v>105.40089999999999</v>
      </c>
      <c r="K6628">
        <v>90.197400000000002</v>
      </c>
      <c r="L6628">
        <v>94.689499999999995</v>
      </c>
      <c r="M6628">
        <v>93.227199999999996</v>
      </c>
      <c r="N6628">
        <v>92.827200000000005</v>
      </c>
    </row>
    <row r="6629" spans="1:14" x14ac:dyDescent="0.2">
      <c r="A6629" t="s">
        <v>2294</v>
      </c>
      <c r="B6629" t="s">
        <v>726</v>
      </c>
      <c r="C6629">
        <v>99.456900000000005</v>
      </c>
      <c r="D6629">
        <v>93.533100000000005</v>
      </c>
      <c r="E6629">
        <v>96.291600000000003</v>
      </c>
      <c r="F6629">
        <v>99.775599999999997</v>
      </c>
      <c r="G6629">
        <v>99.3322</v>
      </c>
      <c r="H6629">
        <v>98.661299999999997</v>
      </c>
      <c r="I6629">
        <v>104.5047</v>
      </c>
      <c r="J6629">
        <v>90.035600000000002</v>
      </c>
      <c r="K6629">
        <v>95.304500000000004</v>
      </c>
      <c r="L6629">
        <v>89.590400000000002</v>
      </c>
      <c r="M6629">
        <v>89.165400000000005</v>
      </c>
      <c r="N6629">
        <v>74.837999999999994</v>
      </c>
    </row>
    <row r="6630" spans="1:14" x14ac:dyDescent="0.2">
      <c r="A6630" t="s">
        <v>2294</v>
      </c>
      <c r="B6630" t="s">
        <v>727</v>
      </c>
      <c r="C6630">
        <v>79.292500000000004</v>
      </c>
      <c r="D6630">
        <v>87.263599999999997</v>
      </c>
      <c r="E6630">
        <v>84.905900000000003</v>
      </c>
      <c r="F6630">
        <v>43.235599999999998</v>
      </c>
      <c r="G6630">
        <v>67.949700000000007</v>
      </c>
      <c r="H6630">
        <v>63.1008</v>
      </c>
      <c r="I6630">
        <v>47.3459</v>
      </c>
      <c r="J6630">
        <v>55.564</v>
      </c>
      <c r="K6630">
        <v>60.601199999999999</v>
      </c>
      <c r="L6630">
        <v>59.394500000000001</v>
      </c>
      <c r="M6630">
        <v>63.429400000000001</v>
      </c>
      <c r="N6630">
        <v>64.922600000000003</v>
      </c>
    </row>
    <row r="6631" spans="1:14" x14ac:dyDescent="0.2">
      <c r="A6631" t="s">
        <v>2294</v>
      </c>
      <c r="B6631" t="s">
        <v>728</v>
      </c>
      <c r="C6631">
        <v>62.620800000000003</v>
      </c>
      <c r="D6631">
        <v>70.097700000000003</v>
      </c>
      <c r="E6631">
        <v>72.204800000000006</v>
      </c>
      <c r="F6631">
        <v>81.878799999999998</v>
      </c>
      <c r="G6631">
        <v>77.541600000000003</v>
      </c>
      <c r="H6631">
        <v>70.782399999999996</v>
      </c>
      <c r="I6631">
        <v>74.126300000000001</v>
      </c>
      <c r="J6631">
        <v>64.770499999999998</v>
      </c>
      <c r="K6631">
        <v>82.2453</v>
      </c>
      <c r="L6631">
        <v>89.385000000000005</v>
      </c>
      <c r="M6631">
        <v>76.813000000000002</v>
      </c>
      <c r="N6631">
        <v>91.996200000000002</v>
      </c>
    </row>
    <row r="6632" spans="1:14" x14ac:dyDescent="0.2">
      <c r="A6632" t="s">
        <v>2294</v>
      </c>
      <c r="B6632" t="s">
        <v>729</v>
      </c>
      <c r="C6632">
        <v>76.549400000000006</v>
      </c>
      <c r="D6632">
        <v>103.509</v>
      </c>
      <c r="E6632">
        <v>86.772400000000005</v>
      </c>
      <c r="F6632">
        <v>77.867199999999997</v>
      </c>
      <c r="G6632">
        <v>72.764200000000002</v>
      </c>
      <c r="H6632">
        <v>77.355999999999995</v>
      </c>
      <c r="I6632">
        <v>78.049300000000002</v>
      </c>
      <c r="J6632">
        <v>75.424000000000007</v>
      </c>
      <c r="K6632">
        <v>65.518000000000001</v>
      </c>
      <c r="L6632">
        <v>63.185000000000002</v>
      </c>
      <c r="M6632">
        <v>75.650099999999995</v>
      </c>
      <c r="N6632">
        <v>69.301500000000004</v>
      </c>
    </row>
    <row r="6633" spans="1:14" x14ac:dyDescent="0.2">
      <c r="A6633" t="s">
        <v>2294</v>
      </c>
      <c r="B6633" t="s">
        <v>730</v>
      </c>
      <c r="C6633">
        <v>74.441800000000001</v>
      </c>
      <c r="D6633">
        <v>72.274500000000003</v>
      </c>
      <c r="E6633">
        <v>76.343199999999996</v>
      </c>
      <c r="F6633">
        <v>79.171800000000005</v>
      </c>
      <c r="G6633">
        <v>80.653999999999996</v>
      </c>
      <c r="H6633">
        <v>82.711699999999993</v>
      </c>
      <c r="I6633">
        <v>75.863799999999998</v>
      </c>
      <c r="J6633">
        <v>81.889200000000002</v>
      </c>
      <c r="K6633">
        <v>82.925399999999996</v>
      </c>
      <c r="L6633">
        <v>85.6327</v>
      </c>
      <c r="M6633">
        <v>78.913700000000006</v>
      </c>
      <c r="N6633">
        <v>76.721100000000007</v>
      </c>
    </row>
    <row r="6634" spans="1:14" x14ac:dyDescent="0.2">
      <c r="A6634" t="s">
        <v>2294</v>
      </c>
      <c r="B6634" t="s">
        <v>731</v>
      </c>
      <c r="C6634">
        <v>84.873000000000005</v>
      </c>
      <c r="D6634">
        <v>79.061499999999995</v>
      </c>
      <c r="E6634">
        <v>77.6922</v>
      </c>
      <c r="F6634">
        <v>77.163300000000007</v>
      </c>
      <c r="G6634">
        <v>76.470399999999998</v>
      </c>
      <c r="H6634">
        <v>79.805800000000005</v>
      </c>
      <c r="I6634">
        <v>82.1708</v>
      </c>
      <c r="J6634">
        <v>90.334800000000001</v>
      </c>
      <c r="K6634">
        <v>88.169300000000007</v>
      </c>
      <c r="L6634">
        <v>71.669600000000003</v>
      </c>
      <c r="M6634">
        <v>84.393699999999995</v>
      </c>
      <c r="N6634">
        <v>83.412099999999995</v>
      </c>
    </row>
    <row r="6635" spans="1:14" x14ac:dyDescent="0.2">
      <c r="A6635" t="s">
        <v>2294</v>
      </c>
      <c r="B6635" t="s">
        <v>732</v>
      </c>
      <c r="C6635">
        <v>85.509500000000003</v>
      </c>
      <c r="D6635">
        <v>91.501800000000003</v>
      </c>
      <c r="E6635">
        <v>87.391800000000003</v>
      </c>
      <c r="F6635">
        <v>88.014600000000002</v>
      </c>
      <c r="G6635">
        <v>91.652199999999993</v>
      </c>
      <c r="H6635">
        <v>95.963200000000001</v>
      </c>
      <c r="I6635">
        <v>102.4782</v>
      </c>
      <c r="J6635">
        <v>89.652900000000002</v>
      </c>
      <c r="K6635">
        <v>92.791399999999996</v>
      </c>
      <c r="L6635">
        <v>93.691599999999994</v>
      </c>
      <c r="M6635">
        <v>88.249600000000001</v>
      </c>
      <c r="N6635">
        <v>90.555599999999998</v>
      </c>
    </row>
    <row r="6636" spans="1:14" x14ac:dyDescent="0.2">
      <c r="A6636" t="s">
        <v>2294</v>
      </c>
      <c r="B6636" t="s">
        <v>733</v>
      </c>
      <c r="C6636">
        <v>94.760099999999994</v>
      </c>
      <c r="D6636">
        <v>92.213800000000006</v>
      </c>
      <c r="E6636">
        <v>95.959100000000007</v>
      </c>
      <c r="F6636">
        <v>97.018299999999996</v>
      </c>
      <c r="G6636">
        <v>100.33459999999999</v>
      </c>
      <c r="H6636">
        <v>101.7377</v>
      </c>
      <c r="I6636">
        <v>107.4744</v>
      </c>
      <c r="J6636">
        <v>92.156099999999995</v>
      </c>
      <c r="K6636">
        <v>96.3125</v>
      </c>
      <c r="L6636">
        <v>94.947500000000005</v>
      </c>
      <c r="M6636">
        <v>100.06440000000001</v>
      </c>
      <c r="N6636">
        <v>100.0498</v>
      </c>
    </row>
    <row r="6637" spans="1:14" x14ac:dyDescent="0.2">
      <c r="A6637" t="s">
        <v>2294</v>
      </c>
      <c r="B6637" t="s">
        <v>734</v>
      </c>
      <c r="C6637">
        <v>99.803100000000001</v>
      </c>
      <c r="D6637">
        <v>95.934399999999997</v>
      </c>
      <c r="E6637">
        <v>91.612399999999994</v>
      </c>
      <c r="F6637">
        <v>95.861000000000004</v>
      </c>
      <c r="G6637">
        <v>92.133799999999994</v>
      </c>
      <c r="H6637">
        <v>89.071700000000007</v>
      </c>
      <c r="I6637">
        <v>92.579800000000006</v>
      </c>
      <c r="J6637">
        <v>91.422899999999998</v>
      </c>
      <c r="K6637">
        <v>88.200900000000004</v>
      </c>
      <c r="L6637">
        <v>83.510999999999996</v>
      </c>
      <c r="M6637">
        <v>94.616399999999999</v>
      </c>
      <c r="N6637">
        <v>111.1112</v>
      </c>
    </row>
    <row r="6638" spans="1:14" x14ac:dyDescent="0.2">
      <c r="A6638" t="s">
        <v>2294</v>
      </c>
      <c r="B6638" t="s">
        <v>735</v>
      </c>
      <c r="C6638">
        <v>88.676299999999998</v>
      </c>
      <c r="D6638">
        <v>88.746799999999993</v>
      </c>
      <c r="E6638">
        <v>94.801500000000004</v>
      </c>
      <c r="F6638">
        <v>97.275199999999998</v>
      </c>
      <c r="G6638">
        <v>99.034700000000001</v>
      </c>
      <c r="H6638">
        <v>89.375600000000006</v>
      </c>
      <c r="I6638">
        <v>99.466399999999993</v>
      </c>
      <c r="J6638">
        <v>104.6099</v>
      </c>
      <c r="K6638">
        <v>110.3258</v>
      </c>
      <c r="L6638">
        <v>115.6003</v>
      </c>
      <c r="M6638">
        <v>107.84569999999999</v>
      </c>
      <c r="N6638">
        <v>104.2418</v>
      </c>
    </row>
    <row r="6639" spans="1:14" x14ac:dyDescent="0.2">
      <c r="A6639" t="s">
        <v>2294</v>
      </c>
      <c r="B6639" t="s">
        <v>736</v>
      </c>
      <c r="C6639">
        <v>109.6865</v>
      </c>
      <c r="D6639">
        <v>114.5132</v>
      </c>
      <c r="E6639">
        <v>116.86060000000001</v>
      </c>
      <c r="F6639">
        <v>111.5376</v>
      </c>
      <c r="G6639">
        <v>111.8082</v>
      </c>
      <c r="H6639">
        <v>102.2054</v>
      </c>
      <c r="I6639">
        <v>116.46</v>
      </c>
      <c r="J6639">
        <v>115.596</v>
      </c>
      <c r="K6639">
        <v>107.7441</v>
      </c>
      <c r="L6639">
        <v>107.6768</v>
      </c>
      <c r="M6639">
        <v>107.4452</v>
      </c>
      <c r="N6639">
        <v>113.1298</v>
      </c>
    </row>
    <row r="6640" spans="1:14" x14ac:dyDescent="0.2">
      <c r="A6640" t="s">
        <v>2294</v>
      </c>
      <c r="B6640" t="s">
        <v>737</v>
      </c>
      <c r="C6640">
        <v>104.75069999999999</v>
      </c>
      <c r="D6640">
        <v>103.60760000000001</v>
      </c>
      <c r="E6640">
        <v>101.1138</v>
      </c>
      <c r="F6640">
        <v>103.7295</v>
      </c>
      <c r="G6640">
        <v>99.688699999999997</v>
      </c>
      <c r="H6640">
        <v>98.503600000000006</v>
      </c>
      <c r="I6640">
        <v>103.3425</v>
      </c>
      <c r="J6640">
        <v>95.219800000000006</v>
      </c>
      <c r="K6640">
        <v>95.362799999999993</v>
      </c>
      <c r="L6640">
        <v>100.3146</v>
      </c>
      <c r="M6640">
        <v>91.4435</v>
      </c>
      <c r="N6640">
        <v>97.077500000000001</v>
      </c>
    </row>
    <row r="6641" spans="1:14" x14ac:dyDescent="0.2">
      <c r="A6641" t="s">
        <v>2294</v>
      </c>
      <c r="B6641" t="s">
        <v>738</v>
      </c>
      <c r="C6641">
        <v>106.1528</v>
      </c>
      <c r="D6641">
        <v>107.9641</v>
      </c>
      <c r="E6641">
        <v>101.0543</v>
      </c>
      <c r="F6641">
        <v>108.4248</v>
      </c>
      <c r="G6641">
        <v>108.6271</v>
      </c>
      <c r="H6641">
        <v>121.7889</v>
      </c>
      <c r="I6641">
        <v>117.9427</v>
      </c>
      <c r="J6641">
        <v>106.6845</v>
      </c>
      <c r="K6641">
        <v>107.38460000000001</v>
      </c>
      <c r="L6641">
        <v>105.24</v>
      </c>
      <c r="M6641">
        <v>103.3373</v>
      </c>
      <c r="N6641">
        <v>111.11150000000001</v>
      </c>
    </row>
    <row r="6642" spans="1:14" x14ac:dyDescent="0.2">
      <c r="A6642" t="s">
        <v>2294</v>
      </c>
      <c r="B6642" t="s">
        <v>739</v>
      </c>
      <c r="C6642">
        <v>118.3766</v>
      </c>
      <c r="D6642">
        <v>111.5955</v>
      </c>
      <c r="E6642">
        <v>98.162599999999998</v>
      </c>
      <c r="F6642">
        <v>99.572599999999994</v>
      </c>
      <c r="G6642">
        <v>100.3142</v>
      </c>
      <c r="H6642">
        <v>105.1645</v>
      </c>
      <c r="I6642">
        <v>109.6383</v>
      </c>
      <c r="J6642">
        <v>98.904799999999994</v>
      </c>
      <c r="K6642">
        <v>98.682299999999998</v>
      </c>
      <c r="L6642">
        <v>94.928799999999995</v>
      </c>
      <c r="M6642">
        <v>96.430400000000006</v>
      </c>
    </row>
    <row r="6643" spans="1:14" x14ac:dyDescent="0.2">
      <c r="A6643" t="s">
        <v>2299</v>
      </c>
      <c r="B6643" t="s">
        <v>21</v>
      </c>
      <c r="C6643" t="s">
        <v>2300</v>
      </c>
      <c r="D6643" t="s">
        <v>2301</v>
      </c>
      <c r="E6643" t="s">
        <v>568</v>
      </c>
    </row>
    <row r="6644" spans="1:14" x14ac:dyDescent="0.2">
      <c r="A6644" t="s">
        <v>2302</v>
      </c>
      <c r="B6644">
        <v>1986</v>
      </c>
      <c r="C6644">
        <v>54.816000000000003</v>
      </c>
      <c r="D6644">
        <v>53.7254</v>
      </c>
      <c r="E6644">
        <v>54.679099999999998</v>
      </c>
      <c r="F6644">
        <v>55.779299999999999</v>
      </c>
      <c r="G6644">
        <v>56.100900000000003</v>
      </c>
      <c r="H6644">
        <v>54.979799999999997</v>
      </c>
      <c r="I6644">
        <v>52.393999999999998</v>
      </c>
      <c r="J6644">
        <v>54.810899999999997</v>
      </c>
      <c r="K6644">
        <v>49.1873</v>
      </c>
      <c r="L6644">
        <v>48.077300000000001</v>
      </c>
      <c r="M6644">
        <v>46.570300000000003</v>
      </c>
      <c r="N6644">
        <v>45.624000000000002</v>
      </c>
    </row>
    <row r="6645" spans="1:14" x14ac:dyDescent="0.2">
      <c r="A6645" t="s">
        <v>2302</v>
      </c>
      <c r="B6645">
        <v>1987</v>
      </c>
      <c r="C6645">
        <v>43.118899999999996</v>
      </c>
      <c r="D6645">
        <v>47.0077</v>
      </c>
      <c r="E6645">
        <v>43.142000000000003</v>
      </c>
      <c r="F6645">
        <v>41.674300000000002</v>
      </c>
      <c r="G6645">
        <v>46.312800000000003</v>
      </c>
      <c r="H6645">
        <v>48.560299999999998</v>
      </c>
      <c r="I6645">
        <v>55.249200000000002</v>
      </c>
      <c r="J6645">
        <v>52.734099999999998</v>
      </c>
      <c r="K6645">
        <v>56.2209</v>
      </c>
      <c r="L6645">
        <v>59.947600000000001</v>
      </c>
      <c r="M6645">
        <v>60.741399999999999</v>
      </c>
      <c r="N6645">
        <v>64.340699999999998</v>
      </c>
    </row>
    <row r="6646" spans="1:14" x14ac:dyDescent="0.2">
      <c r="A6646" t="s">
        <v>2302</v>
      </c>
      <c r="B6646">
        <v>1988</v>
      </c>
      <c r="C6646">
        <v>54.3583</v>
      </c>
      <c r="D6646">
        <v>54.512</v>
      </c>
      <c r="E6646">
        <v>58.581499999999998</v>
      </c>
      <c r="F6646">
        <v>60.482599999999998</v>
      </c>
      <c r="G6646">
        <v>63.195</v>
      </c>
      <c r="H6646">
        <v>62.195999999999998</v>
      </c>
      <c r="I6646">
        <v>45.433300000000003</v>
      </c>
      <c r="J6646">
        <v>61.145099999999999</v>
      </c>
      <c r="K6646">
        <v>58.473399999999998</v>
      </c>
      <c r="L6646">
        <v>59.830599999999997</v>
      </c>
      <c r="M6646">
        <v>61.147599999999997</v>
      </c>
      <c r="N6646">
        <v>63.541899999999998</v>
      </c>
    </row>
    <row r="6647" spans="1:14" x14ac:dyDescent="0.2">
      <c r="A6647" t="s">
        <v>2302</v>
      </c>
      <c r="B6647">
        <v>1989</v>
      </c>
      <c r="C6647">
        <v>67.090599999999995</v>
      </c>
      <c r="D6647">
        <v>62.169600000000003</v>
      </c>
      <c r="E6647">
        <v>62.057000000000002</v>
      </c>
      <c r="F6647">
        <v>64.7316</v>
      </c>
      <c r="G6647">
        <v>36.1081</v>
      </c>
      <c r="H6647">
        <v>60.844099999999997</v>
      </c>
      <c r="I6647">
        <v>45.315399999999997</v>
      </c>
      <c r="J6647">
        <v>59.468299999999999</v>
      </c>
      <c r="K6647">
        <v>58.769100000000002</v>
      </c>
      <c r="L6647">
        <v>63.776000000000003</v>
      </c>
      <c r="M6647">
        <v>64.854799999999997</v>
      </c>
      <c r="N6647">
        <v>68.6327</v>
      </c>
    </row>
    <row r="6648" spans="1:14" x14ac:dyDescent="0.2">
      <c r="A6648" t="s">
        <v>2302</v>
      </c>
      <c r="B6648">
        <v>1990</v>
      </c>
      <c r="C6648">
        <v>69.536799999999999</v>
      </c>
      <c r="D6648">
        <v>62.8369</v>
      </c>
      <c r="E6648">
        <v>62.434800000000003</v>
      </c>
      <c r="F6648">
        <v>61.826000000000001</v>
      </c>
      <c r="G6648">
        <v>62.45</v>
      </c>
      <c r="H6648">
        <v>52.788200000000003</v>
      </c>
      <c r="I6648">
        <v>60.714300000000001</v>
      </c>
      <c r="J6648">
        <v>60.685499999999998</v>
      </c>
      <c r="K6648">
        <v>59.582999999999998</v>
      </c>
      <c r="L6648">
        <v>57.975000000000001</v>
      </c>
      <c r="M6648">
        <v>55.171700000000001</v>
      </c>
      <c r="N6648">
        <v>53.101599999999998</v>
      </c>
    </row>
    <row r="6649" spans="1:14" x14ac:dyDescent="0.2">
      <c r="A6649" t="s">
        <v>2302</v>
      </c>
      <c r="B6649">
        <v>1991</v>
      </c>
      <c r="C6649">
        <v>46.726500000000001</v>
      </c>
      <c r="D6649">
        <v>59.918100000000003</v>
      </c>
      <c r="E6649">
        <v>58.761800000000001</v>
      </c>
      <c r="F6649">
        <v>55.8962</v>
      </c>
      <c r="G6649">
        <v>49.546999999999997</v>
      </c>
      <c r="H6649">
        <v>50.418300000000002</v>
      </c>
      <c r="I6649">
        <v>38.865699999999997</v>
      </c>
      <c r="J6649">
        <v>49.039000000000001</v>
      </c>
      <c r="K6649">
        <v>50.287100000000002</v>
      </c>
      <c r="L6649">
        <v>50.151800000000001</v>
      </c>
      <c r="M6649">
        <v>38.805</v>
      </c>
      <c r="N6649">
        <v>33.504300000000001</v>
      </c>
    </row>
    <row r="6650" spans="1:14" x14ac:dyDescent="0.2">
      <c r="A6650" t="s">
        <v>2302</v>
      </c>
      <c r="B6650">
        <v>1992</v>
      </c>
      <c r="C6650">
        <v>22.0915</v>
      </c>
      <c r="D6650">
        <v>39.806100000000001</v>
      </c>
      <c r="E6650">
        <v>40.190100000000001</v>
      </c>
      <c r="F6650">
        <v>40.189100000000003</v>
      </c>
      <c r="G6650">
        <v>47.0122</v>
      </c>
      <c r="H6650">
        <v>50.595399999999998</v>
      </c>
      <c r="I6650">
        <v>60.343899999999998</v>
      </c>
      <c r="J6650">
        <v>48.856299999999997</v>
      </c>
      <c r="K6650">
        <v>51.618699999999997</v>
      </c>
      <c r="L6650">
        <v>46.063200000000002</v>
      </c>
      <c r="M6650">
        <v>53.105400000000003</v>
      </c>
      <c r="N6650">
        <v>48.145099999999999</v>
      </c>
    </row>
    <row r="6651" spans="1:14" x14ac:dyDescent="0.2">
      <c r="A6651" t="s">
        <v>2302</v>
      </c>
      <c r="B6651">
        <v>1993</v>
      </c>
      <c r="C6651">
        <v>49.057200000000002</v>
      </c>
      <c r="D6651">
        <v>47.011200000000002</v>
      </c>
      <c r="E6651">
        <v>49.958500000000001</v>
      </c>
      <c r="F6651">
        <v>51.677900000000001</v>
      </c>
      <c r="G6651">
        <v>52.957799999999999</v>
      </c>
      <c r="H6651">
        <v>53.238799999999998</v>
      </c>
      <c r="I6651">
        <v>54.986199999999997</v>
      </c>
      <c r="J6651">
        <v>50.235700000000001</v>
      </c>
      <c r="K6651">
        <v>50.9636</v>
      </c>
      <c r="L6651">
        <v>57.329900000000002</v>
      </c>
      <c r="M6651">
        <v>56.408299999999997</v>
      </c>
      <c r="N6651">
        <v>59.617699999999999</v>
      </c>
    </row>
    <row r="6652" spans="1:14" x14ac:dyDescent="0.2">
      <c r="A6652" t="s">
        <v>2302</v>
      </c>
      <c r="B6652">
        <v>1994</v>
      </c>
      <c r="C6652">
        <v>66.339799999999997</v>
      </c>
      <c r="D6652">
        <v>62.256700000000002</v>
      </c>
      <c r="E6652">
        <v>61.510800000000003</v>
      </c>
      <c r="F6652">
        <v>61.259300000000003</v>
      </c>
      <c r="G6652">
        <v>60.175699999999999</v>
      </c>
      <c r="H6652">
        <v>58.712499999999999</v>
      </c>
      <c r="I6652">
        <v>67.200299999999999</v>
      </c>
      <c r="J6652">
        <v>56.802599999999998</v>
      </c>
      <c r="K6652">
        <v>46.198399999999999</v>
      </c>
      <c r="L6652">
        <v>47.363599999999998</v>
      </c>
      <c r="M6652">
        <v>60.093499999999999</v>
      </c>
      <c r="N6652">
        <v>65.830299999999994</v>
      </c>
    </row>
    <row r="6653" spans="1:14" x14ac:dyDescent="0.2">
      <c r="A6653" t="s">
        <v>2302</v>
      </c>
      <c r="B6653">
        <v>1995</v>
      </c>
      <c r="C6653">
        <v>63.663499999999999</v>
      </c>
      <c r="D6653">
        <v>62.453699999999998</v>
      </c>
      <c r="E6653">
        <v>61.944699999999997</v>
      </c>
      <c r="F6653">
        <v>61.761499999999998</v>
      </c>
      <c r="G6653">
        <v>62.073599999999999</v>
      </c>
      <c r="H6653">
        <v>61.699599999999997</v>
      </c>
      <c r="I6653">
        <v>59.113900000000001</v>
      </c>
      <c r="J6653">
        <v>68.600700000000003</v>
      </c>
      <c r="K6653">
        <v>69.598299999999995</v>
      </c>
      <c r="L6653">
        <v>71.000900000000001</v>
      </c>
      <c r="M6653">
        <v>69.008600000000001</v>
      </c>
      <c r="N6653">
        <v>70.843800000000002</v>
      </c>
    </row>
    <row r="6654" spans="1:14" x14ac:dyDescent="0.2">
      <c r="A6654" t="s">
        <v>2302</v>
      </c>
      <c r="B6654">
        <v>1996</v>
      </c>
      <c r="C6654">
        <v>65.058700000000002</v>
      </c>
      <c r="D6654">
        <v>68.497799999999998</v>
      </c>
      <c r="E6654">
        <v>69.125299999999996</v>
      </c>
      <c r="F6654">
        <v>68.082899999999995</v>
      </c>
      <c r="G6654">
        <v>68.040199999999999</v>
      </c>
      <c r="H6654">
        <v>68.23</v>
      </c>
      <c r="I6654">
        <v>69.659400000000005</v>
      </c>
      <c r="J6654">
        <v>66.516800000000003</v>
      </c>
      <c r="K6654">
        <v>69.395899999999997</v>
      </c>
      <c r="L6654">
        <v>70.072199999999995</v>
      </c>
      <c r="M6654">
        <v>70.872699999999995</v>
      </c>
      <c r="N6654">
        <v>67.030500000000004</v>
      </c>
    </row>
    <row r="6655" spans="1:14" x14ac:dyDescent="0.2">
      <c r="A6655" t="s">
        <v>2302</v>
      </c>
      <c r="B6655">
        <v>1997</v>
      </c>
      <c r="C6655">
        <v>72.165199999999999</v>
      </c>
      <c r="D6655">
        <v>73.058400000000006</v>
      </c>
      <c r="E6655">
        <v>72.722700000000003</v>
      </c>
      <c r="F6655">
        <v>76.3596</v>
      </c>
      <c r="G6655">
        <v>77.393799999999999</v>
      </c>
      <c r="H6655">
        <v>74.9983</v>
      </c>
      <c r="I6655">
        <v>67.801100000000005</v>
      </c>
      <c r="J6655">
        <v>84.085300000000004</v>
      </c>
      <c r="K6655">
        <v>74.616600000000005</v>
      </c>
      <c r="L6655">
        <v>74.569999999999993</v>
      </c>
      <c r="M6655">
        <v>74.9482</v>
      </c>
      <c r="N6655">
        <v>75.865200000000002</v>
      </c>
    </row>
    <row r="6656" spans="1:14" x14ac:dyDescent="0.2">
      <c r="A6656" t="s">
        <v>2302</v>
      </c>
      <c r="B6656">
        <v>1998</v>
      </c>
      <c r="C6656">
        <v>82.053299999999993</v>
      </c>
      <c r="D6656">
        <v>73.459599999999995</v>
      </c>
      <c r="E6656">
        <v>75.883600000000001</v>
      </c>
      <c r="F6656">
        <v>75.944699999999997</v>
      </c>
      <c r="G6656">
        <v>75.803299999999993</v>
      </c>
      <c r="H6656">
        <v>84.763300000000001</v>
      </c>
      <c r="I6656">
        <v>83.361999999999995</v>
      </c>
      <c r="J6656">
        <v>91.981899999999996</v>
      </c>
      <c r="K6656">
        <v>81.639799999999994</v>
      </c>
      <c r="L6656">
        <v>81.459299999999999</v>
      </c>
      <c r="M6656">
        <v>78.203199999999995</v>
      </c>
      <c r="N6656">
        <v>84.581400000000002</v>
      </c>
    </row>
    <row r="6657" spans="1:14" x14ac:dyDescent="0.2">
      <c r="A6657" t="s">
        <v>2302</v>
      </c>
      <c r="B6657">
        <v>1999</v>
      </c>
      <c r="C6657">
        <v>82.880099999999999</v>
      </c>
      <c r="D6657">
        <v>79.803100000000001</v>
      </c>
      <c r="E6657">
        <v>72.323300000000003</v>
      </c>
      <c r="F6657">
        <v>76.168199999999999</v>
      </c>
      <c r="G6657">
        <v>71.731200000000001</v>
      </c>
      <c r="H6657">
        <v>70.172399999999996</v>
      </c>
      <c r="I6657">
        <v>79.031400000000005</v>
      </c>
      <c r="J6657">
        <v>66.966200000000001</v>
      </c>
      <c r="K6657">
        <v>69.762200000000007</v>
      </c>
      <c r="L6657">
        <v>71.8005</v>
      </c>
      <c r="M6657">
        <v>67.293700000000001</v>
      </c>
      <c r="N6657">
        <v>68.566299999999998</v>
      </c>
    </row>
    <row r="6658" spans="1:14" x14ac:dyDescent="0.2">
      <c r="A6658" t="s">
        <v>2302</v>
      </c>
      <c r="B6658">
        <v>2000</v>
      </c>
      <c r="C6658">
        <v>68.237700000000004</v>
      </c>
      <c r="D6658">
        <v>74.232799999999997</v>
      </c>
      <c r="E6658">
        <v>75.409300000000002</v>
      </c>
      <c r="F6658">
        <v>74.649600000000007</v>
      </c>
      <c r="G6658">
        <v>73.992699999999999</v>
      </c>
      <c r="H6658">
        <v>72.753799999999998</v>
      </c>
      <c r="I6658">
        <v>74.307100000000005</v>
      </c>
      <c r="J6658">
        <v>77.887600000000006</v>
      </c>
      <c r="K6658">
        <v>77.364999999999995</v>
      </c>
      <c r="L6658">
        <v>77.385099999999994</v>
      </c>
      <c r="M6658">
        <v>84.555499999999995</v>
      </c>
      <c r="N6658">
        <v>79.2029</v>
      </c>
    </row>
    <row r="6659" spans="1:14" x14ac:dyDescent="0.2">
      <c r="A6659" t="s">
        <v>2302</v>
      </c>
      <c r="B6659">
        <v>2001</v>
      </c>
      <c r="C6659">
        <v>74.949700000000007</v>
      </c>
      <c r="D6659">
        <v>70.592799999999997</v>
      </c>
      <c r="E6659">
        <v>76.889899999999997</v>
      </c>
      <c r="F6659">
        <v>70.740300000000005</v>
      </c>
      <c r="G6659">
        <v>70.896000000000001</v>
      </c>
      <c r="H6659">
        <v>68.491</v>
      </c>
      <c r="I6659">
        <v>65.236699999999999</v>
      </c>
      <c r="J6659">
        <v>65.507800000000003</v>
      </c>
      <c r="K6659">
        <v>63.374299999999998</v>
      </c>
      <c r="L6659">
        <v>61.958300000000001</v>
      </c>
      <c r="M6659">
        <v>60.930700000000002</v>
      </c>
      <c r="N6659">
        <v>51.6616</v>
      </c>
    </row>
    <row r="6660" spans="1:14" x14ac:dyDescent="0.2">
      <c r="A6660" t="s">
        <v>2302</v>
      </c>
      <c r="B6660">
        <v>2002</v>
      </c>
      <c r="C6660">
        <v>59.842599999999997</v>
      </c>
      <c r="D6660">
        <v>55.868699999999997</v>
      </c>
      <c r="E6660">
        <v>57.201799999999999</v>
      </c>
      <c r="F6660">
        <v>58.1083</v>
      </c>
      <c r="G6660">
        <v>60.886800000000001</v>
      </c>
      <c r="H6660">
        <v>61.895400000000002</v>
      </c>
      <c r="I6660">
        <v>60.7592</v>
      </c>
      <c r="J6660">
        <v>65.936800000000005</v>
      </c>
      <c r="K6660">
        <v>59.104100000000003</v>
      </c>
      <c r="L6660">
        <v>57.530200000000001</v>
      </c>
      <c r="M6660">
        <v>58.457500000000003</v>
      </c>
      <c r="N6660">
        <v>53.517899999999997</v>
      </c>
    </row>
    <row r="6661" spans="1:14" x14ac:dyDescent="0.2">
      <c r="A6661" t="s">
        <v>2302</v>
      </c>
      <c r="B6661">
        <v>2003</v>
      </c>
      <c r="C6661">
        <v>57.477800000000002</v>
      </c>
      <c r="D6661">
        <v>60.352499999999999</v>
      </c>
      <c r="E6661">
        <v>59.594200000000001</v>
      </c>
      <c r="F6661">
        <v>59.653300000000002</v>
      </c>
      <c r="G6661">
        <v>59.889000000000003</v>
      </c>
      <c r="H6661">
        <v>59.442700000000002</v>
      </c>
      <c r="I6661">
        <v>57.848100000000002</v>
      </c>
      <c r="J6661">
        <v>62.945700000000002</v>
      </c>
      <c r="K6661">
        <v>62.850200000000001</v>
      </c>
      <c r="L6661">
        <v>63.793100000000003</v>
      </c>
      <c r="M6661">
        <v>70.921899999999994</v>
      </c>
      <c r="N6661">
        <v>72.132900000000006</v>
      </c>
    </row>
    <row r="6662" spans="1:14" x14ac:dyDescent="0.2">
      <c r="A6662" t="s">
        <v>2302</v>
      </c>
      <c r="B6662">
        <v>2004</v>
      </c>
      <c r="C6662">
        <v>62.971699999999998</v>
      </c>
      <c r="D6662">
        <v>73.023200000000003</v>
      </c>
      <c r="E6662">
        <v>72.849599999999995</v>
      </c>
      <c r="F6662">
        <v>73.307100000000005</v>
      </c>
      <c r="G6662">
        <v>75.627899999999997</v>
      </c>
      <c r="H6662">
        <v>75.984499999999997</v>
      </c>
      <c r="I6662">
        <v>86.831100000000006</v>
      </c>
      <c r="J6662">
        <v>76.501300000000001</v>
      </c>
      <c r="K6662">
        <v>81.342200000000005</v>
      </c>
      <c r="L6662">
        <v>83.610600000000005</v>
      </c>
      <c r="M6662">
        <v>77.007400000000004</v>
      </c>
      <c r="N6662">
        <v>75.418999999999997</v>
      </c>
    </row>
    <row r="6663" spans="1:14" x14ac:dyDescent="0.2">
      <c r="A6663" t="s">
        <v>2302</v>
      </c>
      <c r="B6663">
        <v>2005</v>
      </c>
      <c r="C6663">
        <v>86.097499999999997</v>
      </c>
      <c r="D6663">
        <v>86.266599999999997</v>
      </c>
      <c r="E6663">
        <v>83.7821</v>
      </c>
      <c r="F6663">
        <v>90.317800000000005</v>
      </c>
      <c r="G6663">
        <v>89.662499999999994</v>
      </c>
      <c r="H6663">
        <v>90.394800000000004</v>
      </c>
      <c r="I6663">
        <v>90.001999999999995</v>
      </c>
      <c r="J6663">
        <v>89.768299999999996</v>
      </c>
      <c r="K6663">
        <v>88.729900000000001</v>
      </c>
      <c r="L6663">
        <v>91.112200000000001</v>
      </c>
      <c r="M6663">
        <v>91.0351</v>
      </c>
      <c r="N6663">
        <v>92.723100000000002</v>
      </c>
    </row>
    <row r="6664" spans="1:14" x14ac:dyDescent="0.2">
      <c r="A6664" t="s">
        <v>2302</v>
      </c>
      <c r="B6664">
        <v>2006</v>
      </c>
      <c r="C6664">
        <v>89.904399999999995</v>
      </c>
      <c r="D6664">
        <v>90.679900000000004</v>
      </c>
      <c r="E6664">
        <v>94.394599999999997</v>
      </c>
      <c r="F6664">
        <v>96.870500000000007</v>
      </c>
      <c r="G6664">
        <v>95.808599999999998</v>
      </c>
      <c r="H6664">
        <v>98.679299999999998</v>
      </c>
      <c r="I6664">
        <v>98.584100000000007</v>
      </c>
      <c r="J6664">
        <v>101.23050000000001</v>
      </c>
      <c r="K6664">
        <v>97.232299999999995</v>
      </c>
      <c r="L6664">
        <v>101.5414</v>
      </c>
      <c r="M6664">
        <v>102.102</v>
      </c>
      <c r="N6664">
        <v>112.312</v>
      </c>
    </row>
    <row r="6665" spans="1:14" x14ac:dyDescent="0.2">
      <c r="A6665" t="s">
        <v>2302</v>
      </c>
      <c r="B6665">
        <v>2007</v>
      </c>
      <c r="C6665">
        <v>99.912199999999999</v>
      </c>
      <c r="D6665">
        <v>97.575900000000004</v>
      </c>
      <c r="E6665">
        <v>103.2376</v>
      </c>
      <c r="F6665">
        <v>96.325000000000003</v>
      </c>
      <c r="G6665">
        <v>100.26390000000001</v>
      </c>
      <c r="H6665">
        <v>94.161900000000003</v>
      </c>
      <c r="I6665">
        <v>103.5462</v>
      </c>
      <c r="J6665">
        <v>90.573300000000003</v>
      </c>
      <c r="K6665">
        <v>110.0022</v>
      </c>
      <c r="L6665">
        <v>96.961799999999997</v>
      </c>
      <c r="M6665">
        <v>99.359200000000001</v>
      </c>
      <c r="N6665">
        <v>108.08069999999999</v>
      </c>
    </row>
    <row r="6666" spans="1:14" x14ac:dyDescent="0.2">
      <c r="A6666" t="s">
        <v>2302</v>
      </c>
      <c r="B6666">
        <v>2008</v>
      </c>
      <c r="C6666">
        <v>105.8869</v>
      </c>
      <c r="D6666">
        <v>107.6631</v>
      </c>
      <c r="E6666">
        <v>113.789</v>
      </c>
      <c r="F6666">
        <v>86.588499999999996</v>
      </c>
      <c r="G6666">
        <v>91.959000000000003</v>
      </c>
      <c r="H6666">
        <v>96.544200000000004</v>
      </c>
      <c r="I6666">
        <v>95.828699999999998</v>
      </c>
      <c r="J6666">
        <v>97.411699999999996</v>
      </c>
      <c r="K6666">
        <v>96.864999999999995</v>
      </c>
      <c r="L6666">
        <v>86.25</v>
      </c>
      <c r="M6666">
        <v>85.318399999999997</v>
      </c>
      <c r="N6666">
        <v>73.128299999999996</v>
      </c>
    </row>
    <row r="6667" spans="1:14" x14ac:dyDescent="0.2">
      <c r="A6667" t="s">
        <v>2302</v>
      </c>
      <c r="B6667">
        <v>2009</v>
      </c>
      <c r="C6667">
        <v>76.287000000000006</v>
      </c>
      <c r="D6667">
        <v>74.582800000000006</v>
      </c>
      <c r="E6667">
        <v>64.049000000000007</v>
      </c>
      <c r="F6667">
        <v>61.725700000000003</v>
      </c>
      <c r="G6667">
        <v>54.680999999999997</v>
      </c>
      <c r="H6667">
        <v>57.616900000000001</v>
      </c>
      <c r="I6667">
        <v>50.084499999999998</v>
      </c>
      <c r="J6667">
        <v>64.108900000000006</v>
      </c>
      <c r="K6667">
        <v>49.406100000000002</v>
      </c>
      <c r="L6667">
        <v>60.839500000000001</v>
      </c>
      <c r="M6667">
        <v>44.420200000000001</v>
      </c>
      <c r="N6667">
        <v>61.477400000000003</v>
      </c>
    </row>
    <row r="6668" spans="1:14" x14ac:dyDescent="0.2">
      <c r="A6668" t="s">
        <v>2302</v>
      </c>
      <c r="B6668">
        <v>2010</v>
      </c>
      <c r="C6668">
        <v>64.427499999999995</v>
      </c>
      <c r="D6668">
        <v>62.890300000000003</v>
      </c>
      <c r="E6668">
        <v>60.314399999999999</v>
      </c>
      <c r="F6668">
        <v>70.055599999999998</v>
      </c>
      <c r="G6668">
        <v>74.640299999999996</v>
      </c>
      <c r="H6668">
        <v>69</v>
      </c>
      <c r="I6668">
        <v>59.090499999999999</v>
      </c>
      <c r="J6668">
        <v>65.701800000000006</v>
      </c>
      <c r="K6668">
        <v>63.121600000000001</v>
      </c>
      <c r="L6668">
        <v>68.0167</v>
      </c>
      <c r="M6668">
        <v>67.477800000000002</v>
      </c>
      <c r="N6668">
        <v>70.794300000000007</v>
      </c>
    </row>
    <row r="6669" spans="1:14" x14ac:dyDescent="0.2">
      <c r="A6669" t="s">
        <v>2302</v>
      </c>
      <c r="B6669">
        <v>2011</v>
      </c>
      <c r="C6669">
        <v>73.494500000000002</v>
      </c>
      <c r="D6669">
        <v>71.7881</v>
      </c>
      <c r="E6669">
        <v>66.425399999999996</v>
      </c>
      <c r="F6669">
        <v>67.911199999999994</v>
      </c>
      <c r="G6669">
        <v>71.120699999999999</v>
      </c>
      <c r="H6669">
        <v>67.768699999999995</v>
      </c>
      <c r="I6669">
        <v>64.316699999999997</v>
      </c>
      <c r="J6669">
        <v>69.852999999999994</v>
      </c>
      <c r="K6669">
        <v>68.189800000000005</v>
      </c>
      <c r="L6669">
        <v>77.516900000000007</v>
      </c>
      <c r="M6669">
        <v>73.521299999999997</v>
      </c>
    </row>
    <row r="6670" spans="1:14" x14ac:dyDescent="0.2">
      <c r="A6670" t="s">
        <v>2303</v>
      </c>
      <c r="B6670" t="s">
        <v>2304</v>
      </c>
      <c r="C6670" t="s">
        <v>2305</v>
      </c>
      <c r="D6670" t="s">
        <v>2306</v>
      </c>
      <c r="E6670" t="s">
        <v>2307</v>
      </c>
      <c r="F6670" t="s">
        <v>2308</v>
      </c>
    </row>
    <row r="6671" spans="1:14" x14ac:dyDescent="0.2">
      <c r="A6671" t="s">
        <v>2309</v>
      </c>
      <c r="B6671">
        <v>1986</v>
      </c>
      <c r="C6671">
        <v>56.040300000000002</v>
      </c>
      <c r="D6671">
        <v>52.920299999999997</v>
      </c>
      <c r="E6671">
        <v>50.227499999999999</v>
      </c>
      <c r="F6671">
        <v>46.271099999999997</v>
      </c>
      <c r="G6671">
        <v>42.3369</v>
      </c>
      <c r="H6671">
        <v>40.012300000000003</v>
      </c>
      <c r="I6671">
        <v>38.141500000000001</v>
      </c>
      <c r="J6671">
        <v>37.448099999999997</v>
      </c>
      <c r="K6671">
        <v>35.817700000000002</v>
      </c>
      <c r="L6671">
        <v>35.050800000000002</v>
      </c>
      <c r="M6671">
        <v>32.573799999999999</v>
      </c>
      <c r="N6671">
        <v>31.532900000000001</v>
      </c>
    </row>
    <row r="6672" spans="1:14" x14ac:dyDescent="0.2">
      <c r="A6672" t="s">
        <v>2309</v>
      </c>
      <c r="B6672">
        <v>1987</v>
      </c>
      <c r="C6672">
        <v>30.7013</v>
      </c>
      <c r="D6672">
        <v>31.431899999999999</v>
      </c>
      <c r="E6672">
        <v>30.936499999999999</v>
      </c>
      <c r="F6672">
        <v>31.9895</v>
      </c>
      <c r="G6672">
        <v>33.4437</v>
      </c>
      <c r="H6672">
        <v>33.875700000000002</v>
      </c>
      <c r="I6672">
        <v>34.999299999999998</v>
      </c>
      <c r="J6672">
        <v>36.0032</v>
      </c>
      <c r="K6672">
        <v>37.406599999999997</v>
      </c>
      <c r="L6672">
        <v>38.438099999999999</v>
      </c>
      <c r="M6672">
        <v>39.752099999999999</v>
      </c>
      <c r="N6672">
        <v>40.118499999999997</v>
      </c>
    </row>
    <row r="6673" spans="1:14" x14ac:dyDescent="0.2">
      <c r="A6673" t="s">
        <v>2309</v>
      </c>
      <c r="B6673">
        <v>1988</v>
      </c>
      <c r="C6673">
        <v>40.460799999999999</v>
      </c>
      <c r="D6673">
        <v>41.555999999999997</v>
      </c>
      <c r="E6673">
        <v>42.198</v>
      </c>
      <c r="F6673">
        <v>44.064300000000003</v>
      </c>
      <c r="G6673">
        <v>45.473500000000001</v>
      </c>
      <c r="H6673">
        <v>44.520899999999997</v>
      </c>
      <c r="I6673">
        <v>44.703000000000003</v>
      </c>
      <c r="J6673">
        <v>44.876399999999997</v>
      </c>
      <c r="K6673">
        <v>44.022399999999998</v>
      </c>
      <c r="L6673">
        <v>43.707700000000003</v>
      </c>
      <c r="M6673">
        <v>43.658799999999999</v>
      </c>
      <c r="N6673">
        <v>43.528300000000002</v>
      </c>
    </row>
    <row r="6674" spans="1:14" x14ac:dyDescent="0.2">
      <c r="A6674" t="s">
        <v>2309</v>
      </c>
      <c r="B6674">
        <v>1989</v>
      </c>
      <c r="C6674">
        <v>43.159300000000002</v>
      </c>
      <c r="D6674">
        <v>41.359299999999998</v>
      </c>
      <c r="E6674">
        <v>42.189599999999999</v>
      </c>
      <c r="F6674">
        <v>41.57</v>
      </c>
      <c r="G6674">
        <v>41.277900000000002</v>
      </c>
      <c r="H6674">
        <v>41.798400000000001</v>
      </c>
      <c r="I6674">
        <v>40.2926</v>
      </c>
      <c r="J6674">
        <v>40.428400000000003</v>
      </c>
      <c r="K6674">
        <v>40.5901</v>
      </c>
      <c r="L6674">
        <v>39.456299999999999</v>
      </c>
      <c r="M6674">
        <v>40.548900000000003</v>
      </c>
      <c r="N6674">
        <v>41.381500000000003</v>
      </c>
    </row>
    <row r="6675" spans="1:14" x14ac:dyDescent="0.2">
      <c r="A6675" t="s">
        <v>2309</v>
      </c>
      <c r="B6675">
        <v>1990</v>
      </c>
      <c r="C6675">
        <v>41.037100000000002</v>
      </c>
      <c r="D6675">
        <v>41.898200000000003</v>
      </c>
      <c r="E6675">
        <v>42.747199999999999</v>
      </c>
      <c r="F6675">
        <v>41.9499</v>
      </c>
      <c r="G6675">
        <v>43.219200000000001</v>
      </c>
      <c r="H6675">
        <v>44.738</v>
      </c>
      <c r="I6675">
        <v>45.684600000000003</v>
      </c>
      <c r="J6675">
        <v>44.859499999999997</v>
      </c>
      <c r="K6675">
        <v>45.457900000000002</v>
      </c>
      <c r="L6675">
        <v>45.033000000000001</v>
      </c>
      <c r="M6675">
        <v>45.883899999999997</v>
      </c>
      <c r="N6675">
        <v>46.055999999999997</v>
      </c>
    </row>
    <row r="6676" spans="1:14" x14ac:dyDescent="0.2">
      <c r="A6676" t="s">
        <v>2309</v>
      </c>
      <c r="B6676">
        <v>1991</v>
      </c>
      <c r="C6676">
        <v>45.818100000000001</v>
      </c>
      <c r="D6676">
        <v>45.706899999999997</v>
      </c>
      <c r="E6676">
        <v>45.0154</v>
      </c>
      <c r="F6676">
        <v>42.793999999999997</v>
      </c>
      <c r="G6676">
        <v>42.258400000000002</v>
      </c>
      <c r="H6676">
        <v>43.058999999999997</v>
      </c>
      <c r="I6676">
        <v>42.651400000000002</v>
      </c>
      <c r="J6676">
        <v>41.6297</v>
      </c>
      <c r="K6676">
        <v>42.127899999999997</v>
      </c>
      <c r="L6676">
        <v>42.48</v>
      </c>
      <c r="M6676">
        <v>41.6952</v>
      </c>
      <c r="N6676">
        <v>41.984400000000001</v>
      </c>
    </row>
    <row r="6677" spans="1:14" x14ac:dyDescent="0.2">
      <c r="A6677" t="s">
        <v>2309</v>
      </c>
      <c r="B6677">
        <v>1992</v>
      </c>
      <c r="C6677">
        <v>40.903199999999998</v>
      </c>
      <c r="D6677">
        <v>41.418799999999997</v>
      </c>
      <c r="E6677">
        <v>41.805100000000003</v>
      </c>
      <c r="F6677">
        <v>41.765099999999997</v>
      </c>
      <c r="G6677">
        <v>41.621699999999997</v>
      </c>
      <c r="H6677">
        <v>41.271000000000001</v>
      </c>
      <c r="I6677">
        <v>39.8613</v>
      </c>
      <c r="J6677">
        <v>41.199800000000003</v>
      </c>
      <c r="K6677">
        <v>41.016399999999997</v>
      </c>
      <c r="L6677">
        <v>41.7258</v>
      </c>
      <c r="M6677">
        <v>42.318600000000004</v>
      </c>
      <c r="N6677">
        <v>40.763399999999997</v>
      </c>
    </row>
    <row r="6678" spans="1:14" x14ac:dyDescent="0.2">
      <c r="A6678" t="s">
        <v>2309</v>
      </c>
      <c r="B6678">
        <v>1993</v>
      </c>
      <c r="C6678">
        <v>42.594499999999996</v>
      </c>
      <c r="D6678">
        <v>43.382899999999999</v>
      </c>
      <c r="E6678">
        <v>41.942399999999999</v>
      </c>
      <c r="F6678">
        <v>41.479100000000003</v>
      </c>
      <c r="G6678">
        <v>41.8536</v>
      </c>
      <c r="H6678">
        <v>41.0595</v>
      </c>
      <c r="I6678">
        <v>41.235599999999998</v>
      </c>
      <c r="J6678">
        <v>41.7151</v>
      </c>
      <c r="K6678">
        <v>41.8902</v>
      </c>
      <c r="L6678">
        <v>41.8504</v>
      </c>
      <c r="M6678">
        <v>41.086199999999998</v>
      </c>
      <c r="N6678">
        <v>40.985999999999997</v>
      </c>
    </row>
    <row r="6679" spans="1:14" x14ac:dyDescent="0.2">
      <c r="A6679" t="s">
        <v>2309</v>
      </c>
      <c r="B6679">
        <v>1994</v>
      </c>
      <c r="C6679">
        <v>40.896099999999997</v>
      </c>
      <c r="D6679">
        <v>41.064999999999998</v>
      </c>
      <c r="E6679">
        <v>40.539299999999997</v>
      </c>
      <c r="F6679">
        <v>41.400100000000002</v>
      </c>
      <c r="G6679">
        <v>41.086799999999997</v>
      </c>
      <c r="H6679">
        <v>40.914299999999997</v>
      </c>
      <c r="I6679">
        <v>41.399700000000003</v>
      </c>
      <c r="J6679">
        <v>41.603200000000001</v>
      </c>
      <c r="K6679">
        <v>41.88</v>
      </c>
      <c r="L6679">
        <v>40.971499999999999</v>
      </c>
      <c r="M6679">
        <v>41.252899999999997</v>
      </c>
      <c r="N6679">
        <v>40.202300000000001</v>
      </c>
    </row>
    <row r="6680" spans="1:14" x14ac:dyDescent="0.2">
      <c r="A6680" t="s">
        <v>2309</v>
      </c>
      <c r="B6680">
        <v>1995</v>
      </c>
      <c r="C6680">
        <v>41.504199999999997</v>
      </c>
      <c r="D6680">
        <v>42.654600000000002</v>
      </c>
      <c r="E6680">
        <v>43.384099999999997</v>
      </c>
      <c r="F6680">
        <v>42.446599999999997</v>
      </c>
      <c r="G6680">
        <v>42.866199999999999</v>
      </c>
      <c r="H6680">
        <v>43.812199999999997</v>
      </c>
      <c r="I6680">
        <v>44.6357</v>
      </c>
      <c r="J6680">
        <v>44.5518</v>
      </c>
      <c r="K6680">
        <v>45.154200000000003</v>
      </c>
      <c r="L6680">
        <v>45.740200000000002</v>
      </c>
      <c r="M6680">
        <v>47.134799999999998</v>
      </c>
      <c r="N6680">
        <v>46.613999999999997</v>
      </c>
    </row>
    <row r="6681" spans="1:14" x14ac:dyDescent="0.2">
      <c r="A6681" t="s">
        <v>2309</v>
      </c>
      <c r="B6681">
        <v>1996</v>
      </c>
      <c r="C6681">
        <v>46.937899999999999</v>
      </c>
      <c r="D6681">
        <v>47.0227</v>
      </c>
      <c r="E6681">
        <v>47.333100000000002</v>
      </c>
      <c r="F6681">
        <v>47.574399999999997</v>
      </c>
      <c r="G6681">
        <v>49.52</v>
      </c>
      <c r="H6681">
        <v>50.659599999999998</v>
      </c>
      <c r="I6681">
        <v>49.984099999999998</v>
      </c>
      <c r="J6681">
        <v>51.3688</v>
      </c>
      <c r="K6681">
        <v>53.109400000000001</v>
      </c>
      <c r="L6681">
        <v>51.607199999999999</v>
      </c>
      <c r="M6681">
        <v>54.858499999999999</v>
      </c>
      <c r="N6681">
        <v>55.637500000000003</v>
      </c>
    </row>
    <row r="6682" spans="1:14" x14ac:dyDescent="0.2">
      <c r="A6682" t="s">
        <v>2309</v>
      </c>
      <c r="B6682">
        <v>1997</v>
      </c>
      <c r="C6682">
        <v>55.264200000000002</v>
      </c>
      <c r="D6682">
        <v>56.977800000000002</v>
      </c>
      <c r="E6682">
        <v>59.591200000000001</v>
      </c>
      <c r="F6682">
        <v>60.566299999999998</v>
      </c>
      <c r="G6682">
        <v>60.070900000000002</v>
      </c>
      <c r="H6682">
        <v>61.040399999999998</v>
      </c>
      <c r="I6682">
        <v>63.128100000000003</v>
      </c>
      <c r="J6682">
        <v>63.561900000000001</v>
      </c>
      <c r="K6682">
        <v>64.4709</v>
      </c>
      <c r="L6682">
        <v>64.561899999999994</v>
      </c>
      <c r="M6682">
        <v>65.864099999999993</v>
      </c>
      <c r="N6682">
        <v>65.083799999999997</v>
      </c>
    </row>
    <row r="6683" spans="1:14" x14ac:dyDescent="0.2">
      <c r="A6683" t="s">
        <v>2309</v>
      </c>
      <c r="B6683">
        <v>1998</v>
      </c>
      <c r="C6683">
        <v>66.489400000000003</v>
      </c>
      <c r="D6683">
        <v>64.996799999999993</v>
      </c>
      <c r="E6683">
        <v>65.550600000000003</v>
      </c>
      <c r="F6683">
        <v>62.332099999999997</v>
      </c>
      <c r="G6683">
        <v>65.034199999999998</v>
      </c>
      <c r="H6683">
        <v>63.512900000000002</v>
      </c>
      <c r="I6683">
        <v>63.522399999999998</v>
      </c>
      <c r="J6683">
        <v>62.901000000000003</v>
      </c>
      <c r="K6683">
        <v>59.375900000000001</v>
      </c>
      <c r="L6683">
        <v>59.967500000000001</v>
      </c>
      <c r="M6683">
        <v>56.796399999999998</v>
      </c>
      <c r="N6683">
        <v>55.925400000000003</v>
      </c>
    </row>
    <row r="6684" spans="1:14" x14ac:dyDescent="0.2">
      <c r="A6684" t="s">
        <v>2309</v>
      </c>
      <c r="B6684">
        <v>1999</v>
      </c>
      <c r="C6684">
        <v>54.356400000000001</v>
      </c>
      <c r="D6684">
        <v>50.695500000000003</v>
      </c>
      <c r="E6684">
        <v>50.104599999999998</v>
      </c>
      <c r="F6684">
        <v>49.342799999999997</v>
      </c>
      <c r="G6684">
        <v>48.853400000000001</v>
      </c>
      <c r="H6684">
        <v>49.368899999999996</v>
      </c>
      <c r="I6684">
        <v>49.478900000000003</v>
      </c>
      <c r="J6684">
        <v>49.376600000000003</v>
      </c>
      <c r="K6684">
        <v>50.185600000000001</v>
      </c>
      <c r="L6684">
        <v>50.380699999999997</v>
      </c>
      <c r="M6684">
        <v>50.509799999999998</v>
      </c>
      <c r="N6684">
        <v>50.749000000000002</v>
      </c>
    </row>
    <row r="6685" spans="1:14" x14ac:dyDescent="0.2">
      <c r="A6685" t="s">
        <v>2309</v>
      </c>
      <c r="B6685">
        <v>2000</v>
      </c>
      <c r="C6685">
        <v>49.661900000000003</v>
      </c>
      <c r="D6685">
        <v>49.701700000000002</v>
      </c>
      <c r="E6685">
        <v>47.768099999999997</v>
      </c>
      <c r="F6685">
        <v>47.768300000000004</v>
      </c>
      <c r="G6685">
        <v>46.900500000000001</v>
      </c>
      <c r="H6685">
        <v>49.454999999999998</v>
      </c>
      <c r="I6685">
        <v>50.755499999999998</v>
      </c>
      <c r="J6685">
        <v>52.386800000000001</v>
      </c>
      <c r="K6685">
        <v>51.307200000000002</v>
      </c>
      <c r="L6685">
        <v>52.942500000000003</v>
      </c>
      <c r="M6685">
        <v>53.456400000000002</v>
      </c>
      <c r="N6685">
        <v>54.396999999999998</v>
      </c>
    </row>
    <row r="6686" spans="1:14" x14ac:dyDescent="0.2">
      <c r="A6686" t="s">
        <v>2309</v>
      </c>
      <c r="B6686">
        <v>2001</v>
      </c>
      <c r="C6686">
        <v>53.813400000000001</v>
      </c>
      <c r="D6686">
        <v>55.034999999999997</v>
      </c>
      <c r="E6686">
        <v>57.229900000000001</v>
      </c>
      <c r="F6686">
        <v>59.252400000000002</v>
      </c>
      <c r="G6686">
        <v>59.871899999999997</v>
      </c>
      <c r="H6686">
        <v>56.8185</v>
      </c>
      <c r="I6686">
        <v>55.580100000000002</v>
      </c>
      <c r="J6686">
        <v>54.774000000000001</v>
      </c>
      <c r="K6686">
        <v>54.479900000000001</v>
      </c>
      <c r="L6686">
        <v>53.637700000000002</v>
      </c>
      <c r="M6686">
        <v>50.859499999999997</v>
      </c>
      <c r="N6686">
        <v>50.8733</v>
      </c>
    </row>
    <row r="6687" spans="1:14" x14ac:dyDescent="0.2">
      <c r="A6687" t="s">
        <v>2309</v>
      </c>
      <c r="B6687">
        <v>2002</v>
      </c>
      <c r="C6687">
        <v>49.1982</v>
      </c>
      <c r="D6687">
        <v>48.022500000000001</v>
      </c>
      <c r="E6687">
        <v>46.9071</v>
      </c>
      <c r="F6687">
        <v>46.372199999999999</v>
      </c>
      <c r="G6687">
        <v>47.656100000000002</v>
      </c>
      <c r="H6687">
        <v>47.835299999999997</v>
      </c>
      <c r="I6687">
        <v>47.801000000000002</v>
      </c>
      <c r="J6687">
        <v>46.723799999999997</v>
      </c>
      <c r="K6687">
        <v>44.6053</v>
      </c>
      <c r="L6687">
        <v>43.574199999999998</v>
      </c>
      <c r="M6687">
        <v>46.396900000000002</v>
      </c>
      <c r="N6687">
        <v>45.311199999999999</v>
      </c>
    </row>
    <row r="6688" spans="1:14" x14ac:dyDescent="0.2">
      <c r="A6688" t="s">
        <v>2309</v>
      </c>
      <c r="B6688">
        <v>2003</v>
      </c>
      <c r="C6688">
        <v>45.463000000000001</v>
      </c>
      <c r="D6688">
        <v>46.834000000000003</v>
      </c>
      <c r="E6688">
        <v>45.581000000000003</v>
      </c>
      <c r="F6688">
        <v>46.8551</v>
      </c>
      <c r="G6688">
        <v>47.6648</v>
      </c>
      <c r="H6688">
        <v>46.596899999999998</v>
      </c>
      <c r="I6688">
        <v>47.855499999999999</v>
      </c>
      <c r="J6688">
        <v>47.9621</v>
      </c>
      <c r="K6688">
        <v>50.506300000000003</v>
      </c>
      <c r="L6688">
        <v>47.736499999999999</v>
      </c>
      <c r="M6688">
        <v>48.877299999999998</v>
      </c>
      <c r="N6688">
        <v>48.206600000000002</v>
      </c>
    </row>
    <row r="6689" spans="1:14" x14ac:dyDescent="0.2">
      <c r="A6689" t="s">
        <v>2309</v>
      </c>
      <c r="B6689">
        <v>2004</v>
      </c>
      <c r="C6689">
        <v>49.660299999999999</v>
      </c>
      <c r="D6689">
        <v>50.412500000000001</v>
      </c>
      <c r="E6689">
        <v>52.767299999999999</v>
      </c>
      <c r="F6689">
        <v>52.976799999999997</v>
      </c>
      <c r="G6689">
        <v>52.150500000000001</v>
      </c>
      <c r="H6689">
        <v>53.276200000000003</v>
      </c>
      <c r="I6689">
        <v>52.861400000000003</v>
      </c>
      <c r="J6689">
        <v>51.372500000000002</v>
      </c>
      <c r="K6689">
        <v>52.255099999999999</v>
      </c>
      <c r="L6689">
        <v>54.449100000000001</v>
      </c>
      <c r="M6689">
        <v>53.569899999999997</v>
      </c>
      <c r="N6689">
        <v>53.307200000000002</v>
      </c>
    </row>
    <row r="6690" spans="1:14" x14ac:dyDescent="0.2">
      <c r="A6690" t="s">
        <v>2309</v>
      </c>
      <c r="B6690">
        <v>2005</v>
      </c>
      <c r="C6690">
        <v>55.119599999999998</v>
      </c>
      <c r="D6690">
        <v>54.539299999999997</v>
      </c>
      <c r="E6690">
        <v>60.556600000000003</v>
      </c>
      <c r="F6690">
        <v>54.011099999999999</v>
      </c>
      <c r="G6690">
        <v>56.149700000000003</v>
      </c>
      <c r="H6690">
        <v>56.514899999999997</v>
      </c>
      <c r="I6690">
        <v>56.4833</v>
      </c>
      <c r="J6690">
        <v>58.7395</v>
      </c>
      <c r="K6690">
        <v>59.760199999999998</v>
      </c>
      <c r="L6690">
        <v>64.147900000000007</v>
      </c>
      <c r="M6690">
        <v>65.191400000000002</v>
      </c>
      <c r="N6690">
        <v>67.893199999999993</v>
      </c>
    </row>
    <row r="6691" spans="1:14" x14ac:dyDescent="0.2">
      <c r="A6691" t="s">
        <v>2309</v>
      </c>
      <c r="B6691">
        <v>2006</v>
      </c>
      <c r="C6691">
        <v>72.612099999999998</v>
      </c>
      <c r="D6691">
        <v>74.278099999999995</v>
      </c>
      <c r="E6691">
        <v>75.686499999999995</v>
      </c>
      <c r="F6691">
        <v>81.364199999999997</v>
      </c>
      <c r="G6691">
        <v>76.415400000000005</v>
      </c>
      <c r="H6691">
        <v>76.094899999999996</v>
      </c>
      <c r="I6691">
        <v>79.921800000000005</v>
      </c>
      <c r="J6691">
        <v>81.422499999999999</v>
      </c>
      <c r="K6691">
        <v>81.088999999999999</v>
      </c>
      <c r="L6691">
        <v>78.030100000000004</v>
      </c>
      <c r="M6691">
        <v>81.082099999999997</v>
      </c>
      <c r="N6691">
        <v>83.432900000000004</v>
      </c>
    </row>
    <row r="6692" spans="1:14" x14ac:dyDescent="0.2">
      <c r="A6692" t="s">
        <v>2309</v>
      </c>
      <c r="B6692">
        <v>2007</v>
      </c>
      <c r="C6692">
        <v>81.581599999999995</v>
      </c>
      <c r="D6692">
        <v>85.734899999999996</v>
      </c>
      <c r="E6692">
        <v>88.5608</v>
      </c>
      <c r="F6692">
        <v>93.603899999999996</v>
      </c>
      <c r="G6692">
        <v>100.7384</v>
      </c>
      <c r="H6692">
        <v>101.0715</v>
      </c>
      <c r="I6692">
        <v>100.5909</v>
      </c>
      <c r="J6692">
        <v>105.134</v>
      </c>
      <c r="K6692">
        <v>106.60899999999999</v>
      </c>
      <c r="L6692">
        <v>111.61109999999999</v>
      </c>
      <c r="M6692">
        <v>110.7296</v>
      </c>
      <c r="N6692">
        <v>111.5553</v>
      </c>
    </row>
    <row r="6693" spans="1:14" x14ac:dyDescent="0.2">
      <c r="A6693" t="s">
        <v>2309</v>
      </c>
      <c r="B6693">
        <v>2008</v>
      </c>
      <c r="C6693">
        <v>112.32640000000001</v>
      </c>
      <c r="D6693">
        <v>112.1863</v>
      </c>
      <c r="E6693">
        <v>106.68210000000001</v>
      </c>
      <c r="F6693">
        <v>105.001</v>
      </c>
      <c r="G6693">
        <v>107.3296</v>
      </c>
      <c r="H6693">
        <v>111.8477</v>
      </c>
      <c r="I6693">
        <v>107.77160000000001</v>
      </c>
      <c r="J6693">
        <v>108.53919999999999</v>
      </c>
      <c r="K6693">
        <v>108.2555</v>
      </c>
      <c r="L6693">
        <v>109.6651</v>
      </c>
      <c r="M6693">
        <v>109.9097</v>
      </c>
      <c r="N6693">
        <v>110.66070000000001</v>
      </c>
    </row>
    <row r="6694" spans="1:14" x14ac:dyDescent="0.2">
      <c r="A6694" t="s">
        <v>2309</v>
      </c>
      <c r="B6694">
        <v>2009</v>
      </c>
      <c r="C6694">
        <v>101.31489999999999</v>
      </c>
      <c r="D6694">
        <v>99.265299999999996</v>
      </c>
      <c r="E6694">
        <v>95.792000000000002</v>
      </c>
      <c r="F6694">
        <v>92.877899999999997</v>
      </c>
      <c r="G6694">
        <v>87.069299999999998</v>
      </c>
      <c r="H6694">
        <v>83.270499999999998</v>
      </c>
      <c r="I6694">
        <v>82.655900000000003</v>
      </c>
      <c r="J6694">
        <v>78.676100000000005</v>
      </c>
      <c r="K6694">
        <v>81.035399999999996</v>
      </c>
      <c r="L6694">
        <v>77.760000000000005</v>
      </c>
      <c r="M6694">
        <v>79.530600000000007</v>
      </c>
      <c r="N6694">
        <v>79.6892</v>
      </c>
    </row>
    <row r="6695" spans="1:14" x14ac:dyDescent="0.2">
      <c r="A6695" t="s">
        <v>2309</v>
      </c>
      <c r="B6695">
        <v>2010</v>
      </c>
      <c r="C6695">
        <v>79.924800000000005</v>
      </c>
      <c r="D6695">
        <v>80.942499999999995</v>
      </c>
      <c r="E6695">
        <v>86.022000000000006</v>
      </c>
      <c r="F6695">
        <v>87.059600000000003</v>
      </c>
      <c r="G6695">
        <v>86.980699999999999</v>
      </c>
      <c r="H6695">
        <v>87.813400000000001</v>
      </c>
      <c r="I6695">
        <v>92.311000000000007</v>
      </c>
      <c r="J6695">
        <v>91.471400000000003</v>
      </c>
      <c r="K6695">
        <v>96.141900000000007</v>
      </c>
      <c r="L6695">
        <v>96.878500000000003</v>
      </c>
      <c r="M6695">
        <v>99.731399999999994</v>
      </c>
      <c r="N6695">
        <v>101.4511</v>
      </c>
    </row>
    <row r="6696" spans="1:14" x14ac:dyDescent="0.2">
      <c r="A6696" t="s">
        <v>2309</v>
      </c>
      <c r="B6696">
        <v>2011</v>
      </c>
      <c r="C6696">
        <v>103.3129</v>
      </c>
      <c r="D6696">
        <v>108.0685</v>
      </c>
      <c r="E6696">
        <v>110.50490000000001</v>
      </c>
      <c r="F6696">
        <v>105.792</v>
      </c>
      <c r="G6696">
        <v>111.4333</v>
      </c>
      <c r="H6696">
        <v>114.82259999999999</v>
      </c>
      <c r="I6696">
        <v>113.4435</v>
      </c>
      <c r="J6696">
        <v>115.8867</v>
      </c>
      <c r="K6696">
        <v>117.979</v>
      </c>
      <c r="L6696">
        <v>112.8758</v>
      </c>
      <c r="M6696">
        <v>115.8053</v>
      </c>
    </row>
    <row r="6697" spans="1:14" x14ac:dyDescent="0.2">
      <c r="A6697" t="s">
        <v>2310</v>
      </c>
      <c r="B6697" t="s">
        <v>2311</v>
      </c>
      <c r="C6697" t="s">
        <v>2312</v>
      </c>
      <c r="D6697" t="s">
        <v>2313</v>
      </c>
    </row>
    <row r="6698" spans="1:14" x14ac:dyDescent="0.2">
      <c r="A6698" t="s">
        <v>2314</v>
      </c>
      <c r="B6698">
        <v>1986</v>
      </c>
      <c r="C6698">
        <v>53.85</v>
      </c>
      <c r="D6698">
        <v>53.7136</v>
      </c>
      <c r="E6698">
        <v>53.955100000000002</v>
      </c>
      <c r="F6698">
        <v>53.698799999999999</v>
      </c>
      <c r="G6698">
        <v>53.772300000000001</v>
      </c>
      <c r="H6698">
        <v>53.740699999999997</v>
      </c>
      <c r="I6698">
        <v>53.561399999999999</v>
      </c>
      <c r="J6698">
        <v>53.965699999999998</v>
      </c>
      <c r="K6698">
        <v>53.886600000000001</v>
      </c>
      <c r="L6698">
        <v>54.342100000000002</v>
      </c>
      <c r="M6698">
        <v>55.7361</v>
      </c>
      <c r="N6698">
        <v>55.644500000000001</v>
      </c>
    </row>
    <row r="6699" spans="1:14" x14ac:dyDescent="0.2">
      <c r="A6699" t="s">
        <v>2314</v>
      </c>
      <c r="B6699">
        <v>1987</v>
      </c>
      <c r="C6699">
        <v>56.567599999999999</v>
      </c>
      <c r="D6699">
        <v>56.809699999999999</v>
      </c>
      <c r="E6699">
        <v>57.580500000000001</v>
      </c>
      <c r="F6699">
        <v>58.380200000000002</v>
      </c>
      <c r="G6699">
        <v>59.130600000000001</v>
      </c>
      <c r="H6699">
        <v>59.459699999999998</v>
      </c>
      <c r="I6699">
        <v>59.842799999999997</v>
      </c>
      <c r="J6699">
        <v>60.889800000000001</v>
      </c>
      <c r="K6699">
        <v>61.212899999999998</v>
      </c>
      <c r="L6699">
        <v>61.851300000000002</v>
      </c>
      <c r="M6699">
        <v>62.143500000000003</v>
      </c>
      <c r="N6699">
        <v>62.641599999999997</v>
      </c>
    </row>
    <row r="6700" spans="1:14" x14ac:dyDescent="0.2">
      <c r="A6700" t="s">
        <v>2314</v>
      </c>
      <c r="B6700">
        <v>1988</v>
      </c>
      <c r="C6700">
        <v>63.416200000000003</v>
      </c>
      <c r="D6700">
        <v>63.558500000000002</v>
      </c>
      <c r="E6700">
        <v>64.142399999999995</v>
      </c>
      <c r="F6700">
        <v>64.504300000000001</v>
      </c>
      <c r="G6700">
        <v>64.830100000000002</v>
      </c>
      <c r="H6700">
        <v>65.014499999999998</v>
      </c>
      <c r="I6700">
        <v>66.031499999999994</v>
      </c>
      <c r="J6700">
        <v>66.029700000000005</v>
      </c>
      <c r="K6700">
        <v>67.221299999999999</v>
      </c>
      <c r="L6700">
        <v>68.020899999999997</v>
      </c>
      <c r="M6700">
        <v>67.783699999999996</v>
      </c>
      <c r="N6700">
        <v>68.567099999999996</v>
      </c>
    </row>
    <row r="6701" spans="1:14" x14ac:dyDescent="0.2">
      <c r="A6701" t="s">
        <v>2314</v>
      </c>
      <c r="B6701">
        <v>1989</v>
      </c>
      <c r="C6701">
        <v>69.093800000000002</v>
      </c>
      <c r="D6701">
        <v>69.550899999999999</v>
      </c>
      <c r="E6701">
        <v>69.3</v>
      </c>
      <c r="F6701">
        <v>69.892799999999994</v>
      </c>
      <c r="G6701">
        <v>69.781000000000006</v>
      </c>
      <c r="H6701">
        <v>70.172600000000003</v>
      </c>
      <c r="I6701">
        <v>70.185199999999995</v>
      </c>
      <c r="J6701">
        <v>69.659000000000006</v>
      </c>
      <c r="K6701">
        <v>69.216300000000004</v>
      </c>
      <c r="L6701">
        <v>68.891199999999998</v>
      </c>
      <c r="M6701">
        <v>68.139899999999997</v>
      </c>
      <c r="N6701">
        <v>67.753399999999999</v>
      </c>
    </row>
    <row r="6702" spans="1:14" x14ac:dyDescent="0.2">
      <c r="A6702" t="s">
        <v>2314</v>
      </c>
      <c r="B6702">
        <v>1990</v>
      </c>
      <c r="C6702">
        <v>69.3352</v>
      </c>
      <c r="D6702">
        <v>68.173400000000001</v>
      </c>
      <c r="E6702">
        <v>68.022199999999998</v>
      </c>
      <c r="F6702">
        <v>66.326999999999998</v>
      </c>
      <c r="G6702">
        <v>68.370099999999994</v>
      </c>
      <c r="H6702">
        <v>67.789599999999993</v>
      </c>
      <c r="I6702">
        <v>67.252300000000005</v>
      </c>
      <c r="J6702">
        <v>67.179400000000001</v>
      </c>
      <c r="K6702">
        <v>67.664000000000001</v>
      </c>
      <c r="L6702">
        <v>66.977000000000004</v>
      </c>
      <c r="M6702">
        <v>66.801400000000001</v>
      </c>
      <c r="N6702">
        <v>66.685000000000002</v>
      </c>
    </row>
    <row r="6703" spans="1:14" x14ac:dyDescent="0.2">
      <c r="A6703" t="s">
        <v>2314</v>
      </c>
      <c r="B6703">
        <v>1991</v>
      </c>
      <c r="C6703">
        <v>66.108599999999996</v>
      </c>
      <c r="D6703">
        <v>65.342399999999998</v>
      </c>
      <c r="E6703">
        <v>65.369299999999996</v>
      </c>
      <c r="F6703">
        <v>65.015900000000002</v>
      </c>
      <c r="G6703">
        <v>64.382099999999994</v>
      </c>
      <c r="H6703">
        <v>63.769100000000002</v>
      </c>
      <c r="I6703">
        <v>63.919800000000002</v>
      </c>
      <c r="J6703">
        <v>64.307400000000001</v>
      </c>
      <c r="K6703">
        <v>64.036000000000001</v>
      </c>
      <c r="L6703">
        <v>63.473199999999999</v>
      </c>
      <c r="M6703">
        <v>62.850200000000001</v>
      </c>
      <c r="N6703">
        <v>62.557400000000001</v>
      </c>
    </row>
    <row r="6704" spans="1:14" x14ac:dyDescent="0.2">
      <c r="A6704" t="s">
        <v>2314</v>
      </c>
      <c r="B6704">
        <v>1992</v>
      </c>
      <c r="C6704">
        <v>61.950699999999998</v>
      </c>
      <c r="D6704">
        <v>62.534300000000002</v>
      </c>
      <c r="E6704">
        <v>62.963500000000003</v>
      </c>
      <c r="F6704">
        <v>62.915700000000001</v>
      </c>
      <c r="G6704">
        <v>62.674700000000001</v>
      </c>
      <c r="H6704">
        <v>62.814300000000003</v>
      </c>
      <c r="I6704">
        <v>62.9253</v>
      </c>
      <c r="J6704">
        <v>63.373100000000001</v>
      </c>
      <c r="K6704">
        <v>63.584400000000002</v>
      </c>
      <c r="L6704">
        <v>63.994399999999999</v>
      </c>
      <c r="M6704">
        <v>64.836100000000002</v>
      </c>
      <c r="N6704">
        <v>64.842200000000005</v>
      </c>
    </row>
    <row r="6705" spans="1:14" x14ac:dyDescent="0.2">
      <c r="A6705" t="s">
        <v>2314</v>
      </c>
      <c r="B6705">
        <v>1993</v>
      </c>
      <c r="C6705">
        <v>65.444299999999998</v>
      </c>
      <c r="D6705">
        <v>66.061300000000003</v>
      </c>
      <c r="E6705">
        <v>66.171899999999994</v>
      </c>
      <c r="F6705">
        <v>66.518500000000003</v>
      </c>
      <c r="G6705">
        <v>67.057100000000005</v>
      </c>
      <c r="H6705">
        <v>67.464399999999998</v>
      </c>
      <c r="I6705">
        <v>68.213800000000006</v>
      </c>
      <c r="J6705">
        <v>69.432299999999998</v>
      </c>
      <c r="K6705">
        <v>70.316800000000001</v>
      </c>
      <c r="L6705">
        <v>70.736599999999996</v>
      </c>
      <c r="M6705">
        <v>72.150400000000005</v>
      </c>
      <c r="N6705">
        <v>72.925899999999999</v>
      </c>
    </row>
    <row r="6706" spans="1:14" x14ac:dyDescent="0.2">
      <c r="A6706" t="s">
        <v>2314</v>
      </c>
      <c r="B6706">
        <v>1994</v>
      </c>
      <c r="C6706">
        <v>73.659499999999994</v>
      </c>
      <c r="D6706">
        <v>75.271900000000002</v>
      </c>
      <c r="E6706">
        <v>76.994699999999995</v>
      </c>
      <c r="F6706">
        <v>75.853200000000001</v>
      </c>
      <c r="G6706">
        <v>76.615499999999997</v>
      </c>
      <c r="H6706">
        <v>76.961299999999994</v>
      </c>
      <c r="I6706">
        <v>77.121799999999993</v>
      </c>
      <c r="J6706">
        <v>78.056700000000006</v>
      </c>
      <c r="K6706">
        <v>78.441400000000002</v>
      </c>
      <c r="L6706">
        <v>80.633499999999998</v>
      </c>
      <c r="M6706">
        <v>82.263800000000003</v>
      </c>
      <c r="N6706">
        <v>84.015799999999999</v>
      </c>
    </row>
    <row r="6707" spans="1:14" x14ac:dyDescent="0.2">
      <c r="A6707" t="s">
        <v>2314</v>
      </c>
      <c r="B6707">
        <v>1995</v>
      </c>
      <c r="C6707">
        <v>85.177599999999998</v>
      </c>
      <c r="D6707">
        <v>87.011700000000005</v>
      </c>
      <c r="E6707">
        <v>89.373000000000005</v>
      </c>
      <c r="F6707">
        <v>90.790999999999997</v>
      </c>
      <c r="G6707">
        <v>92.993899999999996</v>
      </c>
      <c r="H6707">
        <v>93.572199999999995</v>
      </c>
      <c r="I6707">
        <v>94.004000000000005</v>
      </c>
      <c r="J6707">
        <v>95.529399999999995</v>
      </c>
      <c r="K6707">
        <v>96.717699999999994</v>
      </c>
      <c r="L6707">
        <v>97.431899999999999</v>
      </c>
      <c r="M6707">
        <v>99.384600000000006</v>
      </c>
      <c r="N6707">
        <v>101.23399999999999</v>
      </c>
    </row>
    <row r="6708" spans="1:14" x14ac:dyDescent="0.2">
      <c r="A6708" t="s">
        <v>2314</v>
      </c>
      <c r="B6708">
        <v>1996</v>
      </c>
      <c r="C6708">
        <v>99.625500000000002</v>
      </c>
      <c r="D6708">
        <v>99.199299999999994</v>
      </c>
      <c r="E6708">
        <v>98.190899999999999</v>
      </c>
      <c r="F6708">
        <v>97.104600000000005</v>
      </c>
      <c r="G6708">
        <v>98.455399999999997</v>
      </c>
      <c r="H6708">
        <v>98.727800000000002</v>
      </c>
      <c r="I6708">
        <v>99.080600000000004</v>
      </c>
      <c r="J6708">
        <v>97.369799999999998</v>
      </c>
      <c r="K6708">
        <v>95.617000000000004</v>
      </c>
      <c r="L6708">
        <v>93.243300000000005</v>
      </c>
      <c r="M6708">
        <v>92.185100000000006</v>
      </c>
      <c r="N6708">
        <v>93.001199999999997</v>
      </c>
    </row>
    <row r="6709" spans="1:14" x14ac:dyDescent="0.2">
      <c r="A6709" t="s">
        <v>2314</v>
      </c>
      <c r="B6709">
        <v>1997</v>
      </c>
      <c r="C6709">
        <v>94.124899999999997</v>
      </c>
      <c r="D6709">
        <v>95.0989</v>
      </c>
      <c r="E6709">
        <v>95.313400000000001</v>
      </c>
      <c r="F6709">
        <v>95.0077</v>
      </c>
      <c r="G6709">
        <v>94.734099999999998</v>
      </c>
      <c r="H6709">
        <v>96.3155</v>
      </c>
      <c r="I6709">
        <v>98.593999999999994</v>
      </c>
      <c r="J6709">
        <v>100.53019999999999</v>
      </c>
      <c r="K6709">
        <v>104.7332</v>
      </c>
      <c r="L6709">
        <v>108.5603</v>
      </c>
      <c r="M6709">
        <v>109.9349</v>
      </c>
      <c r="N6709">
        <v>107.7229</v>
      </c>
    </row>
    <row r="6710" spans="1:14" x14ac:dyDescent="0.2">
      <c r="A6710" t="s">
        <v>2314</v>
      </c>
      <c r="B6710">
        <v>1998</v>
      </c>
      <c r="C6710">
        <v>104.2154</v>
      </c>
      <c r="D6710">
        <v>102.3618</v>
      </c>
      <c r="E6710">
        <v>100.42959999999999</v>
      </c>
      <c r="F6710">
        <v>98.735699999999994</v>
      </c>
      <c r="G6710">
        <v>95.837599999999995</v>
      </c>
      <c r="H6710">
        <v>95.026399999999995</v>
      </c>
      <c r="I6710">
        <v>90.995900000000006</v>
      </c>
      <c r="J6710">
        <v>87.147300000000001</v>
      </c>
      <c r="K6710">
        <v>83.839299999999994</v>
      </c>
      <c r="L6710">
        <v>83.879099999999994</v>
      </c>
      <c r="M6710">
        <v>86.5077</v>
      </c>
      <c r="N6710">
        <v>86.816999999999993</v>
      </c>
    </row>
    <row r="6711" spans="1:14" x14ac:dyDescent="0.2">
      <c r="A6711" t="s">
        <v>2314</v>
      </c>
      <c r="B6711">
        <v>1999</v>
      </c>
      <c r="C6711">
        <v>86.688100000000006</v>
      </c>
      <c r="D6711">
        <v>86.264600000000002</v>
      </c>
      <c r="E6711">
        <v>87.700599999999994</v>
      </c>
      <c r="F6711">
        <v>92.787899999999993</v>
      </c>
      <c r="G6711">
        <v>96.717399999999998</v>
      </c>
      <c r="H6711">
        <v>99.644499999999994</v>
      </c>
      <c r="I6711">
        <v>101.8515</v>
      </c>
      <c r="J6711">
        <v>104.07510000000001</v>
      </c>
      <c r="K6711">
        <v>104.127</v>
      </c>
      <c r="L6711">
        <v>103.78530000000001</v>
      </c>
      <c r="M6711">
        <v>106.19840000000001</v>
      </c>
      <c r="N6711">
        <v>108.7921</v>
      </c>
    </row>
    <row r="6712" spans="1:14" x14ac:dyDescent="0.2">
      <c r="A6712" t="s">
        <v>2314</v>
      </c>
      <c r="B6712">
        <v>2000</v>
      </c>
      <c r="C6712">
        <v>111.70569999999999</v>
      </c>
      <c r="D6712">
        <v>111.5808</v>
      </c>
      <c r="E6712">
        <v>114.578</v>
      </c>
      <c r="F6712">
        <v>120.3154</v>
      </c>
      <c r="G6712">
        <v>126.08069999999999</v>
      </c>
      <c r="H6712">
        <v>128.33529999999999</v>
      </c>
      <c r="I6712">
        <v>130.89840000000001</v>
      </c>
      <c r="J6712">
        <v>130.66419999999999</v>
      </c>
      <c r="K6712">
        <v>130.953</v>
      </c>
      <c r="L6712">
        <v>131.94390000000001</v>
      </c>
      <c r="M6712">
        <v>127.0115</v>
      </c>
      <c r="N6712">
        <v>119.9147</v>
      </c>
    </row>
    <row r="6713" spans="1:14" x14ac:dyDescent="0.2">
      <c r="A6713" t="s">
        <v>2314</v>
      </c>
      <c r="B6713">
        <v>2001</v>
      </c>
      <c r="C6713">
        <v>119.65949999999999</v>
      </c>
      <c r="D6713">
        <v>116.9295</v>
      </c>
      <c r="E6713">
        <v>109.249</v>
      </c>
      <c r="F6713">
        <v>96.305099999999996</v>
      </c>
      <c r="G6713">
        <v>86.754900000000006</v>
      </c>
      <c r="H6713">
        <v>85.052599999999998</v>
      </c>
      <c r="I6713">
        <v>82.515699999999995</v>
      </c>
      <c r="J6713">
        <v>80.033799999999999</v>
      </c>
      <c r="K6713">
        <v>77.244900000000001</v>
      </c>
      <c r="L6713">
        <v>75.337000000000003</v>
      </c>
      <c r="M6713">
        <v>74.6631</v>
      </c>
      <c r="N6713">
        <v>75.686199999999999</v>
      </c>
    </row>
    <row r="6714" spans="1:14" x14ac:dyDescent="0.2">
      <c r="A6714" t="s">
        <v>2314</v>
      </c>
      <c r="B6714">
        <v>2002</v>
      </c>
      <c r="C6714">
        <v>76.941299999999998</v>
      </c>
      <c r="D6714">
        <v>78.650000000000006</v>
      </c>
      <c r="E6714">
        <v>80.539000000000001</v>
      </c>
      <c r="F6714">
        <v>80.444199999999995</v>
      </c>
      <c r="G6714">
        <v>83.701099999999997</v>
      </c>
      <c r="H6714">
        <v>88.171899999999994</v>
      </c>
      <c r="I6714">
        <v>91.802300000000002</v>
      </c>
      <c r="J6714">
        <v>95.621799999999993</v>
      </c>
      <c r="K6714">
        <v>98.775099999999995</v>
      </c>
      <c r="L6714">
        <v>100.1032</v>
      </c>
      <c r="M6714">
        <v>99.232699999999994</v>
      </c>
      <c r="N6714">
        <v>96.052199999999999</v>
      </c>
    </row>
    <row r="6715" spans="1:14" x14ac:dyDescent="0.2">
      <c r="A6715" t="s">
        <v>2314</v>
      </c>
      <c r="B6715">
        <v>2003</v>
      </c>
      <c r="C6715">
        <v>88.412700000000001</v>
      </c>
      <c r="D6715">
        <v>87.526899999999998</v>
      </c>
      <c r="E6715">
        <v>89.604500000000002</v>
      </c>
      <c r="F6715">
        <v>86.628200000000007</v>
      </c>
      <c r="G6715">
        <v>83.520200000000003</v>
      </c>
      <c r="H6715">
        <v>81.734499999999997</v>
      </c>
      <c r="I6715">
        <v>78.701599999999999</v>
      </c>
      <c r="J6715">
        <v>79.305000000000007</v>
      </c>
      <c r="K6715">
        <v>78.626099999999994</v>
      </c>
      <c r="L6715">
        <v>78.280199999999994</v>
      </c>
      <c r="M6715">
        <v>78.8309</v>
      </c>
      <c r="N6715">
        <v>81.211500000000001</v>
      </c>
    </row>
    <row r="6716" spans="1:14" x14ac:dyDescent="0.2">
      <c r="A6716" t="s">
        <v>2314</v>
      </c>
      <c r="B6716">
        <v>2004</v>
      </c>
      <c r="C6716">
        <v>83.946299999999994</v>
      </c>
      <c r="D6716">
        <v>86.221599999999995</v>
      </c>
      <c r="E6716">
        <v>88.642399999999995</v>
      </c>
      <c r="F6716">
        <v>89.492999999999995</v>
      </c>
      <c r="G6716">
        <v>90.080299999999994</v>
      </c>
      <c r="H6716">
        <v>91.763499999999993</v>
      </c>
      <c r="I6716">
        <v>93.5334</v>
      </c>
      <c r="J6716">
        <v>93.123900000000006</v>
      </c>
      <c r="K6716">
        <v>91.725200000000001</v>
      </c>
      <c r="L6716">
        <v>93.421800000000005</v>
      </c>
      <c r="M6716">
        <v>94.686899999999994</v>
      </c>
      <c r="N6716">
        <v>93.966899999999995</v>
      </c>
    </row>
    <row r="6717" spans="1:14" x14ac:dyDescent="0.2">
      <c r="A6717" t="s">
        <v>2314</v>
      </c>
      <c r="B6717">
        <v>2005</v>
      </c>
      <c r="C6717">
        <v>94.191800000000001</v>
      </c>
      <c r="D6717">
        <v>95.931899999999999</v>
      </c>
      <c r="E6717">
        <v>94.624899999999997</v>
      </c>
      <c r="F6717">
        <v>90.837900000000005</v>
      </c>
      <c r="G6717">
        <v>91.277000000000001</v>
      </c>
      <c r="H6717">
        <v>89.252399999999994</v>
      </c>
      <c r="I6717">
        <v>85.703100000000006</v>
      </c>
      <c r="J6717">
        <v>82.115499999999997</v>
      </c>
      <c r="K6717">
        <v>84.892300000000006</v>
      </c>
      <c r="L6717">
        <v>84.6113</v>
      </c>
      <c r="M6717">
        <v>86.826999999999998</v>
      </c>
      <c r="N6717">
        <v>87.701300000000003</v>
      </c>
    </row>
    <row r="6718" spans="1:14" x14ac:dyDescent="0.2">
      <c r="A6718" t="s">
        <v>2314</v>
      </c>
      <c r="B6718">
        <v>2006</v>
      </c>
      <c r="C6718">
        <v>88.959400000000002</v>
      </c>
      <c r="D6718">
        <v>90.250699999999995</v>
      </c>
      <c r="E6718">
        <v>90.529799999999994</v>
      </c>
      <c r="F6718">
        <v>93.001000000000005</v>
      </c>
      <c r="G6718">
        <v>93.122500000000002</v>
      </c>
      <c r="H6718">
        <v>94.933800000000005</v>
      </c>
      <c r="I6718">
        <v>100.9825</v>
      </c>
      <c r="J6718">
        <v>105.2368</v>
      </c>
      <c r="K6718">
        <v>107.2594</v>
      </c>
      <c r="L6718">
        <v>105.8629</v>
      </c>
      <c r="M6718">
        <v>102.9873</v>
      </c>
      <c r="N6718">
        <v>103.1891</v>
      </c>
    </row>
    <row r="6719" spans="1:14" x14ac:dyDescent="0.2">
      <c r="A6719" t="s">
        <v>2314</v>
      </c>
      <c r="B6719">
        <v>2007</v>
      </c>
      <c r="C6719">
        <v>103.19070000000001</v>
      </c>
      <c r="D6719">
        <v>102.47580000000001</v>
      </c>
      <c r="E6719">
        <v>100.76430000000001</v>
      </c>
      <c r="F6719">
        <v>101.06359999999999</v>
      </c>
      <c r="G6719">
        <v>102.93089999999999</v>
      </c>
      <c r="H6719">
        <v>104.90089999999999</v>
      </c>
      <c r="I6719">
        <v>103.0643</v>
      </c>
      <c r="J6719">
        <v>98.799099999999996</v>
      </c>
      <c r="K6719">
        <v>98.244399999999999</v>
      </c>
      <c r="L6719">
        <v>95.741</v>
      </c>
      <c r="M6719">
        <v>94.749200000000002</v>
      </c>
      <c r="N6719">
        <v>94.075800000000001</v>
      </c>
    </row>
    <row r="6720" spans="1:14" x14ac:dyDescent="0.2">
      <c r="A6720" t="s">
        <v>2314</v>
      </c>
      <c r="B6720">
        <v>2008</v>
      </c>
      <c r="C6720">
        <v>90.802300000000002</v>
      </c>
      <c r="D6720">
        <v>91.094099999999997</v>
      </c>
      <c r="E6720">
        <v>91.725800000000007</v>
      </c>
      <c r="F6720">
        <v>89.746099999999998</v>
      </c>
      <c r="G6720">
        <v>87.720200000000006</v>
      </c>
      <c r="H6720">
        <v>83.568399999999997</v>
      </c>
      <c r="I6720">
        <v>80.623500000000007</v>
      </c>
      <c r="J6720">
        <v>82.218100000000007</v>
      </c>
      <c r="K6720">
        <v>79.704499999999996</v>
      </c>
      <c r="L6720">
        <v>77.416399999999996</v>
      </c>
      <c r="M6720">
        <v>76.189300000000003</v>
      </c>
      <c r="N6720">
        <v>74.476299999999995</v>
      </c>
    </row>
    <row r="6721" spans="1:14" x14ac:dyDescent="0.2">
      <c r="A6721" t="s">
        <v>2314</v>
      </c>
      <c r="B6721">
        <v>2009</v>
      </c>
      <c r="C6721">
        <v>70.078500000000005</v>
      </c>
      <c r="D6721">
        <v>66.718800000000002</v>
      </c>
      <c r="E6721">
        <v>60.914400000000001</v>
      </c>
      <c r="F6721">
        <v>57.0214</v>
      </c>
      <c r="G6721">
        <v>55.0627</v>
      </c>
      <c r="H6721">
        <v>57.026200000000003</v>
      </c>
      <c r="I6721">
        <v>58.468699999999998</v>
      </c>
      <c r="J6721">
        <v>60.177799999999998</v>
      </c>
      <c r="K6721">
        <v>62.335000000000001</v>
      </c>
      <c r="L6721">
        <v>62.405299999999997</v>
      </c>
      <c r="M6721">
        <v>63.385599999999997</v>
      </c>
      <c r="N6721">
        <v>66.277699999999996</v>
      </c>
    </row>
    <row r="6722" spans="1:14" x14ac:dyDescent="0.2">
      <c r="A6722" t="s">
        <v>2314</v>
      </c>
      <c r="B6722">
        <v>2010</v>
      </c>
      <c r="C6722">
        <v>67.876999999999995</v>
      </c>
      <c r="D6722">
        <v>68.824600000000004</v>
      </c>
      <c r="E6722">
        <v>69.352800000000002</v>
      </c>
      <c r="F6722">
        <v>73.012</v>
      </c>
      <c r="G6722">
        <v>77.451400000000007</v>
      </c>
      <c r="H6722">
        <v>78.484999999999999</v>
      </c>
      <c r="I6722">
        <v>79.582599999999999</v>
      </c>
      <c r="J6722">
        <v>80.904300000000006</v>
      </c>
      <c r="K6722">
        <v>83.038700000000006</v>
      </c>
      <c r="L6722">
        <v>86.091800000000006</v>
      </c>
      <c r="M6722">
        <v>87.360299999999995</v>
      </c>
      <c r="N6722">
        <v>90.831699999999998</v>
      </c>
    </row>
    <row r="6723" spans="1:14" x14ac:dyDescent="0.2">
      <c r="A6723" t="s">
        <v>2314</v>
      </c>
      <c r="B6723">
        <v>2011</v>
      </c>
      <c r="C6723">
        <v>96.128600000000006</v>
      </c>
      <c r="D6723">
        <v>93.743899999999996</v>
      </c>
      <c r="E6723">
        <v>91.323599999999999</v>
      </c>
      <c r="F6723">
        <v>87.448899999999995</v>
      </c>
      <c r="G6723">
        <v>89.454700000000003</v>
      </c>
      <c r="H6723">
        <v>90.069900000000004</v>
      </c>
      <c r="I6723">
        <v>89.840400000000002</v>
      </c>
      <c r="J6723">
        <v>88.458200000000005</v>
      </c>
      <c r="K6723">
        <v>87.534300000000002</v>
      </c>
      <c r="L6723">
        <v>88.3797</v>
      </c>
      <c r="M6723">
        <v>86.363</v>
      </c>
    </row>
    <row r="6724" spans="1:14" x14ac:dyDescent="0.2">
      <c r="A6724" t="s">
        <v>2315</v>
      </c>
      <c r="B6724" t="s">
        <v>1207</v>
      </c>
      <c r="C6724" t="s">
        <v>2316</v>
      </c>
      <c r="D6724" t="s">
        <v>2317</v>
      </c>
      <c r="E6724" t="s">
        <v>2318</v>
      </c>
      <c r="F6724" t="s">
        <v>2319</v>
      </c>
      <c r="G6724" t="s">
        <v>2320</v>
      </c>
      <c r="H6724" t="s">
        <v>2321</v>
      </c>
      <c r="I6724" t="s">
        <v>2322</v>
      </c>
      <c r="J6724" t="s">
        <v>2323</v>
      </c>
    </row>
    <row r="6725" spans="1:14" x14ac:dyDescent="0.2">
      <c r="A6725" t="s">
        <v>2315</v>
      </c>
      <c r="B6725" t="s">
        <v>714</v>
      </c>
      <c r="C6725">
        <v>65.171999999999997</v>
      </c>
      <c r="D6725">
        <v>64.706199999999995</v>
      </c>
      <c r="E6725">
        <v>65.500699999999995</v>
      </c>
      <c r="F6725">
        <v>64.845299999999995</v>
      </c>
      <c r="G6725">
        <v>65.210899999999995</v>
      </c>
      <c r="H6725">
        <v>64.884600000000006</v>
      </c>
      <c r="I6725">
        <v>64.985100000000003</v>
      </c>
      <c r="J6725">
        <v>65.094999999999999</v>
      </c>
      <c r="K6725">
        <v>64.8262</v>
      </c>
      <c r="L6725">
        <v>64.835700000000003</v>
      </c>
      <c r="M6725">
        <v>64.928299999999993</v>
      </c>
      <c r="N6725">
        <v>65.483699999999999</v>
      </c>
    </row>
    <row r="6726" spans="1:14" x14ac:dyDescent="0.2">
      <c r="A6726" t="s">
        <v>2315</v>
      </c>
      <c r="B6726" t="s">
        <v>715</v>
      </c>
      <c r="C6726">
        <v>65.692599999999999</v>
      </c>
      <c r="D6726">
        <v>66.308599999999998</v>
      </c>
      <c r="E6726">
        <v>65.899299999999997</v>
      </c>
      <c r="F6726">
        <v>67.026399999999995</v>
      </c>
      <c r="G6726">
        <v>67.282499999999999</v>
      </c>
      <c r="H6726">
        <v>67.544600000000003</v>
      </c>
      <c r="I6726">
        <v>67.316100000000006</v>
      </c>
      <c r="J6726">
        <v>67.935599999999994</v>
      </c>
      <c r="K6726">
        <v>68.187799999999996</v>
      </c>
      <c r="L6726">
        <v>68.996399999999994</v>
      </c>
      <c r="M6726">
        <v>68.811300000000003</v>
      </c>
      <c r="N6726">
        <v>70.086699999999993</v>
      </c>
    </row>
    <row r="6727" spans="1:14" x14ac:dyDescent="0.2">
      <c r="A6727" t="s">
        <v>2315</v>
      </c>
      <c r="B6727" t="s">
        <v>716</v>
      </c>
      <c r="C6727">
        <v>71.377099999999999</v>
      </c>
      <c r="D6727">
        <v>71.391499999999994</v>
      </c>
      <c r="E6727">
        <v>71.854200000000006</v>
      </c>
      <c r="F6727">
        <v>72.325400000000002</v>
      </c>
      <c r="G6727">
        <v>72.483500000000006</v>
      </c>
      <c r="H6727">
        <v>73.03</v>
      </c>
      <c r="I6727">
        <v>74.746700000000004</v>
      </c>
      <c r="J6727">
        <v>74.268600000000006</v>
      </c>
      <c r="K6727">
        <v>74.813699999999997</v>
      </c>
      <c r="L6727">
        <v>75.335300000000004</v>
      </c>
      <c r="M6727">
        <v>75.142300000000006</v>
      </c>
      <c r="N6727">
        <v>75.286900000000003</v>
      </c>
    </row>
    <row r="6728" spans="1:14" x14ac:dyDescent="0.2">
      <c r="A6728" t="s">
        <v>2315</v>
      </c>
      <c r="B6728" t="s">
        <v>717</v>
      </c>
      <c r="C6728">
        <v>76.062299999999993</v>
      </c>
      <c r="D6728">
        <v>76.555700000000002</v>
      </c>
      <c r="E6728">
        <v>76.430300000000003</v>
      </c>
      <c r="F6728">
        <v>76.991</v>
      </c>
      <c r="G6728">
        <v>77.039699999999996</v>
      </c>
      <c r="H6728">
        <v>77.235299999999995</v>
      </c>
      <c r="I6728">
        <v>77.210499999999996</v>
      </c>
      <c r="J6728">
        <v>76.811700000000002</v>
      </c>
      <c r="K6728">
        <v>76.477999999999994</v>
      </c>
      <c r="L6728">
        <v>76.416499999999999</v>
      </c>
      <c r="M6728">
        <v>76.876099999999994</v>
      </c>
      <c r="N6728">
        <v>76.178100000000001</v>
      </c>
    </row>
    <row r="6729" spans="1:14" x14ac:dyDescent="0.2">
      <c r="A6729" t="s">
        <v>2315</v>
      </c>
      <c r="B6729" t="s">
        <v>718</v>
      </c>
      <c r="C6729">
        <v>76.537300000000002</v>
      </c>
      <c r="D6729">
        <v>76.247600000000006</v>
      </c>
      <c r="E6729">
        <v>75.990099999999998</v>
      </c>
      <c r="F6729">
        <v>75.921300000000002</v>
      </c>
      <c r="G6729">
        <v>75.806700000000006</v>
      </c>
      <c r="H6729">
        <v>75.377200000000002</v>
      </c>
      <c r="I6729">
        <v>74.937600000000003</v>
      </c>
      <c r="J6729">
        <v>74.9315</v>
      </c>
      <c r="K6729">
        <v>75.292199999999994</v>
      </c>
      <c r="L6729">
        <v>75.156800000000004</v>
      </c>
      <c r="M6729">
        <v>74.940200000000004</v>
      </c>
      <c r="N6729">
        <v>75.214299999999994</v>
      </c>
    </row>
    <row r="6730" spans="1:14" x14ac:dyDescent="0.2">
      <c r="A6730" t="s">
        <v>2315</v>
      </c>
      <c r="B6730" t="s">
        <v>719</v>
      </c>
      <c r="C6730">
        <v>74.408799999999999</v>
      </c>
      <c r="D6730">
        <v>74.063699999999997</v>
      </c>
      <c r="E6730">
        <v>73.870500000000007</v>
      </c>
      <c r="F6730">
        <v>73.004400000000004</v>
      </c>
      <c r="G6730">
        <v>72.9435</v>
      </c>
      <c r="H6730">
        <v>72.725399999999993</v>
      </c>
      <c r="I6730">
        <v>72.604799999999997</v>
      </c>
      <c r="J6730">
        <v>72.793800000000005</v>
      </c>
      <c r="K6730">
        <v>72.662999999999997</v>
      </c>
      <c r="L6730">
        <v>72.389799999999994</v>
      </c>
      <c r="M6730">
        <v>73.021699999999996</v>
      </c>
      <c r="N6730">
        <v>72.959900000000005</v>
      </c>
    </row>
    <row r="6731" spans="1:14" x14ac:dyDescent="0.2">
      <c r="A6731" t="s">
        <v>2315</v>
      </c>
      <c r="B6731" t="s">
        <v>720</v>
      </c>
      <c r="C6731">
        <v>72.148099999999999</v>
      </c>
      <c r="D6731">
        <v>71.984899999999996</v>
      </c>
      <c r="E6731">
        <v>72.155600000000007</v>
      </c>
      <c r="F6731">
        <v>72.676000000000002</v>
      </c>
      <c r="G6731">
        <v>73.478499999999997</v>
      </c>
      <c r="H6731">
        <v>73.161199999999994</v>
      </c>
      <c r="I6731">
        <v>73.401399999999995</v>
      </c>
      <c r="J6731">
        <v>74.611699999999999</v>
      </c>
      <c r="K6731">
        <v>75.127799999999993</v>
      </c>
      <c r="L6731">
        <v>75.457099999999997</v>
      </c>
      <c r="M6731">
        <v>76.207400000000007</v>
      </c>
      <c r="N6731">
        <v>76.317499999999995</v>
      </c>
    </row>
    <row r="6732" spans="1:14" x14ac:dyDescent="0.2">
      <c r="A6732" t="s">
        <v>2315</v>
      </c>
      <c r="B6732" t="s">
        <v>721</v>
      </c>
      <c r="C6732">
        <v>76.951599999999999</v>
      </c>
      <c r="D6732">
        <v>76.784000000000006</v>
      </c>
      <c r="E6732">
        <v>77.288899999999998</v>
      </c>
      <c r="F6732">
        <v>77.792599999999993</v>
      </c>
      <c r="G6732">
        <v>78.251800000000003</v>
      </c>
      <c r="H6732">
        <v>78.292100000000005</v>
      </c>
      <c r="I6732">
        <v>79.275899999999993</v>
      </c>
      <c r="J6732">
        <v>79.2714</v>
      </c>
      <c r="K6732">
        <v>79.452299999999994</v>
      </c>
      <c r="L6732">
        <v>80.113500000000002</v>
      </c>
      <c r="M6732">
        <v>80.353499999999997</v>
      </c>
      <c r="N6732">
        <v>80.875299999999996</v>
      </c>
    </row>
    <row r="6733" spans="1:14" x14ac:dyDescent="0.2">
      <c r="A6733" t="s">
        <v>2315</v>
      </c>
      <c r="B6733" t="s">
        <v>722</v>
      </c>
      <c r="C6733">
        <v>81.026700000000005</v>
      </c>
      <c r="D6733">
        <v>80.608000000000004</v>
      </c>
      <c r="E6733">
        <v>82.303399999999996</v>
      </c>
      <c r="F6733">
        <v>82.363600000000005</v>
      </c>
      <c r="G6733">
        <v>82.686400000000006</v>
      </c>
      <c r="H6733">
        <v>82.973299999999995</v>
      </c>
      <c r="I6733">
        <v>83.118099999999998</v>
      </c>
      <c r="J6733">
        <v>83.122900000000001</v>
      </c>
      <c r="K6733">
        <v>83.110699999999994</v>
      </c>
      <c r="L6733">
        <v>84.326899999999995</v>
      </c>
      <c r="M6733">
        <v>84.070700000000002</v>
      </c>
      <c r="N6733">
        <v>84.918499999999995</v>
      </c>
    </row>
    <row r="6734" spans="1:14" x14ac:dyDescent="0.2">
      <c r="A6734" t="s">
        <v>2315</v>
      </c>
      <c r="B6734" t="s">
        <v>723</v>
      </c>
      <c r="C6734">
        <v>86.128699999999995</v>
      </c>
      <c r="D6734">
        <v>86.017099999999999</v>
      </c>
      <c r="E6734">
        <v>86.206699999999998</v>
      </c>
      <c r="F6734">
        <v>86.260499999999993</v>
      </c>
      <c r="G6734">
        <v>86.557400000000001</v>
      </c>
      <c r="H6734">
        <v>87.023899999999998</v>
      </c>
      <c r="I6734">
        <v>86.904300000000006</v>
      </c>
      <c r="J6734">
        <v>87.948300000000003</v>
      </c>
      <c r="K6734">
        <v>88.3245</v>
      </c>
      <c r="L6734">
        <v>88.640900000000002</v>
      </c>
      <c r="M6734">
        <v>89.420500000000004</v>
      </c>
      <c r="N6734">
        <v>89.239000000000004</v>
      </c>
    </row>
    <row r="6735" spans="1:14" x14ac:dyDescent="0.2">
      <c r="A6735" t="s">
        <v>2315</v>
      </c>
      <c r="B6735" t="s">
        <v>724</v>
      </c>
      <c r="C6735">
        <v>89.215299999999999</v>
      </c>
      <c r="D6735">
        <v>90.415300000000002</v>
      </c>
      <c r="E6735">
        <v>89.650700000000001</v>
      </c>
      <c r="F6735">
        <v>89.9482</v>
      </c>
      <c r="G6735">
        <v>90.101299999999995</v>
      </c>
      <c r="H6735">
        <v>90.615499999999997</v>
      </c>
      <c r="I6735">
        <v>89.912300000000002</v>
      </c>
      <c r="J6735">
        <v>90.926400000000001</v>
      </c>
      <c r="K6735">
        <v>90.930099999999996</v>
      </c>
      <c r="L6735">
        <v>90.866500000000002</v>
      </c>
      <c r="M6735">
        <v>91.538200000000003</v>
      </c>
      <c r="N6735">
        <v>92.271299999999997</v>
      </c>
    </row>
    <row r="6736" spans="1:14" x14ac:dyDescent="0.2">
      <c r="A6736" t="s">
        <v>2315</v>
      </c>
      <c r="B6736" t="s">
        <v>725</v>
      </c>
      <c r="C6736">
        <v>91.831500000000005</v>
      </c>
      <c r="D6736">
        <v>92.552599999999998</v>
      </c>
      <c r="E6736">
        <v>93.407700000000006</v>
      </c>
      <c r="F6736">
        <v>93.691000000000003</v>
      </c>
      <c r="G6736">
        <v>94.333799999999997</v>
      </c>
      <c r="H6736">
        <v>94.640100000000004</v>
      </c>
      <c r="I6736">
        <v>95.299599999999998</v>
      </c>
      <c r="J6736">
        <v>96.126599999999996</v>
      </c>
      <c r="K6736">
        <v>96.884399999999999</v>
      </c>
      <c r="L6736">
        <v>97.708500000000001</v>
      </c>
      <c r="M6736">
        <v>98.781099999999995</v>
      </c>
      <c r="N6736">
        <v>99.407200000000003</v>
      </c>
    </row>
    <row r="6737" spans="1:14" x14ac:dyDescent="0.2">
      <c r="A6737" t="s">
        <v>2315</v>
      </c>
      <c r="B6737" t="s">
        <v>726</v>
      </c>
      <c r="C6737">
        <v>99.062700000000007</v>
      </c>
      <c r="D6737">
        <v>99.912300000000002</v>
      </c>
      <c r="E6737">
        <v>100.6293</v>
      </c>
      <c r="F6737">
        <v>100.4618</v>
      </c>
      <c r="G6737">
        <v>100.619</v>
      </c>
      <c r="H6737">
        <v>101.38590000000001</v>
      </c>
      <c r="I6737">
        <v>100.3372</v>
      </c>
      <c r="J6737">
        <v>100.7646</v>
      </c>
      <c r="K6737">
        <v>100.386</v>
      </c>
      <c r="L6737">
        <v>100.2418</v>
      </c>
      <c r="M6737">
        <v>100.1067</v>
      </c>
      <c r="N6737">
        <v>99.829300000000003</v>
      </c>
    </row>
    <row r="6738" spans="1:14" x14ac:dyDescent="0.2">
      <c r="A6738" t="s">
        <v>2315</v>
      </c>
      <c r="B6738" t="s">
        <v>727</v>
      </c>
      <c r="C6738">
        <v>99.443100000000001</v>
      </c>
      <c r="D6738">
        <v>99.614999999999995</v>
      </c>
      <c r="E6738">
        <v>99.082400000000007</v>
      </c>
      <c r="F6738">
        <v>99.226900000000001</v>
      </c>
      <c r="G6738">
        <v>99.829599999999999</v>
      </c>
      <c r="H6738">
        <v>98.834400000000002</v>
      </c>
      <c r="I6738">
        <v>99.448899999999995</v>
      </c>
      <c r="J6738">
        <v>99.286699999999996</v>
      </c>
      <c r="K6738">
        <v>98.901799999999994</v>
      </c>
      <c r="L6738">
        <v>100.5159</v>
      </c>
      <c r="M6738">
        <v>100.4438</v>
      </c>
      <c r="N6738">
        <v>101.13039999999999</v>
      </c>
    </row>
    <row r="6739" spans="1:14" x14ac:dyDescent="0.2">
      <c r="A6739" t="s">
        <v>2315</v>
      </c>
      <c r="B6739" t="s">
        <v>728</v>
      </c>
      <c r="C6739">
        <v>101.76</v>
      </c>
      <c r="D6739">
        <v>101.6418</v>
      </c>
      <c r="E6739">
        <v>101.5386</v>
      </c>
      <c r="F6739">
        <v>101.9931</v>
      </c>
      <c r="G6739">
        <v>100.9933</v>
      </c>
      <c r="H6739">
        <v>101.3642</v>
      </c>
      <c r="I6739">
        <v>101.556</v>
      </c>
      <c r="J6739">
        <v>100.2568</v>
      </c>
      <c r="K6739">
        <v>99.3596</v>
      </c>
      <c r="L6739">
        <v>99.371300000000005</v>
      </c>
      <c r="M6739">
        <v>97.948499999999996</v>
      </c>
      <c r="N6739">
        <v>96.282300000000006</v>
      </c>
    </row>
    <row r="6740" spans="1:14" x14ac:dyDescent="0.2">
      <c r="A6740" t="s">
        <v>2315</v>
      </c>
      <c r="B6740" t="s">
        <v>729</v>
      </c>
      <c r="C6740">
        <v>96.369900000000001</v>
      </c>
      <c r="D6740">
        <v>94.252300000000005</v>
      </c>
      <c r="E6740">
        <v>92.625100000000003</v>
      </c>
      <c r="F6740">
        <v>91.514200000000002</v>
      </c>
      <c r="G6740">
        <v>89.739699999999999</v>
      </c>
      <c r="H6740">
        <v>88.278499999999994</v>
      </c>
      <c r="I6740">
        <v>87.744200000000006</v>
      </c>
      <c r="J6740">
        <v>86.184100000000001</v>
      </c>
      <c r="K6740">
        <v>85.160899999999998</v>
      </c>
      <c r="L6740">
        <v>83.168400000000005</v>
      </c>
      <c r="M6740">
        <v>81.767700000000005</v>
      </c>
      <c r="N6740">
        <v>80.958799999999997</v>
      </c>
    </row>
    <row r="6741" spans="1:14" x14ac:dyDescent="0.2">
      <c r="A6741" t="s">
        <v>2315</v>
      </c>
      <c r="B6741" t="s">
        <v>730</v>
      </c>
      <c r="C6741">
        <v>81.092799999999997</v>
      </c>
      <c r="D6741">
        <v>81.259600000000006</v>
      </c>
      <c r="E6741">
        <v>81.858800000000002</v>
      </c>
      <c r="F6741">
        <v>81.686400000000006</v>
      </c>
      <c r="G6741">
        <v>82.855900000000005</v>
      </c>
      <c r="H6741">
        <v>83.105500000000006</v>
      </c>
      <c r="I6741">
        <v>82.662400000000005</v>
      </c>
      <c r="J6741">
        <v>82.578699999999998</v>
      </c>
      <c r="K6741">
        <v>83.290499999999994</v>
      </c>
      <c r="L6741">
        <v>83.572000000000003</v>
      </c>
      <c r="M6741">
        <v>83.8262</v>
      </c>
      <c r="N6741">
        <v>85.091999999999999</v>
      </c>
    </row>
    <row r="6742" spans="1:14" x14ac:dyDescent="0.2">
      <c r="A6742" t="s">
        <v>2315</v>
      </c>
      <c r="B6742" t="s">
        <v>731</v>
      </c>
      <c r="C6742">
        <v>83.672300000000007</v>
      </c>
      <c r="D6742">
        <v>84.172200000000004</v>
      </c>
      <c r="E6742">
        <v>83.460499999999996</v>
      </c>
      <c r="F6742">
        <v>82.502499999999998</v>
      </c>
      <c r="G6742">
        <v>82.684899999999999</v>
      </c>
      <c r="H6742">
        <v>83.206900000000005</v>
      </c>
      <c r="I6742">
        <v>82.509500000000003</v>
      </c>
      <c r="J6742">
        <v>80.796599999999998</v>
      </c>
      <c r="K6742">
        <v>81.870699999999999</v>
      </c>
      <c r="L6742">
        <v>82.257599999999996</v>
      </c>
      <c r="M6742">
        <v>84.379599999999996</v>
      </c>
      <c r="N6742">
        <v>83.277199999999993</v>
      </c>
    </row>
    <row r="6743" spans="1:14" x14ac:dyDescent="0.2">
      <c r="A6743" t="s">
        <v>2315</v>
      </c>
      <c r="B6743" t="s">
        <v>732</v>
      </c>
      <c r="C6743">
        <v>83.940899999999999</v>
      </c>
      <c r="D6743">
        <v>84.816000000000003</v>
      </c>
      <c r="E6743">
        <v>85.279899999999998</v>
      </c>
      <c r="F6743">
        <v>84.846100000000007</v>
      </c>
      <c r="G6743">
        <v>85.724299999999999</v>
      </c>
      <c r="H6743">
        <v>85.214299999999994</v>
      </c>
      <c r="I6743">
        <v>85.101900000000001</v>
      </c>
      <c r="J6743">
        <v>85.749799999999993</v>
      </c>
      <c r="K6743">
        <v>86.683499999999995</v>
      </c>
      <c r="L6743">
        <v>86.084699999999998</v>
      </c>
      <c r="M6743">
        <v>87.073099999999997</v>
      </c>
      <c r="N6743">
        <v>87.416300000000007</v>
      </c>
    </row>
    <row r="6744" spans="1:14" x14ac:dyDescent="0.2">
      <c r="A6744" t="s">
        <v>2315</v>
      </c>
      <c r="B6744" t="s">
        <v>733</v>
      </c>
      <c r="C6744">
        <v>89.153899999999993</v>
      </c>
      <c r="D6744">
        <v>89.459100000000007</v>
      </c>
      <c r="E6744">
        <v>89.456800000000001</v>
      </c>
      <c r="F6744">
        <v>90.834400000000002</v>
      </c>
      <c r="G6744">
        <v>91.576700000000002</v>
      </c>
      <c r="H6744">
        <v>92.12</v>
      </c>
      <c r="I6744">
        <v>93.250299999999996</v>
      </c>
      <c r="J6744">
        <v>92.676500000000004</v>
      </c>
      <c r="K6744">
        <v>94.228200000000001</v>
      </c>
      <c r="L6744">
        <v>93.830399999999997</v>
      </c>
      <c r="M6744">
        <v>95.105699999999999</v>
      </c>
      <c r="N6744">
        <v>93.738799999999998</v>
      </c>
    </row>
    <row r="6745" spans="1:14" x14ac:dyDescent="0.2">
      <c r="A6745" t="s">
        <v>2315</v>
      </c>
      <c r="B6745" t="s">
        <v>734</v>
      </c>
      <c r="C6745">
        <v>93.983800000000002</v>
      </c>
      <c r="D6745">
        <v>94.021900000000002</v>
      </c>
      <c r="E6745">
        <v>95.025899999999993</v>
      </c>
      <c r="F6745">
        <v>96.521299999999997</v>
      </c>
      <c r="G6745">
        <v>95.755600000000001</v>
      </c>
      <c r="H6745">
        <v>96.165300000000002</v>
      </c>
      <c r="I6745">
        <v>96.733999999999995</v>
      </c>
      <c r="J6745">
        <v>96.486000000000004</v>
      </c>
      <c r="K6745">
        <v>98.070300000000003</v>
      </c>
      <c r="L6745">
        <v>97.6982</v>
      </c>
      <c r="M6745">
        <v>96.606800000000007</v>
      </c>
      <c r="N6745">
        <v>97.659700000000001</v>
      </c>
    </row>
    <row r="6746" spans="1:14" x14ac:dyDescent="0.2">
      <c r="A6746" t="s">
        <v>2315</v>
      </c>
      <c r="B6746" t="s">
        <v>735</v>
      </c>
      <c r="C6746">
        <v>96.832099999999997</v>
      </c>
      <c r="D6746">
        <v>98.031499999999994</v>
      </c>
      <c r="E6746">
        <v>98.990300000000005</v>
      </c>
      <c r="F6746">
        <v>100.43689999999999</v>
      </c>
      <c r="G6746">
        <v>99.863600000000005</v>
      </c>
      <c r="H6746">
        <v>101.02030000000001</v>
      </c>
      <c r="I6746">
        <v>101.241</v>
      </c>
      <c r="J6746">
        <v>100.6236</v>
      </c>
      <c r="K6746">
        <v>100.6237</v>
      </c>
      <c r="L6746">
        <v>101.255</v>
      </c>
      <c r="M6746">
        <v>100.1681</v>
      </c>
      <c r="N6746">
        <v>100.91379999999999</v>
      </c>
    </row>
    <row r="6747" spans="1:14" x14ac:dyDescent="0.2">
      <c r="A6747" t="s">
        <v>2315</v>
      </c>
      <c r="B6747" t="s">
        <v>736</v>
      </c>
      <c r="C6747">
        <v>103.4378</v>
      </c>
      <c r="D6747">
        <v>101.27119999999999</v>
      </c>
      <c r="E6747">
        <v>100.2687</v>
      </c>
      <c r="F6747">
        <v>99.412999999999997</v>
      </c>
      <c r="G6747">
        <v>98.155199999999994</v>
      </c>
      <c r="H6747">
        <v>98.4392</v>
      </c>
      <c r="I6747">
        <v>97.932699999999997</v>
      </c>
      <c r="J6747">
        <v>98.69</v>
      </c>
      <c r="K6747">
        <v>97.317499999999995</v>
      </c>
      <c r="L6747">
        <v>96.777799999999999</v>
      </c>
      <c r="M6747">
        <v>94.441299999999998</v>
      </c>
      <c r="N6747">
        <v>92.86</v>
      </c>
    </row>
    <row r="6748" spans="1:14" x14ac:dyDescent="0.2">
      <c r="A6748" t="s">
        <v>2315</v>
      </c>
      <c r="B6748" t="s">
        <v>737</v>
      </c>
      <c r="C6748">
        <v>89.176900000000003</v>
      </c>
      <c r="D6748">
        <v>86.834900000000005</v>
      </c>
      <c r="E6748">
        <v>82.757599999999996</v>
      </c>
      <c r="F6748">
        <v>80.580699999999993</v>
      </c>
      <c r="G6748">
        <v>78.2089</v>
      </c>
      <c r="H6748">
        <v>76.633200000000002</v>
      </c>
      <c r="I6748">
        <v>76.409000000000006</v>
      </c>
      <c r="J6748">
        <v>76.496600000000001</v>
      </c>
      <c r="K6748">
        <v>75.666399999999996</v>
      </c>
      <c r="L6748">
        <v>75.313400000000001</v>
      </c>
      <c r="M6748">
        <v>74.922600000000003</v>
      </c>
      <c r="N6748">
        <v>75.585099999999997</v>
      </c>
    </row>
    <row r="6749" spans="1:14" x14ac:dyDescent="0.2">
      <c r="A6749" t="s">
        <v>2315</v>
      </c>
      <c r="B6749" t="s">
        <v>738</v>
      </c>
      <c r="C6749">
        <v>76.9024</v>
      </c>
      <c r="D6749">
        <v>77.318399999999997</v>
      </c>
      <c r="E6749">
        <v>78.9041</v>
      </c>
      <c r="F6749">
        <v>79.621799999999993</v>
      </c>
      <c r="G6749">
        <v>80.193899999999999</v>
      </c>
      <c r="H6749">
        <v>81.350700000000003</v>
      </c>
      <c r="I6749">
        <v>81.893299999999996</v>
      </c>
      <c r="J6749">
        <v>82.989800000000002</v>
      </c>
      <c r="K6749">
        <v>83.476699999999994</v>
      </c>
      <c r="L6749">
        <v>84.195499999999996</v>
      </c>
      <c r="M6749">
        <v>85.728899999999996</v>
      </c>
      <c r="N6749">
        <v>87.829599999999999</v>
      </c>
    </row>
    <row r="6750" spans="1:14" x14ac:dyDescent="0.2">
      <c r="A6750" t="s">
        <v>2315</v>
      </c>
      <c r="B6750" t="s">
        <v>739</v>
      </c>
      <c r="C6750">
        <v>88.847300000000004</v>
      </c>
      <c r="D6750">
        <v>89.340400000000002</v>
      </c>
      <c r="E6750">
        <v>89.639399999999995</v>
      </c>
      <c r="F6750">
        <v>90.182100000000005</v>
      </c>
      <c r="G6750">
        <v>91.670699999999997</v>
      </c>
      <c r="H6750">
        <v>92.728499999999997</v>
      </c>
      <c r="I6750">
        <v>92.918499999999995</v>
      </c>
      <c r="J6750">
        <v>93.494799999999998</v>
      </c>
      <c r="K6750">
        <v>95.143500000000003</v>
      </c>
      <c r="L6750">
        <v>95.183499999999995</v>
      </c>
      <c r="M6750">
        <v>96.512</v>
      </c>
    </row>
    <row r="6751" spans="1:14" x14ac:dyDescent="0.2">
      <c r="A6751" t="s">
        <v>2324</v>
      </c>
      <c r="B6751" t="s">
        <v>2325</v>
      </c>
      <c r="C6751" t="s">
        <v>2326</v>
      </c>
      <c r="D6751" t="s">
        <v>2327</v>
      </c>
      <c r="E6751" t="s">
        <v>2328</v>
      </c>
      <c r="F6751" t="s">
        <v>2300</v>
      </c>
      <c r="G6751" t="s">
        <v>2329</v>
      </c>
      <c r="H6751" t="s">
        <v>2330</v>
      </c>
    </row>
    <row r="6752" spans="1:14" x14ac:dyDescent="0.2">
      <c r="A6752" t="s">
        <v>2324</v>
      </c>
      <c r="B6752" t="s">
        <v>714</v>
      </c>
      <c r="C6752">
        <v>77.583500000000001</v>
      </c>
      <c r="D6752">
        <v>77.6541</v>
      </c>
      <c r="E6752">
        <v>78.394999999999996</v>
      </c>
      <c r="F6752">
        <v>78.324100000000001</v>
      </c>
      <c r="G6752">
        <v>77.922700000000006</v>
      </c>
      <c r="H6752">
        <v>76.958699999999993</v>
      </c>
      <c r="I6752">
        <v>77.134900000000002</v>
      </c>
      <c r="J6752">
        <v>75.7303</v>
      </c>
      <c r="K6752">
        <v>76.200800000000001</v>
      </c>
      <c r="L6752">
        <v>76.391400000000004</v>
      </c>
      <c r="M6752">
        <v>75.791600000000003</v>
      </c>
      <c r="N6752">
        <v>75.783299999999997</v>
      </c>
    </row>
    <row r="6753" spans="1:14" x14ac:dyDescent="0.2">
      <c r="A6753" t="s">
        <v>2324</v>
      </c>
      <c r="B6753" t="s">
        <v>715</v>
      </c>
      <c r="C6753">
        <v>73.421899999999994</v>
      </c>
      <c r="D6753">
        <v>75.059299999999993</v>
      </c>
      <c r="E6753">
        <v>74.110399999999998</v>
      </c>
      <c r="F6753">
        <v>74.128200000000007</v>
      </c>
      <c r="G6753">
        <v>75.069599999999994</v>
      </c>
      <c r="H6753">
        <v>74.772900000000007</v>
      </c>
      <c r="I6753">
        <v>74.0608</v>
      </c>
      <c r="J6753">
        <v>76.625799999999998</v>
      </c>
      <c r="K6753">
        <v>76.0351</v>
      </c>
      <c r="L6753">
        <v>78.734800000000007</v>
      </c>
      <c r="M6753">
        <v>79.282600000000002</v>
      </c>
      <c r="N6753">
        <v>82.621300000000005</v>
      </c>
    </row>
    <row r="6754" spans="1:14" x14ac:dyDescent="0.2">
      <c r="A6754" t="s">
        <v>2324</v>
      </c>
      <c r="B6754" t="s">
        <v>716</v>
      </c>
      <c r="C6754">
        <v>80.167699999999996</v>
      </c>
      <c r="D6754">
        <v>78.336500000000001</v>
      </c>
      <c r="E6754">
        <v>80.631799999999998</v>
      </c>
      <c r="F6754">
        <v>82.885999999999996</v>
      </c>
      <c r="G6754">
        <v>79.416499999999999</v>
      </c>
      <c r="H6754">
        <v>80.096500000000006</v>
      </c>
      <c r="I6754">
        <v>82.754400000000004</v>
      </c>
      <c r="J6754">
        <v>83.356300000000005</v>
      </c>
      <c r="K6754">
        <v>83.5274</v>
      </c>
      <c r="L6754">
        <v>85.459500000000006</v>
      </c>
      <c r="M6754">
        <v>87.815399999999997</v>
      </c>
      <c r="N6754">
        <v>85.389300000000006</v>
      </c>
    </row>
    <row r="6755" spans="1:14" x14ac:dyDescent="0.2">
      <c r="A6755" t="s">
        <v>2324</v>
      </c>
      <c r="B6755" t="s">
        <v>717</v>
      </c>
      <c r="C6755">
        <v>88.088899999999995</v>
      </c>
      <c r="D6755">
        <v>86.5685</v>
      </c>
      <c r="E6755">
        <v>84.509900000000002</v>
      </c>
      <c r="F6755">
        <v>86.4392</v>
      </c>
      <c r="G6755">
        <v>85.913700000000006</v>
      </c>
      <c r="H6755">
        <v>85.866799999999998</v>
      </c>
      <c r="I6755">
        <v>87.410600000000002</v>
      </c>
      <c r="J6755">
        <v>84.768299999999996</v>
      </c>
      <c r="K6755">
        <v>85.462199999999996</v>
      </c>
      <c r="L6755">
        <v>83.573899999999995</v>
      </c>
      <c r="M6755">
        <v>82.790400000000005</v>
      </c>
      <c r="N6755">
        <v>83.694900000000004</v>
      </c>
    </row>
    <row r="6756" spans="1:14" x14ac:dyDescent="0.2">
      <c r="A6756" t="s">
        <v>2324</v>
      </c>
      <c r="B6756" t="s">
        <v>718</v>
      </c>
      <c r="C6756">
        <v>83.986900000000006</v>
      </c>
      <c r="D6756">
        <v>82.714200000000005</v>
      </c>
      <c r="E6756">
        <v>81.531599999999997</v>
      </c>
      <c r="F6756">
        <v>81.179900000000004</v>
      </c>
      <c r="G6756">
        <v>81.544200000000004</v>
      </c>
      <c r="H6756">
        <v>81.625900000000001</v>
      </c>
      <c r="I6756">
        <v>80.801599999999993</v>
      </c>
      <c r="J6756">
        <v>77.972399999999993</v>
      </c>
      <c r="K6756">
        <v>77.701400000000007</v>
      </c>
      <c r="L6756">
        <v>76.7226</v>
      </c>
      <c r="M6756">
        <v>75.823300000000003</v>
      </c>
      <c r="N6756">
        <v>75.520600000000002</v>
      </c>
    </row>
    <row r="6757" spans="1:14" x14ac:dyDescent="0.2">
      <c r="A6757" t="s">
        <v>2324</v>
      </c>
      <c r="B6757" t="s">
        <v>719</v>
      </c>
      <c r="C6757">
        <v>75.191500000000005</v>
      </c>
      <c r="D6757">
        <v>75.331500000000005</v>
      </c>
      <c r="E6757">
        <v>74.771299999999997</v>
      </c>
      <c r="F6757">
        <v>73.477199999999996</v>
      </c>
      <c r="G6757">
        <v>72.344399999999993</v>
      </c>
      <c r="H6757">
        <v>74.418499999999995</v>
      </c>
      <c r="I6757">
        <v>73.518799999999999</v>
      </c>
      <c r="J6757">
        <v>75.0458</v>
      </c>
      <c r="K6757">
        <v>75.58</v>
      </c>
      <c r="L6757">
        <v>75.604600000000005</v>
      </c>
      <c r="M6757">
        <v>76.123800000000003</v>
      </c>
      <c r="N6757">
        <v>74.340299999999999</v>
      </c>
    </row>
    <row r="6758" spans="1:14" x14ac:dyDescent="0.2">
      <c r="A6758" t="s">
        <v>2324</v>
      </c>
      <c r="B6758" t="s">
        <v>720</v>
      </c>
      <c r="C6758">
        <v>73.688500000000005</v>
      </c>
      <c r="D6758">
        <v>76.784800000000004</v>
      </c>
      <c r="E6758">
        <v>76.5745</v>
      </c>
      <c r="F6758">
        <v>76.994299999999996</v>
      </c>
      <c r="G6758">
        <v>77.846199999999996</v>
      </c>
      <c r="H6758">
        <v>76.064899999999994</v>
      </c>
      <c r="I6758">
        <v>75.942800000000005</v>
      </c>
      <c r="J6758">
        <v>74.844499999999996</v>
      </c>
      <c r="K6758">
        <v>74.353999999999999</v>
      </c>
      <c r="L6758">
        <v>74.465800000000002</v>
      </c>
      <c r="M6758">
        <v>74.311599999999999</v>
      </c>
      <c r="N6758">
        <v>73.747299999999996</v>
      </c>
    </row>
    <row r="6759" spans="1:14" x14ac:dyDescent="0.2">
      <c r="A6759" t="s">
        <v>2324</v>
      </c>
      <c r="B6759" t="s">
        <v>721</v>
      </c>
      <c r="C6759">
        <v>75.971699999999998</v>
      </c>
      <c r="D6759">
        <v>77.890699999999995</v>
      </c>
      <c r="E6759">
        <v>77.7226</v>
      </c>
      <c r="F6759">
        <v>78.395099999999999</v>
      </c>
      <c r="G6759">
        <v>80.654200000000003</v>
      </c>
      <c r="H6759">
        <v>77.585999999999999</v>
      </c>
      <c r="I6759">
        <v>81.1327</v>
      </c>
      <c r="J6759">
        <v>79.490499999999997</v>
      </c>
      <c r="K6759">
        <v>80.810100000000006</v>
      </c>
      <c r="L6759">
        <v>82.414400000000001</v>
      </c>
      <c r="M6759">
        <v>83.195599999999999</v>
      </c>
      <c r="N6759">
        <v>84.880099999999999</v>
      </c>
    </row>
    <row r="6760" spans="1:14" x14ac:dyDescent="0.2">
      <c r="A6760" t="s">
        <v>2324</v>
      </c>
      <c r="B6760" t="s">
        <v>722</v>
      </c>
      <c r="C6760">
        <v>82.571799999999996</v>
      </c>
      <c r="D6760">
        <v>82.930300000000003</v>
      </c>
      <c r="E6760">
        <v>85.118300000000005</v>
      </c>
      <c r="F6760">
        <v>86.249099999999999</v>
      </c>
      <c r="G6760">
        <v>88.624899999999997</v>
      </c>
      <c r="H6760">
        <v>90.559899999999999</v>
      </c>
      <c r="I6760">
        <v>94.618799999999993</v>
      </c>
      <c r="J6760">
        <v>91.390799999999999</v>
      </c>
      <c r="K6760">
        <v>92.667000000000002</v>
      </c>
      <c r="L6760">
        <v>93.635900000000007</v>
      </c>
      <c r="M6760">
        <v>93.830399999999997</v>
      </c>
      <c r="N6760">
        <v>94.977199999999996</v>
      </c>
    </row>
    <row r="6761" spans="1:14" x14ac:dyDescent="0.2">
      <c r="A6761" t="s">
        <v>2324</v>
      </c>
      <c r="B6761" t="s">
        <v>723</v>
      </c>
      <c r="C6761">
        <v>95.469499999999996</v>
      </c>
      <c r="D6761">
        <v>92.640699999999995</v>
      </c>
      <c r="E6761">
        <v>92.741500000000002</v>
      </c>
      <c r="F6761">
        <v>93.988500000000002</v>
      </c>
      <c r="G6761">
        <v>93.138099999999994</v>
      </c>
      <c r="H6761">
        <v>92.683000000000007</v>
      </c>
      <c r="I6761">
        <v>90.9148</v>
      </c>
      <c r="J6761">
        <v>93.307500000000005</v>
      </c>
      <c r="K6761">
        <v>93.796800000000005</v>
      </c>
      <c r="L6761">
        <v>95.931100000000001</v>
      </c>
      <c r="M6761">
        <v>95.425799999999995</v>
      </c>
      <c r="N6761">
        <v>98.278899999999993</v>
      </c>
    </row>
    <row r="6762" spans="1:14" x14ac:dyDescent="0.2">
      <c r="A6762" t="s">
        <v>2324</v>
      </c>
      <c r="B6762" t="s">
        <v>724</v>
      </c>
      <c r="C6762">
        <v>96.782300000000006</v>
      </c>
      <c r="D6762">
        <v>97.531400000000005</v>
      </c>
      <c r="E6762">
        <v>95.6541</v>
      </c>
      <c r="F6762">
        <v>94.636200000000002</v>
      </c>
      <c r="G6762">
        <v>94.936700000000002</v>
      </c>
      <c r="H6762">
        <v>97.772199999999998</v>
      </c>
      <c r="I6762">
        <v>92.510900000000007</v>
      </c>
      <c r="J6762">
        <v>97.306899999999999</v>
      </c>
      <c r="K6762">
        <v>98.022000000000006</v>
      </c>
      <c r="L6762">
        <v>96.369299999999996</v>
      </c>
      <c r="M6762">
        <v>97.736800000000002</v>
      </c>
      <c r="N6762">
        <v>99.743200000000002</v>
      </c>
    </row>
    <row r="6763" spans="1:14" x14ac:dyDescent="0.2">
      <c r="A6763" t="s">
        <v>2324</v>
      </c>
      <c r="B6763" t="s">
        <v>725</v>
      </c>
      <c r="C6763">
        <v>98.798199999999994</v>
      </c>
      <c r="D6763">
        <v>99.789900000000003</v>
      </c>
      <c r="E6763">
        <v>100.37390000000001</v>
      </c>
      <c r="F6763">
        <v>100.9498</v>
      </c>
      <c r="G6763">
        <v>99.5488</v>
      </c>
      <c r="H6763">
        <v>99.9649</v>
      </c>
      <c r="I6763">
        <v>96.4803</v>
      </c>
      <c r="J6763">
        <v>99.691800000000001</v>
      </c>
      <c r="K6763">
        <v>98.727500000000006</v>
      </c>
      <c r="L6763">
        <v>100.0367</v>
      </c>
      <c r="M6763">
        <v>101.6053</v>
      </c>
      <c r="N6763">
        <v>102.0894</v>
      </c>
    </row>
    <row r="6764" spans="1:14" x14ac:dyDescent="0.2">
      <c r="A6764" t="s">
        <v>2324</v>
      </c>
      <c r="B6764" t="s">
        <v>726</v>
      </c>
      <c r="C6764">
        <v>103.45829999999999</v>
      </c>
      <c r="D6764">
        <v>103.3126</v>
      </c>
      <c r="E6764">
        <v>100.0518</v>
      </c>
      <c r="F6764">
        <v>100.34820000000001</v>
      </c>
      <c r="G6764">
        <v>103.82</v>
      </c>
      <c r="H6764">
        <v>99.6905</v>
      </c>
      <c r="I6764">
        <v>101.3386</v>
      </c>
      <c r="J6764">
        <v>102.611</v>
      </c>
      <c r="K6764">
        <v>103.8858</v>
      </c>
      <c r="L6764">
        <v>103.9246</v>
      </c>
      <c r="M6764">
        <v>105.2752</v>
      </c>
      <c r="N6764">
        <v>107.4684</v>
      </c>
    </row>
    <row r="6765" spans="1:14" x14ac:dyDescent="0.2">
      <c r="A6765" t="s">
        <v>2324</v>
      </c>
      <c r="B6765" t="s">
        <v>727</v>
      </c>
      <c r="C6765">
        <v>102.42</v>
      </c>
      <c r="D6765">
        <v>103.9513</v>
      </c>
      <c r="E6765">
        <v>102.4443</v>
      </c>
      <c r="F6765">
        <v>104.41589999999999</v>
      </c>
      <c r="G6765">
        <v>103.5595</v>
      </c>
      <c r="H6765">
        <v>104.1917</v>
      </c>
      <c r="I6765">
        <v>108.0433</v>
      </c>
      <c r="J6765">
        <v>101.53060000000001</v>
      </c>
      <c r="K6765">
        <v>102.3897</v>
      </c>
      <c r="L6765">
        <v>105.22790000000001</v>
      </c>
      <c r="M6765">
        <v>107.20440000000001</v>
      </c>
      <c r="N6765">
        <v>106.9007</v>
      </c>
    </row>
    <row r="6766" spans="1:14" x14ac:dyDescent="0.2">
      <c r="A6766" t="s">
        <v>2324</v>
      </c>
      <c r="B6766" t="s">
        <v>728</v>
      </c>
      <c r="C6766">
        <v>111.1052</v>
      </c>
      <c r="D6766">
        <v>106.3382</v>
      </c>
      <c r="E6766">
        <v>107.8082</v>
      </c>
      <c r="F6766">
        <v>105.5992</v>
      </c>
      <c r="G6766">
        <v>104.8021</v>
      </c>
      <c r="H6766">
        <v>107.44159999999999</v>
      </c>
      <c r="I6766">
        <v>105.3259</v>
      </c>
      <c r="J6766">
        <v>104.84529999999999</v>
      </c>
      <c r="K6766">
        <v>102.89579999999999</v>
      </c>
      <c r="L6766">
        <v>102.4516</v>
      </c>
      <c r="M6766">
        <v>102.062</v>
      </c>
      <c r="N6766">
        <v>103.9014</v>
      </c>
    </row>
    <row r="6767" spans="1:14" x14ac:dyDescent="0.2">
      <c r="A6767" t="s">
        <v>2324</v>
      </c>
      <c r="B6767" t="s">
        <v>729</v>
      </c>
      <c r="C6767">
        <v>104.9923</v>
      </c>
      <c r="D6767">
        <v>102.4997</v>
      </c>
      <c r="E6767">
        <v>103.6909</v>
      </c>
      <c r="F6767">
        <v>99.915199999999999</v>
      </c>
      <c r="G6767">
        <v>99.553200000000004</v>
      </c>
      <c r="H6767">
        <v>99.709299999999999</v>
      </c>
      <c r="I6767">
        <v>96.753900000000002</v>
      </c>
      <c r="J6767">
        <v>97.363799999999998</v>
      </c>
      <c r="K6767">
        <v>96.987499999999997</v>
      </c>
      <c r="L6767">
        <v>94.719099999999997</v>
      </c>
      <c r="M6767">
        <v>91.934600000000003</v>
      </c>
      <c r="N6767">
        <v>92.468999999999994</v>
      </c>
    </row>
    <row r="6768" spans="1:14" x14ac:dyDescent="0.2">
      <c r="A6768" t="s">
        <v>2324</v>
      </c>
      <c r="B6768" t="s">
        <v>730</v>
      </c>
      <c r="C6768">
        <v>93.460300000000004</v>
      </c>
      <c r="D6768">
        <v>93.060699999999997</v>
      </c>
      <c r="E6768">
        <v>93.186400000000006</v>
      </c>
      <c r="F6768">
        <v>96.917299999999997</v>
      </c>
      <c r="G6768">
        <v>96.268500000000003</v>
      </c>
      <c r="H6768">
        <v>96.838700000000003</v>
      </c>
      <c r="I6768">
        <v>96.823599999999999</v>
      </c>
      <c r="J6768">
        <v>98.1267</v>
      </c>
      <c r="K6768">
        <v>98.4679</v>
      </c>
      <c r="L6768">
        <v>97.763199999999998</v>
      </c>
      <c r="M6768">
        <v>98.688699999999997</v>
      </c>
      <c r="N6768">
        <v>94.656800000000004</v>
      </c>
    </row>
    <row r="6769" spans="1:14" x14ac:dyDescent="0.2">
      <c r="A6769" t="s">
        <v>2324</v>
      </c>
      <c r="B6769" t="s">
        <v>731</v>
      </c>
      <c r="C6769">
        <v>96.121200000000002</v>
      </c>
      <c r="D6769">
        <v>99.267399999999995</v>
      </c>
      <c r="E6769">
        <v>100.04430000000001</v>
      </c>
      <c r="F6769">
        <v>95.441000000000003</v>
      </c>
      <c r="G6769">
        <v>96.742500000000007</v>
      </c>
      <c r="H6769">
        <v>95.47</v>
      </c>
      <c r="I6769">
        <v>94.794499999999999</v>
      </c>
      <c r="J6769">
        <v>94.415599999999998</v>
      </c>
      <c r="K6769">
        <v>93.293199999999999</v>
      </c>
      <c r="L6769">
        <v>92.808599999999998</v>
      </c>
      <c r="M6769">
        <v>94.787400000000005</v>
      </c>
      <c r="N6769">
        <v>93.653700000000001</v>
      </c>
    </row>
    <row r="6770" spans="1:14" x14ac:dyDescent="0.2">
      <c r="A6770" t="s">
        <v>2324</v>
      </c>
      <c r="B6770" t="s">
        <v>732</v>
      </c>
      <c r="C6770">
        <v>94.889300000000006</v>
      </c>
      <c r="D6770">
        <v>95.325699999999998</v>
      </c>
      <c r="E6770">
        <v>92.9131</v>
      </c>
      <c r="F6770">
        <v>93.161000000000001</v>
      </c>
      <c r="G6770">
        <v>93.839100000000002</v>
      </c>
      <c r="H6770">
        <v>92.756900000000002</v>
      </c>
      <c r="I6770">
        <v>92.796400000000006</v>
      </c>
      <c r="J6770">
        <v>93.352900000000005</v>
      </c>
      <c r="K6770">
        <v>92.534300000000002</v>
      </c>
      <c r="L6770">
        <v>94.676599999999993</v>
      </c>
      <c r="M6770">
        <v>96.055000000000007</v>
      </c>
      <c r="N6770">
        <v>92.089200000000005</v>
      </c>
    </row>
    <row r="6771" spans="1:14" x14ac:dyDescent="0.2">
      <c r="A6771" t="s">
        <v>2324</v>
      </c>
      <c r="B6771" t="s">
        <v>733</v>
      </c>
      <c r="C6771">
        <v>94.665099999999995</v>
      </c>
      <c r="D6771">
        <v>95.811099999999996</v>
      </c>
      <c r="E6771">
        <v>94.2667</v>
      </c>
      <c r="F6771">
        <v>97.256799999999998</v>
      </c>
      <c r="G6771">
        <v>98.361000000000004</v>
      </c>
      <c r="H6771">
        <v>100.5595</v>
      </c>
      <c r="I6771">
        <v>98.930099999999996</v>
      </c>
      <c r="J6771">
        <v>96.522199999999998</v>
      </c>
      <c r="K6771">
        <v>96.898799999999994</v>
      </c>
      <c r="L6771">
        <v>105.5265</v>
      </c>
      <c r="M6771">
        <v>102.15389999999999</v>
      </c>
      <c r="N6771">
        <v>103.9037</v>
      </c>
    </row>
    <row r="6772" spans="1:14" x14ac:dyDescent="0.2">
      <c r="A6772" t="s">
        <v>2324</v>
      </c>
      <c r="B6772" t="s">
        <v>734</v>
      </c>
      <c r="C6772">
        <v>100.92100000000001</v>
      </c>
      <c r="D6772">
        <v>99.126900000000006</v>
      </c>
      <c r="E6772">
        <v>100.1403</v>
      </c>
      <c r="F6772">
        <v>99.777500000000003</v>
      </c>
      <c r="G6772">
        <v>98.180800000000005</v>
      </c>
      <c r="H6772">
        <v>98.188800000000001</v>
      </c>
      <c r="I6772">
        <v>104.2428</v>
      </c>
      <c r="J6772">
        <v>102.19589999999999</v>
      </c>
      <c r="K6772">
        <v>102.9971</v>
      </c>
      <c r="L6772">
        <v>97.351500000000001</v>
      </c>
      <c r="M6772">
        <v>96.427899999999994</v>
      </c>
      <c r="N6772">
        <v>98.359800000000007</v>
      </c>
    </row>
    <row r="6773" spans="1:14" x14ac:dyDescent="0.2">
      <c r="A6773" t="s">
        <v>2324</v>
      </c>
      <c r="B6773" t="s">
        <v>735</v>
      </c>
      <c r="C6773">
        <v>99.152699999999996</v>
      </c>
      <c r="D6773">
        <v>98.936800000000005</v>
      </c>
      <c r="E6773">
        <v>100.2418</v>
      </c>
      <c r="F6773">
        <v>100.758</v>
      </c>
      <c r="G6773">
        <v>99.958500000000001</v>
      </c>
      <c r="H6773">
        <v>100.139</v>
      </c>
      <c r="I6773">
        <v>99.484800000000007</v>
      </c>
      <c r="J6773">
        <v>98.6691</v>
      </c>
      <c r="K6773">
        <v>103.6508</v>
      </c>
      <c r="L6773">
        <v>99.627700000000004</v>
      </c>
      <c r="M6773">
        <v>100.5226</v>
      </c>
      <c r="N6773">
        <v>98.858199999999997</v>
      </c>
    </row>
    <row r="6774" spans="1:14" x14ac:dyDescent="0.2">
      <c r="A6774" t="s">
        <v>2324</v>
      </c>
      <c r="B6774" t="s">
        <v>736</v>
      </c>
      <c r="C6774">
        <v>98.5715</v>
      </c>
      <c r="D6774">
        <v>97.2102</v>
      </c>
      <c r="E6774">
        <v>101.5348</v>
      </c>
      <c r="F6774">
        <v>102.0789</v>
      </c>
      <c r="G6774">
        <v>101.41670000000001</v>
      </c>
      <c r="H6774">
        <v>104.08110000000001</v>
      </c>
      <c r="I6774">
        <v>98.610500000000002</v>
      </c>
      <c r="J6774">
        <v>100.252</v>
      </c>
      <c r="K6774">
        <v>95.929100000000005</v>
      </c>
      <c r="L6774">
        <v>96.106200000000001</v>
      </c>
      <c r="M6774">
        <v>92.295699999999997</v>
      </c>
      <c r="N6774">
        <v>84.298500000000004</v>
      </c>
    </row>
    <row r="6775" spans="1:14" x14ac:dyDescent="0.2">
      <c r="A6775" t="s">
        <v>2324</v>
      </c>
      <c r="B6775" t="s">
        <v>737</v>
      </c>
      <c r="C6775">
        <v>81.748599999999996</v>
      </c>
      <c r="D6775">
        <v>81.614800000000002</v>
      </c>
      <c r="E6775">
        <v>77.573499999999996</v>
      </c>
      <c r="F6775">
        <v>76.042599999999993</v>
      </c>
      <c r="G6775">
        <v>76.436099999999996</v>
      </c>
      <c r="H6775">
        <v>70.247600000000006</v>
      </c>
      <c r="I6775">
        <v>70.424000000000007</v>
      </c>
      <c r="J6775">
        <v>71.111099999999993</v>
      </c>
      <c r="K6775">
        <v>71.223600000000005</v>
      </c>
      <c r="L6775">
        <v>71.532399999999996</v>
      </c>
      <c r="M6775">
        <v>73.860299999999995</v>
      </c>
      <c r="N6775">
        <v>74.471800000000002</v>
      </c>
    </row>
    <row r="6776" spans="1:14" x14ac:dyDescent="0.2">
      <c r="A6776" t="s">
        <v>2324</v>
      </c>
      <c r="B6776" t="s">
        <v>738</v>
      </c>
      <c r="C6776">
        <v>73.942800000000005</v>
      </c>
      <c r="D6776">
        <v>74.172200000000004</v>
      </c>
      <c r="E6776">
        <v>73.686199999999999</v>
      </c>
      <c r="F6776">
        <v>75.508499999999998</v>
      </c>
      <c r="G6776">
        <v>77.985399999999998</v>
      </c>
      <c r="H6776">
        <v>78.311499999999995</v>
      </c>
      <c r="I6776">
        <v>79.548299999999998</v>
      </c>
      <c r="J6776">
        <v>78.419899999999998</v>
      </c>
      <c r="K6776">
        <v>77.681399999999996</v>
      </c>
      <c r="L6776">
        <v>78.599599999999995</v>
      </c>
      <c r="M6776">
        <v>80.042400000000001</v>
      </c>
      <c r="N6776">
        <v>81.644900000000007</v>
      </c>
    </row>
    <row r="6777" spans="1:14" x14ac:dyDescent="0.2">
      <c r="A6777" t="s">
        <v>2324</v>
      </c>
      <c r="B6777" t="s">
        <v>739</v>
      </c>
      <c r="C6777">
        <v>86.706100000000006</v>
      </c>
      <c r="D6777">
        <v>86.837500000000006</v>
      </c>
      <c r="E6777">
        <v>88.0441</v>
      </c>
      <c r="F6777">
        <v>87.465500000000006</v>
      </c>
      <c r="G6777">
        <v>87.507400000000004</v>
      </c>
      <c r="H6777">
        <v>90.114999999999995</v>
      </c>
      <c r="I6777">
        <v>90.474599999999995</v>
      </c>
      <c r="J6777">
        <v>88.4636</v>
      </c>
      <c r="K6777">
        <v>88.988799999999998</v>
      </c>
      <c r="L6777">
        <v>89.814700000000002</v>
      </c>
      <c r="M6777">
        <v>90.214299999999994</v>
      </c>
    </row>
    <row r="6778" spans="1:14" x14ac:dyDescent="0.2">
      <c r="A6778" t="s">
        <v>2331</v>
      </c>
      <c r="B6778" t="s">
        <v>2332</v>
      </c>
      <c r="C6778" t="s">
        <v>2333</v>
      </c>
      <c r="D6778" t="e">
        <f>-conditioni</f>
        <v>#NAME?</v>
      </c>
      <c r="E6778" t="s">
        <v>2334</v>
      </c>
      <c r="F6778" t="s">
        <v>2335</v>
      </c>
      <c r="G6778" t="s">
        <v>2336</v>
      </c>
      <c r="H6778" t="s">
        <v>2337</v>
      </c>
      <c r="I6778" t="s">
        <v>2338</v>
      </c>
      <c r="J6778" t="s">
        <v>2339</v>
      </c>
    </row>
    <row r="6779" spans="1:14" x14ac:dyDescent="0.2">
      <c r="A6779" t="s">
        <v>2340</v>
      </c>
      <c r="B6779">
        <v>1986</v>
      </c>
      <c r="C6779">
        <v>71.906099999999995</v>
      </c>
      <c r="D6779">
        <v>72.539100000000005</v>
      </c>
      <c r="E6779">
        <v>72.182100000000005</v>
      </c>
      <c r="F6779">
        <v>71.694299999999998</v>
      </c>
      <c r="G6779">
        <v>73.155900000000003</v>
      </c>
      <c r="H6779">
        <v>71.770099999999999</v>
      </c>
      <c r="I6779">
        <v>72.975800000000007</v>
      </c>
      <c r="J6779">
        <v>71.951099999999997</v>
      </c>
      <c r="K6779">
        <v>74.594700000000003</v>
      </c>
      <c r="L6779">
        <v>75.311800000000005</v>
      </c>
      <c r="M6779">
        <v>75.496399999999994</v>
      </c>
      <c r="N6779">
        <v>75.69</v>
      </c>
    </row>
    <row r="6780" spans="1:14" x14ac:dyDescent="0.2">
      <c r="A6780" t="s">
        <v>2340</v>
      </c>
      <c r="B6780">
        <v>1987</v>
      </c>
      <c r="C6780">
        <v>69.567099999999996</v>
      </c>
      <c r="D6780">
        <v>75.989199999999997</v>
      </c>
      <c r="E6780">
        <v>73.175799999999995</v>
      </c>
      <c r="F6780">
        <v>71.560900000000004</v>
      </c>
      <c r="G6780">
        <v>75.456599999999995</v>
      </c>
      <c r="H6780">
        <v>74.073599999999999</v>
      </c>
      <c r="I6780">
        <v>72.394199999999998</v>
      </c>
      <c r="J6780">
        <v>78.377300000000005</v>
      </c>
      <c r="K6780">
        <v>75.210300000000004</v>
      </c>
      <c r="L6780">
        <v>79.441500000000005</v>
      </c>
      <c r="M6780">
        <v>78.710400000000007</v>
      </c>
      <c r="N6780">
        <v>87.514700000000005</v>
      </c>
    </row>
    <row r="6781" spans="1:14" x14ac:dyDescent="0.2">
      <c r="A6781" t="s">
        <v>2340</v>
      </c>
      <c r="B6781">
        <v>1988</v>
      </c>
      <c r="C6781">
        <v>77.834599999999995</v>
      </c>
      <c r="D6781">
        <v>73.697500000000005</v>
      </c>
      <c r="E6781">
        <v>77.932400000000001</v>
      </c>
      <c r="F6781">
        <v>84.057500000000005</v>
      </c>
      <c r="G6781">
        <v>73.835599999999999</v>
      </c>
      <c r="H6781">
        <v>74.748500000000007</v>
      </c>
      <c r="I6781">
        <v>80.228999999999999</v>
      </c>
      <c r="J6781">
        <v>81.784599999999998</v>
      </c>
      <c r="K6781">
        <v>79.914400000000001</v>
      </c>
      <c r="L6781">
        <v>84.586699999999993</v>
      </c>
      <c r="M6781">
        <v>89.634399999999999</v>
      </c>
      <c r="N6781">
        <v>82.563299999999998</v>
      </c>
    </row>
    <row r="6782" spans="1:14" x14ac:dyDescent="0.2">
      <c r="A6782" t="s">
        <v>2340</v>
      </c>
      <c r="B6782">
        <v>1989</v>
      </c>
      <c r="C6782">
        <v>88.327200000000005</v>
      </c>
      <c r="D6782">
        <v>82.582300000000004</v>
      </c>
      <c r="E6782">
        <v>76.304199999999994</v>
      </c>
      <c r="F6782">
        <v>81.369100000000003</v>
      </c>
      <c r="G6782">
        <v>79.637600000000006</v>
      </c>
      <c r="H6782">
        <v>80.132599999999996</v>
      </c>
      <c r="I6782">
        <v>85.071600000000004</v>
      </c>
      <c r="J6782">
        <v>78.856899999999996</v>
      </c>
      <c r="K6782">
        <v>82.641999999999996</v>
      </c>
      <c r="L6782">
        <v>77.610699999999994</v>
      </c>
      <c r="M6782">
        <v>74.310199999999995</v>
      </c>
      <c r="N6782">
        <v>78.525499999999994</v>
      </c>
    </row>
    <row r="6783" spans="1:14" x14ac:dyDescent="0.2">
      <c r="A6783" t="s">
        <v>2340</v>
      </c>
      <c r="B6783">
        <v>1990</v>
      </c>
      <c r="C6783">
        <v>79.799800000000005</v>
      </c>
      <c r="D6783">
        <v>76.8262</v>
      </c>
      <c r="E6783">
        <v>75.684399999999997</v>
      </c>
      <c r="F6783">
        <v>76.738100000000003</v>
      </c>
      <c r="G6783">
        <v>77.337599999999995</v>
      </c>
      <c r="H6783">
        <v>79.069400000000002</v>
      </c>
      <c r="I6783">
        <v>76.036500000000004</v>
      </c>
      <c r="J6783">
        <v>66.510400000000004</v>
      </c>
      <c r="K6783">
        <v>67.223399999999998</v>
      </c>
      <c r="L6783">
        <v>64.465900000000005</v>
      </c>
      <c r="M6783">
        <v>64.251300000000001</v>
      </c>
      <c r="N6783">
        <v>62.270299999999999</v>
      </c>
    </row>
    <row r="6784" spans="1:14" x14ac:dyDescent="0.2">
      <c r="A6784" t="s">
        <v>2340</v>
      </c>
      <c r="B6784">
        <v>1991</v>
      </c>
      <c r="C6784">
        <v>63.168700000000001</v>
      </c>
      <c r="D6784">
        <v>65.992800000000003</v>
      </c>
      <c r="E6784">
        <v>65.349000000000004</v>
      </c>
      <c r="F6784">
        <v>64.259100000000004</v>
      </c>
      <c r="G6784">
        <v>62.089799999999997</v>
      </c>
      <c r="H6784">
        <v>69.281199999999998</v>
      </c>
      <c r="I6784">
        <v>67.601299999999995</v>
      </c>
      <c r="J6784">
        <v>69.973600000000005</v>
      </c>
      <c r="K6784">
        <v>71.227599999999995</v>
      </c>
      <c r="L6784">
        <v>71.450900000000004</v>
      </c>
      <c r="M6784">
        <v>74.717100000000002</v>
      </c>
      <c r="N6784">
        <v>70.030100000000004</v>
      </c>
    </row>
    <row r="6785" spans="1:14" x14ac:dyDescent="0.2">
      <c r="A6785" t="s">
        <v>2340</v>
      </c>
      <c r="B6785">
        <v>1992</v>
      </c>
      <c r="C6785">
        <v>70.441699999999997</v>
      </c>
      <c r="D6785">
        <v>72.962299999999999</v>
      </c>
      <c r="E6785">
        <v>73.189700000000002</v>
      </c>
      <c r="F6785">
        <v>73.265500000000003</v>
      </c>
      <c r="G6785">
        <v>76.270899999999997</v>
      </c>
      <c r="H6785">
        <v>72.234899999999996</v>
      </c>
      <c r="I6785">
        <v>70.661000000000001</v>
      </c>
      <c r="J6785">
        <v>70.858199999999997</v>
      </c>
      <c r="K6785">
        <v>67.764499999999998</v>
      </c>
      <c r="L6785">
        <v>68.298900000000003</v>
      </c>
      <c r="M6785">
        <v>66.745999999999995</v>
      </c>
      <c r="N6785">
        <v>69.859099999999998</v>
      </c>
    </row>
    <row r="6786" spans="1:14" x14ac:dyDescent="0.2">
      <c r="A6786" t="s">
        <v>2340</v>
      </c>
      <c r="B6786">
        <v>1993</v>
      </c>
      <c r="C6786">
        <v>70.1922</v>
      </c>
      <c r="D6786">
        <v>72.665700000000001</v>
      </c>
      <c r="E6786">
        <v>73.957700000000003</v>
      </c>
      <c r="F6786">
        <v>73.215500000000006</v>
      </c>
      <c r="G6786">
        <v>79.150800000000004</v>
      </c>
      <c r="H6786">
        <v>70.882900000000006</v>
      </c>
      <c r="I6786">
        <v>75.520499999999998</v>
      </c>
      <c r="J6786">
        <v>73.132199999999997</v>
      </c>
      <c r="K6786">
        <v>75.613200000000006</v>
      </c>
      <c r="L6786">
        <v>78.301599999999993</v>
      </c>
      <c r="M6786">
        <v>80.501099999999994</v>
      </c>
      <c r="N6786">
        <v>84.056600000000003</v>
      </c>
    </row>
    <row r="6787" spans="1:14" x14ac:dyDescent="0.2">
      <c r="A6787" t="s">
        <v>2340</v>
      </c>
      <c r="B6787">
        <v>1994</v>
      </c>
      <c r="C6787">
        <v>78.695499999999996</v>
      </c>
      <c r="D6787">
        <v>78.649000000000001</v>
      </c>
      <c r="E6787">
        <v>79.412400000000005</v>
      </c>
      <c r="F6787">
        <v>80.351299999999995</v>
      </c>
      <c r="G6787">
        <v>82.6678</v>
      </c>
      <c r="H6787">
        <v>84.465500000000006</v>
      </c>
      <c r="I6787">
        <v>88.229299999999995</v>
      </c>
      <c r="J6787">
        <v>89.100800000000007</v>
      </c>
      <c r="K6787">
        <v>90.255200000000002</v>
      </c>
      <c r="L6787">
        <v>89.688900000000004</v>
      </c>
      <c r="M6787">
        <v>87.164699999999996</v>
      </c>
      <c r="N6787">
        <v>87.593599999999995</v>
      </c>
    </row>
    <row r="6788" spans="1:14" x14ac:dyDescent="0.2">
      <c r="A6788" t="s">
        <v>2340</v>
      </c>
      <c r="B6788">
        <v>1995</v>
      </c>
      <c r="C6788">
        <v>93.556100000000001</v>
      </c>
      <c r="D6788">
        <v>84.469499999999996</v>
      </c>
      <c r="E6788">
        <v>81.190200000000004</v>
      </c>
      <c r="F6788">
        <v>86.914400000000001</v>
      </c>
      <c r="G6788">
        <v>84.492199999999997</v>
      </c>
      <c r="H6788">
        <v>84.055400000000006</v>
      </c>
      <c r="I6788">
        <v>83.386499999999998</v>
      </c>
      <c r="J6788">
        <v>84.676000000000002</v>
      </c>
      <c r="K6788">
        <v>87.066199999999995</v>
      </c>
      <c r="L6788">
        <v>91.831800000000001</v>
      </c>
      <c r="M6788">
        <v>87.1999</v>
      </c>
      <c r="N6788">
        <v>93.754599999999996</v>
      </c>
    </row>
    <row r="6789" spans="1:14" x14ac:dyDescent="0.2">
      <c r="A6789" t="s">
        <v>2340</v>
      </c>
      <c r="B6789">
        <v>1996</v>
      </c>
      <c r="C6789">
        <v>88.071200000000005</v>
      </c>
      <c r="D6789">
        <v>89.744799999999998</v>
      </c>
      <c r="E6789">
        <v>89.413399999999996</v>
      </c>
      <c r="F6789">
        <v>86.404700000000005</v>
      </c>
      <c r="G6789">
        <v>87.593500000000006</v>
      </c>
      <c r="H6789">
        <v>96.658299999999997</v>
      </c>
      <c r="I6789">
        <v>85.497299999999996</v>
      </c>
      <c r="J6789">
        <v>94.107399999999998</v>
      </c>
      <c r="K6789">
        <v>94.862200000000001</v>
      </c>
      <c r="L6789">
        <v>90.249700000000004</v>
      </c>
      <c r="M6789">
        <v>93.999700000000004</v>
      </c>
      <c r="N6789">
        <v>100.3035</v>
      </c>
    </row>
    <row r="6790" spans="1:14" x14ac:dyDescent="0.2">
      <c r="A6790" t="s">
        <v>2340</v>
      </c>
      <c r="B6790">
        <v>1997</v>
      </c>
      <c r="C6790">
        <v>90.674499999999995</v>
      </c>
      <c r="D6790">
        <v>93.642799999999994</v>
      </c>
      <c r="E6790">
        <v>95.868300000000005</v>
      </c>
      <c r="F6790">
        <v>96.426699999999997</v>
      </c>
      <c r="G6790">
        <v>90.967200000000005</v>
      </c>
      <c r="H6790">
        <v>92.218000000000004</v>
      </c>
      <c r="I6790">
        <v>88.277600000000007</v>
      </c>
      <c r="J6790">
        <v>93.765100000000004</v>
      </c>
      <c r="K6790">
        <v>91.061899999999994</v>
      </c>
      <c r="L6790">
        <v>91.743600000000001</v>
      </c>
      <c r="M6790">
        <v>96.791600000000003</v>
      </c>
      <c r="N6790">
        <v>96.598799999999997</v>
      </c>
    </row>
    <row r="6791" spans="1:14" x14ac:dyDescent="0.2">
      <c r="A6791" t="s">
        <v>2340</v>
      </c>
      <c r="B6791">
        <v>1998</v>
      </c>
      <c r="C6791">
        <v>96.331999999999994</v>
      </c>
      <c r="D6791">
        <v>94.956299999999999</v>
      </c>
      <c r="E6791">
        <v>86.718999999999994</v>
      </c>
      <c r="F6791">
        <v>89.003100000000003</v>
      </c>
      <c r="G6791">
        <v>99.689700000000002</v>
      </c>
      <c r="H6791">
        <v>91.653800000000004</v>
      </c>
      <c r="I6791">
        <v>99.148899999999998</v>
      </c>
      <c r="J6791">
        <v>100.63209999999999</v>
      </c>
      <c r="K6791">
        <v>101.532</v>
      </c>
      <c r="L6791">
        <v>107.6315</v>
      </c>
      <c r="M6791">
        <v>102.985</v>
      </c>
      <c r="N6791">
        <v>108.83540000000001</v>
      </c>
    </row>
    <row r="6792" spans="1:14" x14ac:dyDescent="0.2">
      <c r="A6792" t="s">
        <v>2340</v>
      </c>
      <c r="B6792">
        <v>1999</v>
      </c>
      <c r="C6792">
        <v>100.9731</v>
      </c>
      <c r="D6792">
        <v>101.3194</v>
      </c>
      <c r="E6792">
        <v>98.024699999999996</v>
      </c>
      <c r="F6792">
        <v>102.0909</v>
      </c>
      <c r="G6792">
        <v>102.35899999999999</v>
      </c>
      <c r="H6792">
        <v>103.35290000000001</v>
      </c>
      <c r="I6792">
        <v>107.8013</v>
      </c>
      <c r="J6792">
        <v>96.01</v>
      </c>
      <c r="K6792">
        <v>101.898</v>
      </c>
      <c r="L6792">
        <v>106.4541</v>
      </c>
      <c r="M6792">
        <v>107.49290000000001</v>
      </c>
      <c r="N6792">
        <v>105.19199999999999</v>
      </c>
    </row>
    <row r="6793" spans="1:14" x14ac:dyDescent="0.2">
      <c r="A6793" t="s">
        <v>2340</v>
      </c>
      <c r="B6793">
        <v>2000</v>
      </c>
      <c r="C6793">
        <v>116.4421</v>
      </c>
      <c r="D6793">
        <v>107.71129999999999</v>
      </c>
      <c r="E6793">
        <v>107.8339</v>
      </c>
      <c r="F6793">
        <v>101.6544</v>
      </c>
      <c r="G6793">
        <v>102.30370000000001</v>
      </c>
      <c r="H6793">
        <v>104.1651</v>
      </c>
      <c r="I6793">
        <v>103.05159999999999</v>
      </c>
      <c r="J6793">
        <v>99.879499999999993</v>
      </c>
      <c r="K6793">
        <v>98.857699999999994</v>
      </c>
      <c r="L6793">
        <v>97.447599999999994</v>
      </c>
      <c r="M6793">
        <v>98.703100000000006</v>
      </c>
      <c r="N6793">
        <v>105.8586</v>
      </c>
    </row>
    <row r="6794" spans="1:14" x14ac:dyDescent="0.2">
      <c r="A6794" t="s">
        <v>2340</v>
      </c>
      <c r="B6794">
        <v>2001</v>
      </c>
      <c r="C6794">
        <v>104.2692</v>
      </c>
      <c r="D6794">
        <v>101.88209999999999</v>
      </c>
      <c r="E6794">
        <v>100.40389999999999</v>
      </c>
      <c r="F6794">
        <v>99.584800000000001</v>
      </c>
      <c r="G6794">
        <v>95.379199999999997</v>
      </c>
      <c r="H6794">
        <v>96.511399999999995</v>
      </c>
      <c r="I6794">
        <v>91.920900000000003</v>
      </c>
      <c r="J6794">
        <v>95.433899999999994</v>
      </c>
      <c r="K6794">
        <v>96.262200000000007</v>
      </c>
      <c r="L6794">
        <v>93.358999999999995</v>
      </c>
      <c r="M6794">
        <v>91.497200000000007</v>
      </c>
      <c r="N6794">
        <v>93.263900000000007</v>
      </c>
    </row>
    <row r="6795" spans="1:14" x14ac:dyDescent="0.2">
      <c r="A6795" t="s">
        <v>2340</v>
      </c>
      <c r="B6795">
        <v>2002</v>
      </c>
      <c r="C6795">
        <v>95.0184</v>
      </c>
      <c r="D6795">
        <v>91.05</v>
      </c>
      <c r="E6795">
        <v>95.896699999999996</v>
      </c>
      <c r="F6795">
        <v>96.634399999999999</v>
      </c>
      <c r="G6795">
        <v>95.715900000000005</v>
      </c>
      <c r="H6795">
        <v>96.992199999999997</v>
      </c>
      <c r="I6795">
        <v>93.189800000000005</v>
      </c>
      <c r="J6795">
        <v>92.698700000000002</v>
      </c>
      <c r="K6795">
        <v>93.639600000000002</v>
      </c>
      <c r="L6795">
        <v>93.184700000000007</v>
      </c>
      <c r="M6795">
        <v>96.530100000000004</v>
      </c>
      <c r="N6795">
        <v>93.289699999999996</v>
      </c>
    </row>
    <row r="6796" spans="1:14" x14ac:dyDescent="0.2">
      <c r="A6796" t="s">
        <v>2340</v>
      </c>
      <c r="B6796">
        <v>2003</v>
      </c>
      <c r="C6796">
        <v>88.487200000000001</v>
      </c>
      <c r="D6796">
        <v>96.812200000000004</v>
      </c>
      <c r="E6796">
        <v>101.56100000000001</v>
      </c>
      <c r="F6796">
        <v>89.690899999999999</v>
      </c>
      <c r="G6796">
        <v>97.494600000000005</v>
      </c>
      <c r="H6796">
        <v>97.724199999999996</v>
      </c>
      <c r="I6796">
        <v>95.194000000000003</v>
      </c>
      <c r="J6796">
        <v>98.264399999999995</v>
      </c>
      <c r="K6796">
        <v>95.7744</v>
      </c>
      <c r="L6796">
        <v>94.914000000000001</v>
      </c>
      <c r="M6796">
        <v>98.356499999999997</v>
      </c>
      <c r="N6796">
        <v>98.897400000000005</v>
      </c>
    </row>
    <row r="6797" spans="1:14" x14ac:dyDescent="0.2">
      <c r="A6797" t="s">
        <v>2340</v>
      </c>
      <c r="B6797">
        <v>2004</v>
      </c>
      <c r="C6797">
        <v>102.8321</v>
      </c>
      <c r="D6797">
        <v>102.9204</v>
      </c>
      <c r="E6797">
        <v>99.806399999999996</v>
      </c>
      <c r="F6797">
        <v>100.3524</v>
      </c>
      <c r="G6797">
        <v>101.51439999999999</v>
      </c>
      <c r="H6797">
        <v>97.075800000000001</v>
      </c>
      <c r="I6797">
        <v>101.5471</v>
      </c>
      <c r="J6797">
        <v>101.70399999999999</v>
      </c>
      <c r="K6797">
        <v>95.677999999999997</v>
      </c>
      <c r="L6797">
        <v>97.909000000000006</v>
      </c>
      <c r="M6797">
        <v>100.7748</v>
      </c>
      <c r="N6797">
        <v>88.549599999999998</v>
      </c>
    </row>
    <row r="6798" spans="1:14" x14ac:dyDescent="0.2">
      <c r="A6798" t="s">
        <v>2340</v>
      </c>
      <c r="B6798">
        <v>2005</v>
      </c>
      <c r="C6798">
        <v>94.228800000000007</v>
      </c>
      <c r="D6798">
        <v>93.936999999999998</v>
      </c>
      <c r="E6798">
        <v>92.257099999999994</v>
      </c>
      <c r="F6798">
        <v>95.948899999999995</v>
      </c>
      <c r="G6798">
        <v>96.983599999999996</v>
      </c>
      <c r="H6798">
        <v>102.4089</v>
      </c>
      <c r="I6798">
        <v>101.8544</v>
      </c>
      <c r="J6798">
        <v>99.505300000000005</v>
      </c>
      <c r="K6798">
        <v>102.49250000000001</v>
      </c>
      <c r="L6798">
        <v>125.6901</v>
      </c>
      <c r="M6798">
        <v>114.9903</v>
      </c>
      <c r="N6798">
        <v>121.01260000000001</v>
      </c>
    </row>
    <row r="6799" spans="1:14" x14ac:dyDescent="0.2">
      <c r="A6799" t="s">
        <v>2340</v>
      </c>
      <c r="B6799">
        <v>2006</v>
      </c>
      <c r="C6799">
        <v>112.18729999999999</v>
      </c>
      <c r="D6799">
        <v>108.3541</v>
      </c>
      <c r="E6799">
        <v>106.9169</v>
      </c>
      <c r="F6799">
        <v>105.20099999999999</v>
      </c>
      <c r="G6799">
        <v>101.9297</v>
      </c>
      <c r="H6799">
        <v>101.98139999999999</v>
      </c>
      <c r="I6799">
        <v>111.744</v>
      </c>
      <c r="J6799">
        <v>106.75369999999999</v>
      </c>
      <c r="K6799">
        <v>104.9392</v>
      </c>
      <c r="L6799">
        <v>96.468699999999998</v>
      </c>
      <c r="M6799">
        <v>94.563800000000001</v>
      </c>
      <c r="N6799">
        <v>98.123199999999997</v>
      </c>
    </row>
    <row r="6800" spans="1:14" x14ac:dyDescent="0.2">
      <c r="A6800" t="s">
        <v>2340</v>
      </c>
      <c r="B6800">
        <v>2007</v>
      </c>
      <c r="C6800">
        <v>100.19159999999999</v>
      </c>
      <c r="D6800">
        <v>100.7174</v>
      </c>
      <c r="E6800">
        <v>103.3278</v>
      </c>
      <c r="F6800">
        <v>105.34910000000001</v>
      </c>
      <c r="G6800">
        <v>103.2452</v>
      </c>
      <c r="H6800">
        <v>99.743099999999998</v>
      </c>
      <c r="I6800">
        <v>96.584500000000006</v>
      </c>
      <c r="J6800">
        <v>94.173100000000005</v>
      </c>
      <c r="K6800">
        <v>101.97150000000001</v>
      </c>
      <c r="L6800">
        <v>97.325699999999998</v>
      </c>
      <c r="M6800">
        <v>99.349800000000002</v>
      </c>
      <c r="N6800">
        <v>98.021199999999993</v>
      </c>
    </row>
    <row r="6801" spans="1:14" x14ac:dyDescent="0.2">
      <c r="A6801" t="s">
        <v>2340</v>
      </c>
      <c r="B6801">
        <v>2008</v>
      </c>
      <c r="C6801">
        <v>96.099500000000006</v>
      </c>
      <c r="D6801">
        <v>92.947000000000003</v>
      </c>
      <c r="E6801">
        <v>102.6829</v>
      </c>
      <c r="F6801">
        <v>101.00230000000001</v>
      </c>
      <c r="G6801">
        <v>101.137</v>
      </c>
      <c r="H6801">
        <v>113.4363</v>
      </c>
      <c r="I6801">
        <v>103.64019999999999</v>
      </c>
      <c r="J6801">
        <v>101.1862</v>
      </c>
      <c r="K6801">
        <v>93.977099999999993</v>
      </c>
      <c r="L6801">
        <v>94.646199999999993</v>
      </c>
      <c r="M6801">
        <v>87.827600000000004</v>
      </c>
      <c r="N6801">
        <v>80.663499999999999</v>
      </c>
    </row>
    <row r="6802" spans="1:14" x14ac:dyDescent="0.2">
      <c r="A6802" t="s">
        <v>2340</v>
      </c>
      <c r="B6802">
        <v>2009</v>
      </c>
      <c r="C6802">
        <v>79.830100000000002</v>
      </c>
      <c r="D6802">
        <v>83.457700000000003</v>
      </c>
      <c r="E6802">
        <v>81.047499999999999</v>
      </c>
      <c r="F6802">
        <v>81.0351</v>
      </c>
      <c r="G6802">
        <v>86.726100000000002</v>
      </c>
      <c r="H6802">
        <v>75.662099999999995</v>
      </c>
      <c r="I6802">
        <v>78.243700000000004</v>
      </c>
      <c r="J6802">
        <v>80.914599999999993</v>
      </c>
      <c r="K6802">
        <v>78.697000000000003</v>
      </c>
      <c r="L6802">
        <v>77.359399999999994</v>
      </c>
      <c r="M6802">
        <v>81.732399999999998</v>
      </c>
      <c r="N6802">
        <v>79.545699999999997</v>
      </c>
    </row>
    <row r="6803" spans="1:14" x14ac:dyDescent="0.2">
      <c r="A6803" t="s">
        <v>2340</v>
      </c>
      <c r="B6803">
        <v>2010</v>
      </c>
      <c r="C6803">
        <v>78.192899999999995</v>
      </c>
      <c r="D6803">
        <v>80.469300000000004</v>
      </c>
      <c r="E6803">
        <v>79.275099999999995</v>
      </c>
      <c r="F6803">
        <v>83.750299999999996</v>
      </c>
      <c r="G6803">
        <v>88.064899999999994</v>
      </c>
      <c r="H6803">
        <v>85.553299999999993</v>
      </c>
      <c r="I6803">
        <v>88.360500000000002</v>
      </c>
      <c r="J6803">
        <v>84.188299999999998</v>
      </c>
      <c r="K6803">
        <v>82.453999999999994</v>
      </c>
      <c r="L6803">
        <v>82.686899999999994</v>
      </c>
      <c r="M6803">
        <v>85.923400000000001</v>
      </c>
      <c r="N6803">
        <v>87.724299999999999</v>
      </c>
    </row>
    <row r="6804" spans="1:14" x14ac:dyDescent="0.2">
      <c r="A6804" t="s">
        <v>2340</v>
      </c>
      <c r="B6804">
        <v>2011</v>
      </c>
      <c r="C6804">
        <v>95.064300000000003</v>
      </c>
      <c r="D6804">
        <v>94.844899999999996</v>
      </c>
      <c r="E6804">
        <v>94.202399999999997</v>
      </c>
      <c r="F6804">
        <v>89.540499999999994</v>
      </c>
      <c r="G6804">
        <v>86.060400000000001</v>
      </c>
      <c r="H6804">
        <v>91.115899999999996</v>
      </c>
      <c r="I6804">
        <v>94.416399999999996</v>
      </c>
      <c r="J6804">
        <v>88.004499999999993</v>
      </c>
      <c r="K6804">
        <v>88.034300000000002</v>
      </c>
      <c r="L6804">
        <v>85.346199999999996</v>
      </c>
      <c r="M6804">
        <v>84.428799999999995</v>
      </c>
    </row>
    <row r="6805" spans="1:14" x14ac:dyDescent="0.2">
      <c r="A6805" t="s">
        <v>2341</v>
      </c>
      <c r="B6805" t="s">
        <v>2342</v>
      </c>
      <c r="C6805" t="s">
        <v>2343</v>
      </c>
      <c r="D6805" t="s">
        <v>2344</v>
      </c>
    </row>
    <row r="6806" spans="1:14" x14ac:dyDescent="0.2">
      <c r="A6806" t="s">
        <v>2345</v>
      </c>
      <c r="B6806">
        <v>1986</v>
      </c>
      <c r="C6806">
        <v>87.862300000000005</v>
      </c>
      <c r="D6806">
        <v>87.714299999999994</v>
      </c>
      <c r="E6806">
        <v>88.631399999999999</v>
      </c>
      <c r="F6806">
        <v>88.969700000000003</v>
      </c>
      <c r="G6806">
        <v>88.688800000000001</v>
      </c>
      <c r="H6806">
        <v>87.983099999999993</v>
      </c>
      <c r="I6806">
        <v>87.7804</v>
      </c>
      <c r="J6806">
        <v>86.777799999999999</v>
      </c>
      <c r="K6806">
        <v>86.238100000000003</v>
      </c>
      <c r="L6806">
        <v>85.7059</v>
      </c>
      <c r="M6806">
        <v>83.897099999999995</v>
      </c>
      <c r="N6806">
        <v>83.392200000000003</v>
      </c>
    </row>
    <row r="6807" spans="1:14" x14ac:dyDescent="0.2">
      <c r="A6807" t="s">
        <v>2345</v>
      </c>
      <c r="B6807">
        <v>1987</v>
      </c>
      <c r="C6807">
        <v>82.796899999999994</v>
      </c>
      <c r="D6807">
        <v>81.850700000000003</v>
      </c>
      <c r="E6807">
        <v>81.257400000000004</v>
      </c>
      <c r="F6807">
        <v>81.3035</v>
      </c>
      <c r="G6807">
        <v>81.269599999999997</v>
      </c>
      <c r="H6807">
        <v>81.420400000000001</v>
      </c>
      <c r="I6807">
        <v>80.616100000000003</v>
      </c>
      <c r="J6807">
        <v>81.7714</v>
      </c>
      <c r="K6807">
        <v>82.289199999999994</v>
      </c>
      <c r="L6807">
        <v>82.567300000000003</v>
      </c>
      <c r="M6807">
        <v>83.174899999999994</v>
      </c>
      <c r="N6807">
        <v>83.953800000000001</v>
      </c>
    </row>
    <row r="6808" spans="1:14" x14ac:dyDescent="0.2">
      <c r="A6808" t="s">
        <v>2345</v>
      </c>
      <c r="B6808">
        <v>1988</v>
      </c>
      <c r="C6808">
        <v>84.393000000000001</v>
      </c>
      <c r="D6808">
        <v>84.545400000000001</v>
      </c>
      <c r="E6808">
        <v>85.901399999999995</v>
      </c>
      <c r="F6808">
        <v>85.462400000000002</v>
      </c>
      <c r="G6808">
        <v>85.910799999999995</v>
      </c>
      <c r="H6808">
        <v>86.289100000000005</v>
      </c>
      <c r="I6808">
        <v>87.658299999999997</v>
      </c>
      <c r="J6808">
        <v>88.649500000000003</v>
      </c>
      <c r="K6808">
        <v>90.412999999999997</v>
      </c>
      <c r="L6808">
        <v>91.135400000000004</v>
      </c>
      <c r="M6808">
        <v>92.637100000000004</v>
      </c>
      <c r="N6808">
        <v>93.358999999999995</v>
      </c>
    </row>
    <row r="6809" spans="1:14" x14ac:dyDescent="0.2">
      <c r="A6809" t="s">
        <v>2345</v>
      </c>
      <c r="B6809">
        <v>1989</v>
      </c>
      <c r="C6809">
        <v>95.426500000000004</v>
      </c>
      <c r="D6809">
        <v>96.201700000000002</v>
      </c>
      <c r="E6809">
        <v>96.626800000000003</v>
      </c>
      <c r="F6809">
        <v>96.969200000000001</v>
      </c>
      <c r="G6809">
        <v>97.910600000000002</v>
      </c>
      <c r="H6809">
        <v>98.554400000000001</v>
      </c>
      <c r="I6809">
        <v>98.076899999999995</v>
      </c>
      <c r="J6809">
        <v>97.884</v>
      </c>
      <c r="K6809">
        <v>97.502600000000001</v>
      </c>
      <c r="L6809">
        <v>97.243600000000001</v>
      </c>
      <c r="M6809">
        <v>97.480099999999993</v>
      </c>
      <c r="N6809">
        <v>95.978700000000003</v>
      </c>
    </row>
    <row r="6810" spans="1:14" x14ac:dyDescent="0.2">
      <c r="A6810" t="s">
        <v>2345</v>
      </c>
      <c r="B6810">
        <v>1990</v>
      </c>
      <c r="C6810">
        <v>95.445499999999996</v>
      </c>
      <c r="D6810">
        <v>94.611500000000007</v>
      </c>
      <c r="E6810">
        <v>92.945400000000006</v>
      </c>
      <c r="F6810">
        <v>92.032799999999995</v>
      </c>
      <c r="G6810">
        <v>92.154300000000006</v>
      </c>
      <c r="H6810">
        <v>91.189400000000006</v>
      </c>
      <c r="I6810">
        <v>91.364199999999997</v>
      </c>
      <c r="J6810">
        <v>90.875600000000006</v>
      </c>
      <c r="K6810">
        <v>89.780100000000004</v>
      </c>
      <c r="L6810">
        <v>89.438500000000005</v>
      </c>
      <c r="M6810">
        <v>88.135400000000004</v>
      </c>
      <c r="N6810">
        <v>88.134399999999999</v>
      </c>
    </row>
    <row r="6811" spans="1:14" x14ac:dyDescent="0.2">
      <c r="A6811" t="s">
        <v>2345</v>
      </c>
      <c r="B6811">
        <v>1991</v>
      </c>
      <c r="C6811">
        <v>86.156700000000001</v>
      </c>
      <c r="D6811">
        <v>85.130799999999994</v>
      </c>
      <c r="E6811">
        <v>84.382599999999996</v>
      </c>
      <c r="F6811">
        <v>83.187200000000004</v>
      </c>
      <c r="G6811">
        <v>81.806299999999993</v>
      </c>
      <c r="H6811">
        <v>81.641000000000005</v>
      </c>
      <c r="I6811">
        <v>80.417500000000004</v>
      </c>
      <c r="J6811">
        <v>81.676500000000004</v>
      </c>
      <c r="K6811">
        <v>81.445099999999996</v>
      </c>
      <c r="L6811">
        <v>82.031099999999995</v>
      </c>
      <c r="M6811">
        <v>82.135199999999998</v>
      </c>
      <c r="N6811">
        <v>83.0077</v>
      </c>
    </row>
    <row r="6812" spans="1:14" x14ac:dyDescent="0.2">
      <c r="A6812" t="s">
        <v>2345</v>
      </c>
      <c r="B6812">
        <v>1992</v>
      </c>
      <c r="C6812">
        <v>82.970500000000001</v>
      </c>
      <c r="D6812">
        <v>83.043899999999994</v>
      </c>
      <c r="E6812">
        <v>83.843699999999998</v>
      </c>
      <c r="F6812">
        <v>85.529499999999999</v>
      </c>
      <c r="G6812">
        <v>86.017099999999999</v>
      </c>
      <c r="H6812">
        <v>86.138900000000007</v>
      </c>
      <c r="I6812">
        <v>86.5989</v>
      </c>
      <c r="J6812">
        <v>85.540099999999995</v>
      </c>
      <c r="K6812">
        <v>85.139600000000002</v>
      </c>
      <c r="L6812">
        <v>84.665700000000001</v>
      </c>
      <c r="M6812">
        <v>85.052099999999996</v>
      </c>
      <c r="N6812">
        <v>85.103099999999998</v>
      </c>
    </row>
    <row r="6813" spans="1:14" x14ac:dyDescent="0.2">
      <c r="A6813" t="s">
        <v>2345</v>
      </c>
      <c r="B6813">
        <v>1993</v>
      </c>
      <c r="C6813">
        <v>85.819599999999994</v>
      </c>
      <c r="D6813">
        <v>86.172499999999999</v>
      </c>
      <c r="E6813">
        <v>87.248500000000007</v>
      </c>
      <c r="F6813">
        <v>88.239800000000002</v>
      </c>
      <c r="G6813">
        <v>88.968299999999999</v>
      </c>
      <c r="H6813">
        <v>89.009299999999996</v>
      </c>
      <c r="I6813">
        <v>89.4422</v>
      </c>
      <c r="J6813">
        <v>89.115399999999994</v>
      </c>
      <c r="K6813">
        <v>88.403499999999994</v>
      </c>
      <c r="L6813">
        <v>89.534199999999998</v>
      </c>
      <c r="M6813">
        <v>90.161799999999999</v>
      </c>
      <c r="N6813">
        <v>90.866699999999994</v>
      </c>
    </row>
    <row r="6814" spans="1:14" x14ac:dyDescent="0.2">
      <c r="A6814" t="s">
        <v>2345</v>
      </c>
      <c r="B6814">
        <v>1994</v>
      </c>
      <c r="C6814">
        <v>91.996300000000005</v>
      </c>
      <c r="D6814">
        <v>92.742699999999999</v>
      </c>
      <c r="E6814">
        <v>94.913200000000003</v>
      </c>
      <c r="F6814">
        <v>95.569900000000004</v>
      </c>
      <c r="G6814">
        <v>96.882900000000006</v>
      </c>
      <c r="H6814">
        <v>98.119</v>
      </c>
      <c r="I6814">
        <v>99.489900000000006</v>
      </c>
      <c r="J6814">
        <v>101.6435</v>
      </c>
      <c r="K6814">
        <v>102.85680000000001</v>
      </c>
      <c r="L6814">
        <v>104.7135</v>
      </c>
      <c r="M6814">
        <v>105.6361</v>
      </c>
      <c r="N6814">
        <v>106.5865</v>
      </c>
    </row>
    <row r="6815" spans="1:14" x14ac:dyDescent="0.2">
      <c r="A6815" t="s">
        <v>2345</v>
      </c>
      <c r="B6815">
        <v>1995</v>
      </c>
      <c r="C6815">
        <v>108.0004</v>
      </c>
      <c r="D6815">
        <v>109.23520000000001</v>
      </c>
      <c r="E6815">
        <v>109.7248</v>
      </c>
      <c r="F6815">
        <v>110.00020000000001</v>
      </c>
      <c r="G6815">
        <v>111.6405</v>
      </c>
      <c r="H6815">
        <v>111.0102</v>
      </c>
      <c r="I6815">
        <v>109.53619999999999</v>
      </c>
      <c r="J6815">
        <v>111.9503</v>
      </c>
      <c r="K6815">
        <v>112.5415</v>
      </c>
      <c r="L6815">
        <v>112.09990000000001</v>
      </c>
      <c r="M6815">
        <v>113.1431</v>
      </c>
      <c r="N6815">
        <v>112.17019999999999</v>
      </c>
    </row>
    <row r="6816" spans="1:14" x14ac:dyDescent="0.2">
      <c r="A6816" t="s">
        <v>2345</v>
      </c>
      <c r="B6816">
        <v>1996</v>
      </c>
      <c r="C6816">
        <v>111.0059</v>
      </c>
      <c r="D6816">
        <v>114.1661</v>
      </c>
      <c r="E6816">
        <v>112.7726</v>
      </c>
      <c r="F6816">
        <v>112.3177</v>
      </c>
      <c r="G6816">
        <v>112.4058</v>
      </c>
      <c r="H6816">
        <v>111.27460000000001</v>
      </c>
      <c r="I6816">
        <v>110.73090000000001</v>
      </c>
      <c r="J6816">
        <v>110.48739999999999</v>
      </c>
      <c r="K6816">
        <v>111.7004</v>
      </c>
      <c r="L6816">
        <v>112.27679999999999</v>
      </c>
      <c r="M6816">
        <v>112.7766</v>
      </c>
      <c r="N6816">
        <v>114.0248</v>
      </c>
    </row>
    <row r="6817" spans="1:14" x14ac:dyDescent="0.2">
      <c r="A6817" t="s">
        <v>2345</v>
      </c>
      <c r="B6817">
        <v>1997</v>
      </c>
      <c r="C6817">
        <v>114.9529</v>
      </c>
      <c r="D6817">
        <v>116.5039</v>
      </c>
      <c r="E6817">
        <v>116.9258</v>
      </c>
      <c r="F6817">
        <v>117.7235</v>
      </c>
      <c r="G6817">
        <v>118.0231</v>
      </c>
      <c r="H6817">
        <v>118.3741</v>
      </c>
      <c r="I6817">
        <v>117.1443</v>
      </c>
      <c r="J6817">
        <v>117.68470000000001</v>
      </c>
      <c r="K6817">
        <v>117.90770000000001</v>
      </c>
      <c r="L6817">
        <v>118.2413</v>
      </c>
      <c r="M6817">
        <v>118.7414</v>
      </c>
      <c r="N6817">
        <v>119.61320000000001</v>
      </c>
    </row>
    <row r="6818" spans="1:14" x14ac:dyDescent="0.2">
      <c r="A6818" t="s">
        <v>2345</v>
      </c>
      <c r="B6818">
        <v>1998</v>
      </c>
      <c r="C6818">
        <v>119.6574</v>
      </c>
      <c r="D6818">
        <v>119.3644</v>
      </c>
      <c r="E6818">
        <v>118.71559999999999</v>
      </c>
      <c r="F6818">
        <v>117.5222</v>
      </c>
      <c r="G6818">
        <v>116.215</v>
      </c>
      <c r="H6818">
        <v>115.53440000000001</v>
      </c>
      <c r="I6818">
        <v>114.0565</v>
      </c>
      <c r="J6818">
        <v>114.485</v>
      </c>
      <c r="K6818">
        <v>112.4666</v>
      </c>
      <c r="L6818">
        <v>113.2115</v>
      </c>
      <c r="M6818">
        <v>113.2624</v>
      </c>
      <c r="N6818">
        <v>113.2577</v>
      </c>
    </row>
    <row r="6819" spans="1:14" x14ac:dyDescent="0.2">
      <c r="A6819" t="s">
        <v>2345</v>
      </c>
      <c r="B6819">
        <v>1999</v>
      </c>
      <c r="C6819">
        <v>111.1699</v>
      </c>
      <c r="D6819">
        <v>111.14019999999999</v>
      </c>
      <c r="E6819">
        <v>110.7629</v>
      </c>
      <c r="F6819">
        <v>111.3955</v>
      </c>
      <c r="G6819">
        <v>110.9652</v>
      </c>
      <c r="H6819">
        <v>111.1785</v>
      </c>
      <c r="I6819">
        <v>112.173</v>
      </c>
      <c r="J6819">
        <v>111.45489999999999</v>
      </c>
      <c r="K6819">
        <v>111.2354</v>
      </c>
      <c r="L6819">
        <v>111.5838</v>
      </c>
      <c r="M6819">
        <v>113.42489999999999</v>
      </c>
      <c r="N6819">
        <v>115.1687</v>
      </c>
    </row>
    <row r="6820" spans="1:14" x14ac:dyDescent="0.2">
      <c r="A6820" t="s">
        <v>2345</v>
      </c>
      <c r="B6820">
        <v>2000</v>
      </c>
      <c r="C6820">
        <v>115.7664</v>
      </c>
      <c r="D6820">
        <v>116.52079999999999</v>
      </c>
      <c r="E6820">
        <v>117.4786</v>
      </c>
      <c r="F6820">
        <v>117.2024</v>
      </c>
      <c r="G6820">
        <v>117.07599999999999</v>
      </c>
      <c r="H6820">
        <v>118.8764</v>
      </c>
      <c r="I6820">
        <v>117.2216</v>
      </c>
      <c r="J6820">
        <v>115.94540000000001</v>
      </c>
      <c r="K6820">
        <v>115.0309</v>
      </c>
      <c r="L6820">
        <v>114.6159</v>
      </c>
      <c r="M6820">
        <v>112.93519999999999</v>
      </c>
      <c r="N6820">
        <v>108.5645</v>
      </c>
    </row>
    <row r="6821" spans="1:14" x14ac:dyDescent="0.2">
      <c r="A6821" t="s">
        <v>2345</v>
      </c>
      <c r="B6821">
        <v>2001</v>
      </c>
      <c r="C6821">
        <v>110.43210000000001</v>
      </c>
      <c r="D6821">
        <v>105.86279999999999</v>
      </c>
      <c r="E6821">
        <v>105.4969</v>
      </c>
      <c r="F6821">
        <v>101.4303</v>
      </c>
      <c r="G6821">
        <v>97.659099999999995</v>
      </c>
      <c r="H6821">
        <v>95.727199999999996</v>
      </c>
      <c r="I6821">
        <v>94.950299999999999</v>
      </c>
      <c r="J6821">
        <v>92.834500000000006</v>
      </c>
      <c r="K6821">
        <v>91.854799999999997</v>
      </c>
      <c r="L6821">
        <v>91.448899999999995</v>
      </c>
      <c r="M6821">
        <v>90.818700000000007</v>
      </c>
      <c r="N6821">
        <v>90.511600000000001</v>
      </c>
    </row>
    <row r="6822" spans="1:14" x14ac:dyDescent="0.2">
      <c r="A6822" t="s">
        <v>2345</v>
      </c>
      <c r="B6822">
        <v>2002</v>
      </c>
      <c r="C6822">
        <v>91.015500000000003</v>
      </c>
      <c r="D6822">
        <v>91.378100000000003</v>
      </c>
      <c r="E6822">
        <v>91.771299999999997</v>
      </c>
      <c r="F6822">
        <v>92.412999999999997</v>
      </c>
      <c r="G6822">
        <v>93.652000000000001</v>
      </c>
      <c r="H6822">
        <v>93.092799999999997</v>
      </c>
      <c r="I6822">
        <v>94.044200000000004</v>
      </c>
      <c r="J6822">
        <v>95.0197</v>
      </c>
      <c r="K6822">
        <v>93.971100000000007</v>
      </c>
      <c r="L6822">
        <v>93.336600000000004</v>
      </c>
      <c r="M6822">
        <v>94.962299999999999</v>
      </c>
      <c r="N6822">
        <v>94.888300000000001</v>
      </c>
    </row>
    <row r="6823" spans="1:14" x14ac:dyDescent="0.2">
      <c r="A6823" t="s">
        <v>2345</v>
      </c>
      <c r="B6823">
        <v>2003</v>
      </c>
      <c r="C6823">
        <v>94.533600000000007</v>
      </c>
      <c r="D6823">
        <v>94.901700000000005</v>
      </c>
      <c r="E6823">
        <v>94.467699999999994</v>
      </c>
      <c r="F6823">
        <v>92.346100000000007</v>
      </c>
      <c r="G6823">
        <v>91.274500000000003</v>
      </c>
      <c r="H6823">
        <v>89.043599999999998</v>
      </c>
      <c r="I6823">
        <v>89.049199999999999</v>
      </c>
      <c r="J6823">
        <v>87.906899999999993</v>
      </c>
      <c r="K6823">
        <v>88.743300000000005</v>
      </c>
      <c r="L6823">
        <v>87.664000000000001</v>
      </c>
      <c r="M6823">
        <v>87.973100000000002</v>
      </c>
      <c r="N6823">
        <v>87.299899999999994</v>
      </c>
    </row>
    <row r="6824" spans="1:14" x14ac:dyDescent="0.2">
      <c r="A6824" t="s">
        <v>2345</v>
      </c>
      <c r="B6824">
        <v>2004</v>
      </c>
      <c r="C6824">
        <v>88.085400000000007</v>
      </c>
      <c r="D6824">
        <v>89.155199999999994</v>
      </c>
      <c r="E6824">
        <v>88.331900000000005</v>
      </c>
      <c r="F6824">
        <v>89.578199999999995</v>
      </c>
      <c r="G6824">
        <v>91.537099999999995</v>
      </c>
      <c r="H6824">
        <v>92.709100000000007</v>
      </c>
      <c r="I6824">
        <v>92.987200000000001</v>
      </c>
      <c r="J6824">
        <v>94.293499999999995</v>
      </c>
      <c r="K6824">
        <v>95.026499999999999</v>
      </c>
      <c r="L6824">
        <v>95.626599999999996</v>
      </c>
      <c r="M6824">
        <v>95.159000000000006</v>
      </c>
      <c r="N6824">
        <v>95.593100000000007</v>
      </c>
    </row>
    <row r="6825" spans="1:14" x14ac:dyDescent="0.2">
      <c r="A6825" t="s">
        <v>2345</v>
      </c>
      <c r="B6825">
        <v>2005</v>
      </c>
      <c r="C6825">
        <v>96.476699999999994</v>
      </c>
      <c r="D6825">
        <v>97.174199999999999</v>
      </c>
      <c r="E6825">
        <v>97.745800000000003</v>
      </c>
      <c r="F6825">
        <v>98.142300000000006</v>
      </c>
      <c r="G6825">
        <v>99.319299999999998</v>
      </c>
      <c r="H6825">
        <v>99.763599999999997</v>
      </c>
      <c r="I6825">
        <v>100.5752</v>
      </c>
      <c r="J6825">
        <v>100.4333</v>
      </c>
      <c r="K6825">
        <v>99.8215</v>
      </c>
      <c r="L6825">
        <v>99.277699999999996</v>
      </c>
      <c r="M6825">
        <v>99.960800000000006</v>
      </c>
      <c r="N6825">
        <v>97.528000000000006</v>
      </c>
    </row>
    <row r="6826" spans="1:14" x14ac:dyDescent="0.2">
      <c r="A6826" t="s">
        <v>2345</v>
      </c>
      <c r="B6826">
        <v>2006</v>
      </c>
      <c r="C6826">
        <v>97.494500000000002</v>
      </c>
      <c r="D6826">
        <v>98.030500000000004</v>
      </c>
      <c r="E6826">
        <v>98.867000000000004</v>
      </c>
      <c r="F6826">
        <v>100.8661</v>
      </c>
      <c r="G6826">
        <v>99.512</v>
      </c>
      <c r="H6826">
        <v>99.327100000000002</v>
      </c>
      <c r="I6826">
        <v>99.957599999999999</v>
      </c>
      <c r="J6826">
        <v>99.0946</v>
      </c>
      <c r="K6826">
        <v>98.930599999999998</v>
      </c>
      <c r="L6826">
        <v>98.133799999999994</v>
      </c>
      <c r="M6826">
        <v>97.180099999999996</v>
      </c>
      <c r="N6826">
        <v>98.065200000000004</v>
      </c>
    </row>
    <row r="6827" spans="1:14" x14ac:dyDescent="0.2">
      <c r="A6827" t="s">
        <v>2345</v>
      </c>
      <c r="B6827">
        <v>2007</v>
      </c>
      <c r="C6827">
        <v>97.3446</v>
      </c>
      <c r="D6827">
        <v>97.385199999999998</v>
      </c>
      <c r="E6827">
        <v>98.772400000000005</v>
      </c>
      <c r="F6827">
        <v>99.126199999999997</v>
      </c>
      <c r="G6827">
        <v>99.203900000000004</v>
      </c>
      <c r="H6827">
        <v>101.236</v>
      </c>
      <c r="I6827">
        <v>101.154</v>
      </c>
      <c r="J6827">
        <v>100.5556</v>
      </c>
      <c r="K6827">
        <v>100.4517</v>
      </c>
      <c r="L6827">
        <v>101.24760000000001</v>
      </c>
      <c r="M6827">
        <v>101.45869999999999</v>
      </c>
      <c r="N6827">
        <v>102.06399999999999</v>
      </c>
    </row>
    <row r="6828" spans="1:14" x14ac:dyDescent="0.2">
      <c r="A6828" t="s">
        <v>2345</v>
      </c>
      <c r="B6828">
        <v>2008</v>
      </c>
      <c r="C6828">
        <v>102.9401</v>
      </c>
      <c r="D6828">
        <v>101.53579999999999</v>
      </c>
      <c r="E6828">
        <v>102.1579</v>
      </c>
      <c r="F6828">
        <v>103.212</v>
      </c>
      <c r="G6828">
        <v>102.3254</v>
      </c>
      <c r="H6828">
        <v>100.7159</v>
      </c>
      <c r="I6828">
        <v>101.18429999999999</v>
      </c>
      <c r="J6828">
        <v>99.7697</v>
      </c>
      <c r="K6828">
        <v>97.684899999999999</v>
      </c>
      <c r="L6828">
        <v>94.475499999999997</v>
      </c>
      <c r="M6828">
        <v>91.339500000000001</v>
      </c>
      <c r="N6828">
        <v>85.980199999999996</v>
      </c>
    </row>
    <row r="6829" spans="1:14" x14ac:dyDescent="0.2">
      <c r="A6829" t="s">
        <v>2345</v>
      </c>
      <c r="B6829">
        <v>2009</v>
      </c>
      <c r="C6829">
        <v>82.575900000000004</v>
      </c>
      <c r="D6829">
        <v>79.025999999999996</v>
      </c>
      <c r="E6829">
        <v>73.131</v>
      </c>
      <c r="F6829">
        <v>69.174199999999999</v>
      </c>
      <c r="G6829">
        <v>65.099999999999994</v>
      </c>
      <c r="H6829">
        <v>63.700099999999999</v>
      </c>
      <c r="I6829">
        <v>62.086599999999997</v>
      </c>
      <c r="J6829">
        <v>62.510300000000001</v>
      </c>
      <c r="K6829">
        <v>63.889499999999998</v>
      </c>
      <c r="L6829">
        <v>65.566900000000004</v>
      </c>
      <c r="M6829">
        <v>67.240399999999994</v>
      </c>
      <c r="N6829">
        <v>67.381</v>
      </c>
    </row>
    <row r="6830" spans="1:14" x14ac:dyDescent="0.2">
      <c r="A6830" t="s">
        <v>2345</v>
      </c>
      <c r="B6830">
        <v>2010</v>
      </c>
      <c r="C6830">
        <v>68.705699999999993</v>
      </c>
      <c r="D6830">
        <v>69.478399999999993</v>
      </c>
      <c r="E6830">
        <v>70.448300000000003</v>
      </c>
      <c r="F6830">
        <v>71.903700000000001</v>
      </c>
      <c r="G6830">
        <v>73.960300000000004</v>
      </c>
      <c r="H6830">
        <v>75.831500000000005</v>
      </c>
      <c r="I6830">
        <v>76.908500000000004</v>
      </c>
      <c r="J6830">
        <v>78.602800000000002</v>
      </c>
      <c r="K6830">
        <v>79.571600000000004</v>
      </c>
      <c r="L6830">
        <v>80.572800000000001</v>
      </c>
      <c r="M6830">
        <v>81.121700000000004</v>
      </c>
      <c r="N6830">
        <v>81.642399999999995</v>
      </c>
    </row>
    <row r="6831" spans="1:14" x14ac:dyDescent="0.2">
      <c r="A6831" t="s">
        <v>2345</v>
      </c>
      <c r="B6831">
        <v>2011</v>
      </c>
      <c r="C6831">
        <v>82.105500000000006</v>
      </c>
      <c r="D6831">
        <v>84.310599999999994</v>
      </c>
      <c r="E6831">
        <v>82.737300000000005</v>
      </c>
      <c r="F6831">
        <v>85.143100000000004</v>
      </c>
      <c r="G6831">
        <v>85.166499999999999</v>
      </c>
      <c r="H6831">
        <v>86.919700000000006</v>
      </c>
      <c r="I6831">
        <v>87.563800000000001</v>
      </c>
      <c r="J6831">
        <v>89.052999999999997</v>
      </c>
      <c r="K6831">
        <v>87.938000000000002</v>
      </c>
      <c r="L6831">
        <v>87.103899999999996</v>
      </c>
      <c r="M6831">
        <v>88.957300000000004</v>
      </c>
    </row>
    <row r="6832" spans="1:14" x14ac:dyDescent="0.2">
      <c r="A6832" t="s">
        <v>2346</v>
      </c>
      <c r="B6832" t="s">
        <v>2347</v>
      </c>
      <c r="C6832" t="s">
        <v>2348</v>
      </c>
      <c r="D6832" t="s">
        <v>1201</v>
      </c>
      <c r="E6832" t="s">
        <v>2349</v>
      </c>
      <c r="F6832" t="s">
        <v>2350</v>
      </c>
      <c r="G6832" t="s">
        <v>2351</v>
      </c>
    </row>
    <row r="6833" spans="1:14" x14ac:dyDescent="0.2">
      <c r="A6833" t="s">
        <v>2352</v>
      </c>
      <c r="B6833">
        <v>1986</v>
      </c>
      <c r="C6833">
        <v>73.566800000000001</v>
      </c>
      <c r="D6833">
        <v>73.315299999999993</v>
      </c>
      <c r="E6833">
        <v>74.941599999999994</v>
      </c>
      <c r="F6833">
        <v>74.875299999999996</v>
      </c>
      <c r="G6833">
        <v>72.590299999999999</v>
      </c>
      <c r="H6833">
        <v>71.774100000000004</v>
      </c>
      <c r="I6833">
        <v>71.339299999999994</v>
      </c>
      <c r="J6833">
        <v>69.181100000000001</v>
      </c>
      <c r="K6833">
        <v>68.541600000000003</v>
      </c>
      <c r="L6833">
        <v>68.918300000000002</v>
      </c>
      <c r="M6833">
        <v>68.720799999999997</v>
      </c>
      <c r="N6833">
        <v>68.992800000000003</v>
      </c>
    </row>
    <row r="6834" spans="1:14" x14ac:dyDescent="0.2">
      <c r="A6834" t="s">
        <v>2352</v>
      </c>
      <c r="B6834">
        <v>1987</v>
      </c>
      <c r="C6834">
        <v>68.572199999999995</v>
      </c>
      <c r="D6834">
        <v>68.028199999999998</v>
      </c>
      <c r="E6834">
        <v>68.569500000000005</v>
      </c>
      <c r="F6834">
        <v>70.190299999999993</v>
      </c>
      <c r="G6834">
        <v>69.131799999999998</v>
      </c>
      <c r="H6834">
        <v>69.478300000000004</v>
      </c>
      <c r="I6834">
        <v>69.834299999999999</v>
      </c>
      <c r="J6834">
        <v>70.358000000000004</v>
      </c>
      <c r="K6834">
        <v>71.271000000000001</v>
      </c>
      <c r="L6834">
        <v>74.876900000000006</v>
      </c>
      <c r="M6834">
        <v>76.677199999999999</v>
      </c>
      <c r="N6834">
        <v>77.035600000000002</v>
      </c>
    </row>
    <row r="6835" spans="1:14" x14ac:dyDescent="0.2">
      <c r="A6835" t="s">
        <v>2352</v>
      </c>
      <c r="B6835">
        <v>1988</v>
      </c>
      <c r="C6835">
        <v>79.047799999999995</v>
      </c>
      <c r="D6835">
        <v>77.560699999999997</v>
      </c>
      <c r="E6835">
        <v>78.834299999999999</v>
      </c>
      <c r="F6835">
        <v>79.850399999999993</v>
      </c>
      <c r="G6835">
        <v>79.331000000000003</v>
      </c>
      <c r="H6835">
        <v>80.079599999999999</v>
      </c>
      <c r="I6835">
        <v>81.156199999999998</v>
      </c>
      <c r="J6835">
        <v>80.385199999999998</v>
      </c>
      <c r="K6835">
        <v>81.049899999999994</v>
      </c>
      <c r="L6835">
        <v>81.384500000000003</v>
      </c>
      <c r="M6835">
        <v>81.827299999999994</v>
      </c>
      <c r="N6835">
        <v>80.990499999999997</v>
      </c>
    </row>
    <row r="6836" spans="1:14" x14ac:dyDescent="0.2">
      <c r="A6836" t="s">
        <v>2352</v>
      </c>
      <c r="B6836">
        <v>1989</v>
      </c>
      <c r="C6836">
        <v>81.152100000000004</v>
      </c>
      <c r="D6836">
        <v>81.673900000000003</v>
      </c>
      <c r="E6836">
        <v>81.448800000000006</v>
      </c>
      <c r="F6836">
        <v>81.749700000000004</v>
      </c>
      <c r="G6836">
        <v>80.948499999999996</v>
      </c>
      <c r="H6836">
        <v>79.594899999999996</v>
      </c>
      <c r="I6836">
        <v>79.710599999999999</v>
      </c>
      <c r="J6836">
        <v>78.223200000000006</v>
      </c>
      <c r="K6836">
        <v>76.803899999999999</v>
      </c>
      <c r="L6836">
        <v>76.490200000000002</v>
      </c>
      <c r="M6836">
        <v>77.270499999999998</v>
      </c>
      <c r="N6836">
        <v>77.261200000000002</v>
      </c>
    </row>
    <row r="6837" spans="1:14" x14ac:dyDescent="0.2">
      <c r="A6837" t="s">
        <v>2352</v>
      </c>
      <c r="B6837">
        <v>1990</v>
      </c>
      <c r="C6837">
        <v>77.407200000000003</v>
      </c>
      <c r="D6837">
        <v>77.438000000000002</v>
      </c>
      <c r="E6837">
        <v>76.709100000000007</v>
      </c>
      <c r="F6837">
        <v>75.475899999999996</v>
      </c>
      <c r="G6837">
        <v>75.854500000000002</v>
      </c>
      <c r="H6837">
        <v>75.316999999999993</v>
      </c>
      <c r="I6837">
        <v>75.721100000000007</v>
      </c>
      <c r="J6837">
        <v>77.373000000000005</v>
      </c>
      <c r="K6837">
        <v>76.945800000000006</v>
      </c>
      <c r="L6837">
        <v>77.143500000000003</v>
      </c>
      <c r="M6837">
        <v>75.948999999999998</v>
      </c>
      <c r="N6837">
        <v>77.090999999999994</v>
      </c>
    </row>
    <row r="6838" spans="1:14" x14ac:dyDescent="0.2">
      <c r="A6838" t="s">
        <v>2352</v>
      </c>
      <c r="B6838">
        <v>1991</v>
      </c>
      <c r="C6838">
        <v>77.239900000000006</v>
      </c>
      <c r="D6838">
        <v>75.807500000000005</v>
      </c>
      <c r="E6838">
        <v>75.524100000000004</v>
      </c>
      <c r="F6838">
        <v>73.883600000000001</v>
      </c>
      <c r="G6838">
        <v>74.082099999999997</v>
      </c>
      <c r="H6838">
        <v>73.204800000000006</v>
      </c>
      <c r="I6838">
        <v>73.438999999999993</v>
      </c>
      <c r="J6838">
        <v>74.372200000000007</v>
      </c>
      <c r="K6838">
        <v>74.952699999999993</v>
      </c>
      <c r="L6838">
        <v>74.165300000000002</v>
      </c>
      <c r="M6838">
        <v>72.258600000000001</v>
      </c>
      <c r="N6838">
        <v>70.712800000000001</v>
      </c>
    </row>
    <row r="6839" spans="1:14" x14ac:dyDescent="0.2">
      <c r="A6839" t="s">
        <v>2352</v>
      </c>
      <c r="B6839">
        <v>1992</v>
      </c>
      <c r="C6839">
        <v>68.322900000000004</v>
      </c>
      <c r="D6839">
        <v>75.162999999999997</v>
      </c>
      <c r="E6839">
        <v>73.440299999999993</v>
      </c>
      <c r="F6839">
        <v>72.910700000000006</v>
      </c>
      <c r="G6839">
        <v>71.885400000000004</v>
      </c>
      <c r="H6839">
        <v>70.504099999999994</v>
      </c>
      <c r="I6839">
        <v>71.314599999999999</v>
      </c>
      <c r="J6839">
        <v>68.794499999999999</v>
      </c>
      <c r="K6839">
        <v>70.932900000000004</v>
      </c>
      <c r="L6839">
        <v>71.196700000000007</v>
      </c>
      <c r="M6839">
        <v>71.946100000000001</v>
      </c>
      <c r="N6839">
        <v>66.950900000000004</v>
      </c>
    </row>
    <row r="6840" spans="1:14" x14ac:dyDescent="0.2">
      <c r="A6840" t="s">
        <v>2352</v>
      </c>
      <c r="B6840">
        <v>1993</v>
      </c>
      <c r="C6840">
        <v>72.657899999999998</v>
      </c>
      <c r="D6840">
        <v>75.598200000000006</v>
      </c>
      <c r="E6840">
        <v>72.690899999999999</v>
      </c>
      <c r="F6840">
        <v>74.495900000000006</v>
      </c>
      <c r="G6840">
        <v>74.561199999999999</v>
      </c>
      <c r="H6840">
        <v>73.650400000000005</v>
      </c>
      <c r="I6840">
        <v>79.212699999999998</v>
      </c>
      <c r="J6840">
        <v>77.010099999999994</v>
      </c>
      <c r="K6840">
        <v>79.1892</v>
      </c>
      <c r="L6840">
        <v>80.197900000000004</v>
      </c>
      <c r="M6840">
        <v>79.7346</v>
      </c>
      <c r="N6840">
        <v>80.557299999999998</v>
      </c>
    </row>
    <row r="6841" spans="1:14" x14ac:dyDescent="0.2">
      <c r="A6841" t="s">
        <v>2352</v>
      </c>
      <c r="B6841">
        <v>1994</v>
      </c>
      <c r="C6841">
        <v>77.843199999999996</v>
      </c>
      <c r="D6841">
        <v>78.220799999999997</v>
      </c>
      <c r="E6841">
        <v>81.824299999999994</v>
      </c>
      <c r="F6841">
        <v>83.612399999999994</v>
      </c>
      <c r="G6841">
        <v>87.102400000000003</v>
      </c>
      <c r="H6841">
        <v>89.866200000000006</v>
      </c>
      <c r="I6841">
        <v>96.864599999999996</v>
      </c>
      <c r="J6841">
        <v>84.454599999999999</v>
      </c>
      <c r="K6841">
        <v>85.927599999999998</v>
      </c>
      <c r="L6841">
        <v>87.493700000000004</v>
      </c>
      <c r="M6841">
        <v>89.573700000000002</v>
      </c>
      <c r="N6841">
        <v>91.636399999999995</v>
      </c>
    </row>
    <row r="6842" spans="1:14" x14ac:dyDescent="0.2">
      <c r="A6842" t="s">
        <v>2352</v>
      </c>
      <c r="B6842">
        <v>1995</v>
      </c>
      <c r="C6842">
        <v>85.885499999999993</v>
      </c>
      <c r="D6842">
        <v>84.902699999999996</v>
      </c>
      <c r="E6842">
        <v>87.913600000000002</v>
      </c>
      <c r="F6842">
        <v>85.799300000000002</v>
      </c>
      <c r="G6842">
        <v>83.8292</v>
      </c>
      <c r="H6842">
        <v>83.529399999999995</v>
      </c>
      <c r="I6842">
        <v>80.300299999999993</v>
      </c>
      <c r="J6842">
        <v>83.813199999999995</v>
      </c>
      <c r="K6842">
        <v>82.314599999999999</v>
      </c>
      <c r="L6842">
        <v>84.623800000000003</v>
      </c>
      <c r="M6842">
        <v>86.5197</v>
      </c>
      <c r="N6842">
        <v>89.797200000000004</v>
      </c>
    </row>
    <row r="6843" spans="1:14" x14ac:dyDescent="0.2">
      <c r="A6843" t="s">
        <v>2352</v>
      </c>
      <c r="B6843">
        <v>1996</v>
      </c>
      <c r="C6843">
        <v>91.982600000000005</v>
      </c>
      <c r="D6843">
        <v>89.374300000000005</v>
      </c>
      <c r="E6843">
        <v>85.497799999999998</v>
      </c>
      <c r="F6843">
        <v>85.788600000000002</v>
      </c>
      <c r="G6843">
        <v>85.463800000000006</v>
      </c>
      <c r="H6843">
        <v>86.420400000000001</v>
      </c>
      <c r="I6843">
        <v>81.970500000000001</v>
      </c>
      <c r="J6843">
        <v>88.218199999999996</v>
      </c>
      <c r="K6843">
        <v>88.418400000000005</v>
      </c>
      <c r="L6843">
        <v>87.332599999999999</v>
      </c>
      <c r="M6843">
        <v>87.338999999999999</v>
      </c>
      <c r="N6843">
        <v>86.071799999999996</v>
      </c>
    </row>
    <row r="6844" spans="1:14" x14ac:dyDescent="0.2">
      <c r="A6844" t="s">
        <v>2352</v>
      </c>
      <c r="B6844">
        <v>1997</v>
      </c>
      <c r="C6844">
        <v>91.472700000000003</v>
      </c>
      <c r="D6844">
        <v>89.989400000000003</v>
      </c>
      <c r="E6844">
        <v>89.150599999999997</v>
      </c>
      <c r="F6844">
        <v>89.535700000000006</v>
      </c>
      <c r="G6844">
        <v>90.3369</v>
      </c>
      <c r="H6844">
        <v>90.029799999999994</v>
      </c>
      <c r="I6844">
        <v>84.681799999999996</v>
      </c>
      <c r="J6844">
        <v>88.450599999999994</v>
      </c>
      <c r="K6844">
        <v>87.945999999999998</v>
      </c>
      <c r="L6844">
        <v>90.8827</v>
      </c>
      <c r="M6844">
        <v>90.1721</v>
      </c>
      <c r="N6844">
        <v>90.924099999999996</v>
      </c>
    </row>
    <row r="6845" spans="1:14" x14ac:dyDescent="0.2">
      <c r="A6845" t="s">
        <v>2352</v>
      </c>
      <c r="B6845">
        <v>1998</v>
      </c>
      <c r="C6845">
        <v>95.317899999999995</v>
      </c>
      <c r="D6845">
        <v>96.548100000000005</v>
      </c>
      <c r="E6845">
        <v>95.453400000000002</v>
      </c>
      <c r="F6845">
        <v>95.332499999999996</v>
      </c>
      <c r="G6845">
        <v>96.658100000000005</v>
      </c>
      <c r="H6845">
        <v>92.707899999999995</v>
      </c>
      <c r="I6845">
        <v>91.763499999999993</v>
      </c>
      <c r="J6845">
        <v>93.744600000000005</v>
      </c>
      <c r="K6845">
        <v>98.912099999999995</v>
      </c>
      <c r="L6845">
        <v>92.074200000000005</v>
      </c>
      <c r="M6845">
        <v>100.80840000000001</v>
      </c>
      <c r="N6845">
        <v>101.61060000000001</v>
      </c>
    </row>
    <row r="6846" spans="1:14" x14ac:dyDescent="0.2">
      <c r="A6846" t="s">
        <v>2352</v>
      </c>
      <c r="B6846">
        <v>1999</v>
      </c>
      <c r="C6846">
        <v>96.303799999999995</v>
      </c>
      <c r="D6846">
        <v>100.5578</v>
      </c>
      <c r="E6846">
        <v>99.666499999999999</v>
      </c>
      <c r="F6846">
        <v>100.9012</v>
      </c>
      <c r="G6846">
        <v>98.530500000000004</v>
      </c>
      <c r="H6846">
        <v>99.200100000000006</v>
      </c>
      <c r="I6846">
        <v>105.1639</v>
      </c>
      <c r="J6846">
        <v>98.209000000000003</v>
      </c>
      <c r="K6846">
        <v>95.224199999999996</v>
      </c>
      <c r="L6846">
        <v>98.793099999999995</v>
      </c>
      <c r="M6846">
        <v>101.82250000000001</v>
      </c>
      <c r="N6846">
        <v>101.4575</v>
      </c>
    </row>
    <row r="6847" spans="1:14" x14ac:dyDescent="0.2">
      <c r="A6847" t="s">
        <v>2352</v>
      </c>
      <c r="B6847">
        <v>2000</v>
      </c>
      <c r="C6847">
        <v>102.2912</v>
      </c>
      <c r="D6847">
        <v>95.863699999999994</v>
      </c>
      <c r="E6847">
        <v>99.229100000000003</v>
      </c>
      <c r="F6847">
        <v>99.023499999999999</v>
      </c>
      <c r="G6847">
        <v>96.049199999999999</v>
      </c>
      <c r="H6847">
        <v>100.4371</v>
      </c>
      <c r="I6847">
        <v>96.794499999999999</v>
      </c>
      <c r="J6847">
        <v>99.905000000000001</v>
      </c>
      <c r="K6847">
        <v>95.984099999999998</v>
      </c>
      <c r="L6847">
        <v>96.486500000000007</v>
      </c>
      <c r="M6847">
        <v>95.830500000000001</v>
      </c>
      <c r="N6847">
        <v>98.720399999999998</v>
      </c>
    </row>
    <row r="6848" spans="1:14" x14ac:dyDescent="0.2">
      <c r="A6848" t="s">
        <v>2352</v>
      </c>
      <c r="B6848">
        <v>2001</v>
      </c>
      <c r="C6848">
        <v>101.5988</v>
      </c>
      <c r="D6848">
        <v>100.9388</v>
      </c>
      <c r="E6848">
        <v>105.9448</v>
      </c>
      <c r="F6848">
        <v>99.846100000000007</v>
      </c>
      <c r="G6848">
        <v>105.74760000000001</v>
      </c>
      <c r="H6848">
        <v>106.8793</v>
      </c>
      <c r="I6848">
        <v>103.4246</v>
      </c>
      <c r="J6848">
        <v>103.90940000000001</v>
      </c>
      <c r="K6848">
        <v>103.0043</v>
      </c>
      <c r="L6848">
        <v>99.617400000000004</v>
      </c>
      <c r="M6848">
        <v>94.026799999999994</v>
      </c>
      <c r="N6848">
        <v>94.167699999999996</v>
      </c>
    </row>
    <row r="6849" spans="1:14" x14ac:dyDescent="0.2">
      <c r="A6849" t="s">
        <v>2352</v>
      </c>
      <c r="B6849">
        <v>2002</v>
      </c>
      <c r="C6849">
        <v>94.863299999999995</v>
      </c>
      <c r="D6849">
        <v>97.140100000000004</v>
      </c>
      <c r="E6849">
        <v>92.349299999999999</v>
      </c>
      <c r="F6849">
        <v>102.0359</v>
      </c>
      <c r="G6849">
        <v>99.760900000000007</v>
      </c>
      <c r="H6849">
        <v>100.71040000000001</v>
      </c>
      <c r="I6849">
        <v>103.66679999999999</v>
      </c>
      <c r="J6849">
        <v>107.19880000000001</v>
      </c>
      <c r="K6849">
        <v>108.3313</v>
      </c>
      <c r="L6849">
        <v>107.3</v>
      </c>
      <c r="M6849">
        <v>104.95359999999999</v>
      </c>
      <c r="N6849">
        <v>96.053399999999996</v>
      </c>
    </row>
    <row r="6850" spans="1:14" x14ac:dyDescent="0.2">
      <c r="A6850" t="s">
        <v>2352</v>
      </c>
      <c r="B6850">
        <v>2003</v>
      </c>
      <c r="C6850">
        <v>106.09180000000001</v>
      </c>
      <c r="D6850">
        <v>106.5625</v>
      </c>
      <c r="E6850">
        <v>104.3514</v>
      </c>
      <c r="F6850">
        <v>105.0047</v>
      </c>
      <c r="G6850">
        <v>101.782</v>
      </c>
      <c r="H6850">
        <v>99.889499999999998</v>
      </c>
      <c r="I6850">
        <v>100.5214</v>
      </c>
      <c r="J6850">
        <v>97.203800000000001</v>
      </c>
      <c r="K6850">
        <v>95.536699999999996</v>
      </c>
      <c r="L6850">
        <v>96.090599999999995</v>
      </c>
      <c r="M6850">
        <v>98.220100000000002</v>
      </c>
      <c r="N6850">
        <v>94.701499999999996</v>
      </c>
    </row>
    <row r="6851" spans="1:14" x14ac:dyDescent="0.2">
      <c r="A6851" t="s">
        <v>2352</v>
      </c>
      <c r="B6851">
        <v>2004</v>
      </c>
      <c r="C6851">
        <v>93.361900000000006</v>
      </c>
      <c r="D6851">
        <v>93.490300000000005</v>
      </c>
      <c r="E6851">
        <v>90.102500000000006</v>
      </c>
      <c r="F6851">
        <v>88.866</v>
      </c>
      <c r="G6851">
        <v>87.503399999999999</v>
      </c>
      <c r="H6851">
        <v>87.799400000000006</v>
      </c>
      <c r="I6851">
        <v>82.254900000000006</v>
      </c>
      <c r="J6851">
        <v>82.407899999999998</v>
      </c>
      <c r="K6851">
        <v>86.016999999999996</v>
      </c>
      <c r="L6851">
        <v>89.831999999999994</v>
      </c>
      <c r="M6851">
        <v>91.549300000000002</v>
      </c>
      <c r="N6851">
        <v>92.444400000000002</v>
      </c>
    </row>
    <row r="6852" spans="1:14" x14ac:dyDescent="0.2">
      <c r="A6852" t="s">
        <v>2352</v>
      </c>
      <c r="B6852">
        <v>2005</v>
      </c>
      <c r="C6852">
        <v>93.266300000000001</v>
      </c>
      <c r="D6852">
        <v>96.648600000000002</v>
      </c>
      <c r="E6852">
        <v>92.908699999999996</v>
      </c>
      <c r="F6852">
        <v>97.971199999999996</v>
      </c>
      <c r="G6852">
        <v>99.077500000000001</v>
      </c>
      <c r="H6852">
        <v>99.4011</v>
      </c>
      <c r="I6852">
        <v>93.798100000000005</v>
      </c>
      <c r="J6852">
        <v>88.807199999999995</v>
      </c>
      <c r="K6852">
        <v>87.160799999999995</v>
      </c>
      <c r="L6852">
        <v>88.566599999999994</v>
      </c>
      <c r="M6852">
        <v>89.509200000000007</v>
      </c>
      <c r="N6852">
        <v>90.743600000000001</v>
      </c>
    </row>
    <row r="6853" spans="1:14" x14ac:dyDescent="0.2">
      <c r="A6853" t="s">
        <v>2352</v>
      </c>
      <c r="B6853">
        <v>2006</v>
      </c>
      <c r="C6853">
        <v>91.538899999999998</v>
      </c>
      <c r="D6853">
        <v>89.647900000000007</v>
      </c>
      <c r="E6853">
        <v>93.750399999999999</v>
      </c>
      <c r="F6853">
        <v>92.424099999999996</v>
      </c>
      <c r="G6853">
        <v>92.512500000000003</v>
      </c>
      <c r="H6853">
        <v>92.641000000000005</v>
      </c>
      <c r="I6853">
        <v>100.0793</v>
      </c>
      <c r="J6853">
        <v>100.2039</v>
      </c>
      <c r="K6853">
        <v>105.0522</v>
      </c>
      <c r="L6853">
        <v>97.539299999999997</v>
      </c>
      <c r="M6853">
        <v>97.768000000000001</v>
      </c>
      <c r="N6853">
        <v>98.936800000000005</v>
      </c>
    </row>
    <row r="6854" spans="1:14" x14ac:dyDescent="0.2">
      <c r="A6854" t="s">
        <v>2352</v>
      </c>
      <c r="B6854">
        <v>2007</v>
      </c>
      <c r="C6854">
        <v>99.864999999999995</v>
      </c>
      <c r="D6854">
        <v>98.5471</v>
      </c>
      <c r="E6854">
        <v>98.302300000000002</v>
      </c>
      <c r="F6854">
        <v>97.305899999999994</v>
      </c>
      <c r="G6854">
        <v>97.062200000000004</v>
      </c>
      <c r="H6854">
        <v>99.435100000000006</v>
      </c>
      <c r="I6854">
        <v>100.98260000000001</v>
      </c>
      <c r="J6854">
        <v>101.7304</v>
      </c>
      <c r="K6854">
        <v>108.80840000000001</v>
      </c>
      <c r="L6854">
        <v>100.5483</v>
      </c>
      <c r="M6854">
        <v>100.8837</v>
      </c>
      <c r="N6854">
        <v>96.528999999999996</v>
      </c>
    </row>
    <row r="6855" spans="1:14" x14ac:dyDescent="0.2">
      <c r="A6855" t="s">
        <v>2352</v>
      </c>
      <c r="B6855">
        <v>2008</v>
      </c>
      <c r="C6855">
        <v>96.911900000000003</v>
      </c>
      <c r="D6855">
        <v>97.628399999999999</v>
      </c>
      <c r="E6855">
        <v>99.569100000000006</v>
      </c>
      <c r="F6855">
        <v>102.13849999999999</v>
      </c>
      <c r="G6855">
        <v>100.7972</v>
      </c>
      <c r="H6855">
        <v>96.747600000000006</v>
      </c>
      <c r="I6855">
        <v>90.242599999999996</v>
      </c>
      <c r="J6855">
        <v>99.687100000000001</v>
      </c>
      <c r="K6855">
        <v>96.409899999999993</v>
      </c>
      <c r="L6855">
        <v>99.465000000000003</v>
      </c>
      <c r="M6855">
        <v>98.432000000000002</v>
      </c>
      <c r="N6855">
        <v>86.778499999999994</v>
      </c>
    </row>
    <row r="6856" spans="1:14" x14ac:dyDescent="0.2">
      <c r="A6856" t="s">
        <v>2352</v>
      </c>
      <c r="B6856">
        <v>2009</v>
      </c>
      <c r="C6856">
        <v>83.120099999999994</v>
      </c>
      <c r="D6856">
        <v>82.139899999999997</v>
      </c>
      <c r="E6856">
        <v>78.113500000000002</v>
      </c>
      <c r="F6856">
        <v>77.322999999999993</v>
      </c>
      <c r="G6856">
        <v>76.1648</v>
      </c>
      <c r="H6856">
        <v>70.682299999999998</v>
      </c>
      <c r="I6856">
        <v>69.903499999999994</v>
      </c>
      <c r="J6856">
        <v>68.527000000000001</v>
      </c>
      <c r="K6856">
        <v>70.046999999999997</v>
      </c>
      <c r="L6856">
        <v>70.855800000000002</v>
      </c>
      <c r="M6856">
        <v>71.466999999999999</v>
      </c>
      <c r="N6856">
        <v>75.850499999999997</v>
      </c>
    </row>
    <row r="6857" spans="1:14" x14ac:dyDescent="0.2">
      <c r="A6857" t="s">
        <v>2352</v>
      </c>
      <c r="B6857">
        <v>2010</v>
      </c>
      <c r="C6857">
        <v>74.358900000000006</v>
      </c>
      <c r="D6857">
        <v>71.633399999999995</v>
      </c>
      <c r="E6857">
        <v>70.468500000000006</v>
      </c>
      <c r="F6857">
        <v>69.581599999999995</v>
      </c>
      <c r="G6857">
        <v>70.357399999999998</v>
      </c>
      <c r="H6857">
        <v>72.393199999999993</v>
      </c>
      <c r="I6857">
        <v>71.976200000000006</v>
      </c>
      <c r="J6857">
        <v>71.476399999999998</v>
      </c>
      <c r="K6857">
        <v>70.141199999999998</v>
      </c>
      <c r="L6857">
        <v>71.767399999999995</v>
      </c>
      <c r="M6857">
        <v>72.048500000000004</v>
      </c>
      <c r="N6857">
        <v>74.527000000000001</v>
      </c>
    </row>
    <row r="6858" spans="1:14" x14ac:dyDescent="0.2">
      <c r="A6858" t="s">
        <v>2352</v>
      </c>
      <c r="B6858">
        <v>2011</v>
      </c>
      <c r="C6858">
        <v>81.645600000000002</v>
      </c>
      <c r="D6858">
        <v>80.0672</v>
      </c>
      <c r="E6858">
        <v>86.239199999999997</v>
      </c>
      <c r="F6858">
        <v>87.342600000000004</v>
      </c>
      <c r="G6858">
        <v>91.468599999999995</v>
      </c>
      <c r="H6858">
        <v>92.114599999999996</v>
      </c>
      <c r="I6858">
        <v>88.796099999999996</v>
      </c>
      <c r="J6858">
        <v>88.323099999999997</v>
      </c>
      <c r="K6858">
        <v>91.066100000000006</v>
      </c>
      <c r="L6858">
        <v>97.586100000000002</v>
      </c>
      <c r="M6858">
        <v>98.040599999999998</v>
      </c>
    </row>
    <row r="6859" spans="1:14" x14ac:dyDescent="0.2">
      <c r="A6859" t="s">
        <v>2353</v>
      </c>
      <c r="B6859" t="s">
        <v>2354</v>
      </c>
      <c r="C6859" t="s">
        <v>2355</v>
      </c>
      <c r="D6859" t="s">
        <v>2356</v>
      </c>
      <c r="E6859" t="s">
        <v>1315</v>
      </c>
    </row>
    <row r="6860" spans="1:14" x14ac:dyDescent="0.2">
      <c r="A6860" t="s">
        <v>2357</v>
      </c>
      <c r="B6860">
        <v>1986</v>
      </c>
      <c r="C6860">
        <v>100.989</v>
      </c>
      <c r="D6860">
        <v>95.5184</v>
      </c>
      <c r="E6860">
        <v>98.777199999999993</v>
      </c>
      <c r="F6860">
        <v>97.191699999999997</v>
      </c>
      <c r="G6860">
        <v>95.561199999999999</v>
      </c>
      <c r="H6860">
        <v>87.732200000000006</v>
      </c>
      <c r="I6860">
        <v>99.455100000000002</v>
      </c>
      <c r="J6860">
        <v>100.6596</v>
      </c>
      <c r="K6860">
        <v>89.9482</v>
      </c>
      <c r="L6860">
        <v>89.9255</v>
      </c>
      <c r="M6860">
        <v>85.347200000000001</v>
      </c>
      <c r="N6860">
        <v>84.5976</v>
      </c>
    </row>
    <row r="6861" spans="1:14" x14ac:dyDescent="0.2">
      <c r="A6861" t="s">
        <v>2357</v>
      </c>
      <c r="B6861">
        <v>1987</v>
      </c>
      <c r="C6861">
        <v>76.776799999999994</v>
      </c>
      <c r="D6861">
        <v>51.307400000000001</v>
      </c>
      <c r="E6861">
        <v>62.161799999999999</v>
      </c>
      <c r="F6861">
        <v>43.2044</v>
      </c>
      <c r="G6861">
        <v>59.6999</v>
      </c>
      <c r="H6861">
        <v>60.732900000000001</v>
      </c>
      <c r="I6861">
        <v>59.479100000000003</v>
      </c>
      <c r="J6861">
        <v>53.9711</v>
      </c>
      <c r="K6861">
        <v>56.889200000000002</v>
      </c>
      <c r="L6861">
        <v>61.986499999999999</v>
      </c>
      <c r="M6861">
        <v>71.261700000000005</v>
      </c>
      <c r="N6861">
        <v>64.519300000000001</v>
      </c>
    </row>
    <row r="6862" spans="1:14" x14ac:dyDescent="0.2">
      <c r="A6862" t="s">
        <v>2357</v>
      </c>
      <c r="B6862">
        <v>1988</v>
      </c>
      <c r="C6862">
        <v>59.360999999999997</v>
      </c>
      <c r="D6862">
        <v>63.0246</v>
      </c>
      <c r="E6862">
        <v>59.551299999999998</v>
      </c>
      <c r="F6862">
        <v>66.679500000000004</v>
      </c>
      <c r="G6862">
        <v>60.907899999999998</v>
      </c>
      <c r="H6862">
        <v>58.022799999999997</v>
      </c>
      <c r="I6862">
        <v>68.783699999999996</v>
      </c>
      <c r="J6862">
        <v>69.127899999999997</v>
      </c>
      <c r="K6862">
        <v>68.206000000000003</v>
      </c>
      <c r="L6862">
        <v>66.805899999999994</v>
      </c>
      <c r="M6862">
        <v>67.528000000000006</v>
      </c>
      <c r="N6862">
        <v>68.135099999999994</v>
      </c>
    </row>
    <row r="6863" spans="1:14" x14ac:dyDescent="0.2">
      <c r="A6863" t="s">
        <v>2357</v>
      </c>
      <c r="B6863">
        <v>1989</v>
      </c>
      <c r="C6863">
        <v>74.240499999999997</v>
      </c>
      <c r="D6863">
        <v>70.748900000000006</v>
      </c>
      <c r="E6863">
        <v>75.522199999999998</v>
      </c>
      <c r="F6863">
        <v>77.537499999999994</v>
      </c>
      <c r="G6863">
        <v>77.716399999999993</v>
      </c>
      <c r="H6863">
        <v>84.379400000000004</v>
      </c>
      <c r="I6863">
        <v>70.605199999999996</v>
      </c>
      <c r="J6863">
        <v>74.821700000000007</v>
      </c>
      <c r="K6863">
        <v>75.920299999999997</v>
      </c>
      <c r="L6863">
        <v>75.798400000000001</v>
      </c>
      <c r="M6863">
        <v>70.998900000000006</v>
      </c>
      <c r="N6863">
        <v>79.932100000000005</v>
      </c>
    </row>
    <row r="6864" spans="1:14" x14ac:dyDescent="0.2">
      <c r="A6864" t="s">
        <v>2357</v>
      </c>
      <c r="B6864">
        <v>1990</v>
      </c>
      <c r="C6864">
        <v>72.130600000000001</v>
      </c>
      <c r="D6864">
        <v>85.482600000000005</v>
      </c>
      <c r="E6864">
        <v>97.492999999999995</v>
      </c>
      <c r="F6864">
        <v>67.145700000000005</v>
      </c>
      <c r="G6864">
        <v>81.703100000000006</v>
      </c>
      <c r="H6864">
        <v>92.288499999999999</v>
      </c>
      <c r="I6864">
        <v>71.838700000000003</v>
      </c>
      <c r="J6864">
        <v>71.005099999999999</v>
      </c>
      <c r="K6864">
        <v>79.876199999999997</v>
      </c>
      <c r="L6864">
        <v>57.335700000000003</v>
      </c>
      <c r="M6864">
        <v>68.291499999999999</v>
      </c>
      <c r="N6864">
        <v>74.781400000000005</v>
      </c>
    </row>
    <row r="6865" spans="1:14" x14ac:dyDescent="0.2">
      <c r="A6865" t="s">
        <v>2357</v>
      </c>
      <c r="B6865">
        <v>1991</v>
      </c>
      <c r="C6865">
        <v>76.561000000000007</v>
      </c>
      <c r="D6865">
        <v>72.581000000000003</v>
      </c>
      <c r="E6865">
        <v>75.391099999999994</v>
      </c>
      <c r="F6865">
        <v>75.040499999999994</v>
      </c>
      <c r="G6865">
        <v>68.144099999999995</v>
      </c>
      <c r="H6865">
        <v>51.521799999999999</v>
      </c>
      <c r="I6865">
        <v>98.9499</v>
      </c>
      <c r="J6865">
        <v>83.357600000000005</v>
      </c>
      <c r="K6865">
        <v>82.656899999999993</v>
      </c>
      <c r="L6865">
        <v>89.396100000000004</v>
      </c>
      <c r="M6865">
        <v>110.95569999999999</v>
      </c>
      <c r="N6865">
        <v>94.171000000000006</v>
      </c>
    </row>
    <row r="6866" spans="1:14" x14ac:dyDescent="0.2">
      <c r="A6866" t="s">
        <v>2357</v>
      </c>
      <c r="B6866">
        <v>1992</v>
      </c>
      <c r="C6866">
        <v>67.282600000000002</v>
      </c>
      <c r="D6866">
        <v>91.998800000000003</v>
      </c>
      <c r="E6866">
        <v>81.054000000000002</v>
      </c>
      <c r="F6866">
        <v>96.850700000000003</v>
      </c>
      <c r="G6866">
        <v>103.7603</v>
      </c>
      <c r="H6866">
        <v>87.667400000000001</v>
      </c>
      <c r="I6866">
        <v>94.299800000000005</v>
      </c>
      <c r="J6866">
        <v>100.5564</v>
      </c>
      <c r="K6866">
        <v>92.851399999999998</v>
      </c>
      <c r="L6866">
        <v>94.417100000000005</v>
      </c>
      <c r="M6866">
        <v>96.282300000000006</v>
      </c>
      <c r="N6866">
        <v>88.899699999999996</v>
      </c>
    </row>
    <row r="6867" spans="1:14" x14ac:dyDescent="0.2">
      <c r="A6867" t="s">
        <v>2357</v>
      </c>
      <c r="B6867">
        <v>1993</v>
      </c>
      <c r="C6867">
        <v>99.539199999999994</v>
      </c>
      <c r="D6867">
        <v>94.164699999999996</v>
      </c>
      <c r="E6867">
        <v>100.1657</v>
      </c>
      <c r="F6867">
        <v>100.10599999999999</v>
      </c>
      <c r="G6867">
        <v>88.339200000000005</v>
      </c>
      <c r="H6867">
        <v>92.746300000000005</v>
      </c>
      <c r="I6867">
        <v>105.1208</v>
      </c>
      <c r="J6867">
        <v>97.159300000000002</v>
      </c>
      <c r="K6867">
        <v>98.692400000000006</v>
      </c>
      <c r="L6867">
        <v>97.023499999999999</v>
      </c>
      <c r="M6867">
        <v>100.6919</v>
      </c>
      <c r="N6867">
        <v>101.0299</v>
      </c>
    </row>
    <row r="6868" spans="1:14" x14ac:dyDescent="0.2">
      <c r="A6868" t="s">
        <v>2357</v>
      </c>
      <c r="B6868">
        <v>1994</v>
      </c>
      <c r="C6868">
        <v>97.874899999999997</v>
      </c>
      <c r="D6868">
        <v>91.893000000000001</v>
      </c>
      <c r="E6868">
        <v>102.5654</v>
      </c>
      <c r="F6868">
        <v>93.587100000000007</v>
      </c>
      <c r="G6868">
        <v>112.2381</v>
      </c>
      <c r="H6868">
        <v>108.8867</v>
      </c>
      <c r="I6868">
        <v>108.4109</v>
      </c>
      <c r="J6868">
        <v>116.3532</v>
      </c>
      <c r="K6868">
        <v>112.4629</v>
      </c>
      <c r="L6868">
        <v>113.3938</v>
      </c>
      <c r="M6868">
        <v>117.5981</v>
      </c>
      <c r="N6868">
        <v>126.88760000000001</v>
      </c>
    </row>
    <row r="6869" spans="1:14" x14ac:dyDescent="0.2">
      <c r="A6869" t="s">
        <v>2357</v>
      </c>
      <c r="B6869">
        <v>1995</v>
      </c>
      <c r="C6869">
        <v>139.6833</v>
      </c>
      <c r="D6869">
        <v>136.2244</v>
      </c>
      <c r="E6869">
        <v>150.85380000000001</v>
      </c>
      <c r="F6869">
        <v>121.6579</v>
      </c>
      <c r="G6869">
        <v>128.98990000000001</v>
      </c>
      <c r="H6869">
        <v>146.34809999999999</v>
      </c>
      <c r="I6869">
        <v>108.45529999999999</v>
      </c>
      <c r="J6869">
        <v>132.53360000000001</v>
      </c>
      <c r="K6869">
        <v>127.13630000000001</v>
      </c>
      <c r="L6869">
        <v>118.8017</v>
      </c>
      <c r="M6869">
        <v>125.6007</v>
      </c>
      <c r="N6869">
        <v>105.764</v>
      </c>
    </row>
    <row r="6870" spans="1:14" x14ac:dyDescent="0.2">
      <c r="A6870" t="s">
        <v>2357</v>
      </c>
      <c r="B6870">
        <v>1996</v>
      </c>
      <c r="C6870">
        <v>102.90900000000001</v>
      </c>
      <c r="D6870">
        <v>107.7897</v>
      </c>
      <c r="E6870">
        <v>86.895499999999998</v>
      </c>
      <c r="F6870">
        <v>101.4923</v>
      </c>
      <c r="G6870">
        <v>101.15260000000001</v>
      </c>
      <c r="H6870">
        <v>103.5594</v>
      </c>
      <c r="I6870">
        <v>89.298000000000002</v>
      </c>
      <c r="J6870">
        <v>88.443200000000004</v>
      </c>
      <c r="K6870">
        <v>90.337299999999999</v>
      </c>
      <c r="L6870">
        <v>97.976699999999994</v>
      </c>
      <c r="M6870">
        <v>97.714799999999997</v>
      </c>
      <c r="N6870">
        <v>82.461200000000005</v>
      </c>
    </row>
    <row r="6871" spans="1:14" x14ac:dyDescent="0.2">
      <c r="A6871" t="s">
        <v>2357</v>
      </c>
      <c r="B6871">
        <v>1997</v>
      </c>
      <c r="C6871">
        <v>68.593199999999996</v>
      </c>
      <c r="D6871">
        <v>83.834900000000005</v>
      </c>
      <c r="E6871">
        <v>72.788399999999996</v>
      </c>
      <c r="F6871">
        <v>85.418099999999995</v>
      </c>
      <c r="G6871">
        <v>89.763000000000005</v>
      </c>
      <c r="H6871">
        <v>80.803700000000006</v>
      </c>
      <c r="I6871">
        <v>98.083799999999997</v>
      </c>
      <c r="J6871">
        <v>103.3963</v>
      </c>
      <c r="K6871">
        <v>100.0707</v>
      </c>
      <c r="L6871">
        <v>108.34439999999999</v>
      </c>
      <c r="M6871">
        <v>104.71639999999999</v>
      </c>
      <c r="N6871">
        <v>103.3903</v>
      </c>
    </row>
    <row r="6872" spans="1:14" x14ac:dyDescent="0.2">
      <c r="A6872" t="s">
        <v>2357</v>
      </c>
      <c r="B6872">
        <v>1998</v>
      </c>
      <c r="C6872">
        <v>118.1203</v>
      </c>
      <c r="D6872">
        <v>99.180199999999999</v>
      </c>
      <c r="E6872">
        <v>121.7924</v>
      </c>
      <c r="F6872">
        <v>105.8043</v>
      </c>
      <c r="G6872">
        <v>82.873800000000003</v>
      </c>
      <c r="H6872">
        <v>77.444500000000005</v>
      </c>
      <c r="I6872">
        <v>100.1862</v>
      </c>
      <c r="J6872">
        <v>89.891499999999994</v>
      </c>
      <c r="K6872">
        <v>89.096699999999998</v>
      </c>
      <c r="L6872">
        <v>86.512600000000006</v>
      </c>
      <c r="M6872">
        <v>84.155100000000004</v>
      </c>
      <c r="N6872">
        <v>71.524299999999997</v>
      </c>
    </row>
    <row r="6873" spans="1:14" x14ac:dyDescent="0.2">
      <c r="A6873" t="s">
        <v>2357</v>
      </c>
      <c r="B6873">
        <v>1999</v>
      </c>
      <c r="C6873">
        <v>87.639300000000006</v>
      </c>
      <c r="D6873">
        <v>92.444100000000006</v>
      </c>
      <c r="E6873">
        <v>93.277699999999996</v>
      </c>
      <c r="F6873">
        <v>93.326899999999995</v>
      </c>
      <c r="G6873">
        <v>87.558099999999996</v>
      </c>
      <c r="H6873">
        <v>82.265900000000002</v>
      </c>
      <c r="I6873">
        <v>108.8109</v>
      </c>
      <c r="J6873">
        <v>90.990499999999997</v>
      </c>
      <c r="K6873">
        <v>102.4187</v>
      </c>
      <c r="L6873">
        <v>153.97929999999999</v>
      </c>
      <c r="M6873">
        <v>97.842200000000005</v>
      </c>
      <c r="N6873">
        <v>94.027100000000004</v>
      </c>
    </row>
    <row r="6874" spans="1:14" x14ac:dyDescent="0.2">
      <c r="A6874" t="s">
        <v>2357</v>
      </c>
      <c r="B6874">
        <v>2000</v>
      </c>
      <c r="C6874">
        <v>92.724400000000003</v>
      </c>
      <c r="D6874">
        <v>107.87479999999999</v>
      </c>
      <c r="E6874">
        <v>75.246099999999998</v>
      </c>
      <c r="F6874">
        <v>105.81059999999999</v>
      </c>
      <c r="G6874">
        <v>93.110500000000002</v>
      </c>
      <c r="H6874">
        <v>115.023</v>
      </c>
      <c r="I6874">
        <v>112.9329</v>
      </c>
      <c r="J6874">
        <v>106.82380000000001</v>
      </c>
      <c r="K6874">
        <v>114.51739999999999</v>
      </c>
      <c r="L6874">
        <v>113.2209</v>
      </c>
      <c r="M6874">
        <v>108.97709999999999</v>
      </c>
      <c r="N6874">
        <v>115.3883</v>
      </c>
    </row>
    <row r="6875" spans="1:14" x14ac:dyDescent="0.2">
      <c r="A6875" t="s">
        <v>2357</v>
      </c>
      <c r="B6875">
        <v>2001</v>
      </c>
      <c r="C6875">
        <v>98.239800000000002</v>
      </c>
      <c r="D6875">
        <v>88.482200000000006</v>
      </c>
      <c r="E6875">
        <v>97.792199999999994</v>
      </c>
      <c r="F6875">
        <v>105.2624</v>
      </c>
      <c r="G6875">
        <v>115.7987</v>
      </c>
      <c r="H6875">
        <v>115.6189</v>
      </c>
      <c r="I6875">
        <v>86.086600000000004</v>
      </c>
      <c r="J6875">
        <v>103.78570000000001</v>
      </c>
      <c r="K6875">
        <v>98.560599999999994</v>
      </c>
      <c r="L6875">
        <v>99.938800000000001</v>
      </c>
      <c r="M6875">
        <v>103.8181</v>
      </c>
      <c r="N6875">
        <v>116.2415</v>
      </c>
    </row>
    <row r="6876" spans="1:14" x14ac:dyDescent="0.2">
      <c r="A6876" t="s">
        <v>2357</v>
      </c>
      <c r="B6876">
        <v>2002</v>
      </c>
      <c r="C6876">
        <v>107.4461</v>
      </c>
      <c r="D6876">
        <v>122.33329999999999</v>
      </c>
      <c r="E6876">
        <v>104.1185</v>
      </c>
      <c r="F6876">
        <v>100.2135</v>
      </c>
      <c r="G6876">
        <v>101.1049</v>
      </c>
      <c r="H6876">
        <v>111.31319999999999</v>
      </c>
      <c r="I6876">
        <v>111.7647</v>
      </c>
      <c r="J6876">
        <v>114.2307</v>
      </c>
      <c r="K6876">
        <v>97.227699999999999</v>
      </c>
      <c r="L6876">
        <v>85.840199999999996</v>
      </c>
      <c r="M6876">
        <v>90.988</v>
      </c>
      <c r="N6876">
        <v>80.020300000000006</v>
      </c>
    </row>
    <row r="6877" spans="1:14" x14ac:dyDescent="0.2">
      <c r="A6877" t="s">
        <v>2357</v>
      </c>
      <c r="B6877">
        <v>2003</v>
      </c>
      <c r="C6877">
        <v>77.782799999999995</v>
      </c>
      <c r="D6877">
        <v>89.036900000000003</v>
      </c>
      <c r="E6877">
        <v>88.546499999999995</v>
      </c>
      <c r="F6877">
        <v>89.462699999999998</v>
      </c>
      <c r="G6877">
        <v>89.955299999999994</v>
      </c>
      <c r="H6877">
        <v>100.8627</v>
      </c>
      <c r="I6877">
        <v>93.497399999999999</v>
      </c>
      <c r="J6877">
        <v>109.09990000000001</v>
      </c>
      <c r="K6877">
        <v>109.89830000000001</v>
      </c>
      <c r="L6877">
        <v>107.24</v>
      </c>
      <c r="M6877">
        <v>127.8436</v>
      </c>
      <c r="N6877">
        <v>119.4962</v>
      </c>
    </row>
    <row r="6878" spans="1:14" x14ac:dyDescent="0.2">
      <c r="A6878" t="s">
        <v>2357</v>
      </c>
      <c r="B6878">
        <v>2004</v>
      </c>
      <c r="C6878">
        <v>122.357</v>
      </c>
      <c r="D6878">
        <v>134.75980000000001</v>
      </c>
      <c r="E6878">
        <v>123.7192</v>
      </c>
      <c r="F6878">
        <v>128.92429999999999</v>
      </c>
      <c r="G6878">
        <v>128.0453</v>
      </c>
      <c r="H6878">
        <v>119.2603</v>
      </c>
      <c r="I6878">
        <v>129.9796</v>
      </c>
      <c r="J6878">
        <v>128.0574</v>
      </c>
      <c r="K6878">
        <v>135.3939</v>
      </c>
      <c r="L6878">
        <v>151.41540000000001</v>
      </c>
      <c r="M6878">
        <v>141.0102</v>
      </c>
      <c r="N6878">
        <v>136.55539999999999</v>
      </c>
    </row>
    <row r="6879" spans="1:14" x14ac:dyDescent="0.2">
      <c r="A6879" t="s">
        <v>2357</v>
      </c>
      <c r="B6879">
        <v>2005</v>
      </c>
      <c r="C6879">
        <v>123.1228</v>
      </c>
      <c r="D6879">
        <v>149.76009999999999</v>
      </c>
      <c r="E6879">
        <v>139.21440000000001</v>
      </c>
      <c r="F6879">
        <v>138.10560000000001</v>
      </c>
      <c r="G6879">
        <v>135.14349999999999</v>
      </c>
      <c r="H6879">
        <v>132.8571</v>
      </c>
      <c r="I6879">
        <v>123.4087</v>
      </c>
      <c r="J6879">
        <v>108.9624</v>
      </c>
      <c r="K6879">
        <v>116.25539999999999</v>
      </c>
      <c r="L6879">
        <v>122.2987</v>
      </c>
      <c r="M6879">
        <v>117.59820000000001</v>
      </c>
      <c r="N6879">
        <v>113.78440000000001</v>
      </c>
    </row>
    <row r="6880" spans="1:14" x14ac:dyDescent="0.2">
      <c r="A6880" t="s">
        <v>2357</v>
      </c>
      <c r="B6880">
        <v>2006</v>
      </c>
      <c r="C6880">
        <v>123.5527</v>
      </c>
      <c r="D6880">
        <v>132.38120000000001</v>
      </c>
      <c r="E6880">
        <v>117.2974</v>
      </c>
      <c r="F6880">
        <v>137.0729</v>
      </c>
      <c r="G6880">
        <v>120.31950000000001</v>
      </c>
      <c r="H6880">
        <v>134.0284</v>
      </c>
      <c r="I6880">
        <v>133.15809999999999</v>
      </c>
      <c r="J6880">
        <v>122.8283</v>
      </c>
      <c r="K6880">
        <v>126.1754</v>
      </c>
      <c r="L6880">
        <v>111.5034</v>
      </c>
      <c r="M6880">
        <v>110.3767</v>
      </c>
      <c r="N6880">
        <v>116.9147</v>
      </c>
    </row>
    <row r="6881" spans="1:14" x14ac:dyDescent="0.2">
      <c r="A6881" t="s">
        <v>2357</v>
      </c>
      <c r="B6881">
        <v>2007</v>
      </c>
      <c r="C6881">
        <v>110.84820000000001</v>
      </c>
      <c r="D6881">
        <v>107.5795</v>
      </c>
      <c r="E6881">
        <v>107.52670000000001</v>
      </c>
      <c r="F6881">
        <v>104.4819</v>
      </c>
      <c r="G6881">
        <v>100.86060000000001</v>
      </c>
      <c r="H6881">
        <v>99.257099999999994</v>
      </c>
      <c r="I6881">
        <v>100.8031</v>
      </c>
      <c r="J6881">
        <v>97.795900000000003</v>
      </c>
      <c r="K6881">
        <v>95.038399999999996</v>
      </c>
      <c r="L6881">
        <v>91.453599999999994</v>
      </c>
      <c r="M6881">
        <v>92.627600000000001</v>
      </c>
      <c r="N6881">
        <v>91.727400000000003</v>
      </c>
    </row>
    <row r="6882" spans="1:14" x14ac:dyDescent="0.2">
      <c r="A6882" t="s">
        <v>2357</v>
      </c>
      <c r="B6882">
        <v>2008</v>
      </c>
      <c r="C6882">
        <v>92.088899999999995</v>
      </c>
      <c r="D6882">
        <v>90.515500000000003</v>
      </c>
      <c r="E6882">
        <v>88.496200000000002</v>
      </c>
      <c r="F6882">
        <v>85.506299999999996</v>
      </c>
      <c r="G6882">
        <v>85.850200000000001</v>
      </c>
      <c r="H6882">
        <v>80.669300000000007</v>
      </c>
      <c r="I6882">
        <v>77.216800000000006</v>
      </c>
      <c r="J6882">
        <v>74.959599999999995</v>
      </c>
      <c r="K6882">
        <v>68.967200000000005</v>
      </c>
      <c r="L6882">
        <v>66.697000000000003</v>
      </c>
      <c r="M6882">
        <v>61.867899999999999</v>
      </c>
      <c r="N6882">
        <v>58.323099999999997</v>
      </c>
    </row>
    <row r="6883" spans="1:14" x14ac:dyDescent="0.2">
      <c r="A6883" t="s">
        <v>2357</v>
      </c>
      <c r="B6883">
        <v>2009</v>
      </c>
      <c r="C6883">
        <v>56.728099999999998</v>
      </c>
      <c r="D6883">
        <v>54.0306</v>
      </c>
      <c r="E6883">
        <v>52.160200000000003</v>
      </c>
      <c r="F6883">
        <v>49.2545</v>
      </c>
      <c r="G6883">
        <v>44.764200000000002</v>
      </c>
      <c r="H6883">
        <v>41.508400000000002</v>
      </c>
      <c r="I6883">
        <v>40.8249</v>
      </c>
      <c r="J6883">
        <v>40.462899999999998</v>
      </c>
      <c r="K6883">
        <v>40.540100000000002</v>
      </c>
      <c r="L6883">
        <v>40.712800000000001</v>
      </c>
      <c r="M6883">
        <v>40.021900000000002</v>
      </c>
      <c r="N6883">
        <v>38.787799999999997</v>
      </c>
    </row>
    <row r="6884" spans="1:14" x14ac:dyDescent="0.2">
      <c r="A6884" t="s">
        <v>2357</v>
      </c>
      <c r="B6884">
        <v>2010</v>
      </c>
      <c r="C6884">
        <v>38.2226</v>
      </c>
      <c r="D6884">
        <v>38.0503</v>
      </c>
      <c r="E6884">
        <v>38.32</v>
      </c>
      <c r="F6884">
        <v>38.813600000000001</v>
      </c>
      <c r="G6884">
        <v>39.657899999999998</v>
      </c>
      <c r="H6884">
        <v>39.860199999999999</v>
      </c>
      <c r="I6884">
        <v>40.705599999999997</v>
      </c>
      <c r="J6884">
        <v>38.887099999999997</v>
      </c>
      <c r="K6884">
        <v>39.689300000000003</v>
      </c>
      <c r="L6884">
        <v>38.719099999999997</v>
      </c>
      <c r="M6884">
        <v>38.208599999999997</v>
      </c>
      <c r="N6884">
        <v>38.311599999999999</v>
      </c>
    </row>
    <row r="6885" spans="1:14" x14ac:dyDescent="0.2">
      <c r="A6885" t="s">
        <v>2357</v>
      </c>
      <c r="B6885">
        <v>2011</v>
      </c>
      <c r="C6885">
        <v>39.058</v>
      </c>
      <c r="D6885">
        <v>38.665700000000001</v>
      </c>
      <c r="E6885">
        <v>39.475299999999997</v>
      </c>
      <c r="F6885">
        <v>38.249299999999998</v>
      </c>
      <c r="G6885">
        <v>41.268300000000004</v>
      </c>
      <c r="H6885">
        <v>36.996699999999997</v>
      </c>
      <c r="I6885">
        <v>37.706299999999999</v>
      </c>
      <c r="J6885">
        <v>38.544899999999998</v>
      </c>
      <c r="K6885">
        <v>40.110599999999998</v>
      </c>
      <c r="L6885">
        <v>41.6708</v>
      </c>
      <c r="M6885">
        <v>40.153799999999997</v>
      </c>
    </row>
    <row r="6886" spans="1:14" x14ac:dyDescent="0.2">
      <c r="A6886" t="s">
        <v>2358</v>
      </c>
      <c r="B6886" t="s">
        <v>2359</v>
      </c>
      <c r="C6886" t="s">
        <v>2360</v>
      </c>
      <c r="D6886" t="s">
        <v>2361</v>
      </c>
      <c r="E6886" t="s">
        <v>2362</v>
      </c>
      <c r="F6886" t="s">
        <v>2356</v>
      </c>
      <c r="G6886" t="s">
        <v>796</v>
      </c>
    </row>
    <row r="6887" spans="1:14" x14ac:dyDescent="0.2">
      <c r="A6887" t="s">
        <v>2363</v>
      </c>
      <c r="B6887">
        <v>1986</v>
      </c>
      <c r="C6887">
        <v>0.57189999999999996</v>
      </c>
      <c r="D6887">
        <v>0.57679999999999998</v>
      </c>
      <c r="E6887">
        <v>0.58379999999999999</v>
      </c>
      <c r="F6887">
        <v>0.59330000000000005</v>
      </c>
      <c r="G6887">
        <v>0.59279999999999999</v>
      </c>
      <c r="H6887">
        <v>0.58199999999999996</v>
      </c>
      <c r="I6887">
        <v>0.6169</v>
      </c>
      <c r="J6887">
        <v>0.63039999999999996</v>
      </c>
      <c r="K6887">
        <v>0.64300000000000002</v>
      </c>
      <c r="L6887">
        <v>0.64939999999999998</v>
      </c>
      <c r="M6887">
        <v>0.66549999999999998</v>
      </c>
      <c r="N6887">
        <v>0.68389999999999995</v>
      </c>
    </row>
    <row r="6888" spans="1:14" x14ac:dyDescent="0.2">
      <c r="A6888" t="s">
        <v>2363</v>
      </c>
      <c r="B6888">
        <v>1987</v>
      </c>
      <c r="C6888">
        <v>0.70050000000000001</v>
      </c>
      <c r="D6888">
        <v>0.71020000000000005</v>
      </c>
      <c r="E6888">
        <v>0.71809999999999996</v>
      </c>
      <c r="F6888">
        <v>0.72919999999999996</v>
      </c>
      <c r="G6888">
        <v>0.74990000000000001</v>
      </c>
      <c r="H6888">
        <v>0.76290000000000002</v>
      </c>
      <c r="I6888">
        <v>0.78480000000000005</v>
      </c>
      <c r="J6888">
        <v>0.78949999999999998</v>
      </c>
      <c r="K6888">
        <v>0.80269999999999997</v>
      </c>
      <c r="L6888">
        <v>0.82010000000000005</v>
      </c>
      <c r="M6888">
        <v>0.82069999999999999</v>
      </c>
      <c r="N6888">
        <v>0.83250000000000002</v>
      </c>
    </row>
    <row r="6889" spans="1:14" x14ac:dyDescent="0.2">
      <c r="A6889" t="s">
        <v>2363</v>
      </c>
      <c r="B6889">
        <v>1988</v>
      </c>
      <c r="C6889">
        <v>0.83440000000000003</v>
      </c>
      <c r="D6889">
        <v>0.83240000000000003</v>
      </c>
      <c r="E6889">
        <v>0.83299999999999996</v>
      </c>
      <c r="F6889">
        <v>0.83779999999999999</v>
      </c>
      <c r="G6889">
        <v>0.84809999999999997</v>
      </c>
      <c r="H6889">
        <v>0.85850000000000004</v>
      </c>
      <c r="I6889">
        <v>0.87090000000000001</v>
      </c>
      <c r="J6889">
        <v>0.87819999999999998</v>
      </c>
      <c r="K6889">
        <v>0.88419999999999999</v>
      </c>
      <c r="L6889">
        <v>0.89470000000000005</v>
      </c>
      <c r="M6889">
        <v>0.90700000000000003</v>
      </c>
      <c r="N6889">
        <v>0.91900000000000004</v>
      </c>
    </row>
    <row r="6890" spans="1:14" x14ac:dyDescent="0.2">
      <c r="A6890" t="s">
        <v>2363</v>
      </c>
      <c r="B6890">
        <v>1989</v>
      </c>
      <c r="C6890">
        <v>0.9032</v>
      </c>
      <c r="D6890">
        <v>0.90110000000000001</v>
      </c>
      <c r="E6890">
        <v>0.89639999999999997</v>
      </c>
      <c r="F6890">
        <v>0.91469999999999996</v>
      </c>
      <c r="G6890">
        <v>0.91379999999999995</v>
      </c>
      <c r="H6890">
        <v>0.92900000000000005</v>
      </c>
      <c r="I6890">
        <v>0.93679999999999997</v>
      </c>
      <c r="J6890">
        <v>0.95689999999999997</v>
      </c>
      <c r="K6890">
        <v>0.96879999999999999</v>
      </c>
      <c r="L6890">
        <v>0.98609999999999998</v>
      </c>
      <c r="M6890">
        <v>0.99329999999999996</v>
      </c>
      <c r="N6890">
        <v>1.0004999999999999</v>
      </c>
    </row>
    <row r="6891" spans="1:14" x14ac:dyDescent="0.2">
      <c r="A6891" t="s">
        <v>2363</v>
      </c>
      <c r="B6891">
        <v>1990</v>
      </c>
      <c r="C6891">
        <v>1.0024999999999999</v>
      </c>
      <c r="D6891">
        <v>1.0225</v>
      </c>
      <c r="E6891">
        <v>1.0387999999999999</v>
      </c>
      <c r="F6891">
        <v>1.0448999999999999</v>
      </c>
      <c r="G6891">
        <v>1.0441</v>
      </c>
      <c r="H6891">
        <v>1.0508</v>
      </c>
      <c r="I6891">
        <v>1.0495000000000001</v>
      </c>
      <c r="J6891">
        <v>1.054</v>
      </c>
      <c r="K6891">
        <v>1.0748</v>
      </c>
      <c r="L6891">
        <v>1.0730999999999999</v>
      </c>
      <c r="M6891">
        <v>1.0880000000000001</v>
      </c>
      <c r="N6891">
        <v>1.095</v>
      </c>
    </row>
    <row r="6892" spans="1:14" x14ac:dyDescent="0.2">
      <c r="A6892" t="s">
        <v>2363</v>
      </c>
      <c r="B6892">
        <v>1991</v>
      </c>
      <c r="C6892">
        <v>1.1008</v>
      </c>
      <c r="D6892">
        <v>1.1268</v>
      </c>
      <c r="E6892">
        <v>1.1425000000000001</v>
      </c>
      <c r="F6892">
        <v>1.1448</v>
      </c>
      <c r="G6892">
        <v>1.1735</v>
      </c>
      <c r="H6892">
        <v>1.1739999999999999</v>
      </c>
      <c r="I6892">
        <v>1.1867000000000001</v>
      </c>
      <c r="J6892">
        <v>1.2020999999999999</v>
      </c>
      <c r="K6892">
        <v>1.2025999999999999</v>
      </c>
      <c r="L6892">
        <v>1.2175</v>
      </c>
      <c r="M6892">
        <v>1.2323999999999999</v>
      </c>
      <c r="N6892">
        <v>1.2558</v>
      </c>
    </row>
    <row r="6893" spans="1:14" x14ac:dyDescent="0.2">
      <c r="A6893" t="s">
        <v>2363</v>
      </c>
      <c r="B6893">
        <v>1992</v>
      </c>
      <c r="C6893">
        <v>1.3005</v>
      </c>
      <c r="D6893">
        <v>1.3191999999999999</v>
      </c>
      <c r="E6893">
        <v>1.3150999999999999</v>
      </c>
      <c r="F6893">
        <v>1.3307</v>
      </c>
      <c r="G6893">
        <v>1.3481000000000001</v>
      </c>
      <c r="H6893">
        <v>1.3932</v>
      </c>
      <c r="I6893">
        <v>1.4298999999999999</v>
      </c>
      <c r="J6893">
        <v>1.4359999999999999</v>
      </c>
      <c r="K6893">
        <v>1.4588000000000001</v>
      </c>
      <c r="L6893">
        <v>1.5</v>
      </c>
      <c r="M6893">
        <v>1.5288999999999999</v>
      </c>
      <c r="N6893">
        <v>1.5263</v>
      </c>
    </row>
    <row r="6894" spans="1:14" x14ac:dyDescent="0.2">
      <c r="A6894" t="s">
        <v>2363</v>
      </c>
      <c r="B6894">
        <v>1993</v>
      </c>
      <c r="C6894">
        <v>1.5097</v>
      </c>
      <c r="D6894">
        <v>1.5185999999999999</v>
      </c>
      <c r="E6894">
        <v>1.5356000000000001</v>
      </c>
      <c r="F6894">
        <v>1.5464</v>
      </c>
      <c r="G6894">
        <v>1.5731999999999999</v>
      </c>
      <c r="H6894">
        <v>1.6106</v>
      </c>
      <c r="I6894">
        <v>1.6269</v>
      </c>
      <c r="J6894">
        <v>1.6536</v>
      </c>
      <c r="K6894">
        <v>1.6739999999999999</v>
      </c>
      <c r="L6894">
        <v>1.6904999999999999</v>
      </c>
      <c r="M6894">
        <v>1.7030000000000001</v>
      </c>
      <c r="N6894">
        <v>1.7357</v>
      </c>
    </row>
    <row r="6895" spans="1:14" x14ac:dyDescent="0.2">
      <c r="A6895" t="s">
        <v>2363</v>
      </c>
      <c r="B6895">
        <v>1994</v>
      </c>
      <c r="C6895">
        <v>1.7842</v>
      </c>
      <c r="D6895">
        <v>1.8096000000000001</v>
      </c>
      <c r="E6895">
        <v>1.8836999999999999</v>
      </c>
      <c r="F6895">
        <v>1.9811000000000001</v>
      </c>
      <c r="G6895">
        <v>2.0407000000000002</v>
      </c>
      <c r="H6895">
        <v>2.0693000000000001</v>
      </c>
      <c r="I6895">
        <v>2.1221999999999999</v>
      </c>
      <c r="J6895">
        <v>2.1901000000000002</v>
      </c>
      <c r="K6895">
        <v>2.2747999999999999</v>
      </c>
      <c r="L6895">
        <v>2.3647999999999998</v>
      </c>
      <c r="M6895">
        <v>2.4578000000000002</v>
      </c>
      <c r="N6895">
        <v>2.5747</v>
      </c>
    </row>
    <row r="6896" spans="1:14" x14ac:dyDescent="0.2">
      <c r="A6896" t="s">
        <v>2363</v>
      </c>
      <c r="B6896">
        <v>1995</v>
      </c>
      <c r="C6896">
        <v>2.6438999999999999</v>
      </c>
      <c r="D6896">
        <v>2.7223000000000002</v>
      </c>
      <c r="E6896">
        <v>2.8685999999999998</v>
      </c>
      <c r="F6896">
        <v>2.9573999999999998</v>
      </c>
      <c r="G6896">
        <v>3.0276999999999998</v>
      </c>
      <c r="H6896">
        <v>3.0811999999999999</v>
      </c>
      <c r="I6896">
        <v>3.1105999999999998</v>
      </c>
      <c r="J6896">
        <v>3.2713000000000001</v>
      </c>
      <c r="K6896">
        <v>3.4451999999999998</v>
      </c>
      <c r="L6896">
        <v>3.5388999999999999</v>
      </c>
      <c r="M6896">
        <v>3.6284000000000001</v>
      </c>
      <c r="N6896">
        <v>3.8206000000000002</v>
      </c>
    </row>
    <row r="6897" spans="1:14" x14ac:dyDescent="0.2">
      <c r="A6897" t="s">
        <v>2363</v>
      </c>
      <c r="B6897">
        <v>1996</v>
      </c>
      <c r="C6897">
        <v>4.0023999999999997</v>
      </c>
      <c r="D6897">
        <v>4.2127999999999997</v>
      </c>
      <c r="E6897">
        <v>4.3202999999999996</v>
      </c>
      <c r="F6897">
        <v>4.3768000000000002</v>
      </c>
      <c r="G6897">
        <v>4.4936999999999996</v>
      </c>
      <c r="H6897">
        <v>4.6410999999999998</v>
      </c>
      <c r="I6897">
        <v>4.8292000000000002</v>
      </c>
      <c r="J6897">
        <v>5.0056000000000003</v>
      </c>
      <c r="K6897">
        <v>5.2153999999999998</v>
      </c>
      <c r="L6897">
        <v>5.4656000000000002</v>
      </c>
      <c r="M6897">
        <v>5.5556999999999999</v>
      </c>
      <c r="N6897">
        <v>5.6321000000000003</v>
      </c>
    </row>
    <row r="6898" spans="1:14" x14ac:dyDescent="0.2">
      <c r="A6898" t="s">
        <v>2363</v>
      </c>
      <c r="B6898">
        <v>1997</v>
      </c>
      <c r="C6898">
        <v>5.8144</v>
      </c>
      <c r="D6898">
        <v>6.1620999999999997</v>
      </c>
      <c r="E6898">
        <v>6.4714999999999998</v>
      </c>
      <c r="F6898">
        <v>6.7591000000000001</v>
      </c>
      <c r="G6898">
        <v>7.1361999999999997</v>
      </c>
      <c r="H6898">
        <v>7.2655000000000003</v>
      </c>
      <c r="I6898">
        <v>7.4583000000000004</v>
      </c>
      <c r="J6898">
        <v>7.9665999999999997</v>
      </c>
      <c r="K6898">
        <v>8.2134</v>
      </c>
      <c r="L6898">
        <v>8.2798999999999996</v>
      </c>
      <c r="M6898">
        <v>8.5850000000000009</v>
      </c>
      <c r="N6898">
        <v>8.8956</v>
      </c>
    </row>
    <row r="6899" spans="1:14" x14ac:dyDescent="0.2">
      <c r="A6899" t="s">
        <v>2363</v>
      </c>
      <c r="B6899">
        <v>1998</v>
      </c>
      <c r="C6899">
        <v>9.1754999999999995</v>
      </c>
      <c r="D6899">
        <v>9.1738999999999997</v>
      </c>
      <c r="E6899">
        <v>9.3869000000000007</v>
      </c>
      <c r="F6899">
        <v>9.8694000000000006</v>
      </c>
      <c r="G6899">
        <v>10.1134</v>
      </c>
      <c r="H6899">
        <v>10.612299999999999</v>
      </c>
      <c r="I6899">
        <v>11.186</v>
      </c>
      <c r="J6899">
        <v>11.6472</v>
      </c>
      <c r="K6899">
        <v>12.2347</v>
      </c>
      <c r="L6899">
        <v>12.797800000000001</v>
      </c>
      <c r="M6899">
        <v>13.2036</v>
      </c>
      <c r="N6899">
        <v>13.736599999999999</v>
      </c>
    </row>
    <row r="6900" spans="1:14" x14ac:dyDescent="0.2">
      <c r="A6900" t="s">
        <v>2363</v>
      </c>
      <c r="B6900">
        <v>1999</v>
      </c>
      <c r="C6900">
        <v>14.2606</v>
      </c>
      <c r="D6900">
        <v>14.83</v>
      </c>
      <c r="E6900">
        <v>15.4504</v>
      </c>
      <c r="F6900">
        <v>16.210999999999999</v>
      </c>
      <c r="G6900">
        <v>16.649000000000001</v>
      </c>
      <c r="H6900">
        <v>17.303999999999998</v>
      </c>
      <c r="I6900">
        <v>18.534400000000002</v>
      </c>
      <c r="J6900">
        <v>18.593</v>
      </c>
      <c r="K6900">
        <v>18.584099999999999</v>
      </c>
      <c r="L6900">
        <v>19.243200000000002</v>
      </c>
      <c r="M6900">
        <v>20.170300000000001</v>
      </c>
      <c r="N6900">
        <v>21.006599999999999</v>
      </c>
    </row>
    <row r="6901" spans="1:14" x14ac:dyDescent="0.2">
      <c r="A6901" t="s">
        <v>2363</v>
      </c>
      <c r="B6901">
        <v>2000</v>
      </c>
      <c r="C6901">
        <v>21.956800000000001</v>
      </c>
      <c r="D6901">
        <v>22.957699999999999</v>
      </c>
      <c r="E6901">
        <v>24.072900000000001</v>
      </c>
      <c r="F6901">
        <v>24.908100000000001</v>
      </c>
      <c r="G6901">
        <v>25.838200000000001</v>
      </c>
      <c r="H6901">
        <v>26.771100000000001</v>
      </c>
      <c r="I6901">
        <v>28.057500000000001</v>
      </c>
      <c r="J6901">
        <v>28.420400000000001</v>
      </c>
      <c r="K6901">
        <v>28.5822</v>
      </c>
      <c r="L6901">
        <v>29.049900000000001</v>
      </c>
      <c r="M6901">
        <v>30.3841</v>
      </c>
      <c r="N6901">
        <v>31.2879</v>
      </c>
    </row>
    <row r="6902" spans="1:14" x14ac:dyDescent="0.2">
      <c r="A6902" t="s">
        <v>2363</v>
      </c>
      <c r="B6902">
        <v>2001</v>
      </c>
      <c r="C6902">
        <v>30.651700000000002</v>
      </c>
      <c r="D6902">
        <v>30.2136</v>
      </c>
      <c r="E6902">
        <v>30.235900000000001</v>
      </c>
      <c r="F6902">
        <v>29.624500000000001</v>
      </c>
      <c r="G6902">
        <v>28.9983</v>
      </c>
      <c r="H6902">
        <v>28.3352</v>
      </c>
      <c r="I6902">
        <v>27.252800000000001</v>
      </c>
      <c r="J6902">
        <v>27.8751</v>
      </c>
      <c r="K6902">
        <v>28.609400000000001</v>
      </c>
      <c r="L6902">
        <v>28.872599999999998</v>
      </c>
      <c r="M6902">
        <v>28.406500000000001</v>
      </c>
      <c r="N6902">
        <v>29.5701</v>
      </c>
    </row>
    <row r="6903" spans="1:14" x14ac:dyDescent="0.2">
      <c r="A6903" t="s">
        <v>2363</v>
      </c>
      <c r="B6903">
        <v>2002</v>
      </c>
      <c r="C6903">
        <v>29.843299999999999</v>
      </c>
      <c r="D6903">
        <v>29.818300000000001</v>
      </c>
      <c r="E6903">
        <v>30.1371</v>
      </c>
      <c r="F6903">
        <v>31.197299999999998</v>
      </c>
      <c r="G6903">
        <v>32.3553</v>
      </c>
      <c r="H6903">
        <v>33.592399999999998</v>
      </c>
      <c r="I6903">
        <v>34.183799999999998</v>
      </c>
      <c r="J6903">
        <v>34.979100000000003</v>
      </c>
      <c r="K6903">
        <v>35.293900000000001</v>
      </c>
      <c r="L6903">
        <v>35.7517</v>
      </c>
      <c r="M6903">
        <v>36.667099999999998</v>
      </c>
      <c r="N6903">
        <v>37.763100000000001</v>
      </c>
    </row>
    <row r="6904" spans="1:14" x14ac:dyDescent="0.2">
      <c r="A6904" t="s">
        <v>2363</v>
      </c>
      <c r="B6904">
        <v>2003</v>
      </c>
      <c r="C6904">
        <v>39.033999999999999</v>
      </c>
      <c r="D6904">
        <v>40.484400000000001</v>
      </c>
      <c r="E6904">
        <v>41.6539</v>
      </c>
      <c r="F6904">
        <v>42.236699999999999</v>
      </c>
      <c r="G6904">
        <v>43.124000000000002</v>
      </c>
      <c r="H6904">
        <v>43.867899999999999</v>
      </c>
      <c r="I6904">
        <v>45.388199999999998</v>
      </c>
      <c r="J6904">
        <v>45.714100000000002</v>
      </c>
      <c r="K6904">
        <v>46.340200000000003</v>
      </c>
      <c r="L6904">
        <v>47.821300000000001</v>
      </c>
      <c r="M6904">
        <v>49.077800000000003</v>
      </c>
      <c r="N6904">
        <v>49.3596</v>
      </c>
    </row>
    <row r="6905" spans="1:14" x14ac:dyDescent="0.2">
      <c r="A6905" t="s">
        <v>2363</v>
      </c>
      <c r="B6905">
        <v>2004</v>
      </c>
      <c r="C6905">
        <v>49.858199999999997</v>
      </c>
      <c r="D6905">
        <v>50.4621</v>
      </c>
      <c r="E6905">
        <v>51.331600000000002</v>
      </c>
      <c r="F6905">
        <v>51.968899999999998</v>
      </c>
      <c r="G6905">
        <v>53.074199999999998</v>
      </c>
      <c r="H6905">
        <v>52.983499999999999</v>
      </c>
      <c r="I6905">
        <v>52.968299999999999</v>
      </c>
      <c r="J6905">
        <v>54.3367</v>
      </c>
      <c r="K6905">
        <v>55.984499999999997</v>
      </c>
      <c r="L6905">
        <v>56.258200000000002</v>
      </c>
      <c r="M6905">
        <v>56.055700000000002</v>
      </c>
      <c r="N6905">
        <v>56.7072</v>
      </c>
    </row>
    <row r="6906" spans="1:14" x14ac:dyDescent="0.2">
      <c r="A6906" t="s">
        <v>2363</v>
      </c>
      <c r="B6906">
        <v>2005</v>
      </c>
      <c r="C6906">
        <v>58.851999999999997</v>
      </c>
      <c r="D6906">
        <v>60.562199999999997</v>
      </c>
      <c r="E6906">
        <v>61.788800000000002</v>
      </c>
      <c r="F6906">
        <v>63.390500000000003</v>
      </c>
      <c r="G6906">
        <v>64.419200000000004</v>
      </c>
      <c r="H6906">
        <v>64.887500000000003</v>
      </c>
      <c r="I6906">
        <v>66.1126</v>
      </c>
      <c r="J6906">
        <v>68.487399999999994</v>
      </c>
      <c r="K6906">
        <v>71.297300000000007</v>
      </c>
      <c r="L6906">
        <v>72.254499999999993</v>
      </c>
      <c r="M6906">
        <v>72.197800000000001</v>
      </c>
      <c r="N6906">
        <v>72.757300000000001</v>
      </c>
    </row>
    <row r="6907" spans="1:14" x14ac:dyDescent="0.2">
      <c r="A6907" t="s">
        <v>2363</v>
      </c>
      <c r="B6907">
        <v>2006</v>
      </c>
      <c r="C6907">
        <v>73.780199999999994</v>
      </c>
      <c r="D6907">
        <v>74.5852</v>
      </c>
      <c r="E6907">
        <v>74.213800000000006</v>
      </c>
      <c r="F6907">
        <v>74.170900000000003</v>
      </c>
      <c r="G6907">
        <v>75.704999999999998</v>
      </c>
      <c r="H6907">
        <v>76.347999999999999</v>
      </c>
      <c r="I6907">
        <v>75.875</v>
      </c>
      <c r="J6907">
        <v>78.141400000000004</v>
      </c>
      <c r="K6907">
        <v>79.593999999999994</v>
      </c>
      <c r="L6907">
        <v>80.708500000000001</v>
      </c>
      <c r="M6907">
        <v>82.206299999999999</v>
      </c>
      <c r="N6907">
        <v>83.625500000000002</v>
      </c>
    </row>
    <row r="6908" spans="1:14" x14ac:dyDescent="0.2">
      <c r="A6908" t="s">
        <v>2363</v>
      </c>
      <c r="B6908">
        <v>2007</v>
      </c>
      <c r="C6908">
        <v>84.400400000000005</v>
      </c>
      <c r="D6908">
        <v>85.671899999999994</v>
      </c>
      <c r="E6908">
        <v>88.552499999999995</v>
      </c>
      <c r="F6908">
        <v>92.6083</v>
      </c>
      <c r="G6908">
        <v>95.342200000000005</v>
      </c>
      <c r="H6908">
        <v>98.636700000000005</v>
      </c>
      <c r="I6908">
        <v>101.9661</v>
      </c>
      <c r="J6908">
        <v>103.2131</v>
      </c>
      <c r="K6908">
        <v>106.0963</v>
      </c>
      <c r="L6908">
        <v>111.0408</v>
      </c>
      <c r="M6908">
        <v>115.3263</v>
      </c>
      <c r="N6908">
        <v>117.1454</v>
      </c>
    </row>
    <row r="6909" spans="1:14" x14ac:dyDescent="0.2">
      <c r="A6909" t="s">
        <v>2363</v>
      </c>
      <c r="B6909">
        <v>2008</v>
      </c>
      <c r="C6909">
        <v>117.8655</v>
      </c>
      <c r="D6909">
        <v>120.8104</v>
      </c>
      <c r="E6909">
        <v>123.54349999999999</v>
      </c>
      <c r="F6909">
        <v>123.9357</v>
      </c>
      <c r="G6909">
        <v>125.3116</v>
      </c>
      <c r="H6909">
        <v>125.9012</v>
      </c>
      <c r="I6909">
        <v>124.4109</v>
      </c>
      <c r="J6909">
        <v>125.3051</v>
      </c>
      <c r="K6909">
        <v>123.9016</v>
      </c>
      <c r="L6909">
        <v>116.0489</v>
      </c>
      <c r="M6909">
        <v>104.8159</v>
      </c>
      <c r="N6909">
        <v>95.842500000000001</v>
      </c>
    </row>
    <row r="6910" spans="1:14" x14ac:dyDescent="0.2">
      <c r="A6910" t="s">
        <v>2363</v>
      </c>
      <c r="B6910">
        <v>2009</v>
      </c>
      <c r="C6910">
        <v>93.859800000000007</v>
      </c>
      <c r="D6910">
        <v>94.028300000000002</v>
      </c>
      <c r="E6910">
        <v>96.354699999999994</v>
      </c>
      <c r="F6910">
        <v>99.746799999999993</v>
      </c>
      <c r="G6910">
        <v>99.631299999999996</v>
      </c>
      <c r="H6910">
        <v>100.7076</v>
      </c>
      <c r="I6910">
        <v>104.05500000000001</v>
      </c>
      <c r="J6910">
        <v>105.64360000000001</v>
      </c>
      <c r="K6910">
        <v>107.7663</v>
      </c>
      <c r="L6910">
        <v>108.9624</v>
      </c>
      <c r="M6910">
        <v>110.17789999999999</v>
      </c>
      <c r="N6910">
        <v>111.0731</v>
      </c>
    </row>
    <row r="6911" spans="1:14" x14ac:dyDescent="0.2">
      <c r="A6911" t="s">
        <v>2363</v>
      </c>
      <c r="B6911">
        <v>2010</v>
      </c>
      <c r="C6911">
        <v>113.3935</v>
      </c>
      <c r="D6911">
        <v>117.0227</v>
      </c>
      <c r="E6911">
        <v>119.6375</v>
      </c>
      <c r="F6911">
        <v>121.44410000000001</v>
      </c>
      <c r="G6911">
        <v>122.2818</v>
      </c>
      <c r="H6911">
        <v>120.745</v>
      </c>
      <c r="I6911">
        <v>121.06910000000001</v>
      </c>
      <c r="J6911">
        <v>122.4843</v>
      </c>
      <c r="K6911">
        <v>122.232</v>
      </c>
      <c r="L6911">
        <v>122.1048</v>
      </c>
      <c r="M6911">
        <v>125.5528</v>
      </c>
      <c r="N6911">
        <v>129.87719999999999</v>
      </c>
    </row>
    <row r="6912" spans="1:14" x14ac:dyDescent="0.2">
      <c r="A6912" t="s">
        <v>2363</v>
      </c>
      <c r="B6912">
        <v>2011</v>
      </c>
      <c r="C6912">
        <v>133.91229999999999</v>
      </c>
      <c r="D6912">
        <v>133.92259999999999</v>
      </c>
      <c r="E6912">
        <v>133.13489999999999</v>
      </c>
      <c r="F6912">
        <v>133.57669999999999</v>
      </c>
      <c r="G6912">
        <v>134.00450000000001</v>
      </c>
      <c r="H6912">
        <v>133.1712</v>
      </c>
      <c r="I6912">
        <v>130.9795</v>
      </c>
      <c r="J6912">
        <v>132.0489</v>
      </c>
      <c r="K6912">
        <v>129.34010000000001</v>
      </c>
      <c r="L6912">
        <v>126.2897</v>
      </c>
      <c r="M6912">
        <v>125.33880000000001</v>
      </c>
    </row>
    <row r="6913" spans="1:14" x14ac:dyDescent="0.2">
      <c r="A6913" t="s">
        <v>2364</v>
      </c>
      <c r="B6913" t="s">
        <v>2365</v>
      </c>
      <c r="C6913" t="s">
        <v>2366</v>
      </c>
      <c r="D6913" t="s">
        <v>2367</v>
      </c>
      <c r="E6913" t="s">
        <v>2368</v>
      </c>
      <c r="F6913" t="s">
        <v>2369</v>
      </c>
      <c r="G6913" t="s">
        <v>2370</v>
      </c>
      <c r="H6913" t="s">
        <v>2356</v>
      </c>
      <c r="I6913" t="s">
        <v>707</v>
      </c>
    </row>
    <row r="6914" spans="1:14" x14ac:dyDescent="0.2">
      <c r="A6914" t="s">
        <v>2371</v>
      </c>
      <c r="B6914">
        <v>1986</v>
      </c>
      <c r="C6914">
        <v>61.552300000000002</v>
      </c>
      <c r="D6914">
        <v>61.633000000000003</v>
      </c>
      <c r="E6914">
        <v>62.345700000000001</v>
      </c>
      <c r="F6914">
        <v>62.267899999999997</v>
      </c>
      <c r="G6914">
        <v>62.255099999999999</v>
      </c>
      <c r="H6914">
        <v>62.517899999999997</v>
      </c>
      <c r="I6914">
        <v>62.070700000000002</v>
      </c>
      <c r="J6914">
        <v>62.627499999999998</v>
      </c>
      <c r="K6914">
        <v>62.5124</v>
      </c>
      <c r="L6914">
        <v>62.726399999999998</v>
      </c>
      <c r="M6914">
        <v>63.220700000000001</v>
      </c>
      <c r="N6914">
        <v>63.7468</v>
      </c>
    </row>
    <row r="6915" spans="1:14" x14ac:dyDescent="0.2">
      <c r="A6915" t="s">
        <v>2371</v>
      </c>
      <c r="B6915">
        <v>1987</v>
      </c>
      <c r="C6915">
        <v>63.578800000000001</v>
      </c>
      <c r="D6915">
        <v>64.266599999999997</v>
      </c>
      <c r="E6915">
        <v>64.342100000000002</v>
      </c>
      <c r="F6915">
        <v>64.608400000000003</v>
      </c>
      <c r="G6915">
        <v>64.685500000000005</v>
      </c>
      <c r="H6915">
        <v>64.946299999999994</v>
      </c>
      <c r="I6915">
        <v>65.340599999999995</v>
      </c>
      <c r="J6915">
        <v>65.680800000000005</v>
      </c>
      <c r="K6915">
        <v>65.351200000000006</v>
      </c>
      <c r="L6915">
        <v>66.145099999999999</v>
      </c>
      <c r="M6915">
        <v>66.215500000000006</v>
      </c>
      <c r="N6915">
        <v>66.110799999999998</v>
      </c>
    </row>
    <row r="6916" spans="1:14" x14ac:dyDescent="0.2">
      <c r="A6916" t="s">
        <v>2371</v>
      </c>
      <c r="B6916">
        <v>1988</v>
      </c>
      <c r="C6916">
        <v>67.232500000000002</v>
      </c>
      <c r="D6916">
        <v>66.169899999999998</v>
      </c>
      <c r="E6916">
        <v>66.322400000000002</v>
      </c>
      <c r="F6916">
        <v>65.929400000000001</v>
      </c>
      <c r="G6916">
        <v>65.832700000000003</v>
      </c>
      <c r="H6916">
        <v>66.018600000000006</v>
      </c>
      <c r="I6916">
        <v>66.123800000000003</v>
      </c>
      <c r="J6916">
        <v>65.310100000000006</v>
      </c>
      <c r="K6916">
        <v>65.187299999999993</v>
      </c>
      <c r="L6916">
        <v>64.514899999999997</v>
      </c>
      <c r="M6916">
        <v>64.395300000000006</v>
      </c>
      <c r="N6916">
        <v>64.308300000000003</v>
      </c>
    </row>
    <row r="6917" spans="1:14" x14ac:dyDescent="0.2">
      <c r="A6917" t="s">
        <v>2371</v>
      </c>
      <c r="B6917">
        <v>1989</v>
      </c>
      <c r="C6917">
        <v>64.782399999999996</v>
      </c>
      <c r="D6917">
        <v>64.602500000000006</v>
      </c>
      <c r="E6917">
        <v>63.508800000000001</v>
      </c>
      <c r="F6917">
        <v>64.334100000000007</v>
      </c>
      <c r="G6917">
        <v>63.994599999999998</v>
      </c>
      <c r="H6917">
        <v>63.823799999999999</v>
      </c>
      <c r="I6917">
        <v>63.5961</v>
      </c>
      <c r="J6917">
        <v>64.466800000000006</v>
      </c>
      <c r="K6917">
        <v>64.046899999999994</v>
      </c>
      <c r="L6917">
        <v>64.762299999999996</v>
      </c>
      <c r="M6917">
        <v>64.671800000000005</v>
      </c>
      <c r="N6917">
        <v>64.464699999999993</v>
      </c>
    </row>
    <row r="6918" spans="1:14" x14ac:dyDescent="0.2">
      <c r="A6918" t="s">
        <v>2371</v>
      </c>
      <c r="B6918">
        <v>1990</v>
      </c>
      <c r="C6918">
        <v>64.719700000000003</v>
      </c>
      <c r="D6918">
        <v>65.231499999999997</v>
      </c>
      <c r="E6918">
        <v>65.683800000000005</v>
      </c>
      <c r="F6918">
        <v>65.763199999999998</v>
      </c>
      <c r="G6918">
        <v>66.025999999999996</v>
      </c>
      <c r="H6918">
        <v>66.475499999999997</v>
      </c>
      <c r="I6918">
        <v>66.704800000000006</v>
      </c>
      <c r="J6918">
        <v>66.504000000000005</v>
      </c>
      <c r="K6918">
        <v>66.565899999999999</v>
      </c>
      <c r="L6918">
        <v>66.557900000000004</v>
      </c>
      <c r="M6918">
        <v>66.312100000000001</v>
      </c>
      <c r="N6918">
        <v>67.207499999999996</v>
      </c>
    </row>
    <row r="6919" spans="1:14" x14ac:dyDescent="0.2">
      <c r="A6919" t="s">
        <v>2371</v>
      </c>
      <c r="B6919">
        <v>1991</v>
      </c>
      <c r="C6919">
        <v>65.913799999999995</v>
      </c>
      <c r="D6919">
        <v>65.237399999999994</v>
      </c>
      <c r="E6919">
        <v>64.379300000000001</v>
      </c>
      <c r="F6919">
        <v>64.422300000000007</v>
      </c>
      <c r="G6919">
        <v>64.499499999999998</v>
      </c>
      <c r="H6919">
        <v>64.460499999999996</v>
      </c>
      <c r="I6919">
        <v>63.8</v>
      </c>
      <c r="J6919">
        <v>64.320099999999996</v>
      </c>
      <c r="K6919">
        <v>64.244799999999998</v>
      </c>
      <c r="L6919">
        <v>64.159199999999998</v>
      </c>
      <c r="M6919">
        <v>64.541799999999995</v>
      </c>
      <c r="N6919">
        <v>64.332099999999997</v>
      </c>
    </row>
    <row r="6920" spans="1:14" x14ac:dyDescent="0.2">
      <c r="A6920" t="s">
        <v>2371</v>
      </c>
      <c r="B6920">
        <v>1992</v>
      </c>
      <c r="C6920">
        <v>63.769399999999997</v>
      </c>
      <c r="D6920">
        <v>64.235900000000001</v>
      </c>
      <c r="E6920">
        <v>64.146500000000003</v>
      </c>
      <c r="F6920">
        <v>63.923699999999997</v>
      </c>
      <c r="G6920">
        <v>64.624899999999997</v>
      </c>
      <c r="H6920">
        <v>64.555499999999995</v>
      </c>
      <c r="I6920">
        <v>64.495599999999996</v>
      </c>
      <c r="J6920">
        <v>64.447900000000004</v>
      </c>
      <c r="K6920">
        <v>64.562399999999997</v>
      </c>
      <c r="L6920">
        <v>64.417100000000005</v>
      </c>
      <c r="M6920">
        <v>64.304400000000001</v>
      </c>
      <c r="N6920">
        <v>64.407399999999996</v>
      </c>
    </row>
    <row r="6921" spans="1:14" x14ac:dyDescent="0.2">
      <c r="A6921" t="s">
        <v>2371</v>
      </c>
      <c r="B6921">
        <v>1993</v>
      </c>
      <c r="C6921">
        <v>64.314400000000006</v>
      </c>
      <c r="D6921">
        <v>63.598500000000001</v>
      </c>
      <c r="E6921">
        <v>63.542999999999999</v>
      </c>
      <c r="F6921">
        <v>63.8752</v>
      </c>
      <c r="G6921">
        <v>62.843400000000003</v>
      </c>
      <c r="H6921">
        <v>62.497799999999998</v>
      </c>
      <c r="I6921">
        <v>62.483800000000002</v>
      </c>
      <c r="J6921">
        <v>62.333199999999998</v>
      </c>
      <c r="K6921">
        <v>62.4499</v>
      </c>
      <c r="L6921">
        <v>62.051000000000002</v>
      </c>
      <c r="M6921">
        <v>61.646700000000003</v>
      </c>
      <c r="N6921">
        <v>62.030500000000004</v>
      </c>
    </row>
    <row r="6922" spans="1:14" x14ac:dyDescent="0.2">
      <c r="A6922" t="s">
        <v>2371</v>
      </c>
      <c r="B6922">
        <v>1994</v>
      </c>
      <c r="C6922">
        <v>62.044699999999999</v>
      </c>
      <c r="D6922">
        <v>61.800800000000002</v>
      </c>
      <c r="E6922">
        <v>62.664499999999997</v>
      </c>
      <c r="F6922">
        <v>62.305300000000003</v>
      </c>
      <c r="G6922">
        <v>61.325200000000002</v>
      </c>
      <c r="H6922">
        <v>61.319600000000001</v>
      </c>
      <c r="I6922">
        <v>61.606400000000001</v>
      </c>
      <c r="J6922">
        <v>61.550400000000003</v>
      </c>
      <c r="K6922">
        <v>62.209600000000002</v>
      </c>
      <c r="L6922">
        <v>62.988700000000001</v>
      </c>
      <c r="M6922">
        <v>63.686700000000002</v>
      </c>
      <c r="N6922">
        <v>64.359800000000007</v>
      </c>
    </row>
    <row r="6923" spans="1:14" x14ac:dyDescent="0.2">
      <c r="A6923" t="s">
        <v>2371</v>
      </c>
      <c r="B6923">
        <v>1995</v>
      </c>
      <c r="C6923">
        <v>64.537199999999999</v>
      </c>
      <c r="D6923">
        <v>64.581500000000005</v>
      </c>
      <c r="E6923">
        <v>64.821399999999997</v>
      </c>
      <c r="F6923">
        <v>65.174499999999995</v>
      </c>
      <c r="G6923">
        <v>66.016999999999996</v>
      </c>
      <c r="H6923">
        <v>66.4238</v>
      </c>
      <c r="I6923">
        <v>66.994299999999996</v>
      </c>
      <c r="J6923">
        <v>67.029799999999994</v>
      </c>
      <c r="K6923">
        <v>67.745500000000007</v>
      </c>
      <c r="L6923">
        <v>67.875699999999995</v>
      </c>
      <c r="M6923">
        <v>67.489800000000002</v>
      </c>
      <c r="N6923">
        <v>67.227800000000002</v>
      </c>
    </row>
    <row r="6924" spans="1:14" x14ac:dyDescent="0.2">
      <c r="A6924" t="s">
        <v>2371</v>
      </c>
      <c r="B6924">
        <v>1996</v>
      </c>
      <c r="C6924">
        <v>66.791899999999998</v>
      </c>
      <c r="D6924">
        <v>68.249200000000002</v>
      </c>
      <c r="E6924">
        <v>68.464200000000005</v>
      </c>
      <c r="F6924">
        <v>67.940600000000003</v>
      </c>
      <c r="G6924">
        <v>67.963200000000001</v>
      </c>
      <c r="H6924">
        <v>68.158199999999994</v>
      </c>
      <c r="I6924">
        <v>68.108699999999999</v>
      </c>
      <c r="J6924">
        <v>68.134600000000006</v>
      </c>
      <c r="K6924">
        <v>68.220699999999994</v>
      </c>
      <c r="L6924">
        <v>68.725300000000004</v>
      </c>
      <c r="M6924">
        <v>68.932900000000004</v>
      </c>
      <c r="N6924">
        <v>70.046499999999995</v>
      </c>
    </row>
    <row r="6925" spans="1:14" x14ac:dyDescent="0.2">
      <c r="A6925" t="s">
        <v>2371</v>
      </c>
      <c r="B6925">
        <v>1997</v>
      </c>
      <c r="C6925">
        <v>68.608599999999996</v>
      </c>
      <c r="D6925">
        <v>69.5642</v>
      </c>
      <c r="E6925">
        <v>70.209599999999995</v>
      </c>
      <c r="F6925">
        <v>70.159300000000002</v>
      </c>
      <c r="G6925">
        <v>70.658799999999999</v>
      </c>
      <c r="H6925">
        <v>70.976799999999997</v>
      </c>
      <c r="I6925">
        <v>70.903099999999995</v>
      </c>
      <c r="J6925">
        <v>71.166399999999996</v>
      </c>
      <c r="K6925">
        <v>71.285799999999995</v>
      </c>
      <c r="L6925">
        <v>71.512900000000002</v>
      </c>
      <c r="M6925">
        <v>72.293300000000002</v>
      </c>
      <c r="N6925">
        <v>72.145600000000002</v>
      </c>
    </row>
    <row r="6926" spans="1:14" x14ac:dyDescent="0.2">
      <c r="A6926" t="s">
        <v>2371</v>
      </c>
      <c r="B6926">
        <v>1998</v>
      </c>
      <c r="C6926">
        <v>71.891000000000005</v>
      </c>
      <c r="D6926">
        <v>72.27</v>
      </c>
      <c r="E6926">
        <v>71.890900000000002</v>
      </c>
      <c r="F6926">
        <v>71.319900000000004</v>
      </c>
      <c r="G6926">
        <v>71.762</v>
      </c>
      <c r="H6926">
        <v>71.341099999999997</v>
      </c>
      <c r="I6926">
        <v>71.497100000000003</v>
      </c>
      <c r="J6926">
        <v>72.354500000000002</v>
      </c>
      <c r="K6926">
        <v>71.929500000000004</v>
      </c>
      <c r="L6926">
        <v>72.518500000000003</v>
      </c>
      <c r="M6926">
        <v>71.778700000000001</v>
      </c>
      <c r="N6926">
        <v>72.064999999999998</v>
      </c>
    </row>
    <row r="6927" spans="1:14" x14ac:dyDescent="0.2">
      <c r="A6927" t="s">
        <v>2371</v>
      </c>
      <c r="B6927">
        <v>1999</v>
      </c>
      <c r="C6927">
        <v>72.219200000000001</v>
      </c>
      <c r="D6927">
        <v>72.731300000000005</v>
      </c>
      <c r="E6927">
        <v>73.107299999999995</v>
      </c>
      <c r="F6927">
        <v>73.274600000000007</v>
      </c>
      <c r="G6927">
        <v>73.692400000000006</v>
      </c>
      <c r="H6927">
        <v>73.024699999999996</v>
      </c>
      <c r="I6927">
        <v>73.100200000000001</v>
      </c>
      <c r="J6927">
        <v>73.195400000000006</v>
      </c>
      <c r="K6927">
        <v>72.010999999999996</v>
      </c>
      <c r="L6927">
        <v>72.799300000000002</v>
      </c>
      <c r="M6927">
        <v>72.811999999999998</v>
      </c>
      <c r="N6927">
        <v>73.456800000000001</v>
      </c>
    </row>
    <row r="6928" spans="1:14" x14ac:dyDescent="0.2">
      <c r="A6928" t="s">
        <v>2371</v>
      </c>
      <c r="B6928">
        <v>2000</v>
      </c>
      <c r="C6928">
        <v>74.744399999999999</v>
      </c>
      <c r="D6928">
        <v>75.447500000000005</v>
      </c>
      <c r="E6928">
        <v>76.040300000000002</v>
      </c>
      <c r="F6928">
        <v>76.847399999999993</v>
      </c>
      <c r="G6928">
        <v>77.492500000000007</v>
      </c>
      <c r="H6928">
        <v>78.439499999999995</v>
      </c>
      <c r="I6928">
        <v>79.631799999999998</v>
      </c>
      <c r="J6928">
        <v>78.453000000000003</v>
      </c>
      <c r="K6928">
        <v>77.973200000000006</v>
      </c>
      <c r="L6928">
        <v>78.559100000000001</v>
      </c>
      <c r="M6928">
        <v>79.305000000000007</v>
      </c>
      <c r="N6928">
        <v>78.4572</v>
      </c>
    </row>
    <row r="6929" spans="1:14" x14ac:dyDescent="0.2">
      <c r="A6929" t="s">
        <v>2371</v>
      </c>
      <c r="B6929">
        <v>2001</v>
      </c>
      <c r="C6929">
        <v>79.567400000000006</v>
      </c>
      <c r="D6929">
        <v>78.948899999999995</v>
      </c>
      <c r="E6929">
        <v>78.4876</v>
      </c>
      <c r="F6929">
        <v>79.593199999999996</v>
      </c>
      <c r="G6929">
        <v>78.049199999999999</v>
      </c>
      <c r="H6929">
        <v>78.366100000000003</v>
      </c>
      <c r="I6929">
        <v>78.680599999999998</v>
      </c>
      <c r="J6929">
        <v>76.928299999999993</v>
      </c>
      <c r="K6929">
        <v>75.744399999999999</v>
      </c>
      <c r="L6929">
        <v>73.913200000000003</v>
      </c>
      <c r="M6929">
        <v>73.059100000000001</v>
      </c>
      <c r="N6929">
        <v>73.7256</v>
      </c>
    </row>
    <row r="6930" spans="1:14" x14ac:dyDescent="0.2">
      <c r="A6930" t="s">
        <v>2371</v>
      </c>
      <c r="B6930">
        <v>2002</v>
      </c>
      <c r="C6930">
        <v>72.885599999999997</v>
      </c>
      <c r="D6930">
        <v>71.966999999999999</v>
      </c>
      <c r="E6930">
        <v>71.907899999999998</v>
      </c>
      <c r="F6930">
        <v>71.234200000000001</v>
      </c>
      <c r="G6930">
        <v>71.315200000000004</v>
      </c>
      <c r="H6930">
        <v>71.900400000000005</v>
      </c>
      <c r="I6930">
        <v>70.152299999999997</v>
      </c>
      <c r="J6930">
        <v>70.392300000000006</v>
      </c>
      <c r="K6930">
        <v>70.322299999999998</v>
      </c>
      <c r="L6930">
        <v>70.165099999999995</v>
      </c>
      <c r="M6930">
        <v>70.4208</v>
      </c>
      <c r="N6930">
        <v>71.468400000000003</v>
      </c>
    </row>
    <row r="6931" spans="1:14" x14ac:dyDescent="0.2">
      <c r="A6931" t="s">
        <v>2371</v>
      </c>
      <c r="B6931">
        <v>2003</v>
      </c>
      <c r="C6931">
        <v>72.512799999999999</v>
      </c>
      <c r="D6931">
        <v>72.755600000000001</v>
      </c>
      <c r="E6931">
        <v>72.2376</v>
      </c>
      <c r="F6931">
        <v>70.662400000000005</v>
      </c>
      <c r="G6931">
        <v>71.825599999999994</v>
      </c>
      <c r="H6931">
        <v>71.31</v>
      </c>
      <c r="I6931">
        <v>72.076300000000003</v>
      </c>
      <c r="J6931">
        <v>73.392799999999994</v>
      </c>
      <c r="K6931">
        <v>74.106700000000004</v>
      </c>
      <c r="L6931">
        <v>75.030799999999999</v>
      </c>
      <c r="M6931">
        <v>75.045699999999997</v>
      </c>
      <c r="N6931">
        <v>75.398799999999994</v>
      </c>
    </row>
    <row r="6932" spans="1:14" x14ac:dyDescent="0.2">
      <c r="A6932" t="s">
        <v>2371</v>
      </c>
      <c r="B6932">
        <v>2004</v>
      </c>
      <c r="C6932">
        <v>75.893000000000001</v>
      </c>
      <c r="D6932">
        <v>76.966499999999996</v>
      </c>
      <c r="E6932">
        <v>78.012699999999995</v>
      </c>
      <c r="F6932">
        <v>78.802899999999994</v>
      </c>
      <c r="G6932">
        <v>81.428899999999999</v>
      </c>
      <c r="H6932">
        <v>82.372699999999995</v>
      </c>
      <c r="I6932">
        <v>84.673000000000002</v>
      </c>
      <c r="J6932">
        <v>85.170900000000003</v>
      </c>
      <c r="K6932">
        <v>86.155600000000007</v>
      </c>
      <c r="L6932">
        <v>85.900499999999994</v>
      </c>
      <c r="M6932">
        <v>84.560699999999997</v>
      </c>
      <c r="N6932">
        <v>86.490799999999993</v>
      </c>
    </row>
    <row r="6933" spans="1:14" x14ac:dyDescent="0.2">
      <c r="A6933" t="s">
        <v>2371</v>
      </c>
      <c r="B6933">
        <v>2005</v>
      </c>
      <c r="C6933">
        <v>86.415800000000004</v>
      </c>
      <c r="D6933">
        <v>86.522199999999998</v>
      </c>
      <c r="E6933">
        <v>86.859399999999994</v>
      </c>
      <c r="F6933">
        <v>87.007199999999997</v>
      </c>
      <c r="G6933">
        <v>86.547399999999996</v>
      </c>
      <c r="H6933">
        <v>85.874099999999999</v>
      </c>
      <c r="I6933">
        <v>86.392499999999998</v>
      </c>
      <c r="J6933">
        <v>86.966300000000004</v>
      </c>
      <c r="K6933">
        <v>86.701099999999997</v>
      </c>
      <c r="L6933">
        <v>87.231700000000004</v>
      </c>
      <c r="M6933">
        <v>88.3202</v>
      </c>
      <c r="N6933">
        <v>87.287300000000002</v>
      </c>
    </row>
    <row r="6934" spans="1:14" x14ac:dyDescent="0.2">
      <c r="A6934" t="s">
        <v>2371</v>
      </c>
      <c r="B6934">
        <v>2006</v>
      </c>
      <c r="C6934">
        <v>86.587800000000001</v>
      </c>
      <c r="D6934">
        <v>86.8155</v>
      </c>
      <c r="E6934">
        <v>86.558700000000002</v>
      </c>
      <c r="F6934">
        <v>87.773300000000006</v>
      </c>
      <c r="G6934">
        <v>88.14</v>
      </c>
      <c r="H6934">
        <v>90.274299999999997</v>
      </c>
      <c r="I6934">
        <v>92.0655</v>
      </c>
      <c r="J6934">
        <v>92.472800000000007</v>
      </c>
      <c r="K6934">
        <v>92.8553</v>
      </c>
      <c r="L6934">
        <v>94.462199999999996</v>
      </c>
      <c r="M6934">
        <v>94.686800000000005</v>
      </c>
      <c r="N6934">
        <v>96.650700000000001</v>
      </c>
    </row>
    <row r="6935" spans="1:14" x14ac:dyDescent="0.2">
      <c r="A6935" t="s">
        <v>2371</v>
      </c>
      <c r="B6935">
        <v>2007</v>
      </c>
      <c r="C6935">
        <v>97.143699999999995</v>
      </c>
      <c r="D6935">
        <v>97.916799999999995</v>
      </c>
      <c r="E6935">
        <v>98.653899999999993</v>
      </c>
      <c r="F6935">
        <v>99.880300000000005</v>
      </c>
      <c r="G6935">
        <v>99.870599999999996</v>
      </c>
      <c r="H6935">
        <v>101.06480000000001</v>
      </c>
      <c r="I6935">
        <v>101.0767</v>
      </c>
      <c r="J6935">
        <v>100.8117</v>
      </c>
      <c r="K6935">
        <v>101.199</v>
      </c>
      <c r="L6935">
        <v>99.979200000000006</v>
      </c>
      <c r="M6935">
        <v>100.9689</v>
      </c>
      <c r="N6935">
        <v>101.4345</v>
      </c>
    </row>
    <row r="6936" spans="1:14" x14ac:dyDescent="0.2">
      <c r="A6936" t="s">
        <v>2371</v>
      </c>
      <c r="B6936">
        <v>2008</v>
      </c>
      <c r="C6936">
        <v>101.2</v>
      </c>
      <c r="D6936">
        <v>101.5247</v>
      </c>
      <c r="E6936">
        <v>100.9134</v>
      </c>
      <c r="F6936">
        <v>99.745400000000004</v>
      </c>
      <c r="G6936">
        <v>98.864400000000003</v>
      </c>
      <c r="H6936">
        <v>98.915999999999997</v>
      </c>
      <c r="I6936">
        <v>97.403199999999998</v>
      </c>
      <c r="J6936">
        <v>96.931399999999996</v>
      </c>
      <c r="K6936">
        <v>95.655500000000004</v>
      </c>
      <c r="L6936">
        <v>95.348200000000006</v>
      </c>
      <c r="M6936">
        <v>94.601399999999998</v>
      </c>
      <c r="N6936">
        <v>94.4833</v>
      </c>
    </row>
    <row r="6937" spans="1:14" x14ac:dyDescent="0.2">
      <c r="A6937" t="s">
        <v>2371</v>
      </c>
      <c r="B6937">
        <v>2009</v>
      </c>
      <c r="C6937">
        <v>93.084800000000001</v>
      </c>
      <c r="D6937">
        <v>92.676699999999997</v>
      </c>
      <c r="E6937">
        <v>91.934600000000003</v>
      </c>
      <c r="F6937">
        <v>91.424700000000001</v>
      </c>
      <c r="G6937">
        <v>91.411199999999994</v>
      </c>
      <c r="H6937">
        <v>90.087000000000003</v>
      </c>
      <c r="I6937">
        <v>90.995800000000003</v>
      </c>
      <c r="J6937">
        <v>91.680899999999994</v>
      </c>
      <c r="K6937">
        <v>92.016199999999998</v>
      </c>
      <c r="L6937">
        <v>90.957300000000004</v>
      </c>
      <c r="M6937">
        <v>91.863299999999995</v>
      </c>
      <c r="N6937">
        <v>92.009200000000007</v>
      </c>
    </row>
    <row r="6938" spans="1:14" x14ac:dyDescent="0.2">
      <c r="A6938" t="s">
        <v>2371</v>
      </c>
      <c r="B6938">
        <v>2010</v>
      </c>
      <c r="C6938">
        <v>93.482100000000003</v>
      </c>
      <c r="D6938">
        <v>94.234099999999998</v>
      </c>
      <c r="E6938">
        <v>96.135099999999994</v>
      </c>
      <c r="F6938">
        <v>97.412199999999999</v>
      </c>
      <c r="G6938">
        <v>99.381299999999996</v>
      </c>
      <c r="H6938">
        <v>99.510800000000003</v>
      </c>
      <c r="I6938">
        <v>101.4599</v>
      </c>
      <c r="J6938">
        <v>101.87609999999999</v>
      </c>
      <c r="K6938">
        <v>102.0206</v>
      </c>
      <c r="L6938">
        <v>103.042</v>
      </c>
      <c r="M6938">
        <v>103.6527</v>
      </c>
      <c r="N6938">
        <v>104.2189</v>
      </c>
    </row>
    <row r="6939" spans="1:14" x14ac:dyDescent="0.2">
      <c r="A6939" t="s">
        <v>2371</v>
      </c>
      <c r="B6939">
        <v>2011</v>
      </c>
      <c r="C6939">
        <v>105.6126</v>
      </c>
      <c r="D6939">
        <v>106.43899999999999</v>
      </c>
      <c r="E6939">
        <v>106.8305</v>
      </c>
      <c r="F6939">
        <v>105.6494</v>
      </c>
      <c r="G6939">
        <v>106.4688</v>
      </c>
      <c r="H6939">
        <v>104.4312</v>
      </c>
      <c r="I6939">
        <v>107.2967</v>
      </c>
      <c r="J6939">
        <v>108.1048</v>
      </c>
      <c r="K6939">
        <v>109.5622</v>
      </c>
      <c r="L6939">
        <v>110.6558</v>
      </c>
      <c r="M6939">
        <v>111.2595</v>
      </c>
    </row>
    <row r="6940" spans="1:14" x14ac:dyDescent="0.2">
      <c r="A6940" t="s">
        <v>2372</v>
      </c>
      <c r="B6940" t="s">
        <v>2373</v>
      </c>
      <c r="C6940" t="s">
        <v>2374</v>
      </c>
      <c r="D6940" t="s">
        <v>2375</v>
      </c>
    </row>
    <row r="6941" spans="1:14" x14ac:dyDescent="0.2">
      <c r="A6941" t="s">
        <v>2376</v>
      </c>
      <c r="B6941">
        <v>1986</v>
      </c>
      <c r="C6941">
        <v>69.05</v>
      </c>
      <c r="D6941">
        <v>71.1113</v>
      </c>
      <c r="E6941">
        <v>72.399199999999993</v>
      </c>
      <c r="F6941">
        <v>73.152500000000003</v>
      </c>
      <c r="G6941">
        <v>70.019400000000005</v>
      </c>
      <c r="H6941">
        <v>72.972999999999999</v>
      </c>
      <c r="I6941">
        <v>71.9054</v>
      </c>
      <c r="J6941">
        <v>72.495199999999997</v>
      </c>
      <c r="K6941">
        <v>72.94</v>
      </c>
      <c r="L6941">
        <v>74.134</v>
      </c>
      <c r="M6941">
        <v>74.266499999999994</v>
      </c>
      <c r="N6941">
        <v>76.732399999999998</v>
      </c>
    </row>
    <row r="6942" spans="1:14" x14ac:dyDescent="0.2">
      <c r="A6942" t="s">
        <v>2376</v>
      </c>
      <c r="B6942">
        <v>1987</v>
      </c>
      <c r="C6942">
        <v>73.466700000000003</v>
      </c>
      <c r="D6942">
        <v>74.096999999999994</v>
      </c>
      <c r="E6942">
        <v>72.313999999999993</v>
      </c>
      <c r="F6942">
        <v>71.276399999999995</v>
      </c>
      <c r="G6942">
        <v>73.090100000000007</v>
      </c>
      <c r="H6942">
        <v>71.200699999999998</v>
      </c>
      <c r="I6942">
        <v>71.321600000000004</v>
      </c>
      <c r="J6942">
        <v>73.164699999999996</v>
      </c>
      <c r="K6942">
        <v>70.766400000000004</v>
      </c>
      <c r="L6942">
        <v>74.719300000000004</v>
      </c>
      <c r="M6942">
        <v>75.277500000000003</v>
      </c>
      <c r="N6942">
        <v>74.382400000000004</v>
      </c>
    </row>
    <row r="6943" spans="1:14" x14ac:dyDescent="0.2">
      <c r="A6943" t="s">
        <v>2376</v>
      </c>
      <c r="B6943">
        <v>1988</v>
      </c>
      <c r="C6943">
        <v>75.515600000000006</v>
      </c>
      <c r="D6943">
        <v>72.810900000000004</v>
      </c>
      <c r="E6943">
        <v>71.355400000000003</v>
      </c>
      <c r="F6943">
        <v>71.758499999999998</v>
      </c>
      <c r="G6943">
        <v>76.068600000000004</v>
      </c>
      <c r="H6943">
        <v>73.482399999999998</v>
      </c>
      <c r="I6943">
        <v>75.130700000000004</v>
      </c>
      <c r="J6943">
        <v>73.071799999999996</v>
      </c>
      <c r="K6943">
        <v>75.9178</v>
      </c>
      <c r="L6943">
        <v>80.794300000000007</v>
      </c>
      <c r="M6943">
        <v>82.225899999999996</v>
      </c>
      <c r="N6943">
        <v>82.906199999999998</v>
      </c>
    </row>
    <row r="6944" spans="1:14" x14ac:dyDescent="0.2">
      <c r="A6944" t="s">
        <v>2376</v>
      </c>
      <c r="B6944">
        <v>1989</v>
      </c>
      <c r="C6944">
        <v>81.449200000000005</v>
      </c>
      <c r="D6944">
        <v>81.8142</v>
      </c>
      <c r="E6944">
        <v>79.3185</v>
      </c>
      <c r="F6944">
        <v>82.963999999999999</v>
      </c>
      <c r="G6944">
        <v>77.872900000000001</v>
      </c>
      <c r="H6944">
        <v>81.802499999999995</v>
      </c>
      <c r="I6944">
        <v>79.973399999999998</v>
      </c>
      <c r="J6944">
        <v>79.5595</v>
      </c>
      <c r="K6944">
        <v>80.834599999999995</v>
      </c>
      <c r="L6944">
        <v>79.173599999999993</v>
      </c>
      <c r="M6944">
        <v>76.900599999999997</v>
      </c>
      <c r="N6944">
        <v>74.052099999999996</v>
      </c>
    </row>
    <row r="6945" spans="1:14" x14ac:dyDescent="0.2">
      <c r="A6945" t="s">
        <v>2376</v>
      </c>
      <c r="B6945">
        <v>1990</v>
      </c>
      <c r="C6945">
        <v>80.897000000000006</v>
      </c>
      <c r="D6945">
        <v>80.521500000000003</v>
      </c>
      <c r="E6945">
        <v>83.029899999999998</v>
      </c>
      <c r="F6945">
        <v>78.266300000000001</v>
      </c>
      <c r="G6945">
        <v>76.962400000000002</v>
      </c>
      <c r="H6945">
        <v>77.658500000000004</v>
      </c>
      <c r="I6945">
        <v>72.91</v>
      </c>
      <c r="J6945">
        <v>75.934799999999996</v>
      </c>
      <c r="K6945">
        <v>74.130700000000004</v>
      </c>
      <c r="L6945">
        <v>70.9756</v>
      </c>
      <c r="M6945">
        <v>70.440799999999996</v>
      </c>
      <c r="N6945">
        <v>69.215100000000007</v>
      </c>
    </row>
    <row r="6946" spans="1:14" x14ac:dyDescent="0.2">
      <c r="A6946" t="s">
        <v>2376</v>
      </c>
      <c r="B6946">
        <v>1991</v>
      </c>
      <c r="C6946">
        <v>68.954800000000006</v>
      </c>
      <c r="D6946">
        <v>68.924099999999996</v>
      </c>
      <c r="E6946">
        <v>69.471000000000004</v>
      </c>
      <c r="F6946">
        <v>71.373500000000007</v>
      </c>
      <c r="G6946">
        <v>72.547600000000003</v>
      </c>
      <c r="H6946">
        <v>76.292199999999994</v>
      </c>
      <c r="I6946">
        <v>72.484099999999998</v>
      </c>
      <c r="J6946">
        <v>73.805700000000002</v>
      </c>
      <c r="K6946">
        <v>74.765000000000001</v>
      </c>
      <c r="L6946">
        <v>74.357600000000005</v>
      </c>
      <c r="M6946">
        <v>75.961399999999998</v>
      </c>
      <c r="N6946">
        <v>77.101200000000006</v>
      </c>
    </row>
    <row r="6947" spans="1:14" x14ac:dyDescent="0.2">
      <c r="A6947" t="s">
        <v>2376</v>
      </c>
      <c r="B6947">
        <v>1992</v>
      </c>
      <c r="C6947">
        <v>75.751000000000005</v>
      </c>
      <c r="D6947">
        <v>75.023799999999994</v>
      </c>
      <c r="E6947">
        <v>74.468599999999995</v>
      </c>
      <c r="F6947">
        <v>76.197000000000003</v>
      </c>
      <c r="G6947">
        <v>78.695999999999998</v>
      </c>
      <c r="H6947">
        <v>78.204300000000003</v>
      </c>
      <c r="I6947">
        <v>73.454400000000007</v>
      </c>
      <c r="J6947">
        <v>76.914900000000003</v>
      </c>
      <c r="K6947">
        <v>77.182400000000001</v>
      </c>
      <c r="L6947">
        <v>79.466099999999997</v>
      </c>
      <c r="M6947">
        <v>80.676699999999997</v>
      </c>
      <c r="N6947">
        <v>81.356499999999997</v>
      </c>
    </row>
    <row r="6948" spans="1:14" x14ac:dyDescent="0.2">
      <c r="A6948" t="s">
        <v>2376</v>
      </c>
      <c r="B6948">
        <v>1993</v>
      </c>
      <c r="C6948">
        <v>80.412499999999994</v>
      </c>
      <c r="D6948">
        <v>81.663200000000003</v>
      </c>
      <c r="E6948">
        <v>83.773799999999994</v>
      </c>
      <c r="F6948">
        <v>83.065600000000003</v>
      </c>
      <c r="G6948">
        <v>84.135300000000001</v>
      </c>
      <c r="H6948">
        <v>82.428200000000004</v>
      </c>
      <c r="I6948">
        <v>84.500299999999996</v>
      </c>
      <c r="J6948">
        <v>82.597099999999998</v>
      </c>
      <c r="K6948">
        <v>86.823800000000006</v>
      </c>
      <c r="L6948">
        <v>91.173000000000002</v>
      </c>
      <c r="M6948">
        <v>91.968900000000005</v>
      </c>
      <c r="N6948">
        <v>92.207999999999998</v>
      </c>
    </row>
    <row r="6949" spans="1:14" x14ac:dyDescent="0.2">
      <c r="A6949" t="s">
        <v>2376</v>
      </c>
      <c r="B6949">
        <v>1994</v>
      </c>
      <c r="C6949">
        <v>93.23</v>
      </c>
      <c r="D6949">
        <v>93.726299999999995</v>
      </c>
      <c r="E6949">
        <v>94.007199999999997</v>
      </c>
      <c r="F6949">
        <v>96.2149</v>
      </c>
      <c r="G6949">
        <v>95.255700000000004</v>
      </c>
      <c r="H6949">
        <v>96.058700000000002</v>
      </c>
      <c r="I6949">
        <v>97.060500000000005</v>
      </c>
      <c r="J6949">
        <v>97.801000000000002</v>
      </c>
      <c r="K6949">
        <v>96.311300000000003</v>
      </c>
      <c r="L6949">
        <v>92.334800000000001</v>
      </c>
      <c r="M6949">
        <v>88.750600000000006</v>
      </c>
      <c r="N6949">
        <v>94.935699999999997</v>
      </c>
    </row>
    <row r="6950" spans="1:14" x14ac:dyDescent="0.2">
      <c r="A6950" t="s">
        <v>2376</v>
      </c>
      <c r="B6950">
        <v>1995</v>
      </c>
      <c r="C6950">
        <v>93.323400000000007</v>
      </c>
      <c r="D6950">
        <v>91.580799999999996</v>
      </c>
      <c r="E6950">
        <v>87.712000000000003</v>
      </c>
      <c r="F6950">
        <v>87.9739</v>
      </c>
      <c r="G6950">
        <v>87.974000000000004</v>
      </c>
      <c r="H6950">
        <v>80.172700000000006</v>
      </c>
      <c r="I6950">
        <v>86.709400000000002</v>
      </c>
      <c r="J6950">
        <v>88.593500000000006</v>
      </c>
      <c r="K6950">
        <v>87.881</v>
      </c>
      <c r="L6950">
        <v>89.374700000000004</v>
      </c>
      <c r="M6950">
        <v>89.340999999999994</v>
      </c>
      <c r="N6950">
        <v>90.451700000000002</v>
      </c>
    </row>
    <row r="6951" spans="1:14" x14ac:dyDescent="0.2">
      <c r="A6951" t="s">
        <v>2376</v>
      </c>
      <c r="B6951">
        <v>1996</v>
      </c>
      <c r="C6951">
        <v>83.925700000000006</v>
      </c>
      <c r="D6951">
        <v>85.211200000000005</v>
      </c>
      <c r="E6951">
        <v>87.105199999999996</v>
      </c>
      <c r="F6951">
        <v>87.453699999999998</v>
      </c>
      <c r="G6951">
        <v>88.853099999999998</v>
      </c>
      <c r="H6951">
        <v>94.327299999999994</v>
      </c>
      <c r="I6951">
        <v>90.724800000000002</v>
      </c>
      <c r="J6951">
        <v>94.668999999999997</v>
      </c>
      <c r="K6951">
        <v>92.2517</v>
      </c>
      <c r="L6951">
        <v>89.300899999999999</v>
      </c>
      <c r="M6951">
        <v>89.242500000000007</v>
      </c>
      <c r="N6951">
        <v>92.125399999999999</v>
      </c>
    </row>
    <row r="6952" spans="1:14" x14ac:dyDescent="0.2">
      <c r="A6952" t="s">
        <v>2376</v>
      </c>
      <c r="B6952">
        <v>1997</v>
      </c>
      <c r="C6952">
        <v>84.138400000000004</v>
      </c>
      <c r="D6952">
        <v>85.544799999999995</v>
      </c>
      <c r="E6952">
        <v>89.447000000000003</v>
      </c>
      <c r="F6952">
        <v>87.642399999999995</v>
      </c>
      <c r="G6952">
        <v>88.640100000000004</v>
      </c>
      <c r="H6952">
        <v>91.876499999999993</v>
      </c>
      <c r="I6952">
        <v>91.816199999999995</v>
      </c>
      <c r="J6952">
        <v>89.900400000000005</v>
      </c>
      <c r="K6952">
        <v>89.816800000000001</v>
      </c>
      <c r="L6952">
        <v>92.438299999999998</v>
      </c>
      <c r="M6952">
        <v>93.574299999999994</v>
      </c>
      <c r="N6952">
        <v>92.395700000000005</v>
      </c>
    </row>
    <row r="6953" spans="1:14" x14ac:dyDescent="0.2">
      <c r="A6953" t="s">
        <v>2376</v>
      </c>
      <c r="B6953">
        <v>1998</v>
      </c>
      <c r="C6953">
        <v>97.316199999999995</v>
      </c>
      <c r="D6953">
        <v>96.417100000000005</v>
      </c>
      <c r="E6953">
        <v>96.268299999999996</v>
      </c>
      <c r="F6953">
        <v>95.318399999999997</v>
      </c>
      <c r="G6953">
        <v>97.939300000000003</v>
      </c>
      <c r="H6953">
        <v>95.567099999999996</v>
      </c>
      <c r="I6953">
        <v>97.197000000000003</v>
      </c>
      <c r="J6953">
        <v>96.030100000000004</v>
      </c>
      <c r="K6953">
        <v>95.100300000000004</v>
      </c>
      <c r="L6953">
        <v>96.9392</v>
      </c>
      <c r="M6953">
        <v>95.929100000000005</v>
      </c>
      <c r="N6953">
        <v>94.376400000000004</v>
      </c>
    </row>
    <row r="6954" spans="1:14" x14ac:dyDescent="0.2">
      <c r="A6954" t="s">
        <v>2376</v>
      </c>
      <c r="B6954">
        <v>1999</v>
      </c>
      <c r="C6954">
        <v>95.669300000000007</v>
      </c>
      <c r="D6954">
        <v>97.956800000000001</v>
      </c>
      <c r="E6954">
        <v>92.688400000000001</v>
      </c>
      <c r="F6954">
        <v>96.591999999999999</v>
      </c>
      <c r="G6954">
        <v>94.427000000000007</v>
      </c>
      <c r="H6954">
        <v>91.753699999999995</v>
      </c>
      <c r="I6954">
        <v>97.653199999999998</v>
      </c>
      <c r="J6954">
        <v>95.972499999999997</v>
      </c>
      <c r="K6954">
        <v>90.604399999999998</v>
      </c>
      <c r="L6954">
        <v>99.054599999999994</v>
      </c>
      <c r="M6954">
        <v>100.0834</v>
      </c>
      <c r="N6954">
        <v>99.358800000000002</v>
      </c>
    </row>
    <row r="6955" spans="1:14" x14ac:dyDescent="0.2">
      <c r="A6955" t="s">
        <v>2376</v>
      </c>
      <c r="B6955">
        <v>2000</v>
      </c>
      <c r="C6955">
        <v>103.9358</v>
      </c>
      <c r="D6955">
        <v>100.11190000000001</v>
      </c>
      <c r="E6955">
        <v>103.3258</v>
      </c>
      <c r="F6955">
        <v>102.7902</v>
      </c>
      <c r="G6955">
        <v>101.5016</v>
      </c>
      <c r="H6955">
        <v>106.0575</v>
      </c>
      <c r="I6955">
        <v>99.651899999999998</v>
      </c>
      <c r="J6955">
        <v>99.659599999999998</v>
      </c>
      <c r="K6955">
        <v>103.6519</v>
      </c>
      <c r="L6955">
        <v>99.646699999999996</v>
      </c>
      <c r="M6955">
        <v>99.224500000000006</v>
      </c>
      <c r="N6955">
        <v>99.734999999999999</v>
      </c>
    </row>
    <row r="6956" spans="1:14" x14ac:dyDescent="0.2">
      <c r="A6956" t="s">
        <v>2376</v>
      </c>
      <c r="B6956">
        <v>2001</v>
      </c>
      <c r="C6956">
        <v>97.5047</v>
      </c>
      <c r="D6956">
        <v>97.658900000000003</v>
      </c>
      <c r="E6956">
        <v>98.910799999999995</v>
      </c>
      <c r="F6956">
        <v>99.212500000000006</v>
      </c>
      <c r="G6956">
        <v>96.921800000000005</v>
      </c>
      <c r="H6956">
        <v>99.056799999999996</v>
      </c>
      <c r="I6956">
        <v>96.921499999999995</v>
      </c>
      <c r="J6956">
        <v>100.4425</v>
      </c>
      <c r="K6956">
        <v>101.4729</v>
      </c>
      <c r="L6956">
        <v>96.750299999999996</v>
      </c>
      <c r="M6956">
        <v>93.96</v>
      </c>
      <c r="N6956">
        <v>96.276499999999999</v>
      </c>
    </row>
    <row r="6957" spans="1:14" x14ac:dyDescent="0.2">
      <c r="A6957" t="s">
        <v>2376</v>
      </c>
      <c r="B6957">
        <v>2002</v>
      </c>
      <c r="C6957">
        <v>97.574299999999994</v>
      </c>
      <c r="D6957">
        <v>101.3776</v>
      </c>
      <c r="E6957">
        <v>100.4145</v>
      </c>
      <c r="F6957">
        <v>97.942300000000003</v>
      </c>
      <c r="G6957">
        <v>100.729</v>
      </c>
      <c r="H6957">
        <v>97.395799999999994</v>
      </c>
      <c r="I6957">
        <v>93.537199999999999</v>
      </c>
      <c r="J6957">
        <v>92.4495</v>
      </c>
      <c r="K6957">
        <v>92.444000000000003</v>
      </c>
      <c r="L6957">
        <v>92.402799999999999</v>
      </c>
      <c r="M6957">
        <v>95.023399999999995</v>
      </c>
      <c r="N6957">
        <v>94.846800000000002</v>
      </c>
    </row>
    <row r="6958" spans="1:14" x14ac:dyDescent="0.2">
      <c r="A6958" t="s">
        <v>2376</v>
      </c>
      <c r="B6958">
        <v>2003</v>
      </c>
      <c r="C6958">
        <v>93.737399999999994</v>
      </c>
      <c r="D6958">
        <v>97.870099999999994</v>
      </c>
      <c r="E6958">
        <v>95.847399999999993</v>
      </c>
      <c r="F6958">
        <v>97.177999999999997</v>
      </c>
      <c r="G6958">
        <v>101.97539999999999</v>
      </c>
      <c r="H6958">
        <v>102.2158</v>
      </c>
      <c r="I6958">
        <v>98.631399999999999</v>
      </c>
      <c r="J6958">
        <v>103.9639</v>
      </c>
      <c r="K6958">
        <v>101.3753</v>
      </c>
      <c r="L6958">
        <v>100.5485</v>
      </c>
      <c r="M6958">
        <v>101.5762</v>
      </c>
      <c r="N6958">
        <v>110.3105</v>
      </c>
    </row>
    <row r="6959" spans="1:14" x14ac:dyDescent="0.2">
      <c r="A6959" t="s">
        <v>2376</v>
      </c>
      <c r="B6959">
        <v>2004</v>
      </c>
      <c r="C6959">
        <v>108.87649999999999</v>
      </c>
      <c r="D6959">
        <v>104.3236</v>
      </c>
      <c r="E6959">
        <v>102.78959999999999</v>
      </c>
      <c r="F6959">
        <v>106.74379999999999</v>
      </c>
      <c r="G6959">
        <v>102.8639</v>
      </c>
      <c r="H6959">
        <v>104.14570000000001</v>
      </c>
      <c r="I6959">
        <v>105.3647</v>
      </c>
      <c r="J6959">
        <v>104.02379999999999</v>
      </c>
      <c r="K6959">
        <v>104.5292</v>
      </c>
      <c r="L6959">
        <v>104.82599999999999</v>
      </c>
      <c r="M6959">
        <v>105.988</v>
      </c>
      <c r="N6959">
        <v>107.8917</v>
      </c>
    </row>
    <row r="6960" spans="1:14" x14ac:dyDescent="0.2">
      <c r="A6960" t="s">
        <v>2376</v>
      </c>
      <c r="B6960">
        <v>2005</v>
      </c>
      <c r="C6960">
        <v>104.6447</v>
      </c>
      <c r="D6960">
        <v>104.6366</v>
      </c>
      <c r="E6960">
        <v>102.7968</v>
      </c>
      <c r="F6960">
        <v>99.596699999999998</v>
      </c>
      <c r="G6960">
        <v>101.25409999999999</v>
      </c>
      <c r="H6960">
        <v>104.1871</v>
      </c>
      <c r="I6960">
        <v>101.59399999999999</v>
      </c>
      <c r="J6960">
        <v>104.1199</v>
      </c>
      <c r="K6960">
        <v>104.861</v>
      </c>
      <c r="L6960">
        <v>107.1143</v>
      </c>
      <c r="M6960">
        <v>108.7559</v>
      </c>
      <c r="N6960">
        <v>102.5427</v>
      </c>
    </row>
    <row r="6961" spans="1:14" x14ac:dyDescent="0.2">
      <c r="A6961" t="s">
        <v>2376</v>
      </c>
      <c r="B6961">
        <v>2006</v>
      </c>
      <c r="C6961">
        <v>106.694</v>
      </c>
      <c r="D6961">
        <v>103.13809999999999</v>
      </c>
      <c r="E6961">
        <v>104.5299</v>
      </c>
      <c r="F6961">
        <v>101.90770000000001</v>
      </c>
      <c r="G6961">
        <v>100.4106</v>
      </c>
      <c r="H6961">
        <v>96.704899999999995</v>
      </c>
      <c r="I6961">
        <v>99.6708</v>
      </c>
      <c r="J6961">
        <v>104.1862</v>
      </c>
      <c r="K6961">
        <v>99.845799999999997</v>
      </c>
      <c r="L6961">
        <v>95.894800000000004</v>
      </c>
      <c r="M6961">
        <v>98.577399999999997</v>
      </c>
      <c r="N6961">
        <v>104.8736</v>
      </c>
    </row>
    <row r="6962" spans="1:14" x14ac:dyDescent="0.2">
      <c r="A6962" t="s">
        <v>2376</v>
      </c>
      <c r="B6962">
        <v>2007</v>
      </c>
      <c r="C6962">
        <v>98.772599999999997</v>
      </c>
      <c r="D6962">
        <v>101.8096</v>
      </c>
      <c r="E6962">
        <v>99.618300000000005</v>
      </c>
      <c r="F6962">
        <v>102.8725</v>
      </c>
      <c r="G6962">
        <v>100.8818</v>
      </c>
      <c r="H6962">
        <v>103.2649</v>
      </c>
      <c r="I6962">
        <v>98.202699999999993</v>
      </c>
      <c r="J6962">
        <v>98.161100000000005</v>
      </c>
      <c r="K6962">
        <v>101.9213</v>
      </c>
      <c r="L6962">
        <v>98.3095</v>
      </c>
      <c r="M6962">
        <v>97.981099999999998</v>
      </c>
      <c r="N6962">
        <v>98.204499999999996</v>
      </c>
    </row>
    <row r="6963" spans="1:14" x14ac:dyDescent="0.2">
      <c r="A6963" t="s">
        <v>2376</v>
      </c>
      <c r="B6963">
        <v>2008</v>
      </c>
      <c r="C6963">
        <v>96.939899999999994</v>
      </c>
      <c r="D6963">
        <v>95.705299999999994</v>
      </c>
      <c r="E6963">
        <v>96.085700000000003</v>
      </c>
      <c r="F6963">
        <v>91.816400000000002</v>
      </c>
      <c r="G6963">
        <v>93.557900000000004</v>
      </c>
      <c r="H6963">
        <v>95.367199999999997</v>
      </c>
      <c r="I6963">
        <v>92.767899999999997</v>
      </c>
      <c r="J6963">
        <v>88.709800000000001</v>
      </c>
      <c r="K6963">
        <v>82.384100000000004</v>
      </c>
      <c r="L6963">
        <v>83.123199999999997</v>
      </c>
      <c r="M6963">
        <v>78.057900000000004</v>
      </c>
      <c r="N6963">
        <v>76.417900000000003</v>
      </c>
    </row>
    <row r="6964" spans="1:14" x14ac:dyDescent="0.2">
      <c r="A6964" t="s">
        <v>2376</v>
      </c>
      <c r="B6964">
        <v>2009</v>
      </c>
      <c r="C6964">
        <v>75.119500000000002</v>
      </c>
      <c r="D6964">
        <v>75.135099999999994</v>
      </c>
      <c r="E6964">
        <v>72.067599999999999</v>
      </c>
      <c r="F6964">
        <v>75.0839</v>
      </c>
      <c r="G6964">
        <v>74.646100000000004</v>
      </c>
      <c r="H6964">
        <v>69.540800000000004</v>
      </c>
      <c r="I6964">
        <v>69.369100000000003</v>
      </c>
      <c r="J6964">
        <v>71.052499999999995</v>
      </c>
      <c r="K6964">
        <v>72.888499999999993</v>
      </c>
      <c r="L6964">
        <v>74.567800000000005</v>
      </c>
      <c r="M6964">
        <v>76.6631</v>
      </c>
      <c r="N6964">
        <v>72.957899999999995</v>
      </c>
    </row>
    <row r="6965" spans="1:14" x14ac:dyDescent="0.2">
      <c r="A6965" t="s">
        <v>2376</v>
      </c>
      <c r="B6965">
        <v>2010</v>
      </c>
      <c r="C6965">
        <v>75.725700000000003</v>
      </c>
      <c r="D6965">
        <v>75.630200000000002</v>
      </c>
      <c r="E6965">
        <v>78.334800000000001</v>
      </c>
      <c r="F6965">
        <v>84.651700000000005</v>
      </c>
      <c r="G6965">
        <v>78.018000000000001</v>
      </c>
      <c r="H6965">
        <v>77.492199999999997</v>
      </c>
      <c r="I6965">
        <v>77.872500000000002</v>
      </c>
      <c r="J6965">
        <v>76.542199999999994</v>
      </c>
      <c r="K6965">
        <v>73.605199999999996</v>
      </c>
      <c r="L6965">
        <v>77.637500000000003</v>
      </c>
      <c r="M6965">
        <v>80.504999999999995</v>
      </c>
      <c r="N6965">
        <v>76.063000000000002</v>
      </c>
    </row>
    <row r="6966" spans="1:14" x14ac:dyDescent="0.2">
      <c r="A6966" t="s">
        <v>2376</v>
      </c>
      <c r="B6966">
        <v>2011</v>
      </c>
      <c r="C6966">
        <v>74.942099999999996</v>
      </c>
      <c r="D6966">
        <v>78.796300000000002</v>
      </c>
      <c r="E6966">
        <v>81.723699999999994</v>
      </c>
      <c r="F6966">
        <v>76.579700000000003</v>
      </c>
      <c r="G6966">
        <v>75.572800000000001</v>
      </c>
      <c r="H6966">
        <v>75.154600000000002</v>
      </c>
      <c r="I6966">
        <v>71.033000000000001</v>
      </c>
      <c r="J6966">
        <v>72.549000000000007</v>
      </c>
      <c r="K6966">
        <v>74.499799999999993</v>
      </c>
      <c r="L6966">
        <v>74.627700000000004</v>
      </c>
      <c r="M6966">
        <v>73.755399999999995</v>
      </c>
    </row>
    <row r="6967" spans="1:14" x14ac:dyDescent="0.2">
      <c r="A6967" t="s">
        <v>2377</v>
      </c>
      <c r="B6967" t="s">
        <v>2378</v>
      </c>
      <c r="C6967" t="s">
        <v>2379</v>
      </c>
      <c r="D6967" t="s">
        <v>2380</v>
      </c>
      <c r="E6967" t="s">
        <v>2381</v>
      </c>
    </row>
    <row r="6968" spans="1:14" x14ac:dyDescent="0.2">
      <c r="A6968" t="s">
        <v>2382</v>
      </c>
      <c r="B6968">
        <v>1986</v>
      </c>
      <c r="C6968">
        <v>109.1968</v>
      </c>
      <c r="D6968">
        <v>108.1746</v>
      </c>
      <c r="E6968">
        <v>110.1789</v>
      </c>
      <c r="F6968">
        <v>107.49590000000001</v>
      </c>
      <c r="G6968">
        <v>108.57640000000001</v>
      </c>
      <c r="H6968">
        <v>108.5608</v>
      </c>
      <c r="I6968">
        <v>111.3531</v>
      </c>
      <c r="J6968">
        <v>115.34220000000001</v>
      </c>
      <c r="K6968">
        <v>114.4866</v>
      </c>
      <c r="L6968">
        <v>115.57210000000001</v>
      </c>
      <c r="M6968">
        <v>115.23569999999999</v>
      </c>
      <c r="N6968">
        <v>114.1884</v>
      </c>
    </row>
    <row r="6969" spans="1:14" x14ac:dyDescent="0.2">
      <c r="A6969" t="s">
        <v>2382</v>
      </c>
      <c r="B6969">
        <v>1987</v>
      </c>
      <c r="C6969">
        <v>108.97499999999999</v>
      </c>
      <c r="D6969">
        <v>109.0545</v>
      </c>
      <c r="E6969">
        <v>102.29049999999999</v>
      </c>
      <c r="F6969">
        <v>106.2664</v>
      </c>
      <c r="G6969">
        <v>106.61060000000001</v>
      </c>
      <c r="H6969">
        <v>105.0074</v>
      </c>
      <c r="I6969">
        <v>104.6914</v>
      </c>
      <c r="J6969">
        <v>104.3875</v>
      </c>
      <c r="K6969">
        <v>104.4376</v>
      </c>
      <c r="L6969">
        <v>108.1486</v>
      </c>
      <c r="M6969">
        <v>110.10939999999999</v>
      </c>
      <c r="N6969">
        <v>110.6855</v>
      </c>
    </row>
    <row r="6970" spans="1:14" x14ac:dyDescent="0.2">
      <c r="A6970" t="s">
        <v>2382</v>
      </c>
      <c r="B6970">
        <v>1988</v>
      </c>
      <c r="C6970">
        <v>110.4746</v>
      </c>
      <c r="D6970">
        <v>110.6397</v>
      </c>
      <c r="E6970">
        <v>108.6986</v>
      </c>
      <c r="F6970">
        <v>109.533</v>
      </c>
      <c r="G6970">
        <v>108.5025</v>
      </c>
      <c r="H6970">
        <v>106.9662</v>
      </c>
      <c r="I6970">
        <v>108.62909999999999</v>
      </c>
      <c r="J6970">
        <v>109.2376</v>
      </c>
      <c r="K6970">
        <v>108.8305</v>
      </c>
      <c r="L6970">
        <v>109.5116</v>
      </c>
      <c r="M6970">
        <v>112.54989999999999</v>
      </c>
      <c r="N6970">
        <v>111.1925</v>
      </c>
    </row>
    <row r="6971" spans="1:14" x14ac:dyDescent="0.2">
      <c r="A6971" t="s">
        <v>2382</v>
      </c>
      <c r="B6971">
        <v>1989</v>
      </c>
      <c r="C6971">
        <v>113.94110000000001</v>
      </c>
      <c r="D6971">
        <v>111.0168</v>
      </c>
      <c r="E6971">
        <v>109.7072</v>
      </c>
      <c r="F6971">
        <v>115.3506</v>
      </c>
      <c r="G6971">
        <v>115.886</v>
      </c>
      <c r="H6971">
        <v>115.79810000000001</v>
      </c>
      <c r="I6971">
        <v>116.8253</v>
      </c>
      <c r="J6971">
        <v>117.77630000000001</v>
      </c>
      <c r="K6971">
        <v>119.051</v>
      </c>
      <c r="L6971">
        <v>118.3126</v>
      </c>
      <c r="M6971">
        <v>116.9259</v>
      </c>
      <c r="N6971">
        <v>114.8022</v>
      </c>
    </row>
    <row r="6972" spans="1:14" x14ac:dyDescent="0.2">
      <c r="A6972" t="s">
        <v>2382</v>
      </c>
      <c r="B6972">
        <v>1990</v>
      </c>
      <c r="C6972">
        <v>119.7409</v>
      </c>
      <c r="D6972">
        <v>120.1422</v>
      </c>
      <c r="E6972">
        <v>119.1191</v>
      </c>
      <c r="F6972">
        <v>116.7705</v>
      </c>
      <c r="G6972">
        <v>116.0645</v>
      </c>
      <c r="H6972">
        <v>119.7914</v>
      </c>
      <c r="I6972">
        <v>120.1651</v>
      </c>
      <c r="J6972">
        <v>119.3053</v>
      </c>
      <c r="K6972">
        <v>116.10760000000001</v>
      </c>
      <c r="L6972">
        <v>114.41630000000001</v>
      </c>
      <c r="M6972">
        <v>113.5257</v>
      </c>
      <c r="N6972">
        <v>114.001</v>
      </c>
    </row>
    <row r="6973" spans="1:14" x14ac:dyDescent="0.2">
      <c r="A6973" t="s">
        <v>2382</v>
      </c>
      <c r="B6973">
        <v>1991</v>
      </c>
      <c r="C6973">
        <v>108.4298</v>
      </c>
      <c r="D6973">
        <v>109.37609999999999</v>
      </c>
      <c r="E6973">
        <v>109.4794</v>
      </c>
      <c r="F6973">
        <v>107.7723</v>
      </c>
      <c r="G6973">
        <v>110.1863</v>
      </c>
      <c r="H6973">
        <v>111.7171</v>
      </c>
      <c r="I6973">
        <v>112.46080000000001</v>
      </c>
      <c r="J6973">
        <v>112.36060000000001</v>
      </c>
      <c r="K6973">
        <v>112.0215</v>
      </c>
      <c r="L6973">
        <v>113.98139999999999</v>
      </c>
      <c r="M6973">
        <v>116.13079999999999</v>
      </c>
      <c r="N6973">
        <v>115.5958</v>
      </c>
    </row>
    <row r="6974" spans="1:14" x14ac:dyDescent="0.2">
      <c r="A6974" t="s">
        <v>2382</v>
      </c>
      <c r="B6974">
        <v>1992</v>
      </c>
      <c r="C6974">
        <v>110.6246</v>
      </c>
      <c r="D6974">
        <v>109.43899999999999</v>
      </c>
      <c r="E6974">
        <v>111.97790000000001</v>
      </c>
      <c r="F6974">
        <v>115.3563</v>
      </c>
      <c r="G6974">
        <v>117.20910000000001</v>
      </c>
      <c r="H6974">
        <v>112.25239999999999</v>
      </c>
      <c r="I6974">
        <v>109.3039</v>
      </c>
      <c r="J6974">
        <v>107.8206</v>
      </c>
      <c r="K6974">
        <v>110.529</v>
      </c>
      <c r="L6974">
        <v>115.36750000000001</v>
      </c>
      <c r="M6974">
        <v>121.1835</v>
      </c>
      <c r="N6974">
        <v>120.32689999999999</v>
      </c>
    </row>
    <row r="6975" spans="1:14" x14ac:dyDescent="0.2">
      <c r="A6975" t="s">
        <v>2382</v>
      </c>
      <c r="B6975">
        <v>1993</v>
      </c>
      <c r="C6975">
        <v>119.29730000000001</v>
      </c>
      <c r="D6975">
        <v>117.0198</v>
      </c>
      <c r="E6975">
        <v>116.8738</v>
      </c>
      <c r="F6975">
        <v>117.2067</v>
      </c>
      <c r="G6975">
        <v>118.4692</v>
      </c>
      <c r="H6975">
        <v>118.28019999999999</v>
      </c>
      <c r="I6975">
        <v>118.9894</v>
      </c>
      <c r="J6975">
        <v>120.9618</v>
      </c>
      <c r="K6975">
        <v>122.307</v>
      </c>
      <c r="L6975">
        <v>123.4663</v>
      </c>
      <c r="M6975">
        <v>122.4742</v>
      </c>
      <c r="N6975">
        <v>123.31619999999999</v>
      </c>
    </row>
    <row r="6976" spans="1:14" x14ac:dyDescent="0.2">
      <c r="A6976" t="s">
        <v>2382</v>
      </c>
      <c r="B6976">
        <v>1994</v>
      </c>
      <c r="C6976">
        <v>116.31189999999999</v>
      </c>
      <c r="D6976">
        <v>113.2961</v>
      </c>
      <c r="E6976">
        <v>116.36</v>
      </c>
      <c r="F6976">
        <v>116.8896</v>
      </c>
      <c r="G6976">
        <v>116.6944</v>
      </c>
      <c r="H6976">
        <v>115.7693</v>
      </c>
      <c r="I6976">
        <v>115.3321</v>
      </c>
      <c r="J6976">
        <v>114.3219</v>
      </c>
      <c r="K6976">
        <v>114.03700000000001</v>
      </c>
      <c r="L6976">
        <v>114.866</v>
      </c>
      <c r="M6976">
        <v>115.0676</v>
      </c>
      <c r="N6976">
        <v>117.0844</v>
      </c>
    </row>
    <row r="6977" spans="1:14" x14ac:dyDescent="0.2">
      <c r="A6977" t="s">
        <v>2382</v>
      </c>
      <c r="B6977">
        <v>1995</v>
      </c>
      <c r="C6977">
        <v>119.5342</v>
      </c>
      <c r="D6977">
        <v>119.2715</v>
      </c>
      <c r="E6977">
        <v>121.0873</v>
      </c>
      <c r="F6977">
        <v>119.54770000000001</v>
      </c>
      <c r="G6977">
        <v>121.94759999999999</v>
      </c>
      <c r="H6977">
        <v>121.34699999999999</v>
      </c>
      <c r="I6977">
        <v>117.9415</v>
      </c>
      <c r="J6977">
        <v>122.6507</v>
      </c>
      <c r="K6977">
        <v>124.70310000000001</v>
      </c>
      <c r="L6977">
        <v>125.44459999999999</v>
      </c>
      <c r="M6977">
        <v>122.6478</v>
      </c>
      <c r="N6977">
        <v>123.0526</v>
      </c>
    </row>
    <row r="6978" spans="1:14" x14ac:dyDescent="0.2">
      <c r="A6978" t="s">
        <v>2382</v>
      </c>
      <c r="B6978">
        <v>1996</v>
      </c>
      <c r="C6978">
        <v>121.9</v>
      </c>
      <c r="D6978">
        <v>124.30880000000001</v>
      </c>
      <c r="E6978">
        <v>126.3113</v>
      </c>
      <c r="F6978">
        <v>127.40049999999999</v>
      </c>
      <c r="G6978">
        <v>130.435</v>
      </c>
      <c r="H6978">
        <v>131.6063</v>
      </c>
      <c r="I6978">
        <v>131.87739999999999</v>
      </c>
      <c r="J6978">
        <v>131.69390000000001</v>
      </c>
      <c r="K6978">
        <v>131.149</v>
      </c>
      <c r="L6978">
        <v>130.8323</v>
      </c>
      <c r="M6978">
        <v>130.44839999999999</v>
      </c>
      <c r="N6978">
        <v>129.852</v>
      </c>
    </row>
    <row r="6979" spans="1:14" x14ac:dyDescent="0.2">
      <c r="A6979" t="s">
        <v>2382</v>
      </c>
      <c r="B6979">
        <v>1997</v>
      </c>
      <c r="C6979">
        <v>130.4393</v>
      </c>
      <c r="D6979">
        <v>133.96420000000001</v>
      </c>
      <c r="E6979">
        <v>136.06829999999999</v>
      </c>
      <c r="F6979">
        <v>139.45060000000001</v>
      </c>
      <c r="G6979">
        <v>141.4187</v>
      </c>
      <c r="H6979">
        <v>144.6216</v>
      </c>
      <c r="I6979">
        <v>141.57239999999999</v>
      </c>
      <c r="J6979">
        <v>146.80119999999999</v>
      </c>
      <c r="K6979">
        <v>151.02860000000001</v>
      </c>
      <c r="L6979">
        <v>156.67019999999999</v>
      </c>
      <c r="M6979">
        <v>157.02019999999999</v>
      </c>
      <c r="N6979">
        <v>156.5958</v>
      </c>
    </row>
    <row r="6980" spans="1:14" x14ac:dyDescent="0.2">
      <c r="A6980" t="s">
        <v>2382</v>
      </c>
      <c r="B6980">
        <v>1998</v>
      </c>
      <c r="C6980">
        <v>155.07499999999999</v>
      </c>
      <c r="D6980">
        <v>151.9872</v>
      </c>
      <c r="E6980">
        <v>148.5077</v>
      </c>
      <c r="F6980">
        <v>147.16130000000001</v>
      </c>
      <c r="G6980">
        <v>149.67670000000001</v>
      </c>
      <c r="H6980">
        <v>149.17189999999999</v>
      </c>
      <c r="I6980">
        <v>144.53200000000001</v>
      </c>
      <c r="J6980">
        <v>146.1532</v>
      </c>
      <c r="K6980">
        <v>143.38679999999999</v>
      </c>
      <c r="L6980">
        <v>139.70509999999999</v>
      </c>
      <c r="M6980">
        <v>137.3665</v>
      </c>
      <c r="N6980">
        <v>133.5094</v>
      </c>
    </row>
    <row r="6981" spans="1:14" x14ac:dyDescent="0.2">
      <c r="A6981" t="s">
        <v>2382</v>
      </c>
      <c r="B6981">
        <v>1999</v>
      </c>
      <c r="C6981">
        <v>130.7747</v>
      </c>
      <c r="D6981">
        <v>128.6883</v>
      </c>
      <c r="E6981">
        <v>127.163</v>
      </c>
      <c r="F6981">
        <v>123.1733</v>
      </c>
      <c r="G6981">
        <v>121.1564</v>
      </c>
      <c r="H6981">
        <v>120.4847</v>
      </c>
      <c r="I6981">
        <v>119.61020000000001</v>
      </c>
      <c r="J6981">
        <v>120.5146</v>
      </c>
      <c r="K6981">
        <v>123.0526</v>
      </c>
      <c r="L6981">
        <v>125.99630000000001</v>
      </c>
      <c r="M6981">
        <v>135.20429999999999</v>
      </c>
      <c r="N6981">
        <v>134.29179999999999</v>
      </c>
    </row>
    <row r="6982" spans="1:14" x14ac:dyDescent="0.2">
      <c r="A6982" t="s">
        <v>2382</v>
      </c>
      <c r="B6982">
        <v>2000</v>
      </c>
      <c r="C6982">
        <v>136.99109999999999</v>
      </c>
      <c r="D6982">
        <v>138.8031</v>
      </c>
      <c r="E6982">
        <v>140.4854</v>
      </c>
      <c r="F6982">
        <v>142.9128</v>
      </c>
      <c r="G6982">
        <v>147.11060000000001</v>
      </c>
      <c r="H6982">
        <v>148.24090000000001</v>
      </c>
      <c r="I6982">
        <v>148.6721</v>
      </c>
      <c r="J6982">
        <v>149.4074</v>
      </c>
      <c r="K6982">
        <v>147.76310000000001</v>
      </c>
      <c r="L6982">
        <v>147.34559999999999</v>
      </c>
      <c r="M6982">
        <v>146.68620000000001</v>
      </c>
      <c r="N6982">
        <v>144.6183</v>
      </c>
    </row>
    <row r="6983" spans="1:14" x14ac:dyDescent="0.2">
      <c r="A6983" t="s">
        <v>2382</v>
      </c>
      <c r="B6983">
        <v>2001</v>
      </c>
      <c r="C6983">
        <v>142.66309999999999</v>
      </c>
      <c r="D6983">
        <v>139.4537</v>
      </c>
      <c r="E6983">
        <v>136.40719999999999</v>
      </c>
      <c r="F6983">
        <v>136.45740000000001</v>
      </c>
      <c r="G6983">
        <v>135.18430000000001</v>
      </c>
      <c r="H6983">
        <v>130.53800000000001</v>
      </c>
      <c r="I6983">
        <v>131.09880000000001</v>
      </c>
      <c r="J6983">
        <v>128.1763</v>
      </c>
      <c r="K6983">
        <v>125.6267</v>
      </c>
      <c r="L6983">
        <v>119.7213</v>
      </c>
      <c r="M6983">
        <v>116.789</v>
      </c>
      <c r="N6983">
        <v>113.9246</v>
      </c>
    </row>
    <row r="6984" spans="1:14" x14ac:dyDescent="0.2">
      <c r="A6984" t="s">
        <v>2382</v>
      </c>
      <c r="B6984">
        <v>2002</v>
      </c>
      <c r="C6984">
        <v>113.8322</v>
      </c>
      <c r="D6984">
        <v>129.95339999999999</v>
      </c>
      <c r="E6984">
        <v>119.691</v>
      </c>
      <c r="F6984">
        <v>126.13979999999999</v>
      </c>
      <c r="G6984">
        <v>121.4389</v>
      </c>
      <c r="H6984">
        <v>124.8326</v>
      </c>
      <c r="I6984">
        <v>109.196</v>
      </c>
      <c r="J6984">
        <v>108.7663</v>
      </c>
      <c r="K6984">
        <v>106.8486</v>
      </c>
      <c r="L6984">
        <v>101.33580000000001</v>
      </c>
      <c r="M6984">
        <v>102.4609</v>
      </c>
      <c r="N6984">
        <v>103.4726</v>
      </c>
    </row>
    <row r="6985" spans="1:14" x14ac:dyDescent="0.2">
      <c r="A6985" t="s">
        <v>2382</v>
      </c>
      <c r="B6985">
        <v>2003</v>
      </c>
      <c r="C6985">
        <v>98.781199999999998</v>
      </c>
      <c r="D6985">
        <v>105.6739</v>
      </c>
      <c r="E6985">
        <v>107.8253</v>
      </c>
      <c r="F6985">
        <v>102.62</v>
      </c>
      <c r="G6985">
        <v>105.1069</v>
      </c>
      <c r="H6985">
        <v>110.6246</v>
      </c>
      <c r="I6985">
        <v>107.22020000000001</v>
      </c>
      <c r="J6985">
        <v>117.45269999999999</v>
      </c>
      <c r="K6985">
        <v>108.6998</v>
      </c>
      <c r="L6985">
        <v>113.1484</v>
      </c>
      <c r="M6985">
        <v>108.6116</v>
      </c>
      <c r="N6985">
        <v>109.0933</v>
      </c>
    </row>
    <row r="6986" spans="1:14" x14ac:dyDescent="0.2">
      <c r="A6986" t="s">
        <v>2382</v>
      </c>
      <c r="B6986">
        <v>2004</v>
      </c>
      <c r="C6986">
        <v>111.74550000000001</v>
      </c>
      <c r="D6986">
        <v>116.03959999999999</v>
      </c>
      <c r="E6986">
        <v>105.86790000000001</v>
      </c>
      <c r="F6986">
        <v>106.5788</v>
      </c>
      <c r="G6986">
        <v>105.1844</v>
      </c>
      <c r="H6986">
        <v>106.2527</v>
      </c>
      <c r="I6986">
        <v>108.5485</v>
      </c>
      <c r="J6986">
        <v>101.1255</v>
      </c>
      <c r="K6986">
        <v>106.4097</v>
      </c>
      <c r="L6986">
        <v>105.1618</v>
      </c>
      <c r="M6986">
        <v>101.5273</v>
      </c>
      <c r="N6986">
        <v>103.69119999999999</v>
      </c>
    </row>
    <row r="6987" spans="1:14" x14ac:dyDescent="0.2">
      <c r="A6987" t="s">
        <v>2382</v>
      </c>
      <c r="B6987">
        <v>2005</v>
      </c>
      <c r="C6987">
        <v>102.08580000000001</v>
      </c>
      <c r="D6987">
        <v>97.642899999999997</v>
      </c>
      <c r="E6987">
        <v>95.486999999999995</v>
      </c>
      <c r="F6987">
        <v>93.767399999999995</v>
      </c>
      <c r="G6987">
        <v>87.899000000000001</v>
      </c>
      <c r="H6987">
        <v>90.548500000000004</v>
      </c>
      <c r="I6987">
        <v>82.6798</v>
      </c>
      <c r="J6987">
        <v>85.1511</v>
      </c>
      <c r="K6987">
        <v>86.437399999999997</v>
      </c>
      <c r="L6987">
        <v>83.538200000000003</v>
      </c>
      <c r="M6987">
        <v>97.445400000000006</v>
      </c>
      <c r="N6987">
        <v>82.8827</v>
      </c>
    </row>
    <row r="6988" spans="1:14" x14ac:dyDescent="0.2">
      <c r="A6988" t="s">
        <v>2382</v>
      </c>
      <c r="B6988">
        <v>2006</v>
      </c>
      <c r="C6988">
        <v>85.571100000000001</v>
      </c>
      <c r="D6988">
        <v>82.851200000000006</v>
      </c>
      <c r="E6988">
        <v>83.906899999999993</v>
      </c>
      <c r="F6988">
        <v>87.506399999999999</v>
      </c>
      <c r="G6988">
        <v>88.778199999999998</v>
      </c>
      <c r="H6988">
        <v>87.263300000000001</v>
      </c>
      <c r="I6988">
        <v>91.995999999999995</v>
      </c>
      <c r="J6988">
        <v>91.976900000000001</v>
      </c>
      <c r="K6988">
        <v>97.574100000000001</v>
      </c>
      <c r="L6988">
        <v>96.221999999999994</v>
      </c>
      <c r="M6988">
        <v>100.00109999999999</v>
      </c>
      <c r="N6988">
        <v>103.38200000000001</v>
      </c>
    </row>
    <row r="6989" spans="1:14" x14ac:dyDescent="0.2">
      <c r="A6989" t="s">
        <v>2382</v>
      </c>
      <c r="B6989">
        <v>2007</v>
      </c>
      <c r="C6989">
        <v>100.6337</v>
      </c>
      <c r="D6989">
        <v>100.2804</v>
      </c>
      <c r="E6989">
        <v>97.422700000000006</v>
      </c>
      <c r="F6989">
        <v>103.1309</v>
      </c>
      <c r="G6989">
        <v>101.79770000000001</v>
      </c>
      <c r="H6989">
        <v>105.9409</v>
      </c>
      <c r="I6989">
        <v>102.071</v>
      </c>
      <c r="J6989">
        <v>95.382099999999994</v>
      </c>
      <c r="K6989">
        <v>97.844800000000006</v>
      </c>
      <c r="L6989">
        <v>97.226699999999994</v>
      </c>
      <c r="M6989">
        <v>98.765000000000001</v>
      </c>
      <c r="N6989">
        <v>99.504099999999994</v>
      </c>
    </row>
    <row r="6990" spans="1:14" x14ac:dyDescent="0.2">
      <c r="A6990" t="s">
        <v>2382</v>
      </c>
      <c r="B6990">
        <v>2008</v>
      </c>
      <c r="C6990">
        <v>98.092699999999994</v>
      </c>
      <c r="D6990">
        <v>103.07129999999999</v>
      </c>
      <c r="E6990">
        <v>101.33629999999999</v>
      </c>
      <c r="F6990">
        <v>94.623999999999995</v>
      </c>
      <c r="G6990">
        <v>93.679599999999994</v>
      </c>
      <c r="H6990">
        <v>93.536900000000003</v>
      </c>
      <c r="I6990">
        <v>87.918199999999999</v>
      </c>
      <c r="J6990">
        <v>91.239099999999993</v>
      </c>
      <c r="K6990">
        <v>94.153700000000001</v>
      </c>
      <c r="L6990">
        <v>92.966300000000004</v>
      </c>
      <c r="M6990">
        <v>93.460899999999995</v>
      </c>
      <c r="N6990">
        <v>90.300700000000006</v>
      </c>
    </row>
    <row r="6991" spans="1:14" x14ac:dyDescent="0.2">
      <c r="A6991" t="s">
        <v>2382</v>
      </c>
      <c r="B6991">
        <v>2009</v>
      </c>
      <c r="C6991">
        <v>87.945599999999999</v>
      </c>
      <c r="D6991">
        <v>87.460300000000004</v>
      </c>
      <c r="E6991">
        <v>84.411699999999996</v>
      </c>
      <c r="F6991">
        <v>90.682900000000004</v>
      </c>
      <c r="G6991">
        <v>89.900099999999995</v>
      </c>
      <c r="H6991">
        <v>84.623199999999997</v>
      </c>
      <c r="I6991">
        <v>83.714699999999993</v>
      </c>
      <c r="J6991">
        <v>83.403700000000001</v>
      </c>
      <c r="K6991">
        <v>90.297300000000007</v>
      </c>
      <c r="L6991">
        <v>90.548100000000005</v>
      </c>
      <c r="M6991">
        <v>90.399000000000001</v>
      </c>
      <c r="N6991">
        <v>98.168199999999999</v>
      </c>
    </row>
    <row r="6992" spans="1:14" x14ac:dyDescent="0.2">
      <c r="A6992" t="s">
        <v>2382</v>
      </c>
      <c r="B6992">
        <v>2010</v>
      </c>
      <c r="C6992">
        <v>92.654700000000005</v>
      </c>
      <c r="D6992">
        <v>90.104900000000001</v>
      </c>
      <c r="E6992">
        <v>91.178799999999995</v>
      </c>
      <c r="F6992">
        <v>100.3327</v>
      </c>
      <c r="G6992">
        <v>96.911100000000005</v>
      </c>
      <c r="H6992">
        <v>98.433199999999999</v>
      </c>
      <c r="I6992">
        <v>99.728899999999996</v>
      </c>
      <c r="J6992">
        <v>99.333399999999997</v>
      </c>
      <c r="K6992">
        <v>95.791200000000003</v>
      </c>
      <c r="L6992">
        <v>98.880600000000001</v>
      </c>
      <c r="M6992">
        <v>95.053399999999996</v>
      </c>
      <c r="N6992">
        <v>92.959500000000006</v>
      </c>
    </row>
    <row r="6993" spans="1:14" x14ac:dyDescent="0.2">
      <c r="A6993" t="s">
        <v>2382</v>
      </c>
      <c r="B6993">
        <v>2011</v>
      </c>
      <c r="C6993">
        <v>94.122900000000001</v>
      </c>
      <c r="D6993">
        <v>91.876199999999997</v>
      </c>
      <c r="E6993">
        <v>94.012200000000007</v>
      </c>
      <c r="F6993">
        <v>95.077799999999996</v>
      </c>
      <c r="G6993">
        <v>97.898399999999995</v>
      </c>
      <c r="H6993">
        <v>94.956100000000006</v>
      </c>
      <c r="I6993">
        <v>94.872100000000003</v>
      </c>
      <c r="J6993">
        <v>93.798699999999997</v>
      </c>
      <c r="K6993">
        <v>93.251199999999997</v>
      </c>
      <c r="L6993">
        <v>91.461200000000005</v>
      </c>
      <c r="M6993">
        <v>93.009100000000004</v>
      </c>
    </row>
    <row r="6994" spans="1:14" x14ac:dyDescent="0.2">
      <c r="A6994" t="s">
        <v>2383</v>
      </c>
      <c r="B6994" t="s">
        <v>2384</v>
      </c>
      <c r="C6994" t="s">
        <v>2380</v>
      </c>
      <c r="D6994" t="s">
        <v>2385</v>
      </c>
    </row>
    <row r="6995" spans="1:14" x14ac:dyDescent="0.2">
      <c r="A6995" t="s">
        <v>2386</v>
      </c>
      <c r="B6995">
        <v>1986</v>
      </c>
      <c r="C6995">
        <v>59.188400000000001</v>
      </c>
      <c r="D6995">
        <v>61.902799999999999</v>
      </c>
      <c r="E6995">
        <v>63.012</v>
      </c>
      <c r="F6995">
        <v>64.508300000000006</v>
      </c>
      <c r="G6995">
        <v>60.498199999999997</v>
      </c>
      <c r="H6995">
        <v>64.051500000000004</v>
      </c>
      <c r="I6995">
        <v>62.159100000000002</v>
      </c>
      <c r="J6995">
        <v>61.995699999999999</v>
      </c>
      <c r="K6995">
        <v>62.719499999999996</v>
      </c>
      <c r="L6995">
        <v>63.9206</v>
      </c>
      <c r="M6995">
        <v>64.155799999999999</v>
      </c>
      <c r="N6995">
        <v>67.378299999999996</v>
      </c>
    </row>
    <row r="6996" spans="1:14" x14ac:dyDescent="0.2">
      <c r="A6996" t="s">
        <v>2386</v>
      </c>
      <c r="B6996">
        <v>1987</v>
      </c>
      <c r="C6996">
        <v>64.590900000000005</v>
      </c>
      <c r="D6996">
        <v>65.339299999999994</v>
      </c>
      <c r="E6996">
        <v>64.711100000000002</v>
      </c>
      <c r="F6996">
        <v>62.535600000000002</v>
      </c>
      <c r="G6996">
        <v>64.6708</v>
      </c>
      <c r="H6996">
        <v>62.732300000000002</v>
      </c>
      <c r="I6996">
        <v>62.953699999999998</v>
      </c>
      <c r="J6996">
        <v>65.280900000000003</v>
      </c>
      <c r="K6996">
        <v>62.332599999999999</v>
      </c>
      <c r="L6996">
        <v>66.308099999999996</v>
      </c>
      <c r="M6996">
        <v>66.534499999999994</v>
      </c>
      <c r="N6996">
        <v>65.304100000000005</v>
      </c>
    </row>
    <row r="6997" spans="1:14" x14ac:dyDescent="0.2">
      <c r="A6997" t="s">
        <v>2386</v>
      </c>
      <c r="B6997">
        <v>1988</v>
      </c>
      <c r="C6997">
        <v>66.739900000000006</v>
      </c>
      <c r="D6997">
        <v>63.390099999999997</v>
      </c>
      <c r="E6997">
        <v>62.059699999999999</v>
      </c>
      <c r="F6997">
        <v>62.358800000000002</v>
      </c>
      <c r="G6997">
        <v>67.874300000000005</v>
      </c>
      <c r="H6997">
        <v>65.065600000000003</v>
      </c>
      <c r="I6997">
        <v>66.696700000000007</v>
      </c>
      <c r="J6997">
        <v>64.034000000000006</v>
      </c>
      <c r="K6997">
        <v>67.615300000000005</v>
      </c>
      <c r="L6997">
        <v>73.432100000000005</v>
      </c>
      <c r="M6997">
        <v>74.477999999999994</v>
      </c>
      <c r="N6997">
        <v>75.631200000000007</v>
      </c>
    </row>
    <row r="6998" spans="1:14" x14ac:dyDescent="0.2">
      <c r="A6998" t="s">
        <v>2386</v>
      </c>
      <c r="B6998">
        <v>1989</v>
      </c>
      <c r="C6998">
        <v>73.202299999999994</v>
      </c>
      <c r="D6998">
        <v>74.337699999999998</v>
      </c>
      <c r="E6998">
        <v>71.584699999999998</v>
      </c>
      <c r="F6998">
        <v>74.735699999999994</v>
      </c>
      <c r="G6998">
        <v>68.360299999999995</v>
      </c>
      <c r="H6998">
        <v>73.2102</v>
      </c>
      <c r="I6998">
        <v>70.722200000000001</v>
      </c>
      <c r="J6998">
        <v>69.990099999999998</v>
      </c>
      <c r="K6998">
        <v>71.259100000000004</v>
      </c>
      <c r="L6998">
        <v>69.389899999999997</v>
      </c>
      <c r="M6998">
        <v>66.918700000000001</v>
      </c>
      <c r="N6998">
        <v>63.911299999999997</v>
      </c>
    </row>
    <row r="6999" spans="1:14" x14ac:dyDescent="0.2">
      <c r="A6999" t="s">
        <v>2386</v>
      </c>
      <c r="B6999">
        <v>1990</v>
      </c>
      <c r="C6999">
        <v>71.184799999999996</v>
      </c>
      <c r="D6999">
        <v>70.623800000000003</v>
      </c>
      <c r="E6999">
        <v>73.976900000000001</v>
      </c>
      <c r="F6999">
        <v>68.643900000000002</v>
      </c>
      <c r="G6999">
        <v>67.197900000000004</v>
      </c>
      <c r="H6999">
        <v>67.151700000000005</v>
      </c>
      <c r="I6999">
        <v>61.164099999999998</v>
      </c>
      <c r="J6999">
        <v>65.131799999999998</v>
      </c>
      <c r="K6999">
        <v>63.671100000000003</v>
      </c>
      <c r="L6999">
        <v>60.158200000000001</v>
      </c>
      <c r="M6999">
        <v>59.709899999999998</v>
      </c>
      <c r="N6999">
        <v>58.062199999999997</v>
      </c>
    </row>
    <row r="7000" spans="1:14" x14ac:dyDescent="0.2">
      <c r="A7000" t="s">
        <v>2386</v>
      </c>
      <c r="B7000">
        <v>1991</v>
      </c>
      <c r="C7000">
        <v>59.119100000000003</v>
      </c>
      <c r="D7000">
        <v>58.842399999999998</v>
      </c>
      <c r="E7000">
        <v>59.497799999999998</v>
      </c>
      <c r="F7000">
        <v>62.302599999999998</v>
      </c>
      <c r="G7000">
        <v>63.1629</v>
      </c>
      <c r="H7000">
        <v>67.466999999999999</v>
      </c>
      <c r="I7000">
        <v>62.498600000000003</v>
      </c>
      <c r="J7000">
        <v>64.180499999999995</v>
      </c>
      <c r="K7000">
        <v>65.4696</v>
      </c>
      <c r="L7000">
        <v>64.456100000000006</v>
      </c>
      <c r="M7000">
        <v>65.923400000000001</v>
      </c>
      <c r="N7000">
        <v>67.494500000000002</v>
      </c>
    </row>
    <row r="7001" spans="1:14" x14ac:dyDescent="0.2">
      <c r="A7001" t="s">
        <v>2386</v>
      </c>
      <c r="B7001">
        <v>1992</v>
      </c>
      <c r="C7001">
        <v>67.068799999999996</v>
      </c>
      <c r="D7001">
        <v>66.456400000000002</v>
      </c>
      <c r="E7001">
        <v>65.098799999999997</v>
      </c>
      <c r="F7001">
        <v>66.407300000000006</v>
      </c>
      <c r="G7001">
        <v>69.088800000000006</v>
      </c>
      <c r="H7001">
        <v>69.7637</v>
      </c>
      <c r="I7001">
        <v>64.513199999999998</v>
      </c>
      <c r="J7001">
        <v>69.284199999999998</v>
      </c>
      <c r="K7001">
        <v>68.922799999999995</v>
      </c>
      <c r="L7001">
        <v>70.561000000000007</v>
      </c>
      <c r="M7001">
        <v>70.603099999999998</v>
      </c>
      <c r="N7001">
        <v>71.675299999999993</v>
      </c>
    </row>
    <row r="7002" spans="1:14" x14ac:dyDescent="0.2">
      <c r="A7002" t="s">
        <v>2386</v>
      </c>
      <c r="B7002">
        <v>1993</v>
      </c>
      <c r="C7002">
        <v>70.753699999999995</v>
      </c>
      <c r="D7002">
        <v>72.885300000000001</v>
      </c>
      <c r="E7002">
        <v>75.553700000000006</v>
      </c>
      <c r="F7002">
        <v>74.592600000000004</v>
      </c>
      <c r="G7002">
        <v>75.614500000000007</v>
      </c>
      <c r="H7002">
        <v>73.548000000000002</v>
      </c>
      <c r="I7002">
        <v>75.938800000000001</v>
      </c>
      <c r="J7002">
        <v>73.129900000000006</v>
      </c>
      <c r="K7002">
        <v>78.006500000000003</v>
      </c>
      <c r="L7002">
        <v>83.064400000000006</v>
      </c>
      <c r="M7002">
        <v>84.2637</v>
      </c>
      <c r="N7002">
        <v>84.363699999999994</v>
      </c>
    </row>
    <row r="7003" spans="1:14" x14ac:dyDescent="0.2">
      <c r="A7003" t="s">
        <v>2386</v>
      </c>
      <c r="B7003">
        <v>1994</v>
      </c>
      <c r="C7003">
        <v>87.176299999999998</v>
      </c>
      <c r="D7003">
        <v>88.446600000000004</v>
      </c>
      <c r="E7003">
        <v>88.110600000000005</v>
      </c>
      <c r="F7003">
        <v>90.658199999999994</v>
      </c>
      <c r="G7003">
        <v>89.542900000000003</v>
      </c>
      <c r="H7003">
        <v>90.703800000000001</v>
      </c>
      <c r="I7003">
        <v>91.996300000000005</v>
      </c>
      <c r="J7003">
        <v>93.095500000000001</v>
      </c>
      <c r="K7003">
        <v>91.366399999999999</v>
      </c>
      <c r="L7003">
        <v>86.420400000000001</v>
      </c>
      <c r="M7003">
        <v>82.078299999999999</v>
      </c>
      <c r="N7003">
        <v>89.062100000000001</v>
      </c>
    </row>
    <row r="7004" spans="1:14" x14ac:dyDescent="0.2">
      <c r="A7004" t="s">
        <v>2386</v>
      </c>
      <c r="B7004">
        <v>1995</v>
      </c>
      <c r="C7004">
        <v>86.611099999999993</v>
      </c>
      <c r="D7004">
        <v>84.576300000000003</v>
      </c>
      <c r="E7004">
        <v>79.555700000000002</v>
      </c>
      <c r="F7004">
        <v>80.191900000000004</v>
      </c>
      <c r="G7004">
        <v>79.683499999999995</v>
      </c>
      <c r="H7004">
        <v>70.458799999999997</v>
      </c>
      <c r="I7004">
        <v>79.012100000000004</v>
      </c>
      <c r="J7004">
        <v>80.273899999999998</v>
      </c>
      <c r="K7004">
        <v>78.984399999999994</v>
      </c>
      <c r="L7004">
        <v>80.618799999999993</v>
      </c>
      <c r="M7004">
        <v>81.171400000000006</v>
      </c>
      <c r="N7004">
        <v>82.418800000000005</v>
      </c>
    </row>
    <row r="7005" spans="1:14" x14ac:dyDescent="0.2">
      <c r="A7005" t="s">
        <v>2386</v>
      </c>
      <c r="B7005">
        <v>1996</v>
      </c>
      <c r="C7005">
        <v>74.834199999999996</v>
      </c>
      <c r="D7005">
        <v>75.865700000000004</v>
      </c>
      <c r="E7005">
        <v>77.713300000000004</v>
      </c>
      <c r="F7005">
        <v>77.900599999999997</v>
      </c>
      <c r="G7005">
        <v>78.935699999999997</v>
      </c>
      <c r="H7005">
        <v>85.254900000000006</v>
      </c>
      <c r="I7005">
        <v>80.874099999999999</v>
      </c>
      <c r="J7005">
        <v>85.646799999999999</v>
      </c>
      <c r="K7005">
        <v>82.858599999999996</v>
      </c>
      <c r="L7005">
        <v>79.3797</v>
      </c>
      <c r="M7005">
        <v>79.391099999999994</v>
      </c>
      <c r="N7005">
        <v>82.986599999999996</v>
      </c>
    </row>
    <row r="7006" spans="1:14" x14ac:dyDescent="0.2">
      <c r="A7006" t="s">
        <v>2386</v>
      </c>
      <c r="B7006">
        <v>1997</v>
      </c>
      <c r="C7006">
        <v>73.250699999999995</v>
      </c>
      <c r="D7006">
        <v>74.187600000000003</v>
      </c>
      <c r="E7006">
        <v>78.438000000000002</v>
      </c>
      <c r="F7006">
        <v>75.534800000000004</v>
      </c>
      <c r="G7006">
        <v>76.317300000000003</v>
      </c>
      <c r="H7006">
        <v>79.537800000000004</v>
      </c>
      <c r="I7006">
        <v>80.138199999999998</v>
      </c>
      <c r="J7006">
        <v>76.7059</v>
      </c>
      <c r="K7006">
        <v>75.712699999999998</v>
      </c>
      <c r="L7006">
        <v>77.674599999999998</v>
      </c>
      <c r="M7006">
        <v>78.971900000000005</v>
      </c>
      <c r="N7006">
        <v>77.671499999999995</v>
      </c>
    </row>
    <row r="7007" spans="1:14" x14ac:dyDescent="0.2">
      <c r="A7007" t="s">
        <v>2386</v>
      </c>
      <c r="B7007">
        <v>1998</v>
      </c>
      <c r="C7007">
        <v>83.829599999999999</v>
      </c>
      <c r="D7007">
        <v>83.402699999999996</v>
      </c>
      <c r="E7007">
        <v>83.932100000000005</v>
      </c>
      <c r="F7007">
        <v>83.096100000000007</v>
      </c>
      <c r="G7007">
        <v>85.690600000000003</v>
      </c>
      <c r="H7007">
        <v>83.037099999999995</v>
      </c>
      <c r="I7007">
        <v>85.818600000000004</v>
      </c>
      <c r="J7007">
        <v>84.162099999999995</v>
      </c>
      <c r="K7007">
        <v>83.619200000000006</v>
      </c>
      <c r="L7007">
        <v>86.514799999999994</v>
      </c>
      <c r="M7007">
        <v>85.798500000000004</v>
      </c>
      <c r="N7007">
        <v>84.749899999999997</v>
      </c>
    </row>
    <row r="7008" spans="1:14" x14ac:dyDescent="0.2">
      <c r="A7008" t="s">
        <v>2386</v>
      </c>
      <c r="B7008">
        <v>1999</v>
      </c>
      <c r="C7008">
        <v>86.860799999999998</v>
      </c>
      <c r="D7008">
        <v>90.037800000000004</v>
      </c>
      <c r="E7008">
        <v>84.054299999999998</v>
      </c>
      <c r="F7008">
        <v>89.621799999999993</v>
      </c>
      <c r="G7008">
        <v>87.458399999999997</v>
      </c>
      <c r="H7008">
        <v>84.376999999999995</v>
      </c>
      <c r="I7008">
        <v>91.757099999999994</v>
      </c>
      <c r="J7008">
        <v>89.519199999999998</v>
      </c>
      <c r="K7008">
        <v>82.4191</v>
      </c>
      <c r="L7008">
        <v>92.052400000000006</v>
      </c>
      <c r="M7008">
        <v>91.226799999999997</v>
      </c>
      <c r="N7008">
        <v>90.559100000000001</v>
      </c>
    </row>
    <row r="7009" spans="1:14" x14ac:dyDescent="0.2">
      <c r="A7009" t="s">
        <v>2386</v>
      </c>
      <c r="B7009">
        <v>2000</v>
      </c>
      <c r="C7009">
        <v>95.529399999999995</v>
      </c>
      <c r="D7009">
        <v>90.462800000000001</v>
      </c>
      <c r="E7009">
        <v>93.997</v>
      </c>
      <c r="F7009">
        <v>92.791899999999998</v>
      </c>
      <c r="G7009">
        <v>90.267300000000006</v>
      </c>
      <c r="H7009">
        <v>95.545100000000005</v>
      </c>
      <c r="I7009">
        <v>87.643299999999996</v>
      </c>
      <c r="J7009">
        <v>87.471199999999996</v>
      </c>
      <c r="K7009">
        <v>92.697299999999998</v>
      </c>
      <c r="L7009">
        <v>87.882300000000001</v>
      </c>
      <c r="M7009">
        <v>87.499600000000001</v>
      </c>
      <c r="N7009">
        <v>88.585999999999999</v>
      </c>
    </row>
    <row r="7010" spans="1:14" x14ac:dyDescent="0.2">
      <c r="A7010" t="s">
        <v>2386</v>
      </c>
      <c r="B7010">
        <v>2001</v>
      </c>
      <c r="C7010">
        <v>86.288499999999999</v>
      </c>
      <c r="D7010">
        <v>87.215900000000005</v>
      </c>
      <c r="E7010">
        <v>89.462800000000001</v>
      </c>
      <c r="F7010">
        <v>89.812399999999997</v>
      </c>
      <c r="G7010">
        <v>87.281599999999997</v>
      </c>
      <c r="H7010">
        <v>91.052700000000002</v>
      </c>
      <c r="I7010">
        <v>88.270099999999999</v>
      </c>
      <c r="J7010">
        <v>93.404399999999995</v>
      </c>
      <c r="K7010">
        <v>95.366799999999998</v>
      </c>
      <c r="L7010">
        <v>90.974100000000007</v>
      </c>
      <c r="M7010">
        <v>88.245599999999996</v>
      </c>
      <c r="N7010">
        <v>91.985100000000003</v>
      </c>
    </row>
    <row r="7011" spans="1:14" x14ac:dyDescent="0.2">
      <c r="A7011" t="s">
        <v>2386</v>
      </c>
      <c r="B7011">
        <v>2002</v>
      </c>
      <c r="C7011">
        <v>93.708600000000004</v>
      </c>
      <c r="D7011">
        <v>93.944599999999994</v>
      </c>
      <c r="E7011">
        <v>95.682500000000005</v>
      </c>
      <c r="F7011">
        <v>90.689099999999996</v>
      </c>
      <c r="G7011">
        <v>95.593400000000003</v>
      </c>
      <c r="H7011">
        <v>90.445800000000006</v>
      </c>
      <c r="I7011">
        <v>89.724299999999999</v>
      </c>
      <c r="J7011">
        <v>88.4803</v>
      </c>
      <c r="K7011">
        <v>88.985399999999998</v>
      </c>
      <c r="L7011">
        <v>90.3596</v>
      </c>
      <c r="M7011">
        <v>93.365600000000001</v>
      </c>
      <c r="N7011">
        <v>92.880399999999995</v>
      </c>
    </row>
    <row r="7012" spans="1:14" x14ac:dyDescent="0.2">
      <c r="A7012" t="s">
        <v>2386</v>
      </c>
      <c r="B7012">
        <v>2003</v>
      </c>
      <c r="C7012">
        <v>92.644900000000007</v>
      </c>
      <c r="D7012">
        <v>96.085800000000006</v>
      </c>
      <c r="E7012">
        <v>93.028700000000001</v>
      </c>
      <c r="F7012">
        <v>95.902699999999996</v>
      </c>
      <c r="G7012">
        <v>101.21939999999999</v>
      </c>
      <c r="H7012">
        <v>100.20399999999999</v>
      </c>
      <c r="I7012">
        <v>96.563199999999995</v>
      </c>
      <c r="J7012">
        <v>100.7456</v>
      </c>
      <c r="K7012">
        <v>99.5839</v>
      </c>
      <c r="L7012">
        <v>97.522999999999996</v>
      </c>
      <c r="M7012">
        <v>99.856399999999994</v>
      </c>
      <c r="N7012">
        <v>110.53919999999999</v>
      </c>
    </row>
    <row r="7013" spans="1:14" x14ac:dyDescent="0.2">
      <c r="A7013" t="s">
        <v>2386</v>
      </c>
      <c r="B7013">
        <v>2004</v>
      </c>
      <c r="C7013">
        <v>108.1443</v>
      </c>
      <c r="D7013">
        <v>101.48439999999999</v>
      </c>
      <c r="E7013">
        <v>102.03700000000001</v>
      </c>
      <c r="F7013">
        <v>106.7877</v>
      </c>
      <c r="G7013">
        <v>102.31140000000001</v>
      </c>
      <c r="H7013">
        <v>103.6541</v>
      </c>
      <c r="I7013">
        <v>104.6152</v>
      </c>
      <c r="J7013">
        <v>104.76430000000001</v>
      </c>
      <c r="K7013">
        <v>104.1217</v>
      </c>
      <c r="L7013">
        <v>104.7898</v>
      </c>
      <c r="M7013">
        <v>107.08410000000001</v>
      </c>
      <c r="N7013">
        <v>108.9307</v>
      </c>
    </row>
    <row r="7014" spans="1:14" x14ac:dyDescent="0.2">
      <c r="A7014" t="s">
        <v>2386</v>
      </c>
      <c r="B7014">
        <v>2005</v>
      </c>
      <c r="C7014">
        <v>105.3065</v>
      </c>
      <c r="D7014">
        <v>106.3056</v>
      </c>
      <c r="E7014">
        <v>104.5368</v>
      </c>
      <c r="F7014">
        <v>101.008</v>
      </c>
      <c r="G7014">
        <v>104.31359999999999</v>
      </c>
      <c r="H7014">
        <v>107.3168</v>
      </c>
      <c r="I7014">
        <v>105.8514</v>
      </c>
      <c r="J7014">
        <v>108.4006</v>
      </c>
      <c r="K7014">
        <v>109.03360000000001</v>
      </c>
      <c r="L7014">
        <v>112.42230000000001</v>
      </c>
      <c r="M7014">
        <v>111.3836</v>
      </c>
      <c r="N7014">
        <v>107.0223</v>
      </c>
    </row>
    <row r="7015" spans="1:14" x14ac:dyDescent="0.2">
      <c r="A7015" t="s">
        <v>2386</v>
      </c>
      <c r="B7015">
        <v>2006</v>
      </c>
      <c r="C7015">
        <v>111.5147</v>
      </c>
      <c r="D7015">
        <v>107.77800000000001</v>
      </c>
      <c r="E7015">
        <v>109.2559</v>
      </c>
      <c r="F7015">
        <v>105.22199999999999</v>
      </c>
      <c r="G7015">
        <v>103.09650000000001</v>
      </c>
      <c r="H7015">
        <v>98.890199999999993</v>
      </c>
      <c r="I7015">
        <v>101.4499</v>
      </c>
      <c r="J7015">
        <v>107.0219</v>
      </c>
      <c r="K7015">
        <v>100.3878</v>
      </c>
      <c r="L7015">
        <v>95.840199999999996</v>
      </c>
      <c r="M7015">
        <v>98.272800000000004</v>
      </c>
      <c r="N7015">
        <v>105.2277</v>
      </c>
    </row>
    <row r="7016" spans="1:14" x14ac:dyDescent="0.2">
      <c r="A7016" t="s">
        <v>2386</v>
      </c>
      <c r="B7016">
        <v>2007</v>
      </c>
      <c r="C7016">
        <v>98.367500000000007</v>
      </c>
      <c r="D7016">
        <v>102.17570000000001</v>
      </c>
      <c r="E7016">
        <v>100.131</v>
      </c>
      <c r="F7016">
        <v>102.824</v>
      </c>
      <c r="G7016">
        <v>100.6797</v>
      </c>
      <c r="H7016">
        <v>102.6621</v>
      </c>
      <c r="I7016">
        <v>97.328000000000003</v>
      </c>
      <c r="J7016">
        <v>98.7928</v>
      </c>
      <c r="K7016">
        <v>102.8492</v>
      </c>
      <c r="L7016">
        <v>98.541300000000007</v>
      </c>
      <c r="M7016">
        <v>97.773700000000005</v>
      </c>
      <c r="N7016">
        <v>97.875100000000003</v>
      </c>
    </row>
    <row r="7017" spans="1:14" x14ac:dyDescent="0.2">
      <c r="A7017" t="s">
        <v>2386</v>
      </c>
      <c r="B7017">
        <v>2008</v>
      </c>
      <c r="C7017">
        <v>96.648099999999999</v>
      </c>
      <c r="D7017">
        <v>93.898499999999999</v>
      </c>
      <c r="E7017">
        <v>94.805300000000003</v>
      </c>
      <c r="F7017">
        <v>91.150199999999998</v>
      </c>
      <c r="G7017">
        <v>93.578699999999998</v>
      </c>
      <c r="H7017">
        <v>95.896799999999999</v>
      </c>
      <c r="I7017">
        <v>94.083100000000002</v>
      </c>
      <c r="J7017">
        <v>88.143100000000004</v>
      </c>
      <c r="K7017">
        <v>79.492599999999996</v>
      </c>
      <c r="L7017">
        <v>80.720500000000001</v>
      </c>
      <c r="M7017">
        <v>74.302800000000005</v>
      </c>
      <c r="N7017">
        <v>73.040800000000004</v>
      </c>
    </row>
    <row r="7018" spans="1:14" x14ac:dyDescent="0.2">
      <c r="A7018" t="s">
        <v>2386</v>
      </c>
      <c r="B7018">
        <v>2009</v>
      </c>
      <c r="C7018">
        <v>72.005399999999995</v>
      </c>
      <c r="D7018">
        <v>72.148099999999999</v>
      </c>
      <c r="E7018">
        <v>69.088999999999999</v>
      </c>
      <c r="F7018">
        <v>71.358400000000003</v>
      </c>
      <c r="G7018">
        <v>71.007199999999997</v>
      </c>
      <c r="H7018">
        <v>65.960300000000004</v>
      </c>
      <c r="I7018">
        <v>65.957700000000003</v>
      </c>
      <c r="J7018">
        <v>68.082300000000004</v>
      </c>
      <c r="K7018">
        <v>68.791499999999999</v>
      </c>
      <c r="L7018">
        <v>70.783299999999997</v>
      </c>
      <c r="M7018">
        <v>73.369100000000003</v>
      </c>
      <c r="N7018">
        <v>67.136700000000005</v>
      </c>
    </row>
    <row r="7019" spans="1:14" x14ac:dyDescent="0.2">
      <c r="A7019" t="s">
        <v>2386</v>
      </c>
      <c r="B7019">
        <v>2010</v>
      </c>
      <c r="C7019">
        <v>71.724299999999999</v>
      </c>
      <c r="D7019">
        <v>72.169799999999995</v>
      </c>
      <c r="E7019">
        <v>75.223200000000006</v>
      </c>
      <c r="F7019">
        <v>80.890699999999995</v>
      </c>
      <c r="G7019">
        <v>73.572500000000005</v>
      </c>
      <c r="H7019">
        <v>72.596999999999994</v>
      </c>
      <c r="I7019">
        <v>72.774199999999993</v>
      </c>
      <c r="J7019">
        <v>71.244799999999998</v>
      </c>
      <c r="K7019">
        <v>68.4529</v>
      </c>
      <c r="L7019">
        <v>72.67</v>
      </c>
      <c r="M7019">
        <v>76.964600000000004</v>
      </c>
      <c r="N7019">
        <v>72.042699999999996</v>
      </c>
    </row>
    <row r="7020" spans="1:14" x14ac:dyDescent="0.2">
      <c r="A7020" t="s">
        <v>2386</v>
      </c>
      <c r="B7020">
        <v>2011</v>
      </c>
      <c r="C7020">
        <v>70.441100000000006</v>
      </c>
      <c r="D7020">
        <v>75.566800000000001</v>
      </c>
      <c r="E7020">
        <v>78.643699999999995</v>
      </c>
      <c r="F7020">
        <v>72.227500000000006</v>
      </c>
      <c r="G7020">
        <v>70.427499999999995</v>
      </c>
      <c r="H7020">
        <v>70.536600000000007</v>
      </c>
      <c r="I7020">
        <v>65.608900000000006</v>
      </c>
      <c r="J7020">
        <v>67.646799999999999</v>
      </c>
      <c r="K7020">
        <v>70.0946</v>
      </c>
      <c r="L7020">
        <v>70.6126</v>
      </c>
      <c r="M7020">
        <v>69.256</v>
      </c>
    </row>
    <row r="7021" spans="1:14" x14ac:dyDescent="0.2">
      <c r="A7021" t="s">
        <v>2387</v>
      </c>
      <c r="B7021" t="s">
        <v>2388</v>
      </c>
      <c r="C7021" t="s">
        <v>2389</v>
      </c>
      <c r="D7021" t="s">
        <v>2390</v>
      </c>
      <c r="E7021" t="s">
        <v>2391</v>
      </c>
      <c r="F7021" t="s">
        <v>2392</v>
      </c>
      <c r="G7021" t="s">
        <v>568</v>
      </c>
    </row>
    <row r="7022" spans="1:14" x14ac:dyDescent="0.2">
      <c r="A7022" t="s">
        <v>2393</v>
      </c>
      <c r="B7022">
        <v>1986</v>
      </c>
      <c r="C7022">
        <v>83.5929</v>
      </c>
      <c r="D7022">
        <v>82.4345</v>
      </c>
      <c r="E7022">
        <v>82.655699999999996</v>
      </c>
      <c r="F7022">
        <v>83.457599999999999</v>
      </c>
      <c r="G7022">
        <v>83.871899999999997</v>
      </c>
      <c r="H7022">
        <v>82.240799999999993</v>
      </c>
      <c r="I7022">
        <v>82.453199999999995</v>
      </c>
      <c r="J7022">
        <v>81.8048</v>
      </c>
      <c r="K7022">
        <v>81.620800000000003</v>
      </c>
      <c r="L7022">
        <v>82.083500000000001</v>
      </c>
      <c r="M7022">
        <v>81.656199999999998</v>
      </c>
      <c r="N7022">
        <v>83.376499999999993</v>
      </c>
    </row>
    <row r="7023" spans="1:14" x14ac:dyDescent="0.2">
      <c r="A7023" t="s">
        <v>2393</v>
      </c>
      <c r="B7023">
        <v>1987</v>
      </c>
      <c r="C7023">
        <v>80.571399999999997</v>
      </c>
      <c r="D7023">
        <v>81.385300000000001</v>
      </c>
      <c r="E7023">
        <v>82.657799999999995</v>
      </c>
      <c r="F7023">
        <v>83.298400000000001</v>
      </c>
      <c r="G7023">
        <v>82.649699999999996</v>
      </c>
      <c r="H7023">
        <v>85.097999999999999</v>
      </c>
      <c r="I7023">
        <v>84.011200000000002</v>
      </c>
      <c r="J7023">
        <v>84.862099999999998</v>
      </c>
      <c r="K7023">
        <v>84.997</v>
      </c>
      <c r="L7023">
        <v>86.030500000000004</v>
      </c>
      <c r="M7023">
        <v>85.656999999999996</v>
      </c>
      <c r="N7023">
        <v>85.714399999999998</v>
      </c>
    </row>
    <row r="7024" spans="1:14" x14ac:dyDescent="0.2">
      <c r="A7024" t="s">
        <v>2393</v>
      </c>
      <c r="B7024">
        <v>1988</v>
      </c>
      <c r="C7024">
        <v>87.1297</v>
      </c>
      <c r="D7024">
        <v>89.006799999999998</v>
      </c>
      <c r="E7024">
        <v>88.468500000000006</v>
      </c>
      <c r="F7024">
        <v>88.297899999999998</v>
      </c>
      <c r="G7024">
        <v>88.512200000000007</v>
      </c>
      <c r="H7024">
        <v>88.593999999999994</v>
      </c>
      <c r="I7024">
        <v>87.651399999999995</v>
      </c>
      <c r="J7024">
        <v>87.833600000000004</v>
      </c>
      <c r="K7024">
        <v>88.057299999999998</v>
      </c>
      <c r="L7024">
        <v>88.339100000000002</v>
      </c>
      <c r="M7024">
        <v>88.684799999999996</v>
      </c>
      <c r="N7024">
        <v>87.122200000000007</v>
      </c>
    </row>
    <row r="7025" spans="1:14" x14ac:dyDescent="0.2">
      <c r="A7025" t="s">
        <v>2393</v>
      </c>
      <c r="B7025">
        <v>1989</v>
      </c>
      <c r="C7025">
        <v>88.215199999999996</v>
      </c>
      <c r="D7025">
        <v>86.999399999999994</v>
      </c>
      <c r="E7025">
        <v>86.485100000000003</v>
      </c>
      <c r="F7025">
        <v>85.142499999999998</v>
      </c>
      <c r="G7025">
        <v>85.594700000000003</v>
      </c>
      <c r="H7025">
        <v>84.209599999999995</v>
      </c>
      <c r="I7025">
        <v>85.941699999999997</v>
      </c>
      <c r="J7025">
        <v>84.844700000000003</v>
      </c>
      <c r="K7025">
        <v>85.015900000000002</v>
      </c>
      <c r="L7025">
        <v>84.670599999999993</v>
      </c>
      <c r="M7025">
        <v>84.384200000000007</v>
      </c>
      <c r="N7025">
        <v>84.748900000000006</v>
      </c>
    </row>
    <row r="7026" spans="1:14" x14ac:dyDescent="0.2">
      <c r="A7026" t="s">
        <v>2393</v>
      </c>
      <c r="B7026">
        <v>1990</v>
      </c>
      <c r="C7026">
        <v>85.543199999999999</v>
      </c>
      <c r="D7026">
        <v>84.165000000000006</v>
      </c>
      <c r="E7026">
        <v>85.110699999999994</v>
      </c>
      <c r="F7026">
        <v>85.351399999999998</v>
      </c>
      <c r="G7026">
        <v>85.617800000000003</v>
      </c>
      <c r="H7026">
        <v>83.3262</v>
      </c>
      <c r="I7026">
        <v>83.664400000000001</v>
      </c>
      <c r="J7026">
        <v>84.342100000000002</v>
      </c>
      <c r="K7026">
        <v>83.248000000000005</v>
      </c>
      <c r="L7026">
        <v>82.443700000000007</v>
      </c>
      <c r="M7026">
        <v>81.962699999999998</v>
      </c>
      <c r="N7026">
        <v>80.859300000000005</v>
      </c>
    </row>
    <row r="7027" spans="1:14" x14ac:dyDescent="0.2">
      <c r="A7027" t="s">
        <v>2393</v>
      </c>
      <c r="B7027">
        <v>1991</v>
      </c>
      <c r="C7027">
        <v>80.102599999999995</v>
      </c>
      <c r="D7027">
        <v>78.166700000000006</v>
      </c>
      <c r="E7027">
        <v>77.476600000000005</v>
      </c>
      <c r="F7027">
        <v>78.125100000000003</v>
      </c>
      <c r="G7027">
        <v>77.781300000000002</v>
      </c>
      <c r="H7027">
        <v>79.038399999999996</v>
      </c>
      <c r="I7027">
        <v>78.8887</v>
      </c>
      <c r="J7027">
        <v>79.083699999999993</v>
      </c>
      <c r="K7027">
        <v>79.823499999999996</v>
      </c>
      <c r="L7027">
        <v>79.9512</v>
      </c>
      <c r="M7027">
        <v>81.010800000000003</v>
      </c>
      <c r="N7027">
        <v>80.754099999999994</v>
      </c>
    </row>
    <row r="7028" spans="1:14" x14ac:dyDescent="0.2">
      <c r="A7028" t="s">
        <v>2393</v>
      </c>
      <c r="B7028">
        <v>1992</v>
      </c>
      <c r="C7028">
        <v>79.387699999999995</v>
      </c>
      <c r="D7028">
        <v>82.796300000000002</v>
      </c>
      <c r="E7028">
        <v>82.900899999999993</v>
      </c>
      <c r="F7028">
        <v>83.125200000000007</v>
      </c>
      <c r="G7028">
        <v>83.359099999999998</v>
      </c>
      <c r="H7028">
        <v>83.966899999999995</v>
      </c>
      <c r="I7028">
        <v>84.5672</v>
      </c>
      <c r="J7028">
        <v>85.099599999999995</v>
      </c>
      <c r="K7028">
        <v>85.026700000000005</v>
      </c>
      <c r="L7028">
        <v>85.174800000000005</v>
      </c>
      <c r="M7028">
        <v>85.904799999999994</v>
      </c>
      <c r="N7028">
        <v>86.424099999999996</v>
      </c>
    </row>
    <row r="7029" spans="1:14" x14ac:dyDescent="0.2">
      <c r="A7029" t="s">
        <v>2393</v>
      </c>
      <c r="B7029">
        <v>1993</v>
      </c>
      <c r="C7029">
        <v>85.808999999999997</v>
      </c>
      <c r="D7029">
        <v>86.237099999999998</v>
      </c>
      <c r="E7029">
        <v>87.814099999999996</v>
      </c>
      <c r="F7029">
        <v>88.317899999999995</v>
      </c>
      <c r="G7029">
        <v>88.277100000000004</v>
      </c>
      <c r="H7029">
        <v>87.837400000000002</v>
      </c>
      <c r="I7029">
        <v>88.4499</v>
      </c>
      <c r="J7029">
        <v>88.8827</v>
      </c>
      <c r="K7029">
        <v>89.524600000000007</v>
      </c>
      <c r="L7029">
        <v>89.919300000000007</v>
      </c>
      <c r="M7029">
        <v>89.670400000000001</v>
      </c>
      <c r="N7029">
        <v>90.316000000000003</v>
      </c>
    </row>
    <row r="7030" spans="1:14" x14ac:dyDescent="0.2">
      <c r="A7030" t="s">
        <v>2393</v>
      </c>
      <c r="B7030">
        <v>1994</v>
      </c>
      <c r="C7030">
        <v>92.265500000000003</v>
      </c>
      <c r="D7030">
        <v>93.174099999999996</v>
      </c>
      <c r="E7030">
        <v>92.979699999999994</v>
      </c>
      <c r="F7030">
        <v>93.303299999999993</v>
      </c>
      <c r="G7030">
        <v>93.108599999999996</v>
      </c>
      <c r="H7030">
        <v>93.389099999999999</v>
      </c>
      <c r="I7030">
        <v>93.147300000000001</v>
      </c>
      <c r="J7030">
        <v>94.638900000000007</v>
      </c>
      <c r="K7030">
        <v>95.446899999999999</v>
      </c>
      <c r="L7030">
        <v>96.105800000000002</v>
      </c>
      <c r="M7030">
        <v>95.759100000000004</v>
      </c>
      <c r="N7030">
        <v>96.458600000000004</v>
      </c>
    </row>
    <row r="7031" spans="1:14" x14ac:dyDescent="0.2">
      <c r="A7031" t="s">
        <v>2393</v>
      </c>
      <c r="B7031">
        <v>1995</v>
      </c>
      <c r="C7031">
        <v>96.401200000000003</v>
      </c>
      <c r="D7031">
        <v>96.125500000000002</v>
      </c>
      <c r="E7031">
        <v>97.525800000000004</v>
      </c>
      <c r="F7031">
        <v>96.484099999999998</v>
      </c>
      <c r="G7031">
        <v>98.7804</v>
      </c>
      <c r="H7031">
        <v>99.951700000000002</v>
      </c>
      <c r="I7031">
        <v>97.187899999999999</v>
      </c>
      <c r="J7031">
        <v>99.299400000000006</v>
      </c>
      <c r="K7031">
        <v>99.154600000000002</v>
      </c>
      <c r="L7031">
        <v>99.588999999999999</v>
      </c>
      <c r="M7031">
        <v>100.5843</v>
      </c>
      <c r="N7031">
        <v>100.38890000000001</v>
      </c>
    </row>
    <row r="7032" spans="1:14" x14ac:dyDescent="0.2">
      <c r="A7032" t="s">
        <v>2393</v>
      </c>
      <c r="B7032">
        <v>1996</v>
      </c>
      <c r="C7032">
        <v>101.21680000000001</v>
      </c>
      <c r="D7032">
        <v>103.3284</v>
      </c>
      <c r="E7032">
        <v>102.24209999999999</v>
      </c>
      <c r="F7032">
        <v>101.3935</v>
      </c>
      <c r="G7032">
        <v>101.15519999999999</v>
      </c>
      <c r="H7032">
        <v>101.0885</v>
      </c>
      <c r="I7032">
        <v>101.73480000000001</v>
      </c>
      <c r="J7032">
        <v>101.92</v>
      </c>
      <c r="K7032">
        <v>102.27589999999999</v>
      </c>
      <c r="L7032">
        <v>101.8306</v>
      </c>
      <c r="M7032">
        <v>102.49890000000001</v>
      </c>
      <c r="N7032">
        <v>101.9081</v>
      </c>
    </row>
    <row r="7033" spans="1:14" x14ac:dyDescent="0.2">
      <c r="A7033" t="s">
        <v>2393</v>
      </c>
      <c r="B7033">
        <v>1997</v>
      </c>
      <c r="C7033">
        <v>103.8548</v>
      </c>
      <c r="D7033">
        <v>105.0668</v>
      </c>
      <c r="E7033">
        <v>105.6733</v>
      </c>
      <c r="F7033">
        <v>105.3775</v>
      </c>
      <c r="G7033">
        <v>106.47629999999999</v>
      </c>
      <c r="H7033">
        <v>105.91119999999999</v>
      </c>
      <c r="I7033">
        <v>106.0168</v>
      </c>
      <c r="J7033">
        <v>106.8753</v>
      </c>
      <c r="K7033">
        <v>106.9755</v>
      </c>
      <c r="L7033">
        <v>107.1105</v>
      </c>
      <c r="M7033">
        <v>108.8292</v>
      </c>
      <c r="N7033">
        <v>108.7094</v>
      </c>
    </row>
    <row r="7034" spans="1:14" x14ac:dyDescent="0.2">
      <c r="A7034" t="s">
        <v>2393</v>
      </c>
      <c r="B7034">
        <v>1998</v>
      </c>
      <c r="C7034">
        <v>109.41070000000001</v>
      </c>
      <c r="D7034">
        <v>109.32810000000001</v>
      </c>
      <c r="E7034">
        <v>109.0228</v>
      </c>
      <c r="F7034">
        <v>108.6733</v>
      </c>
      <c r="G7034">
        <v>109.85980000000001</v>
      </c>
      <c r="H7034">
        <v>110.4654</v>
      </c>
      <c r="I7034">
        <v>108.8946</v>
      </c>
      <c r="J7034">
        <v>109.8019</v>
      </c>
      <c r="K7034">
        <v>109.66</v>
      </c>
      <c r="L7034">
        <v>110.43640000000001</v>
      </c>
      <c r="M7034">
        <v>110.21169999999999</v>
      </c>
      <c r="N7034">
        <v>109.3871</v>
      </c>
    </row>
    <row r="7035" spans="1:14" x14ac:dyDescent="0.2">
      <c r="A7035" t="s">
        <v>2393</v>
      </c>
      <c r="B7035">
        <v>1999</v>
      </c>
      <c r="C7035">
        <v>111.2505</v>
      </c>
      <c r="D7035">
        <v>110.2839</v>
      </c>
      <c r="E7035">
        <v>109.7436</v>
      </c>
      <c r="F7035">
        <v>110.7316</v>
      </c>
      <c r="G7035">
        <v>110.73950000000001</v>
      </c>
      <c r="H7035">
        <v>109.47920000000001</v>
      </c>
      <c r="I7035">
        <v>111.8497</v>
      </c>
      <c r="J7035">
        <v>111.8361</v>
      </c>
      <c r="K7035">
        <v>112.76430000000001</v>
      </c>
      <c r="L7035">
        <v>114.39830000000001</v>
      </c>
      <c r="M7035">
        <v>115.0874</v>
      </c>
      <c r="N7035">
        <v>114.3021</v>
      </c>
    </row>
    <row r="7036" spans="1:14" x14ac:dyDescent="0.2">
      <c r="A7036" t="s">
        <v>2393</v>
      </c>
      <c r="B7036">
        <v>2000</v>
      </c>
      <c r="C7036">
        <v>116.0063</v>
      </c>
      <c r="D7036">
        <v>117.2193</v>
      </c>
      <c r="E7036">
        <v>117.6031</v>
      </c>
      <c r="F7036">
        <v>118.569</v>
      </c>
      <c r="G7036">
        <v>117.17919999999999</v>
      </c>
      <c r="H7036">
        <v>117.8194</v>
      </c>
      <c r="I7036">
        <v>119.3814</v>
      </c>
      <c r="J7036">
        <v>117.08929999999999</v>
      </c>
      <c r="K7036">
        <v>118.35299999999999</v>
      </c>
      <c r="L7036">
        <v>116.9956</v>
      </c>
      <c r="M7036">
        <v>116.56570000000001</v>
      </c>
      <c r="N7036">
        <v>115.43770000000001</v>
      </c>
    </row>
    <row r="7037" spans="1:14" x14ac:dyDescent="0.2">
      <c r="A7037" t="s">
        <v>2393</v>
      </c>
      <c r="B7037">
        <v>2001</v>
      </c>
      <c r="C7037">
        <v>115.0581</v>
      </c>
      <c r="D7037">
        <v>112.4468</v>
      </c>
      <c r="E7037">
        <v>110.0663</v>
      </c>
      <c r="F7037">
        <v>108.6242</v>
      </c>
      <c r="G7037">
        <v>106.02760000000001</v>
      </c>
      <c r="H7037">
        <v>104.2647</v>
      </c>
      <c r="I7037">
        <v>102.5967</v>
      </c>
      <c r="J7037">
        <v>102.0603</v>
      </c>
      <c r="K7037">
        <v>99.975800000000007</v>
      </c>
      <c r="L7037">
        <v>97.500200000000007</v>
      </c>
      <c r="M7037">
        <v>95.916600000000003</v>
      </c>
      <c r="N7037">
        <v>95.503299999999996</v>
      </c>
    </row>
    <row r="7038" spans="1:14" x14ac:dyDescent="0.2">
      <c r="A7038" t="s">
        <v>2393</v>
      </c>
      <c r="B7038">
        <v>2002</v>
      </c>
      <c r="C7038">
        <v>93.939499999999995</v>
      </c>
      <c r="D7038">
        <v>93.681600000000003</v>
      </c>
      <c r="E7038">
        <v>95.235699999999994</v>
      </c>
      <c r="F7038">
        <v>95.270600000000002</v>
      </c>
      <c r="G7038">
        <v>95.263099999999994</v>
      </c>
      <c r="H7038">
        <v>95.992199999999997</v>
      </c>
      <c r="I7038">
        <v>94.313199999999995</v>
      </c>
      <c r="J7038">
        <v>94.135900000000007</v>
      </c>
      <c r="K7038">
        <v>92.978700000000003</v>
      </c>
      <c r="L7038">
        <v>92.927400000000006</v>
      </c>
      <c r="M7038">
        <v>93.581800000000001</v>
      </c>
      <c r="N7038">
        <v>93.653400000000005</v>
      </c>
    </row>
    <row r="7039" spans="1:14" x14ac:dyDescent="0.2">
      <c r="A7039" t="s">
        <v>2393</v>
      </c>
      <c r="B7039">
        <v>2003</v>
      </c>
      <c r="C7039">
        <v>92.016300000000001</v>
      </c>
      <c r="D7039">
        <v>92.9011</v>
      </c>
      <c r="E7039">
        <v>92.226799999999997</v>
      </c>
      <c r="F7039">
        <v>90.090599999999995</v>
      </c>
      <c r="G7039">
        <v>90.119299999999996</v>
      </c>
      <c r="H7039">
        <v>90.811300000000003</v>
      </c>
      <c r="I7039">
        <v>88.575100000000006</v>
      </c>
      <c r="J7039">
        <v>89.590500000000006</v>
      </c>
      <c r="K7039">
        <v>88.873500000000007</v>
      </c>
      <c r="L7039">
        <v>89.907200000000003</v>
      </c>
      <c r="M7039">
        <v>90.121200000000002</v>
      </c>
      <c r="N7039">
        <v>89.609200000000001</v>
      </c>
    </row>
    <row r="7040" spans="1:14" x14ac:dyDescent="0.2">
      <c r="A7040" t="s">
        <v>2393</v>
      </c>
      <c r="B7040">
        <v>2004</v>
      </c>
      <c r="C7040">
        <v>89.560900000000004</v>
      </c>
      <c r="D7040">
        <v>90.146900000000002</v>
      </c>
      <c r="E7040">
        <v>89.728099999999998</v>
      </c>
      <c r="F7040">
        <v>90.033100000000005</v>
      </c>
      <c r="G7040">
        <v>91.522900000000007</v>
      </c>
      <c r="H7040">
        <v>91.481999999999999</v>
      </c>
      <c r="I7040">
        <v>91.668400000000005</v>
      </c>
      <c r="J7040">
        <v>92.161500000000004</v>
      </c>
      <c r="K7040">
        <v>92.600499999999997</v>
      </c>
      <c r="L7040">
        <v>92.498699999999999</v>
      </c>
      <c r="M7040">
        <v>92.966099999999997</v>
      </c>
      <c r="N7040">
        <v>92.358999999999995</v>
      </c>
    </row>
    <row r="7041" spans="1:14" x14ac:dyDescent="0.2">
      <c r="A7041" t="s">
        <v>2393</v>
      </c>
      <c r="B7041">
        <v>2005</v>
      </c>
      <c r="C7041">
        <v>93.847899999999996</v>
      </c>
      <c r="D7041">
        <v>93.840100000000007</v>
      </c>
      <c r="E7041">
        <v>93.053899999999999</v>
      </c>
      <c r="F7041">
        <v>92.953800000000001</v>
      </c>
      <c r="G7041">
        <v>93.349000000000004</v>
      </c>
      <c r="H7041">
        <v>92.882400000000004</v>
      </c>
      <c r="I7041">
        <v>93.2834</v>
      </c>
      <c r="J7041">
        <v>93.377600000000001</v>
      </c>
      <c r="K7041">
        <v>94.460700000000003</v>
      </c>
      <c r="L7041">
        <v>95.062799999999996</v>
      </c>
      <c r="M7041">
        <v>94.020899999999997</v>
      </c>
      <c r="N7041">
        <v>93.292199999999994</v>
      </c>
    </row>
    <row r="7042" spans="1:14" x14ac:dyDescent="0.2">
      <c r="A7042" t="s">
        <v>2393</v>
      </c>
      <c r="B7042">
        <v>2006</v>
      </c>
      <c r="C7042">
        <v>94.812100000000001</v>
      </c>
      <c r="D7042">
        <v>94.221900000000005</v>
      </c>
      <c r="E7042">
        <v>93.834299999999999</v>
      </c>
      <c r="F7042">
        <v>95.0505</v>
      </c>
      <c r="G7042">
        <v>95.0274</v>
      </c>
      <c r="H7042">
        <v>94.04</v>
      </c>
      <c r="I7042">
        <v>95.970500000000001</v>
      </c>
      <c r="J7042">
        <v>95.292100000000005</v>
      </c>
      <c r="K7042">
        <v>94.045900000000003</v>
      </c>
      <c r="L7042">
        <v>95.100999999999999</v>
      </c>
      <c r="M7042">
        <v>94.826599999999999</v>
      </c>
      <c r="N7042">
        <v>96.5792</v>
      </c>
    </row>
    <row r="7043" spans="1:14" x14ac:dyDescent="0.2">
      <c r="A7043" t="s">
        <v>2393</v>
      </c>
      <c r="B7043">
        <v>2007</v>
      </c>
      <c r="C7043">
        <v>97.768799999999999</v>
      </c>
      <c r="D7043">
        <v>99.174599999999998</v>
      </c>
      <c r="E7043">
        <v>99.306799999999996</v>
      </c>
      <c r="F7043">
        <v>100.02200000000001</v>
      </c>
      <c r="G7043">
        <v>99.342500000000001</v>
      </c>
      <c r="H7043">
        <v>99.834000000000003</v>
      </c>
      <c r="I7043">
        <v>101.1738</v>
      </c>
      <c r="J7043">
        <v>100.3085</v>
      </c>
      <c r="K7043">
        <v>101.087</v>
      </c>
      <c r="L7043">
        <v>99.315600000000003</v>
      </c>
      <c r="M7043">
        <v>100.4746</v>
      </c>
      <c r="N7043">
        <v>102.19159999999999</v>
      </c>
    </row>
    <row r="7044" spans="1:14" x14ac:dyDescent="0.2">
      <c r="A7044" t="s">
        <v>2393</v>
      </c>
      <c r="B7044">
        <v>2008</v>
      </c>
      <c r="C7044">
        <v>101.9862</v>
      </c>
      <c r="D7044">
        <v>100.6426</v>
      </c>
      <c r="E7044">
        <v>101.15470000000001</v>
      </c>
      <c r="F7044">
        <v>100.5519</v>
      </c>
      <c r="G7044">
        <v>100.0624</v>
      </c>
      <c r="H7044">
        <v>99.52</v>
      </c>
      <c r="I7044">
        <v>98.942499999999995</v>
      </c>
      <c r="J7044">
        <v>97.352000000000004</v>
      </c>
      <c r="K7044">
        <v>95.660499999999999</v>
      </c>
      <c r="L7044">
        <v>93.649199999999993</v>
      </c>
      <c r="M7044">
        <v>92.514899999999997</v>
      </c>
      <c r="N7044">
        <v>89.115799999999993</v>
      </c>
    </row>
    <row r="7045" spans="1:14" x14ac:dyDescent="0.2">
      <c r="A7045" t="s">
        <v>2393</v>
      </c>
      <c r="B7045">
        <v>2009</v>
      </c>
      <c r="C7045">
        <v>87.133499999999998</v>
      </c>
      <c r="D7045">
        <v>83.602000000000004</v>
      </c>
      <c r="E7045">
        <v>79.803200000000004</v>
      </c>
      <c r="F7045">
        <v>77.485100000000003</v>
      </c>
      <c r="G7045">
        <v>75.910899999999998</v>
      </c>
      <c r="H7045">
        <v>75.318700000000007</v>
      </c>
      <c r="I7045">
        <v>74.920599999999993</v>
      </c>
      <c r="J7045">
        <v>75.101699999999994</v>
      </c>
      <c r="K7045">
        <v>74.743499999999997</v>
      </c>
      <c r="L7045">
        <v>74.1357</v>
      </c>
      <c r="M7045">
        <v>73.790700000000001</v>
      </c>
      <c r="N7045">
        <v>73.514799999999994</v>
      </c>
    </row>
    <row r="7046" spans="1:14" x14ac:dyDescent="0.2">
      <c r="A7046" t="s">
        <v>2393</v>
      </c>
      <c r="B7046">
        <v>2010</v>
      </c>
      <c r="C7046">
        <v>76.432699999999997</v>
      </c>
      <c r="D7046">
        <v>75.9696</v>
      </c>
      <c r="E7046">
        <v>76.529399999999995</v>
      </c>
      <c r="F7046">
        <v>77.619699999999995</v>
      </c>
      <c r="G7046">
        <v>78.194599999999994</v>
      </c>
      <c r="H7046">
        <v>78.907899999999998</v>
      </c>
      <c r="I7046">
        <v>79.062399999999997</v>
      </c>
      <c r="J7046">
        <v>80.484499999999997</v>
      </c>
      <c r="K7046">
        <v>80.343699999999998</v>
      </c>
      <c r="L7046">
        <v>81.528599999999997</v>
      </c>
      <c r="M7046">
        <v>81.762100000000004</v>
      </c>
      <c r="N7046">
        <v>81.733199999999997</v>
      </c>
    </row>
    <row r="7047" spans="1:14" x14ac:dyDescent="0.2">
      <c r="A7047" t="s">
        <v>2393</v>
      </c>
      <c r="B7047">
        <v>2011</v>
      </c>
      <c r="C7047">
        <v>82.348500000000001</v>
      </c>
      <c r="D7047">
        <v>81.750799999999998</v>
      </c>
      <c r="E7047">
        <v>81.397099999999995</v>
      </c>
      <c r="F7047">
        <v>80.460300000000004</v>
      </c>
      <c r="G7047">
        <v>80.337299999999999</v>
      </c>
      <c r="H7047">
        <v>80.232100000000003</v>
      </c>
      <c r="I7047">
        <v>79.109399999999994</v>
      </c>
      <c r="J7047">
        <v>79.400499999999994</v>
      </c>
      <c r="K7047">
        <v>79.984300000000005</v>
      </c>
      <c r="L7047">
        <v>82.233800000000002</v>
      </c>
      <c r="M7047">
        <v>80.702399999999997</v>
      </c>
    </row>
    <row r="7048" spans="1:14" x14ac:dyDescent="0.2">
      <c r="A7048" t="s">
        <v>2394</v>
      </c>
      <c r="B7048" t="s">
        <v>2395</v>
      </c>
      <c r="C7048" t="s">
        <v>2396</v>
      </c>
      <c r="D7048" t="s">
        <v>2397</v>
      </c>
      <c r="E7048" t="s">
        <v>2398</v>
      </c>
    </row>
    <row r="7049" spans="1:14" x14ac:dyDescent="0.2">
      <c r="A7049" t="s">
        <v>2399</v>
      </c>
      <c r="B7049">
        <v>1986</v>
      </c>
      <c r="C7049">
        <v>97.464500000000001</v>
      </c>
      <c r="D7049">
        <v>95.079099999999997</v>
      </c>
      <c r="E7049">
        <v>95.333799999999997</v>
      </c>
      <c r="F7049">
        <v>93.861900000000006</v>
      </c>
      <c r="G7049">
        <v>93.428600000000003</v>
      </c>
      <c r="H7049">
        <v>94.023700000000005</v>
      </c>
      <c r="I7049">
        <v>94.4238</v>
      </c>
      <c r="J7049">
        <v>93.323499999999996</v>
      </c>
      <c r="K7049">
        <v>92.818200000000004</v>
      </c>
      <c r="L7049">
        <v>95.643299999999996</v>
      </c>
      <c r="M7049">
        <v>91.953999999999994</v>
      </c>
      <c r="N7049">
        <v>95.748000000000005</v>
      </c>
    </row>
    <row r="7050" spans="1:14" x14ac:dyDescent="0.2">
      <c r="A7050" t="s">
        <v>2399</v>
      </c>
      <c r="B7050">
        <v>1987</v>
      </c>
      <c r="C7050">
        <v>95.409499999999994</v>
      </c>
      <c r="D7050">
        <v>94.179299999999998</v>
      </c>
      <c r="E7050">
        <v>95.053399999999996</v>
      </c>
      <c r="F7050">
        <v>97.346699999999998</v>
      </c>
      <c r="G7050">
        <v>95.802800000000005</v>
      </c>
      <c r="H7050">
        <v>99.091200000000001</v>
      </c>
      <c r="I7050">
        <v>96.166399999999996</v>
      </c>
      <c r="J7050">
        <v>98.295500000000004</v>
      </c>
      <c r="K7050">
        <v>98.242999999999995</v>
      </c>
      <c r="L7050">
        <v>98.9255</v>
      </c>
      <c r="M7050">
        <v>99.101100000000002</v>
      </c>
      <c r="N7050">
        <v>97.764600000000002</v>
      </c>
    </row>
    <row r="7051" spans="1:14" x14ac:dyDescent="0.2">
      <c r="A7051" t="s">
        <v>2399</v>
      </c>
      <c r="B7051">
        <v>1988</v>
      </c>
      <c r="C7051">
        <v>100.14109999999999</v>
      </c>
      <c r="D7051">
        <v>100.18680000000001</v>
      </c>
      <c r="E7051">
        <v>99.477800000000002</v>
      </c>
      <c r="F7051">
        <v>100.4101</v>
      </c>
      <c r="G7051">
        <v>99.694800000000001</v>
      </c>
      <c r="H7051">
        <v>98.608400000000003</v>
      </c>
      <c r="I7051">
        <v>98.917400000000001</v>
      </c>
      <c r="J7051">
        <v>95.920500000000004</v>
      </c>
      <c r="K7051">
        <v>97.192300000000003</v>
      </c>
      <c r="L7051">
        <v>95.639600000000002</v>
      </c>
      <c r="M7051">
        <v>96.5886</v>
      </c>
      <c r="N7051">
        <v>95.877200000000002</v>
      </c>
    </row>
    <row r="7052" spans="1:14" x14ac:dyDescent="0.2">
      <c r="A7052" t="s">
        <v>2399</v>
      </c>
      <c r="B7052">
        <v>1989</v>
      </c>
      <c r="C7052">
        <v>100.062</v>
      </c>
      <c r="D7052">
        <v>97.226600000000005</v>
      </c>
      <c r="E7052">
        <v>94.501000000000005</v>
      </c>
      <c r="F7052">
        <v>91.49</v>
      </c>
      <c r="G7052">
        <v>92.358099999999993</v>
      </c>
      <c r="H7052">
        <v>92.8994</v>
      </c>
      <c r="I7052">
        <v>93.441000000000003</v>
      </c>
      <c r="J7052">
        <v>93.012699999999995</v>
      </c>
      <c r="K7052">
        <v>89.805400000000006</v>
      </c>
      <c r="L7052">
        <v>88.485200000000006</v>
      </c>
      <c r="M7052">
        <v>88.501599999999996</v>
      </c>
      <c r="N7052">
        <v>90.13</v>
      </c>
    </row>
    <row r="7053" spans="1:14" x14ac:dyDescent="0.2">
      <c r="A7053" t="s">
        <v>2399</v>
      </c>
      <c r="B7053">
        <v>1990</v>
      </c>
      <c r="C7053">
        <v>88.342200000000005</v>
      </c>
      <c r="D7053">
        <v>90.093199999999996</v>
      </c>
      <c r="E7053">
        <v>92.6892</v>
      </c>
      <c r="F7053">
        <v>91.455799999999996</v>
      </c>
      <c r="G7053">
        <v>92.156899999999993</v>
      </c>
      <c r="H7053">
        <v>90.920500000000004</v>
      </c>
      <c r="I7053">
        <v>90.296800000000005</v>
      </c>
      <c r="J7053">
        <v>90.193600000000004</v>
      </c>
      <c r="K7053">
        <v>88.5715</v>
      </c>
      <c r="L7053">
        <v>89.709299999999999</v>
      </c>
      <c r="M7053">
        <v>89.018600000000006</v>
      </c>
      <c r="N7053">
        <v>85.851100000000002</v>
      </c>
    </row>
    <row r="7054" spans="1:14" x14ac:dyDescent="0.2">
      <c r="A7054" t="s">
        <v>2399</v>
      </c>
      <c r="B7054">
        <v>1991</v>
      </c>
      <c r="C7054">
        <v>85.689599999999999</v>
      </c>
      <c r="D7054">
        <v>82.006200000000007</v>
      </c>
      <c r="E7054">
        <v>81.601100000000002</v>
      </c>
      <c r="F7054">
        <v>83.679900000000004</v>
      </c>
      <c r="G7054">
        <v>85.508899999999997</v>
      </c>
      <c r="H7054">
        <v>84.935000000000002</v>
      </c>
      <c r="I7054">
        <v>84.3005</v>
      </c>
      <c r="J7054">
        <v>83.798500000000004</v>
      </c>
      <c r="K7054">
        <v>86.322900000000004</v>
      </c>
      <c r="L7054">
        <v>85.373199999999997</v>
      </c>
      <c r="M7054">
        <v>86.250399999999999</v>
      </c>
      <c r="N7054">
        <v>85.348500000000001</v>
      </c>
    </row>
    <row r="7055" spans="1:14" x14ac:dyDescent="0.2">
      <c r="A7055" t="s">
        <v>2399</v>
      </c>
      <c r="B7055">
        <v>1992</v>
      </c>
      <c r="C7055">
        <v>85.555000000000007</v>
      </c>
      <c r="D7055">
        <v>89.191999999999993</v>
      </c>
      <c r="E7055">
        <v>88.772599999999997</v>
      </c>
      <c r="F7055">
        <v>90.084500000000006</v>
      </c>
      <c r="G7055">
        <v>90.041600000000003</v>
      </c>
      <c r="H7055">
        <v>90.4255</v>
      </c>
      <c r="I7055">
        <v>92.048400000000001</v>
      </c>
      <c r="J7055">
        <v>94.515000000000001</v>
      </c>
      <c r="K7055">
        <v>93.465599999999995</v>
      </c>
      <c r="L7055">
        <v>92.7303</v>
      </c>
      <c r="M7055">
        <v>93.135599999999997</v>
      </c>
      <c r="N7055">
        <v>94.050799999999995</v>
      </c>
    </row>
    <row r="7056" spans="1:14" x14ac:dyDescent="0.2">
      <c r="A7056" t="s">
        <v>2399</v>
      </c>
      <c r="B7056">
        <v>1993</v>
      </c>
      <c r="C7056">
        <v>91.285300000000007</v>
      </c>
      <c r="D7056">
        <v>92.046199999999999</v>
      </c>
      <c r="E7056">
        <v>92.376099999999994</v>
      </c>
      <c r="F7056">
        <v>92.574399999999997</v>
      </c>
      <c r="G7056">
        <v>90.5946</v>
      </c>
      <c r="H7056">
        <v>90.204400000000007</v>
      </c>
      <c r="I7056">
        <v>90.186300000000003</v>
      </c>
      <c r="J7056">
        <v>89.894900000000007</v>
      </c>
      <c r="K7056">
        <v>91.470299999999995</v>
      </c>
      <c r="L7056">
        <v>91.063900000000004</v>
      </c>
      <c r="M7056">
        <v>89.709900000000005</v>
      </c>
      <c r="N7056">
        <v>92.874300000000005</v>
      </c>
    </row>
    <row r="7057" spans="1:14" x14ac:dyDescent="0.2">
      <c r="A7057" t="s">
        <v>2399</v>
      </c>
      <c r="B7057">
        <v>1994</v>
      </c>
      <c r="C7057">
        <v>93.922499999999999</v>
      </c>
      <c r="D7057">
        <v>94.960899999999995</v>
      </c>
      <c r="E7057">
        <v>94.525099999999995</v>
      </c>
      <c r="F7057">
        <v>96.261499999999998</v>
      </c>
      <c r="G7057">
        <v>96.604600000000005</v>
      </c>
      <c r="H7057">
        <v>98.977599999999995</v>
      </c>
      <c r="I7057">
        <v>100.1627</v>
      </c>
      <c r="J7057">
        <v>101.0158</v>
      </c>
      <c r="K7057">
        <v>101.3695</v>
      </c>
      <c r="L7057">
        <v>102.0818</v>
      </c>
      <c r="M7057">
        <v>100.6352</v>
      </c>
      <c r="N7057">
        <v>102.74</v>
      </c>
    </row>
    <row r="7058" spans="1:14" x14ac:dyDescent="0.2">
      <c r="A7058" t="s">
        <v>2399</v>
      </c>
      <c r="B7058">
        <v>1995</v>
      </c>
      <c r="C7058">
        <v>98.358500000000006</v>
      </c>
      <c r="D7058">
        <v>98.557699999999997</v>
      </c>
      <c r="E7058">
        <v>99.873000000000005</v>
      </c>
      <c r="F7058">
        <v>95.789400000000001</v>
      </c>
      <c r="G7058">
        <v>98.056600000000003</v>
      </c>
      <c r="H7058">
        <v>99.916600000000003</v>
      </c>
      <c r="I7058">
        <v>93.896600000000007</v>
      </c>
      <c r="J7058">
        <v>96.399299999999997</v>
      </c>
      <c r="K7058">
        <v>95.311099999999996</v>
      </c>
      <c r="L7058">
        <v>95.682699999999997</v>
      </c>
      <c r="M7058">
        <v>98.0501</v>
      </c>
      <c r="N7058">
        <v>96.220799999999997</v>
      </c>
    </row>
    <row r="7059" spans="1:14" x14ac:dyDescent="0.2">
      <c r="A7059" t="s">
        <v>2399</v>
      </c>
      <c r="B7059">
        <v>1996</v>
      </c>
      <c r="C7059">
        <v>98.143900000000002</v>
      </c>
      <c r="D7059">
        <v>98.950699999999998</v>
      </c>
      <c r="E7059">
        <v>99.131699999999995</v>
      </c>
      <c r="F7059">
        <v>97.868200000000002</v>
      </c>
      <c r="G7059">
        <v>100.2677</v>
      </c>
      <c r="H7059">
        <v>99.103399999999993</v>
      </c>
      <c r="I7059">
        <v>99.335599999999999</v>
      </c>
      <c r="J7059">
        <v>100.4319</v>
      </c>
      <c r="K7059">
        <v>100.7966</v>
      </c>
      <c r="L7059">
        <v>102.21250000000001</v>
      </c>
      <c r="M7059">
        <v>101.26</v>
      </c>
      <c r="N7059">
        <v>99.821299999999994</v>
      </c>
    </row>
    <row r="7060" spans="1:14" x14ac:dyDescent="0.2">
      <c r="A7060" t="s">
        <v>2399</v>
      </c>
      <c r="B7060">
        <v>1997</v>
      </c>
      <c r="C7060">
        <v>101.3652</v>
      </c>
      <c r="D7060">
        <v>103.5723</v>
      </c>
      <c r="E7060">
        <v>103.29859999999999</v>
      </c>
      <c r="F7060">
        <v>103.444</v>
      </c>
      <c r="G7060">
        <v>103.8775</v>
      </c>
      <c r="H7060">
        <v>104.4609</v>
      </c>
      <c r="I7060">
        <v>104.9996</v>
      </c>
      <c r="J7060">
        <v>105.76909999999999</v>
      </c>
      <c r="K7060">
        <v>104.813</v>
      </c>
      <c r="L7060">
        <v>107.13379999999999</v>
      </c>
      <c r="M7060">
        <v>105.1272</v>
      </c>
      <c r="N7060">
        <v>106.4834</v>
      </c>
    </row>
    <row r="7061" spans="1:14" x14ac:dyDescent="0.2">
      <c r="A7061" t="s">
        <v>2399</v>
      </c>
      <c r="B7061">
        <v>1998</v>
      </c>
      <c r="C7061">
        <v>107.2161</v>
      </c>
      <c r="D7061">
        <v>106.6538</v>
      </c>
      <c r="E7061">
        <v>106.2958</v>
      </c>
      <c r="F7061">
        <v>107.19240000000001</v>
      </c>
      <c r="G7061">
        <v>108.63379999999999</v>
      </c>
      <c r="H7061">
        <v>110.4224</v>
      </c>
      <c r="I7061">
        <v>109.753</v>
      </c>
      <c r="J7061">
        <v>110.60380000000001</v>
      </c>
      <c r="K7061">
        <v>111.36</v>
      </c>
      <c r="L7061">
        <v>110.81019999999999</v>
      </c>
      <c r="M7061">
        <v>111.6178</v>
      </c>
      <c r="N7061">
        <v>109.664</v>
      </c>
    </row>
    <row r="7062" spans="1:14" x14ac:dyDescent="0.2">
      <c r="A7062" t="s">
        <v>2399</v>
      </c>
      <c r="B7062">
        <v>1999</v>
      </c>
      <c r="C7062">
        <v>111.6046</v>
      </c>
      <c r="D7062">
        <v>110.57850000000001</v>
      </c>
      <c r="E7062">
        <v>110.8601</v>
      </c>
      <c r="F7062">
        <v>109.79819999999999</v>
      </c>
      <c r="G7062">
        <v>107.6109</v>
      </c>
      <c r="H7062">
        <v>106.86920000000001</v>
      </c>
      <c r="I7062">
        <v>107.71980000000001</v>
      </c>
      <c r="J7062">
        <v>106.77889999999999</v>
      </c>
      <c r="K7062">
        <v>106.5802</v>
      </c>
      <c r="L7062">
        <v>107.5128</v>
      </c>
      <c r="M7062">
        <v>106.7839</v>
      </c>
      <c r="N7062">
        <v>108.1705</v>
      </c>
    </row>
    <row r="7063" spans="1:14" x14ac:dyDescent="0.2">
      <c r="A7063" t="s">
        <v>2399</v>
      </c>
      <c r="B7063">
        <v>2000</v>
      </c>
      <c r="C7063">
        <v>108.5271</v>
      </c>
      <c r="D7063">
        <v>107.6825</v>
      </c>
      <c r="E7063">
        <v>108.0899</v>
      </c>
      <c r="F7063">
        <v>108.5637</v>
      </c>
      <c r="G7063">
        <v>108.6786</v>
      </c>
      <c r="H7063">
        <v>107.7214</v>
      </c>
      <c r="I7063">
        <v>107.9546</v>
      </c>
      <c r="J7063">
        <v>107.57089999999999</v>
      </c>
      <c r="K7063">
        <v>108.182</v>
      </c>
      <c r="L7063">
        <v>107.17149999999999</v>
      </c>
      <c r="M7063">
        <v>106.4252</v>
      </c>
      <c r="N7063">
        <v>107.622</v>
      </c>
    </row>
    <row r="7064" spans="1:14" x14ac:dyDescent="0.2">
      <c r="A7064" t="s">
        <v>2399</v>
      </c>
      <c r="B7064">
        <v>2001</v>
      </c>
      <c r="C7064">
        <v>106.2777</v>
      </c>
      <c r="D7064">
        <v>105.5639</v>
      </c>
      <c r="E7064">
        <v>104.1554</v>
      </c>
      <c r="F7064">
        <v>104.82380000000001</v>
      </c>
      <c r="G7064">
        <v>102.1729</v>
      </c>
      <c r="H7064">
        <v>101.0891</v>
      </c>
      <c r="I7064">
        <v>101.9576</v>
      </c>
      <c r="J7064">
        <v>100.02209999999999</v>
      </c>
      <c r="K7064">
        <v>99.135400000000004</v>
      </c>
      <c r="L7064">
        <v>96.246399999999994</v>
      </c>
      <c r="M7064">
        <v>97.751000000000005</v>
      </c>
      <c r="N7064">
        <v>96.558300000000003</v>
      </c>
    </row>
    <row r="7065" spans="1:14" x14ac:dyDescent="0.2">
      <c r="A7065" t="s">
        <v>2399</v>
      </c>
      <c r="B7065">
        <v>2002</v>
      </c>
      <c r="C7065">
        <v>95.986400000000003</v>
      </c>
      <c r="D7065">
        <v>97.8536</v>
      </c>
      <c r="E7065">
        <v>98.987099999999998</v>
      </c>
      <c r="F7065">
        <v>98.979799999999997</v>
      </c>
      <c r="G7065">
        <v>101.7109</v>
      </c>
      <c r="H7065">
        <v>99.4983</v>
      </c>
      <c r="I7065">
        <v>96.638499999999993</v>
      </c>
      <c r="J7065">
        <v>97.342600000000004</v>
      </c>
      <c r="K7065">
        <v>95.693100000000001</v>
      </c>
      <c r="L7065">
        <v>94.144999999999996</v>
      </c>
      <c r="M7065">
        <v>96.332599999999999</v>
      </c>
      <c r="N7065">
        <v>92.727099999999993</v>
      </c>
    </row>
    <row r="7066" spans="1:14" x14ac:dyDescent="0.2">
      <c r="A7066" t="s">
        <v>2399</v>
      </c>
      <c r="B7066">
        <v>2003</v>
      </c>
      <c r="C7066">
        <v>91.229299999999995</v>
      </c>
      <c r="D7066">
        <v>93.281899999999993</v>
      </c>
      <c r="E7066">
        <v>91.391300000000001</v>
      </c>
      <c r="F7066">
        <v>88.769599999999997</v>
      </c>
      <c r="G7066">
        <v>88.050799999999995</v>
      </c>
      <c r="H7066">
        <v>90.621399999999994</v>
      </c>
      <c r="I7066">
        <v>88.506</v>
      </c>
      <c r="J7066">
        <v>91.803200000000004</v>
      </c>
      <c r="K7066">
        <v>90.002200000000002</v>
      </c>
      <c r="L7066">
        <v>93.990899999999996</v>
      </c>
      <c r="M7066">
        <v>95.319800000000001</v>
      </c>
      <c r="N7066">
        <v>93.607200000000006</v>
      </c>
    </row>
    <row r="7067" spans="1:14" x14ac:dyDescent="0.2">
      <c r="A7067" t="s">
        <v>2399</v>
      </c>
      <c r="B7067">
        <v>2004</v>
      </c>
      <c r="C7067">
        <v>96.985699999999994</v>
      </c>
      <c r="D7067">
        <v>96.176900000000003</v>
      </c>
      <c r="E7067">
        <v>93.077500000000001</v>
      </c>
      <c r="F7067">
        <v>92.864999999999995</v>
      </c>
      <c r="G7067">
        <v>96.517799999999994</v>
      </c>
      <c r="H7067">
        <v>97.143299999999996</v>
      </c>
      <c r="I7067">
        <v>96.906800000000004</v>
      </c>
      <c r="J7067">
        <v>94.951800000000006</v>
      </c>
      <c r="K7067">
        <v>94.063199999999995</v>
      </c>
      <c r="L7067">
        <v>94.581100000000006</v>
      </c>
      <c r="M7067">
        <v>93.611500000000007</v>
      </c>
      <c r="N7067">
        <v>95.586799999999997</v>
      </c>
    </row>
    <row r="7068" spans="1:14" x14ac:dyDescent="0.2">
      <c r="A7068" t="s">
        <v>2399</v>
      </c>
      <c r="B7068">
        <v>2005</v>
      </c>
      <c r="C7068">
        <v>93.512600000000006</v>
      </c>
      <c r="D7068">
        <v>94.468599999999995</v>
      </c>
      <c r="E7068">
        <v>96.809799999999996</v>
      </c>
      <c r="F7068">
        <v>95.349100000000007</v>
      </c>
      <c r="G7068">
        <v>95.363799999999998</v>
      </c>
      <c r="H7068">
        <v>95.007999999999996</v>
      </c>
      <c r="I7068">
        <v>96.148099999999999</v>
      </c>
      <c r="J7068">
        <v>94.849599999999995</v>
      </c>
      <c r="K7068">
        <v>96.552499999999995</v>
      </c>
      <c r="L7068">
        <v>99.606999999999999</v>
      </c>
      <c r="M7068">
        <v>97.775700000000001</v>
      </c>
      <c r="N7068">
        <v>97.204999999999998</v>
      </c>
    </row>
    <row r="7069" spans="1:14" x14ac:dyDescent="0.2">
      <c r="A7069" t="s">
        <v>2399</v>
      </c>
      <c r="B7069">
        <v>2006</v>
      </c>
      <c r="C7069">
        <v>98.324200000000005</v>
      </c>
      <c r="D7069">
        <v>98.675399999999996</v>
      </c>
      <c r="E7069">
        <v>97.953500000000005</v>
      </c>
      <c r="F7069">
        <v>96.811300000000003</v>
      </c>
      <c r="G7069">
        <v>97.971400000000003</v>
      </c>
      <c r="H7069">
        <v>93.382099999999994</v>
      </c>
      <c r="I7069">
        <v>96.298299999999998</v>
      </c>
      <c r="J7069">
        <v>97.043499999999995</v>
      </c>
      <c r="K7069">
        <v>96.486000000000004</v>
      </c>
      <c r="L7069">
        <v>94.589399999999998</v>
      </c>
      <c r="M7069">
        <v>92.828000000000003</v>
      </c>
      <c r="N7069">
        <v>98.082499999999996</v>
      </c>
    </row>
    <row r="7070" spans="1:14" x14ac:dyDescent="0.2">
      <c r="A7070" t="s">
        <v>2399</v>
      </c>
      <c r="B7070">
        <v>2007</v>
      </c>
      <c r="C7070">
        <v>99.749399999999994</v>
      </c>
      <c r="D7070">
        <v>100.502</v>
      </c>
      <c r="E7070">
        <v>100.05249999999999</v>
      </c>
      <c r="F7070">
        <v>101.4418</v>
      </c>
      <c r="G7070">
        <v>98.520499999999998</v>
      </c>
      <c r="H7070">
        <v>97.164900000000003</v>
      </c>
      <c r="I7070">
        <v>99.011300000000006</v>
      </c>
      <c r="J7070">
        <v>101.29640000000001</v>
      </c>
      <c r="K7070">
        <v>103.20269999999999</v>
      </c>
      <c r="L7070">
        <v>99.088300000000004</v>
      </c>
      <c r="M7070">
        <v>98.913799999999995</v>
      </c>
      <c r="N7070">
        <v>101.0564</v>
      </c>
    </row>
    <row r="7071" spans="1:14" x14ac:dyDescent="0.2">
      <c r="A7071" t="s">
        <v>2399</v>
      </c>
      <c r="B7071">
        <v>2008</v>
      </c>
      <c r="C7071">
        <v>96.390299999999996</v>
      </c>
      <c r="D7071">
        <v>96.007999999999996</v>
      </c>
      <c r="E7071">
        <v>95.274799999999999</v>
      </c>
      <c r="F7071">
        <v>97.680400000000006</v>
      </c>
      <c r="G7071">
        <v>99.201499999999996</v>
      </c>
      <c r="H7071">
        <v>97.873999999999995</v>
      </c>
      <c r="I7071">
        <v>101.6194</v>
      </c>
      <c r="J7071">
        <v>96.355900000000005</v>
      </c>
      <c r="K7071">
        <v>96.523700000000005</v>
      </c>
      <c r="L7071">
        <v>92.981700000000004</v>
      </c>
      <c r="M7071">
        <v>91.650400000000005</v>
      </c>
      <c r="N7071">
        <v>89.136499999999998</v>
      </c>
    </row>
    <row r="7072" spans="1:14" x14ac:dyDescent="0.2">
      <c r="A7072" t="s">
        <v>2399</v>
      </c>
      <c r="B7072">
        <v>2009</v>
      </c>
      <c r="C7072">
        <v>87.167100000000005</v>
      </c>
      <c r="D7072">
        <v>82.674199999999999</v>
      </c>
      <c r="E7072">
        <v>78.363</v>
      </c>
      <c r="F7072">
        <v>77.334299999999999</v>
      </c>
      <c r="G7072">
        <v>76.927300000000002</v>
      </c>
      <c r="H7072">
        <v>75.230500000000006</v>
      </c>
      <c r="I7072">
        <v>74.953500000000005</v>
      </c>
      <c r="J7072">
        <v>74.128100000000003</v>
      </c>
      <c r="K7072">
        <v>73.145499999999998</v>
      </c>
      <c r="L7072">
        <v>73.326999999999998</v>
      </c>
      <c r="M7072">
        <v>76.552899999999994</v>
      </c>
      <c r="N7072">
        <v>82.009799999999998</v>
      </c>
    </row>
    <row r="7073" spans="1:14" x14ac:dyDescent="0.2">
      <c r="A7073" t="s">
        <v>2399</v>
      </c>
      <c r="B7073">
        <v>2010</v>
      </c>
      <c r="C7073">
        <v>76.750799999999998</v>
      </c>
      <c r="D7073">
        <v>74.638300000000001</v>
      </c>
      <c r="E7073">
        <v>74.342200000000005</v>
      </c>
      <c r="F7073">
        <v>77.05</v>
      </c>
      <c r="G7073">
        <v>75.663399999999996</v>
      </c>
      <c r="H7073">
        <v>77.401499999999999</v>
      </c>
      <c r="I7073">
        <v>77.190200000000004</v>
      </c>
      <c r="J7073">
        <v>77.227699999999999</v>
      </c>
      <c r="K7073">
        <v>74.237899999999996</v>
      </c>
      <c r="L7073">
        <v>77.597700000000003</v>
      </c>
      <c r="M7073">
        <v>76.658000000000001</v>
      </c>
      <c r="N7073">
        <v>75.899299999999997</v>
      </c>
    </row>
    <row r="7074" spans="1:14" x14ac:dyDescent="0.2">
      <c r="A7074" t="s">
        <v>2399</v>
      </c>
      <c r="B7074">
        <v>2011</v>
      </c>
      <c r="C7074">
        <v>77.480699999999999</v>
      </c>
      <c r="D7074">
        <v>73.301599999999993</v>
      </c>
      <c r="E7074">
        <v>79.076999999999998</v>
      </c>
      <c r="F7074">
        <v>79.063800000000001</v>
      </c>
      <c r="G7074">
        <v>81.161699999999996</v>
      </c>
      <c r="H7074">
        <v>81.924700000000001</v>
      </c>
      <c r="I7074">
        <v>79.344399999999993</v>
      </c>
      <c r="J7074">
        <v>76.920100000000005</v>
      </c>
      <c r="K7074">
        <v>79.837999999999994</v>
      </c>
      <c r="L7074">
        <v>78.847700000000003</v>
      </c>
      <c r="M7074">
        <v>81.2072</v>
      </c>
    </row>
    <row r="7075" spans="1:14" x14ac:dyDescent="0.2">
      <c r="A7075" t="s">
        <v>2400</v>
      </c>
      <c r="B7075" t="s">
        <v>2401</v>
      </c>
      <c r="C7075" t="s">
        <v>2402</v>
      </c>
      <c r="D7075" t="s">
        <v>2403</v>
      </c>
    </row>
    <row r="7076" spans="1:14" x14ac:dyDescent="0.2">
      <c r="A7076" t="s">
        <v>2404</v>
      </c>
      <c r="B7076">
        <v>1986</v>
      </c>
      <c r="C7076">
        <v>86.806100000000001</v>
      </c>
      <c r="D7076">
        <v>85.827100000000002</v>
      </c>
      <c r="E7076">
        <v>85.171800000000005</v>
      </c>
      <c r="F7076">
        <v>86.895200000000003</v>
      </c>
      <c r="G7076">
        <v>87.671199999999999</v>
      </c>
      <c r="H7076">
        <v>86.170599999999993</v>
      </c>
      <c r="I7076">
        <v>85.925799999999995</v>
      </c>
      <c r="J7076">
        <v>84.177599999999998</v>
      </c>
      <c r="K7076">
        <v>83.794200000000004</v>
      </c>
      <c r="L7076">
        <v>83.064700000000002</v>
      </c>
      <c r="M7076">
        <v>81.9101</v>
      </c>
      <c r="N7076">
        <v>84.162999999999997</v>
      </c>
    </row>
    <row r="7077" spans="1:14" x14ac:dyDescent="0.2">
      <c r="A7077" t="s">
        <v>2404</v>
      </c>
      <c r="B7077">
        <v>1987</v>
      </c>
      <c r="C7077">
        <v>80.271100000000004</v>
      </c>
      <c r="D7077">
        <v>81.156300000000002</v>
      </c>
      <c r="E7077">
        <v>83.098600000000005</v>
      </c>
      <c r="F7077">
        <v>83.252200000000002</v>
      </c>
      <c r="G7077">
        <v>82.0458</v>
      </c>
      <c r="H7077">
        <v>84.84</v>
      </c>
      <c r="I7077">
        <v>83.432500000000005</v>
      </c>
      <c r="J7077">
        <v>84.588399999999993</v>
      </c>
      <c r="K7077">
        <v>84.820300000000003</v>
      </c>
      <c r="L7077">
        <v>86.767200000000003</v>
      </c>
      <c r="M7077">
        <v>85.800200000000004</v>
      </c>
      <c r="N7077">
        <v>87.816900000000004</v>
      </c>
    </row>
    <row r="7078" spans="1:14" x14ac:dyDescent="0.2">
      <c r="A7078" t="s">
        <v>2404</v>
      </c>
      <c r="B7078">
        <v>1988</v>
      </c>
      <c r="C7078">
        <v>86.891599999999997</v>
      </c>
      <c r="D7078">
        <v>90.940200000000004</v>
      </c>
      <c r="E7078">
        <v>90.433899999999994</v>
      </c>
      <c r="F7078">
        <v>90.156999999999996</v>
      </c>
      <c r="G7078">
        <v>91.227199999999996</v>
      </c>
      <c r="H7078">
        <v>91.866900000000001</v>
      </c>
      <c r="I7078">
        <v>90.2911</v>
      </c>
      <c r="J7078">
        <v>92.168199999999999</v>
      </c>
      <c r="K7078">
        <v>92.093500000000006</v>
      </c>
      <c r="L7078">
        <v>92.608400000000003</v>
      </c>
      <c r="M7078">
        <v>93.691199999999995</v>
      </c>
      <c r="N7078">
        <v>90.958100000000002</v>
      </c>
    </row>
    <row r="7079" spans="1:14" x14ac:dyDescent="0.2">
      <c r="A7079" t="s">
        <v>2404</v>
      </c>
      <c r="B7079">
        <v>1989</v>
      </c>
      <c r="C7079">
        <v>92.283000000000001</v>
      </c>
      <c r="D7079">
        <v>91.743899999999996</v>
      </c>
      <c r="E7079">
        <v>91.554400000000001</v>
      </c>
      <c r="F7079">
        <v>89.264300000000006</v>
      </c>
      <c r="G7079">
        <v>90.365499999999997</v>
      </c>
      <c r="H7079">
        <v>87.704099999999997</v>
      </c>
      <c r="I7079">
        <v>91.636600000000001</v>
      </c>
      <c r="J7079">
        <v>89.314099999999996</v>
      </c>
      <c r="K7079">
        <v>90.582800000000006</v>
      </c>
      <c r="L7079">
        <v>90.048400000000001</v>
      </c>
      <c r="M7079">
        <v>90.248199999999997</v>
      </c>
      <c r="N7079">
        <v>89.650099999999995</v>
      </c>
    </row>
    <row r="7080" spans="1:14" x14ac:dyDescent="0.2">
      <c r="A7080" t="s">
        <v>2404</v>
      </c>
      <c r="B7080">
        <v>1990</v>
      </c>
      <c r="C7080">
        <v>90.428299999999993</v>
      </c>
      <c r="D7080">
        <v>88.343599999999995</v>
      </c>
      <c r="E7080">
        <v>88.716099999999997</v>
      </c>
      <c r="F7080">
        <v>89.920900000000003</v>
      </c>
      <c r="G7080">
        <v>90.745699999999999</v>
      </c>
      <c r="H7080">
        <v>86.910700000000006</v>
      </c>
      <c r="I7080">
        <v>88.6006</v>
      </c>
      <c r="J7080">
        <v>89.718999999999994</v>
      </c>
      <c r="K7080">
        <v>87.6721</v>
      </c>
      <c r="L7080">
        <v>86.895499999999998</v>
      </c>
      <c r="M7080">
        <v>86.115700000000004</v>
      </c>
      <c r="N7080">
        <v>86.986900000000006</v>
      </c>
    </row>
    <row r="7081" spans="1:14" x14ac:dyDescent="0.2">
      <c r="A7081" t="s">
        <v>2404</v>
      </c>
      <c r="B7081">
        <v>1991</v>
      </c>
      <c r="C7081">
        <v>84.606399999999994</v>
      </c>
      <c r="D7081">
        <v>82.866500000000002</v>
      </c>
      <c r="E7081">
        <v>82.390100000000004</v>
      </c>
      <c r="F7081">
        <v>82.464399999999998</v>
      </c>
      <c r="G7081">
        <v>80.379099999999994</v>
      </c>
      <c r="H7081">
        <v>82.991600000000005</v>
      </c>
      <c r="I7081">
        <v>83.046700000000001</v>
      </c>
      <c r="J7081">
        <v>82.288200000000003</v>
      </c>
      <c r="K7081">
        <v>82.860200000000006</v>
      </c>
      <c r="L7081">
        <v>83.273399999999995</v>
      </c>
      <c r="M7081">
        <v>83.711100000000002</v>
      </c>
      <c r="N7081">
        <v>83.962400000000002</v>
      </c>
    </row>
    <row r="7082" spans="1:14" x14ac:dyDescent="0.2">
      <c r="A7082" t="s">
        <v>2404</v>
      </c>
      <c r="B7082">
        <v>1992</v>
      </c>
      <c r="C7082">
        <v>82.075999999999993</v>
      </c>
      <c r="D7082">
        <v>86.126300000000001</v>
      </c>
      <c r="E7082">
        <v>85.816100000000006</v>
      </c>
      <c r="F7082">
        <v>85.714399999999998</v>
      </c>
      <c r="G7082">
        <v>85.180300000000003</v>
      </c>
      <c r="H7082">
        <v>85.812100000000001</v>
      </c>
      <c r="I7082">
        <v>86.370999999999995</v>
      </c>
      <c r="J7082">
        <v>87.100200000000001</v>
      </c>
      <c r="K7082">
        <v>87.655100000000004</v>
      </c>
      <c r="L7082">
        <v>87.8249</v>
      </c>
      <c r="M7082">
        <v>89.478200000000001</v>
      </c>
      <c r="N7082">
        <v>90.526300000000006</v>
      </c>
    </row>
    <row r="7083" spans="1:14" x14ac:dyDescent="0.2">
      <c r="A7083" t="s">
        <v>2404</v>
      </c>
      <c r="B7083">
        <v>1993</v>
      </c>
      <c r="C7083">
        <v>89.105999999999995</v>
      </c>
      <c r="D7083">
        <v>87.872900000000001</v>
      </c>
      <c r="E7083">
        <v>90.384699999999995</v>
      </c>
      <c r="F7083">
        <v>91.198899999999995</v>
      </c>
      <c r="G7083">
        <v>92.333799999999997</v>
      </c>
      <c r="H7083">
        <v>92.515299999999996</v>
      </c>
      <c r="I7083">
        <v>91.705799999999996</v>
      </c>
      <c r="J7083">
        <v>92.797499999999999</v>
      </c>
      <c r="K7083">
        <v>93.690299999999993</v>
      </c>
      <c r="L7083">
        <v>94.081100000000006</v>
      </c>
      <c r="M7083">
        <v>93.623199999999997</v>
      </c>
      <c r="N7083">
        <v>94.417000000000002</v>
      </c>
    </row>
    <row r="7084" spans="1:14" x14ac:dyDescent="0.2">
      <c r="A7084" t="s">
        <v>2404</v>
      </c>
      <c r="B7084">
        <v>1994</v>
      </c>
      <c r="C7084">
        <v>95.368799999999993</v>
      </c>
      <c r="D7084">
        <v>96.293999999999997</v>
      </c>
      <c r="E7084">
        <v>96.963899999999995</v>
      </c>
      <c r="F7084">
        <v>97.194299999999998</v>
      </c>
      <c r="G7084">
        <v>97.2196</v>
      </c>
      <c r="H7084">
        <v>97.18</v>
      </c>
      <c r="I7084">
        <v>97.35</v>
      </c>
      <c r="J7084">
        <v>98.822199999999995</v>
      </c>
      <c r="K7084">
        <v>99.875699999999995</v>
      </c>
      <c r="L7084">
        <v>99.932299999999998</v>
      </c>
      <c r="M7084">
        <v>99.525899999999993</v>
      </c>
      <c r="N7084">
        <v>99.855999999999995</v>
      </c>
    </row>
    <row r="7085" spans="1:14" x14ac:dyDescent="0.2">
      <c r="A7085" t="s">
        <v>2404</v>
      </c>
      <c r="B7085">
        <v>1995</v>
      </c>
      <c r="C7085">
        <v>101.78700000000001</v>
      </c>
      <c r="D7085">
        <v>101.91249999999999</v>
      </c>
      <c r="E7085">
        <v>104.524</v>
      </c>
      <c r="F7085">
        <v>103.8387</v>
      </c>
      <c r="G7085">
        <v>106.9847</v>
      </c>
      <c r="H7085">
        <v>108.2158</v>
      </c>
      <c r="I7085">
        <v>107.0517</v>
      </c>
      <c r="J7085">
        <v>108.4529</v>
      </c>
      <c r="K7085">
        <v>107.4997</v>
      </c>
      <c r="L7085">
        <v>109.2062</v>
      </c>
      <c r="M7085">
        <v>109.8091</v>
      </c>
      <c r="N7085">
        <v>109.87430000000001</v>
      </c>
    </row>
    <row r="7086" spans="1:14" x14ac:dyDescent="0.2">
      <c r="A7086" t="s">
        <v>2404</v>
      </c>
      <c r="B7086">
        <v>1996</v>
      </c>
      <c r="C7086">
        <v>109.6844</v>
      </c>
      <c r="D7086">
        <v>110.5532</v>
      </c>
      <c r="E7086">
        <v>109.3309</v>
      </c>
      <c r="F7086">
        <v>109.92059999999999</v>
      </c>
      <c r="G7086">
        <v>107.89619999999999</v>
      </c>
      <c r="H7086">
        <v>106.4898</v>
      </c>
      <c r="I7086">
        <v>108.8436</v>
      </c>
      <c r="J7086">
        <v>108.64360000000001</v>
      </c>
      <c r="K7086">
        <v>108.621</v>
      </c>
      <c r="L7086">
        <v>107.16800000000001</v>
      </c>
      <c r="M7086">
        <v>108.1108</v>
      </c>
      <c r="N7086">
        <v>107.6165</v>
      </c>
    </row>
    <row r="7087" spans="1:14" x14ac:dyDescent="0.2">
      <c r="A7087" t="s">
        <v>2404</v>
      </c>
      <c r="B7087">
        <v>1997</v>
      </c>
      <c r="C7087">
        <v>109.5585</v>
      </c>
      <c r="D7087">
        <v>110.78149999999999</v>
      </c>
      <c r="E7087">
        <v>111.79949999999999</v>
      </c>
      <c r="F7087">
        <v>111.88</v>
      </c>
      <c r="G7087">
        <v>112.75620000000001</v>
      </c>
      <c r="H7087">
        <v>110.9288</v>
      </c>
      <c r="I7087">
        <v>111.1472</v>
      </c>
      <c r="J7087">
        <v>111.19070000000001</v>
      </c>
      <c r="K7087">
        <v>112.0395</v>
      </c>
      <c r="L7087">
        <v>111.4803</v>
      </c>
      <c r="M7087">
        <v>112.80840000000001</v>
      </c>
      <c r="N7087">
        <v>112.52809999999999</v>
      </c>
    </row>
    <row r="7088" spans="1:14" x14ac:dyDescent="0.2">
      <c r="A7088" t="s">
        <v>2404</v>
      </c>
      <c r="B7088">
        <v>1998</v>
      </c>
      <c r="C7088">
        <v>112.7813</v>
      </c>
      <c r="D7088">
        <v>111.74039999999999</v>
      </c>
      <c r="E7088">
        <v>111.2923</v>
      </c>
      <c r="F7088">
        <v>110.309</v>
      </c>
      <c r="G7088">
        <v>111.0723</v>
      </c>
      <c r="H7088">
        <v>111.62690000000001</v>
      </c>
      <c r="I7088">
        <v>110.0891</v>
      </c>
      <c r="J7088">
        <v>110.142</v>
      </c>
      <c r="K7088">
        <v>108.91759999999999</v>
      </c>
      <c r="L7088">
        <v>108.68859999999999</v>
      </c>
      <c r="M7088">
        <v>108.357</v>
      </c>
      <c r="N7088">
        <v>108.3621</v>
      </c>
    </row>
    <row r="7089" spans="1:14" x14ac:dyDescent="0.2">
      <c r="A7089" t="s">
        <v>2404</v>
      </c>
      <c r="B7089">
        <v>1999</v>
      </c>
      <c r="C7089">
        <v>107.536</v>
      </c>
      <c r="D7089">
        <v>108.2495</v>
      </c>
      <c r="E7089">
        <v>106.762</v>
      </c>
      <c r="F7089">
        <v>106.4816</v>
      </c>
      <c r="G7089">
        <v>106.7512</v>
      </c>
      <c r="H7089">
        <v>105.7332</v>
      </c>
      <c r="I7089">
        <v>107.6099</v>
      </c>
      <c r="J7089">
        <v>106.17910000000001</v>
      </c>
      <c r="K7089">
        <v>107.158</v>
      </c>
      <c r="L7089">
        <v>108.20189999999999</v>
      </c>
      <c r="M7089">
        <v>109.2564</v>
      </c>
      <c r="N7089">
        <v>108.4093</v>
      </c>
    </row>
    <row r="7090" spans="1:14" x14ac:dyDescent="0.2">
      <c r="A7090" t="s">
        <v>2404</v>
      </c>
      <c r="B7090">
        <v>2000</v>
      </c>
      <c r="C7090">
        <v>109.3947</v>
      </c>
      <c r="D7090">
        <v>110.40819999999999</v>
      </c>
      <c r="E7090">
        <v>109.7286</v>
      </c>
      <c r="F7090">
        <v>110.6371</v>
      </c>
      <c r="G7090">
        <v>110.122</v>
      </c>
      <c r="H7090">
        <v>110.5386</v>
      </c>
      <c r="I7090">
        <v>113.27509999999999</v>
      </c>
      <c r="J7090">
        <v>111.8437</v>
      </c>
      <c r="K7090">
        <v>111.24420000000001</v>
      </c>
      <c r="L7090">
        <v>110.1467</v>
      </c>
      <c r="M7090">
        <v>109.3439</v>
      </c>
      <c r="N7090">
        <v>106.38339999999999</v>
      </c>
    </row>
    <row r="7091" spans="1:14" x14ac:dyDescent="0.2">
      <c r="A7091" t="s">
        <v>2404</v>
      </c>
      <c r="B7091">
        <v>2001</v>
      </c>
      <c r="C7091">
        <v>107.9909</v>
      </c>
      <c r="D7091">
        <v>105.4512</v>
      </c>
      <c r="E7091">
        <v>103.0585</v>
      </c>
      <c r="F7091">
        <v>101.7773</v>
      </c>
      <c r="G7091">
        <v>99.648399999999995</v>
      </c>
      <c r="H7091">
        <v>98.092799999999997</v>
      </c>
      <c r="I7091">
        <v>96.350499999999997</v>
      </c>
      <c r="J7091">
        <v>96.703500000000005</v>
      </c>
      <c r="K7091">
        <v>96.154700000000005</v>
      </c>
      <c r="L7091">
        <v>94.553399999999996</v>
      </c>
      <c r="M7091">
        <v>92.456000000000003</v>
      </c>
      <c r="N7091">
        <v>92.026600000000002</v>
      </c>
    </row>
    <row r="7092" spans="1:14" x14ac:dyDescent="0.2">
      <c r="A7092" t="s">
        <v>2404</v>
      </c>
      <c r="B7092">
        <v>2002</v>
      </c>
      <c r="C7092">
        <v>91.382400000000004</v>
      </c>
      <c r="D7092">
        <v>90.328500000000005</v>
      </c>
      <c r="E7092">
        <v>91.393600000000006</v>
      </c>
      <c r="F7092">
        <v>91.224199999999996</v>
      </c>
      <c r="G7092">
        <v>90.654399999999995</v>
      </c>
      <c r="H7092">
        <v>92.458399999999997</v>
      </c>
      <c r="I7092">
        <v>90.494299999999996</v>
      </c>
      <c r="J7092">
        <v>90.555499999999995</v>
      </c>
      <c r="K7092">
        <v>88.568399999999997</v>
      </c>
      <c r="L7092">
        <v>88.626999999999995</v>
      </c>
      <c r="M7092">
        <v>88.888900000000007</v>
      </c>
      <c r="N7092">
        <v>89.685900000000004</v>
      </c>
    </row>
    <row r="7093" spans="1:14" x14ac:dyDescent="0.2">
      <c r="A7093" t="s">
        <v>2404</v>
      </c>
      <c r="B7093">
        <v>2003</v>
      </c>
      <c r="C7093">
        <v>88.147900000000007</v>
      </c>
      <c r="D7093">
        <v>88.566199999999995</v>
      </c>
      <c r="E7093">
        <v>89.087299999999999</v>
      </c>
      <c r="F7093">
        <v>87.258600000000001</v>
      </c>
      <c r="G7093">
        <v>86.486999999999995</v>
      </c>
      <c r="H7093">
        <v>87.189499999999995</v>
      </c>
      <c r="I7093">
        <v>84.201300000000003</v>
      </c>
      <c r="J7093">
        <v>85.901600000000002</v>
      </c>
      <c r="K7093">
        <v>85.189099999999996</v>
      </c>
      <c r="L7093">
        <v>86.903300000000002</v>
      </c>
      <c r="M7093">
        <v>86.177599999999998</v>
      </c>
      <c r="N7093">
        <v>85.6233</v>
      </c>
    </row>
    <row r="7094" spans="1:14" x14ac:dyDescent="0.2">
      <c r="A7094" t="s">
        <v>2404</v>
      </c>
      <c r="B7094">
        <v>2004</v>
      </c>
      <c r="C7094">
        <v>85.125699999999995</v>
      </c>
      <c r="D7094">
        <v>85.911799999999999</v>
      </c>
      <c r="E7094">
        <v>86.905100000000004</v>
      </c>
      <c r="F7094">
        <v>88.283000000000001</v>
      </c>
      <c r="G7094">
        <v>88.889600000000002</v>
      </c>
      <c r="H7094">
        <v>89.631600000000006</v>
      </c>
      <c r="I7094">
        <v>91.087000000000003</v>
      </c>
      <c r="J7094">
        <v>92.144199999999998</v>
      </c>
      <c r="K7094">
        <v>91.235399999999998</v>
      </c>
      <c r="L7094">
        <v>90.415899999999993</v>
      </c>
      <c r="M7094">
        <v>91.599800000000002</v>
      </c>
      <c r="N7094">
        <v>89.515000000000001</v>
      </c>
    </row>
    <row r="7095" spans="1:14" x14ac:dyDescent="0.2">
      <c r="A7095" t="s">
        <v>2404</v>
      </c>
      <c r="B7095">
        <v>2005</v>
      </c>
      <c r="C7095">
        <v>91.472899999999996</v>
      </c>
      <c r="D7095">
        <v>90.721900000000005</v>
      </c>
      <c r="E7095">
        <v>90.332400000000007</v>
      </c>
      <c r="F7095">
        <v>89.689099999999996</v>
      </c>
      <c r="G7095">
        <v>90.523600000000002</v>
      </c>
      <c r="H7095">
        <v>90.031800000000004</v>
      </c>
      <c r="I7095">
        <v>90.671499999999995</v>
      </c>
      <c r="J7095">
        <v>91.1434</v>
      </c>
      <c r="K7095">
        <v>93.129900000000006</v>
      </c>
      <c r="L7095">
        <v>93.662400000000005</v>
      </c>
      <c r="M7095">
        <v>92.742099999999994</v>
      </c>
      <c r="N7095">
        <v>91.740899999999996</v>
      </c>
    </row>
    <row r="7096" spans="1:14" x14ac:dyDescent="0.2">
      <c r="A7096" t="s">
        <v>2404</v>
      </c>
      <c r="B7096">
        <v>2006</v>
      </c>
      <c r="C7096">
        <v>95.030699999999996</v>
      </c>
      <c r="D7096">
        <v>94.540999999999997</v>
      </c>
      <c r="E7096">
        <v>93.794799999999995</v>
      </c>
      <c r="F7096">
        <v>94.361099999999993</v>
      </c>
      <c r="G7096">
        <v>94.287099999999995</v>
      </c>
      <c r="H7096">
        <v>93.114800000000002</v>
      </c>
      <c r="I7096">
        <v>95.951499999999996</v>
      </c>
      <c r="J7096">
        <v>94.025599999999997</v>
      </c>
      <c r="K7096">
        <v>92.683800000000005</v>
      </c>
      <c r="L7096">
        <v>94.806799999999996</v>
      </c>
      <c r="M7096">
        <v>94.497</v>
      </c>
      <c r="N7096">
        <v>94.684100000000001</v>
      </c>
    </row>
    <row r="7097" spans="1:14" x14ac:dyDescent="0.2">
      <c r="A7097" t="s">
        <v>2404</v>
      </c>
      <c r="B7097">
        <v>2007</v>
      </c>
      <c r="C7097">
        <v>96.109499999999997</v>
      </c>
      <c r="D7097">
        <v>98.183300000000003</v>
      </c>
      <c r="E7097">
        <v>98.847399999999993</v>
      </c>
      <c r="F7097">
        <v>101.0324</v>
      </c>
      <c r="G7097">
        <v>100.78740000000001</v>
      </c>
      <c r="H7097">
        <v>101.2079</v>
      </c>
      <c r="I7097">
        <v>102.595</v>
      </c>
      <c r="J7097">
        <v>99.444199999999995</v>
      </c>
      <c r="K7097">
        <v>100.3618</v>
      </c>
      <c r="L7097">
        <v>99.326599999999999</v>
      </c>
      <c r="M7097">
        <v>100.2628</v>
      </c>
      <c r="N7097">
        <v>101.8416</v>
      </c>
    </row>
    <row r="7098" spans="1:14" x14ac:dyDescent="0.2">
      <c r="A7098" t="s">
        <v>2404</v>
      </c>
      <c r="B7098">
        <v>2008</v>
      </c>
      <c r="C7098">
        <v>102.7419</v>
      </c>
      <c r="D7098">
        <v>100.6255</v>
      </c>
      <c r="E7098">
        <v>100.6879</v>
      </c>
      <c r="F7098">
        <v>100.2966</v>
      </c>
      <c r="G7098">
        <v>100.5742</v>
      </c>
      <c r="H7098">
        <v>101.42010000000001</v>
      </c>
      <c r="I7098">
        <v>99.6601</v>
      </c>
      <c r="J7098">
        <v>99.4756</v>
      </c>
      <c r="K7098">
        <v>97.222099999999998</v>
      </c>
      <c r="L7098">
        <v>96.533199999999994</v>
      </c>
      <c r="M7098">
        <v>96.3917</v>
      </c>
      <c r="N7098">
        <v>92.778700000000001</v>
      </c>
    </row>
    <row r="7099" spans="1:14" x14ac:dyDescent="0.2">
      <c r="A7099" t="s">
        <v>2404</v>
      </c>
      <c r="B7099">
        <v>2009</v>
      </c>
      <c r="C7099">
        <v>89.169899999999998</v>
      </c>
      <c r="D7099">
        <v>85.921199999999999</v>
      </c>
      <c r="E7099">
        <v>82.203800000000001</v>
      </c>
      <c r="F7099">
        <v>79.866399999999999</v>
      </c>
      <c r="G7099">
        <v>77.884299999999996</v>
      </c>
      <c r="H7099">
        <v>78.441199999999995</v>
      </c>
      <c r="I7099">
        <v>77.329599999999999</v>
      </c>
      <c r="J7099">
        <v>77.732399999999998</v>
      </c>
      <c r="K7099">
        <v>78.122</v>
      </c>
      <c r="L7099">
        <v>76.009</v>
      </c>
      <c r="M7099">
        <v>73.974299999999999</v>
      </c>
      <c r="N7099">
        <v>71.568799999999996</v>
      </c>
    </row>
    <row r="7100" spans="1:14" x14ac:dyDescent="0.2">
      <c r="A7100" t="s">
        <v>2404</v>
      </c>
      <c r="B7100">
        <v>2010</v>
      </c>
      <c r="C7100">
        <v>75.929699999999997</v>
      </c>
      <c r="D7100">
        <v>77.428700000000006</v>
      </c>
      <c r="E7100">
        <v>76.911000000000001</v>
      </c>
      <c r="F7100">
        <v>77.984200000000001</v>
      </c>
      <c r="G7100">
        <v>78.229299999999995</v>
      </c>
      <c r="H7100">
        <v>78.985299999999995</v>
      </c>
      <c r="I7100">
        <v>79.445099999999996</v>
      </c>
      <c r="J7100">
        <v>81.347700000000003</v>
      </c>
      <c r="K7100">
        <v>81.156300000000002</v>
      </c>
      <c r="L7100">
        <v>80.649600000000007</v>
      </c>
      <c r="M7100">
        <v>79.927300000000002</v>
      </c>
      <c r="N7100">
        <v>79.066199999999995</v>
      </c>
    </row>
    <row r="7101" spans="1:14" x14ac:dyDescent="0.2">
      <c r="A7101" t="s">
        <v>2404</v>
      </c>
      <c r="B7101">
        <v>2011</v>
      </c>
      <c r="C7101">
        <v>78.094300000000004</v>
      </c>
      <c r="D7101">
        <v>78.669300000000007</v>
      </c>
      <c r="E7101">
        <v>77.660799999999995</v>
      </c>
      <c r="F7101">
        <v>76.544200000000004</v>
      </c>
      <c r="G7101">
        <v>76.529499999999999</v>
      </c>
      <c r="H7101">
        <v>77.1952</v>
      </c>
      <c r="I7101">
        <v>77.148200000000003</v>
      </c>
      <c r="J7101">
        <v>76.593299999999999</v>
      </c>
      <c r="K7101">
        <v>77.317700000000002</v>
      </c>
      <c r="L7101">
        <v>79.255200000000002</v>
      </c>
      <c r="M7101">
        <v>76.483400000000003</v>
      </c>
    </row>
    <row r="7102" spans="1:14" x14ac:dyDescent="0.2">
      <c r="A7102" t="s">
        <v>2405</v>
      </c>
      <c r="B7102" t="s">
        <v>2406</v>
      </c>
      <c r="C7102" t="s">
        <v>2407</v>
      </c>
      <c r="D7102" t="s">
        <v>2408</v>
      </c>
      <c r="E7102" t="s">
        <v>2409</v>
      </c>
      <c r="F7102" t="s">
        <v>2410</v>
      </c>
    </row>
    <row r="7103" spans="1:14" x14ac:dyDescent="0.2">
      <c r="A7103" t="s">
        <v>2411</v>
      </c>
      <c r="B7103">
        <v>1986</v>
      </c>
      <c r="C7103">
        <v>75.721599999999995</v>
      </c>
      <c r="D7103">
        <v>74.857200000000006</v>
      </c>
      <c r="E7103">
        <v>75.928299999999993</v>
      </c>
      <c r="F7103">
        <v>76.731099999999998</v>
      </c>
      <c r="G7103">
        <v>77.1297</v>
      </c>
      <c r="H7103">
        <v>74.463099999999997</v>
      </c>
      <c r="I7103">
        <v>75.047300000000007</v>
      </c>
      <c r="J7103">
        <v>75.6434</v>
      </c>
      <c r="K7103">
        <v>75.775899999999993</v>
      </c>
      <c r="L7103">
        <v>76.459599999999995</v>
      </c>
      <c r="M7103">
        <v>78.005600000000001</v>
      </c>
      <c r="N7103">
        <v>78.417199999999994</v>
      </c>
    </row>
    <row r="7104" spans="1:14" x14ac:dyDescent="0.2">
      <c r="A7104" t="s">
        <v>2411</v>
      </c>
      <c r="B7104">
        <v>1987</v>
      </c>
      <c r="C7104">
        <v>75.6691</v>
      </c>
      <c r="D7104">
        <v>77.206800000000001</v>
      </c>
      <c r="E7104">
        <v>78.0047</v>
      </c>
      <c r="F7104">
        <v>78.474800000000002</v>
      </c>
      <c r="G7104">
        <v>78.682699999999997</v>
      </c>
      <c r="H7104">
        <v>80.502300000000005</v>
      </c>
      <c r="I7104">
        <v>80.395899999999997</v>
      </c>
      <c r="J7104">
        <v>80.489900000000006</v>
      </c>
      <c r="K7104">
        <v>80.604200000000006</v>
      </c>
      <c r="L7104">
        <v>80.931600000000003</v>
      </c>
      <c r="M7104">
        <v>80.896699999999996</v>
      </c>
      <c r="N7104">
        <v>79.677499999999995</v>
      </c>
    </row>
    <row r="7105" spans="1:14" x14ac:dyDescent="0.2">
      <c r="A7105" t="s">
        <v>2411</v>
      </c>
      <c r="B7105">
        <v>1988</v>
      </c>
      <c r="C7105">
        <v>82.872699999999995</v>
      </c>
      <c r="D7105">
        <v>83.453100000000006</v>
      </c>
      <c r="E7105">
        <v>82.945300000000003</v>
      </c>
      <c r="F7105">
        <v>82.472300000000004</v>
      </c>
      <c r="G7105">
        <v>82.252300000000005</v>
      </c>
      <c r="H7105">
        <v>82.252099999999999</v>
      </c>
      <c r="I7105">
        <v>81.426900000000003</v>
      </c>
      <c r="J7105">
        <v>81.229100000000003</v>
      </c>
      <c r="K7105">
        <v>81.345399999999998</v>
      </c>
      <c r="L7105">
        <v>82.074100000000001</v>
      </c>
      <c r="M7105">
        <v>81.545299999999997</v>
      </c>
      <c r="N7105">
        <v>80.721599999999995</v>
      </c>
    </row>
    <row r="7106" spans="1:14" x14ac:dyDescent="0.2">
      <c r="A7106" t="s">
        <v>2411</v>
      </c>
      <c r="B7106">
        <v>1989</v>
      </c>
      <c r="C7106">
        <v>80.499399999999994</v>
      </c>
      <c r="D7106">
        <v>79.255799999999994</v>
      </c>
      <c r="E7106">
        <v>79.243799999999993</v>
      </c>
      <c r="F7106">
        <v>79.349100000000007</v>
      </c>
      <c r="G7106">
        <v>79.069000000000003</v>
      </c>
      <c r="H7106">
        <v>78.131600000000006</v>
      </c>
      <c r="I7106">
        <v>78.318100000000001</v>
      </c>
      <c r="J7106">
        <v>78.081100000000006</v>
      </c>
      <c r="K7106">
        <v>78.481099999999998</v>
      </c>
      <c r="L7106">
        <v>78.657600000000002</v>
      </c>
      <c r="M7106">
        <v>77.819400000000002</v>
      </c>
      <c r="N7106">
        <v>78.605400000000003</v>
      </c>
    </row>
    <row r="7107" spans="1:14" x14ac:dyDescent="0.2">
      <c r="A7107" t="s">
        <v>2411</v>
      </c>
      <c r="B7107">
        <v>1990</v>
      </c>
      <c r="C7107">
        <v>80.346999999999994</v>
      </c>
      <c r="D7107">
        <v>78.482900000000001</v>
      </c>
      <c r="E7107">
        <v>79.362499999999997</v>
      </c>
      <c r="F7107">
        <v>79.249200000000002</v>
      </c>
      <c r="G7107">
        <v>78.846400000000003</v>
      </c>
      <c r="H7107">
        <v>77.590400000000002</v>
      </c>
      <c r="I7107">
        <v>77.026799999999994</v>
      </c>
      <c r="J7107">
        <v>77.580399999999997</v>
      </c>
      <c r="K7107">
        <v>77.552499999999995</v>
      </c>
      <c r="L7107">
        <v>76.017799999999994</v>
      </c>
      <c r="M7107">
        <v>75.886499999999998</v>
      </c>
      <c r="N7107">
        <v>73.703100000000006</v>
      </c>
    </row>
    <row r="7108" spans="1:14" x14ac:dyDescent="0.2">
      <c r="A7108" t="s">
        <v>2411</v>
      </c>
      <c r="B7108">
        <v>1991</v>
      </c>
      <c r="C7108">
        <v>74.226699999999994</v>
      </c>
      <c r="D7108">
        <v>72.738299999999995</v>
      </c>
      <c r="E7108">
        <v>71.744200000000006</v>
      </c>
      <c r="F7108">
        <v>72.402600000000007</v>
      </c>
      <c r="G7108">
        <v>72.87</v>
      </c>
      <c r="H7108">
        <v>73.553100000000001</v>
      </c>
      <c r="I7108">
        <v>73.392600000000002</v>
      </c>
      <c r="J7108">
        <v>74.728700000000003</v>
      </c>
      <c r="K7108">
        <v>74.971000000000004</v>
      </c>
      <c r="L7108">
        <v>75.231499999999997</v>
      </c>
      <c r="M7108">
        <v>76.945899999999995</v>
      </c>
      <c r="N7108">
        <v>76.451400000000007</v>
      </c>
    </row>
    <row r="7109" spans="1:14" x14ac:dyDescent="0.2">
      <c r="A7109" t="s">
        <v>2411</v>
      </c>
      <c r="B7109">
        <v>1992</v>
      </c>
      <c r="C7109">
        <v>74.986500000000007</v>
      </c>
      <c r="D7109">
        <v>77.724800000000002</v>
      </c>
      <c r="E7109">
        <v>78.417400000000001</v>
      </c>
      <c r="F7109">
        <v>78.550200000000004</v>
      </c>
      <c r="G7109">
        <v>79.619399999999999</v>
      </c>
      <c r="H7109">
        <v>80.292199999999994</v>
      </c>
      <c r="I7109">
        <v>80.556799999999996</v>
      </c>
      <c r="J7109">
        <v>80.1875</v>
      </c>
      <c r="K7109">
        <v>79.875399999999999</v>
      </c>
      <c r="L7109">
        <v>80.331000000000003</v>
      </c>
      <c r="M7109">
        <v>80.299899999999994</v>
      </c>
      <c r="N7109">
        <v>80.169300000000007</v>
      </c>
    </row>
    <row r="7110" spans="1:14" x14ac:dyDescent="0.2">
      <c r="A7110" t="s">
        <v>2411</v>
      </c>
      <c r="B7110">
        <v>1993</v>
      </c>
      <c r="C7110">
        <v>81.116699999999994</v>
      </c>
      <c r="D7110">
        <v>83.025300000000001</v>
      </c>
      <c r="E7110">
        <v>84.168999999999997</v>
      </c>
      <c r="F7110">
        <v>84.489599999999996</v>
      </c>
      <c r="G7110">
        <v>84.023099999999999</v>
      </c>
      <c r="H7110">
        <v>82.964399999999998</v>
      </c>
      <c r="I7110">
        <v>85.186700000000002</v>
      </c>
      <c r="J7110">
        <v>85.251499999999993</v>
      </c>
      <c r="K7110">
        <v>85.316900000000004</v>
      </c>
      <c r="L7110">
        <v>86.012200000000007</v>
      </c>
      <c r="M7110">
        <v>86.368499999999997</v>
      </c>
      <c r="N7110">
        <v>85.955200000000005</v>
      </c>
    </row>
    <row r="7111" spans="1:14" x14ac:dyDescent="0.2">
      <c r="A7111" t="s">
        <v>2411</v>
      </c>
      <c r="B7111">
        <v>1994</v>
      </c>
      <c r="C7111">
        <v>89.203299999999999</v>
      </c>
      <c r="D7111">
        <v>90.054500000000004</v>
      </c>
      <c r="E7111">
        <v>89.123599999999996</v>
      </c>
      <c r="F7111">
        <v>89.0184</v>
      </c>
      <c r="G7111">
        <v>88.415199999999999</v>
      </c>
      <c r="H7111">
        <v>88.228099999999998</v>
      </c>
      <c r="I7111">
        <v>87.066100000000006</v>
      </c>
      <c r="J7111">
        <v>88.817700000000002</v>
      </c>
      <c r="K7111">
        <v>89.563400000000001</v>
      </c>
      <c r="L7111">
        <v>90.769300000000001</v>
      </c>
      <c r="M7111">
        <v>90.878600000000006</v>
      </c>
      <c r="N7111">
        <v>91.406800000000004</v>
      </c>
    </row>
    <row r="7112" spans="1:14" x14ac:dyDescent="0.2">
      <c r="A7112" t="s">
        <v>2411</v>
      </c>
      <c r="B7112">
        <v>1995</v>
      </c>
      <c r="C7112">
        <v>91.081500000000005</v>
      </c>
      <c r="D7112">
        <v>90.255300000000005</v>
      </c>
      <c r="E7112">
        <v>90.567999999999998</v>
      </c>
      <c r="F7112">
        <v>90.304699999999997</v>
      </c>
      <c r="G7112">
        <v>91.835899999999995</v>
      </c>
      <c r="H7112">
        <v>92.704499999999996</v>
      </c>
      <c r="I7112">
        <v>89.653099999999995</v>
      </c>
      <c r="J7112">
        <v>92.279200000000003</v>
      </c>
      <c r="K7112">
        <v>93.2179</v>
      </c>
      <c r="L7112">
        <v>92.516300000000001</v>
      </c>
      <c r="M7112">
        <v>93.374899999999997</v>
      </c>
      <c r="N7112">
        <v>93.538600000000002</v>
      </c>
    </row>
    <row r="7113" spans="1:14" x14ac:dyDescent="0.2">
      <c r="A7113" t="s">
        <v>2411</v>
      </c>
      <c r="B7113">
        <v>1996</v>
      </c>
      <c r="C7113">
        <v>94.899199999999993</v>
      </c>
      <c r="D7113">
        <v>98.624700000000004</v>
      </c>
      <c r="E7113">
        <v>97.200400000000002</v>
      </c>
      <c r="F7113">
        <v>95.196899999999999</v>
      </c>
      <c r="G7113">
        <v>95.619699999999995</v>
      </c>
      <c r="H7113">
        <v>97.1691</v>
      </c>
      <c r="I7113">
        <v>96.422499999999999</v>
      </c>
      <c r="J7113">
        <v>96.624899999999997</v>
      </c>
      <c r="K7113">
        <v>97.319500000000005</v>
      </c>
      <c r="L7113">
        <v>97.104799999999997</v>
      </c>
      <c r="M7113">
        <v>98.112300000000005</v>
      </c>
      <c r="N7113">
        <v>97.738600000000005</v>
      </c>
    </row>
    <row r="7114" spans="1:14" x14ac:dyDescent="0.2">
      <c r="A7114" t="s">
        <v>2411</v>
      </c>
      <c r="B7114">
        <v>1997</v>
      </c>
      <c r="C7114">
        <v>99.837199999999996</v>
      </c>
      <c r="D7114">
        <v>100.6891</v>
      </c>
      <c r="E7114">
        <v>101.24120000000001</v>
      </c>
      <c r="F7114">
        <v>100.4551</v>
      </c>
      <c r="G7114">
        <v>101.98699999999999</v>
      </c>
      <c r="H7114">
        <v>102.1343</v>
      </c>
      <c r="I7114">
        <v>101.9877</v>
      </c>
      <c r="J7114">
        <v>103.601</v>
      </c>
      <c r="K7114">
        <v>103.41289999999999</v>
      </c>
      <c r="L7114">
        <v>103.3891</v>
      </c>
      <c r="M7114">
        <v>106.7825</v>
      </c>
      <c r="N7114">
        <v>106.2808</v>
      </c>
    </row>
    <row r="7115" spans="1:14" x14ac:dyDescent="0.2">
      <c r="A7115" t="s">
        <v>2411</v>
      </c>
      <c r="B7115">
        <v>1998</v>
      </c>
      <c r="C7115">
        <v>107.3712</v>
      </c>
      <c r="D7115">
        <v>108.31180000000001</v>
      </c>
      <c r="E7115">
        <v>108.1533</v>
      </c>
      <c r="F7115">
        <v>107.92019999999999</v>
      </c>
      <c r="G7115">
        <v>109.3939</v>
      </c>
      <c r="H7115">
        <v>109.62090000000001</v>
      </c>
      <c r="I7115">
        <v>107.6939</v>
      </c>
      <c r="J7115">
        <v>109.38330000000001</v>
      </c>
      <c r="K7115">
        <v>109.88200000000001</v>
      </c>
      <c r="L7115">
        <v>112.03740000000001</v>
      </c>
      <c r="M7115">
        <v>111.53319999999999</v>
      </c>
      <c r="N7115">
        <v>110.3682</v>
      </c>
    </row>
    <row r="7116" spans="1:14" x14ac:dyDescent="0.2">
      <c r="A7116" t="s">
        <v>2411</v>
      </c>
      <c r="B7116">
        <v>1999</v>
      </c>
      <c r="C7116">
        <v>114.62949999999999</v>
      </c>
      <c r="D7116">
        <v>112.1621</v>
      </c>
      <c r="E7116">
        <v>112.1782</v>
      </c>
      <c r="F7116">
        <v>115.0621</v>
      </c>
      <c r="G7116">
        <v>115.6277</v>
      </c>
      <c r="H7116">
        <v>113.9532</v>
      </c>
      <c r="I7116">
        <v>117.32810000000001</v>
      </c>
      <c r="J7116">
        <v>118.94110000000001</v>
      </c>
      <c r="K7116">
        <v>120.23050000000001</v>
      </c>
      <c r="L7116">
        <v>122.6511</v>
      </c>
      <c r="M7116">
        <v>123.5226</v>
      </c>
      <c r="N7116">
        <v>122.0008</v>
      </c>
    </row>
    <row r="7117" spans="1:14" x14ac:dyDescent="0.2">
      <c r="A7117" t="s">
        <v>2411</v>
      </c>
      <c r="B7117">
        <v>2000</v>
      </c>
      <c r="C7117">
        <v>124.83369999999999</v>
      </c>
      <c r="D7117">
        <v>126.96599999999999</v>
      </c>
      <c r="E7117">
        <v>128.2809</v>
      </c>
      <c r="F7117">
        <v>129.4744</v>
      </c>
      <c r="G7117">
        <v>126.7693</v>
      </c>
      <c r="H7117">
        <v>128.18010000000001</v>
      </c>
      <c r="I7117">
        <v>129.19900000000001</v>
      </c>
      <c r="J7117">
        <v>125.4635</v>
      </c>
      <c r="K7117">
        <v>128.60300000000001</v>
      </c>
      <c r="L7117">
        <v>126.8918</v>
      </c>
      <c r="M7117">
        <v>126.90860000000001</v>
      </c>
      <c r="N7117">
        <v>126.56480000000001</v>
      </c>
    </row>
    <row r="7118" spans="1:14" x14ac:dyDescent="0.2">
      <c r="A7118" t="s">
        <v>2411</v>
      </c>
      <c r="B7118">
        <v>2001</v>
      </c>
      <c r="C7118">
        <v>124.77290000000001</v>
      </c>
      <c r="D7118">
        <v>121.40770000000001</v>
      </c>
      <c r="E7118">
        <v>118.6841</v>
      </c>
      <c r="F7118">
        <v>116.3293</v>
      </c>
      <c r="G7118">
        <v>113.33</v>
      </c>
      <c r="H7118">
        <v>111.13039999999999</v>
      </c>
      <c r="I7118">
        <v>108.59829999999999</v>
      </c>
      <c r="J7118">
        <v>107.7662</v>
      </c>
      <c r="K7118">
        <v>103.8391</v>
      </c>
      <c r="L7118">
        <v>100.71420000000001</v>
      </c>
      <c r="M7118">
        <v>98.459400000000002</v>
      </c>
      <c r="N7118">
        <v>98.345100000000002</v>
      </c>
    </row>
    <row r="7119" spans="1:14" x14ac:dyDescent="0.2">
      <c r="A7119" t="s">
        <v>2411</v>
      </c>
      <c r="B7119">
        <v>2002</v>
      </c>
      <c r="C7119">
        <v>95.569400000000002</v>
      </c>
      <c r="D7119">
        <v>95.255200000000002</v>
      </c>
      <c r="E7119">
        <v>97.4114</v>
      </c>
      <c r="F7119">
        <v>97.647099999999995</v>
      </c>
      <c r="G7119">
        <v>97.144300000000001</v>
      </c>
      <c r="H7119">
        <v>97.966899999999995</v>
      </c>
      <c r="I7119">
        <v>96.984800000000007</v>
      </c>
      <c r="J7119">
        <v>96.260199999999998</v>
      </c>
      <c r="K7119">
        <v>96.056200000000004</v>
      </c>
      <c r="L7119">
        <v>96.453500000000005</v>
      </c>
      <c r="M7119">
        <v>96.910700000000006</v>
      </c>
      <c r="N7119">
        <v>97.652600000000007</v>
      </c>
    </row>
    <row r="7120" spans="1:14" x14ac:dyDescent="0.2">
      <c r="A7120" t="s">
        <v>2411</v>
      </c>
      <c r="B7120">
        <v>2003</v>
      </c>
      <c r="C7120">
        <v>95.872100000000003</v>
      </c>
      <c r="D7120">
        <v>96.770300000000006</v>
      </c>
      <c r="E7120">
        <v>95.402199999999993</v>
      </c>
      <c r="F7120">
        <v>93.153400000000005</v>
      </c>
      <c r="G7120">
        <v>94.230800000000002</v>
      </c>
      <c r="H7120">
        <v>94.220299999999995</v>
      </c>
      <c r="I7120">
        <v>92.676199999999994</v>
      </c>
      <c r="J7120">
        <v>92.190700000000007</v>
      </c>
      <c r="K7120">
        <v>91.866600000000005</v>
      </c>
      <c r="L7120">
        <v>91.1755</v>
      </c>
      <c r="M7120">
        <v>91.880499999999998</v>
      </c>
      <c r="N7120">
        <v>91.841399999999993</v>
      </c>
    </row>
    <row r="7121" spans="1:14" x14ac:dyDescent="0.2">
      <c r="A7121" t="s">
        <v>2411</v>
      </c>
      <c r="B7121">
        <v>2004</v>
      </c>
      <c r="C7121">
        <v>90.988500000000002</v>
      </c>
      <c r="D7121">
        <v>91.884</v>
      </c>
      <c r="E7121">
        <v>91.105099999999993</v>
      </c>
      <c r="F7121">
        <v>90.601200000000006</v>
      </c>
      <c r="G7121">
        <v>92.139300000000006</v>
      </c>
      <c r="H7121">
        <v>91.149100000000004</v>
      </c>
      <c r="I7121">
        <v>90.328699999999998</v>
      </c>
      <c r="J7121">
        <v>91.163200000000003</v>
      </c>
      <c r="K7121">
        <v>93.287800000000004</v>
      </c>
      <c r="L7121">
        <v>93.619299999999996</v>
      </c>
      <c r="M7121">
        <v>93.936599999999999</v>
      </c>
      <c r="N7121">
        <v>93.766999999999996</v>
      </c>
    </row>
    <row r="7122" spans="1:14" x14ac:dyDescent="0.2">
      <c r="A7122" t="s">
        <v>2411</v>
      </c>
      <c r="B7122">
        <v>2005</v>
      </c>
      <c r="C7122">
        <v>96.074200000000005</v>
      </c>
      <c r="D7122">
        <v>96.403099999999995</v>
      </c>
      <c r="E7122">
        <v>94.1614</v>
      </c>
      <c r="F7122">
        <v>95.031800000000004</v>
      </c>
      <c r="G7122">
        <v>95.162000000000006</v>
      </c>
      <c r="H7122">
        <v>94.682000000000002</v>
      </c>
      <c r="I7122">
        <v>94.610699999999994</v>
      </c>
      <c r="J7122">
        <v>94.852800000000002</v>
      </c>
      <c r="K7122">
        <v>94.916600000000003</v>
      </c>
      <c r="L7122">
        <v>94.746600000000001</v>
      </c>
      <c r="M7122">
        <v>93.872200000000007</v>
      </c>
      <c r="N7122">
        <v>93.337100000000007</v>
      </c>
    </row>
    <row r="7123" spans="1:14" x14ac:dyDescent="0.2">
      <c r="A7123" t="s">
        <v>2411</v>
      </c>
      <c r="B7123">
        <v>2006</v>
      </c>
      <c r="C7123">
        <v>93.451099999999997</v>
      </c>
      <c r="D7123">
        <v>92.466999999999999</v>
      </c>
      <c r="E7123">
        <v>92.506299999999996</v>
      </c>
      <c r="F7123">
        <v>95.061700000000002</v>
      </c>
      <c r="G7123">
        <v>94.702699999999993</v>
      </c>
      <c r="H7123">
        <v>95.044899999999998</v>
      </c>
      <c r="I7123">
        <v>95.895099999999999</v>
      </c>
      <c r="J7123">
        <v>95.817800000000005</v>
      </c>
      <c r="K7123">
        <v>94.431799999999996</v>
      </c>
      <c r="L7123">
        <v>95.536199999999994</v>
      </c>
      <c r="M7123">
        <v>95.779300000000006</v>
      </c>
      <c r="N7123">
        <v>97.732900000000001</v>
      </c>
    </row>
    <row r="7124" spans="1:14" x14ac:dyDescent="0.2">
      <c r="A7124" t="s">
        <v>2411</v>
      </c>
      <c r="B7124">
        <v>2007</v>
      </c>
      <c r="C7124">
        <v>98.560100000000006</v>
      </c>
      <c r="D7124">
        <v>99.599599999999995</v>
      </c>
      <c r="E7124">
        <v>99.459100000000007</v>
      </c>
      <c r="F7124">
        <v>98.659499999999994</v>
      </c>
      <c r="G7124">
        <v>98.346000000000004</v>
      </c>
      <c r="H7124">
        <v>99.518900000000002</v>
      </c>
      <c r="I7124">
        <v>100.6454</v>
      </c>
      <c r="J7124">
        <v>100.7521</v>
      </c>
      <c r="K7124">
        <v>101.03019999999999</v>
      </c>
      <c r="L7124">
        <v>99.378900000000002</v>
      </c>
      <c r="M7124">
        <v>101.1751</v>
      </c>
      <c r="N7124">
        <v>102.87520000000001</v>
      </c>
    </row>
    <row r="7125" spans="1:14" x14ac:dyDescent="0.2">
      <c r="A7125" t="s">
        <v>2411</v>
      </c>
      <c r="B7125">
        <v>2008</v>
      </c>
      <c r="C7125">
        <v>103.1345</v>
      </c>
      <c r="D7125">
        <v>102.1695</v>
      </c>
      <c r="E7125">
        <v>103.4849</v>
      </c>
      <c r="F7125">
        <v>101.72620000000001</v>
      </c>
      <c r="G7125">
        <v>99.904399999999995</v>
      </c>
      <c r="H7125">
        <v>98.359700000000004</v>
      </c>
      <c r="I7125">
        <v>97.480599999999995</v>
      </c>
      <c r="J7125">
        <v>95.771600000000007</v>
      </c>
      <c r="K7125">
        <v>94.002399999999994</v>
      </c>
      <c r="L7125">
        <v>91.262500000000003</v>
      </c>
      <c r="M7125">
        <v>89.278300000000002</v>
      </c>
      <c r="N7125">
        <v>85.7941</v>
      </c>
    </row>
    <row r="7126" spans="1:14" x14ac:dyDescent="0.2">
      <c r="A7126" t="s">
        <v>2411</v>
      </c>
      <c r="B7126">
        <v>2009</v>
      </c>
      <c r="C7126">
        <v>85.299599999999998</v>
      </c>
      <c r="D7126">
        <v>81.8001</v>
      </c>
      <c r="E7126">
        <v>78.079499999999996</v>
      </c>
      <c r="F7126">
        <v>75.377200000000002</v>
      </c>
      <c r="G7126">
        <v>73.820499999999996</v>
      </c>
      <c r="H7126">
        <v>72.492599999999996</v>
      </c>
      <c r="I7126">
        <v>72.723399999999998</v>
      </c>
      <c r="J7126">
        <v>73.004000000000005</v>
      </c>
      <c r="K7126">
        <v>72.135999999999996</v>
      </c>
      <c r="L7126">
        <v>72.696299999999994</v>
      </c>
      <c r="M7126">
        <v>72.847999999999999</v>
      </c>
      <c r="N7126">
        <v>72.826300000000003</v>
      </c>
    </row>
    <row r="7127" spans="1:14" x14ac:dyDescent="0.2">
      <c r="A7127" t="s">
        <v>2411</v>
      </c>
      <c r="B7127">
        <v>2010</v>
      </c>
      <c r="C7127">
        <v>76.873599999999996</v>
      </c>
      <c r="D7127">
        <v>75.074600000000004</v>
      </c>
      <c r="E7127">
        <v>76.9024</v>
      </c>
      <c r="F7127">
        <v>77.523499999999999</v>
      </c>
      <c r="G7127">
        <v>78.998599999999996</v>
      </c>
      <c r="H7127">
        <v>79.366</v>
      </c>
      <c r="I7127">
        <v>79.345699999999994</v>
      </c>
      <c r="J7127">
        <v>80.735200000000006</v>
      </c>
      <c r="K7127">
        <v>81.491200000000006</v>
      </c>
      <c r="L7127">
        <v>83.606300000000005</v>
      </c>
      <c r="M7127">
        <v>85.077100000000002</v>
      </c>
      <c r="N7127">
        <v>86.037099999999995</v>
      </c>
    </row>
    <row r="7128" spans="1:14" x14ac:dyDescent="0.2">
      <c r="A7128" t="s">
        <v>2411</v>
      </c>
      <c r="B7128">
        <v>2011</v>
      </c>
      <c r="C7128">
        <v>87.840999999999994</v>
      </c>
      <c r="D7128">
        <v>87.209000000000003</v>
      </c>
      <c r="E7128">
        <v>85.662899999999993</v>
      </c>
      <c r="F7128">
        <v>84.620500000000007</v>
      </c>
      <c r="G7128">
        <v>83.749200000000002</v>
      </c>
      <c r="H7128">
        <v>82.68</v>
      </c>
      <c r="I7128">
        <v>80.987099999999998</v>
      </c>
      <c r="J7128">
        <v>82.846000000000004</v>
      </c>
      <c r="K7128">
        <v>82.624899999999997</v>
      </c>
      <c r="L7128">
        <v>86.103999999999999</v>
      </c>
      <c r="M7128">
        <v>84.590599999999995</v>
      </c>
    </row>
    <row r="7129" spans="1:14" x14ac:dyDescent="0.2">
      <c r="A7129" t="s">
        <v>2412</v>
      </c>
      <c r="B7129" t="s">
        <v>2413</v>
      </c>
      <c r="C7129" t="s">
        <v>2414</v>
      </c>
    </row>
    <row r="7130" spans="1:14" x14ac:dyDescent="0.2">
      <c r="A7130" t="s">
        <v>2415</v>
      </c>
      <c r="B7130">
        <v>1986</v>
      </c>
      <c r="C7130">
        <v>79.162400000000005</v>
      </c>
      <c r="D7130">
        <v>77.102999999999994</v>
      </c>
      <c r="E7130">
        <v>78.884799999999998</v>
      </c>
      <c r="F7130">
        <v>81.084999999999994</v>
      </c>
      <c r="G7130">
        <v>82.923900000000003</v>
      </c>
      <c r="H7130">
        <v>76.047200000000004</v>
      </c>
      <c r="I7130">
        <v>78.336100000000002</v>
      </c>
      <c r="J7130">
        <v>82.277299999999997</v>
      </c>
      <c r="K7130">
        <v>79.621399999999994</v>
      </c>
      <c r="L7130">
        <v>79.930300000000003</v>
      </c>
      <c r="M7130">
        <v>86.991200000000006</v>
      </c>
      <c r="N7130">
        <v>79.4739</v>
      </c>
    </row>
    <row r="7131" spans="1:14" x14ac:dyDescent="0.2">
      <c r="A7131" t="s">
        <v>2415</v>
      </c>
      <c r="B7131">
        <v>1987</v>
      </c>
      <c r="C7131">
        <v>73.499600000000001</v>
      </c>
      <c r="D7131">
        <v>81.528000000000006</v>
      </c>
      <c r="E7131">
        <v>81.022800000000004</v>
      </c>
      <c r="F7131">
        <v>82.240300000000005</v>
      </c>
      <c r="G7131">
        <v>87.473299999999995</v>
      </c>
      <c r="H7131">
        <v>89.278800000000004</v>
      </c>
      <c r="I7131">
        <v>86.721800000000002</v>
      </c>
      <c r="J7131">
        <v>87.129300000000001</v>
      </c>
      <c r="K7131">
        <v>85.151700000000005</v>
      </c>
      <c r="L7131">
        <v>88.459800000000001</v>
      </c>
      <c r="M7131">
        <v>85.021500000000003</v>
      </c>
      <c r="N7131">
        <v>80.609899999999996</v>
      </c>
    </row>
    <row r="7132" spans="1:14" x14ac:dyDescent="0.2">
      <c r="A7132" t="s">
        <v>2415</v>
      </c>
      <c r="B7132">
        <v>1988</v>
      </c>
      <c r="C7132">
        <v>97.4833</v>
      </c>
      <c r="D7132">
        <v>94.011300000000006</v>
      </c>
      <c r="E7132">
        <v>92.155299999999997</v>
      </c>
      <c r="F7132">
        <v>92.026399999999995</v>
      </c>
      <c r="G7132">
        <v>87.921999999999997</v>
      </c>
      <c r="H7132">
        <v>86.820800000000006</v>
      </c>
      <c r="I7132">
        <v>87.491500000000002</v>
      </c>
      <c r="J7132">
        <v>84.328699999999998</v>
      </c>
      <c r="K7132">
        <v>85.326999999999998</v>
      </c>
      <c r="L7132">
        <v>84.72</v>
      </c>
      <c r="M7132">
        <v>83.3108</v>
      </c>
      <c r="N7132">
        <v>80.471100000000007</v>
      </c>
    </row>
    <row r="7133" spans="1:14" x14ac:dyDescent="0.2">
      <c r="A7133" t="s">
        <v>2415</v>
      </c>
      <c r="B7133">
        <v>1989</v>
      </c>
      <c r="C7133">
        <v>80.960800000000006</v>
      </c>
      <c r="D7133">
        <v>83.219800000000006</v>
      </c>
      <c r="E7133">
        <v>82.347700000000003</v>
      </c>
      <c r="F7133">
        <v>79.986699999999999</v>
      </c>
      <c r="G7133">
        <v>78.717200000000005</v>
      </c>
      <c r="H7133">
        <v>74.891900000000007</v>
      </c>
      <c r="I7133">
        <v>73.935699999999997</v>
      </c>
      <c r="J7133">
        <v>75.712699999999998</v>
      </c>
      <c r="K7133">
        <v>75.140199999999993</v>
      </c>
      <c r="L7133">
        <v>75.711600000000004</v>
      </c>
      <c r="M7133">
        <v>75.444199999999995</v>
      </c>
      <c r="N7133">
        <v>82.676500000000004</v>
      </c>
    </row>
    <row r="7134" spans="1:14" x14ac:dyDescent="0.2">
      <c r="A7134" t="s">
        <v>2415</v>
      </c>
      <c r="B7134">
        <v>1990</v>
      </c>
      <c r="C7134">
        <v>86.620099999999994</v>
      </c>
      <c r="D7134">
        <v>77.464299999999994</v>
      </c>
      <c r="E7134">
        <v>79.322900000000004</v>
      </c>
      <c r="F7134">
        <v>82.437200000000004</v>
      </c>
      <c r="G7134">
        <v>76.818399999999997</v>
      </c>
      <c r="H7134">
        <v>74.907600000000002</v>
      </c>
      <c r="I7134">
        <v>72.640500000000003</v>
      </c>
      <c r="J7134">
        <v>75.288399999999996</v>
      </c>
      <c r="K7134">
        <v>76.899299999999997</v>
      </c>
      <c r="L7134">
        <v>74.452500000000001</v>
      </c>
      <c r="M7134">
        <v>75.882199999999997</v>
      </c>
      <c r="N7134">
        <v>72.318600000000004</v>
      </c>
    </row>
    <row r="7135" spans="1:14" x14ac:dyDescent="0.2">
      <c r="A7135" t="s">
        <v>2415</v>
      </c>
      <c r="B7135">
        <v>1991</v>
      </c>
      <c r="C7135">
        <v>75.115600000000001</v>
      </c>
      <c r="D7135">
        <v>72.482299999999995</v>
      </c>
      <c r="E7135">
        <v>69.580699999999993</v>
      </c>
      <c r="F7135">
        <v>72.230900000000005</v>
      </c>
      <c r="G7135">
        <v>73.499399999999994</v>
      </c>
      <c r="H7135">
        <v>75.185599999999994</v>
      </c>
      <c r="I7135">
        <v>71.491200000000006</v>
      </c>
      <c r="J7135">
        <v>73.662999999999997</v>
      </c>
      <c r="K7135">
        <v>74.924899999999994</v>
      </c>
      <c r="L7135">
        <v>73.464100000000002</v>
      </c>
      <c r="M7135">
        <v>78.241399999999999</v>
      </c>
      <c r="N7135">
        <v>74.315899999999999</v>
      </c>
    </row>
    <row r="7136" spans="1:14" x14ac:dyDescent="0.2">
      <c r="A7136" t="s">
        <v>2415</v>
      </c>
      <c r="B7136">
        <v>1992</v>
      </c>
      <c r="C7136">
        <v>69.700800000000001</v>
      </c>
      <c r="D7136">
        <v>75.803899999999999</v>
      </c>
      <c r="E7136">
        <v>79.2667</v>
      </c>
      <c r="F7136">
        <v>75.6738</v>
      </c>
      <c r="G7136">
        <v>81.042400000000001</v>
      </c>
      <c r="H7136">
        <v>79.534499999999994</v>
      </c>
      <c r="I7136">
        <v>78.192700000000002</v>
      </c>
      <c r="J7136">
        <v>81.221100000000007</v>
      </c>
      <c r="K7136">
        <v>77.072699999999998</v>
      </c>
      <c r="L7136">
        <v>81.232200000000006</v>
      </c>
      <c r="M7136">
        <v>81.8</v>
      </c>
      <c r="N7136">
        <v>77.860500000000002</v>
      </c>
    </row>
    <row r="7137" spans="1:14" x14ac:dyDescent="0.2">
      <c r="A7137" t="s">
        <v>2415</v>
      </c>
      <c r="B7137">
        <v>1993</v>
      </c>
      <c r="C7137">
        <v>79.167900000000003</v>
      </c>
      <c r="D7137">
        <v>86.701499999999996</v>
      </c>
      <c r="E7137">
        <v>92.2042</v>
      </c>
      <c r="F7137">
        <v>90.076099999999997</v>
      </c>
      <c r="G7137">
        <v>89.827600000000004</v>
      </c>
      <c r="H7137">
        <v>84.878100000000003</v>
      </c>
      <c r="I7137">
        <v>83.693899999999999</v>
      </c>
      <c r="J7137">
        <v>88.443299999999994</v>
      </c>
      <c r="K7137">
        <v>86.337100000000007</v>
      </c>
      <c r="L7137">
        <v>88.709900000000005</v>
      </c>
      <c r="M7137">
        <v>86.982100000000003</v>
      </c>
      <c r="N7137">
        <v>82.327399999999997</v>
      </c>
    </row>
    <row r="7138" spans="1:14" x14ac:dyDescent="0.2">
      <c r="A7138" t="s">
        <v>2415</v>
      </c>
      <c r="B7138">
        <v>1994</v>
      </c>
      <c r="C7138">
        <v>99.490399999999994</v>
      </c>
      <c r="D7138">
        <v>103.7513</v>
      </c>
      <c r="E7138">
        <v>93.926000000000002</v>
      </c>
      <c r="F7138">
        <v>88.544300000000007</v>
      </c>
      <c r="G7138">
        <v>85.132499999999993</v>
      </c>
      <c r="H7138">
        <v>83.389300000000006</v>
      </c>
      <c r="I7138">
        <v>85.656800000000004</v>
      </c>
      <c r="J7138">
        <v>82.309799999999996</v>
      </c>
      <c r="K7138">
        <v>86.187100000000001</v>
      </c>
      <c r="L7138">
        <v>89.899900000000002</v>
      </c>
      <c r="M7138">
        <v>87.488500000000002</v>
      </c>
      <c r="N7138">
        <v>89.692300000000003</v>
      </c>
    </row>
    <row r="7139" spans="1:14" x14ac:dyDescent="0.2">
      <c r="A7139" t="s">
        <v>2415</v>
      </c>
      <c r="B7139">
        <v>1995</v>
      </c>
      <c r="C7139">
        <v>91.037300000000002</v>
      </c>
      <c r="D7139">
        <v>89.076400000000007</v>
      </c>
      <c r="E7139">
        <v>83.642799999999994</v>
      </c>
      <c r="F7139">
        <v>87.0077</v>
      </c>
      <c r="G7139">
        <v>85.116399999999999</v>
      </c>
      <c r="H7139">
        <v>85.742400000000004</v>
      </c>
      <c r="I7139">
        <v>83.225300000000004</v>
      </c>
      <c r="J7139">
        <v>85.748400000000004</v>
      </c>
      <c r="K7139">
        <v>91.476299999999995</v>
      </c>
      <c r="L7139">
        <v>86.685299999999998</v>
      </c>
      <c r="M7139">
        <v>86.430700000000002</v>
      </c>
      <c r="N7139">
        <v>92.6584</v>
      </c>
    </row>
    <row r="7140" spans="1:14" x14ac:dyDescent="0.2">
      <c r="A7140" t="s">
        <v>2415</v>
      </c>
      <c r="B7140">
        <v>1996</v>
      </c>
      <c r="C7140">
        <v>86.622500000000002</v>
      </c>
      <c r="D7140">
        <v>95.777799999999999</v>
      </c>
      <c r="E7140">
        <v>93.314800000000005</v>
      </c>
      <c r="F7140">
        <v>83.918000000000006</v>
      </c>
      <c r="G7140">
        <v>85.9679</v>
      </c>
      <c r="H7140">
        <v>91.796700000000001</v>
      </c>
      <c r="I7140">
        <v>84.945700000000002</v>
      </c>
      <c r="J7140">
        <v>86.2286</v>
      </c>
      <c r="K7140">
        <v>88.575999999999993</v>
      </c>
      <c r="L7140">
        <v>88.260499999999993</v>
      </c>
      <c r="M7140">
        <v>92.999899999999997</v>
      </c>
      <c r="N7140">
        <v>92.558800000000005</v>
      </c>
    </row>
    <row r="7141" spans="1:14" x14ac:dyDescent="0.2">
      <c r="A7141" t="s">
        <v>2415</v>
      </c>
      <c r="B7141">
        <v>1997</v>
      </c>
      <c r="C7141">
        <v>96.704800000000006</v>
      </c>
      <c r="D7141">
        <v>98.409000000000006</v>
      </c>
      <c r="E7141">
        <v>97.501900000000006</v>
      </c>
      <c r="F7141">
        <v>94.417100000000005</v>
      </c>
      <c r="G7141">
        <v>98.831900000000005</v>
      </c>
      <c r="H7141">
        <v>97.0488</v>
      </c>
      <c r="I7141">
        <v>95.011399999999995</v>
      </c>
      <c r="J7141">
        <v>99.060500000000005</v>
      </c>
      <c r="K7141">
        <v>94.922700000000006</v>
      </c>
      <c r="L7141">
        <v>94.040800000000004</v>
      </c>
      <c r="M7141">
        <v>104.81780000000001</v>
      </c>
      <c r="N7141">
        <v>98.226299999999995</v>
      </c>
    </row>
    <row r="7142" spans="1:14" x14ac:dyDescent="0.2">
      <c r="A7142" t="s">
        <v>2415</v>
      </c>
      <c r="B7142">
        <v>1998</v>
      </c>
      <c r="C7142">
        <v>96.177899999999994</v>
      </c>
      <c r="D7142">
        <v>98.480400000000003</v>
      </c>
      <c r="E7142">
        <v>100.08759999999999</v>
      </c>
      <c r="F7142">
        <v>99.819400000000002</v>
      </c>
      <c r="G7142">
        <v>100.8785</v>
      </c>
      <c r="H7142">
        <v>99.33</v>
      </c>
      <c r="I7142">
        <v>92.819000000000003</v>
      </c>
      <c r="J7142">
        <v>98.738299999999995</v>
      </c>
      <c r="K7142">
        <v>95.825000000000003</v>
      </c>
      <c r="L7142">
        <v>100.6904</v>
      </c>
      <c r="M7142">
        <v>98.4983</v>
      </c>
      <c r="N7142">
        <v>94.460400000000007</v>
      </c>
    </row>
    <row r="7143" spans="1:14" x14ac:dyDescent="0.2">
      <c r="A7143" t="s">
        <v>2415</v>
      </c>
      <c r="B7143">
        <v>1999</v>
      </c>
      <c r="C7143">
        <v>117.8921</v>
      </c>
      <c r="D7143">
        <v>106.2359</v>
      </c>
      <c r="E7143">
        <v>100.9178</v>
      </c>
      <c r="F7143">
        <v>107.61960000000001</v>
      </c>
      <c r="G7143">
        <v>106.56829999999999</v>
      </c>
      <c r="H7143">
        <v>101.2103</v>
      </c>
      <c r="I7143">
        <v>107.5301</v>
      </c>
      <c r="J7143">
        <v>107.00920000000001</v>
      </c>
      <c r="K7143">
        <v>109.2852</v>
      </c>
      <c r="L7143">
        <v>113.2004</v>
      </c>
      <c r="M7143">
        <v>111.18040000000001</v>
      </c>
      <c r="N7143">
        <v>104.2085</v>
      </c>
    </row>
    <row r="7144" spans="1:14" x14ac:dyDescent="0.2">
      <c r="A7144" t="s">
        <v>2415</v>
      </c>
      <c r="B7144">
        <v>2000</v>
      </c>
      <c r="C7144">
        <v>107.5599</v>
      </c>
      <c r="D7144">
        <v>114.32429999999999</v>
      </c>
      <c r="E7144">
        <v>113.5778</v>
      </c>
      <c r="F7144">
        <v>113.03740000000001</v>
      </c>
      <c r="G7144">
        <v>112.3895</v>
      </c>
      <c r="H7144">
        <v>109.99469999999999</v>
      </c>
      <c r="I7144">
        <v>110.3514</v>
      </c>
      <c r="J7144">
        <v>104.2296</v>
      </c>
      <c r="K7144">
        <v>107.66289999999999</v>
      </c>
      <c r="L7144">
        <v>106.59139999999999</v>
      </c>
      <c r="M7144">
        <v>102.6297</v>
      </c>
      <c r="N7144">
        <v>109.0141</v>
      </c>
    </row>
    <row r="7145" spans="1:14" x14ac:dyDescent="0.2">
      <c r="A7145" t="s">
        <v>2415</v>
      </c>
      <c r="B7145">
        <v>2001</v>
      </c>
      <c r="C7145">
        <v>104.5658</v>
      </c>
      <c r="D7145">
        <v>98.495199999999997</v>
      </c>
      <c r="E7145">
        <v>100.5772</v>
      </c>
      <c r="F7145">
        <v>96.629000000000005</v>
      </c>
      <c r="G7145">
        <v>95.043899999999994</v>
      </c>
      <c r="H7145">
        <v>92.226500000000001</v>
      </c>
      <c r="I7145">
        <v>91.117800000000003</v>
      </c>
      <c r="J7145">
        <v>95.486500000000007</v>
      </c>
      <c r="K7145">
        <v>93.680599999999998</v>
      </c>
      <c r="L7145">
        <v>91.3947</v>
      </c>
      <c r="M7145">
        <v>89.119500000000002</v>
      </c>
      <c r="N7145">
        <v>87.745099999999994</v>
      </c>
    </row>
    <row r="7146" spans="1:14" x14ac:dyDescent="0.2">
      <c r="A7146" t="s">
        <v>2415</v>
      </c>
      <c r="B7146">
        <v>2002</v>
      </c>
      <c r="C7146">
        <v>85.467299999999994</v>
      </c>
      <c r="D7146">
        <v>83.029799999999994</v>
      </c>
      <c r="E7146">
        <v>86.584299999999999</v>
      </c>
      <c r="F7146">
        <v>88.102500000000006</v>
      </c>
      <c r="G7146">
        <v>88.0655</v>
      </c>
      <c r="H7146">
        <v>89.870999999999995</v>
      </c>
      <c r="I7146">
        <v>87.797799999999995</v>
      </c>
      <c r="J7146">
        <v>89.661699999999996</v>
      </c>
      <c r="K7146">
        <v>87.721100000000007</v>
      </c>
      <c r="L7146">
        <v>87.410700000000006</v>
      </c>
      <c r="M7146">
        <v>90.935000000000002</v>
      </c>
      <c r="N7146">
        <v>87.562100000000001</v>
      </c>
    </row>
    <row r="7147" spans="1:14" x14ac:dyDescent="0.2">
      <c r="A7147" t="s">
        <v>2415</v>
      </c>
      <c r="B7147">
        <v>2003</v>
      </c>
      <c r="C7147">
        <v>88.165599999999998</v>
      </c>
      <c r="D7147">
        <v>94.510099999999994</v>
      </c>
      <c r="E7147">
        <v>93.787199999999999</v>
      </c>
      <c r="F7147">
        <v>91.541700000000006</v>
      </c>
      <c r="G7147">
        <v>92.586299999999994</v>
      </c>
      <c r="H7147">
        <v>93.817999999999998</v>
      </c>
      <c r="I7147">
        <v>87.768199999999993</v>
      </c>
      <c r="J7147">
        <v>87.609499999999997</v>
      </c>
      <c r="K7147">
        <v>86.668800000000005</v>
      </c>
      <c r="L7147">
        <v>87.736099999999993</v>
      </c>
      <c r="M7147">
        <v>89.765500000000003</v>
      </c>
      <c r="N7147">
        <v>88.215199999999996</v>
      </c>
    </row>
    <row r="7148" spans="1:14" x14ac:dyDescent="0.2">
      <c r="A7148" t="s">
        <v>2415</v>
      </c>
      <c r="B7148">
        <v>2004</v>
      </c>
      <c r="C7148">
        <v>88.821299999999994</v>
      </c>
      <c r="D7148">
        <v>92.962800000000001</v>
      </c>
      <c r="E7148">
        <v>86.683899999999994</v>
      </c>
      <c r="F7148">
        <v>85.902699999999996</v>
      </c>
      <c r="G7148">
        <v>85.909700000000001</v>
      </c>
      <c r="H7148">
        <v>84.359200000000001</v>
      </c>
      <c r="I7148">
        <v>81.504900000000006</v>
      </c>
      <c r="J7148">
        <v>80.257999999999996</v>
      </c>
      <c r="K7148">
        <v>82.349000000000004</v>
      </c>
      <c r="L7148">
        <v>83.182900000000004</v>
      </c>
      <c r="M7148">
        <v>80.236099999999993</v>
      </c>
      <c r="N7148">
        <v>79.598299999999995</v>
      </c>
    </row>
    <row r="7149" spans="1:14" x14ac:dyDescent="0.2">
      <c r="A7149" t="s">
        <v>2415</v>
      </c>
      <c r="B7149">
        <v>2005</v>
      </c>
      <c r="C7149">
        <v>87.667100000000005</v>
      </c>
      <c r="D7149">
        <v>86.556899999999999</v>
      </c>
      <c r="E7149">
        <v>83.770300000000006</v>
      </c>
      <c r="F7149">
        <v>84.865099999999998</v>
      </c>
      <c r="G7149">
        <v>86.483500000000006</v>
      </c>
      <c r="H7149">
        <v>84.327200000000005</v>
      </c>
      <c r="I7149">
        <v>84.629400000000004</v>
      </c>
      <c r="J7149">
        <v>86.442499999999995</v>
      </c>
      <c r="K7149">
        <v>86.368200000000002</v>
      </c>
      <c r="L7149">
        <v>88.334100000000007</v>
      </c>
      <c r="M7149">
        <v>89.2196</v>
      </c>
      <c r="N7149">
        <v>94.576099999999997</v>
      </c>
    </row>
    <row r="7150" spans="1:14" x14ac:dyDescent="0.2">
      <c r="A7150" t="s">
        <v>2415</v>
      </c>
      <c r="B7150">
        <v>2006</v>
      </c>
      <c r="C7150">
        <v>91.847300000000004</v>
      </c>
      <c r="D7150">
        <v>92.379199999999997</v>
      </c>
      <c r="E7150">
        <v>93.218999999999994</v>
      </c>
      <c r="F7150">
        <v>95.92</v>
      </c>
      <c r="G7150">
        <v>93.696399999999997</v>
      </c>
      <c r="H7150">
        <v>92.097399999999993</v>
      </c>
      <c r="I7150">
        <v>91.985299999999995</v>
      </c>
      <c r="J7150">
        <v>91.753399999999999</v>
      </c>
      <c r="K7150">
        <v>94.173299999999998</v>
      </c>
      <c r="L7150">
        <v>92.778400000000005</v>
      </c>
      <c r="M7150">
        <v>93.116299999999995</v>
      </c>
      <c r="N7150">
        <v>97.619600000000005</v>
      </c>
    </row>
    <row r="7151" spans="1:14" x14ac:dyDescent="0.2">
      <c r="A7151" t="s">
        <v>2415</v>
      </c>
      <c r="B7151">
        <v>2007</v>
      </c>
      <c r="C7151">
        <v>93.018299999999996</v>
      </c>
      <c r="D7151">
        <v>103.83540000000001</v>
      </c>
      <c r="E7151">
        <v>102.5591</v>
      </c>
      <c r="F7151">
        <v>101.5179</v>
      </c>
      <c r="G7151">
        <v>97.369</v>
      </c>
      <c r="H7151">
        <v>102.4854</v>
      </c>
      <c r="I7151">
        <v>95.034000000000006</v>
      </c>
      <c r="J7151">
        <v>98.122900000000001</v>
      </c>
      <c r="K7151">
        <v>104.4183</v>
      </c>
      <c r="L7151">
        <v>97.157700000000006</v>
      </c>
      <c r="M7151">
        <v>99.969200000000001</v>
      </c>
      <c r="N7151">
        <v>104.5129</v>
      </c>
    </row>
    <row r="7152" spans="1:14" x14ac:dyDescent="0.2">
      <c r="A7152" t="s">
        <v>2415</v>
      </c>
      <c r="B7152">
        <v>2008</v>
      </c>
      <c r="C7152">
        <v>101.5121</v>
      </c>
      <c r="D7152">
        <v>102.47029999999999</v>
      </c>
      <c r="E7152">
        <v>107.17619999999999</v>
      </c>
      <c r="F7152">
        <v>102.621</v>
      </c>
      <c r="G7152">
        <v>101.84690000000001</v>
      </c>
      <c r="H7152">
        <v>103.6033</v>
      </c>
      <c r="I7152">
        <v>100.1735</v>
      </c>
      <c r="J7152">
        <v>98.380600000000001</v>
      </c>
      <c r="K7152">
        <v>101.52</v>
      </c>
      <c r="L7152">
        <v>93.422899999999998</v>
      </c>
      <c r="M7152">
        <v>96.947299999999998</v>
      </c>
      <c r="N7152">
        <v>94.755399999999995</v>
      </c>
    </row>
    <row r="7153" spans="1:14" x14ac:dyDescent="0.2">
      <c r="A7153" t="s">
        <v>2415</v>
      </c>
      <c r="B7153">
        <v>2009</v>
      </c>
      <c r="C7153">
        <v>98.484800000000007</v>
      </c>
      <c r="D7153">
        <v>97.533000000000001</v>
      </c>
      <c r="E7153">
        <v>93.082599999999999</v>
      </c>
      <c r="F7153">
        <v>92.084999999999994</v>
      </c>
      <c r="G7153">
        <v>94.832599999999999</v>
      </c>
      <c r="H7153">
        <v>91.613500000000002</v>
      </c>
      <c r="I7153">
        <v>95.266999999999996</v>
      </c>
      <c r="J7153">
        <v>98.418499999999995</v>
      </c>
      <c r="K7153">
        <v>96.7119</v>
      </c>
      <c r="L7153">
        <v>99.065200000000004</v>
      </c>
      <c r="M7153">
        <v>98.564700000000002</v>
      </c>
      <c r="N7153">
        <v>96.831299999999999</v>
      </c>
    </row>
    <row r="7154" spans="1:14" x14ac:dyDescent="0.2">
      <c r="A7154" t="s">
        <v>2415</v>
      </c>
      <c r="B7154">
        <v>2010</v>
      </c>
      <c r="C7154">
        <v>108.7555</v>
      </c>
      <c r="D7154">
        <v>101.7978</v>
      </c>
      <c r="E7154">
        <v>101.2039</v>
      </c>
      <c r="F7154">
        <v>104.93340000000001</v>
      </c>
      <c r="G7154">
        <v>107.0384</v>
      </c>
      <c r="H7154">
        <v>103.1345</v>
      </c>
      <c r="I7154">
        <v>104.37779999999999</v>
      </c>
      <c r="J7154">
        <v>107.3986</v>
      </c>
      <c r="K7154">
        <v>104.6022</v>
      </c>
      <c r="L7154">
        <v>109.3426</v>
      </c>
      <c r="M7154">
        <v>109.54770000000001</v>
      </c>
      <c r="N7154">
        <v>110.2608</v>
      </c>
    </row>
    <row r="7155" spans="1:14" x14ac:dyDescent="0.2">
      <c r="A7155" t="s">
        <v>2415</v>
      </c>
      <c r="B7155">
        <v>2011</v>
      </c>
      <c r="C7155">
        <v>119.5569</v>
      </c>
      <c r="D7155">
        <v>121.04340000000001</v>
      </c>
      <c r="E7155">
        <v>113.4229</v>
      </c>
      <c r="F7155">
        <v>111.8027</v>
      </c>
      <c r="G7155">
        <v>110.30929999999999</v>
      </c>
      <c r="H7155">
        <v>108.47190000000001</v>
      </c>
      <c r="I7155">
        <v>108.2056</v>
      </c>
      <c r="J7155">
        <v>107.01260000000001</v>
      </c>
      <c r="K7155">
        <v>106.1314</v>
      </c>
      <c r="L7155">
        <v>113.96559999999999</v>
      </c>
      <c r="M7155">
        <v>110.9404</v>
      </c>
    </row>
    <row r="7156" spans="1:14" x14ac:dyDescent="0.2">
      <c r="A7156" t="s">
        <v>2416</v>
      </c>
      <c r="B7156" t="s">
        <v>2417</v>
      </c>
      <c r="C7156" t="s">
        <v>2418</v>
      </c>
      <c r="D7156" t="s">
        <v>2419</v>
      </c>
      <c r="E7156" t="s">
        <v>2420</v>
      </c>
      <c r="F7156" t="s">
        <v>2421</v>
      </c>
    </row>
    <row r="7157" spans="1:14" x14ac:dyDescent="0.2">
      <c r="A7157" t="s">
        <v>2422</v>
      </c>
      <c r="B7157">
        <v>1986</v>
      </c>
      <c r="C7157">
        <v>87.437200000000004</v>
      </c>
      <c r="D7157">
        <v>87.239900000000006</v>
      </c>
      <c r="E7157">
        <v>86.362200000000001</v>
      </c>
      <c r="F7157">
        <v>86.758499999999998</v>
      </c>
      <c r="G7157">
        <v>87.095799999999997</v>
      </c>
      <c r="H7157">
        <v>83.953500000000005</v>
      </c>
      <c r="I7157">
        <v>85.161699999999996</v>
      </c>
      <c r="J7157">
        <v>87.909899999999993</v>
      </c>
      <c r="K7157">
        <v>89.257900000000006</v>
      </c>
      <c r="L7157">
        <v>90.971100000000007</v>
      </c>
      <c r="M7157">
        <v>93.421400000000006</v>
      </c>
      <c r="N7157">
        <v>95.699600000000004</v>
      </c>
    </row>
    <row r="7158" spans="1:14" x14ac:dyDescent="0.2">
      <c r="A7158" t="s">
        <v>2422</v>
      </c>
      <c r="B7158">
        <v>1987</v>
      </c>
      <c r="C7158">
        <v>97.075400000000002</v>
      </c>
      <c r="D7158">
        <v>99.379400000000004</v>
      </c>
      <c r="E7158">
        <v>100.387</v>
      </c>
      <c r="F7158">
        <v>98.197400000000002</v>
      </c>
      <c r="G7158">
        <v>97.333399999999997</v>
      </c>
      <c r="H7158">
        <v>97.278999999999996</v>
      </c>
      <c r="I7158">
        <v>100.54259999999999</v>
      </c>
      <c r="J7158">
        <v>101.1754</v>
      </c>
      <c r="K7158">
        <v>100.6276</v>
      </c>
      <c r="L7158">
        <v>100.3304</v>
      </c>
      <c r="M7158">
        <v>100.848</v>
      </c>
      <c r="N7158">
        <v>98.317599999999999</v>
      </c>
    </row>
    <row r="7159" spans="1:14" x14ac:dyDescent="0.2">
      <c r="A7159" t="s">
        <v>2422</v>
      </c>
      <c r="B7159">
        <v>1988</v>
      </c>
      <c r="C7159">
        <v>96.694699999999997</v>
      </c>
      <c r="D7159">
        <v>96.863299999999995</v>
      </c>
      <c r="E7159">
        <v>96.942400000000006</v>
      </c>
      <c r="F7159">
        <v>96.830699999999993</v>
      </c>
      <c r="G7159">
        <v>96.293700000000001</v>
      </c>
      <c r="H7159">
        <v>96.499799999999993</v>
      </c>
      <c r="I7159">
        <v>93.752099999999999</v>
      </c>
      <c r="J7159">
        <v>93.175399999999996</v>
      </c>
      <c r="K7159">
        <v>93.112700000000004</v>
      </c>
      <c r="L7159">
        <v>94.058199999999999</v>
      </c>
      <c r="M7159">
        <v>93.631900000000002</v>
      </c>
      <c r="N7159">
        <v>92.237300000000005</v>
      </c>
    </row>
    <row r="7160" spans="1:14" x14ac:dyDescent="0.2">
      <c r="A7160" t="s">
        <v>2422</v>
      </c>
      <c r="B7160">
        <v>1989</v>
      </c>
      <c r="C7160">
        <v>92.782700000000006</v>
      </c>
      <c r="D7160">
        <v>90.084999999999994</v>
      </c>
      <c r="E7160">
        <v>90.1678</v>
      </c>
      <c r="F7160">
        <v>91.402699999999996</v>
      </c>
      <c r="G7160">
        <v>90.331299999999999</v>
      </c>
      <c r="H7160">
        <v>89.93</v>
      </c>
      <c r="I7160">
        <v>89.175600000000003</v>
      </c>
      <c r="J7160">
        <v>89.912499999999994</v>
      </c>
      <c r="K7160">
        <v>90.646799999999999</v>
      </c>
      <c r="L7160">
        <v>91.087599999999995</v>
      </c>
      <c r="M7160">
        <v>89.862700000000004</v>
      </c>
      <c r="N7160">
        <v>86.360200000000006</v>
      </c>
    </row>
    <row r="7161" spans="1:14" x14ac:dyDescent="0.2">
      <c r="A7161" t="s">
        <v>2422</v>
      </c>
      <c r="B7161">
        <v>1990</v>
      </c>
      <c r="C7161">
        <v>85.582400000000007</v>
      </c>
      <c r="D7161">
        <v>88.861800000000002</v>
      </c>
      <c r="E7161">
        <v>89.968500000000006</v>
      </c>
      <c r="F7161">
        <v>89.155299999999997</v>
      </c>
      <c r="G7161">
        <v>91.568700000000007</v>
      </c>
      <c r="H7161">
        <v>91.253500000000003</v>
      </c>
      <c r="I7161">
        <v>90.710300000000004</v>
      </c>
      <c r="J7161">
        <v>88.515000000000001</v>
      </c>
      <c r="K7161">
        <v>88.852099999999993</v>
      </c>
      <c r="L7161">
        <v>87.388499999999993</v>
      </c>
      <c r="M7161">
        <v>86.008399999999995</v>
      </c>
      <c r="N7161">
        <v>82.991900000000001</v>
      </c>
    </row>
    <row r="7162" spans="1:14" x14ac:dyDescent="0.2">
      <c r="A7162" t="s">
        <v>2422</v>
      </c>
      <c r="B7162">
        <v>1991</v>
      </c>
      <c r="C7162">
        <v>83.630099999999999</v>
      </c>
      <c r="D7162">
        <v>83.122699999999995</v>
      </c>
      <c r="E7162">
        <v>83.074700000000007</v>
      </c>
      <c r="F7162">
        <v>81.931200000000004</v>
      </c>
      <c r="G7162">
        <v>81.581800000000001</v>
      </c>
      <c r="H7162">
        <v>81.798900000000003</v>
      </c>
      <c r="I7162">
        <v>82.733599999999996</v>
      </c>
      <c r="J7162">
        <v>86.201700000000002</v>
      </c>
      <c r="K7162">
        <v>88.038899999999998</v>
      </c>
      <c r="L7162">
        <v>87.653599999999997</v>
      </c>
      <c r="M7162">
        <v>88.815200000000004</v>
      </c>
      <c r="N7162">
        <v>89.132099999999994</v>
      </c>
    </row>
    <row r="7163" spans="1:14" x14ac:dyDescent="0.2">
      <c r="A7163" t="s">
        <v>2422</v>
      </c>
      <c r="B7163">
        <v>1992</v>
      </c>
      <c r="C7163">
        <v>89.089299999999994</v>
      </c>
      <c r="D7163">
        <v>90.092500000000001</v>
      </c>
      <c r="E7163">
        <v>92.311800000000005</v>
      </c>
      <c r="F7163">
        <v>95.705299999999994</v>
      </c>
      <c r="G7163">
        <v>98.135199999999998</v>
      </c>
      <c r="H7163">
        <v>100.2196</v>
      </c>
      <c r="I7163">
        <v>101.9213</v>
      </c>
      <c r="J7163">
        <v>101.8972</v>
      </c>
      <c r="K7163">
        <v>101.50709999999999</v>
      </c>
      <c r="L7163">
        <v>100.8828</v>
      </c>
      <c r="M7163">
        <v>101.5316</v>
      </c>
      <c r="N7163">
        <v>101.9645</v>
      </c>
    </row>
    <row r="7164" spans="1:14" x14ac:dyDescent="0.2">
      <c r="A7164" t="s">
        <v>2422</v>
      </c>
      <c r="B7164">
        <v>1993</v>
      </c>
      <c r="C7164">
        <v>104.84650000000001</v>
      </c>
      <c r="D7164">
        <v>106.0134</v>
      </c>
      <c r="E7164">
        <v>105.2422</v>
      </c>
      <c r="F7164">
        <v>105.5132</v>
      </c>
      <c r="G7164">
        <v>105.4093</v>
      </c>
      <c r="H7164">
        <v>104.2998</v>
      </c>
      <c r="I7164">
        <v>111.56910000000001</v>
      </c>
      <c r="J7164">
        <v>107.5515</v>
      </c>
      <c r="K7164">
        <v>106.9564</v>
      </c>
      <c r="L7164">
        <v>107.8736</v>
      </c>
      <c r="M7164">
        <v>110.1829</v>
      </c>
      <c r="N7164">
        <v>112.51390000000001</v>
      </c>
    </row>
    <row r="7165" spans="1:14" x14ac:dyDescent="0.2">
      <c r="A7165" t="s">
        <v>2422</v>
      </c>
      <c r="B7165">
        <v>1994</v>
      </c>
      <c r="C7165">
        <v>115.11060000000001</v>
      </c>
      <c r="D7165">
        <v>114.7346</v>
      </c>
      <c r="E7165">
        <v>115.9126</v>
      </c>
      <c r="F7165">
        <v>120.1884</v>
      </c>
      <c r="G7165">
        <v>118.7681</v>
      </c>
      <c r="H7165">
        <v>118.7758</v>
      </c>
      <c r="I7165">
        <v>116.3552</v>
      </c>
      <c r="J7165">
        <v>118.20059999999999</v>
      </c>
      <c r="K7165">
        <v>116.95699999999999</v>
      </c>
      <c r="L7165">
        <v>117.8377</v>
      </c>
      <c r="M7165">
        <v>118.0224</v>
      </c>
      <c r="N7165">
        <v>117.649</v>
      </c>
    </row>
    <row r="7166" spans="1:14" x14ac:dyDescent="0.2">
      <c r="A7166" t="s">
        <v>2422</v>
      </c>
      <c r="B7166">
        <v>1995</v>
      </c>
      <c r="C7166">
        <v>117.2098</v>
      </c>
      <c r="D7166">
        <v>116.1219</v>
      </c>
      <c r="E7166">
        <v>115.08540000000001</v>
      </c>
      <c r="F7166">
        <v>113.23950000000001</v>
      </c>
      <c r="G7166">
        <v>114.56399999999999</v>
      </c>
      <c r="H7166">
        <v>116.61150000000001</v>
      </c>
      <c r="I7166">
        <v>114.2577</v>
      </c>
      <c r="J7166">
        <v>115.3135</v>
      </c>
      <c r="K7166">
        <v>116.16549999999999</v>
      </c>
      <c r="L7166">
        <v>116.4684</v>
      </c>
      <c r="M7166">
        <v>119.6122</v>
      </c>
      <c r="N7166">
        <v>120.337</v>
      </c>
    </row>
    <row r="7167" spans="1:14" x14ac:dyDescent="0.2">
      <c r="A7167" t="s">
        <v>2422</v>
      </c>
      <c r="B7167">
        <v>1996</v>
      </c>
      <c r="C7167">
        <v>119.02979999999999</v>
      </c>
      <c r="D7167">
        <v>125.3618</v>
      </c>
      <c r="E7167">
        <v>125.9101</v>
      </c>
      <c r="F7167">
        <v>126.0411</v>
      </c>
      <c r="G7167">
        <v>129.0658</v>
      </c>
      <c r="H7167">
        <v>129.702</v>
      </c>
      <c r="I7167">
        <v>127.2435</v>
      </c>
      <c r="J7167">
        <v>131.3921</v>
      </c>
      <c r="K7167">
        <v>133.35489999999999</v>
      </c>
      <c r="L7167">
        <v>134.85849999999999</v>
      </c>
      <c r="M7167">
        <v>133.34620000000001</v>
      </c>
      <c r="N7167">
        <v>136.06370000000001</v>
      </c>
    </row>
    <row r="7168" spans="1:14" x14ac:dyDescent="0.2">
      <c r="A7168" t="s">
        <v>2422</v>
      </c>
      <c r="B7168">
        <v>1997</v>
      </c>
      <c r="C7168">
        <v>136.3717</v>
      </c>
      <c r="D7168">
        <v>136.84880000000001</v>
      </c>
      <c r="E7168">
        <v>138.2799</v>
      </c>
      <c r="F7168">
        <v>137.41890000000001</v>
      </c>
      <c r="G7168">
        <v>138.69239999999999</v>
      </c>
      <c r="H7168">
        <v>142.6883</v>
      </c>
      <c r="I7168">
        <v>144.2141</v>
      </c>
      <c r="J7168">
        <v>145.51650000000001</v>
      </c>
      <c r="K7168">
        <v>145.54069999999999</v>
      </c>
      <c r="L7168">
        <v>148.739</v>
      </c>
      <c r="M7168">
        <v>148.08690000000001</v>
      </c>
      <c r="N7168">
        <v>148.5916</v>
      </c>
    </row>
    <row r="7169" spans="1:14" x14ac:dyDescent="0.2">
      <c r="A7169" t="s">
        <v>2422</v>
      </c>
      <c r="B7169">
        <v>1998</v>
      </c>
      <c r="C7169">
        <v>148.55420000000001</v>
      </c>
      <c r="D7169">
        <v>148.06139999999999</v>
      </c>
      <c r="E7169">
        <v>145.57929999999999</v>
      </c>
      <c r="F7169">
        <v>144.69239999999999</v>
      </c>
      <c r="G7169">
        <v>146.28059999999999</v>
      </c>
      <c r="H7169">
        <v>147.971</v>
      </c>
      <c r="I7169">
        <v>143.3476</v>
      </c>
      <c r="J7169">
        <v>149.87780000000001</v>
      </c>
      <c r="K7169">
        <v>153.74299999999999</v>
      </c>
      <c r="L7169">
        <v>155.4401</v>
      </c>
      <c r="M7169">
        <v>156.21420000000001</v>
      </c>
      <c r="N7169">
        <v>155.90870000000001</v>
      </c>
    </row>
    <row r="7170" spans="1:14" x14ac:dyDescent="0.2">
      <c r="A7170" t="s">
        <v>2422</v>
      </c>
      <c r="B7170">
        <v>1999</v>
      </c>
      <c r="C7170">
        <v>157.25020000000001</v>
      </c>
      <c r="D7170">
        <v>158.3005</v>
      </c>
      <c r="E7170">
        <v>161.4761</v>
      </c>
      <c r="F7170">
        <v>164.16079999999999</v>
      </c>
      <c r="G7170">
        <v>165.64760000000001</v>
      </c>
      <c r="H7170">
        <v>165.22550000000001</v>
      </c>
      <c r="I7170">
        <v>166.8135</v>
      </c>
      <c r="J7170">
        <v>172.74930000000001</v>
      </c>
      <c r="K7170">
        <v>174.41409999999999</v>
      </c>
      <c r="L7170">
        <v>174.4691</v>
      </c>
      <c r="M7170">
        <v>181.0795</v>
      </c>
      <c r="N7170">
        <v>182.20580000000001</v>
      </c>
    </row>
    <row r="7171" spans="1:14" x14ac:dyDescent="0.2">
      <c r="A7171" t="s">
        <v>2422</v>
      </c>
      <c r="B7171">
        <v>2000</v>
      </c>
      <c r="C7171">
        <v>186.67439999999999</v>
      </c>
      <c r="D7171">
        <v>185.35669999999999</v>
      </c>
      <c r="E7171">
        <v>187.8895</v>
      </c>
      <c r="F7171">
        <v>193.14519999999999</v>
      </c>
      <c r="G7171">
        <v>185.20160000000001</v>
      </c>
      <c r="H7171">
        <v>190.11240000000001</v>
      </c>
      <c r="I7171">
        <v>197.32650000000001</v>
      </c>
      <c r="J7171">
        <v>190.965</v>
      </c>
      <c r="K7171">
        <v>199.0838</v>
      </c>
      <c r="L7171">
        <v>198.4914</v>
      </c>
      <c r="M7171">
        <v>201.52359999999999</v>
      </c>
      <c r="N7171">
        <v>193.99770000000001</v>
      </c>
    </row>
    <row r="7172" spans="1:14" x14ac:dyDescent="0.2">
      <c r="A7172" t="s">
        <v>2422</v>
      </c>
      <c r="B7172">
        <v>2001</v>
      </c>
      <c r="C7172">
        <v>192.6061</v>
      </c>
      <c r="D7172">
        <v>187.8699</v>
      </c>
      <c r="E7172">
        <v>181.86340000000001</v>
      </c>
      <c r="F7172">
        <v>175.76730000000001</v>
      </c>
      <c r="G7172">
        <v>171.01820000000001</v>
      </c>
      <c r="H7172">
        <v>162.6405</v>
      </c>
      <c r="I7172">
        <v>158.0266</v>
      </c>
      <c r="J7172">
        <v>153.5368</v>
      </c>
      <c r="K7172">
        <v>144.1739</v>
      </c>
      <c r="L7172">
        <v>138.685</v>
      </c>
      <c r="M7172">
        <v>128.77430000000001</v>
      </c>
      <c r="N7172">
        <v>126.45650000000001</v>
      </c>
    </row>
    <row r="7173" spans="1:14" x14ac:dyDescent="0.2">
      <c r="A7173" t="s">
        <v>2422</v>
      </c>
      <c r="B7173">
        <v>2002</v>
      </c>
      <c r="C7173">
        <v>124.6358</v>
      </c>
      <c r="D7173">
        <v>125.49460000000001</v>
      </c>
      <c r="E7173">
        <v>125.2166</v>
      </c>
      <c r="F7173">
        <v>126.40130000000001</v>
      </c>
      <c r="G7173">
        <v>122.8473</v>
      </c>
      <c r="H7173">
        <v>126.56270000000001</v>
      </c>
      <c r="I7173">
        <v>127.4003</v>
      </c>
      <c r="J7173">
        <v>118.0351</v>
      </c>
      <c r="K7173">
        <v>115.3643</v>
      </c>
      <c r="L7173">
        <v>117.4395</v>
      </c>
      <c r="M7173">
        <v>117.1073</v>
      </c>
      <c r="N7173">
        <v>118.983</v>
      </c>
    </row>
    <row r="7174" spans="1:14" x14ac:dyDescent="0.2">
      <c r="A7174" t="s">
        <v>2422</v>
      </c>
      <c r="B7174">
        <v>2003</v>
      </c>
      <c r="C7174">
        <v>117.2903</v>
      </c>
      <c r="D7174">
        <v>116.0553</v>
      </c>
      <c r="E7174">
        <v>115.31180000000001</v>
      </c>
      <c r="F7174">
        <v>110.43770000000001</v>
      </c>
      <c r="G7174">
        <v>112.5851</v>
      </c>
      <c r="H7174">
        <v>113.4667</v>
      </c>
      <c r="I7174">
        <v>112.4046</v>
      </c>
      <c r="J7174">
        <v>109.5538</v>
      </c>
      <c r="K7174">
        <v>106.15349999999999</v>
      </c>
      <c r="L7174">
        <v>101.133</v>
      </c>
      <c r="M7174">
        <v>101.2623</v>
      </c>
      <c r="N7174">
        <v>105.0791</v>
      </c>
    </row>
    <row r="7175" spans="1:14" x14ac:dyDescent="0.2">
      <c r="A7175" t="s">
        <v>2422</v>
      </c>
      <c r="B7175">
        <v>2004</v>
      </c>
      <c r="C7175">
        <v>101.25449999999999</v>
      </c>
      <c r="D7175">
        <v>101.23099999999999</v>
      </c>
      <c r="E7175">
        <v>102.6677</v>
      </c>
      <c r="F7175">
        <v>103.351</v>
      </c>
      <c r="G7175">
        <v>104.49209999999999</v>
      </c>
      <c r="H7175">
        <v>101.91330000000001</v>
      </c>
      <c r="I7175">
        <v>102.67489999999999</v>
      </c>
      <c r="J7175">
        <v>106.5775</v>
      </c>
      <c r="K7175">
        <v>110.3562</v>
      </c>
      <c r="L7175">
        <v>112.93729999999999</v>
      </c>
      <c r="M7175">
        <v>115.6061</v>
      </c>
      <c r="N7175">
        <v>113.8621</v>
      </c>
    </row>
    <row r="7176" spans="1:14" x14ac:dyDescent="0.2">
      <c r="A7176" t="s">
        <v>2422</v>
      </c>
      <c r="B7176">
        <v>2005</v>
      </c>
      <c r="C7176">
        <v>113.2098</v>
      </c>
      <c r="D7176">
        <v>116.5339</v>
      </c>
      <c r="E7176">
        <v>110.02079999999999</v>
      </c>
      <c r="F7176">
        <v>112.79049999999999</v>
      </c>
      <c r="G7176">
        <v>112.8295</v>
      </c>
      <c r="H7176">
        <v>114.50960000000001</v>
      </c>
      <c r="I7176">
        <v>112.5688</v>
      </c>
      <c r="J7176">
        <v>115.73269999999999</v>
      </c>
      <c r="K7176">
        <v>112.7261</v>
      </c>
      <c r="L7176">
        <v>111.2032</v>
      </c>
      <c r="M7176">
        <v>113.4667</v>
      </c>
      <c r="N7176">
        <v>108.3784</v>
      </c>
    </row>
    <row r="7177" spans="1:14" x14ac:dyDescent="0.2">
      <c r="A7177" t="s">
        <v>2422</v>
      </c>
      <c r="B7177">
        <v>2006</v>
      </c>
      <c r="C7177">
        <v>109.24509999999999</v>
      </c>
      <c r="D7177">
        <v>107.6151</v>
      </c>
      <c r="E7177">
        <v>107.1558</v>
      </c>
      <c r="F7177">
        <v>110.96250000000001</v>
      </c>
      <c r="G7177">
        <v>108.1647</v>
      </c>
      <c r="H7177">
        <v>108.1133</v>
      </c>
      <c r="I7177">
        <v>105.0949</v>
      </c>
      <c r="J7177">
        <v>103.9568</v>
      </c>
      <c r="K7177">
        <v>104.8229</v>
      </c>
      <c r="L7177">
        <v>106.0254</v>
      </c>
      <c r="M7177">
        <v>105.185</v>
      </c>
      <c r="N7177">
        <v>105.2959</v>
      </c>
    </row>
    <row r="7178" spans="1:14" x14ac:dyDescent="0.2">
      <c r="A7178" t="s">
        <v>2422</v>
      </c>
      <c r="B7178">
        <v>2007</v>
      </c>
      <c r="C7178">
        <v>104.85290000000001</v>
      </c>
      <c r="D7178">
        <v>102.1045</v>
      </c>
      <c r="E7178">
        <v>103.12860000000001</v>
      </c>
      <c r="F7178">
        <v>103.75109999999999</v>
      </c>
      <c r="G7178">
        <v>101.19970000000001</v>
      </c>
      <c r="H7178">
        <v>92.869</v>
      </c>
      <c r="I7178">
        <v>100.11960000000001</v>
      </c>
      <c r="J7178">
        <v>99.315299999999993</v>
      </c>
      <c r="K7178">
        <v>100.61920000000001</v>
      </c>
      <c r="L7178">
        <v>94.8506</v>
      </c>
      <c r="M7178">
        <v>97.085099999999997</v>
      </c>
      <c r="N7178">
        <v>98.395099999999999</v>
      </c>
    </row>
    <row r="7179" spans="1:14" x14ac:dyDescent="0.2">
      <c r="A7179" t="s">
        <v>2422</v>
      </c>
      <c r="B7179">
        <v>2008</v>
      </c>
      <c r="C7179">
        <v>101.20699999999999</v>
      </c>
      <c r="D7179">
        <v>98.896699999999996</v>
      </c>
      <c r="E7179">
        <v>98.334299999999999</v>
      </c>
      <c r="F7179">
        <v>94.511700000000005</v>
      </c>
      <c r="G7179">
        <v>94.067300000000003</v>
      </c>
      <c r="H7179">
        <v>91.793999999999997</v>
      </c>
      <c r="I7179">
        <v>91.966200000000001</v>
      </c>
      <c r="J7179">
        <v>91.051500000000004</v>
      </c>
      <c r="K7179">
        <v>89.486199999999997</v>
      </c>
      <c r="L7179">
        <v>88.741299999999995</v>
      </c>
      <c r="M7179">
        <v>85.447100000000006</v>
      </c>
      <c r="N7179">
        <v>84.870400000000004</v>
      </c>
    </row>
    <row r="7180" spans="1:14" x14ac:dyDescent="0.2">
      <c r="A7180" t="s">
        <v>2422</v>
      </c>
      <c r="B7180">
        <v>2009</v>
      </c>
      <c r="C7180">
        <v>85.757999999999996</v>
      </c>
      <c r="D7180">
        <v>82.628200000000007</v>
      </c>
      <c r="E7180">
        <v>80.050200000000004</v>
      </c>
      <c r="F7180">
        <v>77.404899999999998</v>
      </c>
      <c r="G7180">
        <v>72.207300000000004</v>
      </c>
      <c r="H7180">
        <v>71.308199999999999</v>
      </c>
      <c r="I7180">
        <v>69.565799999999996</v>
      </c>
      <c r="J7180">
        <v>69.411299999999997</v>
      </c>
      <c r="K7180">
        <v>68.663600000000002</v>
      </c>
      <c r="L7180">
        <v>68.094499999999996</v>
      </c>
      <c r="M7180">
        <v>69.099999999999994</v>
      </c>
      <c r="N7180">
        <v>68.918300000000002</v>
      </c>
    </row>
    <row r="7181" spans="1:14" x14ac:dyDescent="0.2">
      <c r="A7181" t="s">
        <v>2422</v>
      </c>
      <c r="B7181">
        <v>2010</v>
      </c>
      <c r="C7181">
        <v>72.683099999999996</v>
      </c>
      <c r="D7181">
        <v>71.830799999999996</v>
      </c>
      <c r="E7181">
        <v>74.244500000000002</v>
      </c>
      <c r="F7181">
        <v>73.829499999999996</v>
      </c>
      <c r="G7181">
        <v>74.561599999999999</v>
      </c>
      <c r="H7181">
        <v>76.750799999999998</v>
      </c>
      <c r="I7181">
        <v>75.9358</v>
      </c>
      <c r="J7181">
        <v>76.099800000000002</v>
      </c>
      <c r="K7181">
        <v>76.599299999999999</v>
      </c>
      <c r="L7181">
        <v>78.290099999999995</v>
      </c>
      <c r="M7181">
        <v>79.571799999999996</v>
      </c>
      <c r="N7181">
        <v>80.465699999999998</v>
      </c>
    </row>
    <row r="7182" spans="1:14" x14ac:dyDescent="0.2">
      <c r="A7182" t="s">
        <v>2422</v>
      </c>
      <c r="B7182">
        <v>2011</v>
      </c>
      <c r="C7182">
        <v>81.168099999999995</v>
      </c>
      <c r="D7182">
        <v>80.757599999999996</v>
      </c>
      <c r="E7182">
        <v>80.820599999999999</v>
      </c>
      <c r="F7182">
        <v>79.837299999999999</v>
      </c>
      <c r="G7182">
        <v>78.545199999999994</v>
      </c>
      <c r="H7182">
        <v>78.701099999999997</v>
      </c>
      <c r="I7182">
        <v>75.785700000000006</v>
      </c>
      <c r="J7182">
        <v>78.637799999999999</v>
      </c>
      <c r="K7182">
        <v>77.914599999999993</v>
      </c>
      <c r="L7182">
        <v>80.380200000000002</v>
      </c>
      <c r="M7182">
        <v>79.0916</v>
      </c>
    </row>
    <row r="7183" spans="1:14" x14ac:dyDescent="0.2">
      <c r="A7183" t="s">
        <v>2423</v>
      </c>
      <c r="B7183" t="s">
        <v>2424</v>
      </c>
      <c r="C7183" t="s">
        <v>2425</v>
      </c>
      <c r="D7183" t="s">
        <v>2426</v>
      </c>
      <c r="E7183" t="s">
        <v>2427</v>
      </c>
    </row>
    <row r="7184" spans="1:14" x14ac:dyDescent="0.2">
      <c r="A7184" t="s">
        <v>2423</v>
      </c>
      <c r="B7184" t="s">
        <v>1643</v>
      </c>
      <c r="C7184">
        <v>69.716200000000001</v>
      </c>
      <c r="D7184">
        <v>69.089200000000005</v>
      </c>
      <c r="E7184">
        <v>70.468400000000003</v>
      </c>
      <c r="F7184">
        <v>70.912000000000006</v>
      </c>
      <c r="G7184">
        <v>70.847099999999998</v>
      </c>
      <c r="H7184">
        <v>69.761700000000005</v>
      </c>
      <c r="I7184">
        <v>69.598600000000005</v>
      </c>
      <c r="J7184">
        <v>68.469800000000006</v>
      </c>
      <c r="K7184">
        <v>69.178899999999999</v>
      </c>
      <c r="L7184">
        <v>69.672600000000003</v>
      </c>
      <c r="M7184">
        <v>69.052800000000005</v>
      </c>
      <c r="N7184">
        <v>71.600999999999999</v>
      </c>
    </row>
    <row r="7185" spans="1:14" x14ac:dyDescent="0.2">
      <c r="A7185" t="s">
        <v>2423</v>
      </c>
      <c r="B7185" t="s">
        <v>1644</v>
      </c>
      <c r="C7185">
        <v>68.781800000000004</v>
      </c>
      <c r="D7185">
        <v>67.809200000000004</v>
      </c>
      <c r="E7185">
        <v>68.972999999999999</v>
      </c>
      <c r="F7185">
        <v>69.966399999999993</v>
      </c>
      <c r="G7185">
        <v>68.712000000000003</v>
      </c>
      <c r="H7185">
        <v>71.078599999999994</v>
      </c>
      <c r="I7185">
        <v>70.796400000000006</v>
      </c>
      <c r="J7185">
        <v>70.603700000000003</v>
      </c>
      <c r="K7185">
        <v>71.6768</v>
      </c>
      <c r="L7185">
        <v>71.133399999999995</v>
      </c>
      <c r="M7185">
        <v>72.142499999999998</v>
      </c>
      <c r="N7185">
        <v>72.516999999999996</v>
      </c>
    </row>
    <row r="7186" spans="1:14" x14ac:dyDescent="0.2">
      <c r="A7186" t="s">
        <v>2423</v>
      </c>
      <c r="B7186" t="s">
        <v>1645</v>
      </c>
      <c r="C7186">
        <v>72.388800000000003</v>
      </c>
      <c r="D7186">
        <v>74.563100000000006</v>
      </c>
      <c r="E7186">
        <v>74.344800000000006</v>
      </c>
      <c r="F7186">
        <v>73.627499999999998</v>
      </c>
      <c r="G7186">
        <v>74.916300000000007</v>
      </c>
      <c r="H7186">
        <v>75.237700000000004</v>
      </c>
      <c r="I7186">
        <v>74.561700000000002</v>
      </c>
      <c r="J7186">
        <v>75.546400000000006</v>
      </c>
      <c r="K7186">
        <v>75.409099999999995</v>
      </c>
      <c r="L7186">
        <v>76.507400000000004</v>
      </c>
      <c r="M7186">
        <v>76.231200000000001</v>
      </c>
      <c r="N7186">
        <v>76.284800000000004</v>
      </c>
    </row>
    <row r="7187" spans="1:14" x14ac:dyDescent="0.2">
      <c r="A7187" t="s">
        <v>2423</v>
      </c>
      <c r="B7187" t="s">
        <v>1646</v>
      </c>
      <c r="C7187">
        <v>75.531400000000005</v>
      </c>
      <c r="D7187">
        <v>73.669300000000007</v>
      </c>
      <c r="E7187">
        <v>73.889200000000002</v>
      </c>
      <c r="F7187">
        <v>74.350399999999993</v>
      </c>
      <c r="G7187">
        <v>74.670199999999994</v>
      </c>
      <c r="H7187">
        <v>74.426500000000004</v>
      </c>
      <c r="I7187">
        <v>75.314999999999998</v>
      </c>
      <c r="J7187">
        <v>74.096999999999994</v>
      </c>
      <c r="K7187">
        <v>74.673400000000001</v>
      </c>
      <c r="L7187">
        <v>74.635800000000003</v>
      </c>
      <c r="M7187">
        <v>73.776300000000006</v>
      </c>
      <c r="N7187">
        <v>74.158299999999997</v>
      </c>
    </row>
    <row r="7188" spans="1:14" x14ac:dyDescent="0.2">
      <c r="A7188" t="s">
        <v>2423</v>
      </c>
      <c r="B7188" t="s">
        <v>1647</v>
      </c>
      <c r="C7188">
        <v>76.144099999999995</v>
      </c>
      <c r="D7188">
        <v>74.677300000000002</v>
      </c>
      <c r="E7188">
        <v>75.174599999999998</v>
      </c>
      <c r="F7188">
        <v>74.318600000000004</v>
      </c>
      <c r="G7188">
        <v>74.531899999999993</v>
      </c>
      <c r="H7188">
        <v>73.150899999999993</v>
      </c>
      <c r="I7188">
        <v>73.113100000000003</v>
      </c>
      <c r="J7188">
        <v>73.984899999999996</v>
      </c>
      <c r="K7188">
        <v>73.314899999999994</v>
      </c>
      <c r="L7188">
        <v>72.035700000000006</v>
      </c>
      <c r="M7188">
        <v>71.855500000000006</v>
      </c>
      <c r="N7188">
        <v>70.385599999999997</v>
      </c>
    </row>
    <row r="7189" spans="1:14" x14ac:dyDescent="0.2">
      <c r="A7189" t="s">
        <v>2423</v>
      </c>
      <c r="B7189" t="s">
        <v>1648</v>
      </c>
      <c r="C7189">
        <v>70.167299999999997</v>
      </c>
      <c r="D7189">
        <v>68.6845</v>
      </c>
      <c r="E7189">
        <v>67.932900000000004</v>
      </c>
      <c r="F7189">
        <v>68.601900000000001</v>
      </c>
      <c r="G7189">
        <v>69.099699999999999</v>
      </c>
      <c r="H7189">
        <v>69.635199999999998</v>
      </c>
      <c r="I7189">
        <v>70.139899999999997</v>
      </c>
      <c r="J7189">
        <v>70.500799999999998</v>
      </c>
      <c r="K7189">
        <v>69.907499999999999</v>
      </c>
      <c r="L7189">
        <v>70.898200000000003</v>
      </c>
      <c r="M7189">
        <v>71.869200000000006</v>
      </c>
      <c r="N7189">
        <v>72.151399999999995</v>
      </c>
    </row>
    <row r="7190" spans="1:14" x14ac:dyDescent="0.2">
      <c r="A7190" t="s">
        <v>2423</v>
      </c>
      <c r="B7190" t="s">
        <v>1649</v>
      </c>
      <c r="C7190">
        <v>71.194100000000006</v>
      </c>
      <c r="D7190">
        <v>73.457499999999996</v>
      </c>
      <c r="E7190">
        <v>72.802899999999994</v>
      </c>
      <c r="F7190">
        <v>73.026399999999995</v>
      </c>
      <c r="G7190">
        <v>72.316500000000005</v>
      </c>
      <c r="H7190">
        <v>73.208600000000004</v>
      </c>
      <c r="I7190">
        <v>73.509799999999998</v>
      </c>
      <c r="J7190">
        <v>71.971400000000003</v>
      </c>
      <c r="K7190">
        <v>72.876300000000001</v>
      </c>
      <c r="L7190">
        <v>72.529700000000005</v>
      </c>
      <c r="M7190">
        <v>72.083799999999997</v>
      </c>
      <c r="N7190">
        <v>72.928899999999999</v>
      </c>
    </row>
    <row r="7191" spans="1:14" x14ac:dyDescent="0.2">
      <c r="A7191" t="s">
        <v>2423</v>
      </c>
      <c r="B7191" t="s">
        <v>1650</v>
      </c>
      <c r="C7191">
        <v>73.105500000000006</v>
      </c>
      <c r="D7191">
        <v>73.527500000000003</v>
      </c>
      <c r="E7191">
        <v>73.978999999999999</v>
      </c>
      <c r="F7191">
        <v>75.045000000000002</v>
      </c>
      <c r="G7191">
        <v>74.386200000000002</v>
      </c>
      <c r="H7191">
        <v>74.510800000000003</v>
      </c>
      <c r="I7191">
        <v>75.993899999999996</v>
      </c>
      <c r="J7191">
        <v>76.067999999999998</v>
      </c>
      <c r="K7191">
        <v>77.005700000000004</v>
      </c>
      <c r="L7191">
        <v>77.125799999999998</v>
      </c>
      <c r="M7191">
        <v>77.437899999999999</v>
      </c>
      <c r="N7191">
        <v>77.359899999999996</v>
      </c>
    </row>
    <row r="7192" spans="1:14" x14ac:dyDescent="0.2">
      <c r="A7192" t="s">
        <v>2423</v>
      </c>
      <c r="B7192" t="s">
        <v>1651</v>
      </c>
      <c r="C7192">
        <v>76.697400000000002</v>
      </c>
      <c r="D7192">
        <v>76.954700000000003</v>
      </c>
      <c r="E7192">
        <v>77.956000000000003</v>
      </c>
      <c r="F7192">
        <v>77.953699999999998</v>
      </c>
      <c r="G7192">
        <v>78.462500000000006</v>
      </c>
      <c r="H7192">
        <v>78.678700000000006</v>
      </c>
      <c r="I7192">
        <v>76.947100000000006</v>
      </c>
      <c r="J7192">
        <v>80.150800000000004</v>
      </c>
      <c r="K7192">
        <v>80.635900000000007</v>
      </c>
      <c r="L7192">
        <v>81.210800000000006</v>
      </c>
      <c r="M7192">
        <v>82.035200000000003</v>
      </c>
      <c r="N7192">
        <v>82.370800000000003</v>
      </c>
    </row>
    <row r="7193" spans="1:14" x14ac:dyDescent="0.2">
      <c r="A7193" t="s">
        <v>2423</v>
      </c>
      <c r="B7193" t="s">
        <v>1652</v>
      </c>
      <c r="C7193">
        <v>81.601500000000001</v>
      </c>
      <c r="D7193">
        <v>81.200699999999998</v>
      </c>
      <c r="E7193">
        <v>83.628900000000002</v>
      </c>
      <c r="F7193">
        <v>82.833699999999993</v>
      </c>
      <c r="G7193">
        <v>85.409899999999993</v>
      </c>
      <c r="H7193">
        <v>85.941900000000004</v>
      </c>
      <c r="I7193">
        <v>82.521199999999993</v>
      </c>
      <c r="J7193">
        <v>85.6631</v>
      </c>
      <c r="K7193">
        <v>85.201499999999996</v>
      </c>
      <c r="L7193">
        <v>85.368399999999994</v>
      </c>
      <c r="M7193">
        <v>85.779799999999994</v>
      </c>
      <c r="N7193">
        <v>83.930400000000006</v>
      </c>
    </row>
    <row r="7194" spans="1:14" x14ac:dyDescent="0.2">
      <c r="A7194" t="s">
        <v>2423</v>
      </c>
      <c r="B7194" t="s">
        <v>1653</v>
      </c>
      <c r="C7194">
        <v>88.353800000000007</v>
      </c>
      <c r="D7194">
        <v>89.5291</v>
      </c>
      <c r="E7194">
        <v>87.779799999999994</v>
      </c>
      <c r="F7194">
        <v>87.346199999999996</v>
      </c>
      <c r="G7194">
        <v>86.414199999999994</v>
      </c>
      <c r="H7194">
        <v>86.916799999999995</v>
      </c>
      <c r="I7194">
        <v>88.602400000000003</v>
      </c>
      <c r="J7194">
        <v>87.200400000000002</v>
      </c>
      <c r="K7194">
        <v>86.973699999999994</v>
      </c>
      <c r="L7194">
        <v>86.248199999999997</v>
      </c>
      <c r="M7194">
        <v>86.927700000000002</v>
      </c>
      <c r="N7194">
        <v>85.5959</v>
      </c>
    </row>
    <row r="7195" spans="1:14" x14ac:dyDescent="0.2">
      <c r="A7195" t="s">
        <v>2423</v>
      </c>
      <c r="B7195" t="s">
        <v>1654</v>
      </c>
      <c r="C7195">
        <v>87.6434</v>
      </c>
      <c r="D7195">
        <v>88.368300000000005</v>
      </c>
      <c r="E7195">
        <v>89.097300000000004</v>
      </c>
      <c r="F7195">
        <v>89.078699999999998</v>
      </c>
      <c r="G7195">
        <v>89.806700000000006</v>
      </c>
      <c r="H7195">
        <v>89.27</v>
      </c>
      <c r="I7195">
        <v>89.161600000000007</v>
      </c>
      <c r="J7195">
        <v>90.126099999999994</v>
      </c>
      <c r="K7195">
        <v>91.090299999999999</v>
      </c>
      <c r="L7195">
        <v>90.245999999999995</v>
      </c>
      <c r="M7195">
        <v>92.738600000000005</v>
      </c>
      <c r="N7195">
        <v>93.733800000000002</v>
      </c>
    </row>
    <row r="7196" spans="1:14" x14ac:dyDescent="0.2">
      <c r="A7196" t="s">
        <v>2423</v>
      </c>
      <c r="B7196" t="s">
        <v>1655</v>
      </c>
      <c r="C7196">
        <v>96.127799999999993</v>
      </c>
      <c r="D7196">
        <v>97.131500000000003</v>
      </c>
      <c r="E7196">
        <v>97.222899999999996</v>
      </c>
      <c r="F7196">
        <v>97.212999999999994</v>
      </c>
      <c r="G7196">
        <v>98.750500000000002</v>
      </c>
      <c r="H7196">
        <v>98.9953</v>
      </c>
      <c r="I7196">
        <v>99.289500000000004</v>
      </c>
      <c r="J7196">
        <v>98.138000000000005</v>
      </c>
      <c r="K7196">
        <v>98.522099999999995</v>
      </c>
      <c r="L7196">
        <v>99.987300000000005</v>
      </c>
      <c r="M7196">
        <v>99.5715</v>
      </c>
      <c r="N7196">
        <v>99.001800000000003</v>
      </c>
    </row>
    <row r="7197" spans="1:14" x14ac:dyDescent="0.2">
      <c r="A7197" t="s">
        <v>2423</v>
      </c>
      <c r="B7197" t="s">
        <v>1656</v>
      </c>
      <c r="C7197">
        <v>98.299199999999999</v>
      </c>
      <c r="D7197">
        <v>97.576999999999998</v>
      </c>
      <c r="E7197">
        <v>98.252300000000005</v>
      </c>
      <c r="F7197">
        <v>99.941599999999994</v>
      </c>
      <c r="G7197">
        <v>100.7122</v>
      </c>
      <c r="H7197">
        <v>99.858699999999999</v>
      </c>
      <c r="I7197">
        <v>102.7319</v>
      </c>
      <c r="J7197">
        <v>103.6936</v>
      </c>
      <c r="K7197">
        <v>104.5243</v>
      </c>
      <c r="L7197">
        <v>107.1352</v>
      </c>
      <c r="M7197">
        <v>107.133</v>
      </c>
      <c r="N7197">
        <v>106.53</v>
      </c>
    </row>
    <row r="7198" spans="1:14" x14ac:dyDescent="0.2">
      <c r="A7198" t="s">
        <v>2423</v>
      </c>
      <c r="B7198" t="s">
        <v>1657</v>
      </c>
      <c r="C7198">
        <v>108.6365</v>
      </c>
      <c r="D7198">
        <v>110.3861</v>
      </c>
      <c r="E7198">
        <v>111.9387</v>
      </c>
      <c r="F7198">
        <v>112.3352</v>
      </c>
      <c r="G7198">
        <v>110.7491</v>
      </c>
      <c r="H7198">
        <v>112.1707</v>
      </c>
      <c r="I7198">
        <v>111.2963</v>
      </c>
      <c r="J7198">
        <v>109.2175</v>
      </c>
      <c r="K7198">
        <v>110.5502</v>
      </c>
      <c r="L7198">
        <v>108.2585</v>
      </c>
      <c r="M7198">
        <v>108.4359</v>
      </c>
      <c r="N7198">
        <v>108.5772</v>
      </c>
    </row>
    <row r="7199" spans="1:14" x14ac:dyDescent="0.2">
      <c r="A7199" t="s">
        <v>2423</v>
      </c>
      <c r="B7199" t="s">
        <v>1658</v>
      </c>
      <c r="C7199">
        <v>107.4272</v>
      </c>
      <c r="D7199">
        <v>105.3266</v>
      </c>
      <c r="E7199">
        <v>102.32250000000001</v>
      </c>
      <c r="F7199">
        <v>101.74679999999999</v>
      </c>
      <c r="G7199">
        <v>98.914199999999994</v>
      </c>
      <c r="H7199">
        <v>99.101100000000002</v>
      </c>
      <c r="I7199">
        <v>96.854900000000001</v>
      </c>
      <c r="J7199">
        <v>95.798699999999997</v>
      </c>
      <c r="K7199">
        <v>93.121899999999997</v>
      </c>
      <c r="L7199">
        <v>90.5227</v>
      </c>
      <c r="M7199">
        <v>90.862399999999994</v>
      </c>
      <c r="N7199">
        <v>91.823099999999997</v>
      </c>
    </row>
    <row r="7200" spans="1:14" x14ac:dyDescent="0.2">
      <c r="A7200" t="s">
        <v>2423</v>
      </c>
      <c r="B7200" t="s">
        <v>1659</v>
      </c>
      <c r="C7200">
        <v>88.5518</v>
      </c>
      <c r="D7200">
        <v>88.454499999999996</v>
      </c>
      <c r="E7200">
        <v>90.9238</v>
      </c>
      <c r="F7200">
        <v>90.444100000000006</v>
      </c>
      <c r="G7200">
        <v>90.729600000000005</v>
      </c>
      <c r="H7200">
        <v>90.348399999999998</v>
      </c>
      <c r="I7200">
        <v>89.161600000000007</v>
      </c>
      <c r="J7200">
        <v>90.250900000000001</v>
      </c>
      <c r="K7200">
        <v>91.325000000000003</v>
      </c>
      <c r="L7200">
        <v>91.437200000000004</v>
      </c>
      <c r="M7200">
        <v>91.230999999999995</v>
      </c>
      <c r="N7200">
        <v>92.861599999999996</v>
      </c>
    </row>
    <row r="7201" spans="1:14" x14ac:dyDescent="0.2">
      <c r="A7201" t="s">
        <v>2423</v>
      </c>
      <c r="B7201" t="s">
        <v>1660</v>
      </c>
      <c r="C7201">
        <v>90.3994</v>
      </c>
      <c r="D7201">
        <v>90.370599999999996</v>
      </c>
      <c r="E7201">
        <v>88.662999999999997</v>
      </c>
      <c r="F7201">
        <v>87.273399999999995</v>
      </c>
      <c r="G7201">
        <v>88.038899999999998</v>
      </c>
      <c r="H7201">
        <v>87.414500000000004</v>
      </c>
      <c r="I7201">
        <v>87.026799999999994</v>
      </c>
      <c r="J7201">
        <v>87.207300000000004</v>
      </c>
      <c r="K7201">
        <v>88.035499999999999</v>
      </c>
      <c r="L7201">
        <v>88.244100000000003</v>
      </c>
      <c r="M7201">
        <v>88.766300000000001</v>
      </c>
      <c r="N7201">
        <v>87.893799999999999</v>
      </c>
    </row>
    <row r="7202" spans="1:14" x14ac:dyDescent="0.2">
      <c r="A7202" t="s">
        <v>2423</v>
      </c>
      <c r="B7202" t="s">
        <v>1661</v>
      </c>
      <c r="C7202">
        <v>87.613299999999995</v>
      </c>
      <c r="D7202">
        <v>87.937799999999996</v>
      </c>
      <c r="E7202">
        <v>87.879400000000004</v>
      </c>
      <c r="F7202">
        <v>87.058099999999996</v>
      </c>
      <c r="G7202">
        <v>89.11</v>
      </c>
      <c r="H7202">
        <v>88.795000000000002</v>
      </c>
      <c r="I7202">
        <v>87.971599999999995</v>
      </c>
      <c r="J7202">
        <v>88.319699999999997</v>
      </c>
      <c r="K7202">
        <v>89.906000000000006</v>
      </c>
      <c r="L7202">
        <v>89.386899999999997</v>
      </c>
      <c r="M7202">
        <v>89.781899999999993</v>
      </c>
      <c r="N7202">
        <v>90.246700000000004</v>
      </c>
    </row>
    <row r="7203" spans="1:14" x14ac:dyDescent="0.2">
      <c r="A7203" t="s">
        <v>2423</v>
      </c>
      <c r="B7203" t="s">
        <v>1662</v>
      </c>
      <c r="C7203">
        <v>92.021600000000007</v>
      </c>
      <c r="D7203">
        <v>91.782399999999996</v>
      </c>
      <c r="E7203">
        <v>91.0398</v>
      </c>
      <c r="F7203">
        <v>91.265000000000001</v>
      </c>
      <c r="G7203">
        <v>91.046700000000001</v>
      </c>
      <c r="H7203">
        <v>90.344700000000003</v>
      </c>
      <c r="I7203">
        <v>90.744299999999996</v>
      </c>
      <c r="J7203">
        <v>89.673100000000005</v>
      </c>
      <c r="K7203">
        <v>90.737099999999998</v>
      </c>
      <c r="L7203">
        <v>90.45</v>
      </c>
      <c r="M7203">
        <v>88.068399999999997</v>
      </c>
      <c r="N7203">
        <v>87.567800000000005</v>
      </c>
    </row>
    <row r="7204" spans="1:14" x14ac:dyDescent="0.2">
      <c r="A7204" t="s">
        <v>2423</v>
      </c>
      <c r="B7204" t="s">
        <v>1663</v>
      </c>
      <c r="C7204">
        <v>88.128500000000003</v>
      </c>
      <c r="D7204">
        <v>86.971199999999996</v>
      </c>
      <c r="E7204">
        <v>86.970299999999995</v>
      </c>
      <c r="F7204">
        <v>89.006799999999998</v>
      </c>
      <c r="G7204">
        <v>90.034099999999995</v>
      </c>
      <c r="H7204">
        <v>91.009799999999998</v>
      </c>
      <c r="I7204">
        <v>93.614099999999993</v>
      </c>
      <c r="J7204">
        <v>93.977599999999995</v>
      </c>
      <c r="K7204">
        <v>90.710300000000004</v>
      </c>
      <c r="L7204">
        <v>92.427099999999996</v>
      </c>
      <c r="M7204">
        <v>93.046199999999999</v>
      </c>
      <c r="N7204">
        <v>94.9983</v>
      </c>
    </row>
    <row r="7205" spans="1:14" x14ac:dyDescent="0.2">
      <c r="A7205" t="s">
        <v>2423</v>
      </c>
      <c r="B7205" t="s">
        <v>1664</v>
      </c>
      <c r="C7205">
        <v>97.761200000000002</v>
      </c>
      <c r="D7205">
        <v>97.504400000000004</v>
      </c>
      <c r="E7205">
        <v>97.252799999999993</v>
      </c>
      <c r="F7205">
        <v>96.009299999999996</v>
      </c>
      <c r="G7205">
        <v>97.564599999999999</v>
      </c>
      <c r="H7205">
        <v>100.93129999999999</v>
      </c>
      <c r="I7205">
        <v>102.38420000000001</v>
      </c>
      <c r="J7205">
        <v>101.9594</v>
      </c>
      <c r="K7205">
        <v>100.1872</v>
      </c>
      <c r="L7205">
        <v>101.5514</v>
      </c>
      <c r="M7205">
        <v>102.9119</v>
      </c>
      <c r="N7205">
        <v>103.9823</v>
      </c>
    </row>
    <row r="7206" spans="1:14" x14ac:dyDescent="0.2">
      <c r="A7206" t="s">
        <v>2423</v>
      </c>
      <c r="B7206" t="s">
        <v>1665</v>
      </c>
      <c r="C7206">
        <v>104.1883</v>
      </c>
      <c r="D7206">
        <v>103.2118</v>
      </c>
      <c r="E7206">
        <v>104.33839999999999</v>
      </c>
      <c r="F7206">
        <v>104.08</v>
      </c>
      <c r="G7206">
        <v>101.4834</v>
      </c>
      <c r="H7206">
        <v>99.394099999999995</v>
      </c>
      <c r="I7206">
        <v>98.767700000000005</v>
      </c>
      <c r="J7206">
        <v>96.793899999999994</v>
      </c>
      <c r="K7206">
        <v>93.695099999999996</v>
      </c>
      <c r="L7206">
        <v>91.629800000000003</v>
      </c>
      <c r="M7206">
        <v>88.676400000000001</v>
      </c>
      <c r="N7206">
        <v>83.764600000000002</v>
      </c>
    </row>
    <row r="7207" spans="1:14" x14ac:dyDescent="0.2">
      <c r="A7207" t="s">
        <v>2423</v>
      </c>
      <c r="B7207" t="s">
        <v>1666</v>
      </c>
      <c r="C7207">
        <v>81.596500000000006</v>
      </c>
      <c r="D7207">
        <v>77.246300000000005</v>
      </c>
      <c r="E7207">
        <v>73.314800000000005</v>
      </c>
      <c r="F7207">
        <v>70.093500000000006</v>
      </c>
      <c r="G7207">
        <v>68.594499999999996</v>
      </c>
      <c r="H7207">
        <v>67.6828</v>
      </c>
      <c r="I7207">
        <v>67.593299999999999</v>
      </c>
      <c r="J7207">
        <v>67.156199999999998</v>
      </c>
      <c r="K7207">
        <v>66.495999999999995</v>
      </c>
      <c r="L7207">
        <v>66.9345</v>
      </c>
      <c r="M7207">
        <v>66.960899999999995</v>
      </c>
      <c r="N7207">
        <v>67.523200000000003</v>
      </c>
    </row>
    <row r="7208" spans="1:14" x14ac:dyDescent="0.2">
      <c r="A7208" t="s">
        <v>2423</v>
      </c>
      <c r="B7208" t="s">
        <v>1667</v>
      </c>
      <c r="C7208">
        <v>69.286900000000003</v>
      </c>
      <c r="D7208">
        <v>68.680199999999999</v>
      </c>
      <c r="E7208">
        <v>71.023700000000005</v>
      </c>
      <c r="F7208">
        <v>71.105699999999999</v>
      </c>
      <c r="G7208">
        <v>72.691500000000005</v>
      </c>
      <c r="H7208">
        <v>73.615200000000002</v>
      </c>
      <c r="I7208">
        <v>73.532300000000006</v>
      </c>
      <c r="J7208">
        <v>74.936999999999998</v>
      </c>
      <c r="K7208">
        <v>76.891099999999994</v>
      </c>
      <c r="L7208">
        <v>78.390500000000003</v>
      </c>
      <c r="M7208">
        <v>80.3386</v>
      </c>
      <c r="N7208">
        <v>81.407899999999998</v>
      </c>
    </row>
    <row r="7209" spans="1:14" x14ac:dyDescent="0.2">
      <c r="A7209" t="s">
        <v>2423</v>
      </c>
      <c r="B7209" t="s">
        <v>1668</v>
      </c>
      <c r="C7209">
        <v>81.385800000000003</v>
      </c>
      <c r="D7209">
        <v>80.000100000000003</v>
      </c>
      <c r="E7209">
        <v>79.621700000000004</v>
      </c>
      <c r="F7209">
        <v>78.727099999999993</v>
      </c>
      <c r="G7209">
        <v>78.230800000000002</v>
      </c>
      <c r="H7209">
        <v>76.848799999999997</v>
      </c>
      <c r="I7209">
        <v>75.251300000000001</v>
      </c>
      <c r="J7209">
        <v>77.626499999999993</v>
      </c>
      <c r="K7209">
        <v>77.836600000000004</v>
      </c>
      <c r="L7209">
        <v>80.423100000000005</v>
      </c>
      <c r="M7209">
        <v>79.275999999999996</v>
      </c>
    </row>
    <row r="7210" spans="1:14" x14ac:dyDescent="0.2">
      <c r="A7210" t="s">
        <v>2428</v>
      </c>
      <c r="B7210" t="s">
        <v>2429</v>
      </c>
      <c r="C7210" t="s">
        <v>600</v>
      </c>
      <c r="D7210" t="s">
        <v>2430</v>
      </c>
    </row>
    <row r="7211" spans="1:14" x14ac:dyDescent="0.2">
      <c r="A7211" t="s">
        <v>2431</v>
      </c>
      <c r="B7211">
        <v>1986</v>
      </c>
      <c r="C7211">
        <v>63.481099999999998</v>
      </c>
      <c r="D7211">
        <v>62.71</v>
      </c>
      <c r="E7211">
        <v>61.600700000000003</v>
      </c>
      <c r="F7211">
        <v>61.3429</v>
      </c>
      <c r="G7211">
        <v>61.059100000000001</v>
      </c>
      <c r="H7211">
        <v>61.781199999999998</v>
      </c>
      <c r="I7211">
        <v>62.171500000000002</v>
      </c>
      <c r="J7211">
        <v>61.903799999999997</v>
      </c>
      <c r="K7211">
        <v>63.017299999999999</v>
      </c>
      <c r="L7211">
        <v>62.381900000000002</v>
      </c>
      <c r="M7211">
        <v>62.9848</v>
      </c>
      <c r="N7211">
        <v>63.795699999999997</v>
      </c>
    </row>
    <row r="7212" spans="1:14" x14ac:dyDescent="0.2">
      <c r="A7212" t="s">
        <v>2431</v>
      </c>
      <c r="B7212">
        <v>1987</v>
      </c>
      <c r="C7212">
        <v>64.110699999999994</v>
      </c>
      <c r="D7212">
        <v>66.094200000000001</v>
      </c>
      <c r="E7212">
        <v>65.450599999999994</v>
      </c>
      <c r="F7212">
        <v>64.697100000000006</v>
      </c>
      <c r="G7212">
        <v>64.06</v>
      </c>
      <c r="H7212">
        <v>63.011200000000002</v>
      </c>
      <c r="I7212">
        <v>62.831800000000001</v>
      </c>
      <c r="J7212">
        <v>63.165799999999997</v>
      </c>
      <c r="K7212">
        <v>64.031199999999998</v>
      </c>
      <c r="L7212">
        <v>66.399100000000004</v>
      </c>
      <c r="M7212">
        <v>66.1678</v>
      </c>
      <c r="N7212">
        <v>65.541200000000003</v>
      </c>
    </row>
    <row r="7213" spans="1:14" x14ac:dyDescent="0.2">
      <c r="A7213" t="s">
        <v>2431</v>
      </c>
      <c r="B7213">
        <v>1988</v>
      </c>
      <c r="C7213">
        <v>66.093900000000005</v>
      </c>
      <c r="D7213">
        <v>66.166399999999996</v>
      </c>
      <c r="E7213">
        <v>66.415599999999998</v>
      </c>
      <c r="F7213">
        <v>68.103200000000001</v>
      </c>
      <c r="G7213">
        <v>68.9572</v>
      </c>
      <c r="H7213">
        <v>69.239199999999997</v>
      </c>
      <c r="I7213">
        <v>67.104900000000001</v>
      </c>
      <c r="J7213">
        <v>67.941000000000003</v>
      </c>
      <c r="K7213">
        <v>69.220699999999994</v>
      </c>
      <c r="L7213">
        <v>70.183999999999997</v>
      </c>
      <c r="M7213">
        <v>71.413799999999995</v>
      </c>
      <c r="N7213">
        <v>72.160700000000006</v>
      </c>
    </row>
    <row r="7214" spans="1:14" x14ac:dyDescent="0.2">
      <c r="A7214" t="s">
        <v>2431</v>
      </c>
      <c r="B7214">
        <v>1989</v>
      </c>
      <c r="C7214">
        <v>73.129099999999994</v>
      </c>
      <c r="D7214">
        <v>72.737799999999993</v>
      </c>
      <c r="E7214">
        <v>71.884600000000006</v>
      </c>
      <c r="F7214">
        <v>72.3797</v>
      </c>
      <c r="G7214">
        <v>71.446299999999994</v>
      </c>
      <c r="H7214">
        <v>70.330500000000001</v>
      </c>
      <c r="I7214">
        <v>67.713700000000003</v>
      </c>
      <c r="J7214">
        <v>70.047499999999999</v>
      </c>
      <c r="K7214">
        <v>69.826599999999999</v>
      </c>
      <c r="L7214">
        <v>66.156700000000001</v>
      </c>
      <c r="M7214">
        <v>66.311899999999994</v>
      </c>
      <c r="N7214">
        <v>67.770799999999994</v>
      </c>
    </row>
    <row r="7215" spans="1:14" x14ac:dyDescent="0.2">
      <c r="A7215" t="s">
        <v>2431</v>
      </c>
      <c r="B7215">
        <v>1990</v>
      </c>
      <c r="C7215">
        <v>61.321100000000001</v>
      </c>
      <c r="D7215">
        <v>67.452699999999993</v>
      </c>
      <c r="E7215">
        <v>69.840599999999995</v>
      </c>
      <c r="F7215">
        <v>68.741100000000003</v>
      </c>
      <c r="G7215">
        <v>69.823300000000003</v>
      </c>
      <c r="H7215">
        <v>71.013800000000003</v>
      </c>
      <c r="I7215">
        <v>70.414500000000004</v>
      </c>
      <c r="J7215">
        <v>69.713700000000003</v>
      </c>
      <c r="K7215">
        <v>70.464600000000004</v>
      </c>
      <c r="L7215">
        <v>68.967399999999998</v>
      </c>
      <c r="M7215">
        <v>63.381599999999999</v>
      </c>
      <c r="N7215">
        <v>62.220300000000002</v>
      </c>
    </row>
    <row r="7216" spans="1:14" x14ac:dyDescent="0.2">
      <c r="A7216" t="s">
        <v>2431</v>
      </c>
      <c r="B7216">
        <v>1991</v>
      </c>
      <c r="C7216">
        <v>63.3553</v>
      </c>
      <c r="D7216">
        <v>61.0229</v>
      </c>
      <c r="E7216">
        <v>61.506599999999999</v>
      </c>
      <c r="F7216">
        <v>62.520499999999998</v>
      </c>
      <c r="G7216">
        <v>63.823599999999999</v>
      </c>
      <c r="H7216">
        <v>65.711200000000005</v>
      </c>
      <c r="I7216">
        <v>67.718199999999996</v>
      </c>
      <c r="J7216">
        <v>65.3262</v>
      </c>
      <c r="K7216">
        <v>68.537599999999998</v>
      </c>
      <c r="L7216">
        <v>67.9983</v>
      </c>
      <c r="M7216">
        <v>67.1023</v>
      </c>
      <c r="N7216">
        <v>66.406599999999997</v>
      </c>
    </row>
    <row r="7217" spans="1:14" x14ac:dyDescent="0.2">
      <c r="A7217" t="s">
        <v>2431</v>
      </c>
      <c r="B7217">
        <v>1992</v>
      </c>
      <c r="C7217">
        <v>62.852200000000003</v>
      </c>
      <c r="D7217">
        <v>65.239999999999995</v>
      </c>
      <c r="E7217">
        <v>66.607500000000002</v>
      </c>
      <c r="F7217">
        <v>67.085599999999999</v>
      </c>
      <c r="G7217">
        <v>68.422799999999995</v>
      </c>
      <c r="H7217">
        <v>67.612499999999997</v>
      </c>
      <c r="I7217">
        <v>69.322100000000006</v>
      </c>
      <c r="J7217">
        <v>68.389200000000002</v>
      </c>
      <c r="K7217">
        <v>67.523300000000006</v>
      </c>
      <c r="L7217">
        <v>68.614599999999996</v>
      </c>
      <c r="M7217">
        <v>68.712599999999995</v>
      </c>
      <c r="N7217">
        <v>69.612300000000005</v>
      </c>
    </row>
    <row r="7218" spans="1:14" x14ac:dyDescent="0.2">
      <c r="A7218" t="s">
        <v>2431</v>
      </c>
      <c r="B7218">
        <v>1993</v>
      </c>
      <c r="C7218">
        <v>70.319900000000004</v>
      </c>
      <c r="D7218">
        <v>69.585899999999995</v>
      </c>
      <c r="E7218">
        <v>69.677700000000002</v>
      </c>
      <c r="F7218">
        <v>69.682299999999998</v>
      </c>
      <c r="G7218">
        <v>69.559399999999997</v>
      </c>
      <c r="H7218">
        <v>68.849800000000002</v>
      </c>
      <c r="I7218">
        <v>67.986900000000006</v>
      </c>
      <c r="J7218">
        <v>66.724100000000007</v>
      </c>
      <c r="K7218">
        <v>68.323099999999997</v>
      </c>
      <c r="L7218">
        <v>70.470699999999994</v>
      </c>
      <c r="M7218">
        <v>71.064499999999995</v>
      </c>
      <c r="N7218">
        <v>71.301000000000002</v>
      </c>
    </row>
    <row r="7219" spans="1:14" x14ac:dyDescent="0.2">
      <c r="A7219" t="s">
        <v>2431</v>
      </c>
      <c r="B7219">
        <v>1994</v>
      </c>
      <c r="C7219">
        <v>72.018100000000004</v>
      </c>
      <c r="D7219">
        <v>72.191100000000006</v>
      </c>
      <c r="E7219">
        <v>71.860699999999994</v>
      </c>
      <c r="F7219">
        <v>72.469700000000003</v>
      </c>
      <c r="G7219">
        <v>71.904499999999999</v>
      </c>
      <c r="H7219">
        <v>72.159899999999993</v>
      </c>
      <c r="I7219">
        <v>71.931600000000003</v>
      </c>
      <c r="J7219">
        <v>73.092799999999997</v>
      </c>
      <c r="K7219">
        <v>72.919700000000006</v>
      </c>
      <c r="L7219">
        <v>73.510400000000004</v>
      </c>
      <c r="M7219">
        <v>73.736699999999999</v>
      </c>
      <c r="N7219">
        <v>74.113100000000003</v>
      </c>
    </row>
    <row r="7220" spans="1:14" x14ac:dyDescent="0.2">
      <c r="A7220" t="s">
        <v>2431</v>
      </c>
      <c r="B7220">
        <v>1995</v>
      </c>
      <c r="C7220">
        <v>74.416399999999996</v>
      </c>
      <c r="D7220">
        <v>74.680199999999999</v>
      </c>
      <c r="E7220">
        <v>74.606399999999994</v>
      </c>
      <c r="F7220">
        <v>73.797200000000004</v>
      </c>
      <c r="G7220">
        <v>72.751400000000004</v>
      </c>
      <c r="H7220">
        <v>73.531000000000006</v>
      </c>
      <c r="I7220">
        <v>71.284099999999995</v>
      </c>
      <c r="J7220">
        <v>72.953299999999999</v>
      </c>
      <c r="K7220">
        <v>73.119</v>
      </c>
      <c r="L7220">
        <v>70.836600000000004</v>
      </c>
      <c r="M7220">
        <v>70.1113</v>
      </c>
      <c r="N7220">
        <v>70.909499999999994</v>
      </c>
    </row>
    <row r="7221" spans="1:14" x14ac:dyDescent="0.2">
      <c r="A7221" t="s">
        <v>2431</v>
      </c>
      <c r="B7221">
        <v>1996</v>
      </c>
      <c r="C7221">
        <v>68.993200000000002</v>
      </c>
      <c r="D7221">
        <v>71.985600000000005</v>
      </c>
      <c r="E7221">
        <v>67.6297</v>
      </c>
      <c r="F7221">
        <v>74.4054</v>
      </c>
      <c r="G7221">
        <v>74.822199999999995</v>
      </c>
      <c r="H7221">
        <v>75.813500000000005</v>
      </c>
      <c r="I7221">
        <v>77.332099999999997</v>
      </c>
      <c r="J7221">
        <v>75.842299999999994</v>
      </c>
      <c r="K7221">
        <v>75.753399999999999</v>
      </c>
      <c r="L7221">
        <v>73.784400000000005</v>
      </c>
      <c r="M7221">
        <v>75.630799999999994</v>
      </c>
      <c r="N7221">
        <v>77.048400000000001</v>
      </c>
    </row>
    <row r="7222" spans="1:14" x14ac:dyDescent="0.2">
      <c r="A7222" t="s">
        <v>2431</v>
      </c>
      <c r="B7222">
        <v>1997</v>
      </c>
      <c r="C7222">
        <v>77.63</v>
      </c>
      <c r="D7222">
        <v>78.624099999999999</v>
      </c>
      <c r="E7222">
        <v>79.731399999999994</v>
      </c>
      <c r="F7222">
        <v>77.33</v>
      </c>
      <c r="G7222">
        <v>78.135499999999993</v>
      </c>
      <c r="H7222">
        <v>79.991399999999999</v>
      </c>
      <c r="I7222">
        <v>77.931200000000004</v>
      </c>
      <c r="J7222">
        <v>81.921800000000005</v>
      </c>
      <c r="K7222">
        <v>83.252499999999998</v>
      </c>
      <c r="L7222">
        <v>83.529899999999998</v>
      </c>
      <c r="M7222">
        <v>85.790800000000004</v>
      </c>
      <c r="N7222">
        <v>85.7834</v>
      </c>
    </row>
    <row r="7223" spans="1:14" x14ac:dyDescent="0.2">
      <c r="A7223" t="s">
        <v>2431</v>
      </c>
      <c r="B7223">
        <v>1998</v>
      </c>
      <c r="C7223">
        <v>85.630300000000005</v>
      </c>
      <c r="D7223">
        <v>85.924099999999996</v>
      </c>
      <c r="E7223">
        <v>86.282499999999999</v>
      </c>
      <c r="F7223">
        <v>86.832700000000003</v>
      </c>
      <c r="G7223">
        <v>87.616299999999995</v>
      </c>
      <c r="H7223">
        <v>82.622100000000003</v>
      </c>
      <c r="I7223">
        <v>77.0137</v>
      </c>
      <c r="J7223">
        <v>91.387</v>
      </c>
      <c r="K7223">
        <v>91.238699999999994</v>
      </c>
      <c r="L7223">
        <v>93.884500000000003</v>
      </c>
      <c r="M7223">
        <v>93.153499999999994</v>
      </c>
      <c r="N7223">
        <v>93.439599999999999</v>
      </c>
    </row>
    <row r="7224" spans="1:14" x14ac:dyDescent="0.2">
      <c r="A7224" t="s">
        <v>2431</v>
      </c>
      <c r="B7224">
        <v>1999</v>
      </c>
      <c r="C7224">
        <v>92.576300000000003</v>
      </c>
      <c r="D7224">
        <v>93.209299999999999</v>
      </c>
      <c r="E7224">
        <v>92.51</v>
      </c>
      <c r="F7224">
        <v>92.684100000000001</v>
      </c>
      <c r="G7224">
        <v>92.961699999999993</v>
      </c>
      <c r="H7224">
        <v>92.4756</v>
      </c>
      <c r="I7224">
        <v>92.093400000000003</v>
      </c>
      <c r="J7224">
        <v>94.130499999999998</v>
      </c>
      <c r="K7224">
        <v>92.2346</v>
      </c>
      <c r="L7224">
        <v>93.481700000000004</v>
      </c>
      <c r="M7224">
        <v>92.261099999999999</v>
      </c>
      <c r="N7224">
        <v>91.280699999999996</v>
      </c>
    </row>
    <row r="7225" spans="1:14" x14ac:dyDescent="0.2">
      <c r="A7225" t="s">
        <v>2431</v>
      </c>
      <c r="B7225">
        <v>2000</v>
      </c>
      <c r="C7225">
        <v>92.378200000000007</v>
      </c>
      <c r="D7225">
        <v>90.643199999999993</v>
      </c>
      <c r="E7225">
        <v>90.392099999999999</v>
      </c>
      <c r="F7225">
        <v>90.443799999999996</v>
      </c>
      <c r="G7225">
        <v>90.198400000000007</v>
      </c>
      <c r="H7225">
        <v>89.609499999999997</v>
      </c>
      <c r="I7225">
        <v>86.569900000000004</v>
      </c>
      <c r="J7225">
        <v>87.322900000000004</v>
      </c>
      <c r="K7225">
        <v>87.520300000000006</v>
      </c>
      <c r="L7225">
        <v>86.837699999999998</v>
      </c>
      <c r="M7225">
        <v>84.756200000000007</v>
      </c>
      <c r="N7225">
        <v>82.897900000000007</v>
      </c>
    </row>
    <row r="7226" spans="1:14" x14ac:dyDescent="0.2">
      <c r="A7226" t="s">
        <v>2431</v>
      </c>
      <c r="B7226">
        <v>2001</v>
      </c>
      <c r="C7226">
        <v>80.758600000000001</v>
      </c>
      <c r="D7226">
        <v>82.035700000000006</v>
      </c>
      <c r="E7226">
        <v>85.091300000000004</v>
      </c>
      <c r="F7226">
        <v>85.260800000000003</v>
      </c>
      <c r="G7226">
        <v>86.402500000000003</v>
      </c>
      <c r="H7226">
        <v>85.549499999999995</v>
      </c>
      <c r="I7226">
        <v>86.9238</v>
      </c>
      <c r="J7226">
        <v>85.703199999999995</v>
      </c>
      <c r="K7226">
        <v>84.812299999999993</v>
      </c>
      <c r="L7226">
        <v>83.895899999999997</v>
      </c>
      <c r="M7226">
        <v>85.430400000000006</v>
      </c>
      <c r="N7226">
        <v>86.776200000000003</v>
      </c>
    </row>
    <row r="7227" spans="1:14" x14ac:dyDescent="0.2">
      <c r="A7227" t="s">
        <v>2431</v>
      </c>
      <c r="B7227">
        <v>2002</v>
      </c>
      <c r="C7227">
        <v>86.469700000000003</v>
      </c>
      <c r="D7227">
        <v>86.358800000000002</v>
      </c>
      <c r="E7227">
        <v>86.9054</v>
      </c>
      <c r="F7227">
        <v>88.171700000000001</v>
      </c>
      <c r="G7227">
        <v>88.267700000000005</v>
      </c>
      <c r="H7227">
        <v>89.168400000000005</v>
      </c>
      <c r="I7227">
        <v>89.690600000000003</v>
      </c>
      <c r="J7227">
        <v>89.897900000000007</v>
      </c>
      <c r="K7227">
        <v>89.881500000000003</v>
      </c>
      <c r="L7227">
        <v>88.745500000000007</v>
      </c>
      <c r="M7227">
        <v>90.6477</v>
      </c>
      <c r="N7227">
        <v>88.551500000000004</v>
      </c>
    </row>
    <row r="7228" spans="1:14" x14ac:dyDescent="0.2">
      <c r="A7228" t="s">
        <v>2431</v>
      </c>
      <c r="B7228">
        <v>2003</v>
      </c>
      <c r="C7228">
        <v>91.182199999999995</v>
      </c>
      <c r="D7228">
        <v>89.204999999999998</v>
      </c>
      <c r="E7228">
        <v>89.073899999999995</v>
      </c>
      <c r="F7228">
        <v>88.259500000000003</v>
      </c>
      <c r="G7228">
        <v>87.788499999999999</v>
      </c>
      <c r="H7228">
        <v>88.148799999999994</v>
      </c>
      <c r="I7228">
        <v>89.376999999999995</v>
      </c>
      <c r="J7228">
        <v>87.835999999999999</v>
      </c>
      <c r="K7228">
        <v>91.823300000000003</v>
      </c>
      <c r="L7228">
        <v>90.089299999999994</v>
      </c>
      <c r="M7228">
        <v>90.666799999999995</v>
      </c>
      <c r="N7228">
        <v>90.102500000000006</v>
      </c>
    </row>
    <row r="7229" spans="1:14" x14ac:dyDescent="0.2">
      <c r="A7229" t="s">
        <v>2431</v>
      </c>
      <c r="B7229">
        <v>2004</v>
      </c>
      <c r="C7229">
        <v>90.203999999999994</v>
      </c>
      <c r="D7229">
        <v>90.989000000000004</v>
      </c>
      <c r="E7229">
        <v>90.399100000000004</v>
      </c>
      <c r="F7229">
        <v>89.850999999999999</v>
      </c>
      <c r="G7229">
        <v>89.017600000000002</v>
      </c>
      <c r="H7229">
        <v>86.757800000000003</v>
      </c>
      <c r="I7229">
        <v>86.587000000000003</v>
      </c>
      <c r="J7229">
        <v>89.138199999999998</v>
      </c>
      <c r="K7229">
        <v>88.238500000000002</v>
      </c>
      <c r="L7229">
        <v>90.323599999999999</v>
      </c>
      <c r="M7229">
        <v>89.564099999999996</v>
      </c>
      <c r="N7229">
        <v>91.1965</v>
      </c>
    </row>
    <row r="7230" spans="1:14" x14ac:dyDescent="0.2">
      <c r="A7230" t="s">
        <v>2431</v>
      </c>
      <c r="B7230">
        <v>2005</v>
      </c>
      <c r="C7230">
        <v>91.029899999999998</v>
      </c>
      <c r="D7230">
        <v>94.525499999999994</v>
      </c>
      <c r="E7230">
        <v>92.686800000000005</v>
      </c>
      <c r="F7230">
        <v>93.227599999999995</v>
      </c>
      <c r="G7230">
        <v>93.605599999999995</v>
      </c>
      <c r="H7230">
        <v>93.544700000000006</v>
      </c>
      <c r="I7230">
        <v>91.496600000000001</v>
      </c>
      <c r="J7230">
        <v>94.260800000000003</v>
      </c>
      <c r="K7230">
        <v>90.513400000000004</v>
      </c>
      <c r="L7230">
        <v>95.317599999999999</v>
      </c>
      <c r="M7230">
        <v>94.143699999999995</v>
      </c>
      <c r="N7230">
        <v>92.367400000000004</v>
      </c>
    </row>
    <row r="7231" spans="1:14" x14ac:dyDescent="0.2">
      <c r="A7231" t="s">
        <v>2431</v>
      </c>
      <c r="B7231">
        <v>2006</v>
      </c>
      <c r="C7231">
        <v>94.505499999999998</v>
      </c>
      <c r="D7231">
        <v>94.452200000000005</v>
      </c>
      <c r="E7231">
        <v>95.004900000000006</v>
      </c>
      <c r="F7231">
        <v>95.7256</v>
      </c>
      <c r="G7231">
        <v>94.499200000000002</v>
      </c>
      <c r="H7231">
        <v>94.712100000000007</v>
      </c>
      <c r="I7231">
        <v>91.766900000000007</v>
      </c>
      <c r="J7231">
        <v>93.663499999999999</v>
      </c>
      <c r="K7231">
        <v>93.1036</v>
      </c>
      <c r="L7231">
        <v>92.707300000000004</v>
      </c>
      <c r="M7231">
        <v>94.040400000000005</v>
      </c>
      <c r="N7231">
        <v>96.296599999999998</v>
      </c>
    </row>
    <row r="7232" spans="1:14" x14ac:dyDescent="0.2">
      <c r="A7232" t="s">
        <v>2431</v>
      </c>
      <c r="B7232">
        <v>2007</v>
      </c>
      <c r="C7232">
        <v>95.166300000000007</v>
      </c>
      <c r="D7232">
        <v>97.628</v>
      </c>
      <c r="E7232">
        <v>98.058000000000007</v>
      </c>
      <c r="F7232">
        <v>100.1337</v>
      </c>
      <c r="G7232">
        <v>100.1172</v>
      </c>
      <c r="H7232">
        <v>101.7726</v>
      </c>
      <c r="I7232">
        <v>101.2543</v>
      </c>
      <c r="J7232">
        <v>101.95529999999999</v>
      </c>
      <c r="K7232">
        <v>101.10680000000001</v>
      </c>
      <c r="L7232">
        <v>100.4609</v>
      </c>
      <c r="M7232">
        <v>101.2319</v>
      </c>
      <c r="N7232">
        <v>101.11490000000001</v>
      </c>
    </row>
    <row r="7233" spans="1:14" x14ac:dyDescent="0.2">
      <c r="A7233" t="s">
        <v>2431</v>
      </c>
      <c r="B7233">
        <v>2008</v>
      </c>
      <c r="C7233">
        <v>99.595799999999997</v>
      </c>
      <c r="D7233">
        <v>99.812700000000007</v>
      </c>
      <c r="E7233">
        <v>96.860799999999998</v>
      </c>
      <c r="F7233">
        <v>94.303399999999996</v>
      </c>
      <c r="G7233">
        <v>93.6755</v>
      </c>
      <c r="H7233">
        <v>94.514099999999999</v>
      </c>
      <c r="I7233">
        <v>92.237399999999994</v>
      </c>
      <c r="J7233">
        <v>86.788499999999999</v>
      </c>
      <c r="K7233">
        <v>80.022000000000006</v>
      </c>
      <c r="L7233">
        <v>77.596000000000004</v>
      </c>
      <c r="M7233">
        <v>78.952500000000001</v>
      </c>
      <c r="N7233">
        <v>80.363200000000006</v>
      </c>
    </row>
    <row r="7234" spans="1:14" x14ac:dyDescent="0.2">
      <c r="A7234" t="s">
        <v>2431</v>
      </c>
      <c r="B7234">
        <v>2009</v>
      </c>
      <c r="C7234">
        <v>69.816400000000002</v>
      </c>
      <c r="D7234">
        <v>73.644300000000001</v>
      </c>
      <c r="E7234">
        <v>74.256900000000002</v>
      </c>
      <c r="F7234">
        <v>73.477699999999999</v>
      </c>
      <c r="G7234">
        <v>69.581100000000006</v>
      </c>
      <c r="H7234">
        <v>68.655299999999997</v>
      </c>
      <c r="I7234">
        <v>75.578699999999998</v>
      </c>
      <c r="J7234">
        <v>77.447699999999998</v>
      </c>
      <c r="K7234">
        <v>81.002600000000001</v>
      </c>
      <c r="L7234">
        <v>79.774600000000007</v>
      </c>
      <c r="M7234">
        <v>80.632499999999993</v>
      </c>
      <c r="N7234">
        <v>80.581299999999999</v>
      </c>
    </row>
    <row r="7235" spans="1:14" x14ac:dyDescent="0.2">
      <c r="A7235" t="s">
        <v>2431</v>
      </c>
      <c r="B7235">
        <v>2010</v>
      </c>
      <c r="C7235">
        <v>81.791899999999998</v>
      </c>
      <c r="D7235">
        <v>80.755499999999998</v>
      </c>
      <c r="E7235">
        <v>82.221199999999996</v>
      </c>
      <c r="F7235">
        <v>81.731899999999996</v>
      </c>
      <c r="G7235">
        <v>83.942800000000005</v>
      </c>
      <c r="H7235">
        <v>83.271000000000001</v>
      </c>
      <c r="I7235">
        <v>87.700199999999995</v>
      </c>
      <c r="J7235">
        <v>85.191699999999997</v>
      </c>
      <c r="K7235">
        <v>85.5047</v>
      </c>
      <c r="L7235">
        <v>85.929900000000004</v>
      </c>
      <c r="M7235">
        <v>84.241799999999998</v>
      </c>
      <c r="N7235">
        <v>84.135999999999996</v>
      </c>
    </row>
    <row r="7236" spans="1:14" x14ac:dyDescent="0.2">
      <c r="A7236" t="s">
        <v>2431</v>
      </c>
      <c r="B7236">
        <v>2011</v>
      </c>
      <c r="C7236">
        <v>86.089399999999998</v>
      </c>
      <c r="D7236">
        <v>87.985600000000005</v>
      </c>
      <c r="E7236">
        <v>89.944299999999998</v>
      </c>
      <c r="F7236">
        <v>87.708699999999993</v>
      </c>
      <c r="G7236">
        <v>88.050299999999993</v>
      </c>
      <c r="H7236">
        <v>88.622299999999996</v>
      </c>
      <c r="I7236">
        <v>90.440700000000007</v>
      </c>
      <c r="J7236">
        <v>91.962699999999998</v>
      </c>
      <c r="K7236">
        <v>92.551299999999998</v>
      </c>
      <c r="L7236">
        <v>95.177000000000007</v>
      </c>
      <c r="M7236">
        <v>94.488299999999995</v>
      </c>
    </row>
    <row r="7237" spans="1:14" x14ac:dyDescent="0.2">
      <c r="A7237" t="s">
        <v>2432</v>
      </c>
      <c r="B7237" t="s">
        <v>2433</v>
      </c>
      <c r="C7237" t="s">
        <v>2434</v>
      </c>
      <c r="D7237" t="s">
        <v>2435</v>
      </c>
      <c r="E7237" t="s">
        <v>2436</v>
      </c>
      <c r="F7237" t="s">
        <v>2437</v>
      </c>
    </row>
    <row r="7238" spans="1:14" x14ac:dyDescent="0.2">
      <c r="A7238" t="s">
        <v>2438</v>
      </c>
      <c r="B7238">
        <v>1986</v>
      </c>
      <c r="C7238">
        <v>57.063699999999997</v>
      </c>
      <c r="D7238">
        <v>55.389600000000002</v>
      </c>
      <c r="E7238">
        <v>53.174500000000002</v>
      </c>
      <c r="F7238">
        <v>51.471699999999998</v>
      </c>
      <c r="G7238">
        <v>51.076999999999998</v>
      </c>
      <c r="H7238">
        <v>53.125599999999999</v>
      </c>
      <c r="I7238">
        <v>53.258200000000002</v>
      </c>
      <c r="J7238">
        <v>52.119199999999999</v>
      </c>
      <c r="K7238">
        <v>54.402000000000001</v>
      </c>
      <c r="L7238">
        <v>52.640900000000002</v>
      </c>
      <c r="M7238">
        <v>53.636600000000001</v>
      </c>
      <c r="N7238">
        <v>56.063200000000002</v>
      </c>
    </row>
    <row r="7239" spans="1:14" x14ac:dyDescent="0.2">
      <c r="A7239" t="s">
        <v>2438</v>
      </c>
      <c r="B7239">
        <v>1987</v>
      </c>
      <c r="C7239">
        <v>56.4392</v>
      </c>
      <c r="D7239">
        <v>59.8217</v>
      </c>
      <c r="E7239">
        <v>58.250599999999999</v>
      </c>
      <c r="F7239">
        <v>56.758000000000003</v>
      </c>
      <c r="G7239">
        <v>54.854500000000002</v>
      </c>
      <c r="H7239">
        <v>52.0351</v>
      </c>
      <c r="I7239">
        <v>50.200400000000002</v>
      </c>
      <c r="J7239">
        <v>49.919400000000003</v>
      </c>
      <c r="K7239">
        <v>52.163499999999999</v>
      </c>
      <c r="L7239">
        <v>56.904800000000002</v>
      </c>
      <c r="M7239">
        <v>55.778700000000001</v>
      </c>
      <c r="N7239">
        <v>53.081400000000002</v>
      </c>
    </row>
    <row r="7240" spans="1:14" x14ac:dyDescent="0.2">
      <c r="A7240" t="s">
        <v>2438</v>
      </c>
      <c r="B7240">
        <v>1988</v>
      </c>
      <c r="C7240">
        <v>51.871400000000001</v>
      </c>
      <c r="D7240">
        <v>52.810699999999997</v>
      </c>
      <c r="E7240">
        <v>54.508499999999998</v>
      </c>
      <c r="F7240">
        <v>58.139299999999999</v>
      </c>
      <c r="G7240">
        <v>58.743299999999998</v>
      </c>
      <c r="H7240">
        <v>58.896599999999999</v>
      </c>
      <c r="I7240">
        <v>51.1053</v>
      </c>
      <c r="J7240">
        <v>55.024299999999997</v>
      </c>
      <c r="K7240">
        <v>58.293100000000003</v>
      </c>
      <c r="L7240">
        <v>58.865900000000003</v>
      </c>
      <c r="M7240">
        <v>61.0914</v>
      </c>
      <c r="N7240">
        <v>63.6267</v>
      </c>
    </row>
    <row r="7241" spans="1:14" x14ac:dyDescent="0.2">
      <c r="A7241" t="s">
        <v>2438</v>
      </c>
      <c r="B7241">
        <v>1989</v>
      </c>
      <c r="C7241">
        <v>66.735799999999998</v>
      </c>
      <c r="D7241">
        <v>64.551100000000005</v>
      </c>
      <c r="E7241">
        <v>61.961399999999998</v>
      </c>
      <c r="F7241">
        <v>62.0321</v>
      </c>
      <c r="G7241">
        <v>58.775100000000002</v>
      </c>
      <c r="H7241">
        <v>55.259900000000002</v>
      </c>
      <c r="I7241">
        <v>48.936599999999999</v>
      </c>
      <c r="J7241">
        <v>56.858199999999997</v>
      </c>
      <c r="K7241">
        <v>56.535299999999999</v>
      </c>
      <c r="L7241">
        <v>52.353299999999997</v>
      </c>
      <c r="M7241">
        <v>53.774500000000003</v>
      </c>
      <c r="N7241">
        <v>55.1203</v>
      </c>
    </row>
    <row r="7242" spans="1:14" x14ac:dyDescent="0.2">
      <c r="A7242" t="s">
        <v>2438</v>
      </c>
      <c r="B7242">
        <v>1990</v>
      </c>
      <c r="C7242">
        <v>40.2532</v>
      </c>
      <c r="D7242">
        <v>54.576700000000002</v>
      </c>
      <c r="E7242">
        <v>58.290100000000002</v>
      </c>
      <c r="F7242">
        <v>55.479399999999998</v>
      </c>
      <c r="G7242">
        <v>57.723199999999999</v>
      </c>
      <c r="H7242">
        <v>60.231400000000001</v>
      </c>
      <c r="I7242">
        <v>57.627299999999998</v>
      </c>
      <c r="J7242">
        <v>56.667900000000003</v>
      </c>
      <c r="K7242">
        <v>58.695099999999996</v>
      </c>
      <c r="L7242">
        <v>54.6496</v>
      </c>
      <c r="M7242">
        <v>43.897599999999997</v>
      </c>
      <c r="N7242">
        <v>40.9983</v>
      </c>
    </row>
    <row r="7243" spans="1:14" x14ac:dyDescent="0.2">
      <c r="A7243" t="s">
        <v>2438</v>
      </c>
      <c r="B7243">
        <v>1991</v>
      </c>
      <c r="C7243">
        <v>44.619100000000003</v>
      </c>
      <c r="D7243">
        <v>41.285400000000003</v>
      </c>
      <c r="E7243">
        <v>42.520800000000001</v>
      </c>
      <c r="F7243">
        <v>46.024900000000002</v>
      </c>
      <c r="G7243">
        <v>49.427300000000002</v>
      </c>
      <c r="H7243">
        <v>52.3033</v>
      </c>
      <c r="I7243">
        <v>55.152299999999997</v>
      </c>
      <c r="J7243">
        <v>50.129899999999999</v>
      </c>
      <c r="K7243">
        <v>57.764499999999998</v>
      </c>
      <c r="L7243">
        <v>56.3523</v>
      </c>
      <c r="M7243">
        <v>54.5593</v>
      </c>
      <c r="N7243">
        <v>52.5167</v>
      </c>
    </row>
    <row r="7244" spans="1:14" x14ac:dyDescent="0.2">
      <c r="A7244" t="s">
        <v>2438</v>
      </c>
      <c r="B7244">
        <v>1992</v>
      </c>
      <c r="C7244">
        <v>44.101799999999997</v>
      </c>
      <c r="D7244">
        <v>49.677399999999999</v>
      </c>
      <c r="E7244">
        <v>52.301499999999997</v>
      </c>
      <c r="F7244">
        <v>54.21</v>
      </c>
      <c r="G7244">
        <v>57.934600000000003</v>
      </c>
      <c r="H7244">
        <v>55.292499999999997</v>
      </c>
      <c r="I7244">
        <v>60.610199999999999</v>
      </c>
      <c r="J7244">
        <v>56.590800000000002</v>
      </c>
      <c r="K7244">
        <v>54.4373</v>
      </c>
      <c r="L7244">
        <v>57.097799999999999</v>
      </c>
      <c r="M7244">
        <v>56.686300000000003</v>
      </c>
      <c r="N7244">
        <v>58.612900000000003</v>
      </c>
    </row>
    <row r="7245" spans="1:14" x14ac:dyDescent="0.2">
      <c r="A7245" t="s">
        <v>2438</v>
      </c>
      <c r="B7245">
        <v>1993</v>
      </c>
      <c r="C7245">
        <v>59.963099999999997</v>
      </c>
      <c r="D7245">
        <v>57.621899999999997</v>
      </c>
      <c r="E7245">
        <v>59.432499999999997</v>
      </c>
      <c r="F7245">
        <v>59.511099999999999</v>
      </c>
      <c r="G7245">
        <v>59.632399999999997</v>
      </c>
      <c r="H7245">
        <v>59.000500000000002</v>
      </c>
      <c r="I7245">
        <v>56.7607</v>
      </c>
      <c r="J7245">
        <v>53.950200000000002</v>
      </c>
      <c r="K7245">
        <v>57.742800000000003</v>
      </c>
      <c r="L7245">
        <v>62.078000000000003</v>
      </c>
      <c r="M7245">
        <v>64.1036</v>
      </c>
      <c r="N7245">
        <v>64.597399999999993</v>
      </c>
    </row>
    <row r="7246" spans="1:14" x14ac:dyDescent="0.2">
      <c r="A7246" t="s">
        <v>2438</v>
      </c>
      <c r="B7246">
        <v>1994</v>
      </c>
      <c r="C7246">
        <v>66.893199999999993</v>
      </c>
      <c r="D7246">
        <v>68.552999999999997</v>
      </c>
      <c r="E7246">
        <v>67.585300000000004</v>
      </c>
      <c r="F7246">
        <v>68.782600000000002</v>
      </c>
      <c r="G7246">
        <v>67.497200000000007</v>
      </c>
      <c r="H7246">
        <v>68.839600000000004</v>
      </c>
      <c r="I7246">
        <v>66.792100000000005</v>
      </c>
      <c r="J7246">
        <v>71.467500000000001</v>
      </c>
      <c r="K7246">
        <v>70.953999999999994</v>
      </c>
      <c r="L7246">
        <v>71.640600000000006</v>
      </c>
      <c r="M7246">
        <v>70.764799999999994</v>
      </c>
      <c r="N7246">
        <v>71.232500000000002</v>
      </c>
    </row>
    <row r="7247" spans="1:14" x14ac:dyDescent="0.2">
      <c r="A7247" t="s">
        <v>2438</v>
      </c>
      <c r="B7247">
        <v>1995</v>
      </c>
      <c r="C7247">
        <v>71.777100000000004</v>
      </c>
      <c r="D7247">
        <v>72.312100000000001</v>
      </c>
      <c r="E7247">
        <v>73.159000000000006</v>
      </c>
      <c r="F7247">
        <v>71.970600000000005</v>
      </c>
      <c r="G7247">
        <v>69.891599999999997</v>
      </c>
      <c r="H7247">
        <v>71.176900000000003</v>
      </c>
      <c r="I7247">
        <v>65.709900000000005</v>
      </c>
      <c r="J7247">
        <v>71.0578</v>
      </c>
      <c r="K7247">
        <v>72.209100000000007</v>
      </c>
      <c r="L7247">
        <v>68.317300000000003</v>
      </c>
      <c r="M7247">
        <v>67.272300000000001</v>
      </c>
      <c r="N7247">
        <v>68.400700000000001</v>
      </c>
    </row>
    <row r="7248" spans="1:14" x14ac:dyDescent="0.2">
      <c r="A7248" t="s">
        <v>2438</v>
      </c>
      <c r="B7248">
        <v>1996</v>
      </c>
      <c r="C7248">
        <v>64.688999999999993</v>
      </c>
      <c r="D7248">
        <v>69.068600000000004</v>
      </c>
      <c r="E7248">
        <v>58.343699999999998</v>
      </c>
      <c r="F7248">
        <v>72.051100000000005</v>
      </c>
      <c r="G7248">
        <v>71.448700000000002</v>
      </c>
      <c r="H7248">
        <v>73.220799999999997</v>
      </c>
      <c r="I7248">
        <v>77.352000000000004</v>
      </c>
      <c r="J7248">
        <v>72.684799999999996</v>
      </c>
      <c r="K7248">
        <v>71.662800000000004</v>
      </c>
      <c r="L7248">
        <v>67.155600000000007</v>
      </c>
      <c r="M7248">
        <v>70.427099999999996</v>
      </c>
      <c r="N7248">
        <v>73.348600000000005</v>
      </c>
    </row>
    <row r="7249" spans="1:14" x14ac:dyDescent="0.2">
      <c r="A7249" t="s">
        <v>2438</v>
      </c>
      <c r="B7249">
        <v>1997</v>
      </c>
      <c r="C7249">
        <v>74.140100000000004</v>
      </c>
      <c r="D7249">
        <v>75.357299999999995</v>
      </c>
      <c r="E7249">
        <v>77.079899999999995</v>
      </c>
      <c r="F7249">
        <v>69.987200000000001</v>
      </c>
      <c r="G7249">
        <v>71.808800000000005</v>
      </c>
      <c r="H7249">
        <v>75.637299999999996</v>
      </c>
      <c r="I7249">
        <v>68.445899999999995</v>
      </c>
      <c r="J7249">
        <v>78.325100000000006</v>
      </c>
      <c r="K7249">
        <v>80.885099999999994</v>
      </c>
      <c r="L7249">
        <v>80.057100000000005</v>
      </c>
      <c r="M7249">
        <v>84.057699999999997</v>
      </c>
      <c r="N7249">
        <v>82.579099999999997</v>
      </c>
    </row>
    <row r="7250" spans="1:14" x14ac:dyDescent="0.2">
      <c r="A7250" t="s">
        <v>2438</v>
      </c>
      <c r="B7250">
        <v>1998</v>
      </c>
      <c r="C7250">
        <v>81.510000000000005</v>
      </c>
      <c r="D7250">
        <v>80.419899999999998</v>
      </c>
      <c r="E7250">
        <v>80.4465</v>
      </c>
      <c r="F7250">
        <v>81.496799999999993</v>
      </c>
      <c r="G7250">
        <v>81.126400000000004</v>
      </c>
      <c r="H7250">
        <v>67.060599999999994</v>
      </c>
      <c r="I7250">
        <v>51.452100000000002</v>
      </c>
      <c r="J7250">
        <v>86.800299999999993</v>
      </c>
      <c r="K7250">
        <v>84.959299999999999</v>
      </c>
      <c r="L7250">
        <v>89.247399999999999</v>
      </c>
      <c r="M7250">
        <v>87.117199999999997</v>
      </c>
      <c r="N7250">
        <v>88.198999999999998</v>
      </c>
    </row>
    <row r="7251" spans="1:14" x14ac:dyDescent="0.2">
      <c r="A7251" t="s">
        <v>2438</v>
      </c>
      <c r="B7251">
        <v>1999</v>
      </c>
      <c r="C7251">
        <v>86.9773</v>
      </c>
      <c r="D7251">
        <v>87.202200000000005</v>
      </c>
      <c r="E7251">
        <v>86.726500000000001</v>
      </c>
      <c r="F7251">
        <v>87.261600000000001</v>
      </c>
      <c r="G7251">
        <v>88.458399999999997</v>
      </c>
      <c r="H7251">
        <v>87.953299999999999</v>
      </c>
      <c r="I7251">
        <v>85.061000000000007</v>
      </c>
      <c r="J7251">
        <v>92.293099999999995</v>
      </c>
      <c r="K7251">
        <v>88.212900000000005</v>
      </c>
      <c r="L7251">
        <v>91.555999999999997</v>
      </c>
      <c r="M7251">
        <v>90.472800000000007</v>
      </c>
      <c r="N7251">
        <v>88.581100000000006</v>
      </c>
    </row>
    <row r="7252" spans="1:14" x14ac:dyDescent="0.2">
      <c r="A7252" t="s">
        <v>2438</v>
      </c>
      <c r="B7252">
        <v>2000</v>
      </c>
      <c r="C7252">
        <v>91.122500000000002</v>
      </c>
      <c r="D7252">
        <v>90.1036</v>
      </c>
      <c r="E7252">
        <v>90.800600000000003</v>
      </c>
      <c r="F7252">
        <v>92.407300000000006</v>
      </c>
      <c r="G7252">
        <v>93.443899999999999</v>
      </c>
      <c r="H7252">
        <v>91.289699999999996</v>
      </c>
      <c r="I7252">
        <v>82.644800000000004</v>
      </c>
      <c r="J7252">
        <v>87.993399999999994</v>
      </c>
      <c r="K7252">
        <v>89.724800000000002</v>
      </c>
      <c r="L7252">
        <v>85.456299999999999</v>
      </c>
      <c r="M7252">
        <v>81.049599999999998</v>
      </c>
      <c r="N7252">
        <v>77.484800000000007</v>
      </c>
    </row>
    <row r="7253" spans="1:14" x14ac:dyDescent="0.2">
      <c r="A7253" t="s">
        <v>2438</v>
      </c>
      <c r="B7253">
        <v>2001</v>
      </c>
      <c r="C7253">
        <v>74.8352</v>
      </c>
      <c r="D7253">
        <v>76.614199999999997</v>
      </c>
      <c r="E7253">
        <v>83.661699999999996</v>
      </c>
      <c r="F7253">
        <v>83.6691</v>
      </c>
      <c r="G7253">
        <v>87.663600000000002</v>
      </c>
      <c r="H7253">
        <v>85.196700000000007</v>
      </c>
      <c r="I7253">
        <v>88.342799999999997</v>
      </c>
      <c r="J7253">
        <v>83.980400000000003</v>
      </c>
      <c r="K7253">
        <v>81.598200000000006</v>
      </c>
      <c r="L7253">
        <v>79.975399999999993</v>
      </c>
      <c r="M7253">
        <v>85.446100000000001</v>
      </c>
      <c r="N7253">
        <v>89.744699999999995</v>
      </c>
    </row>
    <row r="7254" spans="1:14" x14ac:dyDescent="0.2">
      <c r="A7254" t="s">
        <v>2438</v>
      </c>
      <c r="B7254">
        <v>2002</v>
      </c>
      <c r="C7254">
        <v>88.891199999999998</v>
      </c>
      <c r="D7254">
        <v>87.984099999999998</v>
      </c>
      <c r="E7254">
        <v>88.351799999999997</v>
      </c>
      <c r="F7254">
        <v>91.820800000000006</v>
      </c>
      <c r="G7254">
        <v>91.805800000000005</v>
      </c>
      <c r="H7254">
        <v>93.309200000000004</v>
      </c>
      <c r="I7254">
        <v>96.102400000000003</v>
      </c>
      <c r="J7254">
        <v>95.849699999999999</v>
      </c>
      <c r="K7254">
        <v>95.330699999999993</v>
      </c>
      <c r="L7254">
        <v>93.365600000000001</v>
      </c>
      <c r="M7254">
        <v>99.455500000000001</v>
      </c>
      <c r="N7254">
        <v>94.947900000000004</v>
      </c>
    </row>
    <row r="7255" spans="1:14" x14ac:dyDescent="0.2">
      <c r="A7255" t="s">
        <v>2438</v>
      </c>
      <c r="B7255">
        <v>2003</v>
      </c>
      <c r="C7255">
        <v>102.2007</v>
      </c>
      <c r="D7255">
        <v>97.645200000000003</v>
      </c>
      <c r="E7255">
        <v>97.975999999999999</v>
      </c>
      <c r="F7255">
        <v>97.580500000000001</v>
      </c>
      <c r="G7255">
        <v>96.2684</v>
      </c>
      <c r="H7255">
        <v>97.378500000000003</v>
      </c>
      <c r="I7255">
        <v>100.5277</v>
      </c>
      <c r="J7255">
        <v>97.799899999999994</v>
      </c>
      <c r="K7255">
        <v>108.4191</v>
      </c>
      <c r="L7255">
        <v>103.8279</v>
      </c>
      <c r="M7255">
        <v>104.3875</v>
      </c>
      <c r="N7255">
        <v>104.6435</v>
      </c>
    </row>
    <row r="7256" spans="1:14" x14ac:dyDescent="0.2">
      <c r="A7256" t="s">
        <v>2438</v>
      </c>
      <c r="B7256">
        <v>2004</v>
      </c>
      <c r="C7256">
        <v>106.0355</v>
      </c>
      <c r="D7256">
        <v>106.1229</v>
      </c>
      <c r="E7256">
        <v>104.99809999999999</v>
      </c>
      <c r="F7256">
        <v>103.88930000000001</v>
      </c>
      <c r="G7256">
        <v>100.7294</v>
      </c>
      <c r="H7256">
        <v>94.912899999999993</v>
      </c>
      <c r="I7256">
        <v>93.285200000000003</v>
      </c>
      <c r="J7256">
        <v>99.203599999999994</v>
      </c>
      <c r="K7256">
        <v>96.457300000000004</v>
      </c>
      <c r="L7256">
        <v>100.3837</v>
      </c>
      <c r="M7256">
        <v>96.386300000000006</v>
      </c>
      <c r="N7256">
        <v>99.186899999999994</v>
      </c>
    </row>
    <row r="7257" spans="1:14" x14ac:dyDescent="0.2">
      <c r="A7257" t="s">
        <v>2438</v>
      </c>
      <c r="B7257">
        <v>2005</v>
      </c>
      <c r="C7257">
        <v>96.199799999999996</v>
      </c>
      <c r="D7257">
        <v>103.8672</v>
      </c>
      <c r="E7257">
        <v>97.909300000000002</v>
      </c>
      <c r="F7257">
        <v>96.240899999999996</v>
      </c>
      <c r="G7257">
        <v>96.339299999999994</v>
      </c>
      <c r="H7257">
        <v>97.843699999999998</v>
      </c>
      <c r="I7257">
        <v>93.2834</v>
      </c>
      <c r="J7257">
        <v>99.765000000000001</v>
      </c>
      <c r="K7257">
        <v>103.6807</v>
      </c>
      <c r="L7257">
        <v>104.5157</v>
      </c>
      <c r="M7257">
        <v>99.347800000000007</v>
      </c>
      <c r="N7257">
        <v>94.504599999999996</v>
      </c>
    </row>
    <row r="7258" spans="1:14" x14ac:dyDescent="0.2">
      <c r="A7258" t="s">
        <v>2438</v>
      </c>
      <c r="B7258">
        <v>2006</v>
      </c>
      <c r="C7258">
        <v>99.903800000000004</v>
      </c>
      <c r="D7258">
        <v>100.24550000000001</v>
      </c>
      <c r="E7258">
        <v>103.8207</v>
      </c>
      <c r="F7258">
        <v>102.9452</v>
      </c>
      <c r="G7258">
        <v>100.8189</v>
      </c>
      <c r="H7258">
        <v>102.5151</v>
      </c>
      <c r="I7258">
        <v>90.739699999999999</v>
      </c>
      <c r="J7258">
        <v>97.438900000000004</v>
      </c>
      <c r="K7258">
        <v>94.926400000000001</v>
      </c>
      <c r="L7258">
        <v>92.084400000000002</v>
      </c>
      <c r="M7258">
        <v>94.834699999999998</v>
      </c>
      <c r="N7258">
        <v>99.9756</v>
      </c>
    </row>
    <row r="7259" spans="1:14" x14ac:dyDescent="0.2">
      <c r="A7259" t="s">
        <v>2438</v>
      </c>
      <c r="B7259">
        <v>2007</v>
      </c>
      <c r="C7259">
        <v>93.353800000000007</v>
      </c>
      <c r="D7259">
        <v>101.2098</v>
      </c>
      <c r="E7259">
        <v>101.9546</v>
      </c>
      <c r="F7259">
        <v>107.46250000000001</v>
      </c>
      <c r="G7259">
        <v>104.2881</v>
      </c>
      <c r="H7259">
        <v>105.0398</v>
      </c>
      <c r="I7259">
        <v>103.31189999999999</v>
      </c>
      <c r="J7259">
        <v>101.5167</v>
      </c>
      <c r="K7259">
        <v>95.850200000000001</v>
      </c>
      <c r="L7259">
        <v>94.481700000000004</v>
      </c>
      <c r="M7259">
        <v>95.351699999999994</v>
      </c>
      <c r="N7259">
        <v>96.179199999999994</v>
      </c>
    </row>
    <row r="7260" spans="1:14" x14ac:dyDescent="0.2">
      <c r="A7260" t="s">
        <v>2438</v>
      </c>
      <c r="B7260">
        <v>2008</v>
      </c>
      <c r="C7260">
        <v>92.820099999999996</v>
      </c>
      <c r="D7260">
        <v>94.507199999999997</v>
      </c>
      <c r="E7260">
        <v>85.177800000000005</v>
      </c>
      <c r="F7260">
        <v>77.6464</v>
      </c>
      <c r="G7260">
        <v>76.612700000000004</v>
      </c>
      <c r="H7260">
        <v>81.343699999999998</v>
      </c>
      <c r="I7260">
        <v>80.428700000000006</v>
      </c>
      <c r="J7260">
        <v>66.997399999999999</v>
      </c>
      <c r="K7260">
        <v>69.266999999999996</v>
      </c>
      <c r="L7260">
        <v>66.389499999999998</v>
      </c>
      <c r="M7260">
        <v>64.1554</v>
      </c>
      <c r="N7260">
        <v>59.735199999999999</v>
      </c>
    </row>
    <row r="7261" spans="1:14" x14ac:dyDescent="0.2">
      <c r="A7261" t="s">
        <v>2438</v>
      </c>
      <c r="B7261">
        <v>2009</v>
      </c>
      <c r="C7261">
        <v>34.596800000000002</v>
      </c>
      <c r="D7261">
        <v>45.119300000000003</v>
      </c>
      <c r="E7261">
        <v>47.938600000000001</v>
      </c>
      <c r="F7261">
        <v>49.099800000000002</v>
      </c>
      <c r="G7261">
        <v>39.180799999999998</v>
      </c>
      <c r="H7261">
        <v>36.271299999999997</v>
      </c>
      <c r="I7261">
        <v>56.051499999999997</v>
      </c>
      <c r="J7261">
        <v>61.178899999999999</v>
      </c>
      <c r="K7261">
        <v>71.163499999999999</v>
      </c>
      <c r="L7261">
        <v>68.015100000000004</v>
      </c>
      <c r="M7261">
        <v>72.5852</v>
      </c>
      <c r="N7261">
        <v>72.367599999999996</v>
      </c>
    </row>
    <row r="7262" spans="1:14" x14ac:dyDescent="0.2">
      <c r="A7262" t="s">
        <v>2438</v>
      </c>
      <c r="B7262">
        <v>2010</v>
      </c>
      <c r="C7262">
        <v>75.883600000000001</v>
      </c>
      <c r="D7262">
        <v>72.503299999999996</v>
      </c>
      <c r="E7262">
        <v>75.454999999999998</v>
      </c>
      <c r="F7262">
        <v>73.855500000000006</v>
      </c>
      <c r="G7262">
        <v>80.304599999999994</v>
      </c>
      <c r="H7262">
        <v>78.556700000000006</v>
      </c>
      <c r="I7262">
        <v>91.600399999999993</v>
      </c>
      <c r="J7262">
        <v>82.756799999999998</v>
      </c>
      <c r="K7262">
        <v>84.588999999999999</v>
      </c>
      <c r="L7262">
        <v>86.214799999999997</v>
      </c>
      <c r="M7262">
        <v>80.852699999999999</v>
      </c>
      <c r="N7262">
        <v>80.957899999999995</v>
      </c>
    </row>
    <row r="7263" spans="1:14" x14ac:dyDescent="0.2">
      <c r="A7263" t="s">
        <v>2438</v>
      </c>
      <c r="B7263">
        <v>2011</v>
      </c>
      <c r="C7263">
        <v>84.994399999999999</v>
      </c>
      <c r="D7263">
        <v>89.894499999999994</v>
      </c>
      <c r="E7263">
        <v>93.885900000000007</v>
      </c>
      <c r="F7263">
        <v>84.426199999999994</v>
      </c>
      <c r="G7263">
        <v>83.270300000000006</v>
      </c>
      <c r="H7263">
        <v>83.808300000000003</v>
      </c>
      <c r="I7263">
        <v>88.363100000000003</v>
      </c>
      <c r="J7263">
        <v>91.096900000000005</v>
      </c>
      <c r="K7263">
        <v>92.570099999999996</v>
      </c>
      <c r="L7263">
        <v>96.481700000000004</v>
      </c>
      <c r="M7263">
        <v>91.0184</v>
      </c>
    </row>
    <row r="7264" spans="1:14" x14ac:dyDescent="0.2">
      <c r="A7264" t="s">
        <v>2439</v>
      </c>
      <c r="B7264" t="s">
        <v>2440</v>
      </c>
      <c r="C7264" t="s">
        <v>2441</v>
      </c>
      <c r="D7264" t="s">
        <v>1160</v>
      </c>
    </row>
    <row r="7265" spans="1:14" x14ac:dyDescent="0.2">
      <c r="A7265" t="s">
        <v>2439</v>
      </c>
      <c r="B7265" t="s">
        <v>714</v>
      </c>
      <c r="C7265">
        <v>142.62129999999999</v>
      </c>
      <c r="D7265">
        <v>137.7484</v>
      </c>
      <c r="E7265">
        <v>131.72649999999999</v>
      </c>
      <c r="F7265">
        <v>124.0707</v>
      </c>
      <c r="G7265">
        <v>121.9704</v>
      </c>
      <c r="H7265">
        <v>127.9015</v>
      </c>
      <c r="I7265">
        <v>125.2449</v>
      </c>
      <c r="J7265">
        <v>121.4883</v>
      </c>
      <c r="K7265">
        <v>127.5883</v>
      </c>
      <c r="L7265">
        <v>127.62479999999999</v>
      </c>
      <c r="M7265">
        <v>132.24930000000001</v>
      </c>
      <c r="N7265">
        <v>137.8262</v>
      </c>
    </row>
    <row r="7266" spans="1:14" x14ac:dyDescent="0.2">
      <c r="A7266" t="s">
        <v>2439</v>
      </c>
      <c r="B7266" t="s">
        <v>715</v>
      </c>
      <c r="C7266">
        <v>136.68879999999999</v>
      </c>
      <c r="D7266">
        <v>146.4066</v>
      </c>
      <c r="E7266">
        <v>141.185</v>
      </c>
      <c r="F7266">
        <v>134.4203</v>
      </c>
      <c r="G7266">
        <v>128.3485</v>
      </c>
      <c r="H7266">
        <v>122.9264</v>
      </c>
      <c r="I7266">
        <v>111.09180000000001</v>
      </c>
      <c r="J7266">
        <v>110.40989999999999</v>
      </c>
      <c r="K7266">
        <v>119.0791</v>
      </c>
      <c r="L7266">
        <v>129.3305</v>
      </c>
      <c r="M7266">
        <v>127.4736</v>
      </c>
      <c r="N7266">
        <v>117.8288</v>
      </c>
    </row>
    <row r="7267" spans="1:14" x14ac:dyDescent="0.2">
      <c r="A7267" t="s">
        <v>2439</v>
      </c>
      <c r="B7267" t="s">
        <v>716</v>
      </c>
      <c r="C7267">
        <v>109.8845</v>
      </c>
      <c r="D7267">
        <v>115.5398</v>
      </c>
      <c r="E7267">
        <v>120.4524</v>
      </c>
      <c r="F7267">
        <v>129.5376</v>
      </c>
      <c r="G7267">
        <v>132.6748</v>
      </c>
      <c r="H7267">
        <v>133.39879999999999</v>
      </c>
      <c r="I7267">
        <v>108.2824</v>
      </c>
      <c r="J7267">
        <v>117.1601</v>
      </c>
      <c r="K7267">
        <v>129.03720000000001</v>
      </c>
      <c r="L7267">
        <v>128.35980000000001</v>
      </c>
      <c r="M7267">
        <v>131.6917</v>
      </c>
      <c r="N7267">
        <v>136.49299999999999</v>
      </c>
    </row>
    <row r="7268" spans="1:14" x14ac:dyDescent="0.2">
      <c r="A7268" t="s">
        <v>2439</v>
      </c>
      <c r="B7268" t="s">
        <v>717</v>
      </c>
      <c r="C7268">
        <v>140.8329</v>
      </c>
      <c r="D7268">
        <v>132.97900000000001</v>
      </c>
      <c r="E7268">
        <v>129.08449999999999</v>
      </c>
      <c r="F7268">
        <v>129.94069999999999</v>
      </c>
      <c r="G7268">
        <v>121.8394</v>
      </c>
      <c r="H7268">
        <v>110.50279999999999</v>
      </c>
      <c r="I7268">
        <v>94.305400000000006</v>
      </c>
      <c r="J7268">
        <v>113.99760000000001</v>
      </c>
      <c r="K7268">
        <v>118.2055</v>
      </c>
      <c r="L7268">
        <v>109.9081</v>
      </c>
      <c r="M7268">
        <v>106.07170000000001</v>
      </c>
      <c r="N7268">
        <v>107.4299</v>
      </c>
    </row>
    <row r="7269" spans="1:14" x14ac:dyDescent="0.2">
      <c r="A7269" t="s">
        <v>2439</v>
      </c>
      <c r="B7269" t="s">
        <v>718</v>
      </c>
      <c r="C7269">
        <v>77.737300000000005</v>
      </c>
      <c r="D7269">
        <v>106.73309999999999</v>
      </c>
      <c r="E7269">
        <v>112.9513</v>
      </c>
      <c r="F7269">
        <v>103.0808</v>
      </c>
      <c r="G7269">
        <v>107.0864</v>
      </c>
      <c r="H7269">
        <v>112.6777</v>
      </c>
      <c r="I7269">
        <v>109.78149999999999</v>
      </c>
      <c r="J7269">
        <v>104.23350000000001</v>
      </c>
      <c r="K7269">
        <v>115.4559</v>
      </c>
      <c r="L7269">
        <v>104.26949999999999</v>
      </c>
      <c r="M7269">
        <v>81.675299999999993</v>
      </c>
      <c r="N7269">
        <v>82.687200000000004</v>
      </c>
    </row>
    <row r="7270" spans="1:14" x14ac:dyDescent="0.2">
      <c r="A7270" t="s">
        <v>2439</v>
      </c>
      <c r="B7270" t="s">
        <v>719</v>
      </c>
      <c r="C7270">
        <v>91.673100000000005</v>
      </c>
      <c r="D7270">
        <v>84.866299999999995</v>
      </c>
      <c r="E7270">
        <v>81.841300000000004</v>
      </c>
      <c r="F7270">
        <v>81.287199999999999</v>
      </c>
      <c r="G7270">
        <v>87.313000000000002</v>
      </c>
      <c r="H7270">
        <v>89.804900000000004</v>
      </c>
      <c r="I7270">
        <v>100.14</v>
      </c>
      <c r="J7270">
        <v>89.132000000000005</v>
      </c>
      <c r="K7270">
        <v>102.50579999999999</v>
      </c>
      <c r="L7270">
        <v>98.4983</v>
      </c>
      <c r="M7270">
        <v>94.656999999999996</v>
      </c>
      <c r="N7270">
        <v>91.173900000000003</v>
      </c>
    </row>
    <row r="7271" spans="1:14" x14ac:dyDescent="0.2">
      <c r="A7271" t="s">
        <v>2439</v>
      </c>
      <c r="B7271" t="s">
        <v>720</v>
      </c>
      <c r="C7271">
        <v>79.170500000000004</v>
      </c>
      <c r="D7271">
        <v>85.789599999999993</v>
      </c>
      <c r="E7271">
        <v>85.934100000000001</v>
      </c>
      <c r="F7271">
        <v>91.854200000000006</v>
      </c>
      <c r="G7271">
        <v>99.129900000000006</v>
      </c>
      <c r="H7271">
        <v>97.195800000000006</v>
      </c>
      <c r="I7271">
        <v>103.8599</v>
      </c>
      <c r="J7271">
        <v>94.183499999999995</v>
      </c>
      <c r="K7271">
        <v>91.959400000000002</v>
      </c>
      <c r="L7271">
        <v>96.533600000000007</v>
      </c>
      <c r="M7271">
        <v>94.993899999999996</v>
      </c>
      <c r="N7271">
        <v>99.972700000000003</v>
      </c>
    </row>
    <row r="7272" spans="1:14" x14ac:dyDescent="0.2">
      <c r="A7272" t="s">
        <v>2439</v>
      </c>
      <c r="B7272" t="s">
        <v>721</v>
      </c>
      <c r="C7272">
        <v>100.59010000000001</v>
      </c>
      <c r="D7272">
        <v>98.358199999999997</v>
      </c>
      <c r="E7272">
        <v>100.52930000000001</v>
      </c>
      <c r="F7272">
        <v>102.6763</v>
      </c>
      <c r="G7272">
        <v>101.52809999999999</v>
      </c>
      <c r="H7272">
        <v>99.015900000000002</v>
      </c>
      <c r="I7272">
        <v>94.406099999999995</v>
      </c>
      <c r="J7272">
        <v>85.148200000000003</v>
      </c>
      <c r="K7272">
        <v>92.530799999999999</v>
      </c>
      <c r="L7272">
        <v>101.11279999999999</v>
      </c>
      <c r="M7272">
        <v>107.9941</v>
      </c>
      <c r="N7272">
        <v>108.8309</v>
      </c>
    </row>
    <row r="7273" spans="1:14" x14ac:dyDescent="0.2">
      <c r="A7273" t="s">
        <v>2439</v>
      </c>
      <c r="B7273" t="s">
        <v>722</v>
      </c>
      <c r="C7273">
        <v>113.4365</v>
      </c>
      <c r="D7273">
        <v>114.87909999999999</v>
      </c>
      <c r="E7273">
        <v>113.3105</v>
      </c>
      <c r="F7273">
        <v>114.4991</v>
      </c>
      <c r="G7273">
        <v>112.4425</v>
      </c>
      <c r="H7273">
        <v>113.7531</v>
      </c>
      <c r="I7273">
        <v>105.9892</v>
      </c>
      <c r="J7273">
        <v>111.83069999999999</v>
      </c>
      <c r="K7273">
        <v>113.5964</v>
      </c>
      <c r="L7273">
        <v>118.5823</v>
      </c>
      <c r="M7273">
        <v>115.7283</v>
      </c>
      <c r="N7273">
        <v>119.97839999999999</v>
      </c>
    </row>
    <row r="7274" spans="1:14" x14ac:dyDescent="0.2">
      <c r="A7274" t="s">
        <v>2439</v>
      </c>
      <c r="B7274" t="s">
        <v>723</v>
      </c>
      <c r="C7274">
        <v>119.771</v>
      </c>
      <c r="D7274">
        <v>121.4385</v>
      </c>
      <c r="E7274">
        <v>121.6079</v>
      </c>
      <c r="F7274">
        <v>115.4528</v>
      </c>
      <c r="G7274">
        <v>109.2209</v>
      </c>
      <c r="H7274">
        <v>107.9335</v>
      </c>
      <c r="I7274">
        <v>105.2704</v>
      </c>
      <c r="J7274">
        <v>106.5621</v>
      </c>
      <c r="K7274">
        <v>110.9543</v>
      </c>
      <c r="L7274">
        <v>107.4919</v>
      </c>
      <c r="M7274">
        <v>105.7329</v>
      </c>
      <c r="N7274">
        <v>106.94289999999999</v>
      </c>
    </row>
    <row r="7275" spans="1:14" x14ac:dyDescent="0.2">
      <c r="A7275" t="s">
        <v>2439</v>
      </c>
      <c r="B7275" t="s">
        <v>724</v>
      </c>
      <c r="C7275">
        <v>98.610900000000001</v>
      </c>
      <c r="D7275">
        <v>107.06440000000001</v>
      </c>
      <c r="E7275">
        <v>82.442499999999995</v>
      </c>
      <c r="F7275">
        <v>113.87130000000001</v>
      </c>
      <c r="G7275">
        <v>116.23480000000001</v>
      </c>
      <c r="H7275">
        <v>119.6703</v>
      </c>
      <c r="I7275">
        <v>118.6575</v>
      </c>
      <c r="J7275">
        <v>114.0633</v>
      </c>
      <c r="K7275">
        <v>114.3235</v>
      </c>
      <c r="L7275">
        <v>97.821600000000004</v>
      </c>
      <c r="M7275">
        <v>107.7167</v>
      </c>
      <c r="N7275">
        <v>106.5185</v>
      </c>
    </row>
    <row r="7276" spans="1:14" x14ac:dyDescent="0.2">
      <c r="A7276" t="s">
        <v>2439</v>
      </c>
      <c r="B7276" t="s">
        <v>725</v>
      </c>
      <c r="C7276">
        <v>107.4178</v>
      </c>
      <c r="D7276">
        <v>110.7615</v>
      </c>
      <c r="E7276">
        <v>111.0698</v>
      </c>
      <c r="F7276">
        <v>104.8074</v>
      </c>
      <c r="G7276">
        <v>107.36750000000001</v>
      </c>
      <c r="H7276">
        <v>108.2653</v>
      </c>
      <c r="I7276">
        <v>102.4808</v>
      </c>
      <c r="J7276">
        <v>112.1353</v>
      </c>
      <c r="K7276">
        <v>113.27889999999999</v>
      </c>
      <c r="L7276">
        <v>110.42749999999999</v>
      </c>
      <c r="M7276">
        <v>115.0059</v>
      </c>
      <c r="N7276">
        <v>112.5176</v>
      </c>
    </row>
    <row r="7277" spans="1:14" x14ac:dyDescent="0.2">
      <c r="A7277" t="s">
        <v>2439</v>
      </c>
      <c r="B7277" t="s">
        <v>726</v>
      </c>
      <c r="C7277">
        <v>114.25190000000001</v>
      </c>
      <c r="D7277">
        <v>108.2638</v>
      </c>
      <c r="E7277">
        <v>107.4447</v>
      </c>
      <c r="F7277">
        <v>110.1353</v>
      </c>
      <c r="G7277">
        <v>111.3672</v>
      </c>
      <c r="H7277">
        <v>94.775899999999993</v>
      </c>
      <c r="I7277">
        <v>73.361900000000006</v>
      </c>
      <c r="J7277">
        <v>126.3021</v>
      </c>
      <c r="K7277">
        <v>132.3013</v>
      </c>
      <c r="L7277">
        <v>128.91800000000001</v>
      </c>
      <c r="M7277">
        <v>122.0241</v>
      </c>
      <c r="N7277">
        <v>125.70480000000001</v>
      </c>
    </row>
    <row r="7278" spans="1:14" x14ac:dyDescent="0.2">
      <c r="A7278" t="s">
        <v>2439</v>
      </c>
      <c r="B7278" t="s">
        <v>727</v>
      </c>
      <c r="C7278">
        <v>118.6427</v>
      </c>
      <c r="D7278">
        <v>113.61109999999999</v>
      </c>
      <c r="E7278">
        <v>116.62179999999999</v>
      </c>
      <c r="F7278">
        <v>117.1476</v>
      </c>
      <c r="G7278">
        <v>114.92789999999999</v>
      </c>
      <c r="H7278">
        <v>115.2876</v>
      </c>
      <c r="I7278">
        <v>113.75449999999999</v>
      </c>
      <c r="J7278">
        <v>117.37569999999999</v>
      </c>
      <c r="K7278">
        <v>118.3566</v>
      </c>
      <c r="L7278">
        <v>120.4143</v>
      </c>
      <c r="M7278">
        <v>121.4693</v>
      </c>
      <c r="N7278">
        <v>117.2385</v>
      </c>
    </row>
    <row r="7279" spans="1:14" x14ac:dyDescent="0.2">
      <c r="A7279" t="s">
        <v>2439</v>
      </c>
      <c r="B7279" t="s">
        <v>728</v>
      </c>
      <c r="C7279">
        <v>119.51779999999999</v>
      </c>
      <c r="D7279">
        <v>117.51</v>
      </c>
      <c r="E7279">
        <v>117.10760000000001</v>
      </c>
      <c r="F7279">
        <v>120.2479</v>
      </c>
      <c r="G7279">
        <v>121.41079999999999</v>
      </c>
      <c r="H7279">
        <v>117.74469999999999</v>
      </c>
      <c r="I7279">
        <v>112.6613</v>
      </c>
      <c r="J7279">
        <v>119.59690000000001</v>
      </c>
      <c r="K7279">
        <v>119.7694</v>
      </c>
      <c r="L7279">
        <v>111.57729999999999</v>
      </c>
      <c r="M7279">
        <v>104.6186</v>
      </c>
      <c r="N7279">
        <v>97.547700000000006</v>
      </c>
    </row>
    <row r="7280" spans="1:14" x14ac:dyDescent="0.2">
      <c r="A7280" t="s">
        <v>2439</v>
      </c>
      <c r="B7280" t="s">
        <v>729</v>
      </c>
      <c r="C7280">
        <v>101.1675</v>
      </c>
      <c r="D7280">
        <v>98.927400000000006</v>
      </c>
      <c r="E7280">
        <v>105.29819999999999</v>
      </c>
      <c r="F7280">
        <v>103.7794</v>
      </c>
      <c r="G7280">
        <v>107.80710000000001</v>
      </c>
      <c r="H7280">
        <v>105.1598</v>
      </c>
      <c r="I7280">
        <v>102.4067</v>
      </c>
      <c r="J7280">
        <v>95.313599999999994</v>
      </c>
      <c r="K7280">
        <v>96.366699999999994</v>
      </c>
      <c r="L7280">
        <v>93.061800000000005</v>
      </c>
      <c r="M7280">
        <v>98.440600000000003</v>
      </c>
      <c r="N7280">
        <v>104.702</v>
      </c>
    </row>
    <row r="7281" spans="1:14" x14ac:dyDescent="0.2">
      <c r="A7281" t="s">
        <v>2439</v>
      </c>
      <c r="B7281" t="s">
        <v>730</v>
      </c>
      <c r="C7281">
        <v>103.5025</v>
      </c>
      <c r="D7281">
        <v>110.08929999999999</v>
      </c>
      <c r="E7281">
        <v>105.3143</v>
      </c>
      <c r="F7281">
        <v>107.71299999999999</v>
      </c>
      <c r="G7281">
        <v>107.78579999999999</v>
      </c>
      <c r="H7281">
        <v>108.5217</v>
      </c>
      <c r="I7281">
        <v>108.3844</v>
      </c>
      <c r="J7281">
        <v>104.3518</v>
      </c>
      <c r="K7281">
        <v>100.5968</v>
      </c>
      <c r="L7281">
        <v>99.926900000000003</v>
      </c>
      <c r="M7281">
        <v>105.9131</v>
      </c>
      <c r="N7281">
        <v>97.497900000000001</v>
      </c>
    </row>
    <row r="7282" spans="1:14" x14ac:dyDescent="0.2">
      <c r="A7282" t="s">
        <v>2439</v>
      </c>
      <c r="B7282" t="s">
        <v>731</v>
      </c>
      <c r="C7282">
        <v>109.7243</v>
      </c>
      <c r="D7282">
        <v>97.143500000000003</v>
      </c>
      <c r="E7282">
        <v>97.016099999999994</v>
      </c>
      <c r="F7282">
        <v>99.586500000000001</v>
      </c>
      <c r="G7282">
        <v>102.4708</v>
      </c>
      <c r="H7282">
        <v>102.89619999999999</v>
      </c>
      <c r="I7282">
        <v>98.055599999999998</v>
      </c>
      <c r="J7282">
        <v>97.205600000000004</v>
      </c>
      <c r="K7282">
        <v>113.545</v>
      </c>
      <c r="L7282">
        <v>106.2799</v>
      </c>
      <c r="M7282">
        <v>107.1191</v>
      </c>
      <c r="N7282">
        <v>102.88979999999999</v>
      </c>
    </row>
    <row r="7283" spans="1:14" x14ac:dyDescent="0.2">
      <c r="A7283" t="s">
        <v>2439</v>
      </c>
      <c r="B7283" t="s">
        <v>732</v>
      </c>
      <c r="C7283">
        <v>102.6784</v>
      </c>
      <c r="D7283">
        <v>107.65730000000001</v>
      </c>
      <c r="E7283">
        <v>107.15309999999999</v>
      </c>
      <c r="F7283">
        <v>108.31910000000001</v>
      </c>
      <c r="G7283">
        <v>101.8886</v>
      </c>
      <c r="H7283">
        <v>97.756799999999998</v>
      </c>
      <c r="I7283">
        <v>96.927000000000007</v>
      </c>
      <c r="J7283">
        <v>101.25069999999999</v>
      </c>
      <c r="K7283">
        <v>102.9121</v>
      </c>
      <c r="L7283">
        <v>98.462800000000001</v>
      </c>
      <c r="M7283">
        <v>97.248900000000006</v>
      </c>
      <c r="N7283">
        <v>102.5836</v>
      </c>
    </row>
    <row r="7284" spans="1:14" x14ac:dyDescent="0.2">
      <c r="A7284" t="s">
        <v>2439</v>
      </c>
      <c r="B7284" t="s">
        <v>733</v>
      </c>
      <c r="C7284">
        <v>101.3562</v>
      </c>
      <c r="D7284">
        <v>110.3888</v>
      </c>
      <c r="E7284">
        <v>104.7165</v>
      </c>
      <c r="F7284">
        <v>102.7919</v>
      </c>
      <c r="G7284">
        <v>103.24209999999999</v>
      </c>
      <c r="H7284">
        <v>106.84739999999999</v>
      </c>
      <c r="I7284">
        <v>97.969099999999997</v>
      </c>
      <c r="J7284">
        <v>100.8703</v>
      </c>
      <c r="K7284">
        <v>103.5702</v>
      </c>
      <c r="L7284">
        <v>103.0217</v>
      </c>
      <c r="M7284">
        <v>108.41849999999999</v>
      </c>
      <c r="N7284">
        <v>104.6698</v>
      </c>
    </row>
    <row r="7285" spans="1:14" x14ac:dyDescent="0.2">
      <c r="A7285" t="s">
        <v>2439</v>
      </c>
      <c r="B7285" t="s">
        <v>734</v>
      </c>
      <c r="C7285">
        <v>114.0016</v>
      </c>
      <c r="D7285">
        <v>113.027</v>
      </c>
      <c r="E7285">
        <v>117.91679999999999</v>
      </c>
      <c r="F7285">
        <v>117.82380000000001</v>
      </c>
      <c r="G7285">
        <v>113.9221</v>
      </c>
      <c r="H7285">
        <v>108.4556</v>
      </c>
      <c r="I7285">
        <v>97.4084</v>
      </c>
      <c r="J7285">
        <v>106.875</v>
      </c>
      <c r="K7285">
        <v>109.97</v>
      </c>
      <c r="L7285">
        <v>107.3755</v>
      </c>
      <c r="M7285">
        <v>104.69759999999999</v>
      </c>
      <c r="N7285">
        <v>109.14239999999999</v>
      </c>
    </row>
    <row r="7286" spans="1:14" x14ac:dyDescent="0.2">
      <c r="A7286" t="s">
        <v>2439</v>
      </c>
      <c r="B7286" t="s">
        <v>735</v>
      </c>
      <c r="C7286">
        <v>107.6726</v>
      </c>
      <c r="D7286">
        <v>102.6793</v>
      </c>
      <c r="E7286">
        <v>98.877899999999997</v>
      </c>
      <c r="F7286">
        <v>101.88979999999999</v>
      </c>
      <c r="G7286">
        <v>99.757000000000005</v>
      </c>
      <c r="H7286">
        <v>104.8873</v>
      </c>
      <c r="I7286">
        <v>99.932000000000002</v>
      </c>
      <c r="J7286">
        <v>99.4298</v>
      </c>
      <c r="K7286">
        <v>92.495099999999994</v>
      </c>
      <c r="L7286">
        <v>93.697599999999994</v>
      </c>
      <c r="M7286">
        <v>96.894199999999998</v>
      </c>
      <c r="N7286">
        <v>101.78740000000001</v>
      </c>
    </row>
    <row r="7287" spans="1:14" x14ac:dyDescent="0.2">
      <c r="A7287" t="s">
        <v>2439</v>
      </c>
      <c r="B7287" t="s">
        <v>736</v>
      </c>
      <c r="C7287">
        <v>103.852</v>
      </c>
      <c r="D7287">
        <v>100.8334</v>
      </c>
      <c r="E7287">
        <v>103.9183</v>
      </c>
      <c r="F7287">
        <v>91.1584</v>
      </c>
      <c r="G7287">
        <v>93.188599999999994</v>
      </c>
      <c r="H7287">
        <v>99.913300000000007</v>
      </c>
      <c r="I7287">
        <v>117.119</v>
      </c>
      <c r="J7287">
        <v>102.9025</v>
      </c>
      <c r="K7287">
        <v>100.5793</v>
      </c>
      <c r="L7287">
        <v>94.766599999999997</v>
      </c>
      <c r="M7287">
        <v>86.253100000000003</v>
      </c>
      <c r="N7287">
        <v>76.898899999999998</v>
      </c>
    </row>
    <row r="7288" spans="1:14" x14ac:dyDescent="0.2">
      <c r="A7288" t="s">
        <v>2439</v>
      </c>
      <c r="B7288" t="s">
        <v>737</v>
      </c>
      <c r="C7288">
        <v>34.454000000000001</v>
      </c>
      <c r="D7288">
        <v>44.179499999999997</v>
      </c>
      <c r="E7288">
        <v>53.719299999999997</v>
      </c>
      <c r="F7288">
        <v>53.133299999999998</v>
      </c>
      <c r="G7288">
        <v>51.260599999999997</v>
      </c>
      <c r="H7288">
        <v>52.342100000000002</v>
      </c>
      <c r="I7288">
        <v>62.174599999999998</v>
      </c>
      <c r="J7288">
        <v>72.389099999999999</v>
      </c>
      <c r="K7288">
        <v>83.934899999999999</v>
      </c>
      <c r="L7288">
        <v>86.313199999999995</v>
      </c>
      <c r="M7288">
        <v>80.543800000000005</v>
      </c>
      <c r="N7288">
        <v>83.813400000000001</v>
      </c>
    </row>
    <row r="7289" spans="1:14" x14ac:dyDescent="0.2">
      <c r="A7289" t="s">
        <v>2439</v>
      </c>
      <c r="B7289" t="s">
        <v>738</v>
      </c>
      <c r="C7289">
        <v>83.897300000000001</v>
      </c>
      <c r="D7289">
        <v>84.758899999999997</v>
      </c>
      <c r="E7289">
        <v>85.282600000000002</v>
      </c>
      <c r="F7289">
        <v>86.143500000000003</v>
      </c>
      <c r="G7289">
        <v>96.2239</v>
      </c>
      <c r="H7289">
        <v>89.283900000000003</v>
      </c>
      <c r="I7289">
        <v>88.178299999999993</v>
      </c>
      <c r="J7289">
        <v>86.397199999999998</v>
      </c>
      <c r="K7289">
        <v>83.257199999999997</v>
      </c>
      <c r="L7289">
        <v>81.222700000000003</v>
      </c>
      <c r="M7289">
        <v>82.525700000000001</v>
      </c>
      <c r="N7289">
        <v>77.961299999999994</v>
      </c>
    </row>
    <row r="7290" spans="1:14" x14ac:dyDescent="0.2">
      <c r="A7290" t="s">
        <v>2439</v>
      </c>
      <c r="B7290" t="s">
        <v>739</v>
      </c>
      <c r="C7290">
        <v>77.198499999999996</v>
      </c>
      <c r="D7290">
        <v>87.961399999999998</v>
      </c>
      <c r="E7290">
        <v>92.413399999999996</v>
      </c>
      <c r="F7290">
        <v>81.876300000000001</v>
      </c>
      <c r="G7290">
        <v>87.889099999999999</v>
      </c>
      <c r="H7290">
        <v>85.902000000000001</v>
      </c>
      <c r="I7290">
        <v>83.1785</v>
      </c>
      <c r="J7290">
        <v>94.590800000000002</v>
      </c>
      <c r="K7290">
        <v>89.983900000000006</v>
      </c>
      <c r="L7290">
        <v>99.611099999999993</v>
      </c>
      <c r="M7290">
        <v>98.808199999999999</v>
      </c>
    </row>
    <row r="7291" spans="1:14" x14ac:dyDescent="0.2">
      <c r="A7291" t="s">
        <v>2442</v>
      </c>
      <c r="B7291" t="s">
        <v>2443</v>
      </c>
      <c r="C7291" t="s">
        <v>2444</v>
      </c>
      <c r="D7291" t="s">
        <v>2445</v>
      </c>
      <c r="E7291" t="s">
        <v>2446</v>
      </c>
      <c r="F7291" t="s">
        <v>1451</v>
      </c>
    </row>
    <row r="7292" spans="1:14" x14ac:dyDescent="0.2">
      <c r="A7292" t="s">
        <v>2442</v>
      </c>
      <c r="B7292" t="s">
        <v>714</v>
      </c>
      <c r="C7292">
        <v>20.6798</v>
      </c>
      <c r="D7292">
        <v>20.357500000000002</v>
      </c>
      <c r="E7292">
        <v>19.757300000000001</v>
      </c>
      <c r="F7292">
        <v>20.552299999999999</v>
      </c>
      <c r="G7292">
        <v>20.875499999999999</v>
      </c>
      <c r="H7292">
        <v>21.2865</v>
      </c>
      <c r="I7292">
        <v>22.577000000000002</v>
      </c>
      <c r="J7292">
        <v>22.539899999999999</v>
      </c>
      <c r="K7292">
        <v>23.203600000000002</v>
      </c>
      <c r="L7292">
        <v>20.744499999999999</v>
      </c>
      <c r="M7292">
        <v>20.2425</v>
      </c>
      <c r="N7292">
        <v>21.3323</v>
      </c>
    </row>
    <row r="7293" spans="1:14" x14ac:dyDescent="0.2">
      <c r="A7293" t="s">
        <v>2442</v>
      </c>
      <c r="B7293" t="s">
        <v>715</v>
      </c>
      <c r="C7293">
        <v>22.312200000000001</v>
      </c>
      <c r="D7293">
        <v>23.0136</v>
      </c>
      <c r="E7293">
        <v>22.991199999999999</v>
      </c>
      <c r="F7293">
        <v>23.7118</v>
      </c>
      <c r="G7293">
        <v>23.558599999999998</v>
      </c>
      <c r="H7293">
        <v>21.8566</v>
      </c>
      <c r="I7293">
        <v>24.169499999999999</v>
      </c>
      <c r="J7293">
        <v>24.0501</v>
      </c>
      <c r="K7293">
        <v>23.601199999999999</v>
      </c>
      <c r="L7293">
        <v>25.979600000000001</v>
      </c>
      <c r="M7293">
        <v>25.177900000000001</v>
      </c>
      <c r="N7293">
        <v>25.404800000000002</v>
      </c>
    </row>
    <row r="7294" spans="1:14" x14ac:dyDescent="0.2">
      <c r="A7294" t="s">
        <v>2442</v>
      </c>
      <c r="B7294" t="s">
        <v>716</v>
      </c>
      <c r="C7294">
        <v>27.016400000000001</v>
      </c>
      <c r="D7294">
        <v>25.993500000000001</v>
      </c>
      <c r="E7294">
        <v>26.340699999999998</v>
      </c>
      <c r="F7294">
        <v>27.662500000000001</v>
      </c>
      <c r="G7294">
        <v>27.208400000000001</v>
      </c>
      <c r="H7294">
        <v>27.129899999999999</v>
      </c>
      <c r="I7294">
        <v>26.7044</v>
      </c>
      <c r="J7294">
        <v>28.52</v>
      </c>
      <c r="K7294">
        <v>28.137799999999999</v>
      </c>
      <c r="L7294">
        <v>29.2468</v>
      </c>
      <c r="M7294">
        <v>31.004000000000001</v>
      </c>
      <c r="N7294">
        <v>32.576000000000001</v>
      </c>
    </row>
    <row r="7295" spans="1:14" x14ac:dyDescent="0.2">
      <c r="A7295" t="s">
        <v>2442</v>
      </c>
      <c r="B7295" t="s">
        <v>717</v>
      </c>
      <c r="C7295">
        <v>35.159999999999997</v>
      </c>
      <c r="D7295">
        <v>35.387099999999997</v>
      </c>
      <c r="E7295">
        <v>33.349400000000003</v>
      </c>
      <c r="F7295">
        <v>33.079900000000002</v>
      </c>
      <c r="G7295">
        <v>31.881399999999999</v>
      </c>
      <c r="H7295">
        <v>31.694800000000001</v>
      </c>
      <c r="I7295">
        <v>29.578399999999998</v>
      </c>
      <c r="J7295">
        <v>32.467199999999998</v>
      </c>
      <c r="K7295">
        <v>30.195499999999999</v>
      </c>
      <c r="L7295">
        <v>27.762</v>
      </c>
      <c r="M7295">
        <v>31.442299999999999</v>
      </c>
      <c r="N7295">
        <v>32.784700000000001</v>
      </c>
    </row>
    <row r="7296" spans="1:14" x14ac:dyDescent="0.2">
      <c r="A7296" t="s">
        <v>2442</v>
      </c>
      <c r="B7296" t="s">
        <v>718</v>
      </c>
      <c r="C7296">
        <v>24.250499999999999</v>
      </c>
      <c r="D7296">
        <v>32.300699999999999</v>
      </c>
      <c r="E7296">
        <v>34.952399999999997</v>
      </c>
      <c r="F7296">
        <v>35.198399999999999</v>
      </c>
      <c r="G7296">
        <v>36.6995</v>
      </c>
      <c r="H7296">
        <v>37.890799999999999</v>
      </c>
      <c r="I7296">
        <v>35.395099999999999</v>
      </c>
      <c r="J7296">
        <v>36.437899999999999</v>
      </c>
      <c r="K7296">
        <v>34.507899999999999</v>
      </c>
      <c r="L7296">
        <v>33.528300000000002</v>
      </c>
      <c r="M7296">
        <v>27.828900000000001</v>
      </c>
      <c r="N7296">
        <v>23.282399999999999</v>
      </c>
    </row>
    <row r="7297" spans="1:14" x14ac:dyDescent="0.2">
      <c r="A7297" t="s">
        <v>2442</v>
      </c>
      <c r="B7297" t="s">
        <v>719</v>
      </c>
      <c r="C7297">
        <v>24.639500000000002</v>
      </c>
      <c r="D7297">
        <v>22.7898</v>
      </c>
      <c r="E7297">
        <v>25.796199999999999</v>
      </c>
      <c r="F7297">
        <v>30.948399999999999</v>
      </c>
      <c r="G7297">
        <v>33.232999999999997</v>
      </c>
      <c r="H7297">
        <v>36.227899999999998</v>
      </c>
      <c r="I7297">
        <v>35.984499999999997</v>
      </c>
      <c r="J7297">
        <v>33.472999999999999</v>
      </c>
      <c r="K7297">
        <v>38.648499999999999</v>
      </c>
      <c r="L7297">
        <v>38.3035</v>
      </c>
      <c r="M7297">
        <v>37.363100000000003</v>
      </c>
      <c r="N7297">
        <v>35.9345</v>
      </c>
    </row>
    <row r="7298" spans="1:14" x14ac:dyDescent="0.2">
      <c r="A7298" t="s">
        <v>2442</v>
      </c>
      <c r="B7298" t="s">
        <v>720</v>
      </c>
      <c r="C7298">
        <v>29.137</v>
      </c>
      <c r="D7298">
        <v>34.1554</v>
      </c>
      <c r="E7298">
        <v>37.680799999999998</v>
      </c>
      <c r="F7298">
        <v>37.958300000000001</v>
      </c>
      <c r="G7298">
        <v>40.183900000000001</v>
      </c>
      <c r="H7298">
        <v>37.341900000000003</v>
      </c>
      <c r="I7298">
        <v>41.967199999999998</v>
      </c>
      <c r="J7298">
        <v>40.258499999999998</v>
      </c>
      <c r="K7298">
        <v>38.199300000000001</v>
      </c>
      <c r="L7298">
        <v>40.034100000000002</v>
      </c>
      <c r="M7298">
        <v>40.070700000000002</v>
      </c>
      <c r="N7298">
        <v>40.757899999999999</v>
      </c>
    </row>
    <row r="7299" spans="1:14" x14ac:dyDescent="0.2">
      <c r="A7299" t="s">
        <v>2442</v>
      </c>
      <c r="B7299" t="s">
        <v>721</v>
      </c>
      <c r="C7299">
        <v>42.347200000000001</v>
      </c>
      <c r="D7299">
        <v>40.041899999999998</v>
      </c>
      <c r="E7299">
        <v>41.655700000000003</v>
      </c>
      <c r="F7299">
        <v>40.938000000000002</v>
      </c>
      <c r="G7299">
        <v>41.545499999999997</v>
      </c>
      <c r="H7299">
        <v>41.659399999999998</v>
      </c>
      <c r="I7299">
        <v>40.406599999999997</v>
      </c>
      <c r="J7299">
        <v>40.161200000000001</v>
      </c>
      <c r="K7299">
        <v>42.453499999999998</v>
      </c>
      <c r="L7299">
        <v>45.021099999999997</v>
      </c>
      <c r="M7299">
        <v>45.136000000000003</v>
      </c>
      <c r="N7299">
        <v>45.4833</v>
      </c>
    </row>
    <row r="7300" spans="1:14" x14ac:dyDescent="0.2">
      <c r="A7300" t="s">
        <v>2442</v>
      </c>
      <c r="B7300" t="s">
        <v>722</v>
      </c>
      <c r="C7300">
        <v>46.823900000000002</v>
      </c>
      <c r="D7300">
        <v>48.500399999999999</v>
      </c>
      <c r="E7300">
        <v>47.796399999999998</v>
      </c>
      <c r="F7300">
        <v>48.947699999999998</v>
      </c>
      <c r="G7300">
        <v>48.0017</v>
      </c>
      <c r="H7300">
        <v>49.2973</v>
      </c>
      <c r="I7300">
        <v>49.444200000000002</v>
      </c>
      <c r="J7300">
        <v>53.485900000000001</v>
      </c>
      <c r="K7300">
        <v>52.149099999999997</v>
      </c>
      <c r="L7300">
        <v>51.208799999999997</v>
      </c>
      <c r="M7300">
        <v>51.103000000000002</v>
      </c>
      <c r="N7300">
        <v>50.136699999999998</v>
      </c>
    </row>
    <row r="7301" spans="1:14" x14ac:dyDescent="0.2">
      <c r="A7301" t="s">
        <v>2442</v>
      </c>
      <c r="B7301" t="s">
        <v>723</v>
      </c>
      <c r="C7301">
        <v>50.938299999999998</v>
      </c>
      <c r="D7301">
        <v>51.024299999999997</v>
      </c>
      <c r="E7301">
        <v>52.0914</v>
      </c>
      <c r="F7301">
        <v>52.821899999999999</v>
      </c>
      <c r="G7301">
        <v>52.392099999999999</v>
      </c>
      <c r="H7301">
        <v>54.6068</v>
      </c>
      <c r="I7301">
        <v>48.274000000000001</v>
      </c>
      <c r="J7301">
        <v>54.967599999999997</v>
      </c>
      <c r="K7301">
        <v>54.849200000000003</v>
      </c>
      <c r="L7301">
        <v>50.942399999999999</v>
      </c>
      <c r="M7301">
        <v>50.208100000000002</v>
      </c>
      <c r="N7301">
        <v>51.264000000000003</v>
      </c>
    </row>
    <row r="7302" spans="1:14" x14ac:dyDescent="0.2">
      <c r="A7302" t="s">
        <v>2442</v>
      </c>
      <c r="B7302" t="s">
        <v>724</v>
      </c>
      <c r="C7302">
        <v>49.433100000000003</v>
      </c>
      <c r="D7302">
        <v>52.113700000000001</v>
      </c>
      <c r="E7302">
        <v>47.011000000000003</v>
      </c>
      <c r="F7302">
        <v>53.554400000000001</v>
      </c>
      <c r="G7302">
        <v>51.87</v>
      </c>
      <c r="H7302">
        <v>52.947200000000002</v>
      </c>
      <c r="I7302">
        <v>58.813499999999998</v>
      </c>
      <c r="J7302">
        <v>54.296900000000001</v>
      </c>
      <c r="K7302">
        <v>52.820099999999996</v>
      </c>
      <c r="L7302">
        <v>53.0441</v>
      </c>
      <c r="M7302">
        <v>53.643999999999998</v>
      </c>
      <c r="N7302">
        <v>58.063099999999999</v>
      </c>
    </row>
    <row r="7303" spans="1:14" x14ac:dyDescent="0.2">
      <c r="A7303" t="s">
        <v>2442</v>
      </c>
      <c r="B7303" t="s">
        <v>725</v>
      </c>
      <c r="C7303">
        <v>58.781500000000001</v>
      </c>
      <c r="D7303">
        <v>59.118600000000001</v>
      </c>
      <c r="E7303">
        <v>61.352800000000002</v>
      </c>
      <c r="F7303">
        <v>54.122900000000001</v>
      </c>
      <c r="G7303">
        <v>55.603999999999999</v>
      </c>
      <c r="H7303">
        <v>60.537700000000001</v>
      </c>
      <c r="I7303">
        <v>52.951000000000001</v>
      </c>
      <c r="J7303">
        <v>62.734400000000001</v>
      </c>
      <c r="K7303">
        <v>65.861800000000002</v>
      </c>
      <c r="L7303">
        <v>65.929000000000002</v>
      </c>
      <c r="M7303">
        <v>69.656599999999997</v>
      </c>
      <c r="N7303">
        <v>68.664299999999997</v>
      </c>
    </row>
    <row r="7304" spans="1:14" x14ac:dyDescent="0.2">
      <c r="A7304" t="s">
        <v>2442</v>
      </c>
      <c r="B7304" t="s">
        <v>726</v>
      </c>
      <c r="C7304">
        <v>66.415199999999999</v>
      </c>
      <c r="D7304">
        <v>67.525300000000001</v>
      </c>
      <c r="E7304">
        <v>67.956199999999995</v>
      </c>
      <c r="F7304">
        <v>68.283000000000001</v>
      </c>
      <c r="G7304">
        <v>67.194100000000006</v>
      </c>
      <c r="H7304">
        <v>54.285600000000002</v>
      </c>
      <c r="I7304">
        <v>41.348300000000002</v>
      </c>
      <c r="J7304">
        <v>68.535300000000007</v>
      </c>
      <c r="K7304">
        <v>62.887099999999997</v>
      </c>
      <c r="L7304">
        <v>70.936999999999998</v>
      </c>
      <c r="M7304">
        <v>71.093699999999998</v>
      </c>
      <c r="N7304">
        <v>70.881399999999999</v>
      </c>
    </row>
    <row r="7305" spans="1:14" x14ac:dyDescent="0.2">
      <c r="A7305" t="s">
        <v>2442</v>
      </c>
      <c r="B7305" t="s">
        <v>727</v>
      </c>
      <c r="C7305">
        <v>72.522599999999997</v>
      </c>
      <c r="D7305">
        <v>75.362099999999998</v>
      </c>
      <c r="E7305">
        <v>73.088499999999996</v>
      </c>
      <c r="F7305">
        <v>73.6126</v>
      </c>
      <c r="G7305">
        <v>76.563800000000001</v>
      </c>
      <c r="H7305">
        <v>75.583799999999997</v>
      </c>
      <c r="I7305">
        <v>71.9131</v>
      </c>
      <c r="J7305">
        <v>81.176400000000001</v>
      </c>
      <c r="K7305">
        <v>74.371399999999994</v>
      </c>
      <c r="L7305">
        <v>78.461699999999993</v>
      </c>
      <c r="M7305">
        <v>76.247500000000002</v>
      </c>
      <c r="N7305">
        <v>75.546099999999996</v>
      </c>
    </row>
    <row r="7306" spans="1:14" x14ac:dyDescent="0.2">
      <c r="A7306" t="s">
        <v>2442</v>
      </c>
      <c r="B7306" t="s">
        <v>728</v>
      </c>
      <c r="C7306">
        <v>78.291399999999996</v>
      </c>
      <c r="D7306">
        <v>77.777600000000007</v>
      </c>
      <c r="E7306">
        <v>79.074200000000005</v>
      </c>
      <c r="F7306">
        <v>79.921499999999995</v>
      </c>
      <c r="G7306">
        <v>80.918099999999995</v>
      </c>
      <c r="H7306">
        <v>79.503699999999995</v>
      </c>
      <c r="I7306">
        <v>68.786199999999994</v>
      </c>
      <c r="J7306">
        <v>73.411000000000001</v>
      </c>
      <c r="K7306">
        <v>75.992999999999995</v>
      </c>
      <c r="L7306">
        <v>73.687100000000001</v>
      </c>
      <c r="M7306">
        <v>70.511099999999999</v>
      </c>
      <c r="N7306">
        <v>68.721299999999999</v>
      </c>
    </row>
    <row r="7307" spans="1:14" x14ac:dyDescent="0.2">
      <c r="A7307" t="s">
        <v>2442</v>
      </c>
      <c r="B7307" t="s">
        <v>729</v>
      </c>
      <c r="C7307">
        <v>62.560899999999997</v>
      </c>
      <c r="D7307">
        <v>66.573499999999996</v>
      </c>
      <c r="E7307">
        <v>74.180999999999997</v>
      </c>
      <c r="F7307">
        <v>75.016599999999997</v>
      </c>
      <c r="G7307">
        <v>79.100300000000004</v>
      </c>
      <c r="H7307">
        <v>76.648200000000003</v>
      </c>
      <c r="I7307">
        <v>83.218599999999995</v>
      </c>
      <c r="J7307">
        <v>80.250100000000003</v>
      </c>
      <c r="K7307">
        <v>75.924400000000006</v>
      </c>
      <c r="L7307">
        <v>75.177800000000005</v>
      </c>
      <c r="M7307">
        <v>80.861800000000002</v>
      </c>
      <c r="N7307">
        <v>84.262799999999999</v>
      </c>
    </row>
    <row r="7308" spans="1:14" x14ac:dyDescent="0.2">
      <c r="A7308" t="s">
        <v>2442</v>
      </c>
      <c r="B7308" t="s">
        <v>730</v>
      </c>
      <c r="C7308">
        <v>83.584299999999999</v>
      </c>
      <c r="D7308">
        <v>78.851900000000001</v>
      </c>
      <c r="E7308">
        <v>81.823499999999996</v>
      </c>
      <c r="F7308">
        <v>85.901499999999999</v>
      </c>
      <c r="G7308">
        <v>85.8369</v>
      </c>
      <c r="H7308">
        <v>87.725399999999993</v>
      </c>
      <c r="I7308">
        <v>91.934100000000001</v>
      </c>
      <c r="J7308">
        <v>93.371700000000004</v>
      </c>
      <c r="K7308">
        <v>94.215999999999994</v>
      </c>
      <c r="L7308">
        <v>91.630600000000001</v>
      </c>
      <c r="M7308">
        <v>97.757999999999996</v>
      </c>
      <c r="N7308">
        <v>94.647999999999996</v>
      </c>
    </row>
    <row r="7309" spans="1:14" x14ac:dyDescent="0.2">
      <c r="A7309" t="s">
        <v>2442</v>
      </c>
      <c r="B7309" t="s">
        <v>731</v>
      </c>
      <c r="C7309">
        <v>100.0697</v>
      </c>
      <c r="D7309">
        <v>98.227900000000005</v>
      </c>
      <c r="E7309">
        <v>98.659899999999993</v>
      </c>
      <c r="F7309">
        <v>97.274900000000002</v>
      </c>
      <c r="G7309">
        <v>94.652600000000007</v>
      </c>
      <c r="H7309">
        <v>95.930700000000002</v>
      </c>
      <c r="I7309">
        <v>101.2865</v>
      </c>
      <c r="J7309">
        <v>98.020700000000005</v>
      </c>
      <c r="K7309">
        <v>106.9843</v>
      </c>
      <c r="L7309">
        <v>103.2015</v>
      </c>
      <c r="M7309">
        <v>103.6923</v>
      </c>
      <c r="N7309">
        <v>105.41240000000001</v>
      </c>
    </row>
    <row r="7310" spans="1:14" x14ac:dyDescent="0.2">
      <c r="A7310" t="s">
        <v>2442</v>
      </c>
      <c r="B7310" t="s">
        <v>732</v>
      </c>
      <c r="C7310">
        <v>107.3686</v>
      </c>
      <c r="D7310">
        <v>105.8034</v>
      </c>
      <c r="E7310">
        <v>104.48650000000001</v>
      </c>
      <c r="F7310">
        <v>102.5663</v>
      </c>
      <c r="G7310">
        <v>100.6754</v>
      </c>
      <c r="H7310">
        <v>94.189300000000003</v>
      </c>
      <c r="I7310">
        <v>92.244799999999998</v>
      </c>
      <c r="J7310">
        <v>98.868300000000005</v>
      </c>
      <c r="K7310">
        <v>94.269199999999998</v>
      </c>
      <c r="L7310">
        <v>101.7492</v>
      </c>
      <c r="M7310">
        <v>96.546300000000002</v>
      </c>
      <c r="N7310">
        <v>98.273399999999995</v>
      </c>
    </row>
    <row r="7311" spans="1:14" x14ac:dyDescent="0.2">
      <c r="A7311" t="s">
        <v>2442</v>
      </c>
      <c r="B7311" t="s">
        <v>733</v>
      </c>
      <c r="C7311">
        <v>94.503600000000006</v>
      </c>
      <c r="D7311">
        <v>101.6109</v>
      </c>
      <c r="E7311">
        <v>95.482600000000005</v>
      </c>
      <c r="F7311">
        <v>93.903999999999996</v>
      </c>
      <c r="G7311">
        <v>93.834400000000002</v>
      </c>
      <c r="H7311">
        <v>94.400800000000004</v>
      </c>
      <c r="I7311">
        <v>91.736400000000003</v>
      </c>
      <c r="J7311">
        <v>99.862899999999996</v>
      </c>
      <c r="K7311">
        <v>104.3466</v>
      </c>
      <c r="L7311">
        <v>105.8139</v>
      </c>
      <c r="M7311">
        <v>95.733900000000006</v>
      </c>
      <c r="N7311">
        <v>90.352599999999995</v>
      </c>
    </row>
    <row r="7312" spans="1:14" x14ac:dyDescent="0.2">
      <c r="A7312" t="s">
        <v>2442</v>
      </c>
      <c r="B7312" t="s">
        <v>734</v>
      </c>
      <c r="C7312">
        <v>93.946100000000001</v>
      </c>
      <c r="D7312">
        <v>94.920400000000001</v>
      </c>
      <c r="E7312">
        <v>97.906300000000002</v>
      </c>
      <c r="F7312">
        <v>96.661100000000005</v>
      </c>
      <c r="G7312">
        <v>95.393600000000006</v>
      </c>
      <c r="H7312">
        <v>100.63209999999999</v>
      </c>
      <c r="I7312">
        <v>88.403999999999996</v>
      </c>
      <c r="J7312">
        <v>93.870999999999995</v>
      </c>
      <c r="K7312">
        <v>88.790300000000002</v>
      </c>
      <c r="L7312">
        <v>85.847200000000001</v>
      </c>
      <c r="M7312">
        <v>90.951400000000007</v>
      </c>
      <c r="N7312">
        <v>96.415499999999994</v>
      </c>
    </row>
    <row r="7313" spans="1:14" x14ac:dyDescent="0.2">
      <c r="A7313" t="s">
        <v>2442</v>
      </c>
      <c r="B7313" t="s">
        <v>735</v>
      </c>
      <c r="C7313">
        <v>87.749099999999999</v>
      </c>
      <c r="D7313">
        <v>100.5951</v>
      </c>
      <c r="E7313">
        <v>103.0655</v>
      </c>
      <c r="F7313">
        <v>109.4986</v>
      </c>
      <c r="G7313">
        <v>105.96380000000001</v>
      </c>
      <c r="H7313">
        <v>105.21469999999999</v>
      </c>
      <c r="I7313">
        <v>104.5638</v>
      </c>
      <c r="J7313">
        <v>102.322</v>
      </c>
      <c r="K7313">
        <v>97.053399999999996</v>
      </c>
      <c r="L7313">
        <v>94.8018</v>
      </c>
      <c r="M7313">
        <v>94.866900000000001</v>
      </c>
      <c r="N7313">
        <v>94.305300000000003</v>
      </c>
    </row>
    <row r="7314" spans="1:14" x14ac:dyDescent="0.2">
      <c r="A7314" t="s">
        <v>2442</v>
      </c>
      <c r="B7314" t="s">
        <v>736</v>
      </c>
      <c r="C7314">
        <v>89.101699999999994</v>
      </c>
      <c r="D7314">
        <v>92.322999999999993</v>
      </c>
      <c r="E7314">
        <v>78.829599999999999</v>
      </c>
      <c r="F7314">
        <v>73.022000000000006</v>
      </c>
      <c r="G7314">
        <v>70.945899999999995</v>
      </c>
      <c r="H7314">
        <v>74.984399999999994</v>
      </c>
      <c r="I7314">
        <v>68.038200000000003</v>
      </c>
      <c r="J7314">
        <v>54.901299999999999</v>
      </c>
      <c r="K7314">
        <v>58.6877</v>
      </c>
      <c r="L7314">
        <v>56.795400000000001</v>
      </c>
      <c r="M7314">
        <v>56.645299999999999</v>
      </c>
      <c r="N7314">
        <v>53.8703</v>
      </c>
    </row>
    <row r="7315" spans="1:14" x14ac:dyDescent="0.2">
      <c r="A7315" t="s">
        <v>2442</v>
      </c>
      <c r="B7315" t="s">
        <v>737</v>
      </c>
      <c r="C7315">
        <v>34.504199999999997</v>
      </c>
      <c r="D7315">
        <v>45.249299999999998</v>
      </c>
      <c r="E7315">
        <v>45.866300000000003</v>
      </c>
      <c r="F7315">
        <v>47.598700000000001</v>
      </c>
      <c r="G7315">
        <v>35.100999999999999</v>
      </c>
      <c r="H7315">
        <v>30.910399999999999</v>
      </c>
      <c r="I7315">
        <v>53.862299999999998</v>
      </c>
      <c r="J7315">
        <v>57.328200000000002</v>
      </c>
      <c r="K7315">
        <v>66.779799999999994</v>
      </c>
      <c r="L7315">
        <v>61.860300000000002</v>
      </c>
      <c r="M7315">
        <v>69.761399999999995</v>
      </c>
      <c r="N7315">
        <v>68.424700000000001</v>
      </c>
    </row>
    <row r="7316" spans="1:14" x14ac:dyDescent="0.2">
      <c r="A7316" t="s">
        <v>2442</v>
      </c>
      <c r="B7316" t="s">
        <v>738</v>
      </c>
      <c r="C7316">
        <v>73.040199999999999</v>
      </c>
      <c r="D7316">
        <v>68.308599999999998</v>
      </c>
      <c r="E7316">
        <v>72.033799999999999</v>
      </c>
      <c r="F7316">
        <v>69.649900000000002</v>
      </c>
      <c r="G7316">
        <v>74.909499999999994</v>
      </c>
      <c r="H7316">
        <v>74.831100000000006</v>
      </c>
      <c r="I7316">
        <v>92.356700000000004</v>
      </c>
      <c r="J7316">
        <v>81.281999999999996</v>
      </c>
      <c r="K7316">
        <v>84.689300000000003</v>
      </c>
      <c r="L7316">
        <v>87.476200000000006</v>
      </c>
      <c r="M7316">
        <v>80.012200000000007</v>
      </c>
      <c r="N7316">
        <v>81.601500000000001</v>
      </c>
    </row>
    <row r="7317" spans="1:14" x14ac:dyDescent="0.2">
      <c r="A7317" t="s">
        <v>2442</v>
      </c>
      <c r="B7317" t="s">
        <v>739</v>
      </c>
      <c r="C7317">
        <v>87.146199999999993</v>
      </c>
      <c r="D7317">
        <v>90.169600000000003</v>
      </c>
      <c r="E7317">
        <v>94.000200000000007</v>
      </c>
      <c r="F7317">
        <v>84.916399999999996</v>
      </c>
      <c r="G7317">
        <v>81.502700000000004</v>
      </c>
      <c r="H7317">
        <v>82.834199999999996</v>
      </c>
      <c r="I7317">
        <v>89.661900000000003</v>
      </c>
      <c r="J7317">
        <v>89.659199999999998</v>
      </c>
      <c r="K7317">
        <v>93.033900000000003</v>
      </c>
      <c r="L7317">
        <v>95.141000000000005</v>
      </c>
      <c r="M7317">
        <v>88.241</v>
      </c>
    </row>
    <row r="7318" spans="1:14" x14ac:dyDescent="0.2">
      <c r="A7318" t="s">
        <v>2447</v>
      </c>
      <c r="B7318" t="s">
        <v>2448</v>
      </c>
      <c r="C7318" t="s">
        <v>2449</v>
      </c>
      <c r="D7318" t="s">
        <v>2450</v>
      </c>
    </row>
    <row r="7319" spans="1:14" x14ac:dyDescent="0.2">
      <c r="A7319" t="s">
        <v>2451</v>
      </c>
      <c r="B7319">
        <v>1986</v>
      </c>
      <c r="C7319">
        <v>65.52</v>
      </c>
      <c r="D7319">
        <v>66.114099999999993</v>
      </c>
      <c r="E7319">
        <v>64.365399999999994</v>
      </c>
      <c r="F7319">
        <v>67.777699999999996</v>
      </c>
      <c r="G7319">
        <v>66.976699999999994</v>
      </c>
      <c r="H7319">
        <v>65.886700000000005</v>
      </c>
      <c r="I7319">
        <v>56.596400000000003</v>
      </c>
      <c r="J7319">
        <v>65.221599999999995</v>
      </c>
      <c r="K7319">
        <v>73.824200000000005</v>
      </c>
      <c r="L7319">
        <v>67.527600000000007</v>
      </c>
      <c r="M7319">
        <v>68.712900000000005</v>
      </c>
      <c r="N7319">
        <v>70.442099999999996</v>
      </c>
    </row>
    <row r="7320" spans="1:14" x14ac:dyDescent="0.2">
      <c r="A7320" t="s">
        <v>2451</v>
      </c>
      <c r="B7320">
        <v>1987</v>
      </c>
      <c r="C7320">
        <v>70.721100000000007</v>
      </c>
      <c r="D7320">
        <v>77.538300000000007</v>
      </c>
      <c r="E7320">
        <v>73.537300000000002</v>
      </c>
      <c r="F7320">
        <v>72.529300000000006</v>
      </c>
      <c r="G7320">
        <v>71.900599999999997</v>
      </c>
      <c r="H7320">
        <v>70.119699999999995</v>
      </c>
      <c r="I7320">
        <v>70.911699999999996</v>
      </c>
      <c r="J7320">
        <v>71.075599999999994</v>
      </c>
      <c r="K7320">
        <v>71.161000000000001</v>
      </c>
      <c r="L7320">
        <v>72.206599999999995</v>
      </c>
      <c r="M7320">
        <v>70.435000000000002</v>
      </c>
      <c r="N7320">
        <v>64.598299999999995</v>
      </c>
    </row>
    <row r="7321" spans="1:14" x14ac:dyDescent="0.2">
      <c r="A7321" t="s">
        <v>2451</v>
      </c>
      <c r="B7321">
        <v>1988</v>
      </c>
      <c r="C7321">
        <v>71.977500000000006</v>
      </c>
      <c r="D7321">
        <v>77.120500000000007</v>
      </c>
      <c r="E7321">
        <v>71.662499999999994</v>
      </c>
      <c r="F7321">
        <v>75.718999999999994</v>
      </c>
      <c r="G7321">
        <v>75.328999999999994</v>
      </c>
      <c r="H7321">
        <v>79.173299999999998</v>
      </c>
      <c r="I7321">
        <v>81.985299999999995</v>
      </c>
      <c r="J7321">
        <v>77.105800000000002</v>
      </c>
      <c r="K7321">
        <v>92.045500000000004</v>
      </c>
      <c r="L7321">
        <v>92.920699999999997</v>
      </c>
      <c r="M7321">
        <v>99.383600000000001</v>
      </c>
      <c r="N7321">
        <v>95.693799999999996</v>
      </c>
    </row>
    <row r="7322" spans="1:14" x14ac:dyDescent="0.2">
      <c r="A7322" t="s">
        <v>2451</v>
      </c>
      <c r="B7322">
        <v>1989</v>
      </c>
      <c r="C7322">
        <v>82.841999999999999</v>
      </c>
      <c r="D7322">
        <v>90.33</v>
      </c>
      <c r="E7322">
        <v>96.784700000000001</v>
      </c>
      <c r="F7322">
        <v>93.803600000000003</v>
      </c>
      <c r="G7322">
        <v>93.083100000000002</v>
      </c>
      <c r="H7322">
        <v>93.794399999999996</v>
      </c>
      <c r="I7322">
        <v>96.2072</v>
      </c>
      <c r="J7322">
        <v>94.047300000000007</v>
      </c>
      <c r="K7322">
        <v>94.601799999999997</v>
      </c>
      <c r="L7322">
        <v>78.060100000000006</v>
      </c>
      <c r="M7322">
        <v>92.613600000000005</v>
      </c>
      <c r="N7322">
        <v>94.098399999999998</v>
      </c>
    </row>
    <row r="7323" spans="1:14" x14ac:dyDescent="0.2">
      <c r="A7323" t="s">
        <v>2451</v>
      </c>
      <c r="B7323">
        <v>1990</v>
      </c>
      <c r="C7323">
        <v>90.745500000000007</v>
      </c>
      <c r="D7323">
        <v>82.081699999999998</v>
      </c>
      <c r="E7323">
        <v>88.756100000000004</v>
      </c>
      <c r="F7323">
        <v>92.162000000000006</v>
      </c>
      <c r="G7323">
        <v>94.858999999999995</v>
      </c>
      <c r="H7323">
        <v>99.258799999999994</v>
      </c>
      <c r="I7323">
        <v>95.265799999999999</v>
      </c>
      <c r="J7323">
        <v>98.287599999999998</v>
      </c>
      <c r="K7323">
        <v>87.116900000000001</v>
      </c>
      <c r="L7323">
        <v>99.228099999999998</v>
      </c>
      <c r="M7323">
        <v>96.062700000000007</v>
      </c>
      <c r="N7323">
        <v>92.890799999999999</v>
      </c>
    </row>
    <row r="7324" spans="1:14" x14ac:dyDescent="0.2">
      <c r="A7324" t="s">
        <v>2451</v>
      </c>
      <c r="B7324">
        <v>1991</v>
      </c>
      <c r="C7324">
        <v>94.248599999999996</v>
      </c>
      <c r="D7324">
        <v>82.2286</v>
      </c>
      <c r="E7324">
        <v>85.754400000000004</v>
      </c>
      <c r="F7324">
        <v>83.148200000000003</v>
      </c>
      <c r="G7324">
        <v>91.735699999999994</v>
      </c>
      <c r="H7324">
        <v>84.199100000000001</v>
      </c>
      <c r="I7324">
        <v>120.1889</v>
      </c>
      <c r="J7324">
        <v>86.129099999999994</v>
      </c>
      <c r="K7324">
        <v>83.632199999999997</v>
      </c>
      <c r="L7324">
        <v>82.280600000000007</v>
      </c>
      <c r="M7324">
        <v>83.813199999999995</v>
      </c>
      <c r="N7324">
        <v>109.40130000000001</v>
      </c>
    </row>
    <row r="7325" spans="1:14" x14ac:dyDescent="0.2">
      <c r="A7325" t="s">
        <v>2451</v>
      </c>
      <c r="B7325">
        <v>1992</v>
      </c>
      <c r="C7325">
        <v>106.006</v>
      </c>
      <c r="D7325">
        <v>109.91370000000001</v>
      </c>
      <c r="E7325">
        <v>111.68770000000001</v>
      </c>
      <c r="F7325">
        <v>107.23609999999999</v>
      </c>
      <c r="G7325">
        <v>104.5939</v>
      </c>
      <c r="H7325">
        <v>102.09690000000001</v>
      </c>
      <c r="I7325">
        <v>97.012799999999999</v>
      </c>
      <c r="J7325">
        <v>118.146</v>
      </c>
      <c r="K7325">
        <v>110.3282</v>
      </c>
      <c r="L7325">
        <v>99.298500000000004</v>
      </c>
      <c r="M7325">
        <v>100.4046</v>
      </c>
      <c r="N7325">
        <v>99.454300000000003</v>
      </c>
    </row>
    <row r="7326" spans="1:14" x14ac:dyDescent="0.2">
      <c r="A7326" t="s">
        <v>2451</v>
      </c>
      <c r="B7326">
        <v>1993</v>
      </c>
      <c r="C7326">
        <v>101.92010000000001</v>
      </c>
      <c r="D7326">
        <v>105.9717</v>
      </c>
      <c r="E7326">
        <v>108.46380000000001</v>
      </c>
      <c r="F7326">
        <v>106.8792</v>
      </c>
      <c r="G7326">
        <v>110.0335</v>
      </c>
      <c r="H7326">
        <v>110.6626</v>
      </c>
      <c r="I7326">
        <v>91.235100000000003</v>
      </c>
      <c r="J7326">
        <v>101.91889999999999</v>
      </c>
      <c r="K7326">
        <v>104.7278</v>
      </c>
      <c r="L7326">
        <v>108.3706</v>
      </c>
      <c r="M7326">
        <v>106.4162</v>
      </c>
      <c r="N7326">
        <v>104.86490000000001</v>
      </c>
    </row>
    <row r="7327" spans="1:14" x14ac:dyDescent="0.2">
      <c r="A7327" t="s">
        <v>2451</v>
      </c>
      <c r="B7327">
        <v>1994</v>
      </c>
      <c r="C7327">
        <v>106.31</v>
      </c>
      <c r="D7327">
        <v>108.7282</v>
      </c>
      <c r="E7327">
        <v>107.6233</v>
      </c>
      <c r="F7327">
        <v>109.9606</v>
      </c>
      <c r="G7327">
        <v>108.88720000000001</v>
      </c>
      <c r="H7327">
        <v>108.809</v>
      </c>
      <c r="I7327">
        <v>112.7548</v>
      </c>
      <c r="J7327">
        <v>116.4776</v>
      </c>
      <c r="K7327">
        <v>115.7273</v>
      </c>
      <c r="L7327">
        <v>117.768</v>
      </c>
      <c r="M7327">
        <v>111.8436</v>
      </c>
      <c r="N7327">
        <v>101.33159999999999</v>
      </c>
    </row>
    <row r="7328" spans="1:14" x14ac:dyDescent="0.2">
      <c r="A7328" t="s">
        <v>2451</v>
      </c>
      <c r="B7328">
        <v>1995</v>
      </c>
      <c r="C7328">
        <v>113.86660000000001</v>
      </c>
      <c r="D7328">
        <v>110.9374</v>
      </c>
      <c r="E7328">
        <v>108.2195</v>
      </c>
      <c r="F7328">
        <v>106.1006</v>
      </c>
      <c r="G7328">
        <v>101.5337</v>
      </c>
      <c r="H7328">
        <v>98.591499999999996</v>
      </c>
      <c r="I7328">
        <v>92.5929</v>
      </c>
      <c r="J7328">
        <v>96.619799999999998</v>
      </c>
      <c r="K7328">
        <v>102.7483</v>
      </c>
      <c r="L7328">
        <v>97.452299999999994</v>
      </c>
      <c r="M7328">
        <v>90.900999999999996</v>
      </c>
      <c r="N7328">
        <v>101.8634</v>
      </c>
    </row>
    <row r="7329" spans="1:14" x14ac:dyDescent="0.2">
      <c r="A7329" t="s">
        <v>2451</v>
      </c>
      <c r="B7329">
        <v>1996</v>
      </c>
      <c r="C7329">
        <v>92.9559</v>
      </c>
      <c r="D7329">
        <v>99.74</v>
      </c>
      <c r="E7329">
        <v>91.089799999999997</v>
      </c>
      <c r="F7329">
        <v>96.921499999999995</v>
      </c>
      <c r="G7329">
        <v>96.099599999999995</v>
      </c>
      <c r="H7329">
        <v>98.321399999999997</v>
      </c>
      <c r="I7329">
        <v>90.420500000000004</v>
      </c>
      <c r="J7329">
        <v>86.756799999999998</v>
      </c>
      <c r="K7329">
        <v>87.5779</v>
      </c>
      <c r="L7329">
        <v>78.662499999999994</v>
      </c>
      <c r="M7329">
        <v>86.012699999999995</v>
      </c>
      <c r="N7329">
        <v>89.161799999999999</v>
      </c>
    </row>
    <row r="7330" spans="1:14" x14ac:dyDescent="0.2">
      <c r="A7330" t="s">
        <v>2451</v>
      </c>
      <c r="B7330">
        <v>1997</v>
      </c>
      <c r="C7330">
        <v>90.525800000000004</v>
      </c>
      <c r="D7330">
        <v>92.044200000000004</v>
      </c>
      <c r="E7330">
        <v>89.859099999999998</v>
      </c>
      <c r="F7330">
        <v>82.265799999999999</v>
      </c>
      <c r="G7330">
        <v>86.068200000000004</v>
      </c>
      <c r="H7330">
        <v>85.436599999999999</v>
      </c>
      <c r="I7330">
        <v>92.382599999999996</v>
      </c>
      <c r="J7330">
        <v>89.510099999999994</v>
      </c>
      <c r="K7330">
        <v>91.180700000000002</v>
      </c>
      <c r="L7330">
        <v>95.878500000000003</v>
      </c>
      <c r="M7330">
        <v>94.980800000000002</v>
      </c>
      <c r="N7330">
        <v>90.745699999999999</v>
      </c>
    </row>
    <row r="7331" spans="1:14" x14ac:dyDescent="0.2">
      <c r="A7331" t="s">
        <v>2451</v>
      </c>
      <c r="B7331">
        <v>1998</v>
      </c>
      <c r="C7331">
        <v>94.311999999999998</v>
      </c>
      <c r="D7331">
        <v>97.1648</v>
      </c>
      <c r="E7331">
        <v>98.079599999999999</v>
      </c>
      <c r="F7331">
        <v>102.5795</v>
      </c>
      <c r="G7331">
        <v>106.7004</v>
      </c>
      <c r="H7331">
        <v>109.60890000000001</v>
      </c>
      <c r="I7331">
        <v>98.589699999999993</v>
      </c>
      <c r="J7331">
        <v>120.9712</v>
      </c>
      <c r="K7331">
        <v>124.4021</v>
      </c>
      <c r="L7331">
        <v>130.00229999999999</v>
      </c>
      <c r="M7331">
        <v>136.3691</v>
      </c>
      <c r="N7331">
        <v>133.63059999999999</v>
      </c>
    </row>
    <row r="7332" spans="1:14" x14ac:dyDescent="0.2">
      <c r="A7332" t="s">
        <v>2451</v>
      </c>
      <c r="B7332">
        <v>1999</v>
      </c>
      <c r="C7332">
        <v>132.77350000000001</v>
      </c>
      <c r="D7332">
        <v>132.3175</v>
      </c>
      <c r="E7332">
        <v>132.25620000000001</v>
      </c>
      <c r="F7332">
        <v>134.73599999999999</v>
      </c>
      <c r="G7332">
        <v>134.3569</v>
      </c>
      <c r="H7332">
        <v>126.2653</v>
      </c>
      <c r="I7332">
        <v>136.51769999999999</v>
      </c>
      <c r="J7332">
        <v>135.9436</v>
      </c>
      <c r="K7332">
        <v>135.77209999999999</v>
      </c>
      <c r="L7332">
        <v>146.87200000000001</v>
      </c>
      <c r="M7332">
        <v>140.1096</v>
      </c>
      <c r="N7332">
        <v>139.3074</v>
      </c>
    </row>
    <row r="7333" spans="1:14" x14ac:dyDescent="0.2">
      <c r="A7333" t="s">
        <v>2451</v>
      </c>
      <c r="B7333">
        <v>2000</v>
      </c>
      <c r="C7333">
        <v>145.40260000000001</v>
      </c>
      <c r="D7333">
        <v>144.46289999999999</v>
      </c>
      <c r="E7333">
        <v>140.50489999999999</v>
      </c>
      <c r="F7333">
        <v>137.9819</v>
      </c>
      <c r="G7333">
        <v>131.93989999999999</v>
      </c>
      <c r="H7333">
        <v>122.0938</v>
      </c>
      <c r="I7333">
        <v>108.15649999999999</v>
      </c>
      <c r="J7333">
        <v>99.159300000000002</v>
      </c>
      <c r="K7333">
        <v>94.361699999999999</v>
      </c>
      <c r="L7333">
        <v>86.491100000000003</v>
      </c>
      <c r="M7333">
        <v>98.906599999999997</v>
      </c>
      <c r="N7333">
        <v>94.966399999999993</v>
      </c>
    </row>
    <row r="7334" spans="1:14" x14ac:dyDescent="0.2">
      <c r="A7334" t="s">
        <v>2451</v>
      </c>
      <c r="B7334">
        <v>2001</v>
      </c>
      <c r="C7334">
        <v>78.646299999999997</v>
      </c>
      <c r="D7334">
        <v>79.956299999999999</v>
      </c>
      <c r="E7334">
        <v>80.926900000000003</v>
      </c>
      <c r="F7334">
        <v>76.408799999999999</v>
      </c>
      <c r="G7334">
        <v>77.082899999999995</v>
      </c>
      <c r="H7334">
        <v>77.374799999999993</v>
      </c>
      <c r="I7334">
        <v>73.086299999999994</v>
      </c>
      <c r="J7334">
        <v>75.995999999999995</v>
      </c>
      <c r="K7334">
        <v>68.106099999999998</v>
      </c>
      <c r="L7334">
        <v>67.415099999999995</v>
      </c>
      <c r="M7334">
        <v>63.7913</v>
      </c>
      <c r="N7334">
        <v>72.011399999999995</v>
      </c>
    </row>
    <row r="7335" spans="1:14" x14ac:dyDescent="0.2">
      <c r="A7335" t="s">
        <v>2451</v>
      </c>
      <c r="B7335">
        <v>2002</v>
      </c>
      <c r="C7335">
        <v>65.604200000000006</v>
      </c>
      <c r="D7335">
        <v>76.833699999999993</v>
      </c>
      <c r="E7335">
        <v>85.035300000000007</v>
      </c>
      <c r="F7335">
        <v>85.045500000000004</v>
      </c>
      <c r="G7335">
        <v>92.947100000000006</v>
      </c>
      <c r="H7335">
        <v>99.717100000000002</v>
      </c>
      <c r="I7335">
        <v>99.611000000000004</v>
      </c>
      <c r="J7335">
        <v>106.44710000000001</v>
      </c>
      <c r="K7335">
        <v>102.83369999999999</v>
      </c>
      <c r="L7335">
        <v>92.348799999999997</v>
      </c>
      <c r="M7335">
        <v>89.064400000000006</v>
      </c>
      <c r="N7335">
        <v>83.943399999999997</v>
      </c>
    </row>
    <row r="7336" spans="1:14" x14ac:dyDescent="0.2">
      <c r="A7336" t="s">
        <v>2451</v>
      </c>
      <c r="B7336">
        <v>2003</v>
      </c>
      <c r="C7336">
        <v>73.396799999999999</v>
      </c>
      <c r="D7336">
        <v>79.135300000000001</v>
      </c>
      <c r="E7336">
        <v>80.914599999999993</v>
      </c>
      <c r="F7336">
        <v>81.427999999999997</v>
      </c>
      <c r="G7336">
        <v>82.535499999999999</v>
      </c>
      <c r="H7336">
        <v>86.825800000000001</v>
      </c>
      <c r="I7336">
        <v>85.3078</v>
      </c>
      <c r="J7336">
        <v>87.374200000000002</v>
      </c>
      <c r="K7336">
        <v>94.115700000000004</v>
      </c>
      <c r="L7336">
        <v>94.181600000000003</v>
      </c>
      <c r="M7336">
        <v>97.398399999999995</v>
      </c>
      <c r="N7336">
        <v>95.983500000000006</v>
      </c>
    </row>
    <row r="7337" spans="1:14" x14ac:dyDescent="0.2">
      <c r="A7337" t="s">
        <v>2451</v>
      </c>
      <c r="B7337">
        <v>2004</v>
      </c>
      <c r="C7337">
        <v>101.72920000000001</v>
      </c>
      <c r="D7337">
        <v>101.2675</v>
      </c>
      <c r="E7337">
        <v>99.082800000000006</v>
      </c>
      <c r="F7337">
        <v>103.79949999999999</v>
      </c>
      <c r="G7337">
        <v>106.7118</v>
      </c>
      <c r="H7337">
        <v>112.5227</v>
      </c>
      <c r="I7337">
        <v>121.1309</v>
      </c>
      <c r="J7337">
        <v>120.2129</v>
      </c>
      <c r="K7337">
        <v>125.9191</v>
      </c>
      <c r="L7337">
        <v>130.50630000000001</v>
      </c>
      <c r="M7337">
        <v>135.42959999999999</v>
      </c>
      <c r="N7337">
        <v>125.0596</v>
      </c>
    </row>
    <row r="7338" spans="1:14" x14ac:dyDescent="0.2">
      <c r="A7338" t="s">
        <v>2451</v>
      </c>
      <c r="B7338">
        <v>2005</v>
      </c>
      <c r="C7338">
        <v>145.33080000000001</v>
      </c>
      <c r="D7338">
        <v>140.86959999999999</v>
      </c>
      <c r="E7338">
        <v>134.6311</v>
      </c>
      <c r="F7338">
        <v>142.0607</v>
      </c>
      <c r="G7338">
        <v>151.11699999999999</v>
      </c>
      <c r="H7338">
        <v>147.35679999999999</v>
      </c>
      <c r="I7338">
        <v>147.20570000000001</v>
      </c>
      <c r="J7338">
        <v>141.95500000000001</v>
      </c>
      <c r="K7338">
        <v>136.6816</v>
      </c>
      <c r="L7338">
        <v>145.04859999999999</v>
      </c>
      <c r="M7338">
        <v>138.953</v>
      </c>
      <c r="N7338">
        <v>128.12479999999999</v>
      </c>
    </row>
    <row r="7339" spans="1:14" x14ac:dyDescent="0.2">
      <c r="A7339" t="s">
        <v>2451</v>
      </c>
      <c r="B7339">
        <v>2006</v>
      </c>
      <c r="C7339">
        <v>156.6026</v>
      </c>
      <c r="D7339">
        <v>153.93629999999999</v>
      </c>
      <c r="E7339">
        <v>159.5506</v>
      </c>
      <c r="F7339">
        <v>167.084</v>
      </c>
      <c r="G7339">
        <v>161.08949999999999</v>
      </c>
      <c r="H7339">
        <v>141.46039999999999</v>
      </c>
      <c r="I7339">
        <v>180.67230000000001</v>
      </c>
      <c r="J7339">
        <v>154.0575</v>
      </c>
      <c r="K7339">
        <v>156.21119999999999</v>
      </c>
      <c r="L7339">
        <v>154.3698</v>
      </c>
      <c r="M7339">
        <v>150.39660000000001</v>
      </c>
      <c r="N7339">
        <v>135.768</v>
      </c>
    </row>
    <row r="7340" spans="1:14" x14ac:dyDescent="0.2">
      <c r="A7340" t="s">
        <v>2451</v>
      </c>
      <c r="B7340">
        <v>2007</v>
      </c>
      <c r="C7340">
        <v>127.42019999999999</v>
      </c>
      <c r="D7340">
        <v>121.6773</v>
      </c>
      <c r="E7340">
        <v>111.2385</v>
      </c>
      <c r="F7340">
        <v>95.979799999999997</v>
      </c>
      <c r="G7340">
        <v>96.996499999999997</v>
      </c>
      <c r="H7340">
        <v>101.08240000000001</v>
      </c>
      <c r="I7340">
        <v>94.131600000000006</v>
      </c>
      <c r="J7340">
        <v>91.234300000000005</v>
      </c>
      <c r="K7340">
        <v>92.638999999999996</v>
      </c>
      <c r="L7340">
        <v>83.602800000000002</v>
      </c>
      <c r="M7340">
        <v>94.573300000000003</v>
      </c>
      <c r="N7340">
        <v>89.424300000000002</v>
      </c>
    </row>
    <row r="7341" spans="1:14" x14ac:dyDescent="0.2">
      <c r="A7341" t="s">
        <v>2451</v>
      </c>
      <c r="B7341">
        <v>2008</v>
      </c>
      <c r="C7341">
        <v>80.590999999999994</v>
      </c>
      <c r="D7341">
        <v>89.295000000000002</v>
      </c>
      <c r="E7341">
        <v>102.21429999999999</v>
      </c>
      <c r="F7341">
        <v>108.0397</v>
      </c>
      <c r="G7341">
        <v>108.2405</v>
      </c>
      <c r="H7341">
        <v>87.878</v>
      </c>
      <c r="I7341">
        <v>88.910499999999999</v>
      </c>
      <c r="J7341">
        <v>92.225899999999996</v>
      </c>
      <c r="K7341">
        <v>90.985900000000001</v>
      </c>
      <c r="L7341">
        <v>91.2042</v>
      </c>
      <c r="M7341">
        <v>86.232299999999995</v>
      </c>
      <c r="N7341">
        <v>92.783199999999994</v>
      </c>
    </row>
    <row r="7342" spans="1:14" x14ac:dyDescent="0.2">
      <c r="A7342" t="s">
        <v>2451</v>
      </c>
      <c r="B7342">
        <v>2009</v>
      </c>
      <c r="C7342">
        <v>62.422600000000003</v>
      </c>
      <c r="D7342">
        <v>85.813500000000005</v>
      </c>
      <c r="E7342">
        <v>73.052700000000002</v>
      </c>
      <c r="F7342">
        <v>58.695500000000003</v>
      </c>
      <c r="G7342">
        <v>57.608499999999999</v>
      </c>
      <c r="H7342">
        <v>74.714699999999993</v>
      </c>
      <c r="I7342">
        <v>72.493099999999998</v>
      </c>
      <c r="J7342">
        <v>69.4816</v>
      </c>
      <c r="K7342">
        <v>72.518799999999999</v>
      </c>
      <c r="L7342">
        <v>84.743099999999998</v>
      </c>
      <c r="M7342">
        <v>84.384600000000006</v>
      </c>
      <c r="N7342">
        <v>92.533699999999996</v>
      </c>
    </row>
    <row r="7343" spans="1:14" x14ac:dyDescent="0.2">
      <c r="A7343" t="s">
        <v>2451</v>
      </c>
      <c r="B7343">
        <v>2010</v>
      </c>
      <c r="C7343">
        <v>81.314999999999998</v>
      </c>
      <c r="D7343">
        <v>64.396900000000002</v>
      </c>
      <c r="E7343">
        <v>80.936000000000007</v>
      </c>
      <c r="F7343">
        <v>69.023600000000002</v>
      </c>
      <c r="G7343">
        <v>77.229600000000005</v>
      </c>
      <c r="H7343">
        <v>76.297600000000003</v>
      </c>
      <c r="I7343">
        <v>79.662199999999999</v>
      </c>
      <c r="J7343">
        <v>84.392399999999995</v>
      </c>
      <c r="K7343">
        <v>93.457400000000007</v>
      </c>
      <c r="L7343">
        <v>84.157899999999998</v>
      </c>
      <c r="M7343">
        <v>87.802199999999999</v>
      </c>
      <c r="N7343">
        <v>89.695400000000006</v>
      </c>
    </row>
    <row r="7344" spans="1:14" x14ac:dyDescent="0.2">
      <c r="A7344" t="s">
        <v>2451</v>
      </c>
      <c r="B7344">
        <v>2011</v>
      </c>
      <c r="C7344">
        <v>98.165700000000001</v>
      </c>
      <c r="D7344">
        <v>103.0821</v>
      </c>
      <c r="E7344">
        <v>115.41630000000001</v>
      </c>
      <c r="F7344">
        <v>117.6153</v>
      </c>
      <c r="G7344">
        <v>134.4562</v>
      </c>
      <c r="H7344">
        <v>137.13800000000001</v>
      </c>
      <c r="I7344">
        <v>126.0933</v>
      </c>
      <c r="J7344">
        <v>135.2458</v>
      </c>
      <c r="K7344">
        <v>134.56659999999999</v>
      </c>
      <c r="L7344">
        <v>150.95599999999999</v>
      </c>
      <c r="M7344">
        <v>145.3706</v>
      </c>
    </row>
    <row r="7345" spans="1:14" x14ac:dyDescent="0.2">
      <c r="A7345" t="s">
        <v>2452</v>
      </c>
      <c r="B7345" t="s">
        <v>916</v>
      </c>
      <c r="C7345" t="s">
        <v>2453</v>
      </c>
      <c r="D7345" t="s">
        <v>2454</v>
      </c>
      <c r="E7345" t="s">
        <v>2455</v>
      </c>
    </row>
    <row r="7346" spans="1:14" x14ac:dyDescent="0.2">
      <c r="A7346" t="s">
        <v>2456</v>
      </c>
      <c r="B7346">
        <v>1986</v>
      </c>
      <c r="C7346">
        <v>61.376800000000003</v>
      </c>
      <c r="D7346">
        <v>60.4512</v>
      </c>
      <c r="E7346">
        <v>59.845100000000002</v>
      </c>
      <c r="F7346">
        <v>57.924100000000003</v>
      </c>
      <c r="G7346">
        <v>58.025599999999997</v>
      </c>
      <c r="H7346">
        <v>57.739100000000001</v>
      </c>
      <c r="I7346">
        <v>58.0351</v>
      </c>
      <c r="J7346">
        <v>57.651600000000002</v>
      </c>
      <c r="K7346">
        <v>56.273699999999998</v>
      </c>
      <c r="L7346">
        <v>56.152099999999997</v>
      </c>
      <c r="M7346">
        <v>57.861899999999999</v>
      </c>
      <c r="N7346">
        <v>58.303899999999999</v>
      </c>
    </row>
    <row r="7347" spans="1:14" x14ac:dyDescent="0.2">
      <c r="A7347" t="s">
        <v>2456</v>
      </c>
      <c r="B7347">
        <v>1987</v>
      </c>
      <c r="C7347">
        <v>60.198900000000002</v>
      </c>
      <c r="D7347">
        <v>62.483199999999997</v>
      </c>
      <c r="E7347">
        <v>61.273000000000003</v>
      </c>
      <c r="F7347">
        <v>60.424700000000001</v>
      </c>
      <c r="G7347">
        <v>60.523099999999999</v>
      </c>
      <c r="H7347">
        <v>59.5944</v>
      </c>
      <c r="I7347">
        <v>62.371299999999998</v>
      </c>
      <c r="J7347">
        <v>63.3827</v>
      </c>
      <c r="K7347">
        <v>62.822600000000001</v>
      </c>
      <c r="L7347">
        <v>62.501399999999997</v>
      </c>
      <c r="M7347">
        <v>59.917299999999997</v>
      </c>
      <c r="N7347">
        <v>57.703000000000003</v>
      </c>
    </row>
    <row r="7348" spans="1:14" x14ac:dyDescent="0.2">
      <c r="A7348" t="s">
        <v>2456</v>
      </c>
      <c r="B7348">
        <v>1988</v>
      </c>
      <c r="C7348">
        <v>59.555900000000001</v>
      </c>
      <c r="D7348">
        <v>61.2483</v>
      </c>
      <c r="E7348">
        <v>59.632599999999996</v>
      </c>
      <c r="F7348">
        <v>60.089100000000002</v>
      </c>
      <c r="G7348">
        <v>60.321800000000003</v>
      </c>
      <c r="H7348">
        <v>61.034799999999997</v>
      </c>
      <c r="I7348">
        <v>61.029899999999998</v>
      </c>
      <c r="J7348">
        <v>60.191699999999997</v>
      </c>
      <c r="K7348">
        <v>62.329799999999999</v>
      </c>
      <c r="L7348">
        <v>65.1023</v>
      </c>
      <c r="M7348">
        <v>64.804599999999994</v>
      </c>
      <c r="N7348">
        <v>64.345200000000006</v>
      </c>
    </row>
    <row r="7349" spans="1:14" x14ac:dyDescent="0.2">
      <c r="A7349" t="s">
        <v>2456</v>
      </c>
      <c r="B7349">
        <v>1989</v>
      </c>
      <c r="C7349">
        <v>62.731099999999998</v>
      </c>
      <c r="D7349">
        <v>64.926900000000003</v>
      </c>
      <c r="E7349">
        <v>63.605899999999998</v>
      </c>
      <c r="F7349">
        <v>65.043499999999995</v>
      </c>
      <c r="G7349">
        <v>63.891500000000001</v>
      </c>
      <c r="H7349">
        <v>63.097000000000001</v>
      </c>
      <c r="I7349">
        <v>63.738799999999998</v>
      </c>
      <c r="J7349">
        <v>64.163399999999996</v>
      </c>
      <c r="K7349">
        <v>63.661299999999997</v>
      </c>
      <c r="L7349">
        <v>64.070300000000003</v>
      </c>
      <c r="M7349">
        <v>64.357200000000006</v>
      </c>
      <c r="N7349">
        <v>66.578199999999995</v>
      </c>
    </row>
    <row r="7350" spans="1:14" x14ac:dyDescent="0.2">
      <c r="A7350" t="s">
        <v>2456</v>
      </c>
      <c r="B7350">
        <v>1990</v>
      </c>
      <c r="C7350">
        <v>62.986699999999999</v>
      </c>
      <c r="D7350">
        <v>65.789100000000005</v>
      </c>
      <c r="E7350">
        <v>66.785700000000006</v>
      </c>
      <c r="F7350">
        <v>66.105900000000005</v>
      </c>
      <c r="G7350">
        <v>65.2911</v>
      </c>
      <c r="H7350">
        <v>66.539000000000001</v>
      </c>
      <c r="I7350">
        <v>66.879499999999993</v>
      </c>
      <c r="J7350">
        <v>63.600900000000003</v>
      </c>
      <c r="K7350">
        <v>63.707599999999999</v>
      </c>
      <c r="L7350">
        <v>61.3446</v>
      </c>
      <c r="M7350">
        <v>55.537500000000001</v>
      </c>
      <c r="N7350">
        <v>54.836599999999997</v>
      </c>
    </row>
    <row r="7351" spans="1:14" x14ac:dyDescent="0.2">
      <c r="A7351" t="s">
        <v>2456</v>
      </c>
      <c r="B7351">
        <v>1991</v>
      </c>
      <c r="C7351">
        <v>53.871099999999998</v>
      </c>
      <c r="D7351">
        <v>51.178800000000003</v>
      </c>
      <c r="E7351">
        <v>54.293199999999999</v>
      </c>
      <c r="F7351">
        <v>57.122999999999998</v>
      </c>
      <c r="G7351">
        <v>58.430999999999997</v>
      </c>
      <c r="H7351">
        <v>62.031300000000002</v>
      </c>
      <c r="I7351">
        <v>62.991900000000001</v>
      </c>
      <c r="J7351">
        <v>64.236699999999999</v>
      </c>
      <c r="K7351">
        <v>64.372500000000002</v>
      </c>
      <c r="L7351">
        <v>63.511499999999998</v>
      </c>
      <c r="M7351">
        <v>65.010999999999996</v>
      </c>
      <c r="N7351">
        <v>64.480900000000005</v>
      </c>
    </row>
    <row r="7352" spans="1:14" x14ac:dyDescent="0.2">
      <c r="A7352" t="s">
        <v>2456</v>
      </c>
      <c r="B7352">
        <v>1992</v>
      </c>
      <c r="C7352">
        <v>65.875100000000003</v>
      </c>
      <c r="D7352">
        <v>70.939800000000005</v>
      </c>
      <c r="E7352">
        <v>73.956999999999994</v>
      </c>
      <c r="F7352">
        <v>74.345399999999998</v>
      </c>
      <c r="G7352">
        <v>78.613100000000003</v>
      </c>
      <c r="H7352">
        <v>79.102500000000006</v>
      </c>
      <c r="I7352">
        <v>78.976600000000005</v>
      </c>
      <c r="J7352">
        <v>79.729900000000001</v>
      </c>
      <c r="K7352">
        <v>81.312899999999999</v>
      </c>
      <c r="L7352">
        <v>82.519900000000007</v>
      </c>
      <c r="M7352">
        <v>82.700299999999999</v>
      </c>
      <c r="N7352">
        <v>82.063000000000002</v>
      </c>
    </row>
    <row r="7353" spans="1:14" x14ac:dyDescent="0.2">
      <c r="A7353" t="s">
        <v>2456</v>
      </c>
      <c r="B7353">
        <v>1993</v>
      </c>
      <c r="C7353">
        <v>83.218299999999999</v>
      </c>
      <c r="D7353">
        <v>82.703199999999995</v>
      </c>
      <c r="E7353">
        <v>80.043000000000006</v>
      </c>
      <c r="F7353">
        <v>81.893900000000002</v>
      </c>
      <c r="G7353">
        <v>83.540599999999998</v>
      </c>
      <c r="H7353">
        <v>82.3</v>
      </c>
      <c r="I7353">
        <v>82.755099999999999</v>
      </c>
      <c r="J7353">
        <v>83.891599999999997</v>
      </c>
      <c r="K7353">
        <v>83.335700000000003</v>
      </c>
      <c r="L7353">
        <v>85.396900000000002</v>
      </c>
      <c r="M7353">
        <v>83.2012</v>
      </c>
      <c r="N7353">
        <v>84.805899999999994</v>
      </c>
    </row>
    <row r="7354" spans="1:14" x14ac:dyDescent="0.2">
      <c r="A7354" t="s">
        <v>2456</v>
      </c>
      <c r="B7354">
        <v>1994</v>
      </c>
      <c r="C7354">
        <v>86.688400000000001</v>
      </c>
      <c r="D7354">
        <v>86.290199999999999</v>
      </c>
      <c r="E7354">
        <v>87.553399999999996</v>
      </c>
      <c r="F7354">
        <v>89.712699999999998</v>
      </c>
      <c r="G7354">
        <v>89.4666</v>
      </c>
      <c r="H7354">
        <v>89.858900000000006</v>
      </c>
      <c r="I7354">
        <v>91.187299999999993</v>
      </c>
      <c r="J7354">
        <v>89.0625</v>
      </c>
      <c r="K7354">
        <v>87.939400000000006</v>
      </c>
      <c r="L7354">
        <v>89.883600000000001</v>
      </c>
      <c r="M7354">
        <v>89.765199999999993</v>
      </c>
      <c r="N7354">
        <v>90.865499999999997</v>
      </c>
    </row>
    <row r="7355" spans="1:14" x14ac:dyDescent="0.2">
      <c r="A7355" t="s">
        <v>2456</v>
      </c>
      <c r="B7355">
        <v>1995</v>
      </c>
      <c r="C7355">
        <v>90.218599999999995</v>
      </c>
      <c r="D7355">
        <v>90.876900000000006</v>
      </c>
      <c r="E7355">
        <v>89.622699999999995</v>
      </c>
      <c r="F7355">
        <v>89.059799999999996</v>
      </c>
      <c r="G7355">
        <v>86.632199999999997</v>
      </c>
      <c r="H7355">
        <v>86.007499999999993</v>
      </c>
      <c r="I7355">
        <v>85.997299999999996</v>
      </c>
      <c r="J7355">
        <v>85.119100000000003</v>
      </c>
      <c r="K7355">
        <v>84.469700000000003</v>
      </c>
      <c r="L7355">
        <v>83.509200000000007</v>
      </c>
      <c r="M7355">
        <v>84.876499999999993</v>
      </c>
      <c r="N7355">
        <v>87.210499999999996</v>
      </c>
    </row>
    <row r="7356" spans="1:14" x14ac:dyDescent="0.2">
      <c r="A7356" t="s">
        <v>2456</v>
      </c>
      <c r="B7356">
        <v>1996</v>
      </c>
      <c r="C7356">
        <v>82.236999999999995</v>
      </c>
      <c r="D7356">
        <v>81.593699999999998</v>
      </c>
      <c r="E7356">
        <v>79.847200000000001</v>
      </c>
      <c r="F7356">
        <v>82.456599999999995</v>
      </c>
      <c r="G7356">
        <v>81.513400000000004</v>
      </c>
      <c r="H7356">
        <v>83.619799999999998</v>
      </c>
      <c r="I7356">
        <v>80.3874</v>
      </c>
      <c r="J7356">
        <v>78.750299999999996</v>
      </c>
      <c r="K7356">
        <v>79.859499999999997</v>
      </c>
      <c r="L7356">
        <v>77.6374</v>
      </c>
      <c r="M7356">
        <v>78.377300000000005</v>
      </c>
      <c r="N7356">
        <v>76.395700000000005</v>
      </c>
    </row>
    <row r="7357" spans="1:14" x14ac:dyDescent="0.2">
      <c r="A7357" t="s">
        <v>2456</v>
      </c>
      <c r="B7357">
        <v>1997</v>
      </c>
      <c r="C7357">
        <v>74.264499999999998</v>
      </c>
      <c r="D7357">
        <v>76.186300000000003</v>
      </c>
      <c r="E7357">
        <v>76.687299999999993</v>
      </c>
      <c r="F7357">
        <v>75.977500000000006</v>
      </c>
      <c r="G7357">
        <v>78.575100000000006</v>
      </c>
      <c r="H7357">
        <v>78.950500000000005</v>
      </c>
      <c r="I7357">
        <v>78.408500000000004</v>
      </c>
      <c r="J7357">
        <v>79.800600000000003</v>
      </c>
      <c r="K7357">
        <v>80.488100000000003</v>
      </c>
      <c r="L7357">
        <v>79.942099999999996</v>
      </c>
      <c r="M7357">
        <v>83.561099999999996</v>
      </c>
      <c r="N7357">
        <v>83.040599999999998</v>
      </c>
    </row>
    <row r="7358" spans="1:14" x14ac:dyDescent="0.2">
      <c r="A7358" t="s">
        <v>2456</v>
      </c>
      <c r="B7358">
        <v>1998</v>
      </c>
      <c r="C7358">
        <v>83.523700000000005</v>
      </c>
      <c r="D7358">
        <v>83.868099999999998</v>
      </c>
      <c r="E7358">
        <v>85.024000000000001</v>
      </c>
      <c r="F7358">
        <v>85.962900000000005</v>
      </c>
      <c r="G7358">
        <v>86.083100000000002</v>
      </c>
      <c r="H7358">
        <v>83.378600000000006</v>
      </c>
      <c r="I7358">
        <v>81.800899999999999</v>
      </c>
      <c r="J7358">
        <v>86.911799999999999</v>
      </c>
      <c r="K7358">
        <v>87.345200000000006</v>
      </c>
      <c r="L7358">
        <v>89.444999999999993</v>
      </c>
      <c r="M7358">
        <v>92.172899999999998</v>
      </c>
      <c r="N7358">
        <v>91.944500000000005</v>
      </c>
    </row>
    <row r="7359" spans="1:14" x14ac:dyDescent="0.2">
      <c r="A7359" t="s">
        <v>2456</v>
      </c>
      <c r="B7359">
        <v>1999</v>
      </c>
      <c r="C7359">
        <v>93.669200000000004</v>
      </c>
      <c r="D7359">
        <v>95.922200000000004</v>
      </c>
      <c r="E7359">
        <v>94.402699999999996</v>
      </c>
      <c r="F7359">
        <v>94.446100000000001</v>
      </c>
      <c r="G7359">
        <v>97.246600000000001</v>
      </c>
      <c r="H7359">
        <v>98.321799999999996</v>
      </c>
      <c r="I7359">
        <v>96.662499999999994</v>
      </c>
      <c r="J7359">
        <v>94.679900000000004</v>
      </c>
      <c r="K7359">
        <v>95.542199999999994</v>
      </c>
      <c r="L7359">
        <v>98.994900000000001</v>
      </c>
      <c r="M7359">
        <v>98.890199999999993</v>
      </c>
      <c r="N7359">
        <v>99.448400000000007</v>
      </c>
    </row>
    <row r="7360" spans="1:14" x14ac:dyDescent="0.2">
      <c r="A7360" t="s">
        <v>2456</v>
      </c>
      <c r="B7360">
        <v>2000</v>
      </c>
      <c r="C7360">
        <v>104.18</v>
      </c>
      <c r="D7360">
        <v>100.3374</v>
      </c>
      <c r="E7360">
        <v>96.530100000000004</v>
      </c>
      <c r="F7360">
        <v>97.053700000000006</v>
      </c>
      <c r="G7360">
        <v>92.606999999999999</v>
      </c>
      <c r="H7360">
        <v>89.286600000000007</v>
      </c>
      <c r="I7360">
        <v>88.914400000000001</v>
      </c>
      <c r="J7360">
        <v>86.067400000000006</v>
      </c>
      <c r="K7360">
        <v>87.330399999999997</v>
      </c>
      <c r="L7360">
        <v>86.128500000000003</v>
      </c>
      <c r="M7360">
        <v>82.736500000000007</v>
      </c>
      <c r="N7360">
        <v>84.298599999999993</v>
      </c>
    </row>
    <row r="7361" spans="1:14" x14ac:dyDescent="0.2">
      <c r="A7361" t="s">
        <v>2456</v>
      </c>
      <c r="B7361">
        <v>2001</v>
      </c>
      <c r="C7361">
        <v>78.049099999999996</v>
      </c>
      <c r="D7361">
        <v>79.197199999999995</v>
      </c>
      <c r="E7361">
        <v>82.210700000000003</v>
      </c>
      <c r="F7361">
        <v>82.947900000000004</v>
      </c>
      <c r="G7361">
        <v>80.887</v>
      </c>
      <c r="H7361">
        <v>82.005899999999997</v>
      </c>
      <c r="I7361">
        <v>81.474100000000007</v>
      </c>
      <c r="J7361">
        <v>80.973600000000005</v>
      </c>
      <c r="K7361">
        <v>80.6126</v>
      </c>
      <c r="L7361">
        <v>74.397400000000005</v>
      </c>
      <c r="M7361">
        <v>72.406800000000004</v>
      </c>
      <c r="N7361">
        <v>72.890100000000004</v>
      </c>
    </row>
    <row r="7362" spans="1:14" x14ac:dyDescent="0.2">
      <c r="A7362" t="s">
        <v>2456</v>
      </c>
      <c r="B7362">
        <v>2002</v>
      </c>
      <c r="C7362">
        <v>71.263400000000004</v>
      </c>
      <c r="D7362">
        <v>71.651600000000002</v>
      </c>
      <c r="E7362">
        <v>74.025000000000006</v>
      </c>
      <c r="F7362">
        <v>74.586500000000001</v>
      </c>
      <c r="G7362">
        <v>76.606999999999999</v>
      </c>
      <c r="H7362">
        <v>81.2834</v>
      </c>
      <c r="I7362">
        <v>81.165199999999999</v>
      </c>
      <c r="J7362">
        <v>82.343599999999995</v>
      </c>
      <c r="K7362">
        <v>83.822999999999993</v>
      </c>
      <c r="L7362">
        <v>83.347300000000004</v>
      </c>
      <c r="M7362">
        <v>83.106300000000005</v>
      </c>
      <c r="N7362">
        <v>80.956299999999999</v>
      </c>
    </row>
    <row r="7363" spans="1:14" x14ac:dyDescent="0.2">
      <c r="A7363" t="s">
        <v>2456</v>
      </c>
      <c r="B7363">
        <v>2003</v>
      </c>
      <c r="C7363">
        <v>80.133899999999997</v>
      </c>
      <c r="D7363">
        <v>79.651399999999995</v>
      </c>
      <c r="E7363">
        <v>79.023600000000002</v>
      </c>
      <c r="F7363">
        <v>76.611000000000004</v>
      </c>
      <c r="G7363">
        <v>77.623400000000004</v>
      </c>
      <c r="H7363">
        <v>80.508399999999995</v>
      </c>
      <c r="I7363">
        <v>82.734899999999996</v>
      </c>
      <c r="J7363">
        <v>84.010599999999997</v>
      </c>
      <c r="K7363">
        <v>83.624799999999993</v>
      </c>
      <c r="L7363">
        <v>85.089200000000005</v>
      </c>
      <c r="M7363">
        <v>90.258399999999995</v>
      </c>
      <c r="N7363">
        <v>88.784599999999998</v>
      </c>
    </row>
    <row r="7364" spans="1:14" x14ac:dyDescent="0.2">
      <c r="A7364" t="s">
        <v>2456</v>
      </c>
      <c r="B7364">
        <v>2004</v>
      </c>
      <c r="C7364">
        <v>88.779700000000005</v>
      </c>
      <c r="D7364">
        <v>90.299800000000005</v>
      </c>
      <c r="E7364">
        <v>90.122699999999995</v>
      </c>
      <c r="F7364">
        <v>92.549000000000007</v>
      </c>
      <c r="G7364">
        <v>94.006600000000006</v>
      </c>
      <c r="H7364">
        <v>92.412899999999993</v>
      </c>
      <c r="I7364">
        <v>93.827699999999993</v>
      </c>
      <c r="J7364">
        <v>93.569500000000005</v>
      </c>
      <c r="K7364">
        <v>90.842100000000002</v>
      </c>
      <c r="L7364">
        <v>94.754900000000006</v>
      </c>
      <c r="M7364">
        <v>94.007199999999997</v>
      </c>
      <c r="N7364">
        <v>93.709199999999996</v>
      </c>
    </row>
    <row r="7365" spans="1:14" x14ac:dyDescent="0.2">
      <c r="A7365" t="s">
        <v>2456</v>
      </c>
      <c r="B7365">
        <v>2005</v>
      </c>
      <c r="C7365">
        <v>98.1785</v>
      </c>
      <c r="D7365">
        <v>96.786799999999999</v>
      </c>
      <c r="E7365">
        <v>95.300899999999999</v>
      </c>
      <c r="F7365">
        <v>94.698499999999996</v>
      </c>
      <c r="G7365">
        <v>93.491399999999999</v>
      </c>
      <c r="H7365">
        <v>93.747100000000003</v>
      </c>
      <c r="I7365">
        <v>92.544899999999998</v>
      </c>
      <c r="J7365">
        <v>94.777100000000004</v>
      </c>
      <c r="K7365">
        <v>98.633200000000002</v>
      </c>
      <c r="L7365">
        <v>101.5295</v>
      </c>
      <c r="M7365">
        <v>107.1345</v>
      </c>
      <c r="N7365">
        <v>112.2422</v>
      </c>
    </row>
    <row r="7366" spans="1:14" x14ac:dyDescent="0.2">
      <c r="A7366" t="s">
        <v>2456</v>
      </c>
      <c r="B7366">
        <v>2006</v>
      </c>
      <c r="C7366">
        <v>111.77970000000001</v>
      </c>
      <c r="D7366">
        <v>102.76479999999999</v>
      </c>
      <c r="E7366">
        <v>101.801</v>
      </c>
      <c r="F7366">
        <v>102.1345</v>
      </c>
      <c r="G7366">
        <v>102.8991</v>
      </c>
      <c r="H7366">
        <v>101.6948</v>
      </c>
      <c r="I7366">
        <v>103.0232</v>
      </c>
      <c r="J7366">
        <v>100.0474</v>
      </c>
      <c r="K7366">
        <v>98.892600000000002</v>
      </c>
      <c r="L7366">
        <v>98.648300000000006</v>
      </c>
      <c r="M7366">
        <v>102.1662</v>
      </c>
      <c r="N7366">
        <v>104.0727</v>
      </c>
    </row>
    <row r="7367" spans="1:14" x14ac:dyDescent="0.2">
      <c r="A7367" t="s">
        <v>2456</v>
      </c>
      <c r="B7367">
        <v>2007</v>
      </c>
      <c r="C7367">
        <v>100.7813</v>
      </c>
      <c r="D7367">
        <v>102.4415</v>
      </c>
      <c r="E7367">
        <v>102.4594</v>
      </c>
      <c r="F7367">
        <v>101.17489999999999</v>
      </c>
      <c r="G7367">
        <v>100.06440000000001</v>
      </c>
      <c r="H7367">
        <v>101.61499999999999</v>
      </c>
      <c r="I7367">
        <v>99.587699999999998</v>
      </c>
      <c r="J7367">
        <v>98.508399999999995</v>
      </c>
      <c r="K7367">
        <v>98.485399999999998</v>
      </c>
      <c r="L7367">
        <v>97.889099999999999</v>
      </c>
      <c r="M7367">
        <v>96.061800000000005</v>
      </c>
      <c r="N7367">
        <v>100.9312</v>
      </c>
    </row>
    <row r="7368" spans="1:14" x14ac:dyDescent="0.2">
      <c r="A7368" t="s">
        <v>2456</v>
      </c>
      <c r="B7368">
        <v>2008</v>
      </c>
      <c r="C7368">
        <v>97.596400000000003</v>
      </c>
      <c r="D7368">
        <v>96.907399999999996</v>
      </c>
      <c r="E7368">
        <v>94.017399999999995</v>
      </c>
      <c r="F7368">
        <v>91.247600000000006</v>
      </c>
      <c r="G7368">
        <v>83.710099999999997</v>
      </c>
      <c r="H7368">
        <v>80.757499999999993</v>
      </c>
      <c r="I7368">
        <v>75.300700000000006</v>
      </c>
      <c r="J7368">
        <v>70.955600000000004</v>
      </c>
      <c r="K7368">
        <v>67.913799999999995</v>
      </c>
      <c r="L7368">
        <v>65.073400000000007</v>
      </c>
      <c r="M7368">
        <v>58.797600000000003</v>
      </c>
      <c r="N7368">
        <v>51.124600000000001</v>
      </c>
    </row>
    <row r="7369" spans="1:14" x14ac:dyDescent="0.2">
      <c r="A7369" t="s">
        <v>2456</v>
      </c>
      <c r="B7369">
        <v>2009</v>
      </c>
      <c r="C7369">
        <v>46.494999999999997</v>
      </c>
      <c r="D7369">
        <v>48.150199999999998</v>
      </c>
      <c r="E7369">
        <v>47.563200000000002</v>
      </c>
      <c r="F7369">
        <v>47.9786</v>
      </c>
      <c r="G7369">
        <v>49.532600000000002</v>
      </c>
      <c r="H7369">
        <v>50.580100000000002</v>
      </c>
      <c r="I7369">
        <v>53.679099999999998</v>
      </c>
      <c r="J7369">
        <v>59.537999999999997</v>
      </c>
      <c r="K7369">
        <v>61.180599999999998</v>
      </c>
      <c r="L7369">
        <v>61.925400000000003</v>
      </c>
      <c r="M7369">
        <v>64.288499999999999</v>
      </c>
      <c r="N7369">
        <v>65.6083</v>
      </c>
    </row>
    <row r="7370" spans="1:14" x14ac:dyDescent="0.2">
      <c r="A7370" t="s">
        <v>2456</v>
      </c>
      <c r="B7370">
        <v>2010</v>
      </c>
      <c r="C7370">
        <v>66.471999999999994</v>
      </c>
      <c r="D7370">
        <v>70.021799999999999</v>
      </c>
      <c r="E7370">
        <v>68.660600000000002</v>
      </c>
      <c r="F7370">
        <v>70.471400000000003</v>
      </c>
      <c r="G7370">
        <v>75.448099999999997</v>
      </c>
      <c r="H7370">
        <v>77.299899999999994</v>
      </c>
      <c r="I7370">
        <v>78.234200000000001</v>
      </c>
      <c r="J7370">
        <v>78.135599999999997</v>
      </c>
      <c r="K7370">
        <v>71.369699999999995</v>
      </c>
      <c r="L7370">
        <v>73.3279</v>
      </c>
      <c r="M7370">
        <v>74.610600000000005</v>
      </c>
      <c r="N7370">
        <v>80.521500000000003</v>
      </c>
    </row>
    <row r="7371" spans="1:14" x14ac:dyDescent="0.2">
      <c r="A7371" t="s">
        <v>2456</v>
      </c>
      <c r="B7371">
        <v>2011</v>
      </c>
      <c r="C7371">
        <v>90.623199999999997</v>
      </c>
      <c r="D7371">
        <v>92.722800000000007</v>
      </c>
      <c r="E7371">
        <v>92.031300000000002</v>
      </c>
      <c r="F7371">
        <v>93.666700000000006</v>
      </c>
      <c r="G7371">
        <v>94.963700000000003</v>
      </c>
      <c r="H7371">
        <v>92.434100000000001</v>
      </c>
      <c r="I7371">
        <v>92.2911</v>
      </c>
      <c r="J7371">
        <v>88.889300000000006</v>
      </c>
      <c r="K7371">
        <v>82.217200000000005</v>
      </c>
      <c r="L7371">
        <v>86.628799999999998</v>
      </c>
      <c r="M7371">
        <v>88.010199999999998</v>
      </c>
    </row>
    <row r="7372" spans="1:14" x14ac:dyDescent="0.2">
      <c r="A7372" t="s">
        <v>2457</v>
      </c>
      <c r="B7372" t="s">
        <v>2458</v>
      </c>
      <c r="C7372" t="s">
        <v>2459</v>
      </c>
      <c r="D7372" t="s">
        <v>2460</v>
      </c>
    </row>
    <row r="7373" spans="1:14" x14ac:dyDescent="0.2">
      <c r="A7373" t="s">
        <v>2457</v>
      </c>
      <c r="B7373" t="s">
        <v>714</v>
      </c>
      <c r="C7373">
        <v>60.311799999999998</v>
      </c>
      <c r="D7373">
        <v>57.531300000000002</v>
      </c>
      <c r="E7373">
        <v>58.0852</v>
      </c>
      <c r="F7373">
        <v>55.763399999999997</v>
      </c>
      <c r="G7373">
        <v>60.913600000000002</v>
      </c>
      <c r="H7373">
        <v>62.026299999999999</v>
      </c>
      <c r="I7373">
        <v>60.185099999999998</v>
      </c>
      <c r="J7373">
        <v>60.583500000000001</v>
      </c>
      <c r="K7373">
        <v>60.086300000000001</v>
      </c>
      <c r="L7373">
        <v>58.6937</v>
      </c>
      <c r="M7373">
        <v>60.247</v>
      </c>
      <c r="N7373">
        <v>57.652099999999997</v>
      </c>
    </row>
    <row r="7374" spans="1:14" x14ac:dyDescent="0.2">
      <c r="A7374" t="s">
        <v>2457</v>
      </c>
      <c r="B7374" t="s">
        <v>715</v>
      </c>
      <c r="C7374">
        <v>67.826899999999995</v>
      </c>
      <c r="D7374">
        <v>81.038399999999996</v>
      </c>
      <c r="E7374">
        <v>77.409499999999994</v>
      </c>
      <c r="F7374">
        <v>79.358400000000003</v>
      </c>
      <c r="G7374">
        <v>76.11</v>
      </c>
      <c r="H7374">
        <v>73.731399999999994</v>
      </c>
      <c r="I7374">
        <v>84.776499999999999</v>
      </c>
      <c r="J7374">
        <v>75.254800000000003</v>
      </c>
      <c r="K7374">
        <v>72.544399999999996</v>
      </c>
      <c r="L7374">
        <v>70.861000000000004</v>
      </c>
      <c r="M7374">
        <v>65.281899999999993</v>
      </c>
      <c r="N7374">
        <v>59.634099999999997</v>
      </c>
    </row>
    <row r="7375" spans="1:14" x14ac:dyDescent="0.2">
      <c r="A7375" t="s">
        <v>2457</v>
      </c>
      <c r="B7375" t="s">
        <v>716</v>
      </c>
      <c r="C7375">
        <v>72.002799999999993</v>
      </c>
      <c r="D7375">
        <v>79.832599999999999</v>
      </c>
      <c r="E7375">
        <v>69.582800000000006</v>
      </c>
      <c r="F7375">
        <v>70.683400000000006</v>
      </c>
      <c r="G7375">
        <v>66.502099999999999</v>
      </c>
      <c r="H7375">
        <v>69.423599999999993</v>
      </c>
      <c r="I7375">
        <v>75.908799999999999</v>
      </c>
      <c r="J7375">
        <v>74.189700000000002</v>
      </c>
      <c r="K7375">
        <v>79.627700000000004</v>
      </c>
      <c r="L7375">
        <v>84.316000000000003</v>
      </c>
      <c r="M7375">
        <v>86.246300000000005</v>
      </c>
      <c r="N7375">
        <v>81.476900000000001</v>
      </c>
    </row>
    <row r="7376" spans="1:14" x14ac:dyDescent="0.2">
      <c r="A7376" t="s">
        <v>2457</v>
      </c>
      <c r="B7376" t="s">
        <v>717</v>
      </c>
      <c r="C7376">
        <v>73.544899999999998</v>
      </c>
      <c r="D7376">
        <v>77.842200000000005</v>
      </c>
      <c r="E7376">
        <v>76.566500000000005</v>
      </c>
      <c r="F7376">
        <v>84.008899999999997</v>
      </c>
      <c r="G7376">
        <v>85.280500000000004</v>
      </c>
      <c r="H7376">
        <v>82.532700000000006</v>
      </c>
      <c r="I7376">
        <v>74.231999999999999</v>
      </c>
      <c r="J7376">
        <v>78.836399999999998</v>
      </c>
      <c r="K7376">
        <v>74.351100000000002</v>
      </c>
      <c r="L7376">
        <v>73.637699999999995</v>
      </c>
      <c r="M7376">
        <v>72.383499999999998</v>
      </c>
      <c r="N7376">
        <v>72.141999999999996</v>
      </c>
    </row>
    <row r="7377" spans="1:14" x14ac:dyDescent="0.2">
      <c r="A7377" t="s">
        <v>2457</v>
      </c>
      <c r="B7377" t="s">
        <v>718</v>
      </c>
      <c r="C7377">
        <v>73.375200000000007</v>
      </c>
      <c r="D7377">
        <v>70.387600000000006</v>
      </c>
      <c r="E7377">
        <v>69.777500000000003</v>
      </c>
      <c r="F7377">
        <v>62.678699999999999</v>
      </c>
      <c r="G7377">
        <v>61.804099999999998</v>
      </c>
      <c r="H7377">
        <v>61.321100000000001</v>
      </c>
      <c r="I7377">
        <v>63.085099999999997</v>
      </c>
      <c r="J7377">
        <v>59.361699999999999</v>
      </c>
      <c r="K7377">
        <v>61.611699999999999</v>
      </c>
      <c r="L7377">
        <v>64.581000000000003</v>
      </c>
      <c r="M7377">
        <v>54.770299999999999</v>
      </c>
      <c r="N7377">
        <v>51.538899999999998</v>
      </c>
    </row>
    <row r="7378" spans="1:14" x14ac:dyDescent="0.2">
      <c r="A7378" t="s">
        <v>2457</v>
      </c>
      <c r="B7378" t="s">
        <v>719</v>
      </c>
      <c r="C7378">
        <v>50.801299999999998</v>
      </c>
      <c r="D7378">
        <v>48.002299999999998</v>
      </c>
      <c r="E7378">
        <v>60.559899999999999</v>
      </c>
      <c r="F7378">
        <v>55.741100000000003</v>
      </c>
      <c r="G7378">
        <v>55.4587</v>
      </c>
      <c r="H7378">
        <v>56.609499999999997</v>
      </c>
      <c r="I7378">
        <v>55.455599999999997</v>
      </c>
      <c r="J7378">
        <v>56.732799999999997</v>
      </c>
      <c r="K7378">
        <v>57.017000000000003</v>
      </c>
      <c r="L7378">
        <v>57.578400000000002</v>
      </c>
      <c r="M7378">
        <v>59.258800000000001</v>
      </c>
      <c r="N7378">
        <v>59.127000000000002</v>
      </c>
    </row>
    <row r="7379" spans="1:14" x14ac:dyDescent="0.2">
      <c r="A7379" t="s">
        <v>2457</v>
      </c>
      <c r="B7379" t="s">
        <v>720</v>
      </c>
      <c r="C7379">
        <v>62.833500000000001</v>
      </c>
      <c r="D7379">
        <v>63.448</v>
      </c>
      <c r="E7379">
        <v>64.019900000000007</v>
      </c>
      <c r="F7379">
        <v>64.319599999999994</v>
      </c>
      <c r="G7379">
        <v>72.025400000000005</v>
      </c>
      <c r="H7379">
        <v>73.527799999999999</v>
      </c>
      <c r="I7379">
        <v>68.824399999999997</v>
      </c>
      <c r="J7379">
        <v>71.423699999999997</v>
      </c>
      <c r="K7379">
        <v>69.313900000000004</v>
      </c>
      <c r="L7379">
        <v>68.414599999999993</v>
      </c>
      <c r="M7379">
        <v>70.171899999999994</v>
      </c>
      <c r="N7379">
        <v>70.062899999999999</v>
      </c>
    </row>
    <row r="7380" spans="1:14" x14ac:dyDescent="0.2">
      <c r="A7380" t="s">
        <v>2457</v>
      </c>
      <c r="B7380" t="s">
        <v>721</v>
      </c>
      <c r="C7380">
        <v>72.290599999999998</v>
      </c>
      <c r="D7380">
        <v>71.992800000000003</v>
      </c>
      <c r="E7380">
        <v>73.951499999999996</v>
      </c>
      <c r="F7380">
        <v>76.097099999999998</v>
      </c>
      <c r="G7380">
        <v>83.264099999999999</v>
      </c>
      <c r="H7380">
        <v>80.2209</v>
      </c>
      <c r="I7380">
        <v>77.367800000000003</v>
      </c>
      <c r="J7380">
        <v>78.274699999999996</v>
      </c>
      <c r="K7380">
        <v>80.336299999999994</v>
      </c>
      <c r="L7380">
        <v>83.154700000000005</v>
      </c>
      <c r="M7380">
        <v>81.312299999999993</v>
      </c>
      <c r="N7380">
        <v>81.950299999999999</v>
      </c>
    </row>
    <row r="7381" spans="1:14" x14ac:dyDescent="0.2">
      <c r="A7381" t="s">
        <v>2457</v>
      </c>
      <c r="B7381" t="s">
        <v>722</v>
      </c>
      <c r="C7381">
        <v>90.403999999999996</v>
      </c>
      <c r="D7381">
        <v>96.620999999999995</v>
      </c>
      <c r="E7381">
        <v>95.411000000000001</v>
      </c>
      <c r="F7381">
        <v>96.783600000000007</v>
      </c>
      <c r="G7381">
        <v>94.658199999999994</v>
      </c>
      <c r="H7381">
        <v>94.629199999999997</v>
      </c>
      <c r="I7381">
        <v>99.297300000000007</v>
      </c>
      <c r="J7381">
        <v>96.548000000000002</v>
      </c>
      <c r="K7381">
        <v>95.156499999999994</v>
      </c>
      <c r="L7381">
        <v>99.212400000000002</v>
      </c>
      <c r="M7381">
        <v>98.314400000000006</v>
      </c>
      <c r="N7381">
        <v>101.62990000000001</v>
      </c>
    </row>
    <row r="7382" spans="1:14" x14ac:dyDescent="0.2">
      <c r="A7382" t="s">
        <v>2457</v>
      </c>
      <c r="B7382" t="s">
        <v>723</v>
      </c>
      <c r="C7382">
        <v>105.5086</v>
      </c>
      <c r="D7382">
        <v>108.09650000000001</v>
      </c>
      <c r="E7382">
        <v>113.9931</v>
      </c>
      <c r="F7382">
        <v>118.61279999999999</v>
      </c>
      <c r="G7382">
        <v>112.13630000000001</v>
      </c>
      <c r="H7382">
        <v>109.21380000000001</v>
      </c>
      <c r="I7382">
        <v>111.3296</v>
      </c>
      <c r="J7382">
        <v>103.6579</v>
      </c>
      <c r="K7382">
        <v>105.79300000000001</v>
      </c>
      <c r="L7382">
        <v>105.8792</v>
      </c>
      <c r="M7382">
        <v>106.4911</v>
      </c>
      <c r="N7382">
        <v>115.2522</v>
      </c>
    </row>
    <row r="7383" spans="1:14" x14ac:dyDescent="0.2">
      <c r="A7383" t="s">
        <v>2457</v>
      </c>
      <c r="B7383" t="s">
        <v>724</v>
      </c>
      <c r="C7383">
        <v>99.447199999999995</v>
      </c>
      <c r="D7383">
        <v>87.772599999999997</v>
      </c>
      <c r="E7383">
        <v>82.501999999999995</v>
      </c>
      <c r="F7383">
        <v>79.126400000000004</v>
      </c>
      <c r="G7383">
        <v>79.534599999999998</v>
      </c>
      <c r="H7383">
        <v>87.710999999999999</v>
      </c>
      <c r="I7383">
        <v>85.497100000000003</v>
      </c>
      <c r="J7383">
        <v>84.910700000000006</v>
      </c>
      <c r="K7383">
        <v>84.786199999999994</v>
      </c>
      <c r="L7383">
        <v>80.659099999999995</v>
      </c>
      <c r="M7383">
        <v>83.1417</v>
      </c>
      <c r="N7383">
        <v>87.231499999999997</v>
      </c>
    </row>
    <row r="7384" spans="1:14" x14ac:dyDescent="0.2">
      <c r="A7384" t="s">
        <v>2457</v>
      </c>
      <c r="B7384" t="s">
        <v>725</v>
      </c>
      <c r="C7384">
        <v>77.091700000000003</v>
      </c>
      <c r="D7384">
        <v>77.280900000000003</v>
      </c>
      <c r="E7384">
        <v>83.402199999999993</v>
      </c>
      <c r="F7384">
        <v>86.035499999999999</v>
      </c>
      <c r="G7384">
        <v>94.327399999999997</v>
      </c>
      <c r="H7384">
        <v>98.568799999999996</v>
      </c>
      <c r="I7384">
        <v>95.472800000000007</v>
      </c>
      <c r="J7384">
        <v>101.51600000000001</v>
      </c>
      <c r="K7384">
        <v>105.3652</v>
      </c>
      <c r="L7384">
        <v>103.5792</v>
      </c>
      <c r="M7384">
        <v>108.2341</v>
      </c>
      <c r="N7384">
        <v>110.8601</v>
      </c>
    </row>
    <row r="7385" spans="1:14" x14ac:dyDescent="0.2">
      <c r="A7385" t="s">
        <v>2457</v>
      </c>
      <c r="B7385" t="s">
        <v>726</v>
      </c>
      <c r="C7385">
        <v>107.7022</v>
      </c>
      <c r="D7385">
        <v>110.4926</v>
      </c>
      <c r="E7385">
        <v>112.76819999999999</v>
      </c>
      <c r="F7385">
        <v>112.01860000000001</v>
      </c>
      <c r="G7385">
        <v>112.4486</v>
      </c>
      <c r="H7385">
        <v>107.0523</v>
      </c>
      <c r="I7385">
        <v>104.1427</v>
      </c>
      <c r="J7385">
        <v>107.0158</v>
      </c>
      <c r="K7385">
        <v>102.80070000000001</v>
      </c>
      <c r="L7385">
        <v>106.6022</v>
      </c>
      <c r="M7385">
        <v>107.83450000000001</v>
      </c>
      <c r="N7385">
        <v>108.9666</v>
      </c>
    </row>
    <row r="7386" spans="1:14" x14ac:dyDescent="0.2">
      <c r="A7386" t="s">
        <v>2457</v>
      </c>
      <c r="B7386" t="s">
        <v>727</v>
      </c>
      <c r="C7386">
        <v>115.9415</v>
      </c>
      <c r="D7386">
        <v>119.04940000000001</v>
      </c>
      <c r="E7386">
        <v>115.1816</v>
      </c>
      <c r="F7386">
        <v>112.8265</v>
      </c>
      <c r="G7386">
        <v>115.29470000000001</v>
      </c>
      <c r="H7386">
        <v>115.72069999999999</v>
      </c>
      <c r="I7386">
        <v>114.15470000000001</v>
      </c>
      <c r="J7386">
        <v>109.0574</v>
      </c>
      <c r="K7386">
        <v>105.94670000000001</v>
      </c>
      <c r="L7386">
        <v>111.10760000000001</v>
      </c>
      <c r="M7386">
        <v>114.6583</v>
      </c>
      <c r="N7386">
        <v>115.6409</v>
      </c>
    </row>
    <row r="7387" spans="1:14" x14ac:dyDescent="0.2">
      <c r="A7387" t="s">
        <v>2457</v>
      </c>
      <c r="B7387" t="s">
        <v>728</v>
      </c>
      <c r="C7387">
        <v>121.25</v>
      </c>
      <c r="D7387">
        <v>119.8733</v>
      </c>
      <c r="E7387">
        <v>116.36279999999999</v>
      </c>
      <c r="F7387">
        <v>119.8433</v>
      </c>
      <c r="G7387">
        <v>109.78700000000001</v>
      </c>
      <c r="H7387">
        <v>102.7603</v>
      </c>
      <c r="I7387">
        <v>108.32250000000001</v>
      </c>
      <c r="J7387">
        <v>99.183999999999997</v>
      </c>
      <c r="K7387">
        <v>97.202399999999997</v>
      </c>
      <c r="L7387">
        <v>93.620199999999997</v>
      </c>
      <c r="M7387">
        <v>84.183499999999995</v>
      </c>
      <c r="N7387">
        <v>80.521299999999997</v>
      </c>
    </row>
    <row r="7388" spans="1:14" x14ac:dyDescent="0.2">
      <c r="A7388" t="s">
        <v>2457</v>
      </c>
      <c r="B7388" t="s">
        <v>729</v>
      </c>
      <c r="C7388">
        <v>68.6083</v>
      </c>
      <c r="D7388">
        <v>70.390500000000003</v>
      </c>
      <c r="E7388">
        <v>74.875</v>
      </c>
      <c r="F7388">
        <v>72.2714</v>
      </c>
      <c r="G7388">
        <v>70.988799999999998</v>
      </c>
      <c r="H7388">
        <v>74.494900000000001</v>
      </c>
      <c r="I7388">
        <v>75.901300000000006</v>
      </c>
      <c r="J7388">
        <v>73.061400000000006</v>
      </c>
      <c r="K7388">
        <v>72.423100000000005</v>
      </c>
      <c r="L7388">
        <v>65.221999999999994</v>
      </c>
      <c r="M7388">
        <v>59.911700000000003</v>
      </c>
      <c r="N7388">
        <v>52.676000000000002</v>
      </c>
    </row>
    <row r="7389" spans="1:14" x14ac:dyDescent="0.2">
      <c r="A7389" t="s">
        <v>2457</v>
      </c>
      <c r="B7389" t="s">
        <v>730</v>
      </c>
      <c r="C7389">
        <v>45.7898</v>
      </c>
      <c r="D7389">
        <v>45.861400000000003</v>
      </c>
      <c r="E7389">
        <v>50.9955</v>
      </c>
      <c r="F7389">
        <v>57.167200000000001</v>
      </c>
      <c r="G7389">
        <v>61.197899999999997</v>
      </c>
      <c r="H7389">
        <v>66.0154</v>
      </c>
      <c r="I7389">
        <v>71.216800000000006</v>
      </c>
      <c r="J7389">
        <v>77.617599999999996</v>
      </c>
      <c r="K7389">
        <v>79.843500000000006</v>
      </c>
      <c r="L7389">
        <v>79.271799999999999</v>
      </c>
      <c r="M7389">
        <v>77.662000000000006</v>
      </c>
      <c r="N7389">
        <v>80.633200000000002</v>
      </c>
    </row>
    <row r="7390" spans="1:14" x14ac:dyDescent="0.2">
      <c r="A7390" t="s">
        <v>2457</v>
      </c>
      <c r="B7390" t="s">
        <v>731</v>
      </c>
      <c r="C7390">
        <v>82.054400000000001</v>
      </c>
      <c r="D7390">
        <v>80.409300000000002</v>
      </c>
      <c r="E7390">
        <v>76.745199999999997</v>
      </c>
      <c r="F7390">
        <v>73.987700000000004</v>
      </c>
      <c r="G7390">
        <v>72.094300000000004</v>
      </c>
      <c r="H7390">
        <v>69.316699999999997</v>
      </c>
      <c r="I7390">
        <v>67.012900000000002</v>
      </c>
      <c r="J7390">
        <v>70.3733</v>
      </c>
      <c r="K7390">
        <v>68.143699999999995</v>
      </c>
      <c r="L7390">
        <v>68.287099999999995</v>
      </c>
      <c r="M7390">
        <v>74.530799999999999</v>
      </c>
      <c r="N7390">
        <v>75.944999999999993</v>
      </c>
    </row>
    <row r="7391" spans="1:14" x14ac:dyDescent="0.2">
      <c r="A7391" t="s">
        <v>2457</v>
      </c>
      <c r="B7391" t="s">
        <v>732</v>
      </c>
      <c r="C7391">
        <v>79.082899999999995</v>
      </c>
      <c r="D7391">
        <v>80.886899999999997</v>
      </c>
      <c r="E7391">
        <v>83.903800000000004</v>
      </c>
      <c r="F7391">
        <v>84.153000000000006</v>
      </c>
      <c r="G7391">
        <v>87.151499999999999</v>
      </c>
      <c r="H7391">
        <v>88.647999999999996</v>
      </c>
      <c r="I7391">
        <v>86.829599999999999</v>
      </c>
      <c r="J7391">
        <v>84.829700000000003</v>
      </c>
      <c r="K7391">
        <v>90.59</v>
      </c>
      <c r="L7391">
        <v>98.44</v>
      </c>
      <c r="M7391">
        <v>97.633600000000001</v>
      </c>
      <c r="N7391">
        <v>104.8579</v>
      </c>
    </row>
    <row r="7392" spans="1:14" x14ac:dyDescent="0.2">
      <c r="A7392" t="s">
        <v>2457</v>
      </c>
      <c r="B7392" t="s">
        <v>733</v>
      </c>
      <c r="C7392">
        <v>105.63679999999999</v>
      </c>
      <c r="D7392">
        <v>108.1926</v>
      </c>
      <c r="E7392">
        <v>107.3853</v>
      </c>
      <c r="F7392">
        <v>109.19459999999999</v>
      </c>
      <c r="G7392">
        <v>108.343</v>
      </c>
      <c r="H7392">
        <v>104.53919999999999</v>
      </c>
      <c r="I7392">
        <v>105.3913</v>
      </c>
      <c r="J7392">
        <v>101.94710000000001</v>
      </c>
      <c r="K7392">
        <v>98.278999999999996</v>
      </c>
      <c r="L7392">
        <v>98.82</v>
      </c>
      <c r="M7392">
        <v>102.48099999999999</v>
      </c>
      <c r="N7392">
        <v>101.30240000000001</v>
      </c>
    </row>
    <row r="7393" spans="1:14" x14ac:dyDescent="0.2">
      <c r="A7393" t="s">
        <v>2457</v>
      </c>
      <c r="B7393" t="s">
        <v>734</v>
      </c>
      <c r="C7393">
        <v>111.48950000000001</v>
      </c>
      <c r="D7393">
        <v>114.0692</v>
      </c>
      <c r="E7393">
        <v>112.48090000000001</v>
      </c>
      <c r="F7393">
        <v>113.5745</v>
      </c>
      <c r="G7393">
        <v>110.84</v>
      </c>
      <c r="H7393">
        <v>109.97969999999999</v>
      </c>
      <c r="I7393">
        <v>110.08369999999999</v>
      </c>
      <c r="J7393">
        <v>112.2195</v>
      </c>
      <c r="K7393">
        <v>115.62649999999999</v>
      </c>
      <c r="L7393">
        <v>115.91459999999999</v>
      </c>
      <c r="M7393">
        <v>118.48099999999999</v>
      </c>
      <c r="N7393">
        <v>119.8318</v>
      </c>
    </row>
    <row r="7394" spans="1:14" x14ac:dyDescent="0.2">
      <c r="A7394" t="s">
        <v>2457</v>
      </c>
      <c r="B7394" t="s">
        <v>735</v>
      </c>
      <c r="C7394">
        <v>117.2189</v>
      </c>
      <c r="D7394">
        <v>114.1574</v>
      </c>
      <c r="E7394">
        <v>114.3986</v>
      </c>
      <c r="F7394">
        <v>114.0411</v>
      </c>
      <c r="G7394">
        <v>109.24209999999999</v>
      </c>
      <c r="H7394">
        <v>107.3877</v>
      </c>
      <c r="I7394">
        <v>101.46810000000001</v>
      </c>
      <c r="J7394">
        <v>91.5625</v>
      </c>
      <c r="K7394">
        <v>89.6297</v>
      </c>
      <c r="L7394">
        <v>84.014099999999999</v>
      </c>
      <c r="M7394">
        <v>78.818100000000001</v>
      </c>
      <c r="N7394">
        <v>78.061599999999999</v>
      </c>
    </row>
    <row r="7395" spans="1:14" x14ac:dyDescent="0.2">
      <c r="A7395" t="s">
        <v>2457</v>
      </c>
      <c r="B7395" t="s">
        <v>736</v>
      </c>
      <c r="C7395">
        <v>78.468800000000002</v>
      </c>
      <c r="D7395">
        <v>78.808000000000007</v>
      </c>
      <c r="E7395">
        <v>77.3673</v>
      </c>
      <c r="F7395">
        <v>75.6768</v>
      </c>
      <c r="G7395">
        <v>79.255200000000002</v>
      </c>
      <c r="H7395">
        <v>80.774900000000002</v>
      </c>
      <c r="I7395">
        <v>79.488900000000001</v>
      </c>
      <c r="J7395">
        <v>80.326499999999996</v>
      </c>
      <c r="K7395">
        <v>77.752600000000001</v>
      </c>
      <c r="L7395">
        <v>74.964299999999994</v>
      </c>
      <c r="M7395">
        <v>77.614800000000002</v>
      </c>
      <c r="N7395">
        <v>66.728099999999998</v>
      </c>
    </row>
    <row r="7396" spans="1:14" x14ac:dyDescent="0.2">
      <c r="A7396" t="s">
        <v>2457</v>
      </c>
      <c r="B7396" t="s">
        <v>737</v>
      </c>
      <c r="C7396">
        <v>43.847900000000003</v>
      </c>
      <c r="D7396">
        <v>43.489400000000003</v>
      </c>
      <c r="E7396">
        <v>49.838299999999997</v>
      </c>
      <c r="F7396">
        <v>48.2241</v>
      </c>
      <c r="G7396">
        <v>45.484099999999998</v>
      </c>
      <c r="H7396">
        <v>44.742199999999997</v>
      </c>
      <c r="I7396">
        <v>51.779899999999998</v>
      </c>
      <c r="J7396">
        <v>55.542999999999999</v>
      </c>
      <c r="K7396">
        <v>53.032800000000002</v>
      </c>
      <c r="L7396">
        <v>54.458799999999997</v>
      </c>
      <c r="M7396">
        <v>57.787999999999997</v>
      </c>
      <c r="N7396">
        <v>62.016100000000002</v>
      </c>
    </row>
    <row r="7397" spans="1:14" x14ac:dyDescent="0.2">
      <c r="A7397" t="s">
        <v>2457</v>
      </c>
      <c r="B7397" t="s">
        <v>738</v>
      </c>
      <c r="C7397">
        <v>62.788499999999999</v>
      </c>
      <c r="D7397">
        <v>69.406800000000004</v>
      </c>
      <c r="E7397">
        <v>73.791399999999996</v>
      </c>
      <c r="F7397">
        <v>76.349000000000004</v>
      </c>
      <c r="G7397">
        <v>82.9345</v>
      </c>
      <c r="H7397">
        <v>89.205100000000002</v>
      </c>
      <c r="I7397">
        <v>95.889499999999998</v>
      </c>
      <c r="J7397">
        <v>100.61920000000001</v>
      </c>
      <c r="K7397">
        <v>99.668800000000005</v>
      </c>
      <c r="L7397">
        <v>101.7634</v>
      </c>
      <c r="M7397">
        <v>109.12609999999999</v>
      </c>
      <c r="N7397">
        <v>116.3212</v>
      </c>
    </row>
    <row r="7398" spans="1:14" x14ac:dyDescent="0.2">
      <c r="A7398" t="s">
        <v>2457</v>
      </c>
      <c r="B7398" t="s">
        <v>739</v>
      </c>
      <c r="C7398">
        <v>145.8169</v>
      </c>
      <c r="D7398">
        <v>158.89699999999999</v>
      </c>
      <c r="E7398">
        <v>160.69659999999999</v>
      </c>
      <c r="F7398">
        <v>168.4718</v>
      </c>
      <c r="G7398">
        <v>165.31379999999999</v>
      </c>
      <c r="H7398">
        <v>158.7319</v>
      </c>
      <c r="I7398">
        <v>160.38210000000001</v>
      </c>
      <c r="J7398">
        <v>156.68389999999999</v>
      </c>
      <c r="K7398">
        <v>152.4085</v>
      </c>
      <c r="L7398">
        <v>152.80179999999999</v>
      </c>
      <c r="M7398">
        <v>154.10900000000001</v>
      </c>
    </row>
    <row r="7399" spans="1:14" x14ac:dyDescent="0.2">
      <c r="A7399" t="s">
        <v>2461</v>
      </c>
      <c r="B7399" t="s">
        <v>2462</v>
      </c>
      <c r="C7399" t="s">
        <v>2463</v>
      </c>
      <c r="D7399" t="s">
        <v>1315</v>
      </c>
    </row>
    <row r="7400" spans="1:14" x14ac:dyDescent="0.2">
      <c r="A7400" t="s">
        <v>2461</v>
      </c>
      <c r="B7400" t="s">
        <v>714</v>
      </c>
      <c r="C7400">
        <v>46.035499999999999</v>
      </c>
      <c r="D7400">
        <v>47.627899999999997</v>
      </c>
      <c r="E7400">
        <v>46.793500000000002</v>
      </c>
      <c r="F7400">
        <v>47.067599999999999</v>
      </c>
      <c r="G7400">
        <v>48.081400000000002</v>
      </c>
      <c r="H7400">
        <v>50.5869</v>
      </c>
      <c r="I7400">
        <v>51.794199999999996</v>
      </c>
      <c r="J7400">
        <v>50.195300000000003</v>
      </c>
      <c r="K7400">
        <v>49.673200000000001</v>
      </c>
      <c r="L7400">
        <v>50.2258</v>
      </c>
      <c r="M7400">
        <v>54.109900000000003</v>
      </c>
      <c r="N7400">
        <v>62.429299999999998</v>
      </c>
    </row>
    <row r="7401" spans="1:14" x14ac:dyDescent="0.2">
      <c r="A7401" t="s">
        <v>2461</v>
      </c>
      <c r="B7401" t="s">
        <v>715</v>
      </c>
      <c r="C7401">
        <v>60.802300000000002</v>
      </c>
      <c r="D7401">
        <v>57.967500000000001</v>
      </c>
      <c r="E7401">
        <v>60.390900000000002</v>
      </c>
      <c r="F7401">
        <v>60.348300000000002</v>
      </c>
      <c r="G7401">
        <v>63.229700000000001</v>
      </c>
      <c r="H7401">
        <v>62.595700000000001</v>
      </c>
      <c r="I7401">
        <v>66.470100000000002</v>
      </c>
      <c r="J7401">
        <v>77.215999999999994</v>
      </c>
      <c r="K7401">
        <v>76.773700000000005</v>
      </c>
      <c r="L7401">
        <v>76.6571</v>
      </c>
      <c r="M7401">
        <v>75.979900000000001</v>
      </c>
      <c r="N7401">
        <v>70.488200000000006</v>
      </c>
    </row>
    <row r="7402" spans="1:14" x14ac:dyDescent="0.2">
      <c r="A7402" t="s">
        <v>2461</v>
      </c>
      <c r="B7402" t="s">
        <v>716</v>
      </c>
      <c r="C7402">
        <v>65.780900000000003</v>
      </c>
      <c r="D7402">
        <v>66.5501</v>
      </c>
      <c r="E7402">
        <v>67.549800000000005</v>
      </c>
      <c r="F7402">
        <v>68.756100000000004</v>
      </c>
      <c r="G7402">
        <v>72.888000000000005</v>
      </c>
      <c r="H7402">
        <v>73.970500000000001</v>
      </c>
      <c r="I7402">
        <v>72.567300000000003</v>
      </c>
      <c r="J7402">
        <v>69.429900000000004</v>
      </c>
      <c r="K7402">
        <v>74.963700000000003</v>
      </c>
      <c r="L7402">
        <v>84.004300000000001</v>
      </c>
      <c r="M7402">
        <v>77.896199999999993</v>
      </c>
      <c r="N7402">
        <v>75.053200000000004</v>
      </c>
    </row>
    <row r="7403" spans="1:14" x14ac:dyDescent="0.2">
      <c r="A7403" t="s">
        <v>2461</v>
      </c>
      <c r="B7403" t="s">
        <v>717</v>
      </c>
      <c r="C7403">
        <v>74.655299999999997</v>
      </c>
      <c r="D7403">
        <v>74.531499999999994</v>
      </c>
      <c r="E7403">
        <v>68.321799999999996</v>
      </c>
      <c r="F7403">
        <v>67.362899999999996</v>
      </c>
      <c r="G7403">
        <v>63.190199999999997</v>
      </c>
      <c r="H7403">
        <v>57.652000000000001</v>
      </c>
      <c r="I7403">
        <v>64.370500000000007</v>
      </c>
      <c r="J7403">
        <v>56.191000000000003</v>
      </c>
      <c r="K7403">
        <v>55.758600000000001</v>
      </c>
      <c r="L7403">
        <v>58.3598</v>
      </c>
      <c r="M7403">
        <v>59.115000000000002</v>
      </c>
      <c r="N7403">
        <v>62.637</v>
      </c>
    </row>
    <row r="7404" spans="1:14" x14ac:dyDescent="0.2">
      <c r="A7404" t="s">
        <v>2461</v>
      </c>
      <c r="B7404" t="s">
        <v>718</v>
      </c>
      <c r="C7404">
        <v>61.852699999999999</v>
      </c>
      <c r="D7404">
        <v>61.96</v>
      </c>
      <c r="E7404">
        <v>61.649799999999999</v>
      </c>
      <c r="F7404">
        <v>61.944000000000003</v>
      </c>
      <c r="G7404">
        <v>57.823099999999997</v>
      </c>
      <c r="H7404">
        <v>62.4255</v>
      </c>
      <c r="I7404">
        <v>55.775100000000002</v>
      </c>
      <c r="J7404">
        <v>46.453800000000001</v>
      </c>
      <c r="K7404">
        <v>41.566200000000002</v>
      </c>
      <c r="L7404">
        <v>38.493200000000002</v>
      </c>
      <c r="M7404">
        <v>35.908499999999997</v>
      </c>
      <c r="N7404">
        <v>36.153300000000002</v>
      </c>
    </row>
    <row r="7405" spans="1:14" x14ac:dyDescent="0.2">
      <c r="A7405" t="s">
        <v>2461</v>
      </c>
      <c r="B7405" t="s">
        <v>719</v>
      </c>
      <c r="C7405">
        <v>31.561800000000002</v>
      </c>
      <c r="D7405">
        <v>28.841799999999999</v>
      </c>
      <c r="E7405">
        <v>37.786799999999999</v>
      </c>
      <c r="F7405">
        <v>41.956000000000003</v>
      </c>
      <c r="G7405">
        <v>43.688200000000002</v>
      </c>
      <c r="H7405">
        <v>51.505000000000003</v>
      </c>
      <c r="I7405">
        <v>52.4283</v>
      </c>
      <c r="J7405">
        <v>57.279400000000003</v>
      </c>
      <c r="K7405">
        <v>58.316299999999998</v>
      </c>
      <c r="L7405">
        <v>54.666499999999999</v>
      </c>
      <c r="M7405">
        <v>57.392499999999998</v>
      </c>
      <c r="N7405">
        <v>53.449100000000001</v>
      </c>
    </row>
    <row r="7406" spans="1:14" x14ac:dyDescent="0.2">
      <c r="A7406" t="s">
        <v>2461</v>
      </c>
      <c r="B7406" t="s">
        <v>720</v>
      </c>
      <c r="C7406">
        <v>61.457500000000003</v>
      </c>
      <c r="D7406">
        <v>68.791399999999996</v>
      </c>
      <c r="E7406">
        <v>77.316599999999994</v>
      </c>
      <c r="F7406">
        <v>77.14</v>
      </c>
      <c r="G7406">
        <v>80.909199999999998</v>
      </c>
      <c r="H7406">
        <v>80.302199999999999</v>
      </c>
      <c r="I7406">
        <v>83.763000000000005</v>
      </c>
      <c r="J7406">
        <v>85.622100000000003</v>
      </c>
      <c r="K7406">
        <v>83.955600000000004</v>
      </c>
      <c r="L7406">
        <v>84.774799999999999</v>
      </c>
      <c r="M7406">
        <v>86.225700000000003</v>
      </c>
      <c r="N7406">
        <v>83.875600000000006</v>
      </c>
    </row>
    <row r="7407" spans="1:14" x14ac:dyDescent="0.2">
      <c r="A7407" t="s">
        <v>2461</v>
      </c>
      <c r="B7407" t="s">
        <v>721</v>
      </c>
      <c r="C7407">
        <v>89.752600000000001</v>
      </c>
      <c r="D7407">
        <v>88.848799999999997</v>
      </c>
      <c r="E7407">
        <v>76.878100000000003</v>
      </c>
      <c r="F7407">
        <v>83.783000000000001</v>
      </c>
      <c r="G7407">
        <v>84.045000000000002</v>
      </c>
      <c r="H7407">
        <v>82.075000000000003</v>
      </c>
      <c r="I7407">
        <v>83.578299999999999</v>
      </c>
      <c r="J7407">
        <v>85.759399999999999</v>
      </c>
      <c r="K7407">
        <v>84.0505</v>
      </c>
      <c r="L7407">
        <v>88.350300000000004</v>
      </c>
      <c r="M7407">
        <v>86.348600000000005</v>
      </c>
      <c r="N7407">
        <v>84.327299999999994</v>
      </c>
    </row>
    <row r="7408" spans="1:14" x14ac:dyDescent="0.2">
      <c r="A7408" t="s">
        <v>2461</v>
      </c>
      <c r="B7408" t="s">
        <v>722</v>
      </c>
      <c r="C7408">
        <v>84.356899999999996</v>
      </c>
      <c r="D7408">
        <v>85.307900000000004</v>
      </c>
      <c r="E7408">
        <v>83.376999999999995</v>
      </c>
      <c r="F7408">
        <v>86.691199999999995</v>
      </c>
      <c r="G7408">
        <v>89.321299999999994</v>
      </c>
      <c r="H7408">
        <v>93.998199999999997</v>
      </c>
      <c r="I7408">
        <v>94.359700000000004</v>
      </c>
      <c r="J7408">
        <v>87.642300000000006</v>
      </c>
      <c r="K7408">
        <v>88.461600000000004</v>
      </c>
      <c r="L7408">
        <v>93.559600000000003</v>
      </c>
      <c r="M7408">
        <v>86.053899999999999</v>
      </c>
      <c r="N7408">
        <v>83.454800000000006</v>
      </c>
    </row>
    <row r="7409" spans="1:14" x14ac:dyDescent="0.2">
      <c r="A7409" t="s">
        <v>2461</v>
      </c>
      <c r="B7409" t="s">
        <v>723</v>
      </c>
      <c r="C7409">
        <v>85.287700000000001</v>
      </c>
      <c r="D7409">
        <v>82.996099999999998</v>
      </c>
      <c r="E7409">
        <v>79.430300000000003</v>
      </c>
      <c r="F7409">
        <v>75.258600000000001</v>
      </c>
      <c r="G7409">
        <v>72.982100000000003</v>
      </c>
      <c r="H7409">
        <v>71.893100000000004</v>
      </c>
      <c r="I7409">
        <v>76.173100000000005</v>
      </c>
      <c r="J7409">
        <v>79.587299999999999</v>
      </c>
      <c r="K7409">
        <v>75.851799999999997</v>
      </c>
      <c r="L7409">
        <v>74.055700000000002</v>
      </c>
      <c r="M7409">
        <v>81.490700000000004</v>
      </c>
      <c r="N7409">
        <v>85.585099999999997</v>
      </c>
    </row>
    <row r="7410" spans="1:14" x14ac:dyDescent="0.2">
      <c r="A7410" t="s">
        <v>2461</v>
      </c>
      <c r="B7410" t="s">
        <v>724</v>
      </c>
      <c r="C7410">
        <v>83.199200000000005</v>
      </c>
      <c r="D7410">
        <v>85.270600000000002</v>
      </c>
      <c r="E7410">
        <v>92.4512</v>
      </c>
      <c r="F7410">
        <v>89.231099999999998</v>
      </c>
      <c r="G7410">
        <v>90.5</v>
      </c>
      <c r="H7410">
        <v>91.882499999999993</v>
      </c>
      <c r="I7410">
        <v>79.495400000000004</v>
      </c>
      <c r="J7410">
        <v>76.157399999999996</v>
      </c>
      <c r="K7410">
        <v>83.661199999999994</v>
      </c>
      <c r="L7410">
        <v>85.444100000000006</v>
      </c>
      <c r="M7410">
        <v>86.218299999999999</v>
      </c>
      <c r="N7410">
        <v>73.303200000000004</v>
      </c>
    </row>
    <row r="7411" spans="1:14" x14ac:dyDescent="0.2">
      <c r="A7411" t="s">
        <v>2461</v>
      </c>
      <c r="B7411" t="s">
        <v>725</v>
      </c>
      <c r="C7411">
        <v>73.944800000000001</v>
      </c>
      <c r="D7411">
        <v>80.227699999999999</v>
      </c>
      <c r="E7411">
        <v>74.237200000000001</v>
      </c>
      <c r="F7411">
        <v>77.376900000000006</v>
      </c>
      <c r="G7411">
        <v>79.956400000000002</v>
      </c>
      <c r="H7411">
        <v>80.084800000000001</v>
      </c>
      <c r="I7411">
        <v>79.170900000000003</v>
      </c>
      <c r="J7411">
        <v>80.168300000000002</v>
      </c>
      <c r="K7411">
        <v>84.476100000000002</v>
      </c>
      <c r="L7411">
        <v>83.125699999999995</v>
      </c>
      <c r="M7411">
        <v>95.206299999999999</v>
      </c>
      <c r="N7411">
        <v>90.762</v>
      </c>
    </row>
    <row r="7412" spans="1:14" x14ac:dyDescent="0.2">
      <c r="A7412" t="s">
        <v>2461</v>
      </c>
      <c r="B7412" t="s">
        <v>726</v>
      </c>
      <c r="C7412">
        <v>86.090800000000002</v>
      </c>
      <c r="D7412">
        <v>79.811999999999998</v>
      </c>
      <c r="E7412">
        <v>85.140900000000002</v>
      </c>
      <c r="F7412">
        <v>90.462999999999994</v>
      </c>
      <c r="G7412">
        <v>89.924000000000007</v>
      </c>
      <c r="H7412">
        <v>88.202699999999993</v>
      </c>
      <c r="I7412">
        <v>91.585099999999997</v>
      </c>
      <c r="J7412">
        <v>101.91540000000001</v>
      </c>
      <c r="K7412">
        <v>98.591099999999997</v>
      </c>
      <c r="L7412">
        <v>100.6601</v>
      </c>
      <c r="M7412">
        <v>102.2161</v>
      </c>
      <c r="N7412">
        <v>100.8331</v>
      </c>
    </row>
    <row r="7413" spans="1:14" x14ac:dyDescent="0.2">
      <c r="A7413" t="s">
        <v>2461</v>
      </c>
      <c r="B7413" t="s">
        <v>727</v>
      </c>
      <c r="C7413">
        <v>105.91079999999999</v>
      </c>
      <c r="D7413">
        <v>108.7606</v>
      </c>
      <c r="E7413">
        <v>103.31950000000001</v>
      </c>
      <c r="F7413">
        <v>101.4616</v>
      </c>
      <c r="G7413">
        <v>108.70189999999999</v>
      </c>
      <c r="H7413">
        <v>109.5271</v>
      </c>
      <c r="I7413">
        <v>111.25320000000001</v>
      </c>
      <c r="J7413">
        <v>109.6644</v>
      </c>
      <c r="K7413">
        <v>109.80929999999999</v>
      </c>
      <c r="L7413">
        <v>114.9629</v>
      </c>
      <c r="M7413">
        <v>110.5271</v>
      </c>
      <c r="N7413">
        <v>110.10420000000001</v>
      </c>
    </row>
    <row r="7414" spans="1:14" x14ac:dyDescent="0.2">
      <c r="A7414" t="s">
        <v>2461</v>
      </c>
      <c r="B7414" t="s">
        <v>728</v>
      </c>
      <c r="C7414">
        <v>125.55970000000001</v>
      </c>
      <c r="D7414">
        <v>111.0979</v>
      </c>
      <c r="E7414">
        <v>101.6006</v>
      </c>
      <c r="F7414">
        <v>101.4136</v>
      </c>
      <c r="G7414">
        <v>90.177800000000005</v>
      </c>
      <c r="H7414">
        <v>81.620099999999994</v>
      </c>
      <c r="I7414">
        <v>74.740300000000005</v>
      </c>
      <c r="J7414">
        <v>73.105699999999999</v>
      </c>
      <c r="K7414">
        <v>74.864400000000003</v>
      </c>
      <c r="L7414">
        <v>69.749499999999998</v>
      </c>
      <c r="M7414">
        <v>62.463999999999999</v>
      </c>
      <c r="N7414">
        <v>67.419700000000006</v>
      </c>
    </row>
    <row r="7415" spans="1:14" x14ac:dyDescent="0.2">
      <c r="A7415" t="s">
        <v>2461</v>
      </c>
      <c r="B7415" t="s">
        <v>729</v>
      </c>
      <c r="C7415">
        <v>56.460299999999997</v>
      </c>
      <c r="D7415">
        <v>56.442300000000003</v>
      </c>
      <c r="E7415">
        <v>59.652900000000002</v>
      </c>
      <c r="F7415">
        <v>59.444899999999997</v>
      </c>
      <c r="G7415">
        <v>59.3523</v>
      </c>
      <c r="H7415">
        <v>59.68</v>
      </c>
      <c r="I7415">
        <v>51.173200000000001</v>
      </c>
      <c r="J7415">
        <v>60.96</v>
      </c>
      <c r="K7415">
        <v>65.893900000000002</v>
      </c>
      <c r="L7415">
        <v>61.115900000000003</v>
      </c>
      <c r="M7415">
        <v>65.469700000000003</v>
      </c>
      <c r="N7415">
        <v>77.7654</v>
      </c>
    </row>
    <row r="7416" spans="1:14" x14ac:dyDescent="0.2">
      <c r="A7416" t="s">
        <v>2461</v>
      </c>
      <c r="B7416" t="s">
        <v>730</v>
      </c>
      <c r="C7416">
        <v>81.923599999999993</v>
      </c>
      <c r="D7416">
        <v>85.170199999999994</v>
      </c>
      <c r="E7416">
        <v>93.212699999999998</v>
      </c>
      <c r="F7416">
        <v>96.547899999999998</v>
      </c>
      <c r="G7416">
        <v>102.34699999999999</v>
      </c>
      <c r="H7416">
        <v>120.2247</v>
      </c>
      <c r="I7416">
        <v>115.5652</v>
      </c>
      <c r="J7416">
        <v>114.44</v>
      </c>
      <c r="K7416">
        <v>120.9881</v>
      </c>
      <c r="L7416">
        <v>123.0087</v>
      </c>
      <c r="M7416">
        <v>130.83670000000001</v>
      </c>
      <c r="N7416">
        <v>119.92829999999999</v>
      </c>
    </row>
    <row r="7417" spans="1:14" x14ac:dyDescent="0.2">
      <c r="A7417" t="s">
        <v>2461</v>
      </c>
      <c r="B7417" t="s">
        <v>731</v>
      </c>
      <c r="C7417">
        <v>113.5812</v>
      </c>
      <c r="D7417">
        <v>114.1301</v>
      </c>
      <c r="E7417">
        <v>113.11669999999999</v>
      </c>
      <c r="F7417">
        <v>106.71339999999999</v>
      </c>
      <c r="G7417">
        <v>104.5698</v>
      </c>
      <c r="H7417">
        <v>114.694</v>
      </c>
      <c r="I7417">
        <v>124.0851</v>
      </c>
      <c r="J7417">
        <v>115.41030000000001</v>
      </c>
      <c r="K7417">
        <v>111.5879</v>
      </c>
      <c r="L7417">
        <v>119.8402</v>
      </c>
      <c r="M7417">
        <v>126.7727</v>
      </c>
      <c r="N7417">
        <v>123.2165</v>
      </c>
    </row>
    <row r="7418" spans="1:14" x14ac:dyDescent="0.2">
      <c r="A7418" t="s">
        <v>2461</v>
      </c>
      <c r="B7418" t="s">
        <v>732</v>
      </c>
      <c r="C7418">
        <v>121.9269</v>
      </c>
      <c r="D7418">
        <v>125.017</v>
      </c>
      <c r="E7418">
        <v>117.3327</v>
      </c>
      <c r="F7418">
        <v>124.33369999999999</v>
      </c>
      <c r="G7418">
        <v>122.31870000000001</v>
      </c>
      <c r="H7418">
        <v>114.7533</v>
      </c>
      <c r="I7418">
        <v>120.592</v>
      </c>
      <c r="J7418">
        <v>119.22799999999999</v>
      </c>
      <c r="K7418">
        <v>111.83450000000001</v>
      </c>
      <c r="L7418">
        <v>115.041</v>
      </c>
      <c r="M7418">
        <v>109.60680000000001</v>
      </c>
      <c r="N7418">
        <v>109.7822</v>
      </c>
    </row>
    <row r="7419" spans="1:14" x14ac:dyDescent="0.2">
      <c r="A7419" t="s">
        <v>2461</v>
      </c>
      <c r="B7419" t="s">
        <v>733</v>
      </c>
      <c r="C7419">
        <v>120.3128</v>
      </c>
      <c r="D7419">
        <v>112.11790000000001</v>
      </c>
      <c r="E7419">
        <v>114.4738</v>
      </c>
      <c r="F7419">
        <v>109.3407</v>
      </c>
      <c r="G7419">
        <v>110.3901</v>
      </c>
      <c r="H7419">
        <v>109.6738</v>
      </c>
      <c r="I7419">
        <v>113.34350000000001</v>
      </c>
      <c r="J7419">
        <v>113.2581</v>
      </c>
      <c r="K7419">
        <v>110.595</v>
      </c>
      <c r="L7419">
        <v>101.5489</v>
      </c>
      <c r="M7419">
        <v>96.277900000000002</v>
      </c>
      <c r="N7419">
        <v>101.69540000000001</v>
      </c>
    </row>
    <row r="7420" spans="1:14" x14ac:dyDescent="0.2">
      <c r="A7420" t="s">
        <v>2461</v>
      </c>
      <c r="B7420" t="s">
        <v>734</v>
      </c>
      <c r="C7420">
        <v>103.7573</v>
      </c>
      <c r="D7420">
        <v>100.6763</v>
      </c>
      <c r="E7420">
        <v>101.4122</v>
      </c>
      <c r="F7420">
        <v>98.776300000000006</v>
      </c>
      <c r="G7420">
        <v>100.9212</v>
      </c>
      <c r="H7420">
        <v>98.688999999999993</v>
      </c>
      <c r="I7420">
        <v>95.213200000000001</v>
      </c>
      <c r="J7420">
        <v>94.511300000000006</v>
      </c>
      <c r="K7420">
        <v>91.987899999999996</v>
      </c>
      <c r="L7420">
        <v>89.331999999999994</v>
      </c>
      <c r="M7420">
        <v>99.138999999999996</v>
      </c>
      <c r="N7420">
        <v>97.063800000000001</v>
      </c>
    </row>
    <row r="7421" spans="1:14" x14ac:dyDescent="0.2">
      <c r="A7421" t="s">
        <v>2461</v>
      </c>
      <c r="B7421" t="s">
        <v>735</v>
      </c>
      <c r="C7421">
        <v>92.544399999999996</v>
      </c>
      <c r="D7421">
        <v>99.016800000000003</v>
      </c>
      <c r="E7421">
        <v>96.128799999999998</v>
      </c>
      <c r="F7421">
        <v>95.174499999999995</v>
      </c>
      <c r="G7421">
        <v>95.817599999999999</v>
      </c>
      <c r="H7421">
        <v>105.47750000000001</v>
      </c>
      <c r="I7421">
        <v>93.286500000000004</v>
      </c>
      <c r="J7421">
        <v>96.224299999999999</v>
      </c>
      <c r="K7421">
        <v>103.6403</v>
      </c>
      <c r="L7421">
        <v>102.96559999999999</v>
      </c>
      <c r="M7421">
        <v>99.905000000000001</v>
      </c>
      <c r="N7421">
        <v>118.3222</v>
      </c>
    </row>
    <row r="7422" spans="1:14" x14ac:dyDescent="0.2">
      <c r="A7422" t="s">
        <v>2461</v>
      </c>
      <c r="B7422" t="s">
        <v>736</v>
      </c>
      <c r="C7422">
        <v>102.6755</v>
      </c>
      <c r="D7422">
        <v>94.595500000000001</v>
      </c>
      <c r="E7422">
        <v>98.262100000000004</v>
      </c>
      <c r="F7422">
        <v>100.1568</v>
      </c>
      <c r="G7422">
        <v>77.0244</v>
      </c>
      <c r="H7422">
        <v>70.467799999999997</v>
      </c>
      <c r="I7422">
        <v>57.840200000000003</v>
      </c>
      <c r="J7422">
        <v>48.647500000000001</v>
      </c>
      <c r="K7422">
        <v>45.4617</v>
      </c>
      <c r="L7422">
        <v>45.372399999999999</v>
      </c>
      <c r="M7422">
        <v>31.774699999999999</v>
      </c>
      <c r="N7422">
        <v>16.1203</v>
      </c>
    </row>
    <row r="7423" spans="1:14" x14ac:dyDescent="0.2">
      <c r="A7423" t="s">
        <v>2461</v>
      </c>
      <c r="B7423" t="s">
        <v>737</v>
      </c>
      <c r="C7423">
        <v>16.2134</v>
      </c>
      <c r="D7423">
        <v>15.547599999999999</v>
      </c>
      <c r="E7423">
        <v>15.5411</v>
      </c>
      <c r="F7423">
        <v>17.3796</v>
      </c>
      <c r="G7423">
        <v>24.8216</v>
      </c>
      <c r="H7423">
        <v>23.690899999999999</v>
      </c>
      <c r="I7423">
        <v>26.221299999999999</v>
      </c>
      <c r="J7423">
        <v>29.6662</v>
      </c>
      <c r="K7423">
        <v>32.8508</v>
      </c>
      <c r="L7423">
        <v>41.6753</v>
      </c>
      <c r="M7423">
        <v>44.752000000000002</v>
      </c>
      <c r="N7423">
        <v>51.204000000000001</v>
      </c>
    </row>
    <row r="7424" spans="1:14" x14ac:dyDescent="0.2">
      <c r="A7424" t="s">
        <v>2461</v>
      </c>
      <c r="B7424" t="s">
        <v>738</v>
      </c>
      <c r="C7424">
        <v>60.725099999999998</v>
      </c>
      <c r="D7424">
        <v>69.975899999999996</v>
      </c>
      <c r="E7424">
        <v>61.816200000000002</v>
      </c>
      <c r="F7424">
        <v>69.631500000000003</v>
      </c>
      <c r="G7424">
        <v>80.018699999999995</v>
      </c>
      <c r="H7424">
        <v>77.5154</v>
      </c>
      <c r="I7424">
        <v>78.122200000000007</v>
      </c>
      <c r="J7424">
        <v>78.456599999999995</v>
      </c>
      <c r="K7424">
        <v>69.552400000000006</v>
      </c>
      <c r="L7424">
        <v>66.356700000000004</v>
      </c>
      <c r="M7424">
        <v>68.846400000000003</v>
      </c>
      <c r="N7424">
        <v>67.623900000000006</v>
      </c>
    </row>
    <row r="7425" spans="1:14" x14ac:dyDescent="0.2">
      <c r="A7425" t="s">
        <v>2461</v>
      </c>
      <c r="B7425" t="s">
        <v>739</v>
      </c>
      <c r="C7425">
        <v>78.485799999999998</v>
      </c>
      <c r="D7425">
        <v>80.640299999999996</v>
      </c>
      <c r="E7425">
        <v>73.259600000000006</v>
      </c>
      <c r="F7425">
        <v>78.742500000000007</v>
      </c>
      <c r="G7425">
        <v>79.328199999999995</v>
      </c>
      <c r="H7425">
        <v>70.892099999999999</v>
      </c>
      <c r="I7425">
        <v>71.5745</v>
      </c>
      <c r="J7425">
        <v>63.9527</v>
      </c>
      <c r="K7425">
        <v>55.351900000000001</v>
      </c>
      <c r="L7425">
        <v>62.366900000000001</v>
      </c>
    </row>
    <row r="7426" spans="1:14" x14ac:dyDescent="0.2">
      <c r="A7426" t="s">
        <v>2464</v>
      </c>
      <c r="B7426" t="s">
        <v>2465</v>
      </c>
      <c r="C7426" t="s">
        <v>2466</v>
      </c>
      <c r="D7426" t="s">
        <v>1835</v>
      </c>
      <c r="E7426" t="s">
        <v>2467</v>
      </c>
    </row>
    <row r="7427" spans="1:14" x14ac:dyDescent="0.2">
      <c r="A7427" t="s">
        <v>2464</v>
      </c>
      <c r="B7427" t="s">
        <v>714</v>
      </c>
      <c r="C7427">
        <v>28.241299999999999</v>
      </c>
      <c r="D7427">
        <v>27.101299999999998</v>
      </c>
      <c r="E7427">
        <v>26.880700000000001</v>
      </c>
      <c r="F7427">
        <v>25.811499999999999</v>
      </c>
      <c r="G7427">
        <v>26.188099999999999</v>
      </c>
      <c r="H7427">
        <v>26.392499999999998</v>
      </c>
      <c r="I7427">
        <v>27.511299999999999</v>
      </c>
      <c r="J7427">
        <v>28.856400000000001</v>
      </c>
      <c r="K7427">
        <v>28.491099999999999</v>
      </c>
      <c r="L7427">
        <v>29.257000000000001</v>
      </c>
      <c r="M7427">
        <v>33.625100000000003</v>
      </c>
      <c r="N7427">
        <v>33.306399999999996</v>
      </c>
    </row>
    <row r="7428" spans="1:14" x14ac:dyDescent="0.2">
      <c r="A7428" t="s">
        <v>2464</v>
      </c>
      <c r="B7428" t="s">
        <v>715</v>
      </c>
      <c r="C7428">
        <v>33.457299999999996</v>
      </c>
      <c r="D7428">
        <v>35.539900000000003</v>
      </c>
      <c r="E7428">
        <v>34.011800000000001</v>
      </c>
      <c r="F7428">
        <v>32.683399999999999</v>
      </c>
      <c r="G7428">
        <v>33.728700000000003</v>
      </c>
      <c r="H7428">
        <v>32.965699999999998</v>
      </c>
      <c r="I7428">
        <v>33.8536</v>
      </c>
      <c r="J7428">
        <v>37.436300000000003</v>
      </c>
      <c r="K7428">
        <v>37.102499999999999</v>
      </c>
      <c r="L7428">
        <v>36.293199999999999</v>
      </c>
      <c r="M7428">
        <v>34.763199999999998</v>
      </c>
      <c r="N7428">
        <v>33.1462</v>
      </c>
    </row>
    <row r="7429" spans="1:14" x14ac:dyDescent="0.2">
      <c r="A7429" t="s">
        <v>2464</v>
      </c>
      <c r="B7429" t="s">
        <v>716</v>
      </c>
      <c r="C7429">
        <v>33.397799999999997</v>
      </c>
      <c r="D7429">
        <v>31.470500000000001</v>
      </c>
      <c r="E7429">
        <v>31.151599999999998</v>
      </c>
      <c r="F7429">
        <v>31.653700000000001</v>
      </c>
      <c r="G7429">
        <v>32.319600000000001</v>
      </c>
      <c r="H7429">
        <v>32.780700000000003</v>
      </c>
      <c r="I7429">
        <v>30.58</v>
      </c>
      <c r="J7429">
        <v>29.428899999999999</v>
      </c>
      <c r="K7429">
        <v>28.305499999999999</v>
      </c>
      <c r="L7429">
        <v>30.025600000000001</v>
      </c>
      <c r="M7429">
        <v>29.869199999999999</v>
      </c>
      <c r="N7429">
        <v>31.331499999999998</v>
      </c>
    </row>
    <row r="7430" spans="1:14" x14ac:dyDescent="0.2">
      <c r="A7430" t="s">
        <v>2464</v>
      </c>
      <c r="B7430" t="s">
        <v>717</v>
      </c>
      <c r="C7430">
        <v>30.1859</v>
      </c>
      <c r="D7430">
        <v>30.3491</v>
      </c>
      <c r="E7430">
        <v>29.3218</v>
      </c>
      <c r="F7430">
        <v>30.198</v>
      </c>
      <c r="G7430">
        <v>28.3521</v>
      </c>
      <c r="H7430">
        <v>27.668600000000001</v>
      </c>
      <c r="I7430">
        <v>29.5045</v>
      </c>
      <c r="J7430">
        <v>28.829799999999999</v>
      </c>
      <c r="K7430">
        <v>29.731200000000001</v>
      </c>
      <c r="L7430">
        <v>30.825099999999999</v>
      </c>
      <c r="M7430">
        <v>32.160200000000003</v>
      </c>
      <c r="N7430">
        <v>32.802700000000002</v>
      </c>
    </row>
    <row r="7431" spans="1:14" x14ac:dyDescent="0.2">
      <c r="A7431" t="s">
        <v>2464</v>
      </c>
      <c r="B7431" t="s">
        <v>718</v>
      </c>
      <c r="C7431">
        <v>33.921599999999998</v>
      </c>
      <c r="D7431">
        <v>33.550400000000003</v>
      </c>
      <c r="E7431">
        <v>33.649000000000001</v>
      </c>
      <c r="F7431">
        <v>33.097099999999998</v>
      </c>
      <c r="G7431">
        <v>31.1372</v>
      </c>
      <c r="H7431">
        <v>30.860099999999999</v>
      </c>
      <c r="I7431">
        <v>31.890599999999999</v>
      </c>
      <c r="J7431">
        <v>29.475300000000001</v>
      </c>
      <c r="K7431">
        <v>27.7699</v>
      </c>
      <c r="L7431">
        <v>26.040500000000002</v>
      </c>
      <c r="M7431">
        <v>24.052600000000002</v>
      </c>
      <c r="N7431">
        <v>24.3565</v>
      </c>
    </row>
    <row r="7432" spans="1:14" x14ac:dyDescent="0.2">
      <c r="A7432" t="s">
        <v>2464</v>
      </c>
      <c r="B7432" t="s">
        <v>719</v>
      </c>
      <c r="C7432">
        <v>21.7986</v>
      </c>
      <c r="D7432">
        <v>22.476800000000001</v>
      </c>
      <c r="E7432">
        <v>24.6312</v>
      </c>
      <c r="F7432">
        <v>26.0092</v>
      </c>
      <c r="G7432">
        <v>28.180499999999999</v>
      </c>
      <c r="H7432">
        <v>31.824400000000001</v>
      </c>
      <c r="I7432">
        <v>30.0154</v>
      </c>
      <c r="J7432">
        <v>29.7256</v>
      </c>
      <c r="K7432">
        <v>29.543199999999999</v>
      </c>
      <c r="L7432">
        <v>28.121400000000001</v>
      </c>
      <c r="M7432">
        <v>28.5532</v>
      </c>
      <c r="N7432">
        <v>27.3352</v>
      </c>
    </row>
    <row r="7433" spans="1:14" x14ac:dyDescent="0.2">
      <c r="A7433" t="s">
        <v>2464</v>
      </c>
      <c r="B7433" t="s">
        <v>720</v>
      </c>
      <c r="C7433">
        <v>29.067900000000002</v>
      </c>
      <c r="D7433">
        <v>33.410800000000002</v>
      </c>
      <c r="E7433">
        <v>33.976599999999998</v>
      </c>
      <c r="F7433">
        <v>33.061900000000001</v>
      </c>
      <c r="G7433">
        <v>36.4465</v>
      </c>
      <c r="H7433">
        <v>35.270299999999999</v>
      </c>
      <c r="I7433">
        <v>34.217199999999998</v>
      </c>
      <c r="J7433">
        <v>35.0458</v>
      </c>
      <c r="K7433">
        <v>38.816299999999998</v>
      </c>
      <c r="L7433">
        <v>41.628599999999999</v>
      </c>
      <c r="M7433">
        <v>42.273200000000003</v>
      </c>
      <c r="N7433">
        <v>40.796900000000001</v>
      </c>
    </row>
    <row r="7434" spans="1:14" x14ac:dyDescent="0.2">
      <c r="A7434" t="s">
        <v>2464</v>
      </c>
      <c r="B7434" t="s">
        <v>721</v>
      </c>
      <c r="C7434">
        <v>40.109299999999998</v>
      </c>
      <c r="D7434">
        <v>39.950800000000001</v>
      </c>
      <c r="E7434">
        <v>37.874299999999998</v>
      </c>
      <c r="F7434">
        <v>39.0809</v>
      </c>
      <c r="G7434">
        <v>40.149099999999997</v>
      </c>
      <c r="H7434">
        <v>39.398800000000001</v>
      </c>
      <c r="I7434">
        <v>40.575699999999998</v>
      </c>
      <c r="J7434">
        <v>42.366799999999998</v>
      </c>
      <c r="K7434">
        <v>41.504399999999997</v>
      </c>
      <c r="L7434">
        <v>41.754199999999997</v>
      </c>
      <c r="M7434">
        <v>38.103400000000001</v>
      </c>
      <c r="N7434">
        <v>40.681600000000003</v>
      </c>
    </row>
    <row r="7435" spans="1:14" x14ac:dyDescent="0.2">
      <c r="A7435" t="s">
        <v>2464</v>
      </c>
      <c r="B7435" t="s">
        <v>722</v>
      </c>
      <c r="C7435">
        <v>42.294199999999996</v>
      </c>
      <c r="D7435">
        <v>41.002600000000001</v>
      </c>
      <c r="E7435">
        <v>42.780999999999999</v>
      </c>
      <c r="F7435">
        <v>44.368499999999997</v>
      </c>
      <c r="G7435">
        <v>44.154600000000002</v>
      </c>
      <c r="H7435">
        <v>45.764499999999998</v>
      </c>
      <c r="I7435">
        <v>48.126100000000001</v>
      </c>
      <c r="J7435">
        <v>46.094499999999996</v>
      </c>
      <c r="K7435">
        <v>43.561599999999999</v>
      </c>
      <c r="L7435">
        <v>44.771099999999997</v>
      </c>
      <c r="M7435">
        <v>45.789700000000003</v>
      </c>
      <c r="N7435">
        <v>45.554900000000004</v>
      </c>
    </row>
    <row r="7436" spans="1:14" x14ac:dyDescent="0.2">
      <c r="A7436" t="s">
        <v>2464</v>
      </c>
      <c r="B7436" t="s">
        <v>723</v>
      </c>
      <c r="C7436">
        <v>46.575600000000001</v>
      </c>
      <c r="D7436">
        <v>46.337899999999998</v>
      </c>
      <c r="E7436">
        <v>44.3003</v>
      </c>
      <c r="F7436">
        <v>44.198599999999999</v>
      </c>
      <c r="G7436">
        <v>42.1873</v>
      </c>
      <c r="H7436">
        <v>40.86</v>
      </c>
      <c r="I7436">
        <v>42.628900000000002</v>
      </c>
      <c r="J7436">
        <v>42.450499999999998</v>
      </c>
      <c r="K7436">
        <v>43.429000000000002</v>
      </c>
      <c r="L7436">
        <v>43.290900000000001</v>
      </c>
      <c r="M7436">
        <v>42.991799999999998</v>
      </c>
      <c r="N7436">
        <v>44.158299999999997</v>
      </c>
    </row>
    <row r="7437" spans="1:14" x14ac:dyDescent="0.2">
      <c r="A7437" t="s">
        <v>2464</v>
      </c>
      <c r="B7437" t="s">
        <v>724</v>
      </c>
      <c r="C7437">
        <v>40.677599999999998</v>
      </c>
      <c r="D7437">
        <v>42.2502</v>
      </c>
      <c r="E7437">
        <v>45.329500000000003</v>
      </c>
      <c r="F7437">
        <v>44.309800000000003</v>
      </c>
      <c r="G7437">
        <v>44.109200000000001</v>
      </c>
      <c r="H7437">
        <v>45.875500000000002</v>
      </c>
      <c r="I7437">
        <v>44.356299999999997</v>
      </c>
      <c r="J7437">
        <v>44.549399999999999</v>
      </c>
      <c r="K7437">
        <v>45.786700000000003</v>
      </c>
      <c r="L7437">
        <v>45.691400000000002</v>
      </c>
      <c r="M7437">
        <v>47.748699999999999</v>
      </c>
      <c r="N7437">
        <v>46.106400000000001</v>
      </c>
    </row>
    <row r="7438" spans="1:14" x14ac:dyDescent="0.2">
      <c r="A7438" t="s">
        <v>2464</v>
      </c>
      <c r="B7438" t="s">
        <v>725</v>
      </c>
      <c r="C7438">
        <v>46.280700000000003</v>
      </c>
      <c r="D7438">
        <v>52.145299999999999</v>
      </c>
      <c r="E7438">
        <v>52.533099999999997</v>
      </c>
      <c r="F7438">
        <v>49.158700000000003</v>
      </c>
      <c r="G7438">
        <v>52.047600000000003</v>
      </c>
      <c r="H7438">
        <v>52.736400000000003</v>
      </c>
      <c r="I7438">
        <v>53.4602</v>
      </c>
      <c r="J7438">
        <v>54.381300000000003</v>
      </c>
      <c r="K7438">
        <v>53.196599999999997</v>
      </c>
      <c r="L7438">
        <v>52.769799999999996</v>
      </c>
      <c r="M7438">
        <v>52.932400000000001</v>
      </c>
      <c r="N7438">
        <v>53.822499999999998</v>
      </c>
    </row>
    <row r="7439" spans="1:14" x14ac:dyDescent="0.2">
      <c r="A7439" t="s">
        <v>2464</v>
      </c>
      <c r="B7439" t="s">
        <v>726</v>
      </c>
      <c r="C7439">
        <v>57.2774</v>
      </c>
      <c r="D7439">
        <v>58.930799999999998</v>
      </c>
      <c r="E7439">
        <v>58.109000000000002</v>
      </c>
      <c r="F7439">
        <v>58.565399999999997</v>
      </c>
      <c r="G7439">
        <v>59.4617</v>
      </c>
      <c r="H7439">
        <v>55.342100000000002</v>
      </c>
      <c r="I7439">
        <v>57.045099999999998</v>
      </c>
      <c r="J7439">
        <v>59.667200000000001</v>
      </c>
      <c r="K7439">
        <v>59.095799999999997</v>
      </c>
      <c r="L7439">
        <v>58.758699999999997</v>
      </c>
      <c r="M7439">
        <v>64.464399999999998</v>
      </c>
      <c r="N7439">
        <v>61.578800000000001</v>
      </c>
    </row>
    <row r="7440" spans="1:14" x14ac:dyDescent="0.2">
      <c r="A7440" t="s">
        <v>2464</v>
      </c>
      <c r="B7440" t="s">
        <v>727</v>
      </c>
      <c r="C7440">
        <v>59.816499999999998</v>
      </c>
      <c r="D7440">
        <v>62.122199999999999</v>
      </c>
      <c r="E7440">
        <v>62.0184</v>
      </c>
      <c r="F7440">
        <v>62.728099999999998</v>
      </c>
      <c r="G7440">
        <v>65.78</v>
      </c>
      <c r="H7440">
        <v>66.661699999999996</v>
      </c>
      <c r="I7440">
        <v>64.638599999999997</v>
      </c>
      <c r="J7440">
        <v>62.4148</v>
      </c>
      <c r="K7440">
        <v>68.864400000000003</v>
      </c>
      <c r="L7440">
        <v>73.328800000000001</v>
      </c>
      <c r="M7440">
        <v>75.111699999999999</v>
      </c>
      <c r="N7440">
        <v>75.870900000000006</v>
      </c>
    </row>
    <row r="7441" spans="1:14" x14ac:dyDescent="0.2">
      <c r="A7441" t="s">
        <v>2464</v>
      </c>
      <c r="B7441" t="s">
        <v>728</v>
      </c>
      <c r="C7441">
        <v>80.920199999999994</v>
      </c>
      <c r="D7441">
        <v>75.512600000000006</v>
      </c>
      <c r="E7441">
        <v>72.692499999999995</v>
      </c>
      <c r="F7441">
        <v>73.259900000000002</v>
      </c>
      <c r="G7441">
        <v>71.402299999999997</v>
      </c>
      <c r="H7441">
        <v>68.12</v>
      </c>
      <c r="I7441">
        <v>68.498999999999995</v>
      </c>
      <c r="J7441">
        <v>65.557299999999998</v>
      </c>
      <c r="K7441">
        <v>66.667199999999994</v>
      </c>
      <c r="L7441">
        <v>66.163899999999998</v>
      </c>
      <c r="M7441">
        <v>63.383099999999999</v>
      </c>
      <c r="N7441">
        <v>67.583399999999997</v>
      </c>
    </row>
    <row r="7442" spans="1:14" x14ac:dyDescent="0.2">
      <c r="A7442" t="s">
        <v>2464</v>
      </c>
      <c r="B7442" t="s">
        <v>729</v>
      </c>
      <c r="C7442">
        <v>62.506700000000002</v>
      </c>
      <c r="D7442">
        <v>62.408099999999997</v>
      </c>
      <c r="E7442">
        <v>67.979799999999997</v>
      </c>
      <c r="F7442">
        <v>67.811499999999995</v>
      </c>
      <c r="G7442">
        <v>65.120900000000006</v>
      </c>
      <c r="H7442">
        <v>66.375100000000003</v>
      </c>
      <c r="I7442">
        <v>67.406999999999996</v>
      </c>
      <c r="J7442">
        <v>66.889899999999997</v>
      </c>
      <c r="K7442">
        <v>69.676000000000002</v>
      </c>
      <c r="L7442">
        <v>61.314599999999999</v>
      </c>
      <c r="M7442">
        <v>59.284500000000001</v>
      </c>
      <c r="N7442">
        <v>63.847000000000001</v>
      </c>
    </row>
    <row r="7443" spans="1:14" x14ac:dyDescent="0.2">
      <c r="A7443" t="s">
        <v>2464</v>
      </c>
      <c r="B7443" t="s">
        <v>730</v>
      </c>
      <c r="C7443">
        <v>64.271299999999997</v>
      </c>
      <c r="D7443">
        <v>69.209299999999999</v>
      </c>
      <c r="E7443">
        <v>70.378799999999998</v>
      </c>
      <c r="F7443">
        <v>70.976900000000001</v>
      </c>
      <c r="G7443">
        <v>72.801100000000005</v>
      </c>
      <c r="H7443">
        <v>76.122</v>
      </c>
      <c r="I7443">
        <v>75.444500000000005</v>
      </c>
      <c r="J7443">
        <v>77.056700000000006</v>
      </c>
      <c r="K7443">
        <v>77.444500000000005</v>
      </c>
      <c r="L7443">
        <v>76.233400000000003</v>
      </c>
      <c r="M7443">
        <v>74.815600000000003</v>
      </c>
      <c r="N7443">
        <v>70.318299999999994</v>
      </c>
    </row>
    <row r="7444" spans="1:14" x14ac:dyDescent="0.2">
      <c r="A7444" t="s">
        <v>2464</v>
      </c>
      <c r="B7444" t="s">
        <v>731</v>
      </c>
      <c r="C7444">
        <v>68.803700000000006</v>
      </c>
      <c r="D7444">
        <v>65.3292</v>
      </c>
      <c r="E7444">
        <v>64.669899999999998</v>
      </c>
      <c r="F7444">
        <v>64.590699999999998</v>
      </c>
      <c r="G7444">
        <v>64.9559</v>
      </c>
      <c r="H7444">
        <v>69.5458</v>
      </c>
      <c r="I7444">
        <v>71.015900000000002</v>
      </c>
      <c r="J7444">
        <v>74.160300000000007</v>
      </c>
      <c r="K7444">
        <v>72.524900000000002</v>
      </c>
      <c r="L7444">
        <v>75.365300000000005</v>
      </c>
      <c r="M7444">
        <v>83.390600000000006</v>
      </c>
      <c r="N7444">
        <v>80.543300000000002</v>
      </c>
    </row>
    <row r="7445" spans="1:14" x14ac:dyDescent="0.2">
      <c r="A7445" t="s">
        <v>2464</v>
      </c>
      <c r="B7445" t="s">
        <v>732</v>
      </c>
      <c r="C7445">
        <v>80.427099999999996</v>
      </c>
      <c r="D7445">
        <v>81.862499999999997</v>
      </c>
      <c r="E7445">
        <v>84.895300000000006</v>
      </c>
      <c r="F7445">
        <v>88.102900000000005</v>
      </c>
      <c r="G7445">
        <v>93.176199999999994</v>
      </c>
      <c r="H7445">
        <v>92.466300000000004</v>
      </c>
      <c r="I7445">
        <v>95.766900000000007</v>
      </c>
      <c r="J7445">
        <v>93.116799999999998</v>
      </c>
      <c r="K7445">
        <v>84.066400000000002</v>
      </c>
      <c r="L7445">
        <v>90.649600000000007</v>
      </c>
      <c r="M7445">
        <v>92.655699999999996</v>
      </c>
      <c r="N7445">
        <v>89.372500000000002</v>
      </c>
    </row>
    <row r="7446" spans="1:14" x14ac:dyDescent="0.2">
      <c r="A7446" t="s">
        <v>2464</v>
      </c>
      <c r="B7446" t="s">
        <v>733</v>
      </c>
      <c r="C7446">
        <v>90.570800000000006</v>
      </c>
      <c r="D7446">
        <v>88.386499999999998</v>
      </c>
      <c r="E7446">
        <v>81.657499999999999</v>
      </c>
      <c r="F7446">
        <v>79.089500000000001</v>
      </c>
      <c r="G7446">
        <v>74.7821</v>
      </c>
      <c r="H7446">
        <v>73.469099999999997</v>
      </c>
      <c r="I7446">
        <v>76.341499999999996</v>
      </c>
      <c r="J7446">
        <v>81.138400000000004</v>
      </c>
      <c r="K7446">
        <v>96.549099999999996</v>
      </c>
      <c r="L7446">
        <v>114.0809</v>
      </c>
      <c r="M7446">
        <v>130.00839999999999</v>
      </c>
      <c r="N7446">
        <v>146.87090000000001</v>
      </c>
    </row>
    <row r="7447" spans="1:14" x14ac:dyDescent="0.2">
      <c r="A7447" t="s">
        <v>2464</v>
      </c>
      <c r="B7447" t="s">
        <v>734</v>
      </c>
      <c r="C7447">
        <v>137.0076</v>
      </c>
      <c r="D7447">
        <v>106.4106</v>
      </c>
      <c r="E7447">
        <v>103.8476</v>
      </c>
      <c r="F7447">
        <v>103.3836</v>
      </c>
      <c r="G7447">
        <v>105.6557</v>
      </c>
      <c r="H7447">
        <v>101.3218</v>
      </c>
      <c r="I7447">
        <v>101.4601</v>
      </c>
      <c r="J7447">
        <v>96.959699999999998</v>
      </c>
      <c r="K7447">
        <v>90.610900000000001</v>
      </c>
      <c r="L7447">
        <v>88.802999999999997</v>
      </c>
      <c r="M7447">
        <v>93.371899999999997</v>
      </c>
      <c r="N7447">
        <v>97.589600000000004</v>
      </c>
    </row>
    <row r="7448" spans="1:14" x14ac:dyDescent="0.2">
      <c r="A7448" t="s">
        <v>2464</v>
      </c>
      <c r="B7448" t="s">
        <v>735</v>
      </c>
      <c r="C7448">
        <v>95.542000000000002</v>
      </c>
      <c r="D7448">
        <v>98.936599999999999</v>
      </c>
      <c r="E7448">
        <v>100.7912</v>
      </c>
      <c r="F7448">
        <v>98.610100000000003</v>
      </c>
      <c r="G7448">
        <v>96.378900000000002</v>
      </c>
      <c r="H7448">
        <v>99.408299999999997</v>
      </c>
      <c r="I7448">
        <v>100.24169999999999</v>
      </c>
      <c r="J7448">
        <v>97.215299999999999</v>
      </c>
      <c r="K7448">
        <v>99.989099999999993</v>
      </c>
      <c r="L7448">
        <v>101.4926</v>
      </c>
      <c r="M7448">
        <v>103.1425</v>
      </c>
      <c r="N7448">
        <v>108.2516</v>
      </c>
    </row>
    <row r="7449" spans="1:14" x14ac:dyDescent="0.2">
      <c r="A7449" t="s">
        <v>2464</v>
      </c>
      <c r="B7449" t="s">
        <v>736</v>
      </c>
      <c r="C7449">
        <v>106.79340000000001</v>
      </c>
      <c r="D7449">
        <v>104.9584</v>
      </c>
      <c r="E7449">
        <v>101.66670000000001</v>
      </c>
      <c r="F7449">
        <v>98.120900000000006</v>
      </c>
      <c r="G7449">
        <v>88.856499999999997</v>
      </c>
      <c r="H7449">
        <v>79.889600000000002</v>
      </c>
      <c r="I7449">
        <v>68.676599999999993</v>
      </c>
      <c r="J7449">
        <v>62.791600000000003</v>
      </c>
      <c r="K7449">
        <v>56.2164</v>
      </c>
      <c r="L7449">
        <v>49.783499999999997</v>
      </c>
      <c r="M7449">
        <v>32.636299999999999</v>
      </c>
      <c r="N7449">
        <v>22.7026</v>
      </c>
    </row>
    <row r="7450" spans="1:14" x14ac:dyDescent="0.2">
      <c r="A7450" t="s">
        <v>2464</v>
      </c>
      <c r="B7450" t="s">
        <v>737</v>
      </c>
      <c r="C7450">
        <v>25.551200000000001</v>
      </c>
      <c r="D7450">
        <v>34.734299999999998</v>
      </c>
      <c r="E7450">
        <v>37.786900000000003</v>
      </c>
      <c r="F7450">
        <v>39.086599999999997</v>
      </c>
      <c r="G7450">
        <v>42.220599999999997</v>
      </c>
      <c r="H7450">
        <v>46.301299999999998</v>
      </c>
      <c r="I7450">
        <v>49.984900000000003</v>
      </c>
      <c r="J7450">
        <v>62.825499999999998</v>
      </c>
      <c r="K7450">
        <v>65.3489</v>
      </c>
      <c r="L7450">
        <v>67.458399999999997</v>
      </c>
      <c r="M7450">
        <v>72.4876</v>
      </c>
      <c r="N7450">
        <v>70.315799999999996</v>
      </c>
    </row>
    <row r="7451" spans="1:14" x14ac:dyDescent="0.2">
      <c r="A7451" t="s">
        <v>2464</v>
      </c>
      <c r="B7451" t="s">
        <v>738</v>
      </c>
      <c r="C7451">
        <v>74.307000000000002</v>
      </c>
      <c r="D7451">
        <v>76.613900000000001</v>
      </c>
      <c r="E7451">
        <v>72.135800000000003</v>
      </c>
      <c r="F7451">
        <v>72.7864</v>
      </c>
      <c r="G7451">
        <v>79.693200000000004</v>
      </c>
      <c r="H7451">
        <v>82.221699999999998</v>
      </c>
      <c r="I7451">
        <v>80.476699999999994</v>
      </c>
      <c r="J7451">
        <v>76.3386</v>
      </c>
      <c r="K7451">
        <v>61.840299999999999</v>
      </c>
      <c r="L7451">
        <v>64.200999999999993</v>
      </c>
      <c r="M7451">
        <v>64.969099999999997</v>
      </c>
      <c r="N7451">
        <v>81.749700000000004</v>
      </c>
    </row>
    <row r="7452" spans="1:14" x14ac:dyDescent="0.2">
      <c r="A7452" t="s">
        <v>2464</v>
      </c>
      <c r="B7452" t="s">
        <v>739</v>
      </c>
      <c r="C7452">
        <v>88.190100000000001</v>
      </c>
      <c r="D7452">
        <v>80.734300000000005</v>
      </c>
      <c r="E7452">
        <v>80.534899999999993</v>
      </c>
      <c r="F7452">
        <v>78.909599999999998</v>
      </c>
      <c r="G7452">
        <v>87.965599999999995</v>
      </c>
      <c r="H7452">
        <v>84.690600000000003</v>
      </c>
      <c r="I7452">
        <v>77.868899999999996</v>
      </c>
      <c r="J7452">
        <v>71.654300000000006</v>
      </c>
      <c r="K7452">
        <v>61.330399999999997</v>
      </c>
      <c r="L7452">
        <v>75.001900000000006</v>
      </c>
      <c r="M7452">
        <v>76.501999999999995</v>
      </c>
    </row>
    <row r="7453" spans="1:14" x14ac:dyDescent="0.2">
      <c r="A7453" t="s">
        <v>2468</v>
      </c>
      <c r="B7453" t="s">
        <v>2469</v>
      </c>
      <c r="C7453" t="s">
        <v>2470</v>
      </c>
      <c r="D7453" t="s">
        <v>805</v>
      </c>
      <c r="E7453" t="s">
        <v>2471</v>
      </c>
    </row>
    <row r="7454" spans="1:14" x14ac:dyDescent="0.2">
      <c r="A7454" t="s">
        <v>2472</v>
      </c>
      <c r="B7454">
        <v>1986</v>
      </c>
      <c r="C7454">
        <v>88.703199999999995</v>
      </c>
      <c r="D7454">
        <v>87.694299999999998</v>
      </c>
      <c r="E7454">
        <v>88.181100000000001</v>
      </c>
      <c r="F7454">
        <v>89.124600000000001</v>
      </c>
      <c r="G7454">
        <v>89.629800000000003</v>
      </c>
      <c r="H7454">
        <v>89.980400000000003</v>
      </c>
      <c r="I7454">
        <v>90.436000000000007</v>
      </c>
      <c r="J7454">
        <v>91.679599999999994</v>
      </c>
      <c r="K7454">
        <v>91.698599999999999</v>
      </c>
      <c r="L7454">
        <v>92.2821</v>
      </c>
      <c r="M7454">
        <v>93.128</v>
      </c>
      <c r="N7454">
        <v>92.939599999999999</v>
      </c>
    </row>
    <row r="7455" spans="1:14" x14ac:dyDescent="0.2">
      <c r="A7455" t="s">
        <v>2472</v>
      </c>
      <c r="B7455">
        <v>1987</v>
      </c>
      <c r="C7455">
        <v>93.065600000000003</v>
      </c>
      <c r="D7455">
        <v>94.025899999999993</v>
      </c>
      <c r="E7455">
        <v>94.349000000000004</v>
      </c>
      <c r="F7455">
        <v>94.740499999999997</v>
      </c>
      <c r="G7455">
        <v>94.36</v>
      </c>
      <c r="H7455">
        <v>93.854200000000006</v>
      </c>
      <c r="I7455">
        <v>93.770799999999994</v>
      </c>
      <c r="J7455">
        <v>94.954800000000006</v>
      </c>
      <c r="K7455">
        <v>95.017200000000003</v>
      </c>
      <c r="L7455">
        <v>95.214500000000001</v>
      </c>
      <c r="M7455">
        <v>95.696799999999996</v>
      </c>
      <c r="N7455">
        <v>97.221900000000005</v>
      </c>
    </row>
    <row r="7456" spans="1:14" x14ac:dyDescent="0.2">
      <c r="A7456" t="s">
        <v>2472</v>
      </c>
      <c r="B7456">
        <v>1988</v>
      </c>
      <c r="C7456">
        <v>99.655299999999997</v>
      </c>
      <c r="D7456">
        <v>98.316500000000005</v>
      </c>
      <c r="E7456">
        <v>96.623999999999995</v>
      </c>
      <c r="F7456">
        <v>97.102699999999999</v>
      </c>
      <c r="G7456">
        <v>98.349199999999996</v>
      </c>
      <c r="H7456">
        <v>98.4696</v>
      </c>
      <c r="I7456">
        <v>100.84650000000001</v>
      </c>
      <c r="J7456">
        <v>99.822999999999993</v>
      </c>
      <c r="K7456">
        <v>99.736000000000004</v>
      </c>
      <c r="L7456">
        <v>100.6728</v>
      </c>
      <c r="M7456">
        <v>101.5787</v>
      </c>
      <c r="N7456">
        <v>101.8129</v>
      </c>
    </row>
    <row r="7457" spans="1:14" x14ac:dyDescent="0.2">
      <c r="A7457" t="s">
        <v>2472</v>
      </c>
      <c r="B7457">
        <v>1989</v>
      </c>
      <c r="C7457">
        <v>102.50320000000001</v>
      </c>
      <c r="D7457">
        <v>103.3398</v>
      </c>
      <c r="E7457">
        <v>104.2227</v>
      </c>
      <c r="F7457">
        <v>107.20010000000001</v>
      </c>
      <c r="G7457">
        <v>109.093</v>
      </c>
      <c r="H7457">
        <v>110.76819999999999</v>
      </c>
      <c r="I7457">
        <v>110.1465</v>
      </c>
      <c r="J7457">
        <v>108.4486</v>
      </c>
      <c r="K7457">
        <v>107.69110000000001</v>
      </c>
      <c r="L7457">
        <v>100.3165</v>
      </c>
      <c r="M7457">
        <v>98.2286</v>
      </c>
      <c r="N7457">
        <v>102.5339</v>
      </c>
    </row>
    <row r="7458" spans="1:14" x14ac:dyDescent="0.2">
      <c r="A7458" t="s">
        <v>2472</v>
      </c>
      <c r="B7458">
        <v>1990</v>
      </c>
      <c r="C7458">
        <v>103.4311</v>
      </c>
      <c r="D7458">
        <v>105.0629</v>
      </c>
      <c r="E7458">
        <v>106.1643</v>
      </c>
      <c r="F7458">
        <v>106.1189</v>
      </c>
      <c r="G7458">
        <v>105.709</v>
      </c>
      <c r="H7458">
        <v>105.50579999999999</v>
      </c>
      <c r="I7458">
        <v>106.8853</v>
      </c>
      <c r="J7458">
        <v>106.0427</v>
      </c>
      <c r="K7458">
        <v>106.4192</v>
      </c>
      <c r="L7458">
        <v>106.57680000000001</v>
      </c>
      <c r="M7458">
        <v>105.1619</v>
      </c>
      <c r="N7458">
        <v>105.7443</v>
      </c>
    </row>
    <row r="7459" spans="1:14" x14ac:dyDescent="0.2">
      <c r="A7459" t="s">
        <v>2472</v>
      </c>
      <c r="B7459">
        <v>1991</v>
      </c>
      <c r="C7459">
        <v>106.2433</v>
      </c>
      <c r="D7459">
        <v>105.3706</v>
      </c>
      <c r="E7459">
        <v>105.19629999999999</v>
      </c>
      <c r="F7459">
        <v>103.15989999999999</v>
      </c>
      <c r="G7459">
        <v>101.5761</v>
      </c>
      <c r="H7459">
        <v>102.6742</v>
      </c>
      <c r="I7459">
        <v>101.1086</v>
      </c>
      <c r="J7459">
        <v>102.4806</v>
      </c>
      <c r="K7459">
        <v>102.1919</v>
      </c>
      <c r="L7459">
        <v>102.0266</v>
      </c>
      <c r="M7459">
        <v>101.0234</v>
      </c>
      <c r="N7459">
        <v>99.457700000000003</v>
      </c>
    </row>
    <row r="7460" spans="1:14" x14ac:dyDescent="0.2">
      <c r="A7460" t="s">
        <v>2472</v>
      </c>
      <c r="B7460">
        <v>1992</v>
      </c>
      <c r="C7460">
        <v>97.540499999999994</v>
      </c>
      <c r="D7460">
        <v>96.4786</v>
      </c>
      <c r="E7460">
        <v>95.995999999999995</v>
      </c>
      <c r="F7460">
        <v>93.814800000000005</v>
      </c>
      <c r="G7460">
        <v>92.631900000000002</v>
      </c>
      <c r="H7460">
        <v>92.4054</v>
      </c>
      <c r="I7460">
        <v>91.653999999999996</v>
      </c>
      <c r="J7460">
        <v>91.855199999999996</v>
      </c>
      <c r="K7460">
        <v>90.861999999999995</v>
      </c>
      <c r="L7460">
        <v>91.206900000000005</v>
      </c>
      <c r="M7460">
        <v>91.099400000000003</v>
      </c>
      <c r="N7460">
        <v>91.402500000000003</v>
      </c>
    </row>
    <row r="7461" spans="1:14" x14ac:dyDescent="0.2">
      <c r="A7461" t="s">
        <v>2472</v>
      </c>
      <c r="B7461">
        <v>1993</v>
      </c>
      <c r="C7461">
        <v>90.842200000000005</v>
      </c>
      <c r="D7461">
        <v>89.742500000000007</v>
      </c>
      <c r="E7461">
        <v>88.181399999999996</v>
      </c>
      <c r="F7461">
        <v>87.140199999999993</v>
      </c>
      <c r="G7461">
        <v>86.138999999999996</v>
      </c>
      <c r="H7461">
        <v>84.622900000000001</v>
      </c>
      <c r="I7461">
        <v>85.172700000000006</v>
      </c>
      <c r="J7461">
        <v>83.014600000000002</v>
      </c>
      <c r="K7461">
        <v>83.345699999999994</v>
      </c>
      <c r="L7461">
        <v>82.598100000000002</v>
      </c>
      <c r="M7461">
        <v>81.762500000000003</v>
      </c>
      <c r="N7461">
        <v>80.417400000000001</v>
      </c>
    </row>
    <row r="7462" spans="1:14" x14ac:dyDescent="0.2">
      <c r="A7462" t="s">
        <v>2472</v>
      </c>
      <c r="B7462">
        <v>1994</v>
      </c>
      <c r="C7462">
        <v>79.231300000000005</v>
      </c>
      <c r="D7462">
        <v>77.265500000000003</v>
      </c>
      <c r="E7462">
        <v>76.648200000000003</v>
      </c>
      <c r="F7462">
        <v>75.837999999999994</v>
      </c>
      <c r="G7462">
        <v>74.732799999999997</v>
      </c>
      <c r="H7462">
        <v>73.741100000000003</v>
      </c>
      <c r="I7462">
        <v>72.903700000000001</v>
      </c>
      <c r="J7462">
        <v>72.013300000000001</v>
      </c>
      <c r="K7462">
        <v>72.116299999999995</v>
      </c>
      <c r="L7462">
        <v>72.387</v>
      </c>
      <c r="M7462">
        <v>72.782700000000006</v>
      </c>
      <c r="N7462">
        <v>72.608099999999993</v>
      </c>
    </row>
    <row r="7463" spans="1:14" x14ac:dyDescent="0.2">
      <c r="A7463" t="s">
        <v>2472</v>
      </c>
      <c r="B7463">
        <v>1995</v>
      </c>
      <c r="C7463">
        <v>72.278700000000001</v>
      </c>
      <c r="D7463">
        <v>72.108099999999993</v>
      </c>
      <c r="E7463">
        <v>71.965000000000003</v>
      </c>
      <c r="F7463">
        <v>71.991900000000001</v>
      </c>
      <c r="G7463">
        <v>71.740200000000002</v>
      </c>
      <c r="H7463">
        <v>73.505799999999994</v>
      </c>
      <c r="I7463">
        <v>72.158000000000001</v>
      </c>
      <c r="J7463">
        <v>71.278400000000005</v>
      </c>
      <c r="K7463">
        <v>69.321399999999997</v>
      </c>
      <c r="L7463">
        <v>65.475300000000004</v>
      </c>
      <c r="M7463">
        <v>64.261899999999997</v>
      </c>
      <c r="N7463">
        <v>64.291600000000003</v>
      </c>
    </row>
    <row r="7464" spans="1:14" x14ac:dyDescent="0.2">
      <c r="A7464" t="s">
        <v>2472</v>
      </c>
      <c r="B7464">
        <v>1996</v>
      </c>
      <c r="C7464">
        <v>64.299000000000007</v>
      </c>
      <c r="D7464">
        <v>68.144999999999996</v>
      </c>
      <c r="E7464">
        <v>69.665899999999993</v>
      </c>
      <c r="F7464">
        <v>71.881</v>
      </c>
      <c r="G7464">
        <v>73.701400000000007</v>
      </c>
      <c r="H7464">
        <v>74.222899999999996</v>
      </c>
      <c r="I7464">
        <v>75.520700000000005</v>
      </c>
      <c r="J7464">
        <v>75.197199999999995</v>
      </c>
      <c r="K7464">
        <v>76.486400000000003</v>
      </c>
      <c r="L7464">
        <v>76.784999999999997</v>
      </c>
      <c r="M7464">
        <v>77.2316</v>
      </c>
      <c r="N7464">
        <v>78.3065</v>
      </c>
    </row>
    <row r="7465" spans="1:14" x14ac:dyDescent="0.2">
      <c r="A7465" t="s">
        <v>2472</v>
      </c>
      <c r="B7465">
        <v>1997</v>
      </c>
      <c r="C7465">
        <v>78.012799999999999</v>
      </c>
      <c r="D7465">
        <v>78.932400000000001</v>
      </c>
      <c r="E7465">
        <v>79.820700000000002</v>
      </c>
      <c r="F7465">
        <v>81.628500000000003</v>
      </c>
      <c r="G7465">
        <v>81.506200000000007</v>
      </c>
      <c r="H7465">
        <v>82.147300000000001</v>
      </c>
      <c r="I7465">
        <v>82.933800000000005</v>
      </c>
      <c r="J7465">
        <v>83.811700000000002</v>
      </c>
      <c r="K7465">
        <v>85.557100000000005</v>
      </c>
      <c r="L7465">
        <v>86.750799999999998</v>
      </c>
      <c r="M7465">
        <v>87.568799999999996</v>
      </c>
      <c r="N7465">
        <v>89.284300000000002</v>
      </c>
    </row>
    <row r="7466" spans="1:14" x14ac:dyDescent="0.2">
      <c r="A7466" t="s">
        <v>2472</v>
      </c>
      <c r="B7466">
        <v>1998</v>
      </c>
      <c r="C7466">
        <v>90.221599999999995</v>
      </c>
      <c r="D7466">
        <v>92.783600000000007</v>
      </c>
      <c r="E7466">
        <v>94.219800000000006</v>
      </c>
      <c r="F7466">
        <v>94.834599999999995</v>
      </c>
      <c r="G7466">
        <v>96.946100000000001</v>
      </c>
      <c r="H7466">
        <v>98.762299999999996</v>
      </c>
      <c r="I7466">
        <v>100.94070000000001</v>
      </c>
      <c r="J7466">
        <v>102.3451</v>
      </c>
      <c r="K7466">
        <v>102.13039999999999</v>
      </c>
      <c r="L7466">
        <v>104.0958</v>
      </c>
      <c r="M7466">
        <v>103.2191</v>
      </c>
      <c r="N7466">
        <v>101.7861</v>
      </c>
    </row>
    <row r="7467" spans="1:14" x14ac:dyDescent="0.2">
      <c r="A7467" t="s">
        <v>2472</v>
      </c>
      <c r="B7467">
        <v>1999</v>
      </c>
      <c r="C7467">
        <v>100.1764</v>
      </c>
      <c r="D7467">
        <v>99.766000000000005</v>
      </c>
      <c r="E7467">
        <v>97.56</v>
      </c>
      <c r="F7467">
        <v>96.9816</v>
      </c>
      <c r="G7467">
        <v>95.667900000000003</v>
      </c>
      <c r="H7467">
        <v>94.366399999999999</v>
      </c>
      <c r="I7467">
        <v>93.559899999999999</v>
      </c>
      <c r="J7467">
        <v>92.175399999999996</v>
      </c>
      <c r="K7467">
        <v>88.894099999999995</v>
      </c>
      <c r="L7467">
        <v>87.084299999999999</v>
      </c>
      <c r="M7467">
        <v>84.470799999999997</v>
      </c>
      <c r="N7467">
        <v>81.8583</v>
      </c>
    </row>
    <row r="7468" spans="1:14" x14ac:dyDescent="0.2">
      <c r="A7468" t="s">
        <v>2472</v>
      </c>
      <c r="B7468">
        <v>2000</v>
      </c>
      <c r="C7468">
        <v>81.716999999999999</v>
      </c>
      <c r="D7468">
        <v>77.116</v>
      </c>
      <c r="E7468">
        <v>76.846599999999995</v>
      </c>
      <c r="F7468">
        <v>74.874700000000004</v>
      </c>
      <c r="G7468">
        <v>75.0548</v>
      </c>
      <c r="H7468">
        <v>76.0578</v>
      </c>
      <c r="I7468">
        <v>77.766499999999994</v>
      </c>
      <c r="J7468">
        <v>76.707099999999997</v>
      </c>
      <c r="K7468">
        <v>76.2637</v>
      </c>
      <c r="L7468">
        <v>79.021100000000004</v>
      </c>
      <c r="M7468">
        <v>80.804699999999997</v>
      </c>
      <c r="N7468">
        <v>81.160200000000003</v>
      </c>
    </row>
    <row r="7469" spans="1:14" x14ac:dyDescent="0.2">
      <c r="A7469" t="s">
        <v>2472</v>
      </c>
      <c r="B7469">
        <v>2001</v>
      </c>
      <c r="C7469">
        <v>82.642200000000003</v>
      </c>
      <c r="D7469">
        <v>83.333299999999994</v>
      </c>
      <c r="E7469">
        <v>84.568200000000004</v>
      </c>
      <c r="F7469">
        <v>84.594399999999993</v>
      </c>
      <c r="G7469">
        <v>85.194199999999995</v>
      </c>
      <c r="H7469">
        <v>85.608099999999993</v>
      </c>
      <c r="I7469">
        <v>86.425799999999995</v>
      </c>
      <c r="J7469">
        <v>86.906499999999994</v>
      </c>
      <c r="K7469">
        <v>88.095699999999994</v>
      </c>
      <c r="L7469">
        <v>87.575800000000001</v>
      </c>
      <c r="M7469">
        <v>85.544899999999998</v>
      </c>
      <c r="N7469">
        <v>83.4238</v>
      </c>
    </row>
    <row r="7470" spans="1:14" x14ac:dyDescent="0.2">
      <c r="A7470" t="s">
        <v>2472</v>
      </c>
      <c r="B7470">
        <v>2002</v>
      </c>
      <c r="C7470">
        <v>83.352099999999993</v>
      </c>
      <c r="D7470">
        <v>81.781400000000005</v>
      </c>
      <c r="E7470">
        <v>81.242599999999996</v>
      </c>
      <c r="F7470">
        <v>78.875</v>
      </c>
      <c r="G7470">
        <v>77.976799999999997</v>
      </c>
      <c r="H7470">
        <v>76.793300000000002</v>
      </c>
      <c r="I7470">
        <v>76.105199999999996</v>
      </c>
      <c r="J7470">
        <v>75.581199999999995</v>
      </c>
      <c r="K7470">
        <v>75.636200000000002</v>
      </c>
      <c r="L7470">
        <v>75.081500000000005</v>
      </c>
      <c r="M7470">
        <v>73.561000000000007</v>
      </c>
      <c r="N7470">
        <v>74.108500000000006</v>
      </c>
    </row>
    <row r="7471" spans="1:14" x14ac:dyDescent="0.2">
      <c r="A7471" t="s">
        <v>2472</v>
      </c>
      <c r="B7471">
        <v>2003</v>
      </c>
      <c r="C7471">
        <v>73.698499999999996</v>
      </c>
      <c r="D7471">
        <v>73.846199999999996</v>
      </c>
      <c r="E7471">
        <v>74.879199999999997</v>
      </c>
      <c r="F7471">
        <v>74.500299999999996</v>
      </c>
      <c r="G7471">
        <v>73.836100000000002</v>
      </c>
      <c r="H7471">
        <v>73.241500000000002</v>
      </c>
      <c r="I7471">
        <v>72.971699999999998</v>
      </c>
      <c r="J7471">
        <v>72.004400000000004</v>
      </c>
      <c r="K7471">
        <v>71.913799999999995</v>
      </c>
      <c r="L7471">
        <v>71.820499999999996</v>
      </c>
      <c r="M7471">
        <v>70.825800000000001</v>
      </c>
      <c r="N7471">
        <v>69.820899999999995</v>
      </c>
    </row>
    <row r="7472" spans="1:14" x14ac:dyDescent="0.2">
      <c r="A7472" t="s">
        <v>2472</v>
      </c>
      <c r="B7472">
        <v>2004</v>
      </c>
      <c r="C7472">
        <v>67.808899999999994</v>
      </c>
      <c r="D7472">
        <v>69.311700000000002</v>
      </c>
      <c r="E7472">
        <v>68.929599999999994</v>
      </c>
      <c r="F7472">
        <v>68.971100000000007</v>
      </c>
      <c r="G7472">
        <v>68.759600000000006</v>
      </c>
      <c r="H7472">
        <v>68.775199999999998</v>
      </c>
      <c r="I7472">
        <v>69.816000000000003</v>
      </c>
      <c r="J7472">
        <v>70.494100000000003</v>
      </c>
      <c r="K7472">
        <v>70.822999999999993</v>
      </c>
      <c r="L7472">
        <v>71.618300000000005</v>
      </c>
      <c r="M7472">
        <v>73.209699999999998</v>
      </c>
      <c r="N7472">
        <v>74.3797</v>
      </c>
    </row>
    <row r="7473" spans="1:14" x14ac:dyDescent="0.2">
      <c r="A7473" t="s">
        <v>2472</v>
      </c>
      <c r="B7473">
        <v>2005</v>
      </c>
      <c r="C7473">
        <v>74.057500000000005</v>
      </c>
      <c r="D7473">
        <v>77.014799999999994</v>
      </c>
      <c r="E7473">
        <v>78.9499</v>
      </c>
      <c r="F7473">
        <v>81.343500000000006</v>
      </c>
      <c r="G7473">
        <v>83.426599999999993</v>
      </c>
      <c r="H7473">
        <v>82.585300000000004</v>
      </c>
      <c r="I7473">
        <v>81.272199999999998</v>
      </c>
      <c r="J7473">
        <v>83.427300000000002</v>
      </c>
      <c r="K7473">
        <v>69.335999999999999</v>
      </c>
      <c r="L7473">
        <v>81.781099999999995</v>
      </c>
      <c r="M7473">
        <v>83.898600000000002</v>
      </c>
      <c r="N7473">
        <v>81.964500000000001</v>
      </c>
    </row>
    <row r="7474" spans="1:14" x14ac:dyDescent="0.2">
      <c r="A7474" t="s">
        <v>2472</v>
      </c>
      <c r="B7474">
        <v>2006</v>
      </c>
      <c r="C7474">
        <v>83.125299999999996</v>
      </c>
      <c r="D7474">
        <v>84.759399999999999</v>
      </c>
      <c r="E7474">
        <v>82.734700000000004</v>
      </c>
      <c r="F7474">
        <v>84.068799999999996</v>
      </c>
      <c r="G7474">
        <v>84.028999999999996</v>
      </c>
      <c r="H7474">
        <v>84.109800000000007</v>
      </c>
      <c r="I7474">
        <v>85.149100000000004</v>
      </c>
      <c r="J7474">
        <v>85.353300000000004</v>
      </c>
      <c r="K7474">
        <v>86.125399999999999</v>
      </c>
      <c r="L7474">
        <v>87.743799999999993</v>
      </c>
      <c r="M7474">
        <v>88.708699999999993</v>
      </c>
      <c r="N7474">
        <v>89.527600000000007</v>
      </c>
    </row>
    <row r="7475" spans="1:14" x14ac:dyDescent="0.2">
      <c r="A7475" t="s">
        <v>2472</v>
      </c>
      <c r="B7475">
        <v>2007</v>
      </c>
      <c r="C7475">
        <v>90.756200000000007</v>
      </c>
      <c r="D7475">
        <v>93.408699999999996</v>
      </c>
      <c r="E7475">
        <v>93.719899999999996</v>
      </c>
      <c r="F7475">
        <v>94.8125</v>
      </c>
      <c r="G7475">
        <v>96.929500000000004</v>
      </c>
      <c r="H7475">
        <v>99.081699999999998</v>
      </c>
      <c r="I7475">
        <v>100.70359999999999</v>
      </c>
      <c r="J7475">
        <v>103.5078</v>
      </c>
      <c r="K7475">
        <v>106.48260000000001</v>
      </c>
      <c r="L7475">
        <v>106.78019999999999</v>
      </c>
      <c r="M7475">
        <v>107.35</v>
      </c>
      <c r="N7475">
        <v>106.46729999999999</v>
      </c>
    </row>
    <row r="7476" spans="1:14" x14ac:dyDescent="0.2">
      <c r="A7476" t="s">
        <v>2472</v>
      </c>
      <c r="B7476">
        <v>2008</v>
      </c>
      <c r="C7476">
        <v>106.6957</v>
      </c>
      <c r="D7476">
        <v>104.4933</v>
      </c>
      <c r="E7476">
        <v>106.1032</v>
      </c>
      <c r="F7476">
        <v>105.8672</v>
      </c>
      <c r="G7476">
        <v>107.3914</v>
      </c>
      <c r="H7476">
        <v>107.1263</v>
      </c>
      <c r="I7476">
        <v>103.6606</v>
      </c>
      <c r="J7476">
        <v>100.9453</v>
      </c>
      <c r="K7476">
        <v>81.135599999999997</v>
      </c>
      <c r="L7476">
        <v>77.743099999999998</v>
      </c>
      <c r="M7476">
        <v>86.830100000000002</v>
      </c>
      <c r="N7476">
        <v>97.856499999999997</v>
      </c>
    </row>
    <row r="7477" spans="1:14" x14ac:dyDescent="0.2">
      <c r="A7477" t="s">
        <v>2472</v>
      </c>
      <c r="B7477">
        <v>2009</v>
      </c>
      <c r="C7477">
        <v>96.6387</v>
      </c>
      <c r="D7477">
        <v>99.116100000000003</v>
      </c>
      <c r="E7477">
        <v>99.379400000000004</v>
      </c>
      <c r="F7477">
        <v>97.483400000000003</v>
      </c>
      <c r="G7477">
        <v>95.713200000000001</v>
      </c>
      <c r="H7477">
        <v>94.559399999999997</v>
      </c>
      <c r="I7477">
        <v>94.699600000000004</v>
      </c>
      <c r="J7477">
        <v>94.720299999999995</v>
      </c>
      <c r="K7477">
        <v>96.634399999999999</v>
      </c>
      <c r="L7477">
        <v>95.869799999999998</v>
      </c>
      <c r="M7477">
        <v>94.046099999999996</v>
      </c>
      <c r="N7477">
        <v>92.913799999999995</v>
      </c>
    </row>
    <row r="7478" spans="1:14" x14ac:dyDescent="0.2">
      <c r="A7478" t="s">
        <v>2472</v>
      </c>
      <c r="B7478">
        <v>2010</v>
      </c>
      <c r="C7478">
        <v>93.216300000000004</v>
      </c>
      <c r="D7478">
        <v>92.268500000000003</v>
      </c>
      <c r="E7478">
        <v>92.687399999999997</v>
      </c>
      <c r="F7478">
        <v>92.224000000000004</v>
      </c>
      <c r="G7478">
        <v>92.001499999999993</v>
      </c>
      <c r="H7478">
        <v>92.069000000000003</v>
      </c>
      <c r="I7478">
        <v>93.624799999999993</v>
      </c>
      <c r="J7478">
        <v>95.261899999999997</v>
      </c>
      <c r="K7478">
        <v>95.412999999999997</v>
      </c>
      <c r="L7478">
        <v>95.770099999999999</v>
      </c>
      <c r="M7478">
        <v>95.563900000000004</v>
      </c>
      <c r="N7478">
        <v>95.656800000000004</v>
      </c>
    </row>
    <row r="7479" spans="1:14" x14ac:dyDescent="0.2">
      <c r="A7479" t="s">
        <v>2472</v>
      </c>
      <c r="B7479">
        <v>2011</v>
      </c>
      <c r="C7479">
        <v>95.364199999999997</v>
      </c>
      <c r="D7479">
        <v>96.153899999999993</v>
      </c>
      <c r="E7479">
        <v>97.762500000000003</v>
      </c>
      <c r="F7479">
        <v>99.213800000000006</v>
      </c>
      <c r="G7479">
        <v>101.1649</v>
      </c>
      <c r="H7479">
        <v>101.89790000000001</v>
      </c>
      <c r="I7479">
        <v>104.2454</v>
      </c>
      <c r="J7479">
        <v>105.0937</v>
      </c>
      <c r="K7479">
        <v>105.4442</v>
      </c>
      <c r="L7479">
        <v>106.9251</v>
      </c>
      <c r="M7479">
        <v>108.5463</v>
      </c>
    </row>
    <row r="7480" spans="1:14" x14ac:dyDescent="0.2">
      <c r="A7480" t="s">
        <v>2473</v>
      </c>
      <c r="B7480" t="s">
        <v>2474</v>
      </c>
      <c r="C7480" t="s">
        <v>2475</v>
      </c>
      <c r="D7480" t="s">
        <v>2476</v>
      </c>
      <c r="E7480" t="s">
        <v>2477</v>
      </c>
    </row>
    <row r="7481" spans="1:14" x14ac:dyDescent="0.2">
      <c r="A7481" t="s">
        <v>2473</v>
      </c>
      <c r="B7481" t="s">
        <v>1316</v>
      </c>
      <c r="C7481">
        <v>67.830799999999996</v>
      </c>
      <c r="D7481">
        <v>67.519900000000007</v>
      </c>
      <c r="E7481">
        <v>67.832099999999997</v>
      </c>
      <c r="F7481">
        <v>69.385400000000004</v>
      </c>
      <c r="G7481">
        <v>69.866399999999999</v>
      </c>
      <c r="H7481">
        <v>70.4392</v>
      </c>
      <c r="I7481">
        <v>70.608500000000006</v>
      </c>
      <c r="J7481">
        <v>72.719200000000001</v>
      </c>
      <c r="K7481">
        <v>73.921800000000005</v>
      </c>
      <c r="L7481">
        <v>75.180400000000006</v>
      </c>
      <c r="M7481">
        <v>76.343500000000006</v>
      </c>
      <c r="N7481">
        <v>76.650700000000001</v>
      </c>
    </row>
    <row r="7482" spans="1:14" x14ac:dyDescent="0.2">
      <c r="A7482" t="s">
        <v>2473</v>
      </c>
      <c r="B7482" t="s">
        <v>1317</v>
      </c>
      <c r="C7482">
        <v>76.385499999999993</v>
      </c>
      <c r="D7482">
        <v>78.059299999999993</v>
      </c>
      <c r="E7482">
        <v>78.987399999999994</v>
      </c>
      <c r="F7482">
        <v>79.056399999999996</v>
      </c>
      <c r="G7482">
        <v>79.458600000000004</v>
      </c>
      <c r="H7482">
        <v>79.301699999999997</v>
      </c>
      <c r="I7482">
        <v>79.695899999999995</v>
      </c>
      <c r="J7482">
        <v>80.704599999999999</v>
      </c>
      <c r="K7482">
        <v>80.795699999999997</v>
      </c>
      <c r="L7482">
        <v>81.209900000000005</v>
      </c>
      <c r="M7482">
        <v>81.200999999999993</v>
      </c>
      <c r="N7482">
        <v>81.713099999999997</v>
      </c>
    </row>
    <row r="7483" spans="1:14" x14ac:dyDescent="0.2">
      <c r="A7483" t="s">
        <v>2473</v>
      </c>
      <c r="B7483" t="s">
        <v>1318</v>
      </c>
      <c r="C7483">
        <v>82.907600000000002</v>
      </c>
      <c r="D7483">
        <v>81.516499999999994</v>
      </c>
      <c r="E7483">
        <v>79.200800000000001</v>
      </c>
      <c r="F7483">
        <v>80.152900000000002</v>
      </c>
      <c r="G7483">
        <v>81.601399999999998</v>
      </c>
      <c r="H7483">
        <v>82.284400000000005</v>
      </c>
      <c r="I7483">
        <v>83.573300000000003</v>
      </c>
      <c r="J7483">
        <v>82.105900000000005</v>
      </c>
      <c r="K7483">
        <v>81.306299999999993</v>
      </c>
      <c r="L7483">
        <v>82.356700000000004</v>
      </c>
      <c r="M7483">
        <v>84.133899999999997</v>
      </c>
      <c r="N7483">
        <v>83.851299999999995</v>
      </c>
    </row>
    <row r="7484" spans="1:14" x14ac:dyDescent="0.2">
      <c r="A7484" t="s">
        <v>2473</v>
      </c>
      <c r="B7484" t="s">
        <v>1319</v>
      </c>
      <c r="C7484">
        <v>85.266400000000004</v>
      </c>
      <c r="D7484">
        <v>86.5488</v>
      </c>
      <c r="E7484">
        <v>88.2333</v>
      </c>
      <c r="F7484">
        <v>91.486400000000003</v>
      </c>
      <c r="G7484">
        <v>93.129199999999997</v>
      </c>
      <c r="H7484">
        <v>95.161799999999999</v>
      </c>
      <c r="I7484">
        <v>94.041399999999996</v>
      </c>
      <c r="J7484">
        <v>91.613</v>
      </c>
      <c r="K7484">
        <v>90.367000000000004</v>
      </c>
      <c r="L7484">
        <v>81.013599999999997</v>
      </c>
      <c r="M7484">
        <v>79.439099999999996</v>
      </c>
      <c r="N7484">
        <v>85.144099999999995</v>
      </c>
    </row>
    <row r="7485" spans="1:14" x14ac:dyDescent="0.2">
      <c r="A7485" t="s">
        <v>2473</v>
      </c>
      <c r="B7485" t="s">
        <v>1320</v>
      </c>
      <c r="C7485">
        <v>85.561199999999999</v>
      </c>
      <c r="D7485">
        <v>87.209900000000005</v>
      </c>
      <c r="E7485">
        <v>89.050299999999993</v>
      </c>
      <c r="F7485">
        <v>89.058899999999994</v>
      </c>
      <c r="G7485">
        <v>89.176000000000002</v>
      </c>
      <c r="H7485">
        <v>89.115499999999997</v>
      </c>
      <c r="I7485">
        <v>90.334199999999996</v>
      </c>
      <c r="J7485">
        <v>90.385599999999997</v>
      </c>
      <c r="K7485">
        <v>90.840400000000002</v>
      </c>
      <c r="L7485">
        <v>90.758499999999998</v>
      </c>
      <c r="M7485">
        <v>89.943899999999999</v>
      </c>
      <c r="N7485">
        <v>90.624600000000001</v>
      </c>
    </row>
    <row r="7486" spans="1:14" x14ac:dyDescent="0.2">
      <c r="A7486" t="s">
        <v>2473</v>
      </c>
      <c r="B7486" t="s">
        <v>1321</v>
      </c>
      <c r="C7486">
        <v>91.734499999999997</v>
      </c>
      <c r="D7486">
        <v>90.129000000000005</v>
      </c>
      <c r="E7486">
        <v>90.784899999999993</v>
      </c>
      <c r="F7486">
        <v>90.342200000000005</v>
      </c>
      <c r="G7486">
        <v>89.878399999999999</v>
      </c>
      <c r="H7486">
        <v>90.737200000000001</v>
      </c>
      <c r="I7486">
        <v>89.764099999999999</v>
      </c>
      <c r="J7486">
        <v>91.042100000000005</v>
      </c>
      <c r="K7486">
        <v>91.258600000000001</v>
      </c>
      <c r="L7486">
        <v>90.865099999999998</v>
      </c>
      <c r="M7486">
        <v>90.466499999999996</v>
      </c>
      <c r="N7486">
        <v>89.171599999999998</v>
      </c>
    </row>
    <row r="7487" spans="1:14" x14ac:dyDescent="0.2">
      <c r="A7487" t="s">
        <v>2473</v>
      </c>
      <c r="B7487" t="s">
        <v>1322</v>
      </c>
      <c r="C7487">
        <v>87.929500000000004</v>
      </c>
      <c r="D7487">
        <v>86.577799999999996</v>
      </c>
      <c r="E7487">
        <v>86.119299999999996</v>
      </c>
      <c r="F7487">
        <v>84.305800000000005</v>
      </c>
      <c r="G7487">
        <v>83.279399999999995</v>
      </c>
      <c r="H7487">
        <v>82.944500000000005</v>
      </c>
      <c r="I7487">
        <v>82.437299999999993</v>
      </c>
      <c r="J7487">
        <v>82.47</v>
      </c>
      <c r="K7487">
        <v>81.393600000000006</v>
      </c>
      <c r="L7487">
        <v>81.736400000000003</v>
      </c>
      <c r="M7487">
        <v>81.3523</v>
      </c>
      <c r="N7487">
        <v>81.797899999999998</v>
      </c>
    </row>
    <row r="7488" spans="1:14" x14ac:dyDescent="0.2">
      <c r="A7488" t="s">
        <v>2473</v>
      </c>
      <c r="B7488" t="s">
        <v>1323</v>
      </c>
      <c r="C7488">
        <v>81.526799999999994</v>
      </c>
      <c r="D7488">
        <v>80.089200000000005</v>
      </c>
      <c r="E7488">
        <v>78.4983</v>
      </c>
      <c r="F7488">
        <v>76.957899999999995</v>
      </c>
      <c r="G7488">
        <v>76.123599999999996</v>
      </c>
      <c r="H7488">
        <v>74.722300000000004</v>
      </c>
      <c r="I7488">
        <v>75.181600000000003</v>
      </c>
      <c r="J7488">
        <v>73.716300000000004</v>
      </c>
      <c r="K7488">
        <v>74.237200000000001</v>
      </c>
      <c r="L7488">
        <v>73.515000000000001</v>
      </c>
      <c r="M7488">
        <v>72.956400000000002</v>
      </c>
      <c r="N7488">
        <v>72.063100000000006</v>
      </c>
    </row>
    <row r="7489" spans="1:14" x14ac:dyDescent="0.2">
      <c r="A7489" t="s">
        <v>2473</v>
      </c>
      <c r="B7489" t="s">
        <v>1324</v>
      </c>
      <c r="C7489">
        <v>71.396699999999996</v>
      </c>
      <c r="D7489">
        <v>69.586699999999993</v>
      </c>
      <c r="E7489">
        <v>69.183400000000006</v>
      </c>
      <c r="F7489">
        <v>68.313000000000002</v>
      </c>
      <c r="G7489">
        <v>67.396900000000002</v>
      </c>
      <c r="H7489">
        <v>66.84</v>
      </c>
      <c r="I7489">
        <v>65.859800000000007</v>
      </c>
      <c r="J7489">
        <v>65.4846</v>
      </c>
      <c r="K7489">
        <v>65.315799999999996</v>
      </c>
      <c r="L7489">
        <v>65.818299999999994</v>
      </c>
      <c r="M7489">
        <v>66.009200000000007</v>
      </c>
      <c r="N7489">
        <v>65.8125</v>
      </c>
    </row>
    <row r="7490" spans="1:14" x14ac:dyDescent="0.2">
      <c r="A7490" t="s">
        <v>2473</v>
      </c>
      <c r="B7490" t="s">
        <v>1325</v>
      </c>
      <c r="C7490">
        <v>65.169300000000007</v>
      </c>
      <c r="D7490">
        <v>65.536699999999996</v>
      </c>
      <c r="E7490">
        <v>65.039699999999996</v>
      </c>
      <c r="F7490">
        <v>65.186199999999999</v>
      </c>
      <c r="G7490">
        <v>65.406599999999997</v>
      </c>
      <c r="H7490">
        <v>67.058099999999996</v>
      </c>
      <c r="I7490">
        <v>65.755300000000005</v>
      </c>
      <c r="J7490">
        <v>64.910399999999996</v>
      </c>
      <c r="K7490">
        <v>63.261800000000001</v>
      </c>
      <c r="L7490">
        <v>58.845999999999997</v>
      </c>
      <c r="M7490">
        <v>58.195999999999998</v>
      </c>
      <c r="N7490">
        <v>58.0732</v>
      </c>
    </row>
    <row r="7491" spans="1:14" x14ac:dyDescent="0.2">
      <c r="A7491" t="s">
        <v>2473</v>
      </c>
      <c r="B7491" t="s">
        <v>1326</v>
      </c>
      <c r="C7491">
        <v>58.670699999999997</v>
      </c>
      <c r="D7491">
        <v>62.356400000000001</v>
      </c>
      <c r="E7491">
        <v>64.304299999999998</v>
      </c>
      <c r="F7491">
        <v>66.448300000000003</v>
      </c>
      <c r="G7491">
        <v>68.367800000000003</v>
      </c>
      <c r="H7491">
        <v>69.111199999999997</v>
      </c>
      <c r="I7491">
        <v>70.110299999999995</v>
      </c>
      <c r="J7491">
        <v>69.417000000000002</v>
      </c>
      <c r="K7491">
        <v>70.740200000000002</v>
      </c>
      <c r="L7491">
        <v>71.088800000000006</v>
      </c>
      <c r="M7491">
        <v>71.657899999999998</v>
      </c>
      <c r="N7491">
        <v>72.6755</v>
      </c>
    </row>
    <row r="7492" spans="1:14" x14ac:dyDescent="0.2">
      <c r="A7492" t="s">
        <v>2473</v>
      </c>
      <c r="B7492" t="s">
        <v>1327</v>
      </c>
      <c r="C7492">
        <v>72.317300000000003</v>
      </c>
      <c r="D7492">
        <v>73.007800000000003</v>
      </c>
      <c r="E7492">
        <v>73.868099999999998</v>
      </c>
      <c r="F7492">
        <v>75.985299999999995</v>
      </c>
      <c r="G7492">
        <v>75.720399999999998</v>
      </c>
      <c r="H7492">
        <v>76.313800000000001</v>
      </c>
      <c r="I7492">
        <v>76.920699999999997</v>
      </c>
      <c r="J7492">
        <v>77.969800000000006</v>
      </c>
      <c r="K7492">
        <v>79.974999999999994</v>
      </c>
      <c r="L7492">
        <v>81.615099999999998</v>
      </c>
      <c r="M7492">
        <v>83.313900000000004</v>
      </c>
      <c r="N7492">
        <v>84.605800000000002</v>
      </c>
    </row>
    <row r="7493" spans="1:14" x14ac:dyDescent="0.2">
      <c r="A7493" t="s">
        <v>2473</v>
      </c>
      <c r="B7493" t="s">
        <v>1328</v>
      </c>
      <c r="C7493">
        <v>85.881100000000004</v>
      </c>
      <c r="D7493">
        <v>88.817499999999995</v>
      </c>
      <c r="E7493">
        <v>90.589299999999994</v>
      </c>
      <c r="F7493">
        <v>91.364999999999995</v>
      </c>
      <c r="G7493">
        <v>93.565600000000003</v>
      </c>
      <c r="H7493">
        <v>95.406400000000005</v>
      </c>
      <c r="I7493">
        <v>97.866100000000003</v>
      </c>
      <c r="J7493">
        <v>99.223699999999994</v>
      </c>
      <c r="K7493">
        <v>98.958399999999997</v>
      </c>
      <c r="L7493">
        <v>100.8797</v>
      </c>
      <c r="M7493">
        <v>99.258499999999998</v>
      </c>
      <c r="N7493">
        <v>97.588399999999993</v>
      </c>
    </row>
    <row r="7494" spans="1:14" x14ac:dyDescent="0.2">
      <c r="A7494" t="s">
        <v>2473</v>
      </c>
      <c r="B7494" t="s">
        <v>1329</v>
      </c>
      <c r="C7494">
        <v>95.231899999999996</v>
      </c>
      <c r="D7494">
        <v>94.361000000000004</v>
      </c>
      <c r="E7494">
        <v>91.546199999999999</v>
      </c>
      <c r="F7494">
        <v>90.971500000000006</v>
      </c>
      <c r="G7494">
        <v>89.766999999999996</v>
      </c>
      <c r="H7494">
        <v>88.624099999999999</v>
      </c>
      <c r="I7494">
        <v>87.480800000000002</v>
      </c>
      <c r="J7494">
        <v>87.133099999999999</v>
      </c>
      <c r="K7494">
        <v>84.419200000000004</v>
      </c>
      <c r="L7494">
        <v>82.737099999999998</v>
      </c>
      <c r="M7494">
        <v>80.815799999999996</v>
      </c>
      <c r="N7494">
        <v>78.996300000000005</v>
      </c>
    </row>
    <row r="7495" spans="1:14" x14ac:dyDescent="0.2">
      <c r="A7495" t="s">
        <v>2473</v>
      </c>
      <c r="B7495" t="s">
        <v>1330</v>
      </c>
      <c r="C7495">
        <v>78.942899999999995</v>
      </c>
      <c r="D7495">
        <v>75.170599999999993</v>
      </c>
      <c r="E7495">
        <v>75.569599999999994</v>
      </c>
      <c r="F7495">
        <v>74.114500000000007</v>
      </c>
      <c r="G7495">
        <v>74.792199999999994</v>
      </c>
      <c r="H7495">
        <v>76.261700000000005</v>
      </c>
      <c r="I7495">
        <v>78.384399999999999</v>
      </c>
      <c r="J7495">
        <v>77.320800000000006</v>
      </c>
      <c r="K7495">
        <v>78.550399999999996</v>
      </c>
      <c r="L7495">
        <v>79.965699999999998</v>
      </c>
      <c r="M7495">
        <v>81.481999999999999</v>
      </c>
      <c r="N7495">
        <v>81.504000000000005</v>
      </c>
    </row>
    <row r="7496" spans="1:14" x14ac:dyDescent="0.2">
      <c r="A7496" t="s">
        <v>2473</v>
      </c>
      <c r="B7496" t="s">
        <v>1331</v>
      </c>
      <c r="C7496">
        <v>82.242000000000004</v>
      </c>
      <c r="D7496">
        <v>83.148399999999995</v>
      </c>
      <c r="E7496">
        <v>84.191400000000002</v>
      </c>
      <c r="F7496">
        <v>84.028400000000005</v>
      </c>
      <c r="G7496">
        <v>84.254499999999993</v>
      </c>
      <c r="H7496">
        <v>84.303100000000001</v>
      </c>
      <c r="I7496">
        <v>84.987200000000001</v>
      </c>
      <c r="J7496">
        <v>85.594999999999999</v>
      </c>
      <c r="K7496">
        <v>86.570099999999996</v>
      </c>
      <c r="L7496">
        <v>86.127099999999999</v>
      </c>
      <c r="M7496">
        <v>84.365499999999997</v>
      </c>
      <c r="N7496">
        <v>81.923599999999993</v>
      </c>
    </row>
    <row r="7497" spans="1:14" x14ac:dyDescent="0.2">
      <c r="A7497" t="s">
        <v>2473</v>
      </c>
      <c r="B7497" t="s">
        <v>1332</v>
      </c>
      <c r="C7497">
        <v>82.389700000000005</v>
      </c>
      <c r="D7497">
        <v>80.546999999999997</v>
      </c>
      <c r="E7497">
        <v>80.0518</v>
      </c>
      <c r="F7497">
        <v>77.332700000000003</v>
      </c>
      <c r="G7497">
        <v>76.655000000000001</v>
      </c>
      <c r="H7497">
        <v>75.326999999999998</v>
      </c>
      <c r="I7497">
        <v>74.488200000000006</v>
      </c>
      <c r="J7497">
        <v>73.760199999999998</v>
      </c>
      <c r="K7497">
        <v>73.6631</v>
      </c>
      <c r="L7497">
        <v>72.796199999999999</v>
      </c>
      <c r="M7497">
        <v>71.214100000000002</v>
      </c>
      <c r="N7497">
        <v>70.565299999999993</v>
      </c>
    </row>
    <row r="7498" spans="1:14" x14ac:dyDescent="0.2">
      <c r="A7498" t="s">
        <v>2473</v>
      </c>
      <c r="B7498" t="s">
        <v>1333</v>
      </c>
      <c r="C7498">
        <v>69.829800000000006</v>
      </c>
      <c r="D7498">
        <v>69.796000000000006</v>
      </c>
      <c r="E7498">
        <v>71.101699999999994</v>
      </c>
      <c r="F7498">
        <v>70.299700000000001</v>
      </c>
      <c r="G7498">
        <v>69.519099999999995</v>
      </c>
      <c r="H7498">
        <v>69.003200000000007</v>
      </c>
      <c r="I7498">
        <v>69.147999999999996</v>
      </c>
      <c r="J7498">
        <v>68.681100000000001</v>
      </c>
      <c r="K7498">
        <v>68.884699999999995</v>
      </c>
      <c r="L7498">
        <v>69.255300000000005</v>
      </c>
      <c r="M7498">
        <v>68.7102</v>
      </c>
      <c r="N7498">
        <v>68.155799999999999</v>
      </c>
    </row>
    <row r="7499" spans="1:14" x14ac:dyDescent="0.2">
      <c r="A7499" t="s">
        <v>2473</v>
      </c>
      <c r="B7499" t="s">
        <v>1334</v>
      </c>
      <c r="C7499">
        <v>66.636700000000005</v>
      </c>
      <c r="D7499">
        <v>68.086100000000002</v>
      </c>
      <c r="E7499">
        <v>67.747</v>
      </c>
      <c r="F7499">
        <v>68.065700000000007</v>
      </c>
      <c r="G7499">
        <v>67.955600000000004</v>
      </c>
      <c r="H7499">
        <v>68.12</v>
      </c>
      <c r="I7499">
        <v>69.101399999999998</v>
      </c>
      <c r="J7499">
        <v>69.392499999999998</v>
      </c>
      <c r="K7499">
        <v>69.173900000000003</v>
      </c>
      <c r="L7499">
        <v>69.512200000000007</v>
      </c>
      <c r="M7499">
        <v>70.602599999999995</v>
      </c>
      <c r="N7499">
        <v>71.216499999999996</v>
      </c>
    </row>
    <row r="7500" spans="1:14" x14ac:dyDescent="0.2">
      <c r="A7500" t="s">
        <v>2473</v>
      </c>
      <c r="B7500" t="s">
        <v>1335</v>
      </c>
      <c r="C7500">
        <v>70.536600000000007</v>
      </c>
      <c r="D7500">
        <v>72.902100000000004</v>
      </c>
      <c r="E7500">
        <v>74.192499999999995</v>
      </c>
      <c r="F7500">
        <v>76.1447</v>
      </c>
      <c r="G7500">
        <v>77.824299999999994</v>
      </c>
      <c r="H7500">
        <v>76.597800000000007</v>
      </c>
      <c r="I7500">
        <v>75.085700000000003</v>
      </c>
      <c r="J7500">
        <v>77.284300000000002</v>
      </c>
      <c r="K7500">
        <v>61.962400000000002</v>
      </c>
      <c r="L7500">
        <v>76.491</v>
      </c>
      <c r="M7500">
        <v>79.630099999999999</v>
      </c>
      <c r="N7500">
        <v>77.840599999999995</v>
      </c>
    </row>
    <row r="7501" spans="1:14" x14ac:dyDescent="0.2">
      <c r="A7501" t="s">
        <v>2473</v>
      </c>
      <c r="B7501" t="s">
        <v>1336</v>
      </c>
      <c r="C7501">
        <v>80.236900000000006</v>
      </c>
      <c r="D7501">
        <v>81.7851</v>
      </c>
      <c r="E7501">
        <v>80.749799999999993</v>
      </c>
      <c r="F7501">
        <v>82.998699999999999</v>
      </c>
      <c r="G7501">
        <v>83.546499999999995</v>
      </c>
      <c r="H7501">
        <v>83.789400000000001</v>
      </c>
      <c r="I7501">
        <v>85.030600000000007</v>
      </c>
      <c r="J7501">
        <v>85.579700000000003</v>
      </c>
      <c r="K7501">
        <v>86.476100000000002</v>
      </c>
      <c r="L7501">
        <v>88.257099999999994</v>
      </c>
      <c r="M7501">
        <v>89.288600000000002</v>
      </c>
      <c r="N7501">
        <v>90.027900000000002</v>
      </c>
    </row>
    <row r="7502" spans="1:14" x14ac:dyDescent="0.2">
      <c r="A7502" t="s">
        <v>2473</v>
      </c>
      <c r="B7502" t="s">
        <v>1337</v>
      </c>
      <c r="C7502">
        <v>91.161500000000004</v>
      </c>
      <c r="D7502">
        <v>93.606399999999994</v>
      </c>
      <c r="E7502">
        <v>93.878900000000002</v>
      </c>
      <c r="F7502">
        <v>95.006699999999995</v>
      </c>
      <c r="G7502">
        <v>96.747699999999995</v>
      </c>
      <c r="H7502">
        <v>98.827500000000001</v>
      </c>
      <c r="I7502">
        <v>100.3291</v>
      </c>
      <c r="J7502">
        <v>103.41589999999999</v>
      </c>
      <c r="K7502">
        <v>106.80710000000001</v>
      </c>
      <c r="L7502">
        <v>106.84399999999999</v>
      </c>
      <c r="M7502">
        <v>107.15560000000001</v>
      </c>
      <c r="N7502">
        <v>106.21939999999999</v>
      </c>
    </row>
    <row r="7503" spans="1:14" x14ac:dyDescent="0.2">
      <c r="A7503" t="s">
        <v>2473</v>
      </c>
      <c r="B7503" t="s">
        <v>1338</v>
      </c>
      <c r="C7503">
        <v>106.5592</v>
      </c>
      <c r="D7503">
        <v>104.3383</v>
      </c>
      <c r="E7503">
        <v>105.9725</v>
      </c>
      <c r="F7503">
        <v>105.7984</v>
      </c>
      <c r="G7503">
        <v>107.6794</v>
      </c>
      <c r="H7503">
        <v>107.3527</v>
      </c>
      <c r="I7503">
        <v>103.4204</v>
      </c>
      <c r="J7503">
        <v>100.5421</v>
      </c>
      <c r="K7503">
        <v>78.2256</v>
      </c>
      <c r="L7503">
        <v>73.947699999999998</v>
      </c>
      <c r="M7503">
        <v>84.450100000000006</v>
      </c>
      <c r="N7503">
        <v>97.289599999999993</v>
      </c>
    </row>
    <row r="7504" spans="1:14" x14ac:dyDescent="0.2">
      <c r="A7504" t="s">
        <v>2473</v>
      </c>
      <c r="B7504" t="s">
        <v>1339</v>
      </c>
      <c r="C7504">
        <v>95.682299999999998</v>
      </c>
      <c r="D7504">
        <v>98.491299999999995</v>
      </c>
      <c r="E7504">
        <v>98.664000000000001</v>
      </c>
      <c r="F7504">
        <v>96.497600000000006</v>
      </c>
      <c r="G7504">
        <v>94.361099999999993</v>
      </c>
      <c r="H7504">
        <v>93.169200000000004</v>
      </c>
      <c r="I7504">
        <v>93.1648</v>
      </c>
      <c r="J7504">
        <v>93.159700000000001</v>
      </c>
      <c r="K7504">
        <v>94.995099999999994</v>
      </c>
      <c r="L7504">
        <v>94.234399999999994</v>
      </c>
      <c r="M7504">
        <v>92.321899999999999</v>
      </c>
      <c r="N7504">
        <v>91.3125</v>
      </c>
    </row>
    <row r="7505" spans="1:14" x14ac:dyDescent="0.2">
      <c r="A7505" t="s">
        <v>2473</v>
      </c>
      <c r="B7505" t="s">
        <v>1340</v>
      </c>
      <c r="C7505">
        <v>91.104100000000003</v>
      </c>
      <c r="D7505">
        <v>90.035600000000002</v>
      </c>
      <c r="E7505">
        <v>90.096900000000005</v>
      </c>
      <c r="F7505">
        <v>89.365300000000005</v>
      </c>
      <c r="G7505">
        <v>88.933899999999994</v>
      </c>
      <c r="H7505">
        <v>89.061400000000006</v>
      </c>
      <c r="I7505">
        <v>90.786600000000007</v>
      </c>
      <c r="J7505">
        <v>92.492500000000007</v>
      </c>
      <c r="K7505">
        <v>92.553799999999995</v>
      </c>
      <c r="L7505">
        <v>93.209100000000007</v>
      </c>
      <c r="M7505">
        <v>93.022900000000007</v>
      </c>
      <c r="N7505">
        <v>93.465999999999994</v>
      </c>
    </row>
    <row r="7506" spans="1:14" x14ac:dyDescent="0.2">
      <c r="A7506" t="s">
        <v>2473</v>
      </c>
      <c r="B7506" t="s">
        <v>1341</v>
      </c>
      <c r="C7506">
        <v>92.992400000000004</v>
      </c>
      <c r="D7506">
        <v>93.910700000000006</v>
      </c>
      <c r="E7506">
        <v>95.673900000000003</v>
      </c>
      <c r="F7506">
        <v>97.389499999999998</v>
      </c>
      <c r="G7506">
        <v>99.442899999999995</v>
      </c>
      <c r="H7506">
        <v>100.5279</v>
      </c>
      <c r="I7506">
        <v>103.0256</v>
      </c>
      <c r="J7506">
        <v>104.0056</v>
      </c>
      <c r="K7506">
        <v>104.48050000000001</v>
      </c>
      <c r="L7506">
        <v>106.2432</v>
      </c>
      <c r="M7506">
        <v>107.68470000000001</v>
      </c>
    </row>
    <row r="7507" spans="1:14" x14ac:dyDescent="0.2">
      <c r="A7507" t="s">
        <v>2478</v>
      </c>
      <c r="B7507" t="s">
        <v>2479</v>
      </c>
      <c r="C7507" t="s">
        <v>2480</v>
      </c>
      <c r="D7507" t="s">
        <v>2481</v>
      </c>
      <c r="E7507" t="s">
        <v>2482</v>
      </c>
      <c r="F7507" t="s">
        <v>2483</v>
      </c>
      <c r="G7507" t="s">
        <v>2484</v>
      </c>
      <c r="H7507" t="s">
        <v>2485</v>
      </c>
      <c r="I7507" t="s">
        <v>2486</v>
      </c>
    </row>
    <row r="7508" spans="1:14" x14ac:dyDescent="0.2">
      <c r="A7508" t="s">
        <v>2478</v>
      </c>
      <c r="B7508" t="s">
        <v>714</v>
      </c>
      <c r="C7508">
        <v>58.197200000000002</v>
      </c>
      <c r="D7508">
        <v>56.335999999999999</v>
      </c>
      <c r="E7508">
        <v>54.9435</v>
      </c>
      <c r="F7508">
        <v>54.320900000000002</v>
      </c>
      <c r="G7508">
        <v>53.166499999999999</v>
      </c>
      <c r="H7508">
        <v>52.156999999999996</v>
      </c>
      <c r="I7508">
        <v>52.631300000000003</v>
      </c>
      <c r="J7508">
        <v>53.1524</v>
      </c>
      <c r="K7508">
        <v>53.51</v>
      </c>
      <c r="L7508">
        <v>53.463000000000001</v>
      </c>
      <c r="M7508">
        <v>53.392099999999999</v>
      </c>
      <c r="N7508">
        <v>53.221299999999999</v>
      </c>
    </row>
    <row r="7509" spans="1:14" x14ac:dyDescent="0.2">
      <c r="A7509" t="s">
        <v>2478</v>
      </c>
      <c r="B7509" t="s">
        <v>715</v>
      </c>
      <c r="C7509">
        <v>52.308399999999999</v>
      </c>
      <c r="D7509">
        <v>52.402999999999999</v>
      </c>
      <c r="E7509">
        <v>52.316099999999999</v>
      </c>
      <c r="F7509">
        <v>51.2517</v>
      </c>
      <c r="G7509">
        <v>51.7575</v>
      </c>
      <c r="H7509">
        <v>52.275599999999997</v>
      </c>
      <c r="I7509">
        <v>52.654200000000003</v>
      </c>
      <c r="J7509">
        <v>53.961500000000001</v>
      </c>
      <c r="K7509">
        <v>54.777500000000003</v>
      </c>
      <c r="L7509">
        <v>54.482100000000003</v>
      </c>
      <c r="M7509">
        <v>54.5105</v>
      </c>
      <c r="N7509">
        <v>55.5916</v>
      </c>
    </row>
    <row r="7510" spans="1:14" x14ac:dyDescent="0.2">
      <c r="A7510" t="s">
        <v>2478</v>
      </c>
      <c r="B7510" t="s">
        <v>716</v>
      </c>
      <c r="C7510">
        <v>56.972700000000003</v>
      </c>
      <c r="D7510">
        <v>57.5488</v>
      </c>
      <c r="E7510">
        <v>57.359900000000003</v>
      </c>
      <c r="F7510">
        <v>57.4694</v>
      </c>
      <c r="G7510">
        <v>57.2729</v>
      </c>
      <c r="H7510">
        <v>56.829799999999999</v>
      </c>
      <c r="I7510">
        <v>54.707700000000003</v>
      </c>
      <c r="J7510">
        <v>55.6265</v>
      </c>
      <c r="K7510">
        <v>54.713799999999999</v>
      </c>
      <c r="L7510">
        <v>56.6494</v>
      </c>
      <c r="M7510">
        <v>57.088700000000003</v>
      </c>
      <c r="N7510">
        <v>57.129899999999999</v>
      </c>
    </row>
    <row r="7511" spans="1:14" x14ac:dyDescent="0.2">
      <c r="A7511" t="s">
        <v>2478</v>
      </c>
      <c r="B7511" t="s">
        <v>717</v>
      </c>
      <c r="C7511">
        <v>59.2883</v>
      </c>
      <c r="D7511">
        <v>60.043100000000003</v>
      </c>
      <c r="E7511">
        <v>60.259099999999997</v>
      </c>
      <c r="F7511">
        <v>60.0869</v>
      </c>
      <c r="G7511">
        <v>59.820399999999999</v>
      </c>
      <c r="H7511">
        <v>59.677399999999999</v>
      </c>
      <c r="I7511">
        <v>59.8583</v>
      </c>
      <c r="J7511">
        <v>60.0824</v>
      </c>
      <c r="K7511">
        <v>60.790399999999998</v>
      </c>
      <c r="L7511">
        <v>60.783299999999997</v>
      </c>
      <c r="M7511">
        <v>60.880800000000001</v>
      </c>
      <c r="N7511">
        <v>60.572600000000001</v>
      </c>
    </row>
    <row r="7512" spans="1:14" x14ac:dyDescent="0.2">
      <c r="A7512" t="s">
        <v>2478</v>
      </c>
      <c r="B7512" t="s">
        <v>718</v>
      </c>
      <c r="C7512">
        <v>60.283499999999997</v>
      </c>
      <c r="D7512">
        <v>59.468499999999999</v>
      </c>
      <c r="E7512">
        <v>59.518500000000003</v>
      </c>
      <c r="F7512">
        <v>60.336199999999998</v>
      </c>
      <c r="G7512">
        <v>60.656300000000002</v>
      </c>
      <c r="H7512">
        <v>61.684699999999999</v>
      </c>
      <c r="I7512">
        <v>62.697099999999999</v>
      </c>
      <c r="J7512">
        <v>61.313600000000001</v>
      </c>
      <c r="K7512">
        <v>60.825899999999997</v>
      </c>
      <c r="L7512">
        <v>60.3902</v>
      </c>
      <c r="M7512">
        <v>58.4664</v>
      </c>
      <c r="N7512">
        <v>59.810299999999998</v>
      </c>
    </row>
    <row r="7513" spans="1:14" x14ac:dyDescent="0.2">
      <c r="A7513" t="s">
        <v>2478</v>
      </c>
      <c r="B7513" t="s">
        <v>719</v>
      </c>
      <c r="C7513">
        <v>58.096299999999999</v>
      </c>
      <c r="D7513">
        <v>56.677100000000003</v>
      </c>
      <c r="E7513">
        <v>56.297199999999997</v>
      </c>
      <c r="F7513">
        <v>54.823399999999999</v>
      </c>
      <c r="G7513">
        <v>54.0456</v>
      </c>
      <c r="H7513">
        <v>55.0854</v>
      </c>
      <c r="I7513">
        <v>56.480499999999999</v>
      </c>
      <c r="J7513">
        <v>56.102800000000002</v>
      </c>
      <c r="K7513">
        <v>56.574199999999998</v>
      </c>
      <c r="L7513">
        <v>57.104199999999999</v>
      </c>
      <c r="M7513">
        <v>56.661700000000003</v>
      </c>
      <c r="N7513">
        <v>56.606400000000001</v>
      </c>
    </row>
    <row r="7514" spans="1:14" x14ac:dyDescent="0.2">
      <c r="A7514" t="s">
        <v>2478</v>
      </c>
      <c r="B7514" t="s">
        <v>720</v>
      </c>
      <c r="C7514">
        <v>56.458399999999997</v>
      </c>
      <c r="D7514">
        <v>56.296100000000003</v>
      </c>
      <c r="E7514">
        <v>57.1374</v>
      </c>
      <c r="F7514">
        <v>57.268700000000003</v>
      </c>
      <c r="G7514">
        <v>56.861600000000003</v>
      </c>
      <c r="H7514">
        <v>57.521999999999998</v>
      </c>
      <c r="I7514">
        <v>58.236400000000003</v>
      </c>
      <c r="J7514">
        <v>58.639600000000002</v>
      </c>
      <c r="K7514">
        <v>58.543100000000003</v>
      </c>
      <c r="L7514">
        <v>58.735900000000001</v>
      </c>
      <c r="M7514">
        <v>59.399500000000003</v>
      </c>
      <c r="N7514">
        <v>59.616100000000003</v>
      </c>
    </row>
    <row r="7515" spans="1:14" x14ac:dyDescent="0.2">
      <c r="A7515" t="s">
        <v>2478</v>
      </c>
      <c r="B7515" t="s">
        <v>721</v>
      </c>
      <c r="C7515">
        <v>59.223199999999999</v>
      </c>
      <c r="D7515">
        <v>58.704599999999999</v>
      </c>
      <c r="E7515">
        <v>58.051600000000001</v>
      </c>
      <c r="F7515">
        <v>58.637799999999999</v>
      </c>
      <c r="G7515">
        <v>58.406799999999997</v>
      </c>
      <c r="H7515">
        <v>57.944099999999999</v>
      </c>
      <c r="I7515">
        <v>58.310899999999997</v>
      </c>
      <c r="J7515">
        <v>58.563499999999998</v>
      </c>
      <c r="K7515">
        <v>58.659500000000001</v>
      </c>
      <c r="L7515">
        <v>58.396799999999999</v>
      </c>
      <c r="M7515">
        <v>58.508400000000002</v>
      </c>
      <c r="N7515">
        <v>58.982100000000003</v>
      </c>
    </row>
    <row r="7516" spans="1:14" x14ac:dyDescent="0.2">
      <c r="A7516" t="s">
        <v>2478</v>
      </c>
      <c r="B7516" t="s">
        <v>722</v>
      </c>
      <c r="C7516">
        <v>58.3429</v>
      </c>
      <c r="D7516">
        <v>56.568199999999997</v>
      </c>
      <c r="E7516">
        <v>58.505499999999998</v>
      </c>
      <c r="F7516">
        <v>59.970100000000002</v>
      </c>
      <c r="G7516">
        <v>59.983400000000003</v>
      </c>
      <c r="H7516">
        <v>60.213999999999999</v>
      </c>
      <c r="I7516">
        <v>58.872999999999998</v>
      </c>
      <c r="J7516">
        <v>59.948099999999997</v>
      </c>
      <c r="K7516">
        <v>59.399299999999997</v>
      </c>
      <c r="L7516">
        <v>60.092700000000001</v>
      </c>
      <c r="M7516">
        <v>60.620899999999999</v>
      </c>
      <c r="N7516">
        <v>60.879300000000001</v>
      </c>
    </row>
    <row r="7517" spans="1:14" x14ac:dyDescent="0.2">
      <c r="A7517" t="s">
        <v>2478</v>
      </c>
      <c r="B7517" t="s">
        <v>723</v>
      </c>
      <c r="C7517">
        <v>59.777099999999997</v>
      </c>
      <c r="D7517">
        <v>60.073300000000003</v>
      </c>
      <c r="E7517">
        <v>59.206400000000002</v>
      </c>
      <c r="F7517">
        <v>58.168100000000003</v>
      </c>
      <c r="G7517">
        <v>58.016399999999997</v>
      </c>
      <c r="H7517">
        <v>57.655099999999997</v>
      </c>
      <c r="I7517">
        <v>57.791200000000003</v>
      </c>
      <c r="J7517">
        <v>57.957799999999999</v>
      </c>
      <c r="K7517">
        <v>58.436100000000003</v>
      </c>
      <c r="L7517">
        <v>58.805500000000002</v>
      </c>
      <c r="M7517">
        <v>57.975499999999997</v>
      </c>
      <c r="N7517">
        <v>57.989199999999997</v>
      </c>
    </row>
    <row r="7518" spans="1:14" x14ac:dyDescent="0.2">
      <c r="A7518" t="s">
        <v>2478</v>
      </c>
      <c r="B7518" t="s">
        <v>724</v>
      </c>
      <c r="C7518">
        <v>55.618400000000001</v>
      </c>
      <c r="D7518">
        <v>57.397799999999997</v>
      </c>
      <c r="E7518">
        <v>57.935600000000001</v>
      </c>
      <c r="F7518">
        <v>58.2378</v>
      </c>
      <c r="G7518">
        <v>58.156599999999997</v>
      </c>
      <c r="H7518">
        <v>58.535600000000002</v>
      </c>
      <c r="I7518">
        <v>58.829099999999997</v>
      </c>
      <c r="J7518">
        <v>59.5017</v>
      </c>
      <c r="K7518">
        <v>59.658000000000001</v>
      </c>
      <c r="L7518">
        <v>59.940199999999997</v>
      </c>
      <c r="M7518">
        <v>59.772199999999998</v>
      </c>
      <c r="N7518">
        <v>59.788699999999999</v>
      </c>
    </row>
    <row r="7519" spans="1:14" x14ac:dyDescent="0.2">
      <c r="A7519" t="s">
        <v>2478</v>
      </c>
      <c r="B7519" t="s">
        <v>725</v>
      </c>
      <c r="C7519">
        <v>60.722000000000001</v>
      </c>
      <c r="D7519">
        <v>60.860700000000001</v>
      </c>
      <c r="E7519">
        <v>61.333399999999997</v>
      </c>
      <c r="F7519">
        <v>62.363599999999998</v>
      </c>
      <c r="G7519">
        <v>62.439300000000003</v>
      </c>
      <c r="H7519">
        <v>61.788899999999998</v>
      </c>
      <c r="I7519">
        <v>62.7241</v>
      </c>
      <c r="J7519">
        <v>62.68</v>
      </c>
      <c r="K7519">
        <v>61.862699999999997</v>
      </c>
      <c r="L7519">
        <v>61.983699999999999</v>
      </c>
      <c r="M7519">
        <v>62.251300000000001</v>
      </c>
      <c r="N7519">
        <v>62.421599999999998</v>
      </c>
    </row>
    <row r="7520" spans="1:14" x14ac:dyDescent="0.2">
      <c r="A7520" t="s">
        <v>2478</v>
      </c>
      <c r="B7520" t="s">
        <v>726</v>
      </c>
      <c r="C7520">
        <v>64.229699999999994</v>
      </c>
      <c r="D7520">
        <v>64.153700000000001</v>
      </c>
      <c r="E7520">
        <v>64.188199999999995</v>
      </c>
      <c r="F7520">
        <v>64.632999999999996</v>
      </c>
      <c r="G7520">
        <v>64.780199999999994</v>
      </c>
      <c r="H7520">
        <v>65.087199999999996</v>
      </c>
      <c r="I7520">
        <v>66.752200000000002</v>
      </c>
      <c r="J7520">
        <v>66.656599999999997</v>
      </c>
      <c r="K7520">
        <v>64.821700000000007</v>
      </c>
      <c r="L7520">
        <v>68.123199999999997</v>
      </c>
      <c r="M7520">
        <v>67.901899999999998</v>
      </c>
      <c r="N7520">
        <v>68.016999999999996</v>
      </c>
    </row>
    <row r="7521" spans="1:14" x14ac:dyDescent="0.2">
      <c r="A7521" t="s">
        <v>2478</v>
      </c>
      <c r="B7521" t="s">
        <v>727</v>
      </c>
      <c r="C7521">
        <v>66.6447</v>
      </c>
      <c r="D7521">
        <v>68.440899999999999</v>
      </c>
      <c r="E7521">
        <v>68.435699999999997</v>
      </c>
      <c r="F7521">
        <v>67.440799999999996</v>
      </c>
      <c r="G7521">
        <v>67.486699999999999</v>
      </c>
      <c r="H7521">
        <v>68.058499999999995</v>
      </c>
      <c r="I7521">
        <v>68.522800000000004</v>
      </c>
      <c r="J7521">
        <v>72.3827</v>
      </c>
      <c r="K7521">
        <v>71.6541</v>
      </c>
      <c r="L7521">
        <v>71.085700000000003</v>
      </c>
      <c r="M7521">
        <v>71.378399999999999</v>
      </c>
      <c r="N7521">
        <v>73.1297</v>
      </c>
    </row>
    <row r="7522" spans="1:14" x14ac:dyDescent="0.2">
      <c r="A7522" t="s">
        <v>2478</v>
      </c>
      <c r="B7522" t="s">
        <v>728</v>
      </c>
      <c r="C7522">
        <v>71.976100000000002</v>
      </c>
      <c r="D7522">
        <v>74.468699999999998</v>
      </c>
      <c r="E7522">
        <v>73.268799999999999</v>
      </c>
      <c r="F7522">
        <v>73.221000000000004</v>
      </c>
      <c r="G7522">
        <v>71.459000000000003</v>
      </c>
      <c r="H7522">
        <v>72.525099999999995</v>
      </c>
      <c r="I7522">
        <v>73.256500000000003</v>
      </c>
      <c r="J7522">
        <v>70.939499999999995</v>
      </c>
      <c r="K7522">
        <v>68.645600000000002</v>
      </c>
      <c r="L7522">
        <v>69.718400000000003</v>
      </c>
      <c r="M7522">
        <v>70.530199999999994</v>
      </c>
      <c r="N7522">
        <v>69.6631</v>
      </c>
    </row>
    <row r="7523" spans="1:14" x14ac:dyDescent="0.2">
      <c r="A7523" t="s">
        <v>2478</v>
      </c>
      <c r="B7523" t="s">
        <v>729</v>
      </c>
      <c r="C7523">
        <v>69.212900000000005</v>
      </c>
      <c r="D7523">
        <v>68.053899999999999</v>
      </c>
      <c r="E7523">
        <v>68.800200000000004</v>
      </c>
      <c r="F7523">
        <v>68.287899999999993</v>
      </c>
      <c r="G7523">
        <v>67.612700000000004</v>
      </c>
      <c r="H7523">
        <v>67.184799999999996</v>
      </c>
      <c r="I7523">
        <v>68.307500000000005</v>
      </c>
      <c r="J7523">
        <v>66.742400000000004</v>
      </c>
      <c r="K7523">
        <v>68.27</v>
      </c>
      <c r="L7523">
        <v>69.455299999999994</v>
      </c>
      <c r="M7523">
        <v>69.772400000000005</v>
      </c>
      <c r="N7523">
        <v>69.844499999999996</v>
      </c>
    </row>
    <row r="7524" spans="1:14" x14ac:dyDescent="0.2">
      <c r="A7524" t="s">
        <v>2478</v>
      </c>
      <c r="B7524" t="s">
        <v>730</v>
      </c>
      <c r="C7524">
        <v>70.921899999999994</v>
      </c>
      <c r="D7524">
        <v>70.811899999999994</v>
      </c>
      <c r="E7524">
        <v>70.398300000000006</v>
      </c>
      <c r="F7524">
        <v>72.078800000000001</v>
      </c>
      <c r="G7524">
        <v>72.844700000000003</v>
      </c>
      <c r="H7524">
        <v>74.929299999999998</v>
      </c>
      <c r="I7524">
        <v>74.019800000000004</v>
      </c>
      <c r="J7524">
        <v>76.391900000000007</v>
      </c>
      <c r="K7524">
        <v>76.986999999999995</v>
      </c>
      <c r="L7524">
        <v>76.517200000000003</v>
      </c>
      <c r="M7524">
        <v>75.997699999999995</v>
      </c>
      <c r="N7524">
        <v>75.751099999999994</v>
      </c>
    </row>
    <row r="7525" spans="1:14" x14ac:dyDescent="0.2">
      <c r="A7525" t="s">
        <v>2478</v>
      </c>
      <c r="B7525" t="s">
        <v>731</v>
      </c>
      <c r="C7525">
        <v>74.084000000000003</v>
      </c>
      <c r="D7525">
        <v>73.924300000000002</v>
      </c>
      <c r="E7525">
        <v>72.778999999999996</v>
      </c>
      <c r="F7525">
        <v>72.452500000000001</v>
      </c>
      <c r="G7525">
        <v>74.034899999999993</v>
      </c>
      <c r="H7525">
        <v>74.461399999999998</v>
      </c>
      <c r="I7525">
        <v>74.024900000000002</v>
      </c>
      <c r="J7525">
        <v>75.584299999999999</v>
      </c>
      <c r="K7525">
        <v>74.625399999999999</v>
      </c>
      <c r="L7525">
        <v>74.468400000000003</v>
      </c>
      <c r="M7525">
        <v>76.678700000000006</v>
      </c>
      <c r="N7525">
        <v>74.682900000000004</v>
      </c>
    </row>
    <row r="7526" spans="1:14" x14ac:dyDescent="0.2">
      <c r="A7526" t="s">
        <v>2478</v>
      </c>
      <c r="B7526" t="s">
        <v>732</v>
      </c>
      <c r="C7526">
        <v>75.754900000000006</v>
      </c>
      <c r="D7526">
        <v>76.287800000000004</v>
      </c>
      <c r="E7526">
        <v>76.794200000000004</v>
      </c>
      <c r="F7526">
        <v>76.175200000000004</v>
      </c>
      <c r="G7526">
        <v>76.619699999999995</v>
      </c>
      <c r="H7526">
        <v>75.852800000000002</v>
      </c>
      <c r="I7526">
        <v>78.349999999999994</v>
      </c>
      <c r="J7526">
        <v>78.229699999999994</v>
      </c>
      <c r="K7526">
        <v>78.049800000000005</v>
      </c>
      <c r="L7526">
        <v>79.286900000000003</v>
      </c>
      <c r="M7526">
        <v>79.894000000000005</v>
      </c>
      <c r="N7526">
        <v>80.092500000000001</v>
      </c>
    </row>
    <row r="7527" spans="1:14" x14ac:dyDescent="0.2">
      <c r="A7527" t="s">
        <v>2478</v>
      </c>
      <c r="B7527" t="s">
        <v>733</v>
      </c>
      <c r="C7527">
        <v>80.726799999999997</v>
      </c>
      <c r="D7527">
        <v>82.587299999999999</v>
      </c>
      <c r="E7527">
        <v>83.391400000000004</v>
      </c>
      <c r="F7527">
        <v>84.776799999999994</v>
      </c>
      <c r="G7527">
        <v>83.241</v>
      </c>
      <c r="H7527">
        <v>81.271299999999997</v>
      </c>
      <c r="I7527">
        <v>81.620599999999996</v>
      </c>
      <c r="J7527">
        <v>81.338399999999993</v>
      </c>
      <c r="K7527">
        <v>75.351600000000005</v>
      </c>
      <c r="L7527">
        <v>79.248000000000005</v>
      </c>
      <c r="M7527">
        <v>78.929000000000002</v>
      </c>
      <c r="N7527">
        <v>80.698599999999999</v>
      </c>
    </row>
    <row r="7528" spans="1:14" x14ac:dyDescent="0.2">
      <c r="A7528" t="s">
        <v>2478</v>
      </c>
      <c r="B7528" t="s">
        <v>734</v>
      </c>
      <c r="C7528">
        <v>80.727699999999999</v>
      </c>
      <c r="D7528">
        <v>80.7453</v>
      </c>
      <c r="E7528">
        <v>81.715800000000002</v>
      </c>
      <c r="F7528">
        <v>83.177999999999997</v>
      </c>
      <c r="G7528">
        <v>82.551699999999997</v>
      </c>
      <c r="H7528">
        <v>83.051599999999993</v>
      </c>
      <c r="I7528">
        <v>84.525499999999994</v>
      </c>
      <c r="J7528">
        <v>84.847099999999998</v>
      </c>
      <c r="K7528">
        <v>85.281899999999993</v>
      </c>
      <c r="L7528">
        <v>87.445599999999999</v>
      </c>
      <c r="M7528">
        <v>87.787199999999999</v>
      </c>
      <c r="N7528">
        <v>89.912899999999993</v>
      </c>
    </row>
    <row r="7529" spans="1:14" x14ac:dyDescent="0.2">
      <c r="A7529" t="s">
        <v>2478</v>
      </c>
      <c r="B7529" t="s">
        <v>735</v>
      </c>
      <c r="C7529">
        <v>93.330600000000004</v>
      </c>
      <c r="D7529">
        <v>90.611500000000007</v>
      </c>
      <c r="E7529">
        <v>90.195400000000006</v>
      </c>
      <c r="F7529">
        <v>93.314400000000006</v>
      </c>
      <c r="G7529">
        <v>96.345100000000002</v>
      </c>
      <c r="H7529">
        <v>101.04819999999999</v>
      </c>
      <c r="I7529">
        <v>101.4084</v>
      </c>
      <c r="J7529">
        <v>101.3994</v>
      </c>
      <c r="K7529">
        <v>104.9547</v>
      </c>
      <c r="L7529">
        <v>106.4866</v>
      </c>
      <c r="M7529">
        <v>109.74290000000001</v>
      </c>
      <c r="N7529">
        <v>111.1628</v>
      </c>
    </row>
    <row r="7530" spans="1:14" x14ac:dyDescent="0.2">
      <c r="A7530" t="s">
        <v>2478</v>
      </c>
      <c r="B7530" t="s">
        <v>736</v>
      </c>
      <c r="C7530">
        <v>110.1246</v>
      </c>
      <c r="D7530">
        <v>115.09180000000001</v>
      </c>
      <c r="E7530">
        <v>114.3663</v>
      </c>
      <c r="F7530">
        <v>113.99420000000001</v>
      </c>
      <c r="G7530">
        <v>113.2413</v>
      </c>
      <c r="H7530">
        <v>114.14230000000001</v>
      </c>
      <c r="I7530">
        <v>111.203</v>
      </c>
      <c r="J7530">
        <v>112.3665</v>
      </c>
      <c r="K7530">
        <v>110.7593</v>
      </c>
      <c r="L7530">
        <v>112.3019</v>
      </c>
      <c r="M7530">
        <v>109.59820000000001</v>
      </c>
      <c r="N7530">
        <v>107.0774</v>
      </c>
    </row>
    <row r="7531" spans="1:14" x14ac:dyDescent="0.2">
      <c r="A7531" t="s">
        <v>2478</v>
      </c>
      <c r="B7531" t="s">
        <v>737</v>
      </c>
      <c r="C7531">
        <v>101.37090000000001</v>
      </c>
      <c r="D7531">
        <v>97.674400000000006</v>
      </c>
      <c r="E7531">
        <v>97.500900000000001</v>
      </c>
      <c r="F7531">
        <v>95.503299999999996</v>
      </c>
      <c r="G7531">
        <v>97.482100000000003</v>
      </c>
      <c r="H7531">
        <v>100.3293</v>
      </c>
      <c r="I7531">
        <v>99.758200000000002</v>
      </c>
      <c r="J7531">
        <v>98.953000000000003</v>
      </c>
      <c r="K7531">
        <v>94.766900000000007</v>
      </c>
      <c r="L7531">
        <v>90.497</v>
      </c>
      <c r="M7531">
        <v>90.835099999999997</v>
      </c>
      <c r="N7531">
        <v>90.119799999999998</v>
      </c>
    </row>
    <row r="7532" spans="1:14" x14ac:dyDescent="0.2">
      <c r="A7532" t="s">
        <v>2478</v>
      </c>
      <c r="B7532" t="s">
        <v>738</v>
      </c>
      <c r="C7532">
        <v>90.488</v>
      </c>
      <c r="D7532">
        <v>93.850700000000003</v>
      </c>
      <c r="E7532">
        <v>96.115700000000004</v>
      </c>
      <c r="F7532">
        <v>97.604100000000003</v>
      </c>
      <c r="G7532">
        <v>96.141300000000001</v>
      </c>
      <c r="H7532">
        <v>94.929699999999997</v>
      </c>
      <c r="I7532">
        <v>94.0745</v>
      </c>
      <c r="J7532">
        <v>93.033699999999996</v>
      </c>
      <c r="K7532">
        <v>91.406199999999998</v>
      </c>
      <c r="L7532">
        <v>90.525199999999998</v>
      </c>
      <c r="M7532">
        <v>90.130700000000004</v>
      </c>
      <c r="N7532">
        <v>87.397599999999997</v>
      </c>
    </row>
    <row r="7533" spans="1:14" x14ac:dyDescent="0.2">
      <c r="A7533" t="s">
        <v>2478</v>
      </c>
      <c r="B7533" t="s">
        <v>739</v>
      </c>
      <c r="C7533">
        <v>90.560500000000005</v>
      </c>
      <c r="D7533">
        <v>89.982900000000001</v>
      </c>
      <c r="E7533">
        <v>89.967100000000002</v>
      </c>
      <c r="F7533">
        <v>94.785799999999995</v>
      </c>
      <c r="G7533">
        <v>93.7624</v>
      </c>
      <c r="H7533">
        <v>96.028999999999996</v>
      </c>
      <c r="I7533">
        <v>93.373699999999999</v>
      </c>
      <c r="J7533">
        <v>97.868799999999993</v>
      </c>
      <c r="K7533">
        <v>100.6502</v>
      </c>
      <c r="L7533">
        <v>105.74939999999999</v>
      </c>
      <c r="M7533">
        <v>110.1679</v>
      </c>
    </row>
    <row r="7534" spans="1:14" x14ac:dyDescent="0.2">
      <c r="A7534" t="s">
        <v>2487</v>
      </c>
      <c r="B7534" t="s">
        <v>2488</v>
      </c>
      <c r="C7534" t="s">
        <v>2489</v>
      </c>
      <c r="D7534" t="s">
        <v>2490</v>
      </c>
    </row>
    <row r="7535" spans="1:14" x14ac:dyDescent="0.2">
      <c r="A7535" t="s">
        <v>2491</v>
      </c>
      <c r="B7535">
        <v>1986</v>
      </c>
      <c r="C7535">
        <v>46.096699999999998</v>
      </c>
      <c r="D7535">
        <v>44.364600000000003</v>
      </c>
      <c r="E7535">
        <v>43.635199999999998</v>
      </c>
      <c r="F7535">
        <v>41.512300000000003</v>
      </c>
      <c r="G7535">
        <v>37.370800000000003</v>
      </c>
      <c r="H7535">
        <v>37.038699999999999</v>
      </c>
      <c r="I7535">
        <v>39.272799999999997</v>
      </c>
      <c r="J7535">
        <v>40.362699999999997</v>
      </c>
      <c r="K7535">
        <v>38.5456</v>
      </c>
      <c r="L7535">
        <v>37.717399999999998</v>
      </c>
      <c r="M7535">
        <v>36.872</v>
      </c>
      <c r="N7535">
        <v>37.263399999999997</v>
      </c>
    </row>
    <row r="7536" spans="1:14" x14ac:dyDescent="0.2">
      <c r="A7536" t="s">
        <v>2491</v>
      </c>
      <c r="B7536">
        <v>1987</v>
      </c>
      <c r="C7536">
        <v>34.705199999999998</v>
      </c>
      <c r="D7536">
        <v>33.5383</v>
      </c>
      <c r="E7536">
        <v>32.241900000000001</v>
      </c>
      <c r="F7536">
        <v>30.569600000000001</v>
      </c>
      <c r="G7536">
        <v>29.9635</v>
      </c>
      <c r="H7536">
        <v>31.340800000000002</v>
      </c>
      <c r="I7536">
        <v>30.978999999999999</v>
      </c>
      <c r="J7536">
        <v>32.804400000000001</v>
      </c>
      <c r="K7536">
        <v>32.694699999999997</v>
      </c>
      <c r="L7536">
        <v>32.168100000000003</v>
      </c>
      <c r="M7536">
        <v>33.1372</v>
      </c>
      <c r="N7536">
        <v>35.943800000000003</v>
      </c>
    </row>
    <row r="7537" spans="1:14" x14ac:dyDescent="0.2">
      <c r="A7537" t="s">
        <v>2491</v>
      </c>
      <c r="B7537">
        <v>1988</v>
      </c>
      <c r="C7537">
        <v>36.432099999999998</v>
      </c>
      <c r="D7537">
        <v>38.016800000000003</v>
      </c>
      <c r="E7537">
        <v>39.237000000000002</v>
      </c>
      <c r="F7537">
        <v>39.261800000000001</v>
      </c>
      <c r="G7537">
        <v>39.426299999999998</v>
      </c>
      <c r="H7537">
        <v>40.1312</v>
      </c>
      <c r="I7537">
        <v>39.246899999999997</v>
      </c>
      <c r="J7537">
        <v>42.501399999999997</v>
      </c>
      <c r="K7537">
        <v>42.999899999999997</v>
      </c>
      <c r="L7537">
        <v>46.531999999999996</v>
      </c>
      <c r="M7537">
        <v>48.603499999999997</v>
      </c>
      <c r="N7537">
        <v>49.801200000000001</v>
      </c>
    </row>
    <row r="7538" spans="1:14" x14ac:dyDescent="0.2">
      <c r="A7538" t="s">
        <v>2491</v>
      </c>
      <c r="B7538">
        <v>1989</v>
      </c>
      <c r="C7538">
        <v>51.796799999999998</v>
      </c>
      <c r="D7538">
        <v>53.428800000000003</v>
      </c>
      <c r="E7538">
        <v>52.6511</v>
      </c>
      <c r="F7538">
        <v>53.005600000000001</v>
      </c>
      <c r="G7538">
        <v>53.1999</v>
      </c>
      <c r="H7538">
        <v>54.850499999999997</v>
      </c>
      <c r="I7538">
        <v>55.3292</v>
      </c>
      <c r="J7538">
        <v>55.664299999999997</v>
      </c>
      <c r="K7538">
        <v>56.888100000000001</v>
      </c>
      <c r="L7538">
        <v>57.1496</v>
      </c>
      <c r="M7538">
        <v>57.636600000000001</v>
      </c>
      <c r="N7538">
        <v>56.262300000000003</v>
      </c>
    </row>
    <row r="7539" spans="1:14" x14ac:dyDescent="0.2">
      <c r="A7539" t="s">
        <v>2491</v>
      </c>
      <c r="B7539">
        <v>1990</v>
      </c>
      <c r="C7539">
        <v>55.039900000000003</v>
      </c>
      <c r="D7539">
        <v>55.106200000000001</v>
      </c>
      <c r="E7539">
        <v>55.018599999999999</v>
      </c>
      <c r="F7539">
        <v>54.689799999999998</v>
      </c>
      <c r="G7539">
        <v>55.0931</v>
      </c>
      <c r="H7539">
        <v>54.9741</v>
      </c>
      <c r="I7539">
        <v>57.226799999999997</v>
      </c>
      <c r="J7539">
        <v>55.540799999999997</v>
      </c>
      <c r="K7539">
        <v>56.861400000000003</v>
      </c>
      <c r="L7539">
        <v>55.289099999999998</v>
      </c>
      <c r="M7539">
        <v>55.525199999999998</v>
      </c>
      <c r="N7539">
        <v>57.070799999999998</v>
      </c>
    </row>
    <row r="7540" spans="1:14" x14ac:dyDescent="0.2">
      <c r="A7540" t="s">
        <v>2491</v>
      </c>
      <c r="B7540">
        <v>1991</v>
      </c>
      <c r="C7540">
        <v>56.162100000000002</v>
      </c>
      <c r="D7540">
        <v>55.9223</v>
      </c>
      <c r="E7540">
        <v>54.105499999999999</v>
      </c>
      <c r="F7540">
        <v>51.881599999999999</v>
      </c>
      <c r="G7540">
        <v>52.146599999999999</v>
      </c>
      <c r="H7540">
        <v>52.539400000000001</v>
      </c>
      <c r="I7540">
        <v>53.137999999999998</v>
      </c>
      <c r="J7540">
        <v>51.72</v>
      </c>
      <c r="K7540">
        <v>51.338000000000001</v>
      </c>
      <c r="L7540">
        <v>49.975000000000001</v>
      </c>
      <c r="M7540">
        <v>47.216500000000003</v>
      </c>
      <c r="N7540">
        <v>43.9895</v>
      </c>
    </row>
    <row r="7541" spans="1:14" x14ac:dyDescent="0.2">
      <c r="A7541" t="s">
        <v>2491</v>
      </c>
      <c r="B7541">
        <v>1992</v>
      </c>
      <c r="C7541">
        <v>47.990699999999997</v>
      </c>
      <c r="D7541">
        <v>47.635599999999997</v>
      </c>
      <c r="E7541">
        <v>49.741799999999998</v>
      </c>
      <c r="F7541">
        <v>51.177900000000001</v>
      </c>
      <c r="G7541">
        <v>51.941400000000002</v>
      </c>
      <c r="H7541">
        <v>50.7502</v>
      </c>
      <c r="I7541">
        <v>53.243299999999998</v>
      </c>
      <c r="J7541">
        <v>52.778799999999997</v>
      </c>
      <c r="K7541">
        <v>51.706299999999999</v>
      </c>
      <c r="L7541">
        <v>53.342300000000002</v>
      </c>
      <c r="M7541">
        <v>54.880200000000002</v>
      </c>
      <c r="N7541">
        <v>55.512500000000003</v>
      </c>
    </row>
    <row r="7542" spans="1:14" x14ac:dyDescent="0.2">
      <c r="A7542" t="s">
        <v>2491</v>
      </c>
      <c r="B7542">
        <v>1993</v>
      </c>
      <c r="C7542">
        <v>56.1736</v>
      </c>
      <c r="D7542">
        <v>56.198599999999999</v>
      </c>
      <c r="E7542">
        <v>55.042700000000004</v>
      </c>
      <c r="F7542">
        <v>56.5501</v>
      </c>
      <c r="G7542">
        <v>55.446800000000003</v>
      </c>
      <c r="H7542">
        <v>57.392499999999998</v>
      </c>
      <c r="I7542">
        <v>54.640099999999997</v>
      </c>
      <c r="J7542">
        <v>56.735700000000001</v>
      </c>
      <c r="K7542">
        <v>57.580800000000004</v>
      </c>
      <c r="L7542">
        <v>57.886699999999998</v>
      </c>
      <c r="M7542">
        <v>59.332000000000001</v>
      </c>
      <c r="N7542">
        <v>60.236600000000003</v>
      </c>
    </row>
    <row r="7543" spans="1:14" x14ac:dyDescent="0.2">
      <c r="A7543" t="s">
        <v>2491</v>
      </c>
      <c r="B7543">
        <v>1994</v>
      </c>
      <c r="C7543">
        <v>61.540700000000001</v>
      </c>
      <c r="D7543">
        <v>61.563000000000002</v>
      </c>
      <c r="E7543">
        <v>62.742100000000001</v>
      </c>
      <c r="F7543">
        <v>63.0334</v>
      </c>
      <c r="G7543">
        <v>63.9223</v>
      </c>
      <c r="H7543">
        <v>68.515299999999996</v>
      </c>
      <c r="I7543">
        <v>66.352599999999995</v>
      </c>
      <c r="J7543">
        <v>69.951700000000002</v>
      </c>
      <c r="K7543">
        <v>68.723699999999994</v>
      </c>
      <c r="L7543">
        <v>72.606200000000001</v>
      </c>
      <c r="M7543">
        <v>73.527199999999993</v>
      </c>
      <c r="N7543">
        <v>75.448300000000003</v>
      </c>
    </row>
    <row r="7544" spans="1:14" x14ac:dyDescent="0.2">
      <c r="A7544" t="s">
        <v>2491</v>
      </c>
      <c r="B7544">
        <v>1995</v>
      </c>
      <c r="C7544">
        <v>73.383200000000002</v>
      </c>
      <c r="D7544">
        <v>74.459500000000006</v>
      </c>
      <c r="E7544">
        <v>74.665400000000005</v>
      </c>
      <c r="F7544">
        <v>73.476200000000006</v>
      </c>
      <c r="G7544">
        <v>72.874700000000004</v>
      </c>
      <c r="H7544">
        <v>71.671800000000005</v>
      </c>
      <c r="I7544">
        <v>70.480999999999995</v>
      </c>
      <c r="J7544">
        <v>70.583799999999997</v>
      </c>
      <c r="K7544">
        <v>67.680400000000006</v>
      </c>
      <c r="L7544">
        <v>67.605000000000004</v>
      </c>
      <c r="M7544">
        <v>67.529899999999998</v>
      </c>
      <c r="N7544">
        <v>66.236599999999996</v>
      </c>
    </row>
    <row r="7545" spans="1:14" x14ac:dyDescent="0.2">
      <c r="A7545" t="s">
        <v>2491</v>
      </c>
      <c r="B7545">
        <v>1996</v>
      </c>
      <c r="C7545">
        <v>65.349900000000005</v>
      </c>
      <c r="D7545">
        <v>66.117800000000003</v>
      </c>
      <c r="E7545">
        <v>65.111400000000003</v>
      </c>
      <c r="F7545">
        <v>66.027199999999993</v>
      </c>
      <c r="G7545">
        <v>65.033900000000003</v>
      </c>
      <c r="H7545">
        <v>65.3232</v>
      </c>
      <c r="I7545">
        <v>65.853899999999996</v>
      </c>
      <c r="J7545">
        <v>67.104399999999998</v>
      </c>
      <c r="K7545">
        <v>68.527299999999997</v>
      </c>
      <c r="L7545">
        <v>69.327699999999993</v>
      </c>
      <c r="M7545">
        <v>68.596400000000003</v>
      </c>
      <c r="N7545">
        <v>69.637900000000002</v>
      </c>
    </row>
    <row r="7546" spans="1:14" x14ac:dyDescent="0.2">
      <c r="A7546" t="s">
        <v>2491</v>
      </c>
      <c r="B7546">
        <v>1997</v>
      </c>
      <c r="C7546">
        <v>71.739199999999997</v>
      </c>
      <c r="D7546">
        <v>73.556899999999999</v>
      </c>
      <c r="E7546">
        <v>74.334199999999996</v>
      </c>
      <c r="F7546">
        <v>74.501999999999995</v>
      </c>
      <c r="G7546">
        <v>77.159300000000002</v>
      </c>
      <c r="H7546">
        <v>77.521799999999999</v>
      </c>
      <c r="I7546">
        <v>81.533500000000004</v>
      </c>
      <c r="J7546">
        <v>82.733199999999997</v>
      </c>
      <c r="K7546">
        <v>81.602800000000002</v>
      </c>
      <c r="L7546">
        <v>81.477699999999999</v>
      </c>
      <c r="M7546">
        <v>83.755399999999995</v>
      </c>
      <c r="N7546">
        <v>84.282499999999999</v>
      </c>
    </row>
    <row r="7547" spans="1:14" x14ac:dyDescent="0.2">
      <c r="A7547" t="s">
        <v>2491</v>
      </c>
      <c r="B7547">
        <v>1998</v>
      </c>
      <c r="C7547">
        <v>86.468699999999998</v>
      </c>
      <c r="D7547">
        <v>85.458799999999997</v>
      </c>
      <c r="E7547">
        <v>86.260999999999996</v>
      </c>
      <c r="F7547">
        <v>87.952799999999996</v>
      </c>
      <c r="G7547">
        <v>84.920599999999993</v>
      </c>
      <c r="H7547">
        <v>86.479299999999995</v>
      </c>
      <c r="I7547">
        <v>87.475499999999997</v>
      </c>
      <c r="J7547">
        <v>86.009900000000002</v>
      </c>
      <c r="K7547">
        <v>84.793499999999995</v>
      </c>
      <c r="L7547">
        <v>89.490600000000001</v>
      </c>
      <c r="M7547">
        <v>90.126599999999996</v>
      </c>
      <c r="N7547">
        <v>90.615499999999997</v>
      </c>
    </row>
    <row r="7548" spans="1:14" x14ac:dyDescent="0.2">
      <c r="A7548" t="s">
        <v>2491</v>
      </c>
      <c r="B7548">
        <v>1999</v>
      </c>
      <c r="C7548">
        <v>91.191699999999997</v>
      </c>
      <c r="D7548">
        <v>90.808999999999997</v>
      </c>
      <c r="E7548">
        <v>93.0184</v>
      </c>
      <c r="F7548">
        <v>94.727000000000004</v>
      </c>
      <c r="G7548">
        <v>95.200299999999999</v>
      </c>
      <c r="H7548">
        <v>94.953400000000002</v>
      </c>
      <c r="I7548">
        <v>97.638000000000005</v>
      </c>
      <c r="J7548">
        <v>99.591800000000006</v>
      </c>
      <c r="K7548">
        <v>98.539199999999994</v>
      </c>
      <c r="L7548">
        <v>96.822500000000005</v>
      </c>
      <c r="M7548">
        <v>96.173699999999997</v>
      </c>
      <c r="N7548">
        <v>95.875900000000001</v>
      </c>
    </row>
    <row r="7549" spans="1:14" x14ac:dyDescent="0.2">
      <c r="A7549" t="s">
        <v>2491</v>
      </c>
      <c r="B7549">
        <v>2000</v>
      </c>
      <c r="C7549">
        <v>93.554400000000001</v>
      </c>
      <c r="D7549">
        <v>94.955699999999993</v>
      </c>
      <c r="E7549">
        <v>92.485100000000003</v>
      </c>
      <c r="F7549">
        <v>91.2089</v>
      </c>
      <c r="G7549">
        <v>90.042599999999993</v>
      </c>
      <c r="H7549">
        <v>88.532499999999999</v>
      </c>
      <c r="I7549">
        <v>89.8262</v>
      </c>
      <c r="J7549">
        <v>85.629300000000001</v>
      </c>
      <c r="K7549">
        <v>85.960999999999999</v>
      </c>
      <c r="L7549">
        <v>85.131100000000004</v>
      </c>
      <c r="M7549">
        <v>84.355400000000003</v>
      </c>
      <c r="N7549">
        <v>84.477099999999993</v>
      </c>
    </row>
    <row r="7550" spans="1:14" x14ac:dyDescent="0.2">
      <c r="A7550" t="s">
        <v>2491</v>
      </c>
      <c r="B7550">
        <v>2001</v>
      </c>
      <c r="C7550">
        <v>81.625600000000006</v>
      </c>
      <c r="D7550">
        <v>80.693299999999994</v>
      </c>
      <c r="E7550">
        <v>77.942099999999996</v>
      </c>
      <c r="F7550">
        <v>74.788499999999999</v>
      </c>
      <c r="G7550">
        <v>75.735600000000005</v>
      </c>
      <c r="H7550">
        <v>75.189700000000002</v>
      </c>
      <c r="I7550">
        <v>77.728800000000007</v>
      </c>
      <c r="J7550">
        <v>76.372799999999998</v>
      </c>
      <c r="K7550">
        <v>78.771100000000004</v>
      </c>
      <c r="L7550">
        <v>77.2911</v>
      </c>
      <c r="M7550">
        <v>71.867199999999997</v>
      </c>
      <c r="N7550">
        <v>72.072400000000002</v>
      </c>
    </row>
    <row r="7551" spans="1:14" x14ac:dyDescent="0.2">
      <c r="A7551" t="s">
        <v>2491</v>
      </c>
      <c r="B7551">
        <v>2002</v>
      </c>
      <c r="C7551">
        <v>74.012600000000006</v>
      </c>
      <c r="D7551">
        <v>74.7637</v>
      </c>
      <c r="E7551">
        <v>71.743399999999994</v>
      </c>
      <c r="F7551">
        <v>72.604600000000005</v>
      </c>
      <c r="G7551">
        <v>68.737399999999994</v>
      </c>
      <c r="H7551">
        <v>70.388000000000005</v>
      </c>
      <c r="I7551">
        <v>70.809399999999997</v>
      </c>
      <c r="J7551">
        <v>71.979600000000005</v>
      </c>
      <c r="K7551">
        <v>69.442700000000002</v>
      </c>
      <c r="L7551">
        <v>69.468100000000007</v>
      </c>
      <c r="M7551">
        <v>69.536799999999999</v>
      </c>
      <c r="N7551">
        <v>68.355400000000003</v>
      </c>
    </row>
    <row r="7552" spans="1:14" x14ac:dyDescent="0.2">
      <c r="A7552" t="s">
        <v>2491</v>
      </c>
      <c r="B7552">
        <v>2003</v>
      </c>
      <c r="C7552">
        <v>66.563900000000004</v>
      </c>
      <c r="D7552">
        <v>68.444500000000005</v>
      </c>
      <c r="E7552">
        <v>68.552400000000006</v>
      </c>
      <c r="F7552">
        <v>67.851299999999995</v>
      </c>
      <c r="G7552">
        <v>66.906000000000006</v>
      </c>
      <c r="H7552">
        <v>65.936800000000005</v>
      </c>
      <c r="I7552">
        <v>62.898200000000003</v>
      </c>
      <c r="J7552">
        <v>62.663600000000002</v>
      </c>
      <c r="K7552">
        <v>60.944899999999997</v>
      </c>
      <c r="L7552">
        <v>61.055999999999997</v>
      </c>
      <c r="M7552">
        <v>64.020300000000006</v>
      </c>
      <c r="N7552">
        <v>62.704999999999998</v>
      </c>
    </row>
    <row r="7553" spans="1:14" x14ac:dyDescent="0.2">
      <c r="A7553" t="s">
        <v>2491</v>
      </c>
      <c r="B7553">
        <v>2004</v>
      </c>
      <c r="C7553">
        <v>62.9328</v>
      </c>
      <c r="D7553">
        <v>66.037300000000002</v>
      </c>
      <c r="E7553">
        <v>67.734899999999996</v>
      </c>
      <c r="F7553">
        <v>67.795100000000005</v>
      </c>
      <c r="G7553">
        <v>68.914299999999997</v>
      </c>
      <c r="H7553">
        <v>75.917900000000003</v>
      </c>
      <c r="I7553">
        <v>82.247799999999998</v>
      </c>
      <c r="J7553">
        <v>77.922499999999999</v>
      </c>
      <c r="K7553">
        <v>78.452200000000005</v>
      </c>
      <c r="L7553">
        <v>82.119299999999996</v>
      </c>
      <c r="M7553">
        <v>86.268799999999999</v>
      </c>
      <c r="N7553">
        <v>88.868399999999994</v>
      </c>
    </row>
    <row r="7554" spans="1:14" x14ac:dyDescent="0.2">
      <c r="A7554" t="s">
        <v>2491</v>
      </c>
      <c r="B7554">
        <v>2005</v>
      </c>
      <c r="C7554">
        <v>88.082700000000003</v>
      </c>
      <c r="D7554">
        <v>87.183499999999995</v>
      </c>
      <c r="E7554">
        <v>82.429400000000001</v>
      </c>
      <c r="F7554">
        <v>83.367999999999995</v>
      </c>
      <c r="G7554">
        <v>82.348299999999995</v>
      </c>
      <c r="H7554">
        <v>82.285399999999996</v>
      </c>
      <c r="I7554">
        <v>82.523099999999999</v>
      </c>
      <c r="J7554">
        <v>81.566100000000006</v>
      </c>
      <c r="K7554">
        <v>80.738100000000003</v>
      </c>
      <c r="L7554">
        <v>81.073899999999995</v>
      </c>
      <c r="M7554">
        <v>79.518100000000004</v>
      </c>
      <c r="N7554">
        <v>82.826899999999995</v>
      </c>
    </row>
    <row r="7555" spans="1:14" x14ac:dyDescent="0.2">
      <c r="A7555" t="s">
        <v>2491</v>
      </c>
      <c r="B7555">
        <v>2006</v>
      </c>
      <c r="C7555">
        <v>83.130099999999999</v>
      </c>
      <c r="D7555">
        <v>86.926500000000004</v>
      </c>
      <c r="E7555">
        <v>89.9666</v>
      </c>
      <c r="F7555">
        <v>95.215299999999999</v>
      </c>
      <c r="G7555">
        <v>94.3583</v>
      </c>
      <c r="H7555">
        <v>93.007800000000003</v>
      </c>
      <c r="I7555">
        <v>96.883499999999998</v>
      </c>
      <c r="J7555">
        <v>97.929400000000001</v>
      </c>
      <c r="K7555">
        <v>96.781499999999994</v>
      </c>
      <c r="L7555">
        <v>101.9572</v>
      </c>
      <c r="M7555">
        <v>102.9028</v>
      </c>
      <c r="N7555">
        <v>102.8219</v>
      </c>
    </row>
    <row r="7556" spans="1:14" x14ac:dyDescent="0.2">
      <c r="A7556" t="s">
        <v>2491</v>
      </c>
      <c r="B7556">
        <v>2007</v>
      </c>
      <c r="C7556">
        <v>106.2988</v>
      </c>
      <c r="D7556">
        <v>104.6337</v>
      </c>
      <c r="E7556">
        <v>102.7713</v>
      </c>
      <c r="F7556">
        <v>100.03619999999999</v>
      </c>
      <c r="G7556">
        <v>99.306100000000001</v>
      </c>
      <c r="H7556">
        <v>97.438999999999993</v>
      </c>
      <c r="I7556">
        <v>95.025199999999998</v>
      </c>
      <c r="J7556">
        <v>96.916600000000003</v>
      </c>
      <c r="K7556">
        <v>97.897199999999998</v>
      </c>
      <c r="L7556">
        <v>97.668199999999999</v>
      </c>
      <c r="M7556">
        <v>98.855500000000006</v>
      </c>
      <c r="N7556">
        <v>102.80970000000001</v>
      </c>
    </row>
    <row r="7557" spans="1:14" x14ac:dyDescent="0.2">
      <c r="A7557" t="s">
        <v>2491</v>
      </c>
      <c r="B7557">
        <v>2008</v>
      </c>
      <c r="C7557">
        <v>103.89190000000001</v>
      </c>
      <c r="D7557">
        <v>107.72839999999999</v>
      </c>
      <c r="E7557">
        <v>119.4545</v>
      </c>
      <c r="F7557">
        <v>116.66370000000001</v>
      </c>
      <c r="G7557">
        <v>124.59010000000001</v>
      </c>
      <c r="H7557">
        <v>121.32210000000001</v>
      </c>
      <c r="I7557">
        <v>111.902</v>
      </c>
      <c r="J7557">
        <v>118.2873</v>
      </c>
      <c r="K7557">
        <v>123.38630000000001</v>
      </c>
      <c r="L7557">
        <v>121.3445</v>
      </c>
      <c r="M7557">
        <v>119.9276</v>
      </c>
      <c r="N7557">
        <v>113.9907</v>
      </c>
    </row>
    <row r="7558" spans="1:14" x14ac:dyDescent="0.2">
      <c r="A7558" t="s">
        <v>2491</v>
      </c>
      <c r="B7558">
        <v>2009</v>
      </c>
      <c r="C7558">
        <v>108.1889</v>
      </c>
      <c r="D7558">
        <v>99.694599999999994</v>
      </c>
      <c r="E7558">
        <v>98.462500000000006</v>
      </c>
      <c r="F7558">
        <v>93.979699999999994</v>
      </c>
      <c r="G7558">
        <v>90.716700000000003</v>
      </c>
      <c r="H7558">
        <v>90.241100000000003</v>
      </c>
      <c r="I7558">
        <v>83.831500000000005</v>
      </c>
      <c r="J7558">
        <v>79.601299999999995</v>
      </c>
      <c r="K7558">
        <v>80.372200000000007</v>
      </c>
      <c r="L7558">
        <v>76.987799999999993</v>
      </c>
      <c r="M7558">
        <v>79.400499999999994</v>
      </c>
      <c r="N7558">
        <v>78.051000000000002</v>
      </c>
    </row>
    <row r="7559" spans="1:14" x14ac:dyDescent="0.2">
      <c r="A7559" t="s">
        <v>2491</v>
      </c>
      <c r="B7559">
        <v>2010</v>
      </c>
      <c r="C7559">
        <v>68.252300000000005</v>
      </c>
      <c r="D7559">
        <v>72.206999999999994</v>
      </c>
      <c r="E7559">
        <v>78.478099999999998</v>
      </c>
      <c r="F7559">
        <v>83.471199999999996</v>
      </c>
      <c r="G7559">
        <v>80.439899999999994</v>
      </c>
      <c r="H7559">
        <v>80.592299999999994</v>
      </c>
      <c r="I7559">
        <v>82.505600000000001</v>
      </c>
      <c r="J7559">
        <v>87.208200000000005</v>
      </c>
      <c r="K7559">
        <v>87.661000000000001</v>
      </c>
      <c r="L7559">
        <v>88.749799999999993</v>
      </c>
      <c r="M7559">
        <v>86.238100000000003</v>
      </c>
      <c r="N7559">
        <v>84.312899999999999</v>
      </c>
    </row>
    <row r="7560" spans="1:14" x14ac:dyDescent="0.2">
      <c r="A7560" t="s">
        <v>2491</v>
      </c>
      <c r="B7560">
        <v>2011</v>
      </c>
      <c r="C7560">
        <v>79.874700000000004</v>
      </c>
      <c r="D7560">
        <v>77.042900000000003</v>
      </c>
      <c r="E7560">
        <v>74.908100000000005</v>
      </c>
      <c r="F7560">
        <v>80.801000000000002</v>
      </c>
      <c r="G7560">
        <v>78.232500000000002</v>
      </c>
      <c r="H7560">
        <v>85.603800000000007</v>
      </c>
      <c r="I7560">
        <v>87.554100000000005</v>
      </c>
      <c r="J7560">
        <v>95.643100000000004</v>
      </c>
      <c r="K7560">
        <v>101.2985</v>
      </c>
      <c r="L7560">
        <v>107.6927</v>
      </c>
      <c r="M7560">
        <v>115.06829999999999</v>
      </c>
    </row>
    <row r="7561" spans="1:14" x14ac:dyDescent="0.2">
      <c r="A7561" t="s">
        <v>2492</v>
      </c>
      <c r="B7561" t="s">
        <v>2493</v>
      </c>
      <c r="C7561" t="s">
        <v>2494</v>
      </c>
      <c r="D7561" t="s">
        <v>2495</v>
      </c>
    </row>
    <row r="7562" spans="1:14" x14ac:dyDescent="0.2">
      <c r="A7562" t="s">
        <v>2496</v>
      </c>
      <c r="B7562">
        <v>1986</v>
      </c>
      <c r="C7562">
        <v>84.300399999999996</v>
      </c>
      <c r="D7562">
        <v>81.629800000000003</v>
      </c>
      <c r="E7562">
        <v>81.014399999999995</v>
      </c>
      <c r="F7562">
        <v>81.384699999999995</v>
      </c>
      <c r="G7562">
        <v>81.782399999999996</v>
      </c>
      <c r="H7562">
        <v>80.917400000000001</v>
      </c>
      <c r="I7562">
        <v>81.321100000000001</v>
      </c>
      <c r="J7562">
        <v>81.737700000000004</v>
      </c>
      <c r="K7562">
        <v>82.946600000000004</v>
      </c>
      <c r="L7562">
        <v>82.884299999999996</v>
      </c>
      <c r="M7562">
        <v>82.754000000000005</v>
      </c>
      <c r="N7562">
        <v>82.266900000000007</v>
      </c>
    </row>
    <row r="7563" spans="1:14" x14ac:dyDescent="0.2">
      <c r="A7563" t="s">
        <v>2496</v>
      </c>
      <c r="B7563">
        <v>1987</v>
      </c>
      <c r="C7563">
        <v>81.543099999999995</v>
      </c>
      <c r="D7563">
        <v>82.0809</v>
      </c>
      <c r="E7563">
        <v>82.268100000000004</v>
      </c>
      <c r="F7563">
        <v>80.240799999999993</v>
      </c>
      <c r="G7563">
        <v>81.425700000000006</v>
      </c>
      <c r="H7563">
        <v>81.618099999999998</v>
      </c>
      <c r="I7563">
        <v>82.327399999999997</v>
      </c>
      <c r="J7563">
        <v>83.8917</v>
      </c>
      <c r="K7563">
        <v>85.534000000000006</v>
      </c>
      <c r="L7563">
        <v>85.638599999999997</v>
      </c>
      <c r="M7563">
        <v>85.343400000000003</v>
      </c>
      <c r="N7563">
        <v>87.287899999999993</v>
      </c>
    </row>
    <row r="7564" spans="1:14" x14ac:dyDescent="0.2">
      <c r="A7564" t="s">
        <v>2496</v>
      </c>
      <c r="B7564">
        <v>1988</v>
      </c>
      <c r="C7564">
        <v>89.117400000000004</v>
      </c>
      <c r="D7564">
        <v>89.832300000000004</v>
      </c>
      <c r="E7564">
        <v>88.565600000000003</v>
      </c>
      <c r="F7564">
        <v>88.650599999999997</v>
      </c>
      <c r="G7564">
        <v>88.059799999999996</v>
      </c>
      <c r="H7564">
        <v>87.302800000000005</v>
      </c>
      <c r="I7564">
        <v>82.691400000000002</v>
      </c>
      <c r="J7564">
        <v>84.116699999999994</v>
      </c>
      <c r="K7564">
        <v>81.266400000000004</v>
      </c>
      <c r="L7564">
        <v>83.988900000000001</v>
      </c>
      <c r="M7564">
        <v>84.3279</v>
      </c>
      <c r="N7564">
        <v>83.127099999999999</v>
      </c>
    </row>
    <row r="7565" spans="1:14" x14ac:dyDescent="0.2">
      <c r="A7565" t="s">
        <v>2496</v>
      </c>
      <c r="B7565">
        <v>1989</v>
      </c>
      <c r="C7565">
        <v>85.9011</v>
      </c>
      <c r="D7565">
        <v>86.405600000000007</v>
      </c>
      <c r="E7565">
        <v>87.250399999999999</v>
      </c>
      <c r="F7565">
        <v>87.066599999999994</v>
      </c>
      <c r="G7565">
        <v>86.806600000000003</v>
      </c>
      <c r="H7565">
        <v>85.652199999999993</v>
      </c>
      <c r="I7565">
        <v>86.179599999999994</v>
      </c>
      <c r="J7565">
        <v>86.6434</v>
      </c>
      <c r="K7565">
        <v>87.891999999999996</v>
      </c>
      <c r="L7565">
        <v>87.921999999999997</v>
      </c>
      <c r="M7565">
        <v>88.604299999999995</v>
      </c>
      <c r="N7565">
        <v>88.665300000000002</v>
      </c>
    </row>
    <row r="7566" spans="1:14" x14ac:dyDescent="0.2">
      <c r="A7566" t="s">
        <v>2496</v>
      </c>
      <c r="B7566">
        <v>1990</v>
      </c>
      <c r="C7566">
        <v>88.627600000000001</v>
      </c>
      <c r="D7566">
        <v>86.5518</v>
      </c>
      <c r="E7566">
        <v>87.696700000000007</v>
      </c>
      <c r="F7566">
        <v>88.889200000000002</v>
      </c>
      <c r="G7566">
        <v>89.578400000000002</v>
      </c>
      <c r="H7566">
        <v>90.804000000000002</v>
      </c>
      <c r="I7566">
        <v>92.332499999999996</v>
      </c>
      <c r="J7566">
        <v>90.200299999999999</v>
      </c>
      <c r="K7566">
        <v>88.565799999999996</v>
      </c>
      <c r="L7566">
        <v>88.3874</v>
      </c>
      <c r="M7566">
        <v>84.706299999999999</v>
      </c>
      <c r="N7566">
        <v>86.154499999999999</v>
      </c>
    </row>
    <row r="7567" spans="1:14" x14ac:dyDescent="0.2">
      <c r="A7567" t="s">
        <v>2496</v>
      </c>
      <c r="B7567">
        <v>1991</v>
      </c>
      <c r="C7567">
        <v>83.577500000000001</v>
      </c>
      <c r="D7567">
        <v>82.070300000000003</v>
      </c>
      <c r="E7567">
        <v>80.167599999999993</v>
      </c>
      <c r="F7567">
        <v>77.184899999999999</v>
      </c>
      <c r="G7567">
        <v>75.592399999999998</v>
      </c>
      <c r="H7567">
        <v>76.661900000000003</v>
      </c>
      <c r="I7567">
        <v>78.974299999999999</v>
      </c>
      <c r="J7567">
        <v>77.418199999999999</v>
      </c>
      <c r="K7567">
        <v>79.323099999999997</v>
      </c>
      <c r="L7567">
        <v>80.560199999999995</v>
      </c>
      <c r="M7567">
        <v>80.144499999999994</v>
      </c>
      <c r="N7567">
        <v>80.269400000000005</v>
      </c>
    </row>
    <row r="7568" spans="1:14" x14ac:dyDescent="0.2">
      <c r="A7568" t="s">
        <v>2496</v>
      </c>
      <c r="B7568">
        <v>1992</v>
      </c>
      <c r="C7568">
        <v>78.858800000000002</v>
      </c>
      <c r="D7568">
        <v>78.630799999999994</v>
      </c>
      <c r="E7568">
        <v>79.385300000000001</v>
      </c>
      <c r="F7568">
        <v>79.104900000000001</v>
      </c>
      <c r="G7568">
        <v>77.749099999999999</v>
      </c>
      <c r="H7568">
        <v>79.267899999999997</v>
      </c>
      <c r="I7568">
        <v>79.178100000000001</v>
      </c>
      <c r="J7568">
        <v>79.452200000000005</v>
      </c>
      <c r="K7568">
        <v>79.609899999999996</v>
      </c>
      <c r="L7568">
        <v>78.940100000000001</v>
      </c>
      <c r="M7568">
        <v>78.921899999999994</v>
      </c>
      <c r="N7568">
        <v>78.803700000000006</v>
      </c>
    </row>
    <row r="7569" spans="1:14" x14ac:dyDescent="0.2">
      <c r="A7569" t="s">
        <v>2496</v>
      </c>
      <c r="B7569">
        <v>1993</v>
      </c>
      <c r="C7569">
        <v>77.842500000000001</v>
      </c>
      <c r="D7569">
        <v>77.304100000000005</v>
      </c>
      <c r="E7569">
        <v>75.268900000000002</v>
      </c>
      <c r="F7569">
        <v>75.853700000000003</v>
      </c>
      <c r="G7569">
        <v>75.033500000000004</v>
      </c>
      <c r="H7569">
        <v>74.156700000000001</v>
      </c>
      <c r="I7569">
        <v>74.979500000000002</v>
      </c>
      <c r="J7569">
        <v>74.551299999999998</v>
      </c>
      <c r="K7569">
        <v>74.19</v>
      </c>
      <c r="L7569">
        <v>74.172399999999996</v>
      </c>
      <c r="M7569">
        <v>73.863399999999999</v>
      </c>
      <c r="N7569">
        <v>74.078100000000006</v>
      </c>
    </row>
    <row r="7570" spans="1:14" x14ac:dyDescent="0.2">
      <c r="A7570" t="s">
        <v>2496</v>
      </c>
      <c r="B7570">
        <v>1994</v>
      </c>
      <c r="C7570">
        <v>73.654600000000002</v>
      </c>
      <c r="D7570">
        <v>72.482900000000001</v>
      </c>
      <c r="E7570">
        <v>75.2941</v>
      </c>
      <c r="F7570">
        <v>76.845799999999997</v>
      </c>
      <c r="G7570">
        <v>76.411900000000003</v>
      </c>
      <c r="H7570">
        <v>74.742900000000006</v>
      </c>
      <c r="I7570">
        <v>75.207300000000004</v>
      </c>
      <c r="J7570">
        <v>72.857299999999995</v>
      </c>
      <c r="K7570">
        <v>73.291499999999999</v>
      </c>
      <c r="L7570">
        <v>72.830399999999997</v>
      </c>
      <c r="M7570">
        <v>73.885000000000005</v>
      </c>
      <c r="N7570">
        <v>74.284099999999995</v>
      </c>
    </row>
    <row r="7571" spans="1:14" x14ac:dyDescent="0.2">
      <c r="A7571" t="s">
        <v>2496</v>
      </c>
      <c r="B7571">
        <v>1995</v>
      </c>
      <c r="C7571">
        <v>73.988900000000001</v>
      </c>
      <c r="D7571">
        <v>73.173400000000001</v>
      </c>
      <c r="E7571">
        <v>72.302300000000002</v>
      </c>
      <c r="F7571">
        <v>71.107500000000002</v>
      </c>
      <c r="G7571">
        <v>70.913399999999996</v>
      </c>
      <c r="H7571">
        <v>71.385199999999998</v>
      </c>
      <c r="I7571">
        <v>71.280900000000003</v>
      </c>
      <c r="J7571">
        <v>72.042199999999994</v>
      </c>
      <c r="K7571">
        <v>73.550200000000004</v>
      </c>
      <c r="L7571">
        <v>72.676199999999994</v>
      </c>
      <c r="M7571">
        <v>70.616100000000003</v>
      </c>
      <c r="N7571">
        <v>71.180700000000002</v>
      </c>
    </row>
    <row r="7572" spans="1:14" x14ac:dyDescent="0.2">
      <c r="A7572" t="s">
        <v>2496</v>
      </c>
      <c r="B7572">
        <v>1996</v>
      </c>
      <c r="C7572">
        <v>68.677499999999995</v>
      </c>
      <c r="D7572">
        <v>70.100499999999997</v>
      </c>
      <c r="E7572">
        <v>71.306299999999993</v>
      </c>
      <c r="F7572">
        <v>72.167500000000004</v>
      </c>
      <c r="G7572">
        <v>72.652500000000003</v>
      </c>
      <c r="H7572">
        <v>74.284700000000001</v>
      </c>
      <c r="I7572">
        <v>71.923199999999994</v>
      </c>
      <c r="J7572">
        <v>75.578400000000002</v>
      </c>
      <c r="K7572">
        <v>75.172200000000004</v>
      </c>
      <c r="L7572">
        <v>74.682900000000004</v>
      </c>
      <c r="M7572">
        <v>75.802400000000006</v>
      </c>
      <c r="N7572">
        <v>75.217500000000001</v>
      </c>
    </row>
    <row r="7573" spans="1:14" x14ac:dyDescent="0.2">
      <c r="A7573" t="s">
        <v>2496</v>
      </c>
      <c r="B7573">
        <v>1997</v>
      </c>
      <c r="C7573">
        <v>75.033299999999997</v>
      </c>
      <c r="D7573">
        <v>75.563900000000004</v>
      </c>
      <c r="E7573">
        <v>75.453900000000004</v>
      </c>
      <c r="F7573">
        <v>77.331100000000006</v>
      </c>
      <c r="G7573">
        <v>77.280500000000004</v>
      </c>
      <c r="H7573">
        <v>74.856300000000005</v>
      </c>
      <c r="I7573">
        <v>74.934799999999996</v>
      </c>
      <c r="J7573">
        <v>74.068700000000007</v>
      </c>
      <c r="K7573">
        <v>73.646100000000004</v>
      </c>
      <c r="L7573">
        <v>74.145600000000002</v>
      </c>
      <c r="M7573">
        <v>73.052700000000002</v>
      </c>
      <c r="N7573">
        <v>74.181799999999996</v>
      </c>
    </row>
    <row r="7574" spans="1:14" x14ac:dyDescent="0.2">
      <c r="A7574" t="s">
        <v>2496</v>
      </c>
      <c r="B7574">
        <v>1998</v>
      </c>
      <c r="C7574">
        <v>76.860200000000006</v>
      </c>
      <c r="D7574">
        <v>76.944500000000005</v>
      </c>
      <c r="E7574">
        <v>76.267099999999999</v>
      </c>
      <c r="F7574">
        <v>76.289199999999994</v>
      </c>
      <c r="G7574">
        <v>77.895099999999999</v>
      </c>
      <c r="H7574">
        <v>77.300899999999999</v>
      </c>
      <c r="I7574">
        <v>80.502899999999997</v>
      </c>
      <c r="J7574">
        <v>80.555300000000003</v>
      </c>
      <c r="K7574">
        <v>77.706199999999995</v>
      </c>
      <c r="L7574">
        <v>83.400700000000001</v>
      </c>
      <c r="M7574">
        <v>82.688500000000005</v>
      </c>
      <c r="N7574">
        <v>82.803600000000003</v>
      </c>
    </row>
    <row r="7575" spans="1:14" x14ac:dyDescent="0.2">
      <c r="A7575" t="s">
        <v>2496</v>
      </c>
      <c r="B7575">
        <v>1999</v>
      </c>
      <c r="C7575">
        <v>80.364099999999993</v>
      </c>
      <c r="D7575">
        <v>83.545199999999994</v>
      </c>
      <c r="E7575">
        <v>83.113200000000006</v>
      </c>
      <c r="F7575">
        <v>79.9893</v>
      </c>
      <c r="G7575">
        <v>79.53</v>
      </c>
      <c r="H7575">
        <v>80.354799999999997</v>
      </c>
      <c r="I7575">
        <v>80.702200000000005</v>
      </c>
      <c r="J7575">
        <v>88.236000000000004</v>
      </c>
      <c r="K7575">
        <v>87.256600000000006</v>
      </c>
      <c r="L7575">
        <v>86.822299999999998</v>
      </c>
      <c r="M7575">
        <v>87.598699999999994</v>
      </c>
      <c r="N7575">
        <v>89.662599999999998</v>
      </c>
    </row>
    <row r="7576" spans="1:14" x14ac:dyDescent="0.2">
      <c r="A7576" t="s">
        <v>2496</v>
      </c>
      <c r="B7576">
        <v>2000</v>
      </c>
      <c r="C7576">
        <v>87.981200000000001</v>
      </c>
      <c r="D7576">
        <v>91.113699999999994</v>
      </c>
      <c r="E7576">
        <v>89.898600000000002</v>
      </c>
      <c r="F7576">
        <v>89.458500000000001</v>
      </c>
      <c r="G7576">
        <v>85.867800000000003</v>
      </c>
      <c r="H7576">
        <v>87.476299999999995</v>
      </c>
      <c r="I7576">
        <v>87.823400000000007</v>
      </c>
      <c r="J7576">
        <v>85.831900000000005</v>
      </c>
      <c r="K7576">
        <v>79.980400000000003</v>
      </c>
      <c r="L7576">
        <v>82.804199999999994</v>
      </c>
      <c r="M7576">
        <v>85.631699999999995</v>
      </c>
      <c r="N7576">
        <v>83.696200000000005</v>
      </c>
    </row>
    <row r="7577" spans="1:14" x14ac:dyDescent="0.2">
      <c r="A7577" t="s">
        <v>2496</v>
      </c>
      <c r="B7577">
        <v>2001</v>
      </c>
      <c r="C7577">
        <v>84.575199999999995</v>
      </c>
      <c r="D7577">
        <v>80.862200000000001</v>
      </c>
      <c r="E7577">
        <v>84.9422</v>
      </c>
      <c r="F7577">
        <v>84.341300000000004</v>
      </c>
      <c r="G7577">
        <v>82.4238</v>
      </c>
      <c r="H7577">
        <v>82.182400000000001</v>
      </c>
      <c r="I7577">
        <v>82.325500000000005</v>
      </c>
      <c r="J7577">
        <v>78.666600000000003</v>
      </c>
      <c r="K7577">
        <v>80.771299999999997</v>
      </c>
      <c r="L7577">
        <v>82.121600000000001</v>
      </c>
      <c r="M7577">
        <v>84.613900000000001</v>
      </c>
      <c r="N7577">
        <v>84.694100000000006</v>
      </c>
    </row>
    <row r="7578" spans="1:14" x14ac:dyDescent="0.2">
      <c r="A7578" t="s">
        <v>2496</v>
      </c>
      <c r="B7578">
        <v>2002</v>
      </c>
      <c r="C7578">
        <v>87.343100000000007</v>
      </c>
      <c r="D7578">
        <v>84.1995</v>
      </c>
      <c r="E7578">
        <v>84.203199999999995</v>
      </c>
      <c r="F7578">
        <v>87.484899999999996</v>
      </c>
      <c r="G7578">
        <v>91.383300000000006</v>
      </c>
      <c r="H7578">
        <v>93.209900000000005</v>
      </c>
      <c r="I7578">
        <v>91.887799999999999</v>
      </c>
      <c r="J7578">
        <v>93.096900000000005</v>
      </c>
      <c r="K7578">
        <v>95.112399999999994</v>
      </c>
      <c r="L7578">
        <v>95.138800000000003</v>
      </c>
      <c r="M7578">
        <v>94.181299999999993</v>
      </c>
      <c r="N7578">
        <v>95.329099999999997</v>
      </c>
    </row>
    <row r="7579" spans="1:14" x14ac:dyDescent="0.2">
      <c r="A7579" t="s">
        <v>2496</v>
      </c>
      <c r="B7579">
        <v>2003</v>
      </c>
      <c r="C7579">
        <v>91.853700000000003</v>
      </c>
      <c r="D7579">
        <v>91.216999999999999</v>
      </c>
      <c r="E7579">
        <v>89.097800000000007</v>
      </c>
      <c r="F7579">
        <v>89.124600000000001</v>
      </c>
      <c r="G7579">
        <v>91.736900000000006</v>
      </c>
      <c r="H7579">
        <v>93.081900000000005</v>
      </c>
      <c r="I7579">
        <v>94.142099999999999</v>
      </c>
      <c r="J7579">
        <v>95.323099999999997</v>
      </c>
      <c r="K7579">
        <v>95.926100000000005</v>
      </c>
      <c r="L7579">
        <v>95.637500000000003</v>
      </c>
      <c r="M7579">
        <v>96.943899999999999</v>
      </c>
      <c r="N7579">
        <v>92.453900000000004</v>
      </c>
    </row>
    <row r="7580" spans="1:14" x14ac:dyDescent="0.2">
      <c r="A7580" t="s">
        <v>2496</v>
      </c>
      <c r="B7580">
        <v>2004</v>
      </c>
      <c r="C7580">
        <v>92.239900000000006</v>
      </c>
      <c r="D7580">
        <v>94.612799999999993</v>
      </c>
      <c r="E7580">
        <v>95.858599999999996</v>
      </c>
      <c r="F7580">
        <v>95.327799999999996</v>
      </c>
      <c r="G7580">
        <v>95.235699999999994</v>
      </c>
      <c r="H7580">
        <v>92.623199999999997</v>
      </c>
      <c r="I7580">
        <v>96.896500000000003</v>
      </c>
      <c r="J7580">
        <v>96.201899999999995</v>
      </c>
      <c r="K7580">
        <v>95.681299999999993</v>
      </c>
      <c r="L7580">
        <v>95.543999999999997</v>
      </c>
      <c r="M7580">
        <v>94.323400000000007</v>
      </c>
      <c r="N7580">
        <v>92.2727</v>
      </c>
    </row>
    <row r="7581" spans="1:14" x14ac:dyDescent="0.2">
      <c r="A7581" t="s">
        <v>2496</v>
      </c>
      <c r="B7581">
        <v>2005</v>
      </c>
      <c r="C7581">
        <v>93.012500000000003</v>
      </c>
      <c r="D7581">
        <v>97.686700000000002</v>
      </c>
      <c r="E7581">
        <v>97.928600000000003</v>
      </c>
      <c r="F7581">
        <v>100.6208</v>
      </c>
      <c r="G7581">
        <v>97.434200000000004</v>
      </c>
      <c r="H7581">
        <v>94.038499999999999</v>
      </c>
      <c r="I7581">
        <v>93.582800000000006</v>
      </c>
      <c r="J7581">
        <v>95.021900000000002</v>
      </c>
      <c r="K7581">
        <v>83.513599999999997</v>
      </c>
      <c r="L7581">
        <v>92.170100000000005</v>
      </c>
      <c r="M7581">
        <v>93.750900000000001</v>
      </c>
      <c r="N7581">
        <v>96.4178</v>
      </c>
    </row>
    <row r="7582" spans="1:14" x14ac:dyDescent="0.2">
      <c r="A7582" t="s">
        <v>2496</v>
      </c>
      <c r="B7582">
        <v>2006</v>
      </c>
      <c r="C7582">
        <v>96.444000000000003</v>
      </c>
      <c r="D7582">
        <v>94.561899999999994</v>
      </c>
      <c r="E7582">
        <v>94.984800000000007</v>
      </c>
      <c r="F7582">
        <v>94.045299999999997</v>
      </c>
      <c r="G7582">
        <v>92.405799999999999</v>
      </c>
      <c r="H7582">
        <v>93.785899999999998</v>
      </c>
      <c r="I7582">
        <v>93.4101</v>
      </c>
      <c r="J7582">
        <v>92.364400000000003</v>
      </c>
      <c r="K7582">
        <v>94.328299999999999</v>
      </c>
      <c r="L7582">
        <v>94.126099999999994</v>
      </c>
      <c r="M7582">
        <v>94.164299999999997</v>
      </c>
      <c r="N7582">
        <v>97.005899999999997</v>
      </c>
    </row>
    <row r="7583" spans="1:14" x14ac:dyDescent="0.2">
      <c r="A7583" t="s">
        <v>2496</v>
      </c>
      <c r="B7583">
        <v>2007</v>
      </c>
      <c r="C7583">
        <v>98.889399999999995</v>
      </c>
      <c r="D7583">
        <v>95.836200000000005</v>
      </c>
      <c r="E7583">
        <v>90.732600000000005</v>
      </c>
      <c r="F7583">
        <v>94.288600000000002</v>
      </c>
      <c r="G7583">
        <v>98.788200000000003</v>
      </c>
      <c r="H7583">
        <v>101.64279999999999</v>
      </c>
      <c r="I7583">
        <v>100.36499999999999</v>
      </c>
      <c r="J7583">
        <v>100.4632</v>
      </c>
      <c r="K7583">
        <v>104.342</v>
      </c>
      <c r="L7583">
        <v>103.5802</v>
      </c>
      <c r="M7583">
        <v>105.7007</v>
      </c>
      <c r="N7583">
        <v>105.371</v>
      </c>
    </row>
    <row r="7584" spans="1:14" x14ac:dyDescent="0.2">
      <c r="A7584" t="s">
        <v>2496</v>
      </c>
      <c r="B7584">
        <v>2008</v>
      </c>
      <c r="C7584">
        <v>106.79949999999999</v>
      </c>
      <c r="D7584">
        <v>107.1268</v>
      </c>
      <c r="E7584">
        <v>102.7873</v>
      </c>
      <c r="F7584">
        <v>104.5292</v>
      </c>
      <c r="G7584">
        <v>100.3293</v>
      </c>
      <c r="H7584">
        <v>106.6075</v>
      </c>
      <c r="I7584">
        <v>101.6785</v>
      </c>
      <c r="J7584">
        <v>104.9682</v>
      </c>
      <c r="K7584">
        <v>100.28400000000001</v>
      </c>
      <c r="L7584">
        <v>106.1208</v>
      </c>
      <c r="M7584">
        <v>102.55710000000001</v>
      </c>
      <c r="N7584">
        <v>98.670299999999997</v>
      </c>
    </row>
    <row r="7585" spans="1:14" x14ac:dyDescent="0.2">
      <c r="A7585" t="s">
        <v>2496</v>
      </c>
      <c r="B7585">
        <v>2009</v>
      </c>
      <c r="C7585">
        <v>92.477099999999993</v>
      </c>
      <c r="D7585">
        <v>88.917900000000003</v>
      </c>
      <c r="E7585">
        <v>91.144900000000007</v>
      </c>
      <c r="F7585">
        <v>92.559200000000004</v>
      </c>
      <c r="G7585">
        <v>95.602699999999999</v>
      </c>
      <c r="H7585">
        <v>101.0732</v>
      </c>
      <c r="I7585">
        <v>102.7816</v>
      </c>
      <c r="J7585">
        <v>101.0304</v>
      </c>
      <c r="K7585">
        <v>96.251999999999995</v>
      </c>
      <c r="L7585">
        <v>89.756900000000002</v>
      </c>
      <c r="M7585">
        <v>91.774199999999993</v>
      </c>
      <c r="N7585">
        <v>90.381600000000006</v>
      </c>
    </row>
    <row r="7586" spans="1:14" x14ac:dyDescent="0.2">
      <c r="A7586" t="s">
        <v>2496</v>
      </c>
      <c r="B7586">
        <v>2010</v>
      </c>
      <c r="C7586">
        <v>96.336100000000002</v>
      </c>
      <c r="D7586">
        <v>99.0077</v>
      </c>
      <c r="E7586">
        <v>101.8828</v>
      </c>
      <c r="F7586">
        <v>103.41800000000001</v>
      </c>
      <c r="G7586">
        <v>105.3321</v>
      </c>
      <c r="H7586">
        <v>98.279499999999999</v>
      </c>
      <c r="I7586">
        <v>95.077500000000001</v>
      </c>
      <c r="J7586">
        <v>91.380399999999995</v>
      </c>
      <c r="K7586">
        <v>87.977500000000006</v>
      </c>
      <c r="L7586">
        <v>87.4148</v>
      </c>
      <c r="M7586">
        <v>87.290800000000004</v>
      </c>
      <c r="N7586">
        <v>86.362499999999997</v>
      </c>
    </row>
    <row r="7587" spans="1:14" x14ac:dyDescent="0.2">
      <c r="A7587" t="s">
        <v>2496</v>
      </c>
      <c r="B7587">
        <v>2011</v>
      </c>
      <c r="C7587">
        <v>93.975099999999998</v>
      </c>
      <c r="D7587">
        <v>95.400400000000005</v>
      </c>
      <c r="E7587">
        <v>96.309100000000001</v>
      </c>
      <c r="F7587">
        <v>99.646199999999993</v>
      </c>
      <c r="G7587">
        <v>99.5642</v>
      </c>
      <c r="H7587">
        <v>97.460300000000004</v>
      </c>
      <c r="I7587">
        <v>90.489800000000002</v>
      </c>
      <c r="J7587">
        <v>92.744699999999995</v>
      </c>
      <c r="K7587">
        <v>92.712800000000001</v>
      </c>
      <c r="L7587">
        <v>96.542500000000004</v>
      </c>
      <c r="M7587">
        <v>99.430400000000006</v>
      </c>
    </row>
    <row r="7588" spans="1:14" x14ac:dyDescent="0.2">
      <c r="A7588" t="s">
        <v>2497</v>
      </c>
      <c r="B7588" t="s">
        <v>2498</v>
      </c>
      <c r="C7588" t="s">
        <v>2499</v>
      </c>
      <c r="D7588" t="s">
        <v>2297</v>
      </c>
      <c r="E7588" t="s">
        <v>2500</v>
      </c>
    </row>
    <row r="7589" spans="1:14" x14ac:dyDescent="0.2">
      <c r="A7589" t="s">
        <v>2501</v>
      </c>
      <c r="B7589">
        <v>1986</v>
      </c>
      <c r="C7589">
        <v>28.1511</v>
      </c>
      <c r="D7589">
        <v>27.328600000000002</v>
      </c>
      <c r="E7589">
        <v>24.785799999999998</v>
      </c>
      <c r="F7589">
        <v>23.851400000000002</v>
      </c>
      <c r="G7589">
        <v>22.597100000000001</v>
      </c>
      <c r="H7589">
        <v>21.239100000000001</v>
      </c>
      <c r="I7589">
        <v>20.8825</v>
      </c>
      <c r="J7589">
        <v>21.170300000000001</v>
      </c>
      <c r="K7589">
        <v>21.639800000000001</v>
      </c>
      <c r="L7589">
        <v>22.027799999999999</v>
      </c>
      <c r="M7589">
        <v>22.456900000000001</v>
      </c>
      <c r="N7589">
        <v>22.388999999999999</v>
      </c>
    </row>
    <row r="7590" spans="1:14" x14ac:dyDescent="0.2">
      <c r="A7590" t="s">
        <v>2501</v>
      </c>
      <c r="B7590">
        <v>1987</v>
      </c>
      <c r="C7590">
        <v>22.2835</v>
      </c>
      <c r="D7590">
        <v>22.578299999999999</v>
      </c>
      <c r="E7590">
        <v>22.893000000000001</v>
      </c>
      <c r="F7590">
        <v>23.5014</v>
      </c>
      <c r="G7590">
        <v>23.807400000000001</v>
      </c>
      <c r="H7590">
        <v>24.175899999999999</v>
      </c>
      <c r="I7590">
        <v>24.575399999999998</v>
      </c>
      <c r="J7590">
        <v>25.125499999999999</v>
      </c>
      <c r="K7590">
        <v>25.3736</v>
      </c>
      <c r="L7590">
        <v>24.672999999999998</v>
      </c>
      <c r="M7590">
        <v>24.510300000000001</v>
      </c>
      <c r="N7590">
        <v>23.288699999999999</v>
      </c>
    </row>
    <row r="7591" spans="1:14" x14ac:dyDescent="0.2">
      <c r="A7591" t="s">
        <v>2501</v>
      </c>
      <c r="B7591">
        <v>1988</v>
      </c>
      <c r="C7591">
        <v>24.528099999999998</v>
      </c>
      <c r="D7591">
        <v>24.2516</v>
      </c>
      <c r="E7591">
        <v>24.635000000000002</v>
      </c>
      <c r="F7591">
        <v>24.7849</v>
      </c>
      <c r="G7591">
        <v>24.877600000000001</v>
      </c>
      <c r="H7591">
        <v>24.182500000000001</v>
      </c>
      <c r="I7591">
        <v>24.720600000000001</v>
      </c>
      <c r="J7591">
        <v>23.6203</v>
      </c>
      <c r="K7591">
        <v>24.5185</v>
      </c>
      <c r="L7591">
        <v>24.464700000000001</v>
      </c>
      <c r="M7591">
        <v>24.119900000000001</v>
      </c>
      <c r="N7591">
        <v>25.174700000000001</v>
      </c>
    </row>
    <row r="7592" spans="1:14" x14ac:dyDescent="0.2">
      <c r="A7592" t="s">
        <v>2501</v>
      </c>
      <c r="B7592">
        <v>1989</v>
      </c>
      <c r="C7592">
        <v>26.559899999999999</v>
      </c>
      <c r="D7592">
        <v>27.1554</v>
      </c>
      <c r="E7592">
        <v>27.099599999999999</v>
      </c>
      <c r="F7592">
        <v>26.679400000000001</v>
      </c>
      <c r="G7592">
        <v>26.183199999999999</v>
      </c>
      <c r="H7592">
        <v>26.421299999999999</v>
      </c>
      <c r="I7592">
        <v>26.007400000000001</v>
      </c>
      <c r="J7592">
        <v>25.8812</v>
      </c>
      <c r="K7592">
        <v>25.610900000000001</v>
      </c>
      <c r="L7592">
        <v>25.4437</v>
      </c>
      <c r="M7592">
        <v>24.587</v>
      </c>
      <c r="N7592">
        <v>24.388300000000001</v>
      </c>
    </row>
    <row r="7593" spans="1:14" x14ac:dyDescent="0.2">
      <c r="A7593" t="s">
        <v>2501</v>
      </c>
      <c r="B7593">
        <v>1990</v>
      </c>
      <c r="C7593">
        <v>24.2883</v>
      </c>
      <c r="D7593">
        <v>24.732199999999999</v>
      </c>
      <c r="E7593">
        <v>23.407299999999999</v>
      </c>
      <c r="F7593">
        <v>24.320900000000002</v>
      </c>
      <c r="G7593">
        <v>24.110700000000001</v>
      </c>
      <c r="H7593">
        <v>25.4544</v>
      </c>
      <c r="I7593">
        <v>25.137</v>
      </c>
      <c r="J7593">
        <v>24.913599999999999</v>
      </c>
      <c r="K7593">
        <v>25.060300000000002</v>
      </c>
      <c r="L7593">
        <v>24.823399999999999</v>
      </c>
      <c r="M7593">
        <v>24.198799999999999</v>
      </c>
      <c r="N7593">
        <v>25.271899999999999</v>
      </c>
    </row>
    <row r="7594" spans="1:14" x14ac:dyDescent="0.2">
      <c r="A7594" t="s">
        <v>2501</v>
      </c>
      <c r="B7594">
        <v>1991</v>
      </c>
      <c r="C7594">
        <v>24.318300000000001</v>
      </c>
      <c r="D7594">
        <v>22.4422</v>
      </c>
      <c r="E7594">
        <v>24.772200000000002</v>
      </c>
      <c r="F7594">
        <v>25.671600000000002</v>
      </c>
      <c r="G7594">
        <v>25.4908</v>
      </c>
      <c r="H7594">
        <v>26.7681</v>
      </c>
      <c r="I7594">
        <v>27.279399999999999</v>
      </c>
      <c r="J7594">
        <v>28.9559</v>
      </c>
      <c r="K7594">
        <v>27.924800000000001</v>
      </c>
      <c r="L7594">
        <v>28.411100000000001</v>
      </c>
      <c r="M7594">
        <v>29.050899999999999</v>
      </c>
      <c r="N7594">
        <v>30.286200000000001</v>
      </c>
    </row>
    <row r="7595" spans="1:14" x14ac:dyDescent="0.2">
      <c r="A7595" t="s">
        <v>2501</v>
      </c>
      <c r="B7595">
        <v>1992</v>
      </c>
      <c r="C7595">
        <v>29.802600000000002</v>
      </c>
      <c r="D7595">
        <v>29.843399999999999</v>
      </c>
      <c r="E7595">
        <v>30.1723</v>
      </c>
      <c r="F7595">
        <v>30.208200000000001</v>
      </c>
      <c r="G7595">
        <v>30.463899999999999</v>
      </c>
      <c r="H7595">
        <v>30.9556</v>
      </c>
      <c r="I7595">
        <v>31.781600000000001</v>
      </c>
      <c r="J7595">
        <v>32.769500000000001</v>
      </c>
      <c r="K7595">
        <v>32.863300000000002</v>
      </c>
      <c r="L7595">
        <v>33.413699999999999</v>
      </c>
      <c r="M7595">
        <v>34.450499999999998</v>
      </c>
      <c r="N7595">
        <v>34.866900000000001</v>
      </c>
    </row>
    <row r="7596" spans="1:14" x14ac:dyDescent="0.2">
      <c r="A7596" t="s">
        <v>2501</v>
      </c>
      <c r="B7596">
        <v>1993</v>
      </c>
      <c r="C7596">
        <v>34.689399999999999</v>
      </c>
      <c r="D7596">
        <v>33.990900000000003</v>
      </c>
      <c r="E7596">
        <v>35.192999999999998</v>
      </c>
      <c r="F7596">
        <v>35.317700000000002</v>
      </c>
      <c r="G7596">
        <v>36.138399999999997</v>
      </c>
      <c r="H7596">
        <v>35.107999999999997</v>
      </c>
      <c r="I7596">
        <v>36.266399999999997</v>
      </c>
      <c r="J7596">
        <v>36.415900000000001</v>
      </c>
      <c r="K7596">
        <v>36.649700000000003</v>
      </c>
      <c r="L7596">
        <v>35.837800000000001</v>
      </c>
      <c r="M7596">
        <v>35.782200000000003</v>
      </c>
      <c r="N7596">
        <v>36.284399999999998</v>
      </c>
    </row>
    <row r="7597" spans="1:14" x14ac:dyDescent="0.2">
      <c r="A7597" t="s">
        <v>2501</v>
      </c>
      <c r="B7597">
        <v>1994</v>
      </c>
      <c r="C7597">
        <v>34.503100000000003</v>
      </c>
      <c r="D7597">
        <v>31.262</v>
      </c>
      <c r="E7597">
        <v>32.349299999999999</v>
      </c>
      <c r="F7597">
        <v>34.163400000000003</v>
      </c>
      <c r="G7597">
        <v>34.302900000000001</v>
      </c>
      <c r="H7597">
        <v>34.786200000000001</v>
      </c>
      <c r="I7597">
        <v>31.642099999999999</v>
      </c>
      <c r="J7597">
        <v>35.830300000000001</v>
      </c>
      <c r="K7597">
        <v>34.449800000000003</v>
      </c>
      <c r="L7597">
        <v>35.152299999999997</v>
      </c>
      <c r="M7597">
        <v>34.898200000000003</v>
      </c>
      <c r="N7597">
        <v>34.330399999999997</v>
      </c>
    </row>
    <row r="7598" spans="1:14" x14ac:dyDescent="0.2">
      <c r="A7598" t="s">
        <v>2501</v>
      </c>
      <c r="B7598">
        <v>1995</v>
      </c>
      <c r="C7598">
        <v>32.807600000000001</v>
      </c>
      <c r="D7598">
        <v>34.179299999999998</v>
      </c>
      <c r="E7598">
        <v>33.03</v>
      </c>
      <c r="F7598">
        <v>32.385300000000001</v>
      </c>
      <c r="G7598">
        <v>32.523699999999998</v>
      </c>
      <c r="H7598">
        <v>31.576599999999999</v>
      </c>
      <c r="I7598">
        <v>32.4895</v>
      </c>
      <c r="J7598">
        <v>32.0075</v>
      </c>
      <c r="K7598">
        <v>32.514699999999998</v>
      </c>
      <c r="L7598">
        <v>34.400799999999997</v>
      </c>
      <c r="M7598">
        <v>34.721699999999998</v>
      </c>
      <c r="N7598">
        <v>34.608400000000003</v>
      </c>
    </row>
    <row r="7599" spans="1:14" x14ac:dyDescent="0.2">
      <c r="A7599" t="s">
        <v>2501</v>
      </c>
      <c r="B7599">
        <v>1996</v>
      </c>
      <c r="C7599">
        <v>32.043700000000001</v>
      </c>
      <c r="D7599">
        <v>34.369500000000002</v>
      </c>
      <c r="E7599">
        <v>34.7134</v>
      </c>
      <c r="F7599">
        <v>34.126600000000003</v>
      </c>
      <c r="G7599">
        <v>33.7988</v>
      </c>
      <c r="H7599">
        <v>32.865000000000002</v>
      </c>
      <c r="I7599">
        <v>35.645899999999997</v>
      </c>
      <c r="J7599">
        <v>32.972200000000001</v>
      </c>
      <c r="K7599">
        <v>33.131799999999998</v>
      </c>
      <c r="L7599">
        <v>33.923000000000002</v>
      </c>
      <c r="M7599">
        <v>32.6492</v>
      </c>
      <c r="N7599">
        <v>32.845700000000001</v>
      </c>
    </row>
    <row r="7600" spans="1:14" x14ac:dyDescent="0.2">
      <c r="A7600" t="s">
        <v>2501</v>
      </c>
      <c r="B7600">
        <v>1997</v>
      </c>
      <c r="C7600">
        <v>34.340800000000002</v>
      </c>
      <c r="D7600">
        <v>33.360900000000001</v>
      </c>
      <c r="E7600">
        <v>34.259599999999999</v>
      </c>
      <c r="F7600">
        <v>34.608899999999998</v>
      </c>
      <c r="G7600">
        <v>33.778199999999998</v>
      </c>
      <c r="H7600">
        <v>34.714599999999997</v>
      </c>
      <c r="I7600">
        <v>35.267800000000001</v>
      </c>
      <c r="J7600">
        <v>35.650100000000002</v>
      </c>
      <c r="K7600">
        <v>34.642200000000003</v>
      </c>
      <c r="L7600">
        <v>34.469700000000003</v>
      </c>
      <c r="M7600">
        <v>35.432699999999997</v>
      </c>
      <c r="N7600">
        <v>34.4373</v>
      </c>
    </row>
    <row r="7601" spans="1:14" x14ac:dyDescent="0.2">
      <c r="A7601" t="s">
        <v>2501</v>
      </c>
      <c r="B7601">
        <v>1998</v>
      </c>
      <c r="C7601">
        <v>35.002600000000001</v>
      </c>
      <c r="D7601">
        <v>35.173499999999997</v>
      </c>
      <c r="E7601">
        <v>35.721600000000002</v>
      </c>
      <c r="F7601">
        <v>36.131799999999998</v>
      </c>
      <c r="G7601">
        <v>35.968299999999999</v>
      </c>
      <c r="H7601">
        <v>36.771099999999997</v>
      </c>
      <c r="I7601">
        <v>36.8812</v>
      </c>
      <c r="J7601">
        <v>37.204799999999999</v>
      </c>
      <c r="K7601">
        <v>36.423200000000001</v>
      </c>
      <c r="L7601">
        <v>36.231699999999996</v>
      </c>
      <c r="M7601">
        <v>36.218899999999998</v>
      </c>
      <c r="N7601">
        <v>36.165300000000002</v>
      </c>
    </row>
    <row r="7602" spans="1:14" x14ac:dyDescent="0.2">
      <c r="A7602" t="s">
        <v>2501</v>
      </c>
      <c r="B7602">
        <v>1999</v>
      </c>
      <c r="C7602">
        <v>35.259099999999997</v>
      </c>
      <c r="D7602">
        <v>36.286499999999997</v>
      </c>
      <c r="E7602">
        <v>35.783299999999997</v>
      </c>
      <c r="F7602">
        <v>36.005200000000002</v>
      </c>
      <c r="G7602">
        <v>36.376899999999999</v>
      </c>
      <c r="H7602">
        <v>36.941099999999999</v>
      </c>
      <c r="I7602">
        <v>36.468400000000003</v>
      </c>
      <c r="J7602">
        <v>36.799399999999999</v>
      </c>
      <c r="K7602">
        <v>36.495899999999999</v>
      </c>
      <c r="L7602">
        <v>36.290300000000002</v>
      </c>
      <c r="M7602">
        <v>36.401299999999999</v>
      </c>
      <c r="N7602">
        <v>38.539700000000003</v>
      </c>
    </row>
    <row r="7603" spans="1:14" x14ac:dyDescent="0.2">
      <c r="A7603" t="s">
        <v>2501</v>
      </c>
      <c r="B7603">
        <v>2000</v>
      </c>
      <c r="C7603">
        <v>38.542499999999997</v>
      </c>
      <c r="D7603">
        <v>40.583799999999997</v>
      </c>
      <c r="E7603">
        <v>40.051699999999997</v>
      </c>
      <c r="F7603">
        <v>40.981499999999997</v>
      </c>
      <c r="G7603">
        <v>41.079300000000003</v>
      </c>
      <c r="H7603">
        <v>42.6721</v>
      </c>
      <c r="I7603">
        <v>43.517499999999998</v>
      </c>
      <c r="J7603">
        <v>41.939</v>
      </c>
      <c r="K7603">
        <v>42.570300000000003</v>
      </c>
      <c r="L7603">
        <v>42.558199999999999</v>
      </c>
      <c r="M7603">
        <v>41.867199999999997</v>
      </c>
      <c r="N7603">
        <v>41.854300000000002</v>
      </c>
    </row>
    <row r="7604" spans="1:14" x14ac:dyDescent="0.2">
      <c r="A7604" t="s">
        <v>2501</v>
      </c>
      <c r="B7604">
        <v>2001</v>
      </c>
      <c r="C7604">
        <v>41.125500000000002</v>
      </c>
      <c r="D7604">
        <v>42.829700000000003</v>
      </c>
      <c r="E7604">
        <v>41.4649</v>
      </c>
      <c r="F7604">
        <v>42.3187</v>
      </c>
      <c r="G7604">
        <v>42.383099999999999</v>
      </c>
      <c r="H7604">
        <v>41.866500000000002</v>
      </c>
      <c r="I7604">
        <v>43.366300000000003</v>
      </c>
      <c r="J7604">
        <v>44.131399999999999</v>
      </c>
      <c r="K7604">
        <v>44.497999999999998</v>
      </c>
      <c r="L7604">
        <v>46.576900000000002</v>
      </c>
      <c r="M7604">
        <v>47.017299999999999</v>
      </c>
      <c r="N7604">
        <v>46.975000000000001</v>
      </c>
    </row>
    <row r="7605" spans="1:14" x14ac:dyDescent="0.2">
      <c r="A7605" t="s">
        <v>2501</v>
      </c>
      <c r="B7605">
        <v>2002</v>
      </c>
      <c r="C7605">
        <v>45.777000000000001</v>
      </c>
      <c r="D7605">
        <v>48.733400000000003</v>
      </c>
      <c r="E7605">
        <v>49.027500000000003</v>
      </c>
      <c r="F7605">
        <v>49.067900000000002</v>
      </c>
      <c r="G7605">
        <v>48.280900000000003</v>
      </c>
      <c r="H7605">
        <v>50.697099999999999</v>
      </c>
      <c r="I7605">
        <v>49.657699999999998</v>
      </c>
      <c r="J7605">
        <v>53.791200000000003</v>
      </c>
      <c r="K7605">
        <v>54.099699999999999</v>
      </c>
      <c r="L7605">
        <v>52.803199999999997</v>
      </c>
      <c r="M7605">
        <v>52.5505</v>
      </c>
      <c r="N7605">
        <v>51.015700000000002</v>
      </c>
    </row>
    <row r="7606" spans="1:14" x14ac:dyDescent="0.2">
      <c r="A7606" t="s">
        <v>2501</v>
      </c>
      <c r="B7606">
        <v>2003</v>
      </c>
      <c r="C7606">
        <v>51.7104</v>
      </c>
      <c r="D7606">
        <v>51.230899999999998</v>
      </c>
      <c r="E7606">
        <v>50.805</v>
      </c>
      <c r="F7606">
        <v>50.2</v>
      </c>
      <c r="G7606">
        <v>51.482399999999998</v>
      </c>
      <c r="H7606">
        <v>51.293399999999998</v>
      </c>
      <c r="I7606">
        <v>50.004399999999997</v>
      </c>
      <c r="J7606">
        <v>52.79</v>
      </c>
      <c r="K7606">
        <v>50.121400000000001</v>
      </c>
      <c r="L7606">
        <v>50.0563</v>
      </c>
      <c r="M7606">
        <v>53.136099999999999</v>
      </c>
      <c r="N7606">
        <v>54.276499999999999</v>
      </c>
    </row>
    <row r="7607" spans="1:14" x14ac:dyDescent="0.2">
      <c r="A7607" t="s">
        <v>2501</v>
      </c>
      <c r="B7607">
        <v>2004</v>
      </c>
      <c r="C7607">
        <v>57.447400000000002</v>
      </c>
      <c r="D7607">
        <v>54.426400000000001</v>
      </c>
      <c r="E7607">
        <v>53.445700000000002</v>
      </c>
      <c r="F7607">
        <v>52.454099999999997</v>
      </c>
      <c r="G7607">
        <v>53.353299999999997</v>
      </c>
      <c r="H7607">
        <v>51.816000000000003</v>
      </c>
      <c r="I7607">
        <v>50.218499999999999</v>
      </c>
      <c r="J7607">
        <v>52.669400000000003</v>
      </c>
      <c r="K7607">
        <v>52.640999999999998</v>
      </c>
      <c r="L7607">
        <v>54.678100000000001</v>
      </c>
      <c r="M7607">
        <v>56.233800000000002</v>
      </c>
      <c r="N7607">
        <v>58.440300000000001</v>
      </c>
    </row>
    <row r="7608" spans="1:14" x14ac:dyDescent="0.2">
      <c r="A7608" t="s">
        <v>2501</v>
      </c>
      <c r="B7608">
        <v>2005</v>
      </c>
      <c r="C7608">
        <v>59.490499999999997</v>
      </c>
      <c r="D7608">
        <v>58.637500000000003</v>
      </c>
      <c r="E7608">
        <v>62.509700000000002</v>
      </c>
      <c r="F7608">
        <v>62.262599999999999</v>
      </c>
      <c r="G7608">
        <v>62.754399999999997</v>
      </c>
      <c r="H7608">
        <v>61.938400000000001</v>
      </c>
      <c r="I7608">
        <v>63.415700000000001</v>
      </c>
      <c r="J7608">
        <v>61.081899999999997</v>
      </c>
      <c r="K7608">
        <v>60.600499999999997</v>
      </c>
      <c r="L7608">
        <v>59.373699999999999</v>
      </c>
      <c r="M7608">
        <v>56.946100000000001</v>
      </c>
      <c r="N7608">
        <v>56.756300000000003</v>
      </c>
    </row>
    <row r="7609" spans="1:14" x14ac:dyDescent="0.2">
      <c r="A7609" t="s">
        <v>2501</v>
      </c>
      <c r="B7609">
        <v>2006</v>
      </c>
      <c r="C7609">
        <v>56.695700000000002</v>
      </c>
      <c r="D7609">
        <v>57.7744</v>
      </c>
      <c r="E7609">
        <v>58.619300000000003</v>
      </c>
      <c r="F7609">
        <v>61.917200000000001</v>
      </c>
      <c r="G7609">
        <v>62.954300000000003</v>
      </c>
      <c r="H7609">
        <v>63.039099999999998</v>
      </c>
      <c r="I7609">
        <v>66.221299999999999</v>
      </c>
      <c r="J7609">
        <v>68.299700000000001</v>
      </c>
      <c r="K7609">
        <v>67.172700000000006</v>
      </c>
      <c r="L7609">
        <v>71.499899999999997</v>
      </c>
      <c r="M7609">
        <v>72.008600000000001</v>
      </c>
      <c r="N7609">
        <v>74.081500000000005</v>
      </c>
    </row>
    <row r="7610" spans="1:14" x14ac:dyDescent="0.2">
      <c r="A7610" t="s">
        <v>2501</v>
      </c>
      <c r="B7610">
        <v>2007</v>
      </c>
      <c r="C7610">
        <v>79.721299999999999</v>
      </c>
      <c r="D7610">
        <v>77.010400000000004</v>
      </c>
      <c r="E7610">
        <v>83.958600000000004</v>
      </c>
      <c r="F7610">
        <v>88.939499999999995</v>
      </c>
      <c r="G7610">
        <v>91.466300000000004</v>
      </c>
      <c r="H7610">
        <v>101.47069999999999</v>
      </c>
      <c r="I7610">
        <v>105.2711</v>
      </c>
      <c r="J7610">
        <v>104.371</v>
      </c>
      <c r="K7610">
        <v>108.5655</v>
      </c>
      <c r="L7610">
        <v>114.16370000000001</v>
      </c>
      <c r="M7610">
        <v>119.98569999999999</v>
      </c>
      <c r="N7610">
        <v>122.9679</v>
      </c>
    </row>
    <row r="7611" spans="1:14" x14ac:dyDescent="0.2">
      <c r="A7611" t="s">
        <v>2501</v>
      </c>
      <c r="B7611">
        <v>2008</v>
      </c>
      <c r="C7611">
        <v>117.4721</v>
      </c>
      <c r="D7611">
        <v>129.92339999999999</v>
      </c>
      <c r="E7611">
        <v>129.38630000000001</v>
      </c>
      <c r="F7611">
        <v>126.9362</v>
      </c>
      <c r="G7611">
        <v>127.80929999999999</v>
      </c>
      <c r="H7611">
        <v>122.2454</v>
      </c>
      <c r="I7611">
        <v>125.4532</v>
      </c>
      <c r="J7611">
        <v>120.9191</v>
      </c>
      <c r="K7611">
        <v>121.348</v>
      </c>
      <c r="L7611">
        <v>117.5009</v>
      </c>
      <c r="M7611">
        <v>115.72709999999999</v>
      </c>
      <c r="N7611">
        <v>117.3043</v>
      </c>
    </row>
    <row r="7612" spans="1:14" x14ac:dyDescent="0.2">
      <c r="A7612" t="s">
        <v>2501</v>
      </c>
      <c r="B7612">
        <v>2009</v>
      </c>
      <c r="C7612">
        <v>112.6046</v>
      </c>
      <c r="D7612">
        <v>111.1682</v>
      </c>
      <c r="E7612">
        <v>107.23090000000001</v>
      </c>
      <c r="F7612">
        <v>100.3156</v>
      </c>
      <c r="G7612">
        <v>103.06829999999999</v>
      </c>
      <c r="H7612">
        <v>102.68819999999999</v>
      </c>
      <c r="I7612">
        <v>100.94159999999999</v>
      </c>
      <c r="J7612">
        <v>103.8259</v>
      </c>
      <c r="K7612">
        <v>98.0685</v>
      </c>
      <c r="L7612">
        <v>97.644000000000005</v>
      </c>
      <c r="M7612">
        <v>93.513199999999998</v>
      </c>
      <c r="N7612">
        <v>94.423400000000001</v>
      </c>
    </row>
    <row r="7613" spans="1:14" x14ac:dyDescent="0.2">
      <c r="A7613" t="s">
        <v>2501</v>
      </c>
      <c r="B7613">
        <v>2010</v>
      </c>
      <c r="C7613">
        <v>89.506100000000004</v>
      </c>
      <c r="D7613">
        <v>93.766300000000001</v>
      </c>
      <c r="E7613">
        <v>92.515799999999999</v>
      </c>
      <c r="F7613">
        <v>91.884900000000002</v>
      </c>
      <c r="G7613">
        <v>84.682900000000004</v>
      </c>
      <c r="H7613">
        <v>94.162999999999997</v>
      </c>
      <c r="I7613">
        <v>96.369600000000005</v>
      </c>
      <c r="J7613">
        <v>97.361000000000004</v>
      </c>
      <c r="K7613">
        <v>98.110799999999998</v>
      </c>
      <c r="L7613">
        <v>95.510300000000001</v>
      </c>
      <c r="M7613">
        <v>95.780500000000004</v>
      </c>
      <c r="N7613">
        <v>89.042500000000004</v>
      </c>
    </row>
    <row r="7614" spans="1:14" x14ac:dyDescent="0.2">
      <c r="A7614" t="s">
        <v>2501</v>
      </c>
      <c r="B7614">
        <v>2011</v>
      </c>
      <c r="C7614">
        <v>87.488600000000005</v>
      </c>
      <c r="D7614">
        <v>84.162499999999994</v>
      </c>
      <c r="E7614">
        <v>83.481700000000004</v>
      </c>
      <c r="F7614">
        <v>90.585599999999999</v>
      </c>
      <c r="G7614">
        <v>88.548299999999998</v>
      </c>
      <c r="H7614">
        <v>96.799199999999999</v>
      </c>
      <c r="I7614">
        <v>100.4502</v>
      </c>
      <c r="J7614">
        <v>107.3961</v>
      </c>
      <c r="K7614">
        <v>114.29389999999999</v>
      </c>
      <c r="L7614">
        <v>121.1619</v>
      </c>
      <c r="M7614">
        <v>126.9481</v>
      </c>
    </row>
    <row r="7615" spans="1:14" x14ac:dyDescent="0.2">
      <c r="A7615" t="s">
        <v>2502</v>
      </c>
      <c r="B7615" t="s">
        <v>2503</v>
      </c>
      <c r="C7615" t="s">
        <v>2504</v>
      </c>
      <c r="D7615" t="s">
        <v>2505</v>
      </c>
      <c r="E7615" t="s">
        <v>2506</v>
      </c>
      <c r="F7615" t="s">
        <v>2507</v>
      </c>
      <c r="G7615" t="s">
        <v>2508</v>
      </c>
      <c r="H7615" t="s">
        <v>2509</v>
      </c>
    </row>
    <row r="7616" spans="1:14" x14ac:dyDescent="0.2">
      <c r="A7616" t="s">
        <v>2510</v>
      </c>
      <c r="B7616">
        <v>1986</v>
      </c>
      <c r="C7616">
        <v>73.029799999999994</v>
      </c>
      <c r="D7616">
        <v>72.673299999999998</v>
      </c>
      <c r="E7616">
        <v>72.886099999999999</v>
      </c>
      <c r="F7616">
        <v>73.3108</v>
      </c>
      <c r="G7616">
        <v>74.478999999999999</v>
      </c>
      <c r="H7616">
        <v>75.178700000000006</v>
      </c>
      <c r="I7616">
        <v>75.735200000000006</v>
      </c>
      <c r="J7616">
        <v>76.5304</v>
      </c>
      <c r="K7616">
        <v>76.811400000000006</v>
      </c>
      <c r="L7616">
        <v>77.179699999999997</v>
      </c>
      <c r="M7616">
        <v>77.440100000000001</v>
      </c>
      <c r="N7616">
        <v>78.433700000000002</v>
      </c>
    </row>
    <row r="7617" spans="1:14" x14ac:dyDescent="0.2">
      <c r="A7617" t="s">
        <v>2510</v>
      </c>
      <c r="B7617">
        <v>1987</v>
      </c>
      <c r="C7617">
        <v>78.7346</v>
      </c>
      <c r="D7617">
        <v>79.499700000000004</v>
      </c>
      <c r="E7617">
        <v>79.052499999999995</v>
      </c>
      <c r="F7617">
        <v>78.739999999999995</v>
      </c>
      <c r="G7617">
        <v>79.555499999999995</v>
      </c>
      <c r="H7617">
        <v>79.387900000000002</v>
      </c>
      <c r="I7617">
        <v>79.467799999999997</v>
      </c>
      <c r="J7617">
        <v>80.114199999999997</v>
      </c>
      <c r="K7617">
        <v>80.944199999999995</v>
      </c>
      <c r="L7617">
        <v>81.763800000000003</v>
      </c>
      <c r="M7617">
        <v>81.616200000000006</v>
      </c>
      <c r="N7617">
        <v>82.213399999999993</v>
      </c>
    </row>
    <row r="7618" spans="1:14" x14ac:dyDescent="0.2">
      <c r="A7618" t="s">
        <v>2510</v>
      </c>
      <c r="B7618">
        <v>1988</v>
      </c>
      <c r="C7618">
        <v>80.339399999999998</v>
      </c>
      <c r="D7618">
        <v>80.373199999999997</v>
      </c>
      <c r="E7618">
        <v>79.283900000000003</v>
      </c>
      <c r="F7618">
        <v>79.420900000000003</v>
      </c>
      <c r="G7618">
        <v>79.638000000000005</v>
      </c>
      <c r="H7618">
        <v>79.734399999999994</v>
      </c>
      <c r="I7618">
        <v>79.991900000000001</v>
      </c>
      <c r="J7618">
        <v>79.272400000000005</v>
      </c>
      <c r="K7618">
        <v>79.593699999999998</v>
      </c>
      <c r="L7618">
        <v>79.641599999999997</v>
      </c>
      <c r="M7618">
        <v>79.719300000000004</v>
      </c>
      <c r="N7618">
        <v>79.251400000000004</v>
      </c>
    </row>
    <row r="7619" spans="1:14" x14ac:dyDescent="0.2">
      <c r="A7619" t="s">
        <v>2510</v>
      </c>
      <c r="B7619">
        <v>1989</v>
      </c>
      <c r="C7619">
        <v>79.198099999999997</v>
      </c>
      <c r="D7619">
        <v>78.893500000000003</v>
      </c>
      <c r="E7619">
        <v>79.560900000000004</v>
      </c>
      <c r="F7619">
        <v>78.722399999999993</v>
      </c>
      <c r="G7619">
        <v>78.0428</v>
      </c>
      <c r="H7619">
        <v>77.952399999999997</v>
      </c>
      <c r="I7619">
        <v>77.903199999999998</v>
      </c>
      <c r="J7619">
        <v>77.272499999999994</v>
      </c>
      <c r="K7619">
        <v>77.339200000000005</v>
      </c>
      <c r="L7619">
        <v>76.94</v>
      </c>
      <c r="M7619">
        <v>77.921800000000005</v>
      </c>
      <c r="N7619">
        <v>77.962900000000005</v>
      </c>
    </row>
    <row r="7620" spans="1:14" x14ac:dyDescent="0.2">
      <c r="A7620" t="s">
        <v>2510</v>
      </c>
      <c r="B7620">
        <v>1990</v>
      </c>
      <c r="C7620">
        <v>78.590400000000002</v>
      </c>
      <c r="D7620">
        <v>78.375500000000002</v>
      </c>
      <c r="E7620">
        <v>78.8172</v>
      </c>
      <c r="F7620">
        <v>78.848699999999994</v>
      </c>
      <c r="G7620">
        <v>78.525199999999998</v>
      </c>
      <c r="H7620">
        <v>78.479200000000006</v>
      </c>
      <c r="I7620">
        <v>78.657399999999996</v>
      </c>
      <c r="J7620">
        <v>78.3583</v>
      </c>
      <c r="K7620">
        <v>77.835300000000004</v>
      </c>
      <c r="L7620">
        <v>76.028000000000006</v>
      </c>
      <c r="M7620">
        <v>74.317800000000005</v>
      </c>
      <c r="N7620">
        <v>74.068899999999999</v>
      </c>
    </row>
    <row r="7621" spans="1:14" x14ac:dyDescent="0.2">
      <c r="A7621" t="s">
        <v>2510</v>
      </c>
      <c r="B7621">
        <v>1991</v>
      </c>
      <c r="C7621">
        <v>72.286299999999997</v>
      </c>
      <c r="D7621">
        <v>69.083799999999997</v>
      </c>
      <c r="E7621">
        <v>69.791899999999998</v>
      </c>
      <c r="F7621">
        <v>71.488699999999994</v>
      </c>
      <c r="G7621">
        <v>71.870500000000007</v>
      </c>
      <c r="H7621">
        <v>72.7166</v>
      </c>
      <c r="I7621">
        <v>71.325199999999995</v>
      </c>
      <c r="J7621">
        <v>73.309899999999999</v>
      </c>
      <c r="K7621">
        <v>73.601799999999997</v>
      </c>
      <c r="L7621">
        <v>73.774900000000002</v>
      </c>
      <c r="M7621">
        <v>73.633499999999998</v>
      </c>
      <c r="N7621">
        <v>74.531899999999993</v>
      </c>
    </row>
    <row r="7622" spans="1:14" x14ac:dyDescent="0.2">
      <c r="A7622" t="s">
        <v>2510</v>
      </c>
      <c r="B7622">
        <v>1992</v>
      </c>
      <c r="C7622">
        <v>74.190299999999993</v>
      </c>
      <c r="D7622">
        <v>74.235699999999994</v>
      </c>
      <c r="E7622">
        <v>75.598399999999998</v>
      </c>
      <c r="F7622">
        <v>76.8429</v>
      </c>
      <c r="G7622">
        <v>77.584699999999998</v>
      </c>
      <c r="H7622">
        <v>78.843500000000006</v>
      </c>
      <c r="I7622">
        <v>79.490200000000002</v>
      </c>
      <c r="J7622">
        <v>79.322000000000003</v>
      </c>
      <c r="K7622">
        <v>79.053799999999995</v>
      </c>
      <c r="L7622">
        <v>79.148899999999998</v>
      </c>
      <c r="M7622">
        <v>79.355599999999995</v>
      </c>
      <c r="N7622">
        <v>80.110299999999995</v>
      </c>
    </row>
    <row r="7623" spans="1:14" x14ac:dyDescent="0.2">
      <c r="A7623" t="s">
        <v>2510</v>
      </c>
      <c r="B7623">
        <v>1993</v>
      </c>
      <c r="C7623">
        <v>80.816199999999995</v>
      </c>
      <c r="D7623">
        <v>81.3613</v>
      </c>
      <c r="E7623">
        <v>80.338200000000001</v>
      </c>
      <c r="F7623">
        <v>80.953599999999994</v>
      </c>
      <c r="G7623">
        <v>81.295500000000004</v>
      </c>
      <c r="H7623">
        <v>80.351200000000006</v>
      </c>
      <c r="I7623">
        <v>79.656099999999995</v>
      </c>
      <c r="J7623">
        <v>81.208200000000005</v>
      </c>
      <c r="K7623">
        <v>81.597499999999997</v>
      </c>
      <c r="L7623">
        <v>82.09</v>
      </c>
      <c r="M7623">
        <v>82.354699999999994</v>
      </c>
      <c r="N7623">
        <v>82.485600000000005</v>
      </c>
    </row>
    <row r="7624" spans="1:14" x14ac:dyDescent="0.2">
      <c r="A7624" t="s">
        <v>2510</v>
      </c>
      <c r="B7624">
        <v>1994</v>
      </c>
      <c r="C7624">
        <v>82.572599999999994</v>
      </c>
      <c r="D7624">
        <v>81.003299999999996</v>
      </c>
      <c r="E7624">
        <v>82.731899999999996</v>
      </c>
      <c r="F7624">
        <v>83.350200000000001</v>
      </c>
      <c r="G7624">
        <v>83.824399999999997</v>
      </c>
      <c r="H7624">
        <v>84.760400000000004</v>
      </c>
      <c r="I7624">
        <v>85.255300000000005</v>
      </c>
      <c r="J7624">
        <v>85.4392</v>
      </c>
      <c r="K7624">
        <v>86.192899999999995</v>
      </c>
      <c r="L7624">
        <v>87.0505</v>
      </c>
      <c r="M7624">
        <v>86.898200000000003</v>
      </c>
      <c r="N7624">
        <v>87.328900000000004</v>
      </c>
    </row>
    <row r="7625" spans="1:14" x14ac:dyDescent="0.2">
      <c r="A7625" t="s">
        <v>2510</v>
      </c>
      <c r="B7625">
        <v>1995</v>
      </c>
      <c r="C7625">
        <v>87.8827</v>
      </c>
      <c r="D7625">
        <v>87.595699999999994</v>
      </c>
      <c r="E7625">
        <v>86.841300000000004</v>
      </c>
      <c r="F7625">
        <v>85.053799999999995</v>
      </c>
      <c r="G7625">
        <v>84.481300000000005</v>
      </c>
      <c r="H7625">
        <v>84.629199999999997</v>
      </c>
      <c r="I7625">
        <v>83.170599999999993</v>
      </c>
      <c r="J7625">
        <v>85.952799999999996</v>
      </c>
      <c r="K7625">
        <v>86.726500000000001</v>
      </c>
      <c r="L7625">
        <v>86.584900000000005</v>
      </c>
      <c r="M7625">
        <v>86.590299999999999</v>
      </c>
      <c r="N7625">
        <v>86.593699999999998</v>
      </c>
    </row>
    <row r="7626" spans="1:14" x14ac:dyDescent="0.2">
      <c r="A7626" t="s">
        <v>2510</v>
      </c>
      <c r="B7626">
        <v>1996</v>
      </c>
      <c r="C7626">
        <v>84.137900000000002</v>
      </c>
      <c r="D7626">
        <v>85.310699999999997</v>
      </c>
      <c r="E7626">
        <v>85.879400000000004</v>
      </c>
      <c r="F7626">
        <v>85.523300000000006</v>
      </c>
      <c r="G7626">
        <v>86.436400000000006</v>
      </c>
      <c r="H7626">
        <v>86.940200000000004</v>
      </c>
      <c r="I7626">
        <v>86.385900000000007</v>
      </c>
      <c r="J7626">
        <v>86.659499999999994</v>
      </c>
      <c r="K7626">
        <v>87.649600000000007</v>
      </c>
      <c r="L7626">
        <v>87.936000000000007</v>
      </c>
      <c r="M7626">
        <v>87.886099999999999</v>
      </c>
      <c r="N7626">
        <v>88.802999999999997</v>
      </c>
    </row>
    <row r="7627" spans="1:14" x14ac:dyDescent="0.2">
      <c r="A7627" t="s">
        <v>2510</v>
      </c>
      <c r="B7627">
        <v>1997</v>
      </c>
      <c r="C7627">
        <v>87.137900000000002</v>
      </c>
      <c r="D7627">
        <v>87.779700000000005</v>
      </c>
      <c r="E7627">
        <v>89.302400000000006</v>
      </c>
      <c r="F7627">
        <v>89.035300000000007</v>
      </c>
      <c r="G7627">
        <v>90.034700000000001</v>
      </c>
      <c r="H7627">
        <v>89.519800000000004</v>
      </c>
      <c r="I7627">
        <v>90.352000000000004</v>
      </c>
      <c r="J7627">
        <v>90.235500000000002</v>
      </c>
      <c r="K7627">
        <v>91.309299999999993</v>
      </c>
      <c r="L7627">
        <v>91.846100000000007</v>
      </c>
      <c r="M7627">
        <v>93.465400000000002</v>
      </c>
      <c r="N7627">
        <v>94.2821</v>
      </c>
    </row>
    <row r="7628" spans="1:14" x14ac:dyDescent="0.2">
      <c r="A7628" t="s">
        <v>2510</v>
      </c>
      <c r="B7628">
        <v>1998</v>
      </c>
      <c r="C7628">
        <v>94.9756</v>
      </c>
      <c r="D7628">
        <v>96.652199999999993</v>
      </c>
      <c r="E7628">
        <v>95.808499999999995</v>
      </c>
      <c r="F7628">
        <v>95.587900000000005</v>
      </c>
      <c r="G7628">
        <v>96.707800000000006</v>
      </c>
      <c r="H7628">
        <v>97.161600000000007</v>
      </c>
      <c r="I7628">
        <v>96.490899999999996</v>
      </c>
      <c r="J7628">
        <v>97.308400000000006</v>
      </c>
      <c r="K7628">
        <v>97.118700000000004</v>
      </c>
      <c r="L7628">
        <v>98.261600000000001</v>
      </c>
      <c r="M7628">
        <v>98.673199999999994</v>
      </c>
      <c r="N7628">
        <v>100.33459999999999</v>
      </c>
    </row>
    <row r="7629" spans="1:14" x14ac:dyDescent="0.2">
      <c r="A7629" t="s">
        <v>2510</v>
      </c>
      <c r="B7629">
        <v>1999</v>
      </c>
      <c r="C7629">
        <v>100.02249999999999</v>
      </c>
      <c r="D7629">
        <v>99.906099999999995</v>
      </c>
      <c r="E7629">
        <v>100.1739</v>
      </c>
      <c r="F7629">
        <v>101.44580000000001</v>
      </c>
      <c r="G7629">
        <v>101.67449999999999</v>
      </c>
      <c r="H7629">
        <v>101.9953</v>
      </c>
      <c r="I7629">
        <v>102.5921</v>
      </c>
      <c r="J7629">
        <v>104.10209999999999</v>
      </c>
      <c r="K7629">
        <v>102.9448</v>
      </c>
      <c r="L7629">
        <v>103.8496</v>
      </c>
      <c r="M7629">
        <v>103.4374</v>
      </c>
      <c r="N7629">
        <v>103.3176</v>
      </c>
    </row>
    <row r="7630" spans="1:14" x14ac:dyDescent="0.2">
      <c r="A7630" t="s">
        <v>2510</v>
      </c>
      <c r="B7630">
        <v>2000</v>
      </c>
      <c r="C7630">
        <v>104.1126</v>
      </c>
      <c r="D7630">
        <v>104.4979</v>
      </c>
      <c r="E7630">
        <v>103.22450000000001</v>
      </c>
      <c r="F7630">
        <v>103.6404</v>
      </c>
      <c r="G7630">
        <v>102.73950000000001</v>
      </c>
      <c r="H7630">
        <v>102.5655</v>
      </c>
      <c r="I7630">
        <v>102.2342</v>
      </c>
      <c r="J7630">
        <v>100.84529999999999</v>
      </c>
      <c r="K7630">
        <v>102.0309</v>
      </c>
      <c r="L7630">
        <v>102.9007</v>
      </c>
      <c r="M7630">
        <v>101.6194</v>
      </c>
      <c r="N7630">
        <v>99.839699999999993</v>
      </c>
    </row>
    <row r="7631" spans="1:14" x14ac:dyDescent="0.2">
      <c r="A7631" t="s">
        <v>2510</v>
      </c>
      <c r="B7631">
        <v>2001</v>
      </c>
      <c r="C7631">
        <v>99.7517</v>
      </c>
      <c r="D7631">
        <v>98.710499999999996</v>
      </c>
      <c r="E7631">
        <v>99.533299999999997</v>
      </c>
      <c r="F7631">
        <v>99.652799999999999</v>
      </c>
      <c r="G7631">
        <v>98.430099999999996</v>
      </c>
      <c r="H7631">
        <v>96.614099999999993</v>
      </c>
      <c r="I7631">
        <v>98.646900000000002</v>
      </c>
      <c r="J7631">
        <v>97.963300000000004</v>
      </c>
      <c r="K7631">
        <v>98.535899999999998</v>
      </c>
      <c r="L7631">
        <v>97.430999999999997</v>
      </c>
      <c r="M7631">
        <v>98.043800000000005</v>
      </c>
      <c r="N7631">
        <v>98.0749</v>
      </c>
    </row>
    <row r="7632" spans="1:14" x14ac:dyDescent="0.2">
      <c r="A7632" t="s">
        <v>2510</v>
      </c>
      <c r="B7632">
        <v>2002</v>
      </c>
      <c r="C7632">
        <v>99.784099999999995</v>
      </c>
      <c r="D7632">
        <v>101.7921</v>
      </c>
      <c r="E7632">
        <v>103.68089999999999</v>
      </c>
      <c r="F7632">
        <v>104.3644</v>
      </c>
      <c r="G7632">
        <v>104.0412</v>
      </c>
      <c r="H7632">
        <v>103.56100000000001</v>
      </c>
      <c r="I7632">
        <v>104.22</v>
      </c>
      <c r="J7632">
        <v>101.02419999999999</v>
      </c>
      <c r="K7632">
        <v>102.0284</v>
      </c>
      <c r="L7632">
        <v>102.0038</v>
      </c>
      <c r="M7632">
        <v>102.15770000000001</v>
      </c>
      <c r="N7632">
        <v>105.28</v>
      </c>
    </row>
    <row r="7633" spans="1:14" x14ac:dyDescent="0.2">
      <c r="A7633" t="s">
        <v>2510</v>
      </c>
      <c r="B7633">
        <v>2003</v>
      </c>
      <c r="C7633">
        <v>101.0855</v>
      </c>
      <c r="D7633">
        <v>100.97329999999999</v>
      </c>
      <c r="E7633">
        <v>99.812600000000003</v>
      </c>
      <c r="F7633">
        <v>97.9786</v>
      </c>
      <c r="G7633">
        <v>98.64</v>
      </c>
      <c r="H7633">
        <v>99.286100000000005</v>
      </c>
      <c r="I7633">
        <v>99.982500000000002</v>
      </c>
      <c r="J7633">
        <v>98.153899999999993</v>
      </c>
      <c r="K7633">
        <v>99.998999999999995</v>
      </c>
      <c r="L7633">
        <v>99.781899999999993</v>
      </c>
      <c r="M7633">
        <v>101.9378</v>
      </c>
      <c r="N7633">
        <v>102.11109999999999</v>
      </c>
    </row>
    <row r="7634" spans="1:14" x14ac:dyDescent="0.2">
      <c r="A7634" t="s">
        <v>2510</v>
      </c>
      <c r="B7634">
        <v>2004</v>
      </c>
      <c r="C7634">
        <v>102.6931</v>
      </c>
      <c r="D7634">
        <v>102.1752</v>
      </c>
      <c r="E7634">
        <v>102.1709</v>
      </c>
      <c r="F7634">
        <v>103.3776</v>
      </c>
      <c r="G7634">
        <v>104.29510000000001</v>
      </c>
      <c r="H7634">
        <v>102.72150000000001</v>
      </c>
      <c r="I7634">
        <v>101.866</v>
      </c>
      <c r="J7634">
        <v>102.7963</v>
      </c>
      <c r="K7634">
        <v>101.5461</v>
      </c>
      <c r="L7634">
        <v>102.86490000000001</v>
      </c>
      <c r="M7634">
        <v>104.6902</v>
      </c>
      <c r="N7634">
        <v>105.2754</v>
      </c>
    </row>
    <row r="7635" spans="1:14" x14ac:dyDescent="0.2">
      <c r="A7635" t="s">
        <v>2510</v>
      </c>
      <c r="B7635">
        <v>2005</v>
      </c>
      <c r="C7635">
        <v>106.343</v>
      </c>
      <c r="D7635">
        <v>106.0138</v>
      </c>
      <c r="E7635">
        <v>106.6797</v>
      </c>
      <c r="F7635">
        <v>105.5399</v>
      </c>
      <c r="G7635">
        <v>105.48560000000001</v>
      </c>
      <c r="H7635">
        <v>106.5643</v>
      </c>
      <c r="I7635">
        <v>107.70310000000001</v>
      </c>
      <c r="J7635">
        <v>107.9639</v>
      </c>
      <c r="K7635">
        <v>110.0463</v>
      </c>
      <c r="L7635">
        <v>108.30410000000001</v>
      </c>
      <c r="M7635">
        <v>106.1486</v>
      </c>
      <c r="N7635">
        <v>105.60120000000001</v>
      </c>
    </row>
    <row r="7636" spans="1:14" x14ac:dyDescent="0.2">
      <c r="A7636" t="s">
        <v>2510</v>
      </c>
      <c r="B7636">
        <v>2006</v>
      </c>
      <c r="C7636">
        <v>106.05070000000001</v>
      </c>
      <c r="D7636">
        <v>107.55840000000001</v>
      </c>
      <c r="E7636">
        <v>106.2704</v>
      </c>
      <c r="F7636">
        <v>107.1979</v>
      </c>
      <c r="G7636">
        <v>106.8364</v>
      </c>
      <c r="H7636">
        <v>105.5312</v>
      </c>
      <c r="I7636">
        <v>104.1592</v>
      </c>
      <c r="J7636">
        <v>105.16</v>
      </c>
      <c r="K7636">
        <v>104.42100000000001</v>
      </c>
      <c r="L7636">
        <v>104.2033</v>
      </c>
      <c r="M7636">
        <v>101.3895</v>
      </c>
      <c r="N7636">
        <v>101.07080000000001</v>
      </c>
    </row>
    <row r="7637" spans="1:14" x14ac:dyDescent="0.2">
      <c r="A7637" t="s">
        <v>2510</v>
      </c>
      <c r="B7637">
        <v>2007</v>
      </c>
      <c r="C7637">
        <v>100.9726</v>
      </c>
      <c r="D7637">
        <v>100.1508</v>
      </c>
      <c r="E7637">
        <v>99.292699999999996</v>
      </c>
      <c r="F7637">
        <v>98.978499999999997</v>
      </c>
      <c r="G7637">
        <v>100.04689999999999</v>
      </c>
      <c r="H7637">
        <v>100.0885</v>
      </c>
      <c r="I7637">
        <v>99.813599999999994</v>
      </c>
      <c r="J7637">
        <v>100.7449</v>
      </c>
      <c r="K7637">
        <v>100.5731</v>
      </c>
      <c r="L7637">
        <v>99.1721</v>
      </c>
      <c r="M7637">
        <v>99.543199999999999</v>
      </c>
      <c r="N7637">
        <v>99.587800000000001</v>
      </c>
    </row>
    <row r="7638" spans="1:14" x14ac:dyDescent="0.2">
      <c r="A7638" t="s">
        <v>2510</v>
      </c>
      <c r="B7638">
        <v>2008</v>
      </c>
      <c r="C7638">
        <v>96.903000000000006</v>
      </c>
      <c r="D7638">
        <v>94.715299999999999</v>
      </c>
      <c r="E7638">
        <v>94.403899999999993</v>
      </c>
      <c r="F7638">
        <v>93.7577</v>
      </c>
      <c r="G7638">
        <v>91.953900000000004</v>
      </c>
      <c r="H7638">
        <v>91.035499999999999</v>
      </c>
      <c r="I7638">
        <v>88.926299999999998</v>
      </c>
      <c r="J7638">
        <v>87.257099999999994</v>
      </c>
      <c r="K7638">
        <v>84.268500000000003</v>
      </c>
      <c r="L7638">
        <v>81.066400000000002</v>
      </c>
      <c r="M7638">
        <v>76.736199999999997</v>
      </c>
      <c r="N7638">
        <v>74.196899999999999</v>
      </c>
    </row>
    <row r="7639" spans="1:14" x14ac:dyDescent="0.2">
      <c r="A7639" t="s">
        <v>2510</v>
      </c>
      <c r="B7639">
        <v>2009</v>
      </c>
      <c r="C7639">
        <v>72.854399999999998</v>
      </c>
      <c r="D7639">
        <v>69.069599999999994</v>
      </c>
      <c r="E7639">
        <v>66.438500000000005</v>
      </c>
      <c r="F7639">
        <v>65.080600000000004</v>
      </c>
      <c r="G7639">
        <v>63.627000000000002</v>
      </c>
      <c r="H7639">
        <v>62.502200000000002</v>
      </c>
      <c r="I7639">
        <v>61.253700000000002</v>
      </c>
      <c r="J7639">
        <v>59.237299999999998</v>
      </c>
      <c r="K7639">
        <v>59.7791</v>
      </c>
      <c r="L7639">
        <v>59.362900000000003</v>
      </c>
      <c r="M7639">
        <v>59.270800000000001</v>
      </c>
      <c r="N7639">
        <v>58.879899999999999</v>
      </c>
    </row>
    <row r="7640" spans="1:14" x14ac:dyDescent="0.2">
      <c r="A7640" t="s">
        <v>2510</v>
      </c>
      <c r="B7640">
        <v>2010</v>
      </c>
      <c r="C7640">
        <v>59.280299999999997</v>
      </c>
      <c r="D7640">
        <v>58.864199999999997</v>
      </c>
      <c r="E7640">
        <v>60.341299999999997</v>
      </c>
      <c r="F7640">
        <v>60.942</v>
      </c>
      <c r="G7640">
        <v>61.864899999999999</v>
      </c>
      <c r="H7640">
        <v>61.782400000000003</v>
      </c>
      <c r="I7640">
        <v>62.048999999999999</v>
      </c>
      <c r="J7640">
        <v>61.049700000000001</v>
      </c>
      <c r="K7640">
        <v>60.358600000000003</v>
      </c>
      <c r="L7640">
        <v>59.855400000000003</v>
      </c>
      <c r="M7640">
        <v>60.968800000000002</v>
      </c>
      <c r="N7640">
        <v>60.695399999999999</v>
      </c>
    </row>
    <row r="7641" spans="1:14" x14ac:dyDescent="0.2">
      <c r="A7641" t="s">
        <v>2510</v>
      </c>
      <c r="B7641">
        <v>2011</v>
      </c>
      <c r="C7641">
        <v>61.356299999999997</v>
      </c>
      <c r="D7641">
        <v>62.540799999999997</v>
      </c>
      <c r="E7641">
        <v>63.678400000000003</v>
      </c>
      <c r="F7641">
        <v>63.590400000000002</v>
      </c>
      <c r="G7641">
        <v>65.112399999999994</v>
      </c>
      <c r="H7641">
        <v>64.174000000000007</v>
      </c>
      <c r="I7641">
        <v>66.1494</v>
      </c>
      <c r="J7641">
        <v>66.389700000000005</v>
      </c>
      <c r="K7641">
        <v>65.696700000000007</v>
      </c>
      <c r="L7641">
        <v>65.392499999999998</v>
      </c>
      <c r="M7641">
        <v>65.418000000000006</v>
      </c>
    </row>
    <row r="7642" spans="1:14" x14ac:dyDescent="0.2">
      <c r="A7642" t="s">
        <v>2511</v>
      </c>
      <c r="B7642" t="s">
        <v>2512</v>
      </c>
      <c r="C7642" t="s">
        <v>2513</v>
      </c>
      <c r="D7642" t="s">
        <v>2514</v>
      </c>
      <c r="E7642" t="s">
        <v>2515</v>
      </c>
    </row>
    <row r="7643" spans="1:14" x14ac:dyDescent="0.2">
      <c r="A7643" t="s">
        <v>2511</v>
      </c>
      <c r="B7643" t="s">
        <v>714</v>
      </c>
      <c r="C7643">
        <v>69.274500000000003</v>
      </c>
      <c r="D7643">
        <v>67.649299999999997</v>
      </c>
      <c r="E7643">
        <v>68.238299999999995</v>
      </c>
      <c r="F7643">
        <v>69.767899999999997</v>
      </c>
      <c r="G7643">
        <v>67.914299999999997</v>
      </c>
      <c r="H7643">
        <v>69.069299999999998</v>
      </c>
      <c r="I7643">
        <v>69.000500000000002</v>
      </c>
      <c r="J7643">
        <v>69.688199999999995</v>
      </c>
      <c r="K7643">
        <v>69.275599999999997</v>
      </c>
      <c r="L7643">
        <v>71.992900000000006</v>
      </c>
      <c r="M7643">
        <v>70.845799999999997</v>
      </c>
      <c r="N7643">
        <v>72.3934</v>
      </c>
    </row>
    <row r="7644" spans="1:14" x14ac:dyDescent="0.2">
      <c r="A7644" t="s">
        <v>2511</v>
      </c>
      <c r="B7644" t="s">
        <v>715</v>
      </c>
      <c r="C7644">
        <v>71.962000000000003</v>
      </c>
      <c r="D7644">
        <v>74.400999999999996</v>
      </c>
      <c r="E7644">
        <v>73.929100000000005</v>
      </c>
      <c r="F7644">
        <v>72.983599999999996</v>
      </c>
      <c r="G7644">
        <v>73.750200000000007</v>
      </c>
      <c r="H7644">
        <v>78.463300000000004</v>
      </c>
      <c r="I7644">
        <v>75.951099999999997</v>
      </c>
      <c r="J7644">
        <v>76.057400000000001</v>
      </c>
      <c r="K7644">
        <v>77.266900000000007</v>
      </c>
      <c r="L7644">
        <v>76.127899999999997</v>
      </c>
      <c r="M7644">
        <v>76.291899999999998</v>
      </c>
      <c r="N7644">
        <v>75.791399999999996</v>
      </c>
    </row>
    <row r="7645" spans="1:14" x14ac:dyDescent="0.2">
      <c r="A7645" t="s">
        <v>2511</v>
      </c>
      <c r="B7645" t="s">
        <v>716</v>
      </c>
      <c r="C7645">
        <v>75.112300000000005</v>
      </c>
      <c r="D7645">
        <v>74.159000000000006</v>
      </c>
      <c r="E7645">
        <v>73.683999999999997</v>
      </c>
      <c r="F7645">
        <v>73.887200000000007</v>
      </c>
      <c r="G7645">
        <v>73.486800000000002</v>
      </c>
      <c r="H7645">
        <v>73.309399999999997</v>
      </c>
      <c r="I7645">
        <v>73.572400000000002</v>
      </c>
      <c r="J7645">
        <v>73.120400000000004</v>
      </c>
      <c r="K7645">
        <v>72.814999999999998</v>
      </c>
      <c r="L7645">
        <v>72.651600000000002</v>
      </c>
      <c r="M7645">
        <v>73.062200000000004</v>
      </c>
      <c r="N7645">
        <v>71.990399999999994</v>
      </c>
    </row>
    <row r="7646" spans="1:14" x14ac:dyDescent="0.2">
      <c r="A7646" t="s">
        <v>2511</v>
      </c>
      <c r="B7646" t="s">
        <v>717</v>
      </c>
      <c r="C7646">
        <v>73.528999999999996</v>
      </c>
      <c r="D7646">
        <v>74.058000000000007</v>
      </c>
      <c r="E7646">
        <v>74.534700000000001</v>
      </c>
      <c r="F7646">
        <v>74.770600000000002</v>
      </c>
      <c r="G7646">
        <v>74.929000000000002</v>
      </c>
      <c r="H7646">
        <v>75.087800000000001</v>
      </c>
      <c r="I7646">
        <v>74.241100000000003</v>
      </c>
      <c r="J7646">
        <v>75.077799999999996</v>
      </c>
      <c r="K7646">
        <v>75.593500000000006</v>
      </c>
      <c r="L7646">
        <v>74.347899999999996</v>
      </c>
      <c r="M7646">
        <v>74.350200000000001</v>
      </c>
      <c r="N7646">
        <v>74.439099999999996</v>
      </c>
    </row>
    <row r="7647" spans="1:14" x14ac:dyDescent="0.2">
      <c r="A7647" t="s">
        <v>2511</v>
      </c>
      <c r="B7647" t="s">
        <v>718</v>
      </c>
      <c r="C7647">
        <v>74.8553</v>
      </c>
      <c r="D7647">
        <v>73.754099999999994</v>
      </c>
      <c r="E7647">
        <v>74.264600000000002</v>
      </c>
      <c r="F7647">
        <v>73.426699999999997</v>
      </c>
      <c r="G7647">
        <v>73.700599999999994</v>
      </c>
      <c r="H7647">
        <v>73.2226</v>
      </c>
      <c r="I7647">
        <v>72.609099999999998</v>
      </c>
      <c r="J7647">
        <v>72.885999999999996</v>
      </c>
      <c r="K7647">
        <v>68.883099999999999</v>
      </c>
      <c r="L7647">
        <v>69.4101</v>
      </c>
      <c r="M7647">
        <v>68.240799999999993</v>
      </c>
      <c r="N7647">
        <v>66.736599999999996</v>
      </c>
    </row>
    <row r="7648" spans="1:14" x14ac:dyDescent="0.2">
      <c r="A7648" t="s">
        <v>2511</v>
      </c>
      <c r="B7648" t="s">
        <v>719</v>
      </c>
      <c r="C7648">
        <v>65.633399999999995</v>
      </c>
      <c r="D7648">
        <v>65.153199999999998</v>
      </c>
      <c r="E7648">
        <v>64.356499999999997</v>
      </c>
      <c r="F7648">
        <v>64.9114</v>
      </c>
      <c r="G7648">
        <v>64.367199999999997</v>
      </c>
      <c r="H7648">
        <v>67.233400000000003</v>
      </c>
      <c r="I7648">
        <v>65.013900000000007</v>
      </c>
      <c r="J7648">
        <v>63.883800000000001</v>
      </c>
      <c r="K7648">
        <v>65.099699999999999</v>
      </c>
      <c r="L7648">
        <v>65.996399999999994</v>
      </c>
      <c r="M7648">
        <v>67.009500000000003</v>
      </c>
      <c r="N7648">
        <v>66.856399999999994</v>
      </c>
    </row>
    <row r="7649" spans="1:14" x14ac:dyDescent="0.2">
      <c r="A7649" t="s">
        <v>2511</v>
      </c>
      <c r="B7649" t="s">
        <v>720</v>
      </c>
      <c r="C7649">
        <v>68.439599999999999</v>
      </c>
      <c r="D7649">
        <v>69.616399999999999</v>
      </c>
      <c r="E7649">
        <v>69.688699999999997</v>
      </c>
      <c r="F7649">
        <v>69.797600000000003</v>
      </c>
      <c r="G7649">
        <v>71.238600000000005</v>
      </c>
      <c r="H7649">
        <v>70.883899999999997</v>
      </c>
      <c r="I7649">
        <v>71.826899999999995</v>
      </c>
      <c r="J7649">
        <v>71.736000000000004</v>
      </c>
      <c r="K7649">
        <v>71.982600000000005</v>
      </c>
      <c r="L7649">
        <v>73.132199999999997</v>
      </c>
      <c r="M7649">
        <v>73.302999999999997</v>
      </c>
      <c r="N7649">
        <v>71.516099999999994</v>
      </c>
    </row>
    <row r="7650" spans="1:14" x14ac:dyDescent="0.2">
      <c r="A7650" t="s">
        <v>2511</v>
      </c>
      <c r="B7650" t="s">
        <v>721</v>
      </c>
      <c r="C7650">
        <v>74.104500000000002</v>
      </c>
      <c r="D7650">
        <v>72.601200000000006</v>
      </c>
      <c r="E7650">
        <v>73.505399999999995</v>
      </c>
      <c r="F7650">
        <v>73.655900000000003</v>
      </c>
      <c r="G7650">
        <v>72.585800000000006</v>
      </c>
      <c r="H7650">
        <v>73.362200000000001</v>
      </c>
      <c r="I7650">
        <v>74.760099999999994</v>
      </c>
      <c r="J7650">
        <v>74.141199999999998</v>
      </c>
      <c r="K7650">
        <v>75.976799999999997</v>
      </c>
      <c r="L7650">
        <v>73.7209</v>
      </c>
      <c r="M7650">
        <v>74.253799999999998</v>
      </c>
      <c r="N7650">
        <v>75.570700000000002</v>
      </c>
    </row>
    <row r="7651" spans="1:14" x14ac:dyDescent="0.2">
      <c r="A7651" t="s">
        <v>2511</v>
      </c>
      <c r="B7651" t="s">
        <v>722</v>
      </c>
      <c r="C7651">
        <v>74.219700000000003</v>
      </c>
      <c r="D7651">
        <v>73.545000000000002</v>
      </c>
      <c r="E7651">
        <v>75.006</v>
      </c>
      <c r="F7651">
        <v>75.447000000000003</v>
      </c>
      <c r="G7651">
        <v>75.136200000000002</v>
      </c>
      <c r="H7651">
        <v>75.697000000000003</v>
      </c>
      <c r="I7651">
        <v>75.136200000000002</v>
      </c>
      <c r="J7651">
        <v>77.093500000000006</v>
      </c>
      <c r="K7651">
        <v>75.414500000000004</v>
      </c>
      <c r="L7651">
        <v>77.091499999999996</v>
      </c>
      <c r="M7651">
        <v>76.815100000000001</v>
      </c>
      <c r="N7651">
        <v>77.801900000000003</v>
      </c>
    </row>
    <row r="7652" spans="1:14" x14ac:dyDescent="0.2">
      <c r="A7652" t="s">
        <v>2511</v>
      </c>
      <c r="B7652" t="s">
        <v>723</v>
      </c>
      <c r="C7652">
        <v>77.649299999999997</v>
      </c>
      <c r="D7652">
        <v>77.952399999999997</v>
      </c>
      <c r="E7652">
        <v>78.112099999999998</v>
      </c>
      <c r="F7652">
        <v>77.070800000000006</v>
      </c>
      <c r="G7652">
        <v>77.048699999999997</v>
      </c>
      <c r="H7652">
        <v>78.942800000000005</v>
      </c>
      <c r="I7652">
        <v>78.599000000000004</v>
      </c>
      <c r="J7652">
        <v>78.542100000000005</v>
      </c>
      <c r="K7652">
        <v>78.768199999999993</v>
      </c>
      <c r="L7652">
        <v>75.337699999999998</v>
      </c>
      <c r="M7652">
        <v>75.641499999999994</v>
      </c>
      <c r="N7652">
        <v>74.445300000000003</v>
      </c>
    </row>
    <row r="7653" spans="1:14" x14ac:dyDescent="0.2">
      <c r="A7653" t="s">
        <v>2511</v>
      </c>
      <c r="B7653" t="s">
        <v>724</v>
      </c>
      <c r="C7653">
        <v>74.338999999999999</v>
      </c>
      <c r="D7653">
        <v>74.182900000000004</v>
      </c>
      <c r="E7653">
        <v>73.599900000000005</v>
      </c>
      <c r="F7653">
        <v>73.999399999999994</v>
      </c>
      <c r="G7653">
        <v>75.567800000000005</v>
      </c>
      <c r="H7653">
        <v>75.357500000000002</v>
      </c>
      <c r="I7653">
        <v>76.646100000000004</v>
      </c>
      <c r="J7653">
        <v>78.430199999999999</v>
      </c>
      <c r="K7653">
        <v>80.0351</v>
      </c>
      <c r="L7653">
        <v>81.755099999999999</v>
      </c>
      <c r="M7653">
        <v>84.096199999999996</v>
      </c>
      <c r="N7653">
        <v>85.918199999999999</v>
      </c>
    </row>
    <row r="7654" spans="1:14" x14ac:dyDescent="0.2">
      <c r="A7654" t="s">
        <v>2511</v>
      </c>
      <c r="B7654" t="s">
        <v>725</v>
      </c>
      <c r="C7654">
        <v>87.528400000000005</v>
      </c>
      <c r="D7654">
        <v>87.594899999999996</v>
      </c>
      <c r="E7654">
        <v>89.232500000000002</v>
      </c>
      <c r="F7654">
        <v>90.121799999999993</v>
      </c>
      <c r="G7654">
        <v>92.110500000000002</v>
      </c>
      <c r="H7654">
        <v>92.017799999999994</v>
      </c>
      <c r="I7654">
        <v>92.978800000000007</v>
      </c>
      <c r="J7654">
        <v>93.784099999999995</v>
      </c>
      <c r="K7654">
        <v>96.011700000000005</v>
      </c>
      <c r="L7654">
        <v>97.399100000000004</v>
      </c>
      <c r="M7654">
        <v>98.513300000000001</v>
      </c>
      <c r="N7654">
        <v>100.1652</v>
      </c>
    </row>
    <row r="7655" spans="1:14" x14ac:dyDescent="0.2">
      <c r="A7655" t="s">
        <v>2511</v>
      </c>
      <c r="B7655" t="s">
        <v>726</v>
      </c>
      <c r="C7655">
        <v>99.496499999999997</v>
      </c>
      <c r="D7655">
        <v>99.210099999999997</v>
      </c>
      <c r="E7655">
        <v>98.555000000000007</v>
      </c>
      <c r="F7655">
        <v>98.863699999999994</v>
      </c>
      <c r="G7655">
        <v>98.171000000000006</v>
      </c>
      <c r="H7655">
        <v>98.918099999999995</v>
      </c>
      <c r="I7655">
        <v>99.259</v>
      </c>
      <c r="J7655">
        <v>99.554900000000004</v>
      </c>
      <c r="K7655">
        <v>99.969700000000003</v>
      </c>
      <c r="L7655">
        <v>100.3369</v>
      </c>
      <c r="M7655">
        <v>99.742599999999996</v>
      </c>
      <c r="N7655">
        <v>99.766599999999997</v>
      </c>
    </row>
    <row r="7656" spans="1:14" x14ac:dyDescent="0.2">
      <c r="A7656" t="s">
        <v>2511</v>
      </c>
      <c r="B7656" t="s">
        <v>727</v>
      </c>
      <c r="C7656">
        <v>99.217500000000001</v>
      </c>
      <c r="D7656">
        <v>99.504499999999993</v>
      </c>
      <c r="E7656">
        <v>99.326400000000007</v>
      </c>
      <c r="F7656">
        <v>98.941299999999998</v>
      </c>
      <c r="G7656">
        <v>98.791200000000003</v>
      </c>
      <c r="H7656">
        <v>98.226600000000005</v>
      </c>
      <c r="I7656">
        <v>100.6279</v>
      </c>
      <c r="J7656">
        <v>101.57170000000001</v>
      </c>
      <c r="K7656">
        <v>101.69280000000001</v>
      </c>
      <c r="L7656">
        <v>101.8378</v>
      </c>
      <c r="M7656">
        <v>101.2732</v>
      </c>
      <c r="N7656">
        <v>101.477</v>
      </c>
    </row>
    <row r="7657" spans="1:14" x14ac:dyDescent="0.2">
      <c r="A7657" t="s">
        <v>2511</v>
      </c>
      <c r="B7657" t="s">
        <v>728</v>
      </c>
      <c r="C7657">
        <v>101.76309999999999</v>
      </c>
      <c r="D7657">
        <v>103.79089999999999</v>
      </c>
      <c r="E7657">
        <v>103.6026</v>
      </c>
      <c r="F7657">
        <v>103.9739</v>
      </c>
      <c r="G7657">
        <v>103.84350000000001</v>
      </c>
      <c r="H7657">
        <v>104.3198</v>
      </c>
      <c r="I7657">
        <v>104.0067</v>
      </c>
      <c r="J7657">
        <v>103.8265</v>
      </c>
      <c r="K7657">
        <v>105.30670000000001</v>
      </c>
      <c r="L7657">
        <v>104.8379</v>
      </c>
      <c r="M7657">
        <v>103.05970000000001</v>
      </c>
      <c r="N7657">
        <v>98.7059</v>
      </c>
    </row>
    <row r="7658" spans="1:14" x14ac:dyDescent="0.2">
      <c r="A7658" t="s">
        <v>2511</v>
      </c>
      <c r="B7658" t="s">
        <v>729</v>
      </c>
      <c r="C7658">
        <v>99.601500000000001</v>
      </c>
      <c r="D7658">
        <v>98.750200000000007</v>
      </c>
      <c r="E7658">
        <v>98.316100000000006</v>
      </c>
      <c r="F7658">
        <v>96.665899999999993</v>
      </c>
      <c r="G7658">
        <v>94.628500000000003</v>
      </c>
      <c r="H7658">
        <v>92.364599999999996</v>
      </c>
      <c r="I7658">
        <v>93.3566</v>
      </c>
      <c r="J7658">
        <v>92.838399999999993</v>
      </c>
      <c r="K7658">
        <v>90.107699999999994</v>
      </c>
      <c r="L7658">
        <v>89.5655</v>
      </c>
      <c r="M7658">
        <v>89.744299999999996</v>
      </c>
      <c r="N7658">
        <v>89.833699999999993</v>
      </c>
    </row>
    <row r="7659" spans="1:14" x14ac:dyDescent="0.2">
      <c r="A7659" t="s">
        <v>2511</v>
      </c>
      <c r="B7659" t="s">
        <v>730</v>
      </c>
      <c r="C7659">
        <v>95.004599999999996</v>
      </c>
      <c r="D7659">
        <v>94.1006</v>
      </c>
      <c r="E7659">
        <v>94.931700000000006</v>
      </c>
      <c r="F7659">
        <v>96.355000000000004</v>
      </c>
      <c r="G7659">
        <v>97.330299999999994</v>
      </c>
      <c r="H7659">
        <v>96.716399999999993</v>
      </c>
      <c r="I7659">
        <v>96.763300000000001</v>
      </c>
      <c r="J7659">
        <v>98.655000000000001</v>
      </c>
      <c r="K7659">
        <v>94.825299999999999</v>
      </c>
      <c r="L7659">
        <v>94.185900000000004</v>
      </c>
      <c r="M7659">
        <v>93.578999999999994</v>
      </c>
      <c r="N7659">
        <v>94.467399999999998</v>
      </c>
    </row>
    <row r="7660" spans="1:14" x14ac:dyDescent="0.2">
      <c r="A7660" t="s">
        <v>2511</v>
      </c>
      <c r="B7660" t="s">
        <v>731</v>
      </c>
      <c r="C7660">
        <v>94.6905</v>
      </c>
      <c r="D7660">
        <v>94.648200000000003</v>
      </c>
      <c r="E7660">
        <v>94.267799999999994</v>
      </c>
      <c r="F7660">
        <v>91.668599999999998</v>
      </c>
      <c r="G7660">
        <v>94.313400000000001</v>
      </c>
      <c r="H7660">
        <v>95.324600000000004</v>
      </c>
      <c r="I7660">
        <v>96.760099999999994</v>
      </c>
      <c r="J7660">
        <v>97.421800000000005</v>
      </c>
      <c r="K7660">
        <v>95.641599999999997</v>
      </c>
      <c r="L7660">
        <v>96.912700000000001</v>
      </c>
      <c r="M7660">
        <v>96.965800000000002</v>
      </c>
      <c r="N7660">
        <v>94.838999999999999</v>
      </c>
    </row>
    <row r="7661" spans="1:14" x14ac:dyDescent="0.2">
      <c r="A7661" t="s">
        <v>2511</v>
      </c>
      <c r="B7661" t="s">
        <v>732</v>
      </c>
      <c r="C7661">
        <v>94.711500000000001</v>
      </c>
      <c r="D7661">
        <v>94.540199999999999</v>
      </c>
      <c r="E7661">
        <v>95.274500000000003</v>
      </c>
      <c r="F7661">
        <v>96.561099999999996</v>
      </c>
      <c r="G7661">
        <v>96.887600000000006</v>
      </c>
      <c r="H7661">
        <v>96.384799999999998</v>
      </c>
      <c r="I7661">
        <v>98.483000000000004</v>
      </c>
      <c r="J7661">
        <v>98.206699999999998</v>
      </c>
      <c r="K7661">
        <v>99.661199999999994</v>
      </c>
      <c r="L7661">
        <v>99.798599999999993</v>
      </c>
      <c r="M7661">
        <v>100.8862</v>
      </c>
      <c r="N7661">
        <v>102.8593</v>
      </c>
    </row>
    <row r="7662" spans="1:14" x14ac:dyDescent="0.2">
      <c r="A7662" t="s">
        <v>2511</v>
      </c>
      <c r="B7662" t="s">
        <v>733</v>
      </c>
      <c r="C7662">
        <v>102.61969999999999</v>
      </c>
      <c r="D7662">
        <v>104.4881</v>
      </c>
      <c r="E7662">
        <v>100.8814</v>
      </c>
      <c r="F7662">
        <v>101.3344</v>
      </c>
      <c r="G7662">
        <v>102.0198</v>
      </c>
      <c r="H7662">
        <v>100.8501</v>
      </c>
      <c r="I7662">
        <v>99.676400000000001</v>
      </c>
      <c r="J7662">
        <v>99.780299999999997</v>
      </c>
      <c r="K7662">
        <v>100.82129999999999</v>
      </c>
      <c r="L7662">
        <v>99.8934</v>
      </c>
      <c r="M7662">
        <v>102.34829999999999</v>
      </c>
      <c r="N7662">
        <v>100.1922</v>
      </c>
    </row>
    <row r="7663" spans="1:14" x14ac:dyDescent="0.2">
      <c r="A7663" t="s">
        <v>2511</v>
      </c>
      <c r="B7663" t="s">
        <v>734</v>
      </c>
      <c r="C7663">
        <v>101.2881</v>
      </c>
      <c r="D7663">
        <v>99.217500000000001</v>
      </c>
      <c r="E7663">
        <v>101.2457</v>
      </c>
      <c r="F7663">
        <v>100.5763</v>
      </c>
      <c r="G7663">
        <v>100.5367</v>
      </c>
      <c r="H7663">
        <v>102.3044</v>
      </c>
      <c r="I7663">
        <v>99.568299999999994</v>
      </c>
      <c r="J7663">
        <v>100.9824</v>
      </c>
      <c r="K7663">
        <v>99.156099999999995</v>
      </c>
      <c r="L7663">
        <v>98.708699999999993</v>
      </c>
      <c r="M7663">
        <v>99.599599999999995</v>
      </c>
      <c r="N7663">
        <v>98.559200000000004</v>
      </c>
    </row>
    <row r="7664" spans="1:14" x14ac:dyDescent="0.2">
      <c r="A7664" t="s">
        <v>2511</v>
      </c>
      <c r="B7664" t="s">
        <v>735</v>
      </c>
      <c r="C7664">
        <v>98.2624</v>
      </c>
      <c r="D7664">
        <v>97.308599999999998</v>
      </c>
      <c r="E7664">
        <v>98.399699999999996</v>
      </c>
      <c r="F7664">
        <v>98.773600000000002</v>
      </c>
      <c r="G7664">
        <v>98.009100000000004</v>
      </c>
      <c r="H7664">
        <v>99.357500000000002</v>
      </c>
      <c r="I7664">
        <v>101.3603</v>
      </c>
      <c r="J7664">
        <v>102.3805</v>
      </c>
      <c r="K7664">
        <v>100.56480000000001</v>
      </c>
      <c r="L7664">
        <v>102.8494</v>
      </c>
      <c r="M7664">
        <v>103.26909999999999</v>
      </c>
      <c r="N7664">
        <v>99.465000000000003</v>
      </c>
    </row>
    <row r="7665" spans="1:14" x14ac:dyDescent="0.2">
      <c r="A7665" t="s">
        <v>2511</v>
      </c>
      <c r="B7665" t="s">
        <v>736</v>
      </c>
      <c r="C7665">
        <v>100.5046</v>
      </c>
      <c r="D7665">
        <v>99.824200000000005</v>
      </c>
      <c r="E7665">
        <v>99.218500000000006</v>
      </c>
      <c r="F7665">
        <v>96.236199999999997</v>
      </c>
      <c r="G7665">
        <v>97.867599999999996</v>
      </c>
      <c r="H7665">
        <v>97.113</v>
      </c>
      <c r="I7665">
        <v>96.066900000000004</v>
      </c>
      <c r="J7665">
        <v>91.446299999999994</v>
      </c>
      <c r="K7665">
        <v>90.100800000000007</v>
      </c>
      <c r="L7665">
        <v>86.507800000000003</v>
      </c>
      <c r="M7665">
        <v>82.209199999999996</v>
      </c>
      <c r="N7665">
        <v>80.215100000000007</v>
      </c>
    </row>
    <row r="7666" spans="1:14" x14ac:dyDescent="0.2">
      <c r="A7666" t="s">
        <v>2511</v>
      </c>
      <c r="B7666" t="s">
        <v>737</v>
      </c>
      <c r="C7666">
        <v>77.775899999999993</v>
      </c>
      <c r="D7666">
        <v>75.108999999999995</v>
      </c>
      <c r="E7666">
        <v>73.435699999999997</v>
      </c>
      <c r="F7666">
        <v>69.617500000000007</v>
      </c>
      <c r="G7666">
        <v>69.4756</v>
      </c>
      <c r="H7666">
        <v>67.893799999999999</v>
      </c>
      <c r="I7666">
        <v>68.798699999999997</v>
      </c>
      <c r="J7666">
        <v>67.607100000000003</v>
      </c>
      <c r="K7666">
        <v>67.4495</v>
      </c>
      <c r="L7666">
        <v>67.380200000000002</v>
      </c>
      <c r="M7666">
        <v>67.162700000000001</v>
      </c>
      <c r="N7666">
        <v>67.302499999999995</v>
      </c>
    </row>
    <row r="7667" spans="1:14" x14ac:dyDescent="0.2">
      <c r="A7667" t="s">
        <v>2511</v>
      </c>
      <c r="B7667" t="s">
        <v>738</v>
      </c>
      <c r="C7667">
        <v>66.1023</v>
      </c>
      <c r="D7667">
        <v>68.349100000000007</v>
      </c>
      <c r="E7667">
        <v>70.514700000000005</v>
      </c>
      <c r="F7667">
        <v>70.735100000000003</v>
      </c>
      <c r="G7667">
        <v>70.973200000000006</v>
      </c>
      <c r="H7667">
        <v>71.693200000000004</v>
      </c>
      <c r="I7667">
        <v>71.193399999999997</v>
      </c>
      <c r="J7667">
        <v>71.825599999999994</v>
      </c>
      <c r="K7667">
        <v>73.332400000000007</v>
      </c>
      <c r="L7667">
        <v>74.224000000000004</v>
      </c>
      <c r="M7667">
        <v>74.675200000000004</v>
      </c>
      <c r="N7667">
        <v>74.545599999999993</v>
      </c>
    </row>
    <row r="7668" spans="1:14" x14ac:dyDescent="0.2">
      <c r="A7668" t="s">
        <v>2511</v>
      </c>
      <c r="B7668" t="s">
        <v>739</v>
      </c>
      <c r="C7668">
        <v>74.015500000000003</v>
      </c>
      <c r="D7668">
        <v>73.659400000000005</v>
      </c>
      <c r="E7668">
        <v>77.4846</v>
      </c>
      <c r="F7668">
        <v>75.446100000000001</v>
      </c>
      <c r="G7668">
        <v>77.002200000000002</v>
      </c>
      <c r="H7668">
        <v>72.538899999999998</v>
      </c>
      <c r="I7668">
        <v>72.092200000000005</v>
      </c>
      <c r="J7668">
        <v>74.984999999999999</v>
      </c>
      <c r="K7668">
        <v>75.066000000000003</v>
      </c>
      <c r="L7668">
        <v>73.3446</v>
      </c>
      <c r="M7668">
        <v>73.772499999999994</v>
      </c>
    </row>
    <row r="7669" spans="1:14" x14ac:dyDescent="0.2">
      <c r="A7669" t="s">
        <v>2516</v>
      </c>
      <c r="B7669" t="s">
        <v>2517</v>
      </c>
      <c r="C7669" t="s">
        <v>2518</v>
      </c>
      <c r="D7669" t="s">
        <v>2519</v>
      </c>
      <c r="E7669" t="s">
        <v>2520</v>
      </c>
    </row>
    <row r="7670" spans="1:14" x14ac:dyDescent="0.2">
      <c r="A7670" t="s">
        <v>2521</v>
      </c>
      <c r="B7670">
        <v>1986</v>
      </c>
      <c r="C7670">
        <v>36.756500000000003</v>
      </c>
      <c r="D7670">
        <v>36.595199999999998</v>
      </c>
      <c r="E7670">
        <v>36.682699999999997</v>
      </c>
      <c r="F7670">
        <v>36.842100000000002</v>
      </c>
      <c r="G7670">
        <v>36.9619</v>
      </c>
      <c r="H7670">
        <v>36.902500000000003</v>
      </c>
      <c r="I7670">
        <v>37.0657</v>
      </c>
      <c r="J7670">
        <v>37.017400000000002</v>
      </c>
      <c r="K7670">
        <v>36.897199999999998</v>
      </c>
      <c r="L7670">
        <v>37.265099999999997</v>
      </c>
      <c r="M7670">
        <v>37.441499999999998</v>
      </c>
      <c r="N7670">
        <v>38.198300000000003</v>
      </c>
    </row>
    <row r="7671" spans="1:14" x14ac:dyDescent="0.2">
      <c r="A7671" t="s">
        <v>2521</v>
      </c>
      <c r="B7671">
        <v>1987</v>
      </c>
      <c r="C7671">
        <v>38.006999999999998</v>
      </c>
      <c r="D7671">
        <v>38.134099999999997</v>
      </c>
      <c r="E7671">
        <v>38.338900000000002</v>
      </c>
      <c r="F7671">
        <v>38.711799999999997</v>
      </c>
      <c r="G7671">
        <v>39.244599999999998</v>
      </c>
      <c r="H7671">
        <v>39.493600000000001</v>
      </c>
      <c r="I7671">
        <v>40.043199999999999</v>
      </c>
      <c r="J7671">
        <v>40.628100000000003</v>
      </c>
      <c r="K7671">
        <v>41.651899999999998</v>
      </c>
      <c r="L7671">
        <v>42.631100000000004</v>
      </c>
      <c r="M7671">
        <v>43.030900000000003</v>
      </c>
      <c r="N7671">
        <v>43.368299999999998</v>
      </c>
    </row>
    <row r="7672" spans="1:14" x14ac:dyDescent="0.2">
      <c r="A7672" t="s">
        <v>2521</v>
      </c>
      <c r="B7672">
        <v>1988</v>
      </c>
      <c r="C7672">
        <v>44.084600000000002</v>
      </c>
      <c r="D7672">
        <v>44.230899999999998</v>
      </c>
      <c r="E7672">
        <v>44.696100000000001</v>
      </c>
      <c r="F7672">
        <v>45.238999999999997</v>
      </c>
      <c r="G7672">
        <v>45.2211</v>
      </c>
      <c r="H7672">
        <v>45.156399999999998</v>
      </c>
      <c r="I7672">
        <v>45.2042</v>
      </c>
      <c r="J7672">
        <v>45.096299999999999</v>
      </c>
      <c r="K7672">
        <v>45.104999999999997</v>
      </c>
      <c r="L7672">
        <v>45.146799999999999</v>
      </c>
      <c r="M7672">
        <v>44.6631</v>
      </c>
      <c r="N7672">
        <v>44.854799999999997</v>
      </c>
    </row>
    <row r="7673" spans="1:14" x14ac:dyDescent="0.2">
      <c r="A7673" t="s">
        <v>2521</v>
      </c>
      <c r="B7673">
        <v>1989</v>
      </c>
      <c r="C7673">
        <v>44.8872</v>
      </c>
      <c r="D7673">
        <v>45.238100000000003</v>
      </c>
      <c r="E7673">
        <v>44.271099999999997</v>
      </c>
      <c r="F7673">
        <v>44.930100000000003</v>
      </c>
      <c r="G7673">
        <v>44.910899999999998</v>
      </c>
      <c r="H7673">
        <v>45.038499999999999</v>
      </c>
      <c r="I7673">
        <v>45.670999999999999</v>
      </c>
      <c r="J7673">
        <v>45.747199999999999</v>
      </c>
      <c r="K7673">
        <v>46.090499999999999</v>
      </c>
      <c r="L7673">
        <v>46.340699999999998</v>
      </c>
      <c r="M7673">
        <v>46.589500000000001</v>
      </c>
      <c r="N7673">
        <v>47.079099999999997</v>
      </c>
    </row>
    <row r="7674" spans="1:14" x14ac:dyDescent="0.2">
      <c r="A7674" t="s">
        <v>2521</v>
      </c>
      <c r="B7674">
        <v>1990</v>
      </c>
      <c r="C7674">
        <v>47.277799999999999</v>
      </c>
      <c r="D7674">
        <v>47.912300000000002</v>
      </c>
      <c r="E7674">
        <v>48.261899999999997</v>
      </c>
      <c r="F7674">
        <v>48.641100000000002</v>
      </c>
      <c r="G7674">
        <v>48.736899999999999</v>
      </c>
      <c r="H7674">
        <v>49.461799999999997</v>
      </c>
      <c r="I7674">
        <v>49.341900000000003</v>
      </c>
      <c r="J7674">
        <v>49.762999999999998</v>
      </c>
      <c r="K7674">
        <v>49.739100000000001</v>
      </c>
      <c r="L7674">
        <v>49.950299999999999</v>
      </c>
      <c r="M7674">
        <v>50.0642</v>
      </c>
      <c r="N7674">
        <v>50.478499999999997</v>
      </c>
    </row>
    <row r="7675" spans="1:14" x14ac:dyDescent="0.2">
      <c r="A7675" t="s">
        <v>2521</v>
      </c>
      <c r="B7675">
        <v>1991</v>
      </c>
      <c r="C7675">
        <v>49.821899999999999</v>
      </c>
      <c r="D7675">
        <v>50.572099999999999</v>
      </c>
      <c r="E7675">
        <v>50.747</v>
      </c>
      <c r="F7675">
        <v>50.878300000000003</v>
      </c>
      <c r="G7675">
        <v>51.282499999999999</v>
      </c>
      <c r="H7675">
        <v>51.732100000000003</v>
      </c>
      <c r="I7675">
        <v>52.081899999999997</v>
      </c>
      <c r="J7675">
        <v>52.379899999999999</v>
      </c>
      <c r="K7675">
        <v>52.543999999999997</v>
      </c>
      <c r="L7675">
        <v>52.735199999999999</v>
      </c>
      <c r="M7675">
        <v>53.510800000000003</v>
      </c>
      <c r="N7675">
        <v>53.645499999999998</v>
      </c>
    </row>
    <row r="7676" spans="1:14" x14ac:dyDescent="0.2">
      <c r="A7676" t="s">
        <v>2521</v>
      </c>
      <c r="B7676">
        <v>1992</v>
      </c>
      <c r="C7676">
        <v>53.480400000000003</v>
      </c>
      <c r="D7676">
        <v>54.335099999999997</v>
      </c>
      <c r="E7676">
        <v>53.887500000000003</v>
      </c>
      <c r="F7676">
        <v>54.427</v>
      </c>
      <c r="G7676">
        <v>54.512799999999999</v>
      </c>
      <c r="H7676">
        <v>55.421900000000001</v>
      </c>
      <c r="I7676">
        <v>55.791800000000002</v>
      </c>
      <c r="J7676">
        <v>56.597900000000003</v>
      </c>
      <c r="K7676">
        <v>57.283700000000003</v>
      </c>
      <c r="L7676">
        <v>58.1066</v>
      </c>
      <c r="M7676">
        <v>58.3581</v>
      </c>
      <c r="N7676">
        <v>58.570599999999999</v>
      </c>
    </row>
    <row r="7677" spans="1:14" x14ac:dyDescent="0.2">
      <c r="A7677" t="s">
        <v>2521</v>
      </c>
      <c r="B7677">
        <v>1993</v>
      </c>
      <c r="C7677">
        <v>59.249499999999998</v>
      </c>
      <c r="D7677">
        <v>59.050199999999997</v>
      </c>
      <c r="E7677">
        <v>59.377400000000002</v>
      </c>
      <c r="F7677">
        <v>60.192900000000002</v>
      </c>
      <c r="G7677">
        <v>59.505099999999999</v>
      </c>
      <c r="H7677">
        <v>59.408200000000001</v>
      </c>
      <c r="I7677">
        <v>59.6937</v>
      </c>
      <c r="J7677">
        <v>59.1798</v>
      </c>
      <c r="K7677">
        <v>59.2057</v>
      </c>
      <c r="L7677">
        <v>58.983400000000003</v>
      </c>
      <c r="M7677">
        <v>58.391599999999997</v>
      </c>
      <c r="N7677">
        <v>58.1633</v>
      </c>
    </row>
    <row r="7678" spans="1:14" x14ac:dyDescent="0.2">
      <c r="A7678" t="s">
        <v>2521</v>
      </c>
      <c r="B7678">
        <v>1994</v>
      </c>
      <c r="C7678">
        <v>58.142200000000003</v>
      </c>
      <c r="D7678">
        <v>56.791800000000002</v>
      </c>
      <c r="E7678">
        <v>57.744999999999997</v>
      </c>
      <c r="F7678">
        <v>57.856499999999997</v>
      </c>
      <c r="G7678">
        <v>57.779299999999999</v>
      </c>
      <c r="H7678">
        <v>57.440199999999997</v>
      </c>
      <c r="I7678">
        <v>57.725099999999998</v>
      </c>
      <c r="J7678">
        <v>56.9084</v>
      </c>
      <c r="K7678">
        <v>57.204500000000003</v>
      </c>
      <c r="L7678">
        <v>56.987699999999997</v>
      </c>
      <c r="M7678">
        <v>57.017400000000002</v>
      </c>
      <c r="N7678">
        <v>57.947499999999998</v>
      </c>
    </row>
    <row r="7679" spans="1:14" x14ac:dyDescent="0.2">
      <c r="A7679" t="s">
        <v>2521</v>
      </c>
      <c r="B7679">
        <v>1995</v>
      </c>
      <c r="C7679">
        <v>58.166899999999998</v>
      </c>
      <c r="D7679">
        <v>57.741599999999998</v>
      </c>
      <c r="E7679">
        <v>58.225000000000001</v>
      </c>
      <c r="F7679">
        <v>58.220199999999998</v>
      </c>
      <c r="G7679">
        <v>58.5715</v>
      </c>
      <c r="H7679">
        <v>59.154299999999999</v>
      </c>
      <c r="I7679">
        <v>59.268900000000002</v>
      </c>
      <c r="J7679">
        <v>60.4251</v>
      </c>
      <c r="K7679">
        <v>60.401000000000003</v>
      </c>
      <c r="L7679">
        <v>61.151800000000001</v>
      </c>
      <c r="M7679">
        <v>61.532699999999998</v>
      </c>
      <c r="N7679">
        <v>61.455599999999997</v>
      </c>
    </row>
    <row r="7680" spans="1:14" x14ac:dyDescent="0.2">
      <c r="A7680" t="s">
        <v>2521</v>
      </c>
      <c r="B7680">
        <v>1996</v>
      </c>
      <c r="C7680">
        <v>60.132899999999999</v>
      </c>
      <c r="D7680">
        <v>62.6404</v>
      </c>
      <c r="E7680">
        <v>63.308399999999999</v>
      </c>
      <c r="F7680">
        <v>63.544600000000003</v>
      </c>
      <c r="G7680">
        <v>64.272000000000006</v>
      </c>
      <c r="H7680">
        <v>64.187200000000004</v>
      </c>
      <c r="I7680">
        <v>63.391300000000001</v>
      </c>
      <c r="J7680">
        <v>64.233000000000004</v>
      </c>
      <c r="K7680">
        <v>64.6464</v>
      </c>
      <c r="L7680">
        <v>64.447800000000001</v>
      </c>
      <c r="M7680">
        <v>64.498599999999996</v>
      </c>
      <c r="N7680">
        <v>64.875799999999998</v>
      </c>
    </row>
    <row r="7681" spans="1:14" x14ac:dyDescent="0.2">
      <c r="A7681" t="s">
        <v>2521</v>
      </c>
      <c r="B7681">
        <v>1997</v>
      </c>
      <c r="C7681">
        <v>64.393699999999995</v>
      </c>
      <c r="D7681">
        <v>64.673000000000002</v>
      </c>
      <c r="E7681">
        <v>64.497100000000003</v>
      </c>
      <c r="F7681">
        <v>63.8733</v>
      </c>
      <c r="G7681">
        <v>64.357500000000002</v>
      </c>
      <c r="H7681">
        <v>64.607200000000006</v>
      </c>
      <c r="I7681">
        <v>64.691699999999997</v>
      </c>
      <c r="J7681">
        <v>66.255399999999995</v>
      </c>
      <c r="K7681">
        <v>66.593699999999998</v>
      </c>
      <c r="L7681">
        <v>67.4358</v>
      </c>
      <c r="M7681">
        <v>68.724000000000004</v>
      </c>
      <c r="N7681">
        <v>69.453900000000004</v>
      </c>
    </row>
    <row r="7682" spans="1:14" x14ac:dyDescent="0.2">
      <c r="A7682" t="s">
        <v>2521</v>
      </c>
      <c r="B7682">
        <v>1998</v>
      </c>
      <c r="C7682">
        <v>70.351299999999995</v>
      </c>
      <c r="D7682">
        <v>71.183099999999996</v>
      </c>
      <c r="E7682">
        <v>71.209900000000005</v>
      </c>
      <c r="F7682">
        <v>71.609899999999996</v>
      </c>
      <c r="G7682">
        <v>72.2316</v>
      </c>
      <c r="H7682">
        <v>72.909300000000002</v>
      </c>
      <c r="I7682">
        <v>73.158799999999999</v>
      </c>
      <c r="J7682">
        <v>73.032799999999995</v>
      </c>
      <c r="K7682">
        <v>72.904899999999998</v>
      </c>
      <c r="L7682">
        <v>73.119100000000003</v>
      </c>
      <c r="M7682">
        <v>72.993099999999998</v>
      </c>
      <c r="N7682">
        <v>73.124099999999999</v>
      </c>
    </row>
    <row r="7683" spans="1:14" x14ac:dyDescent="0.2">
      <c r="A7683" t="s">
        <v>2521</v>
      </c>
      <c r="B7683">
        <v>1999</v>
      </c>
      <c r="C7683">
        <v>73.070599999999999</v>
      </c>
      <c r="D7683">
        <v>73.3523</v>
      </c>
      <c r="E7683">
        <v>73.025099999999995</v>
      </c>
      <c r="F7683">
        <v>73.077399999999997</v>
      </c>
      <c r="G7683">
        <v>72.826400000000007</v>
      </c>
      <c r="H7683">
        <v>72.574200000000005</v>
      </c>
      <c r="I7683">
        <v>73.219399999999993</v>
      </c>
      <c r="J7683">
        <v>73.472300000000004</v>
      </c>
      <c r="K7683">
        <v>73.211200000000005</v>
      </c>
      <c r="L7683">
        <v>73.7654</v>
      </c>
      <c r="M7683">
        <v>73.999399999999994</v>
      </c>
      <c r="N7683">
        <v>74.952600000000004</v>
      </c>
    </row>
    <row r="7684" spans="1:14" x14ac:dyDescent="0.2">
      <c r="A7684" t="s">
        <v>2521</v>
      </c>
      <c r="B7684">
        <v>2000</v>
      </c>
      <c r="C7684">
        <v>74.400199999999998</v>
      </c>
      <c r="D7684">
        <v>73.933599999999998</v>
      </c>
      <c r="E7684">
        <v>75.908900000000003</v>
      </c>
      <c r="F7684">
        <v>76.857699999999994</v>
      </c>
      <c r="G7684">
        <v>77.425399999999996</v>
      </c>
      <c r="H7684">
        <v>77.231899999999996</v>
      </c>
      <c r="I7684">
        <v>79.155199999999994</v>
      </c>
      <c r="J7684">
        <v>77.715199999999996</v>
      </c>
      <c r="K7684">
        <v>78.510800000000003</v>
      </c>
      <c r="L7684">
        <v>79.091499999999996</v>
      </c>
      <c r="M7684">
        <v>79.420500000000004</v>
      </c>
      <c r="N7684">
        <v>79.588300000000004</v>
      </c>
    </row>
    <row r="7685" spans="1:14" x14ac:dyDescent="0.2">
      <c r="A7685" t="s">
        <v>2521</v>
      </c>
      <c r="B7685">
        <v>2001</v>
      </c>
      <c r="C7685">
        <v>81.188400000000001</v>
      </c>
      <c r="D7685">
        <v>82.881900000000002</v>
      </c>
      <c r="E7685">
        <v>81.346199999999996</v>
      </c>
      <c r="F7685">
        <v>81.416600000000003</v>
      </c>
      <c r="G7685">
        <v>80.862899999999996</v>
      </c>
      <c r="H7685">
        <v>80.521600000000007</v>
      </c>
      <c r="I7685">
        <v>80.114099999999993</v>
      </c>
      <c r="J7685">
        <v>79.406000000000006</v>
      </c>
      <c r="K7685">
        <v>80.414299999999997</v>
      </c>
      <c r="L7685">
        <v>79.479699999999994</v>
      </c>
      <c r="M7685">
        <v>80.251000000000005</v>
      </c>
      <c r="N7685">
        <v>80.163200000000003</v>
      </c>
    </row>
    <row r="7686" spans="1:14" x14ac:dyDescent="0.2">
      <c r="A7686" t="s">
        <v>2521</v>
      </c>
      <c r="B7686">
        <v>2002</v>
      </c>
      <c r="C7686">
        <v>80.1631</v>
      </c>
      <c r="D7686">
        <v>80.8536</v>
      </c>
      <c r="E7686">
        <v>81.775599999999997</v>
      </c>
      <c r="F7686">
        <v>82.277299999999997</v>
      </c>
      <c r="G7686">
        <v>83.150300000000001</v>
      </c>
      <c r="H7686">
        <v>85.190100000000001</v>
      </c>
      <c r="I7686">
        <v>85.086399999999998</v>
      </c>
      <c r="J7686">
        <v>84.513099999999994</v>
      </c>
      <c r="K7686">
        <v>85.117599999999996</v>
      </c>
      <c r="L7686">
        <v>85.776700000000005</v>
      </c>
      <c r="M7686">
        <v>86.17</v>
      </c>
      <c r="N7686">
        <v>86.064599999999999</v>
      </c>
    </row>
    <row r="7687" spans="1:14" x14ac:dyDescent="0.2">
      <c r="A7687" t="s">
        <v>2521</v>
      </c>
      <c r="B7687">
        <v>2003</v>
      </c>
      <c r="C7687">
        <v>86.6554</v>
      </c>
      <c r="D7687">
        <v>87.3857</v>
      </c>
      <c r="E7687">
        <v>87.881900000000002</v>
      </c>
      <c r="F7687">
        <v>87.510900000000007</v>
      </c>
      <c r="G7687">
        <v>88.349699999999999</v>
      </c>
      <c r="H7687">
        <v>89.925299999999993</v>
      </c>
      <c r="I7687">
        <v>90.2834</v>
      </c>
      <c r="J7687">
        <v>88.938999999999993</v>
      </c>
      <c r="K7687">
        <v>89.098699999999994</v>
      </c>
      <c r="L7687">
        <v>89.219099999999997</v>
      </c>
      <c r="M7687">
        <v>90.696100000000001</v>
      </c>
      <c r="N7687">
        <v>87.773499999999999</v>
      </c>
    </row>
    <row r="7688" spans="1:14" x14ac:dyDescent="0.2">
      <c r="A7688" t="s">
        <v>2521</v>
      </c>
      <c r="B7688">
        <v>2004</v>
      </c>
      <c r="C7688">
        <v>87.747500000000002</v>
      </c>
      <c r="D7688">
        <v>87.814400000000006</v>
      </c>
      <c r="E7688">
        <v>86.763099999999994</v>
      </c>
      <c r="F7688">
        <v>86.828299999999999</v>
      </c>
      <c r="G7688">
        <v>87.616399999999999</v>
      </c>
      <c r="H7688">
        <v>85.942300000000003</v>
      </c>
      <c r="I7688">
        <v>85.894300000000001</v>
      </c>
      <c r="J7688">
        <v>86.861099999999993</v>
      </c>
      <c r="K7688">
        <v>86.201800000000006</v>
      </c>
      <c r="L7688">
        <v>87.840999999999994</v>
      </c>
      <c r="M7688">
        <v>88.315799999999996</v>
      </c>
      <c r="N7688">
        <v>89.281499999999994</v>
      </c>
    </row>
    <row r="7689" spans="1:14" x14ac:dyDescent="0.2">
      <c r="A7689" t="s">
        <v>2521</v>
      </c>
      <c r="B7689">
        <v>2005</v>
      </c>
      <c r="C7689">
        <v>91.374099999999999</v>
      </c>
      <c r="D7689">
        <v>91.9251</v>
      </c>
      <c r="E7689">
        <v>92.1327</v>
      </c>
      <c r="F7689">
        <v>93.107399999999998</v>
      </c>
      <c r="G7689">
        <v>94.712800000000001</v>
      </c>
      <c r="H7689">
        <v>94.806799999999996</v>
      </c>
      <c r="I7689">
        <v>95.597200000000001</v>
      </c>
      <c r="J7689">
        <v>97.8566</v>
      </c>
      <c r="K7689">
        <v>97.928700000000006</v>
      </c>
      <c r="L7689">
        <v>99.302400000000006</v>
      </c>
      <c r="M7689">
        <v>98.241200000000006</v>
      </c>
      <c r="N7689">
        <v>97.278300000000002</v>
      </c>
    </row>
    <row r="7690" spans="1:14" x14ac:dyDescent="0.2">
      <c r="A7690" t="s">
        <v>2521</v>
      </c>
      <c r="B7690">
        <v>2006</v>
      </c>
      <c r="C7690">
        <v>98.471999999999994</v>
      </c>
      <c r="D7690">
        <v>99.366799999999998</v>
      </c>
      <c r="E7690">
        <v>99.271199999999993</v>
      </c>
      <c r="F7690">
        <v>100.1829</v>
      </c>
      <c r="G7690">
        <v>100.35809999999999</v>
      </c>
      <c r="H7690">
        <v>100.8477</v>
      </c>
      <c r="I7690">
        <v>100.4984</v>
      </c>
      <c r="J7690">
        <v>100.271</v>
      </c>
      <c r="K7690">
        <v>99.1601</v>
      </c>
      <c r="L7690">
        <v>99.388999999999996</v>
      </c>
      <c r="M7690">
        <v>99.571700000000007</v>
      </c>
      <c r="N7690">
        <v>99.906300000000002</v>
      </c>
    </row>
    <row r="7691" spans="1:14" x14ac:dyDescent="0.2">
      <c r="A7691" t="s">
        <v>2521</v>
      </c>
      <c r="B7691">
        <v>2007</v>
      </c>
      <c r="C7691">
        <v>98.697999999999993</v>
      </c>
      <c r="D7691">
        <v>98.446399999999997</v>
      </c>
      <c r="E7691">
        <v>99.199200000000005</v>
      </c>
      <c r="F7691">
        <v>99.631100000000004</v>
      </c>
      <c r="G7691">
        <v>99.049199999999999</v>
      </c>
      <c r="H7691">
        <v>100.2821</v>
      </c>
      <c r="I7691">
        <v>100.0688</v>
      </c>
      <c r="J7691">
        <v>98.950599999999994</v>
      </c>
      <c r="K7691">
        <v>101.3095</v>
      </c>
      <c r="L7691">
        <v>100.4682</v>
      </c>
      <c r="M7691">
        <v>100.6506</v>
      </c>
      <c r="N7691">
        <v>102.7655</v>
      </c>
    </row>
    <row r="7692" spans="1:14" x14ac:dyDescent="0.2">
      <c r="A7692" t="s">
        <v>2521</v>
      </c>
      <c r="B7692">
        <v>2008</v>
      </c>
      <c r="C7692">
        <v>104.17700000000001</v>
      </c>
      <c r="D7692">
        <v>103.78319999999999</v>
      </c>
      <c r="E7692">
        <v>105.7376</v>
      </c>
      <c r="F7692">
        <v>104.48350000000001</v>
      </c>
      <c r="G7692">
        <v>105.128</v>
      </c>
      <c r="H7692">
        <v>105.351</v>
      </c>
      <c r="I7692">
        <v>106.0675</v>
      </c>
      <c r="J7692">
        <v>109.2998</v>
      </c>
      <c r="K7692">
        <v>107.8141</v>
      </c>
      <c r="L7692">
        <v>106.2591</v>
      </c>
      <c r="M7692">
        <v>106.0209</v>
      </c>
      <c r="N7692">
        <v>104.60939999999999</v>
      </c>
    </row>
    <row r="7693" spans="1:14" x14ac:dyDescent="0.2">
      <c r="A7693" t="s">
        <v>2521</v>
      </c>
      <c r="B7693">
        <v>2009</v>
      </c>
      <c r="C7693">
        <v>104.15130000000001</v>
      </c>
      <c r="D7693">
        <v>103.9808</v>
      </c>
      <c r="E7693">
        <v>102.7654</v>
      </c>
      <c r="F7693">
        <v>102.87430000000001</v>
      </c>
      <c r="G7693">
        <v>102.57689999999999</v>
      </c>
      <c r="H7693">
        <v>101.3817</v>
      </c>
      <c r="I7693">
        <v>101.0634</v>
      </c>
      <c r="J7693">
        <v>104.2212</v>
      </c>
      <c r="K7693">
        <v>103.4255</v>
      </c>
      <c r="L7693">
        <v>103.5894</v>
      </c>
      <c r="M7693">
        <v>105.95610000000001</v>
      </c>
      <c r="N7693">
        <v>103.26609999999999</v>
      </c>
    </row>
    <row r="7694" spans="1:14" x14ac:dyDescent="0.2">
      <c r="A7694" t="s">
        <v>2521</v>
      </c>
      <c r="B7694">
        <v>2010</v>
      </c>
      <c r="C7694">
        <v>103.89660000000001</v>
      </c>
      <c r="D7694">
        <v>102.60129999999999</v>
      </c>
      <c r="E7694">
        <v>102.836</v>
      </c>
      <c r="F7694">
        <v>103.5218</v>
      </c>
      <c r="G7694">
        <v>104.4348</v>
      </c>
      <c r="H7694">
        <v>102.9389</v>
      </c>
      <c r="I7694">
        <v>102.99250000000001</v>
      </c>
      <c r="J7694">
        <v>102.86879999999999</v>
      </c>
      <c r="K7694">
        <v>102.8207</v>
      </c>
      <c r="L7694">
        <v>103.9537</v>
      </c>
      <c r="M7694">
        <v>105.0724</v>
      </c>
      <c r="N7694">
        <v>104.2538</v>
      </c>
    </row>
    <row r="7695" spans="1:14" x14ac:dyDescent="0.2">
      <c r="A7695" t="s">
        <v>2521</v>
      </c>
      <c r="B7695">
        <v>2011</v>
      </c>
      <c r="C7695">
        <v>105.30419999999999</v>
      </c>
      <c r="D7695">
        <v>106.18640000000001</v>
      </c>
      <c r="E7695">
        <v>105.5309</v>
      </c>
      <c r="F7695">
        <v>107.4087</v>
      </c>
      <c r="G7695">
        <v>107.58110000000001</v>
      </c>
      <c r="H7695">
        <v>109.3532</v>
      </c>
      <c r="I7695">
        <v>108.30970000000001</v>
      </c>
      <c r="J7695">
        <v>109.0097</v>
      </c>
      <c r="K7695">
        <v>109.9584</v>
      </c>
      <c r="L7695">
        <v>110.7852</v>
      </c>
      <c r="M7695">
        <v>108.9061</v>
      </c>
    </row>
    <row r="7696" spans="1:14" x14ac:dyDescent="0.2">
      <c r="A7696" t="s">
        <v>2522</v>
      </c>
      <c r="B7696" t="s">
        <v>2523</v>
      </c>
      <c r="C7696" t="s">
        <v>2524</v>
      </c>
    </row>
    <row r="7697" spans="1:14" x14ac:dyDescent="0.2">
      <c r="A7697" t="s">
        <v>2525</v>
      </c>
      <c r="B7697">
        <v>1986</v>
      </c>
      <c r="C7697">
        <v>107.63290000000001</v>
      </c>
      <c r="D7697">
        <v>102.7503</v>
      </c>
      <c r="E7697">
        <v>103.1652</v>
      </c>
      <c r="F7697">
        <v>101.9289</v>
      </c>
      <c r="G7697">
        <v>104.8604</v>
      </c>
      <c r="H7697">
        <v>105.40309999999999</v>
      </c>
      <c r="I7697">
        <v>104.9136</v>
      </c>
      <c r="J7697">
        <v>105.9743</v>
      </c>
      <c r="K7697">
        <v>111.48309999999999</v>
      </c>
      <c r="L7697">
        <v>115.01</v>
      </c>
      <c r="M7697">
        <v>121.0051</v>
      </c>
      <c r="N7697">
        <v>123.1953</v>
      </c>
    </row>
    <row r="7698" spans="1:14" x14ac:dyDescent="0.2">
      <c r="A7698" t="s">
        <v>2525</v>
      </c>
      <c r="B7698">
        <v>1987</v>
      </c>
      <c r="C7698">
        <v>122.121</v>
      </c>
      <c r="D7698">
        <v>130.95740000000001</v>
      </c>
      <c r="E7698">
        <v>131.89330000000001</v>
      </c>
      <c r="F7698">
        <v>136.40379999999999</v>
      </c>
      <c r="G7698">
        <v>139.4256</v>
      </c>
      <c r="H7698">
        <v>139.76300000000001</v>
      </c>
      <c r="I7698">
        <v>140.28100000000001</v>
      </c>
      <c r="J7698">
        <v>139.65610000000001</v>
      </c>
      <c r="K7698">
        <v>134.0582</v>
      </c>
      <c r="L7698">
        <v>128.48920000000001</v>
      </c>
      <c r="M7698">
        <v>147.92009999999999</v>
      </c>
      <c r="N7698">
        <v>141.524</v>
      </c>
    </row>
    <row r="7699" spans="1:14" x14ac:dyDescent="0.2">
      <c r="A7699" t="s">
        <v>2525</v>
      </c>
      <c r="B7699">
        <v>1988</v>
      </c>
      <c r="C7699">
        <v>146.6584</v>
      </c>
      <c r="D7699">
        <v>147.9932</v>
      </c>
      <c r="E7699">
        <v>136.6686</v>
      </c>
      <c r="F7699">
        <v>138.98779999999999</v>
      </c>
      <c r="G7699">
        <v>132.26339999999999</v>
      </c>
      <c r="H7699">
        <v>129.56489999999999</v>
      </c>
      <c r="I7699">
        <v>128.36250000000001</v>
      </c>
      <c r="J7699">
        <v>120.0027</v>
      </c>
      <c r="K7699">
        <v>108.9</v>
      </c>
      <c r="L7699">
        <v>127.2084</v>
      </c>
      <c r="M7699">
        <v>124.6866</v>
      </c>
      <c r="N7699">
        <v>129.22020000000001</v>
      </c>
    </row>
    <row r="7700" spans="1:14" x14ac:dyDescent="0.2">
      <c r="A7700" t="s">
        <v>2525</v>
      </c>
      <c r="B7700">
        <v>1989</v>
      </c>
      <c r="C7700">
        <v>122.8159</v>
      </c>
      <c r="D7700">
        <v>120.40940000000001</v>
      </c>
      <c r="E7700">
        <v>122.5459</v>
      </c>
      <c r="F7700">
        <v>123.6936</v>
      </c>
      <c r="G7700">
        <v>122.81270000000001</v>
      </c>
      <c r="H7700">
        <v>122.834</v>
      </c>
      <c r="I7700">
        <v>124.8206</v>
      </c>
      <c r="J7700">
        <v>125.54389999999999</v>
      </c>
      <c r="K7700">
        <v>121.89660000000001</v>
      </c>
      <c r="L7700">
        <v>122.7371</v>
      </c>
      <c r="M7700">
        <v>123.1511</v>
      </c>
      <c r="N7700">
        <v>122.5384</v>
      </c>
    </row>
    <row r="7701" spans="1:14" x14ac:dyDescent="0.2">
      <c r="A7701" t="s">
        <v>2525</v>
      </c>
      <c r="B7701">
        <v>1990</v>
      </c>
      <c r="C7701">
        <v>123.93519999999999</v>
      </c>
      <c r="D7701">
        <v>114.249</v>
      </c>
      <c r="E7701">
        <v>121.69670000000001</v>
      </c>
      <c r="F7701">
        <v>123.506</v>
      </c>
      <c r="G7701">
        <v>124.312</v>
      </c>
      <c r="H7701">
        <v>121.1942</v>
      </c>
      <c r="I7701">
        <v>120.43600000000001</v>
      </c>
      <c r="J7701">
        <v>117.541</v>
      </c>
      <c r="K7701">
        <v>115.8917</v>
      </c>
      <c r="L7701">
        <v>111.7394</v>
      </c>
      <c r="M7701">
        <v>105.8596</v>
      </c>
      <c r="N7701">
        <v>107.196</v>
      </c>
    </row>
    <row r="7702" spans="1:14" x14ac:dyDescent="0.2">
      <c r="A7702" t="s">
        <v>2525</v>
      </c>
      <c r="B7702">
        <v>1991</v>
      </c>
      <c r="C7702">
        <v>102.29219999999999</v>
      </c>
      <c r="D7702">
        <v>109.7654</v>
      </c>
      <c r="E7702">
        <v>104.4174</v>
      </c>
      <c r="F7702">
        <v>101.2242</v>
      </c>
      <c r="G7702">
        <v>102.7834</v>
      </c>
      <c r="H7702">
        <v>109.5919</v>
      </c>
      <c r="I7702">
        <v>107.6266</v>
      </c>
      <c r="J7702">
        <v>110.85599999999999</v>
      </c>
      <c r="K7702">
        <v>112.00920000000001</v>
      </c>
      <c r="L7702">
        <v>107.46380000000001</v>
      </c>
      <c r="M7702">
        <v>114.176</v>
      </c>
      <c r="N7702">
        <v>118.9646</v>
      </c>
    </row>
    <row r="7703" spans="1:14" x14ac:dyDescent="0.2">
      <c r="A7703" t="s">
        <v>2525</v>
      </c>
      <c r="B7703">
        <v>1992</v>
      </c>
      <c r="C7703">
        <v>115.1429</v>
      </c>
      <c r="D7703">
        <v>119.06910000000001</v>
      </c>
      <c r="E7703">
        <v>119.23779999999999</v>
      </c>
      <c r="F7703">
        <v>121.4152</v>
      </c>
      <c r="G7703">
        <v>122.7805</v>
      </c>
      <c r="H7703">
        <v>119.6739</v>
      </c>
      <c r="I7703">
        <v>120.124</v>
      </c>
      <c r="J7703">
        <v>113.4764</v>
      </c>
      <c r="K7703">
        <v>118.4842</v>
      </c>
      <c r="L7703">
        <v>117.9534</v>
      </c>
      <c r="M7703">
        <v>115.90689999999999</v>
      </c>
      <c r="N7703">
        <v>115.298</v>
      </c>
    </row>
    <row r="7704" spans="1:14" x14ac:dyDescent="0.2">
      <c r="A7704" t="s">
        <v>2525</v>
      </c>
      <c r="B7704">
        <v>1993</v>
      </c>
      <c r="C7704">
        <v>108.7543</v>
      </c>
      <c r="D7704">
        <v>119.1966</v>
      </c>
      <c r="E7704">
        <v>115.54519999999999</v>
      </c>
      <c r="F7704">
        <v>114.5971</v>
      </c>
      <c r="G7704">
        <v>113.19710000000001</v>
      </c>
      <c r="H7704">
        <v>112.6259</v>
      </c>
      <c r="I7704">
        <v>112.7329</v>
      </c>
      <c r="J7704">
        <v>112.3903</v>
      </c>
      <c r="K7704">
        <v>117.43989999999999</v>
      </c>
      <c r="L7704">
        <v>113.8511</v>
      </c>
      <c r="M7704">
        <v>114.3991</v>
      </c>
      <c r="N7704">
        <v>114.61369999999999</v>
      </c>
    </row>
    <row r="7705" spans="1:14" x14ac:dyDescent="0.2">
      <c r="A7705" t="s">
        <v>2525</v>
      </c>
      <c r="B7705">
        <v>1994</v>
      </c>
      <c r="C7705">
        <v>113.8331</v>
      </c>
      <c r="D7705">
        <v>113.1305</v>
      </c>
      <c r="E7705">
        <v>118.4903</v>
      </c>
      <c r="F7705">
        <v>117.2029</v>
      </c>
      <c r="G7705">
        <v>115.9841</v>
      </c>
      <c r="H7705">
        <v>113.3421</v>
      </c>
      <c r="I7705">
        <v>113.9833</v>
      </c>
      <c r="J7705">
        <v>114.03400000000001</v>
      </c>
      <c r="K7705">
        <v>113.7834</v>
      </c>
      <c r="L7705">
        <v>108.7813</v>
      </c>
      <c r="M7705">
        <v>111.2987</v>
      </c>
      <c r="N7705">
        <v>114.7944</v>
      </c>
    </row>
    <row r="7706" spans="1:14" x14ac:dyDescent="0.2">
      <c r="A7706" t="s">
        <v>2525</v>
      </c>
      <c r="B7706">
        <v>1995</v>
      </c>
      <c r="C7706">
        <v>116.47539999999999</v>
      </c>
      <c r="D7706">
        <v>114.042</v>
      </c>
      <c r="E7706">
        <v>116.9632</v>
      </c>
      <c r="F7706">
        <v>110.5723</v>
      </c>
      <c r="G7706">
        <v>109.71040000000001</v>
      </c>
      <c r="H7706">
        <v>111.29049999999999</v>
      </c>
      <c r="I7706">
        <v>111.2654</v>
      </c>
      <c r="J7706">
        <v>112.8194</v>
      </c>
      <c r="K7706">
        <v>113.3432</v>
      </c>
      <c r="L7706">
        <v>115.065</v>
      </c>
      <c r="M7706">
        <v>114.9756</v>
      </c>
      <c r="N7706">
        <v>113.3867</v>
      </c>
    </row>
    <row r="7707" spans="1:14" x14ac:dyDescent="0.2">
      <c r="A7707" t="s">
        <v>2525</v>
      </c>
      <c r="B7707">
        <v>1996</v>
      </c>
      <c r="C7707">
        <v>112.6495</v>
      </c>
      <c r="D7707">
        <v>114.3738</v>
      </c>
      <c r="E7707">
        <v>114.8993</v>
      </c>
      <c r="F7707">
        <v>115.17100000000001</v>
      </c>
      <c r="G7707">
        <v>114.14490000000001</v>
      </c>
      <c r="H7707">
        <v>114.52200000000001</v>
      </c>
      <c r="I7707">
        <v>110.21129999999999</v>
      </c>
      <c r="J7707">
        <v>108.2119</v>
      </c>
      <c r="K7707">
        <v>106.27249999999999</v>
      </c>
      <c r="L7707">
        <v>106.75369999999999</v>
      </c>
      <c r="M7707">
        <v>109.4036</v>
      </c>
      <c r="N7707">
        <v>107.858</v>
      </c>
    </row>
    <row r="7708" spans="1:14" x14ac:dyDescent="0.2">
      <c r="A7708" t="s">
        <v>2525</v>
      </c>
      <c r="B7708">
        <v>1997</v>
      </c>
      <c r="C7708">
        <v>107.9774</v>
      </c>
      <c r="D7708">
        <v>109.5992</v>
      </c>
      <c r="E7708">
        <v>109.8917</v>
      </c>
      <c r="F7708">
        <v>113.7775</v>
      </c>
      <c r="G7708">
        <v>112.32380000000001</v>
      </c>
      <c r="H7708">
        <v>110.0984</v>
      </c>
      <c r="I7708">
        <v>110.9786</v>
      </c>
      <c r="J7708">
        <v>108.955</v>
      </c>
      <c r="K7708">
        <v>110.985</v>
      </c>
      <c r="L7708">
        <v>110.50830000000001</v>
      </c>
      <c r="M7708">
        <v>112.30929999999999</v>
      </c>
      <c r="N7708">
        <v>117.8719</v>
      </c>
    </row>
    <row r="7709" spans="1:14" x14ac:dyDescent="0.2">
      <c r="A7709" t="s">
        <v>2525</v>
      </c>
      <c r="B7709">
        <v>1998</v>
      </c>
      <c r="C7709">
        <v>107.4986</v>
      </c>
      <c r="D7709">
        <v>110.7529</v>
      </c>
      <c r="E7709">
        <v>112.1979</v>
      </c>
      <c r="F7709">
        <v>114.12130000000001</v>
      </c>
      <c r="G7709">
        <v>114.312</v>
      </c>
      <c r="H7709">
        <v>113.78879999999999</v>
      </c>
      <c r="I7709">
        <v>112.41670000000001</v>
      </c>
      <c r="J7709">
        <v>111.4427</v>
      </c>
      <c r="K7709">
        <v>109.44240000000001</v>
      </c>
      <c r="L7709">
        <v>109.7265</v>
      </c>
      <c r="M7709">
        <v>109.42740000000001</v>
      </c>
      <c r="N7709">
        <v>110.7281</v>
      </c>
    </row>
    <row r="7710" spans="1:14" x14ac:dyDescent="0.2">
      <c r="A7710" t="s">
        <v>2525</v>
      </c>
      <c r="B7710">
        <v>1999</v>
      </c>
      <c r="C7710">
        <v>111.3394</v>
      </c>
      <c r="D7710">
        <v>108.3754</v>
      </c>
      <c r="E7710">
        <v>110.2859</v>
      </c>
      <c r="F7710">
        <v>109.3767</v>
      </c>
      <c r="G7710">
        <v>109.8933</v>
      </c>
      <c r="H7710">
        <v>111.86660000000001</v>
      </c>
      <c r="I7710">
        <v>111.8939</v>
      </c>
      <c r="J7710">
        <v>115.1982</v>
      </c>
      <c r="K7710">
        <v>109.34010000000001</v>
      </c>
      <c r="L7710">
        <v>114.41240000000001</v>
      </c>
      <c r="M7710">
        <v>111.9415</v>
      </c>
      <c r="N7710">
        <v>110.85039999999999</v>
      </c>
    </row>
    <row r="7711" spans="1:14" x14ac:dyDescent="0.2">
      <c r="A7711" t="s">
        <v>2525</v>
      </c>
      <c r="B7711">
        <v>2000</v>
      </c>
      <c r="C7711">
        <v>113.1178</v>
      </c>
      <c r="D7711">
        <v>112.9014</v>
      </c>
      <c r="E7711">
        <v>109.4986</v>
      </c>
      <c r="F7711">
        <v>105.05410000000001</v>
      </c>
      <c r="G7711">
        <v>109.7081</v>
      </c>
      <c r="H7711">
        <v>112.0685</v>
      </c>
      <c r="I7711">
        <v>114.3287</v>
      </c>
      <c r="J7711">
        <v>112.7002</v>
      </c>
      <c r="K7711">
        <v>111.4624</v>
      </c>
      <c r="L7711">
        <v>110.9092</v>
      </c>
      <c r="M7711">
        <v>109.92440000000001</v>
      </c>
      <c r="N7711">
        <v>106.2663</v>
      </c>
    </row>
    <row r="7712" spans="1:14" x14ac:dyDescent="0.2">
      <c r="A7712" t="s">
        <v>2525</v>
      </c>
      <c r="B7712">
        <v>2001</v>
      </c>
      <c r="C7712">
        <v>108.0986</v>
      </c>
      <c r="D7712">
        <v>103.62730000000001</v>
      </c>
      <c r="E7712">
        <v>99.9816</v>
      </c>
      <c r="F7712">
        <v>99.136600000000001</v>
      </c>
      <c r="G7712">
        <v>102.7206</v>
      </c>
      <c r="H7712">
        <v>101.11060000000001</v>
      </c>
      <c r="I7712">
        <v>110.6514</v>
      </c>
      <c r="J7712">
        <v>109.59610000000001</v>
      </c>
      <c r="K7712">
        <v>109.5686</v>
      </c>
      <c r="L7712">
        <v>106.70350000000001</v>
      </c>
      <c r="M7712">
        <v>109.33929999999999</v>
      </c>
      <c r="N7712">
        <v>107.0671</v>
      </c>
    </row>
    <row r="7713" spans="1:14" x14ac:dyDescent="0.2">
      <c r="A7713" t="s">
        <v>2525</v>
      </c>
      <c r="B7713">
        <v>2002</v>
      </c>
      <c r="C7713">
        <v>106.1254</v>
      </c>
      <c r="D7713">
        <v>109.09910000000001</v>
      </c>
      <c r="E7713">
        <v>104.425</v>
      </c>
      <c r="F7713">
        <v>106.1618</v>
      </c>
      <c r="G7713">
        <v>105.4654</v>
      </c>
      <c r="H7713">
        <v>106.0847</v>
      </c>
      <c r="I7713">
        <v>103.5667</v>
      </c>
      <c r="J7713">
        <v>101.5562</v>
      </c>
      <c r="K7713">
        <v>107.16370000000001</v>
      </c>
      <c r="L7713">
        <v>105.91970000000001</v>
      </c>
      <c r="M7713">
        <v>103.8348</v>
      </c>
      <c r="N7713">
        <v>105.1969</v>
      </c>
    </row>
    <row r="7714" spans="1:14" x14ac:dyDescent="0.2">
      <c r="A7714" t="s">
        <v>2525</v>
      </c>
      <c r="B7714">
        <v>2003</v>
      </c>
      <c r="C7714">
        <v>101.9843</v>
      </c>
      <c r="D7714">
        <v>104.26300000000001</v>
      </c>
      <c r="E7714">
        <v>106.3794</v>
      </c>
      <c r="F7714">
        <v>102.4091</v>
      </c>
      <c r="G7714">
        <v>100.98560000000001</v>
      </c>
      <c r="H7714">
        <v>106.32</v>
      </c>
      <c r="I7714">
        <v>101.0012</v>
      </c>
      <c r="J7714">
        <v>98.418999999999997</v>
      </c>
      <c r="K7714">
        <v>102.1559</v>
      </c>
      <c r="L7714">
        <v>107.2054</v>
      </c>
      <c r="M7714">
        <v>107.53530000000001</v>
      </c>
      <c r="N7714">
        <v>101.85469999999999</v>
      </c>
    </row>
    <row r="7715" spans="1:14" x14ac:dyDescent="0.2">
      <c r="A7715" t="s">
        <v>2525</v>
      </c>
      <c r="B7715">
        <v>2004</v>
      </c>
      <c r="C7715">
        <v>98.686199999999999</v>
      </c>
      <c r="D7715">
        <v>103.14019999999999</v>
      </c>
      <c r="E7715">
        <v>106.3622</v>
      </c>
      <c r="F7715">
        <v>106.7067</v>
      </c>
      <c r="G7715">
        <v>107.5793</v>
      </c>
      <c r="H7715">
        <v>107.60760000000001</v>
      </c>
      <c r="I7715">
        <v>111.7453</v>
      </c>
      <c r="J7715">
        <v>112.07859999999999</v>
      </c>
      <c r="K7715">
        <v>115.6413</v>
      </c>
      <c r="L7715">
        <v>108.72110000000001</v>
      </c>
      <c r="M7715">
        <v>109.803</v>
      </c>
      <c r="N7715">
        <v>111.1944</v>
      </c>
    </row>
    <row r="7716" spans="1:14" x14ac:dyDescent="0.2">
      <c r="A7716" t="s">
        <v>2525</v>
      </c>
      <c r="B7716">
        <v>2005</v>
      </c>
      <c r="C7716">
        <v>107.98099999999999</v>
      </c>
      <c r="D7716">
        <v>107.6979</v>
      </c>
      <c r="E7716">
        <v>110.0774</v>
      </c>
      <c r="F7716">
        <v>106.8798</v>
      </c>
      <c r="G7716">
        <v>108.56570000000001</v>
      </c>
      <c r="H7716">
        <v>108.1858</v>
      </c>
      <c r="I7716">
        <v>109.5635</v>
      </c>
      <c r="J7716">
        <v>109.8653</v>
      </c>
      <c r="K7716">
        <v>111.40260000000001</v>
      </c>
      <c r="L7716">
        <v>111.42</v>
      </c>
      <c r="M7716">
        <v>109.0047</v>
      </c>
      <c r="N7716">
        <v>110.9721</v>
      </c>
    </row>
    <row r="7717" spans="1:14" x14ac:dyDescent="0.2">
      <c r="A7717" t="s">
        <v>2525</v>
      </c>
      <c r="B7717">
        <v>2006</v>
      </c>
      <c r="C7717">
        <v>110.571</v>
      </c>
      <c r="D7717">
        <v>107.3831</v>
      </c>
      <c r="E7717">
        <v>107.15560000000001</v>
      </c>
      <c r="F7717">
        <v>106.7063</v>
      </c>
      <c r="G7717">
        <v>107.0853</v>
      </c>
      <c r="H7717">
        <v>106.44759999999999</v>
      </c>
      <c r="I7717">
        <v>106.08710000000001</v>
      </c>
      <c r="J7717">
        <v>104.8126</v>
      </c>
      <c r="K7717">
        <v>100.8064</v>
      </c>
      <c r="L7717">
        <v>101.3747</v>
      </c>
      <c r="M7717">
        <v>100.5171</v>
      </c>
      <c r="N7717">
        <v>105.42319999999999</v>
      </c>
    </row>
    <row r="7718" spans="1:14" x14ac:dyDescent="0.2">
      <c r="A7718" t="s">
        <v>2525</v>
      </c>
      <c r="B7718">
        <v>2007</v>
      </c>
      <c r="C7718">
        <v>103.9289</v>
      </c>
      <c r="D7718">
        <v>108.8379</v>
      </c>
      <c r="E7718">
        <v>104.01990000000001</v>
      </c>
      <c r="F7718">
        <v>106.3241</v>
      </c>
      <c r="G7718">
        <v>100.3703</v>
      </c>
      <c r="H7718">
        <v>99.674400000000006</v>
      </c>
      <c r="I7718">
        <v>94.634399999999999</v>
      </c>
      <c r="J7718">
        <v>94.424999999999997</v>
      </c>
      <c r="K7718">
        <v>98.422300000000007</v>
      </c>
      <c r="L7718">
        <v>95.666700000000006</v>
      </c>
      <c r="M7718">
        <v>98.893900000000002</v>
      </c>
      <c r="N7718">
        <v>97.180499999999995</v>
      </c>
    </row>
    <row r="7719" spans="1:14" x14ac:dyDescent="0.2">
      <c r="A7719" t="s">
        <v>2525</v>
      </c>
      <c r="B7719">
        <v>2008</v>
      </c>
      <c r="C7719">
        <v>89.615899999999996</v>
      </c>
      <c r="D7719">
        <v>92.142700000000005</v>
      </c>
      <c r="E7719">
        <v>93.158500000000004</v>
      </c>
      <c r="F7719">
        <v>95.137200000000007</v>
      </c>
      <c r="G7719">
        <v>89.567800000000005</v>
      </c>
      <c r="H7719">
        <v>86.677800000000005</v>
      </c>
      <c r="I7719">
        <v>90.225499999999997</v>
      </c>
      <c r="J7719">
        <v>86.224800000000002</v>
      </c>
      <c r="K7719">
        <v>86.794399999999996</v>
      </c>
      <c r="L7719">
        <v>91.371300000000005</v>
      </c>
      <c r="M7719">
        <v>90.363600000000005</v>
      </c>
      <c r="N7719">
        <v>84.939300000000003</v>
      </c>
    </row>
    <row r="7720" spans="1:14" x14ac:dyDescent="0.2">
      <c r="A7720" t="s">
        <v>2525</v>
      </c>
      <c r="B7720">
        <v>2009</v>
      </c>
      <c r="C7720">
        <v>85.062700000000007</v>
      </c>
      <c r="D7720">
        <v>88.307500000000005</v>
      </c>
      <c r="E7720">
        <v>80.122699999999995</v>
      </c>
      <c r="F7720">
        <v>80.206100000000006</v>
      </c>
      <c r="G7720">
        <v>80.277699999999996</v>
      </c>
      <c r="H7720">
        <v>81.309299999999993</v>
      </c>
      <c r="I7720">
        <v>81.720699999999994</v>
      </c>
      <c r="J7720">
        <v>82.691000000000003</v>
      </c>
      <c r="K7720">
        <v>85.594399999999993</v>
      </c>
      <c r="L7720">
        <v>77.864900000000006</v>
      </c>
      <c r="M7720">
        <v>74.384799999999998</v>
      </c>
      <c r="N7720">
        <v>79.521299999999997</v>
      </c>
    </row>
    <row r="7721" spans="1:14" x14ac:dyDescent="0.2">
      <c r="A7721" t="s">
        <v>2525</v>
      </c>
      <c r="B7721">
        <v>2010</v>
      </c>
      <c r="C7721">
        <v>83.337999999999994</v>
      </c>
      <c r="D7721">
        <v>81.132999999999996</v>
      </c>
      <c r="E7721">
        <v>85.552099999999996</v>
      </c>
      <c r="F7721">
        <v>87.084900000000005</v>
      </c>
      <c r="G7721">
        <v>88.39</v>
      </c>
      <c r="H7721">
        <v>85.434700000000007</v>
      </c>
      <c r="I7721">
        <v>84.969899999999996</v>
      </c>
      <c r="J7721">
        <v>83.985299999999995</v>
      </c>
      <c r="K7721">
        <v>81.915199999999999</v>
      </c>
      <c r="L7721">
        <v>81.706199999999995</v>
      </c>
      <c r="M7721">
        <v>78.596100000000007</v>
      </c>
      <c r="N7721">
        <v>76.398600000000002</v>
      </c>
    </row>
    <row r="7722" spans="1:14" x14ac:dyDescent="0.2">
      <c r="A7722" t="s">
        <v>2525</v>
      </c>
      <c r="B7722">
        <v>2011</v>
      </c>
      <c r="C7722">
        <v>77.582300000000004</v>
      </c>
      <c r="D7722">
        <v>79.670699999999997</v>
      </c>
      <c r="E7722">
        <v>74.845200000000006</v>
      </c>
      <c r="F7722">
        <v>77.128900000000002</v>
      </c>
      <c r="G7722">
        <v>77.646100000000004</v>
      </c>
      <c r="H7722">
        <v>77.187299999999993</v>
      </c>
      <c r="I7722">
        <v>79.592799999999997</v>
      </c>
      <c r="J7722">
        <v>77.741600000000005</v>
      </c>
      <c r="K7722">
        <v>76.899500000000003</v>
      </c>
      <c r="L7722">
        <v>73.740200000000002</v>
      </c>
      <c r="M7722">
        <v>78</v>
      </c>
    </row>
    <row r="7723" spans="1:14" x14ac:dyDescent="0.2">
      <c r="A7723" t="s">
        <v>2526</v>
      </c>
      <c r="B7723" t="s">
        <v>2527</v>
      </c>
      <c r="C7723" t="s">
        <v>2528</v>
      </c>
      <c r="D7723" t="s">
        <v>2529</v>
      </c>
      <c r="E7723" t="s">
        <v>2530</v>
      </c>
      <c r="F7723" t="s">
        <v>2531</v>
      </c>
      <c r="G7723" t="s">
        <v>2532</v>
      </c>
      <c r="H7723" t="s">
        <v>568</v>
      </c>
    </row>
    <row r="7724" spans="1:14" x14ac:dyDescent="0.2">
      <c r="A7724" t="s">
        <v>2533</v>
      </c>
      <c r="B7724">
        <v>1986</v>
      </c>
      <c r="C7724">
        <v>100.48439999999999</v>
      </c>
      <c r="D7724">
        <v>99.257800000000003</v>
      </c>
      <c r="E7724">
        <v>99.173299999999998</v>
      </c>
      <c r="F7724">
        <v>103.9375</v>
      </c>
      <c r="G7724">
        <v>104.6155</v>
      </c>
      <c r="H7724">
        <v>103.7694</v>
      </c>
      <c r="I7724">
        <v>103.8271</v>
      </c>
      <c r="J7724">
        <v>103.7308</v>
      </c>
      <c r="K7724">
        <v>103.73269999999999</v>
      </c>
      <c r="L7724">
        <v>104.0108</v>
      </c>
      <c r="M7724">
        <v>104.4712</v>
      </c>
      <c r="N7724">
        <v>104.7573</v>
      </c>
    </row>
    <row r="7725" spans="1:14" x14ac:dyDescent="0.2">
      <c r="A7725" t="s">
        <v>2533</v>
      </c>
      <c r="B7725">
        <v>1987</v>
      </c>
      <c r="C7725">
        <v>104.64530000000001</v>
      </c>
      <c r="D7725">
        <v>105.8674</v>
      </c>
      <c r="E7725">
        <v>106.6001</v>
      </c>
      <c r="F7725">
        <v>106.63809999999999</v>
      </c>
      <c r="G7725">
        <v>106.8806</v>
      </c>
      <c r="H7725">
        <v>107.6579</v>
      </c>
      <c r="I7725">
        <v>108.3385</v>
      </c>
      <c r="J7725">
        <v>109.07550000000001</v>
      </c>
      <c r="K7725">
        <v>109.20699999999999</v>
      </c>
      <c r="L7725">
        <v>108.8695</v>
      </c>
      <c r="M7725">
        <v>109.53570000000001</v>
      </c>
      <c r="N7725">
        <v>108.91</v>
      </c>
    </row>
    <row r="7726" spans="1:14" x14ac:dyDescent="0.2">
      <c r="A7726" t="s">
        <v>2533</v>
      </c>
      <c r="B7726">
        <v>1988</v>
      </c>
      <c r="C7726">
        <v>109.02</v>
      </c>
      <c r="D7726">
        <v>108.4259</v>
      </c>
      <c r="E7726">
        <v>108.1524</v>
      </c>
      <c r="F7726">
        <v>107.9208</v>
      </c>
      <c r="G7726">
        <v>107.6412</v>
      </c>
      <c r="H7726">
        <v>106.96250000000001</v>
      </c>
      <c r="I7726">
        <v>106.1606</v>
      </c>
      <c r="J7726">
        <v>106.3614</v>
      </c>
      <c r="K7726">
        <v>107.3708</v>
      </c>
      <c r="L7726">
        <v>107.6414</v>
      </c>
      <c r="M7726">
        <v>107.1947</v>
      </c>
      <c r="N7726">
        <v>107.59399999999999</v>
      </c>
    </row>
    <row r="7727" spans="1:14" x14ac:dyDescent="0.2">
      <c r="A7727" t="s">
        <v>2533</v>
      </c>
      <c r="B7727">
        <v>1989</v>
      </c>
      <c r="C7727">
        <v>107.3903</v>
      </c>
      <c r="D7727">
        <v>107.62479999999999</v>
      </c>
      <c r="E7727">
        <v>108.0959</v>
      </c>
      <c r="F7727">
        <v>107.5009</v>
      </c>
      <c r="G7727">
        <v>107.7663</v>
      </c>
      <c r="H7727">
        <v>106.71250000000001</v>
      </c>
      <c r="I7727">
        <v>106.1259</v>
      </c>
      <c r="J7727">
        <v>105.2206</v>
      </c>
      <c r="K7727">
        <v>104.4609</v>
      </c>
      <c r="L7727">
        <v>104.9602</v>
      </c>
      <c r="M7727">
        <v>105.3274</v>
      </c>
      <c r="N7727">
        <v>105.0042</v>
      </c>
    </row>
    <row r="7728" spans="1:14" x14ac:dyDescent="0.2">
      <c r="A7728" t="s">
        <v>2533</v>
      </c>
      <c r="B7728">
        <v>1990</v>
      </c>
      <c r="C7728">
        <v>105.62090000000001</v>
      </c>
      <c r="D7728">
        <v>106.8377</v>
      </c>
      <c r="E7728">
        <v>105.98560000000001</v>
      </c>
      <c r="F7728">
        <v>105.60380000000001</v>
      </c>
      <c r="G7728">
        <v>105.43989999999999</v>
      </c>
      <c r="H7728">
        <v>105.2638</v>
      </c>
      <c r="I7728">
        <v>105.61920000000001</v>
      </c>
      <c r="J7728">
        <v>105.93940000000001</v>
      </c>
      <c r="K7728">
        <v>105.11539999999999</v>
      </c>
      <c r="L7728">
        <v>104.56780000000001</v>
      </c>
      <c r="M7728">
        <v>103.79179999999999</v>
      </c>
      <c r="N7728">
        <v>103.851</v>
      </c>
    </row>
    <row r="7729" spans="1:14" x14ac:dyDescent="0.2">
      <c r="A7729" t="s">
        <v>2533</v>
      </c>
      <c r="B7729">
        <v>1991</v>
      </c>
      <c r="C7729">
        <v>103.2149</v>
      </c>
      <c r="D7729">
        <v>102.5539</v>
      </c>
      <c r="E7729">
        <v>100.8548</v>
      </c>
      <c r="F7729">
        <v>101.154</v>
      </c>
      <c r="G7729">
        <v>101.241</v>
      </c>
      <c r="H7729">
        <v>100.8447</v>
      </c>
      <c r="I7729">
        <v>100.4498</v>
      </c>
      <c r="J7729">
        <v>101.3428</v>
      </c>
      <c r="K7729">
        <v>101.43980000000001</v>
      </c>
      <c r="L7729">
        <v>101.6671</v>
      </c>
      <c r="M7729">
        <v>100.6404</v>
      </c>
      <c r="N7729">
        <v>99.844200000000001</v>
      </c>
    </row>
    <row r="7730" spans="1:14" x14ac:dyDescent="0.2">
      <c r="A7730" t="s">
        <v>2533</v>
      </c>
      <c r="B7730">
        <v>1992</v>
      </c>
      <c r="C7730">
        <v>99.005399999999995</v>
      </c>
      <c r="D7730">
        <v>98.007300000000001</v>
      </c>
      <c r="E7730">
        <v>98.577200000000005</v>
      </c>
      <c r="F7730">
        <v>98.539699999999996</v>
      </c>
      <c r="G7730">
        <v>98.973399999999998</v>
      </c>
      <c r="H7730">
        <v>98.078900000000004</v>
      </c>
      <c r="I7730">
        <v>99.560199999999995</v>
      </c>
      <c r="J7730">
        <v>98.896799999999999</v>
      </c>
      <c r="K7730">
        <v>97.914500000000004</v>
      </c>
      <c r="L7730">
        <v>97.837100000000007</v>
      </c>
      <c r="M7730">
        <v>98.148799999999994</v>
      </c>
      <c r="N7730">
        <v>98.358800000000002</v>
      </c>
    </row>
    <row r="7731" spans="1:14" x14ac:dyDescent="0.2">
      <c r="A7731" t="s">
        <v>2533</v>
      </c>
      <c r="B7731">
        <v>1993</v>
      </c>
      <c r="C7731">
        <v>100.1044</v>
      </c>
      <c r="D7731">
        <v>99.987300000000005</v>
      </c>
      <c r="E7731">
        <v>100.1934</v>
      </c>
      <c r="F7731">
        <v>100.18389999999999</v>
      </c>
      <c r="G7731">
        <v>100.01560000000001</v>
      </c>
      <c r="H7731">
        <v>100.6071</v>
      </c>
      <c r="I7731">
        <v>100.09610000000001</v>
      </c>
      <c r="J7731">
        <v>98.565600000000003</v>
      </c>
      <c r="K7731">
        <v>98.015699999999995</v>
      </c>
      <c r="L7731">
        <v>98.724100000000007</v>
      </c>
      <c r="M7731">
        <v>99.441199999999995</v>
      </c>
      <c r="N7731">
        <v>99.010900000000007</v>
      </c>
    </row>
    <row r="7732" spans="1:14" x14ac:dyDescent="0.2">
      <c r="A7732" t="s">
        <v>2533</v>
      </c>
      <c r="B7732">
        <v>1994</v>
      </c>
      <c r="C7732">
        <v>98.982500000000002</v>
      </c>
      <c r="D7732">
        <v>98.483699999999999</v>
      </c>
      <c r="E7732">
        <v>98.850899999999996</v>
      </c>
      <c r="F7732">
        <v>99.0732</v>
      </c>
      <c r="G7732">
        <v>98.6584</v>
      </c>
      <c r="H7732">
        <v>97.809399999999997</v>
      </c>
      <c r="I7732">
        <v>96.790199999999999</v>
      </c>
      <c r="J7732">
        <v>98.245000000000005</v>
      </c>
      <c r="K7732">
        <v>99.084000000000003</v>
      </c>
      <c r="L7732">
        <v>99.008600000000001</v>
      </c>
      <c r="M7732">
        <v>99.306700000000006</v>
      </c>
      <c r="N7732">
        <v>99.369600000000005</v>
      </c>
    </row>
    <row r="7733" spans="1:14" x14ac:dyDescent="0.2">
      <c r="A7733" t="s">
        <v>2533</v>
      </c>
      <c r="B7733">
        <v>1995</v>
      </c>
      <c r="C7733">
        <v>99.247200000000007</v>
      </c>
      <c r="D7733">
        <v>99.736800000000002</v>
      </c>
      <c r="E7733">
        <v>99.781199999999998</v>
      </c>
      <c r="F7733">
        <v>99.018000000000001</v>
      </c>
      <c r="G7733">
        <v>99.435100000000006</v>
      </c>
      <c r="H7733">
        <v>99.671000000000006</v>
      </c>
      <c r="I7733">
        <v>98.843100000000007</v>
      </c>
      <c r="J7733">
        <v>98.3553</v>
      </c>
      <c r="K7733">
        <v>98.645399999999995</v>
      </c>
      <c r="L7733">
        <v>97.750399999999999</v>
      </c>
      <c r="M7733">
        <v>97.366500000000002</v>
      </c>
      <c r="N7733">
        <v>96.253600000000006</v>
      </c>
    </row>
    <row r="7734" spans="1:14" x14ac:dyDescent="0.2">
      <c r="A7734" t="s">
        <v>2533</v>
      </c>
      <c r="B7734">
        <v>1996</v>
      </c>
      <c r="C7734">
        <v>95.370800000000003</v>
      </c>
      <c r="D7734">
        <v>96.301900000000003</v>
      </c>
      <c r="E7734">
        <v>96.5428</v>
      </c>
      <c r="F7734">
        <v>97.050799999999995</v>
      </c>
      <c r="G7734">
        <v>97.521199999999993</v>
      </c>
      <c r="H7734">
        <v>97.309899999999999</v>
      </c>
      <c r="I7734">
        <v>97.206699999999998</v>
      </c>
      <c r="J7734">
        <v>98.4161</v>
      </c>
      <c r="K7734">
        <v>98.742400000000004</v>
      </c>
      <c r="L7734">
        <v>98.899600000000007</v>
      </c>
      <c r="M7734">
        <v>99.634799999999998</v>
      </c>
      <c r="N7734">
        <v>101.2323</v>
      </c>
    </row>
    <row r="7735" spans="1:14" x14ac:dyDescent="0.2">
      <c r="A7735" t="s">
        <v>2533</v>
      </c>
      <c r="B7735">
        <v>1997</v>
      </c>
      <c r="C7735">
        <v>101.86369999999999</v>
      </c>
      <c r="D7735">
        <v>103.3755</v>
      </c>
      <c r="E7735">
        <v>103.6328</v>
      </c>
      <c r="F7735">
        <v>103.9254</v>
      </c>
      <c r="G7735">
        <v>104.7171</v>
      </c>
      <c r="H7735">
        <v>106.4532</v>
      </c>
      <c r="I7735">
        <v>107.41630000000001</v>
      </c>
      <c r="J7735">
        <v>108.15900000000001</v>
      </c>
      <c r="K7735">
        <v>109.46210000000001</v>
      </c>
      <c r="L7735">
        <v>110.7355</v>
      </c>
      <c r="M7735">
        <v>110.7851</v>
      </c>
      <c r="N7735">
        <v>109.73609999999999</v>
      </c>
    </row>
    <row r="7736" spans="1:14" x14ac:dyDescent="0.2">
      <c r="A7736" t="s">
        <v>2533</v>
      </c>
      <c r="B7736">
        <v>1998</v>
      </c>
      <c r="C7736">
        <v>109.86920000000001</v>
      </c>
      <c r="D7736">
        <v>110.8047</v>
      </c>
      <c r="E7736">
        <v>111.7296</v>
      </c>
      <c r="F7736">
        <v>112.4105</v>
      </c>
      <c r="G7736">
        <v>113.05419999999999</v>
      </c>
      <c r="H7736">
        <v>113.03749999999999</v>
      </c>
      <c r="I7736">
        <v>114.7025</v>
      </c>
      <c r="J7736">
        <v>115.25020000000001</v>
      </c>
      <c r="K7736">
        <v>113.94329999999999</v>
      </c>
      <c r="L7736">
        <v>115.1202</v>
      </c>
      <c r="M7736">
        <v>116.3913</v>
      </c>
      <c r="N7736">
        <v>115.7376</v>
      </c>
    </row>
    <row r="7737" spans="1:14" x14ac:dyDescent="0.2">
      <c r="A7737" t="s">
        <v>2533</v>
      </c>
      <c r="B7737">
        <v>1999</v>
      </c>
      <c r="C7737">
        <v>115.5616</v>
      </c>
      <c r="D7737">
        <v>115.5254</v>
      </c>
      <c r="E7737">
        <v>115.9158</v>
      </c>
      <c r="F7737">
        <v>115.4736</v>
      </c>
      <c r="G7737">
        <v>116.4229</v>
      </c>
      <c r="H7737">
        <v>115.1888</v>
      </c>
      <c r="I7737">
        <v>114.61790000000001</v>
      </c>
      <c r="J7737">
        <v>117.4853</v>
      </c>
      <c r="K7737">
        <v>118.4289</v>
      </c>
      <c r="L7737">
        <v>118.83369999999999</v>
      </c>
      <c r="M7737">
        <v>120.0483</v>
      </c>
      <c r="N7737">
        <v>120.31610000000001</v>
      </c>
    </row>
    <row r="7738" spans="1:14" x14ac:dyDescent="0.2">
      <c r="A7738" t="s">
        <v>2533</v>
      </c>
      <c r="B7738">
        <v>2000</v>
      </c>
      <c r="C7738">
        <v>119.39619999999999</v>
      </c>
      <c r="D7738">
        <v>117.9772</v>
      </c>
      <c r="E7738">
        <v>118.5806</v>
      </c>
      <c r="F7738">
        <v>119.0264</v>
      </c>
      <c r="G7738">
        <v>117.20959999999999</v>
      </c>
      <c r="H7738">
        <v>117.4632</v>
      </c>
      <c r="I7738">
        <v>117.5882</v>
      </c>
      <c r="J7738">
        <v>116.01730000000001</v>
      </c>
      <c r="K7738">
        <v>115.931</v>
      </c>
      <c r="L7738">
        <v>114.38200000000001</v>
      </c>
      <c r="M7738">
        <v>113.76900000000001</v>
      </c>
      <c r="N7738">
        <v>113.0745</v>
      </c>
    </row>
    <row r="7739" spans="1:14" x14ac:dyDescent="0.2">
      <c r="A7739" t="s">
        <v>2533</v>
      </c>
      <c r="B7739">
        <v>2001</v>
      </c>
      <c r="C7739">
        <v>112.2059</v>
      </c>
      <c r="D7739">
        <v>109.3989</v>
      </c>
      <c r="E7739">
        <v>108.59739999999999</v>
      </c>
      <c r="F7739">
        <v>109.4556</v>
      </c>
      <c r="G7739">
        <v>109.4083</v>
      </c>
      <c r="H7739">
        <v>109.2727</v>
      </c>
      <c r="I7739">
        <v>110.0667</v>
      </c>
      <c r="J7739">
        <v>108.7184</v>
      </c>
      <c r="K7739">
        <v>108.6512</v>
      </c>
      <c r="L7739">
        <v>107.9932</v>
      </c>
      <c r="M7739">
        <v>106.672</v>
      </c>
      <c r="N7739">
        <v>107.4605</v>
      </c>
    </row>
    <row r="7740" spans="1:14" x14ac:dyDescent="0.2">
      <c r="A7740" t="s">
        <v>2533</v>
      </c>
      <c r="B7740">
        <v>2002</v>
      </c>
      <c r="C7740">
        <v>107.1058</v>
      </c>
      <c r="D7740">
        <v>105.5468</v>
      </c>
      <c r="E7740">
        <v>106.17230000000001</v>
      </c>
      <c r="F7740">
        <v>104.52030000000001</v>
      </c>
      <c r="G7740">
        <v>104.902</v>
      </c>
      <c r="H7740">
        <v>104.7723</v>
      </c>
      <c r="I7740">
        <v>104.8194</v>
      </c>
      <c r="J7740">
        <v>105.7169</v>
      </c>
      <c r="K7740">
        <v>105.8733</v>
      </c>
      <c r="L7740">
        <v>104.8394</v>
      </c>
      <c r="M7740">
        <v>104.1521</v>
      </c>
      <c r="N7740">
        <v>103.84099999999999</v>
      </c>
    </row>
    <row r="7741" spans="1:14" x14ac:dyDescent="0.2">
      <c r="A7741" t="s">
        <v>2533</v>
      </c>
      <c r="B7741">
        <v>2003</v>
      </c>
      <c r="C7741">
        <v>104.00790000000001</v>
      </c>
      <c r="D7741">
        <v>104.1083</v>
      </c>
      <c r="E7741">
        <v>104.6067</v>
      </c>
      <c r="F7741">
        <v>101.5665</v>
      </c>
      <c r="G7741">
        <v>102.2411</v>
      </c>
      <c r="H7741">
        <v>102.30759999999999</v>
      </c>
      <c r="I7741">
        <v>102.09269999999999</v>
      </c>
      <c r="J7741">
        <v>101.1679</v>
      </c>
      <c r="K7741">
        <v>99.992900000000006</v>
      </c>
      <c r="L7741">
        <v>100.5313</v>
      </c>
      <c r="M7741">
        <v>101.1467</v>
      </c>
      <c r="N7741">
        <v>101.0386</v>
      </c>
    </row>
    <row r="7742" spans="1:14" x14ac:dyDescent="0.2">
      <c r="A7742" t="s">
        <v>2533</v>
      </c>
      <c r="B7742">
        <v>2004</v>
      </c>
      <c r="C7742">
        <v>100.9238</v>
      </c>
      <c r="D7742">
        <v>103.1735</v>
      </c>
      <c r="E7742">
        <v>102.33240000000001</v>
      </c>
      <c r="F7742">
        <v>103.1748</v>
      </c>
      <c r="G7742">
        <v>104.0415</v>
      </c>
      <c r="H7742">
        <v>102.5997</v>
      </c>
      <c r="I7742">
        <v>103.1036</v>
      </c>
      <c r="J7742">
        <v>104.80500000000001</v>
      </c>
      <c r="K7742">
        <v>101.92789999999999</v>
      </c>
      <c r="L7742">
        <v>101.6344</v>
      </c>
      <c r="M7742">
        <v>102.03740000000001</v>
      </c>
      <c r="N7742">
        <v>102.8091</v>
      </c>
    </row>
    <row r="7743" spans="1:14" x14ac:dyDescent="0.2">
      <c r="A7743" t="s">
        <v>2533</v>
      </c>
      <c r="B7743">
        <v>2005</v>
      </c>
      <c r="C7743">
        <v>104.8115</v>
      </c>
      <c r="D7743">
        <v>103.4629</v>
      </c>
      <c r="E7743">
        <v>102.87260000000001</v>
      </c>
      <c r="F7743">
        <v>102.71250000000001</v>
      </c>
      <c r="G7743">
        <v>103.7993</v>
      </c>
      <c r="H7743">
        <v>102.1337</v>
      </c>
      <c r="I7743">
        <v>101.19589999999999</v>
      </c>
      <c r="J7743">
        <v>101.55549999999999</v>
      </c>
      <c r="K7743">
        <v>100.99209999999999</v>
      </c>
      <c r="L7743">
        <v>101.88500000000001</v>
      </c>
      <c r="M7743">
        <v>101.0825</v>
      </c>
      <c r="N7743">
        <v>101.00369999999999</v>
      </c>
    </row>
    <row r="7744" spans="1:14" x14ac:dyDescent="0.2">
      <c r="A7744" t="s">
        <v>2533</v>
      </c>
      <c r="B7744">
        <v>2006</v>
      </c>
      <c r="C7744">
        <v>101.60429999999999</v>
      </c>
      <c r="D7744">
        <v>101.0462</v>
      </c>
      <c r="E7744">
        <v>101.932</v>
      </c>
      <c r="F7744">
        <v>103.1417</v>
      </c>
      <c r="G7744">
        <v>101.4444</v>
      </c>
      <c r="H7744">
        <v>101.1431</v>
      </c>
      <c r="I7744">
        <v>100.76179999999999</v>
      </c>
      <c r="J7744">
        <v>99.770899999999997</v>
      </c>
      <c r="K7744">
        <v>99.768900000000002</v>
      </c>
      <c r="L7744">
        <v>101.1395</v>
      </c>
      <c r="M7744">
        <v>101.1712</v>
      </c>
      <c r="N7744">
        <v>101.3853</v>
      </c>
    </row>
    <row r="7745" spans="1:14" x14ac:dyDescent="0.2">
      <c r="A7745" t="s">
        <v>2533</v>
      </c>
      <c r="B7745">
        <v>2007</v>
      </c>
      <c r="C7745">
        <v>101.5305</v>
      </c>
      <c r="D7745">
        <v>102.1502</v>
      </c>
      <c r="E7745">
        <v>101.98569999999999</v>
      </c>
      <c r="F7745">
        <v>102.2073</v>
      </c>
      <c r="G7745">
        <v>101.1435</v>
      </c>
      <c r="H7745">
        <v>101.3527</v>
      </c>
      <c r="I7745">
        <v>100.9799</v>
      </c>
      <c r="J7745">
        <v>99.716499999999996</v>
      </c>
      <c r="K7745">
        <v>99.380700000000004</v>
      </c>
      <c r="L7745">
        <v>97.647300000000001</v>
      </c>
      <c r="M7745">
        <v>95.852800000000002</v>
      </c>
      <c r="N7745">
        <v>96.052800000000005</v>
      </c>
    </row>
    <row r="7746" spans="1:14" x14ac:dyDescent="0.2">
      <c r="A7746" t="s">
        <v>2533</v>
      </c>
      <c r="B7746">
        <v>2008</v>
      </c>
      <c r="C7746">
        <v>95.330399999999997</v>
      </c>
      <c r="D7746">
        <v>94.569500000000005</v>
      </c>
      <c r="E7746">
        <v>94.191500000000005</v>
      </c>
      <c r="F7746">
        <v>92.007000000000005</v>
      </c>
      <c r="G7746">
        <v>89.976699999999994</v>
      </c>
      <c r="H7746">
        <v>89.753200000000007</v>
      </c>
      <c r="I7746">
        <v>87.827200000000005</v>
      </c>
      <c r="J7746">
        <v>87.673299999999998</v>
      </c>
      <c r="K7746">
        <v>87.173100000000005</v>
      </c>
      <c r="L7746">
        <v>85.636600000000001</v>
      </c>
      <c r="M7746">
        <v>84.8108</v>
      </c>
      <c r="N7746">
        <v>83.403199999999998</v>
      </c>
    </row>
    <row r="7747" spans="1:14" x14ac:dyDescent="0.2">
      <c r="A7747" t="s">
        <v>2533</v>
      </c>
      <c r="B7747">
        <v>2009</v>
      </c>
      <c r="C7747">
        <v>81.686400000000006</v>
      </c>
      <c r="D7747">
        <v>80.628500000000003</v>
      </c>
      <c r="E7747">
        <v>77.546800000000005</v>
      </c>
      <c r="F7747">
        <v>75.769499999999994</v>
      </c>
      <c r="G7747">
        <v>75.127700000000004</v>
      </c>
      <c r="H7747">
        <v>75.580699999999993</v>
      </c>
      <c r="I7747">
        <v>75.118200000000002</v>
      </c>
      <c r="J7747">
        <v>75.883600000000001</v>
      </c>
      <c r="K7747">
        <v>75.981399999999994</v>
      </c>
      <c r="L7747">
        <v>75.693200000000004</v>
      </c>
      <c r="M7747">
        <v>76.653899999999993</v>
      </c>
      <c r="N7747">
        <v>76.357500000000002</v>
      </c>
    </row>
    <row r="7748" spans="1:14" x14ac:dyDescent="0.2">
      <c r="A7748" t="s">
        <v>2533</v>
      </c>
      <c r="B7748">
        <v>2010</v>
      </c>
      <c r="C7748">
        <v>75.169899999999998</v>
      </c>
      <c r="D7748">
        <v>74.204300000000003</v>
      </c>
      <c r="E7748">
        <v>74.2577</v>
      </c>
      <c r="F7748">
        <v>73.717500000000001</v>
      </c>
      <c r="G7748">
        <v>74.957899999999995</v>
      </c>
      <c r="H7748">
        <v>74.024199999999993</v>
      </c>
      <c r="I7748">
        <v>74.047399999999996</v>
      </c>
      <c r="J7748">
        <v>73.938400000000001</v>
      </c>
      <c r="K7748">
        <v>72.377200000000002</v>
      </c>
      <c r="L7748">
        <v>72.1708</v>
      </c>
      <c r="M7748">
        <v>72.581900000000005</v>
      </c>
      <c r="N7748">
        <v>72.540499999999994</v>
      </c>
    </row>
    <row r="7749" spans="1:14" x14ac:dyDescent="0.2">
      <c r="A7749" t="s">
        <v>2533</v>
      </c>
      <c r="B7749">
        <v>2011</v>
      </c>
      <c r="C7749">
        <v>72.252600000000001</v>
      </c>
      <c r="D7749">
        <v>70.906800000000004</v>
      </c>
      <c r="E7749">
        <v>70.125200000000007</v>
      </c>
      <c r="F7749">
        <v>69.601600000000005</v>
      </c>
      <c r="G7749">
        <v>69.627700000000004</v>
      </c>
      <c r="H7749">
        <v>67.977099999999993</v>
      </c>
      <c r="I7749">
        <v>68.104100000000003</v>
      </c>
      <c r="J7749">
        <v>70.140900000000002</v>
      </c>
      <c r="K7749">
        <v>70.924099999999996</v>
      </c>
      <c r="L7749">
        <v>71.206800000000001</v>
      </c>
      <c r="M7749">
        <v>69.400400000000005</v>
      </c>
    </row>
    <row r="7750" spans="1:14" x14ac:dyDescent="0.2">
      <c r="A7750" t="s">
        <v>2534</v>
      </c>
      <c r="B7750" t="s">
        <v>2535</v>
      </c>
      <c r="C7750" t="s">
        <v>2536</v>
      </c>
      <c r="D7750" t="s">
        <v>2537</v>
      </c>
    </row>
    <row r="7751" spans="1:14" x14ac:dyDescent="0.2">
      <c r="A7751" t="s">
        <v>2538</v>
      </c>
      <c r="B7751">
        <v>1986</v>
      </c>
      <c r="C7751">
        <v>159.78540000000001</v>
      </c>
      <c r="D7751">
        <v>159.8383</v>
      </c>
      <c r="E7751">
        <v>159.10409999999999</v>
      </c>
      <c r="F7751">
        <v>160.2817</v>
      </c>
      <c r="G7751">
        <v>161.87780000000001</v>
      </c>
      <c r="H7751">
        <v>162.46090000000001</v>
      </c>
      <c r="I7751">
        <v>162.49680000000001</v>
      </c>
      <c r="J7751">
        <v>161.67330000000001</v>
      </c>
      <c r="K7751">
        <v>161.13069999999999</v>
      </c>
      <c r="L7751">
        <v>160.01730000000001</v>
      </c>
      <c r="M7751">
        <v>159.48849999999999</v>
      </c>
      <c r="N7751">
        <v>158.6618</v>
      </c>
    </row>
    <row r="7752" spans="1:14" x14ac:dyDescent="0.2">
      <c r="A7752" t="s">
        <v>2538</v>
      </c>
      <c r="B7752">
        <v>1987</v>
      </c>
      <c r="C7752">
        <v>158.9512</v>
      </c>
      <c r="D7752">
        <v>159.03639999999999</v>
      </c>
      <c r="E7752">
        <v>160.17250000000001</v>
      </c>
      <c r="F7752">
        <v>160.69149999999999</v>
      </c>
      <c r="G7752">
        <v>161.13339999999999</v>
      </c>
      <c r="H7752">
        <v>161.35169999999999</v>
      </c>
      <c r="I7752">
        <v>161.88910000000001</v>
      </c>
      <c r="J7752">
        <v>162.44560000000001</v>
      </c>
      <c r="K7752">
        <v>162.20330000000001</v>
      </c>
      <c r="L7752">
        <v>161.9751</v>
      </c>
      <c r="M7752">
        <v>161.41829999999999</v>
      </c>
      <c r="N7752">
        <v>160.25470000000001</v>
      </c>
    </row>
    <row r="7753" spans="1:14" x14ac:dyDescent="0.2">
      <c r="A7753" t="s">
        <v>2538</v>
      </c>
      <c r="B7753">
        <v>1988</v>
      </c>
      <c r="C7753">
        <v>159.25470000000001</v>
      </c>
      <c r="D7753">
        <v>158.92750000000001</v>
      </c>
      <c r="E7753">
        <v>158.10390000000001</v>
      </c>
      <c r="F7753">
        <v>156.7816</v>
      </c>
      <c r="G7753">
        <v>155.82259999999999</v>
      </c>
      <c r="H7753">
        <v>156.0598</v>
      </c>
      <c r="I7753">
        <v>155.87960000000001</v>
      </c>
      <c r="J7753">
        <v>156.37970000000001</v>
      </c>
      <c r="K7753">
        <v>156.6909</v>
      </c>
      <c r="L7753">
        <v>157.38939999999999</v>
      </c>
      <c r="M7753">
        <v>156.95930000000001</v>
      </c>
      <c r="N7753">
        <v>156.44069999999999</v>
      </c>
    </row>
    <row r="7754" spans="1:14" x14ac:dyDescent="0.2">
      <c r="A7754" t="s">
        <v>2538</v>
      </c>
      <c r="B7754">
        <v>1989</v>
      </c>
      <c r="C7754">
        <v>156.81379999999999</v>
      </c>
      <c r="D7754">
        <v>157.22790000000001</v>
      </c>
      <c r="E7754">
        <v>157.61179999999999</v>
      </c>
      <c r="F7754">
        <v>156.52099999999999</v>
      </c>
      <c r="G7754">
        <v>155.16</v>
      </c>
      <c r="H7754">
        <v>153.67160000000001</v>
      </c>
      <c r="I7754">
        <v>153.4914</v>
      </c>
      <c r="J7754">
        <v>153.62479999999999</v>
      </c>
      <c r="K7754">
        <v>153.34649999999999</v>
      </c>
      <c r="L7754">
        <v>154.41210000000001</v>
      </c>
      <c r="M7754">
        <v>153.0727</v>
      </c>
      <c r="N7754">
        <v>153.6071</v>
      </c>
    </row>
    <row r="7755" spans="1:14" x14ac:dyDescent="0.2">
      <c r="A7755" t="s">
        <v>2538</v>
      </c>
      <c r="B7755">
        <v>1990</v>
      </c>
      <c r="C7755">
        <v>152.20930000000001</v>
      </c>
      <c r="D7755">
        <v>153.95689999999999</v>
      </c>
      <c r="E7755">
        <v>152.67230000000001</v>
      </c>
      <c r="F7755">
        <v>153.1482</v>
      </c>
      <c r="G7755">
        <v>151.9367</v>
      </c>
      <c r="H7755">
        <v>151.3201</v>
      </c>
      <c r="I7755">
        <v>149.4323</v>
      </c>
      <c r="J7755">
        <v>147.37049999999999</v>
      </c>
      <c r="K7755">
        <v>145.19380000000001</v>
      </c>
      <c r="L7755">
        <v>143.3108</v>
      </c>
      <c r="M7755">
        <v>142.87430000000001</v>
      </c>
      <c r="N7755">
        <v>143.4135</v>
      </c>
    </row>
    <row r="7756" spans="1:14" x14ac:dyDescent="0.2">
      <c r="A7756" t="s">
        <v>2538</v>
      </c>
      <c r="B7756">
        <v>1991</v>
      </c>
      <c r="C7756">
        <v>141.9494</v>
      </c>
      <c r="D7756">
        <v>140.14449999999999</v>
      </c>
      <c r="E7756">
        <v>137.35720000000001</v>
      </c>
      <c r="F7756">
        <v>137.1456</v>
      </c>
      <c r="G7756">
        <v>136.0463</v>
      </c>
      <c r="H7756">
        <v>136.07749999999999</v>
      </c>
      <c r="I7756">
        <v>136.45670000000001</v>
      </c>
      <c r="J7756">
        <v>136.80000000000001</v>
      </c>
      <c r="K7756">
        <v>137.05539999999999</v>
      </c>
      <c r="L7756">
        <v>135.43340000000001</v>
      </c>
      <c r="M7756">
        <v>132.60310000000001</v>
      </c>
      <c r="N7756">
        <v>131.07579999999999</v>
      </c>
    </row>
    <row r="7757" spans="1:14" x14ac:dyDescent="0.2">
      <c r="A7757" t="s">
        <v>2538</v>
      </c>
      <c r="B7757">
        <v>1992</v>
      </c>
      <c r="C7757">
        <v>128.70050000000001</v>
      </c>
      <c r="D7757">
        <v>127.75190000000001</v>
      </c>
      <c r="E7757">
        <v>128.37710000000001</v>
      </c>
      <c r="F7757">
        <v>128.02959999999999</v>
      </c>
      <c r="G7757">
        <v>128.25190000000001</v>
      </c>
      <c r="H7757">
        <v>127.5889</v>
      </c>
      <c r="I7757">
        <v>126.8871</v>
      </c>
      <c r="J7757">
        <v>126.1354</v>
      </c>
      <c r="K7757">
        <v>124.6987</v>
      </c>
      <c r="L7757">
        <v>123.53570000000001</v>
      </c>
      <c r="M7757">
        <v>123.7469</v>
      </c>
      <c r="N7757">
        <v>122.74639999999999</v>
      </c>
    </row>
    <row r="7758" spans="1:14" x14ac:dyDescent="0.2">
      <c r="A7758" t="s">
        <v>2538</v>
      </c>
      <c r="B7758">
        <v>1993</v>
      </c>
      <c r="C7758">
        <v>125.3159</v>
      </c>
      <c r="D7758">
        <v>124.855</v>
      </c>
      <c r="E7758">
        <v>126.214</v>
      </c>
      <c r="F7758">
        <v>124.4384</v>
      </c>
      <c r="G7758">
        <v>125.0239</v>
      </c>
      <c r="H7758">
        <v>124.5561</v>
      </c>
      <c r="I7758">
        <v>123.5859</v>
      </c>
      <c r="J7758">
        <v>123.1348</v>
      </c>
      <c r="K7758">
        <v>122.5095</v>
      </c>
      <c r="L7758">
        <v>123.5322</v>
      </c>
      <c r="M7758">
        <v>123.9207</v>
      </c>
      <c r="N7758">
        <v>124.5428</v>
      </c>
    </row>
    <row r="7759" spans="1:14" x14ac:dyDescent="0.2">
      <c r="A7759" t="s">
        <v>2538</v>
      </c>
      <c r="B7759">
        <v>1994</v>
      </c>
      <c r="C7759">
        <v>125.5729</v>
      </c>
      <c r="D7759">
        <v>125.884</v>
      </c>
      <c r="E7759">
        <v>125.47620000000001</v>
      </c>
      <c r="F7759">
        <v>124.0514</v>
      </c>
      <c r="G7759">
        <v>123.6255</v>
      </c>
      <c r="H7759">
        <v>123.44759999999999</v>
      </c>
      <c r="I7759">
        <v>122.8374</v>
      </c>
      <c r="J7759">
        <v>122.83410000000001</v>
      </c>
      <c r="K7759">
        <v>123.1985</v>
      </c>
      <c r="L7759">
        <v>125.7276</v>
      </c>
      <c r="M7759">
        <v>126.81740000000001</v>
      </c>
      <c r="N7759">
        <v>126.9298</v>
      </c>
    </row>
    <row r="7760" spans="1:14" x14ac:dyDescent="0.2">
      <c r="A7760" t="s">
        <v>2538</v>
      </c>
      <c r="B7760">
        <v>1995</v>
      </c>
      <c r="C7760">
        <v>126.0757</v>
      </c>
      <c r="D7760">
        <v>124.59699999999999</v>
      </c>
      <c r="E7760">
        <v>123.574</v>
      </c>
      <c r="F7760">
        <v>123.0491</v>
      </c>
      <c r="G7760">
        <v>122.9734</v>
      </c>
      <c r="H7760">
        <v>123.1412</v>
      </c>
      <c r="I7760">
        <v>123.2791</v>
      </c>
      <c r="J7760">
        <v>123.1904</v>
      </c>
      <c r="K7760">
        <v>122.1798</v>
      </c>
      <c r="L7760">
        <v>120.7534</v>
      </c>
      <c r="M7760">
        <v>120.8573</v>
      </c>
      <c r="N7760">
        <v>119.44199999999999</v>
      </c>
    </row>
    <row r="7761" spans="1:14" x14ac:dyDescent="0.2">
      <c r="A7761" t="s">
        <v>2538</v>
      </c>
      <c r="B7761">
        <v>1996</v>
      </c>
      <c r="C7761">
        <v>117.4361</v>
      </c>
      <c r="D7761">
        <v>116.08150000000001</v>
      </c>
      <c r="E7761">
        <v>116.6341</v>
      </c>
      <c r="F7761">
        <v>118.61790000000001</v>
      </c>
      <c r="G7761">
        <v>118.93219999999999</v>
      </c>
      <c r="H7761">
        <v>120.2025</v>
      </c>
      <c r="I7761">
        <v>120.79130000000001</v>
      </c>
      <c r="J7761">
        <v>120.5488</v>
      </c>
      <c r="K7761">
        <v>119.8903</v>
      </c>
      <c r="L7761">
        <v>120.01309999999999</v>
      </c>
      <c r="M7761">
        <v>119.1027</v>
      </c>
      <c r="N7761">
        <v>119.6601</v>
      </c>
    </row>
    <row r="7762" spans="1:14" x14ac:dyDescent="0.2">
      <c r="A7762" t="s">
        <v>2538</v>
      </c>
      <c r="B7762">
        <v>1997</v>
      </c>
      <c r="C7762">
        <v>119.1968</v>
      </c>
      <c r="D7762">
        <v>121.0043</v>
      </c>
      <c r="E7762">
        <v>121.148</v>
      </c>
      <c r="F7762">
        <v>121.5879</v>
      </c>
      <c r="G7762">
        <v>121.349</v>
      </c>
      <c r="H7762">
        <v>120.8985</v>
      </c>
      <c r="I7762">
        <v>120.8004</v>
      </c>
      <c r="J7762">
        <v>121.6801</v>
      </c>
      <c r="K7762">
        <v>123.2589</v>
      </c>
      <c r="L7762">
        <v>124.0966</v>
      </c>
      <c r="M7762">
        <v>123.5322</v>
      </c>
      <c r="N7762">
        <v>123.7557</v>
      </c>
    </row>
    <row r="7763" spans="1:14" x14ac:dyDescent="0.2">
      <c r="A7763" t="s">
        <v>2538</v>
      </c>
      <c r="B7763">
        <v>1998</v>
      </c>
      <c r="C7763">
        <v>124.8357</v>
      </c>
      <c r="D7763">
        <v>126.61879999999999</v>
      </c>
      <c r="E7763">
        <v>128.2216</v>
      </c>
      <c r="F7763">
        <v>129.1825</v>
      </c>
      <c r="G7763">
        <v>130.25020000000001</v>
      </c>
      <c r="H7763">
        <v>130.1309</v>
      </c>
      <c r="I7763">
        <v>129.94900000000001</v>
      </c>
      <c r="J7763">
        <v>129.82159999999999</v>
      </c>
      <c r="K7763">
        <v>130.4855</v>
      </c>
      <c r="L7763">
        <v>130.524</v>
      </c>
      <c r="M7763">
        <v>130.9957</v>
      </c>
      <c r="N7763">
        <v>131.3466</v>
      </c>
    </row>
    <row r="7764" spans="1:14" x14ac:dyDescent="0.2">
      <c r="A7764" t="s">
        <v>2538</v>
      </c>
      <c r="B7764">
        <v>1999</v>
      </c>
      <c r="C7764">
        <v>132.86250000000001</v>
      </c>
      <c r="D7764">
        <v>133.16849999999999</v>
      </c>
      <c r="E7764">
        <v>133.46190000000001</v>
      </c>
      <c r="F7764">
        <v>132.8605</v>
      </c>
      <c r="G7764">
        <v>132.2072</v>
      </c>
      <c r="H7764">
        <v>132.1028</v>
      </c>
      <c r="I7764">
        <v>131.80549999999999</v>
      </c>
      <c r="J7764">
        <v>132.30000000000001</v>
      </c>
      <c r="K7764">
        <v>132.36259999999999</v>
      </c>
      <c r="L7764">
        <v>133.1354</v>
      </c>
      <c r="M7764">
        <v>134.68610000000001</v>
      </c>
      <c r="N7764">
        <v>135.94880000000001</v>
      </c>
    </row>
    <row r="7765" spans="1:14" x14ac:dyDescent="0.2">
      <c r="A7765" t="s">
        <v>2538</v>
      </c>
      <c r="B7765">
        <v>2000</v>
      </c>
      <c r="C7765">
        <v>135.72059999999999</v>
      </c>
      <c r="D7765">
        <v>136.1557</v>
      </c>
      <c r="E7765">
        <v>135.78970000000001</v>
      </c>
      <c r="F7765">
        <v>135.84870000000001</v>
      </c>
      <c r="G7765">
        <v>134.3339</v>
      </c>
      <c r="H7765">
        <v>132.94710000000001</v>
      </c>
      <c r="I7765">
        <v>132.10820000000001</v>
      </c>
      <c r="J7765">
        <v>131.2989</v>
      </c>
      <c r="K7765">
        <v>129.58340000000001</v>
      </c>
      <c r="L7765">
        <v>128.32429999999999</v>
      </c>
      <c r="M7765">
        <v>129.07259999999999</v>
      </c>
      <c r="N7765">
        <v>127.14319999999999</v>
      </c>
    </row>
    <row r="7766" spans="1:14" x14ac:dyDescent="0.2">
      <c r="A7766" t="s">
        <v>2538</v>
      </c>
      <c r="B7766">
        <v>2001</v>
      </c>
      <c r="C7766">
        <v>124.1733</v>
      </c>
      <c r="D7766">
        <v>118.913</v>
      </c>
      <c r="E7766">
        <v>116.6908</v>
      </c>
      <c r="F7766">
        <v>115.8445</v>
      </c>
      <c r="G7766">
        <v>115.33920000000001</v>
      </c>
      <c r="H7766">
        <v>115.20310000000001</v>
      </c>
      <c r="I7766">
        <v>115.3763</v>
      </c>
      <c r="J7766">
        <v>115.4502</v>
      </c>
      <c r="K7766">
        <v>115.8676</v>
      </c>
      <c r="L7766">
        <v>115.2379</v>
      </c>
      <c r="M7766">
        <v>114.0685</v>
      </c>
      <c r="N7766">
        <v>113.24169999999999</v>
      </c>
    </row>
    <row r="7767" spans="1:14" x14ac:dyDescent="0.2">
      <c r="A7767" t="s">
        <v>2538</v>
      </c>
      <c r="B7767">
        <v>2002</v>
      </c>
      <c r="C7767">
        <v>112.7556</v>
      </c>
      <c r="D7767">
        <v>112.417</v>
      </c>
      <c r="E7767">
        <v>112.0314</v>
      </c>
      <c r="F7767">
        <v>112.232</v>
      </c>
      <c r="G7767">
        <v>113.0479</v>
      </c>
      <c r="H7767">
        <v>113.497</v>
      </c>
      <c r="I7767">
        <v>113.57170000000001</v>
      </c>
      <c r="J7767">
        <v>113.011</v>
      </c>
      <c r="K7767">
        <v>112.95359999999999</v>
      </c>
      <c r="L7767">
        <v>112.7199</v>
      </c>
      <c r="M7767">
        <v>112.684</v>
      </c>
      <c r="N7767">
        <v>113.00020000000001</v>
      </c>
    </row>
    <row r="7768" spans="1:14" x14ac:dyDescent="0.2">
      <c r="A7768" t="s">
        <v>2538</v>
      </c>
      <c r="B7768">
        <v>2003</v>
      </c>
      <c r="C7768">
        <v>113.0121</v>
      </c>
      <c r="D7768">
        <v>113.44799999999999</v>
      </c>
      <c r="E7768">
        <v>113.22620000000001</v>
      </c>
      <c r="F7768">
        <v>112.9997</v>
      </c>
      <c r="G7768">
        <v>112.15260000000001</v>
      </c>
      <c r="H7768">
        <v>111.589</v>
      </c>
      <c r="I7768">
        <v>110.63849999999999</v>
      </c>
      <c r="J7768">
        <v>110.18680000000001</v>
      </c>
      <c r="K7768">
        <v>110.2957</v>
      </c>
      <c r="L7768">
        <v>109.4682</v>
      </c>
      <c r="M7768">
        <v>109.6617</v>
      </c>
      <c r="N7768">
        <v>109.50490000000001</v>
      </c>
    </row>
    <row r="7769" spans="1:14" x14ac:dyDescent="0.2">
      <c r="A7769" t="s">
        <v>2538</v>
      </c>
      <c r="B7769">
        <v>2004</v>
      </c>
      <c r="C7769">
        <v>109.3267</v>
      </c>
      <c r="D7769">
        <v>109.73399999999999</v>
      </c>
      <c r="E7769">
        <v>109.9862</v>
      </c>
      <c r="F7769">
        <v>111.01990000000001</v>
      </c>
      <c r="G7769">
        <v>110.72709999999999</v>
      </c>
      <c r="H7769">
        <v>110.7816</v>
      </c>
      <c r="I7769">
        <v>111.1574</v>
      </c>
      <c r="J7769">
        <v>111.002</v>
      </c>
      <c r="K7769">
        <v>110.21810000000001</v>
      </c>
      <c r="L7769">
        <v>109.5436</v>
      </c>
      <c r="M7769">
        <v>109.23</v>
      </c>
      <c r="N7769">
        <v>108.99299999999999</v>
      </c>
    </row>
    <row r="7770" spans="1:14" x14ac:dyDescent="0.2">
      <c r="A7770" t="s">
        <v>2538</v>
      </c>
      <c r="B7770">
        <v>2005</v>
      </c>
      <c r="C7770">
        <v>109.40009999999999</v>
      </c>
      <c r="D7770">
        <v>109.16459999999999</v>
      </c>
      <c r="E7770">
        <v>110.3831</v>
      </c>
      <c r="F7770">
        <v>110.3647</v>
      </c>
      <c r="G7770">
        <v>110.9538</v>
      </c>
      <c r="H7770">
        <v>109.98139999999999</v>
      </c>
      <c r="I7770">
        <v>109.54640000000001</v>
      </c>
      <c r="J7770">
        <v>109.6163</v>
      </c>
      <c r="K7770">
        <v>108.7197</v>
      </c>
      <c r="L7770">
        <v>108.52809999999999</v>
      </c>
      <c r="M7770">
        <v>108.1091</v>
      </c>
      <c r="N7770">
        <v>107.611</v>
      </c>
    </row>
    <row r="7771" spans="1:14" x14ac:dyDescent="0.2">
      <c r="A7771" t="s">
        <v>2538</v>
      </c>
      <c r="B7771">
        <v>2006</v>
      </c>
      <c r="C7771">
        <v>108.50709999999999</v>
      </c>
      <c r="D7771">
        <v>108.383</v>
      </c>
      <c r="E7771">
        <v>108.4303</v>
      </c>
      <c r="F7771">
        <v>107.1452</v>
      </c>
      <c r="G7771">
        <v>106.029</v>
      </c>
      <c r="H7771">
        <v>105.3027</v>
      </c>
      <c r="I7771">
        <v>104.4644</v>
      </c>
      <c r="J7771">
        <v>103.7968</v>
      </c>
      <c r="K7771">
        <v>102.79649999999999</v>
      </c>
      <c r="L7771">
        <v>102.03400000000001</v>
      </c>
      <c r="M7771">
        <v>104.00360000000001</v>
      </c>
      <c r="N7771">
        <v>103.86799999999999</v>
      </c>
    </row>
    <row r="7772" spans="1:14" x14ac:dyDescent="0.2">
      <c r="A7772" t="s">
        <v>2538</v>
      </c>
      <c r="B7772">
        <v>2007</v>
      </c>
      <c r="C7772">
        <v>103.6032</v>
      </c>
      <c r="D7772">
        <v>101.03749999999999</v>
      </c>
      <c r="E7772">
        <v>100.8768</v>
      </c>
      <c r="F7772">
        <v>101.256</v>
      </c>
      <c r="G7772">
        <v>100.92230000000001</v>
      </c>
      <c r="H7772">
        <v>100.40819999999999</v>
      </c>
      <c r="I7772">
        <v>99.929000000000002</v>
      </c>
      <c r="J7772">
        <v>99.396299999999997</v>
      </c>
      <c r="K7772">
        <v>99.179900000000004</v>
      </c>
      <c r="L7772">
        <v>98.613299999999995</v>
      </c>
      <c r="M7772">
        <v>97.465100000000007</v>
      </c>
      <c r="N7772">
        <v>97.312299999999993</v>
      </c>
    </row>
    <row r="7773" spans="1:14" x14ac:dyDescent="0.2">
      <c r="A7773" t="s">
        <v>2538</v>
      </c>
      <c r="B7773">
        <v>2008</v>
      </c>
      <c r="C7773">
        <v>96.017200000000003</v>
      </c>
      <c r="D7773">
        <v>95.292299999999997</v>
      </c>
      <c r="E7773">
        <v>93.961799999999997</v>
      </c>
      <c r="F7773">
        <v>93.081400000000002</v>
      </c>
      <c r="G7773">
        <v>91.329499999999996</v>
      </c>
      <c r="H7773">
        <v>89.451899999999995</v>
      </c>
      <c r="I7773">
        <v>88.463300000000004</v>
      </c>
      <c r="J7773">
        <v>87.471000000000004</v>
      </c>
      <c r="K7773">
        <v>86.627799999999993</v>
      </c>
      <c r="L7773">
        <v>84.659000000000006</v>
      </c>
      <c r="M7773">
        <v>82.914299999999997</v>
      </c>
      <c r="N7773">
        <v>81.356700000000004</v>
      </c>
    </row>
    <row r="7774" spans="1:14" x14ac:dyDescent="0.2">
      <c r="A7774" t="s">
        <v>2538</v>
      </c>
      <c r="B7774">
        <v>2009</v>
      </c>
      <c r="C7774">
        <v>79.272900000000007</v>
      </c>
      <c r="D7774">
        <v>76.459599999999995</v>
      </c>
      <c r="E7774">
        <v>73.292900000000003</v>
      </c>
      <c r="F7774">
        <v>71.4696</v>
      </c>
      <c r="G7774">
        <v>71.4358</v>
      </c>
      <c r="H7774">
        <v>72.3934</v>
      </c>
      <c r="I7774">
        <v>71.909099999999995</v>
      </c>
      <c r="J7774">
        <v>71.924800000000005</v>
      </c>
      <c r="K7774">
        <v>70.644400000000005</v>
      </c>
      <c r="L7774">
        <v>71.102900000000005</v>
      </c>
      <c r="M7774">
        <v>71.330200000000005</v>
      </c>
      <c r="N7774">
        <v>71.017300000000006</v>
      </c>
    </row>
    <row r="7775" spans="1:14" x14ac:dyDescent="0.2">
      <c r="A7775" t="s">
        <v>2538</v>
      </c>
      <c r="B7775">
        <v>2010</v>
      </c>
      <c r="C7775">
        <v>71.194699999999997</v>
      </c>
      <c r="D7775">
        <v>70.761200000000002</v>
      </c>
      <c r="E7775">
        <v>71.764300000000006</v>
      </c>
      <c r="F7775">
        <v>71.866100000000003</v>
      </c>
      <c r="G7775">
        <v>72.386700000000005</v>
      </c>
      <c r="H7775">
        <v>72.432199999999995</v>
      </c>
      <c r="I7775">
        <v>71.289500000000004</v>
      </c>
      <c r="J7775">
        <v>69.134799999999998</v>
      </c>
      <c r="K7775">
        <v>66.721900000000005</v>
      </c>
      <c r="L7775">
        <v>65.651399999999995</v>
      </c>
      <c r="M7775">
        <v>65.183899999999994</v>
      </c>
      <c r="N7775">
        <v>64.292599999999993</v>
      </c>
    </row>
    <row r="7776" spans="1:14" x14ac:dyDescent="0.2">
      <c r="A7776" t="s">
        <v>2538</v>
      </c>
      <c r="B7776">
        <v>2011</v>
      </c>
      <c r="C7776">
        <v>64.022199999999998</v>
      </c>
      <c r="D7776">
        <v>63.751399999999997</v>
      </c>
      <c r="E7776">
        <v>63.1785</v>
      </c>
      <c r="F7776">
        <v>61.835900000000002</v>
      </c>
      <c r="G7776">
        <v>61.862400000000001</v>
      </c>
      <c r="H7776">
        <v>62.381500000000003</v>
      </c>
      <c r="I7776">
        <v>63.286200000000001</v>
      </c>
      <c r="J7776">
        <v>64.799499999999995</v>
      </c>
      <c r="K7776">
        <v>63.755400000000002</v>
      </c>
      <c r="L7776">
        <v>62.024099999999997</v>
      </c>
      <c r="M7776">
        <v>61.0197</v>
      </c>
    </row>
    <row r="7777" spans="1:14" x14ac:dyDescent="0.2">
      <c r="A7777" t="s">
        <v>2539</v>
      </c>
      <c r="B7777" t="s">
        <v>2540</v>
      </c>
      <c r="C7777" t="s">
        <v>2541</v>
      </c>
      <c r="D7777" t="s">
        <v>2542</v>
      </c>
      <c r="E7777" t="s">
        <v>2543</v>
      </c>
      <c r="F7777" t="s">
        <v>2544</v>
      </c>
      <c r="G7777" t="s">
        <v>865</v>
      </c>
    </row>
    <row r="7778" spans="1:14" x14ac:dyDescent="0.2">
      <c r="A7778" t="s">
        <v>2539</v>
      </c>
      <c r="B7778" t="s">
        <v>1643</v>
      </c>
      <c r="C7778">
        <v>73.254800000000003</v>
      </c>
      <c r="D7778">
        <v>71.465999999999994</v>
      </c>
      <c r="E7778">
        <v>71.672799999999995</v>
      </c>
      <c r="F7778">
        <v>78.0047</v>
      </c>
      <c r="G7778">
        <v>78.267099999999999</v>
      </c>
      <c r="H7778">
        <v>76.787099999999995</v>
      </c>
      <c r="I7778">
        <v>76.851799999999997</v>
      </c>
      <c r="J7778">
        <v>77.077299999999994</v>
      </c>
      <c r="K7778">
        <v>77.318200000000004</v>
      </c>
      <c r="L7778">
        <v>78.208600000000004</v>
      </c>
      <c r="M7778">
        <v>79.100700000000003</v>
      </c>
      <c r="N7778">
        <v>79.874700000000004</v>
      </c>
    </row>
    <row r="7779" spans="1:14" x14ac:dyDescent="0.2">
      <c r="A7779" t="s">
        <v>2539</v>
      </c>
      <c r="B7779" t="s">
        <v>1644</v>
      </c>
      <c r="C7779">
        <v>79.584999999999994</v>
      </c>
      <c r="D7779">
        <v>81.286600000000007</v>
      </c>
      <c r="E7779">
        <v>81.834000000000003</v>
      </c>
      <c r="F7779">
        <v>81.662599999999998</v>
      </c>
      <c r="G7779">
        <v>81.815299999999993</v>
      </c>
      <c r="H7779">
        <v>82.822999999999993</v>
      </c>
      <c r="I7779">
        <v>83.555599999999998</v>
      </c>
      <c r="J7779">
        <v>84.359700000000004</v>
      </c>
      <c r="K7779">
        <v>84.6511</v>
      </c>
      <c r="L7779">
        <v>84.272300000000001</v>
      </c>
      <c r="M7779">
        <v>85.456199999999995</v>
      </c>
      <c r="N7779">
        <v>85.072500000000005</v>
      </c>
    </row>
    <row r="7780" spans="1:14" x14ac:dyDescent="0.2">
      <c r="A7780" t="s">
        <v>2539</v>
      </c>
      <c r="B7780" t="s">
        <v>1645</v>
      </c>
      <c r="C7780">
        <v>85.659199999999998</v>
      </c>
      <c r="D7780">
        <v>84.959400000000002</v>
      </c>
      <c r="E7780">
        <v>84.926900000000003</v>
      </c>
      <c r="F7780">
        <v>85.168000000000006</v>
      </c>
      <c r="G7780">
        <v>85.184600000000003</v>
      </c>
      <c r="H7780">
        <v>84.122699999999995</v>
      </c>
      <c r="I7780">
        <v>83.066599999999994</v>
      </c>
      <c r="J7780">
        <v>83.135400000000004</v>
      </c>
      <c r="K7780">
        <v>84.429900000000004</v>
      </c>
      <c r="L7780">
        <v>84.511799999999994</v>
      </c>
      <c r="M7780">
        <v>84.064899999999994</v>
      </c>
      <c r="N7780">
        <v>84.855999999999995</v>
      </c>
    </row>
    <row r="7781" spans="1:14" x14ac:dyDescent="0.2">
      <c r="A7781" t="s">
        <v>2539</v>
      </c>
      <c r="B7781" t="s">
        <v>1646</v>
      </c>
      <c r="C7781">
        <v>84.4054</v>
      </c>
      <c r="D7781">
        <v>84.558700000000002</v>
      </c>
      <c r="E7781">
        <v>85.061499999999995</v>
      </c>
      <c r="F7781">
        <v>84.690899999999999</v>
      </c>
      <c r="G7781">
        <v>85.663700000000006</v>
      </c>
      <c r="H7781">
        <v>84.813599999999994</v>
      </c>
      <c r="I7781">
        <v>84.055899999999994</v>
      </c>
      <c r="J7781">
        <v>82.705799999999996</v>
      </c>
      <c r="K7781">
        <v>81.743899999999996</v>
      </c>
      <c r="L7781">
        <v>81.988</v>
      </c>
      <c r="M7781">
        <v>83.098100000000002</v>
      </c>
      <c r="N7781">
        <v>82.402500000000003</v>
      </c>
    </row>
    <row r="7782" spans="1:14" x14ac:dyDescent="0.2">
      <c r="A7782" t="s">
        <v>2539</v>
      </c>
      <c r="B7782" t="s">
        <v>1647</v>
      </c>
      <c r="C7782">
        <v>83.893699999999995</v>
      </c>
      <c r="D7782">
        <v>84.862499999999997</v>
      </c>
      <c r="E7782">
        <v>84.210400000000007</v>
      </c>
      <c r="F7782">
        <v>83.457800000000006</v>
      </c>
      <c r="G7782">
        <v>83.754499999999993</v>
      </c>
      <c r="H7782">
        <v>83.773600000000002</v>
      </c>
      <c r="I7782">
        <v>85.106800000000007</v>
      </c>
      <c r="J7782">
        <v>86.467699999999994</v>
      </c>
      <c r="K7782">
        <v>86.248400000000004</v>
      </c>
      <c r="L7782">
        <v>86.295599999999993</v>
      </c>
      <c r="M7782">
        <v>85.379199999999997</v>
      </c>
      <c r="N7782">
        <v>85.226100000000002</v>
      </c>
    </row>
    <row r="7783" spans="1:14" x14ac:dyDescent="0.2">
      <c r="A7783" t="s">
        <v>2539</v>
      </c>
      <c r="B7783" t="s">
        <v>1648</v>
      </c>
      <c r="C7783">
        <v>84.964100000000002</v>
      </c>
      <c r="D7783">
        <v>84.817800000000005</v>
      </c>
      <c r="E7783">
        <v>83.619799999999998</v>
      </c>
      <c r="F7783">
        <v>84.143799999999999</v>
      </c>
      <c r="G7783">
        <v>84.759399999999999</v>
      </c>
      <c r="H7783">
        <v>84.175399999999996</v>
      </c>
      <c r="I7783">
        <v>83.437200000000004</v>
      </c>
      <c r="J7783">
        <v>84.569299999999998</v>
      </c>
      <c r="K7783">
        <v>84.594099999999997</v>
      </c>
      <c r="L7783">
        <v>85.652500000000003</v>
      </c>
      <c r="M7783">
        <v>85.447199999999995</v>
      </c>
      <c r="N7783">
        <v>84.987099999999998</v>
      </c>
    </row>
    <row r="7784" spans="1:14" x14ac:dyDescent="0.2">
      <c r="A7784" t="s">
        <v>2539</v>
      </c>
      <c r="B7784" t="s">
        <v>1649</v>
      </c>
      <c r="C7784">
        <v>84.849500000000006</v>
      </c>
      <c r="D7784">
        <v>83.835499999999996</v>
      </c>
      <c r="E7784">
        <v>84.376099999999994</v>
      </c>
      <c r="F7784">
        <v>84.479500000000002</v>
      </c>
      <c r="G7784">
        <v>85.006500000000003</v>
      </c>
      <c r="H7784">
        <v>84.012</v>
      </c>
      <c r="I7784">
        <v>86.481300000000005</v>
      </c>
      <c r="J7784">
        <v>85.862399999999994</v>
      </c>
      <c r="K7784">
        <v>85.093999999999994</v>
      </c>
      <c r="L7784">
        <v>85.5154</v>
      </c>
      <c r="M7784">
        <v>85.872</v>
      </c>
      <c r="N7784">
        <v>86.638400000000004</v>
      </c>
    </row>
    <row r="7785" spans="1:14" x14ac:dyDescent="0.2">
      <c r="A7785" t="s">
        <v>2539</v>
      </c>
      <c r="B7785" t="s">
        <v>1650</v>
      </c>
      <c r="C7785">
        <v>87.996399999999994</v>
      </c>
      <c r="D7785">
        <v>88.039100000000005</v>
      </c>
      <c r="E7785">
        <v>87.7119</v>
      </c>
      <c r="F7785">
        <v>88.520600000000002</v>
      </c>
      <c r="G7785">
        <v>88.004099999999994</v>
      </c>
      <c r="H7785">
        <v>89.085599999999999</v>
      </c>
      <c r="I7785">
        <v>88.790300000000002</v>
      </c>
      <c r="J7785">
        <v>86.765000000000001</v>
      </c>
      <c r="K7785">
        <v>86.252399999999994</v>
      </c>
      <c r="L7785">
        <v>86.812600000000003</v>
      </c>
      <c r="M7785">
        <v>87.678600000000003</v>
      </c>
      <c r="N7785">
        <v>86.764300000000006</v>
      </c>
    </row>
    <row r="7786" spans="1:14" x14ac:dyDescent="0.2">
      <c r="A7786" t="s">
        <v>2539</v>
      </c>
      <c r="B7786" t="s">
        <v>1651</v>
      </c>
      <c r="C7786">
        <v>86.247900000000001</v>
      </c>
      <c r="D7786">
        <v>85.378500000000003</v>
      </c>
      <c r="E7786">
        <v>86.100399999999993</v>
      </c>
      <c r="F7786">
        <v>87.078100000000006</v>
      </c>
      <c r="G7786">
        <v>86.670599999999993</v>
      </c>
      <c r="H7786">
        <v>85.519099999999995</v>
      </c>
      <c r="I7786">
        <v>84.318899999999999</v>
      </c>
      <c r="J7786">
        <v>86.431600000000003</v>
      </c>
      <c r="K7786">
        <v>87.482500000000002</v>
      </c>
      <c r="L7786">
        <v>86.220799999999997</v>
      </c>
      <c r="M7786">
        <v>86.156899999999993</v>
      </c>
      <c r="N7786">
        <v>86.197400000000002</v>
      </c>
    </row>
    <row r="7787" spans="1:14" x14ac:dyDescent="0.2">
      <c r="A7787" t="s">
        <v>2539</v>
      </c>
      <c r="B7787" t="s">
        <v>1652</v>
      </c>
      <c r="C7787">
        <v>86.408600000000007</v>
      </c>
      <c r="D7787">
        <v>87.788200000000003</v>
      </c>
      <c r="E7787">
        <v>88.316400000000002</v>
      </c>
      <c r="F7787">
        <v>87.4512</v>
      </c>
      <c r="G7787">
        <v>88.088700000000003</v>
      </c>
      <c r="H7787">
        <v>88.354200000000006</v>
      </c>
      <c r="I7787">
        <v>87.096599999999995</v>
      </c>
      <c r="J7787">
        <v>86.431799999999996</v>
      </c>
      <c r="K7787">
        <v>87.313900000000004</v>
      </c>
      <c r="L7787">
        <v>86.668099999999995</v>
      </c>
      <c r="M7787">
        <v>86.061499999999995</v>
      </c>
      <c r="N7787">
        <v>85.093800000000002</v>
      </c>
    </row>
    <row r="7788" spans="1:14" x14ac:dyDescent="0.2">
      <c r="A7788" t="s">
        <v>2539</v>
      </c>
      <c r="B7788" t="s">
        <v>1653</v>
      </c>
      <c r="C7788">
        <v>84.738399999999999</v>
      </c>
      <c r="D7788">
        <v>86.7393</v>
      </c>
      <c r="E7788">
        <v>86.832499999999996</v>
      </c>
      <c r="F7788">
        <v>86.639099999999999</v>
      </c>
      <c r="G7788">
        <v>87.182699999999997</v>
      </c>
      <c r="H7788">
        <v>86.260099999999994</v>
      </c>
      <c r="I7788">
        <v>85.822500000000005</v>
      </c>
      <c r="J7788">
        <v>87.728999999999999</v>
      </c>
      <c r="K7788">
        <v>88.527100000000004</v>
      </c>
      <c r="L7788">
        <v>88.698599999999999</v>
      </c>
      <c r="M7788">
        <v>90.221500000000006</v>
      </c>
      <c r="N7788">
        <v>92.314700000000002</v>
      </c>
    </row>
    <row r="7789" spans="1:14" x14ac:dyDescent="0.2">
      <c r="A7789" t="s">
        <v>2539</v>
      </c>
      <c r="B7789" t="s">
        <v>1654</v>
      </c>
      <c r="C7789">
        <v>93.468199999999996</v>
      </c>
      <c r="D7789">
        <v>94.834900000000005</v>
      </c>
      <c r="E7789">
        <v>95.144199999999998</v>
      </c>
      <c r="F7789">
        <v>95.364099999999993</v>
      </c>
      <c r="G7789">
        <v>96.645700000000005</v>
      </c>
      <c r="H7789">
        <v>99.421999999999997</v>
      </c>
      <c r="I7789">
        <v>100.889</v>
      </c>
      <c r="J7789">
        <v>101.56440000000001</v>
      </c>
      <c r="K7789">
        <v>102.7337</v>
      </c>
      <c r="L7789">
        <v>104.21259999999999</v>
      </c>
      <c r="M7789">
        <v>104.5543</v>
      </c>
      <c r="N7789">
        <v>102.9011</v>
      </c>
    </row>
    <row r="7790" spans="1:14" x14ac:dyDescent="0.2">
      <c r="A7790" t="s">
        <v>2539</v>
      </c>
      <c r="B7790" t="s">
        <v>1655</v>
      </c>
      <c r="C7790">
        <v>102.5838</v>
      </c>
      <c r="D7790">
        <v>103.1151</v>
      </c>
      <c r="E7790">
        <v>103.7169</v>
      </c>
      <c r="F7790">
        <v>104.2641</v>
      </c>
      <c r="G7790">
        <v>104.7059</v>
      </c>
      <c r="H7790">
        <v>104.7384</v>
      </c>
      <c r="I7790">
        <v>107.276</v>
      </c>
      <c r="J7790">
        <v>108.14239999999999</v>
      </c>
      <c r="K7790">
        <v>105.9044</v>
      </c>
      <c r="L7790">
        <v>107.61799999999999</v>
      </c>
      <c r="M7790">
        <v>109.2646</v>
      </c>
      <c r="N7790">
        <v>108.1366</v>
      </c>
    </row>
    <row r="7791" spans="1:14" x14ac:dyDescent="0.2">
      <c r="A7791" t="s">
        <v>2539</v>
      </c>
      <c r="B7791" t="s">
        <v>1656</v>
      </c>
      <c r="C7791">
        <v>107.16070000000001</v>
      </c>
      <c r="D7791">
        <v>106.96259999999999</v>
      </c>
      <c r="E7791">
        <v>107.398</v>
      </c>
      <c r="F7791">
        <v>107.032</v>
      </c>
      <c r="G7791">
        <v>108.7364</v>
      </c>
      <c r="H7791">
        <v>106.9712</v>
      </c>
      <c r="I7791">
        <v>106.2722</v>
      </c>
      <c r="J7791">
        <v>110.2567</v>
      </c>
      <c r="K7791">
        <v>111.6163</v>
      </c>
      <c r="L7791">
        <v>111.84650000000001</v>
      </c>
      <c r="M7791">
        <v>112.9</v>
      </c>
      <c r="N7791">
        <v>112.69459999999999</v>
      </c>
    </row>
    <row r="7792" spans="1:14" x14ac:dyDescent="0.2">
      <c r="A7792" t="s">
        <v>2539</v>
      </c>
      <c r="B7792" t="s">
        <v>1657</v>
      </c>
      <c r="C7792">
        <v>111.44670000000001</v>
      </c>
      <c r="D7792">
        <v>109.1448</v>
      </c>
      <c r="E7792">
        <v>110.211</v>
      </c>
      <c r="F7792">
        <v>110.8415</v>
      </c>
      <c r="G7792">
        <v>108.8814</v>
      </c>
      <c r="H7792">
        <v>109.9224</v>
      </c>
      <c r="I7792">
        <v>110.5107</v>
      </c>
      <c r="J7792">
        <v>108.5742</v>
      </c>
      <c r="K7792">
        <v>109.27119999999999</v>
      </c>
      <c r="L7792">
        <v>107.58329999999999</v>
      </c>
      <c r="M7792">
        <v>106.3152</v>
      </c>
      <c r="N7792">
        <v>106.2145</v>
      </c>
    </row>
    <row r="7793" spans="1:14" x14ac:dyDescent="0.2">
      <c r="A7793" t="s">
        <v>2539</v>
      </c>
      <c r="B7793" t="s">
        <v>1658</v>
      </c>
      <c r="C7793">
        <v>106.3565</v>
      </c>
      <c r="D7793">
        <v>104.7312</v>
      </c>
      <c r="E7793">
        <v>104.6131</v>
      </c>
      <c r="F7793">
        <v>106.2897</v>
      </c>
      <c r="G7793">
        <v>106.46210000000001</v>
      </c>
      <c r="H7793">
        <v>106.3263</v>
      </c>
      <c r="I7793">
        <v>107.4179</v>
      </c>
      <c r="J7793">
        <v>105.3865</v>
      </c>
      <c r="K7793">
        <v>105.0861</v>
      </c>
      <c r="L7793">
        <v>104.41500000000001</v>
      </c>
      <c r="M7793">
        <v>103.02200000000001</v>
      </c>
      <c r="N7793">
        <v>104.5869</v>
      </c>
    </row>
    <row r="7794" spans="1:14" x14ac:dyDescent="0.2">
      <c r="A7794" t="s">
        <v>2539</v>
      </c>
      <c r="B7794" t="s">
        <v>1659</v>
      </c>
      <c r="C7794">
        <v>104.2959</v>
      </c>
      <c r="D7794">
        <v>102.1515</v>
      </c>
      <c r="E7794">
        <v>103.2632</v>
      </c>
      <c r="F7794">
        <v>100.7218</v>
      </c>
      <c r="G7794">
        <v>100.8946</v>
      </c>
      <c r="H7794">
        <v>100.48690000000001</v>
      </c>
      <c r="I7794">
        <v>100.52079999999999</v>
      </c>
      <c r="J7794">
        <v>102.11879999999999</v>
      </c>
      <c r="K7794">
        <v>102.378</v>
      </c>
      <c r="L7794">
        <v>100.9602</v>
      </c>
      <c r="M7794">
        <v>99.960499999999996</v>
      </c>
      <c r="N7794">
        <v>99.348100000000002</v>
      </c>
    </row>
    <row r="7795" spans="1:14" x14ac:dyDescent="0.2">
      <c r="A7795" t="s">
        <v>2539</v>
      </c>
      <c r="B7795" t="s">
        <v>1660</v>
      </c>
      <c r="C7795">
        <v>99.589500000000001</v>
      </c>
      <c r="D7795">
        <v>99.528599999999997</v>
      </c>
      <c r="E7795">
        <v>100.3725</v>
      </c>
      <c r="F7795">
        <v>95.983900000000006</v>
      </c>
      <c r="G7795">
        <v>97.388599999999997</v>
      </c>
      <c r="H7795">
        <v>97.757599999999996</v>
      </c>
      <c r="I7795">
        <v>97.896000000000001</v>
      </c>
      <c r="J7795">
        <v>96.744900000000001</v>
      </c>
      <c r="K7795">
        <v>94.954099999999997</v>
      </c>
      <c r="L7795">
        <v>96.149199999999993</v>
      </c>
      <c r="M7795">
        <v>96.967200000000005</v>
      </c>
      <c r="N7795">
        <v>96.882800000000003</v>
      </c>
    </row>
    <row r="7796" spans="1:14" x14ac:dyDescent="0.2">
      <c r="A7796" t="s">
        <v>2539</v>
      </c>
      <c r="B7796" t="s">
        <v>1661</v>
      </c>
      <c r="C7796">
        <v>96.7988</v>
      </c>
      <c r="D7796">
        <v>99.935199999999995</v>
      </c>
      <c r="E7796">
        <v>98.567099999999996</v>
      </c>
      <c r="F7796">
        <v>99.316599999999994</v>
      </c>
      <c r="G7796">
        <v>100.7435</v>
      </c>
      <c r="H7796">
        <v>98.578800000000001</v>
      </c>
      <c r="I7796">
        <v>99.144599999999997</v>
      </c>
      <c r="J7796">
        <v>101.7458</v>
      </c>
      <c r="K7796">
        <v>97.854200000000006</v>
      </c>
      <c r="L7796">
        <v>97.746300000000005</v>
      </c>
      <c r="M7796">
        <v>98.498199999999997</v>
      </c>
      <c r="N7796">
        <v>99.761499999999998</v>
      </c>
    </row>
    <row r="7797" spans="1:14" x14ac:dyDescent="0.2">
      <c r="A7797" t="s">
        <v>2539</v>
      </c>
      <c r="B7797" t="s">
        <v>1662</v>
      </c>
      <c r="C7797">
        <v>102.5423</v>
      </c>
      <c r="D7797">
        <v>100.6508</v>
      </c>
      <c r="E7797">
        <v>99.176299999999998</v>
      </c>
      <c r="F7797">
        <v>98.946899999999999</v>
      </c>
      <c r="G7797">
        <v>100.27760000000001</v>
      </c>
      <c r="H7797">
        <v>98.272199999999998</v>
      </c>
      <c r="I7797">
        <v>97.087400000000002</v>
      </c>
      <c r="J7797">
        <v>97.589399999999998</v>
      </c>
      <c r="K7797">
        <v>97.189899999999994</v>
      </c>
      <c r="L7797">
        <v>98.616799999999998</v>
      </c>
      <c r="M7797">
        <v>97.625</v>
      </c>
      <c r="N7797">
        <v>97.752499999999998</v>
      </c>
    </row>
    <row r="7798" spans="1:14" x14ac:dyDescent="0.2">
      <c r="A7798" t="s">
        <v>2539</v>
      </c>
      <c r="B7798" t="s">
        <v>1663</v>
      </c>
      <c r="C7798">
        <v>98.207099999999997</v>
      </c>
      <c r="D7798">
        <v>97.434200000000004</v>
      </c>
      <c r="E7798">
        <v>98.733699999999999</v>
      </c>
      <c r="F7798">
        <v>101.1759</v>
      </c>
      <c r="G7798">
        <v>99.189800000000005</v>
      </c>
      <c r="H7798">
        <v>99.0976</v>
      </c>
      <c r="I7798">
        <v>98.941500000000005</v>
      </c>
      <c r="J7798">
        <v>97.789100000000005</v>
      </c>
      <c r="K7798">
        <v>98.279399999999995</v>
      </c>
      <c r="L7798">
        <v>100.70189999999999</v>
      </c>
      <c r="M7798">
        <v>99.777199999999993</v>
      </c>
      <c r="N7798">
        <v>100.1627</v>
      </c>
    </row>
    <row r="7799" spans="1:14" x14ac:dyDescent="0.2">
      <c r="A7799" t="s">
        <v>2539</v>
      </c>
      <c r="B7799" t="s">
        <v>1664</v>
      </c>
      <c r="C7799">
        <v>100.5089</v>
      </c>
      <c r="D7799">
        <v>102.6936</v>
      </c>
      <c r="E7799">
        <v>102.5274</v>
      </c>
      <c r="F7799">
        <v>102.6717</v>
      </c>
      <c r="G7799">
        <v>101.2504</v>
      </c>
      <c r="H7799">
        <v>101.8139</v>
      </c>
      <c r="I7799">
        <v>101.4935</v>
      </c>
      <c r="J7799">
        <v>99.873400000000004</v>
      </c>
      <c r="K7799">
        <v>99.479699999999994</v>
      </c>
      <c r="L7799">
        <v>97.177800000000005</v>
      </c>
      <c r="M7799">
        <v>95.068799999999996</v>
      </c>
      <c r="N7799">
        <v>95.440899999999999</v>
      </c>
    </row>
    <row r="7800" spans="1:14" x14ac:dyDescent="0.2">
      <c r="A7800" t="s">
        <v>2539</v>
      </c>
      <c r="B7800" t="s">
        <v>1665</v>
      </c>
      <c r="C7800">
        <v>94.997200000000007</v>
      </c>
      <c r="D7800">
        <v>94.219300000000004</v>
      </c>
      <c r="E7800">
        <v>94.303700000000006</v>
      </c>
      <c r="F7800">
        <v>91.488100000000003</v>
      </c>
      <c r="G7800">
        <v>89.323800000000006</v>
      </c>
      <c r="H7800">
        <v>89.899900000000002</v>
      </c>
      <c r="I7800">
        <v>87.522099999999995</v>
      </c>
      <c r="J7800">
        <v>87.772800000000004</v>
      </c>
      <c r="K7800">
        <v>87.438199999999995</v>
      </c>
      <c r="L7800">
        <v>86.109800000000007</v>
      </c>
      <c r="M7800">
        <v>85.725899999999996</v>
      </c>
      <c r="N7800">
        <v>84.390299999999996</v>
      </c>
    </row>
    <row r="7801" spans="1:14" x14ac:dyDescent="0.2">
      <c r="A7801" t="s">
        <v>2539</v>
      </c>
      <c r="B7801" t="s">
        <v>1666</v>
      </c>
      <c r="C7801">
        <v>82.849400000000003</v>
      </c>
      <c r="D7801">
        <v>82.632300000000001</v>
      </c>
      <c r="E7801">
        <v>79.590699999999998</v>
      </c>
      <c r="F7801">
        <v>77.834999999999994</v>
      </c>
      <c r="G7801">
        <v>76.902299999999997</v>
      </c>
      <c r="H7801">
        <v>77.1143</v>
      </c>
      <c r="I7801">
        <v>76.662099999999995</v>
      </c>
      <c r="J7801">
        <v>77.7851</v>
      </c>
      <c r="K7801">
        <v>78.5398</v>
      </c>
      <c r="L7801">
        <v>77.896100000000004</v>
      </c>
      <c r="M7801">
        <v>79.206299999999999</v>
      </c>
      <c r="N7801">
        <v>78.918099999999995</v>
      </c>
    </row>
    <row r="7802" spans="1:14" x14ac:dyDescent="0.2">
      <c r="A7802" t="s">
        <v>2539</v>
      </c>
      <c r="B7802" t="s">
        <v>1667</v>
      </c>
      <c r="C7802">
        <v>77.0809</v>
      </c>
      <c r="D7802">
        <v>75.862200000000001</v>
      </c>
      <c r="E7802">
        <v>75.464299999999994</v>
      </c>
      <c r="F7802">
        <v>74.619</v>
      </c>
      <c r="G7802">
        <v>76.202200000000005</v>
      </c>
      <c r="H7802">
        <v>74.8035</v>
      </c>
      <c r="I7802">
        <v>75.380799999999994</v>
      </c>
      <c r="J7802">
        <v>76.242599999999996</v>
      </c>
      <c r="K7802">
        <v>75.084699999999998</v>
      </c>
      <c r="L7802">
        <v>75.287099999999995</v>
      </c>
      <c r="M7802">
        <v>76.113600000000005</v>
      </c>
      <c r="N7802">
        <v>76.473100000000002</v>
      </c>
    </row>
    <row r="7803" spans="1:14" x14ac:dyDescent="0.2">
      <c r="A7803" t="s">
        <v>2539</v>
      </c>
      <c r="B7803" t="s">
        <v>1668</v>
      </c>
      <c r="C7803">
        <v>76.176900000000003</v>
      </c>
      <c r="D7803">
        <v>74.324200000000005</v>
      </c>
      <c r="E7803">
        <v>73.443899999999999</v>
      </c>
      <c r="F7803">
        <v>73.304299999999998</v>
      </c>
      <c r="G7803">
        <v>73.330299999999994</v>
      </c>
      <c r="H7803">
        <v>70.662300000000002</v>
      </c>
      <c r="I7803">
        <v>70.425799999999995</v>
      </c>
      <c r="J7803">
        <v>72.709299999999999</v>
      </c>
      <c r="K7803">
        <v>74.346199999999996</v>
      </c>
      <c r="L7803">
        <v>75.568399999999997</v>
      </c>
      <c r="M7803">
        <v>73.386099999999999</v>
      </c>
    </row>
    <row r="7804" spans="1:14" x14ac:dyDescent="0.2">
      <c r="A7804" t="s">
        <v>2545</v>
      </c>
      <c r="B7804" t="s">
        <v>2546</v>
      </c>
      <c r="C7804" t="s">
        <v>2547</v>
      </c>
      <c r="D7804" t="s">
        <v>2548</v>
      </c>
    </row>
    <row r="7805" spans="1:14" x14ac:dyDescent="0.2">
      <c r="A7805" t="s">
        <v>2549</v>
      </c>
      <c r="B7805">
        <v>1986</v>
      </c>
      <c r="C7805">
        <v>99.938900000000004</v>
      </c>
      <c r="D7805">
        <v>99.022900000000007</v>
      </c>
      <c r="E7805">
        <v>97.023899999999998</v>
      </c>
      <c r="F7805">
        <v>94.637500000000003</v>
      </c>
      <c r="G7805">
        <v>94.607100000000003</v>
      </c>
      <c r="H7805">
        <v>94.0749</v>
      </c>
      <c r="I7805">
        <v>93.498500000000007</v>
      </c>
      <c r="J7805">
        <v>93.411900000000003</v>
      </c>
      <c r="K7805">
        <v>92.570099999999996</v>
      </c>
      <c r="L7805">
        <v>93.293000000000006</v>
      </c>
      <c r="M7805">
        <v>94.218599999999995</v>
      </c>
      <c r="N7805">
        <v>94.5441</v>
      </c>
    </row>
    <row r="7806" spans="1:14" x14ac:dyDescent="0.2">
      <c r="A7806" t="s">
        <v>2549</v>
      </c>
      <c r="B7806">
        <v>1987</v>
      </c>
      <c r="C7806">
        <v>95.227500000000006</v>
      </c>
      <c r="D7806">
        <v>95.350099999999998</v>
      </c>
      <c r="E7806">
        <v>95.063000000000002</v>
      </c>
      <c r="F7806">
        <v>96.450800000000001</v>
      </c>
      <c r="G7806">
        <v>96.507000000000005</v>
      </c>
      <c r="H7806">
        <v>97.234300000000005</v>
      </c>
      <c r="I7806">
        <v>97.865600000000001</v>
      </c>
      <c r="J7806">
        <v>99.479299999999995</v>
      </c>
      <c r="K7806">
        <v>100.2287</v>
      </c>
      <c r="L7806">
        <v>100.5865</v>
      </c>
      <c r="M7806">
        <v>101.6816</v>
      </c>
      <c r="N7806">
        <v>101.9359</v>
      </c>
    </row>
    <row r="7807" spans="1:14" x14ac:dyDescent="0.2">
      <c r="A7807" t="s">
        <v>2549</v>
      </c>
      <c r="B7807">
        <v>1988</v>
      </c>
      <c r="C7807">
        <v>100.72020000000001</v>
      </c>
      <c r="D7807">
        <v>101.0521</v>
      </c>
      <c r="E7807">
        <v>101.45180000000001</v>
      </c>
      <c r="F7807">
        <v>101.7437</v>
      </c>
      <c r="G7807">
        <v>101.44970000000001</v>
      </c>
      <c r="H7807">
        <v>102.09529999999999</v>
      </c>
      <c r="I7807">
        <v>101.98909999999999</v>
      </c>
      <c r="J7807">
        <v>101.92230000000001</v>
      </c>
      <c r="K7807">
        <v>101.0202</v>
      </c>
      <c r="L7807">
        <v>100.9427</v>
      </c>
      <c r="M7807">
        <v>101.2032</v>
      </c>
      <c r="N7807">
        <v>101.85890000000001</v>
      </c>
    </row>
    <row r="7808" spans="1:14" x14ac:dyDescent="0.2">
      <c r="A7808" t="s">
        <v>2549</v>
      </c>
      <c r="B7808">
        <v>1989</v>
      </c>
      <c r="C7808">
        <v>101.4228</v>
      </c>
      <c r="D7808">
        <v>100.5976</v>
      </c>
      <c r="E7808">
        <v>101.5472</v>
      </c>
      <c r="F7808">
        <v>102.1553</v>
      </c>
      <c r="G7808">
        <v>101.8034</v>
      </c>
      <c r="H7808">
        <v>101.108</v>
      </c>
      <c r="I7808">
        <v>101.0206</v>
      </c>
      <c r="J7808">
        <v>101.74930000000001</v>
      </c>
      <c r="K7808">
        <v>101.9395</v>
      </c>
      <c r="L7808">
        <v>102.1053</v>
      </c>
      <c r="M7808">
        <v>102.8036</v>
      </c>
      <c r="N7808">
        <v>100.27419999999999</v>
      </c>
    </row>
    <row r="7809" spans="1:14" x14ac:dyDescent="0.2">
      <c r="A7809" t="s">
        <v>2549</v>
      </c>
      <c r="B7809">
        <v>1990</v>
      </c>
      <c r="C7809">
        <v>103.4301</v>
      </c>
      <c r="D7809">
        <v>103.3454</v>
      </c>
      <c r="E7809">
        <v>102.964</v>
      </c>
      <c r="F7809">
        <v>103.4024</v>
      </c>
      <c r="G7809">
        <v>103.0921</v>
      </c>
      <c r="H7809">
        <v>102.7436</v>
      </c>
      <c r="I7809">
        <v>103.41930000000001</v>
      </c>
      <c r="J7809">
        <v>102.9439</v>
      </c>
      <c r="K7809">
        <v>102.9225</v>
      </c>
      <c r="L7809">
        <v>103.38509999999999</v>
      </c>
      <c r="M7809">
        <v>102.8783</v>
      </c>
      <c r="N7809">
        <v>102.4156</v>
      </c>
    </row>
    <row r="7810" spans="1:14" x14ac:dyDescent="0.2">
      <c r="A7810" t="s">
        <v>2549</v>
      </c>
      <c r="B7810">
        <v>1991</v>
      </c>
      <c r="C7810">
        <v>101.63379999999999</v>
      </c>
      <c r="D7810">
        <v>102.0711</v>
      </c>
      <c r="E7810">
        <v>101.1033</v>
      </c>
      <c r="F7810">
        <v>100.4516</v>
      </c>
      <c r="G7810">
        <v>100.1768</v>
      </c>
      <c r="H7810">
        <v>100.2693</v>
      </c>
      <c r="I7810">
        <v>100.0008</v>
      </c>
      <c r="J7810">
        <v>99.844999999999999</v>
      </c>
      <c r="K7810">
        <v>99.984099999999998</v>
      </c>
      <c r="L7810">
        <v>100.1969</v>
      </c>
      <c r="M7810">
        <v>99.1875</v>
      </c>
      <c r="N7810">
        <v>99.764200000000002</v>
      </c>
    </row>
    <row r="7811" spans="1:14" x14ac:dyDescent="0.2">
      <c r="A7811" t="s">
        <v>2549</v>
      </c>
      <c r="B7811">
        <v>1992</v>
      </c>
      <c r="C7811">
        <v>99.766900000000007</v>
      </c>
      <c r="D7811">
        <v>98.521799999999999</v>
      </c>
      <c r="E7811">
        <v>99.380399999999995</v>
      </c>
      <c r="F7811">
        <v>100.2411</v>
      </c>
      <c r="G7811">
        <v>99.366100000000003</v>
      </c>
      <c r="H7811">
        <v>99.852000000000004</v>
      </c>
      <c r="I7811">
        <v>100.63249999999999</v>
      </c>
      <c r="J7811">
        <v>98.4375</v>
      </c>
      <c r="K7811">
        <v>99.590500000000006</v>
      </c>
      <c r="L7811">
        <v>99.589200000000005</v>
      </c>
      <c r="M7811">
        <v>99.507199999999997</v>
      </c>
      <c r="N7811">
        <v>99.365600000000001</v>
      </c>
    </row>
    <row r="7812" spans="1:14" x14ac:dyDescent="0.2">
      <c r="A7812" t="s">
        <v>2549</v>
      </c>
      <c r="B7812">
        <v>1993</v>
      </c>
      <c r="C7812">
        <v>99.041899999999998</v>
      </c>
      <c r="D7812">
        <v>98.963200000000001</v>
      </c>
      <c r="E7812">
        <v>97.872600000000006</v>
      </c>
      <c r="F7812">
        <v>98.439599999999999</v>
      </c>
      <c r="G7812">
        <v>97.8202</v>
      </c>
      <c r="H7812">
        <v>98.225300000000004</v>
      </c>
      <c r="I7812">
        <v>97.078400000000002</v>
      </c>
      <c r="J7812">
        <v>97.117699999999999</v>
      </c>
      <c r="K7812">
        <v>97.694400000000002</v>
      </c>
      <c r="L7812">
        <v>99.036100000000005</v>
      </c>
      <c r="M7812">
        <v>99.333699999999993</v>
      </c>
      <c r="N7812">
        <v>99.231999999999999</v>
      </c>
    </row>
    <row r="7813" spans="1:14" x14ac:dyDescent="0.2">
      <c r="A7813" t="s">
        <v>2549</v>
      </c>
      <c r="B7813">
        <v>1994</v>
      </c>
      <c r="C7813">
        <v>98.367099999999994</v>
      </c>
      <c r="D7813">
        <v>99.3994</v>
      </c>
      <c r="E7813">
        <v>101.00960000000001</v>
      </c>
      <c r="F7813">
        <v>100.0181</v>
      </c>
      <c r="G7813">
        <v>100.3378</v>
      </c>
      <c r="H7813">
        <v>100.5352</v>
      </c>
      <c r="I7813">
        <v>100.2907</v>
      </c>
      <c r="J7813">
        <v>101.077</v>
      </c>
      <c r="K7813">
        <v>101.0963</v>
      </c>
      <c r="L7813">
        <v>100.2092</v>
      </c>
      <c r="M7813">
        <v>100.9864</v>
      </c>
      <c r="N7813">
        <v>101.69499999999999</v>
      </c>
    </row>
    <row r="7814" spans="1:14" x14ac:dyDescent="0.2">
      <c r="A7814" t="s">
        <v>2549</v>
      </c>
      <c r="B7814">
        <v>1995</v>
      </c>
      <c r="C7814">
        <v>102.08880000000001</v>
      </c>
      <c r="D7814">
        <v>101.85299999999999</v>
      </c>
      <c r="E7814">
        <v>101.1759</v>
      </c>
      <c r="F7814">
        <v>101.43219999999999</v>
      </c>
      <c r="G7814">
        <v>101.7403</v>
      </c>
      <c r="H7814">
        <v>101.3831</v>
      </c>
      <c r="I7814">
        <v>101.8657</v>
      </c>
      <c r="J7814">
        <v>100.1887</v>
      </c>
      <c r="K7814">
        <v>100.2598</v>
      </c>
      <c r="L7814">
        <v>99.8566</v>
      </c>
      <c r="M7814">
        <v>99.590299999999999</v>
      </c>
      <c r="N7814">
        <v>98.752399999999994</v>
      </c>
    </row>
    <row r="7815" spans="1:14" x14ac:dyDescent="0.2">
      <c r="A7815" t="s">
        <v>2549</v>
      </c>
      <c r="B7815">
        <v>1996</v>
      </c>
      <c r="C7815">
        <v>98.066599999999994</v>
      </c>
      <c r="D7815">
        <v>98.628</v>
      </c>
      <c r="E7815">
        <v>99.357399999999998</v>
      </c>
      <c r="F7815">
        <v>100.194</v>
      </c>
      <c r="G7815">
        <v>100.01349999999999</v>
      </c>
      <c r="H7815">
        <v>101.1921</v>
      </c>
      <c r="I7815">
        <v>101.3043</v>
      </c>
      <c r="J7815">
        <v>101.4832</v>
      </c>
      <c r="K7815">
        <v>101.3762</v>
      </c>
      <c r="L7815">
        <v>101.376</v>
      </c>
      <c r="M7815">
        <v>101.3797</v>
      </c>
      <c r="N7815">
        <v>102.3261</v>
      </c>
    </row>
    <row r="7816" spans="1:14" x14ac:dyDescent="0.2">
      <c r="A7816" t="s">
        <v>2549</v>
      </c>
      <c r="B7816">
        <v>1997</v>
      </c>
      <c r="C7816">
        <v>101.73560000000001</v>
      </c>
      <c r="D7816">
        <v>103.33329999999999</v>
      </c>
      <c r="E7816">
        <v>103.4173</v>
      </c>
      <c r="F7816">
        <v>103.07470000000001</v>
      </c>
      <c r="G7816">
        <v>103.85599999999999</v>
      </c>
      <c r="H7816">
        <v>102.9836</v>
      </c>
      <c r="I7816">
        <v>103.491</v>
      </c>
      <c r="J7816">
        <v>103.5904</v>
      </c>
      <c r="K7816">
        <v>104.0928</v>
      </c>
      <c r="L7816">
        <v>103.2364</v>
      </c>
      <c r="M7816">
        <v>103.0085</v>
      </c>
      <c r="N7816">
        <v>103.84699999999999</v>
      </c>
    </row>
    <row r="7817" spans="1:14" x14ac:dyDescent="0.2">
      <c r="A7817" t="s">
        <v>2549</v>
      </c>
      <c r="B7817">
        <v>1998</v>
      </c>
      <c r="C7817">
        <v>104.9492</v>
      </c>
      <c r="D7817">
        <v>103.9748</v>
      </c>
      <c r="E7817">
        <v>102.4188</v>
      </c>
      <c r="F7817">
        <v>102.8766</v>
      </c>
      <c r="G7817">
        <v>103.22</v>
      </c>
      <c r="H7817">
        <v>102.0825</v>
      </c>
      <c r="I7817">
        <v>101.07940000000001</v>
      </c>
      <c r="J7817">
        <v>100.5501</v>
      </c>
      <c r="K7817">
        <v>98.400700000000001</v>
      </c>
      <c r="L7817">
        <v>99.3566</v>
      </c>
      <c r="M7817">
        <v>98.759200000000007</v>
      </c>
      <c r="N7817">
        <v>98.198300000000003</v>
      </c>
    </row>
    <row r="7818" spans="1:14" x14ac:dyDescent="0.2">
      <c r="A7818" t="s">
        <v>2549</v>
      </c>
      <c r="B7818">
        <v>1999</v>
      </c>
      <c r="C7818">
        <v>98.601500000000001</v>
      </c>
      <c r="D7818">
        <v>98.534000000000006</v>
      </c>
      <c r="E7818">
        <v>98.844399999999993</v>
      </c>
      <c r="F7818">
        <v>98.910300000000007</v>
      </c>
      <c r="G7818">
        <v>100.0082</v>
      </c>
      <c r="H7818">
        <v>99.338800000000006</v>
      </c>
      <c r="I7818">
        <v>99.074100000000001</v>
      </c>
      <c r="J7818">
        <v>98.690700000000007</v>
      </c>
      <c r="K7818">
        <v>99.044300000000007</v>
      </c>
      <c r="L7818">
        <v>99.799000000000007</v>
      </c>
      <c r="M7818">
        <v>100.9015</v>
      </c>
      <c r="N7818">
        <v>101.2462</v>
      </c>
    </row>
    <row r="7819" spans="1:14" x14ac:dyDescent="0.2">
      <c r="A7819" t="s">
        <v>2549</v>
      </c>
      <c r="B7819">
        <v>2000</v>
      </c>
      <c r="C7819">
        <v>99.893799999999999</v>
      </c>
      <c r="D7819">
        <v>100.066</v>
      </c>
      <c r="E7819">
        <v>100.8193</v>
      </c>
      <c r="F7819">
        <v>99.945099999999996</v>
      </c>
      <c r="G7819">
        <v>99.503799999999998</v>
      </c>
      <c r="H7819">
        <v>99.648799999999994</v>
      </c>
      <c r="I7819">
        <v>99.046800000000005</v>
      </c>
      <c r="J7819">
        <v>99.463999999999999</v>
      </c>
      <c r="K7819">
        <v>99.583600000000004</v>
      </c>
      <c r="L7819">
        <v>99.820800000000006</v>
      </c>
      <c r="M7819">
        <v>99.141300000000001</v>
      </c>
      <c r="N7819">
        <v>98.503399999999999</v>
      </c>
    </row>
    <row r="7820" spans="1:14" x14ac:dyDescent="0.2">
      <c r="A7820" t="s">
        <v>2549</v>
      </c>
      <c r="B7820">
        <v>2001</v>
      </c>
      <c r="C7820">
        <v>98.009799999999998</v>
      </c>
      <c r="D7820">
        <v>98.588700000000003</v>
      </c>
      <c r="E7820">
        <v>98.033699999999996</v>
      </c>
      <c r="F7820">
        <v>97.974800000000002</v>
      </c>
      <c r="G7820">
        <v>97.093500000000006</v>
      </c>
      <c r="H7820">
        <v>95.885099999999994</v>
      </c>
      <c r="I7820">
        <v>95.832099999999997</v>
      </c>
      <c r="J7820">
        <v>96.402699999999996</v>
      </c>
      <c r="K7820">
        <v>97.159000000000006</v>
      </c>
      <c r="L7820">
        <v>96.685900000000004</v>
      </c>
      <c r="M7820">
        <v>96.313100000000006</v>
      </c>
      <c r="N7820">
        <v>94.889300000000006</v>
      </c>
    </row>
    <row r="7821" spans="1:14" x14ac:dyDescent="0.2">
      <c r="A7821" t="s">
        <v>2549</v>
      </c>
      <c r="B7821">
        <v>2002</v>
      </c>
      <c r="C7821">
        <v>95.314099999999996</v>
      </c>
      <c r="D7821">
        <v>95.174499999999995</v>
      </c>
      <c r="E7821">
        <v>94.392899999999997</v>
      </c>
      <c r="F7821">
        <v>95.089799999999997</v>
      </c>
      <c r="G7821">
        <v>96.128399999999999</v>
      </c>
      <c r="H7821">
        <v>95.970200000000006</v>
      </c>
      <c r="I7821">
        <v>95.739599999999996</v>
      </c>
      <c r="J7821">
        <v>95.971999999999994</v>
      </c>
      <c r="K7821">
        <v>94.586699999999993</v>
      </c>
      <c r="L7821">
        <v>93.3035</v>
      </c>
      <c r="M7821">
        <v>95.046700000000001</v>
      </c>
      <c r="N7821">
        <v>95.731899999999996</v>
      </c>
    </row>
    <row r="7822" spans="1:14" x14ac:dyDescent="0.2">
      <c r="A7822" t="s">
        <v>2549</v>
      </c>
      <c r="B7822">
        <v>2003</v>
      </c>
      <c r="C7822">
        <v>95.918999999999997</v>
      </c>
      <c r="D7822">
        <v>95.681399999999996</v>
      </c>
      <c r="E7822">
        <v>95.846900000000005</v>
      </c>
      <c r="F7822">
        <v>95.3292</v>
      </c>
      <c r="G7822">
        <v>94.740600000000001</v>
      </c>
      <c r="H7822">
        <v>95.188199999999995</v>
      </c>
      <c r="I7822">
        <v>94.625900000000001</v>
      </c>
      <c r="J7822">
        <v>95.524600000000007</v>
      </c>
      <c r="K7822">
        <v>96.201599999999999</v>
      </c>
      <c r="L7822">
        <v>95.855199999999996</v>
      </c>
      <c r="M7822">
        <v>95.447999999999993</v>
      </c>
      <c r="N7822">
        <v>95.516599999999997</v>
      </c>
    </row>
    <row r="7823" spans="1:14" x14ac:dyDescent="0.2">
      <c r="A7823" t="s">
        <v>2549</v>
      </c>
      <c r="B7823">
        <v>2004</v>
      </c>
      <c r="C7823">
        <v>96.013999999999996</v>
      </c>
      <c r="D7823">
        <v>95.491299999999995</v>
      </c>
      <c r="E7823">
        <v>95.627200000000002</v>
      </c>
      <c r="F7823">
        <v>95.843000000000004</v>
      </c>
      <c r="G7823">
        <v>96.182400000000001</v>
      </c>
      <c r="H7823">
        <v>96.084199999999996</v>
      </c>
      <c r="I7823">
        <v>97.709599999999995</v>
      </c>
      <c r="J7823">
        <v>97.191299999999998</v>
      </c>
      <c r="K7823">
        <v>95.329599999999999</v>
      </c>
      <c r="L7823">
        <v>96.652900000000002</v>
      </c>
      <c r="M7823">
        <v>98.238500000000002</v>
      </c>
      <c r="N7823">
        <v>98.781300000000002</v>
      </c>
    </row>
    <row r="7824" spans="1:14" x14ac:dyDescent="0.2">
      <c r="A7824" t="s">
        <v>2549</v>
      </c>
      <c r="B7824">
        <v>2005</v>
      </c>
      <c r="C7824">
        <v>98.263300000000001</v>
      </c>
      <c r="D7824">
        <v>99.415999999999997</v>
      </c>
      <c r="E7824">
        <v>99.559100000000001</v>
      </c>
      <c r="F7824">
        <v>99.17</v>
      </c>
      <c r="G7824">
        <v>98.0595</v>
      </c>
      <c r="H7824">
        <v>97.883399999999995</v>
      </c>
      <c r="I7824">
        <v>97.805599999999998</v>
      </c>
      <c r="J7824">
        <v>96.986500000000007</v>
      </c>
      <c r="K7824">
        <v>85.869100000000003</v>
      </c>
      <c r="L7824">
        <v>88.6708</v>
      </c>
      <c r="M7824">
        <v>92.663600000000002</v>
      </c>
      <c r="N7824">
        <v>94.529300000000006</v>
      </c>
    </row>
    <row r="7825" spans="1:14" x14ac:dyDescent="0.2">
      <c r="A7825" t="s">
        <v>2549</v>
      </c>
      <c r="B7825">
        <v>2006</v>
      </c>
      <c r="C7825">
        <v>96.639300000000006</v>
      </c>
      <c r="D7825">
        <v>95.878399999999999</v>
      </c>
      <c r="E7825">
        <v>95.932699999999997</v>
      </c>
      <c r="F7825">
        <v>96.880700000000004</v>
      </c>
      <c r="G7825">
        <v>97.1631</v>
      </c>
      <c r="H7825">
        <v>97.7136</v>
      </c>
      <c r="I7825">
        <v>98.554599999999994</v>
      </c>
      <c r="J7825">
        <v>98.7453</v>
      </c>
      <c r="K7825">
        <v>99.018500000000003</v>
      </c>
      <c r="L7825">
        <v>99.333500000000001</v>
      </c>
      <c r="M7825">
        <v>98.353399999999993</v>
      </c>
      <c r="N7825">
        <v>99.762100000000004</v>
      </c>
    </row>
    <row r="7826" spans="1:14" x14ac:dyDescent="0.2">
      <c r="A7826" t="s">
        <v>2549</v>
      </c>
      <c r="B7826">
        <v>2007</v>
      </c>
      <c r="C7826">
        <v>98.514200000000002</v>
      </c>
      <c r="D7826">
        <v>99.146900000000002</v>
      </c>
      <c r="E7826">
        <v>99.268799999999999</v>
      </c>
      <c r="F7826">
        <v>99.703999999999994</v>
      </c>
      <c r="G7826">
        <v>100.10680000000001</v>
      </c>
      <c r="H7826">
        <v>99.856200000000001</v>
      </c>
      <c r="I7826">
        <v>99.927300000000002</v>
      </c>
      <c r="J7826">
        <v>99.650700000000001</v>
      </c>
      <c r="K7826">
        <v>100.4209</v>
      </c>
      <c r="L7826">
        <v>100.1092</v>
      </c>
      <c r="M7826">
        <v>101.30029999999999</v>
      </c>
      <c r="N7826">
        <v>101.99469999999999</v>
      </c>
    </row>
    <row r="7827" spans="1:14" x14ac:dyDescent="0.2">
      <c r="A7827" t="s">
        <v>2549</v>
      </c>
      <c r="B7827">
        <v>2008</v>
      </c>
      <c r="C7827">
        <v>101.09650000000001</v>
      </c>
      <c r="D7827">
        <v>100.7803</v>
      </c>
      <c r="E7827">
        <v>101.2625</v>
      </c>
      <c r="F7827">
        <v>100.6337</v>
      </c>
      <c r="G7827">
        <v>100.4366</v>
      </c>
      <c r="H7827">
        <v>100.22020000000001</v>
      </c>
      <c r="I7827">
        <v>102.31529999999999</v>
      </c>
      <c r="J7827">
        <v>100.4436</v>
      </c>
      <c r="K7827">
        <v>89.150700000000001</v>
      </c>
      <c r="L7827">
        <v>96.852099999999993</v>
      </c>
      <c r="M7827">
        <v>97.3352</v>
      </c>
      <c r="N7827">
        <v>94.752499999999998</v>
      </c>
    </row>
    <row r="7828" spans="1:14" x14ac:dyDescent="0.2">
      <c r="A7828" t="s">
        <v>2549</v>
      </c>
      <c r="B7828">
        <v>2009</v>
      </c>
      <c r="C7828">
        <v>93.920400000000001</v>
      </c>
      <c r="D7828">
        <v>93.720200000000006</v>
      </c>
      <c r="E7828">
        <v>91.323499999999996</v>
      </c>
      <c r="F7828">
        <v>90.793700000000001</v>
      </c>
      <c r="G7828">
        <v>91.048699999999997</v>
      </c>
      <c r="H7828">
        <v>90.955200000000005</v>
      </c>
      <c r="I7828">
        <v>92.215999999999994</v>
      </c>
      <c r="J7828">
        <v>93.228300000000004</v>
      </c>
      <c r="K7828">
        <v>93.215999999999994</v>
      </c>
      <c r="L7828">
        <v>93.3476</v>
      </c>
      <c r="M7828">
        <v>93.509699999999995</v>
      </c>
      <c r="N7828">
        <v>93.301500000000004</v>
      </c>
    </row>
    <row r="7829" spans="1:14" x14ac:dyDescent="0.2">
      <c r="A7829" t="s">
        <v>2549</v>
      </c>
      <c r="B7829">
        <v>2010</v>
      </c>
      <c r="C7829">
        <v>95.198700000000002</v>
      </c>
      <c r="D7829">
        <v>95.574399999999997</v>
      </c>
      <c r="E7829">
        <v>96.797300000000007</v>
      </c>
      <c r="F7829">
        <v>97.662999999999997</v>
      </c>
      <c r="G7829">
        <v>97.019599999999997</v>
      </c>
      <c r="H7829">
        <v>97.068799999999996</v>
      </c>
      <c r="I7829">
        <v>98.126300000000001</v>
      </c>
      <c r="J7829">
        <v>99.071100000000001</v>
      </c>
      <c r="K7829">
        <v>100.0767</v>
      </c>
      <c r="L7829">
        <v>100.1541</v>
      </c>
      <c r="M7829">
        <v>100.018</v>
      </c>
      <c r="N7829">
        <v>100.9632</v>
      </c>
    </row>
    <row r="7830" spans="1:14" x14ac:dyDescent="0.2">
      <c r="A7830" t="s">
        <v>2549</v>
      </c>
      <c r="B7830">
        <v>2011</v>
      </c>
      <c r="C7830">
        <v>100.7261</v>
      </c>
      <c r="D7830">
        <v>99.692800000000005</v>
      </c>
      <c r="E7830">
        <v>101.22750000000001</v>
      </c>
      <c r="F7830">
        <v>101.1683</v>
      </c>
      <c r="G7830">
        <v>101.0476</v>
      </c>
      <c r="H7830">
        <v>101.4954</v>
      </c>
      <c r="I7830">
        <v>103.1277</v>
      </c>
      <c r="J7830">
        <v>103.85850000000001</v>
      </c>
      <c r="K7830">
        <v>104.59829999999999</v>
      </c>
      <c r="L7830">
        <v>106.20869999999999</v>
      </c>
      <c r="M7830">
        <v>105.9024</v>
      </c>
    </row>
    <row r="7831" spans="1:14" x14ac:dyDescent="0.2">
      <c r="A7831" t="s">
        <v>2550</v>
      </c>
      <c r="B7831" t="s">
        <v>2551</v>
      </c>
      <c r="C7831" t="s">
        <v>2552</v>
      </c>
      <c r="D7831" t="s">
        <v>2553</v>
      </c>
      <c r="E7831" t="s">
        <v>2554</v>
      </c>
      <c r="F7831" t="s">
        <v>2555</v>
      </c>
    </row>
    <row r="7832" spans="1:14" x14ac:dyDescent="0.2">
      <c r="A7832" t="s">
        <v>2550</v>
      </c>
      <c r="B7832" t="s">
        <v>714</v>
      </c>
      <c r="C7832">
        <v>50.219900000000003</v>
      </c>
      <c r="D7832">
        <v>49.881</v>
      </c>
      <c r="E7832">
        <v>49.5869</v>
      </c>
      <c r="F7832">
        <v>49.9756</v>
      </c>
      <c r="G7832">
        <v>50.104100000000003</v>
      </c>
      <c r="H7832">
        <v>49.934800000000003</v>
      </c>
      <c r="I7832">
        <v>50.448300000000003</v>
      </c>
      <c r="J7832">
        <v>50.226700000000001</v>
      </c>
      <c r="K7832">
        <v>50.544699999999999</v>
      </c>
      <c r="L7832">
        <v>50.732900000000001</v>
      </c>
      <c r="M7832">
        <v>50.843699999999998</v>
      </c>
      <c r="N7832">
        <v>51.366399999999999</v>
      </c>
    </row>
    <row r="7833" spans="1:14" x14ac:dyDescent="0.2">
      <c r="A7833" t="s">
        <v>2550</v>
      </c>
      <c r="B7833" t="s">
        <v>715</v>
      </c>
      <c r="C7833">
        <v>51.004600000000003</v>
      </c>
      <c r="D7833">
        <v>51.747500000000002</v>
      </c>
      <c r="E7833">
        <v>51.958799999999997</v>
      </c>
      <c r="F7833">
        <v>52.410499999999999</v>
      </c>
      <c r="G7833">
        <v>52.815600000000003</v>
      </c>
      <c r="H7833">
        <v>53.179699999999997</v>
      </c>
      <c r="I7833">
        <v>53.529699999999998</v>
      </c>
      <c r="J7833">
        <v>53.843299999999999</v>
      </c>
      <c r="K7833">
        <v>53.780900000000003</v>
      </c>
      <c r="L7833">
        <v>54.648000000000003</v>
      </c>
      <c r="M7833">
        <v>54.868000000000002</v>
      </c>
      <c r="N7833">
        <v>55.194299999999998</v>
      </c>
    </row>
    <row r="7834" spans="1:14" x14ac:dyDescent="0.2">
      <c r="A7834" t="s">
        <v>2550</v>
      </c>
      <c r="B7834" t="s">
        <v>716</v>
      </c>
      <c r="C7834">
        <v>55.258699999999997</v>
      </c>
      <c r="D7834">
        <v>55.6126</v>
      </c>
      <c r="E7834">
        <v>55.756799999999998</v>
      </c>
      <c r="F7834">
        <v>55.815199999999997</v>
      </c>
      <c r="G7834">
        <v>55.724400000000003</v>
      </c>
      <c r="H7834">
        <v>55.777700000000003</v>
      </c>
      <c r="I7834">
        <v>56.021599999999999</v>
      </c>
      <c r="J7834">
        <v>56.5244</v>
      </c>
      <c r="K7834">
        <v>56.116</v>
      </c>
      <c r="L7834">
        <v>56.439399999999999</v>
      </c>
      <c r="M7834">
        <v>56.630499999999998</v>
      </c>
      <c r="N7834">
        <v>56.791400000000003</v>
      </c>
    </row>
    <row r="7835" spans="1:14" x14ac:dyDescent="0.2">
      <c r="A7835" t="s">
        <v>2550</v>
      </c>
      <c r="B7835" t="s">
        <v>717</v>
      </c>
      <c r="C7835">
        <v>56.844200000000001</v>
      </c>
      <c r="D7835">
        <v>56.641199999999998</v>
      </c>
      <c r="E7835">
        <v>57.0871</v>
      </c>
      <c r="F7835">
        <v>56.658299999999997</v>
      </c>
      <c r="G7835">
        <v>56.4467</v>
      </c>
      <c r="H7835">
        <v>56.343000000000004</v>
      </c>
      <c r="I7835">
        <v>56.034199999999998</v>
      </c>
      <c r="J7835">
        <v>56.1873</v>
      </c>
      <c r="K7835">
        <v>56.068600000000004</v>
      </c>
      <c r="L7835">
        <v>56.153100000000002</v>
      </c>
      <c r="M7835">
        <v>56.222099999999998</v>
      </c>
      <c r="N7835">
        <v>56.752099999999999</v>
      </c>
    </row>
    <row r="7836" spans="1:14" x14ac:dyDescent="0.2">
      <c r="A7836" t="s">
        <v>2550</v>
      </c>
      <c r="B7836" t="s">
        <v>718</v>
      </c>
      <c r="C7836">
        <v>56.105699999999999</v>
      </c>
      <c r="D7836">
        <v>56.302100000000003</v>
      </c>
      <c r="E7836">
        <v>56.655799999999999</v>
      </c>
      <c r="F7836">
        <v>56.635300000000001</v>
      </c>
      <c r="G7836">
        <v>56.801400000000001</v>
      </c>
      <c r="H7836">
        <v>56.920999999999999</v>
      </c>
      <c r="I7836">
        <v>56.740400000000001</v>
      </c>
      <c r="J7836">
        <v>57.057499999999997</v>
      </c>
      <c r="K7836">
        <v>57.115299999999998</v>
      </c>
      <c r="L7836">
        <v>56.563600000000001</v>
      </c>
      <c r="M7836">
        <v>55.755299999999998</v>
      </c>
      <c r="N7836">
        <v>55.232999999999997</v>
      </c>
    </row>
    <row r="7837" spans="1:14" x14ac:dyDescent="0.2">
      <c r="A7837" t="s">
        <v>2550</v>
      </c>
      <c r="B7837" t="s">
        <v>719</v>
      </c>
      <c r="C7837">
        <v>54.941400000000002</v>
      </c>
      <c r="D7837">
        <v>54.383000000000003</v>
      </c>
      <c r="E7837">
        <v>53.971400000000003</v>
      </c>
      <c r="F7837">
        <v>54.410499999999999</v>
      </c>
      <c r="G7837">
        <v>55.096800000000002</v>
      </c>
      <c r="H7837">
        <v>55.832599999999999</v>
      </c>
      <c r="I7837">
        <v>55.9375</v>
      </c>
      <c r="J7837">
        <v>56.086599999999997</v>
      </c>
      <c r="K7837">
        <v>56.527000000000001</v>
      </c>
      <c r="L7837">
        <v>56.474800000000002</v>
      </c>
      <c r="M7837">
        <v>56.628599999999999</v>
      </c>
      <c r="N7837">
        <v>56.337899999999998</v>
      </c>
    </row>
    <row r="7838" spans="1:14" x14ac:dyDescent="0.2">
      <c r="A7838" t="s">
        <v>2550</v>
      </c>
      <c r="B7838" t="s">
        <v>720</v>
      </c>
      <c r="C7838">
        <v>56.244599999999998</v>
      </c>
      <c r="D7838">
        <v>56.770099999999999</v>
      </c>
      <c r="E7838">
        <v>57.181600000000003</v>
      </c>
      <c r="F7838">
        <v>57.617600000000003</v>
      </c>
      <c r="G7838">
        <v>57.771599999999999</v>
      </c>
      <c r="H7838">
        <v>57.675199999999997</v>
      </c>
      <c r="I7838">
        <v>58.133600000000001</v>
      </c>
      <c r="J7838">
        <v>57.903300000000002</v>
      </c>
      <c r="K7838">
        <v>58.084899999999998</v>
      </c>
      <c r="L7838">
        <v>58.552900000000001</v>
      </c>
      <c r="M7838">
        <v>58.857300000000002</v>
      </c>
      <c r="N7838">
        <v>59.028500000000001</v>
      </c>
    </row>
    <row r="7839" spans="1:14" x14ac:dyDescent="0.2">
      <c r="A7839" t="s">
        <v>2550</v>
      </c>
      <c r="B7839" t="s">
        <v>721</v>
      </c>
      <c r="C7839">
        <v>59.121099999999998</v>
      </c>
      <c r="D7839">
        <v>59.720799999999997</v>
      </c>
      <c r="E7839">
        <v>59.888500000000001</v>
      </c>
      <c r="F7839">
        <v>60.031300000000002</v>
      </c>
      <c r="G7839">
        <v>59.752600000000001</v>
      </c>
      <c r="H7839">
        <v>60.199300000000001</v>
      </c>
      <c r="I7839">
        <v>60.542299999999997</v>
      </c>
      <c r="J7839">
        <v>60.742800000000003</v>
      </c>
      <c r="K7839">
        <v>60.893000000000001</v>
      </c>
      <c r="L7839">
        <v>61.244</v>
      </c>
      <c r="M7839">
        <v>61.666699999999999</v>
      </c>
      <c r="N7839">
        <v>62.168700000000001</v>
      </c>
    </row>
    <row r="7840" spans="1:14" x14ac:dyDescent="0.2">
      <c r="A7840" t="s">
        <v>2550</v>
      </c>
      <c r="B7840" t="s">
        <v>722</v>
      </c>
      <c r="C7840">
        <v>62.627099999999999</v>
      </c>
      <c r="D7840">
        <v>62.694299999999998</v>
      </c>
      <c r="E7840">
        <v>63.152200000000001</v>
      </c>
      <c r="F7840">
        <v>63.6815</v>
      </c>
      <c r="G7840">
        <v>64.1233</v>
      </c>
      <c r="H7840">
        <v>64.711100000000002</v>
      </c>
      <c r="I7840">
        <v>64.928700000000006</v>
      </c>
      <c r="J7840">
        <v>65.014200000000002</v>
      </c>
      <c r="K7840">
        <v>65.4846</v>
      </c>
      <c r="L7840">
        <v>66.039500000000004</v>
      </c>
      <c r="M7840">
        <v>66.438299999999998</v>
      </c>
      <c r="N7840">
        <v>67.252200000000002</v>
      </c>
    </row>
    <row r="7841" spans="1:14" x14ac:dyDescent="0.2">
      <c r="A7841" t="s">
        <v>2550</v>
      </c>
      <c r="B7841" t="s">
        <v>723</v>
      </c>
      <c r="C7841">
        <v>67.475200000000001</v>
      </c>
      <c r="D7841">
        <v>67.430999999999997</v>
      </c>
      <c r="E7841">
        <v>67.631900000000002</v>
      </c>
      <c r="F7841">
        <v>67.536600000000007</v>
      </c>
      <c r="G7841">
        <v>67.789400000000001</v>
      </c>
      <c r="H7841">
        <v>67.827399999999997</v>
      </c>
      <c r="I7841">
        <v>67.515900000000002</v>
      </c>
      <c r="J7841">
        <v>68.813800000000001</v>
      </c>
      <c r="K7841">
        <v>68.994799999999998</v>
      </c>
      <c r="L7841">
        <v>68.996200000000002</v>
      </c>
      <c r="M7841">
        <v>69.493499999999997</v>
      </c>
      <c r="N7841">
        <v>69.889600000000002</v>
      </c>
    </row>
    <row r="7842" spans="1:14" x14ac:dyDescent="0.2">
      <c r="A7842" t="s">
        <v>2550</v>
      </c>
      <c r="B7842" t="s">
        <v>724</v>
      </c>
      <c r="C7842">
        <v>69.919899999999998</v>
      </c>
      <c r="D7842">
        <v>70.918700000000001</v>
      </c>
      <c r="E7842">
        <v>70.868799999999993</v>
      </c>
      <c r="F7842">
        <v>71.171300000000002</v>
      </c>
      <c r="G7842">
        <v>71.868600000000001</v>
      </c>
      <c r="H7842">
        <v>72.337500000000006</v>
      </c>
      <c r="I7842">
        <v>71.923500000000004</v>
      </c>
      <c r="J7842">
        <v>72.793599999999998</v>
      </c>
      <c r="K7842">
        <v>73.136600000000001</v>
      </c>
      <c r="L7842">
        <v>73.357500000000002</v>
      </c>
      <c r="M7842">
        <v>74.038600000000002</v>
      </c>
      <c r="N7842">
        <v>74.244100000000003</v>
      </c>
    </row>
    <row r="7843" spans="1:14" x14ac:dyDescent="0.2">
      <c r="A7843" t="s">
        <v>2550</v>
      </c>
      <c r="B7843" t="s">
        <v>725</v>
      </c>
      <c r="C7843">
        <v>74.596400000000003</v>
      </c>
      <c r="D7843">
        <v>75.560900000000004</v>
      </c>
      <c r="E7843">
        <v>75.802199999999999</v>
      </c>
      <c r="F7843">
        <v>76.400999999999996</v>
      </c>
      <c r="G7843">
        <v>76.758099999999999</v>
      </c>
      <c r="H7843">
        <v>77.023899999999998</v>
      </c>
      <c r="I7843">
        <v>77.673199999999994</v>
      </c>
      <c r="J7843">
        <v>78.404700000000005</v>
      </c>
      <c r="K7843">
        <v>79.183800000000005</v>
      </c>
      <c r="L7843">
        <v>79.775499999999994</v>
      </c>
      <c r="M7843">
        <v>80.577399999999997</v>
      </c>
      <c r="N7843">
        <v>81.006699999999995</v>
      </c>
    </row>
    <row r="7844" spans="1:14" x14ac:dyDescent="0.2">
      <c r="A7844" t="s">
        <v>2550</v>
      </c>
      <c r="B7844" t="s">
        <v>726</v>
      </c>
      <c r="C7844">
        <v>80.749700000000004</v>
      </c>
      <c r="D7844">
        <v>80.956800000000001</v>
      </c>
      <c r="E7844">
        <v>81.3108</v>
      </c>
      <c r="F7844">
        <v>81.527799999999999</v>
      </c>
      <c r="G7844">
        <v>82.362499999999997</v>
      </c>
      <c r="H7844">
        <v>82.167599999999993</v>
      </c>
      <c r="I7844">
        <v>82.261700000000005</v>
      </c>
      <c r="J7844">
        <v>83.632000000000005</v>
      </c>
      <c r="K7844">
        <v>83.920299999999997</v>
      </c>
      <c r="L7844">
        <v>84.53</v>
      </c>
      <c r="M7844">
        <v>84.618499999999997</v>
      </c>
      <c r="N7844">
        <v>85.326499999999996</v>
      </c>
    </row>
    <row r="7845" spans="1:14" x14ac:dyDescent="0.2">
      <c r="A7845" t="s">
        <v>2550</v>
      </c>
      <c r="B7845" t="s">
        <v>727</v>
      </c>
      <c r="C7845">
        <v>85.701400000000007</v>
      </c>
      <c r="D7845">
        <v>85.805700000000002</v>
      </c>
      <c r="E7845">
        <v>86.539599999999993</v>
      </c>
      <c r="F7845">
        <v>86.892099999999999</v>
      </c>
      <c r="G7845">
        <v>87.157899999999998</v>
      </c>
      <c r="H7845">
        <v>87.600399999999993</v>
      </c>
      <c r="I7845">
        <v>88.909099999999995</v>
      </c>
      <c r="J7845">
        <v>88.948300000000003</v>
      </c>
      <c r="K7845">
        <v>88.963200000000001</v>
      </c>
      <c r="L7845">
        <v>89.929699999999997</v>
      </c>
      <c r="M7845">
        <v>90.586100000000002</v>
      </c>
      <c r="N7845">
        <v>91.327100000000002</v>
      </c>
    </row>
    <row r="7846" spans="1:14" x14ac:dyDescent="0.2">
      <c r="A7846" t="s">
        <v>2550</v>
      </c>
      <c r="B7846" t="s">
        <v>728</v>
      </c>
      <c r="C7846">
        <v>91.788700000000006</v>
      </c>
      <c r="D7846">
        <v>92.114400000000003</v>
      </c>
      <c r="E7846">
        <v>92.321100000000001</v>
      </c>
      <c r="F7846">
        <v>93.029600000000002</v>
      </c>
      <c r="G7846">
        <v>93.263300000000001</v>
      </c>
      <c r="H7846">
        <v>93.394900000000007</v>
      </c>
      <c r="I7846">
        <v>92.9328</v>
      </c>
      <c r="J7846">
        <v>92.757499999999993</v>
      </c>
      <c r="K7846">
        <v>93.007099999999994</v>
      </c>
      <c r="L7846">
        <v>92.301900000000003</v>
      </c>
      <c r="M7846">
        <v>92.525499999999994</v>
      </c>
      <c r="N7846">
        <v>92.190600000000003</v>
      </c>
    </row>
    <row r="7847" spans="1:14" x14ac:dyDescent="0.2">
      <c r="A7847" t="s">
        <v>2550</v>
      </c>
      <c r="B7847" t="s">
        <v>729</v>
      </c>
      <c r="C7847">
        <v>91.438699999999997</v>
      </c>
      <c r="D7847">
        <v>90.323700000000002</v>
      </c>
      <c r="E7847">
        <v>89.996899999999997</v>
      </c>
      <c r="F7847">
        <v>89.7547</v>
      </c>
      <c r="G7847">
        <v>88.980599999999995</v>
      </c>
      <c r="H7847">
        <v>88.406300000000002</v>
      </c>
      <c r="I7847">
        <v>87.975899999999996</v>
      </c>
      <c r="J7847">
        <v>87.948999999999998</v>
      </c>
      <c r="K7847">
        <v>87.606399999999994</v>
      </c>
      <c r="L7847">
        <v>87.096900000000005</v>
      </c>
      <c r="M7847">
        <v>86.217500000000001</v>
      </c>
      <c r="N7847">
        <v>86.244100000000003</v>
      </c>
    </row>
    <row r="7848" spans="1:14" x14ac:dyDescent="0.2">
      <c r="A7848" t="s">
        <v>2550</v>
      </c>
      <c r="B7848" t="s">
        <v>730</v>
      </c>
      <c r="C7848">
        <v>87.026600000000002</v>
      </c>
      <c r="D7848">
        <v>87.337100000000007</v>
      </c>
      <c r="E7848">
        <v>88.518600000000006</v>
      </c>
      <c r="F7848">
        <v>89.5916</v>
      </c>
      <c r="G7848">
        <v>90.009799999999998</v>
      </c>
      <c r="H7848">
        <v>90.7333</v>
      </c>
      <c r="I7848">
        <v>90.623900000000006</v>
      </c>
      <c r="J7848">
        <v>90.816900000000004</v>
      </c>
      <c r="K7848">
        <v>91.101399999999998</v>
      </c>
      <c r="L7848">
        <v>91.066199999999995</v>
      </c>
      <c r="M7848">
        <v>91.276499999999999</v>
      </c>
      <c r="N7848">
        <v>90.524100000000004</v>
      </c>
    </row>
    <row r="7849" spans="1:14" x14ac:dyDescent="0.2">
      <c r="A7849" t="s">
        <v>2550</v>
      </c>
      <c r="B7849" t="s">
        <v>731</v>
      </c>
      <c r="C7849">
        <v>91.541600000000003</v>
      </c>
      <c r="D7849">
        <v>91.816500000000005</v>
      </c>
      <c r="E7849">
        <v>91.172899999999998</v>
      </c>
      <c r="F7849">
        <v>90.155500000000004</v>
      </c>
      <c r="G7849">
        <v>90.445999999999998</v>
      </c>
      <c r="H7849">
        <v>89.828000000000003</v>
      </c>
      <c r="I7849">
        <v>90.405199999999994</v>
      </c>
      <c r="J7849">
        <v>90.253600000000006</v>
      </c>
      <c r="K7849">
        <v>90.320700000000002</v>
      </c>
      <c r="L7849">
        <v>90.857399999999998</v>
      </c>
      <c r="M7849">
        <v>91.604299999999995</v>
      </c>
      <c r="N7849">
        <v>91.846199999999996</v>
      </c>
    </row>
    <row r="7850" spans="1:14" x14ac:dyDescent="0.2">
      <c r="A7850" t="s">
        <v>2550</v>
      </c>
      <c r="B7850" t="s">
        <v>732</v>
      </c>
      <c r="C7850">
        <v>92.084999999999994</v>
      </c>
      <c r="D7850">
        <v>92.776300000000006</v>
      </c>
      <c r="E7850">
        <v>91.982699999999994</v>
      </c>
      <c r="F7850">
        <v>92.400800000000004</v>
      </c>
      <c r="G7850">
        <v>93.333299999999994</v>
      </c>
      <c r="H7850">
        <v>92.652299999999997</v>
      </c>
      <c r="I7850">
        <v>92.846500000000006</v>
      </c>
      <c r="J7850">
        <v>92.981700000000004</v>
      </c>
      <c r="K7850">
        <v>93.320499999999996</v>
      </c>
      <c r="L7850">
        <v>94.200100000000006</v>
      </c>
      <c r="M7850">
        <v>94.234399999999994</v>
      </c>
      <c r="N7850">
        <v>94.938100000000006</v>
      </c>
    </row>
    <row r="7851" spans="1:14" x14ac:dyDescent="0.2">
      <c r="A7851" t="s">
        <v>2550</v>
      </c>
      <c r="B7851" t="s">
        <v>733</v>
      </c>
      <c r="C7851">
        <v>95.382499999999993</v>
      </c>
      <c r="D7851">
        <v>95.450400000000002</v>
      </c>
      <c r="E7851">
        <v>95.600200000000001</v>
      </c>
      <c r="F7851">
        <v>95.6708</v>
      </c>
      <c r="G7851">
        <v>95.58</v>
      </c>
      <c r="H7851">
        <v>96.123699999999999</v>
      </c>
      <c r="I7851">
        <v>96.011399999999995</v>
      </c>
      <c r="J7851">
        <v>96.148200000000003</v>
      </c>
      <c r="K7851">
        <v>96.330299999999994</v>
      </c>
      <c r="L7851">
        <v>96.749200000000002</v>
      </c>
      <c r="M7851">
        <v>97.204999999999998</v>
      </c>
      <c r="N7851">
        <v>97.861599999999996</v>
      </c>
    </row>
    <row r="7852" spans="1:14" x14ac:dyDescent="0.2">
      <c r="A7852" t="s">
        <v>2550</v>
      </c>
      <c r="B7852" t="s">
        <v>734</v>
      </c>
      <c r="C7852">
        <v>96.997</v>
      </c>
      <c r="D7852">
        <v>97.337500000000006</v>
      </c>
      <c r="E7852">
        <v>97.560500000000005</v>
      </c>
      <c r="F7852">
        <v>97.390199999999993</v>
      </c>
      <c r="G7852">
        <v>97.349299999999999</v>
      </c>
      <c r="H7852">
        <v>97.608400000000003</v>
      </c>
      <c r="I7852">
        <v>97.722200000000001</v>
      </c>
      <c r="J7852">
        <v>97.6922</v>
      </c>
      <c r="K7852">
        <v>97.317899999999995</v>
      </c>
      <c r="L7852">
        <v>97.052000000000007</v>
      </c>
      <c r="M7852">
        <v>96.881</v>
      </c>
      <c r="N7852">
        <v>97.503399999999999</v>
      </c>
    </row>
    <row r="7853" spans="1:14" x14ac:dyDescent="0.2">
      <c r="A7853" t="s">
        <v>2550</v>
      </c>
      <c r="B7853" t="s">
        <v>735</v>
      </c>
      <c r="C7853">
        <v>98.265299999999996</v>
      </c>
      <c r="D7853">
        <v>99.590199999999996</v>
      </c>
      <c r="E7853">
        <v>99.404899999999998</v>
      </c>
      <c r="F7853">
        <v>100.0284</v>
      </c>
      <c r="G7853">
        <v>100.1174</v>
      </c>
      <c r="H7853">
        <v>100.1147</v>
      </c>
      <c r="I7853">
        <v>100.1422</v>
      </c>
      <c r="J7853">
        <v>100.6892</v>
      </c>
      <c r="K7853">
        <v>100.95059999999999</v>
      </c>
      <c r="L7853">
        <v>100.1742</v>
      </c>
      <c r="M7853">
        <v>100.4269</v>
      </c>
      <c r="N7853">
        <v>100.096</v>
      </c>
    </row>
    <row r="7854" spans="1:14" x14ac:dyDescent="0.2">
      <c r="A7854" t="s">
        <v>2550</v>
      </c>
      <c r="B7854" t="s">
        <v>736</v>
      </c>
      <c r="C7854">
        <v>100.15730000000001</v>
      </c>
      <c r="D7854">
        <v>99.909700000000001</v>
      </c>
      <c r="E7854">
        <v>99.189099999999996</v>
      </c>
      <c r="F7854">
        <v>98.5685</v>
      </c>
      <c r="G7854">
        <v>97.613299999999995</v>
      </c>
      <c r="H7854">
        <v>97.377600000000001</v>
      </c>
      <c r="I7854">
        <v>96.288799999999995</v>
      </c>
      <c r="J7854">
        <v>94.711699999999993</v>
      </c>
      <c r="K7854">
        <v>92.644199999999998</v>
      </c>
      <c r="L7854">
        <v>92.0291</v>
      </c>
      <c r="M7854">
        <v>89.509</v>
      </c>
      <c r="N7854">
        <v>86.394599999999997</v>
      </c>
    </row>
    <row r="7855" spans="1:14" x14ac:dyDescent="0.2">
      <c r="A7855" t="s">
        <v>2550</v>
      </c>
      <c r="B7855" t="s">
        <v>737</v>
      </c>
      <c r="C7855">
        <v>84.812299999999993</v>
      </c>
      <c r="D7855">
        <v>83.267799999999994</v>
      </c>
      <c r="E7855">
        <v>81.640900000000002</v>
      </c>
      <c r="F7855">
        <v>80.896199999999993</v>
      </c>
      <c r="G7855">
        <v>79.9054</v>
      </c>
      <c r="H7855">
        <v>79.560900000000004</v>
      </c>
      <c r="I7855">
        <v>80.079700000000003</v>
      </c>
      <c r="J7855">
        <v>80.688800000000001</v>
      </c>
      <c r="K7855">
        <v>81.199799999999996</v>
      </c>
      <c r="L7855">
        <v>81.577399999999997</v>
      </c>
      <c r="M7855">
        <v>81.545199999999994</v>
      </c>
      <c r="N7855">
        <v>82.541200000000003</v>
      </c>
    </row>
    <row r="7856" spans="1:14" x14ac:dyDescent="0.2">
      <c r="A7856" t="s">
        <v>2550</v>
      </c>
      <c r="B7856" t="s">
        <v>738</v>
      </c>
      <c r="C7856">
        <v>83.290199999999999</v>
      </c>
      <c r="D7856">
        <v>83.852099999999993</v>
      </c>
      <c r="E7856">
        <v>83.876400000000004</v>
      </c>
      <c r="F7856">
        <v>84.004099999999994</v>
      </c>
      <c r="G7856">
        <v>85.827600000000004</v>
      </c>
      <c r="H7856">
        <v>86.151399999999995</v>
      </c>
      <c r="I7856">
        <v>86.585599999999999</v>
      </c>
      <c r="J7856">
        <v>86.526600000000002</v>
      </c>
      <c r="K7856">
        <v>86.485699999999994</v>
      </c>
      <c r="L7856">
        <v>85.720600000000005</v>
      </c>
      <c r="M7856">
        <v>86.597999999999999</v>
      </c>
      <c r="N7856">
        <v>88.259100000000004</v>
      </c>
    </row>
    <row r="7857" spans="1:14" x14ac:dyDescent="0.2">
      <c r="A7857" t="s">
        <v>2550</v>
      </c>
      <c r="B7857" t="s">
        <v>739</v>
      </c>
      <c r="C7857">
        <v>88.047700000000006</v>
      </c>
      <c r="D7857">
        <v>87.357500000000002</v>
      </c>
      <c r="E7857">
        <v>87.853300000000004</v>
      </c>
      <c r="F7857">
        <v>87.251499999999993</v>
      </c>
      <c r="G7857">
        <v>87.714600000000004</v>
      </c>
      <c r="H7857">
        <v>87.763599999999997</v>
      </c>
      <c r="I7857">
        <v>88.986800000000002</v>
      </c>
      <c r="J7857">
        <v>88.794300000000007</v>
      </c>
      <c r="K7857">
        <v>88.376099999999994</v>
      </c>
      <c r="L7857">
        <v>88.211100000000002</v>
      </c>
      <c r="M7857">
        <v>88.198700000000002</v>
      </c>
    </row>
    <row r="7858" spans="1:14" x14ac:dyDescent="0.2">
      <c r="A7858" t="s">
        <v>2556</v>
      </c>
      <c r="B7858" t="s">
        <v>2557</v>
      </c>
      <c r="C7858" t="s">
        <v>2558</v>
      </c>
      <c r="D7858" t="s">
        <v>2559</v>
      </c>
    </row>
    <row r="7859" spans="1:14" x14ac:dyDescent="0.2">
      <c r="A7859" t="s">
        <v>2560</v>
      </c>
      <c r="B7859">
        <v>1986</v>
      </c>
      <c r="C7859">
        <v>53.538699999999999</v>
      </c>
      <c r="D7859">
        <v>53.142600000000002</v>
      </c>
      <c r="E7859">
        <v>53.068899999999999</v>
      </c>
      <c r="F7859">
        <v>53.114699999999999</v>
      </c>
      <c r="G7859">
        <v>53.201700000000002</v>
      </c>
      <c r="H7859">
        <v>53.087000000000003</v>
      </c>
      <c r="I7859">
        <v>53.363900000000001</v>
      </c>
      <c r="J7859">
        <v>53.396700000000003</v>
      </c>
      <c r="K7859">
        <v>53.381100000000004</v>
      </c>
      <c r="L7859">
        <v>53.627699999999997</v>
      </c>
      <c r="M7859">
        <v>53.963099999999997</v>
      </c>
      <c r="N7859">
        <v>54.423000000000002</v>
      </c>
    </row>
    <row r="7860" spans="1:14" x14ac:dyDescent="0.2">
      <c r="A7860" t="s">
        <v>2560</v>
      </c>
      <c r="B7860">
        <v>1987</v>
      </c>
      <c r="C7860">
        <v>54.31</v>
      </c>
      <c r="D7860">
        <v>55.088799999999999</v>
      </c>
      <c r="E7860">
        <v>55.090499999999999</v>
      </c>
      <c r="F7860">
        <v>55.112099999999998</v>
      </c>
      <c r="G7860">
        <v>55.511800000000001</v>
      </c>
      <c r="H7860">
        <v>55.637</v>
      </c>
      <c r="I7860">
        <v>55.942</v>
      </c>
      <c r="J7860">
        <v>56.293100000000003</v>
      </c>
      <c r="K7860">
        <v>56.658000000000001</v>
      </c>
      <c r="L7860">
        <v>57.628700000000002</v>
      </c>
      <c r="M7860">
        <v>57.923999999999999</v>
      </c>
      <c r="N7860">
        <v>58.132599999999996</v>
      </c>
    </row>
    <row r="7861" spans="1:14" x14ac:dyDescent="0.2">
      <c r="A7861" t="s">
        <v>2560</v>
      </c>
      <c r="B7861">
        <v>1988</v>
      </c>
      <c r="C7861">
        <v>58.346299999999999</v>
      </c>
      <c r="D7861">
        <v>58.4163</v>
      </c>
      <c r="E7861">
        <v>58.5229</v>
      </c>
      <c r="F7861">
        <v>59.180300000000003</v>
      </c>
      <c r="G7861">
        <v>59.2498</v>
      </c>
      <c r="H7861">
        <v>59.4285</v>
      </c>
      <c r="I7861">
        <v>59.306100000000001</v>
      </c>
      <c r="J7861">
        <v>59.338299999999997</v>
      </c>
      <c r="K7861">
        <v>59.495800000000003</v>
      </c>
      <c r="L7861">
        <v>59.888800000000003</v>
      </c>
      <c r="M7861">
        <v>59.855600000000003</v>
      </c>
      <c r="N7861">
        <v>60.179699999999997</v>
      </c>
    </row>
    <row r="7862" spans="1:14" x14ac:dyDescent="0.2">
      <c r="A7862" t="s">
        <v>2560</v>
      </c>
      <c r="B7862">
        <v>1989</v>
      </c>
      <c r="C7862">
        <v>60.636000000000003</v>
      </c>
      <c r="D7862">
        <v>60.3825</v>
      </c>
      <c r="E7862">
        <v>60.040300000000002</v>
      </c>
      <c r="F7862">
        <v>60.551299999999998</v>
      </c>
      <c r="G7862">
        <v>59.863999999999997</v>
      </c>
      <c r="H7862">
        <v>60.241300000000003</v>
      </c>
      <c r="I7862">
        <v>59.168900000000001</v>
      </c>
      <c r="J7862">
        <v>60.163600000000002</v>
      </c>
      <c r="K7862">
        <v>59.863599999999998</v>
      </c>
      <c r="L7862">
        <v>59.552900000000001</v>
      </c>
      <c r="M7862">
        <v>59.771099999999997</v>
      </c>
      <c r="N7862">
        <v>60.473999999999997</v>
      </c>
    </row>
    <row r="7863" spans="1:14" x14ac:dyDescent="0.2">
      <c r="A7863" t="s">
        <v>2560</v>
      </c>
      <c r="B7863">
        <v>1990</v>
      </c>
      <c r="C7863">
        <v>59.843800000000002</v>
      </c>
      <c r="D7863">
        <v>61.013199999999998</v>
      </c>
      <c r="E7863">
        <v>61.4251</v>
      </c>
      <c r="F7863">
        <v>61.165900000000001</v>
      </c>
      <c r="G7863">
        <v>61.299399999999999</v>
      </c>
      <c r="H7863">
        <v>61.699800000000003</v>
      </c>
      <c r="I7863">
        <v>61.668900000000001</v>
      </c>
      <c r="J7863">
        <v>61.7151</v>
      </c>
      <c r="K7863">
        <v>61.975700000000003</v>
      </c>
      <c r="L7863">
        <v>61.402200000000001</v>
      </c>
      <c r="M7863">
        <v>60.6999</v>
      </c>
      <c r="N7863">
        <v>60.379800000000003</v>
      </c>
    </row>
    <row r="7864" spans="1:14" x14ac:dyDescent="0.2">
      <c r="A7864" t="s">
        <v>2560</v>
      </c>
      <c r="B7864">
        <v>1991</v>
      </c>
      <c r="C7864">
        <v>60.242100000000001</v>
      </c>
      <c r="D7864">
        <v>59.898800000000001</v>
      </c>
      <c r="E7864">
        <v>59.837600000000002</v>
      </c>
      <c r="F7864">
        <v>59.634099999999997</v>
      </c>
      <c r="G7864">
        <v>60.313499999999998</v>
      </c>
      <c r="H7864">
        <v>60.842500000000001</v>
      </c>
      <c r="I7864">
        <v>60.717100000000002</v>
      </c>
      <c r="J7864">
        <v>60.732300000000002</v>
      </c>
      <c r="K7864">
        <v>61.467199999999998</v>
      </c>
      <c r="L7864">
        <v>61.164400000000001</v>
      </c>
      <c r="M7864">
        <v>60.945700000000002</v>
      </c>
      <c r="N7864">
        <v>60.701999999999998</v>
      </c>
    </row>
    <row r="7865" spans="1:14" x14ac:dyDescent="0.2">
      <c r="A7865" t="s">
        <v>2560</v>
      </c>
      <c r="B7865">
        <v>1992</v>
      </c>
      <c r="C7865">
        <v>59.873199999999997</v>
      </c>
      <c r="D7865">
        <v>60.589500000000001</v>
      </c>
      <c r="E7865">
        <v>61.141599999999997</v>
      </c>
      <c r="F7865">
        <v>61.526899999999998</v>
      </c>
      <c r="G7865">
        <v>61.992899999999999</v>
      </c>
      <c r="H7865">
        <v>62.054099999999998</v>
      </c>
      <c r="I7865">
        <v>62.641800000000003</v>
      </c>
      <c r="J7865">
        <v>62.567500000000003</v>
      </c>
      <c r="K7865">
        <v>62.4495</v>
      </c>
      <c r="L7865">
        <v>62.993899999999996</v>
      </c>
      <c r="M7865">
        <v>63.247999999999998</v>
      </c>
      <c r="N7865">
        <v>63.092599999999997</v>
      </c>
    </row>
    <row r="7866" spans="1:14" x14ac:dyDescent="0.2">
      <c r="A7866" t="s">
        <v>2560</v>
      </c>
      <c r="B7866">
        <v>1993</v>
      </c>
      <c r="C7866">
        <v>63.803699999999999</v>
      </c>
      <c r="D7866">
        <v>63.602800000000002</v>
      </c>
      <c r="E7866">
        <v>63.536499999999997</v>
      </c>
      <c r="F7866">
        <v>63.749499999999998</v>
      </c>
      <c r="G7866">
        <v>63.647100000000002</v>
      </c>
      <c r="H7866">
        <v>63.364699999999999</v>
      </c>
      <c r="I7866">
        <v>63.618699999999997</v>
      </c>
      <c r="J7866">
        <v>63.301699999999997</v>
      </c>
      <c r="K7866">
        <v>63.763399999999997</v>
      </c>
      <c r="L7866">
        <v>64.239599999999996</v>
      </c>
      <c r="M7866">
        <v>64.290800000000004</v>
      </c>
      <c r="N7866">
        <v>64.487499999999997</v>
      </c>
    </row>
    <row r="7867" spans="1:14" x14ac:dyDescent="0.2">
      <c r="A7867" t="s">
        <v>2560</v>
      </c>
      <c r="B7867">
        <v>1994</v>
      </c>
      <c r="C7867">
        <v>64.708699999999993</v>
      </c>
      <c r="D7867">
        <v>64.515900000000002</v>
      </c>
      <c r="E7867">
        <v>65.354100000000003</v>
      </c>
      <c r="F7867">
        <v>65.636799999999994</v>
      </c>
      <c r="G7867">
        <v>65.886799999999994</v>
      </c>
      <c r="H7867">
        <v>66.204800000000006</v>
      </c>
      <c r="I7867">
        <v>66.256399999999999</v>
      </c>
      <c r="J7867">
        <v>66.949799999999996</v>
      </c>
      <c r="K7867">
        <v>66.7149</v>
      </c>
      <c r="L7867">
        <v>67.5809</v>
      </c>
      <c r="M7867">
        <v>67.992900000000006</v>
      </c>
      <c r="N7867">
        <v>68.712299999999999</v>
      </c>
    </row>
    <row r="7868" spans="1:14" x14ac:dyDescent="0.2">
      <c r="A7868" t="s">
        <v>2560</v>
      </c>
      <c r="B7868">
        <v>1995</v>
      </c>
      <c r="C7868">
        <v>68.831900000000005</v>
      </c>
      <c r="D7868">
        <v>68.883499999999998</v>
      </c>
      <c r="E7868">
        <v>69.039900000000003</v>
      </c>
      <c r="F7868">
        <v>68.978300000000004</v>
      </c>
      <c r="G7868">
        <v>68.9833</v>
      </c>
      <c r="H7868">
        <v>69.613</v>
      </c>
      <c r="I7868">
        <v>69.231200000000001</v>
      </c>
      <c r="J7868">
        <v>70.161000000000001</v>
      </c>
      <c r="K7868">
        <v>70.537499999999994</v>
      </c>
      <c r="L7868">
        <v>70.239900000000006</v>
      </c>
      <c r="M7868">
        <v>70.052800000000005</v>
      </c>
      <c r="N7868">
        <v>70.381299999999996</v>
      </c>
    </row>
    <row r="7869" spans="1:14" x14ac:dyDescent="0.2">
      <c r="A7869" t="s">
        <v>2560</v>
      </c>
      <c r="B7869">
        <v>1996</v>
      </c>
      <c r="C7869">
        <v>69.347399999999993</v>
      </c>
      <c r="D7869">
        <v>70.825199999999995</v>
      </c>
      <c r="E7869">
        <v>70.5351</v>
      </c>
      <c r="F7869">
        <v>71.528499999999994</v>
      </c>
      <c r="G7869">
        <v>71.878799999999998</v>
      </c>
      <c r="H7869">
        <v>72.707700000000003</v>
      </c>
      <c r="I7869">
        <v>73.008700000000005</v>
      </c>
      <c r="J7869">
        <v>73.029200000000003</v>
      </c>
      <c r="K7869">
        <v>73.605500000000006</v>
      </c>
      <c r="L7869">
        <v>73.281599999999997</v>
      </c>
      <c r="M7869">
        <v>73.952100000000002</v>
      </c>
      <c r="N7869">
        <v>74.719800000000006</v>
      </c>
    </row>
    <row r="7870" spans="1:14" x14ac:dyDescent="0.2">
      <c r="A7870" t="s">
        <v>2560</v>
      </c>
      <c r="B7870">
        <v>1997</v>
      </c>
      <c r="C7870">
        <v>74.582300000000004</v>
      </c>
      <c r="D7870">
        <v>75.304100000000005</v>
      </c>
      <c r="E7870">
        <v>76.538600000000002</v>
      </c>
      <c r="F7870">
        <v>75.8767</v>
      </c>
      <c r="G7870">
        <v>76.616500000000002</v>
      </c>
      <c r="H7870">
        <v>77.349299999999999</v>
      </c>
      <c r="I7870">
        <v>77.548000000000002</v>
      </c>
      <c r="J7870">
        <v>79.251099999999994</v>
      </c>
      <c r="K7870">
        <v>79.904499999999999</v>
      </c>
      <c r="L7870">
        <v>80.655799999999999</v>
      </c>
      <c r="M7870">
        <v>81.461299999999994</v>
      </c>
      <c r="N7870">
        <v>81.496300000000005</v>
      </c>
    </row>
    <row r="7871" spans="1:14" x14ac:dyDescent="0.2">
      <c r="A7871" t="s">
        <v>2560</v>
      </c>
      <c r="B7871">
        <v>1998</v>
      </c>
      <c r="C7871">
        <v>82.598500000000001</v>
      </c>
      <c r="D7871">
        <v>82.651799999999994</v>
      </c>
      <c r="E7871">
        <v>82.635599999999997</v>
      </c>
      <c r="F7871">
        <v>83.052400000000006</v>
      </c>
      <c r="G7871">
        <v>83.335800000000006</v>
      </c>
      <c r="H7871">
        <v>82.620400000000004</v>
      </c>
      <c r="I7871">
        <v>81.764899999999997</v>
      </c>
      <c r="J7871">
        <v>84.555000000000007</v>
      </c>
      <c r="K7871">
        <v>83.951099999999997</v>
      </c>
      <c r="L7871">
        <v>84.704899999999995</v>
      </c>
      <c r="M7871">
        <v>84.556899999999999</v>
      </c>
      <c r="N7871">
        <v>84.433899999999994</v>
      </c>
    </row>
    <row r="7872" spans="1:14" x14ac:dyDescent="0.2">
      <c r="A7872" t="s">
        <v>2560</v>
      </c>
      <c r="B7872">
        <v>1999</v>
      </c>
      <c r="C7872">
        <v>84.768500000000003</v>
      </c>
      <c r="D7872">
        <v>85.472999999999999</v>
      </c>
      <c r="E7872">
        <v>84.921000000000006</v>
      </c>
      <c r="F7872">
        <v>84.97</v>
      </c>
      <c r="G7872">
        <v>86.042100000000005</v>
      </c>
      <c r="H7872">
        <v>85.304599999999994</v>
      </c>
      <c r="I7872">
        <v>85.102099999999993</v>
      </c>
      <c r="J7872">
        <v>86.086600000000004</v>
      </c>
      <c r="K7872">
        <v>85.374799999999993</v>
      </c>
      <c r="L7872">
        <v>86.7821</v>
      </c>
      <c r="M7872">
        <v>86.801500000000004</v>
      </c>
      <c r="N7872">
        <v>87.509399999999999</v>
      </c>
    </row>
    <row r="7873" spans="1:14" x14ac:dyDescent="0.2">
      <c r="A7873" t="s">
        <v>2560</v>
      </c>
      <c r="B7873">
        <v>2000</v>
      </c>
      <c r="C7873">
        <v>87.454700000000003</v>
      </c>
      <c r="D7873">
        <v>87.835599999999999</v>
      </c>
      <c r="E7873">
        <v>88.300700000000006</v>
      </c>
      <c r="F7873">
        <v>89.000600000000006</v>
      </c>
      <c r="G7873">
        <v>89.116500000000002</v>
      </c>
      <c r="H7873">
        <v>89.078000000000003</v>
      </c>
      <c r="I7873">
        <v>89.214699999999993</v>
      </c>
      <c r="J7873">
        <v>88.799099999999996</v>
      </c>
      <c r="K7873">
        <v>89.561800000000005</v>
      </c>
      <c r="L7873">
        <v>89.419399999999996</v>
      </c>
      <c r="M7873">
        <v>89.339699999999993</v>
      </c>
      <c r="N7873">
        <v>89.128</v>
      </c>
    </row>
    <row r="7874" spans="1:14" x14ac:dyDescent="0.2">
      <c r="A7874" t="s">
        <v>2560</v>
      </c>
      <c r="B7874">
        <v>2001</v>
      </c>
      <c r="C7874">
        <v>88.623599999999996</v>
      </c>
      <c r="D7874">
        <v>88.471599999999995</v>
      </c>
      <c r="E7874">
        <v>88.374899999999997</v>
      </c>
      <c r="F7874">
        <v>88.155799999999999</v>
      </c>
      <c r="G7874">
        <v>87.6845</v>
      </c>
      <c r="H7874">
        <v>87.280699999999996</v>
      </c>
      <c r="I7874">
        <v>86.818700000000007</v>
      </c>
      <c r="J7874">
        <v>85.986400000000003</v>
      </c>
      <c r="K7874">
        <v>85.433800000000005</v>
      </c>
      <c r="L7874">
        <v>85.051199999999994</v>
      </c>
      <c r="M7874">
        <v>85.123199999999997</v>
      </c>
      <c r="N7874">
        <v>85.433000000000007</v>
      </c>
    </row>
    <row r="7875" spans="1:14" x14ac:dyDescent="0.2">
      <c r="A7875" t="s">
        <v>2560</v>
      </c>
      <c r="B7875">
        <v>2002</v>
      </c>
      <c r="C7875">
        <v>85.699700000000007</v>
      </c>
      <c r="D7875">
        <v>85.269400000000005</v>
      </c>
      <c r="E7875">
        <v>85.700400000000002</v>
      </c>
      <c r="F7875">
        <v>85.178399999999996</v>
      </c>
      <c r="G7875">
        <v>85.65</v>
      </c>
      <c r="H7875">
        <v>86.831699999999998</v>
      </c>
      <c r="I7875">
        <v>86.294600000000003</v>
      </c>
      <c r="J7875">
        <v>86.4559</v>
      </c>
      <c r="K7875">
        <v>86.605199999999996</v>
      </c>
      <c r="L7875">
        <v>86.115700000000004</v>
      </c>
      <c r="M7875">
        <v>86.5779</v>
      </c>
      <c r="N7875">
        <v>86.168899999999994</v>
      </c>
    </row>
    <row r="7876" spans="1:14" x14ac:dyDescent="0.2">
      <c r="A7876" t="s">
        <v>2560</v>
      </c>
      <c r="B7876">
        <v>2003</v>
      </c>
      <c r="C7876">
        <v>86.578400000000002</v>
      </c>
      <c r="D7876">
        <v>87.021299999999997</v>
      </c>
      <c r="E7876">
        <v>87.373800000000003</v>
      </c>
      <c r="F7876">
        <v>86.953900000000004</v>
      </c>
      <c r="G7876">
        <v>86.797300000000007</v>
      </c>
      <c r="H7876">
        <v>87.416499999999999</v>
      </c>
      <c r="I7876">
        <v>87.609200000000001</v>
      </c>
      <c r="J7876">
        <v>87.415599999999998</v>
      </c>
      <c r="K7876">
        <v>88.437399999999997</v>
      </c>
      <c r="L7876">
        <v>87.834299999999999</v>
      </c>
      <c r="M7876">
        <v>88.820400000000006</v>
      </c>
      <c r="N7876">
        <v>88.446899999999999</v>
      </c>
    </row>
    <row r="7877" spans="1:14" x14ac:dyDescent="0.2">
      <c r="A7877" t="s">
        <v>2560</v>
      </c>
      <c r="B7877">
        <v>2004</v>
      </c>
      <c r="C7877">
        <v>88.594200000000001</v>
      </c>
      <c r="D7877">
        <v>89.285300000000007</v>
      </c>
      <c r="E7877">
        <v>88.852199999999996</v>
      </c>
      <c r="F7877">
        <v>89.284800000000004</v>
      </c>
      <c r="G7877">
        <v>89.689499999999995</v>
      </c>
      <c r="H7877">
        <v>88.492400000000004</v>
      </c>
      <c r="I7877">
        <v>89.363600000000005</v>
      </c>
      <c r="J7877">
        <v>89.960599999999999</v>
      </c>
      <c r="K7877">
        <v>90.048199999999994</v>
      </c>
      <c r="L7877">
        <v>90.9071</v>
      </c>
      <c r="M7877">
        <v>90.708699999999993</v>
      </c>
      <c r="N7877">
        <v>91.307699999999997</v>
      </c>
    </row>
    <row r="7878" spans="1:14" x14ac:dyDescent="0.2">
      <c r="A7878" t="s">
        <v>2560</v>
      </c>
      <c r="B7878">
        <v>2005</v>
      </c>
      <c r="C7878">
        <v>92.252300000000005</v>
      </c>
      <c r="D7878">
        <v>93.356499999999997</v>
      </c>
      <c r="E7878">
        <v>92.875</v>
      </c>
      <c r="F7878">
        <v>93.005700000000004</v>
      </c>
      <c r="G7878">
        <v>93.951899999999995</v>
      </c>
      <c r="H7878">
        <v>94.247500000000002</v>
      </c>
      <c r="I7878">
        <v>94.022499999999994</v>
      </c>
      <c r="J7878">
        <v>94.535600000000002</v>
      </c>
      <c r="K7878">
        <v>93.939499999999995</v>
      </c>
      <c r="L7878">
        <v>95.338200000000001</v>
      </c>
      <c r="M7878">
        <v>95.526600000000002</v>
      </c>
      <c r="N7878">
        <v>95.364800000000002</v>
      </c>
    </row>
    <row r="7879" spans="1:14" x14ac:dyDescent="0.2">
      <c r="A7879" t="s">
        <v>2560</v>
      </c>
      <c r="B7879">
        <v>2006</v>
      </c>
      <c r="C7879">
        <v>95.960499999999996</v>
      </c>
      <c r="D7879">
        <v>96.084599999999995</v>
      </c>
      <c r="E7879">
        <v>96.346100000000007</v>
      </c>
      <c r="F7879">
        <v>97.275700000000001</v>
      </c>
      <c r="G7879">
        <v>96.716300000000004</v>
      </c>
      <c r="H7879">
        <v>97.150099999999995</v>
      </c>
      <c r="I7879">
        <v>97.0428</v>
      </c>
      <c r="J7879">
        <v>97.604699999999994</v>
      </c>
      <c r="K7879">
        <v>97.595399999999998</v>
      </c>
      <c r="L7879">
        <v>97.791899999999998</v>
      </c>
      <c r="M7879">
        <v>98.124499999999998</v>
      </c>
      <c r="N7879">
        <v>99.5184</v>
      </c>
    </row>
    <row r="7880" spans="1:14" x14ac:dyDescent="0.2">
      <c r="A7880" t="s">
        <v>2560</v>
      </c>
      <c r="B7880">
        <v>2007</v>
      </c>
      <c r="C7880">
        <v>98.3202</v>
      </c>
      <c r="D7880">
        <v>99.230400000000003</v>
      </c>
      <c r="E7880">
        <v>99.465299999999999</v>
      </c>
      <c r="F7880">
        <v>100.54300000000001</v>
      </c>
      <c r="G7880">
        <v>100.1163</v>
      </c>
      <c r="H7880">
        <v>100.24630000000001</v>
      </c>
      <c r="I7880">
        <v>100.50879999999999</v>
      </c>
      <c r="J7880">
        <v>99.919499999999999</v>
      </c>
      <c r="K7880">
        <v>100.5806</v>
      </c>
      <c r="L7880">
        <v>100.035</v>
      </c>
      <c r="M7880">
        <v>100.23480000000001</v>
      </c>
      <c r="N7880">
        <v>100.7998</v>
      </c>
    </row>
    <row r="7881" spans="1:14" x14ac:dyDescent="0.2">
      <c r="A7881" t="s">
        <v>2560</v>
      </c>
      <c r="B7881">
        <v>2008</v>
      </c>
      <c r="C7881">
        <v>100.4859</v>
      </c>
      <c r="D7881">
        <v>100.35250000000001</v>
      </c>
      <c r="E7881">
        <v>99.821600000000004</v>
      </c>
      <c r="F7881">
        <v>98.520399999999995</v>
      </c>
      <c r="G7881">
        <v>98.231899999999996</v>
      </c>
      <c r="H7881">
        <v>97.909300000000002</v>
      </c>
      <c r="I7881">
        <v>97.028800000000004</v>
      </c>
      <c r="J7881">
        <v>95.416499999999999</v>
      </c>
      <c r="K7881">
        <v>93.101500000000001</v>
      </c>
      <c r="L7881">
        <v>92.027600000000007</v>
      </c>
      <c r="M7881">
        <v>91.555800000000005</v>
      </c>
      <c r="N7881">
        <v>90.251300000000001</v>
      </c>
    </row>
    <row r="7882" spans="1:14" x14ac:dyDescent="0.2">
      <c r="A7882" t="s">
        <v>2560</v>
      </c>
      <c r="B7882">
        <v>2009</v>
      </c>
      <c r="C7882">
        <v>87.513499999999993</v>
      </c>
      <c r="D7882">
        <v>88.249499999999998</v>
      </c>
      <c r="E7882">
        <v>87.405799999999999</v>
      </c>
      <c r="F7882">
        <v>86.537199999999999</v>
      </c>
      <c r="G7882">
        <v>85.296199999999999</v>
      </c>
      <c r="H7882">
        <v>84.877799999999993</v>
      </c>
      <c r="I7882">
        <v>86.125500000000002</v>
      </c>
      <c r="J7882">
        <v>87.030699999999996</v>
      </c>
      <c r="K7882">
        <v>87.892700000000005</v>
      </c>
      <c r="L7882">
        <v>87.947400000000002</v>
      </c>
      <c r="M7882">
        <v>88.434899999999999</v>
      </c>
      <c r="N7882">
        <v>88.609499999999997</v>
      </c>
    </row>
    <row r="7883" spans="1:14" x14ac:dyDescent="0.2">
      <c r="A7883" t="s">
        <v>2560</v>
      </c>
      <c r="B7883">
        <v>2010</v>
      </c>
      <c r="C7883">
        <v>89.6417</v>
      </c>
      <c r="D7883">
        <v>89.235699999999994</v>
      </c>
      <c r="E7883">
        <v>89.969800000000006</v>
      </c>
      <c r="F7883">
        <v>90.283500000000004</v>
      </c>
      <c r="G7883">
        <v>91.481899999999996</v>
      </c>
      <c r="H7883">
        <v>91.312799999999996</v>
      </c>
      <c r="I7883">
        <v>92.437399999999997</v>
      </c>
      <c r="J7883">
        <v>92.622100000000003</v>
      </c>
      <c r="K7883">
        <v>92.903800000000004</v>
      </c>
      <c r="L7883">
        <v>93.543000000000006</v>
      </c>
      <c r="M7883">
        <v>93.223500000000001</v>
      </c>
      <c r="N7883">
        <v>93.851500000000001</v>
      </c>
    </row>
    <row r="7884" spans="1:14" x14ac:dyDescent="0.2">
      <c r="A7884" t="s">
        <v>2560</v>
      </c>
      <c r="B7884">
        <v>2011</v>
      </c>
      <c r="C7884">
        <v>94.847300000000004</v>
      </c>
      <c r="D7884">
        <v>95.254400000000004</v>
      </c>
      <c r="E7884">
        <v>95.657399999999996</v>
      </c>
      <c r="F7884">
        <v>95.408699999999996</v>
      </c>
      <c r="G7884">
        <v>95.660200000000003</v>
      </c>
      <c r="H7884">
        <v>95.716099999999997</v>
      </c>
      <c r="I7884">
        <v>96.295699999999997</v>
      </c>
      <c r="J7884">
        <v>96.868399999999994</v>
      </c>
      <c r="K7884">
        <v>97.0398</v>
      </c>
      <c r="L7884">
        <v>98.196299999999994</v>
      </c>
      <c r="M7884">
        <v>97.775899999999993</v>
      </c>
    </row>
    <row r="7885" spans="1:14" x14ac:dyDescent="0.2">
      <c r="A7885" t="s">
        <v>2561</v>
      </c>
      <c r="B7885" t="s">
        <v>526</v>
      </c>
      <c r="C7885" t="s">
        <v>533</v>
      </c>
    </row>
    <row r="7886" spans="1:14" x14ac:dyDescent="0.2">
      <c r="A7886" t="s">
        <v>2562</v>
      </c>
      <c r="B7886">
        <v>1986</v>
      </c>
      <c r="C7886">
        <v>58.092300000000002</v>
      </c>
      <c r="D7886">
        <v>57.470799999999997</v>
      </c>
      <c r="E7886">
        <v>57.327800000000003</v>
      </c>
      <c r="F7886">
        <v>57.3718</v>
      </c>
      <c r="G7886">
        <v>57.5032</v>
      </c>
      <c r="H7886">
        <v>57.326300000000003</v>
      </c>
      <c r="I7886">
        <v>57.702800000000003</v>
      </c>
      <c r="J7886">
        <v>57.6721</v>
      </c>
      <c r="K7886">
        <v>57.711799999999997</v>
      </c>
      <c r="L7886">
        <v>57.884999999999998</v>
      </c>
      <c r="M7886">
        <v>58.217300000000002</v>
      </c>
      <c r="N7886">
        <v>58.741599999999998</v>
      </c>
    </row>
    <row r="7887" spans="1:14" x14ac:dyDescent="0.2">
      <c r="A7887" t="s">
        <v>2562</v>
      </c>
      <c r="B7887">
        <v>1987</v>
      </c>
      <c r="C7887">
        <v>58.405999999999999</v>
      </c>
      <c r="D7887">
        <v>59.27</v>
      </c>
      <c r="E7887">
        <v>59.3001</v>
      </c>
      <c r="F7887">
        <v>59.412999999999997</v>
      </c>
      <c r="G7887">
        <v>59.834400000000002</v>
      </c>
      <c r="H7887">
        <v>60.052799999999998</v>
      </c>
      <c r="I7887">
        <v>60.353999999999999</v>
      </c>
      <c r="J7887">
        <v>60.885899999999999</v>
      </c>
      <c r="K7887">
        <v>60.982199999999999</v>
      </c>
      <c r="L7887">
        <v>62.042099999999998</v>
      </c>
      <c r="M7887">
        <v>62.234099999999998</v>
      </c>
      <c r="N7887">
        <v>62.513800000000003</v>
      </c>
    </row>
    <row r="7888" spans="1:14" x14ac:dyDescent="0.2">
      <c r="A7888" t="s">
        <v>2562</v>
      </c>
      <c r="B7888">
        <v>1988</v>
      </c>
      <c r="C7888">
        <v>62.856099999999998</v>
      </c>
      <c r="D7888">
        <v>63.082000000000001</v>
      </c>
      <c r="E7888">
        <v>63.178400000000003</v>
      </c>
      <c r="F7888">
        <v>63.583500000000001</v>
      </c>
      <c r="G7888">
        <v>63.533200000000001</v>
      </c>
      <c r="H7888">
        <v>63.6477</v>
      </c>
      <c r="I7888">
        <v>63.5565</v>
      </c>
      <c r="J7888">
        <v>63.9086</v>
      </c>
      <c r="K7888">
        <v>63.755699999999997</v>
      </c>
      <c r="L7888">
        <v>64.242599999999996</v>
      </c>
      <c r="M7888">
        <v>64.3065</v>
      </c>
      <c r="N7888">
        <v>64.554699999999997</v>
      </c>
    </row>
    <row r="7889" spans="1:14" x14ac:dyDescent="0.2">
      <c r="A7889" t="s">
        <v>2562</v>
      </c>
      <c r="B7889">
        <v>1989</v>
      </c>
      <c r="C7889">
        <v>64.737099999999998</v>
      </c>
      <c r="D7889">
        <v>64.662599999999998</v>
      </c>
      <c r="E7889">
        <v>64.641999999999996</v>
      </c>
      <c r="F7889">
        <v>64.887299999999996</v>
      </c>
      <c r="G7889">
        <v>64.206100000000006</v>
      </c>
      <c r="H7889">
        <v>64.503399999999999</v>
      </c>
      <c r="I7889">
        <v>63.445300000000003</v>
      </c>
      <c r="J7889">
        <v>64.387299999999996</v>
      </c>
      <c r="K7889">
        <v>64.136700000000005</v>
      </c>
      <c r="L7889">
        <v>63.7864</v>
      </c>
      <c r="M7889">
        <v>63.991399999999999</v>
      </c>
      <c r="N7889">
        <v>65.066699999999997</v>
      </c>
    </row>
    <row r="7890" spans="1:14" x14ac:dyDescent="0.2">
      <c r="A7890" t="s">
        <v>2562</v>
      </c>
      <c r="B7890">
        <v>1990</v>
      </c>
      <c r="C7890">
        <v>64.073899999999995</v>
      </c>
      <c r="D7890">
        <v>64.828599999999994</v>
      </c>
      <c r="E7890">
        <v>65.3613</v>
      </c>
      <c r="F7890">
        <v>65.1494</v>
      </c>
      <c r="G7890">
        <v>65.253699999999995</v>
      </c>
      <c r="H7890">
        <v>65.645899999999997</v>
      </c>
      <c r="I7890">
        <v>65.506500000000003</v>
      </c>
      <c r="J7890">
        <v>65.530900000000003</v>
      </c>
      <c r="K7890">
        <v>65.936199999999999</v>
      </c>
      <c r="L7890">
        <v>65.164000000000001</v>
      </c>
      <c r="M7890">
        <v>64.210999999999999</v>
      </c>
      <c r="N7890">
        <v>63.7973</v>
      </c>
    </row>
    <row r="7891" spans="1:14" x14ac:dyDescent="0.2">
      <c r="A7891" t="s">
        <v>2562</v>
      </c>
      <c r="B7891">
        <v>1991</v>
      </c>
      <c r="C7891">
        <v>63.839799999999997</v>
      </c>
      <c r="D7891">
        <v>63.295900000000003</v>
      </c>
      <c r="E7891">
        <v>63.322299999999998</v>
      </c>
      <c r="F7891">
        <v>63.1496</v>
      </c>
      <c r="G7891">
        <v>63.948300000000003</v>
      </c>
      <c r="H7891">
        <v>64.801199999999994</v>
      </c>
      <c r="I7891">
        <v>64.455600000000004</v>
      </c>
      <c r="J7891">
        <v>64.428799999999995</v>
      </c>
      <c r="K7891">
        <v>65.293000000000006</v>
      </c>
      <c r="L7891">
        <v>64.961399999999998</v>
      </c>
      <c r="M7891">
        <v>64.946799999999996</v>
      </c>
      <c r="N7891">
        <v>64.415599999999998</v>
      </c>
    </row>
    <row r="7892" spans="1:14" x14ac:dyDescent="0.2">
      <c r="A7892" t="s">
        <v>2562</v>
      </c>
      <c r="B7892">
        <v>1992</v>
      </c>
      <c r="C7892">
        <v>63.563299999999998</v>
      </c>
      <c r="D7892">
        <v>64.359099999999998</v>
      </c>
      <c r="E7892">
        <v>64.915599999999998</v>
      </c>
      <c r="F7892">
        <v>65.424400000000006</v>
      </c>
      <c r="G7892">
        <v>65.805499999999995</v>
      </c>
      <c r="H7892">
        <v>65.564700000000002</v>
      </c>
      <c r="I7892">
        <v>66.259299999999996</v>
      </c>
      <c r="J7892">
        <v>66.2239</v>
      </c>
      <c r="K7892">
        <v>66.048100000000005</v>
      </c>
      <c r="L7892">
        <v>66.783699999999996</v>
      </c>
      <c r="M7892">
        <v>67.0124</v>
      </c>
      <c r="N7892">
        <v>67.111000000000004</v>
      </c>
    </row>
    <row r="7893" spans="1:14" x14ac:dyDescent="0.2">
      <c r="A7893" t="s">
        <v>2562</v>
      </c>
      <c r="B7893">
        <v>1993</v>
      </c>
      <c r="C7893">
        <v>67.498699999999999</v>
      </c>
      <c r="D7893">
        <v>67.435199999999995</v>
      </c>
      <c r="E7893">
        <v>67.479900000000001</v>
      </c>
      <c r="F7893">
        <v>67.663200000000003</v>
      </c>
      <c r="G7893">
        <v>67.312899999999999</v>
      </c>
      <c r="H7893">
        <v>67.286000000000001</v>
      </c>
      <c r="I7893">
        <v>67.756799999999998</v>
      </c>
      <c r="J7893">
        <v>67.536299999999997</v>
      </c>
      <c r="K7893">
        <v>67.978999999999999</v>
      </c>
      <c r="L7893">
        <v>68.483099999999993</v>
      </c>
      <c r="M7893">
        <v>68.631100000000004</v>
      </c>
      <c r="N7893">
        <v>68.829599999999999</v>
      </c>
    </row>
    <row r="7894" spans="1:14" x14ac:dyDescent="0.2">
      <c r="A7894" t="s">
        <v>2562</v>
      </c>
      <c r="B7894">
        <v>1994</v>
      </c>
      <c r="C7894">
        <v>69.302400000000006</v>
      </c>
      <c r="D7894">
        <v>69.127499999999998</v>
      </c>
      <c r="E7894">
        <v>69.7941</v>
      </c>
      <c r="F7894">
        <v>69.951800000000006</v>
      </c>
      <c r="G7894">
        <v>70.22</v>
      </c>
      <c r="H7894">
        <v>70.695999999999998</v>
      </c>
      <c r="I7894">
        <v>70.664500000000004</v>
      </c>
      <c r="J7894">
        <v>71.108099999999993</v>
      </c>
      <c r="K7894">
        <v>70.982200000000006</v>
      </c>
      <c r="L7894">
        <v>71.779200000000003</v>
      </c>
      <c r="M7894">
        <v>72.047799999999995</v>
      </c>
      <c r="N7894">
        <v>72.667400000000001</v>
      </c>
    </row>
    <row r="7895" spans="1:14" x14ac:dyDescent="0.2">
      <c r="A7895" t="s">
        <v>2562</v>
      </c>
      <c r="B7895">
        <v>1995</v>
      </c>
      <c r="C7895">
        <v>72.859800000000007</v>
      </c>
      <c r="D7895">
        <v>73.014200000000002</v>
      </c>
      <c r="E7895">
        <v>73.117999999999995</v>
      </c>
      <c r="F7895">
        <v>72.889899999999997</v>
      </c>
      <c r="G7895">
        <v>73.119299999999996</v>
      </c>
      <c r="H7895">
        <v>73.622100000000003</v>
      </c>
      <c r="I7895">
        <v>73.287000000000006</v>
      </c>
      <c r="J7895">
        <v>74.469099999999997</v>
      </c>
      <c r="K7895">
        <v>74.611599999999996</v>
      </c>
      <c r="L7895">
        <v>74.033699999999996</v>
      </c>
      <c r="M7895">
        <v>74.172799999999995</v>
      </c>
      <c r="N7895">
        <v>74.500200000000007</v>
      </c>
    </row>
    <row r="7896" spans="1:14" x14ac:dyDescent="0.2">
      <c r="A7896" t="s">
        <v>2562</v>
      </c>
      <c r="B7896">
        <v>1996</v>
      </c>
      <c r="C7896">
        <v>73.648099999999999</v>
      </c>
      <c r="D7896">
        <v>75.187600000000003</v>
      </c>
      <c r="E7896">
        <v>74.8613</v>
      </c>
      <c r="F7896">
        <v>75.781300000000002</v>
      </c>
      <c r="G7896">
        <v>76.136399999999995</v>
      </c>
      <c r="H7896">
        <v>76.887900000000002</v>
      </c>
      <c r="I7896">
        <v>76.748900000000006</v>
      </c>
      <c r="J7896">
        <v>76.8917</v>
      </c>
      <c r="K7896">
        <v>77.464100000000002</v>
      </c>
      <c r="L7896">
        <v>77.138000000000005</v>
      </c>
      <c r="M7896">
        <v>78.005499999999998</v>
      </c>
      <c r="N7896">
        <v>78.594999999999999</v>
      </c>
    </row>
    <row r="7897" spans="1:14" x14ac:dyDescent="0.2">
      <c r="A7897" t="s">
        <v>2562</v>
      </c>
      <c r="B7897">
        <v>1997</v>
      </c>
      <c r="C7897">
        <v>78.459100000000007</v>
      </c>
      <c r="D7897">
        <v>79.141199999999998</v>
      </c>
      <c r="E7897">
        <v>80.018000000000001</v>
      </c>
      <c r="F7897">
        <v>79.572800000000001</v>
      </c>
      <c r="G7897">
        <v>80.230199999999996</v>
      </c>
      <c r="H7897">
        <v>80.610100000000003</v>
      </c>
      <c r="I7897">
        <v>80.809299999999993</v>
      </c>
      <c r="J7897">
        <v>82.335800000000006</v>
      </c>
      <c r="K7897">
        <v>82.9375</v>
      </c>
      <c r="L7897">
        <v>83.943200000000004</v>
      </c>
      <c r="M7897">
        <v>84.572400000000002</v>
      </c>
      <c r="N7897">
        <v>84.4923</v>
      </c>
    </row>
    <row r="7898" spans="1:14" x14ac:dyDescent="0.2">
      <c r="A7898" t="s">
        <v>2562</v>
      </c>
      <c r="B7898">
        <v>1998</v>
      </c>
      <c r="C7898">
        <v>85.070099999999996</v>
      </c>
      <c r="D7898">
        <v>85.121300000000005</v>
      </c>
      <c r="E7898">
        <v>85.268900000000002</v>
      </c>
      <c r="F7898">
        <v>85.639399999999995</v>
      </c>
      <c r="G7898">
        <v>86.051400000000001</v>
      </c>
      <c r="H7898">
        <v>85.444900000000004</v>
      </c>
      <c r="I7898">
        <v>84.724500000000006</v>
      </c>
      <c r="J7898">
        <v>87.343199999999996</v>
      </c>
      <c r="K7898">
        <v>86.742500000000007</v>
      </c>
      <c r="L7898">
        <v>87.497100000000003</v>
      </c>
      <c r="M7898">
        <v>87.088099999999997</v>
      </c>
      <c r="N7898">
        <v>87.000799999999998</v>
      </c>
    </row>
    <row r="7899" spans="1:14" x14ac:dyDescent="0.2">
      <c r="A7899" t="s">
        <v>2562</v>
      </c>
      <c r="B7899">
        <v>1999</v>
      </c>
      <c r="C7899">
        <v>87.5869</v>
      </c>
      <c r="D7899">
        <v>87.911100000000005</v>
      </c>
      <c r="E7899">
        <v>87.742099999999994</v>
      </c>
      <c r="F7899">
        <v>87.7042</v>
      </c>
      <c r="G7899">
        <v>88.618200000000002</v>
      </c>
      <c r="H7899">
        <v>87.927400000000006</v>
      </c>
      <c r="I7899">
        <v>87.894400000000005</v>
      </c>
      <c r="J7899">
        <v>88.823899999999995</v>
      </c>
      <c r="K7899">
        <v>88.263499999999993</v>
      </c>
      <c r="L7899">
        <v>89.538300000000007</v>
      </c>
      <c r="M7899">
        <v>89.376300000000001</v>
      </c>
      <c r="N7899">
        <v>90.090199999999996</v>
      </c>
    </row>
    <row r="7900" spans="1:14" x14ac:dyDescent="0.2">
      <c r="A7900" t="s">
        <v>2562</v>
      </c>
      <c r="B7900">
        <v>2000</v>
      </c>
      <c r="C7900">
        <v>89.843599999999995</v>
      </c>
      <c r="D7900">
        <v>90.328900000000004</v>
      </c>
      <c r="E7900">
        <v>90.382400000000004</v>
      </c>
      <c r="F7900">
        <v>91.170199999999994</v>
      </c>
      <c r="G7900">
        <v>91.384399999999999</v>
      </c>
      <c r="H7900">
        <v>91.489800000000002</v>
      </c>
      <c r="I7900">
        <v>91.326899999999995</v>
      </c>
      <c r="J7900">
        <v>91.058499999999995</v>
      </c>
      <c r="K7900">
        <v>91.883399999999995</v>
      </c>
      <c r="L7900">
        <v>91.341099999999997</v>
      </c>
      <c r="M7900">
        <v>91.570700000000002</v>
      </c>
      <c r="N7900">
        <v>91.649100000000004</v>
      </c>
    </row>
    <row r="7901" spans="1:14" x14ac:dyDescent="0.2">
      <c r="A7901" t="s">
        <v>2562</v>
      </c>
      <c r="B7901">
        <v>2001</v>
      </c>
      <c r="C7901">
        <v>91.242699999999999</v>
      </c>
      <c r="D7901">
        <v>90.713300000000004</v>
      </c>
      <c r="E7901">
        <v>90.614400000000003</v>
      </c>
      <c r="F7901">
        <v>90.440899999999999</v>
      </c>
      <c r="G7901">
        <v>89.904300000000006</v>
      </c>
      <c r="H7901">
        <v>89.600899999999996</v>
      </c>
      <c r="I7901">
        <v>89.261899999999997</v>
      </c>
      <c r="J7901">
        <v>88.642700000000005</v>
      </c>
      <c r="K7901">
        <v>87.977400000000003</v>
      </c>
      <c r="L7901">
        <v>87.718500000000006</v>
      </c>
      <c r="M7901">
        <v>87.460999999999999</v>
      </c>
      <c r="N7901">
        <v>87.557699999999997</v>
      </c>
    </row>
    <row r="7902" spans="1:14" x14ac:dyDescent="0.2">
      <c r="A7902" t="s">
        <v>2562</v>
      </c>
      <c r="B7902">
        <v>2002</v>
      </c>
      <c r="C7902">
        <v>88.154899999999998</v>
      </c>
      <c r="D7902">
        <v>87.710999999999999</v>
      </c>
      <c r="E7902">
        <v>88.339299999999994</v>
      </c>
      <c r="F7902">
        <v>88.105999999999995</v>
      </c>
      <c r="G7902">
        <v>88.495400000000004</v>
      </c>
      <c r="H7902">
        <v>89.433000000000007</v>
      </c>
      <c r="I7902">
        <v>89.050399999999996</v>
      </c>
      <c r="J7902">
        <v>89.101200000000006</v>
      </c>
      <c r="K7902">
        <v>89.275300000000001</v>
      </c>
      <c r="L7902">
        <v>88.960700000000003</v>
      </c>
      <c r="M7902">
        <v>89.481700000000004</v>
      </c>
      <c r="N7902">
        <v>88.7577</v>
      </c>
    </row>
    <row r="7903" spans="1:14" x14ac:dyDescent="0.2">
      <c r="A7903" t="s">
        <v>2562</v>
      </c>
      <c r="B7903">
        <v>2003</v>
      </c>
      <c r="C7903">
        <v>89.246799999999993</v>
      </c>
      <c r="D7903">
        <v>90.057199999999995</v>
      </c>
      <c r="E7903">
        <v>90.116699999999994</v>
      </c>
      <c r="F7903">
        <v>89.287899999999993</v>
      </c>
      <c r="G7903">
        <v>89.210099999999997</v>
      </c>
      <c r="H7903">
        <v>89.315399999999997</v>
      </c>
      <c r="I7903">
        <v>89.760900000000007</v>
      </c>
      <c r="J7903">
        <v>89.672600000000003</v>
      </c>
      <c r="K7903">
        <v>90.453599999999994</v>
      </c>
      <c r="L7903">
        <v>89.816800000000001</v>
      </c>
      <c r="M7903">
        <v>90.73</v>
      </c>
      <c r="N7903">
        <v>90.618899999999996</v>
      </c>
    </row>
    <row r="7904" spans="1:14" x14ac:dyDescent="0.2">
      <c r="A7904" t="s">
        <v>2562</v>
      </c>
      <c r="B7904">
        <v>2004</v>
      </c>
      <c r="C7904">
        <v>90.9131</v>
      </c>
      <c r="D7904">
        <v>91.618899999999996</v>
      </c>
      <c r="E7904">
        <v>90.719700000000003</v>
      </c>
      <c r="F7904">
        <v>91.203699999999998</v>
      </c>
      <c r="G7904">
        <v>91.703400000000002</v>
      </c>
      <c r="H7904">
        <v>90.586399999999998</v>
      </c>
      <c r="I7904">
        <v>91.1357</v>
      </c>
      <c r="J7904">
        <v>91.579700000000003</v>
      </c>
      <c r="K7904">
        <v>91.593100000000007</v>
      </c>
      <c r="L7904">
        <v>92.529200000000003</v>
      </c>
      <c r="M7904">
        <v>92.362499999999997</v>
      </c>
      <c r="N7904">
        <v>93.040800000000004</v>
      </c>
    </row>
    <row r="7905" spans="1:14" x14ac:dyDescent="0.2">
      <c r="A7905" t="s">
        <v>2562</v>
      </c>
      <c r="B7905">
        <v>2005</v>
      </c>
      <c r="C7905">
        <v>93.777299999999997</v>
      </c>
      <c r="D7905">
        <v>94.509500000000003</v>
      </c>
      <c r="E7905">
        <v>94.284700000000001</v>
      </c>
      <c r="F7905">
        <v>94.397900000000007</v>
      </c>
      <c r="G7905">
        <v>95.003</v>
      </c>
      <c r="H7905">
        <v>95.488299999999995</v>
      </c>
      <c r="I7905">
        <v>95.3857</v>
      </c>
      <c r="J7905">
        <v>95.708699999999993</v>
      </c>
      <c r="K7905">
        <v>95.077200000000005</v>
      </c>
      <c r="L7905">
        <v>96.355999999999995</v>
      </c>
      <c r="M7905">
        <v>96.536600000000007</v>
      </c>
      <c r="N7905">
        <v>96.6828</v>
      </c>
    </row>
    <row r="7906" spans="1:14" x14ac:dyDescent="0.2">
      <c r="A7906" t="s">
        <v>2562</v>
      </c>
      <c r="B7906">
        <v>2006</v>
      </c>
      <c r="C7906">
        <v>96.219800000000006</v>
      </c>
      <c r="D7906">
        <v>96.3887</v>
      </c>
      <c r="E7906">
        <v>97.010300000000001</v>
      </c>
      <c r="F7906">
        <v>97.578199999999995</v>
      </c>
      <c r="G7906">
        <v>97.384</v>
      </c>
      <c r="H7906">
        <v>97.914599999999993</v>
      </c>
      <c r="I7906">
        <v>97.825900000000004</v>
      </c>
      <c r="J7906">
        <v>98.402500000000003</v>
      </c>
      <c r="K7906">
        <v>98.238799999999998</v>
      </c>
      <c r="L7906">
        <v>98.422899999999998</v>
      </c>
      <c r="M7906">
        <v>98.448800000000006</v>
      </c>
      <c r="N7906">
        <v>99.119799999999998</v>
      </c>
    </row>
    <row r="7907" spans="1:14" x14ac:dyDescent="0.2">
      <c r="A7907" t="s">
        <v>2562</v>
      </c>
      <c r="B7907">
        <v>2007</v>
      </c>
      <c r="C7907">
        <v>98.519800000000004</v>
      </c>
      <c r="D7907">
        <v>100.0681</v>
      </c>
      <c r="E7907">
        <v>99.687700000000007</v>
      </c>
      <c r="F7907">
        <v>100.48269999999999</v>
      </c>
      <c r="G7907">
        <v>100.1575</v>
      </c>
      <c r="H7907">
        <v>100.1756</v>
      </c>
      <c r="I7907">
        <v>100.3022</v>
      </c>
      <c r="J7907">
        <v>100.1306</v>
      </c>
      <c r="K7907">
        <v>100.73950000000001</v>
      </c>
      <c r="L7907">
        <v>99.697599999999994</v>
      </c>
      <c r="M7907">
        <v>99.926900000000003</v>
      </c>
      <c r="N7907">
        <v>100.1117</v>
      </c>
    </row>
    <row r="7908" spans="1:14" x14ac:dyDescent="0.2">
      <c r="A7908" t="s">
        <v>2562</v>
      </c>
      <c r="B7908">
        <v>2008</v>
      </c>
      <c r="C7908">
        <v>100.1191</v>
      </c>
      <c r="D7908">
        <v>100.1691</v>
      </c>
      <c r="E7908">
        <v>99.417299999999997</v>
      </c>
      <c r="F7908">
        <v>98.4101</v>
      </c>
      <c r="G7908">
        <v>98.127499999999998</v>
      </c>
      <c r="H7908">
        <v>97.899699999999996</v>
      </c>
      <c r="I7908">
        <v>97.029700000000005</v>
      </c>
      <c r="J7908">
        <v>95.247100000000003</v>
      </c>
      <c r="K7908">
        <v>92.837599999999995</v>
      </c>
      <c r="L7908">
        <v>92.379300000000001</v>
      </c>
      <c r="M7908">
        <v>91.886600000000001</v>
      </c>
      <c r="N7908">
        <v>90.861699999999999</v>
      </c>
    </row>
    <row r="7909" spans="1:14" x14ac:dyDescent="0.2">
      <c r="A7909" t="s">
        <v>2562</v>
      </c>
      <c r="B7909">
        <v>2009</v>
      </c>
      <c r="C7909">
        <v>88.210099999999997</v>
      </c>
      <c r="D7909">
        <v>88.135000000000005</v>
      </c>
      <c r="E7909">
        <v>87.035600000000002</v>
      </c>
      <c r="F7909">
        <v>86.188199999999995</v>
      </c>
      <c r="G7909">
        <v>84.870800000000003</v>
      </c>
      <c r="H7909">
        <v>84.480199999999996</v>
      </c>
      <c r="I7909">
        <v>85.607699999999994</v>
      </c>
      <c r="J7909">
        <v>86.505300000000005</v>
      </c>
      <c r="K7909">
        <v>87.521000000000001</v>
      </c>
      <c r="L7909">
        <v>88.076599999999999</v>
      </c>
      <c r="M7909">
        <v>87.735100000000003</v>
      </c>
      <c r="N7909">
        <v>88.2714</v>
      </c>
    </row>
    <row r="7910" spans="1:14" x14ac:dyDescent="0.2">
      <c r="A7910" t="s">
        <v>2562</v>
      </c>
      <c r="B7910">
        <v>2010</v>
      </c>
      <c r="C7910">
        <v>89.552400000000006</v>
      </c>
      <c r="D7910">
        <v>89.298000000000002</v>
      </c>
      <c r="E7910">
        <v>89.861500000000007</v>
      </c>
      <c r="F7910">
        <v>89.608400000000003</v>
      </c>
      <c r="G7910">
        <v>91.4238</v>
      </c>
      <c r="H7910">
        <v>91.516900000000007</v>
      </c>
      <c r="I7910">
        <v>92.671000000000006</v>
      </c>
      <c r="J7910">
        <v>92.632499999999993</v>
      </c>
      <c r="K7910">
        <v>92.676299999999998</v>
      </c>
      <c r="L7910">
        <v>92.812200000000004</v>
      </c>
      <c r="M7910">
        <v>92.667699999999996</v>
      </c>
      <c r="N7910">
        <v>93.811999999999998</v>
      </c>
    </row>
    <row r="7911" spans="1:14" x14ac:dyDescent="0.2">
      <c r="A7911" t="s">
        <v>2562</v>
      </c>
      <c r="B7911">
        <v>2011</v>
      </c>
      <c r="C7911">
        <v>94.578699999999998</v>
      </c>
      <c r="D7911">
        <v>94.282799999999995</v>
      </c>
      <c r="E7911">
        <v>94.420900000000003</v>
      </c>
      <c r="F7911">
        <v>94.154200000000003</v>
      </c>
      <c r="G7911">
        <v>94.759299999999996</v>
      </c>
      <c r="H7911">
        <v>94.719899999999996</v>
      </c>
      <c r="I7911">
        <v>95.5471</v>
      </c>
      <c r="J7911">
        <v>96.0852</v>
      </c>
      <c r="K7911">
        <v>96.192499999999995</v>
      </c>
      <c r="L7911">
        <v>96.887799999999999</v>
      </c>
      <c r="M7911">
        <v>96.582899999999995</v>
      </c>
    </row>
    <row r="7912" spans="1:14" x14ac:dyDescent="0.2">
      <c r="A7912" t="s">
        <v>2563</v>
      </c>
      <c r="B7912" t="s">
        <v>2564</v>
      </c>
      <c r="C7912" t="s">
        <v>2565</v>
      </c>
      <c r="D7912" t="s">
        <v>2566</v>
      </c>
    </row>
    <row r="7913" spans="1:14" x14ac:dyDescent="0.2">
      <c r="A7913" t="s">
        <v>2567</v>
      </c>
      <c r="B7913">
        <v>1986</v>
      </c>
      <c r="C7913">
        <v>46.549900000000001</v>
      </c>
      <c r="D7913">
        <v>45.824199999999998</v>
      </c>
      <c r="E7913">
        <v>44.417200000000001</v>
      </c>
      <c r="F7913">
        <v>43.807099999999998</v>
      </c>
      <c r="G7913">
        <v>43.9636</v>
      </c>
      <c r="H7913">
        <v>46.235799999999998</v>
      </c>
      <c r="I7913">
        <v>46.915999999999997</v>
      </c>
      <c r="J7913">
        <v>46.292000000000002</v>
      </c>
      <c r="K7913">
        <v>48.1905</v>
      </c>
      <c r="L7913">
        <v>46.9071</v>
      </c>
      <c r="M7913">
        <v>47.811599999999999</v>
      </c>
      <c r="N7913">
        <v>50.069899999999997</v>
      </c>
    </row>
    <row r="7914" spans="1:14" x14ac:dyDescent="0.2">
      <c r="A7914" t="s">
        <v>2567</v>
      </c>
      <c r="B7914">
        <v>1987</v>
      </c>
      <c r="C7914">
        <v>50.4024</v>
      </c>
      <c r="D7914">
        <v>53.3369</v>
      </c>
      <c r="E7914">
        <v>51.9024</v>
      </c>
      <c r="F7914">
        <v>50.572699999999998</v>
      </c>
      <c r="G7914">
        <v>48.826999999999998</v>
      </c>
      <c r="H7914">
        <v>46.186500000000002</v>
      </c>
      <c r="I7914">
        <v>44.692999999999998</v>
      </c>
      <c r="J7914">
        <v>44.360700000000001</v>
      </c>
      <c r="K7914">
        <v>46.170999999999999</v>
      </c>
      <c r="L7914">
        <v>50.314999999999998</v>
      </c>
      <c r="M7914">
        <v>49.248800000000003</v>
      </c>
      <c r="N7914">
        <v>46.923900000000003</v>
      </c>
    </row>
    <row r="7915" spans="1:14" x14ac:dyDescent="0.2">
      <c r="A7915" t="s">
        <v>2567</v>
      </c>
      <c r="B7915">
        <v>1988</v>
      </c>
      <c r="C7915">
        <v>45.963900000000002</v>
      </c>
      <c r="D7915">
        <v>46.704999999999998</v>
      </c>
      <c r="E7915">
        <v>48.201599999999999</v>
      </c>
      <c r="F7915">
        <v>51.440300000000001</v>
      </c>
      <c r="G7915">
        <v>52.0169</v>
      </c>
      <c r="H7915">
        <v>52.2575</v>
      </c>
      <c r="I7915">
        <v>45.616799999999998</v>
      </c>
      <c r="J7915">
        <v>49.267699999999998</v>
      </c>
      <c r="K7915">
        <v>52.296500000000002</v>
      </c>
      <c r="L7915">
        <v>53.062100000000001</v>
      </c>
      <c r="M7915">
        <v>55.332099999999997</v>
      </c>
      <c r="N7915">
        <v>57.894300000000001</v>
      </c>
    </row>
    <row r="7916" spans="1:14" x14ac:dyDescent="0.2">
      <c r="A7916" t="s">
        <v>2567</v>
      </c>
      <c r="B7916">
        <v>1989</v>
      </c>
      <c r="C7916">
        <v>61.039499999999997</v>
      </c>
      <c r="D7916">
        <v>59.3553</v>
      </c>
      <c r="E7916">
        <v>57.149900000000002</v>
      </c>
      <c r="F7916">
        <v>57.383800000000001</v>
      </c>
      <c r="G7916">
        <v>54.553400000000003</v>
      </c>
      <c r="H7916">
        <v>51.515700000000002</v>
      </c>
      <c r="I7916">
        <v>45.781799999999997</v>
      </c>
      <c r="J7916">
        <v>53.078800000000001</v>
      </c>
      <c r="K7916">
        <v>52.601399999999998</v>
      </c>
      <c r="L7916">
        <v>48.630600000000001</v>
      </c>
      <c r="M7916">
        <v>50.050400000000003</v>
      </c>
      <c r="N7916">
        <v>51.195</v>
      </c>
    </row>
    <row r="7917" spans="1:14" x14ac:dyDescent="0.2">
      <c r="A7917" t="s">
        <v>2567</v>
      </c>
      <c r="B7917">
        <v>1990</v>
      </c>
      <c r="C7917">
        <v>37.269599999999997</v>
      </c>
      <c r="D7917">
        <v>50.276400000000002</v>
      </c>
      <c r="E7917">
        <v>53.471299999999999</v>
      </c>
      <c r="F7917">
        <v>50.747300000000003</v>
      </c>
      <c r="G7917">
        <v>52.476199999999999</v>
      </c>
      <c r="H7917">
        <v>54.356499999999997</v>
      </c>
      <c r="I7917">
        <v>51.571899999999999</v>
      </c>
      <c r="J7917">
        <v>50.434699999999999</v>
      </c>
      <c r="K7917">
        <v>51.586199999999998</v>
      </c>
      <c r="L7917">
        <v>47.7639</v>
      </c>
      <c r="M7917">
        <v>38.134599999999999</v>
      </c>
      <c r="N7917">
        <v>35.1235</v>
      </c>
    </row>
    <row r="7918" spans="1:14" x14ac:dyDescent="0.2">
      <c r="A7918" t="s">
        <v>2567</v>
      </c>
      <c r="B7918">
        <v>1991</v>
      </c>
      <c r="C7918">
        <v>37.892699999999998</v>
      </c>
      <c r="D7918">
        <v>34.842799999999997</v>
      </c>
      <c r="E7918">
        <v>35.933300000000003</v>
      </c>
      <c r="F7918">
        <v>39.0501</v>
      </c>
      <c r="G7918">
        <v>41.837800000000001</v>
      </c>
      <c r="H7918">
        <v>44.354100000000003</v>
      </c>
      <c r="I7918">
        <v>46.575800000000001</v>
      </c>
      <c r="J7918">
        <v>42.539400000000001</v>
      </c>
      <c r="K7918">
        <v>49.234099999999998</v>
      </c>
      <c r="L7918">
        <v>48.372900000000001</v>
      </c>
      <c r="M7918">
        <v>47.183999999999997</v>
      </c>
      <c r="N7918">
        <v>45.753900000000002</v>
      </c>
    </row>
    <row r="7919" spans="1:14" x14ac:dyDescent="0.2">
      <c r="A7919" t="s">
        <v>2567</v>
      </c>
      <c r="B7919">
        <v>1992</v>
      </c>
      <c r="C7919">
        <v>38.625999999999998</v>
      </c>
      <c r="D7919">
        <v>44.043100000000003</v>
      </c>
      <c r="E7919">
        <v>46.976100000000002</v>
      </c>
      <c r="F7919">
        <v>48.996499999999997</v>
      </c>
      <c r="G7919">
        <v>52.771700000000003</v>
      </c>
      <c r="H7919">
        <v>50.661999999999999</v>
      </c>
      <c r="I7919">
        <v>56.124499999999998</v>
      </c>
      <c r="J7919">
        <v>52.931899999999999</v>
      </c>
      <c r="K7919">
        <v>51.192999999999998</v>
      </c>
      <c r="L7919">
        <v>54.0304</v>
      </c>
      <c r="M7919">
        <v>53.985100000000003</v>
      </c>
      <c r="N7919">
        <v>56.0169</v>
      </c>
    </row>
    <row r="7920" spans="1:14" x14ac:dyDescent="0.2">
      <c r="A7920" t="s">
        <v>2567</v>
      </c>
      <c r="B7920">
        <v>1993</v>
      </c>
      <c r="C7920">
        <v>57.657400000000003</v>
      </c>
      <c r="D7920">
        <v>55.523200000000003</v>
      </c>
      <c r="E7920">
        <v>57.507899999999999</v>
      </c>
      <c r="F7920">
        <v>57.644199999999998</v>
      </c>
      <c r="G7920">
        <v>57.959499999999998</v>
      </c>
      <c r="H7920">
        <v>57.511299999999999</v>
      </c>
      <c r="I7920">
        <v>55.426699999999997</v>
      </c>
      <c r="J7920">
        <v>52.929000000000002</v>
      </c>
      <c r="K7920">
        <v>56.566299999999998</v>
      </c>
      <c r="L7920">
        <v>60.695</v>
      </c>
      <c r="M7920">
        <v>62.453400000000002</v>
      </c>
      <c r="N7920">
        <v>62.851399999999998</v>
      </c>
    </row>
    <row r="7921" spans="1:14" x14ac:dyDescent="0.2">
      <c r="A7921" t="s">
        <v>2567</v>
      </c>
      <c r="B7921">
        <v>1994</v>
      </c>
      <c r="C7921">
        <v>64.956100000000006</v>
      </c>
      <c r="D7921">
        <v>66.512799999999999</v>
      </c>
      <c r="E7921">
        <v>65.452799999999996</v>
      </c>
      <c r="F7921">
        <v>66.511700000000005</v>
      </c>
      <c r="G7921">
        <v>65.144599999999997</v>
      </c>
      <c r="H7921">
        <v>66.346000000000004</v>
      </c>
      <c r="I7921">
        <v>64.383499999999998</v>
      </c>
      <c r="J7921">
        <v>68.822599999999994</v>
      </c>
      <c r="K7921">
        <v>68.171499999999995</v>
      </c>
      <c r="L7921">
        <v>68.665700000000001</v>
      </c>
      <c r="M7921">
        <v>67.7941</v>
      </c>
      <c r="N7921">
        <v>68.111099999999993</v>
      </c>
    </row>
    <row r="7922" spans="1:14" x14ac:dyDescent="0.2">
      <c r="A7922" t="s">
        <v>2567</v>
      </c>
      <c r="B7922">
        <v>1995</v>
      </c>
      <c r="C7922">
        <v>68.605599999999995</v>
      </c>
      <c r="D7922">
        <v>69.058000000000007</v>
      </c>
      <c r="E7922">
        <v>69.849500000000006</v>
      </c>
      <c r="F7922">
        <v>68.753399999999999</v>
      </c>
      <c r="G7922">
        <v>66.778999999999996</v>
      </c>
      <c r="H7922">
        <v>68.018199999999993</v>
      </c>
      <c r="I7922">
        <v>62.6492</v>
      </c>
      <c r="J7922">
        <v>67.816199999999995</v>
      </c>
      <c r="K7922">
        <v>68.810400000000001</v>
      </c>
      <c r="L7922">
        <v>65.005099999999999</v>
      </c>
      <c r="M7922">
        <v>63.9529</v>
      </c>
      <c r="N7922">
        <v>64.972999999999999</v>
      </c>
    </row>
    <row r="7923" spans="1:14" x14ac:dyDescent="0.2">
      <c r="A7923" t="s">
        <v>2567</v>
      </c>
      <c r="B7923">
        <v>1996</v>
      </c>
      <c r="C7923">
        <v>61.420699999999997</v>
      </c>
      <c r="D7923">
        <v>65.491699999999994</v>
      </c>
      <c r="E7923">
        <v>55.367699999999999</v>
      </c>
      <c r="F7923">
        <v>68.168899999999994</v>
      </c>
      <c r="G7923">
        <v>67.498199999999997</v>
      </c>
      <c r="H7923">
        <v>69.107799999999997</v>
      </c>
      <c r="I7923">
        <v>73.039400000000001</v>
      </c>
      <c r="J7923">
        <v>68.550899999999999</v>
      </c>
      <c r="K7923">
        <v>67.520499999999998</v>
      </c>
      <c r="L7923">
        <v>63.361400000000003</v>
      </c>
      <c r="M7923">
        <v>66.353700000000003</v>
      </c>
      <c r="N7923">
        <v>69.170199999999994</v>
      </c>
    </row>
    <row r="7924" spans="1:14" x14ac:dyDescent="0.2">
      <c r="A7924" t="s">
        <v>2567</v>
      </c>
      <c r="B7924">
        <v>1997</v>
      </c>
      <c r="C7924">
        <v>69.916399999999996</v>
      </c>
      <c r="D7924">
        <v>71.048599999999993</v>
      </c>
      <c r="E7924">
        <v>72.726399999999998</v>
      </c>
      <c r="F7924">
        <v>66.006900000000002</v>
      </c>
      <c r="G7924">
        <v>67.778400000000005</v>
      </c>
      <c r="H7924">
        <v>71.527600000000007</v>
      </c>
      <c r="I7924">
        <v>64.750200000000007</v>
      </c>
      <c r="J7924">
        <v>74.268900000000002</v>
      </c>
      <c r="K7924">
        <v>76.851900000000001</v>
      </c>
      <c r="L7924">
        <v>76.233900000000006</v>
      </c>
      <c r="M7924">
        <v>80.229299999999995</v>
      </c>
      <c r="N7924">
        <v>79.024500000000003</v>
      </c>
    </row>
    <row r="7925" spans="1:14" x14ac:dyDescent="0.2">
      <c r="A7925" t="s">
        <v>2567</v>
      </c>
      <c r="B7925">
        <v>1998</v>
      </c>
      <c r="C7925">
        <v>78.245599999999996</v>
      </c>
      <c r="D7925">
        <v>77.447400000000002</v>
      </c>
      <c r="E7925">
        <v>77.7517</v>
      </c>
      <c r="F7925">
        <v>79.105699999999999</v>
      </c>
      <c r="G7925">
        <v>79.115099999999998</v>
      </c>
      <c r="H7925">
        <v>65.737200000000001</v>
      </c>
      <c r="I7925">
        <v>50.719799999999999</v>
      </c>
      <c r="J7925">
        <v>86.053299999999993</v>
      </c>
      <c r="K7925">
        <v>84.688299999999998</v>
      </c>
      <c r="L7925">
        <v>89.496499999999997</v>
      </c>
      <c r="M7925">
        <v>87.885199999999998</v>
      </c>
      <c r="N7925">
        <v>89.456100000000006</v>
      </c>
    </row>
    <row r="7926" spans="1:14" x14ac:dyDescent="0.2">
      <c r="A7926" t="s">
        <v>2567</v>
      </c>
      <c r="B7926">
        <v>1999</v>
      </c>
      <c r="C7926">
        <v>88.783900000000003</v>
      </c>
      <c r="D7926">
        <v>89.566000000000003</v>
      </c>
      <c r="E7926">
        <v>89.4131</v>
      </c>
      <c r="F7926">
        <v>90.357799999999997</v>
      </c>
      <c r="G7926">
        <v>92.043199999999999</v>
      </c>
      <c r="H7926">
        <v>91.733400000000003</v>
      </c>
      <c r="I7926">
        <v>88.798299999999998</v>
      </c>
      <c r="J7926">
        <v>96.685400000000001</v>
      </c>
      <c r="K7926">
        <v>92.1892</v>
      </c>
      <c r="L7926">
        <v>95.744100000000003</v>
      </c>
      <c r="M7926">
        <v>94.437799999999996</v>
      </c>
      <c r="N7926">
        <v>92.409300000000002</v>
      </c>
    </row>
    <row r="7927" spans="1:14" x14ac:dyDescent="0.2">
      <c r="A7927" t="s">
        <v>2567</v>
      </c>
      <c r="B7927">
        <v>2000</v>
      </c>
      <c r="C7927">
        <v>94.955500000000001</v>
      </c>
      <c r="D7927">
        <v>93.768100000000004</v>
      </c>
      <c r="E7927">
        <v>94.374600000000001</v>
      </c>
      <c r="F7927">
        <v>95.873199999999997</v>
      </c>
      <c r="G7927">
        <v>96.834900000000005</v>
      </c>
      <c r="H7927">
        <v>94.5364</v>
      </c>
      <c r="I7927">
        <v>85.456199999999995</v>
      </c>
      <c r="J7927">
        <v>91.026499999999999</v>
      </c>
      <c r="K7927">
        <v>92.924300000000002</v>
      </c>
      <c r="L7927">
        <v>88.637500000000003</v>
      </c>
      <c r="M7927">
        <v>84.206100000000006</v>
      </c>
      <c r="N7927">
        <v>80.664500000000004</v>
      </c>
    </row>
    <row r="7928" spans="1:14" x14ac:dyDescent="0.2">
      <c r="A7928" t="s">
        <v>2567</v>
      </c>
      <c r="B7928">
        <v>2001</v>
      </c>
      <c r="C7928">
        <v>77.987499999999997</v>
      </c>
      <c r="D7928">
        <v>80.044499999999999</v>
      </c>
      <c r="E7928">
        <v>87.604900000000001</v>
      </c>
      <c r="F7928">
        <v>87.800299999999993</v>
      </c>
      <c r="G7928">
        <v>92.176100000000005</v>
      </c>
      <c r="H7928">
        <v>89.728200000000001</v>
      </c>
      <c r="I7928">
        <v>93.277699999999996</v>
      </c>
      <c r="J7928">
        <v>88.827500000000001</v>
      </c>
      <c r="K7928">
        <v>86.328500000000005</v>
      </c>
      <c r="L7928">
        <v>84.715299999999999</v>
      </c>
      <c r="M7928">
        <v>90.605800000000002</v>
      </c>
      <c r="N7928">
        <v>95.189899999999994</v>
      </c>
    </row>
    <row r="7929" spans="1:14" x14ac:dyDescent="0.2">
      <c r="A7929" t="s">
        <v>2567</v>
      </c>
      <c r="B7929">
        <v>2002</v>
      </c>
      <c r="C7929">
        <v>94.340699999999998</v>
      </c>
      <c r="D7929">
        <v>93.172700000000006</v>
      </c>
      <c r="E7929">
        <v>93.757999999999996</v>
      </c>
      <c r="F7929">
        <v>97.528199999999998</v>
      </c>
      <c r="G7929">
        <v>97.536799999999999</v>
      </c>
      <c r="H7929">
        <v>99.197800000000001</v>
      </c>
      <c r="I7929">
        <v>102.3186</v>
      </c>
      <c r="J7929">
        <v>102.20740000000001</v>
      </c>
      <c r="K7929">
        <v>101.7741</v>
      </c>
      <c r="L7929">
        <v>99.622200000000007</v>
      </c>
      <c r="M7929">
        <v>106.1095</v>
      </c>
      <c r="N7929">
        <v>101.3562</v>
      </c>
    </row>
    <row r="7930" spans="1:14" x14ac:dyDescent="0.2">
      <c r="A7930" t="s">
        <v>2567</v>
      </c>
      <c r="B7930">
        <v>2003</v>
      </c>
      <c r="C7930">
        <v>108.89190000000001</v>
      </c>
      <c r="D7930">
        <v>104.1279</v>
      </c>
      <c r="E7930">
        <v>104.3703</v>
      </c>
      <c r="F7930">
        <v>103.74290000000001</v>
      </c>
      <c r="G7930">
        <v>102.10590000000001</v>
      </c>
      <c r="H7930">
        <v>103.1161</v>
      </c>
      <c r="I7930">
        <v>106.3698</v>
      </c>
      <c r="J7930">
        <v>103.23909999999999</v>
      </c>
      <c r="K7930">
        <v>114.1178</v>
      </c>
      <c r="L7930">
        <v>109.07510000000001</v>
      </c>
      <c r="M7930">
        <v>109.4161</v>
      </c>
      <c r="N7930">
        <v>109.5138</v>
      </c>
    </row>
    <row r="7931" spans="1:14" x14ac:dyDescent="0.2">
      <c r="A7931" t="s">
        <v>2567</v>
      </c>
      <c r="B7931">
        <v>2004</v>
      </c>
      <c r="C7931">
        <v>110.74250000000001</v>
      </c>
      <c r="D7931">
        <v>110.5179</v>
      </c>
      <c r="E7931">
        <v>109.1109</v>
      </c>
      <c r="F7931">
        <v>107.70059999999999</v>
      </c>
      <c r="G7931">
        <v>104.3013</v>
      </c>
      <c r="H7931">
        <v>98.098200000000006</v>
      </c>
      <c r="I7931">
        <v>96.279799999999994</v>
      </c>
      <c r="J7931">
        <v>102.3186</v>
      </c>
      <c r="K7931">
        <v>99.330600000000004</v>
      </c>
      <c r="L7931">
        <v>103.42189999999999</v>
      </c>
      <c r="M7931">
        <v>99.175700000000006</v>
      </c>
      <c r="N7931">
        <v>101.9134</v>
      </c>
    </row>
    <row r="7932" spans="1:14" x14ac:dyDescent="0.2">
      <c r="A7932" t="s">
        <v>2567</v>
      </c>
      <c r="B7932">
        <v>2005</v>
      </c>
      <c r="C7932">
        <v>98.691500000000005</v>
      </c>
      <c r="D7932">
        <v>106.3767</v>
      </c>
      <c r="E7932">
        <v>100.0493</v>
      </c>
      <c r="F7932">
        <v>98.059299999999993</v>
      </c>
      <c r="G7932">
        <v>97.804000000000002</v>
      </c>
      <c r="H7932">
        <v>98.875900000000001</v>
      </c>
      <c r="I7932">
        <v>93.737899999999996</v>
      </c>
      <c r="J7932">
        <v>99.5625</v>
      </c>
      <c r="K7932">
        <v>102.6755</v>
      </c>
      <c r="L7932">
        <v>102.6943</v>
      </c>
      <c r="M7932">
        <v>96.943299999999994</v>
      </c>
      <c r="N7932">
        <v>91.523300000000006</v>
      </c>
    </row>
    <row r="7933" spans="1:14" x14ac:dyDescent="0.2">
      <c r="A7933" t="s">
        <v>2567</v>
      </c>
      <c r="B7933">
        <v>2006</v>
      </c>
      <c r="C7933">
        <v>96.09</v>
      </c>
      <c r="D7933">
        <v>95.8185</v>
      </c>
      <c r="E7933">
        <v>98.735600000000005</v>
      </c>
      <c r="F7933">
        <v>97.542100000000005</v>
      </c>
      <c r="G7933">
        <v>95.322500000000005</v>
      </c>
      <c r="H7933">
        <v>96.8827</v>
      </c>
      <c r="I7933">
        <v>85.978899999999996</v>
      </c>
      <c r="J7933">
        <v>92.790199999999999</v>
      </c>
      <c r="K7933">
        <v>91.013000000000005</v>
      </c>
      <c r="L7933">
        <v>88.975800000000007</v>
      </c>
      <c r="M7933">
        <v>92.460099999999997</v>
      </c>
      <c r="N7933">
        <v>98.356200000000001</v>
      </c>
    </row>
    <row r="7934" spans="1:14" x14ac:dyDescent="0.2">
      <c r="A7934" t="s">
        <v>2567</v>
      </c>
      <c r="B7934">
        <v>2007</v>
      </c>
      <c r="C7934">
        <v>92.612300000000005</v>
      </c>
      <c r="D7934">
        <v>101.33799999999999</v>
      </c>
      <c r="E7934">
        <v>102.8231</v>
      </c>
      <c r="F7934">
        <v>108.976</v>
      </c>
      <c r="G7934">
        <v>106.0643</v>
      </c>
      <c r="H7934">
        <v>106.7861</v>
      </c>
      <c r="I7934">
        <v>104.7444</v>
      </c>
      <c r="J7934">
        <v>102.2261</v>
      </c>
      <c r="K7934">
        <v>95.68</v>
      </c>
      <c r="L7934">
        <v>93.2697</v>
      </c>
      <c r="M7934">
        <v>92.932599999999994</v>
      </c>
      <c r="N7934">
        <v>92.547300000000007</v>
      </c>
    </row>
    <row r="7935" spans="1:14" x14ac:dyDescent="0.2">
      <c r="A7935" t="s">
        <v>2567</v>
      </c>
      <c r="B7935">
        <v>2008</v>
      </c>
      <c r="C7935">
        <v>88.181299999999993</v>
      </c>
      <c r="D7935">
        <v>88.802899999999994</v>
      </c>
      <c r="E7935">
        <v>79.274299999999997</v>
      </c>
      <c r="F7935">
        <v>71.805199999999999</v>
      </c>
      <c r="G7935">
        <v>70.616</v>
      </c>
      <c r="H7935">
        <v>75.049800000000005</v>
      </c>
      <c r="I7935">
        <v>74.630600000000001</v>
      </c>
      <c r="J7935">
        <v>62.819099999999999</v>
      </c>
      <c r="K7935">
        <v>65.865399999999994</v>
      </c>
      <c r="L7935">
        <v>64.237399999999994</v>
      </c>
      <c r="M7935">
        <v>63.245199999999997</v>
      </c>
      <c r="N7935">
        <v>60.049900000000001</v>
      </c>
    </row>
    <row r="7936" spans="1:14" x14ac:dyDescent="0.2">
      <c r="A7936" t="s">
        <v>2567</v>
      </c>
      <c r="B7936">
        <v>2009</v>
      </c>
      <c r="C7936">
        <v>35.576900000000002</v>
      </c>
      <c r="D7936">
        <v>47.274299999999997</v>
      </c>
      <c r="E7936">
        <v>50.984900000000003</v>
      </c>
      <c r="F7936">
        <v>53.039400000000001</v>
      </c>
      <c r="G7936">
        <v>42.628</v>
      </c>
      <c r="H7936">
        <v>39.625</v>
      </c>
      <c r="I7936">
        <v>61.903300000000002</v>
      </c>
      <c r="J7936">
        <v>67.329499999999996</v>
      </c>
      <c r="K7936">
        <v>77.894000000000005</v>
      </c>
      <c r="L7936">
        <v>73.554400000000001</v>
      </c>
      <c r="M7936">
        <v>78.054000000000002</v>
      </c>
      <c r="N7936">
        <v>76.634900000000002</v>
      </c>
    </row>
    <row r="7937" spans="1:14" x14ac:dyDescent="0.2">
      <c r="A7937" t="s">
        <v>2567</v>
      </c>
      <c r="B7937">
        <v>2010</v>
      </c>
      <c r="C7937">
        <v>79.356300000000005</v>
      </c>
      <c r="D7937">
        <v>74.5398</v>
      </c>
      <c r="E7937">
        <v>76.575100000000006</v>
      </c>
      <c r="F7937">
        <v>73.751599999999996</v>
      </c>
      <c r="G7937">
        <v>79.114000000000004</v>
      </c>
      <c r="H7937">
        <v>76.927400000000006</v>
      </c>
      <c r="I7937">
        <v>89.9863</v>
      </c>
      <c r="J7937">
        <v>80.818899999999999</v>
      </c>
      <c r="K7937">
        <v>82.992800000000003</v>
      </c>
      <c r="L7937">
        <v>85.147800000000004</v>
      </c>
      <c r="M7937">
        <v>80.118399999999994</v>
      </c>
      <c r="N7937">
        <v>81.168599999999998</v>
      </c>
    </row>
    <row r="7938" spans="1:14" x14ac:dyDescent="0.2">
      <c r="A7938" t="s">
        <v>2567</v>
      </c>
      <c r="B7938">
        <v>2011</v>
      </c>
      <c r="C7938">
        <v>86.282499999999999</v>
      </c>
      <c r="D7938">
        <v>91.903000000000006</v>
      </c>
      <c r="E7938">
        <v>96.075699999999998</v>
      </c>
      <c r="F7938">
        <v>86.619100000000003</v>
      </c>
      <c r="G7938">
        <v>85.524000000000001</v>
      </c>
      <c r="H7938">
        <v>86.385099999999994</v>
      </c>
      <c r="I7938">
        <v>91.401200000000003</v>
      </c>
      <c r="J7938">
        <v>94.249200000000002</v>
      </c>
      <c r="K7938">
        <v>95.948899999999995</v>
      </c>
      <c r="L7938">
        <v>99.993700000000004</v>
      </c>
      <c r="M7938">
        <v>94.301599999999993</v>
      </c>
    </row>
    <row r="7939" spans="1:14" x14ac:dyDescent="0.2">
      <c r="A7939" t="s">
        <v>2568</v>
      </c>
      <c r="B7939" t="s">
        <v>2569</v>
      </c>
      <c r="C7939" t="s">
        <v>2570</v>
      </c>
      <c r="D7939" t="s">
        <v>558</v>
      </c>
    </row>
    <row r="7940" spans="1:14" x14ac:dyDescent="0.2">
      <c r="A7940" t="s">
        <v>2571</v>
      </c>
      <c r="B7940">
        <v>1986</v>
      </c>
      <c r="C7940">
        <v>40.350200000000001</v>
      </c>
      <c r="D7940">
        <v>40.399500000000003</v>
      </c>
      <c r="E7940">
        <v>40.615000000000002</v>
      </c>
      <c r="F7940">
        <v>40.238599999999998</v>
      </c>
      <c r="G7940">
        <v>40.259700000000002</v>
      </c>
      <c r="H7940">
        <v>40</v>
      </c>
      <c r="I7940">
        <v>40.465299999999999</v>
      </c>
      <c r="J7940">
        <v>41.350900000000003</v>
      </c>
      <c r="K7940">
        <v>41.2224</v>
      </c>
      <c r="L7940">
        <v>41.748199999999997</v>
      </c>
      <c r="M7940">
        <v>43.021900000000002</v>
      </c>
      <c r="N7940">
        <v>42.803600000000003</v>
      </c>
    </row>
    <row r="7941" spans="1:14" x14ac:dyDescent="0.2">
      <c r="A7941" t="s">
        <v>2571</v>
      </c>
      <c r="B7941">
        <v>1987</v>
      </c>
      <c r="C7941">
        <v>42.556399999999996</v>
      </c>
      <c r="D7941">
        <v>43.352800000000002</v>
      </c>
      <c r="E7941">
        <v>43.375100000000003</v>
      </c>
      <c r="F7941">
        <v>43.869900000000001</v>
      </c>
      <c r="G7941">
        <v>44.747599999999998</v>
      </c>
      <c r="H7941">
        <v>44.912399999999998</v>
      </c>
      <c r="I7941">
        <v>45.420099999999998</v>
      </c>
      <c r="J7941">
        <v>46.076000000000001</v>
      </c>
      <c r="K7941">
        <v>46.119399999999999</v>
      </c>
      <c r="L7941">
        <v>46.588900000000002</v>
      </c>
      <c r="M7941">
        <v>46.608699999999999</v>
      </c>
      <c r="N7941">
        <v>46.400300000000001</v>
      </c>
    </row>
    <row r="7942" spans="1:14" x14ac:dyDescent="0.2">
      <c r="A7942" t="s">
        <v>2571</v>
      </c>
      <c r="B7942">
        <v>1988</v>
      </c>
      <c r="C7942">
        <v>47.031399999999998</v>
      </c>
      <c r="D7942">
        <v>46.8371</v>
      </c>
      <c r="E7942">
        <v>46.787300000000002</v>
      </c>
      <c r="F7942">
        <v>46.777700000000003</v>
      </c>
      <c r="G7942">
        <v>47.049300000000002</v>
      </c>
      <c r="H7942">
        <v>47.333399999999997</v>
      </c>
      <c r="I7942">
        <v>47.426000000000002</v>
      </c>
      <c r="J7942">
        <v>46.848500000000001</v>
      </c>
      <c r="K7942">
        <v>47.170499999999997</v>
      </c>
      <c r="L7942">
        <v>47.792099999999998</v>
      </c>
      <c r="M7942">
        <v>47.426699999999997</v>
      </c>
      <c r="N7942">
        <v>47.437100000000001</v>
      </c>
    </row>
    <row r="7943" spans="1:14" x14ac:dyDescent="0.2">
      <c r="A7943" t="s">
        <v>2571</v>
      </c>
      <c r="B7943">
        <v>1989</v>
      </c>
      <c r="C7943">
        <v>48.023699999999998</v>
      </c>
      <c r="D7943">
        <v>48.036499999999997</v>
      </c>
      <c r="E7943">
        <v>47.822600000000001</v>
      </c>
      <c r="F7943">
        <v>48.139200000000002</v>
      </c>
      <c r="G7943">
        <v>47.515700000000002</v>
      </c>
      <c r="H7943">
        <v>47.101599999999998</v>
      </c>
      <c r="I7943">
        <v>47.174900000000001</v>
      </c>
      <c r="J7943">
        <v>46.762599999999999</v>
      </c>
      <c r="K7943">
        <v>46.894300000000001</v>
      </c>
      <c r="L7943">
        <v>47.2821</v>
      </c>
      <c r="M7943">
        <v>47.496699999999997</v>
      </c>
      <c r="N7943">
        <v>48.262900000000002</v>
      </c>
    </row>
    <row r="7944" spans="1:14" x14ac:dyDescent="0.2">
      <c r="A7944" t="s">
        <v>2571</v>
      </c>
      <c r="B7944">
        <v>1990</v>
      </c>
      <c r="C7944">
        <v>49.207000000000001</v>
      </c>
      <c r="D7944">
        <v>48.336399999999998</v>
      </c>
      <c r="E7944">
        <v>48.535299999999999</v>
      </c>
      <c r="F7944">
        <v>48.7986</v>
      </c>
      <c r="G7944">
        <v>48.041600000000003</v>
      </c>
      <c r="H7944">
        <v>48.598599999999998</v>
      </c>
      <c r="I7944">
        <v>48.0809</v>
      </c>
      <c r="J7944">
        <v>47.688899999999997</v>
      </c>
      <c r="K7944">
        <v>47.661000000000001</v>
      </c>
      <c r="L7944">
        <v>46.813000000000002</v>
      </c>
      <c r="M7944">
        <v>46.386200000000002</v>
      </c>
      <c r="N7944">
        <v>46.169499999999999</v>
      </c>
    </row>
    <row r="7945" spans="1:14" x14ac:dyDescent="0.2">
      <c r="A7945" t="s">
        <v>2571</v>
      </c>
      <c r="B7945">
        <v>1991</v>
      </c>
      <c r="C7945">
        <v>45.764299999999999</v>
      </c>
      <c r="D7945">
        <v>45.889000000000003</v>
      </c>
      <c r="E7945">
        <v>45.605899999999998</v>
      </c>
      <c r="F7945">
        <v>45.859699999999997</v>
      </c>
      <c r="G7945">
        <v>46.435899999999997</v>
      </c>
      <c r="H7945">
        <v>47.6511</v>
      </c>
      <c r="I7945">
        <v>47.065899999999999</v>
      </c>
      <c r="J7945">
        <v>48.194800000000001</v>
      </c>
      <c r="K7945">
        <v>48.644300000000001</v>
      </c>
      <c r="L7945">
        <v>48.6693</v>
      </c>
      <c r="M7945">
        <v>49.323300000000003</v>
      </c>
      <c r="N7945">
        <v>49.733600000000003</v>
      </c>
    </row>
    <row r="7946" spans="1:14" x14ac:dyDescent="0.2">
      <c r="A7946" t="s">
        <v>2571</v>
      </c>
      <c r="B7946">
        <v>1992</v>
      </c>
      <c r="C7946">
        <v>50.079700000000003</v>
      </c>
      <c r="D7946">
        <v>51.382399999999997</v>
      </c>
      <c r="E7946">
        <v>52.400500000000001</v>
      </c>
      <c r="F7946">
        <v>52.480600000000003</v>
      </c>
      <c r="G7946">
        <v>53.4116</v>
      </c>
      <c r="H7946">
        <v>53.708599999999997</v>
      </c>
      <c r="I7946">
        <v>54.143999999999998</v>
      </c>
      <c r="J7946">
        <v>54.890900000000002</v>
      </c>
      <c r="K7946">
        <v>55.1785</v>
      </c>
      <c r="L7946">
        <v>55.738</v>
      </c>
      <c r="M7946">
        <v>56.3337</v>
      </c>
      <c r="N7946">
        <v>56.005600000000001</v>
      </c>
    </row>
    <row r="7947" spans="1:14" x14ac:dyDescent="0.2">
      <c r="A7947" t="s">
        <v>2571</v>
      </c>
      <c r="B7947">
        <v>1993</v>
      </c>
      <c r="C7947">
        <v>56.0443</v>
      </c>
      <c r="D7947">
        <v>56.295400000000001</v>
      </c>
      <c r="E7947">
        <v>56.103099999999998</v>
      </c>
      <c r="F7947">
        <v>56.507399999999997</v>
      </c>
      <c r="G7947">
        <v>56.730600000000003</v>
      </c>
      <c r="H7947">
        <v>56.030500000000004</v>
      </c>
      <c r="I7947">
        <v>56.498199999999997</v>
      </c>
      <c r="J7947">
        <v>57.016599999999997</v>
      </c>
      <c r="K7947">
        <v>56.660800000000002</v>
      </c>
      <c r="L7947">
        <v>56.802599999999998</v>
      </c>
      <c r="M7947">
        <v>56.0961</v>
      </c>
      <c r="N7947">
        <v>56.167999999999999</v>
      </c>
    </row>
    <row r="7948" spans="1:14" x14ac:dyDescent="0.2">
      <c r="A7948" t="s">
        <v>2571</v>
      </c>
      <c r="B7948">
        <v>1994</v>
      </c>
      <c r="C7948">
        <v>57.1937</v>
      </c>
      <c r="D7948">
        <v>56.915199999999999</v>
      </c>
      <c r="E7948">
        <v>57.362400000000001</v>
      </c>
      <c r="F7948">
        <v>57.741399999999999</v>
      </c>
      <c r="G7948">
        <v>58.233499999999999</v>
      </c>
      <c r="H7948">
        <v>58.323999999999998</v>
      </c>
      <c r="I7948">
        <v>58.869799999999998</v>
      </c>
      <c r="J7948">
        <v>58.2425</v>
      </c>
      <c r="K7948">
        <v>58.491700000000002</v>
      </c>
      <c r="L7948">
        <v>59.864400000000003</v>
      </c>
      <c r="M7948">
        <v>60.032499999999999</v>
      </c>
      <c r="N7948">
        <v>60.6083</v>
      </c>
    </row>
    <row r="7949" spans="1:14" x14ac:dyDescent="0.2">
      <c r="A7949" t="s">
        <v>2571</v>
      </c>
      <c r="B7949">
        <v>1995</v>
      </c>
      <c r="C7949">
        <v>60.781500000000001</v>
      </c>
      <c r="D7949">
        <v>61.377699999999997</v>
      </c>
      <c r="E7949">
        <v>60.8444</v>
      </c>
      <c r="F7949">
        <v>61.745199999999997</v>
      </c>
      <c r="G7949">
        <v>61.138199999999998</v>
      </c>
      <c r="H7949">
        <v>61.276200000000003</v>
      </c>
      <c r="I7949">
        <v>62.007399999999997</v>
      </c>
      <c r="J7949">
        <v>62.258000000000003</v>
      </c>
      <c r="K7949">
        <v>62.840899999999998</v>
      </c>
      <c r="L7949">
        <v>63.135800000000003</v>
      </c>
      <c r="M7949">
        <v>63.636800000000001</v>
      </c>
      <c r="N7949">
        <v>64.1768</v>
      </c>
    </row>
    <row r="7950" spans="1:14" x14ac:dyDescent="0.2">
      <c r="A7950" t="s">
        <v>2571</v>
      </c>
      <c r="B7950">
        <v>1996</v>
      </c>
      <c r="C7950">
        <v>63.626300000000001</v>
      </c>
      <c r="D7950">
        <v>64.474000000000004</v>
      </c>
      <c r="E7950">
        <v>65.754900000000006</v>
      </c>
      <c r="F7950">
        <v>64.736699999999999</v>
      </c>
      <c r="G7950">
        <v>64.930700000000002</v>
      </c>
      <c r="H7950">
        <v>65.73</v>
      </c>
      <c r="I7950">
        <v>65.2239</v>
      </c>
      <c r="J7950">
        <v>65.111000000000004</v>
      </c>
      <c r="K7950">
        <v>66.1571</v>
      </c>
      <c r="L7950">
        <v>66.44</v>
      </c>
      <c r="M7950">
        <v>66.597499999999997</v>
      </c>
      <c r="N7950">
        <v>66.246899999999997</v>
      </c>
    </row>
    <row r="7951" spans="1:14" x14ac:dyDescent="0.2">
      <c r="A7951" t="s">
        <v>2571</v>
      </c>
      <c r="B7951">
        <v>1997</v>
      </c>
      <c r="C7951">
        <v>66.735799999999998</v>
      </c>
      <c r="D7951">
        <v>67.653300000000002</v>
      </c>
      <c r="E7951">
        <v>68.314899999999994</v>
      </c>
      <c r="F7951">
        <v>67.998000000000005</v>
      </c>
      <c r="G7951">
        <v>68.281499999999994</v>
      </c>
      <c r="H7951">
        <v>69.018299999999996</v>
      </c>
      <c r="I7951">
        <v>69.138599999999997</v>
      </c>
      <c r="J7951">
        <v>69.974500000000006</v>
      </c>
      <c r="K7951">
        <v>69.841399999999993</v>
      </c>
      <c r="L7951">
        <v>69.8459</v>
      </c>
      <c r="M7951">
        <v>71.334599999999995</v>
      </c>
      <c r="N7951">
        <v>70.889700000000005</v>
      </c>
    </row>
    <row r="7952" spans="1:14" x14ac:dyDescent="0.2">
      <c r="A7952" t="s">
        <v>2571</v>
      </c>
      <c r="B7952">
        <v>1998</v>
      </c>
      <c r="C7952">
        <v>71.200100000000006</v>
      </c>
      <c r="D7952">
        <v>71.729299999999995</v>
      </c>
      <c r="E7952">
        <v>72.354699999999994</v>
      </c>
      <c r="F7952">
        <v>72.855000000000004</v>
      </c>
      <c r="G7952">
        <v>73.428899999999999</v>
      </c>
      <c r="H7952">
        <v>73.074299999999994</v>
      </c>
      <c r="I7952">
        <v>73.177300000000002</v>
      </c>
      <c r="J7952">
        <v>73.994399999999999</v>
      </c>
      <c r="K7952">
        <v>73.3232</v>
      </c>
      <c r="L7952">
        <v>73.542299999999997</v>
      </c>
      <c r="M7952">
        <v>74.181600000000003</v>
      </c>
      <c r="N7952">
        <v>73.89</v>
      </c>
    </row>
    <row r="7953" spans="1:14" x14ac:dyDescent="0.2">
      <c r="A7953" t="s">
        <v>2571</v>
      </c>
      <c r="B7953">
        <v>1999</v>
      </c>
      <c r="C7953">
        <v>74.349500000000006</v>
      </c>
      <c r="D7953">
        <v>74.375200000000007</v>
      </c>
      <c r="E7953">
        <v>73.915400000000005</v>
      </c>
      <c r="F7953">
        <v>74.355699999999999</v>
      </c>
      <c r="G7953">
        <v>75.481200000000001</v>
      </c>
      <c r="H7953">
        <v>75.110200000000006</v>
      </c>
      <c r="I7953">
        <v>75.912099999999995</v>
      </c>
      <c r="J7953">
        <v>76.039199999999994</v>
      </c>
      <c r="K7953">
        <v>76.742699999999999</v>
      </c>
      <c r="L7953">
        <v>78.063599999999994</v>
      </c>
      <c r="M7953">
        <v>78.457499999999996</v>
      </c>
      <c r="N7953">
        <v>79.773799999999994</v>
      </c>
    </row>
    <row r="7954" spans="1:14" x14ac:dyDescent="0.2">
      <c r="A7954" t="s">
        <v>2571</v>
      </c>
      <c r="B7954">
        <v>2000</v>
      </c>
      <c r="C7954">
        <v>80.864400000000003</v>
      </c>
      <c r="D7954">
        <v>81.000500000000002</v>
      </c>
      <c r="E7954">
        <v>80.469499999999996</v>
      </c>
      <c r="F7954">
        <v>81.375699999999995</v>
      </c>
      <c r="G7954">
        <v>80.408900000000003</v>
      </c>
      <c r="H7954">
        <v>80.216200000000001</v>
      </c>
      <c r="I7954">
        <v>80.486500000000007</v>
      </c>
      <c r="J7954">
        <v>79.295000000000002</v>
      </c>
      <c r="K7954">
        <v>79.657799999999995</v>
      </c>
      <c r="L7954">
        <v>79.482500000000002</v>
      </c>
      <c r="M7954">
        <v>78.567099999999996</v>
      </c>
      <c r="N7954">
        <v>79.215500000000006</v>
      </c>
    </row>
    <row r="7955" spans="1:14" x14ac:dyDescent="0.2">
      <c r="A7955" t="s">
        <v>2571</v>
      </c>
      <c r="B7955">
        <v>2001</v>
      </c>
      <c r="C7955">
        <v>77.504999999999995</v>
      </c>
      <c r="D7955">
        <v>76.849100000000007</v>
      </c>
      <c r="E7955">
        <v>76.769400000000005</v>
      </c>
      <c r="F7955">
        <v>76.566100000000006</v>
      </c>
      <c r="G7955">
        <v>75.943299999999994</v>
      </c>
      <c r="H7955">
        <v>76.241500000000002</v>
      </c>
      <c r="I7955">
        <v>76.415599999999998</v>
      </c>
      <c r="J7955">
        <v>76.593999999999994</v>
      </c>
      <c r="K7955">
        <v>77.287700000000001</v>
      </c>
      <c r="L7955">
        <v>76.8202</v>
      </c>
      <c r="M7955">
        <v>76.534499999999994</v>
      </c>
      <c r="N7955">
        <v>77.330799999999996</v>
      </c>
    </row>
    <row r="7956" spans="1:14" x14ac:dyDescent="0.2">
      <c r="A7956" t="s">
        <v>2571</v>
      </c>
      <c r="B7956">
        <v>2002</v>
      </c>
      <c r="C7956">
        <v>77.972200000000001</v>
      </c>
      <c r="D7956">
        <v>78.528999999999996</v>
      </c>
      <c r="E7956">
        <v>79.673400000000001</v>
      </c>
      <c r="F7956">
        <v>79.902600000000007</v>
      </c>
      <c r="G7956">
        <v>80.695499999999996</v>
      </c>
      <c r="H7956">
        <v>82.175799999999995</v>
      </c>
      <c r="I7956">
        <v>81.2059</v>
      </c>
      <c r="J7956">
        <v>82.473100000000002</v>
      </c>
      <c r="K7956">
        <v>82.999799999999993</v>
      </c>
      <c r="L7956">
        <v>82.740600000000001</v>
      </c>
      <c r="M7956">
        <v>83.221900000000005</v>
      </c>
      <c r="N7956">
        <v>82.240799999999993</v>
      </c>
    </row>
    <row r="7957" spans="1:14" x14ac:dyDescent="0.2">
      <c r="A7957" t="s">
        <v>2571</v>
      </c>
      <c r="B7957">
        <v>2003</v>
      </c>
      <c r="C7957">
        <v>81.453599999999994</v>
      </c>
      <c r="D7957">
        <v>81.641199999999998</v>
      </c>
      <c r="E7957">
        <v>81.996499999999997</v>
      </c>
      <c r="F7957">
        <v>81.019599999999997</v>
      </c>
      <c r="G7957">
        <v>80.907600000000002</v>
      </c>
      <c r="H7957">
        <v>81.908699999999996</v>
      </c>
      <c r="I7957">
        <v>82.380099999999999</v>
      </c>
      <c r="J7957">
        <v>83.017300000000006</v>
      </c>
      <c r="K7957">
        <v>82.2804</v>
      </c>
      <c r="L7957">
        <v>82.870199999999997</v>
      </c>
      <c r="M7957">
        <v>84.692800000000005</v>
      </c>
      <c r="N7957">
        <v>84.360399999999998</v>
      </c>
    </row>
    <row r="7958" spans="1:14" x14ac:dyDescent="0.2">
      <c r="A7958" t="s">
        <v>2571</v>
      </c>
      <c r="B7958">
        <v>2004</v>
      </c>
      <c r="C7958">
        <v>85.153499999999994</v>
      </c>
      <c r="D7958">
        <v>85.4846</v>
      </c>
      <c r="E7958">
        <v>85.376300000000001</v>
      </c>
      <c r="F7958">
        <v>85.582899999999995</v>
      </c>
      <c r="G7958">
        <v>86.368499999999997</v>
      </c>
      <c r="H7958">
        <v>85.483199999999997</v>
      </c>
      <c r="I7958">
        <v>86.902500000000003</v>
      </c>
      <c r="J7958">
        <v>87.083299999999994</v>
      </c>
      <c r="K7958">
        <v>85.946399999999997</v>
      </c>
      <c r="L7958">
        <v>87.838700000000003</v>
      </c>
      <c r="M7958">
        <v>86.873199999999997</v>
      </c>
      <c r="N7958">
        <v>86.852800000000002</v>
      </c>
    </row>
    <row r="7959" spans="1:14" x14ac:dyDescent="0.2">
      <c r="A7959" t="s">
        <v>2571</v>
      </c>
      <c r="B7959">
        <v>2005</v>
      </c>
      <c r="C7959">
        <v>88.334100000000007</v>
      </c>
      <c r="D7959">
        <v>88.067300000000003</v>
      </c>
      <c r="E7959">
        <v>87.979600000000005</v>
      </c>
      <c r="F7959">
        <v>87.514700000000005</v>
      </c>
      <c r="G7959">
        <v>87.570300000000003</v>
      </c>
      <c r="H7959">
        <v>86.682500000000005</v>
      </c>
      <c r="I7959">
        <v>87.898300000000006</v>
      </c>
      <c r="J7959">
        <v>87.640199999999993</v>
      </c>
      <c r="K7959">
        <v>87.850099999999998</v>
      </c>
      <c r="L7959">
        <v>89.448999999999998</v>
      </c>
      <c r="M7959">
        <v>90.532899999999998</v>
      </c>
      <c r="N7959">
        <v>92.862700000000004</v>
      </c>
    </row>
    <row r="7960" spans="1:14" x14ac:dyDescent="0.2">
      <c r="A7960" t="s">
        <v>2571</v>
      </c>
      <c r="B7960">
        <v>2006</v>
      </c>
      <c r="C7960">
        <v>92.469399999999993</v>
      </c>
      <c r="D7960">
        <v>90.367699999999999</v>
      </c>
      <c r="E7960">
        <v>90.508799999999994</v>
      </c>
      <c r="F7960">
        <v>91.218599999999995</v>
      </c>
      <c r="G7960">
        <v>91.660899999999998</v>
      </c>
      <c r="H7960">
        <v>91.517799999999994</v>
      </c>
      <c r="I7960">
        <v>91.343900000000005</v>
      </c>
      <c r="J7960">
        <v>91.774299999999997</v>
      </c>
      <c r="K7960">
        <v>91.837999999999994</v>
      </c>
      <c r="L7960">
        <v>91.436599999999999</v>
      </c>
      <c r="M7960">
        <v>91.552099999999996</v>
      </c>
      <c r="N7960">
        <v>93.204400000000007</v>
      </c>
    </row>
    <row r="7961" spans="1:14" x14ac:dyDescent="0.2">
      <c r="A7961" t="s">
        <v>2571</v>
      </c>
      <c r="B7961">
        <v>2007</v>
      </c>
      <c r="C7961">
        <v>93.741</v>
      </c>
      <c r="D7961">
        <v>94.369</v>
      </c>
      <c r="E7961">
        <v>96.3553</v>
      </c>
      <c r="F7961">
        <v>97.083299999999994</v>
      </c>
      <c r="G7961">
        <v>97.642899999999997</v>
      </c>
      <c r="H7961">
        <v>100.5514</v>
      </c>
      <c r="I7961">
        <v>100.3262</v>
      </c>
      <c r="J7961">
        <v>99.947500000000005</v>
      </c>
      <c r="K7961">
        <v>102.7604</v>
      </c>
      <c r="L7961">
        <v>104.3176</v>
      </c>
      <c r="M7961">
        <v>105.44199999999999</v>
      </c>
      <c r="N7961">
        <v>107.46339999999999</v>
      </c>
    </row>
    <row r="7962" spans="1:14" x14ac:dyDescent="0.2">
      <c r="A7962" t="s">
        <v>2571</v>
      </c>
      <c r="B7962">
        <v>2008</v>
      </c>
      <c r="C7962">
        <v>104.97969999999999</v>
      </c>
      <c r="D7962">
        <v>106.5436</v>
      </c>
      <c r="E7962">
        <v>105.1143</v>
      </c>
      <c r="F7962">
        <v>105.6781</v>
      </c>
      <c r="G7962">
        <v>103.21129999999999</v>
      </c>
      <c r="H7962">
        <v>101.6326</v>
      </c>
      <c r="I7962">
        <v>99.603999999999999</v>
      </c>
      <c r="J7962">
        <v>98.397300000000001</v>
      </c>
      <c r="K7962">
        <v>97.903999999999996</v>
      </c>
      <c r="L7962">
        <v>97.382300000000001</v>
      </c>
      <c r="M7962">
        <v>94.489900000000006</v>
      </c>
      <c r="N7962">
        <v>91.825000000000003</v>
      </c>
    </row>
    <row r="7963" spans="1:14" x14ac:dyDescent="0.2">
      <c r="A7963" t="s">
        <v>2571</v>
      </c>
      <c r="B7963">
        <v>2009</v>
      </c>
      <c r="C7963">
        <v>89.920599999999993</v>
      </c>
      <c r="D7963">
        <v>89.387699999999995</v>
      </c>
      <c r="E7963">
        <v>89.203999999999994</v>
      </c>
      <c r="F7963">
        <v>88.182900000000004</v>
      </c>
      <c r="G7963">
        <v>89.906599999999997</v>
      </c>
      <c r="H7963">
        <v>91.141199999999998</v>
      </c>
      <c r="I7963">
        <v>90.561599999999999</v>
      </c>
      <c r="J7963">
        <v>92.838899999999995</v>
      </c>
      <c r="K7963">
        <v>91.278400000000005</v>
      </c>
      <c r="L7963">
        <v>92.355500000000006</v>
      </c>
      <c r="M7963">
        <v>92.916899999999998</v>
      </c>
      <c r="N7963">
        <v>93.509100000000004</v>
      </c>
    </row>
    <row r="7964" spans="1:14" x14ac:dyDescent="0.2">
      <c r="A7964" t="s">
        <v>2571</v>
      </c>
      <c r="B7964">
        <v>2010</v>
      </c>
      <c r="C7964">
        <v>95.168099999999995</v>
      </c>
      <c r="D7964">
        <v>96.836200000000005</v>
      </c>
      <c r="E7964">
        <v>96.056700000000006</v>
      </c>
      <c r="F7964">
        <v>97.433099999999996</v>
      </c>
      <c r="G7964">
        <v>98.664000000000001</v>
      </c>
      <c r="H7964">
        <v>98.358099999999993</v>
      </c>
      <c r="I7964">
        <v>98.370999999999995</v>
      </c>
      <c r="J7964">
        <v>97.5608</v>
      </c>
      <c r="K7964">
        <v>96.096900000000005</v>
      </c>
      <c r="L7964">
        <v>96.59</v>
      </c>
      <c r="M7964">
        <v>97.016199999999998</v>
      </c>
      <c r="N7964">
        <v>96.802899999999994</v>
      </c>
    </row>
    <row r="7965" spans="1:14" x14ac:dyDescent="0.2">
      <c r="A7965" t="s">
        <v>2571</v>
      </c>
      <c r="B7965">
        <v>2011</v>
      </c>
      <c r="C7965">
        <v>99.021000000000001</v>
      </c>
      <c r="D7965">
        <v>97.8018</v>
      </c>
      <c r="E7965">
        <v>97.861500000000007</v>
      </c>
      <c r="F7965">
        <v>100.4173</v>
      </c>
      <c r="G7965">
        <v>101.00749999999999</v>
      </c>
      <c r="H7965">
        <v>101.1641</v>
      </c>
      <c r="I7965">
        <v>99.745900000000006</v>
      </c>
      <c r="J7965">
        <v>99.201400000000007</v>
      </c>
      <c r="K7965">
        <v>99.022000000000006</v>
      </c>
      <c r="L7965">
        <v>101.6416</v>
      </c>
      <c r="M7965">
        <v>102.7483</v>
      </c>
    </row>
    <row r="7966" spans="1:14" x14ac:dyDescent="0.2">
      <c r="A7966" t="s">
        <v>2572</v>
      </c>
      <c r="B7966" t="s">
        <v>638</v>
      </c>
      <c r="C7966" t="s">
        <v>2573</v>
      </c>
    </row>
    <row r="7967" spans="1:14" x14ac:dyDescent="0.2">
      <c r="A7967" t="s">
        <v>2574</v>
      </c>
      <c r="B7967">
        <v>1986</v>
      </c>
      <c r="C7967">
        <v>52.304099999999998</v>
      </c>
      <c r="D7967">
        <v>51.9589</v>
      </c>
      <c r="E7967">
        <v>52.4617</v>
      </c>
      <c r="F7967">
        <v>52.674199999999999</v>
      </c>
      <c r="G7967">
        <v>52.856099999999998</v>
      </c>
      <c r="H7967">
        <v>53.107700000000001</v>
      </c>
      <c r="I7967">
        <v>53.756399999999999</v>
      </c>
      <c r="J7967">
        <v>53.970399999999998</v>
      </c>
      <c r="K7967">
        <v>54.061700000000002</v>
      </c>
      <c r="L7967">
        <v>54.363900000000001</v>
      </c>
      <c r="M7967">
        <v>54.669400000000003</v>
      </c>
      <c r="N7967">
        <v>55.517600000000002</v>
      </c>
    </row>
    <row r="7968" spans="1:14" x14ac:dyDescent="0.2">
      <c r="A7968" t="s">
        <v>2574</v>
      </c>
      <c r="B7968">
        <v>1987</v>
      </c>
      <c r="C7968">
        <v>54.981200000000001</v>
      </c>
      <c r="D7968">
        <v>54.935499999999998</v>
      </c>
      <c r="E7968">
        <v>55.037799999999997</v>
      </c>
      <c r="F7968">
        <v>54.816099999999999</v>
      </c>
      <c r="G7968">
        <v>55.773600000000002</v>
      </c>
      <c r="H7968">
        <v>55.839700000000001</v>
      </c>
      <c r="I7968">
        <v>55.931199999999997</v>
      </c>
      <c r="J7968">
        <v>56.756700000000002</v>
      </c>
      <c r="K7968">
        <v>56.868299999999998</v>
      </c>
      <c r="L7968">
        <v>58.018300000000004</v>
      </c>
      <c r="M7968">
        <v>58.37</v>
      </c>
      <c r="N7968">
        <v>58.679900000000004</v>
      </c>
    </row>
    <row r="7969" spans="1:14" x14ac:dyDescent="0.2">
      <c r="A7969" t="s">
        <v>2574</v>
      </c>
      <c r="B7969">
        <v>1988</v>
      </c>
      <c r="C7969">
        <v>58.5488</v>
      </c>
      <c r="D7969">
        <v>58.287500000000001</v>
      </c>
      <c r="E7969">
        <v>58.4998</v>
      </c>
      <c r="F7969">
        <v>59.297400000000003</v>
      </c>
      <c r="G7969">
        <v>58.978200000000001</v>
      </c>
      <c r="H7969">
        <v>59.158700000000003</v>
      </c>
      <c r="I7969">
        <v>59.676900000000003</v>
      </c>
      <c r="J7969">
        <v>59.322899999999997</v>
      </c>
      <c r="K7969">
        <v>59.704099999999997</v>
      </c>
      <c r="L7969">
        <v>59.988</v>
      </c>
      <c r="M7969">
        <v>60.2316</v>
      </c>
      <c r="N7969">
        <v>60.179299999999998</v>
      </c>
    </row>
    <row r="7970" spans="1:14" x14ac:dyDescent="0.2">
      <c r="A7970" t="s">
        <v>2574</v>
      </c>
      <c r="B7970">
        <v>1989</v>
      </c>
      <c r="C7970">
        <v>60.941200000000002</v>
      </c>
      <c r="D7970">
        <v>60.403799999999997</v>
      </c>
      <c r="E7970">
        <v>59.956200000000003</v>
      </c>
      <c r="F7970">
        <v>60.398099999999999</v>
      </c>
      <c r="G7970">
        <v>59.655900000000003</v>
      </c>
      <c r="H7970">
        <v>60.158099999999997</v>
      </c>
      <c r="I7970">
        <v>59.643900000000002</v>
      </c>
      <c r="J7970">
        <v>59.8339</v>
      </c>
      <c r="K7970">
        <v>59.811700000000002</v>
      </c>
      <c r="L7970">
        <v>59.691299999999998</v>
      </c>
      <c r="M7970">
        <v>59.6629</v>
      </c>
      <c r="N7970">
        <v>59.805999999999997</v>
      </c>
    </row>
    <row r="7971" spans="1:14" x14ac:dyDescent="0.2">
      <c r="A7971" t="s">
        <v>2574</v>
      </c>
      <c r="B7971">
        <v>1990</v>
      </c>
      <c r="C7971">
        <v>60.652500000000003</v>
      </c>
      <c r="D7971">
        <v>60.832299999999996</v>
      </c>
      <c r="E7971">
        <v>61.109699999999997</v>
      </c>
      <c r="F7971">
        <v>59.9452</v>
      </c>
      <c r="G7971">
        <v>60.340899999999998</v>
      </c>
      <c r="H7971">
        <v>60.680599999999998</v>
      </c>
      <c r="I7971">
        <v>59.733899999999998</v>
      </c>
      <c r="J7971">
        <v>59.915399999999998</v>
      </c>
      <c r="K7971">
        <v>59.952500000000001</v>
      </c>
      <c r="L7971">
        <v>58.674500000000002</v>
      </c>
      <c r="M7971">
        <v>58.460900000000002</v>
      </c>
      <c r="N7971">
        <v>58.353000000000002</v>
      </c>
    </row>
    <row r="7972" spans="1:14" x14ac:dyDescent="0.2">
      <c r="A7972" t="s">
        <v>2574</v>
      </c>
      <c r="B7972">
        <v>1991</v>
      </c>
      <c r="C7972">
        <v>57.437600000000003</v>
      </c>
      <c r="D7972">
        <v>56.755299999999998</v>
      </c>
      <c r="E7972">
        <v>56.880800000000001</v>
      </c>
      <c r="F7972">
        <v>57.234699999999997</v>
      </c>
      <c r="G7972">
        <v>57.355600000000003</v>
      </c>
      <c r="H7972">
        <v>58.104100000000003</v>
      </c>
      <c r="I7972">
        <v>58.6372</v>
      </c>
      <c r="J7972">
        <v>58.971299999999999</v>
      </c>
      <c r="K7972">
        <v>59.104999999999997</v>
      </c>
      <c r="L7972">
        <v>59.014200000000002</v>
      </c>
      <c r="M7972">
        <v>59.472099999999998</v>
      </c>
      <c r="N7972">
        <v>59.237200000000001</v>
      </c>
    </row>
    <row r="7973" spans="1:14" x14ac:dyDescent="0.2">
      <c r="A7973" t="s">
        <v>2574</v>
      </c>
      <c r="B7973">
        <v>1992</v>
      </c>
      <c r="C7973">
        <v>58.3249</v>
      </c>
      <c r="D7973">
        <v>58.972700000000003</v>
      </c>
      <c r="E7973">
        <v>59.357199999999999</v>
      </c>
      <c r="F7973">
        <v>60.3277</v>
      </c>
      <c r="G7973">
        <v>61.331000000000003</v>
      </c>
      <c r="H7973">
        <v>60.828899999999997</v>
      </c>
      <c r="I7973">
        <v>60.805500000000002</v>
      </c>
      <c r="J7973">
        <v>61.239600000000003</v>
      </c>
      <c r="K7973">
        <v>61.344099999999997</v>
      </c>
      <c r="L7973">
        <v>61.976500000000001</v>
      </c>
      <c r="M7973">
        <v>62.584800000000001</v>
      </c>
      <c r="N7973">
        <v>63.003900000000002</v>
      </c>
    </row>
    <row r="7974" spans="1:14" x14ac:dyDescent="0.2">
      <c r="A7974" t="s">
        <v>2574</v>
      </c>
      <c r="B7974">
        <v>1993</v>
      </c>
      <c r="C7974">
        <v>63.985599999999998</v>
      </c>
      <c r="D7974">
        <v>64.392899999999997</v>
      </c>
      <c r="E7974">
        <v>64.293800000000005</v>
      </c>
      <c r="F7974">
        <v>64.571200000000005</v>
      </c>
      <c r="G7974">
        <v>64.534800000000004</v>
      </c>
      <c r="H7974">
        <v>64.122699999999995</v>
      </c>
      <c r="I7974">
        <v>64.789000000000001</v>
      </c>
      <c r="J7974">
        <v>64.659000000000006</v>
      </c>
      <c r="K7974">
        <v>65.265600000000006</v>
      </c>
      <c r="L7974">
        <v>66.0886</v>
      </c>
      <c r="M7974">
        <v>66.543300000000002</v>
      </c>
      <c r="N7974">
        <v>66.883499999999998</v>
      </c>
    </row>
    <row r="7975" spans="1:14" x14ac:dyDescent="0.2">
      <c r="A7975" t="s">
        <v>2574</v>
      </c>
      <c r="B7975">
        <v>1994</v>
      </c>
      <c r="C7975">
        <v>67.3566</v>
      </c>
      <c r="D7975">
        <v>66.578900000000004</v>
      </c>
      <c r="E7975">
        <v>68.108800000000002</v>
      </c>
      <c r="F7975">
        <v>68.747600000000006</v>
      </c>
      <c r="G7975">
        <v>69.525400000000005</v>
      </c>
      <c r="H7975">
        <v>70.100899999999996</v>
      </c>
      <c r="I7975">
        <v>71.179100000000005</v>
      </c>
      <c r="J7975">
        <v>71.619399999999999</v>
      </c>
      <c r="K7975">
        <v>72.067599999999999</v>
      </c>
      <c r="L7975">
        <v>72.671300000000002</v>
      </c>
      <c r="M7975">
        <v>72.809600000000003</v>
      </c>
      <c r="N7975">
        <v>74.000799999999998</v>
      </c>
    </row>
    <row r="7976" spans="1:14" x14ac:dyDescent="0.2">
      <c r="A7976" t="s">
        <v>2574</v>
      </c>
      <c r="B7976">
        <v>1995</v>
      </c>
      <c r="C7976">
        <v>74.899900000000002</v>
      </c>
      <c r="D7976">
        <v>74.227000000000004</v>
      </c>
      <c r="E7976">
        <v>74.017200000000003</v>
      </c>
      <c r="F7976">
        <v>73.674400000000006</v>
      </c>
      <c r="G7976">
        <v>73.627600000000001</v>
      </c>
      <c r="H7976">
        <v>73.743099999999998</v>
      </c>
      <c r="I7976">
        <v>73.290000000000006</v>
      </c>
      <c r="J7976">
        <v>74.930599999999998</v>
      </c>
      <c r="K7976">
        <v>75.579700000000003</v>
      </c>
      <c r="L7976">
        <v>75.529499999999999</v>
      </c>
      <c r="M7976">
        <v>75.816400000000002</v>
      </c>
      <c r="N7976">
        <v>75.960599999999999</v>
      </c>
    </row>
    <row r="7977" spans="1:14" x14ac:dyDescent="0.2">
      <c r="A7977" t="s">
        <v>2574</v>
      </c>
      <c r="B7977">
        <v>1996</v>
      </c>
      <c r="C7977">
        <v>74.596000000000004</v>
      </c>
      <c r="D7977">
        <v>76.023399999999995</v>
      </c>
      <c r="E7977">
        <v>76.359200000000001</v>
      </c>
      <c r="F7977">
        <v>76.402500000000003</v>
      </c>
      <c r="G7977">
        <v>77.278400000000005</v>
      </c>
      <c r="H7977">
        <v>79.226900000000001</v>
      </c>
      <c r="I7977">
        <v>78.611400000000003</v>
      </c>
      <c r="J7977">
        <v>79.546000000000006</v>
      </c>
      <c r="K7977">
        <v>79.801500000000004</v>
      </c>
      <c r="L7977">
        <v>79.284499999999994</v>
      </c>
      <c r="M7977">
        <v>79.409000000000006</v>
      </c>
      <c r="N7977">
        <v>80.281300000000002</v>
      </c>
    </row>
    <row r="7978" spans="1:14" x14ac:dyDescent="0.2">
      <c r="A7978" t="s">
        <v>2574</v>
      </c>
      <c r="B7978">
        <v>1997</v>
      </c>
      <c r="C7978">
        <v>78.684600000000003</v>
      </c>
      <c r="D7978">
        <v>80.0334</v>
      </c>
      <c r="E7978">
        <v>80.892300000000006</v>
      </c>
      <c r="F7978">
        <v>80.849400000000003</v>
      </c>
      <c r="G7978">
        <v>81.446100000000001</v>
      </c>
      <c r="H7978">
        <v>82.073099999999997</v>
      </c>
      <c r="I7978">
        <v>83.524100000000004</v>
      </c>
      <c r="J7978">
        <v>84.345500000000001</v>
      </c>
      <c r="K7978">
        <v>84.867999999999995</v>
      </c>
      <c r="L7978">
        <v>85.829300000000003</v>
      </c>
      <c r="M7978">
        <v>86.852400000000003</v>
      </c>
      <c r="N7978">
        <v>87.426100000000005</v>
      </c>
    </row>
    <row r="7979" spans="1:14" x14ac:dyDescent="0.2">
      <c r="A7979" t="s">
        <v>2574</v>
      </c>
      <c r="B7979">
        <v>1998</v>
      </c>
      <c r="C7979">
        <v>88.534499999999994</v>
      </c>
      <c r="D7979">
        <v>88.491299999999995</v>
      </c>
      <c r="E7979">
        <v>88.705100000000002</v>
      </c>
      <c r="F7979">
        <v>88.276499999999999</v>
      </c>
      <c r="G7979">
        <v>89.208600000000004</v>
      </c>
      <c r="H7979">
        <v>88.6965</v>
      </c>
      <c r="I7979">
        <v>89.619600000000005</v>
      </c>
      <c r="J7979">
        <v>90.177899999999994</v>
      </c>
      <c r="K7979">
        <v>90.3155</v>
      </c>
      <c r="L7979">
        <v>91.255499999999998</v>
      </c>
      <c r="M7979">
        <v>91.316800000000001</v>
      </c>
      <c r="N7979">
        <v>91.8506</v>
      </c>
    </row>
    <row r="7980" spans="1:14" x14ac:dyDescent="0.2">
      <c r="A7980" t="s">
        <v>2574</v>
      </c>
      <c r="B7980">
        <v>1999</v>
      </c>
      <c r="C7980">
        <v>91.889399999999995</v>
      </c>
      <c r="D7980">
        <v>92.691299999999998</v>
      </c>
      <c r="E7980">
        <v>92.416399999999996</v>
      </c>
      <c r="F7980">
        <v>93.638000000000005</v>
      </c>
      <c r="G7980">
        <v>93.999399999999994</v>
      </c>
      <c r="H7980">
        <v>93.338399999999993</v>
      </c>
      <c r="I7980">
        <v>94.726500000000001</v>
      </c>
      <c r="J7980">
        <v>94.542100000000005</v>
      </c>
      <c r="K7980">
        <v>94.503299999999996</v>
      </c>
      <c r="L7980">
        <v>97.394599999999997</v>
      </c>
      <c r="M7980">
        <v>96.369299999999996</v>
      </c>
      <c r="N7980">
        <v>96.915700000000001</v>
      </c>
    </row>
    <row r="7981" spans="1:14" x14ac:dyDescent="0.2">
      <c r="A7981" t="s">
        <v>2574</v>
      </c>
      <c r="B7981">
        <v>2000</v>
      </c>
      <c r="C7981">
        <v>98.661500000000004</v>
      </c>
      <c r="D7981">
        <v>98.798400000000001</v>
      </c>
      <c r="E7981">
        <v>98.006799999999998</v>
      </c>
      <c r="F7981">
        <v>99.107399999999998</v>
      </c>
      <c r="G7981">
        <v>98.254099999999994</v>
      </c>
      <c r="H7981">
        <v>98.906599999999997</v>
      </c>
      <c r="I7981">
        <v>99.150499999999994</v>
      </c>
      <c r="J7981">
        <v>97.822199999999995</v>
      </c>
      <c r="K7981">
        <v>98.485399999999998</v>
      </c>
      <c r="L7981">
        <v>97.618600000000001</v>
      </c>
      <c r="M7981">
        <v>96.593000000000004</v>
      </c>
      <c r="N7981">
        <v>95.347200000000001</v>
      </c>
    </row>
    <row r="7982" spans="1:14" x14ac:dyDescent="0.2">
      <c r="A7982" t="s">
        <v>2574</v>
      </c>
      <c r="B7982">
        <v>2001</v>
      </c>
      <c r="C7982">
        <v>94.482799999999997</v>
      </c>
      <c r="D7982">
        <v>93.407899999999998</v>
      </c>
      <c r="E7982">
        <v>93.711399999999998</v>
      </c>
      <c r="F7982">
        <v>93.985100000000003</v>
      </c>
      <c r="G7982">
        <v>93.256699999999995</v>
      </c>
      <c r="H7982">
        <v>93.191599999999994</v>
      </c>
      <c r="I7982">
        <v>92.633600000000001</v>
      </c>
      <c r="J7982">
        <v>92.267899999999997</v>
      </c>
      <c r="K7982">
        <v>91.966899999999995</v>
      </c>
      <c r="L7982">
        <v>91.116900000000001</v>
      </c>
      <c r="M7982">
        <v>91.029200000000003</v>
      </c>
      <c r="N7982">
        <v>91.949100000000001</v>
      </c>
    </row>
    <row r="7983" spans="1:14" x14ac:dyDescent="0.2">
      <c r="A7983" t="s">
        <v>2574</v>
      </c>
      <c r="B7983">
        <v>2002</v>
      </c>
      <c r="C7983">
        <v>92.427499999999995</v>
      </c>
      <c r="D7983">
        <v>93.852500000000006</v>
      </c>
      <c r="E7983">
        <v>94.364199999999997</v>
      </c>
      <c r="F7983">
        <v>94.382099999999994</v>
      </c>
      <c r="G7983">
        <v>94.715400000000002</v>
      </c>
      <c r="H7983">
        <v>95.263400000000004</v>
      </c>
      <c r="I7983">
        <v>94.430999999999997</v>
      </c>
      <c r="J7983">
        <v>93.975800000000007</v>
      </c>
      <c r="K7983">
        <v>94.073800000000006</v>
      </c>
      <c r="L7983">
        <v>94.115600000000001</v>
      </c>
      <c r="M7983">
        <v>94.890799999999999</v>
      </c>
      <c r="N7983">
        <v>95.262799999999999</v>
      </c>
    </row>
    <row r="7984" spans="1:14" x14ac:dyDescent="0.2">
      <c r="A7984" t="s">
        <v>2574</v>
      </c>
      <c r="B7984">
        <v>2003</v>
      </c>
      <c r="C7984">
        <v>94.204700000000003</v>
      </c>
      <c r="D7984">
        <v>94.725700000000003</v>
      </c>
      <c r="E7984">
        <v>94.660899999999998</v>
      </c>
      <c r="F7984">
        <v>93.563999999999993</v>
      </c>
      <c r="G7984">
        <v>94.578599999999994</v>
      </c>
      <c r="H7984">
        <v>95.184200000000004</v>
      </c>
      <c r="I7984">
        <v>95.034599999999998</v>
      </c>
      <c r="J7984">
        <v>95.620999999999995</v>
      </c>
      <c r="K7984">
        <v>95.373999999999995</v>
      </c>
      <c r="L7984">
        <v>95.461600000000004</v>
      </c>
      <c r="M7984">
        <v>97.145399999999995</v>
      </c>
      <c r="N7984">
        <v>97.453999999999994</v>
      </c>
    </row>
    <row r="7985" spans="1:14" x14ac:dyDescent="0.2">
      <c r="A7985" t="s">
        <v>2574</v>
      </c>
      <c r="B7985">
        <v>2004</v>
      </c>
      <c r="C7985">
        <v>98.836500000000001</v>
      </c>
      <c r="D7985">
        <v>98.483400000000003</v>
      </c>
      <c r="E7985">
        <v>97.132300000000001</v>
      </c>
      <c r="F7985">
        <v>98.025300000000001</v>
      </c>
      <c r="G7985">
        <v>98.032499999999999</v>
      </c>
      <c r="H7985">
        <v>97.432100000000005</v>
      </c>
      <c r="I7985">
        <v>98.420599999999993</v>
      </c>
      <c r="J7985">
        <v>98.156400000000005</v>
      </c>
      <c r="K7985">
        <v>97.958799999999997</v>
      </c>
      <c r="L7985">
        <v>99.278400000000005</v>
      </c>
      <c r="M7985">
        <v>99.518299999999996</v>
      </c>
      <c r="N7985">
        <v>99.625399999999999</v>
      </c>
    </row>
    <row r="7986" spans="1:14" x14ac:dyDescent="0.2">
      <c r="A7986" t="s">
        <v>2574</v>
      </c>
      <c r="B7986">
        <v>2005</v>
      </c>
      <c r="C7986">
        <v>99.941100000000006</v>
      </c>
      <c r="D7986">
        <v>101.17319999999999</v>
      </c>
      <c r="E7986">
        <v>100.70489999999999</v>
      </c>
      <c r="F7986">
        <v>100.1874</v>
      </c>
      <c r="G7986">
        <v>100.27</v>
      </c>
      <c r="H7986">
        <v>100.79940000000001</v>
      </c>
      <c r="I7986">
        <v>100.6335</v>
      </c>
      <c r="J7986">
        <v>101.40300000000001</v>
      </c>
      <c r="K7986">
        <v>103.1176</v>
      </c>
      <c r="L7986">
        <v>103.95740000000001</v>
      </c>
      <c r="M7986">
        <v>103.62439999999999</v>
      </c>
      <c r="N7986">
        <v>102.9836</v>
      </c>
    </row>
    <row r="7987" spans="1:14" x14ac:dyDescent="0.2">
      <c r="A7987" t="s">
        <v>2574</v>
      </c>
      <c r="B7987">
        <v>2006</v>
      </c>
      <c r="C7987">
        <v>103.90900000000001</v>
      </c>
      <c r="D7987">
        <v>104.4462</v>
      </c>
      <c r="E7987">
        <v>103.94110000000001</v>
      </c>
      <c r="F7987">
        <v>103.9974</v>
      </c>
      <c r="G7987">
        <v>102.95659999999999</v>
      </c>
      <c r="H7987">
        <v>102.965</v>
      </c>
      <c r="I7987">
        <v>103.2743</v>
      </c>
      <c r="J7987">
        <v>103.5746</v>
      </c>
      <c r="K7987">
        <v>102.7958</v>
      </c>
      <c r="L7987">
        <v>101.3989</v>
      </c>
      <c r="M7987">
        <v>100.8396</v>
      </c>
      <c r="N7987">
        <v>101.67829999999999</v>
      </c>
    </row>
    <row r="7988" spans="1:14" x14ac:dyDescent="0.2">
      <c r="A7988" t="s">
        <v>2574</v>
      </c>
      <c r="B7988">
        <v>2007</v>
      </c>
      <c r="C7988">
        <v>100.78230000000001</v>
      </c>
      <c r="D7988">
        <v>99.9482</v>
      </c>
      <c r="E7988">
        <v>99.867099999999994</v>
      </c>
      <c r="F7988">
        <v>100.1553</v>
      </c>
      <c r="G7988">
        <v>99.866399999999999</v>
      </c>
      <c r="H7988">
        <v>99.981999999999999</v>
      </c>
      <c r="I7988">
        <v>100.0082</v>
      </c>
      <c r="J7988">
        <v>99.95</v>
      </c>
      <c r="K7988">
        <v>100.28279999999999</v>
      </c>
      <c r="L7988">
        <v>99.808400000000006</v>
      </c>
      <c r="M7988">
        <v>100.0427</v>
      </c>
      <c r="N7988">
        <v>99.306700000000006</v>
      </c>
    </row>
    <row r="7989" spans="1:14" x14ac:dyDescent="0.2">
      <c r="A7989" t="s">
        <v>2574</v>
      </c>
      <c r="B7989">
        <v>2008</v>
      </c>
      <c r="C7989">
        <v>98.636099999999999</v>
      </c>
      <c r="D7989">
        <v>97.4452</v>
      </c>
      <c r="E7989">
        <v>97.116399999999999</v>
      </c>
      <c r="F7989">
        <v>96.424999999999997</v>
      </c>
      <c r="G7989">
        <v>95.838300000000004</v>
      </c>
      <c r="H7989">
        <v>95.326400000000007</v>
      </c>
      <c r="I7989">
        <v>94.188500000000005</v>
      </c>
      <c r="J7989">
        <v>92.403899999999993</v>
      </c>
      <c r="K7989">
        <v>89.850499999999997</v>
      </c>
      <c r="L7989">
        <v>87.886499999999998</v>
      </c>
      <c r="M7989">
        <v>84.676500000000004</v>
      </c>
      <c r="N7989">
        <v>81.772199999999998</v>
      </c>
    </row>
    <row r="7990" spans="1:14" x14ac:dyDescent="0.2">
      <c r="A7990" t="s">
        <v>2574</v>
      </c>
      <c r="B7990">
        <v>2009</v>
      </c>
      <c r="C7990">
        <v>80.896100000000004</v>
      </c>
      <c r="D7990">
        <v>78.987399999999994</v>
      </c>
      <c r="E7990">
        <v>76.8035</v>
      </c>
      <c r="F7990">
        <v>76.459900000000005</v>
      </c>
      <c r="G7990">
        <v>75.115499999999997</v>
      </c>
      <c r="H7990">
        <v>74.785399999999996</v>
      </c>
      <c r="I7990">
        <v>75.247299999999996</v>
      </c>
      <c r="J7990">
        <v>74.871899999999997</v>
      </c>
      <c r="K7990">
        <v>75.185400000000001</v>
      </c>
      <c r="L7990">
        <v>75.060100000000006</v>
      </c>
      <c r="M7990">
        <v>75.317700000000002</v>
      </c>
      <c r="N7990">
        <v>74.857299999999995</v>
      </c>
    </row>
    <row r="7991" spans="1:14" x14ac:dyDescent="0.2">
      <c r="A7991" t="s">
        <v>2574</v>
      </c>
      <c r="B7991">
        <v>2010</v>
      </c>
      <c r="C7991">
        <v>75.224699999999999</v>
      </c>
      <c r="D7991">
        <v>75.688999999999993</v>
      </c>
      <c r="E7991">
        <v>76.574299999999994</v>
      </c>
      <c r="F7991">
        <v>78.069299999999998</v>
      </c>
      <c r="G7991">
        <v>78.861199999999997</v>
      </c>
      <c r="H7991">
        <v>78.5869</v>
      </c>
      <c r="I7991">
        <v>79.044899999999998</v>
      </c>
      <c r="J7991">
        <v>78.419200000000004</v>
      </c>
      <c r="K7991">
        <v>78.084400000000002</v>
      </c>
      <c r="L7991">
        <v>77.991399999999999</v>
      </c>
      <c r="M7991">
        <v>79.186199999999999</v>
      </c>
      <c r="N7991">
        <v>79.219300000000004</v>
      </c>
    </row>
    <row r="7992" spans="1:14" x14ac:dyDescent="0.2">
      <c r="A7992" t="s">
        <v>2574</v>
      </c>
      <c r="B7992">
        <v>2011</v>
      </c>
      <c r="C7992">
        <v>79.609499999999997</v>
      </c>
      <c r="D7992">
        <v>81.029600000000002</v>
      </c>
      <c r="E7992">
        <v>81.617999999999995</v>
      </c>
      <c r="F7992">
        <v>80.362300000000005</v>
      </c>
      <c r="G7992">
        <v>81.446700000000007</v>
      </c>
      <c r="H7992">
        <v>80.794700000000006</v>
      </c>
      <c r="I7992">
        <v>81.814700000000002</v>
      </c>
      <c r="J7992">
        <v>81.696700000000007</v>
      </c>
      <c r="K7992">
        <v>82.367599999999996</v>
      </c>
      <c r="L7992">
        <v>82.026899999999998</v>
      </c>
      <c r="M7992">
        <v>82.190299999999993</v>
      </c>
    </row>
    <row r="7993" spans="1:14" x14ac:dyDescent="0.2">
      <c r="A7993" t="s">
        <v>2575</v>
      </c>
      <c r="B7993" t="s">
        <v>2576</v>
      </c>
      <c r="C7993" t="s">
        <v>2577</v>
      </c>
    </row>
    <row r="7994" spans="1:14" x14ac:dyDescent="0.2">
      <c r="A7994" t="s">
        <v>2575</v>
      </c>
      <c r="B7994" t="s">
        <v>714</v>
      </c>
      <c r="C7994">
        <v>65.616399999999999</v>
      </c>
      <c r="D7994">
        <v>65.365499999999997</v>
      </c>
      <c r="E7994">
        <v>66.691100000000006</v>
      </c>
      <c r="F7994">
        <v>68.121399999999994</v>
      </c>
      <c r="G7994">
        <v>64.987300000000005</v>
      </c>
      <c r="H7994">
        <v>69.149199999999993</v>
      </c>
      <c r="I7994">
        <v>69.090900000000005</v>
      </c>
      <c r="J7994">
        <v>69.566900000000004</v>
      </c>
      <c r="K7994">
        <v>70.435900000000004</v>
      </c>
      <c r="L7994">
        <v>71.705100000000002</v>
      </c>
      <c r="M7994">
        <v>71.648899999999998</v>
      </c>
      <c r="N7994">
        <v>74.113399999999999</v>
      </c>
    </row>
    <row r="7995" spans="1:14" x14ac:dyDescent="0.2">
      <c r="A7995" t="s">
        <v>2575</v>
      </c>
      <c r="B7995" t="s">
        <v>715</v>
      </c>
      <c r="C7995">
        <v>69.090299999999999</v>
      </c>
      <c r="D7995">
        <v>71.047499999999999</v>
      </c>
      <c r="E7995">
        <v>69.210800000000006</v>
      </c>
      <c r="F7995">
        <v>68.318899999999999</v>
      </c>
      <c r="G7995">
        <v>71.680899999999994</v>
      </c>
      <c r="H7995">
        <v>69.296499999999995</v>
      </c>
      <c r="I7995">
        <v>69.723299999999995</v>
      </c>
      <c r="J7995">
        <v>73.358000000000004</v>
      </c>
      <c r="K7995">
        <v>70.249499999999998</v>
      </c>
      <c r="L7995">
        <v>73.010800000000003</v>
      </c>
      <c r="M7995">
        <v>73.916600000000003</v>
      </c>
      <c r="N7995">
        <v>73.713499999999996</v>
      </c>
    </row>
    <row r="7996" spans="1:14" x14ac:dyDescent="0.2">
      <c r="A7996" t="s">
        <v>2575</v>
      </c>
      <c r="B7996" t="s">
        <v>716</v>
      </c>
      <c r="C7996">
        <v>75.6006</v>
      </c>
      <c r="D7996">
        <v>70.004499999999993</v>
      </c>
      <c r="E7996">
        <v>71.058199999999999</v>
      </c>
      <c r="F7996">
        <v>76.539199999999994</v>
      </c>
      <c r="G7996">
        <v>72.882099999999994</v>
      </c>
      <c r="H7996">
        <v>73.423699999999997</v>
      </c>
      <c r="I7996">
        <v>74.4726</v>
      </c>
      <c r="J7996">
        <v>73.358400000000003</v>
      </c>
      <c r="K7996">
        <v>75.335300000000004</v>
      </c>
      <c r="L7996">
        <v>80.585599999999999</v>
      </c>
      <c r="M7996">
        <v>81.596800000000002</v>
      </c>
      <c r="N7996">
        <v>81.755899999999997</v>
      </c>
    </row>
    <row r="7997" spans="1:14" x14ac:dyDescent="0.2">
      <c r="A7997" t="s">
        <v>2575</v>
      </c>
      <c r="B7997" t="s">
        <v>717</v>
      </c>
      <c r="C7997">
        <v>82.516000000000005</v>
      </c>
      <c r="D7997">
        <v>80.1233</v>
      </c>
      <c r="E7997">
        <v>77.026600000000002</v>
      </c>
      <c r="F7997">
        <v>81.359300000000005</v>
      </c>
      <c r="G7997">
        <v>76.428100000000001</v>
      </c>
      <c r="H7997">
        <v>80.328699999999998</v>
      </c>
      <c r="I7997">
        <v>78.654499999999999</v>
      </c>
      <c r="J7997">
        <v>78.313900000000004</v>
      </c>
      <c r="K7997">
        <v>80.983999999999995</v>
      </c>
      <c r="L7997">
        <v>79.746200000000002</v>
      </c>
      <c r="M7997">
        <v>77.590599999999995</v>
      </c>
      <c r="N7997">
        <v>76.354299999999995</v>
      </c>
    </row>
    <row r="7998" spans="1:14" x14ac:dyDescent="0.2">
      <c r="A7998" t="s">
        <v>2575</v>
      </c>
      <c r="B7998" t="s">
        <v>718</v>
      </c>
      <c r="C7998">
        <v>82.768199999999993</v>
      </c>
      <c r="D7998">
        <v>82.652299999999997</v>
      </c>
      <c r="E7998">
        <v>83.471500000000006</v>
      </c>
      <c r="F7998">
        <v>79.157499999999999</v>
      </c>
      <c r="G7998">
        <v>77.964200000000005</v>
      </c>
      <c r="H7998">
        <v>79.411699999999996</v>
      </c>
      <c r="I7998">
        <v>72.932000000000002</v>
      </c>
      <c r="J7998">
        <v>73.913700000000006</v>
      </c>
      <c r="K7998">
        <v>70.915099999999995</v>
      </c>
      <c r="L7998">
        <v>67.237200000000001</v>
      </c>
      <c r="M7998">
        <v>66.990799999999993</v>
      </c>
      <c r="N7998">
        <v>65.107200000000006</v>
      </c>
    </row>
    <row r="7999" spans="1:14" x14ac:dyDescent="0.2">
      <c r="A7999" t="s">
        <v>2575</v>
      </c>
      <c r="B7999" t="s">
        <v>719</v>
      </c>
      <c r="C7999">
        <v>64.750900000000001</v>
      </c>
      <c r="D7999">
        <v>65.247799999999998</v>
      </c>
      <c r="E7999">
        <v>65.673299999999998</v>
      </c>
      <c r="F7999">
        <v>66.542000000000002</v>
      </c>
      <c r="G7999">
        <v>67.200400000000002</v>
      </c>
      <c r="H7999">
        <v>70.455200000000005</v>
      </c>
      <c r="I7999">
        <v>67.920900000000003</v>
      </c>
      <c r="J7999">
        <v>70.218400000000003</v>
      </c>
      <c r="K7999">
        <v>71.315299999999993</v>
      </c>
      <c r="L7999">
        <v>70.943200000000004</v>
      </c>
      <c r="M7999">
        <v>72.381500000000003</v>
      </c>
      <c r="N7999">
        <v>71.5488</v>
      </c>
    </row>
    <row r="8000" spans="1:14" x14ac:dyDescent="0.2">
      <c r="A8000" t="s">
        <v>2575</v>
      </c>
      <c r="B8000" t="s">
        <v>720</v>
      </c>
      <c r="C8000">
        <v>70.703000000000003</v>
      </c>
      <c r="D8000">
        <v>70.341700000000003</v>
      </c>
      <c r="E8000">
        <v>71.528000000000006</v>
      </c>
      <c r="F8000">
        <v>71.938800000000001</v>
      </c>
      <c r="G8000">
        <v>75.212800000000001</v>
      </c>
      <c r="H8000">
        <v>72.464399999999998</v>
      </c>
      <c r="I8000">
        <v>67.756399999999999</v>
      </c>
      <c r="J8000">
        <v>72.783500000000004</v>
      </c>
      <c r="K8000">
        <v>72.213800000000006</v>
      </c>
      <c r="L8000">
        <v>74.046300000000002</v>
      </c>
      <c r="M8000">
        <v>74.753399999999999</v>
      </c>
      <c r="N8000">
        <v>76.049099999999996</v>
      </c>
    </row>
    <row r="8001" spans="1:14" x14ac:dyDescent="0.2">
      <c r="A8001" t="s">
        <v>2575</v>
      </c>
      <c r="B8001" t="s">
        <v>721</v>
      </c>
      <c r="C8001">
        <v>74.231300000000005</v>
      </c>
      <c r="D8001">
        <v>74.819400000000002</v>
      </c>
      <c r="E8001">
        <v>75.701499999999996</v>
      </c>
      <c r="F8001">
        <v>75.952399999999997</v>
      </c>
      <c r="G8001">
        <v>76.495099999999994</v>
      </c>
      <c r="H8001">
        <v>75.251599999999996</v>
      </c>
      <c r="I8001">
        <v>79.342500000000001</v>
      </c>
      <c r="J8001">
        <v>78.110200000000006</v>
      </c>
      <c r="K8001">
        <v>81.090299999999999</v>
      </c>
      <c r="L8001">
        <v>85.625500000000002</v>
      </c>
      <c r="M8001">
        <v>87.444999999999993</v>
      </c>
      <c r="N8001">
        <v>86.789599999999993</v>
      </c>
    </row>
    <row r="8002" spans="1:14" x14ac:dyDescent="0.2">
      <c r="A8002" t="s">
        <v>2575</v>
      </c>
      <c r="B8002" t="s">
        <v>722</v>
      </c>
      <c r="C8002">
        <v>87.774799999999999</v>
      </c>
      <c r="D8002">
        <v>88.549000000000007</v>
      </c>
      <c r="E8002">
        <v>89.526799999999994</v>
      </c>
      <c r="F8002">
        <v>90.444999999999993</v>
      </c>
      <c r="G8002">
        <v>90.483900000000006</v>
      </c>
      <c r="H8002">
        <v>91.312200000000004</v>
      </c>
      <c r="I8002">
        <v>92.3245</v>
      </c>
      <c r="J8002">
        <v>93.435900000000004</v>
      </c>
      <c r="K8002">
        <v>92.212000000000003</v>
      </c>
      <c r="L8002">
        <v>89.597399999999993</v>
      </c>
      <c r="M8002">
        <v>86.204899999999995</v>
      </c>
      <c r="N8002">
        <v>91.326800000000006</v>
      </c>
    </row>
    <row r="8003" spans="1:14" x14ac:dyDescent="0.2">
      <c r="A8003" t="s">
        <v>2575</v>
      </c>
      <c r="B8003" t="s">
        <v>723</v>
      </c>
      <c r="C8003">
        <v>92.248900000000006</v>
      </c>
      <c r="D8003">
        <v>87.320499999999996</v>
      </c>
      <c r="E8003">
        <v>82.485100000000003</v>
      </c>
      <c r="F8003">
        <v>85.575100000000006</v>
      </c>
      <c r="G8003">
        <v>85.877099999999999</v>
      </c>
      <c r="H8003">
        <v>78.872600000000006</v>
      </c>
      <c r="I8003">
        <v>83.247900000000001</v>
      </c>
      <c r="J8003">
        <v>85.983599999999996</v>
      </c>
      <c r="K8003">
        <v>87.075500000000005</v>
      </c>
      <c r="L8003">
        <v>88.637799999999999</v>
      </c>
      <c r="M8003">
        <v>88.630799999999994</v>
      </c>
      <c r="N8003">
        <v>89.576300000000003</v>
      </c>
    </row>
    <row r="8004" spans="1:14" x14ac:dyDescent="0.2">
      <c r="A8004" t="s">
        <v>2575</v>
      </c>
      <c r="B8004" t="s">
        <v>724</v>
      </c>
      <c r="C8004">
        <v>84.514300000000006</v>
      </c>
      <c r="D8004">
        <v>85.817499999999995</v>
      </c>
      <c r="E8004">
        <v>86.644599999999997</v>
      </c>
      <c r="F8004">
        <v>87.410200000000003</v>
      </c>
      <c r="G8004">
        <v>87.493300000000005</v>
      </c>
      <c r="H8004">
        <v>94.409199999999998</v>
      </c>
      <c r="I8004">
        <v>89.676699999999997</v>
      </c>
      <c r="J8004">
        <v>92.176299999999998</v>
      </c>
      <c r="K8004">
        <v>90.227699999999999</v>
      </c>
      <c r="L8004">
        <v>87.891599999999997</v>
      </c>
      <c r="M8004">
        <v>87.124200000000002</v>
      </c>
      <c r="N8004">
        <v>93.475499999999997</v>
      </c>
    </row>
    <row r="8005" spans="1:14" x14ac:dyDescent="0.2">
      <c r="A8005" t="s">
        <v>2575</v>
      </c>
      <c r="B8005" t="s">
        <v>725</v>
      </c>
      <c r="C8005">
        <v>83.681200000000004</v>
      </c>
      <c r="D8005">
        <v>84.957099999999997</v>
      </c>
      <c r="E8005">
        <v>87.296700000000001</v>
      </c>
      <c r="F8005">
        <v>85.890900000000002</v>
      </c>
      <c r="G8005">
        <v>85.525599999999997</v>
      </c>
      <c r="H8005">
        <v>88.296099999999996</v>
      </c>
      <c r="I8005">
        <v>89.563100000000006</v>
      </c>
      <c r="J8005">
        <v>88.229200000000006</v>
      </c>
      <c r="K8005">
        <v>88.169499999999999</v>
      </c>
      <c r="L8005">
        <v>90.715599999999995</v>
      </c>
      <c r="M8005">
        <v>92.671499999999995</v>
      </c>
      <c r="N8005">
        <v>92.422200000000004</v>
      </c>
    </row>
    <row r="8006" spans="1:14" x14ac:dyDescent="0.2">
      <c r="A8006" t="s">
        <v>2575</v>
      </c>
      <c r="B8006" t="s">
        <v>726</v>
      </c>
      <c r="C8006">
        <v>95.704300000000003</v>
      </c>
      <c r="D8006">
        <v>93.912099999999995</v>
      </c>
      <c r="E8006">
        <v>91.208299999999994</v>
      </c>
      <c r="F8006">
        <v>92.854500000000002</v>
      </c>
      <c r="G8006">
        <v>97.543099999999995</v>
      </c>
      <c r="H8006">
        <v>92.753200000000007</v>
      </c>
      <c r="I8006">
        <v>96.816400000000002</v>
      </c>
      <c r="J8006">
        <v>96.400899999999993</v>
      </c>
      <c r="K8006">
        <v>96.099900000000005</v>
      </c>
      <c r="L8006">
        <v>99.050899999999999</v>
      </c>
      <c r="M8006">
        <v>98.027500000000003</v>
      </c>
      <c r="N8006">
        <v>99.443899999999999</v>
      </c>
    </row>
    <row r="8007" spans="1:14" x14ac:dyDescent="0.2">
      <c r="A8007" t="s">
        <v>2575</v>
      </c>
      <c r="B8007" t="s">
        <v>727</v>
      </c>
      <c r="C8007">
        <v>96.026399999999995</v>
      </c>
      <c r="D8007">
        <v>97.9529</v>
      </c>
      <c r="E8007">
        <v>93.711600000000004</v>
      </c>
      <c r="F8007">
        <v>97.139700000000005</v>
      </c>
      <c r="G8007">
        <v>94.633899999999997</v>
      </c>
      <c r="H8007">
        <v>93.425600000000003</v>
      </c>
      <c r="I8007">
        <v>97.271600000000007</v>
      </c>
      <c r="J8007">
        <v>94.561599999999999</v>
      </c>
      <c r="K8007">
        <v>91.039299999999997</v>
      </c>
      <c r="L8007">
        <v>98.037800000000004</v>
      </c>
      <c r="M8007">
        <v>100.0363</v>
      </c>
      <c r="N8007">
        <v>99.252600000000001</v>
      </c>
    </row>
    <row r="8008" spans="1:14" x14ac:dyDescent="0.2">
      <c r="A8008" t="s">
        <v>2575</v>
      </c>
      <c r="B8008" t="s">
        <v>728</v>
      </c>
      <c r="C8008">
        <v>107.0913</v>
      </c>
      <c r="D8008">
        <v>101.2484</v>
      </c>
      <c r="E8008">
        <v>105.0073</v>
      </c>
      <c r="F8008">
        <v>101.5027</v>
      </c>
      <c r="G8008">
        <v>101.407</v>
      </c>
      <c r="H8008">
        <v>106.4965</v>
      </c>
      <c r="I8008">
        <v>99.508399999999995</v>
      </c>
      <c r="J8008">
        <v>99.636099999999999</v>
      </c>
      <c r="K8008">
        <v>103.71899999999999</v>
      </c>
      <c r="L8008">
        <v>99.911500000000004</v>
      </c>
      <c r="M8008">
        <v>99.712800000000001</v>
      </c>
      <c r="N8008">
        <v>101.1207</v>
      </c>
    </row>
    <row r="8009" spans="1:14" x14ac:dyDescent="0.2">
      <c r="A8009" t="s">
        <v>2575</v>
      </c>
      <c r="B8009" t="s">
        <v>729</v>
      </c>
      <c r="C8009">
        <v>98.749099999999999</v>
      </c>
      <c r="D8009">
        <v>98.837900000000005</v>
      </c>
      <c r="E8009">
        <v>97.223500000000001</v>
      </c>
      <c r="F8009">
        <v>98.3566</v>
      </c>
      <c r="G8009">
        <v>96.007900000000006</v>
      </c>
      <c r="H8009">
        <v>96.540099999999995</v>
      </c>
      <c r="I8009">
        <v>94.520600000000002</v>
      </c>
      <c r="J8009">
        <v>100.2985</v>
      </c>
      <c r="K8009">
        <v>100.96040000000001</v>
      </c>
      <c r="L8009">
        <v>97.059299999999993</v>
      </c>
      <c r="M8009">
        <v>94.835700000000003</v>
      </c>
      <c r="N8009">
        <v>95.4011</v>
      </c>
    </row>
    <row r="8010" spans="1:14" x14ac:dyDescent="0.2">
      <c r="A8010" t="s">
        <v>2575</v>
      </c>
      <c r="B8010" t="s">
        <v>730</v>
      </c>
      <c r="C8010">
        <v>97.280500000000004</v>
      </c>
      <c r="D8010">
        <v>100.1092</v>
      </c>
      <c r="E8010">
        <v>98.7864</v>
      </c>
      <c r="F8010">
        <v>96.973799999999997</v>
      </c>
      <c r="G8010">
        <v>99.706400000000002</v>
      </c>
      <c r="H8010">
        <v>96.498000000000005</v>
      </c>
      <c r="I8010">
        <v>93.473600000000005</v>
      </c>
      <c r="J8010">
        <v>91.878799999999998</v>
      </c>
      <c r="K8010">
        <v>92.1922</v>
      </c>
      <c r="L8010">
        <v>92.692899999999995</v>
      </c>
      <c r="M8010">
        <v>95.239599999999996</v>
      </c>
      <c r="N8010">
        <v>95.585400000000007</v>
      </c>
    </row>
    <row r="8011" spans="1:14" x14ac:dyDescent="0.2">
      <c r="A8011" t="s">
        <v>2575</v>
      </c>
      <c r="B8011" t="s">
        <v>731</v>
      </c>
      <c r="C8011">
        <v>93.967699999999994</v>
      </c>
      <c r="D8011">
        <v>100.6623</v>
      </c>
      <c r="E8011">
        <v>101.8672</v>
      </c>
      <c r="F8011">
        <v>97.217100000000002</v>
      </c>
      <c r="G8011">
        <v>103.3711</v>
      </c>
      <c r="H8011">
        <v>102.8801</v>
      </c>
      <c r="I8011">
        <v>100.89619999999999</v>
      </c>
      <c r="J8011">
        <v>104.7067</v>
      </c>
      <c r="K8011">
        <v>102.14190000000001</v>
      </c>
      <c r="L8011">
        <v>101.3399</v>
      </c>
      <c r="M8011">
        <v>101.7077</v>
      </c>
      <c r="N8011">
        <v>110.3954</v>
      </c>
    </row>
    <row r="8012" spans="1:14" x14ac:dyDescent="0.2">
      <c r="A8012" t="s">
        <v>2575</v>
      </c>
      <c r="B8012" t="s">
        <v>732</v>
      </c>
      <c r="C8012">
        <v>110.4931</v>
      </c>
      <c r="D8012">
        <v>106.0819</v>
      </c>
      <c r="E8012">
        <v>103.7796</v>
      </c>
      <c r="F8012">
        <v>107.6887</v>
      </c>
      <c r="G8012">
        <v>102.4243</v>
      </c>
      <c r="H8012">
        <v>104.0528</v>
      </c>
      <c r="I8012">
        <v>104.6016</v>
      </c>
      <c r="J8012">
        <v>103.31059999999999</v>
      </c>
      <c r="K8012">
        <v>104.5042</v>
      </c>
      <c r="L8012">
        <v>103.79989999999999</v>
      </c>
      <c r="M8012">
        <v>106.60760000000001</v>
      </c>
      <c r="N8012">
        <v>107.5018</v>
      </c>
    </row>
    <row r="8013" spans="1:14" x14ac:dyDescent="0.2">
      <c r="A8013" t="s">
        <v>2575</v>
      </c>
      <c r="B8013" t="s">
        <v>733</v>
      </c>
      <c r="C8013">
        <v>102.51560000000001</v>
      </c>
      <c r="D8013">
        <v>103.30029999999999</v>
      </c>
      <c r="E8013">
        <v>102.00069999999999</v>
      </c>
      <c r="F8013">
        <v>98.656099999999995</v>
      </c>
      <c r="G8013">
        <v>102.392</v>
      </c>
      <c r="H8013">
        <v>108.13290000000001</v>
      </c>
      <c r="I8013">
        <v>100.81570000000001</v>
      </c>
      <c r="J8013">
        <v>104.4577</v>
      </c>
      <c r="K8013">
        <v>104.5898</v>
      </c>
      <c r="L8013">
        <v>106.3767</v>
      </c>
      <c r="M8013">
        <v>108.0318</v>
      </c>
      <c r="N8013">
        <v>103.16200000000001</v>
      </c>
    </row>
    <row r="8014" spans="1:14" x14ac:dyDescent="0.2">
      <c r="A8014" t="s">
        <v>2575</v>
      </c>
      <c r="B8014" t="s">
        <v>734</v>
      </c>
      <c r="C8014">
        <v>107.2163</v>
      </c>
      <c r="D8014">
        <v>105.2056</v>
      </c>
      <c r="E8014">
        <v>106.51560000000001</v>
      </c>
      <c r="F8014">
        <v>103.5363</v>
      </c>
      <c r="G8014">
        <v>99.462599999999995</v>
      </c>
      <c r="H8014">
        <v>97.018100000000004</v>
      </c>
      <c r="I8014">
        <v>100.2512</v>
      </c>
      <c r="J8014">
        <v>104.08620000000001</v>
      </c>
      <c r="K8014">
        <v>100.1678</v>
      </c>
      <c r="L8014">
        <v>96.010400000000004</v>
      </c>
      <c r="M8014">
        <v>99.455399999999997</v>
      </c>
      <c r="N8014">
        <v>105.2354</v>
      </c>
    </row>
    <row r="8015" spans="1:14" x14ac:dyDescent="0.2">
      <c r="A8015" t="s">
        <v>2575</v>
      </c>
      <c r="B8015" t="s">
        <v>735</v>
      </c>
      <c r="C8015">
        <v>99.994399999999999</v>
      </c>
      <c r="D8015">
        <v>101.9718</v>
      </c>
      <c r="E8015">
        <v>99.89</v>
      </c>
      <c r="F8015">
        <v>105.38030000000001</v>
      </c>
      <c r="G8015">
        <v>102.7197</v>
      </c>
      <c r="H8015">
        <v>102.1485</v>
      </c>
      <c r="I8015">
        <v>97.5809</v>
      </c>
      <c r="J8015">
        <v>97.354600000000005</v>
      </c>
      <c r="K8015">
        <v>101.08759999999999</v>
      </c>
      <c r="L8015">
        <v>97.768600000000006</v>
      </c>
      <c r="M8015">
        <v>96.824700000000007</v>
      </c>
      <c r="N8015">
        <v>97.278899999999993</v>
      </c>
    </row>
    <row r="8016" spans="1:14" x14ac:dyDescent="0.2">
      <c r="A8016" t="s">
        <v>2575</v>
      </c>
      <c r="B8016" t="s">
        <v>736</v>
      </c>
      <c r="C8016">
        <v>96.2303</v>
      </c>
      <c r="D8016">
        <v>95.225099999999998</v>
      </c>
      <c r="E8016">
        <v>95.914000000000001</v>
      </c>
      <c r="F8016">
        <v>92.100499999999997</v>
      </c>
      <c r="G8016">
        <v>93.2149</v>
      </c>
      <c r="H8016">
        <v>96.015799999999999</v>
      </c>
      <c r="I8016">
        <v>91.843100000000007</v>
      </c>
      <c r="J8016">
        <v>87.482200000000006</v>
      </c>
      <c r="K8016">
        <v>82.376599999999996</v>
      </c>
      <c r="L8016">
        <v>83.197199999999995</v>
      </c>
      <c r="M8016">
        <v>78.418400000000005</v>
      </c>
      <c r="N8016">
        <v>76.748400000000004</v>
      </c>
    </row>
    <row r="8017" spans="1:14" x14ac:dyDescent="0.2">
      <c r="A8017" t="s">
        <v>2575</v>
      </c>
      <c r="B8017" t="s">
        <v>737</v>
      </c>
      <c r="C8017">
        <v>75.231300000000005</v>
      </c>
      <c r="D8017">
        <v>75.070700000000002</v>
      </c>
      <c r="E8017">
        <v>72.021600000000007</v>
      </c>
      <c r="F8017">
        <v>75.181399999999996</v>
      </c>
      <c r="G8017">
        <v>74.616799999999998</v>
      </c>
      <c r="H8017">
        <v>69.200900000000004</v>
      </c>
      <c r="I8017">
        <v>69.731800000000007</v>
      </c>
      <c r="J8017">
        <v>71.728499999999997</v>
      </c>
      <c r="K8017">
        <v>73.229900000000001</v>
      </c>
      <c r="L8017">
        <v>74.652500000000003</v>
      </c>
      <c r="M8017">
        <v>77.520099999999999</v>
      </c>
      <c r="N8017">
        <v>73.512600000000006</v>
      </c>
    </row>
    <row r="8018" spans="1:14" x14ac:dyDescent="0.2">
      <c r="A8018" t="s">
        <v>2575</v>
      </c>
      <c r="B8018" t="s">
        <v>738</v>
      </c>
      <c r="C8018">
        <v>75.530100000000004</v>
      </c>
      <c r="D8018">
        <v>75.029499999999999</v>
      </c>
      <c r="E8018">
        <v>76.723600000000005</v>
      </c>
      <c r="F8018">
        <v>83.672600000000003</v>
      </c>
      <c r="G8018">
        <v>77.367599999999996</v>
      </c>
      <c r="H8018">
        <v>76.978999999999999</v>
      </c>
      <c r="I8018">
        <v>78.678399999999996</v>
      </c>
      <c r="J8018">
        <v>77.387799999999999</v>
      </c>
      <c r="K8018">
        <v>74.747900000000001</v>
      </c>
      <c r="L8018">
        <v>78.571200000000005</v>
      </c>
      <c r="M8018">
        <v>81.285600000000002</v>
      </c>
      <c r="N8018">
        <v>75.813000000000002</v>
      </c>
    </row>
    <row r="8019" spans="1:14" x14ac:dyDescent="0.2">
      <c r="A8019" t="s">
        <v>2575</v>
      </c>
      <c r="B8019" t="s">
        <v>739</v>
      </c>
      <c r="C8019">
        <v>75.264899999999997</v>
      </c>
      <c r="D8019">
        <v>79.215199999999996</v>
      </c>
      <c r="E8019">
        <v>82.296099999999996</v>
      </c>
      <c r="F8019">
        <v>76.506900000000002</v>
      </c>
      <c r="G8019">
        <v>75.260099999999994</v>
      </c>
      <c r="H8019">
        <v>76.043199999999999</v>
      </c>
      <c r="I8019">
        <v>72.544600000000003</v>
      </c>
      <c r="J8019">
        <v>73.652199999999993</v>
      </c>
      <c r="K8019">
        <v>75.152199999999993</v>
      </c>
      <c r="L8019">
        <v>75.071799999999996</v>
      </c>
      <c r="M8019">
        <v>74.255399999999995</v>
      </c>
    </row>
    <row r="8020" spans="1:14" x14ac:dyDescent="0.2">
      <c r="A8020" t="s">
        <v>2578</v>
      </c>
      <c r="B8020" t="s">
        <v>2579</v>
      </c>
      <c r="C8020" t="s">
        <v>2580</v>
      </c>
      <c r="D8020" t="s">
        <v>568</v>
      </c>
    </row>
    <row r="8021" spans="1:14" x14ac:dyDescent="0.2">
      <c r="A8021" t="s">
        <v>2578</v>
      </c>
      <c r="B8021" t="s">
        <v>714</v>
      </c>
      <c r="C8021">
        <v>77.069800000000001</v>
      </c>
      <c r="D8021">
        <v>76.545100000000005</v>
      </c>
      <c r="E8021">
        <v>76.517399999999995</v>
      </c>
      <c r="F8021">
        <v>76.958699999999993</v>
      </c>
      <c r="G8021">
        <v>78.140299999999996</v>
      </c>
      <c r="H8021">
        <v>78.735200000000006</v>
      </c>
      <c r="I8021">
        <v>79.6374</v>
      </c>
      <c r="J8021">
        <v>80.400300000000001</v>
      </c>
      <c r="K8021">
        <v>80.623400000000004</v>
      </c>
      <c r="L8021">
        <v>81.050200000000004</v>
      </c>
      <c r="M8021">
        <v>82.150099999999995</v>
      </c>
      <c r="N8021">
        <v>82.782899999999998</v>
      </c>
    </row>
    <row r="8022" spans="1:14" x14ac:dyDescent="0.2">
      <c r="A8022" t="s">
        <v>2578</v>
      </c>
      <c r="B8022" t="s">
        <v>715</v>
      </c>
      <c r="C8022">
        <v>82.818700000000007</v>
      </c>
      <c r="D8022">
        <v>83.838200000000001</v>
      </c>
      <c r="E8022">
        <v>83.591700000000003</v>
      </c>
      <c r="F8022">
        <v>82.793199999999999</v>
      </c>
      <c r="G8022">
        <v>83.917000000000002</v>
      </c>
      <c r="H8022">
        <v>83.5321</v>
      </c>
      <c r="I8022">
        <v>84.019400000000005</v>
      </c>
      <c r="J8022">
        <v>85.155900000000003</v>
      </c>
      <c r="K8022">
        <v>85.432699999999997</v>
      </c>
      <c r="L8022">
        <v>86.222899999999996</v>
      </c>
      <c r="M8022">
        <v>85.209800000000001</v>
      </c>
      <c r="N8022">
        <v>85.6066</v>
      </c>
    </row>
    <row r="8023" spans="1:14" x14ac:dyDescent="0.2">
      <c r="A8023" t="s">
        <v>2578</v>
      </c>
      <c r="B8023" t="s">
        <v>716</v>
      </c>
      <c r="C8023">
        <v>84.226200000000006</v>
      </c>
      <c r="D8023">
        <v>83.871300000000005</v>
      </c>
      <c r="E8023">
        <v>83.089799999999997</v>
      </c>
      <c r="F8023">
        <v>83.946899999999999</v>
      </c>
      <c r="G8023">
        <v>83.898399999999995</v>
      </c>
      <c r="H8023">
        <v>84.248699999999999</v>
      </c>
      <c r="I8023">
        <v>84.203599999999994</v>
      </c>
      <c r="J8023">
        <v>83.730400000000003</v>
      </c>
      <c r="K8023">
        <v>84.091899999999995</v>
      </c>
      <c r="L8023">
        <v>84.224299999999999</v>
      </c>
      <c r="M8023">
        <v>83.470799999999997</v>
      </c>
      <c r="N8023">
        <v>83.3245</v>
      </c>
    </row>
    <row r="8024" spans="1:14" x14ac:dyDescent="0.2">
      <c r="A8024" t="s">
        <v>2578</v>
      </c>
      <c r="B8024" t="s">
        <v>717</v>
      </c>
      <c r="C8024">
        <v>84.558999999999997</v>
      </c>
      <c r="D8024">
        <v>84.051900000000003</v>
      </c>
      <c r="E8024">
        <v>83.919200000000004</v>
      </c>
      <c r="F8024">
        <v>84.048100000000005</v>
      </c>
      <c r="G8024">
        <v>82.872</v>
      </c>
      <c r="H8024">
        <v>82.666799999999995</v>
      </c>
      <c r="I8024">
        <v>83.0745</v>
      </c>
      <c r="J8024">
        <v>82.820499999999996</v>
      </c>
      <c r="K8024">
        <v>82.7667</v>
      </c>
      <c r="L8024">
        <v>82.717200000000005</v>
      </c>
      <c r="M8024">
        <v>83.822299999999998</v>
      </c>
      <c r="N8024">
        <v>83.897599999999997</v>
      </c>
    </row>
    <row r="8025" spans="1:14" x14ac:dyDescent="0.2">
      <c r="A8025" t="s">
        <v>2578</v>
      </c>
      <c r="B8025" t="s">
        <v>718</v>
      </c>
      <c r="C8025">
        <v>84.271100000000004</v>
      </c>
      <c r="D8025">
        <v>84.469300000000004</v>
      </c>
      <c r="E8025">
        <v>83.677400000000006</v>
      </c>
      <c r="F8025">
        <v>83.064800000000005</v>
      </c>
      <c r="G8025">
        <v>83.025999999999996</v>
      </c>
      <c r="H8025">
        <v>83.425700000000006</v>
      </c>
      <c r="I8025">
        <v>82.860299999999995</v>
      </c>
      <c r="J8025">
        <v>82.363299999999995</v>
      </c>
      <c r="K8025">
        <v>82.3994</v>
      </c>
      <c r="L8025">
        <v>79.8596</v>
      </c>
      <c r="M8025">
        <v>78.845500000000001</v>
      </c>
      <c r="N8025">
        <v>78.920500000000004</v>
      </c>
    </row>
    <row r="8026" spans="1:14" x14ac:dyDescent="0.2">
      <c r="A8026" t="s">
        <v>2578</v>
      </c>
      <c r="B8026" t="s">
        <v>719</v>
      </c>
      <c r="C8026">
        <v>75.996200000000002</v>
      </c>
      <c r="D8026">
        <v>73.7517</v>
      </c>
      <c r="E8026">
        <v>75.217600000000004</v>
      </c>
      <c r="F8026">
        <v>76.694999999999993</v>
      </c>
      <c r="G8026">
        <v>77.128</v>
      </c>
      <c r="H8026">
        <v>78.418099999999995</v>
      </c>
      <c r="I8026">
        <v>77.082300000000004</v>
      </c>
      <c r="J8026">
        <v>78.664699999999996</v>
      </c>
      <c r="K8026">
        <v>78.507400000000004</v>
      </c>
      <c r="L8026">
        <v>78.160899999999998</v>
      </c>
      <c r="M8026">
        <v>78.441800000000001</v>
      </c>
      <c r="N8026">
        <v>79.040999999999997</v>
      </c>
    </row>
    <row r="8027" spans="1:14" x14ac:dyDescent="0.2">
      <c r="A8027" t="s">
        <v>2578</v>
      </c>
      <c r="B8027" t="s">
        <v>720</v>
      </c>
      <c r="C8027">
        <v>78.852599999999995</v>
      </c>
      <c r="D8027">
        <v>79.191900000000004</v>
      </c>
      <c r="E8027">
        <v>80.104100000000003</v>
      </c>
      <c r="F8027">
        <v>80.7714</v>
      </c>
      <c r="G8027">
        <v>81.745099999999994</v>
      </c>
      <c r="H8027">
        <v>81.757499999999993</v>
      </c>
      <c r="I8027">
        <v>82.375</v>
      </c>
      <c r="J8027">
        <v>82.640500000000003</v>
      </c>
      <c r="K8027">
        <v>82.590699999999998</v>
      </c>
      <c r="L8027">
        <v>83.266800000000003</v>
      </c>
      <c r="M8027">
        <v>83.968599999999995</v>
      </c>
      <c r="N8027">
        <v>83.761899999999997</v>
      </c>
    </row>
    <row r="8028" spans="1:14" x14ac:dyDescent="0.2">
      <c r="A8028" t="s">
        <v>2578</v>
      </c>
      <c r="B8028" t="s">
        <v>721</v>
      </c>
      <c r="C8028">
        <v>85.899900000000002</v>
      </c>
      <c r="D8028">
        <v>85.057100000000005</v>
      </c>
      <c r="E8028">
        <v>82.774799999999999</v>
      </c>
      <c r="F8028">
        <v>84.331100000000006</v>
      </c>
      <c r="G8028">
        <v>85.118099999999998</v>
      </c>
      <c r="H8028">
        <v>84.4846</v>
      </c>
      <c r="I8028">
        <v>84.745699999999999</v>
      </c>
      <c r="J8028">
        <v>85.385400000000004</v>
      </c>
      <c r="K8028">
        <v>85.494299999999996</v>
      </c>
      <c r="L8028">
        <v>86.554599999999994</v>
      </c>
      <c r="M8028">
        <v>86.1631</v>
      </c>
      <c r="N8028">
        <v>86.356300000000005</v>
      </c>
    </row>
    <row r="8029" spans="1:14" x14ac:dyDescent="0.2">
      <c r="A8029" t="s">
        <v>2578</v>
      </c>
      <c r="B8029" t="s">
        <v>722</v>
      </c>
      <c r="C8029">
        <v>87.508799999999994</v>
      </c>
      <c r="D8029">
        <v>84.753699999999995</v>
      </c>
      <c r="E8029">
        <v>86.796199999999999</v>
      </c>
      <c r="F8029">
        <v>87.9983</v>
      </c>
      <c r="G8029">
        <v>87.578199999999995</v>
      </c>
      <c r="H8029">
        <v>88.644400000000005</v>
      </c>
      <c r="I8029">
        <v>89.456000000000003</v>
      </c>
      <c r="J8029">
        <v>88.860500000000002</v>
      </c>
      <c r="K8029">
        <v>89.913700000000006</v>
      </c>
      <c r="L8029">
        <v>91.256900000000002</v>
      </c>
      <c r="M8029">
        <v>90.626999999999995</v>
      </c>
      <c r="N8029">
        <v>92.058700000000002</v>
      </c>
    </row>
    <row r="8030" spans="1:14" x14ac:dyDescent="0.2">
      <c r="A8030" t="s">
        <v>2578</v>
      </c>
      <c r="B8030" t="s">
        <v>723</v>
      </c>
      <c r="C8030">
        <v>92.505399999999995</v>
      </c>
      <c r="D8030">
        <v>91.511200000000002</v>
      </c>
      <c r="E8030">
        <v>90.561800000000005</v>
      </c>
      <c r="F8030">
        <v>89.6584</v>
      </c>
      <c r="G8030">
        <v>88.178399999999996</v>
      </c>
      <c r="H8030">
        <v>88.6721</v>
      </c>
      <c r="I8030">
        <v>88.125</v>
      </c>
      <c r="J8030">
        <v>90.014899999999997</v>
      </c>
      <c r="K8030">
        <v>90.775000000000006</v>
      </c>
      <c r="L8030">
        <v>89.819599999999994</v>
      </c>
      <c r="M8030">
        <v>89.446600000000004</v>
      </c>
      <c r="N8030">
        <v>90.248699999999999</v>
      </c>
    </row>
    <row r="8031" spans="1:14" x14ac:dyDescent="0.2">
      <c r="A8031" t="s">
        <v>2578</v>
      </c>
      <c r="B8031" t="s">
        <v>724</v>
      </c>
      <c r="C8031">
        <v>86.547300000000007</v>
      </c>
      <c r="D8031">
        <v>87.928700000000006</v>
      </c>
      <c r="E8031">
        <v>89.824600000000004</v>
      </c>
      <c r="F8031">
        <v>88.315100000000001</v>
      </c>
      <c r="G8031">
        <v>89.326999999999998</v>
      </c>
      <c r="H8031">
        <v>91.3399</v>
      </c>
      <c r="I8031">
        <v>89.565600000000003</v>
      </c>
      <c r="J8031">
        <v>90.4298</v>
      </c>
      <c r="K8031">
        <v>91.772199999999998</v>
      </c>
      <c r="L8031">
        <v>91.958100000000002</v>
      </c>
      <c r="M8031">
        <v>92.507300000000001</v>
      </c>
      <c r="N8031">
        <v>93.639300000000006</v>
      </c>
    </row>
    <row r="8032" spans="1:14" x14ac:dyDescent="0.2">
      <c r="A8032" t="s">
        <v>2578</v>
      </c>
      <c r="B8032" t="s">
        <v>725</v>
      </c>
      <c r="C8032">
        <v>91.343100000000007</v>
      </c>
      <c r="D8032">
        <v>92.686400000000006</v>
      </c>
      <c r="E8032">
        <v>95.028300000000002</v>
      </c>
      <c r="F8032">
        <v>94.536199999999994</v>
      </c>
      <c r="G8032">
        <v>95.662999999999997</v>
      </c>
      <c r="H8032">
        <v>96.028400000000005</v>
      </c>
      <c r="I8032">
        <v>96.164900000000003</v>
      </c>
      <c r="J8032">
        <v>97.050799999999995</v>
      </c>
      <c r="K8032">
        <v>97.713999999999999</v>
      </c>
      <c r="L8032">
        <v>98.391599999999997</v>
      </c>
      <c r="M8032">
        <v>100.646</v>
      </c>
      <c r="N8032">
        <v>100.0149</v>
      </c>
    </row>
    <row r="8033" spans="1:14" x14ac:dyDescent="0.2">
      <c r="A8033" t="s">
        <v>2578</v>
      </c>
      <c r="B8033" t="s">
        <v>726</v>
      </c>
      <c r="C8033">
        <v>101.422</v>
      </c>
      <c r="D8033">
        <v>101.877</v>
      </c>
      <c r="E8033">
        <v>100.7199</v>
      </c>
      <c r="F8033">
        <v>100.4346</v>
      </c>
      <c r="G8033">
        <v>102.11879999999999</v>
      </c>
      <c r="H8033">
        <v>101.0856</v>
      </c>
      <c r="I8033">
        <v>101.6908</v>
      </c>
      <c r="J8033">
        <v>102.4481</v>
      </c>
      <c r="K8033">
        <v>101.6096</v>
      </c>
      <c r="L8033">
        <v>102.60420000000001</v>
      </c>
      <c r="M8033">
        <v>102.6186</v>
      </c>
      <c r="N8033">
        <v>103.8642</v>
      </c>
    </row>
    <row r="8034" spans="1:14" x14ac:dyDescent="0.2">
      <c r="A8034" t="s">
        <v>2578</v>
      </c>
      <c r="B8034" t="s">
        <v>727</v>
      </c>
      <c r="C8034">
        <v>104.4045</v>
      </c>
      <c r="D8034">
        <v>104.81959999999999</v>
      </c>
      <c r="E8034">
        <v>103.9158</v>
      </c>
      <c r="F8034">
        <v>105.78279999999999</v>
      </c>
      <c r="G8034">
        <v>107.63979999999999</v>
      </c>
      <c r="H8034">
        <v>106.23139999999999</v>
      </c>
      <c r="I8034">
        <v>107.1716</v>
      </c>
      <c r="J8034">
        <v>107.557</v>
      </c>
      <c r="K8034">
        <v>106.2092</v>
      </c>
      <c r="L8034">
        <v>108.07729999999999</v>
      </c>
      <c r="M8034">
        <v>106.62</v>
      </c>
      <c r="N8034">
        <v>108.0629</v>
      </c>
    </row>
    <row r="8035" spans="1:14" x14ac:dyDescent="0.2">
      <c r="A8035" t="s">
        <v>2578</v>
      </c>
      <c r="B8035" t="s">
        <v>728</v>
      </c>
      <c r="C8035">
        <v>109.2213</v>
      </c>
      <c r="D8035">
        <v>108.7547</v>
      </c>
      <c r="E8035">
        <v>108.4396</v>
      </c>
      <c r="F8035">
        <v>109.55500000000001</v>
      </c>
      <c r="G8035">
        <v>108.0964</v>
      </c>
      <c r="H8035">
        <v>107.95180000000001</v>
      </c>
      <c r="I8035">
        <v>108.78060000000001</v>
      </c>
      <c r="J8035">
        <v>106.48309999999999</v>
      </c>
      <c r="K8035">
        <v>108.04519999999999</v>
      </c>
      <c r="L8035">
        <v>108.3925</v>
      </c>
      <c r="M8035">
        <v>107.2958</v>
      </c>
      <c r="N8035">
        <v>105.369</v>
      </c>
    </row>
    <row r="8036" spans="1:14" x14ac:dyDescent="0.2">
      <c r="A8036" t="s">
        <v>2578</v>
      </c>
      <c r="B8036" t="s">
        <v>729</v>
      </c>
      <c r="C8036">
        <v>104.9592</v>
      </c>
      <c r="D8036">
        <v>104.3854</v>
      </c>
      <c r="E8036">
        <v>104.39570000000001</v>
      </c>
      <c r="F8036">
        <v>104.0737</v>
      </c>
      <c r="G8036">
        <v>102.87869999999999</v>
      </c>
      <c r="H8036">
        <v>101.8546</v>
      </c>
      <c r="I8036">
        <v>103.152</v>
      </c>
      <c r="J8036">
        <v>102.9186</v>
      </c>
      <c r="K8036">
        <v>103.5489</v>
      </c>
      <c r="L8036">
        <v>101.8493</v>
      </c>
      <c r="M8036">
        <v>102.5864</v>
      </c>
      <c r="N8036">
        <v>102.24769999999999</v>
      </c>
    </row>
    <row r="8037" spans="1:14" x14ac:dyDescent="0.2">
      <c r="A8037" t="s">
        <v>2578</v>
      </c>
      <c r="B8037" t="s">
        <v>730</v>
      </c>
      <c r="C8037">
        <v>104.1011</v>
      </c>
      <c r="D8037">
        <v>105.3824</v>
      </c>
      <c r="E8037">
        <v>107.33150000000001</v>
      </c>
      <c r="F8037">
        <v>108.28959999999999</v>
      </c>
      <c r="G8037">
        <v>107.4387</v>
      </c>
      <c r="H8037">
        <v>107.3939</v>
      </c>
      <c r="I8037">
        <v>106.1888</v>
      </c>
      <c r="J8037">
        <v>103.7128</v>
      </c>
      <c r="K8037">
        <v>103.92749999999999</v>
      </c>
      <c r="L8037">
        <v>103.8856</v>
      </c>
      <c r="M8037">
        <v>104.3522</v>
      </c>
      <c r="N8037">
        <v>107.0684</v>
      </c>
    </row>
    <row r="8038" spans="1:14" x14ac:dyDescent="0.2">
      <c r="A8038" t="s">
        <v>2578</v>
      </c>
      <c r="B8038" t="s">
        <v>731</v>
      </c>
      <c r="C8038">
        <v>103.6408</v>
      </c>
      <c r="D8038">
        <v>103.1332</v>
      </c>
      <c r="E8038">
        <v>102.5946</v>
      </c>
      <c r="F8038">
        <v>101.6758</v>
      </c>
      <c r="G8038">
        <v>101.95010000000001</v>
      </c>
      <c r="H8038">
        <v>103.0309</v>
      </c>
      <c r="I8038">
        <v>104.3074</v>
      </c>
      <c r="J8038">
        <v>102.84739999999999</v>
      </c>
      <c r="K8038">
        <v>103.7543</v>
      </c>
      <c r="L8038">
        <v>104.60599999999999</v>
      </c>
      <c r="M8038">
        <v>106.3548</v>
      </c>
      <c r="N8038">
        <v>106.0902</v>
      </c>
    </row>
    <row r="8039" spans="1:14" x14ac:dyDescent="0.2">
      <c r="A8039" t="s">
        <v>2578</v>
      </c>
      <c r="B8039" t="s">
        <v>732</v>
      </c>
      <c r="C8039">
        <v>107.9558</v>
      </c>
      <c r="D8039">
        <v>106.8539</v>
      </c>
      <c r="E8039">
        <v>105.59820000000001</v>
      </c>
      <c r="F8039">
        <v>107.398</v>
      </c>
      <c r="G8039">
        <v>108.3831</v>
      </c>
      <c r="H8039">
        <v>106.1353</v>
      </c>
      <c r="I8039">
        <v>107.25579999999999</v>
      </c>
      <c r="J8039">
        <v>105.96639999999999</v>
      </c>
      <c r="K8039">
        <v>105.4329</v>
      </c>
      <c r="L8039">
        <v>107.26309999999999</v>
      </c>
      <c r="M8039">
        <v>107.902</v>
      </c>
      <c r="N8039">
        <v>107.9113</v>
      </c>
    </row>
    <row r="8040" spans="1:14" x14ac:dyDescent="0.2">
      <c r="A8040" t="s">
        <v>2578</v>
      </c>
      <c r="B8040" t="s">
        <v>733</v>
      </c>
      <c r="C8040">
        <v>109.3043</v>
      </c>
      <c r="D8040">
        <v>110.5616</v>
      </c>
      <c r="E8040">
        <v>110.7346</v>
      </c>
      <c r="F8040">
        <v>109.3155</v>
      </c>
      <c r="G8040">
        <v>109.07210000000001</v>
      </c>
      <c r="H8040">
        <v>109.3758</v>
      </c>
      <c r="I8040">
        <v>110.3015</v>
      </c>
      <c r="J8040">
        <v>111.0926</v>
      </c>
      <c r="K8040">
        <v>113.2017</v>
      </c>
      <c r="L8040">
        <v>111.43429999999999</v>
      </c>
      <c r="M8040">
        <v>109.7675</v>
      </c>
      <c r="N8040">
        <v>108.28700000000001</v>
      </c>
    </row>
    <row r="8041" spans="1:14" x14ac:dyDescent="0.2">
      <c r="A8041" t="s">
        <v>2578</v>
      </c>
      <c r="B8041" t="s">
        <v>734</v>
      </c>
      <c r="C8041">
        <v>108.86750000000001</v>
      </c>
      <c r="D8041">
        <v>108.97929999999999</v>
      </c>
      <c r="E8041">
        <v>108.50749999999999</v>
      </c>
      <c r="F8041">
        <v>107.8907</v>
      </c>
      <c r="G8041">
        <v>107.708</v>
      </c>
      <c r="H8041">
        <v>107.01349999999999</v>
      </c>
      <c r="I8041">
        <v>105.5425</v>
      </c>
      <c r="J8041">
        <v>106.0094</v>
      </c>
      <c r="K8041">
        <v>105.0793</v>
      </c>
      <c r="L8041">
        <v>104.62649999999999</v>
      </c>
      <c r="M8041">
        <v>103.4648</v>
      </c>
      <c r="N8041">
        <v>102.6362</v>
      </c>
    </row>
    <row r="8042" spans="1:14" x14ac:dyDescent="0.2">
      <c r="A8042" t="s">
        <v>2578</v>
      </c>
      <c r="B8042" t="s">
        <v>735</v>
      </c>
      <c r="C8042">
        <v>102.5719</v>
      </c>
      <c r="D8042">
        <v>100.154</v>
      </c>
      <c r="E8042">
        <v>99.846100000000007</v>
      </c>
      <c r="F8042">
        <v>99.635999999999996</v>
      </c>
      <c r="G8042">
        <v>100.3985</v>
      </c>
      <c r="H8042">
        <v>100.0107</v>
      </c>
      <c r="I8042">
        <v>100.0975</v>
      </c>
      <c r="J8042">
        <v>100.6131</v>
      </c>
      <c r="K8042">
        <v>99.202299999999994</v>
      </c>
      <c r="L8042">
        <v>99.771500000000003</v>
      </c>
      <c r="M8042">
        <v>99.941599999999994</v>
      </c>
      <c r="N8042">
        <v>97.756699999999995</v>
      </c>
    </row>
    <row r="8043" spans="1:14" x14ac:dyDescent="0.2">
      <c r="A8043" t="s">
        <v>2578</v>
      </c>
      <c r="B8043" t="s">
        <v>736</v>
      </c>
      <c r="C8043">
        <v>95.956199999999995</v>
      </c>
      <c r="D8043">
        <v>93.774000000000001</v>
      </c>
      <c r="E8043">
        <v>93.026600000000002</v>
      </c>
      <c r="F8043">
        <v>92.775899999999993</v>
      </c>
      <c r="G8043">
        <v>90.92</v>
      </c>
      <c r="H8043">
        <v>89.741399999999999</v>
      </c>
      <c r="I8043">
        <v>88.964100000000002</v>
      </c>
      <c r="J8043">
        <v>86.047200000000004</v>
      </c>
      <c r="K8043">
        <v>82.769499999999994</v>
      </c>
      <c r="L8043">
        <v>79.639099999999999</v>
      </c>
      <c r="M8043">
        <v>75.439400000000006</v>
      </c>
      <c r="N8043">
        <v>73.3857</v>
      </c>
    </row>
    <row r="8044" spans="1:14" x14ac:dyDescent="0.2">
      <c r="A8044" t="s">
        <v>2578</v>
      </c>
      <c r="B8044" t="s">
        <v>737</v>
      </c>
      <c r="C8044">
        <v>72.306200000000004</v>
      </c>
      <c r="D8044">
        <v>69.6434</v>
      </c>
      <c r="E8044">
        <v>67.351900000000001</v>
      </c>
      <c r="F8044">
        <v>66.428200000000004</v>
      </c>
      <c r="G8044">
        <v>65.055599999999998</v>
      </c>
      <c r="H8044">
        <v>64.105199999999996</v>
      </c>
      <c r="I8044">
        <v>63.958100000000002</v>
      </c>
      <c r="J8044">
        <v>62.202300000000001</v>
      </c>
      <c r="K8044">
        <v>62.985700000000001</v>
      </c>
      <c r="L8044">
        <v>62.521500000000003</v>
      </c>
      <c r="M8044">
        <v>62.127000000000002</v>
      </c>
      <c r="N8044">
        <v>62.471499999999999</v>
      </c>
    </row>
    <row r="8045" spans="1:14" x14ac:dyDescent="0.2">
      <c r="A8045" t="s">
        <v>2578</v>
      </c>
      <c r="B8045" t="s">
        <v>738</v>
      </c>
      <c r="C8045">
        <v>62.279699999999998</v>
      </c>
      <c r="D8045">
        <v>63.536999999999999</v>
      </c>
      <c r="E8045">
        <v>65.351299999999995</v>
      </c>
      <c r="F8045">
        <v>64.729699999999994</v>
      </c>
      <c r="G8045">
        <v>65.322400000000002</v>
      </c>
      <c r="H8045">
        <v>64.996200000000002</v>
      </c>
      <c r="I8045">
        <v>64.739599999999996</v>
      </c>
      <c r="J8045">
        <v>64.106899999999996</v>
      </c>
      <c r="K8045">
        <v>64.044600000000003</v>
      </c>
      <c r="L8045">
        <v>63.222099999999998</v>
      </c>
      <c r="M8045">
        <v>64.656300000000002</v>
      </c>
      <c r="N8045">
        <v>64.252899999999997</v>
      </c>
    </row>
    <row r="8046" spans="1:14" x14ac:dyDescent="0.2">
      <c r="A8046" t="s">
        <v>2578</v>
      </c>
      <c r="B8046" t="s">
        <v>739</v>
      </c>
      <c r="C8046">
        <v>64.075299999999999</v>
      </c>
      <c r="D8046">
        <v>65.840100000000007</v>
      </c>
      <c r="E8046">
        <v>69.069400000000002</v>
      </c>
      <c r="F8046">
        <v>66.844300000000004</v>
      </c>
      <c r="G8046">
        <v>67.536900000000003</v>
      </c>
      <c r="H8046">
        <v>66.613699999999994</v>
      </c>
      <c r="I8046">
        <v>66.8262</v>
      </c>
      <c r="J8046">
        <v>67.613600000000005</v>
      </c>
      <c r="K8046">
        <v>67.019499999999994</v>
      </c>
      <c r="L8046">
        <v>66.527100000000004</v>
      </c>
      <c r="M8046">
        <v>66.644300000000001</v>
      </c>
    </row>
    <row r="8047" spans="1:14" x14ac:dyDescent="0.2">
      <c r="A8047" t="s">
        <v>2581</v>
      </c>
      <c r="B8047" t="s">
        <v>556</v>
      </c>
      <c r="C8047" t="s">
        <v>2582</v>
      </c>
      <c r="D8047" t="s">
        <v>2573</v>
      </c>
    </row>
    <row r="8048" spans="1:14" x14ac:dyDescent="0.2">
      <c r="A8048" t="s">
        <v>2583</v>
      </c>
      <c r="B8048">
        <v>1986</v>
      </c>
      <c r="C8048">
        <v>52.972499999999997</v>
      </c>
      <c r="D8048">
        <v>52.840299999999999</v>
      </c>
      <c r="E8048">
        <v>53.045299999999997</v>
      </c>
      <c r="F8048">
        <v>53.0503</v>
      </c>
      <c r="G8048">
        <v>53.116700000000002</v>
      </c>
      <c r="H8048">
        <v>53.0321</v>
      </c>
      <c r="I8048">
        <v>53.347700000000003</v>
      </c>
      <c r="J8048">
        <v>53.416600000000003</v>
      </c>
      <c r="K8048">
        <v>53.700099999999999</v>
      </c>
      <c r="L8048">
        <v>54.125500000000002</v>
      </c>
      <c r="M8048">
        <v>54.489800000000002</v>
      </c>
      <c r="N8048">
        <v>55.1297</v>
      </c>
    </row>
    <row r="8049" spans="1:14" x14ac:dyDescent="0.2">
      <c r="A8049" t="s">
        <v>2583</v>
      </c>
      <c r="B8049">
        <v>1987</v>
      </c>
      <c r="C8049">
        <v>55.0107</v>
      </c>
      <c r="D8049">
        <v>55.067</v>
      </c>
      <c r="E8049">
        <v>55.1372</v>
      </c>
      <c r="F8049">
        <v>55.2958</v>
      </c>
      <c r="G8049">
        <v>55.823300000000003</v>
      </c>
      <c r="H8049">
        <v>56.3688</v>
      </c>
      <c r="I8049">
        <v>57.001600000000003</v>
      </c>
      <c r="J8049">
        <v>57.692999999999998</v>
      </c>
      <c r="K8049">
        <v>58.561399999999999</v>
      </c>
      <c r="L8049">
        <v>59.597700000000003</v>
      </c>
      <c r="M8049">
        <v>59.918500000000002</v>
      </c>
      <c r="N8049">
        <v>60.238700000000001</v>
      </c>
    </row>
    <row r="8050" spans="1:14" x14ac:dyDescent="0.2">
      <c r="A8050" t="s">
        <v>2583</v>
      </c>
      <c r="B8050">
        <v>1988</v>
      </c>
      <c r="C8050">
        <v>60.8065</v>
      </c>
      <c r="D8050">
        <v>60.959499999999998</v>
      </c>
      <c r="E8050">
        <v>61.225099999999998</v>
      </c>
      <c r="F8050">
        <v>61.8551</v>
      </c>
      <c r="G8050">
        <v>61.599800000000002</v>
      </c>
      <c r="H8050">
        <v>61.264499999999998</v>
      </c>
      <c r="I8050">
        <v>61.097299999999997</v>
      </c>
      <c r="J8050">
        <v>60.856099999999998</v>
      </c>
      <c r="K8050">
        <v>60.825299999999999</v>
      </c>
      <c r="L8050">
        <v>60.9589</v>
      </c>
      <c r="M8050">
        <v>60.741799999999998</v>
      </c>
      <c r="N8050">
        <v>61.138399999999997</v>
      </c>
    </row>
    <row r="8051" spans="1:14" x14ac:dyDescent="0.2">
      <c r="A8051" t="s">
        <v>2583</v>
      </c>
      <c r="B8051">
        <v>1989</v>
      </c>
      <c r="C8051">
        <v>61.393799999999999</v>
      </c>
      <c r="D8051">
        <v>61.766399999999997</v>
      </c>
      <c r="E8051">
        <v>60.892200000000003</v>
      </c>
      <c r="F8051">
        <v>61.668300000000002</v>
      </c>
      <c r="G8051">
        <v>61.733899999999998</v>
      </c>
      <c r="H8051">
        <v>61.873399999999997</v>
      </c>
      <c r="I8051">
        <v>62.524000000000001</v>
      </c>
      <c r="J8051">
        <v>62.723700000000001</v>
      </c>
      <c r="K8051">
        <v>62.984499999999997</v>
      </c>
      <c r="L8051">
        <v>63.0642</v>
      </c>
      <c r="M8051">
        <v>63.202500000000001</v>
      </c>
      <c r="N8051">
        <v>63.484099999999998</v>
      </c>
    </row>
    <row r="8052" spans="1:14" x14ac:dyDescent="0.2">
      <c r="A8052" t="s">
        <v>2583</v>
      </c>
      <c r="B8052">
        <v>1990</v>
      </c>
      <c r="C8052">
        <v>63.542499999999997</v>
      </c>
      <c r="D8052">
        <v>64.195300000000003</v>
      </c>
      <c r="E8052">
        <v>64.318100000000001</v>
      </c>
      <c r="F8052">
        <v>64.386499999999998</v>
      </c>
      <c r="G8052">
        <v>64.412499999999994</v>
      </c>
      <c r="H8052">
        <v>65.127899999999997</v>
      </c>
      <c r="I8052">
        <v>64.997699999999995</v>
      </c>
      <c r="J8052">
        <v>65.436199999999999</v>
      </c>
      <c r="K8052">
        <v>65.345799999999997</v>
      </c>
      <c r="L8052">
        <v>65.404200000000003</v>
      </c>
      <c r="M8052">
        <v>65.2166</v>
      </c>
      <c r="N8052">
        <v>65.336500000000001</v>
      </c>
    </row>
    <row r="8053" spans="1:14" x14ac:dyDescent="0.2">
      <c r="A8053" t="s">
        <v>2583</v>
      </c>
      <c r="B8053">
        <v>1991</v>
      </c>
      <c r="C8053">
        <v>64.439099999999996</v>
      </c>
      <c r="D8053">
        <v>65.128500000000003</v>
      </c>
      <c r="E8053">
        <v>65.416399999999996</v>
      </c>
      <c r="F8053">
        <v>65.747100000000003</v>
      </c>
      <c r="G8053">
        <v>66.541799999999995</v>
      </c>
      <c r="H8053">
        <v>67.097099999999998</v>
      </c>
      <c r="I8053">
        <v>67.419700000000006</v>
      </c>
      <c r="J8053">
        <v>67.844099999999997</v>
      </c>
      <c r="K8053">
        <v>67.978800000000007</v>
      </c>
      <c r="L8053">
        <v>68.190700000000007</v>
      </c>
      <c r="M8053">
        <v>68.921300000000002</v>
      </c>
      <c r="N8053">
        <v>69.145399999999995</v>
      </c>
    </row>
    <row r="8054" spans="1:14" x14ac:dyDescent="0.2">
      <c r="A8054" t="s">
        <v>2583</v>
      </c>
      <c r="B8054">
        <v>1992</v>
      </c>
      <c r="C8054">
        <v>68.902900000000002</v>
      </c>
      <c r="D8054">
        <v>69.630600000000001</v>
      </c>
      <c r="E8054">
        <v>69.322999999999993</v>
      </c>
      <c r="F8054">
        <v>69.949399999999997</v>
      </c>
      <c r="G8054">
        <v>70.266900000000007</v>
      </c>
      <c r="H8054">
        <v>71.128399999999999</v>
      </c>
      <c r="I8054">
        <v>71.580699999999993</v>
      </c>
      <c r="J8054">
        <v>72.156599999999997</v>
      </c>
      <c r="K8054">
        <v>72.851600000000005</v>
      </c>
      <c r="L8054">
        <v>73.641400000000004</v>
      </c>
      <c r="M8054">
        <v>73.98</v>
      </c>
      <c r="N8054">
        <v>74.138499999999993</v>
      </c>
    </row>
    <row r="8055" spans="1:14" x14ac:dyDescent="0.2">
      <c r="A8055" t="s">
        <v>2583</v>
      </c>
      <c r="B8055">
        <v>1993</v>
      </c>
      <c r="C8055">
        <v>75.037000000000006</v>
      </c>
      <c r="D8055">
        <v>74.963200000000001</v>
      </c>
      <c r="E8055">
        <v>74.965599999999995</v>
      </c>
      <c r="F8055">
        <v>76.026600000000002</v>
      </c>
      <c r="G8055">
        <v>75.543499999999995</v>
      </c>
      <c r="H8055">
        <v>75.438299999999998</v>
      </c>
      <c r="I8055">
        <v>75.857299999999995</v>
      </c>
      <c r="J8055">
        <v>75.480800000000002</v>
      </c>
      <c r="K8055">
        <v>75.635800000000003</v>
      </c>
      <c r="L8055">
        <v>75.670199999999994</v>
      </c>
      <c r="M8055">
        <v>75.261799999999994</v>
      </c>
      <c r="N8055">
        <v>74.990200000000002</v>
      </c>
    </row>
    <row r="8056" spans="1:14" x14ac:dyDescent="0.2">
      <c r="A8056" t="s">
        <v>2583</v>
      </c>
      <c r="B8056">
        <v>1994</v>
      </c>
      <c r="C8056">
        <v>75.160799999999995</v>
      </c>
      <c r="D8056">
        <v>73.868499999999997</v>
      </c>
      <c r="E8056">
        <v>75.215299999999999</v>
      </c>
      <c r="F8056">
        <v>75.786299999999997</v>
      </c>
      <c r="G8056">
        <v>75.767899999999997</v>
      </c>
      <c r="H8056">
        <v>75.734200000000001</v>
      </c>
      <c r="I8056">
        <v>76.013000000000005</v>
      </c>
      <c r="J8056">
        <v>75.635499999999993</v>
      </c>
      <c r="K8056">
        <v>76.099999999999994</v>
      </c>
      <c r="L8056">
        <v>76.308599999999998</v>
      </c>
      <c r="M8056">
        <v>76.348699999999994</v>
      </c>
      <c r="N8056">
        <v>77.0762</v>
      </c>
    </row>
    <row r="8057" spans="1:14" x14ac:dyDescent="0.2">
      <c r="A8057" t="s">
        <v>2583</v>
      </c>
      <c r="B8057">
        <v>1995</v>
      </c>
      <c r="C8057">
        <v>77.334599999999995</v>
      </c>
      <c r="D8057">
        <v>76.891000000000005</v>
      </c>
      <c r="E8057">
        <v>77.200500000000005</v>
      </c>
      <c r="F8057">
        <v>76.753699999999995</v>
      </c>
      <c r="G8057">
        <v>76.734700000000004</v>
      </c>
      <c r="H8057">
        <v>76.829300000000003</v>
      </c>
      <c r="I8057">
        <v>76.789000000000001</v>
      </c>
      <c r="J8057">
        <v>77.614800000000002</v>
      </c>
      <c r="K8057">
        <v>77.5715</v>
      </c>
      <c r="L8057">
        <v>78.1798</v>
      </c>
      <c r="M8057">
        <v>78.490600000000001</v>
      </c>
      <c r="N8057">
        <v>78.239099999999993</v>
      </c>
    </row>
    <row r="8058" spans="1:14" x14ac:dyDescent="0.2">
      <c r="A8058" t="s">
        <v>2583</v>
      </c>
      <c r="B8058">
        <v>1996</v>
      </c>
      <c r="C8058">
        <v>76.675899999999999</v>
      </c>
      <c r="D8058">
        <v>79.126999999999995</v>
      </c>
      <c r="E8058">
        <v>79.850800000000007</v>
      </c>
      <c r="F8058">
        <v>80.2149</v>
      </c>
      <c r="G8058">
        <v>81.116200000000006</v>
      </c>
      <c r="H8058">
        <v>81.0672</v>
      </c>
      <c r="I8058">
        <v>80.260499999999993</v>
      </c>
      <c r="J8058">
        <v>81.086299999999994</v>
      </c>
      <c r="K8058">
        <v>81.400300000000001</v>
      </c>
      <c r="L8058">
        <v>81.121200000000002</v>
      </c>
      <c r="M8058">
        <v>81.352900000000005</v>
      </c>
      <c r="N8058">
        <v>81.922499999999999</v>
      </c>
    </row>
    <row r="8059" spans="1:14" x14ac:dyDescent="0.2">
      <c r="A8059" t="s">
        <v>2583</v>
      </c>
      <c r="B8059">
        <v>1997</v>
      </c>
      <c r="C8059">
        <v>81.5227</v>
      </c>
      <c r="D8059">
        <v>81.824399999999997</v>
      </c>
      <c r="E8059">
        <v>81.802199999999999</v>
      </c>
      <c r="F8059">
        <v>81.201300000000003</v>
      </c>
      <c r="G8059">
        <v>81.6631</v>
      </c>
      <c r="H8059">
        <v>81.789199999999994</v>
      </c>
      <c r="I8059">
        <v>82.1828</v>
      </c>
      <c r="J8059">
        <v>83.0929</v>
      </c>
      <c r="K8059">
        <v>83.568200000000004</v>
      </c>
      <c r="L8059">
        <v>84.191699999999997</v>
      </c>
      <c r="M8059">
        <v>85.384900000000002</v>
      </c>
      <c r="N8059">
        <v>85.960800000000006</v>
      </c>
    </row>
    <row r="8060" spans="1:14" x14ac:dyDescent="0.2">
      <c r="A8060" t="s">
        <v>2583</v>
      </c>
      <c r="B8060">
        <v>1998</v>
      </c>
      <c r="C8060">
        <v>86.504599999999996</v>
      </c>
      <c r="D8060">
        <v>86.804699999999997</v>
      </c>
      <c r="E8060">
        <v>86.522400000000005</v>
      </c>
      <c r="F8060">
        <v>86.447199999999995</v>
      </c>
      <c r="G8060">
        <v>86.985500000000002</v>
      </c>
      <c r="H8060">
        <v>87.7119</v>
      </c>
      <c r="I8060">
        <v>88.1173</v>
      </c>
      <c r="J8060">
        <v>88.078699999999998</v>
      </c>
      <c r="K8060">
        <v>87.864099999999993</v>
      </c>
      <c r="L8060">
        <v>87.947299999999998</v>
      </c>
      <c r="M8060">
        <v>87.855400000000003</v>
      </c>
      <c r="N8060">
        <v>88.393500000000003</v>
      </c>
    </row>
    <row r="8061" spans="1:14" x14ac:dyDescent="0.2">
      <c r="A8061" t="s">
        <v>2583</v>
      </c>
      <c r="B8061">
        <v>1999</v>
      </c>
      <c r="C8061">
        <v>88.649299999999997</v>
      </c>
      <c r="D8061">
        <v>89.2119</v>
      </c>
      <c r="E8061">
        <v>88.934399999999997</v>
      </c>
      <c r="F8061">
        <v>89.094099999999997</v>
      </c>
      <c r="G8061">
        <v>88.9619</v>
      </c>
      <c r="H8061">
        <v>88.708100000000002</v>
      </c>
      <c r="I8061">
        <v>89.480099999999993</v>
      </c>
      <c r="J8061">
        <v>89.398399999999995</v>
      </c>
      <c r="K8061">
        <v>89.173000000000002</v>
      </c>
      <c r="L8061">
        <v>89.672200000000004</v>
      </c>
      <c r="M8061">
        <v>89.732600000000005</v>
      </c>
      <c r="N8061">
        <v>90.292400000000001</v>
      </c>
    </row>
    <row r="8062" spans="1:14" x14ac:dyDescent="0.2">
      <c r="A8062" t="s">
        <v>2583</v>
      </c>
      <c r="B8062">
        <v>2000</v>
      </c>
      <c r="C8062">
        <v>89.400400000000005</v>
      </c>
      <c r="D8062">
        <v>89.116100000000003</v>
      </c>
      <c r="E8062">
        <v>90.67</v>
      </c>
      <c r="F8062">
        <v>91.534700000000001</v>
      </c>
      <c r="G8062">
        <v>91.664900000000003</v>
      </c>
      <c r="H8062">
        <v>91.216999999999999</v>
      </c>
      <c r="I8062">
        <v>92.724100000000007</v>
      </c>
      <c r="J8062">
        <v>90.847200000000001</v>
      </c>
      <c r="K8062">
        <v>91.245800000000003</v>
      </c>
      <c r="L8062">
        <v>91.620400000000004</v>
      </c>
      <c r="M8062">
        <v>91.598399999999998</v>
      </c>
      <c r="N8062">
        <v>91.393600000000006</v>
      </c>
    </row>
    <row r="8063" spans="1:14" x14ac:dyDescent="0.2">
      <c r="A8063" t="s">
        <v>2583</v>
      </c>
      <c r="B8063">
        <v>2001</v>
      </c>
      <c r="C8063">
        <v>92.546300000000002</v>
      </c>
      <c r="D8063">
        <v>93.763499999999993</v>
      </c>
      <c r="E8063">
        <v>91.926199999999994</v>
      </c>
      <c r="F8063">
        <v>91.754400000000004</v>
      </c>
      <c r="G8063">
        <v>90.902100000000004</v>
      </c>
      <c r="H8063">
        <v>90.6417</v>
      </c>
      <c r="I8063">
        <v>90.521900000000002</v>
      </c>
      <c r="J8063">
        <v>89.47</v>
      </c>
      <c r="K8063">
        <v>89.977400000000003</v>
      </c>
      <c r="L8063">
        <v>88.880200000000002</v>
      </c>
      <c r="M8063">
        <v>89.290999999999997</v>
      </c>
      <c r="N8063">
        <v>89.073899999999995</v>
      </c>
    </row>
    <row r="8064" spans="1:14" x14ac:dyDescent="0.2">
      <c r="A8064" t="s">
        <v>2583</v>
      </c>
      <c r="B8064">
        <v>2002</v>
      </c>
      <c r="C8064">
        <v>88.9666</v>
      </c>
      <c r="D8064">
        <v>89.539199999999994</v>
      </c>
      <c r="E8064">
        <v>90.289500000000004</v>
      </c>
      <c r="F8064">
        <v>90.977800000000002</v>
      </c>
      <c r="G8064">
        <v>91.459400000000002</v>
      </c>
      <c r="H8064">
        <v>93.291300000000007</v>
      </c>
      <c r="I8064">
        <v>93.2517</v>
      </c>
      <c r="J8064">
        <v>93.106499999999997</v>
      </c>
      <c r="K8064">
        <v>93.223200000000006</v>
      </c>
      <c r="L8064">
        <v>93.496799999999993</v>
      </c>
      <c r="M8064">
        <v>93.560299999999998</v>
      </c>
      <c r="N8064">
        <v>93.639300000000006</v>
      </c>
    </row>
    <row r="8065" spans="1:14" x14ac:dyDescent="0.2">
      <c r="A8065" t="s">
        <v>2583</v>
      </c>
      <c r="B8065">
        <v>2003</v>
      </c>
      <c r="C8065">
        <v>93.667699999999996</v>
      </c>
      <c r="D8065">
        <v>94.593199999999996</v>
      </c>
      <c r="E8065">
        <v>95.056899999999999</v>
      </c>
      <c r="F8065">
        <v>94.360799999999998</v>
      </c>
      <c r="G8065">
        <v>94.509399999999999</v>
      </c>
      <c r="H8065">
        <v>95.555199999999999</v>
      </c>
      <c r="I8065">
        <v>94.888599999999997</v>
      </c>
      <c r="J8065">
        <v>93.4148</v>
      </c>
      <c r="K8065">
        <v>94.020700000000005</v>
      </c>
      <c r="L8065">
        <v>93.980199999999996</v>
      </c>
      <c r="M8065">
        <v>95.510599999999997</v>
      </c>
      <c r="N8065">
        <v>92.743700000000004</v>
      </c>
    </row>
    <row r="8066" spans="1:14" x14ac:dyDescent="0.2">
      <c r="A8066" t="s">
        <v>2583</v>
      </c>
      <c r="B8066">
        <v>2004</v>
      </c>
      <c r="C8066">
        <v>92.968299999999999</v>
      </c>
      <c r="D8066">
        <v>92.924800000000005</v>
      </c>
      <c r="E8066">
        <v>92.563999999999993</v>
      </c>
      <c r="F8066">
        <v>92.627899999999997</v>
      </c>
      <c r="G8066">
        <v>93.5976</v>
      </c>
      <c r="H8066">
        <v>92.384200000000007</v>
      </c>
      <c r="I8066">
        <v>92.500799999999998</v>
      </c>
      <c r="J8066">
        <v>93.713499999999996</v>
      </c>
      <c r="K8066">
        <v>93.032399999999996</v>
      </c>
      <c r="L8066">
        <v>95.057699999999997</v>
      </c>
      <c r="M8066">
        <v>95.596900000000005</v>
      </c>
      <c r="N8066">
        <v>96.652699999999996</v>
      </c>
    </row>
    <row r="8067" spans="1:14" x14ac:dyDescent="0.2">
      <c r="A8067" t="s">
        <v>2583</v>
      </c>
      <c r="B8067">
        <v>2005</v>
      </c>
      <c r="C8067">
        <v>98.446799999999996</v>
      </c>
      <c r="D8067">
        <v>98.663399999999996</v>
      </c>
      <c r="E8067">
        <v>98.826499999999996</v>
      </c>
      <c r="F8067">
        <v>99.441900000000004</v>
      </c>
      <c r="G8067">
        <v>101.09699999999999</v>
      </c>
      <c r="H8067">
        <v>100.8344</v>
      </c>
      <c r="I8067">
        <v>101.62269999999999</v>
      </c>
      <c r="J8067">
        <v>103.06659999999999</v>
      </c>
      <c r="K8067">
        <v>103.59650000000001</v>
      </c>
      <c r="L8067">
        <v>104.1185</v>
      </c>
      <c r="M8067">
        <v>103.2717</v>
      </c>
      <c r="N8067">
        <v>102.5479</v>
      </c>
    </row>
    <row r="8068" spans="1:14" x14ac:dyDescent="0.2">
      <c r="A8068" t="s">
        <v>2583</v>
      </c>
      <c r="B8068">
        <v>2006</v>
      </c>
      <c r="C8068">
        <v>103.7799</v>
      </c>
      <c r="D8068">
        <v>104.07129999999999</v>
      </c>
      <c r="E8068">
        <v>103.28619999999999</v>
      </c>
      <c r="F8068">
        <v>104.0094</v>
      </c>
      <c r="G8068">
        <v>103.70910000000001</v>
      </c>
      <c r="H8068">
        <v>103.84010000000001</v>
      </c>
      <c r="I8068">
        <v>103.33710000000001</v>
      </c>
      <c r="J8068">
        <v>102.9348</v>
      </c>
      <c r="K8068">
        <v>101.3276</v>
      </c>
      <c r="L8068">
        <v>101.21939999999999</v>
      </c>
      <c r="M8068">
        <v>101.1812</v>
      </c>
      <c r="N8068">
        <v>100.996</v>
      </c>
    </row>
    <row r="8069" spans="1:14" x14ac:dyDescent="0.2">
      <c r="A8069" t="s">
        <v>2583</v>
      </c>
      <c r="B8069">
        <v>2007</v>
      </c>
      <c r="C8069">
        <v>100.1735</v>
      </c>
      <c r="D8069">
        <v>99.663600000000002</v>
      </c>
      <c r="E8069">
        <v>99.911500000000004</v>
      </c>
      <c r="F8069">
        <v>100.2213</v>
      </c>
      <c r="G8069">
        <v>99.201099999999997</v>
      </c>
      <c r="H8069">
        <v>100.2891</v>
      </c>
      <c r="I8069">
        <v>99.702299999999994</v>
      </c>
      <c r="J8069">
        <v>98.683700000000002</v>
      </c>
      <c r="K8069">
        <v>100.2692</v>
      </c>
      <c r="L8069">
        <v>99.668999999999997</v>
      </c>
      <c r="M8069">
        <v>100.10890000000001</v>
      </c>
      <c r="N8069">
        <v>102.10680000000001</v>
      </c>
    </row>
    <row r="8070" spans="1:14" x14ac:dyDescent="0.2">
      <c r="A8070" t="s">
        <v>2583</v>
      </c>
      <c r="B8070">
        <v>2008</v>
      </c>
      <c r="C8070">
        <v>102.6307</v>
      </c>
      <c r="D8070">
        <v>102.56319999999999</v>
      </c>
      <c r="E8070">
        <v>104.2431</v>
      </c>
      <c r="F8070">
        <v>102.7529</v>
      </c>
      <c r="G8070">
        <v>103.32850000000001</v>
      </c>
      <c r="H8070">
        <v>103.6193</v>
      </c>
      <c r="I8070">
        <v>103.9492</v>
      </c>
      <c r="J8070">
        <v>106.3505</v>
      </c>
      <c r="K8070">
        <v>104.7689</v>
      </c>
      <c r="L8070">
        <v>103.4986</v>
      </c>
      <c r="M8070">
        <v>102.6036</v>
      </c>
      <c r="N8070">
        <v>100.426</v>
      </c>
    </row>
    <row r="8071" spans="1:14" x14ac:dyDescent="0.2">
      <c r="A8071" t="s">
        <v>2583</v>
      </c>
      <c r="B8071">
        <v>2009</v>
      </c>
      <c r="C8071">
        <v>99.984999999999999</v>
      </c>
      <c r="D8071">
        <v>99.622200000000007</v>
      </c>
      <c r="E8071">
        <v>97.754199999999997</v>
      </c>
      <c r="F8071">
        <v>97.715999999999994</v>
      </c>
      <c r="G8071">
        <v>96.919899999999998</v>
      </c>
      <c r="H8071">
        <v>95.737499999999997</v>
      </c>
      <c r="I8071">
        <v>95.276600000000002</v>
      </c>
      <c r="J8071">
        <v>98.331000000000003</v>
      </c>
      <c r="K8071">
        <v>98.014300000000006</v>
      </c>
      <c r="L8071">
        <v>98.357799999999997</v>
      </c>
      <c r="M8071">
        <v>100.6202</v>
      </c>
      <c r="N8071">
        <v>98.553899999999999</v>
      </c>
    </row>
    <row r="8072" spans="1:14" x14ac:dyDescent="0.2">
      <c r="A8072" t="s">
        <v>2583</v>
      </c>
      <c r="B8072">
        <v>2010</v>
      </c>
      <c r="C8072">
        <v>99.272000000000006</v>
      </c>
      <c r="D8072">
        <v>98.173500000000004</v>
      </c>
      <c r="E8072">
        <v>98.453400000000002</v>
      </c>
      <c r="F8072">
        <v>99.300700000000006</v>
      </c>
      <c r="G8072">
        <v>100.3625</v>
      </c>
      <c r="H8072">
        <v>98.95</v>
      </c>
      <c r="I8072">
        <v>99.342100000000002</v>
      </c>
      <c r="J8072">
        <v>99.150300000000001</v>
      </c>
      <c r="K8072">
        <v>99.166200000000003</v>
      </c>
      <c r="L8072">
        <v>100.2581</v>
      </c>
      <c r="M8072">
        <v>100.7842</v>
      </c>
      <c r="N8072">
        <v>99.988799999999998</v>
      </c>
    </row>
    <row r="8073" spans="1:14" x14ac:dyDescent="0.2">
      <c r="A8073" t="s">
        <v>2583</v>
      </c>
      <c r="B8073">
        <v>2011</v>
      </c>
      <c r="C8073">
        <v>100.7217</v>
      </c>
      <c r="D8073">
        <v>101.6841</v>
      </c>
      <c r="E8073">
        <v>101.26</v>
      </c>
      <c r="F8073">
        <v>102.7376</v>
      </c>
      <c r="G8073">
        <v>102.76909999999999</v>
      </c>
      <c r="H8073">
        <v>104.6182</v>
      </c>
      <c r="I8073">
        <v>103.8233</v>
      </c>
      <c r="J8073">
        <v>104.6069</v>
      </c>
      <c r="K8073">
        <v>105.3304</v>
      </c>
      <c r="L8073">
        <v>105.9635</v>
      </c>
      <c r="M8073">
        <v>104.24679999999999</v>
      </c>
    </row>
    <row r="8074" spans="1:14" x14ac:dyDescent="0.2">
      <c r="A8074" t="s">
        <v>2584</v>
      </c>
      <c r="B8074" t="s">
        <v>2585</v>
      </c>
    </row>
    <row r="8075" spans="1:14" x14ac:dyDescent="0.2">
      <c r="A8075" t="s">
        <v>2586</v>
      </c>
      <c r="B8075">
        <v>1986</v>
      </c>
      <c r="C8075">
        <v>70.107500000000002</v>
      </c>
      <c r="D8075">
        <v>68.182299999999998</v>
      </c>
      <c r="E8075">
        <v>66.622500000000002</v>
      </c>
      <c r="F8075">
        <v>67.899900000000002</v>
      </c>
      <c r="G8075">
        <v>70.428899999999999</v>
      </c>
      <c r="H8075">
        <v>68.310400000000001</v>
      </c>
      <c r="I8075">
        <v>67.830399999999997</v>
      </c>
      <c r="J8075">
        <v>69.923100000000005</v>
      </c>
      <c r="K8075">
        <v>68.757999999999996</v>
      </c>
      <c r="L8075">
        <v>67.863399999999999</v>
      </c>
      <c r="M8075">
        <v>69.066800000000001</v>
      </c>
      <c r="N8075">
        <v>69.229600000000005</v>
      </c>
    </row>
    <row r="8076" spans="1:14" x14ac:dyDescent="0.2">
      <c r="A8076" t="s">
        <v>2586</v>
      </c>
      <c r="B8076">
        <v>1987</v>
      </c>
      <c r="C8076">
        <v>69.681799999999996</v>
      </c>
      <c r="D8076">
        <v>69.447699999999998</v>
      </c>
      <c r="E8076">
        <v>70.726100000000002</v>
      </c>
      <c r="F8076">
        <v>71.750600000000006</v>
      </c>
      <c r="G8076">
        <v>72.128100000000003</v>
      </c>
      <c r="H8076">
        <v>72.849999999999994</v>
      </c>
      <c r="I8076">
        <v>73.640199999999993</v>
      </c>
      <c r="J8076">
        <v>72.974699999999999</v>
      </c>
      <c r="K8076">
        <v>74.165000000000006</v>
      </c>
      <c r="L8076">
        <v>74.632199999999997</v>
      </c>
      <c r="M8076">
        <v>75.506399999999999</v>
      </c>
      <c r="N8076">
        <v>76.147999999999996</v>
      </c>
    </row>
    <row r="8077" spans="1:14" x14ac:dyDescent="0.2">
      <c r="A8077" t="s">
        <v>2586</v>
      </c>
      <c r="B8077">
        <v>1988</v>
      </c>
      <c r="C8077">
        <v>76.236199999999997</v>
      </c>
      <c r="D8077">
        <v>77.353899999999996</v>
      </c>
      <c r="E8077">
        <v>77.451499999999996</v>
      </c>
      <c r="F8077">
        <v>77.740399999999994</v>
      </c>
      <c r="G8077">
        <v>76.212900000000005</v>
      </c>
      <c r="H8077">
        <v>74.903999999999996</v>
      </c>
      <c r="I8077">
        <v>75.692300000000003</v>
      </c>
      <c r="J8077">
        <v>76.310900000000004</v>
      </c>
      <c r="K8077">
        <v>74.783199999999994</v>
      </c>
      <c r="L8077">
        <v>75.822800000000001</v>
      </c>
      <c r="M8077">
        <v>75.407499999999999</v>
      </c>
      <c r="N8077">
        <v>75.804900000000004</v>
      </c>
    </row>
    <row r="8078" spans="1:14" x14ac:dyDescent="0.2">
      <c r="A8078" t="s">
        <v>2586</v>
      </c>
      <c r="B8078">
        <v>1989</v>
      </c>
      <c r="C8078">
        <v>76.294700000000006</v>
      </c>
      <c r="D8078">
        <v>75.746200000000002</v>
      </c>
      <c r="E8078">
        <v>74.699399999999997</v>
      </c>
      <c r="F8078">
        <v>74.564899999999994</v>
      </c>
      <c r="G8078">
        <v>73.614400000000003</v>
      </c>
      <c r="H8078">
        <v>74.581299999999999</v>
      </c>
      <c r="I8078">
        <v>75.075999999999993</v>
      </c>
      <c r="J8078">
        <v>74.149600000000007</v>
      </c>
      <c r="K8078">
        <v>74.731399999999994</v>
      </c>
      <c r="L8078">
        <v>73.848200000000006</v>
      </c>
      <c r="M8078">
        <v>74.206500000000005</v>
      </c>
      <c r="N8078">
        <v>72.303100000000001</v>
      </c>
    </row>
    <row r="8079" spans="1:14" x14ac:dyDescent="0.2">
      <c r="A8079" t="s">
        <v>2586</v>
      </c>
      <c r="B8079">
        <v>1990</v>
      </c>
      <c r="C8079">
        <v>75.198300000000003</v>
      </c>
      <c r="D8079">
        <v>76.380099999999999</v>
      </c>
      <c r="E8079">
        <v>72.6053</v>
      </c>
      <c r="F8079">
        <v>72.798400000000001</v>
      </c>
      <c r="G8079">
        <v>70.755700000000004</v>
      </c>
      <c r="H8079">
        <v>73.0822</v>
      </c>
      <c r="I8079">
        <v>73.593999999999994</v>
      </c>
      <c r="J8079">
        <v>75.674099999999996</v>
      </c>
      <c r="K8079">
        <v>75.207999999999998</v>
      </c>
      <c r="L8079">
        <v>73.173299999999998</v>
      </c>
      <c r="M8079">
        <v>71.829800000000006</v>
      </c>
      <c r="N8079">
        <v>70.006399999999999</v>
      </c>
    </row>
    <row r="8080" spans="1:14" x14ac:dyDescent="0.2">
      <c r="A8080" t="s">
        <v>2586</v>
      </c>
      <c r="B8080">
        <v>1991</v>
      </c>
      <c r="C8080">
        <v>71.644499999999994</v>
      </c>
      <c r="D8080">
        <v>73.862899999999996</v>
      </c>
      <c r="E8080">
        <v>74.377499999999998</v>
      </c>
      <c r="F8080">
        <v>72.884200000000007</v>
      </c>
      <c r="G8080">
        <v>74.516400000000004</v>
      </c>
      <c r="H8080">
        <v>75.091300000000004</v>
      </c>
      <c r="I8080">
        <v>74.633600000000001</v>
      </c>
      <c r="J8080">
        <v>74.661799999999999</v>
      </c>
      <c r="K8080">
        <v>74.400199999999998</v>
      </c>
      <c r="L8080">
        <v>72.8934</v>
      </c>
      <c r="M8080">
        <v>73.377700000000004</v>
      </c>
      <c r="N8080">
        <v>74.441699999999997</v>
      </c>
    </row>
    <row r="8081" spans="1:14" x14ac:dyDescent="0.2">
      <c r="A8081" t="s">
        <v>2586</v>
      </c>
      <c r="B8081">
        <v>1992</v>
      </c>
      <c r="C8081">
        <v>74.158299999999997</v>
      </c>
      <c r="D8081">
        <v>72.9602</v>
      </c>
      <c r="E8081">
        <v>73.314599999999999</v>
      </c>
      <c r="F8081">
        <v>73.810100000000006</v>
      </c>
      <c r="G8081">
        <v>73.153499999999994</v>
      </c>
      <c r="H8081">
        <v>72.818799999999996</v>
      </c>
      <c r="I8081">
        <v>73.097200000000001</v>
      </c>
      <c r="J8081">
        <v>69.593900000000005</v>
      </c>
      <c r="K8081">
        <v>71.603300000000004</v>
      </c>
      <c r="L8081">
        <v>74.590500000000006</v>
      </c>
      <c r="M8081">
        <v>73.400300000000001</v>
      </c>
      <c r="N8081">
        <v>72.471999999999994</v>
      </c>
    </row>
    <row r="8082" spans="1:14" x14ac:dyDescent="0.2">
      <c r="A8082" t="s">
        <v>2586</v>
      </c>
      <c r="B8082">
        <v>1993</v>
      </c>
      <c r="C8082">
        <v>72.583399999999997</v>
      </c>
      <c r="D8082">
        <v>73.351600000000005</v>
      </c>
      <c r="E8082">
        <v>71.834000000000003</v>
      </c>
      <c r="F8082">
        <v>71.846199999999996</v>
      </c>
      <c r="G8082">
        <v>72.046599999999998</v>
      </c>
      <c r="H8082">
        <v>71.733199999999997</v>
      </c>
      <c r="I8082">
        <v>71.821200000000005</v>
      </c>
      <c r="J8082">
        <v>71.763300000000001</v>
      </c>
      <c r="K8082">
        <v>73.558099999999996</v>
      </c>
      <c r="L8082">
        <v>75.7286</v>
      </c>
      <c r="M8082">
        <v>75.766000000000005</v>
      </c>
      <c r="N8082">
        <v>74.689800000000005</v>
      </c>
    </row>
    <row r="8083" spans="1:14" x14ac:dyDescent="0.2">
      <c r="A8083" t="s">
        <v>2586</v>
      </c>
      <c r="B8083">
        <v>1994</v>
      </c>
      <c r="C8083">
        <v>73.659099999999995</v>
      </c>
      <c r="D8083">
        <v>73.071299999999994</v>
      </c>
      <c r="E8083">
        <v>73.543599999999998</v>
      </c>
      <c r="F8083">
        <v>74.761200000000002</v>
      </c>
      <c r="G8083">
        <v>74.995500000000007</v>
      </c>
      <c r="H8083">
        <v>74.883399999999995</v>
      </c>
      <c r="I8083">
        <v>74.175700000000006</v>
      </c>
      <c r="J8083">
        <v>75.040899999999993</v>
      </c>
      <c r="K8083">
        <v>75.313900000000004</v>
      </c>
      <c r="L8083">
        <v>74.526700000000005</v>
      </c>
      <c r="M8083">
        <v>77.097899999999996</v>
      </c>
      <c r="N8083">
        <v>76.352199999999996</v>
      </c>
    </row>
    <row r="8084" spans="1:14" x14ac:dyDescent="0.2">
      <c r="A8084" t="s">
        <v>2586</v>
      </c>
      <c r="B8084">
        <v>1995</v>
      </c>
      <c r="C8084">
        <v>77.016099999999994</v>
      </c>
      <c r="D8084">
        <v>77.104600000000005</v>
      </c>
      <c r="E8084">
        <v>77.6768</v>
      </c>
      <c r="F8084">
        <v>76.457999999999998</v>
      </c>
      <c r="G8084">
        <v>75.643699999999995</v>
      </c>
      <c r="H8084">
        <v>75.939099999999996</v>
      </c>
      <c r="I8084">
        <v>75.996200000000002</v>
      </c>
      <c r="J8084">
        <v>76.076400000000007</v>
      </c>
      <c r="K8084">
        <v>77.934600000000003</v>
      </c>
      <c r="L8084">
        <v>75.972899999999996</v>
      </c>
      <c r="M8084">
        <v>76.399100000000004</v>
      </c>
      <c r="N8084">
        <v>77.020499999999998</v>
      </c>
    </row>
    <row r="8085" spans="1:14" x14ac:dyDescent="0.2">
      <c r="A8085" t="s">
        <v>2586</v>
      </c>
      <c r="B8085">
        <v>1996</v>
      </c>
      <c r="C8085">
        <v>77.170100000000005</v>
      </c>
      <c r="D8085">
        <v>78.726299999999995</v>
      </c>
      <c r="E8085">
        <v>78.614000000000004</v>
      </c>
      <c r="F8085">
        <v>78.261700000000005</v>
      </c>
      <c r="G8085">
        <v>78.101500000000001</v>
      </c>
      <c r="H8085">
        <v>78.418999999999997</v>
      </c>
      <c r="I8085">
        <v>78.052599999999998</v>
      </c>
      <c r="J8085">
        <v>79.043199999999999</v>
      </c>
      <c r="K8085">
        <v>78.588800000000006</v>
      </c>
      <c r="L8085">
        <v>80.441699999999997</v>
      </c>
      <c r="M8085">
        <v>80.780799999999999</v>
      </c>
      <c r="N8085">
        <v>79.921300000000002</v>
      </c>
    </row>
    <row r="8086" spans="1:14" x14ac:dyDescent="0.2">
      <c r="A8086" t="s">
        <v>2586</v>
      </c>
      <c r="B8086">
        <v>1997</v>
      </c>
      <c r="C8086">
        <v>79.4542</v>
      </c>
      <c r="D8086">
        <v>79.8172</v>
      </c>
      <c r="E8086">
        <v>80.808199999999999</v>
      </c>
      <c r="F8086">
        <v>80.123699999999999</v>
      </c>
      <c r="G8086">
        <v>82.131699999999995</v>
      </c>
      <c r="H8086">
        <v>82.037199999999999</v>
      </c>
      <c r="I8086">
        <v>79.5685</v>
      </c>
      <c r="J8086">
        <v>80.954899999999995</v>
      </c>
      <c r="K8086">
        <v>80.533500000000004</v>
      </c>
      <c r="L8086">
        <v>80.444299999999998</v>
      </c>
      <c r="M8086">
        <v>78.184200000000004</v>
      </c>
      <c r="N8086">
        <v>79.464399999999998</v>
      </c>
    </row>
    <row r="8087" spans="1:14" x14ac:dyDescent="0.2">
      <c r="A8087" t="s">
        <v>2586</v>
      </c>
      <c r="B8087">
        <v>1998</v>
      </c>
      <c r="C8087">
        <v>79.182400000000001</v>
      </c>
      <c r="D8087">
        <v>77.641199999999998</v>
      </c>
      <c r="E8087">
        <v>78.214399999999998</v>
      </c>
      <c r="F8087">
        <v>77.981099999999998</v>
      </c>
      <c r="G8087">
        <v>77.212100000000007</v>
      </c>
      <c r="H8087">
        <v>77.448400000000007</v>
      </c>
      <c r="I8087">
        <v>77.511499999999998</v>
      </c>
      <c r="J8087">
        <v>77.907399999999996</v>
      </c>
      <c r="K8087">
        <v>75.969300000000004</v>
      </c>
      <c r="L8087">
        <v>76.284700000000001</v>
      </c>
      <c r="M8087">
        <v>78.080100000000002</v>
      </c>
      <c r="N8087">
        <v>79.144400000000005</v>
      </c>
    </row>
    <row r="8088" spans="1:14" x14ac:dyDescent="0.2">
      <c r="A8088" t="s">
        <v>2586</v>
      </c>
      <c r="B8088">
        <v>1999</v>
      </c>
      <c r="C8088">
        <v>80.921300000000002</v>
      </c>
      <c r="D8088">
        <v>81.605000000000004</v>
      </c>
      <c r="E8088">
        <v>80.965800000000002</v>
      </c>
      <c r="F8088">
        <v>82.788300000000007</v>
      </c>
      <c r="G8088">
        <v>82.882199999999997</v>
      </c>
      <c r="H8088">
        <v>82.672600000000003</v>
      </c>
      <c r="I8088">
        <v>83.846500000000006</v>
      </c>
      <c r="J8088">
        <v>83.995999999999995</v>
      </c>
      <c r="K8088">
        <v>85.035899999999998</v>
      </c>
      <c r="L8088">
        <v>85.608800000000002</v>
      </c>
      <c r="M8088">
        <v>83.952600000000004</v>
      </c>
      <c r="N8088">
        <v>84.297499999999999</v>
      </c>
    </row>
    <row r="8089" spans="1:14" x14ac:dyDescent="0.2">
      <c r="A8089" t="s">
        <v>2586</v>
      </c>
      <c r="B8089">
        <v>2000</v>
      </c>
      <c r="C8089">
        <v>81.796400000000006</v>
      </c>
      <c r="D8089">
        <v>83.156400000000005</v>
      </c>
      <c r="E8089">
        <v>85.834800000000001</v>
      </c>
      <c r="F8089">
        <v>83.311700000000002</v>
      </c>
      <c r="G8089">
        <v>83.514499999999998</v>
      </c>
      <c r="H8089">
        <v>83.663600000000002</v>
      </c>
      <c r="I8089">
        <v>82.962599999999995</v>
      </c>
      <c r="J8089">
        <v>83.082899999999995</v>
      </c>
      <c r="K8089">
        <v>84.850700000000003</v>
      </c>
      <c r="L8089">
        <v>82.605699999999999</v>
      </c>
      <c r="M8089">
        <v>83.645300000000006</v>
      </c>
      <c r="N8089">
        <v>81.849900000000005</v>
      </c>
    </row>
    <row r="8090" spans="1:14" x14ac:dyDescent="0.2">
      <c r="A8090" t="s">
        <v>2586</v>
      </c>
      <c r="B8090">
        <v>2001</v>
      </c>
      <c r="C8090">
        <v>82.647400000000005</v>
      </c>
      <c r="D8090">
        <v>83.7256</v>
      </c>
      <c r="E8090">
        <v>83.510099999999994</v>
      </c>
      <c r="F8090">
        <v>82.970200000000006</v>
      </c>
      <c r="G8090">
        <v>84.027500000000003</v>
      </c>
      <c r="H8090">
        <v>84.572299999999998</v>
      </c>
      <c r="I8090">
        <v>85.007099999999994</v>
      </c>
      <c r="J8090">
        <v>83.680800000000005</v>
      </c>
      <c r="K8090">
        <v>85.344399999999993</v>
      </c>
      <c r="L8090">
        <v>87.088899999999995</v>
      </c>
      <c r="M8090">
        <v>86.449700000000007</v>
      </c>
      <c r="N8090">
        <v>84.418499999999995</v>
      </c>
    </row>
    <row r="8091" spans="1:14" x14ac:dyDescent="0.2">
      <c r="A8091" t="s">
        <v>2586</v>
      </c>
      <c r="B8091">
        <v>2002</v>
      </c>
      <c r="C8091">
        <v>87.749899999999997</v>
      </c>
      <c r="D8091">
        <v>87.610600000000005</v>
      </c>
      <c r="E8091">
        <v>87.274500000000003</v>
      </c>
      <c r="F8091">
        <v>88.650099999999995</v>
      </c>
      <c r="G8091">
        <v>87.670500000000004</v>
      </c>
      <c r="H8091">
        <v>87.843400000000003</v>
      </c>
      <c r="I8091">
        <v>88.071200000000005</v>
      </c>
      <c r="J8091">
        <v>88.207300000000004</v>
      </c>
      <c r="K8091">
        <v>87.006299999999996</v>
      </c>
      <c r="L8091">
        <v>84.334000000000003</v>
      </c>
      <c r="M8091">
        <v>88.159599999999998</v>
      </c>
      <c r="N8091">
        <v>88.096000000000004</v>
      </c>
    </row>
    <row r="8092" spans="1:14" x14ac:dyDescent="0.2">
      <c r="A8092" t="s">
        <v>2586</v>
      </c>
      <c r="B8092">
        <v>2003</v>
      </c>
      <c r="C8092">
        <v>85.818200000000004</v>
      </c>
      <c r="D8092">
        <v>85.934100000000001</v>
      </c>
      <c r="E8092">
        <v>86.537599999999998</v>
      </c>
      <c r="F8092">
        <v>85.496300000000005</v>
      </c>
      <c r="G8092">
        <v>85.108800000000002</v>
      </c>
      <c r="H8092">
        <v>84.2102</v>
      </c>
      <c r="I8092">
        <v>84.609099999999998</v>
      </c>
      <c r="J8092">
        <v>85.206599999999995</v>
      </c>
      <c r="K8092">
        <v>86.091899999999995</v>
      </c>
      <c r="L8092">
        <v>86.327299999999994</v>
      </c>
      <c r="M8092">
        <v>86.472999999999999</v>
      </c>
      <c r="N8092">
        <v>86.929000000000002</v>
      </c>
    </row>
    <row r="8093" spans="1:14" x14ac:dyDescent="0.2">
      <c r="A8093" t="s">
        <v>2586</v>
      </c>
      <c r="B8093">
        <v>2004</v>
      </c>
      <c r="C8093">
        <v>86.847499999999997</v>
      </c>
      <c r="D8093">
        <v>87.293599999999998</v>
      </c>
      <c r="E8093">
        <v>89.165499999999994</v>
      </c>
      <c r="F8093">
        <v>88.779200000000003</v>
      </c>
      <c r="G8093">
        <v>89.060100000000006</v>
      </c>
      <c r="H8093">
        <v>89.206400000000002</v>
      </c>
      <c r="I8093">
        <v>90.260900000000007</v>
      </c>
      <c r="J8093">
        <v>91.055899999999994</v>
      </c>
      <c r="K8093">
        <v>88.351100000000002</v>
      </c>
      <c r="L8093">
        <v>92.309899999999999</v>
      </c>
      <c r="M8093">
        <v>91.852999999999994</v>
      </c>
      <c r="N8093">
        <v>94.084800000000001</v>
      </c>
    </row>
    <row r="8094" spans="1:14" x14ac:dyDescent="0.2">
      <c r="A8094" t="s">
        <v>2586</v>
      </c>
      <c r="B8094">
        <v>2005</v>
      </c>
      <c r="C8094">
        <v>92.924800000000005</v>
      </c>
      <c r="D8094">
        <v>94.855699999999999</v>
      </c>
      <c r="E8094">
        <v>94.6524</v>
      </c>
      <c r="F8094">
        <v>95.673699999999997</v>
      </c>
      <c r="G8094">
        <v>94.061499999999995</v>
      </c>
      <c r="H8094">
        <v>95.323099999999997</v>
      </c>
      <c r="I8094">
        <v>94.325400000000002</v>
      </c>
      <c r="J8094">
        <v>92.991299999999995</v>
      </c>
      <c r="K8094">
        <v>89.797600000000003</v>
      </c>
      <c r="L8094">
        <v>88.394000000000005</v>
      </c>
      <c r="M8094">
        <v>93.631900000000002</v>
      </c>
      <c r="N8094">
        <v>92.918899999999994</v>
      </c>
    </row>
    <row r="8095" spans="1:14" x14ac:dyDescent="0.2">
      <c r="A8095" t="s">
        <v>2586</v>
      </c>
      <c r="B8095">
        <v>2006</v>
      </c>
      <c r="C8095">
        <v>93.753100000000003</v>
      </c>
      <c r="D8095">
        <v>94.5762</v>
      </c>
      <c r="E8095">
        <v>91.382000000000005</v>
      </c>
      <c r="F8095">
        <v>91.3155</v>
      </c>
      <c r="G8095">
        <v>95.563900000000004</v>
      </c>
      <c r="H8095">
        <v>97.822599999999994</v>
      </c>
      <c r="I8095">
        <v>96.575900000000004</v>
      </c>
      <c r="J8095">
        <v>97.976600000000005</v>
      </c>
      <c r="K8095">
        <v>100.3616</v>
      </c>
      <c r="L8095">
        <v>97.156800000000004</v>
      </c>
      <c r="M8095">
        <v>97.0852</v>
      </c>
      <c r="N8095">
        <v>98.526600000000002</v>
      </c>
    </row>
    <row r="8096" spans="1:14" x14ac:dyDescent="0.2">
      <c r="A8096" t="s">
        <v>2586</v>
      </c>
      <c r="B8096">
        <v>2007</v>
      </c>
      <c r="C8096">
        <v>100.2606</v>
      </c>
      <c r="D8096">
        <v>98.887100000000004</v>
      </c>
      <c r="E8096">
        <v>100.84050000000001</v>
      </c>
      <c r="F8096">
        <v>99.012900000000002</v>
      </c>
      <c r="G8096">
        <v>99.8994</v>
      </c>
      <c r="H8096">
        <v>100.12260000000001</v>
      </c>
      <c r="I8096">
        <v>100.28060000000001</v>
      </c>
      <c r="J8096">
        <v>101.1974</v>
      </c>
      <c r="K8096">
        <v>100.6931</v>
      </c>
      <c r="L8096">
        <v>100.2863</v>
      </c>
      <c r="M8096">
        <v>99.479100000000003</v>
      </c>
      <c r="N8096">
        <v>99.040499999999994</v>
      </c>
    </row>
    <row r="8097" spans="1:14" x14ac:dyDescent="0.2">
      <c r="A8097" t="s">
        <v>2586</v>
      </c>
      <c r="B8097">
        <v>2008</v>
      </c>
      <c r="C8097">
        <v>100.4721</v>
      </c>
      <c r="D8097">
        <v>100.574</v>
      </c>
      <c r="E8097">
        <v>98.4602</v>
      </c>
      <c r="F8097">
        <v>99.760599999999997</v>
      </c>
      <c r="G8097">
        <v>99.5154</v>
      </c>
      <c r="H8097">
        <v>98.83</v>
      </c>
      <c r="I8097">
        <v>98.935000000000002</v>
      </c>
      <c r="J8097">
        <v>98.313999999999993</v>
      </c>
      <c r="K8097">
        <v>88.8643</v>
      </c>
      <c r="L8097">
        <v>102.87690000000001</v>
      </c>
      <c r="M8097">
        <v>100.9314</v>
      </c>
      <c r="N8097">
        <v>101.6354</v>
      </c>
    </row>
    <row r="8098" spans="1:14" x14ac:dyDescent="0.2">
      <c r="A8098" t="s">
        <v>2586</v>
      </c>
      <c r="B8098">
        <v>2009</v>
      </c>
      <c r="C8098">
        <v>100.89530000000001</v>
      </c>
      <c r="D8098">
        <v>103.0384</v>
      </c>
      <c r="E8098">
        <v>101.9665</v>
      </c>
      <c r="F8098">
        <v>101.7402</v>
      </c>
      <c r="G8098">
        <v>100.8524</v>
      </c>
      <c r="H8098">
        <v>101.9666</v>
      </c>
      <c r="I8098">
        <v>101.2448</v>
      </c>
      <c r="J8098">
        <v>101.2559</v>
      </c>
      <c r="K8098">
        <v>104.2109</v>
      </c>
      <c r="L8098">
        <v>102.798</v>
      </c>
      <c r="M8098">
        <v>102.265</v>
      </c>
      <c r="N8098">
        <v>101.11360000000001</v>
      </c>
    </row>
    <row r="8099" spans="1:14" x14ac:dyDescent="0.2">
      <c r="A8099" t="s">
        <v>2586</v>
      </c>
      <c r="B8099">
        <v>2010</v>
      </c>
      <c r="C8099">
        <v>96.537800000000004</v>
      </c>
      <c r="D8099">
        <v>100.5052</v>
      </c>
      <c r="E8099">
        <v>104.2315</v>
      </c>
      <c r="F8099">
        <v>104.804</v>
      </c>
      <c r="G8099">
        <v>105.1495</v>
      </c>
      <c r="H8099">
        <v>105.1968</v>
      </c>
      <c r="I8099">
        <v>108.09910000000001</v>
      </c>
      <c r="J8099">
        <v>107.71769999999999</v>
      </c>
      <c r="K8099">
        <v>106.9969</v>
      </c>
      <c r="L8099">
        <v>106.3413</v>
      </c>
      <c r="M8099">
        <v>106.6696</v>
      </c>
      <c r="N8099">
        <v>108.7261</v>
      </c>
    </row>
    <row r="8100" spans="1:14" x14ac:dyDescent="0.2">
      <c r="A8100" t="s">
        <v>2586</v>
      </c>
      <c r="B8100">
        <v>2011</v>
      </c>
      <c r="C8100">
        <v>104.92359999999999</v>
      </c>
      <c r="D8100">
        <v>105.6046</v>
      </c>
      <c r="E8100">
        <v>107.6551</v>
      </c>
      <c r="F8100">
        <v>104.3832</v>
      </c>
      <c r="G8100">
        <v>105.5656</v>
      </c>
      <c r="H8100">
        <v>107.37990000000001</v>
      </c>
      <c r="I8100">
        <v>108.79770000000001</v>
      </c>
      <c r="J8100">
        <v>110.1985</v>
      </c>
      <c r="K8100">
        <v>110.357</v>
      </c>
      <c r="L8100">
        <v>108.4324</v>
      </c>
      <c r="M8100">
        <v>110.8854</v>
      </c>
    </row>
    <row r="8101" spans="1:14" x14ac:dyDescent="0.2">
      <c r="A8101" t="s">
        <v>2587</v>
      </c>
      <c r="B8101" t="s">
        <v>2588</v>
      </c>
      <c r="C8101" t="s">
        <v>2589</v>
      </c>
    </row>
    <row r="8102" spans="1:14" x14ac:dyDescent="0.2">
      <c r="A8102" t="s">
        <v>2590</v>
      </c>
      <c r="B8102">
        <v>1986</v>
      </c>
      <c r="C8102">
        <v>66.228200000000001</v>
      </c>
      <c r="D8102">
        <v>64.117000000000004</v>
      </c>
      <c r="E8102">
        <v>64.412700000000001</v>
      </c>
      <c r="F8102">
        <v>63.7316</v>
      </c>
      <c r="G8102">
        <v>64.437399999999997</v>
      </c>
      <c r="H8102">
        <v>65.709000000000003</v>
      </c>
      <c r="I8102">
        <v>67.717200000000005</v>
      </c>
      <c r="J8102">
        <v>66.603499999999997</v>
      </c>
      <c r="K8102">
        <v>66.110500000000002</v>
      </c>
      <c r="L8102">
        <v>66.288700000000006</v>
      </c>
      <c r="M8102">
        <v>66.125100000000003</v>
      </c>
      <c r="N8102">
        <v>67.284700000000001</v>
      </c>
    </row>
    <row r="8103" spans="1:14" x14ac:dyDescent="0.2">
      <c r="A8103" t="s">
        <v>2590</v>
      </c>
      <c r="B8103">
        <v>1987</v>
      </c>
      <c r="C8103">
        <v>64.547399999999996</v>
      </c>
      <c r="D8103">
        <v>66.0501</v>
      </c>
      <c r="E8103">
        <v>66.722999999999999</v>
      </c>
      <c r="F8103">
        <v>67.543599999999998</v>
      </c>
      <c r="G8103">
        <v>67.833100000000002</v>
      </c>
      <c r="H8103">
        <v>68.782200000000003</v>
      </c>
      <c r="I8103">
        <v>69.204599999999999</v>
      </c>
      <c r="J8103">
        <v>71.749099999999999</v>
      </c>
      <c r="K8103">
        <v>66.969300000000004</v>
      </c>
      <c r="L8103">
        <v>68.927099999999996</v>
      </c>
      <c r="M8103">
        <v>67.465900000000005</v>
      </c>
      <c r="N8103">
        <v>67.429900000000004</v>
      </c>
    </row>
    <row r="8104" spans="1:14" x14ac:dyDescent="0.2">
      <c r="A8104" t="s">
        <v>2590</v>
      </c>
      <c r="B8104">
        <v>1988</v>
      </c>
      <c r="C8104">
        <v>71.264099999999999</v>
      </c>
      <c r="D8104">
        <v>73.023600000000002</v>
      </c>
      <c r="E8104">
        <v>71.315399999999997</v>
      </c>
      <c r="F8104">
        <v>69.448300000000003</v>
      </c>
      <c r="G8104">
        <v>69.468699999999998</v>
      </c>
      <c r="H8104">
        <v>69.651200000000003</v>
      </c>
      <c r="I8104">
        <v>71.385400000000004</v>
      </c>
      <c r="J8104">
        <v>76.004000000000005</v>
      </c>
      <c r="K8104">
        <v>70.345600000000005</v>
      </c>
      <c r="L8104">
        <v>72.053600000000003</v>
      </c>
      <c r="M8104">
        <v>72.004300000000001</v>
      </c>
      <c r="N8104">
        <v>71.616799999999998</v>
      </c>
    </row>
    <row r="8105" spans="1:14" x14ac:dyDescent="0.2">
      <c r="A8105" t="s">
        <v>2590</v>
      </c>
      <c r="B8105">
        <v>1989</v>
      </c>
      <c r="C8105">
        <v>66.812299999999993</v>
      </c>
      <c r="D8105">
        <v>71.744600000000005</v>
      </c>
      <c r="E8105">
        <v>76.805800000000005</v>
      </c>
      <c r="F8105">
        <v>73.517200000000003</v>
      </c>
      <c r="G8105">
        <v>72.269300000000001</v>
      </c>
      <c r="H8105">
        <v>71.985399999999998</v>
      </c>
      <c r="I8105">
        <v>70.582499999999996</v>
      </c>
      <c r="J8105">
        <v>71.166700000000006</v>
      </c>
      <c r="K8105">
        <v>72.383200000000002</v>
      </c>
      <c r="L8105">
        <v>71.942899999999995</v>
      </c>
      <c r="M8105">
        <v>72.319800000000001</v>
      </c>
      <c r="N8105">
        <v>80.823300000000003</v>
      </c>
    </row>
    <row r="8106" spans="1:14" x14ac:dyDescent="0.2">
      <c r="A8106" t="s">
        <v>2590</v>
      </c>
      <c r="B8106">
        <v>1990</v>
      </c>
      <c r="C8106">
        <v>73.597999999999999</v>
      </c>
      <c r="D8106">
        <v>66.867099999999994</v>
      </c>
      <c r="E8106">
        <v>70.777699999999996</v>
      </c>
      <c r="F8106">
        <v>71.851900000000001</v>
      </c>
      <c r="G8106">
        <v>72.593999999999994</v>
      </c>
      <c r="H8106">
        <v>73.920599999999993</v>
      </c>
      <c r="I8106">
        <v>73.335599999999999</v>
      </c>
      <c r="J8106">
        <v>72.6233</v>
      </c>
      <c r="K8106">
        <v>76.531899999999993</v>
      </c>
      <c r="L8106">
        <v>74.17</v>
      </c>
      <c r="M8106">
        <v>71.780699999999996</v>
      </c>
      <c r="N8106">
        <v>71.446100000000001</v>
      </c>
    </row>
    <row r="8107" spans="1:14" x14ac:dyDescent="0.2">
      <c r="A8107" t="s">
        <v>2590</v>
      </c>
      <c r="B8107">
        <v>1991</v>
      </c>
      <c r="C8107">
        <v>74.616900000000001</v>
      </c>
      <c r="D8107">
        <v>71.757000000000005</v>
      </c>
      <c r="E8107">
        <v>73.175200000000004</v>
      </c>
      <c r="F8107">
        <v>72.846400000000003</v>
      </c>
      <c r="G8107">
        <v>75.988399999999999</v>
      </c>
      <c r="H8107">
        <v>78.886600000000001</v>
      </c>
      <c r="I8107">
        <v>75.948300000000003</v>
      </c>
      <c r="J8107">
        <v>75.548400000000001</v>
      </c>
      <c r="K8107">
        <v>76.671300000000002</v>
      </c>
      <c r="L8107">
        <v>74.918300000000002</v>
      </c>
      <c r="M8107">
        <v>78.707499999999996</v>
      </c>
      <c r="N8107">
        <v>74.345399999999998</v>
      </c>
    </row>
    <row r="8108" spans="1:14" x14ac:dyDescent="0.2">
      <c r="A8108" t="s">
        <v>2590</v>
      </c>
      <c r="B8108">
        <v>1992</v>
      </c>
      <c r="C8108">
        <v>71.933999999999997</v>
      </c>
      <c r="D8108">
        <v>73.9495</v>
      </c>
      <c r="E8108">
        <v>73.399699999999996</v>
      </c>
      <c r="F8108">
        <v>76.118099999999998</v>
      </c>
      <c r="G8108">
        <v>74.480699999999999</v>
      </c>
      <c r="H8108">
        <v>71.6815</v>
      </c>
      <c r="I8108">
        <v>72.022199999999998</v>
      </c>
      <c r="J8108">
        <v>72.988100000000003</v>
      </c>
      <c r="K8108">
        <v>72.714100000000002</v>
      </c>
      <c r="L8108">
        <v>76.361699999999999</v>
      </c>
      <c r="M8108">
        <v>76.413799999999995</v>
      </c>
      <c r="N8108">
        <v>79.334400000000002</v>
      </c>
    </row>
    <row r="8109" spans="1:14" x14ac:dyDescent="0.2">
      <c r="A8109" t="s">
        <v>2590</v>
      </c>
      <c r="B8109">
        <v>1993</v>
      </c>
      <c r="C8109">
        <v>74.604100000000003</v>
      </c>
      <c r="D8109">
        <v>76.488100000000003</v>
      </c>
      <c r="E8109">
        <v>80.083299999999994</v>
      </c>
      <c r="F8109">
        <v>78.950999999999993</v>
      </c>
      <c r="G8109">
        <v>73.191800000000001</v>
      </c>
      <c r="H8109">
        <v>76.644999999999996</v>
      </c>
      <c r="I8109">
        <v>79.901600000000002</v>
      </c>
      <c r="J8109">
        <v>81.545000000000002</v>
      </c>
      <c r="K8109">
        <v>81.093400000000003</v>
      </c>
      <c r="L8109">
        <v>80.132400000000004</v>
      </c>
      <c r="M8109">
        <v>79.999099999999999</v>
      </c>
      <c r="N8109">
        <v>79.870999999999995</v>
      </c>
    </row>
    <row r="8110" spans="1:14" x14ac:dyDescent="0.2">
      <c r="A8110" t="s">
        <v>2590</v>
      </c>
      <c r="B8110">
        <v>1994</v>
      </c>
      <c r="C8110">
        <v>84.051000000000002</v>
      </c>
      <c r="D8110">
        <v>83.107299999999995</v>
      </c>
      <c r="E8110">
        <v>80.527100000000004</v>
      </c>
      <c r="F8110">
        <v>77.495900000000006</v>
      </c>
      <c r="G8110">
        <v>77.881200000000007</v>
      </c>
      <c r="H8110">
        <v>81.456599999999995</v>
      </c>
      <c r="I8110">
        <v>81.104200000000006</v>
      </c>
      <c r="J8110">
        <v>78.295199999999994</v>
      </c>
      <c r="K8110">
        <v>77.278499999999994</v>
      </c>
      <c r="L8110">
        <v>77.807100000000005</v>
      </c>
      <c r="M8110">
        <v>75.398200000000003</v>
      </c>
      <c r="N8110">
        <v>76.538899999999998</v>
      </c>
    </row>
    <row r="8111" spans="1:14" x14ac:dyDescent="0.2">
      <c r="A8111" t="s">
        <v>2590</v>
      </c>
      <c r="B8111">
        <v>1995</v>
      </c>
      <c r="C8111">
        <v>76.753299999999996</v>
      </c>
      <c r="D8111">
        <v>79.316199999999995</v>
      </c>
      <c r="E8111">
        <v>79.008099999999999</v>
      </c>
      <c r="F8111">
        <v>78.265100000000004</v>
      </c>
      <c r="G8111">
        <v>81.785600000000002</v>
      </c>
      <c r="H8111">
        <v>81.191699999999997</v>
      </c>
      <c r="I8111">
        <v>81.441699999999997</v>
      </c>
      <c r="J8111">
        <v>87.4071</v>
      </c>
      <c r="K8111">
        <v>83.449200000000005</v>
      </c>
      <c r="L8111">
        <v>79.753500000000003</v>
      </c>
      <c r="M8111">
        <v>84.381100000000004</v>
      </c>
      <c r="N8111">
        <v>84.663300000000007</v>
      </c>
    </row>
    <row r="8112" spans="1:14" x14ac:dyDescent="0.2">
      <c r="A8112" t="s">
        <v>2590</v>
      </c>
      <c r="B8112">
        <v>1996</v>
      </c>
      <c r="C8112">
        <v>86.676199999999994</v>
      </c>
      <c r="D8112">
        <v>89.045599999999993</v>
      </c>
      <c r="E8112">
        <v>88.029799999999994</v>
      </c>
      <c r="F8112">
        <v>87.000600000000006</v>
      </c>
      <c r="G8112">
        <v>87.2517</v>
      </c>
      <c r="H8112">
        <v>86.332999999999998</v>
      </c>
      <c r="I8112">
        <v>81.443799999999996</v>
      </c>
      <c r="J8112">
        <v>82.345699999999994</v>
      </c>
      <c r="K8112">
        <v>82.273700000000005</v>
      </c>
      <c r="L8112">
        <v>82.736999999999995</v>
      </c>
      <c r="M8112">
        <v>86.503799999999998</v>
      </c>
      <c r="N8112">
        <v>85.416300000000007</v>
      </c>
    </row>
    <row r="8113" spans="1:14" x14ac:dyDescent="0.2">
      <c r="A8113" t="s">
        <v>2590</v>
      </c>
      <c r="B8113">
        <v>1997</v>
      </c>
      <c r="C8113">
        <v>84.519099999999995</v>
      </c>
      <c r="D8113">
        <v>84.212299999999999</v>
      </c>
      <c r="E8113">
        <v>79.354900000000001</v>
      </c>
      <c r="F8113">
        <v>84.682100000000005</v>
      </c>
      <c r="G8113">
        <v>84.972499999999997</v>
      </c>
      <c r="H8113">
        <v>80.251999999999995</v>
      </c>
      <c r="I8113">
        <v>82.844700000000003</v>
      </c>
      <c r="J8113">
        <v>81.776499999999999</v>
      </c>
      <c r="K8113">
        <v>82.058300000000003</v>
      </c>
      <c r="L8113">
        <v>88.197000000000003</v>
      </c>
      <c r="M8113">
        <v>87.875600000000006</v>
      </c>
      <c r="N8113">
        <v>86.476399999999998</v>
      </c>
    </row>
    <row r="8114" spans="1:14" x14ac:dyDescent="0.2">
      <c r="A8114" t="s">
        <v>2590</v>
      </c>
      <c r="B8114">
        <v>1998</v>
      </c>
      <c r="C8114">
        <v>79.599199999999996</v>
      </c>
      <c r="D8114">
        <v>80.637799999999999</v>
      </c>
      <c r="E8114">
        <v>84.653199999999998</v>
      </c>
      <c r="F8114">
        <v>83.610600000000005</v>
      </c>
      <c r="G8114">
        <v>85.076800000000006</v>
      </c>
      <c r="H8114">
        <v>88.846999999999994</v>
      </c>
      <c r="I8114">
        <v>89.882800000000003</v>
      </c>
      <c r="J8114">
        <v>87.953400000000002</v>
      </c>
      <c r="K8114">
        <v>88.145099999999999</v>
      </c>
      <c r="L8114">
        <v>87.699700000000007</v>
      </c>
      <c r="M8114">
        <v>82.068799999999996</v>
      </c>
      <c r="N8114">
        <v>81.725800000000007</v>
      </c>
    </row>
    <row r="8115" spans="1:14" x14ac:dyDescent="0.2">
      <c r="A8115" t="s">
        <v>2590</v>
      </c>
      <c r="B8115">
        <v>1999</v>
      </c>
      <c r="C8115">
        <v>87.299099999999996</v>
      </c>
      <c r="D8115">
        <v>82.076499999999996</v>
      </c>
      <c r="E8115">
        <v>88.565200000000004</v>
      </c>
      <c r="F8115">
        <v>87.586799999999997</v>
      </c>
      <c r="G8115">
        <v>86.345399999999998</v>
      </c>
      <c r="H8115">
        <v>87.819199999999995</v>
      </c>
      <c r="I8115">
        <v>89.987700000000004</v>
      </c>
      <c r="J8115">
        <v>89.349699999999999</v>
      </c>
      <c r="K8115">
        <v>88.407799999999995</v>
      </c>
      <c r="L8115">
        <v>86.927199999999999</v>
      </c>
      <c r="M8115">
        <v>82.851799999999997</v>
      </c>
      <c r="N8115">
        <v>85.058400000000006</v>
      </c>
    </row>
    <row r="8116" spans="1:14" x14ac:dyDescent="0.2">
      <c r="A8116" t="s">
        <v>2590</v>
      </c>
      <c r="B8116">
        <v>2000</v>
      </c>
      <c r="C8116">
        <v>84.337100000000007</v>
      </c>
      <c r="D8116">
        <v>88.241399999999999</v>
      </c>
      <c r="E8116">
        <v>80.517399999999995</v>
      </c>
      <c r="F8116">
        <v>85.227400000000003</v>
      </c>
      <c r="G8116">
        <v>90.164400000000001</v>
      </c>
      <c r="H8116">
        <v>89.990300000000005</v>
      </c>
      <c r="I8116">
        <v>87.7744</v>
      </c>
      <c r="J8116">
        <v>89.463899999999995</v>
      </c>
      <c r="K8116">
        <v>92.211200000000005</v>
      </c>
      <c r="L8116">
        <v>90.626900000000006</v>
      </c>
      <c r="M8116">
        <v>94.936800000000005</v>
      </c>
      <c r="N8116">
        <v>99.319800000000001</v>
      </c>
    </row>
    <row r="8117" spans="1:14" x14ac:dyDescent="0.2">
      <c r="A8117" t="s">
        <v>2590</v>
      </c>
      <c r="B8117">
        <v>2001</v>
      </c>
      <c r="C8117">
        <v>98.393699999999995</v>
      </c>
      <c r="D8117">
        <v>94.2577</v>
      </c>
      <c r="E8117">
        <v>92.534700000000001</v>
      </c>
      <c r="F8117">
        <v>91.879400000000004</v>
      </c>
      <c r="G8117">
        <v>88.841399999999993</v>
      </c>
      <c r="H8117">
        <v>88.0839</v>
      </c>
      <c r="I8117">
        <v>88.637699999999995</v>
      </c>
      <c r="J8117">
        <v>91.770399999999995</v>
      </c>
      <c r="K8117">
        <v>89.169300000000007</v>
      </c>
      <c r="L8117">
        <v>90.358699999999999</v>
      </c>
      <c r="M8117">
        <v>86.178399999999996</v>
      </c>
      <c r="N8117">
        <v>84.133399999999995</v>
      </c>
    </row>
    <row r="8118" spans="1:14" x14ac:dyDescent="0.2">
      <c r="A8118" t="s">
        <v>2590</v>
      </c>
      <c r="B8118">
        <v>2002</v>
      </c>
      <c r="C8118">
        <v>87.826400000000007</v>
      </c>
      <c r="D8118">
        <v>88.159400000000005</v>
      </c>
      <c r="E8118">
        <v>91.964500000000001</v>
      </c>
      <c r="F8118">
        <v>96.241100000000003</v>
      </c>
      <c r="G8118">
        <v>95.539199999999994</v>
      </c>
      <c r="H8118">
        <v>95.138599999999997</v>
      </c>
      <c r="I8118">
        <v>95.644199999999998</v>
      </c>
      <c r="J8118">
        <v>93.602099999999993</v>
      </c>
      <c r="K8118">
        <v>94.346800000000002</v>
      </c>
      <c r="L8118">
        <v>98.442499999999995</v>
      </c>
      <c r="M8118">
        <v>99.367599999999996</v>
      </c>
      <c r="N8118">
        <v>96.9</v>
      </c>
    </row>
    <row r="8119" spans="1:14" x14ac:dyDescent="0.2">
      <c r="A8119" t="s">
        <v>2590</v>
      </c>
      <c r="B8119">
        <v>2003</v>
      </c>
      <c r="C8119">
        <v>96.071100000000001</v>
      </c>
      <c r="D8119">
        <v>102.6754</v>
      </c>
      <c r="E8119">
        <v>97.091399999999993</v>
      </c>
      <c r="F8119">
        <v>94.7423</v>
      </c>
      <c r="G8119">
        <v>96.506900000000002</v>
      </c>
      <c r="H8119">
        <v>90.872500000000002</v>
      </c>
      <c r="I8119">
        <v>94.864099999999993</v>
      </c>
      <c r="J8119">
        <v>96.459800000000001</v>
      </c>
      <c r="K8119">
        <v>95.403800000000004</v>
      </c>
      <c r="L8119">
        <v>94.015600000000006</v>
      </c>
      <c r="M8119">
        <v>94.677400000000006</v>
      </c>
      <c r="N8119">
        <v>97.072800000000001</v>
      </c>
    </row>
    <row r="8120" spans="1:14" x14ac:dyDescent="0.2">
      <c r="A8120" t="s">
        <v>2590</v>
      </c>
      <c r="B8120">
        <v>2004</v>
      </c>
      <c r="C8120">
        <v>101.0106</v>
      </c>
      <c r="D8120">
        <v>101.97369999999999</v>
      </c>
      <c r="E8120">
        <v>92.986400000000003</v>
      </c>
      <c r="F8120">
        <v>94.264300000000006</v>
      </c>
      <c r="G8120">
        <v>96.013900000000007</v>
      </c>
      <c r="H8120">
        <v>95.770099999999999</v>
      </c>
      <c r="I8120">
        <v>93.707300000000004</v>
      </c>
      <c r="J8120">
        <v>91.281899999999993</v>
      </c>
      <c r="K8120">
        <v>94.229600000000005</v>
      </c>
      <c r="L8120">
        <v>95.059899999999999</v>
      </c>
      <c r="M8120">
        <v>96.253200000000007</v>
      </c>
      <c r="N8120">
        <v>97.297399999999996</v>
      </c>
    </row>
    <row r="8121" spans="1:14" x14ac:dyDescent="0.2">
      <c r="A8121" t="s">
        <v>2590</v>
      </c>
      <c r="B8121">
        <v>2005</v>
      </c>
      <c r="C8121">
        <v>97.287400000000005</v>
      </c>
      <c r="D8121">
        <v>94.436099999999996</v>
      </c>
      <c r="E8121">
        <v>99.435500000000005</v>
      </c>
      <c r="F8121">
        <v>97.684200000000004</v>
      </c>
      <c r="G8121">
        <v>97.284800000000004</v>
      </c>
      <c r="H8121">
        <v>100.0427</v>
      </c>
      <c r="I8121">
        <v>101.1015</v>
      </c>
      <c r="J8121">
        <v>100.0814</v>
      </c>
      <c r="K8121">
        <v>101.6129</v>
      </c>
      <c r="L8121">
        <v>100.1031</v>
      </c>
      <c r="M8121">
        <v>95.656199999999998</v>
      </c>
      <c r="N8121">
        <v>101.408</v>
      </c>
    </row>
    <row r="8122" spans="1:14" x14ac:dyDescent="0.2">
      <c r="A8122" t="s">
        <v>2590</v>
      </c>
      <c r="B8122">
        <v>2006</v>
      </c>
      <c r="C8122">
        <v>88.135499999999993</v>
      </c>
      <c r="D8122">
        <v>89.448599999999999</v>
      </c>
      <c r="E8122">
        <v>97.395399999999995</v>
      </c>
      <c r="F8122">
        <v>94.686400000000006</v>
      </c>
      <c r="G8122">
        <v>95.259200000000007</v>
      </c>
      <c r="H8122">
        <v>97.577799999999996</v>
      </c>
      <c r="I8122">
        <v>99.185000000000002</v>
      </c>
      <c r="J8122">
        <v>99.168300000000002</v>
      </c>
      <c r="K8122">
        <v>95.893100000000004</v>
      </c>
      <c r="L8122">
        <v>100.1138</v>
      </c>
      <c r="M8122">
        <v>99.113799999999998</v>
      </c>
      <c r="N8122">
        <v>91.677800000000005</v>
      </c>
    </row>
    <row r="8123" spans="1:14" x14ac:dyDescent="0.2">
      <c r="A8123" t="s">
        <v>2590</v>
      </c>
      <c r="B8123">
        <v>2007</v>
      </c>
      <c r="C8123">
        <v>94.407899999999998</v>
      </c>
      <c r="D8123">
        <v>106.9166</v>
      </c>
      <c r="E8123">
        <v>98.283500000000004</v>
      </c>
      <c r="F8123">
        <v>99.927099999999996</v>
      </c>
      <c r="G8123">
        <v>100.9081</v>
      </c>
      <c r="H8123">
        <v>97.779499999999999</v>
      </c>
      <c r="I8123">
        <v>97.447900000000004</v>
      </c>
      <c r="J8123">
        <v>102.572</v>
      </c>
      <c r="K8123">
        <v>104.8533</v>
      </c>
      <c r="L8123">
        <v>98.914000000000001</v>
      </c>
      <c r="M8123">
        <v>100.4413</v>
      </c>
      <c r="N8123">
        <v>97.548699999999997</v>
      </c>
    </row>
    <row r="8124" spans="1:14" x14ac:dyDescent="0.2">
      <c r="A8124" t="s">
        <v>2590</v>
      </c>
      <c r="B8124">
        <v>2008</v>
      </c>
      <c r="C8124">
        <v>100.9169</v>
      </c>
      <c r="D8124">
        <v>102.3503</v>
      </c>
      <c r="E8124">
        <v>100.3078</v>
      </c>
      <c r="F8124">
        <v>100.8274</v>
      </c>
      <c r="G8124">
        <v>100.0735</v>
      </c>
      <c r="H8124">
        <v>101.4589</v>
      </c>
      <c r="I8124">
        <v>99.593699999999998</v>
      </c>
      <c r="J8124">
        <v>96.698499999999996</v>
      </c>
      <c r="K8124">
        <v>97.8262</v>
      </c>
      <c r="L8124">
        <v>98.830200000000005</v>
      </c>
      <c r="M8124">
        <v>101.05029999999999</v>
      </c>
      <c r="N8124">
        <v>102.7818</v>
      </c>
    </row>
    <row r="8125" spans="1:14" x14ac:dyDescent="0.2">
      <c r="A8125" t="s">
        <v>2590</v>
      </c>
      <c r="B8125">
        <v>2009</v>
      </c>
      <c r="C8125">
        <v>102.85599999999999</v>
      </c>
      <c r="D8125">
        <v>96.674099999999996</v>
      </c>
      <c r="E8125">
        <v>98.021100000000004</v>
      </c>
      <c r="F8125">
        <v>98.372699999999995</v>
      </c>
      <c r="G8125">
        <v>98.125100000000003</v>
      </c>
      <c r="H8125">
        <v>96.266400000000004</v>
      </c>
      <c r="I8125">
        <v>96.649900000000002</v>
      </c>
      <c r="J8125">
        <v>96.780799999999999</v>
      </c>
      <c r="K8125">
        <v>97.218100000000007</v>
      </c>
      <c r="L8125">
        <v>105.33150000000001</v>
      </c>
      <c r="M8125">
        <v>95.6965</v>
      </c>
      <c r="N8125">
        <v>101.85299999999999</v>
      </c>
    </row>
    <row r="8126" spans="1:14" x14ac:dyDescent="0.2">
      <c r="A8126" t="s">
        <v>2590</v>
      </c>
      <c r="B8126">
        <v>2010</v>
      </c>
      <c r="C8126">
        <v>109.0218</v>
      </c>
      <c r="D8126">
        <v>106.5415</v>
      </c>
      <c r="E8126">
        <v>102.2885</v>
      </c>
      <c r="F8126">
        <v>93.042400000000001</v>
      </c>
      <c r="G8126">
        <v>100.97880000000001</v>
      </c>
      <c r="H8126">
        <v>105.9864</v>
      </c>
      <c r="I8126">
        <v>107.1095</v>
      </c>
      <c r="J8126">
        <v>107.1801</v>
      </c>
      <c r="K8126">
        <v>105.74460000000001</v>
      </c>
      <c r="L8126">
        <v>100.3314</v>
      </c>
      <c r="M8126">
        <v>102.0067</v>
      </c>
      <c r="N8126">
        <v>110.2504</v>
      </c>
    </row>
    <row r="8127" spans="1:14" x14ac:dyDescent="0.2">
      <c r="A8127" t="s">
        <v>2590</v>
      </c>
      <c r="B8127">
        <v>2011</v>
      </c>
      <c r="C8127">
        <v>110.5175</v>
      </c>
      <c r="D8127">
        <v>102.9695</v>
      </c>
      <c r="E8127">
        <v>99.620900000000006</v>
      </c>
      <c r="F8127">
        <v>100.2261</v>
      </c>
      <c r="G8127">
        <v>104.5549</v>
      </c>
      <c r="H8127">
        <v>104.1793</v>
      </c>
      <c r="I8127">
        <v>106.59529999999999</v>
      </c>
      <c r="J8127">
        <v>107.0198</v>
      </c>
      <c r="K8127">
        <v>104.32129999999999</v>
      </c>
      <c r="L8127">
        <v>102.7972</v>
      </c>
      <c r="M8127">
        <v>102.6527</v>
      </c>
    </row>
    <row r="8128" spans="1:14" x14ac:dyDescent="0.2">
      <c r="A8128" t="s">
        <v>2591</v>
      </c>
      <c r="B8128" t="s">
        <v>2592</v>
      </c>
      <c r="C8128" t="s">
        <v>2593</v>
      </c>
    </row>
    <row r="8129" spans="1:14" x14ac:dyDescent="0.2">
      <c r="A8129" t="s">
        <v>2594</v>
      </c>
      <c r="B8129">
        <v>1986</v>
      </c>
      <c r="C8129">
        <v>45.513800000000003</v>
      </c>
      <c r="D8129">
        <v>44.915399999999998</v>
      </c>
      <c r="E8129">
        <v>44.839500000000001</v>
      </c>
      <c r="F8129">
        <v>44.487900000000003</v>
      </c>
      <c r="G8129">
        <v>44.337200000000003</v>
      </c>
      <c r="H8129">
        <v>43.876600000000003</v>
      </c>
      <c r="I8129">
        <v>44.156199999999998</v>
      </c>
      <c r="J8129">
        <v>44.194400000000002</v>
      </c>
      <c r="K8129">
        <v>44.197600000000001</v>
      </c>
      <c r="L8129">
        <v>44.229500000000002</v>
      </c>
      <c r="M8129">
        <v>44.374899999999997</v>
      </c>
      <c r="N8129">
        <v>44.757100000000001</v>
      </c>
    </row>
    <row r="8130" spans="1:14" x14ac:dyDescent="0.2">
      <c r="A8130" t="s">
        <v>2594</v>
      </c>
      <c r="B8130">
        <v>1987</v>
      </c>
      <c r="C8130">
        <v>44.842199999999998</v>
      </c>
      <c r="D8130">
        <v>45.662799999999997</v>
      </c>
      <c r="E8130">
        <v>45.5199</v>
      </c>
      <c r="F8130">
        <v>45.8247</v>
      </c>
      <c r="G8130">
        <v>46.108400000000003</v>
      </c>
      <c r="H8130">
        <v>46.4345</v>
      </c>
      <c r="I8130">
        <v>46.594700000000003</v>
      </c>
      <c r="J8130">
        <v>47.1753</v>
      </c>
      <c r="K8130">
        <v>47.784500000000001</v>
      </c>
      <c r="L8130">
        <v>48.572800000000001</v>
      </c>
      <c r="M8130">
        <v>48.905900000000003</v>
      </c>
      <c r="N8130">
        <v>49.381300000000003</v>
      </c>
    </row>
    <row r="8131" spans="1:14" x14ac:dyDescent="0.2">
      <c r="A8131" t="s">
        <v>2594</v>
      </c>
      <c r="B8131">
        <v>1988</v>
      </c>
      <c r="C8131">
        <v>49.6875</v>
      </c>
      <c r="D8131">
        <v>49.772500000000001</v>
      </c>
      <c r="E8131">
        <v>50.055599999999998</v>
      </c>
      <c r="F8131">
        <v>50.3874</v>
      </c>
      <c r="G8131">
        <v>50.6248</v>
      </c>
      <c r="H8131">
        <v>50.878100000000003</v>
      </c>
      <c r="I8131">
        <v>50.728099999999998</v>
      </c>
      <c r="J8131">
        <v>50.785400000000003</v>
      </c>
      <c r="K8131">
        <v>51.119199999999999</v>
      </c>
      <c r="L8131">
        <v>51.451099999999997</v>
      </c>
      <c r="M8131">
        <v>51.520200000000003</v>
      </c>
      <c r="N8131">
        <v>51.635199999999998</v>
      </c>
    </row>
    <row r="8132" spans="1:14" x14ac:dyDescent="0.2">
      <c r="A8132" t="s">
        <v>2594</v>
      </c>
      <c r="B8132">
        <v>1989</v>
      </c>
      <c r="C8132">
        <v>51.999600000000001</v>
      </c>
      <c r="D8132">
        <v>51.795999999999999</v>
      </c>
      <c r="E8132">
        <v>51.531599999999997</v>
      </c>
      <c r="F8132">
        <v>52.292700000000004</v>
      </c>
      <c r="G8132">
        <v>51.728999999999999</v>
      </c>
      <c r="H8132">
        <v>52.314300000000003</v>
      </c>
      <c r="I8132">
        <v>51.963299999999997</v>
      </c>
      <c r="J8132">
        <v>52.563400000000001</v>
      </c>
      <c r="K8132">
        <v>52.371699999999997</v>
      </c>
      <c r="L8132">
        <v>51.309899999999999</v>
      </c>
      <c r="M8132">
        <v>51.417200000000001</v>
      </c>
      <c r="N8132">
        <v>52.226500000000001</v>
      </c>
    </row>
    <row r="8133" spans="1:14" x14ac:dyDescent="0.2">
      <c r="A8133" t="s">
        <v>2594</v>
      </c>
      <c r="B8133">
        <v>1990</v>
      </c>
      <c r="C8133">
        <v>52.010599999999997</v>
      </c>
      <c r="D8133">
        <v>52.689100000000003</v>
      </c>
      <c r="E8133">
        <v>53.227600000000002</v>
      </c>
      <c r="F8133">
        <v>53.073999999999998</v>
      </c>
      <c r="G8133">
        <v>53.405900000000003</v>
      </c>
      <c r="H8133">
        <v>53.319800000000001</v>
      </c>
      <c r="I8133">
        <v>53.6267</v>
      </c>
      <c r="J8133">
        <v>53.535899999999998</v>
      </c>
      <c r="K8133">
        <v>53.524700000000003</v>
      </c>
      <c r="L8133">
        <v>53.277299999999997</v>
      </c>
      <c r="M8133">
        <v>52.09</v>
      </c>
      <c r="N8133">
        <v>51.8232</v>
      </c>
    </row>
    <row r="8134" spans="1:14" x14ac:dyDescent="0.2">
      <c r="A8134" t="s">
        <v>2594</v>
      </c>
      <c r="B8134">
        <v>1991</v>
      </c>
      <c r="C8134">
        <v>51.473700000000001</v>
      </c>
      <c r="D8134">
        <v>51.124699999999997</v>
      </c>
      <c r="E8134">
        <v>51.074300000000001</v>
      </c>
      <c r="F8134">
        <v>50.735999999999997</v>
      </c>
      <c r="G8134">
        <v>50.845999999999997</v>
      </c>
      <c r="H8134">
        <v>51.409100000000002</v>
      </c>
      <c r="I8134">
        <v>51.187399999999997</v>
      </c>
      <c r="J8134">
        <v>51.116300000000003</v>
      </c>
      <c r="K8134">
        <v>51.664099999999998</v>
      </c>
      <c r="L8134">
        <v>51.260199999999998</v>
      </c>
      <c r="M8134">
        <v>51.153399999999998</v>
      </c>
      <c r="N8134">
        <v>51.148200000000003</v>
      </c>
    </row>
    <row r="8135" spans="1:14" x14ac:dyDescent="0.2">
      <c r="A8135" t="s">
        <v>2594</v>
      </c>
      <c r="B8135">
        <v>1992</v>
      </c>
      <c r="C8135">
        <v>50.175899999999999</v>
      </c>
      <c r="D8135">
        <v>51.058900000000001</v>
      </c>
      <c r="E8135">
        <v>51.365699999999997</v>
      </c>
      <c r="F8135">
        <v>51.611600000000003</v>
      </c>
      <c r="G8135">
        <v>51.8917</v>
      </c>
      <c r="H8135">
        <v>51.9253</v>
      </c>
      <c r="I8135">
        <v>52.204599999999999</v>
      </c>
      <c r="J8135">
        <v>52.026899999999998</v>
      </c>
      <c r="K8135">
        <v>52.1646</v>
      </c>
      <c r="L8135">
        <v>52.4848</v>
      </c>
      <c r="M8135">
        <v>52.790500000000002</v>
      </c>
      <c r="N8135">
        <v>52.959800000000001</v>
      </c>
    </row>
    <row r="8136" spans="1:14" x14ac:dyDescent="0.2">
      <c r="A8136" t="s">
        <v>2594</v>
      </c>
      <c r="B8136">
        <v>1993</v>
      </c>
      <c r="C8136">
        <v>53.379600000000003</v>
      </c>
      <c r="D8136">
        <v>53.124000000000002</v>
      </c>
      <c r="E8136">
        <v>53.1295</v>
      </c>
      <c r="F8136">
        <v>53.433500000000002</v>
      </c>
      <c r="G8136">
        <v>53.412599999999998</v>
      </c>
      <c r="H8136">
        <v>53.083300000000001</v>
      </c>
      <c r="I8136">
        <v>53.232500000000002</v>
      </c>
      <c r="J8136">
        <v>52.8078</v>
      </c>
      <c r="K8136">
        <v>53.586300000000001</v>
      </c>
      <c r="L8136">
        <v>54.302799999999998</v>
      </c>
      <c r="M8136">
        <v>54.545400000000001</v>
      </c>
      <c r="N8136">
        <v>54.7819</v>
      </c>
    </row>
    <row r="8137" spans="1:14" x14ac:dyDescent="0.2">
      <c r="A8137" t="s">
        <v>2594</v>
      </c>
      <c r="B8137">
        <v>1994</v>
      </c>
      <c r="C8137">
        <v>55.034700000000001</v>
      </c>
      <c r="D8137">
        <v>54.462899999999998</v>
      </c>
      <c r="E8137">
        <v>55.123899999999999</v>
      </c>
      <c r="F8137">
        <v>55.395200000000003</v>
      </c>
      <c r="G8137">
        <v>55.320399999999999</v>
      </c>
      <c r="H8137">
        <v>55.507599999999996</v>
      </c>
      <c r="I8137">
        <v>55.904800000000002</v>
      </c>
      <c r="J8137">
        <v>55.760899999999999</v>
      </c>
      <c r="K8137">
        <v>56.111199999999997</v>
      </c>
      <c r="L8137">
        <v>56.829700000000003</v>
      </c>
      <c r="M8137">
        <v>57.453499999999998</v>
      </c>
      <c r="N8137">
        <v>58.017000000000003</v>
      </c>
    </row>
    <row r="8138" spans="1:14" x14ac:dyDescent="0.2">
      <c r="A8138" t="s">
        <v>2594</v>
      </c>
      <c r="B8138">
        <v>1995</v>
      </c>
      <c r="C8138">
        <v>58.459200000000003</v>
      </c>
      <c r="D8138">
        <v>58.432299999999998</v>
      </c>
      <c r="E8138">
        <v>58.7102</v>
      </c>
      <c r="F8138">
        <v>58.647500000000001</v>
      </c>
      <c r="G8138">
        <v>58.948900000000002</v>
      </c>
      <c r="H8138">
        <v>59.588799999999999</v>
      </c>
      <c r="I8138">
        <v>59.408200000000001</v>
      </c>
      <c r="J8138">
        <v>60.381300000000003</v>
      </c>
      <c r="K8138">
        <v>60.684800000000003</v>
      </c>
      <c r="L8138">
        <v>60.329900000000002</v>
      </c>
      <c r="M8138">
        <v>60.269799999999996</v>
      </c>
      <c r="N8138">
        <v>60.701099999999997</v>
      </c>
    </row>
    <row r="8139" spans="1:14" x14ac:dyDescent="0.2">
      <c r="A8139" t="s">
        <v>2594</v>
      </c>
      <c r="B8139">
        <v>1996</v>
      </c>
      <c r="C8139">
        <v>60.000500000000002</v>
      </c>
      <c r="D8139">
        <v>61.686900000000001</v>
      </c>
      <c r="E8139">
        <v>61.610500000000002</v>
      </c>
      <c r="F8139">
        <v>62.871099999999998</v>
      </c>
      <c r="G8139">
        <v>63.5871</v>
      </c>
      <c r="H8139">
        <v>64.352999999999994</v>
      </c>
      <c r="I8139">
        <v>64.947199999999995</v>
      </c>
      <c r="J8139">
        <v>65.457300000000004</v>
      </c>
      <c r="K8139">
        <v>65.834299999999999</v>
      </c>
      <c r="L8139">
        <v>65.663600000000002</v>
      </c>
      <c r="M8139">
        <v>66.389399999999995</v>
      </c>
      <c r="N8139">
        <v>67.495500000000007</v>
      </c>
    </row>
    <row r="8140" spans="1:14" x14ac:dyDescent="0.2">
      <c r="A8140" t="s">
        <v>2594</v>
      </c>
      <c r="B8140">
        <v>1997</v>
      </c>
      <c r="C8140">
        <v>67.587000000000003</v>
      </c>
      <c r="D8140">
        <v>68.643299999999996</v>
      </c>
      <c r="E8140">
        <v>69.775300000000001</v>
      </c>
      <c r="F8140">
        <v>70.085700000000003</v>
      </c>
      <c r="G8140">
        <v>70.816800000000001</v>
      </c>
      <c r="H8140">
        <v>71.697000000000003</v>
      </c>
      <c r="I8140">
        <v>71.741500000000002</v>
      </c>
      <c r="J8140">
        <v>73.537099999999995</v>
      </c>
      <c r="K8140">
        <v>73.934299999999993</v>
      </c>
      <c r="L8140">
        <v>74.567400000000006</v>
      </c>
      <c r="M8140">
        <v>75.802700000000002</v>
      </c>
      <c r="N8140">
        <v>76.284599999999998</v>
      </c>
    </row>
    <row r="8141" spans="1:14" x14ac:dyDescent="0.2">
      <c r="A8141" t="s">
        <v>2594</v>
      </c>
      <c r="B8141">
        <v>1998</v>
      </c>
      <c r="C8141">
        <v>77.189099999999996</v>
      </c>
      <c r="D8141">
        <v>77.579599999999999</v>
      </c>
      <c r="E8141">
        <v>77.607500000000002</v>
      </c>
      <c r="F8141">
        <v>77.75</v>
      </c>
      <c r="G8141">
        <v>78.212999999999994</v>
      </c>
      <c r="H8141">
        <v>78.186499999999995</v>
      </c>
      <c r="I8141">
        <v>77.750100000000003</v>
      </c>
      <c r="J8141">
        <v>80.079800000000006</v>
      </c>
      <c r="K8141">
        <v>79.893000000000001</v>
      </c>
      <c r="L8141">
        <v>81.034400000000005</v>
      </c>
      <c r="M8141">
        <v>80.923400000000001</v>
      </c>
      <c r="N8141">
        <v>80.851100000000002</v>
      </c>
    </row>
    <row r="8142" spans="1:14" x14ac:dyDescent="0.2">
      <c r="A8142" t="s">
        <v>2594</v>
      </c>
      <c r="B8142">
        <v>1999</v>
      </c>
      <c r="C8142">
        <v>80.826899999999995</v>
      </c>
      <c r="D8142">
        <v>81.296599999999998</v>
      </c>
      <c r="E8142">
        <v>81.070599999999999</v>
      </c>
      <c r="F8142">
        <v>81.090299999999999</v>
      </c>
      <c r="G8142">
        <v>81.975200000000001</v>
      </c>
      <c r="H8142">
        <v>81.671800000000005</v>
      </c>
      <c r="I8142">
        <v>82.289199999999994</v>
      </c>
      <c r="J8142">
        <v>82.637100000000004</v>
      </c>
      <c r="K8142">
        <v>82.187200000000004</v>
      </c>
      <c r="L8142">
        <v>82.724699999999999</v>
      </c>
      <c r="M8142">
        <v>82.522199999999998</v>
      </c>
      <c r="N8142">
        <v>82.9221</v>
      </c>
    </row>
    <row r="8143" spans="1:14" x14ac:dyDescent="0.2">
      <c r="A8143" t="s">
        <v>2594</v>
      </c>
      <c r="B8143">
        <v>2000</v>
      </c>
      <c r="C8143">
        <v>84.176900000000003</v>
      </c>
      <c r="D8143">
        <v>84.453800000000001</v>
      </c>
      <c r="E8143">
        <v>85.154899999999998</v>
      </c>
      <c r="F8143">
        <v>85.787199999999999</v>
      </c>
      <c r="G8143">
        <v>86.257499999999993</v>
      </c>
      <c r="H8143">
        <v>86.397099999999995</v>
      </c>
      <c r="I8143">
        <v>87.122699999999995</v>
      </c>
      <c r="J8143">
        <v>86.710400000000007</v>
      </c>
      <c r="K8143">
        <v>87.072100000000006</v>
      </c>
      <c r="L8143">
        <v>87.554299999999998</v>
      </c>
      <c r="M8143">
        <v>87.504900000000006</v>
      </c>
      <c r="N8143">
        <v>86.852800000000002</v>
      </c>
    </row>
    <row r="8144" spans="1:14" x14ac:dyDescent="0.2">
      <c r="A8144" t="s">
        <v>2594</v>
      </c>
      <c r="B8144">
        <v>2001</v>
      </c>
      <c r="C8144">
        <v>87.116200000000006</v>
      </c>
      <c r="D8144">
        <v>86.766499999999994</v>
      </c>
      <c r="E8144">
        <v>86.665000000000006</v>
      </c>
      <c r="F8144">
        <v>85.364099999999993</v>
      </c>
      <c r="G8144">
        <v>84.084500000000006</v>
      </c>
      <c r="H8144">
        <v>83.473299999999995</v>
      </c>
      <c r="I8144">
        <v>83.010199999999998</v>
      </c>
      <c r="J8144">
        <v>81.500699999999995</v>
      </c>
      <c r="K8144">
        <v>80.443700000000007</v>
      </c>
      <c r="L8144">
        <v>79.102199999999996</v>
      </c>
      <c r="M8144">
        <v>78.497200000000007</v>
      </c>
      <c r="N8144">
        <v>77.823999999999998</v>
      </c>
    </row>
    <row r="8145" spans="1:14" x14ac:dyDescent="0.2">
      <c r="A8145" t="s">
        <v>2594</v>
      </c>
      <c r="B8145">
        <v>2002</v>
      </c>
      <c r="C8145">
        <v>77.528999999999996</v>
      </c>
      <c r="D8145">
        <v>77.128</v>
      </c>
      <c r="E8145">
        <v>77.199200000000005</v>
      </c>
      <c r="F8145">
        <v>76.790199999999999</v>
      </c>
      <c r="G8145">
        <v>77.401499999999999</v>
      </c>
      <c r="H8145">
        <v>77.988</v>
      </c>
      <c r="I8145">
        <v>77.525099999999995</v>
      </c>
      <c r="J8145">
        <v>78.115099999999998</v>
      </c>
      <c r="K8145">
        <v>78.030199999999994</v>
      </c>
      <c r="L8145">
        <v>77.701300000000003</v>
      </c>
      <c r="M8145">
        <v>77.686099999999996</v>
      </c>
      <c r="N8145">
        <v>77.451700000000002</v>
      </c>
    </row>
    <row r="8146" spans="1:14" x14ac:dyDescent="0.2">
      <c r="A8146" t="s">
        <v>2594</v>
      </c>
      <c r="B8146">
        <v>2003</v>
      </c>
      <c r="C8146">
        <v>77.581800000000001</v>
      </c>
      <c r="D8146">
        <v>78.031499999999994</v>
      </c>
      <c r="E8146">
        <v>78.195499999999996</v>
      </c>
      <c r="F8146">
        <v>77.541899999999998</v>
      </c>
      <c r="G8146">
        <v>77.700400000000002</v>
      </c>
      <c r="H8146">
        <v>77.949399999999997</v>
      </c>
      <c r="I8146">
        <v>78.018500000000003</v>
      </c>
      <c r="J8146">
        <v>78.267899999999997</v>
      </c>
      <c r="K8146">
        <v>78.909400000000005</v>
      </c>
      <c r="L8146">
        <v>78.569500000000005</v>
      </c>
      <c r="M8146">
        <v>79.610200000000006</v>
      </c>
      <c r="N8146">
        <v>79.1066</v>
      </c>
    </row>
    <row r="8147" spans="1:14" x14ac:dyDescent="0.2">
      <c r="A8147" t="s">
        <v>2594</v>
      </c>
      <c r="B8147">
        <v>2004</v>
      </c>
      <c r="C8147">
        <v>79.195400000000006</v>
      </c>
      <c r="D8147">
        <v>80.299000000000007</v>
      </c>
      <c r="E8147">
        <v>80.150000000000006</v>
      </c>
      <c r="F8147">
        <v>80.286799999999999</v>
      </c>
      <c r="G8147">
        <v>80.822800000000001</v>
      </c>
      <c r="H8147">
        <v>80.618700000000004</v>
      </c>
      <c r="I8147">
        <v>82.064099999999996</v>
      </c>
      <c r="J8147">
        <v>81.971000000000004</v>
      </c>
      <c r="K8147">
        <v>82.3964</v>
      </c>
      <c r="L8147">
        <v>83.069299999999998</v>
      </c>
      <c r="M8147">
        <v>82.900199999999998</v>
      </c>
      <c r="N8147">
        <v>83.696200000000005</v>
      </c>
    </row>
    <row r="8148" spans="1:14" x14ac:dyDescent="0.2">
      <c r="A8148" t="s">
        <v>2594</v>
      </c>
      <c r="B8148">
        <v>2005</v>
      </c>
      <c r="C8148">
        <v>84.782200000000003</v>
      </c>
      <c r="D8148">
        <v>85.914400000000001</v>
      </c>
      <c r="E8148">
        <v>86.010300000000001</v>
      </c>
      <c r="F8148">
        <v>86.818399999999997</v>
      </c>
      <c r="G8148">
        <v>87.458299999999994</v>
      </c>
      <c r="H8148">
        <v>87.394199999999998</v>
      </c>
      <c r="I8148">
        <v>87.550700000000006</v>
      </c>
      <c r="J8148">
        <v>88.199100000000001</v>
      </c>
      <c r="K8148">
        <v>85.656599999999997</v>
      </c>
      <c r="L8148">
        <v>89.819199999999995</v>
      </c>
      <c r="M8148">
        <v>90.969499999999996</v>
      </c>
      <c r="N8148">
        <v>90.103499999999997</v>
      </c>
    </row>
    <row r="8149" spans="1:14" x14ac:dyDescent="0.2">
      <c r="A8149" t="s">
        <v>2594</v>
      </c>
      <c r="B8149">
        <v>2006</v>
      </c>
      <c r="C8149">
        <v>91.156899999999993</v>
      </c>
      <c r="D8149">
        <v>91.792500000000004</v>
      </c>
      <c r="E8149">
        <v>92.168499999999995</v>
      </c>
      <c r="F8149">
        <v>93.776200000000003</v>
      </c>
      <c r="G8149">
        <v>93.709900000000005</v>
      </c>
      <c r="H8149">
        <v>94.400700000000001</v>
      </c>
      <c r="I8149">
        <v>95.252700000000004</v>
      </c>
      <c r="J8149">
        <v>95.744900000000001</v>
      </c>
      <c r="K8149">
        <v>95.8553</v>
      </c>
      <c r="L8149">
        <v>96.054299999999998</v>
      </c>
      <c r="M8149">
        <v>96.296999999999997</v>
      </c>
      <c r="N8149">
        <v>97.831299999999999</v>
      </c>
    </row>
    <row r="8150" spans="1:14" x14ac:dyDescent="0.2">
      <c r="A8150" t="s">
        <v>2594</v>
      </c>
      <c r="B8150">
        <v>2007</v>
      </c>
      <c r="C8150">
        <v>96.710700000000003</v>
      </c>
      <c r="D8150">
        <v>97.784599999999998</v>
      </c>
      <c r="E8150">
        <v>98.627799999999993</v>
      </c>
      <c r="F8150">
        <v>99.812299999999993</v>
      </c>
      <c r="G8150">
        <v>99.680199999999999</v>
      </c>
      <c r="H8150">
        <v>99.627300000000005</v>
      </c>
      <c r="I8150">
        <v>99.868300000000005</v>
      </c>
      <c r="J8150">
        <v>99.9298</v>
      </c>
      <c r="K8150">
        <v>101.6073</v>
      </c>
      <c r="L8150">
        <v>101.1241</v>
      </c>
      <c r="M8150">
        <v>102.1236</v>
      </c>
      <c r="N8150">
        <v>103.104</v>
      </c>
    </row>
    <row r="8151" spans="1:14" x14ac:dyDescent="0.2">
      <c r="A8151" t="s">
        <v>2594</v>
      </c>
      <c r="B8151">
        <v>2008</v>
      </c>
      <c r="C8151">
        <v>103.46720000000001</v>
      </c>
      <c r="D8151">
        <v>103.7568</v>
      </c>
      <c r="E8151">
        <v>104.3257</v>
      </c>
      <c r="F8151">
        <v>102.6561</v>
      </c>
      <c r="G8151">
        <v>103.0063</v>
      </c>
      <c r="H8151">
        <v>102.7501</v>
      </c>
      <c r="I8151">
        <v>101.2431</v>
      </c>
      <c r="J8151">
        <v>99.798000000000002</v>
      </c>
      <c r="K8151">
        <v>93.571700000000007</v>
      </c>
      <c r="L8151">
        <v>91.462500000000006</v>
      </c>
      <c r="M8151">
        <v>92.358000000000004</v>
      </c>
      <c r="N8151">
        <v>92.801299999999998</v>
      </c>
    </row>
    <row r="8152" spans="1:14" x14ac:dyDescent="0.2">
      <c r="A8152" t="s">
        <v>2594</v>
      </c>
      <c r="B8152">
        <v>2009</v>
      </c>
      <c r="C8152">
        <v>88.6965</v>
      </c>
      <c r="D8152">
        <v>87.942099999999996</v>
      </c>
      <c r="E8152">
        <v>85.572999999999993</v>
      </c>
      <c r="F8152">
        <v>83.860699999999994</v>
      </c>
      <c r="G8152">
        <v>82.191699999999997</v>
      </c>
      <c r="H8152">
        <v>81.695499999999996</v>
      </c>
      <c r="I8152">
        <v>82.377099999999999</v>
      </c>
      <c r="J8152">
        <v>83.4726</v>
      </c>
      <c r="K8152">
        <v>83.927300000000002</v>
      </c>
      <c r="L8152">
        <v>84.304500000000004</v>
      </c>
      <c r="M8152">
        <v>84.075900000000004</v>
      </c>
      <c r="N8152">
        <v>84.964799999999997</v>
      </c>
    </row>
    <row r="8153" spans="1:14" x14ac:dyDescent="0.2">
      <c r="A8153" t="s">
        <v>2594</v>
      </c>
      <c r="B8153">
        <v>2010</v>
      </c>
      <c r="C8153">
        <v>86.379599999999996</v>
      </c>
      <c r="D8153">
        <v>86.727599999999995</v>
      </c>
      <c r="E8153">
        <v>88.122600000000006</v>
      </c>
      <c r="F8153">
        <v>89.477000000000004</v>
      </c>
      <c r="G8153">
        <v>90.926900000000003</v>
      </c>
      <c r="H8153">
        <v>91.045199999999994</v>
      </c>
      <c r="I8153">
        <v>92.301500000000004</v>
      </c>
      <c r="J8153">
        <v>92.812200000000004</v>
      </c>
      <c r="K8153">
        <v>93.391599999999997</v>
      </c>
      <c r="L8153">
        <v>94.171400000000006</v>
      </c>
      <c r="M8153">
        <v>94.258200000000002</v>
      </c>
      <c r="N8153">
        <v>95.088300000000004</v>
      </c>
    </row>
    <row r="8154" spans="1:14" x14ac:dyDescent="0.2">
      <c r="A8154" t="s">
        <v>2594</v>
      </c>
      <c r="B8154">
        <v>2011</v>
      </c>
      <c r="C8154">
        <v>96.771500000000003</v>
      </c>
      <c r="D8154">
        <v>97.313800000000001</v>
      </c>
      <c r="E8154">
        <v>97.352599999999995</v>
      </c>
      <c r="F8154">
        <v>97.408100000000005</v>
      </c>
      <c r="G8154">
        <v>98.665000000000006</v>
      </c>
      <c r="H8154">
        <v>98.662400000000005</v>
      </c>
      <c r="I8154">
        <v>99.842399999999998</v>
      </c>
      <c r="J8154">
        <v>101.0108</v>
      </c>
      <c r="K8154">
        <v>101.6897</v>
      </c>
      <c r="L8154">
        <v>103.1165</v>
      </c>
      <c r="M8154">
        <v>103.2303</v>
      </c>
    </row>
    <row r="8155" spans="1:14" x14ac:dyDescent="0.2">
      <c r="A8155" t="s">
        <v>2595</v>
      </c>
      <c r="B8155" t="s">
        <v>2596</v>
      </c>
      <c r="C8155" t="s">
        <v>2597</v>
      </c>
    </row>
    <row r="8156" spans="1:14" x14ac:dyDescent="0.2">
      <c r="A8156" t="s">
        <v>2598</v>
      </c>
      <c r="B8156">
        <v>1986</v>
      </c>
      <c r="C8156">
        <v>84.025599999999997</v>
      </c>
      <c r="D8156">
        <v>80.4529</v>
      </c>
      <c r="E8156">
        <v>76.351200000000006</v>
      </c>
      <c r="F8156">
        <v>72.929000000000002</v>
      </c>
      <c r="G8156">
        <v>71.097499999999997</v>
      </c>
      <c r="H8156">
        <v>71.980999999999995</v>
      </c>
      <c r="I8156">
        <v>68.995000000000005</v>
      </c>
      <c r="J8156">
        <v>68.420400000000001</v>
      </c>
      <c r="K8156">
        <v>72.810599999999994</v>
      </c>
      <c r="L8156">
        <v>69.043800000000005</v>
      </c>
      <c r="M8156">
        <v>70.292100000000005</v>
      </c>
      <c r="N8156">
        <v>72.982200000000006</v>
      </c>
    </row>
    <row r="8157" spans="1:14" x14ac:dyDescent="0.2">
      <c r="A8157" t="s">
        <v>2598</v>
      </c>
      <c r="B8157">
        <v>1987</v>
      </c>
      <c r="C8157">
        <v>73.445599999999999</v>
      </c>
      <c r="D8157">
        <v>78.521100000000004</v>
      </c>
      <c r="E8157">
        <v>76.190100000000001</v>
      </c>
      <c r="F8157">
        <v>74.395899999999997</v>
      </c>
      <c r="G8157">
        <v>72.351600000000005</v>
      </c>
      <c r="H8157">
        <v>69.305300000000003</v>
      </c>
      <c r="I8157">
        <v>67.129099999999994</v>
      </c>
      <c r="J8157">
        <v>67.058199999999999</v>
      </c>
      <c r="K8157">
        <v>69.958699999999993</v>
      </c>
      <c r="L8157">
        <v>75.462599999999995</v>
      </c>
      <c r="M8157">
        <v>74.081900000000005</v>
      </c>
      <c r="N8157">
        <v>69.923100000000005</v>
      </c>
    </row>
    <row r="8158" spans="1:14" x14ac:dyDescent="0.2">
      <c r="A8158" t="s">
        <v>2598</v>
      </c>
      <c r="B8158">
        <v>1988</v>
      </c>
      <c r="C8158">
        <v>69.641300000000001</v>
      </c>
      <c r="D8158">
        <v>71.813999999999993</v>
      </c>
      <c r="E8158">
        <v>72.7316</v>
      </c>
      <c r="F8158">
        <v>77.383899999999997</v>
      </c>
      <c r="G8158">
        <v>77.881600000000006</v>
      </c>
      <c r="H8158">
        <v>78.465900000000005</v>
      </c>
      <c r="I8158">
        <v>69.722800000000007</v>
      </c>
      <c r="J8158">
        <v>72.750399999999999</v>
      </c>
      <c r="K8158">
        <v>78.640699999999995</v>
      </c>
      <c r="L8158">
        <v>78.791700000000006</v>
      </c>
      <c r="M8158">
        <v>81.645200000000003</v>
      </c>
      <c r="N8158">
        <v>83.001400000000004</v>
      </c>
    </row>
    <row r="8159" spans="1:14" x14ac:dyDescent="0.2">
      <c r="A8159" t="s">
        <v>2598</v>
      </c>
      <c r="B8159">
        <v>1989</v>
      </c>
      <c r="C8159">
        <v>83.173199999999994</v>
      </c>
      <c r="D8159">
        <v>81.480500000000006</v>
      </c>
      <c r="E8159">
        <v>79.555999999999997</v>
      </c>
      <c r="F8159">
        <v>78.694000000000003</v>
      </c>
      <c r="G8159">
        <v>74.846400000000003</v>
      </c>
      <c r="H8159">
        <v>70.899699999999996</v>
      </c>
      <c r="I8159">
        <v>64.647900000000007</v>
      </c>
      <c r="J8159">
        <v>72.354799999999997</v>
      </c>
      <c r="K8159">
        <v>72.567599999999999</v>
      </c>
      <c r="L8159">
        <v>65.768500000000003</v>
      </c>
      <c r="M8159">
        <v>69.415099999999995</v>
      </c>
      <c r="N8159">
        <v>71.274199999999993</v>
      </c>
    </row>
    <row r="8160" spans="1:14" x14ac:dyDescent="0.2">
      <c r="A8160" t="s">
        <v>2598</v>
      </c>
      <c r="B8160">
        <v>1990</v>
      </c>
      <c r="C8160">
        <v>56.054600000000001</v>
      </c>
      <c r="D8160">
        <v>69.738900000000001</v>
      </c>
      <c r="E8160">
        <v>75.224000000000004</v>
      </c>
      <c r="F8160">
        <v>73.238</v>
      </c>
      <c r="G8160">
        <v>76.830699999999993</v>
      </c>
      <c r="H8160">
        <v>81.210099999999997</v>
      </c>
      <c r="I8160">
        <v>78.831900000000005</v>
      </c>
      <c r="J8160">
        <v>78.979500000000002</v>
      </c>
      <c r="K8160">
        <v>80.988399999999999</v>
      </c>
      <c r="L8160">
        <v>79.116399999999999</v>
      </c>
      <c r="M8160">
        <v>66.897199999999998</v>
      </c>
      <c r="N8160">
        <v>64.255300000000005</v>
      </c>
    </row>
    <row r="8161" spans="1:14" x14ac:dyDescent="0.2">
      <c r="A8161" t="s">
        <v>2598</v>
      </c>
      <c r="B8161">
        <v>1991</v>
      </c>
      <c r="C8161">
        <v>69.608000000000004</v>
      </c>
      <c r="D8161">
        <v>64.113100000000003</v>
      </c>
      <c r="E8161">
        <v>66.105800000000002</v>
      </c>
      <c r="F8161">
        <v>69.508799999999994</v>
      </c>
      <c r="G8161">
        <v>75.329499999999996</v>
      </c>
      <c r="H8161">
        <v>77.284700000000001</v>
      </c>
      <c r="I8161">
        <v>87.448099999999997</v>
      </c>
      <c r="J8161">
        <v>74.967100000000002</v>
      </c>
      <c r="K8161">
        <v>83.142600000000002</v>
      </c>
      <c r="L8161">
        <v>80.375500000000002</v>
      </c>
      <c r="M8161">
        <v>77.659499999999994</v>
      </c>
      <c r="N8161">
        <v>78.878100000000003</v>
      </c>
    </row>
    <row r="8162" spans="1:14" x14ac:dyDescent="0.2">
      <c r="A8162" t="s">
        <v>2598</v>
      </c>
      <c r="B8162">
        <v>1992</v>
      </c>
      <c r="C8162">
        <v>68.1601</v>
      </c>
      <c r="D8162">
        <v>73.777900000000002</v>
      </c>
      <c r="E8162">
        <v>75.432299999999998</v>
      </c>
      <c r="F8162">
        <v>75.936599999999999</v>
      </c>
      <c r="G8162">
        <v>78.393299999999996</v>
      </c>
      <c r="H8162">
        <v>74.444100000000006</v>
      </c>
      <c r="I8162">
        <v>77.546999999999997</v>
      </c>
      <c r="J8162">
        <v>75.752600000000001</v>
      </c>
      <c r="K8162">
        <v>71.597399999999993</v>
      </c>
      <c r="L8162">
        <v>71.424199999999999</v>
      </c>
      <c r="M8162">
        <v>70.342500000000001</v>
      </c>
      <c r="N8162">
        <v>71.484200000000001</v>
      </c>
    </row>
    <row r="8163" spans="1:14" x14ac:dyDescent="0.2">
      <c r="A8163" t="s">
        <v>2598</v>
      </c>
      <c r="B8163">
        <v>1993</v>
      </c>
      <c r="C8163">
        <v>72.267099999999999</v>
      </c>
      <c r="D8163">
        <v>70.530299999999997</v>
      </c>
      <c r="E8163">
        <v>71.992099999999994</v>
      </c>
      <c r="F8163">
        <v>71.641000000000005</v>
      </c>
      <c r="G8163">
        <v>71.7898</v>
      </c>
      <c r="H8163">
        <v>70.916700000000006</v>
      </c>
      <c r="I8163">
        <v>65.344200000000001</v>
      </c>
      <c r="J8163">
        <v>64.108500000000006</v>
      </c>
      <c r="K8163">
        <v>68.071799999999996</v>
      </c>
      <c r="L8163">
        <v>72.748599999999996</v>
      </c>
      <c r="M8163">
        <v>74.7316</v>
      </c>
      <c r="N8163">
        <v>75.103499999999997</v>
      </c>
    </row>
    <row r="8164" spans="1:14" x14ac:dyDescent="0.2">
      <c r="A8164" t="s">
        <v>2598</v>
      </c>
      <c r="B8164">
        <v>1994</v>
      </c>
      <c r="C8164">
        <v>77.702200000000005</v>
      </c>
      <c r="D8164">
        <v>79.730699999999999</v>
      </c>
      <c r="E8164">
        <v>78.988299999999995</v>
      </c>
      <c r="F8164">
        <v>80.718900000000005</v>
      </c>
      <c r="G8164">
        <v>79.699100000000001</v>
      </c>
      <c r="H8164">
        <v>81.13</v>
      </c>
      <c r="I8164">
        <v>79.953299999999999</v>
      </c>
      <c r="J8164">
        <v>84.990600000000001</v>
      </c>
      <c r="K8164">
        <v>84.797799999999995</v>
      </c>
      <c r="L8164">
        <v>86.206199999999995</v>
      </c>
      <c r="M8164">
        <v>84.448599999999999</v>
      </c>
      <c r="N8164">
        <v>83.366600000000005</v>
      </c>
    </row>
    <row r="8165" spans="1:14" x14ac:dyDescent="0.2">
      <c r="A8165" t="s">
        <v>2598</v>
      </c>
      <c r="B8165">
        <v>1995</v>
      </c>
      <c r="C8165">
        <v>86.141599999999997</v>
      </c>
      <c r="D8165">
        <v>86.271900000000002</v>
      </c>
      <c r="E8165">
        <v>86.620999999999995</v>
      </c>
      <c r="F8165">
        <v>85.051900000000003</v>
      </c>
      <c r="G8165">
        <v>82.299599999999998</v>
      </c>
      <c r="H8165">
        <v>82.936599999999999</v>
      </c>
      <c r="I8165">
        <v>77.210300000000004</v>
      </c>
      <c r="J8165">
        <v>82.6952</v>
      </c>
      <c r="K8165">
        <v>85.102199999999996</v>
      </c>
      <c r="L8165">
        <v>80.798500000000004</v>
      </c>
      <c r="M8165">
        <v>78.807699999999997</v>
      </c>
      <c r="N8165">
        <v>81.930599999999998</v>
      </c>
    </row>
    <row r="8166" spans="1:14" x14ac:dyDescent="0.2">
      <c r="A8166" t="s">
        <v>2598</v>
      </c>
      <c r="B8166">
        <v>1996</v>
      </c>
      <c r="C8166">
        <v>76.948300000000003</v>
      </c>
      <c r="D8166">
        <v>82.465199999999996</v>
      </c>
      <c r="E8166">
        <v>70.759500000000003</v>
      </c>
      <c r="F8166">
        <v>85.1387</v>
      </c>
      <c r="G8166">
        <v>84.688299999999998</v>
      </c>
      <c r="H8166">
        <v>86.936300000000003</v>
      </c>
      <c r="I8166">
        <v>89.379499999999993</v>
      </c>
      <c r="J8166">
        <v>84.534199999999998</v>
      </c>
      <c r="K8166">
        <v>83.898899999999998</v>
      </c>
      <c r="L8166">
        <v>77.826800000000006</v>
      </c>
      <c r="M8166">
        <v>82.496200000000002</v>
      </c>
      <c r="N8166">
        <v>85.704899999999995</v>
      </c>
    </row>
    <row r="8167" spans="1:14" x14ac:dyDescent="0.2">
      <c r="A8167" t="s">
        <v>2598</v>
      </c>
      <c r="B8167">
        <v>1997</v>
      </c>
      <c r="C8167">
        <v>86.719399999999993</v>
      </c>
      <c r="D8167">
        <v>88.203000000000003</v>
      </c>
      <c r="E8167">
        <v>89.355000000000004</v>
      </c>
      <c r="F8167">
        <v>81.3172</v>
      </c>
      <c r="G8167">
        <v>83.566299999999998</v>
      </c>
      <c r="H8167">
        <v>86.764399999999995</v>
      </c>
      <c r="I8167">
        <v>80.983999999999995</v>
      </c>
      <c r="J8167">
        <v>89.361599999999996</v>
      </c>
      <c r="K8167">
        <v>91.597800000000007</v>
      </c>
      <c r="L8167">
        <v>91.205699999999993</v>
      </c>
      <c r="M8167">
        <v>94.133300000000006</v>
      </c>
      <c r="N8167">
        <v>91.378699999999995</v>
      </c>
    </row>
    <row r="8168" spans="1:14" x14ac:dyDescent="0.2">
      <c r="A8168" t="s">
        <v>2598</v>
      </c>
      <c r="B8168">
        <v>1998</v>
      </c>
      <c r="C8168">
        <v>90.470600000000005</v>
      </c>
      <c r="D8168">
        <v>89.433499999999995</v>
      </c>
      <c r="E8168">
        <v>88.902900000000002</v>
      </c>
      <c r="F8168">
        <v>89.886099999999999</v>
      </c>
      <c r="G8168">
        <v>89.572299999999998</v>
      </c>
      <c r="H8168">
        <v>78.175200000000004</v>
      </c>
      <c r="I8168">
        <v>62.695300000000003</v>
      </c>
      <c r="J8168">
        <v>94.028599999999997</v>
      </c>
      <c r="K8168">
        <v>92.237200000000001</v>
      </c>
      <c r="L8168">
        <v>95.414299999999997</v>
      </c>
      <c r="M8168">
        <v>93.8035</v>
      </c>
      <c r="N8168">
        <v>92.851399999999998</v>
      </c>
    </row>
    <row r="8169" spans="1:14" x14ac:dyDescent="0.2">
      <c r="A8169" t="s">
        <v>2598</v>
      </c>
      <c r="B8169">
        <v>1999</v>
      </c>
      <c r="C8169">
        <v>90.316199999999995</v>
      </c>
      <c r="D8169">
        <v>88.983999999999995</v>
      </c>
      <c r="E8169">
        <v>87.741200000000006</v>
      </c>
      <c r="F8169">
        <v>87.540599999999998</v>
      </c>
      <c r="G8169">
        <v>87.202600000000004</v>
      </c>
      <c r="H8169">
        <v>84.990799999999993</v>
      </c>
      <c r="I8169">
        <v>84.166499999999999</v>
      </c>
      <c r="J8169">
        <v>88.584400000000002</v>
      </c>
      <c r="K8169">
        <v>86.194100000000006</v>
      </c>
      <c r="L8169">
        <v>90.2851</v>
      </c>
      <c r="M8169">
        <v>88.879000000000005</v>
      </c>
      <c r="N8169">
        <v>87.556399999999996</v>
      </c>
    </row>
    <row r="8170" spans="1:14" x14ac:dyDescent="0.2">
      <c r="A8170" t="s">
        <v>2598</v>
      </c>
      <c r="B8170">
        <v>2000</v>
      </c>
      <c r="C8170">
        <v>90.742699999999999</v>
      </c>
      <c r="D8170">
        <v>90.2119</v>
      </c>
      <c r="E8170">
        <v>90.345799999999997</v>
      </c>
      <c r="F8170">
        <v>91.504999999999995</v>
      </c>
      <c r="G8170">
        <v>91.450299999999999</v>
      </c>
      <c r="H8170">
        <v>88.259799999999998</v>
      </c>
      <c r="I8170">
        <v>79.798900000000003</v>
      </c>
      <c r="J8170">
        <v>81.872100000000003</v>
      </c>
      <c r="K8170">
        <v>81.996200000000002</v>
      </c>
      <c r="L8170">
        <v>77.171999999999997</v>
      </c>
      <c r="M8170">
        <v>75.844999999999999</v>
      </c>
      <c r="N8170">
        <v>72.185299999999998</v>
      </c>
    </row>
    <row r="8171" spans="1:14" x14ac:dyDescent="0.2">
      <c r="A8171" t="s">
        <v>2598</v>
      </c>
      <c r="B8171">
        <v>2001</v>
      </c>
      <c r="C8171">
        <v>67.3262</v>
      </c>
      <c r="D8171">
        <v>68.325599999999994</v>
      </c>
      <c r="E8171">
        <v>73.093999999999994</v>
      </c>
      <c r="F8171">
        <v>71.922899999999998</v>
      </c>
      <c r="G8171">
        <v>74.439800000000005</v>
      </c>
      <c r="H8171">
        <v>72.331900000000005</v>
      </c>
      <c r="I8171">
        <v>73.374799999999993</v>
      </c>
      <c r="J8171">
        <v>70.262</v>
      </c>
      <c r="K8171">
        <v>67.423599999999993</v>
      </c>
      <c r="L8171">
        <v>65.906700000000001</v>
      </c>
      <c r="M8171">
        <v>69.028899999999993</v>
      </c>
      <c r="N8171">
        <v>73.131500000000003</v>
      </c>
    </row>
    <row r="8172" spans="1:14" x14ac:dyDescent="0.2">
      <c r="A8172" t="s">
        <v>2598</v>
      </c>
      <c r="B8172">
        <v>2002</v>
      </c>
      <c r="C8172">
        <v>71.5047</v>
      </c>
      <c r="D8172">
        <v>72.963700000000003</v>
      </c>
      <c r="E8172">
        <v>73.826400000000007</v>
      </c>
      <c r="F8172">
        <v>76.034400000000005</v>
      </c>
      <c r="G8172">
        <v>77.038899999999998</v>
      </c>
      <c r="H8172">
        <v>78.8459</v>
      </c>
      <c r="I8172">
        <v>80.378100000000003</v>
      </c>
      <c r="J8172">
        <v>80.699200000000005</v>
      </c>
      <c r="K8172">
        <v>79.525300000000001</v>
      </c>
      <c r="L8172">
        <v>76.917599999999993</v>
      </c>
      <c r="M8172">
        <v>80.728899999999996</v>
      </c>
      <c r="N8172">
        <v>76.768299999999996</v>
      </c>
    </row>
    <row r="8173" spans="1:14" x14ac:dyDescent="0.2">
      <c r="A8173" t="s">
        <v>2598</v>
      </c>
      <c r="B8173">
        <v>2003</v>
      </c>
      <c r="C8173">
        <v>80.994500000000002</v>
      </c>
      <c r="D8173">
        <v>78.290300000000002</v>
      </c>
      <c r="E8173">
        <v>79.054599999999994</v>
      </c>
      <c r="F8173">
        <v>79.419399999999996</v>
      </c>
      <c r="G8173">
        <v>79.310100000000006</v>
      </c>
      <c r="H8173">
        <v>81.107799999999997</v>
      </c>
      <c r="I8173">
        <v>83.409400000000005</v>
      </c>
      <c r="J8173">
        <v>82.381200000000007</v>
      </c>
      <c r="K8173">
        <v>91.900800000000004</v>
      </c>
      <c r="L8173">
        <v>89.113</v>
      </c>
      <c r="M8173">
        <v>90.629199999999997</v>
      </c>
      <c r="N8173">
        <v>91.089500000000001</v>
      </c>
    </row>
    <row r="8174" spans="1:14" x14ac:dyDescent="0.2">
      <c r="A8174" t="s">
        <v>2598</v>
      </c>
      <c r="B8174">
        <v>2004</v>
      </c>
      <c r="C8174">
        <v>93.529600000000002</v>
      </c>
      <c r="D8174">
        <v>94.394499999999994</v>
      </c>
      <c r="E8174">
        <v>93.874099999999999</v>
      </c>
      <c r="F8174">
        <v>94.406199999999998</v>
      </c>
      <c r="G8174">
        <v>92.744699999999995</v>
      </c>
      <c r="H8174">
        <v>89.645899999999997</v>
      </c>
      <c r="I8174">
        <v>90.046000000000006</v>
      </c>
      <c r="J8174">
        <v>94.659099999999995</v>
      </c>
      <c r="K8174">
        <v>93.779499999999999</v>
      </c>
      <c r="L8174">
        <v>97.379400000000004</v>
      </c>
      <c r="M8174">
        <v>95.283600000000007</v>
      </c>
      <c r="N8174">
        <v>96.432100000000005</v>
      </c>
    </row>
    <row r="8175" spans="1:14" x14ac:dyDescent="0.2">
      <c r="A8175" t="s">
        <v>2598</v>
      </c>
      <c r="B8175">
        <v>2005</v>
      </c>
      <c r="C8175">
        <v>97.255099999999999</v>
      </c>
      <c r="D8175">
        <v>103.3112</v>
      </c>
      <c r="E8175">
        <v>98.240899999999996</v>
      </c>
      <c r="F8175">
        <v>98.618499999999997</v>
      </c>
      <c r="G8175">
        <v>100.8385</v>
      </c>
      <c r="H8175">
        <v>102.8813</v>
      </c>
      <c r="I8175">
        <v>100.38379999999999</v>
      </c>
      <c r="J8175">
        <v>107.2814</v>
      </c>
      <c r="K8175">
        <v>112.2641</v>
      </c>
      <c r="L8175">
        <v>116.34059999999999</v>
      </c>
      <c r="M8175">
        <v>112.5675</v>
      </c>
      <c r="N8175">
        <v>108.41370000000001</v>
      </c>
    </row>
    <row r="8176" spans="1:14" x14ac:dyDescent="0.2">
      <c r="A8176" t="s">
        <v>2598</v>
      </c>
      <c r="B8176">
        <v>2006</v>
      </c>
      <c r="C8176">
        <v>119.3887</v>
      </c>
      <c r="D8176">
        <v>120.97280000000001</v>
      </c>
      <c r="E8176">
        <v>126.6661</v>
      </c>
      <c r="F8176">
        <v>127.9037</v>
      </c>
      <c r="G8176">
        <v>125.4353</v>
      </c>
      <c r="H8176">
        <v>124.20950000000001</v>
      </c>
      <c r="I8176">
        <v>118.10039999999999</v>
      </c>
      <c r="J8176">
        <v>119.1767</v>
      </c>
      <c r="K8176">
        <v>115.47629999999999</v>
      </c>
      <c r="L8176">
        <v>110.68559999999999</v>
      </c>
      <c r="M8176">
        <v>110.39400000000001</v>
      </c>
      <c r="N8176">
        <v>110.21639999999999</v>
      </c>
    </row>
    <row r="8177" spans="1:14" x14ac:dyDescent="0.2">
      <c r="A8177" t="s">
        <v>2598</v>
      </c>
      <c r="B8177">
        <v>2007</v>
      </c>
      <c r="C8177">
        <v>101.05410000000001</v>
      </c>
      <c r="D8177">
        <v>104.29940000000001</v>
      </c>
      <c r="E8177">
        <v>101.1935</v>
      </c>
      <c r="F8177">
        <v>101.3665</v>
      </c>
      <c r="G8177">
        <v>98.3339</v>
      </c>
      <c r="H8177">
        <v>99.830100000000002</v>
      </c>
      <c r="I8177">
        <v>97.985799999999998</v>
      </c>
      <c r="J8177">
        <v>97.893000000000001</v>
      </c>
      <c r="K8177">
        <v>95.828000000000003</v>
      </c>
      <c r="L8177">
        <v>95.826400000000007</v>
      </c>
      <c r="M8177">
        <v>101.6875</v>
      </c>
      <c r="N8177">
        <v>104.70189999999999</v>
      </c>
    </row>
    <row r="8178" spans="1:14" x14ac:dyDescent="0.2">
      <c r="A8178" t="s">
        <v>2598</v>
      </c>
      <c r="B8178">
        <v>2008</v>
      </c>
      <c r="C8178">
        <v>103.1088</v>
      </c>
      <c r="D8178">
        <v>108.85169999999999</v>
      </c>
      <c r="E8178">
        <v>103.7642</v>
      </c>
      <c r="F8178">
        <v>98.264499999999998</v>
      </c>
      <c r="G8178">
        <v>97.887299999999996</v>
      </c>
      <c r="H8178">
        <v>99.621499999999997</v>
      </c>
      <c r="I8178">
        <v>97.6648</v>
      </c>
      <c r="J8178">
        <v>82.344399999999993</v>
      </c>
      <c r="K8178">
        <v>81.984999999999999</v>
      </c>
      <c r="L8178">
        <v>76.230900000000005</v>
      </c>
      <c r="M8178">
        <v>70.249899999999997</v>
      </c>
      <c r="N8178">
        <v>64.340599999999995</v>
      </c>
    </row>
    <row r="8179" spans="1:14" x14ac:dyDescent="0.2">
      <c r="A8179" t="s">
        <v>2598</v>
      </c>
      <c r="B8179">
        <v>2009</v>
      </c>
      <c r="C8179">
        <v>36.577500000000001</v>
      </c>
      <c r="D8179">
        <v>46.143700000000003</v>
      </c>
      <c r="E8179">
        <v>44.085099999999997</v>
      </c>
      <c r="F8179">
        <v>40.366799999999998</v>
      </c>
      <c r="G8179">
        <v>33.264200000000002</v>
      </c>
      <c r="H8179">
        <v>34.0291</v>
      </c>
      <c r="I8179">
        <v>43.580199999999998</v>
      </c>
      <c r="J8179">
        <v>46.536700000000003</v>
      </c>
      <c r="K8179">
        <v>53.801699999999997</v>
      </c>
      <c r="L8179">
        <v>56.363700000000001</v>
      </c>
      <c r="M8179">
        <v>60.235399999999998</v>
      </c>
      <c r="N8179">
        <v>64.516599999999997</v>
      </c>
    </row>
    <row r="8180" spans="1:14" x14ac:dyDescent="0.2">
      <c r="A8180" t="s">
        <v>2598</v>
      </c>
      <c r="B8180">
        <v>2010</v>
      </c>
      <c r="C8180">
        <v>67.446299999999994</v>
      </c>
      <c r="D8180">
        <v>65.353099999999998</v>
      </c>
      <c r="E8180">
        <v>72.965100000000007</v>
      </c>
      <c r="F8180">
        <v>72.651700000000005</v>
      </c>
      <c r="G8180">
        <v>82.0839</v>
      </c>
      <c r="H8180">
        <v>81.582899999999995</v>
      </c>
      <c r="I8180">
        <v>92.736099999999993</v>
      </c>
      <c r="J8180">
        <v>87.164699999999996</v>
      </c>
      <c r="K8180">
        <v>89.372600000000006</v>
      </c>
      <c r="L8180">
        <v>87.697199999999995</v>
      </c>
      <c r="M8180">
        <v>83.166899999999998</v>
      </c>
      <c r="N8180">
        <v>81.221900000000005</v>
      </c>
    </row>
    <row r="8181" spans="1:14" x14ac:dyDescent="0.2">
      <c r="A8181" t="s">
        <v>2598</v>
      </c>
      <c r="B8181">
        <v>2011</v>
      </c>
      <c r="C8181">
        <v>83.321899999999999</v>
      </c>
      <c r="D8181">
        <v>86.373900000000006</v>
      </c>
      <c r="E8181">
        <v>91.394499999999994</v>
      </c>
      <c r="F8181">
        <v>84.160600000000002</v>
      </c>
      <c r="G8181">
        <v>86.172600000000003</v>
      </c>
      <c r="H8181">
        <v>86.295900000000003</v>
      </c>
      <c r="I8181">
        <v>86.771299999999997</v>
      </c>
      <c r="J8181">
        <v>90.379199999999997</v>
      </c>
      <c r="K8181">
        <v>90.8733</v>
      </c>
      <c r="L8181">
        <v>96.7346</v>
      </c>
      <c r="M8181">
        <v>91.8857</v>
      </c>
    </row>
    <row r="8182" spans="1:14" x14ac:dyDescent="0.2">
      <c r="A8182" t="s">
        <v>2599</v>
      </c>
      <c r="B8182" t="s">
        <v>2600</v>
      </c>
      <c r="C8182" t="s">
        <v>2601</v>
      </c>
      <c r="D8182" t="s">
        <v>568</v>
      </c>
    </row>
    <row r="8183" spans="1:14" x14ac:dyDescent="0.2">
      <c r="A8183" t="s">
        <v>2599</v>
      </c>
      <c r="B8183" t="s">
        <v>714</v>
      </c>
      <c r="C8183">
        <v>89.290599999999998</v>
      </c>
      <c r="D8183">
        <v>84.688000000000002</v>
      </c>
      <c r="E8183">
        <v>79.987200000000001</v>
      </c>
      <c r="F8183">
        <v>74.916700000000006</v>
      </c>
      <c r="G8183">
        <v>72.826700000000002</v>
      </c>
      <c r="H8183">
        <v>74.184399999999997</v>
      </c>
      <c r="I8183">
        <v>72.636799999999994</v>
      </c>
      <c r="J8183">
        <v>69.922300000000007</v>
      </c>
      <c r="K8183">
        <v>73.386700000000005</v>
      </c>
      <c r="L8183">
        <v>70.165400000000005</v>
      </c>
      <c r="M8183">
        <v>71.444000000000003</v>
      </c>
      <c r="N8183">
        <v>74.387699999999995</v>
      </c>
    </row>
    <row r="8184" spans="1:14" x14ac:dyDescent="0.2">
      <c r="A8184" t="s">
        <v>2599</v>
      </c>
      <c r="B8184" t="s">
        <v>715</v>
      </c>
      <c r="C8184">
        <v>74.900400000000005</v>
      </c>
      <c r="D8184">
        <v>79.654499999999999</v>
      </c>
      <c r="E8184">
        <v>77.667599999999993</v>
      </c>
      <c r="F8184">
        <v>75.678600000000003</v>
      </c>
      <c r="G8184">
        <v>73.293800000000005</v>
      </c>
      <c r="H8184">
        <v>69.926500000000004</v>
      </c>
      <c r="I8184">
        <v>67.050799999999995</v>
      </c>
      <c r="J8184">
        <v>66.9268</v>
      </c>
      <c r="K8184">
        <v>70.496899999999997</v>
      </c>
      <c r="L8184">
        <v>77.065399999999997</v>
      </c>
      <c r="M8184">
        <v>75.756</v>
      </c>
      <c r="N8184">
        <v>71.919899999999998</v>
      </c>
    </row>
    <row r="8185" spans="1:14" x14ac:dyDescent="0.2">
      <c r="A8185" t="s">
        <v>2599</v>
      </c>
      <c r="B8185" t="s">
        <v>716</v>
      </c>
      <c r="C8185">
        <v>69.945700000000002</v>
      </c>
      <c r="D8185">
        <v>71.491500000000002</v>
      </c>
      <c r="E8185">
        <v>73.805000000000007</v>
      </c>
      <c r="F8185">
        <v>78.635099999999994</v>
      </c>
      <c r="G8185">
        <v>79.3232</v>
      </c>
      <c r="H8185">
        <v>79.209100000000007</v>
      </c>
      <c r="I8185">
        <v>67.896600000000007</v>
      </c>
      <c r="J8185">
        <v>72.635599999999997</v>
      </c>
      <c r="K8185">
        <v>76.638499999999993</v>
      </c>
      <c r="L8185">
        <v>76.621399999999994</v>
      </c>
      <c r="M8185">
        <v>78.711100000000002</v>
      </c>
      <c r="N8185">
        <v>81.1648</v>
      </c>
    </row>
    <row r="8186" spans="1:14" x14ac:dyDescent="0.2">
      <c r="A8186" t="s">
        <v>2599</v>
      </c>
      <c r="B8186" t="s">
        <v>717</v>
      </c>
      <c r="C8186">
        <v>84.165099999999995</v>
      </c>
      <c r="D8186">
        <v>80.450999999999993</v>
      </c>
      <c r="E8186">
        <v>76.687899999999999</v>
      </c>
      <c r="F8186">
        <v>76.262299999999996</v>
      </c>
      <c r="G8186">
        <v>71.703299999999999</v>
      </c>
      <c r="H8186">
        <v>66.731300000000005</v>
      </c>
      <c r="I8186">
        <v>58.607599999999998</v>
      </c>
      <c r="J8186">
        <v>68.445800000000006</v>
      </c>
      <c r="K8186">
        <v>68.596100000000007</v>
      </c>
      <c r="L8186">
        <v>63.767899999999997</v>
      </c>
      <c r="M8186">
        <v>65.200500000000005</v>
      </c>
      <c r="N8186">
        <v>67.163200000000003</v>
      </c>
    </row>
    <row r="8187" spans="1:14" x14ac:dyDescent="0.2">
      <c r="A8187" t="s">
        <v>2599</v>
      </c>
      <c r="B8187" t="s">
        <v>718</v>
      </c>
      <c r="C8187">
        <v>49.404899999999998</v>
      </c>
      <c r="D8187">
        <v>67.759500000000003</v>
      </c>
      <c r="E8187">
        <v>73.0548</v>
      </c>
      <c r="F8187">
        <v>69.974199999999996</v>
      </c>
      <c r="G8187">
        <v>73.781300000000002</v>
      </c>
      <c r="H8187">
        <v>78.193700000000007</v>
      </c>
      <c r="I8187">
        <v>76.122299999999996</v>
      </c>
      <c r="J8187">
        <v>75.695999999999998</v>
      </c>
      <c r="K8187">
        <v>80.375600000000006</v>
      </c>
      <c r="L8187">
        <v>75.644599999999997</v>
      </c>
      <c r="M8187">
        <v>61.466799999999999</v>
      </c>
      <c r="N8187">
        <v>58.902999999999999</v>
      </c>
    </row>
    <row r="8188" spans="1:14" x14ac:dyDescent="0.2">
      <c r="A8188" t="s">
        <v>2599</v>
      </c>
      <c r="B8188" t="s">
        <v>719</v>
      </c>
      <c r="C8188">
        <v>65.120199999999997</v>
      </c>
      <c r="D8188">
        <v>60.924199999999999</v>
      </c>
      <c r="E8188">
        <v>62.606900000000003</v>
      </c>
      <c r="F8188">
        <v>67.297499999999999</v>
      </c>
      <c r="G8188">
        <v>72.582499999999996</v>
      </c>
      <c r="H8188">
        <v>76.562600000000003</v>
      </c>
      <c r="I8188">
        <v>81.337599999999995</v>
      </c>
      <c r="J8188">
        <v>73.309899999999999</v>
      </c>
      <c r="K8188">
        <v>83.819599999999994</v>
      </c>
      <c r="L8188">
        <v>80.725399999999993</v>
      </c>
      <c r="M8188">
        <v>77.085599999999999</v>
      </c>
      <c r="N8188">
        <v>73.168199999999999</v>
      </c>
    </row>
    <row r="8189" spans="1:14" x14ac:dyDescent="0.2">
      <c r="A8189" t="s">
        <v>2599</v>
      </c>
      <c r="B8189" t="s">
        <v>720</v>
      </c>
      <c r="C8189">
        <v>60.820900000000002</v>
      </c>
      <c r="D8189">
        <v>66.864000000000004</v>
      </c>
      <c r="E8189">
        <v>68.521100000000004</v>
      </c>
      <c r="F8189">
        <v>70.075199999999995</v>
      </c>
      <c r="G8189">
        <v>73.6233</v>
      </c>
      <c r="H8189">
        <v>69.3446</v>
      </c>
      <c r="I8189">
        <v>74.178200000000004</v>
      </c>
      <c r="J8189">
        <v>67.610699999999994</v>
      </c>
      <c r="K8189">
        <v>64.180000000000007</v>
      </c>
      <c r="L8189">
        <v>66.270300000000006</v>
      </c>
      <c r="M8189">
        <v>64.719200000000001</v>
      </c>
      <c r="N8189">
        <v>66.303799999999995</v>
      </c>
    </row>
    <row r="8190" spans="1:14" x14ac:dyDescent="0.2">
      <c r="A8190" t="s">
        <v>2599</v>
      </c>
      <c r="B8190" t="s">
        <v>721</v>
      </c>
      <c r="C8190">
        <v>66.737399999999994</v>
      </c>
      <c r="D8190">
        <v>63.767000000000003</v>
      </c>
      <c r="E8190">
        <v>65.02</v>
      </c>
      <c r="F8190">
        <v>64.918099999999995</v>
      </c>
      <c r="G8190">
        <v>64.431299999999993</v>
      </c>
      <c r="H8190">
        <v>63.229100000000003</v>
      </c>
      <c r="I8190">
        <v>60.520099999999999</v>
      </c>
      <c r="J8190">
        <v>56.7498</v>
      </c>
      <c r="K8190">
        <v>61.001600000000003</v>
      </c>
      <c r="L8190">
        <v>65.952299999999994</v>
      </c>
      <c r="M8190">
        <v>68.801100000000005</v>
      </c>
      <c r="N8190">
        <v>69.591099999999997</v>
      </c>
    </row>
    <row r="8191" spans="1:14" x14ac:dyDescent="0.2">
      <c r="A8191" t="s">
        <v>2599</v>
      </c>
      <c r="B8191" t="s">
        <v>722</v>
      </c>
      <c r="C8191">
        <v>72.469099999999997</v>
      </c>
      <c r="D8191">
        <v>74.439499999999995</v>
      </c>
      <c r="E8191">
        <v>73.768100000000004</v>
      </c>
      <c r="F8191">
        <v>75.390299999999996</v>
      </c>
      <c r="G8191">
        <v>74.370800000000003</v>
      </c>
      <c r="H8191">
        <v>76.145099999999999</v>
      </c>
      <c r="I8191">
        <v>73.846000000000004</v>
      </c>
      <c r="J8191">
        <v>79.227400000000003</v>
      </c>
      <c r="K8191">
        <v>79.150199999999998</v>
      </c>
      <c r="L8191">
        <v>80.436300000000003</v>
      </c>
      <c r="M8191">
        <v>79.554199999999994</v>
      </c>
      <c r="N8191">
        <v>80.492699999999999</v>
      </c>
    </row>
    <row r="8192" spans="1:14" x14ac:dyDescent="0.2">
      <c r="A8192" t="s">
        <v>2599</v>
      </c>
      <c r="B8192" t="s">
        <v>723</v>
      </c>
      <c r="C8192">
        <v>81.1905</v>
      </c>
      <c r="D8192">
        <v>81.981399999999994</v>
      </c>
      <c r="E8192">
        <v>82.996300000000005</v>
      </c>
      <c r="F8192">
        <v>81.527199999999993</v>
      </c>
      <c r="G8192">
        <v>79.1357</v>
      </c>
      <c r="H8192">
        <v>80.556700000000006</v>
      </c>
      <c r="I8192">
        <v>74.825100000000006</v>
      </c>
      <c r="J8192">
        <v>80.700500000000005</v>
      </c>
      <c r="K8192">
        <v>82.337599999999995</v>
      </c>
      <c r="L8192">
        <v>78.204300000000003</v>
      </c>
      <c r="M8192">
        <v>77.190200000000004</v>
      </c>
      <c r="N8192">
        <v>78.650800000000004</v>
      </c>
    </row>
    <row r="8193" spans="1:14" x14ac:dyDescent="0.2">
      <c r="A8193" t="s">
        <v>2599</v>
      </c>
      <c r="B8193" t="s">
        <v>724</v>
      </c>
      <c r="C8193">
        <v>74.466399999999993</v>
      </c>
      <c r="D8193">
        <v>79.782499999999999</v>
      </c>
      <c r="E8193">
        <v>67.250799999999998</v>
      </c>
      <c r="F8193">
        <v>83.700999999999993</v>
      </c>
      <c r="G8193">
        <v>83.316900000000004</v>
      </c>
      <c r="H8193">
        <v>85.585599999999999</v>
      </c>
      <c r="I8193">
        <v>90.311999999999998</v>
      </c>
      <c r="J8193">
        <v>85.118099999999998</v>
      </c>
      <c r="K8193">
        <v>84.129499999999993</v>
      </c>
      <c r="L8193">
        <v>78.563199999999995</v>
      </c>
      <c r="M8193">
        <v>82.686099999999996</v>
      </c>
      <c r="N8193">
        <v>85.914900000000003</v>
      </c>
    </row>
    <row r="8194" spans="1:14" x14ac:dyDescent="0.2">
      <c r="A8194" t="s">
        <v>2599</v>
      </c>
      <c r="B8194" t="s">
        <v>725</v>
      </c>
      <c r="C8194">
        <v>86.842299999999994</v>
      </c>
      <c r="D8194">
        <v>88.3172</v>
      </c>
      <c r="E8194">
        <v>90.167199999999994</v>
      </c>
      <c r="F8194">
        <v>81.956299999999999</v>
      </c>
      <c r="G8194">
        <v>83.921999999999997</v>
      </c>
      <c r="H8194">
        <v>87.970600000000005</v>
      </c>
      <c r="I8194">
        <v>79.534400000000005</v>
      </c>
      <c r="J8194">
        <v>90.472300000000004</v>
      </c>
      <c r="K8194">
        <v>92.943100000000001</v>
      </c>
      <c r="L8194">
        <v>91.4649</v>
      </c>
      <c r="M8194">
        <v>95.455600000000004</v>
      </c>
      <c r="N8194">
        <v>93.132900000000006</v>
      </c>
    </row>
    <row r="8195" spans="1:14" x14ac:dyDescent="0.2">
      <c r="A8195" t="s">
        <v>2599</v>
      </c>
      <c r="B8195" t="s">
        <v>726</v>
      </c>
      <c r="C8195">
        <v>91.166200000000003</v>
      </c>
      <c r="D8195">
        <v>89.173599999999993</v>
      </c>
      <c r="E8195">
        <v>88.335400000000007</v>
      </c>
      <c r="F8195">
        <v>88.434299999999993</v>
      </c>
      <c r="G8195">
        <v>86.884900000000002</v>
      </c>
      <c r="H8195">
        <v>70.765500000000003</v>
      </c>
      <c r="I8195">
        <v>53.414400000000001</v>
      </c>
      <c r="J8195">
        <v>88.596500000000006</v>
      </c>
      <c r="K8195">
        <v>85.287999999999997</v>
      </c>
      <c r="L8195">
        <v>87.935000000000002</v>
      </c>
      <c r="M8195">
        <v>84.206699999999998</v>
      </c>
      <c r="N8195">
        <v>83.764399999999995</v>
      </c>
    </row>
    <row r="8196" spans="1:14" x14ac:dyDescent="0.2">
      <c r="A8196" t="s">
        <v>2599</v>
      </c>
      <c r="B8196" t="s">
        <v>727</v>
      </c>
      <c r="C8196">
        <v>80.846199999999996</v>
      </c>
      <c r="D8196">
        <v>79.344200000000001</v>
      </c>
      <c r="E8196">
        <v>77.872299999999996</v>
      </c>
      <c r="F8196">
        <v>77.137699999999995</v>
      </c>
      <c r="G8196">
        <v>76.8185</v>
      </c>
      <c r="H8196">
        <v>75.714299999999994</v>
      </c>
      <c r="I8196">
        <v>72.973399999999998</v>
      </c>
      <c r="J8196">
        <v>78.140199999999993</v>
      </c>
      <c r="K8196">
        <v>75.369100000000003</v>
      </c>
      <c r="L8196">
        <v>78.037999999999997</v>
      </c>
      <c r="M8196">
        <v>77.649500000000003</v>
      </c>
      <c r="N8196">
        <v>76.192400000000006</v>
      </c>
    </row>
    <row r="8197" spans="1:14" x14ac:dyDescent="0.2">
      <c r="A8197" t="s">
        <v>2599</v>
      </c>
      <c r="B8197" t="s">
        <v>728</v>
      </c>
      <c r="C8197">
        <v>78.702699999999993</v>
      </c>
      <c r="D8197">
        <v>78.209999999999994</v>
      </c>
      <c r="E8197">
        <v>79.181200000000004</v>
      </c>
      <c r="F8197">
        <v>81.11</v>
      </c>
      <c r="G8197">
        <v>82.371099999999998</v>
      </c>
      <c r="H8197">
        <v>80.675799999999995</v>
      </c>
      <c r="I8197">
        <v>73.429599999999994</v>
      </c>
      <c r="J8197">
        <v>78.059299999999993</v>
      </c>
      <c r="K8197">
        <v>79.267399999999995</v>
      </c>
      <c r="L8197">
        <v>75.084599999999995</v>
      </c>
      <c r="M8197">
        <v>70.784099999999995</v>
      </c>
      <c r="N8197">
        <v>67.172600000000003</v>
      </c>
    </row>
    <row r="8198" spans="1:14" x14ac:dyDescent="0.2">
      <c r="A8198" t="s">
        <v>2599</v>
      </c>
      <c r="B8198" t="s">
        <v>729</v>
      </c>
      <c r="C8198">
        <v>64.625699999999995</v>
      </c>
      <c r="D8198">
        <v>65.538399999999996</v>
      </c>
      <c r="E8198">
        <v>70.961200000000005</v>
      </c>
      <c r="F8198">
        <v>70.3917</v>
      </c>
      <c r="G8198">
        <v>73.187600000000003</v>
      </c>
      <c r="H8198">
        <v>70.680899999999994</v>
      </c>
      <c r="I8198">
        <v>72.568899999999999</v>
      </c>
      <c r="J8198">
        <v>68.509299999999996</v>
      </c>
      <c r="K8198">
        <v>66.503299999999996</v>
      </c>
      <c r="L8198">
        <v>64.863600000000005</v>
      </c>
      <c r="M8198">
        <v>69.009200000000007</v>
      </c>
      <c r="N8198">
        <v>72.402299999999997</v>
      </c>
    </row>
    <row r="8199" spans="1:14" x14ac:dyDescent="0.2">
      <c r="A8199" t="s">
        <v>2599</v>
      </c>
      <c r="B8199" t="s">
        <v>730</v>
      </c>
      <c r="C8199">
        <v>71.543000000000006</v>
      </c>
      <c r="D8199">
        <v>71.443399999999997</v>
      </c>
      <c r="E8199">
        <v>71.140199999999993</v>
      </c>
      <c r="F8199">
        <v>73.659300000000002</v>
      </c>
      <c r="G8199">
        <v>73.570599999999999</v>
      </c>
      <c r="H8199">
        <v>74.577200000000005</v>
      </c>
      <c r="I8199">
        <v>76.3399</v>
      </c>
      <c r="J8199">
        <v>75.6464</v>
      </c>
      <c r="K8199">
        <v>74.858599999999996</v>
      </c>
      <c r="L8199">
        <v>73.480800000000002</v>
      </c>
      <c r="M8199">
        <v>78.302499999999995</v>
      </c>
      <c r="N8199">
        <v>74.571700000000007</v>
      </c>
    </row>
    <row r="8200" spans="1:14" x14ac:dyDescent="0.2">
      <c r="A8200" t="s">
        <v>2599</v>
      </c>
      <c r="B8200" t="s">
        <v>731</v>
      </c>
      <c r="C8200">
        <v>80.9191</v>
      </c>
      <c r="D8200">
        <v>77.019400000000005</v>
      </c>
      <c r="E8200">
        <v>77.628399999999999</v>
      </c>
      <c r="F8200">
        <v>77.971599999999995</v>
      </c>
      <c r="G8200">
        <v>77.6982</v>
      </c>
      <c r="H8200">
        <v>79.128600000000006</v>
      </c>
      <c r="I8200">
        <v>81.944199999999995</v>
      </c>
      <c r="J8200">
        <v>80.507000000000005</v>
      </c>
      <c r="K8200">
        <v>90.313400000000001</v>
      </c>
      <c r="L8200">
        <v>87.162800000000004</v>
      </c>
      <c r="M8200">
        <v>88.423900000000003</v>
      </c>
      <c r="N8200">
        <v>89.186099999999996</v>
      </c>
    </row>
    <row r="8201" spans="1:14" x14ac:dyDescent="0.2">
      <c r="A8201" t="s">
        <v>2599</v>
      </c>
      <c r="B8201" t="s">
        <v>732</v>
      </c>
      <c r="C8201">
        <v>91.1023</v>
      </c>
      <c r="D8201">
        <v>92.188800000000001</v>
      </c>
      <c r="E8201">
        <v>91.964600000000004</v>
      </c>
      <c r="F8201">
        <v>91.818399999999997</v>
      </c>
      <c r="G8201">
        <v>89.420100000000005</v>
      </c>
      <c r="H8201">
        <v>84.831599999999995</v>
      </c>
      <c r="I8201">
        <v>83.810299999999998</v>
      </c>
      <c r="J8201">
        <v>89.3506</v>
      </c>
      <c r="K8201">
        <v>87.371899999999997</v>
      </c>
      <c r="L8201">
        <v>90.779799999999994</v>
      </c>
      <c r="M8201">
        <v>87.570800000000006</v>
      </c>
      <c r="N8201">
        <v>90.572400000000002</v>
      </c>
    </row>
    <row r="8202" spans="1:14" x14ac:dyDescent="0.2">
      <c r="A8202" t="s">
        <v>2599</v>
      </c>
      <c r="B8202" t="s">
        <v>733</v>
      </c>
      <c r="C8202">
        <v>88.328100000000006</v>
      </c>
      <c r="D8202">
        <v>95.939700000000002</v>
      </c>
      <c r="E8202">
        <v>91.1477</v>
      </c>
      <c r="F8202">
        <v>90.492599999999996</v>
      </c>
      <c r="G8202">
        <v>91.703999999999994</v>
      </c>
      <c r="H8202">
        <v>94.568200000000004</v>
      </c>
      <c r="I8202">
        <v>91.826599999999999</v>
      </c>
      <c r="J8202">
        <v>100.3785</v>
      </c>
      <c r="K8202">
        <v>106.8326</v>
      </c>
      <c r="L8202">
        <v>110.2582</v>
      </c>
      <c r="M8202">
        <v>106.9521</v>
      </c>
      <c r="N8202">
        <v>103.958</v>
      </c>
    </row>
    <row r="8203" spans="1:14" x14ac:dyDescent="0.2">
      <c r="A8203" t="s">
        <v>2599</v>
      </c>
      <c r="B8203" t="s">
        <v>734</v>
      </c>
      <c r="C8203">
        <v>112.0247</v>
      </c>
      <c r="D8203">
        <v>114.3432</v>
      </c>
      <c r="E8203">
        <v>120.041</v>
      </c>
      <c r="F8203">
        <v>120.20399999999999</v>
      </c>
      <c r="G8203">
        <v>118.3942</v>
      </c>
      <c r="H8203">
        <v>120.53570000000001</v>
      </c>
      <c r="I8203">
        <v>105.9658</v>
      </c>
      <c r="J8203">
        <v>112.2906</v>
      </c>
      <c r="K8203">
        <v>107.4104</v>
      </c>
      <c r="L8203">
        <v>101.9836</v>
      </c>
      <c r="M8203">
        <v>102.3788</v>
      </c>
      <c r="N8203">
        <v>105.10420000000001</v>
      </c>
    </row>
    <row r="8204" spans="1:14" x14ac:dyDescent="0.2">
      <c r="A8204" t="s">
        <v>2599</v>
      </c>
      <c r="B8204" t="s">
        <v>735</v>
      </c>
      <c r="C8204">
        <v>95.687899999999999</v>
      </c>
      <c r="D8204">
        <v>100.7778</v>
      </c>
      <c r="E8204">
        <v>99.175899999999999</v>
      </c>
      <c r="F8204">
        <v>102.6433</v>
      </c>
      <c r="G8204">
        <v>98.643600000000006</v>
      </c>
      <c r="H8204">
        <v>99.494699999999995</v>
      </c>
      <c r="I8204">
        <v>98.762600000000006</v>
      </c>
      <c r="J8204">
        <v>99.259699999999995</v>
      </c>
      <c r="K8204">
        <v>96.386899999999997</v>
      </c>
      <c r="L8204">
        <v>98.335400000000007</v>
      </c>
      <c r="M8204">
        <v>103.05970000000001</v>
      </c>
      <c r="N8204">
        <v>107.77249999999999</v>
      </c>
    </row>
    <row r="8205" spans="1:14" x14ac:dyDescent="0.2">
      <c r="A8205" t="s">
        <v>2599</v>
      </c>
      <c r="B8205" t="s">
        <v>736</v>
      </c>
      <c r="C8205">
        <v>107.65430000000001</v>
      </c>
      <c r="D8205">
        <v>112.77809999999999</v>
      </c>
      <c r="E8205">
        <v>104.1165</v>
      </c>
      <c r="F8205">
        <v>96.4084</v>
      </c>
      <c r="G8205">
        <v>95.891000000000005</v>
      </c>
      <c r="H8205">
        <v>101.5795</v>
      </c>
      <c r="I8205">
        <v>99.053600000000003</v>
      </c>
      <c r="J8205">
        <v>80.3947</v>
      </c>
      <c r="K8205">
        <v>80.148300000000006</v>
      </c>
      <c r="L8205">
        <v>73.254599999999996</v>
      </c>
      <c r="M8205">
        <v>67.050200000000004</v>
      </c>
      <c r="N8205">
        <v>58.735700000000001</v>
      </c>
    </row>
    <row r="8206" spans="1:14" x14ac:dyDescent="0.2">
      <c r="A8206" t="s">
        <v>2599</v>
      </c>
      <c r="B8206" t="s">
        <v>737</v>
      </c>
      <c r="C8206">
        <v>31.492899999999999</v>
      </c>
      <c r="D8206">
        <v>38.320700000000002</v>
      </c>
      <c r="E8206">
        <v>38.356900000000003</v>
      </c>
      <c r="F8206">
        <v>36.745800000000003</v>
      </c>
      <c r="G8206">
        <v>28.390499999999999</v>
      </c>
      <c r="H8206">
        <v>25.7913</v>
      </c>
      <c r="I8206">
        <v>37.8249</v>
      </c>
      <c r="J8206">
        <v>42.036999999999999</v>
      </c>
      <c r="K8206">
        <v>50.229100000000003</v>
      </c>
      <c r="L8206">
        <v>50.778500000000001</v>
      </c>
      <c r="M8206">
        <v>55.574599999999997</v>
      </c>
      <c r="N8206">
        <v>59.076900000000002</v>
      </c>
    </row>
    <row r="8207" spans="1:14" x14ac:dyDescent="0.2">
      <c r="A8207" t="s">
        <v>2599</v>
      </c>
      <c r="B8207" t="s">
        <v>738</v>
      </c>
      <c r="C8207">
        <v>65.051199999999994</v>
      </c>
      <c r="D8207">
        <v>66.115499999999997</v>
      </c>
      <c r="E8207">
        <v>71.896900000000002</v>
      </c>
      <c r="F8207">
        <v>74.079800000000006</v>
      </c>
      <c r="G8207">
        <v>83.872900000000001</v>
      </c>
      <c r="H8207">
        <v>83.471400000000003</v>
      </c>
      <c r="I8207">
        <v>96.4221</v>
      </c>
      <c r="J8207">
        <v>88.566000000000003</v>
      </c>
      <c r="K8207">
        <v>89.298299999999998</v>
      </c>
      <c r="L8207">
        <v>89.283500000000004</v>
      </c>
      <c r="M8207">
        <v>82.907200000000003</v>
      </c>
      <c r="N8207">
        <v>80.092299999999994</v>
      </c>
    </row>
    <row r="8208" spans="1:14" x14ac:dyDescent="0.2">
      <c r="A8208" t="s">
        <v>2599</v>
      </c>
      <c r="B8208" t="s">
        <v>739</v>
      </c>
      <c r="C8208">
        <v>80.790899999999993</v>
      </c>
      <c r="D8208">
        <v>83.453900000000004</v>
      </c>
      <c r="E8208">
        <v>86.875</v>
      </c>
      <c r="F8208">
        <v>77.431700000000006</v>
      </c>
      <c r="G8208">
        <v>76.091999999999999</v>
      </c>
      <c r="H8208">
        <v>75.632599999999996</v>
      </c>
      <c r="I8208">
        <v>78.754099999999994</v>
      </c>
      <c r="J8208">
        <v>81.128399999999999</v>
      </c>
      <c r="K8208">
        <v>81.900199999999998</v>
      </c>
      <c r="L8208">
        <v>85.390500000000003</v>
      </c>
      <c r="M8208">
        <v>80.647099999999995</v>
      </c>
    </row>
    <row r="8209" spans="1:14" x14ac:dyDescent="0.2">
      <c r="A8209" t="s">
        <v>2439</v>
      </c>
      <c r="B8209" t="s">
        <v>2602</v>
      </c>
      <c r="C8209" t="s">
        <v>2603</v>
      </c>
      <c r="D8209" t="s">
        <v>2441</v>
      </c>
      <c r="E8209" t="s">
        <v>1045</v>
      </c>
    </row>
    <row r="8210" spans="1:14" x14ac:dyDescent="0.2">
      <c r="A8210" t="s">
        <v>2439</v>
      </c>
      <c r="B8210" t="s">
        <v>2078</v>
      </c>
      <c r="C8210">
        <v>200.6592</v>
      </c>
      <c r="D8210">
        <v>190.97309999999999</v>
      </c>
      <c r="E8210">
        <v>180.20699999999999</v>
      </c>
      <c r="F8210">
        <v>167.5754</v>
      </c>
      <c r="G8210">
        <v>162.87459999999999</v>
      </c>
      <c r="H8210">
        <v>169.2663</v>
      </c>
      <c r="I8210">
        <v>164.67930000000001</v>
      </c>
      <c r="J8210">
        <v>159.14760000000001</v>
      </c>
      <c r="K8210">
        <v>166.94229999999999</v>
      </c>
      <c r="L8210">
        <v>167.15209999999999</v>
      </c>
      <c r="M8210">
        <v>173.66640000000001</v>
      </c>
      <c r="N8210">
        <v>181.71549999999999</v>
      </c>
    </row>
    <row r="8211" spans="1:14" x14ac:dyDescent="0.2">
      <c r="A8211" t="s">
        <v>2439</v>
      </c>
      <c r="B8211" t="s">
        <v>2079</v>
      </c>
      <c r="C8211">
        <v>181.1558</v>
      </c>
      <c r="D8211">
        <v>195.06950000000001</v>
      </c>
      <c r="E8211">
        <v>189.1626</v>
      </c>
      <c r="F8211">
        <v>181.1387</v>
      </c>
      <c r="G8211">
        <v>173.8631</v>
      </c>
      <c r="H8211">
        <v>167.2698</v>
      </c>
      <c r="I8211">
        <v>151.71289999999999</v>
      </c>
      <c r="J8211">
        <v>151.13399999999999</v>
      </c>
      <c r="K8211">
        <v>163.19290000000001</v>
      </c>
      <c r="L8211">
        <v>177.27250000000001</v>
      </c>
      <c r="M8211">
        <v>174.5942</v>
      </c>
      <c r="N8211">
        <v>161.1155</v>
      </c>
    </row>
    <row r="8212" spans="1:14" x14ac:dyDescent="0.2">
      <c r="A8212" t="s">
        <v>2439</v>
      </c>
      <c r="B8212" t="s">
        <v>2080</v>
      </c>
      <c r="C8212">
        <v>149.88470000000001</v>
      </c>
      <c r="D8212">
        <v>157.12360000000001</v>
      </c>
      <c r="E8212">
        <v>163.1814</v>
      </c>
      <c r="F8212">
        <v>174.72409999999999</v>
      </c>
      <c r="G8212">
        <v>178.10769999999999</v>
      </c>
      <c r="H8212">
        <v>178.13800000000001</v>
      </c>
      <c r="I8212">
        <v>143.80930000000001</v>
      </c>
      <c r="J8212">
        <v>154.69399999999999</v>
      </c>
      <c r="K8212">
        <v>169.3381</v>
      </c>
      <c r="L8212">
        <v>167.46789999999999</v>
      </c>
      <c r="M8212">
        <v>170.8312</v>
      </c>
      <c r="N8212">
        <v>176.06030000000001</v>
      </c>
    </row>
    <row r="8213" spans="1:14" x14ac:dyDescent="0.2">
      <c r="A8213" t="s">
        <v>2439</v>
      </c>
      <c r="B8213" t="s">
        <v>2081</v>
      </c>
      <c r="C8213">
        <v>180.69630000000001</v>
      </c>
      <c r="D8213">
        <v>169.82910000000001</v>
      </c>
      <c r="E8213">
        <v>164.1678</v>
      </c>
      <c r="F8213">
        <v>164.6788</v>
      </c>
      <c r="G8213">
        <v>153.99799999999999</v>
      </c>
      <c r="H8213">
        <v>139.41470000000001</v>
      </c>
      <c r="I8213">
        <v>118.89870000000001</v>
      </c>
      <c r="J8213">
        <v>143.8013</v>
      </c>
      <c r="K8213">
        <v>149.3674</v>
      </c>
      <c r="L8213">
        <v>139.29069999999999</v>
      </c>
      <c r="M8213">
        <v>135.00989999999999</v>
      </c>
      <c r="N8213">
        <v>137.49279999999999</v>
      </c>
    </row>
    <row r="8214" spans="1:14" x14ac:dyDescent="0.2">
      <c r="A8214" t="s">
        <v>2439</v>
      </c>
      <c r="B8214" t="s">
        <v>2082</v>
      </c>
      <c r="C8214">
        <v>100.1983</v>
      </c>
      <c r="D8214">
        <v>138.69210000000001</v>
      </c>
      <c r="E8214">
        <v>148.14160000000001</v>
      </c>
      <c r="F8214">
        <v>136.67230000000001</v>
      </c>
      <c r="G8214">
        <v>143.7689</v>
      </c>
      <c r="H8214">
        <v>153.38849999999999</v>
      </c>
      <c r="I8214">
        <v>151.6917</v>
      </c>
      <c r="J8214">
        <v>146.45949999999999</v>
      </c>
      <c r="K8214">
        <v>164.93709999999999</v>
      </c>
      <c r="L8214">
        <v>151.47579999999999</v>
      </c>
      <c r="M8214">
        <v>120.72110000000001</v>
      </c>
      <c r="N8214">
        <v>124.1549</v>
      </c>
    </row>
    <row r="8215" spans="1:14" x14ac:dyDescent="0.2">
      <c r="A8215" t="s">
        <v>2439</v>
      </c>
      <c r="B8215" t="s">
        <v>2083</v>
      </c>
      <c r="C8215">
        <v>139.7236</v>
      </c>
      <c r="D8215">
        <v>131.0754</v>
      </c>
      <c r="E8215">
        <v>127.79949999999999</v>
      </c>
      <c r="F8215">
        <v>128.14439999999999</v>
      </c>
      <c r="G8215">
        <v>138.65969999999999</v>
      </c>
      <c r="H8215">
        <v>143.22900000000001</v>
      </c>
      <c r="I8215">
        <v>159.89699999999999</v>
      </c>
      <c r="J8215">
        <v>142.0274</v>
      </c>
      <c r="K8215">
        <v>162.56100000000001</v>
      </c>
      <c r="L8215">
        <v>155.0488</v>
      </c>
      <c r="M8215">
        <v>147.57919999999999</v>
      </c>
      <c r="N8215">
        <v>140.56780000000001</v>
      </c>
    </row>
    <row r="8216" spans="1:14" x14ac:dyDescent="0.2">
      <c r="A8216" t="s">
        <v>2439</v>
      </c>
      <c r="B8216" t="s">
        <v>2084</v>
      </c>
      <c r="C8216">
        <v>120.45529999999999</v>
      </c>
      <c r="D8216">
        <v>128.74109999999999</v>
      </c>
      <c r="E8216">
        <v>127.1431</v>
      </c>
      <c r="F8216">
        <v>133.84739999999999</v>
      </c>
      <c r="G8216">
        <v>142.31790000000001</v>
      </c>
      <c r="H8216">
        <v>137.54640000000001</v>
      </c>
      <c r="I8216">
        <v>144.91579999999999</v>
      </c>
      <c r="J8216">
        <v>129.76329999999999</v>
      </c>
      <c r="K8216">
        <v>125.2757</v>
      </c>
      <c r="L8216">
        <v>130.1234</v>
      </c>
      <c r="M8216">
        <v>126.8421</v>
      </c>
      <c r="N8216">
        <v>132.31020000000001</v>
      </c>
    </row>
    <row r="8217" spans="1:14" x14ac:dyDescent="0.2">
      <c r="A8217" t="s">
        <v>2439</v>
      </c>
      <c r="B8217" t="s">
        <v>2085</v>
      </c>
      <c r="C8217">
        <v>132.03989999999999</v>
      </c>
      <c r="D8217">
        <v>128.19300000000001</v>
      </c>
      <c r="E8217">
        <v>130.10489999999999</v>
      </c>
      <c r="F8217">
        <v>131.95410000000001</v>
      </c>
      <c r="G8217">
        <v>129.6283</v>
      </c>
      <c r="H8217">
        <v>125.6044</v>
      </c>
      <c r="I8217">
        <v>118.9581</v>
      </c>
      <c r="J8217">
        <v>106.56319999999999</v>
      </c>
      <c r="K8217">
        <v>115.0069</v>
      </c>
      <c r="L8217">
        <v>124.8262</v>
      </c>
      <c r="M8217">
        <v>132.4272</v>
      </c>
      <c r="N8217">
        <v>132.5309</v>
      </c>
    </row>
    <row r="8218" spans="1:14" x14ac:dyDescent="0.2">
      <c r="A8218" t="s">
        <v>2439</v>
      </c>
      <c r="B8218" t="s">
        <v>2086</v>
      </c>
      <c r="C8218">
        <v>137.22640000000001</v>
      </c>
      <c r="D8218">
        <v>138.14269999999999</v>
      </c>
      <c r="E8218">
        <v>135.44159999999999</v>
      </c>
      <c r="F8218">
        <v>136.07050000000001</v>
      </c>
      <c r="G8218">
        <v>132.92490000000001</v>
      </c>
      <c r="H8218">
        <v>133.8158</v>
      </c>
      <c r="I8218">
        <v>124.1515</v>
      </c>
      <c r="J8218">
        <v>130.49600000000001</v>
      </c>
      <c r="K8218">
        <v>132.1103</v>
      </c>
      <c r="L8218">
        <v>137.52619999999999</v>
      </c>
      <c r="M8218">
        <v>133.89500000000001</v>
      </c>
      <c r="N8218">
        <v>138.51840000000001</v>
      </c>
    </row>
    <row r="8219" spans="1:14" x14ac:dyDescent="0.2">
      <c r="A8219" t="s">
        <v>2439</v>
      </c>
      <c r="B8219" t="s">
        <v>2087</v>
      </c>
      <c r="C8219">
        <v>138.02440000000001</v>
      </c>
      <c r="D8219">
        <v>139.72810000000001</v>
      </c>
      <c r="E8219">
        <v>139.72139999999999</v>
      </c>
      <c r="F8219">
        <v>132.4693</v>
      </c>
      <c r="G8219">
        <v>125.1527</v>
      </c>
      <c r="H8219">
        <v>123.5034</v>
      </c>
      <c r="I8219">
        <v>120.283</v>
      </c>
      <c r="J8219">
        <v>121.57089999999999</v>
      </c>
      <c r="K8219">
        <v>126.38679999999999</v>
      </c>
      <c r="L8219">
        <v>122.26730000000001</v>
      </c>
      <c r="M8219">
        <v>120.1105</v>
      </c>
      <c r="N8219">
        <v>121.3601</v>
      </c>
    </row>
    <row r="8220" spans="1:14" x14ac:dyDescent="0.2">
      <c r="A8220" t="s">
        <v>2439</v>
      </c>
      <c r="B8220" t="s">
        <v>2088</v>
      </c>
      <c r="C8220">
        <v>111.82389999999999</v>
      </c>
      <c r="D8220">
        <v>121.3741</v>
      </c>
      <c r="E8220">
        <v>93.476699999999994</v>
      </c>
      <c r="F8220">
        <v>129.21019999999999</v>
      </c>
      <c r="G8220">
        <v>132.0839</v>
      </c>
      <c r="H8220">
        <v>136.27549999999999</v>
      </c>
      <c r="I8220">
        <v>135.51499999999999</v>
      </c>
      <c r="J8220">
        <v>130.75299999999999</v>
      </c>
      <c r="K8220">
        <v>131.56620000000001</v>
      </c>
      <c r="L8220">
        <v>113.03100000000001</v>
      </c>
      <c r="M8220">
        <v>124.9312</v>
      </c>
      <c r="N8220">
        <v>123.92140000000001</v>
      </c>
    </row>
    <row r="8221" spans="1:14" x14ac:dyDescent="0.2">
      <c r="A8221" t="s">
        <v>2439</v>
      </c>
      <c r="B8221" t="s">
        <v>2089</v>
      </c>
      <c r="C8221">
        <v>125.24760000000001</v>
      </c>
      <c r="D8221">
        <v>129.2664</v>
      </c>
      <c r="E8221">
        <v>129.55850000000001</v>
      </c>
      <c r="F8221">
        <v>121.9708</v>
      </c>
      <c r="G8221">
        <v>124.3796</v>
      </c>
      <c r="H8221">
        <v>124.5496</v>
      </c>
      <c r="I8221">
        <v>116.7176</v>
      </c>
      <c r="J8221">
        <v>126.0702</v>
      </c>
      <c r="K8221">
        <v>125.44759999999999</v>
      </c>
      <c r="L8221">
        <v>120.1315</v>
      </c>
      <c r="M8221">
        <v>122.812</v>
      </c>
      <c r="N8221">
        <v>117.8308</v>
      </c>
    </row>
    <row r="8222" spans="1:14" x14ac:dyDescent="0.2">
      <c r="A8222" t="s">
        <v>2439</v>
      </c>
      <c r="B8222" t="s">
        <v>2090</v>
      </c>
      <c r="C8222">
        <v>117.17789999999999</v>
      </c>
      <c r="D8222">
        <v>108.90730000000001</v>
      </c>
      <c r="E8222">
        <v>106.0877</v>
      </c>
      <c r="F8222">
        <v>106.79389999999999</v>
      </c>
      <c r="G8222">
        <v>106.31229999999999</v>
      </c>
      <c r="H8222">
        <v>89.317800000000005</v>
      </c>
      <c r="I8222">
        <v>68.467299999999994</v>
      </c>
      <c r="J8222">
        <v>117.2124</v>
      </c>
      <c r="K8222">
        <v>122.5056</v>
      </c>
      <c r="L8222">
        <v>119.44070000000001</v>
      </c>
      <c r="M8222">
        <v>113.375</v>
      </c>
      <c r="N8222">
        <v>117.3498</v>
      </c>
    </row>
    <row r="8223" spans="1:14" x14ac:dyDescent="0.2">
      <c r="A8223" t="s">
        <v>2439</v>
      </c>
      <c r="B8223" t="s">
        <v>2091</v>
      </c>
      <c r="C8223">
        <v>111.4246</v>
      </c>
      <c r="D8223">
        <v>107.3736</v>
      </c>
      <c r="E8223">
        <v>110.9743</v>
      </c>
      <c r="F8223">
        <v>112.2437</v>
      </c>
      <c r="G8223">
        <v>110.76300000000001</v>
      </c>
      <c r="H8223">
        <v>111.62730000000001</v>
      </c>
      <c r="I8223">
        <v>110.48009999999999</v>
      </c>
      <c r="J8223">
        <v>114.129</v>
      </c>
      <c r="K8223">
        <v>115.008</v>
      </c>
      <c r="L8223">
        <v>116.7471</v>
      </c>
      <c r="M8223">
        <v>117.33410000000001</v>
      </c>
      <c r="N8223">
        <v>112.6439</v>
      </c>
    </row>
    <row r="8224" spans="1:14" x14ac:dyDescent="0.2">
      <c r="A8224" t="s">
        <v>2439</v>
      </c>
      <c r="B8224" t="s">
        <v>2092</v>
      </c>
      <c r="C8224">
        <v>114.08929999999999</v>
      </c>
      <c r="D8224">
        <v>111.355</v>
      </c>
      <c r="E8224">
        <v>110.011</v>
      </c>
      <c r="F8224">
        <v>111.90389999999999</v>
      </c>
      <c r="G8224">
        <v>111.8395</v>
      </c>
      <c r="H8224">
        <v>107.2363</v>
      </c>
      <c r="I8224">
        <v>101.4426</v>
      </c>
      <c r="J8224">
        <v>106.40300000000001</v>
      </c>
      <c r="K8224">
        <v>105.2812</v>
      </c>
      <c r="L8224">
        <v>96.957499999999996</v>
      </c>
      <c r="M8224">
        <v>89.899699999999996</v>
      </c>
      <c r="N8224">
        <v>82.986099999999993</v>
      </c>
    </row>
    <row r="8225" spans="1:14" x14ac:dyDescent="0.2">
      <c r="A8225" t="s">
        <v>2439</v>
      </c>
      <c r="B8225" t="s">
        <v>2093</v>
      </c>
      <c r="C8225">
        <v>85.295000000000002</v>
      </c>
      <c r="D8225">
        <v>82.804699999999997</v>
      </c>
      <c r="E8225">
        <v>87.677999999999997</v>
      </c>
      <c r="F8225">
        <v>86.138599999999997</v>
      </c>
      <c r="G8225">
        <v>89.428100000000001</v>
      </c>
      <c r="H8225">
        <v>87.436499999999995</v>
      </c>
      <c r="I8225">
        <v>85.612899999999996</v>
      </c>
      <c r="J8225">
        <v>80.388499999999993</v>
      </c>
      <c r="K8225">
        <v>82.153599999999997</v>
      </c>
      <c r="L8225">
        <v>80.327299999999994</v>
      </c>
      <c r="M8225">
        <v>86.170500000000004</v>
      </c>
      <c r="N8225">
        <v>92.928799999999995</v>
      </c>
    </row>
    <row r="8226" spans="1:14" x14ac:dyDescent="0.2">
      <c r="A8226" t="s">
        <v>2439</v>
      </c>
      <c r="B8226" t="s">
        <v>2094</v>
      </c>
      <c r="C8226">
        <v>93.157899999999998</v>
      </c>
      <c r="D8226">
        <v>100.3776</v>
      </c>
      <c r="E8226">
        <v>97.106700000000004</v>
      </c>
      <c r="F8226">
        <v>100.325</v>
      </c>
      <c r="G8226">
        <v>101.21980000000001</v>
      </c>
      <c r="H8226">
        <v>102.4378</v>
      </c>
      <c r="I8226">
        <v>102.5094</v>
      </c>
      <c r="J8226">
        <v>98.574399999999997</v>
      </c>
      <c r="K8226">
        <v>94.658799999999999</v>
      </c>
      <c r="L8226">
        <v>93.448999999999998</v>
      </c>
      <c r="M8226">
        <v>98.273300000000006</v>
      </c>
      <c r="N8226">
        <v>89.672600000000003</v>
      </c>
    </row>
    <row r="8227" spans="1:14" x14ac:dyDescent="0.2">
      <c r="A8227" t="s">
        <v>2439</v>
      </c>
      <c r="B8227" t="s">
        <v>2095</v>
      </c>
      <c r="C8227">
        <v>99.934700000000007</v>
      </c>
      <c r="D8227">
        <v>87.650499999999994</v>
      </c>
      <c r="E8227">
        <v>86.798199999999994</v>
      </c>
      <c r="F8227">
        <v>88.406899999999993</v>
      </c>
      <c r="G8227">
        <v>90.403400000000005</v>
      </c>
      <c r="H8227">
        <v>90.435199999999995</v>
      </c>
      <c r="I8227">
        <v>86.102500000000006</v>
      </c>
      <c r="J8227">
        <v>85.533000000000001</v>
      </c>
      <c r="K8227">
        <v>100.3569</v>
      </c>
      <c r="L8227">
        <v>94.556100000000001</v>
      </c>
      <c r="M8227">
        <v>96.025599999999997</v>
      </c>
      <c r="N8227">
        <v>92.998699999999999</v>
      </c>
    </row>
    <row r="8228" spans="1:14" x14ac:dyDescent="0.2">
      <c r="A8228" t="s">
        <v>2439</v>
      </c>
      <c r="B8228" t="s">
        <v>2096</v>
      </c>
      <c r="C8228">
        <v>93.623699999999999</v>
      </c>
      <c r="D8228">
        <v>98.9328</v>
      </c>
      <c r="E8228">
        <v>99.167900000000003</v>
      </c>
      <c r="F8228">
        <v>100.84050000000001</v>
      </c>
      <c r="G8228">
        <v>95.207099999999997</v>
      </c>
      <c r="H8228">
        <v>91.464699999999993</v>
      </c>
      <c r="I8228">
        <v>90.540199999999999</v>
      </c>
      <c r="J8228">
        <v>94.142499999999998</v>
      </c>
      <c r="K8228">
        <v>95.015600000000006</v>
      </c>
      <c r="L8228">
        <v>90.1267</v>
      </c>
      <c r="M8228">
        <v>88.150800000000004</v>
      </c>
      <c r="N8228">
        <v>91.993899999999996</v>
      </c>
    </row>
    <row r="8229" spans="1:14" x14ac:dyDescent="0.2">
      <c r="A8229" t="s">
        <v>2439</v>
      </c>
      <c r="B8229" t="s">
        <v>2097</v>
      </c>
      <c r="C8229">
        <v>89.955500000000001</v>
      </c>
      <c r="D8229">
        <v>97.102099999999993</v>
      </c>
      <c r="E8229">
        <v>91.389799999999994</v>
      </c>
      <c r="F8229">
        <v>89.1845</v>
      </c>
      <c r="G8229">
        <v>89.322299999999998</v>
      </c>
      <c r="H8229">
        <v>92.512100000000004</v>
      </c>
      <c r="I8229">
        <v>85.244900000000001</v>
      </c>
      <c r="J8229">
        <v>88.592699999999994</v>
      </c>
      <c r="K8229">
        <v>92.157399999999996</v>
      </c>
      <c r="L8229">
        <v>93.052199999999999</v>
      </c>
      <c r="M8229">
        <v>99.561599999999999</v>
      </c>
      <c r="N8229">
        <v>97.834999999999994</v>
      </c>
    </row>
    <row r="8230" spans="1:14" x14ac:dyDescent="0.2">
      <c r="A8230" t="s">
        <v>2439</v>
      </c>
      <c r="B8230" t="s">
        <v>2098</v>
      </c>
      <c r="C8230">
        <v>108.462</v>
      </c>
      <c r="D8230">
        <v>109.2924</v>
      </c>
      <c r="E8230">
        <v>115.7649</v>
      </c>
      <c r="F8230">
        <v>117.21559999999999</v>
      </c>
      <c r="G8230">
        <v>114.5368</v>
      </c>
      <c r="H8230">
        <v>109.8721</v>
      </c>
      <c r="I8230">
        <v>99.0154</v>
      </c>
      <c r="J8230">
        <v>108.589</v>
      </c>
      <c r="K8230">
        <v>111.3356</v>
      </c>
      <c r="L8230">
        <v>108.08</v>
      </c>
      <c r="M8230">
        <v>104.601</v>
      </c>
      <c r="N8230">
        <v>108.16849999999999</v>
      </c>
    </row>
    <row r="8231" spans="1:14" x14ac:dyDescent="0.2">
      <c r="A8231" t="s">
        <v>2439</v>
      </c>
      <c r="B8231" t="s">
        <v>2099</v>
      </c>
      <c r="C8231">
        <v>105.8449</v>
      </c>
      <c r="D8231">
        <v>100.2243</v>
      </c>
      <c r="E8231">
        <v>96.008399999999995</v>
      </c>
      <c r="F8231">
        <v>98.646199999999993</v>
      </c>
      <c r="G8231">
        <v>96.634900000000002</v>
      </c>
      <c r="H8231">
        <v>102.0985</v>
      </c>
      <c r="I8231">
        <v>98.222200000000001</v>
      </c>
      <c r="J8231">
        <v>99.200599999999994</v>
      </c>
      <c r="K8231">
        <v>93.916300000000007</v>
      </c>
      <c r="L8231">
        <v>97.009799999999998</v>
      </c>
      <c r="M8231">
        <v>102.44750000000001</v>
      </c>
      <c r="N8231">
        <v>109.74630000000001</v>
      </c>
    </row>
    <row r="8232" spans="1:14" x14ac:dyDescent="0.2">
      <c r="A8232" t="s">
        <v>2439</v>
      </c>
      <c r="B8232" t="s">
        <v>2100</v>
      </c>
      <c r="C8232">
        <v>114.0377</v>
      </c>
      <c r="D8232">
        <v>112.4499</v>
      </c>
      <c r="E8232">
        <v>117.1987</v>
      </c>
      <c r="F8232">
        <v>103.5201</v>
      </c>
      <c r="G8232">
        <v>105.9603</v>
      </c>
      <c r="H8232">
        <v>112.98650000000001</v>
      </c>
      <c r="I8232">
        <v>130.63659999999999</v>
      </c>
      <c r="J8232">
        <v>112.31010000000001</v>
      </c>
      <c r="K8232">
        <v>106.76300000000001</v>
      </c>
      <c r="L8232">
        <v>97.203199999999995</v>
      </c>
      <c r="M8232">
        <v>85.329099999999997</v>
      </c>
      <c r="N8232">
        <v>73.267899999999997</v>
      </c>
    </row>
    <row r="8233" spans="1:14" x14ac:dyDescent="0.2">
      <c r="A8233" t="s">
        <v>2439</v>
      </c>
      <c r="B8233" t="s">
        <v>2101</v>
      </c>
      <c r="C8233">
        <v>31.583600000000001</v>
      </c>
      <c r="D8233">
        <v>39.183799999999998</v>
      </c>
      <c r="E8233">
        <v>46.3551</v>
      </c>
      <c r="F8233">
        <v>44.939700000000002</v>
      </c>
      <c r="G8233">
        <v>43.003</v>
      </c>
      <c r="H8233">
        <v>44.171300000000002</v>
      </c>
      <c r="I8233">
        <v>53.702100000000002</v>
      </c>
      <c r="J8233">
        <v>64.943200000000004</v>
      </c>
      <c r="K8233">
        <v>78.994100000000003</v>
      </c>
      <c r="L8233">
        <v>85.877600000000001</v>
      </c>
      <c r="M8233">
        <v>84.8613</v>
      </c>
      <c r="N8233">
        <v>93.639700000000005</v>
      </c>
    </row>
    <row r="8234" spans="1:14" x14ac:dyDescent="0.2">
      <c r="A8234" t="s">
        <v>2439</v>
      </c>
      <c r="B8234" t="s">
        <v>2102</v>
      </c>
      <c r="C8234">
        <v>99.150199999999998</v>
      </c>
      <c r="D8234">
        <v>105.1396</v>
      </c>
      <c r="E8234">
        <v>110.6801</v>
      </c>
      <c r="F8234">
        <v>116.3522</v>
      </c>
      <c r="G8234">
        <v>133.9091</v>
      </c>
      <c r="H8234">
        <v>126.82559999999999</v>
      </c>
      <c r="I8234">
        <v>126.53619999999999</v>
      </c>
      <c r="J8234">
        <v>123.8762</v>
      </c>
      <c r="K8234">
        <v>118.1186</v>
      </c>
      <c r="L8234">
        <v>113.1148</v>
      </c>
      <c r="M8234">
        <v>112.0193</v>
      </c>
      <c r="N8234">
        <v>102.35509999999999</v>
      </c>
    </row>
    <row r="8235" spans="1:14" x14ac:dyDescent="0.2">
      <c r="A8235" t="s">
        <v>2439</v>
      </c>
      <c r="B8235" t="s">
        <v>2103</v>
      </c>
      <c r="C8235">
        <v>97.5852</v>
      </c>
      <c r="D8235">
        <v>106.9325</v>
      </c>
      <c r="E8235">
        <v>107.5535</v>
      </c>
      <c r="F8235">
        <v>91.018600000000006</v>
      </c>
      <c r="G8235">
        <v>93.476799999999997</v>
      </c>
      <c r="H8235">
        <v>87.565799999999996</v>
      </c>
      <c r="I8235">
        <v>81.758499999999998</v>
      </c>
      <c r="J8235">
        <v>90.184100000000001</v>
      </c>
      <c r="K8235">
        <v>83.728800000000007</v>
      </c>
      <c r="L8235">
        <v>91.116399999999999</v>
      </c>
      <c r="M8235">
        <v>89.344499999999996</v>
      </c>
    </row>
    <row r="8236" spans="1:14" x14ac:dyDescent="0.2">
      <c r="A8236" t="s">
        <v>2442</v>
      </c>
      <c r="B8236" t="s">
        <v>2604</v>
      </c>
      <c r="C8236" t="s">
        <v>2605</v>
      </c>
      <c r="D8236" t="s">
        <v>2606</v>
      </c>
      <c r="E8236" t="s">
        <v>2607</v>
      </c>
    </row>
    <row r="8237" spans="1:14" x14ac:dyDescent="0.2">
      <c r="A8237" t="s">
        <v>2442</v>
      </c>
      <c r="B8237" t="s">
        <v>2078</v>
      </c>
      <c r="C8237">
        <v>38.6995</v>
      </c>
      <c r="D8237">
        <v>36.390500000000003</v>
      </c>
      <c r="E8237">
        <v>34.439599999999999</v>
      </c>
      <c r="F8237">
        <v>32.811300000000003</v>
      </c>
      <c r="G8237">
        <v>31.896699999999999</v>
      </c>
      <c r="H8237">
        <v>30.9161</v>
      </c>
      <c r="I8237">
        <v>30.747699999999998</v>
      </c>
      <c r="J8237">
        <v>29.2944</v>
      </c>
      <c r="K8237">
        <v>30.7715</v>
      </c>
      <c r="L8237">
        <v>25.961200000000002</v>
      </c>
      <c r="M8237">
        <v>24.865300000000001</v>
      </c>
      <c r="N8237">
        <v>25.501799999999999</v>
      </c>
    </row>
    <row r="8238" spans="1:14" x14ac:dyDescent="0.2">
      <c r="A8238" t="s">
        <v>2442</v>
      </c>
      <c r="B8238" t="s">
        <v>2079</v>
      </c>
      <c r="C8238">
        <v>26.502800000000001</v>
      </c>
      <c r="D8238">
        <v>27.0809</v>
      </c>
      <c r="E8238">
        <v>26.903300000000002</v>
      </c>
      <c r="F8238">
        <v>27.683</v>
      </c>
      <c r="G8238">
        <v>27.5273</v>
      </c>
      <c r="H8238">
        <v>25.628399999999999</v>
      </c>
      <c r="I8238">
        <v>28.508700000000001</v>
      </c>
      <c r="J8238">
        <v>28.582699999999999</v>
      </c>
      <c r="K8238">
        <v>28.290400000000002</v>
      </c>
      <c r="L8238">
        <v>31.434699999999999</v>
      </c>
      <c r="M8238">
        <v>30.752800000000001</v>
      </c>
      <c r="N8238">
        <v>31.319600000000001</v>
      </c>
    </row>
    <row r="8239" spans="1:14" x14ac:dyDescent="0.2">
      <c r="A8239" t="s">
        <v>2442</v>
      </c>
      <c r="B8239" t="s">
        <v>2080</v>
      </c>
      <c r="C8239">
        <v>33.592100000000002</v>
      </c>
      <c r="D8239">
        <v>32.5486</v>
      </c>
      <c r="E8239">
        <v>33.170099999999998</v>
      </c>
      <c r="F8239">
        <v>34.9587</v>
      </c>
      <c r="G8239">
        <v>34.418100000000003</v>
      </c>
      <c r="H8239">
        <v>34.248600000000003</v>
      </c>
      <c r="I8239">
        <v>33.529800000000002</v>
      </c>
      <c r="J8239">
        <v>35.486899999999999</v>
      </c>
      <c r="K8239">
        <v>34.583799999999997</v>
      </c>
      <c r="L8239">
        <v>35.440899999999999</v>
      </c>
      <c r="M8239">
        <v>36.975099999999998</v>
      </c>
      <c r="N8239">
        <v>38.173999999999999</v>
      </c>
    </row>
    <row r="8240" spans="1:14" x14ac:dyDescent="0.2">
      <c r="A8240" t="s">
        <v>2442</v>
      </c>
      <c r="B8240" t="s">
        <v>2081</v>
      </c>
      <c r="C8240">
        <v>40.458100000000002</v>
      </c>
      <c r="D8240">
        <v>40.017600000000002</v>
      </c>
      <c r="E8240">
        <v>37.075000000000003</v>
      </c>
      <c r="F8240">
        <v>36.199599999999997</v>
      </c>
      <c r="G8240">
        <v>34.4163</v>
      </c>
      <c r="H8240">
        <v>33.835700000000003</v>
      </c>
      <c r="I8240">
        <v>31.356000000000002</v>
      </c>
      <c r="J8240">
        <v>34.311399999999999</v>
      </c>
      <c r="K8240">
        <v>31.9285</v>
      </c>
      <c r="L8240">
        <v>29.4678</v>
      </c>
      <c r="M8240">
        <v>33.600999999999999</v>
      </c>
      <c r="N8240">
        <v>35.353499999999997</v>
      </c>
    </row>
    <row r="8241" spans="1:14" x14ac:dyDescent="0.2">
      <c r="A8241" t="s">
        <v>2442</v>
      </c>
      <c r="B8241" t="s">
        <v>2082</v>
      </c>
      <c r="C8241">
        <v>26.4495</v>
      </c>
      <c r="D8241">
        <v>35.673200000000001</v>
      </c>
      <c r="E8241">
        <v>39.123600000000003</v>
      </c>
      <c r="F8241">
        <v>39.975499999999997</v>
      </c>
      <c r="G8241">
        <v>42.321199999999997</v>
      </c>
      <c r="H8241">
        <v>44.369</v>
      </c>
      <c r="I8241">
        <v>42.061100000000003</v>
      </c>
      <c r="J8241">
        <v>43.943399999999997</v>
      </c>
      <c r="K8241">
        <v>42.173999999999999</v>
      </c>
      <c r="L8241">
        <v>41.483699999999999</v>
      </c>
      <c r="M8241">
        <v>34.832900000000002</v>
      </c>
      <c r="N8241">
        <v>29.424099999999999</v>
      </c>
    </row>
    <row r="8242" spans="1:14" x14ac:dyDescent="0.2">
      <c r="A8242" t="s">
        <v>2442</v>
      </c>
      <c r="B8242" t="s">
        <v>2083</v>
      </c>
      <c r="C8242">
        <v>31.3948</v>
      </c>
      <c r="D8242">
        <v>29.218399999999999</v>
      </c>
      <c r="E8242">
        <v>33.208599999999997</v>
      </c>
      <c r="F8242">
        <v>39.928899999999999</v>
      </c>
      <c r="G8242">
        <v>42.863599999999998</v>
      </c>
      <c r="H8242">
        <v>46.591700000000003</v>
      </c>
      <c r="I8242">
        <v>46.009300000000003</v>
      </c>
      <c r="J8242">
        <v>42.406599999999997</v>
      </c>
      <c r="K8242">
        <v>48.405299999999997</v>
      </c>
      <c r="L8242">
        <v>47.288899999999998</v>
      </c>
      <c r="M8242">
        <v>45.363999999999997</v>
      </c>
      <c r="N8242">
        <v>42.835299999999997</v>
      </c>
    </row>
    <row r="8243" spans="1:14" x14ac:dyDescent="0.2">
      <c r="A8243" t="s">
        <v>2442</v>
      </c>
      <c r="B8243" t="s">
        <v>2084</v>
      </c>
      <c r="C8243">
        <v>34.003999999999998</v>
      </c>
      <c r="D8243">
        <v>38.999200000000002</v>
      </c>
      <c r="E8243">
        <v>42.0627</v>
      </c>
      <c r="F8243">
        <v>41.335299999999997</v>
      </c>
      <c r="G8243">
        <v>42.680900000000001</v>
      </c>
      <c r="H8243">
        <v>38.671700000000001</v>
      </c>
      <c r="I8243">
        <v>42.322000000000003</v>
      </c>
      <c r="J8243">
        <v>39.575600000000001</v>
      </c>
      <c r="K8243">
        <v>36.652099999999997</v>
      </c>
      <c r="L8243">
        <v>37.508000000000003</v>
      </c>
      <c r="M8243">
        <v>36.729399999999998</v>
      </c>
      <c r="N8243">
        <v>36.597299999999997</v>
      </c>
    </row>
    <row r="8244" spans="1:14" x14ac:dyDescent="0.2">
      <c r="A8244" t="s">
        <v>2442</v>
      </c>
      <c r="B8244" t="s">
        <v>2085</v>
      </c>
      <c r="C8244">
        <v>37.330800000000004</v>
      </c>
      <c r="D8244">
        <v>34.782899999999998</v>
      </c>
      <c r="E8244">
        <v>35.732900000000001</v>
      </c>
      <c r="F8244">
        <v>34.781100000000002</v>
      </c>
      <c r="G8244">
        <v>35.109200000000001</v>
      </c>
      <c r="H8244">
        <v>35.162399999999998</v>
      </c>
      <c r="I8244">
        <v>34.215600000000002</v>
      </c>
      <c r="J8244">
        <v>34.269300000000001</v>
      </c>
      <c r="K8244">
        <v>36.641599999999997</v>
      </c>
      <c r="L8244">
        <v>39.410299999999999</v>
      </c>
      <c r="M8244">
        <v>40.163699999999999</v>
      </c>
      <c r="N8244">
        <v>41.243099999999998</v>
      </c>
    </row>
    <row r="8245" spans="1:14" x14ac:dyDescent="0.2">
      <c r="A8245" t="s">
        <v>2442</v>
      </c>
      <c r="B8245" t="s">
        <v>2086</v>
      </c>
      <c r="C8245">
        <v>43.293399999999998</v>
      </c>
      <c r="D8245">
        <v>45.682200000000002</v>
      </c>
      <c r="E8245">
        <v>45.896599999999999</v>
      </c>
      <c r="F8245">
        <v>47.9101</v>
      </c>
      <c r="G8245">
        <v>47.819299999999998</v>
      </c>
      <c r="H8245">
        <v>49.926299999999998</v>
      </c>
      <c r="I8245">
        <v>50.792999999999999</v>
      </c>
      <c r="J8245">
        <v>55.637700000000002</v>
      </c>
      <c r="K8245">
        <v>54.844299999999997</v>
      </c>
      <c r="L8245">
        <v>54.3414</v>
      </c>
      <c r="M8245">
        <v>54.650799999999997</v>
      </c>
      <c r="N8245">
        <v>53.986800000000002</v>
      </c>
    </row>
    <row r="8246" spans="1:14" x14ac:dyDescent="0.2">
      <c r="A8246" t="s">
        <v>2442</v>
      </c>
      <c r="B8246" t="s">
        <v>2087</v>
      </c>
      <c r="C8246">
        <v>55.181899999999999</v>
      </c>
      <c r="D8246">
        <v>55.561799999999998</v>
      </c>
      <c r="E8246">
        <v>57.000999999999998</v>
      </c>
      <c r="F8246">
        <v>58.071599999999997</v>
      </c>
      <c r="G8246">
        <v>57.867699999999999</v>
      </c>
      <c r="H8246">
        <v>60.6173</v>
      </c>
      <c r="I8246">
        <v>53.865000000000002</v>
      </c>
      <c r="J8246">
        <v>61.679499999999997</v>
      </c>
      <c r="K8246">
        <v>61.909100000000002</v>
      </c>
      <c r="L8246">
        <v>57.836199999999998</v>
      </c>
      <c r="M8246">
        <v>57.341799999999999</v>
      </c>
      <c r="N8246">
        <v>58.877600000000001</v>
      </c>
    </row>
    <row r="8247" spans="1:14" x14ac:dyDescent="0.2">
      <c r="A8247" t="s">
        <v>2442</v>
      </c>
      <c r="B8247" t="s">
        <v>2088</v>
      </c>
      <c r="C8247">
        <v>57.0852</v>
      </c>
      <c r="D8247">
        <v>60.484299999999998</v>
      </c>
      <c r="E8247">
        <v>54.795699999999997</v>
      </c>
      <c r="F8247">
        <v>62.655299999999997</v>
      </c>
      <c r="G8247">
        <v>60.873199999999997</v>
      </c>
      <c r="H8247">
        <v>62.2654</v>
      </c>
      <c r="I8247">
        <v>69.236900000000006</v>
      </c>
      <c r="J8247">
        <v>63.927399999999999</v>
      </c>
      <c r="K8247">
        <v>62.146999999999998</v>
      </c>
      <c r="L8247">
        <v>62.331699999999998</v>
      </c>
      <c r="M8247">
        <v>62.933599999999998</v>
      </c>
      <c r="N8247">
        <v>67.9983</v>
      </c>
    </row>
    <row r="8248" spans="1:14" x14ac:dyDescent="0.2">
      <c r="A8248" t="s">
        <v>2442</v>
      </c>
      <c r="B8248" t="s">
        <v>2089</v>
      </c>
      <c r="C8248">
        <v>68.715999999999994</v>
      </c>
      <c r="D8248">
        <v>69.008099999999999</v>
      </c>
      <c r="E8248">
        <v>71.545599999999993</v>
      </c>
      <c r="F8248">
        <v>63.088299999999997</v>
      </c>
      <c r="G8248">
        <v>64.843400000000003</v>
      </c>
      <c r="H8248">
        <v>70.701599999999999</v>
      </c>
      <c r="I8248">
        <v>62.012099999999997</v>
      </c>
      <c r="J8248">
        <v>73.754400000000004</v>
      </c>
      <c r="K8248">
        <v>77.768000000000001</v>
      </c>
      <c r="L8248">
        <v>78.200800000000001</v>
      </c>
      <c r="M8248">
        <v>82.939499999999995</v>
      </c>
      <c r="N8248">
        <v>81.984999999999999</v>
      </c>
    </row>
    <row r="8249" spans="1:14" x14ac:dyDescent="0.2">
      <c r="A8249" t="s">
        <v>2442</v>
      </c>
      <c r="B8249" t="s">
        <v>2090</v>
      </c>
      <c r="C8249">
        <v>79.399000000000001</v>
      </c>
      <c r="D8249">
        <v>80.657899999999998</v>
      </c>
      <c r="E8249">
        <v>80.900800000000004</v>
      </c>
      <c r="F8249">
        <v>80.747</v>
      </c>
      <c r="G8249">
        <v>78.645099999999999</v>
      </c>
      <c r="H8249">
        <v>62.607300000000002</v>
      </c>
      <c r="I8249">
        <v>46.701599999999999</v>
      </c>
      <c r="J8249">
        <v>75.44</v>
      </c>
      <c r="K8249">
        <v>67.176199999999994</v>
      </c>
      <c r="L8249">
        <v>73.185299999999998</v>
      </c>
      <c r="M8249">
        <v>70.662499999999994</v>
      </c>
      <c r="N8249">
        <v>67.645600000000002</v>
      </c>
    </row>
    <row r="8250" spans="1:14" x14ac:dyDescent="0.2">
      <c r="A8250" t="s">
        <v>2442</v>
      </c>
      <c r="B8250" t="s">
        <v>2091</v>
      </c>
      <c r="C8250">
        <v>66.355800000000002</v>
      </c>
      <c r="D8250">
        <v>66.279300000000006</v>
      </c>
      <c r="E8250">
        <v>61.733899999999998</v>
      </c>
      <c r="F8250">
        <v>59.764099999999999</v>
      </c>
      <c r="G8250">
        <v>60.118699999999997</v>
      </c>
      <c r="H8250">
        <v>57.766100000000002</v>
      </c>
      <c r="I8250">
        <v>53.917200000000001</v>
      </c>
      <c r="J8250">
        <v>60.2682</v>
      </c>
      <c r="K8250">
        <v>55.146000000000001</v>
      </c>
      <c r="L8250">
        <v>58.515700000000002</v>
      </c>
      <c r="M8250">
        <v>57.522199999999998</v>
      </c>
      <c r="N8250">
        <v>57.950200000000002</v>
      </c>
    </row>
    <row r="8251" spans="1:14" x14ac:dyDescent="0.2">
      <c r="A8251" t="s">
        <v>2442</v>
      </c>
      <c r="B8251" t="s">
        <v>2092</v>
      </c>
      <c r="C8251">
        <v>61.230800000000002</v>
      </c>
      <c r="D8251">
        <v>62.067300000000003</v>
      </c>
      <c r="E8251">
        <v>64.480699999999999</v>
      </c>
      <c r="F8251">
        <v>66.522999999999996</v>
      </c>
      <c r="G8251">
        <v>68.637100000000004</v>
      </c>
      <c r="H8251">
        <v>68.598699999999994</v>
      </c>
      <c r="I8251">
        <v>60.12</v>
      </c>
      <c r="J8251">
        <v>64.763999999999996</v>
      </c>
      <c r="K8251">
        <v>67.436599999999999</v>
      </c>
      <c r="L8251">
        <v>65.561700000000002</v>
      </c>
      <c r="M8251">
        <v>62.722499999999997</v>
      </c>
      <c r="N8251">
        <v>60.961100000000002</v>
      </c>
    </row>
    <row r="8252" spans="1:14" x14ac:dyDescent="0.2">
      <c r="A8252" t="s">
        <v>2442</v>
      </c>
      <c r="B8252" t="s">
        <v>2093</v>
      </c>
      <c r="C8252">
        <v>55.203200000000002</v>
      </c>
      <c r="D8252">
        <v>58.319600000000001</v>
      </c>
      <c r="E8252">
        <v>64.405199999999994</v>
      </c>
      <c r="F8252">
        <v>64.426699999999997</v>
      </c>
      <c r="G8252">
        <v>67.076700000000002</v>
      </c>
      <c r="H8252">
        <v>64.088499999999996</v>
      </c>
      <c r="I8252">
        <v>68.556799999999996</v>
      </c>
      <c r="J8252">
        <v>65.031599999999997</v>
      </c>
      <c r="K8252">
        <v>60.529400000000003</v>
      </c>
      <c r="L8252">
        <v>58.947800000000001</v>
      </c>
      <c r="M8252">
        <v>62.319099999999999</v>
      </c>
      <c r="N8252">
        <v>63.898000000000003</v>
      </c>
    </row>
    <row r="8253" spans="1:14" x14ac:dyDescent="0.2">
      <c r="A8253" t="s">
        <v>2442</v>
      </c>
      <c r="B8253" t="s">
        <v>2094</v>
      </c>
      <c r="C8253">
        <v>62.390099999999997</v>
      </c>
      <c r="D8253">
        <v>58.019500000000001</v>
      </c>
      <c r="E8253">
        <v>59.468200000000003</v>
      </c>
      <c r="F8253">
        <v>61.741399999999999</v>
      </c>
      <c r="G8253">
        <v>61.128700000000002</v>
      </c>
      <c r="H8253">
        <v>62.087800000000001</v>
      </c>
      <c r="I8253">
        <v>64.862799999999993</v>
      </c>
      <c r="J8253">
        <v>65.872399999999999</v>
      </c>
      <c r="K8253">
        <v>66.6511</v>
      </c>
      <c r="L8253">
        <v>65.168700000000001</v>
      </c>
      <c r="M8253">
        <v>70.046400000000006</v>
      </c>
      <c r="N8253">
        <v>68.433800000000005</v>
      </c>
    </row>
    <row r="8254" spans="1:14" x14ac:dyDescent="0.2">
      <c r="A8254" t="s">
        <v>2442</v>
      </c>
      <c r="B8254" t="s">
        <v>2095</v>
      </c>
      <c r="C8254">
        <v>73.145600000000002</v>
      </c>
      <c r="D8254">
        <v>72.623000000000005</v>
      </c>
      <c r="E8254">
        <v>73.789299999999997</v>
      </c>
      <c r="F8254">
        <v>73.664199999999994</v>
      </c>
      <c r="G8254">
        <v>72.599000000000004</v>
      </c>
      <c r="H8254">
        <v>74.485799999999998</v>
      </c>
      <c r="I8254">
        <v>79.592100000000002</v>
      </c>
      <c r="J8254">
        <v>77.9024</v>
      </c>
      <c r="K8254">
        <v>85.921899999999994</v>
      </c>
      <c r="L8254">
        <v>83.747799999999998</v>
      </c>
      <c r="M8254">
        <v>84.945499999999996</v>
      </c>
      <c r="N8254">
        <v>87.1387</v>
      </c>
    </row>
    <row r="8255" spans="1:14" x14ac:dyDescent="0.2">
      <c r="A8255" t="s">
        <v>2442</v>
      </c>
      <c r="B8255" t="s">
        <v>2096</v>
      </c>
      <c r="C8255">
        <v>89.565100000000001</v>
      </c>
      <c r="D8255">
        <v>88.983400000000003</v>
      </c>
      <c r="E8255">
        <v>88.591300000000004</v>
      </c>
      <c r="F8255">
        <v>87.685900000000004</v>
      </c>
      <c r="G8255">
        <v>86.736999999999995</v>
      </c>
      <c r="H8255">
        <v>81.768500000000003</v>
      </c>
      <c r="I8255">
        <v>80.701499999999996</v>
      </c>
      <c r="J8255">
        <v>87.174400000000006</v>
      </c>
      <c r="K8255">
        <v>83.8035</v>
      </c>
      <c r="L8255">
        <v>91.236800000000002</v>
      </c>
      <c r="M8255">
        <v>87.399699999999996</v>
      </c>
      <c r="N8255">
        <v>89.966999999999999</v>
      </c>
    </row>
    <row r="8256" spans="1:14" x14ac:dyDescent="0.2">
      <c r="A8256" t="s">
        <v>2442</v>
      </c>
      <c r="B8256" t="s">
        <v>2097</v>
      </c>
      <c r="C8256">
        <v>87.593000000000004</v>
      </c>
      <c r="D8256">
        <v>95.416499999999999</v>
      </c>
      <c r="E8256">
        <v>91.058499999999995</v>
      </c>
      <c r="F8256">
        <v>91.162000000000006</v>
      </c>
      <c r="G8256">
        <v>92.896199999999993</v>
      </c>
      <c r="H8256">
        <v>95.570599999999999</v>
      </c>
      <c r="I8256">
        <v>95.150400000000005</v>
      </c>
      <c r="J8256">
        <v>106.3875</v>
      </c>
      <c r="K8256">
        <v>114.33750000000001</v>
      </c>
      <c r="L8256">
        <v>119.09059999999999</v>
      </c>
      <c r="M8256">
        <v>110.54259999999999</v>
      </c>
      <c r="N8256">
        <v>106.8809</v>
      </c>
    </row>
    <row r="8257" spans="1:14" x14ac:dyDescent="0.2">
      <c r="A8257" t="s">
        <v>2442</v>
      </c>
      <c r="B8257" t="s">
        <v>2098</v>
      </c>
      <c r="C8257">
        <v>113.53060000000001</v>
      </c>
      <c r="D8257">
        <v>116.6776</v>
      </c>
      <c r="E8257">
        <v>121.94629999999999</v>
      </c>
      <c r="F8257">
        <v>121.4191</v>
      </c>
      <c r="G8257">
        <v>120.1502</v>
      </c>
      <c r="H8257">
        <v>126.23399999999999</v>
      </c>
      <c r="I8257">
        <v>109.6379</v>
      </c>
      <c r="J8257">
        <v>114.19840000000001</v>
      </c>
      <c r="K8257">
        <v>105.2961</v>
      </c>
      <c r="L8257">
        <v>98.813800000000001</v>
      </c>
      <c r="M8257">
        <v>101.19199999999999</v>
      </c>
      <c r="N8257">
        <v>103.5706</v>
      </c>
    </row>
    <row r="8258" spans="1:14" x14ac:dyDescent="0.2">
      <c r="A8258" t="s">
        <v>2442</v>
      </c>
      <c r="B8258" t="s">
        <v>2099</v>
      </c>
      <c r="C8258">
        <v>90.938699999999997</v>
      </c>
      <c r="D8258">
        <v>100.8552</v>
      </c>
      <c r="E8258">
        <v>100.4331</v>
      </c>
      <c r="F8258">
        <v>104.2894</v>
      </c>
      <c r="G8258">
        <v>99.5167</v>
      </c>
      <c r="H8258">
        <v>98.579400000000007</v>
      </c>
      <c r="I8258">
        <v>99.075599999999994</v>
      </c>
      <c r="J8258">
        <v>99.4</v>
      </c>
      <c r="K8258">
        <v>97.447999999999993</v>
      </c>
      <c r="L8258">
        <v>98.955799999999996</v>
      </c>
      <c r="M8258">
        <v>103.4004</v>
      </c>
      <c r="N8258">
        <v>107.10760000000001</v>
      </c>
    </row>
    <row r="8259" spans="1:14" x14ac:dyDescent="0.2">
      <c r="A8259" t="s">
        <v>2442</v>
      </c>
      <c r="B8259" t="s">
        <v>2100</v>
      </c>
      <c r="C8259">
        <v>105.271</v>
      </c>
      <c r="D8259">
        <v>112.9465</v>
      </c>
      <c r="E8259">
        <v>99.094200000000001</v>
      </c>
      <c r="F8259">
        <v>93.647900000000007</v>
      </c>
      <c r="G8259">
        <v>91.96</v>
      </c>
      <c r="H8259">
        <v>97.097399999999993</v>
      </c>
      <c r="I8259">
        <v>86.795199999999994</v>
      </c>
      <c r="J8259">
        <v>68.023099999999999</v>
      </c>
      <c r="K8259">
        <v>69.773300000000006</v>
      </c>
      <c r="L8259">
        <v>63.900300000000001</v>
      </c>
      <c r="M8259">
        <v>59.838900000000002</v>
      </c>
      <c r="N8259">
        <v>52.958399999999997</v>
      </c>
    </row>
    <row r="8260" spans="1:14" x14ac:dyDescent="0.2">
      <c r="A8260" t="s">
        <v>2442</v>
      </c>
      <c r="B8260" t="s">
        <v>2101</v>
      </c>
      <c r="C8260">
        <v>31.2224</v>
      </c>
      <c r="D8260">
        <v>37.713099999999997</v>
      </c>
      <c r="E8260">
        <v>35.145899999999997</v>
      </c>
      <c r="F8260">
        <v>33.476700000000001</v>
      </c>
      <c r="G8260">
        <v>22.881699999999999</v>
      </c>
      <c r="H8260">
        <v>18.962499999999999</v>
      </c>
      <c r="I8260">
        <v>31.775600000000001</v>
      </c>
      <c r="J8260">
        <v>33.453000000000003</v>
      </c>
      <c r="K8260">
        <v>39.49</v>
      </c>
      <c r="L8260">
        <v>37.801299999999998</v>
      </c>
      <c r="M8260">
        <v>44.610399999999998</v>
      </c>
      <c r="N8260">
        <v>46.223799999999997</v>
      </c>
    </row>
    <row r="8261" spans="1:14" x14ac:dyDescent="0.2">
      <c r="A8261" t="s">
        <v>2442</v>
      </c>
      <c r="B8261" t="s">
        <v>2102</v>
      </c>
      <c r="C8261">
        <v>52.3065</v>
      </c>
      <c r="D8261">
        <v>51.637799999999999</v>
      </c>
      <c r="E8261">
        <v>57.447899999999997</v>
      </c>
      <c r="F8261">
        <v>58.3917</v>
      </c>
      <c r="G8261">
        <v>65.358599999999996</v>
      </c>
      <c r="H8261">
        <v>67.304299999999998</v>
      </c>
      <c r="I8261">
        <v>84.7196</v>
      </c>
      <c r="J8261">
        <v>75.154799999999994</v>
      </c>
      <c r="K8261">
        <v>78.129800000000003</v>
      </c>
      <c r="L8261">
        <v>79.843199999999996</v>
      </c>
      <c r="M8261">
        <v>71.728200000000001</v>
      </c>
      <c r="N8261">
        <v>71.313100000000006</v>
      </c>
    </row>
    <row r="8262" spans="1:14" x14ac:dyDescent="0.2">
      <c r="A8262" t="s">
        <v>2442</v>
      </c>
      <c r="B8262" t="s">
        <v>2103</v>
      </c>
      <c r="C8262">
        <v>73.882300000000001</v>
      </c>
      <c r="D8262">
        <v>74.214699999999993</v>
      </c>
      <c r="E8262">
        <v>78.544700000000006</v>
      </c>
      <c r="F8262">
        <v>71.660700000000006</v>
      </c>
      <c r="G8262">
        <v>69.047200000000004</v>
      </c>
      <c r="H8262">
        <v>70.447000000000003</v>
      </c>
      <c r="I8262">
        <v>76.547899999999998</v>
      </c>
      <c r="J8262">
        <v>76.840100000000007</v>
      </c>
      <c r="K8262">
        <v>80.0381</v>
      </c>
      <c r="L8262">
        <v>82.163700000000006</v>
      </c>
      <c r="M8262">
        <v>76.495099999999994</v>
      </c>
    </row>
    <row r="8263" spans="1:14" x14ac:dyDescent="0.2">
      <c r="A8263" t="s">
        <v>2608</v>
      </c>
      <c r="B8263" t="s">
        <v>2609</v>
      </c>
      <c r="C8263" t="s">
        <v>2610</v>
      </c>
    </row>
    <row r="8264" spans="1:14" x14ac:dyDescent="0.2">
      <c r="A8264" t="s">
        <v>2611</v>
      </c>
      <c r="B8264">
        <v>1986</v>
      </c>
      <c r="C8264">
        <v>66.815899999999999</v>
      </c>
      <c r="D8264">
        <v>66.137900000000002</v>
      </c>
      <c r="E8264">
        <v>66.296000000000006</v>
      </c>
      <c r="F8264">
        <v>66.103999999999999</v>
      </c>
      <c r="G8264">
        <v>65.914500000000004</v>
      </c>
      <c r="H8264">
        <v>65.197500000000005</v>
      </c>
      <c r="I8264">
        <v>64.459999999999994</v>
      </c>
      <c r="J8264">
        <v>64.601500000000001</v>
      </c>
      <c r="K8264">
        <v>63.5139</v>
      </c>
      <c r="L8264">
        <v>63.248199999999997</v>
      </c>
      <c r="M8264">
        <v>62.670699999999997</v>
      </c>
      <c r="N8264">
        <v>62.672600000000003</v>
      </c>
    </row>
    <row r="8265" spans="1:14" x14ac:dyDescent="0.2">
      <c r="A8265" t="s">
        <v>2611</v>
      </c>
      <c r="B8265">
        <v>1987</v>
      </c>
      <c r="C8265">
        <v>62.064799999999998</v>
      </c>
      <c r="D8265">
        <v>62.595799999999997</v>
      </c>
      <c r="E8265">
        <v>62.396599999999999</v>
      </c>
      <c r="F8265">
        <v>62.6235</v>
      </c>
      <c r="G8265">
        <v>63.604700000000001</v>
      </c>
      <c r="H8265">
        <v>64.410700000000006</v>
      </c>
      <c r="I8265">
        <v>65.148499999999999</v>
      </c>
      <c r="J8265">
        <v>65.555300000000003</v>
      </c>
      <c r="K8265">
        <v>66.698499999999996</v>
      </c>
      <c r="L8265">
        <v>67.934399999999997</v>
      </c>
      <c r="M8265">
        <v>68.543499999999995</v>
      </c>
      <c r="N8265">
        <v>69.648700000000005</v>
      </c>
    </row>
    <row r="8266" spans="1:14" x14ac:dyDescent="0.2">
      <c r="A8266" t="s">
        <v>2611</v>
      </c>
      <c r="B8266">
        <v>1988</v>
      </c>
      <c r="C8266">
        <v>68.851299999999995</v>
      </c>
      <c r="D8266">
        <v>69.156199999999998</v>
      </c>
      <c r="E8266">
        <v>70.207599999999999</v>
      </c>
      <c r="F8266">
        <v>70.760800000000003</v>
      </c>
      <c r="G8266">
        <v>71.498900000000006</v>
      </c>
      <c r="H8266">
        <v>71.578500000000005</v>
      </c>
      <c r="I8266">
        <v>69.982500000000002</v>
      </c>
      <c r="J8266">
        <v>72.154799999999994</v>
      </c>
      <c r="K8266">
        <v>72.495500000000007</v>
      </c>
      <c r="L8266">
        <v>73.007999999999996</v>
      </c>
      <c r="M8266">
        <v>73.403700000000001</v>
      </c>
      <c r="N8266">
        <v>73.729600000000005</v>
      </c>
    </row>
    <row r="8267" spans="1:14" x14ac:dyDescent="0.2">
      <c r="A8267" t="s">
        <v>2611</v>
      </c>
      <c r="B8267">
        <v>1989</v>
      </c>
      <c r="C8267">
        <v>74.716899999999995</v>
      </c>
      <c r="D8267">
        <v>74.1631</v>
      </c>
      <c r="E8267">
        <v>74.103099999999998</v>
      </c>
      <c r="F8267">
        <v>74.456400000000002</v>
      </c>
      <c r="G8267">
        <v>70.753799999999998</v>
      </c>
      <c r="H8267">
        <v>73.879900000000006</v>
      </c>
      <c r="I8267">
        <v>71.7072</v>
      </c>
      <c r="J8267">
        <v>73.0779</v>
      </c>
      <c r="K8267">
        <v>72.872799999999998</v>
      </c>
      <c r="L8267">
        <v>73.238200000000006</v>
      </c>
      <c r="M8267">
        <v>73.6357</v>
      </c>
      <c r="N8267">
        <v>73.602199999999996</v>
      </c>
    </row>
    <row r="8268" spans="1:14" x14ac:dyDescent="0.2">
      <c r="A8268" t="s">
        <v>2611</v>
      </c>
      <c r="B8268">
        <v>1990</v>
      </c>
      <c r="C8268">
        <v>74.252399999999994</v>
      </c>
      <c r="D8268">
        <v>72.9465</v>
      </c>
      <c r="E8268">
        <v>72.752099999999999</v>
      </c>
      <c r="F8268">
        <v>72.269300000000001</v>
      </c>
      <c r="G8268">
        <v>73.042599999999993</v>
      </c>
      <c r="H8268">
        <v>71.578699999999998</v>
      </c>
      <c r="I8268">
        <v>72.640600000000006</v>
      </c>
      <c r="J8268">
        <v>72.648700000000005</v>
      </c>
      <c r="K8268">
        <v>72.438000000000002</v>
      </c>
      <c r="L8268">
        <v>71.966800000000006</v>
      </c>
      <c r="M8268">
        <v>71.460999999999999</v>
      </c>
      <c r="N8268">
        <v>71.346800000000002</v>
      </c>
    </row>
    <row r="8269" spans="1:14" x14ac:dyDescent="0.2">
      <c r="A8269" t="s">
        <v>2611</v>
      </c>
      <c r="B8269">
        <v>1991</v>
      </c>
      <c r="C8269">
        <v>69.629199999999997</v>
      </c>
      <c r="D8269">
        <v>70.630700000000004</v>
      </c>
      <c r="E8269">
        <v>70.282899999999998</v>
      </c>
      <c r="F8269">
        <v>69.11</v>
      </c>
      <c r="G8269">
        <v>67.841200000000001</v>
      </c>
      <c r="H8269">
        <v>67.864500000000007</v>
      </c>
      <c r="I8269">
        <v>66.461200000000005</v>
      </c>
      <c r="J8269">
        <v>67.938800000000001</v>
      </c>
      <c r="K8269">
        <v>67.891000000000005</v>
      </c>
      <c r="L8269">
        <v>67.804900000000004</v>
      </c>
      <c r="M8269">
        <v>66.282499999999999</v>
      </c>
      <c r="N8269">
        <v>65.575999999999993</v>
      </c>
    </row>
    <row r="8270" spans="1:14" x14ac:dyDescent="0.2">
      <c r="A8270" t="s">
        <v>2611</v>
      </c>
      <c r="B8270">
        <v>1992</v>
      </c>
      <c r="C8270">
        <v>63.345799999999997</v>
      </c>
      <c r="D8270">
        <v>65.966099999999997</v>
      </c>
      <c r="E8270">
        <v>66.021799999999999</v>
      </c>
      <c r="F8270">
        <v>66.432000000000002</v>
      </c>
      <c r="G8270">
        <v>67.521900000000002</v>
      </c>
      <c r="H8270">
        <v>67.810900000000004</v>
      </c>
      <c r="I8270">
        <v>69.048000000000002</v>
      </c>
      <c r="J8270">
        <v>67.945999999999998</v>
      </c>
      <c r="K8270">
        <v>68.487399999999994</v>
      </c>
      <c r="L8270">
        <v>68.047399999999996</v>
      </c>
      <c r="M8270">
        <v>69.387</v>
      </c>
      <c r="N8270">
        <v>68.880799999999994</v>
      </c>
    </row>
    <row r="8271" spans="1:14" x14ac:dyDescent="0.2">
      <c r="A8271" t="s">
        <v>2611</v>
      </c>
      <c r="B8271">
        <v>1993</v>
      </c>
      <c r="C8271">
        <v>69.5565</v>
      </c>
      <c r="D8271">
        <v>69.508600000000001</v>
      </c>
      <c r="E8271">
        <v>70.075299999999999</v>
      </c>
      <c r="F8271">
        <v>70.951599999999999</v>
      </c>
      <c r="G8271">
        <v>71.561700000000002</v>
      </c>
      <c r="H8271">
        <v>71.697199999999995</v>
      </c>
      <c r="I8271">
        <v>72.546899999999994</v>
      </c>
      <c r="J8271">
        <v>72.187799999999996</v>
      </c>
      <c r="K8271">
        <v>72.660899999999998</v>
      </c>
      <c r="L8271">
        <v>73.886600000000001</v>
      </c>
      <c r="M8271">
        <v>74.222700000000003</v>
      </c>
      <c r="N8271">
        <v>75.207999999999998</v>
      </c>
    </row>
    <row r="8272" spans="1:14" x14ac:dyDescent="0.2">
      <c r="A8272" t="s">
        <v>2611</v>
      </c>
      <c r="B8272">
        <v>1994</v>
      </c>
      <c r="C8272">
        <v>76.481700000000004</v>
      </c>
      <c r="D8272">
        <v>76.440600000000003</v>
      </c>
      <c r="E8272">
        <v>77.576999999999998</v>
      </c>
      <c r="F8272">
        <v>77.614599999999996</v>
      </c>
      <c r="G8272">
        <v>77.869100000000003</v>
      </c>
      <c r="H8272">
        <v>77.955799999999996</v>
      </c>
      <c r="I8272">
        <v>79.4101</v>
      </c>
      <c r="J8272">
        <v>78.7316</v>
      </c>
      <c r="K8272">
        <v>77.824799999999996</v>
      </c>
      <c r="L8272">
        <v>79.0244</v>
      </c>
      <c r="M8272">
        <v>80.892600000000002</v>
      </c>
      <c r="N8272">
        <v>82.200400000000002</v>
      </c>
    </row>
    <row r="8273" spans="1:14" x14ac:dyDescent="0.2">
      <c r="A8273" t="s">
        <v>2611</v>
      </c>
      <c r="B8273">
        <v>1995</v>
      </c>
      <c r="C8273">
        <v>82.9114</v>
      </c>
      <c r="D8273">
        <v>83.456699999999998</v>
      </c>
      <c r="E8273">
        <v>84.259900000000002</v>
      </c>
      <c r="F8273">
        <v>84.387100000000004</v>
      </c>
      <c r="G8273">
        <v>85.426900000000003</v>
      </c>
      <c r="H8273">
        <v>85.564400000000006</v>
      </c>
      <c r="I8273">
        <v>84.742199999999997</v>
      </c>
      <c r="J8273">
        <v>87.024000000000001</v>
      </c>
      <c r="K8273">
        <v>87.465599999999995</v>
      </c>
      <c r="L8273">
        <v>87.967100000000002</v>
      </c>
      <c r="M8273">
        <v>88.555099999999996</v>
      </c>
      <c r="N8273">
        <v>88.772599999999997</v>
      </c>
    </row>
    <row r="8274" spans="1:14" x14ac:dyDescent="0.2">
      <c r="A8274" t="s">
        <v>2611</v>
      </c>
      <c r="B8274">
        <v>1996</v>
      </c>
      <c r="C8274">
        <v>87.702399999999997</v>
      </c>
      <c r="D8274">
        <v>88.951099999999997</v>
      </c>
      <c r="E8274">
        <v>88.227900000000005</v>
      </c>
      <c r="F8274">
        <v>87.779200000000003</v>
      </c>
      <c r="G8274">
        <v>88.226100000000002</v>
      </c>
      <c r="H8274">
        <v>88.411900000000003</v>
      </c>
      <c r="I8274">
        <v>88.389099999999999</v>
      </c>
      <c r="J8274">
        <v>88.343599999999995</v>
      </c>
      <c r="K8274">
        <v>88.551000000000002</v>
      </c>
      <c r="L8274">
        <v>88.012200000000007</v>
      </c>
      <c r="M8274">
        <v>88.605999999999995</v>
      </c>
      <c r="N8274">
        <v>88.868600000000001</v>
      </c>
    </row>
    <row r="8275" spans="1:14" x14ac:dyDescent="0.2">
      <c r="A8275" t="s">
        <v>2611</v>
      </c>
      <c r="B8275">
        <v>1997</v>
      </c>
      <c r="C8275">
        <v>89.788200000000003</v>
      </c>
      <c r="D8275">
        <v>90.735100000000003</v>
      </c>
      <c r="E8275">
        <v>91.303600000000003</v>
      </c>
      <c r="F8275">
        <v>91.993700000000004</v>
      </c>
      <c r="G8275">
        <v>92.382999999999996</v>
      </c>
      <c r="H8275">
        <v>92.480199999999996</v>
      </c>
      <c r="I8275">
        <v>92.391199999999998</v>
      </c>
      <c r="J8275">
        <v>95.038700000000006</v>
      </c>
      <c r="K8275">
        <v>95.144099999999995</v>
      </c>
      <c r="L8275">
        <v>96.178100000000001</v>
      </c>
      <c r="M8275">
        <v>97.187799999999996</v>
      </c>
      <c r="N8275">
        <v>97.209100000000007</v>
      </c>
    </row>
    <row r="8276" spans="1:14" x14ac:dyDescent="0.2">
      <c r="A8276" t="s">
        <v>2611</v>
      </c>
      <c r="B8276">
        <v>1998</v>
      </c>
      <c r="C8276">
        <v>97.447000000000003</v>
      </c>
      <c r="D8276">
        <v>96.001199999999997</v>
      </c>
      <c r="E8276">
        <v>95.980900000000005</v>
      </c>
      <c r="F8276">
        <v>94.96</v>
      </c>
      <c r="G8276">
        <v>94.483400000000003</v>
      </c>
      <c r="H8276">
        <v>95.642099999999999</v>
      </c>
      <c r="I8276">
        <v>93.834599999999995</v>
      </c>
      <c r="J8276">
        <v>94.217399999999998</v>
      </c>
      <c r="K8276">
        <v>91.452699999999993</v>
      </c>
      <c r="L8276">
        <v>91.468299999999999</v>
      </c>
      <c r="M8276">
        <v>91.126599999999996</v>
      </c>
      <c r="N8276">
        <v>91.703100000000006</v>
      </c>
    </row>
    <row r="8277" spans="1:14" x14ac:dyDescent="0.2">
      <c r="A8277" t="s">
        <v>2611</v>
      </c>
      <c r="B8277">
        <v>1999</v>
      </c>
      <c r="C8277">
        <v>90.708399999999997</v>
      </c>
      <c r="D8277">
        <v>90.053100000000001</v>
      </c>
      <c r="E8277">
        <v>89.043099999999995</v>
      </c>
      <c r="F8277">
        <v>90.701700000000002</v>
      </c>
      <c r="G8277">
        <v>90.773799999999994</v>
      </c>
      <c r="H8277">
        <v>90.916600000000003</v>
      </c>
      <c r="I8277">
        <v>93.016800000000003</v>
      </c>
      <c r="J8277">
        <v>91.980900000000005</v>
      </c>
      <c r="K8277">
        <v>92.372299999999996</v>
      </c>
      <c r="L8277">
        <v>93.576300000000003</v>
      </c>
      <c r="M8277">
        <v>93.874600000000001</v>
      </c>
      <c r="N8277">
        <v>94.996200000000002</v>
      </c>
    </row>
    <row r="8278" spans="1:14" x14ac:dyDescent="0.2">
      <c r="A8278" t="s">
        <v>2611</v>
      </c>
      <c r="B8278">
        <v>2000</v>
      </c>
      <c r="C8278">
        <v>95.807199999999995</v>
      </c>
      <c r="D8278">
        <v>96.853800000000007</v>
      </c>
      <c r="E8278">
        <v>97.670500000000004</v>
      </c>
      <c r="F8278">
        <v>98.877799999999993</v>
      </c>
      <c r="G8278">
        <v>99.724100000000007</v>
      </c>
      <c r="H8278">
        <v>101.19670000000001</v>
      </c>
      <c r="I8278">
        <v>102.07089999999999</v>
      </c>
      <c r="J8278">
        <v>101.9808</v>
      </c>
      <c r="K8278">
        <v>101.61360000000001</v>
      </c>
      <c r="L8278">
        <v>101.3908</v>
      </c>
      <c r="M8278">
        <v>100.756</v>
      </c>
      <c r="N8278">
        <v>97.722099999999998</v>
      </c>
    </row>
    <row r="8279" spans="1:14" x14ac:dyDescent="0.2">
      <c r="A8279" t="s">
        <v>2611</v>
      </c>
      <c r="B8279">
        <v>2001</v>
      </c>
      <c r="C8279">
        <v>98.269300000000001</v>
      </c>
      <c r="D8279">
        <v>95.810699999999997</v>
      </c>
      <c r="E8279">
        <v>94.907499999999999</v>
      </c>
      <c r="F8279">
        <v>90.767399999999995</v>
      </c>
      <c r="G8279">
        <v>87.769000000000005</v>
      </c>
      <c r="H8279">
        <v>86.461100000000002</v>
      </c>
      <c r="I8279">
        <v>84.918099999999995</v>
      </c>
      <c r="J8279">
        <v>83.571200000000005</v>
      </c>
      <c r="K8279">
        <v>81.924599999999998</v>
      </c>
      <c r="L8279">
        <v>80.366799999999998</v>
      </c>
      <c r="M8279">
        <v>79.365899999999996</v>
      </c>
      <c r="N8279">
        <v>78.251900000000006</v>
      </c>
    </row>
    <row r="8280" spans="1:14" x14ac:dyDescent="0.2">
      <c r="A8280" t="s">
        <v>2611</v>
      </c>
      <c r="B8280">
        <v>2002</v>
      </c>
      <c r="C8280">
        <v>79.460700000000003</v>
      </c>
      <c r="D8280">
        <v>79.226900000000001</v>
      </c>
      <c r="E8280">
        <v>79.979299999999995</v>
      </c>
      <c r="F8280">
        <v>80.214500000000001</v>
      </c>
      <c r="G8280">
        <v>81.805000000000007</v>
      </c>
      <c r="H8280">
        <v>82.890799999999999</v>
      </c>
      <c r="I8280">
        <v>83.300200000000004</v>
      </c>
      <c r="J8280">
        <v>85.059399999999997</v>
      </c>
      <c r="K8280">
        <v>84.849500000000006</v>
      </c>
      <c r="L8280">
        <v>85.055899999999994</v>
      </c>
      <c r="M8280">
        <v>85.725899999999996</v>
      </c>
      <c r="N8280">
        <v>84.277799999999999</v>
      </c>
    </row>
    <row r="8281" spans="1:14" x14ac:dyDescent="0.2">
      <c r="A8281" t="s">
        <v>2611</v>
      </c>
      <c r="B8281">
        <v>2003</v>
      </c>
      <c r="C8281">
        <v>83.424999999999997</v>
      </c>
      <c r="D8281">
        <v>83.9238</v>
      </c>
      <c r="E8281">
        <v>83.840100000000007</v>
      </c>
      <c r="F8281">
        <v>82.497299999999996</v>
      </c>
      <c r="G8281">
        <v>81.093100000000007</v>
      </c>
      <c r="H8281">
        <v>80.492900000000006</v>
      </c>
      <c r="I8281">
        <v>79.006799999999998</v>
      </c>
      <c r="J8281">
        <v>78.836799999999997</v>
      </c>
      <c r="K8281">
        <v>79.072100000000006</v>
      </c>
      <c r="L8281">
        <v>78.825699999999998</v>
      </c>
      <c r="M8281">
        <v>80.172700000000006</v>
      </c>
      <c r="N8281">
        <v>79.929900000000004</v>
      </c>
    </row>
    <row r="8282" spans="1:14" x14ac:dyDescent="0.2">
      <c r="A8282" t="s">
        <v>2611</v>
      </c>
      <c r="B8282">
        <v>2004</v>
      </c>
      <c r="C8282">
        <v>79.245099999999994</v>
      </c>
      <c r="D8282">
        <v>81.299199999999999</v>
      </c>
      <c r="E8282">
        <v>81.579599999999999</v>
      </c>
      <c r="F8282">
        <v>81.854200000000006</v>
      </c>
      <c r="G8282">
        <v>82.804599999999994</v>
      </c>
      <c r="H8282">
        <v>83.212000000000003</v>
      </c>
      <c r="I8282">
        <v>85.120099999999994</v>
      </c>
      <c r="J8282">
        <v>83.829700000000003</v>
      </c>
      <c r="K8282">
        <v>84.839100000000002</v>
      </c>
      <c r="L8282">
        <v>85.520600000000002</v>
      </c>
      <c r="M8282">
        <v>85.193899999999999</v>
      </c>
      <c r="N8282">
        <v>85.094899999999996</v>
      </c>
    </row>
    <row r="8283" spans="1:14" x14ac:dyDescent="0.2">
      <c r="A8283" t="s">
        <v>2611</v>
      </c>
      <c r="B8283">
        <v>2005</v>
      </c>
      <c r="C8283">
        <v>87.500900000000001</v>
      </c>
      <c r="D8283">
        <v>87.937200000000004</v>
      </c>
      <c r="E8283">
        <v>87.805300000000003</v>
      </c>
      <c r="F8283">
        <v>87.901899999999998</v>
      </c>
      <c r="G8283">
        <v>88.683499999999995</v>
      </c>
      <c r="H8283">
        <v>88.568600000000004</v>
      </c>
      <c r="I8283">
        <v>88.543899999999994</v>
      </c>
      <c r="J8283">
        <v>87.893100000000004</v>
      </c>
      <c r="K8283">
        <v>88.259500000000003</v>
      </c>
      <c r="L8283">
        <v>88.682400000000001</v>
      </c>
      <c r="M8283">
        <v>89.490700000000004</v>
      </c>
      <c r="N8283">
        <v>89.021799999999999</v>
      </c>
    </row>
    <row r="8284" spans="1:14" x14ac:dyDescent="0.2">
      <c r="A8284" t="s">
        <v>2611</v>
      </c>
      <c r="B8284">
        <v>2006</v>
      </c>
      <c r="C8284">
        <v>89.606300000000005</v>
      </c>
      <c r="D8284">
        <v>90.127899999999997</v>
      </c>
      <c r="E8284">
        <v>91.28</v>
      </c>
      <c r="F8284">
        <v>93.406599999999997</v>
      </c>
      <c r="G8284">
        <v>92.493200000000002</v>
      </c>
      <c r="H8284">
        <v>93.224400000000003</v>
      </c>
      <c r="I8284">
        <v>95.286100000000005</v>
      </c>
      <c r="J8284">
        <v>96.295699999999997</v>
      </c>
      <c r="K8284">
        <v>96.728300000000004</v>
      </c>
      <c r="L8284">
        <v>96.838399999999993</v>
      </c>
      <c r="M8284">
        <v>96.183199999999999</v>
      </c>
      <c r="N8284">
        <v>98.139700000000005</v>
      </c>
    </row>
    <row r="8285" spans="1:14" x14ac:dyDescent="0.2">
      <c r="A8285" t="s">
        <v>2611</v>
      </c>
      <c r="B8285">
        <v>2007</v>
      </c>
      <c r="C8285">
        <v>96.391400000000004</v>
      </c>
      <c r="D8285">
        <v>97.481700000000004</v>
      </c>
      <c r="E8285">
        <v>98.926500000000004</v>
      </c>
      <c r="F8285">
        <v>99.2864</v>
      </c>
      <c r="G8285">
        <v>100.4209</v>
      </c>
      <c r="H8285">
        <v>100.9616</v>
      </c>
      <c r="I8285">
        <v>102.1247</v>
      </c>
      <c r="J8285">
        <v>99.880499999999998</v>
      </c>
      <c r="K8285">
        <v>102.02079999999999</v>
      </c>
      <c r="L8285">
        <v>100.54859999999999</v>
      </c>
      <c r="M8285">
        <v>100.30970000000001</v>
      </c>
      <c r="N8285">
        <v>101.6473</v>
      </c>
    </row>
    <row r="8286" spans="1:14" x14ac:dyDescent="0.2">
      <c r="A8286" t="s">
        <v>2611</v>
      </c>
      <c r="B8286">
        <v>2008</v>
      </c>
      <c r="C8286">
        <v>102.0466</v>
      </c>
      <c r="D8286">
        <v>101.0829</v>
      </c>
      <c r="E8286">
        <v>101.32689999999999</v>
      </c>
      <c r="F8286">
        <v>97.075000000000003</v>
      </c>
      <c r="G8286">
        <v>96.906899999999993</v>
      </c>
      <c r="H8286">
        <v>97.014399999999995</v>
      </c>
      <c r="I8286">
        <v>95.691999999999993</v>
      </c>
      <c r="J8286">
        <v>96.222200000000001</v>
      </c>
      <c r="K8286">
        <v>94.822400000000002</v>
      </c>
      <c r="L8286">
        <v>92.638400000000004</v>
      </c>
      <c r="M8286">
        <v>91.249799999999993</v>
      </c>
      <c r="N8286">
        <v>87.591099999999997</v>
      </c>
    </row>
    <row r="8287" spans="1:14" x14ac:dyDescent="0.2">
      <c r="A8287" t="s">
        <v>2611</v>
      </c>
      <c r="B8287">
        <v>2009</v>
      </c>
      <c r="C8287">
        <v>84.334199999999996</v>
      </c>
      <c r="D8287">
        <v>81.768000000000001</v>
      </c>
      <c r="E8287">
        <v>76.111000000000004</v>
      </c>
      <c r="F8287">
        <v>73.188699999999997</v>
      </c>
      <c r="G8287">
        <v>69.647599999999997</v>
      </c>
      <c r="H8287">
        <v>69.448800000000006</v>
      </c>
      <c r="I8287">
        <v>67.882400000000004</v>
      </c>
      <c r="J8287">
        <v>70.244299999999996</v>
      </c>
      <c r="K8287">
        <v>68.506500000000003</v>
      </c>
      <c r="L8287">
        <v>70.030799999999999</v>
      </c>
      <c r="M8287">
        <v>68.151600000000002</v>
      </c>
      <c r="N8287">
        <v>70.949100000000001</v>
      </c>
    </row>
    <row r="8288" spans="1:14" x14ac:dyDescent="0.2">
      <c r="A8288" t="s">
        <v>2611</v>
      </c>
      <c r="B8288">
        <v>2010</v>
      </c>
      <c r="C8288">
        <v>72.728200000000001</v>
      </c>
      <c r="D8288">
        <v>72.940899999999999</v>
      </c>
      <c r="E8288">
        <v>73.764499999999998</v>
      </c>
      <c r="F8288">
        <v>76.598299999999995</v>
      </c>
      <c r="G8288">
        <v>78.549400000000006</v>
      </c>
      <c r="H8288">
        <v>78.763000000000005</v>
      </c>
      <c r="I8288">
        <v>78.311099999999996</v>
      </c>
      <c r="J8288">
        <v>80.067400000000006</v>
      </c>
      <c r="K8288">
        <v>81.041399999999996</v>
      </c>
      <c r="L8288">
        <v>82.829499999999996</v>
      </c>
      <c r="M8288">
        <v>83.900599999999997</v>
      </c>
      <c r="N8288">
        <v>85.916899999999998</v>
      </c>
    </row>
    <row r="8289" spans="1:14" x14ac:dyDescent="0.2">
      <c r="A8289" t="s">
        <v>2611</v>
      </c>
      <c r="B8289">
        <v>2011</v>
      </c>
      <c r="C8289">
        <v>88.177700000000002</v>
      </c>
      <c r="D8289">
        <v>88.208699999999993</v>
      </c>
      <c r="E8289">
        <v>87.144400000000005</v>
      </c>
      <c r="F8289">
        <v>87.070599999999999</v>
      </c>
      <c r="G8289">
        <v>88.811499999999995</v>
      </c>
      <c r="H8289">
        <v>89.535899999999998</v>
      </c>
      <c r="I8289">
        <v>89.105599999999995</v>
      </c>
      <c r="J8289">
        <v>90.347300000000004</v>
      </c>
      <c r="K8289">
        <v>90.6875</v>
      </c>
      <c r="L8289">
        <v>92.067999999999998</v>
      </c>
      <c r="M8289">
        <v>91.929699999999997</v>
      </c>
    </row>
    <row r="8290" spans="1:14" x14ac:dyDescent="0.2">
      <c r="A8290" t="s">
        <v>2612</v>
      </c>
      <c r="B8290" t="s">
        <v>2613</v>
      </c>
      <c r="C8290" t="s">
        <v>2614</v>
      </c>
    </row>
    <row r="8291" spans="1:14" x14ac:dyDescent="0.2">
      <c r="A8291" t="s">
        <v>2615</v>
      </c>
      <c r="B8291">
        <v>1986</v>
      </c>
      <c r="C8291">
        <v>57.724200000000003</v>
      </c>
      <c r="D8291">
        <v>57.274099999999997</v>
      </c>
      <c r="E8291">
        <v>57.988500000000002</v>
      </c>
      <c r="F8291">
        <v>57.921500000000002</v>
      </c>
      <c r="G8291">
        <v>57.688699999999997</v>
      </c>
      <c r="H8291">
        <v>57.6815</v>
      </c>
      <c r="I8291">
        <v>57.888300000000001</v>
      </c>
      <c r="J8291">
        <v>57.356200000000001</v>
      </c>
      <c r="K8291">
        <v>56.964199999999998</v>
      </c>
      <c r="L8291">
        <v>57.489699999999999</v>
      </c>
      <c r="M8291">
        <v>57.431100000000001</v>
      </c>
      <c r="N8291">
        <v>58.317100000000003</v>
      </c>
    </row>
    <row r="8292" spans="1:14" x14ac:dyDescent="0.2">
      <c r="A8292" t="s">
        <v>2615</v>
      </c>
      <c r="B8292">
        <v>1987</v>
      </c>
      <c r="C8292">
        <v>58.184600000000003</v>
      </c>
      <c r="D8292">
        <v>60.066800000000001</v>
      </c>
      <c r="E8292">
        <v>60.102200000000003</v>
      </c>
      <c r="F8292">
        <v>60.860500000000002</v>
      </c>
      <c r="G8292">
        <v>61.782400000000003</v>
      </c>
      <c r="H8292">
        <v>63.472900000000003</v>
      </c>
      <c r="I8292">
        <v>61.8598</v>
      </c>
      <c r="J8292">
        <v>61.703200000000002</v>
      </c>
      <c r="K8292">
        <v>62.478999999999999</v>
      </c>
      <c r="L8292">
        <v>63.630899999999997</v>
      </c>
      <c r="M8292">
        <v>64.555999999999997</v>
      </c>
      <c r="N8292">
        <v>65.564499999999995</v>
      </c>
    </row>
    <row r="8293" spans="1:14" x14ac:dyDescent="0.2">
      <c r="A8293" t="s">
        <v>2615</v>
      </c>
      <c r="B8293">
        <v>1988</v>
      </c>
      <c r="C8293">
        <v>65.044799999999995</v>
      </c>
      <c r="D8293">
        <v>65.534499999999994</v>
      </c>
      <c r="E8293">
        <v>65.814599999999999</v>
      </c>
      <c r="F8293">
        <v>65.669200000000004</v>
      </c>
      <c r="G8293">
        <v>65.225399999999993</v>
      </c>
      <c r="H8293">
        <v>66.294300000000007</v>
      </c>
      <c r="I8293">
        <v>68.307400000000001</v>
      </c>
      <c r="J8293">
        <v>66.968100000000007</v>
      </c>
      <c r="K8293">
        <v>66.873400000000004</v>
      </c>
      <c r="L8293">
        <v>67.799199999999999</v>
      </c>
      <c r="M8293">
        <v>67.250399999999999</v>
      </c>
      <c r="N8293">
        <v>67.347700000000003</v>
      </c>
    </row>
    <row r="8294" spans="1:14" x14ac:dyDescent="0.2">
      <c r="A8294" t="s">
        <v>2615</v>
      </c>
      <c r="B8294">
        <v>1989</v>
      </c>
      <c r="C8294">
        <v>68.507999999999996</v>
      </c>
      <c r="D8294">
        <v>68.0471</v>
      </c>
      <c r="E8294">
        <v>67.431899999999999</v>
      </c>
      <c r="F8294">
        <v>69.1738</v>
      </c>
      <c r="G8294">
        <v>69.320800000000006</v>
      </c>
      <c r="H8294">
        <v>69.897099999999995</v>
      </c>
      <c r="I8294">
        <v>70.276300000000006</v>
      </c>
      <c r="J8294">
        <v>70.055899999999994</v>
      </c>
      <c r="K8294">
        <v>70.135599999999997</v>
      </c>
      <c r="L8294">
        <v>68.771199999999993</v>
      </c>
      <c r="M8294">
        <v>68.830500000000001</v>
      </c>
      <c r="N8294">
        <v>69.713099999999997</v>
      </c>
    </row>
    <row r="8295" spans="1:14" x14ac:dyDescent="0.2">
      <c r="A8295" t="s">
        <v>2615</v>
      </c>
      <c r="B8295">
        <v>1990</v>
      </c>
      <c r="C8295">
        <v>71.076499999999996</v>
      </c>
      <c r="D8295">
        <v>70.477800000000002</v>
      </c>
      <c r="E8295">
        <v>70.273399999999995</v>
      </c>
      <c r="F8295">
        <v>69.955699999999993</v>
      </c>
      <c r="G8295">
        <v>69.484200000000001</v>
      </c>
      <c r="H8295">
        <v>68.907300000000006</v>
      </c>
      <c r="I8295">
        <v>68.772800000000004</v>
      </c>
      <c r="J8295">
        <v>69.460099999999997</v>
      </c>
      <c r="K8295">
        <v>68.877600000000001</v>
      </c>
      <c r="L8295">
        <v>68.815299999999993</v>
      </c>
      <c r="M8295">
        <v>67.991900000000001</v>
      </c>
      <c r="N8295">
        <v>65.929900000000004</v>
      </c>
    </row>
    <row r="8296" spans="1:14" x14ac:dyDescent="0.2">
      <c r="A8296" t="s">
        <v>2615</v>
      </c>
      <c r="B8296">
        <v>1991</v>
      </c>
      <c r="C8296">
        <v>65.609700000000004</v>
      </c>
      <c r="D8296">
        <v>66.002200000000002</v>
      </c>
      <c r="E8296">
        <v>65.479500000000002</v>
      </c>
      <c r="F8296">
        <v>64.885499999999993</v>
      </c>
      <c r="G8296">
        <v>65.851399999999998</v>
      </c>
      <c r="H8296">
        <v>67.213999999999999</v>
      </c>
      <c r="I8296">
        <v>64.945099999999996</v>
      </c>
      <c r="J8296">
        <v>66.925399999999996</v>
      </c>
      <c r="K8296">
        <v>66.983400000000003</v>
      </c>
      <c r="L8296">
        <v>65.379400000000004</v>
      </c>
      <c r="M8296">
        <v>67.291799999999995</v>
      </c>
      <c r="N8296">
        <v>67.147499999999994</v>
      </c>
    </row>
    <row r="8297" spans="1:14" x14ac:dyDescent="0.2">
      <c r="A8297" t="s">
        <v>2615</v>
      </c>
      <c r="B8297">
        <v>1992</v>
      </c>
      <c r="C8297">
        <v>66.8596</v>
      </c>
      <c r="D8297">
        <v>68.171599999999998</v>
      </c>
      <c r="E8297">
        <v>68.449100000000001</v>
      </c>
      <c r="F8297">
        <v>70.532200000000003</v>
      </c>
      <c r="G8297">
        <v>69.703199999999995</v>
      </c>
      <c r="H8297">
        <v>70.503399999999999</v>
      </c>
      <c r="I8297">
        <v>69.409800000000004</v>
      </c>
      <c r="J8297">
        <v>68.921300000000002</v>
      </c>
      <c r="K8297">
        <v>69.870699999999999</v>
      </c>
      <c r="L8297">
        <v>70.678600000000003</v>
      </c>
      <c r="M8297">
        <v>70.222999999999999</v>
      </c>
      <c r="N8297">
        <v>71.342299999999994</v>
      </c>
    </row>
    <row r="8298" spans="1:14" x14ac:dyDescent="0.2">
      <c r="A8298" t="s">
        <v>2615</v>
      </c>
      <c r="B8298">
        <v>1993</v>
      </c>
      <c r="C8298">
        <v>72.952200000000005</v>
      </c>
      <c r="D8298">
        <v>73.089799999999997</v>
      </c>
      <c r="E8298">
        <v>73.448999999999998</v>
      </c>
      <c r="F8298">
        <v>73.962599999999995</v>
      </c>
      <c r="G8298">
        <v>74.155000000000001</v>
      </c>
      <c r="H8298">
        <v>73.108000000000004</v>
      </c>
      <c r="I8298">
        <v>73.973799999999997</v>
      </c>
      <c r="J8298">
        <v>73.133499999999998</v>
      </c>
      <c r="K8298">
        <v>74.339600000000004</v>
      </c>
      <c r="L8298">
        <v>75.7102</v>
      </c>
      <c r="M8298">
        <v>75.6995</v>
      </c>
      <c r="N8298">
        <v>76.398300000000006</v>
      </c>
    </row>
    <row r="8299" spans="1:14" x14ac:dyDescent="0.2">
      <c r="A8299" t="s">
        <v>2615</v>
      </c>
      <c r="B8299">
        <v>1994</v>
      </c>
      <c r="C8299">
        <v>77.216700000000003</v>
      </c>
      <c r="D8299">
        <v>75.183599999999998</v>
      </c>
      <c r="E8299">
        <v>76.023799999999994</v>
      </c>
      <c r="F8299">
        <v>76.690299999999993</v>
      </c>
      <c r="G8299">
        <v>76.658299999999997</v>
      </c>
      <c r="H8299">
        <v>77.208600000000004</v>
      </c>
      <c r="I8299">
        <v>78.402900000000002</v>
      </c>
      <c r="J8299">
        <v>76.585499999999996</v>
      </c>
      <c r="K8299">
        <v>77.957700000000003</v>
      </c>
      <c r="L8299">
        <v>78.128100000000003</v>
      </c>
      <c r="M8299">
        <v>77.833299999999994</v>
      </c>
      <c r="N8299">
        <v>78.080500000000001</v>
      </c>
    </row>
    <row r="8300" spans="1:14" x14ac:dyDescent="0.2">
      <c r="A8300" t="s">
        <v>2615</v>
      </c>
      <c r="B8300">
        <v>1995</v>
      </c>
      <c r="C8300">
        <v>78.736500000000007</v>
      </c>
      <c r="D8300">
        <v>78.205299999999994</v>
      </c>
      <c r="E8300">
        <v>77.943299999999994</v>
      </c>
      <c r="F8300">
        <v>77.523899999999998</v>
      </c>
      <c r="G8300">
        <v>76.963300000000004</v>
      </c>
      <c r="H8300">
        <v>77.576899999999995</v>
      </c>
      <c r="I8300">
        <v>77.969399999999993</v>
      </c>
      <c r="J8300">
        <v>79.87</v>
      </c>
      <c r="K8300">
        <v>80.4786</v>
      </c>
      <c r="L8300">
        <v>80.154499999999999</v>
      </c>
      <c r="M8300">
        <v>80.537199999999999</v>
      </c>
      <c r="N8300">
        <v>81.129499999999993</v>
      </c>
    </row>
    <row r="8301" spans="1:14" x14ac:dyDescent="0.2">
      <c r="A8301" t="s">
        <v>2615</v>
      </c>
      <c r="B8301">
        <v>1996</v>
      </c>
      <c r="C8301">
        <v>78.605199999999996</v>
      </c>
      <c r="D8301">
        <v>80.141199999999998</v>
      </c>
      <c r="E8301">
        <v>80.807500000000005</v>
      </c>
      <c r="F8301">
        <v>80.873099999999994</v>
      </c>
      <c r="G8301">
        <v>81.885000000000005</v>
      </c>
      <c r="H8301">
        <v>82.529600000000002</v>
      </c>
      <c r="I8301">
        <v>82.019099999999995</v>
      </c>
      <c r="J8301">
        <v>84.700599999999994</v>
      </c>
      <c r="K8301">
        <v>83.807699999999997</v>
      </c>
      <c r="L8301">
        <v>83.149299999999997</v>
      </c>
      <c r="M8301">
        <v>83.971500000000006</v>
      </c>
      <c r="N8301">
        <v>86.213300000000004</v>
      </c>
    </row>
    <row r="8302" spans="1:14" x14ac:dyDescent="0.2">
      <c r="A8302" t="s">
        <v>2615</v>
      </c>
      <c r="B8302">
        <v>1997</v>
      </c>
      <c r="C8302">
        <v>85.439099999999996</v>
      </c>
      <c r="D8302">
        <v>85.852199999999996</v>
      </c>
      <c r="E8302">
        <v>86.960700000000003</v>
      </c>
      <c r="F8302">
        <v>86.279499999999999</v>
      </c>
      <c r="G8302">
        <v>86.561899999999994</v>
      </c>
      <c r="H8302">
        <v>87.271299999999997</v>
      </c>
      <c r="I8302">
        <v>86.768900000000002</v>
      </c>
      <c r="J8302">
        <v>89.520499999999998</v>
      </c>
      <c r="K8302">
        <v>87.8489</v>
      </c>
      <c r="L8302">
        <v>88.879900000000006</v>
      </c>
      <c r="M8302">
        <v>90.399000000000001</v>
      </c>
      <c r="N8302">
        <v>91.087599999999995</v>
      </c>
    </row>
    <row r="8303" spans="1:14" x14ac:dyDescent="0.2">
      <c r="A8303" t="s">
        <v>2615</v>
      </c>
      <c r="B8303">
        <v>1998</v>
      </c>
      <c r="C8303">
        <v>92.618600000000001</v>
      </c>
      <c r="D8303">
        <v>92.085700000000003</v>
      </c>
      <c r="E8303">
        <v>92.299800000000005</v>
      </c>
      <c r="F8303">
        <v>93.189400000000006</v>
      </c>
      <c r="G8303">
        <v>94.188299999999998</v>
      </c>
      <c r="H8303">
        <v>94.1541</v>
      </c>
      <c r="I8303">
        <v>94.669200000000004</v>
      </c>
      <c r="J8303">
        <v>93.411000000000001</v>
      </c>
      <c r="K8303">
        <v>94.078800000000001</v>
      </c>
      <c r="L8303">
        <v>94.540700000000001</v>
      </c>
      <c r="M8303">
        <v>93.817800000000005</v>
      </c>
      <c r="N8303">
        <v>91.997299999999996</v>
      </c>
    </row>
    <row r="8304" spans="1:14" x14ac:dyDescent="0.2">
      <c r="A8304" t="s">
        <v>2615</v>
      </c>
      <c r="B8304">
        <v>1999</v>
      </c>
      <c r="C8304">
        <v>92.747399999999999</v>
      </c>
      <c r="D8304">
        <v>94.087400000000002</v>
      </c>
      <c r="E8304">
        <v>93.216700000000003</v>
      </c>
      <c r="F8304">
        <v>88.590500000000006</v>
      </c>
      <c r="G8304">
        <v>92.399199999999993</v>
      </c>
      <c r="H8304">
        <v>90.345299999999995</v>
      </c>
      <c r="I8304">
        <v>90.303600000000003</v>
      </c>
      <c r="J8304">
        <v>90.311800000000005</v>
      </c>
      <c r="K8304">
        <v>90.672700000000006</v>
      </c>
      <c r="L8304">
        <v>91.196799999999996</v>
      </c>
      <c r="M8304">
        <v>91.215199999999996</v>
      </c>
      <c r="N8304">
        <v>91.828299999999999</v>
      </c>
    </row>
    <row r="8305" spans="1:14" x14ac:dyDescent="0.2">
      <c r="A8305" t="s">
        <v>2615</v>
      </c>
      <c r="B8305">
        <v>2000</v>
      </c>
      <c r="C8305">
        <v>92.271900000000002</v>
      </c>
      <c r="D8305">
        <v>93.087900000000005</v>
      </c>
      <c r="E8305">
        <v>93.554900000000004</v>
      </c>
      <c r="F8305">
        <v>95.383899999999997</v>
      </c>
      <c r="G8305">
        <v>94.221800000000002</v>
      </c>
      <c r="H8305">
        <v>93.710599999999999</v>
      </c>
      <c r="I8305">
        <v>94.499899999999997</v>
      </c>
      <c r="J8305">
        <v>91.900300000000001</v>
      </c>
      <c r="K8305">
        <v>94.356200000000001</v>
      </c>
      <c r="L8305">
        <v>94.977000000000004</v>
      </c>
      <c r="M8305">
        <v>92.991100000000003</v>
      </c>
      <c r="N8305">
        <v>93.407399999999996</v>
      </c>
    </row>
    <row r="8306" spans="1:14" x14ac:dyDescent="0.2">
      <c r="A8306" t="s">
        <v>2615</v>
      </c>
      <c r="B8306">
        <v>2001</v>
      </c>
      <c r="C8306">
        <v>92.340299999999999</v>
      </c>
      <c r="D8306">
        <v>95.164699999999996</v>
      </c>
      <c r="E8306">
        <v>92.601399999999998</v>
      </c>
      <c r="F8306">
        <v>90.782399999999996</v>
      </c>
      <c r="G8306">
        <v>88.593699999999998</v>
      </c>
      <c r="H8306">
        <v>88.539900000000003</v>
      </c>
      <c r="I8306">
        <v>88.625399999999999</v>
      </c>
      <c r="J8306">
        <v>87.687399999999997</v>
      </c>
      <c r="K8306">
        <v>86.193899999999999</v>
      </c>
      <c r="L8306">
        <v>84.9636</v>
      </c>
      <c r="M8306">
        <v>86.330399999999997</v>
      </c>
      <c r="N8306">
        <v>86.025700000000001</v>
      </c>
    </row>
    <row r="8307" spans="1:14" x14ac:dyDescent="0.2">
      <c r="A8307" t="s">
        <v>2615</v>
      </c>
      <c r="B8307">
        <v>2002</v>
      </c>
      <c r="C8307">
        <v>87.742900000000006</v>
      </c>
      <c r="D8307">
        <v>87.734300000000005</v>
      </c>
      <c r="E8307">
        <v>89.249899999999997</v>
      </c>
      <c r="F8307">
        <v>89.979799999999997</v>
      </c>
      <c r="G8307">
        <v>91.626000000000005</v>
      </c>
      <c r="H8307">
        <v>92.876099999999994</v>
      </c>
      <c r="I8307">
        <v>91.067800000000005</v>
      </c>
      <c r="J8307">
        <v>92.113900000000001</v>
      </c>
      <c r="K8307">
        <v>92.004499999999993</v>
      </c>
      <c r="L8307">
        <v>92.448599999999999</v>
      </c>
      <c r="M8307">
        <v>91.855599999999995</v>
      </c>
      <c r="N8307">
        <v>91.932299999999998</v>
      </c>
    </row>
    <row r="8308" spans="1:14" x14ac:dyDescent="0.2">
      <c r="A8308" t="s">
        <v>2615</v>
      </c>
      <c r="B8308">
        <v>2003</v>
      </c>
      <c r="C8308">
        <v>91.856899999999996</v>
      </c>
      <c r="D8308">
        <v>92.049599999999998</v>
      </c>
      <c r="E8308">
        <v>91.784099999999995</v>
      </c>
      <c r="F8308">
        <v>90.441100000000006</v>
      </c>
      <c r="G8308">
        <v>91.343199999999996</v>
      </c>
      <c r="H8308">
        <v>92.436199999999999</v>
      </c>
      <c r="I8308">
        <v>92.680999999999997</v>
      </c>
      <c r="J8308">
        <v>93.648700000000005</v>
      </c>
      <c r="K8308">
        <v>92.650700000000001</v>
      </c>
      <c r="L8308">
        <v>90.998199999999997</v>
      </c>
      <c r="M8308">
        <v>94.449299999999994</v>
      </c>
      <c r="N8308">
        <v>92.531899999999993</v>
      </c>
    </row>
    <row r="8309" spans="1:14" x14ac:dyDescent="0.2">
      <c r="A8309" t="s">
        <v>2615</v>
      </c>
      <c r="B8309">
        <v>2004</v>
      </c>
      <c r="C8309">
        <v>93.403899999999993</v>
      </c>
      <c r="D8309">
        <v>93.771900000000002</v>
      </c>
      <c r="E8309">
        <v>92.661100000000005</v>
      </c>
      <c r="F8309">
        <v>93.628299999999996</v>
      </c>
      <c r="G8309">
        <v>94.820400000000006</v>
      </c>
      <c r="H8309">
        <v>94.064700000000002</v>
      </c>
      <c r="I8309">
        <v>96.39</v>
      </c>
      <c r="J8309">
        <v>94.659800000000004</v>
      </c>
      <c r="K8309">
        <v>94.311099999999996</v>
      </c>
      <c r="L8309">
        <v>95.246799999999993</v>
      </c>
      <c r="M8309">
        <v>94.600099999999998</v>
      </c>
      <c r="N8309">
        <v>95.400400000000005</v>
      </c>
    </row>
    <row r="8310" spans="1:14" x14ac:dyDescent="0.2">
      <c r="A8310" t="s">
        <v>2615</v>
      </c>
      <c r="B8310">
        <v>2005</v>
      </c>
      <c r="C8310">
        <v>97.150700000000001</v>
      </c>
      <c r="D8310">
        <v>97.094700000000003</v>
      </c>
      <c r="E8310">
        <v>96.831699999999998</v>
      </c>
      <c r="F8310">
        <v>97.595100000000002</v>
      </c>
      <c r="G8310">
        <v>98.429299999999998</v>
      </c>
      <c r="H8310">
        <v>98.633300000000006</v>
      </c>
      <c r="I8310">
        <v>100.24420000000001</v>
      </c>
      <c r="J8310">
        <v>98.479200000000006</v>
      </c>
      <c r="K8310">
        <v>100.101</v>
      </c>
      <c r="L8310">
        <v>100.5575</v>
      </c>
      <c r="M8310">
        <v>100.6208</v>
      </c>
      <c r="N8310">
        <v>100.1863</v>
      </c>
    </row>
    <row r="8311" spans="1:14" x14ac:dyDescent="0.2">
      <c r="A8311" t="s">
        <v>2615</v>
      </c>
      <c r="B8311">
        <v>2006</v>
      </c>
      <c r="C8311">
        <v>100.28319999999999</v>
      </c>
      <c r="D8311">
        <v>100.03230000000001</v>
      </c>
      <c r="E8311">
        <v>99.453500000000005</v>
      </c>
      <c r="F8311">
        <v>100.57899999999999</v>
      </c>
      <c r="G8311">
        <v>99.996099999999998</v>
      </c>
      <c r="H8311">
        <v>99.775499999999994</v>
      </c>
      <c r="I8311">
        <v>100.03230000000001</v>
      </c>
      <c r="J8311">
        <v>99.993200000000002</v>
      </c>
      <c r="K8311">
        <v>98.596900000000005</v>
      </c>
      <c r="L8311">
        <v>97.791300000000007</v>
      </c>
      <c r="M8311">
        <v>98.966099999999997</v>
      </c>
      <c r="N8311">
        <v>101.71729999999999</v>
      </c>
    </row>
    <row r="8312" spans="1:14" x14ac:dyDescent="0.2">
      <c r="A8312" t="s">
        <v>2615</v>
      </c>
      <c r="B8312">
        <v>2007</v>
      </c>
      <c r="C8312">
        <v>97.8703</v>
      </c>
      <c r="D8312">
        <v>97.587699999999998</v>
      </c>
      <c r="E8312">
        <v>98.547700000000006</v>
      </c>
      <c r="F8312">
        <v>99.228499999999997</v>
      </c>
      <c r="G8312">
        <v>98.8673</v>
      </c>
      <c r="H8312">
        <v>98.877600000000001</v>
      </c>
      <c r="I8312">
        <v>100.1961</v>
      </c>
      <c r="J8312">
        <v>100.65430000000001</v>
      </c>
      <c r="K8312">
        <v>102.419</v>
      </c>
      <c r="L8312">
        <v>102.4332</v>
      </c>
      <c r="M8312">
        <v>101.5442</v>
      </c>
      <c r="N8312">
        <v>101.774</v>
      </c>
    </row>
    <row r="8313" spans="1:14" x14ac:dyDescent="0.2">
      <c r="A8313" t="s">
        <v>2615</v>
      </c>
      <c r="B8313">
        <v>2008</v>
      </c>
      <c r="C8313">
        <v>102.6932</v>
      </c>
      <c r="D8313">
        <v>102.7473</v>
      </c>
      <c r="E8313">
        <v>103.9871</v>
      </c>
      <c r="F8313">
        <v>101.8554</v>
      </c>
      <c r="G8313">
        <v>102.28440000000001</v>
      </c>
      <c r="H8313">
        <v>100.886</v>
      </c>
      <c r="I8313">
        <v>102.0488</v>
      </c>
      <c r="J8313">
        <v>102.51900000000001</v>
      </c>
      <c r="K8313">
        <v>99.559200000000004</v>
      </c>
      <c r="L8313">
        <v>97.850300000000004</v>
      </c>
      <c r="M8313">
        <v>95.712000000000003</v>
      </c>
      <c r="N8313">
        <v>94.231200000000001</v>
      </c>
    </row>
    <row r="8314" spans="1:14" x14ac:dyDescent="0.2">
      <c r="A8314" t="s">
        <v>2615</v>
      </c>
      <c r="B8314">
        <v>2009</v>
      </c>
      <c r="C8314">
        <v>92.022000000000006</v>
      </c>
      <c r="D8314">
        <v>90.146799999999999</v>
      </c>
      <c r="E8314">
        <v>88.511600000000001</v>
      </c>
      <c r="F8314">
        <v>87.546400000000006</v>
      </c>
      <c r="G8314">
        <v>86.331500000000005</v>
      </c>
      <c r="H8314">
        <v>85.000200000000007</v>
      </c>
      <c r="I8314">
        <v>85.6785</v>
      </c>
      <c r="J8314">
        <v>85.303700000000006</v>
      </c>
      <c r="K8314">
        <v>84.654399999999995</v>
      </c>
      <c r="L8314">
        <v>85.102699999999999</v>
      </c>
      <c r="M8314">
        <v>84.587299999999999</v>
      </c>
      <c r="N8314">
        <v>84.793599999999998</v>
      </c>
    </row>
    <row r="8315" spans="1:14" x14ac:dyDescent="0.2">
      <c r="A8315" t="s">
        <v>2615</v>
      </c>
      <c r="B8315">
        <v>2010</v>
      </c>
      <c r="C8315">
        <v>86.259200000000007</v>
      </c>
      <c r="D8315">
        <v>86.380700000000004</v>
      </c>
      <c r="E8315">
        <v>85.947599999999994</v>
      </c>
      <c r="F8315">
        <v>87.852000000000004</v>
      </c>
      <c r="G8315">
        <v>88.245099999999994</v>
      </c>
      <c r="H8315">
        <v>89.815700000000007</v>
      </c>
      <c r="I8315">
        <v>89.424599999999998</v>
      </c>
      <c r="J8315">
        <v>87.910399999999996</v>
      </c>
      <c r="K8315">
        <v>88.108699999999999</v>
      </c>
      <c r="L8315">
        <v>88.487899999999996</v>
      </c>
      <c r="M8315">
        <v>88.714299999999994</v>
      </c>
      <c r="N8315">
        <v>90.164100000000005</v>
      </c>
    </row>
    <row r="8316" spans="1:14" x14ac:dyDescent="0.2">
      <c r="A8316" t="s">
        <v>2615</v>
      </c>
      <c r="B8316">
        <v>2011</v>
      </c>
      <c r="C8316">
        <v>91.6477</v>
      </c>
      <c r="D8316">
        <v>91.285600000000002</v>
      </c>
      <c r="E8316">
        <v>89.411000000000001</v>
      </c>
      <c r="F8316">
        <v>90.026600000000002</v>
      </c>
      <c r="G8316">
        <v>90.642399999999995</v>
      </c>
      <c r="H8316">
        <v>90.548500000000004</v>
      </c>
      <c r="I8316">
        <v>91.106399999999994</v>
      </c>
      <c r="J8316">
        <v>90.638800000000003</v>
      </c>
      <c r="K8316">
        <v>91.184600000000003</v>
      </c>
      <c r="L8316">
        <v>90.275999999999996</v>
      </c>
      <c r="M8316">
        <v>89.713999999999999</v>
      </c>
    </row>
    <row r="8317" spans="1:14" x14ac:dyDescent="0.2">
      <c r="A8317" t="s">
        <v>2616</v>
      </c>
      <c r="B8317" t="s">
        <v>2617</v>
      </c>
      <c r="C8317" t="s">
        <v>2618</v>
      </c>
      <c r="D8317" t="s">
        <v>2619</v>
      </c>
      <c r="E8317" t="s">
        <v>2620</v>
      </c>
      <c r="F8317" t="s">
        <v>2621</v>
      </c>
    </row>
    <row r="8318" spans="1:14" x14ac:dyDescent="0.2">
      <c r="A8318" t="s">
        <v>2622</v>
      </c>
      <c r="B8318">
        <v>1986</v>
      </c>
      <c r="C8318">
        <v>103.69410000000001</v>
      </c>
      <c r="D8318">
        <v>100.524</v>
      </c>
      <c r="E8318">
        <v>86.720500000000001</v>
      </c>
      <c r="F8318">
        <v>77.568299999999994</v>
      </c>
      <c r="G8318">
        <v>68.885000000000005</v>
      </c>
      <c r="H8318">
        <v>58.7577</v>
      </c>
      <c r="I8318">
        <v>55.811500000000002</v>
      </c>
      <c r="J8318">
        <v>55.0623</v>
      </c>
      <c r="K8318">
        <v>58.192900000000002</v>
      </c>
      <c r="L8318">
        <v>60.68</v>
      </c>
      <c r="M8318">
        <v>60.476900000000001</v>
      </c>
      <c r="N8318">
        <v>62.879899999999999</v>
      </c>
    </row>
    <row r="8319" spans="1:14" x14ac:dyDescent="0.2">
      <c r="A8319" t="s">
        <v>2622</v>
      </c>
      <c r="B8319">
        <v>1987</v>
      </c>
      <c r="C8319">
        <v>62.495600000000003</v>
      </c>
      <c r="D8319">
        <v>60.256999999999998</v>
      </c>
      <c r="E8319">
        <v>60.7194</v>
      </c>
      <c r="F8319">
        <v>60.819499999999998</v>
      </c>
      <c r="G8319">
        <v>61.825299999999999</v>
      </c>
      <c r="H8319">
        <v>63.816000000000003</v>
      </c>
      <c r="I8319">
        <v>71.415599999999998</v>
      </c>
      <c r="J8319">
        <v>74.059600000000003</v>
      </c>
      <c r="K8319">
        <v>75.997900000000001</v>
      </c>
      <c r="L8319">
        <v>76.543800000000005</v>
      </c>
      <c r="M8319">
        <v>73.899900000000002</v>
      </c>
      <c r="N8319">
        <v>74.933199999999999</v>
      </c>
    </row>
    <row r="8320" spans="1:14" x14ac:dyDescent="0.2">
      <c r="A8320" t="s">
        <v>2622</v>
      </c>
      <c r="B8320">
        <v>1988</v>
      </c>
      <c r="C8320">
        <v>73.905900000000003</v>
      </c>
      <c r="D8320">
        <v>77.4756</v>
      </c>
      <c r="E8320">
        <v>77.360500000000002</v>
      </c>
      <c r="F8320">
        <v>77.462900000000005</v>
      </c>
      <c r="G8320">
        <v>79.602199999999996</v>
      </c>
      <c r="H8320">
        <v>78.778099999999995</v>
      </c>
      <c r="I8320">
        <v>78.367099999999994</v>
      </c>
      <c r="J8320">
        <v>75.896500000000003</v>
      </c>
      <c r="K8320">
        <v>75.683999999999997</v>
      </c>
      <c r="L8320">
        <v>75.346999999999994</v>
      </c>
      <c r="M8320">
        <v>74.573899999999995</v>
      </c>
      <c r="N8320">
        <v>73.665199999999999</v>
      </c>
    </row>
    <row r="8321" spans="1:14" x14ac:dyDescent="0.2">
      <c r="A8321" t="s">
        <v>2622</v>
      </c>
      <c r="B8321">
        <v>1989</v>
      </c>
      <c r="C8321">
        <v>69.863299999999995</v>
      </c>
      <c r="D8321">
        <v>66.371499999999997</v>
      </c>
      <c r="E8321">
        <v>66.318899999999999</v>
      </c>
      <c r="F8321">
        <v>65.316999999999993</v>
      </c>
      <c r="G8321">
        <v>64.750799999999998</v>
      </c>
      <c r="H8321">
        <v>66.659000000000006</v>
      </c>
      <c r="I8321">
        <v>70.421300000000002</v>
      </c>
      <c r="J8321">
        <v>69.945700000000002</v>
      </c>
      <c r="K8321">
        <v>68.282700000000006</v>
      </c>
      <c r="L8321">
        <v>68.376199999999997</v>
      </c>
      <c r="M8321">
        <v>70.021900000000002</v>
      </c>
      <c r="N8321">
        <v>69.995999999999995</v>
      </c>
    </row>
    <row r="8322" spans="1:14" x14ac:dyDescent="0.2">
      <c r="A8322" t="s">
        <v>2622</v>
      </c>
      <c r="B8322">
        <v>1990</v>
      </c>
      <c r="C8322">
        <v>70.496300000000005</v>
      </c>
      <c r="D8322">
        <v>71.335099999999997</v>
      </c>
      <c r="E8322">
        <v>73.655500000000004</v>
      </c>
      <c r="F8322">
        <v>73.277799999999999</v>
      </c>
      <c r="G8322">
        <v>75.610399999999998</v>
      </c>
      <c r="H8322">
        <v>71.7286</v>
      </c>
      <c r="I8322">
        <v>71.149799999999999</v>
      </c>
      <c r="J8322">
        <v>69.921099999999996</v>
      </c>
      <c r="K8322">
        <v>70.4298</v>
      </c>
      <c r="L8322">
        <v>68.196399999999997</v>
      </c>
      <c r="M8322">
        <v>66.788799999999995</v>
      </c>
      <c r="N8322">
        <v>64.073899999999995</v>
      </c>
    </row>
    <row r="8323" spans="1:14" x14ac:dyDescent="0.2">
      <c r="A8323" t="s">
        <v>2622</v>
      </c>
      <c r="B8323">
        <v>1991</v>
      </c>
      <c r="C8323">
        <v>63.233199999999997</v>
      </c>
      <c r="D8323">
        <v>61.805199999999999</v>
      </c>
      <c r="E8323">
        <v>61.899900000000002</v>
      </c>
      <c r="F8323">
        <v>64.256100000000004</v>
      </c>
      <c r="G8323">
        <v>65.476200000000006</v>
      </c>
      <c r="H8323">
        <v>61.757599999999996</v>
      </c>
      <c r="I8323">
        <v>57.414299999999997</v>
      </c>
      <c r="J8323">
        <v>52.345700000000001</v>
      </c>
      <c r="K8323">
        <v>52.815800000000003</v>
      </c>
      <c r="L8323">
        <v>51.0777</v>
      </c>
      <c r="M8323">
        <v>49.907600000000002</v>
      </c>
      <c r="N8323">
        <v>47.2639</v>
      </c>
    </row>
    <row r="8324" spans="1:14" x14ac:dyDescent="0.2">
      <c r="A8324" t="s">
        <v>2622</v>
      </c>
      <c r="B8324">
        <v>1992</v>
      </c>
      <c r="C8324">
        <v>46.399099999999997</v>
      </c>
      <c r="D8324">
        <v>45.470300000000002</v>
      </c>
      <c r="E8324">
        <v>47.587000000000003</v>
      </c>
      <c r="F8324">
        <v>46.744599999999998</v>
      </c>
      <c r="G8324">
        <v>44.074100000000001</v>
      </c>
      <c r="H8324">
        <v>40.657600000000002</v>
      </c>
      <c r="I8324">
        <v>45.718899999999998</v>
      </c>
      <c r="J8324">
        <v>46.089300000000001</v>
      </c>
      <c r="K8324">
        <v>45.7913</v>
      </c>
      <c r="L8324">
        <v>49.849600000000002</v>
      </c>
      <c r="M8324">
        <v>52.831699999999998</v>
      </c>
      <c r="N8324">
        <v>54.092300000000002</v>
      </c>
    </row>
    <row r="8325" spans="1:14" x14ac:dyDescent="0.2">
      <c r="A8325" t="s">
        <v>2622</v>
      </c>
      <c r="B8325">
        <v>1993</v>
      </c>
      <c r="C8325">
        <v>59.160400000000003</v>
      </c>
      <c r="D8325">
        <v>58.216500000000003</v>
      </c>
      <c r="E8325">
        <v>55.493299999999998</v>
      </c>
      <c r="F8325">
        <v>56.589199999999998</v>
      </c>
      <c r="G8325">
        <v>57.917000000000002</v>
      </c>
      <c r="H8325">
        <v>60.649500000000003</v>
      </c>
      <c r="I8325">
        <v>63.819800000000001</v>
      </c>
      <c r="J8325">
        <v>65.057500000000005</v>
      </c>
      <c r="K8325">
        <v>67.693100000000001</v>
      </c>
      <c r="L8325">
        <v>68.658799999999999</v>
      </c>
      <c r="M8325">
        <v>68.782399999999996</v>
      </c>
      <c r="N8325">
        <v>70.779200000000003</v>
      </c>
    </row>
    <row r="8326" spans="1:14" x14ac:dyDescent="0.2">
      <c r="A8326" t="s">
        <v>2622</v>
      </c>
      <c r="B8326">
        <v>1994</v>
      </c>
      <c r="C8326">
        <v>71.585400000000007</v>
      </c>
      <c r="D8326">
        <v>70.956500000000005</v>
      </c>
      <c r="E8326">
        <v>74.151899999999998</v>
      </c>
      <c r="F8326">
        <v>74.126400000000004</v>
      </c>
      <c r="G8326">
        <v>73.326400000000007</v>
      </c>
      <c r="H8326">
        <v>74.723699999999994</v>
      </c>
      <c r="I8326">
        <v>72.964200000000005</v>
      </c>
      <c r="J8326">
        <v>68.665599999999998</v>
      </c>
      <c r="K8326">
        <v>70.851600000000005</v>
      </c>
      <c r="L8326">
        <v>71.984099999999998</v>
      </c>
      <c r="M8326">
        <v>72.984800000000007</v>
      </c>
      <c r="N8326">
        <v>74.938400000000001</v>
      </c>
    </row>
    <row r="8327" spans="1:14" x14ac:dyDescent="0.2">
      <c r="A8327" t="s">
        <v>2622</v>
      </c>
      <c r="B8327">
        <v>1995</v>
      </c>
      <c r="C8327">
        <v>76.368799999999993</v>
      </c>
      <c r="D8327">
        <v>74.020099999999999</v>
      </c>
      <c r="E8327">
        <v>71.086399999999998</v>
      </c>
      <c r="F8327">
        <v>70.477699999999999</v>
      </c>
      <c r="G8327">
        <v>73.311499999999995</v>
      </c>
      <c r="H8327">
        <v>71.202399999999997</v>
      </c>
      <c r="I8327">
        <v>74.011200000000002</v>
      </c>
      <c r="J8327">
        <v>75.191500000000005</v>
      </c>
      <c r="K8327">
        <v>75.944199999999995</v>
      </c>
      <c r="L8327">
        <v>76.748599999999996</v>
      </c>
      <c r="M8327">
        <v>76.454499999999996</v>
      </c>
      <c r="N8327">
        <v>78.304699999999997</v>
      </c>
    </row>
    <row r="8328" spans="1:14" x14ac:dyDescent="0.2">
      <c r="A8328" t="s">
        <v>2622</v>
      </c>
      <c r="B8328">
        <v>1996</v>
      </c>
      <c r="C8328">
        <v>77.5291</v>
      </c>
      <c r="D8328">
        <v>76.026600000000002</v>
      </c>
      <c r="E8328">
        <v>76.519599999999997</v>
      </c>
      <c r="F8328">
        <v>82.269800000000004</v>
      </c>
      <c r="G8328">
        <v>82.980999999999995</v>
      </c>
      <c r="H8328">
        <v>81.154700000000005</v>
      </c>
      <c r="I8328">
        <v>79.302599999999998</v>
      </c>
      <c r="J8328">
        <v>80.668499999999995</v>
      </c>
      <c r="K8328">
        <v>81.179900000000004</v>
      </c>
      <c r="L8328">
        <v>81.388000000000005</v>
      </c>
      <c r="M8328">
        <v>80.555999999999997</v>
      </c>
      <c r="N8328">
        <v>80.936000000000007</v>
      </c>
    </row>
    <row r="8329" spans="1:14" x14ac:dyDescent="0.2">
      <c r="A8329" t="s">
        <v>2622</v>
      </c>
      <c r="B8329">
        <v>1997</v>
      </c>
      <c r="C8329">
        <v>81.7363</v>
      </c>
      <c r="D8329">
        <v>84.2727</v>
      </c>
      <c r="E8329">
        <v>90.993300000000005</v>
      </c>
      <c r="F8329">
        <v>92.5625</v>
      </c>
      <c r="G8329">
        <v>90.188599999999994</v>
      </c>
      <c r="H8329">
        <v>90.427700000000002</v>
      </c>
      <c r="I8329">
        <v>92.323599999999999</v>
      </c>
      <c r="J8329">
        <v>91.8887</v>
      </c>
      <c r="K8329">
        <v>92.427899999999994</v>
      </c>
      <c r="L8329">
        <v>90.6374</v>
      </c>
      <c r="M8329">
        <v>92.089200000000005</v>
      </c>
      <c r="N8329">
        <v>92.656599999999997</v>
      </c>
    </row>
    <row r="8330" spans="1:14" x14ac:dyDescent="0.2">
      <c r="A8330" t="s">
        <v>2622</v>
      </c>
      <c r="B8330">
        <v>1998</v>
      </c>
      <c r="C8330">
        <v>95.859200000000001</v>
      </c>
      <c r="D8330">
        <v>99.335400000000007</v>
      </c>
      <c r="E8330">
        <v>96.1477</v>
      </c>
      <c r="F8330">
        <v>94.712400000000002</v>
      </c>
      <c r="G8330">
        <v>92.046400000000006</v>
      </c>
      <c r="H8330">
        <v>89.601299999999995</v>
      </c>
      <c r="I8330">
        <v>89.053899999999999</v>
      </c>
      <c r="J8330">
        <v>85.5625</v>
      </c>
      <c r="K8330">
        <v>85.234499999999997</v>
      </c>
      <c r="L8330">
        <v>84.471100000000007</v>
      </c>
      <c r="M8330">
        <v>83.108000000000004</v>
      </c>
      <c r="N8330">
        <v>81.058000000000007</v>
      </c>
    </row>
    <row r="8331" spans="1:14" x14ac:dyDescent="0.2">
      <c r="A8331" t="s">
        <v>2622</v>
      </c>
      <c r="B8331">
        <v>1999</v>
      </c>
      <c r="C8331">
        <v>79.720200000000006</v>
      </c>
      <c r="D8331">
        <v>78.274000000000001</v>
      </c>
      <c r="E8331">
        <v>77.501400000000004</v>
      </c>
      <c r="F8331">
        <v>74.935299999999998</v>
      </c>
      <c r="G8331">
        <v>74.8065</v>
      </c>
      <c r="H8331">
        <v>74.869600000000005</v>
      </c>
      <c r="I8331">
        <v>74.460800000000006</v>
      </c>
      <c r="J8331">
        <v>75.653899999999993</v>
      </c>
      <c r="K8331">
        <v>77.150899999999993</v>
      </c>
      <c r="L8331">
        <v>79.441400000000002</v>
      </c>
      <c r="M8331">
        <v>81.445700000000002</v>
      </c>
      <c r="N8331">
        <v>82.6511</v>
      </c>
    </row>
    <row r="8332" spans="1:14" x14ac:dyDescent="0.2">
      <c r="A8332" t="s">
        <v>2622</v>
      </c>
      <c r="B8332">
        <v>2000</v>
      </c>
      <c r="C8332">
        <v>81.941699999999997</v>
      </c>
      <c r="D8332">
        <v>81.651300000000006</v>
      </c>
      <c r="E8332">
        <v>81.443799999999996</v>
      </c>
      <c r="F8332">
        <v>81.783500000000004</v>
      </c>
      <c r="G8332">
        <v>82.177999999999997</v>
      </c>
      <c r="H8332">
        <v>82.5702</v>
      </c>
      <c r="I8332">
        <v>85.4084</v>
      </c>
      <c r="J8332">
        <v>86.606099999999998</v>
      </c>
      <c r="K8332">
        <v>83.761700000000005</v>
      </c>
      <c r="L8332">
        <v>84.83</v>
      </c>
      <c r="M8332">
        <v>84.715400000000002</v>
      </c>
      <c r="N8332">
        <v>84.2</v>
      </c>
    </row>
    <row r="8333" spans="1:14" x14ac:dyDescent="0.2">
      <c r="A8333" t="s">
        <v>2622</v>
      </c>
      <c r="B8333">
        <v>2001</v>
      </c>
      <c r="C8333">
        <v>87.504900000000006</v>
      </c>
      <c r="D8333">
        <v>90.893100000000004</v>
      </c>
      <c r="E8333">
        <v>93.3339</v>
      </c>
      <c r="F8333">
        <v>95.855900000000005</v>
      </c>
      <c r="G8333">
        <v>96.139600000000002</v>
      </c>
      <c r="H8333">
        <v>96.818799999999996</v>
      </c>
      <c r="I8333">
        <v>95.191000000000003</v>
      </c>
      <c r="J8333">
        <v>93.031899999999993</v>
      </c>
      <c r="K8333">
        <v>90.875</v>
      </c>
      <c r="L8333">
        <v>86.197500000000005</v>
      </c>
      <c r="M8333">
        <v>82.247500000000002</v>
      </c>
      <c r="N8333">
        <v>77.370400000000004</v>
      </c>
    </row>
    <row r="8334" spans="1:14" x14ac:dyDescent="0.2">
      <c r="A8334" t="s">
        <v>2622</v>
      </c>
      <c r="B8334">
        <v>2002</v>
      </c>
      <c r="C8334">
        <v>75.847200000000001</v>
      </c>
      <c r="D8334">
        <v>72.626499999999993</v>
      </c>
      <c r="E8334">
        <v>68.882400000000004</v>
      </c>
      <c r="F8334">
        <v>67.111199999999997</v>
      </c>
      <c r="G8334">
        <v>69.557199999999995</v>
      </c>
      <c r="H8334">
        <v>70.201599999999999</v>
      </c>
      <c r="I8334">
        <v>69.809399999999997</v>
      </c>
      <c r="J8334">
        <v>69.4572</v>
      </c>
      <c r="K8334">
        <v>69.497</v>
      </c>
      <c r="L8334">
        <v>69.0398</v>
      </c>
      <c r="M8334">
        <v>67.278999999999996</v>
      </c>
      <c r="N8334">
        <v>68.42</v>
      </c>
    </row>
    <row r="8335" spans="1:14" x14ac:dyDescent="0.2">
      <c r="A8335" t="s">
        <v>2622</v>
      </c>
      <c r="B8335">
        <v>2003</v>
      </c>
      <c r="C8335">
        <v>68.637299999999996</v>
      </c>
      <c r="D8335">
        <v>70.611000000000004</v>
      </c>
      <c r="E8335">
        <v>71.216700000000003</v>
      </c>
      <c r="F8335">
        <v>73.167900000000003</v>
      </c>
      <c r="G8335">
        <v>75.258899999999997</v>
      </c>
      <c r="H8335">
        <v>76.079499999999996</v>
      </c>
      <c r="I8335">
        <v>77.453500000000005</v>
      </c>
      <c r="J8335">
        <v>76.260499999999993</v>
      </c>
      <c r="K8335">
        <v>75.937700000000007</v>
      </c>
      <c r="L8335">
        <v>76.082700000000003</v>
      </c>
      <c r="M8335">
        <v>76.702500000000001</v>
      </c>
      <c r="N8335">
        <v>76.985600000000005</v>
      </c>
    </row>
    <row r="8336" spans="1:14" x14ac:dyDescent="0.2">
      <c r="A8336" t="s">
        <v>2622</v>
      </c>
      <c r="B8336">
        <v>2004</v>
      </c>
      <c r="C8336">
        <v>77.110699999999994</v>
      </c>
      <c r="D8336">
        <v>77.314300000000003</v>
      </c>
      <c r="E8336">
        <v>79.086399999999998</v>
      </c>
      <c r="F8336">
        <v>79.090699999999998</v>
      </c>
      <c r="G8336">
        <v>78.584800000000001</v>
      </c>
      <c r="H8336">
        <v>79.153400000000005</v>
      </c>
      <c r="I8336">
        <v>80.349400000000003</v>
      </c>
      <c r="J8336">
        <v>79.375900000000001</v>
      </c>
      <c r="K8336">
        <v>80.739900000000006</v>
      </c>
      <c r="L8336">
        <v>80.633099999999999</v>
      </c>
      <c r="M8336">
        <v>82.619600000000005</v>
      </c>
      <c r="N8336">
        <v>83.137</v>
      </c>
    </row>
    <row r="8337" spans="1:14" x14ac:dyDescent="0.2">
      <c r="A8337" t="s">
        <v>2622</v>
      </c>
      <c r="B8337">
        <v>2005</v>
      </c>
      <c r="C8337">
        <v>86.077699999999993</v>
      </c>
      <c r="D8337">
        <v>85.343599999999995</v>
      </c>
      <c r="E8337">
        <v>85.139600000000002</v>
      </c>
      <c r="F8337">
        <v>85.348399999999998</v>
      </c>
      <c r="G8337">
        <v>83.258600000000001</v>
      </c>
      <c r="H8337">
        <v>85.683300000000003</v>
      </c>
      <c r="I8337">
        <v>87.627799999999993</v>
      </c>
      <c r="J8337">
        <v>87.500299999999996</v>
      </c>
      <c r="K8337">
        <v>88.927199999999999</v>
      </c>
      <c r="L8337">
        <v>95.371899999999997</v>
      </c>
      <c r="M8337">
        <v>96.753799999999998</v>
      </c>
      <c r="N8337">
        <v>93.643299999999996</v>
      </c>
    </row>
    <row r="8338" spans="1:14" x14ac:dyDescent="0.2">
      <c r="A8338" t="s">
        <v>2622</v>
      </c>
      <c r="B8338">
        <v>2006</v>
      </c>
      <c r="C8338">
        <v>93.786000000000001</v>
      </c>
      <c r="D8338">
        <v>94.914699999999996</v>
      </c>
      <c r="E8338">
        <v>96.126900000000006</v>
      </c>
      <c r="F8338">
        <v>98.008399999999995</v>
      </c>
      <c r="G8338">
        <v>99.482200000000006</v>
      </c>
      <c r="H8338">
        <v>99.653099999999995</v>
      </c>
      <c r="I8338">
        <v>98.910300000000007</v>
      </c>
      <c r="J8338">
        <v>100.81440000000001</v>
      </c>
      <c r="K8338">
        <v>100.4833</v>
      </c>
      <c r="L8338">
        <v>99.655299999999997</v>
      </c>
      <c r="M8338">
        <v>97.958500000000001</v>
      </c>
      <c r="N8338">
        <v>98.995400000000004</v>
      </c>
    </row>
    <row r="8339" spans="1:14" x14ac:dyDescent="0.2">
      <c r="A8339" t="s">
        <v>2622</v>
      </c>
      <c r="B8339">
        <v>2007</v>
      </c>
      <c r="C8339">
        <v>100.6938</v>
      </c>
      <c r="D8339">
        <v>101.6414</v>
      </c>
      <c r="E8339">
        <v>101.7179</v>
      </c>
      <c r="F8339">
        <v>100.6237</v>
      </c>
      <c r="G8339">
        <v>100.47450000000001</v>
      </c>
      <c r="H8339">
        <v>101.85469999999999</v>
      </c>
      <c r="I8339">
        <v>101.21850000000001</v>
      </c>
      <c r="J8339">
        <v>100.0416</v>
      </c>
      <c r="K8339">
        <v>98.817300000000003</v>
      </c>
      <c r="L8339">
        <v>95.524900000000002</v>
      </c>
      <c r="M8339">
        <v>98.223299999999995</v>
      </c>
      <c r="N8339">
        <v>99.168499999999995</v>
      </c>
    </row>
    <row r="8340" spans="1:14" x14ac:dyDescent="0.2">
      <c r="A8340" t="s">
        <v>2622</v>
      </c>
      <c r="B8340">
        <v>2008</v>
      </c>
      <c r="C8340">
        <v>98.421099999999996</v>
      </c>
      <c r="D8340">
        <v>98.3459</v>
      </c>
      <c r="E8340">
        <v>99.5809</v>
      </c>
      <c r="F8340">
        <v>101.2642</v>
      </c>
      <c r="G8340">
        <v>102.54130000000001</v>
      </c>
      <c r="H8340">
        <v>103.13030000000001</v>
      </c>
      <c r="I8340">
        <v>104.08329999999999</v>
      </c>
      <c r="J8340">
        <v>105.28449999999999</v>
      </c>
      <c r="K8340">
        <v>107.1014</v>
      </c>
      <c r="L8340">
        <v>105.1692</v>
      </c>
      <c r="M8340">
        <v>101.2893</v>
      </c>
      <c r="N8340">
        <v>94.322100000000006</v>
      </c>
    </row>
    <row r="8341" spans="1:14" x14ac:dyDescent="0.2">
      <c r="A8341" t="s">
        <v>2622</v>
      </c>
      <c r="B8341">
        <v>2009</v>
      </c>
      <c r="C8341">
        <v>85.874499999999998</v>
      </c>
      <c r="D8341">
        <v>74.116</v>
      </c>
      <c r="E8341">
        <v>62.122799999999998</v>
      </c>
      <c r="F8341">
        <v>56.572699999999998</v>
      </c>
      <c r="G8341">
        <v>54.131</v>
      </c>
      <c r="H8341">
        <v>51.928199999999997</v>
      </c>
      <c r="I8341">
        <v>52.6218</v>
      </c>
      <c r="J8341">
        <v>53.015999999999998</v>
      </c>
      <c r="K8341">
        <v>54.780700000000003</v>
      </c>
      <c r="L8341">
        <v>56.364800000000002</v>
      </c>
      <c r="M8341">
        <v>59.182600000000001</v>
      </c>
      <c r="N8341">
        <v>62.426400000000001</v>
      </c>
    </row>
    <row r="8342" spans="1:14" x14ac:dyDescent="0.2">
      <c r="A8342" t="s">
        <v>2622</v>
      </c>
      <c r="B8342">
        <v>2010</v>
      </c>
      <c r="C8342">
        <v>68.419600000000003</v>
      </c>
      <c r="D8342">
        <v>73.189400000000006</v>
      </c>
      <c r="E8342">
        <v>77.312200000000004</v>
      </c>
      <c r="F8342">
        <v>80.449399999999997</v>
      </c>
      <c r="G8342">
        <v>81.333100000000002</v>
      </c>
      <c r="H8342">
        <v>78.277299999999997</v>
      </c>
      <c r="I8342">
        <v>78.708799999999997</v>
      </c>
      <c r="J8342">
        <v>81.087699999999998</v>
      </c>
      <c r="K8342">
        <v>81.766000000000005</v>
      </c>
      <c r="L8342">
        <v>81.8643</v>
      </c>
      <c r="M8342">
        <v>82.142899999999997</v>
      </c>
      <c r="N8342">
        <v>83.1892</v>
      </c>
    </row>
    <row r="8343" spans="1:14" x14ac:dyDescent="0.2">
      <c r="A8343" t="s">
        <v>2622</v>
      </c>
      <c r="B8343">
        <v>2011</v>
      </c>
      <c r="C8343">
        <v>86.178399999999996</v>
      </c>
      <c r="D8343">
        <v>86.427999999999997</v>
      </c>
      <c r="E8343">
        <v>87.305199999999999</v>
      </c>
      <c r="F8343">
        <v>90.062799999999996</v>
      </c>
      <c r="G8343">
        <v>92.987099999999998</v>
      </c>
      <c r="H8343">
        <v>93.823300000000003</v>
      </c>
      <c r="I8343">
        <v>95.353999999999999</v>
      </c>
      <c r="J8343">
        <v>97.685199999999995</v>
      </c>
      <c r="K8343">
        <v>98.968999999999994</v>
      </c>
      <c r="L8343">
        <v>101.32980000000001</v>
      </c>
      <c r="M8343">
        <v>100.6837</v>
      </c>
    </row>
    <row r="8344" spans="1:14" x14ac:dyDescent="0.2">
      <c r="A8344" t="s">
        <v>2623</v>
      </c>
      <c r="B8344" t="s">
        <v>2624</v>
      </c>
      <c r="C8344" t="s">
        <v>613</v>
      </c>
    </row>
    <row r="8345" spans="1:14" x14ac:dyDescent="0.2">
      <c r="A8345" t="s">
        <v>2625</v>
      </c>
      <c r="B8345">
        <v>1986</v>
      </c>
      <c r="C8345">
        <v>59.301699999999997</v>
      </c>
      <c r="D8345">
        <v>58.797800000000002</v>
      </c>
      <c r="E8345">
        <v>58.661999999999999</v>
      </c>
      <c r="F8345">
        <v>59.194800000000001</v>
      </c>
      <c r="G8345">
        <v>59.618499999999997</v>
      </c>
      <c r="H8345">
        <v>59.808100000000003</v>
      </c>
      <c r="I8345">
        <v>59.904600000000002</v>
      </c>
      <c r="J8345">
        <v>60.085900000000002</v>
      </c>
      <c r="K8345">
        <v>60.196899999999999</v>
      </c>
      <c r="L8345">
        <v>60.487400000000001</v>
      </c>
      <c r="M8345">
        <v>60.5657</v>
      </c>
      <c r="N8345">
        <v>61.278199999999998</v>
      </c>
    </row>
    <row r="8346" spans="1:14" x14ac:dyDescent="0.2">
      <c r="A8346" t="s">
        <v>2625</v>
      </c>
      <c r="B8346">
        <v>1987</v>
      </c>
      <c r="C8346">
        <v>61.143700000000003</v>
      </c>
      <c r="D8346">
        <v>61.803800000000003</v>
      </c>
      <c r="E8346">
        <v>61.977200000000003</v>
      </c>
      <c r="F8346">
        <v>62.537300000000002</v>
      </c>
      <c r="G8346">
        <v>63.202199999999998</v>
      </c>
      <c r="H8346">
        <v>63.491199999999999</v>
      </c>
      <c r="I8346">
        <v>63.827399999999997</v>
      </c>
      <c r="J8346">
        <v>64.118499999999997</v>
      </c>
      <c r="K8346">
        <v>64.296400000000006</v>
      </c>
      <c r="L8346">
        <v>64.947299999999998</v>
      </c>
      <c r="M8346">
        <v>64.944999999999993</v>
      </c>
      <c r="N8346">
        <v>65.203500000000005</v>
      </c>
    </row>
    <row r="8347" spans="1:14" x14ac:dyDescent="0.2">
      <c r="A8347" t="s">
        <v>2625</v>
      </c>
      <c r="B8347">
        <v>1988</v>
      </c>
      <c r="C8347">
        <v>65.116799999999998</v>
      </c>
      <c r="D8347">
        <v>65.585099999999997</v>
      </c>
      <c r="E8347">
        <v>65.614400000000003</v>
      </c>
      <c r="F8347">
        <v>65.5869</v>
      </c>
      <c r="G8347">
        <v>65.247799999999998</v>
      </c>
      <c r="H8347">
        <v>65.291499999999999</v>
      </c>
      <c r="I8347">
        <v>65.521000000000001</v>
      </c>
      <c r="J8347">
        <v>65.815399999999997</v>
      </c>
      <c r="K8347">
        <v>65.501199999999997</v>
      </c>
      <c r="L8347">
        <v>65.800200000000004</v>
      </c>
      <c r="M8347">
        <v>65.867199999999997</v>
      </c>
      <c r="N8347">
        <v>66.052400000000006</v>
      </c>
    </row>
    <row r="8348" spans="1:14" x14ac:dyDescent="0.2">
      <c r="A8348" t="s">
        <v>2625</v>
      </c>
      <c r="B8348">
        <v>1989</v>
      </c>
      <c r="C8348">
        <v>66.3566</v>
      </c>
      <c r="D8348">
        <v>66.114900000000006</v>
      </c>
      <c r="E8348">
        <v>66.625799999999998</v>
      </c>
      <c r="F8348">
        <v>66.285700000000006</v>
      </c>
      <c r="G8348">
        <v>65.898300000000006</v>
      </c>
      <c r="H8348">
        <v>66.149199999999993</v>
      </c>
      <c r="I8348">
        <v>65.741600000000005</v>
      </c>
      <c r="J8348">
        <v>65.955200000000005</v>
      </c>
      <c r="K8348">
        <v>66.063500000000005</v>
      </c>
      <c r="L8348">
        <v>66.147199999999998</v>
      </c>
      <c r="M8348">
        <v>66.422300000000007</v>
      </c>
      <c r="N8348">
        <v>66.482699999999994</v>
      </c>
    </row>
    <row r="8349" spans="1:14" x14ac:dyDescent="0.2">
      <c r="A8349" t="s">
        <v>2625</v>
      </c>
      <c r="B8349">
        <v>1990</v>
      </c>
      <c r="C8349">
        <v>67.212800000000001</v>
      </c>
      <c r="D8349">
        <v>67.177000000000007</v>
      </c>
      <c r="E8349">
        <v>67.470600000000005</v>
      </c>
      <c r="F8349">
        <v>67.306799999999996</v>
      </c>
      <c r="G8349">
        <v>67.434200000000004</v>
      </c>
      <c r="H8349">
        <v>67.392799999999994</v>
      </c>
      <c r="I8349">
        <v>67.433599999999998</v>
      </c>
      <c r="J8349">
        <v>67.374499999999998</v>
      </c>
      <c r="K8349">
        <v>67.381799999999998</v>
      </c>
      <c r="L8349">
        <v>67.045500000000004</v>
      </c>
      <c r="M8349">
        <v>66.835700000000003</v>
      </c>
      <c r="N8349">
        <v>66.406300000000002</v>
      </c>
    </row>
    <row r="8350" spans="1:14" x14ac:dyDescent="0.2">
      <c r="A8350" t="s">
        <v>2625</v>
      </c>
      <c r="B8350">
        <v>1991</v>
      </c>
      <c r="C8350">
        <v>65.578699999999998</v>
      </c>
      <c r="D8350">
        <v>65.141000000000005</v>
      </c>
      <c r="E8350">
        <v>64.328000000000003</v>
      </c>
      <c r="F8350">
        <v>64.743200000000002</v>
      </c>
      <c r="G8350">
        <v>65.229900000000001</v>
      </c>
      <c r="H8350">
        <v>65.874600000000001</v>
      </c>
      <c r="I8350">
        <v>65.387699999999995</v>
      </c>
      <c r="J8350">
        <v>65.910700000000006</v>
      </c>
      <c r="K8350">
        <v>66.218999999999994</v>
      </c>
      <c r="L8350">
        <v>65.892099999999999</v>
      </c>
      <c r="M8350">
        <v>66.129900000000006</v>
      </c>
      <c r="N8350">
        <v>66.093000000000004</v>
      </c>
    </row>
    <row r="8351" spans="1:14" x14ac:dyDescent="0.2">
      <c r="A8351" t="s">
        <v>2625</v>
      </c>
      <c r="B8351">
        <v>1992</v>
      </c>
      <c r="C8351">
        <v>66.022499999999994</v>
      </c>
      <c r="D8351">
        <v>66.195800000000006</v>
      </c>
      <c r="E8351">
        <v>66.614400000000003</v>
      </c>
      <c r="F8351">
        <v>67.115399999999994</v>
      </c>
      <c r="G8351">
        <v>67.422799999999995</v>
      </c>
      <c r="H8351">
        <v>67.252499999999998</v>
      </c>
      <c r="I8351">
        <v>67.716399999999993</v>
      </c>
      <c r="J8351">
        <v>67.692400000000006</v>
      </c>
      <c r="K8351">
        <v>67.829700000000003</v>
      </c>
      <c r="L8351">
        <v>68.063000000000002</v>
      </c>
      <c r="M8351">
        <v>68.159700000000001</v>
      </c>
      <c r="N8351">
        <v>68.415099999999995</v>
      </c>
    </row>
    <row r="8352" spans="1:14" x14ac:dyDescent="0.2">
      <c r="A8352" t="s">
        <v>2625</v>
      </c>
      <c r="B8352">
        <v>1993</v>
      </c>
      <c r="C8352">
        <v>68.5501</v>
      </c>
      <c r="D8352">
        <v>69.091200000000001</v>
      </c>
      <c r="E8352">
        <v>69.334400000000002</v>
      </c>
      <c r="F8352">
        <v>69.429000000000002</v>
      </c>
      <c r="G8352">
        <v>69.412599999999998</v>
      </c>
      <c r="H8352">
        <v>69.450900000000004</v>
      </c>
      <c r="I8352">
        <v>69.639200000000002</v>
      </c>
      <c r="J8352">
        <v>69.805800000000005</v>
      </c>
      <c r="K8352">
        <v>70.0428</v>
      </c>
      <c r="L8352">
        <v>70.300899999999999</v>
      </c>
      <c r="M8352">
        <v>70.492199999999997</v>
      </c>
      <c r="N8352">
        <v>71.025800000000004</v>
      </c>
    </row>
    <row r="8353" spans="1:14" x14ac:dyDescent="0.2">
      <c r="A8353" t="s">
        <v>2625</v>
      </c>
      <c r="B8353">
        <v>1994</v>
      </c>
      <c r="C8353">
        <v>71.3339</v>
      </c>
      <c r="D8353">
        <v>71.233900000000006</v>
      </c>
      <c r="E8353">
        <v>71.973600000000005</v>
      </c>
      <c r="F8353">
        <v>72.428100000000001</v>
      </c>
      <c r="G8353">
        <v>72.698499999999996</v>
      </c>
      <c r="H8353">
        <v>73.210800000000006</v>
      </c>
      <c r="I8353">
        <v>73.209500000000006</v>
      </c>
      <c r="J8353">
        <v>73.262500000000003</v>
      </c>
      <c r="K8353">
        <v>73.708200000000005</v>
      </c>
      <c r="L8353">
        <v>74.200900000000004</v>
      </c>
      <c r="M8353">
        <v>74.418700000000001</v>
      </c>
      <c r="N8353">
        <v>74.981800000000007</v>
      </c>
    </row>
    <row r="8354" spans="1:14" x14ac:dyDescent="0.2">
      <c r="A8354" t="s">
        <v>2625</v>
      </c>
      <c r="B8354">
        <v>1995</v>
      </c>
      <c r="C8354">
        <v>75.180700000000002</v>
      </c>
      <c r="D8354">
        <v>74.954700000000003</v>
      </c>
      <c r="E8354">
        <v>75.129000000000005</v>
      </c>
      <c r="F8354">
        <v>74.971400000000003</v>
      </c>
      <c r="G8354">
        <v>75.102400000000003</v>
      </c>
      <c r="H8354">
        <v>75.347300000000004</v>
      </c>
      <c r="I8354">
        <v>75.313800000000001</v>
      </c>
      <c r="J8354">
        <v>76.126599999999996</v>
      </c>
      <c r="K8354">
        <v>76.447299999999998</v>
      </c>
      <c r="L8354">
        <v>76.564999999999998</v>
      </c>
      <c r="M8354">
        <v>76.826400000000007</v>
      </c>
      <c r="N8354">
        <v>76.906899999999993</v>
      </c>
    </row>
    <row r="8355" spans="1:14" x14ac:dyDescent="0.2">
      <c r="A8355" t="s">
        <v>2625</v>
      </c>
      <c r="B8355">
        <v>1996</v>
      </c>
      <c r="C8355">
        <v>76.367500000000007</v>
      </c>
      <c r="D8355">
        <v>77.2761</v>
      </c>
      <c r="E8355">
        <v>77.540499999999994</v>
      </c>
      <c r="F8355">
        <v>77.572500000000005</v>
      </c>
      <c r="G8355">
        <v>78.314400000000006</v>
      </c>
      <c r="H8355">
        <v>78.856899999999996</v>
      </c>
      <c r="I8355">
        <v>78.671999999999997</v>
      </c>
      <c r="J8355">
        <v>79.502099999999999</v>
      </c>
      <c r="K8355">
        <v>79.832099999999997</v>
      </c>
      <c r="L8355">
        <v>79.996899999999997</v>
      </c>
      <c r="M8355">
        <v>80.635800000000003</v>
      </c>
      <c r="N8355">
        <v>80.856499999999997</v>
      </c>
    </row>
    <row r="8356" spans="1:14" x14ac:dyDescent="0.2">
      <c r="A8356" t="s">
        <v>2625</v>
      </c>
      <c r="B8356">
        <v>1997</v>
      </c>
      <c r="C8356">
        <v>81.056100000000001</v>
      </c>
      <c r="D8356">
        <v>82.053700000000006</v>
      </c>
      <c r="E8356">
        <v>82.52</v>
      </c>
      <c r="F8356">
        <v>82.703199999999995</v>
      </c>
      <c r="G8356">
        <v>83.217799999999997</v>
      </c>
      <c r="H8356">
        <v>83.401499999999999</v>
      </c>
      <c r="I8356">
        <v>83.921099999999996</v>
      </c>
      <c r="J8356">
        <v>84.253799999999998</v>
      </c>
      <c r="K8356">
        <v>85.091399999999993</v>
      </c>
      <c r="L8356">
        <v>85.840599999999995</v>
      </c>
      <c r="M8356">
        <v>86.174599999999998</v>
      </c>
      <c r="N8356">
        <v>86.683800000000005</v>
      </c>
    </row>
    <row r="8357" spans="1:14" x14ac:dyDescent="0.2">
      <c r="A8357" t="s">
        <v>2625</v>
      </c>
      <c r="B8357">
        <v>1998</v>
      </c>
      <c r="C8357">
        <v>86.796499999999995</v>
      </c>
      <c r="D8357">
        <v>87.021299999999997</v>
      </c>
      <c r="E8357">
        <v>87.263999999999996</v>
      </c>
      <c r="F8357">
        <v>87.533199999999994</v>
      </c>
      <c r="G8357">
        <v>88.444900000000004</v>
      </c>
      <c r="H8357">
        <v>88.458200000000005</v>
      </c>
      <c r="I8357">
        <v>88.919399999999996</v>
      </c>
      <c r="J8357">
        <v>89.433700000000002</v>
      </c>
      <c r="K8357">
        <v>89.310199999999995</v>
      </c>
      <c r="L8357">
        <v>89.777299999999997</v>
      </c>
      <c r="M8357">
        <v>90.047499999999999</v>
      </c>
      <c r="N8357">
        <v>90.319100000000006</v>
      </c>
    </row>
    <row r="8358" spans="1:14" x14ac:dyDescent="0.2">
      <c r="A8358" t="s">
        <v>2625</v>
      </c>
      <c r="B8358">
        <v>1999</v>
      </c>
      <c r="C8358">
        <v>90.6387</v>
      </c>
      <c r="D8358">
        <v>90.696799999999996</v>
      </c>
      <c r="E8358">
        <v>90.712100000000007</v>
      </c>
      <c r="F8358">
        <v>90.956000000000003</v>
      </c>
      <c r="G8358">
        <v>91.382099999999994</v>
      </c>
      <c r="H8358">
        <v>91.383200000000002</v>
      </c>
      <c r="I8358">
        <v>92.069100000000006</v>
      </c>
      <c r="J8358">
        <v>92.048199999999994</v>
      </c>
      <c r="K8358">
        <v>92.153000000000006</v>
      </c>
      <c r="L8358">
        <v>93.034700000000001</v>
      </c>
      <c r="M8358">
        <v>93.523700000000005</v>
      </c>
      <c r="N8358">
        <v>94.286199999999994</v>
      </c>
    </row>
    <row r="8359" spans="1:14" x14ac:dyDescent="0.2">
      <c r="A8359" t="s">
        <v>2625</v>
      </c>
      <c r="B8359">
        <v>2000</v>
      </c>
      <c r="C8359">
        <v>94.657799999999995</v>
      </c>
      <c r="D8359">
        <v>94.786699999999996</v>
      </c>
      <c r="E8359">
        <v>95.296599999999998</v>
      </c>
      <c r="F8359">
        <v>96.067300000000003</v>
      </c>
      <c r="G8359">
        <v>95.636799999999994</v>
      </c>
      <c r="H8359">
        <v>95.396000000000001</v>
      </c>
      <c r="I8359">
        <v>95.596999999999994</v>
      </c>
      <c r="J8359">
        <v>95.200599999999994</v>
      </c>
      <c r="K8359">
        <v>95.182199999999995</v>
      </c>
      <c r="L8359">
        <v>94.8078</v>
      </c>
      <c r="M8359">
        <v>94.911199999999994</v>
      </c>
      <c r="N8359">
        <v>94.320499999999996</v>
      </c>
    </row>
    <row r="8360" spans="1:14" x14ac:dyDescent="0.2">
      <c r="A8360" t="s">
        <v>2625</v>
      </c>
      <c r="B8360">
        <v>2001</v>
      </c>
      <c r="C8360">
        <v>94.229399999999998</v>
      </c>
      <c r="D8360">
        <v>93.107200000000006</v>
      </c>
      <c r="E8360">
        <v>92.740300000000005</v>
      </c>
      <c r="F8360">
        <v>92.318600000000004</v>
      </c>
      <c r="G8360">
        <v>91.671400000000006</v>
      </c>
      <c r="H8360">
        <v>91.163600000000002</v>
      </c>
      <c r="I8360">
        <v>91.167699999999996</v>
      </c>
      <c r="J8360">
        <v>90.593900000000005</v>
      </c>
      <c r="K8360">
        <v>90.662800000000004</v>
      </c>
      <c r="L8360">
        <v>89.879499999999993</v>
      </c>
      <c r="M8360">
        <v>89.325800000000001</v>
      </c>
      <c r="N8360">
        <v>89.721199999999996</v>
      </c>
    </row>
    <row r="8361" spans="1:14" x14ac:dyDescent="0.2">
      <c r="A8361" t="s">
        <v>2625</v>
      </c>
      <c r="B8361">
        <v>2002</v>
      </c>
      <c r="C8361">
        <v>89.560100000000006</v>
      </c>
      <c r="D8361">
        <v>89.584599999999995</v>
      </c>
      <c r="E8361">
        <v>90.680700000000002</v>
      </c>
      <c r="F8361">
        <v>91.118200000000002</v>
      </c>
      <c r="G8361">
        <v>91.663200000000003</v>
      </c>
      <c r="H8361">
        <v>92.2804</v>
      </c>
      <c r="I8361">
        <v>91.796099999999996</v>
      </c>
      <c r="J8361">
        <v>92.026700000000005</v>
      </c>
      <c r="K8361">
        <v>92.448099999999997</v>
      </c>
      <c r="L8361">
        <v>92.554100000000005</v>
      </c>
      <c r="M8361">
        <v>92.327299999999994</v>
      </c>
      <c r="N8361">
        <v>91.938400000000001</v>
      </c>
    </row>
    <row r="8362" spans="1:14" x14ac:dyDescent="0.2">
      <c r="A8362" t="s">
        <v>2625</v>
      </c>
      <c r="B8362">
        <v>2003</v>
      </c>
      <c r="C8362">
        <v>93.129099999999994</v>
      </c>
      <c r="D8362">
        <v>92.802700000000002</v>
      </c>
      <c r="E8362">
        <v>92.853200000000001</v>
      </c>
      <c r="F8362">
        <v>91.596100000000007</v>
      </c>
      <c r="G8362">
        <v>92.248500000000007</v>
      </c>
      <c r="H8362">
        <v>91.986900000000006</v>
      </c>
      <c r="I8362">
        <v>92.302999999999997</v>
      </c>
      <c r="J8362">
        <v>92.326599999999999</v>
      </c>
      <c r="K8362">
        <v>92.131799999999998</v>
      </c>
      <c r="L8362">
        <v>92.543800000000005</v>
      </c>
      <c r="M8362">
        <v>93.272800000000004</v>
      </c>
      <c r="N8362">
        <v>93.064999999999998</v>
      </c>
    </row>
    <row r="8363" spans="1:14" x14ac:dyDescent="0.2">
      <c r="A8363" t="s">
        <v>2625</v>
      </c>
      <c r="B8363">
        <v>2004</v>
      </c>
      <c r="C8363">
        <v>93.4285</v>
      </c>
      <c r="D8363">
        <v>93.975999999999999</v>
      </c>
      <c r="E8363">
        <v>93.290099999999995</v>
      </c>
      <c r="F8363">
        <v>93.733099999999993</v>
      </c>
      <c r="G8363">
        <v>94.518799999999999</v>
      </c>
      <c r="H8363">
        <v>93.966499999999996</v>
      </c>
      <c r="I8363">
        <v>94.6434</v>
      </c>
      <c r="J8363">
        <v>94.649100000000004</v>
      </c>
      <c r="K8363">
        <v>94.281700000000001</v>
      </c>
      <c r="L8363">
        <v>95.161799999999999</v>
      </c>
      <c r="M8363">
        <v>95.3065</v>
      </c>
      <c r="N8363">
        <v>95.914199999999994</v>
      </c>
    </row>
    <row r="8364" spans="1:14" x14ac:dyDescent="0.2">
      <c r="A8364" t="s">
        <v>2625</v>
      </c>
      <c r="B8364">
        <v>2005</v>
      </c>
      <c r="C8364">
        <v>96.903499999999994</v>
      </c>
      <c r="D8364">
        <v>97.003500000000003</v>
      </c>
      <c r="E8364">
        <v>96.799800000000005</v>
      </c>
      <c r="F8364">
        <v>97.463399999999993</v>
      </c>
      <c r="G8364">
        <v>97.553399999999996</v>
      </c>
      <c r="H8364">
        <v>97.550799999999995</v>
      </c>
      <c r="I8364">
        <v>97.526300000000006</v>
      </c>
      <c r="J8364">
        <v>97.708799999999997</v>
      </c>
      <c r="K8364">
        <v>98.078900000000004</v>
      </c>
      <c r="L8364">
        <v>98.9251</v>
      </c>
      <c r="M8364">
        <v>99.195300000000003</v>
      </c>
      <c r="N8364">
        <v>99.840400000000002</v>
      </c>
    </row>
    <row r="8365" spans="1:14" x14ac:dyDescent="0.2">
      <c r="A8365" t="s">
        <v>2625</v>
      </c>
      <c r="B8365">
        <v>2006</v>
      </c>
      <c r="C8365">
        <v>100.02500000000001</v>
      </c>
      <c r="D8365">
        <v>99.7393</v>
      </c>
      <c r="E8365">
        <v>99.820499999999996</v>
      </c>
      <c r="F8365">
        <v>99.6965</v>
      </c>
      <c r="G8365">
        <v>99.195899999999995</v>
      </c>
      <c r="H8365">
        <v>99.174400000000006</v>
      </c>
      <c r="I8365">
        <v>99.433499999999995</v>
      </c>
      <c r="J8365">
        <v>98.977900000000005</v>
      </c>
      <c r="K8365">
        <v>98.748800000000003</v>
      </c>
      <c r="L8365">
        <v>98.701400000000007</v>
      </c>
      <c r="M8365">
        <v>98.227999999999994</v>
      </c>
      <c r="N8365">
        <v>99.752099999999999</v>
      </c>
    </row>
    <row r="8366" spans="1:14" x14ac:dyDescent="0.2">
      <c r="A8366" t="s">
        <v>2625</v>
      </c>
      <c r="B8366">
        <v>2007</v>
      </c>
      <c r="C8366">
        <v>99.432400000000001</v>
      </c>
      <c r="D8366">
        <v>100.1506</v>
      </c>
      <c r="E8366">
        <v>100.35380000000001</v>
      </c>
      <c r="F8366">
        <v>100.8301</v>
      </c>
      <c r="G8366">
        <v>100.4911</v>
      </c>
      <c r="H8366">
        <v>100.5476</v>
      </c>
      <c r="I8366">
        <v>100.1095</v>
      </c>
      <c r="J8366">
        <v>100.0099</v>
      </c>
      <c r="K8366">
        <v>100.2765</v>
      </c>
      <c r="L8366">
        <v>99.349500000000006</v>
      </c>
      <c r="M8366">
        <v>99.248500000000007</v>
      </c>
      <c r="N8366">
        <v>99.200299999999999</v>
      </c>
    </row>
    <row r="8367" spans="1:14" x14ac:dyDescent="0.2">
      <c r="A8367" t="s">
        <v>2625</v>
      </c>
      <c r="B8367">
        <v>2008</v>
      </c>
      <c r="C8367">
        <v>98.992999999999995</v>
      </c>
      <c r="D8367">
        <v>98.324600000000004</v>
      </c>
      <c r="E8367">
        <v>97.447400000000002</v>
      </c>
      <c r="F8367">
        <v>96.136899999999997</v>
      </c>
      <c r="G8367">
        <v>95.346900000000005</v>
      </c>
      <c r="H8367">
        <v>94.570999999999998</v>
      </c>
      <c r="I8367">
        <v>93.998800000000003</v>
      </c>
      <c r="J8367">
        <v>92.825999999999993</v>
      </c>
      <c r="K8367">
        <v>91.374799999999993</v>
      </c>
      <c r="L8367">
        <v>90.641900000000007</v>
      </c>
      <c r="M8367">
        <v>88.18</v>
      </c>
      <c r="N8367">
        <v>85.084299999999999</v>
      </c>
    </row>
    <row r="8368" spans="1:14" x14ac:dyDescent="0.2">
      <c r="A8368" t="s">
        <v>2625</v>
      </c>
      <c r="B8368">
        <v>2009</v>
      </c>
      <c r="C8368">
        <v>83.778499999999994</v>
      </c>
      <c r="D8368">
        <v>82.699600000000004</v>
      </c>
      <c r="E8368">
        <v>81.193399999999997</v>
      </c>
      <c r="F8368">
        <v>80.264899999999997</v>
      </c>
      <c r="G8368">
        <v>79.836299999999994</v>
      </c>
      <c r="H8368">
        <v>79.833100000000002</v>
      </c>
      <c r="I8368">
        <v>79.669499999999999</v>
      </c>
      <c r="J8368">
        <v>79.896900000000002</v>
      </c>
      <c r="K8368">
        <v>79.584699999999998</v>
      </c>
      <c r="L8368">
        <v>79.467600000000004</v>
      </c>
      <c r="M8368">
        <v>79.673199999999994</v>
      </c>
      <c r="N8368">
        <v>80.112700000000004</v>
      </c>
    </row>
    <row r="8369" spans="1:14" x14ac:dyDescent="0.2">
      <c r="A8369" t="s">
        <v>2625</v>
      </c>
      <c r="B8369">
        <v>2010</v>
      </c>
      <c r="C8369">
        <v>80.431799999999996</v>
      </c>
      <c r="D8369">
        <v>80.281599999999997</v>
      </c>
      <c r="E8369">
        <v>80.647000000000006</v>
      </c>
      <c r="F8369">
        <v>81.671199999999999</v>
      </c>
      <c r="G8369">
        <v>82.446700000000007</v>
      </c>
      <c r="H8369">
        <v>82.6006</v>
      </c>
      <c r="I8369">
        <v>82.616299999999995</v>
      </c>
      <c r="J8369">
        <v>82.763999999999996</v>
      </c>
      <c r="K8369">
        <v>82.601699999999994</v>
      </c>
      <c r="L8369">
        <v>82.208100000000002</v>
      </c>
      <c r="M8369">
        <v>82.995999999999995</v>
      </c>
      <c r="N8369">
        <v>83.278499999999994</v>
      </c>
    </row>
    <row r="8370" spans="1:14" x14ac:dyDescent="0.2">
      <c r="A8370" t="s">
        <v>2625</v>
      </c>
      <c r="B8370">
        <v>2011</v>
      </c>
      <c r="C8370">
        <v>83.203699999999998</v>
      </c>
      <c r="D8370">
        <v>82.937700000000007</v>
      </c>
      <c r="E8370">
        <v>83.712000000000003</v>
      </c>
      <c r="F8370">
        <v>83.331800000000001</v>
      </c>
      <c r="G8370">
        <v>84.093299999999999</v>
      </c>
      <c r="H8370">
        <v>83.868899999999996</v>
      </c>
      <c r="I8370">
        <v>84.643199999999993</v>
      </c>
      <c r="J8370">
        <v>84.912099999999995</v>
      </c>
      <c r="K8370">
        <v>84.913300000000007</v>
      </c>
      <c r="L8370">
        <v>84.881100000000004</v>
      </c>
      <c r="M8370">
        <v>84.333699999999993</v>
      </c>
    </row>
    <row r="8371" spans="1:14" x14ac:dyDescent="0.2">
      <c r="A8371" t="s">
        <v>2626</v>
      </c>
      <c r="B8371" t="s">
        <v>2627</v>
      </c>
      <c r="C8371" t="s">
        <v>2628</v>
      </c>
      <c r="D8371" t="s">
        <v>533</v>
      </c>
    </row>
    <row r="8372" spans="1:14" x14ac:dyDescent="0.2">
      <c r="A8372" t="s">
        <v>2629</v>
      </c>
      <c r="B8372">
        <v>1986</v>
      </c>
      <c r="C8372">
        <v>57.833399999999997</v>
      </c>
      <c r="D8372">
        <v>57.473799999999997</v>
      </c>
      <c r="E8372">
        <v>57.303800000000003</v>
      </c>
      <c r="F8372">
        <v>58.021900000000002</v>
      </c>
      <c r="G8372">
        <v>58.375999999999998</v>
      </c>
      <c r="H8372">
        <v>58.257599999999996</v>
      </c>
      <c r="I8372">
        <v>58.521999999999998</v>
      </c>
      <c r="J8372">
        <v>58.819600000000001</v>
      </c>
      <c r="K8372">
        <v>59.08</v>
      </c>
      <c r="L8372">
        <v>59.428899999999999</v>
      </c>
      <c r="M8372">
        <v>59.395499999999998</v>
      </c>
      <c r="N8372">
        <v>60.0349</v>
      </c>
    </row>
    <row r="8373" spans="1:14" x14ac:dyDescent="0.2">
      <c r="A8373" t="s">
        <v>2629</v>
      </c>
      <c r="B8373">
        <v>1987</v>
      </c>
      <c r="C8373">
        <v>59.7014</v>
      </c>
      <c r="D8373">
        <v>60.2517</v>
      </c>
      <c r="E8373">
        <v>60.511000000000003</v>
      </c>
      <c r="F8373">
        <v>61.233899999999998</v>
      </c>
      <c r="G8373">
        <v>61.884799999999998</v>
      </c>
      <c r="H8373">
        <v>62.237299999999998</v>
      </c>
      <c r="I8373">
        <v>62.674599999999998</v>
      </c>
      <c r="J8373">
        <v>62.870600000000003</v>
      </c>
      <c r="K8373">
        <v>63.150500000000001</v>
      </c>
      <c r="L8373">
        <v>63.627200000000002</v>
      </c>
      <c r="M8373">
        <v>63.799399999999999</v>
      </c>
      <c r="N8373">
        <v>63.989600000000003</v>
      </c>
    </row>
    <row r="8374" spans="1:14" x14ac:dyDescent="0.2">
      <c r="A8374" t="s">
        <v>2629</v>
      </c>
      <c r="B8374">
        <v>1988</v>
      </c>
      <c r="C8374">
        <v>64.179400000000001</v>
      </c>
      <c r="D8374">
        <v>64.481800000000007</v>
      </c>
      <c r="E8374">
        <v>64.394400000000005</v>
      </c>
      <c r="F8374">
        <v>64.621600000000001</v>
      </c>
      <c r="G8374">
        <v>64.194400000000002</v>
      </c>
      <c r="H8374">
        <v>64.100800000000007</v>
      </c>
      <c r="I8374">
        <v>64.403099999999995</v>
      </c>
      <c r="J8374">
        <v>64.600899999999996</v>
      </c>
      <c r="K8374">
        <v>64.531700000000001</v>
      </c>
      <c r="L8374">
        <v>64.8506</v>
      </c>
      <c r="M8374">
        <v>64.947599999999994</v>
      </c>
      <c r="N8374">
        <v>65.094300000000004</v>
      </c>
    </row>
    <row r="8375" spans="1:14" x14ac:dyDescent="0.2">
      <c r="A8375" t="s">
        <v>2629</v>
      </c>
      <c r="B8375">
        <v>1989</v>
      </c>
      <c r="C8375">
        <v>65.149799999999999</v>
      </c>
      <c r="D8375">
        <v>65.201400000000007</v>
      </c>
      <c r="E8375">
        <v>65.311599999999999</v>
      </c>
      <c r="F8375">
        <v>65.088499999999996</v>
      </c>
      <c r="G8375">
        <v>64.927000000000007</v>
      </c>
      <c r="H8375">
        <v>65.046499999999995</v>
      </c>
      <c r="I8375">
        <v>64.572299999999998</v>
      </c>
      <c r="J8375">
        <v>64.837800000000001</v>
      </c>
      <c r="K8375">
        <v>65.055499999999995</v>
      </c>
      <c r="L8375">
        <v>65.153899999999993</v>
      </c>
      <c r="M8375">
        <v>65.304199999999994</v>
      </c>
      <c r="N8375">
        <v>65.213099999999997</v>
      </c>
    </row>
    <row r="8376" spans="1:14" x14ac:dyDescent="0.2">
      <c r="A8376" t="s">
        <v>2629</v>
      </c>
      <c r="B8376">
        <v>1990</v>
      </c>
      <c r="C8376">
        <v>66.183899999999994</v>
      </c>
      <c r="D8376">
        <v>66.489999999999995</v>
      </c>
      <c r="E8376">
        <v>66.658600000000007</v>
      </c>
      <c r="F8376">
        <v>66.557400000000001</v>
      </c>
      <c r="G8376">
        <v>66.887200000000007</v>
      </c>
      <c r="H8376">
        <v>66.758799999999994</v>
      </c>
      <c r="I8376">
        <v>66.7517</v>
      </c>
      <c r="J8376">
        <v>66.836200000000005</v>
      </c>
      <c r="K8376">
        <v>66.6661</v>
      </c>
      <c r="L8376">
        <v>66.545000000000002</v>
      </c>
      <c r="M8376">
        <v>66.382999999999996</v>
      </c>
      <c r="N8376">
        <v>65.986000000000004</v>
      </c>
    </row>
    <row r="8377" spans="1:14" x14ac:dyDescent="0.2">
      <c r="A8377" t="s">
        <v>2629</v>
      </c>
      <c r="B8377">
        <v>1991</v>
      </c>
      <c r="C8377">
        <v>65.397999999999996</v>
      </c>
      <c r="D8377">
        <v>65.055099999999996</v>
      </c>
      <c r="E8377">
        <v>64.200900000000004</v>
      </c>
      <c r="F8377">
        <v>64.495500000000007</v>
      </c>
      <c r="G8377">
        <v>64.690799999999996</v>
      </c>
      <c r="H8377">
        <v>65.160300000000007</v>
      </c>
      <c r="I8377">
        <v>64.794399999999996</v>
      </c>
      <c r="J8377">
        <v>65.356300000000005</v>
      </c>
      <c r="K8377">
        <v>65.695999999999998</v>
      </c>
      <c r="L8377">
        <v>65.593000000000004</v>
      </c>
      <c r="M8377">
        <v>65.581599999999995</v>
      </c>
      <c r="N8377">
        <v>65.674300000000002</v>
      </c>
    </row>
    <row r="8378" spans="1:14" x14ac:dyDescent="0.2">
      <c r="A8378" t="s">
        <v>2629</v>
      </c>
      <c r="B8378">
        <v>1992</v>
      </c>
      <c r="C8378">
        <v>65.938100000000006</v>
      </c>
      <c r="D8378">
        <v>65.808199999999999</v>
      </c>
      <c r="E8378">
        <v>66.350300000000004</v>
      </c>
      <c r="F8378">
        <v>66.731700000000004</v>
      </c>
      <c r="G8378">
        <v>66.858199999999997</v>
      </c>
      <c r="H8378">
        <v>67.143199999999993</v>
      </c>
      <c r="I8378">
        <v>67.660300000000007</v>
      </c>
      <c r="J8378">
        <v>67.569000000000003</v>
      </c>
      <c r="K8378">
        <v>67.72</v>
      </c>
      <c r="L8378">
        <v>67.773600000000002</v>
      </c>
      <c r="M8378">
        <v>68.007099999999994</v>
      </c>
      <c r="N8378">
        <v>68.108900000000006</v>
      </c>
    </row>
    <row r="8379" spans="1:14" x14ac:dyDescent="0.2">
      <c r="A8379" t="s">
        <v>2629</v>
      </c>
      <c r="B8379">
        <v>1993</v>
      </c>
      <c r="C8379">
        <v>68.614599999999996</v>
      </c>
      <c r="D8379">
        <v>68.783500000000004</v>
      </c>
      <c r="E8379">
        <v>68.893199999999993</v>
      </c>
      <c r="F8379">
        <v>69.351500000000001</v>
      </c>
      <c r="G8379">
        <v>69.327500000000001</v>
      </c>
      <c r="H8379">
        <v>69.116500000000002</v>
      </c>
      <c r="I8379">
        <v>69.156700000000001</v>
      </c>
      <c r="J8379">
        <v>69.246700000000004</v>
      </c>
      <c r="K8379">
        <v>69.486400000000003</v>
      </c>
      <c r="L8379">
        <v>69.583699999999993</v>
      </c>
      <c r="M8379">
        <v>69.767700000000005</v>
      </c>
      <c r="N8379">
        <v>70.100800000000007</v>
      </c>
    </row>
    <row r="8380" spans="1:14" x14ac:dyDescent="0.2">
      <c r="A8380" t="s">
        <v>2629</v>
      </c>
      <c r="B8380">
        <v>1994</v>
      </c>
      <c r="C8380">
        <v>70.208799999999997</v>
      </c>
      <c r="D8380">
        <v>70.275599999999997</v>
      </c>
      <c r="E8380">
        <v>71.259200000000007</v>
      </c>
      <c r="F8380">
        <v>71.366699999999994</v>
      </c>
      <c r="G8380">
        <v>71.700900000000004</v>
      </c>
      <c r="H8380">
        <v>71.83</v>
      </c>
      <c r="I8380">
        <v>71.809700000000007</v>
      </c>
      <c r="J8380">
        <v>72.1554</v>
      </c>
      <c r="K8380">
        <v>72.658900000000003</v>
      </c>
      <c r="L8380">
        <v>73.291700000000006</v>
      </c>
      <c r="M8380">
        <v>73.703999999999994</v>
      </c>
      <c r="N8380">
        <v>74.187100000000001</v>
      </c>
    </row>
    <row r="8381" spans="1:14" x14ac:dyDescent="0.2">
      <c r="A8381" t="s">
        <v>2629</v>
      </c>
      <c r="B8381">
        <v>1995</v>
      </c>
      <c r="C8381">
        <v>74.431799999999996</v>
      </c>
      <c r="D8381">
        <v>74.392200000000003</v>
      </c>
      <c r="E8381">
        <v>74.549599999999998</v>
      </c>
      <c r="F8381">
        <v>74.490799999999993</v>
      </c>
      <c r="G8381">
        <v>74.654700000000005</v>
      </c>
      <c r="H8381">
        <v>74.9542</v>
      </c>
      <c r="I8381">
        <v>74.810500000000005</v>
      </c>
      <c r="J8381">
        <v>75.485500000000002</v>
      </c>
      <c r="K8381">
        <v>75.862399999999994</v>
      </c>
      <c r="L8381">
        <v>75.982299999999995</v>
      </c>
      <c r="M8381">
        <v>76.161199999999994</v>
      </c>
      <c r="N8381">
        <v>76.107699999999994</v>
      </c>
    </row>
    <row r="8382" spans="1:14" x14ac:dyDescent="0.2">
      <c r="A8382" t="s">
        <v>2629</v>
      </c>
      <c r="B8382">
        <v>1996</v>
      </c>
      <c r="C8382">
        <v>75.710700000000003</v>
      </c>
      <c r="D8382">
        <v>76.508899999999997</v>
      </c>
      <c r="E8382">
        <v>76.772400000000005</v>
      </c>
      <c r="F8382">
        <v>76.780199999999994</v>
      </c>
      <c r="G8382">
        <v>77.499399999999994</v>
      </c>
      <c r="H8382">
        <v>77.950299999999999</v>
      </c>
      <c r="I8382">
        <v>78.367699999999999</v>
      </c>
      <c r="J8382">
        <v>79.110500000000002</v>
      </c>
      <c r="K8382">
        <v>79.459500000000006</v>
      </c>
      <c r="L8382">
        <v>79.647400000000005</v>
      </c>
      <c r="M8382">
        <v>80.108699999999999</v>
      </c>
      <c r="N8382">
        <v>80.583200000000005</v>
      </c>
    </row>
    <row r="8383" spans="1:14" x14ac:dyDescent="0.2">
      <c r="A8383" t="s">
        <v>2629</v>
      </c>
      <c r="B8383">
        <v>1997</v>
      </c>
      <c r="C8383">
        <v>80.820899999999995</v>
      </c>
      <c r="D8383">
        <v>81.983000000000004</v>
      </c>
      <c r="E8383">
        <v>82.696299999999994</v>
      </c>
      <c r="F8383">
        <v>82.721800000000002</v>
      </c>
      <c r="G8383">
        <v>83.401300000000006</v>
      </c>
      <c r="H8383">
        <v>83.776399999999995</v>
      </c>
      <c r="I8383">
        <v>84.260999999999996</v>
      </c>
      <c r="J8383">
        <v>85.193200000000004</v>
      </c>
      <c r="K8383">
        <v>85.872100000000003</v>
      </c>
      <c r="L8383">
        <v>86.294700000000006</v>
      </c>
      <c r="M8383">
        <v>87.180499999999995</v>
      </c>
      <c r="N8383">
        <v>87.537800000000004</v>
      </c>
    </row>
    <row r="8384" spans="1:14" x14ac:dyDescent="0.2">
      <c r="A8384" t="s">
        <v>2629</v>
      </c>
      <c r="B8384">
        <v>1998</v>
      </c>
      <c r="C8384">
        <v>87.957599999999999</v>
      </c>
      <c r="D8384">
        <v>88.377399999999994</v>
      </c>
      <c r="E8384">
        <v>88.617199999999997</v>
      </c>
      <c r="F8384">
        <v>88.879000000000005</v>
      </c>
      <c r="G8384">
        <v>89.670599999999993</v>
      </c>
      <c r="H8384">
        <v>89.753500000000003</v>
      </c>
      <c r="I8384">
        <v>90.126900000000006</v>
      </c>
      <c r="J8384">
        <v>90.700900000000004</v>
      </c>
      <c r="K8384">
        <v>90.453900000000004</v>
      </c>
      <c r="L8384">
        <v>91.019000000000005</v>
      </c>
      <c r="M8384">
        <v>91.281700000000001</v>
      </c>
      <c r="N8384">
        <v>91.436199999999999</v>
      </c>
    </row>
    <row r="8385" spans="1:14" x14ac:dyDescent="0.2">
      <c r="A8385" t="s">
        <v>2629</v>
      </c>
      <c r="B8385">
        <v>1999</v>
      </c>
      <c r="C8385">
        <v>91.857900000000001</v>
      </c>
      <c r="D8385">
        <v>92.141400000000004</v>
      </c>
      <c r="E8385">
        <v>92.3</v>
      </c>
      <c r="F8385">
        <v>92.4649</v>
      </c>
      <c r="G8385">
        <v>93.300700000000006</v>
      </c>
      <c r="H8385">
        <v>93.140900000000002</v>
      </c>
      <c r="I8385">
        <v>93.483599999999996</v>
      </c>
      <c r="J8385">
        <v>94.022900000000007</v>
      </c>
      <c r="K8385">
        <v>94.093999999999994</v>
      </c>
      <c r="L8385">
        <v>94.990300000000005</v>
      </c>
      <c r="M8385">
        <v>95.870400000000004</v>
      </c>
      <c r="N8385">
        <v>96.409899999999993</v>
      </c>
    </row>
    <row r="8386" spans="1:14" x14ac:dyDescent="0.2">
      <c r="A8386" t="s">
        <v>2629</v>
      </c>
      <c r="B8386">
        <v>2000</v>
      </c>
      <c r="C8386">
        <v>96.659599999999998</v>
      </c>
      <c r="D8386">
        <v>96.929400000000001</v>
      </c>
      <c r="E8386">
        <v>97.473799999999997</v>
      </c>
      <c r="F8386">
        <v>98.599299999999999</v>
      </c>
      <c r="G8386">
        <v>97.943600000000004</v>
      </c>
      <c r="H8386">
        <v>98.0124</v>
      </c>
      <c r="I8386">
        <v>98.53</v>
      </c>
      <c r="J8386">
        <v>97.583500000000001</v>
      </c>
      <c r="K8386">
        <v>97.6096</v>
      </c>
      <c r="L8386">
        <v>97.331500000000005</v>
      </c>
      <c r="M8386">
        <v>97.0167</v>
      </c>
      <c r="N8386">
        <v>96.467299999999994</v>
      </c>
    </row>
    <row r="8387" spans="1:14" x14ac:dyDescent="0.2">
      <c r="A8387" t="s">
        <v>2629</v>
      </c>
      <c r="B8387">
        <v>2001</v>
      </c>
      <c r="C8387">
        <v>96.377600000000001</v>
      </c>
      <c r="D8387">
        <v>95.114400000000003</v>
      </c>
      <c r="E8387">
        <v>94.275899999999993</v>
      </c>
      <c r="F8387">
        <v>93.761499999999998</v>
      </c>
      <c r="G8387">
        <v>92.676500000000004</v>
      </c>
      <c r="H8387">
        <v>91.814300000000003</v>
      </c>
      <c r="I8387">
        <v>92.107799999999997</v>
      </c>
      <c r="J8387">
        <v>91.313400000000001</v>
      </c>
      <c r="K8387">
        <v>91.646100000000004</v>
      </c>
      <c r="L8387">
        <v>90.965699999999998</v>
      </c>
      <c r="M8387">
        <v>90.407200000000003</v>
      </c>
      <c r="N8387">
        <v>90.837599999999995</v>
      </c>
    </row>
    <row r="8388" spans="1:14" x14ac:dyDescent="0.2">
      <c r="A8388" t="s">
        <v>2629</v>
      </c>
      <c r="B8388">
        <v>2002</v>
      </c>
      <c r="C8388">
        <v>90.490399999999994</v>
      </c>
      <c r="D8388">
        <v>90.251000000000005</v>
      </c>
      <c r="E8388">
        <v>91.273700000000005</v>
      </c>
      <c r="F8388">
        <v>91.382599999999996</v>
      </c>
      <c r="G8388">
        <v>92.176500000000004</v>
      </c>
      <c r="H8388">
        <v>93.069800000000001</v>
      </c>
      <c r="I8388">
        <v>92.601500000000001</v>
      </c>
      <c r="J8388">
        <v>93.185000000000002</v>
      </c>
      <c r="K8388">
        <v>93.299599999999998</v>
      </c>
      <c r="L8388">
        <v>93.228899999999996</v>
      </c>
      <c r="M8388">
        <v>93.315700000000007</v>
      </c>
      <c r="N8388">
        <v>93.347999999999999</v>
      </c>
    </row>
    <row r="8389" spans="1:14" x14ac:dyDescent="0.2">
      <c r="A8389" t="s">
        <v>2629</v>
      </c>
      <c r="B8389">
        <v>2003</v>
      </c>
      <c r="C8389">
        <v>93.256500000000003</v>
      </c>
      <c r="D8389">
        <v>93.5184</v>
      </c>
      <c r="E8389">
        <v>94.092200000000005</v>
      </c>
      <c r="F8389">
        <v>92.5702</v>
      </c>
      <c r="G8389">
        <v>93.099900000000005</v>
      </c>
      <c r="H8389">
        <v>93.307599999999994</v>
      </c>
      <c r="I8389">
        <v>93.012900000000002</v>
      </c>
      <c r="J8389">
        <v>92.799199999999999</v>
      </c>
      <c r="K8389">
        <v>92.575199999999995</v>
      </c>
      <c r="L8389">
        <v>92.829499999999996</v>
      </c>
      <c r="M8389">
        <v>93.448700000000002</v>
      </c>
      <c r="N8389">
        <v>92.890799999999999</v>
      </c>
    </row>
    <row r="8390" spans="1:14" x14ac:dyDescent="0.2">
      <c r="A8390" t="s">
        <v>2629</v>
      </c>
      <c r="B8390">
        <v>2004</v>
      </c>
      <c r="C8390">
        <v>93.1905</v>
      </c>
      <c r="D8390">
        <v>94.009</v>
      </c>
      <c r="E8390">
        <v>93.340900000000005</v>
      </c>
      <c r="F8390">
        <v>93.757400000000004</v>
      </c>
      <c r="G8390">
        <v>94.679100000000005</v>
      </c>
      <c r="H8390">
        <v>94.203199999999995</v>
      </c>
      <c r="I8390">
        <v>94.856099999999998</v>
      </c>
      <c r="J8390">
        <v>95.231099999999998</v>
      </c>
      <c r="K8390">
        <v>94.366799999999998</v>
      </c>
      <c r="L8390">
        <v>95.136200000000002</v>
      </c>
      <c r="M8390">
        <v>95.091700000000003</v>
      </c>
      <c r="N8390">
        <v>95.742400000000004</v>
      </c>
    </row>
    <row r="8391" spans="1:14" x14ac:dyDescent="0.2">
      <c r="A8391" t="s">
        <v>2629</v>
      </c>
      <c r="B8391">
        <v>2005</v>
      </c>
      <c r="C8391">
        <v>97.361099999999993</v>
      </c>
      <c r="D8391">
        <v>97.238799999999998</v>
      </c>
      <c r="E8391">
        <v>96.95</v>
      </c>
      <c r="F8391">
        <v>97.274799999999999</v>
      </c>
      <c r="G8391">
        <v>97.796800000000005</v>
      </c>
      <c r="H8391">
        <v>97.074299999999994</v>
      </c>
      <c r="I8391">
        <v>97.308099999999996</v>
      </c>
      <c r="J8391">
        <v>97.396799999999999</v>
      </c>
      <c r="K8391">
        <v>97.541499999999999</v>
      </c>
      <c r="L8391">
        <v>98.515100000000004</v>
      </c>
      <c r="M8391">
        <v>98.3416</v>
      </c>
      <c r="N8391">
        <v>98.583200000000005</v>
      </c>
    </row>
    <row r="8392" spans="1:14" x14ac:dyDescent="0.2">
      <c r="A8392" t="s">
        <v>2629</v>
      </c>
      <c r="B8392">
        <v>2006</v>
      </c>
      <c r="C8392">
        <v>99.435100000000006</v>
      </c>
      <c r="D8392">
        <v>99.007800000000003</v>
      </c>
      <c r="E8392">
        <v>98.698800000000006</v>
      </c>
      <c r="F8392">
        <v>99.482100000000003</v>
      </c>
      <c r="G8392">
        <v>98.5565</v>
      </c>
      <c r="H8392">
        <v>98.634500000000003</v>
      </c>
      <c r="I8392">
        <v>98.762</v>
      </c>
      <c r="J8392">
        <v>98.134799999999998</v>
      </c>
      <c r="K8392">
        <v>98.054900000000004</v>
      </c>
      <c r="L8392">
        <v>98.1648</v>
      </c>
      <c r="M8392">
        <v>98.097700000000003</v>
      </c>
      <c r="N8392">
        <v>99.652799999999999</v>
      </c>
    </row>
    <row r="8393" spans="1:14" x14ac:dyDescent="0.2">
      <c r="A8393" t="s">
        <v>2629</v>
      </c>
      <c r="B8393">
        <v>2007</v>
      </c>
      <c r="C8393">
        <v>99.412800000000004</v>
      </c>
      <c r="D8393">
        <v>99.974900000000005</v>
      </c>
      <c r="E8393">
        <v>100.5701</v>
      </c>
      <c r="F8393">
        <v>101.0291</v>
      </c>
      <c r="G8393">
        <v>100.4975</v>
      </c>
      <c r="H8393">
        <v>100.5168</v>
      </c>
      <c r="I8393">
        <v>100.3721</v>
      </c>
      <c r="J8393">
        <v>99.598200000000006</v>
      </c>
      <c r="K8393">
        <v>100.4149</v>
      </c>
      <c r="L8393">
        <v>99.228499999999997</v>
      </c>
      <c r="M8393">
        <v>99.070700000000002</v>
      </c>
      <c r="N8393">
        <v>99.314099999999996</v>
      </c>
    </row>
    <row r="8394" spans="1:14" x14ac:dyDescent="0.2">
      <c r="A8394" t="s">
        <v>2629</v>
      </c>
      <c r="B8394">
        <v>2008</v>
      </c>
      <c r="C8394">
        <v>98.508799999999994</v>
      </c>
      <c r="D8394">
        <v>97.547200000000004</v>
      </c>
      <c r="E8394">
        <v>97.888499999999993</v>
      </c>
      <c r="F8394">
        <v>96.168700000000001</v>
      </c>
      <c r="G8394">
        <v>95.171400000000006</v>
      </c>
      <c r="H8394">
        <v>94.262100000000004</v>
      </c>
      <c r="I8394">
        <v>93.191800000000001</v>
      </c>
      <c r="J8394">
        <v>93.061400000000006</v>
      </c>
      <c r="K8394">
        <v>91.289000000000001</v>
      </c>
      <c r="L8394">
        <v>90.287000000000006</v>
      </c>
      <c r="M8394">
        <v>88.090199999999996</v>
      </c>
      <c r="N8394">
        <v>84.875</v>
      </c>
    </row>
    <row r="8395" spans="1:14" x14ac:dyDescent="0.2">
      <c r="A8395" t="s">
        <v>2629</v>
      </c>
      <c r="B8395">
        <v>2009</v>
      </c>
      <c r="C8395">
        <v>83.251900000000006</v>
      </c>
      <c r="D8395">
        <v>82.702799999999996</v>
      </c>
      <c r="E8395">
        <v>81.021699999999996</v>
      </c>
      <c r="F8395">
        <v>80.214799999999997</v>
      </c>
      <c r="G8395">
        <v>79.865399999999994</v>
      </c>
      <c r="H8395">
        <v>80.106300000000005</v>
      </c>
      <c r="I8395">
        <v>80.096000000000004</v>
      </c>
      <c r="J8395">
        <v>80.547799999999995</v>
      </c>
      <c r="K8395">
        <v>80.089299999999994</v>
      </c>
      <c r="L8395">
        <v>80.298500000000004</v>
      </c>
      <c r="M8395">
        <v>80.998900000000006</v>
      </c>
      <c r="N8395">
        <v>80.885599999999997</v>
      </c>
    </row>
    <row r="8396" spans="1:14" x14ac:dyDescent="0.2">
      <c r="A8396" t="s">
        <v>2629</v>
      </c>
      <c r="B8396">
        <v>2010</v>
      </c>
      <c r="C8396">
        <v>81.401300000000006</v>
      </c>
      <c r="D8396">
        <v>80.722899999999996</v>
      </c>
      <c r="E8396">
        <v>80.832099999999997</v>
      </c>
      <c r="F8396">
        <v>81.339399999999998</v>
      </c>
      <c r="G8396">
        <v>82.292900000000003</v>
      </c>
      <c r="H8396">
        <v>81.877899999999997</v>
      </c>
      <c r="I8396">
        <v>82.056200000000004</v>
      </c>
      <c r="J8396">
        <v>82.081299999999999</v>
      </c>
      <c r="K8396">
        <v>81.625299999999996</v>
      </c>
      <c r="L8396">
        <v>81.412400000000005</v>
      </c>
      <c r="M8396">
        <v>81.8596</v>
      </c>
      <c r="N8396">
        <v>82.129900000000006</v>
      </c>
    </row>
    <row r="8397" spans="1:14" x14ac:dyDescent="0.2">
      <c r="A8397" t="s">
        <v>2629</v>
      </c>
      <c r="B8397">
        <v>2011</v>
      </c>
      <c r="C8397">
        <v>82.578500000000005</v>
      </c>
      <c r="D8397">
        <v>82.793300000000002</v>
      </c>
      <c r="E8397">
        <v>82.791300000000007</v>
      </c>
      <c r="F8397">
        <v>82.939899999999994</v>
      </c>
      <c r="G8397">
        <v>83.0672</v>
      </c>
      <c r="H8397">
        <v>82.555199999999999</v>
      </c>
      <c r="I8397">
        <v>83.422399999999996</v>
      </c>
      <c r="J8397">
        <v>83.644499999999994</v>
      </c>
      <c r="K8397">
        <v>84.296599999999998</v>
      </c>
      <c r="L8397">
        <v>84.433700000000002</v>
      </c>
      <c r="M8397">
        <v>83.397099999999995</v>
      </c>
    </row>
    <row r="8398" spans="1:14" x14ac:dyDescent="0.2">
      <c r="A8398" t="s">
        <v>2630</v>
      </c>
      <c r="B8398" t="s">
        <v>2631</v>
      </c>
      <c r="C8398" t="s">
        <v>2632</v>
      </c>
      <c r="D8398" t="s">
        <v>2633</v>
      </c>
      <c r="E8398" t="s">
        <v>2634</v>
      </c>
      <c r="F8398" t="s">
        <v>533</v>
      </c>
    </row>
    <row r="8399" spans="1:14" x14ac:dyDescent="0.2">
      <c r="A8399" t="s">
        <v>2635</v>
      </c>
      <c r="B8399">
        <v>1986</v>
      </c>
      <c r="C8399">
        <v>11.927899999999999</v>
      </c>
      <c r="D8399">
        <v>11.8582</v>
      </c>
      <c r="E8399">
        <v>11.9933</v>
      </c>
      <c r="F8399">
        <v>11.894399999999999</v>
      </c>
      <c r="G8399">
        <v>12.0848</v>
      </c>
      <c r="H8399">
        <v>11.279299999999999</v>
      </c>
      <c r="I8399">
        <v>12.3634</v>
      </c>
      <c r="J8399">
        <v>12.5677</v>
      </c>
      <c r="K8399">
        <v>12.7182</v>
      </c>
      <c r="L8399">
        <v>12.8735</v>
      </c>
      <c r="M8399">
        <v>13.102</v>
      </c>
      <c r="N8399">
        <v>13.4291</v>
      </c>
    </row>
    <row r="8400" spans="1:14" x14ac:dyDescent="0.2">
      <c r="A8400" t="s">
        <v>2635</v>
      </c>
      <c r="B8400">
        <v>1987</v>
      </c>
      <c r="C8400">
        <v>13.7735</v>
      </c>
      <c r="D8400">
        <v>14.1568</v>
      </c>
      <c r="E8400">
        <v>14.189500000000001</v>
      </c>
      <c r="F8400">
        <v>14.627000000000001</v>
      </c>
      <c r="G8400">
        <v>15.0548</v>
      </c>
      <c r="H8400">
        <v>15.3218</v>
      </c>
      <c r="I8400">
        <v>15.698499999999999</v>
      </c>
      <c r="J8400">
        <v>16.133199999999999</v>
      </c>
      <c r="K8400">
        <v>16.4055</v>
      </c>
      <c r="L8400">
        <v>16.6632</v>
      </c>
      <c r="M8400">
        <v>16.763500000000001</v>
      </c>
      <c r="N8400">
        <v>17.043800000000001</v>
      </c>
    </row>
    <row r="8401" spans="1:14" x14ac:dyDescent="0.2">
      <c r="A8401" t="s">
        <v>2635</v>
      </c>
      <c r="B8401">
        <v>1988</v>
      </c>
      <c r="C8401">
        <v>17.1934</v>
      </c>
      <c r="D8401">
        <v>17.126200000000001</v>
      </c>
      <c r="E8401">
        <v>17.215399999999999</v>
      </c>
      <c r="F8401">
        <v>17.433599999999998</v>
      </c>
      <c r="G8401">
        <v>17.5092</v>
      </c>
      <c r="H8401">
        <v>17.597999999999999</v>
      </c>
      <c r="I8401">
        <v>17.630299999999998</v>
      </c>
      <c r="J8401">
        <v>17.572500000000002</v>
      </c>
      <c r="K8401">
        <v>17.546299999999999</v>
      </c>
      <c r="L8401">
        <v>17.7317</v>
      </c>
      <c r="M8401">
        <v>17.427900000000001</v>
      </c>
      <c r="N8401">
        <v>17.3964</v>
      </c>
    </row>
    <row r="8402" spans="1:14" x14ac:dyDescent="0.2">
      <c r="A8402" t="s">
        <v>2635</v>
      </c>
      <c r="B8402">
        <v>1989</v>
      </c>
      <c r="C8402">
        <v>17.327999999999999</v>
      </c>
      <c r="D8402">
        <v>17.262</v>
      </c>
      <c r="E8402">
        <v>17.2089</v>
      </c>
      <c r="F8402">
        <v>17.300899999999999</v>
      </c>
      <c r="G8402">
        <v>17.078399999999998</v>
      </c>
      <c r="H8402">
        <v>17.007000000000001</v>
      </c>
      <c r="I8402">
        <v>17.3386</v>
      </c>
      <c r="J8402">
        <v>17.6021</v>
      </c>
      <c r="K8402">
        <v>17.479299999999999</v>
      </c>
      <c r="L8402">
        <v>17.792200000000001</v>
      </c>
      <c r="M8402">
        <v>18.017299999999999</v>
      </c>
      <c r="N8402">
        <v>18.133500000000002</v>
      </c>
    </row>
    <row r="8403" spans="1:14" x14ac:dyDescent="0.2">
      <c r="A8403" t="s">
        <v>2635</v>
      </c>
      <c r="B8403">
        <v>1990</v>
      </c>
      <c r="C8403">
        <v>18.4008</v>
      </c>
      <c r="D8403">
        <v>18.429500000000001</v>
      </c>
      <c r="E8403">
        <v>18.529199999999999</v>
      </c>
      <c r="F8403">
        <v>18.934100000000001</v>
      </c>
      <c r="G8403">
        <v>18.8887</v>
      </c>
      <c r="H8403">
        <v>19.078800000000001</v>
      </c>
      <c r="I8403">
        <v>19.107099999999999</v>
      </c>
      <c r="J8403">
        <v>19.042300000000001</v>
      </c>
      <c r="K8403">
        <v>19.115600000000001</v>
      </c>
      <c r="L8403">
        <v>19.072399999999998</v>
      </c>
      <c r="M8403">
        <v>19.098199999999999</v>
      </c>
      <c r="N8403">
        <v>19.124400000000001</v>
      </c>
    </row>
    <row r="8404" spans="1:14" x14ac:dyDescent="0.2">
      <c r="A8404" t="s">
        <v>2635</v>
      </c>
      <c r="B8404">
        <v>1991</v>
      </c>
      <c r="C8404">
        <v>18.872800000000002</v>
      </c>
      <c r="D8404">
        <v>19.117999999999999</v>
      </c>
      <c r="E8404">
        <v>19.315300000000001</v>
      </c>
      <c r="F8404">
        <v>19.348199999999999</v>
      </c>
      <c r="G8404">
        <v>19.5778</v>
      </c>
      <c r="H8404">
        <v>20.181799999999999</v>
      </c>
      <c r="I8404">
        <v>20.2254</v>
      </c>
      <c r="J8404">
        <v>20.601800000000001</v>
      </c>
      <c r="K8404">
        <v>21.252400000000002</v>
      </c>
      <c r="L8404">
        <v>21.281099999999999</v>
      </c>
      <c r="M8404">
        <v>22.036799999999999</v>
      </c>
      <c r="N8404">
        <v>23.058599999999998</v>
      </c>
    </row>
    <row r="8405" spans="1:14" x14ac:dyDescent="0.2">
      <c r="A8405" t="s">
        <v>2635</v>
      </c>
      <c r="B8405">
        <v>1992</v>
      </c>
      <c r="C8405">
        <v>23.800899999999999</v>
      </c>
      <c r="D8405">
        <v>23.9938</v>
      </c>
      <c r="E8405">
        <v>23.950399999999998</v>
      </c>
      <c r="F8405">
        <v>24.1478</v>
      </c>
      <c r="G8405">
        <v>24.464600000000001</v>
      </c>
      <c r="H8405">
        <v>25.546399999999998</v>
      </c>
      <c r="I8405">
        <v>25.951699999999999</v>
      </c>
      <c r="J8405">
        <v>26.125599999999999</v>
      </c>
      <c r="K8405">
        <v>26.769300000000001</v>
      </c>
      <c r="L8405">
        <v>27.1492</v>
      </c>
      <c r="M8405">
        <v>27.4588</v>
      </c>
      <c r="N8405">
        <v>28.014900000000001</v>
      </c>
    </row>
    <row r="8406" spans="1:14" x14ac:dyDescent="0.2">
      <c r="A8406" t="s">
        <v>2635</v>
      </c>
      <c r="B8406">
        <v>1993</v>
      </c>
      <c r="C8406">
        <v>28.0017</v>
      </c>
      <c r="D8406">
        <v>28.2699</v>
      </c>
      <c r="E8406">
        <v>28.653600000000001</v>
      </c>
      <c r="F8406">
        <v>29.112200000000001</v>
      </c>
      <c r="G8406">
        <v>29.062000000000001</v>
      </c>
      <c r="H8406">
        <v>29.241199999999999</v>
      </c>
      <c r="I8406">
        <v>29.125499999999999</v>
      </c>
      <c r="J8406">
        <v>29.087800000000001</v>
      </c>
      <c r="K8406">
        <v>29.094799999999999</v>
      </c>
      <c r="L8406">
        <v>29.533799999999999</v>
      </c>
      <c r="M8406">
        <v>29.406500000000001</v>
      </c>
      <c r="N8406">
        <v>29.238299999999999</v>
      </c>
    </row>
    <row r="8407" spans="1:14" x14ac:dyDescent="0.2">
      <c r="A8407" t="s">
        <v>2635</v>
      </c>
      <c r="B8407">
        <v>1994</v>
      </c>
      <c r="C8407">
        <v>29.488700000000001</v>
      </c>
      <c r="D8407">
        <v>29.6525</v>
      </c>
      <c r="E8407">
        <v>30.383600000000001</v>
      </c>
      <c r="F8407">
        <v>31.046900000000001</v>
      </c>
      <c r="G8407">
        <v>31.7713</v>
      </c>
      <c r="H8407">
        <v>31.959399999999999</v>
      </c>
      <c r="I8407">
        <v>32.261899999999997</v>
      </c>
      <c r="J8407">
        <v>32.6721</v>
      </c>
      <c r="K8407">
        <v>33.241900000000001</v>
      </c>
      <c r="L8407">
        <v>33.661499999999997</v>
      </c>
      <c r="M8407">
        <v>34.1997</v>
      </c>
      <c r="N8407">
        <v>34.5745</v>
      </c>
    </row>
    <row r="8408" spans="1:14" x14ac:dyDescent="0.2">
      <c r="A8408" t="s">
        <v>2635</v>
      </c>
      <c r="B8408">
        <v>1995</v>
      </c>
      <c r="C8408">
        <v>34.155999999999999</v>
      </c>
      <c r="D8408">
        <v>34.667400000000001</v>
      </c>
      <c r="E8408">
        <v>35.785899999999998</v>
      </c>
      <c r="F8408">
        <v>35.531700000000001</v>
      </c>
      <c r="G8408">
        <v>35.792499999999997</v>
      </c>
      <c r="H8408">
        <v>36.6008</v>
      </c>
      <c r="I8408">
        <v>36.477600000000002</v>
      </c>
      <c r="J8408">
        <v>37.7898</v>
      </c>
      <c r="K8408">
        <v>39.649700000000003</v>
      </c>
      <c r="L8408">
        <v>39.715200000000003</v>
      </c>
      <c r="M8408">
        <v>40.222200000000001</v>
      </c>
      <c r="N8408">
        <v>40.689300000000003</v>
      </c>
    </row>
    <row r="8409" spans="1:14" x14ac:dyDescent="0.2">
      <c r="A8409" t="s">
        <v>2635</v>
      </c>
      <c r="B8409">
        <v>1996</v>
      </c>
      <c r="C8409">
        <v>41.302700000000002</v>
      </c>
      <c r="D8409">
        <v>42.409399999999998</v>
      </c>
      <c r="E8409">
        <v>42.573399999999999</v>
      </c>
      <c r="F8409">
        <v>42.250999999999998</v>
      </c>
      <c r="G8409">
        <v>43.133499999999998</v>
      </c>
      <c r="H8409">
        <v>44.081299999999999</v>
      </c>
      <c r="I8409">
        <v>45.144399999999997</v>
      </c>
      <c r="J8409">
        <v>46.645299999999999</v>
      </c>
      <c r="K8409">
        <v>47.130699999999997</v>
      </c>
      <c r="L8409">
        <v>47.728499999999997</v>
      </c>
      <c r="M8409">
        <v>48.401499999999999</v>
      </c>
      <c r="N8409">
        <v>49.012799999999999</v>
      </c>
    </row>
    <row r="8410" spans="1:14" x14ac:dyDescent="0.2">
      <c r="A8410" t="s">
        <v>2635</v>
      </c>
      <c r="B8410">
        <v>1997</v>
      </c>
      <c r="C8410">
        <v>49.603200000000001</v>
      </c>
      <c r="D8410">
        <v>51.021299999999997</v>
      </c>
      <c r="E8410">
        <v>52.738399999999999</v>
      </c>
      <c r="F8410">
        <v>55.242600000000003</v>
      </c>
      <c r="G8410">
        <v>57.377000000000002</v>
      </c>
      <c r="H8410">
        <v>57.832999999999998</v>
      </c>
      <c r="I8410">
        <v>58.414299999999997</v>
      </c>
      <c r="J8410">
        <v>58.098500000000001</v>
      </c>
      <c r="K8410">
        <v>57.880499999999998</v>
      </c>
      <c r="L8410">
        <v>57.925699999999999</v>
      </c>
      <c r="M8410">
        <v>59.222999999999999</v>
      </c>
      <c r="N8410">
        <v>60.122500000000002</v>
      </c>
    </row>
    <row r="8411" spans="1:14" x14ac:dyDescent="0.2">
      <c r="A8411" t="s">
        <v>2635</v>
      </c>
      <c r="B8411">
        <v>1998</v>
      </c>
      <c r="C8411">
        <v>63.158099999999997</v>
      </c>
      <c r="D8411">
        <v>62.395000000000003</v>
      </c>
      <c r="E8411">
        <v>60.412300000000002</v>
      </c>
      <c r="F8411">
        <v>59.650100000000002</v>
      </c>
      <c r="G8411">
        <v>57.911999999999999</v>
      </c>
      <c r="H8411">
        <v>57.813400000000001</v>
      </c>
      <c r="I8411">
        <v>59.5991</v>
      </c>
      <c r="J8411">
        <v>61.018999999999998</v>
      </c>
      <c r="K8411">
        <v>63.252800000000001</v>
      </c>
      <c r="L8411">
        <v>65.338099999999997</v>
      </c>
      <c r="M8411">
        <v>65.912099999999995</v>
      </c>
      <c r="N8411">
        <v>68.514799999999994</v>
      </c>
    </row>
    <row r="8412" spans="1:14" x14ac:dyDescent="0.2">
      <c r="A8412" t="s">
        <v>2635</v>
      </c>
      <c r="B8412">
        <v>1999</v>
      </c>
      <c r="C8412">
        <v>69.9529</v>
      </c>
      <c r="D8412">
        <v>71.742599999999996</v>
      </c>
      <c r="E8412">
        <v>73.793099999999995</v>
      </c>
      <c r="F8412">
        <v>75.502399999999994</v>
      </c>
      <c r="G8412">
        <v>76.247699999999995</v>
      </c>
      <c r="H8412">
        <v>78.111000000000004</v>
      </c>
      <c r="I8412">
        <v>82.776300000000006</v>
      </c>
      <c r="J8412">
        <v>78.987300000000005</v>
      </c>
      <c r="K8412">
        <v>78.026799999999994</v>
      </c>
      <c r="L8412">
        <v>77.551500000000004</v>
      </c>
      <c r="M8412">
        <v>78.566800000000001</v>
      </c>
      <c r="N8412">
        <v>79.765199999999993</v>
      </c>
    </row>
    <row r="8413" spans="1:14" x14ac:dyDescent="0.2">
      <c r="A8413" t="s">
        <v>2635</v>
      </c>
      <c r="B8413">
        <v>2000</v>
      </c>
      <c r="C8413">
        <v>82.689099999999996</v>
      </c>
      <c r="D8413">
        <v>84.176199999999994</v>
      </c>
      <c r="E8413">
        <v>87.025999999999996</v>
      </c>
      <c r="F8413">
        <v>88.267200000000003</v>
      </c>
      <c r="G8413">
        <v>88.392600000000002</v>
      </c>
      <c r="H8413">
        <v>90.506900000000002</v>
      </c>
      <c r="I8413">
        <v>97.082499999999996</v>
      </c>
      <c r="J8413">
        <v>96.264300000000006</v>
      </c>
      <c r="K8413">
        <v>95.870900000000006</v>
      </c>
      <c r="L8413">
        <v>97.744799999999998</v>
      </c>
      <c r="M8413">
        <v>99.299700000000001</v>
      </c>
      <c r="N8413">
        <v>98.702399999999997</v>
      </c>
    </row>
    <row r="8414" spans="1:14" x14ac:dyDescent="0.2">
      <c r="A8414" t="s">
        <v>2635</v>
      </c>
      <c r="B8414">
        <v>2001</v>
      </c>
      <c r="C8414">
        <v>97.0017</v>
      </c>
      <c r="D8414">
        <v>94.623099999999994</v>
      </c>
      <c r="E8414">
        <v>91.926000000000002</v>
      </c>
      <c r="F8414">
        <v>90.492500000000007</v>
      </c>
      <c r="G8414">
        <v>90.026799999999994</v>
      </c>
      <c r="H8414">
        <v>86.0916</v>
      </c>
      <c r="I8414">
        <v>76.771199999999993</v>
      </c>
      <c r="J8414">
        <v>78.355400000000003</v>
      </c>
      <c r="K8414">
        <v>76.817499999999995</v>
      </c>
      <c r="L8414">
        <v>74.631799999999998</v>
      </c>
      <c r="M8414">
        <v>69.418700000000001</v>
      </c>
      <c r="N8414">
        <v>74.422399999999996</v>
      </c>
    </row>
    <row r="8415" spans="1:14" x14ac:dyDescent="0.2">
      <c r="A8415" t="s">
        <v>2635</v>
      </c>
      <c r="B8415">
        <v>2002</v>
      </c>
      <c r="C8415">
        <v>72.008200000000002</v>
      </c>
      <c r="D8415">
        <v>70.775899999999993</v>
      </c>
      <c r="E8415">
        <v>70.781899999999993</v>
      </c>
      <c r="F8415">
        <v>71.320599999999999</v>
      </c>
      <c r="G8415">
        <v>71.617199999999997</v>
      </c>
      <c r="H8415">
        <v>73.468699999999998</v>
      </c>
      <c r="I8415">
        <v>73.332499999999996</v>
      </c>
      <c r="J8415">
        <v>76.354699999999994</v>
      </c>
      <c r="K8415">
        <v>75.860399999999998</v>
      </c>
      <c r="L8415">
        <v>74.127300000000005</v>
      </c>
      <c r="M8415">
        <v>72.327399999999997</v>
      </c>
      <c r="N8415">
        <v>72.625600000000006</v>
      </c>
    </row>
    <row r="8416" spans="1:14" x14ac:dyDescent="0.2">
      <c r="A8416" t="s">
        <v>2635</v>
      </c>
      <c r="B8416">
        <v>2003</v>
      </c>
      <c r="C8416">
        <v>72.599500000000006</v>
      </c>
      <c r="D8416">
        <v>73.187399999999997</v>
      </c>
      <c r="E8416">
        <v>73.848799999999997</v>
      </c>
      <c r="F8416">
        <v>73.977099999999993</v>
      </c>
      <c r="G8416">
        <v>74.100800000000007</v>
      </c>
      <c r="H8416">
        <v>72.760800000000003</v>
      </c>
      <c r="I8416">
        <v>73.123999999999995</v>
      </c>
      <c r="J8416">
        <v>72.383499999999998</v>
      </c>
      <c r="K8416">
        <v>73.031599999999997</v>
      </c>
      <c r="L8416">
        <v>74.3917</v>
      </c>
      <c r="M8416">
        <v>77.498900000000006</v>
      </c>
      <c r="N8416">
        <v>76.151600000000002</v>
      </c>
    </row>
    <row r="8417" spans="1:14" x14ac:dyDescent="0.2">
      <c r="A8417" t="s">
        <v>2635</v>
      </c>
      <c r="B8417">
        <v>2004</v>
      </c>
      <c r="C8417">
        <v>76.045000000000002</v>
      </c>
      <c r="D8417">
        <v>76.058800000000005</v>
      </c>
      <c r="E8417">
        <v>75.725999999999999</v>
      </c>
      <c r="F8417">
        <v>73.783600000000007</v>
      </c>
      <c r="G8417">
        <v>75.330600000000004</v>
      </c>
      <c r="H8417">
        <v>71.861999999999995</v>
      </c>
      <c r="I8417">
        <v>69.176100000000005</v>
      </c>
      <c r="J8417">
        <v>68.6066</v>
      </c>
      <c r="K8417">
        <v>68.901399999999995</v>
      </c>
      <c r="L8417">
        <v>68.340299999999999</v>
      </c>
      <c r="M8417">
        <v>69.138900000000007</v>
      </c>
      <c r="N8417">
        <v>70.471000000000004</v>
      </c>
    </row>
    <row r="8418" spans="1:14" x14ac:dyDescent="0.2">
      <c r="A8418" t="s">
        <v>2635</v>
      </c>
      <c r="B8418">
        <v>2005</v>
      </c>
      <c r="C8418">
        <v>73.635000000000005</v>
      </c>
      <c r="D8418">
        <v>75.288300000000007</v>
      </c>
      <c r="E8418">
        <v>76.303899999999999</v>
      </c>
      <c r="F8418">
        <v>77.842500000000001</v>
      </c>
      <c r="G8418">
        <v>79.629900000000006</v>
      </c>
      <c r="H8418">
        <v>82.058800000000005</v>
      </c>
      <c r="I8418">
        <v>83.0959</v>
      </c>
      <c r="J8418">
        <v>85.168899999999994</v>
      </c>
      <c r="K8418">
        <v>85.661799999999999</v>
      </c>
      <c r="L8418">
        <v>85.343999999999994</v>
      </c>
      <c r="M8418">
        <v>86.951899999999995</v>
      </c>
      <c r="N8418">
        <v>88.801299999999998</v>
      </c>
    </row>
    <row r="8419" spans="1:14" x14ac:dyDescent="0.2">
      <c r="A8419" t="s">
        <v>2635</v>
      </c>
      <c r="B8419">
        <v>2006</v>
      </c>
      <c r="C8419">
        <v>88.583799999999997</v>
      </c>
      <c r="D8419">
        <v>90.067999999999998</v>
      </c>
      <c r="E8419">
        <v>91.396500000000003</v>
      </c>
      <c r="F8419">
        <v>92.617999999999995</v>
      </c>
      <c r="G8419">
        <v>95.837000000000003</v>
      </c>
      <c r="H8419">
        <v>96.308700000000002</v>
      </c>
      <c r="I8419">
        <v>94.240200000000002</v>
      </c>
      <c r="J8419">
        <v>97.475899999999996</v>
      </c>
      <c r="K8419">
        <v>97.775199999999998</v>
      </c>
      <c r="L8419">
        <v>97.151499999999999</v>
      </c>
      <c r="M8419">
        <v>96.663300000000007</v>
      </c>
      <c r="N8419">
        <v>95.989099999999993</v>
      </c>
    </row>
    <row r="8420" spans="1:14" x14ac:dyDescent="0.2">
      <c r="A8420" t="s">
        <v>2635</v>
      </c>
      <c r="B8420">
        <v>2007</v>
      </c>
      <c r="C8420">
        <v>95.773099999999999</v>
      </c>
      <c r="D8420">
        <v>95.908299999999997</v>
      </c>
      <c r="E8420">
        <v>95.146199999999993</v>
      </c>
      <c r="F8420">
        <v>95.559200000000004</v>
      </c>
      <c r="G8420">
        <v>97.004000000000005</v>
      </c>
      <c r="H8420">
        <v>98.469499999999996</v>
      </c>
      <c r="I8420">
        <v>98.871200000000002</v>
      </c>
      <c r="J8420">
        <v>100.2848</v>
      </c>
      <c r="K8420">
        <v>102.681</v>
      </c>
      <c r="L8420">
        <v>105.1611</v>
      </c>
      <c r="M8420">
        <v>106.8222</v>
      </c>
      <c r="N8420">
        <v>108.3193</v>
      </c>
    </row>
    <row r="8421" spans="1:14" x14ac:dyDescent="0.2">
      <c r="A8421" t="s">
        <v>2635</v>
      </c>
      <c r="B8421">
        <v>2008</v>
      </c>
      <c r="C8421">
        <v>108.619</v>
      </c>
      <c r="D8421">
        <v>109.61360000000001</v>
      </c>
      <c r="E8421">
        <v>113.4854</v>
      </c>
      <c r="F8421">
        <v>118.108</v>
      </c>
      <c r="G8421">
        <v>115.8321</v>
      </c>
      <c r="H8421">
        <v>112.8614</v>
      </c>
      <c r="I8421">
        <v>110.8047</v>
      </c>
      <c r="J8421">
        <v>107.4834</v>
      </c>
      <c r="K8421">
        <v>101.80589999999999</v>
      </c>
      <c r="L8421">
        <v>98.608400000000003</v>
      </c>
      <c r="M8421">
        <v>94.641199999999998</v>
      </c>
      <c r="N8421">
        <v>91.515000000000001</v>
      </c>
    </row>
    <row r="8422" spans="1:14" x14ac:dyDescent="0.2">
      <c r="A8422" t="s">
        <v>2635</v>
      </c>
      <c r="B8422">
        <v>2009</v>
      </c>
      <c r="C8422">
        <v>92.451800000000006</v>
      </c>
      <c r="D8422">
        <v>90.126099999999994</v>
      </c>
      <c r="E8422">
        <v>85.867500000000007</v>
      </c>
      <c r="F8422">
        <v>82.728700000000003</v>
      </c>
      <c r="G8422">
        <v>79.160799999999995</v>
      </c>
      <c r="H8422">
        <v>80.504400000000004</v>
      </c>
      <c r="I8422">
        <v>82.353200000000001</v>
      </c>
      <c r="J8422">
        <v>84.086699999999993</v>
      </c>
      <c r="K8422">
        <v>89.811899999999994</v>
      </c>
      <c r="L8422">
        <v>94.178299999999993</v>
      </c>
      <c r="M8422">
        <v>93.4589</v>
      </c>
      <c r="N8422">
        <v>93.070800000000006</v>
      </c>
    </row>
    <row r="8423" spans="1:14" x14ac:dyDescent="0.2">
      <c r="A8423" t="s">
        <v>2635</v>
      </c>
      <c r="B8423">
        <v>2010</v>
      </c>
      <c r="C8423">
        <v>94.3874</v>
      </c>
      <c r="D8423">
        <v>95.901499999999999</v>
      </c>
      <c r="E8423">
        <v>98.465199999999996</v>
      </c>
      <c r="F8423">
        <v>100.92659999999999</v>
      </c>
      <c r="G8423">
        <v>102.8984</v>
      </c>
      <c r="H8423">
        <v>104.7985</v>
      </c>
      <c r="I8423">
        <v>108.0455</v>
      </c>
      <c r="J8423">
        <v>109.9075</v>
      </c>
      <c r="K8423">
        <v>112.6155</v>
      </c>
      <c r="L8423">
        <v>112.2778</v>
      </c>
      <c r="M8423">
        <v>112.00790000000001</v>
      </c>
      <c r="N8423">
        <v>113.8621</v>
      </c>
    </row>
    <row r="8424" spans="1:14" x14ac:dyDescent="0.2">
      <c r="A8424" t="s">
        <v>2635</v>
      </c>
      <c r="B8424">
        <v>2011</v>
      </c>
      <c r="C8424">
        <v>109.2376</v>
      </c>
      <c r="D8424">
        <v>109.0468</v>
      </c>
      <c r="E8424">
        <v>110.0742</v>
      </c>
      <c r="F8424">
        <v>113.5562</v>
      </c>
      <c r="G8424">
        <v>112.245</v>
      </c>
      <c r="H8424">
        <v>109.6454</v>
      </c>
      <c r="I8424">
        <v>103.3745</v>
      </c>
      <c r="J8424">
        <v>106.50579999999999</v>
      </c>
      <c r="K8424">
        <v>106.81100000000001</v>
      </c>
      <c r="L8424">
        <v>104.5954</v>
      </c>
      <c r="M8424">
        <v>104.3728</v>
      </c>
    </row>
    <row r="8425" spans="1:14" x14ac:dyDescent="0.2">
      <c r="A8425" t="s">
        <v>2636</v>
      </c>
      <c r="B8425" t="s">
        <v>2359</v>
      </c>
      <c r="C8425" t="s">
        <v>2637</v>
      </c>
      <c r="D8425" t="s">
        <v>2638</v>
      </c>
      <c r="E8425" t="s">
        <v>2639</v>
      </c>
      <c r="F8425" t="s">
        <v>2640</v>
      </c>
    </row>
    <row r="8426" spans="1:14" x14ac:dyDescent="0.2">
      <c r="A8426" t="s">
        <v>2641</v>
      </c>
      <c r="B8426">
        <v>1986</v>
      </c>
      <c r="C8426">
        <v>0.29930000000000001</v>
      </c>
      <c r="D8426">
        <v>0.3019</v>
      </c>
      <c r="E8426">
        <v>0.3044</v>
      </c>
      <c r="F8426">
        <v>0.30940000000000001</v>
      </c>
      <c r="G8426">
        <v>0.3115</v>
      </c>
      <c r="H8426">
        <v>0.31519999999999998</v>
      </c>
      <c r="I8426">
        <v>0.32200000000000001</v>
      </c>
      <c r="J8426">
        <v>0.3281</v>
      </c>
      <c r="K8426">
        <v>0.3342</v>
      </c>
      <c r="L8426">
        <v>0.33700000000000002</v>
      </c>
      <c r="M8426">
        <v>0.34520000000000001</v>
      </c>
      <c r="N8426">
        <v>0.3548</v>
      </c>
    </row>
    <row r="8427" spans="1:14" x14ac:dyDescent="0.2">
      <c r="A8427" t="s">
        <v>2641</v>
      </c>
      <c r="B8427">
        <v>1987</v>
      </c>
      <c r="C8427">
        <v>0.36409999999999998</v>
      </c>
      <c r="D8427">
        <v>0.36990000000000001</v>
      </c>
      <c r="E8427">
        <v>0.37459999999999999</v>
      </c>
      <c r="F8427">
        <v>0.38019999999999998</v>
      </c>
      <c r="G8427">
        <v>0.38900000000000001</v>
      </c>
      <c r="H8427">
        <v>0.39589999999999997</v>
      </c>
      <c r="I8427">
        <v>0.4083</v>
      </c>
      <c r="J8427">
        <v>0.4118</v>
      </c>
      <c r="K8427">
        <v>0.41820000000000002</v>
      </c>
      <c r="L8427">
        <v>0.42980000000000002</v>
      </c>
      <c r="M8427">
        <v>0.43259999999999998</v>
      </c>
      <c r="N8427">
        <v>0.43809999999999999</v>
      </c>
    </row>
    <row r="8428" spans="1:14" x14ac:dyDescent="0.2">
      <c r="A8428" t="s">
        <v>2641</v>
      </c>
      <c r="B8428">
        <v>1988</v>
      </c>
      <c r="C8428">
        <v>0.442</v>
      </c>
      <c r="D8428">
        <v>0.44259999999999999</v>
      </c>
      <c r="E8428">
        <v>0.44429999999999997</v>
      </c>
      <c r="F8428">
        <v>0.44769999999999999</v>
      </c>
      <c r="G8428">
        <v>0.45419999999999999</v>
      </c>
      <c r="H8428">
        <v>0.46089999999999998</v>
      </c>
      <c r="I8428">
        <v>0.46870000000000001</v>
      </c>
      <c r="J8428">
        <v>0.4718</v>
      </c>
      <c r="K8428">
        <v>0.4783</v>
      </c>
      <c r="L8428">
        <v>0.48559999999999998</v>
      </c>
      <c r="M8428">
        <v>0.49380000000000002</v>
      </c>
      <c r="N8428">
        <v>0.50080000000000002</v>
      </c>
    </row>
    <row r="8429" spans="1:14" x14ac:dyDescent="0.2">
      <c r="A8429" t="s">
        <v>2641</v>
      </c>
      <c r="B8429">
        <v>1989</v>
      </c>
      <c r="C8429">
        <v>0.49349999999999999</v>
      </c>
      <c r="D8429">
        <v>0.4919</v>
      </c>
      <c r="E8429">
        <v>0.48630000000000001</v>
      </c>
      <c r="F8429">
        <v>0.49609999999999999</v>
      </c>
      <c r="G8429">
        <v>0.49740000000000001</v>
      </c>
      <c r="H8429">
        <v>0.50490000000000002</v>
      </c>
      <c r="I8429">
        <v>0.50919999999999999</v>
      </c>
      <c r="J8429">
        <v>0.5232</v>
      </c>
      <c r="K8429">
        <v>0.53459999999999996</v>
      </c>
      <c r="L8429">
        <v>0.54179999999999995</v>
      </c>
      <c r="M8429">
        <v>0.54800000000000004</v>
      </c>
      <c r="N8429">
        <v>0.55130000000000001</v>
      </c>
    </row>
    <row r="8430" spans="1:14" x14ac:dyDescent="0.2">
      <c r="A8430" t="s">
        <v>2641</v>
      </c>
      <c r="B8430">
        <v>1990</v>
      </c>
      <c r="C8430">
        <v>0.54969999999999997</v>
      </c>
      <c r="D8430">
        <v>0.56269999999999998</v>
      </c>
      <c r="E8430">
        <v>0.57369999999999999</v>
      </c>
      <c r="F8430">
        <v>0.57709999999999995</v>
      </c>
      <c r="G8430">
        <v>0.57909999999999995</v>
      </c>
      <c r="H8430">
        <v>0.58460000000000001</v>
      </c>
      <c r="I8430">
        <v>0.58450000000000002</v>
      </c>
      <c r="J8430">
        <v>0.58609999999999995</v>
      </c>
      <c r="K8430">
        <v>0.59899999999999998</v>
      </c>
      <c r="L8430">
        <v>0.60160000000000002</v>
      </c>
      <c r="M8430">
        <v>0.60799999999999998</v>
      </c>
      <c r="N8430">
        <v>0.6119</v>
      </c>
    </row>
    <row r="8431" spans="1:14" x14ac:dyDescent="0.2">
      <c r="A8431" t="s">
        <v>2641</v>
      </c>
      <c r="B8431">
        <v>1991</v>
      </c>
      <c r="C8431">
        <v>0.61450000000000005</v>
      </c>
      <c r="D8431">
        <v>0.63090000000000002</v>
      </c>
      <c r="E8431">
        <v>0.6411</v>
      </c>
      <c r="F8431">
        <v>0.63959999999999995</v>
      </c>
      <c r="G8431">
        <v>0.65720000000000001</v>
      </c>
      <c r="H8431">
        <v>0.65639999999999998</v>
      </c>
      <c r="I8431">
        <v>0.65810000000000002</v>
      </c>
      <c r="J8431">
        <v>0.66759999999999997</v>
      </c>
      <c r="K8431">
        <v>0.66349999999999998</v>
      </c>
      <c r="L8431">
        <v>0.67149999999999999</v>
      </c>
      <c r="M8431">
        <v>0.67379999999999995</v>
      </c>
      <c r="N8431">
        <v>0.68430000000000002</v>
      </c>
    </row>
    <row r="8432" spans="1:14" x14ac:dyDescent="0.2">
      <c r="A8432" t="s">
        <v>2641</v>
      </c>
      <c r="B8432">
        <v>1992</v>
      </c>
      <c r="C8432">
        <v>0.71120000000000005</v>
      </c>
      <c r="D8432">
        <v>0.72399999999999998</v>
      </c>
      <c r="E8432">
        <v>0.72789999999999999</v>
      </c>
      <c r="F8432">
        <v>0.7359</v>
      </c>
      <c r="G8432">
        <v>0.74750000000000005</v>
      </c>
      <c r="H8432">
        <v>0.76819999999999999</v>
      </c>
      <c r="I8432">
        <v>0.79059999999999997</v>
      </c>
      <c r="J8432">
        <v>0.79710000000000003</v>
      </c>
      <c r="K8432">
        <v>0.80620000000000003</v>
      </c>
      <c r="L8432">
        <v>0.83</v>
      </c>
      <c r="M8432">
        <v>0.84640000000000004</v>
      </c>
      <c r="N8432">
        <v>0.84179999999999999</v>
      </c>
    </row>
    <row r="8433" spans="1:14" x14ac:dyDescent="0.2">
      <c r="A8433" t="s">
        <v>2641</v>
      </c>
      <c r="B8433">
        <v>1993</v>
      </c>
      <c r="C8433">
        <v>0.83199999999999996</v>
      </c>
      <c r="D8433">
        <v>0.83640000000000003</v>
      </c>
      <c r="E8433">
        <v>0.84730000000000005</v>
      </c>
      <c r="F8433">
        <v>0.85340000000000005</v>
      </c>
      <c r="G8433">
        <v>0.871</v>
      </c>
      <c r="H8433">
        <v>0.89359999999999995</v>
      </c>
      <c r="I8433">
        <v>0.90429999999999999</v>
      </c>
      <c r="J8433">
        <v>0.92320000000000002</v>
      </c>
      <c r="K8433">
        <v>0.94099999999999995</v>
      </c>
      <c r="L8433">
        <v>0.9546</v>
      </c>
      <c r="M8433">
        <v>0.96830000000000005</v>
      </c>
      <c r="N8433">
        <v>0.99229999999999996</v>
      </c>
    </row>
    <row r="8434" spans="1:14" x14ac:dyDescent="0.2">
      <c r="A8434" t="s">
        <v>2641</v>
      </c>
      <c r="B8434">
        <v>1994</v>
      </c>
      <c r="C8434">
        <v>1.0201</v>
      </c>
      <c r="D8434">
        <v>1.0347999999999999</v>
      </c>
      <c r="E8434">
        <v>1.0768</v>
      </c>
      <c r="F8434">
        <v>1.1416999999999999</v>
      </c>
      <c r="G8434">
        <v>1.1819</v>
      </c>
      <c r="H8434">
        <v>1.2035</v>
      </c>
      <c r="I8434">
        <v>1.2417</v>
      </c>
      <c r="J8434">
        <v>1.2871999999999999</v>
      </c>
      <c r="K8434">
        <v>1.3431999999999999</v>
      </c>
      <c r="L8434">
        <v>1.403</v>
      </c>
      <c r="M8434">
        <v>1.4650000000000001</v>
      </c>
      <c r="N8434">
        <v>1.5409999999999999</v>
      </c>
    </row>
    <row r="8435" spans="1:14" x14ac:dyDescent="0.2">
      <c r="A8435" t="s">
        <v>2641</v>
      </c>
      <c r="B8435">
        <v>1995</v>
      </c>
      <c r="C8435">
        <v>1.5980000000000001</v>
      </c>
      <c r="D8435">
        <v>1.6484000000000001</v>
      </c>
      <c r="E8435">
        <v>1.7414000000000001</v>
      </c>
      <c r="F8435">
        <v>1.8151999999999999</v>
      </c>
      <c r="G8435">
        <v>1.8638999999999999</v>
      </c>
      <c r="H8435">
        <v>1.8917999999999999</v>
      </c>
      <c r="I8435">
        <v>1.9217</v>
      </c>
      <c r="J8435">
        <v>2.0243000000000002</v>
      </c>
      <c r="K8435">
        <v>2.1309</v>
      </c>
      <c r="L8435">
        <v>2.2061999999999999</v>
      </c>
      <c r="M8435">
        <v>2.2709999999999999</v>
      </c>
      <c r="N8435">
        <v>2.4070999999999998</v>
      </c>
    </row>
    <row r="8436" spans="1:14" x14ac:dyDescent="0.2">
      <c r="A8436" t="s">
        <v>2641</v>
      </c>
      <c r="B8436">
        <v>1996</v>
      </c>
      <c r="C8436">
        <v>2.5413999999999999</v>
      </c>
      <c r="D8436">
        <v>2.6879</v>
      </c>
      <c r="E8436">
        <v>2.7664</v>
      </c>
      <c r="F8436">
        <v>2.8144999999999998</v>
      </c>
      <c r="G8436">
        <v>2.8913000000000002</v>
      </c>
      <c r="H8436">
        <v>3.0043000000000002</v>
      </c>
      <c r="I8436">
        <v>3.1459999999999999</v>
      </c>
      <c r="J8436">
        <v>3.2682000000000002</v>
      </c>
      <c r="K8436">
        <v>3.4222000000000001</v>
      </c>
      <c r="L8436">
        <v>3.5996999999999999</v>
      </c>
      <c r="M8436">
        <v>3.6576</v>
      </c>
      <c r="N8436">
        <v>3.7115</v>
      </c>
    </row>
    <row r="8437" spans="1:14" x14ac:dyDescent="0.2">
      <c r="A8437" t="s">
        <v>2641</v>
      </c>
      <c r="B8437">
        <v>1997</v>
      </c>
      <c r="C8437">
        <v>3.8435000000000001</v>
      </c>
      <c r="D8437">
        <v>4.0930999999999997</v>
      </c>
      <c r="E8437">
        <v>4.3148</v>
      </c>
      <c r="F8437">
        <v>4.5137</v>
      </c>
      <c r="G8437">
        <v>4.782</v>
      </c>
      <c r="H8437">
        <v>4.8810000000000002</v>
      </c>
      <c r="I8437">
        <v>5.0194999999999999</v>
      </c>
      <c r="J8437">
        <v>5.4162999999999997</v>
      </c>
      <c r="K8437">
        <v>5.6098999999999997</v>
      </c>
      <c r="L8437">
        <v>5.6584000000000003</v>
      </c>
      <c r="M8437">
        <v>5.8813000000000004</v>
      </c>
      <c r="N8437">
        <v>6.1425000000000001</v>
      </c>
    </row>
    <row r="8438" spans="1:14" x14ac:dyDescent="0.2">
      <c r="A8438" t="s">
        <v>2641</v>
      </c>
      <c r="B8438">
        <v>1998</v>
      </c>
      <c r="C8438">
        <v>6.3388999999999998</v>
      </c>
      <c r="D8438">
        <v>6.3749000000000002</v>
      </c>
      <c r="E8438">
        <v>6.5949</v>
      </c>
      <c r="F8438">
        <v>6.9717000000000002</v>
      </c>
      <c r="G8438">
        <v>7.2057000000000002</v>
      </c>
      <c r="H8438">
        <v>7.6208</v>
      </c>
      <c r="I8438">
        <v>8.0669000000000004</v>
      </c>
      <c r="J8438">
        <v>8.4510000000000005</v>
      </c>
      <c r="K8438">
        <v>8.9022000000000006</v>
      </c>
      <c r="L8438">
        <v>9.3422999999999998</v>
      </c>
      <c r="M8438">
        <v>9.6992999999999991</v>
      </c>
      <c r="N8438">
        <v>10.0862</v>
      </c>
    </row>
    <row r="8439" spans="1:14" x14ac:dyDescent="0.2">
      <c r="A8439" t="s">
        <v>2641</v>
      </c>
      <c r="B8439">
        <v>1999</v>
      </c>
      <c r="C8439">
        <v>10.4922</v>
      </c>
      <c r="D8439">
        <v>10.919600000000001</v>
      </c>
      <c r="E8439">
        <v>11.3918</v>
      </c>
      <c r="F8439">
        <v>11.9969</v>
      </c>
      <c r="G8439">
        <v>12.3575</v>
      </c>
      <c r="H8439">
        <v>12.886699999999999</v>
      </c>
      <c r="I8439">
        <v>13.7653</v>
      </c>
      <c r="J8439">
        <v>13.9961</v>
      </c>
      <c r="K8439">
        <v>14.0174</v>
      </c>
      <c r="L8439">
        <v>14.6044</v>
      </c>
      <c r="M8439">
        <v>15.390700000000001</v>
      </c>
      <c r="N8439">
        <v>16.140899999999998</v>
      </c>
    </row>
    <row r="8440" spans="1:14" x14ac:dyDescent="0.2">
      <c r="A8440" t="s">
        <v>2641</v>
      </c>
      <c r="B8440">
        <v>2000</v>
      </c>
      <c r="C8440">
        <v>16.916</v>
      </c>
      <c r="D8440">
        <v>17.813400000000001</v>
      </c>
      <c r="E8440">
        <v>18.696300000000001</v>
      </c>
      <c r="F8440">
        <v>19.433499999999999</v>
      </c>
      <c r="G8440">
        <v>20.247</v>
      </c>
      <c r="H8440">
        <v>20.959900000000001</v>
      </c>
      <c r="I8440">
        <v>21.744700000000002</v>
      </c>
      <c r="J8440">
        <v>22.179300000000001</v>
      </c>
      <c r="K8440">
        <v>22.386199999999999</v>
      </c>
      <c r="L8440">
        <v>22.722200000000001</v>
      </c>
      <c r="M8440">
        <v>23.9039</v>
      </c>
      <c r="N8440">
        <v>24.725100000000001</v>
      </c>
    </row>
    <row r="8441" spans="1:14" x14ac:dyDescent="0.2">
      <c r="A8441" t="s">
        <v>2641</v>
      </c>
      <c r="B8441">
        <v>2001</v>
      </c>
      <c r="C8441">
        <v>24.1769</v>
      </c>
      <c r="D8441">
        <v>23.900600000000001</v>
      </c>
      <c r="E8441">
        <v>24.124099999999999</v>
      </c>
      <c r="F8441">
        <v>23.703800000000001</v>
      </c>
      <c r="G8441">
        <v>23.1556</v>
      </c>
      <c r="H8441">
        <v>22.768899999999999</v>
      </c>
      <c r="I8441">
        <v>22.3903</v>
      </c>
      <c r="J8441">
        <v>22.754300000000001</v>
      </c>
      <c r="K8441">
        <v>23.577300000000001</v>
      </c>
      <c r="L8441">
        <v>23.972899999999999</v>
      </c>
      <c r="M8441">
        <v>24.020199999999999</v>
      </c>
      <c r="N8441">
        <v>24.7592</v>
      </c>
    </row>
    <row r="8442" spans="1:14" x14ac:dyDescent="0.2">
      <c r="A8442" t="s">
        <v>2641</v>
      </c>
      <c r="B8442">
        <v>2002</v>
      </c>
      <c r="C8442">
        <v>25.299600000000002</v>
      </c>
      <c r="D8442">
        <v>25.410299999999999</v>
      </c>
      <c r="E8442">
        <v>25.7118</v>
      </c>
      <c r="F8442">
        <v>26.709900000000001</v>
      </c>
      <c r="G8442">
        <v>27.8704</v>
      </c>
      <c r="H8442">
        <v>28.956900000000001</v>
      </c>
      <c r="I8442">
        <v>29.6417</v>
      </c>
      <c r="J8442">
        <v>30.123200000000001</v>
      </c>
      <c r="K8442">
        <v>30.4953</v>
      </c>
      <c r="L8442">
        <v>31.130500000000001</v>
      </c>
      <c r="M8442">
        <v>32.274099999999997</v>
      </c>
      <c r="N8442">
        <v>33.369399999999999</v>
      </c>
    </row>
    <row r="8443" spans="1:14" x14ac:dyDescent="0.2">
      <c r="A8443" t="s">
        <v>2641</v>
      </c>
      <c r="B8443">
        <v>2003</v>
      </c>
      <c r="C8443">
        <v>34.744599999999998</v>
      </c>
      <c r="D8443">
        <v>36.3142</v>
      </c>
      <c r="E8443">
        <v>37.529800000000002</v>
      </c>
      <c r="F8443">
        <v>38.228900000000003</v>
      </c>
      <c r="G8443">
        <v>39.238599999999998</v>
      </c>
      <c r="H8443">
        <v>40.249899999999997</v>
      </c>
      <c r="I8443">
        <v>41.846600000000002</v>
      </c>
      <c r="J8443">
        <v>42.267499999999998</v>
      </c>
      <c r="K8443">
        <v>42.872900000000001</v>
      </c>
      <c r="L8443">
        <v>44.338099999999997</v>
      </c>
      <c r="M8443">
        <v>45.267600000000002</v>
      </c>
      <c r="N8443">
        <v>45.796900000000001</v>
      </c>
    </row>
    <row r="8444" spans="1:14" x14ac:dyDescent="0.2">
      <c r="A8444" t="s">
        <v>2641</v>
      </c>
      <c r="B8444">
        <v>2004</v>
      </c>
      <c r="C8444">
        <v>46.336799999999997</v>
      </c>
      <c r="D8444">
        <v>46.975499999999997</v>
      </c>
      <c r="E8444">
        <v>47.945300000000003</v>
      </c>
      <c r="F8444">
        <v>48.880899999999997</v>
      </c>
      <c r="G8444">
        <v>49.819499999999998</v>
      </c>
      <c r="H8444">
        <v>50.207500000000003</v>
      </c>
      <c r="I8444">
        <v>50.565199999999997</v>
      </c>
      <c r="J8444">
        <v>52.1843</v>
      </c>
      <c r="K8444">
        <v>53.998800000000003</v>
      </c>
      <c r="L8444">
        <v>54.489899999999999</v>
      </c>
      <c r="M8444">
        <v>54.292099999999998</v>
      </c>
      <c r="N8444">
        <v>54.928899999999999</v>
      </c>
    </row>
    <row r="8445" spans="1:14" x14ac:dyDescent="0.2">
      <c r="A8445" t="s">
        <v>2641</v>
      </c>
      <c r="B8445">
        <v>2005</v>
      </c>
      <c r="C8445">
        <v>56.886299999999999</v>
      </c>
      <c r="D8445">
        <v>58.579700000000003</v>
      </c>
      <c r="E8445">
        <v>59.782299999999999</v>
      </c>
      <c r="F8445">
        <v>61.3078</v>
      </c>
      <c r="G8445">
        <v>62.196599999999997</v>
      </c>
      <c r="H8445">
        <v>62.459699999999998</v>
      </c>
      <c r="I8445">
        <v>63.806899999999999</v>
      </c>
      <c r="J8445">
        <v>66.248599999999996</v>
      </c>
      <c r="K8445">
        <v>69.400599999999997</v>
      </c>
      <c r="L8445">
        <v>70.596299999999999</v>
      </c>
      <c r="M8445">
        <v>70.395399999999995</v>
      </c>
      <c r="N8445">
        <v>70.788499999999999</v>
      </c>
    </row>
    <row r="8446" spans="1:14" x14ac:dyDescent="0.2">
      <c r="A8446" t="s">
        <v>2641</v>
      </c>
      <c r="B8446">
        <v>2006</v>
      </c>
      <c r="C8446">
        <v>72.047700000000006</v>
      </c>
      <c r="D8446">
        <v>72.824799999999996</v>
      </c>
      <c r="E8446">
        <v>72.385199999999998</v>
      </c>
      <c r="F8446">
        <v>72.3215</v>
      </c>
      <c r="G8446">
        <v>73.645399999999995</v>
      </c>
      <c r="H8446">
        <v>74.326099999999997</v>
      </c>
      <c r="I8446">
        <v>74.147400000000005</v>
      </c>
      <c r="J8446">
        <v>76.090599999999995</v>
      </c>
      <c r="K8446">
        <v>77.620199999999997</v>
      </c>
      <c r="L8446">
        <v>78.935699999999997</v>
      </c>
      <c r="M8446">
        <v>80.643299999999996</v>
      </c>
      <c r="N8446">
        <v>82.220299999999995</v>
      </c>
    </row>
    <row r="8447" spans="1:14" x14ac:dyDescent="0.2">
      <c r="A8447" t="s">
        <v>2641</v>
      </c>
      <c r="B8447">
        <v>2007</v>
      </c>
      <c r="C8447">
        <v>82.980900000000005</v>
      </c>
      <c r="D8447">
        <v>84.452500000000001</v>
      </c>
      <c r="E8447">
        <v>87.831500000000005</v>
      </c>
      <c r="F8447">
        <v>92.187700000000007</v>
      </c>
      <c r="G8447">
        <v>94.929599999999994</v>
      </c>
      <c r="H8447">
        <v>98.384200000000007</v>
      </c>
      <c r="I8447">
        <v>102.1797</v>
      </c>
      <c r="J8447">
        <v>103.52330000000001</v>
      </c>
      <c r="K8447">
        <v>106.5247</v>
      </c>
      <c r="L8447">
        <v>111.8779</v>
      </c>
      <c r="M8447">
        <v>116.6003</v>
      </c>
      <c r="N8447">
        <v>118.52760000000001</v>
      </c>
    </row>
    <row r="8448" spans="1:14" x14ac:dyDescent="0.2">
      <c r="A8448" t="s">
        <v>2641</v>
      </c>
      <c r="B8448">
        <v>2008</v>
      </c>
      <c r="C8448">
        <v>119.5643</v>
      </c>
      <c r="D8448">
        <v>123.02200000000001</v>
      </c>
      <c r="E8448">
        <v>125.6431</v>
      </c>
      <c r="F8448">
        <v>125.42</v>
      </c>
      <c r="G8448">
        <v>127.724</v>
      </c>
      <c r="H8448">
        <v>128.9357</v>
      </c>
      <c r="I8448">
        <v>127.27209999999999</v>
      </c>
      <c r="J8448">
        <v>128.5735</v>
      </c>
      <c r="K8448">
        <v>127.8197</v>
      </c>
      <c r="L8448">
        <v>119.1395</v>
      </c>
      <c r="M8448">
        <v>106.87050000000001</v>
      </c>
      <c r="N8448">
        <v>97.295299999999997</v>
      </c>
    </row>
    <row r="8449" spans="1:14" x14ac:dyDescent="0.2">
      <c r="A8449" t="s">
        <v>2641</v>
      </c>
      <c r="B8449">
        <v>2009</v>
      </c>
      <c r="C8449">
        <v>94.932000000000002</v>
      </c>
      <c r="D8449">
        <v>95.6995</v>
      </c>
      <c r="E8449">
        <v>99.330399999999997</v>
      </c>
      <c r="F8449">
        <v>103.824</v>
      </c>
      <c r="G8449">
        <v>104.3931</v>
      </c>
      <c r="H8449">
        <v>105.3967</v>
      </c>
      <c r="I8449">
        <v>109.0057</v>
      </c>
      <c r="J8449">
        <v>110.7713</v>
      </c>
      <c r="K8449">
        <v>112.2607</v>
      </c>
      <c r="L8449">
        <v>113.0288</v>
      </c>
      <c r="M8449">
        <v>114.7538</v>
      </c>
      <c r="N8449">
        <v>115.9375</v>
      </c>
    </row>
    <row r="8450" spans="1:14" x14ac:dyDescent="0.2">
      <c r="A8450" t="s">
        <v>2641</v>
      </c>
      <c r="B8450">
        <v>2010</v>
      </c>
      <c r="C8450">
        <v>118.34650000000001</v>
      </c>
      <c r="D8450">
        <v>122.1587</v>
      </c>
      <c r="E8450">
        <v>124.7509</v>
      </c>
      <c r="F8450">
        <v>126.5098</v>
      </c>
      <c r="G8450">
        <v>127.1751</v>
      </c>
      <c r="H8450">
        <v>125.09229999999999</v>
      </c>
      <c r="I8450">
        <v>124.81440000000001</v>
      </c>
      <c r="J8450">
        <v>126.2924</v>
      </c>
      <c r="K8450">
        <v>125.9083</v>
      </c>
      <c r="L8450">
        <v>125.9485</v>
      </c>
      <c r="M8450">
        <v>130.2184</v>
      </c>
      <c r="N8450">
        <v>135.02209999999999</v>
      </c>
    </row>
    <row r="8451" spans="1:14" x14ac:dyDescent="0.2">
      <c r="A8451" t="s">
        <v>2641</v>
      </c>
      <c r="B8451">
        <v>2011</v>
      </c>
      <c r="C8451">
        <v>140.6679</v>
      </c>
      <c r="D8451">
        <v>140.52539999999999</v>
      </c>
      <c r="E8451">
        <v>139.46</v>
      </c>
      <c r="F8451">
        <v>139.09540000000001</v>
      </c>
      <c r="G8451">
        <v>139.77420000000001</v>
      </c>
      <c r="H8451">
        <v>139.5421</v>
      </c>
      <c r="I8451">
        <v>138.58430000000001</v>
      </c>
      <c r="J8451">
        <v>139.23670000000001</v>
      </c>
      <c r="K8451">
        <v>136.13339999999999</v>
      </c>
      <c r="L8451">
        <v>133.1036</v>
      </c>
      <c r="M8451">
        <v>132.15100000000001</v>
      </c>
    </row>
    <row r="8452" spans="1:14" x14ac:dyDescent="0.2">
      <c r="A8452" t="s">
        <v>2642</v>
      </c>
      <c r="B8452" t="s">
        <v>2613</v>
      </c>
      <c r="C8452" t="s">
        <v>2643</v>
      </c>
    </row>
    <row r="8453" spans="1:14" x14ac:dyDescent="0.2">
      <c r="A8453" t="s">
        <v>2644</v>
      </c>
      <c r="B8453">
        <v>1986</v>
      </c>
      <c r="C8453">
        <v>67.399699999999996</v>
      </c>
      <c r="D8453">
        <v>67.122100000000003</v>
      </c>
      <c r="E8453">
        <v>67.241299999999995</v>
      </c>
      <c r="F8453">
        <v>67.619399999999999</v>
      </c>
      <c r="G8453">
        <v>67.422300000000007</v>
      </c>
      <c r="H8453">
        <v>66.880300000000005</v>
      </c>
      <c r="I8453">
        <v>66.762900000000002</v>
      </c>
      <c r="J8453">
        <v>67.0959</v>
      </c>
      <c r="K8453">
        <v>67.005200000000002</v>
      </c>
      <c r="L8453">
        <v>67.182100000000005</v>
      </c>
      <c r="M8453">
        <v>67.287899999999993</v>
      </c>
      <c r="N8453">
        <v>67.986999999999995</v>
      </c>
    </row>
    <row r="8454" spans="1:14" x14ac:dyDescent="0.2">
      <c r="A8454" t="s">
        <v>2644</v>
      </c>
      <c r="B8454">
        <v>1987</v>
      </c>
      <c r="C8454">
        <v>66.944800000000001</v>
      </c>
      <c r="D8454">
        <v>67.804699999999997</v>
      </c>
      <c r="E8454">
        <v>68.3232</v>
      </c>
      <c r="F8454">
        <v>68.921700000000001</v>
      </c>
      <c r="G8454">
        <v>68.846199999999996</v>
      </c>
      <c r="H8454">
        <v>69.568799999999996</v>
      </c>
      <c r="I8454">
        <v>69.846400000000003</v>
      </c>
      <c r="J8454">
        <v>70.219499999999996</v>
      </c>
      <c r="K8454">
        <v>70.741699999999994</v>
      </c>
      <c r="L8454">
        <v>71.928700000000006</v>
      </c>
      <c r="M8454">
        <v>72.234899999999996</v>
      </c>
      <c r="N8454">
        <v>73.246399999999994</v>
      </c>
    </row>
    <row r="8455" spans="1:14" x14ac:dyDescent="0.2">
      <c r="A8455" t="s">
        <v>2644</v>
      </c>
      <c r="B8455">
        <v>1988</v>
      </c>
      <c r="C8455">
        <v>73.039299999999997</v>
      </c>
      <c r="D8455">
        <v>72.976100000000002</v>
      </c>
      <c r="E8455">
        <v>72.927800000000005</v>
      </c>
      <c r="F8455">
        <v>73.684600000000003</v>
      </c>
      <c r="G8455">
        <v>74.359499999999997</v>
      </c>
      <c r="H8455">
        <v>74.673299999999998</v>
      </c>
      <c r="I8455">
        <v>75.096599999999995</v>
      </c>
      <c r="J8455">
        <v>74.991</v>
      </c>
      <c r="K8455">
        <v>75.284999999999997</v>
      </c>
      <c r="L8455">
        <v>75.581400000000002</v>
      </c>
      <c r="M8455">
        <v>76.024600000000007</v>
      </c>
      <c r="N8455">
        <v>75.578199999999995</v>
      </c>
    </row>
    <row r="8456" spans="1:14" x14ac:dyDescent="0.2">
      <c r="A8456" t="s">
        <v>2644</v>
      </c>
      <c r="B8456">
        <v>1989</v>
      </c>
      <c r="C8456">
        <v>76.552499999999995</v>
      </c>
      <c r="D8456">
        <v>76.194400000000002</v>
      </c>
      <c r="E8456">
        <v>76.319699999999997</v>
      </c>
      <c r="F8456">
        <v>76.673299999999998</v>
      </c>
      <c r="G8456">
        <v>75.915599999999998</v>
      </c>
      <c r="H8456">
        <v>76.096900000000005</v>
      </c>
      <c r="I8456">
        <v>75.9221</v>
      </c>
      <c r="J8456">
        <v>75.662199999999999</v>
      </c>
      <c r="K8456">
        <v>75.397999999999996</v>
      </c>
      <c r="L8456">
        <v>74.691699999999997</v>
      </c>
      <c r="M8456">
        <v>74.906700000000001</v>
      </c>
      <c r="N8456">
        <v>74.811899999999994</v>
      </c>
    </row>
    <row r="8457" spans="1:14" x14ac:dyDescent="0.2">
      <c r="A8457" t="s">
        <v>2644</v>
      </c>
      <c r="B8457">
        <v>1990</v>
      </c>
      <c r="C8457">
        <v>75.744299999999996</v>
      </c>
      <c r="D8457">
        <v>75.543099999999995</v>
      </c>
      <c r="E8457">
        <v>75.319500000000005</v>
      </c>
      <c r="F8457">
        <v>75.178799999999995</v>
      </c>
      <c r="G8457">
        <v>75.637500000000003</v>
      </c>
      <c r="H8457">
        <v>75.191800000000001</v>
      </c>
      <c r="I8457">
        <v>75.4559</v>
      </c>
      <c r="J8457">
        <v>76.087800000000001</v>
      </c>
      <c r="K8457">
        <v>75.673000000000002</v>
      </c>
      <c r="L8457">
        <v>75.409800000000004</v>
      </c>
      <c r="M8457">
        <v>74.797700000000006</v>
      </c>
      <c r="N8457">
        <v>74.682400000000001</v>
      </c>
    </row>
    <row r="8458" spans="1:14" x14ac:dyDescent="0.2">
      <c r="A8458" t="s">
        <v>2644</v>
      </c>
      <c r="B8458">
        <v>1991</v>
      </c>
      <c r="C8458">
        <v>73.782700000000006</v>
      </c>
      <c r="D8458">
        <v>73.331100000000006</v>
      </c>
      <c r="E8458">
        <v>72.568299999999994</v>
      </c>
      <c r="F8458">
        <v>71.813900000000004</v>
      </c>
      <c r="G8458">
        <v>71.227199999999996</v>
      </c>
      <c r="H8458">
        <v>71.024000000000001</v>
      </c>
      <c r="I8458">
        <v>70.465299999999999</v>
      </c>
      <c r="J8458">
        <v>71.418300000000002</v>
      </c>
      <c r="K8458">
        <v>71.469499999999996</v>
      </c>
      <c r="L8458">
        <v>71.262799999999999</v>
      </c>
      <c r="M8458">
        <v>71.08</v>
      </c>
      <c r="N8458">
        <v>70.584299999999999</v>
      </c>
    </row>
    <row r="8459" spans="1:14" x14ac:dyDescent="0.2">
      <c r="A8459" t="s">
        <v>2644</v>
      </c>
      <c r="B8459">
        <v>1992</v>
      </c>
      <c r="C8459">
        <v>69.354299999999995</v>
      </c>
      <c r="D8459">
        <v>70.945400000000006</v>
      </c>
      <c r="E8459">
        <v>70.856999999999999</v>
      </c>
      <c r="F8459">
        <v>70.789400000000001</v>
      </c>
      <c r="G8459">
        <v>70.664400000000001</v>
      </c>
      <c r="H8459">
        <v>70.625</v>
      </c>
      <c r="I8459">
        <v>71.069800000000001</v>
      </c>
      <c r="J8459">
        <v>70.480500000000006</v>
      </c>
      <c r="K8459">
        <v>70.578800000000001</v>
      </c>
      <c r="L8459">
        <v>70.816199999999995</v>
      </c>
      <c r="M8459">
        <v>71.107200000000006</v>
      </c>
      <c r="N8459">
        <v>70.763999999999996</v>
      </c>
    </row>
    <row r="8460" spans="1:14" x14ac:dyDescent="0.2">
      <c r="A8460" t="s">
        <v>2644</v>
      </c>
      <c r="B8460">
        <v>1993</v>
      </c>
      <c r="C8460">
        <v>71.713899999999995</v>
      </c>
      <c r="D8460">
        <v>71.834299999999999</v>
      </c>
      <c r="E8460">
        <v>71.558000000000007</v>
      </c>
      <c r="F8460">
        <v>71.925600000000003</v>
      </c>
      <c r="G8460">
        <v>71.663600000000002</v>
      </c>
      <c r="H8460">
        <v>71.327699999999993</v>
      </c>
      <c r="I8460">
        <v>72.273799999999994</v>
      </c>
      <c r="J8460">
        <v>71.917599999999993</v>
      </c>
      <c r="K8460">
        <v>72.185500000000005</v>
      </c>
      <c r="L8460">
        <v>72.379900000000006</v>
      </c>
      <c r="M8460">
        <v>72.190799999999996</v>
      </c>
      <c r="N8460">
        <v>72.387900000000002</v>
      </c>
    </row>
    <row r="8461" spans="1:14" x14ac:dyDescent="0.2">
      <c r="A8461" t="s">
        <v>2644</v>
      </c>
      <c r="B8461">
        <v>1994</v>
      </c>
      <c r="C8461">
        <v>72.213800000000006</v>
      </c>
      <c r="D8461">
        <v>72.189700000000002</v>
      </c>
      <c r="E8461">
        <v>73.352900000000005</v>
      </c>
      <c r="F8461">
        <v>73.778899999999993</v>
      </c>
      <c r="G8461">
        <v>74.357799999999997</v>
      </c>
      <c r="H8461">
        <v>74.878799999999998</v>
      </c>
      <c r="I8461">
        <v>76.039199999999994</v>
      </c>
      <c r="J8461">
        <v>74.540800000000004</v>
      </c>
      <c r="K8461">
        <v>75.177899999999994</v>
      </c>
      <c r="L8461">
        <v>76.385400000000004</v>
      </c>
      <c r="M8461">
        <v>77.459000000000003</v>
      </c>
      <c r="N8461">
        <v>78.435299999999998</v>
      </c>
    </row>
    <row r="8462" spans="1:14" x14ac:dyDescent="0.2">
      <c r="A8462" t="s">
        <v>2644</v>
      </c>
      <c r="B8462">
        <v>1995</v>
      </c>
      <c r="C8462">
        <v>77.895200000000003</v>
      </c>
      <c r="D8462">
        <v>78.031599999999997</v>
      </c>
      <c r="E8462">
        <v>78.906700000000001</v>
      </c>
      <c r="F8462">
        <v>78.724000000000004</v>
      </c>
      <c r="G8462">
        <v>79.2821</v>
      </c>
      <c r="H8462">
        <v>80.059200000000004</v>
      </c>
      <c r="I8462">
        <v>78.881</v>
      </c>
      <c r="J8462">
        <v>80.190700000000007</v>
      </c>
      <c r="K8462">
        <v>80.517600000000002</v>
      </c>
      <c r="L8462">
        <v>80.243799999999993</v>
      </c>
      <c r="M8462">
        <v>80.371700000000004</v>
      </c>
      <c r="N8462">
        <v>80.875100000000003</v>
      </c>
    </row>
    <row r="8463" spans="1:14" x14ac:dyDescent="0.2">
      <c r="A8463" t="s">
        <v>2644</v>
      </c>
      <c r="B8463">
        <v>1996</v>
      </c>
      <c r="C8463">
        <v>80.803700000000006</v>
      </c>
      <c r="D8463">
        <v>82.176000000000002</v>
      </c>
      <c r="E8463">
        <v>81.511600000000001</v>
      </c>
      <c r="F8463">
        <v>81.393500000000003</v>
      </c>
      <c r="G8463">
        <v>81.399199999999993</v>
      </c>
      <c r="H8463">
        <v>81.698300000000003</v>
      </c>
      <c r="I8463">
        <v>81.462699999999998</v>
      </c>
      <c r="J8463">
        <v>82.572900000000004</v>
      </c>
      <c r="K8463">
        <v>82.840599999999995</v>
      </c>
      <c r="L8463">
        <v>82.798100000000005</v>
      </c>
      <c r="M8463">
        <v>83.253600000000006</v>
      </c>
      <c r="N8463">
        <v>83.631600000000006</v>
      </c>
    </row>
    <row r="8464" spans="1:14" x14ac:dyDescent="0.2">
      <c r="A8464" t="s">
        <v>2644</v>
      </c>
      <c r="B8464">
        <v>1997</v>
      </c>
      <c r="C8464">
        <v>84.532600000000002</v>
      </c>
      <c r="D8464">
        <v>85.433300000000003</v>
      </c>
      <c r="E8464">
        <v>85.930700000000002</v>
      </c>
      <c r="F8464">
        <v>86.837599999999995</v>
      </c>
      <c r="G8464">
        <v>87.588499999999996</v>
      </c>
      <c r="H8464">
        <v>88.033199999999994</v>
      </c>
      <c r="I8464">
        <v>88.104900000000001</v>
      </c>
      <c r="J8464">
        <v>89.277500000000003</v>
      </c>
      <c r="K8464">
        <v>90.003799999999998</v>
      </c>
      <c r="L8464">
        <v>90.871799999999993</v>
      </c>
      <c r="M8464">
        <v>91.916700000000006</v>
      </c>
      <c r="N8464">
        <v>92.462299999999999</v>
      </c>
    </row>
    <row r="8465" spans="1:14" x14ac:dyDescent="0.2">
      <c r="A8465" t="s">
        <v>2644</v>
      </c>
      <c r="B8465">
        <v>1998</v>
      </c>
      <c r="C8465">
        <v>92.9983</v>
      </c>
      <c r="D8465">
        <v>93.421000000000006</v>
      </c>
      <c r="E8465">
        <v>93.129099999999994</v>
      </c>
      <c r="F8465">
        <v>92.380399999999995</v>
      </c>
      <c r="G8465">
        <v>92.5732</v>
      </c>
      <c r="H8465">
        <v>91.969899999999996</v>
      </c>
      <c r="I8465">
        <v>91.383899999999997</v>
      </c>
      <c r="J8465">
        <v>91.727699999999999</v>
      </c>
      <c r="K8465">
        <v>91.159099999999995</v>
      </c>
      <c r="L8465">
        <v>90.6661</v>
      </c>
      <c r="M8465">
        <v>91.3947</v>
      </c>
      <c r="N8465">
        <v>91.659099999999995</v>
      </c>
    </row>
    <row r="8466" spans="1:14" x14ac:dyDescent="0.2">
      <c r="A8466" t="s">
        <v>2644</v>
      </c>
      <c r="B8466">
        <v>1999</v>
      </c>
      <c r="C8466">
        <v>90.299599999999998</v>
      </c>
      <c r="D8466">
        <v>90.570800000000006</v>
      </c>
      <c r="E8466">
        <v>90.037000000000006</v>
      </c>
      <c r="F8466">
        <v>90.55</v>
      </c>
      <c r="G8466">
        <v>90.337800000000001</v>
      </c>
      <c r="H8466">
        <v>90.476200000000006</v>
      </c>
      <c r="I8466">
        <v>92.151300000000006</v>
      </c>
      <c r="J8466">
        <v>91.365799999999993</v>
      </c>
      <c r="K8466">
        <v>90.633799999999994</v>
      </c>
      <c r="L8466">
        <v>91.720600000000005</v>
      </c>
      <c r="M8466">
        <v>92.409000000000006</v>
      </c>
      <c r="N8466">
        <v>92.757000000000005</v>
      </c>
    </row>
    <row r="8467" spans="1:14" x14ac:dyDescent="0.2">
      <c r="A8467" t="s">
        <v>2644</v>
      </c>
      <c r="B8467">
        <v>2000</v>
      </c>
      <c r="C8467">
        <v>93.871600000000001</v>
      </c>
      <c r="D8467">
        <v>93.738299999999995</v>
      </c>
      <c r="E8467">
        <v>94.437399999999997</v>
      </c>
      <c r="F8467">
        <v>94.926299999999998</v>
      </c>
      <c r="G8467">
        <v>94.619200000000006</v>
      </c>
      <c r="H8467">
        <v>95.560599999999994</v>
      </c>
      <c r="I8467">
        <v>95.714500000000001</v>
      </c>
      <c r="J8467">
        <v>95.152799999999999</v>
      </c>
      <c r="K8467">
        <v>95.010599999999997</v>
      </c>
      <c r="L8467">
        <v>95.525000000000006</v>
      </c>
      <c r="M8467">
        <v>95.053899999999999</v>
      </c>
      <c r="N8467">
        <v>93.940799999999996</v>
      </c>
    </row>
    <row r="8468" spans="1:14" x14ac:dyDescent="0.2">
      <c r="A8468" t="s">
        <v>2644</v>
      </c>
      <c r="B8468">
        <v>2001</v>
      </c>
      <c r="C8468">
        <v>94.061599999999999</v>
      </c>
      <c r="D8468">
        <v>93.037400000000005</v>
      </c>
      <c r="E8468">
        <v>92.798400000000001</v>
      </c>
      <c r="F8468">
        <v>90.730699999999999</v>
      </c>
      <c r="G8468">
        <v>90.284999999999997</v>
      </c>
      <c r="H8468">
        <v>89.077799999999996</v>
      </c>
      <c r="I8468">
        <v>87.267700000000005</v>
      </c>
      <c r="J8468">
        <v>86.617599999999996</v>
      </c>
      <c r="K8468">
        <v>85.678600000000003</v>
      </c>
      <c r="L8468">
        <v>83.852900000000005</v>
      </c>
      <c r="M8468">
        <v>81.453900000000004</v>
      </c>
      <c r="N8468">
        <v>80.786900000000003</v>
      </c>
    </row>
    <row r="8469" spans="1:14" x14ac:dyDescent="0.2">
      <c r="A8469" t="s">
        <v>2644</v>
      </c>
      <c r="B8469">
        <v>2002</v>
      </c>
      <c r="C8469">
        <v>80.590400000000002</v>
      </c>
      <c r="D8469">
        <v>80.543700000000001</v>
      </c>
      <c r="E8469">
        <v>80.588099999999997</v>
      </c>
      <c r="F8469">
        <v>81.899199999999993</v>
      </c>
      <c r="G8469">
        <v>81.502799999999993</v>
      </c>
      <c r="H8469">
        <v>82.093900000000005</v>
      </c>
      <c r="I8469">
        <v>81.538399999999996</v>
      </c>
      <c r="J8469">
        <v>82.671800000000005</v>
      </c>
      <c r="K8469">
        <v>82.413399999999996</v>
      </c>
      <c r="L8469">
        <v>81.674499999999995</v>
      </c>
      <c r="M8469">
        <v>81.624399999999994</v>
      </c>
      <c r="N8469">
        <v>81.013499999999993</v>
      </c>
    </row>
    <row r="8470" spans="1:14" x14ac:dyDescent="0.2">
      <c r="A8470" t="s">
        <v>2644</v>
      </c>
      <c r="B8470">
        <v>2003</v>
      </c>
      <c r="C8470">
        <v>81.530799999999999</v>
      </c>
      <c r="D8470">
        <v>81.196200000000005</v>
      </c>
      <c r="E8470">
        <v>80.817700000000002</v>
      </c>
      <c r="F8470">
        <v>80.388800000000003</v>
      </c>
      <c r="G8470">
        <v>80.327699999999993</v>
      </c>
      <c r="H8470">
        <v>80.094099999999997</v>
      </c>
      <c r="I8470">
        <v>79.823099999999997</v>
      </c>
      <c r="J8470">
        <v>79.624600000000001</v>
      </c>
      <c r="K8470">
        <v>79.743700000000004</v>
      </c>
      <c r="L8470">
        <v>80.208299999999994</v>
      </c>
      <c r="M8470">
        <v>81.101500000000001</v>
      </c>
      <c r="N8470">
        <v>80.818600000000004</v>
      </c>
    </row>
    <row r="8471" spans="1:14" x14ac:dyDescent="0.2">
      <c r="A8471" t="s">
        <v>2644</v>
      </c>
      <c r="B8471">
        <v>2004</v>
      </c>
      <c r="C8471">
        <v>81.1096</v>
      </c>
      <c r="D8471">
        <v>82.094899999999996</v>
      </c>
      <c r="E8471">
        <v>82.1023</v>
      </c>
      <c r="F8471">
        <v>82.197800000000001</v>
      </c>
      <c r="G8471">
        <v>83.114500000000007</v>
      </c>
      <c r="H8471">
        <v>83.659300000000002</v>
      </c>
      <c r="I8471">
        <v>84.8536</v>
      </c>
      <c r="J8471">
        <v>85.187700000000007</v>
      </c>
      <c r="K8471">
        <v>85.934700000000007</v>
      </c>
      <c r="L8471">
        <v>87.170100000000005</v>
      </c>
      <c r="M8471">
        <v>87.658100000000005</v>
      </c>
      <c r="N8471">
        <v>87.821600000000004</v>
      </c>
    </row>
    <row r="8472" spans="1:14" x14ac:dyDescent="0.2">
      <c r="A8472" t="s">
        <v>2644</v>
      </c>
      <c r="B8472">
        <v>2005</v>
      </c>
      <c r="C8472">
        <v>88.357500000000002</v>
      </c>
      <c r="D8472">
        <v>89.037000000000006</v>
      </c>
      <c r="E8472">
        <v>88.548100000000005</v>
      </c>
      <c r="F8472">
        <v>89.295699999999997</v>
      </c>
      <c r="G8472">
        <v>90.074399999999997</v>
      </c>
      <c r="H8472">
        <v>90.032600000000002</v>
      </c>
      <c r="I8472">
        <v>89.207499999999996</v>
      </c>
      <c r="J8472">
        <v>88.682599999999994</v>
      </c>
      <c r="K8472">
        <v>88.126499999999993</v>
      </c>
      <c r="L8472">
        <v>88.9512</v>
      </c>
      <c r="M8472">
        <v>89.630399999999995</v>
      </c>
      <c r="N8472">
        <v>89.721599999999995</v>
      </c>
    </row>
    <row r="8473" spans="1:14" x14ac:dyDescent="0.2">
      <c r="A8473" t="s">
        <v>2644</v>
      </c>
      <c r="B8473">
        <v>2006</v>
      </c>
      <c r="C8473">
        <v>90.367000000000004</v>
      </c>
      <c r="D8473">
        <v>90.812799999999996</v>
      </c>
      <c r="E8473">
        <v>91.407499999999999</v>
      </c>
      <c r="F8473">
        <v>92.442800000000005</v>
      </c>
      <c r="G8473">
        <v>92.055099999999996</v>
      </c>
      <c r="H8473">
        <v>92.307400000000001</v>
      </c>
      <c r="I8473">
        <v>94.486599999999996</v>
      </c>
      <c r="J8473">
        <v>94.755700000000004</v>
      </c>
      <c r="K8473">
        <v>95.662800000000004</v>
      </c>
      <c r="L8473">
        <v>94.9833</v>
      </c>
      <c r="M8473">
        <v>95.5458</v>
      </c>
      <c r="N8473">
        <v>96.325299999999999</v>
      </c>
    </row>
    <row r="8474" spans="1:14" x14ac:dyDescent="0.2">
      <c r="A8474" t="s">
        <v>2644</v>
      </c>
      <c r="B8474">
        <v>2007</v>
      </c>
      <c r="C8474">
        <v>96.996700000000004</v>
      </c>
      <c r="D8474">
        <v>98.109300000000005</v>
      </c>
      <c r="E8474">
        <v>98.427599999999998</v>
      </c>
      <c r="F8474">
        <v>99.000100000000003</v>
      </c>
      <c r="G8474">
        <v>99.586799999999997</v>
      </c>
      <c r="H8474">
        <v>100.2881</v>
      </c>
      <c r="I8474">
        <v>100.99509999999999</v>
      </c>
      <c r="J8474">
        <v>100.7735</v>
      </c>
      <c r="K8474">
        <v>102.0493</v>
      </c>
      <c r="L8474">
        <v>100.929</v>
      </c>
      <c r="M8474">
        <v>101.5082</v>
      </c>
      <c r="N8474">
        <v>101.3364</v>
      </c>
    </row>
    <row r="8475" spans="1:14" x14ac:dyDescent="0.2">
      <c r="A8475" t="s">
        <v>2644</v>
      </c>
      <c r="B8475">
        <v>2008</v>
      </c>
      <c r="C8475">
        <v>102.8944</v>
      </c>
      <c r="D8475">
        <v>102.1906</v>
      </c>
      <c r="E8475">
        <v>102.24769999999999</v>
      </c>
      <c r="F8475">
        <v>101.1671</v>
      </c>
      <c r="G8475">
        <v>100.1895</v>
      </c>
      <c r="H8475">
        <v>99.926900000000003</v>
      </c>
      <c r="I8475">
        <v>97.901499999999999</v>
      </c>
      <c r="J8475">
        <v>98.908699999999996</v>
      </c>
      <c r="K8475">
        <v>97.235500000000002</v>
      </c>
      <c r="L8475">
        <v>96.26</v>
      </c>
      <c r="M8475">
        <v>94.160499999999999</v>
      </c>
      <c r="N8475">
        <v>90.750699999999995</v>
      </c>
    </row>
    <row r="8476" spans="1:14" x14ac:dyDescent="0.2">
      <c r="A8476" t="s">
        <v>2644</v>
      </c>
      <c r="B8476">
        <v>2009</v>
      </c>
      <c r="C8476">
        <v>88.073700000000002</v>
      </c>
      <c r="D8476">
        <v>86.437700000000007</v>
      </c>
      <c r="E8476">
        <v>83.166899999999998</v>
      </c>
      <c r="F8476">
        <v>80.911500000000004</v>
      </c>
      <c r="G8476">
        <v>78.592699999999994</v>
      </c>
      <c r="H8476">
        <v>77.185599999999994</v>
      </c>
      <c r="I8476">
        <v>77.226299999999995</v>
      </c>
      <c r="J8476">
        <v>77.232600000000005</v>
      </c>
      <c r="K8476">
        <v>77.962599999999995</v>
      </c>
      <c r="L8476">
        <v>77.180899999999994</v>
      </c>
      <c r="M8476">
        <v>77.012799999999999</v>
      </c>
      <c r="N8476">
        <v>77.476500000000001</v>
      </c>
    </row>
    <row r="8477" spans="1:14" x14ac:dyDescent="0.2">
      <c r="A8477" t="s">
        <v>2644</v>
      </c>
      <c r="B8477">
        <v>2010</v>
      </c>
      <c r="C8477">
        <v>79.090699999999998</v>
      </c>
      <c r="D8477">
        <v>78.709800000000001</v>
      </c>
      <c r="E8477">
        <v>79.601500000000001</v>
      </c>
      <c r="F8477">
        <v>80.370199999999997</v>
      </c>
      <c r="G8477">
        <v>81.314899999999994</v>
      </c>
      <c r="H8477">
        <v>82.113200000000006</v>
      </c>
      <c r="I8477">
        <v>82.594899999999996</v>
      </c>
      <c r="J8477">
        <v>83.478499999999997</v>
      </c>
      <c r="K8477">
        <v>83.795100000000005</v>
      </c>
      <c r="L8477">
        <v>84.348399999999998</v>
      </c>
      <c r="M8477">
        <v>85.142600000000002</v>
      </c>
      <c r="N8477">
        <v>86.048900000000003</v>
      </c>
    </row>
    <row r="8478" spans="1:14" x14ac:dyDescent="0.2">
      <c r="A8478" t="s">
        <v>2644</v>
      </c>
      <c r="B8478">
        <v>2011</v>
      </c>
      <c r="C8478">
        <v>87.500699999999995</v>
      </c>
      <c r="D8478">
        <v>87.876300000000001</v>
      </c>
      <c r="E8478">
        <v>89.4863</v>
      </c>
      <c r="F8478">
        <v>88.730199999999996</v>
      </c>
      <c r="G8478">
        <v>90.053399999999996</v>
      </c>
      <c r="H8478">
        <v>91.302300000000002</v>
      </c>
      <c r="I8478">
        <v>91.000500000000002</v>
      </c>
      <c r="J8478">
        <v>91.824399999999997</v>
      </c>
      <c r="K8478">
        <v>92.357299999999995</v>
      </c>
      <c r="L8478">
        <v>93.759100000000004</v>
      </c>
      <c r="M8478">
        <v>94.044300000000007</v>
      </c>
    </row>
    <row r="8479" spans="1:14" x14ac:dyDescent="0.2">
      <c r="A8479" t="s">
        <v>2645</v>
      </c>
      <c r="B8479" t="s">
        <v>2646</v>
      </c>
    </row>
    <row r="8480" spans="1:14" x14ac:dyDescent="0.2">
      <c r="A8480" t="s">
        <v>2647</v>
      </c>
      <c r="B8480">
        <v>1986</v>
      </c>
      <c r="C8480">
        <v>74.939899999999994</v>
      </c>
      <c r="D8480">
        <v>75.241600000000005</v>
      </c>
      <c r="E8480">
        <v>74.688100000000006</v>
      </c>
      <c r="F8480">
        <v>75.197500000000005</v>
      </c>
      <c r="G8480">
        <v>73.706599999999995</v>
      </c>
      <c r="H8480">
        <v>70.478499999999997</v>
      </c>
      <c r="I8480">
        <v>72.0518</v>
      </c>
      <c r="J8480">
        <v>70.633200000000002</v>
      </c>
      <c r="K8480">
        <v>71.167599999999993</v>
      </c>
      <c r="L8480">
        <v>72.195400000000006</v>
      </c>
      <c r="M8480">
        <v>73.163799999999995</v>
      </c>
      <c r="N8480">
        <v>71.157200000000003</v>
      </c>
    </row>
    <row r="8481" spans="1:14" x14ac:dyDescent="0.2">
      <c r="A8481" t="s">
        <v>2647</v>
      </c>
      <c r="B8481">
        <v>1987</v>
      </c>
      <c r="C8481">
        <v>70.985900000000001</v>
      </c>
      <c r="D8481">
        <v>73.857500000000002</v>
      </c>
      <c r="E8481">
        <v>74.437600000000003</v>
      </c>
      <c r="F8481">
        <v>76.220799999999997</v>
      </c>
      <c r="G8481">
        <v>77.279300000000006</v>
      </c>
      <c r="H8481">
        <v>78.991200000000006</v>
      </c>
      <c r="I8481">
        <v>78.6571</v>
      </c>
      <c r="J8481">
        <v>81.083200000000005</v>
      </c>
      <c r="K8481">
        <v>81.442400000000006</v>
      </c>
      <c r="L8481">
        <v>85.103999999999999</v>
      </c>
      <c r="M8481">
        <v>87.594700000000003</v>
      </c>
      <c r="N8481">
        <v>89.854200000000006</v>
      </c>
    </row>
    <row r="8482" spans="1:14" x14ac:dyDescent="0.2">
      <c r="A8482" t="s">
        <v>2647</v>
      </c>
      <c r="B8482">
        <v>1988</v>
      </c>
      <c r="C8482">
        <v>88.377399999999994</v>
      </c>
      <c r="D8482">
        <v>87.3964</v>
      </c>
      <c r="E8482">
        <v>87.983000000000004</v>
      </c>
      <c r="F8482">
        <v>88.322199999999995</v>
      </c>
      <c r="G8482">
        <v>89.472800000000007</v>
      </c>
      <c r="H8482">
        <v>87.747500000000002</v>
      </c>
      <c r="I8482">
        <v>89.785499999999999</v>
      </c>
      <c r="J8482">
        <v>90.103899999999996</v>
      </c>
      <c r="K8482">
        <v>90.972099999999998</v>
      </c>
      <c r="L8482">
        <v>90.352800000000002</v>
      </c>
      <c r="M8482">
        <v>91.262799999999999</v>
      </c>
      <c r="N8482">
        <v>91.652699999999996</v>
      </c>
    </row>
    <row r="8483" spans="1:14" x14ac:dyDescent="0.2">
      <c r="A8483" t="s">
        <v>2647</v>
      </c>
      <c r="B8483">
        <v>1989</v>
      </c>
      <c r="C8483">
        <v>94.496499999999997</v>
      </c>
      <c r="D8483">
        <v>89.665300000000002</v>
      </c>
      <c r="E8483">
        <v>91.503900000000002</v>
      </c>
      <c r="F8483">
        <v>91.184899999999999</v>
      </c>
      <c r="G8483">
        <v>90.185599999999994</v>
      </c>
      <c r="H8483">
        <v>89.796899999999994</v>
      </c>
      <c r="I8483">
        <v>90.207599999999999</v>
      </c>
      <c r="J8483">
        <v>90.168199999999999</v>
      </c>
      <c r="K8483">
        <v>88.894599999999997</v>
      </c>
      <c r="L8483">
        <v>89.9833</v>
      </c>
      <c r="M8483">
        <v>88.016599999999997</v>
      </c>
      <c r="N8483">
        <v>87.196200000000005</v>
      </c>
    </row>
    <row r="8484" spans="1:14" x14ac:dyDescent="0.2">
      <c r="A8484" t="s">
        <v>2647</v>
      </c>
      <c r="B8484">
        <v>1990</v>
      </c>
      <c r="C8484">
        <v>88.997200000000007</v>
      </c>
      <c r="D8484">
        <v>87.233099999999993</v>
      </c>
      <c r="E8484">
        <v>88.559700000000007</v>
      </c>
      <c r="F8484">
        <v>91.126099999999994</v>
      </c>
      <c r="G8484">
        <v>90.508799999999994</v>
      </c>
      <c r="H8484">
        <v>91.587599999999995</v>
      </c>
      <c r="I8484">
        <v>90.1404</v>
      </c>
      <c r="J8484">
        <v>93.182400000000001</v>
      </c>
      <c r="K8484">
        <v>92.7179</v>
      </c>
      <c r="L8484">
        <v>90.382199999999997</v>
      </c>
      <c r="M8484">
        <v>91.200299999999999</v>
      </c>
      <c r="N8484">
        <v>87.942499999999995</v>
      </c>
    </row>
    <row r="8485" spans="1:14" x14ac:dyDescent="0.2">
      <c r="A8485" t="s">
        <v>2647</v>
      </c>
      <c r="B8485">
        <v>1991</v>
      </c>
      <c r="C8485">
        <v>85.766999999999996</v>
      </c>
      <c r="D8485">
        <v>85.617000000000004</v>
      </c>
      <c r="E8485">
        <v>82.7577</v>
      </c>
      <c r="F8485">
        <v>85.567099999999996</v>
      </c>
      <c r="G8485">
        <v>82.536100000000005</v>
      </c>
      <c r="H8485">
        <v>86.387500000000003</v>
      </c>
      <c r="I8485">
        <v>87.9709</v>
      </c>
      <c r="J8485">
        <v>88.067899999999995</v>
      </c>
      <c r="K8485">
        <v>89.546700000000001</v>
      </c>
      <c r="L8485">
        <v>88.756399999999999</v>
      </c>
      <c r="M8485">
        <v>88.394199999999998</v>
      </c>
      <c r="N8485">
        <v>88.2911</v>
      </c>
    </row>
    <row r="8486" spans="1:14" x14ac:dyDescent="0.2">
      <c r="A8486" t="s">
        <v>2647</v>
      </c>
      <c r="B8486">
        <v>1992</v>
      </c>
      <c r="C8486">
        <v>88.272300000000001</v>
      </c>
      <c r="D8486">
        <v>88.574100000000001</v>
      </c>
      <c r="E8486">
        <v>91.01</v>
      </c>
      <c r="F8486">
        <v>89.380300000000005</v>
      </c>
      <c r="G8486">
        <v>89.472700000000003</v>
      </c>
      <c r="H8486">
        <v>89.343199999999996</v>
      </c>
      <c r="I8486">
        <v>89.352500000000006</v>
      </c>
      <c r="J8486">
        <v>88.7911</v>
      </c>
      <c r="K8486">
        <v>86.867199999999997</v>
      </c>
      <c r="L8486">
        <v>88.765500000000003</v>
      </c>
      <c r="M8486">
        <v>90.420900000000003</v>
      </c>
      <c r="N8486">
        <v>86.115899999999996</v>
      </c>
    </row>
    <row r="8487" spans="1:14" x14ac:dyDescent="0.2">
      <c r="A8487" t="s">
        <v>2647</v>
      </c>
      <c r="B8487">
        <v>1993</v>
      </c>
      <c r="C8487">
        <v>90.497</v>
      </c>
      <c r="D8487">
        <v>91.189099999999996</v>
      </c>
      <c r="E8487">
        <v>90.585400000000007</v>
      </c>
      <c r="F8487">
        <v>90.674099999999996</v>
      </c>
      <c r="G8487">
        <v>90.562899999999999</v>
      </c>
      <c r="H8487">
        <v>92.905299999999997</v>
      </c>
      <c r="I8487">
        <v>90.712900000000005</v>
      </c>
      <c r="J8487">
        <v>91.458299999999994</v>
      </c>
      <c r="K8487">
        <v>92.254999999999995</v>
      </c>
      <c r="L8487">
        <v>91.774900000000002</v>
      </c>
      <c r="M8487">
        <v>93.111400000000003</v>
      </c>
      <c r="N8487">
        <v>95.886899999999997</v>
      </c>
    </row>
    <row r="8488" spans="1:14" x14ac:dyDescent="0.2">
      <c r="A8488" t="s">
        <v>2647</v>
      </c>
      <c r="B8488">
        <v>1994</v>
      </c>
      <c r="C8488">
        <v>93.855500000000006</v>
      </c>
      <c r="D8488">
        <v>94.976200000000006</v>
      </c>
      <c r="E8488">
        <v>95.107500000000002</v>
      </c>
      <c r="F8488">
        <v>97.369100000000003</v>
      </c>
      <c r="G8488">
        <v>98.4</v>
      </c>
      <c r="H8488">
        <v>96.878299999999996</v>
      </c>
      <c r="I8488">
        <v>97.721299999999999</v>
      </c>
      <c r="J8488">
        <v>96.744500000000002</v>
      </c>
      <c r="K8488">
        <v>98.380399999999995</v>
      </c>
      <c r="L8488">
        <v>99.963399999999993</v>
      </c>
      <c r="M8488">
        <v>98.825100000000006</v>
      </c>
      <c r="N8488">
        <v>100.85760000000001</v>
      </c>
    </row>
    <row r="8489" spans="1:14" x14ac:dyDescent="0.2">
      <c r="A8489" t="s">
        <v>2647</v>
      </c>
      <c r="B8489">
        <v>1995</v>
      </c>
      <c r="C8489">
        <v>101.4761</v>
      </c>
      <c r="D8489">
        <v>100.012</v>
      </c>
      <c r="E8489">
        <v>99.0565</v>
      </c>
      <c r="F8489">
        <v>99.140799999999999</v>
      </c>
      <c r="G8489">
        <v>98.263499999999993</v>
      </c>
      <c r="H8489">
        <v>97.103399999999993</v>
      </c>
      <c r="I8489">
        <v>96.751400000000004</v>
      </c>
      <c r="J8489">
        <v>97.231800000000007</v>
      </c>
      <c r="K8489">
        <v>99.471900000000005</v>
      </c>
      <c r="L8489">
        <v>98.705299999999994</v>
      </c>
      <c r="M8489">
        <v>100.5641</v>
      </c>
      <c r="N8489">
        <v>98.627300000000005</v>
      </c>
    </row>
    <row r="8490" spans="1:14" x14ac:dyDescent="0.2">
      <c r="A8490" t="s">
        <v>2647</v>
      </c>
      <c r="B8490">
        <v>1996</v>
      </c>
      <c r="C8490">
        <v>96.640299999999996</v>
      </c>
      <c r="D8490">
        <v>98.655199999999994</v>
      </c>
      <c r="E8490">
        <v>100.6126</v>
      </c>
      <c r="F8490">
        <v>99.012500000000003</v>
      </c>
      <c r="G8490">
        <v>99.911500000000004</v>
      </c>
      <c r="H8490">
        <v>101.5292</v>
      </c>
      <c r="I8490">
        <v>99.655299999999997</v>
      </c>
      <c r="J8490">
        <v>101.50230000000001</v>
      </c>
      <c r="K8490">
        <v>103.0498</v>
      </c>
      <c r="L8490">
        <v>102.25190000000001</v>
      </c>
      <c r="M8490">
        <v>101.87560000000001</v>
      </c>
      <c r="N8490">
        <v>103.46769999999999</v>
      </c>
    </row>
    <row r="8491" spans="1:14" x14ac:dyDescent="0.2">
      <c r="A8491" t="s">
        <v>2647</v>
      </c>
      <c r="B8491">
        <v>1997</v>
      </c>
      <c r="C8491">
        <v>101.14319999999999</v>
      </c>
      <c r="D8491">
        <v>103.5287</v>
      </c>
      <c r="E8491">
        <v>102.8189</v>
      </c>
      <c r="F8491">
        <v>103.42270000000001</v>
      </c>
      <c r="G8491">
        <v>103.9926</v>
      </c>
      <c r="H8491">
        <v>104.8895</v>
      </c>
      <c r="I8491">
        <v>105.3819</v>
      </c>
      <c r="J8491">
        <v>106.2607</v>
      </c>
      <c r="K8491">
        <v>106.89790000000001</v>
      </c>
      <c r="L8491">
        <v>108.2298</v>
      </c>
      <c r="M8491">
        <v>110.8317</v>
      </c>
      <c r="N8491">
        <v>108.90179999999999</v>
      </c>
    </row>
    <row r="8492" spans="1:14" x14ac:dyDescent="0.2">
      <c r="A8492" t="s">
        <v>2647</v>
      </c>
      <c r="B8492">
        <v>1998</v>
      </c>
      <c r="C8492">
        <v>109.7897</v>
      </c>
      <c r="D8492">
        <v>111.9725</v>
      </c>
      <c r="E8492">
        <v>108.7752</v>
      </c>
      <c r="F8492">
        <v>108.83410000000001</v>
      </c>
      <c r="G8492">
        <v>108.7167</v>
      </c>
      <c r="H8492">
        <v>105.4726</v>
      </c>
      <c r="I8492">
        <v>107.7987</v>
      </c>
      <c r="J8492">
        <v>107.23009999999999</v>
      </c>
      <c r="K8492">
        <v>104.7817</v>
      </c>
      <c r="L8492">
        <v>105.8272</v>
      </c>
      <c r="M8492">
        <v>105.4265</v>
      </c>
      <c r="N8492">
        <v>105.7052</v>
      </c>
    </row>
    <row r="8493" spans="1:14" x14ac:dyDescent="0.2">
      <c r="A8493" t="s">
        <v>2647</v>
      </c>
      <c r="B8493">
        <v>1999</v>
      </c>
      <c r="C8493">
        <v>106.3732</v>
      </c>
      <c r="D8493">
        <v>104.27419999999999</v>
      </c>
      <c r="E8493">
        <v>107.59569999999999</v>
      </c>
      <c r="F8493">
        <v>106.21</v>
      </c>
      <c r="G8493">
        <v>106.2555</v>
      </c>
      <c r="H8493">
        <v>106.3639</v>
      </c>
      <c r="I8493">
        <v>106.1634</v>
      </c>
      <c r="J8493">
        <v>106.995</v>
      </c>
      <c r="K8493">
        <v>105.06440000000001</v>
      </c>
      <c r="L8493">
        <v>107.3021</v>
      </c>
      <c r="M8493">
        <v>108.2449</v>
      </c>
      <c r="N8493">
        <v>108.0543</v>
      </c>
    </row>
    <row r="8494" spans="1:14" x14ac:dyDescent="0.2">
      <c r="A8494" t="s">
        <v>2647</v>
      </c>
      <c r="B8494">
        <v>2000</v>
      </c>
      <c r="C8494">
        <v>108.1705</v>
      </c>
      <c r="D8494">
        <v>106.48690000000001</v>
      </c>
      <c r="E8494">
        <v>107.18470000000001</v>
      </c>
      <c r="F8494">
        <v>106.084</v>
      </c>
      <c r="G8494">
        <v>104.99420000000001</v>
      </c>
      <c r="H8494">
        <v>104.0197</v>
      </c>
      <c r="I8494">
        <v>103.3203</v>
      </c>
      <c r="J8494">
        <v>101.40479999999999</v>
      </c>
      <c r="K8494">
        <v>102.62430000000001</v>
      </c>
      <c r="L8494">
        <v>99.0244</v>
      </c>
      <c r="M8494">
        <v>98.016400000000004</v>
      </c>
      <c r="N8494">
        <v>99.184100000000001</v>
      </c>
    </row>
    <row r="8495" spans="1:14" x14ac:dyDescent="0.2">
      <c r="A8495" t="s">
        <v>2647</v>
      </c>
      <c r="B8495">
        <v>2001</v>
      </c>
      <c r="C8495">
        <v>97.762299999999996</v>
      </c>
      <c r="D8495">
        <v>95.518500000000003</v>
      </c>
      <c r="E8495">
        <v>92.878100000000003</v>
      </c>
      <c r="F8495">
        <v>97.026499999999999</v>
      </c>
      <c r="G8495">
        <v>95.108599999999996</v>
      </c>
      <c r="H8495">
        <v>95.454999999999998</v>
      </c>
      <c r="I8495">
        <v>95.1297</v>
      </c>
      <c r="J8495">
        <v>93.193799999999996</v>
      </c>
      <c r="K8495">
        <v>93.9405</v>
      </c>
      <c r="L8495">
        <v>90.979600000000005</v>
      </c>
      <c r="M8495">
        <v>89.979799999999997</v>
      </c>
      <c r="N8495">
        <v>86.740099999999998</v>
      </c>
    </row>
    <row r="8496" spans="1:14" x14ac:dyDescent="0.2">
      <c r="A8496" t="s">
        <v>2647</v>
      </c>
      <c r="B8496">
        <v>2002</v>
      </c>
      <c r="C8496">
        <v>90.300399999999996</v>
      </c>
      <c r="D8496">
        <v>90.732799999999997</v>
      </c>
      <c r="E8496">
        <v>92.4619</v>
      </c>
      <c r="F8496">
        <v>92.260900000000007</v>
      </c>
      <c r="G8496">
        <v>93.653899999999993</v>
      </c>
      <c r="H8496">
        <v>94.726100000000002</v>
      </c>
      <c r="I8496">
        <v>93.260099999999994</v>
      </c>
      <c r="J8496">
        <v>96.003100000000003</v>
      </c>
      <c r="K8496">
        <v>94.2958</v>
      </c>
      <c r="L8496">
        <v>94.098299999999995</v>
      </c>
      <c r="M8496">
        <v>93.873400000000004</v>
      </c>
      <c r="N8496">
        <v>91.0077</v>
      </c>
    </row>
    <row r="8497" spans="1:14" x14ac:dyDescent="0.2">
      <c r="A8497" t="s">
        <v>2647</v>
      </c>
      <c r="B8497">
        <v>2003</v>
      </c>
      <c r="C8497">
        <v>92.772499999999994</v>
      </c>
      <c r="D8497">
        <v>92.389200000000002</v>
      </c>
      <c r="E8497">
        <v>89.997600000000006</v>
      </c>
      <c r="F8497">
        <v>89.179900000000004</v>
      </c>
      <c r="G8497">
        <v>89.811300000000003</v>
      </c>
      <c r="H8497">
        <v>91.615899999999996</v>
      </c>
      <c r="I8497">
        <v>90.388400000000004</v>
      </c>
      <c r="J8497">
        <v>91.224800000000002</v>
      </c>
      <c r="K8497">
        <v>89.691100000000006</v>
      </c>
      <c r="L8497">
        <v>93.316199999999995</v>
      </c>
      <c r="M8497">
        <v>95.894000000000005</v>
      </c>
      <c r="N8497">
        <v>96.745900000000006</v>
      </c>
    </row>
    <row r="8498" spans="1:14" x14ac:dyDescent="0.2">
      <c r="A8498" t="s">
        <v>2647</v>
      </c>
      <c r="B8498">
        <v>2004</v>
      </c>
      <c r="C8498">
        <v>94.000200000000007</v>
      </c>
      <c r="D8498">
        <v>95.553299999999993</v>
      </c>
      <c r="E8498">
        <v>97.491799999999998</v>
      </c>
      <c r="F8498">
        <v>96.713999999999999</v>
      </c>
      <c r="G8498">
        <v>99.242099999999994</v>
      </c>
      <c r="H8498">
        <v>98.718500000000006</v>
      </c>
      <c r="I8498">
        <v>101.4342</v>
      </c>
      <c r="J8498">
        <v>100.5534</v>
      </c>
      <c r="K8498">
        <v>100.527</v>
      </c>
      <c r="L8498">
        <v>101.45140000000001</v>
      </c>
      <c r="M8498">
        <v>102.78830000000001</v>
      </c>
      <c r="N8498">
        <v>101.2186</v>
      </c>
    </row>
    <row r="8499" spans="1:14" x14ac:dyDescent="0.2">
      <c r="A8499" t="s">
        <v>2647</v>
      </c>
      <c r="B8499">
        <v>2005</v>
      </c>
      <c r="C8499">
        <v>100.571</v>
      </c>
      <c r="D8499">
        <v>99.901899999999998</v>
      </c>
      <c r="E8499">
        <v>100.1061</v>
      </c>
      <c r="F8499">
        <v>98.063400000000001</v>
      </c>
      <c r="G8499">
        <v>94.815799999999996</v>
      </c>
      <c r="H8499">
        <v>93.539699999999996</v>
      </c>
      <c r="I8499">
        <v>92.790599999999998</v>
      </c>
      <c r="J8499">
        <v>94.953400000000002</v>
      </c>
      <c r="K8499">
        <v>95.750200000000007</v>
      </c>
      <c r="L8499">
        <v>97.087699999999998</v>
      </c>
      <c r="M8499">
        <v>97.894599999999997</v>
      </c>
      <c r="N8499">
        <v>98.315700000000007</v>
      </c>
    </row>
    <row r="8500" spans="1:14" x14ac:dyDescent="0.2">
      <c r="A8500" t="s">
        <v>2647</v>
      </c>
      <c r="B8500">
        <v>2006</v>
      </c>
      <c r="C8500">
        <v>99.385900000000007</v>
      </c>
      <c r="D8500">
        <v>100.2247</v>
      </c>
      <c r="E8500">
        <v>99.920699999999997</v>
      </c>
      <c r="F8500">
        <v>100.52030000000001</v>
      </c>
      <c r="G8500">
        <v>101.3413</v>
      </c>
      <c r="H8500">
        <v>100.8682</v>
      </c>
      <c r="I8500">
        <v>99.412700000000001</v>
      </c>
      <c r="J8500">
        <v>98.666600000000003</v>
      </c>
      <c r="K8500">
        <v>98.875500000000002</v>
      </c>
      <c r="L8500">
        <v>96.719200000000001</v>
      </c>
      <c r="M8500">
        <v>95.466899999999995</v>
      </c>
      <c r="N8500">
        <v>96.2196</v>
      </c>
    </row>
    <row r="8501" spans="1:14" x14ac:dyDescent="0.2">
      <c r="A8501" t="s">
        <v>2647</v>
      </c>
      <c r="B8501">
        <v>2007</v>
      </c>
      <c r="C8501">
        <v>99.100099999999998</v>
      </c>
      <c r="D8501">
        <v>99.165999999999997</v>
      </c>
      <c r="E8501">
        <v>99.405900000000003</v>
      </c>
      <c r="F8501">
        <v>100.5689</v>
      </c>
      <c r="G8501">
        <v>100.5069</v>
      </c>
      <c r="H8501">
        <v>99.313500000000005</v>
      </c>
      <c r="I8501">
        <v>100.31959999999999</v>
      </c>
      <c r="J8501">
        <v>98.934899999999999</v>
      </c>
      <c r="K8501">
        <v>98.403499999999994</v>
      </c>
      <c r="L8501">
        <v>99.218699999999998</v>
      </c>
      <c r="M8501">
        <v>101.8703</v>
      </c>
      <c r="N8501">
        <v>103.1919</v>
      </c>
    </row>
    <row r="8502" spans="1:14" x14ac:dyDescent="0.2">
      <c r="A8502" t="s">
        <v>2647</v>
      </c>
      <c r="B8502">
        <v>2008</v>
      </c>
      <c r="C8502">
        <v>104.3753</v>
      </c>
      <c r="D8502">
        <v>105.13</v>
      </c>
      <c r="E8502">
        <v>104.7401</v>
      </c>
      <c r="F8502">
        <v>105.86969999999999</v>
      </c>
      <c r="G8502">
        <v>103.92789999999999</v>
      </c>
      <c r="H8502">
        <v>104.33759999999999</v>
      </c>
      <c r="I8502">
        <v>104.17310000000001</v>
      </c>
      <c r="J8502">
        <v>103.4944</v>
      </c>
      <c r="K8502">
        <v>99.483099999999993</v>
      </c>
      <c r="L8502">
        <v>93.315700000000007</v>
      </c>
      <c r="M8502">
        <v>86.565200000000004</v>
      </c>
      <c r="N8502">
        <v>80.757099999999994</v>
      </c>
    </row>
    <row r="8503" spans="1:14" x14ac:dyDescent="0.2">
      <c r="A8503" t="s">
        <v>2647</v>
      </c>
      <c r="B8503">
        <v>2009</v>
      </c>
      <c r="C8503">
        <v>79.084100000000007</v>
      </c>
      <c r="D8503">
        <v>76.565299999999993</v>
      </c>
      <c r="E8503">
        <v>72.508099999999999</v>
      </c>
      <c r="F8503">
        <v>71.7363</v>
      </c>
      <c r="G8503">
        <v>69.545599999999993</v>
      </c>
      <c r="H8503">
        <v>68.7577</v>
      </c>
      <c r="I8503">
        <v>71.967799999999997</v>
      </c>
      <c r="J8503">
        <v>76.176199999999994</v>
      </c>
      <c r="K8503">
        <v>76.594999999999999</v>
      </c>
      <c r="L8503">
        <v>76.506200000000007</v>
      </c>
      <c r="M8503">
        <v>80.4251</v>
      </c>
      <c r="N8503">
        <v>79.494900000000001</v>
      </c>
    </row>
    <row r="8504" spans="1:14" x14ac:dyDescent="0.2">
      <c r="A8504" t="s">
        <v>2647</v>
      </c>
      <c r="B8504">
        <v>2010</v>
      </c>
      <c r="C8504">
        <v>84.378</v>
      </c>
      <c r="D8504">
        <v>83.895899999999997</v>
      </c>
      <c r="E8504">
        <v>84.961600000000004</v>
      </c>
      <c r="F8504">
        <v>84.671000000000006</v>
      </c>
      <c r="G8504">
        <v>85.450100000000006</v>
      </c>
      <c r="H8504">
        <v>85.172499999999999</v>
      </c>
      <c r="I8504">
        <v>84.430499999999995</v>
      </c>
      <c r="J8504">
        <v>84.331500000000005</v>
      </c>
      <c r="K8504">
        <v>84.830299999999994</v>
      </c>
      <c r="L8504">
        <v>85.9739</v>
      </c>
      <c r="M8504">
        <v>85.894300000000001</v>
      </c>
      <c r="N8504">
        <v>86.997299999999996</v>
      </c>
    </row>
    <row r="8505" spans="1:14" x14ac:dyDescent="0.2">
      <c r="A8505" t="s">
        <v>2647</v>
      </c>
      <c r="B8505">
        <v>2011</v>
      </c>
      <c r="C8505">
        <v>92.455100000000002</v>
      </c>
      <c r="D8505">
        <v>90.596100000000007</v>
      </c>
      <c r="E8505">
        <v>90.985100000000003</v>
      </c>
      <c r="F8505">
        <v>92.022199999999998</v>
      </c>
      <c r="G8505">
        <v>93.440600000000003</v>
      </c>
      <c r="H8505">
        <v>90.298400000000001</v>
      </c>
      <c r="I8505">
        <v>91.487399999999994</v>
      </c>
      <c r="J8505">
        <v>91.058499999999995</v>
      </c>
      <c r="K8505">
        <v>92.276600000000002</v>
      </c>
      <c r="L8505">
        <v>92.932900000000004</v>
      </c>
      <c r="M8505">
        <v>93.946899999999999</v>
      </c>
    </row>
    <row r="8506" spans="1:14" x14ac:dyDescent="0.2">
      <c r="A8506" t="s">
        <v>2648</v>
      </c>
      <c r="B8506" t="s">
        <v>556</v>
      </c>
      <c r="C8506" t="s">
        <v>2649</v>
      </c>
      <c r="D8506" t="s">
        <v>2650</v>
      </c>
    </row>
    <row r="8507" spans="1:14" x14ac:dyDescent="0.2">
      <c r="A8507" t="s">
        <v>2651</v>
      </c>
      <c r="B8507">
        <v>1986</v>
      </c>
      <c r="C8507">
        <v>61.862200000000001</v>
      </c>
      <c r="D8507">
        <v>61.534100000000002</v>
      </c>
      <c r="E8507">
        <v>61.392099999999999</v>
      </c>
      <c r="F8507">
        <v>61.362400000000001</v>
      </c>
      <c r="G8507">
        <v>61.744</v>
      </c>
      <c r="H8507">
        <v>61.299100000000003</v>
      </c>
      <c r="I8507">
        <v>61.405200000000001</v>
      </c>
      <c r="J8507">
        <v>61.920299999999997</v>
      </c>
      <c r="K8507">
        <v>62.552</v>
      </c>
      <c r="L8507">
        <v>62.604599999999998</v>
      </c>
      <c r="M8507">
        <v>62.570900000000002</v>
      </c>
      <c r="N8507">
        <v>63.204700000000003</v>
      </c>
    </row>
    <row r="8508" spans="1:14" x14ac:dyDescent="0.2">
      <c r="A8508" t="s">
        <v>2651</v>
      </c>
      <c r="B8508">
        <v>1987</v>
      </c>
      <c r="C8508">
        <v>63.213000000000001</v>
      </c>
      <c r="D8508">
        <v>63.8658</v>
      </c>
      <c r="E8508">
        <v>64.264700000000005</v>
      </c>
      <c r="F8508">
        <v>65.182500000000005</v>
      </c>
      <c r="G8508">
        <v>65.41</v>
      </c>
      <c r="H8508">
        <v>65.447199999999995</v>
      </c>
      <c r="I8508">
        <v>66.082599999999999</v>
      </c>
      <c r="J8508">
        <v>66.218000000000004</v>
      </c>
      <c r="K8508">
        <v>65.962699999999998</v>
      </c>
      <c r="L8508">
        <v>66.888599999999997</v>
      </c>
      <c r="M8508">
        <v>67.780699999999996</v>
      </c>
      <c r="N8508">
        <v>67.654200000000003</v>
      </c>
    </row>
    <row r="8509" spans="1:14" x14ac:dyDescent="0.2">
      <c r="A8509" t="s">
        <v>2651</v>
      </c>
      <c r="B8509">
        <v>1988</v>
      </c>
      <c r="C8509">
        <v>68.180000000000007</v>
      </c>
      <c r="D8509">
        <v>68.653400000000005</v>
      </c>
      <c r="E8509">
        <v>68.768500000000003</v>
      </c>
      <c r="F8509">
        <v>68.818600000000004</v>
      </c>
      <c r="G8509">
        <v>68.809700000000007</v>
      </c>
      <c r="H8509">
        <v>68.346199999999996</v>
      </c>
      <c r="I8509">
        <v>68.369299999999996</v>
      </c>
      <c r="J8509">
        <v>67.823300000000003</v>
      </c>
      <c r="K8509">
        <v>68.092600000000004</v>
      </c>
      <c r="L8509">
        <v>68.708500000000001</v>
      </c>
      <c r="M8509">
        <v>68.903099999999995</v>
      </c>
      <c r="N8509">
        <v>69.540099999999995</v>
      </c>
    </row>
    <row r="8510" spans="1:14" x14ac:dyDescent="0.2">
      <c r="A8510" t="s">
        <v>2651</v>
      </c>
      <c r="B8510">
        <v>1989</v>
      </c>
      <c r="C8510">
        <v>70.035700000000006</v>
      </c>
      <c r="D8510">
        <v>68.829300000000003</v>
      </c>
      <c r="E8510">
        <v>68.776200000000003</v>
      </c>
      <c r="F8510">
        <v>68.736500000000007</v>
      </c>
      <c r="G8510">
        <v>68.581699999999998</v>
      </c>
      <c r="H8510">
        <v>68.866500000000002</v>
      </c>
      <c r="I8510">
        <v>68.048000000000002</v>
      </c>
      <c r="J8510">
        <v>68.325400000000002</v>
      </c>
      <c r="K8510">
        <v>68.441199999999995</v>
      </c>
      <c r="L8510">
        <v>68.516099999999994</v>
      </c>
      <c r="M8510">
        <v>68.765500000000003</v>
      </c>
      <c r="N8510">
        <v>68.430000000000007</v>
      </c>
    </row>
    <row r="8511" spans="1:14" x14ac:dyDescent="0.2">
      <c r="A8511" t="s">
        <v>2651</v>
      </c>
      <c r="B8511">
        <v>1990</v>
      </c>
      <c r="C8511">
        <v>69.486500000000007</v>
      </c>
      <c r="D8511">
        <v>69.201499999999996</v>
      </c>
      <c r="E8511">
        <v>69.791799999999995</v>
      </c>
      <c r="F8511">
        <v>69.356399999999994</v>
      </c>
      <c r="G8511">
        <v>69.729500000000002</v>
      </c>
      <c r="H8511">
        <v>69.698999999999998</v>
      </c>
      <c r="I8511">
        <v>69.787800000000004</v>
      </c>
      <c r="J8511">
        <v>69.616799999999998</v>
      </c>
      <c r="K8511">
        <v>69.226699999999994</v>
      </c>
      <c r="L8511">
        <v>68.841499999999996</v>
      </c>
      <c r="M8511">
        <v>67.778999999999996</v>
      </c>
      <c r="N8511">
        <v>67.045599999999993</v>
      </c>
    </row>
    <row r="8512" spans="1:14" x14ac:dyDescent="0.2">
      <c r="A8512" t="s">
        <v>2651</v>
      </c>
      <c r="B8512">
        <v>1991</v>
      </c>
      <c r="C8512">
        <v>65.111000000000004</v>
      </c>
      <c r="D8512">
        <v>65.074100000000001</v>
      </c>
      <c r="E8512">
        <v>63.872900000000001</v>
      </c>
      <c r="F8512">
        <v>64.488699999999994</v>
      </c>
      <c r="G8512">
        <v>64.886300000000006</v>
      </c>
      <c r="H8512">
        <v>66.018600000000006</v>
      </c>
      <c r="I8512">
        <v>66.056600000000003</v>
      </c>
      <c r="J8512">
        <v>67.1511</v>
      </c>
      <c r="K8512">
        <v>67.424800000000005</v>
      </c>
      <c r="L8512">
        <v>67.121200000000002</v>
      </c>
      <c r="M8512">
        <v>67.455100000000002</v>
      </c>
      <c r="N8512">
        <v>68.059799999999996</v>
      </c>
    </row>
    <row r="8513" spans="1:14" x14ac:dyDescent="0.2">
      <c r="A8513" t="s">
        <v>2651</v>
      </c>
      <c r="B8513">
        <v>1992</v>
      </c>
      <c r="C8513">
        <v>67.907600000000002</v>
      </c>
      <c r="D8513">
        <v>68.828299999999999</v>
      </c>
      <c r="E8513">
        <v>69.332899999999995</v>
      </c>
      <c r="F8513">
        <v>70.040199999999999</v>
      </c>
      <c r="G8513">
        <v>70.623900000000006</v>
      </c>
      <c r="H8513">
        <v>70.826400000000007</v>
      </c>
      <c r="I8513">
        <v>71.169399999999996</v>
      </c>
      <c r="J8513">
        <v>71.098600000000005</v>
      </c>
      <c r="K8513">
        <v>71.172200000000004</v>
      </c>
      <c r="L8513">
        <v>71.435900000000004</v>
      </c>
      <c r="M8513">
        <v>71.296099999999996</v>
      </c>
      <c r="N8513">
        <v>71.527100000000004</v>
      </c>
    </row>
    <row r="8514" spans="1:14" x14ac:dyDescent="0.2">
      <c r="A8514" t="s">
        <v>2651</v>
      </c>
      <c r="B8514">
        <v>1993</v>
      </c>
      <c r="C8514">
        <v>71.760499999999993</v>
      </c>
      <c r="D8514">
        <v>72.422200000000004</v>
      </c>
      <c r="E8514">
        <v>72.156599999999997</v>
      </c>
      <c r="F8514">
        <v>72.483000000000004</v>
      </c>
      <c r="G8514">
        <v>72.6083</v>
      </c>
      <c r="H8514">
        <v>72.784999999999997</v>
      </c>
      <c r="I8514">
        <v>73.632900000000006</v>
      </c>
      <c r="J8514">
        <v>73.656400000000005</v>
      </c>
      <c r="K8514">
        <v>74.290899999999993</v>
      </c>
      <c r="L8514">
        <v>74.302199999999999</v>
      </c>
      <c r="M8514">
        <v>75.023899999999998</v>
      </c>
      <c r="N8514">
        <v>75.660600000000002</v>
      </c>
    </row>
    <row r="8515" spans="1:14" x14ac:dyDescent="0.2">
      <c r="A8515" t="s">
        <v>2651</v>
      </c>
      <c r="B8515">
        <v>1994</v>
      </c>
      <c r="C8515">
        <v>75.863799999999998</v>
      </c>
      <c r="D8515">
        <v>75.557199999999995</v>
      </c>
      <c r="E8515">
        <v>77.235600000000005</v>
      </c>
      <c r="F8515">
        <v>78.011399999999995</v>
      </c>
      <c r="G8515">
        <v>78.761499999999998</v>
      </c>
      <c r="H8515">
        <v>79.113100000000003</v>
      </c>
      <c r="I8515">
        <v>79.578999999999994</v>
      </c>
      <c r="J8515">
        <v>80.196100000000001</v>
      </c>
      <c r="K8515">
        <v>80.662400000000005</v>
      </c>
      <c r="L8515">
        <v>81.089200000000005</v>
      </c>
      <c r="M8515">
        <v>81.872799999999998</v>
      </c>
      <c r="N8515">
        <v>83.762600000000006</v>
      </c>
    </row>
    <row r="8516" spans="1:14" x14ac:dyDescent="0.2">
      <c r="A8516" t="s">
        <v>2651</v>
      </c>
      <c r="B8516">
        <v>1995</v>
      </c>
      <c r="C8516">
        <v>83.607100000000003</v>
      </c>
      <c r="D8516">
        <v>83.251499999999993</v>
      </c>
      <c r="E8516">
        <v>83.113699999999994</v>
      </c>
      <c r="F8516">
        <v>82.469700000000003</v>
      </c>
      <c r="G8516">
        <v>82.2423</v>
      </c>
      <c r="H8516">
        <v>82.440600000000003</v>
      </c>
      <c r="I8516">
        <v>81.953599999999994</v>
      </c>
      <c r="J8516">
        <v>83.177199999999999</v>
      </c>
      <c r="K8516">
        <v>83.897499999999994</v>
      </c>
      <c r="L8516">
        <v>83.852800000000002</v>
      </c>
      <c r="M8516">
        <v>83.981300000000005</v>
      </c>
      <c r="N8516">
        <v>84.081400000000002</v>
      </c>
    </row>
    <row r="8517" spans="1:14" x14ac:dyDescent="0.2">
      <c r="A8517" t="s">
        <v>2651</v>
      </c>
      <c r="B8517">
        <v>1996</v>
      </c>
      <c r="C8517">
        <v>84.010400000000004</v>
      </c>
      <c r="D8517">
        <v>84.6798</v>
      </c>
      <c r="E8517">
        <v>85.108500000000006</v>
      </c>
      <c r="F8517">
        <v>85.054000000000002</v>
      </c>
      <c r="G8517">
        <v>85.964799999999997</v>
      </c>
      <c r="H8517">
        <v>86.243399999999994</v>
      </c>
      <c r="I8517">
        <v>86.289299999999997</v>
      </c>
      <c r="J8517">
        <v>87.042900000000003</v>
      </c>
      <c r="K8517">
        <v>87.082300000000004</v>
      </c>
      <c r="L8517">
        <v>87.315899999999999</v>
      </c>
      <c r="M8517">
        <v>87.739599999999996</v>
      </c>
      <c r="N8517">
        <v>87.762900000000002</v>
      </c>
    </row>
    <row r="8518" spans="1:14" x14ac:dyDescent="0.2">
      <c r="A8518" t="s">
        <v>2651</v>
      </c>
      <c r="B8518">
        <v>1997</v>
      </c>
      <c r="C8518">
        <v>87.6982</v>
      </c>
      <c r="D8518">
        <v>89.238699999999994</v>
      </c>
      <c r="E8518">
        <v>89.835800000000006</v>
      </c>
      <c r="F8518">
        <v>89.886499999999998</v>
      </c>
      <c r="G8518">
        <v>90.1541</v>
      </c>
      <c r="H8518">
        <v>90.138099999999994</v>
      </c>
      <c r="I8518">
        <v>90.494600000000005</v>
      </c>
      <c r="J8518">
        <v>90.960599999999999</v>
      </c>
      <c r="K8518">
        <v>91.461399999999998</v>
      </c>
      <c r="L8518">
        <v>91.605000000000004</v>
      </c>
      <c r="M8518">
        <v>92.502399999999994</v>
      </c>
      <c r="N8518">
        <v>93.361999999999995</v>
      </c>
    </row>
    <row r="8519" spans="1:14" x14ac:dyDescent="0.2">
      <c r="A8519" t="s">
        <v>2651</v>
      </c>
      <c r="B8519">
        <v>1998</v>
      </c>
      <c r="C8519">
        <v>93.639200000000002</v>
      </c>
      <c r="D8519">
        <v>93.275000000000006</v>
      </c>
      <c r="E8519">
        <v>93.020799999999994</v>
      </c>
      <c r="F8519">
        <v>93.069900000000004</v>
      </c>
      <c r="G8519">
        <v>93.442700000000002</v>
      </c>
      <c r="H8519">
        <v>93.293400000000005</v>
      </c>
      <c r="I8519">
        <v>92.109499999999997</v>
      </c>
      <c r="J8519">
        <v>93.325599999999994</v>
      </c>
      <c r="K8519">
        <v>93.390299999999996</v>
      </c>
      <c r="L8519">
        <v>93.817899999999995</v>
      </c>
      <c r="M8519">
        <v>94.363500000000002</v>
      </c>
      <c r="N8519">
        <v>95.002600000000001</v>
      </c>
    </row>
    <row r="8520" spans="1:14" x14ac:dyDescent="0.2">
      <c r="A8520" t="s">
        <v>2651</v>
      </c>
      <c r="B8520">
        <v>1999</v>
      </c>
      <c r="C8520">
        <v>94.691900000000004</v>
      </c>
      <c r="D8520">
        <v>94.769800000000004</v>
      </c>
      <c r="E8520">
        <v>94.548900000000003</v>
      </c>
      <c r="F8520">
        <v>94.766199999999998</v>
      </c>
      <c r="G8520">
        <v>95.393500000000003</v>
      </c>
      <c r="H8520">
        <v>95.223200000000006</v>
      </c>
      <c r="I8520">
        <v>95.970399999999998</v>
      </c>
      <c r="J8520">
        <v>96.507800000000003</v>
      </c>
      <c r="K8520">
        <v>96.069000000000003</v>
      </c>
      <c r="L8520">
        <v>97.184700000000007</v>
      </c>
      <c r="M8520">
        <v>98.151899999999998</v>
      </c>
      <c r="N8520">
        <v>98.540300000000002</v>
      </c>
    </row>
    <row r="8521" spans="1:14" x14ac:dyDescent="0.2">
      <c r="A8521" t="s">
        <v>2651</v>
      </c>
      <c r="B8521">
        <v>2000</v>
      </c>
      <c r="C8521">
        <v>98.768199999999993</v>
      </c>
      <c r="D8521">
        <v>99.5518</v>
      </c>
      <c r="E8521">
        <v>99.397999999999996</v>
      </c>
      <c r="F8521">
        <v>99.564300000000003</v>
      </c>
      <c r="G8521">
        <v>98.879000000000005</v>
      </c>
      <c r="H8521">
        <v>99.025800000000004</v>
      </c>
      <c r="I8521">
        <v>99.185199999999995</v>
      </c>
      <c r="J8521">
        <v>98.143000000000001</v>
      </c>
      <c r="K8521">
        <v>98.344700000000003</v>
      </c>
      <c r="L8521">
        <v>97.846800000000002</v>
      </c>
      <c r="M8521">
        <v>97.222399999999993</v>
      </c>
      <c r="N8521">
        <v>95.700400000000002</v>
      </c>
    </row>
    <row r="8522" spans="1:14" x14ac:dyDescent="0.2">
      <c r="A8522" t="s">
        <v>2651</v>
      </c>
      <c r="B8522">
        <v>2001</v>
      </c>
      <c r="C8522">
        <v>95.932299999999998</v>
      </c>
      <c r="D8522">
        <v>94.703199999999995</v>
      </c>
      <c r="E8522">
        <v>94.208100000000002</v>
      </c>
      <c r="F8522">
        <v>94.078699999999998</v>
      </c>
      <c r="G8522">
        <v>93.347899999999996</v>
      </c>
      <c r="H8522">
        <v>92.683400000000006</v>
      </c>
      <c r="I8522">
        <v>92.991500000000002</v>
      </c>
      <c r="J8522">
        <v>91.872600000000006</v>
      </c>
      <c r="K8522">
        <v>91.460499999999996</v>
      </c>
      <c r="L8522">
        <v>90.6096</v>
      </c>
      <c r="M8522">
        <v>90.328599999999994</v>
      </c>
      <c r="N8522">
        <v>90.600999999999999</v>
      </c>
    </row>
    <row r="8523" spans="1:14" x14ac:dyDescent="0.2">
      <c r="A8523" t="s">
        <v>2651</v>
      </c>
      <c r="B8523">
        <v>2002</v>
      </c>
      <c r="C8523">
        <v>90.164500000000004</v>
      </c>
      <c r="D8523">
        <v>90.972300000000004</v>
      </c>
      <c r="E8523">
        <v>91.845100000000002</v>
      </c>
      <c r="F8523">
        <v>92.311599999999999</v>
      </c>
      <c r="G8523">
        <v>92.641300000000001</v>
      </c>
      <c r="H8523">
        <v>94.253299999999996</v>
      </c>
      <c r="I8523">
        <v>93.488399999999999</v>
      </c>
      <c r="J8523">
        <v>93.869500000000002</v>
      </c>
      <c r="K8523">
        <v>94.126400000000004</v>
      </c>
      <c r="L8523">
        <v>94.043800000000005</v>
      </c>
      <c r="M8523">
        <v>93.164400000000001</v>
      </c>
      <c r="N8523">
        <v>93.368099999999998</v>
      </c>
    </row>
    <row r="8524" spans="1:14" x14ac:dyDescent="0.2">
      <c r="A8524" t="s">
        <v>2651</v>
      </c>
      <c r="B8524">
        <v>2003</v>
      </c>
      <c r="C8524">
        <v>93.567899999999995</v>
      </c>
      <c r="D8524">
        <v>92.983599999999996</v>
      </c>
      <c r="E8524">
        <v>92.857399999999998</v>
      </c>
      <c r="F8524">
        <v>91.756</v>
      </c>
      <c r="G8524">
        <v>92.325800000000001</v>
      </c>
      <c r="H8524">
        <v>92.093400000000003</v>
      </c>
      <c r="I8524">
        <v>91.648899999999998</v>
      </c>
      <c r="J8524">
        <v>91.243499999999997</v>
      </c>
      <c r="K8524">
        <v>91.453100000000006</v>
      </c>
      <c r="L8524">
        <v>91.944199999999995</v>
      </c>
      <c r="M8524">
        <v>92.674499999999995</v>
      </c>
      <c r="N8524">
        <v>92.433499999999995</v>
      </c>
    </row>
    <row r="8525" spans="1:14" x14ac:dyDescent="0.2">
      <c r="A8525" t="s">
        <v>2651</v>
      </c>
      <c r="B8525">
        <v>2004</v>
      </c>
      <c r="C8525">
        <v>93.086100000000002</v>
      </c>
      <c r="D8525">
        <v>93.435400000000001</v>
      </c>
      <c r="E8525">
        <v>93.612799999999993</v>
      </c>
      <c r="F8525">
        <v>93.917199999999994</v>
      </c>
      <c r="G8525">
        <v>94.490300000000005</v>
      </c>
      <c r="H8525">
        <v>94.328400000000002</v>
      </c>
      <c r="I8525">
        <v>94.703699999999998</v>
      </c>
      <c r="J8525">
        <v>95.029200000000003</v>
      </c>
      <c r="K8525">
        <v>94.403499999999994</v>
      </c>
      <c r="L8525">
        <v>95.510999999999996</v>
      </c>
      <c r="M8525">
        <v>95.404399999999995</v>
      </c>
      <c r="N8525">
        <v>95.962900000000005</v>
      </c>
    </row>
    <row r="8526" spans="1:14" x14ac:dyDescent="0.2">
      <c r="A8526" t="s">
        <v>2651</v>
      </c>
      <c r="B8526">
        <v>2005</v>
      </c>
      <c r="C8526">
        <v>97.113100000000003</v>
      </c>
      <c r="D8526">
        <v>97.245199999999997</v>
      </c>
      <c r="E8526">
        <v>96.98</v>
      </c>
      <c r="F8526">
        <v>97.504999999999995</v>
      </c>
      <c r="G8526">
        <v>97.813699999999997</v>
      </c>
      <c r="H8526">
        <v>97.594700000000003</v>
      </c>
      <c r="I8526">
        <v>97.818600000000004</v>
      </c>
      <c r="J8526">
        <v>98.223699999999994</v>
      </c>
      <c r="K8526">
        <v>99.829400000000007</v>
      </c>
      <c r="L8526">
        <v>100.4579</v>
      </c>
      <c r="M8526">
        <v>100.7758</v>
      </c>
      <c r="N8526">
        <v>101.8185</v>
      </c>
    </row>
    <row r="8527" spans="1:14" x14ac:dyDescent="0.2">
      <c r="A8527" t="s">
        <v>2651</v>
      </c>
      <c r="B8527">
        <v>2006</v>
      </c>
      <c r="C8527">
        <v>102.735</v>
      </c>
      <c r="D8527">
        <v>102.3338</v>
      </c>
      <c r="E8527">
        <v>102.0497</v>
      </c>
      <c r="F8527">
        <v>101.9205</v>
      </c>
      <c r="G8527">
        <v>101.05500000000001</v>
      </c>
      <c r="H8527">
        <v>101.0172</v>
      </c>
      <c r="I8527">
        <v>101.0502</v>
      </c>
      <c r="J8527">
        <v>100.3472</v>
      </c>
      <c r="K8527">
        <v>99.765000000000001</v>
      </c>
      <c r="L8527">
        <v>99.14</v>
      </c>
      <c r="M8527">
        <v>98.302700000000002</v>
      </c>
      <c r="N8527">
        <v>99.787599999999998</v>
      </c>
    </row>
    <row r="8528" spans="1:14" x14ac:dyDescent="0.2">
      <c r="A8528" t="s">
        <v>2651</v>
      </c>
      <c r="B8528">
        <v>2007</v>
      </c>
      <c r="C8528">
        <v>98.873900000000006</v>
      </c>
      <c r="D8528">
        <v>98.775899999999993</v>
      </c>
      <c r="E8528">
        <v>99.688000000000002</v>
      </c>
      <c r="F8528">
        <v>100.1506</v>
      </c>
      <c r="G8528">
        <v>100.0885</v>
      </c>
      <c r="H8528">
        <v>100.6379</v>
      </c>
      <c r="I8528">
        <v>100.37</v>
      </c>
      <c r="J8528">
        <v>99.921700000000001</v>
      </c>
      <c r="K8528">
        <v>100.8206</v>
      </c>
      <c r="L8528">
        <v>99.913300000000007</v>
      </c>
      <c r="M8528">
        <v>100.5213</v>
      </c>
      <c r="N8528">
        <v>100.2383</v>
      </c>
    </row>
    <row r="8529" spans="1:14" x14ac:dyDescent="0.2">
      <c r="A8529" t="s">
        <v>2651</v>
      </c>
      <c r="B8529">
        <v>2008</v>
      </c>
      <c r="C8529">
        <v>99.186099999999996</v>
      </c>
      <c r="D8529">
        <v>98.45</v>
      </c>
      <c r="E8529">
        <v>97.651700000000005</v>
      </c>
      <c r="F8529">
        <v>96.330399999999997</v>
      </c>
      <c r="G8529">
        <v>95.249399999999994</v>
      </c>
      <c r="H8529">
        <v>94.381399999999999</v>
      </c>
      <c r="I8529">
        <v>93.673000000000002</v>
      </c>
      <c r="J8529">
        <v>92.292699999999996</v>
      </c>
      <c r="K8529">
        <v>90.479399999999998</v>
      </c>
      <c r="L8529">
        <v>88.919200000000004</v>
      </c>
      <c r="M8529">
        <v>86.160600000000002</v>
      </c>
      <c r="N8529">
        <v>82.072599999999994</v>
      </c>
    </row>
    <row r="8530" spans="1:14" x14ac:dyDescent="0.2">
      <c r="A8530" t="s">
        <v>2651</v>
      </c>
      <c r="B8530">
        <v>2009</v>
      </c>
      <c r="C8530">
        <v>79.417000000000002</v>
      </c>
      <c r="D8530">
        <v>77.717799999999997</v>
      </c>
      <c r="E8530">
        <v>74.503600000000006</v>
      </c>
      <c r="F8530">
        <v>72.778400000000005</v>
      </c>
      <c r="G8530">
        <v>71.373099999999994</v>
      </c>
      <c r="H8530">
        <v>71.414400000000001</v>
      </c>
      <c r="I8530">
        <v>71.2042</v>
      </c>
      <c r="J8530">
        <v>71.280600000000007</v>
      </c>
      <c r="K8530">
        <v>71.537599999999998</v>
      </c>
      <c r="L8530">
        <v>71.310699999999997</v>
      </c>
      <c r="M8530">
        <v>72.036699999999996</v>
      </c>
      <c r="N8530">
        <v>72.378900000000002</v>
      </c>
    </row>
    <row r="8531" spans="1:14" x14ac:dyDescent="0.2">
      <c r="A8531" t="s">
        <v>2651</v>
      </c>
      <c r="B8531">
        <v>2010</v>
      </c>
      <c r="C8531">
        <v>73.622500000000002</v>
      </c>
      <c r="D8531">
        <v>73.912599999999998</v>
      </c>
      <c r="E8531">
        <v>75.306100000000001</v>
      </c>
      <c r="F8531">
        <v>77.587800000000001</v>
      </c>
      <c r="G8531">
        <v>78.622799999999998</v>
      </c>
      <c r="H8531">
        <v>78.736900000000006</v>
      </c>
      <c r="I8531">
        <v>79.614900000000006</v>
      </c>
      <c r="J8531">
        <v>80.434700000000007</v>
      </c>
      <c r="K8531">
        <v>80.234700000000004</v>
      </c>
      <c r="L8531">
        <v>80.924000000000007</v>
      </c>
      <c r="M8531">
        <v>81.256699999999995</v>
      </c>
      <c r="N8531">
        <v>81.727199999999996</v>
      </c>
    </row>
    <row r="8532" spans="1:14" x14ac:dyDescent="0.2">
      <c r="A8532" t="s">
        <v>2651</v>
      </c>
      <c r="B8532">
        <v>2011</v>
      </c>
      <c r="C8532">
        <v>82.620699999999999</v>
      </c>
      <c r="D8532">
        <v>82.617500000000007</v>
      </c>
      <c r="E8532">
        <v>83.005700000000004</v>
      </c>
      <c r="F8532">
        <v>83.153000000000006</v>
      </c>
      <c r="G8532">
        <v>83.762299999999996</v>
      </c>
      <c r="H8532">
        <v>83.713700000000003</v>
      </c>
      <c r="I8532">
        <v>85.067800000000005</v>
      </c>
      <c r="J8532">
        <v>84.3172</v>
      </c>
      <c r="K8532">
        <v>84.146199999999993</v>
      </c>
      <c r="L8532">
        <v>84.322999999999993</v>
      </c>
      <c r="M8532">
        <v>84.744699999999995</v>
      </c>
    </row>
    <row r="8533" spans="1:14" x14ac:dyDescent="0.2">
      <c r="A8533" t="s">
        <v>2652</v>
      </c>
      <c r="B8533" t="s">
        <v>2653</v>
      </c>
      <c r="C8533" t="s">
        <v>2654</v>
      </c>
      <c r="D8533" t="s">
        <v>643</v>
      </c>
    </row>
    <row r="8534" spans="1:14" x14ac:dyDescent="0.2">
      <c r="A8534" t="s">
        <v>2655</v>
      </c>
      <c r="B8534">
        <v>1986</v>
      </c>
      <c r="C8534">
        <v>82.310299999999998</v>
      </c>
      <c r="D8534">
        <v>82.319599999999994</v>
      </c>
      <c r="E8534">
        <v>82.008899999999997</v>
      </c>
      <c r="F8534">
        <v>82.434100000000001</v>
      </c>
      <c r="G8534">
        <v>81.911799999999999</v>
      </c>
      <c r="H8534">
        <v>82.182500000000005</v>
      </c>
      <c r="I8534">
        <v>81.978200000000001</v>
      </c>
      <c r="J8534">
        <v>81.662400000000005</v>
      </c>
      <c r="K8534">
        <v>79.795599999999993</v>
      </c>
      <c r="L8534">
        <v>81.087299999999999</v>
      </c>
      <c r="M8534">
        <v>81.917100000000005</v>
      </c>
      <c r="N8534">
        <v>81.8202</v>
      </c>
    </row>
    <row r="8535" spans="1:14" x14ac:dyDescent="0.2">
      <c r="A8535" t="s">
        <v>2655</v>
      </c>
      <c r="B8535">
        <v>1987</v>
      </c>
      <c r="C8535">
        <v>81.437600000000003</v>
      </c>
      <c r="D8535">
        <v>82.805999999999997</v>
      </c>
      <c r="E8535">
        <v>82.663300000000007</v>
      </c>
      <c r="F8535">
        <v>82.571200000000005</v>
      </c>
      <c r="G8535">
        <v>83.449100000000001</v>
      </c>
      <c r="H8535">
        <v>82.759399999999999</v>
      </c>
      <c r="I8535">
        <v>83.292699999999996</v>
      </c>
      <c r="J8535">
        <v>83.246499999999997</v>
      </c>
      <c r="K8535">
        <v>82.965599999999995</v>
      </c>
      <c r="L8535">
        <v>83.691199999999995</v>
      </c>
      <c r="M8535">
        <v>84.541700000000006</v>
      </c>
      <c r="N8535">
        <v>84.013599999999997</v>
      </c>
    </row>
    <row r="8536" spans="1:14" x14ac:dyDescent="0.2">
      <c r="A8536" t="s">
        <v>2655</v>
      </c>
      <c r="B8536">
        <v>1988</v>
      </c>
      <c r="C8536">
        <v>84.185199999999995</v>
      </c>
      <c r="D8536">
        <v>84.007199999999997</v>
      </c>
      <c r="E8536">
        <v>84.1143</v>
      </c>
      <c r="F8536">
        <v>85.017399999999995</v>
      </c>
      <c r="G8536">
        <v>84.980800000000002</v>
      </c>
      <c r="H8536">
        <v>85.012500000000003</v>
      </c>
      <c r="I8536">
        <v>86.192599999999999</v>
      </c>
      <c r="J8536">
        <v>85.334900000000005</v>
      </c>
      <c r="K8536">
        <v>85.169899999999998</v>
      </c>
      <c r="L8536">
        <v>86.855099999999993</v>
      </c>
      <c r="M8536">
        <v>85.262100000000004</v>
      </c>
      <c r="N8536">
        <v>86.283799999999999</v>
      </c>
    </row>
    <row r="8537" spans="1:14" x14ac:dyDescent="0.2">
      <c r="A8537" t="s">
        <v>2655</v>
      </c>
      <c r="B8537">
        <v>1989</v>
      </c>
      <c r="C8537">
        <v>86.754499999999993</v>
      </c>
      <c r="D8537">
        <v>86.424099999999996</v>
      </c>
      <c r="E8537">
        <v>86.427300000000002</v>
      </c>
      <c r="F8537">
        <v>87.154300000000006</v>
      </c>
      <c r="G8537">
        <v>86.244399999999999</v>
      </c>
      <c r="H8537">
        <v>86.528199999999998</v>
      </c>
      <c r="I8537">
        <v>85.071799999999996</v>
      </c>
      <c r="J8537">
        <v>84.652100000000004</v>
      </c>
      <c r="K8537">
        <v>84.572999999999993</v>
      </c>
      <c r="L8537">
        <v>84.474800000000002</v>
      </c>
      <c r="M8537">
        <v>85.453599999999994</v>
      </c>
      <c r="N8537">
        <v>86.227599999999995</v>
      </c>
    </row>
    <row r="8538" spans="1:14" x14ac:dyDescent="0.2">
      <c r="A8538" t="s">
        <v>2655</v>
      </c>
      <c r="B8538">
        <v>1990</v>
      </c>
      <c r="C8538">
        <v>86.096599999999995</v>
      </c>
      <c r="D8538">
        <v>86.288499999999999</v>
      </c>
      <c r="E8538">
        <v>86.037300000000002</v>
      </c>
      <c r="F8538">
        <v>85.851100000000002</v>
      </c>
      <c r="G8538">
        <v>85.967399999999998</v>
      </c>
      <c r="H8538">
        <v>86.255200000000002</v>
      </c>
      <c r="I8538">
        <v>87.198800000000006</v>
      </c>
      <c r="J8538">
        <v>87.072100000000006</v>
      </c>
      <c r="K8538">
        <v>88.042400000000001</v>
      </c>
      <c r="L8538">
        <v>86.757599999999996</v>
      </c>
      <c r="M8538">
        <v>87.114500000000007</v>
      </c>
      <c r="N8538">
        <v>86.431899999999999</v>
      </c>
    </row>
    <row r="8539" spans="1:14" x14ac:dyDescent="0.2">
      <c r="A8539" t="s">
        <v>2655</v>
      </c>
      <c r="B8539">
        <v>1991</v>
      </c>
      <c r="C8539">
        <v>86.0381</v>
      </c>
      <c r="D8539">
        <v>86.500100000000003</v>
      </c>
      <c r="E8539">
        <v>85.792299999999997</v>
      </c>
      <c r="F8539">
        <v>85.181100000000001</v>
      </c>
      <c r="G8539">
        <v>87.391400000000004</v>
      </c>
      <c r="H8539">
        <v>86.775000000000006</v>
      </c>
      <c r="I8539">
        <v>86.9</v>
      </c>
      <c r="J8539">
        <v>87.034499999999994</v>
      </c>
      <c r="K8539">
        <v>87.280100000000004</v>
      </c>
      <c r="L8539">
        <v>87.104100000000003</v>
      </c>
      <c r="M8539">
        <v>86.794399999999996</v>
      </c>
      <c r="N8539">
        <v>86.834299999999999</v>
      </c>
    </row>
    <row r="8540" spans="1:14" x14ac:dyDescent="0.2">
      <c r="A8540" t="s">
        <v>2655</v>
      </c>
      <c r="B8540">
        <v>1992</v>
      </c>
      <c r="C8540">
        <v>87.046599999999998</v>
      </c>
      <c r="D8540">
        <v>86.950299999999999</v>
      </c>
      <c r="E8540">
        <v>87.9268</v>
      </c>
      <c r="F8540">
        <v>87.686099999999996</v>
      </c>
      <c r="G8540">
        <v>88.142399999999995</v>
      </c>
      <c r="H8540">
        <v>87.749300000000005</v>
      </c>
      <c r="I8540">
        <v>87.778499999999994</v>
      </c>
      <c r="J8540">
        <v>87.326099999999997</v>
      </c>
      <c r="K8540">
        <v>87.888999999999996</v>
      </c>
      <c r="L8540">
        <v>87.926199999999994</v>
      </c>
      <c r="M8540">
        <v>88.853999999999999</v>
      </c>
      <c r="N8540">
        <v>87.864099999999993</v>
      </c>
    </row>
    <row r="8541" spans="1:14" x14ac:dyDescent="0.2">
      <c r="A8541" t="s">
        <v>2655</v>
      </c>
      <c r="B8541">
        <v>1993</v>
      </c>
      <c r="C8541">
        <v>89.072100000000006</v>
      </c>
      <c r="D8541">
        <v>89.429400000000001</v>
      </c>
      <c r="E8541">
        <v>89.569699999999997</v>
      </c>
      <c r="F8541">
        <v>89.995400000000004</v>
      </c>
      <c r="G8541">
        <v>89.608800000000002</v>
      </c>
      <c r="H8541">
        <v>89.145200000000003</v>
      </c>
      <c r="I8541">
        <v>89.551599999999993</v>
      </c>
      <c r="J8541">
        <v>89.611699999999999</v>
      </c>
      <c r="K8541">
        <v>89.230500000000006</v>
      </c>
      <c r="L8541">
        <v>89.332499999999996</v>
      </c>
      <c r="M8541">
        <v>89.029799999999994</v>
      </c>
      <c r="N8541">
        <v>89.523499999999999</v>
      </c>
    </row>
    <row r="8542" spans="1:14" x14ac:dyDescent="0.2">
      <c r="A8542" t="s">
        <v>2655</v>
      </c>
      <c r="B8542">
        <v>1994</v>
      </c>
      <c r="C8542">
        <v>89.481200000000001</v>
      </c>
      <c r="D8542">
        <v>88.931899999999999</v>
      </c>
      <c r="E8542">
        <v>89.0608</v>
      </c>
      <c r="F8542">
        <v>89.432199999999995</v>
      </c>
      <c r="G8542">
        <v>89.436599999999999</v>
      </c>
      <c r="H8542">
        <v>88.970200000000006</v>
      </c>
      <c r="I8542">
        <v>90.350700000000003</v>
      </c>
      <c r="J8542">
        <v>91.200199999999995</v>
      </c>
      <c r="K8542">
        <v>91.067999999999998</v>
      </c>
      <c r="L8542">
        <v>92.138000000000005</v>
      </c>
      <c r="M8542">
        <v>91.721500000000006</v>
      </c>
      <c r="N8542">
        <v>92.558700000000002</v>
      </c>
    </row>
    <row r="8543" spans="1:14" x14ac:dyDescent="0.2">
      <c r="A8543" t="s">
        <v>2655</v>
      </c>
      <c r="B8543">
        <v>1995</v>
      </c>
      <c r="C8543">
        <v>92.091300000000004</v>
      </c>
      <c r="D8543">
        <v>91.230199999999996</v>
      </c>
      <c r="E8543">
        <v>90.900899999999993</v>
      </c>
      <c r="F8543">
        <v>91.693200000000004</v>
      </c>
      <c r="G8543">
        <v>91.152600000000007</v>
      </c>
      <c r="H8543">
        <v>91.643600000000006</v>
      </c>
      <c r="I8543">
        <v>89.867500000000007</v>
      </c>
      <c r="J8543">
        <v>90.314300000000003</v>
      </c>
      <c r="K8543">
        <v>90.738500000000002</v>
      </c>
      <c r="L8543">
        <v>90.8399</v>
      </c>
      <c r="M8543">
        <v>90.444100000000006</v>
      </c>
      <c r="N8543">
        <v>91.347300000000004</v>
      </c>
    </row>
    <row r="8544" spans="1:14" x14ac:dyDescent="0.2">
      <c r="A8544" t="s">
        <v>2655</v>
      </c>
      <c r="B8544">
        <v>1996</v>
      </c>
      <c r="C8544">
        <v>89.751599999999996</v>
      </c>
      <c r="D8544">
        <v>90.268799999999999</v>
      </c>
      <c r="E8544">
        <v>90.251300000000001</v>
      </c>
      <c r="F8544">
        <v>90.638099999999994</v>
      </c>
      <c r="G8544">
        <v>90.677599999999998</v>
      </c>
      <c r="H8544">
        <v>91.151200000000003</v>
      </c>
      <c r="I8544">
        <v>90.4148</v>
      </c>
      <c r="J8544">
        <v>90.677400000000006</v>
      </c>
      <c r="K8544">
        <v>91.515699999999995</v>
      </c>
      <c r="L8544">
        <v>90.451700000000002</v>
      </c>
      <c r="M8544">
        <v>91.369100000000003</v>
      </c>
      <c r="N8544">
        <v>91.782799999999995</v>
      </c>
    </row>
    <row r="8545" spans="1:14" x14ac:dyDescent="0.2">
      <c r="A8545" t="s">
        <v>2655</v>
      </c>
      <c r="B8545">
        <v>1997</v>
      </c>
      <c r="C8545">
        <v>91.878200000000007</v>
      </c>
      <c r="D8545">
        <v>92.71</v>
      </c>
      <c r="E8545">
        <v>93.542599999999993</v>
      </c>
      <c r="F8545">
        <v>93.322000000000003</v>
      </c>
      <c r="G8545">
        <v>93.847800000000007</v>
      </c>
      <c r="H8545">
        <v>95.105800000000002</v>
      </c>
      <c r="I8545">
        <v>95.063599999999994</v>
      </c>
      <c r="J8545">
        <v>95.986099999999993</v>
      </c>
      <c r="K8545">
        <v>96.215299999999999</v>
      </c>
      <c r="L8545">
        <v>96.247500000000002</v>
      </c>
      <c r="M8545">
        <v>97.753500000000003</v>
      </c>
      <c r="N8545">
        <v>97.482699999999994</v>
      </c>
    </row>
    <row r="8546" spans="1:14" x14ac:dyDescent="0.2">
      <c r="A8546" t="s">
        <v>2655</v>
      </c>
      <c r="B8546">
        <v>1998</v>
      </c>
      <c r="C8546">
        <v>97.5017</v>
      </c>
      <c r="D8546">
        <v>98.1023</v>
      </c>
      <c r="E8546">
        <v>97.808400000000006</v>
      </c>
      <c r="F8546">
        <v>98.417000000000002</v>
      </c>
      <c r="G8546">
        <v>99.084000000000003</v>
      </c>
      <c r="H8546">
        <v>98.689800000000005</v>
      </c>
      <c r="I8546">
        <v>98.974400000000003</v>
      </c>
      <c r="J8546">
        <v>99.067800000000005</v>
      </c>
      <c r="K8546">
        <v>98.404399999999995</v>
      </c>
      <c r="L8546">
        <v>98.429100000000005</v>
      </c>
      <c r="M8546">
        <v>99.252899999999997</v>
      </c>
      <c r="N8546">
        <v>98.589299999999994</v>
      </c>
    </row>
    <row r="8547" spans="1:14" x14ac:dyDescent="0.2">
      <c r="A8547" t="s">
        <v>2655</v>
      </c>
      <c r="B8547">
        <v>1999</v>
      </c>
      <c r="C8547">
        <v>98.683099999999996</v>
      </c>
      <c r="D8547">
        <v>98.697699999999998</v>
      </c>
      <c r="E8547">
        <v>98.136700000000005</v>
      </c>
      <c r="F8547">
        <v>97.649100000000004</v>
      </c>
      <c r="G8547">
        <v>97.9619</v>
      </c>
      <c r="H8547">
        <v>97.520399999999995</v>
      </c>
      <c r="I8547">
        <v>97.091200000000001</v>
      </c>
      <c r="J8547">
        <v>97.990399999999994</v>
      </c>
      <c r="K8547">
        <v>98.119900000000001</v>
      </c>
      <c r="L8547">
        <v>99.087999999999994</v>
      </c>
      <c r="M8547">
        <v>99.204499999999996</v>
      </c>
      <c r="N8547">
        <v>99.240600000000001</v>
      </c>
    </row>
    <row r="8548" spans="1:14" x14ac:dyDescent="0.2">
      <c r="A8548" t="s">
        <v>2655</v>
      </c>
      <c r="B8548">
        <v>2000</v>
      </c>
      <c r="C8548">
        <v>99.6995</v>
      </c>
      <c r="D8548">
        <v>99.163399999999996</v>
      </c>
      <c r="E8548">
        <v>99.228999999999999</v>
      </c>
      <c r="F8548">
        <v>99.390100000000004</v>
      </c>
      <c r="G8548">
        <v>98.581400000000002</v>
      </c>
      <c r="H8548">
        <v>97.991</v>
      </c>
      <c r="I8548">
        <v>98.662700000000001</v>
      </c>
      <c r="J8548">
        <v>97.750699999999995</v>
      </c>
      <c r="K8548">
        <v>97.753600000000006</v>
      </c>
      <c r="L8548">
        <v>98.025599999999997</v>
      </c>
      <c r="M8548">
        <v>96.623900000000006</v>
      </c>
      <c r="N8548">
        <v>96.659899999999993</v>
      </c>
    </row>
    <row r="8549" spans="1:14" x14ac:dyDescent="0.2">
      <c r="A8549" t="s">
        <v>2655</v>
      </c>
      <c r="B8549">
        <v>2001</v>
      </c>
      <c r="C8549">
        <v>95.380499999999998</v>
      </c>
      <c r="D8549">
        <v>95.052999999999997</v>
      </c>
      <c r="E8549">
        <v>93.660700000000006</v>
      </c>
      <c r="F8549">
        <v>94.087599999999995</v>
      </c>
      <c r="G8549">
        <v>93.290199999999999</v>
      </c>
      <c r="H8549">
        <v>93.079499999999996</v>
      </c>
      <c r="I8549">
        <v>92.394400000000005</v>
      </c>
      <c r="J8549">
        <v>92.088200000000001</v>
      </c>
      <c r="K8549">
        <v>92.986699999999999</v>
      </c>
      <c r="L8549">
        <v>92.189800000000005</v>
      </c>
      <c r="M8549">
        <v>92.288600000000002</v>
      </c>
      <c r="N8549">
        <v>92.5077</v>
      </c>
    </row>
    <row r="8550" spans="1:14" x14ac:dyDescent="0.2">
      <c r="A8550" t="s">
        <v>2655</v>
      </c>
      <c r="B8550">
        <v>2002</v>
      </c>
      <c r="C8550">
        <v>92.679699999999997</v>
      </c>
      <c r="D8550">
        <v>92.834199999999996</v>
      </c>
      <c r="E8550">
        <v>93.619600000000005</v>
      </c>
      <c r="F8550">
        <v>93.225399999999993</v>
      </c>
      <c r="G8550">
        <v>94.003600000000006</v>
      </c>
      <c r="H8550">
        <v>95.547300000000007</v>
      </c>
      <c r="I8550">
        <v>94.941000000000003</v>
      </c>
      <c r="J8550">
        <v>95.233599999999996</v>
      </c>
      <c r="K8550">
        <v>95.620699999999999</v>
      </c>
      <c r="L8550">
        <v>95.096000000000004</v>
      </c>
      <c r="M8550">
        <v>95.233099999999993</v>
      </c>
      <c r="N8550">
        <v>95.613600000000005</v>
      </c>
    </row>
    <row r="8551" spans="1:14" x14ac:dyDescent="0.2">
      <c r="A8551" t="s">
        <v>2655</v>
      </c>
      <c r="B8551">
        <v>2003</v>
      </c>
      <c r="C8551">
        <v>94.700500000000005</v>
      </c>
      <c r="D8551">
        <v>94.797700000000006</v>
      </c>
      <c r="E8551">
        <v>95.236400000000003</v>
      </c>
      <c r="F8551">
        <v>94.923900000000003</v>
      </c>
      <c r="G8551">
        <v>94.790700000000001</v>
      </c>
      <c r="H8551">
        <v>95.313800000000001</v>
      </c>
      <c r="I8551">
        <v>94.459699999999998</v>
      </c>
      <c r="J8551">
        <v>94.090199999999996</v>
      </c>
      <c r="K8551">
        <v>94.409199999999998</v>
      </c>
      <c r="L8551">
        <v>94.675600000000003</v>
      </c>
      <c r="M8551">
        <v>94.716399999999993</v>
      </c>
      <c r="N8551">
        <v>94.057900000000004</v>
      </c>
    </row>
    <row r="8552" spans="1:14" x14ac:dyDescent="0.2">
      <c r="A8552" t="s">
        <v>2655</v>
      </c>
      <c r="B8552">
        <v>2004</v>
      </c>
      <c r="C8552">
        <v>94.099400000000003</v>
      </c>
      <c r="D8552">
        <v>95.064800000000005</v>
      </c>
      <c r="E8552">
        <v>94.033500000000004</v>
      </c>
      <c r="F8552">
        <v>94.678100000000001</v>
      </c>
      <c r="G8552">
        <v>94.783900000000003</v>
      </c>
      <c r="H8552">
        <v>93.572599999999994</v>
      </c>
      <c r="I8552">
        <v>94.139399999999995</v>
      </c>
      <c r="J8552">
        <v>94.480500000000006</v>
      </c>
      <c r="K8552">
        <v>94.146900000000002</v>
      </c>
      <c r="L8552">
        <v>95.398799999999994</v>
      </c>
      <c r="M8552">
        <v>94.707700000000003</v>
      </c>
      <c r="N8552">
        <v>94.494299999999996</v>
      </c>
    </row>
    <row r="8553" spans="1:14" x14ac:dyDescent="0.2">
      <c r="A8553" t="s">
        <v>2655</v>
      </c>
      <c r="B8553">
        <v>2005</v>
      </c>
      <c r="C8553">
        <v>97.100200000000001</v>
      </c>
      <c r="D8553">
        <v>96.589699999999993</v>
      </c>
      <c r="E8553">
        <v>96.984700000000004</v>
      </c>
      <c r="F8553">
        <v>96.202200000000005</v>
      </c>
      <c r="G8553">
        <v>96.709900000000005</v>
      </c>
      <c r="H8553">
        <v>96.521799999999999</v>
      </c>
      <c r="I8553">
        <v>96.675399999999996</v>
      </c>
      <c r="J8553">
        <v>96.610900000000001</v>
      </c>
      <c r="K8553">
        <v>96.840599999999995</v>
      </c>
      <c r="L8553">
        <v>97.378200000000007</v>
      </c>
      <c r="M8553">
        <v>96.53</v>
      </c>
      <c r="N8553">
        <v>96.980500000000006</v>
      </c>
    </row>
    <row r="8554" spans="1:14" x14ac:dyDescent="0.2">
      <c r="A8554" t="s">
        <v>2655</v>
      </c>
      <c r="B8554">
        <v>2006</v>
      </c>
      <c r="C8554">
        <v>98.036500000000004</v>
      </c>
      <c r="D8554">
        <v>97.475499999999997</v>
      </c>
      <c r="E8554">
        <v>96.875699999999995</v>
      </c>
      <c r="F8554">
        <v>97.454099999999997</v>
      </c>
      <c r="G8554">
        <v>96.638800000000003</v>
      </c>
      <c r="H8554">
        <v>97.191000000000003</v>
      </c>
      <c r="I8554">
        <v>96.926299999999998</v>
      </c>
      <c r="J8554">
        <v>96.969499999999996</v>
      </c>
      <c r="K8554">
        <v>96.732399999999998</v>
      </c>
      <c r="L8554">
        <v>97.582700000000003</v>
      </c>
      <c r="M8554">
        <v>97.57</v>
      </c>
      <c r="N8554">
        <v>99.583799999999997</v>
      </c>
    </row>
    <row r="8555" spans="1:14" x14ac:dyDescent="0.2">
      <c r="A8555" t="s">
        <v>2655</v>
      </c>
      <c r="B8555">
        <v>2007</v>
      </c>
      <c r="C8555">
        <v>97.998800000000003</v>
      </c>
      <c r="D8555">
        <v>98.030199999999994</v>
      </c>
      <c r="E8555">
        <v>98.475300000000004</v>
      </c>
      <c r="F8555">
        <v>99.993700000000004</v>
      </c>
      <c r="G8555">
        <v>99.960800000000006</v>
      </c>
      <c r="H8555">
        <v>100.434</v>
      </c>
      <c r="I8555">
        <v>102.2753</v>
      </c>
      <c r="J8555">
        <v>100.5689</v>
      </c>
      <c r="K8555">
        <v>101.1889</v>
      </c>
      <c r="L8555">
        <v>99.951899999999995</v>
      </c>
      <c r="M8555">
        <v>100.1611</v>
      </c>
      <c r="N8555">
        <v>100.9611</v>
      </c>
    </row>
    <row r="8556" spans="1:14" x14ac:dyDescent="0.2">
      <c r="A8556" t="s">
        <v>2655</v>
      </c>
      <c r="B8556">
        <v>2008</v>
      </c>
      <c r="C8556">
        <v>100.7149</v>
      </c>
      <c r="D8556">
        <v>99.133899999999997</v>
      </c>
      <c r="E8556">
        <v>99.686400000000006</v>
      </c>
      <c r="F8556">
        <v>98.998400000000004</v>
      </c>
      <c r="G8556">
        <v>98.314300000000003</v>
      </c>
      <c r="H8556">
        <v>97.646299999999997</v>
      </c>
      <c r="I8556">
        <v>97.107399999999998</v>
      </c>
      <c r="J8556">
        <v>97.291300000000007</v>
      </c>
      <c r="K8556">
        <v>95.773799999999994</v>
      </c>
      <c r="L8556">
        <v>93.182699999999997</v>
      </c>
      <c r="M8556">
        <v>96.078599999999994</v>
      </c>
      <c r="N8556">
        <v>91.364999999999995</v>
      </c>
    </row>
    <row r="8557" spans="1:14" x14ac:dyDescent="0.2">
      <c r="A8557" t="s">
        <v>2655</v>
      </c>
      <c r="B8557">
        <v>2009</v>
      </c>
      <c r="C8557">
        <v>91.591200000000001</v>
      </c>
      <c r="D8557">
        <v>92.540400000000005</v>
      </c>
      <c r="E8557">
        <v>92.439499999999995</v>
      </c>
      <c r="F8557">
        <v>91.293599999999998</v>
      </c>
      <c r="G8557">
        <v>92.417000000000002</v>
      </c>
      <c r="H8557">
        <v>91.888199999999998</v>
      </c>
      <c r="I8557">
        <v>91.789400000000001</v>
      </c>
      <c r="J8557">
        <v>92.707599999999999</v>
      </c>
      <c r="K8557">
        <v>92.006299999999996</v>
      </c>
      <c r="L8557">
        <v>92.509200000000007</v>
      </c>
      <c r="M8557">
        <v>93.710400000000007</v>
      </c>
      <c r="N8557">
        <v>93.101600000000005</v>
      </c>
    </row>
    <row r="8558" spans="1:14" x14ac:dyDescent="0.2">
      <c r="A8558" t="s">
        <v>2655</v>
      </c>
      <c r="B8558">
        <v>2010</v>
      </c>
      <c r="C8558">
        <v>93.805199999999999</v>
      </c>
      <c r="D8558">
        <v>94.415099999999995</v>
      </c>
      <c r="E8558">
        <v>93.843100000000007</v>
      </c>
      <c r="F8558">
        <v>93.684600000000003</v>
      </c>
      <c r="G8558">
        <v>93.878799999999998</v>
      </c>
      <c r="H8558">
        <v>94.119699999999995</v>
      </c>
      <c r="I8558">
        <v>93.249499999999998</v>
      </c>
      <c r="J8558">
        <v>95.690299999999993</v>
      </c>
      <c r="K8558">
        <v>95.249799999999993</v>
      </c>
      <c r="L8558">
        <v>95.728899999999996</v>
      </c>
      <c r="M8558">
        <v>95.2624</v>
      </c>
      <c r="N8558">
        <v>96.2363</v>
      </c>
    </row>
    <row r="8559" spans="1:14" x14ac:dyDescent="0.2">
      <c r="A8559" t="s">
        <v>2655</v>
      </c>
      <c r="B8559">
        <v>2011</v>
      </c>
      <c r="C8559">
        <v>96.051599999999993</v>
      </c>
      <c r="D8559">
        <v>95.466099999999997</v>
      </c>
      <c r="E8559">
        <v>95.485600000000005</v>
      </c>
      <c r="F8559">
        <v>94.725200000000001</v>
      </c>
      <c r="G8559">
        <v>94.713099999999997</v>
      </c>
      <c r="H8559">
        <v>94.808899999999994</v>
      </c>
      <c r="I8559">
        <v>94.535700000000006</v>
      </c>
      <c r="J8559">
        <v>96.0505</v>
      </c>
      <c r="K8559">
        <v>95.168599999999998</v>
      </c>
      <c r="L8559">
        <v>96.860699999999994</v>
      </c>
      <c r="M8559">
        <v>96.312799999999996</v>
      </c>
    </row>
    <row r="8560" spans="1:14" x14ac:dyDescent="0.2">
      <c r="A8560" t="s">
        <v>2656</v>
      </c>
      <c r="B8560" t="s">
        <v>2657</v>
      </c>
    </row>
    <row r="8561" spans="1:14" x14ac:dyDescent="0.2">
      <c r="A8561" t="s">
        <v>2658</v>
      </c>
      <c r="B8561">
        <v>1986</v>
      </c>
      <c r="C8561">
        <v>88.8827</v>
      </c>
      <c r="D8561">
        <v>89.3</v>
      </c>
      <c r="E8561">
        <v>88.924700000000001</v>
      </c>
      <c r="F8561">
        <v>88.963800000000006</v>
      </c>
      <c r="G8561">
        <v>88.363799999999998</v>
      </c>
      <c r="H8561">
        <v>88.301699999999997</v>
      </c>
      <c r="I8561">
        <v>87.269499999999994</v>
      </c>
      <c r="J8561">
        <v>88.276499999999999</v>
      </c>
      <c r="K8561">
        <v>85.788200000000003</v>
      </c>
      <c r="L8561">
        <v>86.461699999999993</v>
      </c>
      <c r="M8561">
        <v>88.462800000000001</v>
      </c>
      <c r="N8561">
        <v>87.369399999999999</v>
      </c>
    </row>
    <row r="8562" spans="1:14" x14ac:dyDescent="0.2">
      <c r="A8562" t="s">
        <v>2658</v>
      </c>
      <c r="B8562">
        <v>1987</v>
      </c>
      <c r="C8562">
        <v>87.6678</v>
      </c>
      <c r="D8562">
        <v>88.866699999999994</v>
      </c>
      <c r="E8562">
        <v>88.1691</v>
      </c>
      <c r="F8562">
        <v>88.340299999999999</v>
      </c>
      <c r="G8562">
        <v>89.7453</v>
      </c>
      <c r="H8562">
        <v>88.709000000000003</v>
      </c>
      <c r="I8562">
        <v>89.676900000000003</v>
      </c>
      <c r="J8562">
        <v>89.565200000000004</v>
      </c>
      <c r="K8562">
        <v>88.191400000000002</v>
      </c>
      <c r="L8562">
        <v>89.730999999999995</v>
      </c>
      <c r="M8562">
        <v>89.756299999999996</v>
      </c>
      <c r="N8562">
        <v>91.206800000000001</v>
      </c>
    </row>
    <row r="8563" spans="1:14" x14ac:dyDescent="0.2">
      <c r="A8563" t="s">
        <v>2658</v>
      </c>
      <c r="B8563">
        <v>1988</v>
      </c>
      <c r="C8563">
        <v>90.958699999999993</v>
      </c>
      <c r="D8563">
        <v>90.208100000000002</v>
      </c>
      <c r="E8563">
        <v>90.730699999999999</v>
      </c>
      <c r="F8563">
        <v>92.197100000000006</v>
      </c>
      <c r="G8563">
        <v>91.463899999999995</v>
      </c>
      <c r="H8563">
        <v>91.724000000000004</v>
      </c>
      <c r="I8563">
        <v>92.118799999999993</v>
      </c>
      <c r="J8563">
        <v>91.733000000000004</v>
      </c>
      <c r="K8563">
        <v>90.626499999999993</v>
      </c>
      <c r="L8563">
        <v>93.162599999999998</v>
      </c>
      <c r="M8563">
        <v>92.240799999999993</v>
      </c>
      <c r="N8563">
        <v>93.025499999999994</v>
      </c>
    </row>
    <row r="8564" spans="1:14" x14ac:dyDescent="0.2">
      <c r="A8564" t="s">
        <v>2658</v>
      </c>
      <c r="B8564">
        <v>1989</v>
      </c>
      <c r="C8564">
        <v>94.239699999999999</v>
      </c>
      <c r="D8564">
        <v>94.242999999999995</v>
      </c>
      <c r="E8564">
        <v>94.260400000000004</v>
      </c>
      <c r="F8564">
        <v>94.677099999999996</v>
      </c>
      <c r="G8564">
        <v>93.715400000000002</v>
      </c>
      <c r="H8564">
        <v>94.043000000000006</v>
      </c>
      <c r="I8564">
        <v>92.344499999999996</v>
      </c>
      <c r="J8564">
        <v>93.000900000000001</v>
      </c>
      <c r="K8564">
        <v>92.562299999999993</v>
      </c>
      <c r="L8564">
        <v>93.048000000000002</v>
      </c>
      <c r="M8564">
        <v>93.131299999999996</v>
      </c>
      <c r="N8564">
        <v>95.560900000000004</v>
      </c>
    </row>
    <row r="8565" spans="1:14" x14ac:dyDescent="0.2">
      <c r="A8565" t="s">
        <v>2658</v>
      </c>
      <c r="B8565">
        <v>1990</v>
      </c>
      <c r="C8565">
        <v>94.340800000000002</v>
      </c>
      <c r="D8565">
        <v>94.276700000000005</v>
      </c>
      <c r="E8565">
        <v>94.239900000000006</v>
      </c>
      <c r="F8565">
        <v>94.446299999999994</v>
      </c>
      <c r="G8565">
        <v>94.563100000000006</v>
      </c>
      <c r="H8565">
        <v>94.707999999999998</v>
      </c>
      <c r="I8565">
        <v>95.736900000000006</v>
      </c>
      <c r="J8565">
        <v>95.048699999999997</v>
      </c>
      <c r="K8565">
        <v>97.624300000000005</v>
      </c>
      <c r="L8565">
        <v>95.238200000000006</v>
      </c>
      <c r="M8565">
        <v>94.946700000000007</v>
      </c>
      <c r="N8565">
        <v>93.7303</v>
      </c>
    </row>
    <row r="8566" spans="1:14" x14ac:dyDescent="0.2">
      <c r="A8566" t="s">
        <v>2658</v>
      </c>
      <c r="B8566">
        <v>1991</v>
      </c>
      <c r="C8566">
        <v>93.806399999999996</v>
      </c>
      <c r="D8566">
        <v>93.476900000000001</v>
      </c>
      <c r="E8566">
        <v>93.775899999999993</v>
      </c>
      <c r="F8566">
        <v>92.419799999999995</v>
      </c>
      <c r="G8566">
        <v>94.426400000000001</v>
      </c>
      <c r="H8566">
        <v>97.438100000000006</v>
      </c>
      <c r="I8566">
        <v>96.078800000000001</v>
      </c>
      <c r="J8566">
        <v>96.842399999999998</v>
      </c>
      <c r="K8566">
        <v>97.509399999999999</v>
      </c>
      <c r="L8566">
        <v>96.832499999999996</v>
      </c>
      <c r="M8566">
        <v>97.563500000000005</v>
      </c>
      <c r="N8566">
        <v>94.510499999999993</v>
      </c>
    </row>
    <row r="8567" spans="1:14" x14ac:dyDescent="0.2">
      <c r="A8567" t="s">
        <v>2658</v>
      </c>
      <c r="B8567">
        <v>1992</v>
      </c>
      <c r="C8567">
        <v>96.584299999999999</v>
      </c>
      <c r="D8567">
        <v>98.003699999999995</v>
      </c>
      <c r="E8567">
        <v>98.765000000000001</v>
      </c>
      <c r="F8567">
        <v>98.444000000000003</v>
      </c>
      <c r="G8567">
        <v>99.170500000000004</v>
      </c>
      <c r="H8567">
        <v>98.224500000000006</v>
      </c>
      <c r="I8567">
        <v>97.612499999999997</v>
      </c>
      <c r="J8567">
        <v>97.972800000000007</v>
      </c>
      <c r="K8567">
        <v>97.710800000000006</v>
      </c>
      <c r="L8567">
        <v>96.394099999999995</v>
      </c>
      <c r="M8567">
        <v>97.811800000000005</v>
      </c>
      <c r="N8567">
        <v>97.596500000000006</v>
      </c>
    </row>
    <row r="8568" spans="1:14" x14ac:dyDescent="0.2">
      <c r="A8568" t="s">
        <v>2658</v>
      </c>
      <c r="B8568">
        <v>1993</v>
      </c>
      <c r="C8568">
        <v>98.356999999999999</v>
      </c>
      <c r="D8568">
        <v>98.070499999999996</v>
      </c>
      <c r="E8568">
        <v>97.503</v>
      </c>
      <c r="F8568">
        <v>100.10209999999999</v>
      </c>
      <c r="G8568">
        <v>99.260800000000003</v>
      </c>
      <c r="H8568">
        <v>97.868799999999993</v>
      </c>
      <c r="I8568">
        <v>98.916499999999999</v>
      </c>
      <c r="J8568">
        <v>99.277299999999997</v>
      </c>
      <c r="K8568">
        <v>99.010099999999994</v>
      </c>
      <c r="L8568">
        <v>99.983599999999996</v>
      </c>
      <c r="M8568">
        <v>99.650400000000005</v>
      </c>
      <c r="N8568">
        <v>101.91379999999999</v>
      </c>
    </row>
    <row r="8569" spans="1:14" x14ac:dyDescent="0.2">
      <c r="A8569" t="s">
        <v>2658</v>
      </c>
      <c r="B8569">
        <v>1994</v>
      </c>
      <c r="C8569">
        <v>101.0492</v>
      </c>
      <c r="D8569">
        <v>100.32850000000001</v>
      </c>
      <c r="E8569">
        <v>100.58240000000001</v>
      </c>
      <c r="F8569">
        <v>102.0159</v>
      </c>
      <c r="G8569">
        <v>102.3389</v>
      </c>
      <c r="H8569">
        <v>102.3623</v>
      </c>
      <c r="I8569">
        <v>104.7876</v>
      </c>
      <c r="J8569">
        <v>103.358</v>
      </c>
      <c r="K8569">
        <v>103.4259</v>
      </c>
      <c r="L8569">
        <v>105.6414</v>
      </c>
      <c r="M8569">
        <v>105.10420000000001</v>
      </c>
      <c r="N8569">
        <v>106.7123</v>
      </c>
    </row>
    <row r="8570" spans="1:14" x14ac:dyDescent="0.2">
      <c r="A8570" t="s">
        <v>2658</v>
      </c>
      <c r="B8570">
        <v>1995</v>
      </c>
      <c r="C8570">
        <v>105.2791</v>
      </c>
      <c r="D8570">
        <v>102.8454</v>
      </c>
      <c r="E8570">
        <v>100.96299999999999</v>
      </c>
      <c r="F8570">
        <v>101.5951</v>
      </c>
      <c r="G8570">
        <v>99.276499999999999</v>
      </c>
      <c r="H8570">
        <v>99.552999999999997</v>
      </c>
      <c r="I8570">
        <v>98.0578</v>
      </c>
      <c r="J8570">
        <v>98.615499999999997</v>
      </c>
      <c r="K8570">
        <v>99.104200000000006</v>
      </c>
      <c r="L8570">
        <v>100.1555</v>
      </c>
      <c r="M8570">
        <v>98.601100000000002</v>
      </c>
      <c r="N8570">
        <v>101.7527</v>
      </c>
    </row>
    <row r="8571" spans="1:14" x14ac:dyDescent="0.2">
      <c r="A8571" t="s">
        <v>2658</v>
      </c>
      <c r="B8571">
        <v>1996</v>
      </c>
      <c r="C8571">
        <v>100.4868</v>
      </c>
      <c r="D8571">
        <v>99.485399999999998</v>
      </c>
      <c r="E8571">
        <v>100.3395</v>
      </c>
      <c r="F8571">
        <v>100.822</v>
      </c>
      <c r="G8571">
        <v>102.1223</v>
      </c>
      <c r="H8571">
        <v>103.7174</v>
      </c>
      <c r="I8571">
        <v>102.03740000000001</v>
      </c>
      <c r="J8571">
        <v>101.92449999999999</v>
      </c>
      <c r="K8571">
        <v>104.18429999999999</v>
      </c>
      <c r="L8571">
        <v>101.6319</v>
      </c>
      <c r="M8571">
        <v>102.568</v>
      </c>
      <c r="N8571">
        <v>101.958</v>
      </c>
    </row>
    <row r="8572" spans="1:14" x14ac:dyDescent="0.2">
      <c r="A8572" t="s">
        <v>2658</v>
      </c>
      <c r="B8572">
        <v>1997</v>
      </c>
      <c r="C8572">
        <v>102.42919999999999</v>
      </c>
      <c r="D8572">
        <v>103.17829999999999</v>
      </c>
      <c r="E8572">
        <v>102.9812</v>
      </c>
      <c r="F8572">
        <v>103.929</v>
      </c>
      <c r="G8572">
        <v>104.1622</v>
      </c>
      <c r="H8572">
        <v>105.59690000000001</v>
      </c>
      <c r="I8572">
        <v>105.4948</v>
      </c>
      <c r="J8572">
        <v>106.63209999999999</v>
      </c>
      <c r="K8572">
        <v>106.9871</v>
      </c>
      <c r="L8572">
        <v>105.62260000000001</v>
      </c>
      <c r="M8572">
        <v>108.2996</v>
      </c>
      <c r="N8572">
        <v>107.6203</v>
      </c>
    </row>
    <row r="8573" spans="1:14" x14ac:dyDescent="0.2">
      <c r="A8573" t="s">
        <v>2658</v>
      </c>
      <c r="B8573">
        <v>1998</v>
      </c>
      <c r="C8573">
        <v>106.6194</v>
      </c>
      <c r="D8573">
        <v>106.7426</v>
      </c>
      <c r="E8573">
        <v>106.9061</v>
      </c>
      <c r="F8573">
        <v>107.18470000000001</v>
      </c>
      <c r="G8573">
        <v>107.9294</v>
      </c>
      <c r="H8573">
        <v>107.82040000000001</v>
      </c>
      <c r="I8573">
        <v>107.9726</v>
      </c>
      <c r="J8573">
        <v>107.4738</v>
      </c>
      <c r="K8573">
        <v>107.3617</v>
      </c>
      <c r="L8573">
        <v>107.12649999999999</v>
      </c>
      <c r="M8573">
        <v>107.5341</v>
      </c>
      <c r="N8573">
        <v>107.9012</v>
      </c>
    </row>
    <row r="8574" spans="1:14" x14ac:dyDescent="0.2">
      <c r="A8574" t="s">
        <v>2658</v>
      </c>
      <c r="B8574">
        <v>1999</v>
      </c>
      <c r="C8574">
        <v>107.5371</v>
      </c>
      <c r="D8574">
        <v>108.51949999999999</v>
      </c>
      <c r="E8574">
        <v>107.69589999999999</v>
      </c>
      <c r="F8574">
        <v>105.7531</v>
      </c>
      <c r="G8574">
        <v>105.53</v>
      </c>
      <c r="H8574">
        <v>105.1181</v>
      </c>
      <c r="I8574">
        <v>105.06610000000001</v>
      </c>
      <c r="J8574">
        <v>106.27419999999999</v>
      </c>
      <c r="K8574">
        <v>105.4447</v>
      </c>
      <c r="L8574">
        <v>106.67019999999999</v>
      </c>
      <c r="M8574">
        <v>107.1395</v>
      </c>
      <c r="N8574">
        <v>107.6564</v>
      </c>
    </row>
    <row r="8575" spans="1:14" x14ac:dyDescent="0.2">
      <c r="A8575" t="s">
        <v>2658</v>
      </c>
      <c r="B8575">
        <v>2000</v>
      </c>
      <c r="C8575">
        <v>107.6969</v>
      </c>
      <c r="D8575">
        <v>106.6905</v>
      </c>
      <c r="E8575">
        <v>106.63549999999999</v>
      </c>
      <c r="F8575">
        <v>106.11</v>
      </c>
      <c r="G8575">
        <v>105.3282</v>
      </c>
      <c r="H8575">
        <v>104.7247</v>
      </c>
      <c r="I8575">
        <v>104.724</v>
      </c>
      <c r="J8575">
        <v>103.54989999999999</v>
      </c>
      <c r="K8575">
        <v>103.9853</v>
      </c>
      <c r="L8575">
        <v>104.69110000000001</v>
      </c>
      <c r="M8575">
        <v>103.9297</v>
      </c>
      <c r="N8575">
        <v>104.8231</v>
      </c>
    </row>
    <row r="8576" spans="1:14" x14ac:dyDescent="0.2">
      <c r="A8576" t="s">
        <v>2658</v>
      </c>
      <c r="B8576">
        <v>2001</v>
      </c>
      <c r="C8576">
        <v>102.6639</v>
      </c>
      <c r="D8576">
        <v>102.29389999999999</v>
      </c>
      <c r="E8576">
        <v>100.2454</v>
      </c>
      <c r="F8576">
        <v>101.95829999999999</v>
      </c>
      <c r="G8576">
        <v>100.9461</v>
      </c>
      <c r="H8576">
        <v>100.7094</v>
      </c>
      <c r="I8576">
        <v>100.3415</v>
      </c>
      <c r="J8576">
        <v>99.206800000000001</v>
      </c>
      <c r="K8576">
        <v>100.7914</v>
      </c>
      <c r="L8576">
        <v>99.135999999999996</v>
      </c>
      <c r="M8576">
        <v>99.189899999999994</v>
      </c>
      <c r="N8576">
        <v>99.175899999999999</v>
      </c>
    </row>
    <row r="8577" spans="1:14" x14ac:dyDescent="0.2">
      <c r="A8577" t="s">
        <v>2658</v>
      </c>
      <c r="B8577">
        <v>2002</v>
      </c>
      <c r="C8577">
        <v>98.867099999999994</v>
      </c>
      <c r="D8577">
        <v>98.932000000000002</v>
      </c>
      <c r="E8577">
        <v>99.301900000000003</v>
      </c>
      <c r="F8577">
        <v>98.967100000000002</v>
      </c>
      <c r="G8577">
        <v>99.400300000000001</v>
      </c>
      <c r="H8577">
        <v>101.227</v>
      </c>
      <c r="I8577">
        <v>99.966200000000001</v>
      </c>
      <c r="J8577">
        <v>100.7766</v>
      </c>
      <c r="K8577">
        <v>101.48860000000001</v>
      </c>
      <c r="L8577">
        <v>99.574299999999994</v>
      </c>
      <c r="M8577">
        <v>100.05970000000001</v>
      </c>
      <c r="N8577">
        <v>99.367999999999995</v>
      </c>
    </row>
    <row r="8578" spans="1:14" x14ac:dyDescent="0.2">
      <c r="A8578" t="s">
        <v>2658</v>
      </c>
      <c r="B8578">
        <v>2003</v>
      </c>
      <c r="C8578">
        <v>98.679299999999998</v>
      </c>
      <c r="D8578">
        <v>98.650999999999996</v>
      </c>
      <c r="E8578">
        <v>98.714399999999998</v>
      </c>
      <c r="F8578">
        <v>98.545900000000003</v>
      </c>
      <c r="G8578">
        <v>98.6952</v>
      </c>
      <c r="H8578">
        <v>99.164299999999997</v>
      </c>
      <c r="I8578">
        <v>98.692499999999995</v>
      </c>
      <c r="J8578">
        <v>97.911500000000004</v>
      </c>
      <c r="K8578">
        <v>98.167400000000001</v>
      </c>
      <c r="L8578">
        <v>98.425600000000003</v>
      </c>
      <c r="M8578">
        <v>98.568100000000001</v>
      </c>
      <c r="N8578">
        <v>98.511300000000006</v>
      </c>
    </row>
    <row r="8579" spans="1:14" x14ac:dyDescent="0.2">
      <c r="A8579" t="s">
        <v>2658</v>
      </c>
      <c r="B8579">
        <v>2004</v>
      </c>
      <c r="C8579">
        <v>97.989400000000003</v>
      </c>
      <c r="D8579">
        <v>98.329400000000007</v>
      </c>
      <c r="E8579">
        <v>97.502200000000002</v>
      </c>
      <c r="F8579">
        <v>98.566100000000006</v>
      </c>
      <c r="G8579">
        <v>98.266599999999997</v>
      </c>
      <c r="H8579">
        <v>97.451999999999998</v>
      </c>
      <c r="I8579">
        <v>98.287899999999993</v>
      </c>
      <c r="J8579">
        <v>97.499799999999993</v>
      </c>
      <c r="K8579">
        <v>96.812200000000004</v>
      </c>
      <c r="L8579">
        <v>98.847399999999993</v>
      </c>
      <c r="M8579">
        <v>96.035399999999996</v>
      </c>
      <c r="N8579">
        <v>95.304000000000002</v>
      </c>
    </row>
    <row r="8580" spans="1:14" x14ac:dyDescent="0.2">
      <c r="A8580" t="s">
        <v>2658</v>
      </c>
      <c r="B8580">
        <v>2005</v>
      </c>
      <c r="C8580">
        <v>98.062899999999999</v>
      </c>
      <c r="D8580">
        <v>97.020499999999998</v>
      </c>
      <c r="E8580">
        <v>97.931600000000003</v>
      </c>
      <c r="F8580">
        <v>96.598299999999995</v>
      </c>
      <c r="G8580">
        <v>95.701099999999997</v>
      </c>
      <c r="H8580">
        <v>94.881500000000003</v>
      </c>
      <c r="I8580">
        <v>95.9315</v>
      </c>
      <c r="J8580">
        <v>95.558599999999998</v>
      </c>
      <c r="K8580">
        <v>96.039699999999996</v>
      </c>
      <c r="L8580">
        <v>98.020099999999999</v>
      </c>
      <c r="M8580">
        <v>97.467600000000004</v>
      </c>
      <c r="N8580">
        <v>97.961699999999993</v>
      </c>
    </row>
    <row r="8581" spans="1:14" x14ac:dyDescent="0.2">
      <c r="A8581" t="s">
        <v>2658</v>
      </c>
      <c r="B8581">
        <v>2006</v>
      </c>
      <c r="C8581">
        <v>98.363200000000006</v>
      </c>
      <c r="D8581">
        <v>97.876300000000001</v>
      </c>
      <c r="E8581">
        <v>95.616299999999995</v>
      </c>
      <c r="F8581">
        <v>95.180400000000006</v>
      </c>
      <c r="G8581">
        <v>95.425299999999993</v>
      </c>
      <c r="H8581">
        <v>95.424599999999998</v>
      </c>
      <c r="I8581">
        <v>94.152799999999999</v>
      </c>
      <c r="J8581">
        <v>95.542599999999993</v>
      </c>
      <c r="K8581">
        <v>95.188100000000006</v>
      </c>
      <c r="L8581">
        <v>96.211100000000002</v>
      </c>
      <c r="M8581">
        <v>96.009</v>
      </c>
      <c r="N8581">
        <v>100.40689999999999</v>
      </c>
    </row>
    <row r="8582" spans="1:14" x14ac:dyDescent="0.2">
      <c r="A8582" t="s">
        <v>2658</v>
      </c>
      <c r="B8582">
        <v>2007</v>
      </c>
      <c r="C8582">
        <v>97.5154</v>
      </c>
      <c r="D8582">
        <v>97.305800000000005</v>
      </c>
      <c r="E8582">
        <v>97.839699999999993</v>
      </c>
      <c r="F8582">
        <v>99.745199999999997</v>
      </c>
      <c r="G8582">
        <v>99.254400000000004</v>
      </c>
      <c r="H8582">
        <v>99.489400000000003</v>
      </c>
      <c r="I8582">
        <v>101.05970000000001</v>
      </c>
      <c r="J8582">
        <v>100.29300000000001</v>
      </c>
      <c r="K8582">
        <v>101.6819</v>
      </c>
      <c r="L8582">
        <v>101.4575</v>
      </c>
      <c r="M8582">
        <v>101.6073</v>
      </c>
      <c r="N8582">
        <v>102.7505</v>
      </c>
    </row>
    <row r="8583" spans="1:14" x14ac:dyDescent="0.2">
      <c r="A8583" t="s">
        <v>2658</v>
      </c>
      <c r="B8583">
        <v>2008</v>
      </c>
      <c r="C8583">
        <v>102.62779999999999</v>
      </c>
      <c r="D8583">
        <v>101.0419</v>
      </c>
      <c r="E8583">
        <v>101.1977</v>
      </c>
      <c r="F8583">
        <v>100.7122</v>
      </c>
      <c r="G8583">
        <v>99.702799999999996</v>
      </c>
      <c r="H8583">
        <v>99.2898</v>
      </c>
      <c r="I8583">
        <v>99.209500000000006</v>
      </c>
      <c r="J8583">
        <v>99.384799999999998</v>
      </c>
      <c r="K8583">
        <v>96.130399999999995</v>
      </c>
      <c r="L8583">
        <v>87.818899999999999</v>
      </c>
      <c r="M8583">
        <v>90.856700000000004</v>
      </c>
      <c r="N8583">
        <v>87.198800000000006</v>
      </c>
    </row>
    <row r="8584" spans="1:14" x14ac:dyDescent="0.2">
      <c r="A8584" t="s">
        <v>2658</v>
      </c>
      <c r="B8584">
        <v>2009</v>
      </c>
      <c r="C8584">
        <v>89.648099999999999</v>
      </c>
      <c r="D8584">
        <v>89.553200000000004</v>
      </c>
      <c r="E8584">
        <v>89.155100000000004</v>
      </c>
      <c r="F8584">
        <v>88.227400000000003</v>
      </c>
      <c r="G8584">
        <v>88.526600000000002</v>
      </c>
      <c r="H8584">
        <v>88.804199999999994</v>
      </c>
      <c r="I8584">
        <v>88.871300000000005</v>
      </c>
      <c r="J8584">
        <v>89.273799999999994</v>
      </c>
      <c r="K8584">
        <v>89.209100000000007</v>
      </c>
      <c r="L8584">
        <v>88.687799999999996</v>
      </c>
      <c r="M8584">
        <v>89.746600000000001</v>
      </c>
      <c r="N8584">
        <v>88.756299999999996</v>
      </c>
    </row>
    <row r="8585" spans="1:14" x14ac:dyDescent="0.2">
      <c r="A8585" t="s">
        <v>2658</v>
      </c>
      <c r="B8585">
        <v>2010</v>
      </c>
      <c r="C8585">
        <v>89.899799999999999</v>
      </c>
      <c r="D8585">
        <v>91.7958</v>
      </c>
      <c r="E8585">
        <v>91.611800000000002</v>
      </c>
      <c r="F8585">
        <v>91.516499999999994</v>
      </c>
      <c r="G8585">
        <v>92.827699999999993</v>
      </c>
      <c r="H8585">
        <v>92.566999999999993</v>
      </c>
      <c r="I8585">
        <v>90.827399999999997</v>
      </c>
      <c r="J8585">
        <v>91.974000000000004</v>
      </c>
      <c r="K8585">
        <v>92.015799999999999</v>
      </c>
      <c r="L8585">
        <v>92.3065</v>
      </c>
      <c r="M8585">
        <v>92.593100000000007</v>
      </c>
      <c r="N8585">
        <v>92.999899999999997</v>
      </c>
    </row>
    <row r="8586" spans="1:14" x14ac:dyDescent="0.2">
      <c r="A8586" t="s">
        <v>2658</v>
      </c>
      <c r="B8586">
        <v>2011</v>
      </c>
      <c r="C8586">
        <v>93.168800000000005</v>
      </c>
      <c r="D8586">
        <v>92.219200000000001</v>
      </c>
      <c r="E8586">
        <v>92.790999999999997</v>
      </c>
      <c r="F8586">
        <v>90.621799999999993</v>
      </c>
      <c r="G8586">
        <v>90.113</v>
      </c>
      <c r="H8586">
        <v>90.502099999999999</v>
      </c>
      <c r="I8586">
        <v>88.943600000000004</v>
      </c>
      <c r="J8586">
        <v>90.896699999999996</v>
      </c>
      <c r="K8586">
        <v>90.736699999999999</v>
      </c>
      <c r="L8586">
        <v>91.2851</v>
      </c>
      <c r="M8586">
        <v>91.543400000000005</v>
      </c>
    </row>
    <row r="8587" spans="1:14" x14ac:dyDescent="0.2">
      <c r="A8587" t="s">
        <v>2659</v>
      </c>
      <c r="B8587" t="s">
        <v>556</v>
      </c>
      <c r="C8587" t="s">
        <v>2582</v>
      </c>
      <c r="D8587" t="s">
        <v>628</v>
      </c>
    </row>
    <row r="8588" spans="1:14" x14ac:dyDescent="0.2">
      <c r="A8588" t="s">
        <v>2660</v>
      </c>
      <c r="B8588">
        <v>1986</v>
      </c>
      <c r="C8588">
        <v>79.214600000000004</v>
      </c>
      <c r="D8588">
        <v>79.013199999999998</v>
      </c>
      <c r="E8588">
        <v>78.735200000000006</v>
      </c>
      <c r="F8588">
        <v>79.361599999999996</v>
      </c>
      <c r="G8588">
        <v>78.877799999999993</v>
      </c>
      <c r="H8588">
        <v>79.320599999999999</v>
      </c>
      <c r="I8588">
        <v>79.540700000000001</v>
      </c>
      <c r="J8588">
        <v>78.545900000000003</v>
      </c>
      <c r="K8588">
        <v>76.990099999999998</v>
      </c>
      <c r="L8588">
        <v>78.600499999999997</v>
      </c>
      <c r="M8588">
        <v>78.836200000000005</v>
      </c>
      <c r="N8588">
        <v>79.244399999999999</v>
      </c>
    </row>
    <row r="8589" spans="1:14" x14ac:dyDescent="0.2">
      <c r="A8589" t="s">
        <v>2660</v>
      </c>
      <c r="B8589">
        <v>1987</v>
      </c>
      <c r="C8589">
        <v>78.515100000000004</v>
      </c>
      <c r="D8589">
        <v>79.972200000000001</v>
      </c>
      <c r="E8589">
        <v>80.1083</v>
      </c>
      <c r="F8589">
        <v>79.883499999999998</v>
      </c>
      <c r="G8589">
        <v>80.499099999999999</v>
      </c>
      <c r="H8589">
        <v>79.981200000000001</v>
      </c>
      <c r="I8589">
        <v>80.299099999999996</v>
      </c>
      <c r="J8589">
        <v>80.285700000000006</v>
      </c>
      <c r="K8589">
        <v>80.546700000000001</v>
      </c>
      <c r="L8589">
        <v>80.872100000000003</v>
      </c>
      <c r="M8589">
        <v>82.131100000000004</v>
      </c>
      <c r="N8589">
        <v>80.631600000000006</v>
      </c>
    </row>
    <row r="8590" spans="1:14" x14ac:dyDescent="0.2">
      <c r="A8590" t="s">
        <v>2660</v>
      </c>
      <c r="B8590">
        <v>1988</v>
      </c>
      <c r="C8590">
        <v>81.009399999999999</v>
      </c>
      <c r="D8590">
        <v>81.110600000000005</v>
      </c>
      <c r="E8590">
        <v>81.016400000000004</v>
      </c>
      <c r="F8590">
        <v>81.648300000000006</v>
      </c>
      <c r="G8590">
        <v>81.947299999999998</v>
      </c>
      <c r="H8590">
        <v>81.869</v>
      </c>
      <c r="I8590">
        <v>83.425200000000004</v>
      </c>
      <c r="J8590">
        <v>82.341499999999996</v>
      </c>
      <c r="K8590">
        <v>82.621499999999997</v>
      </c>
      <c r="L8590">
        <v>83.905199999999994</v>
      </c>
      <c r="M8590">
        <v>81.996499999999997</v>
      </c>
      <c r="N8590">
        <v>83.127499999999998</v>
      </c>
    </row>
    <row r="8591" spans="1:14" x14ac:dyDescent="0.2">
      <c r="A8591" t="s">
        <v>2660</v>
      </c>
      <c r="B8591">
        <v>1989</v>
      </c>
      <c r="C8591">
        <v>83.251800000000003</v>
      </c>
      <c r="D8591">
        <v>82.766499999999994</v>
      </c>
      <c r="E8591">
        <v>82.762299999999996</v>
      </c>
      <c r="F8591">
        <v>83.629599999999996</v>
      </c>
      <c r="G8591">
        <v>82.743700000000004</v>
      </c>
      <c r="H8591">
        <v>83.006900000000002</v>
      </c>
      <c r="I8591">
        <v>81.661600000000007</v>
      </c>
      <c r="J8591">
        <v>80.757800000000003</v>
      </c>
      <c r="K8591">
        <v>80.840599999999995</v>
      </c>
      <c r="L8591">
        <v>80.480099999999993</v>
      </c>
      <c r="M8591">
        <v>81.859499999999997</v>
      </c>
      <c r="N8591">
        <v>81.890100000000004</v>
      </c>
    </row>
    <row r="8592" spans="1:14" x14ac:dyDescent="0.2">
      <c r="A8592" t="s">
        <v>2660</v>
      </c>
      <c r="B8592">
        <v>1990</v>
      </c>
      <c r="C8592">
        <v>82.247500000000002</v>
      </c>
      <c r="D8592">
        <v>82.553799999999995</v>
      </c>
      <c r="E8592">
        <v>82.207599999999999</v>
      </c>
      <c r="F8592">
        <v>81.846599999999995</v>
      </c>
      <c r="G8592">
        <v>81.962800000000001</v>
      </c>
      <c r="H8592">
        <v>82.313900000000004</v>
      </c>
      <c r="I8592">
        <v>83.217500000000001</v>
      </c>
      <c r="J8592">
        <v>83.340999999999994</v>
      </c>
      <c r="K8592">
        <v>83.593900000000005</v>
      </c>
      <c r="L8592">
        <v>82.802499999999995</v>
      </c>
      <c r="M8592">
        <v>83.447800000000001</v>
      </c>
      <c r="N8592">
        <v>83.004599999999996</v>
      </c>
    </row>
    <row r="8593" spans="1:14" x14ac:dyDescent="0.2">
      <c r="A8593" t="s">
        <v>2660</v>
      </c>
      <c r="B8593">
        <v>1991</v>
      </c>
      <c r="C8593">
        <v>82.401700000000005</v>
      </c>
      <c r="D8593">
        <v>83.216499999999996</v>
      </c>
      <c r="E8593">
        <v>82.059899999999999</v>
      </c>
      <c r="F8593">
        <v>81.783699999999996</v>
      </c>
      <c r="G8593">
        <v>84.081800000000001</v>
      </c>
      <c r="H8593">
        <v>81.840299999999999</v>
      </c>
      <c r="I8593">
        <v>82.631699999999995</v>
      </c>
      <c r="J8593">
        <v>82.485200000000006</v>
      </c>
      <c r="K8593">
        <v>82.543400000000005</v>
      </c>
      <c r="L8593">
        <v>82.592699999999994</v>
      </c>
      <c r="M8593">
        <v>81.821399999999997</v>
      </c>
      <c r="N8593">
        <v>83.238299999999995</v>
      </c>
    </row>
    <row r="8594" spans="1:14" x14ac:dyDescent="0.2">
      <c r="A8594" t="s">
        <v>2660</v>
      </c>
      <c r="B8594">
        <v>1992</v>
      </c>
      <c r="C8594">
        <v>82.625299999999996</v>
      </c>
      <c r="D8594">
        <v>81.858599999999996</v>
      </c>
      <c r="E8594">
        <v>82.929199999999994</v>
      </c>
      <c r="F8594">
        <v>82.725300000000004</v>
      </c>
      <c r="G8594">
        <v>83.061700000000002</v>
      </c>
      <c r="H8594">
        <v>82.913399999999996</v>
      </c>
      <c r="I8594">
        <v>83.224000000000004</v>
      </c>
      <c r="J8594">
        <v>82.416200000000003</v>
      </c>
      <c r="K8594">
        <v>83.335700000000003</v>
      </c>
      <c r="L8594">
        <v>83.958500000000001</v>
      </c>
      <c r="M8594">
        <v>84.669799999999995</v>
      </c>
      <c r="N8594">
        <v>83.349100000000007</v>
      </c>
    </row>
    <row r="8595" spans="1:14" x14ac:dyDescent="0.2">
      <c r="A8595" t="s">
        <v>2660</v>
      </c>
      <c r="B8595">
        <v>1993</v>
      </c>
      <c r="C8595">
        <v>84.741399999999999</v>
      </c>
      <c r="D8595">
        <v>85.369200000000006</v>
      </c>
      <c r="E8595">
        <v>85.806700000000006</v>
      </c>
      <c r="F8595">
        <v>85.3125</v>
      </c>
      <c r="G8595">
        <v>85.117000000000004</v>
      </c>
      <c r="H8595">
        <v>85.041799999999995</v>
      </c>
      <c r="I8595">
        <v>85.178200000000004</v>
      </c>
      <c r="J8595">
        <v>85.112200000000001</v>
      </c>
      <c r="K8595">
        <v>84.685199999999995</v>
      </c>
      <c r="L8595">
        <v>84.422499999999999</v>
      </c>
      <c r="M8595">
        <v>84.134100000000004</v>
      </c>
      <c r="N8595">
        <v>83.883700000000005</v>
      </c>
    </row>
    <row r="8596" spans="1:14" x14ac:dyDescent="0.2">
      <c r="A8596" t="s">
        <v>2660</v>
      </c>
      <c r="B8596">
        <v>1994</v>
      </c>
      <c r="C8596">
        <v>84.186899999999994</v>
      </c>
      <c r="D8596">
        <v>83.712100000000007</v>
      </c>
      <c r="E8596">
        <v>83.787300000000002</v>
      </c>
      <c r="F8596">
        <v>83.707800000000006</v>
      </c>
      <c r="G8596">
        <v>83.5762</v>
      </c>
      <c r="H8596">
        <v>82.902500000000003</v>
      </c>
      <c r="I8596">
        <v>83.830699999999993</v>
      </c>
      <c r="J8596">
        <v>85.649000000000001</v>
      </c>
      <c r="K8596">
        <v>85.427499999999995</v>
      </c>
      <c r="L8596">
        <v>85.993099999999998</v>
      </c>
      <c r="M8596">
        <v>85.626300000000001</v>
      </c>
      <c r="N8596">
        <v>86.117699999999999</v>
      </c>
    </row>
    <row r="8597" spans="1:14" x14ac:dyDescent="0.2">
      <c r="A8597" t="s">
        <v>2660</v>
      </c>
      <c r="B8597">
        <v>1995</v>
      </c>
      <c r="C8597">
        <v>86.075199999999995</v>
      </c>
      <c r="D8597">
        <v>85.913899999999998</v>
      </c>
      <c r="E8597">
        <v>86.279499999999999</v>
      </c>
      <c r="F8597">
        <v>87.140500000000003</v>
      </c>
      <c r="G8597">
        <v>87.407499999999999</v>
      </c>
      <c r="H8597">
        <v>87.994699999999995</v>
      </c>
      <c r="I8597">
        <v>86.088399999999993</v>
      </c>
      <c r="J8597">
        <v>86.483999999999995</v>
      </c>
      <c r="K8597">
        <v>86.879199999999997</v>
      </c>
      <c r="L8597">
        <v>86.543999999999997</v>
      </c>
      <c r="M8597">
        <v>86.684200000000004</v>
      </c>
      <c r="N8597">
        <v>86.5535</v>
      </c>
    </row>
    <row r="8598" spans="1:14" x14ac:dyDescent="0.2">
      <c r="A8598" t="s">
        <v>2660</v>
      </c>
      <c r="B8598">
        <v>1996</v>
      </c>
      <c r="C8598">
        <v>84.808800000000005</v>
      </c>
      <c r="D8598">
        <v>86.028099999999995</v>
      </c>
      <c r="E8598">
        <v>85.612399999999994</v>
      </c>
      <c r="F8598">
        <v>85.958100000000002</v>
      </c>
      <c r="G8598">
        <v>85.420299999999997</v>
      </c>
      <c r="H8598">
        <v>85.380899999999997</v>
      </c>
      <c r="I8598">
        <v>85.079800000000006</v>
      </c>
      <c r="J8598">
        <v>85.515500000000003</v>
      </c>
      <c r="K8598">
        <v>85.708600000000004</v>
      </c>
      <c r="L8598">
        <v>85.319000000000003</v>
      </c>
      <c r="M8598">
        <v>86.2273</v>
      </c>
      <c r="N8598">
        <v>87.097999999999999</v>
      </c>
    </row>
    <row r="8599" spans="1:14" x14ac:dyDescent="0.2">
      <c r="A8599" t="s">
        <v>2660</v>
      </c>
      <c r="B8599">
        <v>1997</v>
      </c>
      <c r="C8599">
        <v>87.025899999999993</v>
      </c>
      <c r="D8599">
        <v>87.892399999999995</v>
      </c>
      <c r="E8599">
        <v>89.175700000000006</v>
      </c>
      <c r="F8599">
        <v>88.444100000000006</v>
      </c>
      <c r="G8599">
        <v>89.095500000000001</v>
      </c>
      <c r="H8599">
        <v>90.272999999999996</v>
      </c>
      <c r="I8599">
        <v>90.257000000000005</v>
      </c>
      <c r="J8599">
        <v>91.084000000000003</v>
      </c>
      <c r="K8599">
        <v>91.258300000000006</v>
      </c>
      <c r="L8599">
        <v>91.902199999999993</v>
      </c>
      <c r="M8599">
        <v>92.890500000000003</v>
      </c>
      <c r="N8599">
        <v>92.8018</v>
      </c>
    </row>
    <row r="8600" spans="1:14" x14ac:dyDescent="0.2">
      <c r="A8600" t="s">
        <v>2660</v>
      </c>
      <c r="B8600">
        <v>1998</v>
      </c>
      <c r="C8600">
        <v>93.275300000000001</v>
      </c>
      <c r="D8600">
        <v>94.089299999999994</v>
      </c>
      <c r="E8600">
        <v>93.590999999999994</v>
      </c>
      <c r="F8600">
        <v>94.3489</v>
      </c>
      <c r="G8600">
        <v>94.980800000000002</v>
      </c>
      <c r="H8600">
        <v>94.456900000000005</v>
      </c>
      <c r="I8600">
        <v>94.802499999999995</v>
      </c>
      <c r="J8600">
        <v>95.168999999999997</v>
      </c>
      <c r="K8600">
        <v>94.250200000000007</v>
      </c>
      <c r="L8600">
        <v>94.395300000000006</v>
      </c>
      <c r="M8600">
        <v>95.412700000000001</v>
      </c>
      <c r="N8600">
        <v>94.266099999999994</v>
      </c>
    </row>
    <row r="8601" spans="1:14" x14ac:dyDescent="0.2">
      <c r="A8601" t="s">
        <v>2660</v>
      </c>
      <c r="B8601">
        <v>1999</v>
      </c>
      <c r="C8601">
        <v>94.573999999999998</v>
      </c>
      <c r="D8601">
        <v>94.132000000000005</v>
      </c>
      <c r="E8601">
        <v>93.693700000000007</v>
      </c>
      <c r="F8601">
        <v>93.894800000000004</v>
      </c>
      <c r="G8601">
        <v>94.462000000000003</v>
      </c>
      <c r="H8601">
        <v>94.005099999999999</v>
      </c>
      <c r="I8601">
        <v>93.394300000000001</v>
      </c>
      <c r="J8601">
        <v>94.146199999999993</v>
      </c>
      <c r="K8601">
        <v>94.735500000000002</v>
      </c>
      <c r="L8601">
        <v>95.581100000000006</v>
      </c>
      <c r="M8601">
        <v>95.528300000000002</v>
      </c>
      <c r="N8601">
        <v>95.333100000000002</v>
      </c>
    </row>
    <row r="8602" spans="1:14" x14ac:dyDescent="0.2">
      <c r="A8602" t="s">
        <v>2660</v>
      </c>
      <c r="B8602">
        <v>2000</v>
      </c>
      <c r="C8602">
        <v>95.994200000000006</v>
      </c>
      <c r="D8602">
        <v>95.684100000000001</v>
      </c>
      <c r="E8602">
        <v>95.808099999999996</v>
      </c>
      <c r="F8602">
        <v>96.300899999999999</v>
      </c>
      <c r="G8602">
        <v>95.477900000000005</v>
      </c>
      <c r="H8602">
        <v>94.892899999999997</v>
      </c>
      <c r="I8602">
        <v>95.891000000000005</v>
      </c>
      <c r="J8602">
        <v>95.104100000000003</v>
      </c>
      <c r="K8602">
        <v>94.898399999999995</v>
      </c>
      <c r="L8602">
        <v>94.9619</v>
      </c>
      <c r="M8602">
        <v>93.250500000000002</v>
      </c>
      <c r="N8602">
        <v>92.875200000000007</v>
      </c>
    </row>
    <row r="8603" spans="1:14" x14ac:dyDescent="0.2">
      <c r="A8603" t="s">
        <v>2660</v>
      </c>
      <c r="B8603">
        <v>2001</v>
      </c>
      <c r="C8603">
        <v>92.015199999999993</v>
      </c>
      <c r="D8603">
        <v>91.707599999999999</v>
      </c>
      <c r="E8603">
        <v>90.626800000000003</v>
      </c>
      <c r="F8603">
        <v>90.441500000000005</v>
      </c>
      <c r="G8603">
        <v>89.745400000000004</v>
      </c>
      <c r="H8603">
        <v>89.546899999999994</v>
      </c>
      <c r="I8603">
        <v>88.710800000000006</v>
      </c>
      <c r="J8603">
        <v>88.797799999999995</v>
      </c>
      <c r="K8603">
        <v>89.371200000000002</v>
      </c>
      <c r="L8603">
        <v>88.982699999999994</v>
      </c>
      <c r="M8603">
        <v>89.103200000000001</v>
      </c>
      <c r="N8603">
        <v>89.434100000000001</v>
      </c>
    </row>
    <row r="8604" spans="1:14" x14ac:dyDescent="0.2">
      <c r="A8604" t="s">
        <v>2660</v>
      </c>
      <c r="B8604">
        <v>2002</v>
      </c>
      <c r="C8604">
        <v>89.836500000000001</v>
      </c>
      <c r="D8604">
        <v>90.034000000000006</v>
      </c>
      <c r="E8604">
        <v>91.0197</v>
      </c>
      <c r="F8604">
        <v>90.596299999999999</v>
      </c>
      <c r="G8604">
        <v>91.5411</v>
      </c>
      <c r="H8604">
        <v>92.950299999999999</v>
      </c>
      <c r="I8604">
        <v>92.657399999999996</v>
      </c>
      <c r="J8604">
        <v>92.701300000000003</v>
      </c>
      <c r="K8604">
        <v>92.9328</v>
      </c>
      <c r="L8604">
        <v>93.067300000000003</v>
      </c>
      <c r="M8604">
        <v>93.038600000000002</v>
      </c>
      <c r="N8604">
        <v>93.923900000000003</v>
      </c>
    </row>
    <row r="8605" spans="1:14" x14ac:dyDescent="0.2">
      <c r="A8605" t="s">
        <v>2660</v>
      </c>
      <c r="B8605">
        <v>2003</v>
      </c>
      <c r="C8605">
        <v>92.903700000000001</v>
      </c>
      <c r="D8605">
        <v>93.058800000000005</v>
      </c>
      <c r="E8605">
        <v>93.671599999999998</v>
      </c>
      <c r="F8605">
        <v>93.291399999999996</v>
      </c>
      <c r="G8605">
        <v>93.027199999999993</v>
      </c>
      <c r="H8605">
        <v>93.574799999999996</v>
      </c>
      <c r="I8605">
        <v>92.545000000000002</v>
      </c>
      <c r="J8605">
        <v>92.363399999999999</v>
      </c>
      <c r="K8605">
        <v>92.711100000000002</v>
      </c>
      <c r="L8605">
        <v>92.981399999999994</v>
      </c>
      <c r="M8605">
        <v>92.975300000000004</v>
      </c>
      <c r="N8605">
        <v>92.0398</v>
      </c>
    </row>
    <row r="8606" spans="1:14" x14ac:dyDescent="0.2">
      <c r="A8606" t="s">
        <v>2660</v>
      </c>
      <c r="B8606">
        <v>2004</v>
      </c>
      <c r="C8606">
        <v>92.341099999999997</v>
      </c>
      <c r="D8606">
        <v>93.595600000000005</v>
      </c>
      <c r="E8606">
        <v>92.469800000000006</v>
      </c>
      <c r="F8606">
        <v>92.921099999999996</v>
      </c>
      <c r="G8606">
        <v>93.215100000000007</v>
      </c>
      <c r="H8606">
        <v>91.819699999999997</v>
      </c>
      <c r="I8606">
        <v>92.262500000000003</v>
      </c>
      <c r="J8606">
        <v>93.126599999999996</v>
      </c>
      <c r="K8606">
        <v>92.956400000000002</v>
      </c>
      <c r="L8606">
        <v>93.850200000000001</v>
      </c>
      <c r="M8606">
        <v>94.127700000000004</v>
      </c>
      <c r="N8606">
        <v>94.150099999999995</v>
      </c>
    </row>
    <row r="8607" spans="1:14" x14ac:dyDescent="0.2">
      <c r="A8607" t="s">
        <v>2660</v>
      </c>
      <c r="B8607">
        <v>2005</v>
      </c>
      <c r="C8607">
        <v>96.687799999999996</v>
      </c>
      <c r="D8607">
        <v>96.417199999999994</v>
      </c>
      <c r="E8607">
        <v>96.581000000000003</v>
      </c>
      <c r="F8607">
        <v>96.044499999999999</v>
      </c>
      <c r="G8607">
        <v>97.177599999999998</v>
      </c>
      <c r="H8607">
        <v>97.269000000000005</v>
      </c>
      <c r="I8607">
        <v>97.025999999999996</v>
      </c>
      <c r="J8607">
        <v>97.097800000000007</v>
      </c>
      <c r="K8607">
        <v>97.214600000000004</v>
      </c>
      <c r="L8607">
        <v>97.102699999999999</v>
      </c>
      <c r="M8607">
        <v>96.119500000000002</v>
      </c>
      <c r="N8607">
        <v>96.549199999999999</v>
      </c>
    </row>
    <row r="8608" spans="1:14" x14ac:dyDescent="0.2">
      <c r="A8608" t="s">
        <v>2660</v>
      </c>
      <c r="B8608">
        <v>2006</v>
      </c>
      <c r="C8608">
        <v>97.904300000000006</v>
      </c>
      <c r="D8608">
        <v>97.307699999999997</v>
      </c>
      <c r="E8608">
        <v>97.477400000000003</v>
      </c>
      <c r="F8608">
        <v>98.528199999999998</v>
      </c>
      <c r="G8608">
        <v>97.213200000000001</v>
      </c>
      <c r="H8608">
        <v>98.025400000000005</v>
      </c>
      <c r="I8608">
        <v>98.237799999999993</v>
      </c>
      <c r="J8608">
        <v>97.6387</v>
      </c>
      <c r="K8608">
        <v>97.456299999999999</v>
      </c>
      <c r="L8608">
        <v>98.223299999999995</v>
      </c>
      <c r="M8608">
        <v>98.3</v>
      </c>
      <c r="N8608">
        <v>99.175700000000006</v>
      </c>
    </row>
    <row r="8609" spans="1:14" x14ac:dyDescent="0.2">
      <c r="A8609" t="s">
        <v>2660</v>
      </c>
      <c r="B8609">
        <v>2007</v>
      </c>
      <c r="C8609">
        <v>98.214699999999993</v>
      </c>
      <c r="D8609">
        <v>98.361500000000007</v>
      </c>
      <c r="E8609">
        <v>98.764799999999994</v>
      </c>
      <c r="F8609">
        <v>100.099</v>
      </c>
      <c r="G8609">
        <v>100.2871</v>
      </c>
      <c r="H8609">
        <v>100.8766</v>
      </c>
      <c r="I8609">
        <v>102.8503</v>
      </c>
      <c r="J8609">
        <v>100.7</v>
      </c>
      <c r="K8609">
        <v>100.9605</v>
      </c>
      <c r="L8609">
        <v>99.252200000000002</v>
      </c>
      <c r="M8609">
        <v>99.493700000000004</v>
      </c>
      <c r="N8609">
        <v>100.13939999999999</v>
      </c>
    </row>
    <row r="8610" spans="1:14" x14ac:dyDescent="0.2">
      <c r="A8610" t="s">
        <v>2660</v>
      </c>
      <c r="B8610">
        <v>2008</v>
      </c>
      <c r="C8610">
        <v>99.841399999999993</v>
      </c>
      <c r="D8610">
        <v>98.267099999999999</v>
      </c>
      <c r="E8610">
        <v>99.004099999999994</v>
      </c>
      <c r="F8610">
        <v>98.228999999999999</v>
      </c>
      <c r="G8610">
        <v>97.694500000000005</v>
      </c>
      <c r="H8610">
        <v>96.916300000000007</v>
      </c>
      <c r="I8610">
        <v>96.177000000000007</v>
      </c>
      <c r="J8610">
        <v>96.366900000000001</v>
      </c>
      <c r="K8610">
        <v>95.621600000000001</v>
      </c>
      <c r="L8610">
        <v>95.575299999999999</v>
      </c>
      <c r="M8610">
        <v>98.409300000000002</v>
      </c>
      <c r="N8610">
        <v>93.225800000000007</v>
      </c>
    </row>
    <row r="8611" spans="1:14" x14ac:dyDescent="0.2">
      <c r="A8611" t="s">
        <v>2660</v>
      </c>
      <c r="B8611">
        <v>2009</v>
      </c>
      <c r="C8611">
        <v>92.459800000000001</v>
      </c>
      <c r="D8611">
        <v>93.876300000000001</v>
      </c>
      <c r="E8611">
        <v>93.908900000000003</v>
      </c>
      <c r="F8611">
        <v>92.665700000000001</v>
      </c>
      <c r="G8611">
        <v>94.159700000000001</v>
      </c>
      <c r="H8611">
        <v>93.269099999999995</v>
      </c>
      <c r="I8611">
        <v>93.096699999999998</v>
      </c>
      <c r="J8611">
        <v>94.248400000000004</v>
      </c>
      <c r="K8611">
        <v>93.261799999999994</v>
      </c>
      <c r="L8611">
        <v>94.228099999999998</v>
      </c>
      <c r="M8611">
        <v>95.495000000000005</v>
      </c>
      <c r="N8611">
        <v>95.059899999999999</v>
      </c>
    </row>
    <row r="8612" spans="1:14" x14ac:dyDescent="0.2">
      <c r="A8612" t="s">
        <v>2660</v>
      </c>
      <c r="B8612">
        <v>2010</v>
      </c>
      <c r="C8612">
        <v>95.566100000000006</v>
      </c>
      <c r="D8612">
        <v>95.595699999999994</v>
      </c>
      <c r="E8612">
        <v>94.849000000000004</v>
      </c>
      <c r="F8612">
        <v>94.662000000000006</v>
      </c>
      <c r="G8612">
        <v>94.350200000000001</v>
      </c>
      <c r="H8612">
        <v>94.8172</v>
      </c>
      <c r="I8612">
        <v>94.338099999999997</v>
      </c>
      <c r="J8612">
        <v>97.358099999999993</v>
      </c>
      <c r="K8612">
        <v>96.698400000000007</v>
      </c>
      <c r="L8612">
        <v>97.261300000000006</v>
      </c>
      <c r="M8612">
        <v>96.462999999999994</v>
      </c>
      <c r="N8612">
        <v>97.685199999999995</v>
      </c>
    </row>
    <row r="8613" spans="1:14" x14ac:dyDescent="0.2">
      <c r="A8613" t="s">
        <v>2660</v>
      </c>
      <c r="B8613">
        <v>2011</v>
      </c>
      <c r="C8613">
        <v>97.346800000000002</v>
      </c>
      <c r="D8613">
        <v>96.918000000000006</v>
      </c>
      <c r="E8613">
        <v>96.700900000000004</v>
      </c>
      <c r="F8613">
        <v>96.5398</v>
      </c>
      <c r="G8613">
        <v>96.737700000000004</v>
      </c>
      <c r="H8613">
        <v>96.710300000000004</v>
      </c>
      <c r="I8613">
        <v>96.974000000000004</v>
      </c>
      <c r="J8613">
        <v>98.3078</v>
      </c>
      <c r="K8613">
        <v>97.124700000000004</v>
      </c>
      <c r="L8613">
        <v>99.293899999999994</v>
      </c>
      <c r="M8613">
        <v>98.410899999999998</v>
      </c>
    </row>
    <row r="8614" spans="1:14" x14ac:dyDescent="0.2">
      <c r="A8614" t="s">
        <v>2661</v>
      </c>
      <c r="B8614" t="s">
        <v>2662</v>
      </c>
      <c r="C8614" t="s">
        <v>2663</v>
      </c>
    </row>
    <row r="8615" spans="1:14" x14ac:dyDescent="0.2">
      <c r="A8615" t="s">
        <v>2661</v>
      </c>
      <c r="B8615" t="s">
        <v>714</v>
      </c>
      <c r="C8615">
        <v>52.918199999999999</v>
      </c>
      <c r="D8615">
        <v>52.412700000000001</v>
      </c>
      <c r="E8615">
        <v>52.078800000000001</v>
      </c>
      <c r="F8615">
        <v>51.956699999999998</v>
      </c>
      <c r="G8615">
        <v>51.924999999999997</v>
      </c>
      <c r="H8615">
        <v>51.793799999999997</v>
      </c>
      <c r="I8615">
        <v>52.076999999999998</v>
      </c>
      <c r="J8615">
        <v>51.981400000000001</v>
      </c>
      <c r="K8615">
        <v>52.074300000000001</v>
      </c>
      <c r="L8615">
        <v>52.164700000000003</v>
      </c>
      <c r="M8615">
        <v>52.639800000000001</v>
      </c>
      <c r="N8615">
        <v>53.2988</v>
      </c>
    </row>
    <row r="8616" spans="1:14" x14ac:dyDescent="0.2">
      <c r="A8616" t="s">
        <v>2661</v>
      </c>
      <c r="B8616" t="s">
        <v>715</v>
      </c>
      <c r="C8616">
        <v>53.218699999999998</v>
      </c>
      <c r="D8616">
        <v>54.066299999999998</v>
      </c>
      <c r="E8616">
        <v>53.942100000000003</v>
      </c>
      <c r="F8616">
        <v>53.738999999999997</v>
      </c>
      <c r="G8616">
        <v>54.011899999999997</v>
      </c>
      <c r="H8616">
        <v>53.930700000000002</v>
      </c>
      <c r="I8616">
        <v>54.101199999999999</v>
      </c>
      <c r="J8616">
        <v>54.462800000000001</v>
      </c>
      <c r="K8616">
        <v>55.075000000000003</v>
      </c>
      <c r="L8616">
        <v>56.321199999999997</v>
      </c>
      <c r="M8616">
        <v>56.515000000000001</v>
      </c>
      <c r="N8616">
        <v>56.434100000000001</v>
      </c>
    </row>
    <row r="8617" spans="1:14" x14ac:dyDescent="0.2">
      <c r="A8617" t="s">
        <v>2661</v>
      </c>
      <c r="B8617" t="s">
        <v>716</v>
      </c>
      <c r="C8617">
        <v>56.515599999999999</v>
      </c>
      <c r="D8617">
        <v>56.780099999999997</v>
      </c>
      <c r="E8617">
        <v>57.056699999999999</v>
      </c>
      <c r="F8617">
        <v>57.8718</v>
      </c>
      <c r="G8617">
        <v>57.944800000000001</v>
      </c>
      <c r="H8617">
        <v>58.179900000000004</v>
      </c>
      <c r="I8617">
        <v>57.4116</v>
      </c>
      <c r="J8617">
        <v>57.615200000000002</v>
      </c>
      <c r="K8617">
        <v>58.138399999999997</v>
      </c>
      <c r="L8617">
        <v>58.468899999999998</v>
      </c>
      <c r="M8617">
        <v>58.518500000000003</v>
      </c>
      <c r="N8617">
        <v>58.912599999999998</v>
      </c>
    </row>
    <row r="8618" spans="1:14" x14ac:dyDescent="0.2">
      <c r="A8618" t="s">
        <v>2661</v>
      </c>
      <c r="B8618" t="s">
        <v>717</v>
      </c>
      <c r="C8618">
        <v>59.2988</v>
      </c>
      <c r="D8618">
        <v>58.872300000000003</v>
      </c>
      <c r="E8618">
        <v>58.4711</v>
      </c>
      <c r="F8618">
        <v>58.8277</v>
      </c>
      <c r="G8618">
        <v>57.955300000000001</v>
      </c>
      <c r="H8618">
        <v>58.061999999999998</v>
      </c>
      <c r="I8618">
        <v>56.599499999999999</v>
      </c>
      <c r="J8618">
        <v>58.011600000000001</v>
      </c>
      <c r="K8618">
        <v>57.740299999999998</v>
      </c>
      <c r="L8618">
        <v>57.111199999999997</v>
      </c>
      <c r="M8618">
        <v>57.3611</v>
      </c>
      <c r="N8618">
        <v>58.1218</v>
      </c>
    </row>
    <row r="8619" spans="1:14" x14ac:dyDescent="0.2">
      <c r="A8619" t="s">
        <v>2661</v>
      </c>
      <c r="B8619" t="s">
        <v>718</v>
      </c>
      <c r="C8619">
        <v>56.584499999999998</v>
      </c>
      <c r="D8619">
        <v>58.542200000000001</v>
      </c>
      <c r="E8619">
        <v>59.258800000000001</v>
      </c>
      <c r="F8619">
        <v>58.716900000000003</v>
      </c>
      <c r="G8619">
        <v>59.101500000000001</v>
      </c>
      <c r="H8619">
        <v>59.544499999999999</v>
      </c>
      <c r="I8619">
        <v>59.290599999999998</v>
      </c>
      <c r="J8619">
        <v>59.3035</v>
      </c>
      <c r="K8619">
        <v>59.676099999999998</v>
      </c>
      <c r="L8619">
        <v>58.8337</v>
      </c>
      <c r="M8619">
        <v>57.6051</v>
      </c>
      <c r="N8619">
        <v>57.216999999999999</v>
      </c>
    </row>
    <row r="8620" spans="1:14" x14ac:dyDescent="0.2">
      <c r="A8620" t="s">
        <v>2661</v>
      </c>
      <c r="B8620" t="s">
        <v>719</v>
      </c>
      <c r="C8620">
        <v>57.3001</v>
      </c>
      <c r="D8620">
        <v>56.7438</v>
      </c>
      <c r="E8620">
        <v>56.883899999999997</v>
      </c>
      <c r="F8620">
        <v>56.956099999999999</v>
      </c>
      <c r="G8620">
        <v>57.7438</v>
      </c>
      <c r="H8620">
        <v>58.341099999999997</v>
      </c>
      <c r="I8620">
        <v>58.6614</v>
      </c>
      <c r="J8620">
        <v>58.289299999999997</v>
      </c>
      <c r="K8620">
        <v>59.424300000000002</v>
      </c>
      <c r="L8620">
        <v>59.143500000000003</v>
      </c>
      <c r="M8620">
        <v>58.866500000000002</v>
      </c>
      <c r="N8620">
        <v>58.664700000000003</v>
      </c>
    </row>
    <row r="8621" spans="1:14" x14ac:dyDescent="0.2">
      <c r="A8621" t="s">
        <v>2661</v>
      </c>
      <c r="B8621" t="s">
        <v>720</v>
      </c>
      <c r="C8621">
        <v>57.640799999999999</v>
      </c>
      <c r="D8621">
        <v>58.640500000000003</v>
      </c>
      <c r="E8621">
        <v>59.248699999999999</v>
      </c>
      <c r="F8621">
        <v>59.654600000000002</v>
      </c>
      <c r="G8621">
        <v>60.472999999999999</v>
      </c>
      <c r="H8621">
        <v>60.3446</v>
      </c>
      <c r="I8621">
        <v>61.290399999999998</v>
      </c>
      <c r="J8621">
        <v>61.011600000000001</v>
      </c>
      <c r="K8621">
        <v>60.817</v>
      </c>
      <c r="L8621">
        <v>61.408299999999997</v>
      </c>
      <c r="M8621">
        <v>61.733899999999998</v>
      </c>
      <c r="N8621">
        <v>61.734900000000003</v>
      </c>
    </row>
    <row r="8622" spans="1:14" x14ac:dyDescent="0.2">
      <c r="A8622" t="s">
        <v>2661</v>
      </c>
      <c r="B8622" t="s">
        <v>721</v>
      </c>
      <c r="C8622">
        <v>62.529000000000003</v>
      </c>
      <c r="D8622">
        <v>62.279299999999999</v>
      </c>
      <c r="E8622">
        <v>62.2776</v>
      </c>
      <c r="F8622">
        <v>62.560099999999998</v>
      </c>
      <c r="G8622">
        <v>62.584699999999998</v>
      </c>
      <c r="H8622">
        <v>62.361499999999999</v>
      </c>
      <c r="I8622">
        <v>62.3566</v>
      </c>
      <c r="J8622">
        <v>61.8765</v>
      </c>
      <c r="K8622">
        <v>62.569000000000003</v>
      </c>
      <c r="L8622">
        <v>63.443100000000001</v>
      </c>
      <c r="M8622">
        <v>63.7117</v>
      </c>
      <c r="N8622">
        <v>63.948599999999999</v>
      </c>
    </row>
    <row r="8623" spans="1:14" x14ac:dyDescent="0.2">
      <c r="A8623" t="s">
        <v>2661</v>
      </c>
      <c r="B8623" t="s">
        <v>722</v>
      </c>
      <c r="C8623">
        <v>64.439400000000006</v>
      </c>
      <c r="D8623">
        <v>64.318100000000001</v>
      </c>
      <c r="E8623">
        <v>65.014700000000005</v>
      </c>
      <c r="F8623">
        <v>65.405299999999997</v>
      </c>
      <c r="G8623">
        <v>65.563900000000004</v>
      </c>
      <c r="H8623">
        <v>65.922899999999998</v>
      </c>
      <c r="I8623">
        <v>65.891099999999994</v>
      </c>
      <c r="J8623">
        <v>66.772499999999994</v>
      </c>
      <c r="K8623">
        <v>66.652600000000007</v>
      </c>
      <c r="L8623">
        <v>67.577699999999993</v>
      </c>
      <c r="M8623">
        <v>67.795400000000001</v>
      </c>
      <c r="N8623">
        <v>68.500799999999998</v>
      </c>
    </row>
    <row r="8624" spans="1:14" x14ac:dyDescent="0.2">
      <c r="A8624" t="s">
        <v>2661</v>
      </c>
      <c r="B8624" t="s">
        <v>723</v>
      </c>
      <c r="C8624">
        <v>68.666399999999996</v>
      </c>
      <c r="D8624">
        <v>68.679199999999994</v>
      </c>
      <c r="E8624">
        <v>68.953400000000002</v>
      </c>
      <c r="F8624">
        <v>68.667000000000002</v>
      </c>
      <c r="G8624">
        <v>68.628200000000007</v>
      </c>
      <c r="H8624">
        <v>69.234999999999999</v>
      </c>
      <c r="I8624">
        <v>68.6417</v>
      </c>
      <c r="J8624">
        <v>69.833600000000004</v>
      </c>
      <c r="K8624">
        <v>70.311000000000007</v>
      </c>
      <c r="L8624">
        <v>69.812100000000001</v>
      </c>
      <c r="M8624">
        <v>69.739699999999999</v>
      </c>
      <c r="N8624">
        <v>70.206900000000005</v>
      </c>
    </row>
    <row r="8625" spans="1:14" x14ac:dyDescent="0.2">
      <c r="A8625" t="s">
        <v>2661</v>
      </c>
      <c r="B8625" t="s">
        <v>724</v>
      </c>
      <c r="C8625">
        <v>68.947199999999995</v>
      </c>
      <c r="D8625">
        <v>70.587000000000003</v>
      </c>
      <c r="E8625">
        <v>69.461399999999998</v>
      </c>
      <c r="F8625">
        <v>71.406300000000002</v>
      </c>
      <c r="G8625">
        <v>71.746499999999997</v>
      </c>
      <c r="H8625">
        <v>72.626300000000001</v>
      </c>
      <c r="I8625">
        <v>72.969399999999993</v>
      </c>
      <c r="J8625">
        <v>72.767399999999995</v>
      </c>
      <c r="K8625">
        <v>73.145700000000005</v>
      </c>
      <c r="L8625">
        <v>72.467799999999997</v>
      </c>
      <c r="M8625">
        <v>73.328599999999994</v>
      </c>
      <c r="N8625">
        <v>74.100899999999996</v>
      </c>
    </row>
    <row r="8626" spans="1:14" x14ac:dyDescent="0.2">
      <c r="A8626" t="s">
        <v>2661</v>
      </c>
      <c r="B8626" t="s">
        <v>725</v>
      </c>
      <c r="C8626">
        <v>74.045199999999994</v>
      </c>
      <c r="D8626">
        <v>74.920599999999993</v>
      </c>
      <c r="E8626">
        <v>76.120099999999994</v>
      </c>
      <c r="F8626">
        <v>75.118799999999993</v>
      </c>
      <c r="G8626">
        <v>75.963499999999996</v>
      </c>
      <c r="H8626">
        <v>76.763099999999994</v>
      </c>
      <c r="I8626">
        <v>76.688100000000006</v>
      </c>
      <c r="J8626">
        <v>78.774600000000007</v>
      </c>
      <c r="K8626">
        <v>79.373900000000006</v>
      </c>
      <c r="L8626">
        <v>80.026799999999994</v>
      </c>
      <c r="M8626">
        <v>81.140100000000004</v>
      </c>
      <c r="N8626">
        <v>81.025599999999997</v>
      </c>
    </row>
    <row r="8627" spans="1:14" x14ac:dyDescent="0.2">
      <c r="A8627" t="s">
        <v>2661</v>
      </c>
      <c r="B8627" t="s">
        <v>726</v>
      </c>
      <c r="C8627">
        <v>82.188100000000006</v>
      </c>
      <c r="D8627">
        <v>82.168499999999995</v>
      </c>
      <c r="E8627">
        <v>82.214500000000001</v>
      </c>
      <c r="F8627">
        <v>82.698599999999999</v>
      </c>
      <c r="G8627">
        <v>82.907799999999995</v>
      </c>
      <c r="H8627">
        <v>81.216300000000004</v>
      </c>
      <c r="I8627">
        <v>79.364900000000006</v>
      </c>
      <c r="J8627">
        <v>84.359499999999997</v>
      </c>
      <c r="K8627">
        <v>83.772800000000004</v>
      </c>
      <c r="L8627">
        <v>84.803100000000001</v>
      </c>
      <c r="M8627">
        <v>84.598799999999997</v>
      </c>
      <c r="N8627">
        <v>84.578900000000004</v>
      </c>
    </row>
    <row r="8628" spans="1:14" x14ac:dyDescent="0.2">
      <c r="A8628" t="s">
        <v>2661</v>
      </c>
      <c r="B8628" t="s">
        <v>727</v>
      </c>
      <c r="C8628">
        <v>84.877899999999997</v>
      </c>
      <c r="D8628">
        <v>85.438000000000002</v>
      </c>
      <c r="E8628">
        <v>84.805099999999996</v>
      </c>
      <c r="F8628">
        <v>84.838700000000003</v>
      </c>
      <c r="G8628">
        <v>85.776899999999998</v>
      </c>
      <c r="H8628">
        <v>85.133200000000002</v>
      </c>
      <c r="I8628">
        <v>84.950800000000001</v>
      </c>
      <c r="J8628">
        <v>86.228300000000004</v>
      </c>
      <c r="K8628">
        <v>85.5047</v>
      </c>
      <c r="L8628">
        <v>87.252300000000005</v>
      </c>
      <c r="M8628">
        <v>87.051400000000001</v>
      </c>
      <c r="N8628">
        <v>87.58</v>
      </c>
    </row>
    <row r="8629" spans="1:14" x14ac:dyDescent="0.2">
      <c r="A8629" t="s">
        <v>2661</v>
      </c>
      <c r="B8629" t="s">
        <v>728</v>
      </c>
      <c r="C8629">
        <v>87.974299999999999</v>
      </c>
      <c r="D8629">
        <v>88.312100000000001</v>
      </c>
      <c r="E8629">
        <v>88.7941</v>
      </c>
      <c r="F8629">
        <v>89.540700000000001</v>
      </c>
      <c r="G8629">
        <v>89.555999999999997</v>
      </c>
      <c r="H8629">
        <v>89.488600000000005</v>
      </c>
      <c r="I8629">
        <v>88.905500000000004</v>
      </c>
      <c r="J8629">
        <v>88.9114</v>
      </c>
      <c r="K8629">
        <v>89.766099999999994</v>
      </c>
      <c r="L8629">
        <v>89.217200000000005</v>
      </c>
      <c r="M8629">
        <v>88.839200000000005</v>
      </c>
      <c r="N8629">
        <v>88.306399999999996</v>
      </c>
    </row>
    <row r="8630" spans="1:14" x14ac:dyDescent="0.2">
      <c r="A8630" t="s">
        <v>2661</v>
      </c>
      <c r="B8630" t="s">
        <v>729</v>
      </c>
      <c r="C8630">
        <v>87.507000000000005</v>
      </c>
      <c r="D8630">
        <v>87.613</v>
      </c>
      <c r="E8630">
        <v>88.096400000000003</v>
      </c>
      <c r="F8630">
        <v>87.761600000000001</v>
      </c>
      <c r="G8630">
        <v>87.744399999999999</v>
      </c>
      <c r="H8630">
        <v>87.184200000000004</v>
      </c>
      <c r="I8630">
        <v>86.878900000000002</v>
      </c>
      <c r="J8630">
        <v>85.913399999999996</v>
      </c>
      <c r="K8630">
        <v>85.120599999999996</v>
      </c>
      <c r="L8630">
        <v>84.526499999999999</v>
      </c>
      <c r="M8630">
        <v>84.992599999999996</v>
      </c>
      <c r="N8630">
        <v>85.618799999999993</v>
      </c>
    </row>
    <row r="8631" spans="1:14" x14ac:dyDescent="0.2">
      <c r="A8631" t="s">
        <v>2661</v>
      </c>
      <c r="B8631" t="s">
        <v>730</v>
      </c>
      <c r="C8631">
        <v>85.657200000000003</v>
      </c>
      <c r="D8631">
        <v>85.393500000000003</v>
      </c>
      <c r="E8631">
        <v>85.814300000000003</v>
      </c>
      <c r="F8631">
        <v>85.526799999999994</v>
      </c>
      <c r="G8631">
        <v>86.124600000000001</v>
      </c>
      <c r="H8631">
        <v>87.191299999999998</v>
      </c>
      <c r="I8631">
        <v>86.830699999999993</v>
      </c>
      <c r="J8631">
        <v>87.015000000000001</v>
      </c>
      <c r="K8631">
        <v>87.004999999999995</v>
      </c>
      <c r="L8631">
        <v>86.475200000000001</v>
      </c>
      <c r="M8631">
        <v>87.235200000000006</v>
      </c>
      <c r="N8631">
        <v>86.3523</v>
      </c>
    </row>
    <row r="8632" spans="1:14" x14ac:dyDescent="0.2">
      <c r="A8632" t="s">
        <v>2661</v>
      </c>
      <c r="B8632" t="s">
        <v>731</v>
      </c>
      <c r="C8632">
        <v>87.161799999999999</v>
      </c>
      <c r="D8632">
        <v>87.3249</v>
      </c>
      <c r="E8632">
        <v>87.5578</v>
      </c>
      <c r="F8632">
        <v>87.319699999999997</v>
      </c>
      <c r="G8632">
        <v>87.081400000000002</v>
      </c>
      <c r="H8632">
        <v>87.72</v>
      </c>
      <c r="I8632">
        <v>87.968100000000007</v>
      </c>
      <c r="J8632">
        <v>87.719899999999996</v>
      </c>
      <c r="K8632">
        <v>89.350899999999996</v>
      </c>
      <c r="L8632">
        <v>88.420299999999997</v>
      </c>
      <c r="M8632">
        <v>89.358900000000006</v>
      </c>
      <c r="N8632">
        <v>89.125100000000003</v>
      </c>
    </row>
    <row r="8633" spans="1:14" x14ac:dyDescent="0.2">
      <c r="A8633" t="s">
        <v>2661</v>
      </c>
      <c r="B8633" t="s">
        <v>732</v>
      </c>
      <c r="C8633">
        <v>89.259299999999996</v>
      </c>
      <c r="D8633">
        <v>90.036600000000007</v>
      </c>
      <c r="E8633">
        <v>89.491200000000006</v>
      </c>
      <c r="F8633">
        <v>89.9328</v>
      </c>
      <c r="G8633">
        <v>89.99</v>
      </c>
      <c r="H8633">
        <v>88.660600000000002</v>
      </c>
      <c r="I8633">
        <v>89.472099999999998</v>
      </c>
      <c r="J8633">
        <v>90.236400000000003</v>
      </c>
      <c r="K8633">
        <v>90.337999999999994</v>
      </c>
      <c r="L8633">
        <v>91.2072</v>
      </c>
      <c r="M8633">
        <v>90.725800000000007</v>
      </c>
      <c r="N8633">
        <v>91.424599999999998</v>
      </c>
    </row>
    <row r="8634" spans="1:14" x14ac:dyDescent="0.2">
      <c r="A8634" t="s">
        <v>2661</v>
      </c>
      <c r="B8634" t="s">
        <v>733</v>
      </c>
      <c r="C8634">
        <v>92.429299999999998</v>
      </c>
      <c r="D8634">
        <v>93.811499999999995</v>
      </c>
      <c r="E8634">
        <v>92.952799999999996</v>
      </c>
      <c r="F8634">
        <v>92.963800000000006</v>
      </c>
      <c r="G8634">
        <v>93.904499999999999</v>
      </c>
      <c r="H8634">
        <v>94.248999999999995</v>
      </c>
      <c r="I8634">
        <v>93.7607</v>
      </c>
      <c r="J8634">
        <v>94.621499999999997</v>
      </c>
      <c r="K8634">
        <v>94.092600000000004</v>
      </c>
      <c r="L8634">
        <v>95.844200000000001</v>
      </c>
      <c r="M8634">
        <v>95.873900000000006</v>
      </c>
      <c r="N8634">
        <v>95.304599999999994</v>
      </c>
    </row>
    <row r="8635" spans="1:14" x14ac:dyDescent="0.2">
      <c r="A8635" t="s">
        <v>2661</v>
      </c>
      <c r="B8635" t="s">
        <v>734</v>
      </c>
      <c r="C8635">
        <v>96.4923</v>
      </c>
      <c r="D8635">
        <v>96.400400000000005</v>
      </c>
      <c r="E8635">
        <v>97.028099999999995</v>
      </c>
      <c r="F8635">
        <v>97.858400000000003</v>
      </c>
      <c r="G8635">
        <v>97.258200000000002</v>
      </c>
      <c r="H8635">
        <v>97.590500000000006</v>
      </c>
      <c r="I8635">
        <v>97.055899999999994</v>
      </c>
      <c r="J8635">
        <v>97.827799999999996</v>
      </c>
      <c r="K8635">
        <v>97.745999999999995</v>
      </c>
      <c r="L8635">
        <v>97.687200000000004</v>
      </c>
      <c r="M8635">
        <v>98.203500000000005</v>
      </c>
      <c r="N8635">
        <v>99.714299999999994</v>
      </c>
    </row>
    <row r="8636" spans="1:14" x14ac:dyDescent="0.2">
      <c r="A8636" t="s">
        <v>2661</v>
      </c>
      <c r="B8636" t="s">
        <v>735</v>
      </c>
      <c r="C8636">
        <v>98.202600000000004</v>
      </c>
      <c r="D8636">
        <v>99.395600000000002</v>
      </c>
      <c r="E8636">
        <v>99.505200000000002</v>
      </c>
      <c r="F8636">
        <v>100.78830000000001</v>
      </c>
      <c r="G8636">
        <v>100.2119</v>
      </c>
      <c r="H8636">
        <v>100.5389</v>
      </c>
      <c r="I8636">
        <v>100.68</v>
      </c>
      <c r="J8636">
        <v>99.958100000000002</v>
      </c>
      <c r="K8636">
        <v>100.2915</v>
      </c>
      <c r="L8636">
        <v>99.7834</v>
      </c>
      <c r="M8636">
        <v>100.0724</v>
      </c>
      <c r="N8636">
        <v>100.572</v>
      </c>
    </row>
    <row r="8637" spans="1:14" x14ac:dyDescent="0.2">
      <c r="A8637" t="s">
        <v>2661</v>
      </c>
      <c r="B8637" t="s">
        <v>736</v>
      </c>
      <c r="C8637">
        <v>100.0398</v>
      </c>
      <c r="D8637">
        <v>100.05240000000001</v>
      </c>
      <c r="E8637">
        <v>99.291399999999996</v>
      </c>
      <c r="F8637">
        <v>97.451499999999996</v>
      </c>
      <c r="G8637">
        <v>97.301500000000004</v>
      </c>
      <c r="H8637">
        <v>96.993099999999998</v>
      </c>
      <c r="I8637">
        <v>96.254900000000006</v>
      </c>
      <c r="J8637">
        <v>93.853499999999997</v>
      </c>
      <c r="K8637">
        <v>91.736999999999995</v>
      </c>
      <c r="L8637">
        <v>90.4251</v>
      </c>
      <c r="M8637">
        <v>89.95</v>
      </c>
      <c r="N8637">
        <v>88.515299999999996</v>
      </c>
    </row>
    <row r="8638" spans="1:14" x14ac:dyDescent="0.2">
      <c r="A8638" t="s">
        <v>2661</v>
      </c>
      <c r="B8638" t="s">
        <v>737</v>
      </c>
      <c r="C8638">
        <v>84.098299999999995</v>
      </c>
      <c r="D8638">
        <v>85.341999999999999</v>
      </c>
      <c r="E8638">
        <v>84.458100000000002</v>
      </c>
      <c r="F8638">
        <v>83.537700000000001</v>
      </c>
      <c r="G8638">
        <v>82.079800000000006</v>
      </c>
      <c r="H8638">
        <v>81.705600000000004</v>
      </c>
      <c r="I8638">
        <v>83.800799999999995</v>
      </c>
      <c r="J8638">
        <v>85.144400000000005</v>
      </c>
      <c r="K8638">
        <v>86.498500000000007</v>
      </c>
      <c r="L8638">
        <v>86.538200000000003</v>
      </c>
      <c r="M8638">
        <v>86.948999999999998</v>
      </c>
      <c r="N8638">
        <v>87.455299999999994</v>
      </c>
    </row>
    <row r="8639" spans="1:14" x14ac:dyDescent="0.2">
      <c r="A8639" t="s">
        <v>2661</v>
      </c>
      <c r="B8639" t="s">
        <v>738</v>
      </c>
      <c r="C8639">
        <v>88.539400000000001</v>
      </c>
      <c r="D8639">
        <v>88.196299999999994</v>
      </c>
      <c r="E8639">
        <v>89.164299999999997</v>
      </c>
      <c r="F8639">
        <v>89.471999999999994</v>
      </c>
      <c r="G8639">
        <v>90.961100000000002</v>
      </c>
      <c r="H8639">
        <v>90.795100000000005</v>
      </c>
      <c r="I8639">
        <v>92.173000000000002</v>
      </c>
      <c r="J8639">
        <v>92.059899999999999</v>
      </c>
      <c r="K8639">
        <v>92.500799999999998</v>
      </c>
      <c r="L8639">
        <v>93.116399999999999</v>
      </c>
      <c r="M8639">
        <v>92.808099999999996</v>
      </c>
      <c r="N8639">
        <v>93.468199999999996</v>
      </c>
    </row>
    <row r="8640" spans="1:14" x14ac:dyDescent="0.2">
      <c r="A8640" t="s">
        <v>2661</v>
      </c>
      <c r="B8640" t="s">
        <v>739</v>
      </c>
      <c r="C8640">
        <v>94.674800000000005</v>
      </c>
      <c r="D8640">
        <v>95.298599999999993</v>
      </c>
      <c r="E8640">
        <v>95.821600000000004</v>
      </c>
      <c r="F8640">
        <v>95.106800000000007</v>
      </c>
      <c r="G8640">
        <v>95.656199999999998</v>
      </c>
      <c r="H8640">
        <v>95.815200000000004</v>
      </c>
      <c r="I8640">
        <v>96.2881</v>
      </c>
      <c r="J8640">
        <v>97.205299999999994</v>
      </c>
      <c r="K8640">
        <v>97.485399999999998</v>
      </c>
      <c r="L8640">
        <v>98.993899999999996</v>
      </c>
      <c r="M8640">
        <v>98.360299999999995</v>
      </c>
    </row>
    <row r="8641" spans="1:14" x14ac:dyDescent="0.2">
      <c r="A8641" t="s">
        <v>2664</v>
      </c>
      <c r="B8641" t="s">
        <v>2665</v>
      </c>
      <c r="C8641" t="s">
        <v>2553</v>
      </c>
      <c r="D8641" t="s">
        <v>568</v>
      </c>
    </row>
    <row r="8642" spans="1:14" x14ac:dyDescent="0.2">
      <c r="A8642" t="s">
        <v>2664</v>
      </c>
      <c r="B8642" t="s">
        <v>714</v>
      </c>
      <c r="C8642">
        <v>48.638399999999997</v>
      </c>
      <c r="D8642">
        <v>48.3309</v>
      </c>
      <c r="E8642">
        <v>48.244900000000001</v>
      </c>
      <c r="F8642">
        <v>48.3932</v>
      </c>
      <c r="G8642">
        <v>48.399799999999999</v>
      </c>
      <c r="H8642">
        <v>48.469000000000001</v>
      </c>
      <c r="I8642">
        <v>48.833500000000001</v>
      </c>
      <c r="J8642">
        <v>48.789900000000003</v>
      </c>
      <c r="K8642">
        <v>48.989400000000003</v>
      </c>
      <c r="L8642">
        <v>49.287700000000001</v>
      </c>
      <c r="M8642">
        <v>49.350999999999999</v>
      </c>
      <c r="N8642">
        <v>49.861800000000002</v>
      </c>
    </row>
    <row r="8643" spans="1:14" x14ac:dyDescent="0.2">
      <c r="A8643" t="s">
        <v>2664</v>
      </c>
      <c r="B8643" t="s">
        <v>715</v>
      </c>
      <c r="C8643">
        <v>49.637500000000003</v>
      </c>
      <c r="D8643">
        <v>50.494599999999998</v>
      </c>
      <c r="E8643">
        <v>50.563400000000001</v>
      </c>
      <c r="F8643">
        <v>50.792099999999998</v>
      </c>
      <c r="G8643">
        <v>51.244999999999997</v>
      </c>
      <c r="H8643">
        <v>51.300600000000003</v>
      </c>
      <c r="I8643">
        <v>51.683100000000003</v>
      </c>
      <c r="J8643">
        <v>51.921599999999998</v>
      </c>
      <c r="K8643">
        <v>51.824399999999997</v>
      </c>
      <c r="L8643">
        <v>52.613999999999997</v>
      </c>
      <c r="M8643">
        <v>52.8598</v>
      </c>
      <c r="N8643">
        <v>52.9452</v>
      </c>
    </row>
    <row r="8644" spans="1:14" x14ac:dyDescent="0.2">
      <c r="A8644" t="s">
        <v>2664</v>
      </c>
      <c r="B8644" t="s">
        <v>716</v>
      </c>
      <c r="C8644">
        <v>53.066499999999998</v>
      </c>
      <c r="D8644">
        <v>53.243499999999997</v>
      </c>
      <c r="E8644">
        <v>53.299100000000003</v>
      </c>
      <c r="F8644">
        <v>53.527099999999997</v>
      </c>
      <c r="G8644">
        <v>53.429400000000001</v>
      </c>
      <c r="H8644">
        <v>53.7331</v>
      </c>
      <c r="I8644">
        <v>53.885199999999998</v>
      </c>
      <c r="J8644">
        <v>54.339199999999998</v>
      </c>
      <c r="K8644">
        <v>54.005899999999997</v>
      </c>
      <c r="L8644">
        <v>54.387099999999997</v>
      </c>
      <c r="M8644">
        <v>54.673000000000002</v>
      </c>
      <c r="N8644">
        <v>54.743099999999998</v>
      </c>
    </row>
    <row r="8645" spans="1:14" x14ac:dyDescent="0.2">
      <c r="A8645" t="s">
        <v>2664</v>
      </c>
      <c r="B8645" t="s">
        <v>717</v>
      </c>
      <c r="C8645">
        <v>54.867600000000003</v>
      </c>
      <c r="D8645">
        <v>54.795099999999998</v>
      </c>
      <c r="E8645">
        <v>55.029400000000003</v>
      </c>
      <c r="F8645">
        <v>54.836100000000002</v>
      </c>
      <c r="G8645">
        <v>54.491399999999999</v>
      </c>
      <c r="H8645">
        <v>54.404899999999998</v>
      </c>
      <c r="I8645">
        <v>53.993899999999996</v>
      </c>
      <c r="J8645">
        <v>53.989899999999999</v>
      </c>
      <c r="K8645">
        <v>54.1372</v>
      </c>
      <c r="L8645">
        <v>53.954700000000003</v>
      </c>
      <c r="M8645">
        <v>54.1008</v>
      </c>
      <c r="N8645">
        <v>54.436199999999999</v>
      </c>
    </row>
    <row r="8646" spans="1:14" x14ac:dyDescent="0.2">
      <c r="A8646" t="s">
        <v>2664</v>
      </c>
      <c r="B8646" t="s">
        <v>718</v>
      </c>
      <c r="C8646">
        <v>53.918799999999997</v>
      </c>
      <c r="D8646">
        <v>54.090200000000003</v>
      </c>
      <c r="E8646">
        <v>54.636099999999999</v>
      </c>
      <c r="F8646">
        <v>54.428699999999999</v>
      </c>
      <c r="G8646">
        <v>54.616100000000003</v>
      </c>
      <c r="H8646">
        <v>54.671599999999998</v>
      </c>
      <c r="I8646">
        <v>54.729199999999999</v>
      </c>
      <c r="J8646">
        <v>54.544199999999996</v>
      </c>
      <c r="K8646">
        <v>54.980899999999998</v>
      </c>
      <c r="L8646">
        <v>54.496499999999997</v>
      </c>
      <c r="M8646">
        <v>53.5002</v>
      </c>
      <c r="N8646">
        <v>53.075699999999998</v>
      </c>
    </row>
    <row r="8647" spans="1:14" x14ac:dyDescent="0.2">
      <c r="A8647" t="s">
        <v>2664</v>
      </c>
      <c r="B8647" t="s">
        <v>719</v>
      </c>
      <c r="C8647">
        <v>52.868899999999996</v>
      </c>
      <c r="D8647">
        <v>52.327300000000001</v>
      </c>
      <c r="E8647">
        <v>52.063400000000001</v>
      </c>
      <c r="F8647">
        <v>52.3855</v>
      </c>
      <c r="G8647">
        <v>53.163699999999999</v>
      </c>
      <c r="H8647">
        <v>53.929699999999997</v>
      </c>
      <c r="I8647">
        <v>53.7851</v>
      </c>
      <c r="J8647">
        <v>54.045099999999998</v>
      </c>
      <c r="K8647">
        <v>54.408999999999999</v>
      </c>
      <c r="L8647">
        <v>54.418300000000002</v>
      </c>
      <c r="M8647">
        <v>54.5672</v>
      </c>
      <c r="N8647">
        <v>54.4148</v>
      </c>
    </row>
    <row r="8648" spans="1:14" x14ac:dyDescent="0.2">
      <c r="A8648" t="s">
        <v>2664</v>
      </c>
      <c r="B8648" t="s">
        <v>720</v>
      </c>
      <c r="C8648">
        <v>54.005200000000002</v>
      </c>
      <c r="D8648">
        <v>54.9114</v>
      </c>
      <c r="E8648">
        <v>55.179900000000004</v>
      </c>
      <c r="F8648">
        <v>55.633200000000002</v>
      </c>
      <c r="G8648">
        <v>55.940199999999997</v>
      </c>
      <c r="H8648">
        <v>55.724499999999999</v>
      </c>
      <c r="I8648">
        <v>56.200800000000001</v>
      </c>
      <c r="J8648">
        <v>56.018000000000001</v>
      </c>
      <c r="K8648">
        <v>56.292400000000001</v>
      </c>
      <c r="L8648">
        <v>56.754600000000003</v>
      </c>
      <c r="M8648">
        <v>56.984900000000003</v>
      </c>
      <c r="N8648">
        <v>57.3185</v>
      </c>
    </row>
    <row r="8649" spans="1:14" x14ac:dyDescent="0.2">
      <c r="A8649" t="s">
        <v>2664</v>
      </c>
      <c r="B8649" t="s">
        <v>721</v>
      </c>
      <c r="C8649">
        <v>57.529299999999999</v>
      </c>
      <c r="D8649">
        <v>58.0212</v>
      </c>
      <c r="E8649">
        <v>58.164299999999997</v>
      </c>
      <c r="F8649">
        <v>58.532600000000002</v>
      </c>
      <c r="G8649">
        <v>58.377299999999998</v>
      </c>
      <c r="H8649">
        <v>58.471600000000002</v>
      </c>
      <c r="I8649">
        <v>59.107599999999998</v>
      </c>
      <c r="J8649">
        <v>59.231099999999998</v>
      </c>
      <c r="K8649">
        <v>59.432200000000002</v>
      </c>
      <c r="L8649">
        <v>59.860900000000001</v>
      </c>
      <c r="M8649">
        <v>60.128999999999998</v>
      </c>
      <c r="N8649">
        <v>60.697699999999998</v>
      </c>
    </row>
    <row r="8650" spans="1:14" x14ac:dyDescent="0.2">
      <c r="A8650" t="s">
        <v>2664</v>
      </c>
      <c r="B8650" t="s">
        <v>722</v>
      </c>
      <c r="C8650">
        <v>60.998199999999997</v>
      </c>
      <c r="D8650">
        <v>60.858800000000002</v>
      </c>
      <c r="E8650">
        <v>61.494799999999998</v>
      </c>
      <c r="F8650">
        <v>62.114899999999999</v>
      </c>
      <c r="G8650">
        <v>62.384799999999998</v>
      </c>
      <c r="H8650">
        <v>63.058599999999998</v>
      </c>
      <c r="I8650">
        <v>63.514800000000001</v>
      </c>
      <c r="J8650">
        <v>63.436799999999998</v>
      </c>
      <c r="K8650">
        <v>63.7941</v>
      </c>
      <c r="L8650">
        <v>64.3339</v>
      </c>
      <c r="M8650">
        <v>64.765000000000001</v>
      </c>
      <c r="N8650">
        <v>65.386799999999994</v>
      </c>
    </row>
    <row r="8651" spans="1:14" x14ac:dyDescent="0.2">
      <c r="A8651" t="s">
        <v>2664</v>
      </c>
      <c r="B8651" t="s">
        <v>723</v>
      </c>
      <c r="C8651">
        <v>65.558099999999996</v>
      </c>
      <c r="D8651">
        <v>65.563100000000006</v>
      </c>
      <c r="E8651">
        <v>65.902699999999996</v>
      </c>
      <c r="F8651">
        <v>65.717299999999994</v>
      </c>
      <c r="G8651">
        <v>65.852400000000003</v>
      </c>
      <c r="H8651">
        <v>66.016599999999997</v>
      </c>
      <c r="I8651">
        <v>65.438900000000004</v>
      </c>
      <c r="J8651">
        <v>66.996200000000002</v>
      </c>
      <c r="K8651">
        <v>67.142499999999998</v>
      </c>
      <c r="L8651">
        <v>67.275300000000001</v>
      </c>
      <c r="M8651">
        <v>67.422799999999995</v>
      </c>
      <c r="N8651">
        <v>67.873099999999994</v>
      </c>
    </row>
    <row r="8652" spans="1:14" x14ac:dyDescent="0.2">
      <c r="A8652" t="s">
        <v>2664</v>
      </c>
      <c r="B8652" t="s">
        <v>724</v>
      </c>
      <c r="C8652">
        <v>67.745099999999994</v>
      </c>
      <c r="D8652">
        <v>69.015299999999996</v>
      </c>
      <c r="E8652">
        <v>68.543700000000001</v>
      </c>
      <c r="F8652">
        <v>69.243399999999994</v>
      </c>
      <c r="G8652">
        <v>69.865600000000001</v>
      </c>
      <c r="H8652">
        <v>70.572199999999995</v>
      </c>
      <c r="I8652">
        <v>70.211200000000005</v>
      </c>
      <c r="J8652">
        <v>70.987700000000004</v>
      </c>
      <c r="K8652">
        <v>71.336299999999994</v>
      </c>
      <c r="L8652">
        <v>71.315799999999996</v>
      </c>
      <c r="M8652">
        <v>72.256</v>
      </c>
      <c r="N8652">
        <v>72.803200000000004</v>
      </c>
    </row>
    <row r="8653" spans="1:14" x14ac:dyDescent="0.2">
      <c r="A8653" t="s">
        <v>2664</v>
      </c>
      <c r="B8653" t="s">
        <v>725</v>
      </c>
      <c r="C8653">
        <v>73.154399999999995</v>
      </c>
      <c r="D8653">
        <v>74.168800000000005</v>
      </c>
      <c r="E8653">
        <v>74.706999999999994</v>
      </c>
      <c r="F8653">
        <v>75.091700000000003</v>
      </c>
      <c r="G8653">
        <v>75.337800000000001</v>
      </c>
      <c r="H8653">
        <v>75.713200000000001</v>
      </c>
      <c r="I8653">
        <v>76.4863</v>
      </c>
      <c r="J8653">
        <v>77.194699999999997</v>
      </c>
      <c r="K8653">
        <v>77.912000000000006</v>
      </c>
      <c r="L8653">
        <v>78.902299999999997</v>
      </c>
      <c r="M8653">
        <v>79.530299999999997</v>
      </c>
      <c r="N8653">
        <v>80.150599999999997</v>
      </c>
    </row>
    <row r="8654" spans="1:14" x14ac:dyDescent="0.2">
      <c r="A8654" t="s">
        <v>2664</v>
      </c>
      <c r="B8654" t="s">
        <v>726</v>
      </c>
      <c r="C8654">
        <v>79.925200000000004</v>
      </c>
      <c r="D8654">
        <v>80.029700000000005</v>
      </c>
      <c r="E8654">
        <v>80.1327</v>
      </c>
      <c r="F8654">
        <v>80.344999999999999</v>
      </c>
      <c r="G8654">
        <v>81.416300000000007</v>
      </c>
      <c r="H8654">
        <v>81.003699999999995</v>
      </c>
      <c r="I8654">
        <v>80.596699999999998</v>
      </c>
      <c r="J8654">
        <v>82.760099999999994</v>
      </c>
      <c r="K8654">
        <v>83.159700000000001</v>
      </c>
      <c r="L8654">
        <v>83.941599999999994</v>
      </c>
      <c r="M8654">
        <v>83.925399999999996</v>
      </c>
      <c r="N8654">
        <v>84.640500000000003</v>
      </c>
    </row>
    <row r="8655" spans="1:14" x14ac:dyDescent="0.2">
      <c r="A8655" t="s">
        <v>2664</v>
      </c>
      <c r="B8655" t="s">
        <v>727</v>
      </c>
      <c r="C8655">
        <v>84.5154</v>
      </c>
      <c r="D8655">
        <v>84.816100000000006</v>
      </c>
      <c r="E8655">
        <v>85.454700000000003</v>
      </c>
      <c r="F8655">
        <v>86.070800000000006</v>
      </c>
      <c r="G8655">
        <v>86.383700000000005</v>
      </c>
      <c r="H8655">
        <v>86.775599999999997</v>
      </c>
      <c r="I8655">
        <v>88.331100000000006</v>
      </c>
      <c r="J8655">
        <v>88.018000000000001</v>
      </c>
      <c r="K8655">
        <v>88.108800000000002</v>
      </c>
      <c r="L8655">
        <v>89.111400000000003</v>
      </c>
      <c r="M8655">
        <v>89.822000000000003</v>
      </c>
      <c r="N8655">
        <v>90.347499999999997</v>
      </c>
    </row>
    <row r="8656" spans="1:14" x14ac:dyDescent="0.2">
      <c r="A8656" t="s">
        <v>2664</v>
      </c>
      <c r="B8656" t="s">
        <v>728</v>
      </c>
      <c r="C8656">
        <v>91.301299999999998</v>
      </c>
      <c r="D8656">
        <v>91.573999999999998</v>
      </c>
      <c r="E8656">
        <v>91.840100000000007</v>
      </c>
      <c r="F8656">
        <v>92.565799999999996</v>
      </c>
      <c r="G8656">
        <v>92.709199999999996</v>
      </c>
      <c r="H8656">
        <v>92.886300000000006</v>
      </c>
      <c r="I8656">
        <v>92.719300000000004</v>
      </c>
      <c r="J8656">
        <v>92.272900000000007</v>
      </c>
      <c r="K8656">
        <v>92.449799999999996</v>
      </c>
      <c r="L8656">
        <v>92.114000000000004</v>
      </c>
      <c r="M8656">
        <v>91.66</v>
      </c>
      <c r="N8656">
        <v>91.302899999999994</v>
      </c>
    </row>
    <row r="8657" spans="1:14" x14ac:dyDescent="0.2">
      <c r="A8657" t="s">
        <v>2664</v>
      </c>
      <c r="B8657" t="s">
        <v>729</v>
      </c>
      <c r="C8657">
        <v>90.617500000000007</v>
      </c>
      <c r="D8657">
        <v>89.648499999999999</v>
      </c>
      <c r="E8657">
        <v>89.465800000000002</v>
      </c>
      <c r="F8657">
        <v>89.140799999999999</v>
      </c>
      <c r="G8657">
        <v>88.134799999999998</v>
      </c>
      <c r="H8657">
        <v>87.299000000000007</v>
      </c>
      <c r="I8657">
        <v>86.725800000000007</v>
      </c>
      <c r="J8657">
        <v>86.91</v>
      </c>
      <c r="K8657">
        <v>86.408100000000005</v>
      </c>
      <c r="L8657">
        <v>85.682699999999997</v>
      </c>
      <c r="M8657">
        <v>85.211399999999998</v>
      </c>
      <c r="N8657">
        <v>85.808499999999995</v>
      </c>
    </row>
    <row r="8658" spans="1:14" x14ac:dyDescent="0.2">
      <c r="A8658" t="s">
        <v>2664</v>
      </c>
      <c r="B8658" t="s">
        <v>730</v>
      </c>
      <c r="C8658">
        <v>86.167400000000001</v>
      </c>
      <c r="D8658">
        <v>86.334100000000007</v>
      </c>
      <c r="E8658">
        <v>87.325800000000001</v>
      </c>
      <c r="F8658">
        <v>88.554599999999994</v>
      </c>
      <c r="G8658">
        <v>88.793300000000002</v>
      </c>
      <c r="H8658">
        <v>89.697800000000001</v>
      </c>
      <c r="I8658">
        <v>89.891800000000003</v>
      </c>
      <c r="J8658">
        <v>90.059600000000003</v>
      </c>
      <c r="K8658">
        <v>90.541200000000003</v>
      </c>
      <c r="L8658">
        <v>90.477800000000002</v>
      </c>
      <c r="M8658">
        <v>90.4495</v>
      </c>
      <c r="N8658">
        <v>89.900400000000005</v>
      </c>
    </row>
    <row r="8659" spans="1:14" x14ac:dyDescent="0.2">
      <c r="A8659" t="s">
        <v>2664</v>
      </c>
      <c r="B8659" t="s">
        <v>731</v>
      </c>
      <c r="C8659">
        <v>91.070400000000006</v>
      </c>
      <c r="D8659">
        <v>91.197100000000006</v>
      </c>
      <c r="E8659">
        <v>90.885999999999996</v>
      </c>
      <c r="F8659">
        <v>89.551400000000001</v>
      </c>
      <c r="G8659">
        <v>90.106499999999997</v>
      </c>
      <c r="H8659">
        <v>89.433099999999996</v>
      </c>
      <c r="I8659">
        <v>90.165599999999998</v>
      </c>
      <c r="J8659">
        <v>89.979200000000006</v>
      </c>
      <c r="K8659">
        <v>90.080299999999994</v>
      </c>
      <c r="L8659">
        <v>90.184799999999996</v>
      </c>
      <c r="M8659">
        <v>91.199100000000001</v>
      </c>
      <c r="N8659">
        <v>91.134100000000004</v>
      </c>
    </row>
    <row r="8660" spans="1:14" x14ac:dyDescent="0.2">
      <c r="A8660" t="s">
        <v>2664</v>
      </c>
      <c r="B8660" t="s">
        <v>732</v>
      </c>
      <c r="C8660">
        <v>91.854399999999998</v>
      </c>
      <c r="D8660">
        <v>92.447000000000003</v>
      </c>
      <c r="E8660">
        <v>91.673400000000001</v>
      </c>
      <c r="F8660">
        <v>91.938400000000001</v>
      </c>
      <c r="G8660">
        <v>92.754800000000003</v>
      </c>
      <c r="H8660">
        <v>91.981999999999999</v>
      </c>
      <c r="I8660">
        <v>91.641099999999994</v>
      </c>
      <c r="J8660">
        <v>91.995599999999996</v>
      </c>
      <c r="K8660">
        <v>92.200599999999994</v>
      </c>
      <c r="L8660">
        <v>93.323599999999999</v>
      </c>
      <c r="M8660">
        <v>93.5</v>
      </c>
      <c r="N8660">
        <v>94.076099999999997</v>
      </c>
    </row>
    <row r="8661" spans="1:14" x14ac:dyDescent="0.2">
      <c r="A8661" t="s">
        <v>2664</v>
      </c>
      <c r="B8661" t="s">
        <v>733</v>
      </c>
      <c r="C8661">
        <v>94.932299999999998</v>
      </c>
      <c r="D8661">
        <v>95.074299999999994</v>
      </c>
      <c r="E8661">
        <v>95.067800000000005</v>
      </c>
      <c r="F8661">
        <v>95.490200000000002</v>
      </c>
      <c r="G8661">
        <v>95.402799999999999</v>
      </c>
      <c r="H8661">
        <v>96.345699999999994</v>
      </c>
      <c r="I8661">
        <v>96.325599999999994</v>
      </c>
      <c r="J8661">
        <v>96.534599999999998</v>
      </c>
      <c r="K8661">
        <v>97.509500000000003</v>
      </c>
      <c r="L8661">
        <v>98.489400000000003</v>
      </c>
      <c r="M8661">
        <v>97.7072</v>
      </c>
      <c r="N8661">
        <v>97.933899999999994</v>
      </c>
    </row>
    <row r="8662" spans="1:14" x14ac:dyDescent="0.2">
      <c r="A8662" t="s">
        <v>2664</v>
      </c>
      <c r="B8662" t="s">
        <v>734</v>
      </c>
      <c r="C8662">
        <v>97.623400000000004</v>
      </c>
      <c r="D8662">
        <v>97.296199999999999</v>
      </c>
      <c r="E8662">
        <v>97.963200000000001</v>
      </c>
      <c r="F8662">
        <v>98.064800000000005</v>
      </c>
      <c r="G8662">
        <v>97.347300000000004</v>
      </c>
      <c r="H8662">
        <v>97.421899999999994</v>
      </c>
      <c r="I8662">
        <v>97.914000000000001</v>
      </c>
      <c r="J8662">
        <v>98.037000000000006</v>
      </c>
      <c r="K8662">
        <v>97.248500000000007</v>
      </c>
      <c r="L8662">
        <v>96.851900000000001</v>
      </c>
      <c r="M8662">
        <v>97.057100000000005</v>
      </c>
      <c r="N8662">
        <v>97.944999999999993</v>
      </c>
    </row>
    <row r="8663" spans="1:14" x14ac:dyDescent="0.2">
      <c r="A8663" t="s">
        <v>2664</v>
      </c>
      <c r="B8663" t="s">
        <v>735</v>
      </c>
      <c r="C8663">
        <v>98.395700000000005</v>
      </c>
      <c r="D8663">
        <v>99.277900000000002</v>
      </c>
      <c r="E8663">
        <v>99.537000000000006</v>
      </c>
      <c r="F8663">
        <v>100.15389999999999</v>
      </c>
      <c r="G8663">
        <v>100.515</v>
      </c>
      <c r="H8663">
        <v>100.61839999999999</v>
      </c>
      <c r="I8663">
        <v>100.30880000000001</v>
      </c>
      <c r="J8663">
        <v>100.5252</v>
      </c>
      <c r="K8663">
        <v>101.2294</v>
      </c>
      <c r="L8663">
        <v>100.2824</v>
      </c>
      <c r="M8663">
        <v>99.967100000000002</v>
      </c>
      <c r="N8663">
        <v>99.1892</v>
      </c>
    </row>
    <row r="8664" spans="1:14" x14ac:dyDescent="0.2">
      <c r="A8664" t="s">
        <v>2664</v>
      </c>
      <c r="B8664" t="s">
        <v>736</v>
      </c>
      <c r="C8664">
        <v>99.283199999999994</v>
      </c>
      <c r="D8664">
        <v>98.670199999999994</v>
      </c>
      <c r="E8664">
        <v>97.773399999999995</v>
      </c>
      <c r="F8664">
        <v>96.939899999999994</v>
      </c>
      <c r="G8664">
        <v>95.900199999999998</v>
      </c>
      <c r="H8664">
        <v>96.150499999999994</v>
      </c>
      <c r="I8664">
        <v>94.691199999999995</v>
      </c>
      <c r="J8664">
        <v>93.301900000000003</v>
      </c>
      <c r="K8664">
        <v>92.241200000000006</v>
      </c>
      <c r="L8664">
        <v>90.762299999999996</v>
      </c>
      <c r="M8664">
        <v>88.708100000000002</v>
      </c>
      <c r="N8664">
        <v>85.697599999999994</v>
      </c>
    </row>
    <row r="8665" spans="1:14" x14ac:dyDescent="0.2">
      <c r="A8665" t="s">
        <v>2664</v>
      </c>
      <c r="B8665" t="s">
        <v>737</v>
      </c>
      <c r="C8665">
        <v>83.526300000000006</v>
      </c>
      <c r="D8665">
        <v>82.114000000000004</v>
      </c>
      <c r="E8665">
        <v>80.441800000000001</v>
      </c>
      <c r="F8665">
        <v>79.628699999999995</v>
      </c>
      <c r="G8665">
        <v>78.808999999999997</v>
      </c>
      <c r="H8665">
        <v>77.908100000000005</v>
      </c>
      <c r="I8665">
        <v>78.485100000000003</v>
      </c>
      <c r="J8665">
        <v>78.988699999999994</v>
      </c>
      <c r="K8665">
        <v>79.462199999999996</v>
      </c>
      <c r="L8665">
        <v>79.795299999999997</v>
      </c>
      <c r="M8665">
        <v>80.248900000000006</v>
      </c>
      <c r="N8665">
        <v>80.556799999999996</v>
      </c>
    </row>
    <row r="8666" spans="1:14" x14ac:dyDescent="0.2">
      <c r="A8666" t="s">
        <v>2664</v>
      </c>
      <c r="B8666" t="s">
        <v>738</v>
      </c>
      <c r="C8666">
        <v>81.879400000000004</v>
      </c>
      <c r="D8666">
        <v>81.913700000000006</v>
      </c>
      <c r="E8666">
        <v>81.974500000000006</v>
      </c>
      <c r="F8666">
        <v>82.508600000000001</v>
      </c>
      <c r="G8666">
        <v>83.875600000000006</v>
      </c>
      <c r="H8666">
        <v>84.563100000000006</v>
      </c>
      <c r="I8666">
        <v>85.271900000000002</v>
      </c>
      <c r="J8666">
        <v>85.230999999999995</v>
      </c>
      <c r="K8666">
        <v>84.826700000000002</v>
      </c>
      <c r="L8666">
        <v>84.403599999999997</v>
      </c>
      <c r="M8666">
        <v>84.850099999999998</v>
      </c>
      <c r="N8666">
        <v>85.757099999999994</v>
      </c>
    </row>
    <row r="8667" spans="1:14" x14ac:dyDescent="0.2">
      <c r="A8667" t="s">
        <v>2664</v>
      </c>
      <c r="B8667" t="s">
        <v>739</v>
      </c>
      <c r="C8667">
        <v>86.534400000000005</v>
      </c>
      <c r="D8667">
        <v>86.132000000000005</v>
      </c>
      <c r="E8667">
        <v>86.321299999999994</v>
      </c>
      <c r="F8667">
        <v>86.462100000000007</v>
      </c>
      <c r="G8667">
        <v>87.083600000000004</v>
      </c>
      <c r="H8667">
        <v>87.224699999999999</v>
      </c>
      <c r="I8667">
        <v>87.860100000000003</v>
      </c>
      <c r="J8667">
        <v>87.692700000000002</v>
      </c>
      <c r="K8667">
        <v>87.032200000000003</v>
      </c>
      <c r="L8667">
        <v>87.556200000000004</v>
      </c>
      <c r="M8667">
        <v>87.402500000000003</v>
      </c>
    </row>
    <row r="8668" spans="1:14" x14ac:dyDescent="0.2">
      <c r="A8668" t="s">
        <v>2666</v>
      </c>
      <c r="B8668" t="s">
        <v>2667</v>
      </c>
      <c r="C8668" t="s">
        <v>2668</v>
      </c>
    </row>
    <row r="8669" spans="1:14" x14ac:dyDescent="0.2">
      <c r="A8669" t="s">
        <v>2666</v>
      </c>
      <c r="B8669" t="s">
        <v>714</v>
      </c>
      <c r="C8669">
        <v>74.478499999999997</v>
      </c>
      <c r="D8669">
        <v>73.712199999999996</v>
      </c>
      <c r="E8669">
        <v>72.337000000000003</v>
      </c>
      <c r="F8669">
        <v>73.053700000000006</v>
      </c>
      <c r="G8669">
        <v>73.838200000000001</v>
      </c>
      <c r="H8669">
        <v>72.912899999999993</v>
      </c>
      <c r="I8669">
        <v>73.502799999999993</v>
      </c>
      <c r="J8669">
        <v>73.122299999999996</v>
      </c>
      <c r="K8669">
        <v>73.686800000000005</v>
      </c>
      <c r="L8669">
        <v>73.395499999999998</v>
      </c>
      <c r="M8669">
        <v>74.123800000000003</v>
      </c>
      <c r="N8669">
        <v>74.4773</v>
      </c>
    </row>
    <row r="8670" spans="1:14" x14ac:dyDescent="0.2">
      <c r="A8670" t="s">
        <v>2666</v>
      </c>
      <c r="B8670" t="s">
        <v>715</v>
      </c>
      <c r="C8670">
        <v>73.905000000000001</v>
      </c>
      <c r="D8670">
        <v>74.694299999999998</v>
      </c>
      <c r="E8670">
        <v>75.402699999999996</v>
      </c>
      <c r="F8670">
        <v>76.524600000000007</v>
      </c>
      <c r="G8670">
        <v>76.736400000000003</v>
      </c>
      <c r="H8670">
        <v>78.039500000000004</v>
      </c>
      <c r="I8670">
        <v>78.459699999999998</v>
      </c>
      <c r="J8670">
        <v>78.808199999999999</v>
      </c>
      <c r="K8670">
        <v>78.883499999999998</v>
      </c>
      <c r="L8670">
        <v>80.433400000000006</v>
      </c>
      <c r="M8670">
        <v>80.659300000000002</v>
      </c>
      <c r="N8670">
        <v>81.748800000000003</v>
      </c>
    </row>
    <row r="8671" spans="1:14" x14ac:dyDescent="0.2">
      <c r="A8671" t="s">
        <v>2666</v>
      </c>
      <c r="B8671" t="s">
        <v>716</v>
      </c>
      <c r="C8671">
        <v>81.393299999999996</v>
      </c>
      <c r="D8671">
        <v>82.127700000000004</v>
      </c>
      <c r="E8671">
        <v>82.212000000000003</v>
      </c>
      <c r="F8671">
        <v>81.931399999999996</v>
      </c>
      <c r="G8671">
        <v>82.052199999999999</v>
      </c>
      <c r="H8671">
        <v>81.157899999999998</v>
      </c>
      <c r="I8671">
        <v>81.997699999999995</v>
      </c>
      <c r="J8671">
        <v>82.588499999999996</v>
      </c>
      <c r="K8671">
        <v>81.478899999999996</v>
      </c>
      <c r="L8671">
        <v>82.254900000000006</v>
      </c>
      <c r="M8671">
        <v>82.222700000000003</v>
      </c>
      <c r="N8671">
        <v>82.905799999999999</v>
      </c>
    </row>
    <row r="8672" spans="1:14" x14ac:dyDescent="0.2">
      <c r="A8672" t="s">
        <v>2666</v>
      </c>
      <c r="B8672" t="s">
        <v>717</v>
      </c>
      <c r="C8672">
        <v>83.065899999999999</v>
      </c>
      <c r="D8672">
        <v>82.395499999999998</v>
      </c>
      <c r="E8672">
        <v>83.433899999999994</v>
      </c>
      <c r="F8672">
        <v>82.710099999999997</v>
      </c>
      <c r="G8672">
        <v>82.269900000000007</v>
      </c>
      <c r="H8672">
        <v>81.905100000000004</v>
      </c>
      <c r="I8672">
        <v>81.763400000000004</v>
      </c>
      <c r="J8672">
        <v>81.892499999999998</v>
      </c>
      <c r="K8672">
        <v>81.512600000000006</v>
      </c>
      <c r="L8672">
        <v>82.049499999999995</v>
      </c>
      <c r="M8672">
        <v>81.912599999999998</v>
      </c>
      <c r="N8672">
        <v>82.788200000000003</v>
      </c>
    </row>
    <row r="8673" spans="1:14" x14ac:dyDescent="0.2">
      <c r="A8673" t="s">
        <v>2666</v>
      </c>
      <c r="B8673" t="s">
        <v>718</v>
      </c>
      <c r="C8673">
        <v>81.711500000000001</v>
      </c>
      <c r="D8673">
        <v>81.949399999999997</v>
      </c>
      <c r="E8673">
        <v>81.6374</v>
      </c>
      <c r="F8673">
        <v>82.333500000000001</v>
      </c>
      <c r="G8673">
        <v>81.987799999999993</v>
      </c>
      <c r="H8673">
        <v>82.903599999999997</v>
      </c>
      <c r="I8673">
        <v>82.589100000000002</v>
      </c>
      <c r="J8673">
        <v>83.972399999999993</v>
      </c>
      <c r="K8673">
        <v>83.534499999999994</v>
      </c>
      <c r="L8673">
        <v>82.148399999999995</v>
      </c>
      <c r="M8673">
        <v>81.163899999999998</v>
      </c>
      <c r="N8673">
        <v>80.074700000000007</v>
      </c>
    </row>
    <row r="8674" spans="1:14" x14ac:dyDescent="0.2">
      <c r="A8674" t="s">
        <v>2666</v>
      </c>
      <c r="B8674" t="s">
        <v>719</v>
      </c>
      <c r="C8674">
        <v>80.084999999999994</v>
      </c>
      <c r="D8674">
        <v>79.577299999999994</v>
      </c>
      <c r="E8674">
        <v>78.374200000000002</v>
      </c>
      <c r="F8674">
        <v>78.852500000000006</v>
      </c>
      <c r="G8674">
        <v>79.536000000000001</v>
      </c>
      <c r="H8674">
        <v>80.711299999999994</v>
      </c>
      <c r="I8674">
        <v>81.3767</v>
      </c>
      <c r="J8674">
        <v>81.279200000000003</v>
      </c>
      <c r="K8674">
        <v>81.9422</v>
      </c>
      <c r="L8674">
        <v>81.363900000000001</v>
      </c>
      <c r="M8674">
        <v>81.9512</v>
      </c>
      <c r="N8674">
        <v>81.229900000000001</v>
      </c>
    </row>
    <row r="8675" spans="1:14" x14ac:dyDescent="0.2">
      <c r="A8675" t="s">
        <v>2666</v>
      </c>
      <c r="B8675" t="s">
        <v>720</v>
      </c>
      <c r="C8675">
        <v>81.209599999999995</v>
      </c>
      <c r="D8675">
        <v>80.784999999999997</v>
      </c>
      <c r="E8675">
        <v>82.06</v>
      </c>
      <c r="F8675">
        <v>82.540400000000005</v>
      </c>
      <c r="G8675">
        <v>82.123699999999999</v>
      </c>
      <c r="H8675">
        <v>81.969099999999997</v>
      </c>
      <c r="I8675">
        <v>82.3202</v>
      </c>
      <c r="J8675">
        <v>81.147199999999998</v>
      </c>
      <c r="K8675">
        <v>81.338300000000004</v>
      </c>
      <c r="L8675">
        <v>82.116699999999994</v>
      </c>
      <c r="M8675">
        <v>82.290199999999999</v>
      </c>
      <c r="N8675">
        <v>81.845100000000002</v>
      </c>
    </row>
    <row r="8676" spans="1:14" x14ac:dyDescent="0.2">
      <c r="A8676" t="s">
        <v>2666</v>
      </c>
      <c r="B8676" t="s">
        <v>721</v>
      </c>
      <c r="C8676">
        <v>82.095500000000001</v>
      </c>
      <c r="D8676">
        <v>83.237399999999994</v>
      </c>
      <c r="E8676">
        <v>83.411600000000007</v>
      </c>
      <c r="F8676">
        <v>82.668899999999994</v>
      </c>
      <c r="G8676">
        <v>81.405699999999996</v>
      </c>
      <c r="H8676">
        <v>82.876000000000005</v>
      </c>
      <c r="I8676">
        <v>82.500100000000003</v>
      </c>
      <c r="J8676">
        <v>82.963499999999996</v>
      </c>
      <c r="K8676">
        <v>83.185599999999994</v>
      </c>
      <c r="L8676">
        <v>83.926000000000002</v>
      </c>
      <c r="M8676">
        <v>84.452600000000004</v>
      </c>
      <c r="N8676">
        <v>84.606200000000001</v>
      </c>
    </row>
    <row r="8677" spans="1:14" x14ac:dyDescent="0.2">
      <c r="A8677" t="s">
        <v>2666</v>
      </c>
      <c r="B8677" t="s">
        <v>722</v>
      </c>
      <c r="C8677">
        <v>85.122299999999996</v>
      </c>
      <c r="D8677">
        <v>85.509799999999998</v>
      </c>
      <c r="E8677">
        <v>85.276700000000005</v>
      </c>
      <c r="F8677">
        <v>85.627399999999994</v>
      </c>
      <c r="G8677">
        <v>86.502600000000001</v>
      </c>
      <c r="H8677">
        <v>86.990200000000002</v>
      </c>
      <c r="I8677">
        <v>86.685299999999998</v>
      </c>
      <c r="J8677">
        <v>86.819000000000003</v>
      </c>
      <c r="K8677">
        <v>87.409300000000002</v>
      </c>
      <c r="L8677">
        <v>87.873800000000003</v>
      </c>
      <c r="M8677">
        <v>88.058700000000002</v>
      </c>
      <c r="N8677">
        <v>89.598299999999995</v>
      </c>
    </row>
    <row r="8678" spans="1:14" x14ac:dyDescent="0.2">
      <c r="A8678" t="s">
        <v>2666</v>
      </c>
      <c r="B8678" t="s">
        <v>723</v>
      </c>
      <c r="C8678">
        <v>89.886399999999995</v>
      </c>
      <c r="D8678">
        <v>89.446700000000007</v>
      </c>
      <c r="E8678">
        <v>88.7654</v>
      </c>
      <c r="F8678">
        <v>88.832300000000004</v>
      </c>
      <c r="G8678">
        <v>88.6464</v>
      </c>
      <c r="H8678">
        <v>88.437600000000003</v>
      </c>
      <c r="I8678">
        <v>88.487099999999998</v>
      </c>
      <c r="J8678">
        <v>88.979399999999998</v>
      </c>
      <c r="K8678">
        <v>89.282399999999996</v>
      </c>
      <c r="L8678">
        <v>88.0227</v>
      </c>
      <c r="M8678">
        <v>89.089699999999993</v>
      </c>
      <c r="N8678">
        <v>89.308099999999996</v>
      </c>
    </row>
    <row r="8679" spans="1:14" x14ac:dyDescent="0.2">
      <c r="A8679" t="s">
        <v>2666</v>
      </c>
      <c r="B8679" t="s">
        <v>724</v>
      </c>
      <c r="C8679">
        <v>88.926100000000005</v>
      </c>
      <c r="D8679">
        <v>89.475499999999997</v>
      </c>
      <c r="E8679">
        <v>89.884100000000004</v>
      </c>
      <c r="F8679">
        <v>89.496499999999997</v>
      </c>
      <c r="G8679">
        <v>90.164500000000004</v>
      </c>
      <c r="H8679">
        <v>90.269499999999994</v>
      </c>
      <c r="I8679">
        <v>89.092600000000004</v>
      </c>
      <c r="J8679">
        <v>90.172300000000007</v>
      </c>
      <c r="K8679">
        <v>90.445099999999996</v>
      </c>
      <c r="L8679">
        <v>90.900400000000005</v>
      </c>
      <c r="M8679">
        <v>91.397199999999998</v>
      </c>
      <c r="N8679">
        <v>90.966399999999993</v>
      </c>
    </row>
    <row r="8680" spans="1:14" x14ac:dyDescent="0.2">
      <c r="A8680" t="s">
        <v>2666</v>
      </c>
      <c r="B8680" t="s">
        <v>725</v>
      </c>
      <c r="C8680">
        <v>90.937100000000001</v>
      </c>
      <c r="D8680">
        <v>91.633700000000005</v>
      </c>
      <c r="E8680">
        <v>90.965699999999998</v>
      </c>
      <c r="F8680">
        <v>92.089699999999993</v>
      </c>
      <c r="G8680">
        <v>92.698700000000002</v>
      </c>
      <c r="H8680">
        <v>92.575199999999995</v>
      </c>
      <c r="I8680">
        <v>92.462000000000003</v>
      </c>
      <c r="J8680">
        <v>92.597800000000007</v>
      </c>
      <c r="K8680">
        <v>93.6066</v>
      </c>
      <c r="L8680">
        <v>93.774900000000002</v>
      </c>
      <c r="M8680">
        <v>94.521799999999999</v>
      </c>
      <c r="N8680">
        <v>94.427300000000002</v>
      </c>
    </row>
    <row r="8681" spans="1:14" x14ac:dyDescent="0.2">
      <c r="A8681" t="s">
        <v>2666</v>
      </c>
      <c r="B8681" t="s">
        <v>726</v>
      </c>
      <c r="C8681">
        <v>93.4071</v>
      </c>
      <c r="D8681">
        <v>93.501999999999995</v>
      </c>
      <c r="E8681">
        <v>94.150899999999993</v>
      </c>
      <c r="F8681">
        <v>93.933599999999998</v>
      </c>
      <c r="G8681">
        <v>93.867599999999996</v>
      </c>
      <c r="H8681">
        <v>93.418700000000001</v>
      </c>
      <c r="I8681">
        <v>94.304100000000005</v>
      </c>
      <c r="J8681">
        <v>94.1096</v>
      </c>
      <c r="K8681">
        <v>93.307299999999998</v>
      </c>
      <c r="L8681">
        <v>93.1083</v>
      </c>
      <c r="M8681">
        <v>93.244200000000006</v>
      </c>
      <c r="N8681">
        <v>93.747799999999998</v>
      </c>
    </row>
    <row r="8682" spans="1:14" x14ac:dyDescent="0.2">
      <c r="A8682" t="s">
        <v>2666</v>
      </c>
      <c r="B8682" t="s">
        <v>727</v>
      </c>
      <c r="C8682">
        <v>94.869200000000006</v>
      </c>
      <c r="D8682">
        <v>94.4923</v>
      </c>
      <c r="E8682">
        <v>95.212100000000007</v>
      </c>
      <c r="F8682">
        <v>95.269900000000007</v>
      </c>
      <c r="G8682">
        <v>95.184700000000007</v>
      </c>
      <c r="H8682">
        <v>95.390900000000002</v>
      </c>
      <c r="I8682">
        <v>95.9084</v>
      </c>
      <c r="J8682">
        <v>96.135199999999998</v>
      </c>
      <c r="K8682">
        <v>96.044499999999999</v>
      </c>
      <c r="L8682">
        <v>96.6327</v>
      </c>
      <c r="M8682">
        <v>96.024199999999993</v>
      </c>
      <c r="N8682">
        <v>97</v>
      </c>
    </row>
    <row r="8683" spans="1:14" x14ac:dyDescent="0.2">
      <c r="A8683" t="s">
        <v>2666</v>
      </c>
      <c r="B8683" t="s">
        <v>728</v>
      </c>
      <c r="C8683">
        <v>96.229600000000005</v>
      </c>
      <c r="D8683">
        <v>96.155900000000003</v>
      </c>
      <c r="E8683">
        <v>96.114900000000006</v>
      </c>
      <c r="F8683">
        <v>95.999200000000002</v>
      </c>
      <c r="G8683">
        <v>96.773200000000003</v>
      </c>
      <c r="H8683">
        <v>96.337000000000003</v>
      </c>
      <c r="I8683">
        <v>95.021100000000004</v>
      </c>
      <c r="J8683">
        <v>95.1828</v>
      </c>
      <c r="K8683">
        <v>95.995000000000005</v>
      </c>
      <c r="L8683">
        <v>94.727400000000003</v>
      </c>
      <c r="M8683">
        <v>95.724299999999999</v>
      </c>
      <c r="N8683">
        <v>95.194699999999997</v>
      </c>
    </row>
    <row r="8684" spans="1:14" x14ac:dyDescent="0.2">
      <c r="A8684" t="s">
        <v>2666</v>
      </c>
      <c r="B8684" t="s">
        <v>729</v>
      </c>
      <c r="C8684">
        <v>94.301299999999998</v>
      </c>
      <c r="D8684">
        <v>93.36</v>
      </c>
      <c r="E8684">
        <v>92.767099999999999</v>
      </c>
      <c r="F8684">
        <v>93.144000000000005</v>
      </c>
      <c r="G8684">
        <v>92.719700000000003</v>
      </c>
      <c r="H8684">
        <v>92.574200000000005</v>
      </c>
      <c r="I8684">
        <v>92.229200000000006</v>
      </c>
      <c r="J8684">
        <v>92.116299999999995</v>
      </c>
      <c r="K8684">
        <v>91.901700000000005</v>
      </c>
      <c r="L8684">
        <v>91.904200000000003</v>
      </c>
      <c r="M8684">
        <v>90.028800000000004</v>
      </c>
      <c r="N8684">
        <v>88.457899999999995</v>
      </c>
    </row>
    <row r="8685" spans="1:14" x14ac:dyDescent="0.2">
      <c r="A8685" t="s">
        <v>2666</v>
      </c>
      <c r="B8685" t="s">
        <v>730</v>
      </c>
      <c r="C8685">
        <v>90.555199999999999</v>
      </c>
      <c r="D8685">
        <v>91.309100000000001</v>
      </c>
      <c r="E8685">
        <v>92.829300000000003</v>
      </c>
      <c r="F8685">
        <v>93.575400000000002</v>
      </c>
      <c r="G8685">
        <v>93.745400000000004</v>
      </c>
      <c r="H8685">
        <v>94.195899999999995</v>
      </c>
      <c r="I8685">
        <v>93.468100000000007</v>
      </c>
      <c r="J8685">
        <v>93.718000000000004</v>
      </c>
      <c r="K8685">
        <v>93.472399999999993</v>
      </c>
      <c r="L8685">
        <v>92.990799999999993</v>
      </c>
      <c r="M8685">
        <v>94.153599999999997</v>
      </c>
      <c r="N8685">
        <v>93.203900000000004</v>
      </c>
    </row>
    <row r="8686" spans="1:14" x14ac:dyDescent="0.2">
      <c r="A8686" t="s">
        <v>2666</v>
      </c>
      <c r="B8686" t="s">
        <v>731</v>
      </c>
      <c r="C8686">
        <v>93.521600000000007</v>
      </c>
      <c r="D8686">
        <v>93.760499999999993</v>
      </c>
      <c r="E8686">
        <v>92.451800000000006</v>
      </c>
      <c r="F8686">
        <v>92.004800000000003</v>
      </c>
      <c r="G8686">
        <v>91.850999999999999</v>
      </c>
      <c r="H8686">
        <v>91.061999999999998</v>
      </c>
      <c r="I8686">
        <v>91.3215</v>
      </c>
      <c r="J8686">
        <v>91.548599999999993</v>
      </c>
      <c r="K8686">
        <v>91.910899999999998</v>
      </c>
      <c r="L8686">
        <v>93.006699999999995</v>
      </c>
      <c r="M8686">
        <v>93.448099999999997</v>
      </c>
      <c r="N8686">
        <v>94.180199999999999</v>
      </c>
    </row>
    <row r="8687" spans="1:14" x14ac:dyDescent="0.2">
      <c r="A8687" t="s">
        <v>2666</v>
      </c>
      <c r="B8687" t="s">
        <v>732</v>
      </c>
      <c r="C8687">
        <v>93.340500000000006</v>
      </c>
      <c r="D8687">
        <v>94.296300000000002</v>
      </c>
      <c r="E8687">
        <v>93.401799999999994</v>
      </c>
      <c r="F8687">
        <v>93.963800000000006</v>
      </c>
      <c r="G8687">
        <v>94.95</v>
      </c>
      <c r="H8687">
        <v>94.286100000000005</v>
      </c>
      <c r="I8687">
        <v>95.475399999999993</v>
      </c>
      <c r="J8687">
        <v>95.052700000000002</v>
      </c>
      <c r="K8687">
        <v>95.361500000000007</v>
      </c>
      <c r="L8687">
        <v>96.733000000000004</v>
      </c>
      <c r="M8687">
        <v>97.128600000000006</v>
      </c>
      <c r="N8687">
        <v>98.159400000000005</v>
      </c>
    </row>
    <row r="8688" spans="1:14" x14ac:dyDescent="0.2">
      <c r="A8688" t="s">
        <v>2666</v>
      </c>
      <c r="B8688" t="s">
        <v>733</v>
      </c>
      <c r="C8688">
        <v>97.313599999999994</v>
      </c>
      <c r="D8688">
        <v>97.866699999999994</v>
      </c>
      <c r="E8688">
        <v>98.252700000000004</v>
      </c>
      <c r="F8688">
        <v>97.85</v>
      </c>
      <c r="G8688">
        <v>97.303100000000001</v>
      </c>
      <c r="H8688">
        <v>97.636200000000002</v>
      </c>
      <c r="I8688">
        <v>96.870400000000004</v>
      </c>
      <c r="J8688">
        <v>96.393699999999995</v>
      </c>
      <c r="K8688">
        <v>94.264600000000002</v>
      </c>
      <c r="L8688">
        <v>93.527699999999996</v>
      </c>
      <c r="M8688">
        <v>96.618399999999994</v>
      </c>
      <c r="N8688">
        <v>97.701599999999999</v>
      </c>
    </row>
    <row r="8689" spans="1:14" x14ac:dyDescent="0.2">
      <c r="A8689" t="s">
        <v>2666</v>
      </c>
      <c r="B8689" t="s">
        <v>734</v>
      </c>
      <c r="C8689">
        <v>96.188100000000006</v>
      </c>
      <c r="D8689">
        <v>97.334500000000006</v>
      </c>
      <c r="E8689">
        <v>96.371499999999997</v>
      </c>
      <c r="F8689">
        <v>95.753600000000006</v>
      </c>
      <c r="G8689">
        <v>97.181799999999996</v>
      </c>
      <c r="H8689">
        <v>98.263800000000003</v>
      </c>
      <c r="I8689">
        <v>97.658699999999996</v>
      </c>
      <c r="J8689">
        <v>97.731899999999996</v>
      </c>
      <c r="K8689">
        <v>98.311000000000007</v>
      </c>
      <c r="L8689">
        <v>97.652199999999993</v>
      </c>
      <c r="M8689">
        <v>96.507300000000001</v>
      </c>
      <c r="N8689">
        <v>96.668700000000001</v>
      </c>
    </row>
    <row r="8690" spans="1:14" x14ac:dyDescent="0.2">
      <c r="A8690" t="s">
        <v>2666</v>
      </c>
      <c r="B8690" t="s">
        <v>735</v>
      </c>
      <c r="C8690">
        <v>98.398799999999994</v>
      </c>
      <c r="D8690">
        <v>99.878399999999999</v>
      </c>
      <c r="E8690">
        <v>99.398099999999999</v>
      </c>
      <c r="F8690">
        <v>99.654399999999995</v>
      </c>
      <c r="G8690">
        <v>99.742400000000004</v>
      </c>
      <c r="H8690">
        <v>99.297399999999996</v>
      </c>
      <c r="I8690">
        <v>99.914599999999993</v>
      </c>
      <c r="J8690">
        <v>100.9482</v>
      </c>
      <c r="K8690">
        <v>100.7324</v>
      </c>
      <c r="L8690">
        <v>100.2363</v>
      </c>
      <c r="M8690">
        <v>100.69</v>
      </c>
      <c r="N8690">
        <v>101.10890000000001</v>
      </c>
    </row>
    <row r="8691" spans="1:14" x14ac:dyDescent="0.2">
      <c r="A8691" t="s">
        <v>2666</v>
      </c>
      <c r="B8691" t="s">
        <v>736</v>
      </c>
      <c r="C8691">
        <v>101.22709999999999</v>
      </c>
      <c r="D8691">
        <v>101.1095</v>
      </c>
      <c r="E8691">
        <v>100.3045</v>
      </c>
      <c r="F8691">
        <v>100.6748</v>
      </c>
      <c r="G8691">
        <v>99.818600000000004</v>
      </c>
      <c r="H8691">
        <v>98.976200000000006</v>
      </c>
      <c r="I8691">
        <v>98.284099999999995</v>
      </c>
      <c r="J8691">
        <v>96.970200000000006</v>
      </c>
      <c r="K8691">
        <v>89.682299999999998</v>
      </c>
      <c r="L8691">
        <v>95.150800000000004</v>
      </c>
      <c r="M8691">
        <v>91.902600000000007</v>
      </c>
      <c r="N8691">
        <v>89.102500000000006</v>
      </c>
    </row>
    <row r="8692" spans="1:14" x14ac:dyDescent="0.2">
      <c r="A8692" t="s">
        <v>2666</v>
      </c>
      <c r="B8692" t="s">
        <v>737</v>
      </c>
      <c r="C8692">
        <v>88.722399999999993</v>
      </c>
      <c r="D8692">
        <v>88.571799999999996</v>
      </c>
      <c r="E8692">
        <v>86.905600000000007</v>
      </c>
      <c r="F8692">
        <v>86.594099999999997</v>
      </c>
      <c r="G8692">
        <v>85.468800000000002</v>
      </c>
      <c r="H8692">
        <v>86.150300000000001</v>
      </c>
      <c r="I8692">
        <v>86.521100000000004</v>
      </c>
      <c r="J8692">
        <v>87.09</v>
      </c>
      <c r="K8692">
        <v>88.259900000000002</v>
      </c>
      <c r="L8692">
        <v>88.948599999999999</v>
      </c>
      <c r="M8692">
        <v>87.906599999999997</v>
      </c>
      <c r="N8692">
        <v>89.952799999999996</v>
      </c>
    </row>
    <row r="8693" spans="1:14" x14ac:dyDescent="0.2">
      <c r="A8693" t="s">
        <v>2666</v>
      </c>
      <c r="B8693" t="s">
        <v>738</v>
      </c>
      <c r="C8693">
        <v>89.229799999999997</v>
      </c>
      <c r="D8693">
        <v>91.239800000000002</v>
      </c>
      <c r="E8693">
        <v>91.798900000000003</v>
      </c>
      <c r="F8693">
        <v>90.976100000000002</v>
      </c>
      <c r="G8693">
        <v>92.634299999999996</v>
      </c>
      <c r="H8693">
        <v>92.343199999999996</v>
      </c>
      <c r="I8693">
        <v>92.94</v>
      </c>
      <c r="J8693">
        <v>92.744200000000006</v>
      </c>
      <c r="K8693">
        <v>93.137799999999999</v>
      </c>
      <c r="L8693">
        <v>91.870900000000006</v>
      </c>
      <c r="M8693">
        <v>93.073999999999998</v>
      </c>
      <c r="N8693">
        <v>96.185100000000006</v>
      </c>
    </row>
    <row r="8694" spans="1:14" x14ac:dyDescent="0.2">
      <c r="A8694" t="s">
        <v>2666</v>
      </c>
      <c r="B8694" t="s">
        <v>739</v>
      </c>
      <c r="C8694">
        <v>93.801000000000002</v>
      </c>
      <c r="D8694">
        <v>92.818700000000007</v>
      </c>
      <c r="E8694">
        <v>94.400700000000001</v>
      </c>
      <c r="F8694">
        <v>92.335800000000006</v>
      </c>
      <c r="G8694">
        <v>92.681600000000003</v>
      </c>
      <c r="H8694">
        <v>93.239500000000007</v>
      </c>
      <c r="I8694">
        <v>94.697999999999993</v>
      </c>
      <c r="J8694">
        <v>94.893100000000004</v>
      </c>
      <c r="K8694">
        <v>95.047799999999995</v>
      </c>
      <c r="L8694">
        <v>93.837400000000002</v>
      </c>
      <c r="M8694">
        <v>94.251800000000003</v>
      </c>
    </row>
    <row r="8695" spans="1:14" x14ac:dyDescent="0.2">
      <c r="A8695" t="s">
        <v>2669</v>
      </c>
      <c r="B8695" t="s">
        <v>2670</v>
      </c>
      <c r="C8695" t="s">
        <v>2671</v>
      </c>
    </row>
    <row r="8696" spans="1:14" x14ac:dyDescent="0.2">
      <c r="A8696" t="s">
        <v>2669</v>
      </c>
      <c r="B8696" t="s">
        <v>714</v>
      </c>
      <c r="C8696">
        <v>91.122900000000001</v>
      </c>
      <c r="D8696">
        <v>90.471699999999998</v>
      </c>
      <c r="E8696">
        <v>89.212800000000001</v>
      </c>
      <c r="F8696">
        <v>87.6751</v>
      </c>
      <c r="G8696">
        <v>87.950999999999993</v>
      </c>
      <c r="H8696">
        <v>87.695999999999998</v>
      </c>
      <c r="I8696">
        <v>87.079499999999996</v>
      </c>
      <c r="J8696">
        <v>87.077500000000001</v>
      </c>
      <c r="K8696">
        <v>86.501000000000005</v>
      </c>
      <c r="L8696">
        <v>87.138800000000003</v>
      </c>
      <c r="M8696">
        <v>88.165700000000001</v>
      </c>
      <c r="N8696">
        <v>88.660399999999996</v>
      </c>
    </row>
    <row r="8697" spans="1:14" x14ac:dyDescent="0.2">
      <c r="A8697" t="s">
        <v>2669</v>
      </c>
      <c r="B8697" t="s">
        <v>715</v>
      </c>
      <c r="C8697">
        <v>89.268799999999999</v>
      </c>
      <c r="D8697">
        <v>89.752499999999998</v>
      </c>
      <c r="E8697">
        <v>89.367400000000004</v>
      </c>
      <c r="F8697">
        <v>90.797499999999999</v>
      </c>
      <c r="G8697">
        <v>91.004099999999994</v>
      </c>
      <c r="H8697">
        <v>91.459400000000002</v>
      </c>
      <c r="I8697">
        <v>92.120800000000003</v>
      </c>
      <c r="J8697">
        <v>93.3596</v>
      </c>
      <c r="K8697">
        <v>94.144000000000005</v>
      </c>
      <c r="L8697">
        <v>94.302800000000005</v>
      </c>
      <c r="M8697">
        <v>95.552099999999996</v>
      </c>
      <c r="N8697">
        <v>95.950100000000006</v>
      </c>
    </row>
    <row r="8698" spans="1:14" x14ac:dyDescent="0.2">
      <c r="A8698" t="s">
        <v>2669</v>
      </c>
      <c r="B8698" t="s">
        <v>716</v>
      </c>
      <c r="C8698">
        <v>94.8245</v>
      </c>
      <c r="D8698">
        <v>95.182100000000005</v>
      </c>
      <c r="E8698">
        <v>95.628</v>
      </c>
      <c r="F8698">
        <v>95.933599999999998</v>
      </c>
      <c r="G8698">
        <v>95.570599999999999</v>
      </c>
      <c r="H8698">
        <v>96.181600000000003</v>
      </c>
      <c r="I8698">
        <v>96.338200000000001</v>
      </c>
      <c r="J8698">
        <v>96.407499999999999</v>
      </c>
      <c r="K8698">
        <v>95.674599999999998</v>
      </c>
      <c r="L8698">
        <v>95.685400000000001</v>
      </c>
      <c r="M8698">
        <v>96.119100000000003</v>
      </c>
      <c r="N8698">
        <v>96.768699999999995</v>
      </c>
    </row>
    <row r="8699" spans="1:14" x14ac:dyDescent="0.2">
      <c r="A8699" t="s">
        <v>2669</v>
      </c>
      <c r="B8699" t="s">
        <v>717</v>
      </c>
      <c r="C8699">
        <v>96.617500000000007</v>
      </c>
      <c r="D8699">
        <v>95.687200000000004</v>
      </c>
      <c r="E8699">
        <v>96.8048</v>
      </c>
      <c r="F8699">
        <v>97.2363</v>
      </c>
      <c r="G8699">
        <v>96.680999999999997</v>
      </c>
      <c r="H8699">
        <v>95.892200000000003</v>
      </c>
      <c r="I8699">
        <v>95.933599999999998</v>
      </c>
      <c r="J8699">
        <v>96.654499999999999</v>
      </c>
      <c r="K8699">
        <v>96.384299999999996</v>
      </c>
      <c r="L8699">
        <v>96.703800000000001</v>
      </c>
      <c r="M8699">
        <v>96.9435</v>
      </c>
      <c r="N8699">
        <v>94.6096</v>
      </c>
    </row>
    <row r="8700" spans="1:14" x14ac:dyDescent="0.2">
      <c r="A8700" t="s">
        <v>2669</v>
      </c>
      <c r="B8700" t="s">
        <v>718</v>
      </c>
      <c r="C8700">
        <v>98.198599999999999</v>
      </c>
      <c r="D8700">
        <v>98.003900000000002</v>
      </c>
      <c r="E8700">
        <v>97.771900000000002</v>
      </c>
      <c r="F8700">
        <v>98.219800000000006</v>
      </c>
      <c r="G8700">
        <v>97.9405</v>
      </c>
      <c r="H8700">
        <v>97.709000000000003</v>
      </c>
      <c r="I8700">
        <v>98.4876</v>
      </c>
      <c r="J8700">
        <v>98.337100000000007</v>
      </c>
      <c r="K8700">
        <v>98.377399999999994</v>
      </c>
      <c r="L8700">
        <v>98.759500000000003</v>
      </c>
      <c r="M8700">
        <v>98.394000000000005</v>
      </c>
      <c r="N8700">
        <v>97.770099999999999</v>
      </c>
    </row>
    <row r="8701" spans="1:14" x14ac:dyDescent="0.2">
      <c r="A8701" t="s">
        <v>2669</v>
      </c>
      <c r="B8701" t="s">
        <v>719</v>
      </c>
      <c r="C8701">
        <v>97.003799999999998</v>
      </c>
      <c r="D8701">
        <v>97.618399999999994</v>
      </c>
      <c r="E8701">
        <v>96.578599999999994</v>
      </c>
      <c r="F8701">
        <v>95.898799999999994</v>
      </c>
      <c r="G8701">
        <v>95.766000000000005</v>
      </c>
      <c r="H8701">
        <v>96.119200000000006</v>
      </c>
      <c r="I8701">
        <v>96.3108</v>
      </c>
      <c r="J8701">
        <v>96.4666</v>
      </c>
      <c r="K8701">
        <v>96.535399999999996</v>
      </c>
      <c r="L8701">
        <v>97.021600000000007</v>
      </c>
      <c r="M8701">
        <v>96.260599999999997</v>
      </c>
      <c r="N8701">
        <v>97.120699999999999</v>
      </c>
    </row>
    <row r="8702" spans="1:14" x14ac:dyDescent="0.2">
      <c r="A8702" t="s">
        <v>2669</v>
      </c>
      <c r="B8702" t="s">
        <v>720</v>
      </c>
      <c r="C8702">
        <v>97.295400000000001</v>
      </c>
      <c r="D8702">
        <v>96.208299999999994</v>
      </c>
      <c r="E8702">
        <v>97.355000000000004</v>
      </c>
      <c r="F8702">
        <v>98.148300000000006</v>
      </c>
      <c r="G8702">
        <v>97.274100000000004</v>
      </c>
      <c r="H8702">
        <v>98.103300000000004</v>
      </c>
      <c r="I8702">
        <v>98.463800000000006</v>
      </c>
      <c r="J8702">
        <v>96.307599999999994</v>
      </c>
      <c r="K8702">
        <v>97.535899999999998</v>
      </c>
      <c r="L8702">
        <v>97.5244</v>
      </c>
      <c r="M8702">
        <v>97.559299999999993</v>
      </c>
      <c r="N8702">
        <v>97.347200000000001</v>
      </c>
    </row>
    <row r="8703" spans="1:14" x14ac:dyDescent="0.2">
      <c r="A8703" t="s">
        <v>2669</v>
      </c>
      <c r="B8703" t="s">
        <v>721</v>
      </c>
      <c r="C8703">
        <v>96.917900000000003</v>
      </c>
      <c r="D8703">
        <v>96.990099999999998</v>
      </c>
      <c r="E8703">
        <v>95.994900000000001</v>
      </c>
      <c r="F8703">
        <v>96.748900000000006</v>
      </c>
      <c r="G8703">
        <v>95.729500000000002</v>
      </c>
      <c r="H8703">
        <v>96.049199999999999</v>
      </c>
      <c r="I8703">
        <v>94.756900000000002</v>
      </c>
      <c r="J8703">
        <v>94.648099999999999</v>
      </c>
      <c r="K8703">
        <v>95.112700000000004</v>
      </c>
      <c r="L8703">
        <v>96.2667</v>
      </c>
      <c r="M8703">
        <v>96.087599999999995</v>
      </c>
      <c r="N8703">
        <v>95.8352</v>
      </c>
    </row>
    <row r="8704" spans="1:14" x14ac:dyDescent="0.2">
      <c r="A8704" t="s">
        <v>2669</v>
      </c>
      <c r="B8704" t="s">
        <v>722</v>
      </c>
      <c r="C8704">
        <v>95.198099999999997</v>
      </c>
      <c r="D8704">
        <v>96.328800000000001</v>
      </c>
      <c r="E8704">
        <v>97.950500000000005</v>
      </c>
      <c r="F8704">
        <v>97.102099999999993</v>
      </c>
      <c r="G8704">
        <v>97.5471</v>
      </c>
      <c r="H8704">
        <v>97.969800000000006</v>
      </c>
      <c r="I8704">
        <v>97.643600000000006</v>
      </c>
      <c r="J8704">
        <v>98.874099999999999</v>
      </c>
      <c r="K8704">
        <v>99.033000000000001</v>
      </c>
      <c r="L8704">
        <v>97.888599999999997</v>
      </c>
      <c r="M8704">
        <v>98.842399999999998</v>
      </c>
      <c r="N8704">
        <v>99.551699999999997</v>
      </c>
    </row>
    <row r="8705" spans="1:14" x14ac:dyDescent="0.2">
      <c r="A8705" t="s">
        <v>2669</v>
      </c>
      <c r="B8705" t="s">
        <v>723</v>
      </c>
      <c r="C8705">
        <v>100.1433</v>
      </c>
      <c r="D8705">
        <v>99.716300000000004</v>
      </c>
      <c r="E8705">
        <v>99.293599999999998</v>
      </c>
      <c r="F8705">
        <v>99.470500000000001</v>
      </c>
      <c r="G8705">
        <v>99.802000000000007</v>
      </c>
      <c r="H8705">
        <v>99.229100000000003</v>
      </c>
      <c r="I8705">
        <v>99.665499999999994</v>
      </c>
      <c r="J8705">
        <v>98.102900000000005</v>
      </c>
      <c r="K8705">
        <v>98.090500000000006</v>
      </c>
      <c r="L8705">
        <v>97.817499999999995</v>
      </c>
      <c r="M8705">
        <v>97.3108</v>
      </c>
      <c r="N8705">
        <v>96.164900000000003</v>
      </c>
    </row>
    <row r="8706" spans="1:14" x14ac:dyDescent="0.2">
      <c r="A8706" t="s">
        <v>2669</v>
      </c>
      <c r="B8706" t="s">
        <v>724</v>
      </c>
      <c r="C8706">
        <v>95.719300000000004</v>
      </c>
      <c r="D8706">
        <v>95.857600000000005</v>
      </c>
      <c r="E8706">
        <v>96.905500000000004</v>
      </c>
      <c r="F8706">
        <v>97.470100000000002</v>
      </c>
      <c r="G8706">
        <v>97.234499999999997</v>
      </c>
      <c r="H8706">
        <v>98.293300000000002</v>
      </c>
      <c r="I8706">
        <v>98.534400000000005</v>
      </c>
      <c r="J8706">
        <v>98.804199999999994</v>
      </c>
      <c r="K8706">
        <v>98.534899999999993</v>
      </c>
      <c r="L8706">
        <v>98.9529</v>
      </c>
      <c r="M8706">
        <v>98.929699999999997</v>
      </c>
      <c r="N8706">
        <v>100.1799</v>
      </c>
    </row>
    <row r="8707" spans="1:14" x14ac:dyDescent="0.2">
      <c r="A8707" t="s">
        <v>2669</v>
      </c>
      <c r="B8707" t="s">
        <v>725</v>
      </c>
      <c r="C8707">
        <v>99.197199999999995</v>
      </c>
      <c r="D8707">
        <v>100.93859999999999</v>
      </c>
      <c r="E8707">
        <v>100.8574</v>
      </c>
      <c r="F8707">
        <v>100.2664</v>
      </c>
      <c r="G8707">
        <v>101.00790000000001</v>
      </c>
      <c r="H8707">
        <v>100.25279999999999</v>
      </c>
      <c r="I8707">
        <v>100.81140000000001</v>
      </c>
      <c r="J8707">
        <v>101.08459999999999</v>
      </c>
      <c r="K8707">
        <v>101.40779999999999</v>
      </c>
      <c r="L8707">
        <v>100.86</v>
      </c>
      <c r="M8707">
        <v>100.55240000000001</v>
      </c>
      <c r="N8707">
        <v>101.904</v>
      </c>
    </row>
    <row r="8708" spans="1:14" x14ac:dyDescent="0.2">
      <c r="A8708" t="s">
        <v>2669</v>
      </c>
      <c r="B8708" t="s">
        <v>726</v>
      </c>
      <c r="C8708">
        <v>102.35</v>
      </c>
      <c r="D8708">
        <v>101.3058</v>
      </c>
      <c r="E8708">
        <v>99.646000000000001</v>
      </c>
      <c r="F8708">
        <v>100.3426</v>
      </c>
      <c r="G8708">
        <v>100.5553</v>
      </c>
      <c r="H8708">
        <v>99.738900000000001</v>
      </c>
      <c r="I8708">
        <v>98.8874</v>
      </c>
      <c r="J8708">
        <v>98.700500000000005</v>
      </c>
      <c r="K8708">
        <v>97.081599999999995</v>
      </c>
      <c r="L8708">
        <v>97.867199999999997</v>
      </c>
      <c r="M8708">
        <v>97.363200000000006</v>
      </c>
      <c r="N8708">
        <v>97.208399999999997</v>
      </c>
    </row>
    <row r="8709" spans="1:14" x14ac:dyDescent="0.2">
      <c r="A8709" t="s">
        <v>2669</v>
      </c>
      <c r="B8709" t="s">
        <v>727</v>
      </c>
      <c r="C8709">
        <v>97.814499999999995</v>
      </c>
      <c r="D8709">
        <v>98.001199999999997</v>
      </c>
      <c r="E8709">
        <v>98.626000000000005</v>
      </c>
      <c r="F8709">
        <v>98.659899999999993</v>
      </c>
      <c r="G8709">
        <v>99.552499999999995</v>
      </c>
      <c r="H8709">
        <v>99.44</v>
      </c>
      <c r="I8709">
        <v>99.082300000000004</v>
      </c>
      <c r="J8709">
        <v>98.618499999999997</v>
      </c>
      <c r="K8709">
        <v>98.678399999999996</v>
      </c>
      <c r="L8709">
        <v>99.371200000000002</v>
      </c>
      <c r="M8709">
        <v>100.3075</v>
      </c>
      <c r="N8709">
        <v>100.8503</v>
      </c>
    </row>
    <row r="8710" spans="1:14" x14ac:dyDescent="0.2">
      <c r="A8710" t="s">
        <v>2669</v>
      </c>
      <c r="B8710" t="s">
        <v>728</v>
      </c>
      <c r="C8710">
        <v>99.308899999999994</v>
      </c>
      <c r="D8710">
        <v>99.575500000000005</v>
      </c>
      <c r="E8710">
        <v>100.0423</v>
      </c>
      <c r="F8710">
        <v>99.237499999999997</v>
      </c>
      <c r="G8710">
        <v>98.477599999999995</v>
      </c>
      <c r="H8710">
        <v>98.127200000000002</v>
      </c>
      <c r="I8710">
        <v>97.078199999999995</v>
      </c>
      <c r="J8710">
        <v>96.914900000000003</v>
      </c>
      <c r="K8710">
        <v>97.1614</v>
      </c>
      <c r="L8710">
        <v>96.911100000000005</v>
      </c>
      <c r="M8710">
        <v>95.945999999999998</v>
      </c>
      <c r="N8710">
        <v>94.346299999999999</v>
      </c>
    </row>
    <row r="8711" spans="1:14" x14ac:dyDescent="0.2">
      <c r="A8711" t="s">
        <v>2669</v>
      </c>
      <c r="B8711" t="s">
        <v>729</v>
      </c>
      <c r="C8711">
        <v>92.759399999999999</v>
      </c>
      <c r="D8711">
        <v>94.005200000000002</v>
      </c>
      <c r="E8711">
        <v>93.196200000000005</v>
      </c>
      <c r="F8711">
        <v>92.780600000000007</v>
      </c>
      <c r="G8711">
        <v>92.149500000000003</v>
      </c>
      <c r="H8711">
        <v>91.084400000000002</v>
      </c>
      <c r="I8711">
        <v>91.148099999999999</v>
      </c>
      <c r="J8711">
        <v>92.068200000000004</v>
      </c>
      <c r="K8711">
        <v>93.284099999999995</v>
      </c>
      <c r="L8711">
        <v>93.135099999999994</v>
      </c>
      <c r="M8711">
        <v>92.971199999999996</v>
      </c>
      <c r="N8711">
        <v>91.674499999999995</v>
      </c>
    </row>
    <row r="8712" spans="1:14" x14ac:dyDescent="0.2">
      <c r="A8712" t="s">
        <v>2669</v>
      </c>
      <c r="B8712" t="s">
        <v>730</v>
      </c>
      <c r="C8712">
        <v>92.350999999999999</v>
      </c>
      <c r="D8712">
        <v>92.601299999999995</v>
      </c>
      <c r="E8712">
        <v>92.3934</v>
      </c>
      <c r="F8712">
        <v>93.392499999999998</v>
      </c>
      <c r="G8712">
        <v>94.427300000000002</v>
      </c>
      <c r="H8712">
        <v>94.180999999999997</v>
      </c>
      <c r="I8712">
        <v>93.833200000000005</v>
      </c>
      <c r="J8712">
        <v>94.274000000000001</v>
      </c>
      <c r="K8712">
        <v>93.159700000000001</v>
      </c>
      <c r="L8712">
        <v>91.954700000000003</v>
      </c>
      <c r="M8712">
        <v>93.023700000000005</v>
      </c>
      <c r="N8712">
        <v>93.462100000000007</v>
      </c>
    </row>
    <row r="8713" spans="1:14" x14ac:dyDescent="0.2">
      <c r="A8713" t="s">
        <v>2669</v>
      </c>
      <c r="B8713" t="s">
        <v>731</v>
      </c>
      <c r="C8713">
        <v>93.754400000000004</v>
      </c>
      <c r="D8713">
        <v>93.403800000000004</v>
      </c>
      <c r="E8713">
        <v>93.070800000000006</v>
      </c>
      <c r="F8713">
        <v>92.260400000000004</v>
      </c>
      <c r="G8713">
        <v>91.06</v>
      </c>
      <c r="H8713">
        <v>91.971800000000002</v>
      </c>
      <c r="I8713">
        <v>91.9041</v>
      </c>
      <c r="J8713">
        <v>92.669899999999998</v>
      </c>
      <c r="K8713">
        <v>93.312100000000001</v>
      </c>
      <c r="L8713">
        <v>93.449399999999997</v>
      </c>
      <c r="M8713">
        <v>93.302199999999999</v>
      </c>
      <c r="N8713">
        <v>93.226900000000001</v>
      </c>
    </row>
    <row r="8714" spans="1:14" x14ac:dyDescent="0.2">
      <c r="A8714" t="s">
        <v>2669</v>
      </c>
      <c r="B8714" t="s">
        <v>732</v>
      </c>
      <c r="C8714">
        <v>94.181399999999996</v>
      </c>
      <c r="D8714">
        <v>93.776499999999999</v>
      </c>
      <c r="E8714">
        <v>93.980900000000005</v>
      </c>
      <c r="F8714">
        <v>94.401799999999994</v>
      </c>
      <c r="G8714">
        <v>95.093000000000004</v>
      </c>
      <c r="H8714">
        <v>95.159400000000005</v>
      </c>
      <c r="I8714">
        <v>96.811400000000006</v>
      </c>
      <c r="J8714">
        <v>96.673699999999997</v>
      </c>
      <c r="K8714">
        <v>95.320700000000002</v>
      </c>
      <c r="L8714">
        <v>96.908299999999997</v>
      </c>
      <c r="M8714">
        <v>97.880700000000004</v>
      </c>
      <c r="N8714">
        <v>98.784000000000006</v>
      </c>
    </row>
    <row r="8715" spans="1:14" x14ac:dyDescent="0.2">
      <c r="A8715" t="s">
        <v>2669</v>
      </c>
      <c r="B8715" t="s">
        <v>733</v>
      </c>
      <c r="C8715">
        <v>97.874799999999993</v>
      </c>
      <c r="D8715">
        <v>98.96</v>
      </c>
      <c r="E8715">
        <v>99.002799999999993</v>
      </c>
      <c r="F8715">
        <v>98.374700000000004</v>
      </c>
      <c r="G8715">
        <v>97.336299999999994</v>
      </c>
      <c r="H8715">
        <v>96.598799999999997</v>
      </c>
      <c r="I8715">
        <v>96.909300000000002</v>
      </c>
      <c r="J8715">
        <v>95.463099999999997</v>
      </c>
      <c r="K8715">
        <v>83.930499999999995</v>
      </c>
      <c r="L8715">
        <v>86.661500000000004</v>
      </c>
      <c r="M8715">
        <v>90.967299999999994</v>
      </c>
      <c r="N8715">
        <v>92.664599999999993</v>
      </c>
    </row>
    <row r="8716" spans="1:14" x14ac:dyDescent="0.2">
      <c r="A8716" t="s">
        <v>2669</v>
      </c>
      <c r="B8716" t="s">
        <v>734</v>
      </c>
      <c r="C8716">
        <v>95.416700000000006</v>
      </c>
      <c r="D8716">
        <v>94.572199999999995</v>
      </c>
      <c r="E8716">
        <v>94.522000000000006</v>
      </c>
      <c r="F8716">
        <v>95.486500000000007</v>
      </c>
      <c r="G8716">
        <v>95.722099999999998</v>
      </c>
      <c r="H8716">
        <v>96.083500000000001</v>
      </c>
      <c r="I8716">
        <v>97.095699999999994</v>
      </c>
      <c r="J8716">
        <v>97.264099999999999</v>
      </c>
      <c r="K8716">
        <v>97.531700000000001</v>
      </c>
      <c r="L8716">
        <v>97.568399999999997</v>
      </c>
      <c r="M8716">
        <v>96.805400000000006</v>
      </c>
      <c r="N8716">
        <v>98.954499999999996</v>
      </c>
    </row>
    <row r="8717" spans="1:14" x14ac:dyDescent="0.2">
      <c r="A8717" t="s">
        <v>2669</v>
      </c>
      <c r="B8717" t="s">
        <v>735</v>
      </c>
      <c r="C8717">
        <v>97.872900000000001</v>
      </c>
      <c r="D8717">
        <v>98.723799999999997</v>
      </c>
      <c r="E8717">
        <v>99.444900000000004</v>
      </c>
      <c r="F8717">
        <v>99.795199999999994</v>
      </c>
      <c r="G8717">
        <v>99.939400000000006</v>
      </c>
      <c r="H8717">
        <v>100.044</v>
      </c>
      <c r="I8717">
        <v>99.977000000000004</v>
      </c>
      <c r="J8717">
        <v>99.585099999999997</v>
      </c>
      <c r="K8717">
        <v>100.80289999999999</v>
      </c>
      <c r="L8717">
        <v>99.975499999999997</v>
      </c>
      <c r="M8717">
        <v>101.5578</v>
      </c>
      <c r="N8717">
        <v>102.28149999999999</v>
      </c>
    </row>
    <row r="8718" spans="1:14" x14ac:dyDescent="0.2">
      <c r="A8718" t="s">
        <v>2669</v>
      </c>
      <c r="B8718" t="s">
        <v>736</v>
      </c>
      <c r="C8718">
        <v>101.10080000000001</v>
      </c>
      <c r="D8718">
        <v>100.3156</v>
      </c>
      <c r="E8718">
        <v>100.7133</v>
      </c>
      <c r="F8718">
        <v>99.299400000000006</v>
      </c>
      <c r="G8718">
        <v>98.751599999999996</v>
      </c>
      <c r="H8718">
        <v>97.523600000000002</v>
      </c>
      <c r="I8718">
        <v>98.750399999999999</v>
      </c>
      <c r="J8718">
        <v>97.018900000000002</v>
      </c>
      <c r="K8718">
        <v>85.493899999999996</v>
      </c>
      <c r="L8718">
        <v>93.406000000000006</v>
      </c>
      <c r="M8718">
        <v>91.75</v>
      </c>
      <c r="N8718">
        <v>88.134</v>
      </c>
    </row>
    <row r="8719" spans="1:14" x14ac:dyDescent="0.2">
      <c r="A8719" t="s">
        <v>2669</v>
      </c>
      <c r="B8719" t="s">
        <v>737</v>
      </c>
      <c r="C8719">
        <v>87.587100000000007</v>
      </c>
      <c r="D8719">
        <v>88.461500000000001</v>
      </c>
      <c r="E8719">
        <v>86.840100000000007</v>
      </c>
      <c r="F8719">
        <v>87.287700000000001</v>
      </c>
      <c r="G8719">
        <v>88.100399999999993</v>
      </c>
      <c r="H8719">
        <v>88.199100000000001</v>
      </c>
      <c r="I8719">
        <v>89.444100000000006</v>
      </c>
      <c r="J8719">
        <v>90.388499999999993</v>
      </c>
      <c r="K8719">
        <v>90.4315</v>
      </c>
      <c r="L8719">
        <v>90.513099999999994</v>
      </c>
      <c r="M8719">
        <v>90.946899999999999</v>
      </c>
      <c r="N8719">
        <v>90.811000000000007</v>
      </c>
    </row>
    <row r="8720" spans="1:14" x14ac:dyDescent="0.2">
      <c r="A8720" t="s">
        <v>2669</v>
      </c>
      <c r="B8720" t="s">
        <v>738</v>
      </c>
      <c r="C8720">
        <v>92.374099999999999</v>
      </c>
      <c r="D8720">
        <v>92.319299999999998</v>
      </c>
      <c r="E8720">
        <v>93.103700000000003</v>
      </c>
      <c r="F8720">
        <v>93.693600000000004</v>
      </c>
      <c r="G8720">
        <v>92.907200000000003</v>
      </c>
      <c r="H8720">
        <v>93.380099999999999</v>
      </c>
      <c r="I8720">
        <v>94.082499999999996</v>
      </c>
      <c r="J8720">
        <v>94.558700000000002</v>
      </c>
      <c r="K8720">
        <v>95.35</v>
      </c>
      <c r="L8720">
        <v>94.778800000000004</v>
      </c>
      <c r="M8720">
        <v>94.666399999999996</v>
      </c>
      <c r="N8720">
        <v>96.389799999999994</v>
      </c>
    </row>
    <row r="8721" spans="1:13" x14ac:dyDescent="0.2">
      <c r="A8721" t="s">
        <v>2669</v>
      </c>
      <c r="B8721" t="s">
        <v>739</v>
      </c>
      <c r="C8721">
        <v>96.635599999999997</v>
      </c>
      <c r="D8721">
        <v>95.298299999999998</v>
      </c>
      <c r="E8721">
        <v>96.994</v>
      </c>
      <c r="F8721">
        <v>95.902900000000002</v>
      </c>
      <c r="G8721">
        <v>95.353999999999999</v>
      </c>
      <c r="H8721">
        <v>95.734899999999996</v>
      </c>
      <c r="I8721">
        <v>97.431899999999999</v>
      </c>
      <c r="J8721">
        <v>97.665099999999995</v>
      </c>
      <c r="K8721">
        <v>98.8215</v>
      </c>
      <c r="L8721">
        <v>99.890699999999995</v>
      </c>
      <c r="M8721">
        <v>99.453100000000006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D3:AB53"/>
  <sheetViews>
    <sheetView tabSelected="1" topLeftCell="A28" workbookViewId="0">
      <selection activeCell="J56" sqref="J56"/>
    </sheetView>
  </sheetViews>
  <sheetFormatPr defaultRowHeight="12.75" x14ac:dyDescent="0.2"/>
  <cols>
    <col min="18" max="18" width="10.7109375" customWidth="1"/>
    <col min="25" max="25" width="11.140625" customWidth="1"/>
    <col min="26" max="26" width="10" customWidth="1"/>
  </cols>
  <sheetData>
    <row r="3" spans="4:28" x14ac:dyDescent="0.2">
      <c r="E3" s="30" t="s">
        <v>2769</v>
      </c>
      <c r="Q3" s="30" t="s">
        <v>2747</v>
      </c>
    </row>
    <row r="4" spans="4:28" ht="89.25" x14ac:dyDescent="0.2">
      <c r="D4" t="s">
        <v>2762</v>
      </c>
      <c r="E4" s="29" t="s">
        <v>2827</v>
      </c>
      <c r="F4" s="29" t="s">
        <v>2763</v>
      </c>
      <c r="G4" s="29" t="s">
        <v>225</v>
      </c>
      <c r="H4" s="29" t="s">
        <v>2764</v>
      </c>
      <c r="I4" s="29" t="s">
        <v>230</v>
      </c>
      <c r="J4" s="29" t="s">
        <v>2765</v>
      </c>
      <c r="K4" s="29" t="s">
        <v>233</v>
      </c>
      <c r="L4" s="29" t="s">
        <v>2766</v>
      </c>
      <c r="M4" s="29" t="s">
        <v>2767</v>
      </c>
      <c r="N4" s="29" t="s">
        <v>2768</v>
      </c>
      <c r="Q4" s="29" t="s">
        <v>2826</v>
      </c>
      <c r="R4" s="29" t="s">
        <v>2763</v>
      </c>
      <c r="S4" s="29" t="s">
        <v>225</v>
      </c>
      <c r="T4" s="29" t="s">
        <v>2764</v>
      </c>
      <c r="U4" s="29" t="s">
        <v>230</v>
      </c>
      <c r="V4" s="29" t="s">
        <v>2765</v>
      </c>
      <c r="W4" s="29" t="s">
        <v>233</v>
      </c>
      <c r="X4" s="29" t="s">
        <v>2766</v>
      </c>
      <c r="Y4" s="29" t="s">
        <v>2767</v>
      </c>
      <c r="Z4" s="29" t="s">
        <v>2768</v>
      </c>
      <c r="AB4" s="29" t="s">
        <v>2770</v>
      </c>
    </row>
    <row r="5" spans="4:28" x14ac:dyDescent="0.2">
      <c r="D5">
        <v>1970</v>
      </c>
      <c r="E5" s="13">
        <f>[2]ChainQtyIndexes!EA301</f>
        <v>758007.34288384661</v>
      </c>
      <c r="F5" s="13">
        <f>[2]ChainQtyIndexes!EB301</f>
        <v>60674.125239999994</v>
      </c>
      <c r="G5" s="13">
        <f>[2]ChainQtyIndexes!EC301</f>
        <v>46358.753140000001</v>
      </c>
      <c r="H5" s="13">
        <f>[2]ChainQtyIndexes!ED301</f>
        <v>15762.724700000001</v>
      </c>
      <c r="I5" s="13">
        <f>[2]ChainQtyIndexes!EE301</f>
        <v>286934.34858000005</v>
      </c>
      <c r="J5" s="13">
        <f>[2]ChainQtyIndexes!EF301</f>
        <v>360045.57834000001</v>
      </c>
      <c r="K5" s="13">
        <f>[2]ChainQtyIndexes!EG301</f>
        <v>39506.934960000006</v>
      </c>
      <c r="L5" s="13">
        <f>[2]ChainQtyIndexes!EH301</f>
        <v>11168.31156</v>
      </c>
      <c r="M5" s="13">
        <f>[2]ChainQtyIndexes!EI301</f>
        <v>514801.42218000005</v>
      </c>
      <c r="N5" s="13">
        <f>[2]ChainQtyIndexes!EJ301</f>
        <v>862409.89600000018</v>
      </c>
      <c r="O5" s="13"/>
      <c r="P5">
        <f>D5</f>
        <v>1970</v>
      </c>
      <c r="Q5" s="13">
        <f>[6]ChainQtyIndexes!EA301</f>
        <v>1335150.8481879637</v>
      </c>
      <c r="R5" s="13">
        <f>[6]ChainQtyIndexes!EB301</f>
        <v>240833.50445000001</v>
      </c>
      <c r="S5" s="13">
        <f>[6]ChainQtyIndexes!EC301</f>
        <v>202706.26569</v>
      </c>
      <c r="T5" s="13">
        <f>[6]ChainQtyIndexes!ED301</f>
        <v>36095.779199999997</v>
      </c>
      <c r="U5" s="13">
        <f>[6]ChainQtyIndexes!EE301</f>
        <v>344533.53800000006</v>
      </c>
      <c r="V5" s="13">
        <f>[6]ChainQtyIndexes!EF301</f>
        <v>278893.89408</v>
      </c>
      <c r="W5" s="13">
        <f>[6]ChainQtyIndexes!EG301</f>
        <v>86668.354649999994</v>
      </c>
      <c r="X5" s="13">
        <f>[6]ChainQtyIndexes!EH301</f>
        <v>17144.67916</v>
      </c>
      <c r="Y5" s="13">
        <f>[6]ChainQtyIndexes!EI301</f>
        <v>777394.15519999992</v>
      </c>
      <c r="Z5" s="13">
        <f>[6]ChainQtyIndexes!EJ301</f>
        <v>1362761.19765</v>
      </c>
      <c r="AB5">
        <f>I5/U5</f>
        <v>0.83281978946270252</v>
      </c>
    </row>
    <row r="6" spans="4:28" x14ac:dyDescent="0.2">
      <c r="D6">
        <f>D5+1</f>
        <v>1971</v>
      </c>
      <c r="E6" s="13">
        <f>[2]ChainQtyIndexes!EA302</f>
        <v>762348.62973730511</v>
      </c>
      <c r="F6" s="13">
        <f>[2]ChainQtyIndexes!EB302</f>
        <v>63218.674650000001</v>
      </c>
      <c r="G6" s="13">
        <f>[2]ChainQtyIndexes!EC302</f>
        <v>48798.373960000004</v>
      </c>
      <c r="H6" s="13">
        <f>[2]ChainQtyIndexes!ED302</f>
        <v>15376.12362</v>
      </c>
      <c r="I6" s="13">
        <f>[2]ChainQtyIndexes!EE302</f>
        <v>273389.72408000001</v>
      </c>
      <c r="J6" s="13">
        <f>[2]ChainQtyIndexes!EF302</f>
        <v>345813.99714000005</v>
      </c>
      <c r="K6" s="13">
        <f>[2]ChainQtyIndexes!EG302</f>
        <v>36637.738560000005</v>
      </c>
      <c r="L6" s="13">
        <f>[2]ChainQtyIndexes!EH302</f>
        <v>11274.989039999999</v>
      </c>
      <c r="M6" s="13">
        <f>[2]ChainQtyIndexes!EI302</f>
        <v>515897.19180000003</v>
      </c>
      <c r="N6" s="13">
        <f>[2]ChainQtyIndexes!EJ302</f>
        <v>852505.59053000004</v>
      </c>
      <c r="O6" s="13"/>
      <c r="P6">
        <f t="shared" ref="P6:P50" si="0">D6</f>
        <v>1971</v>
      </c>
      <c r="Q6" s="13">
        <f>[6]ChainQtyIndexes!EA302</f>
        <v>1423169.091891479</v>
      </c>
      <c r="R6" s="13">
        <f>[6]ChainQtyIndexes!EB302</f>
        <v>250583.26235</v>
      </c>
      <c r="S6" s="13">
        <f>[6]ChainQtyIndexes!EC302</f>
        <v>210569.29371</v>
      </c>
      <c r="T6" s="13">
        <f>[6]ChainQtyIndexes!ED302</f>
        <v>37954.50546</v>
      </c>
      <c r="U6" s="13">
        <f>[6]ChainQtyIndexes!EE302</f>
        <v>329096.96418000001</v>
      </c>
      <c r="V6" s="13">
        <f>[6]ChainQtyIndexes!EF302</f>
        <v>276050.70240000001</v>
      </c>
      <c r="W6" s="13">
        <f>[6]ChainQtyIndexes!EG302</f>
        <v>79951.404450000002</v>
      </c>
      <c r="X6" s="13">
        <f>[6]ChainQtyIndexes!EH302</f>
        <v>15903.714190000001</v>
      </c>
      <c r="Y6" s="13">
        <f>[6]ChainQtyIndexes!EI302</f>
        <v>862812.51940000011</v>
      </c>
      <c r="Z6" s="13">
        <f>[6]ChainQtyIndexes!EJ302</f>
        <v>1442492.7459300002</v>
      </c>
      <c r="AB6">
        <f t="shared" ref="AB6:AB53" si="1">I6/U6</f>
        <v>0.83072697057900891</v>
      </c>
    </row>
    <row r="7" spans="4:28" x14ac:dyDescent="0.2">
      <c r="D7">
        <f t="shared" ref="D7:D49" si="2">D6+1</f>
        <v>1972</v>
      </c>
      <c r="E7" s="13">
        <f>[2]ChainQtyIndexes!EA303</f>
        <v>772148.80057262501</v>
      </c>
      <c r="F7" s="13">
        <f>[2]ChainQtyIndexes!EB303</f>
        <v>63974.676979999997</v>
      </c>
      <c r="G7" s="13">
        <f>[2]ChainQtyIndexes!EC303</f>
        <v>48796.884569999995</v>
      </c>
      <c r="H7" s="13">
        <f>[2]ChainQtyIndexes!ED303</f>
        <v>16778.241800000003</v>
      </c>
      <c r="I7" s="13">
        <f>[2]ChainQtyIndexes!EE303</f>
        <v>278014.63030000002</v>
      </c>
      <c r="J7" s="13">
        <f>[2]ChainQtyIndexes!EF303</f>
        <v>352249.53606000001</v>
      </c>
      <c r="K7" s="13">
        <f>[2]ChainQtyIndexes!EG303</f>
        <v>36889.668000000005</v>
      </c>
      <c r="L7" s="13">
        <f>[2]ChainQtyIndexes!EH303</f>
        <v>11782.3909</v>
      </c>
      <c r="M7" s="13">
        <f>[2]ChainQtyIndexes!EI303</f>
        <v>522217.23677999998</v>
      </c>
      <c r="N7" s="13">
        <f>[2]ChainQtyIndexes!EJ303</f>
        <v>864206.54405999999</v>
      </c>
      <c r="O7" s="13"/>
      <c r="P7">
        <f t="shared" si="0"/>
        <v>1972</v>
      </c>
      <c r="Q7" s="13">
        <f>[6]ChainQtyIndexes!EA303</f>
        <v>1522856.4667228719</v>
      </c>
      <c r="R7" s="13">
        <f>[6]ChainQtyIndexes!EB303</f>
        <v>263709.67735000001</v>
      </c>
      <c r="S7" s="13">
        <f>[6]ChainQtyIndexes!EC303</f>
        <v>216066.92165999999</v>
      </c>
      <c r="T7" s="13">
        <f>[6]ChainQtyIndexes!ED303</f>
        <v>46314.786960000005</v>
      </c>
      <c r="U7" s="13">
        <f>[6]ChainQtyIndexes!EE303</f>
        <v>333327.00228000002</v>
      </c>
      <c r="V7" s="13">
        <f>[6]ChainQtyIndexes!EF303</f>
        <v>274262.82803999999</v>
      </c>
      <c r="W7" s="13">
        <f>[6]ChainQtyIndexes!EG303</f>
        <v>80174.554799999998</v>
      </c>
      <c r="X7" s="13">
        <f>[6]ChainQtyIndexes!EH303</f>
        <v>18396.959919999998</v>
      </c>
      <c r="Y7" s="13">
        <f>[6]ChainQtyIndexes!EI303</f>
        <v>942342.18519999995</v>
      </c>
      <c r="Z7" s="13">
        <f>[6]ChainQtyIndexes!EJ303</f>
        <v>1539378.8648299999</v>
      </c>
      <c r="AB7">
        <f t="shared" si="1"/>
        <v>0.83405973232994568</v>
      </c>
    </row>
    <row r="8" spans="4:28" x14ac:dyDescent="0.2">
      <c r="D8">
        <f t="shared" si="2"/>
        <v>1973</v>
      </c>
      <c r="E8" s="13">
        <f>[2]ChainQtyIndexes!EA304</f>
        <v>779967.42853984004</v>
      </c>
      <c r="F8" s="13">
        <f>[2]ChainQtyIndexes!EB304</f>
        <v>61914.974670000003</v>
      </c>
      <c r="G8" s="13">
        <f>[2]ChainQtyIndexes!EC304</f>
        <v>48239.852710000006</v>
      </c>
      <c r="H8" s="13">
        <f>[2]ChainQtyIndexes!ED304</f>
        <v>13890.374620000001</v>
      </c>
      <c r="I8" s="13">
        <f>[2]ChainQtyIndexes!EE304</f>
        <v>284035.26074</v>
      </c>
      <c r="J8" s="13">
        <f>[2]ChainQtyIndexes!EF304</f>
        <v>341645.21792999998</v>
      </c>
      <c r="K8" s="13">
        <f>[2]ChainQtyIndexes!EG304</f>
        <v>40252.059600000008</v>
      </c>
      <c r="L8" s="13">
        <f>[2]ChainQtyIndexes!EH304</f>
        <v>12181.06379</v>
      </c>
      <c r="M8" s="13">
        <f>[2]ChainQtyIndexes!EI304</f>
        <v>541066.68792000005</v>
      </c>
      <c r="N8" s="13">
        <f>[2]ChainQtyIndexes!EJ304</f>
        <v>887016.92333000014</v>
      </c>
      <c r="O8" s="13"/>
      <c r="P8">
        <f t="shared" si="0"/>
        <v>1973</v>
      </c>
      <c r="Q8" s="13">
        <f>[6]ChainQtyIndexes!EA304</f>
        <v>1544478.3839421065</v>
      </c>
      <c r="R8" s="13">
        <f>[6]ChainQtyIndexes!EB304</f>
        <v>265325.58429999999</v>
      </c>
      <c r="S8" s="13">
        <f>[6]ChainQtyIndexes!EC304</f>
        <v>219868.60239000001</v>
      </c>
      <c r="T8" s="13">
        <f>[6]ChainQtyIndexes!ED304</f>
        <v>43482.8442</v>
      </c>
      <c r="U8" s="13">
        <f>[6]ChainQtyIndexes!EE304</f>
        <v>348714.53218000004</v>
      </c>
      <c r="V8" s="13">
        <f>[6]ChainQtyIndexes!EF304</f>
        <v>272558.36364</v>
      </c>
      <c r="W8" s="13">
        <f>[6]ChainQtyIndexes!EG304</f>
        <v>89265.126600000003</v>
      </c>
      <c r="X8" s="13">
        <f>[6]ChainQtyIndexes!EH304</f>
        <v>18945.147079999999</v>
      </c>
      <c r="Y8" s="13">
        <f>[6]ChainQtyIndexes!EI304</f>
        <v>953657.51260000002</v>
      </c>
      <c r="Z8" s="13">
        <f>[6]ChainQtyIndexes!EJ304</f>
        <v>1567697.6290800001</v>
      </c>
      <c r="AB8">
        <f t="shared" si="1"/>
        <v>0.81452086027027459</v>
      </c>
    </row>
    <row r="9" spans="4:28" x14ac:dyDescent="0.2">
      <c r="D9">
        <f t="shared" si="2"/>
        <v>1974</v>
      </c>
      <c r="E9" s="13">
        <f>[2]ChainQtyIndexes!EA305</f>
        <v>735399.60125740152</v>
      </c>
      <c r="F9" s="13">
        <f>[2]ChainQtyIndexes!EB305</f>
        <v>61816.209519999997</v>
      </c>
      <c r="G9" s="13">
        <f>[2]ChainQtyIndexes!EC305</f>
        <v>47170.470690000002</v>
      </c>
      <c r="H9" s="13">
        <f>[2]ChainQtyIndexes!ED305</f>
        <v>16461.486239999998</v>
      </c>
      <c r="I9" s="13">
        <f>[2]ChainQtyIndexes!EE305</f>
        <v>234851.2309</v>
      </c>
      <c r="J9" s="13">
        <f>[2]ChainQtyIndexes!EF305</f>
        <v>251344.04508000001</v>
      </c>
      <c r="K9" s="13">
        <f>[2]ChainQtyIndexes!EG305</f>
        <v>35606.027519999996</v>
      </c>
      <c r="L9" s="13">
        <f>[2]ChainQtyIndexes!EH305</f>
        <v>13457.090569999998</v>
      </c>
      <c r="M9" s="13">
        <f>[2]ChainQtyIndexes!EI305</f>
        <v>512183.75031000003</v>
      </c>
      <c r="N9" s="13">
        <f>[2]ChainQtyIndexes!EJ305</f>
        <v>808851.19073000003</v>
      </c>
      <c r="O9" s="13"/>
      <c r="P9">
        <f t="shared" si="0"/>
        <v>1974</v>
      </c>
      <c r="Q9" s="13">
        <f>[6]ChainQtyIndexes!EA305</f>
        <v>1432005.021061566</v>
      </c>
      <c r="R9" s="13">
        <f>[6]ChainQtyIndexes!EB305</f>
        <v>253878.44515000001</v>
      </c>
      <c r="S9" s="13">
        <f>[6]ChainQtyIndexes!EC305</f>
        <v>207173.34198</v>
      </c>
      <c r="T9" s="13">
        <f>[6]ChainQtyIndexes!ED305</f>
        <v>46023.056519999998</v>
      </c>
      <c r="U9" s="13">
        <f>[6]ChainQtyIndexes!EE305</f>
        <v>361380.12452000001</v>
      </c>
      <c r="V9" s="13">
        <f>[6]ChainQtyIndexes!EF305</f>
        <v>267473.98259999999</v>
      </c>
      <c r="W9" s="13">
        <f>[6]ChainQtyIndexes!EG305</f>
        <v>95290.186050000004</v>
      </c>
      <c r="X9" s="13">
        <f>[6]ChainQtyIndexes!EH305</f>
        <v>22371.316829999996</v>
      </c>
      <c r="Y9" s="13">
        <f>[6]ChainQtyIndexes!EI305</f>
        <v>839590.8456</v>
      </c>
      <c r="Z9" s="13">
        <f>[6]ChainQtyIndexes!EJ305</f>
        <v>1454849.41527</v>
      </c>
      <c r="AB9">
        <f t="shared" si="1"/>
        <v>0.64987312518069196</v>
      </c>
    </row>
    <row r="10" spans="4:28" x14ac:dyDescent="0.2">
      <c r="D10">
        <f t="shared" si="2"/>
        <v>1975</v>
      </c>
      <c r="E10" s="13">
        <f>[2]ChainQtyIndexes!EA306</f>
        <v>727136.53513708129</v>
      </c>
      <c r="F10" s="13">
        <f>[2]ChainQtyIndexes!EB306</f>
        <v>72746.818030000009</v>
      </c>
      <c r="G10" s="13">
        <f>[2]ChainQtyIndexes!EC306</f>
        <v>56126.172759999994</v>
      </c>
      <c r="H10" s="13">
        <f>[2]ChainQtyIndexes!ED306</f>
        <v>17788.55112</v>
      </c>
      <c r="I10" s="13">
        <f>[2]ChainQtyIndexes!EE306</f>
        <v>204992.06134000001</v>
      </c>
      <c r="J10" s="13">
        <f>[2]ChainQtyIndexes!EF306</f>
        <v>228566.80215</v>
      </c>
      <c r="K10" s="13">
        <f>[2]ChainQtyIndexes!EG306</f>
        <v>29497.73832</v>
      </c>
      <c r="L10" s="13">
        <f>[2]ChainQtyIndexes!EH306</f>
        <v>11476.718890000002</v>
      </c>
      <c r="M10" s="13">
        <f>[2]ChainQtyIndexes!EI306</f>
        <v>473737.73238000006</v>
      </c>
      <c r="N10" s="13">
        <f>[2]ChainQtyIndexes!EJ306</f>
        <v>751476.61175000016</v>
      </c>
      <c r="O10" s="13"/>
      <c r="P10">
        <f t="shared" si="0"/>
        <v>1975</v>
      </c>
      <c r="Q10" s="13">
        <f>[6]ChainQtyIndexes!EA306</f>
        <v>1367494.043559985</v>
      </c>
      <c r="R10" s="13">
        <f>[6]ChainQtyIndexes!EB306</f>
        <v>266031.6949</v>
      </c>
      <c r="S10" s="13">
        <f>[6]ChainQtyIndexes!EC306</f>
        <v>220517.76879</v>
      </c>
      <c r="T10" s="13">
        <f>[6]ChainQtyIndexes!ED306</f>
        <v>43504.419119999999</v>
      </c>
      <c r="U10" s="13">
        <f>[6]ChainQtyIndexes!EE306</f>
        <v>348469.31258000003</v>
      </c>
      <c r="V10" s="13">
        <f>[6]ChainQtyIndexes!EF306</f>
        <v>253073.07168000002</v>
      </c>
      <c r="W10" s="13">
        <f>[6]ChainQtyIndexes!EG306</f>
        <v>90464.403900000005</v>
      </c>
      <c r="X10" s="13">
        <f>[6]ChainQtyIndexes!EH306</f>
        <v>24816.784780000002</v>
      </c>
      <c r="Y10" s="13">
        <f>[6]ChainQtyIndexes!EI306</f>
        <v>751109.92839999986</v>
      </c>
      <c r="Z10" s="13">
        <f>[6]ChainQtyIndexes!EJ306</f>
        <v>1365610.9358799998</v>
      </c>
      <c r="AB10">
        <f t="shared" si="1"/>
        <v>0.58826431464589546</v>
      </c>
    </row>
    <row r="11" spans="4:28" x14ac:dyDescent="0.2">
      <c r="D11">
        <f t="shared" si="2"/>
        <v>1976</v>
      </c>
      <c r="E11" s="13">
        <f>[2]ChainQtyIndexes!EA307</f>
        <v>755382.85757648654</v>
      </c>
      <c r="F11" s="13">
        <f>[2]ChainQtyIndexes!EB307</f>
        <v>69158.949489999999</v>
      </c>
      <c r="G11" s="13">
        <f>[2]ChainQtyIndexes!EC307</f>
        <v>53413.993569999999</v>
      </c>
      <c r="H11" s="13">
        <f>[2]ChainQtyIndexes!ED307</f>
        <v>16779.773499999999</v>
      </c>
      <c r="I11" s="13">
        <f>[2]ChainQtyIndexes!EE307</f>
        <v>208124.36788000001</v>
      </c>
      <c r="J11" s="13">
        <f>[2]ChainQtyIndexes!EF307</f>
        <v>230495.67369000003</v>
      </c>
      <c r="K11" s="13">
        <f>[2]ChainQtyIndexes!EG307</f>
        <v>30259.524960000002</v>
      </c>
      <c r="L11" s="13">
        <f>[2]ChainQtyIndexes!EH307</f>
        <v>11657.25001</v>
      </c>
      <c r="M11" s="13">
        <f>[2]ChainQtyIndexes!EI307</f>
        <v>526605.84944999998</v>
      </c>
      <c r="N11" s="13">
        <f>[2]ChainQtyIndexes!EJ307</f>
        <v>803889.16681999993</v>
      </c>
      <c r="O11" s="13"/>
      <c r="P11">
        <f t="shared" si="0"/>
        <v>1976</v>
      </c>
      <c r="Q11" s="13">
        <f>[6]ChainQtyIndexes!EA307</f>
        <v>1433130.7234257064</v>
      </c>
      <c r="R11" s="13">
        <f>[6]ChainQtyIndexes!EB307</f>
        <v>271784.68575</v>
      </c>
      <c r="S11" s="13">
        <f>[6]ChainQtyIndexes!EC307</f>
        <v>224562.88691999999</v>
      </c>
      <c r="T11" s="13">
        <f>[6]ChainQtyIndexes!ED307</f>
        <v>45346.260660000007</v>
      </c>
      <c r="U11" s="13">
        <f>[6]ChainQtyIndexes!EE307</f>
        <v>355733.94322999998</v>
      </c>
      <c r="V11" s="13">
        <f>[6]ChainQtyIndexes!EF307</f>
        <v>256228.14408</v>
      </c>
      <c r="W11" s="13">
        <f>[6]ChainQtyIndexes!EG307</f>
        <v>91605.088650000005</v>
      </c>
      <c r="X11" s="13">
        <f>[6]ChainQtyIndexes!EH307</f>
        <v>26864.942770000001</v>
      </c>
      <c r="Y11" s="13">
        <f>[6]ChainQtyIndexes!EI307</f>
        <v>809029.79039999994</v>
      </c>
      <c r="Z11" s="13">
        <f>[6]ChainQtyIndexes!EJ307</f>
        <v>1436548.4193799999</v>
      </c>
      <c r="AB11">
        <f t="shared" si="1"/>
        <v>0.58505625296891361</v>
      </c>
    </row>
    <row r="12" spans="4:28" x14ac:dyDescent="0.2">
      <c r="D12">
        <f t="shared" si="2"/>
        <v>1977</v>
      </c>
      <c r="E12" s="13">
        <f>[2]ChainQtyIndexes!EA308</f>
        <v>773357.38088766427</v>
      </c>
      <c r="F12" s="13">
        <f>[2]ChainQtyIndexes!EB308</f>
        <v>70956.475220000008</v>
      </c>
      <c r="G12" s="13">
        <f>[2]ChainQtyIndexes!EC308</f>
        <v>56222.983110000008</v>
      </c>
      <c r="H12" s="13">
        <f>[2]ChainQtyIndexes!ED308</f>
        <v>14831.757439999999</v>
      </c>
      <c r="I12" s="13">
        <f>[2]ChainQtyIndexes!EE308</f>
        <v>212928.67309999999</v>
      </c>
      <c r="J12" s="13">
        <f>[2]ChainQtyIndexes!EF308</f>
        <v>223670.78018999999</v>
      </c>
      <c r="K12" s="13">
        <f>[2]ChainQtyIndexes!EG308</f>
        <v>35452.070639999998</v>
      </c>
      <c r="L12" s="13">
        <f>[2]ChainQtyIndexes!EH308</f>
        <v>10269.758940000002</v>
      </c>
      <c r="M12" s="13">
        <f>[2]ChainQtyIndexes!EI308</f>
        <v>538648.24689000007</v>
      </c>
      <c r="N12" s="13">
        <f>[2]ChainQtyIndexes!EJ308</f>
        <v>822533.39520999999</v>
      </c>
      <c r="O12" s="13"/>
      <c r="P12">
        <f t="shared" si="0"/>
        <v>1977</v>
      </c>
      <c r="Q12" s="13">
        <f>[6]ChainQtyIndexes!EA308</f>
        <v>1516534.74199122</v>
      </c>
      <c r="R12" s="13">
        <f>[6]ChainQtyIndexes!EB308</f>
        <v>283331.40459999995</v>
      </c>
      <c r="S12" s="13">
        <f>[6]ChainQtyIndexes!EC308</f>
        <v>234568.16406000001</v>
      </c>
      <c r="T12" s="13">
        <f>[6]ChainQtyIndexes!ED308</f>
        <v>46790.373240000001</v>
      </c>
      <c r="U12" s="13">
        <f>[6]ChainQtyIndexes!EE308</f>
        <v>366725.9118</v>
      </c>
      <c r="V12" s="13">
        <f>[6]ChainQtyIndexes!EF308</f>
        <v>262074.09432000003</v>
      </c>
      <c r="W12" s="13">
        <f>[6]ChainQtyIndexes!EG308</f>
        <v>91874.365050000008</v>
      </c>
      <c r="X12" s="13">
        <f>[6]ChainQtyIndexes!EH308</f>
        <v>30693.451719999997</v>
      </c>
      <c r="Y12" s="13">
        <f>[6]ChainQtyIndexes!EI308</f>
        <v>872967.30040000007</v>
      </c>
      <c r="Z12" s="13">
        <f>[6]ChainQtyIndexes!EJ308</f>
        <v>1523024.6168</v>
      </c>
      <c r="AB12">
        <f t="shared" si="1"/>
        <v>0.58062074767196747</v>
      </c>
    </row>
    <row r="13" spans="4:28" x14ac:dyDescent="0.2">
      <c r="D13">
        <f t="shared" si="2"/>
        <v>1978</v>
      </c>
      <c r="E13" s="13">
        <f>[2]ChainQtyIndexes!EA309</f>
        <v>780960.588430073</v>
      </c>
      <c r="F13" s="13">
        <f>[2]ChainQtyIndexes!EB309</f>
        <v>68525.056799999991</v>
      </c>
      <c r="G13" s="13">
        <f>[2]ChainQtyIndexes!EC309</f>
        <v>54087.197849999997</v>
      </c>
      <c r="H13" s="13">
        <f>[2]ChainQtyIndexes!ED309</f>
        <v>14641.5203</v>
      </c>
      <c r="I13" s="13">
        <f>[2]ChainQtyIndexes!EE309</f>
        <v>214945.11786</v>
      </c>
      <c r="J13" s="13">
        <f>[2]ChainQtyIndexes!EF309</f>
        <v>232413.35688000001</v>
      </c>
      <c r="K13" s="13">
        <f>[2]ChainQtyIndexes!EG309</f>
        <v>35612.025840000002</v>
      </c>
      <c r="L13" s="13">
        <f>[2]ChainQtyIndexes!EH309</f>
        <v>9085.3653799999993</v>
      </c>
      <c r="M13" s="13">
        <f>[2]ChainQtyIndexes!EI309</f>
        <v>557470.02708000003</v>
      </c>
      <c r="N13" s="13">
        <f>[2]ChainQtyIndexes!EJ309</f>
        <v>840940.20174000005</v>
      </c>
      <c r="O13" s="13"/>
      <c r="P13">
        <f t="shared" si="0"/>
        <v>1978</v>
      </c>
      <c r="Q13" s="13">
        <f>[6]ChainQtyIndexes!EA309</f>
        <v>1608394.9706034479</v>
      </c>
      <c r="R13" s="13">
        <f>[6]ChainQtyIndexes!EB309</f>
        <v>294837.38630000001</v>
      </c>
      <c r="S13" s="13">
        <f>[6]ChainQtyIndexes!EC309</f>
        <v>245149.57638000001</v>
      </c>
      <c r="T13" s="13">
        <f>[6]ChainQtyIndexes!ED309</f>
        <v>47642.582579999995</v>
      </c>
      <c r="U13" s="13">
        <f>[6]ChainQtyIndexes!EE309</f>
        <v>381347.13045</v>
      </c>
      <c r="V13" s="13">
        <f>[6]ChainQtyIndexes!EF309</f>
        <v>265062.3468</v>
      </c>
      <c r="W13" s="13">
        <f>[6]ChainQtyIndexes!EG309</f>
        <v>95591.875350000002</v>
      </c>
      <c r="X13" s="13">
        <f>[6]ChainQtyIndexes!EH309</f>
        <v>34696.726759999998</v>
      </c>
      <c r="Y13" s="13">
        <f>[6]ChainQtyIndexes!EI309</f>
        <v>943072.8996</v>
      </c>
      <c r="Z13" s="13">
        <f>[6]ChainQtyIndexes!EJ309</f>
        <v>1619257.4163500001</v>
      </c>
      <c r="AB13">
        <f t="shared" si="1"/>
        <v>0.56364687366693678</v>
      </c>
    </row>
    <row r="14" spans="4:28" x14ac:dyDescent="0.2">
      <c r="D14">
        <f t="shared" si="2"/>
        <v>1979</v>
      </c>
      <c r="E14" s="13">
        <f>[2]ChainQtyIndexes!EA310</f>
        <v>767047.22501193685</v>
      </c>
      <c r="F14" s="13">
        <f>[2]ChainQtyIndexes!EB310</f>
        <v>74422.234120000008</v>
      </c>
      <c r="G14" s="13">
        <f>[2]ChainQtyIndexes!EC310</f>
        <v>59238.997860000003</v>
      </c>
      <c r="H14" s="13">
        <f>[2]ChainQtyIndexes!ED310</f>
        <v>15140.548159999998</v>
      </c>
      <c r="I14" s="13">
        <f>[2]ChainQtyIndexes!EE310</f>
        <v>179703.97830000002</v>
      </c>
      <c r="J14" s="13">
        <f>[2]ChainQtyIndexes!EF310</f>
        <v>173593.96326000002</v>
      </c>
      <c r="K14" s="13">
        <f>[2]ChainQtyIndexes!EG310</f>
        <v>36865.674720000003</v>
      </c>
      <c r="L14" s="13">
        <f>[2]ChainQtyIndexes!EH310</f>
        <v>6884.11661</v>
      </c>
      <c r="M14" s="13">
        <f>[2]ChainQtyIndexes!EI310</f>
        <v>558599.00184000004</v>
      </c>
      <c r="N14" s="13">
        <f>[2]ChainQtyIndexes!EJ310</f>
        <v>812725.21426000004</v>
      </c>
      <c r="O14" s="13"/>
      <c r="P14">
        <f t="shared" si="0"/>
        <v>1979</v>
      </c>
      <c r="Q14" s="13">
        <f>[6]ChainQtyIndexes!EA310</f>
        <v>1658871.5589924844</v>
      </c>
      <c r="R14" s="13">
        <f>[6]ChainQtyIndexes!EB310</f>
        <v>308932.44020000001</v>
      </c>
      <c r="S14" s="13">
        <f>[6]ChainQtyIndexes!EC310</f>
        <v>259820.73702</v>
      </c>
      <c r="T14" s="13">
        <f>[6]ChainQtyIndexes!ED310</f>
        <v>46951.716119999997</v>
      </c>
      <c r="U14" s="13">
        <f>[6]ChainQtyIndexes!EE310</f>
        <v>395962.21861000004</v>
      </c>
      <c r="V14" s="13">
        <f>[6]ChainQtyIndexes!EF310</f>
        <v>260123.02656</v>
      </c>
      <c r="W14" s="13">
        <f>[6]ChainQtyIndexes!EG310</f>
        <v>107730.50639999998</v>
      </c>
      <c r="X14" s="13">
        <f>[6]ChainQtyIndexes!EH310</f>
        <v>35824.53383</v>
      </c>
      <c r="Y14" s="13">
        <f>[6]ChainQtyIndexes!EI310</f>
        <v>961340.75960000011</v>
      </c>
      <c r="Z14" s="13">
        <f>[6]ChainQtyIndexes!EJ310</f>
        <v>1666235.4184100002</v>
      </c>
      <c r="AB14">
        <f t="shared" si="1"/>
        <v>0.45384122487958395</v>
      </c>
    </row>
    <row r="15" spans="4:28" x14ac:dyDescent="0.2">
      <c r="D15">
        <f t="shared" si="2"/>
        <v>1980</v>
      </c>
      <c r="E15" s="13">
        <f>[2]ChainQtyIndexes!EA311</f>
        <v>748774.65369528753</v>
      </c>
      <c r="F15" s="13">
        <f>[2]ChainQtyIndexes!EB311</f>
        <v>75467.34898000001</v>
      </c>
      <c r="G15" s="13">
        <f>[2]ChainQtyIndexes!EC311</f>
        <v>57551.518989999997</v>
      </c>
      <c r="H15" s="13">
        <f>[2]ChainQtyIndexes!ED311</f>
        <v>19353.642179999999</v>
      </c>
      <c r="I15" s="13">
        <f>[2]ChainQtyIndexes!EE311</f>
        <v>178527.12086</v>
      </c>
      <c r="J15" s="13">
        <f>[2]ChainQtyIndexes!EF311</f>
        <v>157713.21927</v>
      </c>
      <c r="K15" s="13">
        <f>[2]ChainQtyIndexes!EG311</f>
        <v>36070.564080000004</v>
      </c>
      <c r="L15" s="13">
        <f>[2]ChainQtyIndexes!EH311</f>
        <v>11156.686450000001</v>
      </c>
      <c r="M15" s="13">
        <f>[2]ChainQtyIndexes!EI311</f>
        <v>529212.45293999999</v>
      </c>
      <c r="N15" s="13">
        <f>[2]ChainQtyIndexes!EJ311</f>
        <v>783206.92278000002</v>
      </c>
      <c r="O15" s="13"/>
      <c r="P15">
        <f t="shared" si="0"/>
        <v>1980</v>
      </c>
      <c r="Q15" s="13">
        <f>[6]ChainQtyIndexes!EA311</f>
        <v>1580570.948848469</v>
      </c>
      <c r="R15" s="13">
        <f>[6]ChainQtyIndexes!EB311</f>
        <v>298902.04859999998</v>
      </c>
      <c r="S15" s="13">
        <f>[6]ChainQtyIndexes!EC311</f>
        <v>248837.65299000003</v>
      </c>
      <c r="T15" s="13">
        <f>[6]ChainQtyIndexes!ED311</f>
        <v>48074.080980000006</v>
      </c>
      <c r="U15" s="13">
        <f>[6]ChainQtyIndexes!EE311</f>
        <v>410859.30931000004</v>
      </c>
      <c r="V15" s="13">
        <f>[6]ChainQtyIndexes!EF311</f>
        <v>255506.46660000001</v>
      </c>
      <c r="W15" s="13">
        <f>[6]ChainQtyIndexes!EG311</f>
        <v>107911.27065000002</v>
      </c>
      <c r="X15" s="13">
        <f>[6]ChainQtyIndexes!EH311</f>
        <v>46952.984639999995</v>
      </c>
      <c r="Y15" s="13">
        <f>[6]ChainQtyIndexes!EI311</f>
        <v>868851.6590000001</v>
      </c>
      <c r="Z15" s="13">
        <f>[6]ChainQtyIndexes!EJ311</f>
        <v>1578613.0169100002</v>
      </c>
      <c r="AB15">
        <f t="shared" si="1"/>
        <v>0.43452129917615756</v>
      </c>
    </row>
    <row r="16" spans="4:28" x14ac:dyDescent="0.2">
      <c r="D16">
        <f t="shared" si="2"/>
        <v>1981</v>
      </c>
      <c r="E16" s="13">
        <f>[2]ChainQtyIndexes!EA312</f>
        <v>745771.54802468268</v>
      </c>
      <c r="F16" s="13">
        <f>[2]ChainQtyIndexes!EB312</f>
        <v>94703.208740000002</v>
      </c>
      <c r="G16" s="13">
        <f>[2]ChainQtyIndexes!EC312</f>
        <v>76030.380720000001</v>
      </c>
      <c r="H16" s="13">
        <f>[2]ChainQtyIndexes!ED312</f>
        <v>18490.06972</v>
      </c>
      <c r="I16" s="13">
        <f>[2]ChainQtyIndexes!EE312</f>
        <v>163425.31304000001</v>
      </c>
      <c r="J16" s="13">
        <f>[2]ChainQtyIndexes!EF312</f>
        <v>139037.62544999999</v>
      </c>
      <c r="K16" s="13">
        <f>[2]ChainQtyIndexes!EG312</f>
        <v>36402.471120000002</v>
      </c>
      <c r="L16" s="13">
        <f>[2]ChainQtyIndexes!EH312</f>
        <v>10511.150930000002</v>
      </c>
      <c r="M16" s="13">
        <f>[2]ChainQtyIndexes!EI312</f>
        <v>499986.39555000002</v>
      </c>
      <c r="N16" s="13">
        <f>[2]ChainQtyIndexes!EJ312</f>
        <v>758114.91733000008</v>
      </c>
      <c r="O16" s="13"/>
      <c r="P16">
        <f t="shared" si="0"/>
        <v>1981</v>
      </c>
      <c r="Q16" s="13">
        <f>[6]ChainQtyIndexes!EA312</f>
        <v>1601198.2020289707</v>
      </c>
      <c r="R16" s="13">
        <f>[6]ChainQtyIndexes!EB312</f>
        <v>317600.40045000002</v>
      </c>
      <c r="S16" s="13">
        <f>[6]ChainQtyIndexes!EC312</f>
        <v>267586.39007999998</v>
      </c>
      <c r="T16" s="13">
        <f>[6]ChainQtyIndexes!ED312</f>
        <v>47732.165399999998</v>
      </c>
      <c r="U16" s="13">
        <f>[6]ChainQtyIndexes!EE312</f>
        <v>416756.84068999998</v>
      </c>
      <c r="V16" s="13">
        <f>[6]ChainQtyIndexes!EF312</f>
        <v>250984.19616000002</v>
      </c>
      <c r="W16" s="13">
        <f>[6]ChainQtyIndexes!EG312</f>
        <v>105603.72149999999</v>
      </c>
      <c r="X16" s="13">
        <f>[6]ChainQtyIndexes!EH312</f>
        <v>54990.967470000003</v>
      </c>
      <c r="Y16" s="13">
        <f>[6]ChainQtyIndexes!EI312</f>
        <v>855645.07079999999</v>
      </c>
      <c r="Z16" s="13">
        <f>[6]ChainQtyIndexes!EJ312</f>
        <v>1590002.3119399999</v>
      </c>
      <c r="AB16">
        <f t="shared" si="1"/>
        <v>0.39213588616668238</v>
      </c>
    </row>
    <row r="17" spans="4:28" x14ac:dyDescent="0.2">
      <c r="D17">
        <f t="shared" si="2"/>
        <v>1982</v>
      </c>
      <c r="E17" s="13">
        <f>[2]ChainQtyIndexes!EA313</f>
        <v>722388.23363432242</v>
      </c>
      <c r="F17" s="13">
        <f>[2]ChainQtyIndexes!EB313</f>
        <v>100311.27353000001</v>
      </c>
      <c r="G17" s="13">
        <f>[2]ChainQtyIndexes!EC313</f>
        <v>79710.663410000008</v>
      </c>
      <c r="H17" s="13">
        <f>[2]ChainQtyIndexes!ED313</f>
        <v>20765.2569</v>
      </c>
      <c r="I17" s="13">
        <f>[2]ChainQtyIndexes!EE313</f>
        <v>155137.07924000002</v>
      </c>
      <c r="J17" s="13">
        <f>[2]ChainQtyIndexes!EF313</f>
        <v>134513.05671</v>
      </c>
      <c r="K17" s="13">
        <f>[2]ChainQtyIndexes!EG313</f>
        <v>35915.940720000006</v>
      </c>
      <c r="L17" s="13">
        <f>[2]ChainQtyIndexes!EH313</f>
        <v>8833.0321100000001</v>
      </c>
      <c r="M17" s="13">
        <f>[2]ChainQtyIndexes!EI313</f>
        <v>469282.70942999999</v>
      </c>
      <c r="N17" s="13">
        <f>[2]ChainQtyIndexes!EJ313</f>
        <v>724731.06220000004</v>
      </c>
      <c r="O17" s="13"/>
      <c r="P17">
        <f t="shared" si="0"/>
        <v>1982</v>
      </c>
      <c r="Q17" s="13">
        <f>[6]ChainQtyIndexes!EA313</f>
        <v>1519079.2386954087</v>
      </c>
      <c r="R17" s="13">
        <f>[6]ChainQtyIndexes!EB313</f>
        <v>319646.31065</v>
      </c>
      <c r="S17" s="13">
        <f>[6]ChainQtyIndexes!EC313</f>
        <v>271834.37270999997</v>
      </c>
      <c r="T17" s="13">
        <f>[6]ChainQtyIndexes!ED313</f>
        <v>45443.347800000003</v>
      </c>
      <c r="U17" s="13">
        <f>[6]ChainQtyIndexes!EE313</f>
        <v>386171.82607999997</v>
      </c>
      <c r="V17" s="13">
        <f>[6]ChainQtyIndexes!EF313</f>
        <v>239158.11444000003</v>
      </c>
      <c r="W17" s="13">
        <f>[6]ChainQtyIndexes!EG313</f>
        <v>89583.022349999999</v>
      </c>
      <c r="X17" s="13">
        <f>[6]ChainQtyIndexes!EH313</f>
        <v>51498.16029</v>
      </c>
      <c r="Y17" s="13">
        <f>[6]ChainQtyIndexes!EI313</f>
        <v>798026.09119999991</v>
      </c>
      <c r="Z17" s="13">
        <f>[6]ChainQtyIndexes!EJ313</f>
        <v>1503844.2279299998</v>
      </c>
      <c r="AB17">
        <f t="shared" si="1"/>
        <v>0.40173070318149406</v>
      </c>
    </row>
    <row r="18" spans="4:28" x14ac:dyDescent="0.2">
      <c r="D18">
        <f t="shared" si="2"/>
        <v>1983</v>
      </c>
      <c r="E18" s="13">
        <f>[2]ChainQtyIndexes!EA314</f>
        <v>698552.70501027582</v>
      </c>
      <c r="F18" s="13">
        <f>[2]ChainQtyIndexes!EB314</f>
        <v>75478.123359999998</v>
      </c>
      <c r="G18" s="13">
        <f>[2]ChainQtyIndexes!EC314</f>
        <v>55091.046709999995</v>
      </c>
      <c r="H18" s="13">
        <f>[2]ChainQtyIndexes!ED314</f>
        <v>22787.100900000005</v>
      </c>
      <c r="I18" s="13">
        <f>[2]ChainQtyIndexes!EE314</f>
        <v>153526.07622000002</v>
      </c>
      <c r="J18" s="13">
        <f>[2]ChainQtyIndexes!EF314</f>
        <v>132393.98321999999</v>
      </c>
      <c r="K18" s="13">
        <f>[2]ChainQtyIndexes!EG314</f>
        <v>36185.198640000002</v>
      </c>
      <c r="L18" s="13">
        <f>[2]ChainQtyIndexes!EH314</f>
        <v>8847.3925400000007</v>
      </c>
      <c r="M18" s="13">
        <f>[2]ChainQtyIndexes!EI314</f>
        <v>501773.93892000004</v>
      </c>
      <c r="N18" s="13">
        <f>[2]ChainQtyIndexes!EJ314</f>
        <v>730778.13850000012</v>
      </c>
      <c r="O18" s="13"/>
      <c r="P18">
        <f t="shared" si="0"/>
        <v>1983</v>
      </c>
      <c r="Q18" s="13">
        <f>[6]ChainQtyIndexes!EA314</f>
        <v>1525890.5419342683</v>
      </c>
      <c r="R18" s="13">
        <f>[6]ChainQtyIndexes!EB314</f>
        <v>286585.85025000002</v>
      </c>
      <c r="S18" s="13">
        <f>[6]ChainQtyIndexes!EC314</f>
        <v>235752.89274000001</v>
      </c>
      <c r="T18" s="13">
        <f>[6]ChainQtyIndexes!ED314</f>
        <v>48936.608760000003</v>
      </c>
      <c r="U18" s="13">
        <f>[6]ChainQtyIndexes!EE314</f>
        <v>366266.12504999997</v>
      </c>
      <c r="V18" s="13">
        <f>[6]ChainQtyIndexes!EF314</f>
        <v>234690.24179999999</v>
      </c>
      <c r="W18" s="13">
        <f>[6]ChainQtyIndexes!EG314</f>
        <v>90777.313049999997</v>
      </c>
      <c r="X18" s="13">
        <f>[6]ChainQtyIndexes!EH314</f>
        <v>41095.177350000005</v>
      </c>
      <c r="Y18" s="13">
        <f>[6]ChainQtyIndexes!EI314</f>
        <v>882864.18220000016</v>
      </c>
      <c r="Z18" s="13">
        <f>[6]ChainQtyIndexes!EJ314</f>
        <v>1535716.1575000002</v>
      </c>
      <c r="AB18">
        <f t="shared" si="1"/>
        <v>0.4191653710783157</v>
      </c>
    </row>
    <row r="19" spans="4:28" x14ac:dyDescent="0.2">
      <c r="D19">
        <f t="shared" si="2"/>
        <v>1984</v>
      </c>
      <c r="E19" s="13">
        <f>[2]ChainQtyIndexes!EA315</f>
        <v>793063.74150084332</v>
      </c>
      <c r="F19" s="13">
        <f>[2]ChainQtyIndexes!EB315</f>
        <v>96301.408440000014</v>
      </c>
      <c r="G19" s="13">
        <f>[2]ChainQtyIndexes!EC315</f>
        <v>73502.885890000005</v>
      </c>
      <c r="H19" s="13">
        <f>[2]ChainQtyIndexes!ED315</f>
        <v>24036.661759999999</v>
      </c>
      <c r="I19" s="13">
        <f>[2]ChainQtyIndexes!EE315</f>
        <v>168312.14180000001</v>
      </c>
      <c r="J19" s="13">
        <f>[2]ChainQtyIndexes!EF315</f>
        <v>138639.32019</v>
      </c>
      <c r="K19" s="13">
        <f>[2]ChainQtyIndexes!EG315</f>
        <v>42078.214799999994</v>
      </c>
      <c r="L19" s="13">
        <f>[2]ChainQtyIndexes!EH315</f>
        <v>11405.600569999999</v>
      </c>
      <c r="M19" s="13">
        <f>[2]ChainQtyIndexes!EI315</f>
        <v>554315.53878000006</v>
      </c>
      <c r="N19" s="13">
        <f>[2]ChainQtyIndexes!EJ315</f>
        <v>818929.08902000007</v>
      </c>
      <c r="O19" s="13"/>
      <c r="P19">
        <f t="shared" si="0"/>
        <v>1984</v>
      </c>
      <c r="Q19" s="13">
        <f>[6]ChainQtyIndexes!EA315</f>
        <v>1718116.8161183572</v>
      </c>
      <c r="R19" s="13">
        <f>[6]ChainQtyIndexes!EB315</f>
        <v>323326.23320000002</v>
      </c>
      <c r="S19" s="13">
        <f>[6]ChainQtyIndexes!EC315</f>
        <v>270613.12841999996</v>
      </c>
      <c r="T19" s="13">
        <f>[6]ChainQtyIndexes!ED315</f>
        <v>50357.73936</v>
      </c>
      <c r="U19" s="13">
        <f>[6]ChainQtyIndexes!EE315</f>
        <v>400284.21405999997</v>
      </c>
      <c r="V19" s="13">
        <f>[6]ChainQtyIndexes!EF315</f>
        <v>250973.31660000002</v>
      </c>
      <c r="W19" s="13">
        <f>[6]ChainQtyIndexes!EG315</f>
        <v>103444.52369999999</v>
      </c>
      <c r="X19" s="13">
        <f>[6]ChainQtyIndexes!EH315</f>
        <v>45972.28284</v>
      </c>
      <c r="Y19" s="13">
        <f>[6]ChainQtyIndexes!EI315</f>
        <v>1009718.3512</v>
      </c>
      <c r="Z19" s="13">
        <f>[6]ChainQtyIndexes!EJ315</f>
        <v>1733328.7984600002</v>
      </c>
      <c r="AB19">
        <f t="shared" si="1"/>
        <v>0.42048158755211651</v>
      </c>
    </row>
    <row r="20" spans="4:28" x14ac:dyDescent="0.2">
      <c r="D20">
        <f t="shared" si="2"/>
        <v>1985</v>
      </c>
      <c r="E20" s="13">
        <f>[2]ChainQtyIndexes!EA316</f>
        <v>868136.26011190063</v>
      </c>
      <c r="F20" s="13">
        <f>[2]ChainQtyIndexes!EB316</f>
        <v>111480.71413000001</v>
      </c>
      <c r="G20" s="13">
        <f>[2]ChainQtyIndexes!EC316</f>
        <v>87092.080249999999</v>
      </c>
      <c r="H20" s="13">
        <f>[2]ChainQtyIndexes!ED316</f>
        <v>24853.3642</v>
      </c>
      <c r="I20" s="13">
        <f>[2]ChainQtyIndexes!EE316</f>
        <v>183205.84677999999</v>
      </c>
      <c r="J20" s="13">
        <f>[2]ChainQtyIndexes!EF316</f>
        <v>157623.71247000003</v>
      </c>
      <c r="K20" s="13">
        <f>[2]ChainQtyIndexes!EG316</f>
        <v>41311.762799999997</v>
      </c>
      <c r="L20" s="13">
        <f>[2]ChainQtyIndexes!EH316</f>
        <v>11488.344000000001</v>
      </c>
      <c r="M20" s="13">
        <f>[2]ChainQtyIndexes!EI316</f>
        <v>593602.75358999998</v>
      </c>
      <c r="N20" s="13">
        <f>[2]ChainQtyIndexes!EJ316</f>
        <v>888289.31449999998</v>
      </c>
      <c r="O20" s="13"/>
      <c r="P20">
        <f t="shared" si="0"/>
        <v>1985</v>
      </c>
      <c r="Q20" s="13">
        <f>[6]ChainQtyIndexes!EA316</f>
        <v>1784704.6376839089</v>
      </c>
      <c r="R20" s="13">
        <f>[6]ChainQtyIndexes!EB316</f>
        <v>333429.04639999999</v>
      </c>
      <c r="S20" s="13">
        <f>[6]ChainQtyIndexes!EC316</f>
        <v>284521.51854000002</v>
      </c>
      <c r="T20" s="13">
        <f>[6]ChainQtyIndexes!ED316</f>
        <v>46383.732900000003</v>
      </c>
      <c r="U20" s="13">
        <f>[6]ChainQtyIndexes!EE316</f>
        <v>389408.72480000003</v>
      </c>
      <c r="V20" s="13">
        <f>[6]ChainQtyIndexes!EF316</f>
        <v>249965.14404000004</v>
      </c>
      <c r="W20" s="13">
        <f>[6]ChainQtyIndexes!EG316</f>
        <v>99766.906200000012</v>
      </c>
      <c r="X20" s="13">
        <f>[6]ChainQtyIndexes!EH316</f>
        <v>41445.966840000001</v>
      </c>
      <c r="Y20" s="13">
        <f>[6]ChainQtyIndexes!EI316</f>
        <v>1086217.7014000001</v>
      </c>
      <c r="Z20" s="13">
        <f>[6]ChainQtyIndexes!EJ316</f>
        <v>1809055.4726000002</v>
      </c>
      <c r="AB20">
        <f t="shared" si="1"/>
        <v>0.47047185928896262</v>
      </c>
    </row>
    <row r="21" spans="4:28" x14ac:dyDescent="0.2">
      <c r="D21">
        <f t="shared" si="2"/>
        <v>1986</v>
      </c>
      <c r="E21" s="13">
        <f>[2]ChainQtyIndexes!EA317</f>
        <v>901233.75098632311</v>
      </c>
      <c r="F21" s="13">
        <f>[2]ChainQtyIndexes!EB317</f>
        <v>107691.72383</v>
      </c>
      <c r="G21" s="13">
        <f>[2]ChainQtyIndexes!EC317</f>
        <v>83325.412939999995</v>
      </c>
      <c r="H21" s="13">
        <f>[2]ChainQtyIndexes!ED317</f>
        <v>25070.252919999999</v>
      </c>
      <c r="I21" s="13">
        <f>[2]ChainQtyIndexes!EE317</f>
        <v>205404.67903999999</v>
      </c>
      <c r="J21" s="13">
        <f>[2]ChainQtyIndexes!EF317</f>
        <v>204518.56266</v>
      </c>
      <c r="K21" s="13">
        <f>[2]ChainQtyIndexes!EG317</f>
        <v>40869.886559999999</v>
      </c>
      <c r="L21" s="13">
        <f>[2]ChainQtyIndexes!EH317</f>
        <v>7988.5020599999998</v>
      </c>
      <c r="M21" s="13">
        <f>[2]ChainQtyIndexes!EI317</f>
        <v>611682.95232000004</v>
      </c>
      <c r="N21" s="13">
        <f>[2]ChainQtyIndexes!EJ317</f>
        <v>924779.35519000003</v>
      </c>
      <c r="O21" s="13"/>
      <c r="P21">
        <f t="shared" si="0"/>
        <v>1986</v>
      </c>
      <c r="Q21" s="13">
        <f>[6]ChainQtyIndexes!EA317</f>
        <v>1791803.8186142009</v>
      </c>
      <c r="R21" s="13">
        <f>[6]ChainQtyIndexes!EB317</f>
        <v>329984.49405000004</v>
      </c>
      <c r="S21" s="13">
        <f>[6]ChainQtyIndexes!EC317</f>
        <v>279133.43742000003</v>
      </c>
      <c r="T21" s="13">
        <f>[6]ChainQtyIndexes!ED317</f>
        <v>48202.123440000003</v>
      </c>
      <c r="U21" s="13">
        <f>[6]ChainQtyIndexes!EE317</f>
        <v>354765.32581000001</v>
      </c>
      <c r="V21" s="13">
        <f>[6]ChainQtyIndexes!EF317</f>
        <v>240427.39643999998</v>
      </c>
      <c r="W21" s="13">
        <f>[6]ChainQtyIndexes!EG317</f>
        <v>99476.436750000008</v>
      </c>
      <c r="X21" s="13">
        <f>[6]ChainQtyIndexes!EH317</f>
        <v>25725.819909999998</v>
      </c>
      <c r="Y21" s="13">
        <f>[6]ChainQtyIndexes!EI317</f>
        <v>1135057.3624</v>
      </c>
      <c r="Z21" s="13">
        <f>[6]ChainQtyIndexes!EJ317</f>
        <v>1819807.1822600001</v>
      </c>
      <c r="AB21">
        <f t="shared" si="1"/>
        <v>0.57898747170688158</v>
      </c>
    </row>
    <row r="22" spans="4:28" x14ac:dyDescent="0.2">
      <c r="D22">
        <f t="shared" si="2"/>
        <v>1987</v>
      </c>
      <c r="E22" s="13">
        <f>[2]ChainQtyIndexes!EA318</f>
        <v>927719.39884486026</v>
      </c>
      <c r="F22" s="13">
        <f>[2]ChainQtyIndexes!EB318</f>
        <v>111906.30214</v>
      </c>
      <c r="G22" s="13">
        <f>[2]ChainQtyIndexes!EC318</f>
        <v>84129.683539999998</v>
      </c>
      <c r="H22" s="13">
        <f>[2]ChainQtyIndexes!ED318</f>
        <v>29133.546679999999</v>
      </c>
      <c r="I22" s="13">
        <f>[2]ChainQtyIndexes!EE318</f>
        <v>208928.0754</v>
      </c>
      <c r="J22" s="13">
        <f>[2]ChainQtyIndexes!EF318</f>
        <v>203580.97892999998</v>
      </c>
      <c r="K22" s="13">
        <f>[2]ChainQtyIndexes!EG318</f>
        <v>41172.468480000003</v>
      </c>
      <c r="L22" s="13">
        <f>[2]ChainQtyIndexes!EH318</f>
        <v>9630.3778899999998</v>
      </c>
      <c r="M22" s="13">
        <f>[2]ChainQtyIndexes!EI318</f>
        <v>630078.59988000011</v>
      </c>
      <c r="N22" s="13">
        <f>[2]ChainQtyIndexes!EJ318</f>
        <v>950912.97742000013</v>
      </c>
      <c r="O22" s="13"/>
      <c r="P22">
        <f t="shared" si="0"/>
        <v>1987</v>
      </c>
      <c r="Q22" s="13">
        <f>[6]ChainQtyIndexes!EA318</f>
        <v>1835220.8105164778</v>
      </c>
      <c r="R22" s="13">
        <f>[6]ChainQtyIndexes!EB318</f>
        <v>341816.37295000005</v>
      </c>
      <c r="S22" s="13">
        <f>[6]ChainQtyIndexes!EC318</f>
        <v>290290.98492000002</v>
      </c>
      <c r="T22" s="13">
        <f>[6]ChainQtyIndexes!ED318</f>
        <v>48903.308339999996</v>
      </c>
      <c r="U22" s="13">
        <f>[6]ChainQtyIndexes!EE318</f>
        <v>356843.56192000001</v>
      </c>
      <c r="V22" s="13">
        <f>[6]ChainQtyIndexes!EF318</f>
        <v>246422.03400000001</v>
      </c>
      <c r="W22" s="13">
        <f>[6]ChainQtyIndexes!EG318</f>
        <v>99321.852150000021</v>
      </c>
      <c r="X22" s="13">
        <f>[6]ChainQtyIndexes!EH318</f>
        <v>24237.164870000004</v>
      </c>
      <c r="Y22" s="13">
        <f>[6]ChainQtyIndexes!EI318</f>
        <v>1163694.9194000002</v>
      </c>
      <c r="Z22" s="13">
        <f>[6]ChainQtyIndexes!EJ318</f>
        <v>1862354.8542700002</v>
      </c>
      <c r="AB22">
        <f t="shared" si="1"/>
        <v>0.58548926671357215</v>
      </c>
    </row>
    <row r="23" spans="4:28" x14ac:dyDescent="0.2">
      <c r="D23">
        <f t="shared" si="2"/>
        <v>1988</v>
      </c>
      <c r="E23" s="13">
        <f>[2]ChainQtyIndexes!EA319</f>
        <v>945843.55228115118</v>
      </c>
      <c r="F23" s="13">
        <f>[2]ChainQtyIndexes!EB319</f>
        <v>99855.158110000004</v>
      </c>
      <c r="G23" s="13">
        <f>[2]ChainQtyIndexes!EC319</f>
        <v>74804.61275</v>
      </c>
      <c r="H23" s="13">
        <f>[2]ChainQtyIndexes!ED319</f>
        <v>26329.310319999997</v>
      </c>
      <c r="I23" s="13">
        <f>[2]ChainQtyIndexes!EE319</f>
        <v>235758.98984000002</v>
      </c>
      <c r="J23" s="13">
        <f>[2]ChainQtyIndexes!EF319</f>
        <v>220278.47247000001</v>
      </c>
      <c r="K23" s="13">
        <f>[2]ChainQtyIndexes!EG319</f>
        <v>50671.141440000007</v>
      </c>
      <c r="L23" s="13">
        <f>[2]ChainQtyIndexes!EH319</f>
        <v>11019.92045</v>
      </c>
      <c r="M23" s="13">
        <f>[2]ChainQtyIndexes!EI319</f>
        <v>651423.97071000002</v>
      </c>
      <c r="N23" s="13">
        <f>[2]ChainQtyIndexes!EJ319</f>
        <v>987038.11866000004</v>
      </c>
      <c r="O23" s="13"/>
      <c r="P23">
        <f t="shared" si="0"/>
        <v>1988</v>
      </c>
      <c r="Q23" s="13">
        <f>[6]ChainQtyIndexes!EA319</f>
        <v>1826110.8423596225</v>
      </c>
      <c r="R23" s="13">
        <f>[6]ChainQtyIndexes!EB319</f>
        <v>327983.84735</v>
      </c>
      <c r="S23" s="13">
        <f>[6]ChainQtyIndexes!EC319</f>
        <v>278390.95334999997</v>
      </c>
      <c r="T23" s="13">
        <f>[6]ChainQtyIndexes!ED319</f>
        <v>47057.245620000002</v>
      </c>
      <c r="U23" s="13">
        <f>[6]ChainQtyIndexes!EE319</f>
        <v>378202.18907999998</v>
      </c>
      <c r="V23" s="13">
        <f>[6]ChainQtyIndexes!EF319</f>
        <v>249907.11971999999</v>
      </c>
      <c r="W23" s="13">
        <f>[6]ChainQtyIndexes!EG319</f>
        <v>110370.91110000001</v>
      </c>
      <c r="X23" s="13">
        <f>[6]ChainQtyIndexes!EH319</f>
        <v>27318.831680000003</v>
      </c>
      <c r="Y23" s="13">
        <f>[6]ChainQtyIndexes!EI319</f>
        <v>1153303.7308</v>
      </c>
      <c r="Z23" s="13">
        <f>[6]ChainQtyIndexes!EJ319</f>
        <v>1859489.7672299999</v>
      </c>
      <c r="AB23">
        <f t="shared" si="1"/>
        <v>0.62336759714029744</v>
      </c>
    </row>
    <row r="24" spans="4:28" x14ac:dyDescent="0.2">
      <c r="D24">
        <f t="shared" si="2"/>
        <v>1989</v>
      </c>
      <c r="E24" s="13">
        <f>[2]ChainQtyIndexes!EA320</f>
        <v>962024.68890554272</v>
      </c>
      <c r="F24" s="13">
        <f>[2]ChainQtyIndexes!EB320</f>
        <v>110656.47405999999</v>
      </c>
      <c r="G24" s="13">
        <f>[2]ChainQtyIndexes!EC320</f>
        <v>84992.04035000001</v>
      </c>
      <c r="H24" s="13">
        <f>[2]ChainQtyIndexes!ED320</f>
        <v>26508.825560000005</v>
      </c>
      <c r="I24" s="13">
        <f>[2]ChainQtyIndexes!EE320</f>
        <v>224008.35533999998</v>
      </c>
      <c r="J24" s="13">
        <f>[2]ChainQtyIndexes!EF320</f>
        <v>205641.87300000002</v>
      </c>
      <c r="K24" s="13">
        <f>[2]ChainQtyIndexes!EG320</f>
        <v>51426.929760000006</v>
      </c>
      <c r="L24" s="13">
        <f>[2]ChainQtyIndexes!EH320</f>
        <v>9593.4510699999992</v>
      </c>
      <c r="M24" s="13">
        <f>[2]ChainQtyIndexes!EI320</f>
        <v>656681.45121000009</v>
      </c>
      <c r="N24" s="13">
        <f>[2]ChainQtyIndexes!EJ320</f>
        <v>991346.28061000002</v>
      </c>
      <c r="O24" s="13"/>
      <c r="P24">
        <f t="shared" si="0"/>
        <v>1989</v>
      </c>
      <c r="Q24" s="13">
        <f>[6]ChainQtyIndexes!EA320</f>
        <v>1822651.2281666298</v>
      </c>
      <c r="R24" s="13">
        <f>[6]ChainQtyIndexes!EB320</f>
        <v>344237.97020000004</v>
      </c>
      <c r="S24" s="13">
        <f>[6]ChainQtyIndexes!EC320</f>
        <v>295180.01936999999</v>
      </c>
      <c r="T24" s="13">
        <f>[6]ChainQtyIndexes!ED320</f>
        <v>46723.303380000005</v>
      </c>
      <c r="U24" s="13">
        <f>[6]ChainQtyIndexes!EE320</f>
        <v>366229.34210999997</v>
      </c>
      <c r="V24" s="13">
        <f>[6]ChainQtyIndexes!EF320</f>
        <v>238672.16076000003</v>
      </c>
      <c r="W24" s="13">
        <f>[6]ChainQtyIndexes!EG320</f>
        <v>111694.85340000001</v>
      </c>
      <c r="X24" s="13">
        <f>[6]ChainQtyIndexes!EH320</f>
        <v>24648.305239999998</v>
      </c>
      <c r="Y24" s="13">
        <f>[6]ChainQtyIndexes!EI320</f>
        <v>1138979.5793999999</v>
      </c>
      <c r="Z24" s="13">
        <f>[6]ChainQtyIndexes!EJ320</f>
        <v>1849446.8917099999</v>
      </c>
      <c r="AB24">
        <f t="shared" si="1"/>
        <v>0.61166140880300424</v>
      </c>
    </row>
    <row r="25" spans="4:28" x14ac:dyDescent="0.2">
      <c r="D25">
        <f t="shared" si="2"/>
        <v>1990</v>
      </c>
      <c r="E25" s="13">
        <f>[2]ChainQtyIndexes!EA321</f>
        <v>965413.77476681885</v>
      </c>
      <c r="F25" s="13">
        <f>[2]ChainQtyIndexes!EB321</f>
        <v>117575.42174999999</v>
      </c>
      <c r="G25" s="13">
        <f>[2]ChainQtyIndexes!EC321</f>
        <v>91733.019490000006</v>
      </c>
      <c r="H25" s="13">
        <f>[2]ChainQtyIndexes!ED321</f>
        <v>26367.909159999999</v>
      </c>
      <c r="I25" s="13">
        <f>[2]ChainQtyIndexes!EE321</f>
        <v>223305.11126000003</v>
      </c>
      <c r="J25" s="13">
        <f>[2]ChainQtyIndexes!EF321</f>
        <v>197011.17981000003</v>
      </c>
      <c r="K25" s="13">
        <f>[2]ChainQtyIndexes!EG321</f>
        <v>54204.818399999996</v>
      </c>
      <c r="L25" s="13">
        <f>[2]ChainQtyIndexes!EH321</f>
        <v>10422.25303</v>
      </c>
      <c r="M25" s="13">
        <f>[2]ChainQtyIndexes!EI321</f>
        <v>646100.07993000001</v>
      </c>
      <c r="N25" s="13">
        <f>[2]ChainQtyIndexes!EJ321</f>
        <v>986980.61294000002</v>
      </c>
      <c r="O25" s="13"/>
      <c r="P25">
        <f t="shared" si="0"/>
        <v>1990</v>
      </c>
      <c r="Q25" s="13">
        <f>[6]ChainQtyIndexes!EA321</f>
        <v>1828020.4256680277</v>
      </c>
      <c r="R25" s="13">
        <f>[6]ChainQtyIndexes!EB321</f>
        <v>357577.12364999996</v>
      </c>
      <c r="S25" s="13">
        <f>[6]ChainQtyIndexes!EC321</f>
        <v>308289.12336000003</v>
      </c>
      <c r="T25" s="13">
        <f>[6]ChainQtyIndexes!ED321</f>
        <v>47042.705999999998</v>
      </c>
      <c r="U25" s="13">
        <f>[6]ChainQtyIndexes!EE321</f>
        <v>380635.99361</v>
      </c>
      <c r="V25" s="13">
        <f>[6]ChainQtyIndexes!EF321</f>
        <v>241979.54699999999</v>
      </c>
      <c r="W25" s="13">
        <f>[6]ChainQtyIndexes!EG321</f>
        <v>117220.00620000002</v>
      </c>
      <c r="X25" s="13">
        <f>[6]ChainQtyIndexes!EH321</f>
        <v>27838.100709999999</v>
      </c>
      <c r="Y25" s="13">
        <f>[6]ChainQtyIndexes!EI321</f>
        <v>1115317.3278000001</v>
      </c>
      <c r="Z25" s="13">
        <f>[6]ChainQtyIndexes!EJ321</f>
        <v>1853530.4450600001</v>
      </c>
      <c r="AB25">
        <f t="shared" si="1"/>
        <v>0.58666315064465147</v>
      </c>
    </row>
    <row r="26" spans="4:28" x14ac:dyDescent="0.2">
      <c r="D26">
        <f t="shared" si="2"/>
        <v>1991</v>
      </c>
      <c r="E26" s="13">
        <f>[2]ChainQtyIndexes!EA322</f>
        <v>930794.04460512253</v>
      </c>
      <c r="F26" s="13">
        <f>[2]ChainQtyIndexes!EB322</f>
        <v>117754.99475</v>
      </c>
      <c r="G26" s="13">
        <f>[2]ChainQtyIndexes!EC322</f>
        <v>92252.816600000006</v>
      </c>
      <c r="H26" s="13">
        <f>[2]ChainQtyIndexes!ED322</f>
        <v>25961.702320000004</v>
      </c>
      <c r="I26" s="13">
        <f>[2]ChainQtyIndexes!EE322</f>
        <v>231962.90700000004</v>
      </c>
      <c r="J26" s="13">
        <f>[2]ChainQtyIndexes!EF322</f>
        <v>201728.18816999998</v>
      </c>
      <c r="K26" s="13">
        <f>[2]ChainQtyIndexes!EG322</f>
        <v>58445.630640000003</v>
      </c>
      <c r="L26" s="13">
        <f>[2]ChainQtyIndexes!EH322</f>
        <v>10648.600759999999</v>
      </c>
      <c r="M26" s="13">
        <f>[2]ChainQtyIndexes!EI322</f>
        <v>597913.88760000002</v>
      </c>
      <c r="N26" s="13">
        <f>[2]ChainQtyIndexes!EJ322</f>
        <v>947631.78934999998</v>
      </c>
      <c r="O26" s="13"/>
      <c r="P26">
        <f t="shared" si="0"/>
        <v>1991</v>
      </c>
      <c r="Q26" s="13">
        <f>[6]ChainQtyIndexes!EA322</f>
        <v>1746607.567223486</v>
      </c>
      <c r="R26" s="13">
        <f>[6]ChainQtyIndexes!EB322</f>
        <v>360722.93689999997</v>
      </c>
      <c r="S26" s="13">
        <f>[6]ChainQtyIndexes!EC322</f>
        <v>312606.07992000005</v>
      </c>
      <c r="T26" s="13">
        <f>[6]ChainQtyIndexes!ED322</f>
        <v>46067.144400000005</v>
      </c>
      <c r="U26" s="13">
        <f>[6]ChainQtyIndexes!EE322</f>
        <v>390481.56054999999</v>
      </c>
      <c r="V26" s="13">
        <f>[6]ChainQtyIndexes!EF322</f>
        <v>247285.14576000001</v>
      </c>
      <c r="W26" s="13">
        <f>[6]ChainQtyIndexes!EG322</f>
        <v>121972.236</v>
      </c>
      <c r="X26" s="13">
        <f>[6]ChainQtyIndexes!EH322</f>
        <v>27937.428199999998</v>
      </c>
      <c r="Y26" s="13">
        <f>[6]ChainQtyIndexes!EI322</f>
        <v>1019819.4031999999</v>
      </c>
      <c r="Z26" s="13">
        <f>[6]ChainQtyIndexes!EJ322</f>
        <v>1771023.9006499997</v>
      </c>
      <c r="AB26">
        <f t="shared" si="1"/>
        <v>0.59404317754025637</v>
      </c>
    </row>
    <row r="27" spans="4:28" x14ac:dyDescent="0.2">
      <c r="D27">
        <f t="shared" si="2"/>
        <v>1992</v>
      </c>
      <c r="E27" s="13">
        <f>[2]ChainQtyIndexes!EA323</f>
        <v>953520.49448877946</v>
      </c>
      <c r="F27" s="13">
        <f>[2]ChainQtyIndexes!EB323</f>
        <v>130987.72912</v>
      </c>
      <c r="G27" s="13">
        <f>[2]ChainQtyIndexes!EC323</f>
        <v>106556.91816</v>
      </c>
      <c r="H27" s="13">
        <f>[2]ChainQtyIndexes!ED323</f>
        <v>24727.152120000002</v>
      </c>
      <c r="I27" s="13">
        <f>[2]ChainQtyIndexes!EE323</f>
        <v>222024.20240000004</v>
      </c>
      <c r="J27" s="13">
        <f>[2]ChainQtyIndexes!EF323</f>
        <v>188599.77828000003</v>
      </c>
      <c r="K27" s="13">
        <f>[2]ChainQtyIndexes!EG323</f>
        <v>59212.749119999993</v>
      </c>
      <c r="L27" s="13">
        <f>[2]ChainQtyIndexes!EH323</f>
        <v>9839.6298700000007</v>
      </c>
      <c r="M27" s="13">
        <f>[2]ChainQtyIndexes!EI323</f>
        <v>605999.33918999997</v>
      </c>
      <c r="N27" s="13">
        <f>[2]ChainQtyIndexes!EJ323</f>
        <v>959011.27071000007</v>
      </c>
      <c r="O27" s="13"/>
      <c r="P27">
        <f t="shared" si="0"/>
        <v>1992</v>
      </c>
      <c r="Q27" s="13">
        <f>[6]ChainQtyIndexes!EA323</f>
        <v>1792105.0215310049</v>
      </c>
      <c r="R27" s="13">
        <f>[6]ChainQtyIndexes!EB323</f>
        <v>379810.55485000001</v>
      </c>
      <c r="S27" s="13">
        <f>[6]ChainQtyIndexes!EC323</f>
        <v>328892.04197999998</v>
      </c>
      <c r="T27" s="13">
        <f>[6]ChainQtyIndexes!ED323</f>
        <v>48717.107400000001</v>
      </c>
      <c r="U27" s="13">
        <f>[6]ChainQtyIndexes!EE323</f>
        <v>375247.2929</v>
      </c>
      <c r="V27" s="13">
        <f>[6]ChainQtyIndexes!EF323</f>
        <v>241645.90715999997</v>
      </c>
      <c r="W27" s="13">
        <f>[6]ChainQtyIndexes!EG323</f>
        <v>119655.96029999999</v>
      </c>
      <c r="X27" s="13">
        <f>[6]ChainQtyIndexes!EH323</f>
        <v>23497.866590000001</v>
      </c>
      <c r="Y27" s="13">
        <f>[6]ChainQtyIndexes!EI323</f>
        <v>1055345.0179999999</v>
      </c>
      <c r="Z27" s="13">
        <f>[6]ChainQtyIndexes!EJ323</f>
        <v>1810402.8657499999</v>
      </c>
      <c r="AB27">
        <f t="shared" si="1"/>
        <v>0.59167436141682561</v>
      </c>
    </row>
    <row r="28" spans="4:28" x14ac:dyDescent="0.2">
      <c r="D28">
        <f t="shared" si="2"/>
        <v>1993</v>
      </c>
      <c r="E28" s="13">
        <f>[2]ChainQtyIndexes!EA324</f>
        <v>952198.80020599847</v>
      </c>
      <c r="F28" s="13">
        <f>[2]ChainQtyIndexes!EB324</f>
        <v>116418.97163000001</v>
      </c>
      <c r="G28" s="13">
        <f>[2]ChainQtyIndexes!EC324</f>
        <v>94445.198680000016</v>
      </c>
      <c r="H28" s="13">
        <f>[2]ChainQtyIndexes!ED324</f>
        <v>22219.146540000002</v>
      </c>
      <c r="I28" s="13">
        <f>[2]ChainQtyIndexes!EE324</f>
        <v>235360.72406000001</v>
      </c>
      <c r="J28" s="13">
        <f>[2]ChainQtyIndexes!EF324</f>
        <v>192036.83939999997</v>
      </c>
      <c r="K28" s="13">
        <f>[2]ChainQtyIndexes!EG324</f>
        <v>60757.649760000008</v>
      </c>
      <c r="L28" s="13">
        <f>[2]ChainQtyIndexes!EH324</f>
        <v>14066.383100000001</v>
      </c>
      <c r="M28" s="13">
        <f>[2]ChainQtyIndexes!EI324</f>
        <v>621799.45163999998</v>
      </c>
      <c r="N28" s="13">
        <f>[2]ChainQtyIndexes!EJ324</f>
        <v>973579.14733000007</v>
      </c>
      <c r="O28" s="13"/>
      <c r="P28">
        <f t="shared" si="0"/>
        <v>1993</v>
      </c>
      <c r="Q28" s="13">
        <f>[6]ChainQtyIndexes!EA324</f>
        <v>1811752.3118883136</v>
      </c>
      <c r="R28" s="13">
        <f>[6]ChainQtyIndexes!EB324</f>
        <v>370314.27255000005</v>
      </c>
      <c r="S28" s="13">
        <f>[6]ChainQtyIndexes!EC324</f>
        <v>321207.53472000005</v>
      </c>
      <c r="T28" s="13">
        <f>[6]ChainQtyIndexes!ED324</f>
        <v>47092.422120000003</v>
      </c>
      <c r="U28" s="13">
        <f>[6]ChainQtyIndexes!EE324</f>
        <v>381935.65749000001</v>
      </c>
      <c r="V28" s="13">
        <f>[6]ChainQtyIndexes!EF324</f>
        <v>243803.68656</v>
      </c>
      <c r="W28" s="13">
        <f>[6]ChainQtyIndexes!EG324</f>
        <v>116366.05095</v>
      </c>
      <c r="X28" s="13">
        <f>[6]ChainQtyIndexes!EH324</f>
        <v>28561.053960000001</v>
      </c>
      <c r="Y28" s="13">
        <f>[6]ChainQtyIndexes!EI324</f>
        <v>1080920.0220000001</v>
      </c>
      <c r="Z28" s="13">
        <f>[6]ChainQtyIndexes!EJ324</f>
        <v>1833169.9520400001</v>
      </c>
      <c r="AB28">
        <f t="shared" si="1"/>
        <v>0.61623134537042357</v>
      </c>
    </row>
    <row r="29" spans="4:28" x14ac:dyDescent="0.2">
      <c r="D29">
        <f t="shared" si="2"/>
        <v>1994</v>
      </c>
      <c r="E29" s="13">
        <f>[2]ChainQtyIndexes!EA325</f>
        <v>1033039.5763862157</v>
      </c>
      <c r="F29" s="13">
        <f>[2]ChainQtyIndexes!EB325</f>
        <v>137333.83893999999</v>
      </c>
      <c r="G29" s="13">
        <f>[2]ChainQtyIndexes!EC325</f>
        <v>114336.00212999999</v>
      </c>
      <c r="H29" s="13">
        <f>[2]ChainQtyIndexes!ED325</f>
        <v>23786.99466</v>
      </c>
      <c r="I29" s="13">
        <f>[2]ChainQtyIndexes!EE325</f>
        <v>258406.31959999999</v>
      </c>
      <c r="J29" s="13">
        <f>[2]ChainQtyIndexes!EF325</f>
        <v>213279.04071000003</v>
      </c>
      <c r="K29" s="13">
        <f>[2]ChainQtyIndexes!EG325</f>
        <v>68624.779679999992</v>
      </c>
      <c r="L29" s="13">
        <f>[2]ChainQtyIndexes!EH325</f>
        <v>13589.753590000002</v>
      </c>
      <c r="M29" s="13">
        <f>[2]ChainQtyIndexes!EI325</f>
        <v>651816.89820000005</v>
      </c>
      <c r="N29" s="13">
        <f>[2]ChainQtyIndexes!EJ325</f>
        <v>1047557.05674</v>
      </c>
      <c r="O29" s="13"/>
      <c r="P29">
        <f t="shared" si="0"/>
        <v>1994</v>
      </c>
      <c r="Q29" s="13">
        <f>[6]ChainQtyIndexes!EA325</f>
        <v>1896757.8612948623</v>
      </c>
      <c r="R29" s="13">
        <f>[6]ChainQtyIndexes!EB325</f>
        <v>402080.19685000001</v>
      </c>
      <c r="S29" s="13">
        <f>[6]ChainQtyIndexes!EC325</f>
        <v>350736.49133999995</v>
      </c>
      <c r="T29" s="13">
        <f>[6]ChainQtyIndexes!ED325</f>
        <v>49726.907460000002</v>
      </c>
      <c r="U29" s="13">
        <f>[6]ChainQtyIndexes!EE325</f>
        <v>389237.07107999997</v>
      </c>
      <c r="V29" s="13">
        <f>[6]ChainQtyIndexes!EF325</f>
        <v>244402.06236000001</v>
      </c>
      <c r="W29" s="13">
        <f>[6]ChainQtyIndexes!EG325</f>
        <v>126417.7899</v>
      </c>
      <c r="X29" s="13">
        <f>[6]ChainQtyIndexes!EH325</f>
        <v>25821.375469999999</v>
      </c>
      <c r="Y29" s="13">
        <f>[6]ChainQtyIndexes!EI325</f>
        <v>1122817.8962000001</v>
      </c>
      <c r="Z29" s="13">
        <f>[6]ChainQtyIndexes!EJ325</f>
        <v>1914135.1641299999</v>
      </c>
      <c r="AB29">
        <f t="shared" si="1"/>
        <v>0.66387900536557498</v>
      </c>
    </row>
    <row r="30" spans="4:28" x14ac:dyDescent="0.2">
      <c r="D30">
        <f t="shared" si="2"/>
        <v>1995</v>
      </c>
      <c r="E30" s="13">
        <f>[2]ChainQtyIndexes!EA326</f>
        <v>1003978.0424159823</v>
      </c>
      <c r="F30" s="13">
        <f>[2]ChainQtyIndexes!EB326</f>
        <v>115402.58845000001</v>
      </c>
      <c r="G30" s="13">
        <f>[2]ChainQtyIndexes!EC326</f>
        <v>91031.516799999998</v>
      </c>
      <c r="H30" s="13">
        <f>[2]ChainQtyIndexes!ED326</f>
        <v>24058.105560000004</v>
      </c>
      <c r="I30" s="13">
        <f>[2]ChainQtyIndexes!EE326</f>
        <v>266475.68661999999</v>
      </c>
      <c r="J30" s="13">
        <f>[2]ChainQtyIndexes!EF326</f>
        <v>234429.49755</v>
      </c>
      <c r="K30" s="13">
        <f>[2]ChainQtyIndexes!EG326</f>
        <v>66142.80816</v>
      </c>
      <c r="L30" s="13">
        <f>[2]ChainQtyIndexes!EH326</f>
        <v>12577.685190000002</v>
      </c>
      <c r="M30" s="13">
        <f>[2]ChainQtyIndexes!EI326</f>
        <v>655397.51913000003</v>
      </c>
      <c r="N30" s="13">
        <f>[2]ChainQtyIndexes!EJ326</f>
        <v>1037275.7942</v>
      </c>
      <c r="O30" s="13"/>
      <c r="P30">
        <f t="shared" si="0"/>
        <v>1995</v>
      </c>
      <c r="Q30" s="13">
        <f>[6]ChainQtyIndexes!EA326</f>
        <v>1883632.1446587048</v>
      </c>
      <c r="R30" s="13">
        <f>[6]ChainQtyIndexes!EB326</f>
        <v>388134.51250000001</v>
      </c>
      <c r="S30" s="13">
        <f>[6]ChainQtyIndexes!EC326</f>
        <v>336552.20550000004</v>
      </c>
      <c r="T30" s="13">
        <f>[6]ChainQtyIndexes!ED326</f>
        <v>49401.876600000003</v>
      </c>
      <c r="U30" s="13">
        <f>[6]ChainQtyIndexes!EE326</f>
        <v>385393.25384999998</v>
      </c>
      <c r="V30" s="13">
        <f>[6]ChainQtyIndexes!EF326</f>
        <v>250483.73639999997</v>
      </c>
      <c r="W30" s="13">
        <f>[6]ChainQtyIndexes!EG326</f>
        <v>124411.93005</v>
      </c>
      <c r="X30" s="13">
        <f>[6]ChainQtyIndexes!EH326</f>
        <v>22263.188170000005</v>
      </c>
      <c r="Y30" s="13">
        <f>[6]ChainQtyIndexes!EI326</f>
        <v>1128298.2542000001</v>
      </c>
      <c r="Z30" s="13">
        <f>[6]ChainQtyIndexes!EJ326</f>
        <v>1901826.02055</v>
      </c>
      <c r="AB30">
        <f t="shared" si="1"/>
        <v>0.69143837874161584</v>
      </c>
    </row>
    <row r="31" spans="4:28" x14ac:dyDescent="0.2">
      <c r="D31">
        <f t="shared" si="2"/>
        <v>1996</v>
      </c>
      <c r="E31" s="13">
        <f>[2]ChainQtyIndexes!EA327</f>
        <v>1045324.1703894705</v>
      </c>
      <c r="F31" s="13">
        <f>[2]ChainQtyIndexes!EB327</f>
        <v>128775.38976000001</v>
      </c>
      <c r="G31" s="13">
        <f>[2]ChainQtyIndexes!EC327</f>
        <v>105326.68202000002</v>
      </c>
      <c r="H31" s="13">
        <f>[2]ChainQtyIndexes!ED327</f>
        <v>23500.873100000001</v>
      </c>
      <c r="I31" s="13">
        <f>[2]ChainQtyIndexes!EE327</f>
        <v>251542.51386000001</v>
      </c>
      <c r="J31" s="13">
        <f>[2]ChainQtyIndexes!EF327</f>
        <v>202262.99129999999</v>
      </c>
      <c r="K31" s="13">
        <f>[2]ChainQtyIndexes!EG327</f>
        <v>72265.759920000011</v>
      </c>
      <c r="L31" s="13">
        <f>[2]ChainQtyIndexes!EH327</f>
        <v>12423.139610000002</v>
      </c>
      <c r="M31" s="13">
        <f>[2]ChainQtyIndexes!EI327</f>
        <v>684916.88858999999</v>
      </c>
      <c r="N31" s="13">
        <f>[2]ChainQtyIndexes!EJ327</f>
        <v>1065234.7922100001</v>
      </c>
      <c r="O31" s="13"/>
      <c r="P31">
        <f t="shared" si="0"/>
        <v>1996</v>
      </c>
      <c r="Q31" s="13">
        <f>[6]ChainQtyIndexes!EA327</f>
        <v>1973222.5834410798</v>
      </c>
      <c r="R31" s="13">
        <f>[6]ChainQtyIndexes!EB327</f>
        <v>394005.18845000002</v>
      </c>
      <c r="S31" s="13">
        <f>[6]ChainQtyIndexes!EC327</f>
        <v>343011.41118</v>
      </c>
      <c r="T31" s="13">
        <f>[6]ChainQtyIndexes!ED327</f>
        <v>49141.570500000002</v>
      </c>
      <c r="U31" s="13">
        <f>[6]ChainQtyIndexes!EE327</f>
        <v>397188.31660999998</v>
      </c>
      <c r="V31" s="13">
        <f>[6]ChainQtyIndexes!EF327</f>
        <v>258063.16320000001</v>
      </c>
      <c r="W31" s="13">
        <f>[6]ChainQtyIndexes!EG327</f>
        <v>128388.74354999998</v>
      </c>
      <c r="X31" s="13">
        <f>[6]ChainQtyIndexes!EH327</f>
        <v>22899.387030000002</v>
      </c>
      <c r="Y31" s="13">
        <f>[6]ChainQtyIndexes!EI327</f>
        <v>1200950.6080000002</v>
      </c>
      <c r="Z31" s="13">
        <f>[6]ChainQtyIndexes!EJ327</f>
        <v>1992144.1130600004</v>
      </c>
      <c r="AB31">
        <f t="shared" si="1"/>
        <v>0.63330793817631381</v>
      </c>
    </row>
    <row r="32" spans="4:28" x14ac:dyDescent="0.2">
      <c r="D32">
        <f t="shared" si="2"/>
        <v>1997</v>
      </c>
      <c r="E32" s="13">
        <f>[2]ChainQtyIndexes!EA328</f>
        <v>1079410.5760054095</v>
      </c>
      <c r="F32" s="13">
        <f>[2]ChainQtyIndexes!EB328</f>
        <v>140286.01905999999</v>
      </c>
      <c r="G32" s="13">
        <f>[2]ChainQtyIndexes!EC328</f>
        <v>118101.18005000001</v>
      </c>
      <c r="H32" s="13">
        <f>[2]ChainQtyIndexes!ED328</f>
        <v>22608.504680000005</v>
      </c>
      <c r="I32" s="13">
        <f>[2]ChainQtyIndexes!EE328</f>
        <v>263964.10062000004</v>
      </c>
      <c r="J32" s="13">
        <f>[2]ChainQtyIndexes!EF328</f>
        <v>203348.26125000001</v>
      </c>
      <c r="K32" s="13">
        <f>[2]ChainQtyIndexes!EG328</f>
        <v>76998.434400000013</v>
      </c>
      <c r="L32" s="13">
        <f>[2]ChainQtyIndexes!EH328</f>
        <v>15439.51374</v>
      </c>
      <c r="M32" s="13">
        <f>[2]ChainQtyIndexes!EI328</f>
        <v>691353.15156000003</v>
      </c>
      <c r="N32" s="13">
        <f>[2]ChainQtyIndexes!EJ328</f>
        <v>1095603.2712400001</v>
      </c>
      <c r="O32" s="13"/>
      <c r="P32">
        <f t="shared" si="0"/>
        <v>1997</v>
      </c>
      <c r="Q32" s="13">
        <f>[6]ChainQtyIndexes!EA328</f>
        <v>2047195.4006704441</v>
      </c>
      <c r="R32" s="13">
        <f>[6]ChainQtyIndexes!EB328</f>
        <v>414572.92284999997</v>
      </c>
      <c r="S32" s="13">
        <f>[6]ChainQtyIndexes!EC328</f>
        <v>367172.57313000003</v>
      </c>
      <c r="T32" s="13">
        <f>[6]ChainQtyIndexes!ED328</f>
        <v>47003.777340000001</v>
      </c>
      <c r="U32" s="13">
        <f>[6]ChainQtyIndexes!EE328</f>
        <v>416143.79168999998</v>
      </c>
      <c r="V32" s="13">
        <f>[6]ChainQtyIndexes!EF328</f>
        <v>262777.63919999998</v>
      </c>
      <c r="W32" s="13">
        <f>[6]ChainQtyIndexes!EG328</f>
        <v>132899.12325</v>
      </c>
      <c r="X32" s="13">
        <f>[6]ChainQtyIndexes!EH328</f>
        <v>28727.01888</v>
      </c>
      <c r="Y32" s="13">
        <f>[6]ChainQtyIndexes!EI328</f>
        <v>1236390.2564000001</v>
      </c>
      <c r="Z32" s="13">
        <f>[6]ChainQtyIndexes!EJ328</f>
        <v>2067106.9709399999</v>
      </c>
      <c r="AB32">
        <f t="shared" si="1"/>
        <v>0.6343098368667629</v>
      </c>
    </row>
    <row r="33" spans="4:28" x14ac:dyDescent="0.2">
      <c r="D33">
        <f t="shared" si="2"/>
        <v>1998</v>
      </c>
      <c r="E33" s="13">
        <f>[2]ChainQtyIndexes!EA329</f>
        <v>1113243.0950547389</v>
      </c>
      <c r="F33" s="13">
        <f>[2]ChainQtyIndexes!EB329</f>
        <v>136879.51924999998</v>
      </c>
      <c r="G33" s="13">
        <f>[2]ChainQtyIndexes!EC329</f>
        <v>113962.16524</v>
      </c>
      <c r="H33" s="13">
        <f>[2]ChainQtyIndexes!ED329</f>
        <v>23072.609779999995</v>
      </c>
      <c r="I33" s="13">
        <f>[2]ChainQtyIndexes!EE329</f>
        <v>274623.98920000001</v>
      </c>
      <c r="J33" s="13">
        <f>[2]ChainQtyIndexes!EF329</f>
        <v>204308.22168000002</v>
      </c>
      <c r="K33" s="13">
        <f>[2]ChainQtyIndexes!EG329</f>
        <v>89572.246079999997</v>
      </c>
      <c r="L33" s="13">
        <f>[2]ChainQtyIndexes!EH329</f>
        <v>14501.98281</v>
      </c>
      <c r="M33" s="13">
        <f>[2]ChainQtyIndexes!EI329</f>
        <v>723019.78674000001</v>
      </c>
      <c r="N33" s="13">
        <f>[2]ChainQtyIndexes!EJ329</f>
        <v>1134523.29519</v>
      </c>
      <c r="O33" s="13"/>
      <c r="P33">
        <f t="shared" si="0"/>
        <v>1998</v>
      </c>
      <c r="Q33" s="13">
        <f>[6]ChainQtyIndexes!EA329</f>
        <v>2140492.7471181997</v>
      </c>
      <c r="R33" s="13">
        <f>[6]ChainQtyIndexes!EB329</f>
        <v>423399.30534999998</v>
      </c>
      <c r="S33" s="13">
        <f>[6]ChainQtyIndexes!EC329</f>
        <v>369355.39515</v>
      </c>
      <c r="T33" s="13">
        <f>[6]ChainQtyIndexes!ED329</f>
        <v>52025.105459999999</v>
      </c>
      <c r="U33" s="13">
        <f>[6]ChainQtyIndexes!EE329</f>
        <v>413550.59442000004</v>
      </c>
      <c r="V33" s="13">
        <f>[6]ChainQtyIndexes!EF329</f>
        <v>255916.26336000001</v>
      </c>
      <c r="W33" s="13">
        <f>[6]ChainQtyIndexes!EG329</f>
        <v>135391.17660000001</v>
      </c>
      <c r="X33" s="13">
        <f>[6]ChainQtyIndexes!EH329</f>
        <v>28963.393160000003</v>
      </c>
      <c r="Y33" s="13">
        <f>[6]ChainQtyIndexes!EI329</f>
        <v>1317843.4204000002</v>
      </c>
      <c r="Z33" s="13">
        <f>[6]ChainQtyIndexes!EJ329</f>
        <v>2154793.3201700002</v>
      </c>
      <c r="AB33">
        <f t="shared" si="1"/>
        <v>0.6640638241256962</v>
      </c>
    </row>
    <row r="34" spans="4:28" x14ac:dyDescent="0.2">
      <c r="D34">
        <f t="shared" si="2"/>
        <v>1999</v>
      </c>
      <c r="E34" s="13">
        <f>[2]ChainQtyIndexes!EA330</f>
        <v>1145336.1228106003</v>
      </c>
      <c r="F34" s="13">
        <f>[2]ChainQtyIndexes!EB330</f>
        <v>141020.47263</v>
      </c>
      <c r="G34" s="13">
        <f>[2]ChainQtyIndexes!EC330</f>
        <v>116824.77282</v>
      </c>
      <c r="H34" s="13">
        <f>[2]ChainQtyIndexes!ED330</f>
        <v>24197.796599999998</v>
      </c>
      <c r="I34" s="13">
        <f>[2]ChainQtyIndexes!EE330</f>
        <v>266346.51934</v>
      </c>
      <c r="J34" s="13">
        <f>[2]ChainQtyIndexes!EF330</f>
        <v>186104.77622999999</v>
      </c>
      <c r="K34" s="13">
        <f>[2]ChainQtyIndexes!EG330</f>
        <v>95096.032319999984</v>
      </c>
      <c r="L34" s="13">
        <f>[2]ChainQtyIndexes!EH330</f>
        <v>13987.74265</v>
      </c>
      <c r="M34" s="13">
        <f>[2]ChainQtyIndexes!EI330</f>
        <v>752832.46826999995</v>
      </c>
      <c r="N34" s="13">
        <f>[2]ChainQtyIndexes!EJ330</f>
        <v>1160199.4602399999</v>
      </c>
      <c r="O34" s="13"/>
      <c r="P34">
        <f t="shared" si="0"/>
        <v>1999</v>
      </c>
      <c r="Q34" s="13">
        <f>[6]ChainQtyIndexes!EA330</f>
        <v>2200024.9313113713</v>
      </c>
      <c r="R34" s="13">
        <f>[6]ChainQtyIndexes!EB330</f>
        <v>437946.99424999999</v>
      </c>
      <c r="S34" s="13">
        <f>[6]ChainQtyIndexes!EC330</f>
        <v>377782.38647999993</v>
      </c>
      <c r="T34" s="13">
        <f>[6]ChainQtyIndexes!ED330</f>
        <v>56708.739180000004</v>
      </c>
      <c r="U34" s="13">
        <f>[6]ChainQtyIndexes!EE330</f>
        <v>394306.98631000007</v>
      </c>
      <c r="V34" s="13">
        <f>[6]ChainQtyIndexes!EF330</f>
        <v>250552.64028000002</v>
      </c>
      <c r="W34" s="13">
        <f>[6]ChainQtyIndexes!EG330</f>
        <v>132152.3799</v>
      </c>
      <c r="X34" s="13">
        <f>[6]ChainQtyIndexes!EH330</f>
        <v>23399.796410000003</v>
      </c>
      <c r="Y34" s="13">
        <f>[6]ChainQtyIndexes!EI330</f>
        <v>1371271.5380000002</v>
      </c>
      <c r="Z34" s="13">
        <f>[6]ChainQtyIndexes!EJ330</f>
        <v>2203525.5185600002</v>
      </c>
      <c r="AB34">
        <f t="shared" si="1"/>
        <v>0.67548009187593017</v>
      </c>
    </row>
    <row r="35" spans="4:28" x14ac:dyDescent="0.2">
      <c r="D35">
        <f t="shared" si="2"/>
        <v>2000</v>
      </c>
      <c r="E35" s="13">
        <f>[2]ChainQtyIndexes!EA331</f>
        <v>1179948.0529703486</v>
      </c>
      <c r="F35" s="13">
        <f>[2]ChainQtyIndexes!EB331</f>
        <v>161798.86446000001</v>
      </c>
      <c r="G35" s="13">
        <f>[2]ChainQtyIndexes!EC331</f>
        <v>138243.69041000001</v>
      </c>
      <c r="H35" s="13">
        <f>[2]ChainQtyIndexes!ED331</f>
        <v>25057.080300000001</v>
      </c>
      <c r="I35" s="13">
        <f>[2]ChainQtyIndexes!EE331</f>
        <v>236200.31138</v>
      </c>
      <c r="J35" s="13">
        <f>[2]ChainQtyIndexes!EF331</f>
        <v>137941.16714999999</v>
      </c>
      <c r="K35" s="13">
        <f>[2]ChainQtyIndexes!EG331</f>
        <v>93727.082399999999</v>
      </c>
      <c r="L35" s="13">
        <f>[2]ChainQtyIndexes!EH331</f>
        <v>18964.65739</v>
      </c>
      <c r="M35" s="13">
        <f>[2]ChainQtyIndexes!EI331</f>
        <v>783314.78679000004</v>
      </c>
      <c r="N35" s="13">
        <f>[2]ChainQtyIndexes!EJ331</f>
        <v>1181313.96263</v>
      </c>
      <c r="O35" s="13"/>
      <c r="P35">
        <f t="shared" si="0"/>
        <v>2000</v>
      </c>
      <c r="Q35" s="13">
        <f>[6]ChainQtyIndexes!EA331</f>
        <v>2270256.5997337457</v>
      </c>
      <c r="R35" s="13">
        <f>[6]ChainQtyIndexes!EB331</f>
        <v>431723.26299999998</v>
      </c>
      <c r="S35" s="13">
        <f>[6]ChainQtyIndexes!EC331</f>
        <v>382740.39486</v>
      </c>
      <c r="T35" s="13">
        <f>[6]ChainQtyIndexes!ED331</f>
        <v>49039.793160000008</v>
      </c>
      <c r="U35" s="13">
        <f>[6]ChainQtyIndexes!EE331</f>
        <v>414292.38371000002</v>
      </c>
      <c r="V35" s="13">
        <f>[6]ChainQtyIndexes!EF331</f>
        <v>260598.10067999997</v>
      </c>
      <c r="W35" s="13">
        <f>[6]ChainQtyIndexes!EG331</f>
        <v>134013.62834999998</v>
      </c>
      <c r="X35" s="13">
        <f>[6]ChainQtyIndexes!EH331</f>
        <v>29019.972110000002</v>
      </c>
      <c r="Y35" s="13">
        <f>[6]ChainQtyIndexes!EI331</f>
        <v>1427762.2085999998</v>
      </c>
      <c r="Z35" s="13">
        <f>[6]ChainQtyIndexes!EJ331</f>
        <v>2273777.8553099995</v>
      </c>
      <c r="AB35">
        <f t="shared" si="1"/>
        <v>0.57012950434864262</v>
      </c>
    </row>
    <row r="36" spans="4:28" x14ac:dyDescent="0.2">
      <c r="D36">
        <f t="shared" si="2"/>
        <v>2001</v>
      </c>
      <c r="E36" s="13">
        <f>[2]ChainQtyIndexes!EA332</f>
        <v>1186379.5097955843</v>
      </c>
      <c r="F36" s="13">
        <f>[2]ChainQtyIndexes!EB332</f>
        <v>156154.88507000002</v>
      </c>
      <c r="G36" s="13">
        <f>[2]ChainQtyIndexes!EC332</f>
        <v>128096.47633999999</v>
      </c>
      <c r="H36" s="13">
        <f>[2]ChainQtyIndexes!ED332</f>
        <v>27868.668819999999</v>
      </c>
      <c r="I36" s="13">
        <f>[2]ChainQtyIndexes!EE332</f>
        <v>273325.14043999999</v>
      </c>
      <c r="J36" s="13">
        <f>[2]ChainQtyIndexes!EF332</f>
        <v>161342.72000999999</v>
      </c>
      <c r="K36" s="13">
        <f>[2]ChainQtyIndexes!EG332</f>
        <v>90724.59</v>
      </c>
      <c r="L36" s="13">
        <f>[2]ChainQtyIndexes!EH332</f>
        <v>28392.621600000002</v>
      </c>
      <c r="M36" s="13">
        <f>[2]ChainQtyIndexes!EI332</f>
        <v>767199.22551000002</v>
      </c>
      <c r="N36" s="13">
        <f>[2]ChainQtyIndexes!EJ332</f>
        <v>1196679.2510200001</v>
      </c>
      <c r="O36" s="13"/>
      <c r="P36">
        <f t="shared" si="0"/>
        <v>2001</v>
      </c>
      <c r="Q36" s="13">
        <f>[6]ChainQtyIndexes!EA332</f>
        <v>2303107.2183106975</v>
      </c>
      <c r="R36" s="13">
        <f>[6]ChainQtyIndexes!EB332</f>
        <v>432053.68655000004</v>
      </c>
      <c r="S36" s="13">
        <f>[6]ChainQtyIndexes!EC332</f>
        <v>377664.72506999999</v>
      </c>
      <c r="T36" s="13">
        <f>[6]ChainQtyIndexes!ED332</f>
        <v>52895.60658</v>
      </c>
      <c r="U36" s="13">
        <f>[6]ChainQtyIndexes!EE332</f>
        <v>440812.88345000002</v>
      </c>
      <c r="V36" s="13">
        <f>[6]ChainQtyIndexes!EF332</f>
        <v>270494.87375999999</v>
      </c>
      <c r="W36" s="13">
        <f>[6]ChainQtyIndexes!EG332</f>
        <v>132722.09894999999</v>
      </c>
      <c r="X36" s="13">
        <f>[6]ChainQtyIndexes!EH332</f>
        <v>41956.434699999998</v>
      </c>
      <c r="Y36" s="13">
        <f>[6]ChainQtyIndexes!EI332</f>
        <v>1437272.2416000001</v>
      </c>
      <c r="Z36" s="13">
        <f>[6]ChainQtyIndexes!EJ332</f>
        <v>2310138.8116000001</v>
      </c>
      <c r="AB36">
        <f t="shared" si="1"/>
        <v>0.62004798566873642</v>
      </c>
    </row>
    <row r="37" spans="4:28" x14ac:dyDescent="0.2">
      <c r="D37">
        <f t="shared" si="2"/>
        <v>2002</v>
      </c>
      <c r="E37" s="13">
        <f>[2]ChainQtyIndexes!EA333</f>
        <v>1170167.7210314982</v>
      </c>
      <c r="F37" s="13">
        <f>[2]ChainQtyIndexes!EB333</f>
        <v>161617.49573000002</v>
      </c>
      <c r="G37" s="13">
        <f>[2]ChainQtyIndexes!EC333</f>
        <v>133544.66495999999</v>
      </c>
      <c r="H37" s="13">
        <f>[2]ChainQtyIndexes!ED333</f>
        <v>28111.596440000005</v>
      </c>
      <c r="I37" s="13">
        <f>[2]ChainQtyIndexes!EE333</f>
        <v>280554.92014</v>
      </c>
      <c r="J37" s="13">
        <f>[2]ChainQtyIndexes!EF333</f>
        <v>185236.56027000002</v>
      </c>
      <c r="K37" s="13">
        <f>[2]ChainQtyIndexes!EG333</f>
        <v>83140.714080000005</v>
      </c>
      <c r="L37" s="13">
        <f>[2]ChainQtyIndexes!EH333</f>
        <v>21977.612370000003</v>
      </c>
      <c r="M37" s="13">
        <f>[2]ChainQtyIndexes!EI333</f>
        <v>742306.43888999999</v>
      </c>
      <c r="N37" s="13">
        <f>[2]ChainQtyIndexes!EJ333</f>
        <v>1184478.85476</v>
      </c>
      <c r="O37" s="13"/>
      <c r="P37">
        <f t="shared" si="0"/>
        <v>2002</v>
      </c>
      <c r="Q37" s="13">
        <f>[6]ChainQtyIndexes!EA333</f>
        <v>2258479.8572812141</v>
      </c>
      <c r="R37" s="13">
        <f>[6]ChainQtyIndexes!EB333</f>
        <v>432189.47704999999</v>
      </c>
      <c r="S37" s="13">
        <f>[6]ChainQtyIndexes!EC333</f>
        <v>376135.12674000004</v>
      </c>
      <c r="T37" s="13">
        <f>[6]ChainQtyIndexes!ED333</f>
        <v>54146.951939999999</v>
      </c>
      <c r="U37" s="13">
        <f>[6]ChainQtyIndexes!EE333</f>
        <v>409578.03690000006</v>
      </c>
      <c r="V37" s="13">
        <f>[6]ChainQtyIndexes!EF333</f>
        <v>253624.30272000004</v>
      </c>
      <c r="W37" s="13">
        <f>[6]ChainQtyIndexes!EG333</f>
        <v>126496.32885000001</v>
      </c>
      <c r="X37" s="13">
        <f>[6]ChainQtyIndexes!EH333</f>
        <v>35351.78527</v>
      </c>
      <c r="Y37" s="13">
        <f>[6]ChainQtyIndexes!EI333</f>
        <v>1418886.1777999999</v>
      </c>
      <c r="Z37" s="13">
        <f>[6]ChainQtyIndexes!EJ333</f>
        <v>2260653.6917500002</v>
      </c>
      <c r="AB37">
        <f t="shared" si="1"/>
        <v>0.6849852649899254</v>
      </c>
    </row>
    <row r="38" spans="4:28" x14ac:dyDescent="0.2">
      <c r="D38">
        <f t="shared" si="2"/>
        <v>2003</v>
      </c>
      <c r="E38" s="13">
        <f>[2]ChainQtyIndexes!EA334</f>
        <v>1171316.9745078515</v>
      </c>
      <c r="F38" s="13">
        <f>[2]ChainQtyIndexes!EB334</f>
        <v>174162.46550999998</v>
      </c>
      <c r="G38" s="13">
        <f>[2]ChainQtyIndexes!EC334</f>
        <v>145087.43745999999</v>
      </c>
      <c r="H38" s="13">
        <f>[2]ChainQtyIndexes!ED334</f>
        <v>29400.981499999998</v>
      </c>
      <c r="I38" s="13">
        <f>[2]ChainQtyIndexes!EE334</f>
        <v>248435.32318000001</v>
      </c>
      <c r="J38" s="13">
        <f>[2]ChainQtyIndexes!EF334</f>
        <v>149431.60260000001</v>
      </c>
      <c r="K38" s="13">
        <f>[2]ChainQtyIndexes!EG334</f>
        <v>84576.31200000002</v>
      </c>
      <c r="L38" s="13">
        <f>[2]ChainQtyIndexes!EH334</f>
        <v>23830.107840000001</v>
      </c>
      <c r="M38" s="13">
        <f>[2]ChainQtyIndexes!EI334</f>
        <v>754398.64404000004</v>
      </c>
      <c r="N38" s="13">
        <f>[2]ChainQtyIndexes!EJ334</f>
        <v>1176996.43273</v>
      </c>
      <c r="O38" s="13"/>
      <c r="P38">
        <f t="shared" si="0"/>
        <v>2003</v>
      </c>
      <c r="Q38" s="13">
        <f>[6]ChainQtyIndexes!EA334</f>
        <v>2328586.5599615676</v>
      </c>
      <c r="R38" s="13">
        <f>[6]ChainQtyIndexes!EB334</f>
        <v>444532.83349999995</v>
      </c>
      <c r="S38" s="13">
        <f>[6]ChainQtyIndexes!EC334</f>
        <v>387138.49722000002</v>
      </c>
      <c r="T38" s="13">
        <f>[6]ChainQtyIndexes!ED334</f>
        <v>55498.667579999994</v>
      </c>
      <c r="U38" s="13">
        <f>[6]ChainQtyIndexes!EE334</f>
        <v>418001.33015999995</v>
      </c>
      <c r="V38" s="13">
        <f>[6]ChainQtyIndexes!EF334</f>
        <v>254019.59340000001</v>
      </c>
      <c r="W38" s="13">
        <f>[6]ChainQtyIndexes!EG334</f>
        <v>127178.2464</v>
      </c>
      <c r="X38" s="13">
        <f>[6]ChainQtyIndexes!EH334</f>
        <v>41154.270919999995</v>
      </c>
      <c r="Y38" s="13">
        <f>[6]ChainQtyIndexes!EI334</f>
        <v>1467145.5656000001</v>
      </c>
      <c r="Z38" s="13">
        <f>[6]ChainQtyIndexes!EJ334</f>
        <v>2329679.7292599999</v>
      </c>
      <c r="AB38">
        <f t="shared" si="1"/>
        <v>0.59434098710859484</v>
      </c>
    </row>
    <row r="39" spans="4:28" x14ac:dyDescent="0.2">
      <c r="D39">
        <f t="shared" si="2"/>
        <v>2004</v>
      </c>
      <c r="E39" s="13">
        <f>[2]ChainQtyIndexes!EA335</f>
        <v>1214419.5495456469</v>
      </c>
      <c r="F39" s="13">
        <f>[2]ChainQtyIndexes!EB335</f>
        <v>188091.94311999998</v>
      </c>
      <c r="G39" s="13">
        <f>[2]ChainQtyIndexes!EC335</f>
        <v>159781.7592</v>
      </c>
      <c r="H39" s="13">
        <f>[2]ChainQtyIndexes!ED335</f>
        <v>29091.578100000002</v>
      </c>
      <c r="I39" s="13">
        <f>[2]ChainQtyIndexes!EE335</f>
        <v>249877.69114000001</v>
      </c>
      <c r="J39" s="13">
        <f>[2]ChainQtyIndexes!EF335</f>
        <v>148294.86624000003</v>
      </c>
      <c r="K39" s="13">
        <f>[2]ChainQtyIndexes!EG335</f>
        <v>81699.117840000006</v>
      </c>
      <c r="L39" s="13">
        <f>[2]ChainQtyIndexes!EH335</f>
        <v>27651.349879999998</v>
      </c>
      <c r="M39" s="13">
        <f>[2]ChainQtyIndexes!EI335</f>
        <v>781328.01257999986</v>
      </c>
      <c r="N39" s="13">
        <f>[2]ChainQtyIndexes!EJ335</f>
        <v>1219297.6468399998</v>
      </c>
      <c r="O39" s="13"/>
      <c r="P39">
        <f t="shared" si="0"/>
        <v>2004</v>
      </c>
      <c r="Q39" s="13">
        <f>[6]ChainQtyIndexes!EA335</f>
        <v>2412411.6087274691</v>
      </c>
      <c r="R39" s="13">
        <f>[6]ChainQtyIndexes!EB335</f>
        <v>457953.46124999999</v>
      </c>
      <c r="S39" s="13">
        <f>[6]ChainQtyIndexes!EC335</f>
        <v>398081.00835000002</v>
      </c>
      <c r="T39" s="13">
        <f>[6]ChainQtyIndexes!ED335</f>
        <v>57778.104780000001</v>
      </c>
      <c r="U39" s="13">
        <f>[6]ChainQtyIndexes!EE335</f>
        <v>427785.59220000001</v>
      </c>
      <c r="V39" s="13">
        <f>[6]ChainQtyIndexes!EF335</f>
        <v>244956.91992000001</v>
      </c>
      <c r="W39" s="13">
        <f>[6]ChainQtyIndexes!EG335</f>
        <v>131509.1085</v>
      </c>
      <c r="X39" s="13">
        <f>[6]ChainQtyIndexes!EH335</f>
        <v>56081.055240000002</v>
      </c>
      <c r="Y39" s="13">
        <f>[6]ChainQtyIndexes!EI335</f>
        <v>1526870.7220000003</v>
      </c>
      <c r="Z39" s="13">
        <f>[6]ChainQtyIndexes!EJ335</f>
        <v>2412609.7754500005</v>
      </c>
      <c r="AB39">
        <f t="shared" si="1"/>
        <v>0.5841189972175973</v>
      </c>
    </row>
    <row r="40" spans="4:28" x14ac:dyDescent="0.2">
      <c r="D40">
        <f t="shared" si="2"/>
        <v>2005</v>
      </c>
      <c r="E40" s="13">
        <f>[2]ChainQtyIndexes!EA336</f>
        <v>1229465.1174454477</v>
      </c>
      <c r="F40" s="13">
        <f>[2]ChainQtyIndexes!EB336</f>
        <v>196126.03914000001</v>
      </c>
      <c r="G40" s="13">
        <f>[2]ChainQtyIndexes!EC336</f>
        <v>168782.14296999999</v>
      </c>
      <c r="H40" s="13">
        <f>[2]ChainQtyIndexes!ED336</f>
        <v>28570.493759999998</v>
      </c>
      <c r="I40" s="13">
        <f>[2]ChainQtyIndexes!EE336</f>
        <v>254061.27581999998</v>
      </c>
      <c r="J40" s="13">
        <f>[2]ChainQtyIndexes!EF336</f>
        <v>146448.78849000001</v>
      </c>
      <c r="K40" s="13">
        <f>[2]ChainQtyIndexes!EG336</f>
        <v>82439.577120000002</v>
      </c>
      <c r="L40" s="13">
        <f>[2]ChainQtyIndexes!EH336</f>
        <v>33597.251730000004</v>
      </c>
      <c r="M40" s="13">
        <f>[2]ChainQtyIndexes!EI336</f>
        <v>784797.94971000007</v>
      </c>
      <c r="N40" s="13">
        <f>[2]ChainQtyIndexes!EJ336</f>
        <v>1234985.2646699999</v>
      </c>
      <c r="O40" s="13"/>
      <c r="P40">
        <f t="shared" si="0"/>
        <v>2005</v>
      </c>
      <c r="Q40" s="13">
        <f>[6]ChainQtyIndexes!EA336</f>
        <v>2478600.4135781708</v>
      </c>
      <c r="R40" s="13">
        <f>[6]ChainQtyIndexes!EB336</f>
        <v>459954.10795000003</v>
      </c>
      <c r="S40" s="13">
        <f>[6]ChainQtyIndexes!EC336</f>
        <v>400795.33536000008</v>
      </c>
      <c r="T40" s="13">
        <f>[6]ChainQtyIndexes!ED336</f>
        <v>57247.643160000007</v>
      </c>
      <c r="U40" s="13">
        <f>[6]ChainQtyIndexes!EE336</f>
        <v>450443.88324</v>
      </c>
      <c r="V40" s="13">
        <f>[6]ChainQtyIndexes!EF336</f>
        <v>243295.97375999999</v>
      </c>
      <c r="W40" s="13">
        <f>[6]ChainQtyIndexes!EG336</f>
        <v>139159.79955</v>
      </c>
      <c r="X40" s="13">
        <f>[6]ChainQtyIndexes!EH336</f>
        <v>75628.453810000006</v>
      </c>
      <c r="Y40" s="13">
        <f>[6]ChainQtyIndexes!EI336</f>
        <v>1566759.1316</v>
      </c>
      <c r="Z40" s="13">
        <f>[6]ChainQtyIndexes!EJ336</f>
        <v>2477157.1227899999</v>
      </c>
      <c r="AB40">
        <f t="shared" si="1"/>
        <v>0.5640242553468845</v>
      </c>
    </row>
    <row r="41" spans="4:28" x14ac:dyDescent="0.2">
      <c r="D41">
        <f t="shared" si="2"/>
        <v>2006</v>
      </c>
      <c r="E41" s="13">
        <f>[2]ChainQtyIndexes!EA337</f>
        <v>1257091.8737540555</v>
      </c>
      <c r="F41" s="13">
        <f>[2]ChainQtyIndexes!EB337</f>
        <v>199349.37449000002</v>
      </c>
      <c r="G41" s="13">
        <f>[2]ChainQtyIndexes!EC337</f>
        <v>165515.91069999998</v>
      </c>
      <c r="H41" s="13">
        <f>[2]ChainQtyIndexes!ED337</f>
        <v>33296.094599999997</v>
      </c>
      <c r="I41" s="13">
        <f>[2]ChainQtyIndexes!EE337</f>
        <v>293062.61842000001</v>
      </c>
      <c r="J41" s="13">
        <f>[2]ChainQtyIndexes!EF337</f>
        <v>166487.12334000002</v>
      </c>
      <c r="K41" s="13">
        <f>[2]ChainQtyIndexes!EG337</f>
        <v>84180.422880000013</v>
      </c>
      <c r="L41" s="13">
        <f>[2]ChainQtyIndexes!EH337</f>
        <v>49305.510660000007</v>
      </c>
      <c r="M41" s="13">
        <f>[2]ChainQtyIndexes!EI337</f>
        <v>768400.14474000013</v>
      </c>
      <c r="N41" s="13">
        <f>[2]ChainQtyIndexes!EJ337</f>
        <v>1260812.1376500002</v>
      </c>
      <c r="O41" s="13"/>
      <c r="P41">
        <f t="shared" si="0"/>
        <v>2006</v>
      </c>
      <c r="Q41" s="13">
        <f>[6]ChainQtyIndexes!EA337</f>
        <v>2477667.2836598647</v>
      </c>
      <c r="R41" s="13">
        <f>[6]ChainQtyIndexes!EB337</f>
        <v>461778.22699999996</v>
      </c>
      <c r="S41" s="13">
        <f>[6]ChainQtyIndexes!EC337</f>
        <v>403379.82909000001</v>
      </c>
      <c r="T41" s="13">
        <f>[6]ChainQtyIndexes!ED337</f>
        <v>56718.588600000003</v>
      </c>
      <c r="U41" s="13">
        <f>[6]ChainQtyIndexes!EE337</f>
        <v>481782.94812000002</v>
      </c>
      <c r="V41" s="13">
        <f>[6]ChainQtyIndexes!EF337</f>
        <v>245138.24592000002</v>
      </c>
      <c r="W41" s="13">
        <f>[6]ChainQtyIndexes!EG337</f>
        <v>147387.68955000001</v>
      </c>
      <c r="X41" s="13">
        <f>[6]ChainQtyIndexes!EH337</f>
        <v>100969.53685999999</v>
      </c>
      <c r="Y41" s="13">
        <f>[6]ChainQtyIndexes!EI337</f>
        <v>1531437.6869999999</v>
      </c>
      <c r="Z41" s="13">
        <f>[6]ChainQtyIndexes!EJ337</f>
        <v>2474998.8621199997</v>
      </c>
      <c r="AB41">
        <f t="shared" si="1"/>
        <v>0.60828765227906212</v>
      </c>
    </row>
    <row r="42" spans="4:28" x14ac:dyDescent="0.2">
      <c r="D42">
        <f t="shared" si="2"/>
        <v>2007</v>
      </c>
      <c r="E42" s="13">
        <f>[2]ChainQtyIndexes!EA338</f>
        <v>1238681.0414093982</v>
      </c>
      <c r="F42" s="13">
        <f>[2]ChainQtyIndexes!EB338</f>
        <v>176568.74371000001</v>
      </c>
      <c r="G42" s="13">
        <f>[2]ChainQtyIndexes!EC338</f>
        <v>144581.04485999999</v>
      </c>
      <c r="H42" s="13">
        <f>[2]ChainQtyIndexes!ED338</f>
        <v>30951.980919999998</v>
      </c>
      <c r="I42" s="13">
        <f>[2]ChainQtyIndexes!EE338</f>
        <v>315652.5405</v>
      </c>
      <c r="J42" s="13">
        <f>[2]ChainQtyIndexes!EF338</f>
        <v>179825.87421000001</v>
      </c>
      <c r="K42" s="13">
        <f>[2]ChainQtyIndexes!EG338</f>
        <v>85895.27592</v>
      </c>
      <c r="L42" s="13">
        <f>[2]ChainQtyIndexes!EH338</f>
        <v>55979.691460000002</v>
      </c>
      <c r="M42" s="13">
        <f>[2]ChainQtyIndexes!EI338</f>
        <v>744697.20897000004</v>
      </c>
      <c r="N42" s="13">
        <f>[2]ChainQtyIndexes!EJ338</f>
        <v>1236918.49318</v>
      </c>
      <c r="O42" s="13"/>
      <c r="P42">
        <f t="shared" si="0"/>
        <v>2007</v>
      </c>
      <c r="Q42" s="13">
        <f>[6]ChainQtyIndexes!EA338</f>
        <v>2392480.2306912038</v>
      </c>
      <c r="R42" s="13">
        <f>[6]ChainQtyIndexes!EB338</f>
        <v>454730.70004999998</v>
      </c>
      <c r="S42" s="13">
        <f>[6]ChainQtyIndexes!EC338</f>
        <v>404787.70872</v>
      </c>
      <c r="T42" s="13">
        <f>[6]ChainQtyIndexes!ED338</f>
        <v>49876.524840000005</v>
      </c>
      <c r="U42" s="13">
        <f>[6]ChainQtyIndexes!EE338</f>
        <v>486576.99130000005</v>
      </c>
      <c r="V42" s="13">
        <f>[6]ChainQtyIndexes!EF338</f>
        <v>248325.95699999999</v>
      </c>
      <c r="W42" s="13">
        <f>[6]ChainQtyIndexes!EG338</f>
        <v>142164.22605</v>
      </c>
      <c r="X42" s="13">
        <f>[6]ChainQtyIndexes!EH338</f>
        <v>106519.30320000001</v>
      </c>
      <c r="Y42" s="13">
        <f>[6]ChainQtyIndexes!EI338</f>
        <v>1449436.4872000001</v>
      </c>
      <c r="Z42" s="13">
        <f>[6]ChainQtyIndexes!EJ338</f>
        <v>2390744.1785500003</v>
      </c>
      <c r="AB42">
        <f t="shared" si="1"/>
        <v>0.6487206467709522</v>
      </c>
    </row>
    <row r="43" spans="4:28" x14ac:dyDescent="0.2">
      <c r="D43">
        <f t="shared" si="2"/>
        <v>2008</v>
      </c>
      <c r="E43" s="13">
        <f>[2]ChainQtyIndexes!EA339</f>
        <v>1159100.6817947824</v>
      </c>
      <c r="F43" s="13">
        <f>[2]ChainQtyIndexes!EB339</f>
        <v>180294.88346000001</v>
      </c>
      <c r="G43" s="13">
        <f>[2]ChainQtyIndexes!EC339</f>
        <v>148472.82093000002</v>
      </c>
      <c r="H43" s="13">
        <f>[2]ChainQtyIndexes!ED339</f>
        <v>30863.448659999998</v>
      </c>
      <c r="I43" s="13">
        <f>[2]ChainQtyIndexes!EE339</f>
        <v>305545.20084</v>
      </c>
      <c r="J43" s="13">
        <f>[2]ChainQtyIndexes!EF339</f>
        <v>170606.67380999998</v>
      </c>
      <c r="K43" s="13">
        <f>[2]ChainQtyIndexes!EG339</f>
        <v>78891.904079999993</v>
      </c>
      <c r="L43" s="13">
        <f>[2]ChainQtyIndexes!EH339</f>
        <v>62506.848810000003</v>
      </c>
      <c r="M43" s="13">
        <f>[2]ChainQtyIndexes!EI339</f>
        <v>672105.23873999994</v>
      </c>
      <c r="N43" s="13">
        <f>[2]ChainQtyIndexes!EJ339</f>
        <v>1157945.3230399999</v>
      </c>
      <c r="O43" s="13"/>
      <c r="P43">
        <f t="shared" si="0"/>
        <v>2008</v>
      </c>
      <c r="Q43" s="13">
        <f>[6]ChainQtyIndexes!EA339</f>
        <v>2305243.9266301962</v>
      </c>
      <c r="R43" s="13">
        <f>[6]ChainQtyIndexes!EB339</f>
        <v>445275.15489999996</v>
      </c>
      <c r="S43" s="13">
        <f>[6]ChainQtyIndexes!EC339</f>
        <v>396137.56644000002</v>
      </c>
      <c r="T43" s="13">
        <f>[6]ChainQtyIndexes!ED339</f>
        <v>49046.35944</v>
      </c>
      <c r="U43" s="13">
        <f>[6]ChainQtyIndexes!EE339</f>
        <v>511620.04295000003</v>
      </c>
      <c r="V43" s="13">
        <f>[6]ChainQtyIndexes!EF339</f>
        <v>263136.66467999999</v>
      </c>
      <c r="W43" s="13">
        <f>[6]ChainQtyIndexes!EG339</f>
        <v>140162.10615000001</v>
      </c>
      <c r="X43" s="13">
        <f>[6]ChainQtyIndexes!EH339</f>
        <v>117180.03469</v>
      </c>
      <c r="Y43" s="13">
        <f>[6]ChainQtyIndexes!EI339</f>
        <v>1341000.6194000002</v>
      </c>
      <c r="Z43" s="13">
        <f>[6]ChainQtyIndexes!EJ339</f>
        <v>2297895.8172500003</v>
      </c>
      <c r="AB43">
        <f t="shared" si="1"/>
        <v>0.59721116295254395</v>
      </c>
    </row>
    <row r="44" spans="4:28" x14ac:dyDescent="0.2">
      <c r="D44">
        <f t="shared" si="2"/>
        <v>2009</v>
      </c>
      <c r="E44" s="13">
        <f>[2]ChainQtyIndexes!EA340</f>
        <v>1124595.7581982107</v>
      </c>
      <c r="F44" s="13">
        <f>[2]ChainQtyIndexes!EB340</f>
        <v>199976.08426</v>
      </c>
      <c r="G44" s="13">
        <f>[2]ChainQtyIndexes!EC340</f>
        <v>170704.94546000002</v>
      </c>
      <c r="H44" s="13">
        <f>[2]ChainQtyIndexes!ED340</f>
        <v>29688.941100000004</v>
      </c>
      <c r="I44" s="13">
        <f>[2]ChainQtyIndexes!EE340</f>
        <v>350402.12680000003</v>
      </c>
      <c r="J44" s="13">
        <f>[2]ChainQtyIndexes!EF340</f>
        <v>230468.82165000003</v>
      </c>
      <c r="K44" s="13">
        <f>[2]ChainQtyIndexes!EG340</f>
        <v>74008.605120000007</v>
      </c>
      <c r="L44" s="13">
        <f>[2]ChainQtyIndexes!EH340</f>
        <v>46583.183429999997</v>
      </c>
      <c r="M44" s="13">
        <f>[2]ChainQtyIndexes!EI340</f>
        <v>577193.88024000009</v>
      </c>
      <c r="N44" s="13">
        <f>[2]ChainQtyIndexes!EJ340</f>
        <v>1127572.0913</v>
      </c>
      <c r="O44" s="13"/>
      <c r="P44">
        <f t="shared" si="0"/>
        <v>2009</v>
      </c>
      <c r="Q44" s="13">
        <f>[6]ChainQtyIndexes!EA340</f>
        <v>2116389.4318316565</v>
      </c>
      <c r="R44" s="13">
        <f>[6]ChainQtyIndexes!EB340</f>
        <v>461891.38575000002</v>
      </c>
      <c r="S44" s="13">
        <f>[6]ChainQtyIndexes!EC340</f>
        <v>415287.97524</v>
      </c>
      <c r="T44" s="13">
        <f>[6]ChainQtyIndexes!ED340</f>
        <v>47105.554680000001</v>
      </c>
      <c r="U44" s="13">
        <f>[6]ChainQtyIndexes!EE340</f>
        <v>491775.64682000002</v>
      </c>
      <c r="V44" s="13">
        <f>[6]ChainQtyIndexes!EF340</f>
        <v>286067.15064000007</v>
      </c>
      <c r="W44" s="13">
        <f>[6]ChainQtyIndexes!EG340</f>
        <v>125216.0193</v>
      </c>
      <c r="X44" s="13">
        <f>[6]ChainQtyIndexes!EH340</f>
        <v>80579.740590000001</v>
      </c>
      <c r="Y44" s="13">
        <f>[6]ChainQtyIndexes!EI340</f>
        <v>1163813.1232</v>
      </c>
      <c r="Z44" s="13">
        <f>[6]ChainQtyIndexes!EJ340</f>
        <v>2117480.1557700001</v>
      </c>
      <c r="AB44">
        <f t="shared" si="1"/>
        <v>0.71252435753138132</v>
      </c>
    </row>
    <row r="45" spans="4:28" x14ac:dyDescent="0.2">
      <c r="D45">
        <f t="shared" si="2"/>
        <v>2010</v>
      </c>
      <c r="E45" s="13">
        <f>[2]ChainQtyIndexes!EA341</f>
        <v>1047211.8707391202</v>
      </c>
      <c r="F45" s="13">
        <f>[2]ChainQtyIndexes!EB341</f>
        <v>193856.23641999997</v>
      </c>
      <c r="G45" s="13">
        <f>[2]ChainQtyIndexes!EC341</f>
        <v>165054.1998</v>
      </c>
      <c r="H45" s="13">
        <f>[2]ChainQtyIndexes!ED341</f>
        <v>29067.98992</v>
      </c>
      <c r="I45" s="13">
        <f>[2]ChainQtyIndexes!EE341</f>
        <v>309258.76013999997</v>
      </c>
      <c r="J45" s="13">
        <f>[2]ChainQtyIndexes!EF341</f>
        <v>181654.05060000002</v>
      </c>
      <c r="K45" s="13">
        <f>[2]ChainQtyIndexes!EG341</f>
        <v>75347.563439999998</v>
      </c>
      <c r="L45" s="13">
        <f>[2]ChainQtyIndexes!EH341</f>
        <v>52306.1567</v>
      </c>
      <c r="M45" s="13">
        <f>[2]ChainQtyIndexes!EI341</f>
        <v>547486.34831999999</v>
      </c>
      <c r="N45" s="13">
        <f>[2]ChainQtyIndexes!EJ341</f>
        <v>1050601.34488</v>
      </c>
      <c r="O45" s="13"/>
      <c r="P45">
        <f t="shared" si="0"/>
        <v>2010</v>
      </c>
      <c r="Q45" s="13">
        <f>[6]ChainQtyIndexes!EA341</f>
        <v>2043308.6232289032</v>
      </c>
      <c r="R45" s="13">
        <f>[6]ChainQtyIndexes!EB341</f>
        <v>463738.13655</v>
      </c>
      <c r="S45" s="13">
        <f>[6]ChainQtyIndexes!EC341</f>
        <v>416131.89155999996</v>
      </c>
      <c r="T45" s="13">
        <f>[6]ChainQtyIndexes!ED341</f>
        <v>47963.861279999997</v>
      </c>
      <c r="U45" s="13">
        <f>[6]ChainQtyIndexes!EE341</f>
        <v>509854.46182999999</v>
      </c>
      <c r="V45" s="13">
        <f>[6]ChainQtyIndexes!EF341</f>
        <v>297113.53055999998</v>
      </c>
      <c r="W45" s="13">
        <f>[6]ChainQtyIndexes!EG341</f>
        <v>123287.45174999999</v>
      </c>
      <c r="X45" s="13">
        <f>[6]ChainQtyIndexes!EH341</f>
        <v>89468.922290000002</v>
      </c>
      <c r="Y45" s="13">
        <f>[6]ChainQtyIndexes!EI341</f>
        <v>1075869.496</v>
      </c>
      <c r="Z45" s="13">
        <f>[6]ChainQtyIndexes!EJ341</f>
        <v>2049462.0943800001</v>
      </c>
      <c r="AB45">
        <f t="shared" si="1"/>
        <v>0.60656281996629002</v>
      </c>
    </row>
    <row r="46" spans="4:28" x14ac:dyDescent="0.2">
      <c r="D46">
        <f t="shared" si="2"/>
        <v>2011</v>
      </c>
      <c r="E46" s="13">
        <f>[2]ChainQtyIndexes!EA342</f>
        <v>1044251.1814755228</v>
      </c>
      <c r="F46" s="13">
        <f>[2]ChainQtyIndexes!EB342</f>
        <v>186394.97826999999</v>
      </c>
      <c r="G46" s="13">
        <f>[2]ChainQtyIndexes!EC342</f>
        <v>157495.54555000001</v>
      </c>
      <c r="H46" s="13">
        <f>[2]ChainQtyIndexes!ED342</f>
        <v>28936.263719999999</v>
      </c>
      <c r="I46" s="13">
        <f>[2]ChainQtyIndexes!EE342</f>
        <v>320758.23603999999</v>
      </c>
      <c r="J46" s="13">
        <f>[2]ChainQtyIndexes!EF342</f>
        <v>181848.72789000001</v>
      </c>
      <c r="K46" s="13">
        <f>[2]ChainQtyIndexes!EG342</f>
        <v>75093.634560000006</v>
      </c>
      <c r="L46" s="13">
        <f>[2]ChainQtyIndexes!EH342</f>
        <v>65355.684589999997</v>
      </c>
      <c r="M46" s="13">
        <f>[2]ChainQtyIndexes!EI342</f>
        <v>538664.84946000006</v>
      </c>
      <c r="N46" s="13">
        <f>[2]ChainQtyIndexes!EJ342</f>
        <v>1045818.06377</v>
      </c>
      <c r="O46" s="13"/>
      <c r="P46">
        <f t="shared" si="0"/>
        <v>2011</v>
      </c>
      <c r="Q46" s="13">
        <f>[6]ChainQtyIndexes!EA342</f>
        <v>2056683.1710766053</v>
      </c>
      <c r="R46" s="13">
        <f>[6]ChainQtyIndexes!EB342</f>
        <v>452091.83799999999</v>
      </c>
      <c r="S46" s="13">
        <f>[6]ChainQtyIndexes!EC342</f>
        <v>402191.04311999999</v>
      </c>
      <c r="T46" s="13">
        <f>[6]ChainQtyIndexes!ED342</f>
        <v>49845.569519999997</v>
      </c>
      <c r="U46" s="13">
        <f>[6]ChainQtyIndexes!EE342</f>
        <v>558922.90379000001</v>
      </c>
      <c r="V46" s="13">
        <f>[6]ChainQtyIndexes!EF342</f>
        <v>326850.99456000002</v>
      </c>
      <c r="W46" s="13">
        <f>[6]ChainQtyIndexes!EG342</f>
        <v>130474.38900000001</v>
      </c>
      <c r="X46" s="13">
        <f>[6]ChainQtyIndexes!EH342</f>
        <v>101565.5018</v>
      </c>
      <c r="Y46" s="13">
        <f>[6]ChainQtyIndexes!EI342</f>
        <v>1047371.6344</v>
      </c>
      <c r="Z46" s="13">
        <f>[6]ChainQtyIndexes!EJ342</f>
        <v>2058386.37619</v>
      </c>
      <c r="AB46">
        <f t="shared" si="1"/>
        <v>0.57388636941690996</v>
      </c>
    </row>
    <row r="47" spans="4:28" x14ac:dyDescent="0.2">
      <c r="D47">
        <f t="shared" si="2"/>
        <v>2012</v>
      </c>
      <c r="E47" s="13">
        <f>[2]ChainQtyIndexes!EA343</f>
        <v>1091790</v>
      </c>
      <c r="F47" s="13">
        <f>[2]ChainQtyIndexes!EB343</f>
        <v>179573</v>
      </c>
      <c r="G47" s="13">
        <f>[2]ChainQtyIndexes!EC343</f>
        <v>148939</v>
      </c>
      <c r="H47" s="13">
        <f>[2]ChainQtyIndexes!ED343</f>
        <v>30634</v>
      </c>
      <c r="I47" s="13">
        <f>[2]ChainQtyIndexes!EE343</f>
        <v>358798</v>
      </c>
      <c r="J47" s="13">
        <f>[2]ChainQtyIndexes!EF343</f>
        <v>223767</v>
      </c>
      <c r="K47" s="13">
        <f>[2]ChainQtyIndexes!EG343</f>
        <v>66648</v>
      </c>
      <c r="L47" s="13">
        <f>[2]ChainQtyIndexes!EH343</f>
        <v>68383</v>
      </c>
      <c r="M47" s="13">
        <f>[2]ChainQtyIndexes!EI343</f>
        <v>553419</v>
      </c>
      <c r="N47" s="13">
        <f>[2]ChainQtyIndexes!EJ343</f>
        <v>1091790</v>
      </c>
      <c r="O47" s="13"/>
      <c r="P47">
        <f t="shared" si="0"/>
        <v>2012</v>
      </c>
      <c r="Q47" s="13">
        <f>[6]ChainQtyIndexes!EA343</f>
        <v>2140264</v>
      </c>
      <c r="R47" s="13">
        <f>[6]ChainQtyIndexes!EB343</f>
        <v>452635</v>
      </c>
      <c r="S47" s="13">
        <f>[6]ChainQtyIndexes!EC343</f>
        <v>405729</v>
      </c>
      <c r="T47" s="13">
        <f>[6]ChainQtyIndexes!ED343</f>
        <v>46902</v>
      </c>
      <c r="U47" s="13">
        <f>[6]ChainQtyIndexes!EE343</f>
        <v>613049</v>
      </c>
      <c r="V47" s="13">
        <f>[6]ChainQtyIndexes!EF343</f>
        <v>362652</v>
      </c>
      <c r="W47" s="13">
        <f>[6]ChainQtyIndexes!EG343</f>
        <v>124665</v>
      </c>
      <c r="X47" s="13">
        <f>[6]ChainQtyIndexes!EH343</f>
        <v>125731</v>
      </c>
      <c r="Y47" s="13">
        <f>[6]ChainQtyIndexes!EI343</f>
        <v>1074580</v>
      </c>
      <c r="Z47" s="13">
        <f>[6]ChainQtyIndexes!EJ343</f>
        <v>2140264</v>
      </c>
      <c r="AB47">
        <f t="shared" si="1"/>
        <v>0.58526806176994006</v>
      </c>
    </row>
    <row r="48" spans="4:28" x14ac:dyDescent="0.2">
      <c r="D48">
        <f t="shared" si="2"/>
        <v>2013</v>
      </c>
      <c r="E48" s="13">
        <f>[2]ChainQtyIndexes!EA344</f>
        <v>1149423.771501513</v>
      </c>
      <c r="F48" s="13">
        <f>[2]ChainQtyIndexes!EB344</f>
        <v>209387.50518999997</v>
      </c>
      <c r="G48" s="13">
        <f>[2]ChainQtyIndexes!EC344</f>
        <v>179818.52287000002</v>
      </c>
      <c r="H48" s="13">
        <f>[2]ChainQtyIndexes!ED344</f>
        <v>29604.084920000001</v>
      </c>
      <c r="I48" s="13">
        <f>[2]ChainQtyIndexes!EE344</f>
        <v>372927.46524000005</v>
      </c>
      <c r="J48" s="13">
        <f>[2]ChainQtyIndexes!EF344</f>
        <v>236351.65607999999</v>
      </c>
      <c r="K48" s="13">
        <f>[2]ChainQtyIndexes!EG344</f>
        <v>68356.188240000003</v>
      </c>
      <c r="L48" s="13">
        <f>[2]ChainQtyIndexes!EH344</f>
        <v>68089.636930000008</v>
      </c>
      <c r="M48" s="13">
        <f>[2]ChainQtyIndexes!EI344</f>
        <v>567171.46214999992</v>
      </c>
      <c r="N48" s="13">
        <f>[2]ChainQtyIndexes!EJ344</f>
        <v>1149486.4325799998</v>
      </c>
      <c r="O48" s="13"/>
      <c r="P48">
        <f t="shared" si="0"/>
        <v>2013</v>
      </c>
      <c r="Q48" s="13">
        <f>[6]ChainQtyIndexes!EA344</f>
        <v>2244892.493745497</v>
      </c>
      <c r="R48" s="13">
        <f>[6]ChainQtyIndexes!EB344</f>
        <v>479068.88400000002</v>
      </c>
      <c r="S48" s="13">
        <f>[6]ChainQtyIndexes!EC344</f>
        <v>431362.95821999997</v>
      </c>
      <c r="T48" s="13">
        <f>[6]ChainQtyIndexes!ED344</f>
        <v>47714.811659999999</v>
      </c>
      <c r="U48" s="13">
        <f>[6]ChainQtyIndexes!EE344</f>
        <v>640954.99048000004</v>
      </c>
      <c r="V48" s="13">
        <f>[6]ChainQtyIndexes!EF344</f>
        <v>399758.55264000001</v>
      </c>
      <c r="W48" s="13">
        <f>[6]ChainQtyIndexes!EG344</f>
        <v>120529.86195000001</v>
      </c>
      <c r="X48" s="13">
        <f>[6]ChainQtyIndexes!EH344</f>
        <v>119830.44417</v>
      </c>
      <c r="Y48" s="13">
        <f>[6]ChainQtyIndexes!EI344</f>
        <v>1124891.8356000001</v>
      </c>
      <c r="Z48" s="13">
        <f>[6]ChainQtyIndexes!EJ344</f>
        <v>2244915.7100800001</v>
      </c>
      <c r="AB48">
        <f t="shared" si="1"/>
        <v>0.58183097218842339</v>
      </c>
    </row>
    <row r="49" spans="4:28" x14ac:dyDescent="0.2">
      <c r="D49">
        <f t="shared" si="2"/>
        <v>2014</v>
      </c>
      <c r="E49" s="13">
        <f>[2]ChainQtyIndexes!EA345</f>
        <v>1202742.9263069802</v>
      </c>
      <c r="F49" s="13">
        <f>[2]ChainQtyIndexes!EB345</f>
        <v>211757.86879000001</v>
      </c>
      <c r="G49" s="13">
        <f>[2]ChainQtyIndexes!EC345</f>
        <v>181611.74842999998</v>
      </c>
      <c r="H49" s="13">
        <f>[2]ChainQtyIndexes!ED345</f>
        <v>30142.017960000001</v>
      </c>
      <c r="I49" s="13">
        <f>[2]ChainQtyIndexes!EE345</f>
        <v>413808.90935999999</v>
      </c>
      <c r="J49" s="13">
        <f>[2]ChainQtyIndexes!EF345</f>
        <v>268415.22951000003</v>
      </c>
      <c r="K49" s="13">
        <f>[2]ChainQtyIndexes!EG345</f>
        <v>67153.19184</v>
      </c>
      <c r="L49" s="13">
        <f>[2]ChainQtyIndexes!EH345</f>
        <v>76709.997910000006</v>
      </c>
      <c r="M49" s="13">
        <f>[2]ChainQtyIndexes!EI345</f>
        <v>577747.29924000008</v>
      </c>
      <c r="N49" s="13">
        <f>[2]ChainQtyIndexes!EJ345</f>
        <v>1203314.0773900002</v>
      </c>
      <c r="O49" s="13"/>
      <c r="P49">
        <f t="shared" si="0"/>
        <v>2014</v>
      </c>
      <c r="Q49" s="13">
        <f>[6]ChainQtyIndexes!EA345</f>
        <v>2403662.8962642993</v>
      </c>
      <c r="R49" s="13">
        <f>[6]ChainQtyIndexes!EB345</f>
        <v>495128.37380000006</v>
      </c>
      <c r="S49" s="13">
        <f>[6]ChainQtyIndexes!EC345</f>
        <v>442589.47964999999</v>
      </c>
      <c r="T49" s="13">
        <f>[6]ChainQtyIndexes!ED345</f>
        <v>52439.719140000001</v>
      </c>
      <c r="U49" s="13">
        <f>[6]ChainQtyIndexes!EE345</f>
        <v>725623.18787000002</v>
      </c>
      <c r="V49" s="13">
        <f>[6]ChainQtyIndexes!EF345</f>
        <v>451073.81064000004</v>
      </c>
      <c r="W49" s="13">
        <f>[6]ChainQtyIndexes!EG345</f>
        <v>125770.77855</v>
      </c>
      <c r="X49" s="13">
        <f>[6]ChainQtyIndexes!EH345</f>
        <v>146982.05361999999</v>
      </c>
      <c r="Y49" s="13">
        <f>[6]ChainQtyIndexes!EI345</f>
        <v>1182983.6303999999</v>
      </c>
      <c r="Z49" s="13">
        <f>[6]ChainQtyIndexes!EJ345</f>
        <v>2403735.1920699999</v>
      </c>
      <c r="AB49">
        <f t="shared" si="1"/>
        <v>0.57028071356801302</v>
      </c>
    </row>
    <row r="50" spans="4:28" x14ac:dyDescent="0.2">
      <c r="D50">
        <v>2015</v>
      </c>
      <c r="E50" s="13">
        <f>[2]ChainQtyIndexes!EA346</f>
        <v>1275168.1198087076</v>
      </c>
      <c r="F50" s="13">
        <f>[2]ChainQtyIndexes!EB346</f>
        <v>225816.63895999998</v>
      </c>
      <c r="G50" s="13">
        <f>[2]ChainQtyIndexes!EC346</f>
        <v>194396.67218999998</v>
      </c>
      <c r="H50" s="13">
        <f>[2]ChainQtyIndexes!ED346</f>
        <v>31617.964080000005</v>
      </c>
      <c r="I50" s="13">
        <f>[2]ChainQtyIndexes!EE346</f>
        <v>448791.71435999998</v>
      </c>
      <c r="J50" s="13">
        <f>[2]ChainQtyIndexes!EF346</f>
        <v>360869.04090000002</v>
      </c>
      <c r="K50" s="13">
        <f>[2]ChainQtyIndexes!EG346</f>
        <v>62323.211279999996</v>
      </c>
      <c r="L50" s="13">
        <f>[2]ChainQtyIndexes!EH346</f>
        <v>51042.438860000002</v>
      </c>
      <c r="M50" s="13">
        <f>[2]ChainQtyIndexes!EI346</f>
        <v>604610.25750000007</v>
      </c>
      <c r="N50" s="13">
        <f>[2]ChainQtyIndexes!EJ346</f>
        <v>1279218.6108200001</v>
      </c>
      <c r="O50" s="13"/>
      <c r="P50">
        <f t="shared" si="0"/>
        <v>2015</v>
      </c>
      <c r="Q50" s="13">
        <f>[6]ChainQtyIndexes!EA346</f>
        <v>2452718.500860638</v>
      </c>
      <c r="R50" s="13">
        <f>[6]ChainQtyIndexes!EB346</f>
        <v>499899.14669999992</v>
      </c>
      <c r="S50" s="13">
        <f>[6]ChainQtyIndexes!EC346</f>
        <v>449381.38311</v>
      </c>
      <c r="T50" s="13">
        <f>[6]ChainQtyIndexes!ED346</f>
        <v>50683.239239999995</v>
      </c>
      <c r="U50" s="13">
        <f>[6]ChainQtyIndexes!EE346</f>
        <v>674151.59383000003</v>
      </c>
      <c r="V50" s="13">
        <f>[6]ChainQtyIndexes!EF346</f>
        <v>442203.34272000002</v>
      </c>
      <c r="W50" s="13">
        <f>[6]ChainQtyIndexes!EG346</f>
        <v>118489.09590000001</v>
      </c>
      <c r="X50" s="13">
        <f>[6]ChainQtyIndexes!EH346</f>
        <v>116156.58435</v>
      </c>
      <c r="Y50" s="13">
        <f>[6]ChainQtyIndexes!EI346</f>
        <v>1265737.0362</v>
      </c>
      <c r="Z50" s="13">
        <f>[6]ChainQtyIndexes!EJ346</f>
        <v>2439787.77673</v>
      </c>
      <c r="AB50">
        <f t="shared" si="1"/>
        <v>0.6657133476616407</v>
      </c>
    </row>
    <row r="51" spans="4:28" x14ac:dyDescent="0.2">
      <c r="D51">
        <v>2016</v>
      </c>
      <c r="E51" s="13">
        <f>[2]ChainQtyIndexes!EA347</f>
        <v>1295745.5221469104</v>
      </c>
      <c r="F51" s="13">
        <f>[2]ChainQtyIndexes!EB347</f>
        <v>236614.36345</v>
      </c>
      <c r="G51" s="13">
        <f>[2]ChainQtyIndexes!EC347</f>
        <v>205786.03752000001</v>
      </c>
      <c r="H51" s="13">
        <f>[2]ChainQtyIndexes!ED347</f>
        <v>31846.493720000002</v>
      </c>
      <c r="I51" s="13">
        <f>[2]ChainQtyIndexes!EE347</f>
        <v>422832.67905999999</v>
      </c>
      <c r="J51" s="13">
        <f>[2]ChainQtyIndexes!EF347</f>
        <v>379204.50887999998</v>
      </c>
      <c r="K51" s="13">
        <f>[2]ChainQtyIndexes!EG347</f>
        <v>60085.837919999998</v>
      </c>
      <c r="L51" s="13">
        <f>[2]ChainQtyIndexes!EH347</f>
        <v>31900.669499999996</v>
      </c>
      <c r="M51" s="13">
        <f>[2]ChainQtyIndexes!EI347</f>
        <v>625225.11525000003</v>
      </c>
      <c r="N51" s="13">
        <f>[2]ChainQtyIndexes!EJ347</f>
        <v>1284672.1577600001</v>
      </c>
      <c r="P51">
        <v>2016</v>
      </c>
      <c r="Q51" s="13">
        <f>[6]ChainQtyIndexes!EA347</f>
        <v>2468457.5169946905</v>
      </c>
      <c r="R51" s="13">
        <f>[6]ChainQtyIndexes!EB347</f>
        <v>519996.14069999999</v>
      </c>
      <c r="S51" s="13">
        <f>[6]ChainQtyIndexes!EC347</f>
        <v>470698.38477000006</v>
      </c>
      <c r="T51" s="13">
        <f>[6]ChainQtyIndexes!ED347</f>
        <v>50129.32662</v>
      </c>
      <c r="U51" s="13">
        <f>[6]ChainQtyIndexes!EE347</f>
        <v>562123.01957</v>
      </c>
      <c r="V51" s="13">
        <f>[6]ChainQtyIndexes!EF347</f>
        <v>423998.21231999999</v>
      </c>
      <c r="W51" s="13">
        <f>[6]ChainQtyIndexes!EG347</f>
        <v>106046.28225</v>
      </c>
      <c r="X51" s="13">
        <f>[6]ChainQtyIndexes!EH347</f>
        <v>59814.008629999997</v>
      </c>
      <c r="Y51" s="13">
        <f>[6]ChainQtyIndexes!EI347</f>
        <v>1335573.9904</v>
      </c>
      <c r="Z51" s="13">
        <f>[6]ChainQtyIndexes!EJ347</f>
        <v>2417693.1506699999</v>
      </c>
      <c r="AB51">
        <f t="shared" si="1"/>
        <v>0.75220666000024128</v>
      </c>
    </row>
    <row r="52" spans="4:28" x14ac:dyDescent="0.2">
      <c r="D52">
        <v>2017</v>
      </c>
      <c r="E52" s="13">
        <f>[2]ChainQtyIndexes!EA348</f>
        <v>1331368.9214900695</v>
      </c>
      <c r="F52" s="13">
        <f>[2]ChainQtyIndexes!EB348</f>
        <v>233073.18389000001</v>
      </c>
      <c r="G52" s="13">
        <f>[2]ChainQtyIndexes!EC348</f>
        <v>202291.92858000001</v>
      </c>
      <c r="H52" s="13">
        <f>[2]ChainQtyIndexes!ED348</f>
        <v>31611.530940000001</v>
      </c>
      <c r="I52" s="13">
        <f>[2]ChainQtyIndexes!EE348</f>
        <v>453072.17450000002</v>
      </c>
      <c r="J52" s="13">
        <f>[2]ChainQtyIndexes!EF348</f>
        <v>387271.30923000001</v>
      </c>
      <c r="K52" s="13">
        <f>[2]ChainQtyIndexes!EG348</f>
        <v>65712.26208</v>
      </c>
      <c r="L52" s="13">
        <f>[2]ChainQtyIndexes!EH348</f>
        <v>40921.071029999999</v>
      </c>
      <c r="M52" s="13">
        <f>[2]ChainQtyIndexes!EI348</f>
        <v>639641.68019999994</v>
      </c>
      <c r="N52" s="13">
        <f>[2]ChainQtyIndexes!EJ348</f>
        <v>1325787.03859</v>
      </c>
      <c r="P52">
        <v>2017</v>
      </c>
      <c r="Q52" s="13">
        <f>[6]ChainQtyIndexes!EA348</f>
        <v>2554741.7403576747</v>
      </c>
      <c r="R52" s="13">
        <f>[6]ChainQtyIndexes!EB348</f>
        <v>529646.31890000007</v>
      </c>
      <c r="S52" s="13">
        <f>[6]ChainQtyIndexes!EC348</f>
        <v>477445.65804000001</v>
      </c>
      <c r="T52" s="13">
        <f>[6]ChainQtyIndexes!ED348</f>
        <v>52574.796900000008</v>
      </c>
      <c r="U52" s="13">
        <f>[6]ChainQtyIndexes!EE348</f>
        <v>629822.02064</v>
      </c>
      <c r="V52" s="13">
        <f>[6]ChainQtyIndexes!EF348</f>
        <v>456952.39955999999</v>
      </c>
      <c r="W52" s="13">
        <f>[6]ChainQtyIndexes!EG348</f>
        <v>110363.43120000001</v>
      </c>
      <c r="X52" s="13">
        <f>[6]ChainQtyIndexes!EH348</f>
        <v>84870.93961999999</v>
      </c>
      <c r="Y52" s="13">
        <f>[6]ChainQtyIndexes!EI348</f>
        <v>1357194.54</v>
      </c>
      <c r="Z52" s="13">
        <f>[6]ChainQtyIndexes!EJ348</f>
        <v>2516662.8795400001</v>
      </c>
      <c r="AB52">
        <f t="shared" si="1"/>
        <v>0.71936540745210231</v>
      </c>
    </row>
    <row r="53" spans="4:28" x14ac:dyDescent="0.2">
      <c r="D53">
        <v>2018</v>
      </c>
      <c r="E53" s="13">
        <f>[2]ChainQtyIndexes!EA349</f>
        <v>1357651.2673164683</v>
      </c>
      <c r="F53" s="13">
        <f>[2]ChainQtyIndexes!EB349</f>
        <v>229770.83641999998</v>
      </c>
      <c r="G53" s="13">
        <f>[2]ChainQtyIndexes!EC349</f>
        <v>196480.32879999999</v>
      </c>
      <c r="H53" s="13">
        <f>[2]ChainQtyIndexes!ED349</f>
        <v>32943.803600000007</v>
      </c>
      <c r="I53" s="13">
        <f>[2]ChainQtyIndexes!EE349</f>
        <v>467904.88381999999</v>
      </c>
      <c r="J53" s="13">
        <f>[2]ChainQtyIndexes!EF349</f>
        <v>388788.44949000003</v>
      </c>
      <c r="K53" s="13">
        <f>[2]ChainQtyIndexes!EG349</f>
        <v>67466.437439999994</v>
      </c>
      <c r="L53" s="13">
        <f>[2]ChainQtyIndexes!EH349</f>
        <v>48524.576799999995</v>
      </c>
      <c r="M53" s="13">
        <f>[2]ChainQtyIndexes!EI349</f>
        <v>653687.45441999997</v>
      </c>
      <c r="N53" s="13">
        <f>[2]ChainQtyIndexes!EJ349</f>
        <v>1351363.17466</v>
      </c>
      <c r="P53">
        <v>2018</v>
      </c>
      <c r="Q53" s="13">
        <f>[6]ChainQtyIndexes!EA349</f>
        <v>2612929.1708178991</v>
      </c>
      <c r="R53" s="13">
        <f>[6]ChainQtyIndexes!EB349</f>
        <v>527021.03590000002</v>
      </c>
      <c r="S53" s="13">
        <f>[6]ChainQtyIndexes!EC349</f>
        <v>474638.01335999998</v>
      </c>
      <c r="T53" s="13">
        <f>[6]ChainQtyIndexes!ED349</f>
        <v>52647.025980000006</v>
      </c>
      <c r="U53" s="13">
        <f>[6]ChainQtyIndexes!EE349</f>
        <v>709782.0017100001</v>
      </c>
      <c r="V53" s="13">
        <f>[6]ChainQtyIndexes!EF349</f>
        <v>528278.79492000001</v>
      </c>
      <c r="W53" s="13">
        <f>[6]ChainQtyIndexes!EG349</f>
        <v>110200.12005000001</v>
      </c>
      <c r="X53" s="13">
        <f>[6]ChainQtyIndexes!EH349</f>
        <v>99273.425669999997</v>
      </c>
      <c r="Y53" s="13">
        <f>[6]ChainQtyIndexes!EI349</f>
        <v>1351864.6232</v>
      </c>
      <c r="Z53" s="13">
        <f>[6]ChainQtyIndexes!EJ349</f>
        <v>2588667.6608100003</v>
      </c>
      <c r="AB53">
        <f t="shared" si="1"/>
        <v>0.65922337096844941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B3:BH40"/>
  <sheetViews>
    <sheetView topLeftCell="A4" zoomScaleNormal="100" workbookViewId="0">
      <pane xSplit="2" ySplit="2" topLeftCell="Q30" activePane="bottomRight" state="frozen"/>
      <selection activeCell="A4" sqref="A4"/>
      <selection pane="topRight" activeCell="C4" sqref="C4"/>
      <selection pane="bottomLeft" activeCell="A5" sqref="A5"/>
      <selection pane="bottomRight" activeCell="R52" sqref="R52"/>
    </sheetView>
  </sheetViews>
  <sheetFormatPr defaultRowHeight="12.75" x14ac:dyDescent="0.2"/>
  <cols>
    <col min="1" max="2" width="9.140625" style="10"/>
    <col min="3" max="43" width="12.5703125" style="10" customWidth="1"/>
    <col min="44" max="258" width="9.140625" style="10"/>
    <col min="259" max="299" width="12.5703125" style="10" customWidth="1"/>
    <col min="300" max="514" width="9.140625" style="10"/>
    <col min="515" max="555" width="12.5703125" style="10" customWidth="1"/>
    <col min="556" max="770" width="9.140625" style="10"/>
    <col min="771" max="811" width="12.5703125" style="10" customWidth="1"/>
    <col min="812" max="1026" width="9.140625" style="10"/>
    <col min="1027" max="1067" width="12.5703125" style="10" customWidth="1"/>
    <col min="1068" max="1282" width="9.140625" style="10"/>
    <col min="1283" max="1323" width="12.5703125" style="10" customWidth="1"/>
    <col min="1324" max="1538" width="9.140625" style="10"/>
    <col min="1539" max="1579" width="12.5703125" style="10" customWidth="1"/>
    <col min="1580" max="1794" width="9.140625" style="10"/>
    <col min="1795" max="1835" width="12.5703125" style="10" customWidth="1"/>
    <col min="1836" max="2050" width="9.140625" style="10"/>
    <col min="2051" max="2091" width="12.5703125" style="10" customWidth="1"/>
    <col min="2092" max="2306" width="9.140625" style="10"/>
    <col min="2307" max="2347" width="12.5703125" style="10" customWidth="1"/>
    <col min="2348" max="2562" width="9.140625" style="10"/>
    <col min="2563" max="2603" width="12.5703125" style="10" customWidth="1"/>
    <col min="2604" max="2818" width="9.140625" style="10"/>
    <col min="2819" max="2859" width="12.5703125" style="10" customWidth="1"/>
    <col min="2860" max="3074" width="9.140625" style="10"/>
    <col min="3075" max="3115" width="12.5703125" style="10" customWidth="1"/>
    <col min="3116" max="3330" width="9.140625" style="10"/>
    <col min="3331" max="3371" width="12.5703125" style="10" customWidth="1"/>
    <col min="3372" max="3586" width="9.140625" style="10"/>
    <col min="3587" max="3627" width="12.5703125" style="10" customWidth="1"/>
    <col min="3628" max="3842" width="9.140625" style="10"/>
    <col min="3843" max="3883" width="12.5703125" style="10" customWidth="1"/>
    <col min="3884" max="4098" width="9.140625" style="10"/>
    <col min="4099" max="4139" width="12.5703125" style="10" customWidth="1"/>
    <col min="4140" max="4354" width="9.140625" style="10"/>
    <col min="4355" max="4395" width="12.5703125" style="10" customWidth="1"/>
    <col min="4396" max="4610" width="9.140625" style="10"/>
    <col min="4611" max="4651" width="12.5703125" style="10" customWidth="1"/>
    <col min="4652" max="4866" width="9.140625" style="10"/>
    <col min="4867" max="4907" width="12.5703125" style="10" customWidth="1"/>
    <col min="4908" max="5122" width="9.140625" style="10"/>
    <col min="5123" max="5163" width="12.5703125" style="10" customWidth="1"/>
    <col min="5164" max="5378" width="9.140625" style="10"/>
    <col min="5379" max="5419" width="12.5703125" style="10" customWidth="1"/>
    <col min="5420" max="5634" width="9.140625" style="10"/>
    <col min="5635" max="5675" width="12.5703125" style="10" customWidth="1"/>
    <col min="5676" max="5890" width="9.140625" style="10"/>
    <col min="5891" max="5931" width="12.5703125" style="10" customWidth="1"/>
    <col min="5932" max="6146" width="9.140625" style="10"/>
    <col min="6147" max="6187" width="12.5703125" style="10" customWidth="1"/>
    <col min="6188" max="6402" width="9.140625" style="10"/>
    <col min="6403" max="6443" width="12.5703125" style="10" customWidth="1"/>
    <col min="6444" max="6658" width="9.140625" style="10"/>
    <col min="6659" max="6699" width="12.5703125" style="10" customWidth="1"/>
    <col min="6700" max="6914" width="9.140625" style="10"/>
    <col min="6915" max="6955" width="12.5703125" style="10" customWidth="1"/>
    <col min="6956" max="7170" width="9.140625" style="10"/>
    <col min="7171" max="7211" width="12.5703125" style="10" customWidth="1"/>
    <col min="7212" max="7426" width="9.140625" style="10"/>
    <col min="7427" max="7467" width="12.5703125" style="10" customWidth="1"/>
    <col min="7468" max="7682" width="9.140625" style="10"/>
    <col min="7683" max="7723" width="12.5703125" style="10" customWidth="1"/>
    <col min="7724" max="7938" width="9.140625" style="10"/>
    <col min="7939" max="7979" width="12.5703125" style="10" customWidth="1"/>
    <col min="7980" max="8194" width="9.140625" style="10"/>
    <col min="8195" max="8235" width="12.5703125" style="10" customWidth="1"/>
    <col min="8236" max="8450" width="9.140625" style="10"/>
    <col min="8451" max="8491" width="12.5703125" style="10" customWidth="1"/>
    <col min="8492" max="8706" width="9.140625" style="10"/>
    <col min="8707" max="8747" width="12.5703125" style="10" customWidth="1"/>
    <col min="8748" max="8962" width="9.140625" style="10"/>
    <col min="8963" max="9003" width="12.5703125" style="10" customWidth="1"/>
    <col min="9004" max="9218" width="9.140625" style="10"/>
    <col min="9219" max="9259" width="12.5703125" style="10" customWidth="1"/>
    <col min="9260" max="9474" width="9.140625" style="10"/>
    <col min="9475" max="9515" width="12.5703125" style="10" customWidth="1"/>
    <col min="9516" max="9730" width="9.140625" style="10"/>
    <col min="9731" max="9771" width="12.5703125" style="10" customWidth="1"/>
    <col min="9772" max="9986" width="9.140625" style="10"/>
    <col min="9987" max="10027" width="12.5703125" style="10" customWidth="1"/>
    <col min="10028" max="10242" width="9.140625" style="10"/>
    <col min="10243" max="10283" width="12.5703125" style="10" customWidth="1"/>
    <col min="10284" max="10498" width="9.140625" style="10"/>
    <col min="10499" max="10539" width="12.5703125" style="10" customWidth="1"/>
    <col min="10540" max="10754" width="9.140625" style="10"/>
    <col min="10755" max="10795" width="12.5703125" style="10" customWidth="1"/>
    <col min="10796" max="11010" width="9.140625" style="10"/>
    <col min="11011" max="11051" width="12.5703125" style="10" customWidth="1"/>
    <col min="11052" max="11266" width="9.140625" style="10"/>
    <col min="11267" max="11307" width="12.5703125" style="10" customWidth="1"/>
    <col min="11308" max="11522" width="9.140625" style="10"/>
    <col min="11523" max="11563" width="12.5703125" style="10" customWidth="1"/>
    <col min="11564" max="11778" width="9.140625" style="10"/>
    <col min="11779" max="11819" width="12.5703125" style="10" customWidth="1"/>
    <col min="11820" max="12034" width="9.140625" style="10"/>
    <col min="12035" max="12075" width="12.5703125" style="10" customWidth="1"/>
    <col min="12076" max="12290" width="9.140625" style="10"/>
    <col min="12291" max="12331" width="12.5703125" style="10" customWidth="1"/>
    <col min="12332" max="12546" width="9.140625" style="10"/>
    <col min="12547" max="12587" width="12.5703125" style="10" customWidth="1"/>
    <col min="12588" max="12802" width="9.140625" style="10"/>
    <col min="12803" max="12843" width="12.5703125" style="10" customWidth="1"/>
    <col min="12844" max="13058" width="9.140625" style="10"/>
    <col min="13059" max="13099" width="12.5703125" style="10" customWidth="1"/>
    <col min="13100" max="13314" width="9.140625" style="10"/>
    <col min="13315" max="13355" width="12.5703125" style="10" customWidth="1"/>
    <col min="13356" max="13570" width="9.140625" style="10"/>
    <col min="13571" max="13611" width="12.5703125" style="10" customWidth="1"/>
    <col min="13612" max="13826" width="9.140625" style="10"/>
    <col min="13827" max="13867" width="12.5703125" style="10" customWidth="1"/>
    <col min="13868" max="14082" width="9.140625" style="10"/>
    <col min="14083" max="14123" width="12.5703125" style="10" customWidth="1"/>
    <col min="14124" max="14338" width="9.140625" style="10"/>
    <col min="14339" max="14379" width="12.5703125" style="10" customWidth="1"/>
    <col min="14380" max="14594" width="9.140625" style="10"/>
    <col min="14595" max="14635" width="12.5703125" style="10" customWidth="1"/>
    <col min="14636" max="14850" width="9.140625" style="10"/>
    <col min="14851" max="14891" width="12.5703125" style="10" customWidth="1"/>
    <col min="14892" max="15106" width="9.140625" style="10"/>
    <col min="15107" max="15147" width="12.5703125" style="10" customWidth="1"/>
    <col min="15148" max="15362" width="9.140625" style="10"/>
    <col min="15363" max="15403" width="12.5703125" style="10" customWidth="1"/>
    <col min="15404" max="15618" width="9.140625" style="10"/>
    <col min="15619" max="15659" width="12.5703125" style="10" customWidth="1"/>
    <col min="15660" max="15874" width="9.140625" style="10"/>
    <col min="15875" max="15915" width="12.5703125" style="10" customWidth="1"/>
    <col min="15916" max="16130" width="9.140625" style="10"/>
    <col min="16131" max="16171" width="12.5703125" style="10" customWidth="1"/>
    <col min="16172" max="16384" width="9.140625" style="10"/>
  </cols>
  <sheetData>
    <row r="3" spans="2:58" x14ac:dyDescent="0.2">
      <c r="C3" s="10" t="s">
        <v>469</v>
      </c>
      <c r="Z3" s="10" t="s">
        <v>470</v>
      </c>
    </row>
    <row r="4" spans="2:58" x14ac:dyDescent="0.2">
      <c r="AR4" s="33" t="s">
        <v>2746</v>
      </c>
      <c r="AS4" s="33"/>
      <c r="AT4" s="33"/>
      <c r="AU4" s="33"/>
      <c r="AV4" s="33"/>
      <c r="AW4" s="33"/>
      <c r="AX4" s="34" t="s">
        <v>2747</v>
      </c>
      <c r="AY4" s="34"/>
      <c r="AZ4" s="34"/>
      <c r="BA4" s="34"/>
      <c r="BB4" s="34"/>
      <c r="BC4" s="34"/>
    </row>
    <row r="5" spans="2:58" ht="76.5" x14ac:dyDescent="0.2">
      <c r="C5" s="11" t="s">
        <v>2696</v>
      </c>
      <c r="D5" s="11" t="s">
        <v>2697</v>
      </c>
      <c r="E5" s="11" t="s">
        <v>2698</v>
      </c>
      <c r="F5" s="11" t="s">
        <v>2699</v>
      </c>
      <c r="G5" s="11" t="s">
        <v>471</v>
      </c>
      <c r="H5" s="11" t="s">
        <v>472</v>
      </c>
      <c r="I5" s="11" t="s">
        <v>473</v>
      </c>
      <c r="J5" s="11" t="s">
        <v>474</v>
      </c>
      <c r="K5" s="11" t="s">
        <v>475</v>
      </c>
      <c r="L5" s="11" t="s">
        <v>476</v>
      </c>
      <c r="M5" s="11" t="s">
        <v>477</v>
      </c>
      <c r="N5" s="11" t="s">
        <v>478</v>
      </c>
      <c r="O5" s="11" t="s">
        <v>479</v>
      </c>
      <c r="P5" s="11" t="s">
        <v>480</v>
      </c>
      <c r="Q5" s="11" t="s">
        <v>481</v>
      </c>
      <c r="R5" s="11" t="s">
        <v>482</v>
      </c>
      <c r="S5" s="11" t="s">
        <v>483</v>
      </c>
      <c r="T5" s="11" t="s">
        <v>484</v>
      </c>
      <c r="U5" s="11" t="s">
        <v>485</v>
      </c>
      <c r="V5" s="11" t="s">
        <v>486</v>
      </c>
      <c r="W5" s="11" t="s">
        <v>487</v>
      </c>
      <c r="X5" s="11" t="s">
        <v>488</v>
      </c>
      <c r="Y5" s="11" t="s">
        <v>489</v>
      </c>
      <c r="Z5" s="11" t="s">
        <v>471</v>
      </c>
      <c r="AA5" s="11" t="s">
        <v>472</v>
      </c>
      <c r="AB5" s="11" t="s">
        <v>473</v>
      </c>
      <c r="AC5" s="11" t="s">
        <v>474</v>
      </c>
      <c r="AD5" s="11" t="s">
        <v>475</v>
      </c>
      <c r="AE5" s="11" t="s">
        <v>476</v>
      </c>
      <c r="AF5" s="11" t="s">
        <v>477</v>
      </c>
      <c r="AG5" s="11" t="s">
        <v>478</v>
      </c>
      <c r="AH5" s="11" t="s">
        <v>479</v>
      </c>
      <c r="AI5" s="11" t="s">
        <v>480</v>
      </c>
      <c r="AJ5" s="11" t="s">
        <v>481</v>
      </c>
      <c r="AK5" s="11" t="s">
        <v>482</v>
      </c>
      <c r="AL5" s="11" t="s">
        <v>483</v>
      </c>
      <c r="AM5" s="11" t="s">
        <v>484</v>
      </c>
      <c r="AN5" s="11" t="s">
        <v>485</v>
      </c>
      <c r="AO5" s="11" t="s">
        <v>486</v>
      </c>
      <c r="AP5" s="11" t="s">
        <v>487</v>
      </c>
      <c r="AQ5" s="11" t="s">
        <v>488</v>
      </c>
      <c r="AR5" s="26" t="str">
        <f>[3]Indicators_Data!AR4</f>
        <v xml:space="preserve">          Farms</v>
      </c>
      <c r="AS5" s="26" t="str">
        <f>[3]Indicators_Data!AS4</f>
        <v xml:space="preserve">          Forestry, fishing, and related activities</v>
      </c>
      <c r="AT5" s="26" t="str">
        <f>[3]Indicators_Data!AT4</f>
        <v xml:space="preserve">          Oil and gas extraction</v>
      </c>
      <c r="AU5" s="26" t="str">
        <f>[3]Indicators_Data!AU4</f>
        <v xml:space="preserve">          Mining, except oil and gas</v>
      </c>
      <c r="AV5" s="26" t="str">
        <f>[3]Indicators_Data!AV4</f>
        <v xml:space="preserve">          Support activities for mining</v>
      </c>
      <c r="AW5" s="26" t="str">
        <f>[3]Indicators_Data!AW4</f>
        <v xml:space="preserve">      Construction</v>
      </c>
      <c r="AX5" s="26" t="str">
        <f>[3]Indicators_Data!AX4</f>
        <v xml:space="preserve">          Farms</v>
      </c>
      <c r="AY5" s="26" t="str">
        <f>[3]Indicators_Data!AY4</f>
        <v xml:space="preserve">          Forestry, fishing, and related activities</v>
      </c>
      <c r="AZ5" s="26" t="str">
        <f>[3]Indicators_Data!AZ4</f>
        <v xml:space="preserve">          Oil and gas extraction</v>
      </c>
      <c r="BA5" s="26" t="str">
        <f>[3]Indicators_Data!BA4</f>
        <v xml:space="preserve">          Mining, except oil and gas</v>
      </c>
      <c r="BB5" s="26" t="str">
        <f>[3]Indicators_Data!BB4</f>
        <v xml:space="preserve">          Support activities for mining</v>
      </c>
      <c r="BC5" s="26" t="str">
        <f>[3]Indicators_Data!BC4</f>
        <v xml:space="preserve">      Construction</v>
      </c>
      <c r="BD5" s="10" t="s">
        <v>2704</v>
      </c>
      <c r="BE5" s="10" t="s">
        <v>2705</v>
      </c>
      <c r="BF5" s="10" t="s">
        <v>2706</v>
      </c>
    </row>
    <row r="6" spans="2:58" x14ac:dyDescent="0.2">
      <c r="B6" s="10">
        <f>'[3]97NAICS_VA, GO, II (1977)'!AW1349</f>
        <v>1977</v>
      </c>
      <c r="C6" s="12">
        <f>[4]Indicators_Data!C5</f>
        <v>5373088.7279400006</v>
      </c>
      <c r="D6" s="12">
        <f>[4]Indicators_Data!D5</f>
        <v>1360984.9662586609</v>
      </c>
      <c r="E6" s="12">
        <f>[4]Indicators_Data!E5</f>
        <v>771196.40984322957</v>
      </c>
      <c r="F6" s="12">
        <f>[4]Indicators_Data!F5</f>
        <v>656197.13736000005</v>
      </c>
      <c r="G6" s="12">
        <f>[4]Indicators_Data!G5</f>
        <v>27981.22537</v>
      </c>
      <c r="H6" s="12">
        <f>[4]Indicators_Data!H5</f>
        <v>34798.533100000001</v>
      </c>
      <c r="I6" s="12">
        <f>[4]Indicators_Data!I5</f>
        <v>67761.05068</v>
      </c>
      <c r="J6" s="12">
        <f>[4]Indicators_Data!J5</f>
        <v>80071.963879999996</v>
      </c>
      <c r="K6" s="12">
        <f>[4]Indicators_Data!K5</f>
        <v>142617.73095</v>
      </c>
      <c r="L6" s="12">
        <f>[4]Indicators_Data!L5</f>
        <v>715.49400000000014</v>
      </c>
      <c r="M6" s="12">
        <f>[4]Indicators_Data!M5</f>
        <v>36474.627280000001</v>
      </c>
      <c r="N6" s="12">
        <f>[4]Indicators_Data!N5</f>
        <v>143261.91246142035</v>
      </c>
      <c r="O6" s="12">
        <f>[4]Indicators_Data!O5</f>
        <v>20051.25562</v>
      </c>
      <c r="P6" s="12">
        <f>[4]Indicators_Data!P5</f>
        <v>25228.746100000004</v>
      </c>
      <c r="Q6" s="12">
        <f>[4]Indicators_Data!Q5</f>
        <v>123517.6893</v>
      </c>
      <c r="R6" s="12">
        <f>[4]Indicators_Data!R5</f>
        <v>17710.664220000002</v>
      </c>
      <c r="S6" s="12">
        <f>[4]Indicators_Data!S5</f>
        <v>23488.554240000001</v>
      </c>
      <c r="T6" s="12">
        <f>[4]Indicators_Data!T5</f>
        <v>47444.966799999995</v>
      </c>
      <c r="U6" s="12">
        <f>[4]Indicators_Data!U5</f>
        <v>29828.657160000002</v>
      </c>
      <c r="V6" s="12">
        <f>[4]Indicators_Data!V5</f>
        <v>18014.50503</v>
      </c>
      <c r="W6" s="12">
        <f>[4]Indicators_Data!W5</f>
        <v>113551.98624</v>
      </c>
      <c r="X6" s="12">
        <f>[4]Indicators_Data!X5</f>
        <v>21904.350420000002</v>
      </c>
      <c r="Y6" s="12">
        <f>[4]Indicators_Data!Y5</f>
        <v>974423.91285142035</v>
      </c>
      <c r="Z6" s="12">
        <f>[4]Indicators_Data!Z5</f>
        <v>95839.951610000004</v>
      </c>
      <c r="AA6" s="12">
        <f>[4]Indicators_Data!AA5</f>
        <v>86220.642650000009</v>
      </c>
      <c r="AB6" s="12">
        <f>[4]Indicators_Data!AB5</f>
        <v>253483.75928999999</v>
      </c>
      <c r="AC6" s="12">
        <f>[4]Indicators_Data!AC5</f>
        <v>189434.17185999997</v>
      </c>
      <c r="AD6" s="12">
        <f>[4]Indicators_Data!AD5</f>
        <v>379465.10388000007</v>
      </c>
      <c r="AE6" s="12">
        <f>[4]Indicators_Data!AE5</f>
        <v>1476.0174</v>
      </c>
      <c r="AF6" s="12">
        <f>[4]Indicators_Data!AF5</f>
        <v>98934.960019999999</v>
      </c>
      <c r="AG6" s="12">
        <f>[4]Indicators_Data!AG5</f>
        <v>523306.80258552736</v>
      </c>
      <c r="AH6" s="12">
        <f>[4]Indicators_Data!AH5</f>
        <v>48154.677669999997</v>
      </c>
      <c r="AI6" s="12">
        <f>[4]Indicators_Data!AI5</f>
        <v>51727.434390000002</v>
      </c>
      <c r="AJ6" s="12">
        <f>[4]Indicators_Data!AJ5</f>
        <v>473668.63752000005</v>
      </c>
      <c r="AK6" s="12">
        <f>[4]Indicators_Data!AK5</f>
        <v>57597.608520000009</v>
      </c>
      <c r="AL6" s="12">
        <f>[4]Indicators_Data!AL5</f>
        <v>54576.779040000001</v>
      </c>
      <c r="AM6" s="12">
        <f>[4]Indicators_Data!AM5</f>
        <v>140272.53520000001</v>
      </c>
      <c r="AN6" s="12">
        <f>[4]Indicators_Data!AN5</f>
        <v>80312.87808000001</v>
      </c>
      <c r="AO6" s="12">
        <f>[4]Indicators_Data!AO5</f>
        <v>58984.567740000006</v>
      </c>
      <c r="AP6" s="12">
        <f>[4]Indicators_Data!AP5</f>
        <v>356075.84879999998</v>
      </c>
      <c r="AQ6" s="12">
        <f>[4]Indicators_Data!AQ5</f>
        <v>65505.324370000009</v>
      </c>
      <c r="AR6" s="12">
        <f>[4]Indicators_Data!AR5</f>
        <v>34495.346340000004</v>
      </c>
      <c r="AS6" s="12">
        <f>[4]Indicators_Data!AS5</f>
        <v>14286.090520000002</v>
      </c>
      <c r="AT6" s="12">
        <f>[4]Indicators_Data!AT5</f>
        <v>257541.86552000002</v>
      </c>
      <c r="AU6" s="12">
        <f>[4]Indicators_Data!AU5</f>
        <v>16975.192500000001</v>
      </c>
      <c r="AV6" s="12">
        <f>[4]Indicators_Data!AV5</f>
        <v>26245.456590000002</v>
      </c>
      <c r="AW6" s="12">
        <f>[4]Indicators_Data!AW5</f>
        <v>446131.8554</v>
      </c>
      <c r="AX6" s="12">
        <f>[4]Indicators_Data!AX5</f>
        <v>85033.270530000009</v>
      </c>
      <c r="AY6" s="12">
        <f>[4]Indicators_Data!AY5</f>
        <v>26474.602050000001</v>
      </c>
      <c r="AZ6" s="12">
        <f>[4]Indicators_Data!AZ5</f>
        <v>438359.12620000006</v>
      </c>
      <c r="BA6" s="12">
        <f>[4]Indicators_Data!BA5</f>
        <v>33774.699000000001</v>
      </c>
      <c r="BB6" s="12">
        <f>[4]Indicators_Data!BB5</f>
        <v>77706.890699999989</v>
      </c>
      <c r="BC6" s="12">
        <f>[4]Indicators_Data!BC5</f>
        <v>907599.12005000003</v>
      </c>
      <c r="BD6" s="27">
        <f>AT6+AU6+AV6</f>
        <v>300762.51461000001</v>
      </c>
      <c r="BE6" s="27">
        <f>BA6+AZ6+BB6</f>
        <v>549840.71590000007</v>
      </c>
      <c r="BF6" s="10">
        <f>BD6/BE6</f>
        <v>0.5469993507441524</v>
      </c>
    </row>
    <row r="7" spans="2:58" x14ac:dyDescent="0.2">
      <c r="B7" s="10">
        <f>'[3]97NAICS_VA, GO, II (1977)'!AW1350</f>
        <v>1978</v>
      </c>
      <c r="C7" s="12">
        <f>[4]Indicators_Data!C6</f>
        <v>5672757.7745999992</v>
      </c>
      <c r="D7" s="12">
        <f>[4]Indicators_Data!D6</f>
        <v>1416262.2832646493</v>
      </c>
      <c r="E7" s="12">
        <f>[4]Indicators_Data!E6</f>
        <v>787090.87317946192</v>
      </c>
      <c r="F7" s="12">
        <f>[4]Indicators_Data!F6</f>
        <v>690110.22900000005</v>
      </c>
      <c r="G7" s="12">
        <f>[4]Indicators_Data!G6</f>
        <v>28368.205740000001</v>
      </c>
      <c r="H7" s="12">
        <f>[4]Indicators_Data!H6</f>
        <v>35760.917500000003</v>
      </c>
      <c r="I7" s="12">
        <f>[4]Indicators_Data!I6</f>
        <v>74642.893800000005</v>
      </c>
      <c r="J7" s="12">
        <f>[4]Indicators_Data!J6</f>
        <v>84329.585720000003</v>
      </c>
      <c r="K7" s="12">
        <f>[4]Indicators_Data!K6</f>
        <v>146784.82275000002</v>
      </c>
      <c r="L7" s="12">
        <f>[4]Indicators_Data!L6</f>
        <v>904.45780000000002</v>
      </c>
      <c r="M7" s="12">
        <f>[4]Indicators_Data!M6</f>
        <v>38491.39056</v>
      </c>
      <c r="N7" s="12">
        <f>[4]Indicators_Data!N6</f>
        <v>146359.89507489599</v>
      </c>
      <c r="O7" s="12">
        <f>[4]Indicators_Data!O6</f>
        <v>21749.164960000002</v>
      </c>
      <c r="P7" s="12">
        <f>[4]Indicators_Data!P6</f>
        <v>25212.015700000004</v>
      </c>
      <c r="Q7" s="12">
        <f>[4]Indicators_Data!Q6</f>
        <v>133339.16745000001</v>
      </c>
      <c r="R7" s="12">
        <f>[4]Indicators_Data!R6</f>
        <v>18148.728899999998</v>
      </c>
      <c r="S7" s="12">
        <f>[4]Indicators_Data!S6</f>
        <v>24982.789520000002</v>
      </c>
      <c r="T7" s="12">
        <f>[4]Indicators_Data!T6</f>
        <v>49586.078520000003</v>
      </c>
      <c r="U7" s="12">
        <f>[4]Indicators_Data!U6</f>
        <v>31191.734220000002</v>
      </c>
      <c r="V7" s="12">
        <f>[4]Indicators_Data!V6</f>
        <v>13328.755790000001</v>
      </c>
      <c r="W7" s="12">
        <f>[4]Indicators_Data!W6</f>
        <v>116913.19244</v>
      </c>
      <c r="X7" s="12">
        <f>[4]Indicators_Data!X6</f>
        <v>23032.316400000003</v>
      </c>
      <c r="Y7" s="12">
        <f>[4]Indicators_Data!Y6</f>
        <v>1013126.1128448958</v>
      </c>
      <c r="Z7" s="12">
        <f>[4]Indicators_Data!Z6</f>
        <v>97165.418220000007</v>
      </c>
      <c r="AA7" s="12">
        <f>[4]Indicators_Data!AA6</f>
        <v>88605.151249999995</v>
      </c>
      <c r="AB7" s="12">
        <f>[4]Indicators_Data!AB6</f>
        <v>279227.68514999998</v>
      </c>
      <c r="AC7" s="12">
        <f>[4]Indicators_Data!AC6</f>
        <v>199506.84934000002</v>
      </c>
      <c r="AD7" s="12">
        <f>[4]Indicators_Data!AD6</f>
        <v>390552.54660000006</v>
      </c>
      <c r="AE7" s="12">
        <f>[4]Indicators_Data!AE6</f>
        <v>1865.8373800000002</v>
      </c>
      <c r="AF7" s="12">
        <f>[4]Indicators_Data!AF6</f>
        <v>104405.29404000001</v>
      </c>
      <c r="AG7" s="12">
        <f>[4]Indicators_Data!AG6</f>
        <v>534745.10772157949</v>
      </c>
      <c r="AH7" s="12">
        <f>[4]Indicators_Data!AH6</f>
        <v>52232.341359999999</v>
      </c>
      <c r="AI7" s="12">
        <f>[4]Indicators_Data!AI6</f>
        <v>51693.131430000001</v>
      </c>
      <c r="AJ7" s="12">
        <f>[4]Indicators_Data!AJ6</f>
        <v>511332.28068000003</v>
      </c>
      <c r="AK7" s="12">
        <f>[4]Indicators_Data!AK6</f>
        <v>59022.257400000002</v>
      </c>
      <c r="AL7" s="12">
        <f>[4]Indicators_Data!AL6</f>
        <v>58048.706170000005</v>
      </c>
      <c r="AM7" s="12">
        <f>[4]Indicators_Data!AM6</f>
        <v>146602.79928000001</v>
      </c>
      <c r="AN7" s="12">
        <f>[4]Indicators_Data!AN6</f>
        <v>83982.927360000001</v>
      </c>
      <c r="AO7" s="12">
        <f>[4]Indicators_Data!AO6</f>
        <v>43642.103820000004</v>
      </c>
      <c r="AP7" s="12">
        <f>[4]Indicators_Data!AP6</f>
        <v>366615.90530000004</v>
      </c>
      <c r="AQ7" s="12">
        <f>[4]Indicators_Data!AQ6</f>
        <v>68878.525399999999</v>
      </c>
      <c r="AR7" s="12">
        <f>[4]Indicators_Data!AR6</f>
        <v>33302.755919999996</v>
      </c>
      <c r="AS7" s="12">
        <f>[4]Indicators_Data!AS6</f>
        <v>14062.090400000001</v>
      </c>
      <c r="AT7" s="12">
        <f>[4]Indicators_Data!AT6</f>
        <v>263853.91382000002</v>
      </c>
      <c r="AU7" s="12">
        <f>[4]Indicators_Data!AU6</f>
        <v>17305.432199999999</v>
      </c>
      <c r="AV7" s="12">
        <f>[4]Indicators_Data!AV6</f>
        <v>29651.263999999999</v>
      </c>
      <c r="AW7" s="12">
        <f>[4]Indicators_Data!AW6</f>
        <v>471912.99056000001</v>
      </c>
      <c r="AX7" s="12">
        <f>[4]Indicators_Data!AX6</f>
        <v>82093.457639999993</v>
      </c>
      <c r="AY7" s="12">
        <f>[4]Indicators_Data!AY6</f>
        <v>26059.491000000002</v>
      </c>
      <c r="AZ7" s="12">
        <f>[4]Indicators_Data!AZ6</f>
        <v>449102.79295000003</v>
      </c>
      <c r="BA7" s="12">
        <f>[4]Indicators_Data!BA6</f>
        <v>34431.760560000002</v>
      </c>
      <c r="BB7" s="12">
        <f>[4]Indicators_Data!BB6</f>
        <v>87790.720000000001</v>
      </c>
      <c r="BC7" s="12">
        <f>[4]Indicators_Data!BC6</f>
        <v>960047.59531999996</v>
      </c>
      <c r="BD7" s="27">
        <f t="shared" ref="BD7:BD39" si="0">AT7+AU7+AV7</f>
        <v>310810.61002000002</v>
      </c>
      <c r="BE7" s="27">
        <f t="shared" ref="BE7:BE39" si="1">BA7+AZ7+BB7</f>
        <v>571325.27351000009</v>
      </c>
      <c r="BF7" s="10">
        <f t="shared" ref="BF7:BF39" si="2">BD7/BE7</f>
        <v>0.54401691021036169</v>
      </c>
    </row>
    <row r="8" spans="2:58" x14ac:dyDescent="0.2">
      <c r="B8" s="10">
        <f>'[3]97NAICS_VA, GO, II (1977)'!AW1351</f>
        <v>1979</v>
      </c>
      <c r="C8" s="12">
        <f>[4]Indicators_Data!C7</f>
        <v>5850110.3485500002</v>
      </c>
      <c r="D8" s="12">
        <f>[4]Indicators_Data!D7</f>
        <v>1444713.9718560015</v>
      </c>
      <c r="E8" s="12">
        <f>[4]Indicators_Data!E7</f>
        <v>782469.7096669334</v>
      </c>
      <c r="F8" s="12">
        <f>[4]Indicators_Data!F7</f>
        <v>714199.35239999997</v>
      </c>
      <c r="G8" s="12">
        <f>[4]Indicators_Data!G7</f>
        <v>28288.892940000002</v>
      </c>
      <c r="H8" s="12">
        <f>[4]Indicators_Data!H7</f>
        <v>35934.001700000001</v>
      </c>
      <c r="I8" s="12">
        <f>[4]Indicators_Data!I7</f>
        <v>74022.011999999988</v>
      </c>
      <c r="J8" s="12">
        <f>[4]Indicators_Data!J7</f>
        <v>90124.481320000006</v>
      </c>
      <c r="K8" s="12">
        <f>[4]Indicators_Data!K7</f>
        <v>144240.09239999999</v>
      </c>
      <c r="L8" s="12">
        <f>[4]Indicators_Data!L7</f>
        <v>1115.4367999999999</v>
      </c>
      <c r="M8" s="12">
        <f>[4]Indicators_Data!M7</f>
        <v>38234.254239999995</v>
      </c>
      <c r="N8" s="12">
        <f>[4]Indicators_Data!N7</f>
        <v>140295.09879788655</v>
      </c>
      <c r="O8" s="12">
        <f>[4]Indicators_Data!O7</f>
        <v>21035.267360000002</v>
      </c>
      <c r="P8" s="12">
        <f>[4]Indicators_Data!P7</f>
        <v>25018.221900000004</v>
      </c>
      <c r="Q8" s="12">
        <f>[4]Indicators_Data!Q7</f>
        <v>142997.21234999999</v>
      </c>
      <c r="R8" s="12">
        <f>[4]Indicators_Data!R7</f>
        <v>19112.095980000002</v>
      </c>
      <c r="S8" s="12">
        <f>[4]Indicators_Data!S7</f>
        <v>25085.195680000001</v>
      </c>
      <c r="T8" s="12">
        <f>[4]Indicators_Data!T7</f>
        <v>50269.251560000004</v>
      </c>
      <c r="U8" s="12">
        <f>[4]Indicators_Data!U7</f>
        <v>33780.980490000002</v>
      </c>
      <c r="V8" s="12">
        <f>[4]Indicators_Data!V7</f>
        <v>19095.403190000001</v>
      </c>
      <c r="W8" s="12">
        <f>[4]Indicators_Data!W7</f>
        <v>118369.40983999999</v>
      </c>
      <c r="X8" s="12">
        <f>[4]Indicators_Data!X7</f>
        <v>24021.0111</v>
      </c>
      <c r="Y8" s="12">
        <f>[4]Indicators_Data!Y7</f>
        <v>1031038.3196478866</v>
      </c>
      <c r="Z8" s="12">
        <f>[4]Indicators_Data!Z7</f>
        <v>96893.759820000007</v>
      </c>
      <c r="AA8" s="12">
        <f>[4]Indicators_Data!AA7</f>
        <v>89034.003550000009</v>
      </c>
      <c r="AB8" s="12">
        <f>[4]Indicators_Data!AB7</f>
        <v>276905.06099999999</v>
      </c>
      <c r="AC8" s="12">
        <f>[4]Indicators_Data!AC7</f>
        <v>213216.40754000001</v>
      </c>
      <c r="AD8" s="12">
        <f>[4]Indicators_Data!AD7</f>
        <v>383781.74495999998</v>
      </c>
      <c r="AE8" s="12">
        <f>[4]Indicators_Data!AE7</f>
        <v>2301.0732800000001</v>
      </c>
      <c r="AF8" s="12">
        <f>[4]Indicators_Data!AF7</f>
        <v>103707.82915999999</v>
      </c>
      <c r="AG8" s="12">
        <f>[4]Indicators_Data!AG7</f>
        <v>511099.67492378521</v>
      </c>
      <c r="AH8" s="12">
        <f>[4]Indicators_Data!AH7</f>
        <v>50517.859759999999</v>
      </c>
      <c r="AI8" s="12">
        <f>[4]Indicators_Data!AI7</f>
        <v>51295.788809999998</v>
      </c>
      <c r="AJ8" s="12">
        <f>[4]Indicators_Data!AJ7</f>
        <v>548369.18603999994</v>
      </c>
      <c r="AK8" s="12">
        <f>[4]Indicators_Data!AK7</f>
        <v>62155.264680000008</v>
      </c>
      <c r="AL8" s="12">
        <f>[4]Indicators_Data!AL7</f>
        <v>58286.651780000007</v>
      </c>
      <c r="AM8" s="12">
        <f>[4]Indicators_Data!AM7</f>
        <v>148622.62184000001</v>
      </c>
      <c r="AN8" s="12">
        <f>[4]Indicators_Data!AN7</f>
        <v>90954.405119999996</v>
      </c>
      <c r="AO8" s="12">
        <f>[4]Indicators_Data!AO7</f>
        <v>62523.73302</v>
      </c>
      <c r="AP8" s="12">
        <f>[4]Indicators_Data!AP7</f>
        <v>371182.30579999997</v>
      </c>
      <c r="AQ8" s="12">
        <f>[4]Indicators_Data!AQ7</f>
        <v>71835.233349999995</v>
      </c>
      <c r="AR8" s="12">
        <f>[4]Indicators_Data!AR7</f>
        <v>36324.52908</v>
      </c>
      <c r="AS8" s="12">
        <f>[4]Indicators_Data!AS7</f>
        <v>14605.159000000001</v>
      </c>
      <c r="AT8" s="12">
        <f>[4]Indicators_Data!AT7</f>
        <v>222737.44996000003</v>
      </c>
      <c r="AU8" s="12">
        <f>[4]Indicators_Data!AU7</f>
        <v>17800.246800000001</v>
      </c>
      <c r="AV8" s="12">
        <f>[4]Indicators_Data!AV7</f>
        <v>22840.466770000003</v>
      </c>
      <c r="AW8" s="12">
        <f>[4]Indicators_Data!AW7</f>
        <v>487783.48740000004</v>
      </c>
      <c r="AX8" s="12">
        <f>[4]Indicators_Data!AX7</f>
        <v>89542.324859999993</v>
      </c>
      <c r="AY8" s="12">
        <f>[4]Indicators_Data!AY7</f>
        <v>27065.891250000001</v>
      </c>
      <c r="AZ8" s="12">
        <f>[4]Indicators_Data!AZ7</f>
        <v>379118.92010000005</v>
      </c>
      <c r="BA8" s="12">
        <f>[4]Indicators_Data!BA7</f>
        <v>35416.268640000002</v>
      </c>
      <c r="BB8" s="12">
        <f>[4]Indicators_Data!BB7</f>
        <v>67625.482099999994</v>
      </c>
      <c r="BC8" s="12">
        <f>[4]Indicators_Data!BC7</f>
        <v>992334.12404999998</v>
      </c>
      <c r="BD8" s="27">
        <f t="shared" si="0"/>
        <v>263378.16353000002</v>
      </c>
      <c r="BE8" s="27">
        <f t="shared" si="1"/>
        <v>482160.67084000004</v>
      </c>
      <c r="BF8" s="10">
        <f t="shared" si="2"/>
        <v>0.54624563855686048</v>
      </c>
    </row>
    <row r="9" spans="2:58" x14ac:dyDescent="0.2">
      <c r="B9" s="10">
        <f>'[3]97NAICS_VA, GO, II (1977)'!AW1352</f>
        <v>1980</v>
      </c>
      <c r="C9" s="12">
        <f>[4]Indicators_Data!C8</f>
        <v>5833952.961029999</v>
      </c>
      <c r="D9" s="12">
        <f>[4]Indicators_Data!D8</f>
        <v>1389214.1801837482</v>
      </c>
      <c r="E9" s="12">
        <f>[4]Indicators_Data!E8</f>
        <v>770777.46026127494</v>
      </c>
      <c r="F9" s="12">
        <f>[4]Indicators_Data!F8</f>
        <v>677037.76008000004</v>
      </c>
      <c r="G9" s="12">
        <f>[4]Indicators_Data!G8</f>
        <v>25427.022739999997</v>
      </c>
      <c r="H9" s="12">
        <f>[4]Indicators_Data!H8</f>
        <v>32470.505299999997</v>
      </c>
      <c r="I9" s="12">
        <f>[4]Indicators_Data!I8</f>
        <v>69138.816960000011</v>
      </c>
      <c r="J9" s="12">
        <f>[4]Indicators_Data!J8</f>
        <v>88484.802960000001</v>
      </c>
      <c r="K9" s="12">
        <f>[4]Indicators_Data!K8</f>
        <v>130916.13404999999</v>
      </c>
      <c r="L9" s="12">
        <f>[4]Indicators_Data!L8</f>
        <v>1447.4994000000002</v>
      </c>
      <c r="M9" s="12">
        <f>[4]Indicators_Data!M8</f>
        <v>36285.368559999995</v>
      </c>
      <c r="N9" s="12">
        <f>[4]Indicators_Data!N8</f>
        <v>113683.90365352656</v>
      </c>
      <c r="O9" s="12">
        <f>[4]Indicators_Data!O8</f>
        <v>22125.677299999999</v>
      </c>
      <c r="P9" s="12">
        <f>[4]Indicators_Data!P8</f>
        <v>21962.832600000002</v>
      </c>
      <c r="Q9" s="12">
        <f>[4]Indicators_Data!Q8</f>
        <v>151989.48180000001</v>
      </c>
      <c r="R9" s="12">
        <f>[4]Indicators_Data!R8</f>
        <v>18586.324560000001</v>
      </c>
      <c r="S9" s="12">
        <f>[4]Indicators_Data!S8</f>
        <v>25032.954160000001</v>
      </c>
      <c r="T9" s="12">
        <f>[4]Indicators_Data!T8</f>
        <v>46521.49788000001</v>
      </c>
      <c r="U9" s="12">
        <f>[4]Indicators_Data!U8</f>
        <v>31711.23387</v>
      </c>
      <c r="V9" s="12">
        <f>[4]Indicators_Data!V8</f>
        <v>14707.73669</v>
      </c>
      <c r="W9" s="12">
        <f>[4]Indicators_Data!W8</f>
        <v>105437.46664</v>
      </c>
      <c r="X9" s="12">
        <f>[4]Indicators_Data!X8</f>
        <v>23048.739900000004</v>
      </c>
      <c r="Y9" s="12">
        <f>[4]Indicators_Data!Y8</f>
        <v>958977.99902352656</v>
      </c>
      <c r="Z9" s="12">
        <f>[4]Indicators_Data!Z8</f>
        <v>87091.419219999982</v>
      </c>
      <c r="AA9" s="12">
        <f>[4]Indicators_Data!AA8</f>
        <v>80452.466950000002</v>
      </c>
      <c r="AB9" s="12">
        <f>[4]Indicators_Data!AB8</f>
        <v>258637.77288000003</v>
      </c>
      <c r="AC9" s="12">
        <f>[4]Indicators_Data!AC8</f>
        <v>209337.25811999998</v>
      </c>
      <c r="AD9" s="12">
        <f>[4]Indicators_Data!AD8</f>
        <v>348330.49212000001</v>
      </c>
      <c r="AE9" s="12">
        <f>[4]Indicators_Data!AE8</f>
        <v>2986.09674</v>
      </c>
      <c r="AF9" s="12">
        <f>[4]Indicators_Data!AF8</f>
        <v>98421.608540000001</v>
      </c>
      <c r="AG9" s="12">
        <f>[4]Indicators_Data!AG8</f>
        <v>399245.45655729435</v>
      </c>
      <c r="AH9" s="12">
        <f>[4]Indicators_Data!AH8</f>
        <v>53136.565550000007</v>
      </c>
      <c r="AI9" s="12">
        <f>[4]Indicators_Data!AI8</f>
        <v>45031.210740000002</v>
      </c>
      <c r="AJ9" s="12">
        <f>[4]Indicators_Data!AJ8</f>
        <v>582852.95952000003</v>
      </c>
      <c r="AK9" s="12">
        <f>[4]Indicators_Data!AK8</f>
        <v>60445.380960000002</v>
      </c>
      <c r="AL9" s="12">
        <f>[4]Indicators_Data!AL8</f>
        <v>58165.266110000004</v>
      </c>
      <c r="AM9" s="12">
        <f>[4]Indicators_Data!AM8</f>
        <v>137542.27032000001</v>
      </c>
      <c r="AN9" s="12">
        <f>[4]Indicators_Data!AN8</f>
        <v>85381.666560000012</v>
      </c>
      <c r="AO9" s="12">
        <f>[4]Indicators_Data!AO8</f>
        <v>48157.276019999998</v>
      </c>
      <c r="AP9" s="12">
        <f>[4]Indicators_Data!AP8</f>
        <v>330630.37180000002</v>
      </c>
      <c r="AQ9" s="12">
        <f>[4]Indicators_Data!AQ8</f>
        <v>68927.640150000007</v>
      </c>
      <c r="AR9" s="12">
        <f>[4]Indicators_Data!AR8</f>
        <v>35213.553060000006</v>
      </c>
      <c r="AS9" s="12">
        <f>[4]Indicators_Data!AS8</f>
        <v>16015.130640000001</v>
      </c>
      <c r="AT9" s="12">
        <f>[4]Indicators_Data!AT8</f>
        <v>257858.43307999999</v>
      </c>
      <c r="AU9" s="12">
        <f>[4]Indicators_Data!AU8</f>
        <v>17648.024099999999</v>
      </c>
      <c r="AV9" s="12">
        <f>[4]Indicators_Data!AV8</f>
        <v>25520.254260000002</v>
      </c>
      <c r="AW9" s="12">
        <f>[4]Indicators_Data!AW8</f>
        <v>460287.28503999999</v>
      </c>
      <c r="AX9" s="12">
        <f>[4]Indicators_Data!AX8</f>
        <v>86803.69677000001</v>
      </c>
      <c r="AY9" s="12">
        <f>[4]Indicators_Data!AY8</f>
        <v>29678.813099999999</v>
      </c>
      <c r="AZ9" s="12">
        <f>[4]Indicators_Data!AZ8</f>
        <v>438897.9523</v>
      </c>
      <c r="BA9" s="12">
        <f>[4]Indicators_Data!BA8</f>
        <v>35113.398679999998</v>
      </c>
      <c r="BB9" s="12">
        <f>[4]Indicators_Data!BB8</f>
        <v>75559.729800000001</v>
      </c>
      <c r="BC9" s="12">
        <f>[4]Indicators_Data!BC8</f>
        <v>936396.56038000004</v>
      </c>
      <c r="BD9" s="27">
        <f t="shared" si="0"/>
        <v>301026.71143999998</v>
      </c>
      <c r="BE9" s="27">
        <f t="shared" si="1"/>
        <v>549571.08077999996</v>
      </c>
      <c r="BF9" s="10">
        <f t="shared" si="2"/>
        <v>0.54774845687432494</v>
      </c>
    </row>
    <row r="10" spans="2:58" x14ac:dyDescent="0.2">
      <c r="B10" s="10">
        <f>'[3]97NAICS_VA, GO, II (1977)'!AW1353</f>
        <v>1981</v>
      </c>
      <c r="C10" s="12">
        <f>[4]Indicators_Data!C9</f>
        <v>5982020.2701000003</v>
      </c>
      <c r="D10" s="12">
        <f>[4]Indicators_Data!D9</f>
        <v>1433673.7898057047</v>
      </c>
      <c r="E10" s="12">
        <f>[4]Indicators_Data!E9</f>
        <v>776750.58022551041</v>
      </c>
      <c r="F10" s="12">
        <f>[4]Indicators_Data!F9</f>
        <v>709318.75475999992</v>
      </c>
      <c r="G10" s="12">
        <f>[4]Indicators_Data!G9</f>
        <v>23910.495910000001</v>
      </c>
      <c r="H10" s="12">
        <f>[4]Indicators_Data!H9</f>
        <v>30173.2883</v>
      </c>
      <c r="I10" s="12">
        <f>[4]Indicators_Data!I9</f>
        <v>71720.180080000006</v>
      </c>
      <c r="J10" s="12">
        <f>[4]Indicators_Data!J9</f>
        <v>90634.094800000006</v>
      </c>
      <c r="K10" s="12">
        <f>[4]Indicators_Data!K9</f>
        <v>127507.09365000001</v>
      </c>
      <c r="L10" s="12">
        <f>[4]Indicators_Data!L9</f>
        <v>1744.7046</v>
      </c>
      <c r="M10" s="12">
        <f>[4]Indicators_Data!M9</f>
        <v>36857.536800000002</v>
      </c>
      <c r="N10" s="12">
        <f>[4]Indicators_Data!N9</f>
        <v>112484.2367667049</v>
      </c>
      <c r="O10" s="12">
        <f>[4]Indicators_Data!O9</f>
        <v>21926.95292</v>
      </c>
      <c r="P10" s="12">
        <f>[4]Indicators_Data!P9</f>
        <v>25242.688099999999</v>
      </c>
      <c r="Q10" s="12">
        <f>[4]Indicators_Data!Q9</f>
        <v>151115.54399999999</v>
      </c>
      <c r="R10" s="12">
        <f>[4]Indicators_Data!R9</f>
        <v>18499.55586</v>
      </c>
      <c r="S10" s="12">
        <f>[4]Indicators_Data!S9</f>
        <v>25237.606720000003</v>
      </c>
      <c r="T10" s="12">
        <f>[4]Indicators_Data!T9</f>
        <v>46272.042740000004</v>
      </c>
      <c r="U10" s="12">
        <f>[4]Indicators_Data!U9</f>
        <v>33054.056070000006</v>
      </c>
      <c r="V10" s="12">
        <f>[4]Indicators_Data!V9</f>
        <v>26734.121630000001</v>
      </c>
      <c r="W10" s="12">
        <f>[4]Indicators_Data!W9</f>
        <v>112526.22304</v>
      </c>
      <c r="X10" s="12">
        <f>[4]Indicators_Data!X9</f>
        <v>25587.156059999998</v>
      </c>
      <c r="Y10" s="12">
        <f>[4]Indicators_Data!Y9</f>
        <v>981227.57804670488</v>
      </c>
      <c r="Z10" s="12">
        <f>[4]Indicators_Data!Z9</f>
        <v>81897.084229999993</v>
      </c>
      <c r="AA10" s="12">
        <f>[4]Indicators_Data!AA9</f>
        <v>74760.631450000001</v>
      </c>
      <c r="AB10" s="12">
        <f>[4]Indicators_Data!AB9</f>
        <v>268294.25874000002</v>
      </c>
      <c r="AC10" s="12">
        <f>[4]Indicators_Data!AC9</f>
        <v>214422.05060000002</v>
      </c>
      <c r="AD10" s="12">
        <f>[4]Indicators_Data!AD9</f>
        <v>339260.00796000002</v>
      </c>
      <c r="AE10" s="12">
        <f>[4]Indicators_Data!AE9</f>
        <v>3599.2116599999999</v>
      </c>
      <c r="AF10" s="12">
        <f>[4]Indicators_Data!AF9</f>
        <v>99973.57620000001</v>
      </c>
      <c r="AG10" s="12">
        <f>[4]Indicators_Data!AG9</f>
        <v>405229.46683874476</v>
      </c>
      <c r="AH10" s="12">
        <f>[4]Indicators_Data!AH9</f>
        <v>52659.313220000011</v>
      </c>
      <c r="AI10" s="12">
        <f>[4]Indicators_Data!AI9</f>
        <v>51756.020189999996</v>
      </c>
      <c r="AJ10" s="12">
        <f>[4]Indicators_Data!AJ9</f>
        <v>579501.56160000002</v>
      </c>
      <c r="AK10" s="12">
        <f>[4]Indicators_Data!AK9</f>
        <v>60163.196759999999</v>
      </c>
      <c r="AL10" s="12">
        <f>[4]Indicators_Data!AL9</f>
        <v>58640.786120000004</v>
      </c>
      <c r="AM10" s="12">
        <f>[4]Indicators_Data!AM9</f>
        <v>136804.74836</v>
      </c>
      <c r="AN10" s="12">
        <f>[4]Indicators_Data!AN9</f>
        <v>88997.180160000004</v>
      </c>
      <c r="AO10" s="12">
        <f>[4]Indicators_Data!AO9</f>
        <v>87535.050540000011</v>
      </c>
      <c r="AP10" s="12">
        <f>[4]Indicators_Data!AP9</f>
        <v>352859.26480000006</v>
      </c>
      <c r="AQ10" s="12">
        <f>[4]Indicators_Data!AQ9</f>
        <v>76518.815910000005</v>
      </c>
      <c r="AR10" s="12">
        <f>[4]Indicators_Data!AR9</f>
        <v>46521.228179999998</v>
      </c>
      <c r="AS10" s="12">
        <f>[4]Indicators_Data!AS9</f>
        <v>15518.96912</v>
      </c>
      <c r="AT10" s="12">
        <f>[4]Indicators_Data!AT9</f>
        <v>244601.20136000001</v>
      </c>
      <c r="AU10" s="12">
        <f>[4]Indicators_Data!AU9</f>
        <v>18002.241600000001</v>
      </c>
      <c r="AV10" s="12">
        <f>[4]Indicators_Data!AV9</f>
        <v>30743.564240000003</v>
      </c>
      <c r="AW10" s="12">
        <f>[4]Indicators_Data!AW9</f>
        <v>419756.57195999997</v>
      </c>
      <c r="AX10" s="12">
        <f>[4]Indicators_Data!AX9</f>
        <v>114677.85081</v>
      </c>
      <c r="AY10" s="12">
        <f>[4]Indicators_Data!AY9</f>
        <v>28759.339800000002</v>
      </c>
      <c r="AZ10" s="12">
        <f>[4]Indicators_Data!AZ9</f>
        <v>416332.96659999999</v>
      </c>
      <c r="BA10" s="12">
        <f>[4]Indicators_Data!BA9</f>
        <v>35818.167680000006</v>
      </c>
      <c r="BB10" s="12">
        <f>[4]Indicators_Data!BB9</f>
        <v>91024.775200000018</v>
      </c>
      <c r="BC10" s="12">
        <f>[4]Indicators_Data!BC9</f>
        <v>853941.92486999987</v>
      </c>
      <c r="BD10" s="27">
        <f t="shared" si="0"/>
        <v>293347.00719999999</v>
      </c>
      <c r="BE10" s="27">
        <f t="shared" si="1"/>
        <v>543175.90948000003</v>
      </c>
      <c r="BF10" s="10">
        <f t="shared" si="2"/>
        <v>0.54005894237988317</v>
      </c>
    </row>
    <row r="11" spans="2:58" x14ac:dyDescent="0.2">
      <c r="B11" s="10">
        <f>'[3]97NAICS_VA, GO, II (1977)'!AW1354</f>
        <v>1982</v>
      </c>
      <c r="C11" s="12">
        <f>[4]Indicators_Data!C10</f>
        <v>5865889.0473000007</v>
      </c>
      <c r="D11" s="12">
        <f>[4]Indicators_Data!D10</f>
        <v>1343759.9343861204</v>
      </c>
      <c r="E11" s="12">
        <f>[4]Indicators_Data!E10</f>
        <v>739984.91036006005</v>
      </c>
      <c r="F11" s="12">
        <f>[4]Indicators_Data!F10</f>
        <v>657750.76811999991</v>
      </c>
      <c r="G11" s="12">
        <f>[4]Indicators_Data!G10</f>
        <v>22347.703279999998</v>
      </c>
      <c r="H11" s="12">
        <f>[4]Indicators_Data!H10</f>
        <v>24668.576400000002</v>
      </c>
      <c r="I11" s="12">
        <f>[4]Indicators_Data!I10</f>
        <v>50307.552599999995</v>
      </c>
      <c r="J11" s="12">
        <f>[4]Indicators_Data!J10</f>
        <v>79211.765239999993</v>
      </c>
      <c r="K11" s="12">
        <f>[4]Indicators_Data!K10</f>
        <v>106114.05059999999</v>
      </c>
      <c r="L11" s="12">
        <f>[4]Indicators_Data!L10</f>
        <v>1882.2996000000001</v>
      </c>
      <c r="M11" s="12">
        <f>[4]Indicators_Data!M10</f>
        <v>32066.576080000006</v>
      </c>
      <c r="N11" s="12">
        <f>[4]Indicators_Data!N10</f>
        <v>114732.51345548131</v>
      </c>
      <c r="O11" s="12">
        <f>[4]Indicators_Data!O10</f>
        <v>19825.416860000001</v>
      </c>
      <c r="P11" s="12">
        <f>[4]Indicators_Data!P10</f>
        <v>24355.976900000001</v>
      </c>
      <c r="Q11" s="12">
        <f>[4]Indicators_Data!Q10</f>
        <v>155574.6912</v>
      </c>
      <c r="R11" s="12">
        <f>[4]Indicators_Data!R10</f>
        <v>17139.397860000001</v>
      </c>
      <c r="S11" s="12">
        <f>[4]Indicators_Data!S10</f>
        <v>23191.240880000001</v>
      </c>
      <c r="T11" s="12">
        <f>[4]Indicators_Data!T10</f>
        <v>47005.322319999999</v>
      </c>
      <c r="U11" s="12">
        <f>[4]Indicators_Data!U10</f>
        <v>32517.302279999996</v>
      </c>
      <c r="V11" s="12">
        <f>[4]Indicators_Data!V10</f>
        <v>20963.2955</v>
      </c>
      <c r="W11" s="12">
        <f>[4]Indicators_Data!W10</f>
        <v>109326.20820000001</v>
      </c>
      <c r="X11" s="12">
        <f>[4]Indicators_Data!X10</f>
        <v>24061.741380000003</v>
      </c>
      <c r="Y11" s="12">
        <f>[4]Indicators_Data!Y10</f>
        <v>905291.63063548156</v>
      </c>
      <c r="Z11" s="12">
        <f>[4]Indicators_Data!Z10</f>
        <v>76544.281839999996</v>
      </c>
      <c r="AA11" s="12">
        <f>[4]Indicators_Data!AA10</f>
        <v>61121.556600000004</v>
      </c>
      <c r="AB11" s="12">
        <f>[4]Indicators_Data!AB10</f>
        <v>188192.88404999996</v>
      </c>
      <c r="AC11" s="12">
        <f>[4]Indicators_Data!AC10</f>
        <v>187399.11478</v>
      </c>
      <c r="AD11" s="12">
        <f>[4]Indicators_Data!AD10</f>
        <v>282339.22223999997</v>
      </c>
      <c r="AE11" s="12">
        <f>[4]Indicators_Data!AE10</f>
        <v>3883.0611599999997</v>
      </c>
      <c r="AF11" s="12">
        <f>[4]Indicators_Data!AF10</f>
        <v>86978.419220000011</v>
      </c>
      <c r="AG11" s="12">
        <f>[4]Indicators_Data!AG10</f>
        <v>395510.5992304869</v>
      </c>
      <c r="AH11" s="12">
        <f>[4]Indicators_Data!AH10</f>
        <v>47612.308010000001</v>
      </c>
      <c r="AI11" s="12">
        <f>[4]Indicators_Data!AI10</f>
        <v>49937.963310000006</v>
      </c>
      <c r="AJ11" s="12">
        <f>[4]Indicators_Data!AJ10</f>
        <v>596601.60768000002</v>
      </c>
      <c r="AK11" s="12">
        <f>[4]Indicators_Data!AK10</f>
        <v>55739.768760000006</v>
      </c>
      <c r="AL11" s="12">
        <f>[4]Indicators_Data!AL10</f>
        <v>53885.95723</v>
      </c>
      <c r="AM11" s="12">
        <f>[4]Indicators_Data!AM10</f>
        <v>138972.71247999999</v>
      </c>
      <c r="AN11" s="12">
        <f>[4]Indicators_Data!AN10</f>
        <v>87551.984639999995</v>
      </c>
      <c r="AO11" s="12">
        <f>[4]Indicators_Data!AO10</f>
        <v>68639.739000000001</v>
      </c>
      <c r="AP11" s="12">
        <f>[4]Indicators_Data!AP10</f>
        <v>342824.6715</v>
      </c>
      <c r="AQ11" s="12">
        <f>[4]Indicators_Data!AQ10</f>
        <v>71957.037930000006</v>
      </c>
      <c r="AR11" s="12">
        <f>[4]Indicators_Data!AR10</f>
        <v>48817.653360000004</v>
      </c>
      <c r="AS11" s="12">
        <f>[4]Indicators_Data!AS10</f>
        <v>16805.527480000001</v>
      </c>
      <c r="AT11" s="12">
        <f>[4]Indicators_Data!AT10</f>
        <v>227317.38470000002</v>
      </c>
      <c r="AU11" s="12">
        <f>[4]Indicators_Data!AU10</f>
        <v>17153.209500000001</v>
      </c>
      <c r="AV11" s="12">
        <f>[4]Indicators_Data!AV10</f>
        <v>33034.72395</v>
      </c>
      <c r="AW11" s="12">
        <f>[4]Indicators_Data!AW10</f>
        <v>370858.78104000003</v>
      </c>
      <c r="AX11" s="12">
        <f>[4]Indicators_Data!AX10</f>
        <v>120338.68811999999</v>
      </c>
      <c r="AY11" s="12">
        <f>[4]Indicators_Data!AY10</f>
        <v>31143.55545</v>
      </c>
      <c r="AZ11" s="12">
        <f>[4]Indicators_Data!AZ10</f>
        <v>386914.37575000006</v>
      </c>
      <c r="BA11" s="12">
        <f>[4]Indicators_Data!BA10</f>
        <v>34128.890599999999</v>
      </c>
      <c r="BB11" s="12">
        <f>[4]Indicators_Data!BB10</f>
        <v>97808.383499999996</v>
      </c>
      <c r="BC11" s="12">
        <f>[4]Indicators_Data!BC10</f>
        <v>754465.5223800001</v>
      </c>
      <c r="BD11" s="27">
        <f t="shared" si="0"/>
        <v>277505.31815000001</v>
      </c>
      <c r="BE11" s="27">
        <f t="shared" si="1"/>
        <v>518851.64985000005</v>
      </c>
      <c r="BF11" s="10">
        <f t="shared" si="2"/>
        <v>0.53484520716128925</v>
      </c>
    </row>
    <row r="12" spans="2:58" x14ac:dyDescent="0.2">
      <c r="B12" s="10">
        <f>'[3]97NAICS_VA, GO, II (1977)'!AW1355</f>
        <v>1983</v>
      </c>
      <c r="C12" s="12">
        <f>[4]Indicators_Data!C11</f>
        <v>6130971.1863000002</v>
      </c>
      <c r="D12" s="12">
        <f>[4]Indicators_Data!D11</f>
        <v>1383577.8505774578</v>
      </c>
      <c r="E12" s="12">
        <f>[4]Indicators_Data!E11</f>
        <v>707460.48358427733</v>
      </c>
      <c r="F12" s="12">
        <f>[4]Indicators_Data!F11</f>
        <v>709742.47223999992</v>
      </c>
      <c r="G12" s="12">
        <f>[4]Indicators_Data!G11</f>
        <v>27604.489570000005</v>
      </c>
      <c r="H12" s="12">
        <f>[4]Indicators_Data!H11</f>
        <v>29517.199499999999</v>
      </c>
      <c r="I12" s="12">
        <f>[4]Indicators_Data!I11</f>
        <v>43549.885839999995</v>
      </c>
      <c r="J12" s="12">
        <f>[4]Indicators_Data!J11</f>
        <v>83224.820800000001</v>
      </c>
      <c r="K12" s="12">
        <f>[4]Indicators_Data!K11</f>
        <v>95444.367599999998</v>
      </c>
      <c r="L12" s="12">
        <f>[4]Indicators_Data!L11</f>
        <v>2370.3032000000003</v>
      </c>
      <c r="M12" s="12">
        <f>[4]Indicators_Data!M11</f>
        <v>34481.022240000006</v>
      </c>
      <c r="N12" s="12">
        <f>[4]Indicators_Data!N11</f>
        <v>128522.72651815598</v>
      </c>
      <c r="O12" s="12">
        <f>[4]Indicators_Data!O11</f>
        <v>22608.58784</v>
      </c>
      <c r="P12" s="12">
        <f>[4]Indicators_Data!P11</f>
        <v>24568.592399999998</v>
      </c>
      <c r="Q12" s="12">
        <f>[4]Indicators_Data!Q11</f>
        <v>157725.1287</v>
      </c>
      <c r="R12" s="12">
        <f>[4]Indicators_Data!R11</f>
        <v>19544.297910000001</v>
      </c>
      <c r="S12" s="12">
        <f>[4]Indicators_Data!S11</f>
        <v>24895.880079999999</v>
      </c>
      <c r="T12" s="12">
        <f>[4]Indicators_Data!T11</f>
        <v>52075.780899999998</v>
      </c>
      <c r="U12" s="12">
        <f>[4]Indicators_Data!U11</f>
        <v>33608.063999999998</v>
      </c>
      <c r="V12" s="12">
        <f>[4]Indicators_Data!V11</f>
        <v>31499.266740000003</v>
      </c>
      <c r="W12" s="12">
        <f>[4]Indicators_Data!W11</f>
        <v>122331.42019999999</v>
      </c>
      <c r="X12" s="12">
        <f>[4]Indicators_Data!X11</f>
        <v>26867.532120000003</v>
      </c>
      <c r="Y12" s="12">
        <f>[4]Indicators_Data!Y11</f>
        <v>960439.36615815607</v>
      </c>
      <c r="Z12" s="12">
        <f>[4]Indicators_Data!Z11</f>
        <v>94549.574210000006</v>
      </c>
      <c r="AA12" s="12">
        <f>[4]Indicators_Data!AA11</f>
        <v>73135.034249999997</v>
      </c>
      <c r="AB12" s="12">
        <f>[4]Indicators_Data!AB11</f>
        <v>162913.48301999999</v>
      </c>
      <c r="AC12" s="12">
        <f>[4]Indicators_Data!AC11</f>
        <v>196893.19759999998</v>
      </c>
      <c r="AD12" s="12">
        <f>[4]Indicators_Data!AD11</f>
        <v>253950.23903999999</v>
      </c>
      <c r="AE12" s="12">
        <f>[4]Indicators_Data!AE11</f>
        <v>4889.7807199999997</v>
      </c>
      <c r="AF12" s="12">
        <f>[4]Indicators_Data!AF11</f>
        <v>93527.441160000002</v>
      </c>
      <c r="AG12" s="12">
        <f>[4]Indicators_Data!AG11</f>
        <v>464821.56861870282</v>
      </c>
      <c r="AH12" s="12">
        <f>[4]Indicators_Data!AH11</f>
        <v>54296.313439999998</v>
      </c>
      <c r="AI12" s="12">
        <f>[4]Indicators_Data!AI11</f>
        <v>50373.896760000003</v>
      </c>
      <c r="AJ12" s="12">
        <f>[4]Indicators_Data!AJ11</f>
        <v>604848.15768000006</v>
      </c>
      <c r="AK12" s="12">
        <f>[4]Indicators_Data!AK11</f>
        <v>63560.847059999993</v>
      </c>
      <c r="AL12" s="12">
        <f>[4]Indicators_Data!AL11</f>
        <v>57846.767929999995</v>
      </c>
      <c r="AM12" s="12">
        <f>[4]Indicators_Data!AM11</f>
        <v>153963.6826</v>
      </c>
      <c r="AN12" s="12">
        <f>[4]Indicators_Data!AN11</f>
        <v>90488.831999999995</v>
      </c>
      <c r="AO12" s="12">
        <f>[4]Indicators_Data!AO11</f>
        <v>103137.47892000001</v>
      </c>
      <c r="AP12" s="12">
        <f>[4]Indicators_Data!AP11</f>
        <v>383606.3615</v>
      </c>
      <c r="AQ12" s="12">
        <f>[4]Indicators_Data!AQ11</f>
        <v>80347.801820000008</v>
      </c>
      <c r="AR12" s="12">
        <f>[4]Indicators_Data!AR11</f>
        <v>31886.746080000001</v>
      </c>
      <c r="AS12" s="12">
        <f>[4]Indicators_Data!AS11</f>
        <v>17674.688080000004</v>
      </c>
      <c r="AT12" s="12">
        <f>[4]Indicators_Data!AT11</f>
        <v>228041.88688000001</v>
      </c>
      <c r="AU12" s="12">
        <f>[4]Indicators_Data!AU11</f>
        <v>17109.9768</v>
      </c>
      <c r="AV12" s="12">
        <f>[4]Indicators_Data!AV11</f>
        <v>22950.568889999999</v>
      </c>
      <c r="AW12" s="12">
        <f>[4]Indicators_Data!AW11</f>
        <v>384573.19339999999</v>
      </c>
      <c r="AX12" s="12">
        <f>[4]Indicators_Data!AX11</f>
        <v>78602.901360000003</v>
      </c>
      <c r="AY12" s="12">
        <f>[4]Indicators_Data!AY11</f>
        <v>32754.260700000003</v>
      </c>
      <c r="AZ12" s="12">
        <f>[4]Indicators_Data!AZ11</f>
        <v>388147.5428</v>
      </c>
      <c r="BA12" s="12">
        <f>[4]Indicators_Data!BA11</f>
        <v>34042.872640000001</v>
      </c>
      <c r="BB12" s="12">
        <f>[4]Indicators_Data!BB11</f>
        <v>67951.469700000001</v>
      </c>
      <c r="BC12" s="12">
        <f>[4]Indicators_Data!BC11</f>
        <v>782365.76854999992</v>
      </c>
      <c r="BD12" s="27">
        <f t="shared" si="0"/>
        <v>268102.43257</v>
      </c>
      <c r="BE12" s="27">
        <f t="shared" si="1"/>
        <v>490141.88514000003</v>
      </c>
      <c r="BF12" s="10">
        <f t="shared" si="2"/>
        <v>0.54698943448471349</v>
      </c>
    </row>
    <row r="13" spans="2:58" x14ac:dyDescent="0.2">
      <c r="B13" s="10">
        <f>'[3]97NAICS_VA, GO, II (1977)'!AW1356</f>
        <v>1984</v>
      </c>
      <c r="C13" s="12">
        <f>[4]Indicators_Data!C12</f>
        <v>6571512.4554000013</v>
      </c>
      <c r="D13" s="12">
        <f>[4]Indicators_Data!D12</f>
        <v>1536092.201775623</v>
      </c>
      <c r="E13" s="12">
        <f>[4]Indicators_Data!E12</f>
        <v>802910.6919309044</v>
      </c>
      <c r="F13" s="12">
        <f>[4]Indicators_Data!F12</f>
        <v>777521.57579999999</v>
      </c>
      <c r="G13" s="12">
        <f>[4]Indicators_Data!G12</f>
        <v>30701.98488</v>
      </c>
      <c r="H13" s="12">
        <f>[4]Indicators_Data!H12</f>
        <v>32062.715300000003</v>
      </c>
      <c r="I13" s="12">
        <f>[4]Indicators_Data!I12</f>
        <v>50338.193520000001</v>
      </c>
      <c r="J13" s="12">
        <f>[4]Indicators_Data!J12</f>
        <v>92578.577439999994</v>
      </c>
      <c r="K13" s="12">
        <f>[4]Indicators_Data!K12</f>
        <v>102748.8282</v>
      </c>
      <c r="L13" s="12">
        <f>[4]Indicators_Data!L12</f>
        <v>3144.5044000000003</v>
      </c>
      <c r="M13" s="12">
        <f>[4]Indicators_Data!M12</f>
        <v>38857.530320000005</v>
      </c>
      <c r="N13" s="12">
        <f>[4]Indicators_Data!N12</f>
        <v>152008.08648187522</v>
      </c>
      <c r="O13" s="12">
        <f>[4]Indicators_Data!O12</f>
        <v>25884.27952</v>
      </c>
      <c r="P13" s="12">
        <f>[4]Indicators_Data!P12</f>
        <v>27654.654100000003</v>
      </c>
      <c r="Q13" s="12">
        <f>[4]Indicators_Data!Q12</f>
        <v>148631.35860000001</v>
      </c>
      <c r="R13" s="12">
        <f>[4]Indicators_Data!R12</f>
        <v>20030.437139999998</v>
      </c>
      <c r="S13" s="12">
        <f>[4]Indicators_Data!S12</f>
        <v>24778.13696</v>
      </c>
      <c r="T13" s="12">
        <f>[4]Indicators_Data!T12</f>
        <v>52966.923020000002</v>
      </c>
      <c r="U13" s="12">
        <f>[4]Indicators_Data!U12</f>
        <v>35865.730710000003</v>
      </c>
      <c r="V13" s="12">
        <f>[4]Indicators_Data!V12</f>
        <v>32862.925629999998</v>
      </c>
      <c r="W13" s="12">
        <f>[4]Indicators_Data!W12</f>
        <v>122056.66220000001</v>
      </c>
      <c r="X13" s="12">
        <f>[4]Indicators_Data!X12</f>
        <v>30053.034180000002</v>
      </c>
      <c r="Y13" s="12">
        <f>[4]Indicators_Data!Y12</f>
        <v>1023224.5626018753</v>
      </c>
      <c r="Z13" s="12">
        <f>[4]Indicators_Data!Z12</f>
        <v>105158.96664</v>
      </c>
      <c r="AA13" s="12">
        <f>[4]Indicators_Data!AA12</f>
        <v>79442.081950000007</v>
      </c>
      <c r="AB13" s="12">
        <f>[4]Indicators_Data!AB12</f>
        <v>188307.50706</v>
      </c>
      <c r="AC13" s="12">
        <f>[4]Indicators_Data!AC12</f>
        <v>219022.30567999999</v>
      </c>
      <c r="AD13" s="12">
        <f>[4]Indicators_Data!AD12</f>
        <v>273385.32527999999</v>
      </c>
      <c r="AE13" s="12">
        <f>[4]Indicators_Data!AE12</f>
        <v>6486.9072400000005</v>
      </c>
      <c r="AF13" s="12">
        <f>[4]Indicators_Data!AF12</f>
        <v>105398.42337999999</v>
      </c>
      <c r="AG13" s="12">
        <f>[4]Indicators_Data!AG12</f>
        <v>560358.19095555891</v>
      </c>
      <c r="AH13" s="12">
        <f>[4]Indicators_Data!AH12</f>
        <v>62163.146319999993</v>
      </c>
      <c r="AI13" s="12">
        <f>[4]Indicators_Data!AI12</f>
        <v>56701.363590000001</v>
      </c>
      <c r="AJ13" s="12">
        <f>[4]Indicators_Data!AJ12</f>
        <v>569975.14704000007</v>
      </c>
      <c r="AK13" s="12">
        <f>[4]Indicators_Data!AK12</f>
        <v>65141.841240000002</v>
      </c>
      <c r="AL13" s="12">
        <f>[4]Indicators_Data!AL12</f>
        <v>57573.186160000005</v>
      </c>
      <c r="AM13" s="12">
        <f>[4]Indicators_Data!AM12</f>
        <v>156598.37228000001</v>
      </c>
      <c r="AN13" s="12">
        <f>[4]Indicators_Data!AN12</f>
        <v>96567.540480000011</v>
      </c>
      <c r="AO13" s="12">
        <f>[4]Indicators_Data!AO12</f>
        <v>107602.48254000001</v>
      </c>
      <c r="AP13" s="12">
        <f>[4]Indicators_Data!AP12</f>
        <v>382744.77650000009</v>
      </c>
      <c r="AQ13" s="12">
        <f>[4]Indicators_Data!AQ12</f>
        <v>89874.098729999998</v>
      </c>
      <c r="AR13" s="12">
        <f>[4]Indicators_Data!AR12</f>
        <v>43281.136499999993</v>
      </c>
      <c r="AS13" s="12">
        <f>[4]Indicators_Data!AS12</f>
        <v>18657.730039999999</v>
      </c>
      <c r="AT13" s="12">
        <f>[4]Indicators_Data!AT12</f>
        <v>246428.54256</v>
      </c>
      <c r="AU13" s="12">
        <f>[4]Indicators_Data!AU12</f>
        <v>19813.6554</v>
      </c>
      <c r="AV13" s="12">
        <f>[4]Indicators_Data!AV12</f>
        <v>25447.216220000002</v>
      </c>
      <c r="AW13" s="12">
        <f>[4]Indicators_Data!AW12</f>
        <v>432778.8322</v>
      </c>
      <c r="AX13" s="12">
        <f>[4]Indicators_Data!AX12</f>
        <v>106690.81425</v>
      </c>
      <c r="AY13" s="12">
        <f>[4]Indicators_Data!AY12</f>
        <v>34576.007850000002</v>
      </c>
      <c r="AZ13" s="12">
        <f>[4]Indicators_Data!AZ12</f>
        <v>419443.26360000001</v>
      </c>
      <c r="BA13" s="12">
        <f>[4]Indicators_Data!BA12</f>
        <v>39422.247920000002</v>
      </c>
      <c r="BB13" s="12">
        <f>[4]Indicators_Data!BB12</f>
        <v>75343.480599999995</v>
      </c>
      <c r="BC13" s="12">
        <f>[4]Indicators_Data!BC12</f>
        <v>880434.07465000008</v>
      </c>
      <c r="BD13" s="27">
        <f t="shared" si="0"/>
        <v>291689.41418000002</v>
      </c>
      <c r="BE13" s="27">
        <f t="shared" si="1"/>
        <v>534208.99211999995</v>
      </c>
      <c r="BF13" s="10">
        <f t="shared" si="2"/>
        <v>0.54602116116098154</v>
      </c>
    </row>
    <row r="14" spans="2:58" x14ac:dyDescent="0.2">
      <c r="B14" s="10">
        <f>'[3]97NAICS_VA, GO, II (1977)'!AW1357</f>
        <v>1985</v>
      </c>
      <c r="C14" s="12">
        <f>[4]Indicators_Data!C13</f>
        <v>6843410.9922599997</v>
      </c>
      <c r="D14" s="12">
        <f>[4]Indicators_Data!D13</f>
        <v>1615741.6885624572</v>
      </c>
      <c r="E14" s="12">
        <f>[4]Indicators_Data!E13</f>
        <v>871379.32377526746</v>
      </c>
      <c r="F14" s="12">
        <f>[4]Indicators_Data!F13</f>
        <v>802065.80316000001</v>
      </c>
      <c r="G14" s="12">
        <f>[4]Indicators_Data!G13</f>
        <v>31600.532810000001</v>
      </c>
      <c r="H14" s="12">
        <f>[4]Indicators_Data!H13</f>
        <v>33066.784899999999</v>
      </c>
      <c r="I14" s="12">
        <f>[4]Indicators_Data!I13</f>
        <v>45121.711280000003</v>
      </c>
      <c r="J14" s="12">
        <f>[4]Indicators_Data!J13</f>
        <v>96127.800400000007</v>
      </c>
      <c r="K14" s="12">
        <f>[4]Indicators_Data!K13</f>
        <v>99799.876799999998</v>
      </c>
      <c r="L14" s="12">
        <f>[4]Indicators_Data!L13</f>
        <v>3751.7570000000001</v>
      </c>
      <c r="M14" s="12">
        <f>[4]Indicators_Data!M13</f>
        <v>40002.665359999999</v>
      </c>
      <c r="N14" s="12">
        <f>[4]Indicators_Data!N13</f>
        <v>152204.09173013415</v>
      </c>
      <c r="O14" s="12">
        <f>[4]Indicators_Data!O13</f>
        <v>25971.800620000005</v>
      </c>
      <c r="P14" s="12">
        <f>[4]Indicators_Data!P13</f>
        <v>28948.471699999998</v>
      </c>
      <c r="Q14" s="12">
        <f>[4]Indicators_Data!Q13</f>
        <v>157214.18475000001</v>
      </c>
      <c r="R14" s="12">
        <f>[4]Indicators_Data!R13</f>
        <v>19773.179670000001</v>
      </c>
      <c r="S14" s="12">
        <f>[4]Indicators_Data!S13</f>
        <v>24152.996080000001</v>
      </c>
      <c r="T14" s="12">
        <f>[4]Indicators_Data!T13</f>
        <v>53797.721780000007</v>
      </c>
      <c r="U14" s="12">
        <f>[4]Indicators_Data!U13</f>
        <v>36514.261319999998</v>
      </c>
      <c r="V14" s="12">
        <f>[4]Indicators_Data!V13</f>
        <v>39614.360399999998</v>
      </c>
      <c r="W14" s="12">
        <f>[4]Indicators_Data!W13</f>
        <v>121789.23108000001</v>
      </c>
      <c r="X14" s="12">
        <f>[4]Indicators_Data!X13</f>
        <v>32449.551300000003</v>
      </c>
      <c r="Y14" s="12">
        <f>[4]Indicators_Data!Y13</f>
        <v>1041900.9789801344</v>
      </c>
      <c r="Z14" s="12">
        <f>[4]Indicators_Data!Z13</f>
        <v>108236.62993000001</v>
      </c>
      <c r="AA14" s="12">
        <f>[4]Indicators_Data!AA13</f>
        <v>81929.874349999998</v>
      </c>
      <c r="AB14" s="12">
        <f>[4]Indicators_Data!AB13</f>
        <v>168793.44234000001</v>
      </c>
      <c r="AC14" s="12">
        <f>[4]Indicators_Data!AC13</f>
        <v>227419.05380000002</v>
      </c>
      <c r="AD14" s="12">
        <f>[4]Indicators_Data!AD13</f>
        <v>265539.00672</v>
      </c>
      <c r="AE14" s="12">
        <f>[4]Indicators_Data!AE13</f>
        <v>7739.6296999999995</v>
      </c>
      <c r="AF14" s="12">
        <f>[4]Indicators_Data!AF13</f>
        <v>108504.52473999999</v>
      </c>
      <c r="AG14" s="12">
        <f>[4]Indicators_Data!AG13</f>
        <v>563992.07946306898</v>
      </c>
      <c r="AH14" s="12">
        <f>[4]Indicators_Data!AH13</f>
        <v>62373.335170000013</v>
      </c>
      <c r="AI14" s="12">
        <f>[4]Indicators_Data!AI13</f>
        <v>59354.125830000004</v>
      </c>
      <c r="AJ14" s="12">
        <f>[4]Indicators_Data!AJ13</f>
        <v>602888.77740000002</v>
      </c>
      <c r="AK14" s="12">
        <f>[4]Indicators_Data!AK13</f>
        <v>64305.203219999996</v>
      </c>
      <c r="AL14" s="12">
        <f>[4]Indicators_Data!AL13</f>
        <v>56120.641430000003</v>
      </c>
      <c r="AM14" s="12">
        <f>[4]Indicators_Data!AM13</f>
        <v>159054.65492</v>
      </c>
      <c r="AN14" s="12">
        <f>[4]Indicators_Data!AN13</f>
        <v>98313.692160000006</v>
      </c>
      <c r="AO14" s="12">
        <f>[4]Indicators_Data!AO13</f>
        <v>129708.58320000001</v>
      </c>
      <c r="AP14" s="12">
        <f>[4]Indicators_Data!AP13</f>
        <v>381906.16710000002</v>
      </c>
      <c r="AQ14" s="12">
        <f>[4]Indicators_Data!AQ13</f>
        <v>97040.923049999998</v>
      </c>
      <c r="AR14" s="12">
        <f>[4]Indicators_Data!AR13</f>
        <v>52910.615519999999</v>
      </c>
      <c r="AS14" s="12">
        <f>[4]Indicators_Data!AS13</f>
        <v>18908.820880000003</v>
      </c>
      <c r="AT14" s="12">
        <f>[4]Indicators_Data!AT13</f>
        <v>267683.60918000003</v>
      </c>
      <c r="AU14" s="12">
        <f>[4]Indicators_Data!AU13</f>
        <v>19150.996199999998</v>
      </c>
      <c r="AV14" s="12">
        <f>[4]Indicators_Data!AV13</f>
        <v>26722.92915</v>
      </c>
      <c r="AW14" s="12">
        <f>[4]Indicators_Data!AW13</f>
        <v>464593.32876</v>
      </c>
      <c r="AX14" s="12">
        <f>[4]Indicators_Data!AX13</f>
        <v>130428.10583999999</v>
      </c>
      <c r="AY14" s="12">
        <f>[4]Indicators_Data!AY13</f>
        <v>35041.322700000004</v>
      </c>
      <c r="AZ14" s="12">
        <f>[4]Indicators_Data!AZ13</f>
        <v>455621.27454999997</v>
      </c>
      <c r="BA14" s="12">
        <f>[4]Indicators_Data!BA13</f>
        <v>38103.787759999999</v>
      </c>
      <c r="BB14" s="12">
        <f>[4]Indicators_Data!BB13</f>
        <v>79120.579500000007</v>
      </c>
      <c r="BC14" s="12">
        <f>[4]Indicators_Data!BC13</f>
        <v>945156.66447000019</v>
      </c>
      <c r="BD14" s="27">
        <f t="shared" si="0"/>
        <v>313557.53453</v>
      </c>
      <c r="BE14" s="27">
        <f t="shared" si="1"/>
        <v>572845.64180999994</v>
      </c>
      <c r="BF14" s="10">
        <f t="shared" si="2"/>
        <v>0.54736828151343431</v>
      </c>
    </row>
    <row r="15" spans="2:58" x14ac:dyDescent="0.2">
      <c r="B15" s="10">
        <f>'[3]97NAICS_VA, GO, II (1977)'!AW1358</f>
        <v>1986</v>
      </c>
      <c r="C15" s="12">
        <f>[4]Indicators_Data!C14</f>
        <v>7080470.1622799998</v>
      </c>
      <c r="D15" s="12">
        <f>[4]Indicators_Data!D14</f>
        <v>1622006.3502850533</v>
      </c>
      <c r="E15" s="12">
        <f>[4]Indicators_Data!E14</f>
        <v>881206.34849138546</v>
      </c>
      <c r="F15" s="12">
        <f>[4]Indicators_Data!F14</f>
        <v>801579.31272000005</v>
      </c>
      <c r="G15" s="12">
        <f>[4]Indicators_Data!G14</f>
        <v>35436.628570000001</v>
      </c>
      <c r="H15" s="12">
        <f>[4]Indicators_Data!H14</f>
        <v>34651.275600000001</v>
      </c>
      <c r="I15" s="12">
        <f>[4]Indicators_Data!I14</f>
        <v>48676.057999999997</v>
      </c>
      <c r="J15" s="12">
        <f>[4]Indicators_Data!J14</f>
        <v>94390.536479999995</v>
      </c>
      <c r="K15" s="12">
        <f>[4]Indicators_Data!K14</f>
        <v>92139.394950000016</v>
      </c>
      <c r="L15" s="12">
        <f>[4]Indicators_Data!L14</f>
        <v>4094.8272000000002</v>
      </c>
      <c r="M15" s="12">
        <f>[4]Indicators_Data!M14</f>
        <v>40719.772240000006</v>
      </c>
      <c r="N15" s="12">
        <f>[4]Indicators_Data!N14</f>
        <v>148794.74006816393</v>
      </c>
      <c r="O15" s="12">
        <f>[4]Indicators_Data!O14</f>
        <v>25895.605779999998</v>
      </c>
      <c r="P15" s="12">
        <f>[4]Indicators_Data!P14</f>
        <v>28428.435099999999</v>
      </c>
      <c r="Q15" s="12">
        <f>[4]Indicators_Data!Q14</f>
        <v>150857.4915</v>
      </c>
      <c r="R15" s="12">
        <f>[4]Indicators_Data!R14</f>
        <v>20816.280149999999</v>
      </c>
      <c r="S15" s="12">
        <f>[4]Indicators_Data!S14</f>
        <v>24231.118719999999</v>
      </c>
      <c r="T15" s="12">
        <f>[4]Indicators_Data!T14</f>
        <v>55180.77004000001</v>
      </c>
      <c r="U15" s="12">
        <f>[4]Indicators_Data!U14</f>
        <v>36394.232520000005</v>
      </c>
      <c r="V15" s="12">
        <f>[4]Indicators_Data!V14</f>
        <v>28138.174910000002</v>
      </c>
      <c r="W15" s="12">
        <f>[4]Indicators_Data!W14</f>
        <v>128213.07311999999</v>
      </c>
      <c r="X15" s="12">
        <f>[4]Indicators_Data!X14</f>
        <v>32807.583599999998</v>
      </c>
      <c r="Y15" s="12">
        <f>[4]Indicators_Data!Y14</f>
        <v>1029865.9985481639</v>
      </c>
      <c r="Z15" s="12">
        <f>[4]Indicators_Data!Z14</f>
        <v>121375.84121</v>
      </c>
      <c r="AA15" s="12">
        <f>[4]Indicators_Data!AA14</f>
        <v>85855.781400000007</v>
      </c>
      <c r="AB15" s="12">
        <f>[4]Indicators_Data!AB14</f>
        <v>182089.71149999998</v>
      </c>
      <c r="AC15" s="12">
        <f>[4]Indicators_Data!AC14</f>
        <v>223309.03656000001</v>
      </c>
      <c r="AD15" s="12">
        <f>[4]Indicators_Data!AD14</f>
        <v>245156.64948000002</v>
      </c>
      <c r="AE15" s="12">
        <f>[4]Indicators_Data!AE14</f>
        <v>8447.3611200000014</v>
      </c>
      <c r="AF15" s="12">
        <f>[4]Indicators_Data!AF14</f>
        <v>110449.62866</v>
      </c>
      <c r="AG15" s="12">
        <f>[4]Indicators_Data!AG14</f>
        <v>544597.57037825207</v>
      </c>
      <c r="AH15" s="12">
        <f>[4]Indicators_Data!AH14</f>
        <v>62190.347230000007</v>
      </c>
      <c r="AI15" s="12">
        <f>[4]Indicators_Data!AI14</f>
        <v>58287.875489999999</v>
      </c>
      <c r="AJ15" s="12">
        <f>[4]Indicators_Data!AJ14</f>
        <v>578511.97560000001</v>
      </c>
      <c r="AK15" s="12">
        <f>[4]Indicators_Data!AK14</f>
        <v>67697.514900000009</v>
      </c>
      <c r="AL15" s="12">
        <f>[4]Indicators_Data!AL14</f>
        <v>56302.163119999997</v>
      </c>
      <c r="AM15" s="12">
        <f>[4]Indicators_Data!AM14</f>
        <v>163143.68056000001</v>
      </c>
      <c r="AN15" s="12">
        <f>[4]Indicators_Data!AN14</f>
        <v>97990.517760000002</v>
      </c>
      <c r="AO15" s="12">
        <f>[4]Indicators_Data!AO14</f>
        <v>92132.316779999994</v>
      </c>
      <c r="AP15" s="12">
        <f>[4]Indicators_Data!AP14</f>
        <v>402050.02439999999</v>
      </c>
      <c r="AQ15" s="12">
        <f>[4]Indicators_Data!AQ14</f>
        <v>98111.624599999996</v>
      </c>
      <c r="AR15" s="12">
        <f>[4]Indicators_Data!AR14</f>
        <v>50749.874280000004</v>
      </c>
      <c r="AS15" s="12">
        <f>[4]Indicators_Data!AS14</f>
        <v>20914.286679999997</v>
      </c>
      <c r="AT15" s="12">
        <f>[4]Indicators_Data!AT14</f>
        <v>260829.79282000003</v>
      </c>
      <c r="AU15" s="12">
        <f>[4]Indicators_Data!AU14</f>
        <v>18465.085800000001</v>
      </c>
      <c r="AV15" s="12">
        <f>[4]Indicators_Data!AV14</f>
        <v>24279.15264</v>
      </c>
      <c r="AW15" s="12">
        <f>[4]Indicators_Data!AW14</f>
        <v>474699.97475999995</v>
      </c>
      <c r="AX15" s="12">
        <f>[4]Indicators_Data!AX14</f>
        <v>125101.73826000001</v>
      </c>
      <c r="AY15" s="12">
        <f>[4]Indicators_Data!AY14</f>
        <v>38757.798449999995</v>
      </c>
      <c r="AZ15" s="12">
        <f>[4]Indicators_Data!AZ14</f>
        <v>443955.47045000002</v>
      </c>
      <c r="BA15" s="12">
        <f>[4]Indicators_Data!BA14</f>
        <v>36739.065840000003</v>
      </c>
      <c r="BB15" s="12">
        <f>[4]Indicators_Data!BB14</f>
        <v>71885.107199999999</v>
      </c>
      <c r="BC15" s="12">
        <f>[4]Indicators_Data!BC14</f>
        <v>965717.36397000006</v>
      </c>
      <c r="BD15" s="27">
        <f t="shared" si="0"/>
        <v>303574.03126000002</v>
      </c>
      <c r="BE15" s="27">
        <f t="shared" si="1"/>
        <v>552579.64349000005</v>
      </c>
      <c r="BF15" s="10">
        <f t="shared" si="2"/>
        <v>0.5493760670275103</v>
      </c>
    </row>
    <row r="16" spans="2:58" x14ac:dyDescent="0.2">
      <c r="B16" s="10">
        <f>'[3]97NAICS_VA, GO, II (1977)'!AW1359</f>
        <v>1987</v>
      </c>
      <c r="C16" s="12">
        <f>[4]Indicators_Data!C15</f>
        <v>7307052.2763300007</v>
      </c>
      <c r="D16" s="12">
        <f>[4]Indicators_Data!D15</f>
        <v>1728005.877048549</v>
      </c>
      <c r="E16" s="12">
        <f>[4]Indicators_Data!E15</f>
        <v>926465.96784339554</v>
      </c>
      <c r="F16" s="12">
        <f>[4]Indicators_Data!F15</f>
        <v>860664.36132000003</v>
      </c>
      <c r="G16" s="12">
        <f>[4]Indicators_Data!G15</f>
        <v>38169.285000000003</v>
      </c>
      <c r="H16" s="12">
        <f>[4]Indicators_Data!H15</f>
        <v>33007.428800000002</v>
      </c>
      <c r="I16" s="12">
        <f>[4]Indicators_Data!I15</f>
        <v>46676.872360000008</v>
      </c>
      <c r="J16" s="12">
        <f>[4]Indicators_Data!J15</f>
        <v>100583.00288000001</v>
      </c>
      <c r="K16" s="12">
        <f>[4]Indicators_Data!K15</f>
        <v>96605.544600000008</v>
      </c>
      <c r="L16" s="12">
        <f>[4]Indicators_Data!L15</f>
        <v>4997.4504000000006</v>
      </c>
      <c r="M16" s="12">
        <f>[4]Indicators_Data!M15</f>
        <v>42335.259119999995</v>
      </c>
      <c r="N16" s="12">
        <f>[4]Indicators_Data!N15</f>
        <v>157502.09200737666</v>
      </c>
      <c r="O16" s="12">
        <f>[4]Indicators_Data!O15</f>
        <v>27391.358540000005</v>
      </c>
      <c r="P16" s="12">
        <f>[4]Indicators_Data!P15</f>
        <v>30168.396700000001</v>
      </c>
      <c r="Q16" s="12">
        <f>[4]Indicators_Data!Q15</f>
        <v>151464.77505000003</v>
      </c>
      <c r="R16" s="12">
        <f>[4]Indicators_Data!R15</f>
        <v>22028.931359999999</v>
      </c>
      <c r="S16" s="12">
        <f>[4]Indicators_Data!S15</f>
        <v>24787.243279999999</v>
      </c>
      <c r="T16" s="12">
        <f>[4]Indicators_Data!T15</f>
        <v>56904.866039999994</v>
      </c>
      <c r="U16" s="12">
        <f>[4]Indicators_Data!U15</f>
        <v>37196.92512</v>
      </c>
      <c r="V16" s="12">
        <f>[4]Indicators_Data!V15</f>
        <v>43334.82301</v>
      </c>
      <c r="W16" s="12">
        <f>[4]Indicators_Data!W15</f>
        <v>145839.71468</v>
      </c>
      <c r="X16" s="12">
        <f>[4]Indicators_Data!X15</f>
        <v>35591.038379999998</v>
      </c>
      <c r="Y16" s="12">
        <f>[4]Indicators_Data!Y15</f>
        <v>1094585.0073273771</v>
      </c>
      <c r="Z16" s="12">
        <f>[4]Indicators_Data!Z15</f>
        <v>91305.520150000011</v>
      </c>
      <c r="AA16" s="12">
        <f>[4]Indicators_Data!AA15</f>
        <v>86527.126099999994</v>
      </c>
      <c r="AB16" s="12">
        <f>[4]Indicators_Data!AB15</f>
        <v>164425.70238000003</v>
      </c>
      <c r="AC16" s="12">
        <f>[4]Indicators_Data!AC15</f>
        <v>215872.81258000003</v>
      </c>
      <c r="AD16" s="12">
        <f>[4]Indicators_Data!AD15</f>
        <v>208953.40919999999</v>
      </c>
      <c r="AE16" s="12">
        <f>[4]Indicators_Data!AE15</f>
        <v>56213.554980000001</v>
      </c>
      <c r="AF16" s="12">
        <f>[4]Indicators_Data!AF15</f>
        <v>92473.662700000015</v>
      </c>
      <c r="AG16" s="12">
        <f>[4]Indicators_Data!AG15</f>
        <v>494704.96309697191</v>
      </c>
      <c r="AH16" s="12">
        <f>[4]Indicators_Data!AH15</f>
        <v>60793.20958000001</v>
      </c>
      <c r="AI16" s="12">
        <f>[4]Indicators_Data!AI15</f>
        <v>78139.284300000014</v>
      </c>
      <c r="AJ16" s="12">
        <f>[4]Indicators_Data!AJ15</f>
        <v>517197.22704000003</v>
      </c>
      <c r="AK16" s="12">
        <f>[4]Indicators_Data!AK15</f>
        <v>79662.124980000008</v>
      </c>
      <c r="AL16" s="12">
        <f>[4]Indicators_Data!AL15</f>
        <v>80795.341339999999</v>
      </c>
      <c r="AM16" s="12">
        <f>[4]Indicators_Data!AM15</f>
        <v>152561.913</v>
      </c>
      <c r="AN16" s="12">
        <f>[4]Indicators_Data!AN15</f>
        <v>91375.541759999993</v>
      </c>
      <c r="AO16" s="12">
        <f>[4]Indicators_Data!AO15</f>
        <v>358978.99379999994</v>
      </c>
      <c r="AP16" s="12">
        <f>[4]Indicators_Data!AP15</f>
        <v>419965.24849999993</v>
      </c>
      <c r="AQ16" s="12">
        <f>[4]Indicators_Data!AQ15</f>
        <v>118105.25702999999</v>
      </c>
      <c r="AR16" s="12">
        <f>[4]Indicators_Data!AR15</f>
        <v>51253.843200000003</v>
      </c>
      <c r="AS16" s="12">
        <f>[4]Indicators_Data!AS15</f>
        <v>23689.078759999997</v>
      </c>
      <c r="AT16" s="12">
        <f>[4]Indicators_Data!AT15</f>
        <v>282312.63365999999</v>
      </c>
      <c r="AU16" s="12">
        <f>[4]Indicators_Data!AU15</f>
        <v>18918.484199999999</v>
      </c>
      <c r="AV16" s="12">
        <f>[4]Indicators_Data!AV15</f>
        <v>21869.987440000001</v>
      </c>
      <c r="AW16" s="12">
        <f>[4]Indicators_Data!AW15</f>
        <v>484800.49552</v>
      </c>
      <c r="AX16" s="12">
        <f>[4]Indicators_Data!AX15</f>
        <v>182693.40207000004</v>
      </c>
      <c r="AY16" s="12">
        <f>[4]Indicators_Data!AY15</f>
        <v>38989.293750000004</v>
      </c>
      <c r="AZ16" s="12">
        <f>[4]Indicators_Data!AZ15</f>
        <v>289395.61304999999</v>
      </c>
      <c r="BA16" s="12">
        <f>[4]Indicators_Data!BA15</f>
        <v>54074.214720000004</v>
      </c>
      <c r="BB16" s="12">
        <f>[4]Indicators_Data!BB15</f>
        <v>24871.885600000001</v>
      </c>
      <c r="BC16" s="12">
        <f>[4]Indicators_Data!BC15</f>
        <v>935835.81403000001</v>
      </c>
      <c r="BD16" s="27">
        <f t="shared" si="0"/>
        <v>323101.1053</v>
      </c>
      <c r="BE16" s="27">
        <f t="shared" si="1"/>
        <v>368341.71336999995</v>
      </c>
      <c r="BF16" s="10">
        <f t="shared" si="2"/>
        <v>0.8771776140799028</v>
      </c>
    </row>
    <row r="17" spans="2:58" x14ac:dyDescent="0.2">
      <c r="B17" s="10">
        <f>'[3]97NAICS_VA, GO, II (1977)'!AW1360</f>
        <v>1988</v>
      </c>
      <c r="C17" s="12">
        <f>[4]Indicators_Data!C16</f>
        <v>7607352.4709400004</v>
      </c>
      <c r="D17" s="12">
        <f>[4]Indicators_Data!D16</f>
        <v>1814771.6082325939</v>
      </c>
      <c r="E17" s="12">
        <f>[4]Indicators_Data!E16</f>
        <v>942423.41445637203</v>
      </c>
      <c r="F17" s="12">
        <f>[4]Indicators_Data!F16</f>
        <v>920926.40292000002</v>
      </c>
      <c r="G17" s="12">
        <f>[4]Indicators_Data!G16</f>
        <v>38660.363420000001</v>
      </c>
      <c r="H17" s="12">
        <f>[4]Indicators_Data!H16</f>
        <v>35804.415100000006</v>
      </c>
      <c r="I17" s="12">
        <f>[4]Indicators_Data!I16</f>
        <v>48744.328119999998</v>
      </c>
      <c r="J17" s="12">
        <f>[4]Indicators_Data!J16</f>
        <v>105687.571</v>
      </c>
      <c r="K17" s="12">
        <f>[4]Indicators_Data!K16</f>
        <v>111864.06765000001</v>
      </c>
      <c r="L17" s="12">
        <f>[4]Indicators_Data!L16</f>
        <v>5905.5774000000001</v>
      </c>
      <c r="M17" s="12">
        <f>[4]Indicators_Data!M16</f>
        <v>43083.909119999997</v>
      </c>
      <c r="N17" s="12">
        <f>[4]Indicators_Data!N16</f>
        <v>168400.1138875616</v>
      </c>
      <c r="O17" s="12">
        <f>[4]Indicators_Data!O16</f>
        <v>27336.443340000002</v>
      </c>
      <c r="P17" s="12">
        <f>[4]Indicators_Data!P16</f>
        <v>40021.905200000001</v>
      </c>
      <c r="Q17" s="12">
        <f>[4]Indicators_Data!Q16</f>
        <v>155258.14680000002</v>
      </c>
      <c r="R17" s="12">
        <f>[4]Indicators_Data!R16</f>
        <v>23633.21427</v>
      </c>
      <c r="S17" s="12">
        <f>[4]Indicators_Data!S16</f>
        <v>25335.5396</v>
      </c>
      <c r="T17" s="12">
        <f>[4]Indicators_Data!T16</f>
        <v>58469.483160000003</v>
      </c>
      <c r="U17" s="12">
        <f>[4]Indicators_Data!U16</f>
        <v>40577.611290000001</v>
      </c>
      <c r="V17" s="12">
        <f>[4]Indicators_Data!V16</f>
        <v>51910.969879999997</v>
      </c>
      <c r="W17" s="12">
        <f>[4]Indicators_Data!W16</f>
        <v>140154.0558</v>
      </c>
      <c r="X17" s="12">
        <f>[4]Indicators_Data!X16</f>
        <v>36739.369500000001</v>
      </c>
      <c r="Y17" s="12">
        <f>[4]Indicators_Data!Y16</f>
        <v>1157587.0845375618</v>
      </c>
      <c r="Z17" s="12">
        <f>[4]Indicators_Data!Z16</f>
        <v>91048.576579999994</v>
      </c>
      <c r="AA17" s="12">
        <f>[4]Indicators_Data!AA16</f>
        <v>87677.842350000021</v>
      </c>
      <c r="AB17" s="12">
        <f>[4]Indicators_Data!AB16</f>
        <v>180913.31745</v>
      </c>
      <c r="AC17" s="12">
        <f>[4]Indicators_Data!AC16</f>
        <v>225569.26102000003</v>
      </c>
      <c r="AD17" s="12">
        <f>[4]Indicators_Data!AD16</f>
        <v>226645.51680000001</v>
      </c>
      <c r="AE17" s="12">
        <f>[4]Indicators_Data!AE16</f>
        <v>62166.82516</v>
      </c>
      <c r="AF17" s="12">
        <f>[4]Indicators_Data!AF16</f>
        <v>95077.242780000015</v>
      </c>
      <c r="AG17" s="12">
        <f>[4]Indicators_Data!AG16</f>
        <v>523102.91359807702</v>
      </c>
      <c r="AH17" s="12">
        <f>[4]Indicators_Data!AH16</f>
        <v>59896.403819999992</v>
      </c>
      <c r="AI17" s="12">
        <f>[4]Indicators_Data!AI16</f>
        <v>84438.165330000003</v>
      </c>
      <c r="AJ17" s="12">
        <f>[4]Indicators_Data!AJ16</f>
        <v>532661.15760000004</v>
      </c>
      <c r="AK17" s="12">
        <f>[4]Indicators_Data!AK16</f>
        <v>80131.923540000003</v>
      </c>
      <c r="AL17" s="12">
        <f>[4]Indicators_Data!AL16</f>
        <v>80630.152889999998</v>
      </c>
      <c r="AM17" s="12">
        <f>[4]Indicators_Data!AM16</f>
        <v>157807.39856</v>
      </c>
      <c r="AN17" s="12">
        <f>[4]Indicators_Data!AN16</f>
        <v>93951.847679999992</v>
      </c>
      <c r="AO17" s="12">
        <f>[4]Indicators_Data!AO16</f>
        <v>372556.43585999997</v>
      </c>
      <c r="AP17" s="12">
        <f>[4]Indicators_Data!AP16</f>
        <v>440338.86180000007</v>
      </c>
      <c r="AQ17" s="12">
        <f>[4]Indicators_Data!AQ16</f>
        <v>123350.71232999999</v>
      </c>
      <c r="AR17" s="12">
        <f>[4]Indicators_Data!AR16</f>
        <v>45610.207439999998</v>
      </c>
      <c r="AS17" s="12">
        <f>[4]Indicators_Data!AS16</f>
        <v>21413.95996</v>
      </c>
      <c r="AT17" s="12">
        <f>[4]Indicators_Data!AT16</f>
        <v>304217.56458000001</v>
      </c>
      <c r="AU17" s="12">
        <f>[4]Indicators_Data!AU16</f>
        <v>23173.090499999998</v>
      </c>
      <c r="AV17" s="12">
        <f>[4]Indicators_Data!AV16</f>
        <v>23969.286029999996</v>
      </c>
      <c r="AW17" s="12">
        <f>[4]Indicators_Data!AW16</f>
        <v>508247.91424000001</v>
      </c>
      <c r="AX17" s="12">
        <f>[4]Indicators_Data!AX16</f>
        <v>175231.96080000003</v>
      </c>
      <c r="AY17" s="12">
        <f>[4]Indicators_Data!AY16</f>
        <v>39487.148099999999</v>
      </c>
      <c r="AZ17" s="12">
        <f>[4]Indicators_Data!AZ16</f>
        <v>294545.12589999998</v>
      </c>
      <c r="BA17" s="12">
        <f>[4]Indicators_Data!BA16</f>
        <v>59778.868000000002</v>
      </c>
      <c r="BB17" s="12">
        <f>[4]Indicators_Data!BB16</f>
        <v>27838.856899999999</v>
      </c>
      <c r="BC17" s="12">
        <f>[4]Indicators_Data!BC16</f>
        <v>932820.24476999999</v>
      </c>
      <c r="BD17" s="27">
        <f t="shared" si="0"/>
        <v>351359.94111000001</v>
      </c>
      <c r="BE17" s="27">
        <f t="shared" si="1"/>
        <v>382162.85080000001</v>
      </c>
      <c r="BF17" s="10">
        <f t="shared" si="2"/>
        <v>0.91939847207671077</v>
      </c>
    </row>
    <row r="18" spans="2:58" x14ac:dyDescent="0.2">
      <c r="B18" s="10">
        <f>'[3]97NAICS_VA, GO, II (1977)'!AW1361</f>
        <v>1989</v>
      </c>
      <c r="C18" s="12">
        <f>[4]Indicators_Data!C17</f>
        <v>7879251.0077999998</v>
      </c>
      <c r="D18" s="12">
        <f>[4]Indicators_Data!D17</f>
        <v>1862130.9134325278</v>
      </c>
      <c r="E18" s="12">
        <f>[4]Indicators_Data!E17</f>
        <v>990939.39444342349</v>
      </c>
      <c r="F18" s="12">
        <f>[4]Indicators_Data!F17</f>
        <v>931535.03315999999</v>
      </c>
      <c r="G18" s="12">
        <f>[4]Indicators_Data!G17</f>
        <v>38636.239110000002</v>
      </c>
      <c r="H18" s="12">
        <f>[4]Indicators_Data!H17</f>
        <v>36846.091999999997</v>
      </c>
      <c r="I18" s="12">
        <f>[4]Indicators_Data!I17</f>
        <v>50215.092280000004</v>
      </c>
      <c r="J18" s="12">
        <f>[4]Indicators_Data!J17</f>
        <v>104280.41132000001</v>
      </c>
      <c r="K18" s="12">
        <f>[4]Indicators_Data!K17</f>
        <v>116182.33155</v>
      </c>
      <c r="L18" s="12">
        <f>[4]Indicators_Data!L17</f>
        <v>6375.2350000000006</v>
      </c>
      <c r="M18" s="12">
        <f>[4]Indicators_Data!M17</f>
        <v>43925.591359999999</v>
      </c>
      <c r="N18" s="12">
        <f>[4]Indicators_Data!N17</f>
        <v>163345.46789007753</v>
      </c>
      <c r="O18" s="12">
        <f>[4]Indicators_Data!O17</f>
        <v>27627.493900000001</v>
      </c>
      <c r="P18" s="12">
        <f>[4]Indicators_Data!P17</f>
        <v>40214.304799999998</v>
      </c>
      <c r="Q18" s="12">
        <f>[4]Indicators_Data!Q17</f>
        <v>152392.04370000001</v>
      </c>
      <c r="R18" s="12">
        <f>[4]Indicators_Data!R17</f>
        <v>24470.883990000002</v>
      </c>
      <c r="S18" s="12">
        <f>[4]Indicators_Data!S17</f>
        <v>25842.93736</v>
      </c>
      <c r="T18" s="12">
        <f>[4]Indicators_Data!T17</f>
        <v>57188.803099999997</v>
      </c>
      <c r="U18" s="12">
        <f>[4]Indicators_Data!U17</f>
        <v>41417.437800000007</v>
      </c>
      <c r="V18" s="12">
        <f>[4]Indicators_Data!V17</f>
        <v>48350.691920000005</v>
      </c>
      <c r="W18" s="12">
        <f>[4]Indicators_Data!W17</f>
        <v>141943.64624000003</v>
      </c>
      <c r="X18" s="12">
        <f>[4]Indicators_Data!X17</f>
        <v>40721.739780000004</v>
      </c>
      <c r="Y18" s="12">
        <f>[4]Indicators_Data!Y17</f>
        <v>1159976.4431000776</v>
      </c>
      <c r="Z18" s="12">
        <f>[4]Indicators_Data!Z17</f>
        <v>88831.16489</v>
      </c>
      <c r="AA18" s="12">
        <f>[4]Indicators_Data!AA17</f>
        <v>86790.948850000001</v>
      </c>
      <c r="AB18" s="12">
        <f>[4]Indicators_Data!AB17</f>
        <v>179511.69923999999</v>
      </c>
      <c r="AC18" s="12">
        <f>[4]Indicators_Data!AC17</f>
        <v>223069.61807999999</v>
      </c>
      <c r="AD18" s="12">
        <f>[4]Indicators_Data!AD17</f>
        <v>236642.86919999999</v>
      </c>
      <c r="AE18" s="12">
        <f>[4]Indicators_Data!AE17</f>
        <v>64202.972239999996</v>
      </c>
      <c r="AF18" s="12">
        <f>[4]Indicators_Data!AF17</f>
        <v>95123.812639999989</v>
      </c>
      <c r="AG18" s="12">
        <f>[4]Indicators_Data!AG17</f>
        <v>527442.24644762685</v>
      </c>
      <c r="AH18" s="12">
        <f>[4]Indicators_Data!AH17</f>
        <v>60043.123879999992</v>
      </c>
      <c r="AI18" s="12">
        <f>[4]Indicators_Data!AI17</f>
        <v>85321.466549999997</v>
      </c>
      <c r="AJ18" s="12">
        <f>[4]Indicators_Data!AJ17</f>
        <v>544542.78683999996</v>
      </c>
      <c r="AK18" s="12">
        <f>[4]Indicators_Data!AK17</f>
        <v>81454.375979999997</v>
      </c>
      <c r="AL18" s="12">
        <f>[4]Indicators_Data!AL17</f>
        <v>77042.408240000004</v>
      </c>
      <c r="AM18" s="12">
        <f>[4]Indicators_Data!AM17</f>
        <v>160062.97328000001</v>
      </c>
      <c r="AN18" s="12">
        <f>[4]Indicators_Data!AN17</f>
        <v>94638.593280000001</v>
      </c>
      <c r="AO18" s="12">
        <f>[4]Indicators_Data!AO17</f>
        <v>369596.48964000004</v>
      </c>
      <c r="AP18" s="12">
        <f>[4]Indicators_Data!AP17</f>
        <v>452389.56400000007</v>
      </c>
      <c r="AQ18" s="12">
        <f>[4]Indicators_Data!AQ17</f>
        <v>128289.69159</v>
      </c>
      <c r="AR18" s="12">
        <f>[4]Indicators_Data!AR17</f>
        <v>52286.265360000005</v>
      </c>
      <c r="AS18" s="12">
        <f>[4]Indicators_Data!AS17</f>
        <v>21926.175240000004</v>
      </c>
      <c r="AT18" s="12">
        <f>[4]Indicators_Data!AT17</f>
        <v>291061.99479999999</v>
      </c>
      <c r="AU18" s="12">
        <f>[4]Indicators_Data!AU17</f>
        <v>23588.705700000002</v>
      </c>
      <c r="AV18" s="12">
        <f>[4]Indicators_Data!AV17</f>
        <v>21114.806810000005</v>
      </c>
      <c r="AW18" s="12">
        <f>[4]Indicators_Data!AW17</f>
        <v>522642.22823999997</v>
      </c>
      <c r="AX18" s="12">
        <f>[4]Indicators_Data!AX17</f>
        <v>185862.06267000001</v>
      </c>
      <c r="AY18" s="12">
        <f>[4]Indicators_Data!AY17</f>
        <v>39069.247949999997</v>
      </c>
      <c r="AZ18" s="12">
        <f>[4]Indicators_Data!AZ17</f>
        <v>283599.94695000001</v>
      </c>
      <c r="BA18" s="12">
        <f>[4]Indicators_Data!BA17</f>
        <v>60125.108360000006</v>
      </c>
      <c r="BB18" s="12">
        <f>[4]Indicators_Data!BB17</f>
        <v>25269.687300000001</v>
      </c>
      <c r="BC18" s="12">
        <f>[4]Indicators_Data!BC17</f>
        <v>929854.51963</v>
      </c>
      <c r="BD18" s="27">
        <f t="shared" si="0"/>
        <v>335765.50730999996</v>
      </c>
      <c r="BE18" s="27">
        <f t="shared" si="1"/>
        <v>368994.74261000002</v>
      </c>
      <c r="BF18" s="10">
        <f t="shared" si="2"/>
        <v>0.90994658876448853</v>
      </c>
    </row>
    <row r="19" spans="2:58" x14ac:dyDescent="0.2">
      <c r="B19" s="10">
        <f>'[3]97NAICS_VA, GO, II (1977)'!AW1362</f>
        <v>1990</v>
      </c>
      <c r="C19" s="12">
        <f>[4]Indicators_Data!C18</f>
        <v>8027065.8576900009</v>
      </c>
      <c r="D19" s="12">
        <f>[4]Indicators_Data!D18</f>
        <v>1859831.9584885172</v>
      </c>
      <c r="E19" s="12">
        <f>[4]Indicators_Data!E18</f>
        <v>1009856.1446511979</v>
      </c>
      <c r="F19" s="12">
        <f>[4]Indicators_Data!F18</f>
        <v>919231.53299999994</v>
      </c>
      <c r="G19" s="12">
        <f>[4]Indicators_Data!G18</f>
        <v>38828.903120000003</v>
      </c>
      <c r="H19" s="12">
        <f>[4]Indicators_Data!H18</f>
        <v>35948.500899999999</v>
      </c>
      <c r="I19" s="12">
        <f>[4]Indicators_Data!I18</f>
        <v>48956.126759999999</v>
      </c>
      <c r="J19" s="12">
        <f>[4]Indicators_Data!J18</f>
        <v>101486.57288000001</v>
      </c>
      <c r="K19" s="12">
        <f>[4]Indicators_Data!K18</f>
        <v>112272.67049999999</v>
      </c>
      <c r="L19" s="12">
        <f>[4]Indicators_Data!L18</f>
        <v>6912.7727999999988</v>
      </c>
      <c r="M19" s="12">
        <f>[4]Indicators_Data!M18</f>
        <v>42625.535680000001</v>
      </c>
      <c r="N19" s="12">
        <f>[4]Indicators_Data!N18</f>
        <v>148131.15139218714</v>
      </c>
      <c r="O19" s="12">
        <f>[4]Indicators_Data!O18</f>
        <v>25661.529739999998</v>
      </c>
      <c r="P19" s="12">
        <f>[4]Indicators_Data!P18</f>
        <v>43223.6855</v>
      </c>
      <c r="Q19" s="12">
        <f>[4]Indicators_Data!Q18</f>
        <v>153628.97534999999</v>
      </c>
      <c r="R19" s="12">
        <f>[4]Indicators_Data!R18</f>
        <v>23846.383859999998</v>
      </c>
      <c r="S19" s="12">
        <f>[4]Indicators_Data!S18</f>
        <v>25428.519920000002</v>
      </c>
      <c r="T19" s="12">
        <f>[4]Indicators_Data!T18</f>
        <v>57203.888940000004</v>
      </c>
      <c r="U19" s="12">
        <f>[4]Indicators_Data!U18</f>
        <v>41967.319739999999</v>
      </c>
      <c r="V19" s="12">
        <f>[4]Indicators_Data!V18</f>
        <v>35274.052840000004</v>
      </c>
      <c r="W19" s="12">
        <f>[4]Indicators_Data!W18</f>
        <v>152536.48300000001</v>
      </c>
      <c r="X19" s="12">
        <f>[4]Indicators_Data!X18</f>
        <v>40032.60972</v>
      </c>
      <c r="Y19" s="12">
        <f>[4]Indicators_Data!Y18</f>
        <v>1133965.682642187</v>
      </c>
      <c r="Z19" s="12">
        <f>[4]Indicators_Data!Z18</f>
        <v>87812.445890000003</v>
      </c>
      <c r="AA19" s="12">
        <f>[4]Indicators_Data!AA18</f>
        <v>85650.336450000017</v>
      </c>
      <c r="AB19" s="12">
        <f>[4]Indicators_Data!AB18</f>
        <v>176676.28794000001</v>
      </c>
      <c r="AC19" s="12">
        <f>[4]Indicators_Data!AC18</f>
        <v>221362.33630000002</v>
      </c>
      <c r="AD19" s="12">
        <f>[4]Indicators_Data!AD18</f>
        <v>228793.63596000001</v>
      </c>
      <c r="AE19" s="12">
        <f>[4]Indicators_Data!AE18</f>
        <v>69198.723440000002</v>
      </c>
      <c r="AF19" s="12">
        <f>[4]Indicators_Data!AF18</f>
        <v>91672.227899999998</v>
      </c>
      <c r="AG19" s="12">
        <f>[4]Indicators_Data!AG18</f>
        <v>505789.29867220746</v>
      </c>
      <c r="AH19" s="12">
        <f>[4]Indicators_Data!AH18</f>
        <v>58574.274739999993</v>
      </c>
      <c r="AI19" s="12">
        <f>[4]Indicators_Data!AI18</f>
        <v>88820.368470000016</v>
      </c>
      <c r="AJ19" s="12">
        <f>[4]Indicators_Data!AJ18</f>
        <v>544153.54968000005</v>
      </c>
      <c r="AK19" s="12">
        <f>[4]Indicators_Data!AK18</f>
        <v>77764.626900000003</v>
      </c>
      <c r="AL19" s="12">
        <f>[4]Indicators_Data!AL18</f>
        <v>75698.628040000011</v>
      </c>
      <c r="AM19" s="12">
        <f>[4]Indicators_Data!AM18</f>
        <v>160394.30064</v>
      </c>
      <c r="AN19" s="12">
        <f>[4]Indicators_Data!AN18</f>
        <v>97518.885120000006</v>
      </c>
      <c r="AO19" s="12">
        <f>[4]Indicators_Data!AO18</f>
        <v>362522.71985999995</v>
      </c>
      <c r="AP19" s="12">
        <f>[4]Indicators_Data!AP18</f>
        <v>457696.9276</v>
      </c>
      <c r="AQ19" s="12">
        <f>[4]Indicators_Data!AQ18</f>
        <v>132222.80077</v>
      </c>
      <c r="AR19" s="12">
        <f>[4]Indicators_Data!AR18</f>
        <v>56019.10398</v>
      </c>
      <c r="AS19" s="12">
        <f>[4]Indicators_Data!AS18</f>
        <v>22091.478800000001</v>
      </c>
      <c r="AT19" s="12">
        <f>[4]Indicators_Data!AT18</f>
        <v>272396.09049999999</v>
      </c>
      <c r="AU19" s="12">
        <f>[4]Indicators_Data!AU18</f>
        <v>25221.739200000004</v>
      </c>
      <c r="AV19" s="12">
        <f>[4]Indicators_Data!AV18</f>
        <v>23509.52792</v>
      </c>
      <c r="AW19" s="12">
        <f>[4]Indicators_Data!AW18</f>
        <v>519291.72195999994</v>
      </c>
      <c r="AX19" s="12">
        <f>[4]Indicators_Data!AX18</f>
        <v>193957.23606000002</v>
      </c>
      <c r="AY19" s="12">
        <f>[4]Indicators_Data!AY18</f>
        <v>39446.241300000002</v>
      </c>
      <c r="AZ19" s="12">
        <f>[4]Indicators_Data!AZ18</f>
        <v>280544.40869999997</v>
      </c>
      <c r="BA19" s="12">
        <f>[4]Indicators_Data!BA18</f>
        <v>63008.517120000004</v>
      </c>
      <c r="BB19" s="12">
        <f>[4]Indicators_Data!BB18</f>
        <v>28901.5442</v>
      </c>
      <c r="BC19" s="12">
        <f>[4]Indicators_Data!BC18</f>
        <v>915125.58216999995</v>
      </c>
      <c r="BD19" s="27">
        <f t="shared" si="0"/>
        <v>321127.35762000002</v>
      </c>
      <c r="BE19" s="27">
        <f t="shared" si="1"/>
        <v>372454.47002000001</v>
      </c>
      <c r="BF19" s="10">
        <f t="shared" si="2"/>
        <v>0.8621922502440531</v>
      </c>
    </row>
    <row r="20" spans="2:58" x14ac:dyDescent="0.2">
      <c r="B20" s="10">
        <f>'[3]97NAICS_VA, GO, II (1977)'!AW1363</f>
        <v>1991</v>
      </c>
      <c r="C20" s="12">
        <f>[4]Indicators_Data!C19</f>
        <v>8008257.6487800004</v>
      </c>
      <c r="D20" s="12">
        <f>[4]Indicators_Data!D19</f>
        <v>1825219.5994333031</v>
      </c>
      <c r="E20" s="12">
        <f>[4]Indicators_Data!E19</f>
        <v>985544.31573301775</v>
      </c>
      <c r="F20" s="12">
        <f>[4]Indicators_Data!F19</f>
        <v>905091.92376000003</v>
      </c>
      <c r="G20" s="12">
        <f>[4]Indicators_Data!G19</f>
        <v>35841.123849999996</v>
      </c>
      <c r="H20" s="12">
        <f>[4]Indicators_Data!H19</f>
        <v>32172.818599999999</v>
      </c>
      <c r="I20" s="12">
        <f>[4]Indicators_Data!I19</f>
        <v>49425.9542</v>
      </c>
      <c r="J20" s="12">
        <f>[4]Indicators_Data!J19</f>
        <v>94447.160199999998</v>
      </c>
      <c r="K20" s="12">
        <f>[4]Indicators_Data!K19</f>
        <v>98522.582100000014</v>
      </c>
      <c r="L20" s="12">
        <f>[4]Indicators_Data!L19</f>
        <v>7272.3543999999993</v>
      </c>
      <c r="M20" s="12">
        <f>[4]Indicators_Data!M19</f>
        <v>40609.570959999997</v>
      </c>
      <c r="N20" s="12">
        <f>[4]Indicators_Data!N19</f>
        <v>148765.4464724194</v>
      </c>
      <c r="O20" s="12">
        <f>[4]Indicators_Data!O19</f>
        <v>23830.107820000001</v>
      </c>
      <c r="P20" s="12">
        <f>[4]Indicators_Data!P19</f>
        <v>42835.400800000003</v>
      </c>
      <c r="Q20" s="12">
        <f>[4]Indicators_Data!Q19</f>
        <v>154072.82564999998</v>
      </c>
      <c r="R20" s="12">
        <f>[4]Indicators_Data!R19</f>
        <v>23900.086650000001</v>
      </c>
      <c r="S20" s="12">
        <f>[4]Indicators_Data!S19</f>
        <v>25663.047599999998</v>
      </c>
      <c r="T20" s="12">
        <f>[4]Indicators_Data!T19</f>
        <v>58908.050080000008</v>
      </c>
      <c r="U20" s="12">
        <f>[4]Indicators_Data!U19</f>
        <v>40085.868300000002</v>
      </c>
      <c r="V20" s="12">
        <f>[4]Indicators_Data!V19</f>
        <v>38493.067849999999</v>
      </c>
      <c r="W20" s="12">
        <f>[4]Indicators_Data!W19</f>
        <v>149713.80248000001</v>
      </c>
      <c r="X20" s="12">
        <f>[4]Indicators_Data!X19</f>
        <v>41749.850879999998</v>
      </c>
      <c r="Y20" s="12">
        <f>[4]Indicators_Data!Y19</f>
        <v>1106309.1188924194</v>
      </c>
      <c r="Z20" s="12">
        <f>[4]Indicators_Data!Z19</f>
        <v>81411.494840000014</v>
      </c>
      <c r="AA20" s="12">
        <f>[4]Indicators_Data!AA19</f>
        <v>78764.001350000006</v>
      </c>
      <c r="AB20" s="12">
        <f>[4]Indicators_Data!AB19</f>
        <v>169066.92882</v>
      </c>
      <c r="AC20" s="12">
        <f>[4]Indicators_Data!AC19</f>
        <v>211822.64996000001</v>
      </c>
      <c r="AD20" s="12">
        <f>[4]Indicators_Data!AD19</f>
        <v>213806.35140000001</v>
      </c>
      <c r="AE20" s="12">
        <f>[4]Indicators_Data!AE19</f>
        <v>71628.475160000002</v>
      </c>
      <c r="AF20" s="12">
        <f>[4]Indicators_Data!AF19</f>
        <v>86363.263860000006</v>
      </c>
      <c r="AG20" s="12">
        <f>[4]Indicators_Data!AG19</f>
        <v>475411.55908062129</v>
      </c>
      <c r="AH20" s="12">
        <f>[4]Indicators_Data!AH19</f>
        <v>54026.777150000002</v>
      </c>
      <c r="AI20" s="12">
        <f>[4]Indicators_Data!AI19</f>
        <v>89124.807239999995</v>
      </c>
      <c r="AJ20" s="12">
        <f>[4]Indicators_Data!AJ19</f>
        <v>553297.32432000001</v>
      </c>
      <c r="AK20" s="12">
        <f>[4]Indicators_Data!AK19</f>
        <v>77204.834459999998</v>
      </c>
      <c r="AL20" s="12">
        <f>[4]Indicators_Data!AL19</f>
        <v>75665.219140000001</v>
      </c>
      <c r="AM20" s="12">
        <f>[4]Indicators_Data!AM19</f>
        <v>161308.63672000001</v>
      </c>
      <c r="AN20" s="12">
        <f>[4]Indicators_Data!AN19</f>
        <v>94094.246400000004</v>
      </c>
      <c r="AO20" s="12">
        <f>[4]Indicators_Data!AO19</f>
        <v>370339.89677999995</v>
      </c>
      <c r="AP20" s="12">
        <f>[4]Indicators_Data!AP19</f>
        <v>453842.77069999999</v>
      </c>
      <c r="AQ20" s="12">
        <f>[4]Indicators_Data!AQ19</f>
        <v>130882.95039</v>
      </c>
      <c r="AR20" s="12">
        <f>[4]Indicators_Data!AR19</f>
        <v>56938.286159999996</v>
      </c>
      <c r="AS20" s="12">
        <f>[4]Indicators_Data!AS19</f>
        <v>21889.80344</v>
      </c>
      <c r="AT20" s="12">
        <f>[4]Indicators_Data!AT19</f>
        <v>272791.15652000002</v>
      </c>
      <c r="AU20" s="12">
        <f>[4]Indicators_Data!AU19</f>
        <v>26951.773800000003</v>
      </c>
      <c r="AV20" s="12">
        <f>[4]Indicators_Data!AV19</f>
        <v>23116.812190000001</v>
      </c>
      <c r="AW20" s="12">
        <f>[4]Indicators_Data!AW19</f>
        <v>481541.86784000002</v>
      </c>
      <c r="AX20" s="12">
        <f>[4]Indicators_Data!AX19</f>
        <v>196645.56795</v>
      </c>
      <c r="AY20" s="12">
        <f>[4]Indicators_Data!AY19</f>
        <v>38541.178350000002</v>
      </c>
      <c r="AZ20" s="12">
        <f>[4]Indicators_Data!AZ19</f>
        <v>287343.25510000001</v>
      </c>
      <c r="BA20" s="12">
        <f>[4]Indicators_Data!BA19</f>
        <v>64485.279239999996</v>
      </c>
      <c r="BB20" s="12">
        <f>[4]Indicators_Data!BB19</f>
        <v>28414.983500000002</v>
      </c>
      <c r="BC20" s="12">
        <f>[4]Indicators_Data!BC19</f>
        <v>835611.74974000012</v>
      </c>
      <c r="BD20" s="27">
        <f t="shared" si="0"/>
        <v>322859.74251000007</v>
      </c>
      <c r="BE20" s="27">
        <f t="shared" si="1"/>
        <v>380243.51783999999</v>
      </c>
      <c r="BF20" s="10">
        <f t="shared" si="2"/>
        <v>0.84908677561165935</v>
      </c>
    </row>
    <row r="21" spans="2:58" x14ac:dyDescent="0.2">
      <c r="B21" s="10">
        <f>'[3]97NAICS_VA, GO, II (1977)'!AW1364</f>
        <v>1992</v>
      </c>
      <c r="C21" s="12">
        <f>[4]Indicators_Data!C20</f>
        <v>8280029.9560500002</v>
      </c>
      <c r="D21" s="12">
        <f>[4]Indicators_Data!D20</f>
        <v>1881959.8374477157</v>
      </c>
      <c r="E21" s="12">
        <f>[4]Indicators_Data!E20</f>
        <v>1012275.0382534229</v>
      </c>
      <c r="F21" s="12">
        <f>[4]Indicators_Data!F20</f>
        <v>935270.02428000001</v>
      </c>
      <c r="G21" s="12">
        <f>[4]Indicators_Data!G20</f>
        <v>32418.776529999999</v>
      </c>
      <c r="H21" s="12">
        <f>[4]Indicators_Data!H20</f>
        <v>36476.815499999997</v>
      </c>
      <c r="I21" s="12">
        <f>[4]Indicators_Data!I20</f>
        <v>51311.714680000005</v>
      </c>
      <c r="J21" s="12">
        <f>[4]Indicators_Data!J20</f>
        <v>96704.880439999994</v>
      </c>
      <c r="K21" s="12">
        <f>[4]Indicators_Data!K20</f>
        <v>97843.40310000001</v>
      </c>
      <c r="L21" s="12">
        <f>[4]Indicators_Data!L20</f>
        <v>8030.0441999999994</v>
      </c>
      <c r="M21" s="12">
        <f>[4]Indicators_Data!M20</f>
        <v>40899.847520000003</v>
      </c>
      <c r="N21" s="12">
        <f>[4]Indicators_Data!N20</f>
        <v>143038.61081715682</v>
      </c>
      <c r="O21" s="12">
        <f>[4]Indicators_Data!O20</f>
        <v>26029.461579999999</v>
      </c>
      <c r="P21" s="12">
        <f>[4]Indicators_Data!P20</f>
        <v>43455.819800000005</v>
      </c>
      <c r="Q21" s="12">
        <f>[4]Indicators_Data!Q20</f>
        <v>159211.5111</v>
      </c>
      <c r="R21" s="12">
        <f>[4]Indicators_Data!R20</f>
        <v>26355.406350000005</v>
      </c>
      <c r="S21" s="12">
        <f>[4]Indicators_Data!S20</f>
        <v>26598.761919999997</v>
      </c>
      <c r="T21" s="12">
        <f>[4]Indicators_Data!T20</f>
        <v>62316.911140000004</v>
      </c>
      <c r="U21" s="12">
        <f>[4]Indicators_Data!U20</f>
        <v>41546.843850000005</v>
      </c>
      <c r="V21" s="12">
        <f>[4]Indicators_Data!V20</f>
        <v>43756.874740000007</v>
      </c>
      <c r="W21" s="12">
        <f>[4]Indicators_Data!W20</f>
        <v>154113.59391999998</v>
      </c>
      <c r="X21" s="12">
        <f>[4]Indicators_Data!X20</f>
        <v>44747.468099999998</v>
      </c>
      <c r="Y21" s="12">
        <f>[4]Indicators_Data!Y20</f>
        <v>1134856.7452871569</v>
      </c>
      <c r="Z21" s="12">
        <f>[4]Indicators_Data!Z20</f>
        <v>85340.354449999999</v>
      </c>
      <c r="AA21" s="12">
        <f>[4]Indicators_Data!AA20</f>
        <v>81556.031900000002</v>
      </c>
      <c r="AB21" s="12">
        <f>[4]Indicators_Data!AB20</f>
        <v>173631.73991999999</v>
      </c>
      <c r="AC21" s="12">
        <f>[4]Indicators_Data!AC20</f>
        <v>218229.94451999999</v>
      </c>
      <c r="AD21" s="12">
        <f>[4]Indicators_Data!AD20</f>
        <v>213051.44928</v>
      </c>
      <c r="AE21" s="12">
        <f>[4]Indicators_Data!AE20</f>
        <v>80090.974919999993</v>
      </c>
      <c r="AF21" s="12">
        <f>[4]Indicators_Data!AF20</f>
        <v>92371.858819999994</v>
      </c>
      <c r="AG21" s="12">
        <f>[4]Indicators_Data!AG20</f>
        <v>505100.40138210217</v>
      </c>
      <c r="AH21" s="12">
        <f>[4]Indicators_Data!AH20</f>
        <v>58090.428249999997</v>
      </c>
      <c r="AI21" s="12">
        <f>[4]Indicators_Data!AI20</f>
        <v>91907.634869999994</v>
      </c>
      <c r="AJ21" s="12">
        <f>[4]Indicators_Data!AJ20</f>
        <v>565198.74528000003</v>
      </c>
      <c r="AK21" s="12">
        <f>[4]Indicators_Data!AK20</f>
        <v>81879.940260000003</v>
      </c>
      <c r="AL21" s="12">
        <f>[4]Indicators_Data!AL20</f>
        <v>79306.046820000003</v>
      </c>
      <c r="AM21" s="12">
        <f>[4]Indicators_Data!AM20</f>
        <v>166291.29048</v>
      </c>
      <c r="AN21" s="12">
        <f>[4]Indicators_Data!AN20</f>
        <v>98916.614399999991</v>
      </c>
      <c r="AO21" s="12">
        <f>[4]Indicators_Data!AO20</f>
        <v>361373.40330000001</v>
      </c>
      <c r="AP21" s="12">
        <f>[4]Indicators_Data!AP20</f>
        <v>462740.07180000003</v>
      </c>
      <c r="AQ21" s="12">
        <f>[4]Indicators_Data!AQ20</f>
        <v>139998.64799</v>
      </c>
      <c r="AR21" s="12">
        <f>[4]Indicators_Data!AR20</f>
        <v>66241.307579999993</v>
      </c>
      <c r="AS21" s="12">
        <f>[4]Indicators_Data!AS20</f>
        <v>20839.285520000001</v>
      </c>
      <c r="AT21" s="12">
        <f>[4]Indicators_Data!AT20</f>
        <v>258730.92416000002</v>
      </c>
      <c r="AU21" s="12">
        <f>[4]Indicators_Data!AU20</f>
        <v>27901.8033</v>
      </c>
      <c r="AV21" s="12">
        <f>[4]Indicators_Data!AV20</f>
        <v>20908.774130000002</v>
      </c>
      <c r="AW21" s="12">
        <f>[4]Indicators_Data!AW20</f>
        <v>492487.67172000004</v>
      </c>
      <c r="AX21" s="12">
        <f>[4]Indicators_Data!AX20</f>
        <v>206898.44832000002</v>
      </c>
      <c r="AY21" s="12">
        <f>[4]Indicators_Data!AY20</f>
        <v>40296.451950000002</v>
      </c>
      <c r="AZ21" s="12">
        <f>[4]Indicators_Data!AZ20</f>
        <v>286344.45549999998</v>
      </c>
      <c r="BA21" s="12">
        <f>[4]Indicators_Data!BA20</f>
        <v>63301.990160000001</v>
      </c>
      <c r="BB21" s="12">
        <f>[4]Indicators_Data!BB20</f>
        <v>24315.124599999999</v>
      </c>
      <c r="BC21" s="12">
        <f>[4]Indicators_Data!BC20</f>
        <v>869343.75795</v>
      </c>
      <c r="BD21" s="27">
        <f t="shared" si="0"/>
        <v>307541.50159</v>
      </c>
      <c r="BE21" s="27">
        <f t="shared" si="1"/>
        <v>373961.57025999995</v>
      </c>
      <c r="BF21" s="10">
        <f t="shared" si="2"/>
        <v>0.8223879832790818</v>
      </c>
    </row>
    <row r="22" spans="2:58" x14ac:dyDescent="0.2">
      <c r="B22" s="10">
        <f>'[3]97NAICS_VA, GO, II (1977)'!AW1365</f>
        <v>1993</v>
      </c>
      <c r="C22" s="12">
        <f>[4]Indicators_Data!C21</f>
        <v>8516205.5189399999</v>
      </c>
      <c r="D22" s="12">
        <f>[4]Indicators_Data!D21</f>
        <v>1920378.8909532924</v>
      </c>
      <c r="E22" s="12">
        <f>[4]Indicators_Data!E21</f>
        <v>998260.93873225106</v>
      </c>
      <c r="F22" s="12">
        <f>[4]Indicators_Data!F21</f>
        <v>972776.86788000003</v>
      </c>
      <c r="G22" s="12">
        <f>[4]Indicators_Data!G21</f>
        <v>28663.315449999998</v>
      </c>
      <c r="H22" s="12">
        <f>[4]Indicators_Data!H21</f>
        <v>36358.556400000001</v>
      </c>
      <c r="I22" s="12">
        <f>[4]Indicators_Data!I21</f>
        <v>54514.497159999999</v>
      </c>
      <c r="J22" s="12">
        <f>[4]Indicators_Data!J21</f>
        <v>100474.57448</v>
      </c>
      <c r="K22" s="12">
        <f>[4]Indicators_Data!K21</f>
        <v>97899.27105000001</v>
      </c>
      <c r="L22" s="12">
        <f>[4]Indicators_Data!L21</f>
        <v>9099.616</v>
      </c>
      <c r="M22" s="12">
        <f>[4]Indicators_Data!M21</f>
        <v>43306.308080000003</v>
      </c>
      <c r="N22" s="12">
        <f>[4]Indicators_Data!N21</f>
        <v>147867.4134228648</v>
      </c>
      <c r="O22" s="12">
        <f>[4]Indicators_Data!O21</f>
        <v>28041.074000000001</v>
      </c>
      <c r="P22" s="12">
        <f>[4]Indicators_Data!P21</f>
        <v>43084.962599999999</v>
      </c>
      <c r="Q22" s="12">
        <f>[4]Indicators_Data!Q21</f>
        <v>159036.03540000002</v>
      </c>
      <c r="R22" s="12">
        <f>[4]Indicators_Data!R21</f>
        <v>27200.345880000001</v>
      </c>
      <c r="S22" s="12">
        <f>[4]Indicators_Data!S21</f>
        <v>26105.423040000001</v>
      </c>
      <c r="T22" s="12">
        <f>[4]Indicators_Data!T21</f>
        <v>67675.617019999991</v>
      </c>
      <c r="U22" s="12">
        <f>[4]Indicators_Data!U21</f>
        <v>39483.473760000001</v>
      </c>
      <c r="V22" s="12">
        <f>[4]Indicators_Data!V21</f>
        <v>59053.812360000004</v>
      </c>
      <c r="W22" s="12">
        <f>[4]Indicators_Data!W21</f>
        <v>154465.28416000001</v>
      </c>
      <c r="X22" s="12">
        <f>[4]Indicators_Data!X21</f>
        <v>49114.805220000002</v>
      </c>
      <c r="Y22" s="12">
        <f>[4]Indicators_Data!Y21</f>
        <v>1171444.3854828647</v>
      </c>
      <c r="Z22" s="12">
        <f>[4]Indicators_Data!Z21</f>
        <v>85681.059360000014</v>
      </c>
      <c r="AA22" s="12">
        <f>[4]Indicators_Data!AA21</f>
        <v>83667.736550000001</v>
      </c>
      <c r="AB22" s="12">
        <f>[4]Indicators_Data!AB21</f>
        <v>181776.00642000002</v>
      </c>
      <c r="AC22" s="12">
        <f>[4]Indicators_Data!AC21</f>
        <v>225589.21255999999</v>
      </c>
      <c r="AD22" s="12">
        <f>[4]Indicators_Data!AD21</f>
        <v>228315.62844</v>
      </c>
      <c r="AE22" s="12">
        <f>[4]Indicators_Data!AE21</f>
        <v>88171.224020000009</v>
      </c>
      <c r="AF22" s="12">
        <f>[4]Indicators_Data!AF21</f>
        <v>99019.435580000005</v>
      </c>
      <c r="AG22" s="12">
        <f>[4]Indicators_Data!AG21</f>
        <v>524683.04641456413</v>
      </c>
      <c r="AH22" s="12">
        <f>[4]Indicators_Data!AH21</f>
        <v>60326.672760000009</v>
      </c>
      <c r="AI22" s="12">
        <f>[4]Indicators_Data!AI21</f>
        <v>96977.326499999981</v>
      </c>
      <c r="AJ22" s="12">
        <f>[4]Indicators_Data!AJ21</f>
        <v>569691.46571999998</v>
      </c>
      <c r="AK22" s="12">
        <f>[4]Indicators_Data!AK21</f>
        <v>86013.557460000011</v>
      </c>
      <c r="AL22" s="12">
        <f>[4]Indicators_Data!AL21</f>
        <v>80146.095050000004</v>
      </c>
      <c r="AM22" s="12">
        <f>[4]Indicators_Data!AM21</f>
        <v>167462.08668000001</v>
      </c>
      <c r="AN22" s="12">
        <f>[4]Indicators_Data!AN21</f>
        <v>98442.961920000002</v>
      </c>
      <c r="AO22" s="12">
        <f>[4]Indicators_Data!AO21</f>
        <v>362454.30816000002</v>
      </c>
      <c r="AP22" s="12">
        <f>[4]Indicators_Data!AP21</f>
        <v>465342.05850000004</v>
      </c>
      <c r="AQ22" s="12">
        <f>[4]Indicators_Data!AQ21</f>
        <v>149310.80459000001</v>
      </c>
      <c r="AR22" s="12">
        <f>[4]Indicators_Data!AR21</f>
        <v>57837.064739999994</v>
      </c>
      <c r="AS22" s="12">
        <f>[4]Indicators_Data!AS21</f>
        <v>17658.885160000002</v>
      </c>
      <c r="AT22" s="12">
        <f>[4]Indicators_Data!AT21</f>
        <v>255781.44104000003</v>
      </c>
      <c r="AU22" s="12">
        <f>[4]Indicators_Data!AU21</f>
        <v>28863.4584</v>
      </c>
      <c r="AV22" s="12">
        <f>[4]Indicators_Data!AV21</f>
        <v>23405.693989999996</v>
      </c>
      <c r="AW22" s="12">
        <f>[4]Indicators_Data!AW21</f>
        <v>506244.96075999999</v>
      </c>
      <c r="AX22" s="12">
        <f>[4]Indicators_Data!AX21</f>
        <v>202070.01312000002</v>
      </c>
      <c r="AY22" s="12">
        <f>[4]Indicators_Data!AY21</f>
        <v>36846.8001</v>
      </c>
      <c r="AZ22" s="12">
        <f>[4]Indicators_Data!AZ21</f>
        <v>281801.66960000002</v>
      </c>
      <c r="BA22" s="12">
        <f>[4]Indicators_Data!BA21</f>
        <v>61807.157039999998</v>
      </c>
      <c r="BB22" s="12">
        <f>[4]Indicators_Data!BB21</f>
        <v>28029.285300000003</v>
      </c>
      <c r="BC22" s="12">
        <f>[4]Indicators_Data!BC21</f>
        <v>896882.63425</v>
      </c>
      <c r="BD22" s="27">
        <f t="shared" si="0"/>
        <v>308050.59343000001</v>
      </c>
      <c r="BE22" s="27">
        <f t="shared" si="1"/>
        <v>371638.11194000003</v>
      </c>
      <c r="BF22" s="10">
        <f t="shared" si="2"/>
        <v>0.82889936078389603</v>
      </c>
    </row>
    <row r="23" spans="2:58" x14ac:dyDescent="0.2">
      <c r="B23" s="10">
        <f>'[3]97NAICS_VA, GO, II (1977)'!AW1366</f>
        <v>1994</v>
      </c>
      <c r="C23" s="12">
        <f>[4]Indicators_Data!C22</f>
        <v>8863084.4322599992</v>
      </c>
      <c r="D23" s="12">
        <f>[4]Indicators_Data!D22</f>
        <v>2052604.946345564</v>
      </c>
      <c r="E23" s="12">
        <f>[4]Indicators_Data!E22</f>
        <v>1072115.3925433729</v>
      </c>
      <c r="F23" s="12">
        <f>[4]Indicators_Data!F22</f>
        <v>1036977.91272</v>
      </c>
      <c r="G23" s="12">
        <f>[4]Indicators_Data!G22</f>
        <v>29754.527390000003</v>
      </c>
      <c r="H23" s="12">
        <f>[4]Indicators_Data!H22</f>
        <v>39520.741300000002</v>
      </c>
      <c r="I23" s="12">
        <f>[4]Indicators_Data!I22</f>
        <v>55426.73648</v>
      </c>
      <c r="J23" s="12">
        <f>[4]Indicators_Data!J22</f>
        <v>112861.91680000002</v>
      </c>
      <c r="K23" s="12">
        <f>[4]Indicators_Data!K22</f>
        <v>101661.04635</v>
      </c>
      <c r="L23" s="12">
        <f>[4]Indicators_Data!L22</f>
        <v>11191.06</v>
      </c>
      <c r="M23" s="12">
        <f>[4]Indicators_Data!M22</f>
        <v>46249.001680000008</v>
      </c>
      <c r="N23" s="12">
        <f>[4]Indicators_Data!N22</f>
        <v>150481.62216924925</v>
      </c>
      <c r="O23" s="12">
        <f>[4]Indicators_Data!O22</f>
        <v>27884.222459999997</v>
      </c>
      <c r="P23" s="12">
        <f>[4]Indicators_Data!P22</f>
        <v>43106.572700000004</v>
      </c>
      <c r="Q23" s="12">
        <f>[4]Indicators_Data!Q22</f>
        <v>168766.33499999999</v>
      </c>
      <c r="R23" s="12">
        <f>[4]Indicators_Data!R22</f>
        <v>28343.113110000002</v>
      </c>
      <c r="S23" s="12">
        <f>[4]Indicators_Data!S22</f>
        <v>26161.17928</v>
      </c>
      <c r="T23" s="12">
        <f>[4]Indicators_Data!T22</f>
        <v>69988.060780000014</v>
      </c>
      <c r="U23" s="12">
        <f>[4]Indicators_Data!U22</f>
        <v>40987.959750000002</v>
      </c>
      <c r="V23" s="12">
        <f>[4]Indicators_Data!V22</f>
        <v>57013.199209999999</v>
      </c>
      <c r="W23" s="12">
        <f>[4]Indicators_Data!W22</f>
        <v>167474.15960000001</v>
      </c>
      <c r="X23" s="12">
        <f>[4]Indicators_Data!X22</f>
        <v>52610.382960000003</v>
      </c>
      <c r="Y23" s="12">
        <f>[4]Indicators_Data!Y22</f>
        <v>1229481.8370192493</v>
      </c>
      <c r="Z23" s="12">
        <f>[4]Indicators_Data!Z22</f>
        <v>91072.346690000006</v>
      </c>
      <c r="AA23" s="12">
        <f>[4]Indicators_Data!AA22</f>
        <v>87693.559450000001</v>
      </c>
      <c r="AB23" s="12">
        <f>[4]Indicators_Data!AB22</f>
        <v>191376.18624000001</v>
      </c>
      <c r="AC23" s="12">
        <f>[4]Indicators_Data!AC22</f>
        <v>244232.50158000001</v>
      </c>
      <c r="AD23" s="12">
        <f>[4]Indicators_Data!AD22</f>
        <v>250152.41100000002</v>
      </c>
      <c r="AE23" s="12">
        <f>[4]Indicators_Data!AE22</f>
        <v>103794.30050000001</v>
      </c>
      <c r="AF23" s="12">
        <f>[4]Indicators_Data!AF22</f>
        <v>106195.52610000002</v>
      </c>
      <c r="AG23" s="12">
        <f>[4]Indicators_Data!AG22</f>
        <v>560108.58638802043</v>
      </c>
      <c r="AH23" s="12">
        <f>[4]Indicators_Data!AH22</f>
        <v>62890.152460000005</v>
      </c>
      <c r="AI23" s="12">
        <f>[4]Indicators_Data!AI22</f>
        <v>98160.778619999997</v>
      </c>
      <c r="AJ23" s="12">
        <f>[4]Indicators_Data!AJ22</f>
        <v>582417.54168000002</v>
      </c>
      <c r="AK23" s="12">
        <f>[4]Indicators_Data!AK22</f>
        <v>91158.461819999997</v>
      </c>
      <c r="AL23" s="12">
        <f>[4]Indicators_Data!AL22</f>
        <v>81501.382760000008</v>
      </c>
      <c r="AM23" s="12">
        <f>[4]Indicators_Data!AM22</f>
        <v>175619.43</v>
      </c>
      <c r="AN23" s="12">
        <f>[4]Indicators_Data!AN22</f>
        <v>99640.727039999998</v>
      </c>
      <c r="AO23" s="12">
        <f>[4]Indicators_Data!AO22</f>
        <v>371402.55851999996</v>
      </c>
      <c r="AP23" s="12">
        <f>[4]Indicators_Data!AP22</f>
        <v>480184.29609999998</v>
      </c>
      <c r="AQ23" s="12">
        <f>[4]Indicators_Data!AQ22</f>
        <v>161308.55572</v>
      </c>
      <c r="AR23" s="12">
        <f>[4]Indicators_Data!AR22</f>
        <v>70526.063580000002</v>
      </c>
      <c r="AS23" s="12">
        <f>[4]Indicators_Data!AS22</f>
        <v>19510.586040000002</v>
      </c>
      <c r="AT23" s="12">
        <f>[4]Indicators_Data!AT22</f>
        <v>280822.44978000002</v>
      </c>
      <c r="AU23" s="12">
        <f>[4]Indicators_Data!AU22</f>
        <v>32108.454000000002</v>
      </c>
      <c r="AV23" s="12">
        <f>[4]Indicators_Data!AV22</f>
        <v>22651.603479999998</v>
      </c>
      <c r="AW23" s="12">
        <f>[4]Indicators_Data!AW22</f>
        <v>534690.57532000006</v>
      </c>
      <c r="AX23" s="12">
        <f>[4]Indicators_Data!AX22</f>
        <v>220752.53661000004</v>
      </c>
      <c r="AY23" s="12">
        <f>[4]Indicators_Data!AY22</f>
        <v>39737.702250000002</v>
      </c>
      <c r="AZ23" s="12">
        <f>[4]Indicators_Data!AZ22</f>
        <v>280621.07095000002</v>
      </c>
      <c r="BA23" s="12">
        <f>[4]Indicators_Data!BA22</f>
        <v>66406.587960000004</v>
      </c>
      <c r="BB23" s="12">
        <f>[4]Indicators_Data!BB22</f>
        <v>26419.519800000002</v>
      </c>
      <c r="BC23" s="12">
        <f>[4]Indicators_Data!BC22</f>
        <v>942490.00404999999</v>
      </c>
      <c r="BD23" s="27">
        <f t="shared" si="0"/>
        <v>335582.50726000004</v>
      </c>
      <c r="BE23" s="27">
        <f t="shared" si="1"/>
        <v>373447.17871000001</v>
      </c>
      <c r="BF23" s="10">
        <f t="shared" si="2"/>
        <v>0.89860769177371735</v>
      </c>
    </row>
    <row r="24" spans="2:58" x14ac:dyDescent="0.2">
      <c r="B24" s="10">
        <f>'[3]97NAICS_VA, GO, II (1977)'!AW1367</f>
        <v>1995</v>
      </c>
      <c r="C24" s="12">
        <f>[4]Indicators_Data!C23</f>
        <v>9086005.8881999999</v>
      </c>
      <c r="D24" s="12">
        <f>[4]Indicators_Data!D23</f>
        <v>2097878.1328158556</v>
      </c>
      <c r="E24" s="12">
        <f>[4]Indicators_Data!E23</f>
        <v>1059515.6397945073</v>
      </c>
      <c r="F24" s="12">
        <f>[4]Indicators_Data!F23</f>
        <v>1079663.5255200001</v>
      </c>
      <c r="G24" s="12">
        <f>[4]Indicators_Data!G23</f>
        <v>32765.439559999999</v>
      </c>
      <c r="H24" s="12">
        <f>[4]Indicators_Data!H23</f>
        <v>39902.704599999997</v>
      </c>
      <c r="I24" s="12">
        <f>[4]Indicators_Data!I23</f>
        <v>53069.535879999996</v>
      </c>
      <c r="J24" s="12">
        <f>[4]Indicators_Data!J23</f>
        <v>117425.54768000002</v>
      </c>
      <c r="K24" s="12">
        <f>[4]Indicators_Data!K23</f>
        <v>107985.07920000001</v>
      </c>
      <c r="L24" s="12">
        <f>[4]Indicators_Data!L23</f>
        <v>15819.755799999999</v>
      </c>
      <c r="M24" s="12">
        <f>[4]Indicators_Data!M23</f>
        <v>44685.421200000004</v>
      </c>
      <c r="N24" s="12">
        <f>[4]Indicators_Data!N23</f>
        <v>143947.31487610893</v>
      </c>
      <c r="O24" s="12">
        <f>[4]Indicators_Data!O23</f>
        <v>28060.980759999999</v>
      </c>
      <c r="P24" s="12">
        <f>[4]Indicators_Data!P23</f>
        <v>44846.534299999999</v>
      </c>
      <c r="Q24" s="12">
        <f>[4]Indicators_Data!Q23</f>
        <v>192489.96149999998</v>
      </c>
      <c r="R24" s="12">
        <f>[4]Indicators_Data!R23</f>
        <v>28111.88625</v>
      </c>
      <c r="S24" s="12">
        <f>[4]Indicators_Data!S23</f>
        <v>25663.526880000001</v>
      </c>
      <c r="T24" s="12">
        <f>[4]Indicators_Data!T23</f>
        <v>57806.783760000006</v>
      </c>
      <c r="U24" s="12">
        <f>[4]Indicators_Data!U23</f>
        <v>41998.827299999997</v>
      </c>
      <c r="V24" s="12">
        <f>[4]Indicators_Data!V23</f>
        <v>49219.867759999994</v>
      </c>
      <c r="W24" s="12">
        <f>[4]Indicators_Data!W23</f>
        <v>162370.98768000002</v>
      </c>
      <c r="X24" s="12">
        <f>[4]Indicators_Data!X23</f>
        <v>51795.77736</v>
      </c>
      <c r="Y24" s="12">
        <f>[4]Indicators_Data!Y23</f>
        <v>1237965.9323461088</v>
      </c>
      <c r="Z24" s="12">
        <f>[4]Indicators_Data!Z23</f>
        <v>93634.99093</v>
      </c>
      <c r="AA24" s="12">
        <f>[4]Indicators_Data!AA23</f>
        <v>90440.684000000008</v>
      </c>
      <c r="AB24" s="12">
        <f>[4]Indicators_Data!AB23</f>
        <v>193527.88133999999</v>
      </c>
      <c r="AC24" s="12">
        <f>[4]Indicators_Data!AC23</f>
        <v>257420.46952000001</v>
      </c>
      <c r="AD24" s="12">
        <f>[4]Indicators_Data!AD23</f>
        <v>270628.038</v>
      </c>
      <c r="AE24" s="12">
        <f>[4]Indicators_Data!AE23</f>
        <v>135244.82509999999</v>
      </c>
      <c r="AF24" s="12">
        <f>[4]Indicators_Data!AF23</f>
        <v>109062.28004000001</v>
      </c>
      <c r="AG24" s="12">
        <f>[4]Indicators_Data!AG23</f>
        <v>562656.69228522712</v>
      </c>
      <c r="AH24" s="12">
        <f>[4]Indicators_Data!AH23</f>
        <v>64085.343960000006</v>
      </c>
      <c r="AI24" s="12">
        <f>[4]Indicators_Data!AI23</f>
        <v>102347.16902999999</v>
      </c>
      <c r="AJ24" s="12">
        <f>[4]Indicators_Data!AJ23</f>
        <v>600282.8676</v>
      </c>
      <c r="AK24" s="12">
        <f>[4]Indicators_Data!AK23</f>
        <v>90235.643219999984</v>
      </c>
      <c r="AL24" s="12">
        <f>[4]Indicators_Data!AL23</f>
        <v>80283.442750000002</v>
      </c>
      <c r="AM24" s="12">
        <f>[4]Indicators_Data!AM23</f>
        <v>175159.07612000001</v>
      </c>
      <c r="AN24" s="12">
        <f>[4]Indicators_Data!AN23</f>
        <v>100885.9584</v>
      </c>
      <c r="AO24" s="12">
        <f>[4]Indicators_Data!AO23</f>
        <v>378490.01064000005</v>
      </c>
      <c r="AP24" s="12">
        <f>[4]Indicators_Data!AP23</f>
        <v>484268.20899999997</v>
      </c>
      <c r="AQ24" s="12">
        <f>[4]Indicators_Data!AQ23</f>
        <v>164736.76527</v>
      </c>
      <c r="AR24" s="12">
        <f>[4]Indicators_Data!AR23</f>
        <v>56392.489860000009</v>
      </c>
      <c r="AS24" s="12">
        <f>[4]Indicators_Data!AS23</f>
        <v>20009.75764</v>
      </c>
      <c r="AT24" s="12">
        <f>[4]Indicators_Data!AT23</f>
        <v>290957.75913999998</v>
      </c>
      <c r="AU24" s="12">
        <f>[4]Indicators_Data!AU23</f>
        <v>31757.869500000004</v>
      </c>
      <c r="AV24" s="12">
        <f>[4]Indicators_Data!AV23</f>
        <v>21032.775279999998</v>
      </c>
      <c r="AW24" s="12">
        <f>[4]Indicators_Data!AW23</f>
        <v>540393.17376000003</v>
      </c>
      <c r="AX24" s="12">
        <f>[4]Indicators_Data!AX23</f>
        <v>211611.20225999999</v>
      </c>
      <c r="AY24" s="12">
        <f>[4]Indicators_Data!AY23</f>
        <v>39898.540350000003</v>
      </c>
      <c r="AZ24" s="12">
        <f>[4]Indicators_Data!AZ23</f>
        <v>274580.08564999996</v>
      </c>
      <c r="BA24" s="12">
        <f>[4]Indicators_Data!BA23</f>
        <v>66050.227840000007</v>
      </c>
      <c r="BB24" s="12">
        <f>[4]Indicators_Data!BB23</f>
        <v>24751.657500000001</v>
      </c>
      <c r="BC24" s="12">
        <f>[4]Indicators_Data!BC23</f>
        <v>955175.33259000001</v>
      </c>
      <c r="BD24" s="27">
        <f t="shared" si="0"/>
        <v>343748.40392000001</v>
      </c>
      <c r="BE24" s="27">
        <f t="shared" si="1"/>
        <v>365381.97098999994</v>
      </c>
      <c r="BF24" s="10">
        <f t="shared" si="2"/>
        <v>0.94079191424967157</v>
      </c>
    </row>
    <row r="25" spans="2:58" x14ac:dyDescent="0.2">
      <c r="B25" s="10">
        <f>'[3]97NAICS_VA, GO, II (1977)'!AW1368</f>
        <v>1996</v>
      </c>
      <c r="C25" s="12">
        <f>[4]Indicators_Data!C24</f>
        <v>9425815.9444800001</v>
      </c>
      <c r="D25" s="12">
        <f>[4]Indicators_Data!D24</f>
        <v>2163149.8201385909</v>
      </c>
      <c r="E25" s="12">
        <f>[4]Indicators_Data!E24</f>
        <v>1090867.4034887904</v>
      </c>
      <c r="F25" s="12">
        <f>[4]Indicators_Data!F24</f>
        <v>1114172.96028</v>
      </c>
      <c r="G25" s="12">
        <f>[4]Indicators_Data!G24</f>
        <v>32241.314139999999</v>
      </c>
      <c r="H25" s="12">
        <f>[4]Indicators_Data!H24</f>
        <v>39378.467900000003</v>
      </c>
      <c r="I25" s="12">
        <f>[4]Indicators_Data!I24</f>
        <v>55052.057160000004</v>
      </c>
      <c r="J25" s="12">
        <f>[4]Indicators_Data!J24</f>
        <v>120147.10052000001</v>
      </c>
      <c r="K25" s="12">
        <f>[4]Indicators_Data!K24</f>
        <v>103832.22825</v>
      </c>
      <c r="L25" s="12">
        <f>[4]Indicators_Data!L24</f>
        <v>20529.173999999999</v>
      </c>
      <c r="M25" s="12">
        <f>[4]Indicators_Data!M24</f>
        <v>43054.761680000003</v>
      </c>
      <c r="N25" s="12">
        <f>[4]Indicators_Data!N24</f>
        <v>145265.40831549454</v>
      </c>
      <c r="O25" s="12">
        <f>[4]Indicators_Data!O24</f>
        <v>28807.484260000005</v>
      </c>
      <c r="P25" s="12">
        <f>[4]Indicators_Data!P24</f>
        <v>49365.136499999993</v>
      </c>
      <c r="Q25" s="12">
        <f>[4]Indicators_Data!Q24</f>
        <v>175716.549</v>
      </c>
      <c r="R25" s="12">
        <f>[4]Indicators_Data!R24</f>
        <v>27113.108160000003</v>
      </c>
      <c r="S25" s="12">
        <f>[4]Indicators_Data!S24</f>
        <v>24107.144959999998</v>
      </c>
      <c r="T25" s="12">
        <f>[4]Indicators_Data!T24</f>
        <v>60091.210959999997</v>
      </c>
      <c r="U25" s="12">
        <f>[4]Indicators_Data!U24</f>
        <v>39438.838049999998</v>
      </c>
      <c r="V25" s="12">
        <f>[4]Indicators_Data!V24</f>
        <v>57513.253899999996</v>
      </c>
      <c r="W25" s="12">
        <f>[4]Indicators_Data!W24</f>
        <v>166109.5282</v>
      </c>
      <c r="X25" s="12">
        <f>[4]Indicators_Data!X24</f>
        <v>54911.643780000006</v>
      </c>
      <c r="Y25" s="12">
        <f>[4]Indicators_Data!Y24</f>
        <v>1242674.4097354948</v>
      </c>
      <c r="Z25" s="12">
        <f>[4]Indicators_Data!Z24</f>
        <v>96163.677869999985</v>
      </c>
      <c r="AA25" s="12">
        <f>[4]Indicators_Data!AA24</f>
        <v>96538.918800000014</v>
      </c>
      <c r="AB25" s="12">
        <f>[4]Indicators_Data!AB24</f>
        <v>199488.27786</v>
      </c>
      <c r="AC25" s="12">
        <f>[4]Indicators_Data!AC24</f>
        <v>266712.18672</v>
      </c>
      <c r="AD25" s="12">
        <f>[4]Indicators_Data!AD24</f>
        <v>277098.62760000001</v>
      </c>
      <c r="AE25" s="12">
        <f>[4]Indicators_Data!AE24</f>
        <v>166396.36155999999</v>
      </c>
      <c r="AF25" s="12">
        <f>[4]Indicators_Data!AF24</f>
        <v>112259.35507999999</v>
      </c>
      <c r="AG25" s="12">
        <f>[4]Indicators_Data!AG24</f>
        <v>570981.52242383407</v>
      </c>
      <c r="AH25" s="12">
        <f>[4]Indicators_Data!AH24</f>
        <v>64710.140619999998</v>
      </c>
      <c r="AI25" s="12">
        <f>[4]Indicators_Data!AI24</f>
        <v>106835.13962999999</v>
      </c>
      <c r="AJ25" s="12">
        <f>[4]Indicators_Data!AJ24</f>
        <v>590848.81440000003</v>
      </c>
      <c r="AK25" s="12">
        <f>[4]Indicators_Data!AK24</f>
        <v>88656.17435999999</v>
      </c>
      <c r="AL25" s="12">
        <f>[4]Indicators_Data!AL24</f>
        <v>78484.930300000007</v>
      </c>
      <c r="AM25" s="12">
        <f>[4]Indicators_Data!AM24</f>
        <v>171035.00624000002</v>
      </c>
      <c r="AN25" s="12">
        <f>[4]Indicators_Data!AN24</f>
        <v>101714.09280000001</v>
      </c>
      <c r="AO25" s="12">
        <f>[4]Indicators_Data!AO24</f>
        <v>383844.36635999999</v>
      </c>
      <c r="AP25" s="12">
        <f>[4]Indicators_Data!AP24</f>
        <v>489914.46270000003</v>
      </c>
      <c r="AQ25" s="12">
        <f>[4]Indicators_Data!AQ24</f>
        <v>170412.46578000003</v>
      </c>
      <c r="AR25" s="12">
        <f>[4]Indicators_Data!AR24</f>
        <v>65281.318200000002</v>
      </c>
      <c r="AS25" s="12">
        <f>[4]Indicators_Data!AS24</f>
        <v>19244.193960000001</v>
      </c>
      <c r="AT25" s="12">
        <f>[4]Indicators_Data!AT24</f>
        <v>246091.38524</v>
      </c>
      <c r="AU25" s="12">
        <f>[4]Indicators_Data!AU24</f>
        <v>34355.464499999995</v>
      </c>
      <c r="AV25" s="12">
        <f>[4]Indicators_Data!AV24</f>
        <v>21034.410460000003</v>
      </c>
      <c r="AW25" s="12">
        <f>[4]Indicators_Data!AW24</f>
        <v>569537.06568</v>
      </c>
      <c r="AX25" s="12">
        <f>[4]Indicators_Data!AX24</f>
        <v>215883.86444999999</v>
      </c>
      <c r="AY25" s="12">
        <f>[4]Indicators_Data!AY24</f>
        <v>39265.879499999995</v>
      </c>
      <c r="AZ25" s="12">
        <f>[4]Indicators_Data!AZ24</f>
        <v>271465.40794999996</v>
      </c>
      <c r="BA25" s="12">
        <f>[4]Indicators_Data!BA24</f>
        <v>68126.224320000008</v>
      </c>
      <c r="BB25" s="12">
        <f>[4]Indicators_Data!BB24</f>
        <v>27925.195199999995</v>
      </c>
      <c r="BC25" s="12">
        <f>[4]Indicators_Data!BC24</f>
        <v>1022228.13502</v>
      </c>
      <c r="BD25" s="27">
        <f t="shared" si="0"/>
        <v>301481.26019999996</v>
      </c>
      <c r="BE25" s="27">
        <f t="shared" si="1"/>
        <v>367516.82746999996</v>
      </c>
      <c r="BF25" s="10">
        <f t="shared" si="2"/>
        <v>0.82031960896976774</v>
      </c>
    </row>
    <row r="26" spans="2:58" x14ac:dyDescent="0.2">
      <c r="B26" s="10">
        <f>'[3]97NAICS_VA, GO, II (1977)'!AW1369</f>
        <v>1997</v>
      </c>
      <c r="C26" s="12">
        <f>[4]Indicators_Data!C25</f>
        <v>9845908.0199999996</v>
      </c>
      <c r="D26" s="12">
        <f>[4]Indicators_Data!D25</f>
        <v>2257412.9942989131</v>
      </c>
      <c r="E26" s="12">
        <f>[4]Indicators_Data!E25</f>
        <v>1107498.1289662502</v>
      </c>
      <c r="F26" s="12">
        <f>[4]Indicators_Data!F25</f>
        <v>1181088.93564</v>
      </c>
      <c r="G26" s="12">
        <f>[4]Indicators_Data!G25</f>
        <v>31562.859230000002</v>
      </c>
      <c r="H26" s="12">
        <f>[4]Indicators_Data!H25</f>
        <v>44985.580399999999</v>
      </c>
      <c r="I26" s="12">
        <f>[4]Indicators_Data!I25</f>
        <v>56563.675879999995</v>
      </c>
      <c r="J26" s="12">
        <f>[4]Indicators_Data!J25</f>
        <v>122974.67224</v>
      </c>
      <c r="K26" s="12">
        <f>[4]Indicators_Data!K25</f>
        <v>106185.25485000001</v>
      </c>
      <c r="L26" s="12">
        <f>[4]Indicators_Data!L25</f>
        <v>27010.8158</v>
      </c>
      <c r="M26" s="12">
        <f>[4]Indicators_Data!M25</f>
        <v>44833.554080000002</v>
      </c>
      <c r="N26" s="12">
        <f>[4]Indicators_Data!N25</f>
        <v>147922.7395975377</v>
      </c>
      <c r="O26" s="12">
        <f>[4]Indicators_Data!O25</f>
        <v>31473.617219999996</v>
      </c>
      <c r="P26" s="12">
        <f>[4]Indicators_Data!P25</f>
        <v>49558.930300000007</v>
      </c>
      <c r="Q26" s="12">
        <f>[4]Indicators_Data!Q25</f>
        <v>169573.17914999998</v>
      </c>
      <c r="R26" s="12">
        <f>[4]Indicators_Data!R25</f>
        <v>27409.763309999998</v>
      </c>
      <c r="S26" s="12">
        <f>[4]Indicators_Data!S25</f>
        <v>22907.986399999998</v>
      </c>
      <c r="T26" s="12">
        <f>[4]Indicators_Data!T25</f>
        <v>62460.765400000004</v>
      </c>
      <c r="U26" s="12">
        <f>[4]Indicators_Data!U25</f>
        <v>38506.364310000004</v>
      </c>
      <c r="V26" s="12">
        <f>[4]Indicators_Data!V25</f>
        <v>73069.272779999999</v>
      </c>
      <c r="W26" s="12">
        <f>[4]Indicators_Data!W25</f>
        <v>172740.35460000002</v>
      </c>
      <c r="X26" s="12">
        <f>[4]Indicators_Data!X25</f>
        <v>58795.473059999997</v>
      </c>
      <c r="Y26" s="12">
        <f>[4]Indicators_Data!Y25</f>
        <v>1288534.8586075376</v>
      </c>
      <c r="Z26" s="12">
        <f>[4]Indicators_Data!Z25</f>
        <v>98855.359849999993</v>
      </c>
      <c r="AA26" s="12">
        <f>[4]Indicators_Data!AA25</f>
        <v>100035.97355000001</v>
      </c>
      <c r="AB26" s="12">
        <f>[4]Indicators_Data!AB25</f>
        <v>205856.89317000002</v>
      </c>
      <c r="AC26" s="12">
        <f>[4]Indicators_Data!AC25</f>
        <v>279130.59526000003</v>
      </c>
      <c r="AD26" s="12">
        <f>[4]Indicators_Data!AD25</f>
        <v>289896.98748000001</v>
      </c>
      <c r="AE26" s="12">
        <f>[4]Indicators_Data!AE25</f>
        <v>203815.29498000001</v>
      </c>
      <c r="AF26" s="12">
        <f>[4]Indicators_Data!AF25</f>
        <v>116629.34078</v>
      </c>
      <c r="AG26" s="12">
        <f>[4]Indicators_Data!AG25</f>
        <v>629433.10589862149</v>
      </c>
      <c r="AH26" s="12">
        <f>[4]Indicators_Data!AH25</f>
        <v>71702.423030000005</v>
      </c>
      <c r="AI26" s="12">
        <f>[4]Indicators_Data!AI25</f>
        <v>110143.94597999999</v>
      </c>
      <c r="AJ26" s="12">
        <f>[4]Indicators_Data!AJ25</f>
        <v>609288.1002000001</v>
      </c>
      <c r="AK26" s="12">
        <f>[4]Indicators_Data!AK25</f>
        <v>91661.817420000007</v>
      </c>
      <c r="AL26" s="12">
        <f>[4]Indicators_Data!AL25</f>
        <v>79568.863499999992</v>
      </c>
      <c r="AM26" s="12">
        <f>[4]Indicators_Data!AM25</f>
        <v>174104.56308000002</v>
      </c>
      <c r="AN26" s="12">
        <f>[4]Indicators_Data!AN25</f>
        <v>104070.23616</v>
      </c>
      <c r="AO26" s="12">
        <f>[4]Indicators_Data!AO25</f>
        <v>401134.28334000002</v>
      </c>
      <c r="AP26" s="12">
        <f>[4]Indicators_Data!AP25</f>
        <v>522424.93670000002</v>
      </c>
      <c r="AQ26" s="12">
        <f>[4]Indicators_Data!AQ25</f>
        <v>180661.73181000003</v>
      </c>
      <c r="AR26" s="12">
        <f>[4]Indicators_Data!AR25</f>
        <v>72511.333859999999</v>
      </c>
      <c r="AS26" s="12">
        <f>[4]Indicators_Data!AS25</f>
        <v>18409.398440000001</v>
      </c>
      <c r="AT26" s="12">
        <f>[4]Indicators_Data!AT25</f>
        <v>249245.4791</v>
      </c>
      <c r="AU26" s="12">
        <f>[4]Indicators_Data!AU25</f>
        <v>36285.6774</v>
      </c>
      <c r="AV26" s="12">
        <f>[4]Indicators_Data!AV25</f>
        <v>22696.2984</v>
      </c>
      <c r="AW26" s="12">
        <f>[4]Indicators_Data!AW25</f>
        <v>582939.09080000001</v>
      </c>
      <c r="AX26" s="12">
        <f>[4]Indicators_Data!AX25</f>
        <v>230955.12078</v>
      </c>
      <c r="AY26" s="12">
        <f>[4]Indicators_Data!AY25</f>
        <v>37212.172200000001</v>
      </c>
      <c r="AZ26" s="12">
        <f>[4]Indicators_Data!AZ25</f>
        <v>275280.99765000003</v>
      </c>
      <c r="BA26" s="12">
        <f>[4]Indicators_Data!BA25</f>
        <v>70182.704120000009</v>
      </c>
      <c r="BB26" s="12">
        <f>[4]Indicators_Data!BB25</f>
        <v>34325.525999999998</v>
      </c>
      <c r="BC26" s="12">
        <f>[4]Indicators_Data!BC25</f>
        <v>1063187.5406299999</v>
      </c>
      <c r="BD26" s="27">
        <f t="shared" si="0"/>
        <v>308227.45490000001</v>
      </c>
      <c r="BE26" s="27">
        <f t="shared" si="1"/>
        <v>379789.22777000006</v>
      </c>
      <c r="BF26" s="10">
        <f t="shared" si="2"/>
        <v>0.81157503257744379</v>
      </c>
    </row>
    <row r="27" spans="2:58" x14ac:dyDescent="0.2">
      <c r="B27" s="10">
        <f>'[3]97NAICS_VA, GO, II (1977)'!AW1370</f>
        <v>1998</v>
      </c>
      <c r="C27" s="12">
        <f>[4]Indicators_Data!C26</f>
        <v>10274709.93723</v>
      </c>
      <c r="D27" s="12">
        <f>[4]Indicators_Data!D26</f>
        <v>2342748.4793114634</v>
      </c>
      <c r="E27" s="12">
        <f>[4]Indicators_Data!E26</f>
        <v>1125541.0971990665</v>
      </c>
      <c r="F27" s="12">
        <f>[4]Indicators_Data!F26</f>
        <v>1240111.2112800002</v>
      </c>
      <c r="G27" s="12">
        <f>[4]Indicators_Data!G26</f>
        <v>31955.788059999999</v>
      </c>
      <c r="H27" s="12">
        <f>[4]Indicators_Data!H26</f>
        <v>45330.842600000011</v>
      </c>
      <c r="I27" s="12">
        <f>[4]Indicators_Data!I26</f>
        <v>59980.944799999997</v>
      </c>
      <c r="J27" s="12">
        <f>[4]Indicators_Data!J26</f>
        <v>122744.56308000001</v>
      </c>
      <c r="K27" s="12">
        <f>[4]Indicators_Data!K26</f>
        <v>117038.97344999999</v>
      </c>
      <c r="L27" s="12">
        <f>[4]Indicators_Data!L26</f>
        <v>37009.385799999996</v>
      </c>
      <c r="M27" s="12">
        <f>[4]Indicators_Data!M26</f>
        <v>36095.71056</v>
      </c>
      <c r="N27" s="12">
        <f>[4]Indicators_Data!N26</f>
        <v>161434.53737729392</v>
      </c>
      <c r="O27" s="12">
        <f>[4]Indicators_Data!O26</f>
        <v>32548.239039999997</v>
      </c>
      <c r="P27" s="12">
        <f>[4]Indicators_Data!P26</f>
        <v>52094.980100000001</v>
      </c>
      <c r="Q27" s="12">
        <f>[4]Indicators_Data!Q26</f>
        <v>167250.70665000001</v>
      </c>
      <c r="R27" s="12">
        <f>[4]Indicators_Data!R26</f>
        <v>27563.132850000002</v>
      </c>
      <c r="S27" s="12">
        <f>[4]Indicators_Data!S26</f>
        <v>21774.808720000001</v>
      </c>
      <c r="T27" s="12">
        <f>[4]Indicators_Data!T26</f>
        <v>58730.791460000008</v>
      </c>
      <c r="U27" s="12">
        <f>[4]Indicators_Data!U26</f>
        <v>37723.551480000002</v>
      </c>
      <c r="V27" s="12">
        <f>[4]Indicators_Data!V26</f>
        <v>81812.568849999996</v>
      </c>
      <c r="W27" s="12">
        <f>[4]Indicators_Data!W26</f>
        <v>161530.22820000001</v>
      </c>
      <c r="X27" s="12">
        <f>[4]Indicators_Data!X26</f>
        <v>61693.892340000006</v>
      </c>
      <c r="Y27" s="12">
        <f>[4]Indicators_Data!Y26</f>
        <v>1314313.645417294</v>
      </c>
      <c r="Z27" s="12">
        <f>[4]Indicators_Data!Z26</f>
        <v>104638.28804</v>
      </c>
      <c r="AA27" s="12">
        <f>[4]Indicators_Data!AA26</f>
        <v>105699.74279999999</v>
      </c>
      <c r="AB27" s="12">
        <f>[4]Indicators_Data!AB26</f>
        <v>213422.01182999997</v>
      </c>
      <c r="AC27" s="12">
        <f>[4]Indicators_Data!AC26</f>
        <v>289208.97318000003</v>
      </c>
      <c r="AD27" s="12">
        <f>[4]Indicators_Data!AD26</f>
        <v>298157.19059999997</v>
      </c>
      <c r="AE27" s="12">
        <f>[4]Indicators_Data!AE26</f>
        <v>240276.70942000003</v>
      </c>
      <c r="AF27" s="12">
        <f>[4]Indicators_Data!AF26</f>
        <v>121300.40604</v>
      </c>
      <c r="AG27" s="12">
        <f>[4]Indicators_Data!AG26</f>
        <v>683588.22981401847</v>
      </c>
      <c r="AH27" s="12">
        <f>[4]Indicators_Data!AH26</f>
        <v>76904.391000000003</v>
      </c>
      <c r="AI27" s="12">
        <f>[4]Indicators_Data!AI26</f>
        <v>114927.77961000001</v>
      </c>
      <c r="AJ27" s="12">
        <f>[4]Indicators_Data!AJ26</f>
        <v>631336.07628000004</v>
      </c>
      <c r="AK27" s="12">
        <f>[4]Indicators_Data!AK26</f>
        <v>90533.843280000001</v>
      </c>
      <c r="AL27" s="12">
        <f>[4]Indicators_Data!AL26</f>
        <v>74572.376900000003</v>
      </c>
      <c r="AM27" s="12">
        <f>[4]Indicators_Data!AM26</f>
        <v>174483.67804000003</v>
      </c>
      <c r="AN27" s="12">
        <f>[4]Indicators_Data!AN26</f>
        <v>106140.57216</v>
      </c>
      <c r="AO27" s="12">
        <f>[4]Indicators_Data!AO26</f>
        <v>393107.31053999998</v>
      </c>
      <c r="AP27" s="12">
        <f>[4]Indicators_Data!AP26</f>
        <v>526704.1422</v>
      </c>
      <c r="AQ27" s="12">
        <f>[4]Indicators_Data!AQ26</f>
        <v>187820.69777</v>
      </c>
      <c r="AR27" s="12">
        <f>[4]Indicators_Data!AR26</f>
        <v>69386.522519999999</v>
      </c>
      <c r="AS27" s="12">
        <f>[4]Indicators_Data!AS26</f>
        <v>19402.223160000001</v>
      </c>
      <c r="AT27" s="12">
        <f>[4]Indicators_Data!AT26</f>
        <v>276261.81793999998</v>
      </c>
      <c r="AU27" s="12">
        <f>[4]Indicators_Data!AU26</f>
        <v>42423.630899999996</v>
      </c>
      <c r="AV27" s="12">
        <f>[4]Indicators_Data!AV26</f>
        <v>18996.158590000003</v>
      </c>
      <c r="AW27" s="12">
        <f>[4]Indicators_Data!AW26</f>
        <v>601970.21148000006</v>
      </c>
      <c r="AX27" s="12">
        <f>[4]Indicators_Data!AX26</f>
        <v>232323.17742000002</v>
      </c>
      <c r="AY27" s="12">
        <f>[4]Indicators_Data!AY26</f>
        <v>41272.636950000007</v>
      </c>
      <c r="AZ27" s="12">
        <f>[4]Indicators_Data!AZ26</f>
        <v>280384.51314999996</v>
      </c>
      <c r="BA27" s="12">
        <f>[4]Indicators_Data!BA26</f>
        <v>72280.385800000004</v>
      </c>
      <c r="BB27" s="12">
        <f>[4]Indicators_Data!BB26</f>
        <v>30848.593900000003</v>
      </c>
      <c r="BC27" s="12">
        <f>[4]Indicators_Data!BC26</f>
        <v>1147424.1034300001</v>
      </c>
      <c r="BD27" s="27">
        <f t="shared" si="0"/>
        <v>337681.60742999997</v>
      </c>
      <c r="BE27" s="27">
        <f t="shared" si="1"/>
        <v>383513.49284999992</v>
      </c>
      <c r="BF27" s="10">
        <f t="shared" si="2"/>
        <v>0.88049472502411863</v>
      </c>
    </row>
    <row r="28" spans="2:58" x14ac:dyDescent="0.2">
      <c r="B28" s="10">
        <f>'[3]97NAICS_VA, GO, II (1977)'!AW1371</f>
        <v>1999</v>
      </c>
      <c r="C28" s="12">
        <f>[4]Indicators_Data!C27</f>
        <v>10770665.996339999</v>
      </c>
      <c r="D28" s="12">
        <f>[4]Indicators_Data!D27</f>
        <v>2464492.3060670528</v>
      </c>
      <c r="E28" s="12">
        <f>[4]Indicators_Data!E27</f>
        <v>1180482.6903194473</v>
      </c>
      <c r="F28" s="12">
        <f>[4]Indicators_Data!F27</f>
        <v>1306744.70832</v>
      </c>
      <c r="G28" s="12">
        <f>[4]Indicators_Data!G27</f>
        <v>32644.487539999998</v>
      </c>
      <c r="H28" s="12">
        <f>[4]Indicators_Data!H27</f>
        <v>46229.339900000006</v>
      </c>
      <c r="I28" s="12">
        <f>[4]Indicators_Data!I27</f>
        <v>63801.92128000001</v>
      </c>
      <c r="J28" s="12">
        <f>[4]Indicators_Data!J27</f>
        <v>122562.64432000001</v>
      </c>
      <c r="K28" s="12">
        <f>[4]Indicators_Data!K27</f>
        <v>110893.49894999999</v>
      </c>
      <c r="L28" s="12">
        <f>[4]Indicators_Data!L27</f>
        <v>48943.4588</v>
      </c>
      <c r="M28" s="12">
        <f>[4]Indicators_Data!M27</f>
        <v>40390.366239999996</v>
      </c>
      <c r="N28" s="12">
        <f>[4]Indicators_Data!N27</f>
        <v>168384.0345169495</v>
      </c>
      <c r="O28" s="12">
        <f>[4]Indicators_Data!O27</f>
        <v>34558.478579999995</v>
      </c>
      <c r="P28" s="12">
        <f>[4]Indicators_Data!P27</f>
        <v>55705.958100000003</v>
      </c>
      <c r="Q28" s="12">
        <f>[4]Indicators_Data!Q27</f>
        <v>176843.37825000001</v>
      </c>
      <c r="R28" s="12">
        <f>[4]Indicators_Data!R27</f>
        <v>26936.522130000001</v>
      </c>
      <c r="S28" s="12">
        <f>[4]Indicators_Data!S27</f>
        <v>19431.449040000003</v>
      </c>
      <c r="T28" s="12">
        <f>[4]Indicators_Data!T27</f>
        <v>62101.399140000001</v>
      </c>
      <c r="U28" s="12">
        <f>[4]Indicators_Data!U27</f>
        <v>36967.370040000002</v>
      </c>
      <c r="V28" s="12">
        <f>[4]Indicators_Data!V27</f>
        <v>69710.966769999999</v>
      </c>
      <c r="W28" s="12">
        <f>[4]Indicators_Data!W27</f>
        <v>169503.70535999999</v>
      </c>
      <c r="X28" s="12">
        <f>[4]Indicators_Data!X27</f>
        <v>65378.011860000006</v>
      </c>
      <c r="Y28" s="12">
        <f>[4]Indicators_Data!Y27</f>
        <v>1350986.9908169496</v>
      </c>
      <c r="Z28" s="12">
        <f>[4]Indicators_Data!Z27</f>
        <v>108304.54453000001</v>
      </c>
      <c r="AA28" s="12">
        <f>[4]Indicators_Data!AA27</f>
        <v>107161.43309999999</v>
      </c>
      <c r="AB28" s="12">
        <f>[4]Indicators_Data!AB27</f>
        <v>211895.71596</v>
      </c>
      <c r="AC28" s="12">
        <f>[4]Indicators_Data!AC27</f>
        <v>292130.44868000003</v>
      </c>
      <c r="AD28" s="12">
        <f>[4]Indicators_Data!AD27</f>
        <v>292971.97488000005</v>
      </c>
      <c r="AE28" s="12">
        <f>[4]Indicators_Data!AE27</f>
        <v>292497.44809999998</v>
      </c>
      <c r="AF28" s="12">
        <f>[4]Indicators_Data!AF27</f>
        <v>123612.65373999999</v>
      </c>
      <c r="AG28" s="12">
        <f>[4]Indicators_Data!AG27</f>
        <v>740836.1786782929</v>
      </c>
      <c r="AH28" s="12">
        <f>[4]Indicators_Data!AH27</f>
        <v>79398.632020000005</v>
      </c>
      <c r="AI28" s="12">
        <f>[4]Indicators_Data!AI27</f>
        <v>117936.43505999999</v>
      </c>
      <c r="AJ28" s="12">
        <f>[4]Indicators_Data!AJ27</f>
        <v>625530.50507999992</v>
      </c>
      <c r="AK28" s="12">
        <f>[4]Indicators_Data!AK27</f>
        <v>91288.876680000001</v>
      </c>
      <c r="AL28" s="12">
        <f>[4]Indicators_Data!AL27</f>
        <v>71862.915110000002</v>
      </c>
      <c r="AM28" s="12">
        <f>[4]Indicators_Data!AM27</f>
        <v>176830.04920000001</v>
      </c>
      <c r="AN28" s="12">
        <f>[4]Indicators_Data!AN27</f>
        <v>107310.05952</v>
      </c>
      <c r="AO28" s="12">
        <f>[4]Indicators_Data!AO27</f>
        <v>404335.95090000005</v>
      </c>
      <c r="AP28" s="12">
        <f>[4]Indicators_Data!AP27</f>
        <v>535739.29689999996</v>
      </c>
      <c r="AQ28" s="12">
        <f>[4]Indicators_Data!AQ27</f>
        <v>197445.22417999999</v>
      </c>
      <c r="AR28" s="12">
        <f>[4]Indicators_Data!AR27</f>
        <v>72759.237599999993</v>
      </c>
      <c r="AS28" s="12">
        <f>[4]Indicators_Data!AS27</f>
        <v>20101.815920000001</v>
      </c>
      <c r="AT28" s="12">
        <f>[4]Indicators_Data!AT27</f>
        <v>222584.31362000003</v>
      </c>
      <c r="AU28" s="12">
        <f>[4]Indicators_Data!AU27</f>
        <v>45771.077100000002</v>
      </c>
      <c r="AV28" s="12">
        <f>[4]Indicators_Data!AV27</f>
        <v>19498.70391</v>
      </c>
      <c r="AW28" s="12">
        <f>[4]Indicators_Data!AW27</f>
        <v>634617.74067999993</v>
      </c>
      <c r="AX28" s="12">
        <f>[4]Indicators_Data!AX27</f>
        <v>237634.45613999999</v>
      </c>
      <c r="AY28" s="12">
        <f>[4]Indicators_Data!AY27</f>
        <v>45245.709900000002</v>
      </c>
      <c r="AZ28" s="12">
        <f>[4]Indicators_Data!AZ27</f>
        <v>257950.94845</v>
      </c>
      <c r="BA28" s="12">
        <f>[4]Indicators_Data!BA27</f>
        <v>71658.020560000004</v>
      </c>
      <c r="BB28" s="12">
        <f>[4]Indicators_Data!BB27</f>
        <v>29109.724399999999</v>
      </c>
      <c r="BC28" s="12">
        <f>[4]Indicators_Data!BC27</f>
        <v>1164408.4873200001</v>
      </c>
      <c r="BD28" s="27">
        <f t="shared" si="0"/>
        <v>287854.09463000001</v>
      </c>
      <c r="BE28" s="27">
        <f t="shared" si="1"/>
        <v>358718.69341000001</v>
      </c>
      <c r="BF28" s="10">
        <f t="shared" si="2"/>
        <v>0.80245077805575959</v>
      </c>
    </row>
    <row r="29" spans="2:58" x14ac:dyDescent="0.2">
      <c r="B29" s="10">
        <f>'[3]97NAICS_VA, GO, II (1977)'!AW1372</f>
        <v>2000</v>
      </c>
      <c r="C29" s="12">
        <f>[4]Indicators_Data!C28</f>
        <v>11216382.67863</v>
      </c>
      <c r="D29" s="12">
        <f>[4]Indicators_Data!D28</f>
        <v>2583958.138771995</v>
      </c>
      <c r="E29" s="12">
        <f>[4]Indicators_Data!E28</f>
        <v>1207160.9107854054</v>
      </c>
      <c r="F29" s="12">
        <f>[4]Indicators_Data!F28</f>
        <v>1390169.9721599999</v>
      </c>
      <c r="G29" s="12">
        <f>[4]Indicators_Data!G28</f>
        <v>32800.138910000001</v>
      </c>
      <c r="H29" s="12">
        <f>[4]Indicators_Data!H28</f>
        <v>44644.396100000005</v>
      </c>
      <c r="I29" s="12">
        <f>[4]Indicators_Data!I28</f>
        <v>62056.463960000001</v>
      </c>
      <c r="J29" s="12">
        <f>[4]Indicators_Data!J28</f>
        <v>129476.76196</v>
      </c>
      <c r="K29" s="12">
        <f>[4]Indicators_Data!K28</f>
        <v>111364.54245000001</v>
      </c>
      <c r="L29" s="12">
        <f>[4]Indicators_Data!L28</f>
        <v>78005.357399999994</v>
      </c>
      <c r="M29" s="12">
        <f>[4]Indicators_Data!M28</f>
        <v>42598.783920000002</v>
      </c>
      <c r="N29" s="12">
        <f>[4]Indicators_Data!N28</f>
        <v>169503.19121246648</v>
      </c>
      <c r="O29" s="12">
        <f>[4]Indicators_Data!O28</f>
        <v>35088.067040000002</v>
      </c>
      <c r="P29" s="12">
        <f>[4]Indicators_Data!P28</f>
        <v>60265.689200000001</v>
      </c>
      <c r="Q29" s="12">
        <f>[4]Indicators_Data!Q28</f>
        <v>175539.35295000003</v>
      </c>
      <c r="R29" s="12">
        <f>[4]Indicators_Data!R28</f>
        <v>27433.448820000001</v>
      </c>
      <c r="S29" s="12">
        <f>[4]Indicators_Data!S28</f>
        <v>19571.079280000002</v>
      </c>
      <c r="T29" s="12">
        <f>[4]Indicators_Data!T28</f>
        <v>58202.787060000002</v>
      </c>
      <c r="U29" s="12">
        <f>[4]Indicators_Data!U28</f>
        <v>37434.732180000006</v>
      </c>
      <c r="V29" s="12">
        <f>[4]Indicators_Data!V28</f>
        <v>74120.919829999999</v>
      </c>
      <c r="W29" s="12">
        <f>[4]Indicators_Data!W28</f>
        <v>169961.63535999999</v>
      </c>
      <c r="X29" s="12">
        <f>[4]Indicators_Data!X28</f>
        <v>65701.226339999994</v>
      </c>
      <c r="Y29" s="12">
        <f>[4]Indicators_Data!Y28</f>
        <v>1393768.5739724666</v>
      </c>
      <c r="Z29" s="12">
        <f>[4]Indicators_Data!Z28</f>
        <v>107578.99022000001</v>
      </c>
      <c r="AA29" s="12">
        <f>[4]Indicators_Data!AA28</f>
        <v>107167.04635</v>
      </c>
      <c r="AB29" s="12">
        <f>[4]Indicators_Data!AB28</f>
        <v>202108.51965</v>
      </c>
      <c r="AC29" s="12">
        <f>[4]Indicators_Data!AC28</f>
        <v>302425.44332000002</v>
      </c>
      <c r="AD29" s="12">
        <f>[4]Indicators_Data!AD28</f>
        <v>309288.35352</v>
      </c>
      <c r="AE29" s="12">
        <f>[4]Indicators_Data!AE28</f>
        <v>363686.90270000004</v>
      </c>
      <c r="AF29" s="12">
        <f>[4]Indicators_Data!AF28</f>
        <v>129495.61838</v>
      </c>
      <c r="AG29" s="12">
        <f>[4]Indicators_Data!AG28</f>
        <v>682367</v>
      </c>
      <c r="AH29" s="12">
        <f>[4]Indicators_Data!AH28</f>
        <v>80669.656360000008</v>
      </c>
      <c r="AI29" s="12">
        <f>[4]Indicators_Data!AI28</f>
        <v>124025.21046</v>
      </c>
      <c r="AJ29" s="12">
        <f>[4]Indicators_Data!AJ28</f>
        <v>632840.24699999997</v>
      </c>
      <c r="AK29" s="12">
        <f>[4]Indicators_Data!AK28</f>
        <v>89118.346320000011</v>
      </c>
      <c r="AL29" s="12">
        <f>[4]Indicators_Data!AL28</f>
        <v>67926.604269999996</v>
      </c>
      <c r="AM29" s="12">
        <f>[4]Indicators_Data!AM28</f>
        <v>171915.89099999997</v>
      </c>
      <c r="AN29" s="12">
        <f>[4]Indicators_Data!AN28</f>
        <v>108813.83040000001</v>
      </c>
      <c r="AO29" s="12">
        <f>[4]Indicators_Data!AO28</f>
        <v>402639.34074000001</v>
      </c>
      <c r="AP29" s="12">
        <f>[4]Indicators_Data!AP28</f>
        <v>533866.7855</v>
      </c>
      <c r="AQ29" s="12">
        <f>[4]Indicators_Data!AQ28</f>
        <v>199219.24895000001</v>
      </c>
      <c r="AR29" s="12">
        <f>[4]Indicators_Data!AR28</f>
        <v>83536.419120000006</v>
      </c>
      <c r="AS29" s="12">
        <f>[4]Indicators_Data!AS28</f>
        <v>20539.030040000001</v>
      </c>
      <c r="AT29" s="12">
        <f>[4]Indicators_Data!AT28</f>
        <v>154999.71328</v>
      </c>
      <c r="AU29" s="12">
        <f>[4]Indicators_Data!AU28</f>
        <v>45459.365700000002</v>
      </c>
      <c r="AV29" s="12">
        <f>[4]Indicators_Data!AV28</f>
        <v>29385.002189999999</v>
      </c>
      <c r="AW29" s="12">
        <f>[4]Indicators_Data!AW28</f>
        <v>655161.79564000003</v>
      </c>
      <c r="AX29" s="12">
        <f>[4]Indicators_Data!AX28</f>
        <v>240627.08004</v>
      </c>
      <c r="AY29" s="12">
        <f>[4]Indicators_Data!AY28</f>
        <v>39014.860500000003</v>
      </c>
      <c r="AZ29" s="12">
        <f>[4]Indicators_Data!AZ28</f>
        <v>244311.63900000002</v>
      </c>
      <c r="BA29" s="12">
        <f>[4]Indicators_Data!BA28</f>
        <v>71214.919639999993</v>
      </c>
      <c r="BB29" s="12">
        <f>[4]Indicators_Data!BB28</f>
        <v>40585.456200000001</v>
      </c>
      <c r="BC29" s="12">
        <f>[4]Indicators_Data!BC28</f>
        <v>1204209.0171400001</v>
      </c>
      <c r="BD29" s="27">
        <f t="shared" si="0"/>
        <v>229844.08116999999</v>
      </c>
      <c r="BE29" s="27">
        <f t="shared" si="1"/>
        <v>356112.01484000002</v>
      </c>
      <c r="BF29" s="10">
        <f t="shared" si="2"/>
        <v>0.64542635910015056</v>
      </c>
    </row>
    <row r="30" spans="2:58" x14ac:dyDescent="0.2">
      <c r="B30" s="10">
        <f>'[3]97NAICS_VA, GO, II (1977)'!AW1373</f>
        <v>2001</v>
      </c>
      <c r="C30" s="12">
        <f>[4]Indicators_Data!C29</f>
        <v>11337436.855440002</v>
      </c>
      <c r="D30" s="12">
        <f>[4]Indicators_Data!D29</f>
        <v>2481719.2943727672</v>
      </c>
      <c r="E30" s="12">
        <f>[4]Indicators_Data!E29</f>
        <v>1172102.510059668</v>
      </c>
      <c r="F30" s="12">
        <f>[4]Indicators_Data!F29</f>
        <v>1326063.0867600001</v>
      </c>
      <c r="G30" s="12">
        <f>[4]Indicators_Data!G29</f>
        <v>31860.282230000004</v>
      </c>
      <c r="H30" s="12">
        <f>[4]Indicators_Data!H29</f>
        <v>43867.782699999996</v>
      </c>
      <c r="I30" s="12">
        <f>[4]Indicators_Data!I29</f>
        <v>57093.172480000001</v>
      </c>
      <c r="J30" s="12">
        <f>[4]Indicators_Data!J29</f>
        <v>114722.06624</v>
      </c>
      <c r="K30" s="12">
        <f>[4]Indicators_Data!K29</f>
        <v>100572.16905</v>
      </c>
      <c r="L30" s="12">
        <f>[4]Indicators_Data!L29</f>
        <v>77686.137000000002</v>
      </c>
      <c r="M30" s="12">
        <f>[4]Indicators_Data!M29</f>
        <v>40361.218800000002</v>
      </c>
      <c r="N30" s="12">
        <f>[4]Indicators_Data!N29</f>
        <v>158822.18860686733</v>
      </c>
      <c r="O30" s="12">
        <f>[4]Indicators_Data!O29</f>
        <v>31766.383880000005</v>
      </c>
      <c r="P30" s="12">
        <f>[4]Indicators_Data!P29</f>
        <v>57815.382699999995</v>
      </c>
      <c r="Q30" s="12">
        <f>[4]Indicators_Data!Q29</f>
        <v>177483.34844999999</v>
      </c>
      <c r="R30" s="12">
        <f>[4]Indicators_Data!R29</f>
        <v>24132.017039999999</v>
      </c>
      <c r="S30" s="12">
        <f>[4]Indicators_Data!S29</f>
        <v>17677.284240000001</v>
      </c>
      <c r="T30" s="12">
        <f>[4]Indicators_Data!T29</f>
        <v>50302.117139999995</v>
      </c>
      <c r="U30" s="12">
        <f>[4]Indicators_Data!U29</f>
        <v>36810.95751</v>
      </c>
      <c r="V30" s="12">
        <f>[4]Indicators_Data!V29</f>
        <v>84931.294340000008</v>
      </c>
      <c r="W30" s="12">
        <f>[4]Indicators_Data!W29</f>
        <v>164594.69576</v>
      </c>
      <c r="X30" s="12">
        <f>[4]Indicators_Data!X29</f>
        <v>61320.750420000004</v>
      </c>
      <c r="Y30" s="12">
        <f>[4]Indicators_Data!Y29</f>
        <v>1331819.2485868672</v>
      </c>
      <c r="Z30" s="12">
        <f>[4]Indicators_Data!Z29</f>
        <v>101255.00904999999</v>
      </c>
      <c r="AA30" s="12">
        <f>[4]Indicators_Data!AA29</f>
        <v>103897.88955000001</v>
      </c>
      <c r="AB30" s="12">
        <f>[4]Indicators_Data!AB29</f>
        <v>185116.16115000003</v>
      </c>
      <c r="AC30" s="12">
        <f>[4]Indicators_Data!AC29</f>
        <v>282756.07509999996</v>
      </c>
      <c r="AD30" s="12">
        <f>[4]Indicators_Data!AD29</f>
        <v>275338.16087999998</v>
      </c>
      <c r="AE30" s="12">
        <f>[4]Indicators_Data!AE29</f>
        <v>340259.85729999997</v>
      </c>
      <c r="AF30" s="12">
        <f>[4]Indicators_Data!AF29</f>
        <v>116541.61616000001</v>
      </c>
      <c r="AG30" s="12">
        <f>[4]Indicators_Data!AG29</f>
        <v>648069.02295448724</v>
      </c>
      <c r="AH30" s="12">
        <f>[4]Indicators_Data!AH29</f>
        <v>75861.689449999991</v>
      </c>
      <c r="AI30" s="12">
        <f>[4]Indicators_Data!AI29</f>
        <v>121349.57958000001</v>
      </c>
      <c r="AJ30" s="12">
        <f>[4]Indicators_Data!AJ29</f>
        <v>632002.39752</v>
      </c>
      <c r="AK30" s="12">
        <f>[4]Indicators_Data!AK29</f>
        <v>80558.250480000002</v>
      </c>
      <c r="AL30" s="12">
        <f>[4]Indicators_Data!AL29</f>
        <v>57680.465850000001</v>
      </c>
      <c r="AM30" s="12">
        <f>[4]Indicators_Data!AM29</f>
        <v>163247.22036000001</v>
      </c>
      <c r="AN30" s="12">
        <f>[4]Indicators_Data!AN29</f>
        <v>106470.81599999999</v>
      </c>
      <c r="AO30" s="12">
        <f>[4]Indicators_Data!AO29</f>
        <v>406871.74458</v>
      </c>
      <c r="AP30" s="12">
        <f>[4]Indicators_Data!AP29</f>
        <v>519191.12100000004</v>
      </c>
      <c r="AQ30" s="12">
        <f>[4]Indicators_Data!AQ29</f>
        <v>188985.69963999998</v>
      </c>
      <c r="AR30" s="12">
        <f>[4]Indicators_Data!AR29</f>
        <v>77730.574739999996</v>
      </c>
      <c r="AS30" s="12">
        <f>[4]Indicators_Data!AS29</f>
        <v>22546.753400000005</v>
      </c>
      <c r="AT30" s="12">
        <f>[4]Indicators_Data!AT29</f>
        <v>178302.17416000002</v>
      </c>
      <c r="AU30" s="12">
        <f>[4]Indicators_Data!AU29</f>
        <v>44581.996200000001</v>
      </c>
      <c r="AV30" s="12">
        <f>[4]Indicators_Data!AV29</f>
        <v>39256.311320000001</v>
      </c>
      <c r="AW30" s="12">
        <f>[4]Indicators_Data!AW29</f>
        <v>640308.08863999997</v>
      </c>
      <c r="AX30" s="12">
        <f>[4]Indicators_Data!AX29</f>
        <v>237166.70148000002</v>
      </c>
      <c r="AY30" s="12">
        <f>[4]Indicators_Data!AY29</f>
        <v>40974.668100000003</v>
      </c>
      <c r="AZ30" s="12">
        <f>[4]Indicators_Data!AZ29</f>
        <v>247665.06485</v>
      </c>
      <c r="BA30" s="12">
        <f>[4]Indicators_Data!BA29</f>
        <v>69627.562999999995</v>
      </c>
      <c r="BB30" s="12">
        <f>[4]Indicators_Data!BB29</f>
        <v>55358.181400000001</v>
      </c>
      <c r="BC30" s="12">
        <f>[4]Indicators_Data!BC29</f>
        <v>1202439.55088</v>
      </c>
      <c r="BD30" s="27">
        <f t="shared" si="0"/>
        <v>262140.48168000003</v>
      </c>
      <c r="BE30" s="27">
        <f t="shared" si="1"/>
        <v>372650.80924999999</v>
      </c>
      <c r="BF30" s="10">
        <f t="shared" si="2"/>
        <v>0.7034480408283188</v>
      </c>
    </row>
    <row r="31" spans="2:58" x14ac:dyDescent="0.2">
      <c r="B31" s="10">
        <f>'[3]97NAICS_VA, GO, II (1977)'!AW1374</f>
        <v>2002</v>
      </c>
      <c r="C31" s="12">
        <f>[4]Indicators_Data!C30</f>
        <v>11543064.857549999</v>
      </c>
      <c r="D31" s="12">
        <f>[4]Indicators_Data!D30</f>
        <v>2512530.0501795611</v>
      </c>
      <c r="E31" s="12">
        <f>[4]Indicators_Data!E30</f>
        <v>1164557.7540488255</v>
      </c>
      <c r="F31" s="12">
        <f>[4]Indicators_Data!F30</f>
        <v>1359128.7434399999</v>
      </c>
      <c r="G31" s="12">
        <f>[4]Indicators_Data!G30</f>
        <v>32051.624359999998</v>
      </c>
      <c r="H31" s="12">
        <f>[4]Indicators_Data!H30</f>
        <v>43578.251799999998</v>
      </c>
      <c r="I31" s="12">
        <f>[4]Indicators_Data!I30</f>
        <v>60014.273520000002</v>
      </c>
      <c r="J31" s="12">
        <f>[4]Indicators_Data!J30</f>
        <v>110006.63560000001</v>
      </c>
      <c r="K31" s="12">
        <f>[4]Indicators_Data!K30</f>
        <v>93265.51754999999</v>
      </c>
      <c r="L31" s="12">
        <f>[4]Indicators_Data!L30</f>
        <v>90183.432199999996</v>
      </c>
      <c r="M31" s="12">
        <f>[4]Indicators_Data!M30</f>
        <v>40537.30128</v>
      </c>
      <c r="N31" s="12">
        <f>[4]Indicators_Data!N30</f>
        <v>173874.79407515578</v>
      </c>
      <c r="O31" s="12">
        <f>[4]Indicators_Data!O30</f>
        <v>30799.53314</v>
      </c>
      <c r="P31" s="12">
        <f>[4]Indicators_Data!P30</f>
        <v>60632.363799999999</v>
      </c>
      <c r="Q31" s="12">
        <f>[4]Indicators_Data!Q30</f>
        <v>171706.41315000001</v>
      </c>
      <c r="R31" s="12">
        <f>[4]Indicators_Data!R30</f>
        <v>23527.215750000003</v>
      </c>
      <c r="S31" s="12">
        <f>[4]Indicators_Data!S30</f>
        <v>17120.520639999999</v>
      </c>
      <c r="T31" s="12">
        <f>[4]Indicators_Data!T30</f>
        <v>50992.294320000001</v>
      </c>
      <c r="U31" s="12">
        <f>[4]Indicators_Data!U30</f>
        <v>37614.025200000004</v>
      </c>
      <c r="V31" s="12">
        <f>[4]Indicators_Data!V30</f>
        <v>80501.84053999999</v>
      </c>
      <c r="W31" s="12">
        <f>[4]Indicators_Data!W30</f>
        <v>178735.57416000002</v>
      </c>
      <c r="X31" s="12">
        <f>[4]Indicators_Data!X30</f>
        <v>61785.207000000002</v>
      </c>
      <c r="Y31" s="12">
        <f>[4]Indicators_Data!Y30</f>
        <v>1356926.8180851557</v>
      </c>
      <c r="Z31" s="12">
        <f>[4]Indicators_Data!Z30</f>
        <v>103465.62927999999</v>
      </c>
      <c r="AA31" s="12">
        <f>[4]Indicators_Data!AA30</f>
        <v>103815.93610000002</v>
      </c>
      <c r="AB31" s="12">
        <f>[4]Indicators_Data!AB30</f>
        <v>188854.48002000002</v>
      </c>
      <c r="AC31" s="12">
        <f>[4]Indicators_Data!AC30</f>
        <v>275935.49864000001</v>
      </c>
      <c r="AD31" s="12">
        <f>[4]Indicators_Data!AD30</f>
        <v>258841.07208000001</v>
      </c>
      <c r="AE31" s="12">
        <f>[4]Indicators_Data!AE30</f>
        <v>304052.01507999998</v>
      </c>
      <c r="AF31" s="12">
        <f>[4]Indicators_Data!AF30</f>
        <v>107068.44022</v>
      </c>
      <c r="AG31" s="12">
        <f>[4]Indicators_Data!AG30</f>
        <v>691317.28355399973</v>
      </c>
      <c r="AH31" s="12">
        <f>[4]Indicators_Data!AH30</f>
        <v>79349.175820000004</v>
      </c>
      <c r="AI31" s="12">
        <f>[4]Indicators_Data!AI30</f>
        <v>129625.16867999999</v>
      </c>
      <c r="AJ31" s="12">
        <f>[4]Indicators_Data!AJ30</f>
        <v>623313.83243999991</v>
      </c>
      <c r="AK31" s="12">
        <f>[4]Indicators_Data!AK30</f>
        <v>79704.833940000011</v>
      </c>
      <c r="AL31" s="12">
        <f>[4]Indicators_Data!AL30</f>
        <v>47451.031880000002</v>
      </c>
      <c r="AM31" s="12">
        <f>[4]Indicators_Data!AM30</f>
        <v>163999.07860000001</v>
      </c>
      <c r="AN31" s="12">
        <f>[4]Indicators_Data!AN30</f>
        <v>104417.64864</v>
      </c>
      <c r="AO31" s="12">
        <f>[4]Indicators_Data!AO30</f>
        <v>419911.01459999994</v>
      </c>
      <c r="AP31" s="12">
        <f>[4]Indicators_Data!AP30</f>
        <v>548507.98659999995</v>
      </c>
      <c r="AQ31" s="12">
        <f>[4]Indicators_Data!AQ30</f>
        <v>192545.53671999997</v>
      </c>
      <c r="AR31" s="12">
        <f>[4]Indicators_Data!AR30</f>
        <v>81171.641879999996</v>
      </c>
      <c r="AS31" s="12">
        <f>[4]Indicators_Data!AS30</f>
        <v>23205.710080000001</v>
      </c>
      <c r="AT31" s="12">
        <f>[4]Indicators_Data!AT30</f>
        <v>201367.85279999999</v>
      </c>
      <c r="AU31" s="12">
        <f>[4]Indicators_Data!AU30</f>
        <v>42665.225400000003</v>
      </c>
      <c r="AV31" s="12">
        <f>[4]Indicators_Data!AV30</f>
        <v>28024.804959999998</v>
      </c>
      <c r="AW31" s="12">
        <f>[4]Indicators_Data!AW30</f>
        <v>617926.46168000007</v>
      </c>
      <c r="AX31" s="12">
        <f>[4]Indicators_Data!AX30</f>
        <v>236206.04405999999</v>
      </c>
      <c r="AY31" s="12">
        <f>[4]Indicators_Data!AY30</f>
        <v>42415.703099999999</v>
      </c>
      <c r="AZ31" s="12">
        <f>[4]Indicators_Data!AZ30</f>
        <v>252273.56125</v>
      </c>
      <c r="BA31" s="12">
        <f>[4]Indicators_Data!BA30</f>
        <v>68058.277359999993</v>
      </c>
      <c r="BB31" s="12">
        <f>[4]Indicators_Data!BB30</f>
        <v>44909.633300000001</v>
      </c>
      <c r="BC31" s="12">
        <f>[4]Indicators_Data!BC30</f>
        <v>1166713.7778700001</v>
      </c>
      <c r="BD31" s="27">
        <f t="shared" si="0"/>
        <v>272057.88315999997</v>
      </c>
      <c r="BE31" s="27">
        <f t="shared" si="1"/>
        <v>365241.47190999996</v>
      </c>
      <c r="BF31" s="10">
        <f t="shared" si="2"/>
        <v>0.7448712812849424</v>
      </c>
    </row>
    <row r="32" spans="2:58" x14ac:dyDescent="0.2">
      <c r="B32" s="10">
        <f>'[3]97NAICS_VA, GO, II (1977)'!AW1375</f>
        <v>2003</v>
      </c>
      <c r="C32" s="12">
        <f>[4]Indicators_Data!C31</f>
        <v>11836422.42471</v>
      </c>
      <c r="D32" s="12">
        <f>[4]Indicators_Data!D31</f>
        <v>2561353.8565514786</v>
      </c>
      <c r="E32" s="12">
        <f>[4]Indicators_Data!E31</f>
        <v>1166349.2891503384</v>
      </c>
      <c r="F32" s="12">
        <f>[4]Indicators_Data!F31</f>
        <v>1402143.9142800001</v>
      </c>
      <c r="G32" s="12">
        <f>[4]Indicators_Data!G31</f>
        <v>31997.427280000004</v>
      </c>
      <c r="H32" s="12">
        <f>[4]Indicators_Data!H31</f>
        <v>43875.938499999997</v>
      </c>
      <c r="I32" s="12">
        <f>[4]Indicators_Data!I31</f>
        <v>56288.445160000003</v>
      </c>
      <c r="J32" s="12">
        <f>[4]Indicators_Data!J31</f>
        <v>111328.25731999999</v>
      </c>
      <c r="K32" s="12">
        <f>[4]Indicators_Data!K31</f>
        <v>91429.543349999993</v>
      </c>
      <c r="L32" s="12">
        <f>[4]Indicators_Data!L31</f>
        <v>109140.35400000001</v>
      </c>
      <c r="M32" s="12">
        <f>[4]Indicators_Data!M31</f>
        <v>41887.266960000001</v>
      </c>
      <c r="N32" s="12">
        <f>[4]Indicators_Data!N31</f>
        <v>175531.23000839888</v>
      </c>
      <c r="O32" s="12">
        <f>[4]Indicators_Data!O31</f>
        <v>30103.139759999998</v>
      </c>
      <c r="P32" s="12">
        <f>[4]Indicators_Data!P31</f>
        <v>61089.661399999997</v>
      </c>
      <c r="Q32" s="12">
        <f>[4]Indicators_Data!Q31</f>
        <v>175205.60504999998</v>
      </c>
      <c r="R32" s="12">
        <f>[4]Indicators_Data!R31</f>
        <v>20513.996760000002</v>
      </c>
      <c r="S32" s="12">
        <f>[4]Indicators_Data!S31</f>
        <v>15596.57</v>
      </c>
      <c r="T32" s="12">
        <f>[4]Indicators_Data!T31</f>
        <v>49791.892479999995</v>
      </c>
      <c r="U32" s="12">
        <f>[4]Indicators_Data!U31</f>
        <v>37184.547150000006</v>
      </c>
      <c r="V32" s="12">
        <f>[4]Indicators_Data!V31</f>
        <v>112171.0423</v>
      </c>
      <c r="W32" s="12">
        <f>[4]Indicators_Data!W31</f>
        <v>177383.7648</v>
      </c>
      <c r="X32" s="12">
        <f>[4]Indicators_Data!X31</f>
        <v>62685.87174000001</v>
      </c>
      <c r="Y32" s="12">
        <f>[4]Indicators_Data!Y31</f>
        <v>1403204.5540183992</v>
      </c>
      <c r="Z32" s="12">
        <f>[4]Indicators_Data!Z31</f>
        <v>103652.39443</v>
      </c>
      <c r="AA32" s="12">
        <f>[4]Indicators_Data!AA31</f>
        <v>105340.49479999999</v>
      </c>
      <c r="AB32" s="12">
        <f>[4]Indicators_Data!AB31</f>
        <v>181763.94084000002</v>
      </c>
      <c r="AC32" s="12">
        <f>[4]Indicators_Data!AC31</f>
        <v>272828.75884000002</v>
      </c>
      <c r="AD32" s="12">
        <f>[4]Indicators_Data!AD31</f>
        <v>261222.36564000003</v>
      </c>
      <c r="AE32" s="12">
        <f>[4]Indicators_Data!AE31</f>
        <v>328258.70043999999</v>
      </c>
      <c r="AF32" s="12">
        <f>[4]Indicators_Data!AF31</f>
        <v>104976.04558000001</v>
      </c>
      <c r="AG32" s="12">
        <f>[4]Indicators_Data!AG31</f>
        <v>708470.99983995559</v>
      </c>
      <c r="AH32" s="12">
        <f>[4]Indicators_Data!AH31</f>
        <v>77441.815040000001</v>
      </c>
      <c r="AI32" s="12">
        <f>[4]Indicators_Data!AI31</f>
        <v>133958.77596</v>
      </c>
      <c r="AJ32" s="12">
        <f>[4]Indicators_Data!AJ31</f>
        <v>635432.96232000005</v>
      </c>
      <c r="AK32" s="12">
        <f>[4]Indicators_Data!AK31</f>
        <v>76946.292719999998</v>
      </c>
      <c r="AL32" s="12">
        <f>[4]Indicators_Data!AL31</f>
        <v>44059.286110000008</v>
      </c>
      <c r="AM32" s="12">
        <f>[4]Indicators_Data!AM31</f>
        <v>159452.88492000001</v>
      </c>
      <c r="AN32" s="12">
        <f>[4]Indicators_Data!AN31</f>
        <v>100600.15104000001</v>
      </c>
      <c r="AO32" s="12">
        <f>[4]Indicators_Data!AO31</f>
        <v>397640.72585999995</v>
      </c>
      <c r="AP32" s="12">
        <f>[4]Indicators_Data!AP31</f>
        <v>546302.32900000003</v>
      </c>
      <c r="AQ32" s="12">
        <f>[4]Indicators_Data!AQ31</f>
        <v>192193.87510999999</v>
      </c>
      <c r="AR32" s="12">
        <f>[4]Indicators_Data!AR31</f>
        <v>91550.953200000004</v>
      </c>
      <c r="AS32" s="12">
        <f>[4]Indicators_Data!AS31</f>
        <v>23748.778680000003</v>
      </c>
      <c r="AT32" s="12">
        <f>[4]Indicators_Data!AT31</f>
        <v>161113.58514000001</v>
      </c>
      <c r="AU32" s="12">
        <f>[4]Indicators_Data!AU31</f>
        <v>41402.757899999997</v>
      </c>
      <c r="AV32" s="12">
        <f>[4]Indicators_Data!AV31</f>
        <v>29469.486489999999</v>
      </c>
      <c r="AW32" s="12">
        <f>[4]Indicators_Data!AW31</f>
        <v>619635.40364000003</v>
      </c>
      <c r="AX32" s="12">
        <f>[4]Indicators_Data!AX31</f>
        <v>246147.08799000003</v>
      </c>
      <c r="AY32" s="12">
        <f>[4]Indicators_Data!AY31</f>
        <v>42273.458999999995</v>
      </c>
      <c r="AZ32" s="12">
        <f>[4]Indicators_Data!AZ31</f>
        <v>235353.10750000001</v>
      </c>
      <c r="BA32" s="12">
        <f>[4]Indicators_Data!BA31</f>
        <v>66929.201279999994</v>
      </c>
      <c r="BB32" s="12">
        <f>[4]Indicators_Data!BB31</f>
        <v>53715.332999999999</v>
      </c>
      <c r="BC32" s="12">
        <f>[4]Indicators_Data!BC31</f>
        <v>1194875.7056700001</v>
      </c>
      <c r="BD32" s="27">
        <f t="shared" si="0"/>
        <v>231985.82953000002</v>
      </c>
      <c r="BE32" s="27">
        <f t="shared" si="1"/>
        <v>355997.64178000001</v>
      </c>
      <c r="BF32" s="10">
        <f t="shared" si="2"/>
        <v>0.65164990523550437</v>
      </c>
    </row>
    <row r="33" spans="2:60" x14ac:dyDescent="0.2">
      <c r="B33" s="10">
        <f>'[3]97NAICS_VA, GO, II (1977)'!AW1376</f>
        <v>2004</v>
      </c>
      <c r="C33" s="12">
        <f>[4]Indicators_Data!C32</f>
        <v>12246921.05139</v>
      </c>
      <c r="D33" s="12">
        <f>[4]Indicators_Data!D32</f>
        <v>2697485.1709770551</v>
      </c>
      <c r="E33" s="12">
        <f>[4]Indicators_Data!E32</f>
        <v>1182577.9040802673</v>
      </c>
      <c r="F33" s="12">
        <f>[4]Indicators_Data!F32</f>
        <v>1516877.1919200001</v>
      </c>
      <c r="G33" s="12">
        <f>[4]Indicators_Data!G32</f>
        <v>30868.211289999999</v>
      </c>
      <c r="H33" s="12">
        <f>[4]Indicators_Data!H32</f>
        <v>45682.448200000006</v>
      </c>
      <c r="I33" s="12">
        <f>[4]Indicators_Data!I32</f>
        <v>60209.407799999994</v>
      </c>
      <c r="J33" s="12">
        <f>[4]Indicators_Data!J32</f>
        <v>119272.44476</v>
      </c>
      <c r="K33" s="12">
        <f>[4]Indicators_Data!K32</f>
        <v>103008.44984999999</v>
      </c>
      <c r="L33" s="12">
        <f>[4]Indicators_Data!L32</f>
        <v>144091.3186</v>
      </c>
      <c r="M33" s="12">
        <f>[4]Indicators_Data!M32</f>
        <v>39584.619200000001</v>
      </c>
      <c r="N33" s="12">
        <f>[4]Indicators_Data!N32</f>
        <v>175939.64801149975</v>
      </c>
      <c r="O33" s="12">
        <f>[4]Indicators_Data!O32</f>
        <v>32473.417080000003</v>
      </c>
      <c r="P33" s="12">
        <f>[4]Indicators_Data!P32</f>
        <v>68032.777399999992</v>
      </c>
      <c r="Q33" s="12">
        <f>[4]Indicators_Data!Q32</f>
        <v>161905.57920000001</v>
      </c>
      <c r="R33" s="12">
        <f>[4]Indicators_Data!R32</f>
        <v>27168.218010000001</v>
      </c>
      <c r="S33" s="12">
        <f>[4]Indicators_Data!S32</f>
        <v>15973.443839999998</v>
      </c>
      <c r="T33" s="12">
        <f>[4]Indicators_Data!T32</f>
        <v>55341.865259999999</v>
      </c>
      <c r="U33" s="12">
        <f>[4]Indicators_Data!U32</f>
        <v>38004.868979999999</v>
      </c>
      <c r="V33" s="12">
        <f>[4]Indicators_Data!V32</f>
        <v>143989.28543000002</v>
      </c>
      <c r="W33" s="12">
        <f>[4]Indicators_Data!W32</f>
        <v>193376.51212000003</v>
      </c>
      <c r="X33" s="12">
        <f>[4]Indicators_Data!X32</f>
        <v>66368.677379999994</v>
      </c>
      <c r="Y33" s="12">
        <f>[4]Indicators_Data!Y32</f>
        <v>1521291.1924114998</v>
      </c>
      <c r="Z33" s="12">
        <f>[4]Indicators_Data!Z32</f>
        <v>105939.98454</v>
      </c>
      <c r="AA33" s="12">
        <f>[4]Indicators_Data!AA32</f>
        <v>108447.99</v>
      </c>
      <c r="AB33" s="12">
        <f>[4]Indicators_Data!AB32</f>
        <v>200716.95609000002</v>
      </c>
      <c r="AC33" s="12">
        <f>[4]Indicators_Data!AC32</f>
        <v>272389.82496</v>
      </c>
      <c r="AD33" s="12">
        <f>[4]Indicators_Data!AD32</f>
        <v>271009.86108</v>
      </c>
      <c r="AE33" s="12">
        <f>[4]Indicators_Data!AE32</f>
        <v>357533.04553999996</v>
      </c>
      <c r="AF33" s="12">
        <f>[4]Indicators_Data!AF32</f>
        <v>106388.30366000001</v>
      </c>
      <c r="AG33" s="12">
        <f>[4]Indicators_Data!AG32</f>
        <v>703382.70870264142</v>
      </c>
      <c r="AH33" s="12">
        <f>[4]Indicators_Data!AH32</f>
        <v>79547.000620000006</v>
      </c>
      <c r="AI33" s="12">
        <f>[4]Indicators_Data!AI32</f>
        <v>133246.98954000001</v>
      </c>
      <c r="AJ33" s="12">
        <f>[4]Indicators_Data!AJ32</f>
        <v>634707.26592000003</v>
      </c>
      <c r="AK33" s="12">
        <f>[4]Indicators_Data!AK32</f>
        <v>75757.305779999995</v>
      </c>
      <c r="AL33" s="12">
        <f>[4]Indicators_Data!AL32</f>
        <v>38533.45405</v>
      </c>
      <c r="AM33" s="12">
        <f>[4]Indicators_Data!AM32</f>
        <v>159773.06184000001</v>
      </c>
      <c r="AN33" s="12">
        <f>[4]Indicators_Data!AN32</f>
        <v>101169.74592</v>
      </c>
      <c r="AO33" s="12">
        <f>[4]Indicators_Data!AO32</f>
        <v>431180.70198000001</v>
      </c>
      <c r="AP33" s="12">
        <f>[4]Indicators_Data!AP32</f>
        <v>568783.95360000001</v>
      </c>
      <c r="AQ33" s="12">
        <f>[4]Indicators_Data!AQ32</f>
        <v>194264.55296999999</v>
      </c>
      <c r="AR33" s="12">
        <f>[4]Indicators_Data!AR32</f>
        <v>97914.836040000009</v>
      </c>
      <c r="AS33" s="12">
        <f>[4]Indicators_Data!AS32</f>
        <v>24796.788200000003</v>
      </c>
      <c r="AT33" s="12">
        <f>[4]Indicators_Data!AT32</f>
        <v>156543.94527999999</v>
      </c>
      <c r="AU33" s="12">
        <f>[4]Indicators_Data!AU32</f>
        <v>39093.986400000002</v>
      </c>
      <c r="AV33" s="12">
        <f>[4]Indicators_Data!AV32</f>
        <v>34207.420539999999</v>
      </c>
      <c r="AW33" s="12">
        <f>[4]Indicators_Data!AW32</f>
        <v>619470.02216000005</v>
      </c>
      <c r="AX33" s="12">
        <f>[4]Indicators_Data!AX32</f>
        <v>250160.72474999999</v>
      </c>
      <c r="AY33" s="12">
        <f>[4]Indicators_Data!AY32</f>
        <v>45091.844550000002</v>
      </c>
      <c r="AZ33" s="12">
        <f>[4]Indicators_Data!AZ32</f>
        <v>230238.64025</v>
      </c>
      <c r="BA33" s="12">
        <f>[4]Indicators_Data!BA32</f>
        <v>69371.677640000009</v>
      </c>
      <c r="BB33" s="12">
        <f>[4]Indicators_Data!BB32</f>
        <v>66902.4997</v>
      </c>
      <c r="BC33" s="12">
        <f>[4]Indicators_Data!BC32</f>
        <v>1207137.35919</v>
      </c>
      <c r="BD33" s="27">
        <f t="shared" si="0"/>
        <v>229845.35221999997</v>
      </c>
      <c r="BE33" s="27">
        <f t="shared" si="1"/>
        <v>366512.81758999999</v>
      </c>
      <c r="BF33" s="10">
        <f t="shared" si="2"/>
        <v>0.62711409039210397</v>
      </c>
    </row>
    <row r="34" spans="2:60" x14ac:dyDescent="0.2">
      <c r="B34" s="10">
        <f>'[3]97NAICS_VA, GO, II (1977)'!AW1377</f>
        <v>2005</v>
      </c>
      <c r="C34" s="12">
        <f>[4]Indicators_Data!C33</f>
        <v>12622959</v>
      </c>
      <c r="D34" s="12">
        <f>[4]Indicators_Data!D33</f>
        <v>2707107</v>
      </c>
      <c r="E34" s="12">
        <f>[4]Indicators_Data!E33</f>
        <v>1137783</v>
      </c>
      <c r="F34" s="12">
        <f>[4]Indicators_Data!F33</f>
        <v>1569324</v>
      </c>
      <c r="G34" s="12">
        <f>[4]Indicators_Data!G33</f>
        <v>33047</v>
      </c>
      <c r="H34" s="12">
        <f>[4]Indicators_Data!H33</f>
        <v>45310</v>
      </c>
      <c r="I34" s="12">
        <f>[4]Indicators_Data!I33</f>
        <v>53756</v>
      </c>
      <c r="J34" s="12">
        <f>[4]Indicators_Data!J33</f>
        <v>120476</v>
      </c>
      <c r="K34" s="12">
        <f>[4]Indicators_Data!K33</f>
        <v>109545</v>
      </c>
      <c r="L34" s="12">
        <f>[4]Indicators_Data!L33</f>
        <v>183460</v>
      </c>
      <c r="M34" s="12">
        <f>[4]Indicators_Data!M33</f>
        <v>39928</v>
      </c>
      <c r="N34" s="12">
        <f>[4]Indicators_Data!N33</f>
        <v>188763</v>
      </c>
      <c r="O34" s="12">
        <f>[4]Indicators_Data!O33</f>
        <v>34322</v>
      </c>
      <c r="P34" s="12">
        <f>[4]Indicators_Data!P33</f>
        <v>69710</v>
      </c>
      <c r="Q34" s="12">
        <f>[4]Indicators_Data!Q33</f>
        <v>172035</v>
      </c>
      <c r="R34" s="12">
        <f>[4]Indicators_Data!R33</f>
        <v>23451</v>
      </c>
      <c r="S34" s="12">
        <f>[4]Indicators_Data!S33</f>
        <v>15976</v>
      </c>
      <c r="T34" s="12">
        <f>[4]Indicators_Data!T33</f>
        <v>53878</v>
      </c>
      <c r="U34" s="12">
        <f>[4]Indicators_Data!U33</f>
        <v>37509</v>
      </c>
      <c r="V34" s="12">
        <f>[4]Indicators_Data!V33</f>
        <v>139291</v>
      </c>
      <c r="W34" s="12">
        <f>[4]Indicators_Data!W33</f>
        <v>183172</v>
      </c>
      <c r="X34" s="12">
        <f>[4]Indicators_Data!X33</f>
        <v>65694</v>
      </c>
      <c r="Y34" s="12">
        <f>[4]Indicators_Data!Y33</f>
        <v>1569323</v>
      </c>
      <c r="Z34" s="12">
        <f>[4]Indicators_Data!Z33</f>
        <v>113191</v>
      </c>
      <c r="AA34" s="12">
        <f>[4]Indicators_Data!AA33</f>
        <v>112265</v>
      </c>
      <c r="AB34" s="12">
        <f>[4]Indicators_Data!AB33</f>
        <v>201093</v>
      </c>
      <c r="AC34" s="12">
        <f>[4]Indicators_Data!AC33</f>
        <v>285022</v>
      </c>
      <c r="AD34" s="12">
        <f>[4]Indicators_Data!AD33</f>
        <v>291468</v>
      </c>
      <c r="AE34" s="12">
        <f>[4]Indicators_Data!AE33</f>
        <v>378466</v>
      </c>
      <c r="AF34" s="12">
        <f>[4]Indicators_Data!AF33</f>
        <v>108302</v>
      </c>
      <c r="AG34" s="12">
        <f>[4]Indicators_Data!AG33</f>
        <v>728949.54303487635</v>
      </c>
      <c r="AH34" s="12">
        <f>[4]Indicators_Data!AH33</f>
        <v>82427</v>
      </c>
      <c r="AI34" s="12">
        <f>[4]Indicators_Data!AI33</f>
        <v>142929</v>
      </c>
      <c r="AJ34" s="12">
        <f>[4]Indicators_Data!AJ33</f>
        <v>659724</v>
      </c>
      <c r="AK34" s="12">
        <f>[4]Indicators_Data!AK33</f>
        <v>76266</v>
      </c>
      <c r="AL34" s="12">
        <f>[4]Indicators_Data!AL33</f>
        <v>37121</v>
      </c>
      <c r="AM34" s="12">
        <f>[4]Indicators_Data!AM33</f>
        <v>159292</v>
      </c>
      <c r="AN34" s="12">
        <f>[4]Indicators_Data!AN33</f>
        <v>100992</v>
      </c>
      <c r="AO34" s="12">
        <f>[4]Indicators_Data!AO33</f>
        <v>456078</v>
      </c>
      <c r="AP34" s="12">
        <f>[4]Indicators_Data!AP33</f>
        <v>574390</v>
      </c>
      <c r="AQ34" s="12">
        <f>[4]Indicators_Data!AQ33</f>
        <v>196459</v>
      </c>
      <c r="AR34" s="12">
        <f>[4]Indicators_Data!AR33</f>
        <v>102018</v>
      </c>
      <c r="AS34" s="12">
        <f>[4]Indicators_Data!AS33</f>
        <v>25084</v>
      </c>
      <c r="AT34" s="12">
        <f>[4]Indicators_Data!AT33</f>
        <v>128686</v>
      </c>
      <c r="AU34" s="12">
        <f>[4]Indicators_Data!AU33</f>
        <v>36330</v>
      </c>
      <c r="AV34" s="12">
        <f>[4]Indicators_Data!AV33</f>
        <v>27253</v>
      </c>
      <c r="AW34" s="12">
        <f>[4]Indicators_Data!AW33</f>
        <v>612524</v>
      </c>
      <c r="AX34" s="12">
        <f>[4]Indicators_Data!AX33</f>
        <v>251481</v>
      </c>
      <c r="AY34" s="12">
        <f>[4]Indicators_Data!AY33</f>
        <v>46485</v>
      </c>
      <c r="AZ34" s="12">
        <f>[4]Indicators_Data!AZ33</f>
        <v>219035</v>
      </c>
      <c r="BA34" s="12">
        <f>[4]Indicators_Data!BA33</f>
        <v>72284</v>
      </c>
      <c r="BB34" s="12">
        <f>[4]Indicators_Data!BB33</f>
        <v>80690</v>
      </c>
      <c r="BC34" s="12">
        <f>[4]Indicators_Data!BC33</f>
        <v>1246103</v>
      </c>
      <c r="BD34" s="27">
        <f t="shared" si="0"/>
        <v>192269</v>
      </c>
      <c r="BE34" s="27">
        <f t="shared" si="1"/>
        <v>372009</v>
      </c>
      <c r="BF34" s="10">
        <f t="shared" si="2"/>
        <v>0.51683964635264201</v>
      </c>
    </row>
    <row r="35" spans="2:60" x14ac:dyDescent="0.2">
      <c r="B35" s="10">
        <f>'[3]97NAICS_VA, GO, II (1977)'!AW1378</f>
        <v>2006</v>
      </c>
      <c r="C35" s="12">
        <f>[4]Indicators_Data!C34</f>
        <v>12958477.250220001</v>
      </c>
      <c r="D35" s="12">
        <f>[4]Indicators_Data!D34</f>
        <v>2771116.6569335186</v>
      </c>
      <c r="E35" s="12">
        <f>[4]Indicators_Data!E34</f>
        <v>1137594.0529008254</v>
      </c>
      <c r="F35" s="12">
        <f>[4]Indicators_Data!F34</f>
        <v>1634592.1851600001</v>
      </c>
      <c r="G35" s="12">
        <f>[4]Indicators_Data!G34</f>
        <v>32765.77003</v>
      </c>
      <c r="H35" s="12">
        <f>[4]Indicators_Data!H34</f>
        <v>39981.544000000002</v>
      </c>
      <c r="I35" s="12">
        <f>[4]Indicators_Data!I34</f>
        <v>46554.846239999999</v>
      </c>
      <c r="J35" s="12">
        <f>[4]Indicators_Data!J34</f>
        <v>125693.81556</v>
      </c>
      <c r="K35" s="12">
        <f>[4]Indicators_Data!K34</f>
        <v>115963.24154999999</v>
      </c>
      <c r="L35" s="12">
        <f>[4]Indicators_Data!L34</f>
        <v>224182.61620000002</v>
      </c>
      <c r="M35" s="12">
        <f>[4]Indicators_Data!M34</f>
        <v>44831.557680000005</v>
      </c>
      <c r="N35" s="12">
        <f>[4]Indicators_Data!N34</f>
        <v>199778.44729660306</v>
      </c>
      <c r="O35" s="12">
        <f>[4]Indicators_Data!O34</f>
        <v>36058.349979999999</v>
      </c>
      <c r="P35" s="12">
        <f>[4]Indicators_Data!P34</f>
        <v>74427.275699999998</v>
      </c>
      <c r="Q35" s="12">
        <f>[4]Indicators_Data!Q34</f>
        <v>192240.51074999999</v>
      </c>
      <c r="R35" s="12">
        <f>[4]Indicators_Data!R34</f>
        <v>20177.474910000001</v>
      </c>
      <c r="S35" s="12">
        <f>[4]Indicators_Data!S34</f>
        <v>15517.64856</v>
      </c>
      <c r="T35" s="12">
        <f>[4]Indicators_Data!T34</f>
        <v>55019.67482</v>
      </c>
      <c r="U35" s="12">
        <f>[4]Indicators_Data!U34</f>
        <v>36488.380109999998</v>
      </c>
      <c r="V35" s="12">
        <f>[4]Indicators_Data!V34</f>
        <v>120970.05477</v>
      </c>
      <c r="W35" s="12">
        <f>[4]Indicators_Data!W34</f>
        <v>200992.80388000002</v>
      </c>
      <c r="X35" s="12">
        <f>[4]Indicators_Data!X34</f>
        <v>59257.301879999999</v>
      </c>
      <c r="Y35" s="12">
        <f>[4]Indicators_Data!Y34</f>
        <v>1640901.3139166031</v>
      </c>
      <c r="Z35" s="12">
        <f>[4]Indicators_Data!Z34</f>
        <v>114843.5886</v>
      </c>
      <c r="AA35" s="12">
        <f>[4]Indicators_Data!AA34</f>
        <v>114664.10305000001</v>
      </c>
      <c r="AB35" s="12">
        <f>[4]Indicators_Data!AB34</f>
        <v>198102.74709000002</v>
      </c>
      <c r="AC35" s="12">
        <f>[4]Indicators_Data!AC34</f>
        <v>299461.21451999998</v>
      </c>
      <c r="AD35" s="12">
        <f>[4]Indicators_Data!AD34</f>
        <v>304764.77016000001</v>
      </c>
      <c r="AE35" s="12">
        <f>[4]Indicators_Data!AE34</f>
        <v>410862.68960000004</v>
      </c>
      <c r="AF35" s="12">
        <f>[4]Indicators_Data!AF34</f>
        <v>108447.12468000001</v>
      </c>
      <c r="AG35" s="12">
        <f>[4]Indicators_Data!AG34</f>
        <v>731047.86853890342</v>
      </c>
      <c r="AH35" s="12">
        <f>[4]Indicators_Data!AH34</f>
        <v>80951.556700000001</v>
      </c>
      <c r="AI35" s="12">
        <f>[4]Indicators_Data!AI34</f>
        <v>146609.42175000001</v>
      </c>
      <c r="AJ35" s="12">
        <f>[4]Indicators_Data!AJ34</f>
        <v>660957.68388000003</v>
      </c>
      <c r="AK35" s="12">
        <f>[4]Indicators_Data!AK34</f>
        <v>68756.086980000007</v>
      </c>
      <c r="AL35" s="12">
        <f>[4]Indicators_Data!AL34</f>
        <v>34686.233610000003</v>
      </c>
      <c r="AM35" s="12">
        <f>[4]Indicators_Data!AM34</f>
        <v>157460.14199999999</v>
      </c>
      <c r="AN35" s="12">
        <f>[4]Indicators_Data!AN34</f>
        <v>99702.332160000005</v>
      </c>
      <c r="AO35" s="12">
        <f>[4]Indicators_Data!AO34</f>
        <v>450358.78188000002</v>
      </c>
      <c r="AP35" s="12">
        <f>[4]Indicators_Data!AP34</f>
        <v>581483.71649999998</v>
      </c>
      <c r="AQ35" s="12">
        <f>[4]Indicators_Data!AQ34</f>
        <v>195284.17517999999</v>
      </c>
      <c r="AR35" s="12">
        <f>[4]Indicators_Data!AR34</f>
        <v>99130.890600000013</v>
      </c>
      <c r="AS35" s="12">
        <f>[4]Indicators_Data!AS34</f>
        <v>28782.6358</v>
      </c>
      <c r="AT35" s="12">
        <f>[4]Indicators_Data!AT34</f>
        <v>146696.89256000001</v>
      </c>
      <c r="AU35" s="12">
        <f>[4]Indicators_Data!AU34</f>
        <v>35525.290499999996</v>
      </c>
      <c r="AV35" s="12">
        <f>[4]Indicators_Data!AV34</f>
        <v>26876.091010000004</v>
      </c>
      <c r="AW35" s="12">
        <f>[4]Indicators_Data!AW34</f>
        <v>594038.02567999996</v>
      </c>
      <c r="AX35" s="12">
        <f>[4]Indicators_Data!AX34</f>
        <v>251938.69542</v>
      </c>
      <c r="AY35" s="12">
        <f>[4]Indicators_Data!AY34</f>
        <v>45363.781799999997</v>
      </c>
      <c r="AZ35" s="12">
        <f>[4]Indicators_Data!AZ34</f>
        <v>219615.44274999999</v>
      </c>
      <c r="BA35" s="12">
        <f>[4]Indicators_Data!BA34</f>
        <v>74487.939160000009</v>
      </c>
      <c r="BB35" s="12">
        <f>[4]Indicators_Data!BB34</f>
        <v>99274.520799999998</v>
      </c>
      <c r="BC35" s="12">
        <f>[4]Indicators_Data!BC34</f>
        <v>1233741.65824</v>
      </c>
      <c r="BD35" s="27">
        <f t="shared" si="0"/>
        <v>209098.27407000001</v>
      </c>
      <c r="BE35" s="27">
        <f t="shared" si="1"/>
        <v>393377.90270999999</v>
      </c>
      <c r="BF35" s="10">
        <f t="shared" si="2"/>
        <v>0.53154555105793078</v>
      </c>
    </row>
    <row r="36" spans="2:60" x14ac:dyDescent="0.2">
      <c r="B36" s="10">
        <f>'[3]97NAICS_VA, GO, II (1977)'!AW1379</f>
        <v>2007</v>
      </c>
      <c r="C36" s="12">
        <f>[4]Indicators_Data!C35</f>
        <v>13206392.16498</v>
      </c>
      <c r="D36" s="12">
        <f>[4]Indicators_Data!D35</f>
        <v>2795059.558923291</v>
      </c>
      <c r="E36" s="12">
        <f>[4]Indicators_Data!E35</f>
        <v>1108513.1779110355</v>
      </c>
      <c r="F36" s="12">
        <f>[4]Indicators_Data!F35</f>
        <v>1692468.8542800001</v>
      </c>
      <c r="G36" s="12">
        <f>[4]Indicators_Data!G35</f>
        <v>35444.229380000004</v>
      </c>
      <c r="H36" s="12">
        <f>[4]Indicators_Data!H35</f>
        <v>39210.820899999999</v>
      </c>
      <c r="I36" s="12">
        <f>[4]Indicators_Data!I35</f>
        <v>42164.593719999997</v>
      </c>
      <c r="J36" s="12">
        <f>[4]Indicators_Data!J35</f>
        <v>129174.36720000001</v>
      </c>
      <c r="K36" s="12">
        <f>[4]Indicators_Data!K35</f>
        <v>122034.22545</v>
      </c>
      <c r="L36" s="12">
        <f>[4]Indicators_Data!L35</f>
        <v>251109.0404</v>
      </c>
      <c r="M36" s="12">
        <f>[4]Indicators_Data!M35</f>
        <v>42950.150320000001</v>
      </c>
      <c r="N36" s="12">
        <f>[4]Indicators_Data!N35</f>
        <v>209326.58390338806</v>
      </c>
      <c r="O36" s="12">
        <f>[4]Indicators_Data!O35</f>
        <v>32961.819140000007</v>
      </c>
      <c r="P36" s="12">
        <f>[4]Indicators_Data!P35</f>
        <v>76959.142900000006</v>
      </c>
      <c r="Q36" s="12">
        <f>[4]Indicators_Data!Q35</f>
        <v>197313.8229</v>
      </c>
      <c r="R36" s="12">
        <f>[4]Indicators_Data!R35</f>
        <v>21103.320390000001</v>
      </c>
      <c r="S36" s="12">
        <f>[4]Indicators_Data!S35</f>
        <v>14806.397040000002</v>
      </c>
      <c r="T36" s="12">
        <f>[4]Indicators_Data!T35</f>
        <v>53048.2788</v>
      </c>
      <c r="U36" s="12">
        <f>[4]Indicators_Data!U35</f>
        <v>37578.391649999998</v>
      </c>
      <c r="V36" s="12">
        <f>[4]Indicators_Data!V35</f>
        <v>119046.44605999999</v>
      </c>
      <c r="W36" s="12">
        <f>[4]Indicators_Data!W35</f>
        <v>216837.18188000002</v>
      </c>
      <c r="X36" s="12">
        <f>[4]Indicators_Data!X35</f>
        <v>64961.511900000005</v>
      </c>
      <c r="Y36" s="12">
        <f>[4]Indicators_Data!Y35</f>
        <v>1706030.3239333879</v>
      </c>
      <c r="Z36" s="12">
        <f>[4]Indicators_Data!Z35</f>
        <v>107054.91589</v>
      </c>
      <c r="AA36" s="12">
        <f>[4]Indicators_Data!AA35</f>
        <v>113673.92574999999</v>
      </c>
      <c r="AB36" s="12">
        <f>[4]Indicators_Data!AB35</f>
        <v>204616.14936000001</v>
      </c>
      <c r="AC36" s="12">
        <f>[4]Indicators_Data!AC35</f>
        <v>311218.37202000001</v>
      </c>
      <c r="AD36" s="12">
        <f>[4]Indicators_Data!AD35</f>
        <v>315295.50900000002</v>
      </c>
      <c r="AE36" s="12">
        <f>[4]Indicators_Data!AE35</f>
        <v>447736.63198000001</v>
      </c>
      <c r="AF36" s="12">
        <f>[4]Indicators_Data!AF35</f>
        <v>112184.62670000001</v>
      </c>
      <c r="AG36" s="12">
        <f>[4]Indicators_Data!AG35</f>
        <v>789974.50185859215</v>
      </c>
      <c r="AH36" s="12">
        <f>[4]Indicators_Data!AH35</f>
        <v>76561.494680000003</v>
      </c>
      <c r="AI36" s="12">
        <f>[4]Indicators_Data!AI35</f>
        <v>142764.63165000002</v>
      </c>
      <c r="AJ36" s="12">
        <f>[4]Indicators_Data!AJ35</f>
        <v>665107.34784000006</v>
      </c>
      <c r="AK36" s="12">
        <f>[4]Indicators_Data!AK35</f>
        <v>60328.693979999989</v>
      </c>
      <c r="AL36" s="12">
        <f>[4]Indicators_Data!AL35</f>
        <v>26259.395400000001</v>
      </c>
      <c r="AM36" s="12">
        <f>[4]Indicators_Data!AM35</f>
        <v>159155.00888000001</v>
      </c>
      <c r="AN36" s="12">
        <f>[4]Indicators_Data!AN35</f>
        <v>102069.58464</v>
      </c>
      <c r="AO36" s="12">
        <f>[4]Indicators_Data!AO35</f>
        <v>462495.01746</v>
      </c>
      <c r="AP36" s="12">
        <f>[4]Indicators_Data!AP35</f>
        <v>619571.51740000001</v>
      </c>
      <c r="AQ36" s="12">
        <f>[4]Indicators_Data!AQ35</f>
        <v>192097.6102</v>
      </c>
      <c r="AR36" s="12">
        <f>[4]Indicators_Data!AR35</f>
        <v>90348.160980000015</v>
      </c>
      <c r="AS36" s="12">
        <f>[4]Indicators_Data!AS35</f>
        <v>27889.394559999997</v>
      </c>
      <c r="AT36" s="12">
        <f>[4]Indicators_Data!AT35</f>
        <v>152850.65708</v>
      </c>
      <c r="AU36" s="12">
        <f>[4]Indicators_Data!AU35</f>
        <v>31892.6538</v>
      </c>
      <c r="AV36" s="12">
        <f>[4]Indicators_Data!AV35</f>
        <v>29818.597420000002</v>
      </c>
      <c r="AW36" s="12">
        <f>[4]Indicators_Data!AW35</f>
        <v>561108.73543999996</v>
      </c>
      <c r="AX36" s="12">
        <f>[4]Indicators_Data!AX35</f>
        <v>255431.76651000002</v>
      </c>
      <c r="AY36" s="12">
        <f>[4]Indicators_Data!AY35</f>
        <v>40931.43705</v>
      </c>
      <c r="AZ36" s="12">
        <f>[4]Indicators_Data!AZ35</f>
        <v>226773.50655000002</v>
      </c>
      <c r="BA36" s="12">
        <f>[4]Indicators_Data!BA35</f>
        <v>72209.547480000008</v>
      </c>
      <c r="BB36" s="12">
        <f>[4]Indicators_Data!BB35</f>
        <v>107134.5337</v>
      </c>
      <c r="BC36" s="12">
        <f>[4]Indicators_Data!BC35</f>
        <v>1169966.1067000001</v>
      </c>
      <c r="BD36" s="27">
        <f t="shared" si="0"/>
        <v>214561.90830000001</v>
      </c>
      <c r="BE36" s="27">
        <f t="shared" si="1"/>
        <v>406117.58773000003</v>
      </c>
      <c r="BF36" s="10">
        <f t="shared" si="2"/>
        <v>0.52832459066670034</v>
      </c>
    </row>
    <row r="37" spans="2:60" x14ac:dyDescent="0.2">
      <c r="B37" s="10">
        <f>'[3]97NAICS_VA, GO, II (1977)'!AW1380</f>
        <v>2008</v>
      </c>
      <c r="C37" s="12">
        <f>[4]Indicators_Data!C36</f>
        <v>13161959.349300001</v>
      </c>
      <c r="D37" s="12">
        <f>[4]Indicators_Data!D36</f>
        <v>2675796.69911861</v>
      </c>
      <c r="E37" s="12">
        <f>[4]Indicators_Data!E36</f>
        <v>1083548.4616714243</v>
      </c>
      <c r="F37" s="12">
        <f>[4]Indicators_Data!F36</f>
        <v>1593570.0558000002</v>
      </c>
      <c r="G37" s="12">
        <f>[4]Indicators_Data!G36</f>
        <v>32721.817520000004</v>
      </c>
      <c r="H37" s="12">
        <f>[4]Indicators_Data!H36</f>
        <v>35295.130700000002</v>
      </c>
      <c r="I37" s="12">
        <f>[4]Indicators_Data!I36</f>
        <v>41707.667720000005</v>
      </c>
      <c r="J37" s="12">
        <f>[4]Indicators_Data!J36</f>
        <v>120338.65736</v>
      </c>
      <c r="K37" s="12">
        <f>[4]Indicators_Data!K36</f>
        <v>121339.71014999998</v>
      </c>
      <c r="L37" s="12">
        <f>[4]Indicators_Data!L36</f>
        <v>294807.37780000002</v>
      </c>
      <c r="M37" s="12">
        <f>[4]Indicators_Data!M36</f>
        <v>45232.035520000005</v>
      </c>
      <c r="N37" s="12">
        <f>[4]Indicators_Data!N36</f>
        <v>178739.35701257669</v>
      </c>
      <c r="O37" s="12">
        <f>[4]Indicators_Data!O36</f>
        <v>27762.379360000003</v>
      </c>
      <c r="P37" s="12">
        <f>[4]Indicators_Data!P36</f>
        <v>77788.691899999991</v>
      </c>
      <c r="Q37" s="12">
        <f>[4]Indicators_Data!Q36</f>
        <v>175799.12580000001</v>
      </c>
      <c r="R37" s="12">
        <f>[4]Indicators_Data!R36</f>
        <v>21632.140440000003</v>
      </c>
      <c r="S37" s="12">
        <f>[4]Indicators_Data!S36</f>
        <v>13405.781120000001</v>
      </c>
      <c r="T37" s="12">
        <f>[4]Indicators_Data!T36</f>
        <v>44596.975719999995</v>
      </c>
      <c r="U37" s="12">
        <f>[4]Indicators_Data!U36</f>
        <v>37301.950319999996</v>
      </c>
      <c r="V37" s="12">
        <f>[4]Indicators_Data!V36</f>
        <v>121666.50977</v>
      </c>
      <c r="W37" s="12">
        <f>[4]Indicators_Data!W36</f>
        <v>175923.88396000001</v>
      </c>
      <c r="X37" s="12">
        <f>[4]Indicators_Data!X36</f>
        <v>53975.504280000001</v>
      </c>
      <c r="Y37" s="12">
        <f>[4]Indicators_Data!Y36</f>
        <v>1620034.6964525769</v>
      </c>
      <c r="Z37" s="12">
        <f>[4]Indicators_Data!Z36</f>
        <v>92238.213990000004</v>
      </c>
      <c r="AA37" s="12">
        <f>[4]Indicators_Data!AA36</f>
        <v>99535.27165000001</v>
      </c>
      <c r="AB37" s="12">
        <f>[4]Indicators_Data!AB36</f>
        <v>205161.11138999998</v>
      </c>
      <c r="AC37" s="12">
        <f>[4]Indicators_Data!AC36</f>
        <v>300321.98095999996</v>
      </c>
      <c r="AD37" s="12">
        <f>[4]Indicators_Data!AD36</f>
        <v>307912.62456000003</v>
      </c>
      <c r="AE37" s="12">
        <f>[4]Indicators_Data!AE36</f>
        <v>457444.28487999999</v>
      </c>
      <c r="AF37" s="12">
        <f>[4]Indicators_Data!AF36</f>
        <v>107330.53105999999</v>
      </c>
      <c r="AG37" s="12">
        <f>[4]Indicators_Data!AG36</f>
        <v>686930.19377012539</v>
      </c>
      <c r="AH37" s="12">
        <f>[4]Indicators_Data!AH36</f>
        <v>69484.312460000001</v>
      </c>
      <c r="AI37" s="12">
        <f>[4]Indicators_Data!AI36</f>
        <v>144885.69800999999</v>
      </c>
      <c r="AJ37" s="12">
        <f>[4]Indicators_Data!AJ36</f>
        <v>654802.45896000008</v>
      </c>
      <c r="AK37" s="12">
        <f>[4]Indicators_Data!AK36</f>
        <v>52877.50578</v>
      </c>
      <c r="AL37" s="12">
        <f>[4]Indicators_Data!AL36</f>
        <v>20727.995189999998</v>
      </c>
      <c r="AM37" s="12">
        <f>[4]Indicators_Data!AM36</f>
        <v>151759.08132</v>
      </c>
      <c r="AN37" s="12">
        <f>[4]Indicators_Data!AN36</f>
        <v>95772.733439999982</v>
      </c>
      <c r="AO37" s="12">
        <f>[4]Indicators_Data!AO36</f>
        <v>442984.00062000001</v>
      </c>
      <c r="AP37" s="12">
        <f>[4]Indicators_Data!AP36</f>
        <v>552258.7533000001</v>
      </c>
      <c r="AQ37" s="12">
        <f>[4]Indicators_Data!AQ36</f>
        <v>172830.87607</v>
      </c>
      <c r="AR37" s="12">
        <f>[4]Indicators_Data!AR36</f>
        <v>101746.63211999999</v>
      </c>
      <c r="AS37" s="12">
        <f>[4]Indicators_Data!AS36</f>
        <v>26216.29176</v>
      </c>
      <c r="AT37" s="12">
        <f>[4]Indicators_Data!AT36</f>
        <v>142455.402</v>
      </c>
      <c r="AU37" s="12">
        <f>[4]Indicators_Data!AU36</f>
        <v>29490.150900000001</v>
      </c>
      <c r="AV37" s="12">
        <f>[4]Indicators_Data!AV36</f>
        <v>33214.59375</v>
      </c>
      <c r="AW37" s="12">
        <f>[4]Indicators_Data!AW36</f>
        <v>523995.90628</v>
      </c>
      <c r="AX37" s="12">
        <f>[4]Indicators_Data!AX36</f>
        <v>254956.46742000003</v>
      </c>
      <c r="AY37" s="12">
        <f>[4]Indicators_Data!AY36</f>
        <v>38292.018750000003</v>
      </c>
      <c r="AZ37" s="12">
        <f>[4]Indicators_Data!AZ36</f>
        <v>226639.8952</v>
      </c>
      <c r="BA37" s="12">
        <f>[4]Indicators_Data!BA36</f>
        <v>70095.240479999993</v>
      </c>
      <c r="BB37" s="12">
        <f>[4]Indicators_Data!BB36</f>
        <v>118386.7542</v>
      </c>
      <c r="BC37" s="12">
        <f>[4]Indicators_Data!BC36</f>
        <v>1085318.3299100001</v>
      </c>
      <c r="BD37" s="27">
        <f t="shared" si="0"/>
        <v>205160.14665000001</v>
      </c>
      <c r="BE37" s="27">
        <f t="shared" si="1"/>
        <v>415121.88988000003</v>
      </c>
      <c r="BF37" s="10">
        <f t="shared" si="2"/>
        <v>0.49421664251265091</v>
      </c>
    </row>
    <row r="38" spans="2:60" x14ac:dyDescent="0.2">
      <c r="B38" s="10">
        <f>'[3]97NAICS_VA, GO, II (1977)'!AW1381</f>
        <v>2009</v>
      </c>
      <c r="C38" s="12">
        <f>[4]Indicators_Data!C37</f>
        <v>12757898.431710001</v>
      </c>
      <c r="D38" s="12">
        <f>[4]Indicators_Data!D37</f>
        <v>2513772.9150227415</v>
      </c>
      <c r="E38" s="12">
        <f>[4]Indicators_Data!E37</f>
        <v>1062415.3064281656</v>
      </c>
      <c r="F38" s="12">
        <f>[4]Indicators_Data!F37</f>
        <v>1447057.96716</v>
      </c>
      <c r="G38" s="12">
        <f>[4]Indicators_Data!G37</f>
        <v>27267.740640000004</v>
      </c>
      <c r="H38" s="12">
        <f>[4]Indicators_Data!H37</f>
        <v>27670.3639</v>
      </c>
      <c r="I38" s="12">
        <f>[4]Indicators_Data!I37</f>
        <v>43084.358879999992</v>
      </c>
      <c r="J38" s="12">
        <f>[4]Indicators_Data!J37</f>
        <v>90648.551919999998</v>
      </c>
      <c r="K38" s="12">
        <f>[4]Indicators_Data!K37</f>
        <v>93083.672850000003</v>
      </c>
      <c r="L38" s="12">
        <f>[4]Indicators_Data!L37</f>
        <v>303762.06040000002</v>
      </c>
      <c r="M38" s="12">
        <f>[4]Indicators_Data!M37</f>
        <v>35856.541839999998</v>
      </c>
      <c r="N38" s="12">
        <f>[4]Indicators_Data!N37</f>
        <v>110427.16959245301</v>
      </c>
      <c r="O38" s="12">
        <f>[4]Indicators_Data!O37</f>
        <v>20532.10684</v>
      </c>
      <c r="P38" s="12">
        <f>[4]Indicators_Data!P37</f>
        <v>78236.230100000001</v>
      </c>
      <c r="Q38" s="12">
        <f>[4]Indicators_Data!Q37</f>
        <v>185603.40045000002</v>
      </c>
      <c r="R38" s="12">
        <f>[4]Indicators_Data!R37</f>
        <v>16762.305779999999</v>
      </c>
      <c r="S38" s="12">
        <f>[4]Indicators_Data!S37</f>
        <v>11740.602639999999</v>
      </c>
      <c r="T38" s="12">
        <f>[4]Indicators_Data!T37</f>
        <v>46936.358480000003</v>
      </c>
      <c r="U38" s="12">
        <f>[4]Indicators_Data!U37</f>
        <v>31248.372810000001</v>
      </c>
      <c r="V38" s="12">
        <f>[4]Indicators_Data!V37</f>
        <v>107003.3462</v>
      </c>
      <c r="W38" s="12">
        <f>[4]Indicators_Data!W37</f>
        <v>184970.74904</v>
      </c>
      <c r="X38" s="12">
        <f>[4]Indicators_Data!X37</f>
        <v>54669.232920000002</v>
      </c>
      <c r="Y38" s="12">
        <f>[4]Indicators_Data!Y37</f>
        <v>1469503.1652824534</v>
      </c>
      <c r="Z38" s="12">
        <f>[4]Indicators_Data!Z37</f>
        <v>71700.83894999999</v>
      </c>
      <c r="AA38" s="12">
        <f>[4]Indicators_Data!AA37</f>
        <v>75220.917950000003</v>
      </c>
      <c r="AB38" s="12">
        <f>[4]Indicators_Data!AB37</f>
        <v>149947.00638000001</v>
      </c>
      <c r="AC38" s="12">
        <f>[4]Indicators_Data!AC37</f>
        <v>234182.62586</v>
      </c>
      <c r="AD38" s="12">
        <f>[4]Indicators_Data!AD37</f>
        <v>241647.37476000001</v>
      </c>
      <c r="AE38" s="12">
        <f>[4]Indicators_Data!AE37</f>
        <v>394796.80790000001</v>
      </c>
      <c r="AF38" s="12">
        <f>[4]Indicators_Data!AF37</f>
        <v>85348.474120000013</v>
      </c>
      <c r="AG38" s="12">
        <f>[4]Indicators_Data!AG37</f>
        <v>548523.07238593628</v>
      </c>
      <c r="AH38" s="12">
        <f>[4]Indicators_Data!AH37</f>
        <v>50495.604470000006</v>
      </c>
      <c r="AI38" s="12">
        <f>[4]Indicators_Data!AI37</f>
        <v>133521.41322000002</v>
      </c>
      <c r="AJ38" s="12">
        <f>[4]Indicators_Data!AJ37</f>
        <v>659552.47175999999</v>
      </c>
      <c r="AK38" s="12">
        <f>[4]Indicators_Data!AK37</f>
        <v>41674.030380000004</v>
      </c>
      <c r="AL38" s="12">
        <f>[4]Indicators_Data!AL37</f>
        <v>18031.525750000001</v>
      </c>
      <c r="AM38" s="12">
        <f>[4]Indicators_Data!AM37</f>
        <v>136312.53607999999</v>
      </c>
      <c r="AN38" s="12">
        <f>[4]Indicators_Data!AN37</f>
        <v>80827.937280000013</v>
      </c>
      <c r="AO38" s="12">
        <f>[4]Indicators_Data!AO37</f>
        <v>440288.57964000001</v>
      </c>
      <c r="AP38" s="12">
        <f>[4]Indicators_Data!AP37</f>
        <v>498271.83720000007</v>
      </c>
      <c r="AQ38" s="12">
        <f>[4]Indicators_Data!AQ37</f>
        <v>145585.94195000001</v>
      </c>
      <c r="AR38" s="12">
        <f>[4]Indicators_Data!AR37</f>
        <v>117544.11942</v>
      </c>
      <c r="AS38" s="12">
        <f>[4]Indicators_Data!AS37</f>
        <v>27173.748040000002</v>
      </c>
      <c r="AT38" s="12">
        <f>[4]Indicators_Data!AT37</f>
        <v>214085.89017999999</v>
      </c>
      <c r="AU38" s="12">
        <f>[4]Indicators_Data!AU37</f>
        <v>29267.448000000004</v>
      </c>
      <c r="AV38" s="12">
        <f>[4]Indicators_Data!AV37</f>
        <v>27935.960180000002</v>
      </c>
      <c r="AW38" s="12">
        <f>[4]Indicators_Data!AW37</f>
        <v>456269.12760000001</v>
      </c>
      <c r="AX38" s="12">
        <f>[4]Indicators_Data!AX37</f>
        <v>268277.41599000001</v>
      </c>
      <c r="AY38" s="12">
        <f>[4]Indicators_Data!AY37</f>
        <v>36047.722950000003</v>
      </c>
      <c r="AZ38" s="12">
        <f>[4]Indicators_Data!AZ37</f>
        <v>250330.72079999998</v>
      </c>
      <c r="BA38" s="12">
        <f>[4]Indicators_Data!BA37</f>
        <v>59700.078439999997</v>
      </c>
      <c r="BB38" s="12">
        <f>[4]Indicators_Data!BB37</f>
        <v>77456.751700000008</v>
      </c>
      <c r="BC38" s="12">
        <f>[4]Indicators_Data!BC37</f>
        <v>950340.45295000006</v>
      </c>
      <c r="BD38" s="27">
        <f t="shared" si="0"/>
        <v>271289.29836000002</v>
      </c>
      <c r="BE38" s="27">
        <f t="shared" si="1"/>
        <v>387487.55093999999</v>
      </c>
      <c r="BF38" s="10">
        <f t="shared" si="2"/>
        <v>0.70012390772783162</v>
      </c>
    </row>
    <row r="39" spans="2:60" x14ac:dyDescent="0.2">
      <c r="B39" s="10">
        <f>'[3]97NAICS_VA, GO, II (1977)'!AW1382</f>
        <v>2010</v>
      </c>
      <c r="C39" s="12">
        <f>[4]Indicators_Data!C38</f>
        <v>13062995.350740001</v>
      </c>
      <c r="D39" s="12">
        <f>[4]Indicators_Data!D38</f>
        <v>2604706.0365342917</v>
      </c>
      <c r="E39" s="12">
        <f>[4]Indicators_Data!E38</f>
        <v>1056330.0634095878</v>
      </c>
      <c r="F39" s="12">
        <f>[4]Indicators_Data!F38</f>
        <v>1546788.5073599999</v>
      </c>
      <c r="G39" s="12">
        <f>[4]Indicators_Data!G38</f>
        <v>29348.710230000001</v>
      </c>
      <c r="H39" s="12">
        <f>[4]Indicators_Data!H38</f>
        <v>28389.886699999999</v>
      </c>
      <c r="I39" s="12">
        <f>[4]Indicators_Data!I38</f>
        <v>39748.799079999997</v>
      </c>
      <c r="J39" s="12">
        <f>[4]Indicators_Data!J38</f>
        <v>99163.795600000012</v>
      </c>
      <c r="K39" s="12">
        <f>[4]Indicators_Data!K38</f>
        <v>106102.00065</v>
      </c>
      <c r="L39" s="12">
        <f>[4]Indicators_Data!L38</f>
        <v>357594.72820000001</v>
      </c>
      <c r="M39" s="12">
        <f>[4]Indicators_Data!M38</f>
        <v>35652.909039999999</v>
      </c>
      <c r="N39" s="12">
        <f>[4]Indicators_Data!N38</f>
        <v>152061.422737833</v>
      </c>
      <c r="O39" s="12">
        <f>[4]Indicators_Data!O38</f>
        <v>21439.580520000003</v>
      </c>
      <c r="P39" s="12">
        <f>[4]Indicators_Data!P38</f>
        <v>78348.463199999998</v>
      </c>
      <c r="Q39" s="12">
        <f>[4]Indicators_Data!Q38</f>
        <v>195216.71625</v>
      </c>
      <c r="R39" s="12">
        <f>[4]Indicators_Data!R38</f>
        <v>17661.182610000003</v>
      </c>
      <c r="S39" s="12">
        <f>[4]Indicators_Data!S38</f>
        <v>11776.868159999998</v>
      </c>
      <c r="T39" s="12">
        <f>[4]Indicators_Data!T38</f>
        <v>40645.024420000002</v>
      </c>
      <c r="U39" s="12">
        <f>[4]Indicators_Data!U38</f>
        <v>31366.901249999999</v>
      </c>
      <c r="V39" s="12">
        <f>[4]Indicators_Data!V38</f>
        <v>103730.0077</v>
      </c>
      <c r="W39" s="12">
        <f>[4]Indicators_Data!W38</f>
        <v>185384.71776</v>
      </c>
      <c r="X39" s="12">
        <f>[4]Indicators_Data!X38</f>
        <v>56508.664919999996</v>
      </c>
      <c r="Y39" s="12">
        <f>[4]Indicators_Data!Y38</f>
        <v>1590140.3790278328</v>
      </c>
      <c r="Z39" s="12">
        <f>[4]Indicators_Data!Z38</f>
        <v>74767.183140000008</v>
      </c>
      <c r="AA39" s="12">
        <f>[4]Indicators_Data!AA38</f>
        <v>78097.147249999995</v>
      </c>
      <c r="AB39" s="12">
        <f>[4]Indicators_Data!AB38</f>
        <v>183479.26413</v>
      </c>
      <c r="AC39" s="12">
        <f>[4]Indicators_Data!AC38</f>
        <v>247447.54973999999</v>
      </c>
      <c r="AD39" s="12">
        <f>[4]Indicators_Data!AD38</f>
        <v>267931.95899999997</v>
      </c>
      <c r="AE39" s="12">
        <f>[4]Indicators_Data!AE38</f>
        <v>431099.26662000001</v>
      </c>
      <c r="AF39" s="12">
        <f>[4]Indicators_Data!AF38</f>
        <v>89150.957339999994</v>
      </c>
      <c r="AG39" s="12">
        <f>[4]Indicators_Data!AG38</f>
        <v>645073.99646212754</v>
      </c>
      <c r="AH39" s="12">
        <f>[4]Indicators_Data!AH38</f>
        <v>49427.35055000001</v>
      </c>
      <c r="AI39" s="12">
        <f>[4]Indicators_Data!AI38</f>
        <v>138299.52969</v>
      </c>
      <c r="AJ39" s="12">
        <f>[4]Indicators_Data!AJ38</f>
        <v>655211.48784000007</v>
      </c>
      <c r="AK39" s="12">
        <f>[4]Indicators_Data!AK38</f>
        <v>44621.711280000003</v>
      </c>
      <c r="AL39" s="12">
        <f>[4]Indicators_Data!AL38</f>
        <v>19569.077570000001</v>
      </c>
      <c r="AM39" s="12">
        <f>[4]Indicators_Data!AM38</f>
        <v>138212.88964000001</v>
      </c>
      <c r="AN39" s="12">
        <f>[4]Indicators_Data!AN38</f>
        <v>80487.594240000006</v>
      </c>
      <c r="AO39" s="12">
        <f>[4]Indicators_Data!AO38</f>
        <v>431974.27770000004</v>
      </c>
      <c r="AP39" s="12">
        <f>[4]Indicators_Data!AP38</f>
        <v>529380.79960000003</v>
      </c>
      <c r="AQ39" s="12">
        <f>[4]Indicators_Data!AQ38</f>
        <v>158180.92844000002</v>
      </c>
      <c r="AR39" s="12">
        <f>[4]Indicators_Data!AR38</f>
        <v>111683.18532</v>
      </c>
      <c r="AS39" s="12">
        <f>[4]Indicators_Data!AS38</f>
        <v>28764.324479999999</v>
      </c>
      <c r="AT39" s="12">
        <f>[4]Indicators_Data!AT38</f>
        <v>171251.46822000001</v>
      </c>
      <c r="AU39" s="12">
        <f>[4]Indicators_Data!AU38</f>
        <v>28977.8979</v>
      </c>
      <c r="AV39" s="12">
        <f>[4]Indicators_Data!AV38</f>
        <v>35838.512589999998</v>
      </c>
      <c r="AW39" s="12">
        <f>[4]Indicators_Data!AW38</f>
        <v>450940.16880000004</v>
      </c>
      <c r="AX39" s="12">
        <f>[4]Indicators_Data!AX38</f>
        <v>263476.64369999996</v>
      </c>
      <c r="AY39" s="12">
        <f>[4]Indicators_Data!AY38</f>
        <v>36639.476999999999</v>
      </c>
      <c r="AZ39" s="12">
        <f>[4]Indicators_Data!AZ38</f>
        <v>251796.06494999997</v>
      </c>
      <c r="BA39" s="12">
        <f>[4]Indicators_Data!BA38</f>
        <v>62428.799440000003</v>
      </c>
      <c r="BB39" s="12">
        <f>[4]Indicators_Data!BB38</f>
        <v>90310.668700000009</v>
      </c>
      <c r="BC39" s="12">
        <f>[4]Indicators_Data!BC38</f>
        <v>870552.47785999998</v>
      </c>
      <c r="BD39" s="27">
        <f t="shared" si="0"/>
        <v>236067.87871000002</v>
      </c>
      <c r="BE39" s="27">
        <f t="shared" si="1"/>
        <v>404535.53309000004</v>
      </c>
      <c r="BF39" s="10">
        <f t="shared" si="2"/>
        <v>0.58355288818962714</v>
      </c>
      <c r="BH39" s="27">
        <f>SUM(AR39:AW39)</f>
        <v>827455.55731000006</v>
      </c>
    </row>
    <row r="40" spans="2:60" x14ac:dyDescent="0.2">
      <c r="B40" s="10">
        <v>2011</v>
      </c>
      <c r="C40" s="12">
        <f>[4]Indicators_Data!C39</f>
        <v>13299044.684040001</v>
      </c>
      <c r="D40" s="12">
        <f>[4]Indicators_Data!D39</f>
        <v>2625378.8042485286</v>
      </c>
      <c r="E40" s="12">
        <f>[4]Indicators_Data!E39</f>
        <v>1040874.9431570246</v>
      </c>
      <c r="F40" s="12">
        <f>[4]Indicators_Data!F39</f>
        <v>1585629.27636</v>
      </c>
      <c r="G40" s="12">
        <f>[4]Indicators_Data!G39</f>
        <v>32948.850409999999</v>
      </c>
      <c r="H40" s="12">
        <f>[4]Indicators_Data!H39</f>
        <v>30085.386900000001</v>
      </c>
      <c r="I40" s="12">
        <f>[4]Indicators_Data!I39</f>
        <v>40137.99252</v>
      </c>
      <c r="J40" s="12">
        <f>[4]Indicators_Data!J39</f>
        <v>105116.51476000001</v>
      </c>
      <c r="K40" s="12">
        <f>[4]Indicators_Data!K39</f>
        <v>120187.29675000001</v>
      </c>
      <c r="L40" s="12">
        <f>[4]Indicators_Data!L39</f>
        <v>361603.32920000004</v>
      </c>
      <c r="M40" s="12">
        <f>[4]Indicators_Data!M39</f>
        <v>40096.89544</v>
      </c>
      <c r="N40" s="12">
        <f>[4]Indicators_Data!N39</f>
        <v>177197.75025695254</v>
      </c>
      <c r="O40" s="12">
        <f>[4]Indicators_Data!O39</f>
        <v>22717.388579999995</v>
      </c>
      <c r="P40" s="12">
        <f>[4]Indicators_Data!P39</f>
        <v>75748.977299999999</v>
      </c>
      <c r="Q40" s="12">
        <f>[4]Indicators_Data!Q39</f>
        <v>192555.33480000001</v>
      </c>
      <c r="R40" s="12">
        <f>[4]Indicators_Data!R39</f>
        <v>15823.562249999999</v>
      </c>
      <c r="S40" s="12">
        <f>[4]Indicators_Data!S39</f>
        <v>11576.688879999998</v>
      </c>
      <c r="T40" s="12">
        <f>[4]Indicators_Data!T39</f>
        <v>40397.185619999997</v>
      </c>
      <c r="U40" s="12">
        <f>[4]Indicators_Data!U39</f>
        <v>33312.868170000002</v>
      </c>
      <c r="V40" s="12">
        <f>[4]Indicators_Data!V39</f>
        <v>95722.168110000013</v>
      </c>
      <c r="W40" s="12">
        <f>[4]Indicators_Data!W39</f>
        <v>184401.08412000001</v>
      </c>
      <c r="X40" s="12">
        <f>[4]Indicators_Data!X39</f>
        <v>56424.5766</v>
      </c>
      <c r="Y40" s="12">
        <f>[4]Indicators_Data!Y39</f>
        <v>1636053.8506669523</v>
      </c>
      <c r="Z40" s="12">
        <f>[4]Indicators_Data!Z39</f>
        <v>73545.852249999996</v>
      </c>
      <c r="AA40" s="12">
        <f>[4]Indicators_Data!AA39</f>
        <v>80458.080200000011</v>
      </c>
      <c r="AB40" s="12">
        <f>[4]Indicators_Data!AB39</f>
        <v>216824.50538999998</v>
      </c>
      <c r="AC40" s="12">
        <f>[4]Indicators_Data!AC39</f>
        <v>257722.59284</v>
      </c>
      <c r="AD40" s="12">
        <f>[4]Indicators_Data!AD39</f>
        <v>294540.07272</v>
      </c>
      <c r="AE40" s="12">
        <f>[4]Indicators_Data!AE39</f>
        <v>442457.03128</v>
      </c>
      <c r="AF40" s="12">
        <f>[4]Indicators_Data!AF39</f>
        <v>90369.35484</v>
      </c>
      <c r="AG40" s="12">
        <f>[4]Indicators_Data!AG39</f>
        <v>703170.73940665531</v>
      </c>
      <c r="AH40" s="12">
        <f>[4]Indicators_Data!AH39</f>
        <v>50767.613570000001</v>
      </c>
      <c r="AI40" s="12">
        <f>[4]Indicators_Data!AI39</f>
        <v>142541.66241000002</v>
      </c>
      <c r="AJ40" s="12">
        <f>[4]Indicators_Data!AJ39</f>
        <v>661162.19832000008</v>
      </c>
      <c r="AK40" s="12">
        <f>[4]Indicators_Data!AK39</f>
        <v>42949.197899999999</v>
      </c>
      <c r="AL40" s="12">
        <f>[4]Indicators_Data!AL39</f>
        <v>20040.143059999999</v>
      </c>
      <c r="AM40" s="12">
        <f>[4]Indicators_Data!AM39</f>
        <v>133626.87296000001</v>
      </c>
      <c r="AN40" s="12">
        <f>[4]Indicators_Data!AN39</f>
        <v>78634.391040000002</v>
      </c>
      <c r="AO40" s="12">
        <f>[4]Indicators_Data!AO39</f>
        <v>438856.49472000002</v>
      </c>
      <c r="AP40" s="12">
        <f>[4]Indicators_Data!AP39</f>
        <v>517772.37770000007</v>
      </c>
      <c r="AQ40" s="12">
        <f>[4]Indicators_Data!AQ39</f>
        <v>159563.99980000002</v>
      </c>
      <c r="AR40" s="12">
        <f>[4]Indicators_Data!AR39</f>
        <v>91932.500520000016</v>
      </c>
      <c r="AS40" s="12">
        <f>[4]Indicators_Data!AS39</f>
        <v>29862.000320000003</v>
      </c>
      <c r="AT40" s="12">
        <f>[4]Indicators_Data!AT39</f>
        <v>164145.42730000001</v>
      </c>
      <c r="AU40" s="12">
        <f>[4]Indicators_Data!AU39</f>
        <v>28782.442500000001</v>
      </c>
      <c r="AV40" s="12">
        <f>[4]Indicators_Data!AV39</f>
        <v>41506.591529999998</v>
      </c>
      <c r="AW40" s="12">
        <f>[4]Indicators_Data!AW39</f>
        <v>449519.11312000005</v>
      </c>
      <c r="AX40" s="12">
        <f>[4]Indicators_Data!AX39</f>
        <v>248593.99812000003</v>
      </c>
      <c r="AY40" s="12">
        <f>[4]Indicators_Data!AY39</f>
        <v>38200.908150000003</v>
      </c>
      <c r="AZ40" s="12">
        <f>[4]Indicators_Data!AZ39</f>
        <v>264670.94224999996</v>
      </c>
      <c r="BA40" s="12">
        <f>[4]Indicators_Data!BA39</f>
        <v>63560.766880000003</v>
      </c>
      <c r="BB40" s="12">
        <f>[4]Indicators_Data!BB39</f>
        <v>110819.64599999999</v>
      </c>
      <c r="BC40" s="12">
        <f>[4]Indicators_Data!BC39</f>
        <v>829792.44872999995</v>
      </c>
      <c r="BD40" s="27">
        <f t="shared" ref="BD40" si="3">AT40+AU40+AV40</f>
        <v>234434.46133000002</v>
      </c>
      <c r="BE40" s="27">
        <f t="shared" ref="BE40" si="4">BA40+AZ40+BB40</f>
        <v>439051.35512999998</v>
      </c>
      <c r="BF40" s="10">
        <f t="shared" ref="BF40" si="5">BD40/BE40</f>
        <v>0.53395681072567391</v>
      </c>
      <c r="BH40" s="27">
        <f>SUM(AR40:AW40)</f>
        <v>805748.07529000007</v>
      </c>
    </row>
  </sheetData>
  <mergeCells count="2">
    <mergeCell ref="AR4:AW4"/>
    <mergeCell ref="AX4:BC4"/>
  </mergeCells>
  <pageMargins left="0.75" right="0.75" top="1" bottom="1" header="0.5" footer="0.5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C1:Z40"/>
  <sheetViews>
    <sheetView workbookViewId="0">
      <selection activeCell="J29" sqref="J29"/>
    </sheetView>
  </sheetViews>
  <sheetFormatPr defaultRowHeight="12.75" x14ac:dyDescent="0.2"/>
  <sheetData>
    <row r="1" spans="3:26" x14ac:dyDescent="0.2">
      <c r="D1" t="s">
        <v>491</v>
      </c>
      <c r="E1" t="s">
        <v>492</v>
      </c>
      <c r="G1" t="s">
        <v>495</v>
      </c>
      <c r="H1" t="s">
        <v>493</v>
      </c>
      <c r="I1" t="s">
        <v>494</v>
      </c>
      <c r="K1" t="s">
        <v>498</v>
      </c>
      <c r="Y1" t="s">
        <v>496</v>
      </c>
      <c r="Z1" t="s">
        <v>497</v>
      </c>
    </row>
    <row r="2" spans="3:26" x14ac:dyDescent="0.2">
      <c r="C2">
        <f>1972</f>
        <v>1972</v>
      </c>
      <c r="E2">
        <f>NAICS_3D_pivot2!AQ5</f>
        <v>388027.2</v>
      </c>
      <c r="G2">
        <f>$L$3+$K$3*I2</f>
        <v>12.961691567873263</v>
      </c>
      <c r="I2">
        <f t="shared" ref="I2:I40" si="0">LN(E2)</f>
        <v>12.868830719241087</v>
      </c>
      <c r="K2" t="s">
        <v>499</v>
      </c>
      <c r="L2" t="s">
        <v>500</v>
      </c>
      <c r="X2">
        <f>C2</f>
        <v>1972</v>
      </c>
      <c r="Y2">
        <f>EXP(G2)</f>
        <v>425785.75145104283</v>
      </c>
    </row>
    <row r="3" spans="3:26" x14ac:dyDescent="0.2">
      <c r="C3">
        <f t="shared" ref="C3:C40" si="1">C2+1</f>
        <v>1973</v>
      </c>
      <c r="E3">
        <f>NAICS_3D_pivot2!AQ6</f>
        <v>383510.89999999997</v>
      </c>
      <c r="G3">
        <f t="shared" ref="G3:G40" si="2">$L$3+$K$3*I3</f>
        <v>12.9520493618228</v>
      </c>
      <c r="I3">
        <f t="shared" si="0"/>
        <v>12.857123321810571</v>
      </c>
      <c r="K3" s="14">
        <f t="array" ref="K3:L8">LINEST(H17:H40,I17:I40,1,1)</f>
        <v>0.82359944707521204</v>
      </c>
      <c r="L3" s="14">
        <v>2.3629297030018002</v>
      </c>
      <c r="X3">
        <f t="shared" ref="X3:X40" si="3">C3</f>
        <v>1973</v>
      </c>
      <c r="Y3">
        <f t="shared" ref="Y3:Y40" si="4">EXP(G3)</f>
        <v>421699.96714457357</v>
      </c>
    </row>
    <row r="4" spans="3:26" x14ac:dyDescent="0.2">
      <c r="C4">
        <f t="shared" si="1"/>
        <v>1974</v>
      </c>
      <c r="E4">
        <f>NAICS_3D_pivot2!AQ7</f>
        <v>393872.29999999993</v>
      </c>
      <c r="G4">
        <f t="shared" si="2"/>
        <v>12.974005454262917</v>
      </c>
      <c r="I4">
        <f t="shared" si="0"/>
        <v>12.883782024069403</v>
      </c>
      <c r="K4">
        <v>2.5396152892401918E-2</v>
      </c>
      <c r="L4">
        <v>0.33769885188841703</v>
      </c>
      <c r="X4">
        <f t="shared" si="3"/>
        <v>1974</v>
      </c>
      <c r="Y4">
        <f t="shared" si="4"/>
        <v>431061.24306206353</v>
      </c>
    </row>
    <row r="5" spans="3:26" x14ac:dyDescent="0.2">
      <c r="C5">
        <f t="shared" si="1"/>
        <v>1975</v>
      </c>
      <c r="E5">
        <f>NAICS_3D_pivot2!AQ8</f>
        <v>394492.4</v>
      </c>
      <c r="G5">
        <f t="shared" si="2"/>
        <v>12.975301083360606</v>
      </c>
      <c r="I5">
        <f t="shared" si="0"/>
        <v>12.885355154190227</v>
      </c>
      <c r="K5">
        <v>0.9795103064013817</v>
      </c>
      <c r="L5">
        <v>1.1347142108139788E-2</v>
      </c>
      <c r="X5">
        <f t="shared" si="3"/>
        <v>1975</v>
      </c>
      <c r="Y5">
        <f t="shared" si="4"/>
        <v>431620.10050926812</v>
      </c>
    </row>
    <row r="6" spans="3:26" x14ac:dyDescent="0.2">
      <c r="C6">
        <f t="shared" si="1"/>
        <v>1976</v>
      </c>
      <c r="E6">
        <f>NAICS_3D_pivot2!AQ9</f>
        <v>421080</v>
      </c>
      <c r="G6">
        <f t="shared" si="2"/>
        <v>13.029018680591768</v>
      </c>
      <c r="I6">
        <f t="shared" si="0"/>
        <v>12.950578118365261</v>
      </c>
      <c r="K6">
        <v>1051.7105410636066</v>
      </c>
      <c r="L6">
        <v>22</v>
      </c>
      <c r="X6">
        <f t="shared" si="3"/>
        <v>1976</v>
      </c>
      <c r="Y6">
        <f t="shared" si="4"/>
        <v>455439.73446343909</v>
      </c>
    </row>
    <row r="7" spans="3:26" x14ac:dyDescent="0.2">
      <c r="C7">
        <f t="shared" si="1"/>
        <v>1977</v>
      </c>
      <c r="D7" s="13"/>
      <c r="E7">
        <f>NAICS_3D_pivot2!AQ10</f>
        <v>426510.7</v>
      </c>
      <c r="G7">
        <f t="shared" si="2"/>
        <v>13.039572790551107</v>
      </c>
      <c r="I7">
        <f t="shared" si="0"/>
        <v>12.963392733524145</v>
      </c>
      <c r="K7">
        <v>0.13541576094368304</v>
      </c>
      <c r="L7">
        <v>2.8326679484910198E-3</v>
      </c>
      <c r="X7">
        <f t="shared" si="3"/>
        <v>1977</v>
      </c>
      <c r="Y7">
        <f t="shared" si="4"/>
        <v>460271.95051594585</v>
      </c>
    </row>
    <row r="8" spans="3:26" x14ac:dyDescent="0.2">
      <c r="C8">
        <f t="shared" si="1"/>
        <v>1978</v>
      </c>
      <c r="D8" s="13"/>
      <c r="E8">
        <f>NAICS_3D_pivot2!AQ11</f>
        <v>435785.70000000007</v>
      </c>
      <c r="G8">
        <f t="shared" si="2"/>
        <v>13.057291012465839</v>
      </c>
      <c r="I8">
        <f t="shared" si="0"/>
        <v>12.98490588773722</v>
      </c>
      <c r="K8" t="e">
        <v>#N/A</v>
      </c>
      <c r="L8" t="e">
        <v>#N/A</v>
      </c>
      <c r="X8">
        <f t="shared" si="3"/>
        <v>1978</v>
      </c>
      <c r="Y8">
        <f t="shared" si="4"/>
        <v>468499.82750077982</v>
      </c>
    </row>
    <row r="9" spans="3:26" x14ac:dyDescent="0.2">
      <c r="C9">
        <f t="shared" si="1"/>
        <v>1979</v>
      </c>
      <c r="D9" s="13"/>
      <c r="E9">
        <f>NAICS_3D_pivot2!AQ12</f>
        <v>434306.4</v>
      </c>
      <c r="G9">
        <f t="shared" si="2"/>
        <v>13.054490500115557</v>
      </c>
      <c r="I9">
        <f t="shared" si="0"/>
        <v>12.98150555477169</v>
      </c>
      <c r="X9">
        <f t="shared" si="3"/>
        <v>1979</v>
      </c>
      <c r="Y9">
        <f t="shared" si="4"/>
        <v>467189.62342541933</v>
      </c>
    </row>
    <row r="10" spans="3:26" x14ac:dyDescent="0.2">
      <c r="C10">
        <f t="shared" si="1"/>
        <v>1980</v>
      </c>
      <c r="D10" s="13"/>
      <c r="E10">
        <f>NAICS_3D_pivot2!AQ13</f>
        <v>440545.7</v>
      </c>
      <c r="G10">
        <f t="shared" si="2"/>
        <v>13.066238248462634</v>
      </c>
      <c r="I10">
        <f t="shared" si="0"/>
        <v>12.995769464720627</v>
      </c>
      <c r="X10">
        <f t="shared" si="3"/>
        <v>1980</v>
      </c>
      <c r="Y10">
        <f t="shared" si="4"/>
        <v>472710.41449047736</v>
      </c>
    </row>
    <row r="11" spans="3:26" x14ac:dyDescent="0.2">
      <c r="C11">
        <f t="shared" si="1"/>
        <v>1981</v>
      </c>
      <c r="D11" s="13"/>
      <c r="E11">
        <f>NAICS_3D_pivot2!AQ14</f>
        <v>450588.99999999994</v>
      </c>
      <c r="G11">
        <f t="shared" si="2"/>
        <v>13.084803357801627</v>
      </c>
      <c r="I11">
        <f t="shared" si="0"/>
        <v>13.018310894787055</v>
      </c>
      <c r="X11">
        <f t="shared" si="3"/>
        <v>1981</v>
      </c>
      <c r="Y11">
        <f t="shared" si="4"/>
        <v>481568.30445469712</v>
      </c>
    </row>
    <row r="12" spans="3:26" x14ac:dyDescent="0.2">
      <c r="C12">
        <f t="shared" si="1"/>
        <v>1982</v>
      </c>
      <c r="D12" s="13"/>
      <c r="E12">
        <f>NAICS_3D_pivot2!AQ15</f>
        <v>460974.5</v>
      </c>
      <c r="G12">
        <f t="shared" si="2"/>
        <v>13.103570809927257</v>
      </c>
      <c r="I12">
        <f t="shared" si="0"/>
        <v>13.041098005915257</v>
      </c>
      <c r="X12">
        <f t="shared" si="3"/>
        <v>1982</v>
      </c>
      <c r="Y12">
        <f t="shared" si="4"/>
        <v>490691.45593201858</v>
      </c>
    </row>
    <row r="13" spans="3:26" x14ac:dyDescent="0.2">
      <c r="C13">
        <f t="shared" si="1"/>
        <v>1983</v>
      </c>
      <c r="D13" s="13"/>
      <c r="E13">
        <f>NAICS_3D_pivot2!AQ16</f>
        <v>458400.9</v>
      </c>
      <c r="G13">
        <f t="shared" si="2"/>
        <v>13.098959807558739</v>
      </c>
      <c r="I13">
        <f t="shared" si="0"/>
        <v>13.035499407731525</v>
      </c>
      <c r="X13">
        <f t="shared" si="3"/>
        <v>1983</v>
      </c>
      <c r="Y13">
        <f t="shared" si="4"/>
        <v>488434.08483779564</v>
      </c>
    </row>
    <row r="14" spans="3:26" x14ac:dyDescent="0.2">
      <c r="C14">
        <f t="shared" si="1"/>
        <v>1984</v>
      </c>
      <c r="D14" s="13"/>
      <c r="E14">
        <f>NAICS_3D_pivot2!AQ17</f>
        <v>463521.6</v>
      </c>
      <c r="G14">
        <f t="shared" si="2"/>
        <v>13.108109056134175</v>
      </c>
      <c r="I14">
        <f t="shared" si="0"/>
        <v>13.046608264843957</v>
      </c>
      <c r="X14">
        <f t="shared" si="3"/>
        <v>1984</v>
      </c>
      <c r="Y14">
        <f t="shared" si="4"/>
        <v>492923.39528513007</v>
      </c>
    </row>
    <row r="15" spans="3:26" x14ac:dyDescent="0.2">
      <c r="C15">
        <f t="shared" si="1"/>
        <v>1985</v>
      </c>
      <c r="D15" s="13"/>
      <c r="E15">
        <f>NAICS_3D_pivot2!AQ18</f>
        <v>477329.30000000005</v>
      </c>
      <c r="G15">
        <f t="shared" si="2"/>
        <v>13.132284683999591</v>
      </c>
      <c r="I15">
        <f t="shared" si="0"/>
        <v>13.075961888078249</v>
      </c>
      <c r="X15">
        <f t="shared" si="3"/>
        <v>1985</v>
      </c>
      <c r="Y15">
        <f t="shared" si="4"/>
        <v>504985.34296246362</v>
      </c>
    </row>
    <row r="16" spans="3:26" x14ac:dyDescent="0.2">
      <c r="C16">
        <f t="shared" si="1"/>
        <v>1986</v>
      </c>
      <c r="D16" s="13"/>
      <c r="E16">
        <f>NAICS_3D_pivot2!AQ19</f>
        <v>482460.70000000007</v>
      </c>
      <c r="G16">
        <f t="shared" si="2"/>
        <v>13.141091315597079</v>
      </c>
      <c r="I16">
        <f t="shared" si="0"/>
        <v>13.086654745666682</v>
      </c>
      <c r="X16">
        <f t="shared" si="3"/>
        <v>1986</v>
      </c>
      <c r="Y16">
        <f t="shared" si="4"/>
        <v>509452.20296572603</v>
      </c>
    </row>
    <row r="17" spans="3:26" x14ac:dyDescent="0.2">
      <c r="C17">
        <f t="shared" si="1"/>
        <v>1987</v>
      </c>
      <c r="D17" s="13">
        <f>Indicators_Data_2011_update!AJ16</f>
        <v>517197.22704000003</v>
      </c>
      <c r="E17">
        <f>NAICS_3D_pivot2!AQ20</f>
        <v>505823.60000000003</v>
      </c>
      <c r="G17">
        <f t="shared" si="2"/>
        <v>13.180038118822292</v>
      </c>
      <c r="H17">
        <f t="shared" ref="H17:H40" si="5">LN(D17)</f>
        <v>13.156179564380547</v>
      </c>
      <c r="I17">
        <f t="shared" si="0"/>
        <v>13.133943270887919</v>
      </c>
      <c r="K17">
        <f>EXP(G17)</f>
        <v>529685.18518131704</v>
      </c>
      <c r="L17">
        <f>EXP(H17)</f>
        <v>517197.22703999979</v>
      </c>
      <c r="X17">
        <f t="shared" si="3"/>
        <v>1987</v>
      </c>
      <c r="Y17">
        <f t="shared" si="4"/>
        <v>529685.18518131704</v>
      </c>
      <c r="Z17">
        <f t="shared" ref="Z17:Z40" si="6">D17</f>
        <v>517197.22704000003</v>
      </c>
    </row>
    <row r="18" spans="3:26" x14ac:dyDescent="0.2">
      <c r="C18">
        <f t="shared" si="1"/>
        <v>1988</v>
      </c>
      <c r="D18" s="13">
        <f>Indicators_Data_2011_update!AJ17</f>
        <v>532661.15760000004</v>
      </c>
      <c r="E18">
        <f>NAICS_3D_pivot2!AQ21</f>
        <v>516466</v>
      </c>
      <c r="G18">
        <f t="shared" si="2"/>
        <v>13.197186667366745</v>
      </c>
      <c r="H18">
        <f t="shared" si="5"/>
        <v>13.185640774158729</v>
      </c>
      <c r="I18">
        <f t="shared" si="0"/>
        <v>13.154764737688742</v>
      </c>
      <c r="X18">
        <f t="shared" si="3"/>
        <v>1988</v>
      </c>
      <c r="Y18">
        <f t="shared" si="4"/>
        <v>538846.84738203383</v>
      </c>
      <c r="Z18">
        <f t="shared" si="6"/>
        <v>532661.15760000004</v>
      </c>
    </row>
    <row r="19" spans="3:26" x14ac:dyDescent="0.2">
      <c r="C19">
        <f t="shared" si="1"/>
        <v>1989</v>
      </c>
      <c r="D19" s="13">
        <f>Indicators_Data_2011_update!AJ18</f>
        <v>544542.78683999996</v>
      </c>
      <c r="E19">
        <f>NAICS_3D_pivot2!AQ22</f>
        <v>510267.6</v>
      </c>
      <c r="G19">
        <f t="shared" si="2"/>
        <v>13.187242391982853</v>
      </c>
      <c r="H19">
        <f t="shared" si="5"/>
        <v>13.207701798322997</v>
      </c>
      <c r="I19">
        <f t="shared" si="0"/>
        <v>13.142690572972864</v>
      </c>
      <c r="X19">
        <f t="shared" si="3"/>
        <v>1989</v>
      </c>
      <c r="Y19">
        <f t="shared" si="4"/>
        <v>533514.96075489291</v>
      </c>
      <c r="Z19">
        <f t="shared" si="6"/>
        <v>544542.78683999996</v>
      </c>
    </row>
    <row r="20" spans="3:26" x14ac:dyDescent="0.2">
      <c r="C20">
        <f t="shared" si="1"/>
        <v>1990</v>
      </c>
      <c r="D20" s="13">
        <f>Indicators_Data_2011_update!AJ19</f>
        <v>544153.54968000005</v>
      </c>
      <c r="E20">
        <f>NAICS_3D_pivot2!AQ23</f>
        <v>522854.10000000003</v>
      </c>
      <c r="G20">
        <f t="shared" si="2"/>
        <v>13.207311174500273</v>
      </c>
      <c r="H20">
        <f t="shared" si="5"/>
        <v>13.206986746451273</v>
      </c>
      <c r="I20">
        <f t="shared" si="0"/>
        <v>13.16705773663317</v>
      </c>
      <c r="X20">
        <f t="shared" si="3"/>
        <v>1990</v>
      </c>
      <c r="Y20">
        <f t="shared" si="4"/>
        <v>544330.11699462542</v>
      </c>
      <c r="Z20">
        <f t="shared" si="6"/>
        <v>544153.54968000005</v>
      </c>
    </row>
    <row r="21" spans="3:26" x14ac:dyDescent="0.2">
      <c r="C21">
        <f t="shared" si="1"/>
        <v>1991</v>
      </c>
      <c r="D21" s="13">
        <f>Indicators_Data_2011_update!AJ20</f>
        <v>553297.32432000001</v>
      </c>
      <c r="E21">
        <f>NAICS_3D_pivot2!AQ24</f>
        <v>525441.69999999995</v>
      </c>
      <c r="G21">
        <f t="shared" si="2"/>
        <v>13.21137710752715</v>
      </c>
      <c r="H21">
        <f t="shared" si="5"/>
        <v>13.223650793016926</v>
      </c>
      <c r="I21">
        <f t="shared" si="0"/>
        <v>13.17199452118459</v>
      </c>
      <c r="X21">
        <f t="shared" si="3"/>
        <v>1991</v>
      </c>
      <c r="Y21">
        <f t="shared" si="4"/>
        <v>546547.83228051383</v>
      </c>
      <c r="Z21">
        <f t="shared" si="6"/>
        <v>553297.32432000001</v>
      </c>
    </row>
    <row r="22" spans="3:26" x14ac:dyDescent="0.2">
      <c r="C22">
        <f t="shared" si="1"/>
        <v>1992</v>
      </c>
      <c r="D22" s="13">
        <f>Indicators_Data_2011_update!AJ21</f>
        <v>565198.74528000003</v>
      </c>
      <c r="E22">
        <f>NAICS_3D_pivot2!AQ25</f>
        <v>549239.5</v>
      </c>
      <c r="G22">
        <f t="shared" si="2"/>
        <v>13.247858734861506</v>
      </c>
      <c r="H22">
        <f t="shared" si="5"/>
        <v>13.244932709832508</v>
      </c>
      <c r="I22">
        <f t="shared" si="0"/>
        <v>13.216289873086428</v>
      </c>
      <c r="X22">
        <f t="shared" si="3"/>
        <v>1992</v>
      </c>
      <c r="Y22">
        <f t="shared" si="4"/>
        <v>566854.95282576163</v>
      </c>
      <c r="Z22">
        <f t="shared" si="6"/>
        <v>565198.74528000003</v>
      </c>
    </row>
    <row r="23" spans="3:26" x14ac:dyDescent="0.2">
      <c r="C23">
        <f t="shared" si="1"/>
        <v>1993</v>
      </c>
      <c r="D23" s="13">
        <f>Indicators_Data_2011_update!AJ22</f>
        <v>569691.46571999998</v>
      </c>
      <c r="E23">
        <f>NAICS_3D_pivot2!AQ26</f>
        <v>548876.70000000007</v>
      </c>
      <c r="G23">
        <f t="shared" si="2"/>
        <v>13.247314526716194</v>
      </c>
      <c r="H23">
        <f t="shared" si="5"/>
        <v>13.252850205050857</v>
      </c>
      <c r="I23">
        <f t="shared" si="0"/>
        <v>13.215629105103586</v>
      </c>
      <c r="X23">
        <f t="shared" si="3"/>
        <v>1993</v>
      </c>
      <c r="Y23">
        <f t="shared" si="4"/>
        <v>566546.54966858972</v>
      </c>
      <c r="Z23">
        <f t="shared" si="6"/>
        <v>569691.46571999998</v>
      </c>
    </row>
    <row r="24" spans="3:26" x14ac:dyDescent="0.2">
      <c r="C24">
        <f t="shared" si="1"/>
        <v>1994</v>
      </c>
      <c r="D24" s="13">
        <f>Indicators_Data_2011_update!AJ23</f>
        <v>582417.54168000002</v>
      </c>
      <c r="E24">
        <f>NAICS_3D_pivot2!AQ27</f>
        <v>566380.69999999995</v>
      </c>
      <c r="G24">
        <f t="shared" si="2"/>
        <v>13.273169488336739</v>
      </c>
      <c r="H24">
        <f t="shared" si="5"/>
        <v>13.274942895053883</v>
      </c>
      <c r="I24">
        <f t="shared" si="0"/>
        <v>13.247021745922329</v>
      </c>
      <c r="X24">
        <f t="shared" si="3"/>
        <v>1994</v>
      </c>
      <c r="Y24">
        <f t="shared" si="4"/>
        <v>581385.59380150586</v>
      </c>
      <c r="Z24">
        <f t="shared" si="6"/>
        <v>582417.54168000002</v>
      </c>
    </row>
    <row r="25" spans="3:26" x14ac:dyDescent="0.2">
      <c r="C25">
        <f t="shared" si="1"/>
        <v>1995</v>
      </c>
      <c r="D25" s="13">
        <f>Indicators_Data_2011_update!AJ24</f>
        <v>600282.8676</v>
      </c>
      <c r="E25">
        <f>NAICS_3D_pivot2!AQ28</f>
        <v>586059.79999999993</v>
      </c>
      <c r="G25">
        <f t="shared" si="2"/>
        <v>13.301299828239888</v>
      </c>
      <c r="H25">
        <f t="shared" si="5"/>
        <v>13.305156269102534</v>
      </c>
      <c r="I25">
        <f t="shared" si="0"/>
        <v>13.281177111134198</v>
      </c>
      <c r="X25">
        <f t="shared" si="3"/>
        <v>1995</v>
      </c>
      <c r="Y25">
        <f t="shared" si="4"/>
        <v>597972.3702319744</v>
      </c>
      <c r="Z25">
        <f t="shared" si="6"/>
        <v>600282.8676</v>
      </c>
    </row>
    <row r="26" spans="3:26" x14ac:dyDescent="0.2">
      <c r="C26">
        <f t="shared" si="1"/>
        <v>1996</v>
      </c>
      <c r="D26" s="13">
        <f>Indicators_Data_2011_update!AJ25</f>
        <v>590848.81440000003</v>
      </c>
      <c r="E26">
        <f>NAICS_3D_pivot2!AQ29</f>
        <v>581569.5</v>
      </c>
      <c r="G26">
        <f t="shared" si="2"/>
        <v>13.294965237581053</v>
      </c>
      <c r="H26">
        <f t="shared" si="5"/>
        <v>13.289315450464489</v>
      </c>
      <c r="I26">
        <f t="shared" si="0"/>
        <v>13.273485762285762</v>
      </c>
      <c r="X26">
        <f t="shared" si="3"/>
        <v>1996</v>
      </c>
      <c r="Y26">
        <f t="shared" si="4"/>
        <v>594196.43217864819</v>
      </c>
      <c r="Z26">
        <f t="shared" si="6"/>
        <v>590848.81440000003</v>
      </c>
    </row>
    <row r="27" spans="3:26" x14ac:dyDescent="0.2">
      <c r="C27">
        <f t="shared" si="1"/>
        <v>1997</v>
      </c>
      <c r="D27" s="13">
        <f>Indicators_Data_2011_update!AJ26</f>
        <v>609288.1002000001</v>
      </c>
      <c r="E27">
        <f>NAICS_3D_pivot2!AQ30</f>
        <v>602946.60000000009</v>
      </c>
      <c r="G27">
        <f t="shared" si="2"/>
        <v>13.324695655846059</v>
      </c>
      <c r="H27">
        <f t="shared" si="5"/>
        <v>13.320046505765218</v>
      </c>
      <c r="I27">
        <f t="shared" si="0"/>
        <v>13.30958391457397</v>
      </c>
      <c r="X27">
        <f t="shared" si="3"/>
        <v>1997</v>
      </c>
      <c r="Y27">
        <f t="shared" si="4"/>
        <v>612127.36699489283</v>
      </c>
      <c r="Z27">
        <f t="shared" si="6"/>
        <v>609288.1002000001</v>
      </c>
    </row>
    <row r="28" spans="3:26" x14ac:dyDescent="0.2">
      <c r="C28">
        <f t="shared" si="1"/>
        <v>1998</v>
      </c>
      <c r="D28" s="13">
        <f>Indicators_Data_2011_update!AJ27</f>
        <v>631336.07628000004</v>
      </c>
      <c r="E28">
        <f>NAICS_3D_pivot2!AQ31</f>
        <v>620171.1</v>
      </c>
      <c r="G28">
        <f t="shared" si="2"/>
        <v>13.347893793787634</v>
      </c>
      <c r="H28">
        <f t="shared" si="5"/>
        <v>13.355593608739103</v>
      </c>
      <c r="I28">
        <f t="shared" si="0"/>
        <v>13.337750686691116</v>
      </c>
      <c r="X28">
        <f t="shared" si="3"/>
        <v>1998</v>
      </c>
      <c r="Y28">
        <f t="shared" si="4"/>
        <v>626493.57243703469</v>
      </c>
      <c r="Z28">
        <f t="shared" si="6"/>
        <v>631336.07628000004</v>
      </c>
    </row>
    <row r="29" spans="3:26" x14ac:dyDescent="0.2">
      <c r="C29">
        <f t="shared" si="1"/>
        <v>1999</v>
      </c>
      <c r="D29" s="13">
        <f>Indicators_Data_2011_update!AJ28</f>
        <v>625530.50507999992</v>
      </c>
      <c r="E29">
        <f>NAICS_3D_pivot2!AQ32</f>
        <v>616769.70000000007</v>
      </c>
      <c r="G29">
        <f t="shared" si="2"/>
        <v>13.343364234700607</v>
      </c>
      <c r="H29">
        <f t="shared" si="5"/>
        <v>13.346355376812639</v>
      </c>
      <c r="I29">
        <f t="shared" si="0"/>
        <v>13.332250975510989</v>
      </c>
      <c r="X29">
        <f t="shared" si="3"/>
        <v>1999</v>
      </c>
      <c r="Y29">
        <f t="shared" si="4"/>
        <v>623662.2499451288</v>
      </c>
      <c r="Z29">
        <f t="shared" si="6"/>
        <v>625530.50507999992</v>
      </c>
    </row>
    <row r="30" spans="3:26" x14ac:dyDescent="0.2">
      <c r="C30">
        <f t="shared" si="1"/>
        <v>2000</v>
      </c>
      <c r="D30" s="13">
        <f>Indicators_Data_2011_update!AJ29</f>
        <v>632840.24699999997</v>
      </c>
      <c r="E30">
        <f>NAICS_3D_pivot2!AQ33</f>
        <v>626801.4</v>
      </c>
      <c r="G30">
        <f t="shared" si="2"/>
        <v>13.35665222731539</v>
      </c>
      <c r="H30">
        <f t="shared" si="5"/>
        <v>13.35797329486695</v>
      </c>
      <c r="I30">
        <f t="shared" si="0"/>
        <v>13.348385023028834</v>
      </c>
      <c r="X30">
        <f t="shared" si="3"/>
        <v>2000</v>
      </c>
      <c r="Y30">
        <f t="shared" si="4"/>
        <v>632004.77426383481</v>
      </c>
      <c r="Z30">
        <f t="shared" si="6"/>
        <v>632840.24699999997</v>
      </c>
    </row>
    <row r="31" spans="3:26" x14ac:dyDescent="0.2">
      <c r="C31">
        <f t="shared" si="1"/>
        <v>2001</v>
      </c>
      <c r="D31" s="13">
        <f>Indicators_Data_2011_update!AJ30</f>
        <v>632002.39752</v>
      </c>
      <c r="E31">
        <f>NAICS_3D_pivot2!AQ34</f>
        <v>628287.1</v>
      </c>
      <c r="G31">
        <f t="shared" si="2"/>
        <v>13.358602085464916</v>
      </c>
      <c r="H31">
        <f t="shared" si="5"/>
        <v>13.356648466666103</v>
      </c>
      <c r="I31">
        <f t="shared" si="0"/>
        <v>13.350752506587074</v>
      </c>
      <c r="X31">
        <f t="shared" si="3"/>
        <v>2001</v>
      </c>
      <c r="Y31">
        <f t="shared" si="4"/>
        <v>633238.29612898803</v>
      </c>
      <c r="Z31">
        <f t="shared" si="6"/>
        <v>632002.39752</v>
      </c>
    </row>
    <row r="32" spans="3:26" x14ac:dyDescent="0.2">
      <c r="C32">
        <f t="shared" si="1"/>
        <v>2002</v>
      </c>
      <c r="D32" s="13">
        <f>Indicators_Data_2011_update!AJ31</f>
        <v>623313.83243999991</v>
      </c>
      <c r="E32">
        <f>NAICS_3D_pivot2!AQ35</f>
        <v>621174.30000000005</v>
      </c>
      <c r="G32">
        <f t="shared" si="2"/>
        <v>13.349224986774182</v>
      </c>
      <c r="H32">
        <f t="shared" si="5"/>
        <v>13.342805414817663</v>
      </c>
      <c r="I32">
        <f t="shared" si="0"/>
        <v>13.339366997861887</v>
      </c>
      <c r="X32">
        <f t="shared" si="3"/>
        <v>2002</v>
      </c>
      <c r="Y32">
        <f t="shared" si="4"/>
        <v>627328.11162990169</v>
      </c>
      <c r="Z32">
        <f t="shared" si="6"/>
        <v>623313.83243999991</v>
      </c>
    </row>
    <row r="33" spans="3:26" x14ac:dyDescent="0.2">
      <c r="C33">
        <f t="shared" si="1"/>
        <v>2003</v>
      </c>
      <c r="D33" s="13">
        <f>Indicators_Data_2011_update!AJ32</f>
        <v>635432.96232000005</v>
      </c>
      <c r="E33">
        <f>NAICS_3D_pivot2!AQ36</f>
        <v>634834.1</v>
      </c>
      <c r="G33">
        <f t="shared" si="2"/>
        <v>13.367139910446321</v>
      </c>
      <c r="H33">
        <f t="shared" si="5"/>
        <v>13.362061875959267</v>
      </c>
      <c r="I33">
        <f t="shared" si="0"/>
        <v>13.361118983898011</v>
      </c>
      <c r="X33">
        <f t="shared" si="3"/>
        <v>2003</v>
      </c>
      <c r="Y33">
        <f t="shared" si="4"/>
        <v>638667.91947737883</v>
      </c>
      <c r="Z33">
        <f t="shared" si="6"/>
        <v>635432.96232000005</v>
      </c>
    </row>
    <row r="34" spans="3:26" x14ac:dyDescent="0.2">
      <c r="C34">
        <f t="shared" si="1"/>
        <v>2004</v>
      </c>
      <c r="D34" s="13">
        <f>Indicators_Data_2011_update!AJ33</f>
        <v>634707.26592000003</v>
      </c>
      <c r="E34">
        <f>NAICS_3D_pivot2!AQ37</f>
        <v>635847.70000000007</v>
      </c>
      <c r="G34">
        <f t="shared" si="2"/>
        <v>13.368453851633824</v>
      </c>
      <c r="H34">
        <f t="shared" si="5"/>
        <v>13.360919173031148</v>
      </c>
      <c r="I34">
        <f t="shared" si="0"/>
        <v>13.362714348237034</v>
      </c>
      <c r="X34">
        <f t="shared" si="3"/>
        <v>2004</v>
      </c>
      <c r="Y34">
        <f t="shared" si="4"/>
        <v>639507.64311484247</v>
      </c>
      <c r="Z34">
        <f t="shared" si="6"/>
        <v>634707.26592000003</v>
      </c>
    </row>
    <row r="35" spans="3:26" x14ac:dyDescent="0.2">
      <c r="C35">
        <f t="shared" si="1"/>
        <v>2005</v>
      </c>
      <c r="D35" s="13">
        <f>Indicators_Data_2011_update!AJ34</f>
        <v>659724</v>
      </c>
      <c r="E35">
        <f>NAICS_3D_pivot2!AQ38</f>
        <v>659724</v>
      </c>
      <c r="G35">
        <f t="shared" si="2"/>
        <v>13.398813783356674</v>
      </c>
      <c r="H35">
        <f t="shared" si="5"/>
        <v>13.399576844722025</v>
      </c>
      <c r="I35">
        <f t="shared" si="0"/>
        <v>13.399576844722025</v>
      </c>
      <c r="X35">
        <f t="shared" si="3"/>
        <v>2005</v>
      </c>
      <c r="Y35">
        <f t="shared" si="4"/>
        <v>659220.78212128289</v>
      </c>
      <c r="Z35">
        <f t="shared" si="6"/>
        <v>659724</v>
      </c>
    </row>
    <row r="36" spans="3:26" x14ac:dyDescent="0.2">
      <c r="C36">
        <f t="shared" si="1"/>
        <v>2006</v>
      </c>
      <c r="D36" s="13">
        <f>Indicators_Data_2011_update!AJ35</f>
        <v>660957.68388000003</v>
      </c>
      <c r="E36">
        <f>NAICS_3D_pivot2!AQ39</f>
        <v>660076.29999999993</v>
      </c>
      <c r="G36">
        <f t="shared" si="2"/>
        <v>13.399253477289303</v>
      </c>
      <c r="H36">
        <f t="shared" si="5"/>
        <v>13.401445098448708</v>
      </c>
      <c r="I36">
        <f t="shared" si="0"/>
        <v>13.400110713381348</v>
      </c>
      <c r="X36">
        <f t="shared" si="3"/>
        <v>2006</v>
      </c>
      <c r="Y36">
        <f t="shared" si="4"/>
        <v>659510.70123261062</v>
      </c>
      <c r="Z36">
        <f t="shared" si="6"/>
        <v>660957.68388000003</v>
      </c>
    </row>
    <row r="37" spans="3:26" x14ac:dyDescent="0.2">
      <c r="C37">
        <f t="shared" si="1"/>
        <v>2007</v>
      </c>
      <c r="D37" s="13">
        <f>Indicators_Data_2011_update!AJ36</f>
        <v>665107.34784000006</v>
      </c>
      <c r="E37">
        <f>NAICS_3D_pivot2!AQ40</f>
        <v>652338.89999999991</v>
      </c>
      <c r="G37">
        <f t="shared" si="2"/>
        <v>13.389542233173698</v>
      </c>
      <c r="H37">
        <f t="shared" si="5"/>
        <v>13.407703731933633</v>
      </c>
      <c r="I37">
        <f t="shared" si="0"/>
        <v>13.388319491143291</v>
      </c>
      <c r="X37">
        <f t="shared" si="3"/>
        <v>2007</v>
      </c>
      <c r="Y37">
        <f t="shared" si="4"/>
        <v>653137.03004523576</v>
      </c>
      <c r="Z37">
        <f t="shared" si="6"/>
        <v>665107.34784000006</v>
      </c>
    </row>
    <row r="38" spans="3:26" x14ac:dyDescent="0.2">
      <c r="C38">
        <f t="shared" si="1"/>
        <v>2008</v>
      </c>
      <c r="D38" s="13">
        <f>Indicators_Data_2011_update!AJ37</f>
        <v>654802.45896000008</v>
      </c>
      <c r="E38">
        <f>NAICS_3D_pivot2!AQ41</f>
        <v>638530.39999999991</v>
      </c>
      <c r="G38">
        <f t="shared" si="2"/>
        <v>13.371921383758568</v>
      </c>
      <c r="H38">
        <f t="shared" si="5"/>
        <v>13.392088879756122</v>
      </c>
      <c r="I38">
        <f t="shared" si="0"/>
        <v>13.366924564910999</v>
      </c>
      <c r="X38">
        <f t="shared" si="3"/>
        <v>2008</v>
      </c>
      <c r="Y38">
        <f t="shared" si="4"/>
        <v>641729.00550832925</v>
      </c>
      <c r="Z38">
        <f t="shared" si="6"/>
        <v>654802.45896000008</v>
      </c>
    </row>
    <row r="39" spans="3:26" x14ac:dyDescent="0.2">
      <c r="C39">
        <f t="shared" si="1"/>
        <v>2009</v>
      </c>
      <c r="D39" s="13">
        <f>Indicators_Data_2011_update!AJ38</f>
        <v>659552.47175999999</v>
      </c>
      <c r="E39">
        <f>NAICS_3D_pivot2!AQ42</f>
        <v>664378.5</v>
      </c>
      <c r="G39">
        <f t="shared" si="2"/>
        <v>13.40460405928488</v>
      </c>
      <c r="H39">
        <f t="shared" si="5"/>
        <v>13.399316810916165</v>
      </c>
      <c r="I39">
        <f t="shared" si="0"/>
        <v>13.406607296173599</v>
      </c>
      <c r="X39">
        <f t="shared" si="3"/>
        <v>2009</v>
      </c>
      <c r="Y39">
        <f t="shared" si="4"/>
        <v>663048.92465254746</v>
      </c>
      <c r="Z39">
        <f t="shared" si="6"/>
        <v>659552.47175999999</v>
      </c>
    </row>
    <row r="40" spans="3:26" x14ac:dyDescent="0.2">
      <c r="C40">
        <f t="shared" si="1"/>
        <v>2010</v>
      </c>
      <c r="D40" s="13">
        <f>Indicators_Data_2011_update!AJ39</f>
        <v>655211.48784000007</v>
      </c>
      <c r="E40">
        <f>NAICS_3D_pivot2!AQ43</f>
        <v>672556.99999999988</v>
      </c>
      <c r="G40">
        <f t="shared" si="2"/>
        <v>13.41468067420332</v>
      </c>
      <c r="H40">
        <f t="shared" si="5"/>
        <v>13.392713344700622</v>
      </c>
      <c r="I40">
        <f t="shared" si="0"/>
        <v>13.418842145230656</v>
      </c>
      <c r="X40">
        <f t="shared" si="3"/>
        <v>2010</v>
      </c>
      <c r="Y40">
        <f t="shared" si="4"/>
        <v>669763.98907802498</v>
      </c>
      <c r="Z40">
        <f t="shared" si="6"/>
        <v>655211.48784000007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C1:BG43"/>
  <sheetViews>
    <sheetView topLeftCell="A12" workbookViewId="0">
      <selection activeCell="C42" sqref="C42"/>
    </sheetView>
  </sheetViews>
  <sheetFormatPr defaultRowHeight="12.75" x14ac:dyDescent="0.2"/>
  <cols>
    <col min="38" max="38" width="11.140625" customWidth="1"/>
    <col min="52" max="52" width="11" customWidth="1"/>
  </cols>
  <sheetData>
    <row r="1" spans="3:59" ht="13.5" thickBot="1" x14ac:dyDescent="0.25">
      <c r="C1" s="17"/>
      <c r="D1" s="17" t="s">
        <v>491</v>
      </c>
      <c r="E1" s="17" t="s">
        <v>492</v>
      </c>
      <c r="G1" s="17" t="s">
        <v>495</v>
      </c>
      <c r="H1" s="17" t="s">
        <v>493</v>
      </c>
      <c r="I1" s="17" t="s">
        <v>494</v>
      </c>
      <c r="K1" s="17" t="s">
        <v>498</v>
      </c>
      <c r="L1" s="17"/>
      <c r="X1" s="17"/>
      <c r="Y1" s="17" t="s">
        <v>496</v>
      </c>
      <c r="Z1" s="17" t="s">
        <v>497</v>
      </c>
      <c r="AM1" s="17" t="s">
        <v>503</v>
      </c>
      <c r="AN1" s="17" t="s">
        <v>502</v>
      </c>
      <c r="AZ1" t="s">
        <v>511</v>
      </c>
      <c r="BC1" t="s">
        <v>504</v>
      </c>
    </row>
    <row r="2" spans="3:59" x14ac:dyDescent="0.2">
      <c r="C2">
        <f>1972</f>
        <v>1972</v>
      </c>
      <c r="D2" s="15"/>
      <c r="E2">
        <f>NAICS_3D_pivot2!AQ5</f>
        <v>388027.2</v>
      </c>
      <c r="G2" s="16">
        <f>$L$3+$K$3*I2</f>
        <v>12.961691567873263</v>
      </c>
      <c r="H2" s="16"/>
      <c r="I2" s="16">
        <f t="shared" ref="I2:I40" si="0">LN(E2)</f>
        <v>12.868830719241087</v>
      </c>
      <c r="K2" t="s">
        <v>499</v>
      </c>
      <c r="L2" t="s">
        <v>500</v>
      </c>
      <c r="X2">
        <f>C2</f>
        <v>1972</v>
      </c>
      <c r="Y2" s="15">
        <f>EXP(G2)</f>
        <v>425785.75145104283</v>
      </c>
      <c r="Z2" s="15"/>
      <c r="AL2">
        <f>X2</f>
        <v>1972</v>
      </c>
      <c r="AM2" s="15">
        <f t="shared" ref="AM2:AM16" si="1">Y2*$AK$17</f>
        <v>415747.34601693635</v>
      </c>
      <c r="AY2">
        <v>1970</v>
      </c>
      <c r="AZ2" s="15">
        <f>BF6*AM$2</f>
        <v>391808.83040118933</v>
      </c>
    </row>
    <row r="3" spans="3:59" x14ac:dyDescent="0.2">
      <c r="C3">
        <f t="shared" ref="C3:C41" si="2">C2+1</f>
        <v>1973</v>
      </c>
      <c r="D3" s="15"/>
      <c r="E3">
        <f>NAICS_3D_pivot2!AQ6</f>
        <v>383510.89999999997</v>
      </c>
      <c r="G3" s="16">
        <f t="shared" ref="G3:G40" si="3">$L$3+$K$3*I3</f>
        <v>12.9520493618228</v>
      </c>
      <c r="H3" s="16"/>
      <c r="I3" s="16">
        <f t="shared" si="0"/>
        <v>12.857123321810571</v>
      </c>
      <c r="K3" s="14">
        <f t="array" ref="K3:L8">LINEST(H17:H40,I17:I40,1,1)</f>
        <v>0.82359944707521204</v>
      </c>
      <c r="L3" s="14">
        <v>2.3629297030018002</v>
      </c>
      <c r="X3">
        <f t="shared" ref="X3:X40" si="4">C3</f>
        <v>1973</v>
      </c>
      <c r="Y3" s="15">
        <f t="shared" ref="Y3:Y40" si="5">EXP(G3)</f>
        <v>421699.96714457357</v>
      </c>
      <c r="Z3" s="15"/>
      <c r="AL3">
        <f t="shared" ref="AL3:AL40" si="6">X3</f>
        <v>1973</v>
      </c>
      <c r="AM3" s="15">
        <f t="shared" si="1"/>
        <v>411757.88893429947</v>
      </c>
      <c r="AY3">
        <f>AY2+1</f>
        <v>1971</v>
      </c>
      <c r="AZ3" s="15">
        <f t="shared" ref="AZ3:AZ4" si="7">BF7*AM$2</f>
        <v>401161.02322746121</v>
      </c>
      <c r="BC3" t="s">
        <v>505</v>
      </c>
      <c r="BD3" t="s">
        <v>506</v>
      </c>
      <c r="BE3" t="s">
        <v>507</v>
      </c>
    </row>
    <row r="4" spans="3:59" x14ac:dyDescent="0.2">
      <c r="C4">
        <f t="shared" si="2"/>
        <v>1974</v>
      </c>
      <c r="D4" s="15"/>
      <c r="E4">
        <f>NAICS_3D_pivot2!AQ7</f>
        <v>393872.29999999993</v>
      </c>
      <c r="G4" s="16">
        <f t="shared" si="3"/>
        <v>12.974005454262917</v>
      </c>
      <c r="H4" s="16"/>
      <c r="I4" s="16">
        <f t="shared" si="0"/>
        <v>12.883782024069403</v>
      </c>
      <c r="K4">
        <v>2.5396152892401918E-2</v>
      </c>
      <c r="L4">
        <v>0.33769885188841703</v>
      </c>
      <c r="X4">
        <f t="shared" si="4"/>
        <v>1974</v>
      </c>
      <c r="Y4" s="15">
        <f t="shared" si="5"/>
        <v>431061.24306206353</v>
      </c>
      <c r="Z4" s="15"/>
      <c r="AL4">
        <f t="shared" si="6"/>
        <v>1974</v>
      </c>
      <c r="AM4" s="15">
        <f t="shared" si="1"/>
        <v>420898.46163962211</v>
      </c>
      <c r="AY4">
        <f t="shared" ref="AY4:AY43" si="8">AY3+1</f>
        <v>1972</v>
      </c>
      <c r="AZ4" s="15">
        <f t="shared" si="7"/>
        <v>415747.34601693635</v>
      </c>
      <c r="BB4" t="s">
        <v>508</v>
      </c>
      <c r="BC4">
        <v>35322</v>
      </c>
      <c r="BD4">
        <v>2630</v>
      </c>
      <c r="BE4">
        <f>SUM(BC4:BD4)</f>
        <v>37952</v>
      </c>
      <c r="BG4" t="s">
        <v>509</v>
      </c>
    </row>
    <row r="5" spans="3:59" x14ac:dyDescent="0.2">
      <c r="C5">
        <f t="shared" si="2"/>
        <v>1975</v>
      </c>
      <c r="D5" s="15"/>
      <c r="E5">
        <f>NAICS_3D_pivot2!AQ8</f>
        <v>394492.4</v>
      </c>
      <c r="G5" s="16">
        <f t="shared" si="3"/>
        <v>12.975301083360606</v>
      </c>
      <c r="H5" s="16"/>
      <c r="I5" s="16">
        <f t="shared" si="0"/>
        <v>12.885355154190227</v>
      </c>
      <c r="K5">
        <v>0.9795103064013817</v>
      </c>
      <c r="L5">
        <v>1.1347142108139788E-2</v>
      </c>
      <c r="X5">
        <f t="shared" si="4"/>
        <v>1975</v>
      </c>
      <c r="Y5" s="15">
        <f t="shared" si="5"/>
        <v>431620.10050926812</v>
      </c>
      <c r="Z5" s="15"/>
      <c r="AL5">
        <f t="shared" si="6"/>
        <v>1975</v>
      </c>
      <c r="AM5" s="15">
        <f t="shared" si="1"/>
        <v>421444.14335791662</v>
      </c>
      <c r="AY5">
        <f t="shared" si="8"/>
        <v>1973</v>
      </c>
      <c r="AZ5" s="15">
        <f>AM3</f>
        <v>411757.88893429947</v>
      </c>
      <c r="BB5" t="s">
        <v>510</v>
      </c>
      <c r="BC5">
        <f>BC4/BE4</f>
        <v>0.93070193929173695</v>
      </c>
      <c r="BD5">
        <f>BD4/BE4</f>
        <v>6.9298060708263068E-2</v>
      </c>
    </row>
    <row r="6" spans="3:59" x14ac:dyDescent="0.2">
      <c r="C6">
        <f t="shared" si="2"/>
        <v>1976</v>
      </c>
      <c r="D6" s="15"/>
      <c r="E6">
        <f>NAICS_3D_pivot2!AQ9</f>
        <v>421080</v>
      </c>
      <c r="G6" s="16">
        <f t="shared" si="3"/>
        <v>13.029018680591768</v>
      </c>
      <c r="H6" s="16"/>
      <c r="I6" s="16">
        <f t="shared" si="0"/>
        <v>12.950578118365261</v>
      </c>
      <c r="K6">
        <v>1051.7105410636066</v>
      </c>
      <c r="L6">
        <v>22</v>
      </c>
      <c r="X6">
        <f t="shared" si="4"/>
        <v>1976</v>
      </c>
      <c r="Y6" s="15">
        <f t="shared" si="5"/>
        <v>455439.73446343909</v>
      </c>
      <c r="Z6" s="15"/>
      <c r="AL6">
        <f t="shared" si="6"/>
        <v>1976</v>
      </c>
      <c r="AM6" s="15">
        <f t="shared" si="1"/>
        <v>444702.20111535222</v>
      </c>
      <c r="AY6">
        <f t="shared" si="8"/>
        <v>1974</v>
      </c>
      <c r="AZ6" s="15">
        <f t="shared" ref="AZ6:AZ42" si="9">AM4</f>
        <v>420898.46163962211</v>
      </c>
      <c r="BB6">
        <v>1970</v>
      </c>
      <c r="BC6">
        <v>112</v>
      </c>
      <c r="BD6">
        <v>100</v>
      </c>
      <c r="BE6" s="18">
        <f>BC$5*BC6+BD$5*BD6</f>
        <v>111.16842327150084</v>
      </c>
      <c r="BF6" s="16">
        <f>BE6/BE$8</f>
        <v>0.94242052091230466</v>
      </c>
      <c r="BG6" t="s">
        <v>512</v>
      </c>
    </row>
    <row r="7" spans="3:59" x14ac:dyDescent="0.2">
      <c r="C7">
        <f t="shared" si="2"/>
        <v>1977</v>
      </c>
      <c r="D7" s="15"/>
      <c r="E7">
        <f>NAICS_3D_pivot2!AQ10</f>
        <v>426510.7</v>
      </c>
      <c r="G7" s="16">
        <f t="shared" si="3"/>
        <v>13.039572790551107</v>
      </c>
      <c r="H7" s="16"/>
      <c r="I7" s="16">
        <f t="shared" si="0"/>
        <v>12.963392733524145</v>
      </c>
      <c r="K7">
        <v>0.13541576094368304</v>
      </c>
      <c r="L7">
        <v>2.8326679484910198E-3</v>
      </c>
      <c r="X7">
        <f t="shared" si="4"/>
        <v>1977</v>
      </c>
      <c r="Y7" s="15">
        <f t="shared" si="5"/>
        <v>460271.95051594585</v>
      </c>
      <c r="Z7" s="15"/>
      <c r="AL7">
        <f t="shared" si="6"/>
        <v>1977</v>
      </c>
      <c r="AM7" s="15">
        <f t="shared" si="1"/>
        <v>449420.4919279585</v>
      </c>
      <c r="AN7" s="15">
        <f>Indicators_Data_2011_update!AJ6</f>
        <v>473668.63752000005</v>
      </c>
      <c r="AY7">
        <f t="shared" si="8"/>
        <v>1975</v>
      </c>
      <c r="AZ7" s="15">
        <f t="shared" si="9"/>
        <v>421444.14335791662</v>
      </c>
      <c r="BB7">
        <v>1971</v>
      </c>
      <c r="BC7">
        <v>115</v>
      </c>
      <c r="BD7">
        <v>98</v>
      </c>
      <c r="BE7" s="18">
        <f t="shared" ref="BE7:BE8" si="10">BC$5*BC7+BD$5*BD7</f>
        <v>113.82193296795953</v>
      </c>
      <c r="BF7" s="16">
        <f t="shared" ref="BF7:BF8" si="11">BE7/BE$8</f>
        <v>0.96491541574656037</v>
      </c>
    </row>
    <row r="8" spans="3:59" x14ac:dyDescent="0.2">
      <c r="C8">
        <f t="shared" si="2"/>
        <v>1978</v>
      </c>
      <c r="D8" s="15"/>
      <c r="E8">
        <f>NAICS_3D_pivot2!AQ11</f>
        <v>435785.70000000007</v>
      </c>
      <c r="G8" s="16">
        <f t="shared" si="3"/>
        <v>13.057291012465839</v>
      </c>
      <c r="H8" s="16"/>
      <c r="I8" s="16">
        <f t="shared" si="0"/>
        <v>12.98490588773722</v>
      </c>
      <c r="K8" t="e">
        <v>#N/A</v>
      </c>
      <c r="L8" t="e">
        <v>#N/A</v>
      </c>
      <c r="X8">
        <f t="shared" si="4"/>
        <v>1978</v>
      </c>
      <c r="Y8" s="15">
        <f t="shared" si="5"/>
        <v>468499.82750077982</v>
      </c>
      <c r="Z8" s="15"/>
      <c r="AL8">
        <f t="shared" si="6"/>
        <v>1978</v>
      </c>
      <c r="AM8" s="15">
        <f t="shared" si="1"/>
        <v>457454.38692829857</v>
      </c>
      <c r="AN8" s="15">
        <f>Indicators_Data_2011_update!AJ7</f>
        <v>511332.28068000003</v>
      </c>
      <c r="AY8">
        <f t="shared" si="8"/>
        <v>1976</v>
      </c>
      <c r="AZ8" s="15">
        <f t="shared" si="9"/>
        <v>444702.20111535222</v>
      </c>
      <c r="BB8">
        <v>1972</v>
      </c>
      <c r="BC8">
        <v>119</v>
      </c>
      <c r="BD8">
        <v>104</v>
      </c>
      <c r="BE8" s="18">
        <f t="shared" si="10"/>
        <v>117.96052908937605</v>
      </c>
      <c r="BF8" s="16">
        <f t="shared" si="11"/>
        <v>1</v>
      </c>
    </row>
    <row r="9" spans="3:59" x14ac:dyDescent="0.2">
      <c r="C9">
        <f t="shared" si="2"/>
        <v>1979</v>
      </c>
      <c r="D9" s="15"/>
      <c r="E9">
        <f>NAICS_3D_pivot2!AQ12</f>
        <v>434306.4</v>
      </c>
      <c r="G9" s="16">
        <f t="shared" si="3"/>
        <v>13.054490500115557</v>
      </c>
      <c r="H9" s="16"/>
      <c r="I9" s="16">
        <f t="shared" si="0"/>
        <v>12.98150555477169</v>
      </c>
      <c r="X9">
        <f t="shared" si="4"/>
        <v>1979</v>
      </c>
      <c r="Y9" s="15">
        <f t="shared" si="5"/>
        <v>467189.62342541933</v>
      </c>
      <c r="Z9" s="15"/>
      <c r="AL9">
        <f t="shared" si="6"/>
        <v>1979</v>
      </c>
      <c r="AM9" s="15">
        <f t="shared" si="1"/>
        <v>456175.07247210701</v>
      </c>
      <c r="AN9" s="15">
        <f>Indicators_Data_2011_update!AJ8</f>
        <v>548369.18603999994</v>
      </c>
      <c r="AY9">
        <f t="shared" si="8"/>
        <v>1977</v>
      </c>
      <c r="AZ9" s="15">
        <f t="shared" si="9"/>
        <v>449420.4919279585</v>
      </c>
    </row>
    <row r="10" spans="3:59" x14ac:dyDescent="0.2">
      <c r="C10">
        <f t="shared" si="2"/>
        <v>1980</v>
      </c>
      <c r="D10" s="15"/>
      <c r="E10">
        <f>NAICS_3D_pivot2!AQ13</f>
        <v>440545.7</v>
      </c>
      <c r="G10" s="16">
        <f t="shared" si="3"/>
        <v>13.066238248462634</v>
      </c>
      <c r="H10" s="16"/>
      <c r="I10" s="16">
        <f t="shared" si="0"/>
        <v>12.995769464720627</v>
      </c>
      <c r="X10">
        <f t="shared" si="4"/>
        <v>1980</v>
      </c>
      <c r="Y10" s="15">
        <f t="shared" si="5"/>
        <v>472710.41449047736</v>
      </c>
      <c r="Z10" s="15"/>
      <c r="AL10">
        <f t="shared" si="6"/>
        <v>1980</v>
      </c>
      <c r="AM10" s="15">
        <f t="shared" si="1"/>
        <v>461565.70432249148</v>
      </c>
      <c r="AN10" s="15">
        <f>Indicators_Data_2011_update!AJ9</f>
        <v>582852.95952000003</v>
      </c>
      <c r="AY10">
        <f t="shared" si="8"/>
        <v>1978</v>
      </c>
      <c r="AZ10" s="15">
        <f t="shared" si="9"/>
        <v>457454.38692829857</v>
      </c>
    </row>
    <row r="11" spans="3:59" x14ac:dyDescent="0.2">
      <c r="C11">
        <f t="shared" si="2"/>
        <v>1981</v>
      </c>
      <c r="D11" s="15"/>
      <c r="E11">
        <f>NAICS_3D_pivot2!AQ14</f>
        <v>450588.99999999994</v>
      </c>
      <c r="G11" s="16">
        <f t="shared" si="3"/>
        <v>13.084803357801627</v>
      </c>
      <c r="H11" s="16"/>
      <c r="I11" s="16">
        <f t="shared" si="0"/>
        <v>13.018310894787055</v>
      </c>
      <c r="X11">
        <f t="shared" si="4"/>
        <v>1981</v>
      </c>
      <c r="Y11" s="15">
        <f t="shared" si="5"/>
        <v>481568.30445469712</v>
      </c>
      <c r="Z11" s="15"/>
      <c r="AL11">
        <f t="shared" si="6"/>
        <v>1981</v>
      </c>
      <c r="AM11" s="15">
        <f t="shared" si="1"/>
        <v>470214.75899701804</v>
      </c>
      <c r="AN11" s="15">
        <f>Indicators_Data_2011_update!AJ10</f>
        <v>579501.56160000002</v>
      </c>
      <c r="AY11">
        <f t="shared" si="8"/>
        <v>1979</v>
      </c>
      <c r="AZ11" s="15">
        <f t="shared" si="9"/>
        <v>456175.07247210701</v>
      </c>
    </row>
    <row r="12" spans="3:59" x14ac:dyDescent="0.2">
      <c r="C12">
        <f t="shared" si="2"/>
        <v>1982</v>
      </c>
      <c r="D12" s="15"/>
      <c r="E12">
        <f>NAICS_3D_pivot2!AQ15</f>
        <v>460974.5</v>
      </c>
      <c r="G12" s="16">
        <f t="shared" si="3"/>
        <v>13.103570809927257</v>
      </c>
      <c r="H12" s="16"/>
      <c r="I12" s="16">
        <f t="shared" si="0"/>
        <v>13.041098005915257</v>
      </c>
      <c r="X12">
        <f t="shared" si="4"/>
        <v>1982</v>
      </c>
      <c r="Y12" s="15">
        <f t="shared" si="5"/>
        <v>490691.45593201858</v>
      </c>
      <c r="Z12" s="15"/>
      <c r="AL12">
        <f t="shared" si="6"/>
        <v>1982</v>
      </c>
      <c r="AM12" s="15">
        <f t="shared" si="1"/>
        <v>479122.82132902631</v>
      </c>
      <c r="AN12" s="15">
        <f>Indicators_Data_2011_update!AJ11</f>
        <v>596601.60768000002</v>
      </c>
      <c r="AY12">
        <f t="shared" si="8"/>
        <v>1980</v>
      </c>
      <c r="AZ12" s="15">
        <f t="shared" si="9"/>
        <v>461565.70432249148</v>
      </c>
    </row>
    <row r="13" spans="3:59" x14ac:dyDescent="0.2">
      <c r="C13">
        <f t="shared" si="2"/>
        <v>1983</v>
      </c>
      <c r="D13" s="15"/>
      <c r="E13">
        <f>NAICS_3D_pivot2!AQ16</f>
        <v>458400.9</v>
      </c>
      <c r="G13" s="16">
        <f t="shared" si="3"/>
        <v>13.098959807558739</v>
      </c>
      <c r="H13" s="16"/>
      <c r="I13" s="16">
        <f t="shared" si="0"/>
        <v>13.035499407731525</v>
      </c>
      <c r="X13">
        <f t="shared" si="4"/>
        <v>1983</v>
      </c>
      <c r="Y13" s="15">
        <f t="shared" si="5"/>
        <v>488434.08483779564</v>
      </c>
      <c r="Z13" s="15"/>
      <c r="AL13">
        <f t="shared" si="6"/>
        <v>1983</v>
      </c>
      <c r="AM13" s="15">
        <f t="shared" si="1"/>
        <v>476918.67044281133</v>
      </c>
      <c r="AN13" s="15">
        <f>Indicators_Data_2011_update!AJ12</f>
        <v>604848.15768000006</v>
      </c>
      <c r="AY13">
        <f t="shared" si="8"/>
        <v>1981</v>
      </c>
      <c r="AZ13" s="15">
        <f t="shared" si="9"/>
        <v>470214.75899701804</v>
      </c>
    </row>
    <row r="14" spans="3:59" x14ac:dyDescent="0.2">
      <c r="C14">
        <f t="shared" si="2"/>
        <v>1984</v>
      </c>
      <c r="D14" s="15"/>
      <c r="E14">
        <f>NAICS_3D_pivot2!AQ17</f>
        <v>463521.6</v>
      </c>
      <c r="G14" s="16">
        <f t="shared" si="3"/>
        <v>13.108109056134175</v>
      </c>
      <c r="H14" s="16"/>
      <c r="I14" s="16">
        <f t="shared" si="0"/>
        <v>13.046608264843957</v>
      </c>
      <c r="X14">
        <f t="shared" si="4"/>
        <v>1984</v>
      </c>
      <c r="Y14" s="15">
        <f t="shared" si="5"/>
        <v>492923.39528513007</v>
      </c>
      <c r="Z14" s="15"/>
      <c r="AL14">
        <f t="shared" si="6"/>
        <v>1984</v>
      </c>
      <c r="AM14" s="15">
        <f t="shared" si="1"/>
        <v>481302.14005766995</v>
      </c>
      <c r="AN14" s="15">
        <f>Indicators_Data_2011_update!AJ13</f>
        <v>569975.14704000007</v>
      </c>
      <c r="AY14">
        <f t="shared" si="8"/>
        <v>1982</v>
      </c>
      <c r="AZ14" s="15">
        <f t="shared" si="9"/>
        <v>479122.82132902631</v>
      </c>
    </row>
    <row r="15" spans="3:59" x14ac:dyDescent="0.2">
      <c r="C15">
        <f t="shared" si="2"/>
        <v>1985</v>
      </c>
      <c r="D15" s="15"/>
      <c r="E15">
        <f>NAICS_3D_pivot2!AQ18</f>
        <v>477329.30000000005</v>
      </c>
      <c r="G15" s="16">
        <f t="shared" si="3"/>
        <v>13.132284683999591</v>
      </c>
      <c r="H15" s="16"/>
      <c r="I15" s="16">
        <f t="shared" si="0"/>
        <v>13.075961888078249</v>
      </c>
      <c r="X15">
        <f t="shared" si="4"/>
        <v>1985</v>
      </c>
      <c r="Y15" s="15">
        <f t="shared" si="5"/>
        <v>504985.34296246362</v>
      </c>
      <c r="Z15" s="15"/>
      <c r="AL15">
        <f t="shared" si="6"/>
        <v>1985</v>
      </c>
      <c r="AM15" s="15">
        <f t="shared" si="1"/>
        <v>493079.71297446394</v>
      </c>
      <c r="AN15" s="15">
        <f>Indicators_Data_2011_update!AJ14</f>
        <v>602888.77740000002</v>
      </c>
      <c r="AY15">
        <f t="shared" si="8"/>
        <v>1983</v>
      </c>
      <c r="AZ15" s="15">
        <f t="shared" si="9"/>
        <v>476918.67044281133</v>
      </c>
    </row>
    <row r="16" spans="3:59" x14ac:dyDescent="0.2">
      <c r="C16">
        <f t="shared" si="2"/>
        <v>1986</v>
      </c>
      <c r="D16" s="15"/>
      <c r="E16">
        <f>NAICS_3D_pivot2!AQ19</f>
        <v>482460.70000000007</v>
      </c>
      <c r="G16" s="16">
        <f t="shared" si="3"/>
        <v>13.141091315597079</v>
      </c>
      <c r="H16" s="16"/>
      <c r="I16" s="16">
        <f t="shared" si="0"/>
        <v>13.086654745666682</v>
      </c>
      <c r="X16">
        <f t="shared" si="4"/>
        <v>1986</v>
      </c>
      <c r="Y16" s="15">
        <f t="shared" si="5"/>
        <v>509452.20296572603</v>
      </c>
      <c r="Z16" s="15"/>
      <c r="AL16">
        <f t="shared" si="6"/>
        <v>1986</v>
      </c>
      <c r="AM16" s="15">
        <f t="shared" si="1"/>
        <v>497441.26144116756</v>
      </c>
      <c r="AN16" s="15">
        <f>Indicators_Data_2011_update!AJ15</f>
        <v>578511.97560000001</v>
      </c>
      <c r="AY16">
        <f t="shared" si="8"/>
        <v>1984</v>
      </c>
      <c r="AZ16" s="15">
        <f t="shared" si="9"/>
        <v>481302.14005766995</v>
      </c>
    </row>
    <row r="17" spans="3:52" x14ac:dyDescent="0.2">
      <c r="C17">
        <f t="shared" si="2"/>
        <v>1987</v>
      </c>
      <c r="D17" s="15">
        <f>Indicators_Data_2011_update!AJ16</f>
        <v>517197.22704000003</v>
      </c>
      <c r="E17">
        <f>NAICS_3D_pivot2!AQ20</f>
        <v>505823.60000000003</v>
      </c>
      <c r="G17" s="16">
        <f t="shared" si="3"/>
        <v>13.180038118822292</v>
      </c>
      <c r="H17" s="16">
        <f t="shared" ref="H17:H40" si="12">LN(D17)</f>
        <v>13.156179564380547</v>
      </c>
      <c r="I17" s="16">
        <f t="shared" si="0"/>
        <v>13.133943270887919</v>
      </c>
      <c r="K17">
        <f>EXP(G17)</f>
        <v>529685.18518131704</v>
      </c>
      <c r="L17">
        <f>EXP(H17)</f>
        <v>517197.22703999979</v>
      </c>
      <c r="X17">
        <f t="shared" si="4"/>
        <v>1987</v>
      </c>
      <c r="Y17" s="15">
        <f t="shared" si="5"/>
        <v>529685.18518131704</v>
      </c>
      <c r="Z17" s="15">
        <f t="shared" ref="Z17:Z40" si="13">D17</f>
        <v>517197.22704000003</v>
      </c>
      <c r="AK17">
        <f>Z17/Y17</f>
        <v>0.97642381080180252</v>
      </c>
      <c r="AL17">
        <f t="shared" si="6"/>
        <v>1987</v>
      </c>
      <c r="AM17" s="15">
        <f>D17</f>
        <v>517197.22704000003</v>
      </c>
      <c r="AN17" s="15">
        <f>Indicators_Data_2011_update!AJ16</f>
        <v>517197.22704000003</v>
      </c>
      <c r="AY17">
        <f t="shared" si="8"/>
        <v>1985</v>
      </c>
      <c r="AZ17" s="15">
        <f t="shared" si="9"/>
        <v>493079.71297446394</v>
      </c>
    </row>
    <row r="18" spans="3:52" x14ac:dyDescent="0.2">
      <c r="C18">
        <f t="shared" si="2"/>
        <v>1988</v>
      </c>
      <c r="D18" s="15">
        <f>Indicators_Data_2011_update!AJ17</f>
        <v>532661.15760000004</v>
      </c>
      <c r="E18">
        <f>NAICS_3D_pivot2!AQ21</f>
        <v>516466</v>
      </c>
      <c r="G18" s="16">
        <f t="shared" si="3"/>
        <v>13.197186667366745</v>
      </c>
      <c r="H18" s="16">
        <f t="shared" si="12"/>
        <v>13.185640774158729</v>
      </c>
      <c r="I18" s="16">
        <f t="shared" si="0"/>
        <v>13.154764737688742</v>
      </c>
      <c r="X18">
        <f t="shared" si="4"/>
        <v>1988</v>
      </c>
      <c r="Y18" s="15">
        <f t="shared" si="5"/>
        <v>538846.84738203383</v>
      </c>
      <c r="Z18" s="15">
        <f t="shared" si="13"/>
        <v>532661.15760000004</v>
      </c>
      <c r="AL18">
        <f t="shared" si="6"/>
        <v>1988</v>
      </c>
      <c r="AM18" s="15">
        <f t="shared" ref="AM18:AM40" si="14">D18</f>
        <v>532661.15760000004</v>
      </c>
      <c r="AN18" s="15">
        <f>Indicators_Data_2011_update!AJ17</f>
        <v>532661.15760000004</v>
      </c>
      <c r="AY18">
        <f t="shared" si="8"/>
        <v>1986</v>
      </c>
      <c r="AZ18" s="15">
        <f t="shared" si="9"/>
        <v>497441.26144116756</v>
      </c>
    </row>
    <row r="19" spans="3:52" x14ac:dyDescent="0.2">
      <c r="C19">
        <f t="shared" si="2"/>
        <v>1989</v>
      </c>
      <c r="D19" s="15">
        <f>Indicators_Data_2011_update!AJ18</f>
        <v>544542.78683999996</v>
      </c>
      <c r="E19">
        <f>NAICS_3D_pivot2!AQ22</f>
        <v>510267.6</v>
      </c>
      <c r="G19" s="16">
        <f t="shared" si="3"/>
        <v>13.187242391982853</v>
      </c>
      <c r="H19" s="16">
        <f t="shared" si="12"/>
        <v>13.207701798322997</v>
      </c>
      <c r="I19" s="16">
        <f t="shared" si="0"/>
        <v>13.142690572972864</v>
      </c>
      <c r="X19">
        <f t="shared" si="4"/>
        <v>1989</v>
      </c>
      <c r="Y19" s="15">
        <f t="shared" si="5"/>
        <v>533514.96075489291</v>
      </c>
      <c r="Z19" s="15">
        <f t="shared" si="13"/>
        <v>544542.78683999996</v>
      </c>
      <c r="AL19">
        <f t="shared" si="6"/>
        <v>1989</v>
      </c>
      <c r="AM19" s="15">
        <f t="shared" si="14"/>
        <v>544542.78683999996</v>
      </c>
      <c r="AN19" s="15">
        <f>Indicators_Data_2011_update!AJ18</f>
        <v>544542.78683999996</v>
      </c>
      <c r="AY19">
        <f t="shared" si="8"/>
        <v>1987</v>
      </c>
      <c r="AZ19" s="15">
        <f t="shared" si="9"/>
        <v>517197.22704000003</v>
      </c>
    </row>
    <row r="20" spans="3:52" x14ac:dyDescent="0.2">
      <c r="C20">
        <f t="shared" si="2"/>
        <v>1990</v>
      </c>
      <c r="D20" s="15">
        <f>Indicators_Data_2011_update!AJ19</f>
        <v>544153.54968000005</v>
      </c>
      <c r="E20">
        <f>NAICS_3D_pivot2!AQ23</f>
        <v>522854.10000000003</v>
      </c>
      <c r="G20" s="16">
        <f t="shared" si="3"/>
        <v>13.207311174500273</v>
      </c>
      <c r="H20" s="16">
        <f t="shared" si="12"/>
        <v>13.206986746451273</v>
      </c>
      <c r="I20" s="16">
        <f t="shared" si="0"/>
        <v>13.16705773663317</v>
      </c>
      <c r="X20">
        <f t="shared" si="4"/>
        <v>1990</v>
      </c>
      <c r="Y20" s="15">
        <f t="shared" si="5"/>
        <v>544330.11699462542</v>
      </c>
      <c r="Z20" s="15">
        <f t="shared" si="13"/>
        <v>544153.54968000005</v>
      </c>
      <c r="AL20">
        <f t="shared" si="6"/>
        <v>1990</v>
      </c>
      <c r="AM20" s="15">
        <f t="shared" si="14"/>
        <v>544153.54968000005</v>
      </c>
      <c r="AN20" s="15">
        <f>Indicators_Data_2011_update!AJ19</f>
        <v>544153.54968000005</v>
      </c>
      <c r="AY20">
        <f t="shared" si="8"/>
        <v>1988</v>
      </c>
      <c r="AZ20" s="15">
        <f t="shared" si="9"/>
        <v>532661.15760000004</v>
      </c>
    </row>
    <row r="21" spans="3:52" x14ac:dyDescent="0.2">
      <c r="C21">
        <f t="shared" si="2"/>
        <v>1991</v>
      </c>
      <c r="D21" s="15">
        <f>Indicators_Data_2011_update!AJ20</f>
        <v>553297.32432000001</v>
      </c>
      <c r="E21">
        <f>NAICS_3D_pivot2!AQ24</f>
        <v>525441.69999999995</v>
      </c>
      <c r="G21" s="16">
        <f t="shared" si="3"/>
        <v>13.21137710752715</v>
      </c>
      <c r="H21" s="16">
        <f t="shared" si="12"/>
        <v>13.223650793016926</v>
      </c>
      <c r="I21" s="16">
        <f t="shared" si="0"/>
        <v>13.17199452118459</v>
      </c>
      <c r="X21">
        <f t="shared" si="4"/>
        <v>1991</v>
      </c>
      <c r="Y21" s="15">
        <f t="shared" si="5"/>
        <v>546547.83228051383</v>
      </c>
      <c r="Z21" s="15">
        <f t="shared" si="13"/>
        <v>553297.32432000001</v>
      </c>
      <c r="AL21">
        <f t="shared" si="6"/>
        <v>1991</v>
      </c>
      <c r="AM21" s="15">
        <f t="shared" si="14"/>
        <v>553297.32432000001</v>
      </c>
      <c r="AN21" s="15">
        <f>Indicators_Data_2011_update!AJ20</f>
        <v>553297.32432000001</v>
      </c>
      <c r="AY21">
        <f t="shared" si="8"/>
        <v>1989</v>
      </c>
      <c r="AZ21" s="15">
        <f t="shared" si="9"/>
        <v>544542.78683999996</v>
      </c>
    </row>
    <row r="22" spans="3:52" x14ac:dyDescent="0.2">
      <c r="C22">
        <f t="shared" si="2"/>
        <v>1992</v>
      </c>
      <c r="D22" s="15">
        <f>Indicators_Data_2011_update!AJ21</f>
        <v>565198.74528000003</v>
      </c>
      <c r="E22">
        <f>NAICS_3D_pivot2!AQ25</f>
        <v>549239.5</v>
      </c>
      <c r="G22" s="16">
        <f t="shared" si="3"/>
        <v>13.247858734861506</v>
      </c>
      <c r="H22" s="16">
        <f t="shared" si="12"/>
        <v>13.244932709832508</v>
      </c>
      <c r="I22" s="16">
        <f t="shared" si="0"/>
        <v>13.216289873086428</v>
      </c>
      <c r="X22">
        <f t="shared" si="4"/>
        <v>1992</v>
      </c>
      <c r="Y22" s="15">
        <f t="shared" si="5"/>
        <v>566854.95282576163</v>
      </c>
      <c r="Z22" s="15">
        <f t="shared" si="13"/>
        <v>565198.74528000003</v>
      </c>
      <c r="AL22">
        <f t="shared" si="6"/>
        <v>1992</v>
      </c>
      <c r="AM22" s="15">
        <f t="shared" si="14"/>
        <v>565198.74528000003</v>
      </c>
      <c r="AN22" s="15">
        <f>Indicators_Data_2011_update!AJ21</f>
        <v>565198.74528000003</v>
      </c>
      <c r="AY22">
        <f t="shared" si="8"/>
        <v>1990</v>
      </c>
      <c r="AZ22" s="15">
        <f t="shared" si="9"/>
        <v>544153.54968000005</v>
      </c>
    </row>
    <row r="23" spans="3:52" x14ac:dyDescent="0.2">
      <c r="C23">
        <f t="shared" si="2"/>
        <v>1993</v>
      </c>
      <c r="D23" s="15">
        <f>Indicators_Data_2011_update!AJ22</f>
        <v>569691.46571999998</v>
      </c>
      <c r="E23">
        <f>NAICS_3D_pivot2!AQ26</f>
        <v>548876.70000000007</v>
      </c>
      <c r="G23" s="16">
        <f t="shared" si="3"/>
        <v>13.247314526716194</v>
      </c>
      <c r="H23" s="16">
        <f t="shared" si="12"/>
        <v>13.252850205050857</v>
      </c>
      <c r="I23" s="16">
        <f t="shared" si="0"/>
        <v>13.215629105103586</v>
      </c>
      <c r="X23">
        <f t="shared" si="4"/>
        <v>1993</v>
      </c>
      <c r="Y23" s="15">
        <f t="shared" si="5"/>
        <v>566546.54966858972</v>
      </c>
      <c r="Z23" s="15">
        <f t="shared" si="13"/>
        <v>569691.46571999998</v>
      </c>
      <c r="AL23">
        <f t="shared" si="6"/>
        <v>1993</v>
      </c>
      <c r="AM23" s="15">
        <f t="shared" si="14"/>
        <v>569691.46571999998</v>
      </c>
      <c r="AN23" s="15">
        <f>Indicators_Data_2011_update!AJ22</f>
        <v>569691.46571999998</v>
      </c>
      <c r="AY23">
        <f t="shared" si="8"/>
        <v>1991</v>
      </c>
      <c r="AZ23" s="15">
        <f t="shared" si="9"/>
        <v>553297.32432000001</v>
      </c>
    </row>
    <row r="24" spans="3:52" x14ac:dyDescent="0.2">
      <c r="C24">
        <f t="shared" si="2"/>
        <v>1994</v>
      </c>
      <c r="D24" s="15">
        <f>Indicators_Data_2011_update!AJ23</f>
        <v>582417.54168000002</v>
      </c>
      <c r="E24">
        <f>NAICS_3D_pivot2!AQ27</f>
        <v>566380.69999999995</v>
      </c>
      <c r="G24" s="16">
        <f t="shared" si="3"/>
        <v>13.273169488336739</v>
      </c>
      <c r="H24" s="16">
        <f t="shared" si="12"/>
        <v>13.274942895053883</v>
      </c>
      <c r="I24" s="16">
        <f t="shared" si="0"/>
        <v>13.247021745922329</v>
      </c>
      <c r="X24">
        <f t="shared" si="4"/>
        <v>1994</v>
      </c>
      <c r="Y24" s="15">
        <f t="shared" si="5"/>
        <v>581385.59380150586</v>
      </c>
      <c r="Z24" s="15">
        <f t="shared" si="13"/>
        <v>582417.54168000002</v>
      </c>
      <c r="AL24">
        <f t="shared" si="6"/>
        <v>1994</v>
      </c>
      <c r="AM24" s="15">
        <f t="shared" si="14"/>
        <v>582417.54168000002</v>
      </c>
      <c r="AN24" s="15">
        <f>Indicators_Data_2011_update!AJ23</f>
        <v>582417.54168000002</v>
      </c>
      <c r="AY24">
        <f t="shared" si="8"/>
        <v>1992</v>
      </c>
      <c r="AZ24" s="15">
        <f t="shared" si="9"/>
        <v>565198.74528000003</v>
      </c>
    </row>
    <row r="25" spans="3:52" x14ac:dyDescent="0.2">
      <c r="C25">
        <f t="shared" si="2"/>
        <v>1995</v>
      </c>
      <c r="D25" s="15">
        <f>Indicators_Data_2011_update!AJ24</f>
        <v>600282.8676</v>
      </c>
      <c r="E25">
        <f>NAICS_3D_pivot2!AQ28</f>
        <v>586059.79999999993</v>
      </c>
      <c r="G25" s="16">
        <f t="shared" si="3"/>
        <v>13.301299828239888</v>
      </c>
      <c r="H25" s="16">
        <f t="shared" si="12"/>
        <v>13.305156269102534</v>
      </c>
      <c r="I25" s="16">
        <f t="shared" si="0"/>
        <v>13.281177111134198</v>
      </c>
      <c r="X25">
        <f t="shared" si="4"/>
        <v>1995</v>
      </c>
      <c r="Y25" s="15">
        <f t="shared" si="5"/>
        <v>597972.3702319744</v>
      </c>
      <c r="Z25" s="15">
        <f t="shared" si="13"/>
        <v>600282.8676</v>
      </c>
      <c r="AL25">
        <f t="shared" si="6"/>
        <v>1995</v>
      </c>
      <c r="AM25" s="15">
        <f t="shared" si="14"/>
        <v>600282.8676</v>
      </c>
      <c r="AN25" s="15">
        <f>Indicators_Data_2011_update!AJ24</f>
        <v>600282.8676</v>
      </c>
      <c r="AY25">
        <f t="shared" si="8"/>
        <v>1993</v>
      </c>
      <c r="AZ25" s="15">
        <f t="shared" si="9"/>
        <v>569691.46571999998</v>
      </c>
    </row>
    <row r="26" spans="3:52" x14ac:dyDescent="0.2">
      <c r="C26">
        <f t="shared" si="2"/>
        <v>1996</v>
      </c>
      <c r="D26" s="15">
        <f>Indicators_Data_2011_update!AJ25</f>
        <v>590848.81440000003</v>
      </c>
      <c r="E26">
        <f>NAICS_3D_pivot2!AQ29</f>
        <v>581569.5</v>
      </c>
      <c r="G26" s="16">
        <f t="shared" si="3"/>
        <v>13.294965237581053</v>
      </c>
      <c r="H26" s="16">
        <f t="shared" si="12"/>
        <v>13.289315450464489</v>
      </c>
      <c r="I26" s="16">
        <f t="shared" si="0"/>
        <v>13.273485762285762</v>
      </c>
      <c r="X26">
        <f t="shared" si="4"/>
        <v>1996</v>
      </c>
      <c r="Y26" s="15">
        <f t="shared" si="5"/>
        <v>594196.43217864819</v>
      </c>
      <c r="Z26" s="15">
        <f t="shared" si="13"/>
        <v>590848.81440000003</v>
      </c>
      <c r="AL26">
        <f t="shared" si="6"/>
        <v>1996</v>
      </c>
      <c r="AM26" s="15">
        <f t="shared" si="14"/>
        <v>590848.81440000003</v>
      </c>
      <c r="AN26" s="15">
        <f>Indicators_Data_2011_update!AJ25</f>
        <v>590848.81440000003</v>
      </c>
      <c r="AY26">
        <f t="shared" si="8"/>
        <v>1994</v>
      </c>
      <c r="AZ26" s="15">
        <f t="shared" si="9"/>
        <v>582417.54168000002</v>
      </c>
    </row>
    <row r="27" spans="3:52" x14ac:dyDescent="0.2">
      <c r="C27">
        <f t="shared" si="2"/>
        <v>1997</v>
      </c>
      <c r="D27" s="15">
        <f>Indicators_Data_2011_update!AJ26</f>
        <v>609288.1002000001</v>
      </c>
      <c r="E27">
        <f>NAICS_3D_pivot2!AQ30</f>
        <v>602946.60000000009</v>
      </c>
      <c r="G27" s="16">
        <f t="shared" si="3"/>
        <v>13.324695655846059</v>
      </c>
      <c r="H27" s="16">
        <f t="shared" si="12"/>
        <v>13.320046505765218</v>
      </c>
      <c r="I27" s="16">
        <f t="shared" si="0"/>
        <v>13.30958391457397</v>
      </c>
      <c r="X27">
        <f t="shared" si="4"/>
        <v>1997</v>
      </c>
      <c r="Y27" s="15">
        <f t="shared" si="5"/>
        <v>612127.36699489283</v>
      </c>
      <c r="Z27" s="15">
        <f t="shared" si="13"/>
        <v>609288.1002000001</v>
      </c>
      <c r="AL27">
        <f t="shared" si="6"/>
        <v>1997</v>
      </c>
      <c r="AM27" s="15">
        <f t="shared" si="14"/>
        <v>609288.1002000001</v>
      </c>
      <c r="AN27" s="15">
        <f>Indicators_Data_2011_update!AJ26</f>
        <v>609288.1002000001</v>
      </c>
      <c r="AY27">
        <f t="shared" si="8"/>
        <v>1995</v>
      </c>
      <c r="AZ27" s="15">
        <f t="shared" si="9"/>
        <v>600282.8676</v>
      </c>
    </row>
    <row r="28" spans="3:52" x14ac:dyDescent="0.2">
      <c r="C28">
        <f t="shared" si="2"/>
        <v>1998</v>
      </c>
      <c r="D28" s="15">
        <f>Indicators_Data_2011_update!AJ27</f>
        <v>631336.07628000004</v>
      </c>
      <c r="E28">
        <f>NAICS_3D_pivot2!AQ31</f>
        <v>620171.1</v>
      </c>
      <c r="G28" s="16">
        <f t="shared" si="3"/>
        <v>13.347893793787634</v>
      </c>
      <c r="H28" s="16">
        <f t="shared" si="12"/>
        <v>13.355593608739103</v>
      </c>
      <c r="I28" s="16">
        <f t="shared" si="0"/>
        <v>13.337750686691116</v>
      </c>
      <c r="X28">
        <f t="shared" si="4"/>
        <v>1998</v>
      </c>
      <c r="Y28" s="15">
        <f t="shared" si="5"/>
        <v>626493.57243703469</v>
      </c>
      <c r="Z28" s="15">
        <f t="shared" si="13"/>
        <v>631336.07628000004</v>
      </c>
      <c r="AL28">
        <f t="shared" si="6"/>
        <v>1998</v>
      </c>
      <c r="AM28" s="15">
        <f t="shared" si="14"/>
        <v>631336.07628000004</v>
      </c>
      <c r="AN28" s="15">
        <f>Indicators_Data_2011_update!AJ27</f>
        <v>631336.07628000004</v>
      </c>
      <c r="AY28">
        <f t="shared" si="8"/>
        <v>1996</v>
      </c>
      <c r="AZ28" s="15">
        <f t="shared" si="9"/>
        <v>590848.81440000003</v>
      </c>
    </row>
    <row r="29" spans="3:52" x14ac:dyDescent="0.2">
      <c r="C29">
        <f t="shared" si="2"/>
        <v>1999</v>
      </c>
      <c r="D29" s="15">
        <f>Indicators_Data_2011_update!AJ28</f>
        <v>625530.50507999992</v>
      </c>
      <c r="E29">
        <f>NAICS_3D_pivot2!AQ32</f>
        <v>616769.70000000007</v>
      </c>
      <c r="G29" s="16">
        <f t="shared" si="3"/>
        <v>13.343364234700607</v>
      </c>
      <c r="H29" s="16">
        <f t="shared" si="12"/>
        <v>13.346355376812639</v>
      </c>
      <c r="I29" s="16">
        <f t="shared" si="0"/>
        <v>13.332250975510989</v>
      </c>
      <c r="X29">
        <f t="shared" si="4"/>
        <v>1999</v>
      </c>
      <c r="Y29" s="15">
        <f t="shared" si="5"/>
        <v>623662.2499451288</v>
      </c>
      <c r="Z29" s="15">
        <f t="shared" si="13"/>
        <v>625530.50507999992</v>
      </c>
      <c r="AL29">
        <f t="shared" si="6"/>
        <v>1999</v>
      </c>
      <c r="AM29" s="15">
        <f t="shared" si="14"/>
        <v>625530.50507999992</v>
      </c>
      <c r="AN29" s="15">
        <f>Indicators_Data_2011_update!AJ28</f>
        <v>625530.50507999992</v>
      </c>
      <c r="AY29">
        <f t="shared" si="8"/>
        <v>1997</v>
      </c>
      <c r="AZ29" s="15">
        <f t="shared" si="9"/>
        <v>609288.1002000001</v>
      </c>
    </row>
    <row r="30" spans="3:52" x14ac:dyDescent="0.2">
      <c r="C30">
        <f t="shared" si="2"/>
        <v>2000</v>
      </c>
      <c r="D30" s="15">
        <f>Indicators_Data_2011_update!AJ29</f>
        <v>632840.24699999997</v>
      </c>
      <c r="E30">
        <f>NAICS_3D_pivot2!AQ33</f>
        <v>626801.4</v>
      </c>
      <c r="G30" s="16">
        <f t="shared" si="3"/>
        <v>13.35665222731539</v>
      </c>
      <c r="H30" s="16">
        <f t="shared" si="12"/>
        <v>13.35797329486695</v>
      </c>
      <c r="I30" s="16">
        <f t="shared" si="0"/>
        <v>13.348385023028834</v>
      </c>
      <c r="X30">
        <f t="shared" si="4"/>
        <v>2000</v>
      </c>
      <c r="Y30" s="15">
        <f t="shared" si="5"/>
        <v>632004.77426383481</v>
      </c>
      <c r="Z30" s="15">
        <f t="shared" si="13"/>
        <v>632840.24699999997</v>
      </c>
      <c r="AL30">
        <f t="shared" si="6"/>
        <v>2000</v>
      </c>
      <c r="AM30" s="15">
        <f t="shared" si="14"/>
        <v>632840.24699999997</v>
      </c>
      <c r="AN30" s="15">
        <f>Indicators_Data_2011_update!AJ29</f>
        <v>632840.24699999997</v>
      </c>
      <c r="AY30">
        <f t="shared" si="8"/>
        <v>1998</v>
      </c>
      <c r="AZ30" s="15">
        <f t="shared" si="9"/>
        <v>631336.07628000004</v>
      </c>
    </row>
    <row r="31" spans="3:52" x14ac:dyDescent="0.2">
      <c r="C31">
        <f t="shared" si="2"/>
        <v>2001</v>
      </c>
      <c r="D31" s="15">
        <f>Indicators_Data_2011_update!AJ30</f>
        <v>632002.39752</v>
      </c>
      <c r="E31">
        <f>NAICS_3D_pivot2!AQ34</f>
        <v>628287.1</v>
      </c>
      <c r="G31" s="16">
        <f t="shared" si="3"/>
        <v>13.358602085464916</v>
      </c>
      <c r="H31" s="16">
        <f t="shared" si="12"/>
        <v>13.356648466666103</v>
      </c>
      <c r="I31" s="16">
        <f t="shared" si="0"/>
        <v>13.350752506587074</v>
      </c>
      <c r="X31">
        <f t="shared" si="4"/>
        <v>2001</v>
      </c>
      <c r="Y31" s="15">
        <f t="shared" si="5"/>
        <v>633238.29612898803</v>
      </c>
      <c r="Z31" s="15">
        <f t="shared" si="13"/>
        <v>632002.39752</v>
      </c>
      <c r="AL31">
        <f t="shared" si="6"/>
        <v>2001</v>
      </c>
      <c r="AM31" s="15">
        <f t="shared" si="14"/>
        <v>632002.39752</v>
      </c>
      <c r="AN31" s="15">
        <f>Indicators_Data_2011_update!AJ30</f>
        <v>632002.39752</v>
      </c>
      <c r="AY31">
        <f t="shared" si="8"/>
        <v>1999</v>
      </c>
      <c r="AZ31" s="15">
        <f t="shared" si="9"/>
        <v>625530.50507999992</v>
      </c>
    </row>
    <row r="32" spans="3:52" x14ac:dyDescent="0.2">
      <c r="C32">
        <f t="shared" si="2"/>
        <v>2002</v>
      </c>
      <c r="D32" s="15">
        <f>Indicators_Data_2011_update!AJ31</f>
        <v>623313.83243999991</v>
      </c>
      <c r="E32">
        <f>NAICS_3D_pivot2!AQ35</f>
        <v>621174.30000000005</v>
      </c>
      <c r="G32" s="16">
        <f t="shared" si="3"/>
        <v>13.349224986774182</v>
      </c>
      <c r="H32" s="16">
        <f t="shared" si="12"/>
        <v>13.342805414817663</v>
      </c>
      <c r="I32" s="16">
        <f t="shared" si="0"/>
        <v>13.339366997861887</v>
      </c>
      <c r="X32">
        <f t="shared" si="4"/>
        <v>2002</v>
      </c>
      <c r="Y32" s="15">
        <f t="shared" si="5"/>
        <v>627328.11162990169</v>
      </c>
      <c r="Z32" s="15">
        <f t="shared" si="13"/>
        <v>623313.83243999991</v>
      </c>
      <c r="AL32">
        <f t="shared" si="6"/>
        <v>2002</v>
      </c>
      <c r="AM32" s="15">
        <f t="shared" si="14"/>
        <v>623313.83243999991</v>
      </c>
      <c r="AN32" s="15">
        <f>Indicators_Data_2011_update!AJ31</f>
        <v>623313.83243999991</v>
      </c>
      <c r="AY32">
        <f t="shared" si="8"/>
        <v>2000</v>
      </c>
      <c r="AZ32" s="15">
        <f t="shared" si="9"/>
        <v>632840.24699999997</v>
      </c>
    </row>
    <row r="33" spans="3:52" x14ac:dyDescent="0.2">
      <c r="C33">
        <f t="shared" si="2"/>
        <v>2003</v>
      </c>
      <c r="D33" s="15">
        <f>Indicators_Data_2011_update!AJ32</f>
        <v>635432.96232000005</v>
      </c>
      <c r="E33">
        <f>NAICS_3D_pivot2!AQ36</f>
        <v>634834.1</v>
      </c>
      <c r="G33" s="16">
        <f t="shared" si="3"/>
        <v>13.367139910446321</v>
      </c>
      <c r="H33" s="16">
        <f t="shared" si="12"/>
        <v>13.362061875959267</v>
      </c>
      <c r="I33" s="16">
        <f t="shared" si="0"/>
        <v>13.361118983898011</v>
      </c>
      <c r="X33">
        <f t="shared" si="4"/>
        <v>2003</v>
      </c>
      <c r="Y33" s="15">
        <f t="shared" si="5"/>
        <v>638667.91947737883</v>
      </c>
      <c r="Z33" s="15">
        <f t="shared" si="13"/>
        <v>635432.96232000005</v>
      </c>
      <c r="AL33">
        <f t="shared" si="6"/>
        <v>2003</v>
      </c>
      <c r="AM33" s="15">
        <f t="shared" si="14"/>
        <v>635432.96232000005</v>
      </c>
      <c r="AN33" s="15">
        <f>Indicators_Data_2011_update!AJ32</f>
        <v>635432.96232000005</v>
      </c>
      <c r="AY33">
        <f t="shared" si="8"/>
        <v>2001</v>
      </c>
      <c r="AZ33" s="15">
        <f t="shared" si="9"/>
        <v>632002.39752</v>
      </c>
    </row>
    <row r="34" spans="3:52" x14ac:dyDescent="0.2">
      <c r="C34">
        <f t="shared" si="2"/>
        <v>2004</v>
      </c>
      <c r="D34" s="15">
        <f>Indicators_Data_2011_update!AJ33</f>
        <v>634707.26592000003</v>
      </c>
      <c r="E34">
        <f>NAICS_3D_pivot2!AQ37</f>
        <v>635847.70000000007</v>
      </c>
      <c r="G34" s="16">
        <f t="shared" si="3"/>
        <v>13.368453851633824</v>
      </c>
      <c r="H34" s="16">
        <f t="shared" si="12"/>
        <v>13.360919173031148</v>
      </c>
      <c r="I34" s="16">
        <f t="shared" si="0"/>
        <v>13.362714348237034</v>
      </c>
      <c r="X34">
        <f t="shared" si="4"/>
        <v>2004</v>
      </c>
      <c r="Y34" s="15">
        <f t="shared" si="5"/>
        <v>639507.64311484247</v>
      </c>
      <c r="Z34" s="15">
        <f t="shared" si="13"/>
        <v>634707.26592000003</v>
      </c>
      <c r="AL34">
        <f t="shared" si="6"/>
        <v>2004</v>
      </c>
      <c r="AM34" s="15">
        <f t="shared" si="14"/>
        <v>634707.26592000003</v>
      </c>
      <c r="AN34" s="15">
        <f>Indicators_Data_2011_update!AJ33</f>
        <v>634707.26592000003</v>
      </c>
      <c r="AY34">
        <f t="shared" si="8"/>
        <v>2002</v>
      </c>
      <c r="AZ34" s="15">
        <f t="shared" si="9"/>
        <v>623313.83243999991</v>
      </c>
    </row>
    <row r="35" spans="3:52" x14ac:dyDescent="0.2">
      <c r="C35">
        <f t="shared" si="2"/>
        <v>2005</v>
      </c>
      <c r="D35" s="15">
        <f>Indicators_Data_2011_update!AJ34</f>
        <v>659724</v>
      </c>
      <c r="E35">
        <f>NAICS_3D_pivot2!AQ38</f>
        <v>659724</v>
      </c>
      <c r="G35" s="16">
        <f t="shared" si="3"/>
        <v>13.398813783356674</v>
      </c>
      <c r="H35" s="16">
        <f t="shared" si="12"/>
        <v>13.399576844722025</v>
      </c>
      <c r="I35" s="16">
        <f t="shared" si="0"/>
        <v>13.399576844722025</v>
      </c>
      <c r="X35">
        <f t="shared" si="4"/>
        <v>2005</v>
      </c>
      <c r="Y35" s="15">
        <f t="shared" si="5"/>
        <v>659220.78212128289</v>
      </c>
      <c r="Z35" s="15">
        <f t="shared" si="13"/>
        <v>659724</v>
      </c>
      <c r="AL35">
        <f t="shared" si="6"/>
        <v>2005</v>
      </c>
      <c r="AM35" s="15">
        <f t="shared" si="14"/>
        <v>659724</v>
      </c>
      <c r="AN35" s="15">
        <f>Indicators_Data_2011_update!AJ34</f>
        <v>659724</v>
      </c>
      <c r="AY35">
        <f t="shared" si="8"/>
        <v>2003</v>
      </c>
      <c r="AZ35" s="15">
        <f t="shared" si="9"/>
        <v>635432.96232000005</v>
      </c>
    </row>
    <row r="36" spans="3:52" x14ac:dyDescent="0.2">
      <c r="C36">
        <f t="shared" si="2"/>
        <v>2006</v>
      </c>
      <c r="D36" s="15">
        <f>Indicators_Data_2011_update!AJ35</f>
        <v>660957.68388000003</v>
      </c>
      <c r="E36">
        <f>NAICS_3D_pivot2!AQ39</f>
        <v>660076.29999999993</v>
      </c>
      <c r="G36" s="16">
        <f t="shared" si="3"/>
        <v>13.399253477289303</v>
      </c>
      <c r="H36" s="16">
        <f t="shared" si="12"/>
        <v>13.401445098448708</v>
      </c>
      <c r="I36" s="16">
        <f t="shared" si="0"/>
        <v>13.400110713381348</v>
      </c>
      <c r="X36">
        <f t="shared" si="4"/>
        <v>2006</v>
      </c>
      <c r="Y36" s="15">
        <f t="shared" si="5"/>
        <v>659510.70123261062</v>
      </c>
      <c r="Z36" s="15">
        <f t="shared" si="13"/>
        <v>660957.68388000003</v>
      </c>
      <c r="AL36">
        <f t="shared" si="6"/>
        <v>2006</v>
      </c>
      <c r="AM36" s="15">
        <f t="shared" si="14"/>
        <v>660957.68388000003</v>
      </c>
      <c r="AN36" s="15">
        <f>Indicators_Data_2011_update!AJ35</f>
        <v>660957.68388000003</v>
      </c>
      <c r="AY36">
        <f t="shared" si="8"/>
        <v>2004</v>
      </c>
      <c r="AZ36" s="15">
        <f t="shared" si="9"/>
        <v>634707.26592000003</v>
      </c>
    </row>
    <row r="37" spans="3:52" x14ac:dyDescent="0.2">
      <c r="C37">
        <f t="shared" si="2"/>
        <v>2007</v>
      </c>
      <c r="D37" s="15">
        <f>Indicators_Data_2011_update!AJ36</f>
        <v>665107.34784000006</v>
      </c>
      <c r="E37">
        <f>NAICS_3D_pivot2!AQ40</f>
        <v>652338.89999999991</v>
      </c>
      <c r="G37" s="16">
        <f t="shared" si="3"/>
        <v>13.389542233173698</v>
      </c>
      <c r="H37" s="16">
        <f t="shared" si="12"/>
        <v>13.407703731933633</v>
      </c>
      <c r="I37" s="16">
        <f t="shared" si="0"/>
        <v>13.388319491143291</v>
      </c>
      <c r="X37">
        <f t="shared" si="4"/>
        <v>2007</v>
      </c>
      <c r="Y37" s="15">
        <f t="shared" si="5"/>
        <v>653137.03004523576</v>
      </c>
      <c r="Z37" s="15">
        <f t="shared" si="13"/>
        <v>665107.34784000006</v>
      </c>
      <c r="AL37">
        <f t="shared" si="6"/>
        <v>2007</v>
      </c>
      <c r="AM37" s="15">
        <f t="shared" si="14"/>
        <v>665107.34784000006</v>
      </c>
      <c r="AN37" s="15">
        <f>Indicators_Data_2011_update!AJ36</f>
        <v>665107.34784000006</v>
      </c>
      <c r="AY37">
        <f t="shared" si="8"/>
        <v>2005</v>
      </c>
      <c r="AZ37" s="15">
        <f t="shared" si="9"/>
        <v>659724</v>
      </c>
    </row>
    <row r="38" spans="3:52" x14ac:dyDescent="0.2">
      <c r="C38">
        <f t="shared" si="2"/>
        <v>2008</v>
      </c>
      <c r="D38" s="15">
        <f>Indicators_Data_2011_update!AJ37</f>
        <v>654802.45896000008</v>
      </c>
      <c r="E38">
        <f>NAICS_3D_pivot2!AQ41</f>
        <v>638530.39999999991</v>
      </c>
      <c r="G38" s="16">
        <f t="shared" si="3"/>
        <v>13.371921383758568</v>
      </c>
      <c r="H38" s="16">
        <f t="shared" si="12"/>
        <v>13.392088879756122</v>
      </c>
      <c r="I38" s="16">
        <f t="shared" si="0"/>
        <v>13.366924564910999</v>
      </c>
      <c r="X38">
        <f t="shared" si="4"/>
        <v>2008</v>
      </c>
      <c r="Y38" s="15">
        <f t="shared" si="5"/>
        <v>641729.00550832925</v>
      </c>
      <c r="Z38" s="15">
        <f t="shared" si="13"/>
        <v>654802.45896000008</v>
      </c>
      <c r="AL38">
        <f t="shared" si="6"/>
        <v>2008</v>
      </c>
      <c r="AM38" s="15">
        <f t="shared" si="14"/>
        <v>654802.45896000008</v>
      </c>
      <c r="AN38" s="15">
        <f>Indicators_Data_2011_update!AJ37</f>
        <v>654802.45896000008</v>
      </c>
      <c r="AY38">
        <f t="shared" si="8"/>
        <v>2006</v>
      </c>
      <c r="AZ38" s="15">
        <f t="shared" si="9"/>
        <v>660957.68388000003</v>
      </c>
    </row>
    <row r="39" spans="3:52" x14ac:dyDescent="0.2">
      <c r="C39">
        <f t="shared" si="2"/>
        <v>2009</v>
      </c>
      <c r="D39" s="15">
        <f>Indicators_Data_2011_update!AJ38</f>
        <v>659552.47175999999</v>
      </c>
      <c r="E39">
        <f>NAICS_3D_pivot2!AQ42</f>
        <v>664378.5</v>
      </c>
      <c r="G39" s="16">
        <f t="shared" si="3"/>
        <v>13.40460405928488</v>
      </c>
      <c r="H39" s="16">
        <f t="shared" si="12"/>
        <v>13.399316810916165</v>
      </c>
      <c r="I39" s="16">
        <f t="shared" si="0"/>
        <v>13.406607296173599</v>
      </c>
      <c r="X39">
        <f t="shared" si="4"/>
        <v>2009</v>
      </c>
      <c r="Y39" s="15">
        <f t="shared" si="5"/>
        <v>663048.92465254746</v>
      </c>
      <c r="Z39" s="15">
        <f t="shared" si="13"/>
        <v>659552.47175999999</v>
      </c>
      <c r="AL39">
        <f t="shared" si="6"/>
        <v>2009</v>
      </c>
      <c r="AM39" s="15">
        <f t="shared" si="14"/>
        <v>659552.47175999999</v>
      </c>
      <c r="AN39" s="15">
        <f>Indicators_Data_2011_update!AJ38</f>
        <v>659552.47175999999</v>
      </c>
      <c r="AY39">
        <f t="shared" si="8"/>
        <v>2007</v>
      </c>
      <c r="AZ39" s="15">
        <f t="shared" si="9"/>
        <v>665107.34784000006</v>
      </c>
    </row>
    <row r="40" spans="3:52" x14ac:dyDescent="0.2">
      <c r="C40">
        <f t="shared" si="2"/>
        <v>2010</v>
      </c>
      <c r="D40" s="15">
        <f>Indicators_Data_2011_update!AJ39</f>
        <v>655211.48784000007</v>
      </c>
      <c r="E40">
        <f>NAICS_3D_pivot2!AQ43</f>
        <v>672556.99999999988</v>
      </c>
      <c r="G40" s="16">
        <f t="shared" si="3"/>
        <v>13.41468067420332</v>
      </c>
      <c r="H40" s="16">
        <f t="shared" si="12"/>
        <v>13.392713344700622</v>
      </c>
      <c r="I40" s="16">
        <f t="shared" si="0"/>
        <v>13.418842145230656</v>
      </c>
      <c r="X40">
        <f t="shared" si="4"/>
        <v>2010</v>
      </c>
      <c r="Y40" s="15">
        <f t="shared" si="5"/>
        <v>669763.98907802498</v>
      </c>
      <c r="Z40" s="15">
        <f t="shared" si="13"/>
        <v>655211.48784000007</v>
      </c>
      <c r="AL40">
        <f t="shared" si="6"/>
        <v>2010</v>
      </c>
      <c r="AM40" s="15">
        <f t="shared" si="14"/>
        <v>655211.48784000007</v>
      </c>
      <c r="AN40" s="15">
        <f>Indicators_Data_2011_update!AJ39</f>
        <v>655211.48784000007</v>
      </c>
      <c r="AY40">
        <f t="shared" si="8"/>
        <v>2008</v>
      </c>
      <c r="AZ40" s="15">
        <f t="shared" si="9"/>
        <v>654802.45896000008</v>
      </c>
    </row>
    <row r="41" spans="3:52" x14ac:dyDescent="0.2">
      <c r="C41">
        <f t="shared" si="2"/>
        <v>2011</v>
      </c>
      <c r="D41" s="15">
        <f>Indicators_Data_2011_update!AJ40</f>
        <v>661162.19832000008</v>
      </c>
      <c r="E41">
        <f>NAICS_3D_pivot2!AQ44</f>
        <v>0</v>
      </c>
      <c r="G41" s="16" t="e">
        <f t="shared" ref="G41" si="15">$L$3+$K$3*I41</f>
        <v>#NUM!</v>
      </c>
      <c r="H41" s="16">
        <f t="shared" ref="H41" si="16">LN(D41)</f>
        <v>13.401754471969801</v>
      </c>
      <c r="I41" s="16" t="e">
        <f t="shared" ref="I41" si="17">LN(E41)</f>
        <v>#NUM!</v>
      </c>
      <c r="X41">
        <f t="shared" ref="X41" si="18">C41</f>
        <v>2011</v>
      </c>
      <c r="Y41" s="15" t="e">
        <f t="shared" ref="Y41" si="19">EXP(G41)</f>
        <v>#NUM!</v>
      </c>
      <c r="Z41" s="15">
        <f t="shared" ref="Z41" si="20">D41</f>
        <v>661162.19832000008</v>
      </c>
      <c r="AL41">
        <f t="shared" ref="AL41" si="21">X41</f>
        <v>2011</v>
      </c>
      <c r="AM41" s="15">
        <f t="shared" ref="AM41" si="22">D41</f>
        <v>661162.19832000008</v>
      </c>
      <c r="AN41" s="15">
        <f>Indicators_Data_2011_update!AJ40</f>
        <v>661162.19832000008</v>
      </c>
      <c r="AY41">
        <f t="shared" si="8"/>
        <v>2009</v>
      </c>
      <c r="AZ41" s="15">
        <f t="shared" si="9"/>
        <v>659552.47175999999</v>
      </c>
    </row>
    <row r="42" spans="3:52" x14ac:dyDescent="0.2">
      <c r="Y42" s="15"/>
      <c r="Z42" s="15"/>
      <c r="AY42">
        <f t="shared" si="8"/>
        <v>2010</v>
      </c>
      <c r="AZ42" s="15">
        <f t="shared" si="9"/>
        <v>655211.48784000007</v>
      </c>
    </row>
    <row r="43" spans="3:52" x14ac:dyDescent="0.2">
      <c r="AY43">
        <f t="shared" si="8"/>
        <v>2011</v>
      </c>
      <c r="AZ43" s="15">
        <f t="shared" ref="AZ43" si="23">AM41</f>
        <v>661162.19832000008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C1:BG43"/>
  <sheetViews>
    <sheetView topLeftCell="I2" workbookViewId="0">
      <selection activeCell="I42" sqref="I42"/>
    </sheetView>
  </sheetViews>
  <sheetFormatPr defaultRowHeight="12.75" x14ac:dyDescent="0.2"/>
  <cols>
    <col min="38" max="38" width="11.140625" customWidth="1"/>
    <col min="52" max="52" width="11" customWidth="1"/>
  </cols>
  <sheetData>
    <row r="1" spans="3:59" ht="13.5" thickBot="1" x14ac:dyDescent="0.25">
      <c r="C1" s="17"/>
      <c r="D1" s="17" t="s">
        <v>491</v>
      </c>
      <c r="E1" s="17" t="s">
        <v>492</v>
      </c>
      <c r="G1" s="17" t="s">
        <v>495</v>
      </c>
      <c r="H1" s="17" t="s">
        <v>493</v>
      </c>
      <c r="I1" s="17" t="s">
        <v>494</v>
      </c>
      <c r="K1" s="17" t="s">
        <v>498</v>
      </c>
      <c r="L1" s="17"/>
      <c r="X1" s="17"/>
      <c r="Y1" s="17" t="s">
        <v>496</v>
      </c>
      <c r="Z1" s="17" t="s">
        <v>497</v>
      </c>
      <c r="AM1" s="17" t="s">
        <v>503</v>
      </c>
      <c r="AN1" s="17" t="s">
        <v>502</v>
      </c>
      <c r="AZ1" t="s">
        <v>511</v>
      </c>
      <c r="BC1" t="s">
        <v>514</v>
      </c>
    </row>
    <row r="2" spans="3:59" x14ac:dyDescent="0.2">
      <c r="C2">
        <f>1972</f>
        <v>1972</v>
      </c>
      <c r="D2" s="15"/>
      <c r="E2">
        <f>NAICS_3D_pivot2!AR5</f>
        <v>61318.2</v>
      </c>
      <c r="G2" s="16">
        <f>$L$3+$K$3*I2</f>
        <v>11.038909031752512</v>
      </c>
      <c r="H2" s="16"/>
      <c r="I2" s="16">
        <f t="shared" ref="I2:I40" si="0">LN(E2)</f>
        <v>11.02383197834747</v>
      </c>
      <c r="K2" t="s">
        <v>499</v>
      </c>
      <c r="L2" t="s">
        <v>500</v>
      </c>
      <c r="X2">
        <f>C2</f>
        <v>1972</v>
      </c>
      <c r="Y2" s="15">
        <f>EXP(G2)</f>
        <v>62249.702285452906</v>
      </c>
      <c r="Z2" s="15"/>
      <c r="AL2">
        <f>X2</f>
        <v>1972</v>
      </c>
      <c r="AM2" s="15">
        <f t="shared" ref="AM2:AM16" si="1">Y2*$AK$17</f>
        <v>62975.443407234598</v>
      </c>
      <c r="AY2">
        <v>1970</v>
      </c>
      <c r="AZ2" s="19">
        <f>BF6*AM$2</f>
        <v>57054.675223648439</v>
      </c>
    </row>
    <row r="3" spans="3:59" x14ac:dyDescent="0.2">
      <c r="C3">
        <f t="shared" ref="C3:C41" si="2">C2+1</f>
        <v>1973</v>
      </c>
      <c r="D3" s="15"/>
      <c r="E3">
        <f>NAICS_3D_pivot2!AR6</f>
        <v>61618.6</v>
      </c>
      <c r="G3" s="16">
        <f t="shared" ref="G3:G40" si="3">$L$3+$K$3*I3</f>
        <v>11.044051849602894</v>
      </c>
      <c r="H3" s="16"/>
      <c r="I3" s="16">
        <f t="shared" si="0"/>
        <v>11.02871905199642</v>
      </c>
      <c r="K3" s="14">
        <f t="array" ref="K3:L8">LINEST(H17:H40,I17:I40,1,1)</f>
        <v>1.052330744286196</v>
      </c>
      <c r="L3" s="14">
        <v>-0.5618082789078489</v>
      </c>
      <c r="X3">
        <f t="shared" ref="X3:X40" si="4">C3</f>
        <v>1973</v>
      </c>
      <c r="Y3" s="15">
        <f t="shared" ref="Y3:Y40" si="5">EXP(G3)</f>
        <v>62570.665786540238</v>
      </c>
      <c r="Z3" s="15"/>
      <c r="AL3">
        <f t="shared" ref="AL3:AL40" si="6">X3</f>
        <v>1973</v>
      </c>
      <c r="AM3" s="15">
        <f t="shared" si="1"/>
        <v>63300.148876600942</v>
      </c>
      <c r="AY3">
        <f>AY2+1</f>
        <v>1971</v>
      </c>
      <c r="AZ3" s="19">
        <f t="shared" ref="AZ3:AZ4" si="7">BF7*AM$2</f>
        <v>58669.430182808304</v>
      </c>
      <c r="BC3" t="s">
        <v>513</v>
      </c>
      <c r="BE3" t="s">
        <v>507</v>
      </c>
    </row>
    <row r="4" spans="3:59" x14ac:dyDescent="0.2">
      <c r="C4">
        <f t="shared" si="2"/>
        <v>1974</v>
      </c>
      <c r="D4" s="15"/>
      <c r="E4">
        <f>NAICS_3D_pivot2!AR7</f>
        <v>55199.8</v>
      </c>
      <c r="G4" s="16">
        <f t="shared" si="3"/>
        <v>10.928290792303574</v>
      </c>
      <c r="H4" s="16"/>
      <c r="I4" s="16">
        <f t="shared" si="0"/>
        <v>10.918714609070218</v>
      </c>
      <c r="K4">
        <v>2.4785756048569443E-2</v>
      </c>
      <c r="L4">
        <v>0.27789117103821426</v>
      </c>
      <c r="X4">
        <f t="shared" si="4"/>
        <v>1974</v>
      </c>
      <c r="Y4" s="15">
        <f t="shared" si="5"/>
        <v>55730.942499239398</v>
      </c>
      <c r="Z4" s="15"/>
      <c r="AL4">
        <f t="shared" si="6"/>
        <v>1974</v>
      </c>
      <c r="AM4" s="15">
        <f t="shared" si="1"/>
        <v>56380.684349278752</v>
      </c>
      <c r="AY4">
        <f t="shared" ref="AY4:AY43" si="8">AY3+1</f>
        <v>1972</v>
      </c>
      <c r="AZ4" s="19">
        <f t="shared" si="7"/>
        <v>62975.443407234598</v>
      </c>
      <c r="BB4" t="s">
        <v>508</v>
      </c>
      <c r="BC4">
        <v>11558</v>
      </c>
      <c r="BE4">
        <f>SUM(BC4:BD4)</f>
        <v>11558</v>
      </c>
      <c r="BG4" t="s">
        <v>509</v>
      </c>
    </row>
    <row r="5" spans="3:59" x14ac:dyDescent="0.2">
      <c r="C5">
        <f t="shared" si="2"/>
        <v>1975</v>
      </c>
      <c r="D5" s="15"/>
      <c r="E5">
        <f>NAICS_3D_pivot2!AR8</f>
        <v>54317.4</v>
      </c>
      <c r="G5" s="16">
        <f t="shared" si="3"/>
        <v>10.911332784915215</v>
      </c>
      <c r="H5" s="16"/>
      <c r="I5" s="16">
        <f t="shared" si="0"/>
        <v>10.902599896580409</v>
      </c>
      <c r="K5">
        <v>0.98794258493959108</v>
      </c>
      <c r="L5">
        <v>2.4413236401296577E-2</v>
      </c>
      <c r="X5">
        <f t="shared" si="4"/>
        <v>1975</v>
      </c>
      <c r="Y5" s="15">
        <f t="shared" si="5"/>
        <v>54793.82504438344</v>
      </c>
      <c r="Z5" s="15"/>
      <c r="AL5">
        <f t="shared" si="6"/>
        <v>1975</v>
      </c>
      <c r="AM5" s="15">
        <f t="shared" si="1"/>
        <v>55432.641465899302</v>
      </c>
      <c r="AY5">
        <f t="shared" si="8"/>
        <v>1973</v>
      </c>
      <c r="AZ5" s="19">
        <f>AM3</f>
        <v>63300.148876600942</v>
      </c>
      <c r="BB5" t="s">
        <v>510</v>
      </c>
      <c r="BC5">
        <v>1</v>
      </c>
      <c r="BD5">
        <v>0</v>
      </c>
    </row>
    <row r="6" spans="3:59" x14ac:dyDescent="0.2">
      <c r="C6">
        <f t="shared" si="2"/>
        <v>1976</v>
      </c>
      <c r="D6" s="15"/>
      <c r="E6">
        <f>NAICS_3D_pivot2!AR9</f>
        <v>59863.199999999997</v>
      </c>
      <c r="G6" s="16">
        <f t="shared" si="3"/>
        <v>11.013637582217948</v>
      </c>
      <c r="H6" s="16"/>
      <c r="I6" s="16">
        <f t="shared" si="0"/>
        <v>10.999817238046685</v>
      </c>
      <c r="K6">
        <v>1802.6033573346833</v>
      </c>
      <c r="L6">
        <v>22</v>
      </c>
      <c r="X6">
        <f t="shared" si="4"/>
        <v>1976</v>
      </c>
      <c r="Y6" s="15">
        <f t="shared" si="5"/>
        <v>60696.273448237414</v>
      </c>
      <c r="Z6" s="15"/>
      <c r="AL6">
        <f t="shared" si="6"/>
        <v>1976</v>
      </c>
      <c r="AM6" s="15">
        <f t="shared" si="1"/>
        <v>61403.903845862405</v>
      </c>
      <c r="AY6">
        <f t="shared" si="8"/>
        <v>1974</v>
      </c>
      <c r="AZ6" s="19">
        <f t="shared" ref="AZ6:AZ42" si="9">AM4</f>
        <v>56380.684349278752</v>
      </c>
      <c r="BB6">
        <v>1970</v>
      </c>
      <c r="BC6">
        <v>106</v>
      </c>
      <c r="BE6" s="18">
        <f>BC$5*BC6+BD$5*BD6</f>
        <v>106</v>
      </c>
      <c r="BF6" s="16">
        <f>BE6/BE$8</f>
        <v>0.90598290598290598</v>
      </c>
      <c r="BG6" t="s">
        <v>512</v>
      </c>
    </row>
    <row r="7" spans="3:59" x14ac:dyDescent="0.2">
      <c r="C7">
        <f t="shared" si="2"/>
        <v>1977</v>
      </c>
      <c r="D7" s="15"/>
      <c r="E7">
        <f>NAICS_3D_pivot2!AR10</f>
        <v>66075.199999999997</v>
      </c>
      <c r="G7" s="16">
        <f t="shared" si="3"/>
        <v>11.117535804862232</v>
      </c>
      <c r="H7" s="16"/>
      <c r="I7" s="16">
        <f t="shared" si="0"/>
        <v>11.098548766331321</v>
      </c>
      <c r="K7">
        <v>1.0743626177361785</v>
      </c>
      <c r="L7">
        <v>1.311213445488303E-2</v>
      </c>
      <c r="X7">
        <f t="shared" si="4"/>
        <v>1977</v>
      </c>
      <c r="Y7" s="15">
        <f t="shared" si="5"/>
        <v>67341.758414948097</v>
      </c>
      <c r="Z7" s="15"/>
      <c r="AL7">
        <f t="shared" si="6"/>
        <v>1977</v>
      </c>
      <c r="AM7" s="15">
        <f t="shared" si="1"/>
        <v>68126.865515873738</v>
      </c>
      <c r="AN7" s="15">
        <f>Indicators_Data_2011_update!AK6</f>
        <v>57597.608520000009</v>
      </c>
      <c r="AY7">
        <f t="shared" si="8"/>
        <v>1975</v>
      </c>
      <c r="AZ7" s="19">
        <f t="shared" si="9"/>
        <v>55432.641465899302</v>
      </c>
      <c r="BB7">
        <v>1971</v>
      </c>
      <c r="BC7">
        <v>109</v>
      </c>
      <c r="BE7" s="18">
        <f t="shared" ref="BE7:BE8" si="10">BC$5*BC7+BD$5*BD7</f>
        <v>109</v>
      </c>
      <c r="BF7" s="16">
        <f t="shared" ref="BF7:BF8" si="11">BE7/BE$8</f>
        <v>0.93162393162393164</v>
      </c>
    </row>
    <row r="8" spans="3:59" x14ac:dyDescent="0.2">
      <c r="C8">
        <f t="shared" si="2"/>
        <v>1978</v>
      </c>
      <c r="D8" s="15"/>
      <c r="E8">
        <f>NAICS_3D_pivot2!AR11</f>
        <v>66498.399999999994</v>
      </c>
      <c r="G8" s="16">
        <f t="shared" si="3"/>
        <v>11.124254305132196</v>
      </c>
      <c r="H8" s="16"/>
      <c r="I8" s="16">
        <f t="shared" si="0"/>
        <v>11.10493316620412</v>
      </c>
      <c r="K8" t="e">
        <v>#N/A</v>
      </c>
      <c r="L8" t="e">
        <v>#N/A</v>
      </c>
      <c r="X8">
        <f t="shared" si="4"/>
        <v>1978</v>
      </c>
      <c r="Y8" s="15">
        <f t="shared" si="5"/>
        <v>67795.717290879664</v>
      </c>
      <c r="Z8" s="15"/>
      <c r="AL8">
        <f t="shared" si="6"/>
        <v>1978</v>
      </c>
      <c r="AM8" s="15">
        <f t="shared" si="1"/>
        <v>68586.116893002356</v>
      </c>
      <c r="AN8" s="15">
        <f>Indicators_Data_2011_update!AK7</f>
        <v>59022.257400000002</v>
      </c>
      <c r="AY8">
        <f t="shared" si="8"/>
        <v>1976</v>
      </c>
      <c r="AZ8" s="19">
        <f t="shared" si="9"/>
        <v>61403.903845862405</v>
      </c>
      <c r="BB8">
        <v>1972</v>
      </c>
      <c r="BC8">
        <v>117</v>
      </c>
      <c r="BE8" s="18">
        <f t="shared" si="10"/>
        <v>117</v>
      </c>
      <c r="BF8" s="16">
        <f t="shared" si="11"/>
        <v>1</v>
      </c>
    </row>
    <row r="9" spans="3:59" x14ac:dyDescent="0.2">
      <c r="C9">
        <f t="shared" si="2"/>
        <v>1979</v>
      </c>
      <c r="D9" s="15"/>
      <c r="E9">
        <f>NAICS_3D_pivot2!AR12</f>
        <v>67004.5</v>
      </c>
      <c r="G9" s="16">
        <f t="shared" si="3"/>
        <v>11.132232965385839</v>
      </c>
      <c r="H9" s="16"/>
      <c r="I9" s="16">
        <f t="shared" si="0"/>
        <v>11.112515060296795</v>
      </c>
      <c r="X9">
        <f t="shared" si="4"/>
        <v>1979</v>
      </c>
      <c r="Y9" s="15">
        <f t="shared" si="5"/>
        <v>68338.79994076617</v>
      </c>
      <c r="Z9" s="15"/>
      <c r="AL9">
        <f t="shared" si="6"/>
        <v>1979</v>
      </c>
      <c r="AM9" s="15">
        <f t="shared" si="1"/>
        <v>69135.531097853425</v>
      </c>
      <c r="AN9" s="15">
        <f>Indicators_Data_2011_update!AK8</f>
        <v>62155.264680000008</v>
      </c>
      <c r="AY9">
        <f t="shared" si="8"/>
        <v>1977</v>
      </c>
      <c r="AZ9" s="19">
        <f t="shared" si="9"/>
        <v>68126.865515873738</v>
      </c>
    </row>
    <row r="10" spans="3:59" x14ac:dyDescent="0.2">
      <c r="C10">
        <f t="shared" si="2"/>
        <v>1980</v>
      </c>
      <c r="D10" s="15"/>
      <c r="E10">
        <f>NAICS_3D_pivot2!AR13</f>
        <v>63373.9</v>
      </c>
      <c r="G10" s="16">
        <f t="shared" si="3"/>
        <v>11.073610064653296</v>
      </c>
      <c r="H10" s="16"/>
      <c r="I10" s="16">
        <f t="shared" si="0"/>
        <v>11.056807383740878</v>
      </c>
      <c r="X10">
        <f t="shared" si="4"/>
        <v>1980</v>
      </c>
      <c r="Y10" s="15">
        <f t="shared" si="5"/>
        <v>64447.747916978617</v>
      </c>
      <c r="Z10" s="15"/>
      <c r="AL10">
        <f t="shared" si="6"/>
        <v>1980</v>
      </c>
      <c r="AM10" s="15">
        <f t="shared" si="1"/>
        <v>65199.115058544885</v>
      </c>
      <c r="AN10" s="15">
        <f>Indicators_Data_2011_update!AK9</f>
        <v>60445.380960000002</v>
      </c>
      <c r="AY10">
        <f t="shared" si="8"/>
        <v>1978</v>
      </c>
      <c r="AZ10" s="19">
        <f t="shared" si="9"/>
        <v>68586.116893002356</v>
      </c>
    </row>
    <row r="11" spans="3:59" x14ac:dyDescent="0.2">
      <c r="C11">
        <f t="shared" si="2"/>
        <v>1981</v>
      </c>
      <c r="D11" s="15"/>
      <c r="E11">
        <f>NAICS_3D_pivot2!AR14</f>
        <v>61973.7</v>
      </c>
      <c r="G11" s="16">
        <f t="shared" si="3"/>
        <v>11.050098887736411</v>
      </c>
      <c r="H11" s="16"/>
      <c r="I11" s="16">
        <f t="shared" si="0"/>
        <v>11.034465380483306</v>
      </c>
      <c r="X11">
        <f t="shared" si="4"/>
        <v>1981</v>
      </c>
      <c r="Y11" s="15">
        <f t="shared" si="5"/>
        <v>62950.179298468953</v>
      </c>
      <c r="Z11" s="15"/>
      <c r="AL11">
        <f t="shared" si="6"/>
        <v>1981</v>
      </c>
      <c r="AM11" s="15">
        <f t="shared" si="1"/>
        <v>63684.086964901377</v>
      </c>
      <c r="AN11" s="15">
        <f>Indicators_Data_2011_update!AK10</f>
        <v>60163.196759999999</v>
      </c>
      <c r="AY11">
        <f t="shared" si="8"/>
        <v>1979</v>
      </c>
      <c r="AZ11" s="19">
        <f t="shared" si="9"/>
        <v>69135.531097853425</v>
      </c>
    </row>
    <row r="12" spans="3:59" x14ac:dyDescent="0.2">
      <c r="C12">
        <f t="shared" si="2"/>
        <v>1982</v>
      </c>
      <c r="D12" s="15"/>
      <c r="E12">
        <f>NAICS_3D_pivot2!AR15</f>
        <v>58592.9</v>
      </c>
      <c r="G12" s="16">
        <f t="shared" si="3"/>
        <v>10.991066739668502</v>
      </c>
      <c r="H12" s="16"/>
      <c r="I12" s="16">
        <f t="shared" si="0"/>
        <v>10.978368807815032</v>
      </c>
      <c r="X12">
        <f t="shared" si="4"/>
        <v>1982</v>
      </c>
      <c r="Y12" s="15">
        <f t="shared" si="5"/>
        <v>59341.652394183773</v>
      </c>
      <c r="Z12" s="15"/>
      <c r="AL12">
        <f t="shared" si="6"/>
        <v>1982</v>
      </c>
      <c r="AM12" s="15">
        <f t="shared" si="1"/>
        <v>60033.489877669999</v>
      </c>
      <c r="AN12" s="15">
        <f>Indicators_Data_2011_update!AK11</f>
        <v>55739.768760000006</v>
      </c>
      <c r="AY12">
        <f t="shared" si="8"/>
        <v>1980</v>
      </c>
      <c r="AZ12" s="19">
        <f t="shared" si="9"/>
        <v>65199.115058544885</v>
      </c>
    </row>
    <row r="13" spans="3:59" x14ac:dyDescent="0.2">
      <c r="C13">
        <f t="shared" si="2"/>
        <v>1983</v>
      </c>
      <c r="D13" s="15"/>
      <c r="E13">
        <f>NAICS_3D_pivot2!AR16</f>
        <v>65605.399999999994</v>
      </c>
      <c r="G13" s="16">
        <f t="shared" si="3"/>
        <v>11.110026922288796</v>
      </c>
      <c r="H13" s="16"/>
      <c r="I13" s="16">
        <f t="shared" si="0"/>
        <v>11.091413288617487</v>
      </c>
      <c r="X13">
        <f t="shared" si="4"/>
        <v>1983</v>
      </c>
      <c r="Y13" s="15">
        <f t="shared" si="5"/>
        <v>66837.990791690478</v>
      </c>
      <c r="Z13" s="15"/>
      <c r="AL13">
        <f t="shared" si="6"/>
        <v>1983</v>
      </c>
      <c r="AM13" s="15">
        <f t="shared" si="1"/>
        <v>67617.224693763797</v>
      </c>
      <c r="AN13" s="15">
        <f>Indicators_Data_2011_update!AK12</f>
        <v>63560.847059999993</v>
      </c>
      <c r="AY13">
        <f t="shared" si="8"/>
        <v>1981</v>
      </c>
      <c r="AZ13" s="19">
        <f t="shared" si="9"/>
        <v>63684.086964901377</v>
      </c>
    </row>
    <row r="14" spans="3:59" x14ac:dyDescent="0.2">
      <c r="C14">
        <f t="shared" si="2"/>
        <v>1984</v>
      </c>
      <c r="D14" s="15"/>
      <c r="E14">
        <f>NAICS_3D_pivot2!AR17</f>
        <v>67188.100000000006</v>
      </c>
      <c r="G14" s="16">
        <f t="shared" si="3"/>
        <v>11.135112528718064</v>
      </c>
      <c r="H14" s="16"/>
      <c r="I14" s="16">
        <f t="shared" si="0"/>
        <v>11.115251427496803</v>
      </c>
      <c r="X14">
        <f t="shared" si="4"/>
        <v>1984</v>
      </c>
      <c r="Y14" s="15">
        <f t="shared" si="5"/>
        <v>68535.86944412865</v>
      </c>
      <c r="Z14" s="15"/>
      <c r="AL14">
        <f t="shared" si="6"/>
        <v>1984</v>
      </c>
      <c r="AM14" s="15">
        <f t="shared" si="1"/>
        <v>69334.898145415937</v>
      </c>
      <c r="AN14" s="15">
        <f>Indicators_Data_2011_update!AK13</f>
        <v>65141.841240000002</v>
      </c>
      <c r="AY14">
        <f t="shared" si="8"/>
        <v>1982</v>
      </c>
      <c r="AZ14" s="19">
        <f t="shared" si="9"/>
        <v>60033.489877669999</v>
      </c>
    </row>
    <row r="15" spans="3:59" x14ac:dyDescent="0.2">
      <c r="C15">
        <f t="shared" si="2"/>
        <v>1985</v>
      </c>
      <c r="D15" s="15"/>
      <c r="E15">
        <f>NAICS_3D_pivot2!AR18</f>
        <v>65531</v>
      </c>
      <c r="G15" s="16">
        <f t="shared" si="3"/>
        <v>11.108832846261464</v>
      </c>
      <c r="H15" s="16"/>
      <c r="I15" s="16">
        <f t="shared" si="0"/>
        <v>11.090278592103282</v>
      </c>
      <c r="X15">
        <f t="shared" si="4"/>
        <v>1985</v>
      </c>
      <c r="Y15" s="15">
        <f t="shared" si="5"/>
        <v>66758.22877960153</v>
      </c>
      <c r="Z15" s="15"/>
      <c r="AL15">
        <f t="shared" si="6"/>
        <v>1985</v>
      </c>
      <c r="AM15" s="15">
        <f t="shared" si="1"/>
        <v>67536.532772454346</v>
      </c>
      <c r="AN15" s="15">
        <f>Indicators_Data_2011_update!AK14</f>
        <v>64305.203219999996</v>
      </c>
      <c r="AY15">
        <f t="shared" si="8"/>
        <v>1983</v>
      </c>
      <c r="AZ15" s="19">
        <f t="shared" si="9"/>
        <v>67617.224693763797</v>
      </c>
    </row>
    <row r="16" spans="3:59" x14ac:dyDescent="0.2">
      <c r="C16">
        <f t="shared" si="2"/>
        <v>1986</v>
      </c>
      <c r="D16" s="15"/>
      <c r="E16">
        <f>NAICS_3D_pivot2!AR19</f>
        <v>67635.899999999994</v>
      </c>
      <c r="G16" s="16">
        <f t="shared" si="3"/>
        <v>11.142102907880593</v>
      </c>
      <c r="H16" s="16"/>
      <c r="I16" s="16">
        <f t="shared" si="0"/>
        <v>11.121894186154654</v>
      </c>
      <c r="X16">
        <f t="shared" si="4"/>
        <v>1986</v>
      </c>
      <c r="Y16" s="15">
        <f t="shared" si="5"/>
        <v>69016.639582805859</v>
      </c>
      <c r="Z16" s="15"/>
      <c r="AL16">
        <f t="shared" si="6"/>
        <v>1986</v>
      </c>
      <c r="AM16" s="15">
        <f t="shared" si="1"/>
        <v>69821.273365675108</v>
      </c>
      <c r="AN16" s="15">
        <f>Indicators_Data_2011_update!AK15</f>
        <v>67697.514900000009</v>
      </c>
      <c r="AY16">
        <f t="shared" si="8"/>
        <v>1984</v>
      </c>
      <c r="AZ16" s="19">
        <f t="shared" si="9"/>
        <v>69334.898145415937</v>
      </c>
    </row>
    <row r="17" spans="3:52" x14ac:dyDescent="0.2">
      <c r="C17">
        <f t="shared" si="2"/>
        <v>1987</v>
      </c>
      <c r="D17" s="15">
        <f>Indicators_Data_2011_update!AK16</f>
        <v>79662.124980000008</v>
      </c>
      <c r="E17">
        <f>NAICS_3D_pivot2!AR20</f>
        <v>76664.399999999994</v>
      </c>
      <c r="G17" s="16">
        <f t="shared" si="3"/>
        <v>11.273958421553605</v>
      </c>
      <c r="H17" s="16">
        <f t="shared" ref="H17:H40" si="12">LN(D17)</f>
        <v>11.285549532001237</v>
      </c>
      <c r="I17" s="16">
        <f t="shared" si="0"/>
        <v>11.247192733582771</v>
      </c>
      <c r="K17">
        <f>EXP(G17)</f>
        <v>78744.083330453534</v>
      </c>
      <c r="L17">
        <f>EXP(H17)</f>
        <v>79662.124979999935</v>
      </c>
      <c r="X17">
        <f t="shared" si="4"/>
        <v>1987</v>
      </c>
      <c r="Y17" s="15">
        <f t="shared" si="5"/>
        <v>78744.083330453534</v>
      </c>
      <c r="Z17" s="15">
        <f t="shared" ref="Z17:Z40" si="13">D17</f>
        <v>79662.124980000008</v>
      </c>
      <c r="AK17">
        <f>Z17/Y17</f>
        <v>1.0116585476739106</v>
      </c>
      <c r="AL17">
        <f t="shared" si="6"/>
        <v>1987</v>
      </c>
      <c r="AM17" s="15">
        <f>D17</f>
        <v>79662.124980000008</v>
      </c>
      <c r="AN17" s="15">
        <f>Indicators_Data_2011_update!AK16</f>
        <v>79662.124980000008</v>
      </c>
      <c r="AY17">
        <f t="shared" si="8"/>
        <v>1985</v>
      </c>
      <c r="AZ17" s="19">
        <f t="shared" si="9"/>
        <v>67536.532772454346</v>
      </c>
    </row>
    <row r="18" spans="3:52" x14ac:dyDescent="0.2">
      <c r="C18">
        <f t="shared" si="2"/>
        <v>1988</v>
      </c>
      <c r="D18" s="15">
        <f>Indicators_Data_2011_update!AK17</f>
        <v>80131.923540000003</v>
      </c>
      <c r="E18">
        <f>NAICS_3D_pivot2!AR21</f>
        <v>76039.600000000006</v>
      </c>
      <c r="G18" s="16">
        <f t="shared" si="3"/>
        <v>11.265346991360373</v>
      </c>
      <c r="H18" s="16">
        <f t="shared" si="12"/>
        <v>11.291429599725477</v>
      </c>
      <c r="I18" s="16">
        <f t="shared" si="0"/>
        <v>11.23900953619926</v>
      </c>
      <c r="X18">
        <f t="shared" si="4"/>
        <v>1988</v>
      </c>
      <c r="Y18" s="15">
        <f t="shared" si="5"/>
        <v>78068.895492661191</v>
      </c>
      <c r="Z18" s="15">
        <f t="shared" si="13"/>
        <v>80131.923540000003</v>
      </c>
      <c r="AL18">
        <f t="shared" si="6"/>
        <v>1988</v>
      </c>
      <c r="AM18" s="15">
        <f t="shared" ref="AM18:AM40" si="14">D18</f>
        <v>80131.923540000003</v>
      </c>
      <c r="AN18" s="15">
        <f>Indicators_Data_2011_update!AK17</f>
        <v>80131.923540000003</v>
      </c>
      <c r="AY18">
        <f t="shared" si="8"/>
        <v>1986</v>
      </c>
      <c r="AZ18" s="19">
        <f t="shared" si="9"/>
        <v>69821.273365675108</v>
      </c>
    </row>
    <row r="19" spans="3:52" x14ac:dyDescent="0.2">
      <c r="C19">
        <f t="shared" si="2"/>
        <v>1989</v>
      </c>
      <c r="D19" s="15">
        <f>Indicators_Data_2011_update!AK18</f>
        <v>81454.375979999997</v>
      </c>
      <c r="E19">
        <f>NAICS_3D_pivot2!AR22</f>
        <v>76969.399999999994</v>
      </c>
      <c r="G19" s="16">
        <f t="shared" si="3"/>
        <v>11.278136685694218</v>
      </c>
      <c r="H19" s="16">
        <f t="shared" si="12"/>
        <v>11.307798338553853</v>
      </c>
      <c r="I19" s="16">
        <f t="shared" si="0"/>
        <v>11.25116321925308</v>
      </c>
      <c r="X19">
        <f t="shared" si="4"/>
        <v>1989</v>
      </c>
      <c r="Y19" s="15">
        <f t="shared" si="5"/>
        <v>79073.785221254147</v>
      </c>
      <c r="Z19" s="15">
        <f t="shared" si="13"/>
        <v>81454.375979999997</v>
      </c>
      <c r="AL19">
        <f t="shared" si="6"/>
        <v>1989</v>
      </c>
      <c r="AM19" s="15">
        <f t="shared" si="14"/>
        <v>81454.375979999997</v>
      </c>
      <c r="AN19" s="15">
        <f>Indicators_Data_2011_update!AK18</f>
        <v>81454.375979999997</v>
      </c>
      <c r="AY19">
        <f t="shared" si="8"/>
        <v>1987</v>
      </c>
      <c r="AZ19" s="19">
        <f t="shared" si="9"/>
        <v>79662.124980000008</v>
      </c>
    </row>
    <row r="20" spans="3:52" x14ac:dyDescent="0.2">
      <c r="C20">
        <f t="shared" si="2"/>
        <v>1990</v>
      </c>
      <c r="D20" s="15">
        <f>Indicators_Data_2011_update!AK19</f>
        <v>77764.626900000003</v>
      </c>
      <c r="E20">
        <f>NAICS_3D_pivot2!AR23</f>
        <v>74040.7</v>
      </c>
      <c r="G20" s="16">
        <f t="shared" si="3"/>
        <v>11.237313620960771</v>
      </c>
      <c r="H20" s="16">
        <f t="shared" si="12"/>
        <v>11.261441939678942</v>
      </c>
      <c r="I20" s="16">
        <f t="shared" si="0"/>
        <v>11.212370220991742</v>
      </c>
      <c r="X20">
        <f t="shared" si="4"/>
        <v>1990</v>
      </c>
      <c r="Y20" s="15">
        <f t="shared" si="5"/>
        <v>75910.752571671721</v>
      </c>
      <c r="Z20" s="15">
        <f t="shared" si="13"/>
        <v>77764.626900000003</v>
      </c>
      <c r="AL20">
        <f t="shared" si="6"/>
        <v>1990</v>
      </c>
      <c r="AM20" s="15">
        <f t="shared" si="14"/>
        <v>77764.626900000003</v>
      </c>
      <c r="AN20" s="15">
        <f>Indicators_Data_2011_update!AK19</f>
        <v>77764.626900000003</v>
      </c>
      <c r="AY20">
        <f t="shared" si="8"/>
        <v>1988</v>
      </c>
      <c r="AZ20" s="19">
        <f t="shared" si="9"/>
        <v>80131.923540000003</v>
      </c>
    </row>
    <row r="21" spans="3:52" x14ac:dyDescent="0.2">
      <c r="C21">
        <f t="shared" si="2"/>
        <v>1991</v>
      </c>
      <c r="D21" s="15">
        <f>Indicators_Data_2011_update!AK20</f>
        <v>77204.834459999998</v>
      </c>
      <c r="E21">
        <f>NAICS_3D_pivot2!AR24</f>
        <v>72801.5</v>
      </c>
      <c r="G21" s="16">
        <f t="shared" si="3"/>
        <v>11.219551980012101</v>
      </c>
      <c r="H21" s="16">
        <f t="shared" si="12"/>
        <v>11.254217356591019</v>
      </c>
      <c r="I21" s="16">
        <f t="shared" si="0"/>
        <v>11.195491838368113</v>
      </c>
      <c r="X21">
        <f t="shared" si="4"/>
        <v>1991</v>
      </c>
      <c r="Y21" s="15">
        <f t="shared" si="5"/>
        <v>74574.356467445628</v>
      </c>
      <c r="Z21" s="15">
        <f t="shared" si="13"/>
        <v>77204.834459999998</v>
      </c>
      <c r="AL21">
        <f t="shared" si="6"/>
        <v>1991</v>
      </c>
      <c r="AM21" s="15">
        <f t="shared" si="14"/>
        <v>77204.834459999998</v>
      </c>
      <c r="AN21" s="15">
        <f>Indicators_Data_2011_update!AK20</f>
        <v>77204.834459999998</v>
      </c>
      <c r="AY21">
        <f t="shared" si="8"/>
        <v>1989</v>
      </c>
      <c r="AZ21" s="19">
        <f t="shared" si="9"/>
        <v>81454.375979999997</v>
      </c>
    </row>
    <row r="22" spans="3:52" x14ac:dyDescent="0.2">
      <c r="C22">
        <f t="shared" si="2"/>
        <v>1992</v>
      </c>
      <c r="D22" s="15">
        <f>Indicators_Data_2011_update!AK21</f>
        <v>81879.940260000003</v>
      </c>
      <c r="E22">
        <f>NAICS_3D_pivot2!AR25</f>
        <v>77495</v>
      </c>
      <c r="G22" s="16">
        <f t="shared" si="3"/>
        <v>11.285298299294871</v>
      </c>
      <c r="H22" s="16">
        <f t="shared" si="12"/>
        <v>11.31300931017066</v>
      </c>
      <c r="I22" s="16">
        <f t="shared" si="0"/>
        <v>11.257968697131151</v>
      </c>
      <c r="X22">
        <f t="shared" si="4"/>
        <v>1992</v>
      </c>
      <c r="Y22" s="15">
        <f t="shared" si="5"/>
        <v>79642.113762587716</v>
      </c>
      <c r="Z22" s="15">
        <f t="shared" si="13"/>
        <v>81879.940260000003</v>
      </c>
      <c r="AL22">
        <f t="shared" si="6"/>
        <v>1992</v>
      </c>
      <c r="AM22" s="15">
        <f t="shared" si="14"/>
        <v>81879.940260000003</v>
      </c>
      <c r="AN22" s="15">
        <f>Indicators_Data_2011_update!AK21</f>
        <v>81879.940260000003</v>
      </c>
      <c r="AY22">
        <f t="shared" si="8"/>
        <v>1990</v>
      </c>
      <c r="AZ22" s="19">
        <f t="shared" si="9"/>
        <v>77764.626900000003</v>
      </c>
    </row>
    <row r="23" spans="3:52" x14ac:dyDescent="0.2">
      <c r="C23">
        <f t="shared" si="2"/>
        <v>1993</v>
      </c>
      <c r="D23" s="15">
        <f>Indicators_Data_2011_update!AK22</f>
        <v>86013.557460000011</v>
      </c>
      <c r="E23">
        <f>NAICS_3D_pivot2!AR26</f>
        <v>81048.899999999994</v>
      </c>
      <c r="G23" s="16">
        <f t="shared" si="3"/>
        <v>11.332484029114342</v>
      </c>
      <c r="H23" s="16">
        <f t="shared" si="12"/>
        <v>11.362260207694717</v>
      </c>
      <c r="I23" s="16">
        <f t="shared" si="0"/>
        <v>11.302807955202507</v>
      </c>
      <c r="X23">
        <f t="shared" si="4"/>
        <v>1993</v>
      </c>
      <c r="Y23" s="15">
        <f t="shared" si="5"/>
        <v>83490.157456134926</v>
      </c>
      <c r="Z23" s="15">
        <f t="shared" si="13"/>
        <v>86013.557460000011</v>
      </c>
      <c r="AL23">
        <f t="shared" si="6"/>
        <v>1993</v>
      </c>
      <c r="AM23" s="15">
        <f t="shared" si="14"/>
        <v>86013.557460000011</v>
      </c>
      <c r="AN23" s="15">
        <f>Indicators_Data_2011_update!AK22</f>
        <v>86013.557460000011</v>
      </c>
      <c r="AY23">
        <f t="shared" si="8"/>
        <v>1991</v>
      </c>
      <c r="AZ23" s="19">
        <f t="shared" si="9"/>
        <v>77204.834459999998</v>
      </c>
    </row>
    <row r="24" spans="3:52" x14ac:dyDescent="0.2">
      <c r="C24">
        <f t="shared" si="2"/>
        <v>1994</v>
      </c>
      <c r="D24" s="15">
        <f>Indicators_Data_2011_update!AK23</f>
        <v>91158.461819999997</v>
      </c>
      <c r="E24">
        <f>NAICS_3D_pivot2!AR27</f>
        <v>85973.9</v>
      </c>
      <c r="G24" s="16">
        <f t="shared" si="3"/>
        <v>11.394562162129123</v>
      </c>
      <c r="H24" s="16">
        <f t="shared" si="12"/>
        <v>11.420354609807873</v>
      </c>
      <c r="I24" s="16">
        <f t="shared" si="0"/>
        <v>11.361799040801635</v>
      </c>
      <c r="X24">
        <f t="shared" si="4"/>
        <v>1994</v>
      </c>
      <c r="Y24" s="15">
        <f t="shared" si="5"/>
        <v>88837.324545575291</v>
      </c>
      <c r="Z24" s="15">
        <f t="shared" si="13"/>
        <v>91158.461819999997</v>
      </c>
      <c r="AL24">
        <f t="shared" si="6"/>
        <v>1994</v>
      </c>
      <c r="AM24" s="15">
        <f t="shared" si="14"/>
        <v>91158.461819999997</v>
      </c>
      <c r="AN24" s="15">
        <f>Indicators_Data_2011_update!AK23</f>
        <v>91158.461819999997</v>
      </c>
      <c r="AY24">
        <f t="shared" si="8"/>
        <v>1992</v>
      </c>
      <c r="AZ24" s="19">
        <f t="shared" si="9"/>
        <v>81879.940260000003</v>
      </c>
    </row>
    <row r="25" spans="3:52" x14ac:dyDescent="0.2">
      <c r="C25">
        <f t="shared" si="2"/>
        <v>1995</v>
      </c>
      <c r="D25" s="15">
        <f>Indicators_Data_2011_update!AK24</f>
        <v>90235.643219999984</v>
      </c>
      <c r="E25">
        <f>NAICS_3D_pivot2!AR28</f>
        <v>85385.600000000006</v>
      </c>
      <c r="G25" s="16">
        <f t="shared" si="3"/>
        <v>11.387336550369666</v>
      </c>
      <c r="H25" s="16">
        <f t="shared" si="12"/>
        <v>11.410179785646161</v>
      </c>
      <c r="I25" s="16">
        <f t="shared" si="0"/>
        <v>11.354932747292024</v>
      </c>
      <c r="X25">
        <f t="shared" si="4"/>
        <v>1995</v>
      </c>
      <c r="Y25" s="15">
        <f t="shared" si="5"/>
        <v>88197.734027764251</v>
      </c>
      <c r="Z25" s="15">
        <f t="shared" si="13"/>
        <v>90235.643219999984</v>
      </c>
      <c r="AL25">
        <f t="shared" si="6"/>
        <v>1995</v>
      </c>
      <c r="AM25" s="15">
        <f t="shared" si="14"/>
        <v>90235.643219999984</v>
      </c>
      <c r="AN25" s="15">
        <f>Indicators_Data_2011_update!AK24</f>
        <v>90235.643219999984</v>
      </c>
      <c r="AY25">
        <f t="shared" si="8"/>
        <v>1993</v>
      </c>
      <c r="AZ25" s="19">
        <f t="shared" si="9"/>
        <v>86013.557460000011</v>
      </c>
    </row>
    <row r="26" spans="3:52" x14ac:dyDescent="0.2">
      <c r="C26">
        <f t="shared" si="2"/>
        <v>1996</v>
      </c>
      <c r="D26" s="15">
        <f>Indicators_Data_2011_update!AK25</f>
        <v>88656.17435999999</v>
      </c>
      <c r="E26">
        <f>NAICS_3D_pivot2!AR29</f>
        <v>84153.9</v>
      </c>
      <c r="G26" s="16">
        <f t="shared" si="3"/>
        <v>11.372045971099446</v>
      </c>
      <c r="H26" s="16">
        <f t="shared" si="12"/>
        <v>11.392520957807958</v>
      </c>
      <c r="I26" s="16">
        <f t="shared" si="0"/>
        <v>11.340402544356071</v>
      </c>
      <c r="X26">
        <f t="shared" si="4"/>
        <v>1996</v>
      </c>
      <c r="Y26" s="15">
        <f t="shared" si="5"/>
        <v>86859.397628912324</v>
      </c>
      <c r="Z26" s="15">
        <f t="shared" si="13"/>
        <v>88656.17435999999</v>
      </c>
      <c r="AL26">
        <f t="shared" si="6"/>
        <v>1996</v>
      </c>
      <c r="AM26" s="15">
        <f t="shared" si="14"/>
        <v>88656.17435999999</v>
      </c>
      <c r="AN26" s="15">
        <f>Indicators_Data_2011_update!AK25</f>
        <v>88656.17435999999</v>
      </c>
      <c r="AY26">
        <f t="shared" si="8"/>
        <v>1994</v>
      </c>
      <c r="AZ26" s="19">
        <f t="shared" si="9"/>
        <v>91158.461819999997</v>
      </c>
    </row>
    <row r="27" spans="3:52" x14ac:dyDescent="0.2">
      <c r="C27">
        <f t="shared" si="2"/>
        <v>1997</v>
      </c>
      <c r="D27" s="15">
        <f>Indicators_Data_2011_update!AK26</f>
        <v>91661.817420000007</v>
      </c>
      <c r="E27">
        <f>NAICS_3D_pivot2!AR30</f>
        <v>90705.2</v>
      </c>
      <c r="G27" s="16">
        <f t="shared" si="3"/>
        <v>11.450936494055233</v>
      </c>
      <c r="H27" s="16">
        <f t="shared" si="12"/>
        <v>11.425861185708571</v>
      </c>
      <c r="I27" s="16">
        <f t="shared" si="0"/>
        <v>11.415369966323105</v>
      </c>
      <c r="X27">
        <f t="shared" si="4"/>
        <v>1997</v>
      </c>
      <c r="Y27" s="15">
        <f t="shared" si="5"/>
        <v>93989.325289650573</v>
      </c>
      <c r="Z27" s="15">
        <f t="shared" si="13"/>
        <v>91661.817420000007</v>
      </c>
      <c r="AL27">
        <f t="shared" si="6"/>
        <v>1997</v>
      </c>
      <c r="AM27" s="15">
        <f t="shared" si="14"/>
        <v>91661.817420000007</v>
      </c>
      <c r="AN27" s="15">
        <f>Indicators_Data_2011_update!AK26</f>
        <v>91661.817420000007</v>
      </c>
      <c r="AY27">
        <f t="shared" si="8"/>
        <v>1995</v>
      </c>
      <c r="AZ27" s="19">
        <f t="shared" si="9"/>
        <v>90235.643219999984</v>
      </c>
    </row>
    <row r="28" spans="3:52" x14ac:dyDescent="0.2">
      <c r="C28">
        <f t="shared" si="2"/>
        <v>1998</v>
      </c>
      <c r="D28" s="15">
        <f>Indicators_Data_2011_update!AK27</f>
        <v>90533.843280000001</v>
      </c>
      <c r="E28">
        <f>NAICS_3D_pivot2!AR31</f>
        <v>89561.8</v>
      </c>
      <c r="G28" s="16">
        <f t="shared" si="3"/>
        <v>11.437586839273125</v>
      </c>
      <c r="H28" s="16">
        <f t="shared" si="12"/>
        <v>11.413479018677846</v>
      </c>
      <c r="I28" s="16">
        <f t="shared" si="0"/>
        <v>11.402684168768875</v>
      </c>
      <c r="X28">
        <f t="shared" si="4"/>
        <v>1998</v>
      </c>
      <c r="Y28" s="15">
        <f t="shared" si="5"/>
        <v>92742.938172870796</v>
      </c>
      <c r="Z28" s="15">
        <f t="shared" si="13"/>
        <v>90533.843280000001</v>
      </c>
      <c r="AL28">
        <f t="shared" si="6"/>
        <v>1998</v>
      </c>
      <c r="AM28" s="15">
        <f t="shared" si="14"/>
        <v>90533.843280000001</v>
      </c>
      <c r="AN28" s="15">
        <f>Indicators_Data_2011_update!AK27</f>
        <v>90533.843280000001</v>
      </c>
      <c r="AY28">
        <f t="shared" si="8"/>
        <v>1996</v>
      </c>
      <c r="AZ28" s="19">
        <f t="shared" si="9"/>
        <v>88656.17435999999</v>
      </c>
    </row>
    <row r="29" spans="3:52" x14ac:dyDescent="0.2">
      <c r="C29">
        <f t="shared" si="2"/>
        <v>1999</v>
      </c>
      <c r="D29" s="15">
        <f>Indicators_Data_2011_update!AK28</f>
        <v>91288.876680000001</v>
      </c>
      <c r="E29">
        <f>NAICS_3D_pivot2!AR32</f>
        <v>89974.2</v>
      </c>
      <c r="G29" s="16">
        <f t="shared" si="3"/>
        <v>11.442421323301131</v>
      </c>
      <c r="H29" s="16">
        <f t="shared" si="12"/>
        <v>11.421784226521211</v>
      </c>
      <c r="I29" s="16">
        <f t="shared" si="0"/>
        <v>11.407278241548992</v>
      </c>
      <c r="X29">
        <f t="shared" si="4"/>
        <v>1999</v>
      </c>
      <c r="Y29" s="15">
        <f t="shared" si="5"/>
        <v>93192.387979747349</v>
      </c>
      <c r="Z29" s="15">
        <f t="shared" si="13"/>
        <v>91288.876680000001</v>
      </c>
      <c r="AL29">
        <f t="shared" si="6"/>
        <v>1999</v>
      </c>
      <c r="AM29" s="15">
        <f t="shared" si="14"/>
        <v>91288.876680000001</v>
      </c>
      <c r="AN29" s="15">
        <f>Indicators_Data_2011_update!AK28</f>
        <v>91288.876680000001</v>
      </c>
      <c r="AY29">
        <f t="shared" si="8"/>
        <v>1997</v>
      </c>
      <c r="AZ29" s="19">
        <f t="shared" si="9"/>
        <v>91661.817420000007</v>
      </c>
    </row>
    <row r="30" spans="3:52" x14ac:dyDescent="0.2">
      <c r="C30">
        <f t="shared" si="2"/>
        <v>2000</v>
      </c>
      <c r="D30" s="15">
        <f>Indicators_Data_2011_update!AK29</f>
        <v>89118.346320000011</v>
      </c>
      <c r="E30">
        <f>NAICS_3D_pivot2!AR33</f>
        <v>88084.3</v>
      </c>
      <c r="G30" s="16">
        <f t="shared" si="3"/>
        <v>11.4200817600483</v>
      </c>
      <c r="H30" s="16">
        <f t="shared" si="12"/>
        <v>11.397720499333657</v>
      </c>
      <c r="I30" s="16">
        <f t="shared" si="0"/>
        <v>11.386049589460162</v>
      </c>
      <c r="X30">
        <f t="shared" si="4"/>
        <v>2000</v>
      </c>
      <c r="Y30" s="15">
        <f t="shared" si="5"/>
        <v>91133.592648537349</v>
      </c>
      <c r="Z30" s="15">
        <f t="shared" si="13"/>
        <v>89118.346320000011</v>
      </c>
      <c r="AL30">
        <f t="shared" si="6"/>
        <v>2000</v>
      </c>
      <c r="AM30" s="15">
        <f t="shared" si="14"/>
        <v>89118.346320000011</v>
      </c>
      <c r="AN30" s="15">
        <f>Indicators_Data_2011_update!AK29</f>
        <v>89118.346320000011</v>
      </c>
      <c r="AY30">
        <f t="shared" si="8"/>
        <v>1998</v>
      </c>
      <c r="AZ30" s="19">
        <f t="shared" si="9"/>
        <v>90533.843280000001</v>
      </c>
    </row>
    <row r="31" spans="3:52" x14ac:dyDescent="0.2">
      <c r="C31">
        <f t="shared" si="2"/>
        <v>2001</v>
      </c>
      <c r="D31" s="15">
        <f>Indicators_Data_2011_update!AK30</f>
        <v>80558.250480000002</v>
      </c>
      <c r="E31">
        <f>NAICS_3D_pivot2!AR34</f>
        <v>79615.600000000006</v>
      </c>
      <c r="G31" s="16">
        <f t="shared" si="3"/>
        <v>11.313707688717807</v>
      </c>
      <c r="H31" s="16">
        <f t="shared" si="12"/>
        <v>11.296735810175495</v>
      </c>
      <c r="I31" s="16">
        <f t="shared" si="0"/>
        <v>11.284965332530421</v>
      </c>
      <c r="X31">
        <f t="shared" si="4"/>
        <v>2001</v>
      </c>
      <c r="Y31" s="15">
        <f t="shared" si="5"/>
        <v>81937.143426126262</v>
      </c>
      <c r="Z31" s="15">
        <f t="shared" si="13"/>
        <v>80558.250480000002</v>
      </c>
      <c r="AL31">
        <f t="shared" si="6"/>
        <v>2001</v>
      </c>
      <c r="AM31" s="15">
        <f t="shared" si="14"/>
        <v>80558.250480000002</v>
      </c>
      <c r="AN31" s="15">
        <f>Indicators_Data_2011_update!AK30</f>
        <v>80558.250480000002</v>
      </c>
      <c r="AY31">
        <f t="shared" si="8"/>
        <v>1999</v>
      </c>
      <c r="AZ31" s="19">
        <f t="shared" si="9"/>
        <v>91288.876680000001</v>
      </c>
    </row>
    <row r="32" spans="3:52" x14ac:dyDescent="0.2">
      <c r="C32">
        <f t="shared" si="2"/>
        <v>2002</v>
      </c>
      <c r="D32" s="15">
        <f>Indicators_Data_2011_update!AK31</f>
        <v>79704.833940000011</v>
      </c>
      <c r="E32">
        <f>NAICS_3D_pivot2!AR35</f>
        <v>78807</v>
      </c>
      <c r="G32" s="16">
        <f t="shared" si="3"/>
        <v>11.302965256398755</v>
      </c>
      <c r="H32" s="16">
        <f t="shared" si="12"/>
        <v>11.286085514632919</v>
      </c>
      <c r="I32" s="16">
        <f t="shared" si="0"/>
        <v>11.274757104387909</v>
      </c>
      <c r="X32">
        <f t="shared" si="4"/>
        <v>2002</v>
      </c>
      <c r="Y32" s="15">
        <f t="shared" si="5"/>
        <v>81061.650091700634</v>
      </c>
      <c r="Z32" s="15">
        <f t="shared" si="13"/>
        <v>79704.833940000011</v>
      </c>
      <c r="AL32">
        <f t="shared" si="6"/>
        <v>2002</v>
      </c>
      <c r="AM32" s="15">
        <f t="shared" si="14"/>
        <v>79704.833940000011</v>
      </c>
      <c r="AN32" s="15">
        <f>Indicators_Data_2011_update!AK31</f>
        <v>79704.833940000011</v>
      </c>
      <c r="AY32">
        <f t="shared" si="8"/>
        <v>2000</v>
      </c>
      <c r="AZ32" s="19">
        <f t="shared" si="9"/>
        <v>89118.346320000011</v>
      </c>
    </row>
    <row r="33" spans="3:52" x14ac:dyDescent="0.2">
      <c r="C33">
        <f t="shared" si="2"/>
        <v>2003</v>
      </c>
      <c r="D33" s="15">
        <f>Indicators_Data_2011_update!AK32</f>
        <v>76946.292719999998</v>
      </c>
      <c r="E33">
        <f>NAICS_3D_pivot2!AR36</f>
        <v>76176.399999999994</v>
      </c>
      <c r="G33" s="16">
        <f t="shared" si="3"/>
        <v>11.267238499277767</v>
      </c>
      <c r="H33" s="16">
        <f t="shared" si="12"/>
        <v>11.250862960328661</v>
      </c>
      <c r="I33" s="16">
        <f t="shared" si="0"/>
        <v>11.240806982418203</v>
      </c>
      <c r="X33">
        <f t="shared" si="4"/>
        <v>2003</v>
      </c>
      <c r="Y33" s="15">
        <f t="shared" si="5"/>
        <v>78216.703172216949</v>
      </c>
      <c r="Z33" s="15">
        <f t="shared" si="13"/>
        <v>76946.292719999998</v>
      </c>
      <c r="AL33">
        <f t="shared" si="6"/>
        <v>2003</v>
      </c>
      <c r="AM33" s="15">
        <f t="shared" si="14"/>
        <v>76946.292719999998</v>
      </c>
      <c r="AN33" s="15">
        <f>Indicators_Data_2011_update!AK32</f>
        <v>76946.292719999998</v>
      </c>
      <c r="AY33">
        <f t="shared" si="8"/>
        <v>2001</v>
      </c>
      <c r="AZ33" s="19">
        <f t="shared" si="9"/>
        <v>80558.250480000002</v>
      </c>
    </row>
    <row r="34" spans="3:52" x14ac:dyDescent="0.2">
      <c r="C34">
        <f t="shared" si="2"/>
        <v>2004</v>
      </c>
      <c r="D34" s="15">
        <f>Indicators_Data_2011_update!AK33</f>
        <v>75757.305779999995</v>
      </c>
      <c r="E34">
        <f>NAICS_3D_pivot2!AR37</f>
        <v>75578.100000000006</v>
      </c>
      <c r="G34" s="16">
        <f t="shared" si="3"/>
        <v>11.25894071902751</v>
      </c>
      <c r="H34" s="16">
        <f t="shared" si="12"/>
        <v>11.235290164661599</v>
      </c>
      <c r="I34" s="16">
        <f t="shared" si="0"/>
        <v>11.23292183766185</v>
      </c>
      <c r="X34">
        <f t="shared" si="4"/>
        <v>2004</v>
      </c>
      <c r="Y34" s="15">
        <f t="shared" si="5"/>
        <v>77570.36345839045</v>
      </c>
      <c r="Z34" s="15">
        <f t="shared" si="13"/>
        <v>75757.305779999995</v>
      </c>
      <c r="AL34">
        <f t="shared" si="6"/>
        <v>2004</v>
      </c>
      <c r="AM34" s="15">
        <f t="shared" si="14"/>
        <v>75757.305779999995</v>
      </c>
      <c r="AN34" s="15">
        <f>Indicators_Data_2011_update!AK33</f>
        <v>75757.305779999995</v>
      </c>
      <c r="AY34">
        <f t="shared" si="8"/>
        <v>2002</v>
      </c>
      <c r="AZ34" s="19">
        <f t="shared" si="9"/>
        <v>79704.833940000011</v>
      </c>
    </row>
    <row r="35" spans="3:52" x14ac:dyDescent="0.2">
      <c r="C35">
        <f t="shared" si="2"/>
        <v>2005</v>
      </c>
      <c r="D35" s="15">
        <f>Indicators_Data_2011_update!AK34</f>
        <v>76266</v>
      </c>
      <c r="E35">
        <f>NAICS_3D_pivot2!AR38</f>
        <v>76259</v>
      </c>
      <c r="G35" s="16">
        <f t="shared" si="3"/>
        <v>11.268378949960292</v>
      </c>
      <c r="H35" s="16">
        <f t="shared" si="12"/>
        <v>11.241982508522725</v>
      </c>
      <c r="I35" s="16">
        <f t="shared" si="0"/>
        <v>11.241890720291222</v>
      </c>
      <c r="X35">
        <f t="shared" si="4"/>
        <v>2005</v>
      </c>
      <c r="Y35" s="15">
        <f t="shared" si="5"/>
        <v>78305.956349484288</v>
      </c>
      <c r="Z35" s="15">
        <f t="shared" si="13"/>
        <v>76266</v>
      </c>
      <c r="AL35">
        <f t="shared" si="6"/>
        <v>2005</v>
      </c>
      <c r="AM35" s="15">
        <f t="shared" si="14"/>
        <v>76266</v>
      </c>
      <c r="AN35" s="15">
        <f>Indicators_Data_2011_update!AK34</f>
        <v>76266</v>
      </c>
      <c r="AY35">
        <f t="shared" si="8"/>
        <v>2003</v>
      </c>
      <c r="AZ35" s="19">
        <f t="shared" si="9"/>
        <v>76946.292719999998</v>
      </c>
    </row>
    <row r="36" spans="3:52" x14ac:dyDescent="0.2">
      <c r="C36">
        <f t="shared" si="2"/>
        <v>2006</v>
      </c>
      <c r="D36" s="15">
        <f>Indicators_Data_2011_update!AK35</f>
        <v>68756.086980000007</v>
      </c>
      <c r="E36">
        <f>NAICS_3D_pivot2!AR39</f>
        <v>69005.600000000006</v>
      </c>
      <c r="G36" s="16">
        <f t="shared" si="3"/>
        <v>11.163200827627755</v>
      </c>
      <c r="H36" s="16">
        <f t="shared" si="12"/>
        <v>11.138320549500479</v>
      </c>
      <c r="I36" s="16">
        <f t="shared" si="0"/>
        <v>11.141942939706439</v>
      </c>
      <c r="X36">
        <f t="shared" si="4"/>
        <v>2006</v>
      </c>
      <c r="Y36" s="15">
        <f t="shared" si="5"/>
        <v>70488.216122262165</v>
      </c>
      <c r="Z36" s="15">
        <f t="shared" si="13"/>
        <v>68756.086980000007</v>
      </c>
      <c r="AL36">
        <f t="shared" si="6"/>
        <v>2006</v>
      </c>
      <c r="AM36" s="15">
        <f t="shared" si="14"/>
        <v>68756.086980000007</v>
      </c>
      <c r="AN36" s="15">
        <f>Indicators_Data_2011_update!AK35</f>
        <v>68756.086980000007</v>
      </c>
      <c r="AY36">
        <f t="shared" si="8"/>
        <v>2004</v>
      </c>
      <c r="AZ36" s="19">
        <f t="shared" si="9"/>
        <v>75757.305779999995</v>
      </c>
    </row>
    <row r="37" spans="3:52" x14ac:dyDescent="0.2">
      <c r="C37">
        <f t="shared" si="2"/>
        <v>2007</v>
      </c>
      <c r="D37" s="15">
        <f>Indicators_Data_2011_update!AK36</f>
        <v>60328.693979999989</v>
      </c>
      <c r="E37">
        <f>NAICS_3D_pivot2!AR40</f>
        <v>61328.6</v>
      </c>
      <c r="G37" s="16">
        <f t="shared" si="3"/>
        <v>11.039087499348355</v>
      </c>
      <c r="H37" s="16">
        <f t="shared" si="12"/>
        <v>11.007563123264138</v>
      </c>
      <c r="I37" s="16">
        <f t="shared" si="0"/>
        <v>11.02400157103191</v>
      </c>
      <c r="X37">
        <f t="shared" si="4"/>
        <v>2007</v>
      </c>
      <c r="Y37" s="15">
        <f t="shared" si="5"/>
        <v>62260.812831568466</v>
      </c>
      <c r="Z37" s="15">
        <f t="shared" si="13"/>
        <v>60328.693979999989</v>
      </c>
      <c r="AL37">
        <f t="shared" si="6"/>
        <v>2007</v>
      </c>
      <c r="AM37" s="15">
        <f t="shared" si="14"/>
        <v>60328.693979999989</v>
      </c>
      <c r="AN37" s="15">
        <f>Indicators_Data_2011_update!AK36</f>
        <v>60328.693979999989</v>
      </c>
      <c r="AY37">
        <f t="shared" si="8"/>
        <v>2005</v>
      </c>
      <c r="AZ37" s="19">
        <f t="shared" si="9"/>
        <v>76266</v>
      </c>
    </row>
    <row r="38" spans="3:52" x14ac:dyDescent="0.2">
      <c r="C38">
        <f t="shared" si="2"/>
        <v>2008</v>
      </c>
      <c r="D38" s="15">
        <f>Indicators_Data_2011_update!AK37</f>
        <v>52877.50578</v>
      </c>
      <c r="E38">
        <f>NAICS_3D_pivot2!AR41</f>
        <v>53416.2</v>
      </c>
      <c r="G38" s="16">
        <f t="shared" si="3"/>
        <v>10.893726716092853</v>
      </c>
      <c r="H38" s="16">
        <f t="shared" si="12"/>
        <v>10.875733305863976</v>
      </c>
      <c r="I38" s="16">
        <f t="shared" si="0"/>
        <v>10.885869349727191</v>
      </c>
      <c r="X38">
        <f t="shared" si="4"/>
        <v>2008</v>
      </c>
      <c r="Y38" s="15">
        <f t="shared" si="5"/>
        <v>53837.563890640529</v>
      </c>
      <c r="Z38" s="15">
        <f t="shared" si="13"/>
        <v>52877.50578</v>
      </c>
      <c r="AL38">
        <f t="shared" si="6"/>
        <v>2008</v>
      </c>
      <c r="AM38" s="15">
        <f t="shared" si="14"/>
        <v>52877.50578</v>
      </c>
      <c r="AN38" s="15">
        <f>Indicators_Data_2011_update!AK37</f>
        <v>52877.50578</v>
      </c>
      <c r="AY38">
        <f t="shared" si="8"/>
        <v>2006</v>
      </c>
      <c r="AZ38" s="19">
        <f t="shared" si="9"/>
        <v>68756.086980000007</v>
      </c>
    </row>
    <row r="39" spans="3:52" x14ac:dyDescent="0.2">
      <c r="C39">
        <f t="shared" si="2"/>
        <v>2009</v>
      </c>
      <c r="D39" s="15">
        <f>Indicators_Data_2011_update!AK38</f>
        <v>41674.030380000004</v>
      </c>
      <c r="E39">
        <f>NAICS_3D_pivot2!AR42</f>
        <v>41883</v>
      </c>
      <c r="G39" s="16">
        <f t="shared" si="3"/>
        <v>10.637764042937167</v>
      </c>
      <c r="H39" s="16">
        <f t="shared" si="12"/>
        <v>10.637633441121578</v>
      </c>
      <c r="I39" s="16">
        <f t="shared" si="0"/>
        <v>10.642635295656758</v>
      </c>
      <c r="X39">
        <f t="shared" si="4"/>
        <v>2009</v>
      </c>
      <c r="Y39" s="15">
        <f t="shared" si="5"/>
        <v>41679.473439459573</v>
      </c>
      <c r="Z39" s="15">
        <f t="shared" si="13"/>
        <v>41674.030380000004</v>
      </c>
      <c r="AL39">
        <f t="shared" si="6"/>
        <v>2009</v>
      </c>
      <c r="AM39" s="15">
        <f t="shared" si="14"/>
        <v>41674.030380000004</v>
      </c>
      <c r="AN39" s="15">
        <f>Indicators_Data_2011_update!AK38</f>
        <v>41674.030380000004</v>
      </c>
      <c r="AY39">
        <f t="shared" si="8"/>
        <v>2007</v>
      </c>
      <c r="AZ39" s="19">
        <f t="shared" si="9"/>
        <v>60328.693979999989</v>
      </c>
    </row>
    <row r="40" spans="3:52" x14ac:dyDescent="0.2">
      <c r="C40">
        <f t="shared" si="2"/>
        <v>2010</v>
      </c>
      <c r="D40" s="15">
        <f>Indicators_Data_2011_update!AK39</f>
        <v>44621.711280000003</v>
      </c>
      <c r="E40">
        <f>NAICS_3D_pivot2!AR43</f>
        <v>44086.400000000001</v>
      </c>
      <c r="G40" s="16">
        <f t="shared" si="3"/>
        <v>10.691718437895597</v>
      </c>
      <c r="H40" s="16">
        <f t="shared" si="12"/>
        <v>10.705975819559475</v>
      </c>
      <c r="I40" s="16">
        <f t="shared" si="0"/>
        <v>10.69390662385028</v>
      </c>
      <c r="X40">
        <f t="shared" si="4"/>
        <v>2010</v>
      </c>
      <c r="Y40" s="15">
        <f t="shared" si="5"/>
        <v>43990.036228103978</v>
      </c>
      <c r="Z40" s="15">
        <f t="shared" si="13"/>
        <v>44621.711280000003</v>
      </c>
      <c r="AL40">
        <f t="shared" si="6"/>
        <v>2010</v>
      </c>
      <c r="AM40" s="15">
        <f t="shared" si="14"/>
        <v>44621.711280000003</v>
      </c>
      <c r="AN40" s="15">
        <f>Indicators_Data_2011_update!AK39</f>
        <v>44621.711280000003</v>
      </c>
      <c r="AY40">
        <f t="shared" si="8"/>
        <v>2008</v>
      </c>
      <c r="AZ40" s="19">
        <f t="shared" si="9"/>
        <v>52877.50578</v>
      </c>
    </row>
    <row r="41" spans="3:52" x14ac:dyDescent="0.2">
      <c r="C41">
        <f t="shared" si="2"/>
        <v>2011</v>
      </c>
      <c r="D41" s="15">
        <f>Indicators_Data_2011_update!AK40</f>
        <v>42949.197899999999</v>
      </c>
      <c r="E41">
        <f>NAICS_3D_pivot2!AR44</f>
        <v>0</v>
      </c>
      <c r="G41" s="16" t="e">
        <f t="shared" ref="G41" si="15">$L$3+$K$3*I41</f>
        <v>#NUM!</v>
      </c>
      <c r="H41" s="16">
        <f t="shared" ref="H41" si="16">LN(D41)</f>
        <v>10.667773252034292</v>
      </c>
      <c r="I41" s="16" t="e">
        <f t="shared" ref="I41" si="17">LN(E41)</f>
        <v>#NUM!</v>
      </c>
      <c r="X41">
        <f t="shared" ref="X41" si="18">C41</f>
        <v>2011</v>
      </c>
      <c r="Y41" s="15" t="e">
        <f t="shared" ref="Y41" si="19">EXP(G41)</f>
        <v>#NUM!</v>
      </c>
      <c r="Z41" s="15">
        <f t="shared" ref="Z41" si="20">D41</f>
        <v>42949.197899999999</v>
      </c>
      <c r="AL41">
        <f t="shared" ref="AL41" si="21">X41</f>
        <v>2011</v>
      </c>
      <c r="AM41" s="15">
        <f t="shared" ref="AM41" si="22">D41</f>
        <v>42949.197899999999</v>
      </c>
      <c r="AN41" s="15">
        <f>Indicators_Data_2011_update!AK40</f>
        <v>42949.197899999999</v>
      </c>
      <c r="AY41">
        <f t="shared" si="8"/>
        <v>2009</v>
      </c>
      <c r="AZ41" s="19">
        <f t="shared" si="9"/>
        <v>41674.030380000004</v>
      </c>
    </row>
    <row r="42" spans="3:52" x14ac:dyDescent="0.2">
      <c r="Y42" s="15"/>
      <c r="Z42" s="15"/>
      <c r="AY42">
        <f t="shared" si="8"/>
        <v>2010</v>
      </c>
      <c r="AZ42" s="19">
        <f t="shared" si="9"/>
        <v>44621.711280000003</v>
      </c>
    </row>
    <row r="43" spans="3:52" x14ac:dyDescent="0.2">
      <c r="AY43">
        <f t="shared" si="8"/>
        <v>2011</v>
      </c>
      <c r="AZ43" s="19">
        <f t="shared" ref="AZ43" si="23">AM41</f>
        <v>42949.197899999999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C1:AM42"/>
  <sheetViews>
    <sheetView topLeftCell="W1" workbookViewId="0">
      <selection activeCell="AF33" sqref="AF33"/>
    </sheetView>
  </sheetViews>
  <sheetFormatPr defaultRowHeight="12.75" x14ac:dyDescent="0.2"/>
  <cols>
    <col min="38" max="38" width="11.140625" customWidth="1"/>
  </cols>
  <sheetData>
    <row r="1" spans="3:39" ht="13.5" thickBot="1" x14ac:dyDescent="0.25">
      <c r="C1" s="17"/>
      <c r="D1" s="17" t="s">
        <v>491</v>
      </c>
      <c r="E1" s="17" t="s">
        <v>492</v>
      </c>
      <c r="G1" s="17" t="s">
        <v>495</v>
      </c>
      <c r="H1" s="17" t="s">
        <v>493</v>
      </c>
      <c r="I1" s="17" t="s">
        <v>494</v>
      </c>
      <c r="K1" s="17" t="s">
        <v>498</v>
      </c>
      <c r="L1" s="17"/>
      <c r="X1" s="17"/>
      <c r="Y1" s="17" t="s">
        <v>496</v>
      </c>
      <c r="Z1" s="17" t="s">
        <v>497</v>
      </c>
      <c r="AL1" s="17" t="s">
        <v>501</v>
      </c>
      <c r="AM1" s="17"/>
    </row>
    <row r="2" spans="3:39" x14ac:dyDescent="0.2">
      <c r="C2">
        <f>1972</f>
        <v>1972</v>
      </c>
      <c r="D2" s="15"/>
      <c r="E2" s="15">
        <f>NAICS_3D_pivot2!AR5</f>
        <v>61318.2</v>
      </c>
      <c r="G2" s="16">
        <f>$L$3+$K$3*I2</f>
        <v>11.038909031752512</v>
      </c>
      <c r="H2" s="16"/>
      <c r="I2" s="16">
        <f t="shared" ref="I2:I40" si="0">LN(E2)</f>
        <v>11.02383197834747</v>
      </c>
      <c r="K2" t="s">
        <v>499</v>
      </c>
      <c r="L2" t="s">
        <v>500</v>
      </c>
      <c r="X2">
        <f>C2</f>
        <v>1972</v>
      </c>
      <c r="Y2" s="15">
        <f>EXP(G2)</f>
        <v>62249.702285452906</v>
      </c>
      <c r="Z2" s="15"/>
      <c r="AL2" s="15">
        <f>Y2*$AK$17</f>
        <v>62975.443407234598</v>
      </c>
    </row>
    <row r="3" spans="3:39" x14ac:dyDescent="0.2">
      <c r="C3">
        <f t="shared" ref="C3:C40" si="1">C2+1</f>
        <v>1973</v>
      </c>
      <c r="D3" s="15"/>
      <c r="E3" s="15">
        <f>NAICS_3D_pivot2!AR6</f>
        <v>61618.6</v>
      </c>
      <c r="G3" s="16">
        <f t="shared" ref="G3:G40" si="2">$L$3+$K$3*I3</f>
        <v>11.044051849602894</v>
      </c>
      <c r="H3" s="16"/>
      <c r="I3" s="16">
        <f t="shared" si="0"/>
        <v>11.02871905199642</v>
      </c>
      <c r="K3" s="14">
        <f t="array" ref="K3:L8">LINEST(H17:H40,I17:I40,1,1)</f>
        <v>1.052330744286196</v>
      </c>
      <c r="L3" s="14">
        <v>-0.5618082789078489</v>
      </c>
      <c r="X3">
        <f t="shared" ref="X3:X40" si="3">C3</f>
        <v>1973</v>
      </c>
      <c r="Y3" s="15">
        <f t="shared" ref="Y3:Y40" si="4">EXP(G3)</f>
        <v>62570.665786540238</v>
      </c>
      <c r="Z3" s="15"/>
      <c r="AL3" s="15">
        <f t="shared" ref="AL3:AL40" si="5">Y3*$AK$17</f>
        <v>63300.148876600942</v>
      </c>
    </row>
    <row r="4" spans="3:39" x14ac:dyDescent="0.2">
      <c r="C4">
        <f t="shared" si="1"/>
        <v>1974</v>
      </c>
      <c r="D4" s="15"/>
      <c r="E4" s="15">
        <f>NAICS_3D_pivot2!AR7</f>
        <v>55199.8</v>
      </c>
      <c r="G4" s="16">
        <f t="shared" si="2"/>
        <v>10.928290792303574</v>
      </c>
      <c r="H4" s="16"/>
      <c r="I4" s="16">
        <f t="shared" si="0"/>
        <v>10.918714609070218</v>
      </c>
      <c r="K4">
        <v>2.4785756048569443E-2</v>
      </c>
      <c r="L4">
        <v>0.27789117103821426</v>
      </c>
      <c r="X4">
        <f t="shared" si="3"/>
        <v>1974</v>
      </c>
      <c r="Y4" s="15">
        <f t="shared" si="4"/>
        <v>55730.942499239398</v>
      </c>
      <c r="Z4" s="15"/>
      <c r="AL4" s="15">
        <f t="shared" si="5"/>
        <v>56380.684349278752</v>
      </c>
    </row>
    <row r="5" spans="3:39" x14ac:dyDescent="0.2">
      <c r="C5">
        <f t="shared" si="1"/>
        <v>1975</v>
      </c>
      <c r="D5" s="15"/>
      <c r="E5" s="15">
        <f>NAICS_3D_pivot2!AR8</f>
        <v>54317.4</v>
      </c>
      <c r="G5" s="16">
        <f t="shared" si="2"/>
        <v>10.911332784915215</v>
      </c>
      <c r="H5" s="16"/>
      <c r="I5" s="16">
        <f t="shared" si="0"/>
        <v>10.902599896580409</v>
      </c>
      <c r="K5">
        <v>0.98794258493959108</v>
      </c>
      <c r="L5">
        <v>2.4413236401296577E-2</v>
      </c>
      <c r="X5">
        <f t="shared" si="3"/>
        <v>1975</v>
      </c>
      <c r="Y5" s="15">
        <f t="shared" si="4"/>
        <v>54793.82504438344</v>
      </c>
      <c r="Z5" s="15"/>
      <c r="AL5" s="15">
        <f t="shared" si="5"/>
        <v>55432.641465899302</v>
      </c>
    </row>
    <row r="6" spans="3:39" x14ac:dyDescent="0.2">
      <c r="C6">
        <f t="shared" si="1"/>
        <v>1976</v>
      </c>
      <c r="D6" s="15"/>
      <c r="E6" s="15">
        <f>NAICS_3D_pivot2!AR9</f>
        <v>59863.199999999997</v>
      </c>
      <c r="G6" s="16">
        <f t="shared" si="2"/>
        <v>11.013637582217948</v>
      </c>
      <c r="H6" s="16"/>
      <c r="I6" s="16">
        <f t="shared" si="0"/>
        <v>10.999817238046685</v>
      </c>
      <c r="K6">
        <v>1802.6033573346833</v>
      </c>
      <c r="L6">
        <v>22</v>
      </c>
      <c r="X6">
        <f t="shared" si="3"/>
        <v>1976</v>
      </c>
      <c r="Y6" s="15">
        <f t="shared" si="4"/>
        <v>60696.273448237414</v>
      </c>
      <c r="Z6" s="15"/>
      <c r="AL6" s="15">
        <f t="shared" si="5"/>
        <v>61403.903845862405</v>
      </c>
    </row>
    <row r="7" spans="3:39" x14ac:dyDescent="0.2">
      <c r="C7">
        <f t="shared" si="1"/>
        <v>1977</v>
      </c>
      <c r="D7" s="15"/>
      <c r="E7" s="15">
        <f>NAICS_3D_pivot2!AR10</f>
        <v>66075.199999999997</v>
      </c>
      <c r="G7" s="16">
        <f t="shared" si="2"/>
        <v>11.117535804862232</v>
      </c>
      <c r="H7" s="16"/>
      <c r="I7" s="16">
        <f t="shared" si="0"/>
        <v>11.098548766331321</v>
      </c>
      <c r="K7">
        <v>1.0743626177361785</v>
      </c>
      <c r="L7">
        <v>1.311213445488303E-2</v>
      </c>
      <c r="X7">
        <f t="shared" si="3"/>
        <v>1977</v>
      </c>
      <c r="Y7" s="15">
        <f t="shared" si="4"/>
        <v>67341.758414948097</v>
      </c>
      <c r="Z7" s="15"/>
      <c r="AL7" s="15">
        <f t="shared" si="5"/>
        <v>68126.865515873738</v>
      </c>
    </row>
    <row r="8" spans="3:39" x14ac:dyDescent="0.2">
      <c r="C8">
        <f t="shared" si="1"/>
        <v>1978</v>
      </c>
      <c r="D8" s="15"/>
      <c r="E8" s="15">
        <f>NAICS_3D_pivot2!AR11</f>
        <v>66498.399999999994</v>
      </c>
      <c r="G8" s="16">
        <f t="shared" si="2"/>
        <v>11.124254305132196</v>
      </c>
      <c r="H8" s="16"/>
      <c r="I8" s="16">
        <f t="shared" si="0"/>
        <v>11.10493316620412</v>
      </c>
      <c r="K8" t="e">
        <v>#N/A</v>
      </c>
      <c r="L8" t="e">
        <v>#N/A</v>
      </c>
      <c r="X8">
        <f t="shared" si="3"/>
        <v>1978</v>
      </c>
      <c r="Y8" s="15">
        <f t="shared" si="4"/>
        <v>67795.717290879664</v>
      </c>
      <c r="Z8" s="15"/>
      <c r="AL8" s="15">
        <f t="shared" si="5"/>
        <v>68586.116893002356</v>
      </c>
    </row>
    <row r="9" spans="3:39" x14ac:dyDescent="0.2">
      <c r="C9">
        <f t="shared" si="1"/>
        <v>1979</v>
      </c>
      <c r="D9" s="15"/>
      <c r="E9" s="15">
        <f>NAICS_3D_pivot2!AR12</f>
        <v>67004.5</v>
      </c>
      <c r="G9" s="16">
        <f t="shared" si="2"/>
        <v>11.132232965385839</v>
      </c>
      <c r="H9" s="16"/>
      <c r="I9" s="16">
        <f t="shared" si="0"/>
        <v>11.112515060296795</v>
      </c>
      <c r="X9">
        <f t="shared" si="3"/>
        <v>1979</v>
      </c>
      <c r="Y9" s="15">
        <f t="shared" si="4"/>
        <v>68338.79994076617</v>
      </c>
      <c r="Z9" s="15"/>
      <c r="AL9" s="15">
        <f t="shared" si="5"/>
        <v>69135.531097853425</v>
      </c>
    </row>
    <row r="10" spans="3:39" x14ac:dyDescent="0.2">
      <c r="C10">
        <f t="shared" si="1"/>
        <v>1980</v>
      </c>
      <c r="D10" s="15"/>
      <c r="E10" s="15">
        <f>NAICS_3D_pivot2!AR13</f>
        <v>63373.9</v>
      </c>
      <c r="G10" s="16">
        <f t="shared" si="2"/>
        <v>11.073610064653296</v>
      </c>
      <c r="H10" s="16"/>
      <c r="I10" s="16">
        <f t="shared" si="0"/>
        <v>11.056807383740878</v>
      </c>
      <c r="X10">
        <f t="shared" si="3"/>
        <v>1980</v>
      </c>
      <c r="Y10" s="15">
        <f t="shared" si="4"/>
        <v>64447.747916978617</v>
      </c>
      <c r="Z10" s="15"/>
      <c r="AL10" s="15">
        <f t="shared" si="5"/>
        <v>65199.115058544885</v>
      </c>
    </row>
    <row r="11" spans="3:39" x14ac:dyDescent="0.2">
      <c r="C11">
        <f t="shared" si="1"/>
        <v>1981</v>
      </c>
      <c r="D11" s="15"/>
      <c r="E11" s="15">
        <f>NAICS_3D_pivot2!AR14</f>
        <v>61973.7</v>
      </c>
      <c r="G11" s="16">
        <f t="shared" si="2"/>
        <v>11.050098887736411</v>
      </c>
      <c r="H11" s="16"/>
      <c r="I11" s="16">
        <f t="shared" si="0"/>
        <v>11.034465380483306</v>
      </c>
      <c r="X11">
        <f t="shared" si="3"/>
        <v>1981</v>
      </c>
      <c r="Y11" s="15">
        <f t="shared" si="4"/>
        <v>62950.179298468953</v>
      </c>
      <c r="Z11" s="15"/>
      <c r="AL11" s="15">
        <f t="shared" si="5"/>
        <v>63684.086964901377</v>
      </c>
    </row>
    <row r="12" spans="3:39" x14ac:dyDescent="0.2">
      <c r="C12">
        <f t="shared" si="1"/>
        <v>1982</v>
      </c>
      <c r="D12" s="15"/>
      <c r="E12" s="15">
        <f>NAICS_3D_pivot2!AR15</f>
        <v>58592.9</v>
      </c>
      <c r="G12" s="16">
        <f t="shared" si="2"/>
        <v>10.991066739668502</v>
      </c>
      <c r="H12" s="16"/>
      <c r="I12" s="16">
        <f t="shared" si="0"/>
        <v>10.978368807815032</v>
      </c>
      <c r="X12">
        <f t="shared" si="3"/>
        <v>1982</v>
      </c>
      <c r="Y12" s="15">
        <f t="shared" si="4"/>
        <v>59341.652394183773</v>
      </c>
      <c r="Z12" s="15"/>
      <c r="AL12" s="15">
        <f t="shared" si="5"/>
        <v>60033.489877669999</v>
      </c>
    </row>
    <row r="13" spans="3:39" x14ac:dyDescent="0.2">
      <c r="C13">
        <f t="shared" si="1"/>
        <v>1983</v>
      </c>
      <c r="D13" s="15"/>
      <c r="E13" s="15">
        <f>NAICS_3D_pivot2!AR16</f>
        <v>65605.399999999994</v>
      </c>
      <c r="G13" s="16">
        <f t="shared" si="2"/>
        <v>11.110026922288796</v>
      </c>
      <c r="H13" s="16"/>
      <c r="I13" s="16">
        <f t="shared" si="0"/>
        <v>11.091413288617487</v>
      </c>
      <c r="X13">
        <f t="shared" si="3"/>
        <v>1983</v>
      </c>
      <c r="Y13" s="15">
        <f t="shared" si="4"/>
        <v>66837.990791690478</v>
      </c>
      <c r="Z13" s="15"/>
      <c r="AL13" s="15">
        <f t="shared" si="5"/>
        <v>67617.224693763797</v>
      </c>
    </row>
    <row r="14" spans="3:39" x14ac:dyDescent="0.2">
      <c r="C14">
        <f t="shared" si="1"/>
        <v>1984</v>
      </c>
      <c r="D14" s="15"/>
      <c r="E14" s="15">
        <f>NAICS_3D_pivot2!AR17</f>
        <v>67188.100000000006</v>
      </c>
      <c r="G14" s="16">
        <f t="shared" si="2"/>
        <v>11.135112528718064</v>
      </c>
      <c r="H14" s="16"/>
      <c r="I14" s="16">
        <f t="shared" si="0"/>
        <v>11.115251427496803</v>
      </c>
      <c r="X14">
        <f t="shared" si="3"/>
        <v>1984</v>
      </c>
      <c r="Y14" s="15">
        <f t="shared" si="4"/>
        <v>68535.86944412865</v>
      </c>
      <c r="Z14" s="15"/>
      <c r="AL14" s="15">
        <f t="shared" si="5"/>
        <v>69334.898145415937</v>
      </c>
    </row>
    <row r="15" spans="3:39" x14ac:dyDescent="0.2">
      <c r="C15">
        <f t="shared" si="1"/>
        <v>1985</v>
      </c>
      <c r="D15" s="15"/>
      <c r="E15" s="15">
        <f>NAICS_3D_pivot2!AR18</f>
        <v>65531</v>
      </c>
      <c r="G15" s="16">
        <f t="shared" si="2"/>
        <v>11.108832846261464</v>
      </c>
      <c r="H15" s="16"/>
      <c r="I15" s="16">
        <f t="shared" si="0"/>
        <v>11.090278592103282</v>
      </c>
      <c r="X15">
        <f t="shared" si="3"/>
        <v>1985</v>
      </c>
      <c r="Y15" s="15">
        <f t="shared" si="4"/>
        <v>66758.22877960153</v>
      </c>
      <c r="Z15" s="15"/>
      <c r="AL15" s="15">
        <f t="shared" si="5"/>
        <v>67536.532772454346</v>
      </c>
    </row>
    <row r="16" spans="3:39" x14ac:dyDescent="0.2">
      <c r="C16">
        <f t="shared" si="1"/>
        <v>1986</v>
      </c>
      <c r="D16" s="15"/>
      <c r="E16" s="15">
        <f>NAICS_3D_pivot2!AR19</f>
        <v>67635.899999999994</v>
      </c>
      <c r="G16" s="16">
        <f t="shared" si="2"/>
        <v>11.142102907880593</v>
      </c>
      <c r="H16" s="16"/>
      <c r="I16" s="16">
        <f t="shared" si="0"/>
        <v>11.121894186154654</v>
      </c>
      <c r="X16">
        <f t="shared" si="3"/>
        <v>1986</v>
      </c>
      <c r="Y16" s="15">
        <f t="shared" si="4"/>
        <v>69016.639582805859</v>
      </c>
      <c r="Z16" s="15"/>
      <c r="AL16" s="15">
        <f t="shared" si="5"/>
        <v>69821.273365675108</v>
      </c>
    </row>
    <row r="17" spans="3:38" x14ac:dyDescent="0.2">
      <c r="C17">
        <f t="shared" si="1"/>
        <v>1987</v>
      </c>
      <c r="D17" s="15">
        <f>Indicators_Data_2011_update!AK16</f>
        <v>79662.124980000008</v>
      </c>
      <c r="E17" s="15">
        <f>NAICS_3D_pivot2!AR20</f>
        <v>76664.399999999994</v>
      </c>
      <c r="G17" s="16">
        <f t="shared" si="2"/>
        <v>11.273958421553605</v>
      </c>
      <c r="H17" s="16">
        <f t="shared" ref="H17:H40" si="6">LN(D17)</f>
        <v>11.285549532001237</v>
      </c>
      <c r="I17" s="16">
        <f t="shared" si="0"/>
        <v>11.247192733582771</v>
      </c>
      <c r="K17">
        <f>EXP(G17)</f>
        <v>78744.083330453534</v>
      </c>
      <c r="L17">
        <f>EXP(H17)</f>
        <v>79662.124979999935</v>
      </c>
      <c r="X17">
        <f t="shared" si="3"/>
        <v>1987</v>
      </c>
      <c r="Y17" s="15">
        <f t="shared" si="4"/>
        <v>78744.083330453534</v>
      </c>
      <c r="Z17" s="15">
        <f t="shared" ref="Z17:Z40" si="7">D17</f>
        <v>79662.124980000008</v>
      </c>
      <c r="AK17">
        <f>Z17/Y17</f>
        <v>1.0116585476739106</v>
      </c>
      <c r="AL17" s="15">
        <f t="shared" si="5"/>
        <v>79662.124980000022</v>
      </c>
    </row>
    <row r="18" spans="3:38" x14ac:dyDescent="0.2">
      <c r="C18">
        <f t="shared" si="1"/>
        <v>1988</v>
      </c>
      <c r="D18" s="15">
        <f>Indicators_Data_2011_update!AK17</f>
        <v>80131.923540000003</v>
      </c>
      <c r="E18" s="15">
        <f>NAICS_3D_pivot2!AR21</f>
        <v>76039.600000000006</v>
      </c>
      <c r="G18" s="16">
        <f t="shared" si="2"/>
        <v>11.265346991360373</v>
      </c>
      <c r="H18" s="16">
        <f t="shared" si="6"/>
        <v>11.291429599725477</v>
      </c>
      <c r="I18" s="16">
        <f t="shared" si="0"/>
        <v>11.23900953619926</v>
      </c>
      <c r="X18">
        <f t="shared" si="3"/>
        <v>1988</v>
      </c>
      <c r="Y18" s="15">
        <f t="shared" si="4"/>
        <v>78068.895492661191</v>
      </c>
      <c r="Z18" s="15">
        <f t="shared" si="7"/>
        <v>80131.923540000003</v>
      </c>
      <c r="AL18" s="15">
        <f t="shared" si="5"/>
        <v>78979.065432611926</v>
      </c>
    </row>
    <row r="19" spans="3:38" x14ac:dyDescent="0.2">
      <c r="C19">
        <f t="shared" si="1"/>
        <v>1989</v>
      </c>
      <c r="D19" s="15">
        <f>Indicators_Data_2011_update!AK18</f>
        <v>81454.375979999997</v>
      </c>
      <c r="E19" s="15">
        <f>NAICS_3D_pivot2!AR22</f>
        <v>76969.399999999994</v>
      </c>
      <c r="G19" s="16">
        <f t="shared" si="2"/>
        <v>11.278136685694218</v>
      </c>
      <c r="H19" s="16">
        <f t="shared" si="6"/>
        <v>11.307798338553853</v>
      </c>
      <c r="I19" s="16">
        <f t="shared" si="0"/>
        <v>11.25116321925308</v>
      </c>
      <c r="X19">
        <f t="shared" si="3"/>
        <v>1989</v>
      </c>
      <c r="Y19" s="15">
        <f t="shared" si="4"/>
        <v>79073.785221254147</v>
      </c>
      <c r="Z19" s="15">
        <f t="shared" si="7"/>
        <v>81454.375979999997</v>
      </c>
      <c r="AL19" s="15">
        <f t="shared" si="5"/>
        <v>79995.670716012712</v>
      </c>
    </row>
    <row r="20" spans="3:38" x14ac:dyDescent="0.2">
      <c r="C20">
        <f t="shared" si="1"/>
        <v>1990</v>
      </c>
      <c r="D20" s="15">
        <f>Indicators_Data_2011_update!AK19</f>
        <v>77764.626900000003</v>
      </c>
      <c r="E20" s="15">
        <f>NAICS_3D_pivot2!AR23</f>
        <v>74040.7</v>
      </c>
      <c r="G20" s="16">
        <f t="shared" si="2"/>
        <v>11.237313620960771</v>
      </c>
      <c r="H20" s="16">
        <f t="shared" si="6"/>
        <v>11.261441939678942</v>
      </c>
      <c r="I20" s="16">
        <f t="shared" si="0"/>
        <v>11.212370220991742</v>
      </c>
      <c r="X20">
        <f t="shared" si="3"/>
        <v>1990</v>
      </c>
      <c r="Y20" s="15">
        <f t="shared" si="4"/>
        <v>75910.752571671721</v>
      </c>
      <c r="Z20" s="15">
        <f t="shared" si="7"/>
        <v>77764.626900000003</v>
      </c>
      <c r="AL20" s="15">
        <f t="shared" si="5"/>
        <v>76795.761699490991</v>
      </c>
    </row>
    <row r="21" spans="3:38" x14ac:dyDescent="0.2">
      <c r="C21">
        <f t="shared" si="1"/>
        <v>1991</v>
      </c>
      <c r="D21" s="15">
        <f>Indicators_Data_2011_update!AK20</f>
        <v>77204.834459999998</v>
      </c>
      <c r="E21" s="15">
        <f>NAICS_3D_pivot2!AR24</f>
        <v>72801.5</v>
      </c>
      <c r="G21" s="16">
        <f t="shared" si="2"/>
        <v>11.219551980012101</v>
      </c>
      <c r="H21" s="16">
        <f t="shared" si="6"/>
        <v>11.254217356591019</v>
      </c>
      <c r="I21" s="16">
        <f t="shared" si="0"/>
        <v>11.195491838368113</v>
      </c>
      <c r="X21">
        <f t="shared" si="3"/>
        <v>1991</v>
      </c>
      <c r="Y21" s="15">
        <f t="shared" si="4"/>
        <v>74574.356467445628</v>
      </c>
      <c r="Z21" s="15">
        <f t="shared" si="7"/>
        <v>77204.834459999998</v>
      </c>
      <c r="AL21" s="15">
        <f t="shared" si="5"/>
        <v>75443.785157572551</v>
      </c>
    </row>
    <row r="22" spans="3:38" x14ac:dyDescent="0.2">
      <c r="C22">
        <f t="shared" si="1"/>
        <v>1992</v>
      </c>
      <c r="D22" s="15">
        <f>Indicators_Data_2011_update!AK21</f>
        <v>81879.940260000003</v>
      </c>
      <c r="E22" s="15">
        <f>NAICS_3D_pivot2!AR25</f>
        <v>77495</v>
      </c>
      <c r="G22" s="16">
        <f t="shared" si="2"/>
        <v>11.285298299294871</v>
      </c>
      <c r="H22" s="16">
        <f t="shared" si="6"/>
        <v>11.31300931017066</v>
      </c>
      <c r="I22" s="16">
        <f t="shared" si="0"/>
        <v>11.257968697131151</v>
      </c>
      <c r="X22">
        <f t="shared" si="3"/>
        <v>1992</v>
      </c>
      <c r="Y22" s="15">
        <f t="shared" si="4"/>
        <v>79642.113762587716</v>
      </c>
      <c r="Z22" s="15">
        <f t="shared" si="7"/>
        <v>81879.940260000003</v>
      </c>
      <c r="AL22" s="15">
        <f t="shared" si="5"/>
        <v>80570.625142739853</v>
      </c>
    </row>
    <row r="23" spans="3:38" x14ac:dyDescent="0.2">
      <c r="C23">
        <f t="shared" si="1"/>
        <v>1993</v>
      </c>
      <c r="D23" s="15">
        <f>Indicators_Data_2011_update!AK22</f>
        <v>86013.557460000011</v>
      </c>
      <c r="E23" s="15">
        <f>NAICS_3D_pivot2!AR26</f>
        <v>81048.899999999994</v>
      </c>
      <c r="G23" s="16">
        <f t="shared" si="2"/>
        <v>11.332484029114342</v>
      </c>
      <c r="H23" s="16">
        <f t="shared" si="6"/>
        <v>11.362260207694717</v>
      </c>
      <c r="I23" s="16">
        <f t="shared" si="0"/>
        <v>11.302807955202507</v>
      </c>
      <c r="X23">
        <f t="shared" si="3"/>
        <v>1993</v>
      </c>
      <c r="Y23" s="15">
        <f t="shared" si="4"/>
        <v>83490.157456134926</v>
      </c>
      <c r="Z23" s="15">
        <f t="shared" si="7"/>
        <v>86013.557460000011</v>
      </c>
      <c r="AL23" s="15">
        <f t="shared" si="5"/>
        <v>84463.53143713958</v>
      </c>
    </row>
    <row r="24" spans="3:38" x14ac:dyDescent="0.2">
      <c r="C24">
        <f t="shared" si="1"/>
        <v>1994</v>
      </c>
      <c r="D24" s="15">
        <f>Indicators_Data_2011_update!AK23</f>
        <v>91158.461819999997</v>
      </c>
      <c r="E24" s="15">
        <f>NAICS_3D_pivot2!AR27</f>
        <v>85973.9</v>
      </c>
      <c r="G24" s="16">
        <f t="shared" si="2"/>
        <v>11.394562162129123</v>
      </c>
      <c r="H24" s="16">
        <f t="shared" si="6"/>
        <v>11.420354609807873</v>
      </c>
      <c r="I24" s="16">
        <f t="shared" si="0"/>
        <v>11.361799040801635</v>
      </c>
      <c r="X24">
        <f t="shared" si="3"/>
        <v>1994</v>
      </c>
      <c r="Y24" s="15">
        <f t="shared" si="4"/>
        <v>88837.324545575291</v>
      </c>
      <c r="Z24" s="15">
        <f t="shared" si="7"/>
        <v>91158.461819999997</v>
      </c>
      <c r="AL24" s="15">
        <f t="shared" si="5"/>
        <v>89873.038729012551</v>
      </c>
    </row>
    <row r="25" spans="3:38" x14ac:dyDescent="0.2">
      <c r="C25">
        <f t="shared" si="1"/>
        <v>1995</v>
      </c>
      <c r="D25" s="15">
        <f>Indicators_Data_2011_update!AK24</f>
        <v>90235.643219999984</v>
      </c>
      <c r="E25" s="15">
        <f>NAICS_3D_pivot2!AR28</f>
        <v>85385.600000000006</v>
      </c>
      <c r="G25" s="16">
        <f t="shared" si="2"/>
        <v>11.387336550369666</v>
      </c>
      <c r="H25" s="16">
        <f t="shared" si="6"/>
        <v>11.410179785646161</v>
      </c>
      <c r="I25" s="16">
        <f t="shared" si="0"/>
        <v>11.354932747292024</v>
      </c>
      <c r="X25">
        <f t="shared" si="3"/>
        <v>1995</v>
      </c>
      <c r="Y25" s="15">
        <f t="shared" si="4"/>
        <v>88197.734027764251</v>
      </c>
      <c r="Z25" s="15">
        <f t="shared" si="7"/>
        <v>90235.643219999984</v>
      </c>
      <c r="AL25" s="15">
        <f t="shared" si="5"/>
        <v>89225.991514657828</v>
      </c>
    </row>
    <row r="26" spans="3:38" x14ac:dyDescent="0.2">
      <c r="C26">
        <f t="shared" si="1"/>
        <v>1996</v>
      </c>
      <c r="D26" s="15">
        <f>Indicators_Data_2011_update!AK25</f>
        <v>88656.17435999999</v>
      </c>
      <c r="E26" s="15">
        <f>NAICS_3D_pivot2!AR29</f>
        <v>84153.9</v>
      </c>
      <c r="G26" s="16">
        <f t="shared" si="2"/>
        <v>11.372045971099446</v>
      </c>
      <c r="H26" s="16">
        <f t="shared" si="6"/>
        <v>11.392520957807958</v>
      </c>
      <c r="I26" s="16">
        <f t="shared" si="0"/>
        <v>11.340402544356071</v>
      </c>
      <c r="X26">
        <f t="shared" si="3"/>
        <v>1996</v>
      </c>
      <c r="Y26" s="15">
        <f t="shared" si="4"/>
        <v>86859.397628912324</v>
      </c>
      <c r="Z26" s="15">
        <f t="shared" si="7"/>
        <v>88656.17435999999</v>
      </c>
      <c r="AL26" s="15">
        <f t="shared" si="5"/>
        <v>87872.052057096153</v>
      </c>
    </row>
    <row r="27" spans="3:38" x14ac:dyDescent="0.2">
      <c r="C27">
        <f t="shared" si="1"/>
        <v>1997</v>
      </c>
      <c r="D27" s="15">
        <f>Indicators_Data_2011_update!AK26</f>
        <v>91661.817420000007</v>
      </c>
      <c r="E27" s="15">
        <f>NAICS_3D_pivot2!AR30</f>
        <v>90705.2</v>
      </c>
      <c r="G27" s="16">
        <f t="shared" si="2"/>
        <v>11.450936494055233</v>
      </c>
      <c r="H27" s="16">
        <f t="shared" si="6"/>
        <v>11.425861185708571</v>
      </c>
      <c r="I27" s="16">
        <f t="shared" si="0"/>
        <v>11.415369966323105</v>
      </c>
      <c r="X27">
        <f t="shared" si="3"/>
        <v>1997</v>
      </c>
      <c r="Y27" s="15">
        <f t="shared" si="4"/>
        <v>93989.325289650573</v>
      </c>
      <c r="Z27" s="15">
        <f t="shared" si="7"/>
        <v>91661.817420000007</v>
      </c>
      <c r="AL27" s="15">
        <f t="shared" si="5"/>
        <v>95085.104319378661</v>
      </c>
    </row>
    <row r="28" spans="3:38" x14ac:dyDescent="0.2">
      <c r="C28">
        <f t="shared" si="1"/>
        <v>1998</v>
      </c>
      <c r="D28" s="15">
        <f>Indicators_Data_2011_update!AK27</f>
        <v>90533.843280000001</v>
      </c>
      <c r="E28" s="15">
        <f>NAICS_3D_pivot2!AR31</f>
        <v>89561.8</v>
      </c>
      <c r="G28" s="16">
        <f t="shared" si="2"/>
        <v>11.437586839273125</v>
      </c>
      <c r="H28" s="16">
        <f t="shared" si="6"/>
        <v>11.413479018677846</v>
      </c>
      <c r="I28" s="16">
        <f t="shared" si="0"/>
        <v>11.402684168768875</v>
      </c>
      <c r="X28">
        <f t="shared" si="3"/>
        <v>1998</v>
      </c>
      <c r="Y28" s="15">
        <f t="shared" si="4"/>
        <v>92742.938172870796</v>
      </c>
      <c r="Z28" s="15">
        <f t="shared" si="7"/>
        <v>90533.843280000001</v>
      </c>
      <c r="AL28" s="15">
        <f t="shared" si="5"/>
        <v>93824.186138977748</v>
      </c>
    </row>
    <row r="29" spans="3:38" x14ac:dyDescent="0.2">
      <c r="C29">
        <f t="shared" si="1"/>
        <v>1999</v>
      </c>
      <c r="D29" s="15">
        <f>Indicators_Data_2011_update!AK28</f>
        <v>91288.876680000001</v>
      </c>
      <c r="E29" s="15">
        <f>NAICS_3D_pivot2!AR32</f>
        <v>89974.2</v>
      </c>
      <c r="G29" s="16">
        <f t="shared" si="2"/>
        <v>11.442421323301131</v>
      </c>
      <c r="H29" s="16">
        <f t="shared" si="6"/>
        <v>11.421784226521211</v>
      </c>
      <c r="I29" s="16">
        <f t="shared" si="0"/>
        <v>11.407278241548992</v>
      </c>
      <c r="X29">
        <f t="shared" si="3"/>
        <v>1999</v>
      </c>
      <c r="Y29" s="15">
        <f t="shared" si="4"/>
        <v>93192.387979747349</v>
      </c>
      <c r="Z29" s="15">
        <f t="shared" si="7"/>
        <v>91288.876680000001</v>
      </c>
      <c r="AL29" s="15">
        <f t="shared" si="5"/>
        <v>94278.875877854807</v>
      </c>
    </row>
    <row r="30" spans="3:38" x14ac:dyDescent="0.2">
      <c r="C30">
        <f t="shared" si="1"/>
        <v>2000</v>
      </c>
      <c r="D30" s="15">
        <f>Indicators_Data_2011_update!AK29</f>
        <v>89118.346320000011</v>
      </c>
      <c r="E30" s="15">
        <f>NAICS_3D_pivot2!AR33</f>
        <v>88084.3</v>
      </c>
      <c r="G30" s="16">
        <f t="shared" si="2"/>
        <v>11.4200817600483</v>
      </c>
      <c r="H30" s="16">
        <f t="shared" si="6"/>
        <v>11.397720499333657</v>
      </c>
      <c r="I30" s="16">
        <f t="shared" si="0"/>
        <v>11.386049589460162</v>
      </c>
      <c r="X30">
        <f t="shared" si="3"/>
        <v>2000</v>
      </c>
      <c r="Y30" s="15">
        <f t="shared" si="4"/>
        <v>91133.592648537349</v>
      </c>
      <c r="Z30" s="15">
        <f t="shared" si="7"/>
        <v>89118.346320000011</v>
      </c>
      <c r="AL30" s="15">
        <f t="shared" si="5"/>
        <v>92196.077983125069</v>
      </c>
    </row>
    <row r="31" spans="3:38" x14ac:dyDescent="0.2">
      <c r="C31">
        <f t="shared" si="1"/>
        <v>2001</v>
      </c>
      <c r="D31" s="15">
        <f>Indicators_Data_2011_update!AK30</f>
        <v>80558.250480000002</v>
      </c>
      <c r="E31" s="15">
        <f>NAICS_3D_pivot2!AR34</f>
        <v>79615.600000000006</v>
      </c>
      <c r="G31" s="16">
        <f t="shared" si="2"/>
        <v>11.313707688717807</v>
      </c>
      <c r="H31" s="16">
        <f t="shared" si="6"/>
        <v>11.296735810175495</v>
      </c>
      <c r="I31" s="16">
        <f t="shared" si="0"/>
        <v>11.284965332530421</v>
      </c>
      <c r="X31">
        <f t="shared" si="3"/>
        <v>2001</v>
      </c>
      <c r="Y31" s="15">
        <f t="shared" si="4"/>
        <v>81937.143426126262</v>
      </c>
      <c r="Z31" s="15">
        <f t="shared" si="7"/>
        <v>80558.250480000002</v>
      </c>
      <c r="AL31" s="15">
        <f t="shared" si="5"/>
        <v>82892.411519023808</v>
      </c>
    </row>
    <row r="32" spans="3:38" x14ac:dyDescent="0.2">
      <c r="C32">
        <f t="shared" si="1"/>
        <v>2002</v>
      </c>
      <c r="D32" s="15">
        <f>Indicators_Data_2011_update!AK31</f>
        <v>79704.833940000011</v>
      </c>
      <c r="E32" s="15">
        <f>NAICS_3D_pivot2!AR35</f>
        <v>78807</v>
      </c>
      <c r="G32" s="16">
        <f t="shared" si="2"/>
        <v>11.302965256398755</v>
      </c>
      <c r="H32" s="16">
        <f t="shared" si="6"/>
        <v>11.286085514632919</v>
      </c>
      <c r="I32" s="16">
        <f t="shared" si="0"/>
        <v>11.274757104387909</v>
      </c>
      <c r="X32">
        <f t="shared" si="3"/>
        <v>2002</v>
      </c>
      <c r="Y32" s="15">
        <f t="shared" si="4"/>
        <v>81061.650091700634</v>
      </c>
      <c r="Z32" s="15">
        <f t="shared" si="7"/>
        <v>79704.833940000011</v>
      </c>
      <c r="AL32" s="15">
        <f t="shared" si="5"/>
        <v>82006.711203820581</v>
      </c>
    </row>
    <row r="33" spans="3:38" x14ac:dyDescent="0.2">
      <c r="C33">
        <f t="shared" si="1"/>
        <v>2003</v>
      </c>
      <c r="D33" s="15">
        <f>Indicators_Data_2011_update!AK32</f>
        <v>76946.292719999998</v>
      </c>
      <c r="E33" s="15">
        <f>NAICS_3D_pivot2!AR36</f>
        <v>76176.399999999994</v>
      </c>
      <c r="G33" s="16">
        <f t="shared" si="2"/>
        <v>11.267238499277767</v>
      </c>
      <c r="H33" s="16">
        <f t="shared" si="6"/>
        <v>11.250862960328661</v>
      </c>
      <c r="I33" s="16">
        <f t="shared" si="0"/>
        <v>11.240806982418203</v>
      </c>
      <c r="X33">
        <f t="shared" si="3"/>
        <v>2003</v>
      </c>
      <c r="Y33" s="15">
        <f t="shared" si="4"/>
        <v>78216.703172216949</v>
      </c>
      <c r="Z33" s="15">
        <f t="shared" si="7"/>
        <v>76946.292719999998</v>
      </c>
      <c r="AL33" s="15">
        <f t="shared" si="5"/>
        <v>79128.596335046357</v>
      </c>
    </row>
    <row r="34" spans="3:38" x14ac:dyDescent="0.2">
      <c r="C34">
        <f t="shared" si="1"/>
        <v>2004</v>
      </c>
      <c r="D34" s="15">
        <f>Indicators_Data_2011_update!AK33</f>
        <v>75757.305779999995</v>
      </c>
      <c r="E34" s="15">
        <f>NAICS_3D_pivot2!AR37</f>
        <v>75578.100000000006</v>
      </c>
      <c r="G34" s="16">
        <f t="shared" si="2"/>
        <v>11.25894071902751</v>
      </c>
      <c r="H34" s="16">
        <f t="shared" si="6"/>
        <v>11.235290164661599</v>
      </c>
      <c r="I34" s="16">
        <f t="shared" si="0"/>
        <v>11.23292183766185</v>
      </c>
      <c r="X34">
        <f t="shared" si="3"/>
        <v>2004</v>
      </c>
      <c r="Y34" s="15">
        <f t="shared" si="4"/>
        <v>77570.36345839045</v>
      </c>
      <c r="Z34" s="15">
        <f t="shared" si="7"/>
        <v>75757.305779999995</v>
      </c>
      <c r="AL34" s="15">
        <f t="shared" si="5"/>
        <v>78474.721238852668</v>
      </c>
    </row>
    <row r="35" spans="3:38" x14ac:dyDescent="0.2">
      <c r="C35">
        <f t="shared" si="1"/>
        <v>2005</v>
      </c>
      <c r="D35" s="15">
        <f>Indicators_Data_2011_update!AK34</f>
        <v>76266</v>
      </c>
      <c r="E35" s="15">
        <f>NAICS_3D_pivot2!AR38</f>
        <v>76259</v>
      </c>
      <c r="G35" s="16">
        <f t="shared" si="2"/>
        <v>11.268378949960292</v>
      </c>
      <c r="H35" s="16">
        <f t="shared" si="6"/>
        <v>11.241982508522725</v>
      </c>
      <c r="I35" s="16">
        <f t="shared" si="0"/>
        <v>11.241890720291222</v>
      </c>
      <c r="X35">
        <f t="shared" si="3"/>
        <v>2005</v>
      </c>
      <c r="Y35" s="15">
        <f t="shared" si="4"/>
        <v>78305.956349484288</v>
      </c>
      <c r="Z35" s="15">
        <f t="shared" si="7"/>
        <v>76266</v>
      </c>
      <c r="AL35" s="15">
        <f t="shared" si="5"/>
        <v>79218.890074735915</v>
      </c>
    </row>
    <row r="36" spans="3:38" x14ac:dyDescent="0.2">
      <c r="C36">
        <f t="shared" si="1"/>
        <v>2006</v>
      </c>
      <c r="D36" s="15">
        <f>Indicators_Data_2011_update!AK35</f>
        <v>68756.086980000007</v>
      </c>
      <c r="E36" s="15">
        <f>NAICS_3D_pivot2!AR39</f>
        <v>69005.600000000006</v>
      </c>
      <c r="G36" s="16">
        <f t="shared" si="2"/>
        <v>11.163200827627755</v>
      </c>
      <c r="H36" s="16">
        <f t="shared" si="6"/>
        <v>11.138320549500479</v>
      </c>
      <c r="I36" s="16">
        <f t="shared" si="0"/>
        <v>11.141942939706439</v>
      </c>
      <c r="X36">
        <f t="shared" si="3"/>
        <v>2006</v>
      </c>
      <c r="Y36" s="15">
        <f t="shared" si="4"/>
        <v>70488.216122262165</v>
      </c>
      <c r="Z36" s="15">
        <f t="shared" si="7"/>
        <v>68756.086980000007</v>
      </c>
      <c r="AL36" s="15">
        <f t="shared" si="5"/>
        <v>71310.006350372467</v>
      </c>
    </row>
    <row r="37" spans="3:38" x14ac:dyDescent="0.2">
      <c r="C37">
        <f t="shared" si="1"/>
        <v>2007</v>
      </c>
      <c r="D37" s="15">
        <f>Indicators_Data_2011_update!AK36</f>
        <v>60328.693979999989</v>
      </c>
      <c r="E37" s="15">
        <f>NAICS_3D_pivot2!AR40</f>
        <v>61328.6</v>
      </c>
      <c r="G37" s="16">
        <f t="shared" si="2"/>
        <v>11.039087499348355</v>
      </c>
      <c r="H37" s="16">
        <f t="shared" si="6"/>
        <v>11.007563123264138</v>
      </c>
      <c r="I37" s="16">
        <f t="shared" si="0"/>
        <v>11.02400157103191</v>
      </c>
      <c r="X37">
        <f t="shared" si="3"/>
        <v>2007</v>
      </c>
      <c r="Y37" s="15">
        <f t="shared" si="4"/>
        <v>62260.812831568466</v>
      </c>
      <c r="Z37" s="15">
        <f t="shared" si="7"/>
        <v>60328.693979999989</v>
      </c>
      <c r="AL37" s="15">
        <f t="shared" si="5"/>
        <v>62986.683486181733</v>
      </c>
    </row>
    <row r="38" spans="3:38" x14ac:dyDescent="0.2">
      <c r="C38">
        <f t="shared" si="1"/>
        <v>2008</v>
      </c>
      <c r="D38" s="15">
        <f>Indicators_Data_2011_update!AK37</f>
        <v>52877.50578</v>
      </c>
      <c r="E38" s="15">
        <f>NAICS_3D_pivot2!AR41</f>
        <v>53416.2</v>
      </c>
      <c r="G38" s="16">
        <f t="shared" si="2"/>
        <v>10.893726716092853</v>
      </c>
      <c r="H38" s="16">
        <f t="shared" si="6"/>
        <v>10.875733305863976</v>
      </c>
      <c r="I38" s="16">
        <f t="shared" si="0"/>
        <v>10.885869349727191</v>
      </c>
      <c r="X38">
        <f t="shared" si="3"/>
        <v>2008</v>
      </c>
      <c r="Y38" s="15">
        <f t="shared" si="4"/>
        <v>53837.563890640529</v>
      </c>
      <c r="Z38" s="15">
        <f t="shared" si="7"/>
        <v>52877.50578</v>
      </c>
      <c r="AL38" s="15">
        <f t="shared" si="5"/>
        <v>54465.231695906768</v>
      </c>
    </row>
    <row r="39" spans="3:38" x14ac:dyDescent="0.2">
      <c r="C39">
        <f t="shared" si="1"/>
        <v>2009</v>
      </c>
      <c r="D39" s="15">
        <f>Indicators_Data_2011_update!AK38</f>
        <v>41674.030380000004</v>
      </c>
      <c r="E39" s="15">
        <f>NAICS_3D_pivot2!AR42</f>
        <v>41883</v>
      </c>
      <c r="G39" s="16">
        <f t="shared" si="2"/>
        <v>10.637764042937167</v>
      </c>
      <c r="H39" s="16">
        <f t="shared" si="6"/>
        <v>10.637633441121578</v>
      </c>
      <c r="I39" s="16">
        <f t="shared" si="0"/>
        <v>10.642635295656758</v>
      </c>
      <c r="X39">
        <f t="shared" si="3"/>
        <v>2009</v>
      </c>
      <c r="Y39" s="15">
        <f t="shared" si="4"/>
        <v>41679.473439459573</v>
      </c>
      <c r="Z39" s="15">
        <f t="shared" si="7"/>
        <v>41674.030380000004</v>
      </c>
      <c r="AL39" s="15">
        <f t="shared" si="5"/>
        <v>42165.395567577005</v>
      </c>
    </row>
    <row r="40" spans="3:38" x14ac:dyDescent="0.2">
      <c r="C40">
        <f t="shared" si="1"/>
        <v>2010</v>
      </c>
      <c r="D40" s="15">
        <f>Indicators_Data_2011_update!AK39</f>
        <v>44621.711280000003</v>
      </c>
      <c r="E40" s="15">
        <f>NAICS_3D_pivot2!AR43</f>
        <v>44086.400000000001</v>
      </c>
      <c r="G40" s="16">
        <f t="shared" si="2"/>
        <v>10.691718437895597</v>
      </c>
      <c r="H40" s="16">
        <f t="shared" si="6"/>
        <v>10.705975819559475</v>
      </c>
      <c r="I40" s="16">
        <f t="shared" si="0"/>
        <v>10.69390662385028</v>
      </c>
      <c r="X40">
        <f t="shared" si="3"/>
        <v>2010</v>
      </c>
      <c r="Y40" s="15">
        <f t="shared" si="4"/>
        <v>43990.036228103978</v>
      </c>
      <c r="Z40" s="15">
        <f t="shared" si="7"/>
        <v>44621.711280000003</v>
      </c>
      <c r="AL40" s="15">
        <f t="shared" si="5"/>
        <v>44502.896162646386</v>
      </c>
    </row>
    <row r="41" spans="3:38" x14ac:dyDescent="0.2">
      <c r="Y41" s="15"/>
      <c r="Z41" s="15"/>
    </row>
    <row r="42" spans="3:38" x14ac:dyDescent="0.2">
      <c r="Y42" s="15"/>
      <c r="Z42" s="15"/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C1:BG43"/>
  <sheetViews>
    <sheetView topLeftCell="AO2" workbookViewId="0">
      <selection activeCell="BB41" sqref="BB41"/>
    </sheetView>
  </sheetViews>
  <sheetFormatPr defaultRowHeight="12.75" x14ac:dyDescent="0.2"/>
  <cols>
    <col min="38" max="38" width="11.140625" customWidth="1"/>
  </cols>
  <sheetData>
    <row r="1" spans="3:59" ht="13.5" thickBot="1" x14ac:dyDescent="0.25">
      <c r="C1" s="17"/>
      <c r="D1" s="17" t="s">
        <v>491</v>
      </c>
      <c r="E1" s="17" t="s">
        <v>492</v>
      </c>
      <c r="G1" s="17" t="s">
        <v>495</v>
      </c>
      <c r="H1" s="17" t="s">
        <v>493</v>
      </c>
      <c r="I1" s="17" t="s">
        <v>494</v>
      </c>
      <c r="K1" s="17" t="s">
        <v>498</v>
      </c>
      <c r="L1" s="17"/>
      <c r="X1" s="17"/>
      <c r="Y1" s="17" t="s">
        <v>496</v>
      </c>
      <c r="Z1" s="17" t="s">
        <v>497</v>
      </c>
      <c r="AM1" s="17" t="s">
        <v>503</v>
      </c>
      <c r="AN1" s="17" t="s">
        <v>502</v>
      </c>
      <c r="AZ1" t="s">
        <v>511</v>
      </c>
      <c r="BC1" t="s">
        <v>515</v>
      </c>
    </row>
    <row r="2" spans="3:59" x14ac:dyDescent="0.2">
      <c r="C2">
        <f>1972</f>
        <v>1972</v>
      </c>
      <c r="D2" s="15"/>
      <c r="E2" s="15">
        <f>NAICS_3D_pivot2!AS5+NAICS_3D_pivot2!AT5</f>
        <v>75130.2</v>
      </c>
      <c r="G2" s="16">
        <f>$L$3+$K$3*I2</f>
        <v>11.246119636610667</v>
      </c>
      <c r="H2" s="16"/>
      <c r="I2" s="16">
        <f t="shared" ref="I2:I40" si="0">LN(E2)</f>
        <v>11.226977887412106</v>
      </c>
      <c r="K2" t="s">
        <v>499</v>
      </c>
      <c r="L2" t="s">
        <v>500</v>
      </c>
      <c r="M2" t="s">
        <v>2689</v>
      </c>
      <c r="X2">
        <f>C2</f>
        <v>1972</v>
      </c>
      <c r="Y2" s="15">
        <f>EXP(G2)</f>
        <v>76582.175789657675</v>
      </c>
      <c r="Z2" s="15"/>
      <c r="AL2">
        <f>X2</f>
        <v>1972</v>
      </c>
      <c r="AM2" s="15">
        <f t="shared" ref="AM2:AM16" si="1">Y2*$AK$17</f>
        <v>76435.686461496822</v>
      </c>
      <c r="AY2">
        <v>1970</v>
      </c>
      <c r="AZ2" s="15">
        <f>BF6*AM$2</f>
        <v>71820.995000296534</v>
      </c>
    </row>
    <row r="3" spans="3:59" x14ac:dyDescent="0.2">
      <c r="C3">
        <f t="shared" ref="C3:C41" si="2">C2+1</f>
        <v>1973</v>
      </c>
      <c r="D3" s="15"/>
      <c r="E3" s="15">
        <f>NAICS_3D_pivot2!AS6+NAICS_3D_pivot2!AT6</f>
        <v>77129.399999999994</v>
      </c>
      <c r="G3" s="16">
        <f t="shared" ref="G3:G40" si="3">$L$3+$K$3*I3</f>
        <v>11.272924602859824</v>
      </c>
      <c r="H3" s="16"/>
      <c r="I3" s="16">
        <f t="shared" si="0"/>
        <v>11.253239809823498</v>
      </c>
      <c r="K3" s="14">
        <f t="array" ref="K3:L7">LINEST(H17:H36,I17:I36,1,1)</f>
        <v>1.0206779926183598</v>
      </c>
      <c r="L3" s="14">
        <v>-0.213009616683836</v>
      </c>
      <c r="X3">
        <f t="shared" ref="X3:X40" si="4">C3</f>
        <v>1973</v>
      </c>
      <c r="Y3" s="15">
        <f t="shared" ref="Y3:Y40" si="5">EXP(G3)</f>
        <v>78662.718290678225</v>
      </c>
      <c r="Z3" s="15"/>
      <c r="AL3">
        <f t="shared" ref="AL3:AL40" si="6">X3</f>
        <v>1973</v>
      </c>
      <c r="AM3" s="15">
        <f t="shared" si="1"/>
        <v>78512.249220886355</v>
      </c>
      <c r="AY3">
        <f>AY2+1</f>
        <v>1971</v>
      </c>
      <c r="AZ3" s="15">
        <f t="shared" ref="AZ3:AZ4" si="7">BF7*AM$2</f>
        <v>71291.435706769509</v>
      </c>
      <c r="BC3" t="s">
        <v>516</v>
      </c>
      <c r="BD3" t="s">
        <v>517</v>
      </c>
      <c r="BE3" t="s">
        <v>507</v>
      </c>
    </row>
    <row r="4" spans="3:59" x14ac:dyDescent="0.2">
      <c r="C4">
        <f t="shared" si="2"/>
        <v>1974</v>
      </c>
      <c r="D4" s="15"/>
      <c r="E4" s="15">
        <f>NAICS_3D_pivot2!AS7+NAICS_3D_pivot2!AT7</f>
        <v>73504.3</v>
      </c>
      <c r="G4" s="16">
        <f t="shared" si="3"/>
        <v>11.223788528481718</v>
      </c>
      <c r="H4" s="16"/>
      <c r="I4" s="16">
        <f t="shared" si="0"/>
        <v>11.205099186891031</v>
      </c>
      <c r="K4">
        <v>1.057527869356599E-2</v>
      </c>
      <c r="L4">
        <v>0.11701219816134813</v>
      </c>
      <c r="X4">
        <f t="shared" si="4"/>
        <v>1974</v>
      </c>
      <c r="Y4" s="15">
        <f t="shared" si="5"/>
        <v>74890.964532367871</v>
      </c>
      <c r="Z4" s="15"/>
      <c r="AL4">
        <f t="shared" si="6"/>
        <v>1974</v>
      </c>
      <c r="AM4" s="15">
        <f t="shared" si="1"/>
        <v>74747.710218076812</v>
      </c>
      <c r="AY4">
        <f t="shared" ref="AY4:AY43" si="8">AY3+1</f>
        <v>1972</v>
      </c>
      <c r="AZ4" s="15">
        <f t="shared" si="7"/>
        <v>76435.686461496822</v>
      </c>
      <c r="BB4" t="s">
        <v>508</v>
      </c>
      <c r="BC4">
        <v>13227</v>
      </c>
      <c r="BD4">
        <v>2871</v>
      </c>
      <c r="BE4">
        <f>SUM(BC4:BD4)</f>
        <v>16098</v>
      </c>
      <c r="BG4" t="s">
        <v>509</v>
      </c>
    </row>
    <row r="5" spans="3:59" x14ac:dyDescent="0.2">
      <c r="C5">
        <f t="shared" si="2"/>
        <v>1975</v>
      </c>
      <c r="D5" s="15"/>
      <c r="E5" s="15">
        <f>NAICS_3D_pivot2!AS8+NAICS_3D_pivot2!AT8</f>
        <v>73260.899999999994</v>
      </c>
      <c r="G5" s="16">
        <f t="shared" si="3"/>
        <v>11.220403076737481</v>
      </c>
      <c r="H5" s="16"/>
      <c r="I5" s="16">
        <f t="shared" si="0"/>
        <v>11.201782321269631</v>
      </c>
      <c r="K5">
        <v>0.99807140844521225</v>
      </c>
      <c r="L5">
        <v>1.350033074074284E-2</v>
      </c>
      <c r="X5">
        <f t="shared" si="4"/>
        <v>1975</v>
      </c>
      <c r="Y5" s="15">
        <f t="shared" si="5"/>
        <v>74637.853475247219</v>
      </c>
      <c r="Z5" s="15"/>
      <c r="AL5">
        <f t="shared" si="6"/>
        <v>1975</v>
      </c>
      <c r="AM5" s="15">
        <f t="shared" si="1"/>
        <v>74495.083321510829</v>
      </c>
      <c r="AY5">
        <f t="shared" si="8"/>
        <v>1973</v>
      </c>
      <c r="AZ5" s="15">
        <f>AM3</f>
        <v>78512.249220886355</v>
      </c>
      <c r="BB5" t="s">
        <v>510</v>
      </c>
      <c r="BC5">
        <f>BC4/BE4</f>
        <v>0.82165486395825571</v>
      </c>
      <c r="BD5">
        <f>BD4/BE4</f>
        <v>0.17834513604174432</v>
      </c>
    </row>
    <row r="6" spans="3:59" x14ac:dyDescent="0.2">
      <c r="C6">
        <f t="shared" si="2"/>
        <v>1976</v>
      </c>
      <c r="D6" s="15"/>
      <c r="E6" s="15">
        <f>NAICS_3D_pivot2!AS9+NAICS_3D_pivot2!AT9</f>
        <v>75598</v>
      </c>
      <c r="G6" s="16">
        <f t="shared" si="3"/>
        <v>11.252455208826291</v>
      </c>
      <c r="H6" s="16"/>
      <c r="I6" s="16">
        <f t="shared" si="0"/>
        <v>11.233185106791229</v>
      </c>
      <c r="K6">
        <v>9315.2359334015582</v>
      </c>
      <c r="L6">
        <v>18</v>
      </c>
      <c r="X6">
        <f t="shared" si="4"/>
        <v>1976</v>
      </c>
      <c r="Y6" s="15">
        <f t="shared" si="5"/>
        <v>77068.907930018497</v>
      </c>
      <c r="Z6" s="15"/>
      <c r="AL6">
        <f t="shared" si="6"/>
        <v>1976</v>
      </c>
      <c r="AM6" s="15">
        <f t="shared" si="1"/>
        <v>76921.487561919173</v>
      </c>
      <c r="AY6">
        <f t="shared" si="8"/>
        <v>1974</v>
      </c>
      <c r="AZ6" s="15">
        <f t="shared" ref="AZ6:AZ42" si="9">AM4</f>
        <v>74747.710218076812</v>
      </c>
      <c r="BB6">
        <v>1970</v>
      </c>
      <c r="BC6">
        <v>98</v>
      </c>
      <c r="BD6">
        <v>91</v>
      </c>
      <c r="BE6" s="18">
        <f>BC$5*BC6+BD$5*BD6</f>
        <v>96.751584047707794</v>
      </c>
      <c r="BF6" s="16">
        <f>BE6/BE$8</f>
        <v>0.93962647979193781</v>
      </c>
      <c r="BG6" t="s">
        <v>512</v>
      </c>
    </row>
    <row r="7" spans="3:59" x14ac:dyDescent="0.2">
      <c r="C7">
        <f t="shared" si="2"/>
        <v>1977</v>
      </c>
      <c r="D7" s="15"/>
      <c r="E7" s="15">
        <f>NAICS_3D_pivot2!AS10+NAICS_3D_pivot2!AT10</f>
        <v>79426.8</v>
      </c>
      <c r="G7" s="16">
        <f t="shared" si="3"/>
        <v>11.30288284101854</v>
      </c>
      <c r="H7" s="16"/>
      <c r="I7" s="16">
        <f t="shared" si="0"/>
        <v>11.282591121770436</v>
      </c>
      <c r="K7">
        <v>1.6977849349388356</v>
      </c>
      <c r="L7">
        <v>3.28066074197003E-3</v>
      </c>
      <c r="X7">
        <f t="shared" si="4"/>
        <v>1977</v>
      </c>
      <c r="Y7" s="15">
        <f t="shared" si="5"/>
        <v>81054.969640277268</v>
      </c>
      <c r="Z7" s="15"/>
      <c r="AL7">
        <f t="shared" si="6"/>
        <v>1977</v>
      </c>
      <c r="AM7" s="15">
        <f t="shared" si="1"/>
        <v>80899.924580192863</v>
      </c>
      <c r="AN7" s="15">
        <f>Indicators_Data_2011_update!AL6</f>
        <v>54576.779040000001</v>
      </c>
      <c r="AY7">
        <f t="shared" si="8"/>
        <v>1975</v>
      </c>
      <c r="AZ7" s="15">
        <f t="shared" si="9"/>
        <v>74495.083321510829</v>
      </c>
      <c r="BB7">
        <v>1971</v>
      </c>
      <c r="BC7">
        <v>98</v>
      </c>
      <c r="BD7">
        <v>87</v>
      </c>
      <c r="BE7" s="18">
        <f t="shared" ref="BE7:BE8" si="10">BC$5*BC7+BD$5*BD7</f>
        <v>96.038203503540814</v>
      </c>
      <c r="BF7" s="16">
        <f t="shared" ref="BF7:BF8" si="11">BE7/BE$8</f>
        <v>0.93269831157572392</v>
      </c>
    </row>
    <row r="8" spans="3:59" x14ac:dyDescent="0.2">
      <c r="C8">
        <f t="shared" si="2"/>
        <v>1978</v>
      </c>
      <c r="D8" s="15"/>
      <c r="E8" s="15">
        <f>NAICS_3D_pivot2!AS11+NAICS_3D_pivot2!AT11</f>
        <v>81050.2</v>
      </c>
      <c r="G8" s="16">
        <f t="shared" si="3"/>
        <v>11.32353408922007</v>
      </c>
      <c r="H8" s="16"/>
      <c r="I8" s="16">
        <f t="shared" si="0"/>
        <v>11.302823994773362</v>
      </c>
      <c r="X8">
        <f t="shared" si="4"/>
        <v>1978</v>
      </c>
      <c r="Y8" s="15">
        <f t="shared" si="5"/>
        <v>82746.259451952486</v>
      </c>
      <c r="Z8" s="15"/>
      <c r="AL8">
        <f t="shared" si="6"/>
        <v>1978</v>
      </c>
      <c r="AM8" s="15">
        <f t="shared" si="1"/>
        <v>82587.979227736447</v>
      </c>
      <c r="AN8" s="15">
        <f>Indicators_Data_2011_update!AL7</f>
        <v>58048.706170000005</v>
      </c>
      <c r="AY8">
        <f t="shared" si="8"/>
        <v>1976</v>
      </c>
      <c r="AZ8" s="15">
        <f t="shared" si="9"/>
        <v>76921.487561919173</v>
      </c>
      <c r="BB8">
        <v>1972</v>
      </c>
      <c r="BC8">
        <v>106</v>
      </c>
      <c r="BD8">
        <v>89</v>
      </c>
      <c r="BE8" s="18">
        <f t="shared" si="10"/>
        <v>102.96813268729035</v>
      </c>
      <c r="BF8" s="16">
        <f t="shared" si="11"/>
        <v>1</v>
      </c>
    </row>
    <row r="9" spans="3:59" x14ac:dyDescent="0.2">
      <c r="C9">
        <f t="shared" si="2"/>
        <v>1979</v>
      </c>
      <c r="D9" s="15"/>
      <c r="E9" s="15">
        <f>NAICS_3D_pivot2!AS12+NAICS_3D_pivot2!AT12</f>
        <v>77438.3</v>
      </c>
      <c r="G9" s="16">
        <f t="shared" si="3"/>
        <v>11.277004211363595</v>
      </c>
      <c r="H9" s="16"/>
      <c r="I9" s="16">
        <f t="shared" si="0"/>
        <v>11.257236769230161</v>
      </c>
      <c r="X9">
        <f t="shared" si="4"/>
        <v>1979</v>
      </c>
      <c r="Y9" s="15">
        <f t="shared" si="5"/>
        <v>78984.286876120255</v>
      </c>
      <c r="Z9" s="15"/>
      <c r="AL9">
        <f t="shared" si="6"/>
        <v>1979</v>
      </c>
      <c r="AM9" s="15">
        <f t="shared" si="1"/>
        <v>78833.202697583387</v>
      </c>
      <c r="AN9" s="15">
        <f>Indicators_Data_2011_update!AL8</f>
        <v>58286.651780000007</v>
      </c>
      <c r="AY9">
        <f t="shared" si="8"/>
        <v>1977</v>
      </c>
      <c r="AZ9" s="15">
        <f t="shared" si="9"/>
        <v>80899.924580192863</v>
      </c>
    </row>
    <row r="10" spans="3:59" x14ac:dyDescent="0.2">
      <c r="C10">
        <f t="shared" si="2"/>
        <v>1980</v>
      </c>
      <c r="D10" s="15"/>
      <c r="E10" s="15">
        <f>NAICS_3D_pivot2!AS13+NAICS_3D_pivot2!AT13</f>
        <v>78798.899999999994</v>
      </c>
      <c r="G10" s="16">
        <f t="shared" si="3"/>
        <v>11.294781918402041</v>
      </c>
      <c r="H10" s="16"/>
      <c r="I10" s="16">
        <f t="shared" si="0"/>
        <v>11.274654316357674</v>
      </c>
      <c r="X10">
        <f t="shared" si="4"/>
        <v>1980</v>
      </c>
      <c r="Y10" s="15">
        <f t="shared" si="5"/>
        <v>80401.002050337032</v>
      </c>
      <c r="Z10" s="15"/>
      <c r="AL10">
        <f t="shared" si="6"/>
        <v>1980</v>
      </c>
      <c r="AM10" s="15">
        <f t="shared" si="1"/>
        <v>80247.207924584291</v>
      </c>
      <c r="AN10" s="15">
        <f>Indicators_Data_2011_update!AL9</f>
        <v>58165.266110000004</v>
      </c>
      <c r="AY10">
        <f t="shared" si="8"/>
        <v>1978</v>
      </c>
      <c r="AZ10" s="15">
        <f t="shared" si="9"/>
        <v>82587.979227736447</v>
      </c>
    </row>
    <row r="11" spans="3:59" x14ac:dyDescent="0.2">
      <c r="C11">
        <f t="shared" si="2"/>
        <v>1981</v>
      </c>
      <c r="D11" s="15"/>
      <c r="E11" s="15">
        <f>NAICS_3D_pivot2!AS14+NAICS_3D_pivot2!AT14</f>
        <v>78917</v>
      </c>
      <c r="G11" s="16">
        <f t="shared" si="3"/>
        <v>11.296310516260069</v>
      </c>
      <c r="H11" s="16"/>
      <c r="I11" s="16">
        <f t="shared" si="0"/>
        <v>11.276151946236132</v>
      </c>
      <c r="X11">
        <f t="shared" si="4"/>
        <v>1981</v>
      </c>
      <c r="Y11" s="15">
        <f t="shared" si="5"/>
        <v>80523.996830684162</v>
      </c>
      <c r="Z11" s="15"/>
      <c r="AL11">
        <f t="shared" si="6"/>
        <v>1981</v>
      </c>
      <c r="AM11" s="15">
        <f t="shared" si="1"/>
        <v>80369.96743579008</v>
      </c>
      <c r="AN11" s="15">
        <f>Indicators_Data_2011_update!AL10</f>
        <v>58640.786120000004</v>
      </c>
      <c r="AY11">
        <f t="shared" si="8"/>
        <v>1979</v>
      </c>
      <c r="AZ11" s="15">
        <f t="shared" si="9"/>
        <v>78833.202697583387</v>
      </c>
    </row>
    <row r="12" spans="3:59" x14ac:dyDescent="0.2">
      <c r="C12">
        <f t="shared" si="2"/>
        <v>1982</v>
      </c>
      <c r="D12" s="15"/>
      <c r="E12" s="15">
        <f>NAICS_3D_pivot2!AS15+NAICS_3D_pivot2!AT15</f>
        <v>79293.8</v>
      </c>
      <c r="G12" s="16">
        <f t="shared" si="3"/>
        <v>11.301172285428516</v>
      </c>
      <c r="H12" s="16"/>
      <c r="I12" s="16">
        <f t="shared" si="0"/>
        <v>11.280915220455432</v>
      </c>
      <c r="X12">
        <f t="shared" si="4"/>
        <v>1982</v>
      </c>
      <c r="Y12" s="15">
        <f t="shared" si="5"/>
        <v>80916.439124712051</v>
      </c>
      <c r="Z12" s="15"/>
      <c r="AL12">
        <f t="shared" si="6"/>
        <v>1982</v>
      </c>
      <c r="AM12" s="15">
        <f t="shared" si="1"/>
        <v>80761.659051120208</v>
      </c>
      <c r="AN12" s="15">
        <f>Indicators_Data_2011_update!AL11</f>
        <v>53885.95723</v>
      </c>
      <c r="AY12">
        <f t="shared" si="8"/>
        <v>1980</v>
      </c>
      <c r="AZ12" s="15">
        <f t="shared" si="9"/>
        <v>80247.207924584291</v>
      </c>
    </row>
    <row r="13" spans="3:59" x14ac:dyDescent="0.2">
      <c r="C13">
        <f t="shared" si="2"/>
        <v>1983</v>
      </c>
      <c r="D13" s="15"/>
      <c r="E13" s="15">
        <f>NAICS_3D_pivot2!AS16+NAICS_3D_pivot2!AT16</f>
        <v>79818.3</v>
      </c>
      <c r="G13" s="16">
        <f t="shared" si="3"/>
        <v>11.307901472539102</v>
      </c>
      <c r="H13" s="16"/>
      <c r="I13" s="16">
        <f t="shared" si="0"/>
        <v>11.2875080804556</v>
      </c>
      <c r="X13">
        <f t="shared" si="4"/>
        <v>1983</v>
      </c>
      <c r="Y13" s="15">
        <f t="shared" si="5"/>
        <v>81462.777127625202</v>
      </c>
      <c r="Z13" s="15"/>
      <c r="AL13">
        <f t="shared" si="6"/>
        <v>1983</v>
      </c>
      <c r="AM13" s="15">
        <f t="shared" si="1"/>
        <v>81306.951997710916</v>
      </c>
      <c r="AN13" s="15">
        <f>Indicators_Data_2011_update!AL12</f>
        <v>57846.767929999995</v>
      </c>
      <c r="AY13">
        <f t="shared" si="8"/>
        <v>1981</v>
      </c>
      <c r="AZ13" s="15">
        <f t="shared" si="9"/>
        <v>80369.96743579008</v>
      </c>
    </row>
    <row r="14" spans="3:59" x14ac:dyDescent="0.2">
      <c r="C14">
        <f t="shared" si="2"/>
        <v>1984</v>
      </c>
      <c r="D14" s="15"/>
      <c r="E14" s="15">
        <f>NAICS_3D_pivot2!AS17+NAICS_3D_pivot2!AT17</f>
        <v>78911.7</v>
      </c>
      <c r="G14" s="16">
        <f t="shared" si="3"/>
        <v>11.296241966074167</v>
      </c>
      <c r="H14" s="16"/>
      <c r="I14" s="16">
        <f t="shared" si="0"/>
        <v>11.276084784813627</v>
      </c>
      <c r="X14">
        <f t="shared" si="4"/>
        <v>1984</v>
      </c>
      <c r="Y14" s="15">
        <f t="shared" si="5"/>
        <v>80518.477084923739</v>
      </c>
      <c r="Z14" s="15"/>
      <c r="AL14">
        <f t="shared" si="6"/>
        <v>1984</v>
      </c>
      <c r="AM14" s="15">
        <f t="shared" si="1"/>
        <v>80364.458248411422</v>
      </c>
      <c r="AN14" s="15">
        <f>Indicators_Data_2011_update!AL13</f>
        <v>57573.186160000005</v>
      </c>
      <c r="AY14">
        <f t="shared" si="8"/>
        <v>1982</v>
      </c>
      <c r="AZ14" s="15">
        <f t="shared" si="9"/>
        <v>80761.659051120208</v>
      </c>
    </row>
    <row r="15" spans="3:59" x14ac:dyDescent="0.2">
      <c r="C15">
        <f t="shared" si="2"/>
        <v>1985</v>
      </c>
      <c r="D15" s="15"/>
      <c r="E15" s="15">
        <f>NAICS_3D_pivot2!AS18+NAICS_3D_pivot2!AT18</f>
        <v>75633.3</v>
      </c>
      <c r="G15" s="16">
        <f t="shared" si="3"/>
        <v>11.25293169661412</v>
      </c>
      <c r="H15" s="16"/>
      <c r="I15" s="16">
        <f t="shared" si="0"/>
        <v>11.233651941376941</v>
      </c>
      <c r="X15">
        <f t="shared" si="4"/>
        <v>1985</v>
      </c>
      <c r="Y15" s="15">
        <f t="shared" si="5"/>
        <v>77105.639073744198</v>
      </c>
      <c r="Z15" s="15"/>
      <c r="AL15">
        <f t="shared" si="6"/>
        <v>1985</v>
      </c>
      <c r="AM15" s="15">
        <f t="shared" si="1"/>
        <v>76958.148444901934</v>
      </c>
      <c r="AN15" s="15">
        <f>Indicators_Data_2011_update!AL14</f>
        <v>56120.641430000003</v>
      </c>
      <c r="AY15">
        <f t="shared" si="8"/>
        <v>1983</v>
      </c>
      <c r="AZ15" s="15">
        <f t="shared" si="9"/>
        <v>81306.951997710916</v>
      </c>
    </row>
    <row r="16" spans="3:59" x14ac:dyDescent="0.2">
      <c r="C16">
        <f t="shared" si="2"/>
        <v>1986</v>
      </c>
      <c r="D16" s="15"/>
      <c r="E16" s="15">
        <f>NAICS_3D_pivot2!AS19+NAICS_3D_pivot2!AT19</f>
        <v>74503.100000000006</v>
      </c>
      <c r="G16" s="16">
        <f t="shared" si="3"/>
        <v>11.237564443127187</v>
      </c>
      <c r="H16" s="16"/>
      <c r="I16" s="16">
        <f t="shared" si="0"/>
        <v>11.218596014240203</v>
      </c>
      <c r="X16">
        <f t="shared" si="4"/>
        <v>1986</v>
      </c>
      <c r="Y16" s="15">
        <f t="shared" si="5"/>
        <v>75929.795059125172</v>
      </c>
      <c r="Z16" s="15"/>
      <c r="AL16">
        <f t="shared" si="6"/>
        <v>1986</v>
      </c>
      <c r="AM16" s="15">
        <f t="shared" si="1"/>
        <v>75784.553629890361</v>
      </c>
      <c r="AN16" s="15">
        <f>Indicators_Data_2011_update!AL15</f>
        <v>56302.163119999997</v>
      </c>
      <c r="AY16">
        <f t="shared" si="8"/>
        <v>1984</v>
      </c>
      <c r="AZ16" s="15">
        <f t="shared" si="9"/>
        <v>80364.458248411422</v>
      </c>
    </row>
    <row r="17" spans="3:52" x14ac:dyDescent="0.2">
      <c r="C17">
        <f t="shared" si="2"/>
        <v>1987</v>
      </c>
      <c r="D17" s="15">
        <f>Indicators_Data_2011_update!AL16</f>
        <v>80795.341339999999</v>
      </c>
      <c r="E17" s="15">
        <f>NAICS_3D_pivot2!AS20+NAICS_3D_pivot2!AT20</f>
        <v>79326.2</v>
      </c>
      <c r="G17" s="16">
        <f t="shared" si="3"/>
        <v>11.301589256395868</v>
      </c>
      <c r="H17" s="16">
        <f t="shared" ref="H17:H40" si="12">LN(D17)</f>
        <v>11.299674586163809</v>
      </c>
      <c r="I17" s="16">
        <f t="shared" si="0"/>
        <v>11.281323743976433</v>
      </c>
      <c r="K17">
        <f>EXP(G17)</f>
        <v>80950.185965846133</v>
      </c>
      <c r="L17">
        <f>EXP(H17)</f>
        <v>80795.341340000043</v>
      </c>
      <c r="X17">
        <f t="shared" si="4"/>
        <v>1987</v>
      </c>
      <c r="Y17" s="15">
        <f t="shared" si="5"/>
        <v>80950.185965846133</v>
      </c>
      <c r="Z17" s="15">
        <f t="shared" ref="Z17:Z40" si="13">D17</f>
        <v>80795.341339999999</v>
      </c>
      <c r="AK17">
        <f>Z17/Y17</f>
        <v>0.99808716157969712</v>
      </c>
      <c r="AL17">
        <f t="shared" si="6"/>
        <v>1987</v>
      </c>
      <c r="AM17" s="15">
        <f>D17</f>
        <v>80795.341339999999</v>
      </c>
      <c r="AN17" s="15">
        <f>Indicators_Data_2011_update!AL16</f>
        <v>80795.341339999999</v>
      </c>
      <c r="AY17">
        <f t="shared" si="8"/>
        <v>1985</v>
      </c>
      <c r="AZ17" s="15">
        <f t="shared" si="9"/>
        <v>76958.148444901934</v>
      </c>
    </row>
    <row r="18" spans="3:52" x14ac:dyDescent="0.2">
      <c r="C18">
        <f t="shared" si="2"/>
        <v>1988</v>
      </c>
      <c r="D18" s="15">
        <f>Indicators_Data_2011_update!AL17</f>
        <v>80630.152889999998</v>
      </c>
      <c r="E18" s="15">
        <f>NAICS_3D_pivot2!AS21+NAICS_3D_pivot2!AT21</f>
        <v>78095.899999999994</v>
      </c>
      <c r="G18" s="16">
        <f t="shared" si="3"/>
        <v>11.285635134304613</v>
      </c>
      <c r="H18" s="16">
        <f t="shared" si="12"/>
        <v>11.297627963869754</v>
      </c>
      <c r="I18" s="16">
        <f t="shared" si="0"/>
        <v>11.265692837650796</v>
      </c>
      <c r="X18">
        <f t="shared" si="4"/>
        <v>1988</v>
      </c>
      <c r="Y18" s="15">
        <f t="shared" si="5"/>
        <v>79668.94453327058</v>
      </c>
      <c r="Z18" s="15">
        <f t="shared" si="13"/>
        <v>80630.152889999998</v>
      </c>
      <c r="AL18">
        <f t="shared" si="6"/>
        <v>1988</v>
      </c>
      <c r="AM18" s="15">
        <f t="shared" ref="AM18:AM40" si="14">D18</f>
        <v>80630.152889999998</v>
      </c>
      <c r="AN18" s="15">
        <f>Indicators_Data_2011_update!AL17</f>
        <v>80630.152889999998</v>
      </c>
      <c r="AY18">
        <f t="shared" si="8"/>
        <v>1986</v>
      </c>
      <c r="AZ18" s="15">
        <f t="shared" si="9"/>
        <v>75784.553629890361</v>
      </c>
    </row>
    <row r="19" spans="3:52" x14ac:dyDescent="0.2">
      <c r="C19">
        <f t="shared" si="2"/>
        <v>1989</v>
      </c>
      <c r="D19" s="15">
        <f>Indicators_Data_2011_update!AL18</f>
        <v>77042.408240000004</v>
      </c>
      <c r="E19" s="15">
        <f>NAICS_3D_pivot2!AS22+NAICS_3D_pivot2!AT22</f>
        <v>74299.899999999994</v>
      </c>
      <c r="G19" s="16">
        <f t="shared" si="3"/>
        <v>11.234776839422709</v>
      </c>
      <c r="H19" s="16">
        <f t="shared" si="12"/>
        <v>11.252111305588835</v>
      </c>
      <c r="I19" s="16">
        <f t="shared" si="0"/>
        <v>11.215864884809925</v>
      </c>
      <c r="X19">
        <f t="shared" si="4"/>
        <v>1989</v>
      </c>
      <c r="Y19" s="15">
        <f t="shared" si="5"/>
        <v>75718.427622336341</v>
      </c>
      <c r="Z19" s="15">
        <f t="shared" si="13"/>
        <v>77042.408240000004</v>
      </c>
      <c r="AL19">
        <f t="shared" si="6"/>
        <v>1989</v>
      </c>
      <c r="AM19" s="15">
        <f t="shared" si="14"/>
        <v>77042.408240000004</v>
      </c>
      <c r="AN19" s="15">
        <f>Indicators_Data_2011_update!AL18</f>
        <v>77042.408240000004</v>
      </c>
      <c r="AY19">
        <f t="shared" si="8"/>
        <v>1987</v>
      </c>
      <c r="AZ19" s="15">
        <f t="shared" si="9"/>
        <v>80795.341339999999</v>
      </c>
    </row>
    <row r="20" spans="3:52" x14ac:dyDescent="0.2">
      <c r="C20">
        <f t="shared" si="2"/>
        <v>1990</v>
      </c>
      <c r="D20" s="15">
        <f>Indicators_Data_2011_update!AL19</f>
        <v>75698.628040000011</v>
      </c>
      <c r="E20" s="15">
        <f>NAICS_3D_pivot2!AS23+NAICS_3D_pivot2!AT23</f>
        <v>72850.600000000006</v>
      </c>
      <c r="G20" s="16">
        <f t="shared" si="3"/>
        <v>11.214670669895263</v>
      </c>
      <c r="H20" s="16">
        <f t="shared" si="12"/>
        <v>11.234515315615335</v>
      </c>
      <c r="I20" s="16">
        <f t="shared" si="0"/>
        <v>11.196166047691014</v>
      </c>
      <c r="X20">
        <f t="shared" si="4"/>
        <v>1990</v>
      </c>
      <c r="Y20" s="15">
        <f t="shared" si="5"/>
        <v>74211.222911551813</v>
      </c>
      <c r="Z20" s="15">
        <f t="shared" si="13"/>
        <v>75698.628040000011</v>
      </c>
      <c r="AL20">
        <f t="shared" si="6"/>
        <v>1990</v>
      </c>
      <c r="AM20" s="15">
        <f t="shared" si="14"/>
        <v>75698.628040000011</v>
      </c>
      <c r="AN20" s="15">
        <f>Indicators_Data_2011_update!AL19</f>
        <v>75698.628040000011</v>
      </c>
      <c r="AY20">
        <f t="shared" si="8"/>
        <v>1988</v>
      </c>
      <c r="AZ20" s="15">
        <f t="shared" si="9"/>
        <v>80630.152889999998</v>
      </c>
    </row>
    <row r="21" spans="3:52" x14ac:dyDescent="0.2">
      <c r="C21">
        <f t="shared" si="2"/>
        <v>1991</v>
      </c>
      <c r="D21" s="15">
        <f>Indicators_Data_2011_update!AL20</f>
        <v>75665.219140000001</v>
      </c>
      <c r="E21" s="15">
        <f>NAICS_3D_pivot2!AS24+NAICS_3D_pivot2!AT24</f>
        <v>72320</v>
      </c>
      <c r="G21" s="16">
        <f t="shared" si="3"/>
        <v>11.207209460056088</v>
      </c>
      <c r="H21" s="16">
        <f t="shared" si="12"/>
        <v>11.234073877304073</v>
      </c>
      <c r="I21" s="16">
        <f t="shared" si="0"/>
        <v>11.188855995066058</v>
      </c>
      <c r="X21">
        <f t="shared" si="4"/>
        <v>1991</v>
      </c>
      <c r="Y21" s="15">
        <f t="shared" si="5"/>
        <v>73659.57793361017</v>
      </c>
      <c r="Z21" s="15">
        <f t="shared" si="13"/>
        <v>75665.219140000001</v>
      </c>
      <c r="AL21">
        <f t="shared" si="6"/>
        <v>1991</v>
      </c>
      <c r="AM21" s="15">
        <f t="shared" si="14"/>
        <v>75665.219140000001</v>
      </c>
      <c r="AN21" s="15">
        <f>Indicators_Data_2011_update!AL20</f>
        <v>75665.219140000001</v>
      </c>
      <c r="AY21">
        <f t="shared" si="8"/>
        <v>1989</v>
      </c>
      <c r="AZ21" s="15">
        <f t="shared" si="9"/>
        <v>77042.408240000004</v>
      </c>
    </row>
    <row r="22" spans="3:52" x14ac:dyDescent="0.2">
      <c r="C22">
        <f t="shared" si="2"/>
        <v>1992</v>
      </c>
      <c r="D22" s="15">
        <f>Indicators_Data_2011_update!AL21</f>
        <v>79306.046820000003</v>
      </c>
      <c r="E22" s="15">
        <f>NAICS_3D_pivot2!AS25+NAICS_3D_pivot2!AT25</f>
        <v>76893.100000000006</v>
      </c>
      <c r="G22" s="16">
        <f t="shared" si="3"/>
        <v>11.269792769538249</v>
      </c>
      <c r="H22" s="16">
        <f t="shared" si="12"/>
        <v>11.281069657174886</v>
      </c>
      <c r="I22" s="16">
        <f t="shared" si="0"/>
        <v>11.25017142454996</v>
      </c>
      <c r="X22">
        <f t="shared" si="4"/>
        <v>1992</v>
      </c>
      <c r="Y22" s="15">
        <f t="shared" si="5"/>
        <v>78416.745142869884</v>
      </c>
      <c r="Z22" s="15">
        <f t="shared" si="13"/>
        <v>79306.046820000003</v>
      </c>
      <c r="AL22">
        <f t="shared" si="6"/>
        <v>1992</v>
      </c>
      <c r="AM22" s="15">
        <f t="shared" si="14"/>
        <v>79306.046820000003</v>
      </c>
      <c r="AN22" s="15">
        <f>Indicators_Data_2011_update!AL21</f>
        <v>79306.046820000003</v>
      </c>
      <c r="AY22">
        <f t="shared" si="8"/>
        <v>1990</v>
      </c>
      <c r="AZ22" s="15">
        <f t="shared" si="9"/>
        <v>75698.628040000011</v>
      </c>
    </row>
    <row r="23" spans="3:52" x14ac:dyDescent="0.2">
      <c r="C23">
        <f t="shared" si="2"/>
        <v>1993</v>
      </c>
      <c r="D23" s="15">
        <f>Indicators_Data_2011_update!AL22</f>
        <v>80146.095050000004</v>
      </c>
      <c r="E23" s="15">
        <f>NAICS_3D_pivot2!AS26+NAICS_3D_pivot2!AT26</f>
        <v>78774.5</v>
      </c>
      <c r="G23" s="16">
        <f t="shared" si="3"/>
        <v>11.294465817547215</v>
      </c>
      <c r="H23" s="16">
        <f t="shared" si="12"/>
        <v>11.291606436326799</v>
      </c>
      <c r="I23" s="16">
        <f t="shared" si="0"/>
        <v>11.274344619413965</v>
      </c>
      <c r="X23">
        <f t="shared" si="4"/>
        <v>1993</v>
      </c>
      <c r="Y23" s="15">
        <f t="shared" si="5"/>
        <v>80375.591241260845</v>
      </c>
      <c r="Z23" s="15">
        <f t="shared" si="13"/>
        <v>80146.095050000004</v>
      </c>
      <c r="AL23">
        <f t="shared" si="6"/>
        <v>1993</v>
      </c>
      <c r="AM23" s="15">
        <f t="shared" si="14"/>
        <v>80146.095050000004</v>
      </c>
      <c r="AN23" s="15">
        <f>Indicators_Data_2011_update!AL22</f>
        <v>80146.095050000004</v>
      </c>
      <c r="AY23">
        <f t="shared" si="8"/>
        <v>1991</v>
      </c>
      <c r="AZ23" s="15">
        <f t="shared" si="9"/>
        <v>75665.219140000001</v>
      </c>
    </row>
    <row r="24" spans="3:52" x14ac:dyDescent="0.2">
      <c r="C24">
        <f t="shared" si="2"/>
        <v>1994</v>
      </c>
      <c r="D24" s="15">
        <f>Indicators_Data_2011_update!AL23</f>
        <v>81501.382760000008</v>
      </c>
      <c r="E24" s="15">
        <f>NAICS_3D_pivot2!AS27+NAICS_3D_pivot2!AT27</f>
        <v>80099.5</v>
      </c>
      <c r="G24" s="16">
        <f t="shared" si="3"/>
        <v>11.311491003502379</v>
      </c>
      <c r="H24" s="16">
        <f t="shared" si="12"/>
        <v>11.308375265465395</v>
      </c>
      <c r="I24" s="16">
        <f t="shared" si="0"/>
        <v>11.291024890839715</v>
      </c>
      <c r="X24">
        <f t="shared" si="4"/>
        <v>1994</v>
      </c>
      <c r="Y24" s="15">
        <f t="shared" si="5"/>
        <v>81755.71573003495</v>
      </c>
      <c r="Z24" s="15">
        <f t="shared" si="13"/>
        <v>81501.382760000008</v>
      </c>
      <c r="AL24">
        <f t="shared" si="6"/>
        <v>1994</v>
      </c>
      <c r="AM24" s="15">
        <f t="shared" si="14"/>
        <v>81501.382760000008</v>
      </c>
      <c r="AN24" s="15">
        <f>Indicators_Data_2011_update!AL23</f>
        <v>81501.382760000008</v>
      </c>
      <c r="AY24">
        <f t="shared" si="8"/>
        <v>1992</v>
      </c>
      <c r="AZ24" s="15">
        <f t="shared" si="9"/>
        <v>79306.046820000003</v>
      </c>
    </row>
    <row r="25" spans="3:52" x14ac:dyDescent="0.2">
      <c r="C25">
        <f t="shared" si="2"/>
        <v>1995</v>
      </c>
      <c r="D25" s="15">
        <f>Indicators_Data_2011_update!AL24</f>
        <v>80283.442750000002</v>
      </c>
      <c r="E25" s="15">
        <f>NAICS_3D_pivot2!AS28+NAICS_3D_pivot2!AT28</f>
        <v>79848.799999999988</v>
      </c>
      <c r="G25" s="16">
        <f t="shared" si="3"/>
        <v>11.308291417357459</v>
      </c>
      <c r="H25" s="16">
        <f t="shared" si="12"/>
        <v>11.293318686270791</v>
      </c>
      <c r="I25" s="16">
        <f t="shared" si="0"/>
        <v>11.287890125352401</v>
      </c>
      <c r="X25">
        <f t="shared" si="4"/>
        <v>1995</v>
      </c>
      <c r="Y25" s="15">
        <f t="shared" si="5"/>
        <v>81494.549309751397</v>
      </c>
      <c r="Z25" s="15">
        <f t="shared" si="13"/>
        <v>80283.442750000002</v>
      </c>
      <c r="AL25">
        <f t="shared" si="6"/>
        <v>1995</v>
      </c>
      <c r="AM25" s="15">
        <f t="shared" si="14"/>
        <v>80283.442750000002</v>
      </c>
      <c r="AN25" s="15">
        <f>Indicators_Data_2011_update!AL24</f>
        <v>80283.442750000002</v>
      </c>
      <c r="AY25">
        <f t="shared" si="8"/>
        <v>1993</v>
      </c>
      <c r="AZ25" s="15">
        <f t="shared" si="9"/>
        <v>80146.095050000004</v>
      </c>
    </row>
    <row r="26" spans="3:52" x14ac:dyDescent="0.2">
      <c r="C26">
        <f t="shared" si="2"/>
        <v>1996</v>
      </c>
      <c r="D26" s="15">
        <f>Indicators_Data_2011_update!AL25</f>
        <v>78484.930300000007</v>
      </c>
      <c r="E26" s="15">
        <f>NAICS_3D_pivot2!AS29+NAICS_3D_pivot2!AT29</f>
        <v>79270.599999999991</v>
      </c>
      <c r="G26" s="16">
        <f t="shared" si="3"/>
        <v>11.300873608933694</v>
      </c>
      <c r="H26" s="16">
        <f t="shared" si="12"/>
        <v>11.27066191464113</v>
      </c>
      <c r="I26" s="16">
        <f t="shared" si="0"/>
        <v>11.2806225948703</v>
      </c>
      <c r="X26">
        <f t="shared" si="4"/>
        <v>1996</v>
      </c>
      <c r="Y26" s="15">
        <f t="shared" si="5"/>
        <v>80892.274895124152</v>
      </c>
      <c r="Z26" s="15">
        <f t="shared" si="13"/>
        <v>78484.930300000007</v>
      </c>
      <c r="AL26">
        <f t="shared" si="6"/>
        <v>1996</v>
      </c>
      <c r="AM26" s="15">
        <f t="shared" si="14"/>
        <v>78484.930300000007</v>
      </c>
      <c r="AN26" s="15">
        <f>Indicators_Data_2011_update!AL25</f>
        <v>78484.930300000007</v>
      </c>
      <c r="AY26">
        <f t="shared" si="8"/>
        <v>1994</v>
      </c>
      <c r="AZ26" s="15">
        <f t="shared" si="9"/>
        <v>81501.382760000008</v>
      </c>
    </row>
    <row r="27" spans="3:52" x14ac:dyDescent="0.2">
      <c r="C27">
        <f t="shared" si="2"/>
        <v>1997</v>
      </c>
      <c r="D27" s="15">
        <f>Indicators_Data_2011_update!AL26</f>
        <v>79568.863499999992</v>
      </c>
      <c r="E27" s="15">
        <f>NAICS_3D_pivot2!AS30+NAICS_3D_pivot2!AT30</f>
        <v>79124.3</v>
      </c>
      <c r="G27" s="16">
        <f t="shared" si="3"/>
        <v>11.298988128621085</v>
      </c>
      <c r="H27" s="16">
        <f t="shared" si="12"/>
        <v>11.284378133248337</v>
      </c>
      <c r="I27" s="16">
        <f t="shared" si="0"/>
        <v>11.278775312645891</v>
      </c>
      <c r="X27">
        <f t="shared" si="4"/>
        <v>1997</v>
      </c>
      <c r="Y27" s="15">
        <f t="shared" si="5"/>
        <v>80739.897800515406</v>
      </c>
      <c r="Z27" s="15">
        <f t="shared" si="13"/>
        <v>79568.863499999992</v>
      </c>
      <c r="AL27">
        <f t="shared" si="6"/>
        <v>1997</v>
      </c>
      <c r="AM27" s="15">
        <f t="shared" si="14"/>
        <v>79568.863499999992</v>
      </c>
      <c r="AN27" s="15">
        <f>Indicators_Data_2011_update!AL26</f>
        <v>79568.863499999992</v>
      </c>
      <c r="AY27">
        <f t="shared" si="8"/>
        <v>1995</v>
      </c>
      <c r="AZ27" s="15">
        <f t="shared" si="9"/>
        <v>80283.442750000002</v>
      </c>
    </row>
    <row r="28" spans="3:52" x14ac:dyDescent="0.2">
      <c r="C28">
        <f t="shared" si="2"/>
        <v>1998</v>
      </c>
      <c r="D28" s="15">
        <f>Indicators_Data_2011_update!AL27</f>
        <v>74572.376900000003</v>
      </c>
      <c r="E28" s="15">
        <f>NAICS_3D_pivot2!AS31+NAICS_3D_pivot2!AT31</f>
        <v>73714.599999999991</v>
      </c>
      <c r="G28" s="16">
        <f t="shared" si="3"/>
        <v>11.226704577003336</v>
      </c>
      <c r="H28" s="16">
        <f t="shared" si="12"/>
        <v>11.21952543477841</v>
      </c>
      <c r="I28" s="16">
        <f t="shared" si="0"/>
        <v>11.207956158965189</v>
      </c>
      <c r="X28">
        <f t="shared" si="4"/>
        <v>1998</v>
      </c>
      <c r="Y28" s="15">
        <f t="shared" si="5"/>
        <v>75109.668940131029</v>
      </c>
      <c r="Z28" s="15">
        <f t="shared" si="13"/>
        <v>74572.376900000003</v>
      </c>
      <c r="AL28">
        <f t="shared" si="6"/>
        <v>1998</v>
      </c>
      <c r="AM28" s="15">
        <f t="shared" si="14"/>
        <v>74572.376900000003</v>
      </c>
      <c r="AN28" s="15">
        <f>Indicators_Data_2011_update!AL27</f>
        <v>74572.376900000003</v>
      </c>
      <c r="AY28">
        <f t="shared" si="8"/>
        <v>1996</v>
      </c>
      <c r="AZ28" s="15">
        <f t="shared" si="9"/>
        <v>78484.930300000007</v>
      </c>
    </row>
    <row r="29" spans="3:52" x14ac:dyDescent="0.2">
      <c r="C29">
        <f t="shared" si="2"/>
        <v>1999</v>
      </c>
      <c r="D29" s="15">
        <f>Indicators_Data_2011_update!AL28</f>
        <v>71862.915110000002</v>
      </c>
      <c r="E29" s="15">
        <f>NAICS_3D_pivot2!AS32+NAICS_3D_pivot2!AT32</f>
        <v>71043.199999999997</v>
      </c>
      <c r="G29" s="16">
        <f t="shared" si="3"/>
        <v>11.189028558425981</v>
      </c>
      <c r="H29" s="16">
        <f t="shared" si="12"/>
        <v>11.182515626362941</v>
      </c>
      <c r="I29" s="16">
        <f t="shared" si="0"/>
        <v>11.171043421696599</v>
      </c>
      <c r="X29">
        <f t="shared" si="4"/>
        <v>1999</v>
      </c>
      <c r="Y29" s="15">
        <f t="shared" si="5"/>
        <v>72332.480859028161</v>
      </c>
      <c r="Z29" s="15">
        <f t="shared" si="13"/>
        <v>71862.915110000002</v>
      </c>
      <c r="AL29">
        <f t="shared" si="6"/>
        <v>1999</v>
      </c>
      <c r="AM29" s="15">
        <f t="shared" si="14"/>
        <v>71862.915110000002</v>
      </c>
      <c r="AN29" s="15">
        <f>Indicators_Data_2011_update!AL28</f>
        <v>71862.915110000002</v>
      </c>
      <c r="AY29">
        <f t="shared" si="8"/>
        <v>1997</v>
      </c>
      <c r="AZ29" s="15">
        <f t="shared" si="9"/>
        <v>79568.863499999992</v>
      </c>
    </row>
    <row r="30" spans="3:52" x14ac:dyDescent="0.2">
      <c r="C30">
        <f t="shared" si="2"/>
        <v>2000</v>
      </c>
      <c r="D30" s="15">
        <f>Indicators_Data_2011_update!AL29</f>
        <v>67926.604269999996</v>
      </c>
      <c r="E30" s="15">
        <f>NAICS_3D_pivot2!AS33+NAICS_3D_pivot2!AT33</f>
        <v>67122</v>
      </c>
      <c r="G30" s="16">
        <f t="shared" si="3"/>
        <v>11.131078255230744</v>
      </c>
      <c r="H30" s="16">
        <f t="shared" si="12"/>
        <v>11.12618305227107</v>
      </c>
      <c r="I30" s="16">
        <f t="shared" si="0"/>
        <v>11.114267138074986</v>
      </c>
      <c r="X30">
        <f t="shared" si="4"/>
        <v>2000</v>
      </c>
      <c r="Y30" s="15">
        <f t="shared" si="5"/>
        <v>68259.933976915243</v>
      </c>
      <c r="Z30" s="15">
        <f t="shared" si="13"/>
        <v>67926.604269999996</v>
      </c>
      <c r="AL30">
        <f t="shared" si="6"/>
        <v>2000</v>
      </c>
      <c r="AM30" s="15">
        <f t="shared" si="14"/>
        <v>67926.604269999996</v>
      </c>
      <c r="AN30" s="15">
        <f>Indicators_Data_2011_update!AL29</f>
        <v>67926.604269999996</v>
      </c>
      <c r="AY30">
        <f t="shared" si="8"/>
        <v>1998</v>
      </c>
      <c r="AZ30" s="15">
        <f t="shared" si="9"/>
        <v>74572.376900000003</v>
      </c>
    </row>
    <row r="31" spans="3:52" x14ac:dyDescent="0.2">
      <c r="C31">
        <f t="shared" si="2"/>
        <v>2001</v>
      </c>
      <c r="D31" s="15">
        <f>Indicators_Data_2011_update!AL30</f>
        <v>57680.465850000001</v>
      </c>
      <c r="E31" s="15">
        <f>NAICS_3D_pivot2!AS34+NAICS_3D_pivot2!AT34</f>
        <v>56769.5</v>
      </c>
      <c r="G31" s="16">
        <f t="shared" si="3"/>
        <v>10.960101780484868</v>
      </c>
      <c r="H31" s="16">
        <f t="shared" si="12"/>
        <v>10.962673848382527</v>
      </c>
      <c r="I31" s="16">
        <f t="shared" si="0"/>
        <v>10.946754488657252</v>
      </c>
      <c r="X31">
        <f t="shared" si="4"/>
        <v>2001</v>
      </c>
      <c r="Y31" s="15">
        <f t="shared" si="5"/>
        <v>57532.298405512782</v>
      </c>
      <c r="Z31" s="15">
        <f t="shared" si="13"/>
        <v>57680.465850000001</v>
      </c>
      <c r="AL31">
        <f t="shared" si="6"/>
        <v>2001</v>
      </c>
      <c r="AM31" s="15">
        <f t="shared" si="14"/>
        <v>57680.465850000001</v>
      </c>
      <c r="AN31" s="15">
        <f>Indicators_Data_2011_update!AL30</f>
        <v>57680.465850000001</v>
      </c>
      <c r="AY31">
        <f t="shared" si="8"/>
        <v>1999</v>
      </c>
      <c r="AZ31" s="15">
        <f t="shared" si="9"/>
        <v>71862.915110000002</v>
      </c>
    </row>
    <row r="32" spans="3:52" x14ac:dyDescent="0.2">
      <c r="C32">
        <f t="shared" si="2"/>
        <v>2002</v>
      </c>
      <c r="D32" s="15">
        <f>Indicators_Data_2011_update!AL31</f>
        <v>47451.031880000002</v>
      </c>
      <c r="E32" s="15">
        <f>NAICS_3D_pivot2!AS35+NAICS_3D_pivot2!AT35</f>
        <v>46755.9</v>
      </c>
      <c r="G32" s="16">
        <f t="shared" si="3"/>
        <v>10.762030276210231</v>
      </c>
      <c r="H32" s="16">
        <f t="shared" si="12"/>
        <v>10.767453550482335</v>
      </c>
      <c r="I32" s="16">
        <f t="shared" si="0"/>
        <v>10.752695729962435</v>
      </c>
      <c r="X32">
        <f t="shared" si="4"/>
        <v>2002</v>
      </c>
      <c r="Y32" s="15">
        <f t="shared" si="5"/>
        <v>47194.388472445688</v>
      </c>
      <c r="Z32" s="15">
        <f t="shared" si="13"/>
        <v>47451.031880000002</v>
      </c>
      <c r="AL32">
        <f t="shared" si="6"/>
        <v>2002</v>
      </c>
      <c r="AM32" s="15">
        <f t="shared" si="14"/>
        <v>47451.031880000002</v>
      </c>
      <c r="AN32" s="15">
        <f>Indicators_Data_2011_update!AL31</f>
        <v>47451.031880000002</v>
      </c>
      <c r="AY32">
        <f t="shared" si="8"/>
        <v>2000</v>
      </c>
      <c r="AZ32" s="15">
        <f t="shared" si="9"/>
        <v>67926.604269999996</v>
      </c>
    </row>
    <row r="33" spans="3:52" x14ac:dyDescent="0.2">
      <c r="C33">
        <f t="shared" si="2"/>
        <v>2003</v>
      </c>
      <c r="D33" s="15">
        <f>Indicators_Data_2011_update!AL32</f>
        <v>44059.286110000008</v>
      </c>
      <c r="E33" s="15">
        <f>NAICS_3D_pivot2!AS36+NAICS_3D_pivot2!AT36</f>
        <v>43644.1</v>
      </c>
      <c r="G33" s="16">
        <f t="shared" si="3"/>
        <v>10.691733790466577</v>
      </c>
      <c r="H33" s="16">
        <f t="shared" si="12"/>
        <v>10.693291417546904</v>
      </c>
      <c r="I33" s="16">
        <f t="shared" si="0"/>
        <v>10.683823386038059</v>
      </c>
      <c r="X33">
        <f t="shared" si="4"/>
        <v>2003</v>
      </c>
      <c r="Y33" s="15">
        <f t="shared" si="5"/>
        <v>43990.711593441854</v>
      </c>
      <c r="Z33" s="15">
        <f t="shared" si="13"/>
        <v>44059.286110000008</v>
      </c>
      <c r="AL33">
        <f t="shared" si="6"/>
        <v>2003</v>
      </c>
      <c r="AM33" s="15">
        <f t="shared" si="14"/>
        <v>44059.286110000008</v>
      </c>
      <c r="AN33" s="15">
        <f>Indicators_Data_2011_update!AL32</f>
        <v>44059.286110000008</v>
      </c>
      <c r="AY33">
        <f t="shared" si="8"/>
        <v>2001</v>
      </c>
      <c r="AZ33" s="15">
        <f t="shared" si="9"/>
        <v>57680.465850000001</v>
      </c>
    </row>
    <row r="34" spans="3:52" x14ac:dyDescent="0.2">
      <c r="C34">
        <f t="shared" si="2"/>
        <v>2004</v>
      </c>
      <c r="D34" s="15">
        <f>Indicators_Data_2011_update!AL33</f>
        <v>38533.45405</v>
      </c>
      <c r="E34" s="15">
        <f>NAICS_3D_pivot2!AS37+NAICS_3D_pivot2!AT37</f>
        <v>38309.5</v>
      </c>
      <c r="G34" s="16">
        <f t="shared" si="3"/>
        <v>10.558667796585262</v>
      </c>
      <c r="H34" s="16">
        <f t="shared" si="12"/>
        <v>10.559282079332865</v>
      </c>
      <c r="I34" s="16">
        <f t="shared" si="0"/>
        <v>10.553453186186919</v>
      </c>
      <c r="X34">
        <f t="shared" si="4"/>
        <v>2004</v>
      </c>
      <c r="Y34" s="15">
        <f t="shared" si="5"/>
        <v>38509.79088265336</v>
      </c>
      <c r="Z34" s="15">
        <f t="shared" si="13"/>
        <v>38533.45405</v>
      </c>
      <c r="AL34">
        <f t="shared" si="6"/>
        <v>2004</v>
      </c>
      <c r="AM34" s="15">
        <f t="shared" si="14"/>
        <v>38533.45405</v>
      </c>
      <c r="AN34" s="15">
        <f>Indicators_Data_2011_update!AL33</f>
        <v>38533.45405</v>
      </c>
      <c r="AY34">
        <f t="shared" si="8"/>
        <v>2002</v>
      </c>
      <c r="AZ34" s="15">
        <f t="shared" si="9"/>
        <v>47451.031880000002</v>
      </c>
    </row>
    <row r="35" spans="3:52" x14ac:dyDescent="0.2">
      <c r="C35">
        <f t="shared" si="2"/>
        <v>2005</v>
      </c>
      <c r="D35" s="15">
        <f>Indicators_Data_2011_update!AL34</f>
        <v>37121</v>
      </c>
      <c r="E35" s="15">
        <f>NAICS_3D_pivot2!AS38+NAICS_3D_pivot2!AT38</f>
        <v>37121</v>
      </c>
      <c r="G35" s="16">
        <f t="shared" si="3"/>
        <v>10.526501068412854</v>
      </c>
      <c r="H35" s="16">
        <f t="shared" si="12"/>
        <v>10.521938126192444</v>
      </c>
      <c r="I35" s="16">
        <f t="shared" si="0"/>
        <v>10.521938126192444</v>
      </c>
      <c r="X35">
        <f t="shared" si="4"/>
        <v>2005</v>
      </c>
      <c r="Y35" s="15">
        <f t="shared" si="5"/>
        <v>37290.768004407713</v>
      </c>
      <c r="Z35" s="15">
        <f t="shared" si="13"/>
        <v>37121</v>
      </c>
      <c r="AL35">
        <f t="shared" si="6"/>
        <v>2005</v>
      </c>
      <c r="AM35" s="15">
        <f t="shared" si="14"/>
        <v>37121</v>
      </c>
      <c r="AN35" s="15">
        <f>Indicators_Data_2011_update!AL34</f>
        <v>37121</v>
      </c>
      <c r="AY35">
        <f t="shared" si="8"/>
        <v>2003</v>
      </c>
      <c r="AZ35" s="15">
        <f t="shared" si="9"/>
        <v>44059.286110000008</v>
      </c>
    </row>
    <row r="36" spans="3:52" x14ac:dyDescent="0.2">
      <c r="C36">
        <f t="shared" si="2"/>
        <v>2006</v>
      </c>
      <c r="D36" s="15">
        <f>Indicators_Data_2011_update!AL35</f>
        <v>34686.233610000003</v>
      </c>
      <c r="E36" s="15">
        <f>NAICS_3D_pivot2!AS39+NAICS_3D_pivot2!AT39</f>
        <v>34804.9</v>
      </c>
      <c r="G36" s="16">
        <f t="shared" si="3"/>
        <v>10.46074422990594</v>
      </c>
      <c r="H36" s="16">
        <f t="shared" si="12"/>
        <v>10.454098161281797</v>
      </c>
      <c r="I36" s="16">
        <f t="shared" si="0"/>
        <v>10.457513460448229</v>
      </c>
      <c r="X36">
        <f t="shared" si="4"/>
        <v>2006</v>
      </c>
      <c r="Y36" s="15">
        <f t="shared" si="5"/>
        <v>34917.528448207158</v>
      </c>
      <c r="Z36" s="15">
        <f t="shared" si="13"/>
        <v>34686.233610000003</v>
      </c>
      <c r="AL36">
        <f t="shared" si="6"/>
        <v>2006</v>
      </c>
      <c r="AM36" s="15">
        <f t="shared" si="14"/>
        <v>34686.233610000003</v>
      </c>
      <c r="AN36" s="15">
        <f>Indicators_Data_2011_update!AL35</f>
        <v>34686.233610000003</v>
      </c>
      <c r="AY36">
        <f t="shared" si="8"/>
        <v>2004</v>
      </c>
      <c r="AZ36" s="15">
        <f t="shared" si="9"/>
        <v>38533.45405</v>
      </c>
    </row>
    <row r="37" spans="3:52" x14ac:dyDescent="0.2">
      <c r="C37">
        <f t="shared" si="2"/>
        <v>2007</v>
      </c>
      <c r="D37" s="15">
        <f>Indicators_Data_2011_update!AL36</f>
        <v>26259.395400000001</v>
      </c>
      <c r="E37" s="15">
        <f>NAICS_3D_pivot2!AS40+NAICS_3D_pivot2!AT40</f>
        <v>35025.300000000003</v>
      </c>
      <c r="G37" s="16">
        <f t="shared" si="3"/>
        <v>10.467187235269497</v>
      </c>
      <c r="H37" s="16">
        <f t="shared" si="12"/>
        <v>10.175779123981686</v>
      </c>
      <c r="I37" s="16">
        <f t="shared" si="0"/>
        <v>10.463825936479019</v>
      </c>
      <c r="X37">
        <f t="shared" si="4"/>
        <v>2007</v>
      </c>
      <c r="Y37" s="15">
        <f t="shared" si="5"/>
        <v>35143.228584096731</v>
      </c>
      <c r="Z37" s="15">
        <f t="shared" si="13"/>
        <v>26259.395400000001</v>
      </c>
      <c r="AL37">
        <f t="shared" si="6"/>
        <v>2007</v>
      </c>
      <c r="AM37" s="15">
        <f t="shared" si="14"/>
        <v>26259.395400000001</v>
      </c>
      <c r="AN37" s="15">
        <f>Indicators_Data_2011_update!AL36</f>
        <v>26259.395400000001</v>
      </c>
      <c r="AY37">
        <f t="shared" si="8"/>
        <v>2005</v>
      </c>
      <c r="AZ37" s="15">
        <f t="shared" si="9"/>
        <v>37121</v>
      </c>
    </row>
    <row r="38" spans="3:52" x14ac:dyDescent="0.2">
      <c r="C38">
        <f t="shared" si="2"/>
        <v>2008</v>
      </c>
      <c r="D38" s="15">
        <f>Indicators_Data_2011_update!AL37</f>
        <v>20727.995189999998</v>
      </c>
      <c r="E38" s="15">
        <f>NAICS_3D_pivot2!AS41+NAICS_3D_pivot2!AT41</f>
        <v>33277.9</v>
      </c>
      <c r="G38" s="16">
        <f t="shared" si="3"/>
        <v>10.41495185015701</v>
      </c>
      <c r="H38" s="16">
        <f t="shared" si="12"/>
        <v>9.9392404901886575</v>
      </c>
      <c r="I38" s="16">
        <f t="shared" si="0"/>
        <v>10.412648791982656</v>
      </c>
      <c r="X38">
        <f t="shared" si="4"/>
        <v>2008</v>
      </c>
      <c r="Y38" s="15">
        <f t="shared" si="5"/>
        <v>33354.629261682145</v>
      </c>
      <c r="Z38" s="15">
        <f t="shared" si="13"/>
        <v>20727.995189999998</v>
      </c>
      <c r="AL38">
        <f t="shared" si="6"/>
        <v>2008</v>
      </c>
      <c r="AM38" s="15">
        <f t="shared" si="14"/>
        <v>20727.995189999998</v>
      </c>
      <c r="AN38" s="15">
        <f>Indicators_Data_2011_update!AL37</f>
        <v>20727.995189999998</v>
      </c>
      <c r="AY38">
        <f t="shared" si="8"/>
        <v>2006</v>
      </c>
      <c r="AZ38" s="15">
        <f t="shared" si="9"/>
        <v>34686.233610000003</v>
      </c>
    </row>
    <row r="39" spans="3:52" x14ac:dyDescent="0.2">
      <c r="C39">
        <f t="shared" si="2"/>
        <v>2009</v>
      </c>
      <c r="D39" s="15">
        <f>Indicators_Data_2011_update!AL38</f>
        <v>18031.525750000001</v>
      </c>
      <c r="E39" s="15">
        <f>NAICS_3D_pivot2!AS42+NAICS_3D_pivot2!AT42</f>
        <v>17416.7</v>
      </c>
      <c r="G39" s="16">
        <f t="shared" si="3"/>
        <v>9.7540995974574844</v>
      </c>
      <c r="H39" s="16">
        <f t="shared" si="12"/>
        <v>9.7998769354678554</v>
      </c>
      <c r="I39" s="16">
        <f t="shared" si="0"/>
        <v>9.7651847950327149</v>
      </c>
      <c r="X39">
        <f t="shared" si="4"/>
        <v>2009</v>
      </c>
      <c r="Y39" s="15">
        <f t="shared" si="5"/>
        <v>17224.698592277229</v>
      </c>
      <c r="Z39" s="15">
        <f t="shared" si="13"/>
        <v>18031.525750000001</v>
      </c>
      <c r="AL39">
        <f t="shared" si="6"/>
        <v>2009</v>
      </c>
      <c r="AM39" s="15">
        <f t="shared" si="14"/>
        <v>18031.525750000001</v>
      </c>
      <c r="AN39" s="15">
        <f>Indicators_Data_2011_update!AL38</f>
        <v>18031.525750000001</v>
      </c>
      <c r="AY39">
        <f t="shared" si="8"/>
        <v>2007</v>
      </c>
      <c r="AZ39" s="15">
        <f t="shared" si="9"/>
        <v>26259.395400000001</v>
      </c>
    </row>
    <row r="40" spans="3:52" x14ac:dyDescent="0.2">
      <c r="C40">
        <f t="shared" si="2"/>
        <v>2010</v>
      </c>
      <c r="D40" s="15">
        <f>Indicators_Data_2011_update!AL39</f>
        <v>19569.077570000001</v>
      </c>
      <c r="E40" s="15">
        <f>NAICS_3D_pivot2!AS43+NAICS_3D_pivot2!AT43</f>
        <v>19244.7</v>
      </c>
      <c r="G40" s="16">
        <f t="shared" si="3"/>
        <v>9.85596957105329</v>
      </c>
      <c r="H40" s="16">
        <f t="shared" si="12"/>
        <v>9.8817059243788794</v>
      </c>
      <c r="I40" s="16">
        <f t="shared" si="0"/>
        <v>9.8649909771318089</v>
      </c>
      <c r="X40">
        <f t="shared" si="4"/>
        <v>2010</v>
      </c>
      <c r="Y40" s="15">
        <f t="shared" si="5"/>
        <v>19071.866519128715</v>
      </c>
      <c r="Z40" s="15">
        <f t="shared" si="13"/>
        <v>19569.077570000001</v>
      </c>
      <c r="AL40">
        <f t="shared" si="6"/>
        <v>2010</v>
      </c>
      <c r="AM40" s="15">
        <f t="shared" si="14"/>
        <v>19569.077570000001</v>
      </c>
      <c r="AN40" s="15">
        <f>Indicators_Data_2011_update!AL39</f>
        <v>19569.077570000001</v>
      </c>
      <c r="AY40">
        <f t="shared" si="8"/>
        <v>2008</v>
      </c>
      <c r="AZ40" s="15">
        <f t="shared" si="9"/>
        <v>20727.995189999998</v>
      </c>
    </row>
    <row r="41" spans="3:52" x14ac:dyDescent="0.2">
      <c r="C41">
        <f t="shared" si="2"/>
        <v>2011</v>
      </c>
      <c r="D41" s="15">
        <f>Indicators_Data_2011_update!AL40</f>
        <v>20040.143059999999</v>
      </c>
      <c r="E41" s="15">
        <f>NAICS_3D_pivot2!AS44+NAICS_3D_pivot2!AT44</f>
        <v>0</v>
      </c>
      <c r="G41" s="16" t="e">
        <f t="shared" ref="G41" si="15">$L$3+$K$3*I41</f>
        <v>#NUM!</v>
      </c>
      <c r="H41" s="16">
        <f t="shared" ref="H41" si="16">LN(D41)</f>
        <v>9.9054926938958747</v>
      </c>
      <c r="I41" s="16" t="e">
        <f t="shared" ref="I41" si="17">LN(E41)</f>
        <v>#NUM!</v>
      </c>
      <c r="X41">
        <f t="shared" ref="X41" si="18">C41</f>
        <v>2011</v>
      </c>
      <c r="Y41" s="15" t="e">
        <f t="shared" ref="Y41" si="19">EXP(G41)</f>
        <v>#NUM!</v>
      </c>
      <c r="Z41" s="15">
        <f t="shared" ref="Z41" si="20">D41</f>
        <v>20040.143059999999</v>
      </c>
      <c r="AL41">
        <f t="shared" ref="AL41" si="21">X41</f>
        <v>2011</v>
      </c>
      <c r="AM41" s="15">
        <f t="shared" ref="AM41" si="22">D41</f>
        <v>20040.143059999999</v>
      </c>
      <c r="AN41" s="15">
        <f>Indicators_Data_2011_update!AL40</f>
        <v>20040.143059999999</v>
      </c>
      <c r="AY41">
        <f t="shared" si="8"/>
        <v>2009</v>
      </c>
      <c r="AZ41" s="15">
        <f t="shared" si="9"/>
        <v>18031.525750000001</v>
      </c>
    </row>
    <row r="42" spans="3:52" x14ac:dyDescent="0.2">
      <c r="Y42" s="15"/>
      <c r="Z42" s="15"/>
      <c r="AY42">
        <f t="shared" si="8"/>
        <v>2010</v>
      </c>
      <c r="AZ42" s="15">
        <f t="shared" si="9"/>
        <v>19569.077570000001</v>
      </c>
    </row>
    <row r="43" spans="3:52" x14ac:dyDescent="0.2">
      <c r="AY43">
        <f t="shared" si="8"/>
        <v>2011</v>
      </c>
      <c r="AZ43" s="15">
        <f t="shared" ref="AZ43" si="23">AM41</f>
        <v>20040.143059999999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C1:BG43"/>
  <sheetViews>
    <sheetView topLeftCell="AP2" workbookViewId="0">
      <selection activeCell="AY42" sqref="AY42:AZ43"/>
    </sheetView>
  </sheetViews>
  <sheetFormatPr defaultRowHeight="12.75" x14ac:dyDescent="0.2"/>
  <cols>
    <col min="38" max="38" width="11.140625" customWidth="1"/>
    <col min="52" max="52" width="11" customWidth="1"/>
  </cols>
  <sheetData>
    <row r="1" spans="3:59" ht="13.5" thickBot="1" x14ac:dyDescent="0.25">
      <c r="C1" s="17"/>
      <c r="D1" s="17" t="s">
        <v>491</v>
      </c>
      <c r="E1" s="17" t="s">
        <v>492</v>
      </c>
      <c r="G1" s="17" t="s">
        <v>495</v>
      </c>
      <c r="H1" s="17" t="s">
        <v>493</v>
      </c>
      <c r="I1" s="17" t="s">
        <v>494</v>
      </c>
      <c r="K1" s="17" t="s">
        <v>498</v>
      </c>
      <c r="L1" s="17"/>
      <c r="X1" s="17"/>
      <c r="Y1" s="17" t="s">
        <v>496</v>
      </c>
      <c r="Z1" s="17" t="s">
        <v>497</v>
      </c>
      <c r="AM1" s="17" t="s">
        <v>503</v>
      </c>
      <c r="AN1" s="17" t="s">
        <v>502</v>
      </c>
      <c r="AZ1" t="s">
        <v>511</v>
      </c>
      <c r="BC1" t="s">
        <v>514</v>
      </c>
    </row>
    <row r="2" spans="3:59" x14ac:dyDescent="0.2">
      <c r="C2">
        <f>1972</f>
        <v>1972</v>
      </c>
      <c r="D2" s="15"/>
      <c r="E2">
        <f>NAICS_3D_pivot2!AU5</f>
        <v>72878.8</v>
      </c>
      <c r="G2" s="16">
        <f>$L$3+$K$3*I2</f>
        <v>11.261026700080819</v>
      </c>
      <c r="H2" s="16"/>
      <c r="I2" s="16">
        <f t="shared" ref="I2:I40" si="0">LN(E2)</f>
        <v>11.196553066375671</v>
      </c>
      <c r="K2" t="s">
        <v>499</v>
      </c>
      <c r="L2" t="s">
        <v>500</v>
      </c>
      <c r="M2" t="s">
        <v>2688</v>
      </c>
      <c r="X2">
        <f>C2</f>
        <v>1972</v>
      </c>
      <c r="Y2" s="15">
        <f>EXP(G2)</f>
        <v>77732.342650891005</v>
      </c>
      <c r="Z2" s="15"/>
      <c r="AL2">
        <f>X2</f>
        <v>1972</v>
      </c>
      <c r="AM2" s="15">
        <f t="shared" ref="AM2:AM16" si="1">Y2*$AK$17</f>
        <v>79136.784461001967</v>
      </c>
      <c r="AY2">
        <v>1970</v>
      </c>
      <c r="AZ2" s="19">
        <f>BF6*AM$2</f>
        <v>68758.189777591877</v>
      </c>
    </row>
    <row r="3" spans="3:59" x14ac:dyDescent="0.2">
      <c r="C3">
        <f t="shared" ref="C3:C41" si="2">C2+1</f>
        <v>1973</v>
      </c>
      <c r="D3" s="15"/>
      <c r="E3">
        <f>NAICS_3D_pivot2!AU6</f>
        <v>70258.2</v>
      </c>
      <c r="G3" s="16">
        <f t="shared" ref="G3:G40" si="3">$L$3+$K$3*I3</f>
        <v>11.229307551466514</v>
      </c>
      <c r="H3" s="16"/>
      <c r="I3" s="16">
        <f t="shared" si="0"/>
        <v>11.159932306362693</v>
      </c>
      <c r="K3" s="14">
        <f t="array" ref="K3:L7">LINEST(H17:H38,I17:I38,1,1)</f>
        <v>0.86615211161820493</v>
      </c>
      <c r="L3" s="14">
        <v>1.563108618794244</v>
      </c>
      <c r="X3">
        <f t="shared" ref="X3:X40" si="4">C3</f>
        <v>1973</v>
      </c>
      <c r="Y3" s="15">
        <f t="shared" ref="Y3:Y40" si="5">EXP(G3)</f>
        <v>75305.432163122678</v>
      </c>
      <c r="Z3" s="15"/>
      <c r="AL3">
        <f t="shared" ref="AL3:AL40" si="6">X3</f>
        <v>1973</v>
      </c>
      <c r="AM3" s="15">
        <f t="shared" si="1"/>
        <v>76666.025371195152</v>
      </c>
      <c r="AY3">
        <f>AY2+1</f>
        <v>1971</v>
      </c>
      <c r="AZ3" s="19">
        <f t="shared" ref="AZ3:AZ4" si="7">BF7*AM$2</f>
        <v>73947.487119296929</v>
      </c>
      <c r="BC3" t="s">
        <v>518</v>
      </c>
      <c r="BE3" t="s">
        <v>507</v>
      </c>
    </row>
    <row r="4" spans="3:59" x14ac:dyDescent="0.2">
      <c r="C4">
        <f t="shared" si="2"/>
        <v>1974</v>
      </c>
      <c r="D4" s="15"/>
      <c r="E4">
        <f>NAICS_3D_pivot2!AU7</f>
        <v>62395.100000000006</v>
      </c>
      <c r="G4" s="16">
        <f t="shared" si="3"/>
        <v>11.126503714184102</v>
      </c>
      <c r="H4" s="16"/>
      <c r="I4" s="16">
        <f t="shared" si="0"/>
        <v>11.041242025633194</v>
      </c>
      <c r="K4">
        <v>4.7618328478701656E-2</v>
      </c>
      <c r="L4">
        <v>0.54560014194035344</v>
      </c>
      <c r="X4">
        <f t="shared" si="4"/>
        <v>1974</v>
      </c>
      <c r="Y4" s="15">
        <f t="shared" si="5"/>
        <v>67948.389237488926</v>
      </c>
      <c r="Z4" s="15"/>
      <c r="AL4">
        <f t="shared" si="6"/>
        <v>1974</v>
      </c>
      <c r="AM4" s="15">
        <f t="shared" si="1"/>
        <v>69176.057869623342</v>
      </c>
      <c r="AY4">
        <f t="shared" ref="AY4:AY43" si="8">AY3+1</f>
        <v>1972</v>
      </c>
      <c r="AZ4" s="19">
        <f t="shared" si="7"/>
        <v>79136.784461001967</v>
      </c>
      <c r="BB4" t="s">
        <v>508</v>
      </c>
      <c r="BC4">
        <v>10101</v>
      </c>
      <c r="BE4">
        <f>SUM(BC4:BD4)</f>
        <v>10101</v>
      </c>
      <c r="BG4" t="s">
        <v>519</v>
      </c>
    </row>
    <row r="5" spans="3:59" x14ac:dyDescent="0.2">
      <c r="C5">
        <f t="shared" si="2"/>
        <v>1975</v>
      </c>
      <c r="D5" s="15"/>
      <c r="E5">
        <f>NAICS_3D_pivot2!AU8</f>
        <v>58532.6</v>
      </c>
      <c r="G5" s="16">
        <f t="shared" si="3"/>
        <v>11.071154097420612</v>
      </c>
      <c r="H5" s="16"/>
      <c r="I5" s="16">
        <f t="shared" si="0"/>
        <v>10.977339142962757</v>
      </c>
      <c r="K5">
        <v>0.94299668436325013</v>
      </c>
      <c r="L5">
        <v>2.4138397640531679E-2</v>
      </c>
      <c r="X5">
        <f t="shared" si="4"/>
        <v>1975</v>
      </c>
      <c r="Y5" s="15">
        <f t="shared" si="5"/>
        <v>64289.660568010957</v>
      </c>
      <c r="Z5" s="15"/>
      <c r="AL5">
        <f t="shared" si="6"/>
        <v>1975</v>
      </c>
      <c r="AM5" s="15">
        <f t="shared" si="1"/>
        <v>65451.224521706128</v>
      </c>
      <c r="AY5">
        <f t="shared" si="8"/>
        <v>1973</v>
      </c>
      <c r="AZ5" s="19">
        <f>AM3</f>
        <v>76666.025371195152</v>
      </c>
      <c r="BB5" t="s">
        <v>510</v>
      </c>
      <c r="BC5">
        <v>1</v>
      </c>
      <c r="BD5">
        <v>0</v>
      </c>
    </row>
    <row r="6" spans="3:59" x14ac:dyDescent="0.2">
      <c r="C6">
        <f t="shared" si="2"/>
        <v>1976</v>
      </c>
      <c r="D6" s="15"/>
      <c r="E6">
        <f>NAICS_3D_pivot2!AU9</f>
        <v>64931.6</v>
      </c>
      <c r="G6" s="16">
        <f t="shared" si="3"/>
        <v>11.161017850324807</v>
      </c>
      <c r="H6" s="16"/>
      <c r="I6" s="16">
        <f t="shared" si="0"/>
        <v>11.081089687120995</v>
      </c>
      <c r="K6">
        <v>330.85678397110729</v>
      </c>
      <c r="L6">
        <v>20</v>
      </c>
      <c r="X6">
        <f t="shared" si="4"/>
        <v>1976</v>
      </c>
      <c r="Y6" s="15">
        <f t="shared" si="5"/>
        <v>70334.509776113715</v>
      </c>
      <c r="Z6" s="15"/>
      <c r="AL6">
        <f t="shared" si="6"/>
        <v>1976</v>
      </c>
      <c r="AM6" s="15">
        <f t="shared" si="1"/>
        <v>71605.290031211305</v>
      </c>
      <c r="AY6">
        <f t="shared" si="8"/>
        <v>1974</v>
      </c>
      <c r="AZ6" s="19">
        <f t="shared" ref="AZ6:AZ42" si="9">AM4</f>
        <v>69176.057869623342</v>
      </c>
      <c r="BB6">
        <v>1970</v>
      </c>
      <c r="BC6">
        <v>106</v>
      </c>
      <c r="BE6" s="18">
        <f>BC$5*BC6+BD$5*BD6</f>
        <v>106</v>
      </c>
      <c r="BF6" s="16">
        <f>BE6/BE$8</f>
        <v>0.86885245901639341</v>
      </c>
      <c r="BG6" t="s">
        <v>512</v>
      </c>
    </row>
    <row r="7" spans="3:59" x14ac:dyDescent="0.2">
      <c r="C7">
        <f t="shared" si="2"/>
        <v>1977</v>
      </c>
      <c r="D7" s="15"/>
      <c r="E7">
        <f>NAICS_3D_pivot2!AU10</f>
        <v>70556.3</v>
      </c>
      <c r="G7" s="16">
        <f t="shared" si="3"/>
        <v>11.23297479212976</v>
      </c>
      <c r="H7" s="16"/>
      <c r="I7" s="16">
        <f t="shared" si="0"/>
        <v>11.164166251664048</v>
      </c>
      <c r="K7">
        <v>0.19277775508366082</v>
      </c>
      <c r="L7">
        <v>1.1653244813048507E-2</v>
      </c>
      <c r="X7">
        <f t="shared" si="4"/>
        <v>1977</v>
      </c>
      <c r="Y7" s="15">
        <f t="shared" si="5"/>
        <v>75582.102304040105</v>
      </c>
      <c r="Z7" s="15"/>
      <c r="AL7">
        <f t="shared" si="6"/>
        <v>1977</v>
      </c>
      <c r="AM7" s="15">
        <f t="shared" si="1"/>
        <v>76947.694295119276</v>
      </c>
      <c r="AN7" s="15">
        <f>Indicators_Data_2011_update!Z6</f>
        <v>95839.951610000004</v>
      </c>
      <c r="AY7">
        <f t="shared" si="8"/>
        <v>1975</v>
      </c>
      <c r="AZ7" s="19">
        <f t="shared" si="9"/>
        <v>65451.224521706128</v>
      </c>
      <c r="BB7">
        <v>1971</v>
      </c>
      <c r="BC7">
        <v>114</v>
      </c>
      <c r="BE7" s="18">
        <f t="shared" ref="BE7:BE8" si="10">BC$5*BC7+BD$5*BD7</f>
        <v>114</v>
      </c>
      <c r="BF7" s="16">
        <f t="shared" ref="BF7:BF8" si="11">BE7/BE$8</f>
        <v>0.93442622950819676</v>
      </c>
    </row>
    <row r="8" spans="3:59" x14ac:dyDescent="0.2">
      <c r="C8">
        <f t="shared" si="2"/>
        <v>1978</v>
      </c>
      <c r="D8" s="15"/>
      <c r="E8">
        <f>NAICS_3D_pivot2!AU11</f>
        <v>71474.100000000006</v>
      </c>
      <c r="G8" s="16">
        <f t="shared" si="3"/>
        <v>11.244169092411921</v>
      </c>
      <c r="H8" s="16"/>
      <c r="I8" s="16">
        <f t="shared" si="0"/>
        <v>11.177090425295916</v>
      </c>
      <c r="X8">
        <f t="shared" si="4"/>
        <v>1978</v>
      </c>
      <c r="Y8" s="15">
        <f t="shared" si="5"/>
        <v>76432.944459410661</v>
      </c>
      <c r="Z8" s="15"/>
      <c r="AL8">
        <f t="shared" si="6"/>
        <v>1978</v>
      </c>
      <c r="AM8" s="15">
        <f t="shared" si="1"/>
        <v>77813.909180244984</v>
      </c>
      <c r="AN8" s="15">
        <f>Indicators_Data_2011_update!Z7</f>
        <v>97165.418220000007</v>
      </c>
      <c r="AY8">
        <f t="shared" si="8"/>
        <v>1976</v>
      </c>
      <c r="AZ8" s="19">
        <f t="shared" si="9"/>
        <v>71605.290031211305</v>
      </c>
      <c r="BB8">
        <v>1972</v>
      </c>
      <c r="BC8">
        <v>122</v>
      </c>
      <c r="BE8" s="18">
        <f t="shared" si="10"/>
        <v>122</v>
      </c>
      <c r="BF8" s="16">
        <f t="shared" si="11"/>
        <v>1</v>
      </c>
    </row>
    <row r="9" spans="3:59" x14ac:dyDescent="0.2">
      <c r="C9">
        <f t="shared" si="2"/>
        <v>1979</v>
      </c>
      <c r="D9" s="15"/>
      <c r="E9">
        <f>NAICS_3D_pivot2!AU12</f>
        <v>70269.2</v>
      </c>
      <c r="G9" s="16">
        <f t="shared" si="3"/>
        <v>11.229443150264292</v>
      </c>
      <c r="H9" s="16"/>
      <c r="I9" s="16">
        <f t="shared" si="0"/>
        <v>11.160088859462267</v>
      </c>
      <c r="X9">
        <f t="shared" si="4"/>
        <v>1979</v>
      </c>
      <c r="Y9" s="15">
        <f t="shared" si="5"/>
        <v>75315.644181543204</v>
      </c>
      <c r="Z9" s="15"/>
      <c r="AL9">
        <f t="shared" si="6"/>
        <v>1979</v>
      </c>
      <c r="AM9" s="15">
        <f t="shared" si="1"/>
        <v>76676.421896928165</v>
      </c>
      <c r="AN9" s="15">
        <f>Indicators_Data_2011_update!Z8</f>
        <v>96893.759820000007</v>
      </c>
      <c r="AY9">
        <f t="shared" si="8"/>
        <v>1977</v>
      </c>
      <c r="AZ9" s="19">
        <f t="shared" si="9"/>
        <v>76947.694295119276</v>
      </c>
    </row>
    <row r="10" spans="3:59" x14ac:dyDescent="0.2">
      <c r="C10">
        <f t="shared" si="2"/>
        <v>1980</v>
      </c>
      <c r="D10" s="15"/>
      <c r="E10">
        <f>NAICS_3D_pivot2!AU13</f>
        <v>65172.2</v>
      </c>
      <c r="G10" s="16">
        <f t="shared" si="3"/>
        <v>11.164221391429978</v>
      </c>
      <c r="H10" s="16"/>
      <c r="I10" s="16">
        <f t="shared" si="0"/>
        <v>11.08478827662069</v>
      </c>
      <c r="X10">
        <f t="shared" si="4"/>
        <v>1980</v>
      </c>
      <c r="Y10" s="15">
        <f t="shared" si="5"/>
        <v>70560.190565128287</v>
      </c>
      <c r="Z10" s="15"/>
      <c r="AL10">
        <f t="shared" si="6"/>
        <v>1980</v>
      </c>
      <c r="AM10" s="15">
        <f t="shared" si="1"/>
        <v>71835.048344780284</v>
      </c>
      <c r="AN10" s="15">
        <f>Indicators_Data_2011_update!Z9</f>
        <v>87091.419219999982</v>
      </c>
      <c r="AY10">
        <f t="shared" si="8"/>
        <v>1978</v>
      </c>
      <c r="AZ10" s="19">
        <f t="shared" si="9"/>
        <v>77813.909180244984</v>
      </c>
    </row>
    <row r="11" spans="3:59" x14ac:dyDescent="0.2">
      <c r="C11">
        <f t="shared" si="2"/>
        <v>1981</v>
      </c>
      <c r="D11" s="15"/>
      <c r="E11">
        <f>NAICS_3D_pivot2!AU14</f>
        <v>63717.399999999994</v>
      </c>
      <c r="G11" s="16">
        <f t="shared" si="3"/>
        <v>11.144667732987987</v>
      </c>
      <c r="H11" s="16"/>
      <c r="I11" s="16">
        <f t="shared" si="0"/>
        <v>11.062212959676119</v>
      </c>
      <c r="X11">
        <f t="shared" si="4"/>
        <v>1981</v>
      </c>
      <c r="Y11" s="15">
        <f t="shared" si="5"/>
        <v>69193.882394078566</v>
      </c>
      <c r="Z11" s="15"/>
      <c r="AL11">
        <f t="shared" si="6"/>
        <v>1981</v>
      </c>
      <c r="AM11" s="15">
        <f t="shared" si="1"/>
        <v>70444.054177458253</v>
      </c>
      <c r="AN11" s="15">
        <f>Indicators_Data_2011_update!Z10</f>
        <v>81897.084229999993</v>
      </c>
      <c r="AY11">
        <f t="shared" si="8"/>
        <v>1979</v>
      </c>
      <c r="AZ11" s="19">
        <f t="shared" si="9"/>
        <v>76676.421896928165</v>
      </c>
    </row>
    <row r="12" spans="3:59" x14ac:dyDescent="0.2">
      <c r="C12">
        <f t="shared" si="2"/>
        <v>1982</v>
      </c>
      <c r="D12" s="15"/>
      <c r="E12">
        <f>NAICS_3D_pivot2!AU15</f>
        <v>57522.5</v>
      </c>
      <c r="G12" s="16">
        <f t="shared" si="3"/>
        <v>11.056076391381351</v>
      </c>
      <c r="H12" s="16"/>
      <c r="I12" s="16">
        <f t="shared" si="0"/>
        <v>10.959931454593688</v>
      </c>
      <c r="X12">
        <f t="shared" si="4"/>
        <v>1982</v>
      </c>
      <c r="Y12" s="15">
        <f t="shared" si="5"/>
        <v>63327.591091098024</v>
      </c>
      <c r="Z12" s="15"/>
      <c r="AL12">
        <f t="shared" si="6"/>
        <v>1982</v>
      </c>
      <c r="AM12" s="15">
        <f t="shared" si="1"/>
        <v>64471.772697220367</v>
      </c>
      <c r="AN12" s="15">
        <f>Indicators_Data_2011_update!Z11</f>
        <v>76544.281839999996</v>
      </c>
      <c r="AY12">
        <f t="shared" si="8"/>
        <v>1980</v>
      </c>
      <c r="AZ12" s="19">
        <f t="shared" si="9"/>
        <v>71835.048344780284</v>
      </c>
    </row>
    <row r="13" spans="3:59" x14ac:dyDescent="0.2">
      <c r="C13">
        <f t="shared" si="2"/>
        <v>1983</v>
      </c>
      <c r="D13" s="15"/>
      <c r="E13">
        <f>NAICS_3D_pivot2!AU16</f>
        <v>66228.3</v>
      </c>
      <c r="G13" s="16">
        <f t="shared" si="3"/>
        <v>11.178144670908635</v>
      </c>
      <c r="H13" s="16"/>
      <c r="I13" s="16">
        <f t="shared" si="0"/>
        <v>11.100863143023366</v>
      </c>
      <c r="X13">
        <f t="shared" si="4"/>
        <v>1983</v>
      </c>
      <c r="Y13" s="15">
        <f t="shared" si="5"/>
        <v>71549.490989675483</v>
      </c>
      <c r="Z13" s="15"/>
      <c r="AL13">
        <f t="shared" si="6"/>
        <v>1983</v>
      </c>
      <c r="AM13" s="15">
        <f t="shared" si="1"/>
        <v>72842.223116498964</v>
      </c>
      <c r="AN13" s="15">
        <f>Indicators_Data_2011_update!Z12</f>
        <v>94549.574210000006</v>
      </c>
      <c r="AY13">
        <f t="shared" si="8"/>
        <v>1981</v>
      </c>
      <c r="AZ13" s="19">
        <f t="shared" si="9"/>
        <v>70444.054177458253</v>
      </c>
    </row>
    <row r="14" spans="3:59" x14ac:dyDescent="0.2">
      <c r="C14">
        <f t="shared" si="2"/>
        <v>1984</v>
      </c>
      <c r="D14" s="15"/>
      <c r="E14">
        <f>NAICS_3D_pivot2!AU17</f>
        <v>70322.3</v>
      </c>
      <c r="G14" s="16">
        <f t="shared" si="3"/>
        <v>11.230097424232685</v>
      </c>
      <c r="H14" s="16"/>
      <c r="I14" s="16">
        <f t="shared" si="0"/>
        <v>11.160844239446474</v>
      </c>
      <c r="X14">
        <f t="shared" si="4"/>
        <v>1984</v>
      </c>
      <c r="Y14" s="15">
        <f t="shared" si="5"/>
        <v>75364.937370810832</v>
      </c>
      <c r="Z14" s="15"/>
      <c r="AL14">
        <f t="shared" si="6"/>
        <v>1984</v>
      </c>
      <c r="AM14" s="15">
        <f t="shared" si="1"/>
        <v>76726.605698952335</v>
      </c>
      <c r="AN14" s="15">
        <f>Indicators_Data_2011_update!Z13</f>
        <v>105158.96664</v>
      </c>
      <c r="AY14">
        <f t="shared" si="8"/>
        <v>1982</v>
      </c>
      <c r="AZ14" s="19">
        <f t="shared" si="9"/>
        <v>64471.772697220367</v>
      </c>
    </row>
    <row r="15" spans="3:59" x14ac:dyDescent="0.2">
      <c r="C15">
        <f t="shared" si="2"/>
        <v>1985</v>
      </c>
      <c r="D15" s="15"/>
      <c r="E15">
        <f>NAICS_3D_pivot2!AU18</f>
        <v>70913.2</v>
      </c>
      <c r="G15" s="16">
        <f t="shared" si="3"/>
        <v>11.23734506762324</v>
      </c>
      <c r="H15" s="16"/>
      <c r="I15" s="16">
        <f t="shared" si="0"/>
        <v>11.169211872906391</v>
      </c>
      <c r="X15">
        <f t="shared" si="4"/>
        <v>1985</v>
      </c>
      <c r="Y15" s="15">
        <f t="shared" si="5"/>
        <v>75913.139749019771</v>
      </c>
      <c r="Z15" s="15"/>
      <c r="AL15">
        <f t="shared" si="6"/>
        <v>1985</v>
      </c>
      <c r="AM15" s="15">
        <f t="shared" si="1"/>
        <v>77284.712813260849</v>
      </c>
      <c r="AN15" s="15">
        <f>Indicators_Data_2011_update!Z14</f>
        <v>108236.62993000001</v>
      </c>
      <c r="AY15">
        <f t="shared" si="8"/>
        <v>1983</v>
      </c>
      <c r="AZ15" s="19">
        <f t="shared" si="9"/>
        <v>72842.223116498964</v>
      </c>
    </row>
    <row r="16" spans="3:59" x14ac:dyDescent="0.2">
      <c r="C16">
        <f t="shared" si="2"/>
        <v>1986</v>
      </c>
      <c r="D16" s="15"/>
      <c r="E16">
        <f>NAICS_3D_pivot2!AU19</f>
        <v>76643.100000000006</v>
      </c>
      <c r="G16" s="16">
        <f t="shared" si="3"/>
        <v>11.304647674561082</v>
      </c>
      <c r="H16" s="16"/>
      <c r="I16" s="16">
        <f t="shared" si="0"/>
        <v>11.246914860678483</v>
      </c>
      <c r="X16">
        <f t="shared" si="4"/>
        <v>1986</v>
      </c>
      <c r="Y16" s="15">
        <f t="shared" si="5"/>
        <v>81198.144472199536</v>
      </c>
      <c r="Z16" s="15"/>
      <c r="AL16">
        <f t="shared" si="6"/>
        <v>1986</v>
      </c>
      <c r="AM16" s="15">
        <f t="shared" si="1"/>
        <v>82665.205223376834</v>
      </c>
      <c r="AN16" s="15">
        <f>Indicators_Data_2011_update!Z15</f>
        <v>121375.84121</v>
      </c>
      <c r="AY16">
        <f t="shared" si="8"/>
        <v>1984</v>
      </c>
      <c r="AZ16" s="19">
        <f t="shared" si="9"/>
        <v>76726.605698952335</v>
      </c>
    </row>
    <row r="17" spans="3:52" x14ac:dyDescent="0.2">
      <c r="C17">
        <f t="shared" si="2"/>
        <v>1987</v>
      </c>
      <c r="D17" s="15">
        <f>Indicators_Data_2011_update!Z16</f>
        <v>91305.520150000011</v>
      </c>
      <c r="E17">
        <f>NAICS_3D_pivot2!AU20</f>
        <v>85964.5</v>
      </c>
      <c r="G17" s="16">
        <f t="shared" si="3"/>
        <v>11.404060143407985</v>
      </c>
      <c r="H17" s="16">
        <f t="shared" ref="H17:H40" si="12">LN(D17)</f>
        <v>11.421966526420169</v>
      </c>
      <c r="I17" s="16">
        <f t="shared" si="0"/>
        <v>11.361689699316438</v>
      </c>
      <c r="K17">
        <f>EXP(G17)</f>
        <v>89685.119588289279</v>
      </c>
      <c r="L17">
        <f>EXP(H17)</f>
        <v>91305.520150000084</v>
      </c>
      <c r="X17">
        <f t="shared" si="4"/>
        <v>1987</v>
      </c>
      <c r="Y17" s="15">
        <f t="shared" si="5"/>
        <v>89685.119588289279</v>
      </c>
      <c r="Z17" s="15">
        <f t="shared" ref="Z17:Z40" si="13">D17</f>
        <v>91305.520150000011</v>
      </c>
      <c r="AK17">
        <f>Z17/Y17</f>
        <v>1.0180676635003598</v>
      </c>
      <c r="AL17">
        <f t="shared" si="6"/>
        <v>1987</v>
      </c>
      <c r="AM17" s="15">
        <f>D17</f>
        <v>91305.520150000011</v>
      </c>
      <c r="AN17" s="15">
        <f>Indicators_Data_2011_update!Z16</f>
        <v>91305.520150000011</v>
      </c>
      <c r="AY17">
        <f t="shared" si="8"/>
        <v>1985</v>
      </c>
      <c r="AZ17" s="19">
        <f t="shared" si="9"/>
        <v>77284.712813260849</v>
      </c>
    </row>
    <row r="18" spans="3:52" x14ac:dyDescent="0.2">
      <c r="C18">
        <f t="shared" si="2"/>
        <v>1988</v>
      </c>
      <c r="D18" s="15">
        <f>Indicators_Data_2011_update!Z17</f>
        <v>91048.576579999994</v>
      </c>
      <c r="E18">
        <f>NAICS_3D_pivot2!AU21</f>
        <v>85993.700000000012</v>
      </c>
      <c r="G18" s="16">
        <f t="shared" si="3"/>
        <v>11.404354303755118</v>
      </c>
      <c r="H18" s="16">
        <f t="shared" si="12"/>
        <v>11.419148451645302</v>
      </c>
      <c r="I18" s="16">
        <f t="shared" si="0"/>
        <v>11.362029316738353</v>
      </c>
      <c r="X18">
        <f t="shared" si="4"/>
        <v>1988</v>
      </c>
      <c r="Y18" s="15">
        <f t="shared" si="5"/>
        <v>89711.505274821131</v>
      </c>
      <c r="Z18" s="15">
        <f t="shared" si="13"/>
        <v>91048.576579999994</v>
      </c>
      <c r="AL18">
        <f t="shared" si="6"/>
        <v>1988</v>
      </c>
      <c r="AM18" s="15">
        <f t="shared" ref="AM18:AM40" si="14">D18</f>
        <v>91048.576579999994</v>
      </c>
      <c r="AN18" s="15">
        <f>Indicators_Data_2011_update!Z17</f>
        <v>91048.576579999994</v>
      </c>
      <c r="AY18">
        <f t="shared" si="8"/>
        <v>1986</v>
      </c>
      <c r="AZ18" s="19">
        <f t="shared" si="9"/>
        <v>82665.205223376834</v>
      </c>
    </row>
    <row r="19" spans="3:52" x14ac:dyDescent="0.2">
      <c r="C19">
        <f t="shared" si="2"/>
        <v>1989</v>
      </c>
      <c r="D19" s="15">
        <f>Indicators_Data_2011_update!Z18</f>
        <v>88831.16489</v>
      </c>
      <c r="E19">
        <f>NAICS_3D_pivot2!AU22</f>
        <v>84773.5</v>
      </c>
      <c r="G19" s="16">
        <f t="shared" si="3"/>
        <v>11.391976085993415</v>
      </c>
      <c r="H19" s="16">
        <f t="shared" si="12"/>
        <v>11.394492823378089</v>
      </c>
      <c r="I19" s="16">
        <f t="shared" si="0"/>
        <v>11.347738272941694</v>
      </c>
      <c r="X19">
        <f t="shared" si="4"/>
        <v>1989</v>
      </c>
      <c r="Y19" s="15">
        <f t="shared" si="5"/>
        <v>88607.88126737329</v>
      </c>
      <c r="Z19" s="15">
        <f t="shared" si="13"/>
        <v>88831.16489</v>
      </c>
      <c r="AL19">
        <f t="shared" si="6"/>
        <v>1989</v>
      </c>
      <c r="AM19" s="15">
        <f t="shared" si="14"/>
        <v>88831.16489</v>
      </c>
      <c r="AN19" s="15">
        <f>Indicators_Data_2011_update!Z18</f>
        <v>88831.16489</v>
      </c>
      <c r="AY19">
        <f t="shared" si="8"/>
        <v>1987</v>
      </c>
      <c r="AZ19" s="19">
        <f t="shared" si="9"/>
        <v>91305.520150000011</v>
      </c>
    </row>
    <row r="20" spans="3:52" x14ac:dyDescent="0.2">
      <c r="C20">
        <f t="shared" si="2"/>
        <v>1990</v>
      </c>
      <c r="D20" s="15">
        <f>Indicators_Data_2011_update!Z19</f>
        <v>87812.445890000003</v>
      </c>
      <c r="E20">
        <f>NAICS_3D_pivot2!AU23</f>
        <v>83356.399999999994</v>
      </c>
      <c r="G20" s="16">
        <f t="shared" si="3"/>
        <v>11.377374837499703</v>
      </c>
      <c r="H20" s="16">
        <f t="shared" si="12"/>
        <v>11.382958522310723</v>
      </c>
      <c r="I20" s="16">
        <f t="shared" si="0"/>
        <v>11.330880669874222</v>
      </c>
      <c r="X20">
        <f t="shared" si="4"/>
        <v>1990</v>
      </c>
      <c r="Y20" s="15">
        <f t="shared" si="5"/>
        <v>87323.495213254748</v>
      </c>
      <c r="Z20" s="15">
        <f t="shared" si="13"/>
        <v>87812.445890000003</v>
      </c>
      <c r="AL20">
        <f t="shared" si="6"/>
        <v>1990</v>
      </c>
      <c r="AM20" s="15">
        <f t="shared" si="14"/>
        <v>87812.445890000003</v>
      </c>
      <c r="AN20" s="15">
        <f>Indicators_Data_2011_update!Z19</f>
        <v>87812.445890000003</v>
      </c>
      <c r="AY20">
        <f t="shared" si="8"/>
        <v>1988</v>
      </c>
      <c r="AZ20" s="19">
        <f t="shared" si="9"/>
        <v>91048.576579999994</v>
      </c>
    </row>
    <row r="21" spans="3:52" x14ac:dyDescent="0.2">
      <c r="C21">
        <f t="shared" si="2"/>
        <v>1991</v>
      </c>
      <c r="D21" s="15">
        <f>Indicators_Data_2011_update!Z20</f>
        <v>81411.494840000014</v>
      </c>
      <c r="E21">
        <f>NAICS_3D_pivot2!AU24</f>
        <v>78043.7</v>
      </c>
      <c r="G21" s="16">
        <f t="shared" si="3"/>
        <v>11.320333121555779</v>
      </c>
      <c r="H21" s="16">
        <f t="shared" si="12"/>
        <v>11.307271756271453</v>
      </c>
      <c r="I21" s="16">
        <f t="shared" si="0"/>
        <v>11.265024205196957</v>
      </c>
      <c r="X21">
        <f t="shared" si="4"/>
        <v>1991</v>
      </c>
      <c r="Y21" s="15">
        <f t="shared" si="5"/>
        <v>82481.814816265512</v>
      </c>
      <c r="Z21" s="15">
        <f t="shared" si="13"/>
        <v>81411.494840000014</v>
      </c>
      <c r="AL21">
        <f t="shared" si="6"/>
        <v>1991</v>
      </c>
      <c r="AM21" s="15">
        <f t="shared" si="14"/>
        <v>81411.494840000014</v>
      </c>
      <c r="AN21" s="15">
        <f>Indicators_Data_2011_update!Z20</f>
        <v>81411.494840000014</v>
      </c>
      <c r="AY21">
        <f t="shared" si="8"/>
        <v>1989</v>
      </c>
      <c r="AZ21" s="19">
        <f t="shared" si="9"/>
        <v>88831.16489</v>
      </c>
    </row>
    <row r="22" spans="3:52" x14ac:dyDescent="0.2">
      <c r="C22">
        <f t="shared" si="2"/>
        <v>1992</v>
      </c>
      <c r="D22" s="15">
        <f>Indicators_Data_2011_update!Z21</f>
        <v>85340.354449999999</v>
      </c>
      <c r="E22">
        <f>NAICS_3D_pivot2!AU25</f>
        <v>81863.100000000006</v>
      </c>
      <c r="G22" s="16">
        <f t="shared" si="3"/>
        <v>11.361717361594252</v>
      </c>
      <c r="H22" s="16">
        <f t="shared" si="12"/>
        <v>11.354402710119819</v>
      </c>
      <c r="I22" s="16">
        <f t="shared" si="0"/>
        <v>11.312803618862711</v>
      </c>
      <c r="X22">
        <f t="shared" si="4"/>
        <v>1992</v>
      </c>
      <c r="Y22" s="15">
        <f t="shared" si="5"/>
        <v>85966.8780067716</v>
      </c>
      <c r="Z22" s="15">
        <f t="shared" si="13"/>
        <v>85340.354449999999</v>
      </c>
      <c r="AL22">
        <f t="shared" si="6"/>
        <v>1992</v>
      </c>
      <c r="AM22" s="15">
        <f t="shared" si="14"/>
        <v>85340.354449999999</v>
      </c>
      <c r="AN22" s="15">
        <f>Indicators_Data_2011_update!Z21</f>
        <v>85340.354449999999</v>
      </c>
      <c r="AY22">
        <f t="shared" si="8"/>
        <v>1990</v>
      </c>
      <c r="AZ22" s="19">
        <f t="shared" si="9"/>
        <v>87812.445890000003</v>
      </c>
    </row>
    <row r="23" spans="3:52" x14ac:dyDescent="0.2">
      <c r="C23">
        <f t="shared" si="2"/>
        <v>1993</v>
      </c>
      <c r="D23" s="15">
        <f>Indicators_Data_2011_update!Z22</f>
        <v>85681.059360000014</v>
      </c>
      <c r="E23">
        <f>NAICS_3D_pivot2!AU26</f>
        <v>82067.5</v>
      </c>
      <c r="G23" s="16">
        <f t="shared" si="3"/>
        <v>11.363877319324688</v>
      </c>
      <c r="H23" s="16">
        <f t="shared" si="12"/>
        <v>11.358387069190853</v>
      </c>
      <c r="I23" s="16">
        <f t="shared" si="0"/>
        <v>11.315297358358885</v>
      </c>
      <c r="X23">
        <f t="shared" si="4"/>
        <v>1993</v>
      </c>
      <c r="Y23" s="15">
        <f t="shared" si="5"/>
        <v>86152.76350962877</v>
      </c>
      <c r="Z23" s="15">
        <f t="shared" si="13"/>
        <v>85681.059360000014</v>
      </c>
      <c r="AL23">
        <f t="shared" si="6"/>
        <v>1993</v>
      </c>
      <c r="AM23" s="15">
        <f t="shared" si="14"/>
        <v>85681.059360000014</v>
      </c>
      <c r="AN23" s="15">
        <f>Indicators_Data_2011_update!Z22</f>
        <v>85681.059360000014</v>
      </c>
      <c r="AY23">
        <f t="shared" si="8"/>
        <v>1991</v>
      </c>
      <c r="AZ23" s="19">
        <f t="shared" si="9"/>
        <v>81411.494840000014</v>
      </c>
    </row>
    <row r="24" spans="3:52" x14ac:dyDescent="0.2">
      <c r="C24">
        <f t="shared" si="2"/>
        <v>1994</v>
      </c>
      <c r="D24" s="15">
        <f>Indicators_Data_2011_update!Z23</f>
        <v>91072.346690000006</v>
      </c>
      <c r="E24">
        <f>NAICS_3D_pivot2!AU27</f>
        <v>87638.5</v>
      </c>
      <c r="G24" s="16">
        <f t="shared" si="3"/>
        <v>11.420764734647801</v>
      </c>
      <c r="H24" s="16">
        <f t="shared" si="12"/>
        <v>11.419409488210549</v>
      </c>
      <c r="I24" s="16">
        <f t="shared" si="0"/>
        <v>11.380975678090545</v>
      </c>
      <c r="X24">
        <f t="shared" si="4"/>
        <v>1994</v>
      </c>
      <c r="Y24" s="15">
        <f t="shared" si="5"/>
        <v>91195.855837145471</v>
      </c>
      <c r="Z24" s="15">
        <f t="shared" si="13"/>
        <v>91072.346690000006</v>
      </c>
      <c r="AL24">
        <f t="shared" si="6"/>
        <v>1994</v>
      </c>
      <c r="AM24" s="15">
        <f t="shared" si="14"/>
        <v>91072.346690000006</v>
      </c>
      <c r="AN24" s="15">
        <f>Indicators_Data_2011_update!Z23</f>
        <v>91072.346690000006</v>
      </c>
      <c r="AY24">
        <f t="shared" si="8"/>
        <v>1992</v>
      </c>
      <c r="AZ24" s="19">
        <f t="shared" si="9"/>
        <v>85340.354449999999</v>
      </c>
    </row>
    <row r="25" spans="3:52" x14ac:dyDescent="0.2">
      <c r="C25">
        <f t="shared" si="2"/>
        <v>1995</v>
      </c>
      <c r="D25" s="15">
        <f>Indicators_Data_2011_update!Z24</f>
        <v>93634.99093</v>
      </c>
      <c r="E25">
        <f>NAICS_3D_pivot2!AU28</f>
        <v>89952.2</v>
      </c>
      <c r="G25" s="16">
        <f t="shared" si="3"/>
        <v>11.443334942847672</v>
      </c>
      <c r="H25" s="16">
        <f t="shared" si="12"/>
        <v>11.447159427329115</v>
      </c>
      <c r="I25" s="16">
        <f t="shared" si="0"/>
        <v>11.407033697111826</v>
      </c>
      <c r="X25">
        <f t="shared" si="4"/>
        <v>1995</v>
      </c>
      <c r="Y25" s="15">
        <f t="shared" si="5"/>
        <v>93277.56927271653</v>
      </c>
      <c r="Z25" s="15">
        <f t="shared" si="13"/>
        <v>93634.99093</v>
      </c>
      <c r="AL25">
        <f t="shared" si="6"/>
        <v>1995</v>
      </c>
      <c r="AM25" s="15">
        <f t="shared" si="14"/>
        <v>93634.99093</v>
      </c>
      <c r="AN25" s="15">
        <f>Indicators_Data_2011_update!Z24</f>
        <v>93634.99093</v>
      </c>
      <c r="AY25">
        <f t="shared" si="8"/>
        <v>1993</v>
      </c>
      <c r="AZ25" s="19">
        <f t="shared" si="9"/>
        <v>85681.059360000014</v>
      </c>
    </row>
    <row r="26" spans="3:52" x14ac:dyDescent="0.2">
      <c r="C26">
        <f t="shared" si="2"/>
        <v>1996</v>
      </c>
      <c r="D26" s="15">
        <f>Indicators_Data_2011_update!Z25</f>
        <v>96163.677869999985</v>
      </c>
      <c r="E26">
        <f>NAICS_3D_pivot2!AU29</f>
        <v>92915.5</v>
      </c>
      <c r="G26" s="16">
        <f t="shared" si="3"/>
        <v>11.471408716923353</v>
      </c>
      <c r="H26" s="16">
        <f t="shared" si="12"/>
        <v>11.473806996437787</v>
      </c>
      <c r="I26" s="16">
        <f t="shared" si="0"/>
        <v>11.439445756955717</v>
      </c>
      <c r="X26">
        <f t="shared" si="4"/>
        <v>1996</v>
      </c>
      <c r="Y26" s="15">
        <f t="shared" si="5"/>
        <v>95933.326824838063</v>
      </c>
      <c r="Z26" s="15">
        <f t="shared" si="13"/>
        <v>96163.677869999985</v>
      </c>
      <c r="AL26">
        <f t="shared" si="6"/>
        <v>1996</v>
      </c>
      <c r="AM26" s="15">
        <f t="shared" si="14"/>
        <v>96163.677869999985</v>
      </c>
      <c r="AN26" s="15">
        <f>Indicators_Data_2011_update!Z25</f>
        <v>96163.677869999985</v>
      </c>
      <c r="AY26">
        <f t="shared" si="8"/>
        <v>1994</v>
      </c>
      <c r="AZ26" s="19">
        <f t="shared" si="9"/>
        <v>91072.346690000006</v>
      </c>
    </row>
    <row r="27" spans="3:52" x14ac:dyDescent="0.2">
      <c r="C27">
        <f t="shared" si="2"/>
        <v>1997</v>
      </c>
      <c r="D27" s="15">
        <f>Indicators_Data_2011_update!Z26</f>
        <v>98855.359849999993</v>
      </c>
      <c r="E27">
        <f>NAICS_3D_pivot2!AU30</f>
        <v>95230</v>
      </c>
      <c r="G27" s="16">
        <f t="shared" si="3"/>
        <v>11.492719991401019</v>
      </c>
      <c r="H27" s="16">
        <f t="shared" si="12"/>
        <v>11.501413049182418</v>
      </c>
      <c r="I27" s="16">
        <f t="shared" si="0"/>
        <v>11.464050297188091</v>
      </c>
      <c r="X27">
        <f t="shared" si="4"/>
        <v>1997</v>
      </c>
      <c r="Y27" s="15">
        <f t="shared" si="5"/>
        <v>97999.728907709359</v>
      </c>
      <c r="Z27" s="15">
        <f t="shared" si="13"/>
        <v>98855.359849999993</v>
      </c>
      <c r="AL27">
        <f t="shared" si="6"/>
        <v>1997</v>
      </c>
      <c r="AM27" s="15">
        <f t="shared" si="14"/>
        <v>98855.359849999993</v>
      </c>
      <c r="AN27" s="15">
        <f>Indicators_Data_2011_update!Z26</f>
        <v>98855.359849999993</v>
      </c>
      <c r="AY27">
        <f t="shared" si="8"/>
        <v>1995</v>
      </c>
      <c r="AZ27" s="19">
        <f t="shared" si="9"/>
        <v>93634.99093</v>
      </c>
    </row>
    <row r="28" spans="3:52" x14ac:dyDescent="0.2">
      <c r="C28">
        <f t="shared" si="2"/>
        <v>1998</v>
      </c>
      <c r="D28" s="15">
        <f>Indicators_Data_2011_update!Z27</f>
        <v>104638.28804</v>
      </c>
      <c r="E28">
        <f>NAICS_3D_pivot2!AU31</f>
        <v>100885.3</v>
      </c>
      <c r="G28" s="16">
        <f t="shared" si="3"/>
        <v>11.542687622234189</v>
      </c>
      <c r="H28" s="16">
        <f t="shared" si="12"/>
        <v>11.558264806083185</v>
      </c>
      <c r="I28" s="16">
        <f t="shared" si="0"/>
        <v>11.521739506927263</v>
      </c>
      <c r="X28">
        <f t="shared" si="4"/>
        <v>1998</v>
      </c>
      <c r="Y28" s="15">
        <f t="shared" si="5"/>
        <v>103020.94769714634</v>
      </c>
      <c r="Z28" s="15">
        <f t="shared" si="13"/>
        <v>104638.28804</v>
      </c>
      <c r="AL28">
        <f t="shared" si="6"/>
        <v>1998</v>
      </c>
      <c r="AM28" s="15">
        <f t="shared" si="14"/>
        <v>104638.28804</v>
      </c>
      <c r="AN28" s="15">
        <f>Indicators_Data_2011_update!Z27</f>
        <v>104638.28804</v>
      </c>
      <c r="AY28">
        <f t="shared" si="8"/>
        <v>1996</v>
      </c>
      <c r="AZ28" s="19">
        <f t="shared" si="9"/>
        <v>96163.677869999985</v>
      </c>
    </row>
    <row r="29" spans="3:52" x14ac:dyDescent="0.2">
      <c r="C29">
        <f t="shared" si="2"/>
        <v>1999</v>
      </c>
      <c r="D29" s="15">
        <f>Indicators_Data_2011_update!Z28</f>
        <v>108304.54453000001</v>
      </c>
      <c r="E29">
        <f>NAICS_3D_pivot2!AU32</f>
        <v>104449.1</v>
      </c>
      <c r="G29" s="16">
        <f t="shared" si="3"/>
        <v>11.572756650120979</v>
      </c>
      <c r="H29" s="16">
        <f t="shared" si="12"/>
        <v>11.59270239452789</v>
      </c>
      <c r="I29" s="16">
        <f t="shared" si="0"/>
        <v>11.55645515038464</v>
      </c>
      <c r="X29">
        <f t="shared" si="4"/>
        <v>1999</v>
      </c>
      <c r="Y29" s="15">
        <f t="shared" si="5"/>
        <v>106165.73078983257</v>
      </c>
      <c r="Z29" s="15">
        <f t="shared" si="13"/>
        <v>108304.54453000001</v>
      </c>
      <c r="AL29">
        <f t="shared" si="6"/>
        <v>1999</v>
      </c>
      <c r="AM29" s="15">
        <f t="shared" si="14"/>
        <v>108304.54453000001</v>
      </c>
      <c r="AN29" s="15">
        <f>Indicators_Data_2011_update!Z28</f>
        <v>108304.54453000001</v>
      </c>
      <c r="AY29">
        <f t="shared" si="8"/>
        <v>1997</v>
      </c>
      <c r="AZ29" s="19">
        <f t="shared" si="9"/>
        <v>98855.359849999993</v>
      </c>
    </row>
    <row r="30" spans="3:52" x14ac:dyDescent="0.2">
      <c r="C30">
        <f t="shared" si="2"/>
        <v>2000</v>
      </c>
      <c r="D30" s="15">
        <f>Indicators_Data_2011_update!Z29</f>
        <v>107578.99022000001</v>
      </c>
      <c r="E30">
        <f>NAICS_3D_pivot2!AU33</f>
        <v>103999.70000000001</v>
      </c>
      <c r="G30" s="16">
        <f t="shared" si="3"/>
        <v>11.569021926178788</v>
      </c>
      <c r="H30" s="16">
        <f t="shared" si="12"/>
        <v>11.585980649466023</v>
      </c>
      <c r="I30" s="16">
        <f t="shared" si="0"/>
        <v>11.552143293503965</v>
      </c>
      <c r="X30">
        <f t="shared" si="4"/>
        <v>2000</v>
      </c>
      <c r="Y30" s="15">
        <f t="shared" si="5"/>
        <v>105769.97058078615</v>
      </c>
      <c r="Z30" s="15">
        <f t="shared" si="13"/>
        <v>107578.99022000001</v>
      </c>
      <c r="AL30">
        <f t="shared" si="6"/>
        <v>2000</v>
      </c>
      <c r="AM30" s="15">
        <f t="shared" si="14"/>
        <v>107578.99022000001</v>
      </c>
      <c r="AN30" s="15">
        <f>Indicators_Data_2011_update!Z29</f>
        <v>107578.99022000001</v>
      </c>
      <c r="AY30">
        <f t="shared" si="8"/>
        <v>1998</v>
      </c>
      <c r="AZ30" s="19">
        <f t="shared" si="9"/>
        <v>104638.28804</v>
      </c>
    </row>
    <row r="31" spans="3:52" x14ac:dyDescent="0.2">
      <c r="C31">
        <f t="shared" si="2"/>
        <v>2001</v>
      </c>
      <c r="D31" s="15">
        <f>Indicators_Data_2011_update!Z30</f>
        <v>101255.00904999999</v>
      </c>
      <c r="E31">
        <f>NAICS_3D_pivot2!AU34</f>
        <v>98055.2</v>
      </c>
      <c r="G31" s="16">
        <f t="shared" si="3"/>
        <v>11.518042439662519</v>
      </c>
      <c r="H31" s="16">
        <f t="shared" si="12"/>
        <v>11.525397455843848</v>
      </c>
      <c r="I31" s="16">
        <f t="shared" si="0"/>
        <v>11.493285864384472</v>
      </c>
      <c r="X31">
        <f t="shared" si="4"/>
        <v>2001</v>
      </c>
      <c r="Y31" s="15">
        <f t="shared" si="5"/>
        <v>100513.00887658777</v>
      </c>
      <c r="Z31" s="15">
        <f t="shared" si="13"/>
        <v>101255.00904999999</v>
      </c>
      <c r="AL31">
        <f t="shared" si="6"/>
        <v>2001</v>
      </c>
      <c r="AM31" s="15">
        <f t="shared" si="14"/>
        <v>101255.00904999999</v>
      </c>
      <c r="AN31" s="15">
        <f>Indicators_Data_2011_update!Z30</f>
        <v>101255.00904999999</v>
      </c>
      <c r="AY31">
        <f t="shared" si="8"/>
        <v>1999</v>
      </c>
      <c r="AZ31" s="19">
        <f t="shared" si="9"/>
        <v>108304.54453000001</v>
      </c>
    </row>
    <row r="32" spans="3:52" x14ac:dyDescent="0.2">
      <c r="C32">
        <f t="shared" si="2"/>
        <v>2002</v>
      </c>
      <c r="D32" s="15">
        <f>Indicators_Data_2011_update!Z31</f>
        <v>103465.62927999999</v>
      </c>
      <c r="E32">
        <f>NAICS_3D_pivot2!AU35</f>
        <v>100409.60000000001</v>
      </c>
      <c r="G32" s="16">
        <f t="shared" si="3"/>
        <v>11.538593834199622</v>
      </c>
      <c r="H32" s="16">
        <f t="shared" si="12"/>
        <v>11.546994752284167</v>
      </c>
      <c r="I32" s="16">
        <f t="shared" si="0"/>
        <v>11.517013099198582</v>
      </c>
      <c r="X32">
        <f t="shared" si="4"/>
        <v>2002</v>
      </c>
      <c r="Y32" s="15">
        <f t="shared" si="5"/>
        <v>102600.06386655157</v>
      </c>
      <c r="Z32" s="15">
        <f t="shared" si="13"/>
        <v>103465.62927999999</v>
      </c>
      <c r="AL32">
        <f t="shared" si="6"/>
        <v>2002</v>
      </c>
      <c r="AM32" s="15">
        <f t="shared" si="14"/>
        <v>103465.62927999999</v>
      </c>
      <c r="AN32" s="15">
        <f>Indicators_Data_2011_update!Z31</f>
        <v>103465.62927999999</v>
      </c>
      <c r="AY32">
        <f t="shared" si="8"/>
        <v>2000</v>
      </c>
      <c r="AZ32" s="19">
        <f t="shared" si="9"/>
        <v>107578.99022000001</v>
      </c>
    </row>
    <row r="33" spans="3:52" x14ac:dyDescent="0.2">
      <c r="C33">
        <f t="shared" si="2"/>
        <v>2003</v>
      </c>
      <c r="D33" s="15">
        <f>Indicators_Data_2011_update!Z32</f>
        <v>103652.39443</v>
      </c>
      <c r="E33">
        <f>NAICS_3D_pivot2!AU36</f>
        <v>100396.8</v>
      </c>
      <c r="G33" s="16">
        <f t="shared" si="3"/>
        <v>11.538483411951688</v>
      </c>
      <c r="H33" s="16">
        <f t="shared" si="12"/>
        <v>11.548798218706603</v>
      </c>
      <c r="I33" s="16">
        <f t="shared" si="0"/>
        <v>11.516885613221866</v>
      </c>
      <c r="X33">
        <f t="shared" si="4"/>
        <v>2003</v>
      </c>
      <c r="Y33" s="15">
        <f t="shared" si="5"/>
        <v>102588.73516234328</v>
      </c>
      <c r="Z33" s="15">
        <f t="shared" si="13"/>
        <v>103652.39443</v>
      </c>
      <c r="AL33">
        <f t="shared" si="6"/>
        <v>2003</v>
      </c>
      <c r="AM33" s="15">
        <f t="shared" si="14"/>
        <v>103652.39443</v>
      </c>
      <c r="AN33" s="15">
        <f>Indicators_Data_2011_update!Z32</f>
        <v>103652.39443</v>
      </c>
      <c r="AY33">
        <f t="shared" si="8"/>
        <v>2001</v>
      </c>
      <c r="AZ33" s="19">
        <f t="shared" si="9"/>
        <v>101255.00904999999</v>
      </c>
    </row>
    <row r="34" spans="3:52" x14ac:dyDescent="0.2">
      <c r="C34">
        <f t="shared" si="2"/>
        <v>2004</v>
      </c>
      <c r="D34" s="15">
        <f>Indicators_Data_2011_update!Z33</f>
        <v>105939.98454</v>
      </c>
      <c r="E34">
        <f>NAICS_3D_pivot2!AU37</f>
        <v>106192.5</v>
      </c>
      <c r="G34" s="16">
        <f t="shared" si="3"/>
        <v>11.587094597359195</v>
      </c>
      <c r="H34" s="16">
        <f t="shared" si="12"/>
        <v>11.570628029166848</v>
      </c>
      <c r="I34" s="16">
        <f t="shared" si="0"/>
        <v>11.573008763827236</v>
      </c>
      <c r="X34">
        <f t="shared" si="4"/>
        <v>2004</v>
      </c>
      <c r="Y34" s="15">
        <f t="shared" si="5"/>
        <v>107698.8943805999</v>
      </c>
      <c r="Z34" s="15">
        <f t="shared" si="13"/>
        <v>105939.98454</v>
      </c>
      <c r="AL34">
        <f t="shared" si="6"/>
        <v>2004</v>
      </c>
      <c r="AM34" s="15">
        <f t="shared" si="14"/>
        <v>105939.98454</v>
      </c>
      <c r="AN34" s="15">
        <f>Indicators_Data_2011_update!Z33</f>
        <v>105939.98454</v>
      </c>
      <c r="AY34">
        <f t="shared" si="8"/>
        <v>2002</v>
      </c>
      <c r="AZ34" s="19">
        <f t="shared" si="9"/>
        <v>103465.62927999999</v>
      </c>
    </row>
    <row r="35" spans="3:52" x14ac:dyDescent="0.2">
      <c r="C35">
        <f t="shared" si="2"/>
        <v>2005</v>
      </c>
      <c r="D35" s="15">
        <f>Indicators_Data_2011_update!Z34</f>
        <v>113191</v>
      </c>
      <c r="E35">
        <f>NAICS_3D_pivot2!AU38</f>
        <v>113190</v>
      </c>
      <c r="G35" s="16">
        <f t="shared" si="3"/>
        <v>11.642367520795515</v>
      </c>
      <c r="H35" s="16">
        <f t="shared" si="12"/>
        <v>11.636831936290152</v>
      </c>
      <c r="I35" s="16">
        <f t="shared" si="0"/>
        <v>11.636823101626465</v>
      </c>
      <c r="X35">
        <f t="shared" si="4"/>
        <v>2005</v>
      </c>
      <c r="Y35" s="15">
        <f t="shared" si="5"/>
        <v>113819.31578887926</v>
      </c>
      <c r="Z35" s="15">
        <f t="shared" si="13"/>
        <v>113191</v>
      </c>
      <c r="AL35">
        <f t="shared" si="6"/>
        <v>2005</v>
      </c>
      <c r="AM35" s="15">
        <f t="shared" si="14"/>
        <v>113191</v>
      </c>
      <c r="AN35" s="15">
        <f>Indicators_Data_2011_update!Z34</f>
        <v>113191</v>
      </c>
      <c r="AY35">
        <f t="shared" si="8"/>
        <v>2003</v>
      </c>
      <c r="AZ35" s="19">
        <f t="shared" si="9"/>
        <v>103652.39443</v>
      </c>
    </row>
    <row r="36" spans="3:52" x14ac:dyDescent="0.2">
      <c r="C36">
        <f t="shared" si="2"/>
        <v>2006</v>
      </c>
      <c r="D36" s="15">
        <f>Indicators_Data_2011_update!Z35</f>
        <v>114843.5886</v>
      </c>
      <c r="E36">
        <f>NAICS_3D_pivot2!AU39</f>
        <v>114016.40000000001</v>
      </c>
      <c r="G36" s="16">
        <f t="shared" si="3"/>
        <v>11.648668322723138</v>
      </c>
      <c r="H36" s="16">
        <f t="shared" si="12"/>
        <v>11.651326382440605</v>
      </c>
      <c r="I36" s="16">
        <f t="shared" si="0"/>
        <v>11.644097576678949</v>
      </c>
      <c r="X36">
        <f t="shared" si="4"/>
        <v>2006</v>
      </c>
      <c r="Y36" s="15">
        <f t="shared" si="5"/>
        <v>114538.73282525119</v>
      </c>
      <c r="Z36" s="15">
        <f t="shared" si="13"/>
        <v>114843.5886</v>
      </c>
      <c r="AL36">
        <f t="shared" si="6"/>
        <v>2006</v>
      </c>
      <c r="AM36" s="15">
        <f t="shared" si="14"/>
        <v>114843.5886</v>
      </c>
      <c r="AN36" s="15">
        <f>Indicators_Data_2011_update!Z35</f>
        <v>114843.5886</v>
      </c>
      <c r="AY36">
        <f t="shared" si="8"/>
        <v>2004</v>
      </c>
      <c r="AZ36" s="19">
        <f t="shared" si="9"/>
        <v>105939.98454</v>
      </c>
    </row>
    <row r="37" spans="3:52" x14ac:dyDescent="0.2">
      <c r="C37">
        <f t="shared" si="2"/>
        <v>2007</v>
      </c>
      <c r="D37" s="15">
        <f>Indicators_Data_2011_update!Z36</f>
        <v>107054.91589</v>
      </c>
      <c r="E37">
        <f>NAICS_3D_pivot2!AU40</f>
        <v>104471</v>
      </c>
      <c r="G37" s="16">
        <f t="shared" si="3"/>
        <v>11.572938238501552</v>
      </c>
      <c r="H37" s="16">
        <f t="shared" si="12"/>
        <v>11.581097214402051</v>
      </c>
      <c r="I37" s="16">
        <f t="shared" si="0"/>
        <v>11.55666479991171</v>
      </c>
      <c r="X37">
        <f t="shared" si="4"/>
        <v>2007</v>
      </c>
      <c r="Y37" s="15">
        <f t="shared" si="5"/>
        <v>106185.01100343736</v>
      </c>
      <c r="Z37" s="15">
        <f t="shared" si="13"/>
        <v>107054.91589</v>
      </c>
      <c r="AL37">
        <f t="shared" si="6"/>
        <v>2007</v>
      </c>
      <c r="AM37" s="15">
        <f t="shared" si="14"/>
        <v>107054.91589</v>
      </c>
      <c r="AN37" s="15">
        <f>Indicators_Data_2011_update!Z36</f>
        <v>107054.91589</v>
      </c>
      <c r="AY37">
        <f t="shared" si="8"/>
        <v>2005</v>
      </c>
      <c r="AZ37" s="19">
        <f t="shared" si="9"/>
        <v>113191</v>
      </c>
    </row>
    <row r="38" spans="3:52" x14ac:dyDescent="0.2">
      <c r="C38">
        <f t="shared" si="2"/>
        <v>2008</v>
      </c>
      <c r="D38" s="15">
        <f>Indicators_Data_2011_update!Z37</f>
        <v>92238.213990000004</v>
      </c>
      <c r="E38">
        <f>NAICS_3D_pivot2!AU41</f>
        <v>99188.1</v>
      </c>
      <c r="G38" s="16">
        <f t="shared" si="3"/>
        <v>11.527992329144237</v>
      </c>
      <c r="H38" s="16">
        <f t="shared" si="12"/>
        <v>11.432129792114546</v>
      </c>
      <c r="I38" s="16">
        <f t="shared" si="0"/>
        <v>11.504773326399807</v>
      </c>
      <c r="X38">
        <f t="shared" si="4"/>
        <v>2008</v>
      </c>
      <c r="Y38" s="15">
        <f t="shared" si="5"/>
        <v>101518.09415815528</v>
      </c>
      <c r="Z38" s="15">
        <f t="shared" si="13"/>
        <v>92238.213990000004</v>
      </c>
      <c r="AL38">
        <f t="shared" si="6"/>
        <v>2008</v>
      </c>
      <c r="AM38" s="15">
        <f t="shared" si="14"/>
        <v>92238.213990000004</v>
      </c>
      <c r="AN38" s="15">
        <f>Indicators_Data_2011_update!Z37</f>
        <v>92238.213990000004</v>
      </c>
      <c r="AY38">
        <f t="shared" si="8"/>
        <v>2006</v>
      </c>
      <c r="AZ38" s="19">
        <f t="shared" si="9"/>
        <v>114843.5886</v>
      </c>
    </row>
    <row r="39" spans="3:52" x14ac:dyDescent="0.2">
      <c r="C39">
        <f t="shared" si="2"/>
        <v>2009</v>
      </c>
      <c r="D39" s="15">
        <f>Indicators_Data_2011_update!Z38</f>
        <v>71700.83894999999</v>
      </c>
      <c r="E39">
        <f>NAICS_3D_pivot2!AU42</f>
        <v>86026.4</v>
      </c>
      <c r="G39" s="16">
        <f t="shared" si="3"/>
        <v>11.404683604509984</v>
      </c>
      <c r="H39" s="16">
        <f t="shared" si="12"/>
        <v>11.180257727356077</v>
      </c>
      <c r="I39" s="16">
        <f t="shared" si="0"/>
        <v>11.36240950487211</v>
      </c>
      <c r="X39">
        <f t="shared" si="4"/>
        <v>2009</v>
      </c>
      <c r="Y39" s="15">
        <f t="shared" si="5"/>
        <v>89741.052205874585</v>
      </c>
      <c r="Z39" s="15">
        <f t="shared" si="13"/>
        <v>71700.83894999999</v>
      </c>
      <c r="AL39">
        <f t="shared" si="6"/>
        <v>2009</v>
      </c>
      <c r="AM39" s="15">
        <f t="shared" si="14"/>
        <v>71700.83894999999</v>
      </c>
      <c r="AN39" s="15">
        <f>Indicators_Data_2011_update!Z38</f>
        <v>71700.83894999999</v>
      </c>
      <c r="AY39">
        <f t="shared" si="8"/>
        <v>2007</v>
      </c>
      <c r="AZ39" s="19">
        <f t="shared" si="9"/>
        <v>107054.91589</v>
      </c>
    </row>
    <row r="40" spans="3:52" x14ac:dyDescent="0.2">
      <c r="C40">
        <f t="shared" si="2"/>
        <v>2010</v>
      </c>
      <c r="D40" s="15">
        <f>Indicators_Data_2011_update!Z39</f>
        <v>74767.183140000008</v>
      </c>
      <c r="E40">
        <f>NAICS_3D_pivot2!AU43</f>
        <v>88834.200000000012</v>
      </c>
      <c r="G40" s="16">
        <f t="shared" si="3"/>
        <v>11.432502232047298</v>
      </c>
      <c r="H40" s="16">
        <f t="shared" si="12"/>
        <v>11.222134339618382</v>
      </c>
      <c r="I40" s="16">
        <f t="shared" si="0"/>
        <v>11.394526989969897</v>
      </c>
      <c r="X40">
        <f t="shared" si="4"/>
        <v>2010</v>
      </c>
      <c r="Y40" s="15">
        <f t="shared" si="5"/>
        <v>92272.573582260593</v>
      </c>
      <c r="Z40" s="15">
        <f t="shared" si="13"/>
        <v>74767.183140000008</v>
      </c>
      <c r="AL40">
        <f t="shared" si="6"/>
        <v>2010</v>
      </c>
      <c r="AM40" s="15">
        <f t="shared" si="14"/>
        <v>74767.183140000008</v>
      </c>
      <c r="AN40" s="15">
        <f>Indicators_Data_2011_update!Z39</f>
        <v>74767.183140000008</v>
      </c>
      <c r="AY40">
        <f t="shared" si="8"/>
        <v>2008</v>
      </c>
      <c r="AZ40" s="19">
        <f t="shared" si="9"/>
        <v>92238.213990000004</v>
      </c>
    </row>
    <row r="41" spans="3:52" x14ac:dyDescent="0.2">
      <c r="C41">
        <f t="shared" si="2"/>
        <v>2011</v>
      </c>
      <c r="D41" s="15">
        <f>Indicators_Data_2011_update!Z40</f>
        <v>73545.852249999996</v>
      </c>
      <c r="E41">
        <f>NAICS_3D_pivot2!AU44</f>
        <v>0</v>
      </c>
      <c r="G41" s="16" t="e">
        <f t="shared" ref="G41" si="15">$L$3+$K$3*I41</f>
        <v>#NUM!</v>
      </c>
      <c r="H41" s="16">
        <f t="shared" ref="H41" si="16">LN(D41)</f>
        <v>11.205664330829615</v>
      </c>
      <c r="I41" s="16" t="e">
        <f t="shared" ref="I41" si="17">LN(E41)</f>
        <v>#NUM!</v>
      </c>
      <c r="X41">
        <f t="shared" ref="X41" si="18">C41</f>
        <v>2011</v>
      </c>
      <c r="Y41" s="15" t="e">
        <f t="shared" ref="Y41" si="19">EXP(G41)</f>
        <v>#NUM!</v>
      </c>
      <c r="Z41" s="15">
        <f t="shared" ref="Z41" si="20">D41</f>
        <v>73545.852249999996</v>
      </c>
      <c r="AL41">
        <f t="shared" ref="AL41" si="21">X41</f>
        <v>2011</v>
      </c>
      <c r="AM41" s="15">
        <f t="shared" ref="AM41" si="22">D41</f>
        <v>73545.852249999996</v>
      </c>
      <c r="AN41" s="15">
        <f>Indicators_Data_2011_update!Z40</f>
        <v>73545.852249999996</v>
      </c>
      <c r="AY41">
        <f t="shared" si="8"/>
        <v>2009</v>
      </c>
      <c r="AZ41" s="19">
        <f t="shared" si="9"/>
        <v>71700.83894999999</v>
      </c>
    </row>
    <row r="42" spans="3:52" x14ac:dyDescent="0.2">
      <c r="Y42" s="15"/>
      <c r="Z42" s="15"/>
      <c r="AY42">
        <f t="shared" si="8"/>
        <v>2010</v>
      </c>
      <c r="AZ42" s="19">
        <f t="shared" si="9"/>
        <v>74767.183140000008</v>
      </c>
    </row>
    <row r="43" spans="3:52" x14ac:dyDescent="0.2">
      <c r="AY43">
        <f t="shared" si="8"/>
        <v>2011</v>
      </c>
      <c r="AZ43" s="19">
        <f t="shared" ref="AZ43" si="23">AM41</f>
        <v>73545.852249999996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C1:BG43"/>
  <sheetViews>
    <sheetView topLeftCell="AN2" workbookViewId="0">
      <selection activeCell="AY42" sqref="AY42"/>
    </sheetView>
  </sheetViews>
  <sheetFormatPr defaultRowHeight="12.75" x14ac:dyDescent="0.2"/>
  <cols>
    <col min="38" max="38" width="11.140625" customWidth="1"/>
    <col min="52" max="52" width="11" customWidth="1"/>
  </cols>
  <sheetData>
    <row r="1" spans="3:59" ht="13.5" thickBot="1" x14ac:dyDescent="0.25">
      <c r="C1" s="17"/>
      <c r="D1" s="17" t="s">
        <v>491</v>
      </c>
      <c r="E1" s="17" t="s">
        <v>492</v>
      </c>
      <c r="G1" s="17" t="s">
        <v>495</v>
      </c>
      <c r="H1" s="17" t="s">
        <v>493</v>
      </c>
      <c r="I1" s="17" t="s">
        <v>494</v>
      </c>
      <c r="K1" s="17" t="s">
        <v>498</v>
      </c>
      <c r="L1" s="17"/>
      <c r="X1" s="17"/>
      <c r="Y1" s="17" t="s">
        <v>496</v>
      </c>
      <c r="Z1" s="17" t="s">
        <v>497</v>
      </c>
      <c r="AM1" s="17" t="s">
        <v>503</v>
      </c>
      <c r="AN1" s="17" t="s">
        <v>502</v>
      </c>
      <c r="AZ1" t="s">
        <v>511</v>
      </c>
      <c r="BC1" t="s">
        <v>514</v>
      </c>
    </row>
    <row r="2" spans="3:59" x14ac:dyDescent="0.2">
      <c r="C2">
        <f>1972</f>
        <v>1972</v>
      </c>
      <c r="D2" s="15"/>
      <c r="E2">
        <f>NAICS_3D_pivot2!AV5</f>
        <v>102854.8</v>
      </c>
      <c r="G2" s="16">
        <f>$L$3+$K$3*I2</f>
        <v>11.533496216668949</v>
      </c>
      <c r="H2" s="16"/>
      <c r="I2" s="16">
        <f t="shared" ref="I2:I40" si="0">LN(E2)</f>
        <v>11.541073563899729</v>
      </c>
      <c r="K2" t="s">
        <v>499</v>
      </c>
      <c r="L2" t="s">
        <v>500</v>
      </c>
      <c r="X2">
        <f>C2</f>
        <v>1972</v>
      </c>
      <c r="Y2" s="15">
        <f>EXP(G2)</f>
        <v>102078.37878753511</v>
      </c>
      <c r="Z2" s="15"/>
      <c r="AL2">
        <f>X2</f>
        <v>1972</v>
      </c>
      <c r="AM2" s="15">
        <f t="shared" ref="AM2:AM16" si="1">Y2*$AK$17</f>
        <v>102625.95633226461</v>
      </c>
      <c r="AY2">
        <v>1970</v>
      </c>
      <c r="AZ2" s="19">
        <f>BF6*AM$2</f>
        <v>89166.814518197119</v>
      </c>
    </row>
    <row r="3" spans="3:59" x14ac:dyDescent="0.2">
      <c r="C3">
        <f t="shared" ref="C3:C41" si="2">C2+1</f>
        <v>1973</v>
      </c>
      <c r="D3" s="15"/>
      <c r="E3">
        <f>NAICS_3D_pivot2!AV6</f>
        <v>111608</v>
      </c>
      <c r="G3" s="16">
        <f t="shared" ref="G3:G40" si="3">$L$3+$K$3*I3</f>
        <v>11.620959715588915</v>
      </c>
      <c r="H3" s="16"/>
      <c r="I3" s="16">
        <f t="shared" si="0"/>
        <v>11.622748010947944</v>
      </c>
      <c r="K3" s="14">
        <f t="array" ref="K3:L8">LINEST(H17:H40,I17:I40,1,1)</f>
        <v>1.0708795967523939</v>
      </c>
      <c r="L3" s="14">
        <v>-0.82560398752970698</v>
      </c>
      <c r="X3">
        <f t="shared" ref="X3:X40" si="4">C3</f>
        <v>1973</v>
      </c>
      <c r="Y3" s="15">
        <f t="shared" ref="Y3:Y40" si="5">EXP(G3)</f>
        <v>111408.59028644487</v>
      </c>
      <c r="Z3" s="15"/>
      <c r="AL3">
        <f t="shared" ref="AL3:AL40" si="6">X3</f>
        <v>1973</v>
      </c>
      <c r="AM3" s="15">
        <f t="shared" si="1"/>
        <v>112006.21774737665</v>
      </c>
      <c r="AY3">
        <f>AY2+1</f>
        <v>1971</v>
      </c>
      <c r="AZ3" s="19">
        <f t="shared" ref="AZ3:AZ4" si="7">BF7*AM$2</f>
        <v>95896.385425230867</v>
      </c>
      <c r="BC3" t="s">
        <v>518</v>
      </c>
      <c r="BE3" t="s">
        <v>507</v>
      </c>
    </row>
    <row r="4" spans="3:59" x14ac:dyDescent="0.2">
      <c r="C4">
        <f t="shared" si="2"/>
        <v>1974</v>
      </c>
      <c r="D4" s="15"/>
      <c r="E4">
        <f>NAICS_3D_pivot2!AV7</f>
        <v>114854.1</v>
      </c>
      <c r="G4" s="16">
        <f t="shared" si="3"/>
        <v>11.651661721474158</v>
      </c>
      <c r="H4" s="16"/>
      <c r="I4" s="16">
        <f t="shared" si="0"/>
        <v>11.651417906217544</v>
      </c>
      <c r="K4">
        <v>6.4050089598775256E-2</v>
      </c>
      <c r="L4">
        <v>0.76679949793020807</v>
      </c>
      <c r="X4">
        <f t="shared" si="4"/>
        <v>1974</v>
      </c>
      <c r="Y4" s="15">
        <f t="shared" si="5"/>
        <v>114882.10659594365</v>
      </c>
      <c r="Z4" s="15"/>
      <c r="AL4">
        <f t="shared" si="6"/>
        <v>1974</v>
      </c>
      <c r="AM4" s="15">
        <f t="shared" si="1"/>
        <v>115498.36698928408</v>
      </c>
      <c r="AY4">
        <f t="shared" ref="AY4:AY43" si="8">AY3+1</f>
        <v>1972</v>
      </c>
      <c r="AZ4" s="19">
        <f t="shared" si="7"/>
        <v>102625.95633226461</v>
      </c>
      <c r="BB4" t="s">
        <v>508</v>
      </c>
      <c r="BC4">
        <v>10101</v>
      </c>
      <c r="BE4">
        <f>SUM(BC4:BD4)</f>
        <v>10101</v>
      </c>
      <c r="BG4" t="s">
        <v>519</v>
      </c>
    </row>
    <row r="5" spans="3:59" x14ac:dyDescent="0.2">
      <c r="C5">
        <f t="shared" si="2"/>
        <v>1975</v>
      </c>
      <c r="D5" s="15"/>
      <c r="E5">
        <f>NAICS_3D_pivot2!AV8</f>
        <v>100910.6</v>
      </c>
      <c r="G5" s="16">
        <f t="shared" si="3"/>
        <v>11.513060290886605</v>
      </c>
      <c r="H5" s="16"/>
      <c r="I5" s="16">
        <f t="shared" si="0"/>
        <v>11.521990255333277</v>
      </c>
      <c r="K5">
        <v>0.92704085282541815</v>
      </c>
      <c r="L5">
        <v>1.8672760136845875E-2</v>
      </c>
      <c r="X5">
        <f t="shared" si="4"/>
        <v>1975</v>
      </c>
      <c r="Y5" s="15">
        <f t="shared" si="5"/>
        <v>100013.48350057988</v>
      </c>
      <c r="Z5" s="15"/>
      <c r="AL5">
        <f t="shared" si="6"/>
        <v>1975</v>
      </c>
      <c r="AM5" s="15">
        <f t="shared" si="1"/>
        <v>100549.98435791697</v>
      </c>
      <c r="AY5">
        <f t="shared" si="8"/>
        <v>1973</v>
      </c>
      <c r="AZ5" s="19">
        <f>AM3</f>
        <v>112006.21774737665</v>
      </c>
      <c r="BB5" t="s">
        <v>510</v>
      </c>
      <c r="BC5">
        <v>1</v>
      </c>
      <c r="BD5">
        <v>0</v>
      </c>
    </row>
    <row r="6" spans="3:59" x14ac:dyDescent="0.2">
      <c r="C6">
        <f t="shared" si="2"/>
        <v>1976</v>
      </c>
      <c r="D6" s="15"/>
      <c r="E6">
        <f>NAICS_3D_pivot2!AV9</f>
        <v>111599.4</v>
      </c>
      <c r="G6" s="16">
        <f t="shared" si="3"/>
        <v>11.620877195345082</v>
      </c>
      <c r="H6" s="16"/>
      <c r="I6" s="16">
        <f t="shared" si="0"/>
        <v>11.622670952570809</v>
      </c>
      <c r="K6">
        <v>279.53861238751648</v>
      </c>
      <c r="L6">
        <v>22</v>
      </c>
      <c r="X6">
        <f t="shared" si="4"/>
        <v>1976</v>
      </c>
      <c r="Y6" s="15">
        <f t="shared" si="5"/>
        <v>111399.39720172237</v>
      </c>
      <c r="Z6" s="15"/>
      <c r="AL6">
        <f t="shared" si="6"/>
        <v>1976</v>
      </c>
      <c r="AM6" s="15">
        <f t="shared" si="1"/>
        <v>111996.9753483251</v>
      </c>
      <c r="AY6">
        <f t="shared" si="8"/>
        <v>1974</v>
      </c>
      <c r="AZ6" s="19">
        <f t="shared" ref="AZ6:AZ42" si="9">AM4</f>
        <v>115498.36698928408</v>
      </c>
      <c r="BB6">
        <v>1970</v>
      </c>
      <c r="BC6">
        <v>106</v>
      </c>
      <c r="BE6" s="18">
        <f>BC$5*BC6+BD$5*BD6</f>
        <v>106</v>
      </c>
      <c r="BF6" s="16">
        <f>BE6/BE$8</f>
        <v>0.86885245901639341</v>
      </c>
      <c r="BG6" t="s">
        <v>512</v>
      </c>
    </row>
    <row r="7" spans="3:59" x14ac:dyDescent="0.2">
      <c r="C7">
        <f t="shared" si="2"/>
        <v>1977</v>
      </c>
      <c r="D7" s="15"/>
      <c r="E7">
        <f>NAICS_3D_pivot2!AV10</f>
        <v>117564.70000000001</v>
      </c>
      <c r="G7" s="16">
        <f t="shared" si="3"/>
        <v>11.676641265735968</v>
      </c>
      <c r="H7" s="16"/>
      <c r="I7" s="16">
        <f t="shared" si="0"/>
        <v>11.674744099318584</v>
      </c>
      <c r="K7">
        <v>9.7467278987591763E-2</v>
      </c>
      <c r="L7">
        <v>7.670783364819969E-3</v>
      </c>
      <c r="X7">
        <f t="shared" si="4"/>
        <v>1977</v>
      </c>
      <c r="Y7" s="15">
        <f t="shared" si="5"/>
        <v>117787.9515063788</v>
      </c>
      <c r="Z7" s="15"/>
      <c r="AL7">
        <f t="shared" si="6"/>
        <v>1977</v>
      </c>
      <c r="AM7" s="15">
        <f t="shared" si="1"/>
        <v>118419.79968079805</v>
      </c>
      <c r="AN7" s="15">
        <f>Indicators_Data_2011_update!AM6</f>
        <v>140272.53520000001</v>
      </c>
      <c r="AY7">
        <f t="shared" si="8"/>
        <v>1975</v>
      </c>
      <c r="AZ7" s="19">
        <f t="shared" si="9"/>
        <v>100549.98435791697</v>
      </c>
      <c r="BB7">
        <v>1971</v>
      </c>
      <c r="BC7">
        <v>114</v>
      </c>
      <c r="BE7" s="18">
        <f t="shared" ref="BE7:BE8" si="10">BC$5*BC7+BD$5*BD7</f>
        <v>114</v>
      </c>
      <c r="BF7" s="16">
        <f t="shared" ref="BF7:BF8" si="11">BE7/BE$8</f>
        <v>0.93442622950819676</v>
      </c>
    </row>
    <row r="8" spans="3:59" x14ac:dyDescent="0.2">
      <c r="C8">
        <f t="shared" si="2"/>
        <v>1978</v>
      </c>
      <c r="D8" s="15"/>
      <c r="E8">
        <f>NAICS_3D_pivot2!AV11</f>
        <v>123377.2</v>
      </c>
      <c r="G8" s="16">
        <f t="shared" si="3"/>
        <v>11.728319247591042</v>
      </c>
      <c r="H8" s="16"/>
      <c r="I8" s="16">
        <f t="shared" si="0"/>
        <v>11.723001608390375</v>
      </c>
      <c r="K8" t="e">
        <v>#N/A</v>
      </c>
      <c r="L8" t="e">
        <v>#N/A</v>
      </c>
      <c r="X8">
        <f t="shared" si="4"/>
        <v>1978</v>
      </c>
      <c r="Y8" s="15">
        <f t="shared" si="5"/>
        <v>124035.02291753542</v>
      </c>
      <c r="Z8" s="15"/>
      <c r="AL8">
        <f t="shared" si="6"/>
        <v>1978</v>
      </c>
      <c r="AM8" s="15">
        <f t="shared" si="1"/>
        <v>124700.38216516824</v>
      </c>
      <c r="AN8" s="15">
        <f>Indicators_Data_2011_update!AM7</f>
        <v>146602.79928000001</v>
      </c>
      <c r="AY8">
        <f t="shared" si="8"/>
        <v>1976</v>
      </c>
      <c r="AZ8" s="19">
        <f t="shared" si="9"/>
        <v>111996.9753483251</v>
      </c>
      <c r="BB8">
        <v>1972</v>
      </c>
      <c r="BC8">
        <v>122</v>
      </c>
      <c r="BE8" s="18">
        <f t="shared" si="10"/>
        <v>122</v>
      </c>
      <c r="BF8" s="16">
        <f t="shared" si="11"/>
        <v>1</v>
      </c>
    </row>
    <row r="9" spans="3:59" x14ac:dyDescent="0.2">
      <c r="C9">
        <f t="shared" si="2"/>
        <v>1979</v>
      </c>
      <c r="D9" s="15"/>
      <c r="E9">
        <f>NAICS_3D_pivot2!AV12</f>
        <v>124928.2</v>
      </c>
      <c r="G9" s="16">
        <f t="shared" si="3"/>
        <v>11.741697578118661</v>
      </c>
      <c r="H9" s="16"/>
      <c r="I9" s="16">
        <f t="shared" si="0"/>
        <v>11.73549445125356</v>
      </c>
      <c r="X9">
        <f t="shared" si="4"/>
        <v>1979</v>
      </c>
      <c r="Y9" s="15">
        <f t="shared" si="5"/>
        <v>125705.55399371512</v>
      </c>
      <c r="Z9" s="15"/>
      <c r="AL9">
        <f t="shared" si="6"/>
        <v>1979</v>
      </c>
      <c r="AM9" s="15">
        <f t="shared" si="1"/>
        <v>126379.87444660955</v>
      </c>
      <c r="AN9" s="15">
        <f>Indicators_Data_2011_update!AM8</f>
        <v>148622.62184000001</v>
      </c>
      <c r="AY9">
        <f t="shared" si="8"/>
        <v>1977</v>
      </c>
      <c r="AZ9" s="19">
        <f t="shared" si="9"/>
        <v>118419.79968079805</v>
      </c>
    </row>
    <row r="10" spans="3:59" x14ac:dyDescent="0.2">
      <c r="C10">
        <f t="shared" si="2"/>
        <v>1980</v>
      </c>
      <c r="D10" s="15"/>
      <c r="E10">
        <f>NAICS_3D_pivot2!AV13</f>
        <v>122924.29999999999</v>
      </c>
      <c r="G10" s="16">
        <f t="shared" si="3"/>
        <v>11.724380969375126</v>
      </c>
      <c r="H10" s="16"/>
      <c r="I10" s="16">
        <f t="shared" si="0"/>
        <v>11.719323997734742</v>
      </c>
      <c r="X10">
        <f t="shared" si="4"/>
        <v>1980</v>
      </c>
      <c r="Y10" s="15">
        <f t="shared" si="5"/>
        <v>123547.49912106813</v>
      </c>
      <c r="Z10" s="15"/>
      <c r="AL10">
        <f t="shared" si="6"/>
        <v>1980</v>
      </c>
      <c r="AM10" s="15">
        <f t="shared" si="1"/>
        <v>124210.24315197594</v>
      </c>
      <c r="AN10" s="15">
        <f>Indicators_Data_2011_update!AM9</f>
        <v>137542.27032000001</v>
      </c>
      <c r="AY10">
        <f t="shared" si="8"/>
        <v>1978</v>
      </c>
      <c r="AZ10" s="19">
        <f t="shared" si="9"/>
        <v>124700.38216516824</v>
      </c>
    </row>
    <row r="11" spans="3:59" x14ac:dyDescent="0.2">
      <c r="C11">
        <f t="shared" si="2"/>
        <v>1981</v>
      </c>
      <c r="D11" s="15"/>
      <c r="E11">
        <f>NAICS_3D_pivot2!AV14</f>
        <v>124973.9</v>
      </c>
      <c r="G11" s="16">
        <f t="shared" si="3"/>
        <v>11.742089245080379</v>
      </c>
      <c r="H11" s="16"/>
      <c r="I11" s="16">
        <f t="shared" si="0"/>
        <v>11.735860194482683</v>
      </c>
      <c r="X11">
        <f t="shared" si="4"/>
        <v>1981</v>
      </c>
      <c r="Y11" s="15">
        <f t="shared" si="5"/>
        <v>125754.79834918298</v>
      </c>
      <c r="Z11" s="15"/>
      <c r="AL11">
        <f t="shared" si="6"/>
        <v>1981</v>
      </c>
      <c r="AM11" s="15">
        <f t="shared" si="1"/>
        <v>126429.38296284857</v>
      </c>
      <c r="AN11" s="15">
        <f>Indicators_Data_2011_update!AM10</f>
        <v>136804.74836</v>
      </c>
      <c r="AY11">
        <f t="shared" si="8"/>
        <v>1979</v>
      </c>
      <c r="AZ11" s="19">
        <f t="shared" si="9"/>
        <v>126379.87444660955</v>
      </c>
    </row>
    <row r="12" spans="3:59" x14ac:dyDescent="0.2">
      <c r="C12">
        <f t="shared" si="2"/>
        <v>1982</v>
      </c>
      <c r="D12" s="15"/>
      <c r="E12">
        <f>NAICS_3D_pivot2!AV15</f>
        <v>123465.2</v>
      </c>
      <c r="G12" s="16">
        <f t="shared" si="3"/>
        <v>11.729082790714157</v>
      </c>
      <c r="H12" s="16"/>
      <c r="I12" s="16">
        <f t="shared" si="0"/>
        <v>11.72371461396582</v>
      </c>
      <c r="X12">
        <f t="shared" si="4"/>
        <v>1982</v>
      </c>
      <c r="Y12" s="15">
        <f t="shared" si="5"/>
        <v>124129.76517160497</v>
      </c>
      <c r="Z12" s="15"/>
      <c r="AL12">
        <f t="shared" si="6"/>
        <v>1982</v>
      </c>
      <c r="AM12" s="15">
        <f t="shared" si="1"/>
        <v>124795.63264371669</v>
      </c>
      <c r="AN12" s="15">
        <f>Indicators_Data_2011_update!AM11</f>
        <v>138972.71247999999</v>
      </c>
      <c r="AY12">
        <f t="shared" si="8"/>
        <v>1980</v>
      </c>
      <c r="AZ12" s="19">
        <f t="shared" si="9"/>
        <v>124210.24315197594</v>
      </c>
    </row>
    <row r="13" spans="3:59" x14ac:dyDescent="0.2">
      <c r="C13">
        <f t="shared" si="2"/>
        <v>1983</v>
      </c>
      <c r="D13" s="15"/>
      <c r="E13">
        <f>NAICS_3D_pivot2!AV16</f>
        <v>131376.40000000002</v>
      </c>
      <c r="G13" s="16">
        <f t="shared" si="3"/>
        <v>11.795592071183643</v>
      </c>
      <c r="H13" s="16"/>
      <c r="I13" s="16">
        <f t="shared" si="0"/>
        <v>11.785821764640074</v>
      </c>
      <c r="X13">
        <f t="shared" si="4"/>
        <v>1983</v>
      </c>
      <c r="Y13" s="15">
        <f t="shared" si="5"/>
        <v>132666.27869486756</v>
      </c>
      <c r="Z13" s="15"/>
      <c r="AL13">
        <f t="shared" si="6"/>
        <v>1983</v>
      </c>
      <c r="AM13" s="15">
        <f t="shared" si="1"/>
        <v>133377.93846081407</v>
      </c>
      <c r="AN13" s="15">
        <f>Indicators_Data_2011_update!AM12</f>
        <v>153963.6826</v>
      </c>
      <c r="AY13">
        <f t="shared" si="8"/>
        <v>1981</v>
      </c>
      <c r="AZ13" s="19">
        <f t="shared" si="9"/>
        <v>126429.38296284857</v>
      </c>
    </row>
    <row r="14" spans="3:59" x14ac:dyDescent="0.2">
      <c r="C14">
        <f t="shared" si="2"/>
        <v>1984</v>
      </c>
      <c r="D14" s="15"/>
      <c r="E14">
        <f>NAICS_3D_pivot2!AV17</f>
        <v>138320.20000000001</v>
      </c>
      <c r="G14" s="16">
        <f t="shared" si="3"/>
        <v>11.850747512393147</v>
      </c>
      <c r="H14" s="16"/>
      <c r="I14" s="16">
        <f t="shared" si="0"/>
        <v>11.837326566278625</v>
      </c>
      <c r="X14">
        <f t="shared" si="4"/>
        <v>1984</v>
      </c>
      <c r="Y14" s="15">
        <f t="shared" si="5"/>
        <v>140189.10110888677</v>
      </c>
      <c r="Z14" s="15"/>
      <c r="AL14">
        <f t="shared" si="6"/>
        <v>1984</v>
      </c>
      <c r="AM14" s="15">
        <f t="shared" si="1"/>
        <v>140941.11544037235</v>
      </c>
      <c r="AN14" s="15">
        <f>Indicators_Data_2011_update!AM13</f>
        <v>156598.37228000001</v>
      </c>
      <c r="AY14">
        <f t="shared" si="8"/>
        <v>1982</v>
      </c>
      <c r="AZ14" s="19">
        <f t="shared" si="9"/>
        <v>124795.63264371669</v>
      </c>
    </row>
    <row r="15" spans="3:59" x14ac:dyDescent="0.2">
      <c r="C15">
        <f t="shared" si="2"/>
        <v>1985</v>
      </c>
      <c r="D15" s="15"/>
      <c r="E15">
        <f>NAICS_3D_pivot2!AV18</f>
        <v>135828.4</v>
      </c>
      <c r="G15" s="16">
        <f t="shared" si="3"/>
        <v>11.831280031867411</v>
      </c>
      <c r="H15" s="16"/>
      <c r="I15" s="16">
        <f t="shared" si="0"/>
        <v>11.819147603316988</v>
      </c>
      <c r="X15">
        <f t="shared" si="4"/>
        <v>1985</v>
      </c>
      <c r="Y15" s="15">
        <f t="shared" si="5"/>
        <v>137486.36559559786</v>
      </c>
      <c r="Z15" s="15"/>
      <c r="AL15">
        <f t="shared" si="6"/>
        <v>1985</v>
      </c>
      <c r="AM15" s="15">
        <f t="shared" si="1"/>
        <v>138223.88168275397</v>
      </c>
      <c r="AN15" s="15">
        <f>Indicators_Data_2011_update!AM14</f>
        <v>159054.65492</v>
      </c>
      <c r="AY15">
        <f t="shared" si="8"/>
        <v>1983</v>
      </c>
      <c r="AZ15" s="19">
        <f t="shared" si="9"/>
        <v>133377.93846081407</v>
      </c>
    </row>
    <row r="16" spans="3:59" x14ac:dyDescent="0.2">
      <c r="C16">
        <f t="shared" si="2"/>
        <v>1986</v>
      </c>
      <c r="D16" s="15"/>
      <c r="E16">
        <f>NAICS_3D_pivot2!AV19</f>
        <v>138926.90000000002</v>
      </c>
      <c r="G16" s="16">
        <f t="shared" si="3"/>
        <v>11.85543433283903</v>
      </c>
      <c r="H16" s="16"/>
      <c r="I16" s="16">
        <f t="shared" si="0"/>
        <v>11.841703174498726</v>
      </c>
      <c r="X16">
        <f t="shared" si="4"/>
        <v>1986</v>
      </c>
      <c r="Y16" s="15">
        <f t="shared" si="5"/>
        <v>140847.68437947091</v>
      </c>
      <c r="Z16" s="15"/>
      <c r="AL16">
        <f t="shared" si="6"/>
        <v>1986</v>
      </c>
      <c r="AM16" s="15">
        <f t="shared" si="1"/>
        <v>141603.2315395005</v>
      </c>
      <c r="AN16" s="15">
        <f>Indicators_Data_2011_update!AM15</f>
        <v>163143.68056000001</v>
      </c>
      <c r="AY16">
        <f t="shared" si="8"/>
        <v>1984</v>
      </c>
      <c r="AZ16" s="19">
        <f t="shared" si="9"/>
        <v>140941.11544037235</v>
      </c>
    </row>
    <row r="17" spans="3:52" x14ac:dyDescent="0.2">
      <c r="C17">
        <f t="shared" si="2"/>
        <v>1987</v>
      </c>
      <c r="D17" s="15">
        <f>Indicators_Data_2011_update!AM16</f>
        <v>152561.913</v>
      </c>
      <c r="E17">
        <f>NAICS_3D_pivot2!AV20</f>
        <v>148941.79999999999</v>
      </c>
      <c r="G17" s="16">
        <f t="shared" si="3"/>
        <v>11.929975830775513</v>
      </c>
      <c r="H17" s="16">
        <f t="shared" ref="H17:H40" si="12">LN(D17)</f>
        <v>11.935325779524472</v>
      </c>
      <c r="I17" s="16">
        <f t="shared" si="0"/>
        <v>11.911310904595126</v>
      </c>
      <c r="K17">
        <f>EXP(G17)</f>
        <v>151747.89400592304</v>
      </c>
      <c r="L17">
        <f>EXP(H17)</f>
        <v>152561.91299999994</v>
      </c>
      <c r="X17">
        <f t="shared" si="4"/>
        <v>1987</v>
      </c>
      <c r="Y17" s="15">
        <f t="shared" si="5"/>
        <v>151747.89400592304</v>
      </c>
      <c r="Z17" s="15">
        <f t="shared" ref="Z17:Z40" si="13">D17</f>
        <v>152561.913</v>
      </c>
      <c r="AK17">
        <f>Z17/Y17</f>
        <v>1.005364285279934</v>
      </c>
      <c r="AL17">
        <f t="shared" si="6"/>
        <v>1987</v>
      </c>
      <c r="AM17" s="15">
        <f>D17</f>
        <v>152561.913</v>
      </c>
      <c r="AN17" s="15">
        <f>Indicators_Data_2011_update!AM16</f>
        <v>152561.913</v>
      </c>
      <c r="AY17">
        <f t="shared" si="8"/>
        <v>1985</v>
      </c>
      <c r="AZ17" s="19">
        <f t="shared" si="9"/>
        <v>138223.88168275397</v>
      </c>
    </row>
    <row r="18" spans="3:52" x14ac:dyDescent="0.2">
      <c r="C18">
        <f t="shared" si="2"/>
        <v>1988</v>
      </c>
      <c r="D18" s="15">
        <f>Indicators_Data_2011_update!AM17</f>
        <v>157807.39856</v>
      </c>
      <c r="E18">
        <f>NAICS_3D_pivot2!AV21</f>
        <v>153703.4</v>
      </c>
      <c r="G18" s="16">
        <f t="shared" si="3"/>
        <v>11.963675496834863</v>
      </c>
      <c r="H18" s="16">
        <f t="shared" si="12"/>
        <v>11.969130571972885</v>
      </c>
      <c r="I18" s="16">
        <f t="shared" si="0"/>
        <v>11.942780050296985</v>
      </c>
      <c r="X18">
        <f t="shared" si="4"/>
        <v>1988</v>
      </c>
      <c r="Y18" s="15">
        <f t="shared" si="5"/>
        <v>156948.89108385716</v>
      </c>
      <c r="Z18" s="15">
        <f t="shared" si="13"/>
        <v>157807.39856</v>
      </c>
      <c r="AL18">
        <f t="shared" si="6"/>
        <v>1988</v>
      </c>
      <c r="AM18" s="15">
        <f t="shared" ref="AM18:AM40" si="14">D18</f>
        <v>157807.39856</v>
      </c>
      <c r="AN18" s="15">
        <f>Indicators_Data_2011_update!AM17</f>
        <v>157807.39856</v>
      </c>
      <c r="AY18">
        <f t="shared" si="8"/>
        <v>1986</v>
      </c>
      <c r="AZ18" s="19">
        <f t="shared" si="9"/>
        <v>141603.2315395005</v>
      </c>
    </row>
    <row r="19" spans="3:52" x14ac:dyDescent="0.2">
      <c r="C19">
        <f t="shared" si="2"/>
        <v>1989</v>
      </c>
      <c r="D19" s="15">
        <f>Indicators_Data_2011_update!AM18</f>
        <v>160062.97328000001</v>
      </c>
      <c r="E19">
        <f>NAICS_3D_pivot2!AV22</f>
        <v>154713.4</v>
      </c>
      <c r="G19" s="16">
        <f t="shared" si="3"/>
        <v>11.970689331743666</v>
      </c>
      <c r="H19" s="16">
        <f t="shared" si="12"/>
        <v>11.983322599782491</v>
      </c>
      <c r="I19" s="16">
        <f t="shared" si="0"/>
        <v>11.949329652073015</v>
      </c>
      <c r="X19">
        <f t="shared" si="4"/>
        <v>1989</v>
      </c>
      <c r="Y19" s="15">
        <f t="shared" si="5"/>
        <v>158053.57419890296</v>
      </c>
      <c r="Z19" s="15">
        <f t="shared" si="13"/>
        <v>160062.97328000001</v>
      </c>
      <c r="AL19">
        <f t="shared" si="6"/>
        <v>1989</v>
      </c>
      <c r="AM19" s="15">
        <f t="shared" si="14"/>
        <v>160062.97328000001</v>
      </c>
      <c r="AN19" s="15">
        <f>Indicators_Data_2011_update!AM18</f>
        <v>160062.97328000001</v>
      </c>
      <c r="AY19">
        <f t="shared" si="8"/>
        <v>1987</v>
      </c>
      <c r="AZ19" s="19">
        <f t="shared" si="9"/>
        <v>152561.913</v>
      </c>
    </row>
    <row r="20" spans="3:52" x14ac:dyDescent="0.2">
      <c r="C20">
        <f t="shared" si="2"/>
        <v>1990</v>
      </c>
      <c r="D20" s="15">
        <f>Indicators_Data_2011_update!AM19</f>
        <v>160394.30064</v>
      </c>
      <c r="E20">
        <f>NAICS_3D_pivot2!AV23</f>
        <v>154631.20000000001</v>
      </c>
      <c r="G20" s="16">
        <f t="shared" si="3"/>
        <v>11.970120216880018</v>
      </c>
      <c r="H20" s="16">
        <f t="shared" si="12"/>
        <v>11.985390441613692</v>
      </c>
      <c r="I20" s="16">
        <f t="shared" si="0"/>
        <v>11.948798205899818</v>
      </c>
      <c r="X20">
        <f t="shared" si="4"/>
        <v>1990</v>
      </c>
      <c r="Y20" s="15">
        <f t="shared" si="5"/>
        <v>157963.64915184129</v>
      </c>
      <c r="Z20" s="15">
        <f t="shared" si="13"/>
        <v>160394.30064</v>
      </c>
      <c r="AL20">
        <f t="shared" si="6"/>
        <v>1990</v>
      </c>
      <c r="AM20" s="15">
        <f t="shared" si="14"/>
        <v>160394.30064</v>
      </c>
      <c r="AN20" s="15">
        <f>Indicators_Data_2011_update!AM19</f>
        <v>160394.30064</v>
      </c>
      <c r="AY20">
        <f t="shared" si="8"/>
        <v>1988</v>
      </c>
      <c r="AZ20" s="19">
        <f t="shared" si="9"/>
        <v>157807.39856</v>
      </c>
    </row>
    <row r="21" spans="3:52" x14ac:dyDescent="0.2">
      <c r="C21">
        <f t="shared" si="2"/>
        <v>1991</v>
      </c>
      <c r="D21" s="15">
        <f>Indicators_Data_2011_update!AM20</f>
        <v>161308.63672000001</v>
      </c>
      <c r="E21">
        <f>NAICS_3D_pivot2!AV24</f>
        <v>154992.09999999998</v>
      </c>
      <c r="G21" s="16">
        <f t="shared" si="3"/>
        <v>11.972616673842385</v>
      </c>
      <c r="H21" s="16">
        <f t="shared" si="12"/>
        <v>11.991074807131181</v>
      </c>
      <c r="I21" s="16">
        <f t="shared" si="0"/>
        <v>11.951129426860549</v>
      </c>
      <c r="X21">
        <f t="shared" si="4"/>
        <v>1991</v>
      </c>
      <c r="Y21" s="15">
        <f t="shared" si="5"/>
        <v>158358.49125165748</v>
      </c>
      <c r="Z21" s="15">
        <f t="shared" si="13"/>
        <v>161308.63672000001</v>
      </c>
      <c r="AL21">
        <f t="shared" si="6"/>
        <v>1991</v>
      </c>
      <c r="AM21" s="15">
        <f t="shared" si="14"/>
        <v>161308.63672000001</v>
      </c>
      <c r="AN21" s="15">
        <f>Indicators_Data_2011_update!AM20</f>
        <v>161308.63672000001</v>
      </c>
      <c r="AY21">
        <f t="shared" si="8"/>
        <v>1989</v>
      </c>
      <c r="AZ21" s="19">
        <f t="shared" si="9"/>
        <v>160062.97328000001</v>
      </c>
    </row>
    <row r="22" spans="3:52" x14ac:dyDescent="0.2">
      <c r="C22">
        <f t="shared" si="2"/>
        <v>1992</v>
      </c>
      <c r="D22" s="15">
        <f>Indicators_Data_2011_update!AM21</f>
        <v>166291.29048</v>
      </c>
      <c r="E22">
        <f>NAICS_3D_pivot2!AV25</f>
        <v>159185.90000000002</v>
      </c>
      <c r="G22" s="16">
        <f t="shared" si="3"/>
        <v>12.00120761033781</v>
      </c>
      <c r="H22" s="16">
        <f t="shared" si="12"/>
        <v>12.021496291470394</v>
      </c>
      <c r="I22" s="16">
        <f t="shared" si="0"/>
        <v>11.977827980630861</v>
      </c>
      <c r="X22">
        <f t="shared" si="4"/>
        <v>1992</v>
      </c>
      <c r="Y22" s="15">
        <f t="shared" si="5"/>
        <v>162951.45450994055</v>
      </c>
      <c r="Z22" s="15">
        <f t="shared" si="13"/>
        <v>166291.29048</v>
      </c>
      <c r="AL22">
        <f t="shared" si="6"/>
        <v>1992</v>
      </c>
      <c r="AM22" s="15">
        <f t="shared" si="14"/>
        <v>166291.29048</v>
      </c>
      <c r="AN22" s="15">
        <f>Indicators_Data_2011_update!AM21</f>
        <v>166291.29048</v>
      </c>
      <c r="AY22">
        <f t="shared" si="8"/>
        <v>1990</v>
      </c>
      <c r="AZ22" s="19">
        <f t="shared" si="9"/>
        <v>160394.30064</v>
      </c>
    </row>
    <row r="23" spans="3:52" x14ac:dyDescent="0.2">
      <c r="C23">
        <f t="shared" si="2"/>
        <v>1993</v>
      </c>
      <c r="D23" s="15">
        <f>Indicators_Data_2011_update!AM22</f>
        <v>167462.08668000001</v>
      </c>
      <c r="E23">
        <f>NAICS_3D_pivot2!AV26</f>
        <v>161189.09999999998</v>
      </c>
      <c r="G23" s="16">
        <f t="shared" si="3"/>
        <v>12.014599503992892</v>
      </c>
      <c r="H23" s="16">
        <f t="shared" si="12"/>
        <v>12.028512256447538</v>
      </c>
      <c r="I23" s="16">
        <f t="shared" si="0"/>
        <v>11.990333488902468</v>
      </c>
      <c r="X23">
        <f t="shared" si="4"/>
        <v>1993</v>
      </c>
      <c r="Y23" s="15">
        <f t="shared" si="5"/>
        <v>165148.360592816</v>
      </c>
      <c r="Z23" s="15">
        <f t="shared" si="13"/>
        <v>167462.08668000001</v>
      </c>
      <c r="AL23">
        <f t="shared" si="6"/>
        <v>1993</v>
      </c>
      <c r="AM23" s="15">
        <f t="shared" si="14"/>
        <v>167462.08668000001</v>
      </c>
      <c r="AN23" s="15">
        <f>Indicators_Data_2011_update!AM22</f>
        <v>167462.08668000001</v>
      </c>
      <c r="AY23">
        <f t="shared" si="8"/>
        <v>1991</v>
      </c>
      <c r="AZ23" s="19">
        <f t="shared" si="9"/>
        <v>161308.63672000001</v>
      </c>
    </row>
    <row r="24" spans="3:52" x14ac:dyDescent="0.2">
      <c r="C24">
        <f t="shared" si="2"/>
        <v>1994</v>
      </c>
      <c r="D24" s="15">
        <f>Indicators_Data_2011_update!AM23</f>
        <v>175619.43</v>
      </c>
      <c r="E24">
        <f>NAICS_3D_pivot2!AV27</f>
        <v>168087.2</v>
      </c>
      <c r="G24" s="16">
        <f t="shared" si="3"/>
        <v>12.059474373429868</v>
      </c>
      <c r="H24" s="16">
        <f t="shared" si="12"/>
        <v>12.076074603264715</v>
      </c>
      <c r="I24" s="16">
        <f t="shared" si="0"/>
        <v>12.032238171345822</v>
      </c>
      <c r="X24">
        <f t="shared" si="4"/>
        <v>1994</v>
      </c>
      <c r="Y24" s="15">
        <f t="shared" si="5"/>
        <v>172728.17127269923</v>
      </c>
      <c r="Z24" s="15">
        <f t="shared" si="13"/>
        <v>175619.43</v>
      </c>
      <c r="AL24">
        <f t="shared" si="6"/>
        <v>1994</v>
      </c>
      <c r="AM24" s="15">
        <f t="shared" si="14"/>
        <v>175619.43</v>
      </c>
      <c r="AN24" s="15">
        <f>Indicators_Data_2011_update!AM23</f>
        <v>175619.43</v>
      </c>
      <c r="AY24">
        <f t="shared" si="8"/>
        <v>1992</v>
      </c>
      <c r="AZ24" s="19">
        <f t="shared" si="9"/>
        <v>166291.29048</v>
      </c>
    </row>
    <row r="25" spans="3:52" x14ac:dyDescent="0.2">
      <c r="C25">
        <f t="shared" si="2"/>
        <v>1995</v>
      </c>
      <c r="D25" s="15">
        <f>Indicators_Data_2011_update!AM24</f>
        <v>175159.07612000001</v>
      </c>
      <c r="E25">
        <f>NAICS_3D_pivot2!AV28</f>
        <v>166630.70000000001</v>
      </c>
      <c r="G25" s="16">
        <f t="shared" si="3"/>
        <v>12.050154609071486</v>
      </c>
      <c r="H25" s="16">
        <f t="shared" si="12"/>
        <v>12.073449846409531</v>
      </c>
      <c r="I25" s="16">
        <f t="shared" si="0"/>
        <v>12.023535265448048</v>
      </c>
      <c r="X25">
        <f t="shared" si="4"/>
        <v>1995</v>
      </c>
      <c r="Y25" s="15">
        <f t="shared" si="5"/>
        <v>171125.86358119492</v>
      </c>
      <c r="Z25" s="15">
        <f t="shared" si="13"/>
        <v>175159.07612000001</v>
      </c>
      <c r="AL25">
        <f t="shared" si="6"/>
        <v>1995</v>
      </c>
      <c r="AM25" s="15">
        <f t="shared" si="14"/>
        <v>175159.07612000001</v>
      </c>
      <c r="AN25" s="15">
        <f>Indicators_Data_2011_update!AM24</f>
        <v>175159.07612000001</v>
      </c>
      <c r="AY25">
        <f t="shared" si="8"/>
        <v>1993</v>
      </c>
      <c r="AZ25" s="19">
        <f t="shared" si="9"/>
        <v>167462.08668000001</v>
      </c>
    </row>
    <row r="26" spans="3:52" x14ac:dyDescent="0.2">
      <c r="C26">
        <f t="shared" si="2"/>
        <v>1996</v>
      </c>
      <c r="D26" s="15">
        <f>Indicators_Data_2011_update!AM25</f>
        <v>171035.00624000002</v>
      </c>
      <c r="E26">
        <f>NAICS_3D_pivot2!AV29</f>
        <v>166097.5</v>
      </c>
      <c r="G26" s="16">
        <f t="shared" si="3"/>
        <v>12.046722417332006</v>
      </c>
      <c r="H26" s="16">
        <f t="shared" si="12"/>
        <v>12.049623529387372</v>
      </c>
      <c r="I26" s="16">
        <f t="shared" si="0"/>
        <v>12.020330244314124</v>
      </c>
      <c r="X26">
        <f t="shared" si="4"/>
        <v>1996</v>
      </c>
      <c r="Y26" s="15">
        <f t="shared" si="5"/>
        <v>170539.53357987141</v>
      </c>
      <c r="Z26" s="15">
        <f t="shared" si="13"/>
        <v>171035.00624000002</v>
      </c>
      <c r="AL26">
        <f t="shared" si="6"/>
        <v>1996</v>
      </c>
      <c r="AM26" s="15">
        <f t="shared" si="14"/>
        <v>171035.00624000002</v>
      </c>
      <c r="AN26" s="15">
        <f>Indicators_Data_2011_update!AM25</f>
        <v>171035.00624000002</v>
      </c>
      <c r="AY26">
        <f t="shared" si="8"/>
        <v>1994</v>
      </c>
      <c r="AZ26" s="19">
        <f t="shared" si="9"/>
        <v>175619.43</v>
      </c>
    </row>
    <row r="27" spans="3:52" x14ac:dyDescent="0.2">
      <c r="C27">
        <f t="shared" si="2"/>
        <v>1997</v>
      </c>
      <c r="D27" s="15">
        <f>Indicators_Data_2011_update!AM26</f>
        <v>174104.56308000002</v>
      </c>
      <c r="E27">
        <f>NAICS_3D_pivot2!AV30</f>
        <v>169706.7</v>
      </c>
      <c r="G27" s="16">
        <f t="shared" si="3"/>
        <v>12.069742781444896</v>
      </c>
      <c r="H27" s="16">
        <f t="shared" si="12"/>
        <v>12.067411334947566</v>
      </c>
      <c r="I27" s="16">
        <f t="shared" si="0"/>
        <v>12.041826931880777</v>
      </c>
      <c r="X27">
        <f t="shared" si="4"/>
        <v>1997</v>
      </c>
      <c r="Y27" s="15">
        <f t="shared" si="5"/>
        <v>174510.95210681637</v>
      </c>
      <c r="Z27" s="15">
        <f t="shared" si="13"/>
        <v>174104.56308000002</v>
      </c>
      <c r="AL27">
        <f t="shared" si="6"/>
        <v>1997</v>
      </c>
      <c r="AM27" s="15">
        <f t="shared" si="14"/>
        <v>174104.56308000002</v>
      </c>
      <c r="AN27" s="15">
        <f>Indicators_Data_2011_update!AM26</f>
        <v>174104.56308000002</v>
      </c>
      <c r="AY27">
        <f t="shared" si="8"/>
        <v>1995</v>
      </c>
      <c r="AZ27" s="19">
        <f t="shared" si="9"/>
        <v>175159.07612000001</v>
      </c>
    </row>
    <row r="28" spans="3:52" x14ac:dyDescent="0.2">
      <c r="C28">
        <f t="shared" si="2"/>
        <v>1998</v>
      </c>
      <c r="D28" s="15">
        <f>Indicators_Data_2011_update!AM27</f>
        <v>174483.67804000003</v>
      </c>
      <c r="E28">
        <f>NAICS_3D_pivot2!AV31</f>
        <v>170973.9</v>
      </c>
      <c r="G28" s="16">
        <f t="shared" si="3"/>
        <v>12.077709333596149</v>
      </c>
      <c r="H28" s="16">
        <f t="shared" si="12"/>
        <v>12.069586480662501</v>
      </c>
      <c r="I28" s="16">
        <f t="shared" si="0"/>
        <v>12.049266192256464</v>
      </c>
      <c r="X28">
        <f t="shared" si="4"/>
        <v>1998</v>
      </c>
      <c r="Y28" s="15">
        <f t="shared" si="5"/>
        <v>175906.75519462937</v>
      </c>
      <c r="Z28" s="15">
        <f t="shared" si="13"/>
        <v>174483.67804000003</v>
      </c>
      <c r="AL28">
        <f t="shared" si="6"/>
        <v>1998</v>
      </c>
      <c r="AM28" s="15">
        <f t="shared" si="14"/>
        <v>174483.67804000003</v>
      </c>
      <c r="AN28" s="15">
        <f>Indicators_Data_2011_update!AM27</f>
        <v>174483.67804000003</v>
      </c>
      <c r="AY28">
        <f t="shared" si="8"/>
        <v>1996</v>
      </c>
      <c r="AZ28" s="19">
        <f t="shared" si="9"/>
        <v>171035.00624000002</v>
      </c>
    </row>
    <row r="29" spans="3:52" x14ac:dyDescent="0.2">
      <c r="C29">
        <f t="shared" si="2"/>
        <v>1999</v>
      </c>
      <c r="D29" s="15">
        <f>Indicators_Data_2011_update!AM28</f>
        <v>176830.04920000001</v>
      </c>
      <c r="E29">
        <f>NAICS_3D_pivot2!AV32</f>
        <v>174183.2</v>
      </c>
      <c r="G29" s="16">
        <f t="shared" si="3"/>
        <v>12.097624166212267</v>
      </c>
      <c r="H29" s="16">
        <f t="shared" si="12"/>
        <v>12.082944376282315</v>
      </c>
      <c r="I29" s="16">
        <f t="shared" si="0"/>
        <v>12.067862897877259</v>
      </c>
      <c r="X29">
        <f t="shared" si="4"/>
        <v>1999</v>
      </c>
      <c r="Y29" s="15">
        <f t="shared" si="5"/>
        <v>179445.02385526782</v>
      </c>
      <c r="Z29" s="15">
        <f t="shared" si="13"/>
        <v>176830.04920000001</v>
      </c>
      <c r="AL29">
        <f t="shared" si="6"/>
        <v>1999</v>
      </c>
      <c r="AM29" s="15">
        <f t="shared" si="14"/>
        <v>176830.04920000001</v>
      </c>
      <c r="AN29" s="15">
        <f>Indicators_Data_2011_update!AM28</f>
        <v>176830.04920000001</v>
      </c>
      <c r="AY29">
        <f t="shared" si="8"/>
        <v>1997</v>
      </c>
      <c r="AZ29" s="19">
        <f t="shared" si="9"/>
        <v>174104.56308000002</v>
      </c>
    </row>
    <row r="30" spans="3:52" x14ac:dyDescent="0.2">
      <c r="C30">
        <f t="shared" si="2"/>
        <v>2000</v>
      </c>
      <c r="D30" s="15">
        <f>Indicators_Data_2011_update!AM29</f>
        <v>171915.89099999997</v>
      </c>
      <c r="E30">
        <f>NAICS_3D_pivot2!AV33</f>
        <v>170191.5</v>
      </c>
      <c r="G30" s="16">
        <f t="shared" si="3"/>
        <v>12.072797594801131</v>
      </c>
      <c r="H30" s="16">
        <f t="shared" si="12"/>
        <v>12.054760630379301</v>
      </c>
      <c r="I30" s="16">
        <f t="shared" si="0"/>
        <v>12.044679552628711</v>
      </c>
      <c r="X30">
        <f t="shared" si="4"/>
        <v>2000</v>
      </c>
      <c r="Y30" s="15">
        <f t="shared" si="5"/>
        <v>175044.86558192738</v>
      </c>
      <c r="Z30" s="15">
        <f t="shared" si="13"/>
        <v>171915.89099999997</v>
      </c>
      <c r="AL30">
        <f t="shared" si="6"/>
        <v>2000</v>
      </c>
      <c r="AM30" s="15">
        <f t="shared" si="14"/>
        <v>171915.89099999997</v>
      </c>
      <c r="AN30" s="15">
        <f>Indicators_Data_2011_update!AM29</f>
        <v>171915.89099999997</v>
      </c>
      <c r="AY30">
        <f t="shared" si="8"/>
        <v>1998</v>
      </c>
      <c r="AZ30" s="19">
        <f t="shared" si="9"/>
        <v>174483.67804000003</v>
      </c>
    </row>
    <row r="31" spans="3:52" x14ac:dyDescent="0.2">
      <c r="C31">
        <f t="shared" si="2"/>
        <v>2001</v>
      </c>
      <c r="D31" s="15">
        <f>Indicators_Data_2011_update!AM30</f>
        <v>163247.22036000001</v>
      </c>
      <c r="E31">
        <f>NAICS_3D_pivot2!AV34</f>
        <v>160908.5</v>
      </c>
      <c r="G31" s="16">
        <f t="shared" si="3"/>
        <v>12.012733678908415</v>
      </c>
      <c r="H31" s="16">
        <f t="shared" si="12"/>
        <v>12.003021020102448</v>
      </c>
      <c r="I31" s="16">
        <f t="shared" si="0"/>
        <v>11.988591159428514</v>
      </c>
      <c r="X31">
        <f t="shared" si="4"/>
        <v>2001</v>
      </c>
      <c r="Y31" s="15">
        <f t="shared" si="5"/>
        <v>164840.50992601988</v>
      </c>
      <c r="Z31" s="15">
        <f t="shared" si="13"/>
        <v>163247.22036000001</v>
      </c>
      <c r="AL31">
        <f t="shared" si="6"/>
        <v>2001</v>
      </c>
      <c r="AM31" s="15">
        <f t="shared" si="14"/>
        <v>163247.22036000001</v>
      </c>
      <c r="AN31" s="15">
        <f>Indicators_Data_2011_update!AM30</f>
        <v>163247.22036000001</v>
      </c>
      <c r="AY31">
        <f t="shared" si="8"/>
        <v>1999</v>
      </c>
      <c r="AZ31" s="19">
        <f t="shared" si="9"/>
        <v>176830.04920000001</v>
      </c>
    </row>
    <row r="32" spans="3:52" x14ac:dyDescent="0.2">
      <c r="C32">
        <f t="shared" si="2"/>
        <v>2002</v>
      </c>
      <c r="D32" s="15">
        <f>Indicators_Data_2011_update!AM31</f>
        <v>163999.07860000001</v>
      </c>
      <c r="E32">
        <f>NAICS_3D_pivot2!AV35</f>
        <v>161754.59999999998</v>
      </c>
      <c r="G32" s="16">
        <f t="shared" si="3"/>
        <v>12.018349897828882</v>
      </c>
      <c r="H32" s="16">
        <f t="shared" si="12"/>
        <v>12.007616088497869</v>
      </c>
      <c r="I32" s="16">
        <f t="shared" si="0"/>
        <v>11.993835650907762</v>
      </c>
      <c r="X32">
        <f t="shared" si="4"/>
        <v>2002</v>
      </c>
      <c r="Y32" s="15">
        <f t="shared" si="5"/>
        <v>165768.89488305448</v>
      </c>
      <c r="Z32" s="15">
        <f t="shared" si="13"/>
        <v>163999.07860000001</v>
      </c>
      <c r="AL32">
        <f t="shared" si="6"/>
        <v>2002</v>
      </c>
      <c r="AM32" s="15">
        <f t="shared" si="14"/>
        <v>163999.07860000001</v>
      </c>
      <c r="AN32" s="15">
        <f>Indicators_Data_2011_update!AM31</f>
        <v>163999.07860000001</v>
      </c>
      <c r="AY32">
        <f t="shared" si="8"/>
        <v>2000</v>
      </c>
      <c r="AZ32" s="19">
        <f t="shared" si="9"/>
        <v>171915.89099999997</v>
      </c>
    </row>
    <row r="33" spans="3:52" x14ac:dyDescent="0.2">
      <c r="C33">
        <f t="shared" si="2"/>
        <v>2003</v>
      </c>
      <c r="D33" s="15">
        <f>Indicators_Data_2011_update!AM32</f>
        <v>159452.88492000001</v>
      </c>
      <c r="E33">
        <f>NAICS_3D_pivot2!AV36</f>
        <v>156452.20000000001</v>
      </c>
      <c r="G33" s="16">
        <f t="shared" si="3"/>
        <v>11.982657652307349</v>
      </c>
      <c r="H33" s="16">
        <f t="shared" si="12"/>
        <v>11.979503765219025</v>
      </c>
      <c r="I33" s="16">
        <f t="shared" si="0"/>
        <v>11.960505810998798</v>
      </c>
      <c r="X33">
        <f t="shared" si="4"/>
        <v>2003</v>
      </c>
      <c r="Y33" s="15">
        <f t="shared" si="5"/>
        <v>159956.5751885451</v>
      </c>
      <c r="Z33" s="15">
        <f t="shared" si="13"/>
        <v>159452.88492000001</v>
      </c>
      <c r="AL33">
        <f t="shared" si="6"/>
        <v>2003</v>
      </c>
      <c r="AM33" s="15">
        <f t="shared" si="14"/>
        <v>159452.88492000001</v>
      </c>
      <c r="AN33" s="15">
        <f>Indicators_Data_2011_update!AM32</f>
        <v>159452.88492000001</v>
      </c>
      <c r="AY33">
        <f t="shared" si="8"/>
        <v>2001</v>
      </c>
      <c r="AZ33" s="19">
        <f t="shared" si="9"/>
        <v>163247.22036000001</v>
      </c>
    </row>
    <row r="34" spans="3:52" x14ac:dyDescent="0.2">
      <c r="C34">
        <f t="shared" si="2"/>
        <v>2004</v>
      </c>
      <c r="D34" s="15">
        <f>Indicators_Data_2011_update!AM33</f>
        <v>159773.06184000001</v>
      </c>
      <c r="E34">
        <f>NAICS_3D_pivot2!AV37</f>
        <v>158916.70000000001</v>
      </c>
      <c r="G34" s="16">
        <f t="shared" si="3"/>
        <v>11.999395107979986</v>
      </c>
      <c r="H34" s="16">
        <f t="shared" si="12"/>
        <v>11.981509723886308</v>
      </c>
      <c r="I34" s="16">
        <f t="shared" si="0"/>
        <v>11.976135444548074</v>
      </c>
      <c r="X34">
        <f t="shared" si="4"/>
        <v>2004</v>
      </c>
      <c r="Y34" s="15">
        <f t="shared" si="5"/>
        <v>162656.37211398251</v>
      </c>
      <c r="Z34" s="15">
        <f t="shared" si="13"/>
        <v>159773.06184000001</v>
      </c>
      <c r="AL34">
        <f t="shared" si="6"/>
        <v>2004</v>
      </c>
      <c r="AM34" s="15">
        <f t="shared" si="14"/>
        <v>159773.06184000001</v>
      </c>
      <c r="AN34" s="15">
        <f>Indicators_Data_2011_update!AM33</f>
        <v>159773.06184000001</v>
      </c>
      <c r="AY34">
        <f t="shared" si="8"/>
        <v>2002</v>
      </c>
      <c r="AZ34" s="19">
        <f t="shared" si="9"/>
        <v>163999.07860000001</v>
      </c>
    </row>
    <row r="35" spans="3:52" x14ac:dyDescent="0.2">
      <c r="C35">
        <f t="shared" si="2"/>
        <v>2005</v>
      </c>
      <c r="D35" s="15">
        <f>Indicators_Data_2011_update!AM34</f>
        <v>159292</v>
      </c>
      <c r="E35">
        <f>NAICS_3D_pivot2!AV38</f>
        <v>159290</v>
      </c>
      <c r="G35" s="16">
        <f t="shared" si="3"/>
        <v>12.00190768572808</v>
      </c>
      <c r="H35" s="16">
        <f t="shared" si="12"/>
        <v>11.978494274925851</v>
      </c>
      <c r="I35" s="16">
        <f t="shared" si="0"/>
        <v>11.978481719288684</v>
      </c>
      <c r="X35">
        <f t="shared" si="4"/>
        <v>2005</v>
      </c>
      <c r="Y35" s="15">
        <f t="shared" si="5"/>
        <v>163065.57275407799</v>
      </c>
      <c r="Z35" s="15">
        <f t="shared" si="13"/>
        <v>159292</v>
      </c>
      <c r="AL35">
        <f t="shared" si="6"/>
        <v>2005</v>
      </c>
      <c r="AM35" s="15">
        <f t="shared" si="14"/>
        <v>159292</v>
      </c>
      <c r="AN35" s="15">
        <f>Indicators_Data_2011_update!AM34</f>
        <v>159292</v>
      </c>
      <c r="AY35">
        <f t="shared" si="8"/>
        <v>2003</v>
      </c>
      <c r="AZ35" s="19">
        <f t="shared" si="9"/>
        <v>159452.88492000001</v>
      </c>
    </row>
    <row r="36" spans="3:52" x14ac:dyDescent="0.2">
      <c r="C36">
        <f t="shared" si="2"/>
        <v>2006</v>
      </c>
      <c r="D36" s="15">
        <f>Indicators_Data_2011_update!AM35</f>
        <v>157460.14199999999</v>
      </c>
      <c r="E36">
        <f>NAICS_3D_pivot2!AV39</f>
        <v>158639.29999999999</v>
      </c>
      <c r="G36" s="16">
        <f t="shared" si="3"/>
        <v>11.997524180800525</v>
      </c>
      <c r="H36" s="16">
        <f t="shared" si="12"/>
        <v>11.966927638554386</v>
      </c>
      <c r="I36" s="16">
        <f t="shared" si="0"/>
        <v>11.974388350677639</v>
      </c>
      <c r="X36">
        <f t="shared" si="4"/>
        <v>2006</v>
      </c>
      <c r="Y36" s="15">
        <f t="shared" si="5"/>
        <v>162352.33838764887</v>
      </c>
      <c r="Z36" s="15">
        <f t="shared" si="13"/>
        <v>157460.14199999999</v>
      </c>
      <c r="AL36">
        <f t="shared" si="6"/>
        <v>2006</v>
      </c>
      <c r="AM36" s="15">
        <f t="shared" si="14"/>
        <v>157460.14199999999</v>
      </c>
      <c r="AN36" s="15">
        <f>Indicators_Data_2011_update!AM35</f>
        <v>157460.14199999999</v>
      </c>
      <c r="AY36">
        <f t="shared" si="8"/>
        <v>2004</v>
      </c>
      <c r="AZ36" s="19">
        <f t="shared" si="9"/>
        <v>159773.06184000001</v>
      </c>
    </row>
    <row r="37" spans="3:52" x14ac:dyDescent="0.2">
      <c r="C37">
        <f t="shared" si="2"/>
        <v>2007</v>
      </c>
      <c r="D37" s="15">
        <f>Indicators_Data_2011_update!AM36</f>
        <v>159155.00888000001</v>
      </c>
      <c r="E37">
        <f>NAICS_3D_pivot2!AV40</f>
        <v>151908.29999999999</v>
      </c>
      <c r="G37" s="16">
        <f t="shared" si="3"/>
        <v>11.951095101042554</v>
      </c>
      <c r="H37" s="16">
        <f t="shared" si="12"/>
        <v>11.977633904913695</v>
      </c>
      <c r="I37" s="16">
        <f t="shared" si="0"/>
        <v>11.931032328302411</v>
      </c>
      <c r="X37">
        <f t="shared" si="4"/>
        <v>2007</v>
      </c>
      <c r="Y37" s="15">
        <f t="shared" si="5"/>
        <v>154986.77986069443</v>
      </c>
      <c r="Z37" s="15">
        <f t="shared" si="13"/>
        <v>159155.00888000001</v>
      </c>
      <c r="AL37">
        <f t="shared" si="6"/>
        <v>2007</v>
      </c>
      <c r="AM37" s="15">
        <f t="shared" si="14"/>
        <v>159155.00888000001</v>
      </c>
      <c r="AN37" s="15">
        <f>Indicators_Data_2011_update!AM36</f>
        <v>159155.00888000001</v>
      </c>
      <c r="AY37">
        <f t="shared" si="8"/>
        <v>2005</v>
      </c>
      <c r="AZ37" s="19">
        <f t="shared" si="9"/>
        <v>159292</v>
      </c>
    </row>
    <row r="38" spans="3:52" x14ac:dyDescent="0.2">
      <c r="C38">
        <f t="shared" si="2"/>
        <v>2008</v>
      </c>
      <c r="D38" s="15">
        <f>Indicators_Data_2011_update!AM37</f>
        <v>151759.08132</v>
      </c>
      <c r="E38">
        <f>NAICS_3D_pivot2!AV41</f>
        <v>145053.5</v>
      </c>
      <c r="G38" s="16">
        <f t="shared" si="3"/>
        <v>11.901647868088132</v>
      </c>
      <c r="H38" s="16">
        <f t="shared" si="12"/>
        <v>11.930049551085038</v>
      </c>
      <c r="I38" s="16">
        <f t="shared" si="0"/>
        <v>11.884857918868915</v>
      </c>
      <c r="X38">
        <f t="shared" si="4"/>
        <v>2008</v>
      </c>
      <c r="Y38" s="15">
        <f t="shared" si="5"/>
        <v>147509.50127160369</v>
      </c>
      <c r="Z38" s="15">
        <f t="shared" si="13"/>
        <v>151759.08132</v>
      </c>
      <c r="AL38">
        <f t="shared" si="6"/>
        <v>2008</v>
      </c>
      <c r="AM38" s="15">
        <f t="shared" si="14"/>
        <v>151759.08132</v>
      </c>
      <c r="AN38" s="15">
        <f>Indicators_Data_2011_update!AM37</f>
        <v>151759.08132</v>
      </c>
      <c r="AY38">
        <f t="shared" si="8"/>
        <v>2006</v>
      </c>
      <c r="AZ38" s="19">
        <f t="shared" si="9"/>
        <v>157460.14199999999</v>
      </c>
    </row>
    <row r="39" spans="3:52" x14ac:dyDescent="0.2">
      <c r="C39">
        <f t="shared" si="2"/>
        <v>2009</v>
      </c>
      <c r="D39" s="15">
        <f>Indicators_Data_2011_update!AM38</f>
        <v>136312.53607999999</v>
      </c>
      <c r="E39">
        <f>NAICS_3D_pivot2!AV42</f>
        <v>137473.79999999999</v>
      </c>
      <c r="G39" s="16">
        <f t="shared" si="3"/>
        <v>11.844174524319975</v>
      </c>
      <c r="H39" s="16">
        <f t="shared" si="12"/>
        <v>11.822705587629873</v>
      </c>
      <c r="I39" s="16">
        <f t="shared" si="0"/>
        <v>11.831188632478126</v>
      </c>
      <c r="X39">
        <f t="shared" si="4"/>
        <v>2009</v>
      </c>
      <c r="Y39" s="15">
        <f t="shared" si="5"/>
        <v>139270.66157206934</v>
      </c>
      <c r="Z39" s="15">
        <f t="shared" si="13"/>
        <v>136312.53607999999</v>
      </c>
      <c r="AL39">
        <f t="shared" si="6"/>
        <v>2009</v>
      </c>
      <c r="AM39" s="15">
        <f t="shared" si="14"/>
        <v>136312.53607999999</v>
      </c>
      <c r="AN39" s="15">
        <f>Indicators_Data_2011_update!AM38</f>
        <v>136312.53607999999</v>
      </c>
      <c r="AY39">
        <f t="shared" si="8"/>
        <v>2007</v>
      </c>
      <c r="AZ39" s="19">
        <f t="shared" si="9"/>
        <v>159155.00888000001</v>
      </c>
    </row>
    <row r="40" spans="3:52" x14ac:dyDescent="0.2">
      <c r="C40">
        <f t="shared" si="2"/>
        <v>2010</v>
      </c>
      <c r="D40" s="15">
        <f>Indicators_Data_2011_update!AM39</f>
        <v>138212.88964000001</v>
      </c>
      <c r="E40">
        <f>NAICS_3D_pivot2!AV43</f>
        <v>140241.5</v>
      </c>
      <c r="G40" s="16">
        <f t="shared" si="3"/>
        <v>11.865519920775517</v>
      </c>
      <c r="H40" s="16">
        <f t="shared" si="12"/>
        <v>11.836550453983882</v>
      </c>
      <c r="I40" s="16">
        <f t="shared" si="0"/>
        <v>11.851121215487716</v>
      </c>
      <c r="X40">
        <f t="shared" si="4"/>
        <v>2010</v>
      </c>
      <c r="Y40" s="15">
        <f t="shared" si="5"/>
        <v>142275.40367802666</v>
      </c>
      <c r="Z40" s="15">
        <f t="shared" si="13"/>
        <v>138212.88964000001</v>
      </c>
      <c r="AL40">
        <f t="shared" si="6"/>
        <v>2010</v>
      </c>
      <c r="AM40" s="15">
        <f t="shared" si="14"/>
        <v>138212.88964000001</v>
      </c>
      <c r="AN40" s="15">
        <f>Indicators_Data_2011_update!AM39</f>
        <v>138212.88964000001</v>
      </c>
      <c r="AY40">
        <f t="shared" si="8"/>
        <v>2008</v>
      </c>
      <c r="AZ40" s="19">
        <f t="shared" si="9"/>
        <v>151759.08132</v>
      </c>
    </row>
    <row r="41" spans="3:52" x14ac:dyDescent="0.2">
      <c r="C41">
        <f t="shared" si="2"/>
        <v>2011</v>
      </c>
      <c r="D41" s="15">
        <f>Indicators_Data_2011_update!AM40</f>
        <v>133626.87296000001</v>
      </c>
      <c r="E41">
        <f>NAICS_3D_pivot2!AV44</f>
        <v>0</v>
      </c>
      <c r="G41" s="16" t="e">
        <f t="shared" ref="G41" si="15">$L$3+$K$3*I41</f>
        <v>#NUM!</v>
      </c>
      <c r="H41" s="16">
        <f t="shared" ref="H41" si="16">LN(D41)</f>
        <v>11.802806664767937</v>
      </c>
      <c r="I41" s="16" t="e">
        <f t="shared" ref="I41" si="17">LN(E41)</f>
        <v>#NUM!</v>
      </c>
      <c r="X41">
        <f t="shared" ref="X41" si="18">C41</f>
        <v>2011</v>
      </c>
      <c r="Y41" s="15" t="e">
        <f t="shared" ref="Y41" si="19">EXP(G41)</f>
        <v>#NUM!</v>
      </c>
      <c r="Z41" s="15">
        <f t="shared" ref="Z41" si="20">D41</f>
        <v>133626.87296000001</v>
      </c>
      <c r="AL41">
        <f t="shared" ref="AL41" si="21">X41</f>
        <v>2011</v>
      </c>
      <c r="AM41" s="15">
        <f t="shared" ref="AM41" si="22">D41</f>
        <v>133626.87296000001</v>
      </c>
      <c r="AN41" s="15">
        <f>Indicators_Data_2011_update!AM40</f>
        <v>133626.87296000001</v>
      </c>
      <c r="AY41">
        <f t="shared" si="8"/>
        <v>2009</v>
      </c>
      <c r="AZ41" s="19">
        <f t="shared" si="9"/>
        <v>136312.53607999999</v>
      </c>
    </row>
    <row r="42" spans="3:52" x14ac:dyDescent="0.2">
      <c r="Y42" s="15"/>
      <c r="Z42" s="15"/>
      <c r="AY42">
        <f t="shared" si="8"/>
        <v>2010</v>
      </c>
      <c r="AZ42" s="19">
        <f t="shared" si="9"/>
        <v>138212.88964000001</v>
      </c>
    </row>
    <row r="43" spans="3:52" x14ac:dyDescent="0.2">
      <c r="AY43">
        <f t="shared" si="8"/>
        <v>2011</v>
      </c>
      <c r="AZ43" s="19">
        <f t="shared" ref="AZ43" si="23">AM41</f>
        <v>133626.87296000001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C1:BG43"/>
  <sheetViews>
    <sheetView topLeftCell="AM2" workbookViewId="0">
      <selection activeCell="AY42" sqref="AY42:AZ43"/>
    </sheetView>
  </sheetViews>
  <sheetFormatPr defaultRowHeight="12.75" x14ac:dyDescent="0.2"/>
  <cols>
    <col min="38" max="38" width="11.140625" customWidth="1"/>
    <col min="52" max="52" width="11" customWidth="1"/>
  </cols>
  <sheetData>
    <row r="1" spans="3:59" ht="13.5" thickBot="1" x14ac:dyDescent="0.25">
      <c r="C1" s="17"/>
      <c r="D1" s="17" t="s">
        <v>491</v>
      </c>
      <c r="E1" s="17" t="s">
        <v>492</v>
      </c>
      <c r="G1" s="17" t="s">
        <v>495</v>
      </c>
      <c r="H1" s="17" t="s">
        <v>493</v>
      </c>
      <c r="I1" s="17" t="s">
        <v>494</v>
      </c>
      <c r="K1" s="17" t="s">
        <v>498</v>
      </c>
      <c r="L1" s="17"/>
      <c r="X1" s="17"/>
      <c r="Y1" s="17" t="s">
        <v>496</v>
      </c>
      <c r="Z1" s="17" t="s">
        <v>497</v>
      </c>
      <c r="AM1" s="17" t="s">
        <v>503</v>
      </c>
      <c r="AN1" s="17" t="s">
        <v>502</v>
      </c>
      <c r="AZ1" t="s">
        <v>511</v>
      </c>
      <c r="BC1" t="s">
        <v>520</v>
      </c>
    </row>
    <row r="2" spans="3:59" x14ac:dyDescent="0.2">
      <c r="C2">
        <f>1972</f>
        <v>1972</v>
      </c>
      <c r="D2" s="15"/>
      <c r="E2">
        <f>NAICS_3D_pivot2!AW5</f>
        <v>49172.5</v>
      </c>
      <c r="G2" s="16">
        <f>$L$3+$K$3*I2</f>
        <v>10.773160039691735</v>
      </c>
      <c r="H2" s="16"/>
      <c r="I2" s="16">
        <f t="shared" ref="I2:I40" si="0">LN(E2)</f>
        <v>10.803089803124047</v>
      </c>
      <c r="K2" t="s">
        <v>499</v>
      </c>
      <c r="L2" t="s">
        <v>500</v>
      </c>
      <c r="X2">
        <f>C2</f>
        <v>1972</v>
      </c>
      <c r="Y2" s="15">
        <f>EXP(G2)</f>
        <v>47722.584751258932</v>
      </c>
      <c r="Z2" s="15"/>
      <c r="AL2">
        <f>X2</f>
        <v>1972</v>
      </c>
      <c r="AM2" s="15">
        <f t="shared" ref="AM2:AM16" si="1">Y2*$AK$17</f>
        <v>48362.096703696006</v>
      </c>
      <c r="AY2">
        <v>1970</v>
      </c>
      <c r="AZ2" s="19">
        <f>BF6*AM$2</f>
        <v>46570.90793689245</v>
      </c>
    </row>
    <row r="3" spans="3:59" x14ac:dyDescent="0.2">
      <c r="C3">
        <f t="shared" ref="C3:C41" si="2">C2+1</f>
        <v>1973</v>
      </c>
      <c r="D3" s="15"/>
      <c r="E3">
        <f>NAICS_3D_pivot2!AW6</f>
        <v>51552.6</v>
      </c>
      <c r="G3" s="16">
        <f t="shared" ref="G3:G40" si="3">$L$3+$K$3*I3</f>
        <v>10.822062237372972</v>
      </c>
      <c r="H3" s="16"/>
      <c r="I3" s="16">
        <f t="shared" si="0"/>
        <v>10.850357924642678</v>
      </c>
      <c r="K3" s="14">
        <f t="array" ref="K3:L7">LINEST(H17:H40,I17:I40,1,1)</f>
        <v>1.0345703639177246</v>
      </c>
      <c r="L3" s="14">
        <v>-0.40339650936217097</v>
      </c>
      <c r="X3">
        <f t="shared" ref="X3:X40" si="4">C3</f>
        <v>1973</v>
      </c>
      <c r="Y3" s="15">
        <f t="shared" ref="Y3:Y40" si="5">EXP(G3)</f>
        <v>50114.328158503762</v>
      </c>
      <c r="Z3" s="15"/>
      <c r="AL3">
        <f t="shared" ref="AL3:AL40" si="6">X3</f>
        <v>1973</v>
      </c>
      <c r="AM3" s="15">
        <f t="shared" si="1"/>
        <v>50785.890941885307</v>
      </c>
      <c r="AY3">
        <f>AY2+1</f>
        <v>1971</v>
      </c>
      <c r="AZ3" s="19">
        <f t="shared" ref="AZ3:AZ4" si="7">BF7*AM$2</f>
        <v>46123.11074519156</v>
      </c>
      <c r="BC3" t="s">
        <v>521</v>
      </c>
      <c r="BE3" t="s">
        <v>507</v>
      </c>
    </row>
    <row r="4" spans="3:59" x14ac:dyDescent="0.2">
      <c r="C4">
        <f t="shared" si="2"/>
        <v>1974</v>
      </c>
      <c r="D4" s="15"/>
      <c r="E4">
        <f>NAICS_3D_pivot2!AW7</f>
        <v>49798.5</v>
      </c>
      <c r="G4" s="16">
        <f t="shared" si="3"/>
        <v>10.786247705466165</v>
      </c>
      <c r="H4" s="16"/>
      <c r="I4" s="16">
        <f t="shared" si="0"/>
        <v>10.815740142077185</v>
      </c>
      <c r="K4">
        <v>6.3609497046390795E-2</v>
      </c>
      <c r="L4">
        <v>0.73173906374885966</v>
      </c>
      <c r="X4">
        <f t="shared" si="4"/>
        <v>1974</v>
      </c>
      <c r="Y4" s="15">
        <f t="shared" si="5"/>
        <v>48351.267008272072</v>
      </c>
      <c r="Z4" s="15"/>
      <c r="AL4">
        <f t="shared" si="6"/>
        <v>1974</v>
      </c>
      <c r="AM4" s="15">
        <f t="shared" si="1"/>
        <v>48999.203689162998</v>
      </c>
      <c r="AY4">
        <f t="shared" ref="AY4:AY43" si="8">AY3+1</f>
        <v>1972</v>
      </c>
      <c r="AZ4" s="19">
        <f t="shared" si="7"/>
        <v>48362.096703696006</v>
      </c>
      <c r="BB4" t="s">
        <v>508</v>
      </c>
      <c r="BC4">
        <v>20058</v>
      </c>
      <c r="BE4">
        <f>SUM(BC4:BD4)</f>
        <v>20058</v>
      </c>
      <c r="BG4" t="s">
        <v>519</v>
      </c>
    </row>
    <row r="5" spans="3:59" x14ac:dyDescent="0.2">
      <c r="C5">
        <f t="shared" si="2"/>
        <v>1975</v>
      </c>
      <c r="D5" s="15"/>
      <c r="E5">
        <f>NAICS_3D_pivot2!AW8</f>
        <v>47373.8</v>
      </c>
      <c r="G5" s="16">
        <f t="shared" si="3"/>
        <v>10.734606577606279</v>
      </c>
      <c r="H5" s="16"/>
      <c r="I5" s="16">
        <f t="shared" si="0"/>
        <v>10.765824612248618</v>
      </c>
      <c r="K5">
        <v>0.92321940695046878</v>
      </c>
      <c r="L5">
        <v>2.1513235714837195E-2</v>
      </c>
      <c r="X5">
        <f t="shared" si="4"/>
        <v>1975</v>
      </c>
      <c r="Y5" s="15">
        <f t="shared" si="5"/>
        <v>45917.729156612091</v>
      </c>
      <c r="Z5" s="15"/>
      <c r="AL5">
        <f t="shared" si="6"/>
        <v>1975</v>
      </c>
      <c r="AM5" s="15">
        <f t="shared" si="1"/>
        <v>46533.054935328364</v>
      </c>
      <c r="AY5">
        <f t="shared" si="8"/>
        <v>1973</v>
      </c>
      <c r="AZ5" s="19">
        <f>AM3</f>
        <v>50785.890941885307</v>
      </c>
      <c r="BB5" t="s">
        <v>510</v>
      </c>
      <c r="BC5">
        <v>1</v>
      </c>
      <c r="BD5">
        <v>0</v>
      </c>
    </row>
    <row r="6" spans="3:59" x14ac:dyDescent="0.2">
      <c r="C6">
        <f t="shared" si="2"/>
        <v>1976</v>
      </c>
      <c r="D6" s="15"/>
      <c r="E6">
        <f>NAICS_3D_pivot2!AW9</f>
        <v>50807.5</v>
      </c>
      <c r="G6" s="16">
        <f t="shared" si="3"/>
        <v>10.807000274875959</v>
      </c>
      <c r="H6" s="16"/>
      <c r="I6" s="16">
        <f t="shared" si="0"/>
        <v>10.835799260464462</v>
      </c>
      <c r="K6">
        <v>264.5307381229498</v>
      </c>
      <c r="L6">
        <v>22</v>
      </c>
      <c r="X6">
        <f t="shared" si="4"/>
        <v>1976</v>
      </c>
      <c r="Y6" s="15">
        <f t="shared" si="5"/>
        <v>49365.164130525984</v>
      </c>
      <c r="Z6" s="15"/>
      <c r="AL6">
        <f t="shared" si="6"/>
        <v>1976</v>
      </c>
      <c r="AM6" s="15">
        <f t="shared" si="1"/>
        <v>50026.687655708818</v>
      </c>
      <c r="AY6">
        <f t="shared" si="8"/>
        <v>1974</v>
      </c>
      <c r="AZ6" s="19">
        <f t="shared" ref="AZ6:AZ42" si="9">AM4</f>
        <v>48999.203689162998</v>
      </c>
      <c r="BB6">
        <v>1970</v>
      </c>
      <c r="BC6">
        <v>104</v>
      </c>
      <c r="BE6" s="18">
        <f>BC$5*BC6+BD$5*BD6</f>
        <v>104</v>
      </c>
      <c r="BF6" s="16">
        <f>BE6/BE$8</f>
        <v>0.96296296296296291</v>
      </c>
      <c r="BG6" t="s">
        <v>512</v>
      </c>
    </row>
    <row r="7" spans="3:59" x14ac:dyDescent="0.2">
      <c r="C7">
        <f t="shared" si="2"/>
        <v>1977</v>
      </c>
      <c r="D7" s="15"/>
      <c r="E7">
        <f>NAICS_3D_pivot2!AW10</f>
        <v>54916.9</v>
      </c>
      <c r="G7" s="16">
        <f t="shared" si="3"/>
        <v>10.887466211413091</v>
      </c>
      <c r="H7" s="16"/>
      <c r="I7" s="16">
        <f t="shared" si="0"/>
        <v>10.91357641254953</v>
      </c>
      <c r="K7">
        <v>0.12242993393579045</v>
      </c>
      <c r="L7">
        <v>1.0182024840287227E-2</v>
      </c>
      <c r="X7">
        <f t="shared" si="4"/>
        <v>1977</v>
      </c>
      <c r="Y7" s="15">
        <f t="shared" si="5"/>
        <v>53501.566424232333</v>
      </c>
      <c r="Z7" s="15"/>
      <c r="AL7">
        <f t="shared" si="6"/>
        <v>1977</v>
      </c>
      <c r="AM7" s="15">
        <f t="shared" si="1"/>
        <v>54218.52028121092</v>
      </c>
      <c r="AN7" s="15">
        <f>Indicators_Data_2011_update!AN6</f>
        <v>80312.87808000001</v>
      </c>
      <c r="AY7">
        <f t="shared" si="8"/>
        <v>1975</v>
      </c>
      <c r="AZ7" s="19">
        <f t="shared" si="9"/>
        <v>46533.054935328364</v>
      </c>
      <c r="BB7">
        <v>1971</v>
      </c>
      <c r="BC7">
        <v>103</v>
      </c>
      <c r="BE7" s="18">
        <f t="shared" ref="BE7:BE8" si="10">BC$5*BC7+BD$5*BD7</f>
        <v>103</v>
      </c>
      <c r="BF7" s="16">
        <f t="shared" ref="BF7:BF8" si="11">BE7/BE$8</f>
        <v>0.95370370370370372</v>
      </c>
    </row>
    <row r="8" spans="3:59" x14ac:dyDescent="0.2">
      <c r="C8">
        <f t="shared" si="2"/>
        <v>1978</v>
      </c>
      <c r="D8" s="15"/>
      <c r="E8">
        <f>NAICS_3D_pivot2!AW11</f>
        <v>58148.3</v>
      </c>
      <c r="G8" s="16">
        <f t="shared" si="3"/>
        <v>10.946618299841189</v>
      </c>
      <c r="H8" s="16"/>
      <c r="I8" s="16">
        <f t="shared" si="0"/>
        <v>10.970751922781719</v>
      </c>
      <c r="X8">
        <f t="shared" si="4"/>
        <v>1978</v>
      </c>
      <c r="Y8" s="15">
        <f t="shared" si="5"/>
        <v>56761.769155445727</v>
      </c>
      <c r="Z8" s="15"/>
      <c r="AL8">
        <f t="shared" si="6"/>
        <v>1978</v>
      </c>
      <c r="AM8" s="15">
        <f t="shared" si="1"/>
        <v>57522.411731818836</v>
      </c>
      <c r="AN8" s="15">
        <f>Indicators_Data_2011_update!AN7</f>
        <v>83982.927360000001</v>
      </c>
      <c r="AY8">
        <f t="shared" si="8"/>
        <v>1976</v>
      </c>
      <c r="AZ8" s="19">
        <f t="shared" si="9"/>
        <v>50026.687655708818</v>
      </c>
      <c r="BB8">
        <v>1972</v>
      </c>
      <c r="BC8">
        <v>108</v>
      </c>
      <c r="BE8" s="18">
        <f t="shared" si="10"/>
        <v>108</v>
      </c>
      <c r="BF8" s="16">
        <f t="shared" si="11"/>
        <v>1</v>
      </c>
    </row>
    <row r="9" spans="3:59" x14ac:dyDescent="0.2">
      <c r="C9">
        <f t="shared" si="2"/>
        <v>1979</v>
      </c>
      <c r="D9" s="15"/>
      <c r="E9">
        <f>NAICS_3D_pivot2!AW12</f>
        <v>59411.4</v>
      </c>
      <c r="G9" s="16">
        <f t="shared" si="3"/>
        <v>10.968850682447696</v>
      </c>
      <c r="H9" s="16"/>
      <c r="I9" s="16">
        <f t="shared" si="0"/>
        <v>10.992241406128523</v>
      </c>
      <c r="X9">
        <f t="shared" si="4"/>
        <v>1979</v>
      </c>
      <c r="Y9" s="15">
        <f t="shared" si="5"/>
        <v>58037.851134873796</v>
      </c>
      <c r="Z9" s="15"/>
      <c r="AL9">
        <f t="shared" si="6"/>
        <v>1979</v>
      </c>
      <c r="AM9" s="15">
        <f t="shared" si="1"/>
        <v>58815.593993689428</v>
      </c>
      <c r="AN9" s="15">
        <f>Indicators_Data_2011_update!AN8</f>
        <v>90954.405119999996</v>
      </c>
      <c r="AY9">
        <f t="shared" si="8"/>
        <v>1977</v>
      </c>
      <c r="AZ9" s="19">
        <f t="shared" si="9"/>
        <v>54218.52028121092</v>
      </c>
    </row>
    <row r="10" spans="3:59" x14ac:dyDescent="0.2">
      <c r="C10">
        <f t="shared" si="2"/>
        <v>1980</v>
      </c>
      <c r="D10" s="15"/>
      <c r="E10">
        <f>NAICS_3D_pivot2!AW13</f>
        <v>59646.3</v>
      </c>
      <c r="G10" s="16">
        <f t="shared" si="3"/>
        <v>10.972933087765798</v>
      </c>
      <c r="H10" s="16"/>
      <c r="I10" s="16">
        <f t="shared" si="0"/>
        <v>10.996187397102634</v>
      </c>
      <c r="X10">
        <f t="shared" si="4"/>
        <v>1980</v>
      </c>
      <c r="Y10" s="15">
        <f t="shared" si="5"/>
        <v>58275.269456171671</v>
      </c>
      <c r="Z10" s="15"/>
      <c r="AL10">
        <f t="shared" si="6"/>
        <v>1980</v>
      </c>
      <c r="AM10" s="15">
        <f t="shared" si="1"/>
        <v>59056.193866342684</v>
      </c>
      <c r="AN10" s="15">
        <f>Indicators_Data_2011_update!AN9</f>
        <v>85381.666560000012</v>
      </c>
      <c r="AY10">
        <f t="shared" si="8"/>
        <v>1978</v>
      </c>
      <c r="AZ10" s="19">
        <f t="shared" si="9"/>
        <v>57522.411731818836</v>
      </c>
    </row>
    <row r="11" spans="3:59" x14ac:dyDescent="0.2">
      <c r="C11">
        <f t="shared" si="2"/>
        <v>1981</v>
      </c>
      <c r="D11" s="15"/>
      <c r="E11">
        <f>NAICS_3D_pivot2!AW14</f>
        <v>60998.2</v>
      </c>
      <c r="G11" s="16">
        <f t="shared" si="3"/>
        <v>10.996120124390361</v>
      </c>
      <c r="H11" s="16"/>
      <c r="I11" s="16">
        <f t="shared" si="0"/>
        <v>11.018599634523351</v>
      </c>
      <c r="X11">
        <f t="shared" si="4"/>
        <v>1981</v>
      </c>
      <c r="Y11" s="15">
        <f t="shared" si="5"/>
        <v>59642.28756658706</v>
      </c>
      <c r="Z11" s="15"/>
      <c r="AL11">
        <f t="shared" si="6"/>
        <v>1981</v>
      </c>
      <c r="AM11" s="15">
        <f t="shared" si="1"/>
        <v>60441.530859219391</v>
      </c>
      <c r="AN11" s="15">
        <f>Indicators_Data_2011_update!AN10</f>
        <v>88997.180160000004</v>
      </c>
      <c r="AY11">
        <f t="shared" si="8"/>
        <v>1979</v>
      </c>
      <c r="AZ11" s="19">
        <f t="shared" si="9"/>
        <v>58815.593993689428</v>
      </c>
    </row>
    <row r="12" spans="3:59" x14ac:dyDescent="0.2">
      <c r="C12">
        <f t="shared" si="2"/>
        <v>1982</v>
      </c>
      <c r="D12" s="15"/>
      <c r="E12">
        <f>NAICS_3D_pivot2!AW15</f>
        <v>65787.100000000006</v>
      </c>
      <c r="G12" s="16">
        <f t="shared" si="3"/>
        <v>11.074312347207242</v>
      </c>
      <c r="H12" s="16"/>
      <c r="I12" s="16">
        <f t="shared" si="0"/>
        <v>11.094179049461145</v>
      </c>
      <c r="X12">
        <f t="shared" si="4"/>
        <v>1982</v>
      </c>
      <c r="Y12" s="15">
        <f t="shared" si="5"/>
        <v>64493.024342542791</v>
      </c>
      <c r="Z12" s="15"/>
      <c r="AL12">
        <f t="shared" si="6"/>
        <v>1982</v>
      </c>
      <c r="AM12" s="15">
        <f t="shared" si="1"/>
        <v>65357.270487860464</v>
      </c>
      <c r="AN12" s="15">
        <f>Indicators_Data_2011_update!AN11</f>
        <v>87551.984639999995</v>
      </c>
      <c r="AY12">
        <f t="shared" si="8"/>
        <v>1980</v>
      </c>
      <c r="AZ12" s="19">
        <f t="shared" si="9"/>
        <v>59056.193866342684</v>
      </c>
    </row>
    <row r="13" spans="3:59" x14ac:dyDescent="0.2">
      <c r="C13">
        <f t="shared" si="2"/>
        <v>1983</v>
      </c>
      <c r="D13" s="15"/>
      <c r="E13">
        <f>NAICS_3D_pivot2!AW16</f>
        <v>70011.8</v>
      </c>
      <c r="G13" s="16">
        <f t="shared" si="3"/>
        <v>11.138704036445199</v>
      </c>
      <c r="H13" s="16"/>
      <c r="I13" s="16">
        <f t="shared" si="0"/>
        <v>11.156419078253501</v>
      </c>
      <c r="X13">
        <f t="shared" si="4"/>
        <v>1983</v>
      </c>
      <c r="Y13" s="15">
        <f t="shared" si="5"/>
        <v>68782.459098085194</v>
      </c>
      <c r="Z13" s="15"/>
      <c r="AL13">
        <f t="shared" si="6"/>
        <v>1983</v>
      </c>
      <c r="AM13" s="15">
        <f t="shared" si="1"/>
        <v>69704.186304197588</v>
      </c>
      <c r="AN13" s="15">
        <f>Indicators_Data_2011_update!AN12</f>
        <v>90488.831999999995</v>
      </c>
      <c r="AY13">
        <f t="shared" si="8"/>
        <v>1981</v>
      </c>
      <c r="AZ13" s="19">
        <f t="shared" si="9"/>
        <v>60441.530859219391</v>
      </c>
    </row>
    <row r="14" spans="3:59" x14ac:dyDescent="0.2">
      <c r="C14">
        <f t="shared" si="2"/>
        <v>1984</v>
      </c>
      <c r="D14" s="15"/>
      <c r="E14">
        <f>NAICS_3D_pivot2!AW17</f>
        <v>75649.600000000006</v>
      </c>
      <c r="G14" s="16">
        <f t="shared" si="3"/>
        <v>11.218829807649234</v>
      </c>
      <c r="H14" s="16"/>
      <c r="I14" s="16">
        <f t="shared" si="0"/>
        <v>11.233867431694261</v>
      </c>
      <c r="X14">
        <f t="shared" si="4"/>
        <v>1984</v>
      </c>
      <c r="Y14" s="15">
        <f t="shared" si="5"/>
        <v>74520.520370036873</v>
      </c>
      <c r="Z14" s="15"/>
      <c r="AL14">
        <f t="shared" si="6"/>
        <v>1984</v>
      </c>
      <c r="AM14" s="15">
        <f t="shared" si="1"/>
        <v>75519.141122179019</v>
      </c>
      <c r="AN14" s="15">
        <f>Indicators_Data_2011_update!AN13</f>
        <v>96567.540480000011</v>
      </c>
      <c r="AY14">
        <f t="shared" si="8"/>
        <v>1982</v>
      </c>
      <c r="AZ14" s="19">
        <f t="shared" si="9"/>
        <v>65357.270487860464</v>
      </c>
    </row>
    <row r="15" spans="3:59" x14ac:dyDescent="0.2">
      <c r="C15">
        <f t="shared" si="2"/>
        <v>1985</v>
      </c>
      <c r="D15" s="15"/>
      <c r="E15">
        <f>NAICS_3D_pivot2!AW18</f>
        <v>78011.399999999994</v>
      </c>
      <c r="G15" s="16">
        <f t="shared" si="3"/>
        <v>11.250635415169954</v>
      </c>
      <c r="H15" s="16"/>
      <c r="I15" s="16">
        <f t="shared" si="0"/>
        <v>11.26461024883845</v>
      </c>
      <c r="X15">
        <f t="shared" si="4"/>
        <v>1985</v>
      </c>
      <c r="Y15" s="15">
        <f t="shared" si="5"/>
        <v>76928.785955476429</v>
      </c>
      <c r="Z15" s="15"/>
      <c r="AL15">
        <f t="shared" si="6"/>
        <v>1985</v>
      </c>
      <c r="AM15" s="15">
        <f t="shared" si="1"/>
        <v>77959.678945900698</v>
      </c>
      <c r="AN15" s="15">
        <f>Indicators_Data_2011_update!AN14</f>
        <v>98313.692160000006</v>
      </c>
      <c r="AY15">
        <f t="shared" si="8"/>
        <v>1983</v>
      </c>
      <c r="AZ15" s="19">
        <f t="shared" si="9"/>
        <v>69704.186304197588</v>
      </c>
    </row>
    <row r="16" spans="3:59" x14ac:dyDescent="0.2">
      <c r="C16">
        <f t="shared" si="2"/>
        <v>1986</v>
      </c>
      <c r="D16" s="15"/>
      <c r="E16">
        <f>NAICS_3D_pivot2!AW19</f>
        <v>80643.3</v>
      </c>
      <c r="G16" s="16">
        <f t="shared" si="3"/>
        <v>11.284963242237016</v>
      </c>
      <c r="H16" s="16"/>
      <c r="I16" s="16">
        <f t="shared" si="0"/>
        <v>11.297791005086935</v>
      </c>
      <c r="X16">
        <f t="shared" si="4"/>
        <v>1986</v>
      </c>
      <c r="Y16" s="15">
        <f t="shared" si="5"/>
        <v>79615.43358021036</v>
      </c>
      <c r="Z16" s="15"/>
      <c r="AL16">
        <f t="shared" si="6"/>
        <v>1986</v>
      </c>
      <c r="AM16" s="15">
        <f t="shared" si="1"/>
        <v>80682.329299257966</v>
      </c>
      <c r="AN16" s="15">
        <f>Indicators_Data_2011_update!AN15</f>
        <v>97990.517760000002</v>
      </c>
      <c r="AY16">
        <f t="shared" si="8"/>
        <v>1984</v>
      </c>
      <c r="AZ16" s="19">
        <f t="shared" si="9"/>
        <v>75519.141122179019</v>
      </c>
    </row>
    <row r="17" spans="3:52" x14ac:dyDescent="0.2">
      <c r="C17">
        <f t="shared" si="2"/>
        <v>1987</v>
      </c>
      <c r="D17" s="15">
        <f>Indicators_Data_2011_update!AN16</f>
        <v>91375.541759999993</v>
      </c>
      <c r="E17">
        <f>NAICS_3D_pivot2!AW20</f>
        <v>90952.3</v>
      </c>
      <c r="G17" s="16">
        <f t="shared" si="3"/>
        <v>11.409421505755537</v>
      </c>
      <c r="H17" s="16">
        <f t="shared" ref="H17:H40" si="12">LN(D17)</f>
        <v>11.422733126008511</v>
      </c>
      <c r="I17" s="16">
        <f t="shared" si="0"/>
        <v>11.418090472246638</v>
      </c>
      <c r="K17">
        <f>EXP(G17)</f>
        <v>90167.245281996642</v>
      </c>
      <c r="L17">
        <f>EXP(H17)</f>
        <v>91375.541759999964</v>
      </c>
      <c r="X17">
        <f t="shared" si="4"/>
        <v>1987</v>
      </c>
      <c r="Y17" s="15">
        <f t="shared" si="5"/>
        <v>90167.245281996642</v>
      </c>
      <c r="Z17" s="15">
        <f t="shared" ref="Z17:Z40" si="13">D17</f>
        <v>91375.541759999993</v>
      </c>
      <c r="AK17">
        <f>Z17/Y17</f>
        <v>1.0134006143164784</v>
      </c>
      <c r="AL17">
        <f t="shared" si="6"/>
        <v>1987</v>
      </c>
      <c r="AM17" s="15">
        <f>D17</f>
        <v>91375.541759999993</v>
      </c>
      <c r="AN17" s="15">
        <f>Indicators_Data_2011_update!AN16</f>
        <v>91375.541759999993</v>
      </c>
      <c r="AY17">
        <f t="shared" si="8"/>
        <v>1985</v>
      </c>
      <c r="AZ17" s="19">
        <f t="shared" si="9"/>
        <v>77959.678945900698</v>
      </c>
    </row>
    <row r="18" spans="3:52" x14ac:dyDescent="0.2">
      <c r="C18">
        <f t="shared" si="2"/>
        <v>1988</v>
      </c>
      <c r="D18" s="15">
        <f>Indicators_Data_2011_update!AN17</f>
        <v>93951.847679999992</v>
      </c>
      <c r="E18">
        <f>NAICS_3D_pivot2!AW21</f>
        <v>93163.8</v>
      </c>
      <c r="G18" s="16">
        <f t="shared" si="3"/>
        <v>11.434276066552634</v>
      </c>
      <c r="H18" s="16">
        <f t="shared" si="12"/>
        <v>11.450537671279413</v>
      </c>
      <c r="I18" s="16">
        <f t="shared" si="0"/>
        <v>11.442114513205029</v>
      </c>
      <c r="X18">
        <f t="shared" si="4"/>
        <v>1988</v>
      </c>
      <c r="Y18" s="15">
        <f t="shared" si="5"/>
        <v>92436.39511036138</v>
      </c>
      <c r="Z18" s="15">
        <f t="shared" si="13"/>
        <v>93951.847679999992</v>
      </c>
      <c r="AL18">
        <f t="shared" si="6"/>
        <v>1988</v>
      </c>
      <c r="AM18" s="15">
        <f t="shared" ref="AM18:AM40" si="14">D18</f>
        <v>93951.847679999992</v>
      </c>
      <c r="AN18" s="15">
        <f>Indicators_Data_2011_update!AN17</f>
        <v>93951.847679999992</v>
      </c>
      <c r="AY18">
        <f t="shared" si="8"/>
        <v>1986</v>
      </c>
      <c r="AZ18" s="19">
        <f t="shared" si="9"/>
        <v>80682.329299257966</v>
      </c>
    </row>
    <row r="19" spans="3:52" x14ac:dyDescent="0.2">
      <c r="C19">
        <f t="shared" si="2"/>
        <v>1989</v>
      </c>
      <c r="D19" s="15">
        <f>Indicators_Data_2011_update!AN18</f>
        <v>94638.593280000001</v>
      </c>
      <c r="E19">
        <f>NAICS_3D_pivot2!AW22</f>
        <v>93131.5</v>
      </c>
      <c r="G19" s="16">
        <f t="shared" si="3"/>
        <v>11.433917317586994</v>
      </c>
      <c r="H19" s="16">
        <f t="shared" si="12"/>
        <v>11.457820634636475</v>
      </c>
      <c r="I19" s="16">
        <f t="shared" si="0"/>
        <v>11.441767751903766</v>
      </c>
      <c r="X19">
        <f t="shared" si="4"/>
        <v>1989</v>
      </c>
      <c r="Y19" s="15">
        <f t="shared" si="5"/>
        <v>92403.239596836735</v>
      </c>
      <c r="Z19" s="15">
        <f t="shared" si="13"/>
        <v>94638.593280000001</v>
      </c>
      <c r="AL19">
        <f t="shared" si="6"/>
        <v>1989</v>
      </c>
      <c r="AM19" s="15">
        <f t="shared" si="14"/>
        <v>94638.593280000001</v>
      </c>
      <c r="AN19" s="15">
        <f>Indicators_Data_2011_update!AN18</f>
        <v>94638.593280000001</v>
      </c>
      <c r="AY19">
        <f t="shared" si="8"/>
        <v>1987</v>
      </c>
      <c r="AZ19" s="19">
        <f t="shared" si="9"/>
        <v>91375.541759999993</v>
      </c>
    </row>
    <row r="20" spans="3:52" x14ac:dyDescent="0.2">
      <c r="C20">
        <f t="shared" si="2"/>
        <v>1990</v>
      </c>
      <c r="D20" s="15">
        <f>Indicators_Data_2011_update!AN19</f>
        <v>97518.885120000006</v>
      </c>
      <c r="E20">
        <f>NAICS_3D_pivot2!AW23</f>
        <v>95900.5</v>
      </c>
      <c r="G20" s="16">
        <f t="shared" si="3"/>
        <v>11.464228907812208</v>
      </c>
      <c r="H20" s="16">
        <f t="shared" si="12"/>
        <v>11.487801331768228</v>
      </c>
      <c r="I20" s="16">
        <f t="shared" si="0"/>
        <v>11.471066474622276</v>
      </c>
      <c r="X20">
        <f t="shared" si="4"/>
        <v>1990</v>
      </c>
      <c r="Y20" s="15">
        <f t="shared" si="5"/>
        <v>95247.010608827099</v>
      </c>
      <c r="Z20" s="15">
        <f t="shared" si="13"/>
        <v>97518.885120000006</v>
      </c>
      <c r="AL20">
        <f t="shared" si="6"/>
        <v>1990</v>
      </c>
      <c r="AM20" s="15">
        <f t="shared" si="14"/>
        <v>97518.885120000006</v>
      </c>
      <c r="AN20" s="15">
        <f>Indicators_Data_2011_update!AN19</f>
        <v>97518.885120000006</v>
      </c>
      <c r="AY20">
        <f t="shared" si="8"/>
        <v>1988</v>
      </c>
      <c r="AZ20" s="19">
        <f t="shared" si="9"/>
        <v>93951.847679999992</v>
      </c>
    </row>
    <row r="21" spans="3:52" x14ac:dyDescent="0.2">
      <c r="C21">
        <f t="shared" si="2"/>
        <v>1991</v>
      </c>
      <c r="D21" s="15">
        <f>Indicators_Data_2011_update!AN20</f>
        <v>94094.246400000004</v>
      </c>
      <c r="E21">
        <f>NAICS_3D_pivot2!AW24</f>
        <v>92044.5</v>
      </c>
      <c r="G21" s="16">
        <f t="shared" si="3"/>
        <v>11.421771133386695</v>
      </c>
      <c r="H21" s="16">
        <f t="shared" si="12"/>
        <v>11.452052180239734</v>
      </c>
      <c r="I21" s="16">
        <f t="shared" si="0"/>
        <v>11.430027434740317</v>
      </c>
      <c r="X21">
        <f t="shared" si="4"/>
        <v>1991</v>
      </c>
      <c r="Y21" s="15">
        <f t="shared" si="5"/>
        <v>91287.681430282581</v>
      </c>
      <c r="Z21" s="15">
        <f t="shared" si="13"/>
        <v>94094.246400000004</v>
      </c>
      <c r="AL21">
        <f t="shared" si="6"/>
        <v>1991</v>
      </c>
      <c r="AM21" s="15">
        <f t="shared" si="14"/>
        <v>94094.246400000004</v>
      </c>
      <c r="AN21" s="15">
        <f>Indicators_Data_2011_update!AN20</f>
        <v>94094.246400000004</v>
      </c>
      <c r="AY21">
        <f t="shared" si="8"/>
        <v>1989</v>
      </c>
      <c r="AZ21" s="19">
        <f t="shared" si="9"/>
        <v>94638.593280000001</v>
      </c>
    </row>
    <row r="22" spans="3:52" x14ac:dyDescent="0.2">
      <c r="C22">
        <f t="shared" si="2"/>
        <v>1992</v>
      </c>
      <c r="D22" s="15">
        <f>Indicators_Data_2011_update!AN21</f>
        <v>98916.614399999991</v>
      </c>
      <c r="E22">
        <f>NAICS_3D_pivot2!AW25</f>
        <v>99350.8</v>
      </c>
      <c r="G22" s="16">
        <f t="shared" si="3"/>
        <v>11.500796651533914</v>
      </c>
      <c r="H22" s="16">
        <f t="shared" si="12"/>
        <v>11.502032495412763</v>
      </c>
      <c r="I22" s="16">
        <f t="shared" si="0"/>
        <v>11.506412300287755</v>
      </c>
      <c r="X22">
        <f t="shared" si="4"/>
        <v>1992</v>
      </c>
      <c r="Y22" s="15">
        <f t="shared" si="5"/>
        <v>98794.44441464082</v>
      </c>
      <c r="Z22" s="15">
        <f t="shared" si="13"/>
        <v>98916.614399999991</v>
      </c>
      <c r="AL22">
        <f t="shared" si="6"/>
        <v>1992</v>
      </c>
      <c r="AM22" s="15">
        <f t="shared" si="14"/>
        <v>98916.614399999991</v>
      </c>
      <c r="AN22" s="15">
        <f>Indicators_Data_2011_update!AN21</f>
        <v>98916.614399999991</v>
      </c>
      <c r="AY22">
        <f t="shared" si="8"/>
        <v>1990</v>
      </c>
      <c r="AZ22" s="19">
        <f t="shared" si="9"/>
        <v>97518.885120000006</v>
      </c>
    </row>
    <row r="23" spans="3:52" x14ac:dyDescent="0.2">
      <c r="C23">
        <f t="shared" si="2"/>
        <v>1993</v>
      </c>
      <c r="D23" s="15">
        <f>Indicators_Data_2011_update!AN22</f>
        <v>98442.961920000002</v>
      </c>
      <c r="E23">
        <f>NAICS_3D_pivot2!AW26</f>
        <v>99558.7</v>
      </c>
      <c r="G23" s="16">
        <f t="shared" si="3"/>
        <v>11.502959316031907</v>
      </c>
      <c r="H23" s="16">
        <f t="shared" si="12"/>
        <v>11.497232592634218</v>
      </c>
      <c r="I23" s="16">
        <f t="shared" si="0"/>
        <v>11.508502698943486</v>
      </c>
      <c r="X23">
        <f t="shared" si="4"/>
        <v>1993</v>
      </c>
      <c r="Y23" s="15">
        <f t="shared" si="5"/>
        <v>99008.334855440786</v>
      </c>
      <c r="Z23" s="15">
        <f t="shared" si="13"/>
        <v>98442.961920000002</v>
      </c>
      <c r="AL23">
        <f t="shared" si="6"/>
        <v>1993</v>
      </c>
      <c r="AM23" s="15">
        <f t="shared" si="14"/>
        <v>98442.961920000002</v>
      </c>
      <c r="AN23" s="15">
        <f>Indicators_Data_2011_update!AN22</f>
        <v>98442.961920000002</v>
      </c>
      <c r="AY23">
        <f t="shared" si="8"/>
        <v>1991</v>
      </c>
      <c r="AZ23" s="19">
        <f t="shared" si="9"/>
        <v>94094.246400000004</v>
      </c>
    </row>
    <row r="24" spans="3:52" x14ac:dyDescent="0.2">
      <c r="C24">
        <f t="shared" si="2"/>
        <v>1994</v>
      </c>
      <c r="D24" s="15">
        <f>Indicators_Data_2011_update!AN23</f>
        <v>99640.727039999998</v>
      </c>
      <c r="E24">
        <f>NAICS_3D_pivot2!AW27</f>
        <v>100838.6</v>
      </c>
      <c r="G24" s="16">
        <f t="shared" si="3"/>
        <v>11.516174709790267</v>
      </c>
      <c r="H24" s="16">
        <f t="shared" si="12"/>
        <v>11.509326266017501</v>
      </c>
      <c r="I24" s="16">
        <f t="shared" si="0"/>
        <v>11.52127649782587</v>
      </c>
      <c r="X24">
        <f t="shared" si="4"/>
        <v>1994</v>
      </c>
      <c r="Y24" s="15">
        <f t="shared" si="5"/>
        <v>100325.45293380029</v>
      </c>
      <c r="Z24" s="15">
        <f t="shared" si="13"/>
        <v>99640.727039999998</v>
      </c>
      <c r="AL24">
        <f t="shared" si="6"/>
        <v>1994</v>
      </c>
      <c r="AM24" s="15">
        <f t="shared" si="14"/>
        <v>99640.727039999998</v>
      </c>
      <c r="AN24" s="15">
        <f>Indicators_Data_2011_update!AN23</f>
        <v>99640.727039999998</v>
      </c>
      <c r="AY24">
        <f t="shared" si="8"/>
        <v>1992</v>
      </c>
      <c r="AZ24" s="19">
        <f t="shared" si="9"/>
        <v>98916.614399999991</v>
      </c>
    </row>
    <row r="25" spans="3:52" x14ac:dyDescent="0.2">
      <c r="C25">
        <f t="shared" si="2"/>
        <v>1995</v>
      </c>
      <c r="D25" s="15">
        <f>Indicators_Data_2011_update!AN24</f>
        <v>100885.9584</v>
      </c>
      <c r="E25">
        <f>NAICS_3D_pivot2!AW28</f>
        <v>102714.2</v>
      </c>
      <c r="G25" s="16">
        <f t="shared" si="3"/>
        <v>11.535240967725999</v>
      </c>
      <c r="H25" s="16">
        <f t="shared" si="12"/>
        <v>11.521746033129313</v>
      </c>
      <c r="I25" s="16">
        <f t="shared" si="0"/>
        <v>11.539705653155172</v>
      </c>
      <c r="X25">
        <f t="shared" si="4"/>
        <v>1995</v>
      </c>
      <c r="Y25" s="15">
        <f t="shared" si="5"/>
        <v>102256.63560849486</v>
      </c>
      <c r="Z25" s="15">
        <f t="shared" si="13"/>
        <v>100885.9584</v>
      </c>
      <c r="AL25">
        <f t="shared" si="6"/>
        <v>1995</v>
      </c>
      <c r="AM25" s="15">
        <f t="shared" si="14"/>
        <v>100885.9584</v>
      </c>
      <c r="AN25" s="15">
        <f>Indicators_Data_2011_update!AN24</f>
        <v>100885.9584</v>
      </c>
      <c r="AY25">
        <f t="shared" si="8"/>
        <v>1993</v>
      </c>
      <c r="AZ25" s="19">
        <f t="shared" si="9"/>
        <v>98442.961920000002</v>
      </c>
    </row>
    <row r="26" spans="3:52" x14ac:dyDescent="0.2">
      <c r="C26">
        <f t="shared" si="2"/>
        <v>1996</v>
      </c>
      <c r="D26" s="15">
        <f>Indicators_Data_2011_update!AN25</f>
        <v>101714.09280000001</v>
      </c>
      <c r="E26">
        <f>NAICS_3D_pivot2!AW29</f>
        <v>103625.2</v>
      </c>
      <c r="G26" s="16">
        <f t="shared" si="3"/>
        <v>11.544376399209483</v>
      </c>
      <c r="H26" s="16">
        <f t="shared" si="12"/>
        <v>11.529921144707787</v>
      </c>
      <c r="I26" s="16">
        <f t="shared" si="0"/>
        <v>11.548535822471921</v>
      </c>
      <c r="X26">
        <f t="shared" si="4"/>
        <v>1996</v>
      </c>
      <c r="Y26" s="15">
        <f t="shared" si="5"/>
        <v>103195.07409052869</v>
      </c>
      <c r="Z26" s="15">
        <f t="shared" si="13"/>
        <v>101714.09280000001</v>
      </c>
      <c r="AL26">
        <f t="shared" si="6"/>
        <v>1996</v>
      </c>
      <c r="AM26" s="15">
        <f t="shared" si="14"/>
        <v>101714.09280000001</v>
      </c>
      <c r="AN26" s="15">
        <f>Indicators_Data_2011_update!AN25</f>
        <v>101714.09280000001</v>
      </c>
      <c r="AY26">
        <f t="shared" si="8"/>
        <v>1994</v>
      </c>
      <c r="AZ26" s="19">
        <f t="shared" si="9"/>
        <v>99640.727039999998</v>
      </c>
    </row>
    <row r="27" spans="3:52" x14ac:dyDescent="0.2">
      <c r="C27">
        <f t="shared" si="2"/>
        <v>1997</v>
      </c>
      <c r="D27" s="15">
        <f>Indicators_Data_2011_update!AN26</f>
        <v>104070.23616</v>
      </c>
      <c r="E27">
        <f>NAICS_3D_pivot2!AW30</f>
        <v>105468.6</v>
      </c>
      <c r="G27" s="16">
        <f t="shared" si="3"/>
        <v>11.562618704062059</v>
      </c>
      <c r="H27" s="16">
        <f t="shared" si="12"/>
        <v>11.552821297871187</v>
      </c>
      <c r="I27" s="16">
        <f t="shared" si="0"/>
        <v>11.566168557265808</v>
      </c>
      <c r="X27">
        <f t="shared" si="4"/>
        <v>1997</v>
      </c>
      <c r="Y27" s="15">
        <f t="shared" si="5"/>
        <v>105094.86569582003</v>
      </c>
      <c r="Z27" s="15">
        <f t="shared" si="13"/>
        <v>104070.23616</v>
      </c>
      <c r="AL27">
        <f t="shared" si="6"/>
        <v>1997</v>
      </c>
      <c r="AM27" s="15">
        <f t="shared" si="14"/>
        <v>104070.23616</v>
      </c>
      <c r="AN27" s="15">
        <f>Indicators_Data_2011_update!AN26</f>
        <v>104070.23616</v>
      </c>
      <c r="AY27">
        <f t="shared" si="8"/>
        <v>1995</v>
      </c>
      <c r="AZ27" s="19">
        <f t="shared" si="9"/>
        <v>100885.9584</v>
      </c>
    </row>
    <row r="28" spans="3:52" x14ac:dyDescent="0.2">
      <c r="C28">
        <f t="shared" si="2"/>
        <v>1998</v>
      </c>
      <c r="D28" s="15">
        <f>Indicators_Data_2011_update!AN27</f>
        <v>106140.57216</v>
      </c>
      <c r="E28">
        <f>NAICS_3D_pivot2!AW31</f>
        <v>107370</v>
      </c>
      <c r="G28" s="16">
        <f t="shared" si="3"/>
        <v>11.58110392641731</v>
      </c>
      <c r="H28" s="16">
        <f t="shared" si="12"/>
        <v>11.572519646983524</v>
      </c>
      <c r="I28" s="16">
        <f t="shared" si="0"/>
        <v>11.584036092428182</v>
      </c>
      <c r="X28">
        <f t="shared" si="4"/>
        <v>1998</v>
      </c>
      <c r="Y28" s="15">
        <f t="shared" si="5"/>
        <v>107055.63444664034</v>
      </c>
      <c r="Z28" s="15">
        <f t="shared" si="13"/>
        <v>106140.57216</v>
      </c>
      <c r="AL28">
        <f t="shared" si="6"/>
        <v>1998</v>
      </c>
      <c r="AM28" s="15">
        <f t="shared" si="14"/>
        <v>106140.57216</v>
      </c>
      <c r="AN28" s="15">
        <f>Indicators_Data_2011_update!AN27</f>
        <v>106140.57216</v>
      </c>
      <c r="AY28">
        <f t="shared" si="8"/>
        <v>1996</v>
      </c>
      <c r="AZ28" s="19">
        <f t="shared" si="9"/>
        <v>101714.09280000001</v>
      </c>
    </row>
    <row r="29" spans="3:52" x14ac:dyDescent="0.2">
      <c r="C29">
        <f t="shared" si="2"/>
        <v>1999</v>
      </c>
      <c r="D29" s="15">
        <f>Indicators_Data_2011_update!AN28</f>
        <v>107310.05952</v>
      </c>
      <c r="E29">
        <f>NAICS_3D_pivot2!AW32</f>
        <v>109986.5</v>
      </c>
      <c r="G29" s="16">
        <f t="shared" si="3"/>
        <v>11.606013088303754</v>
      </c>
      <c r="H29" s="16">
        <f t="shared" si="12"/>
        <v>11.583477675575757</v>
      </c>
      <c r="I29" s="16">
        <f t="shared" si="0"/>
        <v>11.608112909970218</v>
      </c>
      <c r="X29">
        <f t="shared" si="4"/>
        <v>1999</v>
      </c>
      <c r="Y29" s="15">
        <f t="shared" si="5"/>
        <v>109755.7902736939</v>
      </c>
      <c r="Z29" s="15">
        <f t="shared" si="13"/>
        <v>107310.05952</v>
      </c>
      <c r="AL29">
        <f t="shared" si="6"/>
        <v>1999</v>
      </c>
      <c r="AM29" s="15">
        <f t="shared" si="14"/>
        <v>107310.05952</v>
      </c>
      <c r="AN29" s="15">
        <f>Indicators_Data_2011_update!AN28</f>
        <v>107310.05952</v>
      </c>
      <c r="AY29">
        <f t="shared" si="8"/>
        <v>1997</v>
      </c>
      <c r="AZ29" s="19">
        <f t="shared" si="9"/>
        <v>104070.23616</v>
      </c>
    </row>
    <row r="30" spans="3:52" x14ac:dyDescent="0.2">
      <c r="C30">
        <f t="shared" si="2"/>
        <v>2000</v>
      </c>
      <c r="D30" s="15">
        <f>Indicators_Data_2011_update!AN29</f>
        <v>108813.83040000001</v>
      </c>
      <c r="E30">
        <f>NAICS_3D_pivot2!AW33</f>
        <v>110969.4</v>
      </c>
      <c r="G30" s="16">
        <f t="shared" si="3"/>
        <v>11.615217512518683</v>
      </c>
      <c r="H30" s="16">
        <f t="shared" si="12"/>
        <v>11.597393722972274</v>
      </c>
      <c r="I30" s="16">
        <f t="shared" si="0"/>
        <v>11.617009766613272</v>
      </c>
      <c r="X30">
        <f t="shared" si="4"/>
        <v>2000</v>
      </c>
      <c r="Y30" s="15">
        <f t="shared" si="5"/>
        <v>110770.69275859967</v>
      </c>
      <c r="Z30" s="15">
        <f t="shared" si="13"/>
        <v>108813.83040000001</v>
      </c>
      <c r="AL30">
        <f t="shared" si="6"/>
        <v>2000</v>
      </c>
      <c r="AM30" s="15">
        <f t="shared" si="14"/>
        <v>108813.83040000001</v>
      </c>
      <c r="AN30" s="15">
        <f>Indicators_Data_2011_update!AN29</f>
        <v>108813.83040000001</v>
      </c>
      <c r="AY30">
        <f t="shared" si="8"/>
        <v>1998</v>
      </c>
      <c r="AZ30" s="19">
        <f t="shared" si="9"/>
        <v>106140.57216</v>
      </c>
    </row>
    <row r="31" spans="3:52" x14ac:dyDescent="0.2">
      <c r="C31">
        <f t="shared" si="2"/>
        <v>2001</v>
      </c>
      <c r="D31" s="15">
        <f>Indicators_Data_2011_update!AN30</f>
        <v>106470.81599999999</v>
      </c>
      <c r="E31">
        <f>NAICS_3D_pivot2!AW34</f>
        <v>106483.3</v>
      </c>
      <c r="G31" s="16">
        <f t="shared" si="3"/>
        <v>11.572524598450631</v>
      </c>
      <c r="H31" s="16">
        <f t="shared" si="12"/>
        <v>11.575626198410024</v>
      </c>
      <c r="I31" s="16">
        <f t="shared" si="0"/>
        <v>11.575743444324296</v>
      </c>
      <c r="X31">
        <f t="shared" si="4"/>
        <v>2001</v>
      </c>
      <c r="Y31" s="15">
        <f t="shared" si="5"/>
        <v>106141.09771285289</v>
      </c>
      <c r="Z31" s="15">
        <f t="shared" si="13"/>
        <v>106470.81599999999</v>
      </c>
      <c r="AL31">
        <f t="shared" si="6"/>
        <v>2001</v>
      </c>
      <c r="AM31" s="15">
        <f t="shared" si="14"/>
        <v>106470.81599999999</v>
      </c>
      <c r="AN31" s="15">
        <f>Indicators_Data_2011_update!AN30</f>
        <v>106470.81599999999</v>
      </c>
      <c r="AY31">
        <f t="shared" si="8"/>
        <v>1999</v>
      </c>
      <c r="AZ31" s="19">
        <f t="shared" si="9"/>
        <v>107310.05952</v>
      </c>
    </row>
    <row r="32" spans="3:52" x14ac:dyDescent="0.2">
      <c r="C32">
        <f t="shared" si="2"/>
        <v>2002</v>
      </c>
      <c r="D32" s="15">
        <f>Indicators_Data_2011_update!AN31</f>
        <v>104417.64864</v>
      </c>
      <c r="E32">
        <f>NAICS_3D_pivot2!AW35</f>
        <v>101805.9</v>
      </c>
      <c r="G32" s="16">
        <f t="shared" si="3"/>
        <v>11.526051587907423</v>
      </c>
      <c r="H32" s="16">
        <f t="shared" si="12"/>
        <v>11.556153988419489</v>
      </c>
      <c r="I32" s="16">
        <f t="shared" si="0"/>
        <v>11.530823338197127</v>
      </c>
      <c r="X32">
        <f t="shared" si="4"/>
        <v>2002</v>
      </c>
      <c r="Y32" s="15">
        <f t="shared" si="5"/>
        <v>101321.26486568149</v>
      </c>
      <c r="Z32" s="15">
        <f t="shared" si="13"/>
        <v>104417.64864</v>
      </c>
      <c r="AL32">
        <f t="shared" si="6"/>
        <v>2002</v>
      </c>
      <c r="AM32" s="15">
        <f t="shared" si="14"/>
        <v>104417.64864</v>
      </c>
      <c r="AN32" s="15">
        <f>Indicators_Data_2011_update!AN31</f>
        <v>104417.64864</v>
      </c>
      <c r="AY32">
        <f t="shared" si="8"/>
        <v>2000</v>
      </c>
      <c r="AZ32" s="19">
        <f t="shared" si="9"/>
        <v>108813.83040000001</v>
      </c>
    </row>
    <row r="33" spans="3:52" x14ac:dyDescent="0.2">
      <c r="C33">
        <f t="shared" si="2"/>
        <v>2003</v>
      </c>
      <c r="D33" s="15">
        <f>Indicators_Data_2011_update!AN32</f>
        <v>100600.15104000001</v>
      </c>
      <c r="E33">
        <f>NAICS_3D_pivot2!AW36</f>
        <v>98517.5</v>
      </c>
      <c r="G33" s="16">
        <f t="shared" si="3"/>
        <v>11.492082647511811</v>
      </c>
      <c r="H33" s="16">
        <f t="shared" si="12"/>
        <v>11.518909038038299</v>
      </c>
      <c r="I33" s="16">
        <f t="shared" si="0"/>
        <v>11.497989476354247</v>
      </c>
      <c r="X33">
        <f t="shared" si="4"/>
        <v>2003</v>
      </c>
      <c r="Y33" s="15">
        <f t="shared" si="5"/>
        <v>97937.289279217439</v>
      </c>
      <c r="Z33" s="15">
        <f t="shared" si="13"/>
        <v>100600.15104000001</v>
      </c>
      <c r="AL33">
        <f t="shared" si="6"/>
        <v>2003</v>
      </c>
      <c r="AM33" s="15">
        <f t="shared" si="14"/>
        <v>100600.15104000001</v>
      </c>
      <c r="AN33" s="15">
        <f>Indicators_Data_2011_update!AN32</f>
        <v>100600.15104000001</v>
      </c>
      <c r="AY33">
        <f t="shared" si="8"/>
        <v>2001</v>
      </c>
      <c r="AZ33" s="19">
        <f t="shared" si="9"/>
        <v>106470.81599999999</v>
      </c>
    </row>
    <row r="34" spans="3:52" x14ac:dyDescent="0.2">
      <c r="C34">
        <f t="shared" si="2"/>
        <v>2004</v>
      </c>
      <c r="D34" s="15">
        <f>Indicators_Data_2011_update!AN33</f>
        <v>101169.74592</v>
      </c>
      <c r="E34">
        <f>NAICS_3D_pivot2!AW37</f>
        <v>99283.7</v>
      </c>
      <c r="G34" s="16">
        <f t="shared" si="3"/>
        <v>11.500097682582807</v>
      </c>
      <c r="H34" s="16">
        <f t="shared" si="12"/>
        <v>11.524555037780354</v>
      </c>
      <c r="I34" s="16">
        <f t="shared" si="0"/>
        <v>11.505736687516032</v>
      </c>
      <c r="X34">
        <f t="shared" si="4"/>
        <v>2004</v>
      </c>
      <c r="Y34" s="15">
        <f t="shared" si="5"/>
        <v>98725.414293219263</v>
      </c>
      <c r="Z34" s="15">
        <f t="shared" si="13"/>
        <v>101169.74592</v>
      </c>
      <c r="AL34">
        <f t="shared" si="6"/>
        <v>2004</v>
      </c>
      <c r="AM34" s="15">
        <f t="shared" si="14"/>
        <v>101169.74592</v>
      </c>
      <c r="AN34" s="15">
        <f>Indicators_Data_2011_update!AN33</f>
        <v>101169.74592</v>
      </c>
      <c r="AY34">
        <f t="shared" si="8"/>
        <v>2002</v>
      </c>
      <c r="AZ34" s="19">
        <f t="shared" si="9"/>
        <v>104417.64864</v>
      </c>
    </row>
    <row r="35" spans="3:52" x14ac:dyDescent="0.2">
      <c r="C35">
        <f t="shared" si="2"/>
        <v>2005</v>
      </c>
      <c r="D35" s="15">
        <f>Indicators_Data_2011_update!AN34</f>
        <v>100992</v>
      </c>
      <c r="E35">
        <f>NAICS_3D_pivot2!AW38</f>
        <v>100992</v>
      </c>
      <c r="G35" s="16">
        <f t="shared" si="3"/>
        <v>11.517747346688576</v>
      </c>
      <c r="H35" s="16">
        <f t="shared" si="12"/>
        <v>11.522796584765491</v>
      </c>
      <c r="I35" s="16">
        <f t="shared" si="0"/>
        <v>11.522796584765491</v>
      </c>
      <c r="X35">
        <f t="shared" si="4"/>
        <v>2005</v>
      </c>
      <c r="Y35" s="15">
        <f t="shared" si="5"/>
        <v>100483.35256977755</v>
      </c>
      <c r="Z35" s="15">
        <f t="shared" si="13"/>
        <v>100992</v>
      </c>
      <c r="AL35">
        <f t="shared" si="6"/>
        <v>2005</v>
      </c>
      <c r="AM35" s="15">
        <f t="shared" si="14"/>
        <v>100992</v>
      </c>
      <c r="AN35" s="15">
        <f>Indicators_Data_2011_update!AN34</f>
        <v>100992</v>
      </c>
      <c r="AY35">
        <f t="shared" si="8"/>
        <v>2003</v>
      </c>
      <c r="AZ35" s="19">
        <f t="shared" si="9"/>
        <v>100600.15104000001</v>
      </c>
    </row>
    <row r="36" spans="3:52" x14ac:dyDescent="0.2">
      <c r="C36">
        <f t="shared" si="2"/>
        <v>2006</v>
      </c>
      <c r="D36" s="15">
        <f>Indicators_Data_2011_update!AN35</f>
        <v>99702.332160000005</v>
      </c>
      <c r="E36">
        <f>NAICS_3D_pivot2!AW39</f>
        <v>101522.4</v>
      </c>
      <c r="G36" s="16">
        <f t="shared" si="3"/>
        <v>11.523166589722358</v>
      </c>
      <c r="H36" s="16">
        <f t="shared" si="12"/>
        <v>11.509944347451672</v>
      </c>
      <c r="I36" s="16">
        <f t="shared" si="0"/>
        <v>11.528034742770771</v>
      </c>
      <c r="X36">
        <f t="shared" si="4"/>
        <v>2006</v>
      </c>
      <c r="Y36" s="15">
        <f t="shared" si="5"/>
        <v>101029.37445454419</v>
      </c>
      <c r="Z36" s="15">
        <f t="shared" si="13"/>
        <v>99702.332160000005</v>
      </c>
      <c r="AL36">
        <f t="shared" si="6"/>
        <v>2006</v>
      </c>
      <c r="AM36" s="15">
        <f t="shared" si="14"/>
        <v>99702.332160000005</v>
      </c>
      <c r="AN36" s="15">
        <f>Indicators_Data_2011_update!AN35</f>
        <v>99702.332160000005</v>
      </c>
      <c r="AY36">
        <f t="shared" si="8"/>
        <v>2004</v>
      </c>
      <c r="AZ36" s="19">
        <f t="shared" si="9"/>
        <v>101169.74592</v>
      </c>
    </row>
    <row r="37" spans="3:52" x14ac:dyDescent="0.2">
      <c r="C37">
        <f t="shared" si="2"/>
        <v>2007</v>
      </c>
      <c r="D37" s="15">
        <f>Indicators_Data_2011_update!AN36</f>
        <v>102069.58464</v>
      </c>
      <c r="E37">
        <f>NAICS_3D_pivot2!AW40</f>
        <v>102863.9</v>
      </c>
      <c r="G37" s="16">
        <f t="shared" si="3"/>
        <v>11.536747696417949</v>
      </c>
      <c r="H37" s="16">
        <f t="shared" si="12"/>
        <v>11.533410062025103</v>
      </c>
      <c r="I37" s="16">
        <f t="shared" si="0"/>
        <v>11.541162034223584</v>
      </c>
      <c r="X37">
        <f t="shared" si="4"/>
        <v>2007</v>
      </c>
      <c r="Y37" s="15">
        <f t="shared" si="5"/>
        <v>102410.82474673737</v>
      </c>
      <c r="Z37" s="15">
        <f t="shared" si="13"/>
        <v>102069.58464</v>
      </c>
      <c r="AL37">
        <f t="shared" si="6"/>
        <v>2007</v>
      </c>
      <c r="AM37" s="15">
        <f t="shared" si="14"/>
        <v>102069.58464</v>
      </c>
      <c r="AN37" s="15">
        <f>Indicators_Data_2011_update!AN36</f>
        <v>102069.58464</v>
      </c>
      <c r="AY37">
        <f t="shared" si="8"/>
        <v>2005</v>
      </c>
      <c r="AZ37" s="19">
        <f t="shared" si="9"/>
        <v>100992</v>
      </c>
    </row>
    <row r="38" spans="3:52" x14ac:dyDescent="0.2">
      <c r="C38">
        <f t="shared" si="2"/>
        <v>2008</v>
      </c>
      <c r="D38" s="15">
        <f>Indicators_Data_2011_update!AN37</f>
        <v>95772.733439999982</v>
      </c>
      <c r="E38">
        <f>NAICS_3D_pivot2!AW41</f>
        <v>96003.199999999997</v>
      </c>
      <c r="G38" s="16">
        <f t="shared" si="3"/>
        <v>11.465336238067099</v>
      </c>
      <c r="H38" s="16">
        <f t="shared" si="12"/>
        <v>11.469733303822883</v>
      </c>
      <c r="I38" s="16">
        <f t="shared" si="0"/>
        <v>11.472136803227764</v>
      </c>
      <c r="X38">
        <f t="shared" si="4"/>
        <v>2008</v>
      </c>
      <c r="Y38" s="15">
        <f t="shared" si="5"/>
        <v>95352.538921926054</v>
      </c>
      <c r="Z38" s="15">
        <f t="shared" si="13"/>
        <v>95772.733439999982</v>
      </c>
      <c r="AL38">
        <f t="shared" si="6"/>
        <v>2008</v>
      </c>
      <c r="AM38" s="15">
        <f t="shared" si="14"/>
        <v>95772.733439999982</v>
      </c>
      <c r="AN38" s="15">
        <f>Indicators_Data_2011_update!AN37</f>
        <v>95772.733439999982</v>
      </c>
      <c r="AY38">
        <f t="shared" si="8"/>
        <v>2006</v>
      </c>
      <c r="AZ38" s="19">
        <f t="shared" si="9"/>
        <v>99702.332160000005</v>
      </c>
    </row>
    <row r="39" spans="3:52" x14ac:dyDescent="0.2">
      <c r="C39">
        <f t="shared" si="2"/>
        <v>2009</v>
      </c>
      <c r="D39" s="15">
        <f>Indicators_Data_2011_update!AN38</f>
        <v>80827.937280000013</v>
      </c>
      <c r="E39">
        <f>NAICS_3D_pivot2!AW42</f>
        <v>85162.3</v>
      </c>
      <c r="G39" s="16">
        <f t="shared" si="3"/>
        <v>11.341371247931351</v>
      </c>
      <c r="H39" s="16">
        <f t="shared" si="12"/>
        <v>11.300077943164363</v>
      </c>
      <c r="I39" s="16">
        <f t="shared" si="0"/>
        <v>11.352314126627677</v>
      </c>
      <c r="X39">
        <f t="shared" si="4"/>
        <v>2009</v>
      </c>
      <c r="Y39" s="15">
        <f t="shared" si="5"/>
        <v>84235.459681003238</v>
      </c>
      <c r="Z39" s="15">
        <f t="shared" si="13"/>
        <v>80827.937280000013</v>
      </c>
      <c r="AL39">
        <f t="shared" si="6"/>
        <v>2009</v>
      </c>
      <c r="AM39" s="15">
        <f t="shared" si="14"/>
        <v>80827.937280000013</v>
      </c>
      <c r="AN39" s="15">
        <f>Indicators_Data_2011_update!AN38</f>
        <v>80827.937280000013</v>
      </c>
      <c r="AY39">
        <f t="shared" si="8"/>
        <v>2007</v>
      </c>
      <c r="AZ39" s="19">
        <f t="shared" si="9"/>
        <v>102069.58464</v>
      </c>
    </row>
    <row r="40" spans="3:52" x14ac:dyDescent="0.2">
      <c r="C40">
        <f t="shared" si="2"/>
        <v>2010</v>
      </c>
      <c r="D40" s="15">
        <f>Indicators_Data_2011_update!AN39</f>
        <v>80487.594240000006</v>
      </c>
      <c r="E40">
        <f>NAICS_3D_pivot2!AW43</f>
        <v>85151.4</v>
      </c>
      <c r="G40" s="16">
        <f t="shared" si="3"/>
        <v>11.34123882385763</v>
      </c>
      <c r="H40" s="16">
        <f t="shared" si="12"/>
        <v>11.295858342710794</v>
      </c>
      <c r="I40" s="16">
        <f t="shared" si="0"/>
        <v>11.352186127529366</v>
      </c>
      <c r="X40">
        <f t="shared" si="4"/>
        <v>2010</v>
      </c>
      <c r="Y40" s="15">
        <f t="shared" si="5"/>
        <v>84224.305616830141</v>
      </c>
      <c r="Z40" s="15">
        <f t="shared" si="13"/>
        <v>80487.594240000006</v>
      </c>
      <c r="AL40">
        <f t="shared" si="6"/>
        <v>2010</v>
      </c>
      <c r="AM40" s="15">
        <f t="shared" si="14"/>
        <v>80487.594240000006</v>
      </c>
      <c r="AN40" s="15">
        <f>Indicators_Data_2011_update!AN39</f>
        <v>80487.594240000006</v>
      </c>
      <c r="AY40">
        <f t="shared" si="8"/>
        <v>2008</v>
      </c>
      <c r="AZ40" s="19">
        <f t="shared" si="9"/>
        <v>95772.733439999982</v>
      </c>
    </row>
    <row r="41" spans="3:52" x14ac:dyDescent="0.2">
      <c r="C41">
        <f t="shared" si="2"/>
        <v>2011</v>
      </c>
      <c r="D41" s="15">
        <f>Indicators_Data_2011_update!AN40</f>
        <v>78634.391040000002</v>
      </c>
      <c r="E41">
        <f>NAICS_3D_pivot2!AW44</f>
        <v>0</v>
      </c>
      <c r="G41" s="16" t="e">
        <f t="shared" ref="G41" si="15">$L$3+$K$3*I41</f>
        <v>#NUM!</v>
      </c>
      <c r="H41" s="16">
        <f t="shared" ref="H41" si="16">LN(D41)</f>
        <v>11.272564427760548</v>
      </c>
      <c r="I41" s="16" t="e">
        <f t="shared" ref="I41" si="17">LN(E41)</f>
        <v>#NUM!</v>
      </c>
      <c r="X41">
        <f t="shared" ref="X41" si="18">C41</f>
        <v>2011</v>
      </c>
      <c r="Y41" s="15" t="e">
        <f t="shared" ref="Y41" si="19">EXP(G41)</f>
        <v>#NUM!</v>
      </c>
      <c r="Z41" s="15">
        <f t="shared" ref="Z41" si="20">D41</f>
        <v>78634.391040000002</v>
      </c>
      <c r="AL41">
        <f t="shared" ref="AL41" si="21">X41</f>
        <v>2011</v>
      </c>
      <c r="AM41" s="15">
        <f t="shared" ref="AM41" si="22">D41</f>
        <v>78634.391040000002</v>
      </c>
      <c r="AN41" s="15">
        <f>Indicators_Data_2011_update!AN40</f>
        <v>78634.391040000002</v>
      </c>
      <c r="AY41">
        <f t="shared" si="8"/>
        <v>2009</v>
      </c>
      <c r="AZ41" s="19">
        <f t="shared" si="9"/>
        <v>80827.937280000013</v>
      </c>
    </row>
    <row r="42" spans="3:52" x14ac:dyDescent="0.2">
      <c r="Y42" s="15"/>
      <c r="Z42" s="15"/>
      <c r="AY42">
        <f t="shared" si="8"/>
        <v>2010</v>
      </c>
      <c r="AZ42" s="19">
        <f t="shared" si="9"/>
        <v>80487.594240000006</v>
      </c>
    </row>
    <row r="43" spans="3:52" x14ac:dyDescent="0.2">
      <c r="AY43">
        <f t="shared" si="8"/>
        <v>2011</v>
      </c>
      <c r="AZ43" s="19">
        <f t="shared" ref="AZ43" si="23">AM41</f>
        <v>78634.391040000002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C1:BG43"/>
  <sheetViews>
    <sheetView topLeftCell="AM2" workbookViewId="0">
      <selection activeCell="AY42" sqref="AY42:AZ43"/>
    </sheetView>
  </sheetViews>
  <sheetFormatPr defaultRowHeight="12.75" x14ac:dyDescent="0.2"/>
  <cols>
    <col min="38" max="38" width="11.140625" customWidth="1"/>
    <col min="52" max="52" width="11" customWidth="1"/>
  </cols>
  <sheetData>
    <row r="1" spans="3:59" ht="13.5" thickBot="1" x14ac:dyDescent="0.25">
      <c r="C1" s="17"/>
      <c r="D1" s="17" t="s">
        <v>491</v>
      </c>
      <c r="E1" s="17" t="s">
        <v>492</v>
      </c>
      <c r="G1" s="17" t="s">
        <v>495</v>
      </c>
      <c r="H1" s="17" t="s">
        <v>493</v>
      </c>
      <c r="I1" s="17" t="s">
        <v>494</v>
      </c>
      <c r="K1" s="17" t="s">
        <v>498</v>
      </c>
      <c r="L1" s="17"/>
      <c r="X1" s="17"/>
      <c r="Y1" s="17" t="s">
        <v>496</v>
      </c>
      <c r="Z1" s="17" t="s">
        <v>497</v>
      </c>
      <c r="AM1" s="17" t="s">
        <v>503</v>
      </c>
      <c r="AN1" s="17" t="s">
        <v>502</v>
      </c>
      <c r="AZ1" t="s">
        <v>511</v>
      </c>
      <c r="BC1" t="s">
        <v>2672</v>
      </c>
    </row>
    <row r="2" spans="3:59" x14ac:dyDescent="0.2">
      <c r="C2">
        <f>1972</f>
        <v>1972</v>
      </c>
      <c r="D2" s="15"/>
      <c r="E2">
        <f>NAICS_3D_pivot2!AX5</f>
        <v>426236.1</v>
      </c>
      <c r="G2" s="16">
        <f>$L$3+$K$3*I2</f>
        <v>12.910891351032999</v>
      </c>
      <c r="H2" s="16"/>
      <c r="I2" s="16">
        <f t="shared" ref="I2:I40" si="0">LN(E2)</f>
        <v>12.962748697077473</v>
      </c>
      <c r="K2" t="s">
        <v>499</v>
      </c>
      <c r="L2" t="s">
        <v>500</v>
      </c>
      <c r="X2">
        <f>C2</f>
        <v>1972</v>
      </c>
      <c r="Y2" s="15">
        <f>EXP(G2)</f>
        <v>404695.9611825649</v>
      </c>
      <c r="Z2" s="15"/>
      <c r="AL2">
        <f>X2</f>
        <v>1972</v>
      </c>
      <c r="AM2" s="15">
        <f t="shared" ref="AM2:AM16" si="1">Y2*$AK$17</f>
        <v>372654.64943627396</v>
      </c>
      <c r="AY2">
        <v>1970</v>
      </c>
      <c r="AZ2" s="19">
        <f>BF6*AM$2</f>
        <v>348016.32550660294</v>
      </c>
    </row>
    <row r="3" spans="3:59" x14ac:dyDescent="0.2">
      <c r="C3">
        <f t="shared" ref="C3:C41" si="2">C2+1</f>
        <v>1973</v>
      </c>
      <c r="D3" s="15"/>
      <c r="E3">
        <f>NAICS_3D_pivot2!AX6</f>
        <v>402562.6</v>
      </c>
      <c r="G3" s="16">
        <f t="shared" ref="G3:G40" si="3">$L$3+$K$3*I3</f>
        <v>12.807349679998916</v>
      </c>
      <c r="H3" s="16"/>
      <c r="I3" s="16">
        <f t="shared" si="0"/>
        <v>12.905605891697848</v>
      </c>
      <c r="K3" s="14">
        <f t="array" ref="K3:L8">LINEST(H17:H40,I17:I40,1,1)</f>
        <v>1.8119808844912693</v>
      </c>
      <c r="L3" s="14">
        <v>-10.577361498535486</v>
      </c>
      <c r="X3">
        <f t="shared" ref="X3:X40" si="4">C3</f>
        <v>1973</v>
      </c>
      <c r="Y3" s="15">
        <f t="shared" ref="Y3:Y40" si="5">EXP(G3)</f>
        <v>364889.43906172056</v>
      </c>
      <c r="Z3" s="15"/>
      <c r="AL3">
        <f t="shared" ref="AL3:AL40" si="6">X3</f>
        <v>1973</v>
      </c>
      <c r="AM3" s="15">
        <f t="shared" si="1"/>
        <v>335999.76041076024</v>
      </c>
      <c r="AY3">
        <f>AY2+1</f>
        <v>1971</v>
      </c>
      <c r="AZ3" s="19">
        <f t="shared" ref="AZ3:AZ4" si="7">BF7*AM$2</f>
        <v>357255.69698022958</v>
      </c>
      <c r="BC3" t="s">
        <v>521</v>
      </c>
      <c r="BE3" t="s">
        <v>507</v>
      </c>
    </row>
    <row r="4" spans="3:59" x14ac:dyDescent="0.2">
      <c r="C4">
        <f t="shared" si="2"/>
        <v>1974</v>
      </c>
      <c r="D4" s="15"/>
      <c r="E4">
        <f>NAICS_3D_pivot2!AX7</f>
        <v>423091.20000000001</v>
      </c>
      <c r="G4" s="16">
        <f t="shared" si="3"/>
        <v>12.897472437670503</v>
      </c>
      <c r="H4" s="16"/>
      <c r="I4" s="16">
        <f t="shared" si="0"/>
        <v>12.955343037626344</v>
      </c>
      <c r="K4">
        <v>0.30832878191714402</v>
      </c>
      <c r="L4">
        <v>3.9948374207705251</v>
      </c>
      <c r="X4">
        <f t="shared" si="4"/>
        <v>1974</v>
      </c>
      <c r="Y4" s="15">
        <f t="shared" si="5"/>
        <v>399301.65494987223</v>
      </c>
      <c r="Z4" s="15"/>
      <c r="AL4">
        <f t="shared" si="6"/>
        <v>1974</v>
      </c>
      <c r="AM4" s="15">
        <f t="shared" si="1"/>
        <v>367687.4308551398</v>
      </c>
      <c r="AY4">
        <f t="shared" ref="AY4:AY43" si="8">AY3+1</f>
        <v>1972</v>
      </c>
      <c r="AZ4" s="19">
        <f t="shared" si="7"/>
        <v>372654.64943627396</v>
      </c>
      <c r="BB4" t="s">
        <v>508</v>
      </c>
      <c r="BC4">
        <v>5801</v>
      </c>
      <c r="BE4">
        <f>SUM(BC4:BD4)</f>
        <v>5801</v>
      </c>
      <c r="BG4" t="s">
        <v>519</v>
      </c>
    </row>
    <row r="5" spans="3:59" x14ac:dyDescent="0.2">
      <c r="C5">
        <f t="shared" si="2"/>
        <v>1975</v>
      </c>
      <c r="D5" s="15"/>
      <c r="E5">
        <f>NAICS_3D_pivot2!AX8</f>
        <v>421655.3</v>
      </c>
      <c r="G5" s="16">
        <f t="shared" si="3"/>
        <v>12.891312421954831</v>
      </c>
      <c r="H5" s="16"/>
      <c r="I5" s="16">
        <f t="shared" si="0"/>
        <v>12.951943434590575</v>
      </c>
      <c r="K5">
        <v>0.61087127259529095</v>
      </c>
      <c r="L5">
        <v>5.2459263547736709E-2</v>
      </c>
      <c r="X5">
        <f t="shared" si="4"/>
        <v>1975</v>
      </c>
      <c r="Y5" s="15">
        <f t="shared" si="5"/>
        <v>396849.51085720246</v>
      </c>
      <c r="Z5" s="15"/>
      <c r="AL5">
        <f t="shared" si="6"/>
        <v>1975</v>
      </c>
      <c r="AM5" s="15">
        <f t="shared" si="1"/>
        <v>365429.43229604658</v>
      </c>
      <c r="AY5">
        <f t="shared" si="8"/>
        <v>1973</v>
      </c>
      <c r="AZ5" s="19">
        <f>AM3</f>
        <v>335999.76041076024</v>
      </c>
      <c r="BB5" t="s">
        <v>510</v>
      </c>
      <c r="BC5">
        <v>1</v>
      </c>
      <c r="BD5">
        <v>0</v>
      </c>
    </row>
    <row r="6" spans="3:59" x14ac:dyDescent="0.2">
      <c r="C6">
        <f t="shared" si="2"/>
        <v>1976</v>
      </c>
      <c r="D6" s="15"/>
      <c r="E6">
        <f>NAICS_3D_pivot2!AX9</f>
        <v>455969.3</v>
      </c>
      <c r="G6" s="16">
        <f t="shared" si="3"/>
        <v>13.033076963074118</v>
      </c>
      <c r="H6" s="16"/>
      <c r="I6" s="16">
        <f t="shared" si="0"/>
        <v>13.030180761668719</v>
      </c>
      <c r="K6">
        <v>34.536560913219702</v>
      </c>
      <c r="L6">
        <v>22</v>
      </c>
      <c r="X6">
        <f t="shared" si="4"/>
        <v>1976</v>
      </c>
      <c r="Y6" s="15">
        <f t="shared" si="5"/>
        <v>457291.79310625419</v>
      </c>
      <c r="Z6" s="15"/>
      <c r="AL6">
        <f t="shared" si="6"/>
        <v>1976</v>
      </c>
      <c r="AM6" s="15">
        <f t="shared" si="1"/>
        <v>421086.27017708414</v>
      </c>
      <c r="AY6">
        <f t="shared" si="8"/>
        <v>1974</v>
      </c>
      <c r="AZ6" s="19">
        <f t="shared" ref="AZ6:AZ42" si="9">AM4</f>
        <v>367687.4308551398</v>
      </c>
      <c r="BB6">
        <v>1970</v>
      </c>
      <c r="BC6">
        <v>113</v>
      </c>
      <c r="BE6" s="18">
        <f>BC$5*BC6+BD$5*BD6</f>
        <v>113</v>
      </c>
      <c r="BF6" s="16">
        <f>BE6/BE$8</f>
        <v>0.93388429752066116</v>
      </c>
      <c r="BG6" t="s">
        <v>512</v>
      </c>
    </row>
    <row r="7" spans="3:59" x14ac:dyDescent="0.2">
      <c r="C7">
        <f t="shared" si="2"/>
        <v>1977</v>
      </c>
      <c r="D7" s="15"/>
      <c r="E7">
        <f>NAICS_3D_pivot2!AX10</f>
        <v>474839.6</v>
      </c>
      <c r="G7" s="16">
        <f t="shared" si="3"/>
        <v>13.106555651068236</v>
      </c>
      <c r="H7" s="16"/>
      <c r="I7" s="16">
        <f t="shared" si="0"/>
        <v>13.070732341778101</v>
      </c>
      <c r="K7">
        <v>9.5043729147729988E-2</v>
      </c>
      <c r="L7">
        <v>6.054343530335974E-2</v>
      </c>
      <c r="X7">
        <f t="shared" si="4"/>
        <v>1977</v>
      </c>
      <c r="Y7" s="15">
        <f t="shared" si="5"/>
        <v>492158.28000660514</v>
      </c>
      <c r="Z7" s="15"/>
      <c r="AL7">
        <f t="shared" si="6"/>
        <v>1977</v>
      </c>
      <c r="AM7" s="15">
        <f t="shared" si="1"/>
        <v>453192.24527739728</v>
      </c>
      <c r="AN7" s="15">
        <f>Indicators_Data_2011_update!AO6</f>
        <v>58984.567740000006</v>
      </c>
      <c r="AY7">
        <f t="shared" si="8"/>
        <v>1975</v>
      </c>
      <c r="AZ7" s="19">
        <f t="shared" si="9"/>
        <v>365429.43229604658</v>
      </c>
      <c r="BB7">
        <v>1971</v>
      </c>
      <c r="BC7">
        <v>116</v>
      </c>
      <c r="BE7" s="18">
        <f t="shared" ref="BE7:BE8" si="10">BC$5*BC7+BD$5*BD7</f>
        <v>116</v>
      </c>
      <c r="BF7" s="16">
        <f t="shared" ref="BF7:BF8" si="11">BE7/BE$8</f>
        <v>0.95867768595041325</v>
      </c>
    </row>
    <row r="8" spans="3:59" x14ac:dyDescent="0.2">
      <c r="C8">
        <f t="shared" si="2"/>
        <v>1978</v>
      </c>
      <c r="D8" s="15"/>
      <c r="E8">
        <f>NAICS_3D_pivot2!AX11</f>
        <v>446132.6</v>
      </c>
      <c r="G8" s="16">
        <f t="shared" si="3"/>
        <v>12.993558990997181</v>
      </c>
      <c r="H8" s="16"/>
      <c r="I8" s="16">
        <f t="shared" si="0"/>
        <v>13.008371496231554</v>
      </c>
      <c r="K8" t="e">
        <v>#N/A</v>
      </c>
      <c r="L8" t="e">
        <v>#N/A</v>
      </c>
      <c r="X8">
        <f t="shared" si="4"/>
        <v>1978</v>
      </c>
      <c r="Y8" s="15">
        <f t="shared" si="5"/>
        <v>439572.96080946591</v>
      </c>
      <c r="Z8" s="15"/>
      <c r="AL8">
        <f t="shared" si="6"/>
        <v>1978</v>
      </c>
      <c r="AM8" s="15">
        <f t="shared" si="1"/>
        <v>404770.3049307667</v>
      </c>
      <c r="AN8" s="15">
        <f>Indicators_Data_2011_update!AO7</f>
        <v>43642.103820000004</v>
      </c>
      <c r="AY8">
        <f t="shared" si="8"/>
        <v>1976</v>
      </c>
      <c r="AZ8" s="19">
        <f t="shared" si="9"/>
        <v>421086.27017708414</v>
      </c>
      <c r="BB8">
        <v>1972</v>
      </c>
      <c r="BC8">
        <v>121</v>
      </c>
      <c r="BE8" s="18">
        <f t="shared" si="10"/>
        <v>121</v>
      </c>
      <c r="BF8" s="16">
        <f t="shared" si="11"/>
        <v>1</v>
      </c>
    </row>
    <row r="9" spans="3:59" x14ac:dyDescent="0.2">
      <c r="C9">
        <f t="shared" si="2"/>
        <v>1979</v>
      </c>
      <c r="D9" s="15"/>
      <c r="E9">
        <f>NAICS_3D_pivot2!AX12</f>
        <v>463211.9</v>
      </c>
      <c r="G9" s="16">
        <f t="shared" si="3"/>
        <v>13.061632212798594</v>
      </c>
      <c r="H9" s="16"/>
      <c r="I9" s="16">
        <f t="shared" si="0"/>
        <v>13.045939895757206</v>
      </c>
      <c r="X9">
        <f t="shared" si="4"/>
        <v>1979</v>
      </c>
      <c r="Y9" s="15">
        <f t="shared" si="5"/>
        <v>470538.10018173256</v>
      </c>
      <c r="Z9" s="15"/>
      <c r="AL9">
        <f t="shared" si="6"/>
        <v>1979</v>
      </c>
      <c r="AM9" s="15">
        <f t="shared" si="1"/>
        <v>433283.81696038594</v>
      </c>
      <c r="AN9" s="15">
        <f>Indicators_Data_2011_update!AO8</f>
        <v>62523.73302</v>
      </c>
      <c r="AY9">
        <f t="shared" si="8"/>
        <v>1977</v>
      </c>
      <c r="AZ9" s="19">
        <f t="shared" si="9"/>
        <v>453192.24527739728</v>
      </c>
    </row>
    <row r="10" spans="3:59" x14ac:dyDescent="0.2">
      <c r="C10">
        <f t="shared" si="2"/>
        <v>1980</v>
      </c>
      <c r="D10" s="15"/>
      <c r="E10">
        <f>NAICS_3D_pivot2!AX13</f>
        <v>455449.1</v>
      </c>
      <c r="G10" s="16">
        <f t="shared" si="3"/>
        <v>13.031008555066412</v>
      </c>
      <c r="H10" s="16"/>
      <c r="I10" s="16">
        <f t="shared" si="0"/>
        <v>13.029039244103378</v>
      </c>
      <c r="X10">
        <f t="shared" si="4"/>
        <v>1980</v>
      </c>
      <c r="Y10" s="15">
        <f t="shared" si="5"/>
        <v>456346.90464384359</v>
      </c>
      <c r="Z10" s="15"/>
      <c r="AL10">
        <f t="shared" si="6"/>
        <v>1980</v>
      </c>
      <c r="AM10" s="15">
        <f t="shared" si="1"/>
        <v>420216.19211233879</v>
      </c>
      <c r="AN10" s="15">
        <f>Indicators_Data_2011_update!AO9</f>
        <v>48157.276019999998</v>
      </c>
      <c r="AY10">
        <f t="shared" si="8"/>
        <v>1978</v>
      </c>
      <c r="AZ10" s="19">
        <f t="shared" si="9"/>
        <v>404770.3049307667</v>
      </c>
    </row>
    <row r="11" spans="3:59" x14ac:dyDescent="0.2">
      <c r="C11">
        <f t="shared" si="2"/>
        <v>1981</v>
      </c>
      <c r="D11" s="15"/>
      <c r="E11">
        <f>NAICS_3D_pivot2!AX14</f>
        <v>396498.1</v>
      </c>
      <c r="G11" s="16">
        <f t="shared" si="3"/>
        <v>12.779844963350184</v>
      </c>
      <c r="H11" s="16"/>
      <c r="I11" s="16">
        <f t="shared" si="0"/>
        <v>12.890426528116176</v>
      </c>
      <c r="X11">
        <f t="shared" si="4"/>
        <v>1981</v>
      </c>
      <c r="Y11" s="15">
        <f t="shared" si="5"/>
        <v>354990.02282708959</v>
      </c>
      <c r="Z11" s="15"/>
      <c r="AL11">
        <f t="shared" si="6"/>
        <v>1981</v>
      </c>
      <c r="AM11" s="15">
        <f t="shared" si="1"/>
        <v>326884.11844645615</v>
      </c>
      <c r="AN11" s="15">
        <f>Indicators_Data_2011_update!AO10</f>
        <v>87535.050540000011</v>
      </c>
      <c r="AY11">
        <f t="shared" si="8"/>
        <v>1979</v>
      </c>
      <c r="AZ11" s="19">
        <f t="shared" si="9"/>
        <v>433283.81696038594</v>
      </c>
    </row>
    <row r="12" spans="3:59" x14ac:dyDescent="0.2">
      <c r="C12">
        <f t="shared" si="2"/>
        <v>1982</v>
      </c>
      <c r="D12" s="15"/>
      <c r="E12">
        <f>NAICS_3D_pivot2!AX15</f>
        <v>386594.7</v>
      </c>
      <c r="G12" s="16">
        <f t="shared" si="3"/>
        <v>12.734012009079583</v>
      </c>
      <c r="H12" s="16"/>
      <c r="I12" s="16">
        <f t="shared" si="0"/>
        <v>12.865132136402178</v>
      </c>
      <c r="X12">
        <f t="shared" si="4"/>
        <v>1982</v>
      </c>
      <c r="Y12" s="15">
        <f t="shared" si="5"/>
        <v>339087.00626447611</v>
      </c>
      <c r="Z12" s="15"/>
      <c r="AL12">
        <f t="shared" si="6"/>
        <v>1982</v>
      </c>
      <c r="AM12" s="15">
        <f t="shared" si="1"/>
        <v>312240.20392652223</v>
      </c>
      <c r="AN12" s="15">
        <f>Indicators_Data_2011_update!AO11</f>
        <v>68639.739000000001</v>
      </c>
      <c r="AY12">
        <f t="shared" si="8"/>
        <v>1980</v>
      </c>
      <c r="AZ12" s="19">
        <f t="shared" si="9"/>
        <v>420216.19211233879</v>
      </c>
    </row>
    <row r="13" spans="3:59" x14ac:dyDescent="0.2">
      <c r="C13">
        <f t="shared" si="2"/>
        <v>1983</v>
      </c>
      <c r="D13" s="15"/>
      <c r="E13">
        <f>NAICS_3D_pivot2!AX16</f>
        <v>364554.3</v>
      </c>
      <c r="G13" s="16">
        <f t="shared" si="3"/>
        <v>12.627646292463764</v>
      </c>
      <c r="H13" s="16"/>
      <c r="I13" s="16">
        <f t="shared" si="0"/>
        <v>12.806430790529159</v>
      </c>
      <c r="X13">
        <f t="shared" si="4"/>
        <v>1983</v>
      </c>
      <c r="Y13" s="15">
        <f t="shared" si="5"/>
        <v>304871.69424169452</v>
      </c>
      <c r="Z13" s="15"/>
      <c r="AL13">
        <f t="shared" si="6"/>
        <v>1983</v>
      </c>
      <c r="AM13" s="15">
        <f t="shared" si="1"/>
        <v>280733.84772285738</v>
      </c>
      <c r="AN13" s="15">
        <f>Indicators_Data_2011_update!AO12</f>
        <v>103137.47892000001</v>
      </c>
      <c r="AY13">
        <f t="shared" si="8"/>
        <v>1981</v>
      </c>
      <c r="AZ13" s="19">
        <f t="shared" si="9"/>
        <v>326884.11844645615</v>
      </c>
    </row>
    <row r="14" spans="3:59" x14ac:dyDescent="0.2">
      <c r="C14">
        <f t="shared" si="2"/>
        <v>1984</v>
      </c>
      <c r="D14" s="15"/>
      <c r="E14">
        <f>NAICS_3D_pivot2!AX17</f>
        <v>407806.1</v>
      </c>
      <c r="G14" s="16">
        <f t="shared" si="3"/>
        <v>12.830798893590936</v>
      </c>
      <c r="H14" s="16"/>
      <c r="I14" s="16">
        <f t="shared" si="0"/>
        <v>12.918547095323516</v>
      </c>
      <c r="X14">
        <f t="shared" si="4"/>
        <v>1984</v>
      </c>
      <c r="Y14" s="15">
        <f t="shared" si="5"/>
        <v>373546.91829506139</v>
      </c>
      <c r="Z14" s="15"/>
      <c r="AL14">
        <f t="shared" si="6"/>
        <v>1984</v>
      </c>
      <c r="AM14" s="15">
        <f t="shared" si="1"/>
        <v>343971.79422912357</v>
      </c>
      <c r="AN14" s="15">
        <f>Indicators_Data_2011_update!AO13</f>
        <v>107602.48254000001</v>
      </c>
      <c r="AY14">
        <f t="shared" si="8"/>
        <v>1982</v>
      </c>
      <c r="AZ14" s="19">
        <f t="shared" si="9"/>
        <v>312240.20392652223</v>
      </c>
    </row>
    <row r="15" spans="3:59" x14ac:dyDescent="0.2">
      <c r="C15">
        <f t="shared" si="2"/>
        <v>1985</v>
      </c>
      <c r="D15" s="15"/>
      <c r="E15">
        <f>NAICS_3D_pivot2!AX18</f>
        <v>394830.4</v>
      </c>
      <c r="G15" s="16">
        <f t="shared" si="3"/>
        <v>12.77220756625192</v>
      </c>
      <c r="H15" s="16"/>
      <c r="I15" s="16">
        <f t="shared" si="0"/>
        <v>12.886211584590209</v>
      </c>
      <c r="X15">
        <f t="shared" si="4"/>
        <v>1985</v>
      </c>
      <c r="Y15" s="15">
        <f t="shared" si="5"/>
        <v>352289.15000440914</v>
      </c>
      <c r="Z15" s="15"/>
      <c r="AL15">
        <f t="shared" si="6"/>
        <v>1985</v>
      </c>
      <c r="AM15" s="15">
        <f t="shared" si="1"/>
        <v>324397.08395279117</v>
      </c>
      <c r="AN15" s="15">
        <f>Indicators_Data_2011_update!AO14</f>
        <v>129708.58320000001</v>
      </c>
      <c r="AY15">
        <f t="shared" si="8"/>
        <v>1983</v>
      </c>
      <c r="AZ15" s="19">
        <f t="shared" si="9"/>
        <v>280733.84772285738</v>
      </c>
    </row>
    <row r="16" spans="3:59" x14ac:dyDescent="0.2">
      <c r="C16">
        <f t="shared" si="2"/>
        <v>1986</v>
      </c>
      <c r="D16" s="15"/>
      <c r="E16">
        <f>NAICS_3D_pivot2!AX19</f>
        <v>378883.1</v>
      </c>
      <c r="G16" s="16">
        <f t="shared" si="3"/>
        <v>12.697502146784428</v>
      </c>
      <c r="H16" s="16"/>
      <c r="I16" s="16">
        <f t="shared" si="0"/>
        <v>12.844982993214385</v>
      </c>
      <c r="X16">
        <f t="shared" si="4"/>
        <v>1986</v>
      </c>
      <c r="Y16" s="15">
        <f t="shared" si="5"/>
        <v>326930.25732637587</v>
      </c>
      <c r="Z16" s="15"/>
      <c r="AL16">
        <f t="shared" si="6"/>
        <v>1986</v>
      </c>
      <c r="AM16" s="15">
        <f t="shared" si="1"/>
        <v>301045.95083693217</v>
      </c>
      <c r="AN16" s="15">
        <f>Indicators_Data_2011_update!AO15</f>
        <v>92132.316779999994</v>
      </c>
      <c r="AY16">
        <f t="shared" si="8"/>
        <v>1984</v>
      </c>
      <c r="AZ16" s="19">
        <f t="shared" si="9"/>
        <v>343971.79422912357</v>
      </c>
    </row>
    <row r="17" spans="3:52" x14ac:dyDescent="0.2">
      <c r="C17">
        <f t="shared" si="2"/>
        <v>1987</v>
      </c>
      <c r="D17" s="15">
        <f>Indicators_Data_2011_update!AO16</f>
        <v>358978.99379999994</v>
      </c>
      <c r="E17">
        <f>NAICS_3D_pivot2!AX20</f>
        <v>417531.3</v>
      </c>
      <c r="G17" s="16">
        <f t="shared" si="3"/>
        <v>12.873503106783579</v>
      </c>
      <c r="H17" s="16">
        <f t="shared" ref="H17:H40" si="12">LN(D17)</f>
        <v>12.791019152666536</v>
      </c>
      <c r="I17" s="16">
        <f t="shared" si="0"/>
        <v>12.942114790522814</v>
      </c>
      <c r="K17">
        <f>EXP(G17)</f>
        <v>389844.45561059401</v>
      </c>
      <c r="L17">
        <f>EXP(H17)</f>
        <v>358978.99379999988</v>
      </c>
      <c r="X17">
        <f t="shared" si="4"/>
        <v>1987</v>
      </c>
      <c r="Y17" s="15">
        <f t="shared" si="5"/>
        <v>389844.45561059401</v>
      </c>
      <c r="Z17" s="15">
        <f t="shared" ref="Z17:Z40" si="13">D17</f>
        <v>358978.99379999994</v>
      </c>
      <c r="AK17">
        <f>Z17/Y17</f>
        <v>0.92082621320790359</v>
      </c>
      <c r="AL17">
        <f t="shared" si="6"/>
        <v>1987</v>
      </c>
      <c r="AM17" s="15">
        <f>D17</f>
        <v>358978.99379999994</v>
      </c>
      <c r="AN17" s="15">
        <f>Indicators_Data_2011_update!AO16</f>
        <v>358978.99379999994</v>
      </c>
      <c r="AY17">
        <f t="shared" si="8"/>
        <v>1985</v>
      </c>
      <c r="AZ17" s="19">
        <f t="shared" si="9"/>
        <v>324397.08395279117</v>
      </c>
    </row>
    <row r="18" spans="3:52" x14ac:dyDescent="0.2">
      <c r="C18">
        <f t="shared" si="2"/>
        <v>1988</v>
      </c>
      <c r="D18" s="15">
        <f>Indicators_Data_2011_update!AO17</f>
        <v>372556.43585999997</v>
      </c>
      <c r="E18">
        <f>NAICS_3D_pivot2!AX21</f>
        <v>432638.8</v>
      </c>
      <c r="G18" s="16">
        <f t="shared" si="3"/>
        <v>12.937907590368804</v>
      </c>
      <c r="H18" s="16">
        <f t="shared" si="12"/>
        <v>12.828143810990356</v>
      </c>
      <c r="I18" s="16">
        <f t="shared" si="0"/>
        <v>12.977658478724196</v>
      </c>
      <c r="X18">
        <f t="shared" si="4"/>
        <v>1988</v>
      </c>
      <c r="Y18" s="15">
        <f t="shared" si="5"/>
        <v>415778.35233685042</v>
      </c>
      <c r="Z18" s="15">
        <f t="shared" si="13"/>
        <v>372556.43585999997</v>
      </c>
      <c r="AL18">
        <f t="shared" si="6"/>
        <v>1988</v>
      </c>
      <c r="AM18" s="15">
        <f t="shared" ref="AM18:AM40" si="14">D18</f>
        <v>372556.43585999997</v>
      </c>
      <c r="AN18" s="15">
        <f>Indicators_Data_2011_update!AO17</f>
        <v>372556.43585999997</v>
      </c>
      <c r="AY18">
        <f t="shared" si="8"/>
        <v>1986</v>
      </c>
      <c r="AZ18" s="19">
        <f t="shared" si="9"/>
        <v>301045.95083693217</v>
      </c>
    </row>
    <row r="19" spans="3:52" x14ac:dyDescent="0.2">
      <c r="C19">
        <f t="shared" si="2"/>
        <v>1989</v>
      </c>
      <c r="D19" s="15">
        <f>Indicators_Data_2011_update!AO18</f>
        <v>369596.48964000004</v>
      </c>
      <c r="E19">
        <f>NAICS_3D_pivot2!AX22</f>
        <v>422765.4</v>
      </c>
      <c r="G19" s="16">
        <f t="shared" si="3"/>
        <v>12.896076590191482</v>
      </c>
      <c r="H19" s="16">
        <f t="shared" si="12"/>
        <v>12.82016712097729</v>
      </c>
      <c r="I19" s="16">
        <f t="shared" si="0"/>
        <v>12.954572694246362</v>
      </c>
      <c r="X19">
        <f t="shared" si="4"/>
        <v>1989</v>
      </c>
      <c r="Y19" s="15">
        <f t="shared" si="5"/>
        <v>398744.67955822358</v>
      </c>
      <c r="Z19" s="15">
        <f t="shared" si="13"/>
        <v>369596.48964000004</v>
      </c>
      <c r="AL19">
        <f t="shared" si="6"/>
        <v>1989</v>
      </c>
      <c r="AM19" s="15">
        <f t="shared" si="14"/>
        <v>369596.48964000004</v>
      </c>
      <c r="AN19" s="15">
        <f>Indicators_Data_2011_update!AO18</f>
        <v>369596.48964000004</v>
      </c>
      <c r="AY19">
        <f t="shared" si="8"/>
        <v>1987</v>
      </c>
      <c r="AZ19" s="19">
        <f t="shared" si="9"/>
        <v>358978.99379999994</v>
      </c>
    </row>
    <row r="20" spans="3:52" x14ac:dyDescent="0.2">
      <c r="C20">
        <f t="shared" si="2"/>
        <v>1990</v>
      </c>
      <c r="D20" s="15">
        <f>Indicators_Data_2011_update!AO19</f>
        <v>362522.71985999995</v>
      </c>
      <c r="E20">
        <f>NAICS_3D_pivot2!AX23</f>
        <v>419755.7</v>
      </c>
      <c r="G20" s="16">
        <f t="shared" si="3"/>
        <v>12.883130820487461</v>
      </c>
      <c r="H20" s="16">
        <f t="shared" si="12"/>
        <v>12.800842426788703</v>
      </c>
      <c r="I20" s="16">
        <f t="shared" si="0"/>
        <v>12.947428154359201</v>
      </c>
      <c r="X20">
        <f t="shared" si="4"/>
        <v>1990</v>
      </c>
      <c r="Y20" s="15">
        <f t="shared" si="5"/>
        <v>393615.89244323294</v>
      </c>
      <c r="Z20" s="15">
        <f t="shared" si="13"/>
        <v>362522.71985999995</v>
      </c>
      <c r="AL20">
        <f t="shared" si="6"/>
        <v>1990</v>
      </c>
      <c r="AM20" s="15">
        <f t="shared" si="14"/>
        <v>362522.71985999995</v>
      </c>
      <c r="AN20" s="15">
        <f>Indicators_Data_2011_update!AO19</f>
        <v>362522.71985999995</v>
      </c>
      <c r="AY20">
        <f t="shared" si="8"/>
        <v>1988</v>
      </c>
      <c r="AZ20" s="19">
        <f t="shared" si="9"/>
        <v>372556.43585999997</v>
      </c>
    </row>
    <row r="21" spans="3:52" x14ac:dyDescent="0.2">
      <c r="C21">
        <f t="shared" si="2"/>
        <v>1991</v>
      </c>
      <c r="D21" s="15">
        <f>Indicators_Data_2011_update!AO20</f>
        <v>370339.89677999995</v>
      </c>
      <c r="E21">
        <f>NAICS_3D_pivot2!AX24</f>
        <v>417589.9</v>
      </c>
      <c r="G21" s="16">
        <f t="shared" si="3"/>
        <v>12.873757398208594</v>
      </c>
      <c r="H21" s="16">
        <f t="shared" si="12"/>
        <v>12.822176502874914</v>
      </c>
      <c r="I21" s="16">
        <f t="shared" si="0"/>
        <v>12.942255129434329</v>
      </c>
      <c r="X21">
        <f t="shared" si="4"/>
        <v>1991</v>
      </c>
      <c r="Y21" s="15">
        <f t="shared" si="5"/>
        <v>389943.60231829021</v>
      </c>
      <c r="Z21" s="15">
        <f t="shared" si="13"/>
        <v>370339.89677999995</v>
      </c>
      <c r="AL21">
        <f t="shared" si="6"/>
        <v>1991</v>
      </c>
      <c r="AM21" s="15">
        <f t="shared" si="14"/>
        <v>370339.89677999995</v>
      </c>
      <c r="AN21" s="15">
        <f>Indicators_Data_2011_update!AO20</f>
        <v>370339.89677999995</v>
      </c>
      <c r="AY21">
        <f t="shared" si="8"/>
        <v>1989</v>
      </c>
      <c r="AZ21" s="19">
        <f t="shared" si="9"/>
        <v>369596.48964000004</v>
      </c>
    </row>
    <row r="22" spans="3:52" x14ac:dyDescent="0.2">
      <c r="C22">
        <f t="shared" si="2"/>
        <v>1992</v>
      </c>
      <c r="D22" s="15">
        <f>Indicators_Data_2011_update!AO21</f>
        <v>361373.40330000001</v>
      </c>
      <c r="E22">
        <f>NAICS_3D_pivot2!AX25</f>
        <v>405378.2</v>
      </c>
      <c r="G22" s="16">
        <f t="shared" si="3"/>
        <v>12.819978907367224</v>
      </c>
      <c r="H22" s="16">
        <f t="shared" si="12"/>
        <v>12.797667060906949</v>
      </c>
      <c r="I22" s="16">
        <f t="shared" si="0"/>
        <v>12.91257573750384</v>
      </c>
      <c r="X22">
        <f t="shared" si="4"/>
        <v>1992</v>
      </c>
      <c r="Y22" s="15">
        <f t="shared" si="5"/>
        <v>369526.93309636664</v>
      </c>
      <c r="Z22" s="15">
        <f t="shared" si="13"/>
        <v>361373.40330000001</v>
      </c>
      <c r="AL22">
        <f t="shared" si="6"/>
        <v>1992</v>
      </c>
      <c r="AM22" s="15">
        <f t="shared" si="14"/>
        <v>361373.40330000001</v>
      </c>
      <c r="AN22" s="15">
        <f>Indicators_Data_2011_update!AO21</f>
        <v>361373.40330000001</v>
      </c>
      <c r="AY22">
        <f t="shared" si="8"/>
        <v>1990</v>
      </c>
      <c r="AZ22" s="19">
        <f t="shared" si="9"/>
        <v>362522.71985999995</v>
      </c>
    </row>
    <row r="23" spans="3:52" x14ac:dyDescent="0.2">
      <c r="C23">
        <f t="shared" si="2"/>
        <v>1993</v>
      </c>
      <c r="D23" s="15">
        <f>Indicators_Data_2011_update!AO22</f>
        <v>362454.30816000002</v>
      </c>
      <c r="E23">
        <f>NAICS_3D_pivot2!AX26</f>
        <v>401364.7</v>
      </c>
      <c r="G23" s="16">
        <f t="shared" si="3"/>
        <v>12.801949755135164</v>
      </c>
      <c r="H23" s="16">
        <f t="shared" si="12"/>
        <v>12.800653698877172</v>
      </c>
      <c r="I23" s="16">
        <f t="shared" si="0"/>
        <v>12.902625769274941</v>
      </c>
      <c r="X23">
        <f t="shared" si="4"/>
        <v>1993</v>
      </c>
      <c r="Y23" s="15">
        <f t="shared" si="5"/>
        <v>362924.37388433877</v>
      </c>
      <c r="Z23" s="15">
        <f t="shared" si="13"/>
        <v>362454.30816000002</v>
      </c>
      <c r="AL23">
        <f t="shared" si="6"/>
        <v>1993</v>
      </c>
      <c r="AM23" s="15">
        <f t="shared" si="14"/>
        <v>362454.30816000002</v>
      </c>
      <c r="AN23" s="15">
        <f>Indicators_Data_2011_update!AO22</f>
        <v>362454.30816000002</v>
      </c>
      <c r="AY23">
        <f t="shared" si="8"/>
        <v>1991</v>
      </c>
      <c r="AZ23" s="19">
        <f t="shared" si="9"/>
        <v>370339.89677999995</v>
      </c>
    </row>
    <row r="24" spans="3:52" x14ac:dyDescent="0.2">
      <c r="C24">
        <f t="shared" si="2"/>
        <v>1994</v>
      </c>
      <c r="D24" s="15">
        <f>Indicators_Data_2011_update!AO23</f>
        <v>371402.55851999996</v>
      </c>
      <c r="E24">
        <f>NAICS_3D_pivot2!AX27</f>
        <v>406777.5</v>
      </c>
      <c r="G24" s="16">
        <f t="shared" si="3"/>
        <v>12.826222802129253</v>
      </c>
      <c r="H24" s="16">
        <f t="shared" si="12"/>
        <v>12.825041816730003</v>
      </c>
      <c r="I24" s="16">
        <f t="shared" si="0"/>
        <v>12.91602163189239</v>
      </c>
      <c r="X24">
        <f t="shared" si="4"/>
        <v>1994</v>
      </c>
      <c r="Y24" s="15">
        <f t="shared" si="5"/>
        <v>371841.43862334348</v>
      </c>
      <c r="Z24" s="15">
        <f t="shared" si="13"/>
        <v>371402.55851999996</v>
      </c>
      <c r="AL24">
        <f t="shared" si="6"/>
        <v>1994</v>
      </c>
      <c r="AM24" s="15">
        <f t="shared" si="14"/>
        <v>371402.55851999996</v>
      </c>
      <c r="AN24" s="15">
        <f>Indicators_Data_2011_update!AO23</f>
        <v>371402.55851999996</v>
      </c>
      <c r="AY24">
        <f t="shared" si="8"/>
        <v>1992</v>
      </c>
      <c r="AZ24" s="19">
        <f t="shared" si="9"/>
        <v>361373.40330000001</v>
      </c>
    </row>
    <row r="25" spans="3:52" x14ac:dyDescent="0.2">
      <c r="C25">
        <f t="shared" si="2"/>
        <v>1995</v>
      </c>
      <c r="D25" s="15">
        <f>Indicators_Data_2011_update!AO24</f>
        <v>378490.01064000005</v>
      </c>
      <c r="E25">
        <f>NAICS_3D_pivot2!AX28</f>
        <v>412383</v>
      </c>
      <c r="G25" s="16">
        <f t="shared" si="3"/>
        <v>12.851021891909452</v>
      </c>
      <c r="H25" s="16">
        <f t="shared" si="12"/>
        <v>12.843944959543071</v>
      </c>
      <c r="I25" s="16">
        <f t="shared" si="0"/>
        <v>12.929707808160835</v>
      </c>
      <c r="X25">
        <f t="shared" si="4"/>
        <v>1995</v>
      </c>
      <c r="Y25" s="15">
        <f t="shared" si="5"/>
        <v>381178.05919678841</v>
      </c>
      <c r="Z25" s="15">
        <f t="shared" si="13"/>
        <v>378490.01064000005</v>
      </c>
      <c r="AL25">
        <f t="shared" si="6"/>
        <v>1995</v>
      </c>
      <c r="AM25" s="15">
        <f t="shared" si="14"/>
        <v>378490.01064000005</v>
      </c>
      <c r="AN25" s="15">
        <f>Indicators_Data_2011_update!AO24</f>
        <v>378490.01064000005</v>
      </c>
      <c r="AY25">
        <f t="shared" si="8"/>
        <v>1993</v>
      </c>
      <c r="AZ25" s="19">
        <f t="shared" si="9"/>
        <v>362454.30816000002</v>
      </c>
    </row>
    <row r="26" spans="3:52" x14ac:dyDescent="0.2">
      <c r="C26">
        <f t="shared" si="2"/>
        <v>1996</v>
      </c>
      <c r="D26" s="15">
        <f>Indicators_Data_2011_update!AO25</f>
        <v>383844.36635999999</v>
      </c>
      <c r="E26">
        <f>NAICS_3D_pivot2!AX29</f>
        <v>418630.1</v>
      </c>
      <c r="G26" s="16">
        <f t="shared" si="3"/>
        <v>12.878265359004123</v>
      </c>
      <c r="H26" s="16">
        <f t="shared" si="12"/>
        <v>12.857992453477767</v>
      </c>
      <c r="I26" s="16">
        <f t="shared" si="0"/>
        <v>12.944742992763413</v>
      </c>
      <c r="X26">
        <f t="shared" si="4"/>
        <v>1996</v>
      </c>
      <c r="Y26" s="15">
        <f t="shared" si="5"/>
        <v>391705.42091098439</v>
      </c>
      <c r="Z26" s="15">
        <f t="shared" si="13"/>
        <v>383844.36635999999</v>
      </c>
      <c r="AL26">
        <f t="shared" si="6"/>
        <v>1996</v>
      </c>
      <c r="AM26" s="15">
        <f t="shared" si="14"/>
        <v>383844.36635999999</v>
      </c>
      <c r="AN26" s="15">
        <f>Indicators_Data_2011_update!AO25</f>
        <v>383844.36635999999</v>
      </c>
      <c r="AY26">
        <f t="shared" si="8"/>
        <v>1994</v>
      </c>
      <c r="AZ26" s="19">
        <f t="shared" si="9"/>
        <v>371402.55851999996</v>
      </c>
    </row>
    <row r="27" spans="3:52" x14ac:dyDescent="0.2">
      <c r="C27">
        <f t="shared" si="2"/>
        <v>1997</v>
      </c>
      <c r="D27" s="15">
        <f>Indicators_Data_2011_update!AO26</f>
        <v>401134.28334000002</v>
      </c>
      <c r="E27">
        <f>NAICS_3D_pivot2!AX30</f>
        <v>429248.4</v>
      </c>
      <c r="G27" s="16">
        <f t="shared" si="3"/>
        <v>12.923651962304463</v>
      </c>
      <c r="H27" s="16">
        <f t="shared" si="12"/>
        <v>12.902051521403939</v>
      </c>
      <c r="I27" s="16">
        <f t="shared" si="0"/>
        <v>12.969791051321208</v>
      </c>
      <c r="X27">
        <f t="shared" si="4"/>
        <v>1997</v>
      </c>
      <c r="Y27" s="15">
        <f t="shared" si="5"/>
        <v>409893.21859344945</v>
      </c>
      <c r="Z27" s="15">
        <f t="shared" si="13"/>
        <v>401134.28334000002</v>
      </c>
      <c r="AL27">
        <f t="shared" si="6"/>
        <v>1997</v>
      </c>
      <c r="AM27" s="15">
        <f t="shared" si="14"/>
        <v>401134.28334000002</v>
      </c>
      <c r="AN27" s="15">
        <f>Indicators_Data_2011_update!AO26</f>
        <v>401134.28334000002</v>
      </c>
      <c r="AY27">
        <f t="shared" si="8"/>
        <v>1995</v>
      </c>
      <c r="AZ27" s="19">
        <f t="shared" si="9"/>
        <v>378490.01064000005</v>
      </c>
    </row>
    <row r="28" spans="3:52" x14ac:dyDescent="0.2">
      <c r="C28">
        <f t="shared" si="2"/>
        <v>1998</v>
      </c>
      <c r="D28" s="15">
        <f>Indicators_Data_2011_update!AO27</f>
        <v>393107.31053999998</v>
      </c>
      <c r="E28">
        <f>NAICS_3D_pivot2!AX31</f>
        <v>408979</v>
      </c>
      <c r="G28" s="16">
        <f t="shared" si="3"/>
        <v>12.836002891166926</v>
      </c>
      <c r="H28" s="16">
        <f t="shared" si="12"/>
        <v>12.88183790838788</v>
      </c>
      <c r="I28" s="16">
        <f t="shared" si="0"/>
        <v>12.921419088963477</v>
      </c>
      <c r="X28">
        <f t="shared" si="4"/>
        <v>1998</v>
      </c>
      <c r="Y28" s="15">
        <f t="shared" si="5"/>
        <v>375495.92246035411</v>
      </c>
      <c r="Z28" s="15">
        <f t="shared" si="13"/>
        <v>393107.31053999998</v>
      </c>
      <c r="AL28">
        <f t="shared" si="6"/>
        <v>1998</v>
      </c>
      <c r="AM28" s="15">
        <f t="shared" si="14"/>
        <v>393107.31053999998</v>
      </c>
      <c r="AN28" s="15">
        <f>Indicators_Data_2011_update!AO27</f>
        <v>393107.31053999998</v>
      </c>
      <c r="AY28">
        <f t="shared" si="8"/>
        <v>1996</v>
      </c>
      <c r="AZ28" s="19">
        <f t="shared" si="9"/>
        <v>383844.36635999999</v>
      </c>
    </row>
    <row r="29" spans="3:52" x14ac:dyDescent="0.2">
      <c r="C29">
        <f t="shared" si="2"/>
        <v>1999</v>
      </c>
      <c r="D29" s="15">
        <f>Indicators_Data_2011_update!AO28</f>
        <v>404335.95090000005</v>
      </c>
      <c r="E29">
        <f>NAICS_3D_pivot2!AX32</f>
        <v>418444.2</v>
      </c>
      <c r="G29" s="16">
        <f t="shared" si="3"/>
        <v>12.877460538567123</v>
      </c>
      <c r="H29" s="16">
        <f t="shared" si="12"/>
        <v>12.91000137302113</v>
      </c>
      <c r="I29" s="16">
        <f t="shared" si="0"/>
        <v>12.944298826688655</v>
      </c>
      <c r="X29">
        <f t="shared" si="4"/>
        <v>1999</v>
      </c>
      <c r="Y29" s="15">
        <f t="shared" si="5"/>
        <v>391390.29520976346</v>
      </c>
      <c r="Z29" s="15">
        <f t="shared" si="13"/>
        <v>404335.95090000005</v>
      </c>
      <c r="AL29">
        <f t="shared" si="6"/>
        <v>1999</v>
      </c>
      <c r="AM29" s="15">
        <f t="shared" si="14"/>
        <v>404335.95090000005</v>
      </c>
      <c r="AN29" s="15">
        <f>Indicators_Data_2011_update!AO28</f>
        <v>404335.95090000005</v>
      </c>
      <c r="AY29">
        <f t="shared" si="8"/>
        <v>1997</v>
      </c>
      <c r="AZ29" s="19">
        <f t="shared" si="9"/>
        <v>401134.28334000002</v>
      </c>
    </row>
    <row r="30" spans="3:52" x14ac:dyDescent="0.2">
      <c r="C30">
        <f t="shared" si="2"/>
        <v>2000</v>
      </c>
      <c r="D30" s="15">
        <f>Indicators_Data_2011_update!AO29</f>
        <v>402639.34074000001</v>
      </c>
      <c r="E30">
        <f>NAICS_3D_pivot2!AX33</f>
        <v>418704.1</v>
      </c>
      <c r="G30" s="16">
        <f t="shared" si="3"/>
        <v>12.878585629180121</v>
      </c>
      <c r="H30" s="16">
        <f t="shared" si="12"/>
        <v>12.905796504105368</v>
      </c>
      <c r="I30" s="16">
        <f t="shared" si="0"/>
        <v>12.944919744173287</v>
      </c>
      <c r="X30">
        <f t="shared" si="4"/>
        <v>2000</v>
      </c>
      <c r="Y30" s="15">
        <f t="shared" si="5"/>
        <v>391830.89256642078</v>
      </c>
      <c r="Z30" s="15">
        <f t="shared" si="13"/>
        <v>402639.34074000001</v>
      </c>
      <c r="AL30">
        <f t="shared" si="6"/>
        <v>2000</v>
      </c>
      <c r="AM30" s="15">
        <f t="shared" si="14"/>
        <v>402639.34074000001</v>
      </c>
      <c r="AN30" s="15">
        <f>Indicators_Data_2011_update!AO29</f>
        <v>402639.34074000001</v>
      </c>
      <c r="AY30">
        <f t="shared" si="8"/>
        <v>1998</v>
      </c>
      <c r="AZ30" s="19">
        <f t="shared" si="9"/>
        <v>393107.31053999998</v>
      </c>
    </row>
    <row r="31" spans="3:52" x14ac:dyDescent="0.2">
      <c r="C31">
        <f t="shared" si="2"/>
        <v>2001</v>
      </c>
      <c r="D31" s="15">
        <f>Indicators_Data_2011_update!AO30</f>
        <v>406871.74458</v>
      </c>
      <c r="E31">
        <f>NAICS_3D_pivot2!AX34</f>
        <v>416891.1</v>
      </c>
      <c r="G31" s="16">
        <f t="shared" si="3"/>
        <v>12.870722667548316</v>
      </c>
      <c r="H31" s="16">
        <f t="shared" si="12"/>
        <v>12.916253290880704</v>
      </c>
      <c r="I31" s="16">
        <f t="shared" si="0"/>
        <v>12.94058031559592</v>
      </c>
      <c r="X31">
        <f t="shared" si="4"/>
        <v>2001</v>
      </c>
      <c r="Y31" s="15">
        <f t="shared" si="5"/>
        <v>388762.02230792015</v>
      </c>
      <c r="Z31" s="15">
        <f t="shared" si="13"/>
        <v>406871.74458</v>
      </c>
      <c r="AL31">
        <f t="shared" si="6"/>
        <v>2001</v>
      </c>
      <c r="AM31" s="15">
        <f t="shared" si="14"/>
        <v>406871.74458</v>
      </c>
      <c r="AN31" s="15">
        <f>Indicators_Data_2011_update!AO30</f>
        <v>406871.74458</v>
      </c>
      <c r="AY31">
        <f t="shared" si="8"/>
        <v>1999</v>
      </c>
      <c r="AZ31" s="19">
        <f t="shared" si="9"/>
        <v>404335.95090000005</v>
      </c>
    </row>
    <row r="32" spans="3:52" x14ac:dyDescent="0.2">
      <c r="C32">
        <f t="shared" si="2"/>
        <v>2002</v>
      </c>
      <c r="D32" s="15">
        <f>Indicators_Data_2011_update!AO31</f>
        <v>419911.01459999994</v>
      </c>
      <c r="E32">
        <f>NAICS_3D_pivot2!AX35</f>
        <v>429159.8</v>
      </c>
      <c r="G32" s="16">
        <f t="shared" si="3"/>
        <v>12.923277917632165</v>
      </c>
      <c r="H32" s="16">
        <f t="shared" si="12"/>
        <v>12.947798097811932</v>
      </c>
      <c r="I32" s="16">
        <f t="shared" si="0"/>
        <v>12.969584622723918</v>
      </c>
      <c r="X32">
        <f t="shared" si="4"/>
        <v>2002</v>
      </c>
      <c r="Y32" s="15">
        <f t="shared" si="5"/>
        <v>409739.92888920906</v>
      </c>
      <c r="Z32" s="15">
        <f t="shared" si="13"/>
        <v>419911.01459999994</v>
      </c>
      <c r="AL32">
        <f t="shared" si="6"/>
        <v>2002</v>
      </c>
      <c r="AM32" s="15">
        <f t="shared" si="14"/>
        <v>419911.01459999994</v>
      </c>
      <c r="AN32" s="15">
        <f>Indicators_Data_2011_update!AO31</f>
        <v>419911.01459999994</v>
      </c>
      <c r="AY32">
        <f t="shared" si="8"/>
        <v>2000</v>
      </c>
      <c r="AZ32" s="19">
        <f t="shared" si="9"/>
        <v>402639.34074000001</v>
      </c>
    </row>
    <row r="33" spans="3:52" x14ac:dyDescent="0.2">
      <c r="C33">
        <f t="shared" si="2"/>
        <v>2003</v>
      </c>
      <c r="D33" s="15">
        <f>Indicators_Data_2011_update!AO32</f>
        <v>397640.72585999995</v>
      </c>
      <c r="E33">
        <f>NAICS_3D_pivot2!AX36</f>
        <v>400207.1</v>
      </c>
      <c r="G33" s="16">
        <f t="shared" si="3"/>
        <v>12.796716161512959</v>
      </c>
      <c r="H33" s="16">
        <f t="shared" si="12"/>
        <v>12.893304177744394</v>
      </c>
      <c r="I33" s="16">
        <f t="shared" si="0"/>
        <v>12.899737442103833</v>
      </c>
      <c r="X33">
        <f t="shared" si="4"/>
        <v>2003</v>
      </c>
      <c r="Y33" s="15">
        <f t="shared" si="5"/>
        <v>361029.93687668547</v>
      </c>
      <c r="Z33" s="15">
        <f t="shared" si="13"/>
        <v>397640.72585999995</v>
      </c>
      <c r="AL33">
        <f t="shared" si="6"/>
        <v>2003</v>
      </c>
      <c r="AM33" s="15">
        <f t="shared" si="14"/>
        <v>397640.72585999995</v>
      </c>
      <c r="AN33" s="15">
        <f>Indicators_Data_2011_update!AO32</f>
        <v>397640.72585999995</v>
      </c>
      <c r="AY33">
        <f t="shared" si="8"/>
        <v>2001</v>
      </c>
      <c r="AZ33" s="19">
        <f t="shared" si="9"/>
        <v>406871.74458</v>
      </c>
    </row>
    <row r="34" spans="3:52" x14ac:dyDescent="0.2">
      <c r="C34">
        <f t="shared" si="2"/>
        <v>2004</v>
      </c>
      <c r="D34" s="15">
        <f>Indicators_Data_2011_update!AO33</f>
        <v>431180.70198000001</v>
      </c>
      <c r="E34">
        <f>NAICS_3D_pivot2!AX37</f>
        <v>429419.9</v>
      </c>
      <c r="G34" s="16">
        <f t="shared" si="3"/>
        <v>12.924375768518862</v>
      </c>
      <c r="H34" s="16">
        <f t="shared" si="12"/>
        <v>12.974282543354645</v>
      </c>
      <c r="I34" s="16">
        <f t="shared" si="0"/>
        <v>12.970190507088425</v>
      </c>
      <c r="X34">
        <f t="shared" si="4"/>
        <v>2004</v>
      </c>
      <c r="Y34" s="15">
        <f t="shared" si="5"/>
        <v>410190.00924881053</v>
      </c>
      <c r="Z34" s="15">
        <f t="shared" si="13"/>
        <v>431180.70198000001</v>
      </c>
      <c r="AL34">
        <f t="shared" si="6"/>
        <v>2004</v>
      </c>
      <c r="AM34" s="15">
        <f t="shared" si="14"/>
        <v>431180.70198000001</v>
      </c>
      <c r="AN34" s="15">
        <f>Indicators_Data_2011_update!AO33</f>
        <v>431180.70198000001</v>
      </c>
      <c r="AY34">
        <f t="shared" si="8"/>
        <v>2002</v>
      </c>
      <c r="AZ34" s="19">
        <f t="shared" si="9"/>
        <v>419911.01459999994</v>
      </c>
    </row>
    <row r="35" spans="3:52" x14ac:dyDescent="0.2">
      <c r="C35">
        <f t="shared" si="2"/>
        <v>2005</v>
      </c>
      <c r="D35" s="15">
        <f>Indicators_Data_2011_update!AO34</f>
        <v>456078</v>
      </c>
      <c r="E35">
        <f>NAICS_3D_pivot2!AX38</f>
        <v>456078</v>
      </c>
      <c r="G35" s="16">
        <f t="shared" si="3"/>
        <v>13.033508875592423</v>
      </c>
      <c r="H35" s="16">
        <f t="shared" si="12"/>
        <v>13.030419126500268</v>
      </c>
      <c r="I35" s="16">
        <f t="shared" si="0"/>
        <v>13.030419126500268</v>
      </c>
      <c r="X35">
        <f t="shared" si="4"/>
        <v>2005</v>
      </c>
      <c r="Y35" s="15">
        <f t="shared" si="5"/>
        <v>457489.34581588808</v>
      </c>
      <c r="Z35" s="15">
        <f t="shared" si="13"/>
        <v>456078</v>
      </c>
      <c r="AL35">
        <f t="shared" si="6"/>
        <v>2005</v>
      </c>
      <c r="AM35" s="15">
        <f t="shared" si="14"/>
        <v>456078</v>
      </c>
      <c r="AN35" s="15">
        <f>Indicators_Data_2011_update!AO34</f>
        <v>456078</v>
      </c>
      <c r="AY35">
        <f t="shared" si="8"/>
        <v>2003</v>
      </c>
      <c r="AZ35" s="19">
        <f t="shared" si="9"/>
        <v>397640.72585999995</v>
      </c>
    </row>
    <row r="36" spans="3:52" x14ac:dyDescent="0.2">
      <c r="C36">
        <f t="shared" si="2"/>
        <v>2006</v>
      </c>
      <c r="D36" s="15">
        <f>Indicators_Data_2011_update!AO35</f>
        <v>450358.78188000002</v>
      </c>
      <c r="E36">
        <f>NAICS_3D_pivot2!AX39</f>
        <v>448523</v>
      </c>
      <c r="G36" s="16">
        <f t="shared" si="3"/>
        <v>13.003241754763112</v>
      </c>
      <c r="H36" s="16">
        <f t="shared" si="12"/>
        <v>13.017799837143892</v>
      </c>
      <c r="I36" s="16">
        <f t="shared" si="0"/>
        <v>13.01371524121739</v>
      </c>
      <c r="X36">
        <f t="shared" si="4"/>
        <v>2006</v>
      </c>
      <c r="Y36" s="15">
        <f t="shared" si="5"/>
        <v>443849.91489915911</v>
      </c>
      <c r="Z36" s="15">
        <f t="shared" si="13"/>
        <v>450358.78188000002</v>
      </c>
      <c r="AL36">
        <f t="shared" si="6"/>
        <v>2006</v>
      </c>
      <c r="AM36" s="15">
        <f t="shared" si="14"/>
        <v>450358.78188000002</v>
      </c>
      <c r="AN36" s="15">
        <f>Indicators_Data_2011_update!AO35</f>
        <v>450358.78188000002</v>
      </c>
      <c r="AY36">
        <f t="shared" si="8"/>
        <v>2004</v>
      </c>
      <c r="AZ36" s="19">
        <f t="shared" si="9"/>
        <v>431180.70198000001</v>
      </c>
    </row>
    <row r="37" spans="3:52" x14ac:dyDescent="0.2">
      <c r="C37">
        <f t="shared" si="2"/>
        <v>2007</v>
      </c>
      <c r="D37" s="15">
        <f>Indicators_Data_2011_update!AO36</f>
        <v>462495.01746</v>
      </c>
      <c r="E37">
        <f>NAICS_3D_pivot2!AX40</f>
        <v>447945.7</v>
      </c>
      <c r="G37" s="16">
        <f t="shared" si="3"/>
        <v>13.000908027530434</v>
      </c>
      <c r="H37" s="16">
        <f t="shared" si="12"/>
        <v>13.044391062817128</v>
      </c>
      <c r="I37" s="16">
        <f t="shared" si="0"/>
        <v>13.012427298694016</v>
      </c>
      <c r="X37">
        <f t="shared" si="4"/>
        <v>2007</v>
      </c>
      <c r="Y37" s="15">
        <f t="shared" si="5"/>
        <v>442815.29799193109</v>
      </c>
      <c r="Z37" s="15">
        <f t="shared" si="13"/>
        <v>462495.01746</v>
      </c>
      <c r="AL37">
        <f t="shared" si="6"/>
        <v>2007</v>
      </c>
      <c r="AM37" s="15">
        <f t="shared" si="14"/>
        <v>462495.01746</v>
      </c>
      <c r="AN37" s="15">
        <f>Indicators_Data_2011_update!AO36</f>
        <v>462495.01746</v>
      </c>
      <c r="AY37">
        <f t="shared" si="8"/>
        <v>2005</v>
      </c>
      <c r="AZ37" s="19">
        <f t="shared" si="9"/>
        <v>456078</v>
      </c>
    </row>
    <row r="38" spans="3:52" x14ac:dyDescent="0.2">
      <c r="C38">
        <f t="shared" si="2"/>
        <v>2008</v>
      </c>
      <c r="D38" s="15">
        <f>Indicators_Data_2011_update!AO37</f>
        <v>442984.00062000001</v>
      </c>
      <c r="E38">
        <f>NAICS_3D_pivot2!AX41</f>
        <v>438990.2</v>
      </c>
      <c r="G38" s="16">
        <f t="shared" si="3"/>
        <v>12.964315199775692</v>
      </c>
      <c r="H38" s="16">
        <f t="shared" si="12"/>
        <v>13.001288932393134</v>
      </c>
      <c r="I38" s="16">
        <f t="shared" si="0"/>
        <v>12.992232368345721</v>
      </c>
      <c r="X38">
        <f t="shared" si="4"/>
        <v>2008</v>
      </c>
      <c r="Y38" s="15">
        <f t="shared" si="5"/>
        <v>426904.3232508435</v>
      </c>
      <c r="Z38" s="15">
        <f t="shared" si="13"/>
        <v>442984.00062000001</v>
      </c>
      <c r="AL38">
        <f t="shared" si="6"/>
        <v>2008</v>
      </c>
      <c r="AM38" s="15">
        <f t="shared" si="14"/>
        <v>442984.00062000001</v>
      </c>
      <c r="AN38" s="15">
        <f>Indicators_Data_2011_update!AO37</f>
        <v>442984.00062000001</v>
      </c>
      <c r="AY38">
        <f t="shared" si="8"/>
        <v>2006</v>
      </c>
      <c r="AZ38" s="19">
        <f t="shared" si="9"/>
        <v>450358.78188000002</v>
      </c>
    </row>
    <row r="39" spans="3:52" x14ac:dyDescent="0.2">
      <c r="C39">
        <f t="shared" si="2"/>
        <v>2009</v>
      </c>
      <c r="D39" s="15">
        <f>Indicators_Data_2011_update!AO38</f>
        <v>440288.57964000001</v>
      </c>
      <c r="E39">
        <f>NAICS_3D_pivot2!AX42</f>
        <v>432881</v>
      </c>
      <c r="G39" s="16">
        <f t="shared" si="3"/>
        <v>12.938921690292753</v>
      </c>
      <c r="H39" s="16">
        <f t="shared" si="12"/>
        <v>12.995185653728603</v>
      </c>
      <c r="I39" s="16">
        <f t="shared" si="0"/>
        <v>12.978218142422985</v>
      </c>
      <c r="X39">
        <f t="shared" si="4"/>
        <v>2009</v>
      </c>
      <c r="Y39" s="15">
        <f t="shared" si="5"/>
        <v>416200.20699757186</v>
      </c>
      <c r="Z39" s="15">
        <f t="shared" si="13"/>
        <v>440288.57964000001</v>
      </c>
      <c r="AL39">
        <f t="shared" si="6"/>
        <v>2009</v>
      </c>
      <c r="AM39" s="15">
        <f t="shared" si="14"/>
        <v>440288.57964000001</v>
      </c>
      <c r="AN39" s="15">
        <f>Indicators_Data_2011_update!AO38</f>
        <v>440288.57964000001</v>
      </c>
      <c r="AY39">
        <f t="shared" si="8"/>
        <v>2007</v>
      </c>
      <c r="AZ39" s="19">
        <f t="shared" si="9"/>
        <v>462495.01746</v>
      </c>
    </row>
    <row r="40" spans="3:52" x14ac:dyDescent="0.2">
      <c r="C40">
        <f t="shared" si="2"/>
        <v>2010</v>
      </c>
      <c r="D40" s="15">
        <f>Indicators_Data_2011_update!AO39</f>
        <v>431974.27770000004</v>
      </c>
      <c r="E40">
        <f>NAICS_3D_pivot2!AX43</f>
        <v>440534.2</v>
      </c>
      <c r="G40" s="16">
        <f t="shared" si="3"/>
        <v>12.970677050247618</v>
      </c>
      <c r="H40" s="16">
        <f t="shared" si="12"/>
        <v>12.97612132309242</v>
      </c>
      <c r="I40" s="16">
        <f t="shared" si="0"/>
        <v>12.995743360391154</v>
      </c>
      <c r="X40">
        <f t="shared" si="4"/>
        <v>2010</v>
      </c>
      <c r="Y40" s="15">
        <f t="shared" si="5"/>
        <v>429628.88215006154</v>
      </c>
      <c r="Z40" s="15">
        <f t="shared" si="13"/>
        <v>431974.27770000004</v>
      </c>
      <c r="AL40">
        <f t="shared" si="6"/>
        <v>2010</v>
      </c>
      <c r="AM40" s="15">
        <f t="shared" si="14"/>
        <v>431974.27770000004</v>
      </c>
      <c r="AN40" s="15">
        <f>Indicators_Data_2011_update!AO39</f>
        <v>431974.27770000004</v>
      </c>
      <c r="AY40">
        <f t="shared" si="8"/>
        <v>2008</v>
      </c>
      <c r="AZ40" s="19">
        <f t="shared" si="9"/>
        <v>442984.00062000001</v>
      </c>
    </row>
    <row r="41" spans="3:52" x14ac:dyDescent="0.2">
      <c r="C41">
        <f t="shared" si="2"/>
        <v>2011</v>
      </c>
      <c r="D41" s="15">
        <f>Indicators_Data_2011_update!AO40</f>
        <v>438856.49472000002</v>
      </c>
      <c r="E41">
        <f>NAICS_3D_pivot2!AX44</f>
        <v>0</v>
      </c>
      <c r="G41" s="16" t="e">
        <f t="shared" ref="G41" si="15">$L$3+$K$3*I41</f>
        <v>#NUM!</v>
      </c>
      <c r="H41" s="16">
        <f t="shared" ref="H41" si="16">LN(D41)</f>
        <v>12.991927747318297</v>
      </c>
      <c r="I41" s="16" t="e">
        <f t="shared" ref="I41" si="17">LN(E41)</f>
        <v>#NUM!</v>
      </c>
      <c r="X41">
        <f t="shared" ref="X41" si="18">C41</f>
        <v>2011</v>
      </c>
      <c r="Y41" s="15" t="e">
        <f t="shared" ref="Y41" si="19">EXP(G41)</f>
        <v>#NUM!</v>
      </c>
      <c r="Z41" s="15">
        <f t="shared" ref="Z41" si="20">D41</f>
        <v>438856.49472000002</v>
      </c>
      <c r="AL41">
        <f t="shared" ref="AL41" si="21">X41</f>
        <v>2011</v>
      </c>
      <c r="AM41" s="15">
        <f t="shared" ref="AM41" si="22">D41</f>
        <v>438856.49472000002</v>
      </c>
      <c r="AN41" s="15">
        <f>Indicators_Data_2011_update!AO40</f>
        <v>438856.49472000002</v>
      </c>
      <c r="AY41">
        <f t="shared" si="8"/>
        <v>2009</v>
      </c>
      <c r="AZ41" s="19">
        <f t="shared" si="9"/>
        <v>440288.57964000001</v>
      </c>
    </row>
    <row r="42" spans="3:52" x14ac:dyDescent="0.2">
      <c r="Y42" s="15"/>
      <c r="Z42" s="15"/>
      <c r="AY42">
        <f t="shared" si="8"/>
        <v>2010</v>
      </c>
      <c r="AZ42" s="19">
        <f t="shared" si="9"/>
        <v>431974.27770000004</v>
      </c>
    </row>
    <row r="43" spans="3:52" x14ac:dyDescent="0.2">
      <c r="AY43">
        <f t="shared" si="8"/>
        <v>2011</v>
      </c>
      <c r="AZ43" s="19">
        <f t="shared" ref="AZ43" si="23">AM41</f>
        <v>438856.49472000002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C1:BG43"/>
  <sheetViews>
    <sheetView topLeftCell="AR2" workbookViewId="0">
      <selection activeCell="BE42" sqref="BE42"/>
    </sheetView>
  </sheetViews>
  <sheetFormatPr defaultRowHeight="12.75" x14ac:dyDescent="0.2"/>
  <cols>
    <col min="38" max="38" width="11.140625" customWidth="1"/>
    <col min="52" max="52" width="11" customWidth="1"/>
  </cols>
  <sheetData>
    <row r="1" spans="3:59" ht="13.5" thickBot="1" x14ac:dyDescent="0.25">
      <c r="C1" s="17"/>
      <c r="D1" s="17" t="s">
        <v>491</v>
      </c>
      <c r="E1" s="17" t="s">
        <v>492</v>
      </c>
      <c r="G1" s="17" t="s">
        <v>495</v>
      </c>
      <c r="H1" s="17" t="s">
        <v>493</v>
      </c>
      <c r="I1" s="17" t="s">
        <v>494</v>
      </c>
      <c r="K1" s="17" t="s">
        <v>498</v>
      </c>
      <c r="L1" s="17"/>
      <c r="X1" s="17"/>
      <c r="Y1" s="17" t="s">
        <v>496</v>
      </c>
      <c r="Z1" s="17" t="s">
        <v>497</v>
      </c>
      <c r="AM1" s="17" t="s">
        <v>503</v>
      </c>
      <c r="AN1" s="17" t="s">
        <v>502</v>
      </c>
      <c r="AZ1" t="s">
        <v>511</v>
      </c>
      <c r="BC1" t="s">
        <v>2673</v>
      </c>
    </row>
    <row r="2" spans="3:59" x14ac:dyDescent="0.2">
      <c r="C2">
        <f>1972</f>
        <v>1972</v>
      </c>
      <c r="D2" s="15"/>
      <c r="E2">
        <f>NAICS_3D_pivot2!AY5</f>
        <v>290587.40000000002</v>
      </c>
      <c r="G2" s="16">
        <f>$L$3+$K$3*I2</f>
        <v>12.668584893226846</v>
      </c>
      <c r="H2" s="16"/>
      <c r="I2" s="16">
        <f t="shared" ref="I2:I40" si="0">LN(E2)</f>
        <v>12.57965967060983</v>
      </c>
      <c r="K2" t="s">
        <v>499</v>
      </c>
      <c r="L2" t="s">
        <v>500</v>
      </c>
      <c r="M2" t="s">
        <v>2690</v>
      </c>
      <c r="X2">
        <f>C2</f>
        <v>1972</v>
      </c>
      <c r="Y2" s="15">
        <f>EXP(G2)</f>
        <v>317611.71485131007</v>
      </c>
      <c r="Z2" s="15"/>
      <c r="AL2">
        <f>X2</f>
        <v>1972</v>
      </c>
      <c r="AM2" s="15">
        <f t="shared" ref="AM2:AM16" si="1">Y2*$AK$17</f>
        <v>312486.03717088181</v>
      </c>
      <c r="AY2">
        <v>1970</v>
      </c>
      <c r="AZ2" s="19">
        <f>BF6*AM$2</f>
        <v>267845.17471789866</v>
      </c>
    </row>
    <row r="3" spans="3:59" x14ac:dyDescent="0.2">
      <c r="C3">
        <f t="shared" ref="C3:C41" si="2">C2+1</f>
        <v>1973</v>
      </c>
      <c r="D3" s="15"/>
      <c r="E3">
        <f>NAICS_3D_pivot2!AY6</f>
        <v>317167.39999999997</v>
      </c>
      <c r="G3" s="16">
        <f t="shared" ref="G3:G40" si="3">$L$3+$K$3*I3</f>
        <v>12.745750691223739</v>
      </c>
      <c r="H3" s="16"/>
      <c r="I3" s="16">
        <f t="shared" si="0"/>
        <v>12.667184989186287</v>
      </c>
      <c r="K3" s="14">
        <f t="array" ref="K3:L7">LINEST(H17:H36,I17:I36,1,1)</f>
        <v>0.88163972724629325</v>
      </c>
      <c r="L3" s="14">
        <v>1.5778571723792005</v>
      </c>
      <c r="X3">
        <f t="shared" ref="X3:X40" si="4">C3</f>
        <v>1973</v>
      </c>
      <c r="Y3" s="15">
        <f t="shared" ref="Y3:Y40" si="5">EXP(G3)</f>
        <v>343090.89506242878</v>
      </c>
      <c r="Z3" s="15"/>
      <c r="AL3">
        <f t="shared" ref="AL3:AL40" si="6">X3</f>
        <v>1973</v>
      </c>
      <c r="AM3" s="15">
        <f t="shared" si="1"/>
        <v>337554.02957242966</v>
      </c>
      <c r="AY3">
        <f>AY2+1</f>
        <v>1971</v>
      </c>
      <c r="AZ3" s="19">
        <f t="shared" ref="AZ3:AZ4" si="7">BF7*AM$2</f>
        <v>281237.43345379364</v>
      </c>
      <c r="BC3" t="s">
        <v>2674</v>
      </c>
      <c r="BE3" t="s">
        <v>507</v>
      </c>
    </row>
    <row r="4" spans="3:59" x14ac:dyDescent="0.2">
      <c r="C4">
        <f t="shared" si="2"/>
        <v>1974</v>
      </c>
      <c r="D4" s="15"/>
      <c r="E4">
        <f>NAICS_3D_pivot2!AY7</f>
        <v>327036.19999999995</v>
      </c>
      <c r="G4" s="16">
        <f t="shared" si="3"/>
        <v>12.772765153343524</v>
      </c>
      <c r="H4" s="16"/>
      <c r="I4" s="16">
        <f t="shared" si="0"/>
        <v>12.697826147116139</v>
      </c>
      <c r="K4">
        <v>2.5011704791208664E-2</v>
      </c>
      <c r="L4">
        <v>0.32757830286557038</v>
      </c>
      <c r="X4">
        <f t="shared" si="4"/>
        <v>1974</v>
      </c>
      <c r="Y4" s="15">
        <f t="shared" si="5"/>
        <v>352485.63666108489</v>
      </c>
      <c r="Z4" s="15"/>
      <c r="AL4">
        <f t="shared" si="6"/>
        <v>1974</v>
      </c>
      <c r="AM4" s="15">
        <f t="shared" si="1"/>
        <v>346797.15706154902</v>
      </c>
      <c r="AY4">
        <f t="shared" ref="AY4:AY43" si="8">AY3+1</f>
        <v>1972</v>
      </c>
      <c r="AZ4" s="19">
        <f t="shared" si="7"/>
        <v>312486.03717088181</v>
      </c>
      <c r="BB4" t="s">
        <v>508</v>
      </c>
      <c r="BC4">
        <v>32388</v>
      </c>
      <c r="BE4">
        <f>SUM(BC4:BD4)</f>
        <v>32388</v>
      </c>
      <c r="BG4" t="s">
        <v>519</v>
      </c>
    </row>
    <row r="5" spans="3:59" x14ac:dyDescent="0.2">
      <c r="C5">
        <f t="shared" si="2"/>
        <v>1975</v>
      </c>
      <c r="D5" s="15"/>
      <c r="E5">
        <f>NAICS_3D_pivot2!AY8</f>
        <v>295110.30000000005</v>
      </c>
      <c r="G5" s="16">
        <f t="shared" si="3"/>
        <v>12.682201636433463</v>
      </c>
      <c r="H5" s="16"/>
      <c r="I5" s="16">
        <f t="shared" si="0"/>
        <v>12.595104463744489</v>
      </c>
      <c r="K5">
        <v>0.9857199302753854</v>
      </c>
      <c r="L5">
        <v>1.1887034747879589E-2</v>
      </c>
      <c r="X5">
        <f t="shared" si="4"/>
        <v>1975</v>
      </c>
      <c r="Y5" s="15">
        <f t="shared" si="5"/>
        <v>321966.13121535524</v>
      </c>
      <c r="Z5" s="15"/>
      <c r="AL5">
        <f t="shared" si="6"/>
        <v>1975</v>
      </c>
      <c r="AM5" s="15">
        <f t="shared" si="1"/>
        <v>316770.18114343495</v>
      </c>
      <c r="AY5">
        <f t="shared" si="8"/>
        <v>1973</v>
      </c>
      <c r="AZ5" s="19">
        <f>AM3</f>
        <v>337554.02957242966</v>
      </c>
      <c r="BB5" t="s">
        <v>510</v>
      </c>
      <c r="BC5">
        <v>1</v>
      </c>
    </row>
    <row r="6" spans="3:59" x14ac:dyDescent="0.2">
      <c r="C6">
        <f t="shared" si="2"/>
        <v>1976</v>
      </c>
      <c r="D6" s="15"/>
      <c r="E6">
        <f>NAICS_3D_pivot2!AY9</f>
        <v>330717.5</v>
      </c>
      <c r="G6" s="16">
        <f t="shared" si="3"/>
        <v>12.78263393619226</v>
      </c>
      <c r="H6" s="16"/>
      <c r="I6" s="16">
        <f t="shared" si="0"/>
        <v>12.709019815622389</v>
      </c>
      <c r="K6">
        <v>1242.4980470769915</v>
      </c>
      <c r="L6">
        <v>18</v>
      </c>
      <c r="X6">
        <f t="shared" si="4"/>
        <v>1976</v>
      </c>
      <c r="Y6" s="15">
        <f t="shared" si="5"/>
        <v>355981.46226614888</v>
      </c>
      <c r="Z6" s="15"/>
      <c r="AL6">
        <f t="shared" si="6"/>
        <v>1976</v>
      </c>
      <c r="AM6" s="15">
        <f t="shared" si="1"/>
        <v>350236.56637451582</v>
      </c>
      <c r="AY6">
        <f t="shared" si="8"/>
        <v>1974</v>
      </c>
      <c r="AZ6" s="19">
        <f t="shared" ref="AZ6:AZ42" si="9">AM4</f>
        <v>346797.15706154902</v>
      </c>
      <c r="BB6">
        <v>1970</v>
      </c>
      <c r="BC6">
        <v>120</v>
      </c>
      <c r="BE6" s="18">
        <f>BC$5*BC6+BD$5*BD6</f>
        <v>120</v>
      </c>
      <c r="BF6" s="16">
        <f>BE6/BE$8</f>
        <v>0.8571428571428571</v>
      </c>
      <c r="BG6" t="s">
        <v>512</v>
      </c>
    </row>
    <row r="7" spans="3:59" x14ac:dyDescent="0.2">
      <c r="C7">
        <f t="shared" si="2"/>
        <v>1977</v>
      </c>
      <c r="D7" s="15"/>
      <c r="E7">
        <f>NAICS_3D_pivot2!AY10</f>
        <v>362206.2</v>
      </c>
      <c r="G7" s="16">
        <f t="shared" si="3"/>
        <v>12.862818299076521</v>
      </c>
      <c r="H7" s="16"/>
      <c r="I7" s="16">
        <f t="shared" si="0"/>
        <v>12.799968941899524</v>
      </c>
      <c r="K7">
        <v>0.17556695595725505</v>
      </c>
      <c r="L7">
        <v>2.5434287117513422E-3</v>
      </c>
      <c r="X7">
        <f t="shared" si="4"/>
        <v>1977</v>
      </c>
      <c r="Y7" s="15">
        <f t="shared" si="5"/>
        <v>385701.21683921322</v>
      </c>
      <c r="Z7" s="15"/>
      <c r="AL7">
        <f t="shared" si="6"/>
        <v>1977</v>
      </c>
      <c r="AM7" s="15">
        <f t="shared" si="1"/>
        <v>379476.69795019081</v>
      </c>
      <c r="AN7" s="15">
        <f>Indicators_Data_2011_update!AP6</f>
        <v>356075.84879999998</v>
      </c>
      <c r="AY7">
        <f t="shared" si="8"/>
        <v>1975</v>
      </c>
      <c r="AZ7" s="19">
        <f t="shared" si="9"/>
        <v>316770.18114343495</v>
      </c>
      <c r="BB7">
        <v>1971</v>
      </c>
      <c r="BC7">
        <v>126</v>
      </c>
      <c r="BE7" s="18">
        <f t="shared" ref="BE7:BE8" si="10">BC$5*BC7+BD$5*BD7</f>
        <v>126</v>
      </c>
      <c r="BF7" s="16">
        <f t="shared" ref="BF7:BF8" si="11">BE7/BE$8</f>
        <v>0.9</v>
      </c>
    </row>
    <row r="8" spans="3:59" x14ac:dyDescent="0.2">
      <c r="C8">
        <f t="shared" si="2"/>
        <v>1978</v>
      </c>
      <c r="D8" s="15"/>
      <c r="E8">
        <f>NAICS_3D_pivot2!AY11</f>
        <v>392768.89999999997</v>
      </c>
      <c r="G8" s="16">
        <f t="shared" si="3"/>
        <v>12.934237936709792</v>
      </c>
      <c r="H8" s="16"/>
      <c r="I8" s="16">
        <f t="shared" si="0"/>
        <v>12.88097667717518</v>
      </c>
      <c r="X8">
        <f t="shared" si="4"/>
        <v>1978</v>
      </c>
      <c r="Y8" s="15">
        <f t="shared" si="5"/>
        <v>414255.38587365398</v>
      </c>
      <c r="Z8" s="15"/>
      <c r="AL8">
        <f t="shared" si="6"/>
        <v>1978</v>
      </c>
      <c r="AM8" s="15">
        <f t="shared" si="1"/>
        <v>407570.05442621716</v>
      </c>
      <c r="AN8" s="15">
        <f>Indicators_Data_2011_update!AP7</f>
        <v>366615.90530000004</v>
      </c>
      <c r="AY8">
        <f t="shared" si="8"/>
        <v>1976</v>
      </c>
      <c r="AZ8" s="19">
        <f t="shared" si="9"/>
        <v>350236.56637451582</v>
      </c>
      <c r="BB8">
        <v>1972</v>
      </c>
      <c r="BC8">
        <v>140</v>
      </c>
      <c r="BE8" s="18">
        <f t="shared" si="10"/>
        <v>140</v>
      </c>
      <c r="BF8" s="16">
        <f t="shared" si="11"/>
        <v>1</v>
      </c>
    </row>
    <row r="9" spans="3:59" x14ac:dyDescent="0.2">
      <c r="C9">
        <f t="shared" si="2"/>
        <v>1979</v>
      </c>
      <c r="D9" s="15"/>
      <c r="E9">
        <f>NAICS_3D_pivot2!AY12</f>
        <v>408803.7</v>
      </c>
      <c r="G9" s="16">
        <f t="shared" si="3"/>
        <v>12.969515596801813</v>
      </c>
      <c r="H9" s="16"/>
      <c r="I9" s="16">
        <f t="shared" si="0"/>
        <v>12.920990368711299</v>
      </c>
      <c r="X9">
        <f t="shared" si="4"/>
        <v>1979</v>
      </c>
      <c r="Y9" s="15">
        <f t="shared" si="5"/>
        <v>429130.17787143396</v>
      </c>
      <c r="Z9" s="15"/>
      <c r="AL9">
        <f t="shared" si="6"/>
        <v>1979</v>
      </c>
      <c r="AM9" s="15">
        <f t="shared" si="1"/>
        <v>422204.79422888299</v>
      </c>
      <c r="AN9" s="15">
        <f>Indicators_Data_2011_update!AP8</f>
        <v>371182.30579999997</v>
      </c>
      <c r="AY9">
        <f t="shared" si="8"/>
        <v>1977</v>
      </c>
      <c r="AZ9" s="19">
        <f t="shared" si="9"/>
        <v>379476.69795019081</v>
      </c>
    </row>
    <row r="10" spans="3:59" x14ac:dyDescent="0.2">
      <c r="C10">
        <f t="shared" si="2"/>
        <v>1980</v>
      </c>
      <c r="D10" s="15"/>
      <c r="E10">
        <f>NAICS_3D_pivot2!AY13</f>
        <v>341407.8</v>
      </c>
      <c r="G10" s="16">
        <f t="shared" si="3"/>
        <v>12.810681647124991</v>
      </c>
      <c r="H10" s="16"/>
      <c r="I10" s="16">
        <f t="shared" si="0"/>
        <v>12.740832936181661</v>
      </c>
      <c r="X10">
        <f t="shared" si="4"/>
        <v>1980</v>
      </c>
      <c r="Y10" s="15">
        <f t="shared" si="5"/>
        <v>366107.26643101225</v>
      </c>
      <c r="Z10" s="15"/>
      <c r="AL10">
        <f t="shared" si="6"/>
        <v>1980</v>
      </c>
      <c r="AM10" s="15">
        <f t="shared" si="1"/>
        <v>360198.95840444416</v>
      </c>
      <c r="AN10" s="15">
        <f>Indicators_Data_2011_update!AP9</f>
        <v>330630.37180000002</v>
      </c>
      <c r="AY10">
        <f t="shared" si="8"/>
        <v>1978</v>
      </c>
      <c r="AZ10" s="19">
        <f t="shared" si="9"/>
        <v>407570.05442621716</v>
      </c>
    </row>
    <row r="11" spans="3:59" x14ac:dyDescent="0.2">
      <c r="C11">
        <f t="shared" si="2"/>
        <v>1981</v>
      </c>
      <c r="D11" s="15"/>
      <c r="E11">
        <f>NAICS_3D_pivot2!AY14</f>
        <v>380011.89999999997</v>
      </c>
      <c r="G11" s="16">
        <f t="shared" si="3"/>
        <v>12.905127224281664</v>
      </c>
      <c r="H11" s="16"/>
      <c r="I11" s="16">
        <f t="shared" si="0"/>
        <v>12.847957847001712</v>
      </c>
      <c r="X11">
        <f t="shared" si="4"/>
        <v>1981</v>
      </c>
      <c r="Y11" s="15">
        <f t="shared" si="5"/>
        <v>402369.95251112181</v>
      </c>
      <c r="Z11" s="15"/>
      <c r="AL11">
        <f t="shared" si="6"/>
        <v>1981</v>
      </c>
      <c r="AM11" s="15">
        <f t="shared" si="1"/>
        <v>395876.43042606028</v>
      </c>
      <c r="AN11" s="15">
        <f>Indicators_Data_2011_update!AP10</f>
        <v>352859.26480000006</v>
      </c>
      <c r="AY11">
        <f t="shared" si="8"/>
        <v>1979</v>
      </c>
      <c r="AZ11" s="19">
        <f t="shared" si="9"/>
        <v>422204.79422888299</v>
      </c>
    </row>
    <row r="12" spans="3:59" x14ac:dyDescent="0.2">
      <c r="C12">
        <f t="shared" si="2"/>
        <v>1982</v>
      </c>
      <c r="D12" s="15"/>
      <c r="E12">
        <f>NAICS_3D_pivot2!AY15</f>
        <v>358190.30000000005</v>
      </c>
      <c r="G12" s="16">
        <f t="shared" si="3"/>
        <v>12.852988674260809</v>
      </c>
      <c r="H12" s="16"/>
      <c r="I12" s="16">
        <f t="shared" si="0"/>
        <v>12.788819688398421</v>
      </c>
      <c r="X12">
        <f t="shared" si="4"/>
        <v>1982</v>
      </c>
      <c r="Y12" s="15">
        <f t="shared" si="5"/>
        <v>381928.49120264972</v>
      </c>
      <c r="Z12" s="15"/>
      <c r="AL12">
        <f t="shared" si="6"/>
        <v>1982</v>
      </c>
      <c r="AM12" s="15">
        <f t="shared" si="1"/>
        <v>375764.85727059044</v>
      </c>
      <c r="AN12" s="15">
        <f>Indicators_Data_2011_update!AP11</f>
        <v>342824.6715</v>
      </c>
      <c r="AY12">
        <f t="shared" si="8"/>
        <v>1980</v>
      </c>
      <c r="AZ12" s="19">
        <f t="shared" si="9"/>
        <v>360198.95840444416</v>
      </c>
    </row>
    <row r="13" spans="3:59" x14ac:dyDescent="0.2">
      <c r="C13">
        <f t="shared" si="2"/>
        <v>1983</v>
      </c>
      <c r="D13" s="15"/>
      <c r="E13">
        <f>NAICS_3D_pivot2!AY16</f>
        <v>400851.8</v>
      </c>
      <c r="G13" s="16">
        <f t="shared" si="3"/>
        <v>12.952197277159051</v>
      </c>
      <c r="H13" s="16"/>
      <c r="I13" s="16">
        <f t="shared" si="0"/>
        <v>12.901347061918793</v>
      </c>
      <c r="X13">
        <f t="shared" si="4"/>
        <v>1983</v>
      </c>
      <c r="Y13" s="15">
        <f t="shared" si="5"/>
        <v>421762.34765041393</v>
      </c>
      <c r="Z13" s="15"/>
      <c r="AL13">
        <f t="shared" si="6"/>
        <v>1983</v>
      </c>
      <c r="AM13" s="15">
        <f t="shared" si="1"/>
        <v>414955.86743979319</v>
      </c>
      <c r="AN13" s="15">
        <f>Indicators_Data_2011_update!AP12</f>
        <v>383606.3615</v>
      </c>
      <c r="AY13">
        <f t="shared" si="8"/>
        <v>1981</v>
      </c>
      <c r="AZ13" s="19">
        <f t="shared" si="9"/>
        <v>395876.43042606028</v>
      </c>
    </row>
    <row r="14" spans="3:59" x14ac:dyDescent="0.2">
      <c r="C14">
        <f t="shared" si="2"/>
        <v>1984</v>
      </c>
      <c r="D14" s="15"/>
      <c r="E14">
        <f>NAICS_3D_pivot2!AY17</f>
        <v>382140.49999999994</v>
      </c>
      <c r="G14" s="16">
        <f t="shared" si="3"/>
        <v>12.910051864557971</v>
      </c>
      <c r="H14" s="16"/>
      <c r="I14" s="16">
        <f t="shared" si="0"/>
        <v>12.853543621013609</v>
      </c>
      <c r="X14">
        <f t="shared" si="4"/>
        <v>1984</v>
      </c>
      <c r="Y14" s="15">
        <f t="shared" si="5"/>
        <v>404356.36695897614</v>
      </c>
      <c r="Z14" s="15"/>
      <c r="AL14">
        <f t="shared" si="6"/>
        <v>1984</v>
      </c>
      <c r="AM14" s="15">
        <f t="shared" si="1"/>
        <v>397830.78774338902</v>
      </c>
      <c r="AN14" s="15">
        <f>Indicators_Data_2011_update!AP13</f>
        <v>382744.77650000009</v>
      </c>
      <c r="AY14">
        <f t="shared" si="8"/>
        <v>1982</v>
      </c>
      <c r="AZ14" s="19">
        <f t="shared" si="9"/>
        <v>375764.85727059044</v>
      </c>
    </row>
    <row r="15" spans="3:59" x14ac:dyDescent="0.2">
      <c r="C15">
        <f t="shared" si="2"/>
        <v>1985</v>
      </c>
      <c r="D15" s="15"/>
      <c r="E15">
        <f>NAICS_3D_pivot2!AY18</f>
        <v>379684.69999999995</v>
      </c>
      <c r="G15" s="16">
        <f t="shared" si="3"/>
        <v>12.904367782850461</v>
      </c>
      <c r="H15" s="16"/>
      <c r="I15" s="16">
        <f t="shared" si="0"/>
        <v>12.847096450438316</v>
      </c>
      <c r="X15">
        <f t="shared" si="4"/>
        <v>1985</v>
      </c>
      <c r="Y15" s="15">
        <f t="shared" si="5"/>
        <v>402064.49210283969</v>
      </c>
      <c r="Z15" s="15"/>
      <c r="AL15">
        <f t="shared" si="6"/>
        <v>1985</v>
      </c>
      <c r="AM15" s="15">
        <f t="shared" si="1"/>
        <v>395575.89959538431</v>
      </c>
      <c r="AN15" s="15">
        <f>Indicators_Data_2011_update!AP14</f>
        <v>381906.16710000002</v>
      </c>
      <c r="AY15">
        <f t="shared" si="8"/>
        <v>1983</v>
      </c>
      <c r="AZ15" s="19">
        <f t="shared" si="9"/>
        <v>414955.86743979319</v>
      </c>
    </row>
    <row r="16" spans="3:59" x14ac:dyDescent="0.2">
      <c r="C16">
        <f t="shared" si="2"/>
        <v>1986</v>
      </c>
      <c r="D16" s="15"/>
      <c r="E16">
        <f>NAICS_3D_pivot2!AY19</f>
        <v>384709.4</v>
      </c>
      <c r="G16" s="16">
        <f t="shared" si="3"/>
        <v>12.915958764376237</v>
      </c>
      <c r="H16" s="16"/>
      <c r="I16" s="16">
        <f t="shared" si="0"/>
        <v>12.860243523066249</v>
      </c>
      <c r="X16">
        <f t="shared" si="4"/>
        <v>1986</v>
      </c>
      <c r="Y16" s="15">
        <f t="shared" si="5"/>
        <v>406751.92771278997</v>
      </c>
      <c r="Z16" s="15"/>
      <c r="AL16">
        <f t="shared" si="6"/>
        <v>1986</v>
      </c>
      <c r="AM16" s="15">
        <f t="shared" si="1"/>
        <v>400187.68848652381</v>
      </c>
      <c r="AN16" s="15">
        <f>Indicators_Data_2011_update!AP15</f>
        <v>402050.02439999999</v>
      </c>
      <c r="AY16">
        <f t="shared" si="8"/>
        <v>1984</v>
      </c>
      <c r="AZ16" s="19">
        <f t="shared" si="9"/>
        <v>397830.78774338902</v>
      </c>
    </row>
    <row r="17" spans="3:52" x14ac:dyDescent="0.2">
      <c r="C17">
        <f t="shared" si="2"/>
        <v>1987</v>
      </c>
      <c r="D17" s="15">
        <f>Indicators_Data_2011_update!AP16</f>
        <v>419965.24849999993</v>
      </c>
      <c r="E17">
        <f>NAICS_3D_pivot2!AY20</f>
        <v>406345</v>
      </c>
      <c r="G17" s="16">
        <f t="shared" si="3"/>
        <v>12.964197072289263</v>
      </c>
      <c r="H17" s="16">
        <f t="shared" ref="H17:H40" si="12">LN(D17)</f>
        <v>12.947927245169604</v>
      </c>
      <c r="I17" s="16">
        <f t="shared" si="0"/>
        <v>12.91495783144218</v>
      </c>
      <c r="K17">
        <f>EXP(G17)</f>
        <v>426853.8970946084</v>
      </c>
      <c r="L17">
        <f>EXP(H17)</f>
        <v>419965.24849999993</v>
      </c>
      <c r="X17">
        <f t="shared" si="4"/>
        <v>1987</v>
      </c>
      <c r="Y17" s="15">
        <f t="shared" si="5"/>
        <v>426853.8970946084</v>
      </c>
      <c r="Z17" s="15">
        <f t="shared" ref="Z17:Z40" si="13">D17</f>
        <v>419965.24849999993</v>
      </c>
      <c r="AK17">
        <f>Z17/Y17</f>
        <v>0.98386181163743325</v>
      </c>
      <c r="AL17">
        <f t="shared" si="6"/>
        <v>1987</v>
      </c>
      <c r="AM17" s="15">
        <f>D17</f>
        <v>419965.24849999993</v>
      </c>
      <c r="AN17" s="15">
        <f>Indicators_Data_2011_update!AP16</f>
        <v>419965.24849999993</v>
      </c>
      <c r="AY17">
        <f t="shared" si="8"/>
        <v>1985</v>
      </c>
      <c r="AZ17" s="19">
        <f t="shared" si="9"/>
        <v>395575.89959538431</v>
      </c>
    </row>
    <row r="18" spans="3:52" x14ac:dyDescent="0.2">
      <c r="C18">
        <f t="shared" si="2"/>
        <v>1988</v>
      </c>
      <c r="D18" s="15">
        <f>Indicators_Data_2011_update!AP17</f>
        <v>440338.86180000007</v>
      </c>
      <c r="E18">
        <f>NAICS_3D_pivot2!AY21</f>
        <v>420474.8</v>
      </c>
      <c r="G18" s="16">
        <f t="shared" si="3"/>
        <v>12.994333278360966</v>
      </c>
      <c r="H18" s="16">
        <f t="shared" si="12"/>
        <v>12.995299849943002</v>
      </c>
      <c r="I18" s="16">
        <f t="shared" si="0"/>
        <v>12.949139827942984</v>
      </c>
      <c r="X18">
        <f t="shared" si="4"/>
        <v>1988</v>
      </c>
      <c r="Y18" s="15">
        <f t="shared" si="5"/>
        <v>439913.44839909015</v>
      </c>
      <c r="Z18" s="15">
        <f t="shared" si="13"/>
        <v>440338.86180000007</v>
      </c>
      <c r="AL18">
        <f t="shared" si="6"/>
        <v>1988</v>
      </c>
      <c r="AM18" s="15">
        <f t="shared" ref="AM18:AM40" si="14">D18</f>
        <v>440338.86180000007</v>
      </c>
      <c r="AN18" s="15">
        <f>Indicators_Data_2011_update!AP17</f>
        <v>440338.86180000007</v>
      </c>
      <c r="AY18">
        <f t="shared" si="8"/>
        <v>1986</v>
      </c>
      <c r="AZ18" s="19">
        <f t="shared" si="9"/>
        <v>400187.68848652381</v>
      </c>
    </row>
    <row r="19" spans="3:52" x14ac:dyDescent="0.2">
      <c r="C19">
        <f t="shared" si="2"/>
        <v>1989</v>
      </c>
      <c r="D19" s="15">
        <f>Indicators_Data_2011_update!AP18</f>
        <v>452389.56400000007</v>
      </c>
      <c r="E19">
        <f>NAICS_3D_pivot2!AY22</f>
        <v>426846.49999999994</v>
      </c>
      <c r="G19" s="16">
        <f t="shared" si="3"/>
        <v>13.007593064796048</v>
      </c>
      <c r="H19" s="16">
        <f t="shared" si="12"/>
        <v>13.022298954876687</v>
      </c>
      <c r="I19" s="16">
        <f t="shared" si="0"/>
        <v>12.964179742803102</v>
      </c>
      <c r="X19">
        <f t="shared" si="4"/>
        <v>1989</v>
      </c>
      <c r="Y19" s="15">
        <f t="shared" si="5"/>
        <v>445785.45149294048</v>
      </c>
      <c r="Z19" s="15">
        <f t="shared" si="13"/>
        <v>452389.56400000007</v>
      </c>
      <c r="AL19">
        <f t="shared" si="6"/>
        <v>1989</v>
      </c>
      <c r="AM19" s="15">
        <f t="shared" si="14"/>
        <v>452389.56400000007</v>
      </c>
      <c r="AN19" s="15">
        <f>Indicators_Data_2011_update!AP18</f>
        <v>452389.56400000007</v>
      </c>
      <c r="AY19">
        <f t="shared" si="8"/>
        <v>1987</v>
      </c>
      <c r="AZ19" s="19">
        <f t="shared" si="9"/>
        <v>419965.24849999993</v>
      </c>
    </row>
    <row r="20" spans="3:52" x14ac:dyDescent="0.2">
      <c r="C20">
        <f t="shared" si="2"/>
        <v>1990</v>
      </c>
      <c r="D20" s="15">
        <f>Indicators_Data_2011_update!AP19</f>
        <v>457696.9276</v>
      </c>
      <c r="E20">
        <f>NAICS_3D_pivot2!AY23</f>
        <v>434711.89999999997</v>
      </c>
      <c r="G20" s="16">
        <f t="shared" si="3"/>
        <v>13.023690967776515</v>
      </c>
      <c r="H20" s="16">
        <f t="shared" si="12"/>
        <v>13.033962513925299</v>
      </c>
      <c r="I20" s="16">
        <f t="shared" si="0"/>
        <v>12.982438791803478</v>
      </c>
      <c r="X20">
        <f t="shared" si="4"/>
        <v>1990</v>
      </c>
      <c r="Y20" s="15">
        <f t="shared" si="5"/>
        <v>453019.73460988823</v>
      </c>
      <c r="Z20" s="15">
        <f t="shared" si="13"/>
        <v>457696.9276</v>
      </c>
      <c r="AL20">
        <f t="shared" si="6"/>
        <v>1990</v>
      </c>
      <c r="AM20" s="15">
        <f t="shared" si="14"/>
        <v>457696.9276</v>
      </c>
      <c r="AN20" s="15">
        <f>Indicators_Data_2011_update!AP19</f>
        <v>457696.9276</v>
      </c>
      <c r="AY20">
        <f t="shared" si="8"/>
        <v>1988</v>
      </c>
      <c r="AZ20" s="19">
        <f t="shared" si="9"/>
        <v>440338.86180000007</v>
      </c>
    </row>
    <row r="21" spans="3:52" x14ac:dyDescent="0.2">
      <c r="C21">
        <f t="shared" si="2"/>
        <v>1991</v>
      </c>
      <c r="D21" s="15">
        <f>Indicators_Data_2011_update!AP20</f>
        <v>453842.77069999999</v>
      </c>
      <c r="E21">
        <f>NAICS_3D_pivot2!AY24</f>
        <v>431121.00000000006</v>
      </c>
      <c r="G21" s="16">
        <f t="shared" si="3"/>
        <v>13.016378013398782</v>
      </c>
      <c r="H21" s="16">
        <f t="shared" si="12"/>
        <v>13.025506096996796</v>
      </c>
      <c r="I21" s="16">
        <f t="shared" si="0"/>
        <v>12.974144072144492</v>
      </c>
      <c r="X21">
        <f t="shared" si="4"/>
        <v>1991</v>
      </c>
      <c r="Y21" s="15">
        <f t="shared" si="5"/>
        <v>449718.90607320942</v>
      </c>
      <c r="Z21" s="15">
        <f t="shared" si="13"/>
        <v>453842.77069999999</v>
      </c>
      <c r="AL21">
        <f t="shared" si="6"/>
        <v>1991</v>
      </c>
      <c r="AM21" s="15">
        <f t="shared" si="14"/>
        <v>453842.77069999999</v>
      </c>
      <c r="AN21" s="15">
        <f>Indicators_Data_2011_update!AP20</f>
        <v>453842.77069999999</v>
      </c>
      <c r="AY21">
        <f t="shared" si="8"/>
        <v>1989</v>
      </c>
      <c r="AZ21" s="19">
        <f t="shared" si="9"/>
        <v>452389.56400000007</v>
      </c>
    </row>
    <row r="22" spans="3:52" x14ac:dyDescent="0.2">
      <c r="C22">
        <f t="shared" si="2"/>
        <v>1992</v>
      </c>
      <c r="D22" s="15">
        <f>Indicators_Data_2011_update!AP21</f>
        <v>462740.07180000003</v>
      </c>
      <c r="E22">
        <f>NAICS_3D_pivot2!AY25</f>
        <v>448414.5</v>
      </c>
      <c r="G22" s="16">
        <f t="shared" si="3"/>
        <v>13.051052229162851</v>
      </c>
      <c r="H22" s="16">
        <f t="shared" si="12"/>
        <v>13.044920775424387</v>
      </c>
      <c r="I22" s="16">
        <f t="shared" si="0"/>
        <v>13.013473306856236</v>
      </c>
      <c r="X22">
        <f t="shared" si="4"/>
        <v>1992</v>
      </c>
      <c r="Y22" s="15">
        <f t="shared" si="5"/>
        <v>465586.05724104657</v>
      </c>
      <c r="Z22" s="15">
        <f t="shared" si="13"/>
        <v>462740.07180000003</v>
      </c>
      <c r="AL22">
        <f t="shared" si="6"/>
        <v>1992</v>
      </c>
      <c r="AM22" s="15">
        <f t="shared" si="14"/>
        <v>462740.07180000003</v>
      </c>
      <c r="AN22" s="15">
        <f>Indicators_Data_2011_update!AP21</f>
        <v>462740.07180000003</v>
      </c>
      <c r="AY22">
        <f t="shared" si="8"/>
        <v>1990</v>
      </c>
      <c r="AZ22" s="19">
        <f t="shared" si="9"/>
        <v>457696.9276</v>
      </c>
    </row>
    <row r="23" spans="3:52" x14ac:dyDescent="0.2">
      <c r="C23">
        <f t="shared" si="2"/>
        <v>1993</v>
      </c>
      <c r="D23" s="15">
        <f>Indicators_Data_2011_update!AP22</f>
        <v>465342.05850000004</v>
      </c>
      <c r="E23">
        <f>NAICS_3D_pivot2!AY26</f>
        <v>457430.4</v>
      </c>
      <c r="G23" s="16">
        <f t="shared" si="3"/>
        <v>13.0686027791707</v>
      </c>
      <c r="H23" s="16">
        <f t="shared" si="12"/>
        <v>13.050528023818726</v>
      </c>
      <c r="I23" s="16">
        <f t="shared" si="0"/>
        <v>13.033380020977056</v>
      </c>
      <c r="X23">
        <f t="shared" si="4"/>
        <v>1993</v>
      </c>
      <c r="Y23" s="15">
        <f t="shared" si="5"/>
        <v>473829.47528698191</v>
      </c>
      <c r="Z23" s="15">
        <f t="shared" si="13"/>
        <v>465342.05850000004</v>
      </c>
      <c r="AL23">
        <f t="shared" si="6"/>
        <v>1993</v>
      </c>
      <c r="AM23" s="15">
        <f t="shared" si="14"/>
        <v>465342.05850000004</v>
      </c>
      <c r="AN23" s="15">
        <f>Indicators_Data_2011_update!AP22</f>
        <v>465342.05850000004</v>
      </c>
      <c r="AY23">
        <f t="shared" si="8"/>
        <v>1991</v>
      </c>
      <c r="AZ23" s="19">
        <f t="shared" si="9"/>
        <v>453842.77069999999</v>
      </c>
    </row>
    <row r="24" spans="3:52" x14ac:dyDescent="0.2">
      <c r="C24">
        <f t="shared" si="2"/>
        <v>1994</v>
      </c>
      <c r="D24" s="15">
        <f>Indicators_Data_2011_update!AP23</f>
        <v>480184.29609999998</v>
      </c>
      <c r="E24">
        <f>NAICS_3D_pivot2!AY27</f>
        <v>477782.1</v>
      </c>
      <c r="G24" s="16">
        <f t="shared" si="3"/>
        <v>13.106980581907667</v>
      </c>
      <c r="H24" s="16">
        <f t="shared" si="12"/>
        <v>13.081925259402388</v>
      </c>
      <c r="I24" s="16">
        <f t="shared" si="0"/>
        <v>13.076910049798279</v>
      </c>
      <c r="X24">
        <f t="shared" si="4"/>
        <v>1994</v>
      </c>
      <c r="Y24" s="15">
        <f t="shared" si="5"/>
        <v>492367.45767753542</v>
      </c>
      <c r="Z24" s="15">
        <f t="shared" si="13"/>
        <v>480184.29609999998</v>
      </c>
      <c r="AL24">
        <f t="shared" si="6"/>
        <v>1994</v>
      </c>
      <c r="AM24" s="15">
        <f t="shared" si="14"/>
        <v>480184.29609999998</v>
      </c>
      <c r="AN24" s="15">
        <f>Indicators_Data_2011_update!AP23</f>
        <v>480184.29609999998</v>
      </c>
      <c r="AY24">
        <f t="shared" si="8"/>
        <v>1992</v>
      </c>
      <c r="AZ24" s="19">
        <f t="shared" si="9"/>
        <v>462740.07180000003</v>
      </c>
    </row>
    <row r="25" spans="3:52" x14ac:dyDescent="0.2">
      <c r="C25">
        <f t="shared" si="2"/>
        <v>1995</v>
      </c>
      <c r="D25" s="15">
        <f>Indicators_Data_2011_update!AP24</f>
        <v>484268.20899999997</v>
      </c>
      <c r="E25">
        <f>NAICS_3D_pivot2!AY28</f>
        <v>470985.89999999997</v>
      </c>
      <c r="G25" s="16">
        <f t="shared" si="3"/>
        <v>13.094349670241945</v>
      </c>
      <c r="H25" s="16">
        <f t="shared" si="12"/>
        <v>13.090394183040345</v>
      </c>
      <c r="I25" s="16">
        <f t="shared" si="0"/>
        <v>13.062583436244722</v>
      </c>
      <c r="X25">
        <f t="shared" si="4"/>
        <v>1995</v>
      </c>
      <c r="Y25" s="15">
        <f t="shared" si="5"/>
        <v>486187.51910367585</v>
      </c>
      <c r="Z25" s="15">
        <f t="shared" si="13"/>
        <v>484268.20899999997</v>
      </c>
      <c r="AL25">
        <f t="shared" si="6"/>
        <v>1995</v>
      </c>
      <c r="AM25" s="15">
        <f t="shared" si="14"/>
        <v>484268.20899999997</v>
      </c>
      <c r="AN25" s="15">
        <f>Indicators_Data_2011_update!AP24</f>
        <v>484268.20899999997</v>
      </c>
      <c r="AY25">
        <f t="shared" si="8"/>
        <v>1993</v>
      </c>
      <c r="AZ25" s="19">
        <f t="shared" si="9"/>
        <v>465342.05850000004</v>
      </c>
    </row>
    <row r="26" spans="3:52" x14ac:dyDescent="0.2">
      <c r="C26">
        <f t="shared" si="2"/>
        <v>1996</v>
      </c>
      <c r="D26" s="15">
        <f>Indicators_Data_2011_update!AP25</f>
        <v>489914.46270000003</v>
      </c>
      <c r="E26">
        <f>NAICS_3D_pivot2!AY29</f>
        <v>472928.6</v>
      </c>
      <c r="G26" s="16">
        <f t="shared" si="3"/>
        <v>13.097978736045029</v>
      </c>
      <c r="H26" s="16">
        <f t="shared" si="12"/>
        <v>13.101986088930039</v>
      </c>
      <c r="I26" s="16">
        <f t="shared" si="0"/>
        <v>13.066699704705558</v>
      </c>
      <c r="X26">
        <f t="shared" si="4"/>
        <v>1996</v>
      </c>
      <c r="Y26" s="15">
        <f t="shared" si="5"/>
        <v>487955.13105320965</v>
      </c>
      <c r="Z26" s="15">
        <f t="shared" si="13"/>
        <v>489914.46270000003</v>
      </c>
      <c r="AL26">
        <f t="shared" si="6"/>
        <v>1996</v>
      </c>
      <c r="AM26" s="15">
        <f t="shared" si="14"/>
        <v>489914.46270000003</v>
      </c>
      <c r="AN26" s="15">
        <f>Indicators_Data_2011_update!AP25</f>
        <v>489914.46270000003</v>
      </c>
      <c r="AY26">
        <f t="shared" si="8"/>
        <v>1994</v>
      </c>
      <c r="AZ26" s="19">
        <f t="shared" si="9"/>
        <v>480184.29609999998</v>
      </c>
    </row>
    <row r="27" spans="3:52" x14ac:dyDescent="0.2">
      <c r="C27">
        <f t="shared" si="2"/>
        <v>1997</v>
      </c>
      <c r="D27" s="15">
        <f>Indicators_Data_2011_update!AP26</f>
        <v>522424.93670000002</v>
      </c>
      <c r="E27">
        <f>NAICS_3D_pivot2!AY30</f>
        <v>510740.8</v>
      </c>
      <c r="G27" s="16">
        <f t="shared" si="3"/>
        <v>13.16579251992477</v>
      </c>
      <c r="H27" s="16">
        <f t="shared" si="12"/>
        <v>13.166236590682574</v>
      </c>
      <c r="I27" s="16">
        <f t="shared" si="0"/>
        <v>13.143617499791254</v>
      </c>
      <c r="X27">
        <f t="shared" si="4"/>
        <v>1997</v>
      </c>
      <c r="Y27" s="15">
        <f t="shared" si="5"/>
        <v>522192.99456563505</v>
      </c>
      <c r="Z27" s="15">
        <f t="shared" si="13"/>
        <v>522424.93670000002</v>
      </c>
      <c r="AL27">
        <f t="shared" si="6"/>
        <v>1997</v>
      </c>
      <c r="AM27" s="15">
        <f t="shared" si="14"/>
        <v>522424.93670000002</v>
      </c>
      <c r="AN27" s="15">
        <f>Indicators_Data_2011_update!AP26</f>
        <v>522424.93670000002</v>
      </c>
      <c r="AY27">
        <f t="shared" si="8"/>
        <v>1995</v>
      </c>
      <c r="AZ27" s="19">
        <f t="shared" si="9"/>
        <v>484268.20899999997</v>
      </c>
    </row>
    <row r="28" spans="3:52" x14ac:dyDescent="0.2">
      <c r="C28">
        <f t="shared" si="2"/>
        <v>1998</v>
      </c>
      <c r="D28" s="15">
        <f>Indicators_Data_2011_update!AP27</f>
        <v>526704.1422</v>
      </c>
      <c r="E28">
        <f>NAICS_3D_pivot2!AY31</f>
        <v>512817.4</v>
      </c>
      <c r="G28" s="16">
        <f t="shared" si="3"/>
        <v>13.169369875017058</v>
      </c>
      <c r="H28" s="16">
        <f t="shared" si="12"/>
        <v>13.174394269879516</v>
      </c>
      <c r="I28" s="16">
        <f t="shared" si="0"/>
        <v>13.147675115370197</v>
      </c>
      <c r="X28">
        <f t="shared" si="4"/>
        <v>1998</v>
      </c>
      <c r="Y28" s="15">
        <f t="shared" si="5"/>
        <v>524064.40969634429</v>
      </c>
      <c r="Z28" s="15">
        <f t="shared" si="13"/>
        <v>526704.1422</v>
      </c>
      <c r="AL28">
        <f t="shared" si="6"/>
        <v>1998</v>
      </c>
      <c r="AM28" s="15">
        <f t="shared" si="14"/>
        <v>526704.1422</v>
      </c>
      <c r="AN28" s="15">
        <f>Indicators_Data_2011_update!AP27</f>
        <v>526704.1422</v>
      </c>
      <c r="AY28">
        <f t="shared" si="8"/>
        <v>1996</v>
      </c>
      <c r="AZ28" s="19">
        <f t="shared" si="9"/>
        <v>489914.46270000003</v>
      </c>
    </row>
    <row r="29" spans="3:52" x14ac:dyDescent="0.2">
      <c r="C29">
        <f t="shared" si="2"/>
        <v>1999</v>
      </c>
      <c r="D29" s="15">
        <f>Indicators_Data_2011_update!AP28</f>
        <v>535739.29689999996</v>
      </c>
      <c r="E29">
        <f>NAICS_3D_pivot2!AY32</f>
        <v>518265.8</v>
      </c>
      <c r="G29" s="16">
        <f t="shared" si="3"/>
        <v>13.178687397791377</v>
      </c>
      <c r="H29" s="16">
        <f t="shared" si="12"/>
        <v>13.191402935348117</v>
      </c>
      <c r="I29" s="16">
        <f t="shared" si="0"/>
        <v>13.158243517049895</v>
      </c>
      <c r="X29">
        <f t="shared" si="4"/>
        <v>1999</v>
      </c>
      <c r="Y29" s="15">
        <f t="shared" si="5"/>
        <v>528970.21123580344</v>
      </c>
      <c r="Z29" s="15">
        <f t="shared" si="13"/>
        <v>535739.29689999996</v>
      </c>
      <c r="AL29">
        <f t="shared" si="6"/>
        <v>1999</v>
      </c>
      <c r="AM29" s="15">
        <f t="shared" si="14"/>
        <v>535739.29689999996</v>
      </c>
      <c r="AN29" s="15">
        <f>Indicators_Data_2011_update!AP28</f>
        <v>535739.29689999996</v>
      </c>
      <c r="AY29">
        <f t="shared" si="8"/>
        <v>1997</v>
      </c>
      <c r="AZ29" s="19">
        <f t="shared" si="9"/>
        <v>522424.93670000002</v>
      </c>
    </row>
    <row r="30" spans="3:52" x14ac:dyDescent="0.2">
      <c r="C30">
        <f t="shared" si="2"/>
        <v>2000</v>
      </c>
      <c r="D30" s="15">
        <f>Indicators_Data_2011_update!AP29</f>
        <v>533866.7855</v>
      </c>
      <c r="E30">
        <f>NAICS_3D_pivot2!AY33</f>
        <v>518597.7</v>
      </c>
      <c r="G30" s="16">
        <f t="shared" si="3"/>
        <v>13.179251823553237</v>
      </c>
      <c r="H30" s="16">
        <f t="shared" si="12"/>
        <v>13.187901621464869</v>
      </c>
      <c r="I30" s="16">
        <f t="shared" si="0"/>
        <v>13.158883717059512</v>
      </c>
      <c r="X30">
        <f t="shared" si="4"/>
        <v>2000</v>
      </c>
      <c r="Y30" s="15">
        <f t="shared" si="5"/>
        <v>529268.85992485995</v>
      </c>
      <c r="Z30" s="15">
        <f t="shared" si="13"/>
        <v>533866.7855</v>
      </c>
      <c r="AL30">
        <f t="shared" si="6"/>
        <v>2000</v>
      </c>
      <c r="AM30" s="15">
        <f t="shared" si="14"/>
        <v>533866.7855</v>
      </c>
      <c r="AN30" s="15">
        <f>Indicators_Data_2011_update!AP29</f>
        <v>533866.7855</v>
      </c>
      <c r="AY30">
        <f t="shared" si="8"/>
        <v>1998</v>
      </c>
      <c r="AZ30" s="19">
        <f t="shared" si="9"/>
        <v>526704.1422</v>
      </c>
    </row>
    <row r="31" spans="3:52" x14ac:dyDescent="0.2">
      <c r="C31">
        <f t="shared" si="2"/>
        <v>2001</v>
      </c>
      <c r="D31" s="15">
        <f>Indicators_Data_2011_update!AP30</f>
        <v>519191.12100000004</v>
      </c>
      <c r="E31">
        <f>NAICS_3D_pivot2!AY34</f>
        <v>503100.4</v>
      </c>
      <c r="G31" s="16">
        <f t="shared" si="3"/>
        <v>13.152504033135317</v>
      </c>
      <c r="H31" s="16">
        <f t="shared" si="12"/>
        <v>13.160027342916081</v>
      </c>
      <c r="I31" s="16">
        <f t="shared" si="0"/>
        <v>13.128545031549656</v>
      </c>
      <c r="X31">
        <f t="shared" si="4"/>
        <v>2001</v>
      </c>
      <c r="Y31" s="15">
        <f t="shared" si="5"/>
        <v>515299.7417414962</v>
      </c>
      <c r="Z31" s="15">
        <f t="shared" si="13"/>
        <v>519191.12100000004</v>
      </c>
      <c r="AL31">
        <f t="shared" si="6"/>
        <v>2001</v>
      </c>
      <c r="AM31" s="15">
        <f t="shared" si="14"/>
        <v>519191.12100000004</v>
      </c>
      <c r="AN31" s="15">
        <f>Indicators_Data_2011_update!AP30</f>
        <v>519191.12100000004</v>
      </c>
      <c r="AY31">
        <f t="shared" si="8"/>
        <v>1999</v>
      </c>
      <c r="AZ31" s="19">
        <f t="shared" si="9"/>
        <v>535739.29689999996</v>
      </c>
    </row>
    <row r="32" spans="3:52" x14ac:dyDescent="0.2">
      <c r="C32">
        <f t="shared" si="2"/>
        <v>2002</v>
      </c>
      <c r="D32" s="15">
        <f>Indicators_Data_2011_update!AP31</f>
        <v>548507.98659999995</v>
      </c>
      <c r="E32">
        <f>NAICS_3D_pivot2!AY35</f>
        <v>533947.89999999991</v>
      </c>
      <c r="G32" s="16">
        <f t="shared" si="3"/>
        <v>13.204969105029539</v>
      </c>
      <c r="H32" s="16">
        <f t="shared" si="12"/>
        <v>13.214957119393603</v>
      </c>
      <c r="I32" s="16">
        <f t="shared" si="0"/>
        <v>13.188053547639432</v>
      </c>
      <c r="X32">
        <f t="shared" si="4"/>
        <v>2002</v>
      </c>
      <c r="Y32" s="15">
        <f t="shared" si="5"/>
        <v>543056.74978491035</v>
      </c>
      <c r="Z32" s="15">
        <f t="shared" si="13"/>
        <v>548507.98659999995</v>
      </c>
      <c r="AL32">
        <f t="shared" si="6"/>
        <v>2002</v>
      </c>
      <c r="AM32" s="15">
        <f t="shared" si="14"/>
        <v>548507.98659999995</v>
      </c>
      <c r="AN32" s="15">
        <f>Indicators_Data_2011_update!AP31</f>
        <v>548507.98659999995</v>
      </c>
      <c r="AY32">
        <f t="shared" si="8"/>
        <v>2000</v>
      </c>
      <c r="AZ32" s="19">
        <f t="shared" si="9"/>
        <v>533866.7855</v>
      </c>
    </row>
    <row r="33" spans="3:52" x14ac:dyDescent="0.2">
      <c r="C33">
        <f t="shared" si="2"/>
        <v>2003</v>
      </c>
      <c r="D33" s="15">
        <f>Indicators_Data_2011_update!AP32</f>
        <v>546302.32900000003</v>
      </c>
      <c r="E33">
        <f>NAICS_3D_pivot2!AY36</f>
        <v>530588.6</v>
      </c>
      <c r="G33" s="16">
        <f t="shared" si="3"/>
        <v>13.199404801378629</v>
      </c>
      <c r="H33" s="16">
        <f t="shared" si="12"/>
        <v>13.210927817600055</v>
      </c>
      <c r="I33" s="16">
        <f t="shared" si="0"/>
        <v>13.181742235343773</v>
      </c>
      <c r="X33">
        <f t="shared" si="4"/>
        <v>2003</v>
      </c>
      <c r="Y33" s="15">
        <f t="shared" si="5"/>
        <v>540043.40847723756</v>
      </c>
      <c r="Z33" s="15">
        <f t="shared" si="13"/>
        <v>546302.32900000003</v>
      </c>
      <c r="AL33">
        <f t="shared" si="6"/>
        <v>2003</v>
      </c>
      <c r="AM33" s="15">
        <f t="shared" si="14"/>
        <v>546302.32900000003</v>
      </c>
      <c r="AN33" s="15">
        <f>Indicators_Data_2011_update!AP32</f>
        <v>546302.32900000003</v>
      </c>
      <c r="AY33">
        <f t="shared" si="8"/>
        <v>2001</v>
      </c>
      <c r="AZ33" s="19">
        <f t="shared" si="9"/>
        <v>519191.12100000004</v>
      </c>
    </row>
    <row r="34" spans="3:52" x14ac:dyDescent="0.2">
      <c r="C34">
        <f t="shared" si="2"/>
        <v>2004</v>
      </c>
      <c r="D34" s="15">
        <f>Indicators_Data_2011_update!AP33</f>
        <v>568783.95360000001</v>
      </c>
      <c r="E34">
        <f>NAICS_3D_pivot2!AY37</f>
        <v>564137.39999999991</v>
      </c>
      <c r="G34" s="16">
        <f t="shared" si="3"/>
        <v>13.253458911092482</v>
      </c>
      <c r="H34" s="16">
        <f t="shared" si="12"/>
        <v>13.251255946102766</v>
      </c>
      <c r="I34" s="16">
        <f t="shared" si="0"/>
        <v>13.243053117831664</v>
      </c>
      <c r="X34">
        <f t="shared" si="4"/>
        <v>2004</v>
      </c>
      <c r="Y34" s="15">
        <f t="shared" si="5"/>
        <v>570038.34592037194</v>
      </c>
      <c r="Z34" s="15">
        <f t="shared" si="13"/>
        <v>568783.95360000001</v>
      </c>
      <c r="AL34">
        <f t="shared" si="6"/>
        <v>2004</v>
      </c>
      <c r="AM34" s="15">
        <f t="shared" si="14"/>
        <v>568783.95360000001</v>
      </c>
      <c r="AN34" s="15">
        <f>Indicators_Data_2011_update!AP33</f>
        <v>568783.95360000001</v>
      </c>
      <c r="AY34">
        <f t="shared" si="8"/>
        <v>2002</v>
      </c>
      <c r="AZ34" s="19">
        <f t="shared" si="9"/>
        <v>548507.98659999995</v>
      </c>
    </row>
    <row r="35" spans="3:52" x14ac:dyDescent="0.2">
      <c r="C35">
        <f t="shared" si="2"/>
        <v>2005</v>
      </c>
      <c r="D35" s="15">
        <f>Indicators_Data_2011_update!AP34</f>
        <v>574390</v>
      </c>
      <c r="E35">
        <f>NAICS_3D_pivot2!AY38</f>
        <v>574389</v>
      </c>
      <c r="G35" s="16">
        <f t="shared" si="3"/>
        <v>13.26933638587613</v>
      </c>
      <c r="H35" s="16">
        <f t="shared" si="12"/>
        <v>13.261063887093853</v>
      </c>
      <c r="I35" s="16">
        <f t="shared" si="0"/>
        <v>13.261062146114952</v>
      </c>
      <c r="X35">
        <f t="shared" si="4"/>
        <v>2005</v>
      </c>
      <c r="Y35" s="15">
        <f t="shared" si="5"/>
        <v>579161.34885407472</v>
      </c>
      <c r="Z35" s="15">
        <f t="shared" si="13"/>
        <v>574390</v>
      </c>
      <c r="AL35">
        <f t="shared" si="6"/>
        <v>2005</v>
      </c>
      <c r="AM35" s="15">
        <f t="shared" si="14"/>
        <v>574390</v>
      </c>
      <c r="AN35" s="15">
        <f>Indicators_Data_2011_update!AP34</f>
        <v>574390</v>
      </c>
      <c r="AY35">
        <f t="shared" si="8"/>
        <v>2003</v>
      </c>
      <c r="AZ35" s="19">
        <f t="shared" si="9"/>
        <v>546302.32900000003</v>
      </c>
    </row>
    <row r="36" spans="3:52" x14ac:dyDescent="0.2">
      <c r="C36">
        <f t="shared" si="2"/>
        <v>2006</v>
      </c>
      <c r="D36" s="15">
        <f>Indicators_Data_2011_update!AP35</f>
        <v>581483.71649999998</v>
      </c>
      <c r="E36">
        <f>NAICS_3D_pivot2!AY39</f>
        <v>586893.29999999993</v>
      </c>
      <c r="G36" s="16">
        <f t="shared" si="3"/>
        <v>13.288323524029687</v>
      </c>
      <c r="H36" s="16">
        <f t="shared" si="12"/>
        <v>13.273338247969241</v>
      </c>
      <c r="I36" s="16">
        <f t="shared" si="0"/>
        <v>13.282598310567138</v>
      </c>
      <c r="X36">
        <f t="shared" si="4"/>
        <v>2006</v>
      </c>
      <c r="Y36" s="15">
        <f t="shared" si="5"/>
        <v>590263.02641934797</v>
      </c>
      <c r="Z36" s="15">
        <f t="shared" si="13"/>
        <v>581483.71649999998</v>
      </c>
      <c r="AL36">
        <f t="shared" si="6"/>
        <v>2006</v>
      </c>
      <c r="AM36" s="15">
        <f t="shared" si="14"/>
        <v>581483.71649999998</v>
      </c>
      <c r="AN36" s="15">
        <f>Indicators_Data_2011_update!AP35</f>
        <v>581483.71649999998</v>
      </c>
      <c r="AY36">
        <f t="shared" si="8"/>
        <v>2004</v>
      </c>
      <c r="AZ36" s="19">
        <f t="shared" si="9"/>
        <v>568783.95360000001</v>
      </c>
    </row>
    <row r="37" spans="3:52" x14ac:dyDescent="0.2">
      <c r="C37">
        <f t="shared" si="2"/>
        <v>2007</v>
      </c>
      <c r="D37" s="15">
        <f>Indicators_Data_2011_update!AP36</f>
        <v>619571.51740000001</v>
      </c>
      <c r="E37">
        <f>NAICS_3D_pivot2!AY40</f>
        <v>567428.9</v>
      </c>
      <c r="G37" s="16">
        <f t="shared" si="3"/>
        <v>13.258587952752277</v>
      </c>
      <c r="H37" s="16">
        <f t="shared" si="12"/>
        <v>13.336783417133173</v>
      </c>
      <c r="I37" s="16">
        <f t="shared" si="0"/>
        <v>13.248870734145093</v>
      </c>
      <c r="X37">
        <f t="shared" si="4"/>
        <v>2007</v>
      </c>
      <c r="Y37" s="15">
        <f t="shared" si="5"/>
        <v>572969.60719881358</v>
      </c>
      <c r="Z37" s="15">
        <f t="shared" si="13"/>
        <v>619571.51740000001</v>
      </c>
      <c r="AL37">
        <f t="shared" si="6"/>
        <v>2007</v>
      </c>
      <c r="AM37" s="15">
        <f t="shared" si="14"/>
        <v>619571.51740000001</v>
      </c>
      <c r="AN37" s="15">
        <f>Indicators_Data_2011_update!AP36</f>
        <v>619571.51740000001</v>
      </c>
      <c r="AY37">
        <f t="shared" si="8"/>
        <v>2005</v>
      </c>
      <c r="AZ37" s="19">
        <f t="shared" si="9"/>
        <v>574390</v>
      </c>
    </row>
    <row r="38" spans="3:52" x14ac:dyDescent="0.2">
      <c r="C38">
        <f t="shared" si="2"/>
        <v>2008</v>
      </c>
      <c r="D38" s="15">
        <f>Indicators_Data_2011_update!AP37</f>
        <v>552258.7533000001</v>
      </c>
      <c r="E38">
        <f>NAICS_3D_pivot2!AY41</f>
        <v>528155.5</v>
      </c>
      <c r="G38" s="16">
        <f t="shared" si="3"/>
        <v>13.195352601424577</v>
      </c>
      <c r="H38" s="16">
        <f t="shared" si="12"/>
        <v>13.221771971405731</v>
      </c>
      <c r="I38" s="16">
        <f t="shared" si="0"/>
        <v>13.177146026905312</v>
      </c>
      <c r="X38">
        <f t="shared" si="4"/>
        <v>2008</v>
      </c>
      <c r="Y38" s="15">
        <f t="shared" si="5"/>
        <v>537859.47246333875</v>
      </c>
      <c r="Z38" s="15">
        <f t="shared" si="13"/>
        <v>552258.7533000001</v>
      </c>
      <c r="AL38">
        <f t="shared" si="6"/>
        <v>2008</v>
      </c>
      <c r="AM38" s="15">
        <f t="shared" si="14"/>
        <v>552258.7533000001</v>
      </c>
      <c r="AN38" s="15">
        <f>Indicators_Data_2011_update!AP37</f>
        <v>552258.7533000001</v>
      </c>
      <c r="AY38">
        <f t="shared" si="8"/>
        <v>2006</v>
      </c>
      <c r="AZ38" s="19">
        <f t="shared" si="9"/>
        <v>581483.71649999998</v>
      </c>
    </row>
    <row r="39" spans="3:52" x14ac:dyDescent="0.2">
      <c r="C39">
        <f t="shared" si="2"/>
        <v>2009</v>
      </c>
      <c r="D39" s="15">
        <f>Indicators_Data_2011_update!AP38</f>
        <v>498271.83720000007</v>
      </c>
      <c r="E39">
        <f>NAICS_3D_pivot2!AY42</f>
        <v>522798.7</v>
      </c>
      <c r="G39" s="16">
        <f t="shared" si="3"/>
        <v>13.186364943178178</v>
      </c>
      <c r="H39" s="16">
        <f t="shared" si="12"/>
        <v>13.118901064911922</v>
      </c>
      <c r="I39" s="16">
        <f t="shared" si="0"/>
        <v>13.166951774118553</v>
      </c>
      <c r="X39">
        <f t="shared" si="4"/>
        <v>2009</v>
      </c>
      <c r="Y39" s="15">
        <f t="shared" si="5"/>
        <v>533047.03401120566</v>
      </c>
      <c r="Z39" s="15">
        <f t="shared" si="13"/>
        <v>498271.83720000007</v>
      </c>
      <c r="AL39">
        <f t="shared" si="6"/>
        <v>2009</v>
      </c>
      <c r="AM39" s="15">
        <f t="shared" si="14"/>
        <v>498271.83720000007</v>
      </c>
      <c r="AN39" s="15">
        <f>Indicators_Data_2011_update!AP38</f>
        <v>498271.83720000007</v>
      </c>
      <c r="AY39">
        <f t="shared" si="8"/>
        <v>2007</v>
      </c>
      <c r="AZ39" s="19">
        <f t="shared" si="9"/>
        <v>619571.51740000001</v>
      </c>
    </row>
    <row r="40" spans="3:52" x14ac:dyDescent="0.2">
      <c r="C40">
        <f t="shared" si="2"/>
        <v>2010</v>
      </c>
      <c r="D40" s="15">
        <f>Indicators_Data_2011_update!AP39</f>
        <v>529380.79960000003</v>
      </c>
      <c r="E40">
        <f>NAICS_3D_pivot2!AY43</f>
        <v>547478.1</v>
      </c>
      <c r="G40" s="16">
        <f t="shared" si="3"/>
        <v>13.2270314270447</v>
      </c>
      <c r="H40" s="16">
        <f t="shared" si="12"/>
        <v>13.179463299889248</v>
      </c>
      <c r="I40" s="16">
        <f t="shared" si="0"/>
        <v>13.213077739872771</v>
      </c>
      <c r="X40">
        <f t="shared" si="4"/>
        <v>2010</v>
      </c>
      <c r="Y40" s="15">
        <f t="shared" si="5"/>
        <v>555170.98537878157</v>
      </c>
      <c r="Z40" s="15">
        <f t="shared" si="13"/>
        <v>529380.79960000003</v>
      </c>
      <c r="AL40">
        <f t="shared" si="6"/>
        <v>2010</v>
      </c>
      <c r="AM40" s="15">
        <f t="shared" si="14"/>
        <v>529380.79960000003</v>
      </c>
      <c r="AN40" s="15">
        <f>Indicators_Data_2011_update!AP39</f>
        <v>529380.79960000003</v>
      </c>
      <c r="AY40">
        <f t="shared" si="8"/>
        <v>2008</v>
      </c>
      <c r="AZ40" s="19">
        <f t="shared" si="9"/>
        <v>552258.7533000001</v>
      </c>
    </row>
    <row r="41" spans="3:52" x14ac:dyDescent="0.2">
      <c r="C41">
        <f t="shared" si="2"/>
        <v>2011</v>
      </c>
      <c r="D41" s="15">
        <f>Indicators_Data_2011_update!AP40</f>
        <v>517772.37770000007</v>
      </c>
      <c r="E41">
        <f>NAICS_3D_pivot2!AY44</f>
        <v>0</v>
      </c>
      <c r="G41" s="16" t="e">
        <f t="shared" ref="G41" si="15">$L$3+$K$3*I41</f>
        <v>#NUM!</v>
      </c>
      <c r="H41" s="16">
        <f t="shared" ref="H41" si="16">LN(D41)</f>
        <v>13.15729099937646</v>
      </c>
      <c r="I41" s="16" t="e">
        <f t="shared" ref="I41" si="17">LN(E41)</f>
        <v>#NUM!</v>
      </c>
      <c r="X41">
        <f t="shared" ref="X41" si="18">C41</f>
        <v>2011</v>
      </c>
      <c r="Y41" s="15" t="e">
        <f t="shared" ref="Y41" si="19">EXP(G41)</f>
        <v>#NUM!</v>
      </c>
      <c r="Z41" s="15">
        <f t="shared" ref="Z41" si="20">D41</f>
        <v>517772.37770000007</v>
      </c>
      <c r="AL41">
        <f t="shared" ref="AL41" si="21">X41</f>
        <v>2011</v>
      </c>
      <c r="AM41" s="15">
        <f t="shared" ref="AM41" si="22">D41</f>
        <v>517772.37770000007</v>
      </c>
      <c r="AN41" s="15">
        <f>Indicators_Data_2011_update!AP40</f>
        <v>517772.37770000007</v>
      </c>
      <c r="AY41">
        <f t="shared" si="8"/>
        <v>2009</v>
      </c>
      <c r="AZ41" s="19">
        <f t="shared" si="9"/>
        <v>498271.83720000007</v>
      </c>
    </row>
    <row r="42" spans="3:52" x14ac:dyDescent="0.2">
      <c r="Y42" s="15"/>
      <c r="Z42" s="15"/>
      <c r="AY42">
        <f t="shared" si="8"/>
        <v>2010</v>
      </c>
      <c r="AZ42" s="19">
        <f t="shared" si="9"/>
        <v>529380.79960000003</v>
      </c>
    </row>
    <row r="43" spans="3:52" x14ac:dyDescent="0.2">
      <c r="AY43">
        <f t="shared" si="8"/>
        <v>2011</v>
      </c>
      <c r="AZ43" s="19">
        <f t="shared" ref="AZ43" si="23">AM41</f>
        <v>517772.37770000007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C1:BG43"/>
  <sheetViews>
    <sheetView topLeftCell="AM2" workbookViewId="0">
      <selection activeCell="AY43" sqref="AY43"/>
    </sheetView>
  </sheetViews>
  <sheetFormatPr defaultRowHeight="12.75" x14ac:dyDescent="0.2"/>
  <cols>
    <col min="38" max="38" width="11.140625" customWidth="1"/>
    <col min="52" max="52" width="11" customWidth="1"/>
  </cols>
  <sheetData>
    <row r="1" spans="3:59" ht="13.5" thickBot="1" x14ac:dyDescent="0.25">
      <c r="C1" s="17"/>
      <c r="D1" s="17" t="s">
        <v>491</v>
      </c>
      <c r="E1" s="17" t="s">
        <v>492</v>
      </c>
      <c r="G1" s="17" t="s">
        <v>495</v>
      </c>
      <c r="H1" s="17" t="s">
        <v>493</v>
      </c>
      <c r="I1" s="17" t="s">
        <v>494</v>
      </c>
      <c r="K1" s="17" t="s">
        <v>498</v>
      </c>
      <c r="L1" s="17"/>
      <c r="X1" s="17"/>
      <c r="Y1" s="17" t="s">
        <v>496</v>
      </c>
      <c r="Z1" s="17" t="s">
        <v>497</v>
      </c>
      <c r="AM1" s="17" t="s">
        <v>503</v>
      </c>
      <c r="AN1" s="17" t="s">
        <v>502</v>
      </c>
      <c r="AZ1" t="s">
        <v>511</v>
      </c>
      <c r="BC1" t="s">
        <v>2675</v>
      </c>
    </row>
    <row r="2" spans="3:59" x14ac:dyDescent="0.2">
      <c r="C2">
        <f>1972</f>
        <v>1972</v>
      </c>
      <c r="D2" s="15"/>
      <c r="E2">
        <f>NAICS_3D_pivot2!AZ5</f>
        <v>72016.899999999994</v>
      </c>
      <c r="G2" s="16">
        <f>$L$3+$K$3*I2</f>
        <v>11.208614334737911</v>
      </c>
      <c r="H2" s="16"/>
      <c r="I2" s="16">
        <f t="shared" ref="I2:I40" si="0">LN(E2)</f>
        <v>11.184656092677464</v>
      </c>
      <c r="K2" t="s">
        <v>499</v>
      </c>
      <c r="L2" t="s">
        <v>500</v>
      </c>
      <c r="X2">
        <f>C2</f>
        <v>1972</v>
      </c>
      <c r="Y2" s="15">
        <f>EXP(G2)</f>
        <v>73763.133133730269</v>
      </c>
      <c r="Z2" s="15"/>
      <c r="AL2">
        <f>X2</f>
        <v>1972</v>
      </c>
      <c r="AM2" s="15">
        <f t="shared" ref="AM2:AM16" si="1">Y2*$AK$17</f>
        <v>70933.396244910429</v>
      </c>
      <c r="AY2">
        <v>1970</v>
      </c>
      <c r="AZ2" s="19">
        <f>BF6*AM$2</f>
        <v>56358.040852120612</v>
      </c>
    </row>
    <row r="3" spans="3:59" x14ac:dyDescent="0.2">
      <c r="C3">
        <f t="shared" ref="C3:C41" si="2">C2+1</f>
        <v>1973</v>
      </c>
      <c r="D3" s="15"/>
      <c r="E3">
        <f>NAICS_3D_pivot2!AZ6</f>
        <v>81373.8</v>
      </c>
      <c r="G3" s="16">
        <f t="shared" ref="G3:G40" si="3">$L$3+$K$3*I3</f>
        <v>11.327843607346301</v>
      </c>
      <c r="H3" s="16"/>
      <c r="I3" s="16">
        <f t="shared" si="0"/>
        <v>11.30680863285836</v>
      </c>
      <c r="K3" s="14">
        <f t="array" ref="K3:L8">LINEST(H17:H40,I17:I40,1,1)</f>
        <v>0.9760687123806312</v>
      </c>
      <c r="L3" s="14">
        <v>0.29162146393803745</v>
      </c>
      <c r="X3">
        <f t="shared" ref="X3:X40" si="4">C3</f>
        <v>1973</v>
      </c>
      <c r="Y3" s="15">
        <f t="shared" ref="Y3:Y40" si="5">EXP(G3)</f>
        <v>83103.625441461554</v>
      </c>
      <c r="Z3" s="15"/>
      <c r="AL3">
        <f t="shared" ref="AL3:AL40" si="6">X3</f>
        <v>1973</v>
      </c>
      <c r="AM3" s="15">
        <f t="shared" si="1"/>
        <v>79915.564081865698</v>
      </c>
      <c r="AY3">
        <f>AY2+1</f>
        <v>1971</v>
      </c>
      <c r="AZ3" s="19">
        <f t="shared" ref="AZ3:AZ4" si="7">BF7*AM$2</f>
        <v>61216.49264971722</v>
      </c>
      <c r="BC3" t="s">
        <v>2676</v>
      </c>
      <c r="BE3" t="s">
        <v>507</v>
      </c>
    </row>
    <row r="4" spans="3:59" x14ac:dyDescent="0.2">
      <c r="C4">
        <f t="shared" si="2"/>
        <v>1974</v>
      </c>
      <c r="D4" s="15"/>
      <c r="E4">
        <f>NAICS_3D_pivot2!AZ7</f>
        <v>77525.8</v>
      </c>
      <c r="G4" s="16">
        <f t="shared" si="3"/>
        <v>11.280560330723501</v>
      </c>
      <c r="H4" s="16"/>
      <c r="I4" s="16">
        <f t="shared" si="0"/>
        <v>11.25836606316726</v>
      </c>
      <c r="K4">
        <v>2.1428166803275719E-2</v>
      </c>
      <c r="L4">
        <v>0.25735124991292491</v>
      </c>
      <c r="X4">
        <f t="shared" si="4"/>
        <v>1974</v>
      </c>
      <c r="Y4" s="15">
        <f t="shared" si="5"/>
        <v>79265.664437380721</v>
      </c>
      <c r="Z4" s="15"/>
      <c r="AL4">
        <f t="shared" si="6"/>
        <v>1974</v>
      </c>
      <c r="AM4" s="15">
        <f t="shared" si="1"/>
        <v>76224.836788850385</v>
      </c>
      <c r="AY4">
        <f t="shared" ref="AY4:AY43" si="8">AY3+1</f>
        <v>1972</v>
      </c>
      <c r="AZ4" s="19">
        <f t="shared" si="7"/>
        <v>70933.396244910429</v>
      </c>
      <c r="BB4" t="s">
        <v>508</v>
      </c>
      <c r="BC4">
        <v>12023</v>
      </c>
      <c r="BE4">
        <f>SUM(BC4:BD4)</f>
        <v>12023</v>
      </c>
      <c r="BG4" t="s">
        <v>519</v>
      </c>
    </row>
    <row r="5" spans="3:59" x14ac:dyDescent="0.2">
      <c r="C5">
        <f t="shared" si="2"/>
        <v>1975</v>
      </c>
      <c r="D5" s="15"/>
      <c r="E5">
        <f>NAICS_3D_pivot2!AZ8</f>
        <v>66789.100000000006</v>
      </c>
      <c r="G5" s="16">
        <f t="shared" si="3"/>
        <v>11.135056898472866</v>
      </c>
      <c r="H5" s="16"/>
      <c r="I5" s="16">
        <f t="shared" si="0"/>
        <v>11.109295172557774</v>
      </c>
      <c r="K5">
        <v>0.98950816824777754</v>
      </c>
      <c r="L5">
        <v>1.8107156651705991E-2</v>
      </c>
      <c r="X5">
        <f t="shared" si="4"/>
        <v>1975</v>
      </c>
      <c r="Y5" s="15">
        <f t="shared" si="5"/>
        <v>68532.056882954465</v>
      </c>
      <c r="Z5" s="15"/>
      <c r="AL5">
        <f t="shared" si="6"/>
        <v>1975</v>
      </c>
      <c r="AM5" s="15">
        <f t="shared" si="1"/>
        <v>65902.997064185503</v>
      </c>
      <c r="AY5">
        <f t="shared" si="8"/>
        <v>1973</v>
      </c>
      <c r="AZ5" s="19">
        <f>AM3</f>
        <v>79915.564081865698</v>
      </c>
      <c r="BB5" t="s">
        <v>510</v>
      </c>
      <c r="BC5">
        <v>1</v>
      </c>
    </row>
    <row r="6" spans="3:59" x14ac:dyDescent="0.2">
      <c r="C6">
        <f t="shared" si="2"/>
        <v>1976</v>
      </c>
      <c r="D6" s="15"/>
      <c r="E6">
        <f>NAICS_3D_pivot2!AZ9</f>
        <v>73269.600000000006</v>
      </c>
      <c r="G6" s="16">
        <f t="shared" si="3"/>
        <v>11.225446615477752</v>
      </c>
      <c r="H6" s="16"/>
      <c r="I6" s="16">
        <f t="shared" si="0"/>
        <v>11.201901067878838</v>
      </c>
      <c r="K6">
        <v>2074.8693093405309</v>
      </c>
      <c r="L6">
        <v>22</v>
      </c>
      <c r="X6">
        <f t="shared" si="4"/>
        <v>1976</v>
      </c>
      <c r="Y6" s="15">
        <f t="shared" si="5"/>
        <v>75015.243270786683</v>
      </c>
      <c r="Z6" s="15"/>
      <c r="AL6">
        <f t="shared" si="6"/>
        <v>1976</v>
      </c>
      <c r="AM6" s="15">
        <f t="shared" si="1"/>
        <v>72137.472329003416</v>
      </c>
      <c r="AY6">
        <f t="shared" si="8"/>
        <v>1974</v>
      </c>
      <c r="AZ6" s="19">
        <f t="shared" ref="AZ6:AZ42" si="9">AM4</f>
        <v>76224.836788850385</v>
      </c>
      <c r="BB6">
        <v>1970</v>
      </c>
      <c r="BC6">
        <v>116</v>
      </c>
      <c r="BE6" s="18">
        <f>BC$5*BC6+BD$5*BD6</f>
        <v>116</v>
      </c>
      <c r="BF6" s="16">
        <f>BE6/BE$8</f>
        <v>0.79452054794520544</v>
      </c>
      <c r="BG6" t="s">
        <v>512</v>
      </c>
    </row>
    <row r="7" spans="3:59" x14ac:dyDescent="0.2">
      <c r="C7">
        <f t="shared" si="2"/>
        <v>1977</v>
      </c>
      <c r="D7" s="15"/>
      <c r="E7">
        <f>NAICS_3D_pivot2!AZ10</f>
        <v>85787.9</v>
      </c>
      <c r="G7" s="16">
        <f t="shared" si="3"/>
        <v>11.379404063274352</v>
      </c>
      <c r="H7" s="16"/>
      <c r="I7" s="16">
        <f t="shared" si="0"/>
        <v>11.359633249889978</v>
      </c>
      <c r="K7">
        <v>0.68028557873777262</v>
      </c>
      <c r="L7">
        <v>7.2131206842072516E-3</v>
      </c>
      <c r="X7">
        <f t="shared" si="4"/>
        <v>1977</v>
      </c>
      <c r="Y7" s="15">
        <f t="shared" si="5"/>
        <v>87500.874210623631</v>
      </c>
      <c r="Z7" s="15"/>
      <c r="AL7">
        <f t="shared" si="6"/>
        <v>1977</v>
      </c>
      <c r="AM7" s="15">
        <f t="shared" si="1"/>
        <v>84144.123472976862</v>
      </c>
      <c r="AN7" s="15">
        <f>Indicators_Data_2011_update!AQ6</f>
        <v>65505.324370000009</v>
      </c>
      <c r="AY7">
        <f t="shared" si="8"/>
        <v>1975</v>
      </c>
      <c r="AZ7" s="19">
        <f t="shared" si="9"/>
        <v>65902.997064185503</v>
      </c>
      <c r="BB7">
        <v>1971</v>
      </c>
      <c r="BC7">
        <v>126</v>
      </c>
      <c r="BE7" s="18">
        <f t="shared" ref="BE7:BE8" si="10">BC$5*BC7+BD$5*BD7</f>
        <v>126</v>
      </c>
      <c r="BF7" s="16">
        <f t="shared" ref="BF7:BF8" si="11">BE7/BE$8</f>
        <v>0.86301369863013699</v>
      </c>
    </row>
    <row r="8" spans="3:59" x14ac:dyDescent="0.2">
      <c r="C8">
        <f t="shared" si="2"/>
        <v>1978</v>
      </c>
      <c r="D8" s="15"/>
      <c r="E8">
        <f>NAICS_3D_pivot2!AZ11</f>
        <v>89707.3</v>
      </c>
      <c r="G8" s="16">
        <f t="shared" si="3"/>
        <v>11.423009129921146</v>
      </c>
      <c r="H8" s="16"/>
      <c r="I8" s="16">
        <f t="shared" si="0"/>
        <v>11.404307427121251</v>
      </c>
      <c r="K8" t="e">
        <v>#N/A</v>
      </c>
      <c r="L8" t="e">
        <v>#N/A</v>
      </c>
      <c r="X8">
        <f t="shared" si="4"/>
        <v>1978</v>
      </c>
      <c r="Y8" s="15">
        <f t="shared" si="5"/>
        <v>91400.765247775416</v>
      </c>
      <c r="Z8" s="15"/>
      <c r="AL8">
        <f t="shared" si="6"/>
        <v>1978</v>
      </c>
      <c r="AM8" s="15">
        <f t="shared" si="1"/>
        <v>87894.405009265945</v>
      </c>
      <c r="AN8" s="15">
        <f>Indicators_Data_2011_update!AQ7</f>
        <v>68878.525399999999</v>
      </c>
      <c r="AY8">
        <f t="shared" si="8"/>
        <v>1976</v>
      </c>
      <c r="AZ8" s="19">
        <f t="shared" si="9"/>
        <v>72137.472329003416</v>
      </c>
      <c r="BB8">
        <v>1972</v>
      </c>
      <c r="BC8">
        <v>146</v>
      </c>
      <c r="BE8" s="18">
        <f t="shared" si="10"/>
        <v>146</v>
      </c>
      <c r="BF8" s="16">
        <f t="shared" si="11"/>
        <v>1</v>
      </c>
    </row>
    <row r="9" spans="3:59" x14ac:dyDescent="0.2">
      <c r="C9">
        <f t="shared" si="2"/>
        <v>1979</v>
      </c>
      <c r="D9" s="15"/>
      <c r="E9">
        <f>NAICS_3D_pivot2!AZ12</f>
        <v>87757.3</v>
      </c>
      <c r="G9" s="16">
        <f t="shared" si="3"/>
        <v>11.401557971813164</v>
      </c>
      <c r="H9" s="16"/>
      <c r="I9" s="16">
        <f t="shared" si="0"/>
        <v>11.382330328751134</v>
      </c>
      <c r="X9">
        <f t="shared" si="4"/>
        <v>1979</v>
      </c>
      <c r="Y9" s="15">
        <f t="shared" si="5"/>
        <v>89460.992548669063</v>
      </c>
      <c r="Z9" s="15"/>
      <c r="AL9">
        <f t="shared" si="6"/>
        <v>1979</v>
      </c>
      <c r="AM9" s="15">
        <f t="shared" si="1"/>
        <v>86029.046805984151</v>
      </c>
      <c r="AN9" s="15">
        <f>Indicators_Data_2011_update!AQ8</f>
        <v>71835.233349999995</v>
      </c>
      <c r="AY9">
        <f t="shared" si="8"/>
        <v>1977</v>
      </c>
      <c r="AZ9" s="19">
        <f t="shared" si="9"/>
        <v>84144.123472976862</v>
      </c>
    </row>
    <row r="10" spans="3:59" x14ac:dyDescent="0.2">
      <c r="C10">
        <f t="shared" si="2"/>
        <v>1980</v>
      </c>
      <c r="D10" s="15"/>
      <c r="E10">
        <f>NAICS_3D_pivot2!AZ13</f>
        <v>80624.100000000006</v>
      </c>
      <c r="G10" s="16">
        <f t="shared" si="3"/>
        <v>11.318809367547692</v>
      </c>
      <c r="H10" s="16"/>
      <c r="I10" s="16">
        <f t="shared" si="0"/>
        <v>11.297552891245072</v>
      </c>
      <c r="X10">
        <f t="shared" si="4"/>
        <v>1980</v>
      </c>
      <c r="Y10" s="15">
        <f t="shared" si="5"/>
        <v>82356.22852595069</v>
      </c>
      <c r="Z10" s="15"/>
      <c r="AL10">
        <f t="shared" si="6"/>
        <v>1980</v>
      </c>
      <c r="AM10" s="15">
        <f t="shared" si="1"/>
        <v>79196.839167292987</v>
      </c>
      <c r="AN10" s="15">
        <f>Indicators_Data_2011_update!AQ9</f>
        <v>68927.640150000007</v>
      </c>
      <c r="AY10">
        <f t="shared" si="8"/>
        <v>1978</v>
      </c>
      <c r="AZ10" s="19">
        <f t="shared" si="9"/>
        <v>87894.405009265945</v>
      </c>
    </row>
    <row r="11" spans="3:59" x14ac:dyDescent="0.2">
      <c r="C11">
        <f t="shared" si="2"/>
        <v>1981</v>
      </c>
      <c r="D11" s="15"/>
      <c r="E11">
        <f>NAICS_3D_pivot2!AZ14</f>
        <v>84447.1</v>
      </c>
      <c r="G11" s="16">
        <f t="shared" si="3"/>
        <v>11.364028376815462</v>
      </c>
      <c r="H11" s="16"/>
      <c r="I11" s="16">
        <f t="shared" si="0"/>
        <v>11.343880581800258</v>
      </c>
      <c r="X11">
        <f t="shared" si="4"/>
        <v>1981</v>
      </c>
      <c r="Y11" s="15">
        <f t="shared" si="5"/>
        <v>86165.778512889883</v>
      </c>
      <c r="Z11" s="15"/>
      <c r="AL11">
        <f t="shared" si="6"/>
        <v>1981</v>
      </c>
      <c r="AM11" s="15">
        <f t="shared" si="1"/>
        <v>82860.245360308705</v>
      </c>
      <c r="AN11" s="15">
        <f>Indicators_Data_2011_update!AQ10</f>
        <v>76518.815910000005</v>
      </c>
      <c r="AY11">
        <f t="shared" si="8"/>
        <v>1979</v>
      </c>
      <c r="AZ11" s="19">
        <f t="shared" si="9"/>
        <v>86029.046805984151</v>
      </c>
    </row>
    <row r="12" spans="3:59" x14ac:dyDescent="0.2">
      <c r="C12">
        <f t="shared" si="2"/>
        <v>1982</v>
      </c>
      <c r="D12" s="15"/>
      <c r="E12">
        <f>NAICS_3D_pivot2!AZ15</f>
        <v>84635.7</v>
      </c>
      <c r="G12" s="16">
        <f t="shared" si="3"/>
        <v>11.366205850047519</v>
      </c>
      <c r="H12" s="16"/>
      <c r="I12" s="16">
        <f t="shared" si="0"/>
        <v>11.346111442398943</v>
      </c>
      <c r="X12">
        <f t="shared" si="4"/>
        <v>1982</v>
      </c>
      <c r="Y12" s="15">
        <f t="shared" si="5"/>
        <v>86353.606610234361</v>
      </c>
      <c r="Z12" s="15"/>
      <c r="AL12">
        <f t="shared" si="6"/>
        <v>1982</v>
      </c>
      <c r="AM12" s="15">
        <f t="shared" si="1"/>
        <v>83040.867905594423</v>
      </c>
      <c r="AN12" s="15">
        <f>Indicators_Data_2011_update!AQ11</f>
        <v>71957.037930000006</v>
      </c>
      <c r="AY12">
        <f t="shared" si="8"/>
        <v>1980</v>
      </c>
      <c r="AZ12" s="19">
        <f t="shared" si="9"/>
        <v>79196.839167292987</v>
      </c>
    </row>
    <row r="13" spans="3:59" x14ac:dyDescent="0.2">
      <c r="C13">
        <f t="shared" si="2"/>
        <v>1983</v>
      </c>
      <c r="D13" s="15"/>
      <c r="E13">
        <f>NAICS_3D_pivot2!AZ16</f>
        <v>90899.5</v>
      </c>
      <c r="G13" s="16">
        <f t="shared" si="3"/>
        <v>11.435895533105851</v>
      </c>
      <c r="H13" s="16"/>
      <c r="I13" s="16">
        <f t="shared" si="0"/>
        <v>11.417509779600387</v>
      </c>
      <c r="X13">
        <f t="shared" si="4"/>
        <v>1983</v>
      </c>
      <c r="Y13" s="15">
        <f t="shared" si="5"/>
        <v>92586.214041172498</v>
      </c>
      <c r="Z13" s="15"/>
      <c r="AL13">
        <f t="shared" si="6"/>
        <v>1983</v>
      </c>
      <c r="AM13" s="15">
        <f t="shared" si="1"/>
        <v>89034.37704431545</v>
      </c>
      <c r="AN13" s="15">
        <f>Indicators_Data_2011_update!AQ12</f>
        <v>80347.801820000008</v>
      </c>
      <c r="AY13">
        <f t="shared" si="8"/>
        <v>1981</v>
      </c>
      <c r="AZ13" s="19">
        <f t="shared" si="9"/>
        <v>82860.245360308705</v>
      </c>
    </row>
    <row r="14" spans="3:59" x14ac:dyDescent="0.2">
      <c r="C14">
        <f t="shared" si="2"/>
        <v>1984</v>
      </c>
      <c r="D14" s="15"/>
      <c r="E14">
        <f>NAICS_3D_pivot2!AZ17</f>
        <v>99736.7</v>
      </c>
      <c r="G14" s="16">
        <f t="shared" si="3"/>
        <v>11.526454420004868</v>
      </c>
      <c r="H14" s="16"/>
      <c r="I14" s="16">
        <f t="shared" si="0"/>
        <v>11.510288992529098</v>
      </c>
      <c r="X14">
        <f t="shared" si="4"/>
        <v>1984</v>
      </c>
      <c r="Y14" s="15">
        <f t="shared" si="5"/>
        <v>101362.08854531526</v>
      </c>
      <c r="Z14" s="15"/>
      <c r="AL14">
        <f t="shared" si="6"/>
        <v>1984</v>
      </c>
      <c r="AM14" s="15">
        <f t="shared" si="1"/>
        <v>97473.587218175438</v>
      </c>
      <c r="AN14" s="15">
        <f>Indicators_Data_2011_update!AQ13</f>
        <v>89874.098729999998</v>
      </c>
      <c r="AY14">
        <f t="shared" si="8"/>
        <v>1982</v>
      </c>
      <c r="AZ14" s="19">
        <f t="shared" si="9"/>
        <v>83040.867905594423</v>
      </c>
    </row>
    <row r="15" spans="3:59" x14ac:dyDescent="0.2">
      <c r="C15">
        <f t="shared" si="2"/>
        <v>1985</v>
      </c>
      <c r="D15" s="15"/>
      <c r="E15">
        <f>NAICS_3D_pivot2!AZ18</f>
        <v>103612.7</v>
      </c>
      <c r="G15" s="16">
        <f t="shared" si="3"/>
        <v>11.563668206689078</v>
      </c>
      <c r="H15" s="16"/>
      <c r="I15" s="16">
        <f t="shared" si="0"/>
        <v>11.548415188166951</v>
      </c>
      <c r="X15">
        <f t="shared" si="4"/>
        <v>1985</v>
      </c>
      <c r="Y15" s="15">
        <f t="shared" si="5"/>
        <v>105205.22093238006</v>
      </c>
      <c r="Z15" s="15"/>
      <c r="AL15">
        <f t="shared" si="6"/>
        <v>1985</v>
      </c>
      <c r="AM15" s="15">
        <f t="shared" si="1"/>
        <v>101169.28750708656</v>
      </c>
      <c r="AN15" s="15">
        <f>Indicators_Data_2011_update!AQ14</f>
        <v>97040.923049999998</v>
      </c>
      <c r="AY15">
        <f t="shared" si="8"/>
        <v>1983</v>
      </c>
      <c r="AZ15" s="19">
        <f t="shared" si="9"/>
        <v>89034.37704431545</v>
      </c>
    </row>
    <row r="16" spans="3:59" x14ac:dyDescent="0.2">
      <c r="C16">
        <f t="shared" si="2"/>
        <v>1986</v>
      </c>
      <c r="D16" s="15"/>
      <c r="E16">
        <f>NAICS_3D_pivot2!AZ19</f>
        <v>109539.79999999999</v>
      </c>
      <c r="G16" s="16">
        <f t="shared" si="3"/>
        <v>11.617965000312028</v>
      </c>
      <c r="H16" s="16"/>
      <c r="I16" s="16">
        <f t="shared" si="0"/>
        <v>11.604043232518992</v>
      </c>
      <c r="X16">
        <f t="shared" si="4"/>
        <v>1986</v>
      </c>
      <c r="Y16" s="15">
        <f t="shared" si="5"/>
        <v>111075.45235473814</v>
      </c>
      <c r="Z16" s="15"/>
      <c r="AL16">
        <f t="shared" si="6"/>
        <v>1986</v>
      </c>
      <c r="AM16" s="15">
        <f t="shared" si="1"/>
        <v>106814.32228044058</v>
      </c>
      <c r="AN16" s="15">
        <f>Indicators_Data_2011_update!AQ15</f>
        <v>98111.624599999996</v>
      </c>
      <c r="AY16">
        <f t="shared" si="8"/>
        <v>1984</v>
      </c>
      <c r="AZ16" s="19">
        <f t="shared" si="9"/>
        <v>97473.587218175438</v>
      </c>
    </row>
    <row r="17" spans="3:52" x14ac:dyDescent="0.2">
      <c r="C17">
        <f t="shared" si="2"/>
        <v>1987</v>
      </c>
      <c r="D17" s="15">
        <f>Indicators_Data_2011_update!AQ16</f>
        <v>118105.25702999999</v>
      </c>
      <c r="E17">
        <f>NAICS_3D_pivot2!AZ20</f>
        <v>121417.60000000001</v>
      </c>
      <c r="G17" s="16">
        <f t="shared" si="3"/>
        <v>11.718449214618712</v>
      </c>
      <c r="H17" s="16">
        <f t="shared" ref="H17:H40" si="12">LN(D17)</f>
        <v>11.679331514573255</v>
      </c>
      <c r="I17" s="16">
        <f t="shared" si="0"/>
        <v>11.706991122387937</v>
      </c>
      <c r="K17">
        <f>EXP(G17)</f>
        <v>122816.81491773216</v>
      </c>
      <c r="L17">
        <f>EXP(H17)</f>
        <v>118105.25702999989</v>
      </c>
      <c r="X17">
        <f t="shared" si="4"/>
        <v>1987</v>
      </c>
      <c r="Y17" s="15">
        <f t="shared" si="5"/>
        <v>122816.81491773216</v>
      </c>
      <c r="Z17" s="15">
        <f t="shared" ref="Z17:Z40" si="13">D17</f>
        <v>118105.25702999999</v>
      </c>
      <c r="AK17">
        <f>Z17/Y17</f>
        <v>0.96163751770563199</v>
      </c>
      <c r="AL17">
        <f t="shared" si="6"/>
        <v>1987</v>
      </c>
      <c r="AM17" s="15">
        <f>D17</f>
        <v>118105.25702999999</v>
      </c>
      <c r="AN17" s="15">
        <f>Indicators_Data_2011_update!AQ16</f>
        <v>118105.25702999999</v>
      </c>
      <c r="AY17">
        <f t="shared" si="8"/>
        <v>1985</v>
      </c>
      <c r="AZ17" s="19">
        <f t="shared" si="9"/>
        <v>101169.28750708656</v>
      </c>
    </row>
    <row r="18" spans="3:52" x14ac:dyDescent="0.2">
      <c r="C18">
        <f t="shared" si="2"/>
        <v>1988</v>
      </c>
      <c r="D18" s="15">
        <f>Indicators_Data_2011_update!AQ17</f>
        <v>123350.71232999999</v>
      </c>
      <c r="E18">
        <f>NAICS_3D_pivot2!AZ21</f>
        <v>124641.9</v>
      </c>
      <c r="G18" s="16">
        <f t="shared" si="3"/>
        <v>11.744030982423114</v>
      </c>
      <c r="H18" s="16">
        <f t="shared" si="12"/>
        <v>11.722786896809088</v>
      </c>
      <c r="I18" s="16">
        <f t="shared" si="0"/>
        <v>11.733200104890827</v>
      </c>
      <c r="X18">
        <f t="shared" si="4"/>
        <v>1988</v>
      </c>
      <c r="Y18" s="15">
        <f t="shared" si="5"/>
        <v>125999.21836010132</v>
      </c>
      <c r="Z18" s="15">
        <f t="shared" si="13"/>
        <v>123350.71232999999</v>
      </c>
      <c r="AL18">
        <f t="shared" si="6"/>
        <v>1988</v>
      </c>
      <c r="AM18" s="15">
        <f t="shared" ref="AM18:AM40" si="14">D18</f>
        <v>123350.71232999999</v>
      </c>
      <c r="AN18" s="15">
        <f>Indicators_Data_2011_update!AQ17</f>
        <v>123350.71232999999</v>
      </c>
      <c r="AY18">
        <f t="shared" si="8"/>
        <v>1986</v>
      </c>
      <c r="AZ18" s="19">
        <f t="shared" si="9"/>
        <v>106814.32228044058</v>
      </c>
    </row>
    <row r="19" spans="3:52" x14ac:dyDescent="0.2">
      <c r="C19">
        <f t="shared" si="2"/>
        <v>1989</v>
      </c>
      <c r="D19" s="15">
        <f>Indicators_Data_2011_update!AQ18</f>
        <v>128289.69159</v>
      </c>
      <c r="E19">
        <f>NAICS_3D_pivot2!AZ22</f>
        <v>125976.5</v>
      </c>
      <c r="G19" s="16">
        <f t="shared" si="3"/>
        <v>11.754426656622588</v>
      </c>
      <c r="H19" s="16">
        <f t="shared" si="12"/>
        <v>11.762046201233948</v>
      </c>
      <c r="I19" s="16">
        <f t="shared" si="0"/>
        <v>11.743850660602339</v>
      </c>
      <c r="X19">
        <f t="shared" si="4"/>
        <v>1989</v>
      </c>
      <c r="Y19" s="15">
        <f t="shared" si="5"/>
        <v>127315.8972079516</v>
      </c>
      <c r="Z19" s="15">
        <f t="shared" si="13"/>
        <v>128289.69159</v>
      </c>
      <c r="AL19">
        <f t="shared" si="6"/>
        <v>1989</v>
      </c>
      <c r="AM19" s="15">
        <f t="shared" si="14"/>
        <v>128289.69159</v>
      </c>
      <c r="AN19" s="15">
        <f>Indicators_Data_2011_update!AQ18</f>
        <v>128289.69159</v>
      </c>
      <c r="AY19">
        <f t="shared" si="8"/>
        <v>1987</v>
      </c>
      <c r="AZ19" s="19">
        <f t="shared" si="9"/>
        <v>118105.25702999999</v>
      </c>
    </row>
    <row r="20" spans="3:52" x14ac:dyDescent="0.2">
      <c r="C20">
        <f t="shared" si="2"/>
        <v>1990</v>
      </c>
      <c r="D20" s="15">
        <f>Indicators_Data_2011_update!AQ19</f>
        <v>132222.80077</v>
      </c>
      <c r="E20">
        <f>NAICS_3D_pivot2!AZ23</f>
        <v>127839.5</v>
      </c>
      <c r="G20" s="16">
        <f t="shared" si="3"/>
        <v>11.768755530042501</v>
      </c>
      <c r="H20" s="16">
        <f t="shared" si="12"/>
        <v>11.792243663313348</v>
      </c>
      <c r="I20" s="16">
        <f t="shared" si="0"/>
        <v>11.75853084985353</v>
      </c>
      <c r="X20">
        <f t="shared" si="4"/>
        <v>1990</v>
      </c>
      <c r="Y20" s="15">
        <f t="shared" si="5"/>
        <v>129153.32326837233</v>
      </c>
      <c r="Z20" s="15">
        <f t="shared" si="13"/>
        <v>132222.80077</v>
      </c>
      <c r="AL20">
        <f t="shared" si="6"/>
        <v>1990</v>
      </c>
      <c r="AM20" s="15">
        <f t="shared" si="14"/>
        <v>132222.80077</v>
      </c>
      <c r="AN20" s="15">
        <f>Indicators_Data_2011_update!AQ19</f>
        <v>132222.80077</v>
      </c>
      <c r="AY20">
        <f t="shared" si="8"/>
        <v>1988</v>
      </c>
      <c r="AZ20" s="19">
        <f t="shared" si="9"/>
        <v>123350.71232999999</v>
      </c>
    </row>
    <row r="21" spans="3:52" x14ac:dyDescent="0.2">
      <c r="C21">
        <f t="shared" si="2"/>
        <v>1991</v>
      </c>
      <c r="D21" s="15">
        <f>Indicators_Data_2011_update!AQ20</f>
        <v>130882.95039</v>
      </c>
      <c r="E21">
        <f>NAICS_3D_pivot2!AZ24</f>
        <v>124004.8</v>
      </c>
      <c r="G21" s="16">
        <f t="shared" si="3"/>
        <v>11.739029068160566</v>
      </c>
      <c r="H21" s="16">
        <f t="shared" si="12"/>
        <v>11.78205869429337</v>
      </c>
      <c r="I21" s="16">
        <f t="shared" si="0"/>
        <v>11.728075553515392</v>
      </c>
      <c r="X21">
        <f t="shared" si="4"/>
        <v>1991</v>
      </c>
      <c r="Y21" s="15">
        <f t="shared" si="5"/>
        <v>125370.55464443742</v>
      </c>
      <c r="Z21" s="15">
        <f t="shared" si="13"/>
        <v>130882.95039</v>
      </c>
      <c r="AL21">
        <f t="shared" si="6"/>
        <v>1991</v>
      </c>
      <c r="AM21" s="15">
        <f t="shared" si="14"/>
        <v>130882.95039</v>
      </c>
      <c r="AN21" s="15">
        <f>Indicators_Data_2011_update!AQ20</f>
        <v>130882.95039</v>
      </c>
      <c r="AY21">
        <f t="shared" si="8"/>
        <v>1989</v>
      </c>
      <c r="AZ21" s="19">
        <f t="shared" si="9"/>
        <v>128289.69159</v>
      </c>
    </row>
    <row r="22" spans="3:52" x14ac:dyDescent="0.2">
      <c r="C22">
        <f t="shared" si="2"/>
        <v>1992</v>
      </c>
      <c r="D22" s="15">
        <f>Indicators_Data_2011_update!AQ21</f>
        <v>139998.64799</v>
      </c>
      <c r="E22">
        <f>NAICS_3D_pivot2!AZ25</f>
        <v>138320.70000000001</v>
      </c>
      <c r="G22" s="16">
        <f t="shared" si="3"/>
        <v>11.845669091802453</v>
      </c>
      <c r="H22" s="16">
        <f t="shared" si="12"/>
        <v>11.849388044330524</v>
      </c>
      <c r="I22" s="16">
        <f t="shared" si="0"/>
        <v>11.837330181073112</v>
      </c>
      <c r="X22">
        <f t="shared" si="4"/>
        <v>1992</v>
      </c>
      <c r="Y22" s="15">
        <f t="shared" si="5"/>
        <v>139478.96659830268</v>
      </c>
      <c r="Z22" s="15">
        <f t="shared" si="13"/>
        <v>139998.64799</v>
      </c>
      <c r="AL22">
        <f t="shared" si="6"/>
        <v>1992</v>
      </c>
      <c r="AM22" s="15">
        <f t="shared" si="14"/>
        <v>139998.64799</v>
      </c>
      <c r="AN22" s="15">
        <f>Indicators_Data_2011_update!AQ21</f>
        <v>139998.64799</v>
      </c>
      <c r="AY22">
        <f t="shared" si="8"/>
        <v>1990</v>
      </c>
      <c r="AZ22" s="19">
        <f t="shared" si="9"/>
        <v>132222.80077</v>
      </c>
    </row>
    <row r="23" spans="3:52" x14ac:dyDescent="0.2">
      <c r="C23">
        <f t="shared" si="2"/>
        <v>1993</v>
      </c>
      <c r="D23" s="15">
        <f>Indicators_Data_2011_update!AQ22</f>
        <v>149310.80459000001</v>
      </c>
      <c r="E23">
        <f>NAICS_3D_pivot2!AZ26</f>
        <v>147753.70000000001</v>
      </c>
      <c r="G23" s="16">
        <f t="shared" si="3"/>
        <v>11.9100620979561</v>
      </c>
      <c r="H23" s="16">
        <f t="shared" si="12"/>
        <v>11.913785349227643</v>
      </c>
      <c r="I23" s="16">
        <f t="shared" si="0"/>
        <v>11.903301977255976</v>
      </c>
      <c r="X23">
        <f t="shared" si="4"/>
        <v>1993</v>
      </c>
      <c r="Y23" s="15">
        <f t="shared" si="5"/>
        <v>148755.9165817122</v>
      </c>
      <c r="Z23" s="15">
        <f t="shared" si="13"/>
        <v>149310.80459000001</v>
      </c>
      <c r="AL23">
        <f t="shared" si="6"/>
        <v>1993</v>
      </c>
      <c r="AM23" s="15">
        <f t="shared" si="14"/>
        <v>149310.80459000001</v>
      </c>
      <c r="AN23" s="15">
        <f>Indicators_Data_2011_update!AQ22</f>
        <v>149310.80459000001</v>
      </c>
      <c r="AY23">
        <f t="shared" si="8"/>
        <v>1991</v>
      </c>
      <c r="AZ23" s="19">
        <f t="shared" si="9"/>
        <v>130882.95039</v>
      </c>
    </row>
    <row r="24" spans="3:52" x14ac:dyDescent="0.2">
      <c r="C24">
        <f t="shared" si="2"/>
        <v>1994</v>
      </c>
      <c r="D24" s="15">
        <f>Indicators_Data_2011_update!AQ23</f>
        <v>161308.55572</v>
      </c>
      <c r="E24">
        <f>NAICS_3D_pivot2!AZ27</f>
        <v>159517.9</v>
      </c>
      <c r="G24" s="16">
        <f t="shared" si="3"/>
        <v>11.984838178692257</v>
      </c>
      <c r="H24" s="16">
        <f t="shared" si="12"/>
        <v>11.991074304988071</v>
      </c>
      <c r="I24" s="16">
        <f t="shared" si="0"/>
        <v>11.979911420615531</v>
      </c>
      <c r="X24">
        <f t="shared" si="4"/>
        <v>1994</v>
      </c>
      <c r="Y24" s="15">
        <f t="shared" si="5"/>
        <v>160305.74527012135</v>
      </c>
      <c r="Z24" s="15">
        <f t="shared" si="13"/>
        <v>161308.55572</v>
      </c>
      <c r="AL24">
        <f t="shared" si="6"/>
        <v>1994</v>
      </c>
      <c r="AM24" s="15">
        <f t="shared" si="14"/>
        <v>161308.55572</v>
      </c>
      <c r="AN24" s="15">
        <f>Indicators_Data_2011_update!AQ23</f>
        <v>161308.55572</v>
      </c>
      <c r="AY24">
        <f t="shared" si="8"/>
        <v>1992</v>
      </c>
      <c r="AZ24" s="19">
        <f t="shared" si="9"/>
        <v>139998.64799</v>
      </c>
    </row>
    <row r="25" spans="3:52" x14ac:dyDescent="0.2">
      <c r="C25">
        <f t="shared" si="2"/>
        <v>1995</v>
      </c>
      <c r="D25" s="15">
        <f>Indicators_Data_2011_update!AQ24</f>
        <v>164736.76527</v>
      </c>
      <c r="E25">
        <f>NAICS_3D_pivot2!AZ28</f>
        <v>162927.4</v>
      </c>
      <c r="G25" s="16">
        <f t="shared" si="3"/>
        <v>12.005480627572767</v>
      </c>
      <c r="H25" s="16">
        <f t="shared" si="12"/>
        <v>12.012104116937646</v>
      </c>
      <c r="I25" s="16">
        <f t="shared" si="0"/>
        <v>12.001059981796397</v>
      </c>
      <c r="X25">
        <f t="shared" si="4"/>
        <v>1995</v>
      </c>
      <c r="Y25" s="15">
        <f t="shared" si="5"/>
        <v>163649.23864362016</v>
      </c>
      <c r="Z25" s="15">
        <f t="shared" si="13"/>
        <v>164736.76527</v>
      </c>
      <c r="AL25">
        <f t="shared" si="6"/>
        <v>1995</v>
      </c>
      <c r="AM25" s="15">
        <f t="shared" si="14"/>
        <v>164736.76527</v>
      </c>
      <c r="AN25" s="15">
        <f>Indicators_Data_2011_update!AQ24</f>
        <v>164736.76527</v>
      </c>
      <c r="AY25">
        <f t="shared" si="8"/>
        <v>1993</v>
      </c>
      <c r="AZ25" s="19">
        <f t="shared" si="9"/>
        <v>149310.80459000001</v>
      </c>
    </row>
    <row r="26" spans="3:52" x14ac:dyDescent="0.2">
      <c r="C26">
        <f t="shared" si="2"/>
        <v>1996</v>
      </c>
      <c r="D26" s="15">
        <f>Indicators_Data_2011_update!AQ25</f>
        <v>170412.46578000003</v>
      </c>
      <c r="E26">
        <f>NAICS_3D_pivot2!AZ29</f>
        <v>168724.09999999998</v>
      </c>
      <c r="G26" s="16">
        <f t="shared" si="3"/>
        <v>12.039604120235932</v>
      </c>
      <c r="H26" s="16">
        <f t="shared" si="12"/>
        <v>12.045977046687499</v>
      </c>
      <c r="I26" s="16">
        <f t="shared" si="0"/>
        <v>12.036020115473807</v>
      </c>
      <c r="X26">
        <f t="shared" si="4"/>
        <v>1996</v>
      </c>
      <c r="Y26" s="15">
        <f t="shared" si="5"/>
        <v>169329.89291177038</v>
      </c>
      <c r="Z26" s="15">
        <f t="shared" si="13"/>
        <v>170412.46578000003</v>
      </c>
      <c r="AL26">
        <f t="shared" si="6"/>
        <v>1996</v>
      </c>
      <c r="AM26" s="15">
        <f t="shared" si="14"/>
        <v>170412.46578000003</v>
      </c>
      <c r="AN26" s="15">
        <f>Indicators_Data_2011_update!AQ25</f>
        <v>170412.46578000003</v>
      </c>
      <c r="AY26">
        <f t="shared" si="8"/>
        <v>1994</v>
      </c>
      <c r="AZ26" s="19">
        <f t="shared" si="9"/>
        <v>161308.55572</v>
      </c>
    </row>
    <row r="27" spans="3:52" x14ac:dyDescent="0.2">
      <c r="C27">
        <f t="shared" si="2"/>
        <v>1997</v>
      </c>
      <c r="D27" s="15">
        <f>Indicators_Data_2011_update!AQ26</f>
        <v>180661.73181000003</v>
      </c>
      <c r="E27">
        <f>NAICS_3D_pivot2!AZ30</f>
        <v>179434.9</v>
      </c>
      <c r="G27" s="16">
        <f t="shared" si="3"/>
        <v>12.099678837722585</v>
      </c>
      <c r="H27" s="16">
        <f t="shared" si="12"/>
        <v>12.104381676675823</v>
      </c>
      <c r="I27" s="16">
        <f t="shared" si="0"/>
        <v>12.097567747033608</v>
      </c>
      <c r="X27">
        <f t="shared" si="4"/>
        <v>1997</v>
      </c>
      <c r="Y27" s="15">
        <f t="shared" si="5"/>
        <v>179814.10347229426</v>
      </c>
      <c r="Z27" s="15">
        <f t="shared" si="13"/>
        <v>180661.73181000003</v>
      </c>
      <c r="AL27">
        <f t="shared" si="6"/>
        <v>1997</v>
      </c>
      <c r="AM27" s="15">
        <f t="shared" si="14"/>
        <v>180661.73181000003</v>
      </c>
      <c r="AN27" s="15">
        <f>Indicators_Data_2011_update!AQ26</f>
        <v>180661.73181000003</v>
      </c>
      <c r="AY27">
        <f t="shared" si="8"/>
        <v>1995</v>
      </c>
      <c r="AZ27" s="19">
        <f t="shared" si="9"/>
        <v>164736.76527</v>
      </c>
    </row>
    <row r="28" spans="3:52" x14ac:dyDescent="0.2">
      <c r="C28">
        <f t="shared" si="2"/>
        <v>1998</v>
      </c>
      <c r="D28" s="15">
        <f>Indicators_Data_2011_update!AQ27</f>
        <v>187820.69777</v>
      </c>
      <c r="E28">
        <f>NAICS_3D_pivot2!AZ31</f>
        <v>186435.5</v>
      </c>
      <c r="G28" s="16">
        <f t="shared" si="3"/>
        <v>12.137035785451696</v>
      </c>
      <c r="H28" s="16">
        <f t="shared" si="12"/>
        <v>12.143243051451266</v>
      </c>
      <c r="I28" s="16">
        <f t="shared" si="0"/>
        <v>12.135840613743984</v>
      </c>
      <c r="X28">
        <f t="shared" si="4"/>
        <v>1998</v>
      </c>
      <c r="Y28" s="15">
        <f t="shared" si="5"/>
        <v>186658.45564351205</v>
      </c>
      <c r="Z28" s="15">
        <f t="shared" si="13"/>
        <v>187820.69777</v>
      </c>
      <c r="AL28">
        <f t="shared" si="6"/>
        <v>1998</v>
      </c>
      <c r="AM28" s="15">
        <f t="shared" si="14"/>
        <v>187820.69777</v>
      </c>
      <c r="AN28" s="15">
        <f>Indicators_Data_2011_update!AQ27</f>
        <v>187820.69777</v>
      </c>
      <c r="AY28">
        <f t="shared" si="8"/>
        <v>1996</v>
      </c>
      <c r="AZ28" s="19">
        <f t="shared" si="9"/>
        <v>170412.46578000003</v>
      </c>
    </row>
    <row r="29" spans="3:52" x14ac:dyDescent="0.2">
      <c r="C29">
        <f t="shared" si="2"/>
        <v>1999</v>
      </c>
      <c r="D29" s="15">
        <f>Indicators_Data_2011_update!AQ28</f>
        <v>197445.22417999999</v>
      </c>
      <c r="E29">
        <f>NAICS_3D_pivot2!AZ32</f>
        <v>195791.80000000002</v>
      </c>
      <c r="G29" s="16">
        <f t="shared" si="3"/>
        <v>12.184830468686531</v>
      </c>
      <c r="H29" s="16">
        <f t="shared" si="12"/>
        <v>12.19321647893177</v>
      </c>
      <c r="I29" s="16">
        <f t="shared" si="0"/>
        <v>12.184807128732732</v>
      </c>
      <c r="X29">
        <f t="shared" si="4"/>
        <v>1999</v>
      </c>
      <c r="Y29" s="15">
        <f t="shared" si="5"/>
        <v>195796.36982489584</v>
      </c>
      <c r="Z29" s="15">
        <f t="shared" si="13"/>
        <v>197445.22417999999</v>
      </c>
      <c r="AL29">
        <f t="shared" si="6"/>
        <v>1999</v>
      </c>
      <c r="AM29" s="15">
        <f t="shared" si="14"/>
        <v>197445.22417999999</v>
      </c>
      <c r="AN29" s="15">
        <f>Indicators_Data_2011_update!AQ28</f>
        <v>197445.22417999999</v>
      </c>
      <c r="AY29">
        <f t="shared" si="8"/>
        <v>1997</v>
      </c>
      <c r="AZ29" s="19">
        <f t="shared" si="9"/>
        <v>180661.73181000003</v>
      </c>
    </row>
    <row r="30" spans="3:52" x14ac:dyDescent="0.2">
      <c r="C30">
        <f t="shared" si="2"/>
        <v>2000</v>
      </c>
      <c r="D30" s="15">
        <f>Indicators_Data_2011_update!AQ29</f>
        <v>199219.24895000001</v>
      </c>
      <c r="E30">
        <f>NAICS_3D_pivot2!AZ33</f>
        <v>198433.8</v>
      </c>
      <c r="G30" s="16">
        <f t="shared" si="3"/>
        <v>12.197913394535673</v>
      </c>
      <c r="H30" s="16">
        <f t="shared" si="12"/>
        <v>12.202161250739234</v>
      </c>
      <c r="I30" s="16">
        <f t="shared" si="0"/>
        <v>12.198210822226024</v>
      </c>
      <c r="X30">
        <f t="shared" si="4"/>
        <v>2000</v>
      </c>
      <c r="Y30" s="15">
        <f t="shared" si="5"/>
        <v>198374.78906935593</v>
      </c>
      <c r="Z30" s="15">
        <f t="shared" si="13"/>
        <v>199219.24895000001</v>
      </c>
      <c r="AL30">
        <f t="shared" si="6"/>
        <v>2000</v>
      </c>
      <c r="AM30" s="15">
        <f t="shared" si="14"/>
        <v>199219.24895000001</v>
      </c>
      <c r="AN30" s="15">
        <f>Indicators_Data_2011_update!AQ29</f>
        <v>199219.24895000001</v>
      </c>
      <c r="AY30">
        <f t="shared" si="8"/>
        <v>1998</v>
      </c>
      <c r="AZ30" s="19">
        <f t="shared" si="9"/>
        <v>187820.69777</v>
      </c>
    </row>
    <row r="31" spans="3:52" x14ac:dyDescent="0.2">
      <c r="C31">
        <f t="shared" si="2"/>
        <v>2001</v>
      </c>
      <c r="D31" s="15">
        <f>Indicators_Data_2011_update!AQ30</f>
        <v>188985.69963999998</v>
      </c>
      <c r="E31">
        <f>NAICS_3D_pivot2!AZ34</f>
        <v>188129.8</v>
      </c>
      <c r="G31" s="16">
        <f t="shared" si="3"/>
        <v>12.145866098877093</v>
      </c>
      <c r="H31" s="16">
        <f t="shared" si="12"/>
        <v>12.149426627898746</v>
      </c>
      <c r="I31" s="16">
        <f t="shared" si="0"/>
        <v>12.144887429109943</v>
      </c>
      <c r="X31">
        <f t="shared" si="4"/>
        <v>2001</v>
      </c>
      <c r="Y31" s="15">
        <f t="shared" si="5"/>
        <v>188314.00707180338</v>
      </c>
      <c r="Z31" s="15">
        <f t="shared" si="13"/>
        <v>188985.69963999998</v>
      </c>
      <c r="AL31">
        <f t="shared" si="6"/>
        <v>2001</v>
      </c>
      <c r="AM31" s="15">
        <f t="shared" si="14"/>
        <v>188985.69963999998</v>
      </c>
      <c r="AN31" s="15">
        <f>Indicators_Data_2011_update!AQ30</f>
        <v>188985.69963999998</v>
      </c>
      <c r="AY31">
        <f t="shared" si="8"/>
        <v>1999</v>
      </c>
      <c r="AZ31" s="19">
        <f t="shared" si="9"/>
        <v>197445.22417999999</v>
      </c>
    </row>
    <row r="32" spans="3:52" x14ac:dyDescent="0.2">
      <c r="C32">
        <f t="shared" si="2"/>
        <v>2002</v>
      </c>
      <c r="D32" s="15">
        <f>Indicators_Data_2011_update!AQ31</f>
        <v>192545.53671999997</v>
      </c>
      <c r="E32">
        <f>NAICS_3D_pivot2!AZ35</f>
        <v>191749.30000000002</v>
      </c>
      <c r="G32" s="16">
        <f t="shared" si="3"/>
        <v>12.164466688481728</v>
      </c>
      <c r="H32" s="16">
        <f t="shared" si="12"/>
        <v>12.168087959125009</v>
      </c>
      <c r="I32" s="16">
        <f t="shared" si="0"/>
        <v>12.163944068636138</v>
      </c>
      <c r="X32">
        <f t="shared" si="4"/>
        <v>2002</v>
      </c>
      <c r="Y32" s="15">
        <f t="shared" si="5"/>
        <v>191849.53818050766</v>
      </c>
      <c r="Z32" s="15">
        <f t="shared" si="13"/>
        <v>192545.53671999997</v>
      </c>
      <c r="AL32">
        <f t="shared" si="6"/>
        <v>2002</v>
      </c>
      <c r="AM32" s="15">
        <f t="shared" si="14"/>
        <v>192545.53671999997</v>
      </c>
      <c r="AN32" s="15">
        <f>Indicators_Data_2011_update!AQ31</f>
        <v>192545.53671999997</v>
      </c>
      <c r="AY32">
        <f t="shared" si="8"/>
        <v>2000</v>
      </c>
      <c r="AZ32" s="19">
        <f t="shared" si="9"/>
        <v>199219.24895000001</v>
      </c>
    </row>
    <row r="33" spans="3:52" x14ac:dyDescent="0.2">
      <c r="C33">
        <f t="shared" si="2"/>
        <v>2003</v>
      </c>
      <c r="D33" s="15">
        <f>Indicators_Data_2011_update!AQ32</f>
        <v>192193.87510999999</v>
      </c>
      <c r="E33">
        <f>NAICS_3D_pivot2!AZ36</f>
        <v>191047.90000000002</v>
      </c>
      <c r="G33" s="16">
        <f t="shared" si="3"/>
        <v>12.160889779554369</v>
      </c>
      <c r="H33" s="16">
        <f t="shared" si="12"/>
        <v>12.166259907736883</v>
      </c>
      <c r="I33" s="16">
        <f t="shared" si="0"/>
        <v>12.160279460927695</v>
      </c>
      <c r="X33">
        <f t="shared" si="4"/>
        <v>2003</v>
      </c>
      <c r="Y33" s="15">
        <f t="shared" si="5"/>
        <v>191164.53568080085</v>
      </c>
      <c r="Z33" s="15">
        <f t="shared" si="13"/>
        <v>192193.87510999999</v>
      </c>
      <c r="AL33">
        <f t="shared" si="6"/>
        <v>2003</v>
      </c>
      <c r="AM33" s="15">
        <f t="shared" si="14"/>
        <v>192193.87510999999</v>
      </c>
      <c r="AN33" s="15">
        <f>Indicators_Data_2011_update!AQ32</f>
        <v>192193.87510999999</v>
      </c>
      <c r="AY33">
        <f t="shared" si="8"/>
        <v>2001</v>
      </c>
      <c r="AZ33" s="19">
        <f t="shared" si="9"/>
        <v>188985.69963999998</v>
      </c>
    </row>
    <row r="34" spans="3:52" x14ac:dyDescent="0.2">
      <c r="C34">
        <f t="shared" si="2"/>
        <v>2004</v>
      </c>
      <c r="D34" s="15">
        <f>Indicators_Data_2011_update!AQ33</f>
        <v>194264.55296999999</v>
      </c>
      <c r="E34">
        <f>NAICS_3D_pivot2!AZ37</f>
        <v>194218.2</v>
      </c>
      <c r="G34" s="16">
        <f t="shared" si="3"/>
        <v>12.176954003669749</v>
      </c>
      <c r="H34" s="16">
        <f t="shared" si="12"/>
        <v>12.176976184188103</v>
      </c>
      <c r="I34" s="16">
        <f t="shared" si="0"/>
        <v>12.176737548264805</v>
      </c>
      <c r="X34">
        <f t="shared" si="4"/>
        <v>2004</v>
      </c>
      <c r="Y34" s="15">
        <f t="shared" si="5"/>
        <v>194260.24412930387</v>
      </c>
      <c r="Z34" s="15">
        <f t="shared" si="13"/>
        <v>194264.55296999999</v>
      </c>
      <c r="AL34">
        <f t="shared" si="6"/>
        <v>2004</v>
      </c>
      <c r="AM34" s="15">
        <f t="shared" si="14"/>
        <v>194264.55296999999</v>
      </c>
      <c r="AN34" s="15">
        <f>Indicators_Data_2011_update!AQ33</f>
        <v>194264.55296999999</v>
      </c>
      <c r="AY34">
        <f t="shared" si="8"/>
        <v>2002</v>
      </c>
      <c r="AZ34" s="19">
        <f t="shared" si="9"/>
        <v>192545.53671999997</v>
      </c>
    </row>
    <row r="35" spans="3:52" x14ac:dyDescent="0.2">
      <c r="C35">
        <f t="shared" si="2"/>
        <v>2005</v>
      </c>
      <c r="D35" s="15">
        <f>Indicators_Data_2011_update!AQ34</f>
        <v>196459</v>
      </c>
      <c r="E35">
        <f>NAICS_3D_pivot2!AZ38</f>
        <v>196459</v>
      </c>
      <c r="G35" s="16">
        <f t="shared" si="3"/>
        <v>12.18815096502693</v>
      </c>
      <c r="H35" s="16">
        <f t="shared" si="12"/>
        <v>12.188209037121231</v>
      </c>
      <c r="I35" s="16">
        <f t="shared" si="0"/>
        <v>12.188209037121231</v>
      </c>
      <c r="X35">
        <f t="shared" si="4"/>
        <v>2005</v>
      </c>
      <c r="Y35" s="15">
        <f t="shared" si="5"/>
        <v>196447.59154568543</v>
      </c>
      <c r="Z35" s="15">
        <f t="shared" si="13"/>
        <v>196459</v>
      </c>
      <c r="AL35">
        <f t="shared" si="6"/>
        <v>2005</v>
      </c>
      <c r="AM35" s="15">
        <f t="shared" si="14"/>
        <v>196459</v>
      </c>
      <c r="AN35" s="15">
        <f>Indicators_Data_2011_update!AQ34</f>
        <v>196459</v>
      </c>
      <c r="AY35">
        <f t="shared" si="8"/>
        <v>2003</v>
      </c>
      <c r="AZ35" s="19">
        <f t="shared" si="9"/>
        <v>192193.87510999999</v>
      </c>
    </row>
    <row r="36" spans="3:52" x14ac:dyDescent="0.2">
      <c r="C36">
        <f t="shared" si="2"/>
        <v>2006</v>
      </c>
      <c r="D36" s="15">
        <f>Indicators_Data_2011_update!AQ35</f>
        <v>195284.17517999999</v>
      </c>
      <c r="E36">
        <f>NAICS_3D_pivot2!AZ39</f>
        <v>195430.59999999998</v>
      </c>
      <c r="G36" s="16">
        <f t="shared" si="3"/>
        <v>12.183028137740829</v>
      </c>
      <c r="H36" s="16">
        <f t="shared" si="12"/>
        <v>12.182211085317594</v>
      </c>
      <c r="I36" s="16">
        <f t="shared" si="0"/>
        <v>12.182960608172406</v>
      </c>
      <c r="X36">
        <f t="shared" si="4"/>
        <v>2006</v>
      </c>
      <c r="Y36" s="15">
        <f t="shared" si="5"/>
        <v>195443.7977896902</v>
      </c>
      <c r="Z36" s="15">
        <f t="shared" si="13"/>
        <v>195284.17517999999</v>
      </c>
      <c r="AL36">
        <f t="shared" si="6"/>
        <v>2006</v>
      </c>
      <c r="AM36" s="15">
        <f t="shared" si="14"/>
        <v>195284.17517999999</v>
      </c>
      <c r="AN36" s="15">
        <f>Indicators_Data_2011_update!AQ35</f>
        <v>195284.17517999999</v>
      </c>
      <c r="AY36">
        <f t="shared" si="8"/>
        <v>2004</v>
      </c>
      <c r="AZ36" s="19">
        <f t="shared" si="9"/>
        <v>194264.55296999999</v>
      </c>
    </row>
    <row r="37" spans="3:52" x14ac:dyDescent="0.2">
      <c r="C37">
        <f t="shared" si="2"/>
        <v>2007</v>
      </c>
      <c r="D37" s="15">
        <f>Indicators_Data_2011_update!AQ36</f>
        <v>192097.6102</v>
      </c>
      <c r="E37">
        <f>NAICS_3D_pivot2!AZ40</f>
        <v>193887</v>
      </c>
      <c r="G37" s="16">
        <f t="shared" si="3"/>
        <v>12.175288094344054</v>
      </c>
      <c r="H37" s="16">
        <f t="shared" si="12"/>
        <v>12.165758908283639</v>
      </c>
      <c r="I37" s="16">
        <f t="shared" si="0"/>
        <v>12.175030794114647</v>
      </c>
      <c r="X37">
        <f t="shared" si="4"/>
        <v>2007</v>
      </c>
      <c r="Y37" s="15">
        <f t="shared" si="5"/>
        <v>193936.89358811977</v>
      </c>
      <c r="Z37" s="15">
        <f t="shared" si="13"/>
        <v>192097.6102</v>
      </c>
      <c r="AL37">
        <f t="shared" si="6"/>
        <v>2007</v>
      </c>
      <c r="AM37" s="15">
        <f t="shared" si="14"/>
        <v>192097.6102</v>
      </c>
      <c r="AN37" s="15">
        <f>Indicators_Data_2011_update!AQ36</f>
        <v>192097.6102</v>
      </c>
      <c r="AY37">
        <f t="shared" si="8"/>
        <v>2005</v>
      </c>
      <c r="AZ37" s="19">
        <f t="shared" si="9"/>
        <v>196459</v>
      </c>
    </row>
    <row r="38" spans="3:52" x14ac:dyDescent="0.2">
      <c r="C38">
        <f t="shared" si="2"/>
        <v>2008</v>
      </c>
      <c r="D38" s="15">
        <f>Indicators_Data_2011_update!AQ37</f>
        <v>172830.87607</v>
      </c>
      <c r="E38">
        <f>NAICS_3D_pivot2!AZ41</f>
        <v>178894.2</v>
      </c>
      <c r="G38" s="16">
        <f t="shared" si="3"/>
        <v>12.096733161508505</v>
      </c>
      <c r="H38" s="16">
        <f t="shared" si="12"/>
        <v>12.0600688003512</v>
      </c>
      <c r="I38" s="16">
        <f t="shared" si="0"/>
        <v>12.094549848624698</v>
      </c>
      <c r="X38">
        <f t="shared" si="4"/>
        <v>2008</v>
      </c>
      <c r="Y38" s="15">
        <f t="shared" si="5"/>
        <v>179285.20870354501</v>
      </c>
      <c r="Z38" s="15">
        <f t="shared" si="13"/>
        <v>172830.87607</v>
      </c>
      <c r="AL38">
        <f t="shared" si="6"/>
        <v>2008</v>
      </c>
      <c r="AM38" s="15">
        <f t="shared" si="14"/>
        <v>172830.87607</v>
      </c>
      <c r="AN38" s="15">
        <f>Indicators_Data_2011_update!AQ37</f>
        <v>172830.87607</v>
      </c>
      <c r="AY38">
        <f t="shared" si="8"/>
        <v>2006</v>
      </c>
      <c r="AZ38" s="19">
        <f t="shared" si="9"/>
        <v>195284.17517999999</v>
      </c>
    </row>
    <row r="39" spans="3:52" x14ac:dyDescent="0.2">
      <c r="C39">
        <f t="shared" si="2"/>
        <v>2009</v>
      </c>
      <c r="D39" s="15">
        <f>Indicators_Data_2011_update!AQ38</f>
        <v>145585.94195000001</v>
      </c>
      <c r="E39">
        <f>NAICS_3D_pivot2!AZ42</f>
        <v>149232.29999999999</v>
      </c>
      <c r="G39" s="16">
        <f t="shared" si="3"/>
        <v>11.919781257261784</v>
      </c>
      <c r="H39" s="16">
        <f t="shared" si="12"/>
        <v>11.888521857542017</v>
      </c>
      <c r="I39" s="16">
        <f t="shared" si="0"/>
        <v>11.913259431257323</v>
      </c>
      <c r="X39">
        <f t="shared" si="4"/>
        <v>2009</v>
      </c>
      <c r="Y39" s="15">
        <f t="shared" si="5"/>
        <v>150208.74774495905</v>
      </c>
      <c r="Z39" s="15">
        <f t="shared" si="13"/>
        <v>145585.94195000001</v>
      </c>
      <c r="AL39">
        <f t="shared" si="6"/>
        <v>2009</v>
      </c>
      <c r="AM39" s="15">
        <f t="shared" si="14"/>
        <v>145585.94195000001</v>
      </c>
      <c r="AN39" s="15">
        <f>Indicators_Data_2011_update!AQ38</f>
        <v>145585.94195000001</v>
      </c>
      <c r="AY39">
        <f t="shared" si="8"/>
        <v>2007</v>
      </c>
      <c r="AZ39" s="19">
        <f t="shared" si="9"/>
        <v>192097.6102</v>
      </c>
    </row>
    <row r="40" spans="3:52" x14ac:dyDescent="0.2">
      <c r="C40">
        <f t="shared" si="2"/>
        <v>2010</v>
      </c>
      <c r="D40" s="15">
        <f>Indicators_Data_2011_update!AQ39</f>
        <v>158180.92844000002</v>
      </c>
      <c r="E40">
        <f>NAICS_3D_pivot2!AZ43</f>
        <v>157087.29999999999</v>
      </c>
      <c r="G40" s="16">
        <f t="shared" si="3"/>
        <v>11.96985119034027</v>
      </c>
      <c r="H40" s="16">
        <f t="shared" si="12"/>
        <v>11.971494773571925</v>
      </c>
      <c r="I40" s="16">
        <f t="shared" si="0"/>
        <v>11.964556980746812</v>
      </c>
      <c r="X40">
        <f t="shared" si="4"/>
        <v>2010</v>
      </c>
      <c r="Y40" s="15">
        <f t="shared" si="5"/>
        <v>157921.1584537231</v>
      </c>
      <c r="Z40" s="15">
        <f t="shared" si="13"/>
        <v>158180.92844000002</v>
      </c>
      <c r="AL40">
        <f t="shared" si="6"/>
        <v>2010</v>
      </c>
      <c r="AM40" s="15">
        <f t="shared" si="14"/>
        <v>158180.92844000002</v>
      </c>
      <c r="AN40" s="15">
        <f>Indicators_Data_2011_update!AQ39</f>
        <v>158180.92844000002</v>
      </c>
      <c r="AY40">
        <f t="shared" si="8"/>
        <v>2008</v>
      </c>
      <c r="AZ40" s="19">
        <f t="shared" si="9"/>
        <v>172830.87607</v>
      </c>
    </row>
    <row r="41" spans="3:52" x14ac:dyDescent="0.2">
      <c r="C41">
        <f t="shared" si="2"/>
        <v>2011</v>
      </c>
      <c r="D41" s="15">
        <f>Indicators_Data_2011_update!AQ40</f>
        <v>159563.99980000002</v>
      </c>
      <c r="E41">
        <f>NAICS_3D_pivot2!AZ44</f>
        <v>0</v>
      </c>
      <c r="G41" s="16" t="e">
        <f t="shared" ref="G41" si="15">$L$3+$K$3*I41</f>
        <v>#NUM!</v>
      </c>
      <c r="H41" s="16">
        <f t="shared" ref="H41" si="16">LN(D41)</f>
        <v>11.980200373391291</v>
      </c>
      <c r="I41" s="16" t="e">
        <f t="shared" ref="I41" si="17">LN(E41)</f>
        <v>#NUM!</v>
      </c>
      <c r="X41">
        <f t="shared" ref="X41" si="18">C41</f>
        <v>2011</v>
      </c>
      <c r="Y41" s="15" t="e">
        <f t="shared" ref="Y41" si="19">EXP(G41)</f>
        <v>#NUM!</v>
      </c>
      <c r="Z41" s="15">
        <f t="shared" ref="Z41" si="20">D41</f>
        <v>159563.99980000002</v>
      </c>
      <c r="AL41">
        <f t="shared" ref="AL41" si="21">X41</f>
        <v>2011</v>
      </c>
      <c r="AM41" s="15">
        <f t="shared" ref="AM41" si="22">D41</f>
        <v>159563.99980000002</v>
      </c>
      <c r="AN41" s="15">
        <f>Indicators_Data_2011_update!AQ40</f>
        <v>159563.99980000002</v>
      </c>
      <c r="AY41">
        <f t="shared" si="8"/>
        <v>2009</v>
      </c>
      <c r="AZ41" s="19">
        <f t="shared" si="9"/>
        <v>145585.94195000001</v>
      </c>
    </row>
    <row r="42" spans="3:52" x14ac:dyDescent="0.2">
      <c r="Y42" s="15"/>
      <c r="Z42" s="15"/>
      <c r="AY42">
        <f t="shared" si="8"/>
        <v>2010</v>
      </c>
      <c r="AZ42" s="19">
        <f t="shared" si="9"/>
        <v>158180.92844000002</v>
      </c>
    </row>
    <row r="43" spans="3:52" x14ac:dyDescent="0.2">
      <c r="AY43">
        <f t="shared" si="8"/>
        <v>2011</v>
      </c>
      <c r="AZ43" s="19">
        <f t="shared" ref="AZ43" si="23">AM41</f>
        <v>159563.99980000002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C1:BG43"/>
  <sheetViews>
    <sheetView topLeftCell="AN2" workbookViewId="0">
      <selection activeCell="AY41" sqref="AY41"/>
    </sheetView>
  </sheetViews>
  <sheetFormatPr defaultRowHeight="12.75" x14ac:dyDescent="0.2"/>
  <cols>
    <col min="38" max="38" width="11.140625" customWidth="1"/>
    <col min="52" max="52" width="11" customWidth="1"/>
  </cols>
  <sheetData>
    <row r="1" spans="3:59" ht="13.5" thickBot="1" x14ac:dyDescent="0.25">
      <c r="C1" s="17"/>
      <c r="D1" s="17" t="s">
        <v>491</v>
      </c>
      <c r="E1" s="17" t="s">
        <v>492</v>
      </c>
      <c r="G1" s="17" t="s">
        <v>495</v>
      </c>
      <c r="H1" s="17" t="s">
        <v>493</v>
      </c>
      <c r="I1" s="17" t="s">
        <v>494</v>
      </c>
      <c r="K1" s="17" t="s">
        <v>498</v>
      </c>
      <c r="L1" s="17"/>
      <c r="X1" s="17"/>
      <c r="Y1" s="17" t="s">
        <v>496</v>
      </c>
      <c r="Z1" s="17" t="s">
        <v>497</v>
      </c>
      <c r="AM1" s="17" t="s">
        <v>503</v>
      </c>
      <c r="AN1" s="17" t="s">
        <v>502</v>
      </c>
      <c r="AZ1" t="s">
        <v>511</v>
      </c>
      <c r="BC1" t="s">
        <v>2692</v>
      </c>
    </row>
    <row r="2" spans="3:59" x14ac:dyDescent="0.2">
      <c r="C2">
        <f>1972</f>
        <v>1972</v>
      </c>
      <c r="D2" s="15"/>
      <c r="E2">
        <f>NAICS_3D_pivot2!BA5</f>
        <v>76495.3</v>
      </c>
      <c r="G2" s="16">
        <f>$L$3+$K$3*I2</f>
        <v>11.254188468924632</v>
      </c>
      <c r="H2" s="16"/>
      <c r="I2" s="16">
        <f t="shared" ref="I2:I40" si="0">LN(E2)</f>
        <v>11.244984580018745</v>
      </c>
      <c r="K2" t="s">
        <v>499</v>
      </c>
      <c r="L2" t="s">
        <v>500</v>
      </c>
      <c r="M2" t="s">
        <v>2691</v>
      </c>
      <c r="X2">
        <f>C2</f>
        <v>1972</v>
      </c>
      <c r="Y2" s="15">
        <f>EXP(G2)</f>
        <v>77202.604224711977</v>
      </c>
      <c r="Z2" s="15"/>
      <c r="AL2">
        <f>X2</f>
        <v>1972</v>
      </c>
      <c r="AM2" s="15">
        <f t="shared" ref="AM2:AM16" si="1">Y2*$AK$17</f>
        <v>76937.465778903133</v>
      </c>
      <c r="AY2">
        <v>1970</v>
      </c>
      <c r="AZ2" s="19">
        <f>BF6*AM$2</f>
        <v>68532.532542552377</v>
      </c>
    </row>
    <row r="3" spans="3:59" x14ac:dyDescent="0.2">
      <c r="C3">
        <f t="shared" ref="C3:C41" si="2">C2+1</f>
        <v>1973</v>
      </c>
      <c r="D3" s="15"/>
      <c r="E3">
        <f>NAICS_3D_pivot2!BA6</f>
        <v>81569.700000000012</v>
      </c>
      <c r="G3" s="16">
        <f t="shared" ref="G3:G40" si="3">$L$3+$K$3*I3</f>
        <v>11.317260803649189</v>
      </c>
      <c r="H3" s="16"/>
      <c r="I3" s="16">
        <f t="shared" si="0"/>
        <v>11.309213148465133</v>
      </c>
      <c r="K3" s="14">
        <f t="array" ref="K3:L7">LINEST(H17:H36,I17:I36,1,1)</f>
        <v>0.98199813961609739</v>
      </c>
      <c r="L3" s="14">
        <v>0.21163453133452137</v>
      </c>
      <c r="X3">
        <f t="shared" ref="X3:X40" si="4">C3</f>
        <v>1973</v>
      </c>
      <c r="Y3" s="15">
        <f t="shared" ref="Y3:Y40" si="5">EXP(G3)</f>
        <v>82228.793339869182</v>
      </c>
      <c r="Z3" s="15"/>
      <c r="AL3">
        <f t="shared" ref="AL3:AL40" si="6">X3</f>
        <v>1973</v>
      </c>
      <c r="AM3" s="15">
        <f t="shared" si="1"/>
        <v>81946.393352384155</v>
      </c>
      <c r="AY3">
        <f>AY2+1</f>
        <v>1971</v>
      </c>
      <c r="AZ3" s="19">
        <f t="shared" ref="AZ3:AZ4" si="7">BF7*AM$2</f>
        <v>71118.665846044911</v>
      </c>
      <c r="BC3" t="s">
        <v>2693</v>
      </c>
      <c r="BE3" t="s">
        <v>507</v>
      </c>
    </row>
    <row r="4" spans="3:59" x14ac:dyDescent="0.2">
      <c r="C4">
        <f t="shared" si="2"/>
        <v>1974</v>
      </c>
      <c r="D4" s="15"/>
      <c r="E4">
        <f>NAICS_3D_pivot2!BA7</f>
        <v>80009.399999999994</v>
      </c>
      <c r="G4" s="16">
        <f t="shared" si="3"/>
        <v>11.298294745219275</v>
      </c>
      <c r="H4" s="16"/>
      <c r="I4" s="16">
        <f t="shared" si="0"/>
        <v>11.289899406753435</v>
      </c>
      <c r="K4">
        <v>5.9129913022942559E-3</v>
      </c>
      <c r="L4">
        <v>6.7810583599080085E-2</v>
      </c>
      <c r="X4">
        <f t="shared" si="4"/>
        <v>1974</v>
      </c>
      <c r="Y4" s="15">
        <f t="shared" si="5"/>
        <v>80683.933500117404</v>
      </c>
      <c r="Z4" s="15"/>
      <c r="AL4">
        <f t="shared" si="6"/>
        <v>1974</v>
      </c>
      <c r="AM4" s="15">
        <f t="shared" si="1"/>
        <v>80406.839055638571</v>
      </c>
      <c r="AY4">
        <f t="shared" ref="AY4:AY43" si="8">AY3+1</f>
        <v>1972</v>
      </c>
      <c r="AZ4" s="19">
        <f t="shared" si="7"/>
        <v>76937.465778903133</v>
      </c>
      <c r="BB4" t="s">
        <v>508</v>
      </c>
      <c r="BC4">
        <v>12563</v>
      </c>
      <c r="BE4">
        <f>SUM(BC4:BD4)</f>
        <v>12563</v>
      </c>
      <c r="BG4" t="s">
        <v>519</v>
      </c>
    </row>
    <row r="5" spans="3:59" x14ac:dyDescent="0.2">
      <c r="C5">
        <f t="shared" si="2"/>
        <v>1975</v>
      </c>
      <c r="D5" s="15"/>
      <c r="E5">
        <f>NAICS_3D_pivot2!BA8</f>
        <v>71868.5</v>
      </c>
      <c r="G5" s="16">
        <f t="shared" si="3"/>
        <v>11.192920386539358</v>
      </c>
      <c r="H5" s="16"/>
      <c r="I5" s="16">
        <f t="shared" si="0"/>
        <v>11.182593339227571</v>
      </c>
      <c r="K5">
        <v>0.99934779771632309</v>
      </c>
      <c r="L5">
        <v>3.102872390731452E-3</v>
      </c>
      <c r="X5">
        <f t="shared" si="4"/>
        <v>1975</v>
      </c>
      <c r="Y5" s="15">
        <f t="shared" si="5"/>
        <v>72614.534938536832</v>
      </c>
      <c r="Z5" s="15"/>
      <c r="AL5">
        <f t="shared" si="6"/>
        <v>1975</v>
      </c>
      <c r="AM5" s="15">
        <f t="shared" si="1"/>
        <v>72365.153390724052</v>
      </c>
      <c r="AY5">
        <f t="shared" si="8"/>
        <v>1973</v>
      </c>
      <c r="AZ5" s="19">
        <f>AM3</f>
        <v>81946.393352384155</v>
      </c>
      <c r="BB5" t="s">
        <v>510</v>
      </c>
      <c r="BC5">
        <v>1</v>
      </c>
    </row>
    <row r="6" spans="3:59" x14ac:dyDescent="0.2">
      <c r="C6">
        <f t="shared" si="2"/>
        <v>1976</v>
      </c>
      <c r="D6" s="15"/>
      <c r="E6">
        <f>NAICS_3D_pivot2!BA9</f>
        <v>74996.100000000006</v>
      </c>
      <c r="G6" s="16">
        <f t="shared" si="3"/>
        <v>11.234751594294559</v>
      </c>
      <c r="H6" s="16"/>
      <c r="I6" s="16">
        <f t="shared" si="0"/>
        <v>11.225191391166401</v>
      </c>
      <c r="K6">
        <v>27580.79940702605</v>
      </c>
      <c r="L6">
        <v>18</v>
      </c>
      <c r="X6">
        <f t="shared" si="4"/>
        <v>1976</v>
      </c>
      <c r="Y6" s="15">
        <f t="shared" si="5"/>
        <v>75716.516125055816</v>
      </c>
      <c r="Z6" s="15"/>
      <c r="AL6">
        <f t="shared" si="6"/>
        <v>1976</v>
      </c>
      <c r="AM6" s="15">
        <f t="shared" si="1"/>
        <v>75456.481381292193</v>
      </c>
      <c r="AY6">
        <f t="shared" si="8"/>
        <v>1974</v>
      </c>
      <c r="AZ6" s="19">
        <f t="shared" ref="AZ6:AZ42" si="9">AM4</f>
        <v>80406.839055638571</v>
      </c>
      <c r="BB6">
        <v>1970</v>
      </c>
      <c r="BC6">
        <v>106</v>
      </c>
      <c r="BE6" s="18">
        <f>BC$5*BC6+BD$5*BD6</f>
        <v>106</v>
      </c>
      <c r="BF6" s="16">
        <f>BE6/BE$8</f>
        <v>0.89075630252100846</v>
      </c>
      <c r="BG6" t="s">
        <v>512</v>
      </c>
    </row>
    <row r="7" spans="3:59" x14ac:dyDescent="0.2">
      <c r="C7">
        <f t="shared" si="2"/>
        <v>1977</v>
      </c>
      <c r="D7" s="15"/>
      <c r="E7">
        <f>NAICS_3D_pivot2!BA10</f>
        <v>80374.100000000006</v>
      </c>
      <c r="G7" s="16">
        <f t="shared" si="3"/>
        <v>11.302760732540827</v>
      </c>
      <c r="H7" s="16"/>
      <c r="I7" s="16">
        <f t="shared" si="0"/>
        <v>11.294447263965564</v>
      </c>
      <c r="K7">
        <v>0.26554289142246357</v>
      </c>
      <c r="L7">
        <v>1.7330070731694328E-4</v>
      </c>
      <c r="X7">
        <f t="shared" si="4"/>
        <v>1977</v>
      </c>
      <c r="Y7" s="15">
        <f t="shared" si="5"/>
        <v>81045.072745583064</v>
      </c>
      <c r="Z7" s="15"/>
      <c r="AL7">
        <f t="shared" si="6"/>
        <v>1977</v>
      </c>
      <c r="AM7" s="15">
        <f t="shared" si="1"/>
        <v>80766.738033379792</v>
      </c>
      <c r="AN7" s="15">
        <f>Indicators_Data_2011_update!AA6</f>
        <v>86220.642650000009</v>
      </c>
      <c r="AY7">
        <f t="shared" si="8"/>
        <v>1975</v>
      </c>
      <c r="AZ7" s="19">
        <f t="shared" si="9"/>
        <v>72365.153390724052</v>
      </c>
      <c r="BB7">
        <v>1971</v>
      </c>
      <c r="BC7">
        <v>110</v>
      </c>
      <c r="BE7" s="18">
        <f t="shared" ref="BE7:BE8" si="10">BC$5*BC7+BD$5*BD7</f>
        <v>110</v>
      </c>
      <c r="BF7" s="16">
        <f t="shared" ref="BF7:BF8" si="11">BE7/BE$8</f>
        <v>0.92436974789915971</v>
      </c>
    </row>
    <row r="8" spans="3:59" x14ac:dyDescent="0.2">
      <c r="C8">
        <f t="shared" si="2"/>
        <v>1978</v>
      </c>
      <c r="D8" s="15"/>
      <c r="E8">
        <f>NAICS_3D_pivot2!BA11</f>
        <v>85841</v>
      </c>
      <c r="G8" s="16">
        <f t="shared" si="3"/>
        <v>11.367380887239147</v>
      </c>
      <c r="H8" s="16"/>
      <c r="I8" s="16">
        <f t="shared" si="0"/>
        <v>11.360252026817339</v>
      </c>
      <c r="X8">
        <f t="shared" si="4"/>
        <v>1978</v>
      </c>
      <c r="Y8" s="15">
        <f t="shared" si="5"/>
        <v>86455.134947737053</v>
      </c>
      <c r="Z8" s="15"/>
      <c r="AL8">
        <f t="shared" si="6"/>
        <v>1978</v>
      </c>
      <c r="AM8" s="15">
        <f t="shared" si="1"/>
        <v>86158.22035084707</v>
      </c>
      <c r="AN8" s="15">
        <f>Indicators_Data_2011_update!AA7</f>
        <v>88605.151249999995</v>
      </c>
      <c r="AY8">
        <f t="shared" si="8"/>
        <v>1976</v>
      </c>
      <c r="AZ8" s="19">
        <f t="shared" si="9"/>
        <v>75456.481381292193</v>
      </c>
      <c r="BB8">
        <v>1972</v>
      </c>
      <c r="BC8">
        <v>119</v>
      </c>
      <c r="BE8" s="18">
        <f t="shared" si="10"/>
        <v>119</v>
      </c>
      <c r="BF8" s="16">
        <f t="shared" si="11"/>
        <v>1</v>
      </c>
    </row>
    <row r="9" spans="3:59" x14ac:dyDescent="0.2">
      <c r="C9">
        <f t="shared" si="2"/>
        <v>1979</v>
      </c>
      <c r="D9" s="15"/>
      <c r="E9">
        <f>NAICS_3D_pivot2!BA12</f>
        <v>85915.299999999988</v>
      </c>
      <c r="G9" s="16">
        <f t="shared" si="3"/>
        <v>11.368230491781453</v>
      </c>
      <c r="H9" s="16"/>
      <c r="I9" s="16">
        <f t="shared" si="0"/>
        <v>11.361117206198063</v>
      </c>
      <c r="X9">
        <f t="shared" si="4"/>
        <v>1979</v>
      </c>
      <c r="Y9" s="15">
        <f t="shared" si="5"/>
        <v>86528.61883479626</v>
      </c>
      <c r="Z9" s="15"/>
      <c r="AL9">
        <f t="shared" si="6"/>
        <v>1979</v>
      </c>
      <c r="AM9" s="15">
        <f t="shared" si="1"/>
        <v>86231.451870725112</v>
      </c>
      <c r="AN9" s="15">
        <f>Indicators_Data_2011_update!AA8</f>
        <v>89034.003550000009</v>
      </c>
      <c r="AY9">
        <f t="shared" si="8"/>
        <v>1977</v>
      </c>
      <c r="AZ9" s="19">
        <f t="shared" si="9"/>
        <v>80766.738033379792</v>
      </c>
    </row>
    <row r="10" spans="3:59" x14ac:dyDescent="0.2">
      <c r="C10">
        <f t="shared" si="2"/>
        <v>1980</v>
      </c>
      <c r="D10" s="15"/>
      <c r="E10">
        <f>NAICS_3D_pivot2!BA13</f>
        <v>77451.600000000006</v>
      </c>
      <c r="G10" s="16">
        <f t="shared" si="3"/>
        <v>11.266388739279757</v>
      </c>
      <c r="H10" s="16"/>
      <c r="I10" s="16">
        <f t="shared" si="0"/>
        <v>11.257408504120979</v>
      </c>
      <c r="X10">
        <f t="shared" si="4"/>
        <v>1980</v>
      </c>
      <c r="Y10" s="15">
        <f t="shared" si="5"/>
        <v>78150.265978517593</v>
      </c>
      <c r="Z10" s="15"/>
      <c r="AL10">
        <f t="shared" si="6"/>
        <v>1980</v>
      </c>
      <c r="AM10" s="15">
        <f t="shared" si="1"/>
        <v>77881.872959018132</v>
      </c>
      <c r="AN10" s="15">
        <f>Indicators_Data_2011_update!AA9</f>
        <v>80452.466950000002</v>
      </c>
      <c r="AY10">
        <f t="shared" si="8"/>
        <v>1978</v>
      </c>
      <c r="AZ10" s="19">
        <f t="shared" si="9"/>
        <v>86158.22035084707</v>
      </c>
    </row>
    <row r="11" spans="3:59" x14ac:dyDescent="0.2">
      <c r="C11">
        <f t="shared" si="2"/>
        <v>1981</v>
      </c>
      <c r="D11" s="15"/>
      <c r="E11">
        <f>NAICS_3D_pivot2!BA14</f>
        <v>74072.5</v>
      </c>
      <c r="G11" s="16">
        <f t="shared" si="3"/>
        <v>11.222582900315413</v>
      </c>
      <c r="H11" s="16"/>
      <c r="I11" s="16">
        <f t="shared" si="0"/>
        <v>11.212799622294106</v>
      </c>
      <c r="X11">
        <f t="shared" si="4"/>
        <v>1981</v>
      </c>
      <c r="Y11" s="15">
        <f t="shared" si="5"/>
        <v>74800.728282738128</v>
      </c>
      <c r="Z11" s="15"/>
      <c r="AL11">
        <f t="shared" si="6"/>
        <v>1981</v>
      </c>
      <c r="AM11" s="15">
        <f t="shared" si="1"/>
        <v>74543.838647454206</v>
      </c>
      <c r="AN11" s="15">
        <f>Indicators_Data_2011_update!AA10</f>
        <v>74760.631450000001</v>
      </c>
      <c r="AY11">
        <f t="shared" si="8"/>
        <v>1979</v>
      </c>
      <c r="AZ11" s="19">
        <f t="shared" si="9"/>
        <v>86231.451870725112</v>
      </c>
    </row>
    <row r="12" spans="3:59" x14ac:dyDescent="0.2">
      <c r="C12">
        <f t="shared" si="2"/>
        <v>1982</v>
      </c>
      <c r="D12" s="15"/>
      <c r="E12">
        <f>NAICS_3D_pivot2!BA15</f>
        <v>66364.800000000003</v>
      </c>
      <c r="G12" s="16">
        <f t="shared" si="3"/>
        <v>11.114683352716535</v>
      </c>
      <c r="H12" s="16"/>
      <c r="I12" s="16">
        <f t="shared" si="0"/>
        <v>11.102922074419055</v>
      </c>
      <c r="X12">
        <f t="shared" si="4"/>
        <v>1982</v>
      </c>
      <c r="Y12" s="15">
        <f t="shared" si="5"/>
        <v>67149.942973904093</v>
      </c>
      <c r="Z12" s="15"/>
      <c r="AL12">
        <f t="shared" si="6"/>
        <v>1982</v>
      </c>
      <c r="AM12" s="15">
        <f t="shared" si="1"/>
        <v>66919.328583430528</v>
      </c>
      <c r="AN12" s="15">
        <f>Indicators_Data_2011_update!AA11</f>
        <v>61121.556600000004</v>
      </c>
      <c r="AY12">
        <f t="shared" si="8"/>
        <v>1980</v>
      </c>
      <c r="AZ12" s="19">
        <f t="shared" si="9"/>
        <v>77881.872959018132</v>
      </c>
    </row>
    <row r="13" spans="3:59" x14ac:dyDescent="0.2">
      <c r="C13">
        <f t="shared" si="2"/>
        <v>1983</v>
      </c>
      <c r="D13" s="15"/>
      <c r="E13">
        <f>NAICS_3D_pivot2!BA16</f>
        <v>70089.100000000006</v>
      </c>
      <c r="G13" s="16">
        <f t="shared" si="3"/>
        <v>11.168300936599586</v>
      </c>
      <c r="H13" s="16"/>
      <c r="I13" s="16">
        <f t="shared" si="0"/>
        <v>11.157522568778457</v>
      </c>
      <c r="X13">
        <f t="shared" si="4"/>
        <v>1983</v>
      </c>
      <c r="Y13" s="15">
        <f t="shared" si="5"/>
        <v>70848.632004618819</v>
      </c>
      <c r="Z13" s="15"/>
      <c r="AL13">
        <f t="shared" si="6"/>
        <v>1983</v>
      </c>
      <c r="AM13" s="15">
        <f t="shared" si="1"/>
        <v>70605.315132525866</v>
      </c>
      <c r="AN13" s="15">
        <f>Indicators_Data_2011_update!AA12</f>
        <v>73135.034249999997</v>
      </c>
      <c r="AY13">
        <f t="shared" si="8"/>
        <v>1981</v>
      </c>
      <c r="AZ13" s="19">
        <f t="shared" si="9"/>
        <v>74543.838647454206</v>
      </c>
    </row>
    <row r="14" spans="3:59" x14ac:dyDescent="0.2">
      <c r="C14">
        <f t="shared" si="2"/>
        <v>1984</v>
      </c>
      <c r="D14" s="15"/>
      <c r="E14">
        <f>NAICS_3D_pivot2!BA17</f>
        <v>74762.700000000012</v>
      </c>
      <c r="G14" s="16">
        <f t="shared" si="3"/>
        <v>11.2316906916784</v>
      </c>
      <c r="H14" s="16"/>
      <c r="I14" s="16">
        <f t="shared" si="0"/>
        <v>11.222074376487171</v>
      </c>
      <c r="X14">
        <f t="shared" si="4"/>
        <v>1984</v>
      </c>
      <c r="Y14" s="15">
        <f t="shared" si="5"/>
        <v>75485.109579884956</v>
      </c>
      <c r="Z14" s="15"/>
      <c r="AL14">
        <f t="shared" si="6"/>
        <v>1984</v>
      </c>
      <c r="AM14" s="15">
        <f t="shared" si="1"/>
        <v>75225.869560241743</v>
      </c>
      <c r="AN14" s="15">
        <f>Indicators_Data_2011_update!AA13</f>
        <v>79442.081950000007</v>
      </c>
      <c r="AY14">
        <f t="shared" si="8"/>
        <v>1982</v>
      </c>
      <c r="AZ14" s="19">
        <f t="shared" si="9"/>
        <v>66919.328583430528</v>
      </c>
    </row>
    <row r="15" spans="3:59" x14ac:dyDescent="0.2">
      <c r="C15">
        <f t="shared" si="2"/>
        <v>1985</v>
      </c>
      <c r="D15" s="15"/>
      <c r="E15">
        <f>NAICS_3D_pivot2!BA18</f>
        <v>75359.099999999991</v>
      </c>
      <c r="G15" s="16">
        <f t="shared" si="3"/>
        <v>11.239493246292854</v>
      </c>
      <c r="H15" s="16"/>
      <c r="I15" s="16">
        <f t="shared" si="0"/>
        <v>11.230019966503772</v>
      </c>
      <c r="X15">
        <f t="shared" si="4"/>
        <v>1985</v>
      </c>
      <c r="Y15" s="15">
        <f t="shared" si="5"/>
        <v>76076.390019167273</v>
      </c>
      <c r="Z15" s="15"/>
      <c r="AL15">
        <f t="shared" si="6"/>
        <v>1985</v>
      </c>
      <c r="AM15" s="15">
        <f t="shared" si="1"/>
        <v>75815.11935330063</v>
      </c>
      <c r="AN15" s="15">
        <f>Indicators_Data_2011_update!AA14</f>
        <v>81929.874349999998</v>
      </c>
      <c r="AY15">
        <f t="shared" si="8"/>
        <v>1983</v>
      </c>
      <c r="AZ15" s="19">
        <f t="shared" si="9"/>
        <v>70605.315132525866</v>
      </c>
    </row>
    <row r="16" spans="3:59" x14ac:dyDescent="0.2">
      <c r="C16">
        <f t="shared" si="2"/>
        <v>1986</v>
      </c>
      <c r="D16" s="15"/>
      <c r="E16">
        <f>NAICS_3D_pivot2!BA19</f>
        <v>77400</v>
      </c>
      <c r="G16" s="16">
        <f t="shared" si="3"/>
        <v>11.265734291978216</v>
      </c>
      <c r="H16" s="16"/>
      <c r="I16" s="16">
        <f t="shared" si="0"/>
        <v>11.256742059577819</v>
      </c>
      <c r="X16">
        <f t="shared" si="4"/>
        <v>1986</v>
      </c>
      <c r="Y16" s="15">
        <f t="shared" si="5"/>
        <v>78099.13748011204</v>
      </c>
      <c r="Z16" s="15"/>
      <c r="AL16">
        <f t="shared" si="6"/>
        <v>1986</v>
      </c>
      <c r="AM16" s="15">
        <f t="shared" si="1"/>
        <v>77830.920052235946</v>
      </c>
      <c r="AN16" s="15">
        <f>Indicators_Data_2011_update!AA15</f>
        <v>85855.781400000007</v>
      </c>
      <c r="AY16">
        <f t="shared" si="8"/>
        <v>1984</v>
      </c>
      <c r="AZ16" s="19">
        <f t="shared" si="9"/>
        <v>75225.869560241743</v>
      </c>
    </row>
    <row r="17" spans="3:52" x14ac:dyDescent="0.2">
      <c r="C17">
        <f t="shared" si="2"/>
        <v>1987</v>
      </c>
      <c r="D17" s="15">
        <f>Indicators_Data_2011_update!AA16</f>
        <v>86527.126099999994</v>
      </c>
      <c r="E17">
        <f>NAICS_3D_pivot2!BA20</f>
        <v>86215.299999999988</v>
      </c>
      <c r="G17" s="16">
        <f t="shared" si="3"/>
        <v>11.37165347107943</v>
      </c>
      <c r="H17" s="16">
        <f t="shared" ref="H17:H40" si="12">LN(D17)</f>
        <v>11.368213240290647</v>
      </c>
      <c r="I17" s="16">
        <f t="shared" si="0"/>
        <v>11.364602935101088</v>
      </c>
      <c r="K17">
        <f>EXP(G17)</f>
        <v>86825.312003346335</v>
      </c>
      <c r="L17">
        <f>EXP(H17)</f>
        <v>86527.126099999921</v>
      </c>
      <c r="X17">
        <f t="shared" si="4"/>
        <v>1987</v>
      </c>
      <c r="Y17" s="15">
        <f t="shared" si="5"/>
        <v>86825.312003346335</v>
      </c>
      <c r="Z17" s="15">
        <f t="shared" ref="Z17:Z40" si="13">D17</f>
        <v>86527.126099999994</v>
      </c>
      <c r="AK17">
        <f>Z17/Y17</f>
        <v>0.99656568002502721</v>
      </c>
      <c r="AL17">
        <f t="shared" si="6"/>
        <v>1987</v>
      </c>
      <c r="AM17" s="15">
        <f>D17</f>
        <v>86527.126099999994</v>
      </c>
      <c r="AN17" s="15">
        <f>Indicators_Data_2011_update!AA16</f>
        <v>86527.126099999994</v>
      </c>
      <c r="AY17">
        <f t="shared" si="8"/>
        <v>1985</v>
      </c>
      <c r="AZ17" s="19">
        <f t="shared" si="9"/>
        <v>75815.11935330063</v>
      </c>
    </row>
    <row r="18" spans="3:52" x14ac:dyDescent="0.2">
      <c r="C18">
        <f t="shared" si="2"/>
        <v>1988</v>
      </c>
      <c r="D18" s="15">
        <f>Indicators_Data_2011_update!AA17</f>
        <v>87677.842350000021</v>
      </c>
      <c r="E18">
        <f>NAICS_3D_pivot2!BA21</f>
        <v>87358.099999999991</v>
      </c>
      <c r="G18" s="16">
        <f t="shared" si="3"/>
        <v>11.384584527220554</v>
      </c>
      <c r="H18" s="16">
        <f t="shared" si="12"/>
        <v>11.381424493644566</v>
      </c>
      <c r="I18" s="16">
        <f t="shared" si="0"/>
        <v>11.377771041657969</v>
      </c>
      <c r="X18">
        <f t="shared" si="4"/>
        <v>1988</v>
      </c>
      <c r="Y18" s="15">
        <f t="shared" si="5"/>
        <v>87955.345504414378</v>
      </c>
      <c r="Z18" s="15">
        <f t="shared" si="13"/>
        <v>87677.842350000021</v>
      </c>
      <c r="AL18">
        <f t="shared" si="6"/>
        <v>1988</v>
      </c>
      <c r="AM18" s="15">
        <f t="shared" ref="AM18:AM40" si="14">D18</f>
        <v>87677.842350000021</v>
      </c>
      <c r="AN18" s="15">
        <f>Indicators_Data_2011_update!AA17</f>
        <v>87677.842350000021</v>
      </c>
      <c r="AY18">
        <f t="shared" si="8"/>
        <v>1986</v>
      </c>
      <c r="AZ18" s="19">
        <f t="shared" si="9"/>
        <v>77830.920052235946</v>
      </c>
    </row>
    <row r="19" spans="3:52" x14ac:dyDescent="0.2">
      <c r="C19">
        <f t="shared" si="2"/>
        <v>1989</v>
      </c>
      <c r="D19" s="15">
        <f>Indicators_Data_2011_update!AA18</f>
        <v>86790.948850000001</v>
      </c>
      <c r="E19">
        <f>NAICS_3D_pivot2!BA22</f>
        <v>86416.700000000012</v>
      </c>
      <c r="G19" s="16">
        <f t="shared" si="3"/>
        <v>11.373944755604271</v>
      </c>
      <c r="H19" s="16">
        <f t="shared" si="12"/>
        <v>11.37125761928967</v>
      </c>
      <c r="I19" s="16">
        <f t="shared" si="0"/>
        <v>11.366936223151651</v>
      </c>
      <c r="X19">
        <f t="shared" si="4"/>
        <v>1989</v>
      </c>
      <c r="Y19" s="15">
        <f t="shared" si="5"/>
        <v>87024.481587060116</v>
      </c>
      <c r="Z19" s="15">
        <f t="shared" si="13"/>
        <v>86790.948850000001</v>
      </c>
      <c r="AL19">
        <f t="shared" si="6"/>
        <v>1989</v>
      </c>
      <c r="AM19" s="15">
        <f t="shared" si="14"/>
        <v>86790.948850000001</v>
      </c>
      <c r="AN19" s="15">
        <f>Indicators_Data_2011_update!AA18</f>
        <v>86790.948850000001</v>
      </c>
      <c r="AY19">
        <f t="shared" si="8"/>
        <v>1987</v>
      </c>
      <c r="AZ19" s="19">
        <f t="shared" si="9"/>
        <v>86527.126099999994</v>
      </c>
    </row>
    <row r="20" spans="3:52" x14ac:dyDescent="0.2">
      <c r="C20">
        <f t="shared" si="2"/>
        <v>1990</v>
      </c>
      <c r="D20" s="15">
        <f>Indicators_Data_2011_update!AA19</f>
        <v>85650.336450000017</v>
      </c>
      <c r="E20">
        <f>NAICS_3D_pivot2!BA23</f>
        <v>84790.1</v>
      </c>
      <c r="G20" s="16">
        <f t="shared" si="3"/>
        <v>11.355284676248095</v>
      </c>
      <c r="H20" s="16">
        <f t="shared" si="12"/>
        <v>11.358028431940697</v>
      </c>
      <c r="I20" s="16">
        <f t="shared" si="0"/>
        <v>11.347934069681715</v>
      </c>
      <c r="X20">
        <f t="shared" si="4"/>
        <v>1990</v>
      </c>
      <c r="Y20" s="15">
        <f t="shared" si="5"/>
        <v>85415.654953365476</v>
      </c>
      <c r="Z20" s="15">
        <f t="shared" si="13"/>
        <v>85650.336450000017</v>
      </c>
      <c r="AL20">
        <f t="shared" si="6"/>
        <v>1990</v>
      </c>
      <c r="AM20" s="15">
        <f t="shared" si="14"/>
        <v>85650.336450000017</v>
      </c>
      <c r="AN20" s="15">
        <f>Indicators_Data_2011_update!AA19</f>
        <v>85650.336450000017</v>
      </c>
      <c r="AY20">
        <f t="shared" si="8"/>
        <v>1988</v>
      </c>
      <c r="AZ20" s="19">
        <f t="shared" si="9"/>
        <v>87677.842350000021</v>
      </c>
    </row>
    <row r="21" spans="3:52" x14ac:dyDescent="0.2">
      <c r="C21">
        <f t="shared" si="2"/>
        <v>1991</v>
      </c>
      <c r="D21" s="15">
        <f>Indicators_Data_2011_update!AA20</f>
        <v>78764.001350000006</v>
      </c>
      <c r="E21">
        <f>NAICS_3D_pivot2!BA24</f>
        <v>77823</v>
      </c>
      <c r="G21" s="16">
        <f t="shared" si="3"/>
        <v>11.271086414296576</v>
      </c>
      <c r="H21" s="16">
        <f t="shared" si="12"/>
        <v>11.274211335804871</v>
      </c>
      <c r="I21" s="16">
        <f t="shared" si="0"/>
        <v>11.26219229629665</v>
      </c>
      <c r="X21">
        <f t="shared" si="4"/>
        <v>1991</v>
      </c>
      <c r="Y21" s="15">
        <f t="shared" si="5"/>
        <v>78518.254198361377</v>
      </c>
      <c r="Z21" s="15">
        <f t="shared" si="13"/>
        <v>78764.001350000006</v>
      </c>
      <c r="AL21">
        <f t="shared" si="6"/>
        <v>1991</v>
      </c>
      <c r="AM21" s="15">
        <f t="shared" si="14"/>
        <v>78764.001350000006</v>
      </c>
      <c r="AN21" s="15">
        <f>Indicators_Data_2011_update!AA20</f>
        <v>78764.001350000006</v>
      </c>
      <c r="AY21">
        <f t="shared" si="8"/>
        <v>1989</v>
      </c>
      <c r="AZ21" s="19">
        <f t="shared" si="9"/>
        <v>86790.948850000001</v>
      </c>
    </row>
    <row r="22" spans="3:52" x14ac:dyDescent="0.2">
      <c r="C22">
        <f t="shared" si="2"/>
        <v>1992</v>
      </c>
      <c r="D22" s="15">
        <f>Indicators_Data_2011_update!AA21</f>
        <v>81556.031900000002</v>
      </c>
      <c r="E22">
        <f>NAICS_3D_pivot2!BA25</f>
        <v>80939.099999999991</v>
      </c>
      <c r="G22" s="16">
        <f t="shared" si="3"/>
        <v>11.309639663932591</v>
      </c>
      <c r="H22" s="16">
        <f t="shared" si="12"/>
        <v>11.309045570979071</v>
      </c>
      <c r="I22" s="16">
        <f t="shared" si="0"/>
        <v>11.301452299020371</v>
      </c>
      <c r="X22">
        <f t="shared" si="4"/>
        <v>1992</v>
      </c>
      <c r="Y22" s="15">
        <f t="shared" si="5"/>
        <v>81604.498159174895</v>
      </c>
      <c r="Z22" s="15">
        <f t="shared" si="13"/>
        <v>81556.031900000002</v>
      </c>
      <c r="AL22">
        <f t="shared" si="6"/>
        <v>1992</v>
      </c>
      <c r="AM22" s="15">
        <f t="shared" si="14"/>
        <v>81556.031900000002</v>
      </c>
      <c r="AN22" s="15">
        <f>Indicators_Data_2011_update!AA21</f>
        <v>81556.031900000002</v>
      </c>
      <c r="AY22">
        <f t="shared" si="8"/>
        <v>1990</v>
      </c>
      <c r="AZ22" s="19">
        <f t="shared" si="9"/>
        <v>85650.336450000017</v>
      </c>
    </row>
    <row r="23" spans="3:52" x14ac:dyDescent="0.2">
      <c r="C23">
        <f t="shared" si="2"/>
        <v>1993</v>
      </c>
      <c r="D23" s="15">
        <f>Indicators_Data_2011_update!AA22</f>
        <v>83667.736550000001</v>
      </c>
      <c r="E23">
        <f>NAICS_3D_pivot2!BA26</f>
        <v>83162.8</v>
      </c>
      <c r="G23" s="16">
        <f t="shared" si="3"/>
        <v>11.336254869905291</v>
      </c>
      <c r="H23" s="16">
        <f t="shared" si="12"/>
        <v>11.334608716814252</v>
      </c>
      <c r="I23" s="16">
        <f t="shared" si="0"/>
        <v>11.328555411438796</v>
      </c>
      <c r="X23">
        <f t="shared" si="4"/>
        <v>1993</v>
      </c>
      <c r="Y23" s="15">
        <f t="shared" si="5"/>
        <v>83805.579877624434</v>
      </c>
      <c r="Z23" s="15">
        <f t="shared" si="13"/>
        <v>83667.736550000001</v>
      </c>
      <c r="AL23">
        <f t="shared" si="6"/>
        <v>1993</v>
      </c>
      <c r="AM23" s="15">
        <f t="shared" si="14"/>
        <v>83667.736550000001</v>
      </c>
      <c r="AN23" s="15">
        <f>Indicators_Data_2011_update!AA22</f>
        <v>83667.736550000001</v>
      </c>
      <c r="AY23">
        <f t="shared" si="8"/>
        <v>1991</v>
      </c>
      <c r="AZ23" s="19">
        <f t="shared" si="9"/>
        <v>78764.001350000006</v>
      </c>
    </row>
    <row r="24" spans="3:52" x14ac:dyDescent="0.2">
      <c r="C24">
        <f t="shared" si="2"/>
        <v>1994</v>
      </c>
      <c r="D24" s="15">
        <f>Indicators_Data_2011_update!AA23</f>
        <v>87693.559450000001</v>
      </c>
      <c r="E24">
        <f>NAICS_3D_pivot2!BA27</f>
        <v>87275.5</v>
      </c>
      <c r="G24" s="16">
        <f t="shared" si="3"/>
        <v>11.383655575949078</v>
      </c>
      <c r="H24" s="16">
        <f t="shared" si="12"/>
        <v>11.381603737237088</v>
      </c>
      <c r="I24" s="16">
        <f t="shared" si="0"/>
        <v>11.3768250609743</v>
      </c>
      <c r="X24">
        <f t="shared" si="4"/>
        <v>1994</v>
      </c>
      <c r="Y24" s="15">
        <f t="shared" si="5"/>
        <v>87873.677213179413</v>
      </c>
      <c r="Z24" s="15">
        <f t="shared" si="13"/>
        <v>87693.559450000001</v>
      </c>
      <c r="AL24">
        <f t="shared" si="6"/>
        <v>1994</v>
      </c>
      <c r="AM24" s="15">
        <f t="shared" si="14"/>
        <v>87693.559450000001</v>
      </c>
      <c r="AN24" s="15">
        <f>Indicators_Data_2011_update!AA23</f>
        <v>87693.559450000001</v>
      </c>
      <c r="AY24">
        <f t="shared" si="8"/>
        <v>1992</v>
      </c>
      <c r="AZ24" s="19">
        <f t="shared" si="9"/>
        <v>81556.031900000002</v>
      </c>
    </row>
    <row r="25" spans="3:52" x14ac:dyDescent="0.2">
      <c r="C25">
        <f t="shared" si="2"/>
        <v>1995</v>
      </c>
      <c r="D25" s="15">
        <f>Indicators_Data_2011_update!AA24</f>
        <v>90440.684000000008</v>
      </c>
      <c r="E25">
        <f>NAICS_3D_pivot2!BA28</f>
        <v>89743.4</v>
      </c>
      <c r="G25" s="16">
        <f t="shared" si="3"/>
        <v>11.411038304449349</v>
      </c>
      <c r="H25" s="16">
        <f t="shared" si="12"/>
        <v>11.412449489388516</v>
      </c>
      <c r="I25" s="16">
        <f t="shared" si="0"/>
        <v>11.404709766042046</v>
      </c>
      <c r="X25">
        <f t="shared" si="4"/>
        <v>1995</v>
      </c>
      <c r="Y25" s="15">
        <f t="shared" si="5"/>
        <v>90313.145480235762</v>
      </c>
      <c r="Z25" s="15">
        <f t="shared" si="13"/>
        <v>90440.684000000008</v>
      </c>
      <c r="AL25">
        <f t="shared" si="6"/>
        <v>1995</v>
      </c>
      <c r="AM25" s="15">
        <f t="shared" si="14"/>
        <v>90440.684000000008</v>
      </c>
      <c r="AN25" s="15">
        <f>Indicators_Data_2011_update!AA24</f>
        <v>90440.684000000008</v>
      </c>
      <c r="AY25">
        <f t="shared" si="8"/>
        <v>1993</v>
      </c>
      <c r="AZ25" s="19">
        <f t="shared" si="9"/>
        <v>83667.736550000001</v>
      </c>
    </row>
    <row r="26" spans="3:52" x14ac:dyDescent="0.2">
      <c r="C26">
        <f t="shared" si="2"/>
        <v>1996</v>
      </c>
      <c r="D26" s="15">
        <f>Indicators_Data_2011_update!AA25</f>
        <v>96538.918800000014</v>
      </c>
      <c r="E26">
        <f>NAICS_3D_pivot2!BA29</f>
        <v>96073.2</v>
      </c>
      <c r="G26" s="16">
        <f t="shared" si="3"/>
        <v>11.47796728505633</v>
      </c>
      <c r="H26" s="16">
        <f t="shared" si="12"/>
        <v>11.477701509648972</v>
      </c>
      <c r="I26" s="16">
        <f t="shared" si="0"/>
        <v>11.472865679894538</v>
      </c>
      <c r="X26">
        <f t="shared" si="4"/>
        <v>1996</v>
      </c>
      <c r="Y26" s="15">
        <f t="shared" si="5"/>
        <v>96564.57988036095</v>
      </c>
      <c r="Z26" s="15">
        <f t="shared" si="13"/>
        <v>96538.918800000014</v>
      </c>
      <c r="AL26">
        <f t="shared" si="6"/>
        <v>1996</v>
      </c>
      <c r="AM26" s="15">
        <f t="shared" si="14"/>
        <v>96538.918800000014</v>
      </c>
      <c r="AN26" s="15">
        <f>Indicators_Data_2011_update!AA25</f>
        <v>96538.918800000014</v>
      </c>
      <c r="AY26">
        <f t="shared" si="8"/>
        <v>1994</v>
      </c>
      <c r="AZ26" s="19">
        <f t="shared" si="9"/>
        <v>87693.559450000001</v>
      </c>
    </row>
    <row r="27" spans="3:52" x14ac:dyDescent="0.2">
      <c r="C27">
        <f t="shared" si="2"/>
        <v>1997</v>
      </c>
      <c r="D27" s="15">
        <f>Indicators_Data_2011_update!AA26</f>
        <v>100035.97355000001</v>
      </c>
      <c r="E27">
        <f>NAICS_3D_pivot2!BA30</f>
        <v>99533.3</v>
      </c>
      <c r="G27" s="16">
        <f t="shared" si="3"/>
        <v>11.512712206369518</v>
      </c>
      <c r="H27" s="16">
        <f t="shared" si="12"/>
        <v>11.513285135780928</v>
      </c>
      <c r="I27" s="16">
        <f t="shared" si="0"/>
        <v>11.508247540522879</v>
      </c>
      <c r="X27">
        <f t="shared" si="4"/>
        <v>1997</v>
      </c>
      <c r="Y27" s="15">
        <f t="shared" si="5"/>
        <v>99978.676413728812</v>
      </c>
      <c r="Z27" s="15">
        <f t="shared" si="13"/>
        <v>100035.97355000001</v>
      </c>
      <c r="AL27">
        <f t="shared" si="6"/>
        <v>1997</v>
      </c>
      <c r="AM27" s="15">
        <f t="shared" si="14"/>
        <v>100035.97355000001</v>
      </c>
      <c r="AN27" s="15">
        <f>Indicators_Data_2011_update!AA26</f>
        <v>100035.97355000001</v>
      </c>
      <c r="AY27">
        <f t="shared" si="8"/>
        <v>1995</v>
      </c>
      <c r="AZ27" s="19">
        <f t="shared" si="9"/>
        <v>90440.684000000008</v>
      </c>
    </row>
    <row r="28" spans="3:52" x14ac:dyDescent="0.2">
      <c r="C28">
        <f t="shared" si="2"/>
        <v>1998</v>
      </c>
      <c r="D28" s="15">
        <f>Indicators_Data_2011_update!AA27</f>
        <v>105699.74279999999</v>
      </c>
      <c r="E28">
        <f>NAICS_3D_pivot2!BA31</f>
        <v>105016.2</v>
      </c>
      <c r="G28" s="16">
        <f t="shared" si="3"/>
        <v>11.565369266517843</v>
      </c>
      <c r="H28" s="16">
        <f t="shared" si="12"/>
        <v>11.568357738553571</v>
      </c>
      <c r="I28" s="16">
        <f t="shared" si="0"/>
        <v>11.561869902953129</v>
      </c>
      <c r="X28">
        <f t="shared" si="4"/>
        <v>1998</v>
      </c>
      <c r="Y28" s="15">
        <f t="shared" si="5"/>
        <v>105384.33360498046</v>
      </c>
      <c r="Z28" s="15">
        <f t="shared" si="13"/>
        <v>105699.74279999999</v>
      </c>
      <c r="AL28">
        <f t="shared" si="6"/>
        <v>1998</v>
      </c>
      <c r="AM28" s="15">
        <f t="shared" si="14"/>
        <v>105699.74279999999</v>
      </c>
      <c r="AN28" s="15">
        <f>Indicators_Data_2011_update!AA27</f>
        <v>105699.74279999999</v>
      </c>
      <c r="AY28">
        <f t="shared" si="8"/>
        <v>1996</v>
      </c>
      <c r="AZ28" s="19">
        <f t="shared" si="9"/>
        <v>96538.918800000014</v>
      </c>
    </row>
    <row r="29" spans="3:52" x14ac:dyDescent="0.2">
      <c r="C29">
        <f t="shared" si="2"/>
        <v>1999</v>
      </c>
      <c r="D29" s="15">
        <f>Indicators_Data_2011_update!AA28</f>
        <v>107161.43309999999</v>
      </c>
      <c r="E29">
        <f>NAICS_3D_pivot2!BA32</f>
        <v>106613.5</v>
      </c>
      <c r="G29" s="16">
        <f t="shared" si="3"/>
        <v>11.580193040442703</v>
      </c>
      <c r="H29" s="16">
        <f t="shared" si="12"/>
        <v>11.582091697029368</v>
      </c>
      <c r="I29" s="16">
        <f t="shared" si="0"/>
        <v>11.576965424346536</v>
      </c>
      <c r="X29">
        <f t="shared" si="4"/>
        <v>1999</v>
      </c>
      <c r="Y29" s="15">
        <f t="shared" si="5"/>
        <v>106958.16336997802</v>
      </c>
      <c r="Z29" s="15">
        <f t="shared" si="13"/>
        <v>107161.43309999999</v>
      </c>
      <c r="AL29">
        <f t="shared" si="6"/>
        <v>1999</v>
      </c>
      <c r="AM29" s="15">
        <f t="shared" si="14"/>
        <v>107161.43309999999</v>
      </c>
      <c r="AN29" s="15">
        <f>Indicators_Data_2011_update!AA28</f>
        <v>107161.43309999999</v>
      </c>
      <c r="AY29">
        <f t="shared" si="8"/>
        <v>1997</v>
      </c>
      <c r="AZ29" s="19">
        <f t="shared" si="9"/>
        <v>100035.97355000001</v>
      </c>
    </row>
    <row r="30" spans="3:52" x14ac:dyDescent="0.2">
      <c r="C30">
        <f t="shared" si="2"/>
        <v>2000</v>
      </c>
      <c r="D30" s="15">
        <f>Indicators_Data_2011_update!AA29</f>
        <v>107167.04635</v>
      </c>
      <c r="E30">
        <f>NAICS_3D_pivot2!BA33</f>
        <v>106583.29999999999</v>
      </c>
      <c r="G30" s="16">
        <f t="shared" si="3"/>
        <v>11.579914834165548</v>
      </c>
      <c r="H30" s="16">
        <f t="shared" si="12"/>
        <v>11.58214407690922</v>
      </c>
      <c r="I30" s="16">
        <f t="shared" si="0"/>
        <v>11.576682118028598</v>
      </c>
      <c r="X30">
        <f t="shared" si="4"/>
        <v>2000</v>
      </c>
      <c r="Y30" s="15">
        <f t="shared" si="5"/>
        <v>106928.41107636484</v>
      </c>
      <c r="Z30" s="15">
        <f t="shared" si="13"/>
        <v>107167.04635</v>
      </c>
      <c r="AL30">
        <f t="shared" si="6"/>
        <v>2000</v>
      </c>
      <c r="AM30" s="15">
        <f t="shared" si="14"/>
        <v>107167.04635</v>
      </c>
      <c r="AN30" s="15">
        <f>Indicators_Data_2011_update!AA29</f>
        <v>107167.04635</v>
      </c>
      <c r="AY30">
        <f t="shared" si="8"/>
        <v>1998</v>
      </c>
      <c r="AZ30" s="19">
        <f t="shared" si="9"/>
        <v>105699.74279999999</v>
      </c>
    </row>
    <row r="31" spans="3:52" x14ac:dyDescent="0.2">
      <c r="C31">
        <f t="shared" si="2"/>
        <v>2001</v>
      </c>
      <c r="D31" s="15">
        <f>Indicators_Data_2011_update!AA30</f>
        <v>103897.88955000001</v>
      </c>
      <c r="E31">
        <f>NAICS_3D_pivot2!BA34</f>
        <v>102918.3</v>
      </c>
      <c r="G31" s="16">
        <f t="shared" si="3"/>
        <v>11.545553374460106</v>
      </c>
      <c r="H31" s="16">
        <f t="shared" si="12"/>
        <v>11.551163864561483</v>
      </c>
      <c r="I31" s="16">
        <f t="shared" si="0"/>
        <v>11.541690748575624</v>
      </c>
      <c r="X31">
        <f t="shared" si="4"/>
        <v>2001</v>
      </c>
      <c r="Y31" s="15">
        <f t="shared" si="5"/>
        <v>103316.60364332807</v>
      </c>
      <c r="Z31" s="15">
        <f t="shared" si="13"/>
        <v>103897.88955000001</v>
      </c>
      <c r="AL31">
        <f t="shared" si="6"/>
        <v>2001</v>
      </c>
      <c r="AM31" s="15">
        <f t="shared" si="14"/>
        <v>103897.88955000001</v>
      </c>
      <c r="AN31" s="15">
        <f>Indicators_Data_2011_update!AA30</f>
        <v>103897.88955000001</v>
      </c>
      <c r="AY31">
        <f t="shared" si="8"/>
        <v>1999</v>
      </c>
      <c r="AZ31" s="19">
        <f t="shared" si="9"/>
        <v>107161.43309999999</v>
      </c>
    </row>
    <row r="32" spans="3:52" x14ac:dyDescent="0.2">
      <c r="C32">
        <f t="shared" si="2"/>
        <v>2002</v>
      </c>
      <c r="D32" s="15">
        <f>Indicators_Data_2011_update!AA31</f>
        <v>103815.93610000002</v>
      </c>
      <c r="E32">
        <f>NAICS_3D_pivot2!BA35</f>
        <v>103281.40000000001</v>
      </c>
      <c r="G32" s="16">
        <f t="shared" si="3"/>
        <v>11.549011807164341</v>
      </c>
      <c r="H32" s="16">
        <f t="shared" si="12"/>
        <v>11.550374764904818</v>
      </c>
      <c r="I32" s="16">
        <f t="shared" si="0"/>
        <v>11.545212580812075</v>
      </c>
      <c r="X32">
        <f t="shared" si="4"/>
        <v>2002</v>
      </c>
      <c r="Y32" s="15">
        <f t="shared" si="5"/>
        <v>103674.53574954819</v>
      </c>
      <c r="Z32" s="15">
        <f t="shared" si="13"/>
        <v>103815.93610000002</v>
      </c>
      <c r="AL32">
        <f t="shared" si="6"/>
        <v>2002</v>
      </c>
      <c r="AM32" s="15">
        <f t="shared" si="14"/>
        <v>103815.93610000002</v>
      </c>
      <c r="AN32" s="15">
        <f>Indicators_Data_2011_update!AA31</f>
        <v>103815.93610000002</v>
      </c>
      <c r="AY32">
        <f t="shared" si="8"/>
        <v>2000</v>
      </c>
      <c r="AZ32" s="19">
        <f t="shared" si="9"/>
        <v>107167.04635</v>
      </c>
    </row>
    <row r="33" spans="3:52" x14ac:dyDescent="0.2">
      <c r="C33">
        <f t="shared" si="2"/>
        <v>2003</v>
      </c>
      <c r="D33" s="15">
        <f>Indicators_Data_2011_update!AA32</f>
        <v>105340.49479999999</v>
      </c>
      <c r="E33">
        <f>NAICS_3D_pivot2!BA36</f>
        <v>104704.79999999999</v>
      </c>
      <c r="G33" s="16">
        <f t="shared" si="3"/>
        <v>11.562453064083114</v>
      </c>
      <c r="H33" s="16">
        <f t="shared" si="12"/>
        <v>11.564953190197414</v>
      </c>
      <c r="I33" s="16">
        <f t="shared" si="0"/>
        <v>11.558900241079971</v>
      </c>
      <c r="X33">
        <f t="shared" si="4"/>
        <v>2003</v>
      </c>
      <c r="Y33" s="15">
        <f t="shared" si="5"/>
        <v>105077.45922612234</v>
      </c>
      <c r="Z33" s="15">
        <f t="shared" si="13"/>
        <v>105340.49479999999</v>
      </c>
      <c r="AL33">
        <f t="shared" si="6"/>
        <v>2003</v>
      </c>
      <c r="AM33" s="15">
        <f t="shared" si="14"/>
        <v>105340.49479999999</v>
      </c>
      <c r="AN33" s="15">
        <f>Indicators_Data_2011_update!AA32</f>
        <v>105340.49479999999</v>
      </c>
      <c r="AY33">
        <f t="shared" si="8"/>
        <v>2001</v>
      </c>
      <c r="AZ33" s="19">
        <f t="shared" si="9"/>
        <v>103897.88955000001</v>
      </c>
    </row>
    <row r="34" spans="3:52" x14ac:dyDescent="0.2">
      <c r="C34">
        <f t="shared" si="2"/>
        <v>2004</v>
      </c>
      <c r="D34" s="15">
        <f>Indicators_Data_2011_update!AA33</f>
        <v>108447.99</v>
      </c>
      <c r="E34">
        <f>NAICS_3D_pivot2!BA37</f>
        <v>108230.5</v>
      </c>
      <c r="G34" s="16">
        <f t="shared" si="3"/>
        <v>11.594975123960374</v>
      </c>
      <c r="H34" s="16">
        <f t="shared" si="12"/>
        <v>11.594025982196682</v>
      </c>
      <c r="I34" s="16">
        <f t="shared" si="0"/>
        <v>11.592018491069707</v>
      </c>
      <c r="X34">
        <f t="shared" si="4"/>
        <v>2004</v>
      </c>
      <c r="Y34" s="15">
        <f t="shared" si="5"/>
        <v>108550.97138073106</v>
      </c>
      <c r="Z34" s="15">
        <f t="shared" si="13"/>
        <v>108447.99</v>
      </c>
      <c r="AL34">
        <f t="shared" si="6"/>
        <v>2004</v>
      </c>
      <c r="AM34" s="15">
        <f t="shared" si="14"/>
        <v>108447.99</v>
      </c>
      <c r="AN34" s="15">
        <f>Indicators_Data_2011_update!AA33</f>
        <v>108447.99</v>
      </c>
      <c r="AY34">
        <f t="shared" si="8"/>
        <v>2002</v>
      </c>
      <c r="AZ34" s="19">
        <f t="shared" si="9"/>
        <v>103815.93610000002</v>
      </c>
    </row>
    <row r="35" spans="3:52" x14ac:dyDescent="0.2">
      <c r="C35">
        <f t="shared" si="2"/>
        <v>2005</v>
      </c>
      <c r="D35" s="15">
        <f>Indicators_Data_2011_update!AA34</f>
        <v>112265</v>
      </c>
      <c r="E35">
        <f>NAICS_3D_pivot2!BA38</f>
        <v>112265</v>
      </c>
      <c r="G35" s="16">
        <f t="shared" si="3"/>
        <v>11.630915210922758</v>
      </c>
      <c r="H35" s="16">
        <f t="shared" si="12"/>
        <v>11.628617426966301</v>
      </c>
      <c r="I35" s="16">
        <f t="shared" si="0"/>
        <v>11.628617426966301</v>
      </c>
      <c r="X35">
        <f t="shared" si="4"/>
        <v>2005</v>
      </c>
      <c r="Y35" s="15">
        <f t="shared" si="5"/>
        <v>112523.25731199658</v>
      </c>
      <c r="Z35" s="15">
        <f t="shared" si="13"/>
        <v>112265</v>
      </c>
      <c r="AL35">
        <f t="shared" si="6"/>
        <v>2005</v>
      </c>
      <c r="AM35" s="15">
        <f t="shared" si="14"/>
        <v>112265</v>
      </c>
      <c r="AN35" s="15">
        <f>Indicators_Data_2011_update!AA34</f>
        <v>112265</v>
      </c>
      <c r="AY35">
        <f t="shared" si="8"/>
        <v>2003</v>
      </c>
      <c r="AZ35" s="19">
        <f t="shared" si="9"/>
        <v>105340.49479999999</v>
      </c>
    </row>
    <row r="36" spans="3:52" x14ac:dyDescent="0.2">
      <c r="C36">
        <f t="shared" si="2"/>
        <v>2006</v>
      </c>
      <c r="D36" s="15">
        <f>Indicators_Data_2011_update!AA35</f>
        <v>114664.10305000001</v>
      </c>
      <c r="E36">
        <f>NAICS_3D_pivot2!BA39</f>
        <v>115300.3</v>
      </c>
      <c r="G36" s="16">
        <f t="shared" si="3"/>
        <v>11.657112840625668</v>
      </c>
      <c r="H36" s="16">
        <f t="shared" si="12"/>
        <v>11.649762290315408</v>
      </c>
      <c r="I36" s="16">
        <f t="shared" si="0"/>
        <v>11.655295308161831</v>
      </c>
      <c r="X36">
        <f t="shared" si="4"/>
        <v>2006</v>
      </c>
      <c r="Y36" s="15">
        <f t="shared" si="5"/>
        <v>115510.05259667525</v>
      </c>
      <c r="Z36" s="15">
        <f t="shared" si="13"/>
        <v>114664.10305000001</v>
      </c>
      <c r="AL36">
        <f t="shared" si="6"/>
        <v>2006</v>
      </c>
      <c r="AM36" s="15">
        <f t="shared" si="14"/>
        <v>114664.10305000001</v>
      </c>
      <c r="AN36" s="15">
        <f>Indicators_Data_2011_update!AA35</f>
        <v>114664.10305000001</v>
      </c>
      <c r="AY36">
        <f t="shared" si="8"/>
        <v>2004</v>
      </c>
      <c r="AZ36" s="19">
        <f t="shared" si="9"/>
        <v>108447.99</v>
      </c>
    </row>
    <row r="37" spans="3:52" x14ac:dyDescent="0.2">
      <c r="C37">
        <f t="shared" si="2"/>
        <v>2007</v>
      </c>
      <c r="D37" s="15">
        <f>Indicators_Data_2011_update!AA36</f>
        <v>113673.92574999999</v>
      </c>
      <c r="E37">
        <f>NAICS_3D_pivot2!BA40</f>
        <v>106085.4</v>
      </c>
      <c r="G37" s="16">
        <f t="shared" si="3"/>
        <v>11.575316717310166</v>
      </c>
      <c r="H37" s="16">
        <f t="shared" si="12"/>
        <v>11.641089328461621</v>
      </c>
      <c r="I37" s="16">
        <f t="shared" si="0"/>
        <v>11.571999709101451</v>
      </c>
      <c r="X37">
        <f t="shared" si="4"/>
        <v>2007</v>
      </c>
      <c r="Y37" s="15">
        <f t="shared" si="5"/>
        <v>106437.87039304586</v>
      </c>
      <c r="Z37" s="15">
        <f t="shared" si="13"/>
        <v>113673.92574999999</v>
      </c>
      <c r="AL37">
        <f t="shared" si="6"/>
        <v>2007</v>
      </c>
      <c r="AM37" s="15">
        <f t="shared" si="14"/>
        <v>113673.92574999999</v>
      </c>
      <c r="AN37" s="15">
        <f>Indicators_Data_2011_update!AA36</f>
        <v>113673.92574999999</v>
      </c>
      <c r="AY37">
        <f t="shared" si="8"/>
        <v>2005</v>
      </c>
      <c r="AZ37" s="19">
        <f t="shared" si="9"/>
        <v>112265</v>
      </c>
    </row>
    <row r="38" spans="3:52" x14ac:dyDescent="0.2">
      <c r="C38">
        <f t="shared" si="2"/>
        <v>2008</v>
      </c>
      <c r="D38" s="15">
        <f>Indicators_Data_2011_update!AA37</f>
        <v>99535.27165000001</v>
      </c>
      <c r="E38">
        <f>NAICS_3D_pivot2!BA41</f>
        <v>94871.8</v>
      </c>
      <c r="G38" s="16">
        <f t="shared" si="3"/>
        <v>11.465609924209927</v>
      </c>
      <c r="H38" s="16">
        <f t="shared" si="12"/>
        <v>11.508267349275046</v>
      </c>
      <c r="I38" s="16">
        <f t="shared" si="0"/>
        <v>11.460281785538859</v>
      </c>
      <c r="X38">
        <f t="shared" si="4"/>
        <v>2008</v>
      </c>
      <c r="Y38" s="15">
        <f t="shared" si="5"/>
        <v>95378.639161986532</v>
      </c>
      <c r="Z38" s="15">
        <f t="shared" si="13"/>
        <v>99535.27165000001</v>
      </c>
      <c r="AL38">
        <f t="shared" si="6"/>
        <v>2008</v>
      </c>
      <c r="AM38" s="15">
        <f t="shared" si="14"/>
        <v>99535.27165000001</v>
      </c>
      <c r="AN38" s="15">
        <f>Indicators_Data_2011_update!AA37</f>
        <v>99535.27165000001</v>
      </c>
      <c r="AY38">
        <f t="shared" si="8"/>
        <v>2006</v>
      </c>
      <c r="AZ38" s="19">
        <f t="shared" si="9"/>
        <v>114664.10305000001</v>
      </c>
    </row>
    <row r="39" spans="3:52" x14ac:dyDescent="0.2">
      <c r="C39">
        <f t="shared" si="2"/>
        <v>2009</v>
      </c>
      <c r="D39" s="15">
        <f>Indicators_Data_2011_update!AA38</f>
        <v>75220.917950000003</v>
      </c>
      <c r="E39">
        <f>NAICS_3D_pivot2!BA42</f>
        <v>80649.100000000006</v>
      </c>
      <c r="G39" s="16">
        <f t="shared" si="3"/>
        <v>11.30611490449796</v>
      </c>
      <c r="H39" s="16">
        <f t="shared" si="12"/>
        <v>11.228184635486159</v>
      </c>
      <c r="I39" s="16">
        <f t="shared" si="0"/>
        <v>11.297862924160649</v>
      </c>
      <c r="X39">
        <f t="shared" si="4"/>
        <v>2009</v>
      </c>
      <c r="Y39" s="15">
        <f t="shared" si="5"/>
        <v>81317.368263557655</v>
      </c>
      <c r="Z39" s="15">
        <f t="shared" si="13"/>
        <v>75220.917950000003</v>
      </c>
      <c r="AL39">
        <f t="shared" si="6"/>
        <v>2009</v>
      </c>
      <c r="AM39" s="15">
        <f t="shared" si="14"/>
        <v>75220.917950000003</v>
      </c>
      <c r="AN39" s="15">
        <f>Indicators_Data_2011_update!AA38</f>
        <v>75220.917950000003</v>
      </c>
      <c r="AY39">
        <f t="shared" si="8"/>
        <v>2007</v>
      </c>
      <c r="AZ39" s="19">
        <f t="shared" si="9"/>
        <v>113673.92574999999</v>
      </c>
    </row>
    <row r="40" spans="3:52" x14ac:dyDescent="0.2">
      <c r="C40">
        <f t="shared" si="2"/>
        <v>2010</v>
      </c>
      <c r="D40" s="15">
        <f>Indicators_Data_2011_update!AA39</f>
        <v>78097.147249999995</v>
      </c>
      <c r="E40">
        <f>NAICS_3D_pivot2!BA43</f>
        <v>90718.700000000012</v>
      </c>
      <c r="G40" s="16">
        <f t="shared" si="3"/>
        <v>11.421652744937084</v>
      </c>
      <c r="H40" s="16">
        <f t="shared" si="12"/>
        <v>11.26570880827205</v>
      </c>
      <c r="I40" s="16">
        <f t="shared" si="0"/>
        <v>11.415518789052911</v>
      </c>
      <c r="X40">
        <f t="shared" si="4"/>
        <v>2010</v>
      </c>
      <c r="Y40" s="15">
        <f t="shared" si="5"/>
        <v>91276.874662920338</v>
      </c>
      <c r="Z40" s="15">
        <f t="shared" si="13"/>
        <v>78097.147249999995</v>
      </c>
      <c r="AL40">
        <f t="shared" si="6"/>
        <v>2010</v>
      </c>
      <c r="AM40" s="15">
        <f t="shared" si="14"/>
        <v>78097.147249999995</v>
      </c>
      <c r="AN40" s="15">
        <f>Indicators_Data_2011_update!AA39</f>
        <v>78097.147249999995</v>
      </c>
      <c r="AY40">
        <f t="shared" si="8"/>
        <v>2008</v>
      </c>
      <c r="AZ40" s="19">
        <f t="shared" si="9"/>
        <v>99535.27165000001</v>
      </c>
    </row>
    <row r="41" spans="3:52" x14ac:dyDescent="0.2">
      <c r="C41">
        <f t="shared" si="2"/>
        <v>2011</v>
      </c>
      <c r="D41" s="15">
        <f>Indicators_Data_2011_update!AA40</f>
        <v>80458.080200000011</v>
      </c>
      <c r="E41">
        <f>NAICS_3D_pivot2!BA44</f>
        <v>0</v>
      </c>
      <c r="G41" s="16" t="e">
        <f t="shared" ref="G41" si="15">$L$3+$K$3*I41</f>
        <v>#NUM!</v>
      </c>
      <c r="H41" s="16">
        <f t="shared" ref="H41" si="16">LN(D41)</f>
        <v>11.295491584915862</v>
      </c>
      <c r="I41" s="16" t="e">
        <f t="shared" ref="I41" si="17">LN(E41)</f>
        <v>#NUM!</v>
      </c>
      <c r="X41">
        <f t="shared" ref="X41" si="18">C41</f>
        <v>2011</v>
      </c>
      <c r="Y41" s="15" t="e">
        <f t="shared" ref="Y41" si="19">EXP(G41)</f>
        <v>#NUM!</v>
      </c>
      <c r="Z41" s="15">
        <f t="shared" ref="Z41" si="20">D41</f>
        <v>80458.080200000011</v>
      </c>
      <c r="AL41">
        <f t="shared" ref="AL41" si="21">X41</f>
        <v>2011</v>
      </c>
      <c r="AM41" s="15">
        <f t="shared" ref="AM41" si="22">D41</f>
        <v>80458.080200000011</v>
      </c>
      <c r="AN41" s="15">
        <f>Indicators_Data_2011_update!AA40</f>
        <v>80458.080200000011</v>
      </c>
      <c r="AY41">
        <f t="shared" si="8"/>
        <v>2009</v>
      </c>
      <c r="AZ41" s="19">
        <f t="shared" si="9"/>
        <v>75220.917950000003</v>
      </c>
    </row>
    <row r="42" spans="3:52" x14ac:dyDescent="0.2">
      <c r="Y42" s="15"/>
      <c r="Z42" s="15"/>
      <c r="AY42">
        <f t="shared" si="8"/>
        <v>2010</v>
      </c>
      <c r="AZ42" s="19">
        <f t="shared" si="9"/>
        <v>78097.147249999995</v>
      </c>
    </row>
    <row r="43" spans="3:52" x14ac:dyDescent="0.2">
      <c r="AY43">
        <f t="shared" si="8"/>
        <v>2011</v>
      </c>
      <c r="AZ43" s="19">
        <f t="shared" ref="AZ43" si="23">AM41</f>
        <v>80458.080200000011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C1:BG43"/>
  <sheetViews>
    <sheetView topLeftCell="AN2" workbookViewId="0">
      <selection activeCell="AY42" sqref="AY42:AZ43"/>
    </sheetView>
  </sheetViews>
  <sheetFormatPr defaultRowHeight="12.75" x14ac:dyDescent="0.2"/>
  <cols>
    <col min="38" max="38" width="11.140625" customWidth="1"/>
    <col min="52" max="52" width="11" customWidth="1"/>
  </cols>
  <sheetData>
    <row r="1" spans="3:59" ht="13.5" thickBot="1" x14ac:dyDescent="0.25">
      <c r="C1" s="17"/>
      <c r="D1" s="17" t="s">
        <v>491</v>
      </c>
      <c r="E1" s="17" t="s">
        <v>492</v>
      </c>
      <c r="G1" s="17" t="s">
        <v>495</v>
      </c>
      <c r="H1" s="17" t="s">
        <v>493</v>
      </c>
      <c r="I1" s="17" t="s">
        <v>494</v>
      </c>
      <c r="K1" s="17" t="s">
        <v>498</v>
      </c>
      <c r="L1" s="17"/>
      <c r="X1" s="17"/>
      <c r="Y1" s="17" t="s">
        <v>496</v>
      </c>
      <c r="Z1" s="17" t="s">
        <v>497</v>
      </c>
      <c r="AM1" s="17" t="s">
        <v>503</v>
      </c>
      <c r="AN1" s="17" t="s">
        <v>502</v>
      </c>
      <c r="AZ1" t="s">
        <v>511</v>
      </c>
      <c r="BC1" t="s">
        <v>2677</v>
      </c>
    </row>
    <row r="2" spans="3:59" x14ac:dyDescent="0.2">
      <c r="C2">
        <f>1972</f>
        <v>1972</v>
      </c>
      <c r="D2" s="15"/>
      <c r="E2">
        <f>NAICS_3D_pivot2!BB5</f>
        <v>219491.8</v>
      </c>
      <c r="G2" s="16">
        <f>$L$3+$K$3*I2</f>
        <v>12.313234769405735</v>
      </c>
      <c r="H2" s="16"/>
      <c r="I2" s="16">
        <f t="shared" ref="I2:I40" si="0">LN(E2)</f>
        <v>12.29907015316857</v>
      </c>
      <c r="K2" t="s">
        <v>499</v>
      </c>
      <c r="L2" t="s">
        <v>500</v>
      </c>
      <c r="M2" t="s">
        <v>2688</v>
      </c>
      <c r="X2">
        <f>C2</f>
        <v>1972</v>
      </c>
      <c r="Y2" s="15">
        <f>EXP(G2)</f>
        <v>222622.94046419265</v>
      </c>
      <c r="Z2" s="15"/>
      <c r="AL2">
        <f>X2</f>
        <v>1972</v>
      </c>
      <c r="AM2" s="15">
        <f t="shared" ref="AM2:AM16" si="1">Y2*$AK$17</f>
        <v>219399.66361372464</v>
      </c>
      <c r="AY2">
        <v>1970</v>
      </c>
      <c r="AZ2" s="19">
        <f>BF6*AM$2</f>
        <v>207750.12395281892</v>
      </c>
    </row>
    <row r="3" spans="3:59" x14ac:dyDescent="0.2">
      <c r="C3">
        <f t="shared" ref="C3:C41" si="2">C2+1</f>
        <v>1973</v>
      </c>
      <c r="D3" s="15"/>
      <c r="E3">
        <f>NAICS_3D_pivot2!BB6</f>
        <v>258065.30000000002</v>
      </c>
      <c r="G3" s="16">
        <f t="shared" ref="G3:G40" si="3">$L$3+$K$3*I3</f>
        <v>12.478068428826665</v>
      </c>
      <c r="H3" s="16"/>
      <c r="I3" s="16">
        <f t="shared" si="0"/>
        <v>12.46096793265435</v>
      </c>
      <c r="K3" s="14">
        <f t="array" ref="K3:L7">LINEST(H17:H38,I17:I38,1,1)</f>
        <v>1.0181341581365362</v>
      </c>
      <c r="L3" s="14">
        <v>-0.20886866685274619</v>
      </c>
      <c r="X3">
        <f t="shared" ref="X3:X40" si="4">C3</f>
        <v>1973</v>
      </c>
      <c r="Y3" s="15">
        <f t="shared" ref="Y3:Y40" si="5">EXP(G3)</f>
        <v>262516.29330651276</v>
      </c>
      <c r="Z3" s="15"/>
      <c r="AL3">
        <f t="shared" ref="AL3:AL40" si="6">X3</f>
        <v>1973</v>
      </c>
      <c r="AM3" s="15">
        <f t="shared" si="1"/>
        <v>258715.4150622437</v>
      </c>
      <c r="AY3">
        <f>AY2+1</f>
        <v>1971</v>
      </c>
      <c r="AZ3" s="19">
        <f t="shared" ref="AZ3:AZ4" si="7">BF7*AM$2</f>
        <v>196100.58429191317</v>
      </c>
      <c r="BC3" t="s">
        <v>2678</v>
      </c>
      <c r="BE3" t="s">
        <v>507</v>
      </c>
    </row>
    <row r="4" spans="3:59" x14ac:dyDescent="0.2">
      <c r="C4">
        <f t="shared" si="2"/>
        <v>1974</v>
      </c>
      <c r="D4" s="15"/>
      <c r="E4">
        <f>NAICS_3D_pivot2!BB7</f>
        <v>260470.09999999998</v>
      </c>
      <c r="G4" s="16">
        <f t="shared" si="3"/>
        <v>12.487512052452814</v>
      </c>
      <c r="H4" s="16"/>
      <c r="I4" s="16">
        <f t="shared" si="0"/>
        <v>12.470243354317281</v>
      </c>
      <c r="K4">
        <v>8.671491886150938E-2</v>
      </c>
      <c r="L4">
        <v>1.0534020180235277</v>
      </c>
      <c r="X4">
        <f t="shared" si="4"/>
        <v>1974</v>
      </c>
      <c r="Y4" s="15">
        <f t="shared" si="5"/>
        <v>265007.14117959858</v>
      </c>
      <c r="Z4" s="15"/>
      <c r="AL4">
        <f t="shared" si="6"/>
        <v>1974</v>
      </c>
      <c r="AM4" s="15">
        <f t="shared" si="1"/>
        <v>261170.19885194884</v>
      </c>
      <c r="AY4">
        <f t="shared" ref="AY4:AY43" si="8">AY3+1</f>
        <v>1972</v>
      </c>
      <c r="AZ4" s="19">
        <f t="shared" si="7"/>
        <v>219399.66361372464</v>
      </c>
      <c r="BB4" t="s">
        <v>508</v>
      </c>
      <c r="BC4">
        <v>23190</v>
      </c>
      <c r="BE4">
        <f>SUM(BC4:BD4)</f>
        <v>23190</v>
      </c>
      <c r="BG4" t="s">
        <v>519</v>
      </c>
    </row>
    <row r="5" spans="3:59" x14ac:dyDescent="0.2">
      <c r="C5">
        <f t="shared" si="2"/>
        <v>1975</v>
      </c>
      <c r="D5" s="15"/>
      <c r="E5">
        <f>NAICS_3D_pivot2!BB8</f>
        <v>200166.9</v>
      </c>
      <c r="G5" s="16">
        <f t="shared" si="3"/>
        <v>12.219400108900237</v>
      </c>
      <c r="H5" s="16"/>
      <c r="I5" s="16">
        <f t="shared" si="0"/>
        <v>12.20690679752864</v>
      </c>
      <c r="K5">
        <v>0.8733014092131095</v>
      </c>
      <c r="L5">
        <v>2.7056015753816956E-2</v>
      </c>
      <c r="X5">
        <f t="shared" si="4"/>
        <v>1975</v>
      </c>
      <c r="Y5" s="15">
        <f t="shared" si="5"/>
        <v>202683.33397365068</v>
      </c>
      <c r="Z5" s="15"/>
      <c r="AL5">
        <f t="shared" si="6"/>
        <v>1975</v>
      </c>
      <c r="AM5" s="15">
        <f t="shared" si="1"/>
        <v>199748.75545712071</v>
      </c>
      <c r="AY5">
        <f t="shared" si="8"/>
        <v>1973</v>
      </c>
      <c r="AZ5" s="19">
        <f>AM3</f>
        <v>258715.4150622437</v>
      </c>
      <c r="BB5" t="s">
        <v>510</v>
      </c>
      <c r="BC5">
        <v>1</v>
      </c>
    </row>
    <row r="6" spans="3:59" x14ac:dyDescent="0.2">
      <c r="C6">
        <f t="shared" si="2"/>
        <v>1976</v>
      </c>
      <c r="D6" s="15"/>
      <c r="E6">
        <f>NAICS_3D_pivot2!BB9</f>
        <v>216848.5</v>
      </c>
      <c r="G6" s="16">
        <f t="shared" si="3"/>
        <v>12.300899136222709</v>
      </c>
      <c r="H6" s="16"/>
      <c r="I6" s="16">
        <f t="shared" si="0"/>
        <v>12.286954232015701</v>
      </c>
      <c r="K6">
        <v>137.85495225941682</v>
      </c>
      <c r="L6">
        <v>20</v>
      </c>
      <c r="X6">
        <f t="shared" si="4"/>
        <v>1976</v>
      </c>
      <c r="Y6" s="15">
        <f t="shared" si="5"/>
        <v>219893.61412632477</v>
      </c>
      <c r="Z6" s="15"/>
      <c r="AL6">
        <f t="shared" si="6"/>
        <v>1976</v>
      </c>
      <c r="AM6" s="15">
        <f t="shared" si="1"/>
        <v>216709.85420247662</v>
      </c>
      <c r="AY6">
        <f t="shared" si="8"/>
        <v>1974</v>
      </c>
      <c r="AZ6" s="19">
        <f t="shared" ref="AZ6:AZ42" si="9">AM4</f>
        <v>261170.19885194884</v>
      </c>
      <c r="BB6">
        <v>1970</v>
      </c>
      <c r="BC6">
        <v>107</v>
      </c>
      <c r="BE6" s="18">
        <f>BC$5*BC6+BD$5*BD6</f>
        <v>107</v>
      </c>
      <c r="BF6" s="16">
        <f>BE6/BE$8</f>
        <v>0.94690265486725667</v>
      </c>
      <c r="BG6" t="s">
        <v>512</v>
      </c>
    </row>
    <row r="7" spans="3:59" x14ac:dyDescent="0.2">
      <c r="C7">
        <f t="shared" si="2"/>
        <v>1977</v>
      </c>
      <c r="D7" s="15"/>
      <c r="E7">
        <f>NAICS_3D_pivot2!BB10</f>
        <v>220921.09999999998</v>
      </c>
      <c r="G7" s="16">
        <f t="shared" si="3"/>
        <v>12.319843223705019</v>
      </c>
      <c r="H7" s="16"/>
      <c r="I7" s="16">
        <f t="shared" si="0"/>
        <v>12.30556090318071</v>
      </c>
      <c r="K7">
        <v>0.10091368340319785</v>
      </c>
      <c r="L7">
        <v>1.4640559769415824E-2</v>
      </c>
      <c r="X7">
        <f t="shared" si="4"/>
        <v>1977</v>
      </c>
      <c r="Y7" s="15">
        <f t="shared" si="5"/>
        <v>224099.00587578086</v>
      </c>
      <c r="Z7" s="15"/>
      <c r="AL7">
        <f t="shared" si="6"/>
        <v>1977</v>
      </c>
      <c r="AM7" s="15">
        <f t="shared" si="1"/>
        <v>220854.35760931668</v>
      </c>
      <c r="AN7" s="15">
        <f>Indicators_Data_2011_update!AB6</f>
        <v>253483.75928999999</v>
      </c>
      <c r="AY7">
        <f t="shared" si="8"/>
        <v>1975</v>
      </c>
      <c r="AZ7" s="19">
        <f t="shared" si="9"/>
        <v>199748.75545712071</v>
      </c>
      <c r="BB7">
        <v>1971</v>
      </c>
      <c r="BC7">
        <v>101</v>
      </c>
      <c r="BE7" s="18">
        <f t="shared" ref="BE7:BE8" si="10">BC$5*BC7+BD$5*BD7</f>
        <v>101</v>
      </c>
      <c r="BF7" s="16">
        <f t="shared" ref="BF7:BF8" si="11">BE7/BE$8</f>
        <v>0.89380530973451322</v>
      </c>
    </row>
    <row r="8" spans="3:59" x14ac:dyDescent="0.2">
      <c r="C8">
        <f t="shared" si="2"/>
        <v>1978</v>
      </c>
      <c r="D8" s="15"/>
      <c r="E8">
        <f>NAICS_3D_pivot2!BB11</f>
        <v>233562.99999999997</v>
      </c>
      <c r="G8" s="16">
        <f t="shared" si="3"/>
        <v>12.376498544926553</v>
      </c>
      <c r="H8" s="16"/>
      <c r="I8" s="16">
        <f t="shared" si="0"/>
        <v>12.361207126980164</v>
      </c>
      <c r="X8">
        <f t="shared" si="4"/>
        <v>1978</v>
      </c>
      <c r="Y8" s="15">
        <f t="shared" si="5"/>
        <v>237161.95589154615</v>
      </c>
      <c r="Z8" s="15"/>
      <c r="AL8">
        <f t="shared" si="6"/>
        <v>1978</v>
      </c>
      <c r="AM8" s="15">
        <f t="shared" si="1"/>
        <v>233728.17390734004</v>
      </c>
      <c r="AN8" s="15">
        <f>Indicators_Data_2011_update!AB7</f>
        <v>279227.68514999998</v>
      </c>
      <c r="AY8">
        <f t="shared" si="8"/>
        <v>1976</v>
      </c>
      <c r="AZ8" s="19">
        <f t="shared" si="9"/>
        <v>216709.85420247662</v>
      </c>
      <c r="BB8">
        <v>1972</v>
      </c>
      <c r="BC8">
        <v>113</v>
      </c>
      <c r="BE8" s="18">
        <f t="shared" si="10"/>
        <v>113</v>
      </c>
      <c r="BF8" s="16">
        <f t="shared" si="11"/>
        <v>1</v>
      </c>
    </row>
    <row r="9" spans="3:59" x14ac:dyDescent="0.2">
      <c r="C9">
        <f t="shared" si="2"/>
        <v>1979</v>
      </c>
      <c r="D9" s="15"/>
      <c r="E9">
        <f>NAICS_3D_pivot2!BB12</f>
        <v>237616.60000000003</v>
      </c>
      <c r="G9" s="16">
        <f t="shared" si="3"/>
        <v>12.394017174544782</v>
      </c>
      <c r="H9" s="16"/>
      <c r="I9" s="16">
        <f t="shared" si="0"/>
        <v>12.378413729350024</v>
      </c>
      <c r="X9">
        <f t="shared" si="4"/>
        <v>1979</v>
      </c>
      <c r="Y9" s="15">
        <f t="shared" si="5"/>
        <v>241353.31459240048</v>
      </c>
      <c r="Z9" s="15"/>
      <c r="AL9">
        <f t="shared" si="6"/>
        <v>1979</v>
      </c>
      <c r="AM9" s="15">
        <f t="shared" si="1"/>
        <v>237858.84744500183</v>
      </c>
      <c r="AN9" s="15">
        <f>Indicators_Data_2011_update!AB8</f>
        <v>276905.06099999999</v>
      </c>
      <c r="AY9">
        <f t="shared" si="8"/>
        <v>1977</v>
      </c>
      <c r="AZ9" s="19">
        <f t="shared" si="9"/>
        <v>220854.35760931668</v>
      </c>
    </row>
    <row r="10" spans="3:59" x14ac:dyDescent="0.2">
      <c r="C10">
        <f t="shared" si="2"/>
        <v>1980</v>
      </c>
      <c r="D10" s="15"/>
      <c r="E10">
        <f>NAICS_3D_pivot2!BB13</f>
        <v>211437.1</v>
      </c>
      <c r="G10" s="16">
        <f t="shared" si="3"/>
        <v>12.275169462383063</v>
      </c>
      <c r="H10" s="16"/>
      <c r="I10" s="16">
        <f t="shared" si="0"/>
        <v>12.261682833709274</v>
      </c>
      <c r="X10">
        <f t="shared" si="4"/>
        <v>1980</v>
      </c>
      <c r="Y10" s="15">
        <f t="shared" si="5"/>
        <v>214307.98945038105</v>
      </c>
      <c r="Z10" s="15"/>
      <c r="AL10">
        <f t="shared" si="6"/>
        <v>1980</v>
      </c>
      <c r="AM10" s="15">
        <f t="shared" si="1"/>
        <v>211205.10176133417</v>
      </c>
      <c r="AN10" s="15">
        <f>Indicators_Data_2011_update!AB9</f>
        <v>258637.77288000003</v>
      </c>
      <c r="AY10">
        <f t="shared" si="8"/>
        <v>1978</v>
      </c>
      <c r="AZ10" s="19">
        <f t="shared" si="9"/>
        <v>233728.17390734004</v>
      </c>
    </row>
    <row r="11" spans="3:59" x14ac:dyDescent="0.2">
      <c r="C11">
        <f t="shared" si="2"/>
        <v>1981</v>
      </c>
      <c r="D11" s="15"/>
      <c r="E11">
        <f>NAICS_3D_pivot2!BB14</f>
        <v>208719.9</v>
      </c>
      <c r="G11" s="16">
        <f t="shared" si="3"/>
        <v>12.262000515045278</v>
      </c>
      <c r="H11" s="16"/>
      <c r="I11" s="16">
        <f t="shared" si="0"/>
        <v>12.248748440699725</v>
      </c>
      <c r="X11">
        <f t="shared" si="4"/>
        <v>1981</v>
      </c>
      <c r="Y11" s="15">
        <f t="shared" si="5"/>
        <v>211504.28029080617</v>
      </c>
      <c r="Z11" s="15"/>
      <c r="AL11">
        <f t="shared" si="6"/>
        <v>1981</v>
      </c>
      <c r="AM11" s="15">
        <f t="shared" si="1"/>
        <v>208441.98649028965</v>
      </c>
      <c r="AN11" s="15">
        <f>Indicators_Data_2011_update!AB10</f>
        <v>268294.25874000002</v>
      </c>
      <c r="AY11">
        <f t="shared" si="8"/>
        <v>1979</v>
      </c>
      <c r="AZ11" s="19">
        <f t="shared" si="9"/>
        <v>237858.84744500183</v>
      </c>
    </row>
    <row r="12" spans="3:59" x14ac:dyDescent="0.2">
      <c r="C12">
        <f t="shared" si="2"/>
        <v>1982</v>
      </c>
      <c r="D12" s="15"/>
      <c r="E12">
        <f>NAICS_3D_pivot2!BB15</f>
        <v>152404.79999999999</v>
      </c>
      <c r="G12" s="16">
        <f t="shared" si="3"/>
        <v>11.941845151303493</v>
      </c>
      <c r="H12" s="16"/>
      <c r="I12" s="16">
        <f t="shared" si="0"/>
        <v>11.934295417801684</v>
      </c>
      <c r="X12">
        <f t="shared" si="4"/>
        <v>1982</v>
      </c>
      <c r="Y12" s="15">
        <f t="shared" si="5"/>
        <v>153559.7699962781</v>
      </c>
      <c r="Z12" s="15"/>
      <c r="AL12">
        <f t="shared" si="6"/>
        <v>1982</v>
      </c>
      <c r="AM12" s="15">
        <f t="shared" si="1"/>
        <v>151336.4337544688</v>
      </c>
      <c r="AN12" s="15">
        <f>Indicators_Data_2011_update!AB11</f>
        <v>188192.88404999996</v>
      </c>
      <c r="AY12">
        <f t="shared" si="8"/>
        <v>1980</v>
      </c>
      <c r="AZ12" s="19">
        <f t="shared" si="9"/>
        <v>211205.10176133417</v>
      </c>
    </row>
    <row r="13" spans="3:59" x14ac:dyDescent="0.2">
      <c r="C13">
        <f t="shared" si="2"/>
        <v>1983</v>
      </c>
      <c r="D13" s="15"/>
      <c r="E13">
        <f>NAICS_3D_pivot2!BB16</f>
        <v>154772.19999999998</v>
      </c>
      <c r="G13" s="16">
        <f t="shared" si="3"/>
        <v>11.957538894845264</v>
      </c>
      <c r="H13" s="16"/>
      <c r="I13" s="16">
        <f t="shared" si="0"/>
        <v>11.949709637446858</v>
      </c>
      <c r="X13">
        <f t="shared" si="4"/>
        <v>1983</v>
      </c>
      <c r="Y13" s="15">
        <f t="shared" si="5"/>
        <v>155988.70735247017</v>
      </c>
      <c r="Z13" s="15"/>
      <c r="AL13">
        <f t="shared" si="6"/>
        <v>1983</v>
      </c>
      <c r="AM13" s="15">
        <f t="shared" si="1"/>
        <v>153730.20340721068</v>
      </c>
      <c r="AN13" s="15">
        <f>Indicators_Data_2011_update!AB12</f>
        <v>162913.48301999999</v>
      </c>
      <c r="AY13">
        <f t="shared" si="8"/>
        <v>1981</v>
      </c>
      <c r="AZ13" s="19">
        <f t="shared" si="9"/>
        <v>208441.98649028965</v>
      </c>
    </row>
    <row r="14" spans="3:59" x14ac:dyDescent="0.2">
      <c r="C14">
        <f t="shared" si="2"/>
        <v>1984</v>
      </c>
      <c r="D14" s="15"/>
      <c r="E14">
        <f>NAICS_3D_pivot2!BB17</f>
        <v>164707.5</v>
      </c>
      <c r="G14" s="16">
        <f t="shared" si="3"/>
        <v>12.020883959430337</v>
      </c>
      <c r="H14" s="16"/>
      <c r="I14" s="16">
        <f t="shared" si="0"/>
        <v>12.011926452469558</v>
      </c>
      <c r="X14">
        <f t="shared" si="4"/>
        <v>1984</v>
      </c>
      <c r="Y14" s="15">
        <f t="shared" si="5"/>
        <v>166189.49616399797</v>
      </c>
      <c r="Z14" s="15"/>
      <c r="AL14">
        <f t="shared" si="6"/>
        <v>1984</v>
      </c>
      <c r="AM14" s="15">
        <f t="shared" si="1"/>
        <v>163783.29869549171</v>
      </c>
      <c r="AN14" s="15">
        <f>Indicators_Data_2011_update!AB13</f>
        <v>188307.50706</v>
      </c>
      <c r="AY14">
        <f t="shared" si="8"/>
        <v>1982</v>
      </c>
      <c r="AZ14" s="19">
        <f t="shared" si="9"/>
        <v>151336.4337544688</v>
      </c>
    </row>
    <row r="15" spans="3:59" x14ac:dyDescent="0.2">
      <c r="C15">
        <f t="shared" si="2"/>
        <v>1985</v>
      </c>
      <c r="D15" s="15"/>
      <c r="E15">
        <f>NAICS_3D_pivot2!BB18</f>
        <v>155315.1</v>
      </c>
      <c r="G15" s="16">
        <f t="shared" si="3"/>
        <v>11.961103991508224</v>
      </c>
      <c r="H15" s="16"/>
      <c r="I15" s="16">
        <f t="shared" si="0"/>
        <v>11.953211235575621</v>
      </c>
      <c r="X15">
        <f t="shared" si="4"/>
        <v>1985</v>
      </c>
      <c r="Y15" s="15">
        <f t="shared" si="5"/>
        <v>156545.81465313584</v>
      </c>
      <c r="Z15" s="15"/>
      <c r="AL15">
        <f t="shared" si="6"/>
        <v>1985</v>
      </c>
      <c r="AM15" s="15">
        <f t="shared" si="1"/>
        <v>154279.24455323064</v>
      </c>
      <c r="AN15" s="15">
        <f>Indicators_Data_2011_update!AB14</f>
        <v>168793.44234000001</v>
      </c>
      <c r="AY15">
        <f t="shared" si="8"/>
        <v>1983</v>
      </c>
      <c r="AZ15" s="19">
        <f t="shared" si="9"/>
        <v>153730.20340721068</v>
      </c>
    </row>
    <row r="16" spans="3:59" x14ac:dyDescent="0.2">
      <c r="C16">
        <f t="shared" si="2"/>
        <v>1986</v>
      </c>
      <c r="D16" s="15"/>
      <c r="E16">
        <f>NAICS_3D_pivot2!BB19</f>
        <v>151041.20000000001</v>
      </c>
      <c r="G16" s="16">
        <f t="shared" si="3"/>
        <v>11.932694679172018</v>
      </c>
      <c r="H16" s="16"/>
      <c r="I16" s="16">
        <f t="shared" si="0"/>
        <v>11.925307926263022</v>
      </c>
      <c r="X16">
        <f t="shared" si="4"/>
        <v>1986</v>
      </c>
      <c r="Y16" s="15">
        <f t="shared" si="5"/>
        <v>152161.03490344793</v>
      </c>
      <c r="Z16" s="15"/>
      <c r="AL16">
        <f t="shared" si="6"/>
        <v>1986</v>
      </c>
      <c r="AM16" s="15">
        <f t="shared" si="1"/>
        <v>149957.95043998302</v>
      </c>
      <c r="AN16" s="15">
        <f>Indicators_Data_2011_update!AB15</f>
        <v>182089.71149999998</v>
      </c>
      <c r="AY16">
        <f t="shared" si="8"/>
        <v>1984</v>
      </c>
      <c r="AZ16" s="19">
        <f t="shared" si="9"/>
        <v>163783.29869549171</v>
      </c>
    </row>
    <row r="17" spans="3:52" x14ac:dyDescent="0.2">
      <c r="C17">
        <f t="shared" si="2"/>
        <v>1987</v>
      </c>
      <c r="D17" s="15">
        <f>Indicators_Data_2011_update!AB16</f>
        <v>164425.70238000003</v>
      </c>
      <c r="E17">
        <f>NAICS_3D_pivot2!BB20</f>
        <v>165342</v>
      </c>
      <c r="G17" s="16">
        <f t="shared" si="3"/>
        <v>12.024798565688911</v>
      </c>
      <c r="H17" s="16">
        <f t="shared" ref="H17:H40" si="12">LN(D17)</f>
        <v>12.010214089895262</v>
      </c>
      <c r="I17" s="16">
        <f t="shared" si="0"/>
        <v>12.015771335019947</v>
      </c>
      <c r="K17">
        <f>EXP(G17)</f>
        <v>166841.33762471261</v>
      </c>
      <c r="L17">
        <f>EXP(H17)</f>
        <v>164425.70238000015</v>
      </c>
      <c r="X17">
        <f t="shared" si="4"/>
        <v>1987</v>
      </c>
      <c r="Y17" s="15">
        <f t="shared" si="5"/>
        <v>166841.33762471261</v>
      </c>
      <c r="Z17" s="15">
        <f t="shared" ref="Z17:Z40" si="13">D17</f>
        <v>164425.70238000003</v>
      </c>
      <c r="AK17">
        <f>Z17/Y17</f>
        <v>0.98552136251660705</v>
      </c>
      <c r="AL17">
        <f t="shared" si="6"/>
        <v>1987</v>
      </c>
      <c r="AM17" s="15">
        <f>D17</f>
        <v>164425.70238000003</v>
      </c>
      <c r="AN17" s="15">
        <f>Indicators_Data_2011_update!AB16</f>
        <v>164425.70238000003</v>
      </c>
      <c r="AY17">
        <f t="shared" si="8"/>
        <v>1985</v>
      </c>
      <c r="AZ17" s="19">
        <f t="shared" si="9"/>
        <v>154279.24455323064</v>
      </c>
    </row>
    <row r="18" spans="3:52" x14ac:dyDescent="0.2">
      <c r="C18">
        <f t="shared" si="2"/>
        <v>1988</v>
      </c>
      <c r="D18" s="15">
        <f>Indicators_Data_2011_update!AB17</f>
        <v>180913.31745</v>
      </c>
      <c r="E18">
        <f>NAICS_3D_pivot2!BB21</f>
        <v>182638.3</v>
      </c>
      <c r="G18" s="16">
        <f t="shared" si="3"/>
        <v>12.126094401001762</v>
      </c>
      <c r="H18" s="16">
        <f t="shared" si="12"/>
        <v>12.105773286418344</v>
      </c>
      <c r="I18" s="16">
        <f t="shared" si="0"/>
        <v>12.115262973232193</v>
      </c>
      <c r="X18">
        <f t="shared" si="4"/>
        <v>1988</v>
      </c>
      <c r="Y18" s="15">
        <f t="shared" si="5"/>
        <v>184627.28588730787</v>
      </c>
      <c r="Z18" s="15">
        <f t="shared" si="13"/>
        <v>180913.31745</v>
      </c>
      <c r="AL18">
        <f t="shared" si="6"/>
        <v>1988</v>
      </c>
      <c r="AM18" s="15">
        <f t="shared" ref="AM18:AM40" si="14">D18</f>
        <v>180913.31745</v>
      </c>
      <c r="AN18" s="15">
        <f>Indicators_Data_2011_update!AB17</f>
        <v>180913.31745</v>
      </c>
      <c r="AY18">
        <f t="shared" si="8"/>
        <v>1986</v>
      </c>
      <c r="AZ18" s="19">
        <f t="shared" si="9"/>
        <v>149957.95043998302</v>
      </c>
    </row>
    <row r="19" spans="3:52" x14ac:dyDescent="0.2">
      <c r="C19">
        <f t="shared" si="2"/>
        <v>1989</v>
      </c>
      <c r="D19" s="15">
        <f>Indicators_Data_2011_update!AB18</f>
        <v>179511.69923999999</v>
      </c>
      <c r="E19">
        <f>NAICS_3D_pivot2!BB22</f>
        <v>179261.7</v>
      </c>
      <c r="G19" s="16">
        <f t="shared" si="3"/>
        <v>12.10709505554143</v>
      </c>
      <c r="H19" s="16">
        <f t="shared" si="12"/>
        <v>12.097995661611066</v>
      </c>
      <c r="I19" s="16">
        <f t="shared" si="0"/>
        <v>12.096602028298271</v>
      </c>
      <c r="X19">
        <f t="shared" si="4"/>
        <v>1989</v>
      </c>
      <c r="Y19" s="15">
        <f t="shared" si="5"/>
        <v>181152.60119105369</v>
      </c>
      <c r="Z19" s="15">
        <f t="shared" si="13"/>
        <v>179511.69923999999</v>
      </c>
      <c r="AL19">
        <f t="shared" si="6"/>
        <v>1989</v>
      </c>
      <c r="AM19" s="15">
        <f t="shared" si="14"/>
        <v>179511.69923999999</v>
      </c>
      <c r="AN19" s="15">
        <f>Indicators_Data_2011_update!AB18</f>
        <v>179511.69923999999</v>
      </c>
      <c r="AY19">
        <f t="shared" si="8"/>
        <v>1987</v>
      </c>
      <c r="AZ19" s="19">
        <f t="shared" si="9"/>
        <v>164425.70238000003</v>
      </c>
    </row>
    <row r="20" spans="3:52" x14ac:dyDescent="0.2">
      <c r="C20">
        <f t="shared" si="2"/>
        <v>1990</v>
      </c>
      <c r="D20" s="15">
        <f>Indicators_Data_2011_update!AB19</f>
        <v>176676.28794000001</v>
      </c>
      <c r="E20">
        <f>NAICS_3D_pivot2!BB23</f>
        <v>176865</v>
      </c>
      <c r="G20" s="16">
        <f t="shared" si="3"/>
        <v>12.093390949797744</v>
      </c>
      <c r="H20" s="16">
        <f t="shared" si="12"/>
        <v>12.082074455415036</v>
      </c>
      <c r="I20" s="16">
        <f t="shared" si="0"/>
        <v>12.083142008678884</v>
      </c>
      <c r="X20">
        <f t="shared" si="4"/>
        <v>1990</v>
      </c>
      <c r="Y20" s="15">
        <f t="shared" si="5"/>
        <v>178686.99980669166</v>
      </c>
      <c r="Z20" s="15">
        <f t="shared" si="13"/>
        <v>176676.28794000001</v>
      </c>
      <c r="AL20">
        <f t="shared" si="6"/>
        <v>1990</v>
      </c>
      <c r="AM20" s="15">
        <f t="shared" si="14"/>
        <v>176676.28794000001</v>
      </c>
      <c r="AN20" s="15">
        <f>Indicators_Data_2011_update!AB19</f>
        <v>176676.28794000001</v>
      </c>
      <c r="AY20">
        <f t="shared" si="8"/>
        <v>1988</v>
      </c>
      <c r="AZ20" s="19">
        <f t="shared" si="9"/>
        <v>180913.31745</v>
      </c>
    </row>
    <row r="21" spans="3:52" x14ac:dyDescent="0.2">
      <c r="C21">
        <f t="shared" si="2"/>
        <v>1991</v>
      </c>
      <c r="D21" s="15">
        <f>Indicators_Data_2011_update!AB20</f>
        <v>169066.92882</v>
      </c>
      <c r="E21">
        <f>NAICS_3D_pivot2!BB24</f>
        <v>168100.40000000002</v>
      </c>
      <c r="G21" s="16">
        <f t="shared" si="3"/>
        <v>12.041643965844401</v>
      </c>
      <c r="H21" s="16">
        <f t="shared" si="12"/>
        <v>12.038049944027325</v>
      </c>
      <c r="I21" s="16">
        <f t="shared" si="0"/>
        <v>12.032316698929867</v>
      </c>
      <c r="X21">
        <f t="shared" si="4"/>
        <v>1991</v>
      </c>
      <c r="Y21" s="15">
        <f t="shared" si="5"/>
        <v>169675.65227818026</v>
      </c>
      <c r="Z21" s="15">
        <f t="shared" si="13"/>
        <v>169066.92882</v>
      </c>
      <c r="AL21">
        <f t="shared" si="6"/>
        <v>1991</v>
      </c>
      <c r="AM21" s="15">
        <f t="shared" si="14"/>
        <v>169066.92882</v>
      </c>
      <c r="AN21" s="15">
        <f>Indicators_Data_2011_update!AB20</f>
        <v>169066.92882</v>
      </c>
      <c r="AY21">
        <f t="shared" si="8"/>
        <v>1989</v>
      </c>
      <c r="AZ21" s="19">
        <f t="shared" si="9"/>
        <v>179511.69923999999</v>
      </c>
    </row>
    <row r="22" spans="3:52" x14ac:dyDescent="0.2">
      <c r="C22">
        <f t="shared" si="2"/>
        <v>1992</v>
      </c>
      <c r="D22" s="15">
        <f>Indicators_Data_2011_update!AB21</f>
        <v>173631.73991999999</v>
      </c>
      <c r="E22">
        <f>NAICS_3D_pivot2!BB25</f>
        <v>176371.20000000001</v>
      </c>
      <c r="G22" s="16">
        <f t="shared" si="3"/>
        <v>12.090544384384659</v>
      </c>
      <c r="H22" s="16">
        <f t="shared" si="12"/>
        <v>12.064691898136907</v>
      </c>
      <c r="I22" s="16">
        <f t="shared" si="0"/>
        <v>12.080346143919474</v>
      </c>
      <c r="X22">
        <f t="shared" si="4"/>
        <v>1992</v>
      </c>
      <c r="Y22" s="15">
        <f t="shared" si="5"/>
        <v>178179.07883138524</v>
      </c>
      <c r="Z22" s="15">
        <f t="shared" si="13"/>
        <v>173631.73991999999</v>
      </c>
      <c r="AL22">
        <f t="shared" si="6"/>
        <v>1992</v>
      </c>
      <c r="AM22" s="15">
        <f t="shared" si="14"/>
        <v>173631.73991999999</v>
      </c>
      <c r="AN22" s="15">
        <f>Indicators_Data_2011_update!AB21</f>
        <v>173631.73991999999</v>
      </c>
      <c r="AY22">
        <f t="shared" si="8"/>
        <v>1990</v>
      </c>
      <c r="AZ22" s="19">
        <f t="shared" si="9"/>
        <v>176676.28794000001</v>
      </c>
    </row>
    <row r="23" spans="3:52" x14ac:dyDescent="0.2">
      <c r="C23">
        <f t="shared" si="2"/>
        <v>1993</v>
      </c>
      <c r="D23" s="15">
        <f>Indicators_Data_2011_update!AB22</f>
        <v>181776.00642000002</v>
      </c>
      <c r="E23">
        <f>NAICS_3D_pivot2!BB26</f>
        <v>183142.3</v>
      </c>
      <c r="G23" s="16">
        <f t="shared" si="3"/>
        <v>12.128900126294136</v>
      </c>
      <c r="H23" s="16">
        <f t="shared" si="12"/>
        <v>12.110530474127879</v>
      </c>
      <c r="I23" s="16">
        <f t="shared" si="0"/>
        <v>12.118018725281127</v>
      </c>
      <c r="X23">
        <f t="shared" si="4"/>
        <v>1993</v>
      </c>
      <c r="Y23" s="15">
        <f t="shared" si="5"/>
        <v>185146.02671481622</v>
      </c>
      <c r="Z23" s="15">
        <f t="shared" si="13"/>
        <v>181776.00642000002</v>
      </c>
      <c r="AL23">
        <f t="shared" si="6"/>
        <v>1993</v>
      </c>
      <c r="AM23" s="15">
        <f t="shared" si="14"/>
        <v>181776.00642000002</v>
      </c>
      <c r="AN23" s="15">
        <f>Indicators_Data_2011_update!AB22</f>
        <v>181776.00642000002</v>
      </c>
      <c r="AY23">
        <f t="shared" si="8"/>
        <v>1991</v>
      </c>
      <c r="AZ23" s="19">
        <f t="shared" si="9"/>
        <v>169066.92882</v>
      </c>
    </row>
    <row r="24" spans="3:52" x14ac:dyDescent="0.2">
      <c r="C24">
        <f t="shared" si="2"/>
        <v>1994</v>
      </c>
      <c r="D24" s="15">
        <f>Indicators_Data_2011_update!AB23</f>
        <v>191376.18624000001</v>
      </c>
      <c r="E24">
        <f>NAICS_3D_pivot2!BB27</f>
        <v>193219.1</v>
      </c>
      <c r="G24" s="16">
        <f t="shared" si="3"/>
        <v>12.183432747833006</v>
      </c>
      <c r="H24" s="16">
        <f t="shared" si="12"/>
        <v>12.161996331451551</v>
      </c>
      <c r="I24" s="16">
        <f t="shared" si="0"/>
        <v>12.171580057157744</v>
      </c>
      <c r="X24">
        <f t="shared" si="4"/>
        <v>1994</v>
      </c>
      <c r="Y24" s="15">
        <f t="shared" si="5"/>
        <v>195522.89232287349</v>
      </c>
      <c r="Z24" s="15">
        <f t="shared" si="13"/>
        <v>191376.18624000001</v>
      </c>
      <c r="AL24">
        <f t="shared" si="6"/>
        <v>1994</v>
      </c>
      <c r="AM24" s="15">
        <f t="shared" si="14"/>
        <v>191376.18624000001</v>
      </c>
      <c r="AN24" s="15">
        <f>Indicators_Data_2011_update!AB23</f>
        <v>191376.18624000001</v>
      </c>
      <c r="AY24">
        <f t="shared" si="8"/>
        <v>1992</v>
      </c>
      <c r="AZ24" s="19">
        <f t="shared" si="9"/>
        <v>173631.73991999999</v>
      </c>
    </row>
    <row r="25" spans="3:52" x14ac:dyDescent="0.2">
      <c r="C25">
        <f t="shared" si="2"/>
        <v>1995</v>
      </c>
      <c r="D25" s="15">
        <f>Indicators_Data_2011_update!AB24</f>
        <v>193527.88133999999</v>
      </c>
      <c r="E25">
        <f>NAICS_3D_pivot2!BB28</f>
        <v>195393.5</v>
      </c>
      <c r="G25" s="16">
        <f t="shared" si="3"/>
        <v>12.194826377462528</v>
      </c>
      <c r="H25" s="16">
        <f t="shared" si="12"/>
        <v>12.173176870684465</v>
      </c>
      <c r="I25" s="16">
        <f t="shared" si="0"/>
        <v>12.182770752940288</v>
      </c>
      <c r="X25">
        <f t="shared" si="4"/>
        <v>1995</v>
      </c>
      <c r="Y25" s="15">
        <f t="shared" si="5"/>
        <v>197763.34696030244</v>
      </c>
      <c r="Z25" s="15">
        <f t="shared" si="13"/>
        <v>193527.88133999999</v>
      </c>
      <c r="AL25">
        <f t="shared" si="6"/>
        <v>1995</v>
      </c>
      <c r="AM25" s="15">
        <f t="shared" si="14"/>
        <v>193527.88133999999</v>
      </c>
      <c r="AN25" s="15">
        <f>Indicators_Data_2011_update!AB24</f>
        <v>193527.88133999999</v>
      </c>
      <c r="AY25">
        <f t="shared" si="8"/>
        <v>1993</v>
      </c>
      <c r="AZ25" s="19">
        <f t="shared" si="9"/>
        <v>181776.00642000002</v>
      </c>
    </row>
    <row r="26" spans="3:52" x14ac:dyDescent="0.2">
      <c r="C26">
        <f t="shared" si="2"/>
        <v>1996</v>
      </c>
      <c r="D26" s="15">
        <f>Indicators_Data_2011_update!AB25</f>
        <v>199488.27786</v>
      </c>
      <c r="E26">
        <f>NAICS_3D_pivot2!BB29</f>
        <v>200827.2</v>
      </c>
      <c r="G26" s="16">
        <f t="shared" si="3"/>
        <v>12.222753148719217</v>
      </c>
      <c r="H26" s="16">
        <f t="shared" si="12"/>
        <v>12.203510755991775</v>
      </c>
      <c r="I26" s="16">
        <f t="shared" si="0"/>
        <v>12.210200115793413</v>
      </c>
      <c r="X26">
        <f t="shared" si="4"/>
        <v>1996</v>
      </c>
      <c r="Y26" s="15">
        <f t="shared" si="5"/>
        <v>203364.07990942767</v>
      </c>
      <c r="Z26" s="15">
        <f t="shared" si="13"/>
        <v>199488.27786</v>
      </c>
      <c r="AL26">
        <f t="shared" si="6"/>
        <v>1996</v>
      </c>
      <c r="AM26" s="15">
        <f t="shared" si="14"/>
        <v>199488.27786</v>
      </c>
      <c r="AN26" s="15">
        <f>Indicators_Data_2011_update!AB25</f>
        <v>199488.27786</v>
      </c>
      <c r="AY26">
        <f t="shared" si="8"/>
        <v>1994</v>
      </c>
      <c r="AZ26" s="19">
        <f t="shared" si="9"/>
        <v>191376.18624000001</v>
      </c>
    </row>
    <row r="27" spans="3:52" x14ac:dyDescent="0.2">
      <c r="C27">
        <f t="shared" si="2"/>
        <v>1997</v>
      </c>
      <c r="D27" s="15">
        <f>Indicators_Data_2011_update!AB26</f>
        <v>205856.89317000002</v>
      </c>
      <c r="E27">
        <f>NAICS_3D_pivot2!BB30</f>
        <v>203645.7</v>
      </c>
      <c r="G27" s="16">
        <f t="shared" si="3"/>
        <v>12.236942764751365</v>
      </c>
      <c r="H27" s="16">
        <f t="shared" si="12"/>
        <v>12.234936513010968</v>
      </c>
      <c r="I27" s="16">
        <f t="shared" si="0"/>
        <v>12.224136998196141</v>
      </c>
      <c r="X27">
        <f t="shared" si="4"/>
        <v>1997</v>
      </c>
      <c r="Y27" s="15">
        <f t="shared" si="5"/>
        <v>206270.30848912898</v>
      </c>
      <c r="Z27" s="15">
        <f t="shared" si="13"/>
        <v>205856.89317000002</v>
      </c>
      <c r="AL27">
        <f t="shared" si="6"/>
        <v>1997</v>
      </c>
      <c r="AM27" s="15">
        <f t="shared" si="14"/>
        <v>205856.89317000002</v>
      </c>
      <c r="AN27" s="15">
        <f>Indicators_Data_2011_update!AB26</f>
        <v>205856.89317000002</v>
      </c>
      <c r="AY27">
        <f t="shared" si="8"/>
        <v>1995</v>
      </c>
      <c r="AZ27" s="19">
        <f t="shared" si="9"/>
        <v>193527.88133999999</v>
      </c>
    </row>
    <row r="28" spans="3:52" x14ac:dyDescent="0.2">
      <c r="C28">
        <f t="shared" si="2"/>
        <v>1998</v>
      </c>
      <c r="D28" s="15">
        <f>Indicators_Data_2011_update!AB27</f>
        <v>213422.01182999997</v>
      </c>
      <c r="E28">
        <f>NAICS_3D_pivot2!BB31</f>
        <v>209239.2</v>
      </c>
      <c r="G28" s="16">
        <f t="shared" si="3"/>
        <v>12.264530510637597</v>
      </c>
      <c r="H28" s="16">
        <f t="shared" si="12"/>
        <v>12.271026760749685</v>
      </c>
      <c r="I28" s="16">
        <f t="shared" si="0"/>
        <v>12.251233374116504</v>
      </c>
      <c r="X28">
        <f t="shared" si="4"/>
        <v>1998</v>
      </c>
      <c r="Y28" s="15">
        <f t="shared" si="5"/>
        <v>212040.06266543182</v>
      </c>
      <c r="Z28" s="15">
        <f t="shared" si="13"/>
        <v>213422.01182999997</v>
      </c>
      <c r="AL28">
        <f t="shared" si="6"/>
        <v>1998</v>
      </c>
      <c r="AM28" s="15">
        <f t="shared" si="14"/>
        <v>213422.01182999997</v>
      </c>
      <c r="AN28" s="15">
        <f>Indicators_Data_2011_update!AB27</f>
        <v>213422.01182999997</v>
      </c>
      <c r="AY28">
        <f t="shared" si="8"/>
        <v>1996</v>
      </c>
      <c r="AZ28" s="19">
        <f t="shared" si="9"/>
        <v>199488.27786</v>
      </c>
    </row>
    <row r="29" spans="3:52" x14ac:dyDescent="0.2">
      <c r="C29">
        <f t="shared" si="2"/>
        <v>1999</v>
      </c>
      <c r="D29" s="15">
        <f>Indicators_Data_2011_update!AB28</f>
        <v>211895.71596</v>
      </c>
      <c r="E29">
        <f>NAICS_3D_pivot2!BB32</f>
        <v>206318.7</v>
      </c>
      <c r="G29" s="16">
        <f t="shared" si="3"/>
        <v>12.250219581812743</v>
      </c>
      <c r="H29" s="16">
        <f t="shared" si="12"/>
        <v>12.263849526779721</v>
      </c>
      <c r="I29" s="16">
        <f t="shared" si="0"/>
        <v>12.237177339643557</v>
      </c>
      <c r="X29">
        <f t="shared" si="4"/>
        <v>1999</v>
      </c>
      <c r="Y29" s="15">
        <f t="shared" si="5"/>
        <v>209027.18239846011</v>
      </c>
      <c r="Z29" s="15">
        <f t="shared" si="13"/>
        <v>211895.71596</v>
      </c>
      <c r="AL29">
        <f t="shared" si="6"/>
        <v>1999</v>
      </c>
      <c r="AM29" s="15">
        <f t="shared" si="14"/>
        <v>211895.71596</v>
      </c>
      <c r="AN29" s="15">
        <f>Indicators_Data_2011_update!AB28</f>
        <v>211895.71596</v>
      </c>
      <c r="AY29">
        <f t="shared" si="8"/>
        <v>1997</v>
      </c>
      <c r="AZ29" s="19">
        <f t="shared" si="9"/>
        <v>205856.89317000002</v>
      </c>
    </row>
    <row r="30" spans="3:52" x14ac:dyDescent="0.2">
      <c r="C30">
        <f t="shared" si="2"/>
        <v>2000</v>
      </c>
      <c r="D30" s="15">
        <f>Indicators_Data_2011_update!AB29</f>
        <v>202108.51965</v>
      </c>
      <c r="E30">
        <f>NAICS_3D_pivot2!BB33</f>
        <v>198344.79999999996</v>
      </c>
      <c r="G30" s="16">
        <f t="shared" si="3"/>
        <v>12.210089691277306</v>
      </c>
      <c r="H30" s="16">
        <f t="shared" si="12"/>
        <v>12.216560058119221</v>
      </c>
      <c r="I30" s="16">
        <f t="shared" si="0"/>
        <v>12.197762209314478</v>
      </c>
      <c r="X30">
        <f t="shared" si="4"/>
        <v>2000</v>
      </c>
      <c r="Y30" s="15">
        <f t="shared" si="5"/>
        <v>200805.02497797442</v>
      </c>
      <c r="Z30" s="15">
        <f t="shared" si="13"/>
        <v>202108.51965</v>
      </c>
      <c r="AL30">
        <f t="shared" si="6"/>
        <v>2000</v>
      </c>
      <c r="AM30" s="15">
        <f t="shared" si="14"/>
        <v>202108.51965</v>
      </c>
      <c r="AN30" s="15">
        <f>Indicators_Data_2011_update!AB29</f>
        <v>202108.51965</v>
      </c>
      <c r="AY30">
        <f t="shared" si="8"/>
        <v>1998</v>
      </c>
      <c r="AZ30" s="19">
        <f t="shared" si="9"/>
        <v>213422.01182999997</v>
      </c>
    </row>
    <row r="31" spans="3:52" x14ac:dyDescent="0.2">
      <c r="C31">
        <f t="shared" si="2"/>
        <v>2001</v>
      </c>
      <c r="D31" s="15">
        <f>Indicators_Data_2011_update!AB30</f>
        <v>185116.16115000003</v>
      </c>
      <c r="E31">
        <f>NAICS_3D_pivot2!BB34</f>
        <v>180665.99999999997</v>
      </c>
      <c r="G31" s="16">
        <f t="shared" si="3"/>
        <v>12.115039834747154</v>
      </c>
      <c r="H31" s="16">
        <f t="shared" si="12"/>
        <v>12.128738805123032</v>
      </c>
      <c r="I31" s="16">
        <f t="shared" si="0"/>
        <v>12.104405301709965</v>
      </c>
      <c r="X31">
        <f t="shared" si="4"/>
        <v>2001</v>
      </c>
      <c r="Y31" s="15">
        <f t="shared" si="5"/>
        <v>182597.55091294175</v>
      </c>
      <c r="Z31" s="15">
        <f t="shared" si="13"/>
        <v>185116.16115000003</v>
      </c>
      <c r="AL31">
        <f t="shared" si="6"/>
        <v>2001</v>
      </c>
      <c r="AM31" s="15">
        <f t="shared" si="14"/>
        <v>185116.16115000003</v>
      </c>
      <c r="AN31" s="15">
        <f>Indicators_Data_2011_update!AB30</f>
        <v>185116.16115000003</v>
      </c>
      <c r="AY31">
        <f t="shared" si="8"/>
        <v>1999</v>
      </c>
      <c r="AZ31" s="19">
        <f t="shared" si="9"/>
        <v>211895.71596</v>
      </c>
    </row>
    <row r="32" spans="3:52" x14ac:dyDescent="0.2">
      <c r="C32">
        <f t="shared" si="2"/>
        <v>2002</v>
      </c>
      <c r="D32" s="15">
        <f>Indicators_Data_2011_update!AB31</f>
        <v>188854.48002000002</v>
      </c>
      <c r="E32">
        <f>NAICS_3D_pivot2!BB35</f>
        <v>182292.40000000002</v>
      </c>
      <c r="G32" s="16">
        <f t="shared" si="3"/>
        <v>12.124164321067319</v>
      </c>
      <c r="H32" s="16">
        <f t="shared" si="12"/>
        <v>12.148732050496239</v>
      </c>
      <c r="I32" s="16">
        <f t="shared" si="0"/>
        <v>12.113367270274958</v>
      </c>
      <c r="X32">
        <f t="shared" si="4"/>
        <v>2002</v>
      </c>
      <c r="Y32" s="15">
        <f t="shared" si="5"/>
        <v>184271.28413390162</v>
      </c>
      <c r="Z32" s="15">
        <f t="shared" si="13"/>
        <v>188854.48002000002</v>
      </c>
      <c r="AL32">
        <f t="shared" si="6"/>
        <v>2002</v>
      </c>
      <c r="AM32" s="15">
        <f t="shared" si="14"/>
        <v>188854.48002000002</v>
      </c>
      <c r="AN32" s="15">
        <f>Indicators_Data_2011_update!AB31</f>
        <v>188854.48002000002</v>
      </c>
      <c r="AY32">
        <f t="shared" si="8"/>
        <v>2000</v>
      </c>
      <c r="AZ32" s="19">
        <f t="shared" si="9"/>
        <v>202108.51965</v>
      </c>
    </row>
    <row r="33" spans="3:52" x14ac:dyDescent="0.2">
      <c r="C33">
        <f t="shared" si="2"/>
        <v>2003</v>
      </c>
      <c r="D33" s="15">
        <f>Indicators_Data_2011_update!AB32</f>
        <v>181763.94084000002</v>
      </c>
      <c r="E33">
        <f>NAICS_3D_pivot2!BB36</f>
        <v>175727.40000000002</v>
      </c>
      <c r="G33" s="16">
        <f t="shared" si="3"/>
        <v>12.086821134695569</v>
      </c>
      <c r="H33" s="16">
        <f t="shared" si="12"/>
        <v>12.110464095837981</v>
      </c>
      <c r="I33" s="16">
        <f t="shared" si="0"/>
        <v>12.076689209654639</v>
      </c>
      <c r="X33">
        <f t="shared" si="4"/>
        <v>2003</v>
      </c>
      <c r="Y33" s="15">
        <f t="shared" si="5"/>
        <v>177516.90711179949</v>
      </c>
      <c r="Z33" s="15">
        <f t="shared" si="13"/>
        <v>181763.94084000002</v>
      </c>
      <c r="AL33">
        <f t="shared" si="6"/>
        <v>2003</v>
      </c>
      <c r="AM33" s="15">
        <f t="shared" si="14"/>
        <v>181763.94084000002</v>
      </c>
      <c r="AN33" s="15">
        <f>Indicators_Data_2011_update!AB32</f>
        <v>181763.94084000002</v>
      </c>
      <c r="AY33">
        <f t="shared" si="8"/>
        <v>2001</v>
      </c>
      <c r="AZ33" s="19">
        <f t="shared" si="9"/>
        <v>185116.16115000003</v>
      </c>
    </row>
    <row r="34" spans="3:52" x14ac:dyDescent="0.2">
      <c r="C34">
        <f t="shared" si="2"/>
        <v>2004</v>
      </c>
      <c r="D34" s="15">
        <f>Indicators_Data_2011_update!AB33</f>
        <v>200716.95609000002</v>
      </c>
      <c r="E34">
        <f>NAICS_3D_pivot2!BB37</f>
        <v>197364.8</v>
      </c>
      <c r="G34" s="16">
        <f t="shared" si="3"/>
        <v>12.205046732931685</v>
      </c>
      <c r="H34" s="16">
        <f t="shared" si="12"/>
        <v>12.209651015969158</v>
      </c>
      <c r="I34" s="16">
        <f t="shared" si="0"/>
        <v>12.192809071945184</v>
      </c>
      <c r="X34">
        <f t="shared" si="4"/>
        <v>2004</v>
      </c>
      <c r="Y34" s="15">
        <f t="shared" si="5"/>
        <v>199794.92269398505</v>
      </c>
      <c r="Z34" s="15">
        <f t="shared" si="13"/>
        <v>200716.95609000002</v>
      </c>
      <c r="AL34">
        <f t="shared" si="6"/>
        <v>2004</v>
      </c>
      <c r="AM34" s="15">
        <f t="shared" si="14"/>
        <v>200716.95609000002</v>
      </c>
      <c r="AN34" s="15">
        <f>Indicators_Data_2011_update!AB33</f>
        <v>200716.95609000002</v>
      </c>
      <c r="AY34">
        <f t="shared" si="8"/>
        <v>2002</v>
      </c>
      <c r="AZ34" s="19">
        <f t="shared" si="9"/>
        <v>188854.48002000002</v>
      </c>
    </row>
    <row r="35" spans="3:52" x14ac:dyDescent="0.2">
      <c r="C35">
        <f t="shared" si="2"/>
        <v>2005</v>
      </c>
      <c r="D35" s="15">
        <f>Indicators_Data_2011_update!AB34</f>
        <v>201093</v>
      </c>
      <c r="E35">
        <f>NAICS_3D_pivot2!BB38</f>
        <v>201094</v>
      </c>
      <c r="G35" s="16">
        <f t="shared" si="3"/>
        <v>12.224104847675578</v>
      </c>
      <c r="H35" s="16">
        <f t="shared" si="12"/>
        <v>12.211522766601952</v>
      </c>
      <c r="I35" s="16">
        <f t="shared" si="0"/>
        <v>12.211527739413109</v>
      </c>
      <c r="X35">
        <f t="shared" si="4"/>
        <v>2005</v>
      </c>
      <c r="Y35" s="15">
        <f t="shared" si="5"/>
        <v>203639.1527899834</v>
      </c>
      <c r="Z35" s="15">
        <f t="shared" si="13"/>
        <v>201093</v>
      </c>
      <c r="AL35">
        <f t="shared" si="6"/>
        <v>2005</v>
      </c>
      <c r="AM35" s="15">
        <f t="shared" si="14"/>
        <v>201093</v>
      </c>
      <c r="AN35" s="15">
        <f>Indicators_Data_2011_update!AB34</f>
        <v>201093</v>
      </c>
      <c r="AY35">
        <f t="shared" si="8"/>
        <v>2003</v>
      </c>
      <c r="AZ35" s="19">
        <f t="shared" si="9"/>
        <v>181763.94084000002</v>
      </c>
    </row>
    <row r="36" spans="3:52" x14ac:dyDescent="0.2">
      <c r="C36">
        <f t="shared" si="2"/>
        <v>2006</v>
      </c>
      <c r="D36" s="15">
        <f>Indicators_Data_2011_update!AB35</f>
        <v>198102.74709000002</v>
      </c>
      <c r="E36">
        <f>NAICS_3D_pivot2!BB39</f>
        <v>201624.1</v>
      </c>
      <c r="G36" s="16">
        <f t="shared" si="3"/>
        <v>12.226785200155099</v>
      </c>
      <c r="H36" s="16">
        <f t="shared" si="12"/>
        <v>12.196541099778782</v>
      </c>
      <c r="I36" s="16">
        <f t="shared" si="0"/>
        <v>12.214160351685372</v>
      </c>
      <c r="X36">
        <f t="shared" si="4"/>
        <v>2006</v>
      </c>
      <c r="Y36" s="15">
        <f t="shared" si="5"/>
        <v>204185.70965339508</v>
      </c>
      <c r="Z36" s="15">
        <f t="shared" si="13"/>
        <v>198102.74709000002</v>
      </c>
      <c r="AL36">
        <f t="shared" si="6"/>
        <v>2006</v>
      </c>
      <c r="AM36" s="15">
        <f t="shared" si="14"/>
        <v>198102.74709000002</v>
      </c>
      <c r="AN36" s="15">
        <f>Indicators_Data_2011_update!AB35</f>
        <v>198102.74709000002</v>
      </c>
      <c r="AY36">
        <f t="shared" si="8"/>
        <v>2004</v>
      </c>
      <c r="AZ36" s="19">
        <f t="shared" si="9"/>
        <v>200716.95609000002</v>
      </c>
    </row>
    <row r="37" spans="3:52" x14ac:dyDescent="0.2">
      <c r="C37">
        <f t="shared" si="2"/>
        <v>2007</v>
      </c>
      <c r="D37" s="15">
        <f>Indicators_Data_2011_update!AB36</f>
        <v>204616.14936000001</v>
      </c>
      <c r="E37">
        <f>NAICS_3D_pivot2!BB40</f>
        <v>196608.09999999998</v>
      </c>
      <c r="G37" s="16">
        <f t="shared" si="3"/>
        <v>12.20113568694431</v>
      </c>
      <c r="H37" s="16">
        <f t="shared" si="12"/>
        <v>12.228891060763045</v>
      </c>
      <c r="I37" s="16">
        <f t="shared" si="0"/>
        <v>12.188967686253408</v>
      </c>
      <c r="X37">
        <f t="shared" si="4"/>
        <v>2007</v>
      </c>
      <c r="Y37" s="15">
        <f t="shared" si="5"/>
        <v>199015.04163273895</v>
      </c>
      <c r="Z37" s="15">
        <f t="shared" si="13"/>
        <v>204616.14936000001</v>
      </c>
      <c r="AL37">
        <f t="shared" si="6"/>
        <v>2007</v>
      </c>
      <c r="AM37" s="15">
        <f t="shared" si="14"/>
        <v>204616.14936000001</v>
      </c>
      <c r="AN37" s="15">
        <f>Indicators_Data_2011_update!AB36</f>
        <v>204616.14936000001</v>
      </c>
      <c r="AY37">
        <f t="shared" si="8"/>
        <v>2005</v>
      </c>
      <c r="AZ37" s="19">
        <f t="shared" si="9"/>
        <v>201093</v>
      </c>
    </row>
    <row r="38" spans="3:52" x14ac:dyDescent="0.2">
      <c r="C38">
        <f t="shared" si="2"/>
        <v>2008</v>
      </c>
      <c r="D38" s="15">
        <f>Indicators_Data_2011_update!AB37</f>
        <v>205161.11138999998</v>
      </c>
      <c r="E38">
        <f>NAICS_3D_pivot2!BB41</f>
        <v>185535.5</v>
      </c>
      <c r="G38" s="16">
        <f t="shared" si="3"/>
        <v>12.14211835040094</v>
      </c>
      <c r="H38" s="16">
        <f t="shared" si="12"/>
        <v>12.231550858675117</v>
      </c>
      <c r="I38" s="16">
        <f t="shared" si="0"/>
        <v>12.131001517382904</v>
      </c>
      <c r="X38">
        <f t="shared" si="4"/>
        <v>2008</v>
      </c>
      <c r="Y38" s="15">
        <f t="shared" si="5"/>
        <v>187609.57438154842</v>
      </c>
      <c r="Z38" s="15">
        <f t="shared" si="13"/>
        <v>205161.11138999998</v>
      </c>
      <c r="AL38">
        <f t="shared" si="6"/>
        <v>2008</v>
      </c>
      <c r="AM38" s="15">
        <f t="shared" si="14"/>
        <v>205161.11138999998</v>
      </c>
      <c r="AN38" s="15">
        <f>Indicators_Data_2011_update!AB37</f>
        <v>205161.11138999998</v>
      </c>
      <c r="AY38">
        <f t="shared" si="8"/>
        <v>2006</v>
      </c>
      <c r="AZ38" s="19">
        <f t="shared" si="9"/>
        <v>198102.74709000002</v>
      </c>
    </row>
    <row r="39" spans="3:52" x14ac:dyDescent="0.2">
      <c r="C39">
        <f t="shared" si="2"/>
        <v>2009</v>
      </c>
      <c r="D39" s="15">
        <f>Indicators_Data_2011_update!AB38</f>
        <v>149947.00638000001</v>
      </c>
      <c r="E39">
        <f>NAICS_3D_pivot2!BB42</f>
        <v>164698.9</v>
      </c>
      <c r="G39" s="16">
        <f t="shared" si="3"/>
        <v>12.020830797416714</v>
      </c>
      <c r="H39" s="16">
        <f t="shared" si="12"/>
        <v>11.918037219856496</v>
      </c>
      <c r="I39" s="16">
        <f t="shared" si="0"/>
        <v>12.011874237333471</v>
      </c>
      <c r="X39">
        <f t="shared" si="4"/>
        <v>2009</v>
      </c>
      <c r="Y39" s="15">
        <f t="shared" si="5"/>
        <v>166180.66143057705</v>
      </c>
      <c r="Z39" s="15">
        <f t="shared" si="13"/>
        <v>149947.00638000001</v>
      </c>
      <c r="AL39">
        <f t="shared" si="6"/>
        <v>2009</v>
      </c>
      <c r="AM39" s="15">
        <f t="shared" si="14"/>
        <v>149947.00638000001</v>
      </c>
      <c r="AN39" s="15">
        <f>Indicators_Data_2011_update!AB38</f>
        <v>149947.00638000001</v>
      </c>
      <c r="AY39">
        <f t="shared" si="8"/>
        <v>2007</v>
      </c>
      <c r="AZ39" s="19">
        <f t="shared" si="9"/>
        <v>204616.14936000001</v>
      </c>
    </row>
    <row r="40" spans="3:52" x14ac:dyDescent="0.2">
      <c r="C40">
        <f t="shared" si="2"/>
        <v>2010</v>
      </c>
      <c r="D40" s="15">
        <f>Indicators_Data_2011_update!AB39</f>
        <v>183479.26413</v>
      </c>
      <c r="E40">
        <f>NAICS_3D_pivot2!BB43</f>
        <v>174958.40000000002</v>
      </c>
      <c r="G40" s="16">
        <f t="shared" si="3"/>
        <v>12.082355904437826</v>
      </c>
      <c r="H40" s="16">
        <f t="shared" si="12"/>
        <v>12.119856938075204</v>
      </c>
      <c r="I40" s="16">
        <f t="shared" si="0"/>
        <v>12.072303510361417</v>
      </c>
      <c r="X40">
        <f t="shared" si="4"/>
        <v>2010</v>
      </c>
      <c r="Y40" s="15">
        <f t="shared" si="5"/>
        <v>176726.02030682543</v>
      </c>
      <c r="Z40" s="15">
        <f t="shared" si="13"/>
        <v>183479.26413</v>
      </c>
      <c r="AL40">
        <f t="shared" si="6"/>
        <v>2010</v>
      </c>
      <c r="AM40" s="15">
        <f t="shared" si="14"/>
        <v>183479.26413</v>
      </c>
      <c r="AN40" s="15">
        <f>Indicators_Data_2011_update!AB39</f>
        <v>183479.26413</v>
      </c>
      <c r="AY40">
        <f t="shared" si="8"/>
        <v>2008</v>
      </c>
      <c r="AZ40" s="19">
        <f t="shared" si="9"/>
        <v>205161.11138999998</v>
      </c>
    </row>
    <row r="41" spans="3:52" x14ac:dyDescent="0.2">
      <c r="C41">
        <f t="shared" si="2"/>
        <v>2011</v>
      </c>
      <c r="D41" s="15">
        <f>Indicators_Data_2011_update!AB40</f>
        <v>216824.50538999998</v>
      </c>
      <c r="E41">
        <f>NAICS_3D_pivot2!BB44</f>
        <v>0</v>
      </c>
      <c r="G41" s="16" t="e">
        <f t="shared" ref="G41" si="15">$L$3+$K$3*I41</f>
        <v>#NUM!</v>
      </c>
      <c r="H41" s="16">
        <f t="shared" ref="H41" si="16">LN(D41)</f>
        <v>12.286843574401663</v>
      </c>
      <c r="I41" s="16" t="e">
        <f t="shared" ref="I41" si="17">LN(E41)</f>
        <v>#NUM!</v>
      </c>
      <c r="X41">
        <f t="shared" ref="X41" si="18">C41</f>
        <v>2011</v>
      </c>
      <c r="Y41" s="15" t="e">
        <f t="shared" ref="Y41" si="19">EXP(G41)</f>
        <v>#NUM!</v>
      </c>
      <c r="Z41" s="15">
        <f t="shared" ref="Z41" si="20">D41</f>
        <v>216824.50538999998</v>
      </c>
      <c r="AL41">
        <f t="shared" ref="AL41" si="21">X41</f>
        <v>2011</v>
      </c>
      <c r="AM41" s="15">
        <f t="shared" ref="AM41" si="22">D41</f>
        <v>216824.50538999998</v>
      </c>
      <c r="AN41" s="15">
        <f>Indicators_Data_2011_update!AB40</f>
        <v>216824.50538999998</v>
      </c>
      <c r="AY41">
        <f t="shared" si="8"/>
        <v>2009</v>
      </c>
      <c r="AZ41" s="19">
        <f t="shared" si="9"/>
        <v>149947.00638000001</v>
      </c>
    </row>
    <row r="42" spans="3:52" x14ac:dyDescent="0.2">
      <c r="Y42" s="15"/>
      <c r="Z42" s="15"/>
      <c r="AY42">
        <f t="shared" si="8"/>
        <v>2010</v>
      </c>
      <c r="AZ42" s="19">
        <f t="shared" si="9"/>
        <v>183479.26413</v>
      </c>
    </row>
    <row r="43" spans="3:52" x14ac:dyDescent="0.2">
      <c r="AY43">
        <f t="shared" si="8"/>
        <v>2011</v>
      </c>
      <c r="AZ43" s="19">
        <f t="shared" ref="AZ43" si="23">AM41</f>
        <v>216824.50538999998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C1:BG43"/>
  <sheetViews>
    <sheetView topLeftCell="AP4" workbookViewId="0">
      <selection activeCell="AY44" sqref="AY44"/>
    </sheetView>
  </sheetViews>
  <sheetFormatPr defaultRowHeight="12.75" x14ac:dyDescent="0.2"/>
  <cols>
    <col min="38" max="38" width="11.140625" customWidth="1"/>
    <col min="52" max="52" width="11" customWidth="1"/>
  </cols>
  <sheetData>
    <row r="1" spans="3:59" ht="13.5" thickBot="1" x14ac:dyDescent="0.25">
      <c r="C1" s="17"/>
      <c r="D1" s="17" t="s">
        <v>491</v>
      </c>
      <c r="E1" s="17" t="s">
        <v>492</v>
      </c>
      <c r="G1" s="17" t="s">
        <v>495</v>
      </c>
      <c r="H1" s="17" t="s">
        <v>493</v>
      </c>
      <c r="I1" s="17" t="s">
        <v>494</v>
      </c>
      <c r="K1" s="17" t="s">
        <v>498</v>
      </c>
      <c r="L1" s="17"/>
      <c r="M1" s="20" t="s">
        <v>2679</v>
      </c>
      <c r="X1" s="17"/>
      <c r="Y1" s="17" t="s">
        <v>496</v>
      </c>
      <c r="Z1" s="17" t="s">
        <v>497</v>
      </c>
      <c r="AM1" s="17" t="s">
        <v>503</v>
      </c>
      <c r="AN1" s="17" t="s">
        <v>502</v>
      </c>
      <c r="AZ1" t="s">
        <v>511</v>
      </c>
      <c r="BC1" t="s">
        <v>2680</v>
      </c>
    </row>
    <row r="2" spans="3:59" x14ac:dyDescent="0.2">
      <c r="C2">
        <f>1972</f>
        <v>1972</v>
      </c>
      <c r="D2" s="15"/>
      <c r="E2">
        <f>NAICS_3D_pivot2!BC5</f>
        <v>183642.09999999998</v>
      </c>
      <c r="G2" s="16">
        <f>$L$3+$K$3*I2</f>
        <v>12.161555655746884</v>
      </c>
      <c r="H2" s="16"/>
      <c r="I2" s="16">
        <f t="shared" ref="I2:I40" si="0">LN(E2)</f>
        <v>12.120744033714894</v>
      </c>
      <c r="K2" t="s">
        <v>499</v>
      </c>
      <c r="L2" t="s">
        <v>500</v>
      </c>
      <c r="X2">
        <f>C2</f>
        <v>1972</v>
      </c>
      <c r="Y2" s="15">
        <f>EXP(G2)</f>
        <v>191291.86998369946</v>
      </c>
      <c r="Z2" s="15"/>
      <c r="AL2">
        <f>X2</f>
        <v>1972</v>
      </c>
      <c r="AM2" s="15">
        <f t="shared" ref="AM2:AM16" si="1">Y2*$AK$17</f>
        <v>189688.16275757225</v>
      </c>
      <c r="AY2">
        <v>1970</v>
      </c>
      <c r="AZ2" s="19">
        <f>BF6*AM$2</f>
        <v>179791.38904848151</v>
      </c>
    </row>
    <row r="3" spans="3:59" x14ac:dyDescent="0.2">
      <c r="C3">
        <f t="shared" ref="C3:C41" si="2">C2+1</f>
        <v>1973</v>
      </c>
      <c r="D3" s="15"/>
      <c r="E3">
        <f>NAICS_3D_pivot2!BC6</f>
        <v>201911.89999999997</v>
      </c>
      <c r="G3" s="16">
        <f t="shared" ref="G3:G40" si="3">$L$3+$K$3*I3</f>
        <v>12.251686859104856</v>
      </c>
      <c r="H3" s="16"/>
      <c r="I3" s="16">
        <f t="shared" si="0"/>
        <v>12.215586742633372</v>
      </c>
      <c r="K3" s="14">
        <f t="array" ref="K3:L7">LINEST(H17:H38,I17:I38,1,1)</f>
        <v>0.95032295456094262</v>
      </c>
      <c r="L3" s="14">
        <v>0.64293437415002863</v>
      </c>
      <c r="X3">
        <f t="shared" ref="X3:X40" si="4">C3</f>
        <v>1973</v>
      </c>
      <c r="Y3" s="15">
        <f t="shared" ref="Y3:Y40" si="5">EXP(G3)</f>
        <v>209334.10835430524</v>
      </c>
      <c r="Z3" s="15"/>
      <c r="AL3">
        <f t="shared" ref="AL3:AL40" si="6">X3</f>
        <v>1973</v>
      </c>
      <c r="AM3" s="15">
        <f t="shared" si="1"/>
        <v>207579.14290662939</v>
      </c>
      <c r="AY3">
        <f>AY2+1</f>
        <v>1971</v>
      </c>
      <c r="AZ3" s="19">
        <f t="shared" ref="AZ3:AZ4" si="7">BF7*AM$2</f>
        <v>176492.46447878462</v>
      </c>
      <c r="BC3" t="s">
        <v>2678</v>
      </c>
      <c r="BE3" t="s">
        <v>507</v>
      </c>
    </row>
    <row r="4" spans="3:59" x14ac:dyDescent="0.2">
      <c r="C4">
        <f t="shared" si="2"/>
        <v>1974</v>
      </c>
      <c r="D4" s="15"/>
      <c r="E4">
        <f>NAICS_3D_pivot2!BC7</f>
        <v>196905.30000000002</v>
      </c>
      <c r="G4" s="16">
        <f t="shared" si="3"/>
        <v>12.227825617086536</v>
      </c>
      <c r="H4" s="16"/>
      <c r="I4" s="16">
        <f t="shared" si="0"/>
        <v>12.190478181481817</v>
      </c>
      <c r="K4">
        <v>1.7483829232468003E-2</v>
      </c>
      <c r="L4">
        <v>0.21759970954373833</v>
      </c>
      <c r="X4">
        <f t="shared" si="4"/>
        <v>1974</v>
      </c>
      <c r="Y4" s="15">
        <f t="shared" si="5"/>
        <v>204398.25847339834</v>
      </c>
      <c r="Z4" s="15"/>
      <c r="AL4">
        <f t="shared" si="6"/>
        <v>1974</v>
      </c>
      <c r="AM4" s="15">
        <f t="shared" si="1"/>
        <v>202684.67302855148</v>
      </c>
      <c r="AY4">
        <f t="shared" ref="AY4:AY43" si="8">AY3+1</f>
        <v>1972</v>
      </c>
      <c r="AZ4" s="19">
        <f t="shared" si="7"/>
        <v>189688.16275757225</v>
      </c>
      <c r="BB4" t="s">
        <v>508</v>
      </c>
      <c r="BC4">
        <v>26930</v>
      </c>
      <c r="BE4">
        <f>SUM(BC4:BD4)</f>
        <v>26930</v>
      </c>
      <c r="BG4" t="s">
        <v>519</v>
      </c>
    </row>
    <row r="5" spans="3:59" x14ac:dyDescent="0.2">
      <c r="C5">
        <f t="shared" si="2"/>
        <v>1975</v>
      </c>
      <c r="D5" s="15"/>
      <c r="E5">
        <f>NAICS_3D_pivot2!BC8</f>
        <v>174725.6</v>
      </c>
      <c r="G5" s="16">
        <f t="shared" si="3"/>
        <v>12.114256170811386</v>
      </c>
      <c r="H5" s="16"/>
      <c r="I5" s="16">
        <f t="shared" si="0"/>
        <v>12.070972022307098</v>
      </c>
      <c r="K5">
        <v>0.99327595531326351</v>
      </c>
      <c r="L5">
        <v>1.0862561059208287E-2</v>
      </c>
      <c r="X5">
        <f t="shared" si="4"/>
        <v>1975</v>
      </c>
      <c r="Y5" s="15">
        <f t="shared" si="5"/>
        <v>182454.51185212863</v>
      </c>
      <c r="Z5" s="15"/>
      <c r="AL5">
        <f t="shared" si="6"/>
        <v>1975</v>
      </c>
      <c r="AM5" s="15">
        <f t="shared" si="1"/>
        <v>180924.89316461358</v>
      </c>
      <c r="AY5">
        <f t="shared" si="8"/>
        <v>1973</v>
      </c>
      <c r="AZ5" s="19">
        <f>AM3</f>
        <v>207579.14290662939</v>
      </c>
      <c r="BB5" t="s">
        <v>510</v>
      </c>
      <c r="BC5">
        <v>1</v>
      </c>
    </row>
    <row r="6" spans="3:59" x14ac:dyDescent="0.2">
      <c r="C6">
        <f t="shared" si="2"/>
        <v>1976</v>
      </c>
      <c r="D6" s="15"/>
      <c r="E6">
        <f>NAICS_3D_pivot2!BC9</f>
        <v>185987.80000000002</v>
      </c>
      <c r="G6" s="16">
        <f t="shared" si="3"/>
        <v>12.173617463951087</v>
      </c>
      <c r="H6" s="16"/>
      <c r="I6" s="16">
        <f t="shared" si="0"/>
        <v>12.133436359146279</v>
      </c>
      <c r="K6">
        <v>2954.4002206664427</v>
      </c>
      <c r="L6">
        <v>20</v>
      </c>
      <c r="X6">
        <f t="shared" si="4"/>
        <v>1976</v>
      </c>
      <c r="Y6" s="15">
        <f t="shared" si="5"/>
        <v>193613.16720823199</v>
      </c>
      <c r="Z6" s="15"/>
      <c r="AL6">
        <f t="shared" si="6"/>
        <v>1976</v>
      </c>
      <c r="AM6" s="15">
        <f t="shared" si="1"/>
        <v>191989.99924321772</v>
      </c>
      <c r="AY6">
        <f t="shared" si="8"/>
        <v>1974</v>
      </c>
      <c r="AZ6" s="19">
        <f t="shared" ref="AZ6:AZ42" si="9">AM4</f>
        <v>202684.67302855148</v>
      </c>
      <c r="BB6">
        <v>1970</v>
      </c>
      <c r="BC6">
        <v>109</v>
      </c>
      <c r="BE6" s="18">
        <f>BC$5*BC6+BD$5*BD6</f>
        <v>109</v>
      </c>
      <c r="BF6" s="16">
        <f>BE6/BE$8</f>
        <v>0.94782608695652171</v>
      </c>
      <c r="BG6" t="s">
        <v>512</v>
      </c>
    </row>
    <row r="7" spans="3:59" x14ac:dyDescent="0.2">
      <c r="C7">
        <f t="shared" si="2"/>
        <v>1977</v>
      </c>
      <c r="D7" s="15"/>
      <c r="E7">
        <f>NAICS_3D_pivot2!BC10</f>
        <v>199223.3</v>
      </c>
      <c r="G7" s="16">
        <f t="shared" si="3"/>
        <v>12.238947630252126</v>
      </c>
      <c r="H7" s="16"/>
      <c r="I7" s="16">
        <f t="shared" si="0"/>
        <v>12.202181585163913</v>
      </c>
      <c r="K7">
        <v>0.34860514171858781</v>
      </c>
      <c r="L7">
        <v>2.3599046553005655E-3</v>
      </c>
      <c r="X7">
        <f t="shared" si="4"/>
        <v>1977</v>
      </c>
      <c r="Y7" s="15">
        <f t="shared" si="5"/>
        <v>206684.26754190327</v>
      </c>
      <c r="Z7" s="15"/>
      <c r="AL7">
        <f t="shared" si="6"/>
        <v>1977</v>
      </c>
      <c r="AM7" s="15">
        <f t="shared" si="1"/>
        <v>204951.51719860849</v>
      </c>
      <c r="AN7" s="15">
        <f>Indicators_Data_2011_update!AC6</f>
        <v>189434.17185999997</v>
      </c>
      <c r="AY7">
        <f t="shared" si="8"/>
        <v>1975</v>
      </c>
      <c r="AZ7" s="19">
        <f t="shared" si="9"/>
        <v>180924.89316461358</v>
      </c>
      <c r="BB7">
        <v>1971</v>
      </c>
      <c r="BC7">
        <v>107</v>
      </c>
      <c r="BE7" s="18">
        <f t="shared" ref="BE7:BE8" si="10">BC$5*BC7+BD$5*BD7</f>
        <v>107</v>
      </c>
      <c r="BF7" s="16">
        <f t="shared" ref="BF7:BF8" si="11">BE7/BE$8</f>
        <v>0.93043478260869561</v>
      </c>
    </row>
    <row r="8" spans="3:59" x14ac:dyDescent="0.2">
      <c r="C8">
        <f t="shared" si="2"/>
        <v>1978</v>
      </c>
      <c r="D8" s="15"/>
      <c r="E8">
        <f>NAICS_3D_pivot2!BC11</f>
        <v>208540.79999999999</v>
      </c>
      <c r="G8" s="16">
        <f t="shared" si="3"/>
        <v>12.28238537138664</v>
      </c>
      <c r="H8" s="16"/>
      <c r="I8" s="16">
        <f t="shared" si="0"/>
        <v>12.247889984530721</v>
      </c>
      <c r="X8">
        <f t="shared" si="4"/>
        <v>1978</v>
      </c>
      <c r="Y8" s="15">
        <f t="shared" si="5"/>
        <v>215860.0092835566</v>
      </c>
      <c r="Z8" s="15"/>
      <c r="AL8">
        <f t="shared" si="6"/>
        <v>1978</v>
      </c>
      <c r="AM8" s="15">
        <f t="shared" si="1"/>
        <v>214050.33354172073</v>
      </c>
      <c r="AN8" s="15">
        <f>Indicators_Data_2011_update!AC7</f>
        <v>199506.84934000002</v>
      </c>
      <c r="AY8">
        <f t="shared" si="8"/>
        <v>1976</v>
      </c>
      <c r="AZ8" s="19">
        <f t="shared" si="9"/>
        <v>191989.99924321772</v>
      </c>
      <c r="BB8">
        <v>1972</v>
      </c>
      <c r="BC8">
        <v>115</v>
      </c>
      <c r="BE8" s="18">
        <f t="shared" si="10"/>
        <v>115</v>
      </c>
      <c r="BF8" s="16">
        <f t="shared" si="11"/>
        <v>1</v>
      </c>
    </row>
    <row r="9" spans="3:59" x14ac:dyDescent="0.2">
      <c r="C9">
        <f t="shared" si="2"/>
        <v>1979</v>
      </c>
      <c r="D9" s="15"/>
      <c r="E9">
        <f>NAICS_3D_pivot2!BC12</f>
        <v>217446.2</v>
      </c>
      <c r="G9" s="16">
        <f t="shared" si="3"/>
        <v>12.322124796457041</v>
      </c>
      <c r="H9" s="16"/>
      <c r="I9" s="16">
        <f t="shared" si="0"/>
        <v>12.289706742591417</v>
      </c>
      <c r="X9">
        <f t="shared" si="4"/>
        <v>1979</v>
      </c>
      <c r="Y9" s="15">
        <f t="shared" si="5"/>
        <v>224610.88778719964</v>
      </c>
      <c r="Z9" s="15"/>
      <c r="AL9">
        <f t="shared" si="6"/>
        <v>1979</v>
      </c>
      <c r="AM9" s="15">
        <f t="shared" si="1"/>
        <v>222727.84851406235</v>
      </c>
      <c r="AN9" s="15">
        <f>Indicators_Data_2011_update!AC8</f>
        <v>213216.40754000001</v>
      </c>
      <c r="AY9">
        <f t="shared" si="8"/>
        <v>1977</v>
      </c>
      <c r="AZ9" s="19">
        <f t="shared" si="9"/>
        <v>204951.51719860849</v>
      </c>
    </row>
    <row r="10" spans="3:59" x14ac:dyDescent="0.2">
      <c r="C10">
        <f t="shared" si="2"/>
        <v>1980</v>
      </c>
      <c r="D10" s="15"/>
      <c r="E10">
        <f>NAICS_3D_pivot2!BC13</f>
        <v>207747.7</v>
      </c>
      <c r="G10" s="16">
        <f t="shared" si="3"/>
        <v>12.27876431508958</v>
      </c>
      <c r="H10" s="16"/>
      <c r="I10" s="16">
        <f t="shared" si="0"/>
        <v>12.244079641657613</v>
      </c>
      <c r="X10">
        <f t="shared" si="4"/>
        <v>1980</v>
      </c>
      <c r="Y10" s="15">
        <f t="shared" si="5"/>
        <v>215079.78151452687</v>
      </c>
      <c r="Z10" s="15"/>
      <c r="AL10">
        <f t="shared" si="6"/>
        <v>1980</v>
      </c>
      <c r="AM10" s="15">
        <f t="shared" si="1"/>
        <v>213276.64686046081</v>
      </c>
      <c r="AN10" s="15">
        <f>Indicators_Data_2011_update!AC9</f>
        <v>209337.25811999998</v>
      </c>
      <c r="AY10">
        <f t="shared" si="8"/>
        <v>1978</v>
      </c>
      <c r="AZ10" s="19">
        <f t="shared" si="9"/>
        <v>214050.33354172073</v>
      </c>
    </row>
    <row r="11" spans="3:59" x14ac:dyDescent="0.2">
      <c r="C11">
        <f t="shared" si="2"/>
        <v>1981</v>
      </c>
      <c r="D11" s="15"/>
      <c r="E11">
        <f>NAICS_3D_pivot2!BC14</f>
        <v>205411.39999999997</v>
      </c>
      <c r="G11" s="16">
        <f t="shared" si="3"/>
        <v>12.268016575616324</v>
      </c>
      <c r="H11" s="16"/>
      <c r="I11" s="16">
        <f t="shared" si="0"/>
        <v>12.23277007639701</v>
      </c>
      <c r="X11">
        <f t="shared" si="4"/>
        <v>1981</v>
      </c>
      <c r="Y11" s="15">
        <f t="shared" si="5"/>
        <v>212780.53802469102</v>
      </c>
      <c r="Z11" s="15"/>
      <c r="AL11">
        <f t="shared" si="6"/>
        <v>1981</v>
      </c>
      <c r="AM11" s="15">
        <f t="shared" si="1"/>
        <v>210996.67922066286</v>
      </c>
      <c r="AN11" s="15">
        <f>Indicators_Data_2011_update!AC10</f>
        <v>214422.05060000002</v>
      </c>
      <c r="AY11">
        <f t="shared" si="8"/>
        <v>1979</v>
      </c>
      <c r="AZ11" s="19">
        <f t="shared" si="9"/>
        <v>222727.84851406235</v>
      </c>
    </row>
    <row r="12" spans="3:59" x14ac:dyDescent="0.2">
      <c r="C12">
        <f t="shared" si="2"/>
        <v>1982</v>
      </c>
      <c r="D12" s="15"/>
      <c r="E12">
        <f>NAICS_3D_pivot2!BC15</f>
        <v>186828.3</v>
      </c>
      <c r="G12" s="16">
        <f t="shared" si="3"/>
        <v>12.177902406562467</v>
      </c>
      <c r="H12" s="16"/>
      <c r="I12" s="16">
        <f t="shared" si="0"/>
        <v>12.137945292231411</v>
      </c>
      <c r="X12">
        <f t="shared" si="4"/>
        <v>1982</v>
      </c>
      <c r="Y12" s="15">
        <f t="shared" si="5"/>
        <v>194444.56849984307</v>
      </c>
      <c r="Z12" s="15"/>
      <c r="AL12">
        <f t="shared" si="6"/>
        <v>1982</v>
      </c>
      <c r="AM12" s="15">
        <f t="shared" si="1"/>
        <v>192814.4304306666</v>
      </c>
      <c r="AN12" s="15">
        <f>Indicators_Data_2011_update!AC11</f>
        <v>187399.11478</v>
      </c>
      <c r="AY12">
        <f t="shared" si="8"/>
        <v>1980</v>
      </c>
      <c r="AZ12" s="19">
        <f t="shared" si="9"/>
        <v>213276.64686046081</v>
      </c>
    </row>
    <row r="13" spans="3:59" x14ac:dyDescent="0.2">
      <c r="C13">
        <f t="shared" si="2"/>
        <v>1983</v>
      </c>
      <c r="D13" s="15"/>
      <c r="E13">
        <f>NAICS_3D_pivot2!BC16</f>
        <v>184983.4</v>
      </c>
      <c r="G13" s="16">
        <f t="shared" si="3"/>
        <v>12.168471475756318</v>
      </c>
      <c r="H13" s="16"/>
      <c r="I13" s="16">
        <f t="shared" si="0"/>
        <v>12.128021370304779</v>
      </c>
      <c r="X13">
        <f t="shared" si="4"/>
        <v>1983</v>
      </c>
      <c r="Y13" s="15">
        <f t="shared" si="5"/>
        <v>192619.39529770776</v>
      </c>
      <c r="Z13" s="15"/>
      <c r="AL13">
        <f t="shared" si="6"/>
        <v>1983</v>
      </c>
      <c r="AM13" s="15">
        <f t="shared" si="1"/>
        <v>191004.55868098428</v>
      </c>
      <c r="AN13" s="15">
        <f>Indicators_Data_2011_update!AC12</f>
        <v>196893.19759999998</v>
      </c>
      <c r="AY13">
        <f t="shared" si="8"/>
        <v>1981</v>
      </c>
      <c r="AZ13" s="19">
        <f t="shared" si="9"/>
        <v>210996.67922066286</v>
      </c>
    </row>
    <row r="14" spans="3:59" x14ac:dyDescent="0.2">
      <c r="C14">
        <f t="shared" si="2"/>
        <v>1984</v>
      </c>
      <c r="D14" s="15"/>
      <c r="E14">
        <f>NAICS_3D_pivot2!BC17</f>
        <v>198875.7</v>
      </c>
      <c r="G14" s="16">
        <f t="shared" si="3"/>
        <v>12.237288081532069</v>
      </c>
      <c r="H14" s="16"/>
      <c r="I14" s="16">
        <f t="shared" si="0"/>
        <v>12.200435285432762</v>
      </c>
      <c r="X14">
        <f t="shared" si="4"/>
        <v>1984</v>
      </c>
      <c r="Y14" s="15">
        <f t="shared" si="5"/>
        <v>206341.54938764224</v>
      </c>
      <c r="Z14" s="15"/>
      <c r="AL14">
        <f t="shared" si="6"/>
        <v>1984</v>
      </c>
      <c r="AM14" s="15">
        <f t="shared" si="1"/>
        <v>204611.67224319567</v>
      </c>
      <c r="AN14" s="15">
        <f>Indicators_Data_2011_update!AC13</f>
        <v>219022.30567999999</v>
      </c>
      <c r="AY14">
        <f t="shared" si="8"/>
        <v>1982</v>
      </c>
      <c r="AZ14" s="19">
        <f t="shared" si="9"/>
        <v>192814.4304306666</v>
      </c>
    </row>
    <row r="15" spans="3:59" x14ac:dyDescent="0.2">
      <c r="C15">
        <f t="shared" si="2"/>
        <v>1985</v>
      </c>
      <c r="D15" s="15"/>
      <c r="E15">
        <f>NAICS_3D_pivot2!BC18</f>
        <v>201363</v>
      </c>
      <c r="G15" s="16">
        <f t="shared" si="3"/>
        <v>12.249099876419418</v>
      </c>
      <c r="H15" s="16"/>
      <c r="I15" s="16">
        <f t="shared" si="0"/>
        <v>12.212864528387129</v>
      </c>
      <c r="X15">
        <f t="shared" si="4"/>
        <v>1985</v>
      </c>
      <c r="Y15" s="15">
        <f t="shared" si="5"/>
        <v>208793.26451897199</v>
      </c>
      <c r="Z15" s="15"/>
      <c r="AL15">
        <f t="shared" si="6"/>
        <v>1985</v>
      </c>
      <c r="AM15" s="15">
        <f t="shared" si="1"/>
        <v>207042.83326904854</v>
      </c>
      <c r="AN15" s="15">
        <f>Indicators_Data_2011_update!AC14</f>
        <v>227419.05380000002</v>
      </c>
      <c r="AY15">
        <f t="shared" si="8"/>
        <v>1983</v>
      </c>
      <c r="AZ15" s="19">
        <f t="shared" si="9"/>
        <v>191004.55868098428</v>
      </c>
    </row>
    <row r="16" spans="3:59" x14ac:dyDescent="0.2">
      <c r="C16">
        <f t="shared" si="2"/>
        <v>1986</v>
      </c>
      <c r="D16" s="15"/>
      <c r="E16">
        <f>NAICS_3D_pivot2!BC19</f>
        <v>199576.09999999998</v>
      </c>
      <c r="G16" s="16">
        <f t="shared" si="3"/>
        <v>12.240629047154119</v>
      </c>
      <c r="H16" s="16"/>
      <c r="I16" s="16">
        <f t="shared" si="0"/>
        <v>12.203950896211198</v>
      </c>
      <c r="X16">
        <f t="shared" si="4"/>
        <v>1986</v>
      </c>
      <c r="Y16" s="15">
        <f t="shared" si="5"/>
        <v>207032.08229157975</v>
      </c>
      <c r="Z16" s="15"/>
      <c r="AL16">
        <f t="shared" si="6"/>
        <v>1986</v>
      </c>
      <c r="AM16" s="15">
        <f t="shared" si="1"/>
        <v>205296.41602181375</v>
      </c>
      <c r="AN16" s="15">
        <f>Indicators_Data_2011_update!AC15</f>
        <v>223309.03656000001</v>
      </c>
      <c r="AY16">
        <f t="shared" si="8"/>
        <v>1984</v>
      </c>
      <c r="AZ16" s="19">
        <f t="shared" si="9"/>
        <v>204611.67224319567</v>
      </c>
    </row>
    <row r="17" spans="3:52" x14ac:dyDescent="0.2">
      <c r="C17">
        <f t="shared" si="2"/>
        <v>1987</v>
      </c>
      <c r="D17" s="15">
        <f>Indicators_Data_2011_update!AC16</f>
        <v>215872.81258000003</v>
      </c>
      <c r="E17">
        <f>NAICS_3D_pivot2!BC20</f>
        <v>210409.60000000001</v>
      </c>
      <c r="G17" s="16">
        <f t="shared" si="3"/>
        <v>12.29086358416197</v>
      </c>
      <c r="H17" s="16">
        <f t="shared" ref="H17:H40" si="12">LN(D17)</f>
        <v>12.282444682589304</v>
      </c>
      <c r="I17" s="16">
        <f t="shared" si="0"/>
        <v>12.256811386181221</v>
      </c>
      <c r="K17">
        <f>EXP(G17)</f>
        <v>217697.89636185626</v>
      </c>
      <c r="L17">
        <f>EXP(H17)</f>
        <v>215872.81257999997</v>
      </c>
      <c r="X17">
        <f t="shared" si="4"/>
        <v>1987</v>
      </c>
      <c r="Y17" s="15">
        <f t="shared" si="5"/>
        <v>217697.89636185626</v>
      </c>
      <c r="Z17" s="15">
        <f t="shared" ref="Z17:Z40" si="13">D17</f>
        <v>215872.81258000003</v>
      </c>
      <c r="AK17">
        <f>Z17/Y17</f>
        <v>0.99161643813579814</v>
      </c>
      <c r="AL17">
        <f t="shared" si="6"/>
        <v>1987</v>
      </c>
      <c r="AM17" s="15">
        <f>D17</f>
        <v>215872.81258000003</v>
      </c>
      <c r="AN17" s="15">
        <f>Indicators_Data_2011_update!AC16</f>
        <v>215872.81258000003</v>
      </c>
      <c r="AY17">
        <f t="shared" si="8"/>
        <v>1985</v>
      </c>
      <c r="AZ17" s="19">
        <f t="shared" si="9"/>
        <v>207042.83326904854</v>
      </c>
    </row>
    <row r="18" spans="3:52" x14ac:dyDescent="0.2">
      <c r="C18">
        <f t="shared" si="2"/>
        <v>1988</v>
      </c>
      <c r="D18" s="15">
        <f>Indicators_Data_2011_update!AC17</f>
        <v>225569.26102000003</v>
      </c>
      <c r="E18">
        <f>NAICS_3D_pivot2!BC21</f>
        <v>217471.8</v>
      </c>
      <c r="G18" s="16">
        <f t="shared" si="3"/>
        <v>12.322236671650364</v>
      </c>
      <c r="H18" s="16">
        <f t="shared" si="12"/>
        <v>12.326382534978602</v>
      </c>
      <c r="I18" s="16">
        <f t="shared" si="0"/>
        <v>12.289824465932503</v>
      </c>
      <c r="X18">
        <f t="shared" si="4"/>
        <v>1988</v>
      </c>
      <c r="Y18" s="15">
        <f t="shared" si="5"/>
        <v>224636.01757936718</v>
      </c>
      <c r="Z18" s="15">
        <f t="shared" si="13"/>
        <v>225569.26102000003</v>
      </c>
      <c r="AL18">
        <f t="shared" si="6"/>
        <v>1988</v>
      </c>
      <c r="AM18" s="15">
        <f t="shared" ref="AM18:AM40" si="14">D18</f>
        <v>225569.26102000003</v>
      </c>
      <c r="AN18" s="15">
        <f>Indicators_Data_2011_update!AC17</f>
        <v>225569.26102000003</v>
      </c>
      <c r="AY18">
        <f t="shared" si="8"/>
        <v>1986</v>
      </c>
      <c r="AZ18" s="19">
        <f t="shared" si="9"/>
        <v>205296.41602181375</v>
      </c>
    </row>
    <row r="19" spans="3:52" x14ac:dyDescent="0.2">
      <c r="C19">
        <f t="shared" si="2"/>
        <v>1989</v>
      </c>
      <c r="D19" s="15">
        <f>Indicators_Data_2011_update!AC18</f>
        <v>223069.61807999999</v>
      </c>
      <c r="E19">
        <f>NAICS_3D_pivot2!BC22</f>
        <v>213723.2</v>
      </c>
      <c r="G19" s="16">
        <f t="shared" si="3"/>
        <v>12.305712962532917</v>
      </c>
      <c r="H19" s="16">
        <f t="shared" si="12"/>
        <v>12.315239190421055</v>
      </c>
      <c r="I19" s="16">
        <f t="shared" si="0"/>
        <v>12.272436998821304</v>
      </c>
      <c r="X19">
        <f t="shared" si="4"/>
        <v>1989</v>
      </c>
      <c r="Y19" s="15">
        <f t="shared" si="5"/>
        <v>220954.69567355816</v>
      </c>
      <c r="Z19" s="15">
        <f t="shared" si="13"/>
        <v>223069.61807999999</v>
      </c>
      <c r="AL19">
        <f t="shared" si="6"/>
        <v>1989</v>
      </c>
      <c r="AM19" s="15">
        <f t="shared" si="14"/>
        <v>223069.61807999999</v>
      </c>
      <c r="AN19" s="15">
        <f>Indicators_Data_2011_update!AC18</f>
        <v>223069.61807999999</v>
      </c>
      <c r="AY19">
        <f t="shared" si="8"/>
        <v>1987</v>
      </c>
      <c r="AZ19" s="19">
        <f t="shared" si="9"/>
        <v>215872.81258000003</v>
      </c>
    </row>
    <row r="20" spans="3:52" x14ac:dyDescent="0.2">
      <c r="C20">
        <f t="shared" si="2"/>
        <v>1990</v>
      </c>
      <c r="D20" s="15">
        <f>Indicators_Data_2011_update!AC19</f>
        <v>221362.33630000002</v>
      </c>
      <c r="E20">
        <f>NAICS_3D_pivot2!BC23</f>
        <v>212529.40000000002</v>
      </c>
      <c r="G20" s="16">
        <f t="shared" si="3"/>
        <v>12.300389834840848</v>
      </c>
      <c r="H20" s="16">
        <f t="shared" si="12"/>
        <v>12.307556168705798</v>
      </c>
      <c r="I20" s="16">
        <f t="shared" si="0"/>
        <v>12.2668356107179</v>
      </c>
      <c r="X20">
        <f t="shared" si="4"/>
        <v>1990</v>
      </c>
      <c r="Y20" s="15">
        <f t="shared" si="5"/>
        <v>219781.65051881803</v>
      </c>
      <c r="Z20" s="15">
        <f t="shared" si="13"/>
        <v>221362.33630000002</v>
      </c>
      <c r="AL20">
        <f t="shared" si="6"/>
        <v>1990</v>
      </c>
      <c r="AM20" s="15">
        <f t="shared" si="14"/>
        <v>221362.33630000002</v>
      </c>
      <c r="AN20" s="15">
        <f>Indicators_Data_2011_update!AC19</f>
        <v>221362.33630000002</v>
      </c>
      <c r="AY20">
        <f t="shared" si="8"/>
        <v>1988</v>
      </c>
      <c r="AZ20" s="19">
        <f t="shared" si="9"/>
        <v>225569.26102000003</v>
      </c>
    </row>
    <row r="21" spans="3:52" x14ac:dyDescent="0.2">
      <c r="C21">
        <f t="shared" si="2"/>
        <v>1991</v>
      </c>
      <c r="D21" s="15">
        <f>Indicators_Data_2011_update!AC20</f>
        <v>211822.64996000001</v>
      </c>
      <c r="E21">
        <f>NAICS_3D_pivot2!BC24</f>
        <v>203026.60000000003</v>
      </c>
      <c r="G21" s="16">
        <f t="shared" si="3"/>
        <v>12.256918901369117</v>
      </c>
      <c r="H21" s="16">
        <f t="shared" si="12"/>
        <v>12.263504646752793</v>
      </c>
      <c r="I21" s="16">
        <f t="shared" si="0"/>
        <v>12.221092283922415</v>
      </c>
      <c r="X21">
        <f t="shared" si="4"/>
        <v>1991</v>
      </c>
      <c r="Y21" s="15">
        <f t="shared" si="5"/>
        <v>210432.22344383929</v>
      </c>
      <c r="Z21" s="15">
        <f t="shared" si="13"/>
        <v>211822.64996000001</v>
      </c>
      <c r="AL21">
        <f t="shared" si="6"/>
        <v>1991</v>
      </c>
      <c r="AM21" s="15">
        <f t="shared" si="14"/>
        <v>211822.64996000001</v>
      </c>
      <c r="AN21" s="15">
        <f>Indicators_Data_2011_update!AC20</f>
        <v>211822.64996000001</v>
      </c>
      <c r="AY21">
        <f t="shared" si="8"/>
        <v>1989</v>
      </c>
      <c r="AZ21" s="19">
        <f t="shared" si="9"/>
        <v>223069.61807999999</v>
      </c>
    </row>
    <row r="22" spans="3:52" x14ac:dyDescent="0.2">
      <c r="C22">
        <f t="shared" si="2"/>
        <v>1992</v>
      </c>
      <c r="D22" s="15">
        <f>Indicators_Data_2011_update!AC21</f>
        <v>218229.94451999999</v>
      </c>
      <c r="E22">
        <f>NAICS_3D_pivot2!BC25</f>
        <v>214260.59999999998</v>
      </c>
      <c r="G22" s="16">
        <f t="shared" si="3"/>
        <v>12.308099519333361</v>
      </c>
      <c r="H22" s="16">
        <f t="shared" si="12"/>
        <v>12.293304577245822</v>
      </c>
      <c r="I22" s="16">
        <f t="shared" si="0"/>
        <v>12.274948310148668</v>
      </c>
      <c r="X22">
        <f t="shared" si="4"/>
        <v>1992</v>
      </c>
      <c r="Y22" s="15">
        <f t="shared" si="5"/>
        <v>221482.6463466571</v>
      </c>
      <c r="Z22" s="15">
        <f t="shared" si="13"/>
        <v>218229.94451999999</v>
      </c>
      <c r="AL22">
        <f t="shared" si="6"/>
        <v>1992</v>
      </c>
      <c r="AM22" s="15">
        <f t="shared" si="14"/>
        <v>218229.94451999999</v>
      </c>
      <c r="AN22" s="15">
        <f>Indicators_Data_2011_update!AC21</f>
        <v>218229.94451999999</v>
      </c>
      <c r="AY22">
        <f t="shared" si="8"/>
        <v>1990</v>
      </c>
      <c r="AZ22" s="19">
        <f t="shared" si="9"/>
        <v>221362.33630000002</v>
      </c>
    </row>
    <row r="23" spans="3:52" x14ac:dyDescent="0.2">
      <c r="C23">
        <f t="shared" si="2"/>
        <v>1993</v>
      </c>
      <c r="D23" s="15">
        <f>Indicators_Data_2011_update!AC22</f>
        <v>225589.21255999999</v>
      </c>
      <c r="E23">
        <f>NAICS_3D_pivot2!BC26</f>
        <v>221119.8</v>
      </c>
      <c r="G23" s="16">
        <f t="shared" si="3"/>
        <v>12.338045720829701</v>
      </c>
      <c r="H23" s="16">
        <f t="shared" si="12"/>
        <v>12.32647098079612</v>
      </c>
      <c r="I23" s="16">
        <f t="shared" si="0"/>
        <v>12.306459915074781</v>
      </c>
      <c r="X23">
        <f t="shared" si="4"/>
        <v>1993</v>
      </c>
      <c r="Y23" s="15">
        <f t="shared" si="5"/>
        <v>228215.51913622906</v>
      </c>
      <c r="Z23" s="15">
        <f t="shared" si="13"/>
        <v>225589.21255999999</v>
      </c>
      <c r="AL23">
        <f t="shared" si="6"/>
        <v>1993</v>
      </c>
      <c r="AM23" s="15">
        <f t="shared" si="14"/>
        <v>225589.21255999999</v>
      </c>
      <c r="AN23" s="15">
        <f>Indicators_Data_2011_update!AC22</f>
        <v>225589.21255999999</v>
      </c>
      <c r="AY23">
        <f t="shared" si="8"/>
        <v>1991</v>
      </c>
      <c r="AZ23" s="19">
        <f t="shared" si="9"/>
        <v>211822.64996000001</v>
      </c>
    </row>
    <row r="24" spans="3:52" x14ac:dyDescent="0.2">
      <c r="C24">
        <f t="shared" si="2"/>
        <v>1994</v>
      </c>
      <c r="D24" s="15">
        <f>Indicators_Data_2011_update!AC23</f>
        <v>244232.50158000001</v>
      </c>
      <c r="E24">
        <f>NAICS_3D_pivot2!BC27</f>
        <v>237890.3</v>
      </c>
      <c r="G24" s="16">
        <f t="shared" si="3"/>
        <v>12.407519087028378</v>
      </c>
      <c r="H24" s="16">
        <f t="shared" si="12"/>
        <v>12.405875925905701</v>
      </c>
      <c r="I24" s="16">
        <f t="shared" si="0"/>
        <v>12.379564922025574</v>
      </c>
      <c r="X24">
        <f t="shared" si="4"/>
        <v>1994</v>
      </c>
      <c r="Y24" s="15">
        <f t="shared" si="5"/>
        <v>244634.14482340275</v>
      </c>
      <c r="Z24" s="15">
        <f t="shared" si="13"/>
        <v>244232.50158000001</v>
      </c>
      <c r="AL24">
        <f t="shared" si="6"/>
        <v>1994</v>
      </c>
      <c r="AM24" s="15">
        <f t="shared" si="14"/>
        <v>244232.50158000001</v>
      </c>
      <c r="AN24" s="15">
        <f>Indicators_Data_2011_update!AC23</f>
        <v>244232.50158000001</v>
      </c>
      <c r="AY24">
        <f t="shared" si="8"/>
        <v>1992</v>
      </c>
      <c r="AZ24" s="19">
        <f t="shared" si="9"/>
        <v>218229.94451999999</v>
      </c>
    </row>
    <row r="25" spans="3:52" x14ac:dyDescent="0.2">
      <c r="C25">
        <f t="shared" si="2"/>
        <v>1995</v>
      </c>
      <c r="D25" s="15">
        <f>Indicators_Data_2011_update!AC24</f>
        <v>257420.46952000001</v>
      </c>
      <c r="E25">
        <f>NAICS_3D_pivot2!BC28</f>
        <v>250521.40000000002</v>
      </c>
      <c r="G25" s="16">
        <f t="shared" si="3"/>
        <v>12.456683762812283</v>
      </c>
      <c r="H25" s="16">
        <f t="shared" si="12"/>
        <v>12.458466095147008</v>
      </c>
      <c r="I25" s="16">
        <f t="shared" si="0"/>
        <v>12.431299624999912</v>
      </c>
      <c r="X25">
        <f t="shared" si="4"/>
        <v>1995</v>
      </c>
      <c r="Y25" s="15">
        <f t="shared" si="5"/>
        <v>256962.06932564874</v>
      </c>
      <c r="Z25" s="15">
        <f t="shared" si="13"/>
        <v>257420.46952000001</v>
      </c>
      <c r="AL25">
        <f t="shared" si="6"/>
        <v>1995</v>
      </c>
      <c r="AM25" s="15">
        <f t="shared" si="14"/>
        <v>257420.46952000001</v>
      </c>
      <c r="AN25" s="15">
        <f>Indicators_Data_2011_update!AC24</f>
        <v>257420.46952000001</v>
      </c>
      <c r="AY25">
        <f t="shared" si="8"/>
        <v>1993</v>
      </c>
      <c r="AZ25" s="19">
        <f t="shared" si="9"/>
        <v>225589.21255999999</v>
      </c>
    </row>
    <row r="26" spans="3:52" x14ac:dyDescent="0.2">
      <c r="C26">
        <f t="shared" si="2"/>
        <v>1996</v>
      </c>
      <c r="D26" s="15">
        <f>Indicators_Data_2011_update!AC25</f>
        <v>266712.18672</v>
      </c>
      <c r="E26">
        <f>NAICS_3D_pivot2!BC29</f>
        <v>260309.89999999997</v>
      </c>
      <c r="G26" s="16">
        <f t="shared" si="3"/>
        <v>12.493108214559015</v>
      </c>
      <c r="H26" s="16">
        <f t="shared" si="12"/>
        <v>12.493925403614334</v>
      </c>
      <c r="I26" s="16">
        <f t="shared" si="0"/>
        <v>12.46962812329822</v>
      </c>
      <c r="X26">
        <f t="shared" si="4"/>
        <v>1996</v>
      </c>
      <c r="Y26" s="15">
        <f t="shared" si="5"/>
        <v>266494.32147076528</v>
      </c>
      <c r="Z26" s="15">
        <f t="shared" si="13"/>
        <v>266712.18672</v>
      </c>
      <c r="AL26">
        <f t="shared" si="6"/>
        <v>1996</v>
      </c>
      <c r="AM26" s="15">
        <f t="shared" si="14"/>
        <v>266712.18672</v>
      </c>
      <c r="AN26" s="15">
        <f>Indicators_Data_2011_update!AC25</f>
        <v>266712.18672</v>
      </c>
      <c r="AY26">
        <f t="shared" si="8"/>
        <v>1994</v>
      </c>
      <c r="AZ26" s="19">
        <f t="shared" si="9"/>
        <v>244232.50158000001</v>
      </c>
    </row>
    <row r="27" spans="3:52" x14ac:dyDescent="0.2">
      <c r="C27">
        <f t="shared" si="2"/>
        <v>1997</v>
      </c>
      <c r="D27" s="15">
        <f>Indicators_Data_2011_update!AC26</f>
        <v>279130.59526000003</v>
      </c>
      <c r="E27">
        <f>NAICS_3D_pivot2!BC30</f>
        <v>272416.2</v>
      </c>
      <c r="G27" s="16">
        <f t="shared" si="3"/>
        <v>12.536308185070627</v>
      </c>
      <c r="H27" s="16">
        <f t="shared" si="12"/>
        <v>12.539435034655833</v>
      </c>
      <c r="I27" s="16">
        <f t="shared" si="0"/>
        <v>12.515086322854781</v>
      </c>
      <c r="X27">
        <f t="shared" si="4"/>
        <v>1997</v>
      </c>
      <c r="Y27" s="15">
        <f t="shared" si="5"/>
        <v>278259.15900904947</v>
      </c>
      <c r="Z27" s="15">
        <f t="shared" si="13"/>
        <v>279130.59526000003</v>
      </c>
      <c r="AL27">
        <f t="shared" si="6"/>
        <v>1997</v>
      </c>
      <c r="AM27" s="15">
        <f t="shared" si="14"/>
        <v>279130.59526000003</v>
      </c>
      <c r="AN27" s="15">
        <f>Indicators_Data_2011_update!AC26</f>
        <v>279130.59526000003</v>
      </c>
      <c r="AY27">
        <f t="shared" si="8"/>
        <v>1995</v>
      </c>
      <c r="AZ27" s="19">
        <f t="shared" si="9"/>
        <v>257420.46952000001</v>
      </c>
    </row>
    <row r="28" spans="3:52" x14ac:dyDescent="0.2">
      <c r="C28">
        <f t="shared" si="2"/>
        <v>1998</v>
      </c>
      <c r="D28" s="15">
        <f>Indicators_Data_2011_update!AC27</f>
        <v>289208.97318000003</v>
      </c>
      <c r="E28">
        <f>NAICS_3D_pivot2!BC31</f>
        <v>282020.5</v>
      </c>
      <c r="G28" s="16">
        <f t="shared" si="3"/>
        <v>12.569235658518442</v>
      </c>
      <c r="H28" s="16">
        <f t="shared" si="12"/>
        <v>12.574904796378762</v>
      </c>
      <c r="I28" s="16">
        <f t="shared" si="0"/>
        <v>12.549735042313555</v>
      </c>
      <c r="X28">
        <f t="shared" si="4"/>
        <v>1998</v>
      </c>
      <c r="Y28" s="15">
        <f t="shared" si="5"/>
        <v>287574.04633220437</v>
      </c>
      <c r="Z28" s="15">
        <f t="shared" si="13"/>
        <v>289208.97318000003</v>
      </c>
      <c r="AL28">
        <f t="shared" si="6"/>
        <v>1998</v>
      </c>
      <c r="AM28" s="15">
        <f t="shared" si="14"/>
        <v>289208.97318000003</v>
      </c>
      <c r="AN28" s="15">
        <f>Indicators_Data_2011_update!AC27</f>
        <v>289208.97318000003</v>
      </c>
      <c r="AY28">
        <f t="shared" si="8"/>
        <v>1996</v>
      </c>
      <c r="AZ28" s="19">
        <f t="shared" si="9"/>
        <v>266712.18672</v>
      </c>
    </row>
    <row r="29" spans="3:52" x14ac:dyDescent="0.2">
      <c r="C29">
        <f t="shared" si="2"/>
        <v>1999</v>
      </c>
      <c r="D29" s="15">
        <f>Indicators_Data_2011_update!AC28</f>
        <v>292130.44868000003</v>
      </c>
      <c r="E29">
        <f>NAICS_3D_pivot2!BC32</f>
        <v>284690.00000000006</v>
      </c>
      <c r="G29" s="16">
        <f t="shared" si="3"/>
        <v>12.578188751468357</v>
      </c>
      <c r="H29" s="16">
        <f t="shared" si="12"/>
        <v>12.584955723545692</v>
      </c>
      <c r="I29" s="16">
        <f t="shared" si="0"/>
        <v>12.559156147956584</v>
      </c>
      <c r="X29">
        <f t="shared" si="4"/>
        <v>1999</v>
      </c>
      <c r="Y29" s="15">
        <f t="shared" si="5"/>
        <v>290160.28363489662</v>
      </c>
      <c r="Z29" s="15">
        <f t="shared" si="13"/>
        <v>292130.44868000003</v>
      </c>
      <c r="AL29">
        <f t="shared" si="6"/>
        <v>1999</v>
      </c>
      <c r="AM29" s="15">
        <f t="shared" si="14"/>
        <v>292130.44868000003</v>
      </c>
      <c r="AN29" s="15">
        <f>Indicators_Data_2011_update!AC28</f>
        <v>292130.44868000003</v>
      </c>
      <c r="AY29">
        <f t="shared" si="8"/>
        <v>1997</v>
      </c>
      <c r="AZ29" s="19">
        <f t="shared" si="9"/>
        <v>279130.59526000003</v>
      </c>
    </row>
    <row r="30" spans="3:52" x14ac:dyDescent="0.2">
      <c r="C30">
        <f t="shared" si="2"/>
        <v>2000</v>
      </c>
      <c r="D30" s="15">
        <f>Indicators_Data_2011_update!AC29</f>
        <v>302425.44332000002</v>
      </c>
      <c r="E30">
        <f>NAICS_3D_pivot2!BC33</f>
        <v>294361.7</v>
      </c>
      <c r="G30" s="16">
        <f t="shared" si="3"/>
        <v>12.609937534461185</v>
      </c>
      <c r="H30" s="16">
        <f t="shared" si="12"/>
        <v>12.619590057711077</v>
      </c>
      <c r="I30" s="16">
        <f t="shared" si="0"/>
        <v>12.592564562265061</v>
      </c>
      <c r="X30">
        <f t="shared" si="4"/>
        <v>2000</v>
      </c>
      <c r="Y30" s="15">
        <f t="shared" si="5"/>
        <v>299520.31814726407</v>
      </c>
      <c r="Z30" s="15">
        <f t="shared" si="13"/>
        <v>302425.44332000002</v>
      </c>
      <c r="AL30">
        <f t="shared" si="6"/>
        <v>2000</v>
      </c>
      <c r="AM30" s="15">
        <f t="shared" si="14"/>
        <v>302425.44332000002</v>
      </c>
      <c r="AN30" s="15">
        <f>Indicators_Data_2011_update!AC29</f>
        <v>302425.44332000002</v>
      </c>
      <c r="AY30">
        <f t="shared" si="8"/>
        <v>1998</v>
      </c>
      <c r="AZ30" s="19">
        <f t="shared" si="9"/>
        <v>289208.97318000003</v>
      </c>
    </row>
    <row r="31" spans="3:52" x14ac:dyDescent="0.2">
      <c r="C31">
        <f t="shared" si="2"/>
        <v>2001</v>
      </c>
      <c r="D31" s="15">
        <f>Indicators_Data_2011_update!AC30</f>
        <v>282756.07509999996</v>
      </c>
      <c r="E31">
        <f>NAICS_3D_pivot2!BC34</f>
        <v>274607.3</v>
      </c>
      <c r="G31" s="16">
        <f t="shared" si="3"/>
        <v>12.54392125383907</v>
      </c>
      <c r="H31" s="16">
        <f t="shared" si="12"/>
        <v>12.552339879512362</v>
      </c>
      <c r="I31" s="16">
        <f t="shared" si="0"/>
        <v>12.523097356085016</v>
      </c>
      <c r="X31">
        <f t="shared" si="4"/>
        <v>2001</v>
      </c>
      <c r="Y31" s="15">
        <f t="shared" si="5"/>
        <v>280385.64941013488</v>
      </c>
      <c r="Z31" s="15">
        <f t="shared" si="13"/>
        <v>282756.07509999996</v>
      </c>
      <c r="AL31">
        <f t="shared" si="6"/>
        <v>2001</v>
      </c>
      <c r="AM31" s="15">
        <f t="shared" si="14"/>
        <v>282756.07509999996</v>
      </c>
      <c r="AN31" s="15">
        <f>Indicators_Data_2011_update!AC30</f>
        <v>282756.07509999996</v>
      </c>
      <c r="AY31">
        <f t="shared" si="8"/>
        <v>1999</v>
      </c>
      <c r="AZ31" s="19">
        <f t="shared" si="9"/>
        <v>292130.44868000003</v>
      </c>
    </row>
    <row r="32" spans="3:52" x14ac:dyDescent="0.2">
      <c r="C32">
        <f t="shared" si="2"/>
        <v>2002</v>
      </c>
      <c r="D32" s="15">
        <f>Indicators_Data_2011_update!AC31</f>
        <v>275935.49864000001</v>
      </c>
      <c r="E32">
        <f>NAICS_3D_pivot2!BC35</f>
        <v>267534.19999999995</v>
      </c>
      <c r="G32" s="16">
        <f t="shared" si="3"/>
        <v>12.519122891398753</v>
      </c>
      <c r="H32" s="16">
        <f t="shared" si="12"/>
        <v>12.527922416807341</v>
      </c>
      <c r="I32" s="16">
        <f t="shared" si="0"/>
        <v>12.497002687613314</v>
      </c>
      <c r="X32">
        <f t="shared" si="4"/>
        <v>2002</v>
      </c>
      <c r="Y32" s="15">
        <f t="shared" si="5"/>
        <v>273518.04901220335</v>
      </c>
      <c r="Z32" s="15">
        <f t="shared" si="13"/>
        <v>275935.49864000001</v>
      </c>
      <c r="AL32">
        <f t="shared" si="6"/>
        <v>2002</v>
      </c>
      <c r="AM32" s="15">
        <f t="shared" si="14"/>
        <v>275935.49864000001</v>
      </c>
      <c r="AN32" s="15">
        <f>Indicators_Data_2011_update!AC31</f>
        <v>275935.49864000001</v>
      </c>
      <c r="AY32">
        <f t="shared" si="8"/>
        <v>2000</v>
      </c>
      <c r="AZ32" s="19">
        <f t="shared" si="9"/>
        <v>302425.44332000002</v>
      </c>
    </row>
    <row r="33" spans="3:52" x14ac:dyDescent="0.2">
      <c r="C33">
        <f t="shared" si="2"/>
        <v>2003</v>
      </c>
      <c r="D33" s="15">
        <f>Indicators_Data_2011_update!AC32</f>
        <v>272828.75884000002</v>
      </c>
      <c r="E33">
        <f>NAICS_3D_pivot2!BC36</f>
        <v>264634.8</v>
      </c>
      <c r="G33" s="16">
        <f t="shared" si="3"/>
        <v>12.50876755826947</v>
      </c>
      <c r="H33" s="16">
        <f t="shared" si="12"/>
        <v>12.516599620362786</v>
      </c>
      <c r="I33" s="16">
        <f t="shared" si="0"/>
        <v>12.486106041289467</v>
      </c>
      <c r="X33">
        <f t="shared" si="4"/>
        <v>2003</v>
      </c>
      <c r="Y33" s="15">
        <f t="shared" si="5"/>
        <v>270700.29307813663</v>
      </c>
      <c r="Z33" s="15">
        <f t="shared" si="13"/>
        <v>272828.75884000002</v>
      </c>
      <c r="AL33">
        <f t="shared" si="6"/>
        <v>2003</v>
      </c>
      <c r="AM33" s="15">
        <f t="shared" si="14"/>
        <v>272828.75884000002</v>
      </c>
      <c r="AN33" s="15">
        <f>Indicators_Data_2011_update!AC32</f>
        <v>272828.75884000002</v>
      </c>
      <c r="AY33">
        <f t="shared" si="8"/>
        <v>2001</v>
      </c>
      <c r="AZ33" s="19">
        <f t="shared" si="9"/>
        <v>282756.07509999996</v>
      </c>
    </row>
    <row r="34" spans="3:52" x14ac:dyDescent="0.2">
      <c r="C34">
        <f t="shared" si="2"/>
        <v>2004</v>
      </c>
      <c r="D34" s="15">
        <f>Indicators_Data_2011_update!AC33</f>
        <v>272389.82496</v>
      </c>
      <c r="E34">
        <f>NAICS_3D_pivot2!BC37</f>
        <v>271854.7</v>
      </c>
      <c r="G34" s="16">
        <f t="shared" si="3"/>
        <v>12.53434737280492</v>
      </c>
      <c r="H34" s="16">
        <f t="shared" si="12"/>
        <v>12.514989499255877</v>
      </c>
      <c r="I34" s="16">
        <f t="shared" si="0"/>
        <v>12.513023011370725</v>
      </c>
      <c r="X34">
        <f t="shared" si="4"/>
        <v>2004</v>
      </c>
      <c r="Y34" s="15">
        <f t="shared" si="5"/>
        <v>277714.07961084665</v>
      </c>
      <c r="Z34" s="15">
        <f t="shared" si="13"/>
        <v>272389.82496</v>
      </c>
      <c r="AL34">
        <f t="shared" si="6"/>
        <v>2004</v>
      </c>
      <c r="AM34" s="15">
        <f t="shared" si="14"/>
        <v>272389.82496</v>
      </c>
      <c r="AN34" s="15">
        <f>Indicators_Data_2011_update!AC33</f>
        <v>272389.82496</v>
      </c>
      <c r="AY34">
        <f t="shared" si="8"/>
        <v>2002</v>
      </c>
      <c r="AZ34" s="19">
        <f t="shared" si="9"/>
        <v>275935.49864000001</v>
      </c>
    </row>
    <row r="35" spans="3:52" x14ac:dyDescent="0.2">
      <c r="C35">
        <f t="shared" si="2"/>
        <v>2005</v>
      </c>
      <c r="D35" s="15">
        <f>Indicators_Data_2011_update!AC34</f>
        <v>285022</v>
      </c>
      <c r="E35">
        <f>NAICS_3D_pivot2!BC38</f>
        <v>285021.90000000002</v>
      </c>
      <c r="G35" s="16">
        <f t="shared" si="3"/>
        <v>12.579296020683907</v>
      </c>
      <c r="H35" s="16">
        <f t="shared" si="12"/>
        <v>12.56032164925402</v>
      </c>
      <c r="I35" s="16">
        <f t="shared" si="0"/>
        <v>12.560321298403847</v>
      </c>
      <c r="X35">
        <f t="shared" si="4"/>
        <v>2005</v>
      </c>
      <c r="Y35" s="15">
        <f t="shared" si="5"/>
        <v>290481.74712501012</v>
      </c>
      <c r="Z35" s="15">
        <f t="shared" si="13"/>
        <v>285022</v>
      </c>
      <c r="AL35">
        <f t="shared" si="6"/>
        <v>2005</v>
      </c>
      <c r="AM35" s="15">
        <f t="shared" si="14"/>
        <v>285022</v>
      </c>
      <c r="AN35" s="15">
        <f>Indicators_Data_2011_update!AC34</f>
        <v>285022</v>
      </c>
      <c r="AY35">
        <f t="shared" si="8"/>
        <v>2003</v>
      </c>
      <c r="AZ35" s="19">
        <f t="shared" si="9"/>
        <v>272828.75884000002</v>
      </c>
    </row>
    <row r="36" spans="3:52" x14ac:dyDescent="0.2">
      <c r="C36">
        <f t="shared" si="2"/>
        <v>2006</v>
      </c>
      <c r="D36" s="15">
        <f>Indicators_Data_2011_update!AC35</f>
        <v>299461.21451999998</v>
      </c>
      <c r="E36">
        <f>NAICS_3D_pivot2!BC39</f>
        <v>299067.69999999995</v>
      </c>
      <c r="G36" s="16">
        <f t="shared" si="3"/>
        <v>12.625010308330868</v>
      </c>
      <c r="H36" s="16">
        <f t="shared" si="12"/>
        <v>12.609740187383746</v>
      </c>
      <c r="I36" s="16">
        <f t="shared" si="0"/>
        <v>12.608425248148048</v>
      </c>
      <c r="X36">
        <f t="shared" si="4"/>
        <v>2006</v>
      </c>
      <c r="Y36" s="15">
        <f t="shared" si="5"/>
        <v>304069.1155501731</v>
      </c>
      <c r="Z36" s="15">
        <f t="shared" si="13"/>
        <v>299461.21451999998</v>
      </c>
      <c r="AL36">
        <f t="shared" si="6"/>
        <v>2006</v>
      </c>
      <c r="AM36" s="15">
        <f t="shared" si="14"/>
        <v>299461.21451999998</v>
      </c>
      <c r="AN36" s="15">
        <f>Indicators_Data_2011_update!AC35</f>
        <v>299461.21451999998</v>
      </c>
      <c r="AY36">
        <f t="shared" si="8"/>
        <v>2004</v>
      </c>
      <c r="AZ36" s="19">
        <f t="shared" si="9"/>
        <v>272389.82496</v>
      </c>
    </row>
    <row r="37" spans="3:52" x14ac:dyDescent="0.2">
      <c r="C37">
        <f t="shared" si="2"/>
        <v>2007</v>
      </c>
      <c r="D37" s="15">
        <f>Indicators_Data_2011_update!AC36</f>
        <v>311218.37202000001</v>
      </c>
      <c r="E37">
        <f>NAICS_3D_pivot2!BC40</f>
        <v>308996.2</v>
      </c>
      <c r="G37" s="16">
        <f t="shared" si="3"/>
        <v>12.656046915132587</v>
      </c>
      <c r="H37" s="16">
        <f t="shared" si="12"/>
        <v>12.6482501055978</v>
      </c>
      <c r="I37" s="16">
        <f t="shared" si="0"/>
        <v>12.641084258069636</v>
      </c>
      <c r="X37">
        <f t="shared" si="4"/>
        <v>2007</v>
      </c>
      <c r="Y37" s="15">
        <f t="shared" si="5"/>
        <v>313654.36654264882</v>
      </c>
      <c r="Z37" s="15">
        <f t="shared" si="13"/>
        <v>311218.37202000001</v>
      </c>
      <c r="AL37">
        <f t="shared" si="6"/>
        <v>2007</v>
      </c>
      <c r="AM37" s="15">
        <f t="shared" si="14"/>
        <v>311218.37202000001</v>
      </c>
      <c r="AN37" s="15">
        <f>Indicators_Data_2011_update!AC36</f>
        <v>311218.37202000001</v>
      </c>
      <c r="AY37">
        <f t="shared" si="8"/>
        <v>2005</v>
      </c>
      <c r="AZ37" s="19">
        <f t="shared" si="9"/>
        <v>285022</v>
      </c>
    </row>
    <row r="38" spans="3:52" x14ac:dyDescent="0.2">
      <c r="C38">
        <f t="shared" si="2"/>
        <v>2008</v>
      </c>
      <c r="D38" s="15">
        <f>Indicators_Data_2011_update!AC37</f>
        <v>300321.98095999996</v>
      </c>
      <c r="E38">
        <f>NAICS_3D_pivot2!BC41</f>
        <v>289792</v>
      </c>
      <c r="G38" s="16">
        <f t="shared" si="3"/>
        <v>12.595068915488401</v>
      </c>
      <c r="H38" s="16">
        <f t="shared" si="12"/>
        <v>12.612610447962673</v>
      </c>
      <c r="I38" s="16">
        <f t="shared" si="0"/>
        <v>12.57691870324269</v>
      </c>
      <c r="X38">
        <f t="shared" si="4"/>
        <v>2008</v>
      </c>
      <c r="Y38" s="15">
        <f t="shared" si="5"/>
        <v>295099.80952994141</v>
      </c>
      <c r="Z38" s="15">
        <f t="shared" si="13"/>
        <v>300321.98095999996</v>
      </c>
      <c r="AL38">
        <f t="shared" si="6"/>
        <v>2008</v>
      </c>
      <c r="AM38" s="15">
        <f t="shared" si="14"/>
        <v>300321.98095999996</v>
      </c>
      <c r="AN38" s="15">
        <f>Indicators_Data_2011_update!AC37</f>
        <v>300321.98095999996</v>
      </c>
      <c r="AY38">
        <f t="shared" si="8"/>
        <v>2006</v>
      </c>
      <c r="AZ38" s="19">
        <f t="shared" si="9"/>
        <v>299461.21451999998</v>
      </c>
    </row>
    <row r="39" spans="3:52" x14ac:dyDescent="0.2">
      <c r="C39">
        <f t="shared" si="2"/>
        <v>2009</v>
      </c>
      <c r="D39" s="15">
        <f>Indicators_Data_2011_update!AC38</f>
        <v>234182.62586</v>
      </c>
      <c r="E39">
        <f>NAICS_3D_pivot2!BC42</f>
        <v>259417</v>
      </c>
      <c r="G39" s="16">
        <f t="shared" si="3"/>
        <v>12.48984286808194</v>
      </c>
      <c r="H39" s="16">
        <f t="shared" si="12"/>
        <v>12.363856542338398</v>
      </c>
      <c r="I39" s="16">
        <f t="shared" si="0"/>
        <v>12.466192084569066</v>
      </c>
      <c r="X39">
        <f t="shared" si="4"/>
        <v>2009</v>
      </c>
      <c r="Y39" s="15">
        <f t="shared" si="5"/>
        <v>265625.54437804327</v>
      </c>
      <c r="Z39" s="15">
        <f t="shared" si="13"/>
        <v>234182.62586</v>
      </c>
      <c r="AL39">
        <f t="shared" si="6"/>
        <v>2009</v>
      </c>
      <c r="AM39" s="15">
        <f t="shared" si="14"/>
        <v>234182.62586</v>
      </c>
      <c r="AN39" s="15">
        <f>Indicators_Data_2011_update!AC38</f>
        <v>234182.62586</v>
      </c>
      <c r="AY39">
        <f t="shared" si="8"/>
        <v>2007</v>
      </c>
      <c r="AZ39" s="19">
        <f t="shared" si="9"/>
        <v>311218.37202000001</v>
      </c>
    </row>
    <row r="40" spans="3:52" x14ac:dyDescent="0.2">
      <c r="C40">
        <f t="shared" si="2"/>
        <v>2010</v>
      </c>
      <c r="D40" s="15">
        <f>Indicators_Data_2011_update!AC39</f>
        <v>247447.54973999999</v>
      </c>
      <c r="E40">
        <f>NAICS_3D_pivot2!BC43</f>
        <v>285175.3</v>
      </c>
      <c r="G40" s="16">
        <f t="shared" si="3"/>
        <v>12.579807350956125</v>
      </c>
      <c r="H40" s="16">
        <f t="shared" si="12"/>
        <v>12.418953918290191</v>
      </c>
      <c r="I40" s="16">
        <f t="shared" si="0"/>
        <v>12.560859357881169</v>
      </c>
      <c r="X40">
        <f t="shared" si="4"/>
        <v>2010</v>
      </c>
      <c r="Y40" s="15">
        <f t="shared" si="5"/>
        <v>290630.31721679756</v>
      </c>
      <c r="Z40" s="15">
        <f t="shared" si="13"/>
        <v>247447.54973999999</v>
      </c>
      <c r="AL40">
        <f t="shared" si="6"/>
        <v>2010</v>
      </c>
      <c r="AM40" s="15">
        <f t="shared" si="14"/>
        <v>247447.54973999999</v>
      </c>
      <c r="AN40" s="15">
        <f>Indicators_Data_2011_update!AC39</f>
        <v>247447.54973999999</v>
      </c>
      <c r="AY40">
        <f t="shared" si="8"/>
        <v>2008</v>
      </c>
      <c r="AZ40" s="19">
        <f t="shared" si="9"/>
        <v>300321.98095999996</v>
      </c>
    </row>
    <row r="41" spans="3:52" x14ac:dyDescent="0.2">
      <c r="C41">
        <f t="shared" si="2"/>
        <v>2011</v>
      </c>
      <c r="D41" s="15">
        <f>Indicators_Data_2011_update!AC40</f>
        <v>257722.59284</v>
      </c>
      <c r="E41">
        <f>NAICS_3D_pivot2!BC44</f>
        <v>0</v>
      </c>
      <c r="G41" s="16" t="e">
        <f t="shared" ref="G41" si="15">$L$3+$K$3*I41</f>
        <v>#NUM!</v>
      </c>
      <c r="H41" s="16">
        <f t="shared" ref="H41" si="16">LN(D41)</f>
        <v>12.459639063887986</v>
      </c>
      <c r="I41" s="16" t="e">
        <f t="shared" ref="I41" si="17">LN(E41)</f>
        <v>#NUM!</v>
      </c>
      <c r="X41">
        <f t="shared" ref="X41" si="18">C41</f>
        <v>2011</v>
      </c>
      <c r="Y41" s="15" t="e">
        <f t="shared" ref="Y41" si="19">EXP(G41)</f>
        <v>#NUM!</v>
      </c>
      <c r="Z41" s="15">
        <f t="shared" ref="Z41" si="20">D41</f>
        <v>257722.59284</v>
      </c>
      <c r="AL41">
        <f t="shared" ref="AL41" si="21">X41</f>
        <v>2011</v>
      </c>
      <c r="AM41" s="15">
        <f t="shared" ref="AM41" si="22">D41</f>
        <v>257722.59284</v>
      </c>
      <c r="AN41" s="15">
        <f>Indicators_Data_2011_update!AC40</f>
        <v>257722.59284</v>
      </c>
      <c r="AY41">
        <f t="shared" si="8"/>
        <v>2009</v>
      </c>
      <c r="AZ41" s="19">
        <f t="shared" si="9"/>
        <v>234182.62586</v>
      </c>
    </row>
    <row r="42" spans="3:52" x14ac:dyDescent="0.2">
      <c r="Y42" s="15"/>
      <c r="Z42" s="15"/>
      <c r="AY42">
        <f t="shared" si="8"/>
        <v>2010</v>
      </c>
      <c r="AZ42" s="19">
        <f t="shared" si="9"/>
        <v>247447.54973999999</v>
      </c>
    </row>
    <row r="43" spans="3:52" x14ac:dyDescent="0.2">
      <c r="AY43">
        <f t="shared" si="8"/>
        <v>2011</v>
      </c>
      <c r="AZ43" s="19">
        <f t="shared" ref="AZ43" si="23">AM41</f>
        <v>257722.59284</v>
      </c>
    </row>
  </sheetData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C1:BG43"/>
  <sheetViews>
    <sheetView topLeftCell="AO2" workbookViewId="0">
      <selection activeCell="AY42" sqref="AY42:AZ43"/>
    </sheetView>
  </sheetViews>
  <sheetFormatPr defaultRowHeight="12.75" x14ac:dyDescent="0.2"/>
  <cols>
    <col min="38" max="38" width="11.140625" customWidth="1"/>
    <col min="52" max="52" width="11" customWidth="1"/>
  </cols>
  <sheetData>
    <row r="1" spans="3:59" ht="13.5" thickBot="1" x14ac:dyDescent="0.25">
      <c r="C1" s="17"/>
      <c r="D1" s="17" t="s">
        <v>491</v>
      </c>
      <c r="E1" s="17" t="s">
        <v>492</v>
      </c>
      <c r="G1" s="17" t="s">
        <v>495</v>
      </c>
      <c r="H1" s="17" t="s">
        <v>493</v>
      </c>
      <c r="I1" s="17" t="s">
        <v>494</v>
      </c>
      <c r="K1" s="17" t="s">
        <v>498</v>
      </c>
      <c r="L1" s="17"/>
      <c r="M1" s="20" t="s">
        <v>2679</v>
      </c>
      <c r="X1" s="17"/>
      <c r="Y1" s="17" t="s">
        <v>496</v>
      </c>
      <c r="Z1" s="17" t="s">
        <v>497</v>
      </c>
      <c r="AM1" s="17" t="s">
        <v>503</v>
      </c>
      <c r="AN1" s="17" t="s">
        <v>502</v>
      </c>
      <c r="AZ1" t="s">
        <v>511</v>
      </c>
      <c r="BC1" t="s">
        <v>2681</v>
      </c>
    </row>
    <row r="2" spans="3:59" x14ac:dyDescent="0.2">
      <c r="C2">
        <f>1972</f>
        <v>1972</v>
      </c>
      <c r="D2" s="15"/>
      <c r="E2">
        <f>NAICS_3D_pivot2!BD5</f>
        <v>177440.8</v>
      </c>
      <c r="G2" s="16">
        <f>$L$3+$K$3*I2</f>
        <v>12.266450722525322</v>
      </c>
      <c r="H2" s="16"/>
      <c r="I2" s="16">
        <f t="shared" ref="I2:I40" si="0">LN(E2)</f>
        <v>12.086392311140306</v>
      </c>
      <c r="K2" t="s">
        <v>499</v>
      </c>
      <c r="L2" t="s">
        <v>500</v>
      </c>
      <c r="X2">
        <f>C2</f>
        <v>1972</v>
      </c>
      <c r="Y2" s="15">
        <f>EXP(G2)</f>
        <v>212447.61568328296</v>
      </c>
      <c r="Z2" s="15"/>
      <c r="AL2">
        <f>X2</f>
        <v>1972</v>
      </c>
      <c r="AM2" s="15">
        <f t="shared" ref="AM2:AM16" si="1">Y2*$AK$17</f>
        <v>210849.87026435079</v>
      </c>
      <c r="AY2">
        <v>1970</v>
      </c>
      <c r="AZ2" s="19">
        <f>BF6*AM$2</f>
        <v>199849.00746794988</v>
      </c>
    </row>
    <row r="3" spans="3:59" x14ac:dyDescent="0.2">
      <c r="C3">
        <f t="shared" ref="C3:C41" si="2">C2+1</f>
        <v>1973</v>
      </c>
      <c r="D3" s="15"/>
      <c r="E3">
        <f>NAICS_3D_pivot2!BD6</f>
        <v>204085.6</v>
      </c>
      <c r="G3" s="16">
        <f t="shared" ref="G3:G40" si="3">$L$3+$K$3*I3</f>
        <v>12.359627152556991</v>
      </c>
      <c r="H3" s="16"/>
      <c r="I3" s="16">
        <f t="shared" si="0"/>
        <v>12.226294792658738</v>
      </c>
      <c r="K3" s="14">
        <f t="array" ref="K3:L7">LINEST(H17:H40,I17:I40,1,1)</f>
        <v>0.66600984500330362</v>
      </c>
      <c r="L3" s="14">
        <v>4.2167944527336463</v>
      </c>
      <c r="X3">
        <f t="shared" ref="X3:X40" si="4">C3</f>
        <v>1973</v>
      </c>
      <c r="Y3" s="15">
        <f t="shared" ref="Y3:Y40" si="5">EXP(G3)</f>
        <v>233194.26780422559</v>
      </c>
      <c r="Z3" s="15"/>
      <c r="AL3">
        <f t="shared" ref="AL3:AL40" si="6">X3</f>
        <v>1973</v>
      </c>
      <c r="AM3" s="15">
        <f t="shared" si="1"/>
        <v>231440.49395316531</v>
      </c>
      <c r="AY3">
        <f>AY2+1</f>
        <v>1971</v>
      </c>
      <c r="AZ3" s="19">
        <f t="shared" ref="AZ3:AZ4" si="7">BF7*AM$2</f>
        <v>196182.0532024829</v>
      </c>
      <c r="BC3" t="s">
        <v>2678</v>
      </c>
      <c r="BE3" t="s">
        <v>507</v>
      </c>
    </row>
    <row r="4" spans="3:59" x14ac:dyDescent="0.2">
      <c r="C4">
        <f t="shared" si="2"/>
        <v>1974</v>
      </c>
      <c r="D4" s="15"/>
      <c r="E4">
        <f>NAICS_3D_pivot2!BD7</f>
        <v>211831.59999999995</v>
      </c>
      <c r="G4" s="16">
        <f t="shared" si="3"/>
        <v>12.384437421712205</v>
      </c>
      <c r="H4" s="16"/>
      <c r="I4" s="16">
        <f t="shared" si="0"/>
        <v>12.263546898376621</v>
      </c>
      <c r="K4">
        <v>3.3133271058342989E-2</v>
      </c>
      <c r="L4">
        <v>0.4109544166217971</v>
      </c>
      <c r="X4">
        <f t="shared" si="4"/>
        <v>1974</v>
      </c>
      <c r="Y4" s="15">
        <f t="shared" si="5"/>
        <v>239052.24891121272</v>
      </c>
      <c r="Z4" s="15"/>
      <c r="AL4">
        <f t="shared" si="6"/>
        <v>1974</v>
      </c>
      <c r="AM4" s="15">
        <f t="shared" si="1"/>
        <v>237254.41919985117</v>
      </c>
      <c r="AY4">
        <f t="shared" ref="AY4:AY43" si="8">AY3+1</f>
        <v>1972</v>
      </c>
      <c r="AZ4" s="19">
        <f t="shared" si="7"/>
        <v>210849.87026435079</v>
      </c>
      <c r="BB4" t="s">
        <v>508</v>
      </c>
      <c r="BC4">
        <v>26930</v>
      </c>
      <c r="BE4">
        <f>SUM(BC4:BD4)</f>
        <v>26930</v>
      </c>
      <c r="BG4" t="s">
        <v>519</v>
      </c>
    </row>
    <row r="5" spans="3:59" x14ac:dyDescent="0.2">
      <c r="C5">
        <f t="shared" si="2"/>
        <v>1975</v>
      </c>
      <c r="D5" s="15"/>
      <c r="E5">
        <f>NAICS_3D_pivot2!BD8</f>
        <v>190571.90000000002</v>
      </c>
      <c r="G5" s="16">
        <f t="shared" si="3"/>
        <v>12.313998843053657</v>
      </c>
      <c r="H5" s="16"/>
      <c r="I5" s="16">
        <f t="shared" si="0"/>
        <v>12.157784830162452</v>
      </c>
      <c r="K5">
        <v>0.94836259308112125</v>
      </c>
      <c r="L5">
        <v>2.996822012310979E-2</v>
      </c>
      <c r="X5">
        <f t="shared" si="4"/>
        <v>1975</v>
      </c>
      <c r="Y5" s="15">
        <f t="shared" si="5"/>
        <v>222793.10578756523</v>
      </c>
      <c r="Z5" s="15"/>
      <c r="AL5">
        <f t="shared" si="6"/>
        <v>1975</v>
      </c>
      <c r="AM5" s="15">
        <f t="shared" si="1"/>
        <v>221117.55549721775</v>
      </c>
      <c r="AY5">
        <f t="shared" si="8"/>
        <v>1973</v>
      </c>
      <c r="AZ5" s="19">
        <f>AM3</f>
        <v>231440.49395316531</v>
      </c>
      <c r="BB5" t="s">
        <v>510</v>
      </c>
      <c r="BC5">
        <v>1</v>
      </c>
    </row>
    <row r="6" spans="3:59" x14ac:dyDescent="0.2">
      <c r="C6">
        <f t="shared" si="2"/>
        <v>1976</v>
      </c>
      <c r="D6" s="15"/>
      <c r="E6">
        <f>NAICS_3D_pivot2!BD9</f>
        <v>193390.7</v>
      </c>
      <c r="G6" s="16">
        <f t="shared" si="3"/>
        <v>12.32377782818879</v>
      </c>
      <c r="H6" s="16"/>
      <c r="I6" s="16">
        <f t="shared" si="0"/>
        <v>12.172467773978523</v>
      </c>
      <c r="K6">
        <v>404.0477299830635</v>
      </c>
      <c r="L6">
        <v>22</v>
      </c>
      <c r="X6">
        <f t="shared" si="4"/>
        <v>1976</v>
      </c>
      <c r="Y6" s="15">
        <f t="shared" si="5"/>
        <v>224982.48375735729</v>
      </c>
      <c r="Z6" s="15"/>
      <c r="AL6">
        <f t="shared" si="6"/>
        <v>1976</v>
      </c>
      <c r="AM6" s="15">
        <f t="shared" si="1"/>
        <v>223290.46790861653</v>
      </c>
      <c r="AY6">
        <f t="shared" si="8"/>
        <v>1974</v>
      </c>
      <c r="AZ6" s="19">
        <f t="shared" ref="AZ6:AZ42" si="9">AM4</f>
        <v>237254.41919985117</v>
      </c>
      <c r="BB6">
        <v>1970</v>
      </c>
      <c r="BC6">
        <v>109</v>
      </c>
      <c r="BE6" s="18">
        <f>BC$5*BC6+BD$5*BD6</f>
        <v>109</v>
      </c>
      <c r="BF6" s="16">
        <f>BE6/BE$8</f>
        <v>0.94782608695652171</v>
      </c>
      <c r="BG6" t="s">
        <v>512</v>
      </c>
    </row>
    <row r="7" spans="3:59" x14ac:dyDescent="0.2">
      <c r="C7">
        <f t="shared" si="2"/>
        <v>1977</v>
      </c>
      <c r="D7" s="15"/>
      <c r="E7">
        <f>NAICS_3D_pivot2!BD10</f>
        <v>205596.80000000002</v>
      </c>
      <c r="G7" s="16">
        <f t="shared" si="3"/>
        <v>12.364540610604978</v>
      </c>
      <c r="H7" s="16"/>
      <c r="I7" s="16">
        <f t="shared" si="0"/>
        <v>12.233672248239689</v>
      </c>
      <c r="K7">
        <v>0.36287292983003705</v>
      </c>
      <c r="L7">
        <v>1.9758072781637576E-2</v>
      </c>
      <c r="X7">
        <f t="shared" si="4"/>
        <v>1977</v>
      </c>
      <c r="Y7" s="15">
        <f t="shared" si="5"/>
        <v>234342.87756824007</v>
      </c>
      <c r="Z7" s="15"/>
      <c r="AL7">
        <f t="shared" si="6"/>
        <v>1977</v>
      </c>
      <c r="AM7" s="15">
        <f t="shared" si="1"/>
        <v>232580.46541835638</v>
      </c>
      <c r="AN7" s="15">
        <f>Indicators_Data_2011_update!AD6</f>
        <v>379465.10388000007</v>
      </c>
      <c r="AY7">
        <f t="shared" si="8"/>
        <v>1975</v>
      </c>
      <c r="AZ7" s="19">
        <f t="shared" si="9"/>
        <v>221117.55549721775</v>
      </c>
      <c r="BB7">
        <v>1971</v>
      </c>
      <c r="BC7">
        <v>107</v>
      </c>
      <c r="BE7" s="18">
        <f t="shared" ref="BE7:BE8" si="10">BC$5*BC7+BD$5*BD7</f>
        <v>107</v>
      </c>
      <c r="BF7" s="16">
        <f t="shared" ref="BF7:BF8" si="11">BE7/BE$8</f>
        <v>0.93043478260869561</v>
      </c>
    </row>
    <row r="8" spans="3:59" x14ac:dyDescent="0.2">
      <c r="C8">
        <f t="shared" si="2"/>
        <v>1978</v>
      </c>
      <c r="D8" s="15"/>
      <c r="E8">
        <f>NAICS_3D_pivot2!BD11</f>
        <v>219134.69999999998</v>
      </c>
      <c r="G8" s="16">
        <f t="shared" si="3"/>
        <v>12.407011818640644</v>
      </c>
      <c r="H8" s="16"/>
      <c r="I8" s="16">
        <f t="shared" si="0"/>
        <v>12.297441888214689</v>
      </c>
      <c r="X8">
        <f t="shared" si="4"/>
        <v>1978</v>
      </c>
      <c r="Y8" s="15">
        <f t="shared" si="5"/>
        <v>244510.08112463006</v>
      </c>
      <c r="Z8" s="15"/>
      <c r="AL8">
        <f t="shared" si="6"/>
        <v>1978</v>
      </c>
      <c r="AM8" s="15">
        <f t="shared" si="1"/>
        <v>242671.20493511323</v>
      </c>
      <c r="AN8" s="15">
        <f>Indicators_Data_2011_update!AD7</f>
        <v>390552.54660000006</v>
      </c>
      <c r="AY8">
        <f t="shared" si="8"/>
        <v>1976</v>
      </c>
      <c r="AZ8" s="19">
        <f t="shared" si="9"/>
        <v>223290.46790861653</v>
      </c>
      <c r="BB8">
        <v>1972</v>
      </c>
      <c r="BC8">
        <v>115</v>
      </c>
      <c r="BE8" s="18">
        <f t="shared" si="10"/>
        <v>115</v>
      </c>
      <c r="BF8" s="16">
        <f t="shared" si="11"/>
        <v>1</v>
      </c>
    </row>
    <row r="9" spans="3:59" x14ac:dyDescent="0.2">
      <c r="C9">
        <f t="shared" si="2"/>
        <v>1979</v>
      </c>
      <c r="D9" s="15"/>
      <c r="E9">
        <f>NAICS_3D_pivot2!BD12</f>
        <v>229198.5</v>
      </c>
      <c r="G9" s="16">
        <f t="shared" si="3"/>
        <v>12.436916880201263</v>
      </c>
      <c r="H9" s="16"/>
      <c r="I9" s="16">
        <f t="shared" si="0"/>
        <v>12.342343719298688</v>
      </c>
      <c r="X9">
        <f t="shared" si="4"/>
        <v>1979</v>
      </c>
      <c r="Y9" s="15">
        <f t="shared" si="5"/>
        <v>251932.60246870082</v>
      </c>
      <c r="Z9" s="15"/>
      <c r="AL9">
        <f t="shared" si="6"/>
        <v>1979</v>
      </c>
      <c r="AM9" s="15">
        <f t="shared" si="1"/>
        <v>250037.90405008401</v>
      </c>
      <c r="AN9" s="15">
        <f>Indicators_Data_2011_update!AD8</f>
        <v>383781.74495999998</v>
      </c>
      <c r="AY9">
        <f t="shared" si="8"/>
        <v>1977</v>
      </c>
      <c r="AZ9" s="19">
        <f t="shared" si="9"/>
        <v>232580.46541835638</v>
      </c>
    </row>
    <row r="10" spans="3:59" x14ac:dyDescent="0.2">
      <c r="C10">
        <f t="shared" si="2"/>
        <v>1980</v>
      </c>
      <c r="D10" s="15"/>
      <c r="E10">
        <f>NAICS_3D_pivot2!BD13</f>
        <v>216774.40000000002</v>
      </c>
      <c r="G10" s="16">
        <f t="shared" si="3"/>
        <v>12.39979931309677</v>
      </c>
      <c r="H10" s="16"/>
      <c r="I10" s="16">
        <f t="shared" si="0"/>
        <v>12.286612460394686</v>
      </c>
      <c r="X10">
        <f t="shared" si="4"/>
        <v>1980</v>
      </c>
      <c r="Y10" s="15">
        <f t="shared" si="5"/>
        <v>242752.89528272729</v>
      </c>
      <c r="Z10" s="15"/>
      <c r="AL10">
        <f t="shared" si="6"/>
        <v>1980</v>
      </c>
      <c r="AM10" s="15">
        <f t="shared" si="1"/>
        <v>240927.23428331781</v>
      </c>
      <c r="AN10" s="15">
        <f>Indicators_Data_2011_update!AD9</f>
        <v>348330.49212000001</v>
      </c>
      <c r="AY10">
        <f t="shared" si="8"/>
        <v>1978</v>
      </c>
      <c r="AZ10" s="19">
        <f t="shared" si="9"/>
        <v>242671.20493511323</v>
      </c>
    </row>
    <row r="11" spans="3:59" x14ac:dyDescent="0.2">
      <c r="C11">
        <f t="shared" si="2"/>
        <v>1981</v>
      </c>
      <c r="D11" s="15"/>
      <c r="E11">
        <f>NAICS_3D_pivot2!BD14</f>
        <v>216699.4</v>
      </c>
      <c r="G11" s="16">
        <f t="shared" si="3"/>
        <v>12.399568845931864</v>
      </c>
      <c r="H11" s="16"/>
      <c r="I11" s="16">
        <f t="shared" si="0"/>
        <v>12.286266418715819</v>
      </c>
      <c r="X11">
        <f t="shared" si="4"/>
        <v>1981</v>
      </c>
      <c r="Y11" s="15">
        <f t="shared" si="5"/>
        <v>242696.95515760736</v>
      </c>
      <c r="Z11" s="15"/>
      <c r="AL11">
        <f t="shared" si="6"/>
        <v>1981</v>
      </c>
      <c r="AM11" s="15">
        <f t="shared" si="1"/>
        <v>240871.71486463113</v>
      </c>
      <c r="AN11" s="15">
        <f>Indicators_Data_2011_update!AD10</f>
        <v>339260.00796000002</v>
      </c>
      <c r="AY11">
        <f t="shared" si="8"/>
        <v>1979</v>
      </c>
      <c r="AZ11" s="19">
        <f t="shared" si="9"/>
        <v>250037.90405008401</v>
      </c>
    </row>
    <row r="12" spans="3:59" x14ac:dyDescent="0.2">
      <c r="C12">
        <f t="shared" si="2"/>
        <v>1982</v>
      </c>
      <c r="D12" s="15"/>
      <c r="E12">
        <f>NAICS_3D_pivot2!BD15</f>
        <v>182061.2</v>
      </c>
      <c r="G12" s="16">
        <f t="shared" si="3"/>
        <v>12.283571079778806</v>
      </c>
      <c r="H12" s="16"/>
      <c r="I12" s="16">
        <f t="shared" si="0"/>
        <v>12.112098173271217</v>
      </c>
      <c r="X12">
        <f t="shared" si="4"/>
        <v>1982</v>
      </c>
      <c r="Y12" s="15">
        <f t="shared" si="5"/>
        <v>216116.10810735522</v>
      </c>
      <c r="Z12" s="15"/>
      <c r="AL12">
        <f t="shared" si="6"/>
        <v>1982</v>
      </c>
      <c r="AM12" s="15">
        <f t="shared" si="1"/>
        <v>214490.77321915035</v>
      </c>
      <c r="AN12" s="15">
        <f>Indicators_Data_2011_update!AD11</f>
        <v>282339.22223999997</v>
      </c>
      <c r="AY12">
        <f t="shared" si="8"/>
        <v>1980</v>
      </c>
      <c r="AZ12" s="19">
        <f t="shared" si="9"/>
        <v>240927.23428331781</v>
      </c>
    </row>
    <row r="13" spans="3:59" x14ac:dyDescent="0.2">
      <c r="C13">
        <f t="shared" si="2"/>
        <v>1983</v>
      </c>
      <c r="D13" s="15"/>
      <c r="E13">
        <f>NAICS_3D_pivot2!BD16</f>
        <v>159027.29999999999</v>
      </c>
      <c r="G13" s="16">
        <f t="shared" si="3"/>
        <v>12.193481920284405</v>
      </c>
      <c r="H13" s="16"/>
      <c r="I13" s="16">
        <f t="shared" si="0"/>
        <v>11.976831164577142</v>
      </c>
      <c r="X13">
        <f t="shared" si="4"/>
        <v>1983</v>
      </c>
      <c r="Y13" s="15">
        <f t="shared" si="5"/>
        <v>197497.64126390088</v>
      </c>
      <c r="Z13" s="15"/>
      <c r="AL13">
        <f t="shared" si="6"/>
        <v>1983</v>
      </c>
      <c r="AM13" s="15">
        <f t="shared" si="1"/>
        <v>196012.32945861458</v>
      </c>
      <c r="AN13" s="15">
        <f>Indicators_Data_2011_update!AD12</f>
        <v>253950.23903999999</v>
      </c>
      <c r="AY13">
        <f t="shared" si="8"/>
        <v>1981</v>
      </c>
      <c r="AZ13" s="19">
        <f t="shared" si="9"/>
        <v>240871.71486463113</v>
      </c>
    </row>
    <row r="14" spans="3:59" x14ac:dyDescent="0.2">
      <c r="C14">
        <f t="shared" si="2"/>
        <v>1984</v>
      </c>
      <c r="D14" s="15"/>
      <c r="E14">
        <f>NAICS_3D_pivot2!BD17</f>
        <v>178579.79999999996</v>
      </c>
      <c r="G14" s="16">
        <f t="shared" si="3"/>
        <v>12.270712205156215</v>
      </c>
      <c r="H14" s="16"/>
      <c r="I14" s="16">
        <f t="shared" si="0"/>
        <v>12.092790839124337</v>
      </c>
      <c r="X14">
        <f t="shared" si="4"/>
        <v>1984</v>
      </c>
      <c r="Y14" s="15">
        <f t="shared" si="5"/>
        <v>213354.88929984646</v>
      </c>
      <c r="Z14" s="15"/>
      <c r="AL14">
        <f t="shared" si="6"/>
        <v>1984</v>
      </c>
      <c r="AM14" s="15">
        <f t="shared" si="1"/>
        <v>211750.32058821729</v>
      </c>
      <c r="AN14" s="15">
        <f>Indicators_Data_2011_update!AD13</f>
        <v>273385.32527999999</v>
      </c>
      <c r="AY14">
        <f t="shared" si="8"/>
        <v>1982</v>
      </c>
      <c r="AZ14" s="19">
        <f t="shared" si="9"/>
        <v>214490.77321915035</v>
      </c>
    </row>
    <row r="15" spans="3:59" x14ac:dyDescent="0.2">
      <c r="C15">
        <f t="shared" si="2"/>
        <v>1985</v>
      </c>
      <c r="D15" s="15"/>
      <c r="E15">
        <f>NAICS_3D_pivot2!BD18</f>
        <v>178325</v>
      </c>
      <c r="G15" s="16">
        <f t="shared" si="3"/>
        <v>12.269761255001791</v>
      </c>
      <c r="H15" s="16"/>
      <c r="I15" s="16">
        <f t="shared" si="0"/>
        <v>12.091363007146239</v>
      </c>
      <c r="X15">
        <f t="shared" si="4"/>
        <v>1985</v>
      </c>
      <c r="Y15" s="15">
        <f t="shared" si="5"/>
        <v>213152.09587342202</v>
      </c>
      <c r="Z15" s="15"/>
      <c r="AL15">
        <f t="shared" si="6"/>
        <v>1985</v>
      </c>
      <c r="AM15" s="15">
        <f t="shared" si="1"/>
        <v>211549.05230137618</v>
      </c>
      <c r="AN15" s="15">
        <f>Indicators_Data_2011_update!AD14</f>
        <v>265539.00672</v>
      </c>
      <c r="AY15">
        <f t="shared" si="8"/>
        <v>1983</v>
      </c>
      <c r="AZ15" s="19">
        <f t="shared" si="9"/>
        <v>196012.32945861458</v>
      </c>
    </row>
    <row r="16" spans="3:59" x14ac:dyDescent="0.2">
      <c r="C16">
        <f t="shared" si="2"/>
        <v>1986</v>
      </c>
      <c r="D16" s="15"/>
      <c r="E16">
        <f>NAICS_3D_pivot2!BD19</f>
        <v>172225.39999999997</v>
      </c>
      <c r="G16" s="16">
        <f t="shared" si="3"/>
        <v>12.24658168535966</v>
      </c>
      <c r="H16" s="16"/>
      <c r="I16" s="16">
        <f t="shared" si="0"/>
        <v>12.056559363001885</v>
      </c>
      <c r="X16">
        <f t="shared" si="4"/>
        <v>1986</v>
      </c>
      <c r="Y16" s="15">
        <f t="shared" si="5"/>
        <v>208268.14464050872</v>
      </c>
      <c r="Z16" s="15"/>
      <c r="AL16">
        <f t="shared" si="6"/>
        <v>1986</v>
      </c>
      <c r="AM16" s="15">
        <f t="shared" si="1"/>
        <v>206701.83158522382</v>
      </c>
      <c r="AN16" s="15">
        <f>Indicators_Data_2011_update!AD15</f>
        <v>245156.64948000002</v>
      </c>
      <c r="AY16">
        <f t="shared" si="8"/>
        <v>1984</v>
      </c>
      <c r="AZ16" s="19">
        <f t="shared" si="9"/>
        <v>211750.32058821729</v>
      </c>
    </row>
    <row r="17" spans="3:52" x14ac:dyDescent="0.2">
      <c r="C17">
        <f t="shared" si="2"/>
        <v>1987</v>
      </c>
      <c r="D17" s="15">
        <f>Indicators_Data_2011_update!AD16</f>
        <v>208953.40919999999</v>
      </c>
      <c r="E17">
        <f>NAICS_3D_pivot2!BD20</f>
        <v>175049.9</v>
      </c>
      <c r="G17" s="16">
        <f t="shared" si="3"/>
        <v>12.257415662257117</v>
      </c>
      <c r="H17" s="16">
        <f t="shared" ref="H17:H40" si="12">LN(D17)</f>
        <v>12.249866583607998</v>
      </c>
      <c r="I17" s="16">
        <f t="shared" si="0"/>
        <v>12.072826355117297</v>
      </c>
      <c r="K17">
        <f>EXP(G17)</f>
        <v>210536.78391064599</v>
      </c>
      <c r="L17">
        <f>EXP(H17)</f>
        <v>208953.40919999994</v>
      </c>
      <c r="X17">
        <f t="shared" si="4"/>
        <v>1987</v>
      </c>
      <c r="Y17" s="15">
        <f t="shared" si="5"/>
        <v>210536.78391064599</v>
      </c>
      <c r="Z17" s="15">
        <f t="shared" ref="Z17:Z40" si="13">D17</f>
        <v>208953.40919999999</v>
      </c>
      <c r="AK17">
        <f>Z17/Y17</f>
        <v>0.9924793440783346</v>
      </c>
      <c r="AL17">
        <f t="shared" si="6"/>
        <v>1987</v>
      </c>
      <c r="AM17" s="15">
        <f>D17</f>
        <v>208953.40919999999</v>
      </c>
      <c r="AN17" s="15">
        <f>Indicators_Data_2011_update!AD16</f>
        <v>208953.40919999999</v>
      </c>
      <c r="AY17">
        <f t="shared" si="8"/>
        <v>1985</v>
      </c>
      <c r="AZ17" s="19">
        <f t="shared" si="9"/>
        <v>211549.05230137618</v>
      </c>
    </row>
    <row r="18" spans="3:52" x14ac:dyDescent="0.2">
      <c r="C18">
        <f t="shared" si="2"/>
        <v>1988</v>
      </c>
      <c r="D18" s="15">
        <f>Indicators_Data_2011_update!AD17</f>
        <v>226645.51680000001</v>
      </c>
      <c r="E18">
        <f>NAICS_3D_pivot2!BD21</f>
        <v>190401.59999999998</v>
      </c>
      <c r="G18" s="16">
        <f t="shared" si="3"/>
        <v>12.313403413270962</v>
      </c>
      <c r="H18" s="16">
        <f t="shared" si="12"/>
        <v>12.331142475895401</v>
      </c>
      <c r="I18" s="16">
        <f t="shared" si="0"/>
        <v>12.156890804665439</v>
      </c>
      <c r="X18">
        <f t="shared" si="4"/>
        <v>1988</v>
      </c>
      <c r="Y18" s="15">
        <f t="shared" si="5"/>
        <v>222660.48762332066</v>
      </c>
      <c r="Z18" s="15">
        <f t="shared" si="13"/>
        <v>226645.51680000001</v>
      </c>
      <c r="AL18">
        <f t="shared" si="6"/>
        <v>1988</v>
      </c>
      <c r="AM18" s="15">
        <f t="shared" ref="AM18:AM40" si="14">D18</f>
        <v>226645.51680000001</v>
      </c>
      <c r="AN18" s="15">
        <f>Indicators_Data_2011_update!AD17</f>
        <v>226645.51680000001</v>
      </c>
      <c r="AY18">
        <f t="shared" si="8"/>
        <v>1986</v>
      </c>
      <c r="AZ18" s="19">
        <f t="shared" si="9"/>
        <v>206701.83158522382</v>
      </c>
    </row>
    <row r="19" spans="3:52" x14ac:dyDescent="0.2">
      <c r="C19">
        <f t="shared" si="2"/>
        <v>1989</v>
      </c>
      <c r="D19" s="15">
        <f>Indicators_Data_2011_update!AD18</f>
        <v>236642.86919999999</v>
      </c>
      <c r="E19">
        <f>NAICS_3D_pivot2!BD22</f>
        <v>197846.19999999998</v>
      </c>
      <c r="G19" s="16">
        <f t="shared" si="3"/>
        <v>12.338947844909601</v>
      </c>
      <c r="H19" s="16">
        <f t="shared" si="12"/>
        <v>12.374307402617573</v>
      </c>
      <c r="I19" s="16">
        <f t="shared" si="0"/>
        <v>12.195245240159576</v>
      </c>
      <c r="X19">
        <f t="shared" si="4"/>
        <v>1989</v>
      </c>
      <c r="Y19" s="15">
        <f t="shared" si="5"/>
        <v>228421.49074345329</v>
      </c>
      <c r="Z19" s="15">
        <f t="shared" si="13"/>
        <v>236642.86919999999</v>
      </c>
      <c r="AL19">
        <f t="shared" si="6"/>
        <v>1989</v>
      </c>
      <c r="AM19" s="15">
        <f t="shared" si="14"/>
        <v>236642.86919999999</v>
      </c>
      <c r="AN19" s="15">
        <f>Indicators_Data_2011_update!AD18</f>
        <v>236642.86919999999</v>
      </c>
      <c r="AY19">
        <f t="shared" si="8"/>
        <v>1987</v>
      </c>
      <c r="AZ19" s="19">
        <f t="shared" si="9"/>
        <v>208953.40919999999</v>
      </c>
    </row>
    <row r="20" spans="3:52" x14ac:dyDescent="0.2">
      <c r="C20">
        <f t="shared" si="2"/>
        <v>1990</v>
      </c>
      <c r="D20" s="15">
        <f>Indicators_Data_2011_update!AD19</f>
        <v>228793.63596000001</v>
      </c>
      <c r="E20">
        <f>NAICS_3D_pivot2!BD23</f>
        <v>195155.7</v>
      </c>
      <c r="G20" s="16">
        <f t="shared" si="3"/>
        <v>12.329828665165001</v>
      </c>
      <c r="H20" s="16">
        <f t="shared" si="12"/>
        <v>12.3405757232408</v>
      </c>
      <c r="I20" s="16">
        <f t="shared" si="0"/>
        <v>12.181552980483513</v>
      </c>
      <c r="X20">
        <f t="shared" si="4"/>
        <v>1990</v>
      </c>
      <c r="Y20" s="15">
        <f t="shared" si="5"/>
        <v>226347.94300865463</v>
      </c>
      <c r="Z20" s="15">
        <f t="shared" si="13"/>
        <v>228793.63596000001</v>
      </c>
      <c r="AL20">
        <f t="shared" si="6"/>
        <v>1990</v>
      </c>
      <c r="AM20" s="15">
        <f t="shared" si="14"/>
        <v>228793.63596000001</v>
      </c>
      <c r="AN20" s="15">
        <f>Indicators_Data_2011_update!AD19</f>
        <v>228793.63596000001</v>
      </c>
      <c r="AY20">
        <f t="shared" si="8"/>
        <v>1988</v>
      </c>
      <c r="AZ20" s="19">
        <f t="shared" si="9"/>
        <v>226645.51680000001</v>
      </c>
    </row>
    <row r="21" spans="3:52" x14ac:dyDescent="0.2">
      <c r="C21">
        <f t="shared" si="2"/>
        <v>1991</v>
      </c>
      <c r="D21" s="15">
        <f>Indicators_Data_2011_update!AD20</f>
        <v>213806.35140000001</v>
      </c>
      <c r="E21">
        <f>NAICS_3D_pivot2!BD24</f>
        <v>182769.4</v>
      </c>
      <c r="G21" s="16">
        <f t="shared" si="3"/>
        <v>12.28615676620244</v>
      </c>
      <c r="H21" s="16">
        <f t="shared" si="12"/>
        <v>12.272825984334824</v>
      </c>
      <c r="I21" s="16">
        <f t="shared" si="0"/>
        <v>12.115980527928633</v>
      </c>
      <c r="X21">
        <f t="shared" si="4"/>
        <v>1991</v>
      </c>
      <c r="Y21" s="15">
        <f t="shared" si="5"/>
        <v>216675.63966885637</v>
      </c>
      <c r="Z21" s="15">
        <f t="shared" si="13"/>
        <v>213806.35140000001</v>
      </c>
      <c r="AL21">
        <f t="shared" si="6"/>
        <v>1991</v>
      </c>
      <c r="AM21" s="15">
        <f t="shared" si="14"/>
        <v>213806.35140000001</v>
      </c>
      <c r="AN21" s="15">
        <f>Indicators_Data_2011_update!AD20</f>
        <v>213806.35140000001</v>
      </c>
      <c r="AY21">
        <f t="shared" si="8"/>
        <v>1989</v>
      </c>
      <c r="AZ21" s="19">
        <f t="shared" si="9"/>
        <v>236642.86919999999</v>
      </c>
    </row>
    <row r="22" spans="3:52" x14ac:dyDescent="0.2">
      <c r="C22">
        <f t="shared" si="2"/>
        <v>1992</v>
      </c>
      <c r="D22" s="15">
        <f>Indicators_Data_2011_update!AD21</f>
        <v>213051.44928</v>
      </c>
      <c r="E22">
        <f>NAICS_3D_pivot2!BD25</f>
        <v>185535.30000000002</v>
      </c>
      <c r="G22" s="16">
        <f t="shared" si="3"/>
        <v>12.296160175127769</v>
      </c>
      <c r="H22" s="16">
        <f t="shared" si="12"/>
        <v>12.269288961439537</v>
      </c>
      <c r="I22" s="16">
        <f t="shared" si="0"/>
        <v>12.131000439421502</v>
      </c>
      <c r="X22">
        <f t="shared" si="4"/>
        <v>1992</v>
      </c>
      <c r="Y22" s="15">
        <f t="shared" si="5"/>
        <v>218854.01210631084</v>
      </c>
      <c r="Z22" s="15">
        <f t="shared" si="13"/>
        <v>213051.44928</v>
      </c>
      <c r="AL22">
        <f t="shared" si="6"/>
        <v>1992</v>
      </c>
      <c r="AM22" s="15">
        <f t="shared" si="14"/>
        <v>213051.44928</v>
      </c>
      <c r="AN22" s="15">
        <f>Indicators_Data_2011_update!AD21</f>
        <v>213051.44928</v>
      </c>
      <c r="AY22">
        <f t="shared" si="8"/>
        <v>1990</v>
      </c>
      <c r="AZ22" s="19">
        <f t="shared" si="9"/>
        <v>228793.63596000001</v>
      </c>
    </row>
    <row r="23" spans="3:52" x14ac:dyDescent="0.2">
      <c r="C23">
        <f t="shared" si="2"/>
        <v>1993</v>
      </c>
      <c r="D23" s="15">
        <f>Indicators_Data_2011_update!AD22</f>
        <v>228315.62844</v>
      </c>
      <c r="E23">
        <f>NAICS_3D_pivot2!BD26</f>
        <v>199983.5</v>
      </c>
      <c r="G23" s="16">
        <f t="shared" si="3"/>
        <v>12.346104055403408</v>
      </c>
      <c r="H23" s="16">
        <f t="shared" si="12"/>
        <v>12.338484285891065</v>
      </c>
      <c r="I23" s="16">
        <f t="shared" si="0"/>
        <v>12.205990142126861</v>
      </c>
      <c r="X23">
        <f t="shared" si="4"/>
        <v>1993</v>
      </c>
      <c r="Y23" s="15">
        <f t="shared" si="5"/>
        <v>230061.98587577185</v>
      </c>
      <c r="Z23" s="15">
        <f t="shared" si="13"/>
        <v>228315.62844</v>
      </c>
      <c r="AL23">
        <f t="shared" si="6"/>
        <v>1993</v>
      </c>
      <c r="AM23" s="15">
        <f t="shared" si="14"/>
        <v>228315.62844</v>
      </c>
      <c r="AN23" s="15">
        <f>Indicators_Data_2011_update!AD22</f>
        <v>228315.62844</v>
      </c>
      <c r="AY23">
        <f t="shared" si="8"/>
        <v>1991</v>
      </c>
      <c r="AZ23" s="19">
        <f t="shared" si="9"/>
        <v>213806.35140000001</v>
      </c>
    </row>
    <row r="24" spans="3:52" x14ac:dyDescent="0.2">
      <c r="C24">
        <f t="shared" si="2"/>
        <v>1994</v>
      </c>
      <c r="D24" s="15">
        <f>Indicators_Data_2011_update!AD23</f>
        <v>250152.41100000002</v>
      </c>
      <c r="E24">
        <f>NAICS_3D_pivot2!BD27</f>
        <v>220509.59999999998</v>
      </c>
      <c r="G24" s="16">
        <f t="shared" si="3"/>
        <v>12.411177458550398</v>
      </c>
      <c r="H24" s="16">
        <f t="shared" si="12"/>
        <v>12.429825655086974</v>
      </c>
      <c r="I24" s="16">
        <f t="shared" si="0"/>
        <v>12.303696510336279</v>
      </c>
      <c r="X24">
        <f t="shared" si="4"/>
        <v>1994</v>
      </c>
      <c r="Y24" s="15">
        <f t="shared" si="5"/>
        <v>245530.74646310532</v>
      </c>
      <c r="Z24" s="15">
        <f t="shared" si="13"/>
        <v>250152.41100000002</v>
      </c>
      <c r="AL24">
        <f t="shared" si="6"/>
        <v>1994</v>
      </c>
      <c r="AM24" s="15">
        <f t="shared" si="14"/>
        <v>250152.41100000002</v>
      </c>
      <c r="AN24" s="15">
        <f>Indicators_Data_2011_update!AD23</f>
        <v>250152.41100000002</v>
      </c>
      <c r="AY24">
        <f t="shared" si="8"/>
        <v>1992</v>
      </c>
      <c r="AZ24" s="19">
        <f t="shared" si="9"/>
        <v>213051.44928</v>
      </c>
    </row>
    <row r="25" spans="3:52" x14ac:dyDescent="0.2">
      <c r="C25">
        <f t="shared" si="2"/>
        <v>1995</v>
      </c>
      <c r="D25" s="15">
        <f>Indicators_Data_2011_update!AD24</f>
        <v>270628.038</v>
      </c>
      <c r="E25">
        <f>NAICS_3D_pivot2!BD28</f>
        <v>238154.8</v>
      </c>
      <c r="G25" s="16">
        <f t="shared" si="3"/>
        <v>12.4624466640172</v>
      </c>
      <c r="H25" s="16">
        <f t="shared" si="12"/>
        <v>12.508500603541933</v>
      </c>
      <c r="I25" s="16">
        <f t="shared" si="0"/>
        <v>12.380676161390156</v>
      </c>
      <c r="X25">
        <f t="shared" si="4"/>
        <v>1995</v>
      </c>
      <c r="Y25" s="15">
        <f t="shared" si="5"/>
        <v>258447.19154068394</v>
      </c>
      <c r="Z25" s="15">
        <f t="shared" si="13"/>
        <v>270628.038</v>
      </c>
      <c r="AL25">
        <f t="shared" si="6"/>
        <v>1995</v>
      </c>
      <c r="AM25" s="15">
        <f t="shared" si="14"/>
        <v>270628.038</v>
      </c>
      <c r="AN25" s="15">
        <f>Indicators_Data_2011_update!AD24</f>
        <v>270628.038</v>
      </c>
      <c r="AY25">
        <f t="shared" si="8"/>
        <v>1993</v>
      </c>
      <c r="AZ25" s="19">
        <f t="shared" si="9"/>
        <v>228315.62844</v>
      </c>
    </row>
    <row r="26" spans="3:52" x14ac:dyDescent="0.2">
      <c r="C26">
        <f t="shared" si="2"/>
        <v>1996</v>
      </c>
      <c r="D26" s="15">
        <f>Indicators_Data_2011_update!AD25</f>
        <v>277098.62760000001</v>
      </c>
      <c r="E26">
        <f>NAICS_3D_pivot2!BD29</f>
        <v>249659.9</v>
      </c>
      <c r="G26" s="16">
        <f t="shared" si="3"/>
        <v>12.493868148865612</v>
      </c>
      <c r="H26" s="16">
        <f t="shared" si="12"/>
        <v>12.532128778114156</v>
      </c>
      <c r="I26" s="16">
        <f t="shared" si="0"/>
        <v>12.427854870660221</v>
      </c>
      <c r="X26">
        <f t="shared" si="4"/>
        <v>1996</v>
      </c>
      <c r="Y26" s="15">
        <f t="shared" si="5"/>
        <v>266696.91661791562</v>
      </c>
      <c r="Z26" s="15">
        <f t="shared" si="13"/>
        <v>277098.62760000001</v>
      </c>
      <c r="AL26">
        <f t="shared" si="6"/>
        <v>1996</v>
      </c>
      <c r="AM26" s="15">
        <f t="shared" si="14"/>
        <v>277098.62760000001</v>
      </c>
      <c r="AN26" s="15">
        <f>Indicators_Data_2011_update!AD25</f>
        <v>277098.62760000001</v>
      </c>
      <c r="AY26">
        <f t="shared" si="8"/>
        <v>1994</v>
      </c>
      <c r="AZ26" s="19">
        <f t="shared" si="9"/>
        <v>250152.41100000002</v>
      </c>
    </row>
    <row r="27" spans="3:52" x14ac:dyDescent="0.2">
      <c r="C27">
        <f t="shared" si="2"/>
        <v>1997</v>
      </c>
      <c r="D27" s="15">
        <f>Indicators_Data_2011_update!AD26</f>
        <v>289896.98748000001</v>
      </c>
      <c r="E27">
        <f>NAICS_3D_pivot2!BD30</f>
        <v>272016.09999999998</v>
      </c>
      <c r="G27" s="16">
        <f t="shared" si="3"/>
        <v>12.550986261441887</v>
      </c>
      <c r="H27" s="16">
        <f t="shared" si="12"/>
        <v>12.577280923272449</v>
      </c>
      <c r="I27" s="16">
        <f t="shared" si="0"/>
        <v>12.513616534702876</v>
      </c>
      <c r="X27">
        <f t="shared" si="4"/>
        <v>1997</v>
      </c>
      <c r="Y27" s="15">
        <f t="shared" si="5"/>
        <v>282373.59029478196</v>
      </c>
      <c r="Z27" s="15">
        <f t="shared" si="13"/>
        <v>289896.98748000001</v>
      </c>
      <c r="AL27">
        <f t="shared" si="6"/>
        <v>1997</v>
      </c>
      <c r="AM27" s="15">
        <f t="shared" si="14"/>
        <v>289896.98748000001</v>
      </c>
      <c r="AN27" s="15">
        <f>Indicators_Data_2011_update!AD26</f>
        <v>289896.98748000001</v>
      </c>
      <c r="AY27">
        <f t="shared" si="8"/>
        <v>1995</v>
      </c>
      <c r="AZ27" s="19">
        <f t="shared" si="9"/>
        <v>270628.038</v>
      </c>
    </row>
    <row r="28" spans="3:52" x14ac:dyDescent="0.2">
      <c r="C28">
        <f t="shared" si="2"/>
        <v>1998</v>
      </c>
      <c r="D28" s="15">
        <f>Indicators_Data_2011_update!AD27</f>
        <v>298157.19059999997</v>
      </c>
      <c r="E28">
        <f>NAICS_3D_pivot2!BD31</f>
        <v>280120</v>
      </c>
      <c r="G28" s="16">
        <f t="shared" si="3"/>
        <v>12.570538197286286</v>
      </c>
      <c r="H28" s="16">
        <f t="shared" si="12"/>
        <v>12.605376111651008</v>
      </c>
      <c r="I28" s="16">
        <f t="shared" si="0"/>
        <v>12.542973361769453</v>
      </c>
      <c r="X28">
        <f t="shared" si="4"/>
        <v>1998</v>
      </c>
      <c r="Y28" s="15">
        <f t="shared" si="5"/>
        <v>287948.86673223512</v>
      </c>
      <c r="Z28" s="15">
        <f t="shared" si="13"/>
        <v>298157.19059999997</v>
      </c>
      <c r="AL28">
        <f t="shared" si="6"/>
        <v>1998</v>
      </c>
      <c r="AM28" s="15">
        <f t="shared" si="14"/>
        <v>298157.19059999997</v>
      </c>
      <c r="AN28" s="15">
        <f>Indicators_Data_2011_update!AD27</f>
        <v>298157.19059999997</v>
      </c>
      <c r="AY28">
        <f t="shared" si="8"/>
        <v>1996</v>
      </c>
      <c r="AZ28" s="19">
        <f t="shared" si="9"/>
        <v>277098.62760000001</v>
      </c>
    </row>
    <row r="29" spans="3:52" x14ac:dyDescent="0.2">
      <c r="C29">
        <f t="shared" si="2"/>
        <v>1999</v>
      </c>
      <c r="D29" s="15">
        <f>Indicators_Data_2011_update!AD28</f>
        <v>292971.97488000005</v>
      </c>
      <c r="E29">
        <f>NAICS_3D_pivot2!BD32</f>
        <v>276992.8</v>
      </c>
      <c r="G29" s="16">
        <f t="shared" si="3"/>
        <v>12.563061191328762</v>
      </c>
      <c r="H29" s="16">
        <f t="shared" si="12"/>
        <v>12.58783223455084</v>
      </c>
      <c r="I29" s="16">
        <f t="shared" si="0"/>
        <v>12.531746792051875</v>
      </c>
      <c r="X29">
        <f t="shared" si="4"/>
        <v>1999</v>
      </c>
      <c r="Y29" s="15">
        <f t="shared" si="5"/>
        <v>285803.90029658849</v>
      </c>
      <c r="Z29" s="15">
        <f t="shared" si="13"/>
        <v>292971.97488000005</v>
      </c>
      <c r="AL29">
        <f t="shared" si="6"/>
        <v>1999</v>
      </c>
      <c r="AM29" s="15">
        <f t="shared" si="14"/>
        <v>292971.97488000005</v>
      </c>
      <c r="AN29" s="15">
        <f>Indicators_Data_2011_update!AD28</f>
        <v>292971.97488000005</v>
      </c>
      <c r="AY29">
        <f t="shared" si="8"/>
        <v>1997</v>
      </c>
      <c r="AZ29" s="19">
        <f t="shared" si="9"/>
        <v>289896.98748000001</v>
      </c>
    </row>
    <row r="30" spans="3:52" x14ac:dyDescent="0.2">
      <c r="C30">
        <f t="shared" si="2"/>
        <v>2000</v>
      </c>
      <c r="D30" s="15">
        <f>Indicators_Data_2011_update!AD29</f>
        <v>309288.35352</v>
      </c>
      <c r="E30">
        <f>NAICS_3D_pivot2!BD33</f>
        <v>293969.90000000002</v>
      </c>
      <c r="G30" s="16">
        <f t="shared" si="3"/>
        <v>12.602679365105464</v>
      </c>
      <c r="H30" s="16">
        <f t="shared" si="12"/>
        <v>12.642029303648021</v>
      </c>
      <c r="I30" s="16">
        <f t="shared" si="0"/>
        <v>12.591232660127151</v>
      </c>
      <c r="X30">
        <f t="shared" si="4"/>
        <v>2000</v>
      </c>
      <c r="Y30" s="15">
        <f t="shared" si="5"/>
        <v>297354.21941773157</v>
      </c>
      <c r="Z30" s="15">
        <f t="shared" si="13"/>
        <v>309288.35352</v>
      </c>
      <c r="AL30">
        <f t="shared" si="6"/>
        <v>2000</v>
      </c>
      <c r="AM30" s="15">
        <f t="shared" si="14"/>
        <v>309288.35352</v>
      </c>
      <c r="AN30" s="15">
        <f>Indicators_Data_2011_update!AD29</f>
        <v>309288.35352</v>
      </c>
      <c r="AY30">
        <f t="shared" si="8"/>
        <v>1998</v>
      </c>
      <c r="AZ30" s="19">
        <f t="shared" si="9"/>
        <v>298157.19059999997</v>
      </c>
    </row>
    <row r="31" spans="3:52" x14ac:dyDescent="0.2">
      <c r="C31">
        <f t="shared" si="2"/>
        <v>2001</v>
      </c>
      <c r="D31" s="15">
        <f>Indicators_Data_2011_update!AD30</f>
        <v>275338.16087999998</v>
      </c>
      <c r="E31">
        <f>NAICS_3D_pivot2!BD34</f>
        <v>263163.90000000002</v>
      </c>
      <c r="G31" s="16">
        <f t="shared" si="3"/>
        <v>12.528951842722538</v>
      </c>
      <c r="H31" s="16">
        <f t="shared" si="12"/>
        <v>12.525755297143766</v>
      </c>
      <c r="I31" s="16">
        <f t="shared" si="0"/>
        <v>12.480532310971562</v>
      </c>
      <c r="X31">
        <f t="shared" si="4"/>
        <v>2001</v>
      </c>
      <c r="Y31" s="15">
        <f t="shared" si="5"/>
        <v>276219.7000502735</v>
      </c>
      <c r="Z31" s="15">
        <f t="shared" si="13"/>
        <v>275338.16087999998</v>
      </c>
      <c r="AL31">
        <f t="shared" si="6"/>
        <v>2001</v>
      </c>
      <c r="AM31" s="15">
        <f t="shared" si="14"/>
        <v>275338.16087999998</v>
      </c>
      <c r="AN31" s="15">
        <f>Indicators_Data_2011_update!AD30</f>
        <v>275338.16087999998</v>
      </c>
      <c r="AY31">
        <f t="shared" si="8"/>
        <v>1999</v>
      </c>
      <c r="AZ31" s="19">
        <f t="shared" si="9"/>
        <v>292971.97488000005</v>
      </c>
    </row>
    <row r="32" spans="3:52" x14ac:dyDescent="0.2">
      <c r="C32">
        <f t="shared" si="2"/>
        <v>2002</v>
      </c>
      <c r="D32" s="15">
        <f>Indicators_Data_2011_update!AD31</f>
        <v>258841.07208000001</v>
      </c>
      <c r="E32">
        <f>NAICS_3D_pivot2!BD35</f>
        <v>249262.69999999998</v>
      </c>
      <c r="G32" s="16">
        <f t="shared" si="3"/>
        <v>12.49280770716053</v>
      </c>
      <c r="H32" s="16">
        <f t="shared" si="12"/>
        <v>12.463969531026324</v>
      </c>
      <c r="I32" s="16">
        <f t="shared" si="0"/>
        <v>12.426262639384607</v>
      </c>
      <c r="X32">
        <f t="shared" si="4"/>
        <v>2002</v>
      </c>
      <c r="Y32" s="15">
        <f t="shared" si="5"/>
        <v>266414.24998714821</v>
      </c>
      <c r="Z32" s="15">
        <f t="shared" si="13"/>
        <v>258841.07208000001</v>
      </c>
      <c r="AL32">
        <f t="shared" si="6"/>
        <v>2002</v>
      </c>
      <c r="AM32" s="15">
        <f t="shared" si="14"/>
        <v>258841.07208000001</v>
      </c>
      <c r="AN32" s="15">
        <f>Indicators_Data_2011_update!AD31</f>
        <v>258841.07208000001</v>
      </c>
      <c r="AY32">
        <f t="shared" si="8"/>
        <v>2000</v>
      </c>
      <c r="AZ32" s="19">
        <f t="shared" si="9"/>
        <v>309288.35352</v>
      </c>
    </row>
    <row r="33" spans="3:52" x14ac:dyDescent="0.2">
      <c r="C33">
        <f t="shared" si="2"/>
        <v>2003</v>
      </c>
      <c r="D33" s="15">
        <f>Indicators_Data_2011_update!AD32</f>
        <v>261222.36564000003</v>
      </c>
      <c r="E33">
        <f>NAICS_3D_pivot2!BD36</f>
        <v>253695.4</v>
      </c>
      <c r="G33" s="16">
        <f t="shared" si="3"/>
        <v>12.50454744563978</v>
      </c>
      <c r="H33" s="16">
        <f t="shared" si="12"/>
        <v>12.473127299211782</v>
      </c>
      <c r="I33" s="16">
        <f t="shared" si="0"/>
        <v>12.443889613771436</v>
      </c>
      <c r="X33">
        <f t="shared" si="4"/>
        <v>2003</v>
      </c>
      <c r="Y33" s="15">
        <f t="shared" si="5"/>
        <v>269560.31446338753</v>
      </c>
      <c r="Z33" s="15">
        <f t="shared" si="13"/>
        <v>261222.36564000003</v>
      </c>
      <c r="AL33">
        <f t="shared" si="6"/>
        <v>2003</v>
      </c>
      <c r="AM33" s="15">
        <f t="shared" si="14"/>
        <v>261222.36564000003</v>
      </c>
      <c r="AN33" s="15">
        <f>Indicators_Data_2011_update!AD32</f>
        <v>261222.36564000003</v>
      </c>
      <c r="AY33">
        <f t="shared" si="8"/>
        <v>2001</v>
      </c>
      <c r="AZ33" s="19">
        <f t="shared" si="9"/>
        <v>275338.16087999998</v>
      </c>
    </row>
    <row r="34" spans="3:52" x14ac:dyDescent="0.2">
      <c r="C34">
        <f t="shared" si="2"/>
        <v>2004</v>
      </c>
      <c r="D34" s="15">
        <f>Indicators_Data_2011_update!AD33</f>
        <v>271009.86108</v>
      </c>
      <c r="E34">
        <f>NAICS_3D_pivot2!BD37</f>
        <v>267164.19999999995</v>
      </c>
      <c r="G34" s="16">
        <f t="shared" si="3"/>
        <v>12.538999546076436</v>
      </c>
      <c r="H34" s="16">
        <f t="shared" si="12"/>
        <v>12.509910486948897</v>
      </c>
      <c r="I34" s="16">
        <f t="shared" si="0"/>
        <v>12.495618729632305</v>
      </c>
      <c r="X34">
        <f t="shared" si="4"/>
        <v>2004</v>
      </c>
      <c r="Y34" s="15">
        <f t="shared" si="5"/>
        <v>279009.06353836338</v>
      </c>
      <c r="Z34" s="15">
        <f t="shared" si="13"/>
        <v>271009.86108</v>
      </c>
      <c r="AL34">
        <f t="shared" si="6"/>
        <v>2004</v>
      </c>
      <c r="AM34" s="15">
        <f t="shared" si="14"/>
        <v>271009.86108</v>
      </c>
      <c r="AN34" s="15">
        <f>Indicators_Data_2011_update!AD33</f>
        <v>271009.86108</v>
      </c>
      <c r="AY34">
        <f t="shared" si="8"/>
        <v>2002</v>
      </c>
      <c r="AZ34" s="19">
        <f t="shared" si="9"/>
        <v>258841.07208000001</v>
      </c>
    </row>
    <row r="35" spans="3:52" x14ac:dyDescent="0.2">
      <c r="C35">
        <f t="shared" si="2"/>
        <v>2005</v>
      </c>
      <c r="D35" s="15">
        <f>Indicators_Data_2011_update!AD34</f>
        <v>291468</v>
      </c>
      <c r="E35">
        <f>NAICS_3D_pivot2!BD38</f>
        <v>291470</v>
      </c>
      <c r="G35" s="16">
        <f t="shared" si="3"/>
        <v>12.596991443488852</v>
      </c>
      <c r="H35" s="16">
        <f t="shared" si="12"/>
        <v>12.582685501731309</v>
      </c>
      <c r="I35" s="16">
        <f t="shared" si="0"/>
        <v>12.582692363524501</v>
      </c>
      <c r="X35">
        <f t="shared" si="4"/>
        <v>2005</v>
      </c>
      <c r="Y35" s="15">
        <f t="shared" si="5"/>
        <v>295667.69288760505</v>
      </c>
      <c r="Z35" s="15">
        <f t="shared" si="13"/>
        <v>291468</v>
      </c>
      <c r="AL35">
        <f t="shared" si="6"/>
        <v>2005</v>
      </c>
      <c r="AM35" s="15">
        <f t="shared" si="14"/>
        <v>291468</v>
      </c>
      <c r="AN35" s="15">
        <f>Indicators_Data_2011_update!AD34</f>
        <v>291468</v>
      </c>
      <c r="AY35">
        <f t="shared" si="8"/>
        <v>2003</v>
      </c>
      <c r="AZ35" s="19">
        <f t="shared" si="9"/>
        <v>261222.36564000003</v>
      </c>
    </row>
    <row r="36" spans="3:52" x14ac:dyDescent="0.2">
      <c r="C36">
        <f t="shared" si="2"/>
        <v>2006</v>
      </c>
      <c r="D36" s="15">
        <f>Indicators_Data_2011_update!AD35</f>
        <v>304764.77016000001</v>
      </c>
      <c r="E36">
        <f>NAICS_3D_pivot2!BD39</f>
        <v>308410.19999999995</v>
      </c>
      <c r="G36" s="16">
        <f t="shared" si="3"/>
        <v>12.634616757601705</v>
      </c>
      <c r="H36" s="16">
        <f t="shared" si="12"/>
        <v>12.627295512649779</v>
      </c>
      <c r="I36" s="16">
        <f t="shared" si="0"/>
        <v>12.639185994054342</v>
      </c>
      <c r="X36">
        <f t="shared" si="4"/>
        <v>2006</v>
      </c>
      <c r="Y36" s="15">
        <f t="shared" si="5"/>
        <v>307004.21545587911</v>
      </c>
      <c r="Z36" s="15">
        <f t="shared" si="13"/>
        <v>304764.77016000001</v>
      </c>
      <c r="AL36">
        <f t="shared" si="6"/>
        <v>2006</v>
      </c>
      <c r="AM36" s="15">
        <f t="shared" si="14"/>
        <v>304764.77016000001</v>
      </c>
      <c r="AN36" s="15">
        <f>Indicators_Data_2011_update!AD35</f>
        <v>304764.77016000001</v>
      </c>
      <c r="AY36">
        <f t="shared" si="8"/>
        <v>2004</v>
      </c>
      <c r="AZ36" s="19">
        <f t="shared" si="9"/>
        <v>271009.86108</v>
      </c>
    </row>
    <row r="37" spans="3:52" x14ac:dyDescent="0.2">
      <c r="C37">
        <f t="shared" si="2"/>
        <v>2007</v>
      </c>
      <c r="D37" s="15">
        <f>Indicators_Data_2011_update!AD36</f>
        <v>315295.50900000002</v>
      </c>
      <c r="E37">
        <f>NAICS_3D_pivot2!BD40</f>
        <v>320132.80000000005</v>
      </c>
      <c r="G37" s="16">
        <f t="shared" si="3"/>
        <v>12.659462384496971</v>
      </c>
      <c r="H37" s="16">
        <f t="shared" si="12"/>
        <v>12.661265601854167</v>
      </c>
      <c r="I37" s="16">
        <f t="shared" si="0"/>
        <v>12.676491188687226</v>
      </c>
      <c r="X37">
        <f t="shared" si="4"/>
        <v>2007</v>
      </c>
      <c r="Y37" s="15">
        <f t="shared" si="5"/>
        <v>314727.47496386006</v>
      </c>
      <c r="Z37" s="15">
        <f t="shared" si="13"/>
        <v>315295.50900000002</v>
      </c>
      <c r="AL37">
        <f t="shared" si="6"/>
        <v>2007</v>
      </c>
      <c r="AM37" s="15">
        <f t="shared" si="14"/>
        <v>315295.50900000002</v>
      </c>
      <c r="AN37" s="15">
        <f>Indicators_Data_2011_update!AD36</f>
        <v>315295.50900000002</v>
      </c>
      <c r="AY37">
        <f t="shared" si="8"/>
        <v>2005</v>
      </c>
      <c r="AZ37" s="19">
        <f t="shared" si="9"/>
        <v>291468</v>
      </c>
    </row>
    <row r="38" spans="3:52" x14ac:dyDescent="0.2">
      <c r="C38">
        <f t="shared" si="2"/>
        <v>2008</v>
      </c>
      <c r="D38" s="15">
        <f>Indicators_Data_2011_update!AD37</f>
        <v>307912.62456000003</v>
      </c>
      <c r="E38">
        <f>NAICS_3D_pivot2!BD41</f>
        <v>323460.10000000003</v>
      </c>
      <c r="G38" s="16">
        <f t="shared" si="3"/>
        <v>12.666348831816633</v>
      </c>
      <c r="H38" s="16">
        <f t="shared" si="12"/>
        <v>12.637571335215579</v>
      </c>
      <c r="I38" s="16">
        <f t="shared" si="0"/>
        <v>12.686831046830958</v>
      </c>
      <c r="X38">
        <f t="shared" si="4"/>
        <v>2008</v>
      </c>
      <c r="Y38" s="15">
        <f t="shared" si="5"/>
        <v>316902.3089854237</v>
      </c>
      <c r="Z38" s="15">
        <f t="shared" si="13"/>
        <v>307912.62456000003</v>
      </c>
      <c r="AL38">
        <f t="shared" si="6"/>
        <v>2008</v>
      </c>
      <c r="AM38" s="15">
        <f t="shared" si="14"/>
        <v>307912.62456000003</v>
      </c>
      <c r="AN38" s="15">
        <f>Indicators_Data_2011_update!AD37</f>
        <v>307912.62456000003</v>
      </c>
      <c r="AY38">
        <f t="shared" si="8"/>
        <v>2006</v>
      </c>
      <c r="AZ38" s="19">
        <f t="shared" si="9"/>
        <v>304764.77016000001</v>
      </c>
    </row>
    <row r="39" spans="3:52" x14ac:dyDescent="0.2">
      <c r="C39">
        <f t="shared" si="2"/>
        <v>2009</v>
      </c>
      <c r="D39" s="15">
        <f>Indicators_Data_2011_update!AD38</f>
        <v>241647.37476000001</v>
      </c>
      <c r="E39">
        <f>NAICS_3D_pivot2!BD42</f>
        <v>238052.50000000003</v>
      </c>
      <c r="G39" s="16">
        <f t="shared" si="3"/>
        <v>12.462160516332393</v>
      </c>
      <c r="H39" s="16">
        <f t="shared" si="12"/>
        <v>12.39523481340292</v>
      </c>
      <c r="I39" s="16">
        <f t="shared" si="0"/>
        <v>12.380246516562899</v>
      </c>
      <c r="X39">
        <f t="shared" si="4"/>
        <v>2009</v>
      </c>
      <c r="Y39" s="15">
        <f t="shared" si="5"/>
        <v>258373.24805506272</v>
      </c>
      <c r="Z39" s="15">
        <f t="shared" si="13"/>
        <v>241647.37476000001</v>
      </c>
      <c r="AL39">
        <f t="shared" si="6"/>
        <v>2009</v>
      </c>
      <c r="AM39" s="15">
        <f t="shared" si="14"/>
        <v>241647.37476000001</v>
      </c>
      <c r="AN39" s="15">
        <f>Indicators_Data_2011_update!AD38</f>
        <v>241647.37476000001</v>
      </c>
      <c r="AY39">
        <f t="shared" si="8"/>
        <v>2007</v>
      </c>
      <c r="AZ39" s="19">
        <f t="shared" si="9"/>
        <v>315295.50900000002</v>
      </c>
    </row>
    <row r="40" spans="3:52" x14ac:dyDescent="0.2">
      <c r="C40">
        <f t="shared" si="2"/>
        <v>2010</v>
      </c>
      <c r="D40" s="15">
        <f>Indicators_Data_2011_update!AD39</f>
        <v>267931.95899999997</v>
      </c>
      <c r="E40">
        <f>NAICS_3D_pivot2!BD43</f>
        <v>262436.5</v>
      </c>
      <c r="G40" s="16">
        <f t="shared" si="3"/>
        <v>12.527108404739815</v>
      </c>
      <c r="H40" s="16">
        <f t="shared" si="12"/>
        <v>12.498488342930553</v>
      </c>
      <c r="I40" s="16">
        <f t="shared" si="0"/>
        <v>12.477764426988234</v>
      </c>
      <c r="X40">
        <f t="shared" si="4"/>
        <v>2010</v>
      </c>
      <c r="Y40" s="15">
        <f t="shared" si="5"/>
        <v>275710.97520903707</v>
      </c>
      <c r="Z40" s="15">
        <f t="shared" si="13"/>
        <v>267931.95899999997</v>
      </c>
      <c r="AL40">
        <f t="shared" si="6"/>
        <v>2010</v>
      </c>
      <c r="AM40" s="15">
        <f t="shared" si="14"/>
        <v>267931.95899999997</v>
      </c>
      <c r="AN40" s="15">
        <f>Indicators_Data_2011_update!AD39</f>
        <v>267931.95899999997</v>
      </c>
      <c r="AY40">
        <f t="shared" si="8"/>
        <v>2008</v>
      </c>
      <c r="AZ40" s="19">
        <f t="shared" si="9"/>
        <v>307912.62456000003</v>
      </c>
    </row>
    <row r="41" spans="3:52" x14ac:dyDescent="0.2">
      <c r="C41">
        <f t="shared" si="2"/>
        <v>2011</v>
      </c>
      <c r="D41" s="15">
        <f>Indicators_Data_2011_update!AD40</f>
        <v>294540.07272</v>
      </c>
      <c r="E41">
        <f>NAICS_3D_pivot2!BD44</f>
        <v>0</v>
      </c>
      <c r="G41" s="16" t="e">
        <f t="shared" ref="G41" si="15">$L$3+$K$3*I41</f>
        <v>#NUM!</v>
      </c>
      <c r="H41" s="16">
        <f t="shared" ref="H41" si="16">LN(D41)</f>
        <v>12.593170343173584</v>
      </c>
      <c r="I41" s="16" t="e">
        <f t="shared" ref="I41" si="17">LN(E41)</f>
        <v>#NUM!</v>
      </c>
      <c r="X41">
        <f t="shared" ref="X41" si="18">C41</f>
        <v>2011</v>
      </c>
      <c r="Y41" s="15" t="e">
        <f t="shared" ref="Y41" si="19">EXP(G41)</f>
        <v>#NUM!</v>
      </c>
      <c r="Z41" s="15">
        <f t="shared" ref="Z41" si="20">D41</f>
        <v>294540.07272</v>
      </c>
      <c r="AL41">
        <f t="shared" ref="AL41" si="21">X41</f>
        <v>2011</v>
      </c>
      <c r="AM41" s="15">
        <f t="shared" ref="AM41" si="22">D41</f>
        <v>294540.07272</v>
      </c>
      <c r="AN41" s="15">
        <f>Indicators_Data_2011_update!AD40</f>
        <v>294540.07272</v>
      </c>
      <c r="AY41">
        <f t="shared" si="8"/>
        <v>2009</v>
      </c>
      <c r="AZ41" s="19">
        <f t="shared" si="9"/>
        <v>241647.37476000001</v>
      </c>
    </row>
    <row r="42" spans="3:52" x14ac:dyDescent="0.2">
      <c r="Y42" s="15"/>
      <c r="Z42" s="15"/>
      <c r="AY42">
        <f t="shared" si="8"/>
        <v>2010</v>
      </c>
      <c r="AZ42" s="19">
        <f t="shared" si="9"/>
        <v>267931.95899999997</v>
      </c>
    </row>
    <row r="43" spans="3:52" x14ac:dyDescent="0.2">
      <c r="AY43">
        <f t="shared" si="8"/>
        <v>2011</v>
      </c>
      <c r="AZ43" s="19">
        <f t="shared" ref="AZ43" si="23">AM41</f>
        <v>294540.07272</v>
      </c>
    </row>
  </sheetData>
  <pageMargins left="0.7" right="0.7" top="0.75" bottom="0.75" header="0.3" footer="0.3"/>
  <pageSetup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C1:BG43"/>
  <sheetViews>
    <sheetView topLeftCell="AR2" workbookViewId="0">
      <selection activeCell="BE42" sqref="BE42"/>
    </sheetView>
  </sheetViews>
  <sheetFormatPr defaultRowHeight="12.75" x14ac:dyDescent="0.2"/>
  <cols>
    <col min="38" max="38" width="11.140625" customWidth="1"/>
    <col min="52" max="52" width="11" customWidth="1"/>
  </cols>
  <sheetData>
    <row r="1" spans="3:59" ht="13.5" thickBot="1" x14ac:dyDescent="0.25">
      <c r="C1" s="17"/>
      <c r="D1" s="17" t="s">
        <v>491</v>
      </c>
      <c r="E1" s="17" t="s">
        <v>492</v>
      </c>
      <c r="G1" s="17" t="s">
        <v>495</v>
      </c>
      <c r="H1" s="17" t="s">
        <v>493</v>
      </c>
      <c r="I1" s="17" t="s">
        <v>494</v>
      </c>
      <c r="K1" s="17" t="s">
        <v>498</v>
      </c>
      <c r="L1" s="17"/>
      <c r="M1" s="20"/>
      <c r="X1" s="17"/>
      <c r="Y1" s="17" t="s">
        <v>496</v>
      </c>
      <c r="Z1" s="17" t="s">
        <v>497</v>
      </c>
      <c r="AM1" s="17" t="s">
        <v>503</v>
      </c>
      <c r="AN1" s="17" t="s">
        <v>502</v>
      </c>
      <c r="AZ1" t="s">
        <v>511</v>
      </c>
      <c r="BC1" t="s">
        <v>2683</v>
      </c>
    </row>
    <row r="2" spans="3:59" x14ac:dyDescent="0.2">
      <c r="C2">
        <f>1972</f>
        <v>1972</v>
      </c>
      <c r="D2" s="15"/>
      <c r="E2">
        <f>NAICS_3D_pivot2!BE5</f>
        <v>52750.5</v>
      </c>
      <c r="G2" s="16">
        <f>$L$3+$K$3*I2</f>
        <v>8.641134472939564</v>
      </c>
      <c r="H2" s="16"/>
      <c r="I2" s="16">
        <f t="shared" ref="I2:I40" si="0">LN(E2)</f>
        <v>10.873328529966376</v>
      </c>
      <c r="K2" t="s">
        <v>499</v>
      </c>
      <c r="L2" t="s">
        <v>500</v>
      </c>
      <c r="X2">
        <f>C2</f>
        <v>1972</v>
      </c>
      <c r="Y2" s="15">
        <f>EXP(G2)</f>
        <v>5659.7470135156882</v>
      </c>
      <c r="Z2" s="15"/>
      <c r="AL2">
        <f>X2</f>
        <v>1972</v>
      </c>
      <c r="AM2" s="15">
        <f t="shared" ref="AM2:AM16" si="1">Y2*$AK$17</f>
        <v>5610.6351435203178</v>
      </c>
      <c r="AY2">
        <v>1970</v>
      </c>
      <c r="AZ2" s="19">
        <f>BF6*AM$2</f>
        <v>5195.0325402965909</v>
      </c>
    </row>
    <row r="3" spans="3:59" x14ac:dyDescent="0.2">
      <c r="C3">
        <f t="shared" ref="C3:C41" si="2">C2+1</f>
        <v>1973</v>
      </c>
      <c r="D3" s="15"/>
      <c r="E3">
        <f>NAICS_3D_pivot2!BE6</f>
        <v>58744.800000000003</v>
      </c>
      <c r="G3" s="16">
        <f t="shared" ref="G3:G40" si="3">$L$3+$K$3*I3</f>
        <v>8.8656863753957413</v>
      </c>
      <c r="H3" s="16"/>
      <c r="I3" s="16">
        <f t="shared" si="0"/>
        <v>10.980957917450811</v>
      </c>
      <c r="K3" s="14">
        <f t="array" ref="K3:L7">LINEST(H17:H40,I17:I40,1,1)</f>
        <v>2.0863437738010973</v>
      </c>
      <c r="L3" s="14">
        <v>-14.044366806049622</v>
      </c>
      <c r="X3">
        <f t="shared" ref="X3:X40" si="4">C3</f>
        <v>1973</v>
      </c>
      <c r="Y3" s="15">
        <f t="shared" ref="Y3:Y40" si="5">EXP(G3)</f>
        <v>7084.6544253028251</v>
      </c>
      <c r="Z3" s="15"/>
      <c r="AL3">
        <f t="shared" ref="AL3:AL40" si="6">X3</f>
        <v>1973</v>
      </c>
      <c r="AM3" s="15">
        <f t="shared" si="1"/>
        <v>7023.1780684503537</v>
      </c>
      <c r="AY3">
        <f>AY2+1</f>
        <v>1971</v>
      </c>
      <c r="AZ3" s="19">
        <f t="shared" ref="AZ3:AZ4" si="7">BF7*AM$2</f>
        <v>4987.231238684727</v>
      </c>
      <c r="BC3" t="s">
        <v>2682</v>
      </c>
      <c r="BE3" t="s">
        <v>507</v>
      </c>
    </row>
    <row r="4" spans="3:59" x14ac:dyDescent="0.2">
      <c r="C4">
        <f t="shared" si="2"/>
        <v>1974</v>
      </c>
      <c r="D4" s="15"/>
      <c r="E4">
        <f>NAICS_3D_pivot2!BE7</f>
        <v>60936.500000000007</v>
      </c>
      <c r="G4" s="16">
        <f t="shared" si="3"/>
        <v>8.9421085217148306</v>
      </c>
      <c r="H4" s="16"/>
      <c r="I4" s="16">
        <f t="shared" si="0"/>
        <v>11.017587617349143</v>
      </c>
      <c r="K4">
        <v>6.3018633577699656E-2</v>
      </c>
      <c r="L4">
        <v>0.7919833352793787</v>
      </c>
      <c r="X4">
        <f t="shared" si="4"/>
        <v>1974</v>
      </c>
      <c r="Y4" s="15">
        <f t="shared" si="5"/>
        <v>7647.3045759095066</v>
      </c>
      <c r="Z4" s="15"/>
      <c r="AL4">
        <f t="shared" si="6"/>
        <v>1974</v>
      </c>
      <c r="AM4" s="15">
        <f t="shared" si="1"/>
        <v>7580.9458805031245</v>
      </c>
      <c r="AY4">
        <f t="shared" ref="AY4:AY43" si="8">AY3+1</f>
        <v>1972</v>
      </c>
      <c r="AZ4" s="19">
        <f t="shared" si="7"/>
        <v>5610.6351435203178</v>
      </c>
      <c r="BB4" t="s">
        <v>508</v>
      </c>
      <c r="BC4">
        <v>37497</v>
      </c>
      <c r="BE4">
        <f>SUM(BC4:BD4)</f>
        <v>37497</v>
      </c>
      <c r="BG4" t="s">
        <v>519</v>
      </c>
    </row>
    <row r="5" spans="3:59" x14ac:dyDescent="0.2">
      <c r="C5">
        <f t="shared" si="2"/>
        <v>1975</v>
      </c>
      <c r="D5" s="15"/>
      <c r="E5">
        <f>NAICS_3D_pivot2!BE8</f>
        <v>56509.1</v>
      </c>
      <c r="G5" s="16">
        <f t="shared" si="3"/>
        <v>8.7847342521531875</v>
      </c>
      <c r="H5" s="16"/>
      <c r="I5" s="16">
        <f t="shared" si="0"/>
        <v>10.942156966112352</v>
      </c>
      <c r="K5">
        <v>0.98032303502795148</v>
      </c>
      <c r="L5">
        <v>0.10956479358474878</v>
      </c>
      <c r="X5">
        <f t="shared" si="4"/>
        <v>1975</v>
      </c>
      <c r="Y5" s="15">
        <f t="shared" si="5"/>
        <v>6533.7364237052225</v>
      </c>
      <c r="Z5" s="15"/>
      <c r="AL5">
        <f t="shared" si="6"/>
        <v>1975</v>
      </c>
      <c r="AM5" s="15">
        <f t="shared" si="1"/>
        <v>6477.040600895697</v>
      </c>
      <c r="AY5">
        <f t="shared" si="8"/>
        <v>1973</v>
      </c>
      <c r="AZ5" s="19">
        <f>AM3</f>
        <v>7023.1780684503537</v>
      </c>
      <c r="BB5" t="s">
        <v>510</v>
      </c>
      <c r="BC5">
        <v>1</v>
      </c>
    </row>
    <row r="6" spans="3:59" x14ac:dyDescent="0.2">
      <c r="C6">
        <f t="shared" si="2"/>
        <v>1976</v>
      </c>
      <c r="D6" s="15"/>
      <c r="E6">
        <f>NAICS_3D_pivot2!BE9</f>
        <v>61272.399999999994</v>
      </c>
      <c r="G6" s="16">
        <f t="shared" si="3"/>
        <v>8.9535774840964724</v>
      </c>
      <c r="H6" s="16"/>
      <c r="I6" s="16">
        <f t="shared" si="0"/>
        <v>11.023084775835517</v>
      </c>
      <c r="K6">
        <v>1096.0586046299047</v>
      </c>
      <c r="L6">
        <v>22</v>
      </c>
      <c r="X6">
        <f t="shared" si="4"/>
        <v>1976</v>
      </c>
      <c r="Y6" s="15">
        <f t="shared" si="5"/>
        <v>7735.5161048431282</v>
      </c>
      <c r="Z6" s="15"/>
      <c r="AL6">
        <f t="shared" si="6"/>
        <v>1976</v>
      </c>
      <c r="AM6" s="15">
        <f t="shared" si="1"/>
        <v>7668.3919630076507</v>
      </c>
      <c r="AY6">
        <f t="shared" si="8"/>
        <v>1974</v>
      </c>
      <c r="AZ6" s="19">
        <f t="shared" ref="AZ6:AZ42" si="9">AM4</f>
        <v>7580.9458805031245</v>
      </c>
      <c r="BB6">
        <v>1970</v>
      </c>
      <c r="BC6">
        <v>100</v>
      </c>
      <c r="BE6" s="18">
        <f>BC$5*BC6+BD$5*BD6</f>
        <v>100</v>
      </c>
      <c r="BF6" s="16">
        <f>BE6/BE$8</f>
        <v>0.92592592592592593</v>
      </c>
      <c r="BG6" t="s">
        <v>512</v>
      </c>
    </row>
    <row r="7" spans="3:59" x14ac:dyDescent="0.2">
      <c r="C7">
        <f t="shared" si="2"/>
        <v>1977</v>
      </c>
      <c r="D7" s="15"/>
      <c r="E7">
        <f>NAICS_3D_pivot2!BE10</f>
        <v>74219.5</v>
      </c>
      <c r="G7" s="16">
        <f t="shared" si="3"/>
        <v>9.3535242069977595</v>
      </c>
      <c r="H7" s="16"/>
      <c r="I7" s="16">
        <f t="shared" si="0"/>
        <v>11.214782197863252</v>
      </c>
      <c r="K7">
        <v>13.157574132619834</v>
      </c>
      <c r="L7">
        <v>0.26409776785190942</v>
      </c>
      <c r="X7">
        <f t="shared" si="4"/>
        <v>1977</v>
      </c>
      <c r="Y7" s="15">
        <f t="shared" si="5"/>
        <v>11539.419171055193</v>
      </c>
      <c r="Z7" s="15"/>
      <c r="AL7">
        <f t="shared" si="6"/>
        <v>1977</v>
      </c>
      <c r="AM7" s="15">
        <f t="shared" si="1"/>
        <v>11439.287053347884</v>
      </c>
      <c r="AN7" s="15">
        <f>Indicators_Data_2011_update!AE6</f>
        <v>1476.0174</v>
      </c>
      <c r="AY7">
        <f t="shared" si="8"/>
        <v>1975</v>
      </c>
      <c r="AZ7" s="19">
        <f t="shared" si="9"/>
        <v>6477.040600895697</v>
      </c>
      <c r="BB7">
        <v>1971</v>
      </c>
      <c r="BC7">
        <v>96</v>
      </c>
      <c r="BE7" s="18">
        <f t="shared" ref="BE7:BE8" si="10">BC$5*BC7+BD$5*BD7</f>
        <v>96</v>
      </c>
      <c r="BF7" s="16">
        <f t="shared" ref="BF7:BF8" si="11">BE7/BE$8</f>
        <v>0.88888888888888884</v>
      </c>
    </row>
    <row r="8" spans="3:59" x14ac:dyDescent="0.2">
      <c r="C8">
        <f t="shared" si="2"/>
        <v>1978</v>
      </c>
      <c r="D8" s="15"/>
      <c r="E8">
        <f>NAICS_3D_pivot2!BE11</f>
        <v>88038.9</v>
      </c>
      <c r="G8" s="16">
        <f t="shared" si="3"/>
        <v>9.7097712522951962</v>
      </c>
      <c r="H8" s="16"/>
      <c r="I8" s="16">
        <f t="shared" si="0"/>
        <v>11.385534041241581</v>
      </c>
      <c r="X8">
        <f t="shared" si="4"/>
        <v>1978</v>
      </c>
      <c r="Y8" s="15">
        <f t="shared" si="5"/>
        <v>16477.832179339766</v>
      </c>
      <c r="Z8" s="15"/>
      <c r="AL8">
        <f t="shared" si="6"/>
        <v>1978</v>
      </c>
      <c r="AM8" s="15">
        <f t="shared" si="1"/>
        <v>16334.847492945704</v>
      </c>
      <c r="AN8" s="15">
        <f>Indicators_Data_2011_update!AE7</f>
        <v>1865.8373800000002</v>
      </c>
      <c r="AY8">
        <f t="shared" si="8"/>
        <v>1976</v>
      </c>
      <c r="AZ8" s="19">
        <f t="shared" si="9"/>
        <v>7668.3919630076507</v>
      </c>
      <c r="BB8">
        <v>1972</v>
      </c>
      <c r="BC8">
        <v>108</v>
      </c>
      <c r="BE8" s="18">
        <f t="shared" si="10"/>
        <v>108</v>
      </c>
      <c r="BF8" s="16">
        <f t="shared" si="11"/>
        <v>1</v>
      </c>
    </row>
    <row r="9" spans="3:59" x14ac:dyDescent="0.2">
      <c r="C9">
        <f t="shared" si="2"/>
        <v>1979</v>
      </c>
      <c r="D9" s="15"/>
      <c r="E9">
        <f>NAICS_3D_pivot2!BE12</f>
        <v>99223</v>
      </c>
      <c r="G9" s="16">
        <f t="shared" si="3"/>
        <v>9.9592793574468192</v>
      </c>
      <c r="H9" s="16"/>
      <c r="I9" s="16">
        <f t="shared" si="0"/>
        <v>11.505125121237494</v>
      </c>
      <c r="X9">
        <f t="shared" si="4"/>
        <v>1979</v>
      </c>
      <c r="Y9" s="15">
        <f t="shared" si="5"/>
        <v>21147.550400233828</v>
      </c>
      <c r="Z9" s="15"/>
      <c r="AL9">
        <f t="shared" si="6"/>
        <v>1979</v>
      </c>
      <c r="AM9" s="15">
        <f t="shared" si="1"/>
        <v>20964.044716411456</v>
      </c>
      <c r="AN9" s="15">
        <f>Indicators_Data_2011_update!AE8</f>
        <v>2301.0732800000001</v>
      </c>
      <c r="AY9">
        <f t="shared" si="8"/>
        <v>1977</v>
      </c>
      <c r="AZ9" s="19">
        <f t="shared" si="9"/>
        <v>11439.287053347884</v>
      </c>
    </row>
    <row r="10" spans="3:59" x14ac:dyDescent="0.2">
      <c r="C10">
        <f t="shared" si="2"/>
        <v>1980</v>
      </c>
      <c r="D10" s="15"/>
      <c r="E10">
        <f>NAICS_3D_pivot2!BE13</f>
        <v>110186.6</v>
      </c>
      <c r="G10" s="16">
        <f t="shared" si="3"/>
        <v>10.177939555459959</v>
      </c>
      <c r="H10" s="16"/>
      <c r="I10" s="16">
        <f t="shared" si="0"/>
        <v>11.609930571211237</v>
      </c>
      <c r="X10">
        <f t="shared" si="4"/>
        <v>1980</v>
      </c>
      <c r="Y10" s="15">
        <f t="shared" si="5"/>
        <v>26316.188350972163</v>
      </c>
      <c r="Z10" s="15"/>
      <c r="AL10">
        <f t="shared" si="6"/>
        <v>1980</v>
      </c>
      <c r="AM10" s="15">
        <f t="shared" si="1"/>
        <v>26087.832345309678</v>
      </c>
      <c r="AN10" s="15">
        <f>Indicators_Data_2011_update!AE9</f>
        <v>2986.09674</v>
      </c>
      <c r="AY10">
        <f t="shared" si="8"/>
        <v>1978</v>
      </c>
      <c r="AZ10" s="19">
        <f t="shared" si="9"/>
        <v>16334.847492945704</v>
      </c>
    </row>
    <row r="11" spans="3:59" x14ac:dyDescent="0.2">
      <c r="C11">
        <f t="shared" si="2"/>
        <v>1981</v>
      </c>
      <c r="D11" s="15"/>
      <c r="E11">
        <f>NAICS_3D_pivot2!BE14</f>
        <v>111483.09999999999</v>
      </c>
      <c r="G11" s="16">
        <f t="shared" si="3"/>
        <v>10.202345015902067</v>
      </c>
      <c r="H11" s="16"/>
      <c r="I11" s="16">
        <f t="shared" si="0"/>
        <v>11.621628288887765</v>
      </c>
      <c r="X11">
        <f t="shared" si="4"/>
        <v>1981</v>
      </c>
      <c r="Y11" s="15">
        <f t="shared" si="5"/>
        <v>26966.348502963156</v>
      </c>
      <c r="Z11" s="15"/>
      <c r="AL11">
        <f t="shared" si="6"/>
        <v>1981</v>
      </c>
      <c r="AM11" s="15">
        <f t="shared" si="1"/>
        <v>26732.350799750497</v>
      </c>
      <c r="AN11" s="15">
        <f>Indicators_Data_2011_update!AE10</f>
        <v>3599.2116599999999</v>
      </c>
      <c r="AY11">
        <f t="shared" si="8"/>
        <v>1979</v>
      </c>
      <c r="AZ11" s="19">
        <f t="shared" si="9"/>
        <v>20964.044716411456</v>
      </c>
    </row>
    <row r="12" spans="3:59" x14ac:dyDescent="0.2">
      <c r="C12">
        <f t="shared" si="2"/>
        <v>1982</v>
      </c>
      <c r="D12" s="15"/>
      <c r="E12">
        <f>NAICS_3D_pivot2!BE15</f>
        <v>120412.9</v>
      </c>
      <c r="G12" s="16">
        <f t="shared" si="3"/>
        <v>10.363105439872852</v>
      </c>
      <c r="H12" s="16"/>
      <c r="I12" s="16">
        <f t="shared" si="0"/>
        <v>11.698681948974615</v>
      </c>
      <c r="X12">
        <f t="shared" si="4"/>
        <v>1982</v>
      </c>
      <c r="Y12" s="15">
        <f t="shared" si="5"/>
        <v>31669.376117918226</v>
      </c>
      <c r="Z12" s="15"/>
      <c r="AL12">
        <f t="shared" si="6"/>
        <v>1982</v>
      </c>
      <c r="AM12" s="15">
        <f t="shared" si="1"/>
        <v>31394.56837845152</v>
      </c>
      <c r="AN12" s="15">
        <f>Indicators_Data_2011_update!AE11</f>
        <v>3883.0611599999997</v>
      </c>
      <c r="AY12">
        <f t="shared" si="8"/>
        <v>1980</v>
      </c>
      <c r="AZ12" s="19">
        <f t="shared" si="9"/>
        <v>26087.832345309678</v>
      </c>
    </row>
    <row r="13" spans="3:59" x14ac:dyDescent="0.2">
      <c r="C13">
        <f t="shared" si="2"/>
        <v>1983</v>
      </c>
      <c r="D13" s="15"/>
      <c r="E13">
        <f>NAICS_3D_pivot2!BE16</f>
        <v>123624.5</v>
      </c>
      <c r="G13" s="16">
        <f t="shared" si="3"/>
        <v>10.418022338107397</v>
      </c>
      <c r="H13" s="16"/>
      <c r="I13" s="16">
        <f t="shared" si="0"/>
        <v>11.72500402442745</v>
      </c>
      <c r="X13">
        <f t="shared" si="4"/>
        <v>1983</v>
      </c>
      <c r="Y13" s="15">
        <f t="shared" si="5"/>
        <v>33457.201641961801</v>
      </c>
      <c r="Z13" s="15"/>
      <c r="AL13">
        <f t="shared" si="6"/>
        <v>1983</v>
      </c>
      <c r="AM13" s="15">
        <f t="shared" si="1"/>
        <v>33166.880231212337</v>
      </c>
      <c r="AN13" s="15">
        <f>Indicators_Data_2011_update!AE12</f>
        <v>4889.7807199999997</v>
      </c>
      <c r="AY13">
        <f t="shared" si="8"/>
        <v>1981</v>
      </c>
      <c r="AZ13" s="19">
        <f t="shared" si="9"/>
        <v>26732.350799750497</v>
      </c>
    </row>
    <row r="14" spans="3:59" x14ac:dyDescent="0.2">
      <c r="C14">
        <f t="shared" si="2"/>
        <v>1984</v>
      </c>
      <c r="D14" s="15"/>
      <c r="E14">
        <f>NAICS_3D_pivot2!BE17</f>
        <v>140241.5</v>
      </c>
      <c r="G14" s="16">
        <f t="shared" si="3"/>
        <v>10.681146154445267</v>
      </c>
      <c r="H14" s="16"/>
      <c r="I14" s="16">
        <f t="shared" si="0"/>
        <v>11.851121215487716</v>
      </c>
      <c r="X14">
        <f t="shared" si="4"/>
        <v>1984</v>
      </c>
      <c r="Y14" s="15">
        <f t="shared" si="5"/>
        <v>43527.410908200647</v>
      </c>
      <c r="Z14" s="15"/>
      <c r="AL14">
        <f t="shared" si="6"/>
        <v>1984</v>
      </c>
      <c r="AM14" s="15">
        <f t="shared" si="1"/>
        <v>43149.706296907301</v>
      </c>
      <c r="AN14" s="15">
        <f>Indicators_Data_2011_update!AE13</f>
        <v>6486.9072400000005</v>
      </c>
      <c r="AY14">
        <f t="shared" si="8"/>
        <v>1982</v>
      </c>
      <c r="AZ14" s="19">
        <f t="shared" si="9"/>
        <v>31394.56837845152</v>
      </c>
    </row>
    <row r="15" spans="3:59" x14ac:dyDescent="0.2">
      <c r="C15">
        <f t="shared" si="2"/>
        <v>1985</v>
      </c>
      <c r="D15" s="15"/>
      <c r="E15">
        <f>NAICS_3D_pivot2!BE18</f>
        <v>148494.5</v>
      </c>
      <c r="G15" s="16">
        <f t="shared" si="3"/>
        <v>10.800447430766992</v>
      </c>
      <c r="H15" s="16"/>
      <c r="I15" s="16">
        <f t="shared" si="0"/>
        <v>11.908303199501967</v>
      </c>
      <c r="X15">
        <f t="shared" si="4"/>
        <v>1985</v>
      </c>
      <c r="Y15" s="15">
        <f t="shared" si="5"/>
        <v>49042.739458606906</v>
      </c>
      <c r="Z15" s="15"/>
      <c r="AL15">
        <f t="shared" si="6"/>
        <v>1985</v>
      </c>
      <c r="AM15" s="15">
        <f t="shared" si="1"/>
        <v>48617.176153611799</v>
      </c>
      <c r="AN15" s="15">
        <f>Indicators_Data_2011_update!AE14</f>
        <v>7739.6296999999995</v>
      </c>
      <c r="AY15">
        <f t="shared" si="8"/>
        <v>1983</v>
      </c>
      <c r="AZ15" s="19">
        <f t="shared" si="9"/>
        <v>33166.880231212337</v>
      </c>
    </row>
    <row r="16" spans="3:59" x14ac:dyDescent="0.2">
      <c r="C16">
        <f t="shared" si="2"/>
        <v>1986</v>
      </c>
      <c r="D16" s="15"/>
      <c r="E16">
        <f>NAICS_3D_pivot2!BE19</f>
        <v>151881.70000000001</v>
      </c>
      <c r="G16" s="16">
        <f t="shared" si="3"/>
        <v>10.84750284457377</v>
      </c>
      <c r="H16" s="16"/>
      <c r="I16" s="16">
        <f t="shared" si="0"/>
        <v>11.93085720733024</v>
      </c>
      <c r="X16">
        <f t="shared" si="4"/>
        <v>1986</v>
      </c>
      <c r="Y16" s="15">
        <f t="shared" si="5"/>
        <v>51405.62311446781</v>
      </c>
      <c r="Z16" s="15"/>
      <c r="AL16">
        <f t="shared" si="6"/>
        <v>1986</v>
      </c>
      <c r="AM16" s="15">
        <f t="shared" si="1"/>
        <v>50959.55613066096</v>
      </c>
      <c r="AN16" s="15">
        <f>Indicators_Data_2011_update!AE15</f>
        <v>8447.3611200000014</v>
      </c>
      <c r="AY16">
        <f t="shared" si="8"/>
        <v>1984</v>
      </c>
      <c r="AZ16" s="19">
        <f t="shared" si="9"/>
        <v>43149.706296907301</v>
      </c>
    </row>
    <row r="17" spans="3:52" x14ac:dyDescent="0.2">
      <c r="C17">
        <f t="shared" si="2"/>
        <v>1987</v>
      </c>
      <c r="D17" s="15">
        <f>Indicators_Data_2011_update!AE16</f>
        <v>56213.554980000001</v>
      </c>
      <c r="E17">
        <f>NAICS_3D_pivot2!BE20</f>
        <v>159195.69999999998</v>
      </c>
      <c r="G17" s="16">
        <f t="shared" si="3"/>
        <v>10.945628463132183</v>
      </c>
      <c r="H17" s="16">
        <f t="shared" ref="H17:H40" si="12">LN(D17)</f>
        <v>10.936913198614659</v>
      </c>
      <c r="I17" s="16">
        <f t="shared" si="0"/>
        <v>11.97788954197739</v>
      </c>
      <c r="K17">
        <f>EXP(G17)</f>
        <v>56705.612070424737</v>
      </c>
      <c r="L17">
        <f>EXP(H17)</f>
        <v>56213.554980000008</v>
      </c>
      <c r="X17">
        <f t="shared" si="4"/>
        <v>1987</v>
      </c>
      <c r="Y17" s="15">
        <f t="shared" si="5"/>
        <v>56705.612070424737</v>
      </c>
      <c r="Z17" s="15">
        <f t="shared" ref="Z17:Z40" si="13">D17</f>
        <v>56213.554980000001</v>
      </c>
      <c r="AK17">
        <f>Z17/Y17</f>
        <v>0.99132260331105093</v>
      </c>
      <c r="AL17">
        <f t="shared" si="6"/>
        <v>1987</v>
      </c>
      <c r="AM17" s="15">
        <f>D17</f>
        <v>56213.554980000001</v>
      </c>
      <c r="AN17" s="15">
        <f>Indicators_Data_2011_update!AE16</f>
        <v>56213.554980000001</v>
      </c>
      <c r="AY17">
        <f t="shared" si="8"/>
        <v>1985</v>
      </c>
      <c r="AZ17" s="19">
        <f t="shared" si="9"/>
        <v>48617.176153611799</v>
      </c>
    </row>
    <row r="18" spans="3:52" x14ac:dyDescent="0.2">
      <c r="C18">
        <f t="shared" si="2"/>
        <v>1988</v>
      </c>
      <c r="D18" s="15">
        <f>Indicators_Data_2011_update!AE17</f>
        <v>62166.82516</v>
      </c>
      <c r="E18">
        <f>NAICS_3D_pivot2!BE21</f>
        <v>168544.5</v>
      </c>
      <c r="G18" s="16">
        <f t="shared" si="3"/>
        <v>11.064686811575756</v>
      </c>
      <c r="H18" s="16">
        <f t="shared" si="12"/>
        <v>11.037576778885263</v>
      </c>
      <c r="I18" s="16">
        <f t="shared" si="0"/>
        <v>12.034955088863109</v>
      </c>
      <c r="X18">
        <f t="shared" si="4"/>
        <v>1988</v>
      </c>
      <c r="Y18" s="15">
        <f t="shared" si="5"/>
        <v>63875.222545342986</v>
      </c>
      <c r="Z18" s="15">
        <f t="shared" si="13"/>
        <v>62166.82516</v>
      </c>
      <c r="AL18">
        <f t="shared" si="6"/>
        <v>1988</v>
      </c>
      <c r="AM18" s="15">
        <f t="shared" ref="AM18:AM40" si="14">D18</f>
        <v>62166.82516</v>
      </c>
      <c r="AN18" s="15">
        <f>Indicators_Data_2011_update!AE17</f>
        <v>62166.82516</v>
      </c>
      <c r="AY18">
        <f t="shared" si="8"/>
        <v>1986</v>
      </c>
      <c r="AZ18" s="19">
        <f t="shared" si="9"/>
        <v>50959.55613066096</v>
      </c>
    </row>
    <row r="19" spans="3:52" x14ac:dyDescent="0.2">
      <c r="C19">
        <f t="shared" si="2"/>
        <v>1989</v>
      </c>
      <c r="D19" s="15">
        <f>Indicators_Data_2011_update!AE18</f>
        <v>64202.972239999996</v>
      </c>
      <c r="E19">
        <f>NAICS_3D_pivot2!BE22</f>
        <v>167631.69999999998</v>
      </c>
      <c r="G19" s="16">
        <f t="shared" si="3"/>
        <v>11.053356923993752</v>
      </c>
      <c r="H19" s="16">
        <f t="shared" si="12"/>
        <v>11.069804785179608</v>
      </c>
      <c r="I19" s="16">
        <f t="shared" si="0"/>
        <v>12.029524589956708</v>
      </c>
      <c r="X19">
        <f t="shared" si="4"/>
        <v>1989</v>
      </c>
      <c r="Y19" s="15">
        <f t="shared" si="5"/>
        <v>63155.607729953394</v>
      </c>
      <c r="Z19" s="15">
        <f t="shared" si="13"/>
        <v>64202.972239999996</v>
      </c>
      <c r="AL19">
        <f t="shared" si="6"/>
        <v>1989</v>
      </c>
      <c r="AM19" s="15">
        <f t="shared" si="14"/>
        <v>64202.972239999996</v>
      </c>
      <c r="AN19" s="15">
        <f>Indicators_Data_2011_update!AE18</f>
        <v>64202.972239999996</v>
      </c>
      <c r="AY19">
        <f t="shared" si="8"/>
        <v>1987</v>
      </c>
      <c r="AZ19" s="19">
        <f t="shared" si="9"/>
        <v>56213.554980000001</v>
      </c>
    </row>
    <row r="20" spans="3:52" x14ac:dyDescent="0.2">
      <c r="C20">
        <f t="shared" si="2"/>
        <v>1990</v>
      </c>
      <c r="D20" s="15">
        <f>Indicators_Data_2011_update!AE19</f>
        <v>69198.723440000002</v>
      </c>
      <c r="E20">
        <f>NAICS_3D_pivot2!BE23</f>
        <v>174731.6</v>
      </c>
      <c r="G20" s="16">
        <f t="shared" si="3"/>
        <v>11.139902159312461</v>
      </c>
      <c r="H20" s="16">
        <f t="shared" si="12"/>
        <v>11.144737694036762</v>
      </c>
      <c r="I20" s="16">
        <f t="shared" si="0"/>
        <v>12.071006361276222</v>
      </c>
      <c r="X20">
        <f t="shared" si="4"/>
        <v>1990</v>
      </c>
      <c r="Y20" s="15">
        <f t="shared" si="5"/>
        <v>68864.918323474703</v>
      </c>
      <c r="Z20" s="15">
        <f t="shared" si="13"/>
        <v>69198.723440000002</v>
      </c>
      <c r="AL20">
        <f t="shared" si="6"/>
        <v>1990</v>
      </c>
      <c r="AM20" s="15">
        <f t="shared" si="14"/>
        <v>69198.723440000002</v>
      </c>
      <c r="AN20" s="15">
        <f>Indicators_Data_2011_update!AE19</f>
        <v>69198.723440000002</v>
      </c>
      <c r="AY20">
        <f t="shared" si="8"/>
        <v>1988</v>
      </c>
      <c r="AZ20" s="19">
        <f t="shared" si="9"/>
        <v>62166.82516</v>
      </c>
    </row>
    <row r="21" spans="3:52" x14ac:dyDescent="0.2">
      <c r="C21">
        <f t="shared" si="2"/>
        <v>1991</v>
      </c>
      <c r="D21" s="15">
        <f>Indicators_Data_2011_update!AE20</f>
        <v>71628.475160000002</v>
      </c>
      <c r="E21">
        <f>NAICS_3D_pivot2!BE24</f>
        <v>176354</v>
      </c>
      <c r="G21" s="16">
        <f t="shared" si="3"/>
        <v>11.159184683193343</v>
      </c>
      <c r="H21" s="16">
        <f t="shared" si="12"/>
        <v>11.179247971653306</v>
      </c>
      <c r="I21" s="16">
        <f t="shared" si="0"/>
        <v>12.080248617573108</v>
      </c>
      <c r="X21">
        <f t="shared" si="4"/>
        <v>1991</v>
      </c>
      <c r="Y21" s="15">
        <f t="shared" si="5"/>
        <v>70205.692972024233</v>
      </c>
      <c r="Z21" s="15">
        <f t="shared" si="13"/>
        <v>71628.475160000002</v>
      </c>
      <c r="AL21">
        <f t="shared" si="6"/>
        <v>1991</v>
      </c>
      <c r="AM21" s="15">
        <f t="shared" si="14"/>
        <v>71628.475160000002</v>
      </c>
      <c r="AN21" s="15">
        <f>Indicators_Data_2011_update!AE20</f>
        <v>71628.475160000002</v>
      </c>
      <c r="AY21">
        <f t="shared" si="8"/>
        <v>1989</v>
      </c>
      <c r="AZ21" s="19">
        <f t="shared" si="9"/>
        <v>64202.972239999996</v>
      </c>
    </row>
    <row r="22" spans="3:52" x14ac:dyDescent="0.2">
      <c r="C22">
        <f t="shared" si="2"/>
        <v>1992</v>
      </c>
      <c r="D22" s="15">
        <f>Indicators_Data_2011_update!AE21</f>
        <v>80090.974919999993</v>
      </c>
      <c r="E22">
        <f>NAICS_3D_pivot2!BE25</f>
        <v>190718</v>
      </c>
      <c r="G22" s="16">
        <f t="shared" si="3"/>
        <v>11.322550738913494</v>
      </c>
      <c r="H22" s="16">
        <f t="shared" si="12"/>
        <v>11.290918454049233</v>
      </c>
      <c r="I22" s="16">
        <f t="shared" si="0"/>
        <v>12.158551176226956</v>
      </c>
      <c r="X22">
        <f t="shared" si="4"/>
        <v>1992</v>
      </c>
      <c r="Y22" s="15">
        <f t="shared" si="5"/>
        <v>82664.930886140995</v>
      </c>
      <c r="Z22" s="15">
        <f t="shared" si="13"/>
        <v>80090.974919999993</v>
      </c>
      <c r="AL22">
        <f t="shared" si="6"/>
        <v>1992</v>
      </c>
      <c r="AM22" s="15">
        <f t="shared" si="14"/>
        <v>80090.974919999993</v>
      </c>
      <c r="AN22" s="15">
        <f>Indicators_Data_2011_update!AE21</f>
        <v>80090.974919999993</v>
      </c>
      <c r="AY22">
        <f t="shared" si="8"/>
        <v>1990</v>
      </c>
      <c r="AZ22" s="19">
        <f t="shared" si="9"/>
        <v>69198.723440000002</v>
      </c>
    </row>
    <row r="23" spans="3:52" x14ac:dyDescent="0.2">
      <c r="C23">
        <f t="shared" si="2"/>
        <v>1993</v>
      </c>
      <c r="D23" s="15">
        <f>Indicators_Data_2011_update!AE22</f>
        <v>88171.224020000009</v>
      </c>
      <c r="E23">
        <f>NAICS_3D_pivot2!BE26</f>
        <v>197155.20000000001</v>
      </c>
      <c r="G23" s="16">
        <f t="shared" si="3"/>
        <v>11.391807626893554</v>
      </c>
      <c r="H23" s="16">
        <f t="shared" si="12"/>
        <v>11.387035930484428</v>
      </c>
      <c r="I23" s="16">
        <f t="shared" si="0"/>
        <v>12.191746514813884</v>
      </c>
      <c r="X23">
        <f t="shared" si="4"/>
        <v>1993</v>
      </c>
      <c r="Y23" s="15">
        <f t="shared" si="5"/>
        <v>88592.95572066179</v>
      </c>
      <c r="Z23" s="15">
        <f t="shared" si="13"/>
        <v>88171.224020000009</v>
      </c>
      <c r="AL23">
        <f t="shared" si="6"/>
        <v>1993</v>
      </c>
      <c r="AM23" s="15">
        <f t="shared" si="14"/>
        <v>88171.224020000009</v>
      </c>
      <c r="AN23" s="15">
        <f>Indicators_Data_2011_update!AE22</f>
        <v>88171.224020000009</v>
      </c>
      <c r="AY23">
        <f t="shared" si="8"/>
        <v>1991</v>
      </c>
      <c r="AZ23" s="19">
        <f t="shared" si="9"/>
        <v>71628.475160000002</v>
      </c>
    </row>
    <row r="24" spans="3:52" x14ac:dyDescent="0.2">
      <c r="C24">
        <f t="shared" si="2"/>
        <v>1994</v>
      </c>
      <c r="D24" s="15">
        <f>Indicators_Data_2011_update!AE23</f>
        <v>103794.30050000001</v>
      </c>
      <c r="E24">
        <f>NAICS_3D_pivot2!BE27</f>
        <v>217115.30000000002</v>
      </c>
      <c r="G24" s="16">
        <f t="shared" si="3"/>
        <v>11.593009014443718</v>
      </c>
      <c r="H24" s="16">
        <f t="shared" si="12"/>
        <v>11.550166339728557</v>
      </c>
      <c r="I24" s="16">
        <f t="shared" si="0"/>
        <v>12.288183827818921</v>
      </c>
      <c r="X24">
        <f t="shared" si="4"/>
        <v>1994</v>
      </c>
      <c r="Y24" s="15">
        <f t="shared" si="5"/>
        <v>108337.75795201564</v>
      </c>
      <c r="Z24" s="15">
        <f t="shared" si="13"/>
        <v>103794.30050000001</v>
      </c>
      <c r="AL24">
        <f t="shared" si="6"/>
        <v>1994</v>
      </c>
      <c r="AM24" s="15">
        <f t="shared" si="14"/>
        <v>103794.30050000001</v>
      </c>
      <c r="AN24" s="15">
        <f>Indicators_Data_2011_update!AE23</f>
        <v>103794.30050000001</v>
      </c>
      <c r="AY24">
        <f t="shared" si="8"/>
        <v>1992</v>
      </c>
      <c r="AZ24" s="19">
        <f t="shared" si="9"/>
        <v>80090.974919999993</v>
      </c>
    </row>
    <row r="25" spans="3:52" x14ac:dyDescent="0.2">
      <c r="C25">
        <f t="shared" si="2"/>
        <v>1995</v>
      </c>
      <c r="D25" s="15">
        <f>Indicators_Data_2011_update!AE24</f>
        <v>135244.82509999999</v>
      </c>
      <c r="E25">
        <f>NAICS_3D_pivot2!BE28</f>
        <v>251170.3</v>
      </c>
      <c r="G25" s="16">
        <f t="shared" si="3"/>
        <v>11.896994823342959</v>
      </c>
      <c r="H25" s="16">
        <f t="shared" si="12"/>
        <v>11.814841934239206</v>
      </c>
      <c r="I25" s="16">
        <f t="shared" si="0"/>
        <v>12.433886474102094</v>
      </c>
      <c r="X25">
        <f t="shared" si="4"/>
        <v>1995</v>
      </c>
      <c r="Y25" s="15">
        <f t="shared" si="5"/>
        <v>146824.72733921569</v>
      </c>
      <c r="Z25" s="15">
        <f t="shared" si="13"/>
        <v>135244.82509999999</v>
      </c>
      <c r="AL25">
        <f t="shared" si="6"/>
        <v>1995</v>
      </c>
      <c r="AM25" s="15">
        <f t="shared" si="14"/>
        <v>135244.82509999999</v>
      </c>
      <c r="AN25" s="15">
        <f>Indicators_Data_2011_update!AE24</f>
        <v>135244.82509999999</v>
      </c>
      <c r="AY25">
        <f t="shared" si="8"/>
        <v>1993</v>
      </c>
      <c r="AZ25" s="19">
        <f t="shared" si="9"/>
        <v>88171.224020000009</v>
      </c>
    </row>
    <row r="26" spans="3:52" x14ac:dyDescent="0.2">
      <c r="C26">
        <f t="shared" si="2"/>
        <v>1996</v>
      </c>
      <c r="D26" s="15">
        <f>Indicators_Data_2011_update!AE25</f>
        <v>166396.36155999999</v>
      </c>
      <c r="E26">
        <f>NAICS_3D_pivot2!BE29</f>
        <v>274888.5</v>
      </c>
      <c r="G26" s="16">
        <f t="shared" si="3"/>
        <v>12.085254730575629</v>
      </c>
      <c r="H26" s="16">
        <f t="shared" si="12"/>
        <v>12.02212794150519</v>
      </c>
      <c r="I26" s="16">
        <f t="shared" si="0"/>
        <v>12.524120839884334</v>
      </c>
      <c r="X26">
        <f t="shared" si="4"/>
        <v>1996</v>
      </c>
      <c r="Y26" s="15">
        <f t="shared" si="5"/>
        <v>177239.06156315733</v>
      </c>
      <c r="Z26" s="15">
        <f t="shared" si="13"/>
        <v>166396.36155999999</v>
      </c>
      <c r="AL26">
        <f t="shared" si="6"/>
        <v>1996</v>
      </c>
      <c r="AM26" s="15">
        <f t="shared" si="14"/>
        <v>166396.36155999999</v>
      </c>
      <c r="AN26" s="15">
        <f>Indicators_Data_2011_update!AE25</f>
        <v>166396.36155999999</v>
      </c>
      <c r="AY26">
        <f t="shared" si="8"/>
        <v>1994</v>
      </c>
      <c r="AZ26" s="19">
        <f t="shared" si="9"/>
        <v>103794.30050000001</v>
      </c>
    </row>
    <row r="27" spans="3:52" x14ac:dyDescent="0.2">
      <c r="C27">
        <f t="shared" si="2"/>
        <v>1997</v>
      </c>
      <c r="D27" s="15">
        <f>Indicators_Data_2011_update!AE26</f>
        <v>203815.29498000001</v>
      </c>
      <c r="E27">
        <f>NAICS_3D_pivot2!BE30</f>
        <v>314377.09999999998</v>
      </c>
      <c r="G27" s="16">
        <f t="shared" si="3"/>
        <v>12.36529977297551</v>
      </c>
      <c r="H27" s="16">
        <f t="shared" si="12"/>
        <v>12.224969445924307</v>
      </c>
      <c r="I27" s="16">
        <f t="shared" si="0"/>
        <v>12.658348499734307</v>
      </c>
      <c r="X27">
        <f t="shared" si="4"/>
        <v>1997</v>
      </c>
      <c r="Y27" s="15">
        <f t="shared" si="5"/>
        <v>234520.84940890668</v>
      </c>
      <c r="Z27" s="15">
        <f t="shared" si="13"/>
        <v>203815.29498000001</v>
      </c>
      <c r="AL27">
        <f t="shared" si="6"/>
        <v>1997</v>
      </c>
      <c r="AM27" s="15">
        <f t="shared" si="14"/>
        <v>203815.29498000001</v>
      </c>
      <c r="AN27" s="15">
        <f>Indicators_Data_2011_update!AE26</f>
        <v>203815.29498000001</v>
      </c>
      <c r="AY27">
        <f t="shared" si="8"/>
        <v>1995</v>
      </c>
      <c r="AZ27" s="19">
        <f t="shared" si="9"/>
        <v>135244.82509999999</v>
      </c>
    </row>
    <row r="28" spans="3:52" x14ac:dyDescent="0.2">
      <c r="C28">
        <f t="shared" si="2"/>
        <v>1998</v>
      </c>
      <c r="D28" s="15">
        <f>Indicators_Data_2011_update!AE27</f>
        <v>240276.70942000003</v>
      </c>
      <c r="E28">
        <f>NAICS_3D_pivot2!BE31</f>
        <v>328775.19999999995</v>
      </c>
      <c r="G28" s="16">
        <f t="shared" si="3"/>
        <v>12.458728362290026</v>
      </c>
      <c r="H28" s="16">
        <f t="shared" si="12"/>
        <v>12.389546494097559</v>
      </c>
      <c r="I28" s="16">
        <f t="shared" si="0"/>
        <v>12.70312951352874</v>
      </c>
      <c r="X28">
        <f t="shared" si="4"/>
        <v>1998</v>
      </c>
      <c r="Y28" s="15">
        <f t="shared" si="5"/>
        <v>257487.99130508103</v>
      </c>
      <c r="Z28" s="15">
        <f t="shared" si="13"/>
        <v>240276.70942000003</v>
      </c>
      <c r="AL28">
        <f t="shared" si="6"/>
        <v>1998</v>
      </c>
      <c r="AM28" s="15">
        <f t="shared" si="14"/>
        <v>240276.70942000003</v>
      </c>
      <c r="AN28" s="15">
        <f>Indicators_Data_2011_update!AE27</f>
        <v>240276.70942000003</v>
      </c>
      <c r="AY28">
        <f t="shared" si="8"/>
        <v>1996</v>
      </c>
      <c r="AZ28" s="19">
        <f t="shared" si="9"/>
        <v>166396.36155999999</v>
      </c>
    </row>
    <row r="29" spans="3:52" x14ac:dyDescent="0.2">
      <c r="C29">
        <f t="shared" si="2"/>
        <v>1999</v>
      </c>
      <c r="D29" s="15">
        <f>Indicators_Data_2011_update!AE28</f>
        <v>292497.44809999998</v>
      </c>
      <c r="E29">
        <f>NAICS_3D_pivot2!BE32</f>
        <v>363559.10000000003</v>
      </c>
      <c r="G29" s="16">
        <f t="shared" si="3"/>
        <v>12.668547021795897</v>
      </c>
      <c r="H29" s="16">
        <f t="shared" si="12"/>
        <v>12.586211221171546</v>
      </c>
      <c r="I29" s="16">
        <f t="shared" si="0"/>
        <v>12.803697148709784</v>
      </c>
      <c r="X29">
        <f t="shared" si="4"/>
        <v>1999</v>
      </c>
      <c r="Y29" s="15">
        <f t="shared" si="5"/>
        <v>317599.686668946</v>
      </c>
      <c r="Z29" s="15">
        <f t="shared" si="13"/>
        <v>292497.44809999998</v>
      </c>
      <c r="AL29">
        <f t="shared" si="6"/>
        <v>1999</v>
      </c>
      <c r="AM29" s="15">
        <f t="shared" si="14"/>
        <v>292497.44809999998</v>
      </c>
      <c r="AN29" s="15">
        <f>Indicators_Data_2011_update!AE28</f>
        <v>292497.44809999998</v>
      </c>
      <c r="AY29">
        <f t="shared" si="8"/>
        <v>1997</v>
      </c>
      <c r="AZ29" s="19">
        <f t="shared" si="9"/>
        <v>203815.29498000001</v>
      </c>
    </row>
    <row r="30" spans="3:52" x14ac:dyDescent="0.2">
      <c r="C30">
        <f t="shared" si="2"/>
        <v>2000</v>
      </c>
      <c r="D30" s="15">
        <f>Indicators_Data_2011_update!AE29</f>
        <v>363686.90270000004</v>
      </c>
      <c r="E30">
        <f>NAICS_3D_pivot2!BE33</f>
        <v>417086.69999999995</v>
      </c>
      <c r="G30" s="16">
        <f t="shared" si="3"/>
        <v>12.955111021152396</v>
      </c>
      <c r="H30" s="16">
        <f t="shared" si="12"/>
        <v>12.804048619053631</v>
      </c>
      <c r="I30" s="16">
        <f t="shared" si="0"/>
        <v>12.941049392838952</v>
      </c>
      <c r="X30">
        <f t="shared" si="4"/>
        <v>2000</v>
      </c>
      <c r="Y30" s="15">
        <f t="shared" si="5"/>
        <v>422993.04725858476</v>
      </c>
      <c r="Z30" s="15">
        <f t="shared" si="13"/>
        <v>363686.90270000004</v>
      </c>
      <c r="AL30">
        <f t="shared" si="6"/>
        <v>2000</v>
      </c>
      <c r="AM30" s="15">
        <f t="shared" si="14"/>
        <v>363686.90270000004</v>
      </c>
      <c r="AN30" s="15">
        <f>Indicators_Data_2011_update!AE29</f>
        <v>363686.90270000004</v>
      </c>
      <c r="AY30">
        <f t="shared" si="8"/>
        <v>1998</v>
      </c>
      <c r="AZ30" s="19">
        <f t="shared" si="9"/>
        <v>240276.70942000003</v>
      </c>
    </row>
    <row r="31" spans="3:52" x14ac:dyDescent="0.2">
      <c r="C31">
        <f t="shared" si="2"/>
        <v>2001</v>
      </c>
      <c r="D31" s="15">
        <f>Indicators_Data_2011_update!AE30</f>
        <v>340259.85729999997</v>
      </c>
      <c r="E31">
        <f>NAICS_3D_pivot2!BE34</f>
        <v>357075.5</v>
      </c>
      <c r="G31" s="16">
        <f t="shared" si="3"/>
        <v>12.631004046475853</v>
      </c>
      <c r="H31" s="16">
        <f t="shared" si="12"/>
        <v>12.737464890850864</v>
      </c>
      <c r="I31" s="16">
        <f t="shared" si="0"/>
        <v>12.7857025229959</v>
      </c>
      <c r="X31">
        <f t="shared" si="4"/>
        <v>2001</v>
      </c>
      <c r="Y31" s="15">
        <f t="shared" si="5"/>
        <v>305897.09896120126</v>
      </c>
      <c r="Z31" s="15">
        <f t="shared" si="13"/>
        <v>340259.85729999997</v>
      </c>
      <c r="AL31">
        <f t="shared" si="6"/>
        <v>2001</v>
      </c>
      <c r="AM31" s="15">
        <f t="shared" si="14"/>
        <v>340259.85729999997</v>
      </c>
      <c r="AN31" s="15">
        <f>Indicators_Data_2011_update!AE30</f>
        <v>340259.85729999997</v>
      </c>
      <c r="AY31">
        <f t="shared" si="8"/>
        <v>1999</v>
      </c>
      <c r="AZ31" s="19">
        <f t="shared" si="9"/>
        <v>292497.44809999998</v>
      </c>
    </row>
    <row r="32" spans="3:52" x14ac:dyDescent="0.2">
      <c r="C32">
        <f t="shared" si="2"/>
        <v>2002</v>
      </c>
      <c r="D32" s="15">
        <f>Indicators_Data_2011_update!AE31</f>
        <v>304052.01507999998</v>
      </c>
      <c r="E32">
        <f>NAICS_3D_pivot2!BE35</f>
        <v>315003.5</v>
      </c>
      <c r="G32" s="16">
        <f t="shared" si="3"/>
        <v>12.369452701017531</v>
      </c>
      <c r="H32" s="16">
        <f t="shared" si="12"/>
        <v>12.624954067988883</v>
      </c>
      <c r="I32" s="16">
        <f t="shared" si="0"/>
        <v>12.660339028857154</v>
      </c>
      <c r="X32">
        <f t="shared" si="4"/>
        <v>2002</v>
      </c>
      <c r="Y32" s="15">
        <f t="shared" si="5"/>
        <v>235496.82279176859</v>
      </c>
      <c r="Z32" s="15">
        <f t="shared" si="13"/>
        <v>304052.01507999998</v>
      </c>
      <c r="AL32">
        <f t="shared" si="6"/>
        <v>2002</v>
      </c>
      <c r="AM32" s="15">
        <f t="shared" si="14"/>
        <v>304052.01507999998</v>
      </c>
      <c r="AN32" s="15">
        <f>Indicators_Data_2011_update!AE31</f>
        <v>304052.01507999998</v>
      </c>
      <c r="AY32">
        <f t="shared" si="8"/>
        <v>2000</v>
      </c>
      <c r="AZ32" s="19">
        <f t="shared" si="9"/>
        <v>363686.90270000004</v>
      </c>
    </row>
    <row r="33" spans="3:52" x14ac:dyDescent="0.2">
      <c r="C33">
        <f t="shared" si="2"/>
        <v>2003</v>
      </c>
      <c r="D33" s="15">
        <f>Indicators_Data_2011_update!AE32</f>
        <v>328258.70043999999</v>
      </c>
      <c r="E33">
        <f>NAICS_3D_pivot2!BE36</f>
        <v>334392.10000000003</v>
      </c>
      <c r="G33" s="16">
        <f t="shared" si="3"/>
        <v>12.494071071682248</v>
      </c>
      <c r="H33" s="16">
        <f t="shared" si="12"/>
        <v>12.701557297343099</v>
      </c>
      <c r="I33" s="16">
        <f t="shared" si="0"/>
        <v>12.720069535511708</v>
      </c>
      <c r="X33">
        <f t="shared" si="4"/>
        <v>2003</v>
      </c>
      <c r="Y33" s="15">
        <f t="shared" si="5"/>
        <v>266751.04099877388</v>
      </c>
      <c r="Z33" s="15">
        <f t="shared" si="13"/>
        <v>328258.70043999999</v>
      </c>
      <c r="AL33">
        <f t="shared" si="6"/>
        <v>2003</v>
      </c>
      <c r="AM33" s="15">
        <f t="shared" si="14"/>
        <v>328258.70043999999</v>
      </c>
      <c r="AN33" s="15">
        <f>Indicators_Data_2011_update!AE32</f>
        <v>328258.70043999999</v>
      </c>
      <c r="AY33">
        <f t="shared" si="8"/>
        <v>2001</v>
      </c>
      <c r="AZ33" s="19">
        <f t="shared" si="9"/>
        <v>340259.85729999997</v>
      </c>
    </row>
    <row r="34" spans="3:52" x14ac:dyDescent="0.2">
      <c r="C34">
        <f t="shared" si="2"/>
        <v>2004</v>
      </c>
      <c r="D34" s="15">
        <f>Indicators_Data_2011_update!AE33</f>
        <v>357533.04553999996</v>
      </c>
      <c r="E34">
        <f>NAICS_3D_pivot2!BE37</f>
        <v>360901.89999999997</v>
      </c>
      <c r="G34" s="16">
        <f t="shared" si="3"/>
        <v>12.653242243384634</v>
      </c>
      <c r="H34" s="16">
        <f t="shared" si="12"/>
        <v>12.786983071921265</v>
      </c>
      <c r="I34" s="16">
        <f t="shared" si="0"/>
        <v>12.796361455233258</v>
      </c>
      <c r="X34">
        <f t="shared" si="4"/>
        <v>2004</v>
      </c>
      <c r="Y34" s="15">
        <f t="shared" si="5"/>
        <v>312775.9014811017</v>
      </c>
      <c r="Z34" s="15">
        <f t="shared" si="13"/>
        <v>357533.04553999996</v>
      </c>
      <c r="AL34">
        <f t="shared" si="6"/>
        <v>2004</v>
      </c>
      <c r="AM34" s="15">
        <f t="shared" si="14"/>
        <v>357533.04553999996</v>
      </c>
      <c r="AN34" s="15">
        <f>Indicators_Data_2011_update!AE33</f>
        <v>357533.04553999996</v>
      </c>
      <c r="AY34">
        <f t="shared" si="8"/>
        <v>2002</v>
      </c>
      <c r="AZ34" s="19">
        <f t="shared" si="9"/>
        <v>304052.01507999998</v>
      </c>
    </row>
    <row r="35" spans="3:52" x14ac:dyDescent="0.2">
      <c r="C35">
        <f t="shared" si="2"/>
        <v>2005</v>
      </c>
      <c r="D35" s="15">
        <f>Indicators_Data_2011_update!AE34</f>
        <v>378466</v>
      </c>
      <c r="E35">
        <f>NAICS_3D_pivot2!BE38</f>
        <v>378465.9</v>
      </c>
      <c r="G35" s="16">
        <f t="shared" si="3"/>
        <v>12.752384882450398</v>
      </c>
      <c r="H35" s="16">
        <f t="shared" si="12"/>
        <v>12.843881519555355</v>
      </c>
      <c r="I35" s="16">
        <f t="shared" si="0"/>
        <v>12.843881255330793</v>
      </c>
      <c r="X35">
        <f t="shared" si="4"/>
        <v>2005</v>
      </c>
      <c r="Y35" s="15">
        <f t="shared" si="5"/>
        <v>345374.59253533941</v>
      </c>
      <c r="Z35" s="15">
        <f t="shared" si="13"/>
        <v>378466</v>
      </c>
      <c r="AL35">
        <f t="shared" si="6"/>
        <v>2005</v>
      </c>
      <c r="AM35" s="15">
        <f t="shared" si="14"/>
        <v>378466</v>
      </c>
      <c r="AN35" s="15">
        <f>Indicators_Data_2011_update!AE34</f>
        <v>378466</v>
      </c>
      <c r="AY35">
        <f t="shared" si="8"/>
        <v>2003</v>
      </c>
      <c r="AZ35" s="19">
        <f t="shared" si="9"/>
        <v>328258.70043999999</v>
      </c>
    </row>
    <row r="36" spans="3:52" x14ac:dyDescent="0.2">
      <c r="C36">
        <f t="shared" si="2"/>
        <v>2006</v>
      </c>
      <c r="D36" s="15">
        <f>Indicators_Data_2011_update!AE35</f>
        <v>410862.68960000004</v>
      </c>
      <c r="E36">
        <f>NAICS_3D_pivot2!BE39</f>
        <v>401364.7</v>
      </c>
      <c r="G36" s="16">
        <f t="shared" si="3"/>
        <v>12.874946133362743</v>
      </c>
      <c r="H36" s="16">
        <f t="shared" si="12"/>
        <v>12.926014349093878</v>
      </c>
      <c r="I36" s="16">
        <f t="shared" si="0"/>
        <v>12.902625769274941</v>
      </c>
      <c r="X36">
        <f t="shared" si="4"/>
        <v>2006</v>
      </c>
      <c r="Y36" s="15">
        <f t="shared" si="5"/>
        <v>390407.41760865372</v>
      </c>
      <c r="Z36" s="15">
        <f t="shared" si="13"/>
        <v>410862.68960000004</v>
      </c>
      <c r="AL36">
        <f t="shared" si="6"/>
        <v>2006</v>
      </c>
      <c r="AM36" s="15">
        <f t="shared" si="14"/>
        <v>410862.68960000004</v>
      </c>
      <c r="AN36" s="15">
        <f>Indicators_Data_2011_update!AE35</f>
        <v>410862.68960000004</v>
      </c>
      <c r="AY36">
        <f t="shared" si="8"/>
        <v>2004</v>
      </c>
      <c r="AZ36" s="19">
        <f t="shared" si="9"/>
        <v>357533.04553999996</v>
      </c>
    </row>
    <row r="37" spans="3:52" x14ac:dyDescent="0.2">
      <c r="C37">
        <f t="shared" si="2"/>
        <v>2007</v>
      </c>
      <c r="D37" s="15">
        <f>Indicators_Data_2011_update!AE36</f>
        <v>447736.63198000001</v>
      </c>
      <c r="E37">
        <f>NAICS_3D_pivot2!BE40</f>
        <v>420661.2</v>
      </c>
      <c r="G37" s="16">
        <f t="shared" si="3"/>
        <v>12.972915138779536</v>
      </c>
      <c r="H37" s="16">
        <f t="shared" si="12"/>
        <v>13.011960463486194</v>
      </c>
      <c r="I37" s="16">
        <f t="shared" si="0"/>
        <v>12.949583038085105</v>
      </c>
      <c r="X37">
        <f t="shared" si="4"/>
        <v>2007</v>
      </c>
      <c r="Y37" s="15">
        <f t="shared" si="5"/>
        <v>430591.50644155737</v>
      </c>
      <c r="Z37" s="15">
        <f t="shared" si="13"/>
        <v>447736.63198000001</v>
      </c>
      <c r="AL37">
        <f t="shared" si="6"/>
        <v>2007</v>
      </c>
      <c r="AM37" s="15">
        <f t="shared" si="14"/>
        <v>447736.63198000001</v>
      </c>
      <c r="AN37" s="15">
        <f>Indicators_Data_2011_update!AE36</f>
        <v>447736.63198000001</v>
      </c>
      <c r="AY37">
        <f t="shared" si="8"/>
        <v>2005</v>
      </c>
      <c r="AZ37" s="19">
        <f t="shared" si="9"/>
        <v>378466</v>
      </c>
    </row>
    <row r="38" spans="3:52" x14ac:dyDescent="0.2">
      <c r="C38">
        <f t="shared" si="2"/>
        <v>2008</v>
      </c>
      <c r="D38" s="15">
        <f>Indicators_Data_2011_update!AE37</f>
        <v>457444.28487999999</v>
      </c>
      <c r="E38">
        <f>NAICS_3D_pivot2!BE41</f>
        <v>436570.7</v>
      </c>
      <c r="G38" s="16">
        <f t="shared" si="3"/>
        <v>13.050365588406754</v>
      </c>
      <c r="H38" s="16">
        <f t="shared" si="12"/>
        <v>13.033410374598661</v>
      </c>
      <c r="I38" s="16">
        <f t="shared" si="0"/>
        <v>12.986705611363675</v>
      </c>
      <c r="X38">
        <f t="shared" si="4"/>
        <v>2008</v>
      </c>
      <c r="Y38" s="15">
        <f t="shared" si="5"/>
        <v>465266.47660977364</v>
      </c>
      <c r="Z38" s="15">
        <f t="shared" si="13"/>
        <v>457444.28487999999</v>
      </c>
      <c r="AL38">
        <f t="shared" si="6"/>
        <v>2008</v>
      </c>
      <c r="AM38" s="15">
        <f t="shared" si="14"/>
        <v>457444.28487999999</v>
      </c>
      <c r="AN38" s="15">
        <f>Indicators_Data_2011_update!AE37</f>
        <v>457444.28487999999</v>
      </c>
      <c r="AY38">
        <f t="shared" si="8"/>
        <v>2006</v>
      </c>
      <c r="AZ38" s="19">
        <f t="shared" si="9"/>
        <v>410862.68960000004</v>
      </c>
    </row>
    <row r="39" spans="3:52" x14ac:dyDescent="0.2">
      <c r="C39">
        <f t="shared" si="2"/>
        <v>2009</v>
      </c>
      <c r="D39" s="15">
        <f>Indicators_Data_2011_update!AE38</f>
        <v>394796.80790000001</v>
      </c>
      <c r="E39">
        <f>NAICS_3D_pivot2!BE42</f>
        <v>402528.6</v>
      </c>
      <c r="G39" s="16">
        <f t="shared" si="3"/>
        <v>12.880987475453955</v>
      </c>
      <c r="H39" s="16">
        <f t="shared" si="12"/>
        <v>12.886126501149102</v>
      </c>
      <c r="I39" s="16">
        <f t="shared" si="0"/>
        <v>12.905521429217025</v>
      </c>
      <c r="X39">
        <f t="shared" si="4"/>
        <v>2009</v>
      </c>
      <c r="Y39" s="15">
        <f t="shared" si="5"/>
        <v>392773.14125097508</v>
      </c>
      <c r="Z39" s="15">
        <f t="shared" si="13"/>
        <v>394796.80790000001</v>
      </c>
      <c r="AL39">
        <f t="shared" si="6"/>
        <v>2009</v>
      </c>
      <c r="AM39" s="15">
        <f t="shared" si="14"/>
        <v>394796.80790000001</v>
      </c>
      <c r="AN39" s="15">
        <f>Indicators_Data_2011_update!AE38</f>
        <v>394796.80790000001</v>
      </c>
      <c r="AY39">
        <f t="shared" si="8"/>
        <v>2007</v>
      </c>
      <c r="AZ39" s="19">
        <f t="shared" si="9"/>
        <v>447736.63198000001</v>
      </c>
    </row>
    <row r="40" spans="3:52" x14ac:dyDescent="0.2">
      <c r="C40">
        <f t="shared" si="2"/>
        <v>2010</v>
      </c>
      <c r="D40" s="15">
        <f>Indicators_Data_2011_update!AE39</f>
        <v>431099.26662000001</v>
      </c>
      <c r="E40">
        <f>NAICS_3D_pivot2!BE43</f>
        <v>465708.1</v>
      </c>
      <c r="G40" s="16">
        <f t="shared" si="3"/>
        <v>13.185161569556927</v>
      </c>
      <c r="H40" s="16">
        <f t="shared" si="12"/>
        <v>12.974093659550759</v>
      </c>
      <c r="I40" s="16">
        <f t="shared" si="0"/>
        <v>13.051314321990779</v>
      </c>
      <c r="X40">
        <f t="shared" si="4"/>
        <v>2010</v>
      </c>
      <c r="Y40" s="15">
        <f t="shared" si="5"/>
        <v>532405.96507167723</v>
      </c>
      <c r="Z40" s="15">
        <f t="shared" si="13"/>
        <v>431099.26662000001</v>
      </c>
      <c r="AL40">
        <f t="shared" si="6"/>
        <v>2010</v>
      </c>
      <c r="AM40" s="15">
        <f t="shared" si="14"/>
        <v>431099.26662000001</v>
      </c>
      <c r="AN40" s="15">
        <f>Indicators_Data_2011_update!AE39</f>
        <v>431099.26662000001</v>
      </c>
      <c r="AY40">
        <f t="shared" si="8"/>
        <v>2008</v>
      </c>
      <c r="AZ40" s="19">
        <f t="shared" si="9"/>
        <v>457444.28487999999</v>
      </c>
    </row>
    <row r="41" spans="3:52" x14ac:dyDescent="0.2">
      <c r="C41">
        <f t="shared" si="2"/>
        <v>2011</v>
      </c>
      <c r="D41" s="15">
        <f>Indicators_Data_2011_update!AE40</f>
        <v>442457.03128</v>
      </c>
      <c r="E41">
        <f>NAICS_3D_pivot2!BE44</f>
        <v>0</v>
      </c>
      <c r="G41" s="16" t="e">
        <f t="shared" ref="G41" si="15">$L$3+$K$3*I41</f>
        <v>#NUM!</v>
      </c>
      <c r="H41" s="16">
        <f t="shared" ref="H41" si="16">LN(D41)</f>
        <v>13.000098634263201</v>
      </c>
      <c r="I41" s="16" t="e">
        <f t="shared" ref="I41" si="17">LN(E41)</f>
        <v>#NUM!</v>
      </c>
      <c r="X41">
        <f t="shared" ref="X41" si="18">C41</f>
        <v>2011</v>
      </c>
      <c r="Y41" s="15" t="e">
        <f t="shared" ref="Y41" si="19">EXP(G41)</f>
        <v>#NUM!</v>
      </c>
      <c r="Z41" s="15">
        <f t="shared" ref="Z41" si="20">D41</f>
        <v>442457.03128</v>
      </c>
      <c r="AL41">
        <f t="shared" ref="AL41" si="21">X41</f>
        <v>2011</v>
      </c>
      <c r="AM41" s="15">
        <f t="shared" ref="AM41" si="22">D41</f>
        <v>442457.03128</v>
      </c>
      <c r="AN41" s="15">
        <f>Indicators_Data_2011_update!AE40</f>
        <v>442457.03128</v>
      </c>
      <c r="AY41">
        <f t="shared" si="8"/>
        <v>2009</v>
      </c>
      <c r="AZ41" s="19">
        <f t="shared" si="9"/>
        <v>394796.80790000001</v>
      </c>
    </row>
    <row r="42" spans="3:52" x14ac:dyDescent="0.2">
      <c r="Y42" s="15"/>
      <c r="Z42" s="15"/>
      <c r="AY42">
        <f t="shared" si="8"/>
        <v>2010</v>
      </c>
      <c r="AZ42" s="19">
        <f t="shared" si="9"/>
        <v>431099.26662000001</v>
      </c>
    </row>
    <row r="43" spans="3:52" x14ac:dyDescent="0.2">
      <c r="AY43">
        <f t="shared" si="8"/>
        <v>2011</v>
      </c>
      <c r="AZ43" s="19">
        <f t="shared" ref="AZ43" si="23">AM41</f>
        <v>442457.03128</v>
      </c>
    </row>
  </sheetData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C1:BG43"/>
  <sheetViews>
    <sheetView topLeftCell="AP2" workbookViewId="0">
      <selection activeCell="AY42" sqref="AY42:AZ43"/>
    </sheetView>
  </sheetViews>
  <sheetFormatPr defaultRowHeight="12.75" x14ac:dyDescent="0.2"/>
  <cols>
    <col min="38" max="38" width="11.140625" customWidth="1"/>
    <col min="52" max="52" width="11" customWidth="1"/>
  </cols>
  <sheetData>
    <row r="1" spans="3:59" ht="13.5" thickBot="1" x14ac:dyDescent="0.25">
      <c r="C1" s="17"/>
      <c r="D1" s="17" t="s">
        <v>491</v>
      </c>
      <c r="E1" s="17" t="s">
        <v>492</v>
      </c>
      <c r="G1" s="17" t="s">
        <v>495</v>
      </c>
      <c r="H1" s="17" t="s">
        <v>493</v>
      </c>
      <c r="I1" s="17" t="s">
        <v>494</v>
      </c>
      <c r="K1" s="17" t="s">
        <v>498</v>
      </c>
      <c r="L1" s="17"/>
      <c r="M1" s="20" t="s">
        <v>2694</v>
      </c>
      <c r="X1" s="17"/>
      <c r="Y1" s="17" t="s">
        <v>496</v>
      </c>
      <c r="Z1" s="17" t="s">
        <v>497</v>
      </c>
      <c r="AM1" s="17" t="s">
        <v>503</v>
      </c>
      <c r="AN1" s="17" t="s">
        <v>502</v>
      </c>
      <c r="AZ1" t="s">
        <v>511</v>
      </c>
      <c r="BC1" t="s">
        <v>2683</v>
      </c>
    </row>
    <row r="2" spans="3:59" x14ac:dyDescent="0.2">
      <c r="C2">
        <f>1972</f>
        <v>1972</v>
      </c>
      <c r="D2" s="15"/>
      <c r="E2">
        <f>NAICS_3D_pivot2!BF5</f>
        <v>78261.600000000006</v>
      </c>
      <c r="G2" s="16">
        <f>$L$3+$K$3*I2</f>
        <v>11.264625505210736</v>
      </c>
      <c r="H2" s="16"/>
      <c r="I2" s="16">
        <f t="shared" ref="I2:I40" si="0">LN(E2)</f>
        <v>11.267812340227021</v>
      </c>
      <c r="K2" t="s">
        <v>499</v>
      </c>
      <c r="L2" t="s">
        <v>500</v>
      </c>
      <c r="X2">
        <f>C2</f>
        <v>1972</v>
      </c>
      <c r="Y2" s="15">
        <f>EXP(G2)</f>
        <v>78012.590180039857</v>
      </c>
      <c r="Z2" s="15"/>
      <c r="AL2">
        <f>X2</f>
        <v>1972</v>
      </c>
      <c r="AM2" s="15">
        <f t="shared" ref="AM2:AM16" si="1">Y2*$AK$17</f>
        <v>77928.563718724836</v>
      </c>
      <c r="AY2">
        <v>1970</v>
      </c>
      <c r="AZ2" s="19">
        <f>BF6*AM$2</f>
        <v>72156.077517337806</v>
      </c>
    </row>
    <row r="3" spans="3:59" x14ac:dyDescent="0.2">
      <c r="C3">
        <f t="shared" ref="C3:C41" si="2">C2+1</f>
        <v>1973</v>
      </c>
      <c r="D3" s="15"/>
      <c r="E3">
        <f>NAICS_3D_pivot2!BF6</f>
        <v>87558.7</v>
      </c>
      <c r="G3" s="16">
        <f t="shared" ref="G3:G40" si="3">$L$3+$K$3*I3</f>
        <v>11.380549145587258</v>
      </c>
      <c r="H3" s="16"/>
      <c r="I3" s="16">
        <f t="shared" si="0"/>
        <v>11.380064704564498</v>
      </c>
      <c r="K3" s="14">
        <f t="array" ref="K3:L7">LINEST(H17:H36,I17:I36,1,1)</f>
        <v>1.0327055564549781</v>
      </c>
      <c r="L3" s="14">
        <v>-0.37170690763367809</v>
      </c>
      <c r="X3">
        <f t="shared" ref="X3:X40" si="4">C3</f>
        <v>1973</v>
      </c>
      <c r="Y3" s="15">
        <f t="shared" ref="Y3:Y40" si="5">EXP(G3)</f>
        <v>87601.127302112538</v>
      </c>
      <c r="Z3" s="15"/>
      <c r="AL3">
        <f t="shared" ref="AL3:AL40" si="6">X3</f>
        <v>1973</v>
      </c>
      <c r="AM3" s="15">
        <f t="shared" si="1"/>
        <v>87506.773138029326</v>
      </c>
      <c r="AY3">
        <f>AY2+1</f>
        <v>1971</v>
      </c>
      <c r="AZ3" s="19">
        <f t="shared" ref="AZ3:AZ4" si="7">BF7*AM$2</f>
        <v>69269.834416644298</v>
      </c>
      <c r="BC3" t="s">
        <v>2682</v>
      </c>
      <c r="BE3" t="s">
        <v>507</v>
      </c>
    </row>
    <row r="4" spans="3:59" x14ac:dyDescent="0.2">
      <c r="C4">
        <f t="shared" si="2"/>
        <v>1974</v>
      </c>
      <c r="D4" s="15"/>
      <c r="E4">
        <f>NAICS_3D_pivot2!BF7</f>
        <v>84639.6</v>
      </c>
      <c r="G4" s="16">
        <f t="shared" si="3"/>
        <v>11.345533008905486</v>
      </c>
      <c r="H4" s="16"/>
      <c r="I4" s="16">
        <f t="shared" si="0"/>
        <v>11.346157521183038</v>
      </c>
      <c r="K4">
        <v>1.8217009047482993E-2</v>
      </c>
      <c r="L4">
        <v>0.2105991909068114</v>
      </c>
      <c r="X4">
        <f t="shared" si="4"/>
        <v>1974</v>
      </c>
      <c r="Y4" s="15">
        <f t="shared" si="5"/>
        <v>84586.75803257899</v>
      </c>
      <c r="Z4" s="15"/>
      <c r="AL4">
        <f t="shared" si="6"/>
        <v>1974</v>
      </c>
      <c r="AM4" s="15">
        <f t="shared" si="1"/>
        <v>84495.650610877128</v>
      </c>
      <c r="AY4">
        <f t="shared" ref="AY4:AY43" si="8">AY3+1</f>
        <v>1972</v>
      </c>
      <c r="AZ4" s="19">
        <f t="shared" si="7"/>
        <v>77928.563718724836</v>
      </c>
      <c r="BB4" t="s">
        <v>508</v>
      </c>
      <c r="BC4">
        <v>37497</v>
      </c>
      <c r="BE4">
        <f>SUM(BC4:BD4)</f>
        <v>37497</v>
      </c>
      <c r="BG4" t="s">
        <v>519</v>
      </c>
    </row>
    <row r="5" spans="3:59" x14ac:dyDescent="0.2">
      <c r="C5">
        <f t="shared" si="2"/>
        <v>1975</v>
      </c>
      <c r="D5" s="15"/>
      <c r="E5">
        <f>NAICS_3D_pivot2!BF8</f>
        <v>70192.099999999991</v>
      </c>
      <c r="G5" s="16">
        <f t="shared" si="3"/>
        <v>11.15224515213829</v>
      </c>
      <c r="H5" s="16"/>
      <c r="I5" s="16">
        <f t="shared" si="0"/>
        <v>11.15899104806876</v>
      </c>
      <c r="K5">
        <v>0.99443009376468894</v>
      </c>
      <c r="L5">
        <v>8.5036855805666039E-3</v>
      </c>
      <c r="X5">
        <f t="shared" si="4"/>
        <v>1975</v>
      </c>
      <c r="Y5" s="15">
        <f t="shared" si="5"/>
        <v>69720.184932847362</v>
      </c>
      <c r="Z5" s="15"/>
      <c r="AL5">
        <f t="shared" si="6"/>
        <v>1975</v>
      </c>
      <c r="AM5" s="15">
        <f t="shared" si="1"/>
        <v>69645.090125603863</v>
      </c>
      <c r="AY5">
        <f t="shared" si="8"/>
        <v>1973</v>
      </c>
      <c r="AZ5" s="19">
        <f>AM3</f>
        <v>87506.773138029326</v>
      </c>
      <c r="BB5" t="s">
        <v>510</v>
      </c>
      <c r="BC5">
        <v>1</v>
      </c>
    </row>
    <row r="6" spans="3:59" x14ac:dyDescent="0.2">
      <c r="C6">
        <f t="shared" si="2"/>
        <v>1976</v>
      </c>
      <c r="D6" s="15"/>
      <c r="E6">
        <f>NAICS_3D_pivot2!BF9</f>
        <v>76475.8</v>
      </c>
      <c r="G6" s="16">
        <f t="shared" si="3"/>
        <v>11.240787861997296</v>
      </c>
      <c r="H6" s="16"/>
      <c r="I6" s="16">
        <f t="shared" si="0"/>
        <v>11.244729629899336</v>
      </c>
      <c r="K6">
        <v>3213.6522468343969</v>
      </c>
      <c r="L6">
        <v>18</v>
      </c>
      <c r="X6">
        <f t="shared" si="4"/>
        <v>1976</v>
      </c>
      <c r="Y6" s="15">
        <f t="shared" si="5"/>
        <v>76174.943489093392</v>
      </c>
      <c r="Z6" s="15"/>
      <c r="AL6">
        <f t="shared" si="6"/>
        <v>1976</v>
      </c>
      <c r="AM6" s="15">
        <f t="shared" si="1"/>
        <v>76092.896335839177</v>
      </c>
      <c r="AY6">
        <f t="shared" si="8"/>
        <v>1974</v>
      </c>
      <c r="AZ6" s="19">
        <f t="shared" ref="AZ6:AZ42" si="9">AM4</f>
        <v>84495.650610877128</v>
      </c>
      <c r="BB6">
        <v>1970</v>
      </c>
      <c r="BC6">
        <v>100</v>
      </c>
      <c r="BE6" s="18">
        <f>BC$5*BC6+BD$5*BD6</f>
        <v>100</v>
      </c>
      <c r="BF6" s="16">
        <f>BE6/BE$8</f>
        <v>0.92592592592592593</v>
      </c>
      <c r="BG6" t="s">
        <v>512</v>
      </c>
    </row>
    <row r="7" spans="3:59" x14ac:dyDescent="0.2">
      <c r="C7">
        <f t="shared" si="2"/>
        <v>1977</v>
      </c>
      <c r="D7" s="15"/>
      <c r="E7">
        <f>NAICS_3D_pivot2!BF10</f>
        <v>84772.800000000003</v>
      </c>
      <c r="G7" s="16">
        <f t="shared" si="3"/>
        <v>11.347156932637926</v>
      </c>
      <c r="H7" s="16"/>
      <c r="I7" s="16">
        <f t="shared" si="0"/>
        <v>11.347730015610216</v>
      </c>
      <c r="K7">
        <v>0.23238776944901257</v>
      </c>
      <c r="L7">
        <v>1.301628032156455E-3</v>
      </c>
      <c r="X7">
        <f t="shared" si="4"/>
        <v>1977</v>
      </c>
      <c r="Y7" s="15">
        <f t="shared" si="5"/>
        <v>84724.232069862745</v>
      </c>
      <c r="Z7" s="15"/>
      <c r="AL7">
        <f t="shared" si="6"/>
        <v>1977</v>
      </c>
      <c r="AM7" s="15">
        <f t="shared" si="1"/>
        <v>84632.97657646054</v>
      </c>
      <c r="AN7" s="15">
        <f>Indicators_Data_2011_update!AF6</f>
        <v>98934.960019999999</v>
      </c>
      <c r="AY7">
        <f t="shared" si="8"/>
        <v>1975</v>
      </c>
      <c r="AZ7" s="19">
        <f t="shared" si="9"/>
        <v>69645.090125603863</v>
      </c>
      <c r="BB7">
        <v>1971</v>
      </c>
      <c r="BC7">
        <v>96</v>
      </c>
      <c r="BE7" s="18">
        <f t="shared" ref="BE7:BE8" si="10">BC$5*BC7+BD$5*BD7</f>
        <v>96</v>
      </c>
      <c r="BF7" s="16">
        <f t="shared" ref="BF7:BF8" si="11">BE7/BE$8</f>
        <v>0.88888888888888884</v>
      </c>
    </row>
    <row r="8" spans="3:59" x14ac:dyDescent="0.2">
      <c r="C8">
        <f t="shared" si="2"/>
        <v>1978</v>
      </c>
      <c r="D8" s="15"/>
      <c r="E8">
        <f>NAICS_3D_pivot2!BF11</f>
        <v>87443.9</v>
      </c>
      <c r="G8" s="16">
        <f t="shared" si="3"/>
        <v>11.37919425583263</v>
      </c>
      <c r="H8" s="16"/>
      <c r="I8" s="16">
        <f t="shared" si="0"/>
        <v>11.378752723868589</v>
      </c>
      <c r="X8">
        <f t="shared" si="4"/>
        <v>1978</v>
      </c>
      <c r="Y8" s="15">
        <f t="shared" si="5"/>
        <v>87482.517801779963</v>
      </c>
      <c r="Z8" s="15"/>
      <c r="AL8">
        <f t="shared" si="6"/>
        <v>1978</v>
      </c>
      <c r="AM8" s="15">
        <f t="shared" si="1"/>
        <v>87388.291390621875</v>
      </c>
      <c r="AN8" s="15">
        <f>Indicators_Data_2011_update!AF7</f>
        <v>104405.29404000001</v>
      </c>
      <c r="AY8">
        <f t="shared" si="8"/>
        <v>1976</v>
      </c>
      <c r="AZ8" s="19">
        <f t="shared" si="9"/>
        <v>76092.896335839177</v>
      </c>
      <c r="BB8">
        <v>1972</v>
      </c>
      <c r="BC8">
        <v>108</v>
      </c>
      <c r="BE8" s="18">
        <f t="shared" si="10"/>
        <v>108</v>
      </c>
      <c r="BF8" s="16">
        <f t="shared" si="11"/>
        <v>1</v>
      </c>
    </row>
    <row r="9" spans="3:59" x14ac:dyDescent="0.2">
      <c r="C9">
        <f t="shared" si="2"/>
        <v>1979</v>
      </c>
      <c r="D9" s="15"/>
      <c r="E9">
        <f>NAICS_3D_pivot2!BF12</f>
        <v>90351</v>
      </c>
      <c r="G9" s="16">
        <f t="shared" si="3"/>
        <v>11.412968519446851</v>
      </c>
      <c r="H9" s="16"/>
      <c r="I9" s="16">
        <f t="shared" si="0"/>
        <v>11.411457364027745</v>
      </c>
      <c r="X9">
        <f t="shared" si="4"/>
        <v>1979</v>
      </c>
      <c r="Y9" s="15">
        <f t="shared" si="5"/>
        <v>90487.637617607688</v>
      </c>
      <c r="Z9" s="15"/>
      <c r="AL9">
        <f t="shared" si="6"/>
        <v>1979</v>
      </c>
      <c r="AM9" s="15">
        <f t="shared" si="1"/>
        <v>90390.174426548183</v>
      </c>
      <c r="AN9" s="15">
        <f>Indicators_Data_2011_update!AF8</f>
        <v>103707.82915999999</v>
      </c>
      <c r="AY9">
        <f t="shared" si="8"/>
        <v>1977</v>
      </c>
      <c r="AZ9" s="19">
        <f t="shared" si="9"/>
        <v>84632.97657646054</v>
      </c>
    </row>
    <row r="10" spans="3:59" x14ac:dyDescent="0.2">
      <c r="C10">
        <f t="shared" si="2"/>
        <v>1980</v>
      </c>
      <c r="D10" s="15"/>
      <c r="E10">
        <f>NAICS_3D_pivot2!BF13</f>
        <v>85514.2</v>
      </c>
      <c r="G10" s="16">
        <f t="shared" si="3"/>
        <v>11.356149430449671</v>
      </c>
      <c r="H10" s="16"/>
      <c r="I10" s="16">
        <f t="shared" si="0"/>
        <v>11.356437723006129</v>
      </c>
      <c r="X10">
        <f t="shared" si="4"/>
        <v>1980</v>
      </c>
      <c r="Y10" s="15">
        <f t="shared" si="5"/>
        <v>85489.550445980683</v>
      </c>
      <c r="Z10" s="15"/>
      <c r="AL10">
        <f t="shared" si="6"/>
        <v>1980</v>
      </c>
      <c r="AM10" s="15">
        <f t="shared" si="1"/>
        <v>85397.470636980492</v>
      </c>
      <c r="AN10" s="15">
        <f>Indicators_Data_2011_update!AF9</f>
        <v>98421.608540000001</v>
      </c>
      <c r="AY10">
        <f t="shared" si="8"/>
        <v>1978</v>
      </c>
      <c r="AZ10" s="19">
        <f t="shared" si="9"/>
        <v>87388.291390621875</v>
      </c>
    </row>
    <row r="11" spans="3:59" x14ac:dyDescent="0.2">
      <c r="C11">
        <f t="shared" si="2"/>
        <v>1981</v>
      </c>
      <c r="D11" s="15"/>
      <c r="E11">
        <f>NAICS_3D_pivot2!BF14</f>
        <v>84742.299999999988</v>
      </c>
      <c r="G11" s="16">
        <f t="shared" si="3"/>
        <v>11.346785313592642</v>
      </c>
      <c r="H11" s="16"/>
      <c r="I11" s="16">
        <f t="shared" si="0"/>
        <v>11.347370165657862</v>
      </c>
      <c r="X11">
        <f t="shared" si="4"/>
        <v>1981</v>
      </c>
      <c r="Y11" s="15">
        <f t="shared" si="5"/>
        <v>84692.752781142437</v>
      </c>
      <c r="Z11" s="15"/>
      <c r="AL11">
        <f t="shared" si="6"/>
        <v>1981</v>
      </c>
      <c r="AM11" s="15">
        <f t="shared" si="1"/>
        <v>84601.531193719129</v>
      </c>
      <c r="AN11" s="15">
        <f>Indicators_Data_2011_update!AF10</f>
        <v>99973.57620000001</v>
      </c>
      <c r="AY11">
        <f t="shared" si="8"/>
        <v>1979</v>
      </c>
      <c r="AZ11" s="19">
        <f t="shared" si="9"/>
        <v>90390.174426548183</v>
      </c>
    </row>
    <row r="12" spans="3:59" x14ac:dyDescent="0.2">
      <c r="C12">
        <f t="shared" si="2"/>
        <v>1982</v>
      </c>
      <c r="D12" s="15"/>
      <c r="E12">
        <f>NAICS_3D_pivot2!BF15</f>
        <v>78185.7</v>
      </c>
      <c r="G12" s="16">
        <f t="shared" si="3"/>
        <v>11.263623476311746</v>
      </c>
      <c r="H12" s="16"/>
      <c r="I12" s="16">
        <f t="shared" si="0"/>
        <v>11.266842045361532</v>
      </c>
      <c r="X12">
        <f t="shared" si="4"/>
        <v>1982</v>
      </c>
      <c r="Y12" s="15">
        <f t="shared" si="5"/>
        <v>77934.458461851624</v>
      </c>
      <c r="Z12" s="15"/>
      <c r="AL12">
        <f t="shared" si="6"/>
        <v>1982</v>
      </c>
      <c r="AM12" s="15">
        <f t="shared" si="1"/>
        <v>77850.51615530932</v>
      </c>
      <c r="AN12" s="15">
        <f>Indicators_Data_2011_update!AF11</f>
        <v>86978.419220000011</v>
      </c>
      <c r="AY12">
        <f t="shared" si="8"/>
        <v>1980</v>
      </c>
      <c r="AZ12" s="19">
        <f t="shared" si="9"/>
        <v>85397.470636980492</v>
      </c>
    </row>
    <row r="13" spans="3:59" x14ac:dyDescent="0.2">
      <c r="C13">
        <f t="shared" si="2"/>
        <v>1983</v>
      </c>
      <c r="D13" s="15"/>
      <c r="E13">
        <f>NAICS_3D_pivot2!BF16</f>
        <v>79686.700000000012</v>
      </c>
      <c r="G13" s="16">
        <f t="shared" si="3"/>
        <v>11.283261332581603</v>
      </c>
      <c r="H13" s="16"/>
      <c r="I13" s="16">
        <f t="shared" si="0"/>
        <v>11.285857975068803</v>
      </c>
      <c r="X13">
        <f t="shared" si="4"/>
        <v>1983</v>
      </c>
      <c r="Y13" s="15">
        <f t="shared" si="5"/>
        <v>79480.050542607787</v>
      </c>
      <c r="Z13" s="15"/>
      <c r="AL13">
        <f t="shared" si="6"/>
        <v>1983</v>
      </c>
      <c r="AM13" s="15">
        <f t="shared" si="1"/>
        <v>79394.443496657608</v>
      </c>
      <c r="AN13" s="15">
        <f>Indicators_Data_2011_update!AF12</f>
        <v>93527.441160000002</v>
      </c>
      <c r="AY13">
        <f t="shared" si="8"/>
        <v>1981</v>
      </c>
      <c r="AZ13" s="19">
        <f t="shared" si="9"/>
        <v>84601.531193719129</v>
      </c>
    </row>
    <row r="14" spans="3:59" x14ac:dyDescent="0.2">
      <c r="C14">
        <f t="shared" si="2"/>
        <v>1984</v>
      </c>
      <c r="D14" s="15"/>
      <c r="E14">
        <f>NAICS_3D_pivot2!BF17</f>
        <v>89487.5</v>
      </c>
      <c r="G14" s="16">
        <f t="shared" si="3"/>
        <v>11.403051309271792</v>
      </c>
      <c r="H14" s="16"/>
      <c r="I14" s="16">
        <f t="shared" si="0"/>
        <v>11.401854229704441</v>
      </c>
      <c r="X14">
        <f t="shared" si="4"/>
        <v>1984</v>
      </c>
      <c r="Y14" s="15">
        <f t="shared" si="5"/>
        <v>89594.687801146662</v>
      </c>
      <c r="Z14" s="15"/>
      <c r="AL14">
        <f t="shared" si="6"/>
        <v>1984</v>
      </c>
      <c r="AM14" s="15">
        <f t="shared" si="1"/>
        <v>89498.18639603781</v>
      </c>
      <c r="AN14" s="15">
        <f>Indicators_Data_2011_update!AF13</f>
        <v>105398.42337999999</v>
      </c>
      <c r="AY14">
        <f t="shared" si="8"/>
        <v>1982</v>
      </c>
      <c r="AZ14" s="19">
        <f t="shared" si="9"/>
        <v>77850.51615530932</v>
      </c>
    </row>
    <row r="15" spans="3:59" x14ac:dyDescent="0.2">
      <c r="C15">
        <f t="shared" si="2"/>
        <v>1985</v>
      </c>
      <c r="D15" s="15"/>
      <c r="E15">
        <f>NAICS_3D_pivot2!BF18</f>
        <v>88853.9</v>
      </c>
      <c r="G15" s="16">
        <f t="shared" si="3"/>
        <v>11.395713416964917</v>
      </c>
      <c r="H15" s="16"/>
      <c r="I15" s="16">
        <f t="shared" si="0"/>
        <v>11.39474872682319</v>
      </c>
      <c r="X15">
        <f t="shared" si="4"/>
        <v>1985</v>
      </c>
      <c r="Y15" s="15">
        <f t="shared" si="5"/>
        <v>88939.657839604537</v>
      </c>
      <c r="Z15" s="15"/>
      <c r="AL15">
        <f t="shared" si="6"/>
        <v>1985</v>
      </c>
      <c r="AM15" s="15">
        <f t="shared" si="1"/>
        <v>88843.861959714079</v>
      </c>
      <c r="AN15" s="15">
        <f>Indicators_Data_2011_update!AF14</f>
        <v>108504.52473999999</v>
      </c>
      <c r="AY15">
        <f t="shared" si="8"/>
        <v>1983</v>
      </c>
      <c r="AZ15" s="19">
        <f t="shared" si="9"/>
        <v>79394.443496657608</v>
      </c>
    </row>
    <row r="16" spans="3:59" x14ac:dyDescent="0.2">
      <c r="C16">
        <f t="shared" si="2"/>
        <v>1986</v>
      </c>
      <c r="D16" s="15"/>
      <c r="E16">
        <f>NAICS_3D_pivot2!BF19</f>
        <v>89876.599999999991</v>
      </c>
      <c r="G16" s="16">
        <f t="shared" si="3"/>
        <v>11.407531875475934</v>
      </c>
      <c r="H16" s="16"/>
      <c r="I16" s="16">
        <f t="shared" si="0"/>
        <v>11.406192897368362</v>
      </c>
      <c r="X16">
        <f t="shared" si="4"/>
        <v>1986</v>
      </c>
      <c r="Y16" s="15">
        <f t="shared" si="5"/>
        <v>89997.023403941872</v>
      </c>
      <c r="Z16" s="15"/>
      <c r="AL16">
        <f t="shared" si="6"/>
        <v>1986</v>
      </c>
      <c r="AM16" s="15">
        <f t="shared" si="1"/>
        <v>89900.088647794604</v>
      </c>
      <c r="AN16" s="15">
        <f>Indicators_Data_2011_update!AF15</f>
        <v>110449.62866</v>
      </c>
      <c r="AY16">
        <f t="shared" si="8"/>
        <v>1984</v>
      </c>
      <c r="AZ16" s="19">
        <f t="shared" si="9"/>
        <v>89498.18639603781</v>
      </c>
    </row>
    <row r="17" spans="3:52" x14ac:dyDescent="0.2">
      <c r="C17">
        <f t="shared" si="2"/>
        <v>1987</v>
      </c>
      <c r="D17" s="15">
        <f>Indicators_Data_2011_update!AF16</f>
        <v>92473.662700000015</v>
      </c>
      <c r="E17">
        <f>NAICS_3D_pivot2!BF20</f>
        <v>92366.9</v>
      </c>
      <c r="G17" s="16">
        <f t="shared" si="3"/>
        <v>11.435756824335938</v>
      </c>
      <c r="H17" s="16">
        <f t="shared" ref="H17:H40" si="12">LN(D17)</f>
        <v>11.434679155390359</v>
      </c>
      <c r="I17" s="16">
        <f t="shared" si="0"/>
        <v>11.433523968343609</v>
      </c>
      <c r="K17">
        <f>EXP(G17)</f>
        <v>92573.372411955774</v>
      </c>
      <c r="L17">
        <f>EXP(H17)</f>
        <v>92473.662700000001</v>
      </c>
      <c r="X17">
        <f t="shared" si="4"/>
        <v>1987</v>
      </c>
      <c r="Y17" s="15">
        <f t="shared" si="5"/>
        <v>92573.372411955774</v>
      </c>
      <c r="Z17" s="15">
        <f t="shared" ref="Z17:Z40" si="13">D17</f>
        <v>92473.662700000015</v>
      </c>
      <c r="AK17">
        <f>Z17/Y17</f>
        <v>0.9989229115310605</v>
      </c>
      <c r="AL17">
        <f t="shared" si="6"/>
        <v>1987</v>
      </c>
      <c r="AM17" s="15">
        <f>D17</f>
        <v>92473.662700000015</v>
      </c>
      <c r="AN17" s="15">
        <f>Indicators_Data_2011_update!AF16</f>
        <v>92473.662700000015</v>
      </c>
      <c r="AY17">
        <f t="shared" si="8"/>
        <v>1985</v>
      </c>
      <c r="AZ17" s="19">
        <f t="shared" si="9"/>
        <v>88843.861959714079</v>
      </c>
    </row>
    <row r="18" spans="3:52" x14ac:dyDescent="0.2">
      <c r="C18">
        <f t="shared" si="2"/>
        <v>1988</v>
      </c>
      <c r="D18" s="15">
        <f>Indicators_Data_2011_update!AF17</f>
        <v>95077.242780000015</v>
      </c>
      <c r="E18">
        <f>NAICS_3D_pivot2!BF21</f>
        <v>95971.200000000012</v>
      </c>
      <c r="G18" s="16">
        <f t="shared" si="3"/>
        <v>11.475288232378464</v>
      </c>
      <c r="H18" s="16">
        <f t="shared" si="12"/>
        <v>11.462444922105398</v>
      </c>
      <c r="I18" s="16">
        <f t="shared" si="0"/>
        <v>11.471803425440971</v>
      </c>
      <c r="X18">
        <f t="shared" si="4"/>
        <v>1988</v>
      </c>
      <c r="Y18" s="15">
        <f t="shared" si="5"/>
        <v>96306.224512390632</v>
      </c>
      <c r="Z18" s="15">
        <f t="shared" si="13"/>
        <v>95077.242780000015</v>
      </c>
      <c r="AL18">
        <f t="shared" si="6"/>
        <v>1988</v>
      </c>
      <c r="AM18" s="15">
        <f t="shared" ref="AM18:AM40" si="14">D18</f>
        <v>95077.242780000015</v>
      </c>
      <c r="AN18" s="15">
        <f>Indicators_Data_2011_update!AF17</f>
        <v>95077.242780000015</v>
      </c>
      <c r="AY18">
        <f t="shared" si="8"/>
        <v>1986</v>
      </c>
      <c r="AZ18" s="19">
        <f t="shared" si="9"/>
        <v>89900.088647794604</v>
      </c>
    </row>
    <row r="19" spans="3:52" x14ac:dyDescent="0.2">
      <c r="C19">
        <f t="shared" si="2"/>
        <v>1989</v>
      </c>
      <c r="D19" s="15">
        <f>Indicators_Data_2011_update!AF18</f>
        <v>95123.812639999989</v>
      </c>
      <c r="E19">
        <f>NAICS_3D_pivot2!BF22</f>
        <v>94220.200000000012</v>
      </c>
      <c r="G19" s="16">
        <f t="shared" si="3"/>
        <v>11.456272456465509</v>
      </c>
      <c r="H19" s="16">
        <f t="shared" si="12"/>
        <v>11.462934612983588</v>
      </c>
      <c r="I19" s="16">
        <f t="shared" si="0"/>
        <v>11.453389874943353</v>
      </c>
      <c r="X19">
        <f t="shared" si="4"/>
        <v>1989</v>
      </c>
      <c r="Y19" s="15">
        <f t="shared" si="5"/>
        <v>94492.189234769015</v>
      </c>
      <c r="Z19" s="15">
        <f t="shared" si="13"/>
        <v>95123.812639999989</v>
      </c>
      <c r="AL19">
        <f t="shared" si="6"/>
        <v>1989</v>
      </c>
      <c r="AM19" s="15">
        <f t="shared" si="14"/>
        <v>95123.812639999989</v>
      </c>
      <c r="AN19" s="15">
        <f>Indicators_Data_2011_update!AF18</f>
        <v>95123.812639999989</v>
      </c>
      <c r="AY19">
        <f t="shared" si="8"/>
        <v>1987</v>
      </c>
      <c r="AZ19" s="19">
        <f t="shared" si="9"/>
        <v>92473.662700000015</v>
      </c>
    </row>
    <row r="20" spans="3:52" x14ac:dyDescent="0.2">
      <c r="C20">
        <f t="shared" si="2"/>
        <v>1990</v>
      </c>
      <c r="D20" s="15">
        <f>Indicators_Data_2011_update!AF19</f>
        <v>91672.227899999998</v>
      </c>
      <c r="E20">
        <f>NAICS_3D_pivot2!BF23</f>
        <v>91971.4</v>
      </c>
      <c r="G20" s="16">
        <f t="shared" si="3"/>
        <v>11.431325453597625</v>
      </c>
      <c r="H20" s="16">
        <f t="shared" si="12"/>
        <v>11.42597475414037</v>
      </c>
      <c r="I20" s="16">
        <f t="shared" si="0"/>
        <v>11.429232938136</v>
      </c>
      <c r="X20">
        <f t="shared" si="4"/>
        <v>1990</v>
      </c>
      <c r="Y20" s="15">
        <f t="shared" si="5"/>
        <v>92164.053070995898</v>
      </c>
      <c r="Z20" s="15">
        <f t="shared" si="13"/>
        <v>91672.227899999998</v>
      </c>
      <c r="AL20">
        <f t="shared" si="6"/>
        <v>1990</v>
      </c>
      <c r="AM20" s="15">
        <f t="shared" si="14"/>
        <v>91672.227899999998</v>
      </c>
      <c r="AN20" s="15">
        <f>Indicators_Data_2011_update!AF19</f>
        <v>91672.227899999998</v>
      </c>
      <c r="AY20">
        <f t="shared" si="8"/>
        <v>1988</v>
      </c>
      <c r="AZ20" s="19">
        <f t="shared" si="9"/>
        <v>95077.242780000015</v>
      </c>
    </row>
    <row r="21" spans="3:52" x14ac:dyDescent="0.2">
      <c r="C21">
        <f t="shared" si="2"/>
        <v>1991</v>
      </c>
      <c r="D21" s="15">
        <f>Indicators_Data_2011_update!AF20</f>
        <v>86363.263860000006</v>
      </c>
      <c r="E21">
        <f>NAICS_3D_pivot2!BF24</f>
        <v>87342.8</v>
      </c>
      <c r="G21" s="16">
        <f t="shared" si="3"/>
        <v>11.377999582057093</v>
      </c>
      <c r="H21" s="16">
        <f t="shared" si="12"/>
        <v>11.366317677569052</v>
      </c>
      <c r="I21" s="16">
        <f t="shared" si="0"/>
        <v>11.377595885147164</v>
      </c>
      <c r="X21">
        <f t="shared" si="4"/>
        <v>1991</v>
      </c>
      <c r="Y21" s="15">
        <f t="shared" si="5"/>
        <v>87378.067136602578</v>
      </c>
      <c r="Z21" s="15">
        <f t="shared" si="13"/>
        <v>86363.263860000006</v>
      </c>
      <c r="AL21">
        <f t="shared" si="6"/>
        <v>1991</v>
      </c>
      <c r="AM21" s="15">
        <f t="shared" si="14"/>
        <v>86363.263860000006</v>
      </c>
      <c r="AN21" s="15">
        <f>Indicators_Data_2011_update!AF20</f>
        <v>86363.263860000006</v>
      </c>
      <c r="AY21">
        <f t="shared" si="8"/>
        <v>1989</v>
      </c>
      <c r="AZ21" s="19">
        <f t="shared" si="9"/>
        <v>95123.812639999989</v>
      </c>
    </row>
    <row r="22" spans="3:52" x14ac:dyDescent="0.2">
      <c r="C22">
        <f t="shared" si="2"/>
        <v>1992</v>
      </c>
      <c r="D22" s="15">
        <f>Indicators_Data_2011_update!AF21</f>
        <v>92371.858819999994</v>
      </c>
      <c r="E22">
        <f>NAICS_3D_pivot2!BF25</f>
        <v>91800.2</v>
      </c>
      <c r="G22" s="16">
        <f t="shared" si="3"/>
        <v>11.429401334284185</v>
      </c>
      <c r="H22" s="16">
        <f t="shared" si="12"/>
        <v>11.433577653017393</v>
      </c>
      <c r="I22" s="16">
        <f t="shared" si="0"/>
        <v>11.427369755255446</v>
      </c>
      <c r="X22">
        <f t="shared" si="4"/>
        <v>1992</v>
      </c>
      <c r="Y22" s="15">
        <f t="shared" si="5"/>
        <v>91986.888933604918</v>
      </c>
      <c r="Z22" s="15">
        <f t="shared" si="13"/>
        <v>92371.858819999994</v>
      </c>
      <c r="AL22">
        <f t="shared" si="6"/>
        <v>1992</v>
      </c>
      <c r="AM22" s="15">
        <f t="shared" si="14"/>
        <v>92371.858819999994</v>
      </c>
      <c r="AN22" s="15">
        <f>Indicators_Data_2011_update!AF21</f>
        <v>92371.858819999994</v>
      </c>
      <c r="AY22">
        <f t="shared" si="8"/>
        <v>1990</v>
      </c>
      <c r="AZ22" s="19">
        <f t="shared" si="9"/>
        <v>91672.227899999998</v>
      </c>
    </row>
    <row r="23" spans="3:52" x14ac:dyDescent="0.2">
      <c r="C23">
        <f t="shared" si="2"/>
        <v>1993</v>
      </c>
      <c r="D23" s="15">
        <f>Indicators_Data_2011_update!AF22</f>
        <v>99019.435580000005</v>
      </c>
      <c r="E23">
        <f>NAICS_3D_pivot2!BF26</f>
        <v>97670.6</v>
      </c>
      <c r="G23" s="16">
        <f t="shared" si="3"/>
        <v>11.493414741012586</v>
      </c>
      <c r="H23" s="16">
        <f t="shared" si="12"/>
        <v>11.503071428838576</v>
      </c>
      <c r="I23" s="16">
        <f t="shared" si="0"/>
        <v>11.4893558715577</v>
      </c>
      <c r="X23">
        <f t="shared" si="4"/>
        <v>1993</v>
      </c>
      <c r="Y23" s="15">
        <f t="shared" si="5"/>
        <v>98067.837837888481</v>
      </c>
      <c r="Z23" s="15">
        <f t="shared" si="13"/>
        <v>99019.435580000005</v>
      </c>
      <c r="AL23">
        <f t="shared" si="6"/>
        <v>1993</v>
      </c>
      <c r="AM23" s="15">
        <f t="shared" si="14"/>
        <v>99019.435580000005</v>
      </c>
      <c r="AN23" s="15">
        <f>Indicators_Data_2011_update!AF22</f>
        <v>99019.435580000005</v>
      </c>
      <c r="AY23">
        <f t="shared" si="8"/>
        <v>1991</v>
      </c>
      <c r="AZ23" s="19">
        <f t="shared" si="9"/>
        <v>86363.263860000006</v>
      </c>
    </row>
    <row r="24" spans="3:52" x14ac:dyDescent="0.2">
      <c r="C24">
        <f t="shared" si="2"/>
        <v>1994</v>
      </c>
      <c r="D24" s="15">
        <f>Indicators_Data_2011_update!AF23</f>
        <v>106195.52610000002</v>
      </c>
      <c r="E24">
        <f>NAICS_3D_pivot2!BF27</f>
        <v>104458.1</v>
      </c>
      <c r="G24" s="16">
        <f t="shared" si="3"/>
        <v>11.562797519748861</v>
      </c>
      <c r="H24" s="16">
        <f t="shared" si="12"/>
        <v>11.573037259783959</v>
      </c>
      <c r="I24" s="16">
        <f t="shared" si="0"/>
        <v>11.556541313044477</v>
      </c>
      <c r="X24">
        <f t="shared" si="4"/>
        <v>1994</v>
      </c>
      <c r="Y24" s="15">
        <f t="shared" si="5"/>
        <v>105113.65998671569</v>
      </c>
      <c r="Z24" s="15">
        <f t="shared" si="13"/>
        <v>106195.52610000002</v>
      </c>
      <c r="AL24">
        <f t="shared" si="6"/>
        <v>1994</v>
      </c>
      <c r="AM24" s="15">
        <f t="shared" si="14"/>
        <v>106195.52610000002</v>
      </c>
      <c r="AN24" s="15">
        <f>Indicators_Data_2011_update!AF23</f>
        <v>106195.52610000002</v>
      </c>
      <c r="AY24">
        <f t="shared" si="8"/>
        <v>1992</v>
      </c>
      <c r="AZ24" s="19">
        <f t="shared" si="9"/>
        <v>92371.858819999994</v>
      </c>
    </row>
    <row r="25" spans="3:52" x14ac:dyDescent="0.2">
      <c r="C25">
        <f t="shared" si="2"/>
        <v>1995</v>
      </c>
      <c r="D25" s="15">
        <f>Indicators_Data_2011_update!AF24</f>
        <v>109062.28004000001</v>
      </c>
      <c r="E25">
        <f>NAICS_3D_pivot2!BF28</f>
        <v>107771.5</v>
      </c>
      <c r="G25" s="16">
        <f t="shared" si="3"/>
        <v>11.595046034040232</v>
      </c>
      <c r="H25" s="16">
        <f t="shared" si="12"/>
        <v>11.599674374551634</v>
      </c>
      <c r="I25" s="16">
        <f t="shared" si="0"/>
        <v>11.587768524024218</v>
      </c>
      <c r="X25">
        <f t="shared" si="4"/>
        <v>1995</v>
      </c>
      <c r="Y25" s="15">
        <f t="shared" si="5"/>
        <v>108558.66901169688</v>
      </c>
      <c r="Z25" s="15">
        <f t="shared" si="13"/>
        <v>109062.28004000001</v>
      </c>
      <c r="AL25">
        <f t="shared" si="6"/>
        <v>1995</v>
      </c>
      <c r="AM25" s="15">
        <f t="shared" si="14"/>
        <v>109062.28004000001</v>
      </c>
      <c r="AN25" s="15">
        <f>Indicators_Data_2011_update!AF24</f>
        <v>109062.28004000001</v>
      </c>
      <c r="AY25">
        <f t="shared" si="8"/>
        <v>1993</v>
      </c>
      <c r="AZ25" s="19">
        <f t="shared" si="9"/>
        <v>99019.435580000005</v>
      </c>
    </row>
    <row r="26" spans="3:52" x14ac:dyDescent="0.2">
      <c r="C26">
        <f t="shared" si="2"/>
        <v>1996</v>
      </c>
      <c r="D26" s="15">
        <f>Indicators_Data_2011_update!AF25</f>
        <v>112259.35507999999</v>
      </c>
      <c r="E26">
        <f>NAICS_3D_pivot2!BF29</f>
        <v>111344.4</v>
      </c>
      <c r="G26" s="16">
        <f t="shared" si="3"/>
        <v>11.628727576562991</v>
      </c>
      <c r="H26" s="16">
        <f t="shared" si="12"/>
        <v>11.628567143601726</v>
      </c>
      <c r="I26" s="16">
        <f t="shared" si="0"/>
        <v>11.620383379548361</v>
      </c>
      <c r="X26">
        <f t="shared" si="4"/>
        <v>1996</v>
      </c>
      <c r="Y26" s="15">
        <f t="shared" si="5"/>
        <v>112277.36662554926</v>
      </c>
      <c r="Z26" s="15">
        <f t="shared" si="13"/>
        <v>112259.35507999999</v>
      </c>
      <c r="AL26">
        <f t="shared" si="6"/>
        <v>1996</v>
      </c>
      <c r="AM26" s="15">
        <f t="shared" si="14"/>
        <v>112259.35507999999</v>
      </c>
      <c r="AN26" s="15">
        <f>Indicators_Data_2011_update!AF25</f>
        <v>112259.35507999999</v>
      </c>
      <c r="AY26">
        <f t="shared" si="8"/>
        <v>1994</v>
      </c>
      <c r="AZ26" s="19">
        <f t="shared" si="9"/>
        <v>106195.52610000002</v>
      </c>
    </row>
    <row r="27" spans="3:52" x14ac:dyDescent="0.2">
      <c r="C27">
        <f t="shared" si="2"/>
        <v>1997</v>
      </c>
      <c r="D27" s="15">
        <f>Indicators_Data_2011_update!AF26</f>
        <v>116629.34078</v>
      </c>
      <c r="E27">
        <f>NAICS_3D_pivot2!BF30</f>
        <v>116292.29999999999</v>
      </c>
      <c r="G27" s="16">
        <f t="shared" si="3"/>
        <v>11.673628321916665</v>
      </c>
      <c r="H27" s="16">
        <f t="shared" si="12"/>
        <v>11.666756157435563</v>
      </c>
      <c r="I27" s="16">
        <f t="shared" si="0"/>
        <v>11.663862128232358</v>
      </c>
      <c r="X27">
        <f t="shared" si="4"/>
        <v>1997</v>
      </c>
      <c r="Y27" s="15">
        <f t="shared" si="5"/>
        <v>117433.59711889407</v>
      </c>
      <c r="Z27" s="15">
        <f t="shared" si="13"/>
        <v>116629.34078</v>
      </c>
      <c r="AL27">
        <f t="shared" si="6"/>
        <v>1997</v>
      </c>
      <c r="AM27" s="15">
        <f t="shared" si="14"/>
        <v>116629.34078</v>
      </c>
      <c r="AN27" s="15">
        <f>Indicators_Data_2011_update!AF26</f>
        <v>116629.34078</v>
      </c>
      <c r="AY27">
        <f t="shared" si="8"/>
        <v>1995</v>
      </c>
      <c r="AZ27" s="19">
        <f t="shared" si="9"/>
        <v>109062.28004000001</v>
      </c>
    </row>
    <row r="28" spans="3:52" x14ac:dyDescent="0.2">
      <c r="C28">
        <f t="shared" si="2"/>
        <v>1998</v>
      </c>
      <c r="D28" s="15">
        <f>Indicators_Data_2011_update!AF27</f>
        <v>121300.40604</v>
      </c>
      <c r="E28">
        <f>NAICS_3D_pivot2!BF31</f>
        <v>120589</v>
      </c>
      <c r="G28" s="16">
        <f t="shared" si="3"/>
        <v>11.711096139683763</v>
      </c>
      <c r="H28" s="16">
        <f t="shared" si="12"/>
        <v>11.706025442329672</v>
      </c>
      <c r="I28" s="16">
        <f t="shared" si="0"/>
        <v>11.700143348501683</v>
      </c>
      <c r="X28">
        <f t="shared" si="4"/>
        <v>1998</v>
      </c>
      <c r="Y28" s="15">
        <f t="shared" si="5"/>
        <v>121917.04576341281</v>
      </c>
      <c r="Z28" s="15">
        <f t="shared" si="13"/>
        <v>121300.40604</v>
      </c>
      <c r="AL28">
        <f t="shared" si="6"/>
        <v>1998</v>
      </c>
      <c r="AM28" s="15">
        <f t="shared" si="14"/>
        <v>121300.40604</v>
      </c>
      <c r="AN28" s="15">
        <f>Indicators_Data_2011_update!AF27</f>
        <v>121300.40604</v>
      </c>
      <c r="AY28">
        <f t="shared" si="8"/>
        <v>1996</v>
      </c>
      <c r="AZ28" s="19">
        <f t="shared" si="9"/>
        <v>112259.35507999999</v>
      </c>
    </row>
    <row r="29" spans="3:52" x14ac:dyDescent="0.2">
      <c r="C29">
        <f t="shared" si="2"/>
        <v>1999</v>
      </c>
      <c r="D29" s="15">
        <f>Indicators_Data_2011_update!AF28</f>
        <v>123612.65373999999</v>
      </c>
      <c r="E29">
        <f>NAICS_3D_pivot2!BF32</f>
        <v>122340.70000000001</v>
      </c>
      <c r="G29" s="16">
        <f t="shared" si="3"/>
        <v>11.725989515642288</v>
      </c>
      <c r="H29" s="16">
        <f t="shared" si="12"/>
        <v>11.724908195302824</v>
      </c>
      <c r="I29" s="16">
        <f t="shared" si="0"/>
        <v>11.71456505453922</v>
      </c>
      <c r="X29">
        <f t="shared" si="4"/>
        <v>1999</v>
      </c>
      <c r="Y29" s="15">
        <f t="shared" si="5"/>
        <v>123746.39091003417</v>
      </c>
      <c r="Z29" s="15">
        <f t="shared" si="13"/>
        <v>123612.65373999999</v>
      </c>
      <c r="AL29">
        <f t="shared" si="6"/>
        <v>1999</v>
      </c>
      <c r="AM29" s="15">
        <f t="shared" si="14"/>
        <v>123612.65373999999</v>
      </c>
      <c r="AN29" s="15">
        <f>Indicators_Data_2011_update!AF28</f>
        <v>123612.65373999999</v>
      </c>
      <c r="AY29">
        <f t="shared" si="8"/>
        <v>1997</v>
      </c>
      <c r="AZ29" s="19">
        <f t="shared" si="9"/>
        <v>116629.34078</v>
      </c>
    </row>
    <row r="30" spans="3:52" x14ac:dyDescent="0.2">
      <c r="C30">
        <f t="shared" si="2"/>
        <v>2000</v>
      </c>
      <c r="D30" s="15">
        <f>Indicators_Data_2011_update!AF29</f>
        <v>129495.61838</v>
      </c>
      <c r="E30">
        <f>NAICS_3D_pivot2!BF33</f>
        <v>127892.79999999999</v>
      </c>
      <c r="G30" s="16">
        <f t="shared" si="3"/>
        <v>11.771823711960947</v>
      </c>
      <c r="H30" s="16">
        <f t="shared" si="12"/>
        <v>11.771402324645841</v>
      </c>
      <c r="I30" s="16">
        <f t="shared" si="0"/>
        <v>11.758947692002696</v>
      </c>
      <c r="X30">
        <f t="shared" si="4"/>
        <v>2000</v>
      </c>
      <c r="Y30" s="15">
        <f t="shared" si="5"/>
        <v>129550.1976896538</v>
      </c>
      <c r="Z30" s="15">
        <f t="shared" si="13"/>
        <v>129495.61838</v>
      </c>
      <c r="AL30">
        <f t="shared" si="6"/>
        <v>2000</v>
      </c>
      <c r="AM30" s="15">
        <f t="shared" si="14"/>
        <v>129495.61838</v>
      </c>
      <c r="AN30" s="15">
        <f>Indicators_Data_2011_update!AF29</f>
        <v>129495.61838</v>
      </c>
      <c r="AY30">
        <f t="shared" si="8"/>
        <v>1998</v>
      </c>
      <c r="AZ30" s="19">
        <f t="shared" si="9"/>
        <v>121300.40604</v>
      </c>
    </row>
    <row r="31" spans="3:52" x14ac:dyDescent="0.2">
      <c r="C31">
        <f t="shared" si="2"/>
        <v>2001</v>
      </c>
      <c r="D31" s="15">
        <f>Indicators_Data_2011_update!AF30</f>
        <v>116541.61616000001</v>
      </c>
      <c r="E31">
        <f>NAICS_3D_pivot2!BF34</f>
        <v>114928.20000000001</v>
      </c>
      <c r="G31" s="16">
        <f t="shared" si="3"/>
        <v>11.661443156732293</v>
      </c>
      <c r="H31" s="16">
        <f t="shared" si="12"/>
        <v>11.666003708457437</v>
      </c>
      <c r="I31" s="16">
        <f t="shared" si="0"/>
        <v>11.652062864533033</v>
      </c>
      <c r="X31">
        <f t="shared" si="4"/>
        <v>2001</v>
      </c>
      <c r="Y31" s="15">
        <f t="shared" si="5"/>
        <v>116011.33220417329</v>
      </c>
      <c r="Z31" s="15">
        <f t="shared" si="13"/>
        <v>116541.61616000001</v>
      </c>
      <c r="AL31">
        <f t="shared" si="6"/>
        <v>2001</v>
      </c>
      <c r="AM31" s="15">
        <f t="shared" si="14"/>
        <v>116541.61616000001</v>
      </c>
      <c r="AN31" s="15">
        <f>Indicators_Data_2011_update!AF30</f>
        <v>116541.61616000001</v>
      </c>
      <c r="AY31">
        <f t="shared" si="8"/>
        <v>1999</v>
      </c>
      <c r="AZ31" s="19">
        <f t="shared" si="9"/>
        <v>123612.65373999999</v>
      </c>
    </row>
    <row r="32" spans="3:52" x14ac:dyDescent="0.2">
      <c r="C32">
        <f t="shared" si="2"/>
        <v>2002</v>
      </c>
      <c r="D32" s="15">
        <f>Indicators_Data_2011_update!AF31</f>
        <v>107068.44022</v>
      </c>
      <c r="E32">
        <f>NAICS_3D_pivot2!BF35</f>
        <v>104980.9</v>
      </c>
      <c r="G32" s="16">
        <f t="shared" si="3"/>
        <v>11.567953193585002</v>
      </c>
      <c r="H32" s="16">
        <f t="shared" si="12"/>
        <v>11.581223537193397</v>
      </c>
      <c r="I32" s="16">
        <f t="shared" si="0"/>
        <v>11.561533707831078</v>
      </c>
      <c r="X32">
        <f t="shared" si="4"/>
        <v>2002</v>
      </c>
      <c r="Y32" s="15">
        <f t="shared" si="5"/>
        <v>105656.9911489369</v>
      </c>
      <c r="Z32" s="15">
        <f t="shared" si="13"/>
        <v>107068.44022</v>
      </c>
      <c r="AL32">
        <f t="shared" si="6"/>
        <v>2002</v>
      </c>
      <c r="AM32" s="15">
        <f t="shared" si="14"/>
        <v>107068.44022</v>
      </c>
      <c r="AN32" s="15">
        <f>Indicators_Data_2011_update!AF31</f>
        <v>107068.44022</v>
      </c>
      <c r="AY32">
        <f t="shared" si="8"/>
        <v>2000</v>
      </c>
      <c r="AZ32" s="19">
        <f t="shared" si="9"/>
        <v>129495.61838</v>
      </c>
    </row>
    <row r="33" spans="3:52" x14ac:dyDescent="0.2">
      <c r="C33">
        <f t="shared" si="2"/>
        <v>2003</v>
      </c>
      <c r="D33" s="15">
        <f>Indicators_Data_2011_update!AF32</f>
        <v>104976.04558000001</v>
      </c>
      <c r="E33">
        <f>NAICS_3D_pivot2!BF36</f>
        <v>102853.4</v>
      </c>
      <c r="G33" s="16">
        <f t="shared" si="3"/>
        <v>11.546809832575311</v>
      </c>
      <c r="H33" s="16">
        <f t="shared" si="12"/>
        <v>11.561487465779047</v>
      </c>
      <c r="I33" s="16">
        <f t="shared" si="0"/>
        <v>11.541059952385945</v>
      </c>
      <c r="X33">
        <f t="shared" si="4"/>
        <v>2003</v>
      </c>
      <c r="Y33" s="15">
        <f t="shared" si="5"/>
        <v>103446.49821486694</v>
      </c>
      <c r="Z33" s="15">
        <f t="shared" si="13"/>
        <v>104976.04558000001</v>
      </c>
      <c r="AL33">
        <f t="shared" si="6"/>
        <v>2003</v>
      </c>
      <c r="AM33" s="15">
        <f t="shared" si="14"/>
        <v>104976.04558000001</v>
      </c>
      <c r="AN33" s="15">
        <f>Indicators_Data_2011_update!AF32</f>
        <v>104976.04558000001</v>
      </c>
      <c r="AY33">
        <f t="shared" si="8"/>
        <v>2001</v>
      </c>
      <c r="AZ33" s="19">
        <f t="shared" si="9"/>
        <v>116541.61616000001</v>
      </c>
    </row>
    <row r="34" spans="3:52" x14ac:dyDescent="0.2">
      <c r="C34">
        <f t="shared" si="2"/>
        <v>2004</v>
      </c>
      <c r="D34" s="15">
        <f>Indicators_Data_2011_update!AF33</f>
        <v>106388.30366000001</v>
      </c>
      <c r="E34">
        <f>NAICS_3D_pivot2!BF37</f>
        <v>106165.3</v>
      </c>
      <c r="G34" s="16">
        <f t="shared" si="3"/>
        <v>11.579538998018563</v>
      </c>
      <c r="H34" s="16">
        <f t="shared" si="12"/>
        <v>11.574850921839635</v>
      </c>
      <c r="I34" s="16">
        <f t="shared" si="0"/>
        <v>11.572752592401946</v>
      </c>
      <c r="X34">
        <f t="shared" si="4"/>
        <v>2004</v>
      </c>
      <c r="Y34" s="15">
        <f t="shared" si="5"/>
        <v>106888.23106536594</v>
      </c>
      <c r="Z34" s="15">
        <f t="shared" si="13"/>
        <v>106388.30366000001</v>
      </c>
      <c r="AL34">
        <f t="shared" si="6"/>
        <v>2004</v>
      </c>
      <c r="AM34" s="15">
        <f t="shared" si="14"/>
        <v>106388.30366000001</v>
      </c>
      <c r="AN34" s="15">
        <f>Indicators_Data_2011_update!AF33</f>
        <v>106388.30366000001</v>
      </c>
      <c r="AY34">
        <f t="shared" si="8"/>
        <v>2002</v>
      </c>
      <c r="AZ34" s="19">
        <f t="shared" si="9"/>
        <v>107068.44022</v>
      </c>
    </row>
    <row r="35" spans="3:52" x14ac:dyDescent="0.2">
      <c r="C35">
        <f t="shared" si="2"/>
        <v>2005</v>
      </c>
      <c r="D35" s="15">
        <f>Indicators_Data_2011_update!AF34</f>
        <v>108302</v>
      </c>
      <c r="E35">
        <f>NAICS_3D_pivot2!BF38</f>
        <v>108302.1</v>
      </c>
      <c r="G35" s="16">
        <f t="shared" si="3"/>
        <v>11.600117960177258</v>
      </c>
      <c r="H35" s="16">
        <f t="shared" si="12"/>
        <v>11.592678900039248</v>
      </c>
      <c r="I35" s="16">
        <f t="shared" si="0"/>
        <v>11.592679823382804</v>
      </c>
      <c r="X35">
        <f t="shared" si="4"/>
        <v>2005</v>
      </c>
      <c r="Y35" s="15">
        <f t="shared" si="5"/>
        <v>109110.66923130481</v>
      </c>
      <c r="Z35" s="15">
        <f t="shared" si="13"/>
        <v>108302</v>
      </c>
      <c r="AL35">
        <f t="shared" si="6"/>
        <v>2005</v>
      </c>
      <c r="AM35" s="15">
        <f t="shared" si="14"/>
        <v>108302</v>
      </c>
      <c r="AN35" s="15">
        <f>Indicators_Data_2011_update!AF34</f>
        <v>108302</v>
      </c>
      <c r="AY35">
        <f t="shared" si="8"/>
        <v>2003</v>
      </c>
      <c r="AZ35" s="19">
        <f t="shared" si="9"/>
        <v>104976.04558000001</v>
      </c>
    </row>
    <row r="36" spans="3:52" x14ac:dyDescent="0.2">
      <c r="C36">
        <f t="shared" si="2"/>
        <v>2006</v>
      </c>
      <c r="D36" s="15">
        <f>Indicators_Data_2011_update!AF35</f>
        <v>108447.12468000001</v>
      </c>
      <c r="E36">
        <f>NAICS_3D_pivot2!BF39</f>
        <v>108836.70000000001</v>
      </c>
      <c r="G36" s="16">
        <f t="shared" si="3"/>
        <v>11.605203053269593</v>
      </c>
      <c r="H36" s="16">
        <f t="shared" si="12"/>
        <v>11.594018003040478</v>
      </c>
      <c r="I36" s="16">
        <f t="shared" si="0"/>
        <v>11.597603872702139</v>
      </c>
      <c r="X36">
        <f t="shared" si="4"/>
        <v>2006</v>
      </c>
      <c r="Y36" s="15">
        <f t="shared" si="5"/>
        <v>109666.92023715103</v>
      </c>
      <c r="Z36" s="15">
        <f t="shared" si="13"/>
        <v>108447.12468000001</v>
      </c>
      <c r="AL36">
        <f t="shared" si="6"/>
        <v>2006</v>
      </c>
      <c r="AM36" s="15">
        <f t="shared" si="14"/>
        <v>108447.12468000001</v>
      </c>
      <c r="AN36" s="15">
        <f>Indicators_Data_2011_update!AF35</f>
        <v>108447.12468000001</v>
      </c>
      <c r="AY36">
        <f t="shared" si="8"/>
        <v>2004</v>
      </c>
      <c r="AZ36" s="19">
        <f t="shared" si="9"/>
        <v>106388.30366000001</v>
      </c>
    </row>
    <row r="37" spans="3:52" x14ac:dyDescent="0.2">
      <c r="C37">
        <f t="shared" si="2"/>
        <v>2007</v>
      </c>
      <c r="D37" s="15">
        <f>Indicators_Data_2011_update!AF36</f>
        <v>112184.62670000001</v>
      </c>
      <c r="E37">
        <f>NAICS_3D_pivot2!BF40</f>
        <v>106977.3</v>
      </c>
      <c r="G37" s="16">
        <f t="shared" si="3"/>
        <v>11.587407542070007</v>
      </c>
      <c r="H37" s="16">
        <f t="shared" si="12"/>
        <v>11.627901245749008</v>
      </c>
      <c r="I37" s="16">
        <f t="shared" si="0"/>
        <v>11.580371941404438</v>
      </c>
      <c r="X37">
        <f t="shared" si="4"/>
        <v>2007</v>
      </c>
      <c r="Y37" s="15">
        <f t="shared" si="5"/>
        <v>107732.60345421963</v>
      </c>
      <c r="Z37" s="15">
        <f t="shared" si="13"/>
        <v>112184.62670000001</v>
      </c>
      <c r="AL37">
        <f t="shared" si="6"/>
        <v>2007</v>
      </c>
      <c r="AM37" s="15">
        <f t="shared" si="14"/>
        <v>112184.62670000001</v>
      </c>
      <c r="AN37" s="15">
        <f>Indicators_Data_2011_update!AF36</f>
        <v>112184.62670000001</v>
      </c>
      <c r="AY37">
        <f t="shared" si="8"/>
        <v>2005</v>
      </c>
      <c r="AZ37" s="19">
        <f t="shared" si="9"/>
        <v>108302</v>
      </c>
    </row>
    <row r="38" spans="3:52" x14ac:dyDescent="0.2">
      <c r="C38">
        <f t="shared" si="2"/>
        <v>2008</v>
      </c>
      <c r="D38" s="15">
        <f>Indicators_Data_2011_update!AF37</f>
        <v>107330.53105999999</v>
      </c>
      <c r="E38">
        <f>NAICS_3D_pivot2!BF41</f>
        <v>100645.3</v>
      </c>
      <c r="G38" s="16">
        <f t="shared" si="3"/>
        <v>11.524397830549246</v>
      </c>
      <c r="H38" s="16">
        <f t="shared" si="12"/>
        <v>11.583668427380966</v>
      </c>
      <c r="I38" s="16">
        <f t="shared" si="0"/>
        <v>11.519357733504698</v>
      </c>
      <c r="X38">
        <f t="shared" si="4"/>
        <v>2008</v>
      </c>
      <c r="Y38" s="15">
        <f t="shared" si="5"/>
        <v>101153.84255446671</v>
      </c>
      <c r="Z38" s="15">
        <f t="shared" si="13"/>
        <v>107330.53105999999</v>
      </c>
      <c r="AL38">
        <f t="shared" si="6"/>
        <v>2008</v>
      </c>
      <c r="AM38" s="15">
        <f t="shared" si="14"/>
        <v>107330.53105999999</v>
      </c>
      <c r="AN38" s="15">
        <f>Indicators_Data_2011_update!AF37</f>
        <v>107330.53105999999</v>
      </c>
      <c r="AY38">
        <f t="shared" si="8"/>
        <v>2006</v>
      </c>
      <c r="AZ38" s="19">
        <f t="shared" si="9"/>
        <v>108447.12468000001</v>
      </c>
    </row>
    <row r="39" spans="3:52" x14ac:dyDescent="0.2">
      <c r="C39">
        <f t="shared" si="2"/>
        <v>2009</v>
      </c>
      <c r="D39" s="15">
        <f>Indicators_Data_2011_update!AF38</f>
        <v>85348.474120000013</v>
      </c>
      <c r="E39">
        <f>NAICS_3D_pivot2!BF42</f>
        <v>87477.6</v>
      </c>
      <c r="G39" s="16">
        <f t="shared" si="3"/>
        <v>11.379592173500647</v>
      </c>
      <c r="H39" s="16">
        <f t="shared" si="12"/>
        <v>11.354497850148306</v>
      </c>
      <c r="I39" s="16">
        <f t="shared" si="0"/>
        <v>11.379138039572112</v>
      </c>
      <c r="X39">
        <f t="shared" si="4"/>
        <v>2009</v>
      </c>
      <c r="Y39" s="15">
        <f t="shared" si="5"/>
        <v>87517.335568098715</v>
      </c>
      <c r="Z39" s="15">
        <f t="shared" si="13"/>
        <v>85348.474120000013</v>
      </c>
      <c r="AL39">
        <f t="shared" si="6"/>
        <v>2009</v>
      </c>
      <c r="AM39" s="15">
        <f t="shared" si="14"/>
        <v>85348.474120000013</v>
      </c>
      <c r="AN39" s="15">
        <f>Indicators_Data_2011_update!AF38</f>
        <v>85348.474120000013</v>
      </c>
      <c r="AY39">
        <f t="shared" si="8"/>
        <v>2007</v>
      </c>
      <c r="AZ39" s="19">
        <f t="shared" si="9"/>
        <v>112184.62670000001</v>
      </c>
    </row>
    <row r="40" spans="3:52" x14ac:dyDescent="0.2">
      <c r="C40">
        <f t="shared" si="2"/>
        <v>2010</v>
      </c>
      <c r="D40" s="15">
        <f>Indicators_Data_2011_update!AF39</f>
        <v>89150.957339999994</v>
      </c>
      <c r="E40">
        <f>NAICS_3D_pivot2!BF43</f>
        <v>96210.400000000009</v>
      </c>
      <c r="G40" s="16">
        <f t="shared" si="3"/>
        <v>11.477858960238617</v>
      </c>
      <c r="H40" s="16">
        <f t="shared" si="12"/>
        <v>11.398086361764195</v>
      </c>
      <c r="I40" s="16">
        <f t="shared" si="0"/>
        <v>11.474292738918646</v>
      </c>
      <c r="X40">
        <f t="shared" si="4"/>
        <v>2010</v>
      </c>
      <c r="Y40" s="15">
        <f t="shared" si="5"/>
        <v>96554.120106384653</v>
      </c>
      <c r="Z40" s="15">
        <f t="shared" si="13"/>
        <v>89150.957339999994</v>
      </c>
      <c r="AL40">
        <f t="shared" si="6"/>
        <v>2010</v>
      </c>
      <c r="AM40" s="15">
        <f t="shared" si="14"/>
        <v>89150.957339999994</v>
      </c>
      <c r="AN40" s="15">
        <f>Indicators_Data_2011_update!AF39</f>
        <v>89150.957339999994</v>
      </c>
      <c r="AY40">
        <f t="shared" si="8"/>
        <v>2008</v>
      </c>
      <c r="AZ40" s="19">
        <f t="shared" si="9"/>
        <v>107330.53105999999</v>
      </c>
    </row>
    <row r="41" spans="3:52" x14ac:dyDescent="0.2">
      <c r="C41">
        <f t="shared" si="2"/>
        <v>2011</v>
      </c>
      <c r="D41" s="15">
        <f>Indicators_Data_2011_update!AF40</f>
        <v>90369.35484</v>
      </c>
      <c r="E41">
        <f>NAICS_3D_pivot2!BF44</f>
        <v>0</v>
      </c>
      <c r="G41" s="16" t="e">
        <f t="shared" ref="G41" si="15">$L$3+$K$3*I41</f>
        <v>#NUM!</v>
      </c>
      <c r="H41" s="16">
        <f t="shared" ref="H41" si="16">LN(D41)</f>
        <v>11.411660493775686</v>
      </c>
      <c r="I41" s="16" t="e">
        <f t="shared" ref="I41" si="17">LN(E41)</f>
        <v>#NUM!</v>
      </c>
      <c r="X41">
        <f t="shared" ref="X41" si="18">C41</f>
        <v>2011</v>
      </c>
      <c r="Y41" s="15" t="e">
        <f t="shared" ref="Y41" si="19">EXP(G41)</f>
        <v>#NUM!</v>
      </c>
      <c r="Z41" s="15">
        <f t="shared" ref="Z41" si="20">D41</f>
        <v>90369.35484</v>
      </c>
      <c r="AL41">
        <f t="shared" ref="AL41" si="21">X41</f>
        <v>2011</v>
      </c>
      <c r="AM41" s="15">
        <f t="shared" ref="AM41" si="22">D41</f>
        <v>90369.35484</v>
      </c>
      <c r="AN41" s="15">
        <f>Indicators_Data_2011_update!AF40</f>
        <v>90369.35484</v>
      </c>
      <c r="AY41">
        <f t="shared" si="8"/>
        <v>2009</v>
      </c>
      <c r="AZ41" s="19">
        <f t="shared" si="9"/>
        <v>85348.474120000013</v>
      </c>
    </row>
    <row r="42" spans="3:52" x14ac:dyDescent="0.2">
      <c r="Y42" s="15"/>
      <c r="Z42" s="15"/>
      <c r="AY42">
        <f t="shared" si="8"/>
        <v>2010</v>
      </c>
      <c r="AZ42" s="19">
        <f t="shared" si="9"/>
        <v>89150.957339999994</v>
      </c>
    </row>
    <row r="43" spans="3:52" x14ac:dyDescent="0.2">
      <c r="AY43">
        <f t="shared" si="8"/>
        <v>2011</v>
      </c>
      <c r="AZ43" s="19">
        <f t="shared" ref="AZ43" si="23">AM41</f>
        <v>90369.35484</v>
      </c>
    </row>
  </sheetData>
  <pageMargins left="0.7" right="0.7" top="0.75" bottom="0.75" header="0.3" footer="0.3"/>
  <pageSetup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C1:BG43"/>
  <sheetViews>
    <sheetView topLeftCell="AN36" workbookViewId="0">
      <selection activeCell="AY43" sqref="AY43"/>
    </sheetView>
  </sheetViews>
  <sheetFormatPr defaultRowHeight="12.75" x14ac:dyDescent="0.2"/>
  <cols>
    <col min="38" max="38" width="11.140625" customWidth="1"/>
    <col min="52" max="52" width="11" customWidth="1"/>
  </cols>
  <sheetData>
    <row r="1" spans="3:59" ht="13.5" thickBot="1" x14ac:dyDescent="0.25">
      <c r="C1" s="17"/>
      <c r="D1" s="17" t="s">
        <v>491</v>
      </c>
      <c r="E1" s="17" t="s">
        <v>492</v>
      </c>
      <c r="G1" s="17" t="s">
        <v>495</v>
      </c>
      <c r="H1" s="17" t="s">
        <v>493</v>
      </c>
      <c r="I1" s="17" t="s">
        <v>494</v>
      </c>
      <c r="K1" s="17" t="s">
        <v>498</v>
      </c>
      <c r="L1" s="17"/>
      <c r="M1" s="20" t="s">
        <v>2694</v>
      </c>
      <c r="X1" s="17"/>
      <c r="Y1" s="17" t="s">
        <v>496</v>
      </c>
      <c r="Z1" s="17" t="s">
        <v>497</v>
      </c>
      <c r="AM1" s="17" t="s">
        <v>503</v>
      </c>
      <c r="AN1" s="17" t="s">
        <v>502</v>
      </c>
      <c r="AZ1" t="s">
        <v>511</v>
      </c>
      <c r="BC1" t="s">
        <v>2684</v>
      </c>
    </row>
    <row r="2" spans="3:59" x14ac:dyDescent="0.2">
      <c r="C2">
        <f>1972</f>
        <v>1972</v>
      </c>
      <c r="D2" s="15"/>
      <c r="E2" s="15">
        <f>NAICS_3D_pivot2!BG5</f>
        <v>347457.50000000006</v>
      </c>
      <c r="G2" s="16">
        <f>$L$3+$K$3*I2</f>
        <v>12.733767190310486</v>
      </c>
      <c r="H2" s="16"/>
      <c r="I2" s="16">
        <f t="shared" ref="I2:I40" si="0">LN(E2)</f>
        <v>12.758397634349192</v>
      </c>
      <c r="K2" t="s">
        <v>499</v>
      </c>
      <c r="L2" t="s">
        <v>500</v>
      </c>
      <c r="X2">
        <f>C2</f>
        <v>1972</v>
      </c>
      <c r="Y2" s="15">
        <f>EXP(G2)</f>
        <v>339004.00156195468</v>
      </c>
      <c r="Z2" s="15"/>
      <c r="AL2">
        <f>X2</f>
        <v>1972</v>
      </c>
      <c r="AM2" s="15">
        <f t="shared" ref="AM2:AM16" si="1">Y2*$AK$17</f>
        <v>335340.87396220566</v>
      </c>
      <c r="AY2">
        <v>1970</v>
      </c>
      <c r="AZ2" s="19">
        <f>BF6*AM$2</f>
        <v>304855.3399656415</v>
      </c>
    </row>
    <row r="3" spans="3:59" x14ac:dyDescent="0.2">
      <c r="C3">
        <f t="shared" ref="C3:C41" si="2">C2+1</f>
        <v>1973</v>
      </c>
      <c r="D3" s="15"/>
      <c r="E3" s="15">
        <f>NAICS_3D_pivot2!BG6</f>
        <v>395106.39999999997</v>
      </c>
      <c r="G3" s="16">
        <f t="shared" ref="G3:G40" si="3">$L$3+$K$3*I3</f>
        <v>12.880322543292404</v>
      </c>
      <c r="H3" s="16"/>
      <c r="I3" s="16">
        <f t="shared" si="0"/>
        <v>12.886910374699067</v>
      </c>
      <c r="K3" s="14">
        <f t="array" ref="K3:L7">LINEST(H17:H36,I17:I36,1,1)</f>
        <v>1.1403955170742064</v>
      </c>
      <c r="L3" s="14">
        <v>-1.8158522769514924</v>
      </c>
      <c r="X3">
        <f t="shared" ref="X3:X40" si="4">C3</f>
        <v>1973</v>
      </c>
      <c r="Y3" s="15">
        <f t="shared" ref="Y3:Y40" si="5">EXP(G3)</f>
        <v>392512.06056725531</v>
      </c>
      <c r="Z3" s="15"/>
      <c r="AL3">
        <f t="shared" ref="AL3:AL40" si="6">X3</f>
        <v>1973</v>
      </c>
      <c r="AM3" s="15">
        <f t="shared" si="1"/>
        <v>388270.74850110407</v>
      </c>
      <c r="AY3">
        <f>AY2+1</f>
        <v>1971</v>
      </c>
      <c r="AZ3" s="19">
        <f t="shared" ref="AZ3:AZ4" si="7">BF7*AM$2</f>
        <v>315017.18463116291</v>
      </c>
      <c r="BC3" t="s">
        <v>2685</v>
      </c>
      <c r="BE3" t="s">
        <v>507</v>
      </c>
    </row>
    <row r="4" spans="3:59" x14ac:dyDescent="0.2">
      <c r="C4">
        <f t="shared" si="2"/>
        <v>1974</v>
      </c>
      <c r="D4" s="15"/>
      <c r="E4" s="15">
        <f>NAICS_3D_pivot2!BG7</f>
        <v>358918.3</v>
      </c>
      <c r="G4" s="16">
        <f t="shared" si="3"/>
        <v>12.770775796707774</v>
      </c>
      <c r="H4" s="16"/>
      <c r="I4" s="16">
        <f t="shared" si="0"/>
        <v>12.790850064969261</v>
      </c>
      <c r="K4">
        <v>2.193342240217476E-2</v>
      </c>
      <c r="L4">
        <v>0.29092859302663354</v>
      </c>
      <c r="X4">
        <f t="shared" si="4"/>
        <v>1974</v>
      </c>
      <c r="Y4" s="15">
        <f t="shared" si="5"/>
        <v>351785.11404647125</v>
      </c>
      <c r="Z4" s="15"/>
      <c r="AL4">
        <f t="shared" si="6"/>
        <v>1974</v>
      </c>
      <c r="AM4" s="15">
        <f t="shared" si="1"/>
        <v>347983.87938697718</v>
      </c>
      <c r="AY4">
        <f t="shared" ref="AY4:AY43" si="8">AY3+1</f>
        <v>1972</v>
      </c>
      <c r="AZ4" s="19">
        <f t="shared" si="7"/>
        <v>335340.87396220566</v>
      </c>
      <c r="BB4" t="s">
        <v>508</v>
      </c>
      <c r="BC4">
        <v>40146</v>
      </c>
      <c r="BE4">
        <f>SUM(BC4:BD4)</f>
        <v>40146</v>
      </c>
      <c r="BG4" t="s">
        <v>519</v>
      </c>
    </row>
    <row r="5" spans="3:59" x14ac:dyDescent="0.2">
      <c r="C5">
        <f t="shared" si="2"/>
        <v>1975</v>
      </c>
      <c r="D5" s="15"/>
      <c r="E5" s="15">
        <f>NAICS_3D_pivot2!BG8</f>
        <v>330217.5</v>
      </c>
      <c r="G5" s="16">
        <f t="shared" si="3"/>
        <v>12.675731519222641</v>
      </c>
      <c r="H5" s="16"/>
      <c r="I5" s="16">
        <f t="shared" si="0"/>
        <v>12.70750680724673</v>
      </c>
      <c r="K5">
        <v>0.99338557408965555</v>
      </c>
      <c r="L5">
        <v>1.2867406153209617E-2</v>
      </c>
      <c r="X5">
        <f t="shared" si="4"/>
        <v>1975</v>
      </c>
      <c r="Y5" s="15">
        <f t="shared" si="5"/>
        <v>319889.69723779149</v>
      </c>
      <c r="Z5" s="15"/>
      <c r="AL5">
        <f t="shared" si="6"/>
        <v>1975</v>
      </c>
      <c r="AM5" s="15">
        <f t="shared" si="1"/>
        <v>316433.11037324689</v>
      </c>
      <c r="AY5">
        <f t="shared" si="8"/>
        <v>1973</v>
      </c>
      <c r="AZ5" s="19">
        <f>AM3</f>
        <v>388270.74850110407</v>
      </c>
      <c r="BB5" t="s">
        <v>510</v>
      </c>
      <c r="BC5">
        <v>1</v>
      </c>
    </row>
    <row r="6" spans="3:59" x14ac:dyDescent="0.2">
      <c r="C6">
        <f t="shared" si="2"/>
        <v>1976</v>
      </c>
      <c r="D6" s="15"/>
      <c r="E6" s="15">
        <f>NAICS_3D_pivot2!BG9</f>
        <v>376090.89999999997</v>
      </c>
      <c r="G6" s="16">
        <f t="shared" si="3"/>
        <v>12.824073416821125</v>
      </c>
      <c r="H6" s="16"/>
      <c r="I6" s="16">
        <f t="shared" si="0"/>
        <v>12.837586148473072</v>
      </c>
      <c r="K6">
        <v>2703.3246083608592</v>
      </c>
      <c r="L6">
        <v>18</v>
      </c>
      <c r="X6">
        <f t="shared" si="4"/>
        <v>1976</v>
      </c>
      <c r="Y6" s="15">
        <f t="shared" si="5"/>
        <v>371043.06641032966</v>
      </c>
      <c r="Z6" s="15"/>
      <c r="AL6">
        <f t="shared" si="6"/>
        <v>1976</v>
      </c>
      <c r="AM6" s="15">
        <f t="shared" si="1"/>
        <v>367033.73881832248</v>
      </c>
      <c r="AY6">
        <f t="shared" si="8"/>
        <v>1974</v>
      </c>
      <c r="AZ6" s="19">
        <f t="shared" ref="AZ6:AZ42" si="9">AM4</f>
        <v>347983.87938697718</v>
      </c>
      <c r="BB6">
        <v>1970</v>
      </c>
      <c r="BC6">
        <v>90</v>
      </c>
      <c r="BE6" s="18">
        <f>BC$5*BC6+BD$5*BD6</f>
        <v>90</v>
      </c>
      <c r="BF6" s="16">
        <f>BE6/BE$8</f>
        <v>0.90909090909090906</v>
      </c>
      <c r="BG6" t="s">
        <v>512</v>
      </c>
    </row>
    <row r="7" spans="3:59" x14ac:dyDescent="0.2">
      <c r="C7">
        <f t="shared" si="2"/>
        <v>1977</v>
      </c>
      <c r="D7" s="15"/>
      <c r="E7" s="15">
        <f>NAICS_3D_pivot2!BG10</f>
        <v>412137.7</v>
      </c>
      <c r="G7" s="16">
        <f t="shared" si="3"/>
        <v>12.928449995116997</v>
      </c>
      <c r="H7" s="16"/>
      <c r="I7" s="16">
        <f t="shared" si="0"/>
        <v>12.929112795792468</v>
      </c>
      <c r="K7">
        <v>0.44758983687692155</v>
      </c>
      <c r="L7">
        <v>2.9802625400098207E-3</v>
      </c>
      <c r="X7">
        <f t="shared" si="4"/>
        <v>1977</v>
      </c>
      <c r="Y7" s="15">
        <f t="shared" si="5"/>
        <v>411864.62536107731</v>
      </c>
      <c r="Z7" s="15"/>
      <c r="AL7">
        <f t="shared" si="6"/>
        <v>1977</v>
      </c>
      <c r="AM7" s="15">
        <f t="shared" si="1"/>
        <v>407414.19802225806</v>
      </c>
      <c r="AN7" s="15">
        <f>Indicators_Data_2011_update!AG6</f>
        <v>523306.80258552736</v>
      </c>
      <c r="AY7">
        <f t="shared" si="8"/>
        <v>1975</v>
      </c>
      <c r="AZ7" s="19">
        <f t="shared" si="9"/>
        <v>316433.11037324689</v>
      </c>
      <c r="BB7">
        <v>1971</v>
      </c>
      <c r="BC7">
        <v>93</v>
      </c>
      <c r="BE7" s="18">
        <f t="shared" ref="BE7:BE8" si="10">BC$5*BC7+BD$5*BD7</f>
        <v>93</v>
      </c>
      <c r="BF7" s="16">
        <f t="shared" ref="BF7:BF8" si="11">BE7/BE$8</f>
        <v>0.93939393939393945</v>
      </c>
    </row>
    <row r="8" spans="3:59" x14ac:dyDescent="0.2">
      <c r="C8">
        <f t="shared" si="2"/>
        <v>1978</v>
      </c>
      <c r="D8" s="15"/>
      <c r="E8" s="15">
        <f>NAICS_3D_pivot2!BG11</f>
        <v>436992.9</v>
      </c>
      <c r="G8" s="16">
        <f t="shared" si="3"/>
        <v>12.99523090772742</v>
      </c>
      <c r="H8" s="16"/>
      <c r="I8" s="16">
        <f t="shared" si="0"/>
        <v>12.987672226806152</v>
      </c>
      <c r="X8">
        <f t="shared" si="4"/>
        <v>1978</v>
      </c>
      <c r="Y8" s="15">
        <f t="shared" si="5"/>
        <v>440308.50490970793</v>
      </c>
      <c r="Z8" s="15"/>
      <c r="AL8">
        <f t="shared" si="6"/>
        <v>1978</v>
      </c>
      <c r="AM8" s="15">
        <f t="shared" si="1"/>
        <v>435550.72556401428</v>
      </c>
      <c r="AN8" s="15">
        <f>Indicators_Data_2011_update!AG7</f>
        <v>534745.10772157949</v>
      </c>
      <c r="AY8">
        <f t="shared" si="8"/>
        <v>1976</v>
      </c>
      <c r="AZ8" s="19">
        <f t="shared" si="9"/>
        <v>367033.73881832248</v>
      </c>
      <c r="BB8">
        <v>1972</v>
      </c>
      <c r="BC8">
        <v>99</v>
      </c>
      <c r="BE8" s="18">
        <f t="shared" si="10"/>
        <v>99</v>
      </c>
      <c r="BF8" s="16">
        <f t="shared" si="11"/>
        <v>1</v>
      </c>
    </row>
    <row r="9" spans="3:59" x14ac:dyDescent="0.2">
      <c r="C9">
        <f t="shared" si="2"/>
        <v>1979</v>
      </c>
      <c r="D9" s="15"/>
      <c r="E9" s="15">
        <f>NAICS_3D_pivot2!BG12</f>
        <v>433612.39999999997</v>
      </c>
      <c r="G9" s="16">
        <f t="shared" si="3"/>
        <v>12.986374709814724</v>
      </c>
      <c r="H9" s="16"/>
      <c r="I9" s="16">
        <f t="shared" si="0"/>
        <v>12.979906326484642</v>
      </c>
      <c r="X9">
        <f t="shared" si="4"/>
        <v>1979</v>
      </c>
      <c r="Y9" s="15">
        <f t="shared" si="5"/>
        <v>436426.26197784406</v>
      </c>
      <c r="Z9" s="15"/>
      <c r="AL9">
        <f t="shared" si="6"/>
        <v>1979</v>
      </c>
      <c r="AM9" s="15">
        <f t="shared" si="1"/>
        <v>431710.43243559555</v>
      </c>
      <c r="AN9" s="15">
        <f>Indicators_Data_2011_update!AG8</f>
        <v>511099.67492378521</v>
      </c>
      <c r="AY9">
        <f t="shared" si="8"/>
        <v>1977</v>
      </c>
      <c r="AZ9" s="19">
        <f t="shared" si="9"/>
        <v>407414.19802225806</v>
      </c>
    </row>
    <row r="10" spans="3:59" x14ac:dyDescent="0.2">
      <c r="C10">
        <f t="shared" si="2"/>
        <v>1980</v>
      </c>
      <c r="D10" s="15"/>
      <c r="E10" s="15">
        <f>NAICS_3D_pivot2!BG13</f>
        <v>373415.80000000005</v>
      </c>
      <c r="G10" s="16">
        <f t="shared" si="3"/>
        <v>12.815932902528711</v>
      </c>
      <c r="H10" s="16"/>
      <c r="I10" s="16">
        <f t="shared" si="0"/>
        <v>12.830447823067075</v>
      </c>
      <c r="X10">
        <f t="shared" si="4"/>
        <v>1980</v>
      </c>
      <c r="Y10" s="15">
        <f t="shared" si="5"/>
        <v>368034.8458686439</v>
      </c>
      <c r="Z10" s="15"/>
      <c r="AL10">
        <f t="shared" si="6"/>
        <v>1980</v>
      </c>
      <c r="AM10" s="15">
        <f t="shared" si="1"/>
        <v>364058.02377993939</v>
      </c>
      <c r="AN10" s="15">
        <f>Indicators_Data_2011_update!AG9</f>
        <v>399245.45655729435</v>
      </c>
      <c r="AY10">
        <f t="shared" si="8"/>
        <v>1978</v>
      </c>
      <c r="AZ10" s="19">
        <f t="shared" si="9"/>
        <v>435550.72556401428</v>
      </c>
    </row>
    <row r="11" spans="3:59" x14ac:dyDescent="0.2">
      <c r="C11">
        <f t="shared" si="2"/>
        <v>1981</v>
      </c>
      <c r="D11" s="15"/>
      <c r="E11" s="15">
        <f>NAICS_3D_pivot2!BG14</f>
        <v>363612.89999999997</v>
      </c>
      <c r="G11" s="16">
        <f t="shared" si="3"/>
        <v>12.785595298301169</v>
      </c>
      <c r="H11" s="16"/>
      <c r="I11" s="16">
        <f t="shared" si="0"/>
        <v>12.803845119203967</v>
      </c>
      <c r="X11">
        <f t="shared" si="4"/>
        <v>1981</v>
      </c>
      <c r="Y11" s="15">
        <f t="shared" si="5"/>
        <v>357037.21474111622</v>
      </c>
      <c r="Z11" s="15"/>
      <c r="AL11">
        <f t="shared" si="6"/>
        <v>1981</v>
      </c>
      <c r="AM11" s="15">
        <f t="shared" si="1"/>
        <v>353179.22819986689</v>
      </c>
      <c r="AN11" s="15">
        <f>Indicators_Data_2011_update!AG10</f>
        <v>405229.46683874476</v>
      </c>
      <c r="AY11">
        <f t="shared" si="8"/>
        <v>1979</v>
      </c>
      <c r="AZ11" s="19">
        <f t="shared" si="9"/>
        <v>431710.43243559555</v>
      </c>
    </row>
    <row r="12" spans="3:59" x14ac:dyDescent="0.2">
      <c r="C12">
        <f t="shared" si="2"/>
        <v>1982</v>
      </c>
      <c r="D12" s="15"/>
      <c r="E12" s="15">
        <f>NAICS_3D_pivot2!BG15</f>
        <v>330877.00000000006</v>
      </c>
      <c r="G12" s="16">
        <f t="shared" si="3"/>
        <v>12.678006809950364</v>
      </c>
      <c r="H12" s="16"/>
      <c r="I12" s="16">
        <f t="shared" si="0"/>
        <v>12.709501984089902</v>
      </c>
      <c r="X12">
        <f t="shared" si="4"/>
        <v>1982</v>
      </c>
      <c r="Y12" s="15">
        <f t="shared" si="5"/>
        <v>320618.36795431591</v>
      </c>
      <c r="Z12" s="15"/>
      <c r="AL12">
        <f t="shared" si="6"/>
        <v>1982</v>
      </c>
      <c r="AM12" s="15">
        <f t="shared" si="1"/>
        <v>317153.90739565407</v>
      </c>
      <c r="AN12" s="15">
        <f>Indicators_Data_2011_update!AG11</f>
        <v>395510.5992304869</v>
      </c>
      <c r="AY12">
        <f t="shared" si="8"/>
        <v>1980</v>
      </c>
      <c r="AZ12" s="19">
        <f t="shared" si="9"/>
        <v>364058.02377993939</v>
      </c>
    </row>
    <row r="13" spans="3:59" x14ac:dyDescent="0.2">
      <c r="C13">
        <f t="shared" si="2"/>
        <v>1983</v>
      </c>
      <c r="D13" s="15"/>
      <c r="E13" s="15">
        <f>NAICS_3D_pivot2!BG16</f>
        <v>381464</v>
      </c>
      <c r="G13" s="16">
        <f t="shared" si="3"/>
        <v>12.84025062564295</v>
      </c>
      <c r="H13" s="16"/>
      <c r="I13" s="16">
        <f t="shared" si="0"/>
        <v>12.851771760902809</v>
      </c>
      <c r="X13">
        <f t="shared" si="4"/>
        <v>1983</v>
      </c>
      <c r="Y13" s="15">
        <f t="shared" si="5"/>
        <v>377094.32182047074</v>
      </c>
      <c r="Z13" s="15"/>
      <c r="AL13">
        <f t="shared" si="6"/>
        <v>1983</v>
      </c>
      <c r="AM13" s="15">
        <f t="shared" si="1"/>
        <v>373019.60703361075</v>
      </c>
      <c r="AN13" s="15">
        <f>Indicators_Data_2011_update!AG12</f>
        <v>464821.56861870282</v>
      </c>
      <c r="AY13">
        <f t="shared" si="8"/>
        <v>1981</v>
      </c>
      <c r="AZ13" s="19">
        <f t="shared" si="9"/>
        <v>353179.22819986689</v>
      </c>
    </row>
    <row r="14" spans="3:59" x14ac:dyDescent="0.2">
      <c r="C14">
        <f t="shared" si="2"/>
        <v>1984</v>
      </c>
      <c r="D14" s="15"/>
      <c r="E14" s="15">
        <f>NAICS_3D_pivot2!BG17</f>
        <v>427022.10000000003</v>
      </c>
      <c r="G14" s="16">
        <f t="shared" si="3"/>
        <v>12.968909234103188</v>
      </c>
      <c r="H14" s="16"/>
      <c r="I14" s="16">
        <f t="shared" si="0"/>
        <v>12.964591047311725</v>
      </c>
      <c r="X14">
        <f t="shared" si="4"/>
        <v>1984</v>
      </c>
      <c r="Y14" s="15">
        <f t="shared" si="5"/>
        <v>428870.04821314977</v>
      </c>
      <c r="Z14" s="15"/>
      <c r="AL14">
        <f t="shared" si="6"/>
        <v>1984</v>
      </c>
      <c r="AM14" s="15">
        <f t="shared" si="1"/>
        <v>424235.86778142361</v>
      </c>
      <c r="AN14" s="15">
        <f>Indicators_Data_2011_update!AG13</f>
        <v>560358.19095555891</v>
      </c>
      <c r="AY14">
        <f t="shared" si="8"/>
        <v>1982</v>
      </c>
      <c r="AZ14" s="19">
        <f t="shared" si="9"/>
        <v>317153.90739565407</v>
      </c>
    </row>
    <row r="15" spans="3:59" x14ac:dyDescent="0.2">
      <c r="C15">
        <f t="shared" si="2"/>
        <v>1985</v>
      </c>
      <c r="D15" s="15"/>
      <c r="E15" s="15">
        <f>NAICS_3D_pivot2!BG18</f>
        <v>450610.30000000005</v>
      </c>
      <c r="G15" s="16">
        <f t="shared" si="3"/>
        <v>13.030225014229195</v>
      </c>
      <c r="H15" s="16"/>
      <c r="I15" s="16">
        <f t="shared" si="0"/>
        <v>13.018358165130039</v>
      </c>
      <c r="X15">
        <f t="shared" si="4"/>
        <v>1985</v>
      </c>
      <c r="Y15" s="15">
        <f t="shared" si="5"/>
        <v>455989.47825548978</v>
      </c>
      <c r="Z15" s="15"/>
      <c r="AL15">
        <f t="shared" si="6"/>
        <v>1985</v>
      </c>
      <c r="AM15" s="15">
        <f t="shared" si="1"/>
        <v>451062.25723362359</v>
      </c>
      <c r="AN15" s="15">
        <f>Indicators_Data_2011_update!AG14</f>
        <v>563992.07946306898</v>
      </c>
      <c r="AY15">
        <f t="shared" si="8"/>
        <v>1983</v>
      </c>
      <c r="AZ15" s="19">
        <f t="shared" si="9"/>
        <v>373019.60703361075</v>
      </c>
    </row>
    <row r="16" spans="3:59" x14ac:dyDescent="0.2">
      <c r="C16">
        <f t="shared" si="2"/>
        <v>1986</v>
      </c>
      <c r="D16" s="15"/>
      <c r="E16" s="15">
        <f>NAICS_3D_pivot2!BG19</f>
        <v>466650</v>
      </c>
      <c r="G16" s="16">
        <f t="shared" si="3"/>
        <v>13.070112201566715</v>
      </c>
      <c r="H16" s="16"/>
      <c r="I16" s="16">
        <f t="shared" si="0"/>
        <v>13.053334790993892</v>
      </c>
      <c r="X16">
        <f t="shared" si="4"/>
        <v>1986</v>
      </c>
      <c r="Y16" s="15">
        <f t="shared" si="5"/>
        <v>474545.22415666503</v>
      </c>
      <c r="Z16" s="15"/>
      <c r="AL16">
        <f t="shared" si="6"/>
        <v>1986</v>
      </c>
      <c r="AM16" s="15">
        <f t="shared" si="1"/>
        <v>469417.49793535768</v>
      </c>
      <c r="AN16" s="15">
        <f>Indicators_Data_2011_update!AG15</f>
        <v>544597.57037825207</v>
      </c>
      <c r="AY16">
        <f t="shared" si="8"/>
        <v>1984</v>
      </c>
      <c r="AZ16" s="19">
        <f t="shared" si="9"/>
        <v>424235.86778142361</v>
      </c>
    </row>
    <row r="17" spans="3:52" x14ac:dyDescent="0.2">
      <c r="C17">
        <f t="shared" si="2"/>
        <v>1987</v>
      </c>
      <c r="D17" s="15">
        <f>Indicators_Data_2011_update!AG16</f>
        <v>494704.96309697191</v>
      </c>
      <c r="E17" s="15">
        <f>NAICS_3D_pivot2!BG20</f>
        <v>488621.89999999997</v>
      </c>
      <c r="G17" s="16">
        <f t="shared" si="3"/>
        <v>13.122581192329104</v>
      </c>
      <c r="H17" s="16">
        <f t="shared" ref="H17:H40" si="12">LN(D17)</f>
        <v>13.11171682970433</v>
      </c>
      <c r="I17" s="16">
        <f t="shared" si="0"/>
        <v>13.099344258741541</v>
      </c>
      <c r="K17">
        <f>EXP(G17)</f>
        <v>500108.91932408419</v>
      </c>
      <c r="L17">
        <f>EXP(H17)</f>
        <v>494704.96309697168</v>
      </c>
      <c r="X17">
        <f t="shared" si="4"/>
        <v>1987</v>
      </c>
      <c r="Y17" s="15">
        <f t="shared" si="5"/>
        <v>500108.91932408419</v>
      </c>
      <c r="Z17" s="15">
        <f t="shared" ref="Z17:Z40" si="13">D17</f>
        <v>494704.96309697191</v>
      </c>
      <c r="AK17">
        <f>Z17/Y17</f>
        <v>0.98919444141405055</v>
      </c>
      <c r="AL17">
        <f t="shared" si="6"/>
        <v>1987</v>
      </c>
      <c r="AM17" s="15">
        <f>D17</f>
        <v>494704.96309697191</v>
      </c>
      <c r="AN17" s="15">
        <f>Indicators_Data_2011_update!AG16</f>
        <v>494704.96309697191</v>
      </c>
      <c r="AY17">
        <f t="shared" si="8"/>
        <v>1985</v>
      </c>
      <c r="AZ17" s="19">
        <f t="shared" si="9"/>
        <v>451062.25723362359</v>
      </c>
    </row>
    <row r="18" spans="3:52" x14ac:dyDescent="0.2">
      <c r="C18">
        <f t="shared" si="2"/>
        <v>1988</v>
      </c>
      <c r="D18" s="15">
        <f>Indicators_Data_2011_update!AG17</f>
        <v>523102.91359807702</v>
      </c>
      <c r="E18" s="15">
        <f>NAICS_3D_pivot2!BG21</f>
        <v>509020</v>
      </c>
      <c r="G18" s="16">
        <f t="shared" si="3"/>
        <v>13.169221463091459</v>
      </c>
      <c r="H18" s="16">
        <f t="shared" si="12"/>
        <v>13.167533499211432</v>
      </c>
      <c r="I18" s="16">
        <f t="shared" si="0"/>
        <v>13.140242587491565</v>
      </c>
      <c r="X18">
        <f t="shared" si="4"/>
        <v>1988</v>
      </c>
      <c r="Y18" s="15">
        <f t="shared" si="5"/>
        <v>523986.6380594254</v>
      </c>
      <c r="Z18" s="15">
        <f t="shared" si="13"/>
        <v>523102.91359807702</v>
      </c>
      <c r="AL18">
        <f t="shared" si="6"/>
        <v>1988</v>
      </c>
      <c r="AM18" s="15">
        <f t="shared" ref="AM18:AM40" si="14">D18</f>
        <v>523102.91359807702</v>
      </c>
      <c r="AN18" s="15">
        <f>Indicators_Data_2011_update!AG17</f>
        <v>523102.91359807702</v>
      </c>
      <c r="AY18">
        <f t="shared" si="8"/>
        <v>1986</v>
      </c>
      <c r="AZ18" s="19">
        <f t="shared" si="9"/>
        <v>469417.49793535768</v>
      </c>
    </row>
    <row r="19" spans="3:52" x14ac:dyDescent="0.2">
      <c r="C19">
        <f t="shared" si="2"/>
        <v>1989</v>
      </c>
      <c r="D19" s="15">
        <f>Indicators_Data_2011_update!AG18</f>
        <v>527442.24644762685</v>
      </c>
      <c r="E19" s="15">
        <f>NAICS_3D_pivot2!BG22</f>
        <v>507415.1</v>
      </c>
      <c r="G19" s="16">
        <f t="shared" si="3"/>
        <v>13.165620205546697</v>
      </c>
      <c r="H19" s="16">
        <f t="shared" si="12"/>
        <v>13.175794652931051</v>
      </c>
      <c r="I19" s="16">
        <f t="shared" si="0"/>
        <v>13.137084685263046</v>
      </c>
      <c r="X19">
        <f t="shared" si="4"/>
        <v>1989</v>
      </c>
      <c r="Y19" s="15">
        <f t="shared" si="5"/>
        <v>522103.02095663827</v>
      </c>
      <c r="Z19" s="15">
        <f t="shared" si="13"/>
        <v>527442.24644762685</v>
      </c>
      <c r="AL19">
        <f t="shared" si="6"/>
        <v>1989</v>
      </c>
      <c r="AM19" s="15">
        <f t="shared" si="14"/>
        <v>527442.24644762685</v>
      </c>
      <c r="AN19" s="15">
        <f>Indicators_Data_2011_update!AG18</f>
        <v>527442.24644762685</v>
      </c>
      <c r="AY19">
        <f t="shared" si="8"/>
        <v>1987</v>
      </c>
      <c r="AZ19" s="19">
        <f t="shared" si="9"/>
        <v>494704.96309697191</v>
      </c>
    </row>
    <row r="20" spans="3:52" x14ac:dyDescent="0.2">
      <c r="C20">
        <f t="shared" si="2"/>
        <v>1990</v>
      </c>
      <c r="D20" s="15">
        <f>Indicators_Data_2011_update!AG19</f>
        <v>505789.29867220746</v>
      </c>
      <c r="E20" s="15">
        <f>NAICS_3D_pivot2!BG23</f>
        <v>494416.30000000005</v>
      </c>
      <c r="G20" s="16">
        <f t="shared" si="3"/>
        <v>13.136025195448145</v>
      </c>
      <c r="H20" s="16">
        <f t="shared" si="12"/>
        <v>13.133875455762487</v>
      </c>
      <c r="I20" s="16">
        <f t="shared" si="0"/>
        <v>13.111133153837807</v>
      </c>
      <c r="X20">
        <f t="shared" si="4"/>
        <v>1990</v>
      </c>
      <c r="Y20" s="15">
        <f t="shared" si="5"/>
        <v>506877.78356053308</v>
      </c>
      <c r="Z20" s="15">
        <f t="shared" si="13"/>
        <v>505789.29867220746</v>
      </c>
      <c r="AL20">
        <f t="shared" si="6"/>
        <v>1990</v>
      </c>
      <c r="AM20" s="15">
        <f t="shared" si="14"/>
        <v>505789.29867220746</v>
      </c>
      <c r="AN20" s="15">
        <f>Indicators_Data_2011_update!AG19</f>
        <v>505789.29867220746</v>
      </c>
      <c r="AY20">
        <f t="shared" si="8"/>
        <v>1988</v>
      </c>
      <c r="AZ20" s="19">
        <f t="shared" si="9"/>
        <v>523102.91359807702</v>
      </c>
    </row>
    <row r="21" spans="3:52" x14ac:dyDescent="0.2">
      <c r="C21">
        <f t="shared" si="2"/>
        <v>1991</v>
      </c>
      <c r="D21" s="15">
        <f>Indicators_Data_2011_update!AG20</f>
        <v>475411.55908062129</v>
      </c>
      <c r="E21" s="15">
        <f>NAICS_3D_pivot2!BG24</f>
        <v>474616.39999999997</v>
      </c>
      <c r="G21" s="16">
        <f t="shared" si="3"/>
        <v>13.089416117598304</v>
      </c>
      <c r="H21" s="16">
        <f t="shared" si="12"/>
        <v>13.0719361480439</v>
      </c>
      <c r="I21" s="16">
        <f t="shared" si="0"/>
        <v>13.070262177801862</v>
      </c>
      <c r="X21">
        <f t="shared" si="4"/>
        <v>1991</v>
      </c>
      <c r="Y21" s="15">
        <f t="shared" si="5"/>
        <v>483794.79455299251</v>
      </c>
      <c r="Z21" s="15">
        <f t="shared" si="13"/>
        <v>475411.55908062129</v>
      </c>
      <c r="AL21">
        <f t="shared" si="6"/>
        <v>1991</v>
      </c>
      <c r="AM21" s="15">
        <f t="shared" si="14"/>
        <v>475411.55908062129</v>
      </c>
      <c r="AN21" s="15">
        <f>Indicators_Data_2011_update!AG20</f>
        <v>475411.55908062129</v>
      </c>
      <c r="AY21">
        <f t="shared" si="8"/>
        <v>1989</v>
      </c>
      <c r="AZ21" s="19">
        <f t="shared" si="9"/>
        <v>527442.24644762685</v>
      </c>
    </row>
    <row r="22" spans="3:52" x14ac:dyDescent="0.2">
      <c r="C22">
        <f t="shared" si="2"/>
        <v>1992</v>
      </c>
      <c r="D22" s="15">
        <f>Indicators_Data_2011_update!AG21</f>
        <v>505100.40138210217</v>
      </c>
      <c r="E22" s="15">
        <f>NAICS_3D_pivot2!BG25</f>
        <v>505822.60000000003</v>
      </c>
      <c r="G22" s="16">
        <f t="shared" si="3"/>
        <v>13.162035496141751</v>
      </c>
      <c r="H22" s="16">
        <f t="shared" si="12"/>
        <v>13.132512503114514</v>
      </c>
      <c r="I22" s="16">
        <f t="shared" si="0"/>
        <v>13.133941293912173</v>
      </c>
      <c r="X22">
        <f t="shared" si="4"/>
        <v>1992</v>
      </c>
      <c r="Y22" s="15">
        <f t="shared" si="5"/>
        <v>520234.78389114636</v>
      </c>
      <c r="Z22" s="15">
        <f t="shared" si="13"/>
        <v>505100.40138210217</v>
      </c>
      <c r="AL22">
        <f t="shared" si="6"/>
        <v>1992</v>
      </c>
      <c r="AM22" s="15">
        <f t="shared" si="14"/>
        <v>505100.40138210217</v>
      </c>
      <c r="AN22" s="15">
        <f>Indicators_Data_2011_update!AG21</f>
        <v>505100.40138210217</v>
      </c>
      <c r="AY22">
        <f t="shared" si="8"/>
        <v>1990</v>
      </c>
      <c r="AZ22" s="19">
        <f t="shared" si="9"/>
        <v>505789.29867220746</v>
      </c>
    </row>
    <row r="23" spans="3:52" x14ac:dyDescent="0.2">
      <c r="C23">
        <f t="shared" si="2"/>
        <v>1993</v>
      </c>
      <c r="D23" s="15">
        <f>Indicators_Data_2011_update!AG22</f>
        <v>524683.04641456413</v>
      </c>
      <c r="E23" s="15">
        <f>NAICS_3D_pivot2!BG26</f>
        <v>506235.7</v>
      </c>
      <c r="G23" s="16">
        <f t="shared" si="3"/>
        <v>13.162966465067685</v>
      </c>
      <c r="H23" s="16">
        <f t="shared" si="12"/>
        <v>13.170549638145671</v>
      </c>
      <c r="I23" s="16">
        <f t="shared" si="0"/>
        <v>13.134757650090354</v>
      </c>
      <c r="X23">
        <f t="shared" si="4"/>
        <v>1993</v>
      </c>
      <c r="Y23" s="15">
        <f t="shared" si="5"/>
        <v>520719.33182367636</v>
      </c>
      <c r="Z23" s="15">
        <f t="shared" si="13"/>
        <v>524683.04641456413</v>
      </c>
      <c r="AL23">
        <f t="shared" si="6"/>
        <v>1993</v>
      </c>
      <c r="AM23" s="15">
        <f t="shared" si="14"/>
        <v>524683.04641456413</v>
      </c>
      <c r="AN23" s="15">
        <f>Indicators_Data_2011_update!AG22</f>
        <v>524683.04641456413</v>
      </c>
      <c r="AY23">
        <f t="shared" si="8"/>
        <v>1991</v>
      </c>
      <c r="AZ23" s="19">
        <f t="shared" si="9"/>
        <v>475411.55908062129</v>
      </c>
    </row>
    <row r="24" spans="3:52" x14ac:dyDescent="0.2">
      <c r="C24">
        <f t="shared" si="2"/>
        <v>1994</v>
      </c>
      <c r="D24" s="15">
        <f>Indicators_Data_2011_update!AG23</f>
        <v>560108.58638802043</v>
      </c>
      <c r="E24" s="15">
        <f>NAICS_3D_pivot2!BG27</f>
        <v>532207</v>
      </c>
      <c r="G24" s="16">
        <f t="shared" si="3"/>
        <v>13.220020612783134</v>
      </c>
      <c r="H24" s="16">
        <f t="shared" si="12"/>
        <v>13.235885948178652</v>
      </c>
      <c r="I24" s="16">
        <f t="shared" si="0"/>
        <v>13.184787790389246</v>
      </c>
      <c r="X24">
        <f t="shared" si="4"/>
        <v>1994</v>
      </c>
      <c r="Y24" s="15">
        <f t="shared" si="5"/>
        <v>551292.39663604682</v>
      </c>
      <c r="Z24" s="15">
        <f t="shared" si="13"/>
        <v>560108.58638802043</v>
      </c>
      <c r="AL24">
        <f t="shared" si="6"/>
        <v>1994</v>
      </c>
      <c r="AM24" s="15">
        <f t="shared" si="14"/>
        <v>560108.58638802043</v>
      </c>
      <c r="AN24" s="15">
        <f>Indicators_Data_2011_update!AG23</f>
        <v>560108.58638802043</v>
      </c>
      <c r="AY24">
        <f t="shared" si="8"/>
        <v>1992</v>
      </c>
      <c r="AZ24" s="19">
        <f t="shared" si="9"/>
        <v>505100.40138210217</v>
      </c>
    </row>
    <row r="25" spans="3:52" x14ac:dyDescent="0.2">
      <c r="C25">
        <f t="shared" si="2"/>
        <v>1995</v>
      </c>
      <c r="D25" s="15">
        <f>Indicators_Data_2011_update!AG24</f>
        <v>562656.69228522712</v>
      </c>
      <c r="E25" s="15">
        <f>NAICS_3D_pivot2!BG28</f>
        <v>536839.19999999995</v>
      </c>
      <c r="G25" s="16">
        <f t="shared" si="3"/>
        <v>13.229903390860622</v>
      </c>
      <c r="H25" s="16">
        <f t="shared" si="12"/>
        <v>13.240424938331573</v>
      </c>
      <c r="I25" s="16">
        <f t="shared" si="0"/>
        <v>13.19345388730871</v>
      </c>
      <c r="X25">
        <f t="shared" si="4"/>
        <v>1995</v>
      </c>
      <c r="Y25" s="15">
        <f t="shared" si="5"/>
        <v>556767.70812791493</v>
      </c>
      <c r="Z25" s="15">
        <f t="shared" si="13"/>
        <v>562656.69228522712</v>
      </c>
      <c r="AL25">
        <f t="shared" si="6"/>
        <v>1995</v>
      </c>
      <c r="AM25" s="15">
        <f t="shared" si="14"/>
        <v>562656.69228522712</v>
      </c>
      <c r="AN25" s="15">
        <f>Indicators_Data_2011_update!AG24</f>
        <v>562656.69228522712</v>
      </c>
      <c r="AY25">
        <f t="shared" si="8"/>
        <v>1993</v>
      </c>
      <c r="AZ25" s="19">
        <f t="shared" si="9"/>
        <v>524683.04641456413</v>
      </c>
    </row>
    <row r="26" spans="3:52" x14ac:dyDescent="0.2">
      <c r="C26">
        <f t="shared" si="2"/>
        <v>1996</v>
      </c>
      <c r="D26" s="15">
        <f>Indicators_Data_2011_update!AG25</f>
        <v>570981.52242383407</v>
      </c>
      <c r="E26" s="15">
        <f>NAICS_3D_pivot2!BG29</f>
        <v>536132</v>
      </c>
      <c r="G26" s="16">
        <f t="shared" si="3"/>
        <v>13.228400111319736</v>
      </c>
      <c r="H26" s="16">
        <f t="shared" si="12"/>
        <v>13.255112128086239</v>
      </c>
      <c r="I26" s="16">
        <f t="shared" si="0"/>
        <v>13.192135678390507</v>
      </c>
      <c r="X26">
        <f t="shared" si="4"/>
        <v>1996</v>
      </c>
      <c r="Y26" s="15">
        <f t="shared" si="5"/>
        <v>555931.35941371764</v>
      </c>
      <c r="Z26" s="15">
        <f t="shared" si="13"/>
        <v>570981.52242383407</v>
      </c>
      <c r="AL26">
        <f t="shared" si="6"/>
        <v>1996</v>
      </c>
      <c r="AM26" s="15">
        <f t="shared" si="14"/>
        <v>570981.52242383407</v>
      </c>
      <c r="AN26" s="15">
        <f>Indicators_Data_2011_update!AG25</f>
        <v>570981.52242383407</v>
      </c>
      <c r="AY26">
        <f t="shared" si="8"/>
        <v>1994</v>
      </c>
      <c r="AZ26" s="19">
        <f t="shared" si="9"/>
        <v>560108.58638802043</v>
      </c>
    </row>
    <row r="27" spans="3:52" x14ac:dyDescent="0.2">
      <c r="C27">
        <f t="shared" si="2"/>
        <v>1997</v>
      </c>
      <c r="D27" s="15">
        <f>Indicators_Data_2011_update!AG26</f>
        <v>629433.10589862149</v>
      </c>
      <c r="E27" s="15">
        <f>NAICS_3D_pivot2!BG30</f>
        <v>594957.6</v>
      </c>
      <c r="G27" s="16">
        <f t="shared" si="3"/>
        <v>13.347126395627775</v>
      </c>
      <c r="H27" s="16">
        <f t="shared" si="12"/>
        <v>13.352574861369007</v>
      </c>
      <c r="I27" s="16">
        <f t="shared" si="0"/>
        <v>13.296245421484414</v>
      </c>
      <c r="X27">
        <f t="shared" si="4"/>
        <v>1997</v>
      </c>
      <c r="Y27" s="15">
        <f t="shared" si="5"/>
        <v>626012.98684621695</v>
      </c>
      <c r="Z27" s="15">
        <f t="shared" si="13"/>
        <v>629433.10589862149</v>
      </c>
      <c r="AL27">
        <f t="shared" si="6"/>
        <v>1997</v>
      </c>
      <c r="AM27" s="15">
        <f t="shared" si="14"/>
        <v>629433.10589862149</v>
      </c>
      <c r="AN27" s="15">
        <f>Indicators_Data_2011_update!AG26</f>
        <v>629433.10589862149</v>
      </c>
      <c r="AY27">
        <f t="shared" si="8"/>
        <v>1995</v>
      </c>
      <c r="AZ27" s="19">
        <f t="shared" si="9"/>
        <v>562656.69228522712</v>
      </c>
    </row>
    <row r="28" spans="3:52" x14ac:dyDescent="0.2">
      <c r="C28">
        <f t="shared" si="2"/>
        <v>1998</v>
      </c>
      <c r="D28" s="15">
        <f>Indicators_Data_2011_update!AG27</f>
        <v>683588.22981401847</v>
      </c>
      <c r="E28" s="15">
        <f>NAICS_3D_pivot2!BG31</f>
        <v>647866.9</v>
      </c>
      <c r="G28" s="16">
        <f t="shared" si="3"/>
        <v>13.444282541687116</v>
      </c>
      <c r="H28" s="16">
        <f t="shared" si="12"/>
        <v>13.435111012132127</v>
      </c>
      <c r="I28" s="16">
        <f t="shared" si="0"/>
        <v>13.381440553002122</v>
      </c>
      <c r="X28">
        <f t="shared" si="4"/>
        <v>1998</v>
      </c>
      <c r="Y28" s="15">
        <f t="shared" si="5"/>
        <v>689886.61824497895</v>
      </c>
      <c r="Z28" s="15">
        <f t="shared" si="13"/>
        <v>683588.22981401847</v>
      </c>
      <c r="AL28">
        <f t="shared" si="6"/>
        <v>1998</v>
      </c>
      <c r="AM28" s="15">
        <f t="shared" si="14"/>
        <v>683588.22981401847</v>
      </c>
      <c r="AN28" s="15">
        <f>Indicators_Data_2011_update!AG27</f>
        <v>683588.22981401847</v>
      </c>
      <c r="AY28">
        <f t="shared" si="8"/>
        <v>1996</v>
      </c>
      <c r="AZ28" s="19">
        <f t="shared" si="9"/>
        <v>570981.52242383407</v>
      </c>
    </row>
    <row r="29" spans="3:52" x14ac:dyDescent="0.2">
      <c r="C29">
        <f t="shared" si="2"/>
        <v>1999</v>
      </c>
      <c r="D29" s="15">
        <f>Indicators_Data_2011_update!AG28</f>
        <v>740836.1786782929</v>
      </c>
      <c r="E29" s="15">
        <f>NAICS_3D_pivot2!BG32</f>
        <v>697911.4</v>
      </c>
      <c r="G29" s="16">
        <f t="shared" si="3"/>
        <v>13.529135821591694</v>
      </c>
      <c r="H29" s="16">
        <f t="shared" si="12"/>
        <v>13.515534798430314</v>
      </c>
      <c r="I29" s="16">
        <f t="shared" si="0"/>
        <v>13.455847439590274</v>
      </c>
      <c r="X29">
        <f t="shared" si="4"/>
        <v>1999</v>
      </c>
      <c r="Y29" s="15">
        <f t="shared" si="5"/>
        <v>750981.14326165174</v>
      </c>
      <c r="Z29" s="15">
        <f t="shared" si="13"/>
        <v>740836.1786782929</v>
      </c>
      <c r="AL29">
        <f t="shared" si="6"/>
        <v>1999</v>
      </c>
      <c r="AM29" s="15">
        <f t="shared" si="14"/>
        <v>740836.1786782929</v>
      </c>
      <c r="AN29" s="15">
        <f>Indicators_Data_2011_update!AG28</f>
        <v>740836.1786782929</v>
      </c>
      <c r="AY29">
        <f t="shared" si="8"/>
        <v>1997</v>
      </c>
      <c r="AZ29" s="19">
        <f t="shared" si="9"/>
        <v>629433.10589862149</v>
      </c>
    </row>
    <row r="30" spans="3:52" x14ac:dyDescent="0.2">
      <c r="C30">
        <f t="shared" si="2"/>
        <v>2000</v>
      </c>
      <c r="D30" s="15">
        <f>Indicators_Data_2011_update!AG29</f>
        <v>682367</v>
      </c>
      <c r="E30" s="15">
        <f>NAICS_3D_pivot2!BG33</f>
        <v>640302.5</v>
      </c>
      <c r="G30" s="16">
        <f t="shared" si="3"/>
        <v>13.430889106001169</v>
      </c>
      <c r="H30" s="16">
        <f t="shared" si="12"/>
        <v>13.433322915256404</v>
      </c>
      <c r="I30" s="16">
        <f t="shared" si="0"/>
        <v>13.369695999919074</v>
      </c>
      <c r="X30">
        <f t="shared" si="4"/>
        <v>2000</v>
      </c>
      <c r="Y30" s="15">
        <f t="shared" si="5"/>
        <v>680708.26821709669</v>
      </c>
      <c r="Z30" s="15">
        <f t="shared" si="13"/>
        <v>682367</v>
      </c>
      <c r="AL30">
        <f t="shared" si="6"/>
        <v>2000</v>
      </c>
      <c r="AM30" s="15">
        <f t="shared" si="14"/>
        <v>682367</v>
      </c>
      <c r="AN30" s="15">
        <f>Indicators_Data_2011_update!AG29</f>
        <v>682367</v>
      </c>
      <c r="AY30">
        <f t="shared" si="8"/>
        <v>1998</v>
      </c>
      <c r="AZ30" s="19">
        <f t="shared" si="9"/>
        <v>683588.22981401847</v>
      </c>
    </row>
    <row r="31" spans="3:52" x14ac:dyDescent="0.2">
      <c r="C31">
        <f t="shared" si="2"/>
        <v>2001</v>
      </c>
      <c r="D31" s="15">
        <f>Indicators_Data_2011_update!AG30</f>
        <v>648069.02295448724</v>
      </c>
      <c r="E31" s="15">
        <f>NAICS_3D_pivot2!BG34</f>
        <v>610120.80000000005</v>
      </c>
      <c r="G31" s="16">
        <f t="shared" si="3"/>
        <v>13.375826533282401</v>
      </c>
      <c r="H31" s="16">
        <f t="shared" si="12"/>
        <v>13.381752486566961</v>
      </c>
      <c r="I31" s="16">
        <f t="shared" si="0"/>
        <v>13.321412249330475</v>
      </c>
      <c r="X31">
        <f t="shared" si="4"/>
        <v>2001</v>
      </c>
      <c r="Y31" s="15">
        <f t="shared" si="5"/>
        <v>644239.95284999267</v>
      </c>
      <c r="Z31" s="15">
        <f t="shared" si="13"/>
        <v>648069.02295448724</v>
      </c>
      <c r="AL31">
        <f t="shared" si="6"/>
        <v>2001</v>
      </c>
      <c r="AM31" s="15">
        <f t="shared" si="14"/>
        <v>648069.02295448724</v>
      </c>
      <c r="AN31" s="15">
        <f>Indicators_Data_2011_update!AG30</f>
        <v>648069.02295448724</v>
      </c>
      <c r="AY31">
        <f t="shared" si="8"/>
        <v>1999</v>
      </c>
      <c r="AZ31" s="19">
        <f t="shared" si="9"/>
        <v>740836.1786782929</v>
      </c>
    </row>
    <row r="32" spans="3:52" x14ac:dyDescent="0.2">
      <c r="C32">
        <f t="shared" si="2"/>
        <v>2002</v>
      </c>
      <c r="D32" s="15">
        <f>Indicators_Data_2011_update!AG31</f>
        <v>691317.28355399973</v>
      </c>
      <c r="E32" s="15">
        <f>NAICS_3D_pivot2!BG35</f>
        <v>646095.20000000007</v>
      </c>
      <c r="G32" s="16">
        <f t="shared" si="3"/>
        <v>13.441159668149799</v>
      </c>
      <c r="H32" s="16">
        <f t="shared" si="12"/>
        <v>13.446354163145486</v>
      </c>
      <c r="I32" s="16">
        <f t="shared" si="0"/>
        <v>13.378702140328132</v>
      </c>
      <c r="X32">
        <f t="shared" si="4"/>
        <v>2002</v>
      </c>
      <c r="Y32" s="15">
        <f t="shared" si="5"/>
        <v>687735.55008618988</v>
      </c>
      <c r="Z32" s="15">
        <f t="shared" si="13"/>
        <v>691317.28355399973</v>
      </c>
      <c r="AL32">
        <f t="shared" si="6"/>
        <v>2002</v>
      </c>
      <c r="AM32" s="15">
        <f t="shared" si="14"/>
        <v>691317.28355399973</v>
      </c>
      <c r="AN32" s="15">
        <f>Indicators_Data_2011_update!AG31</f>
        <v>691317.28355399973</v>
      </c>
      <c r="AY32">
        <f t="shared" si="8"/>
        <v>2000</v>
      </c>
      <c r="AZ32" s="19">
        <f t="shared" si="9"/>
        <v>682367</v>
      </c>
    </row>
    <row r="33" spans="3:52" x14ac:dyDescent="0.2">
      <c r="C33">
        <f t="shared" si="2"/>
        <v>2003</v>
      </c>
      <c r="D33" s="15">
        <f>Indicators_Data_2011_update!AG32</f>
        <v>708470.99983995559</v>
      </c>
      <c r="E33" s="15">
        <f>NAICS_3D_pivot2!BG36</f>
        <v>659969.5</v>
      </c>
      <c r="G33" s="16">
        <f t="shared" si="3"/>
        <v>13.465389378559758</v>
      </c>
      <c r="H33" s="16">
        <f t="shared" si="12"/>
        <v>13.470864405503734</v>
      </c>
      <c r="I33" s="16">
        <f t="shared" si="0"/>
        <v>13.399948900813584</v>
      </c>
      <c r="X33">
        <f t="shared" si="4"/>
        <v>2003</v>
      </c>
      <c r="Y33" s="15">
        <f t="shared" si="5"/>
        <v>704602.70120940043</v>
      </c>
      <c r="Z33" s="15">
        <f t="shared" si="13"/>
        <v>708470.99983995559</v>
      </c>
      <c r="AL33">
        <f t="shared" si="6"/>
        <v>2003</v>
      </c>
      <c r="AM33" s="15">
        <f t="shared" si="14"/>
        <v>708470.99983995559</v>
      </c>
      <c r="AN33" s="15">
        <f>Indicators_Data_2011_update!AG32</f>
        <v>708470.99983995559</v>
      </c>
      <c r="AY33">
        <f t="shared" si="8"/>
        <v>2001</v>
      </c>
      <c r="AZ33" s="19">
        <f t="shared" si="9"/>
        <v>648069.02295448724</v>
      </c>
    </row>
    <row r="34" spans="3:52" x14ac:dyDescent="0.2">
      <c r="C34">
        <f t="shared" si="2"/>
        <v>2004</v>
      </c>
      <c r="D34" s="15">
        <f>Indicators_Data_2011_update!AG33</f>
        <v>703382.70870264142</v>
      </c>
      <c r="E34" s="15">
        <f>NAICS_3D_pivot2!BG37</f>
        <v>660084.20000000007</v>
      </c>
      <c r="G34" s="16">
        <f t="shared" si="3"/>
        <v>13.465587557415873</v>
      </c>
      <c r="H34" s="16">
        <f t="shared" si="12"/>
        <v>13.463656416266982</v>
      </c>
      <c r="I34" s="16">
        <f t="shared" si="0"/>
        <v>13.40012268162309</v>
      </c>
      <c r="X34">
        <f t="shared" si="4"/>
        <v>2004</v>
      </c>
      <c r="Y34" s="15">
        <f t="shared" si="5"/>
        <v>704742.35240424157</v>
      </c>
      <c r="Z34" s="15">
        <f t="shared" si="13"/>
        <v>703382.70870264142</v>
      </c>
      <c r="AL34">
        <f t="shared" si="6"/>
        <v>2004</v>
      </c>
      <c r="AM34" s="15">
        <f t="shared" si="14"/>
        <v>703382.70870264142</v>
      </c>
      <c r="AN34" s="15">
        <f>Indicators_Data_2011_update!AG33</f>
        <v>703382.70870264142</v>
      </c>
      <c r="AY34">
        <f t="shared" si="8"/>
        <v>2002</v>
      </c>
      <c r="AZ34" s="19">
        <f t="shared" si="9"/>
        <v>691317.28355399973</v>
      </c>
    </row>
    <row r="35" spans="3:52" x14ac:dyDescent="0.2">
      <c r="C35">
        <f t="shared" si="2"/>
        <v>2005</v>
      </c>
      <c r="D35" s="15">
        <f>Indicators_Data_2011_update!AG34</f>
        <v>728949.54303487635</v>
      </c>
      <c r="E35" s="15">
        <f>NAICS_3D_pivot2!BG38</f>
        <v>682365.90000000014</v>
      </c>
      <c r="G35" s="16">
        <f t="shared" si="3"/>
        <v>13.503447116657293</v>
      </c>
      <c r="H35" s="16">
        <f t="shared" si="12"/>
        <v>13.499359794651472</v>
      </c>
      <c r="I35" s="16">
        <f t="shared" si="0"/>
        <v>13.433321303219353</v>
      </c>
      <c r="X35">
        <f t="shared" si="4"/>
        <v>2005</v>
      </c>
      <c r="Y35" s="15">
        <f t="shared" si="5"/>
        <v>731935.09183648415</v>
      </c>
      <c r="Z35" s="15">
        <f t="shared" si="13"/>
        <v>728949.54303487635</v>
      </c>
      <c r="AL35">
        <f t="shared" si="6"/>
        <v>2005</v>
      </c>
      <c r="AM35" s="15">
        <f t="shared" si="14"/>
        <v>728949.54303487635</v>
      </c>
      <c r="AN35" s="15">
        <f>Indicators_Data_2011_update!AG34</f>
        <v>728949.54303487635</v>
      </c>
      <c r="AY35">
        <f t="shared" si="8"/>
        <v>2003</v>
      </c>
      <c r="AZ35" s="19">
        <f t="shared" si="9"/>
        <v>708470.99983995559</v>
      </c>
    </row>
    <row r="36" spans="3:52" x14ac:dyDescent="0.2">
      <c r="C36">
        <f t="shared" si="2"/>
        <v>2006</v>
      </c>
      <c r="D36" s="15">
        <f>Indicators_Data_2011_update!AG35</f>
        <v>731047.86853890342</v>
      </c>
      <c r="E36" s="15">
        <f>NAICS_3D_pivot2!BG39</f>
        <v>684538.60000000009</v>
      </c>
      <c r="G36" s="16">
        <f t="shared" si="3"/>
        <v>13.507072445898126</v>
      </c>
      <c r="H36" s="16">
        <f t="shared" si="12"/>
        <v>13.502234220225306</v>
      </c>
      <c r="I36" s="16">
        <f t="shared" si="0"/>
        <v>13.436500313647361</v>
      </c>
      <c r="X36">
        <f t="shared" si="4"/>
        <v>2006</v>
      </c>
      <c r="Y36" s="15">
        <f t="shared" si="5"/>
        <v>734593.41326097818</v>
      </c>
      <c r="Z36" s="15">
        <f t="shared" si="13"/>
        <v>731047.86853890342</v>
      </c>
      <c r="AL36">
        <f t="shared" si="6"/>
        <v>2006</v>
      </c>
      <c r="AM36" s="15">
        <f t="shared" si="14"/>
        <v>731047.86853890342</v>
      </c>
      <c r="AN36" s="15">
        <f>Indicators_Data_2011_update!AG35</f>
        <v>731047.86853890342</v>
      </c>
      <c r="AY36">
        <f t="shared" si="8"/>
        <v>2004</v>
      </c>
      <c r="AZ36" s="19">
        <f t="shared" si="9"/>
        <v>703382.70870264142</v>
      </c>
    </row>
    <row r="37" spans="3:52" x14ac:dyDescent="0.2">
      <c r="C37">
        <f t="shared" si="2"/>
        <v>2007</v>
      </c>
      <c r="D37" s="15">
        <f>Indicators_Data_2011_update!AG36</f>
        <v>789974.50185859215</v>
      </c>
      <c r="E37" s="15">
        <f>NAICS_3D_pivot2!BG40</f>
        <v>691969.6</v>
      </c>
      <c r="G37" s="16">
        <f t="shared" si="3"/>
        <v>13.519385284152621</v>
      </c>
      <c r="H37" s="16">
        <f t="shared" si="12"/>
        <v>13.579755947793954</v>
      </c>
      <c r="I37" s="16">
        <f t="shared" si="0"/>
        <v>13.44729730299899</v>
      </c>
      <c r="X37">
        <f t="shared" si="4"/>
        <v>2007</v>
      </c>
      <c r="Y37" s="15">
        <f t="shared" si="5"/>
        <v>743694.25677009264</v>
      </c>
      <c r="Z37" s="15">
        <f t="shared" si="13"/>
        <v>789974.50185859215</v>
      </c>
      <c r="AL37">
        <f t="shared" si="6"/>
        <v>2007</v>
      </c>
      <c r="AM37" s="15">
        <f t="shared" si="14"/>
        <v>789974.50185859215</v>
      </c>
      <c r="AN37" s="15">
        <f>Indicators_Data_2011_update!AG36</f>
        <v>789974.50185859215</v>
      </c>
      <c r="AY37">
        <f t="shared" si="8"/>
        <v>2005</v>
      </c>
      <c r="AZ37" s="19">
        <f t="shared" si="9"/>
        <v>728949.54303487635</v>
      </c>
    </row>
    <row r="38" spans="3:52" x14ac:dyDescent="0.2">
      <c r="C38">
        <f t="shared" si="2"/>
        <v>2008</v>
      </c>
      <c r="D38" s="15">
        <f>Indicators_Data_2011_update!AG37</f>
        <v>686930.19377012539</v>
      </c>
      <c r="E38" s="15">
        <f>NAICS_3D_pivot2!BG41</f>
        <v>634959.1</v>
      </c>
      <c r="G38" s="16">
        <f t="shared" si="3"/>
        <v>13.421332439248374</v>
      </c>
      <c r="H38" s="16">
        <f t="shared" si="12"/>
        <v>13.439987955809103</v>
      </c>
      <c r="I38" s="16">
        <f t="shared" si="0"/>
        <v>13.361315866351632</v>
      </c>
      <c r="X38">
        <f t="shared" si="4"/>
        <v>2008</v>
      </c>
      <c r="Y38" s="15">
        <f t="shared" si="5"/>
        <v>674233.95185862144</v>
      </c>
      <c r="Z38" s="15">
        <f t="shared" si="13"/>
        <v>686930.19377012539</v>
      </c>
      <c r="AL38">
        <f t="shared" si="6"/>
        <v>2008</v>
      </c>
      <c r="AM38" s="15">
        <f t="shared" si="14"/>
        <v>686930.19377012539</v>
      </c>
      <c r="AN38" s="15">
        <f>Indicators_Data_2011_update!AG37</f>
        <v>686930.19377012539</v>
      </c>
      <c r="AY38">
        <f t="shared" si="8"/>
        <v>2006</v>
      </c>
      <c r="AZ38" s="19">
        <f t="shared" si="9"/>
        <v>731047.86853890342</v>
      </c>
    </row>
    <row r="39" spans="3:52" x14ac:dyDescent="0.2">
      <c r="C39">
        <f t="shared" si="2"/>
        <v>2009</v>
      </c>
      <c r="D39" s="15">
        <f>Indicators_Data_2011_update!AG38</f>
        <v>548523.07238593628</v>
      </c>
      <c r="E39" s="15">
        <f>NAICS_3D_pivot2!BG42</f>
        <v>554412</v>
      </c>
      <c r="G39" s="16">
        <f t="shared" si="3"/>
        <v>13.266634942405256</v>
      </c>
      <c r="H39" s="16">
        <f t="shared" si="12"/>
        <v>13.214984622326748</v>
      </c>
      <c r="I39" s="16">
        <f t="shared" si="0"/>
        <v>13.225663371645226</v>
      </c>
      <c r="X39">
        <f t="shared" si="4"/>
        <v>2009</v>
      </c>
      <c r="Y39" s="15">
        <f t="shared" si="5"/>
        <v>577598.8886088538</v>
      </c>
      <c r="Z39" s="15">
        <f t="shared" si="13"/>
        <v>548523.07238593628</v>
      </c>
      <c r="AL39">
        <f t="shared" si="6"/>
        <v>2009</v>
      </c>
      <c r="AM39" s="15">
        <f t="shared" si="14"/>
        <v>548523.07238593628</v>
      </c>
      <c r="AN39" s="15">
        <f>Indicators_Data_2011_update!AG38</f>
        <v>548523.07238593628</v>
      </c>
      <c r="AY39">
        <f t="shared" si="8"/>
        <v>2007</v>
      </c>
      <c r="AZ39" s="19">
        <f t="shared" si="9"/>
        <v>789974.50185859215</v>
      </c>
    </row>
    <row r="40" spans="3:52" x14ac:dyDescent="0.2">
      <c r="C40">
        <f t="shared" si="2"/>
        <v>2010</v>
      </c>
      <c r="D40" s="15">
        <f>Indicators_Data_2011_update!AG39</f>
        <v>645073.99646212754</v>
      </c>
      <c r="E40" s="15">
        <f>NAICS_3D_pivot2!BG43</f>
        <v>586450</v>
      </c>
      <c r="G40" s="16">
        <f t="shared" si="3"/>
        <v>13.330701587432699</v>
      </c>
      <c r="H40" s="16">
        <f t="shared" si="12"/>
        <v>13.377120312394803</v>
      </c>
      <c r="I40" s="16">
        <f t="shared" si="0"/>
        <v>13.281842691949651</v>
      </c>
      <c r="X40">
        <f t="shared" si="4"/>
        <v>2010</v>
      </c>
      <c r="Y40" s="15">
        <f t="shared" si="5"/>
        <v>615814.82430729968</v>
      </c>
      <c r="Z40" s="15">
        <f t="shared" si="13"/>
        <v>645073.99646212754</v>
      </c>
      <c r="AL40">
        <f t="shared" si="6"/>
        <v>2010</v>
      </c>
      <c r="AM40" s="15">
        <f t="shared" si="14"/>
        <v>645073.99646212754</v>
      </c>
      <c r="AN40" s="15">
        <f>Indicators_Data_2011_update!AG39</f>
        <v>645073.99646212754</v>
      </c>
      <c r="AY40">
        <f t="shared" si="8"/>
        <v>2008</v>
      </c>
      <c r="AZ40" s="19">
        <f t="shared" si="9"/>
        <v>686930.19377012539</v>
      </c>
    </row>
    <row r="41" spans="3:52" x14ac:dyDescent="0.2">
      <c r="C41">
        <f t="shared" si="2"/>
        <v>2011</v>
      </c>
      <c r="D41" s="15">
        <f>Indicators_Data_2011_update!AG40</f>
        <v>703170.73940665531</v>
      </c>
      <c r="E41" s="15">
        <f>NAICS_3D_pivot2!BG44</f>
        <v>0</v>
      </c>
      <c r="G41" s="16" t="e">
        <f t="shared" ref="G41" si="15">$L$3+$K$3*I41</f>
        <v>#NUM!</v>
      </c>
      <c r="H41" s="16">
        <f t="shared" ref="H41" si="16">LN(D41)</f>
        <v>13.463355013859735</v>
      </c>
      <c r="I41" s="16" t="e">
        <f t="shared" ref="I41" si="17">LN(E41)</f>
        <v>#NUM!</v>
      </c>
      <c r="X41">
        <f t="shared" ref="X41" si="18">C41</f>
        <v>2011</v>
      </c>
      <c r="Y41" s="15" t="e">
        <f t="shared" ref="Y41" si="19">EXP(G41)</f>
        <v>#NUM!</v>
      </c>
      <c r="Z41" s="15">
        <f t="shared" ref="Z41" si="20">D41</f>
        <v>703170.73940665531</v>
      </c>
      <c r="AL41">
        <f t="shared" ref="AL41" si="21">X41</f>
        <v>2011</v>
      </c>
      <c r="AM41" s="15">
        <f t="shared" ref="AM41" si="22">D41</f>
        <v>703170.73940665531</v>
      </c>
      <c r="AN41" s="15">
        <f>Indicators_Data_2011_update!AG40</f>
        <v>703170.73940665531</v>
      </c>
      <c r="AY41">
        <f t="shared" si="8"/>
        <v>2009</v>
      </c>
      <c r="AZ41" s="19">
        <f t="shared" si="9"/>
        <v>548523.07238593628</v>
      </c>
    </row>
    <row r="42" spans="3:52" x14ac:dyDescent="0.2">
      <c r="Y42" s="15"/>
      <c r="Z42" s="15"/>
      <c r="AY42">
        <f t="shared" si="8"/>
        <v>2010</v>
      </c>
      <c r="AZ42" s="19">
        <f t="shared" si="9"/>
        <v>645073.99646212754</v>
      </c>
    </row>
    <row r="43" spans="3:52" x14ac:dyDescent="0.2">
      <c r="AY43">
        <f t="shared" si="8"/>
        <v>2011</v>
      </c>
      <c r="AZ43" s="19">
        <f t="shared" ref="AZ43" si="23">AM41</f>
        <v>703170.73940665531</v>
      </c>
    </row>
  </sheetData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C1:BG43"/>
  <sheetViews>
    <sheetView topLeftCell="AP36" workbookViewId="0">
      <selection activeCell="AZ42" sqref="AZ42"/>
    </sheetView>
  </sheetViews>
  <sheetFormatPr defaultRowHeight="12.75" x14ac:dyDescent="0.2"/>
  <cols>
    <col min="38" max="38" width="11.140625" customWidth="1"/>
    <col min="52" max="52" width="11" customWidth="1"/>
  </cols>
  <sheetData>
    <row r="1" spans="3:59" ht="13.5" thickBot="1" x14ac:dyDescent="0.25">
      <c r="C1" s="17"/>
      <c r="D1" s="17" t="s">
        <v>491</v>
      </c>
      <c r="E1" s="17" t="s">
        <v>492</v>
      </c>
      <c r="G1" s="17" t="s">
        <v>495</v>
      </c>
      <c r="H1" s="17" t="s">
        <v>493</v>
      </c>
      <c r="I1" s="17" t="s">
        <v>494</v>
      </c>
      <c r="K1" s="17" t="s">
        <v>498</v>
      </c>
      <c r="L1" s="17"/>
      <c r="M1" s="20" t="s">
        <v>2679</v>
      </c>
      <c r="X1" s="17"/>
      <c r="Y1" s="17" t="s">
        <v>496</v>
      </c>
      <c r="Z1" s="17" t="s">
        <v>497</v>
      </c>
      <c r="AM1" s="17" t="s">
        <v>503</v>
      </c>
      <c r="AN1" s="17" t="s">
        <v>502</v>
      </c>
      <c r="AZ1" t="s">
        <v>511</v>
      </c>
      <c r="BC1" t="s">
        <v>2686</v>
      </c>
    </row>
    <row r="2" spans="3:59" x14ac:dyDescent="0.2">
      <c r="C2">
        <f>1972</f>
        <v>1972</v>
      </c>
      <c r="D2" s="15"/>
      <c r="E2" s="15">
        <f>NAICS_3D_pivot2!BH5</f>
        <v>39642.300000000003</v>
      </c>
      <c r="G2" s="16">
        <f>$L$3+$K$3*I2</f>
        <v>10.649126259279338</v>
      </c>
      <c r="H2" s="16"/>
      <c r="I2" s="16">
        <f t="shared" ref="I2:I40" si="0">LN(E2)</f>
        <v>10.5876520089605</v>
      </c>
      <c r="K2" t="s">
        <v>499</v>
      </c>
      <c r="L2" t="s">
        <v>500</v>
      </c>
      <c r="X2">
        <f>C2</f>
        <v>1972</v>
      </c>
      <c r="Y2" s="15">
        <f>EXP(G2)</f>
        <v>42155.745261568307</v>
      </c>
      <c r="Z2" s="15"/>
      <c r="AL2">
        <f>X2</f>
        <v>1972</v>
      </c>
      <c r="AM2" s="15">
        <f t="shared" ref="AM2:AM16" si="1">Y2*$AK$17</f>
        <v>42723.259371335502</v>
      </c>
      <c r="AY2">
        <v>1970</v>
      </c>
      <c r="AZ2" s="19">
        <f>BF6*AM$2</f>
        <v>37101.777875107146</v>
      </c>
    </row>
    <row r="3" spans="3:59" x14ac:dyDescent="0.2">
      <c r="C3">
        <f t="shared" ref="C3:C41" si="2">C2+1</f>
        <v>1973</v>
      </c>
      <c r="D3" s="15"/>
      <c r="E3" s="15">
        <f>NAICS_3D_pivot2!BH6</f>
        <v>41931.100000000006</v>
      </c>
      <c r="G3" s="16">
        <f t="shared" ref="G3:G40" si="3">$L$3+$K$3*I3</f>
        <v>10.700208137878262</v>
      </c>
      <c r="H3" s="16"/>
      <c r="I3" s="16">
        <f t="shared" si="0"/>
        <v>10.643783074020554</v>
      </c>
      <c r="K3" s="14">
        <f t="array" ref="K3:L7">LINEST(H17:H38,I17:I38,1,1)</f>
        <v>0.91004648752470718</v>
      </c>
      <c r="L3" s="14">
        <v>1.0138707373909259</v>
      </c>
      <c r="X3">
        <f t="shared" ref="X3:X40" si="4">C3</f>
        <v>1973</v>
      </c>
      <c r="Y3" s="15">
        <f t="shared" ref="Y3:Y40" si="5">EXP(G3)</f>
        <v>44365.08822471818</v>
      </c>
      <c r="Z3" s="15"/>
      <c r="AL3">
        <f t="shared" ref="AL3:AL40" si="6">X3</f>
        <v>1973</v>
      </c>
      <c r="AM3" s="15">
        <f t="shared" si="1"/>
        <v>44962.345215251036</v>
      </c>
      <c r="AY3">
        <f>AY2+1</f>
        <v>1971</v>
      </c>
      <c r="AZ3" s="19">
        <f t="shared" ref="AZ3:AZ4" si="7">BF7*AM$2</f>
        <v>38226.07417435282</v>
      </c>
      <c r="BC3" t="s">
        <v>2687</v>
      </c>
      <c r="BE3" t="s">
        <v>507</v>
      </c>
    </row>
    <row r="4" spans="3:59" x14ac:dyDescent="0.2">
      <c r="C4">
        <f t="shared" si="2"/>
        <v>1974</v>
      </c>
      <c r="D4" s="15"/>
      <c r="E4" s="15">
        <f>NAICS_3D_pivot2!BH7</f>
        <v>38570.1</v>
      </c>
      <c r="G4" s="16">
        <f t="shared" si="3"/>
        <v>10.624173362404525</v>
      </c>
      <c r="H4" s="16"/>
      <c r="I4" s="16">
        <f t="shared" si="0"/>
        <v>10.560232643887531</v>
      </c>
      <c r="K4">
        <v>9.6599905083882762E-3</v>
      </c>
      <c r="L4">
        <v>0.10753147708855383</v>
      </c>
      <c r="X4">
        <f t="shared" si="4"/>
        <v>1974</v>
      </c>
      <c r="Y4" s="15">
        <f t="shared" si="5"/>
        <v>41116.852889205547</v>
      </c>
      <c r="Z4" s="15"/>
      <c r="AL4">
        <f t="shared" si="6"/>
        <v>1974</v>
      </c>
      <c r="AM4" s="15">
        <f t="shared" si="1"/>
        <v>41670.381097971891</v>
      </c>
      <c r="AY4">
        <f t="shared" ref="AY4:AY43" si="8">AY3+1</f>
        <v>1972</v>
      </c>
      <c r="AZ4" s="19">
        <f t="shared" si="7"/>
        <v>42723.259371335502</v>
      </c>
      <c r="BB4" t="s">
        <v>508</v>
      </c>
      <c r="BC4">
        <v>6138</v>
      </c>
      <c r="BE4">
        <f>SUM(BC4:BD4)</f>
        <v>6138</v>
      </c>
      <c r="BG4" t="s">
        <v>519</v>
      </c>
    </row>
    <row r="5" spans="3:59" x14ac:dyDescent="0.2">
      <c r="C5">
        <f t="shared" si="2"/>
        <v>1975</v>
      </c>
      <c r="D5" s="15"/>
      <c r="E5" s="15">
        <f>NAICS_3D_pivot2!BH8</f>
        <v>33482.799999999996</v>
      </c>
      <c r="G5" s="16">
        <f t="shared" si="3"/>
        <v>10.49545139036039</v>
      </c>
      <c r="H5" s="16"/>
      <c r="I5" s="16">
        <f t="shared" si="0"/>
        <v>10.418787153125566</v>
      </c>
      <c r="K5">
        <v>0.9977515736776541</v>
      </c>
      <c r="L5">
        <v>6.6662528490293122E-3</v>
      </c>
      <c r="X5">
        <f t="shared" si="4"/>
        <v>1975</v>
      </c>
      <c r="Y5" s="15">
        <f t="shared" si="5"/>
        <v>36150.692740898681</v>
      </c>
      <c r="Z5" s="15"/>
      <c r="AL5">
        <f t="shared" si="6"/>
        <v>1975</v>
      </c>
      <c r="AM5" s="15">
        <f t="shared" si="1"/>
        <v>36637.364915261169</v>
      </c>
      <c r="AY5">
        <f t="shared" si="8"/>
        <v>1973</v>
      </c>
      <c r="AZ5" s="19">
        <f>AM3</f>
        <v>44962.345215251036</v>
      </c>
      <c r="BB5" t="s">
        <v>510</v>
      </c>
      <c r="BC5">
        <v>1</v>
      </c>
    </row>
    <row r="6" spans="3:59" x14ac:dyDescent="0.2">
      <c r="C6">
        <f t="shared" si="2"/>
        <v>1976</v>
      </c>
      <c r="D6" s="15"/>
      <c r="E6" s="15">
        <f>NAICS_3D_pivot2!BH9</f>
        <v>36785.699999999997</v>
      </c>
      <c r="G6" s="16">
        <f t="shared" si="3"/>
        <v>10.581066114567063</v>
      </c>
      <c r="H6" s="16"/>
      <c r="I6" s="16">
        <f t="shared" si="0"/>
        <v>10.512864461681025</v>
      </c>
      <c r="K6">
        <v>8875.1102383168181</v>
      </c>
      <c r="L6">
        <v>20</v>
      </c>
      <c r="X6">
        <f t="shared" si="4"/>
        <v>1976</v>
      </c>
      <c r="Y6" s="15">
        <f t="shared" si="5"/>
        <v>39382.077837101351</v>
      </c>
      <c r="Z6" s="15"/>
      <c r="AL6">
        <f t="shared" si="6"/>
        <v>1976</v>
      </c>
      <c r="AM6" s="15">
        <f t="shared" si="1"/>
        <v>39912.251949925791</v>
      </c>
      <c r="AY6">
        <f t="shared" si="8"/>
        <v>1974</v>
      </c>
      <c r="AZ6" s="19">
        <f t="shared" ref="AZ6:AZ42" si="9">AM4</f>
        <v>41670.381097971891</v>
      </c>
      <c r="BB6">
        <v>1970</v>
      </c>
      <c r="BC6">
        <v>99</v>
      </c>
      <c r="BE6" s="18">
        <f>BC$5*BC6+BD$5*BD6</f>
        <v>99</v>
      </c>
      <c r="BF6" s="16">
        <f>BE6/BE$8</f>
        <v>0.86842105263157898</v>
      </c>
      <c r="BG6" t="s">
        <v>512</v>
      </c>
    </row>
    <row r="7" spans="3:59" x14ac:dyDescent="0.2">
      <c r="C7">
        <f t="shared" si="2"/>
        <v>1977</v>
      </c>
      <c r="D7" s="15"/>
      <c r="E7" s="15">
        <f>NAICS_3D_pivot2!BH10</f>
        <v>42408.5</v>
      </c>
      <c r="G7" s="16">
        <f t="shared" si="3"/>
        <v>10.71051079127772</v>
      </c>
      <c r="H7" s="16"/>
      <c r="I7" s="16">
        <f t="shared" si="0"/>
        <v>10.655104092826397</v>
      </c>
      <c r="K7">
        <v>0.39440037641634279</v>
      </c>
      <c r="L7">
        <v>8.8877854094382848E-4</v>
      </c>
      <c r="X7">
        <f t="shared" si="4"/>
        <v>1977</v>
      </c>
      <c r="Y7" s="15">
        <f t="shared" si="5"/>
        <v>44824.529017430978</v>
      </c>
      <c r="Z7" s="15"/>
      <c r="AL7">
        <f t="shared" si="6"/>
        <v>1977</v>
      </c>
      <c r="AM7" s="15">
        <f t="shared" si="1"/>
        <v>45427.971146688091</v>
      </c>
      <c r="AN7" s="15">
        <f>Indicators_Data_2011_update!AH6</f>
        <v>48154.677669999997</v>
      </c>
      <c r="AY7">
        <f t="shared" si="8"/>
        <v>1975</v>
      </c>
      <c r="AZ7" s="19">
        <f t="shared" si="9"/>
        <v>36637.364915261169</v>
      </c>
      <c r="BB7">
        <v>1971</v>
      </c>
      <c r="BC7">
        <v>102</v>
      </c>
      <c r="BE7" s="18">
        <f t="shared" ref="BE7:BE8" si="10">BC$5*BC7+BD$5*BD7</f>
        <v>102</v>
      </c>
      <c r="BF7" s="16">
        <f t="shared" ref="BF7:BF8" si="11">BE7/BE$8</f>
        <v>0.89473684210526316</v>
      </c>
    </row>
    <row r="8" spans="3:59" x14ac:dyDescent="0.2">
      <c r="C8">
        <f t="shared" si="2"/>
        <v>1978</v>
      </c>
      <c r="D8" s="15"/>
      <c r="E8" s="15">
        <f>NAICS_3D_pivot2!BH11</f>
        <v>45779.5</v>
      </c>
      <c r="G8" s="16">
        <f t="shared" si="3"/>
        <v>10.78011804372268</v>
      </c>
      <c r="H8" s="16"/>
      <c r="I8" s="16">
        <f t="shared" si="0"/>
        <v>10.731591671647001</v>
      </c>
      <c r="X8">
        <f t="shared" si="4"/>
        <v>1978</v>
      </c>
      <c r="Y8" s="15">
        <f t="shared" si="5"/>
        <v>48055.796588642079</v>
      </c>
      <c r="Z8" s="15"/>
      <c r="AL8">
        <f t="shared" si="6"/>
        <v>1978</v>
      </c>
      <c r="AM8" s="15">
        <f t="shared" si="1"/>
        <v>48702.73907420216</v>
      </c>
      <c r="AN8" s="15">
        <f>Indicators_Data_2011_update!AH7</f>
        <v>52232.341359999999</v>
      </c>
      <c r="AY8">
        <f t="shared" si="8"/>
        <v>1976</v>
      </c>
      <c r="AZ8" s="19">
        <f t="shared" si="9"/>
        <v>39912.251949925791</v>
      </c>
      <c r="BB8">
        <v>1972</v>
      </c>
      <c r="BC8">
        <v>114</v>
      </c>
      <c r="BE8" s="18">
        <f t="shared" si="10"/>
        <v>114</v>
      </c>
      <c r="BF8" s="16">
        <f t="shared" si="11"/>
        <v>1</v>
      </c>
    </row>
    <row r="9" spans="3:59" x14ac:dyDescent="0.2">
      <c r="C9">
        <f t="shared" si="2"/>
        <v>1979</v>
      </c>
      <c r="D9" s="15"/>
      <c r="E9" s="15">
        <f>NAICS_3D_pivot2!BH12</f>
        <v>45365</v>
      </c>
      <c r="G9" s="16">
        <f t="shared" si="3"/>
        <v>10.771840706755555</v>
      </c>
      <c r="H9" s="16"/>
      <c r="I9" s="16">
        <f t="shared" si="0"/>
        <v>10.722496161603729</v>
      </c>
      <c r="X9">
        <f t="shared" si="4"/>
        <v>1979</v>
      </c>
      <c r="Y9" s="15">
        <f t="shared" si="5"/>
        <v>47659.664289042834</v>
      </c>
      <c r="Z9" s="15"/>
      <c r="AL9">
        <f t="shared" si="6"/>
        <v>1979</v>
      </c>
      <c r="AM9" s="15">
        <f t="shared" si="1"/>
        <v>48301.273915037462</v>
      </c>
      <c r="AN9" s="15">
        <f>Indicators_Data_2011_update!AH8</f>
        <v>50517.859759999999</v>
      </c>
      <c r="AY9">
        <f t="shared" si="8"/>
        <v>1977</v>
      </c>
      <c r="AZ9" s="19">
        <f t="shared" si="9"/>
        <v>45427.971146688091</v>
      </c>
    </row>
    <row r="10" spans="3:59" x14ac:dyDescent="0.2">
      <c r="C10">
        <f t="shared" si="2"/>
        <v>1980</v>
      </c>
      <c r="D10" s="15"/>
      <c r="E10" s="15">
        <f>NAICS_3D_pivot2!BH13</f>
        <v>44266.9</v>
      </c>
      <c r="G10" s="16">
        <f t="shared" si="3"/>
        <v>10.749541234149907</v>
      </c>
      <c r="H10" s="16"/>
      <c r="I10" s="16">
        <f t="shared" si="0"/>
        <v>10.697992498426807</v>
      </c>
      <c r="X10">
        <f t="shared" si="4"/>
        <v>1980</v>
      </c>
      <c r="Y10" s="15">
        <f t="shared" si="5"/>
        <v>46608.641095150932</v>
      </c>
      <c r="Z10" s="15"/>
      <c r="AL10">
        <f t="shared" si="6"/>
        <v>1980</v>
      </c>
      <c r="AM10" s="15">
        <f t="shared" si="1"/>
        <v>47236.101511149973</v>
      </c>
      <c r="AN10" s="15">
        <f>Indicators_Data_2011_update!AH9</f>
        <v>53136.565550000007</v>
      </c>
      <c r="AY10">
        <f t="shared" si="8"/>
        <v>1978</v>
      </c>
      <c r="AZ10" s="19">
        <f t="shared" si="9"/>
        <v>48702.73907420216</v>
      </c>
    </row>
    <row r="11" spans="3:59" x14ac:dyDescent="0.2">
      <c r="C11">
        <f t="shared" si="2"/>
        <v>1981</v>
      </c>
      <c r="D11" s="15"/>
      <c r="E11" s="15">
        <f>NAICS_3D_pivot2!BH14</f>
        <v>44038.299999999996</v>
      </c>
      <c r="G11" s="16">
        <f t="shared" si="3"/>
        <v>10.744829459718105</v>
      </c>
      <c r="H11" s="16"/>
      <c r="I11" s="16">
        <f t="shared" si="0"/>
        <v>10.692814988819997</v>
      </c>
      <c r="X11">
        <f t="shared" si="4"/>
        <v>1981</v>
      </c>
      <c r="Y11" s="15">
        <f t="shared" si="5"/>
        <v>46389.548255095266</v>
      </c>
      <c r="Z11" s="15"/>
      <c r="AL11">
        <f t="shared" si="6"/>
        <v>1981</v>
      </c>
      <c r="AM11" s="15">
        <f t="shared" si="1"/>
        <v>47014.059173290174</v>
      </c>
      <c r="AN11" s="15">
        <f>Indicators_Data_2011_update!AH10</f>
        <v>52659.313220000011</v>
      </c>
      <c r="AY11">
        <f t="shared" si="8"/>
        <v>1979</v>
      </c>
      <c r="AZ11" s="19">
        <f t="shared" si="9"/>
        <v>48301.273915037462</v>
      </c>
    </row>
    <row r="12" spans="3:59" x14ac:dyDescent="0.2">
      <c r="C12">
        <f t="shared" si="2"/>
        <v>1982</v>
      </c>
      <c r="D12" s="15"/>
      <c r="E12" s="15">
        <f>NAICS_3D_pivot2!BH15</f>
        <v>41984.4</v>
      </c>
      <c r="G12" s="16">
        <f t="shared" si="3"/>
        <v>10.701364193298486</v>
      </c>
      <c r="H12" s="16"/>
      <c r="I12" s="16">
        <f t="shared" si="0"/>
        <v>10.645053399697399</v>
      </c>
      <c r="X12">
        <f t="shared" si="4"/>
        <v>1982</v>
      </c>
      <c r="Y12" s="15">
        <f t="shared" si="5"/>
        <v>44416.406383031244</v>
      </c>
      <c r="Z12" s="15"/>
      <c r="AL12">
        <f t="shared" si="6"/>
        <v>1982</v>
      </c>
      <c r="AM12" s="15">
        <f t="shared" si="1"/>
        <v>45014.35423500539</v>
      </c>
      <c r="AN12" s="15">
        <f>Indicators_Data_2011_update!AH11</f>
        <v>47612.308010000001</v>
      </c>
      <c r="AY12">
        <f t="shared" si="8"/>
        <v>1980</v>
      </c>
      <c r="AZ12" s="19">
        <f t="shared" si="9"/>
        <v>47236.101511149973</v>
      </c>
    </row>
    <row r="13" spans="3:59" x14ac:dyDescent="0.2">
      <c r="C13">
        <f t="shared" si="2"/>
        <v>1983</v>
      </c>
      <c r="D13" s="15"/>
      <c r="E13" s="15">
        <f>NAICS_3D_pivot2!BH16</f>
        <v>45298.200000000004</v>
      </c>
      <c r="G13" s="16">
        <f t="shared" si="3"/>
        <v>10.770499674972713</v>
      </c>
      <c r="H13" s="16"/>
      <c r="I13" s="16">
        <f t="shared" si="0"/>
        <v>10.721022575582328</v>
      </c>
      <c r="X13">
        <f t="shared" si="4"/>
        <v>1983</v>
      </c>
      <c r="Y13" s="15">
        <f t="shared" si="5"/>
        <v>47595.794000087262</v>
      </c>
      <c r="Z13" s="15"/>
      <c r="AL13">
        <f t="shared" si="6"/>
        <v>1983</v>
      </c>
      <c r="AM13" s="15">
        <f t="shared" si="1"/>
        <v>48236.543783847992</v>
      </c>
      <c r="AN13" s="15">
        <f>Indicators_Data_2011_update!AH12</f>
        <v>54296.313439999998</v>
      </c>
      <c r="AY13">
        <f t="shared" si="8"/>
        <v>1981</v>
      </c>
      <c r="AZ13" s="19">
        <f t="shared" si="9"/>
        <v>47014.059173290174</v>
      </c>
    </row>
    <row r="14" spans="3:59" x14ac:dyDescent="0.2">
      <c r="C14">
        <f t="shared" si="2"/>
        <v>1984</v>
      </c>
      <c r="D14" s="15"/>
      <c r="E14" s="15">
        <f>NAICS_3D_pivot2!BH17</f>
        <v>50144</v>
      </c>
      <c r="G14" s="16">
        <f t="shared" si="3"/>
        <v>10.862989127884626</v>
      </c>
      <c r="H14" s="16"/>
      <c r="I14" s="16">
        <f t="shared" si="0"/>
        <v>10.822654145155747</v>
      </c>
      <c r="X14">
        <f t="shared" si="4"/>
        <v>1984</v>
      </c>
      <c r="Y14" s="15">
        <f t="shared" si="5"/>
        <v>52207.901277455327</v>
      </c>
      <c r="Z14" s="15"/>
      <c r="AL14">
        <f t="shared" si="6"/>
        <v>1984</v>
      </c>
      <c r="AM14" s="15">
        <f t="shared" si="1"/>
        <v>52910.74072276576</v>
      </c>
      <c r="AN14" s="15">
        <f>Indicators_Data_2011_update!AH13</f>
        <v>62163.146319999993</v>
      </c>
      <c r="AY14">
        <f t="shared" si="8"/>
        <v>1982</v>
      </c>
      <c r="AZ14" s="19">
        <f t="shared" si="9"/>
        <v>45014.35423500539</v>
      </c>
    </row>
    <row r="15" spans="3:59" x14ac:dyDescent="0.2">
      <c r="C15">
        <f t="shared" si="2"/>
        <v>1985</v>
      </c>
      <c r="D15" s="15"/>
      <c r="E15" s="15">
        <f>NAICS_3D_pivot2!BH18</f>
        <v>50497.799999999996</v>
      </c>
      <c r="G15" s="16">
        <f t="shared" si="3"/>
        <v>10.869387578104094</v>
      </c>
      <c r="H15" s="16"/>
      <c r="I15" s="16">
        <f t="shared" si="0"/>
        <v>10.829685049958062</v>
      </c>
      <c r="X15">
        <f t="shared" si="4"/>
        <v>1985</v>
      </c>
      <c r="Y15" s="15">
        <f t="shared" si="5"/>
        <v>52543.021917885919</v>
      </c>
      <c r="Z15" s="15"/>
      <c r="AL15">
        <f t="shared" si="6"/>
        <v>1985</v>
      </c>
      <c r="AM15" s="15">
        <f t="shared" si="1"/>
        <v>53250.372864315323</v>
      </c>
      <c r="AN15" s="15">
        <f>Indicators_Data_2011_update!AH14</f>
        <v>62373.335170000013</v>
      </c>
      <c r="AY15">
        <f t="shared" si="8"/>
        <v>1983</v>
      </c>
      <c r="AZ15" s="19">
        <f t="shared" si="9"/>
        <v>48236.543783847992</v>
      </c>
    </row>
    <row r="16" spans="3:59" x14ac:dyDescent="0.2">
      <c r="C16">
        <f t="shared" si="2"/>
        <v>1986</v>
      </c>
      <c r="D16" s="15"/>
      <c r="E16" s="15">
        <f>NAICS_3D_pivot2!BH19</f>
        <v>52244.399999999994</v>
      </c>
      <c r="G16" s="16">
        <f t="shared" si="3"/>
        <v>10.900331831569858</v>
      </c>
      <c r="H16" s="16"/>
      <c r="I16" s="16">
        <f t="shared" si="0"/>
        <v>10.863687987049696</v>
      </c>
      <c r="X16">
        <f t="shared" si="4"/>
        <v>1986</v>
      </c>
      <c r="Y16" s="15">
        <f t="shared" si="5"/>
        <v>54194.344207615584</v>
      </c>
      <c r="Z16" s="15"/>
      <c r="AL16">
        <f t="shared" si="6"/>
        <v>1986</v>
      </c>
      <c r="AM16" s="15">
        <f t="shared" si="1"/>
        <v>54923.925782240032</v>
      </c>
      <c r="AN16" s="15">
        <f>Indicators_Data_2011_update!AH15</f>
        <v>62190.347230000007</v>
      </c>
      <c r="AY16">
        <f t="shared" si="8"/>
        <v>1984</v>
      </c>
      <c r="AZ16" s="19">
        <f t="shared" si="9"/>
        <v>52910.74072276576</v>
      </c>
    </row>
    <row r="17" spans="3:52" x14ac:dyDescent="0.2">
      <c r="C17">
        <f t="shared" si="2"/>
        <v>1987</v>
      </c>
      <c r="D17" s="15">
        <f>Indicators_Data_2011_update!AH16</f>
        <v>60793.20958000001</v>
      </c>
      <c r="E17" s="15">
        <f>NAICS_3D_pivot2!BH20</f>
        <v>58410.600000000006</v>
      </c>
      <c r="G17" s="16">
        <f t="shared" si="3"/>
        <v>11.001860869587773</v>
      </c>
      <c r="H17" s="16">
        <f t="shared" ref="H17:H40" si="12">LN(D17)</f>
        <v>11.015233377177601</v>
      </c>
      <c r="I17" s="16">
        <f t="shared" si="0"/>
        <v>10.975252659195258</v>
      </c>
      <c r="K17">
        <f>EXP(G17)</f>
        <v>59985.663416098665</v>
      </c>
      <c r="L17">
        <f>EXP(H17)</f>
        <v>60793.209579999959</v>
      </c>
      <c r="X17">
        <f t="shared" si="4"/>
        <v>1987</v>
      </c>
      <c r="Y17" s="15">
        <f t="shared" si="5"/>
        <v>59985.663416098665</v>
      </c>
      <c r="Z17" s="15">
        <f t="shared" ref="Z17:Z40" si="13">D17</f>
        <v>60793.20958000001</v>
      </c>
      <c r="AK17">
        <f>Z17/Y17</f>
        <v>1.0134623194595631</v>
      </c>
      <c r="AL17">
        <f t="shared" si="6"/>
        <v>1987</v>
      </c>
      <c r="AM17" s="15">
        <f>D17</f>
        <v>60793.20958000001</v>
      </c>
      <c r="AN17" s="15">
        <f>Indicators_Data_2011_update!AH16</f>
        <v>60793.20958000001</v>
      </c>
      <c r="AY17">
        <f t="shared" si="8"/>
        <v>1985</v>
      </c>
      <c r="AZ17" s="19">
        <f t="shared" si="9"/>
        <v>53250.372864315323</v>
      </c>
    </row>
    <row r="18" spans="3:52" x14ac:dyDescent="0.2">
      <c r="C18">
        <f t="shared" si="2"/>
        <v>1988</v>
      </c>
      <c r="D18" s="15">
        <f>Indicators_Data_2011_update!AH17</f>
        <v>59896.403819999992</v>
      </c>
      <c r="E18" s="15">
        <f>NAICS_3D_pivot2!BH21</f>
        <v>57733.9</v>
      </c>
      <c r="G18" s="16">
        <f t="shared" si="3"/>
        <v>10.991256227496971</v>
      </c>
      <c r="H18" s="16">
        <f t="shared" si="12"/>
        <v>11.000371745907294</v>
      </c>
      <c r="I18" s="16">
        <f t="shared" si="0"/>
        <v>10.963599801636688</v>
      </c>
      <c r="X18">
        <f t="shared" si="4"/>
        <v>1988</v>
      </c>
      <c r="Y18" s="15">
        <f t="shared" si="5"/>
        <v>59352.897980450871</v>
      </c>
      <c r="Z18" s="15">
        <f t="shared" si="13"/>
        <v>59896.403819999992</v>
      </c>
      <c r="AL18">
        <f t="shared" si="6"/>
        <v>1988</v>
      </c>
      <c r="AM18" s="15">
        <f t="shared" ref="AM18:AM40" si="14">D18</f>
        <v>59896.403819999992</v>
      </c>
      <c r="AN18" s="15">
        <f>Indicators_Data_2011_update!AH17</f>
        <v>59896.403819999992</v>
      </c>
      <c r="AY18">
        <f t="shared" si="8"/>
        <v>1986</v>
      </c>
      <c r="AZ18" s="19">
        <f t="shared" si="9"/>
        <v>54923.925782240032</v>
      </c>
    </row>
    <row r="19" spans="3:52" x14ac:dyDescent="0.2">
      <c r="C19">
        <f t="shared" si="2"/>
        <v>1989</v>
      </c>
      <c r="D19" s="15">
        <f>Indicators_Data_2011_update!AH18</f>
        <v>60043.123879999992</v>
      </c>
      <c r="E19" s="15">
        <f>NAICS_3D_pivot2!BH22</f>
        <v>57854.899999999994</v>
      </c>
      <c r="G19" s="16">
        <f t="shared" si="3"/>
        <v>10.993161527408603</v>
      </c>
      <c r="H19" s="16">
        <f t="shared" si="12"/>
        <v>11.002818314373899</v>
      </c>
      <c r="I19" s="16">
        <f t="shared" si="0"/>
        <v>10.965693430849866</v>
      </c>
      <c r="X19">
        <f t="shared" si="4"/>
        <v>1989</v>
      </c>
      <c r="Y19" s="15">
        <f t="shared" si="5"/>
        <v>59466.09085066853</v>
      </c>
      <c r="Z19" s="15">
        <f t="shared" si="13"/>
        <v>60043.123879999992</v>
      </c>
      <c r="AL19">
        <f t="shared" si="6"/>
        <v>1989</v>
      </c>
      <c r="AM19" s="15">
        <f t="shared" si="14"/>
        <v>60043.123879999992</v>
      </c>
      <c r="AN19" s="15">
        <f>Indicators_Data_2011_update!AH18</f>
        <v>60043.123879999992</v>
      </c>
      <c r="AY19">
        <f t="shared" si="8"/>
        <v>1987</v>
      </c>
      <c r="AZ19" s="19">
        <f t="shared" si="9"/>
        <v>60793.20958000001</v>
      </c>
    </row>
    <row r="20" spans="3:52" x14ac:dyDescent="0.2">
      <c r="C20">
        <f t="shared" si="2"/>
        <v>1990</v>
      </c>
      <c r="D20" s="15">
        <f>Indicators_Data_2011_update!AH19</f>
        <v>58574.274739999993</v>
      </c>
      <c r="E20" s="15">
        <f>NAICS_3D_pivot2!BH23</f>
        <v>56741.5</v>
      </c>
      <c r="G20" s="16">
        <f t="shared" si="3"/>
        <v>10.975477243371101</v>
      </c>
      <c r="H20" s="16">
        <f t="shared" si="12"/>
        <v>10.978050881566521</v>
      </c>
      <c r="I20" s="16">
        <f t="shared" si="0"/>
        <v>10.946261144389862</v>
      </c>
      <c r="X20">
        <f t="shared" si="4"/>
        <v>1990</v>
      </c>
      <c r="Y20" s="15">
        <f t="shared" si="5"/>
        <v>58423.719569630186</v>
      </c>
      <c r="Z20" s="15">
        <f t="shared" si="13"/>
        <v>58574.274739999993</v>
      </c>
      <c r="AL20">
        <f t="shared" si="6"/>
        <v>1990</v>
      </c>
      <c r="AM20" s="15">
        <f t="shared" si="14"/>
        <v>58574.274739999993</v>
      </c>
      <c r="AN20" s="15">
        <f>Indicators_Data_2011_update!AH19</f>
        <v>58574.274739999993</v>
      </c>
      <c r="AY20">
        <f t="shared" si="8"/>
        <v>1988</v>
      </c>
      <c r="AZ20" s="19">
        <f t="shared" si="9"/>
        <v>59896.403819999992</v>
      </c>
    </row>
    <row r="21" spans="3:52" x14ac:dyDescent="0.2">
      <c r="C21">
        <f t="shared" si="2"/>
        <v>1991</v>
      </c>
      <c r="D21" s="15">
        <f>Indicators_Data_2011_update!AH20</f>
        <v>54026.777150000002</v>
      </c>
      <c r="E21" s="15">
        <f>NAICS_3D_pivot2!BH24</f>
        <v>52831.8</v>
      </c>
      <c r="G21" s="16">
        <f t="shared" si="3"/>
        <v>10.910506673738507</v>
      </c>
      <c r="H21" s="16">
        <f t="shared" si="12"/>
        <v>10.897235075790098</v>
      </c>
      <c r="I21" s="16">
        <f t="shared" si="0"/>
        <v>10.874868561128196</v>
      </c>
      <c r="X21">
        <f t="shared" si="4"/>
        <v>1991</v>
      </c>
      <c r="Y21" s="15">
        <f t="shared" si="5"/>
        <v>54748.577945240082</v>
      </c>
      <c r="Z21" s="15">
        <f t="shared" si="13"/>
        <v>54026.777150000002</v>
      </c>
      <c r="AL21">
        <f t="shared" si="6"/>
        <v>1991</v>
      </c>
      <c r="AM21" s="15">
        <f t="shared" si="14"/>
        <v>54026.777150000002</v>
      </c>
      <c r="AN21" s="15">
        <f>Indicators_Data_2011_update!AH20</f>
        <v>54026.777150000002</v>
      </c>
      <c r="AY21">
        <f t="shared" si="8"/>
        <v>1989</v>
      </c>
      <c r="AZ21" s="19">
        <f t="shared" si="9"/>
        <v>60043.123879999992</v>
      </c>
    </row>
    <row r="22" spans="3:52" x14ac:dyDescent="0.2">
      <c r="C22">
        <f t="shared" si="2"/>
        <v>1992</v>
      </c>
      <c r="D22" s="15">
        <f>Indicators_Data_2011_update!AH21</f>
        <v>58090.428249999997</v>
      </c>
      <c r="E22" s="15">
        <f>NAICS_3D_pivot2!BH25</f>
        <v>56837</v>
      </c>
      <c r="G22" s="16">
        <f t="shared" si="3"/>
        <v>10.977007629140239</v>
      </c>
      <c r="H22" s="16">
        <f t="shared" si="12"/>
        <v>10.969756183140502</v>
      </c>
      <c r="I22" s="16">
        <f t="shared" si="0"/>
        <v>10.947942801085555</v>
      </c>
      <c r="X22">
        <f t="shared" si="4"/>
        <v>1992</v>
      </c>
      <c r="Y22" s="15">
        <f t="shared" si="5"/>
        <v>58513.198850084416</v>
      </c>
      <c r="Z22" s="15">
        <f t="shared" si="13"/>
        <v>58090.428249999997</v>
      </c>
      <c r="AL22">
        <f t="shared" si="6"/>
        <v>1992</v>
      </c>
      <c r="AM22" s="15">
        <f t="shared" si="14"/>
        <v>58090.428249999997</v>
      </c>
      <c r="AN22" s="15">
        <f>Indicators_Data_2011_update!AH21</f>
        <v>58090.428249999997</v>
      </c>
      <c r="AY22">
        <f t="shared" si="8"/>
        <v>1990</v>
      </c>
      <c r="AZ22" s="19">
        <f t="shared" si="9"/>
        <v>58574.274739999993</v>
      </c>
    </row>
    <row r="23" spans="3:52" x14ac:dyDescent="0.2">
      <c r="C23">
        <f t="shared" si="2"/>
        <v>1993</v>
      </c>
      <c r="D23" s="15">
        <f>Indicators_Data_2011_update!AH22</f>
        <v>60326.672760000009</v>
      </c>
      <c r="E23" s="15">
        <f>NAICS_3D_pivot2!BH26</f>
        <v>59142.7</v>
      </c>
      <c r="G23" s="16">
        <f t="shared" si="3"/>
        <v>11.013196215295658</v>
      </c>
      <c r="H23" s="16">
        <f t="shared" si="12"/>
        <v>11.007529619242646</v>
      </c>
      <c r="I23" s="16">
        <f t="shared" si="0"/>
        <v>10.987708446743778</v>
      </c>
      <c r="X23">
        <f t="shared" si="4"/>
        <v>1993</v>
      </c>
      <c r="Y23" s="15">
        <f t="shared" si="5"/>
        <v>60669.490031922884</v>
      </c>
      <c r="Z23" s="15">
        <f t="shared" si="13"/>
        <v>60326.672760000009</v>
      </c>
      <c r="AL23">
        <f t="shared" si="6"/>
        <v>1993</v>
      </c>
      <c r="AM23" s="15">
        <f t="shared" si="14"/>
        <v>60326.672760000009</v>
      </c>
      <c r="AN23" s="15">
        <f>Indicators_Data_2011_update!AH22</f>
        <v>60326.672760000009</v>
      </c>
      <c r="AY23">
        <f t="shared" si="8"/>
        <v>1991</v>
      </c>
      <c r="AZ23" s="19">
        <f t="shared" si="9"/>
        <v>54026.777150000002</v>
      </c>
    </row>
    <row r="24" spans="3:52" x14ac:dyDescent="0.2">
      <c r="C24">
        <f t="shared" si="2"/>
        <v>1994</v>
      </c>
      <c r="D24" s="15">
        <f>Indicators_Data_2011_update!AH23</f>
        <v>62890.152460000005</v>
      </c>
      <c r="E24" s="15">
        <f>NAICS_3D_pivot2!BH27</f>
        <v>61298</v>
      </c>
      <c r="G24" s="16">
        <f t="shared" si="3"/>
        <v>11.045770463153344</v>
      </c>
      <c r="H24" s="16">
        <f t="shared" si="12"/>
        <v>11.049144871767398</v>
      </c>
      <c r="I24" s="16">
        <f t="shared" si="0"/>
        <v>11.023502494964642</v>
      </c>
      <c r="X24">
        <f t="shared" si="4"/>
        <v>1994</v>
      </c>
      <c r="Y24" s="15">
        <f t="shared" si="5"/>
        <v>62678.293038957912</v>
      </c>
      <c r="Z24" s="15">
        <f t="shared" si="13"/>
        <v>62890.152460000005</v>
      </c>
      <c r="AL24">
        <f t="shared" si="6"/>
        <v>1994</v>
      </c>
      <c r="AM24" s="15">
        <f t="shared" si="14"/>
        <v>62890.152460000005</v>
      </c>
      <c r="AN24" s="15">
        <f>Indicators_Data_2011_update!AH23</f>
        <v>62890.152460000005</v>
      </c>
      <c r="AY24">
        <f t="shared" si="8"/>
        <v>1992</v>
      </c>
      <c r="AZ24" s="19">
        <f t="shared" si="9"/>
        <v>58090.428249999997</v>
      </c>
    </row>
    <row r="25" spans="3:52" x14ac:dyDescent="0.2">
      <c r="C25">
        <f t="shared" si="2"/>
        <v>1995</v>
      </c>
      <c r="D25" s="15">
        <f>Indicators_Data_2011_update!AH24</f>
        <v>64085.343960000006</v>
      </c>
      <c r="E25" s="15">
        <f>NAICS_3D_pivot2!BH28</f>
        <v>62738.400000000001</v>
      </c>
      <c r="G25" s="16">
        <f t="shared" si="3"/>
        <v>11.066907643683459</v>
      </c>
      <c r="H25" s="16">
        <f t="shared" si="12"/>
        <v>11.067970973396147</v>
      </c>
      <c r="I25" s="16">
        <f t="shared" si="0"/>
        <v>11.046728979347442</v>
      </c>
      <c r="X25">
        <f t="shared" si="4"/>
        <v>1995</v>
      </c>
      <c r="Y25" s="15">
        <f t="shared" si="5"/>
        <v>64017.236326472012</v>
      </c>
      <c r="Z25" s="15">
        <f t="shared" si="13"/>
        <v>64085.343960000006</v>
      </c>
      <c r="AL25">
        <f t="shared" si="6"/>
        <v>1995</v>
      </c>
      <c r="AM25" s="15">
        <f t="shared" si="14"/>
        <v>64085.343960000006</v>
      </c>
      <c r="AN25" s="15">
        <f>Indicators_Data_2011_update!AH24</f>
        <v>64085.343960000006</v>
      </c>
      <c r="AY25">
        <f t="shared" si="8"/>
        <v>1993</v>
      </c>
      <c r="AZ25" s="19">
        <f t="shared" si="9"/>
        <v>60326.672760000009</v>
      </c>
    </row>
    <row r="26" spans="3:52" x14ac:dyDescent="0.2">
      <c r="C26">
        <f t="shared" si="2"/>
        <v>1996</v>
      </c>
      <c r="D26" s="15">
        <f>Indicators_Data_2011_update!AH25</f>
        <v>64710.140619999998</v>
      </c>
      <c r="E26" s="15">
        <f>NAICS_3D_pivot2!BH29</f>
        <v>63697</v>
      </c>
      <c r="G26" s="16">
        <f t="shared" si="3"/>
        <v>11.080707375070952</v>
      </c>
      <c r="H26" s="16">
        <f t="shared" si="12"/>
        <v>11.077673201128846</v>
      </c>
      <c r="I26" s="16">
        <f t="shared" si="0"/>
        <v>11.061892744689834</v>
      </c>
      <c r="X26">
        <f t="shared" si="4"/>
        <v>1996</v>
      </c>
      <c r="Y26" s="15">
        <f t="shared" si="5"/>
        <v>64906.780611569382</v>
      </c>
      <c r="Z26" s="15">
        <f t="shared" si="13"/>
        <v>64710.140619999998</v>
      </c>
      <c r="AL26">
        <f t="shared" si="6"/>
        <v>1996</v>
      </c>
      <c r="AM26" s="15">
        <f t="shared" si="14"/>
        <v>64710.140619999998</v>
      </c>
      <c r="AN26" s="15">
        <f>Indicators_Data_2011_update!AH25</f>
        <v>64710.140619999998</v>
      </c>
      <c r="AY26">
        <f t="shared" si="8"/>
        <v>1994</v>
      </c>
      <c r="AZ26" s="19">
        <f t="shared" si="9"/>
        <v>62890.152460000005</v>
      </c>
    </row>
    <row r="27" spans="3:52" x14ac:dyDescent="0.2">
      <c r="C27">
        <f t="shared" si="2"/>
        <v>1997</v>
      </c>
      <c r="D27" s="15">
        <f>Indicators_Data_2011_update!AH26</f>
        <v>71702.423030000005</v>
      </c>
      <c r="E27" s="15">
        <f>NAICS_3D_pivot2!BH30</f>
        <v>71674.400000000009</v>
      </c>
      <c r="G27" s="16">
        <f t="shared" si="3"/>
        <v>11.188089379586474</v>
      </c>
      <c r="H27" s="16">
        <f t="shared" si="12"/>
        <v>11.180279820019496</v>
      </c>
      <c r="I27" s="16">
        <f t="shared" si="0"/>
        <v>11.179888919596895</v>
      </c>
      <c r="X27">
        <f t="shared" si="4"/>
        <v>1997</v>
      </c>
      <c r="Y27" s="15">
        <f t="shared" si="5"/>
        <v>72264.579614293471</v>
      </c>
      <c r="Z27" s="15">
        <f t="shared" si="13"/>
        <v>71702.423030000005</v>
      </c>
      <c r="AL27">
        <f t="shared" si="6"/>
        <v>1997</v>
      </c>
      <c r="AM27" s="15">
        <f t="shared" si="14"/>
        <v>71702.423030000005</v>
      </c>
      <c r="AN27" s="15">
        <f>Indicators_Data_2011_update!AH26</f>
        <v>71702.423030000005</v>
      </c>
      <c r="AY27">
        <f t="shared" si="8"/>
        <v>1995</v>
      </c>
      <c r="AZ27" s="19">
        <f t="shared" si="9"/>
        <v>64085.343960000006</v>
      </c>
    </row>
    <row r="28" spans="3:52" x14ac:dyDescent="0.2">
      <c r="C28">
        <f t="shared" si="2"/>
        <v>1998</v>
      </c>
      <c r="D28" s="15">
        <f>Indicators_Data_2011_update!AH27</f>
        <v>76904.391000000003</v>
      </c>
      <c r="E28" s="15">
        <f>NAICS_3D_pivot2!BH31</f>
        <v>76889.8</v>
      </c>
      <c r="G28" s="16">
        <f t="shared" si="3"/>
        <v>11.25201066930082</v>
      </c>
      <c r="H28" s="16">
        <f t="shared" si="12"/>
        <v>11.250318253993624</v>
      </c>
      <c r="I28" s="16">
        <f t="shared" si="0"/>
        <v>11.250128506904362</v>
      </c>
      <c r="X28">
        <f t="shared" si="4"/>
        <v>1998</v>
      </c>
      <c r="Y28" s="15">
        <f t="shared" si="5"/>
        <v>77034.655368131571</v>
      </c>
      <c r="Z28" s="15">
        <f t="shared" si="13"/>
        <v>76904.391000000003</v>
      </c>
      <c r="AL28">
        <f t="shared" si="6"/>
        <v>1998</v>
      </c>
      <c r="AM28" s="15">
        <f t="shared" si="14"/>
        <v>76904.391000000003</v>
      </c>
      <c r="AN28" s="15">
        <f>Indicators_Data_2011_update!AH27</f>
        <v>76904.391000000003</v>
      </c>
      <c r="AY28">
        <f t="shared" si="8"/>
        <v>1996</v>
      </c>
      <c r="AZ28" s="19">
        <f t="shared" si="9"/>
        <v>64710.140619999998</v>
      </c>
    </row>
    <row r="29" spans="3:52" x14ac:dyDescent="0.2">
      <c r="C29">
        <f t="shared" si="2"/>
        <v>1999</v>
      </c>
      <c r="D29" s="15">
        <f>Indicators_Data_2011_update!AH28</f>
        <v>79398.632020000005</v>
      </c>
      <c r="E29" s="15">
        <f>NAICS_3D_pivot2!BH32</f>
        <v>79378.100000000006</v>
      </c>
      <c r="G29" s="16">
        <f t="shared" si="3"/>
        <v>11.28099499801314</v>
      </c>
      <c r="H29" s="16">
        <f t="shared" si="12"/>
        <v>11.282236418119552</v>
      </c>
      <c r="I29" s="16">
        <f t="shared" si="0"/>
        <v>11.281977790550473</v>
      </c>
      <c r="X29">
        <f t="shared" si="4"/>
        <v>1999</v>
      </c>
      <c r="Y29" s="15">
        <f t="shared" si="5"/>
        <v>79300.126118043219</v>
      </c>
      <c r="Z29" s="15">
        <f t="shared" si="13"/>
        <v>79398.632020000005</v>
      </c>
      <c r="AL29">
        <f t="shared" si="6"/>
        <v>1999</v>
      </c>
      <c r="AM29" s="15">
        <f t="shared" si="14"/>
        <v>79398.632020000005</v>
      </c>
      <c r="AN29" s="15">
        <f>Indicators_Data_2011_update!AH28</f>
        <v>79398.632020000005</v>
      </c>
      <c r="AY29">
        <f t="shared" si="8"/>
        <v>1997</v>
      </c>
      <c r="AZ29" s="19">
        <f t="shared" si="9"/>
        <v>71702.423030000005</v>
      </c>
    </row>
    <row r="30" spans="3:52" x14ac:dyDescent="0.2">
      <c r="C30">
        <f t="shared" si="2"/>
        <v>2000</v>
      </c>
      <c r="D30" s="15">
        <f>Indicators_Data_2011_update!AH29</f>
        <v>80669.656360000008</v>
      </c>
      <c r="E30" s="15">
        <f>NAICS_3D_pivot2!BH33</f>
        <v>80521.2</v>
      </c>
      <c r="G30" s="16">
        <f t="shared" si="3"/>
        <v>11.294006835613301</v>
      </c>
      <c r="H30" s="16">
        <f t="shared" si="12"/>
        <v>11.298117778097973</v>
      </c>
      <c r="I30" s="16">
        <f t="shared" si="0"/>
        <v>11.296275782772334</v>
      </c>
      <c r="X30">
        <f t="shared" si="4"/>
        <v>2000</v>
      </c>
      <c r="Y30" s="15">
        <f t="shared" si="5"/>
        <v>80338.708761796821</v>
      </c>
      <c r="Z30" s="15">
        <f t="shared" si="13"/>
        <v>80669.656360000008</v>
      </c>
      <c r="AL30">
        <f t="shared" si="6"/>
        <v>2000</v>
      </c>
      <c r="AM30" s="15">
        <f t="shared" si="14"/>
        <v>80669.656360000008</v>
      </c>
      <c r="AN30" s="15">
        <f>Indicators_Data_2011_update!AH29</f>
        <v>80669.656360000008</v>
      </c>
      <c r="AY30">
        <f t="shared" si="8"/>
        <v>1998</v>
      </c>
      <c r="AZ30" s="19">
        <f t="shared" si="9"/>
        <v>76904.391000000003</v>
      </c>
    </row>
    <row r="31" spans="3:52" x14ac:dyDescent="0.2">
      <c r="C31">
        <f t="shared" si="2"/>
        <v>2001</v>
      </c>
      <c r="D31" s="15">
        <f>Indicators_Data_2011_update!AH30</f>
        <v>75861.689449999991</v>
      </c>
      <c r="E31" s="15">
        <f>NAICS_3D_pivot2!BH34</f>
        <v>75698.5</v>
      </c>
      <c r="G31" s="16">
        <f t="shared" si="3"/>
        <v>11.237800400115097</v>
      </c>
      <c r="H31" s="16">
        <f t="shared" si="12"/>
        <v>11.236667085625012</v>
      </c>
      <c r="I31" s="16">
        <f t="shared" si="0"/>
        <v>11.234513624169773</v>
      </c>
      <c r="X31">
        <f t="shared" si="4"/>
        <v>2001</v>
      </c>
      <c r="Y31" s="15">
        <f t="shared" si="5"/>
        <v>75947.713338748421</v>
      </c>
      <c r="Z31" s="15">
        <f t="shared" si="13"/>
        <v>75861.689449999991</v>
      </c>
      <c r="AL31">
        <f t="shared" si="6"/>
        <v>2001</v>
      </c>
      <c r="AM31" s="15">
        <f t="shared" si="14"/>
        <v>75861.689449999991</v>
      </c>
      <c r="AN31" s="15">
        <f>Indicators_Data_2011_update!AH30</f>
        <v>75861.689449999991</v>
      </c>
      <c r="AY31">
        <f t="shared" si="8"/>
        <v>1999</v>
      </c>
      <c r="AZ31" s="19">
        <f t="shared" si="9"/>
        <v>79398.632020000005</v>
      </c>
    </row>
    <row r="32" spans="3:52" x14ac:dyDescent="0.2">
      <c r="C32">
        <f t="shared" si="2"/>
        <v>2002</v>
      </c>
      <c r="D32" s="15">
        <f>Indicators_Data_2011_update!AH31</f>
        <v>79349.175820000004</v>
      </c>
      <c r="E32" s="15">
        <f>NAICS_3D_pivot2!BH35</f>
        <v>79189</v>
      </c>
      <c r="G32" s="16">
        <f t="shared" si="3"/>
        <v>11.278824435867874</v>
      </c>
      <c r="H32" s="16">
        <f t="shared" si="12"/>
        <v>11.281613339259152</v>
      </c>
      <c r="I32" s="16">
        <f t="shared" si="0"/>
        <v>11.279592679267674</v>
      </c>
      <c r="X32">
        <f t="shared" si="4"/>
        <v>2002</v>
      </c>
      <c r="Y32" s="15">
        <f t="shared" si="5"/>
        <v>79128.186936021739</v>
      </c>
      <c r="Z32" s="15">
        <f t="shared" si="13"/>
        <v>79349.175820000004</v>
      </c>
      <c r="AL32">
        <f t="shared" si="6"/>
        <v>2002</v>
      </c>
      <c r="AM32" s="15">
        <f t="shared" si="14"/>
        <v>79349.175820000004</v>
      </c>
      <c r="AN32" s="15">
        <f>Indicators_Data_2011_update!AH31</f>
        <v>79349.175820000004</v>
      </c>
      <c r="AY32">
        <f t="shared" si="8"/>
        <v>2000</v>
      </c>
      <c r="AZ32" s="19">
        <f t="shared" si="9"/>
        <v>80669.656360000008</v>
      </c>
    </row>
    <row r="33" spans="3:52" x14ac:dyDescent="0.2">
      <c r="C33">
        <f t="shared" si="2"/>
        <v>2003</v>
      </c>
      <c r="D33" s="15">
        <f>Indicators_Data_2011_update!AH32</f>
        <v>77441.815040000001</v>
      </c>
      <c r="E33" s="15">
        <f>NAICS_3D_pivot2!BH36</f>
        <v>77263.5</v>
      </c>
      <c r="G33" s="16">
        <f t="shared" si="3"/>
        <v>11.256422965873028</v>
      </c>
      <c r="H33" s="16">
        <f t="shared" si="12"/>
        <v>11.257282159692322</v>
      </c>
      <c r="I33" s="16">
        <f t="shared" si="0"/>
        <v>11.25497693677327</v>
      </c>
      <c r="X33">
        <f t="shared" si="4"/>
        <v>2003</v>
      </c>
      <c r="Y33" s="15">
        <f t="shared" si="5"/>
        <v>77375.306087294826</v>
      </c>
      <c r="Z33" s="15">
        <f t="shared" si="13"/>
        <v>77441.815040000001</v>
      </c>
      <c r="AL33">
        <f t="shared" si="6"/>
        <v>2003</v>
      </c>
      <c r="AM33" s="15">
        <f t="shared" si="14"/>
        <v>77441.815040000001</v>
      </c>
      <c r="AN33" s="15">
        <f>Indicators_Data_2011_update!AH32</f>
        <v>77441.815040000001</v>
      </c>
      <c r="AY33">
        <f t="shared" si="8"/>
        <v>2001</v>
      </c>
      <c r="AZ33" s="19">
        <f t="shared" si="9"/>
        <v>75861.689449999991</v>
      </c>
    </row>
    <row r="34" spans="3:52" x14ac:dyDescent="0.2">
      <c r="C34">
        <f t="shared" si="2"/>
        <v>2004</v>
      </c>
      <c r="D34" s="15">
        <f>Indicators_Data_2011_update!AH33</f>
        <v>79547.000620000006</v>
      </c>
      <c r="E34" s="15">
        <f>NAICS_3D_pivot2!BH37</f>
        <v>79768.899999999994</v>
      </c>
      <c r="G34" s="16">
        <f t="shared" si="3"/>
        <v>11.285464411601426</v>
      </c>
      <c r="H34" s="16">
        <f t="shared" si="12"/>
        <v>11.284103328718212</v>
      </c>
      <c r="I34" s="16">
        <f t="shared" si="0"/>
        <v>11.286888983164866</v>
      </c>
      <c r="X34">
        <f t="shared" si="4"/>
        <v>2004</v>
      </c>
      <c r="Y34" s="15">
        <f t="shared" si="5"/>
        <v>79655.344396658897</v>
      </c>
      <c r="Z34" s="15">
        <f t="shared" si="13"/>
        <v>79547.000620000006</v>
      </c>
      <c r="AL34">
        <f t="shared" si="6"/>
        <v>2004</v>
      </c>
      <c r="AM34" s="15">
        <f t="shared" si="14"/>
        <v>79547.000620000006</v>
      </c>
      <c r="AN34" s="15">
        <f>Indicators_Data_2011_update!AH33</f>
        <v>79547.000620000006</v>
      </c>
      <c r="AY34">
        <f t="shared" si="8"/>
        <v>2002</v>
      </c>
      <c r="AZ34" s="19">
        <f t="shared" si="9"/>
        <v>79349.175820000004</v>
      </c>
    </row>
    <row r="35" spans="3:52" x14ac:dyDescent="0.2">
      <c r="C35">
        <f t="shared" si="2"/>
        <v>2005</v>
      </c>
      <c r="D35" s="15">
        <f>Indicators_Data_2011_update!AH34</f>
        <v>82427</v>
      </c>
      <c r="E35" s="15">
        <f>NAICS_3D_pivot2!BH38</f>
        <v>82427</v>
      </c>
      <c r="G35" s="16">
        <f t="shared" si="3"/>
        <v>11.315295142989052</v>
      </c>
      <c r="H35" s="16">
        <f t="shared" si="12"/>
        <v>11.319668332128417</v>
      </c>
      <c r="I35" s="16">
        <f t="shared" si="0"/>
        <v>11.319668332128417</v>
      </c>
      <c r="X35">
        <f t="shared" si="4"/>
        <v>2005</v>
      </c>
      <c r="Y35" s="15">
        <f t="shared" si="5"/>
        <v>82067.31819033761</v>
      </c>
      <c r="Z35" s="15">
        <f t="shared" si="13"/>
        <v>82427</v>
      </c>
      <c r="AL35">
        <f t="shared" si="6"/>
        <v>2005</v>
      </c>
      <c r="AM35" s="15">
        <f t="shared" si="14"/>
        <v>82427</v>
      </c>
      <c r="AN35" s="15">
        <f>Indicators_Data_2011_update!AH34</f>
        <v>82427</v>
      </c>
      <c r="AY35">
        <f t="shared" si="8"/>
        <v>2003</v>
      </c>
      <c r="AZ35" s="19">
        <f t="shared" si="9"/>
        <v>77441.815040000001</v>
      </c>
    </row>
    <row r="36" spans="3:52" x14ac:dyDescent="0.2">
      <c r="C36">
        <f t="shared" si="2"/>
        <v>2006</v>
      </c>
      <c r="D36" s="15">
        <f>Indicators_Data_2011_update!AH35</f>
        <v>80951.556700000001</v>
      </c>
      <c r="E36" s="15">
        <f>NAICS_3D_pivot2!BH39</f>
        <v>80965.899999999994</v>
      </c>
      <c r="G36" s="16">
        <f t="shared" si="3"/>
        <v>11.299018984521654</v>
      </c>
      <c r="H36" s="16">
        <f t="shared" si="12"/>
        <v>11.301606189310009</v>
      </c>
      <c r="I36" s="16">
        <f t="shared" si="0"/>
        <v>11.301783357360074</v>
      </c>
      <c r="X36">
        <f t="shared" si="4"/>
        <v>2006</v>
      </c>
      <c r="Y36" s="15">
        <f t="shared" si="5"/>
        <v>80742.389141209962</v>
      </c>
      <c r="Z36" s="15">
        <f t="shared" si="13"/>
        <v>80951.556700000001</v>
      </c>
      <c r="AL36">
        <f t="shared" si="6"/>
        <v>2006</v>
      </c>
      <c r="AM36" s="15">
        <f t="shared" si="14"/>
        <v>80951.556700000001</v>
      </c>
      <c r="AN36" s="15">
        <f>Indicators_Data_2011_update!AH35</f>
        <v>80951.556700000001</v>
      </c>
      <c r="AY36">
        <f t="shared" si="8"/>
        <v>2004</v>
      </c>
      <c r="AZ36" s="19">
        <f t="shared" si="9"/>
        <v>79547.000620000006</v>
      </c>
    </row>
    <row r="37" spans="3:52" x14ac:dyDescent="0.2">
      <c r="C37">
        <f t="shared" si="2"/>
        <v>2007</v>
      </c>
      <c r="D37" s="15">
        <f>Indicators_Data_2011_update!AH36</f>
        <v>76561.494680000003</v>
      </c>
      <c r="E37" s="15">
        <f>NAICS_3D_pivot2!BH40</f>
        <v>77274</v>
      </c>
      <c r="G37" s="16">
        <f t="shared" si="3"/>
        <v>11.256546631496374</v>
      </c>
      <c r="H37" s="16">
        <f t="shared" si="12"/>
        <v>11.24584954892477</v>
      </c>
      <c r="I37" s="16">
        <f t="shared" si="0"/>
        <v>11.255112826120726</v>
      </c>
      <c r="X37">
        <f t="shared" si="4"/>
        <v>2007</v>
      </c>
      <c r="Y37" s="15">
        <f t="shared" si="5"/>
        <v>77384.87534443551</v>
      </c>
      <c r="Z37" s="15">
        <f t="shared" si="13"/>
        <v>76561.494680000003</v>
      </c>
      <c r="AL37">
        <f t="shared" si="6"/>
        <v>2007</v>
      </c>
      <c r="AM37" s="15">
        <f t="shared" si="14"/>
        <v>76561.494680000003</v>
      </c>
      <c r="AN37" s="15">
        <f>Indicators_Data_2011_update!AH36</f>
        <v>76561.494680000003</v>
      </c>
      <c r="AY37">
        <f t="shared" si="8"/>
        <v>2005</v>
      </c>
      <c r="AZ37" s="19">
        <f t="shared" si="9"/>
        <v>82427</v>
      </c>
    </row>
    <row r="38" spans="3:52" x14ac:dyDescent="0.2">
      <c r="C38">
        <f t="shared" si="2"/>
        <v>2008</v>
      </c>
      <c r="D38" s="15">
        <f>Indicators_Data_2011_update!AH37</f>
        <v>69484.312460000001</v>
      </c>
      <c r="E38" s="15">
        <f>NAICS_3D_pivot2!BH41</f>
        <v>68891.899999999994</v>
      </c>
      <c r="G38" s="16">
        <f t="shared" si="3"/>
        <v>11.152056060528892</v>
      </c>
      <c r="H38" s="16">
        <f t="shared" si="12"/>
        <v>11.14885628607429</v>
      </c>
      <c r="I38" s="16">
        <f t="shared" si="0"/>
        <v>11.140293888407234</v>
      </c>
      <c r="X38">
        <f t="shared" si="4"/>
        <v>2008</v>
      </c>
      <c r="Y38" s="15">
        <f t="shared" si="5"/>
        <v>69707.00267723712</v>
      </c>
      <c r="Z38" s="15">
        <f t="shared" si="13"/>
        <v>69484.312460000001</v>
      </c>
      <c r="AL38">
        <f t="shared" si="6"/>
        <v>2008</v>
      </c>
      <c r="AM38" s="15">
        <f t="shared" si="14"/>
        <v>69484.312460000001</v>
      </c>
      <c r="AN38" s="15">
        <f>Indicators_Data_2011_update!AH37</f>
        <v>69484.312460000001</v>
      </c>
      <c r="AY38">
        <f t="shared" si="8"/>
        <v>2006</v>
      </c>
      <c r="AZ38" s="19">
        <f t="shared" si="9"/>
        <v>80951.556700000001</v>
      </c>
    </row>
    <row r="39" spans="3:52" x14ac:dyDescent="0.2">
      <c r="C39">
        <f t="shared" si="2"/>
        <v>2009</v>
      </c>
      <c r="D39" s="15">
        <f>Indicators_Data_2011_update!AH38</f>
        <v>50495.604470000006</v>
      </c>
      <c r="E39" s="15">
        <f>NAICS_3D_pivot2!BH42</f>
        <v>54419.8</v>
      </c>
      <c r="G39" s="16">
        <f t="shared" si="3"/>
        <v>10.937457496691533</v>
      </c>
      <c r="H39" s="16">
        <f t="shared" si="12"/>
        <v>10.829641571277214</v>
      </c>
      <c r="I39" s="16">
        <f t="shared" si="0"/>
        <v>10.904483337211042</v>
      </c>
      <c r="X39">
        <f t="shared" si="4"/>
        <v>2009</v>
      </c>
      <c r="Y39" s="15">
        <f t="shared" si="5"/>
        <v>56244.160238305842</v>
      </c>
      <c r="Z39" s="15">
        <f t="shared" si="13"/>
        <v>50495.604470000006</v>
      </c>
      <c r="AL39">
        <f t="shared" si="6"/>
        <v>2009</v>
      </c>
      <c r="AM39" s="15">
        <f t="shared" si="14"/>
        <v>50495.604470000006</v>
      </c>
      <c r="AN39" s="15">
        <f>Indicators_Data_2011_update!AH38</f>
        <v>50495.604470000006</v>
      </c>
      <c r="AY39">
        <f t="shared" si="8"/>
        <v>2007</v>
      </c>
      <c r="AZ39" s="19">
        <f t="shared" si="9"/>
        <v>76561.494680000003</v>
      </c>
    </row>
    <row r="40" spans="3:52" x14ac:dyDescent="0.2">
      <c r="C40">
        <f t="shared" si="2"/>
        <v>2010</v>
      </c>
      <c r="D40" s="15">
        <f>Indicators_Data_2011_update!AH39</f>
        <v>49427.35055000001</v>
      </c>
      <c r="E40" s="15">
        <f>NAICS_3D_pivot2!BH43</f>
        <v>61856.9</v>
      </c>
      <c r="G40" s="16">
        <f t="shared" si="3"/>
        <v>11.054030442636998</v>
      </c>
      <c r="H40" s="16">
        <f t="shared" si="12"/>
        <v>10.80825920482401</v>
      </c>
      <c r="I40" s="16">
        <f t="shared" si="0"/>
        <v>11.032578931824609</v>
      </c>
      <c r="X40">
        <f t="shared" si="4"/>
        <v>2010</v>
      </c>
      <c r="Y40" s="15">
        <f t="shared" si="5"/>
        <v>63198.158536957468</v>
      </c>
      <c r="Z40" s="15">
        <f t="shared" si="13"/>
        <v>49427.35055000001</v>
      </c>
      <c r="AL40">
        <f t="shared" si="6"/>
        <v>2010</v>
      </c>
      <c r="AM40" s="15">
        <f t="shared" si="14"/>
        <v>49427.35055000001</v>
      </c>
      <c r="AN40" s="15">
        <f>Indicators_Data_2011_update!AH39</f>
        <v>49427.35055000001</v>
      </c>
      <c r="AY40">
        <f t="shared" si="8"/>
        <v>2008</v>
      </c>
      <c r="AZ40" s="19">
        <f t="shared" si="9"/>
        <v>69484.312460000001</v>
      </c>
    </row>
    <row r="41" spans="3:52" x14ac:dyDescent="0.2">
      <c r="C41">
        <f t="shared" si="2"/>
        <v>2011</v>
      </c>
      <c r="D41" s="15">
        <f>Indicators_Data_2011_update!AH40</f>
        <v>50767.613570000001</v>
      </c>
      <c r="E41" s="15">
        <f>NAICS_3D_pivot2!BH44</f>
        <v>0</v>
      </c>
      <c r="G41" s="16" t="e">
        <f t="shared" ref="G41" si="15">$L$3+$K$3*I41</f>
        <v>#NUM!</v>
      </c>
      <c r="H41" s="16">
        <f t="shared" ref="H41" si="16">LN(D41)</f>
        <v>10.835013902109482</v>
      </c>
      <c r="I41" s="16" t="e">
        <f t="shared" ref="I41" si="17">LN(E41)</f>
        <v>#NUM!</v>
      </c>
      <c r="X41">
        <f t="shared" ref="X41" si="18">C41</f>
        <v>2011</v>
      </c>
      <c r="Y41" s="15" t="e">
        <f t="shared" ref="Y41" si="19">EXP(G41)</f>
        <v>#NUM!</v>
      </c>
      <c r="Z41" s="15">
        <f t="shared" ref="Z41" si="20">D41</f>
        <v>50767.613570000001</v>
      </c>
      <c r="AL41">
        <f t="shared" ref="AL41" si="21">X41</f>
        <v>2011</v>
      </c>
      <c r="AM41" s="15">
        <f t="shared" ref="AM41" si="22">D41</f>
        <v>50767.613570000001</v>
      </c>
      <c r="AN41" s="15">
        <f>Indicators_Data_2011_update!AH40</f>
        <v>50767.613570000001</v>
      </c>
      <c r="AY41">
        <f t="shared" si="8"/>
        <v>2009</v>
      </c>
      <c r="AZ41" s="19">
        <f t="shared" si="9"/>
        <v>50495.604470000006</v>
      </c>
    </row>
    <row r="42" spans="3:52" x14ac:dyDescent="0.2">
      <c r="Y42" s="15"/>
      <c r="Z42" s="15"/>
      <c r="AY42">
        <f t="shared" si="8"/>
        <v>2010</v>
      </c>
      <c r="AZ42" s="19">
        <f t="shared" si="9"/>
        <v>49427.35055000001</v>
      </c>
    </row>
    <row r="43" spans="3:52" x14ac:dyDescent="0.2">
      <c r="AY43">
        <f t="shared" si="8"/>
        <v>2011</v>
      </c>
      <c r="AZ43" s="19">
        <f t="shared" ref="AZ43" si="23">AM41</f>
        <v>50767.613570000001</v>
      </c>
    </row>
  </sheetData>
  <pageMargins left="0.7" right="0.7" top="0.75" bottom="0.75" header="0.3" footer="0.3"/>
  <pageSetup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C1:BG43"/>
  <sheetViews>
    <sheetView topLeftCell="AM2" workbookViewId="0">
      <selection activeCell="AS30" sqref="AS30"/>
    </sheetView>
  </sheetViews>
  <sheetFormatPr defaultRowHeight="12.75" x14ac:dyDescent="0.2"/>
  <cols>
    <col min="38" max="38" width="11.140625" customWidth="1"/>
    <col min="52" max="52" width="11" customWidth="1"/>
  </cols>
  <sheetData>
    <row r="1" spans="3:59" ht="13.5" thickBot="1" x14ac:dyDescent="0.25">
      <c r="C1" s="17"/>
      <c r="D1" s="17" t="s">
        <v>491</v>
      </c>
      <c r="E1" s="17" t="s">
        <v>492</v>
      </c>
      <c r="G1" s="17" t="s">
        <v>495</v>
      </c>
      <c r="H1" s="17" t="s">
        <v>493</v>
      </c>
      <c r="I1" s="17" t="s">
        <v>494</v>
      </c>
      <c r="K1" s="17" t="s">
        <v>498</v>
      </c>
      <c r="L1" s="17"/>
      <c r="M1" s="20" t="s">
        <v>2679</v>
      </c>
      <c r="X1" s="17"/>
      <c r="Y1" s="17" t="s">
        <v>496</v>
      </c>
      <c r="Z1" s="17" t="s">
        <v>497</v>
      </c>
      <c r="AM1" s="17" t="s">
        <v>503</v>
      </c>
      <c r="AN1" s="17" t="s">
        <v>502</v>
      </c>
      <c r="AZ1" t="s">
        <v>511</v>
      </c>
      <c r="BC1" t="s">
        <v>2686</v>
      </c>
    </row>
    <row r="2" spans="3:59" x14ac:dyDescent="0.2">
      <c r="C2">
        <f>1972</f>
        <v>1972</v>
      </c>
      <c r="D2" s="15"/>
      <c r="E2" s="15">
        <f>NAICS_3D_pivot2!BI5</f>
        <v>55318.9</v>
      </c>
      <c r="G2" s="16">
        <f>$L$3+$K$3*I2</f>
        <v>11.002870445623975</v>
      </c>
      <c r="H2" s="16"/>
      <c r="I2" s="16">
        <f t="shared" ref="I2:I40" si="0">LN(E2)</f>
        <v>10.920869901271526</v>
      </c>
      <c r="K2" t="s">
        <v>499</v>
      </c>
      <c r="L2" t="s">
        <v>500</v>
      </c>
      <c r="X2">
        <f>C2</f>
        <v>1972</v>
      </c>
      <c r="Y2" s="15">
        <f>EXP(G2)</f>
        <v>60046.254084696346</v>
      </c>
      <c r="Z2" s="15"/>
      <c r="AL2">
        <f>X2</f>
        <v>1972</v>
      </c>
      <c r="AM2" s="15">
        <f t="shared" ref="AM2:AM16" si="1">Y2*$AK$17</f>
        <v>58950.348013845629</v>
      </c>
      <c r="AY2">
        <v>1970</v>
      </c>
      <c r="AZ2" s="19">
        <f>BF6*AM$2</f>
        <v>51193.723275181736</v>
      </c>
    </row>
    <row r="3" spans="3:59" x14ac:dyDescent="0.2">
      <c r="C3">
        <f t="shared" ref="C3:C41" si="2">C2+1</f>
        <v>1973</v>
      </c>
      <c r="D3" s="15"/>
      <c r="E3" s="15">
        <f>NAICS_3D_pivot2!BI6</f>
        <v>57100.5</v>
      </c>
      <c r="G3" s="16">
        <f t="shared" ref="G3:G40" si="3">$L$3+$K$3*I3</f>
        <v>11.03171770900069</v>
      </c>
      <c r="H3" s="16"/>
      <c r="I3" s="16">
        <f t="shared" si="0"/>
        <v>10.952568152173189</v>
      </c>
      <c r="K3" s="14">
        <f t="array" ref="K3:L7">LINEST(H17:H38,I17:I38,1,1)</f>
        <v>0.91005852235216234</v>
      </c>
      <c r="L3" s="14">
        <v>1.0642397204726048</v>
      </c>
      <c r="X3">
        <f t="shared" ref="X3:X40" si="4">C3</f>
        <v>1973</v>
      </c>
      <c r="Y3" s="15">
        <f t="shared" ref="Y3:Y40" si="5">EXP(G3)</f>
        <v>61803.650359097468</v>
      </c>
      <c r="Z3" s="15"/>
      <c r="AL3">
        <f t="shared" ref="AL3:AL40" si="6">X3</f>
        <v>1973</v>
      </c>
      <c r="AM3" s="15">
        <f t="shared" si="1"/>
        <v>60675.669993598996</v>
      </c>
      <c r="AY3">
        <f>AY2+1</f>
        <v>1971</v>
      </c>
      <c r="AZ3" s="19">
        <f t="shared" ref="AZ3:AZ4" si="7">BF7*AM$2</f>
        <v>52745.048222914513</v>
      </c>
      <c r="BC3" t="s">
        <v>2687</v>
      </c>
      <c r="BE3" t="s">
        <v>507</v>
      </c>
    </row>
    <row r="4" spans="3:59" x14ac:dyDescent="0.2">
      <c r="C4">
        <f t="shared" si="2"/>
        <v>1974</v>
      </c>
      <c r="D4" s="15"/>
      <c r="E4" s="15">
        <f>NAICS_3D_pivot2!BI7</f>
        <v>55343.1</v>
      </c>
      <c r="G4" s="16">
        <f t="shared" si="3"/>
        <v>11.003268475961255</v>
      </c>
      <c r="H4" s="16"/>
      <c r="I4" s="16">
        <f t="shared" si="0"/>
        <v>10.921307269119312</v>
      </c>
      <c r="K4">
        <v>1.2507962654853533E-2</v>
      </c>
      <c r="L4">
        <v>0.14504614850667336</v>
      </c>
      <c r="X4">
        <f t="shared" si="4"/>
        <v>1974</v>
      </c>
      <c r="Y4" s="15">
        <f t="shared" si="5"/>
        <v>60070.159072601666</v>
      </c>
      <c r="Z4" s="15"/>
      <c r="AL4">
        <f t="shared" si="6"/>
        <v>1974</v>
      </c>
      <c r="AM4" s="15">
        <f t="shared" si="1"/>
        <v>58973.816711065243</v>
      </c>
      <c r="AY4">
        <f t="shared" ref="AY4:AY43" si="8">AY3+1</f>
        <v>1972</v>
      </c>
      <c r="AZ4" s="19">
        <f t="shared" si="7"/>
        <v>58950.348013845629</v>
      </c>
      <c r="BB4" t="s">
        <v>508</v>
      </c>
      <c r="BC4">
        <v>6138</v>
      </c>
      <c r="BE4">
        <f>SUM(BC4:BD4)</f>
        <v>6138</v>
      </c>
      <c r="BG4" t="s">
        <v>519</v>
      </c>
    </row>
    <row r="5" spans="3:59" x14ac:dyDescent="0.2">
      <c r="C5">
        <f t="shared" si="2"/>
        <v>1975</v>
      </c>
      <c r="D5" s="15"/>
      <c r="E5" s="15">
        <f>NAICS_3D_pivot2!BI8</f>
        <v>53093.599999999999</v>
      </c>
      <c r="G5" s="16">
        <f t="shared" si="3"/>
        <v>10.965505054762518</v>
      </c>
      <c r="H5" s="16"/>
      <c r="I5" s="16">
        <f t="shared" si="0"/>
        <v>10.879811672659063</v>
      </c>
      <c r="K5">
        <v>0.99623619753045567</v>
      </c>
      <c r="L5">
        <v>1.2540943605078679E-2</v>
      </c>
      <c r="X5">
        <f t="shared" si="4"/>
        <v>1975</v>
      </c>
      <c r="Y5" s="15">
        <f t="shared" si="5"/>
        <v>57844.002546746175</v>
      </c>
      <c r="Z5" s="15"/>
      <c r="AL5">
        <f t="shared" si="6"/>
        <v>1975</v>
      </c>
      <c r="AM5" s="15">
        <f t="shared" si="1"/>
        <v>56788.289837942255</v>
      </c>
      <c r="AY5">
        <f t="shared" si="8"/>
        <v>1973</v>
      </c>
      <c r="AZ5" s="19">
        <f>AM3</f>
        <v>60675.669993598996</v>
      </c>
      <c r="BB5" t="s">
        <v>510</v>
      </c>
      <c r="BC5">
        <v>1</v>
      </c>
    </row>
    <row r="6" spans="3:59" x14ac:dyDescent="0.2">
      <c r="C6">
        <f t="shared" si="2"/>
        <v>1976</v>
      </c>
      <c r="D6" s="15"/>
      <c r="E6" s="15">
        <f>NAICS_3D_pivot2!BI9</f>
        <v>56655.299999999996</v>
      </c>
      <c r="G6" s="16">
        <f t="shared" si="3"/>
        <v>11.02459437774686</v>
      </c>
      <c r="H6" s="16"/>
      <c r="I6" s="16">
        <f t="shared" si="0"/>
        <v>10.944740819008484</v>
      </c>
      <c r="K6">
        <v>5293.7751414519571</v>
      </c>
      <c r="L6">
        <v>20</v>
      </c>
      <c r="X6">
        <f t="shared" si="4"/>
        <v>1976</v>
      </c>
      <c r="Y6" s="15">
        <f t="shared" si="5"/>
        <v>61364.966784070391</v>
      </c>
      <c r="Z6" s="15"/>
      <c r="AL6">
        <f t="shared" si="6"/>
        <v>1976</v>
      </c>
      <c r="AM6" s="15">
        <f t="shared" si="1"/>
        <v>60244.992846289737</v>
      </c>
      <c r="AY6">
        <f t="shared" si="8"/>
        <v>1974</v>
      </c>
      <c r="AZ6" s="19">
        <f t="shared" ref="AZ6:AZ42" si="9">AM4</f>
        <v>58973.816711065243</v>
      </c>
      <c r="BB6">
        <v>1970</v>
      </c>
      <c r="BC6">
        <v>99</v>
      </c>
      <c r="BE6" s="18">
        <f>BC$5*BC6+BD$5*BD6</f>
        <v>99</v>
      </c>
      <c r="BF6" s="16">
        <f>BE6/BE$8</f>
        <v>0.86842105263157898</v>
      </c>
      <c r="BG6" t="s">
        <v>512</v>
      </c>
    </row>
    <row r="7" spans="3:59" x14ac:dyDescent="0.2">
      <c r="C7">
        <f t="shared" si="2"/>
        <v>1977</v>
      </c>
      <c r="D7" s="15"/>
      <c r="E7" s="15">
        <f>NAICS_3D_pivot2!BI10</f>
        <v>62099.5</v>
      </c>
      <c r="G7" s="16">
        <f t="shared" si="3"/>
        <v>11.108094428902273</v>
      </c>
      <c r="H7" s="16"/>
      <c r="I7" s="16">
        <f t="shared" si="0"/>
        <v>11.036493216359366</v>
      </c>
      <c r="K7">
        <v>0.83257989619344408</v>
      </c>
      <c r="L7">
        <v>3.1455053301152765E-3</v>
      </c>
      <c r="X7">
        <f t="shared" si="4"/>
        <v>1977</v>
      </c>
      <c r="Y7" s="15">
        <f t="shared" si="5"/>
        <v>66708.951540425318</v>
      </c>
      <c r="Z7" s="15"/>
      <c r="AL7">
        <f t="shared" si="6"/>
        <v>1977</v>
      </c>
      <c r="AM7" s="15">
        <f t="shared" si="1"/>
        <v>65491.444368868542</v>
      </c>
      <c r="AN7" s="15">
        <f>Indicators_Data_2011_update!AI6</f>
        <v>51727.434390000002</v>
      </c>
      <c r="AY7">
        <f t="shared" si="8"/>
        <v>1975</v>
      </c>
      <c r="AZ7" s="19">
        <f t="shared" si="9"/>
        <v>56788.289837942255</v>
      </c>
      <c r="BB7">
        <v>1971</v>
      </c>
      <c r="BC7">
        <v>102</v>
      </c>
      <c r="BE7" s="18">
        <f t="shared" ref="BE7:BE8" si="10">BC$5*BC7+BD$5*BD7</f>
        <v>102</v>
      </c>
      <c r="BF7" s="16">
        <f t="shared" ref="BF7:BF8" si="11">BE7/BE$8</f>
        <v>0.89473684210526316</v>
      </c>
    </row>
    <row r="8" spans="3:59" x14ac:dyDescent="0.2">
      <c r="C8">
        <f t="shared" si="2"/>
        <v>1978</v>
      </c>
      <c r="D8" s="15"/>
      <c r="E8" s="15">
        <f>NAICS_3D_pivot2!BI11</f>
        <v>63426.399999999994</v>
      </c>
      <c r="G8" s="16">
        <f t="shared" si="3"/>
        <v>11.12733510566925</v>
      </c>
      <c r="H8" s="16"/>
      <c r="I8" s="16">
        <f t="shared" si="0"/>
        <v>11.05763545753881</v>
      </c>
      <c r="X8">
        <f t="shared" si="4"/>
        <v>1978</v>
      </c>
      <c r="Y8" s="15">
        <f t="shared" si="5"/>
        <v>68004.904439604084</v>
      </c>
      <c r="Z8" s="15"/>
      <c r="AL8">
        <f t="shared" si="6"/>
        <v>1978</v>
      </c>
      <c r="AM8" s="15">
        <f t="shared" si="1"/>
        <v>66763.744790946177</v>
      </c>
      <c r="AN8" s="15">
        <f>Indicators_Data_2011_update!AI7</f>
        <v>51693.131430000001</v>
      </c>
      <c r="AY8">
        <f t="shared" si="8"/>
        <v>1976</v>
      </c>
      <c r="AZ8" s="19">
        <f t="shared" si="9"/>
        <v>60244.992846289737</v>
      </c>
      <c r="BB8">
        <v>1972</v>
      </c>
      <c r="BC8">
        <v>114</v>
      </c>
      <c r="BE8" s="18">
        <f t="shared" si="10"/>
        <v>114</v>
      </c>
      <c r="BF8" s="16">
        <f t="shared" si="11"/>
        <v>1</v>
      </c>
    </row>
    <row r="9" spans="3:59" x14ac:dyDescent="0.2">
      <c r="C9">
        <f t="shared" si="2"/>
        <v>1979</v>
      </c>
      <c r="D9" s="15"/>
      <c r="E9" s="15">
        <f>NAICS_3D_pivot2!BI12</f>
        <v>63245.7</v>
      </c>
      <c r="G9" s="16">
        <f t="shared" si="3"/>
        <v>11.124738674623474</v>
      </c>
      <c r="H9" s="16"/>
      <c r="I9" s="16">
        <f t="shared" si="0"/>
        <v>11.054782420089014</v>
      </c>
      <c r="X9">
        <f t="shared" si="4"/>
        <v>1979</v>
      </c>
      <c r="Y9" s="15">
        <f t="shared" si="5"/>
        <v>67828.563422164487</v>
      </c>
      <c r="Z9" s="15"/>
      <c r="AL9">
        <f t="shared" si="6"/>
        <v>1979</v>
      </c>
      <c r="AM9" s="15">
        <f t="shared" si="1"/>
        <v>66590.622178959151</v>
      </c>
      <c r="AN9" s="15">
        <f>Indicators_Data_2011_update!AI8</f>
        <v>51295.788809999998</v>
      </c>
      <c r="AY9">
        <f t="shared" si="8"/>
        <v>1977</v>
      </c>
      <c r="AZ9" s="19">
        <f t="shared" si="9"/>
        <v>65491.444368868542</v>
      </c>
    </row>
    <row r="10" spans="3:59" x14ac:dyDescent="0.2">
      <c r="C10">
        <f t="shared" si="2"/>
        <v>1980</v>
      </c>
      <c r="D10" s="15"/>
      <c r="E10" s="15">
        <f>NAICS_3D_pivot2!BI13</f>
        <v>58473.4</v>
      </c>
      <c r="G10" s="16">
        <f t="shared" si="3"/>
        <v>11.053339859311441</v>
      </c>
      <c r="H10" s="16"/>
      <c r="I10" s="16">
        <f t="shared" si="0"/>
        <v>10.976327228957466</v>
      </c>
      <c r="X10">
        <f t="shared" si="4"/>
        <v>1980</v>
      </c>
      <c r="Y10" s="15">
        <f t="shared" si="5"/>
        <v>63154.530008766851</v>
      </c>
      <c r="Z10" s="15"/>
      <c r="AL10">
        <f t="shared" si="6"/>
        <v>1980</v>
      </c>
      <c r="AM10" s="15">
        <f t="shared" si="1"/>
        <v>62001.894696317431</v>
      </c>
      <c r="AN10" s="15">
        <f>Indicators_Data_2011_update!AI9</f>
        <v>45031.210740000002</v>
      </c>
      <c r="AY10">
        <f t="shared" si="8"/>
        <v>1978</v>
      </c>
      <c r="AZ10" s="19">
        <f t="shared" si="9"/>
        <v>66763.744790946177</v>
      </c>
    </row>
    <row r="11" spans="3:59" x14ac:dyDescent="0.2">
      <c r="C11">
        <f t="shared" si="2"/>
        <v>1981</v>
      </c>
      <c r="D11" s="15"/>
      <c r="E11" s="15">
        <f>NAICS_3D_pivot2!BI14</f>
        <v>62042</v>
      </c>
      <c r="G11" s="16">
        <f t="shared" si="3"/>
        <v>11.10725138497615</v>
      </c>
      <c r="H11" s="16"/>
      <c r="I11" s="16">
        <f t="shared" si="0"/>
        <v>11.035566854037146</v>
      </c>
      <c r="X11">
        <f t="shared" si="4"/>
        <v>1981</v>
      </c>
      <c r="Y11" s="15">
        <f t="shared" si="5"/>
        <v>66652.736663145988</v>
      </c>
      <c r="Z11" s="15"/>
      <c r="AL11">
        <f t="shared" si="6"/>
        <v>1981</v>
      </c>
      <c r="AM11" s="15">
        <f t="shared" si="1"/>
        <v>65436.255471081546</v>
      </c>
      <c r="AN11" s="15">
        <f>Indicators_Data_2011_update!AI10</f>
        <v>51756.020189999996</v>
      </c>
      <c r="AY11">
        <f t="shared" si="8"/>
        <v>1979</v>
      </c>
      <c r="AZ11" s="19">
        <f t="shared" si="9"/>
        <v>66590.622178959151</v>
      </c>
    </row>
    <row r="12" spans="3:59" x14ac:dyDescent="0.2">
      <c r="C12">
        <f t="shared" si="2"/>
        <v>1982</v>
      </c>
      <c r="D12" s="15"/>
      <c r="E12" s="15">
        <f>NAICS_3D_pivot2!BI15</f>
        <v>62662.5</v>
      </c>
      <c r="G12" s="16">
        <f t="shared" si="3"/>
        <v>11.116307930224128</v>
      </c>
      <c r="H12" s="16"/>
      <c r="I12" s="16">
        <f t="shared" si="0"/>
        <v>11.045518461571758</v>
      </c>
      <c r="X12">
        <f t="shared" si="4"/>
        <v>1982</v>
      </c>
      <c r="Y12" s="15">
        <f t="shared" si="5"/>
        <v>67259.12192171457</v>
      </c>
      <c r="Z12" s="15"/>
      <c r="AL12">
        <f t="shared" si="6"/>
        <v>1982</v>
      </c>
      <c r="AM12" s="15">
        <f t="shared" si="1"/>
        <v>66031.573573234302</v>
      </c>
      <c r="AN12" s="15">
        <f>Indicators_Data_2011_update!AI11</f>
        <v>49937.963310000006</v>
      </c>
      <c r="AY12">
        <f t="shared" si="8"/>
        <v>1980</v>
      </c>
      <c r="AZ12" s="19">
        <f t="shared" si="9"/>
        <v>62001.894696317431</v>
      </c>
    </row>
    <row r="13" spans="3:59" x14ac:dyDescent="0.2">
      <c r="C13">
        <f t="shared" si="2"/>
        <v>1983</v>
      </c>
      <c r="D13" s="15"/>
      <c r="E13" s="15">
        <f>NAICS_3D_pivot2!BI16</f>
        <v>61930.6</v>
      </c>
      <c r="G13" s="16">
        <f t="shared" si="3"/>
        <v>11.105615853468755</v>
      </c>
      <c r="H13" s="16"/>
      <c r="I13" s="16">
        <f t="shared" si="0"/>
        <v>11.033769682242998</v>
      </c>
      <c r="X13">
        <f t="shared" si="4"/>
        <v>1983</v>
      </c>
      <c r="Y13" s="15">
        <f t="shared" si="5"/>
        <v>66543.813110510993</v>
      </c>
      <c r="Z13" s="15"/>
      <c r="AL13">
        <f t="shared" si="6"/>
        <v>1983</v>
      </c>
      <c r="AM13" s="15">
        <f t="shared" si="1"/>
        <v>65329.319885629702</v>
      </c>
      <c r="AN13" s="15">
        <f>Indicators_Data_2011_update!AI12</f>
        <v>50373.896760000003</v>
      </c>
      <c r="AY13">
        <f t="shared" si="8"/>
        <v>1981</v>
      </c>
      <c r="AZ13" s="19">
        <f t="shared" si="9"/>
        <v>65436.255471081546</v>
      </c>
    </row>
    <row r="14" spans="3:59" x14ac:dyDescent="0.2">
      <c r="C14">
        <f t="shared" si="2"/>
        <v>1984</v>
      </c>
      <c r="D14" s="15"/>
      <c r="E14" s="15">
        <f>NAICS_3D_pivot2!BI17</f>
        <v>65438.7</v>
      </c>
      <c r="G14" s="16">
        <f t="shared" si="3"/>
        <v>11.15575955322929</v>
      </c>
      <c r="H14" s="16"/>
      <c r="I14" s="16">
        <f t="shared" si="0"/>
        <v>11.088869105553634</v>
      </c>
      <c r="X14">
        <f t="shared" si="4"/>
        <v>1984</v>
      </c>
      <c r="Y14" s="15">
        <f t="shared" si="5"/>
        <v>69965.640689193402</v>
      </c>
      <c r="Z14" s="15"/>
      <c r="AL14">
        <f t="shared" si="6"/>
        <v>1984</v>
      </c>
      <c r="AM14" s="15">
        <f t="shared" si="1"/>
        <v>68688.695581608597</v>
      </c>
      <c r="AN14" s="15">
        <f>Indicators_Data_2011_update!AI13</f>
        <v>56701.363590000001</v>
      </c>
      <c r="AY14">
        <f t="shared" si="8"/>
        <v>1982</v>
      </c>
      <c r="AZ14" s="19">
        <f t="shared" si="9"/>
        <v>66031.573573234302</v>
      </c>
    </row>
    <row r="15" spans="3:59" x14ac:dyDescent="0.2">
      <c r="C15">
        <f t="shared" si="2"/>
        <v>1985</v>
      </c>
      <c r="D15" s="15"/>
      <c r="E15" s="15">
        <f>NAICS_3D_pivot2!BI18</f>
        <v>65689.299999999988</v>
      </c>
      <c r="G15" s="16">
        <f t="shared" si="3"/>
        <v>11.159238000904137</v>
      </c>
      <c r="H15" s="16"/>
      <c r="I15" s="16">
        <f t="shared" si="0"/>
        <v>11.092691329717701</v>
      </c>
      <c r="X15">
        <f t="shared" si="4"/>
        <v>1985</v>
      </c>
      <c r="Y15" s="15">
        <f t="shared" si="5"/>
        <v>70209.436278649591</v>
      </c>
      <c r="Z15" s="15"/>
      <c r="AL15">
        <f t="shared" si="6"/>
        <v>1985</v>
      </c>
      <c r="AM15" s="15">
        <f t="shared" si="1"/>
        <v>68928.041650097919</v>
      </c>
      <c r="AN15" s="15">
        <f>Indicators_Data_2011_update!AI14</f>
        <v>59354.125830000004</v>
      </c>
      <c r="AY15">
        <f t="shared" si="8"/>
        <v>1983</v>
      </c>
      <c r="AZ15" s="19">
        <f t="shared" si="9"/>
        <v>65329.319885629702</v>
      </c>
    </row>
    <row r="16" spans="3:59" x14ac:dyDescent="0.2">
      <c r="C16">
        <f t="shared" si="2"/>
        <v>1986</v>
      </c>
      <c r="D16" s="15"/>
      <c r="E16" s="15">
        <f>NAICS_3D_pivot2!BI19</f>
        <v>66032.800000000003</v>
      </c>
      <c r="G16" s="16">
        <f t="shared" si="3"/>
        <v>11.163984445290417</v>
      </c>
      <c r="H16" s="16"/>
      <c r="I16" s="16">
        <f t="shared" si="0"/>
        <v>11.097906867256992</v>
      </c>
      <c r="X16">
        <f t="shared" si="4"/>
        <v>1986</v>
      </c>
      <c r="Y16" s="15">
        <f t="shared" si="5"/>
        <v>70543.473580957856</v>
      </c>
      <c r="Z16" s="15"/>
      <c r="AL16">
        <f t="shared" si="6"/>
        <v>1986</v>
      </c>
      <c r="AM16" s="15">
        <f t="shared" si="1"/>
        <v>69255.98242710132</v>
      </c>
      <c r="AN16" s="15">
        <f>Indicators_Data_2011_update!AI15</f>
        <v>58287.875489999999</v>
      </c>
      <c r="AY16">
        <f t="shared" si="8"/>
        <v>1984</v>
      </c>
      <c r="AZ16" s="19">
        <f t="shared" si="9"/>
        <v>68688.695581608597</v>
      </c>
    </row>
    <row r="17" spans="3:52" x14ac:dyDescent="0.2">
      <c r="C17">
        <f t="shared" si="2"/>
        <v>1987</v>
      </c>
      <c r="D17" s="15">
        <f>Indicators_Data_2011_update!AI16</f>
        <v>78139.284300000014</v>
      </c>
      <c r="E17" s="15">
        <f>NAICS_3D_pivot2!BI20</f>
        <v>75396.600000000006</v>
      </c>
      <c r="G17" s="16">
        <f t="shared" si="3"/>
        <v>11.284667845498808</v>
      </c>
      <c r="H17" s="16">
        <f t="shared" ref="H17:H40" si="12">LN(D17)</f>
        <v>11.266248209365683</v>
      </c>
      <c r="I17" s="16">
        <f t="shared" si="0"/>
        <v>11.230517460141138</v>
      </c>
      <c r="K17">
        <f>EXP(G17)</f>
        <v>79591.918914068578</v>
      </c>
      <c r="L17">
        <f>EXP(H17)</f>
        <v>78139.284300000043</v>
      </c>
      <c r="X17">
        <f t="shared" si="4"/>
        <v>1987</v>
      </c>
      <c r="Y17" s="15">
        <f t="shared" si="5"/>
        <v>79591.918914068578</v>
      </c>
      <c r="Z17" s="15">
        <f t="shared" ref="Z17:Z40" si="13">D17</f>
        <v>78139.284300000014</v>
      </c>
      <c r="AK17">
        <f>Z17/Y17</f>
        <v>0.98174896856505123</v>
      </c>
      <c r="AL17">
        <f t="shared" si="6"/>
        <v>1987</v>
      </c>
      <c r="AM17" s="15">
        <f>D17</f>
        <v>78139.284300000014</v>
      </c>
      <c r="AN17" s="15">
        <f>Indicators_Data_2011_update!AI16</f>
        <v>78139.284300000014</v>
      </c>
      <c r="AY17">
        <f t="shared" si="8"/>
        <v>1985</v>
      </c>
      <c r="AZ17" s="19">
        <f t="shared" si="9"/>
        <v>68928.041650097919</v>
      </c>
    </row>
    <row r="18" spans="3:52" x14ac:dyDescent="0.2">
      <c r="C18">
        <f t="shared" si="2"/>
        <v>1988</v>
      </c>
      <c r="D18" s="15">
        <f>Indicators_Data_2011_update!AI17</f>
        <v>84438.165330000003</v>
      </c>
      <c r="E18" s="15">
        <f>NAICS_3D_pivot2!BI21</f>
        <v>80519.7</v>
      </c>
      <c r="G18" s="16">
        <f t="shared" si="3"/>
        <v>11.344494814119464</v>
      </c>
      <c r="H18" s="16">
        <f t="shared" si="12"/>
        <v>11.343774774227395</v>
      </c>
      <c r="I18" s="16">
        <f t="shared" si="0"/>
        <v>11.296257153964373</v>
      </c>
      <c r="X18">
        <f t="shared" si="4"/>
        <v>1988</v>
      </c>
      <c r="Y18" s="15">
        <f t="shared" si="5"/>
        <v>84498.986071503023</v>
      </c>
      <c r="Z18" s="15">
        <f t="shared" si="13"/>
        <v>84438.165330000003</v>
      </c>
      <c r="AL18">
        <f t="shared" si="6"/>
        <v>1988</v>
      </c>
      <c r="AM18" s="15">
        <f t="shared" ref="AM18:AM40" si="14">D18</f>
        <v>84438.165330000003</v>
      </c>
      <c r="AN18" s="15">
        <f>Indicators_Data_2011_update!AI17</f>
        <v>84438.165330000003</v>
      </c>
      <c r="AY18">
        <f t="shared" si="8"/>
        <v>1986</v>
      </c>
      <c r="AZ18" s="19">
        <f t="shared" si="9"/>
        <v>69255.98242710132</v>
      </c>
    </row>
    <row r="19" spans="3:52" x14ac:dyDescent="0.2">
      <c r="C19">
        <f t="shared" si="2"/>
        <v>1989</v>
      </c>
      <c r="D19" s="15">
        <f>Indicators_Data_2011_update!AI18</f>
        <v>85321.466549999997</v>
      </c>
      <c r="E19" s="15">
        <f>NAICS_3D_pivot2!BI22</f>
        <v>80469.2</v>
      </c>
      <c r="G19" s="16">
        <f t="shared" si="3"/>
        <v>11.343923868459408</v>
      </c>
      <c r="H19" s="16">
        <f t="shared" si="12"/>
        <v>11.354181361256126</v>
      </c>
      <c r="I19" s="16">
        <f t="shared" si="0"/>
        <v>11.29562978149762</v>
      </c>
      <c r="X19">
        <f t="shared" si="4"/>
        <v>1989</v>
      </c>
      <c r="Y19" s="15">
        <f t="shared" si="5"/>
        <v>84450.755511950818</v>
      </c>
      <c r="Z19" s="15">
        <f t="shared" si="13"/>
        <v>85321.466549999997</v>
      </c>
      <c r="AL19">
        <f t="shared" si="6"/>
        <v>1989</v>
      </c>
      <c r="AM19" s="15">
        <f t="shared" si="14"/>
        <v>85321.466549999997</v>
      </c>
      <c r="AN19" s="15">
        <f>Indicators_Data_2011_update!AI18</f>
        <v>85321.466549999997</v>
      </c>
      <c r="AY19">
        <f t="shared" si="8"/>
        <v>1987</v>
      </c>
      <c r="AZ19" s="19">
        <f t="shared" si="9"/>
        <v>78139.284300000014</v>
      </c>
    </row>
    <row r="20" spans="3:52" x14ac:dyDescent="0.2">
      <c r="C20">
        <f t="shared" si="2"/>
        <v>1990</v>
      </c>
      <c r="D20" s="15">
        <f>Indicators_Data_2011_update!AI19</f>
        <v>88820.368470000016</v>
      </c>
      <c r="E20" s="15">
        <f>NAICS_3D_pivot2!BI23</f>
        <v>82786.700000000012</v>
      </c>
      <c r="G20" s="16">
        <f t="shared" si="3"/>
        <v>11.369763085418205</v>
      </c>
      <c r="H20" s="16">
        <f t="shared" si="12"/>
        <v>11.394371277340078</v>
      </c>
      <c r="I20" s="16">
        <f t="shared" si="0"/>
        <v>11.324022699451966</v>
      </c>
      <c r="X20">
        <f t="shared" si="4"/>
        <v>1990</v>
      </c>
      <c r="Y20" s="15">
        <f t="shared" si="5"/>
        <v>86661.333718435242</v>
      </c>
      <c r="Z20" s="15">
        <f t="shared" si="13"/>
        <v>88820.368470000016</v>
      </c>
      <c r="AL20">
        <f t="shared" si="6"/>
        <v>1990</v>
      </c>
      <c r="AM20" s="15">
        <f t="shared" si="14"/>
        <v>88820.368470000016</v>
      </c>
      <c r="AN20" s="15">
        <f>Indicators_Data_2011_update!AI19</f>
        <v>88820.368470000016</v>
      </c>
      <c r="AY20">
        <f t="shared" si="8"/>
        <v>1988</v>
      </c>
      <c r="AZ20" s="19">
        <f t="shared" si="9"/>
        <v>84438.165330000003</v>
      </c>
    </row>
    <row r="21" spans="3:52" x14ac:dyDescent="0.2">
      <c r="C21">
        <f t="shared" si="2"/>
        <v>1991</v>
      </c>
      <c r="D21" s="15">
        <f>Indicators_Data_2011_update!AI20</f>
        <v>89124.807239999995</v>
      </c>
      <c r="E21" s="15">
        <f>NAICS_3D_pivot2!BI24</f>
        <v>82720.899999999994</v>
      </c>
      <c r="G21" s="16">
        <f t="shared" si="3"/>
        <v>11.369039470866054</v>
      </c>
      <c r="H21" s="16">
        <f t="shared" si="12"/>
        <v>11.397792994909208</v>
      </c>
      <c r="I21" s="16">
        <f t="shared" si="0"/>
        <v>11.323227569760437</v>
      </c>
      <c r="X21">
        <f t="shared" si="4"/>
        <v>1991</v>
      </c>
      <c r="Y21" s="15">
        <f t="shared" si="5"/>
        <v>86598.646999494173</v>
      </c>
      <c r="Z21" s="15">
        <f t="shared" si="13"/>
        <v>89124.807239999995</v>
      </c>
      <c r="AL21">
        <f t="shared" si="6"/>
        <v>1991</v>
      </c>
      <c r="AM21" s="15">
        <f t="shared" si="14"/>
        <v>89124.807239999995</v>
      </c>
      <c r="AN21" s="15">
        <f>Indicators_Data_2011_update!AI20</f>
        <v>89124.807239999995</v>
      </c>
      <c r="AY21">
        <f t="shared" si="8"/>
        <v>1989</v>
      </c>
      <c r="AZ21" s="19">
        <f t="shared" si="9"/>
        <v>85321.466549999997</v>
      </c>
    </row>
    <row r="22" spans="3:52" x14ac:dyDescent="0.2">
      <c r="C22">
        <f t="shared" si="2"/>
        <v>1992</v>
      </c>
      <c r="D22" s="15">
        <f>Indicators_Data_2011_update!AI21</f>
        <v>91907.634869999994</v>
      </c>
      <c r="E22" s="15">
        <f>NAICS_3D_pivot2!BI25</f>
        <v>90004.200000000012</v>
      </c>
      <c r="G22" s="16">
        <f t="shared" si="3"/>
        <v>11.445833890286957</v>
      </c>
      <c r="H22" s="16">
        <f t="shared" si="12"/>
        <v>11.428539382912577</v>
      </c>
      <c r="I22" s="16">
        <f t="shared" si="0"/>
        <v>11.407611614890214</v>
      </c>
      <c r="X22">
        <f t="shared" si="4"/>
        <v>1992</v>
      </c>
      <c r="Y22" s="15">
        <f t="shared" si="5"/>
        <v>93510.956505353519</v>
      </c>
      <c r="Z22" s="15">
        <f t="shared" si="13"/>
        <v>91907.634869999994</v>
      </c>
      <c r="AL22">
        <f t="shared" si="6"/>
        <v>1992</v>
      </c>
      <c r="AM22" s="15">
        <f t="shared" si="14"/>
        <v>91907.634869999994</v>
      </c>
      <c r="AN22" s="15">
        <f>Indicators_Data_2011_update!AI21</f>
        <v>91907.634869999994</v>
      </c>
      <c r="AY22">
        <f t="shared" si="8"/>
        <v>1990</v>
      </c>
      <c r="AZ22" s="19">
        <f t="shared" si="9"/>
        <v>88820.368470000016</v>
      </c>
    </row>
    <row r="23" spans="3:52" x14ac:dyDescent="0.2">
      <c r="C23">
        <f t="shared" si="2"/>
        <v>1993</v>
      </c>
      <c r="D23" s="15">
        <f>Indicators_Data_2011_update!AI22</f>
        <v>96977.326499999981</v>
      </c>
      <c r="E23" s="15">
        <f>NAICS_3D_pivot2!BI26</f>
        <v>94589.5</v>
      </c>
      <c r="G23" s="16">
        <f t="shared" si="3"/>
        <v>11.491054825972968</v>
      </c>
      <c r="H23" s="16">
        <f t="shared" si="12"/>
        <v>11.482232482739652</v>
      </c>
      <c r="I23" s="16">
        <f t="shared" si="0"/>
        <v>11.457301755222213</v>
      </c>
      <c r="X23">
        <f t="shared" si="4"/>
        <v>1993</v>
      </c>
      <c r="Y23" s="15">
        <f t="shared" si="5"/>
        <v>97836.678937435747</v>
      </c>
      <c r="Z23" s="15">
        <f t="shared" si="13"/>
        <v>96977.326499999981</v>
      </c>
      <c r="AL23">
        <f t="shared" si="6"/>
        <v>1993</v>
      </c>
      <c r="AM23" s="15">
        <f t="shared" si="14"/>
        <v>96977.326499999981</v>
      </c>
      <c r="AN23" s="15">
        <f>Indicators_Data_2011_update!AI22</f>
        <v>96977.326499999981</v>
      </c>
      <c r="AY23">
        <f t="shared" si="8"/>
        <v>1991</v>
      </c>
      <c r="AZ23" s="19">
        <f t="shared" si="9"/>
        <v>89124.807239999995</v>
      </c>
    </row>
    <row r="24" spans="3:52" x14ac:dyDescent="0.2">
      <c r="C24">
        <f t="shared" si="2"/>
        <v>1994</v>
      </c>
      <c r="D24" s="15">
        <f>Indicators_Data_2011_update!AI23</f>
        <v>98160.778619999997</v>
      </c>
      <c r="E24" s="15">
        <f>NAICS_3D_pivot2!BI27</f>
        <v>96130.5</v>
      </c>
      <c r="G24" s="16">
        <f t="shared" si="3"/>
        <v>11.505761523777737</v>
      </c>
      <c r="H24" s="16">
        <f t="shared" si="12"/>
        <v>11.494362011504922</v>
      </c>
      <c r="I24" s="16">
        <f t="shared" si="0"/>
        <v>11.473461922336256</v>
      </c>
      <c r="X24">
        <f t="shared" si="4"/>
        <v>1994</v>
      </c>
      <c r="Y24" s="15">
        <f t="shared" si="5"/>
        <v>99286.16586657759</v>
      </c>
      <c r="Z24" s="15">
        <f t="shared" si="13"/>
        <v>98160.778619999997</v>
      </c>
      <c r="AL24">
        <f t="shared" si="6"/>
        <v>1994</v>
      </c>
      <c r="AM24" s="15">
        <f t="shared" si="14"/>
        <v>98160.778619999997</v>
      </c>
      <c r="AN24" s="15">
        <f>Indicators_Data_2011_update!AI23</f>
        <v>98160.778619999997</v>
      </c>
      <c r="AY24">
        <f t="shared" si="8"/>
        <v>1992</v>
      </c>
      <c r="AZ24" s="19">
        <f t="shared" si="9"/>
        <v>91907.634869999994</v>
      </c>
    </row>
    <row r="25" spans="3:52" x14ac:dyDescent="0.2">
      <c r="C25">
        <f t="shared" si="2"/>
        <v>1995</v>
      </c>
      <c r="D25" s="15">
        <f>Indicators_Data_2011_update!AI24</f>
        <v>102347.16902999999</v>
      </c>
      <c r="E25" s="15">
        <f>NAICS_3D_pivot2!BI28</f>
        <v>99694.3</v>
      </c>
      <c r="G25" s="16">
        <f t="shared" si="3"/>
        <v>11.538889347123181</v>
      </c>
      <c r="H25" s="16">
        <f t="shared" si="12"/>
        <v>11.536125931009781</v>
      </c>
      <c r="I25" s="16">
        <f t="shared" si="0"/>
        <v>11.509863782801032</v>
      </c>
      <c r="X25">
        <f t="shared" si="4"/>
        <v>1995</v>
      </c>
      <c r="Y25" s="15">
        <f t="shared" si="5"/>
        <v>102630.38799174689</v>
      </c>
      <c r="Z25" s="15">
        <f t="shared" si="13"/>
        <v>102347.16902999999</v>
      </c>
      <c r="AL25">
        <f t="shared" si="6"/>
        <v>1995</v>
      </c>
      <c r="AM25" s="15">
        <f t="shared" si="14"/>
        <v>102347.16902999999</v>
      </c>
      <c r="AN25" s="15">
        <f>Indicators_Data_2011_update!AI24</f>
        <v>102347.16902999999</v>
      </c>
      <c r="AY25">
        <f t="shared" si="8"/>
        <v>1993</v>
      </c>
      <c r="AZ25" s="19">
        <f t="shared" si="9"/>
        <v>96977.326499999981</v>
      </c>
    </row>
    <row r="26" spans="3:52" x14ac:dyDescent="0.2">
      <c r="C26">
        <f t="shared" si="2"/>
        <v>1996</v>
      </c>
      <c r="D26" s="15">
        <f>Indicators_Data_2011_update!AI25</f>
        <v>106835.13962999999</v>
      </c>
      <c r="E26" s="15">
        <f>NAICS_3D_pivot2!BI29</f>
        <v>104047</v>
      </c>
      <c r="G26" s="16">
        <f t="shared" si="3"/>
        <v>11.577779984874798</v>
      </c>
      <c r="H26" s="16">
        <f t="shared" si="12"/>
        <v>11.579042174144924</v>
      </c>
      <c r="I26" s="16">
        <f t="shared" si="0"/>
        <v>11.552597999113955</v>
      </c>
      <c r="X26">
        <f t="shared" si="4"/>
        <v>1996</v>
      </c>
      <c r="Y26" s="15">
        <f t="shared" si="5"/>
        <v>106700.37852798596</v>
      </c>
      <c r="Z26" s="15">
        <f t="shared" si="13"/>
        <v>106835.13962999999</v>
      </c>
      <c r="AL26">
        <f t="shared" si="6"/>
        <v>1996</v>
      </c>
      <c r="AM26" s="15">
        <f t="shared" si="14"/>
        <v>106835.13962999999</v>
      </c>
      <c r="AN26" s="15">
        <f>Indicators_Data_2011_update!AI25</f>
        <v>106835.13962999999</v>
      </c>
      <c r="AY26">
        <f t="shared" si="8"/>
        <v>1994</v>
      </c>
      <c r="AZ26" s="19">
        <f t="shared" si="9"/>
        <v>98160.778619999997</v>
      </c>
    </row>
    <row r="27" spans="3:52" x14ac:dyDescent="0.2">
      <c r="C27">
        <f t="shared" si="2"/>
        <v>1997</v>
      </c>
      <c r="D27" s="15">
        <f>Indicators_Data_2011_update!AI26</f>
        <v>110143.94597999999</v>
      </c>
      <c r="E27" s="15">
        <f>NAICS_3D_pivot2!BI30</f>
        <v>109212.20000000001</v>
      </c>
      <c r="G27" s="16">
        <f t="shared" si="3"/>
        <v>11.621872373566973</v>
      </c>
      <c r="H27" s="16">
        <f t="shared" si="12"/>
        <v>11.609543389122225</v>
      </c>
      <c r="I27" s="16">
        <f t="shared" si="0"/>
        <v>11.601048057664268</v>
      </c>
      <c r="X27">
        <f t="shared" si="4"/>
        <v>1997</v>
      </c>
      <c r="Y27" s="15">
        <f t="shared" si="5"/>
        <v>111510.31463790349</v>
      </c>
      <c r="Z27" s="15">
        <f t="shared" si="13"/>
        <v>110143.94597999999</v>
      </c>
      <c r="AL27">
        <f t="shared" si="6"/>
        <v>1997</v>
      </c>
      <c r="AM27" s="15">
        <f t="shared" si="14"/>
        <v>110143.94597999999</v>
      </c>
      <c r="AN27" s="15">
        <f>Indicators_Data_2011_update!AI26</f>
        <v>110143.94597999999</v>
      </c>
      <c r="AY27">
        <f t="shared" si="8"/>
        <v>1995</v>
      </c>
      <c r="AZ27" s="19">
        <f t="shared" si="9"/>
        <v>102347.16902999999</v>
      </c>
    </row>
    <row r="28" spans="3:52" x14ac:dyDescent="0.2">
      <c r="C28">
        <f t="shared" si="2"/>
        <v>1998</v>
      </c>
      <c r="D28" s="15">
        <f>Indicators_Data_2011_update!AI27</f>
        <v>114927.77961000001</v>
      </c>
      <c r="E28" s="15">
        <f>NAICS_3D_pivot2!BI31</f>
        <v>113868.7</v>
      </c>
      <c r="G28" s="16">
        <f t="shared" si="3"/>
        <v>11.659870275973773</v>
      </c>
      <c r="H28" s="16">
        <f t="shared" si="12"/>
        <v>11.652059206677356</v>
      </c>
      <c r="I28" s="16">
        <f t="shared" si="0"/>
        <v>11.642801309211862</v>
      </c>
      <c r="X28">
        <f t="shared" si="4"/>
        <v>1998</v>
      </c>
      <c r="Y28" s="15">
        <f t="shared" si="5"/>
        <v>115829.00364011354</v>
      </c>
      <c r="Z28" s="15">
        <f t="shared" si="13"/>
        <v>114927.77961000001</v>
      </c>
      <c r="AL28">
        <f t="shared" si="6"/>
        <v>1998</v>
      </c>
      <c r="AM28" s="15">
        <f t="shared" si="14"/>
        <v>114927.77961000001</v>
      </c>
      <c r="AN28" s="15">
        <f>Indicators_Data_2011_update!AI27</f>
        <v>114927.77961000001</v>
      </c>
      <c r="AY28">
        <f t="shared" si="8"/>
        <v>1996</v>
      </c>
      <c r="AZ28" s="19">
        <f t="shared" si="9"/>
        <v>106835.13962999999</v>
      </c>
    </row>
    <row r="29" spans="3:52" x14ac:dyDescent="0.2">
      <c r="C29">
        <f t="shared" si="2"/>
        <v>1999</v>
      </c>
      <c r="D29" s="15">
        <f>Indicators_Data_2011_update!AI28</f>
        <v>117936.43505999999</v>
      </c>
      <c r="E29" s="15">
        <f>NAICS_3D_pivot2!BI32</f>
        <v>117139.79999999999</v>
      </c>
      <c r="G29" s="16">
        <f t="shared" si="3"/>
        <v>11.685645010842803</v>
      </c>
      <c r="H29" s="16">
        <f t="shared" si="12"/>
        <v>11.677901072372205</v>
      </c>
      <c r="I29" s="16">
        <f t="shared" si="0"/>
        <v>11.671123372283599</v>
      </c>
      <c r="X29">
        <f t="shared" si="4"/>
        <v>1999</v>
      </c>
      <c r="Y29" s="15">
        <f t="shared" si="5"/>
        <v>118853.27294283798</v>
      </c>
      <c r="Z29" s="15">
        <f t="shared" si="13"/>
        <v>117936.43505999999</v>
      </c>
      <c r="AL29">
        <f t="shared" si="6"/>
        <v>1999</v>
      </c>
      <c r="AM29" s="15">
        <f t="shared" si="14"/>
        <v>117936.43505999999</v>
      </c>
      <c r="AN29" s="15">
        <f>Indicators_Data_2011_update!AI28</f>
        <v>117936.43505999999</v>
      </c>
      <c r="AY29">
        <f t="shared" si="8"/>
        <v>1997</v>
      </c>
      <c r="AZ29" s="19">
        <f t="shared" si="9"/>
        <v>110143.94597999999</v>
      </c>
    </row>
    <row r="30" spans="3:52" x14ac:dyDescent="0.2">
      <c r="C30">
        <f t="shared" si="2"/>
        <v>2000</v>
      </c>
      <c r="D30" s="15">
        <f>Indicators_Data_2011_update!AI29</f>
        <v>124025.21046</v>
      </c>
      <c r="E30" s="15">
        <f>NAICS_3D_pivot2!BI33</f>
        <v>123090.5</v>
      </c>
      <c r="G30" s="16">
        <f t="shared" si="3"/>
        <v>11.730740015860196</v>
      </c>
      <c r="H30" s="16">
        <f t="shared" si="12"/>
        <v>11.728240134083753</v>
      </c>
      <c r="I30" s="16">
        <f t="shared" si="0"/>
        <v>11.720675136164497</v>
      </c>
      <c r="X30">
        <f t="shared" si="4"/>
        <v>2000</v>
      </c>
      <c r="Y30" s="15">
        <f t="shared" si="5"/>
        <v>124335.6466887135</v>
      </c>
      <c r="Z30" s="15">
        <f t="shared" si="13"/>
        <v>124025.21046</v>
      </c>
      <c r="AL30">
        <f t="shared" si="6"/>
        <v>2000</v>
      </c>
      <c r="AM30" s="15">
        <f t="shared" si="14"/>
        <v>124025.21046</v>
      </c>
      <c r="AN30" s="15">
        <f>Indicators_Data_2011_update!AI29</f>
        <v>124025.21046</v>
      </c>
      <c r="AY30">
        <f t="shared" si="8"/>
        <v>1998</v>
      </c>
      <c r="AZ30" s="19">
        <f t="shared" si="9"/>
        <v>114927.77961000001</v>
      </c>
    </row>
    <row r="31" spans="3:52" x14ac:dyDescent="0.2">
      <c r="C31">
        <f t="shared" si="2"/>
        <v>2001</v>
      </c>
      <c r="D31" s="15">
        <f>Indicators_Data_2011_update!AI30</f>
        <v>121349.57958000001</v>
      </c>
      <c r="E31" s="15">
        <f>NAICS_3D_pivot2!BI34</f>
        <v>120195.8</v>
      </c>
      <c r="G31" s="16">
        <f t="shared" si="3"/>
        <v>11.709082645673817</v>
      </c>
      <c r="H31" s="16">
        <f t="shared" si="12"/>
        <v>11.706430746624642</v>
      </c>
      <c r="I31" s="16">
        <f t="shared" si="0"/>
        <v>11.69687735870904</v>
      </c>
      <c r="X31">
        <f t="shared" si="4"/>
        <v>2001</v>
      </c>
      <c r="Y31" s="15">
        <f t="shared" si="5"/>
        <v>121671.81349176377</v>
      </c>
      <c r="Z31" s="15">
        <f t="shared" si="13"/>
        <v>121349.57958000001</v>
      </c>
      <c r="AL31">
        <f t="shared" si="6"/>
        <v>2001</v>
      </c>
      <c r="AM31" s="15">
        <f t="shared" si="14"/>
        <v>121349.57958000001</v>
      </c>
      <c r="AN31" s="15">
        <f>Indicators_Data_2011_update!AI30</f>
        <v>121349.57958000001</v>
      </c>
      <c r="AY31">
        <f t="shared" si="8"/>
        <v>1999</v>
      </c>
      <c r="AZ31" s="19">
        <f t="shared" si="9"/>
        <v>117936.43505999999</v>
      </c>
    </row>
    <row r="32" spans="3:52" x14ac:dyDescent="0.2">
      <c r="C32">
        <f t="shared" si="2"/>
        <v>2002</v>
      </c>
      <c r="D32" s="15">
        <f>Indicators_Data_2011_update!AI31</f>
        <v>129625.16867999999</v>
      </c>
      <c r="E32" s="15">
        <f>NAICS_3D_pivot2!BI35</f>
        <v>128079.3</v>
      </c>
      <c r="G32" s="16">
        <f t="shared" si="3"/>
        <v>11.766896409941261</v>
      </c>
      <c r="H32" s="16">
        <f t="shared" si="12"/>
        <v>11.772402246823171</v>
      </c>
      <c r="I32" s="16">
        <f t="shared" si="0"/>
        <v>11.760404882321495</v>
      </c>
      <c r="X32">
        <f t="shared" si="4"/>
        <v>2002</v>
      </c>
      <c r="Y32" s="15">
        <f t="shared" si="5"/>
        <v>128913.43478878374</v>
      </c>
      <c r="Z32" s="15">
        <f t="shared" si="13"/>
        <v>129625.16867999999</v>
      </c>
      <c r="AL32">
        <f t="shared" si="6"/>
        <v>2002</v>
      </c>
      <c r="AM32" s="15">
        <f t="shared" si="14"/>
        <v>129625.16867999999</v>
      </c>
      <c r="AN32" s="15">
        <f>Indicators_Data_2011_update!AI31</f>
        <v>129625.16867999999</v>
      </c>
      <c r="AY32">
        <f t="shared" si="8"/>
        <v>2000</v>
      </c>
      <c r="AZ32" s="19">
        <f t="shared" si="9"/>
        <v>124025.21046</v>
      </c>
    </row>
    <row r="33" spans="3:52" x14ac:dyDescent="0.2">
      <c r="C33">
        <f t="shared" si="2"/>
        <v>2003</v>
      </c>
      <c r="D33" s="15">
        <f>Indicators_Data_2011_update!AI32</f>
        <v>133958.77596</v>
      </c>
      <c r="E33" s="15">
        <f>NAICS_3D_pivot2!BI36</f>
        <v>132681.20000000001</v>
      </c>
      <c r="G33" s="16">
        <f t="shared" si="3"/>
        <v>11.799021161824433</v>
      </c>
      <c r="H33" s="16">
        <f t="shared" si="12"/>
        <v>11.80528738951196</v>
      </c>
      <c r="I33" s="16">
        <f t="shared" si="0"/>
        <v>11.795704537337244</v>
      </c>
      <c r="X33">
        <f t="shared" si="4"/>
        <v>2003</v>
      </c>
      <c r="Y33" s="15">
        <f t="shared" si="5"/>
        <v>133121.98427081067</v>
      </c>
      <c r="Z33" s="15">
        <f t="shared" si="13"/>
        <v>133958.77596</v>
      </c>
      <c r="AL33">
        <f t="shared" si="6"/>
        <v>2003</v>
      </c>
      <c r="AM33" s="15">
        <f t="shared" si="14"/>
        <v>133958.77596</v>
      </c>
      <c r="AN33" s="15">
        <f>Indicators_Data_2011_update!AI32</f>
        <v>133958.77596</v>
      </c>
      <c r="AY33">
        <f t="shared" si="8"/>
        <v>2001</v>
      </c>
      <c r="AZ33" s="19">
        <f t="shared" si="9"/>
        <v>121349.57958000001</v>
      </c>
    </row>
    <row r="34" spans="3:52" x14ac:dyDescent="0.2">
      <c r="C34">
        <f t="shared" si="2"/>
        <v>2004</v>
      </c>
      <c r="D34" s="15">
        <f>Indicators_Data_2011_update!AI33</f>
        <v>133246.98954000001</v>
      </c>
      <c r="E34" s="15">
        <f>NAICS_3D_pivot2!BI37</f>
        <v>132414</v>
      </c>
      <c r="G34" s="16">
        <f t="shared" si="3"/>
        <v>11.797186592812842</v>
      </c>
      <c r="H34" s="16">
        <f t="shared" si="12"/>
        <v>11.799959749202518</v>
      </c>
      <c r="I34" s="16">
        <f t="shared" si="0"/>
        <v>11.793688657076215</v>
      </c>
      <c r="X34">
        <f t="shared" si="4"/>
        <v>2004</v>
      </c>
      <c r="Y34" s="15">
        <f t="shared" si="5"/>
        <v>132877.98668734284</v>
      </c>
      <c r="Z34" s="15">
        <f t="shared" si="13"/>
        <v>133246.98954000001</v>
      </c>
      <c r="AL34">
        <f t="shared" si="6"/>
        <v>2004</v>
      </c>
      <c r="AM34" s="15">
        <f t="shared" si="14"/>
        <v>133246.98954000001</v>
      </c>
      <c r="AN34" s="15">
        <f>Indicators_Data_2011_update!AI33</f>
        <v>133246.98954000001</v>
      </c>
      <c r="AY34">
        <f t="shared" si="8"/>
        <v>2002</v>
      </c>
      <c r="AZ34" s="19">
        <f t="shared" si="9"/>
        <v>129625.16867999999</v>
      </c>
    </row>
    <row r="35" spans="3:52" x14ac:dyDescent="0.2">
      <c r="C35">
        <f t="shared" si="2"/>
        <v>2005</v>
      </c>
      <c r="D35" s="15">
        <f>Indicators_Data_2011_update!AI34</f>
        <v>142929</v>
      </c>
      <c r="E35" s="15">
        <f>NAICS_3D_pivot2!BI38</f>
        <v>142928</v>
      </c>
      <c r="G35" s="16">
        <f t="shared" si="3"/>
        <v>11.866722006634527</v>
      </c>
      <c r="H35" s="16">
        <f t="shared" si="12"/>
        <v>11.870103282446866</v>
      </c>
      <c r="I35" s="16">
        <f t="shared" si="0"/>
        <v>11.870096285941621</v>
      </c>
      <c r="X35">
        <f t="shared" si="4"/>
        <v>2005</v>
      </c>
      <c r="Y35" s="15">
        <f t="shared" si="5"/>
        <v>142446.53376479456</v>
      </c>
      <c r="Z35" s="15">
        <f t="shared" si="13"/>
        <v>142929</v>
      </c>
      <c r="AL35">
        <f t="shared" si="6"/>
        <v>2005</v>
      </c>
      <c r="AM35" s="15">
        <f t="shared" si="14"/>
        <v>142929</v>
      </c>
      <c r="AN35" s="15">
        <f>Indicators_Data_2011_update!AI34</f>
        <v>142929</v>
      </c>
      <c r="AY35">
        <f t="shared" si="8"/>
        <v>2003</v>
      </c>
      <c r="AZ35" s="19">
        <f t="shared" si="9"/>
        <v>133958.77596</v>
      </c>
    </row>
    <row r="36" spans="3:52" x14ac:dyDescent="0.2">
      <c r="C36">
        <f t="shared" si="2"/>
        <v>2006</v>
      </c>
      <c r="D36" s="15">
        <f>Indicators_Data_2011_update!AI35</f>
        <v>146609.42175000001</v>
      </c>
      <c r="E36" s="15">
        <f>NAICS_3D_pivot2!BI39</f>
        <v>147357.09999999998</v>
      </c>
      <c r="G36" s="16">
        <f t="shared" si="3"/>
        <v>11.894495068561652</v>
      </c>
      <c r="H36" s="16">
        <f t="shared" si="12"/>
        <v>11.895527334787024</v>
      </c>
      <c r="I36" s="16">
        <f t="shared" si="0"/>
        <v>11.900614171599504</v>
      </c>
      <c r="X36">
        <f t="shared" si="4"/>
        <v>2006</v>
      </c>
      <c r="Y36" s="15">
        <f t="shared" si="5"/>
        <v>146458.15988029737</v>
      </c>
      <c r="Z36" s="15">
        <f t="shared" si="13"/>
        <v>146609.42175000001</v>
      </c>
      <c r="AL36">
        <f t="shared" si="6"/>
        <v>2006</v>
      </c>
      <c r="AM36" s="15">
        <f t="shared" si="14"/>
        <v>146609.42175000001</v>
      </c>
      <c r="AN36" s="15">
        <f>Indicators_Data_2011_update!AI35</f>
        <v>146609.42175000001</v>
      </c>
      <c r="AY36">
        <f t="shared" si="8"/>
        <v>2004</v>
      </c>
      <c r="AZ36" s="19">
        <f t="shared" si="9"/>
        <v>133246.98954000001</v>
      </c>
    </row>
    <row r="37" spans="3:52" x14ac:dyDescent="0.2">
      <c r="C37">
        <f t="shared" si="2"/>
        <v>2007</v>
      </c>
      <c r="D37" s="15">
        <f>Indicators_Data_2011_update!AI36</f>
        <v>142764.63165000002</v>
      </c>
      <c r="E37" s="15">
        <f>NAICS_3D_pivot2!BI40</f>
        <v>144656.59999999998</v>
      </c>
      <c r="G37" s="16">
        <f t="shared" si="3"/>
        <v>11.877662412396161</v>
      </c>
      <c r="H37" s="16">
        <f t="shared" si="12"/>
        <v>11.86895262068947</v>
      </c>
      <c r="I37" s="16">
        <f t="shared" si="0"/>
        <v>11.88211793673981</v>
      </c>
      <c r="X37">
        <f t="shared" si="4"/>
        <v>2007</v>
      </c>
      <c r="Y37" s="15">
        <f t="shared" si="5"/>
        <v>144013.51270663997</v>
      </c>
      <c r="Z37" s="15">
        <f t="shared" si="13"/>
        <v>142764.63165000002</v>
      </c>
      <c r="AL37">
        <f t="shared" si="6"/>
        <v>2007</v>
      </c>
      <c r="AM37" s="15">
        <f t="shared" si="14"/>
        <v>142764.63165000002</v>
      </c>
      <c r="AN37" s="15">
        <f>Indicators_Data_2011_update!AI36</f>
        <v>142764.63165000002</v>
      </c>
      <c r="AY37">
        <f t="shared" si="8"/>
        <v>2005</v>
      </c>
      <c r="AZ37" s="19">
        <f t="shared" si="9"/>
        <v>142929</v>
      </c>
    </row>
    <row r="38" spans="3:52" x14ac:dyDescent="0.2">
      <c r="C38">
        <f t="shared" si="2"/>
        <v>2008</v>
      </c>
      <c r="D38" s="15">
        <f>Indicators_Data_2011_update!AI37</f>
        <v>144885.69800999999</v>
      </c>
      <c r="E38" s="15">
        <f>NAICS_3D_pivot2!BI41</f>
        <v>142873.60000000001</v>
      </c>
      <c r="G38" s="16">
        <f t="shared" si="3"/>
        <v>11.866375562218444</v>
      </c>
      <c r="H38" s="16">
        <f t="shared" si="12"/>
        <v>11.883700420952891</v>
      </c>
      <c r="I38" s="16">
        <f t="shared" si="0"/>
        <v>11.869715602273951</v>
      </c>
      <c r="X38">
        <f t="shared" si="4"/>
        <v>2008</v>
      </c>
      <c r="Y38" s="15">
        <f t="shared" si="5"/>
        <v>142397.19250607665</v>
      </c>
      <c r="Z38" s="15">
        <f t="shared" si="13"/>
        <v>144885.69800999999</v>
      </c>
      <c r="AL38">
        <f t="shared" si="6"/>
        <v>2008</v>
      </c>
      <c r="AM38" s="15">
        <f t="shared" si="14"/>
        <v>144885.69800999999</v>
      </c>
      <c r="AN38" s="15">
        <f>Indicators_Data_2011_update!AI37</f>
        <v>144885.69800999999</v>
      </c>
      <c r="AY38">
        <f t="shared" si="8"/>
        <v>2006</v>
      </c>
      <c r="AZ38" s="19">
        <f t="shared" si="9"/>
        <v>146609.42175000001</v>
      </c>
    </row>
    <row r="39" spans="3:52" x14ac:dyDescent="0.2">
      <c r="C39">
        <f t="shared" si="2"/>
        <v>2009</v>
      </c>
      <c r="D39" s="15">
        <f>Indicators_Data_2011_update!AI38</f>
        <v>133521.41322000002</v>
      </c>
      <c r="E39" s="15">
        <f>NAICS_3D_pivot2!BI42</f>
        <v>136744.20000000001</v>
      </c>
      <c r="G39" s="16">
        <f t="shared" si="3"/>
        <v>11.826471046705798</v>
      </c>
      <c r="H39" s="16">
        <f t="shared" si="12"/>
        <v>11.802017142611639</v>
      </c>
      <c r="I39" s="16">
        <f t="shared" si="0"/>
        <v>11.825867306222058</v>
      </c>
      <c r="X39">
        <f t="shared" si="4"/>
        <v>2009</v>
      </c>
      <c r="Y39" s="15">
        <f t="shared" si="5"/>
        <v>136826.78293627908</v>
      </c>
      <c r="Z39" s="15">
        <f t="shared" si="13"/>
        <v>133521.41322000002</v>
      </c>
      <c r="AL39">
        <f t="shared" si="6"/>
        <v>2009</v>
      </c>
      <c r="AM39" s="15">
        <f t="shared" si="14"/>
        <v>133521.41322000002</v>
      </c>
      <c r="AN39" s="15">
        <f>Indicators_Data_2011_update!AI38</f>
        <v>133521.41322000002</v>
      </c>
      <c r="AY39">
        <f t="shared" si="8"/>
        <v>2007</v>
      </c>
      <c r="AZ39" s="19">
        <f t="shared" si="9"/>
        <v>142764.63165000002</v>
      </c>
    </row>
    <row r="40" spans="3:52" x14ac:dyDescent="0.2">
      <c r="C40">
        <f t="shared" si="2"/>
        <v>2010</v>
      </c>
      <c r="D40" s="15">
        <f>Indicators_Data_2011_update!AI39</f>
        <v>138299.52969</v>
      </c>
      <c r="E40" s="15">
        <f>NAICS_3D_pivot2!BI43</f>
        <v>144283.79999999999</v>
      </c>
      <c r="G40" s="16">
        <f t="shared" si="3"/>
        <v>11.875314038784207</v>
      </c>
      <c r="H40" s="16">
        <f t="shared" si="12"/>
        <v>11.837177116996308</v>
      </c>
      <c r="I40" s="16">
        <f t="shared" si="0"/>
        <v>11.879537472347385</v>
      </c>
      <c r="X40">
        <f t="shared" si="4"/>
        <v>2010</v>
      </c>
      <c r="Y40" s="15">
        <f t="shared" si="5"/>
        <v>143675.71197004654</v>
      </c>
      <c r="Z40" s="15">
        <f t="shared" si="13"/>
        <v>138299.52969</v>
      </c>
      <c r="AL40">
        <f t="shared" si="6"/>
        <v>2010</v>
      </c>
      <c r="AM40" s="15">
        <f t="shared" si="14"/>
        <v>138299.52969</v>
      </c>
      <c r="AN40" s="15">
        <f>Indicators_Data_2011_update!AI39</f>
        <v>138299.52969</v>
      </c>
      <c r="AY40">
        <f t="shared" si="8"/>
        <v>2008</v>
      </c>
      <c r="AZ40" s="19">
        <f t="shared" si="9"/>
        <v>144885.69800999999</v>
      </c>
    </row>
    <row r="41" spans="3:52" x14ac:dyDescent="0.2">
      <c r="C41">
        <f t="shared" si="2"/>
        <v>2011</v>
      </c>
      <c r="D41" s="15">
        <f>Indicators_Data_2011_update!AI40</f>
        <v>142541.66241000002</v>
      </c>
      <c r="E41" s="15">
        <f>NAICS_3D_pivot2!BI44</f>
        <v>0</v>
      </c>
      <c r="G41" s="16" t="e">
        <f t="shared" ref="G41" si="15">$L$3+$K$3*I41</f>
        <v>#NUM!</v>
      </c>
      <c r="H41" s="16">
        <f t="shared" ref="H41" si="16">LN(D41)</f>
        <v>11.867389603749183</v>
      </c>
      <c r="I41" s="16" t="e">
        <f t="shared" ref="I41" si="17">LN(E41)</f>
        <v>#NUM!</v>
      </c>
      <c r="X41">
        <f t="shared" ref="X41" si="18">C41</f>
        <v>2011</v>
      </c>
      <c r="Y41" s="15" t="e">
        <f t="shared" ref="Y41" si="19">EXP(G41)</f>
        <v>#NUM!</v>
      </c>
      <c r="Z41" s="15">
        <f t="shared" ref="Z41" si="20">D41</f>
        <v>142541.66241000002</v>
      </c>
      <c r="AL41">
        <f t="shared" ref="AL41" si="21">X41</f>
        <v>2011</v>
      </c>
      <c r="AM41" s="15">
        <f t="shared" ref="AM41" si="22">D41</f>
        <v>142541.66241000002</v>
      </c>
      <c r="AN41" s="15">
        <f>Indicators_Data_2011_update!AI40</f>
        <v>142541.66241000002</v>
      </c>
      <c r="AY41">
        <f t="shared" si="8"/>
        <v>2009</v>
      </c>
      <c r="AZ41" s="19">
        <f t="shared" si="9"/>
        <v>133521.41322000002</v>
      </c>
    </row>
    <row r="42" spans="3:52" x14ac:dyDescent="0.2">
      <c r="Y42" s="15"/>
      <c r="Z42" s="15"/>
      <c r="AY42">
        <f t="shared" si="8"/>
        <v>2010</v>
      </c>
      <c r="AZ42" s="19">
        <f t="shared" si="9"/>
        <v>138299.52969</v>
      </c>
    </row>
    <row r="43" spans="3:52" x14ac:dyDescent="0.2">
      <c r="AY43">
        <f t="shared" si="8"/>
        <v>2011</v>
      </c>
      <c r="AZ43" s="19">
        <f t="shared" ref="AZ43" si="23">AM41</f>
        <v>142541.66241000002</v>
      </c>
    </row>
  </sheetData>
  <pageMargins left="0.7" right="0.7" top="0.75" bottom="0.75" header="0.3" footer="0.3"/>
  <pageSetup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C1:BF50"/>
  <sheetViews>
    <sheetView workbookViewId="0">
      <selection activeCell="N10" sqref="N10"/>
    </sheetView>
  </sheetViews>
  <sheetFormatPr defaultRowHeight="12.75" x14ac:dyDescent="0.2"/>
  <cols>
    <col min="38" max="38" width="11.140625" customWidth="1"/>
    <col min="52" max="52" width="11" customWidth="1"/>
  </cols>
  <sheetData>
    <row r="1" spans="3:58" ht="13.5" thickBot="1" x14ac:dyDescent="0.25">
      <c r="C1" s="17"/>
      <c r="D1" s="17" t="s">
        <v>491</v>
      </c>
      <c r="E1" s="17" t="s">
        <v>492</v>
      </c>
      <c r="G1" s="17" t="s">
        <v>495</v>
      </c>
      <c r="H1" s="17" t="s">
        <v>493</v>
      </c>
      <c r="I1" s="17" t="s">
        <v>494</v>
      </c>
      <c r="K1" s="17" t="s">
        <v>498</v>
      </c>
      <c r="L1" s="17"/>
      <c r="M1" s="20" t="s">
        <v>2679</v>
      </c>
      <c r="X1" s="17"/>
      <c r="Y1" s="17" t="s">
        <v>496</v>
      </c>
      <c r="Z1" s="17" t="s">
        <v>497</v>
      </c>
      <c r="AM1" s="17" t="s">
        <v>503</v>
      </c>
      <c r="AN1" s="17" t="s">
        <v>502</v>
      </c>
      <c r="AZ1" t="s">
        <v>511</v>
      </c>
      <c r="BC1" t="s">
        <v>2702</v>
      </c>
    </row>
    <row r="2" spans="3:58" x14ac:dyDescent="0.2">
      <c r="C2">
        <f>1972</f>
        <v>1972</v>
      </c>
      <c r="D2" s="15">
        <f>Indicators_NonMan_2018_BEA!V7</f>
        <v>274262.82803999999</v>
      </c>
      <c r="E2" s="15">
        <f>Nonmanufacturing_BLS!BB4</f>
        <v>301550.7</v>
      </c>
      <c r="G2" s="16">
        <f>$L$3+$K$3*I2</f>
        <v>12.573954084565528</v>
      </c>
      <c r="H2" s="16">
        <f t="shared" ref="H2:H16" si="0">LN(D2)</f>
        <v>12.521842152029887</v>
      </c>
      <c r="I2" s="16">
        <f t="shared" ref="I2:I40" si="1">LN(E2)</f>
        <v>12.616693440216183</v>
      </c>
      <c r="K2" t="s">
        <v>499</v>
      </c>
      <c r="L2" t="s">
        <v>500</v>
      </c>
      <c r="X2">
        <f>C2</f>
        <v>1972</v>
      </c>
      <c r="Y2" s="15">
        <f>EXP(G2)</f>
        <v>288934.14945248683</v>
      </c>
      <c r="Z2" s="15"/>
      <c r="AL2">
        <f>X2</f>
        <v>1972</v>
      </c>
      <c r="AM2" s="15">
        <f t="shared" ref="AM2:AM16" si="2">Y2*$AK$17</f>
        <v>266939.7496409798</v>
      </c>
      <c r="AY2">
        <v>1970</v>
      </c>
      <c r="AZ2" s="19">
        <f>BF6*AM$2</f>
        <v>269612.72701780498</v>
      </c>
    </row>
    <row r="3" spans="3:58" x14ac:dyDescent="0.2">
      <c r="C3">
        <f t="shared" ref="C3:C44" si="3">C2+1</f>
        <v>1973</v>
      </c>
      <c r="D3" s="15">
        <f>Indicators_NonMan_2018_BEA!V8</f>
        <v>272558.36364</v>
      </c>
      <c r="E3" s="15">
        <f>Nonmanufacturing_BLS!BB5</f>
        <v>297902.3</v>
      </c>
      <c r="G3" s="16">
        <f t="shared" ref="G3:G40" si="4">$L$3+$K$3*I3</f>
        <v>12.568684391320645</v>
      </c>
      <c r="H3" s="16">
        <f t="shared" si="0"/>
        <v>12.515608048647909</v>
      </c>
      <c r="I3" s="16">
        <f t="shared" si="1"/>
        <v>12.604520859383218</v>
      </c>
      <c r="K3" s="14">
        <f t="array" ref="K3:L7">LINEST(H2:H44,I2:I44,1,1)</f>
        <v>0.43291503397652215</v>
      </c>
      <c r="L3" s="14">
        <v>7.1119978152229759</v>
      </c>
      <c r="X3">
        <f t="shared" ref="X3:X40" si="5">C3</f>
        <v>1973</v>
      </c>
      <c r="Y3" s="15">
        <f t="shared" ref="Y3:Y40" si="6">EXP(G3)</f>
        <v>287415.55988172779</v>
      </c>
      <c r="Z3" s="15"/>
      <c r="AL3">
        <f t="shared" ref="AL3:AL40" si="7">X3</f>
        <v>1973</v>
      </c>
      <c r="AM3" s="15">
        <f t="shared" si="2"/>
        <v>265536.75895748334</v>
      </c>
      <c r="AY3">
        <f>AY2+1</f>
        <v>1971</v>
      </c>
      <c r="AZ3" s="19">
        <f t="shared" ref="AZ3:AZ4" si="8">BF7*AM$2</f>
        <v>266223.77355790162</v>
      </c>
      <c r="BC3" t="s">
        <v>2701</v>
      </c>
      <c r="BE3" t="s">
        <v>507</v>
      </c>
    </row>
    <row r="4" spans="3:58" x14ac:dyDescent="0.2">
      <c r="C4">
        <f t="shared" si="3"/>
        <v>1974</v>
      </c>
      <c r="D4" s="15">
        <f>Indicators_NonMan_2018_BEA!V9</f>
        <v>267473.98259999999</v>
      </c>
      <c r="E4" s="15">
        <f>Nonmanufacturing_BLS!BB6</f>
        <v>284008.5</v>
      </c>
      <c r="G4" s="16">
        <f t="shared" si="4"/>
        <v>12.548007757541235</v>
      </c>
      <c r="H4" s="16">
        <f t="shared" si="0"/>
        <v>12.4967775792796</v>
      </c>
      <c r="I4" s="16">
        <f t="shared" si="1"/>
        <v>12.556759446272928</v>
      </c>
      <c r="K4">
        <v>0.18487744174574233</v>
      </c>
      <c r="L4">
        <v>2.294344555596735</v>
      </c>
      <c r="X4">
        <f t="shared" si="5"/>
        <v>1974</v>
      </c>
      <c r="Y4" s="15">
        <f t="shared" si="6"/>
        <v>281533.79074861563</v>
      </c>
      <c r="Z4" s="15"/>
      <c r="AL4">
        <f t="shared" si="7"/>
        <v>1974</v>
      </c>
      <c r="AM4" s="15">
        <f t="shared" si="2"/>
        <v>260102.72499917756</v>
      </c>
      <c r="AY4">
        <f t="shared" ref="AY4:AY43" si="9">AY3+1</f>
        <v>1972</v>
      </c>
      <c r="AZ4" s="19">
        <f t="shared" si="8"/>
        <v>266939.7496409798</v>
      </c>
      <c r="BB4" t="s">
        <v>508</v>
      </c>
      <c r="BC4">
        <v>6138</v>
      </c>
      <c r="BE4">
        <f>SUM(BC4:BD4)</f>
        <v>6138</v>
      </c>
    </row>
    <row r="5" spans="3:58" x14ac:dyDescent="0.2">
      <c r="C5">
        <f t="shared" si="3"/>
        <v>1975</v>
      </c>
      <c r="D5" s="15">
        <f>Indicators_NonMan_2018_BEA!V10</f>
        <v>253073.07168000002</v>
      </c>
      <c r="E5" s="15">
        <f>Nonmanufacturing_BLS!BB7</f>
        <v>267892</v>
      </c>
      <c r="G5" s="16">
        <f t="shared" si="4"/>
        <v>12.522716751696413</v>
      </c>
      <c r="H5" s="16">
        <f t="shared" si="0"/>
        <v>12.441433546878505</v>
      </c>
      <c r="I5" s="16">
        <f t="shared" si="1"/>
        <v>12.49833919319806</v>
      </c>
      <c r="K5">
        <v>0.1179617129675314</v>
      </c>
      <c r="L5">
        <v>0.12747415874857779</v>
      </c>
      <c r="X5">
        <f t="shared" si="5"/>
        <v>1975</v>
      </c>
      <c r="Y5" s="15">
        <f t="shared" si="6"/>
        <v>274502.80314371997</v>
      </c>
      <c r="Z5" s="15"/>
      <c r="AL5">
        <f t="shared" si="7"/>
        <v>1975</v>
      </c>
      <c r="AM5" s="15">
        <f t="shared" si="2"/>
        <v>253606.95399205983</v>
      </c>
      <c r="AY5">
        <f t="shared" si="9"/>
        <v>1973</v>
      </c>
      <c r="AZ5" s="19">
        <f>AM3</f>
        <v>265536.75895748334</v>
      </c>
      <c r="BB5" t="s">
        <v>510</v>
      </c>
      <c r="BC5">
        <v>1</v>
      </c>
    </row>
    <row r="6" spans="3:58" x14ac:dyDescent="0.2">
      <c r="C6">
        <f t="shared" si="3"/>
        <v>1976</v>
      </c>
      <c r="D6" s="15">
        <f>Indicators_NonMan_2018_BEA!V11</f>
        <v>256228.14408</v>
      </c>
      <c r="E6" s="15">
        <f>Nonmanufacturing_BLS!BB8</f>
        <v>263142.40000000002</v>
      </c>
      <c r="G6" s="16">
        <f t="shared" si="4"/>
        <v>12.514972514876298</v>
      </c>
      <c r="H6" s="16">
        <f t="shared" si="0"/>
        <v>12.453823514402115</v>
      </c>
      <c r="I6" s="16">
        <f t="shared" si="1"/>
        <v>12.480450609498439</v>
      </c>
      <c r="K6">
        <v>5.4832429643621055</v>
      </c>
      <c r="L6">
        <v>41</v>
      </c>
      <c r="X6">
        <f t="shared" si="5"/>
        <v>1976</v>
      </c>
      <c r="Y6" s="15">
        <f t="shared" si="6"/>
        <v>272385.19862710714</v>
      </c>
      <c r="Z6" s="15"/>
      <c r="AL6">
        <f t="shared" si="7"/>
        <v>1976</v>
      </c>
      <c r="AM6" s="15">
        <f t="shared" si="2"/>
        <v>251650.54689869829</v>
      </c>
      <c r="AY6">
        <f t="shared" si="9"/>
        <v>1974</v>
      </c>
      <c r="AZ6" s="19">
        <f t="shared" ref="AZ6:AZ42" si="10">AM4</f>
        <v>260102.72499917756</v>
      </c>
      <c r="BB6">
        <v>1970</v>
      </c>
      <c r="BC6">
        <v>11297</v>
      </c>
      <c r="BE6" s="18">
        <f>BC$5*BC6+BD$5*BD6</f>
        <v>11297</v>
      </c>
      <c r="BF6" s="16">
        <f>BE6/BE$8</f>
        <v>1.0100134108180598</v>
      </c>
    </row>
    <row r="7" spans="3:58" x14ac:dyDescent="0.2">
      <c r="C7">
        <f t="shared" si="3"/>
        <v>1977</v>
      </c>
      <c r="D7" s="15">
        <f>Indicators_NonMan_2018_BEA!V12</f>
        <v>262074.09432000003</v>
      </c>
      <c r="E7" s="15">
        <f>Nonmanufacturing_BLS!BB9</f>
        <v>265133.90000000002</v>
      </c>
      <c r="G7" s="16">
        <f t="shared" si="4"/>
        <v>12.518236543091588</v>
      </c>
      <c r="H7" s="16">
        <f t="shared" si="0"/>
        <v>12.476382545510166</v>
      </c>
      <c r="I7" s="16">
        <f t="shared" si="1"/>
        <v>12.487990260374747</v>
      </c>
      <c r="K7">
        <v>8.9100840166645101E-2</v>
      </c>
      <c r="L7">
        <v>0.66623610709496206</v>
      </c>
      <c r="X7">
        <f t="shared" si="5"/>
        <v>1977</v>
      </c>
      <c r="Y7" s="15">
        <f t="shared" si="6"/>
        <v>273275.72416045767</v>
      </c>
      <c r="Z7" s="15"/>
      <c r="AL7">
        <f t="shared" si="7"/>
        <v>1977</v>
      </c>
      <c r="AM7" s="15">
        <f t="shared" si="2"/>
        <v>252473.28337125422</v>
      </c>
      <c r="AN7" s="15">
        <f>Indicators_Data_2011_update!AI6</f>
        <v>51727.434390000002</v>
      </c>
      <c r="AY7">
        <f t="shared" si="9"/>
        <v>1975</v>
      </c>
      <c r="AZ7" s="19">
        <f t="shared" si="10"/>
        <v>253606.95399205983</v>
      </c>
      <c r="BB7">
        <v>1971</v>
      </c>
      <c r="BC7">
        <v>11155</v>
      </c>
      <c r="BE7" s="18">
        <f t="shared" ref="BE7:BE8" si="11">BC$5*BC7+BD$5*BD7</f>
        <v>11155</v>
      </c>
      <c r="BF7" s="16">
        <f t="shared" ref="BF7:BF8" si="12">BE7/BE$8</f>
        <v>0.99731783638801963</v>
      </c>
    </row>
    <row r="8" spans="3:58" x14ac:dyDescent="0.2">
      <c r="C8">
        <f t="shared" si="3"/>
        <v>1978</v>
      </c>
      <c r="D8" s="15">
        <f>Indicators_NonMan_2018_BEA!V13</f>
        <v>265062.3468</v>
      </c>
      <c r="E8" s="15">
        <f>Nonmanufacturing_BLS!BB10</f>
        <v>272677.8</v>
      </c>
      <c r="G8" s="16">
        <f t="shared" si="4"/>
        <v>12.530382362696443</v>
      </c>
      <c r="H8" s="16">
        <f t="shared" si="0"/>
        <v>12.487720348239888</v>
      </c>
      <c r="I8" s="16">
        <f t="shared" si="1"/>
        <v>12.516046157379042</v>
      </c>
      <c r="X8">
        <f t="shared" si="5"/>
        <v>1978</v>
      </c>
      <c r="Y8" s="15">
        <f t="shared" si="6"/>
        <v>276615.12060945347</v>
      </c>
      <c r="Z8" s="15"/>
      <c r="AL8">
        <f t="shared" si="7"/>
        <v>1978</v>
      </c>
      <c r="AM8" s="15">
        <f t="shared" si="2"/>
        <v>255558.476498256</v>
      </c>
      <c r="AN8" s="15">
        <f>Indicators_Data_2011_update!AI7</f>
        <v>51693.131430000001</v>
      </c>
      <c r="AY8">
        <f t="shared" si="9"/>
        <v>1976</v>
      </c>
      <c r="AZ8" s="19">
        <f t="shared" si="10"/>
        <v>251650.54689869829</v>
      </c>
      <c r="BB8">
        <v>1972</v>
      </c>
      <c r="BC8">
        <v>11185</v>
      </c>
      <c r="BE8" s="18">
        <f t="shared" si="11"/>
        <v>11185</v>
      </c>
      <c r="BF8" s="16">
        <f t="shared" si="12"/>
        <v>1</v>
      </c>
    </row>
    <row r="9" spans="3:58" x14ac:dyDescent="0.2">
      <c r="C9">
        <f t="shared" si="3"/>
        <v>1979</v>
      </c>
      <c r="D9" s="15">
        <f>Indicators_NonMan_2018_BEA!V14</f>
        <v>260123.02656</v>
      </c>
      <c r="E9" s="15">
        <f>Nonmanufacturing_BLS!BB11</f>
        <v>273131.8</v>
      </c>
      <c r="G9" s="16">
        <f t="shared" si="4"/>
        <v>12.531102553293142</v>
      </c>
      <c r="H9" s="16">
        <f t="shared" si="0"/>
        <v>12.468909977160671</v>
      </c>
      <c r="I9" s="16">
        <f t="shared" si="1"/>
        <v>12.517709741547238</v>
      </c>
      <c r="X9">
        <f t="shared" si="5"/>
        <v>1979</v>
      </c>
      <c r="Y9" s="15">
        <f t="shared" si="6"/>
        <v>276814.40797204961</v>
      </c>
      <c r="Z9" s="15"/>
      <c r="AL9">
        <f t="shared" si="7"/>
        <v>1979</v>
      </c>
      <c r="AM9" s="15">
        <f t="shared" si="2"/>
        <v>255742.5936016819</v>
      </c>
      <c r="AN9" s="15">
        <f>Indicators_Data_2011_update!AI8</f>
        <v>51295.788809999998</v>
      </c>
      <c r="AY9">
        <f t="shared" si="9"/>
        <v>1977</v>
      </c>
      <c r="AZ9" s="19">
        <f t="shared" si="10"/>
        <v>252473.28337125422</v>
      </c>
    </row>
    <row r="10" spans="3:58" x14ac:dyDescent="0.2">
      <c r="C10">
        <f t="shared" si="3"/>
        <v>1980</v>
      </c>
      <c r="D10" s="15">
        <f>Indicators_NonMan_2018_BEA!V15</f>
        <v>255506.46660000001</v>
      </c>
      <c r="E10" s="15">
        <f>Nonmanufacturing_BLS!BB12</f>
        <v>272476.40000000002</v>
      </c>
      <c r="G10" s="16">
        <f t="shared" si="4"/>
        <v>12.530062493229018</v>
      </c>
      <c r="H10" s="16">
        <f t="shared" si="0"/>
        <v>12.451002997894655</v>
      </c>
      <c r="I10" s="16">
        <f t="shared" si="1"/>
        <v>12.515307283830376</v>
      </c>
      <c r="X10">
        <f t="shared" si="5"/>
        <v>1980</v>
      </c>
      <c r="Y10" s="15">
        <f t="shared" si="6"/>
        <v>276526.6540277758</v>
      </c>
      <c r="Z10" s="15"/>
      <c r="AL10">
        <f t="shared" si="7"/>
        <v>1980</v>
      </c>
      <c r="AM10" s="15">
        <f t="shared" si="2"/>
        <v>255476.74421700998</v>
      </c>
      <c r="AN10" s="15">
        <f>Indicators_Data_2011_update!AI9</f>
        <v>45031.210740000002</v>
      </c>
      <c r="AY10">
        <f t="shared" si="9"/>
        <v>1978</v>
      </c>
      <c r="AZ10" s="19">
        <f t="shared" si="10"/>
        <v>255558.476498256</v>
      </c>
    </row>
    <row r="11" spans="3:58" x14ac:dyDescent="0.2">
      <c r="C11">
        <f t="shared" si="3"/>
        <v>1981</v>
      </c>
      <c r="D11" s="15">
        <f>Indicators_NonMan_2018_BEA!V16</f>
        <v>250984.19616000002</v>
      </c>
      <c r="E11" s="15">
        <f>Nonmanufacturing_BLS!BB13</f>
        <v>270310.59999999998</v>
      </c>
      <c r="G11" s="16">
        <f t="shared" si="4"/>
        <v>12.526607685517698</v>
      </c>
      <c r="H11" s="16">
        <f t="shared" si="0"/>
        <v>12.433145252625661</v>
      </c>
      <c r="I11" s="16">
        <f t="shared" si="1"/>
        <v>12.507326947181898</v>
      </c>
      <c r="X11">
        <f t="shared" si="5"/>
        <v>1981</v>
      </c>
      <c r="Y11" s="15">
        <f t="shared" si="6"/>
        <v>275572.95598132513</v>
      </c>
      <c r="Z11" s="15"/>
      <c r="AL11">
        <f t="shared" si="7"/>
        <v>1981</v>
      </c>
      <c r="AM11" s="15">
        <f t="shared" si="2"/>
        <v>254595.64408317307</v>
      </c>
      <c r="AN11" s="15">
        <f>Indicators_Data_2011_update!AI10</f>
        <v>51756.020189999996</v>
      </c>
      <c r="AY11">
        <f t="shared" si="9"/>
        <v>1979</v>
      </c>
      <c r="AZ11" s="19">
        <f t="shared" si="10"/>
        <v>255742.5936016819</v>
      </c>
    </row>
    <row r="12" spans="3:58" x14ac:dyDescent="0.2">
      <c r="C12">
        <f t="shared" si="3"/>
        <v>1982</v>
      </c>
      <c r="D12" s="15">
        <f>Indicators_NonMan_2018_BEA!V17</f>
        <v>239158.11444000003</v>
      </c>
      <c r="E12" s="15">
        <f>Nonmanufacturing_BLS!BB14</f>
        <v>262614.3</v>
      </c>
      <c r="G12" s="16">
        <f t="shared" si="4"/>
        <v>12.514102825507315</v>
      </c>
      <c r="H12" s="16">
        <f t="shared" si="0"/>
        <v>12.38488017886943</v>
      </c>
      <c r="I12" s="16">
        <f t="shared" si="1"/>
        <v>12.478441694813734</v>
      </c>
      <c r="X12">
        <f t="shared" si="5"/>
        <v>1982</v>
      </c>
      <c r="Y12" s="15">
        <f t="shared" si="6"/>
        <v>272148.41109631665</v>
      </c>
      <c r="Z12" s="15"/>
      <c r="AL12">
        <f t="shared" si="7"/>
        <v>1982</v>
      </c>
      <c r="AM12" s="15">
        <f t="shared" si="2"/>
        <v>251431.78423493184</v>
      </c>
      <c r="AN12" s="15">
        <f>Indicators_Data_2011_update!AI11</f>
        <v>49937.963310000006</v>
      </c>
      <c r="AY12">
        <f t="shared" si="9"/>
        <v>1980</v>
      </c>
      <c r="AZ12" s="19">
        <f t="shared" si="10"/>
        <v>255476.74421700998</v>
      </c>
    </row>
    <row r="13" spans="3:58" x14ac:dyDescent="0.2">
      <c r="C13">
        <f t="shared" si="3"/>
        <v>1983</v>
      </c>
      <c r="D13" s="15">
        <f>Indicators_NonMan_2018_BEA!V18</f>
        <v>234690.24179999999</v>
      </c>
      <c r="E13" s="15">
        <f>Nonmanufacturing_BLS!BB15</f>
        <v>252641.8</v>
      </c>
      <c r="G13" s="16">
        <f t="shared" si="4"/>
        <v>12.497343065185675</v>
      </c>
      <c r="H13" s="16">
        <f t="shared" si="0"/>
        <v>12.366021803641988</v>
      </c>
      <c r="I13" s="16">
        <f t="shared" si="1"/>
        <v>12.439727954226596</v>
      </c>
      <c r="X13">
        <f t="shared" si="5"/>
        <v>1983</v>
      </c>
      <c r="Y13" s="15">
        <f t="shared" si="6"/>
        <v>267625.27814111847</v>
      </c>
      <c r="Z13" s="15"/>
      <c r="AL13">
        <f t="shared" si="7"/>
        <v>1983</v>
      </c>
      <c r="AM13" s="15">
        <f t="shared" si="2"/>
        <v>247252.96362497131</v>
      </c>
      <c r="AN13" s="15">
        <f>Indicators_Data_2011_update!AI12</f>
        <v>50373.896760000003</v>
      </c>
      <c r="AY13">
        <f t="shared" si="9"/>
        <v>1981</v>
      </c>
      <c r="AZ13" s="19">
        <f t="shared" si="10"/>
        <v>254595.64408317307</v>
      </c>
    </row>
    <row r="14" spans="3:58" x14ac:dyDescent="0.2">
      <c r="C14">
        <f t="shared" si="3"/>
        <v>1984</v>
      </c>
      <c r="D14" s="15">
        <f>Indicators_NonMan_2018_BEA!V19</f>
        <v>250973.31660000002</v>
      </c>
      <c r="E14" s="15">
        <f>Nonmanufacturing_BLS!BB16</f>
        <v>265128.8</v>
      </c>
      <c r="G14" s="16">
        <f t="shared" si="4"/>
        <v>12.51822821564682</v>
      </c>
      <c r="H14" s="16">
        <f t="shared" si="0"/>
        <v>12.433101904096253</v>
      </c>
      <c r="I14" s="16">
        <f t="shared" si="1"/>
        <v>12.487971024626127</v>
      </c>
      <c r="X14">
        <f t="shared" si="5"/>
        <v>1984</v>
      </c>
      <c r="Y14" s="15">
        <f t="shared" si="6"/>
        <v>273273.44848143368</v>
      </c>
      <c r="Z14" s="15"/>
      <c r="AL14">
        <f t="shared" si="7"/>
        <v>1984</v>
      </c>
      <c r="AM14" s="15">
        <f t="shared" si="2"/>
        <v>252471.18092268566</v>
      </c>
      <c r="AN14" s="15">
        <f>Indicators_Data_2011_update!AI13</f>
        <v>56701.363590000001</v>
      </c>
      <c r="AY14">
        <f t="shared" si="9"/>
        <v>1982</v>
      </c>
      <c r="AZ14" s="19">
        <f t="shared" si="10"/>
        <v>251431.78423493184</v>
      </c>
    </row>
    <row r="15" spans="3:58" x14ac:dyDescent="0.2">
      <c r="C15">
        <f t="shared" si="3"/>
        <v>1985</v>
      </c>
      <c r="D15" s="15">
        <f>Indicators_NonMan_2018_BEA!V20</f>
        <v>249965.14404000004</v>
      </c>
      <c r="E15" s="15">
        <f>Nonmanufacturing_BLS!BB17</f>
        <v>260246</v>
      </c>
      <c r="G15" s="16">
        <f t="shared" si="4"/>
        <v>12.510181014321027</v>
      </c>
      <c r="H15" s="16">
        <f t="shared" si="0"/>
        <v>12.429076763283977</v>
      </c>
      <c r="I15" s="16">
        <f t="shared" si="1"/>
        <v>12.469382616522402</v>
      </c>
      <c r="X15">
        <f t="shared" si="5"/>
        <v>1985</v>
      </c>
      <c r="Y15" s="15">
        <f t="shared" si="6"/>
        <v>271083.18658336991</v>
      </c>
      <c r="Z15" s="15"/>
      <c r="AL15">
        <f t="shared" si="7"/>
        <v>1985</v>
      </c>
      <c r="AM15" s="15">
        <f t="shared" si="2"/>
        <v>250447.6473119123</v>
      </c>
      <c r="AN15" s="15">
        <f>Indicators_Data_2011_update!AI14</f>
        <v>59354.125830000004</v>
      </c>
      <c r="AY15">
        <f t="shared" si="9"/>
        <v>1983</v>
      </c>
      <c r="AZ15" s="19">
        <f t="shared" si="10"/>
        <v>247252.96362497131</v>
      </c>
    </row>
    <row r="16" spans="3:58" x14ac:dyDescent="0.2">
      <c r="C16">
        <f t="shared" si="3"/>
        <v>1986</v>
      </c>
      <c r="D16" s="15">
        <f>Indicators_NonMan_2018_BEA!V21</f>
        <v>240427.39643999998</v>
      </c>
      <c r="E16" s="15">
        <f>Nonmanufacturing_BLS!BB18</f>
        <v>252752.2</v>
      </c>
      <c r="G16" s="16">
        <f t="shared" si="4"/>
        <v>12.497532200080474</v>
      </c>
      <c r="H16" s="16">
        <f t="shared" si="0"/>
        <v>12.390173437046865</v>
      </c>
      <c r="I16" s="16">
        <f t="shared" si="1"/>
        <v>12.440164841098051</v>
      </c>
      <c r="X16">
        <f t="shared" si="5"/>
        <v>1986</v>
      </c>
      <c r="Y16" s="15">
        <f t="shared" si="6"/>
        <v>267675.90020699415</v>
      </c>
      <c r="Z16" s="15"/>
      <c r="AL16">
        <f t="shared" si="7"/>
        <v>1986</v>
      </c>
      <c r="AM16" s="15">
        <f t="shared" si="2"/>
        <v>247299.73221088186</v>
      </c>
      <c r="AN16" s="15">
        <f>Indicators_Data_2011_update!AI15</f>
        <v>58287.875489999999</v>
      </c>
      <c r="AY16">
        <f t="shared" si="9"/>
        <v>1984</v>
      </c>
      <c r="AZ16" s="19">
        <f t="shared" si="10"/>
        <v>252471.18092268566</v>
      </c>
    </row>
    <row r="17" spans="3:52" x14ac:dyDescent="0.2">
      <c r="C17">
        <f t="shared" si="3"/>
        <v>1987</v>
      </c>
      <c r="D17" s="15">
        <f>Indicators_NonMan_2018_BEA!V22</f>
        <v>246422.03400000001</v>
      </c>
      <c r="E17" s="15">
        <f>Nonmanufacturing_BLS!BB19</f>
        <v>250684.9</v>
      </c>
      <c r="G17" s="16">
        <f t="shared" si="4"/>
        <v>12.493976759767559</v>
      </c>
      <c r="H17" s="16">
        <f t="shared" ref="H17:H40" si="13">LN(D17)</f>
        <v>12.41480093034474</v>
      </c>
      <c r="I17" s="16">
        <f t="shared" si="1"/>
        <v>12.43195205098019</v>
      </c>
      <c r="K17">
        <f>EXP(G17)</f>
        <v>266725.88438365504</v>
      </c>
      <c r="L17">
        <f>EXP(H17)</f>
        <v>246422.03399999999</v>
      </c>
      <c r="X17">
        <f t="shared" si="5"/>
        <v>1987</v>
      </c>
      <c r="Y17" s="15">
        <f t="shared" si="6"/>
        <v>266725.88438365504</v>
      </c>
      <c r="Z17" s="15">
        <f t="shared" ref="Z17:Z40" si="14">D17</f>
        <v>246422.03400000001</v>
      </c>
      <c r="AK17">
        <f>Z17/Y17</f>
        <v>0.92387746532147508</v>
      </c>
      <c r="AL17">
        <f t="shared" si="7"/>
        <v>1987</v>
      </c>
      <c r="AM17" s="15">
        <f>D17</f>
        <v>246422.03400000001</v>
      </c>
      <c r="AN17" s="15">
        <f>Indicators_Data_2011_update!AI16</f>
        <v>78139.284300000014</v>
      </c>
      <c r="AY17">
        <f t="shared" si="9"/>
        <v>1985</v>
      </c>
      <c r="AZ17" s="19">
        <f t="shared" si="10"/>
        <v>250447.6473119123</v>
      </c>
    </row>
    <row r="18" spans="3:52" x14ac:dyDescent="0.2">
      <c r="C18">
        <f t="shared" si="3"/>
        <v>1988</v>
      </c>
      <c r="D18" s="15">
        <f>Indicators_NonMan_2018_BEA!V23</f>
        <v>249907.11971999999</v>
      </c>
      <c r="E18" s="15">
        <f>Nonmanufacturing_BLS!BB20</f>
        <v>250583.4</v>
      </c>
      <c r="G18" s="16">
        <f t="shared" si="4"/>
        <v>12.493801440975012</v>
      </c>
      <c r="H18" s="16">
        <f t="shared" si="13"/>
        <v>12.428844606693314</v>
      </c>
      <c r="I18" s="16">
        <f t="shared" si="1"/>
        <v>12.431547078228522</v>
      </c>
      <c r="X18">
        <f t="shared" si="5"/>
        <v>1988</v>
      </c>
      <c r="Y18" s="15">
        <f t="shared" si="6"/>
        <v>266679.12642255833</v>
      </c>
      <c r="Z18" s="15">
        <f t="shared" si="14"/>
        <v>249907.11971999999</v>
      </c>
      <c r="AL18">
        <f t="shared" si="7"/>
        <v>1988</v>
      </c>
      <c r="AM18" s="15">
        <f t="shared" ref="AM18:AM40" si="15">D18</f>
        <v>249907.11971999999</v>
      </c>
      <c r="AN18" s="15">
        <f>Indicators_Data_2011_update!AI17</f>
        <v>84438.165330000003</v>
      </c>
      <c r="AY18">
        <f t="shared" si="9"/>
        <v>1986</v>
      </c>
      <c r="AZ18" s="19">
        <f t="shared" si="10"/>
        <v>247299.73221088186</v>
      </c>
    </row>
    <row r="19" spans="3:52" x14ac:dyDescent="0.2">
      <c r="C19">
        <f t="shared" si="3"/>
        <v>1989</v>
      </c>
      <c r="D19" s="15">
        <f>Indicators_NonMan_2018_BEA!V24</f>
        <v>238672.16076000003</v>
      </c>
      <c r="E19" s="15">
        <f>Nonmanufacturing_BLS!BB21</f>
        <v>242403.4</v>
      </c>
      <c r="G19" s="16">
        <f t="shared" si="4"/>
        <v>12.479433632254043</v>
      </c>
      <c r="H19" s="16">
        <f t="shared" si="13"/>
        <v>12.382846176953853</v>
      </c>
      <c r="I19" s="16">
        <f t="shared" si="1"/>
        <v>12.398358559481567</v>
      </c>
      <c r="X19">
        <f t="shared" si="5"/>
        <v>1989</v>
      </c>
      <c r="Y19" s="15">
        <f t="shared" si="6"/>
        <v>262874.92619760236</v>
      </c>
      <c r="Z19" s="15">
        <f t="shared" si="14"/>
        <v>238672.16076000003</v>
      </c>
      <c r="AL19">
        <f t="shared" si="7"/>
        <v>1989</v>
      </c>
      <c r="AM19" s="15">
        <f t="shared" si="15"/>
        <v>238672.16076000003</v>
      </c>
      <c r="AN19" s="15">
        <f>Indicators_Data_2011_update!AI18</f>
        <v>85321.466549999997</v>
      </c>
      <c r="AY19">
        <f t="shared" si="9"/>
        <v>1987</v>
      </c>
      <c r="AZ19" s="19">
        <f t="shared" si="10"/>
        <v>246422.03400000001</v>
      </c>
    </row>
    <row r="20" spans="3:52" x14ac:dyDescent="0.2">
      <c r="C20">
        <f t="shared" si="3"/>
        <v>1990</v>
      </c>
      <c r="D20" s="15">
        <f>Indicators_NonMan_2018_BEA!V25</f>
        <v>241979.54699999999</v>
      </c>
      <c r="E20" s="15">
        <f>Nonmanufacturing_BLS!BB22</f>
        <v>241117.2</v>
      </c>
      <c r="G20" s="16">
        <f t="shared" si="4"/>
        <v>12.477130455801806</v>
      </c>
      <c r="H20" s="16">
        <f t="shared" si="13"/>
        <v>12.396608485038175</v>
      </c>
      <c r="I20" s="16">
        <f t="shared" si="1"/>
        <v>12.393038401317781</v>
      </c>
      <c r="X20">
        <f t="shared" si="5"/>
        <v>1990</v>
      </c>
      <c r="Y20" s="15">
        <f t="shared" si="6"/>
        <v>262270.17554875847</v>
      </c>
      <c r="Z20" s="15">
        <f t="shared" si="14"/>
        <v>241979.54699999999</v>
      </c>
      <c r="AL20">
        <f t="shared" si="7"/>
        <v>1990</v>
      </c>
      <c r="AM20" s="15">
        <f t="shared" si="15"/>
        <v>241979.54699999999</v>
      </c>
      <c r="AN20" s="15">
        <f>Indicators_Data_2011_update!AI19</f>
        <v>88820.368470000016</v>
      </c>
      <c r="AY20">
        <f t="shared" si="9"/>
        <v>1988</v>
      </c>
      <c r="AZ20" s="19">
        <f t="shared" si="10"/>
        <v>249907.11971999999</v>
      </c>
    </row>
    <row r="21" spans="3:52" x14ac:dyDescent="0.2">
      <c r="C21">
        <f t="shared" si="3"/>
        <v>1991</v>
      </c>
      <c r="D21" s="15">
        <f>Indicators_NonMan_2018_BEA!V26</f>
        <v>247285.14576000001</v>
      </c>
      <c r="E21" s="15">
        <f>Nonmanufacturing_BLS!BB23</f>
        <v>241740.79999999999</v>
      </c>
      <c r="G21" s="16">
        <f t="shared" si="4"/>
        <v>12.478248656039895</v>
      </c>
      <c r="H21" s="16">
        <f t="shared" si="13"/>
        <v>12.418297386036265</v>
      </c>
      <c r="I21" s="16">
        <f t="shared" si="1"/>
        <v>12.395621356748586</v>
      </c>
      <c r="X21">
        <f t="shared" si="5"/>
        <v>1991</v>
      </c>
      <c r="Y21" s="15">
        <f t="shared" si="6"/>
        <v>262563.61015024618</v>
      </c>
      <c r="Z21" s="15">
        <f t="shared" si="14"/>
        <v>247285.14576000001</v>
      </c>
      <c r="AL21">
        <f t="shared" si="7"/>
        <v>1991</v>
      </c>
      <c r="AM21" s="15">
        <f t="shared" si="15"/>
        <v>247285.14576000001</v>
      </c>
      <c r="AN21" s="15">
        <f>Indicators_Data_2011_update!AI20</f>
        <v>89124.807239999995</v>
      </c>
      <c r="AY21">
        <f t="shared" si="9"/>
        <v>1989</v>
      </c>
      <c r="AZ21" s="19">
        <f t="shared" si="10"/>
        <v>238672.16076000003</v>
      </c>
    </row>
    <row r="22" spans="3:52" x14ac:dyDescent="0.2">
      <c r="C22">
        <f t="shared" si="3"/>
        <v>1992</v>
      </c>
      <c r="D22" s="15">
        <f>Indicators_NonMan_2018_BEA!V27</f>
        <v>241645.90715999997</v>
      </c>
      <c r="E22" s="15">
        <f>Nonmanufacturing_BLS!BB24</f>
        <v>238678.5</v>
      </c>
      <c r="G22" s="16">
        <f t="shared" si="4"/>
        <v>12.472729586910429</v>
      </c>
      <c r="H22" s="16">
        <f t="shared" si="13"/>
        <v>12.395228740072069</v>
      </c>
      <c r="I22" s="16">
        <f t="shared" si="1"/>
        <v>12.382872737051162</v>
      </c>
      <c r="X22">
        <f t="shared" si="5"/>
        <v>1992</v>
      </c>
      <c r="Y22" s="15">
        <f t="shared" si="6"/>
        <v>261118.49494849122</v>
      </c>
      <c r="Z22" s="15">
        <f t="shared" si="14"/>
        <v>241645.90715999997</v>
      </c>
      <c r="AL22">
        <f t="shared" si="7"/>
        <v>1992</v>
      </c>
      <c r="AM22" s="15">
        <f t="shared" si="15"/>
        <v>241645.90715999997</v>
      </c>
      <c r="AN22" s="15">
        <f>Indicators_Data_2011_update!AI21</f>
        <v>91907.634869999994</v>
      </c>
      <c r="AY22">
        <f t="shared" si="9"/>
        <v>1990</v>
      </c>
      <c r="AZ22" s="19">
        <f t="shared" si="10"/>
        <v>241979.54699999999</v>
      </c>
    </row>
    <row r="23" spans="3:52" x14ac:dyDescent="0.2">
      <c r="C23">
        <f t="shared" si="3"/>
        <v>1993</v>
      </c>
      <c r="D23" s="15">
        <f>Indicators_NonMan_2018_BEA!V28</f>
        <v>243803.68656</v>
      </c>
      <c r="E23" s="15">
        <f>Nonmanufacturing_BLS!BB25</f>
        <v>234883.1</v>
      </c>
      <c r="G23" s="16">
        <f t="shared" si="4"/>
        <v>12.465790169095564</v>
      </c>
      <c r="H23" s="16">
        <f t="shared" si="13"/>
        <v>12.404118617161908</v>
      </c>
      <c r="I23" s="16">
        <f t="shared" si="1"/>
        <v>12.366843222550076</v>
      </c>
      <c r="X23">
        <f t="shared" si="5"/>
        <v>1993</v>
      </c>
      <c r="Y23" s="15">
        <f t="shared" si="6"/>
        <v>259312.75724340219</v>
      </c>
      <c r="Z23" s="15">
        <f t="shared" si="14"/>
        <v>243803.68656</v>
      </c>
      <c r="AL23">
        <f t="shared" si="7"/>
        <v>1993</v>
      </c>
      <c r="AM23" s="15">
        <f t="shared" si="15"/>
        <v>243803.68656</v>
      </c>
      <c r="AN23" s="15">
        <f>Indicators_Data_2011_update!AI22</f>
        <v>96977.326499999981</v>
      </c>
      <c r="AY23">
        <f t="shared" si="9"/>
        <v>1991</v>
      </c>
      <c r="AZ23" s="19">
        <f t="shared" si="10"/>
        <v>247285.14576000001</v>
      </c>
    </row>
    <row r="24" spans="3:52" x14ac:dyDescent="0.2">
      <c r="C24">
        <f t="shared" si="3"/>
        <v>1994</v>
      </c>
      <c r="D24" s="15">
        <f>Indicators_NonMan_2018_BEA!V29</f>
        <v>244402.06236000001</v>
      </c>
      <c r="E24" s="15">
        <f>Nonmanufacturing_BLS!BB26</f>
        <v>235866.1</v>
      </c>
      <c r="G24" s="16">
        <f t="shared" si="4"/>
        <v>12.467598164082846</v>
      </c>
      <c r="H24" s="16">
        <f t="shared" si="13"/>
        <v>12.406569944705511</v>
      </c>
      <c r="I24" s="16">
        <f t="shared" si="1"/>
        <v>12.371019550109491</v>
      </c>
      <c r="X24">
        <f t="shared" si="5"/>
        <v>1994</v>
      </c>
      <c r="Y24" s="15">
        <f t="shared" si="6"/>
        <v>259782.01749089567</v>
      </c>
      <c r="Z24" s="15">
        <f t="shared" si="14"/>
        <v>244402.06236000001</v>
      </c>
      <c r="AL24">
        <f t="shared" si="7"/>
        <v>1994</v>
      </c>
      <c r="AM24" s="15">
        <f t="shared" si="15"/>
        <v>244402.06236000001</v>
      </c>
      <c r="AN24" s="15">
        <f>Indicators_Data_2011_update!AI23</f>
        <v>98160.778619999997</v>
      </c>
      <c r="AY24">
        <f t="shared" si="9"/>
        <v>1992</v>
      </c>
      <c r="AZ24" s="19">
        <f t="shared" si="10"/>
        <v>241645.90715999997</v>
      </c>
    </row>
    <row r="25" spans="3:52" x14ac:dyDescent="0.2">
      <c r="C25">
        <f t="shared" si="3"/>
        <v>1995</v>
      </c>
      <c r="D25" s="15">
        <f>Indicators_NonMan_2018_BEA!V30</f>
        <v>250483.73639999997</v>
      </c>
      <c r="E25" s="15">
        <f>Nonmanufacturing_BLS!BB27</f>
        <v>233303</v>
      </c>
      <c r="G25" s="16">
        <f t="shared" si="4"/>
        <v>12.462868033464623</v>
      </c>
      <c r="H25" s="16">
        <f t="shared" si="13"/>
        <v>12.431149272848469</v>
      </c>
      <c r="I25" s="16">
        <f t="shared" si="1"/>
        <v>12.360093316906699</v>
      </c>
      <c r="X25">
        <f t="shared" si="5"/>
        <v>1995</v>
      </c>
      <c r="Y25" s="15">
        <f t="shared" si="6"/>
        <v>258556.11623812962</v>
      </c>
      <c r="Z25" s="15">
        <f t="shared" si="14"/>
        <v>250483.73639999997</v>
      </c>
      <c r="AL25">
        <f t="shared" si="7"/>
        <v>1995</v>
      </c>
      <c r="AM25" s="15">
        <f t="shared" si="15"/>
        <v>250483.73639999997</v>
      </c>
      <c r="AN25" s="15">
        <f>Indicators_Data_2011_update!AI24</f>
        <v>102347.16902999999</v>
      </c>
      <c r="AY25">
        <f t="shared" si="9"/>
        <v>1993</v>
      </c>
      <c r="AZ25" s="19">
        <f t="shared" si="10"/>
        <v>243803.68656</v>
      </c>
    </row>
    <row r="26" spans="3:52" x14ac:dyDescent="0.2">
      <c r="C26">
        <f t="shared" si="3"/>
        <v>1996</v>
      </c>
      <c r="D26" s="15">
        <f>Indicators_NonMan_2018_BEA!V31</f>
        <v>258063.16320000001</v>
      </c>
      <c r="E26" s="15">
        <f>Nonmanufacturing_BLS!BB28</f>
        <v>233221</v>
      </c>
      <c r="G26" s="16">
        <f t="shared" si="4"/>
        <v>12.462715848225915</v>
      </c>
      <c r="H26" s="16">
        <f t="shared" si="13"/>
        <v>12.460959652545222</v>
      </c>
      <c r="I26" s="16">
        <f t="shared" si="1"/>
        <v>12.359741780862061</v>
      </c>
      <c r="X26">
        <f t="shared" si="5"/>
        <v>1996</v>
      </c>
      <c r="Y26" s="15">
        <f t="shared" si="6"/>
        <v>258516.77080783332</v>
      </c>
      <c r="Z26" s="15">
        <f t="shared" si="14"/>
        <v>258063.16320000001</v>
      </c>
      <c r="AL26">
        <f t="shared" si="7"/>
        <v>1996</v>
      </c>
      <c r="AM26" s="15">
        <f t="shared" si="15"/>
        <v>258063.16320000001</v>
      </c>
      <c r="AN26" s="15">
        <f>Indicators_Data_2011_update!AI25</f>
        <v>106835.13962999999</v>
      </c>
      <c r="AY26">
        <f t="shared" si="9"/>
        <v>1994</v>
      </c>
      <c r="AZ26" s="19">
        <f t="shared" si="10"/>
        <v>244402.06236000001</v>
      </c>
    </row>
    <row r="27" spans="3:52" x14ac:dyDescent="0.2">
      <c r="C27">
        <f t="shared" si="3"/>
        <v>1997</v>
      </c>
      <c r="D27" s="15">
        <f>Indicators_NonMan_2018_BEA!V32</f>
        <v>262777.63919999998</v>
      </c>
      <c r="E27" s="15">
        <f>Nonmanufacturing_BLS!BB29</f>
        <v>233737.4</v>
      </c>
      <c r="G27" s="16">
        <f t="shared" si="4"/>
        <v>12.463673352854508</v>
      </c>
      <c r="H27" s="16">
        <f t="shared" si="13"/>
        <v>12.479063475214518</v>
      </c>
      <c r="I27" s="16">
        <f t="shared" si="1"/>
        <v>12.361953541954758</v>
      </c>
      <c r="X27">
        <f t="shared" si="5"/>
        <v>1997</v>
      </c>
      <c r="Y27" s="15">
        <f t="shared" si="6"/>
        <v>258764.42035632444</v>
      </c>
      <c r="Z27" s="15">
        <f t="shared" si="14"/>
        <v>262777.63919999998</v>
      </c>
      <c r="AL27">
        <f t="shared" si="7"/>
        <v>1997</v>
      </c>
      <c r="AM27" s="15">
        <f t="shared" si="15"/>
        <v>262777.63919999998</v>
      </c>
      <c r="AN27" s="15">
        <f>Indicators_Data_2011_update!AI26</f>
        <v>110143.94597999999</v>
      </c>
      <c r="AY27">
        <f t="shared" si="9"/>
        <v>1995</v>
      </c>
      <c r="AZ27" s="19">
        <f t="shared" si="10"/>
        <v>250483.73639999997</v>
      </c>
    </row>
    <row r="28" spans="3:52" x14ac:dyDescent="0.2">
      <c r="C28">
        <f t="shared" si="3"/>
        <v>1998</v>
      </c>
      <c r="D28" s="15">
        <f>Indicators_NonMan_2018_BEA!V33</f>
        <v>255916.26336000001</v>
      </c>
      <c r="E28" s="15">
        <f>Nonmanufacturing_BLS!BB30</f>
        <v>232176.1</v>
      </c>
      <c r="G28" s="16">
        <f t="shared" si="4"/>
        <v>12.4607719010931</v>
      </c>
      <c r="H28" s="16">
        <f t="shared" si="13"/>
        <v>12.452605573704053</v>
      </c>
      <c r="I28" s="16">
        <f t="shared" si="1"/>
        <v>12.35525141443852</v>
      </c>
      <c r="X28">
        <f t="shared" si="5"/>
        <v>1998</v>
      </c>
      <c r="Y28" s="15">
        <f t="shared" si="6"/>
        <v>258014.71601452719</v>
      </c>
      <c r="Z28" s="15">
        <f t="shared" si="14"/>
        <v>255916.26336000001</v>
      </c>
      <c r="AL28">
        <f t="shared" si="7"/>
        <v>1998</v>
      </c>
      <c r="AM28" s="15">
        <f t="shared" si="15"/>
        <v>255916.26336000001</v>
      </c>
      <c r="AN28" s="15">
        <f>Indicators_Data_2011_update!AI27</f>
        <v>114927.77961000001</v>
      </c>
      <c r="AY28">
        <f t="shared" si="9"/>
        <v>1996</v>
      </c>
      <c r="AZ28" s="19">
        <f t="shared" si="10"/>
        <v>258063.16320000001</v>
      </c>
    </row>
    <row r="29" spans="3:52" x14ac:dyDescent="0.2">
      <c r="C29">
        <f t="shared" si="3"/>
        <v>1999</v>
      </c>
      <c r="D29" s="15">
        <f>Indicators_NonMan_2018_BEA!V34</f>
        <v>250552.64028000002</v>
      </c>
      <c r="E29" s="15">
        <f>Nonmanufacturing_BLS!BB31</f>
        <v>219846.9</v>
      </c>
      <c r="G29" s="16">
        <f t="shared" si="4"/>
        <v>12.437150004626377</v>
      </c>
      <c r="H29" s="16">
        <f t="shared" si="13"/>
        <v>12.431424318268887</v>
      </c>
      <c r="I29" s="16">
        <f t="shared" si="1"/>
        <v>12.300686673986458</v>
      </c>
      <c r="X29">
        <f t="shared" si="5"/>
        <v>1999</v>
      </c>
      <c r="Y29" s="15">
        <f t="shared" si="6"/>
        <v>251991.34095824097</v>
      </c>
      <c r="Z29" s="15">
        <f t="shared" si="14"/>
        <v>250552.64028000002</v>
      </c>
      <c r="AL29">
        <f t="shared" si="7"/>
        <v>1999</v>
      </c>
      <c r="AM29" s="15">
        <f t="shared" si="15"/>
        <v>250552.64028000002</v>
      </c>
      <c r="AN29" s="15">
        <f>Indicators_Data_2011_update!AI28</f>
        <v>117936.43505999999</v>
      </c>
      <c r="AY29">
        <f t="shared" si="9"/>
        <v>1997</v>
      </c>
      <c r="AZ29" s="19">
        <f t="shared" si="10"/>
        <v>262777.63919999998</v>
      </c>
    </row>
    <row r="30" spans="3:52" x14ac:dyDescent="0.2">
      <c r="C30">
        <f t="shared" si="3"/>
        <v>2000</v>
      </c>
      <c r="D30" s="15">
        <f>Indicators_NonMan_2018_BEA!V35</f>
        <v>260598.10067999997</v>
      </c>
      <c r="E30" s="15">
        <f>Nonmanufacturing_BLS!BB32</f>
        <v>220451.5</v>
      </c>
      <c r="G30" s="16">
        <f t="shared" si="4"/>
        <v>12.438338928292927</v>
      </c>
      <c r="H30" s="16">
        <f t="shared" si="13"/>
        <v>12.470734655388457</v>
      </c>
      <c r="I30" s="16">
        <f t="shared" si="1"/>
        <v>12.30343299502694</v>
      </c>
      <c r="X30">
        <f t="shared" si="5"/>
        <v>2000</v>
      </c>
      <c r="Y30" s="15">
        <f t="shared" si="6"/>
        <v>252291.11759773045</v>
      </c>
      <c r="Z30" s="15">
        <f t="shared" si="14"/>
        <v>260598.10067999997</v>
      </c>
      <c r="AL30">
        <f t="shared" si="7"/>
        <v>2000</v>
      </c>
      <c r="AM30" s="15">
        <f t="shared" si="15"/>
        <v>260598.10067999997</v>
      </c>
      <c r="AN30" s="15">
        <f>Indicators_Data_2011_update!AI29</f>
        <v>124025.21046</v>
      </c>
      <c r="AY30">
        <f t="shared" si="9"/>
        <v>1998</v>
      </c>
      <c r="AZ30" s="19">
        <f t="shared" si="10"/>
        <v>255916.26336000001</v>
      </c>
    </row>
    <row r="31" spans="3:52" x14ac:dyDescent="0.2">
      <c r="C31">
        <f t="shared" si="3"/>
        <v>2001</v>
      </c>
      <c r="D31" s="15">
        <f>Indicators_NonMan_2018_BEA!V36</f>
        <v>270494.87375999999</v>
      </c>
      <c r="E31" s="15">
        <f>Nonmanufacturing_BLS!BB33</f>
        <v>222934.2</v>
      </c>
      <c r="G31" s="16">
        <f t="shared" si="4"/>
        <v>12.443187119779193</v>
      </c>
      <c r="H31" s="16">
        <f t="shared" si="13"/>
        <v>12.508008426109434</v>
      </c>
      <c r="I31" s="16">
        <f t="shared" si="1"/>
        <v>12.31463193963677</v>
      </c>
      <c r="X31">
        <f t="shared" si="5"/>
        <v>2001</v>
      </c>
      <c r="Y31" s="15">
        <f t="shared" si="6"/>
        <v>253517.24309004642</v>
      </c>
      <c r="Z31" s="15">
        <f t="shared" si="14"/>
        <v>270494.87375999999</v>
      </c>
      <c r="AL31">
        <f t="shared" si="7"/>
        <v>2001</v>
      </c>
      <c r="AM31" s="15">
        <f t="shared" si="15"/>
        <v>270494.87375999999</v>
      </c>
      <c r="AN31" s="15">
        <f>Indicators_Data_2011_update!AI30</f>
        <v>121349.57958000001</v>
      </c>
      <c r="AY31">
        <f t="shared" si="9"/>
        <v>1999</v>
      </c>
      <c r="AZ31" s="19">
        <f t="shared" si="10"/>
        <v>250552.64028000002</v>
      </c>
    </row>
    <row r="32" spans="3:52" x14ac:dyDescent="0.2">
      <c r="C32">
        <f t="shared" si="3"/>
        <v>2002</v>
      </c>
      <c r="D32" s="15">
        <f>Indicators_NonMan_2018_BEA!V37</f>
        <v>253624.30272000004</v>
      </c>
      <c r="E32" s="15">
        <f>Nonmanufacturing_BLS!BB34</f>
        <v>217175.8</v>
      </c>
      <c r="G32" s="16">
        <f t="shared" si="4"/>
        <v>12.431857951161145</v>
      </c>
      <c r="H32" s="16">
        <f t="shared" si="13"/>
        <v>12.443609327868545</v>
      </c>
      <c r="I32" s="16">
        <f t="shared" si="1"/>
        <v>12.288462442786583</v>
      </c>
      <c r="X32">
        <f t="shared" si="5"/>
        <v>2002</v>
      </c>
      <c r="Y32" s="15">
        <f t="shared" si="6"/>
        <v>250661.31170611721</v>
      </c>
      <c r="Z32" s="15">
        <f t="shared" si="14"/>
        <v>253624.30272000004</v>
      </c>
      <c r="AL32">
        <f t="shared" si="7"/>
        <v>2002</v>
      </c>
      <c r="AM32" s="15">
        <f t="shared" si="15"/>
        <v>253624.30272000004</v>
      </c>
      <c r="AN32" s="15">
        <f>Indicators_Data_2011_update!AI31</f>
        <v>129625.16867999999</v>
      </c>
      <c r="AY32">
        <f t="shared" si="9"/>
        <v>2000</v>
      </c>
      <c r="AZ32" s="19">
        <f t="shared" si="10"/>
        <v>260598.10067999997</v>
      </c>
    </row>
    <row r="33" spans="3:52" x14ac:dyDescent="0.2">
      <c r="C33">
        <f t="shared" si="3"/>
        <v>2003</v>
      </c>
      <c r="D33" s="15">
        <f>Indicators_NonMan_2018_BEA!V38</f>
        <v>254019.59340000001</v>
      </c>
      <c r="E33" s="15">
        <f>Nonmanufacturing_BLS!BB35</f>
        <v>210272.7</v>
      </c>
      <c r="G33" s="16">
        <f t="shared" si="4"/>
        <v>12.417873971261844</v>
      </c>
      <c r="H33" s="16">
        <f t="shared" si="13"/>
        <v>12.445166682395664</v>
      </c>
      <c r="I33" s="16">
        <f t="shared" si="1"/>
        <v>12.256160538713511</v>
      </c>
      <c r="X33">
        <f t="shared" si="5"/>
        <v>2003</v>
      </c>
      <c r="Y33" s="15">
        <f t="shared" si="6"/>
        <v>247180.46373931141</v>
      </c>
      <c r="Z33" s="15">
        <f t="shared" si="14"/>
        <v>254019.59340000001</v>
      </c>
      <c r="AL33">
        <f t="shared" si="7"/>
        <v>2003</v>
      </c>
      <c r="AM33" s="15">
        <f t="shared" si="15"/>
        <v>254019.59340000001</v>
      </c>
      <c r="AN33" s="15">
        <f>Indicators_Data_2011_update!AI32</f>
        <v>133958.77596</v>
      </c>
      <c r="AY33">
        <f t="shared" si="9"/>
        <v>2001</v>
      </c>
      <c r="AZ33" s="19">
        <f t="shared" si="10"/>
        <v>270494.87375999999</v>
      </c>
    </row>
    <row r="34" spans="3:52" x14ac:dyDescent="0.2">
      <c r="C34">
        <f t="shared" si="3"/>
        <v>2004</v>
      </c>
      <c r="D34" s="15">
        <f>Indicators_NonMan_2018_BEA!V39</f>
        <v>244956.91992000001</v>
      </c>
      <c r="E34" s="15">
        <f>Nonmanufacturing_BLS!BB36</f>
        <v>206984</v>
      </c>
      <c r="G34" s="16">
        <f t="shared" si="4"/>
        <v>12.411049600773847</v>
      </c>
      <c r="H34" s="16">
        <f t="shared" si="13"/>
        <v>12.408837637004492</v>
      </c>
      <c r="I34" s="16">
        <f t="shared" si="1"/>
        <v>12.240396774574128</v>
      </c>
      <c r="X34">
        <f t="shared" si="5"/>
        <v>2004</v>
      </c>
      <c r="Y34" s="15">
        <f t="shared" si="6"/>
        <v>245499.35545462265</v>
      </c>
      <c r="Z34" s="15">
        <f t="shared" si="14"/>
        <v>244956.91992000001</v>
      </c>
      <c r="AL34">
        <f t="shared" si="7"/>
        <v>2004</v>
      </c>
      <c r="AM34" s="15">
        <f t="shared" si="15"/>
        <v>244956.91992000001</v>
      </c>
      <c r="AN34" s="15">
        <f>Indicators_Data_2011_update!AI33</f>
        <v>133246.98954000001</v>
      </c>
      <c r="AY34">
        <f t="shared" si="9"/>
        <v>2002</v>
      </c>
      <c r="AZ34" s="19">
        <f t="shared" si="10"/>
        <v>253624.30272000004</v>
      </c>
    </row>
    <row r="35" spans="3:52" x14ac:dyDescent="0.2">
      <c r="C35">
        <f t="shared" si="3"/>
        <v>2005</v>
      </c>
      <c r="D35" s="15">
        <f>Indicators_NonMan_2018_BEA!V40</f>
        <v>243295.97375999999</v>
      </c>
      <c r="E35" s="15">
        <f>Nonmanufacturing_BLS!BB37</f>
        <v>196931.3</v>
      </c>
      <c r="G35" s="16">
        <f t="shared" si="4"/>
        <v>12.389496251048961</v>
      </c>
      <c r="H35" s="16">
        <f t="shared" si="13"/>
        <v>12.402033980175993</v>
      </c>
      <c r="I35" s="16">
        <f t="shared" si="1"/>
        <v>12.190610215934875</v>
      </c>
      <c r="X35">
        <f t="shared" si="5"/>
        <v>2005</v>
      </c>
      <c r="Y35" s="15">
        <f t="shared" si="6"/>
        <v>240264.63748887955</v>
      </c>
      <c r="Z35" s="15">
        <f t="shared" si="14"/>
        <v>243295.97375999999</v>
      </c>
      <c r="AL35">
        <f t="shared" si="7"/>
        <v>2005</v>
      </c>
      <c r="AM35" s="15">
        <f t="shared" si="15"/>
        <v>243295.97375999999</v>
      </c>
      <c r="AN35" s="15">
        <f>Indicators_Data_2011_update!AI34</f>
        <v>142929</v>
      </c>
      <c r="AY35">
        <f t="shared" si="9"/>
        <v>2003</v>
      </c>
      <c r="AZ35" s="19">
        <f t="shared" si="10"/>
        <v>254019.59340000001</v>
      </c>
    </row>
    <row r="36" spans="3:52" x14ac:dyDescent="0.2">
      <c r="C36">
        <f t="shared" si="3"/>
        <v>2006</v>
      </c>
      <c r="D36" s="15">
        <f>Indicators_NonMan_2018_BEA!V41</f>
        <v>245138.24592000002</v>
      </c>
      <c r="E36" s="15">
        <f>Nonmanufacturing_BLS!BB38</f>
        <v>203583.2</v>
      </c>
      <c r="G36" s="16">
        <f t="shared" si="4"/>
        <v>12.403877614702154</v>
      </c>
      <c r="H36" s="16">
        <f t="shared" si="13"/>
        <v>12.409577599448165</v>
      </c>
      <c r="I36" s="16">
        <f t="shared" si="1"/>
        <v>12.223830045519202</v>
      </c>
      <c r="X36">
        <f t="shared" si="5"/>
        <v>2006</v>
      </c>
      <c r="Y36" s="15">
        <f t="shared" si="6"/>
        <v>243744.93635159882</v>
      </c>
      <c r="Z36" s="15">
        <f t="shared" si="14"/>
        <v>245138.24592000002</v>
      </c>
      <c r="AL36">
        <f t="shared" si="7"/>
        <v>2006</v>
      </c>
      <c r="AM36" s="15">
        <f t="shared" si="15"/>
        <v>245138.24592000002</v>
      </c>
      <c r="AN36" s="15">
        <f>Indicators_Data_2011_update!AI35</f>
        <v>146609.42175000001</v>
      </c>
      <c r="AY36">
        <f t="shared" si="9"/>
        <v>2004</v>
      </c>
      <c r="AZ36" s="19">
        <f t="shared" si="10"/>
        <v>244956.91992000001</v>
      </c>
    </row>
    <row r="37" spans="3:52" x14ac:dyDescent="0.2">
      <c r="C37">
        <f t="shared" si="3"/>
        <v>2007</v>
      </c>
      <c r="D37" s="15">
        <f>Indicators_NonMan_2018_BEA!V42</f>
        <v>248325.95699999999</v>
      </c>
      <c r="E37" s="15">
        <f>Nonmanufacturing_BLS!BB39</f>
        <v>212248.9</v>
      </c>
      <c r="G37" s="16">
        <f t="shared" si="4"/>
        <v>12.421923624243705</v>
      </c>
      <c r="H37" s="16">
        <f t="shared" si="13"/>
        <v>12.422497504896729</v>
      </c>
      <c r="I37" s="16">
        <f t="shared" si="1"/>
        <v>12.265514921592438</v>
      </c>
      <c r="X37">
        <f t="shared" si="5"/>
        <v>2007</v>
      </c>
      <c r="Y37" s="15">
        <f t="shared" si="6"/>
        <v>248183.48842152461</v>
      </c>
      <c r="Z37" s="15">
        <f t="shared" si="14"/>
        <v>248325.95699999999</v>
      </c>
      <c r="AL37">
        <f t="shared" si="7"/>
        <v>2007</v>
      </c>
      <c r="AM37" s="15">
        <f t="shared" si="15"/>
        <v>248325.95699999999</v>
      </c>
      <c r="AN37" s="15">
        <f>Indicators_Data_2011_update!AI36</f>
        <v>142764.63165000002</v>
      </c>
      <c r="AY37">
        <f t="shared" si="9"/>
        <v>2005</v>
      </c>
      <c r="AZ37" s="19">
        <f t="shared" si="10"/>
        <v>243295.97375999999</v>
      </c>
    </row>
    <row r="38" spans="3:52" x14ac:dyDescent="0.2">
      <c r="C38">
        <f t="shared" si="3"/>
        <v>2008</v>
      </c>
      <c r="D38" s="15">
        <f>Indicators_NonMan_2018_BEA!V43</f>
        <v>263136.66467999999</v>
      </c>
      <c r="E38" s="15">
        <f>Nonmanufacturing_BLS!BB40</f>
        <v>216914.8</v>
      </c>
      <c r="G38" s="16">
        <f t="shared" si="4"/>
        <v>12.431337364732951</v>
      </c>
      <c r="H38" s="16">
        <f t="shared" si="13"/>
        <v>12.480428813761595</v>
      </c>
      <c r="I38" s="16">
        <f t="shared" si="1"/>
        <v>12.287259928696431</v>
      </c>
      <c r="X38">
        <f t="shared" si="5"/>
        <v>2008</v>
      </c>
      <c r="Y38" s="15">
        <f t="shared" si="6"/>
        <v>250530.85478916598</v>
      </c>
      <c r="Z38" s="15">
        <f t="shared" si="14"/>
        <v>263136.66467999999</v>
      </c>
      <c r="AL38">
        <f t="shared" si="7"/>
        <v>2008</v>
      </c>
      <c r="AM38" s="15">
        <f t="shared" si="15"/>
        <v>263136.66467999999</v>
      </c>
      <c r="AN38" s="15">
        <f>Indicators_Data_2011_update!AI37</f>
        <v>144885.69800999999</v>
      </c>
      <c r="AY38">
        <f t="shared" si="9"/>
        <v>2006</v>
      </c>
      <c r="AZ38" s="19">
        <f t="shared" si="10"/>
        <v>245138.24592000002</v>
      </c>
    </row>
    <row r="39" spans="3:52" x14ac:dyDescent="0.2">
      <c r="C39">
        <f t="shared" si="3"/>
        <v>2009</v>
      </c>
      <c r="D39" s="15">
        <f>Indicators_NonMan_2018_BEA!V44</f>
        <v>286067.15064000007</v>
      </c>
      <c r="E39" s="15">
        <f>Nonmanufacturing_BLS!BB41</f>
        <v>223644</v>
      </c>
      <c r="G39" s="16">
        <f t="shared" si="4"/>
        <v>12.444563287939104</v>
      </c>
      <c r="H39" s="16">
        <f t="shared" si="13"/>
        <v>12.563981854690109</v>
      </c>
      <c r="I39" s="16">
        <f t="shared" si="1"/>
        <v>12.317810780868665</v>
      </c>
      <c r="X39">
        <f t="shared" si="5"/>
        <v>2009</v>
      </c>
      <c r="Y39" s="15">
        <f t="shared" si="6"/>
        <v>253866.36561853078</v>
      </c>
      <c r="Z39" s="15">
        <f t="shared" si="14"/>
        <v>286067.15064000007</v>
      </c>
      <c r="AL39">
        <f t="shared" si="7"/>
        <v>2009</v>
      </c>
      <c r="AM39" s="15">
        <f t="shared" si="15"/>
        <v>286067.15064000007</v>
      </c>
      <c r="AN39" s="15">
        <f>Indicators_Data_2011_update!AI38</f>
        <v>133521.41322000002</v>
      </c>
      <c r="AY39">
        <f t="shared" si="9"/>
        <v>2007</v>
      </c>
      <c r="AZ39" s="19">
        <f t="shared" si="10"/>
        <v>248325.95699999999</v>
      </c>
    </row>
    <row r="40" spans="3:52" x14ac:dyDescent="0.2">
      <c r="C40">
        <f t="shared" si="3"/>
        <v>2010</v>
      </c>
      <c r="D40" s="15">
        <f>Indicators_NonMan_2018_BEA!V45</f>
        <v>297113.53055999998</v>
      </c>
      <c r="E40" s="15">
        <f>Nonmanufacturing_BLS!BB42</f>
        <v>230650.8</v>
      </c>
      <c r="G40" s="16">
        <f t="shared" si="4"/>
        <v>12.457918446845056</v>
      </c>
      <c r="H40" s="16">
        <f t="shared" si="13"/>
        <v>12.601869602520724</v>
      </c>
      <c r="I40" s="16">
        <f t="shared" si="1"/>
        <v>12.348660157438655</v>
      </c>
      <c r="X40">
        <f t="shared" si="5"/>
        <v>2010</v>
      </c>
      <c r="Y40" s="15">
        <f t="shared" si="6"/>
        <v>257279.53223253513</v>
      </c>
      <c r="Z40" s="15">
        <f t="shared" si="14"/>
        <v>297113.53055999998</v>
      </c>
      <c r="AL40">
        <f t="shared" si="7"/>
        <v>2010</v>
      </c>
      <c r="AM40" s="15">
        <f t="shared" si="15"/>
        <v>297113.53055999998</v>
      </c>
      <c r="AN40" s="15">
        <f>Indicators_Data_2011_update!AI39</f>
        <v>138299.52969</v>
      </c>
      <c r="AY40">
        <f t="shared" si="9"/>
        <v>2008</v>
      </c>
      <c r="AZ40" s="19">
        <f t="shared" si="10"/>
        <v>263136.66467999999</v>
      </c>
    </row>
    <row r="41" spans="3:52" x14ac:dyDescent="0.2">
      <c r="C41">
        <f t="shared" si="3"/>
        <v>2011</v>
      </c>
      <c r="D41" s="15">
        <f>Indicators_NonMan_2018_BEA!V46</f>
        <v>326850.99456000002</v>
      </c>
      <c r="E41" s="15">
        <f>Nonmanufacturing_BLS!BB43</f>
        <v>258056.6</v>
      </c>
      <c r="G41" s="16">
        <f t="shared" ref="G41" si="16">$L$3+$K$3*I41</f>
        <v>12.506523576318621</v>
      </c>
      <c r="H41" s="16">
        <f t="shared" ref="H41" si="17">LN(D41)</f>
        <v>12.697259671899944</v>
      </c>
      <c r="I41" s="16">
        <f t="shared" ref="I41" si="18">LN(E41)</f>
        <v>12.460934219688477</v>
      </c>
      <c r="X41">
        <f t="shared" ref="X41" si="19">C41</f>
        <v>2011</v>
      </c>
      <c r="Y41" s="15">
        <f t="shared" ref="Y41" si="20">EXP(G41)</f>
        <v>270093.52754644206</v>
      </c>
      <c r="Z41" s="15">
        <f t="shared" ref="Z41" si="21">D41</f>
        <v>326850.99456000002</v>
      </c>
      <c r="AL41">
        <f t="shared" ref="AL41" si="22">X41</f>
        <v>2011</v>
      </c>
      <c r="AM41" s="15">
        <f t="shared" ref="AM41" si="23">D41</f>
        <v>326850.99456000002</v>
      </c>
      <c r="AN41" s="15">
        <f>Indicators_Data_2011_update!AI40</f>
        <v>142541.66241000002</v>
      </c>
      <c r="AY41">
        <f t="shared" si="9"/>
        <v>2009</v>
      </c>
      <c r="AZ41" s="19">
        <f t="shared" si="10"/>
        <v>286067.15064000007</v>
      </c>
    </row>
    <row r="42" spans="3:52" x14ac:dyDescent="0.2">
      <c r="C42">
        <f t="shared" si="3"/>
        <v>2012</v>
      </c>
      <c r="D42" s="13">
        <f>Indicators_NonMan_2018_BEA!V47</f>
        <v>362652</v>
      </c>
      <c r="E42">
        <f>Nonmanufacturing_BLS!BB44</f>
        <v>285162.7</v>
      </c>
      <c r="G42" s="16">
        <f t="shared" ref="G42:G44" si="24">$L$3+$K$3*I42</f>
        <v>12.549763542855516</v>
      </c>
      <c r="H42" s="16">
        <f t="shared" ref="H42:H44" si="25">LN(D42)</f>
        <v>12.801198975735678</v>
      </c>
      <c r="I42" s="16">
        <f t="shared" ref="I42:I44" si="26">LN(E42)</f>
        <v>12.560815173555374</v>
      </c>
      <c r="Y42" s="15"/>
      <c r="Z42" s="15"/>
      <c r="AL42">
        <v>2012</v>
      </c>
      <c r="AM42" s="15">
        <f t="shared" ref="AM42:AM44" si="27">D42</f>
        <v>362652</v>
      </c>
      <c r="AN42" s="15">
        <f>Indicators_Data_2011_update!AI41</f>
        <v>0</v>
      </c>
      <c r="AY42">
        <f t="shared" si="9"/>
        <v>2010</v>
      </c>
      <c r="AZ42" s="19">
        <f t="shared" si="10"/>
        <v>297113.53055999998</v>
      </c>
    </row>
    <row r="43" spans="3:52" x14ac:dyDescent="0.2">
      <c r="C43">
        <f t="shared" si="3"/>
        <v>2013</v>
      </c>
      <c r="D43" s="13">
        <f>Indicators_NonMan_2018_BEA!V48</f>
        <v>399758.55264000001</v>
      </c>
      <c r="E43">
        <f>Nonmanufacturing_BLS!BB45</f>
        <v>278424.59999999998</v>
      </c>
      <c r="G43" s="16">
        <f t="shared" si="24"/>
        <v>12.539411415373367</v>
      </c>
      <c r="H43" s="16">
        <f t="shared" si="25"/>
        <v>12.898616025439189</v>
      </c>
      <c r="I43" s="16">
        <f t="shared" si="26"/>
        <v>12.536902565607669</v>
      </c>
      <c r="AL43">
        <v>2013</v>
      </c>
      <c r="AM43" s="15">
        <f t="shared" si="27"/>
        <v>399758.55264000001</v>
      </c>
      <c r="AN43" s="15">
        <f>Indicators_Data_2011_update!AI42</f>
        <v>0</v>
      </c>
      <c r="AY43">
        <f t="shared" si="9"/>
        <v>2011</v>
      </c>
      <c r="AZ43" s="19">
        <f t="shared" ref="AZ43" si="28">AM41</f>
        <v>326850.99456000002</v>
      </c>
    </row>
    <row r="44" spans="3:52" x14ac:dyDescent="0.2">
      <c r="C44">
        <f t="shared" si="3"/>
        <v>2014</v>
      </c>
      <c r="D44" s="13">
        <f>Indicators_NonMan_2018_BEA!V49</f>
        <v>451073.81064000004</v>
      </c>
      <c r="E44">
        <f>Nonmanufacturing_BLS!BB46</f>
        <v>266523.2</v>
      </c>
      <c r="G44" s="16">
        <f t="shared" si="24"/>
        <v>12.520499092489379</v>
      </c>
      <c r="H44" s="16">
        <f t="shared" si="25"/>
        <v>13.01938626504964</v>
      </c>
      <c r="I44" s="16">
        <f t="shared" si="26"/>
        <v>12.493216573208027</v>
      </c>
      <c r="AL44">
        <v>2014</v>
      </c>
      <c r="AM44" s="15">
        <f t="shared" si="27"/>
        <v>451073.81064000004</v>
      </c>
      <c r="AN44" s="15">
        <f>Indicators_Data_2011_update!AI43</f>
        <v>0</v>
      </c>
    </row>
    <row r="45" spans="3:52" x14ac:dyDescent="0.2">
      <c r="D45" s="13"/>
    </row>
    <row r="46" spans="3:52" x14ac:dyDescent="0.2">
      <c r="D46" s="13"/>
    </row>
    <row r="47" spans="3:52" x14ac:dyDescent="0.2">
      <c r="D47" s="13"/>
    </row>
    <row r="48" spans="3:52" x14ac:dyDescent="0.2">
      <c r="D48" s="13"/>
    </row>
    <row r="49" spans="4:4" x14ac:dyDescent="0.2">
      <c r="D49" s="13"/>
    </row>
    <row r="50" spans="4:4" x14ac:dyDescent="0.2">
      <c r="D50" s="13"/>
    </row>
  </sheetData>
  <pageMargins left="0.7" right="0.7" top="0.75" bottom="0.75" header="0.3" footer="0.3"/>
  <pageSetup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C1:BF50"/>
  <sheetViews>
    <sheetView topLeftCell="B1" workbookViewId="0">
      <selection activeCell="B4" sqref="B4"/>
    </sheetView>
  </sheetViews>
  <sheetFormatPr defaultRowHeight="12.75" x14ac:dyDescent="0.2"/>
  <cols>
    <col min="38" max="38" width="11.140625" customWidth="1"/>
    <col min="52" max="52" width="11" customWidth="1"/>
  </cols>
  <sheetData>
    <row r="1" spans="3:58" ht="13.5" thickBot="1" x14ac:dyDescent="0.25">
      <c r="C1" s="17"/>
      <c r="D1" s="17" t="s">
        <v>491</v>
      </c>
      <c r="E1" s="17" t="s">
        <v>492</v>
      </c>
      <c r="G1" s="17" t="s">
        <v>495</v>
      </c>
      <c r="H1" s="17" t="s">
        <v>493</v>
      </c>
      <c r="I1" s="17" t="s">
        <v>494</v>
      </c>
      <c r="K1" s="17" t="s">
        <v>498</v>
      </c>
      <c r="L1" s="17"/>
      <c r="M1" s="20" t="s">
        <v>2679</v>
      </c>
      <c r="X1" s="17"/>
      <c r="Y1" s="17" t="s">
        <v>496</v>
      </c>
      <c r="Z1" s="17" t="s">
        <v>497</v>
      </c>
      <c r="AM1" s="17" t="s">
        <v>503</v>
      </c>
      <c r="AN1" s="17" t="s">
        <v>502</v>
      </c>
      <c r="AZ1" t="s">
        <v>511</v>
      </c>
      <c r="BC1" t="s">
        <v>2702</v>
      </c>
    </row>
    <row r="2" spans="3:58" x14ac:dyDescent="0.2">
      <c r="C2">
        <f>1972</f>
        <v>1972</v>
      </c>
      <c r="D2" s="15">
        <f>Indicators_NonMan_2018_BEA!W7</f>
        <v>80174.554799999998</v>
      </c>
      <c r="E2" s="15">
        <f>Nonmanufacturing_BLS!BM4</f>
        <v>83849.599999999991</v>
      </c>
      <c r="G2" s="16">
        <f>$L$3+$K$3*I2</f>
        <v>11.490175355406464</v>
      </c>
      <c r="H2" s="16"/>
      <c r="I2" s="16">
        <f t="shared" ref="I2:I40" si="0">LN(E2)</f>
        <v>11.336779996816601</v>
      </c>
      <c r="K2" t="s">
        <v>499</v>
      </c>
      <c r="L2" t="s">
        <v>500</v>
      </c>
      <c r="X2">
        <f>C2</f>
        <v>1972</v>
      </c>
      <c r="Y2" s="15">
        <f>EXP(G2)</f>
        <v>97750.672283689608</v>
      </c>
      <c r="Z2" s="15"/>
      <c r="AL2">
        <f>X2</f>
        <v>1972</v>
      </c>
      <c r="AM2" s="15">
        <f t="shared" ref="AM2:AM16" si="1">Y2*$AK$17</f>
        <v>91701.192945841336</v>
      </c>
      <c r="AY2">
        <v>1970</v>
      </c>
      <c r="AZ2" s="19">
        <f>BF6*AM$2</f>
        <v>87116.133298549263</v>
      </c>
    </row>
    <row r="3" spans="3:58" x14ac:dyDescent="0.2">
      <c r="C3">
        <f t="shared" ref="C3:C44" si="2">C2+1</f>
        <v>1973</v>
      </c>
      <c r="D3" s="15">
        <f>Indicators_NonMan_2018_BEA!W8</f>
        <v>89265.126600000003</v>
      </c>
      <c r="E3" s="15">
        <f>Nonmanufacturing_BLS!BM5</f>
        <v>90658</v>
      </c>
      <c r="G3" s="16">
        <f t="shared" ref="G3:G40" si="3">$L$3+$K$3*I3</f>
        <v>11.577491994738246</v>
      </c>
      <c r="H3" s="16"/>
      <c r="I3" s="16">
        <f t="shared" si="0"/>
        <v>11.414849463805885</v>
      </c>
      <c r="K3" s="14">
        <f t="array" ref="K3:L7">LINEST(H17:H38,I17:I38,1,1)</f>
        <v>1.1184480014929086</v>
      </c>
      <c r="L3" s="14">
        <v>-1.1894235753978446</v>
      </c>
      <c r="X3">
        <f t="shared" ref="X3:X40" si="4">C3</f>
        <v>1973</v>
      </c>
      <c r="Y3" s="15">
        <f t="shared" ref="Y3:Y40" si="5">EXP(G3)</f>
        <v>106669.65429575376</v>
      </c>
      <c r="Z3" s="15"/>
      <c r="AL3">
        <f t="shared" ref="AL3:AL40" si="6">X3</f>
        <v>1973</v>
      </c>
      <c r="AM3" s="15">
        <f t="shared" si="1"/>
        <v>100068.20742524203</v>
      </c>
      <c r="AY3">
        <f>AY2+1</f>
        <v>1971</v>
      </c>
      <c r="AZ3" s="19">
        <f t="shared" ref="AZ3:AZ4" si="7">BF7*AM$2</f>
        <v>88950.157157466092</v>
      </c>
      <c r="BC3" t="s">
        <v>2701</v>
      </c>
      <c r="BE3" t="s">
        <v>507</v>
      </c>
    </row>
    <row r="4" spans="3:58" x14ac:dyDescent="0.2">
      <c r="C4">
        <f t="shared" si="2"/>
        <v>1974</v>
      </c>
      <c r="D4" s="15">
        <f>Indicators_NonMan_2018_BEA!W9</f>
        <v>95290.186050000004</v>
      </c>
      <c r="E4" s="15">
        <f>Nonmanufacturing_BLS!BM6</f>
        <v>87253.7</v>
      </c>
      <c r="G4" s="16">
        <f t="shared" si="3"/>
        <v>11.53468427237188</v>
      </c>
      <c r="H4" s="16"/>
      <c r="I4" s="16">
        <f t="shared" si="0"/>
        <v>11.376575246042318</v>
      </c>
      <c r="K4">
        <v>8.4430528972514643E-2</v>
      </c>
      <c r="L4">
        <v>0.97672821058396053</v>
      </c>
      <c r="X4">
        <f t="shared" si="4"/>
        <v>1974</v>
      </c>
      <c r="Y4" s="15">
        <f t="shared" si="5"/>
        <v>102199.72565674642</v>
      </c>
      <c r="Z4" s="15"/>
      <c r="AL4">
        <f t="shared" si="6"/>
        <v>1974</v>
      </c>
      <c r="AM4" s="15">
        <f t="shared" si="1"/>
        <v>95874.908504594612</v>
      </c>
      <c r="AY4">
        <f t="shared" ref="AY4:AY43" si="8">AY3+1</f>
        <v>1972</v>
      </c>
      <c r="AZ4" s="19">
        <f t="shared" si="7"/>
        <v>91701.192945841336</v>
      </c>
      <c r="BB4" t="s">
        <v>508</v>
      </c>
      <c r="BC4">
        <v>6138</v>
      </c>
      <c r="BE4">
        <f>SUM(BC4:BD4)</f>
        <v>6138</v>
      </c>
    </row>
    <row r="5" spans="3:58" x14ac:dyDescent="0.2">
      <c r="C5">
        <f t="shared" si="2"/>
        <v>1975</v>
      </c>
      <c r="D5" s="15">
        <f>Indicators_NonMan_2018_BEA!W10</f>
        <v>90464.403900000005</v>
      </c>
      <c r="E5" s="15">
        <f>Nonmanufacturing_BLS!BM7</f>
        <v>82027.700000000012</v>
      </c>
      <c r="G5" s="16">
        <f t="shared" si="3"/>
        <v>11.465605599815726</v>
      </c>
      <c r="H5" s="16"/>
      <c r="I5" s="16">
        <f t="shared" si="0"/>
        <v>11.314812274081218</v>
      </c>
      <c r="K5">
        <v>0.89768878970466959</v>
      </c>
      <c r="L5">
        <v>3.0597172027721196E-2</v>
      </c>
      <c r="X5">
        <f t="shared" si="4"/>
        <v>1975</v>
      </c>
      <c r="Y5" s="15">
        <f t="shared" si="5"/>
        <v>95378.226708044254</v>
      </c>
      <c r="Z5" s="15"/>
      <c r="AL5">
        <f t="shared" si="6"/>
        <v>1975</v>
      </c>
      <c r="AM5" s="15">
        <f t="shared" si="1"/>
        <v>89475.570508643388</v>
      </c>
      <c r="AY5">
        <f t="shared" si="8"/>
        <v>1973</v>
      </c>
      <c r="AZ5" s="19">
        <f>AM3</f>
        <v>100068.20742524203</v>
      </c>
      <c r="BB5" t="s">
        <v>510</v>
      </c>
      <c r="BC5">
        <v>1</v>
      </c>
    </row>
    <row r="6" spans="3:58" x14ac:dyDescent="0.2">
      <c r="C6">
        <f t="shared" si="2"/>
        <v>1976</v>
      </c>
      <c r="D6" s="15">
        <f>Indicators_NonMan_2018_BEA!W11</f>
        <v>91605.088650000005</v>
      </c>
      <c r="E6" s="15">
        <f>Nonmanufacturing_BLS!BM8</f>
        <v>86867.4</v>
      </c>
      <c r="G6" s="16">
        <f t="shared" si="3"/>
        <v>11.529721551922176</v>
      </c>
      <c r="H6" s="16"/>
      <c r="I6" s="16">
        <f t="shared" si="0"/>
        <v>11.37213809702593</v>
      </c>
      <c r="K6">
        <v>175.48199989295625</v>
      </c>
      <c r="L6">
        <v>20</v>
      </c>
      <c r="X6">
        <f t="shared" si="4"/>
        <v>1976</v>
      </c>
      <c r="Y6" s="15">
        <f t="shared" si="5"/>
        <v>101693.79342675371</v>
      </c>
      <c r="Z6" s="15"/>
      <c r="AL6">
        <f t="shared" si="6"/>
        <v>1976</v>
      </c>
      <c r="AM6" s="15">
        <f t="shared" si="1"/>
        <v>95400.286817027736</v>
      </c>
      <c r="AY6">
        <f t="shared" si="8"/>
        <v>1974</v>
      </c>
      <c r="AZ6" s="19">
        <f t="shared" ref="AZ6:AZ42" si="9">AM4</f>
        <v>95874.908504594612</v>
      </c>
      <c r="BB6">
        <v>1970</v>
      </c>
      <c r="BC6">
        <v>0.95</v>
      </c>
      <c r="BE6" s="18">
        <f>BC$5*BC6+BD$5*BD6</f>
        <v>0.95</v>
      </c>
      <c r="BF6" s="16">
        <f>BE6/BE$8</f>
        <v>0.95</v>
      </c>
    </row>
    <row r="7" spans="3:58" x14ac:dyDescent="0.2">
      <c r="C7">
        <f t="shared" si="2"/>
        <v>1977</v>
      </c>
      <c r="D7" s="15">
        <f>Indicators_NonMan_2018_BEA!W12</f>
        <v>91874.365050000008</v>
      </c>
      <c r="E7" s="15">
        <f>Nonmanufacturing_BLS!BM9</f>
        <v>87495.7</v>
      </c>
      <c r="G7" s="16">
        <f t="shared" si="3"/>
        <v>11.53778201793652</v>
      </c>
      <c r="H7" s="16"/>
      <c r="I7" s="16">
        <f t="shared" si="0"/>
        <v>11.379344928281013</v>
      </c>
      <c r="K7">
        <v>0.16428395581942812</v>
      </c>
      <c r="L7">
        <v>1.8723738721879289E-2</v>
      </c>
      <c r="X7">
        <f t="shared" si="4"/>
        <v>1977</v>
      </c>
      <c r="Y7" s="15">
        <f t="shared" si="5"/>
        <v>102516.80526602497</v>
      </c>
      <c r="Z7" s="15"/>
      <c r="AL7">
        <f t="shared" si="6"/>
        <v>1977</v>
      </c>
      <c r="AM7" s="15">
        <f t="shared" si="1"/>
        <v>96172.365061673408</v>
      </c>
      <c r="AN7" s="15">
        <f>Indicators_Data_2011_update!AI6</f>
        <v>51727.434390000002</v>
      </c>
      <c r="AY7">
        <f t="shared" si="8"/>
        <v>1975</v>
      </c>
      <c r="AZ7" s="19">
        <f t="shared" si="9"/>
        <v>89475.570508643388</v>
      </c>
      <c r="BB7">
        <v>1971</v>
      </c>
      <c r="BC7">
        <v>0.97</v>
      </c>
      <c r="BE7" s="18">
        <f t="shared" ref="BE7:BE8" si="10">BC$5*BC7+BD$5*BD7</f>
        <v>0.97</v>
      </c>
      <c r="BF7" s="16">
        <f t="shared" ref="BF7:BF8" si="11">BE7/BE$8</f>
        <v>0.97</v>
      </c>
    </row>
    <row r="8" spans="3:58" x14ac:dyDescent="0.2">
      <c r="C8">
        <f t="shared" si="2"/>
        <v>1978</v>
      </c>
      <c r="D8" s="15">
        <f>Indicators_NonMan_2018_BEA!W13</f>
        <v>95591.875350000002</v>
      </c>
      <c r="E8" s="15">
        <f>Nonmanufacturing_BLS!BM10</f>
        <v>90798</v>
      </c>
      <c r="G8" s="16">
        <f t="shared" si="3"/>
        <v>11.579217842891833</v>
      </c>
      <c r="H8" s="16"/>
      <c r="I8" s="16">
        <f t="shared" si="0"/>
        <v>11.416392537915081</v>
      </c>
      <c r="X8">
        <f t="shared" si="4"/>
        <v>1978</v>
      </c>
      <c r="Y8" s="15">
        <f t="shared" si="5"/>
        <v>106853.90887364105</v>
      </c>
      <c r="Z8" s="15"/>
      <c r="AL8">
        <f t="shared" si="6"/>
        <v>1978</v>
      </c>
      <c r="AM8" s="15">
        <f t="shared" si="1"/>
        <v>100241.05907120269</v>
      </c>
      <c r="AN8" s="15">
        <f>Indicators_Data_2011_update!AI7</f>
        <v>51693.131430000001</v>
      </c>
      <c r="AY8">
        <f t="shared" si="8"/>
        <v>1976</v>
      </c>
      <c r="AZ8" s="19">
        <f t="shared" si="9"/>
        <v>95400.286817027736</v>
      </c>
      <c r="BB8">
        <v>1972</v>
      </c>
      <c r="BC8">
        <v>1</v>
      </c>
      <c r="BE8" s="18">
        <f t="shared" si="10"/>
        <v>1</v>
      </c>
      <c r="BF8" s="16">
        <f t="shared" si="11"/>
        <v>1</v>
      </c>
    </row>
    <row r="9" spans="3:58" x14ac:dyDescent="0.2">
      <c r="C9">
        <f t="shared" si="2"/>
        <v>1979</v>
      </c>
      <c r="D9" s="15">
        <f>Indicators_NonMan_2018_BEA!W14</f>
        <v>107730.50639999998</v>
      </c>
      <c r="E9" s="15">
        <f>Nonmanufacturing_BLS!BM11</f>
        <v>98583.000000000015</v>
      </c>
      <c r="G9" s="16">
        <f t="shared" si="3"/>
        <v>11.67122313595145</v>
      </c>
      <c r="H9" s="16"/>
      <c r="I9" s="16">
        <f t="shared" si="0"/>
        <v>11.498654111932657</v>
      </c>
      <c r="X9">
        <f t="shared" si="4"/>
        <v>1979</v>
      </c>
      <c r="Y9" s="15">
        <f t="shared" si="5"/>
        <v>117151.48687905258</v>
      </c>
      <c r="Z9" s="15"/>
      <c r="AL9">
        <f t="shared" si="6"/>
        <v>1979</v>
      </c>
      <c r="AM9" s="15">
        <f t="shared" si="1"/>
        <v>109901.3526066637</v>
      </c>
      <c r="AN9" s="15">
        <f>Indicators_Data_2011_update!AI8</f>
        <v>51295.788809999998</v>
      </c>
      <c r="AY9">
        <f t="shared" si="8"/>
        <v>1977</v>
      </c>
      <c r="AZ9" s="19">
        <f t="shared" si="9"/>
        <v>96172.365061673408</v>
      </c>
    </row>
    <row r="10" spans="3:58" x14ac:dyDescent="0.2">
      <c r="C10">
        <f t="shared" si="2"/>
        <v>1980</v>
      </c>
      <c r="D10" s="15">
        <f>Indicators_NonMan_2018_BEA!W15</f>
        <v>107911.27065000002</v>
      </c>
      <c r="E10" s="15">
        <f>Nonmanufacturing_BLS!BM12</f>
        <v>95398.2</v>
      </c>
      <c r="G10" s="16">
        <f t="shared" si="3"/>
        <v>11.634494284910033</v>
      </c>
      <c r="H10" s="16"/>
      <c r="I10" s="16">
        <f t="shared" si="0"/>
        <v>11.465814989333849</v>
      </c>
      <c r="X10">
        <f t="shared" si="4"/>
        <v>1980</v>
      </c>
      <c r="Y10" s="15">
        <f t="shared" si="5"/>
        <v>112926.70793434347</v>
      </c>
      <c r="Z10" s="15"/>
      <c r="AL10">
        <f t="shared" si="6"/>
        <v>1980</v>
      </c>
      <c r="AM10" s="15">
        <f t="shared" si="1"/>
        <v>105938.03184260854</v>
      </c>
      <c r="AN10" s="15">
        <f>Indicators_Data_2011_update!AI9</f>
        <v>45031.210740000002</v>
      </c>
      <c r="AY10">
        <f t="shared" si="8"/>
        <v>1978</v>
      </c>
      <c r="AZ10" s="19">
        <f t="shared" si="9"/>
        <v>100241.05907120269</v>
      </c>
    </row>
    <row r="11" spans="3:58" x14ac:dyDescent="0.2">
      <c r="C11">
        <f t="shared" si="2"/>
        <v>1981</v>
      </c>
      <c r="D11" s="15">
        <f>Indicators_NonMan_2018_BEA!W16</f>
        <v>105603.72149999999</v>
      </c>
      <c r="E11" s="15">
        <f>Nonmanufacturing_BLS!BM13</f>
        <v>91559.9</v>
      </c>
      <c r="G11" s="16">
        <f t="shared" si="3"/>
        <v>11.5885637554162</v>
      </c>
      <c r="H11" s="16"/>
      <c r="I11" s="16">
        <f t="shared" si="0"/>
        <v>11.424748681885916</v>
      </c>
      <c r="X11">
        <f t="shared" si="4"/>
        <v>1981</v>
      </c>
      <c r="Y11" s="15">
        <f t="shared" si="5"/>
        <v>107857.23736596499</v>
      </c>
      <c r="Z11" s="15"/>
      <c r="AL11">
        <f t="shared" si="6"/>
        <v>1981</v>
      </c>
      <c r="AM11" s="15">
        <f t="shared" si="1"/>
        <v>101182.29474266323</v>
      </c>
      <c r="AN11" s="15">
        <f>Indicators_Data_2011_update!AI10</f>
        <v>51756.020189999996</v>
      </c>
      <c r="AY11">
        <f t="shared" si="8"/>
        <v>1979</v>
      </c>
      <c r="AZ11" s="19">
        <f t="shared" si="9"/>
        <v>109901.3526066637</v>
      </c>
    </row>
    <row r="12" spans="3:58" x14ac:dyDescent="0.2">
      <c r="C12">
        <f t="shared" si="2"/>
        <v>1982</v>
      </c>
      <c r="D12" s="15">
        <f>Indicators_NonMan_2018_BEA!W17</f>
        <v>89583.022349999999</v>
      </c>
      <c r="E12" s="15">
        <f>Nonmanufacturing_BLS!BM14</f>
        <v>77836.399999999994</v>
      </c>
      <c r="G12" s="16">
        <f t="shared" si="3"/>
        <v>11.406945454887012</v>
      </c>
      <c r="H12" s="16"/>
      <c r="I12" s="16">
        <f t="shared" si="0"/>
        <v>11.262364467075068</v>
      </c>
      <c r="X12">
        <f t="shared" si="4"/>
        <v>1982</v>
      </c>
      <c r="Y12" s="15">
        <f t="shared" si="5"/>
        <v>89944.262767949695</v>
      </c>
      <c r="Z12" s="15"/>
      <c r="AL12">
        <f t="shared" si="6"/>
        <v>1982</v>
      </c>
      <c r="AM12" s="15">
        <f t="shared" si="1"/>
        <v>84377.897376685811</v>
      </c>
      <c r="AN12" s="15">
        <f>Indicators_Data_2011_update!AI11</f>
        <v>49937.963310000006</v>
      </c>
      <c r="AY12">
        <f t="shared" si="8"/>
        <v>1980</v>
      </c>
      <c r="AZ12" s="19">
        <f t="shared" si="9"/>
        <v>105938.03184260854</v>
      </c>
    </row>
    <row r="13" spans="3:58" x14ac:dyDescent="0.2">
      <c r="C13">
        <f t="shared" si="2"/>
        <v>1983</v>
      </c>
      <c r="D13" s="15">
        <f>Indicators_NonMan_2018_BEA!W18</f>
        <v>90777.313049999997</v>
      </c>
      <c r="E13" s="15">
        <f>Nonmanufacturing_BLS!BM15</f>
        <v>74000.5</v>
      </c>
      <c r="G13" s="16">
        <f t="shared" si="3"/>
        <v>11.350422070026971</v>
      </c>
      <c r="H13" s="16"/>
      <c r="I13" s="16">
        <f t="shared" si="0"/>
        <v>11.211827128920238</v>
      </c>
      <c r="X13">
        <f t="shared" si="4"/>
        <v>1983</v>
      </c>
      <c r="Y13" s="15">
        <f t="shared" si="5"/>
        <v>85001.32044739023</v>
      </c>
      <c r="Z13" s="15"/>
      <c r="AL13">
        <f t="shared" si="6"/>
        <v>1983</v>
      </c>
      <c r="AM13" s="15">
        <f t="shared" si="1"/>
        <v>79740.858092267299</v>
      </c>
      <c r="AN13" s="15">
        <f>Indicators_Data_2011_update!AI12</f>
        <v>50373.896760000003</v>
      </c>
      <c r="AY13">
        <f t="shared" si="8"/>
        <v>1981</v>
      </c>
      <c r="AZ13" s="19">
        <f t="shared" si="9"/>
        <v>101182.29474266323</v>
      </c>
    </row>
    <row r="14" spans="3:58" x14ac:dyDescent="0.2">
      <c r="C14">
        <f t="shared" si="2"/>
        <v>1984</v>
      </c>
      <c r="D14" s="15">
        <f>Indicators_NonMan_2018_BEA!W19</f>
        <v>103444.52369999999</v>
      </c>
      <c r="E14" s="15">
        <f>Nonmanufacturing_BLS!BM16</f>
        <v>87875.599999999991</v>
      </c>
      <c r="G14" s="16">
        <f t="shared" si="3"/>
        <v>11.542627725990316</v>
      </c>
      <c r="H14" s="16"/>
      <c r="I14" s="16">
        <f t="shared" si="0"/>
        <v>11.383677456970169</v>
      </c>
      <c r="X14">
        <f t="shared" si="4"/>
        <v>1984</v>
      </c>
      <c r="Y14" s="15">
        <f t="shared" si="5"/>
        <v>103014.77731413236</v>
      </c>
      <c r="Z14" s="15"/>
      <c r="AL14">
        <f t="shared" si="6"/>
        <v>1984</v>
      </c>
      <c r="AM14" s="15">
        <f t="shared" si="1"/>
        <v>96639.519197786198</v>
      </c>
      <c r="AN14" s="15">
        <f>Indicators_Data_2011_update!AI13</f>
        <v>56701.363590000001</v>
      </c>
      <c r="AY14">
        <f t="shared" si="8"/>
        <v>1982</v>
      </c>
      <c r="AZ14" s="19">
        <f t="shared" si="9"/>
        <v>84377.897376685811</v>
      </c>
    </row>
    <row r="15" spans="3:58" x14ac:dyDescent="0.2">
      <c r="C15">
        <f t="shared" si="2"/>
        <v>1985</v>
      </c>
      <c r="D15" s="15">
        <f>Indicators_NonMan_2018_BEA!W20</f>
        <v>99766.906200000012</v>
      </c>
      <c r="E15" s="15">
        <f>Nonmanufacturing_BLS!BM17</f>
        <v>89101</v>
      </c>
      <c r="G15" s="16">
        <f t="shared" si="3"/>
        <v>11.558116418668332</v>
      </c>
      <c r="H15" s="16"/>
      <c r="I15" s="16">
        <f t="shared" si="0"/>
        <v>11.397525836740476</v>
      </c>
      <c r="X15">
        <f t="shared" si="4"/>
        <v>1985</v>
      </c>
      <c r="Y15" s="15">
        <f t="shared" si="5"/>
        <v>104622.76218689214</v>
      </c>
      <c r="Z15" s="15"/>
      <c r="AL15">
        <f t="shared" si="6"/>
        <v>1985</v>
      </c>
      <c r="AM15" s="15">
        <f t="shared" si="1"/>
        <v>98147.990982440548</v>
      </c>
      <c r="AN15" s="15">
        <f>Indicators_Data_2011_update!AI14</f>
        <v>59354.125830000004</v>
      </c>
      <c r="AY15">
        <f t="shared" si="8"/>
        <v>1983</v>
      </c>
      <c r="AZ15" s="19">
        <f t="shared" si="9"/>
        <v>79740.858092267299</v>
      </c>
    </row>
    <row r="16" spans="3:58" x14ac:dyDescent="0.2">
      <c r="C16">
        <f t="shared" si="2"/>
        <v>1986</v>
      </c>
      <c r="D16" s="15">
        <f>Indicators_NonMan_2018_BEA!W21</f>
        <v>99476.436750000008</v>
      </c>
      <c r="E16" s="15">
        <f>Nonmanufacturing_BLS!BM18</f>
        <v>87827.1</v>
      </c>
      <c r="G16" s="16">
        <f t="shared" si="3"/>
        <v>11.542010265593291</v>
      </c>
      <c r="H16" s="16"/>
      <c r="I16" s="16">
        <f t="shared" si="0"/>
        <v>11.383125388035179</v>
      </c>
      <c r="X16">
        <f t="shared" si="4"/>
        <v>1986</v>
      </c>
      <c r="Y16" s="15">
        <f t="shared" si="5"/>
        <v>102951.18940236137</v>
      </c>
      <c r="Z16" s="15"/>
      <c r="AL16">
        <f t="shared" si="6"/>
        <v>1986</v>
      </c>
      <c r="AM16" s="15">
        <f t="shared" si="1"/>
        <v>96579.866540365998</v>
      </c>
      <c r="AN16" s="15">
        <f>Indicators_Data_2011_update!AI15</f>
        <v>58287.875489999999</v>
      </c>
      <c r="AY16">
        <f t="shared" si="8"/>
        <v>1984</v>
      </c>
      <c r="AZ16" s="19">
        <f t="shared" si="9"/>
        <v>96639.519197786198</v>
      </c>
    </row>
    <row r="17" spans="3:52" x14ac:dyDescent="0.2">
      <c r="C17">
        <f t="shared" si="2"/>
        <v>1987</v>
      </c>
      <c r="D17" s="15">
        <f>Indicators_NonMan_2018_BEA!W22</f>
        <v>99321.852150000021</v>
      </c>
      <c r="E17" s="15">
        <f>Nonmanufacturing_BLS!BM19</f>
        <v>90053.2</v>
      </c>
      <c r="G17" s="16">
        <f t="shared" si="3"/>
        <v>11.570005575779245</v>
      </c>
      <c r="H17" s="16">
        <f t="shared" ref="H17:H40" si="12">LN(D17)</f>
        <v>11.506120887756722</v>
      </c>
      <c r="I17" s="16">
        <f t="shared" si="0"/>
        <v>11.408155885786156</v>
      </c>
      <c r="K17">
        <f>EXP(G17)</f>
        <v>105874.06235661212</v>
      </c>
      <c r="L17">
        <f>EXP(H17)</f>
        <v>99321.852149999933</v>
      </c>
      <c r="X17">
        <f t="shared" si="4"/>
        <v>1987</v>
      </c>
      <c r="Y17" s="15">
        <f t="shared" si="5"/>
        <v>105874.06235661212</v>
      </c>
      <c r="Z17" s="15">
        <f t="shared" ref="Z17:Z40" si="13">D17</f>
        <v>99321.852150000021</v>
      </c>
      <c r="AK17">
        <f>Z17/Y17</f>
        <v>0.93811316897860686</v>
      </c>
      <c r="AL17">
        <f t="shared" si="6"/>
        <v>1987</v>
      </c>
      <c r="AM17" s="15">
        <f>D17</f>
        <v>99321.852150000021</v>
      </c>
      <c r="AN17" s="15">
        <f>Indicators_Data_2011_update!AI16</f>
        <v>78139.284300000014</v>
      </c>
      <c r="AY17">
        <f t="shared" si="8"/>
        <v>1985</v>
      </c>
      <c r="AZ17" s="19">
        <f t="shared" si="9"/>
        <v>98147.990982440548</v>
      </c>
    </row>
    <row r="18" spans="3:52" x14ac:dyDescent="0.2">
      <c r="C18">
        <f t="shared" si="2"/>
        <v>1988</v>
      </c>
      <c r="D18" s="15">
        <f>Indicators_NonMan_2018_BEA!W23</f>
        <v>110370.91110000001</v>
      </c>
      <c r="E18" s="15">
        <f>Nonmanufacturing_BLS!BM20</f>
        <v>93270.6</v>
      </c>
      <c r="G18" s="16">
        <f t="shared" si="3"/>
        <v>11.609267953410535</v>
      </c>
      <c r="H18" s="16">
        <f t="shared" si="12"/>
        <v>11.611601891693445</v>
      </c>
      <c r="I18" s="16">
        <f t="shared" si="0"/>
        <v>11.443260224636854</v>
      </c>
      <c r="X18">
        <f t="shared" si="4"/>
        <v>1988</v>
      </c>
      <c r="Y18" s="15">
        <f t="shared" si="5"/>
        <v>110113.61258149317</v>
      </c>
      <c r="Z18" s="15">
        <f t="shared" si="13"/>
        <v>110370.91110000001</v>
      </c>
      <c r="AL18">
        <f t="shared" si="6"/>
        <v>1988</v>
      </c>
      <c r="AM18" s="15">
        <f t="shared" ref="AM18:AM40" si="14">D18</f>
        <v>110370.91110000001</v>
      </c>
      <c r="AN18" s="15">
        <f>Indicators_Data_2011_update!AI17</f>
        <v>84438.165330000003</v>
      </c>
      <c r="AY18">
        <f t="shared" si="8"/>
        <v>1986</v>
      </c>
      <c r="AZ18" s="19">
        <f t="shared" si="9"/>
        <v>96579.866540365998</v>
      </c>
    </row>
    <row r="19" spans="3:52" x14ac:dyDescent="0.2">
      <c r="C19">
        <f t="shared" si="2"/>
        <v>1989</v>
      </c>
      <c r="D19" s="15">
        <f>Indicators_NonMan_2018_BEA!W24</f>
        <v>111694.85340000001</v>
      </c>
      <c r="E19" s="15">
        <f>Nonmanufacturing_BLS!BM21</f>
        <v>98123.200000000012</v>
      </c>
      <c r="G19" s="16">
        <f t="shared" si="3"/>
        <v>11.665994390464896</v>
      </c>
      <c r="H19" s="16">
        <f t="shared" si="12"/>
        <v>11.623525908794365</v>
      </c>
      <c r="I19" s="16">
        <f t="shared" si="0"/>
        <v>11.493979110967413</v>
      </c>
      <c r="X19">
        <f t="shared" si="4"/>
        <v>1989</v>
      </c>
      <c r="Y19" s="15">
        <f t="shared" si="5"/>
        <v>116540.53023114915</v>
      </c>
      <c r="Z19" s="15">
        <f t="shared" si="13"/>
        <v>111694.85340000001</v>
      </c>
      <c r="AL19">
        <f t="shared" si="6"/>
        <v>1989</v>
      </c>
      <c r="AM19" s="15">
        <f t="shared" si="14"/>
        <v>111694.85340000001</v>
      </c>
      <c r="AN19" s="15">
        <f>Indicators_Data_2011_update!AI18</f>
        <v>85321.466549999997</v>
      </c>
      <c r="AY19">
        <f t="shared" si="8"/>
        <v>1987</v>
      </c>
      <c r="AZ19" s="19">
        <f t="shared" si="9"/>
        <v>99321.852150000021</v>
      </c>
    </row>
    <row r="20" spans="3:52" x14ac:dyDescent="0.2">
      <c r="C20">
        <f t="shared" si="2"/>
        <v>1990</v>
      </c>
      <c r="D20" s="15">
        <f>Indicators_NonMan_2018_BEA!W25</f>
        <v>117220.00620000002</v>
      </c>
      <c r="E20" s="15">
        <f>Nonmanufacturing_BLS!BM22</f>
        <v>101752.8</v>
      </c>
      <c r="G20" s="16">
        <f t="shared" si="3"/>
        <v>11.706619229615683</v>
      </c>
      <c r="H20" s="16">
        <f t="shared" si="12"/>
        <v>11.671807842922417</v>
      </c>
      <c r="I20" s="16">
        <f t="shared" si="0"/>
        <v>11.530301621353734</v>
      </c>
      <c r="X20">
        <f t="shared" si="4"/>
        <v>1990</v>
      </c>
      <c r="Y20" s="15">
        <f t="shared" si="5"/>
        <v>121372.45406737895</v>
      </c>
      <c r="Z20" s="15">
        <f t="shared" si="13"/>
        <v>117220.00620000002</v>
      </c>
      <c r="AL20">
        <f t="shared" si="6"/>
        <v>1990</v>
      </c>
      <c r="AM20" s="15">
        <f t="shared" si="14"/>
        <v>117220.00620000002</v>
      </c>
      <c r="AN20" s="15">
        <f>Indicators_Data_2011_update!AI19</f>
        <v>88820.368470000016</v>
      </c>
      <c r="AY20">
        <f t="shared" si="8"/>
        <v>1988</v>
      </c>
      <c r="AZ20" s="19">
        <f t="shared" si="9"/>
        <v>110370.91110000001</v>
      </c>
    </row>
    <row r="21" spans="3:52" x14ac:dyDescent="0.2">
      <c r="C21">
        <f t="shared" si="2"/>
        <v>1991</v>
      </c>
      <c r="D21" s="15">
        <f>Indicators_NonMan_2018_BEA!W26</f>
        <v>121972.236</v>
      </c>
      <c r="E21" s="15">
        <f>Nonmanufacturing_BLS!BM23</f>
        <v>98721.1</v>
      </c>
      <c r="G21" s="16">
        <f t="shared" si="3"/>
        <v>11.672788817498155</v>
      </c>
      <c r="H21" s="16">
        <f t="shared" si="12"/>
        <v>11.711548724046063</v>
      </c>
      <c r="I21" s="16">
        <f t="shared" si="0"/>
        <v>11.500053981702743</v>
      </c>
      <c r="X21">
        <f t="shared" si="4"/>
        <v>1991</v>
      </c>
      <c r="Y21" s="15">
        <f t="shared" si="5"/>
        <v>117335.05246535491</v>
      </c>
      <c r="Z21" s="15">
        <f t="shared" si="13"/>
        <v>121972.236</v>
      </c>
      <c r="AL21">
        <f t="shared" si="6"/>
        <v>1991</v>
      </c>
      <c r="AM21" s="15">
        <f t="shared" si="14"/>
        <v>121972.236</v>
      </c>
      <c r="AN21" s="15">
        <f>Indicators_Data_2011_update!AI20</f>
        <v>89124.807239999995</v>
      </c>
      <c r="AY21">
        <f t="shared" si="8"/>
        <v>1989</v>
      </c>
      <c r="AZ21" s="19">
        <f t="shared" si="9"/>
        <v>111694.85340000001</v>
      </c>
    </row>
    <row r="22" spans="3:52" x14ac:dyDescent="0.2">
      <c r="C22">
        <f t="shared" si="2"/>
        <v>1992</v>
      </c>
      <c r="D22" s="15">
        <f>Indicators_NonMan_2018_BEA!W27</f>
        <v>119655.96029999999</v>
      </c>
      <c r="E22" s="15">
        <f>Nonmanufacturing_BLS!BM24</f>
        <v>99573.3</v>
      </c>
      <c r="G22" s="16">
        <f t="shared" si="3"/>
        <v>11.682402273602282</v>
      </c>
      <c r="H22" s="16">
        <f t="shared" si="12"/>
        <v>11.692375906554659</v>
      </c>
      <c r="I22" s="16">
        <f t="shared" si="0"/>
        <v>11.508649335345734</v>
      </c>
      <c r="X22">
        <f t="shared" si="4"/>
        <v>1992</v>
      </c>
      <c r="Y22" s="15">
        <f t="shared" si="5"/>
        <v>118468.48722517602</v>
      </c>
      <c r="Z22" s="15">
        <f t="shared" si="13"/>
        <v>119655.96029999999</v>
      </c>
      <c r="AL22">
        <f t="shared" si="6"/>
        <v>1992</v>
      </c>
      <c r="AM22" s="15">
        <f t="shared" si="14"/>
        <v>119655.96029999999</v>
      </c>
      <c r="AN22" s="15">
        <f>Indicators_Data_2011_update!AI21</f>
        <v>91907.634869999994</v>
      </c>
      <c r="AY22">
        <f t="shared" si="8"/>
        <v>1990</v>
      </c>
      <c r="AZ22" s="19">
        <f t="shared" si="9"/>
        <v>117220.00620000002</v>
      </c>
    </row>
    <row r="23" spans="3:52" x14ac:dyDescent="0.2">
      <c r="C23">
        <f t="shared" si="2"/>
        <v>1993</v>
      </c>
      <c r="D23" s="15">
        <f>Indicators_NonMan_2018_BEA!W28</f>
        <v>116366.05095</v>
      </c>
      <c r="E23" s="15">
        <f>Nonmanufacturing_BLS!BM25</f>
        <v>96329</v>
      </c>
      <c r="G23" s="16">
        <f t="shared" si="3"/>
        <v>11.645354085489501</v>
      </c>
      <c r="H23" s="16">
        <f t="shared" si="12"/>
        <v>11.664496113233707</v>
      </c>
      <c r="I23" s="16">
        <f t="shared" si="0"/>
        <v>11.475524694715746</v>
      </c>
      <c r="X23">
        <f t="shared" si="4"/>
        <v>1993</v>
      </c>
      <c r="Y23" s="15">
        <f t="shared" si="5"/>
        <v>114159.75265422343</v>
      </c>
      <c r="Z23" s="15">
        <f t="shared" si="13"/>
        <v>116366.05095</v>
      </c>
      <c r="AL23">
        <f t="shared" si="6"/>
        <v>1993</v>
      </c>
      <c r="AM23" s="15">
        <f t="shared" si="14"/>
        <v>116366.05095</v>
      </c>
      <c r="AN23" s="15">
        <f>Indicators_Data_2011_update!AI22</f>
        <v>96977.326499999981</v>
      </c>
      <c r="AY23">
        <f t="shared" si="8"/>
        <v>1991</v>
      </c>
      <c r="AZ23" s="19">
        <f t="shared" si="9"/>
        <v>121972.236</v>
      </c>
    </row>
    <row r="24" spans="3:52" x14ac:dyDescent="0.2">
      <c r="C24">
        <f t="shared" si="2"/>
        <v>1994</v>
      </c>
      <c r="D24" s="15">
        <f>Indicators_NonMan_2018_BEA!W29</f>
        <v>126417.7899</v>
      </c>
      <c r="E24" s="15">
        <f>Nonmanufacturing_BLS!BM26</f>
        <v>103038.40000000001</v>
      </c>
      <c r="G24" s="16">
        <f t="shared" si="3"/>
        <v>11.720661782609383</v>
      </c>
      <c r="H24" s="16">
        <f t="shared" si="12"/>
        <v>11.747347493671292</v>
      </c>
      <c r="I24" s="16">
        <f t="shared" si="0"/>
        <v>11.542857013267311</v>
      </c>
      <c r="X24">
        <f t="shared" si="4"/>
        <v>1994</v>
      </c>
      <c r="Y24" s="15">
        <f t="shared" si="5"/>
        <v>123088.85631519888</v>
      </c>
      <c r="Z24" s="15">
        <f t="shared" si="13"/>
        <v>126417.7899</v>
      </c>
      <c r="AL24">
        <f t="shared" si="6"/>
        <v>1994</v>
      </c>
      <c r="AM24" s="15">
        <f t="shared" si="14"/>
        <v>126417.7899</v>
      </c>
      <c r="AN24" s="15">
        <f>Indicators_Data_2011_update!AI23</f>
        <v>98160.778619999997</v>
      </c>
      <c r="AY24">
        <f t="shared" si="8"/>
        <v>1992</v>
      </c>
      <c r="AZ24" s="19">
        <f t="shared" si="9"/>
        <v>119655.96029999999</v>
      </c>
    </row>
    <row r="25" spans="3:52" x14ac:dyDescent="0.2">
      <c r="C25">
        <f t="shared" si="2"/>
        <v>1995</v>
      </c>
      <c r="D25" s="15">
        <f>Indicators_NonMan_2018_BEA!W30</f>
        <v>124411.93005</v>
      </c>
      <c r="E25" s="15">
        <f>Nonmanufacturing_BLS!BM27</f>
        <v>106315.3</v>
      </c>
      <c r="G25" s="16">
        <f t="shared" si="3"/>
        <v>11.755677563187428</v>
      </c>
      <c r="H25" s="16">
        <f t="shared" si="12"/>
        <v>11.731353355412509</v>
      </c>
      <c r="I25" s="16">
        <f t="shared" si="0"/>
        <v>11.574164486239953</v>
      </c>
      <c r="X25">
        <f t="shared" si="4"/>
        <v>1995</v>
      </c>
      <c r="Y25" s="15">
        <f t="shared" si="5"/>
        <v>127475.25715099685</v>
      </c>
      <c r="Z25" s="15">
        <f t="shared" si="13"/>
        <v>124411.93005</v>
      </c>
      <c r="AL25">
        <f t="shared" si="6"/>
        <v>1995</v>
      </c>
      <c r="AM25" s="15">
        <f t="shared" si="14"/>
        <v>124411.93005</v>
      </c>
      <c r="AN25" s="15">
        <f>Indicators_Data_2011_update!AI24</f>
        <v>102347.16902999999</v>
      </c>
      <c r="AY25">
        <f t="shared" si="8"/>
        <v>1993</v>
      </c>
      <c r="AZ25" s="19">
        <f t="shared" si="9"/>
        <v>116366.05095</v>
      </c>
    </row>
    <row r="26" spans="3:52" x14ac:dyDescent="0.2">
      <c r="C26">
        <f t="shared" si="2"/>
        <v>1996</v>
      </c>
      <c r="D26" s="15">
        <f>Indicators_NonMan_2018_BEA!W31</f>
        <v>128388.74354999998</v>
      </c>
      <c r="E26" s="15">
        <f>Nonmanufacturing_BLS!BM28</f>
        <v>107577.30000000002</v>
      </c>
      <c r="G26" s="16">
        <f t="shared" si="3"/>
        <v>11.768875754775063</v>
      </c>
      <c r="H26" s="16">
        <f t="shared" si="12"/>
        <v>11.762817999338942</v>
      </c>
      <c r="I26" s="16">
        <f t="shared" si="0"/>
        <v>11.585964937910498</v>
      </c>
      <c r="X26">
        <f t="shared" si="4"/>
        <v>1996</v>
      </c>
      <c r="Y26" s="15">
        <f t="shared" si="5"/>
        <v>129168.85162554939</v>
      </c>
      <c r="Z26" s="15">
        <f t="shared" si="13"/>
        <v>128388.74354999998</v>
      </c>
      <c r="AL26">
        <f t="shared" si="6"/>
        <v>1996</v>
      </c>
      <c r="AM26" s="15">
        <f t="shared" si="14"/>
        <v>128388.74354999998</v>
      </c>
      <c r="AN26" s="15">
        <f>Indicators_Data_2011_update!AI25</f>
        <v>106835.13962999999</v>
      </c>
      <c r="AY26">
        <f t="shared" si="8"/>
        <v>1994</v>
      </c>
      <c r="AZ26" s="19">
        <f t="shared" si="9"/>
        <v>126417.7899</v>
      </c>
    </row>
    <row r="27" spans="3:52" x14ac:dyDescent="0.2">
      <c r="C27">
        <f t="shared" si="2"/>
        <v>1997</v>
      </c>
      <c r="D27" s="15">
        <f>Indicators_NonMan_2018_BEA!W32</f>
        <v>132899.12325</v>
      </c>
      <c r="E27" s="15">
        <f>Nonmanufacturing_BLS!BM29</f>
        <v>104737.70000000001</v>
      </c>
      <c r="G27" s="16">
        <f t="shared" si="3"/>
        <v>11.738956678567201</v>
      </c>
      <c r="H27" s="16">
        <f t="shared" si="12"/>
        <v>11.797345647614113</v>
      </c>
      <c r="I27" s="16">
        <f t="shared" si="0"/>
        <v>11.559214408455462</v>
      </c>
      <c r="X27">
        <f t="shared" si="4"/>
        <v>1997</v>
      </c>
      <c r="Y27" s="15">
        <f t="shared" si="5"/>
        <v>125361.47944944557</v>
      </c>
      <c r="Z27" s="15">
        <f t="shared" si="13"/>
        <v>132899.12325</v>
      </c>
      <c r="AL27">
        <f t="shared" si="6"/>
        <v>1997</v>
      </c>
      <c r="AM27" s="15">
        <f t="shared" si="14"/>
        <v>132899.12325</v>
      </c>
      <c r="AN27" s="15">
        <f>Indicators_Data_2011_update!AI26</f>
        <v>110143.94597999999</v>
      </c>
      <c r="AY27">
        <f t="shared" si="8"/>
        <v>1995</v>
      </c>
      <c r="AZ27" s="19">
        <f t="shared" si="9"/>
        <v>124411.93005</v>
      </c>
    </row>
    <row r="28" spans="3:52" x14ac:dyDescent="0.2">
      <c r="C28">
        <f t="shared" si="2"/>
        <v>1998</v>
      </c>
      <c r="D28" s="15">
        <f>Indicators_NonMan_2018_BEA!W33</f>
        <v>135391.17660000001</v>
      </c>
      <c r="E28" s="15">
        <f>Nonmanufacturing_BLS!BM30</f>
        <v>110491.90000000001</v>
      </c>
      <c r="G28" s="16">
        <f t="shared" si="3"/>
        <v>11.79877472880403</v>
      </c>
      <c r="H28" s="16">
        <f t="shared" si="12"/>
        <v>11.815923471901206</v>
      </c>
      <c r="I28" s="16">
        <f t="shared" si="0"/>
        <v>11.612697494085715</v>
      </c>
      <c r="X28">
        <f t="shared" si="4"/>
        <v>1998</v>
      </c>
      <c r="Y28" s="15">
        <f t="shared" si="5"/>
        <v>133089.18266001085</v>
      </c>
      <c r="Z28" s="15">
        <f t="shared" si="13"/>
        <v>135391.17660000001</v>
      </c>
      <c r="AL28">
        <f t="shared" si="6"/>
        <v>1998</v>
      </c>
      <c r="AM28" s="15">
        <f t="shared" si="14"/>
        <v>135391.17660000001</v>
      </c>
      <c r="AN28" s="15">
        <f>Indicators_Data_2011_update!AI27</f>
        <v>114927.77961000001</v>
      </c>
      <c r="AY28">
        <f t="shared" si="8"/>
        <v>1996</v>
      </c>
      <c r="AZ28" s="19">
        <f t="shared" si="9"/>
        <v>128388.74354999998</v>
      </c>
    </row>
    <row r="29" spans="3:52" x14ac:dyDescent="0.2">
      <c r="C29">
        <f t="shared" si="2"/>
        <v>1999</v>
      </c>
      <c r="D29" s="15">
        <f>Indicators_NonMan_2018_BEA!W34</f>
        <v>132152.3799</v>
      </c>
      <c r="E29" s="15">
        <f>Nonmanufacturing_BLS!BM31</f>
        <v>110615.6</v>
      </c>
      <c r="G29" s="16">
        <f t="shared" si="3"/>
        <v>11.800026174659273</v>
      </c>
      <c r="H29" s="16">
        <f t="shared" si="12"/>
        <v>11.791710928950865</v>
      </c>
      <c r="I29" s="16">
        <f t="shared" si="0"/>
        <v>11.613816406948514</v>
      </c>
      <c r="X29">
        <f t="shared" si="4"/>
        <v>1999</v>
      </c>
      <c r="Y29" s="15">
        <f t="shared" si="5"/>
        <v>133255.84082611342</v>
      </c>
      <c r="Z29" s="15">
        <f t="shared" si="13"/>
        <v>132152.3799</v>
      </c>
      <c r="AL29">
        <f t="shared" si="6"/>
        <v>1999</v>
      </c>
      <c r="AM29" s="15">
        <f t="shared" si="14"/>
        <v>132152.3799</v>
      </c>
      <c r="AN29" s="15">
        <f>Indicators_Data_2011_update!AI28</f>
        <v>117936.43505999999</v>
      </c>
      <c r="AY29">
        <f t="shared" si="8"/>
        <v>1997</v>
      </c>
      <c r="AZ29" s="19">
        <f t="shared" si="9"/>
        <v>132899.12325</v>
      </c>
    </row>
    <row r="30" spans="3:52" x14ac:dyDescent="0.2">
      <c r="C30">
        <f t="shared" si="2"/>
        <v>2000</v>
      </c>
      <c r="D30" s="15">
        <f>Indicators_NonMan_2018_BEA!W35</f>
        <v>134013.62834999998</v>
      </c>
      <c r="E30" s="15">
        <f>Nonmanufacturing_BLS!BM32</f>
        <v>111244.7</v>
      </c>
      <c r="G30" s="16">
        <f t="shared" si="3"/>
        <v>11.806369062715794</v>
      </c>
      <c r="H30" s="16">
        <f t="shared" si="12"/>
        <v>11.805696777866014</v>
      </c>
      <c r="I30" s="16">
        <f t="shared" si="0"/>
        <v>11.619487558444206</v>
      </c>
      <c r="X30">
        <f t="shared" si="4"/>
        <v>2000</v>
      </c>
      <c r="Y30" s="15">
        <f t="shared" si="5"/>
        <v>134103.75397365485</v>
      </c>
      <c r="Z30" s="15">
        <f t="shared" si="13"/>
        <v>134013.62834999998</v>
      </c>
      <c r="AL30">
        <f t="shared" si="6"/>
        <v>2000</v>
      </c>
      <c r="AM30" s="15">
        <f t="shared" si="14"/>
        <v>134013.62834999998</v>
      </c>
      <c r="AN30" s="15">
        <f>Indicators_Data_2011_update!AI29</f>
        <v>124025.21046</v>
      </c>
      <c r="AY30">
        <f t="shared" si="8"/>
        <v>1998</v>
      </c>
      <c r="AZ30" s="19">
        <f t="shared" si="9"/>
        <v>135391.17660000001</v>
      </c>
    </row>
    <row r="31" spans="3:52" x14ac:dyDescent="0.2">
      <c r="C31">
        <f t="shared" si="2"/>
        <v>2001</v>
      </c>
      <c r="D31" s="15">
        <f>Indicators_NonMan_2018_BEA!W36</f>
        <v>132722.09894999999</v>
      </c>
      <c r="E31" s="15">
        <f>Nonmanufacturing_BLS!BM33</f>
        <v>110616.4</v>
      </c>
      <c r="G31" s="16">
        <f t="shared" si="3"/>
        <v>11.800034263528888</v>
      </c>
      <c r="H31" s="16">
        <f t="shared" si="12"/>
        <v>11.79601273961269</v>
      </c>
      <c r="I31" s="16">
        <f t="shared" si="0"/>
        <v>11.613823639175317</v>
      </c>
      <c r="X31">
        <f t="shared" si="4"/>
        <v>2001</v>
      </c>
      <c r="Y31" s="15">
        <f t="shared" si="5"/>
        <v>133256.91871959477</v>
      </c>
      <c r="Z31" s="15">
        <f t="shared" si="13"/>
        <v>132722.09894999999</v>
      </c>
      <c r="AL31">
        <f t="shared" si="6"/>
        <v>2001</v>
      </c>
      <c r="AM31" s="15">
        <f t="shared" si="14"/>
        <v>132722.09894999999</v>
      </c>
      <c r="AN31" s="15">
        <f>Indicators_Data_2011_update!AI30</f>
        <v>121349.57958000001</v>
      </c>
      <c r="AY31">
        <f t="shared" si="8"/>
        <v>1999</v>
      </c>
      <c r="AZ31" s="19">
        <f t="shared" si="9"/>
        <v>132152.3799</v>
      </c>
    </row>
    <row r="32" spans="3:52" x14ac:dyDescent="0.2">
      <c r="C32">
        <f t="shared" si="2"/>
        <v>2002</v>
      </c>
      <c r="D32" s="15">
        <f>Indicators_NonMan_2018_BEA!W37</f>
        <v>126496.32885000001</v>
      </c>
      <c r="E32" s="15">
        <f>Nonmanufacturing_BLS!BM34</f>
        <v>103497.4</v>
      </c>
      <c r="G32" s="16">
        <f t="shared" si="3"/>
        <v>11.725633012564224</v>
      </c>
      <c r="H32" s="16">
        <f t="shared" si="12"/>
        <v>11.747968565779979</v>
      </c>
      <c r="I32" s="16">
        <f t="shared" si="0"/>
        <v>11.547301770599082</v>
      </c>
      <c r="X32">
        <f t="shared" si="4"/>
        <v>2002</v>
      </c>
      <c r="Y32" s="15">
        <f t="shared" si="5"/>
        <v>123702.28280358038</v>
      </c>
      <c r="Z32" s="15">
        <f t="shared" si="13"/>
        <v>126496.32885000001</v>
      </c>
      <c r="AL32">
        <f t="shared" si="6"/>
        <v>2002</v>
      </c>
      <c r="AM32" s="15">
        <f t="shared" si="14"/>
        <v>126496.32885000001</v>
      </c>
      <c r="AN32" s="15">
        <f>Indicators_Data_2011_update!AI31</f>
        <v>129625.16867999999</v>
      </c>
      <c r="AY32">
        <f t="shared" si="8"/>
        <v>2000</v>
      </c>
      <c r="AZ32" s="19">
        <f t="shared" si="9"/>
        <v>134013.62834999998</v>
      </c>
    </row>
    <row r="33" spans="3:52" x14ac:dyDescent="0.2">
      <c r="C33">
        <f t="shared" si="2"/>
        <v>2003</v>
      </c>
      <c r="D33" s="15">
        <f>Indicators_NonMan_2018_BEA!W38</f>
        <v>127178.2464</v>
      </c>
      <c r="E33" s="15">
        <f>Nonmanufacturing_BLS!BM35</f>
        <v>103479.7</v>
      </c>
      <c r="G33" s="16">
        <f t="shared" si="3"/>
        <v>11.725441720583857</v>
      </c>
      <c r="H33" s="16">
        <f t="shared" si="12"/>
        <v>11.753344896394839</v>
      </c>
      <c r="I33" s="16">
        <f t="shared" si="0"/>
        <v>11.547130737184824</v>
      </c>
      <c r="X33">
        <f t="shared" si="4"/>
        <v>2003</v>
      </c>
      <c r="Y33" s="15">
        <f t="shared" si="5"/>
        <v>123678.62181207819</v>
      </c>
      <c r="Z33" s="15">
        <f t="shared" si="13"/>
        <v>127178.2464</v>
      </c>
      <c r="AL33">
        <f t="shared" si="6"/>
        <v>2003</v>
      </c>
      <c r="AM33" s="15">
        <f t="shared" si="14"/>
        <v>127178.2464</v>
      </c>
      <c r="AN33" s="15">
        <f>Indicators_Data_2011_update!AI32</f>
        <v>133958.77596</v>
      </c>
      <c r="AY33">
        <f t="shared" si="8"/>
        <v>2001</v>
      </c>
      <c r="AZ33" s="19">
        <f t="shared" si="9"/>
        <v>132722.09894999999</v>
      </c>
    </row>
    <row r="34" spans="3:52" x14ac:dyDescent="0.2">
      <c r="C34">
        <f t="shared" si="2"/>
        <v>2004</v>
      </c>
      <c r="D34" s="15">
        <f>Indicators_NonMan_2018_BEA!W39</f>
        <v>131509.1085</v>
      </c>
      <c r="E34" s="15">
        <f>Nonmanufacturing_BLS!BM36</f>
        <v>107871.70000000001</v>
      </c>
      <c r="G34" s="16">
        <f t="shared" si="3"/>
        <v>11.771932360250847</v>
      </c>
      <c r="H34" s="16">
        <f t="shared" si="12"/>
        <v>11.786831394360862</v>
      </c>
      <c r="I34" s="16">
        <f t="shared" si="0"/>
        <v>11.588697836956054</v>
      </c>
      <c r="X34">
        <f t="shared" si="4"/>
        <v>2004</v>
      </c>
      <c r="Y34" s="15">
        <f t="shared" si="5"/>
        <v>129564.27386175127</v>
      </c>
      <c r="Z34" s="15">
        <f t="shared" si="13"/>
        <v>131509.1085</v>
      </c>
      <c r="AL34">
        <f t="shared" si="6"/>
        <v>2004</v>
      </c>
      <c r="AM34" s="15">
        <f t="shared" si="14"/>
        <v>131509.1085</v>
      </c>
      <c r="AN34" s="15">
        <f>Indicators_Data_2011_update!AI33</f>
        <v>133246.98954000001</v>
      </c>
      <c r="AY34">
        <f t="shared" si="8"/>
        <v>2002</v>
      </c>
      <c r="AZ34" s="19">
        <f t="shared" si="9"/>
        <v>126496.32885000001</v>
      </c>
    </row>
    <row r="35" spans="3:52" x14ac:dyDescent="0.2">
      <c r="C35">
        <f t="shared" si="2"/>
        <v>2005</v>
      </c>
      <c r="D35" s="15">
        <f>Indicators_NonMan_2018_BEA!W40</f>
        <v>139159.79955</v>
      </c>
      <c r="E35" s="15">
        <f>Nonmanufacturing_BLS!BM37</f>
        <v>115106.70000000001</v>
      </c>
      <c r="G35" s="16">
        <f t="shared" si="3"/>
        <v>11.844538611485177</v>
      </c>
      <c r="H35" s="16">
        <f t="shared" si="12"/>
        <v>11.843378188836557</v>
      </c>
      <c r="I35" s="16">
        <f t="shared" si="0"/>
        <v>11.653614803267779</v>
      </c>
      <c r="X35">
        <f t="shared" si="4"/>
        <v>2005</v>
      </c>
      <c r="Y35" s="15">
        <f t="shared" si="5"/>
        <v>139321.37746437947</v>
      </c>
      <c r="Z35" s="15">
        <f t="shared" si="13"/>
        <v>139159.79955</v>
      </c>
      <c r="AL35">
        <f t="shared" si="6"/>
        <v>2005</v>
      </c>
      <c r="AM35" s="15">
        <f t="shared" si="14"/>
        <v>139159.79955</v>
      </c>
      <c r="AN35" s="15">
        <f>Indicators_Data_2011_update!AI34</f>
        <v>142929</v>
      </c>
      <c r="AY35">
        <f t="shared" si="8"/>
        <v>2003</v>
      </c>
      <c r="AZ35" s="19">
        <f t="shared" si="9"/>
        <v>127178.2464</v>
      </c>
    </row>
    <row r="36" spans="3:52" x14ac:dyDescent="0.2">
      <c r="C36">
        <f t="shared" si="2"/>
        <v>2006</v>
      </c>
      <c r="D36" s="15">
        <f>Indicators_NonMan_2018_BEA!W41</f>
        <v>147387.68955000001</v>
      </c>
      <c r="E36" s="15">
        <f>Nonmanufacturing_BLS!BM38</f>
        <v>120665</v>
      </c>
      <c r="G36" s="16">
        <f t="shared" si="3"/>
        <v>11.89728303844571</v>
      </c>
      <c r="H36" s="16">
        <f t="shared" si="12"/>
        <v>11.900821737949745</v>
      </c>
      <c r="I36" s="16">
        <f t="shared" si="0"/>
        <v>11.700773389889713</v>
      </c>
      <c r="X36">
        <f t="shared" si="4"/>
        <v>2006</v>
      </c>
      <c r="Y36" s="15">
        <f t="shared" si="5"/>
        <v>146867.05054189227</v>
      </c>
      <c r="Z36" s="15">
        <f t="shared" si="13"/>
        <v>147387.68955000001</v>
      </c>
      <c r="AL36">
        <f t="shared" si="6"/>
        <v>2006</v>
      </c>
      <c r="AM36" s="15">
        <f t="shared" si="14"/>
        <v>147387.68955000001</v>
      </c>
      <c r="AN36" s="15">
        <f>Indicators_Data_2011_update!AI35</f>
        <v>146609.42175000001</v>
      </c>
      <c r="AY36">
        <f t="shared" si="8"/>
        <v>2004</v>
      </c>
      <c r="AZ36" s="19">
        <f t="shared" si="9"/>
        <v>131509.1085</v>
      </c>
    </row>
    <row r="37" spans="3:52" x14ac:dyDescent="0.2">
      <c r="C37">
        <f t="shared" si="2"/>
        <v>2007</v>
      </c>
      <c r="D37" s="15">
        <f>Indicators_NonMan_2018_BEA!W42</f>
        <v>142164.22605</v>
      </c>
      <c r="E37" s="15">
        <f>Nonmanufacturing_BLS!BM39</f>
        <v>117259.80000000002</v>
      </c>
      <c r="G37" s="16">
        <f t="shared" si="3"/>
        <v>11.865266206166396</v>
      </c>
      <c r="H37" s="16">
        <f t="shared" si="12"/>
        <v>11.864738189806491</v>
      </c>
      <c r="I37" s="16">
        <f t="shared" si="0"/>
        <v>11.67214726490529</v>
      </c>
      <c r="X37">
        <f t="shared" si="4"/>
        <v>2007</v>
      </c>
      <c r="Y37" s="15">
        <f t="shared" si="5"/>
        <v>142239.31090842004</v>
      </c>
      <c r="Z37" s="15">
        <f t="shared" si="13"/>
        <v>142164.22605</v>
      </c>
      <c r="AL37">
        <f t="shared" si="6"/>
        <v>2007</v>
      </c>
      <c r="AM37" s="15">
        <f t="shared" si="14"/>
        <v>142164.22605</v>
      </c>
      <c r="AN37" s="15">
        <f>Indicators_Data_2011_update!AI36</f>
        <v>142764.63165000002</v>
      </c>
      <c r="AY37">
        <f t="shared" si="8"/>
        <v>2005</v>
      </c>
      <c r="AZ37" s="19">
        <f t="shared" si="9"/>
        <v>139159.79955</v>
      </c>
    </row>
    <row r="38" spans="3:52" x14ac:dyDescent="0.2">
      <c r="C38">
        <f t="shared" si="2"/>
        <v>2008</v>
      </c>
      <c r="D38" s="15">
        <f>Indicators_NonMan_2018_BEA!W43</f>
        <v>140162.10615000001</v>
      </c>
      <c r="E38" s="15">
        <f>Nonmanufacturing_BLS!BM40</f>
        <v>121546.1</v>
      </c>
      <c r="G38" s="16">
        <f t="shared" si="3"/>
        <v>11.905420311106411</v>
      </c>
      <c r="H38" s="16">
        <f t="shared" si="12"/>
        <v>11.850554932812456</v>
      </c>
      <c r="I38" s="16">
        <f t="shared" si="0"/>
        <v>11.708048893668019</v>
      </c>
      <c r="X38">
        <f t="shared" si="4"/>
        <v>2008</v>
      </c>
      <c r="Y38" s="15">
        <f t="shared" si="5"/>
        <v>148067.02340886297</v>
      </c>
      <c r="Z38" s="15">
        <f t="shared" si="13"/>
        <v>140162.10615000001</v>
      </c>
      <c r="AL38">
        <f t="shared" si="6"/>
        <v>2008</v>
      </c>
      <c r="AM38" s="15">
        <f t="shared" si="14"/>
        <v>140162.10615000001</v>
      </c>
      <c r="AN38" s="15">
        <f>Indicators_Data_2011_update!AI37</f>
        <v>144885.69800999999</v>
      </c>
      <c r="AY38">
        <f t="shared" si="8"/>
        <v>2006</v>
      </c>
      <c r="AZ38" s="19">
        <f t="shared" si="9"/>
        <v>147387.68955000001</v>
      </c>
    </row>
    <row r="39" spans="3:52" x14ac:dyDescent="0.2">
      <c r="C39">
        <f t="shared" si="2"/>
        <v>2009</v>
      </c>
      <c r="D39" s="15">
        <f>Indicators_NonMan_2018_BEA!W44</f>
        <v>125216.0193</v>
      </c>
      <c r="E39" s="15">
        <f>Nonmanufacturing_BLS!BM41</f>
        <v>109846</v>
      </c>
      <c r="G39" s="16">
        <f t="shared" si="3"/>
        <v>11.792217458053784</v>
      </c>
      <c r="H39" s="16">
        <f t="shared" si="12"/>
        <v>11.737795679143785</v>
      </c>
      <c r="I39" s="16">
        <f t="shared" si="0"/>
        <v>11.606834663858924</v>
      </c>
      <c r="X39">
        <f t="shared" si="4"/>
        <v>2009</v>
      </c>
      <c r="Y39" s="15">
        <f t="shared" si="5"/>
        <v>132219.33588258483</v>
      </c>
      <c r="Z39" s="15">
        <f t="shared" si="13"/>
        <v>125216.0193</v>
      </c>
      <c r="AL39">
        <f t="shared" si="6"/>
        <v>2009</v>
      </c>
      <c r="AM39" s="15">
        <f t="shared" si="14"/>
        <v>125216.0193</v>
      </c>
      <c r="AN39" s="15">
        <f>Indicators_Data_2011_update!AI38</f>
        <v>133521.41322000002</v>
      </c>
      <c r="AY39">
        <f t="shared" si="8"/>
        <v>2007</v>
      </c>
      <c r="AZ39" s="19">
        <f t="shared" si="9"/>
        <v>142164.22605</v>
      </c>
    </row>
    <row r="40" spans="3:52" x14ac:dyDescent="0.2">
      <c r="C40">
        <f t="shared" si="2"/>
        <v>2010</v>
      </c>
      <c r="D40" s="15">
        <f>Indicators_NonMan_2018_BEA!W45</f>
        <v>123287.45174999999</v>
      </c>
      <c r="E40" s="15">
        <f>Nonmanufacturing_BLS!BM42</f>
        <v>113630.7</v>
      </c>
      <c r="G40" s="16">
        <f t="shared" si="3"/>
        <v>11.830104136286687</v>
      </c>
      <c r="H40" s="16">
        <f t="shared" si="12"/>
        <v>11.722273913900517</v>
      </c>
      <c r="I40" s="16">
        <f t="shared" si="0"/>
        <v>11.640708995238059</v>
      </c>
      <c r="X40">
        <f t="shared" si="4"/>
        <v>2010</v>
      </c>
      <c r="Y40" s="15">
        <f t="shared" si="5"/>
        <v>137324.79100192734</v>
      </c>
      <c r="Z40" s="15">
        <f t="shared" si="13"/>
        <v>123287.45174999999</v>
      </c>
      <c r="AL40">
        <f t="shared" si="6"/>
        <v>2010</v>
      </c>
      <c r="AM40" s="15">
        <f t="shared" si="14"/>
        <v>123287.45174999999</v>
      </c>
      <c r="AN40" s="15">
        <f>Indicators_Data_2011_update!AI39</f>
        <v>138299.52969</v>
      </c>
      <c r="AY40">
        <f t="shared" si="8"/>
        <v>2008</v>
      </c>
      <c r="AZ40" s="19">
        <f t="shared" si="9"/>
        <v>140162.10615000001</v>
      </c>
    </row>
    <row r="41" spans="3:52" x14ac:dyDescent="0.2">
      <c r="C41">
        <f t="shared" si="2"/>
        <v>2011</v>
      </c>
      <c r="D41" s="15">
        <f>Indicators_NonMan_2018_BEA!W46</f>
        <v>130474.38900000001</v>
      </c>
      <c r="E41" s="15">
        <f>Nonmanufacturing_BLS!BM43</f>
        <v>125433</v>
      </c>
      <c r="G41" s="16">
        <f t="shared" ref="G41" si="15">$L$3+$K$3*I41</f>
        <v>11.940626970287346</v>
      </c>
      <c r="H41" s="16">
        <f t="shared" ref="H41" si="16">LN(D41)</f>
        <v>11.778932233611206</v>
      </c>
      <c r="I41" s="16">
        <f t="shared" ref="I41" si="17">LN(E41)</f>
        <v>11.739527030455729</v>
      </c>
      <c r="X41">
        <f t="shared" ref="X41" si="18">C41</f>
        <v>2011</v>
      </c>
      <c r="Y41" s="15">
        <f t="shared" ref="Y41" si="19">EXP(G41)</f>
        <v>153372.8202920339</v>
      </c>
      <c r="Z41" s="15">
        <f t="shared" ref="Z41" si="20">D41</f>
        <v>130474.38900000001</v>
      </c>
      <c r="AL41">
        <f t="shared" ref="AL41" si="21">X41</f>
        <v>2011</v>
      </c>
      <c r="AM41" s="15">
        <f t="shared" ref="AM41" si="22">D41</f>
        <v>130474.38900000001</v>
      </c>
      <c r="AN41" s="15">
        <f>Indicators_Data_2011_update!AI40</f>
        <v>142541.66241000002</v>
      </c>
      <c r="AY41">
        <f t="shared" si="8"/>
        <v>2009</v>
      </c>
      <c r="AZ41" s="19">
        <f t="shared" si="9"/>
        <v>125216.0193</v>
      </c>
    </row>
    <row r="42" spans="3:52" x14ac:dyDescent="0.2">
      <c r="C42">
        <f t="shared" si="2"/>
        <v>2012</v>
      </c>
      <c r="D42" s="15">
        <f>Indicators_NonMan_2018_BEA!W47</f>
        <v>124665</v>
      </c>
      <c r="E42" s="15">
        <f>Nonmanufacturing_BLS!BM44</f>
        <v>117082.3</v>
      </c>
      <c r="Y42" s="15"/>
      <c r="Z42" s="15"/>
      <c r="AY42">
        <f t="shared" si="8"/>
        <v>2010</v>
      </c>
      <c r="AZ42" s="19">
        <f t="shared" si="9"/>
        <v>123287.45174999999</v>
      </c>
    </row>
    <row r="43" spans="3:52" x14ac:dyDescent="0.2">
      <c r="C43">
        <f t="shared" si="2"/>
        <v>2013</v>
      </c>
      <c r="D43" s="15">
        <f>Indicators_NonMan_2018_BEA!W48</f>
        <v>120529.86195000001</v>
      </c>
      <c r="E43" s="15">
        <f>Nonmanufacturing_BLS!BM45</f>
        <v>107940.6</v>
      </c>
      <c r="AY43">
        <f t="shared" si="8"/>
        <v>2011</v>
      </c>
      <c r="AZ43" s="19">
        <f t="shared" ref="AZ43" si="23">AM41</f>
        <v>130474.38900000001</v>
      </c>
    </row>
    <row r="44" spans="3:52" x14ac:dyDescent="0.2">
      <c r="C44">
        <f t="shared" si="2"/>
        <v>2014</v>
      </c>
      <c r="D44" s="15">
        <f>Indicators_NonMan_2018_BEA!W49</f>
        <v>125770.77855</v>
      </c>
      <c r="E44" s="15">
        <f>Nonmanufacturing_BLS!BM46</f>
        <v>102366.5</v>
      </c>
    </row>
    <row r="45" spans="3:52" x14ac:dyDescent="0.2">
      <c r="D45" s="13"/>
    </row>
    <row r="46" spans="3:52" x14ac:dyDescent="0.2">
      <c r="D46" s="13"/>
    </row>
    <row r="47" spans="3:52" x14ac:dyDescent="0.2">
      <c r="D47" s="13"/>
    </row>
    <row r="48" spans="3:52" x14ac:dyDescent="0.2">
      <c r="D48" s="13"/>
    </row>
    <row r="49" spans="4:4" x14ac:dyDescent="0.2">
      <c r="D49" s="13"/>
    </row>
    <row r="50" spans="4:4" x14ac:dyDescent="0.2">
      <c r="D50" s="13"/>
    </row>
  </sheetData>
  <pageMargins left="0.7" right="0.7" top="0.75" bottom="0.75" header="0.3" footer="0.3"/>
  <pageSetup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C1:BF50"/>
  <sheetViews>
    <sheetView workbookViewId="0">
      <selection activeCell="A30" sqref="A30"/>
    </sheetView>
  </sheetViews>
  <sheetFormatPr defaultRowHeight="12.75" x14ac:dyDescent="0.2"/>
  <cols>
    <col min="38" max="38" width="11.140625" customWidth="1"/>
    <col min="39" max="39" width="10.42578125" customWidth="1"/>
    <col min="52" max="52" width="11" customWidth="1"/>
  </cols>
  <sheetData>
    <row r="1" spans="3:58" ht="13.5" thickBot="1" x14ac:dyDescent="0.25">
      <c r="C1" s="17"/>
      <c r="D1" s="17" t="s">
        <v>491</v>
      </c>
      <c r="E1" s="17" t="s">
        <v>492</v>
      </c>
      <c r="G1" s="17" t="s">
        <v>495</v>
      </c>
      <c r="H1" s="17" t="s">
        <v>493</v>
      </c>
      <c r="I1" s="17" t="s">
        <v>494</v>
      </c>
      <c r="K1" s="17" t="s">
        <v>498</v>
      </c>
      <c r="L1" s="17"/>
      <c r="M1" s="20" t="s">
        <v>2679</v>
      </c>
      <c r="X1" s="17"/>
      <c r="Y1" s="17" t="s">
        <v>496</v>
      </c>
      <c r="Z1" s="17" t="s">
        <v>497</v>
      </c>
      <c r="AM1" s="17" t="s">
        <v>503</v>
      </c>
      <c r="AN1" s="17" t="s">
        <v>502</v>
      </c>
      <c r="AZ1" t="s">
        <v>511</v>
      </c>
      <c r="BC1" t="s">
        <v>2702</v>
      </c>
    </row>
    <row r="2" spans="3:58" x14ac:dyDescent="0.2">
      <c r="C2">
        <f>1972</f>
        <v>1972</v>
      </c>
      <c r="D2" s="15">
        <f>Indicators_NonMan_2018_BEA!X7</f>
        <v>18396.959919999998</v>
      </c>
      <c r="E2" s="15">
        <f>Nonmanufacturing_BLS!BF4</f>
        <v>37277</v>
      </c>
      <c r="G2" s="16">
        <f>$L$3+$K$3*I2</f>
        <v>9.3387635307215469</v>
      </c>
      <c r="H2" s="16"/>
      <c r="I2" s="16">
        <f t="shared" ref="I2:I40" si="0">LN(E2)</f>
        <v>10.52613179345847</v>
      </c>
      <c r="K2" t="s">
        <v>499</v>
      </c>
      <c r="L2" t="s">
        <v>500</v>
      </c>
      <c r="X2">
        <f>C2</f>
        <v>1972</v>
      </c>
      <c r="Y2" s="15">
        <f>EXP(G2)</f>
        <v>11370.340468115553</v>
      </c>
      <c r="Z2" s="15"/>
      <c r="AL2">
        <f>X2</f>
        <v>1972</v>
      </c>
      <c r="AM2" s="15">
        <f t="shared" ref="AM2:AM16" si="1">Y2*$AK$17</f>
        <v>9392.2404045793937</v>
      </c>
      <c r="AY2">
        <v>1970</v>
      </c>
      <c r="AZ2" s="19">
        <f>BF6*AM$2</f>
        <v>8922.6283843504243</v>
      </c>
    </row>
    <row r="3" spans="3:58" x14ac:dyDescent="0.2">
      <c r="C3">
        <f t="shared" ref="C3:C44" si="2">C2+1</f>
        <v>1973</v>
      </c>
      <c r="D3" s="15">
        <f>Indicators_NonMan_2018_BEA!X8</f>
        <v>18945.147079999999</v>
      </c>
      <c r="E3" s="15">
        <f>Nonmanufacturing_BLS!BF5</f>
        <v>39824.400000000001</v>
      </c>
      <c r="G3" s="16">
        <f t="shared" ref="G3:G40" si="3">$L$3+$K$3*I3</f>
        <v>9.486063993345244</v>
      </c>
      <c r="H3" s="16"/>
      <c r="I3" s="16">
        <f t="shared" si="0"/>
        <v>10.592235068751386</v>
      </c>
      <c r="K3" s="14">
        <f t="array" ref="K3:L7">LINEST(H17:H38,I17:I38,1,1)</f>
        <v>2.2283383383195732</v>
      </c>
      <c r="L3" s="14">
        <v>-14.117019498846528</v>
      </c>
      <c r="X3">
        <f t="shared" ref="X3:X40" si="4">C3</f>
        <v>1973</v>
      </c>
      <c r="Y3" s="15">
        <f t="shared" ref="Y3:Y40" si="5">EXP(G3)</f>
        <v>13174.836893662232</v>
      </c>
      <c r="Z3" s="15"/>
      <c r="AL3">
        <f t="shared" ref="AL3:AL40" si="6">X3</f>
        <v>1973</v>
      </c>
      <c r="AM3" s="15">
        <f t="shared" si="1"/>
        <v>10882.808280314033</v>
      </c>
      <c r="AY3">
        <f>AY2+1</f>
        <v>1971</v>
      </c>
      <c r="AZ3" s="19">
        <f t="shared" ref="AZ3:AZ4" si="7">BF7*AM$2</f>
        <v>9110.4731924420121</v>
      </c>
      <c r="BC3" t="s">
        <v>2701</v>
      </c>
      <c r="BE3" t="s">
        <v>507</v>
      </c>
    </row>
    <row r="4" spans="3:58" x14ac:dyDescent="0.2">
      <c r="C4">
        <f t="shared" si="2"/>
        <v>1974</v>
      </c>
      <c r="D4" s="15">
        <f>Indicators_NonMan_2018_BEA!X9</f>
        <v>22371.316829999996</v>
      </c>
      <c r="E4" s="15">
        <f>Nonmanufacturing_BLS!BF6</f>
        <v>47435.6</v>
      </c>
      <c r="G4" s="16">
        <f t="shared" si="3"/>
        <v>9.8757852424971979</v>
      </c>
      <c r="H4" s="16"/>
      <c r="I4" s="16">
        <f t="shared" si="0"/>
        <v>10.767128280634932</v>
      </c>
      <c r="K4">
        <v>0.97127170878818403</v>
      </c>
      <c r="L4">
        <v>10.730089236466373</v>
      </c>
      <c r="X4">
        <f t="shared" si="4"/>
        <v>1974</v>
      </c>
      <c r="Y4" s="15">
        <f t="shared" si="5"/>
        <v>19453.5576029355</v>
      </c>
      <c r="Z4" s="15"/>
      <c r="AL4">
        <f t="shared" si="6"/>
        <v>1974</v>
      </c>
      <c r="AM4" s="15">
        <f t="shared" si="1"/>
        <v>16069.218880776843</v>
      </c>
      <c r="AY4">
        <f t="shared" ref="AY4:AY46" si="8">AY3+1</f>
        <v>1972</v>
      </c>
      <c r="AZ4" s="19">
        <f t="shared" si="7"/>
        <v>9392.2404045793937</v>
      </c>
      <c r="BB4" t="s">
        <v>508</v>
      </c>
      <c r="BC4">
        <v>6138</v>
      </c>
      <c r="BE4">
        <f>SUM(BC4:BD4)</f>
        <v>6138</v>
      </c>
    </row>
    <row r="5" spans="3:58" x14ac:dyDescent="0.2">
      <c r="C5">
        <f t="shared" si="2"/>
        <v>1975</v>
      </c>
      <c r="D5" s="15">
        <f>Indicators_NonMan_2018_BEA!X10</f>
        <v>24816.784780000002</v>
      </c>
      <c r="E5" s="15">
        <f>Nonmanufacturing_BLS!BF7</f>
        <v>55377.2</v>
      </c>
      <c r="G5" s="16">
        <f t="shared" si="3"/>
        <v>10.220720775397886</v>
      </c>
      <c r="H5" s="16"/>
      <c r="I5" s="16">
        <f t="shared" si="0"/>
        <v>10.921923235677895</v>
      </c>
      <c r="K5">
        <v>0.2083463930668891</v>
      </c>
      <c r="L5">
        <v>0.48893729732558755</v>
      </c>
      <c r="X5">
        <f t="shared" si="4"/>
        <v>1975</v>
      </c>
      <c r="Y5" s="15">
        <f t="shared" si="5"/>
        <v>27466.456497163719</v>
      </c>
      <c r="Z5" s="15"/>
      <c r="AL5">
        <f t="shared" si="6"/>
        <v>1975</v>
      </c>
      <c r="AM5" s="15">
        <f t="shared" si="1"/>
        <v>22688.112392648331</v>
      </c>
      <c r="AY5">
        <f t="shared" si="8"/>
        <v>1973</v>
      </c>
      <c r="AZ5" s="19">
        <f>AM3</f>
        <v>10882.808280314033</v>
      </c>
      <c r="BB5" t="s">
        <v>510</v>
      </c>
      <c r="BC5">
        <v>1</v>
      </c>
    </row>
    <row r="6" spans="3:58" x14ac:dyDescent="0.2">
      <c r="C6">
        <f t="shared" si="2"/>
        <v>1976</v>
      </c>
      <c r="D6" s="15">
        <f>Indicators_NonMan_2018_BEA!X11</f>
        <v>26864.942770000001</v>
      </c>
      <c r="E6" s="15">
        <f>Nonmanufacturing_BLS!BF8</f>
        <v>60247.5</v>
      </c>
      <c r="G6" s="16">
        <f t="shared" si="3"/>
        <v>10.408554368663882</v>
      </c>
      <c r="H6" s="16"/>
      <c r="I6" s="16">
        <f t="shared" si="0"/>
        <v>11.006216356716077</v>
      </c>
      <c r="K6">
        <v>5.2635746554362104</v>
      </c>
      <c r="L6">
        <v>20</v>
      </c>
      <c r="X6">
        <f t="shared" si="4"/>
        <v>1976</v>
      </c>
      <c r="Y6" s="15">
        <f t="shared" si="5"/>
        <v>33141.924750317477</v>
      </c>
      <c r="Z6" s="15"/>
      <c r="AL6">
        <f t="shared" si="6"/>
        <v>1976</v>
      </c>
      <c r="AM6" s="15">
        <f t="shared" si="1"/>
        <v>27376.218469300653</v>
      </c>
      <c r="AY6">
        <f t="shared" si="8"/>
        <v>1974</v>
      </c>
      <c r="AZ6" s="19">
        <f t="shared" ref="AZ6:AZ42" si="9">AM4</f>
        <v>16069.218880776843</v>
      </c>
      <c r="BB6">
        <v>1970</v>
      </c>
      <c r="BC6">
        <v>0.95</v>
      </c>
      <c r="BE6" s="18">
        <f>BC$5*BC6+BD$5*BD6</f>
        <v>0.95</v>
      </c>
      <c r="BF6" s="16">
        <f>BE6/BE$8</f>
        <v>0.95</v>
      </c>
    </row>
    <row r="7" spans="3:58" x14ac:dyDescent="0.2">
      <c r="C7">
        <f t="shared" si="2"/>
        <v>1977</v>
      </c>
      <c r="D7" s="15">
        <f>Indicators_NonMan_2018_BEA!X12</f>
        <v>30693.451719999997</v>
      </c>
      <c r="E7" s="15">
        <f>Nonmanufacturing_BLS!BF9</f>
        <v>68182.100000000006</v>
      </c>
      <c r="G7" s="16">
        <f t="shared" si="3"/>
        <v>10.684246592426785</v>
      </c>
      <c r="H7" s="16"/>
      <c r="I7" s="16">
        <f t="shared" si="0"/>
        <v>11.129937346038913</v>
      </c>
      <c r="K7">
        <v>1.2583084765536734</v>
      </c>
      <c r="L7">
        <v>4.7811936143210003</v>
      </c>
      <c r="X7">
        <f t="shared" si="4"/>
        <v>1977</v>
      </c>
      <c r="Y7" s="15">
        <f t="shared" si="5"/>
        <v>43662.574370910326</v>
      </c>
      <c r="Z7" s="15"/>
      <c r="AL7">
        <f t="shared" si="6"/>
        <v>1977</v>
      </c>
      <c r="AM7" s="15">
        <f t="shared" si="1"/>
        <v>36066.588887499005</v>
      </c>
      <c r="AN7" s="15">
        <f>Indicators_Data_2011_update!AI6</f>
        <v>51727.434390000002</v>
      </c>
      <c r="AY7">
        <f t="shared" si="8"/>
        <v>1975</v>
      </c>
      <c r="AZ7" s="19">
        <f t="shared" si="9"/>
        <v>22688.112392648331</v>
      </c>
      <c r="BB7">
        <v>1971</v>
      </c>
      <c r="BC7">
        <v>0.97</v>
      </c>
      <c r="BE7" s="18">
        <f t="shared" ref="BE7:BE8" si="10">BC$5*BC7+BD$5*BD7</f>
        <v>0.97</v>
      </c>
      <c r="BF7" s="16">
        <f t="shared" ref="BF7:BF8" si="11">BE7/BE$8</f>
        <v>0.97</v>
      </c>
    </row>
    <row r="8" spans="3:58" x14ac:dyDescent="0.2">
      <c r="C8">
        <f t="shared" si="2"/>
        <v>1978</v>
      </c>
      <c r="D8" s="15">
        <f>Indicators_NonMan_2018_BEA!X13</f>
        <v>34696.726759999998</v>
      </c>
      <c r="E8" s="15">
        <f>Nonmanufacturing_BLS!BF10</f>
        <v>76338.100000000006</v>
      </c>
      <c r="G8" s="16">
        <f t="shared" si="3"/>
        <v>10.936026744708698</v>
      </c>
      <c r="H8" s="16"/>
      <c r="I8" s="16">
        <f t="shared" si="0"/>
        <v>11.242927437333481</v>
      </c>
      <c r="X8">
        <f t="shared" si="4"/>
        <v>1978</v>
      </c>
      <c r="Y8" s="15">
        <f t="shared" si="5"/>
        <v>56163.746334415875</v>
      </c>
      <c r="Z8" s="15"/>
      <c r="AL8">
        <f t="shared" si="6"/>
        <v>1978</v>
      </c>
      <c r="AM8" s="15">
        <f t="shared" si="1"/>
        <v>46392.929840039666</v>
      </c>
      <c r="AN8" s="15">
        <f>Indicators_Data_2011_update!AI7</f>
        <v>51693.131430000001</v>
      </c>
      <c r="AY8">
        <f t="shared" si="8"/>
        <v>1976</v>
      </c>
      <c r="AZ8" s="19">
        <f t="shared" si="9"/>
        <v>27376.218469300653</v>
      </c>
      <c r="BB8">
        <v>1972</v>
      </c>
      <c r="BC8">
        <v>1</v>
      </c>
      <c r="BE8" s="18">
        <f t="shared" si="10"/>
        <v>1</v>
      </c>
      <c r="BF8" s="16">
        <f t="shared" si="11"/>
        <v>1</v>
      </c>
    </row>
    <row r="9" spans="3:58" x14ac:dyDescent="0.2">
      <c r="C9">
        <f t="shared" si="2"/>
        <v>1979</v>
      </c>
      <c r="D9" s="15">
        <f>Indicators_NonMan_2018_BEA!X14</f>
        <v>35824.53383</v>
      </c>
      <c r="E9" s="15">
        <f>Nonmanufacturing_BLS!BF11</f>
        <v>80581.100000000006</v>
      </c>
      <c r="G9" s="16">
        <f t="shared" si="3"/>
        <v>11.056561960488665</v>
      </c>
      <c r="H9" s="16"/>
      <c r="I9" s="16">
        <f t="shared" si="0"/>
        <v>11.297019409682196</v>
      </c>
      <c r="X9">
        <f t="shared" si="4"/>
        <v>1979</v>
      </c>
      <c r="Y9" s="15">
        <f t="shared" si="5"/>
        <v>63358.348479787004</v>
      </c>
      <c r="Z9" s="15"/>
      <c r="AL9">
        <f t="shared" si="6"/>
        <v>1979</v>
      </c>
      <c r="AM9" s="15">
        <f t="shared" si="1"/>
        <v>52335.885827515689</v>
      </c>
      <c r="AN9" s="15">
        <f>Indicators_Data_2011_update!AI8</f>
        <v>51295.788809999998</v>
      </c>
      <c r="AY9">
        <f t="shared" si="8"/>
        <v>1977</v>
      </c>
      <c r="AZ9" s="19">
        <f t="shared" si="9"/>
        <v>36066.588887499005</v>
      </c>
    </row>
    <row r="10" spans="3:58" x14ac:dyDescent="0.2">
      <c r="C10">
        <f t="shared" si="2"/>
        <v>1980</v>
      </c>
      <c r="D10" s="15">
        <f>Indicators_NonMan_2018_BEA!X15</f>
        <v>46952.984639999995</v>
      </c>
      <c r="E10" s="15">
        <f>Nonmanufacturing_BLS!BF12</f>
        <v>112201.60000000001</v>
      </c>
      <c r="G10" s="16">
        <f t="shared" si="3"/>
        <v>11.794215758690196</v>
      </c>
      <c r="H10" s="16"/>
      <c r="I10" s="16">
        <f t="shared" si="0"/>
        <v>11.628052532218611</v>
      </c>
      <c r="X10">
        <f t="shared" si="4"/>
        <v>1980</v>
      </c>
      <c r="Y10" s="15">
        <f t="shared" si="5"/>
        <v>132483.81403104155</v>
      </c>
      <c r="Z10" s="15"/>
      <c r="AL10">
        <f t="shared" si="6"/>
        <v>1980</v>
      </c>
      <c r="AM10" s="15">
        <f t="shared" si="1"/>
        <v>109435.58238950046</v>
      </c>
      <c r="AN10" s="15">
        <f>Indicators_Data_2011_update!AI9</f>
        <v>45031.210740000002</v>
      </c>
      <c r="AY10">
        <f t="shared" si="8"/>
        <v>1978</v>
      </c>
      <c r="AZ10" s="19">
        <f t="shared" si="9"/>
        <v>46392.929840039666</v>
      </c>
    </row>
    <row r="11" spans="3:58" x14ac:dyDescent="0.2">
      <c r="C11">
        <f t="shared" si="2"/>
        <v>1981</v>
      </c>
      <c r="D11" s="15">
        <f>Indicators_NonMan_2018_BEA!X16</f>
        <v>54990.967470000003</v>
      </c>
      <c r="E11" s="15">
        <f>Nonmanufacturing_BLS!BF13</f>
        <v>131138.4</v>
      </c>
      <c r="G11" s="16">
        <f t="shared" si="3"/>
        <v>12.141738494415154</v>
      </c>
      <c r="H11" s="16"/>
      <c r="I11" s="16">
        <f t="shared" si="0"/>
        <v>11.784008533041641</v>
      </c>
      <c r="X11">
        <f t="shared" si="4"/>
        <v>1981</v>
      </c>
      <c r="Y11" s="15">
        <f t="shared" si="5"/>
        <v>187538.32329516142</v>
      </c>
      <c r="Z11" s="15"/>
      <c r="AL11">
        <f t="shared" si="6"/>
        <v>1981</v>
      </c>
      <c r="AM11" s="15">
        <f t="shared" si="1"/>
        <v>154912.24932086945</v>
      </c>
      <c r="AN11" s="15">
        <f>Indicators_Data_2011_update!AI10</f>
        <v>51756.020189999996</v>
      </c>
      <c r="AY11">
        <f t="shared" si="8"/>
        <v>1979</v>
      </c>
      <c r="AZ11" s="19">
        <f t="shared" si="9"/>
        <v>52335.885827515689</v>
      </c>
    </row>
    <row r="12" spans="3:58" x14ac:dyDescent="0.2">
      <c r="C12">
        <f t="shared" si="2"/>
        <v>1982</v>
      </c>
      <c r="D12" s="15">
        <f>Indicators_NonMan_2018_BEA!X17</f>
        <v>51498.16029</v>
      </c>
      <c r="E12" s="15">
        <f>Nonmanufacturing_BLS!BF14</f>
        <v>119954.1</v>
      </c>
      <c r="G12" s="16">
        <f t="shared" si="3"/>
        <v>11.943095313402509</v>
      </c>
      <c r="H12" s="16"/>
      <c r="I12" s="16">
        <f t="shared" si="0"/>
        <v>11.694864448592398</v>
      </c>
      <c r="X12">
        <f t="shared" si="4"/>
        <v>1982</v>
      </c>
      <c r="Y12" s="15">
        <f t="shared" si="5"/>
        <v>153751.8646503702</v>
      </c>
      <c r="Z12" s="15"/>
      <c r="AL12">
        <f t="shared" si="6"/>
        <v>1982</v>
      </c>
      <c r="AM12" s="15">
        <f t="shared" si="1"/>
        <v>127003.62662825001</v>
      </c>
      <c r="AN12" s="15">
        <f>Indicators_Data_2011_update!AI11</f>
        <v>49937.963310000006</v>
      </c>
      <c r="AY12">
        <f t="shared" si="8"/>
        <v>1980</v>
      </c>
      <c r="AZ12" s="19">
        <f t="shared" si="9"/>
        <v>109435.58238950046</v>
      </c>
    </row>
    <row r="13" spans="3:58" x14ac:dyDescent="0.2">
      <c r="C13">
        <f t="shared" si="2"/>
        <v>1983</v>
      </c>
      <c r="D13" s="15">
        <f>Indicators_NonMan_2018_BEA!X18</f>
        <v>41095.177350000005</v>
      </c>
      <c r="E13" s="15">
        <f>Nonmanufacturing_BLS!BF15</f>
        <v>98687.1</v>
      </c>
      <c r="G13" s="16">
        <f t="shared" si="3"/>
        <v>11.50822409918689</v>
      </c>
      <c r="H13" s="16"/>
      <c r="I13" s="16">
        <f t="shared" si="0"/>
        <v>11.499709517791556</v>
      </c>
      <c r="X13">
        <f t="shared" si="4"/>
        <v>1983</v>
      </c>
      <c r="Y13" s="15">
        <f t="shared" si="5"/>
        <v>99530.966833818966</v>
      </c>
      <c r="Z13" s="15"/>
      <c r="AL13">
        <f t="shared" si="6"/>
        <v>1983</v>
      </c>
      <c r="AM13" s="15">
        <f t="shared" si="1"/>
        <v>82215.547619250574</v>
      </c>
      <c r="AN13" s="15">
        <f>Indicators_Data_2011_update!AI12</f>
        <v>50373.896760000003</v>
      </c>
      <c r="AY13">
        <f t="shared" si="8"/>
        <v>1981</v>
      </c>
      <c r="AZ13" s="19">
        <f t="shared" si="9"/>
        <v>154912.24932086945</v>
      </c>
    </row>
    <row r="14" spans="3:58" x14ac:dyDescent="0.2">
      <c r="C14">
        <f t="shared" si="2"/>
        <v>1984</v>
      </c>
      <c r="D14" s="15">
        <f>Indicators_NonMan_2018_BEA!X19</f>
        <v>45972.28284</v>
      </c>
      <c r="E14" s="15">
        <f>Nonmanufacturing_BLS!BF16</f>
        <v>111974.6</v>
      </c>
      <c r="G14" s="16">
        <f t="shared" si="3"/>
        <v>11.789702942649207</v>
      </c>
      <c r="H14" s="16"/>
      <c r="I14" s="16">
        <f t="shared" si="0"/>
        <v>11.626027338843176</v>
      </c>
      <c r="X14">
        <f t="shared" si="4"/>
        <v>1984</v>
      </c>
      <c r="Y14" s="15">
        <f t="shared" si="5"/>
        <v>131887.2859729882</v>
      </c>
      <c r="Z14" s="15"/>
      <c r="AL14">
        <f t="shared" si="6"/>
        <v>1984</v>
      </c>
      <c r="AM14" s="15">
        <f t="shared" si="1"/>
        <v>108942.83241908181</v>
      </c>
      <c r="AN14" s="15">
        <f>Indicators_Data_2011_update!AI13</f>
        <v>56701.363590000001</v>
      </c>
      <c r="AY14">
        <f t="shared" si="8"/>
        <v>1982</v>
      </c>
      <c r="AZ14" s="19">
        <f t="shared" si="9"/>
        <v>127003.62662825001</v>
      </c>
    </row>
    <row r="15" spans="3:58" x14ac:dyDescent="0.2">
      <c r="C15">
        <f t="shared" si="2"/>
        <v>1985</v>
      </c>
      <c r="D15" s="15">
        <f>Indicators_NonMan_2018_BEA!X20</f>
        <v>41445.966840000001</v>
      </c>
      <c r="E15" s="15">
        <f>Nonmanufacturing_BLS!BF17</f>
        <v>99922.8</v>
      </c>
      <c r="G15" s="16">
        <f t="shared" si="3"/>
        <v>11.535952759396199</v>
      </c>
      <c r="H15" s="16"/>
      <c r="I15" s="16">
        <f t="shared" si="0"/>
        <v>11.512153166824772</v>
      </c>
      <c r="X15">
        <f t="shared" si="4"/>
        <v>1985</v>
      </c>
      <c r="Y15" s="15">
        <f t="shared" si="5"/>
        <v>102329.44694011925</v>
      </c>
      <c r="Z15" s="15"/>
      <c r="AL15">
        <f t="shared" si="6"/>
        <v>1985</v>
      </c>
      <c r="AM15" s="15">
        <f t="shared" si="1"/>
        <v>84527.17566587856</v>
      </c>
      <c r="AN15" s="15">
        <f>Indicators_Data_2011_update!AI14</f>
        <v>59354.125830000004</v>
      </c>
      <c r="AY15">
        <f t="shared" si="8"/>
        <v>1983</v>
      </c>
      <c r="AZ15" s="19">
        <f t="shared" si="9"/>
        <v>82215.547619250574</v>
      </c>
    </row>
    <row r="16" spans="3:58" x14ac:dyDescent="0.2">
      <c r="C16">
        <f t="shared" si="2"/>
        <v>1986</v>
      </c>
      <c r="D16" s="15">
        <f>Indicators_NonMan_2018_BEA!X21</f>
        <v>25725.819909999998</v>
      </c>
      <c r="E16" s="15">
        <f>Nonmanufacturing_BLS!BF18</f>
        <v>58631.4</v>
      </c>
      <c r="G16" s="16">
        <f t="shared" si="3"/>
        <v>10.347964315073153</v>
      </c>
      <c r="H16" s="16"/>
      <c r="I16" s="16">
        <f t="shared" si="0"/>
        <v>10.979025668233636</v>
      </c>
      <c r="X16">
        <f t="shared" si="4"/>
        <v>1986</v>
      </c>
      <c r="Y16" s="15">
        <f t="shared" si="5"/>
        <v>31193.478049557136</v>
      </c>
      <c r="Z16" s="15"/>
      <c r="AL16">
        <f t="shared" si="6"/>
        <v>1986</v>
      </c>
      <c r="AM16" s="15">
        <f t="shared" si="1"/>
        <v>25766.743372194465</v>
      </c>
      <c r="AN16" s="15">
        <f>Indicators_Data_2011_update!AI15</f>
        <v>58287.875489999999</v>
      </c>
      <c r="AY16">
        <f t="shared" si="8"/>
        <v>1984</v>
      </c>
      <c r="AZ16" s="19">
        <f t="shared" si="9"/>
        <v>108942.83241908181</v>
      </c>
    </row>
    <row r="17" spans="3:52" x14ac:dyDescent="0.2">
      <c r="C17">
        <f t="shared" si="2"/>
        <v>1987</v>
      </c>
      <c r="D17" s="15">
        <f>Indicators_NonMan_2018_BEA!X22</f>
        <v>24237.164870000004</v>
      </c>
      <c r="E17" s="15">
        <f>Nonmanufacturing_BLS!BF19</f>
        <v>57043.1</v>
      </c>
      <c r="G17" s="16">
        <f t="shared" si="3"/>
        <v>10.286766864775768</v>
      </c>
      <c r="H17" s="16">
        <f t="shared" ref="H17:H40" si="12">LN(D17)</f>
        <v>10.095642472534221</v>
      </c>
      <c r="I17" s="16">
        <f t="shared" si="0"/>
        <v>10.951562401437474</v>
      </c>
      <c r="K17">
        <f>EXP(G17)</f>
        <v>29341.754968216341</v>
      </c>
      <c r="L17">
        <f>EXP(H17)</f>
        <v>24237.164870000004</v>
      </c>
      <c r="X17">
        <f t="shared" si="4"/>
        <v>1987</v>
      </c>
      <c r="Y17" s="15">
        <f t="shared" si="5"/>
        <v>29341.754968216341</v>
      </c>
      <c r="Z17" s="15">
        <f t="shared" ref="Z17:Z40" si="13">D17</f>
        <v>24237.164870000004</v>
      </c>
      <c r="AK17">
        <f>Z17/Y17</f>
        <v>0.82602983005802666</v>
      </c>
      <c r="AL17">
        <f t="shared" si="6"/>
        <v>1987</v>
      </c>
      <c r="AM17" s="15">
        <f>D17</f>
        <v>24237.164870000004</v>
      </c>
      <c r="AN17" s="15">
        <f>Indicators_Data_2011_update!AI16</f>
        <v>78139.284300000014</v>
      </c>
      <c r="AY17">
        <f t="shared" si="8"/>
        <v>1985</v>
      </c>
      <c r="AZ17" s="19">
        <f t="shared" si="9"/>
        <v>84527.17566587856</v>
      </c>
    </row>
    <row r="18" spans="3:52" x14ac:dyDescent="0.2">
      <c r="C18">
        <f t="shared" si="2"/>
        <v>1988</v>
      </c>
      <c r="D18" s="15">
        <f>Indicators_NonMan_2018_BEA!X23</f>
        <v>27318.831680000003</v>
      </c>
      <c r="E18" s="15">
        <f>Nonmanufacturing_BLS!BF20</f>
        <v>62536.3</v>
      </c>
      <c r="G18" s="16">
        <f t="shared" si="3"/>
        <v>10.491640437975907</v>
      </c>
      <c r="H18" s="16">
        <f t="shared" si="12"/>
        <v>10.215331548495053</v>
      </c>
      <c r="I18" s="16">
        <f t="shared" si="0"/>
        <v>11.043502467125451</v>
      </c>
      <c r="X18">
        <f t="shared" si="4"/>
        <v>1988</v>
      </c>
      <c r="Y18" s="15">
        <f t="shared" si="5"/>
        <v>36013.186353765144</v>
      </c>
      <c r="Z18" s="15">
        <f t="shared" si="13"/>
        <v>27318.831680000003</v>
      </c>
      <c r="AL18">
        <f t="shared" si="6"/>
        <v>1988</v>
      </c>
      <c r="AM18" s="15">
        <f t="shared" ref="AM18:AM40" si="14">D18</f>
        <v>27318.831680000003</v>
      </c>
      <c r="AN18" s="15">
        <f>Indicators_Data_2011_update!AI17</f>
        <v>84438.165330000003</v>
      </c>
      <c r="AY18">
        <f t="shared" si="8"/>
        <v>1986</v>
      </c>
      <c r="AZ18" s="19">
        <f t="shared" si="9"/>
        <v>25766.743372194465</v>
      </c>
    </row>
    <row r="19" spans="3:52" x14ac:dyDescent="0.2">
      <c r="C19">
        <f t="shared" si="2"/>
        <v>1989</v>
      </c>
      <c r="D19" s="15">
        <f>Indicators_NonMan_2018_BEA!X24</f>
        <v>24648.305239999998</v>
      </c>
      <c r="E19" s="15">
        <f>Nonmanufacturing_BLS!BF21</f>
        <v>56705.4</v>
      </c>
      <c r="G19" s="16">
        <f t="shared" si="3"/>
        <v>10.273535708888446</v>
      </c>
      <c r="H19" s="16">
        <f t="shared" si="12"/>
        <v>10.112463424166068</v>
      </c>
      <c r="I19" s="16">
        <f t="shared" si="0"/>
        <v>10.945624723276222</v>
      </c>
      <c r="X19">
        <f t="shared" si="4"/>
        <v>1989</v>
      </c>
      <c r="Y19" s="15">
        <f t="shared" si="5"/>
        <v>28956.08667920381</v>
      </c>
      <c r="Z19" s="15">
        <f t="shared" si="13"/>
        <v>24648.305239999998</v>
      </c>
      <c r="AL19">
        <f t="shared" si="6"/>
        <v>1989</v>
      </c>
      <c r="AM19" s="15">
        <f t="shared" si="14"/>
        <v>24648.305239999998</v>
      </c>
      <c r="AN19" s="15">
        <f>Indicators_Data_2011_update!AI18</f>
        <v>85321.466549999997</v>
      </c>
      <c r="AY19">
        <f t="shared" si="8"/>
        <v>1987</v>
      </c>
      <c r="AZ19" s="19">
        <f t="shared" si="9"/>
        <v>24237.164870000004</v>
      </c>
    </row>
    <row r="20" spans="3:52" x14ac:dyDescent="0.2">
      <c r="C20">
        <f t="shared" si="2"/>
        <v>1990</v>
      </c>
      <c r="D20" s="15">
        <f>Indicators_NonMan_2018_BEA!X25</f>
        <v>27838.100709999999</v>
      </c>
      <c r="E20" s="15">
        <f>Nonmanufacturing_BLS!BF22</f>
        <v>65488.6</v>
      </c>
      <c r="G20" s="16">
        <f t="shared" si="3"/>
        <v>10.594431219974599</v>
      </c>
      <c r="H20" s="16">
        <f t="shared" si="12"/>
        <v>10.234160890497591</v>
      </c>
      <c r="I20" s="16">
        <f t="shared" si="0"/>
        <v>11.089631360674089</v>
      </c>
      <c r="X20">
        <f t="shared" si="4"/>
        <v>1990</v>
      </c>
      <c r="Y20" s="15">
        <f t="shared" si="5"/>
        <v>39911.956513254539</v>
      </c>
      <c r="Z20" s="15">
        <f t="shared" si="13"/>
        <v>27838.100709999999</v>
      </c>
      <c r="AL20">
        <f t="shared" si="6"/>
        <v>1990</v>
      </c>
      <c r="AM20" s="15">
        <f t="shared" si="14"/>
        <v>27838.100709999999</v>
      </c>
      <c r="AN20" s="15">
        <f>Indicators_Data_2011_update!AI19</f>
        <v>88820.368470000016</v>
      </c>
      <c r="AY20">
        <f t="shared" si="8"/>
        <v>1988</v>
      </c>
      <c r="AZ20" s="19">
        <f t="shared" si="9"/>
        <v>27318.831680000003</v>
      </c>
    </row>
    <row r="21" spans="3:52" x14ac:dyDescent="0.2">
      <c r="C21">
        <f t="shared" si="2"/>
        <v>1991</v>
      </c>
      <c r="D21" s="15">
        <f>Indicators_NonMan_2018_BEA!X26</f>
        <v>27937.428199999998</v>
      </c>
      <c r="E21" s="15">
        <f>Nonmanufacturing_BLS!BF23</f>
        <v>64178.7</v>
      </c>
      <c r="G21" s="16">
        <f t="shared" si="3"/>
        <v>10.549408308458105</v>
      </c>
      <c r="H21" s="16">
        <f t="shared" si="12"/>
        <v>10.237722581330251</v>
      </c>
      <c r="I21" s="16">
        <f t="shared" si="0"/>
        <v>11.069426658927384</v>
      </c>
      <c r="X21">
        <f t="shared" si="4"/>
        <v>1991</v>
      </c>
      <c r="Y21" s="15">
        <f t="shared" si="5"/>
        <v>38154.855726082707</v>
      </c>
      <c r="Z21" s="15">
        <f t="shared" si="13"/>
        <v>27937.428199999998</v>
      </c>
      <c r="AL21">
        <f t="shared" si="6"/>
        <v>1991</v>
      </c>
      <c r="AM21" s="15">
        <f t="shared" si="14"/>
        <v>27937.428199999998</v>
      </c>
      <c r="AN21" s="15">
        <f>Indicators_Data_2011_update!AI20</f>
        <v>89124.807239999995</v>
      </c>
      <c r="AY21">
        <f t="shared" si="8"/>
        <v>1989</v>
      </c>
      <c r="AZ21" s="19">
        <f t="shared" si="9"/>
        <v>24648.305239999998</v>
      </c>
    </row>
    <row r="22" spans="3:52" x14ac:dyDescent="0.2">
      <c r="C22">
        <f t="shared" si="2"/>
        <v>1992</v>
      </c>
      <c r="D22" s="15">
        <f>Indicators_NonMan_2018_BEA!X27</f>
        <v>23497.866590000001</v>
      </c>
      <c r="E22" s="15">
        <f>Nonmanufacturing_BLS!BF24</f>
        <v>53266.6</v>
      </c>
      <c r="G22" s="16">
        <f t="shared" si="3"/>
        <v>10.134130971196651</v>
      </c>
      <c r="H22" s="16">
        <f t="shared" si="12"/>
        <v>10.064664912606933</v>
      </c>
      <c r="I22" s="16">
        <f t="shared" si="0"/>
        <v>10.883064772080964</v>
      </c>
      <c r="X22">
        <f t="shared" si="4"/>
        <v>1992</v>
      </c>
      <c r="Y22" s="15">
        <f t="shared" si="5"/>
        <v>25188.201544805328</v>
      </c>
      <c r="Z22" s="15">
        <f t="shared" si="13"/>
        <v>23497.866590000001</v>
      </c>
      <c r="AL22">
        <f t="shared" si="6"/>
        <v>1992</v>
      </c>
      <c r="AM22" s="15">
        <f t="shared" si="14"/>
        <v>23497.866590000001</v>
      </c>
      <c r="AN22" s="15">
        <f>Indicators_Data_2011_update!AI21</f>
        <v>91907.634869999994</v>
      </c>
      <c r="AY22">
        <f t="shared" si="8"/>
        <v>1990</v>
      </c>
      <c r="AZ22" s="19">
        <f t="shared" si="9"/>
        <v>27838.100709999999</v>
      </c>
    </row>
    <row r="23" spans="3:52" x14ac:dyDescent="0.2">
      <c r="C23">
        <f t="shared" si="2"/>
        <v>1993</v>
      </c>
      <c r="D23" s="15">
        <f>Indicators_NonMan_2018_BEA!X28</f>
        <v>28561.053960000001</v>
      </c>
      <c r="E23" s="15">
        <f>Nonmanufacturing_BLS!BF25</f>
        <v>69651.3</v>
      </c>
      <c r="G23" s="16">
        <f t="shared" si="3"/>
        <v>10.73175320094289</v>
      </c>
      <c r="H23" s="16">
        <f t="shared" si="12"/>
        <v>10.259799319133952</v>
      </c>
      <c r="I23" s="16">
        <f t="shared" si="0"/>
        <v>11.1512566437861</v>
      </c>
      <c r="X23">
        <f t="shared" si="4"/>
        <v>1993</v>
      </c>
      <c r="Y23" s="15">
        <f t="shared" si="5"/>
        <v>45786.895327666083</v>
      </c>
      <c r="Z23" s="15">
        <f t="shared" si="13"/>
        <v>28561.053960000001</v>
      </c>
      <c r="AL23">
        <f t="shared" si="6"/>
        <v>1993</v>
      </c>
      <c r="AM23" s="15">
        <f t="shared" si="14"/>
        <v>28561.053960000001</v>
      </c>
      <c r="AN23" s="15">
        <f>Indicators_Data_2011_update!AI22</f>
        <v>96977.326499999981</v>
      </c>
      <c r="AY23">
        <f t="shared" si="8"/>
        <v>1991</v>
      </c>
      <c r="AZ23" s="19">
        <f t="shared" si="9"/>
        <v>27937.428199999998</v>
      </c>
    </row>
    <row r="24" spans="3:52" x14ac:dyDescent="0.2">
      <c r="C24">
        <f t="shared" si="2"/>
        <v>1994</v>
      </c>
      <c r="D24" s="15">
        <f>Indicators_NonMan_2018_BEA!X29</f>
        <v>25821.375469999999</v>
      </c>
      <c r="E24" s="15">
        <f>Nonmanufacturing_BLS!BF26</f>
        <v>67255</v>
      </c>
      <c r="G24" s="16">
        <f t="shared" si="3"/>
        <v>10.65373907651291</v>
      </c>
      <c r="H24" s="16">
        <f t="shared" si="12"/>
        <v>10.158957934476723</v>
      </c>
      <c r="I24" s="16">
        <f t="shared" si="0"/>
        <v>11.116246644142683</v>
      </c>
      <c r="X24">
        <f t="shared" si="4"/>
        <v>1994</v>
      </c>
      <c r="Y24" s="15">
        <f t="shared" si="5"/>
        <v>42350.651196931765</v>
      </c>
      <c r="Z24" s="15">
        <f t="shared" si="13"/>
        <v>25821.375469999999</v>
      </c>
      <c r="AL24">
        <f t="shared" si="6"/>
        <v>1994</v>
      </c>
      <c r="AM24" s="15">
        <f t="shared" si="14"/>
        <v>25821.375469999999</v>
      </c>
      <c r="AN24" s="15">
        <f>Indicators_Data_2011_update!AI23</f>
        <v>98160.778619999997</v>
      </c>
      <c r="AY24">
        <f t="shared" si="8"/>
        <v>1992</v>
      </c>
      <c r="AZ24" s="19">
        <f t="shared" si="9"/>
        <v>23497.866590000001</v>
      </c>
    </row>
    <row r="25" spans="3:52" x14ac:dyDescent="0.2">
      <c r="C25">
        <f t="shared" si="2"/>
        <v>1995</v>
      </c>
      <c r="D25" s="15">
        <f>Indicators_NonMan_2018_BEA!X30</f>
        <v>22263.188170000005</v>
      </c>
      <c r="E25" s="15">
        <f>Nonmanufacturing_BLS!BF27</f>
        <v>56987.4</v>
      </c>
      <c r="G25" s="16">
        <f t="shared" si="3"/>
        <v>10.284589930441253</v>
      </c>
      <c r="H25" s="16">
        <f t="shared" si="12"/>
        <v>10.010689838742847</v>
      </c>
      <c r="I25" s="16">
        <f t="shared" si="0"/>
        <v>10.950585469749374</v>
      </c>
      <c r="X25">
        <f t="shared" si="4"/>
        <v>1995</v>
      </c>
      <c r="Y25" s="15">
        <f t="shared" si="5"/>
        <v>29277.94936988812</v>
      </c>
      <c r="Z25" s="15">
        <f t="shared" si="13"/>
        <v>22263.188170000005</v>
      </c>
      <c r="AL25">
        <f t="shared" si="6"/>
        <v>1995</v>
      </c>
      <c r="AM25" s="15">
        <f t="shared" si="14"/>
        <v>22263.188170000005</v>
      </c>
      <c r="AN25" s="15">
        <f>Indicators_Data_2011_update!AI24</f>
        <v>102347.16902999999</v>
      </c>
      <c r="AY25">
        <f t="shared" si="8"/>
        <v>1993</v>
      </c>
      <c r="AZ25" s="19">
        <f t="shared" si="9"/>
        <v>28561.053960000001</v>
      </c>
    </row>
    <row r="26" spans="3:52" x14ac:dyDescent="0.2">
      <c r="C26">
        <f t="shared" si="2"/>
        <v>1996</v>
      </c>
      <c r="D26" s="15">
        <f>Indicators_NonMan_2018_BEA!X31</f>
        <v>22899.387030000002</v>
      </c>
      <c r="E26" s="15">
        <f>Nonmanufacturing_BLS!BF28</f>
        <v>60532.6</v>
      </c>
      <c r="G26" s="16">
        <f t="shared" si="3"/>
        <v>10.419074320877883</v>
      </c>
      <c r="H26" s="16">
        <f t="shared" si="12"/>
        <v>10.038865421935174</v>
      </c>
      <c r="I26" s="16">
        <f t="shared" si="0"/>
        <v>11.010937341870394</v>
      </c>
      <c r="X26">
        <f t="shared" si="4"/>
        <v>1996</v>
      </c>
      <c r="Y26" s="15">
        <f t="shared" si="5"/>
        <v>33492.416561134334</v>
      </c>
      <c r="Z26" s="15">
        <f t="shared" si="13"/>
        <v>22899.387030000002</v>
      </c>
      <c r="AL26">
        <f t="shared" si="6"/>
        <v>1996</v>
      </c>
      <c r="AM26" s="15">
        <f t="shared" si="14"/>
        <v>22899.387030000002</v>
      </c>
      <c r="AN26" s="15">
        <f>Indicators_Data_2011_update!AI25</f>
        <v>106835.13962999999</v>
      </c>
      <c r="AY26">
        <f t="shared" si="8"/>
        <v>1994</v>
      </c>
      <c r="AZ26" s="19">
        <f t="shared" si="9"/>
        <v>25821.375469999999</v>
      </c>
    </row>
    <row r="27" spans="3:52" x14ac:dyDescent="0.2">
      <c r="C27">
        <f t="shared" si="2"/>
        <v>1997</v>
      </c>
      <c r="D27" s="15">
        <f>Indicators_NonMan_2018_BEA!X32</f>
        <v>28727.01888</v>
      </c>
      <c r="E27" s="15">
        <f>Nonmanufacturing_BLS!BF29</f>
        <v>70996.899999999994</v>
      </c>
      <c r="G27" s="16">
        <f t="shared" si="3"/>
        <v>10.774392119263482</v>
      </c>
      <c r="H27" s="16">
        <f t="shared" si="12"/>
        <v>10.26559338327594</v>
      </c>
      <c r="I27" s="16">
        <f t="shared" si="0"/>
        <v>11.170391493098411</v>
      </c>
      <c r="X27">
        <f t="shared" si="4"/>
        <v>1997</v>
      </c>
      <c r="Y27" s="15">
        <f t="shared" si="5"/>
        <v>47781.419009843325</v>
      </c>
      <c r="Z27" s="15">
        <f t="shared" si="13"/>
        <v>28727.01888</v>
      </c>
      <c r="AL27">
        <f t="shared" si="6"/>
        <v>1997</v>
      </c>
      <c r="AM27" s="15">
        <f t="shared" si="14"/>
        <v>28727.01888</v>
      </c>
      <c r="AN27" s="15">
        <f>Indicators_Data_2011_update!AI26</f>
        <v>110143.94597999999</v>
      </c>
      <c r="AY27">
        <f t="shared" si="8"/>
        <v>1995</v>
      </c>
      <c r="AZ27" s="19">
        <f t="shared" si="9"/>
        <v>22263.188170000005</v>
      </c>
    </row>
    <row r="28" spans="3:52" x14ac:dyDescent="0.2">
      <c r="C28">
        <f t="shared" si="2"/>
        <v>1998</v>
      </c>
      <c r="D28" s="15">
        <f>Indicators_NonMan_2018_BEA!X33</f>
        <v>28963.393160000003</v>
      </c>
      <c r="E28" s="15">
        <f>Nonmanufacturing_BLS!BF30</f>
        <v>70182.5</v>
      </c>
      <c r="G28" s="16">
        <f t="shared" si="3"/>
        <v>10.74868328536116</v>
      </c>
      <c r="H28" s="16">
        <f t="shared" si="12"/>
        <v>10.273788006763192</v>
      </c>
      <c r="I28" s="16">
        <f t="shared" si="0"/>
        <v>11.158854271187259</v>
      </c>
      <c r="X28">
        <f t="shared" si="4"/>
        <v>1998</v>
      </c>
      <c r="Y28" s="15">
        <f t="shared" si="5"/>
        <v>46568.670416827517</v>
      </c>
      <c r="Z28" s="15">
        <f t="shared" si="13"/>
        <v>28963.393160000003</v>
      </c>
      <c r="AL28">
        <f t="shared" si="6"/>
        <v>1998</v>
      </c>
      <c r="AM28" s="15">
        <f t="shared" si="14"/>
        <v>28963.393160000003</v>
      </c>
      <c r="AN28" s="15">
        <f>Indicators_Data_2011_update!AI27</f>
        <v>114927.77961000001</v>
      </c>
      <c r="AY28">
        <f t="shared" si="8"/>
        <v>1996</v>
      </c>
      <c r="AZ28" s="19">
        <f t="shared" si="9"/>
        <v>22899.387030000002</v>
      </c>
    </row>
    <row r="29" spans="3:52" x14ac:dyDescent="0.2">
      <c r="C29">
        <f t="shared" si="2"/>
        <v>1999</v>
      </c>
      <c r="D29" s="15">
        <f>Indicators_NonMan_2018_BEA!X34</f>
        <v>23399.796410000003</v>
      </c>
      <c r="E29" s="15">
        <f>Nonmanufacturing_BLS!BF31</f>
        <v>57140.7</v>
      </c>
      <c r="G29" s="16">
        <f t="shared" si="3"/>
        <v>10.290576264616842</v>
      </c>
      <c r="H29" s="16">
        <f t="shared" si="12"/>
        <v>10.060482600880594</v>
      </c>
      <c r="I29" s="16">
        <f t="shared" si="0"/>
        <v>10.953271926322257</v>
      </c>
      <c r="X29">
        <f t="shared" si="4"/>
        <v>1999</v>
      </c>
      <c r="Y29" s="15">
        <f t="shared" si="5"/>
        <v>29453.742612360067</v>
      </c>
      <c r="Z29" s="15">
        <f t="shared" si="13"/>
        <v>23399.796410000003</v>
      </c>
      <c r="AL29">
        <f t="shared" si="6"/>
        <v>1999</v>
      </c>
      <c r="AM29" s="15">
        <f t="shared" si="14"/>
        <v>23399.796410000003</v>
      </c>
      <c r="AN29" s="15">
        <f>Indicators_Data_2011_update!AI28</f>
        <v>117936.43505999999</v>
      </c>
      <c r="AY29">
        <f t="shared" si="8"/>
        <v>1997</v>
      </c>
      <c r="AZ29" s="19">
        <f t="shared" si="9"/>
        <v>28727.01888</v>
      </c>
    </row>
    <row r="30" spans="3:52" x14ac:dyDescent="0.2">
      <c r="C30">
        <f t="shared" si="2"/>
        <v>2000</v>
      </c>
      <c r="D30" s="15">
        <f>Indicators_NonMan_2018_BEA!X35</f>
        <v>29019.972110000002</v>
      </c>
      <c r="E30" s="15">
        <f>Nonmanufacturing_BLS!BF32</f>
        <v>58036.800000000003</v>
      </c>
      <c r="G30" s="16">
        <f t="shared" si="3"/>
        <v>10.325250645917521</v>
      </c>
      <c r="H30" s="16">
        <f t="shared" si="12"/>
        <v>10.27573956537638</v>
      </c>
      <c r="I30" s="16">
        <f t="shared" si="0"/>
        <v>10.968832571088091</v>
      </c>
      <c r="X30">
        <f t="shared" si="4"/>
        <v>2000</v>
      </c>
      <c r="Y30" s="15">
        <f t="shared" si="5"/>
        <v>30492.945657246564</v>
      </c>
      <c r="Z30" s="15">
        <f t="shared" si="13"/>
        <v>29019.972110000002</v>
      </c>
      <c r="AL30">
        <f t="shared" si="6"/>
        <v>2000</v>
      </c>
      <c r="AM30" s="15">
        <f t="shared" si="14"/>
        <v>29019.972110000002</v>
      </c>
      <c r="AN30" s="15">
        <f>Indicators_Data_2011_update!AI29</f>
        <v>124025.21046</v>
      </c>
      <c r="AY30">
        <f t="shared" si="8"/>
        <v>1998</v>
      </c>
      <c r="AZ30" s="19">
        <f t="shared" si="9"/>
        <v>28963.393160000003</v>
      </c>
    </row>
    <row r="31" spans="3:52" x14ac:dyDescent="0.2">
      <c r="C31">
        <f t="shared" si="2"/>
        <v>2001</v>
      </c>
      <c r="D31" s="15">
        <f>Indicators_NonMan_2018_BEA!X36</f>
        <v>41956.434699999998</v>
      </c>
      <c r="E31" s="15">
        <f>Nonmanufacturing_BLS!BF33</f>
        <v>74549</v>
      </c>
      <c r="G31" s="16">
        <f t="shared" si="3"/>
        <v>10.883180517663522</v>
      </c>
      <c r="H31" s="16">
        <f t="shared" si="12"/>
        <v>10.64438708988205</v>
      </c>
      <c r="I31" s="16">
        <f t="shared" si="0"/>
        <v>11.219211906286688</v>
      </c>
      <c r="X31">
        <f t="shared" si="4"/>
        <v>2001</v>
      </c>
      <c r="Y31" s="15">
        <f t="shared" si="5"/>
        <v>53272.765730469102</v>
      </c>
      <c r="Z31" s="15">
        <f t="shared" si="13"/>
        <v>41956.434699999998</v>
      </c>
      <c r="AL31">
        <f t="shared" si="6"/>
        <v>2001</v>
      </c>
      <c r="AM31" s="15">
        <f t="shared" si="14"/>
        <v>41956.434699999998</v>
      </c>
      <c r="AN31" s="15">
        <f>Indicators_Data_2011_update!AI30</f>
        <v>121349.57958000001</v>
      </c>
      <c r="AY31">
        <f t="shared" si="8"/>
        <v>1999</v>
      </c>
      <c r="AZ31" s="19">
        <f t="shared" si="9"/>
        <v>23399.796410000003</v>
      </c>
    </row>
    <row r="32" spans="3:52" x14ac:dyDescent="0.2">
      <c r="C32">
        <f t="shared" si="2"/>
        <v>2002</v>
      </c>
      <c r="D32" s="15">
        <f>Indicators_NonMan_2018_BEA!X37</f>
        <v>35351.78527</v>
      </c>
      <c r="E32" s="15">
        <f>Nonmanufacturing_BLS!BF34</f>
        <v>52583.8</v>
      </c>
      <c r="G32" s="16">
        <f t="shared" si="3"/>
        <v>10.105382274517634</v>
      </c>
      <c r="H32" s="16">
        <f t="shared" si="12"/>
        <v>10.473104172736912</v>
      </c>
      <c r="I32" s="16">
        <f t="shared" si="0"/>
        <v>10.87016336649787</v>
      </c>
      <c r="X32">
        <f t="shared" si="4"/>
        <v>2002</v>
      </c>
      <c r="Y32" s="15">
        <f t="shared" si="5"/>
        <v>24474.383412002484</v>
      </c>
      <c r="Z32" s="15">
        <f t="shared" si="13"/>
        <v>35351.78527</v>
      </c>
      <c r="AL32">
        <f t="shared" si="6"/>
        <v>2002</v>
      </c>
      <c r="AM32" s="15">
        <f t="shared" si="14"/>
        <v>35351.78527</v>
      </c>
      <c r="AN32" s="15">
        <f>Indicators_Data_2011_update!AI31</f>
        <v>129625.16867999999</v>
      </c>
      <c r="AY32">
        <f t="shared" si="8"/>
        <v>2000</v>
      </c>
      <c r="AZ32" s="19">
        <f t="shared" si="9"/>
        <v>29019.972110000002</v>
      </c>
    </row>
    <row r="33" spans="3:52" x14ac:dyDescent="0.2">
      <c r="C33">
        <f t="shared" si="2"/>
        <v>2003</v>
      </c>
      <c r="D33" s="15">
        <f>Indicators_NonMan_2018_BEA!X38</f>
        <v>41154.270919999995</v>
      </c>
      <c r="E33" s="15">
        <f>Nonmanufacturing_BLS!BF35</f>
        <v>56583.6</v>
      </c>
      <c r="G33" s="16">
        <f t="shared" si="3"/>
        <v>10.26874421608364</v>
      </c>
      <c r="H33" s="16">
        <f t="shared" si="12"/>
        <v>10.625082989783902</v>
      </c>
      <c r="I33" s="16">
        <f t="shared" si="0"/>
        <v>10.943474469554689</v>
      </c>
      <c r="X33">
        <f t="shared" si="4"/>
        <v>2003</v>
      </c>
      <c r="Y33" s="15">
        <f t="shared" si="5"/>
        <v>28817.675660732522</v>
      </c>
      <c r="Z33" s="15">
        <f t="shared" si="13"/>
        <v>41154.270919999995</v>
      </c>
      <c r="AL33">
        <f t="shared" si="6"/>
        <v>2003</v>
      </c>
      <c r="AM33" s="15">
        <f t="shared" si="14"/>
        <v>41154.270919999995</v>
      </c>
      <c r="AN33" s="15">
        <f>Indicators_Data_2011_update!AI32</f>
        <v>133958.77596</v>
      </c>
      <c r="AY33">
        <f t="shared" si="8"/>
        <v>2001</v>
      </c>
      <c r="AZ33" s="19">
        <f t="shared" si="9"/>
        <v>41956.434699999998</v>
      </c>
    </row>
    <row r="34" spans="3:52" x14ac:dyDescent="0.2">
      <c r="C34">
        <f t="shared" si="2"/>
        <v>2004</v>
      </c>
      <c r="D34" s="15">
        <f>Indicators_NonMan_2018_BEA!X39</f>
        <v>56081.055240000002</v>
      </c>
      <c r="E34" s="15">
        <f>Nonmanufacturing_BLS!BF36</f>
        <v>56743.9</v>
      </c>
      <c r="G34" s="16">
        <f t="shared" si="3"/>
        <v>10.275048120676242</v>
      </c>
      <c r="H34" s="16">
        <f t="shared" si="12"/>
        <v>10.934553338221882</v>
      </c>
      <c r="I34" s="16">
        <f t="shared" si="0"/>
        <v>10.946303440579509</v>
      </c>
      <c r="X34">
        <f t="shared" si="4"/>
        <v>2004</v>
      </c>
      <c r="Y34" s="15">
        <f t="shared" si="5"/>
        <v>28999.91333965079</v>
      </c>
      <c r="Z34" s="15">
        <f t="shared" si="13"/>
        <v>56081.055240000002</v>
      </c>
      <c r="AL34">
        <f t="shared" si="6"/>
        <v>2004</v>
      </c>
      <c r="AM34" s="15">
        <f t="shared" si="14"/>
        <v>56081.055240000002</v>
      </c>
      <c r="AN34" s="15">
        <f>Indicators_Data_2011_update!AI33</f>
        <v>133246.98954000001</v>
      </c>
      <c r="AY34">
        <f t="shared" si="8"/>
        <v>2002</v>
      </c>
      <c r="AZ34" s="19">
        <f t="shared" si="9"/>
        <v>35351.78527</v>
      </c>
    </row>
    <row r="35" spans="3:52" x14ac:dyDescent="0.2">
      <c r="C35">
        <f t="shared" si="2"/>
        <v>2005</v>
      </c>
      <c r="D35" s="15">
        <f>Indicators_NonMan_2018_BEA!X40</f>
        <v>75628.453810000006</v>
      </c>
      <c r="E35" s="15">
        <f>Nonmanufacturing_BLS!BF37</f>
        <v>62751.6</v>
      </c>
      <c r="G35" s="16">
        <f t="shared" si="3"/>
        <v>10.499298986271359</v>
      </c>
      <c r="H35" s="16">
        <f t="shared" si="12"/>
        <v>11.233587864505166</v>
      </c>
      <c r="I35" s="16">
        <f t="shared" si="0"/>
        <v>11.04693935467693</v>
      </c>
      <c r="X35">
        <f t="shared" si="4"/>
        <v>2005</v>
      </c>
      <c r="Y35" s="15">
        <f t="shared" si="5"/>
        <v>36290.053929311456</v>
      </c>
      <c r="Z35" s="15">
        <f t="shared" si="13"/>
        <v>75628.453810000006</v>
      </c>
      <c r="AL35">
        <f t="shared" si="6"/>
        <v>2005</v>
      </c>
      <c r="AM35" s="15">
        <f t="shared" si="14"/>
        <v>75628.453810000006</v>
      </c>
      <c r="AN35" s="15">
        <f>Indicators_Data_2011_update!AI34</f>
        <v>142929</v>
      </c>
      <c r="AY35">
        <f t="shared" si="8"/>
        <v>2003</v>
      </c>
      <c r="AZ35" s="19">
        <f t="shared" si="9"/>
        <v>41154.270919999995</v>
      </c>
    </row>
    <row r="36" spans="3:52" x14ac:dyDescent="0.2">
      <c r="C36">
        <f t="shared" si="2"/>
        <v>2006</v>
      </c>
      <c r="D36" s="15">
        <f>Indicators_NonMan_2018_BEA!X41</f>
        <v>100969.53685999999</v>
      </c>
      <c r="E36" s="15">
        <f>Nonmanufacturing_BLS!BF38</f>
        <v>71998.600000000006</v>
      </c>
      <c r="G36" s="16">
        <f t="shared" si="3"/>
        <v>10.805612165012359</v>
      </c>
      <c r="H36" s="16">
        <f t="shared" si="12"/>
        <v>11.522574135080845</v>
      </c>
      <c r="I36" s="16">
        <f t="shared" si="0"/>
        <v>11.184401953364702</v>
      </c>
      <c r="X36">
        <f t="shared" si="4"/>
        <v>2006</v>
      </c>
      <c r="Y36" s="15">
        <f t="shared" si="5"/>
        <v>49296.68739688825</v>
      </c>
      <c r="Z36" s="15">
        <f t="shared" si="13"/>
        <v>100969.53685999999</v>
      </c>
      <c r="AL36">
        <f t="shared" si="6"/>
        <v>2006</v>
      </c>
      <c r="AM36" s="15">
        <f t="shared" si="14"/>
        <v>100969.53685999999</v>
      </c>
      <c r="AN36" s="15">
        <f>Indicators_Data_2011_update!AI35</f>
        <v>146609.42175000001</v>
      </c>
      <c r="AY36">
        <f t="shared" si="8"/>
        <v>2004</v>
      </c>
      <c r="AZ36" s="19">
        <f t="shared" si="9"/>
        <v>56081.055240000002</v>
      </c>
    </row>
    <row r="37" spans="3:52" x14ac:dyDescent="0.2">
      <c r="C37">
        <f t="shared" si="2"/>
        <v>2007</v>
      </c>
      <c r="D37" s="15">
        <f>Indicators_NonMan_2018_BEA!X42</f>
        <v>106519.30320000001</v>
      </c>
      <c r="E37" s="15">
        <f>Nonmanufacturing_BLS!BF39</f>
        <v>71065.8</v>
      </c>
      <c r="G37" s="16">
        <f t="shared" si="3"/>
        <v>10.776553594774619</v>
      </c>
      <c r="H37" s="16">
        <f t="shared" si="12"/>
        <v>11.576081498411918</v>
      </c>
      <c r="I37" s="16">
        <f t="shared" si="0"/>
        <v>11.171361487409404</v>
      </c>
      <c r="X37">
        <f t="shared" si="4"/>
        <v>2007</v>
      </c>
      <c r="Y37" s="15">
        <f t="shared" si="5"/>
        <v>47884.809074213612</v>
      </c>
      <c r="Z37" s="15">
        <f t="shared" si="13"/>
        <v>106519.30320000001</v>
      </c>
      <c r="AL37">
        <f t="shared" si="6"/>
        <v>2007</v>
      </c>
      <c r="AM37" s="15">
        <f t="shared" si="14"/>
        <v>106519.30320000001</v>
      </c>
      <c r="AN37" s="15">
        <f>Indicators_Data_2011_update!AI36</f>
        <v>142764.63165000002</v>
      </c>
      <c r="AY37">
        <f t="shared" si="8"/>
        <v>2005</v>
      </c>
      <c r="AZ37" s="19">
        <f t="shared" si="9"/>
        <v>75628.453810000006</v>
      </c>
    </row>
    <row r="38" spans="3:52" x14ac:dyDescent="0.2">
      <c r="C38">
        <f t="shared" si="2"/>
        <v>2008</v>
      </c>
      <c r="D38" s="15">
        <f>Indicators_NonMan_2018_BEA!X43</f>
        <v>117180.03469</v>
      </c>
      <c r="E38" s="15">
        <f>Nonmanufacturing_BLS!BF40</f>
        <v>72236</v>
      </c>
      <c r="G38" s="16">
        <f t="shared" si="3"/>
        <v>10.812947547773867</v>
      </c>
      <c r="H38" s="16">
        <f t="shared" si="12"/>
        <v>11.671466789139016</v>
      </c>
      <c r="I38" s="16">
        <f t="shared" si="0"/>
        <v>11.187693815572233</v>
      </c>
      <c r="X38">
        <f t="shared" si="4"/>
        <v>2008</v>
      </c>
      <c r="Y38" s="15">
        <f t="shared" si="5"/>
        <v>49659.626990824356</v>
      </c>
      <c r="Z38" s="15">
        <f t="shared" si="13"/>
        <v>117180.03469</v>
      </c>
      <c r="AL38">
        <f t="shared" si="6"/>
        <v>2008</v>
      </c>
      <c r="AM38" s="15">
        <f t="shared" si="14"/>
        <v>117180.03469</v>
      </c>
      <c r="AN38" s="15">
        <f>Indicators_Data_2011_update!AI37</f>
        <v>144885.69800999999</v>
      </c>
      <c r="AY38">
        <f t="shared" si="8"/>
        <v>2006</v>
      </c>
      <c r="AZ38" s="19">
        <f t="shared" si="9"/>
        <v>100969.53685999999</v>
      </c>
    </row>
    <row r="39" spans="3:52" x14ac:dyDescent="0.2">
      <c r="C39">
        <f t="shared" si="2"/>
        <v>2009</v>
      </c>
      <c r="D39" s="15">
        <f>Indicators_NonMan_2018_BEA!X44</f>
        <v>80579.740590000001</v>
      </c>
      <c r="E39" s="15">
        <f>Nonmanufacturing_BLS!BF41</f>
        <v>52401</v>
      </c>
      <c r="G39" s="16">
        <f t="shared" si="3"/>
        <v>10.097622281453827</v>
      </c>
      <c r="H39" s="16">
        <f t="shared" si="12"/>
        <v>11.297002539454974</v>
      </c>
      <c r="I39" s="16">
        <f t="shared" si="0"/>
        <v>10.866680954096502</v>
      </c>
      <c r="X39">
        <f t="shared" si="4"/>
        <v>2009</v>
      </c>
      <c r="Y39" s="15">
        <f t="shared" si="5"/>
        <v>24285.197357079571</v>
      </c>
      <c r="Z39" s="15">
        <f t="shared" si="13"/>
        <v>80579.740590000001</v>
      </c>
      <c r="AL39">
        <f t="shared" si="6"/>
        <v>2009</v>
      </c>
      <c r="AM39" s="15">
        <f t="shared" si="14"/>
        <v>80579.740590000001</v>
      </c>
      <c r="AN39" s="15">
        <f>Indicators_Data_2011_update!AI38</f>
        <v>133521.41322000002</v>
      </c>
      <c r="AY39">
        <f t="shared" si="8"/>
        <v>2007</v>
      </c>
      <c r="AZ39" s="19">
        <f t="shared" si="9"/>
        <v>106519.30320000001</v>
      </c>
    </row>
    <row r="40" spans="3:52" x14ac:dyDescent="0.2">
      <c r="C40">
        <f t="shared" si="2"/>
        <v>2010</v>
      </c>
      <c r="D40" s="15">
        <f>Indicators_NonMan_2018_BEA!X45</f>
        <v>89468.922290000002</v>
      </c>
      <c r="E40" s="15">
        <f>Nonmanufacturing_BLS!BF42</f>
        <v>59981.3</v>
      </c>
      <c r="G40" s="16">
        <f t="shared" si="3"/>
        <v>10.3986867722979</v>
      </c>
      <c r="H40" s="16">
        <f t="shared" si="12"/>
        <v>11.401646606978986</v>
      </c>
      <c r="I40" s="16">
        <f t="shared" si="0"/>
        <v>11.001788125959422</v>
      </c>
      <c r="X40">
        <f t="shared" si="4"/>
        <v>2010</v>
      </c>
      <c r="Y40" s="15">
        <f t="shared" si="5"/>
        <v>32816.501825640924</v>
      </c>
      <c r="Z40" s="15">
        <f t="shared" si="13"/>
        <v>89468.922290000002</v>
      </c>
      <c r="AL40">
        <f t="shared" si="6"/>
        <v>2010</v>
      </c>
      <c r="AM40" s="15">
        <f t="shared" si="14"/>
        <v>89468.922290000002</v>
      </c>
      <c r="AN40" s="15">
        <f>Indicators_Data_2011_update!AI39</f>
        <v>138299.52969</v>
      </c>
      <c r="AY40">
        <f t="shared" si="8"/>
        <v>2008</v>
      </c>
      <c r="AZ40" s="19">
        <f t="shared" si="9"/>
        <v>117180.03469</v>
      </c>
    </row>
    <row r="41" spans="3:52" x14ac:dyDescent="0.2">
      <c r="C41">
        <f t="shared" si="2"/>
        <v>2011</v>
      </c>
      <c r="D41" s="15">
        <f>Indicators_NonMan_2018_BEA!X46</f>
        <v>101565.5018</v>
      </c>
      <c r="E41" s="15">
        <f>Nonmanufacturing_BLS!BF43</f>
        <v>75623.3</v>
      </c>
      <c r="G41" s="16">
        <f t="shared" ref="G41" si="15">$L$3+$K$3*I41</f>
        <v>10.915063158009353</v>
      </c>
      <c r="H41" s="16">
        <f t="shared" ref="H41" si="16">LN(D41)</f>
        <v>11.528459207254034</v>
      </c>
      <c r="I41" s="16">
        <f t="shared" ref="I41" si="17">LN(E41)</f>
        <v>11.233519715741636</v>
      </c>
      <c r="X41">
        <f t="shared" ref="X41" si="18">C41</f>
        <v>2011</v>
      </c>
      <c r="Y41" s="15">
        <f t="shared" ref="Y41" si="19">EXP(G41)</f>
        <v>54998.608176321948</v>
      </c>
      <c r="Z41" s="15">
        <f t="shared" ref="Z41" si="20">D41</f>
        <v>101565.5018</v>
      </c>
      <c r="AL41">
        <f t="shared" ref="AL41" si="21">X41</f>
        <v>2011</v>
      </c>
      <c r="AM41" s="15">
        <f t="shared" ref="AM41" si="22">D41</f>
        <v>101565.5018</v>
      </c>
      <c r="AN41" s="15">
        <f>Indicators_Data_2011_update!AI40</f>
        <v>142541.66241000002</v>
      </c>
      <c r="AY41">
        <f t="shared" si="8"/>
        <v>2009</v>
      </c>
      <c r="AZ41" s="19">
        <f t="shared" si="9"/>
        <v>80579.740590000001</v>
      </c>
    </row>
    <row r="42" spans="3:52" x14ac:dyDescent="0.2">
      <c r="C42">
        <f t="shared" si="2"/>
        <v>2012</v>
      </c>
      <c r="D42" s="15">
        <f>Indicators_NonMan_2018_BEA!X47</f>
        <v>125731</v>
      </c>
      <c r="E42" s="15">
        <f>Nonmanufacturing_BLS!BF44</f>
        <v>91723.1</v>
      </c>
      <c r="G42" s="16">
        <f t="shared" ref="G42:G44" si="23">$L$3+$K$3*I42</f>
        <v>11.345154337751971</v>
      </c>
      <c r="H42" s="16">
        <f t="shared" ref="H42:H44" si="24">LN(D42)</f>
        <v>11.741899983106858</v>
      </c>
      <c r="I42" s="16">
        <f t="shared" ref="I42:I44" si="25">LN(E42)</f>
        <v>11.426529534917909</v>
      </c>
      <c r="X42">
        <f t="shared" ref="X42:X44" si="26">C42</f>
        <v>2012</v>
      </c>
      <c r="Y42" s="15">
        <f t="shared" ref="Y42:Y44" si="27">EXP(G42)</f>
        <v>84554.733531102858</v>
      </c>
      <c r="Z42" s="15">
        <f t="shared" ref="Z42:Z44" si="28">D42</f>
        <v>125731</v>
      </c>
      <c r="AL42">
        <f t="shared" ref="AL42:AL44" si="29">X42</f>
        <v>2012</v>
      </c>
      <c r="AM42" s="15">
        <f t="shared" ref="AM42:AM44" si="30">D42</f>
        <v>125731</v>
      </c>
      <c r="AN42" s="15">
        <f>Indicators_Data_2011_update!AI41</f>
        <v>0</v>
      </c>
      <c r="AY42">
        <f t="shared" si="8"/>
        <v>2010</v>
      </c>
      <c r="AZ42" s="19">
        <f t="shared" si="9"/>
        <v>89468.922290000002</v>
      </c>
    </row>
    <row r="43" spans="3:52" x14ac:dyDescent="0.2">
      <c r="C43">
        <f t="shared" si="2"/>
        <v>2013</v>
      </c>
      <c r="D43" s="15">
        <f>Indicators_NonMan_2018_BEA!X48</f>
        <v>119830.44417</v>
      </c>
      <c r="E43" s="15">
        <f>Nonmanufacturing_BLS!BF45</f>
        <v>92716</v>
      </c>
      <c r="G43" s="16">
        <f t="shared" si="23"/>
        <v>11.369146414374903</v>
      </c>
      <c r="H43" s="16">
        <f t="shared" si="24"/>
        <v>11.693833057337471</v>
      </c>
      <c r="I43" s="16">
        <f t="shared" si="25"/>
        <v>11.437296336444568</v>
      </c>
      <c r="X43">
        <f t="shared" si="26"/>
        <v>2013</v>
      </c>
      <c r="Y43" s="15">
        <f t="shared" si="27"/>
        <v>86607.908657894135</v>
      </c>
      <c r="Z43" s="15">
        <f t="shared" si="28"/>
        <v>119830.44417</v>
      </c>
      <c r="AL43">
        <f t="shared" si="29"/>
        <v>2013</v>
      </c>
      <c r="AM43" s="15">
        <f t="shared" si="30"/>
        <v>119830.44417</v>
      </c>
      <c r="AN43" s="15">
        <f>Indicators_Data_2011_update!AI42</f>
        <v>0</v>
      </c>
      <c r="AY43">
        <f t="shared" si="8"/>
        <v>2011</v>
      </c>
      <c r="AZ43" s="19">
        <f t="shared" ref="AZ43" si="31">AM41</f>
        <v>101565.5018</v>
      </c>
    </row>
    <row r="44" spans="3:52" x14ac:dyDescent="0.2">
      <c r="C44">
        <f t="shared" si="2"/>
        <v>2014</v>
      </c>
      <c r="D44" s="15">
        <f>Indicators_NonMan_2018_BEA!X49</f>
        <v>146982.05361999999</v>
      </c>
      <c r="E44" s="15">
        <f>Nonmanufacturing_BLS!BF46</f>
        <v>93640</v>
      </c>
      <c r="G44" s="16">
        <f t="shared" si="23"/>
        <v>11.391243921272764</v>
      </c>
      <c r="H44" s="16">
        <f t="shared" si="24"/>
        <v>11.898065774090302</v>
      </c>
      <c r="I44" s="16">
        <f t="shared" si="25"/>
        <v>11.447212921604848</v>
      </c>
      <c r="X44">
        <f t="shared" si="26"/>
        <v>2014</v>
      </c>
      <c r="Y44" s="15">
        <f t="shared" si="27"/>
        <v>88543.029446742352</v>
      </c>
      <c r="Z44" s="15">
        <f t="shared" si="28"/>
        <v>146982.05361999999</v>
      </c>
      <c r="AL44">
        <f t="shared" si="29"/>
        <v>2014</v>
      </c>
      <c r="AM44" s="15">
        <f t="shared" si="30"/>
        <v>146982.05361999999</v>
      </c>
      <c r="AN44" s="15">
        <f>Indicators_Data_2011_update!AI43</f>
        <v>0</v>
      </c>
      <c r="AY44">
        <f t="shared" si="8"/>
        <v>2012</v>
      </c>
      <c r="AZ44" s="19">
        <f t="shared" ref="AZ44:AZ46" si="32">AM42</f>
        <v>125731</v>
      </c>
    </row>
    <row r="45" spans="3:52" x14ac:dyDescent="0.2">
      <c r="D45" s="13"/>
      <c r="AY45">
        <f t="shared" si="8"/>
        <v>2013</v>
      </c>
      <c r="AZ45" s="19">
        <f t="shared" si="32"/>
        <v>119830.44417</v>
      </c>
    </row>
    <row r="46" spans="3:52" x14ac:dyDescent="0.2">
      <c r="D46" s="13"/>
      <c r="AY46">
        <f t="shared" si="8"/>
        <v>2014</v>
      </c>
      <c r="AZ46" s="19">
        <f t="shared" si="32"/>
        <v>146982.05361999999</v>
      </c>
    </row>
    <row r="47" spans="3:52" x14ac:dyDescent="0.2">
      <c r="D47" s="13"/>
    </row>
    <row r="48" spans="3:52" x14ac:dyDescent="0.2">
      <c r="D48" s="13"/>
    </row>
    <row r="49" spans="4:4" x14ac:dyDescent="0.2">
      <c r="D49" s="13"/>
    </row>
    <row r="50" spans="4:4" x14ac:dyDescent="0.2">
      <c r="D50" s="13"/>
    </row>
  </sheetData>
  <pageMargins left="0.7" right="0.7" top="0.75" bottom="0.75" header="0.3" footer="0.3"/>
  <pageSetup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C1:BF50"/>
  <sheetViews>
    <sheetView topLeftCell="K1" workbookViewId="0">
      <selection activeCell="U2" sqref="U2"/>
    </sheetView>
  </sheetViews>
  <sheetFormatPr defaultRowHeight="12.75" x14ac:dyDescent="0.2"/>
  <cols>
    <col min="4" max="4" width="11.7109375" customWidth="1"/>
    <col min="5" max="5" width="11.28515625" customWidth="1"/>
    <col min="25" max="25" width="10.7109375" customWidth="1"/>
    <col min="26" max="26" width="11.5703125" customWidth="1"/>
    <col min="38" max="38" width="11.140625" customWidth="1"/>
    <col min="39" max="39" width="10.7109375" customWidth="1"/>
    <col min="40" max="40" width="10.28515625" customWidth="1"/>
    <col min="52" max="52" width="11" customWidth="1"/>
  </cols>
  <sheetData>
    <row r="1" spans="3:58" ht="13.5" thickBot="1" x14ac:dyDescent="0.25">
      <c r="C1" s="17"/>
      <c r="D1" s="17" t="s">
        <v>491</v>
      </c>
      <c r="E1" s="17" t="s">
        <v>492</v>
      </c>
      <c r="G1" s="17" t="s">
        <v>495</v>
      </c>
      <c r="H1" s="17" t="s">
        <v>493</v>
      </c>
      <c r="I1" s="17" t="s">
        <v>494</v>
      </c>
      <c r="K1" s="17" t="s">
        <v>498</v>
      </c>
      <c r="L1" s="17"/>
      <c r="M1" s="20" t="s">
        <v>2679</v>
      </c>
      <c r="X1" s="17"/>
      <c r="Y1" s="17" t="s">
        <v>496</v>
      </c>
      <c r="Z1" s="17" t="s">
        <v>497</v>
      </c>
      <c r="AM1" s="17" t="s">
        <v>503</v>
      </c>
      <c r="AN1" s="17" t="s">
        <v>502</v>
      </c>
      <c r="AZ1" t="s">
        <v>511</v>
      </c>
      <c r="BC1" t="s">
        <v>2702</v>
      </c>
    </row>
    <row r="2" spans="3:58" x14ac:dyDescent="0.2">
      <c r="C2">
        <f>1972</f>
        <v>1972</v>
      </c>
      <c r="D2" s="15">
        <f>Indicators_NonMan_2018_BEA!Y7</f>
        <v>942342.18519999995</v>
      </c>
      <c r="E2" s="15">
        <f>Nonmanufacturing_BLS!BJ4</f>
        <v>983552.1</v>
      </c>
      <c r="G2" s="16">
        <f>$L$3+$K$3*I2</f>
        <v>13.886241893980372</v>
      </c>
      <c r="H2" s="16"/>
      <c r="I2" s="16">
        <f t="shared" ref="I2:I40" si="0">LN(E2)</f>
        <v>13.798925889480365</v>
      </c>
      <c r="K2" t="s">
        <v>499</v>
      </c>
      <c r="L2" t="s">
        <v>500</v>
      </c>
      <c r="X2">
        <f>C2</f>
        <v>1972</v>
      </c>
      <c r="Y2" s="15">
        <f>EXP(G2)</f>
        <v>1073292.8320014309</v>
      </c>
      <c r="Z2" s="15"/>
      <c r="AL2">
        <f>X2</f>
        <v>1972</v>
      </c>
      <c r="AM2" s="15">
        <f t="shared" ref="AM2:AM16" si="1">Y2*$AK$17</f>
        <v>1096046.9149413453</v>
      </c>
      <c r="AY2">
        <v>1970</v>
      </c>
      <c r="AZ2" s="19">
        <f>BF6*AM$2</f>
        <v>1041244.569194278</v>
      </c>
    </row>
    <row r="3" spans="3:58" x14ac:dyDescent="0.2">
      <c r="C3">
        <f t="shared" ref="C3:C45" si="2">C2+1</f>
        <v>1973</v>
      </c>
      <c r="D3" s="15">
        <f>Indicators_NonMan_2018_BEA!Y8</f>
        <v>953657.51260000002</v>
      </c>
      <c r="E3" s="15">
        <f>Nonmanufacturing_BLS!BJ5</f>
        <v>1000684.2</v>
      </c>
      <c r="G3" s="16">
        <f t="shared" ref="G3:G40" si="3">$L$3+$K$3*I3</f>
        <v>13.902863752131072</v>
      </c>
      <c r="H3" s="16"/>
      <c r="I3" s="16">
        <f t="shared" si="0"/>
        <v>13.816194524006164</v>
      </c>
      <c r="K3" s="14">
        <f t="array" ref="K3:L7">LINEST(H17:H38,I17:I38,1,1)</f>
        <v>0.96254617734053904</v>
      </c>
      <c r="L3" s="14">
        <v>0.60413852765564968</v>
      </c>
      <c r="X3">
        <f t="shared" ref="X3:X40" si="4">C3</f>
        <v>1973</v>
      </c>
      <c r="Y3" s="15">
        <f t="shared" ref="Y3:Y40" si="5">EXP(G3)</f>
        <v>1091282.0461127087</v>
      </c>
      <c r="Z3" s="15"/>
      <c r="AL3">
        <f t="shared" ref="AL3:AL40" si="6">X3</f>
        <v>1973</v>
      </c>
      <c r="AM3" s="15">
        <f t="shared" si="1"/>
        <v>1114417.5049993426</v>
      </c>
      <c r="AY3">
        <f>AY2+1</f>
        <v>1971</v>
      </c>
      <c r="AZ3" s="19">
        <f t="shared" ref="AZ3:AZ4" si="7">BF7*AM$2</f>
        <v>1063165.507493105</v>
      </c>
      <c r="BC3" t="s">
        <v>2701</v>
      </c>
      <c r="BE3" t="s">
        <v>507</v>
      </c>
    </row>
    <row r="4" spans="3:58" x14ac:dyDescent="0.2">
      <c r="C4">
        <f t="shared" si="2"/>
        <v>1974</v>
      </c>
      <c r="D4" s="15">
        <f>Indicators_NonMan_2018_BEA!Y9</f>
        <v>839590.8456</v>
      </c>
      <c r="E4" s="15">
        <f>Nonmanufacturing_BLS!BJ6</f>
        <v>923131.6</v>
      </c>
      <c r="G4" s="16">
        <f t="shared" si="3"/>
        <v>13.82521761406692</v>
      </c>
      <c r="H4" s="16"/>
      <c r="I4" s="16">
        <f t="shared" si="0"/>
        <v>13.735527081869847</v>
      </c>
      <c r="K4">
        <v>2.0246381446282324E-2</v>
      </c>
      <c r="L4">
        <v>0.28299404442156761</v>
      </c>
      <c r="X4">
        <f t="shared" si="4"/>
        <v>1974</v>
      </c>
      <c r="Y4" s="15">
        <f t="shared" si="5"/>
        <v>1009754.3223867646</v>
      </c>
      <c r="Z4" s="15"/>
      <c r="AL4">
        <f t="shared" si="6"/>
        <v>1974</v>
      </c>
      <c r="AM4" s="15">
        <f t="shared" si="1"/>
        <v>1031161.3726487892</v>
      </c>
      <c r="AY4">
        <f t="shared" ref="AY4:AY43" si="8">AY3+1</f>
        <v>1972</v>
      </c>
      <c r="AZ4" s="19">
        <f t="shared" si="7"/>
        <v>1096046.9149413453</v>
      </c>
      <c r="BB4" t="s">
        <v>508</v>
      </c>
      <c r="BC4">
        <v>6138</v>
      </c>
      <c r="BE4">
        <f>SUM(BC4:BD4)</f>
        <v>6138</v>
      </c>
    </row>
    <row r="5" spans="3:58" x14ac:dyDescent="0.2">
      <c r="C5">
        <f t="shared" si="2"/>
        <v>1975</v>
      </c>
      <c r="D5" s="15">
        <f>Indicators_NonMan_2018_BEA!Y10</f>
        <v>751109.92839999986</v>
      </c>
      <c r="E5" s="15">
        <f>Nonmanufacturing_BLS!BJ7</f>
        <v>820413.6</v>
      </c>
      <c r="G5" s="16">
        <f t="shared" si="3"/>
        <v>13.711672587275604</v>
      </c>
      <c r="H5" s="16"/>
      <c r="I5" s="16">
        <f t="shared" si="0"/>
        <v>13.617563882322337</v>
      </c>
      <c r="K5">
        <v>0.99122886854340497</v>
      </c>
      <c r="L5">
        <v>1.3073989569262645E-2</v>
      </c>
      <c r="X5">
        <f t="shared" si="4"/>
        <v>1975</v>
      </c>
      <c r="Y5" s="15">
        <f t="shared" si="5"/>
        <v>901371.33416629629</v>
      </c>
      <c r="Z5" s="15"/>
      <c r="AL5">
        <f t="shared" si="6"/>
        <v>1975</v>
      </c>
      <c r="AM5" s="15">
        <f t="shared" si="1"/>
        <v>920480.63731801417</v>
      </c>
      <c r="AY5">
        <f t="shared" si="8"/>
        <v>1973</v>
      </c>
      <c r="AZ5" s="19">
        <f>AM3</f>
        <v>1114417.5049993426</v>
      </c>
      <c r="BB5" t="s">
        <v>510</v>
      </c>
      <c r="BC5">
        <v>1</v>
      </c>
    </row>
    <row r="6" spans="3:58" x14ac:dyDescent="0.2">
      <c r="C6">
        <f t="shared" si="2"/>
        <v>1976</v>
      </c>
      <c r="D6" s="15">
        <f>Indicators_NonMan_2018_BEA!Y11</f>
        <v>809029.79039999994</v>
      </c>
      <c r="E6" s="15">
        <f>Nonmanufacturing_BLS!BJ8</f>
        <v>852228.1</v>
      </c>
      <c r="G6" s="16">
        <f t="shared" si="3"/>
        <v>13.748293244383287</v>
      </c>
      <c r="H6" s="16"/>
      <c r="I6" s="16">
        <f t="shared" si="0"/>
        <v>13.655609492984739</v>
      </c>
      <c r="K6">
        <v>2260.2075306900288</v>
      </c>
      <c r="L6">
        <v>20</v>
      </c>
      <c r="X6">
        <f t="shared" si="4"/>
        <v>1976</v>
      </c>
      <c r="Y6" s="15">
        <f t="shared" si="5"/>
        <v>934991.99279943958</v>
      </c>
      <c r="Z6" s="15"/>
      <c r="AL6">
        <f t="shared" si="6"/>
        <v>1976</v>
      </c>
      <c r="AM6" s="15">
        <f t="shared" si="1"/>
        <v>954814.06252540776</v>
      </c>
      <c r="AY6">
        <f t="shared" si="8"/>
        <v>1974</v>
      </c>
      <c r="AZ6" s="19">
        <f t="shared" ref="AZ6:AZ42" si="9">AM4</f>
        <v>1031161.3726487892</v>
      </c>
      <c r="BB6">
        <v>1970</v>
      </c>
      <c r="BC6">
        <v>0.95</v>
      </c>
      <c r="BE6" s="18">
        <f>BC$5*BC6+BD$5*BD6</f>
        <v>0.95</v>
      </c>
      <c r="BF6" s="16">
        <f>BE6/BE$8</f>
        <v>0.95</v>
      </c>
    </row>
    <row r="7" spans="3:58" x14ac:dyDescent="0.2">
      <c r="C7">
        <f t="shared" si="2"/>
        <v>1977</v>
      </c>
      <c r="D7" s="15">
        <f>Indicators_NonMan_2018_BEA!Y12</f>
        <v>872967.30040000007</v>
      </c>
      <c r="E7" s="15">
        <f>Nonmanufacturing_BLS!BJ9</f>
        <v>880588.5</v>
      </c>
      <c r="G7" s="16">
        <f t="shared" si="3"/>
        <v>13.779803367762526</v>
      </c>
      <c r="H7" s="16"/>
      <c r="I7" s="16">
        <f t="shared" si="0"/>
        <v>13.688345712940752</v>
      </c>
      <c r="K7">
        <v>0.38633547241674387</v>
      </c>
      <c r="L7">
        <v>3.4185840651437685E-3</v>
      </c>
      <c r="X7">
        <f t="shared" si="4"/>
        <v>1977</v>
      </c>
      <c r="Y7" s="15">
        <f t="shared" si="5"/>
        <v>964922.79096984072</v>
      </c>
      <c r="Z7" s="15"/>
      <c r="AL7">
        <f t="shared" si="6"/>
        <v>1977</v>
      </c>
      <c r="AM7" s="15">
        <f t="shared" si="1"/>
        <v>985379.40128316858</v>
      </c>
      <c r="AN7" s="15">
        <f>Indicators_Data_2011_update!AI6</f>
        <v>51727.434390000002</v>
      </c>
      <c r="AY7">
        <f t="shared" si="8"/>
        <v>1975</v>
      </c>
      <c r="AZ7" s="19">
        <f t="shared" si="9"/>
        <v>920480.63731801417</v>
      </c>
      <c r="BB7">
        <v>1971</v>
      </c>
      <c r="BC7">
        <v>0.97</v>
      </c>
      <c r="BE7" s="18">
        <f t="shared" ref="BE7:BE8" si="10">BC$5*BC7+BD$5*BD7</f>
        <v>0.97</v>
      </c>
      <c r="BF7" s="16">
        <f t="shared" ref="BF7:BF8" si="11">BE7/BE$8</f>
        <v>0.97</v>
      </c>
    </row>
    <row r="8" spans="3:58" x14ac:dyDescent="0.2">
      <c r="C8">
        <f t="shared" si="2"/>
        <v>1978</v>
      </c>
      <c r="D8" s="15">
        <f>Indicators_NonMan_2018_BEA!Y13</f>
        <v>943072.8996</v>
      </c>
      <c r="E8" s="15">
        <f>Nonmanufacturing_BLS!BJ10</f>
        <v>919965.7</v>
      </c>
      <c r="G8" s="16">
        <f t="shared" si="3"/>
        <v>13.821910867385768</v>
      </c>
      <c r="H8" s="16"/>
      <c r="I8" s="16">
        <f t="shared" si="0"/>
        <v>13.732091665721514</v>
      </c>
      <c r="X8">
        <f t="shared" si="4"/>
        <v>1978</v>
      </c>
      <c r="Y8" s="15">
        <f t="shared" si="5"/>
        <v>1006420.835168851</v>
      </c>
      <c r="Z8" s="15"/>
      <c r="AL8">
        <f t="shared" si="6"/>
        <v>1978</v>
      </c>
      <c r="AM8" s="15">
        <f t="shared" si="1"/>
        <v>1027757.2146480529</v>
      </c>
      <c r="AN8" s="15">
        <f>Indicators_Data_2011_update!AI7</f>
        <v>51693.131430000001</v>
      </c>
      <c r="AY8">
        <f t="shared" si="8"/>
        <v>1976</v>
      </c>
      <c r="AZ8" s="19">
        <f t="shared" si="9"/>
        <v>954814.06252540776</v>
      </c>
      <c r="BB8">
        <v>1972</v>
      </c>
      <c r="BC8">
        <v>1</v>
      </c>
      <c r="BE8" s="18">
        <f t="shared" si="10"/>
        <v>1</v>
      </c>
      <c r="BF8" s="16">
        <f t="shared" si="11"/>
        <v>1</v>
      </c>
    </row>
    <row r="9" spans="3:58" x14ac:dyDescent="0.2">
      <c r="C9">
        <f t="shared" si="2"/>
        <v>1979</v>
      </c>
      <c r="D9" s="15">
        <f>Indicators_NonMan_2018_BEA!Y14</f>
        <v>961340.75960000011</v>
      </c>
      <c r="E9" s="15">
        <f>Nonmanufacturing_BLS!BJ11</f>
        <v>916475.6</v>
      </c>
      <c r="G9" s="16">
        <f t="shared" si="3"/>
        <v>13.818252284388318</v>
      </c>
      <c r="H9" s="16"/>
      <c r="I9" s="16">
        <f t="shared" si="0"/>
        <v>13.728290722885131</v>
      </c>
      <c r="X9">
        <f t="shared" si="4"/>
        <v>1979</v>
      </c>
      <c r="Y9" s="15">
        <f t="shared" si="5"/>
        <v>1002745.4883932476</v>
      </c>
      <c r="Z9" s="15"/>
      <c r="AL9">
        <f t="shared" si="6"/>
        <v>1979</v>
      </c>
      <c r="AM9" s="15">
        <f t="shared" si="1"/>
        <v>1024003.9495794437</v>
      </c>
      <c r="AN9" s="15">
        <f>Indicators_Data_2011_update!AI8</f>
        <v>51295.788809999998</v>
      </c>
      <c r="AY9">
        <f t="shared" si="8"/>
        <v>1977</v>
      </c>
      <c r="AZ9" s="19">
        <f t="shared" si="9"/>
        <v>985379.40128316858</v>
      </c>
    </row>
    <row r="10" spans="3:58" x14ac:dyDescent="0.2">
      <c r="C10">
        <f t="shared" si="2"/>
        <v>1980</v>
      </c>
      <c r="D10" s="15">
        <f>Indicators_NonMan_2018_BEA!Y15</f>
        <v>868851.6590000001</v>
      </c>
      <c r="E10" s="15">
        <f>Nonmanufacturing_BLS!BJ12</f>
        <v>835158.5</v>
      </c>
      <c r="G10" s="16">
        <f t="shared" si="3"/>
        <v>13.728818349040775</v>
      </c>
      <c r="H10" s="16"/>
      <c r="I10" s="16">
        <f t="shared" si="0"/>
        <v>13.63537680617867</v>
      </c>
      <c r="X10">
        <f t="shared" si="4"/>
        <v>1980</v>
      </c>
      <c r="Y10" s="15">
        <f t="shared" si="5"/>
        <v>916959.28408853768</v>
      </c>
      <c r="Z10" s="15"/>
      <c r="AL10">
        <f t="shared" si="6"/>
        <v>1980</v>
      </c>
      <c r="AM10" s="15">
        <f t="shared" si="1"/>
        <v>936399.05577113398</v>
      </c>
      <c r="AN10" s="15">
        <f>Indicators_Data_2011_update!AI9</f>
        <v>45031.210740000002</v>
      </c>
      <c r="AY10">
        <f t="shared" si="8"/>
        <v>1978</v>
      </c>
      <c r="AZ10" s="19">
        <f t="shared" si="9"/>
        <v>1027757.2146480529</v>
      </c>
    </row>
    <row r="11" spans="3:58" x14ac:dyDescent="0.2">
      <c r="C11">
        <f t="shared" si="2"/>
        <v>1981</v>
      </c>
      <c r="D11" s="15">
        <f>Indicators_NonMan_2018_BEA!Y16</f>
        <v>855645.07079999999</v>
      </c>
      <c r="E11" s="15">
        <f>Nonmanufacturing_BLS!BJ13</f>
        <v>816654.2</v>
      </c>
      <c r="G11" s="16">
        <f t="shared" si="3"/>
        <v>13.707251753318609</v>
      </c>
      <c r="H11" s="16"/>
      <c r="I11" s="16">
        <f t="shared" si="0"/>
        <v>13.612971028430161</v>
      </c>
      <c r="X11">
        <f t="shared" si="4"/>
        <v>1981</v>
      </c>
      <c r="Y11" s="15">
        <f t="shared" si="5"/>
        <v>897395.31629728642</v>
      </c>
      <c r="Z11" s="15"/>
      <c r="AL11">
        <f t="shared" si="6"/>
        <v>1981</v>
      </c>
      <c r="AM11" s="15">
        <f t="shared" si="1"/>
        <v>916420.32685180753</v>
      </c>
      <c r="AN11" s="15">
        <f>Indicators_Data_2011_update!AI10</f>
        <v>51756.020189999996</v>
      </c>
      <c r="AY11">
        <f t="shared" si="8"/>
        <v>1979</v>
      </c>
      <c r="AZ11" s="19">
        <f t="shared" si="9"/>
        <v>1024003.9495794437</v>
      </c>
    </row>
    <row r="12" spans="3:58" x14ac:dyDescent="0.2">
      <c r="C12">
        <f t="shared" si="2"/>
        <v>1982</v>
      </c>
      <c r="D12" s="15">
        <f>Indicators_NonMan_2018_BEA!Y17</f>
        <v>798026.09119999991</v>
      </c>
      <c r="E12" s="15">
        <f>Nonmanufacturing_BLS!BJ14</f>
        <v>771145.6</v>
      </c>
      <c r="G12" s="16">
        <f t="shared" si="3"/>
        <v>13.652060753070355</v>
      </c>
      <c r="H12" s="16"/>
      <c r="I12" s="16">
        <f t="shared" si="0"/>
        <v>13.555632480371363</v>
      </c>
      <c r="X12">
        <f t="shared" si="4"/>
        <v>1982</v>
      </c>
      <c r="Y12" s="15">
        <f t="shared" si="5"/>
        <v>849209.12407385779</v>
      </c>
      <c r="Z12" s="15"/>
      <c r="AL12">
        <f t="shared" si="6"/>
        <v>1982</v>
      </c>
      <c r="AM12" s="15">
        <f t="shared" si="1"/>
        <v>867212.57501135813</v>
      </c>
      <c r="AN12" s="15">
        <f>Indicators_Data_2011_update!AI11</f>
        <v>49937.963310000006</v>
      </c>
      <c r="AY12">
        <f t="shared" si="8"/>
        <v>1980</v>
      </c>
      <c r="AZ12" s="19">
        <f t="shared" si="9"/>
        <v>936399.05577113398</v>
      </c>
    </row>
    <row r="13" spans="3:58" x14ac:dyDescent="0.2">
      <c r="C13">
        <f t="shared" si="2"/>
        <v>1983</v>
      </c>
      <c r="D13" s="15">
        <f>Indicators_NonMan_2018_BEA!Y18</f>
        <v>882864.18220000016</v>
      </c>
      <c r="E13" s="15">
        <f>Nonmanufacturing_BLS!BJ15</f>
        <v>843163.3</v>
      </c>
      <c r="G13" s="16">
        <f t="shared" si="3"/>
        <v>13.738000197321028</v>
      </c>
      <c r="H13" s="16"/>
      <c r="I13" s="16">
        <f t="shared" si="0"/>
        <v>13.644915931154078</v>
      </c>
      <c r="X13">
        <f t="shared" si="4"/>
        <v>1983</v>
      </c>
      <c r="Y13" s="15">
        <f t="shared" si="5"/>
        <v>925417.43642705597</v>
      </c>
      <c r="Z13" s="15"/>
      <c r="AL13">
        <f t="shared" si="6"/>
        <v>1983</v>
      </c>
      <c r="AM13" s="15">
        <f t="shared" si="1"/>
        <v>945036.52310560748</v>
      </c>
      <c r="AN13" s="15">
        <f>Indicators_Data_2011_update!AI12</f>
        <v>50373.896760000003</v>
      </c>
      <c r="AY13">
        <f t="shared" si="8"/>
        <v>1981</v>
      </c>
      <c r="AZ13" s="19">
        <f t="shared" si="9"/>
        <v>916420.32685180753</v>
      </c>
    </row>
    <row r="14" spans="3:58" x14ac:dyDescent="0.2">
      <c r="C14">
        <f t="shared" si="2"/>
        <v>1984</v>
      </c>
      <c r="D14" s="15">
        <f>Indicators_NonMan_2018_BEA!Y19</f>
        <v>1009718.3512</v>
      </c>
      <c r="E14" s="15">
        <f>Nonmanufacturing_BLS!BJ16</f>
        <v>961977.5</v>
      </c>
      <c r="G14" s="16">
        <f t="shared" si="3"/>
        <v>13.864893053991338</v>
      </c>
      <c r="H14" s="16"/>
      <c r="I14" s="16">
        <f t="shared" si="0"/>
        <v>13.776746340600933</v>
      </c>
      <c r="X14">
        <f t="shared" si="4"/>
        <v>1984</v>
      </c>
      <c r="Y14" s="15">
        <f t="shared" si="5"/>
        <v>1050622.1326868285</v>
      </c>
      <c r="Z14" s="15"/>
      <c r="AL14">
        <f t="shared" si="6"/>
        <v>1984</v>
      </c>
      <c r="AM14" s="15">
        <f t="shared" si="1"/>
        <v>1072895.5909946484</v>
      </c>
      <c r="AN14" s="15">
        <f>Indicators_Data_2011_update!AI13</f>
        <v>56701.363590000001</v>
      </c>
      <c r="AY14">
        <f t="shared" si="8"/>
        <v>1982</v>
      </c>
      <c r="AZ14" s="19">
        <f t="shared" si="9"/>
        <v>867212.57501135813</v>
      </c>
    </row>
    <row r="15" spans="3:58" x14ac:dyDescent="0.2">
      <c r="C15">
        <f t="shared" si="2"/>
        <v>1985</v>
      </c>
      <c r="D15" s="15">
        <f>Indicators_NonMan_2018_BEA!Y20</f>
        <v>1086217.7014000001</v>
      </c>
      <c r="E15" s="15">
        <f>Nonmanufacturing_BLS!BJ17</f>
        <v>1034942.8</v>
      </c>
      <c r="G15" s="16">
        <f t="shared" si="3"/>
        <v>13.935265167755103</v>
      </c>
      <c r="H15" s="16"/>
      <c r="I15" s="16">
        <f t="shared" si="0"/>
        <v>13.849856717453918</v>
      </c>
      <c r="X15">
        <f t="shared" si="4"/>
        <v>1985</v>
      </c>
      <c r="Y15" s="15">
        <f t="shared" si="5"/>
        <v>1127220.2088352258</v>
      </c>
      <c r="Z15" s="15"/>
      <c r="AL15">
        <f t="shared" si="6"/>
        <v>1985</v>
      </c>
      <c r="AM15" s="15">
        <f t="shared" si="1"/>
        <v>1151117.5659763848</v>
      </c>
      <c r="AN15" s="15">
        <f>Indicators_Data_2011_update!AI14</f>
        <v>59354.125830000004</v>
      </c>
      <c r="AY15">
        <f t="shared" si="8"/>
        <v>1983</v>
      </c>
      <c r="AZ15" s="19">
        <f t="shared" si="9"/>
        <v>945036.52310560748</v>
      </c>
    </row>
    <row r="16" spans="3:58" x14ac:dyDescent="0.2">
      <c r="C16">
        <f t="shared" si="2"/>
        <v>1986</v>
      </c>
      <c r="D16" s="15">
        <f>Indicators_NonMan_2018_BEA!Y21</f>
        <v>1135057.3624</v>
      </c>
      <c r="E16" s="15">
        <f>Nonmanufacturing_BLS!BJ18</f>
        <v>1071230.2</v>
      </c>
      <c r="G16" s="16">
        <f t="shared" si="3"/>
        <v>13.968435999229548</v>
      </c>
      <c r="H16" s="16"/>
      <c r="I16" s="16">
        <f t="shared" si="0"/>
        <v>13.884318265642799</v>
      </c>
      <c r="X16">
        <f t="shared" si="4"/>
        <v>1986</v>
      </c>
      <c r="Y16" s="15">
        <f t="shared" si="5"/>
        <v>1165238.0970257067</v>
      </c>
      <c r="Z16" s="15"/>
      <c r="AL16">
        <f t="shared" si="6"/>
        <v>1986</v>
      </c>
      <c r="AM16" s="15">
        <f t="shared" si="1"/>
        <v>1189941.44313399</v>
      </c>
      <c r="AN16" s="15">
        <f>Indicators_Data_2011_update!AI15</f>
        <v>58287.875489999999</v>
      </c>
      <c r="AY16">
        <f t="shared" si="8"/>
        <v>1984</v>
      </c>
      <c r="AZ16" s="19">
        <f t="shared" si="9"/>
        <v>1072895.5909946484</v>
      </c>
    </row>
    <row r="17" spans="3:52" x14ac:dyDescent="0.2">
      <c r="C17">
        <f t="shared" si="2"/>
        <v>1987</v>
      </c>
      <c r="D17" s="15">
        <f>Indicators_NonMan_2018_BEA!Y22</f>
        <v>1163694.9194000002</v>
      </c>
      <c r="E17" s="15">
        <f>Nonmanufacturing_BLS!BJ19</f>
        <v>1046693.3</v>
      </c>
      <c r="G17" s="16">
        <f t="shared" si="3"/>
        <v>13.946132118987764</v>
      </c>
      <c r="H17" s="16">
        <f t="shared" ref="H17:H40" si="12">LN(D17)</f>
        <v>13.967110776184773</v>
      </c>
      <c r="I17" s="16">
        <f t="shared" si="0"/>
        <v>13.861146514752459</v>
      </c>
      <c r="K17">
        <f>EXP(G17)</f>
        <v>1139536.4546921263</v>
      </c>
      <c r="L17">
        <f>EXP(H17)</f>
        <v>1163694.9194000005</v>
      </c>
      <c r="X17">
        <f t="shared" si="4"/>
        <v>1987</v>
      </c>
      <c r="Y17" s="15">
        <f t="shared" si="5"/>
        <v>1139536.4546921263</v>
      </c>
      <c r="Z17" s="15">
        <f t="shared" ref="Z17:Z40" si="13">D17</f>
        <v>1163694.9194000002</v>
      </c>
      <c r="AK17">
        <f>Z17/Y17</f>
        <v>1.0212002561290598</v>
      </c>
      <c r="AL17">
        <f t="shared" si="6"/>
        <v>1987</v>
      </c>
      <c r="AM17" s="15">
        <f>D17</f>
        <v>1163694.9194000002</v>
      </c>
      <c r="AN17" s="15">
        <f>Indicators_Data_2011_update!AI16</f>
        <v>78139.284300000014</v>
      </c>
      <c r="AY17">
        <f t="shared" si="8"/>
        <v>1985</v>
      </c>
      <c r="AZ17" s="19">
        <f t="shared" si="9"/>
        <v>1151117.5659763848</v>
      </c>
    </row>
    <row r="18" spans="3:52" x14ac:dyDescent="0.2">
      <c r="C18">
        <f t="shared" si="2"/>
        <v>1988</v>
      </c>
      <c r="D18" s="15">
        <f>Indicators_NonMan_2018_BEA!Y23</f>
        <v>1153303.7308</v>
      </c>
      <c r="E18" s="15">
        <f>Nonmanufacturing_BLS!BJ20</f>
        <v>1046917.9</v>
      </c>
      <c r="G18" s="16">
        <f t="shared" si="3"/>
        <v>13.946338640496878</v>
      </c>
      <c r="H18" s="16">
        <f t="shared" si="12"/>
        <v>13.95814119109998</v>
      </c>
      <c r="I18" s="16">
        <f t="shared" si="0"/>
        <v>13.861361072260426</v>
      </c>
      <c r="X18">
        <f t="shared" si="4"/>
        <v>1988</v>
      </c>
      <c r="Y18" s="15">
        <f t="shared" si="5"/>
        <v>1139771.8177833729</v>
      </c>
      <c r="Z18" s="15">
        <f t="shared" si="13"/>
        <v>1153303.7308</v>
      </c>
      <c r="AL18">
        <f t="shared" si="6"/>
        <v>1988</v>
      </c>
      <c r="AM18" s="15">
        <f t="shared" ref="AM18:AM40" si="14">D18</f>
        <v>1153303.7308</v>
      </c>
      <c r="AN18" s="15">
        <f>Indicators_Data_2011_update!AI17</f>
        <v>84438.165330000003</v>
      </c>
      <c r="AY18">
        <f t="shared" si="8"/>
        <v>1986</v>
      </c>
      <c r="AZ18" s="19">
        <f t="shared" si="9"/>
        <v>1189941.44313399</v>
      </c>
    </row>
    <row r="19" spans="3:52" x14ac:dyDescent="0.2">
      <c r="C19">
        <f t="shared" si="2"/>
        <v>1989</v>
      </c>
      <c r="D19" s="15">
        <f>Indicators_NonMan_2018_BEA!Y24</f>
        <v>1138979.5793999999</v>
      </c>
      <c r="E19" s="15">
        <f>Nonmanufacturing_BLS!BJ21</f>
        <v>1048174.6</v>
      </c>
      <c r="G19" s="16">
        <f t="shared" si="3"/>
        <v>13.947493369394182</v>
      </c>
      <c r="H19" s="16">
        <f t="shared" si="12"/>
        <v>13.945643313734799</v>
      </c>
      <c r="I19" s="16">
        <f t="shared" si="0"/>
        <v>13.862560733039812</v>
      </c>
      <c r="X19">
        <f t="shared" si="4"/>
        <v>1989</v>
      </c>
      <c r="Y19" s="15">
        <f t="shared" si="5"/>
        <v>1141088.7054154747</v>
      </c>
      <c r="Z19" s="15">
        <f t="shared" si="13"/>
        <v>1138979.5793999999</v>
      </c>
      <c r="AL19">
        <f t="shared" si="6"/>
        <v>1989</v>
      </c>
      <c r="AM19" s="15">
        <f t="shared" si="14"/>
        <v>1138979.5793999999</v>
      </c>
      <c r="AN19" s="15">
        <f>Indicators_Data_2011_update!AI18</f>
        <v>85321.466549999997</v>
      </c>
      <c r="AY19">
        <f t="shared" si="8"/>
        <v>1987</v>
      </c>
      <c r="AZ19" s="19">
        <f t="shared" si="9"/>
        <v>1163694.9194000002</v>
      </c>
    </row>
    <row r="20" spans="3:52" x14ac:dyDescent="0.2">
      <c r="C20">
        <f t="shared" si="2"/>
        <v>1990</v>
      </c>
      <c r="D20" s="15">
        <f>Indicators_NonMan_2018_BEA!Y25</f>
        <v>1115317.3278000001</v>
      </c>
      <c r="E20" s="15">
        <f>Nonmanufacturing_BLS!BJ22</f>
        <v>1017750.8</v>
      </c>
      <c r="G20" s="16">
        <f t="shared" si="3"/>
        <v>13.919141494133171</v>
      </c>
      <c r="H20" s="16">
        <f t="shared" si="12"/>
        <v>13.924649521309531</v>
      </c>
      <c r="I20" s="16">
        <f t="shared" si="0"/>
        <v>13.83310565241257</v>
      </c>
      <c r="X20">
        <f t="shared" si="4"/>
        <v>1990</v>
      </c>
      <c r="Y20" s="15">
        <f t="shared" si="5"/>
        <v>1109191.0170796937</v>
      </c>
      <c r="Z20" s="15">
        <f t="shared" si="13"/>
        <v>1115317.3278000001</v>
      </c>
      <c r="AL20">
        <f t="shared" si="6"/>
        <v>1990</v>
      </c>
      <c r="AM20" s="15">
        <f t="shared" si="14"/>
        <v>1115317.3278000001</v>
      </c>
      <c r="AN20" s="15">
        <f>Indicators_Data_2011_update!AI19</f>
        <v>88820.368470000016</v>
      </c>
      <c r="AY20">
        <f t="shared" si="8"/>
        <v>1988</v>
      </c>
      <c r="AZ20" s="19">
        <f t="shared" si="9"/>
        <v>1153303.7308</v>
      </c>
    </row>
    <row r="21" spans="3:52" x14ac:dyDescent="0.2">
      <c r="C21">
        <f t="shared" si="2"/>
        <v>1991</v>
      </c>
      <c r="D21" s="15">
        <f>Indicators_NonMan_2018_BEA!Y26</f>
        <v>1019819.4031999999</v>
      </c>
      <c r="E21" s="15">
        <f>Nonmanufacturing_BLS!BJ23</f>
        <v>910897.2</v>
      </c>
      <c r="G21" s="16">
        <f t="shared" si="3"/>
        <v>13.812375558768936</v>
      </c>
      <c r="H21" s="16">
        <f t="shared" si="12"/>
        <v>13.83513611389797</v>
      </c>
      <c r="I21" s="16">
        <f t="shared" si="0"/>
        <v>13.722185326845205</v>
      </c>
      <c r="X21">
        <f t="shared" si="4"/>
        <v>1991</v>
      </c>
      <c r="Y21" s="15">
        <f t="shared" si="5"/>
        <v>996869.90978341817</v>
      </c>
      <c r="Z21" s="15">
        <f t="shared" si="13"/>
        <v>1019819.4031999999</v>
      </c>
      <c r="AL21">
        <f t="shared" si="6"/>
        <v>1991</v>
      </c>
      <c r="AM21" s="15">
        <f t="shared" si="14"/>
        <v>1019819.4031999999</v>
      </c>
      <c r="AN21" s="15">
        <f>Indicators_Data_2011_update!AI20</f>
        <v>89124.807239999995</v>
      </c>
      <c r="AY21">
        <f t="shared" si="8"/>
        <v>1989</v>
      </c>
      <c r="AZ21" s="19">
        <f t="shared" si="9"/>
        <v>1138979.5793999999</v>
      </c>
    </row>
    <row r="22" spans="3:52" x14ac:dyDescent="0.2">
      <c r="C22">
        <f t="shared" si="2"/>
        <v>1992</v>
      </c>
      <c r="D22" s="15">
        <f>Indicators_NonMan_2018_BEA!Y27</f>
        <v>1055345.0179999999</v>
      </c>
      <c r="E22" s="15">
        <f>Nonmanufacturing_BLS!BJ24</f>
        <v>968190.5</v>
      </c>
      <c r="G22" s="16">
        <f t="shared" si="3"/>
        <v>13.871089737445235</v>
      </c>
      <c r="H22" s="16">
        <f t="shared" si="12"/>
        <v>13.869378302708851</v>
      </c>
      <c r="I22" s="16">
        <f t="shared" si="0"/>
        <v>13.783184144417284</v>
      </c>
      <c r="X22">
        <f t="shared" si="4"/>
        <v>1992</v>
      </c>
      <c r="Y22" s="15">
        <f t="shared" si="5"/>
        <v>1057152.7185622111</v>
      </c>
      <c r="Z22" s="15">
        <f t="shared" si="13"/>
        <v>1055345.0179999999</v>
      </c>
      <c r="AL22">
        <f t="shared" si="6"/>
        <v>1992</v>
      </c>
      <c r="AM22" s="15">
        <f t="shared" si="14"/>
        <v>1055345.0179999999</v>
      </c>
      <c r="AN22" s="15">
        <f>Indicators_Data_2011_update!AI21</f>
        <v>91907.634869999994</v>
      </c>
      <c r="AY22">
        <f t="shared" si="8"/>
        <v>1990</v>
      </c>
      <c r="AZ22" s="19">
        <f t="shared" si="9"/>
        <v>1115317.3278000001</v>
      </c>
    </row>
    <row r="23" spans="3:52" x14ac:dyDescent="0.2">
      <c r="C23">
        <f t="shared" si="2"/>
        <v>1993</v>
      </c>
      <c r="D23" s="15">
        <f>Indicators_NonMan_2018_BEA!Y28</f>
        <v>1080920.0220000001</v>
      </c>
      <c r="E23" s="15">
        <f>Nonmanufacturing_BLS!BJ25</f>
        <v>990862.1</v>
      </c>
      <c r="G23" s="16">
        <f t="shared" si="3"/>
        <v>13.893369319123739</v>
      </c>
      <c r="H23" s="16">
        <f t="shared" si="12"/>
        <v>13.893323108685415</v>
      </c>
      <c r="I23" s="16">
        <f t="shared" si="0"/>
        <v>13.806330651258193</v>
      </c>
      <c r="X23">
        <f t="shared" si="4"/>
        <v>1993</v>
      </c>
      <c r="Y23" s="15">
        <f t="shared" si="5"/>
        <v>1080969.9729421276</v>
      </c>
      <c r="Z23" s="15">
        <f t="shared" si="13"/>
        <v>1080920.0220000001</v>
      </c>
      <c r="AL23">
        <f t="shared" si="6"/>
        <v>1993</v>
      </c>
      <c r="AM23" s="15">
        <f t="shared" si="14"/>
        <v>1080920.0220000001</v>
      </c>
      <c r="AN23" s="15">
        <f>Indicators_Data_2011_update!AI22</f>
        <v>96977.326499999981</v>
      </c>
      <c r="AY23">
        <f t="shared" si="8"/>
        <v>1991</v>
      </c>
      <c r="AZ23" s="19">
        <f t="shared" si="9"/>
        <v>1019819.4031999999</v>
      </c>
    </row>
    <row r="24" spans="3:52" x14ac:dyDescent="0.2">
      <c r="C24">
        <f t="shared" si="2"/>
        <v>1994</v>
      </c>
      <c r="D24" s="15">
        <f>Indicators_NonMan_2018_BEA!Y29</f>
        <v>1122817.8962000001</v>
      </c>
      <c r="E24" s="15">
        <f>Nonmanufacturing_BLS!BJ26</f>
        <v>1051712</v>
      </c>
      <c r="G24" s="16">
        <f t="shared" si="3"/>
        <v>13.950736319816848</v>
      </c>
      <c r="H24" s="16">
        <f t="shared" si="12"/>
        <v>13.931352062245585</v>
      </c>
      <c r="I24" s="16">
        <f t="shared" si="0"/>
        <v>13.865929870540961</v>
      </c>
      <c r="X24">
        <f t="shared" si="4"/>
        <v>1994</v>
      </c>
      <c r="Y24" s="15">
        <f t="shared" si="5"/>
        <v>1144795.2062658956</v>
      </c>
      <c r="Z24" s="15">
        <f t="shared" si="13"/>
        <v>1122817.8962000001</v>
      </c>
      <c r="AL24">
        <f t="shared" si="6"/>
        <v>1994</v>
      </c>
      <c r="AM24" s="15">
        <f t="shared" si="14"/>
        <v>1122817.8962000001</v>
      </c>
      <c r="AN24" s="15">
        <f>Indicators_Data_2011_update!AI23</f>
        <v>98160.778619999997</v>
      </c>
      <c r="AY24">
        <f t="shared" si="8"/>
        <v>1992</v>
      </c>
      <c r="AZ24" s="19">
        <f t="shared" si="9"/>
        <v>1055345.0179999999</v>
      </c>
    </row>
    <row r="25" spans="3:52" x14ac:dyDescent="0.2">
      <c r="C25">
        <f t="shared" si="2"/>
        <v>1995</v>
      </c>
      <c r="D25" s="15">
        <f>Indicators_NonMan_2018_BEA!Y30</f>
        <v>1128298.2542000001</v>
      </c>
      <c r="E25" s="15">
        <f>Nonmanufacturing_BLS!BJ27</f>
        <v>1046857.9</v>
      </c>
      <c r="G25" s="16">
        <f t="shared" si="3"/>
        <v>13.946283474350956</v>
      </c>
      <c r="H25" s="16">
        <f t="shared" si="12"/>
        <v>13.936221085841817</v>
      </c>
      <c r="I25" s="16">
        <f t="shared" si="0"/>
        <v>13.861303759533804</v>
      </c>
      <c r="X25">
        <f t="shared" si="4"/>
        <v>1995</v>
      </c>
      <c r="Y25" s="15">
        <f t="shared" si="5"/>
        <v>1139708.9426992598</v>
      </c>
      <c r="Z25" s="15">
        <f t="shared" si="13"/>
        <v>1128298.2542000001</v>
      </c>
      <c r="AL25">
        <f t="shared" si="6"/>
        <v>1995</v>
      </c>
      <c r="AM25" s="15">
        <f t="shared" si="14"/>
        <v>1128298.2542000001</v>
      </c>
      <c r="AN25" s="15">
        <f>Indicators_Data_2011_update!AI24</f>
        <v>102347.16902999999</v>
      </c>
      <c r="AY25">
        <f t="shared" si="8"/>
        <v>1993</v>
      </c>
      <c r="AZ25" s="19">
        <f t="shared" si="9"/>
        <v>1080920.0220000001</v>
      </c>
    </row>
    <row r="26" spans="3:52" x14ac:dyDescent="0.2">
      <c r="C26">
        <f t="shared" si="2"/>
        <v>1996</v>
      </c>
      <c r="D26" s="15">
        <f>Indicators_NonMan_2018_BEA!Y31</f>
        <v>1200950.6080000002</v>
      </c>
      <c r="E26" s="15">
        <f>Nonmanufacturing_BLS!BJ28</f>
        <v>1128927</v>
      </c>
      <c r="G26" s="16">
        <f t="shared" si="3"/>
        <v>14.018931091231924</v>
      </c>
      <c r="H26" s="16">
        <f t="shared" si="12"/>
        <v>13.998623974487876</v>
      </c>
      <c r="I26" s="16">
        <f t="shared" si="0"/>
        <v>13.936778182051059</v>
      </c>
      <c r="X26">
        <f t="shared" si="4"/>
        <v>1996</v>
      </c>
      <c r="Y26" s="15">
        <f t="shared" si="5"/>
        <v>1225587.7603168136</v>
      </c>
      <c r="Z26" s="15">
        <f t="shared" si="13"/>
        <v>1200950.6080000002</v>
      </c>
      <c r="AL26">
        <f t="shared" si="6"/>
        <v>1996</v>
      </c>
      <c r="AM26" s="15">
        <f t="shared" si="14"/>
        <v>1200950.6080000002</v>
      </c>
      <c r="AN26" s="15">
        <f>Indicators_Data_2011_update!AI25</f>
        <v>106835.13962999999</v>
      </c>
      <c r="AY26">
        <f t="shared" si="8"/>
        <v>1994</v>
      </c>
      <c r="AZ26" s="19">
        <f t="shared" si="9"/>
        <v>1122817.8962000001</v>
      </c>
    </row>
    <row r="27" spans="3:52" x14ac:dyDescent="0.2">
      <c r="C27">
        <f t="shared" si="2"/>
        <v>1997</v>
      </c>
      <c r="D27" s="15">
        <f>Indicators_NonMan_2018_BEA!Y32</f>
        <v>1236390.2564000001</v>
      </c>
      <c r="E27" s="15">
        <f>Nonmanufacturing_BLS!BJ29</f>
        <v>1161275.5</v>
      </c>
      <c r="G27" s="16">
        <f t="shared" si="3"/>
        <v>14.046124316246006</v>
      </c>
      <c r="H27" s="16">
        <f t="shared" si="12"/>
        <v>14.027706608587888</v>
      </c>
      <c r="I27" s="16">
        <f t="shared" si="0"/>
        <v>13.965029527964889</v>
      </c>
      <c r="X27">
        <f t="shared" si="4"/>
        <v>1997</v>
      </c>
      <c r="Y27" s="15">
        <f t="shared" si="5"/>
        <v>1259372.7232142924</v>
      </c>
      <c r="Z27" s="15">
        <f t="shared" si="13"/>
        <v>1236390.2564000001</v>
      </c>
      <c r="AL27">
        <f t="shared" si="6"/>
        <v>1997</v>
      </c>
      <c r="AM27" s="15">
        <f t="shared" si="14"/>
        <v>1236390.2564000001</v>
      </c>
      <c r="AN27" s="15">
        <f>Indicators_Data_2011_update!AI26</f>
        <v>110143.94597999999</v>
      </c>
      <c r="AY27">
        <f t="shared" si="8"/>
        <v>1995</v>
      </c>
      <c r="AZ27" s="19">
        <f t="shared" si="9"/>
        <v>1128298.2542000001</v>
      </c>
    </row>
    <row r="28" spans="3:52" x14ac:dyDescent="0.2">
      <c r="C28">
        <f t="shared" si="2"/>
        <v>1998</v>
      </c>
      <c r="D28" s="15">
        <f>Indicators_NonMan_2018_BEA!Y33</f>
        <v>1317843.4204000002</v>
      </c>
      <c r="E28" s="15">
        <f>Nonmanufacturing_BLS!BJ30</f>
        <v>1224857.6000000001</v>
      </c>
      <c r="G28" s="16">
        <f t="shared" si="3"/>
        <v>14.097433439261243</v>
      </c>
      <c r="H28" s="16">
        <f t="shared" si="12"/>
        <v>14.091507186076733</v>
      </c>
      <c r="I28" s="16">
        <f t="shared" si="0"/>
        <v>14.018335150306044</v>
      </c>
      <c r="X28">
        <f t="shared" si="4"/>
        <v>1998</v>
      </c>
      <c r="Y28" s="15">
        <f t="shared" si="5"/>
        <v>1325676.4815936973</v>
      </c>
      <c r="Z28" s="15">
        <f t="shared" si="13"/>
        <v>1317843.4204000002</v>
      </c>
      <c r="AL28">
        <f t="shared" si="6"/>
        <v>1998</v>
      </c>
      <c r="AM28" s="15">
        <f t="shared" si="14"/>
        <v>1317843.4204000002</v>
      </c>
      <c r="AN28" s="15">
        <f>Indicators_Data_2011_update!AI27</f>
        <v>114927.77961000001</v>
      </c>
      <c r="AY28">
        <f t="shared" si="8"/>
        <v>1996</v>
      </c>
      <c r="AZ28" s="19">
        <f t="shared" si="9"/>
        <v>1200950.6080000002</v>
      </c>
    </row>
    <row r="29" spans="3:52" x14ac:dyDescent="0.2">
      <c r="C29">
        <f t="shared" si="2"/>
        <v>1999</v>
      </c>
      <c r="D29" s="15">
        <f>Indicators_NonMan_2018_BEA!Y34</f>
        <v>1371271.5380000002</v>
      </c>
      <c r="E29" s="15">
        <f>Nonmanufacturing_BLS!BJ31</f>
        <v>1275097.7</v>
      </c>
      <c r="G29" s="16">
        <f t="shared" si="3"/>
        <v>14.136126073387183</v>
      </c>
      <c r="H29" s="16">
        <f t="shared" si="12"/>
        <v>14.131248997285054</v>
      </c>
      <c r="I29" s="16">
        <f t="shared" si="0"/>
        <v>14.058533361089911</v>
      </c>
      <c r="X29">
        <f t="shared" si="4"/>
        <v>1999</v>
      </c>
      <c r="Y29" s="15">
        <f t="shared" si="5"/>
        <v>1377975.66863654</v>
      </c>
      <c r="Z29" s="15">
        <f t="shared" si="13"/>
        <v>1371271.5380000002</v>
      </c>
      <c r="AL29">
        <f t="shared" si="6"/>
        <v>1999</v>
      </c>
      <c r="AM29" s="15">
        <f t="shared" si="14"/>
        <v>1371271.5380000002</v>
      </c>
      <c r="AN29" s="15">
        <f>Indicators_Data_2011_update!AI28</f>
        <v>117936.43505999999</v>
      </c>
      <c r="AY29">
        <f t="shared" si="8"/>
        <v>1997</v>
      </c>
      <c r="AZ29" s="19">
        <f t="shared" si="9"/>
        <v>1236390.2564000001</v>
      </c>
    </row>
    <row r="30" spans="3:52" x14ac:dyDescent="0.2">
      <c r="C30">
        <f t="shared" si="2"/>
        <v>2000</v>
      </c>
      <c r="D30" s="15">
        <f>Indicators_NonMan_2018_BEA!Y35</f>
        <v>1427762.2085999998</v>
      </c>
      <c r="E30" s="15">
        <f>Nonmanufacturing_BLS!BJ32</f>
        <v>1330618.3</v>
      </c>
      <c r="G30" s="16">
        <f t="shared" si="3"/>
        <v>14.177150675371099</v>
      </c>
      <c r="H30" s="16">
        <f t="shared" si="12"/>
        <v>14.171618887427339</v>
      </c>
      <c r="I30" s="16">
        <f t="shared" si="0"/>
        <v>14.101154279389398</v>
      </c>
      <c r="X30">
        <f t="shared" si="4"/>
        <v>2000</v>
      </c>
      <c r="Y30" s="15">
        <f t="shared" si="5"/>
        <v>1435682.1719546458</v>
      </c>
      <c r="Z30" s="15">
        <f t="shared" si="13"/>
        <v>1427762.2085999998</v>
      </c>
      <c r="AL30">
        <f t="shared" si="6"/>
        <v>2000</v>
      </c>
      <c r="AM30" s="15">
        <f t="shared" si="14"/>
        <v>1427762.2085999998</v>
      </c>
      <c r="AN30" s="15">
        <f>Indicators_Data_2011_update!AI29</f>
        <v>124025.21046</v>
      </c>
      <c r="AY30">
        <f t="shared" si="8"/>
        <v>1998</v>
      </c>
      <c r="AZ30" s="19">
        <f t="shared" si="9"/>
        <v>1317843.4204000002</v>
      </c>
    </row>
    <row r="31" spans="3:52" x14ac:dyDescent="0.2">
      <c r="C31">
        <f t="shared" si="2"/>
        <v>2001</v>
      </c>
      <c r="D31" s="15">
        <f>Indicators_NonMan_2018_BEA!Y36</f>
        <v>1437272.2416000001</v>
      </c>
      <c r="E31" s="15">
        <f>Nonmanufacturing_BLS!BJ33</f>
        <v>1342375.6</v>
      </c>
      <c r="G31" s="16">
        <f t="shared" si="3"/>
        <v>14.185618346887754</v>
      </c>
      <c r="H31" s="16">
        <f t="shared" si="12"/>
        <v>14.178257598474513</v>
      </c>
      <c r="I31" s="16">
        <f t="shared" si="0"/>
        <v>14.109951438129409</v>
      </c>
      <c r="X31">
        <f t="shared" si="4"/>
        <v>2001</v>
      </c>
      <c r="Y31" s="15">
        <f t="shared" si="5"/>
        <v>1447890.6728294434</v>
      </c>
      <c r="Z31" s="15">
        <f t="shared" si="13"/>
        <v>1437272.2416000001</v>
      </c>
      <c r="AL31">
        <f t="shared" si="6"/>
        <v>2001</v>
      </c>
      <c r="AM31" s="15">
        <f t="shared" si="14"/>
        <v>1437272.2416000001</v>
      </c>
      <c r="AN31" s="15">
        <f>Indicators_Data_2011_update!AI30</f>
        <v>121349.57958000001</v>
      </c>
      <c r="AY31">
        <f t="shared" si="8"/>
        <v>1999</v>
      </c>
      <c r="AZ31" s="19">
        <f t="shared" si="9"/>
        <v>1371271.5380000002</v>
      </c>
    </row>
    <row r="32" spans="3:52" x14ac:dyDescent="0.2">
      <c r="C32">
        <f t="shared" si="2"/>
        <v>2002</v>
      </c>
      <c r="D32" s="15">
        <f>Indicators_NonMan_2018_BEA!Y37</f>
        <v>1418886.1777999999</v>
      </c>
      <c r="E32" s="15">
        <f>Nonmanufacturing_BLS!BJ34</f>
        <v>1318748.2</v>
      </c>
      <c r="G32" s="16">
        <f t="shared" si="3"/>
        <v>14.168525522278159</v>
      </c>
      <c r="H32" s="16">
        <f t="shared" si="12"/>
        <v>14.165382739958069</v>
      </c>
      <c r="I32" s="16">
        <f t="shared" si="0"/>
        <v>14.092193511276673</v>
      </c>
      <c r="X32">
        <f t="shared" si="4"/>
        <v>2002</v>
      </c>
      <c r="Y32" s="15">
        <f t="shared" si="5"/>
        <v>1423352.4427669593</v>
      </c>
      <c r="Z32" s="15">
        <f t="shared" si="13"/>
        <v>1418886.1777999999</v>
      </c>
      <c r="AL32">
        <f t="shared" si="6"/>
        <v>2002</v>
      </c>
      <c r="AM32" s="15">
        <f t="shared" si="14"/>
        <v>1418886.1777999999</v>
      </c>
      <c r="AN32" s="15">
        <f>Indicators_Data_2011_update!AI31</f>
        <v>129625.16867999999</v>
      </c>
      <c r="AY32">
        <f t="shared" si="8"/>
        <v>2000</v>
      </c>
      <c r="AZ32" s="19">
        <f t="shared" si="9"/>
        <v>1427762.2085999998</v>
      </c>
    </row>
    <row r="33" spans="3:52" x14ac:dyDescent="0.2">
      <c r="C33">
        <f t="shared" si="2"/>
        <v>2003</v>
      </c>
      <c r="D33" s="15">
        <f>Indicators_NonMan_2018_BEA!Y38</f>
        <v>1467145.5656000001</v>
      </c>
      <c r="E33" s="15">
        <f>Nonmanufacturing_BLS!BJ35</f>
        <v>1351781.7</v>
      </c>
      <c r="G33" s="16">
        <f t="shared" si="3"/>
        <v>14.192339441001305</v>
      </c>
      <c r="H33" s="16">
        <f t="shared" si="12"/>
        <v>14.198829278923673</v>
      </c>
      <c r="I33" s="16">
        <f t="shared" si="0"/>
        <v>14.116934058051211</v>
      </c>
      <c r="X33">
        <f t="shared" si="4"/>
        <v>2003</v>
      </c>
      <c r="Y33" s="15">
        <f t="shared" si="5"/>
        <v>1457654.8585567488</v>
      </c>
      <c r="Z33" s="15">
        <f t="shared" si="13"/>
        <v>1467145.5656000001</v>
      </c>
      <c r="AL33">
        <f t="shared" si="6"/>
        <v>2003</v>
      </c>
      <c r="AM33" s="15">
        <f t="shared" si="14"/>
        <v>1467145.5656000001</v>
      </c>
      <c r="AN33" s="15">
        <f>Indicators_Data_2011_update!AI32</f>
        <v>133958.77596</v>
      </c>
      <c r="AY33">
        <f t="shared" si="8"/>
        <v>2001</v>
      </c>
      <c r="AZ33" s="19">
        <f t="shared" si="9"/>
        <v>1437272.2416000001</v>
      </c>
    </row>
    <row r="34" spans="3:52" x14ac:dyDescent="0.2">
      <c r="C34">
        <f t="shared" si="2"/>
        <v>2004</v>
      </c>
      <c r="D34" s="15">
        <f>Indicators_NonMan_2018_BEA!Y39</f>
        <v>1526870.7220000003</v>
      </c>
      <c r="E34" s="15">
        <f>Nonmanufacturing_BLS!BJ36</f>
        <v>1396351.8</v>
      </c>
      <c r="G34" s="16">
        <f t="shared" si="3"/>
        <v>14.22356393677209</v>
      </c>
      <c r="H34" s="16">
        <f t="shared" si="12"/>
        <v>14.238730919189154</v>
      </c>
      <c r="I34" s="16">
        <f t="shared" si="0"/>
        <v>14.149373536287003</v>
      </c>
      <c r="X34">
        <f t="shared" si="4"/>
        <v>2004</v>
      </c>
      <c r="Y34" s="15">
        <f t="shared" si="5"/>
        <v>1503887.4347459944</v>
      </c>
      <c r="Z34" s="15">
        <f t="shared" si="13"/>
        <v>1526870.7220000003</v>
      </c>
      <c r="AL34">
        <f t="shared" si="6"/>
        <v>2004</v>
      </c>
      <c r="AM34" s="15">
        <f t="shared" si="14"/>
        <v>1526870.7220000003</v>
      </c>
      <c r="AN34" s="15">
        <f>Indicators_Data_2011_update!AI33</f>
        <v>133246.98954000001</v>
      </c>
      <c r="AY34">
        <f t="shared" si="8"/>
        <v>2002</v>
      </c>
      <c r="AZ34" s="19">
        <f t="shared" si="9"/>
        <v>1418886.1777999999</v>
      </c>
    </row>
    <row r="35" spans="3:52" x14ac:dyDescent="0.2">
      <c r="C35">
        <f t="shared" si="2"/>
        <v>2005</v>
      </c>
      <c r="D35" s="15">
        <f>Indicators_NonMan_2018_BEA!Y40</f>
        <v>1566759.1316</v>
      </c>
      <c r="E35" s="15">
        <f>Nonmanufacturing_BLS!BJ37</f>
        <v>1429832.2</v>
      </c>
      <c r="G35" s="16">
        <f t="shared" si="3"/>
        <v>14.246370617944681</v>
      </c>
      <c r="H35" s="16">
        <f t="shared" si="12"/>
        <v>14.264519796440768</v>
      </c>
      <c r="I35" s="16">
        <f t="shared" si="0"/>
        <v>14.173067652693559</v>
      </c>
      <c r="X35">
        <f t="shared" si="4"/>
        <v>2005</v>
      </c>
      <c r="Y35" s="15">
        <f t="shared" si="5"/>
        <v>1538580.2259440289</v>
      </c>
      <c r="Z35" s="15">
        <f t="shared" si="13"/>
        <v>1566759.1316</v>
      </c>
      <c r="AL35">
        <f t="shared" si="6"/>
        <v>2005</v>
      </c>
      <c r="AM35" s="15">
        <f t="shared" si="14"/>
        <v>1566759.1316</v>
      </c>
      <c r="AN35" s="15">
        <f>Indicators_Data_2011_update!AI34</f>
        <v>142929</v>
      </c>
      <c r="AY35">
        <f t="shared" si="8"/>
        <v>2003</v>
      </c>
      <c r="AZ35" s="19">
        <f t="shared" si="9"/>
        <v>1467145.5656000001</v>
      </c>
    </row>
    <row r="36" spans="3:52" x14ac:dyDescent="0.2">
      <c r="C36">
        <f t="shared" si="2"/>
        <v>2006</v>
      </c>
      <c r="D36" s="15">
        <f>Indicators_NonMan_2018_BEA!Y41</f>
        <v>1531437.6869999999</v>
      </c>
      <c r="E36" s="15">
        <f>Nonmanufacturing_BLS!BJ38</f>
        <v>1405223</v>
      </c>
      <c r="G36" s="16">
        <f t="shared" si="3"/>
        <v>14.229659771291928</v>
      </c>
      <c r="H36" s="16">
        <f t="shared" si="12"/>
        <v>14.241717516865991</v>
      </c>
      <c r="I36" s="16">
        <f t="shared" si="0"/>
        <v>14.155706567016688</v>
      </c>
      <c r="X36">
        <f t="shared" si="4"/>
        <v>2006</v>
      </c>
      <c r="Y36" s="15">
        <f t="shared" si="5"/>
        <v>1513082.8821729918</v>
      </c>
      <c r="Z36" s="15">
        <f t="shared" si="13"/>
        <v>1531437.6869999999</v>
      </c>
      <c r="AL36">
        <f t="shared" si="6"/>
        <v>2006</v>
      </c>
      <c r="AM36" s="15">
        <f t="shared" si="14"/>
        <v>1531437.6869999999</v>
      </c>
      <c r="AN36" s="15">
        <f>Indicators_Data_2011_update!AI35</f>
        <v>146609.42175000001</v>
      </c>
      <c r="AY36">
        <f t="shared" si="8"/>
        <v>2004</v>
      </c>
      <c r="AZ36" s="19">
        <f t="shared" si="9"/>
        <v>1526870.7220000003</v>
      </c>
    </row>
    <row r="37" spans="3:52" x14ac:dyDescent="0.2">
      <c r="C37">
        <f t="shared" si="2"/>
        <v>2007</v>
      </c>
      <c r="D37" s="15">
        <f>Indicators_NonMan_2018_BEA!Y42</f>
        <v>1449436.4872000001</v>
      </c>
      <c r="E37" s="15">
        <f>Nonmanufacturing_BLS!BJ39</f>
        <v>1346648.5</v>
      </c>
      <c r="G37" s="16">
        <f t="shared" si="3"/>
        <v>14.188677350355057</v>
      </c>
      <c r="H37" s="16">
        <f t="shared" si="12"/>
        <v>14.186685409343495</v>
      </c>
      <c r="I37" s="16">
        <f t="shared" si="0"/>
        <v>14.113129471079221</v>
      </c>
      <c r="X37">
        <f t="shared" si="4"/>
        <v>2007</v>
      </c>
      <c r="Y37" s="15">
        <f t="shared" si="5"/>
        <v>1452326.5566508342</v>
      </c>
      <c r="Z37" s="15">
        <f t="shared" si="13"/>
        <v>1449436.4872000001</v>
      </c>
      <c r="AL37">
        <f t="shared" si="6"/>
        <v>2007</v>
      </c>
      <c r="AM37" s="15">
        <f t="shared" si="14"/>
        <v>1449436.4872000001</v>
      </c>
      <c r="AN37" s="15">
        <f>Indicators_Data_2011_update!AI36</f>
        <v>142764.63165000002</v>
      </c>
      <c r="AY37">
        <f t="shared" si="8"/>
        <v>2005</v>
      </c>
      <c r="AZ37" s="19">
        <f t="shared" si="9"/>
        <v>1566759.1316</v>
      </c>
    </row>
    <row r="38" spans="3:52" x14ac:dyDescent="0.2">
      <c r="C38">
        <f t="shared" si="2"/>
        <v>2008</v>
      </c>
      <c r="D38" s="15">
        <f>Indicators_NonMan_2018_BEA!Y43</f>
        <v>1341000.6194000002</v>
      </c>
      <c r="E38" s="15">
        <f>Nonmanufacturing_BLS!BJ40</f>
        <v>1255517.1000000001</v>
      </c>
      <c r="G38" s="16">
        <f t="shared" si="3"/>
        <v>14.121230398380964</v>
      </c>
      <c r="H38" s="16">
        <f t="shared" si="12"/>
        <v>14.108926624157817</v>
      </c>
      <c r="I38" s="16">
        <f t="shared" si="0"/>
        <v>14.04305807755871</v>
      </c>
      <c r="X38">
        <f t="shared" si="4"/>
        <v>2008</v>
      </c>
      <c r="Y38" s="15">
        <f t="shared" si="5"/>
        <v>1357601.9080793743</v>
      </c>
      <c r="Z38" s="15">
        <f t="shared" si="13"/>
        <v>1341000.6194000002</v>
      </c>
      <c r="AL38">
        <f t="shared" si="6"/>
        <v>2008</v>
      </c>
      <c r="AM38" s="15">
        <f t="shared" si="14"/>
        <v>1341000.6194000002</v>
      </c>
      <c r="AN38" s="15">
        <f>Indicators_Data_2011_update!AI37</f>
        <v>144885.69800999999</v>
      </c>
      <c r="AY38">
        <f t="shared" si="8"/>
        <v>2006</v>
      </c>
      <c r="AZ38" s="19">
        <f t="shared" si="9"/>
        <v>1531437.6869999999</v>
      </c>
    </row>
    <row r="39" spans="3:52" x14ac:dyDescent="0.2">
      <c r="C39">
        <f t="shared" si="2"/>
        <v>2009</v>
      </c>
      <c r="D39" s="15">
        <f>Indicators_NonMan_2018_BEA!Y44</f>
        <v>1163813.1232</v>
      </c>
      <c r="E39" s="15">
        <f>Nonmanufacturing_BLS!BJ41</f>
        <v>1090356</v>
      </c>
      <c r="G39" s="16">
        <f t="shared" si="3"/>
        <v>13.985469736874016</v>
      </c>
      <c r="H39" s="16">
        <f t="shared" si="12"/>
        <v>13.96721234730542</v>
      </c>
      <c r="I39" s="16">
        <f t="shared" si="0"/>
        <v>13.902014806385946</v>
      </c>
      <c r="X39">
        <f t="shared" si="4"/>
        <v>2009</v>
      </c>
      <c r="Y39" s="15">
        <f t="shared" si="5"/>
        <v>1185256.4668716062</v>
      </c>
      <c r="Z39" s="15">
        <f t="shared" si="13"/>
        <v>1163813.1232</v>
      </c>
      <c r="AL39">
        <f t="shared" si="6"/>
        <v>2009</v>
      </c>
      <c r="AM39" s="15">
        <f t="shared" si="14"/>
        <v>1163813.1232</v>
      </c>
      <c r="AN39" s="15">
        <f>Indicators_Data_2011_update!AI38</f>
        <v>133521.41322000002</v>
      </c>
      <c r="AY39">
        <f t="shared" si="8"/>
        <v>2007</v>
      </c>
      <c r="AZ39" s="19">
        <f t="shared" si="9"/>
        <v>1449436.4872000001</v>
      </c>
    </row>
    <row r="40" spans="3:52" x14ac:dyDescent="0.2">
      <c r="C40">
        <f t="shared" si="2"/>
        <v>2010</v>
      </c>
      <c r="D40" s="15">
        <f>Indicators_NonMan_2018_BEA!Y45</f>
        <v>1075869.496</v>
      </c>
      <c r="E40" s="15">
        <f>Nonmanufacturing_BLS!BJ42</f>
        <v>1007453.9</v>
      </c>
      <c r="G40" s="16">
        <f t="shared" si="3"/>
        <v>13.909353518488521</v>
      </c>
      <c r="H40" s="16">
        <f t="shared" si="12"/>
        <v>13.888639726102742</v>
      </c>
      <c r="I40" s="16">
        <f t="shared" si="0"/>
        <v>13.822936814932278</v>
      </c>
      <c r="X40">
        <f t="shared" si="4"/>
        <v>2010</v>
      </c>
      <c r="Y40" s="15">
        <f t="shared" si="5"/>
        <v>1098387.2422158911</v>
      </c>
      <c r="Z40" s="15">
        <f t="shared" si="13"/>
        <v>1075869.496</v>
      </c>
      <c r="AL40">
        <f t="shared" si="6"/>
        <v>2010</v>
      </c>
      <c r="AM40" s="15">
        <f t="shared" si="14"/>
        <v>1075869.496</v>
      </c>
      <c r="AN40" s="15">
        <f>Indicators_Data_2011_update!AI39</f>
        <v>138299.52969</v>
      </c>
      <c r="AY40">
        <f t="shared" si="8"/>
        <v>2008</v>
      </c>
      <c r="AZ40" s="19">
        <f t="shared" si="9"/>
        <v>1341000.6194000002</v>
      </c>
    </row>
    <row r="41" spans="3:52" x14ac:dyDescent="0.2">
      <c r="C41">
        <f t="shared" si="2"/>
        <v>2011</v>
      </c>
      <c r="D41" s="15">
        <f>Indicators_NonMan_2018_BEA!Y46</f>
        <v>1047371.6344</v>
      </c>
      <c r="E41" s="15">
        <f>Nonmanufacturing_BLS!BJ43</f>
        <v>977376.8</v>
      </c>
      <c r="G41" s="16">
        <f t="shared" ref="G41" si="15">$L$3+$K$3*I41</f>
        <v>13.880179429340767</v>
      </c>
      <c r="H41" s="16">
        <f t="shared" ref="H41" si="16">LN(D41)</f>
        <v>13.861794378543674</v>
      </c>
      <c r="I41" s="16">
        <f t="shared" ref="I41" si="17">LN(E41)</f>
        <v>13.792627527092852</v>
      </c>
      <c r="X41">
        <f t="shared" ref="X41" si="18">C41</f>
        <v>2011</v>
      </c>
      <c r="Y41" s="15">
        <f t="shared" ref="Y41" si="19">EXP(G41)</f>
        <v>1066805.715983876</v>
      </c>
      <c r="Z41" s="15">
        <f t="shared" ref="Z41" si="20">D41</f>
        <v>1047371.6344</v>
      </c>
      <c r="AL41">
        <f t="shared" ref="AL41" si="21">X41</f>
        <v>2011</v>
      </c>
      <c r="AM41" s="15">
        <f t="shared" ref="AM41" si="22">D41</f>
        <v>1047371.6344</v>
      </c>
      <c r="AN41" s="15">
        <f>Indicators_Data_2011_update!AI40</f>
        <v>142541.66241000002</v>
      </c>
      <c r="AY41">
        <f t="shared" si="8"/>
        <v>2009</v>
      </c>
      <c r="AZ41" s="19">
        <f t="shared" si="9"/>
        <v>1163813.1232</v>
      </c>
    </row>
    <row r="42" spans="3:52" x14ac:dyDescent="0.2">
      <c r="C42">
        <f t="shared" si="2"/>
        <v>2012</v>
      </c>
      <c r="D42" s="13">
        <f>Indicators_NonMan_2018_BEA!Y47</f>
        <v>1074580</v>
      </c>
      <c r="E42">
        <f>Nonmanufacturing_BLS!BJ44</f>
        <v>1010729.7</v>
      </c>
      <c r="Y42" s="15"/>
      <c r="Z42" s="15"/>
      <c r="AY42">
        <f t="shared" si="8"/>
        <v>2010</v>
      </c>
      <c r="AZ42" s="19">
        <f t="shared" si="9"/>
        <v>1075869.496</v>
      </c>
    </row>
    <row r="43" spans="3:52" x14ac:dyDescent="0.2">
      <c r="C43">
        <f t="shared" si="2"/>
        <v>2013</v>
      </c>
      <c r="D43" s="13">
        <f>Indicators_NonMan_2018_BEA!Y48</f>
        <v>1124891.8356000001</v>
      </c>
      <c r="E43">
        <f>Nonmanufacturing_BLS!BJ45</f>
        <v>1044563.4</v>
      </c>
      <c r="AY43">
        <f t="shared" si="8"/>
        <v>2011</v>
      </c>
      <c r="AZ43" s="19">
        <f t="shared" ref="AZ43" si="23">AM41</f>
        <v>1047371.6344</v>
      </c>
    </row>
    <row r="44" spans="3:52" x14ac:dyDescent="0.2">
      <c r="C44">
        <f t="shared" si="2"/>
        <v>2014</v>
      </c>
      <c r="D44" s="13">
        <f>Indicators_NonMan_2018_BEA!Y49</f>
        <v>1182983.6303999999</v>
      </c>
      <c r="E44">
        <f>Nonmanufacturing_BLS!BJ46</f>
        <v>1031076.4</v>
      </c>
    </row>
    <row r="45" spans="3:52" x14ac:dyDescent="0.2">
      <c r="C45">
        <f t="shared" si="2"/>
        <v>2015</v>
      </c>
      <c r="D45" s="13">
        <f>Indicators_NonMan_2018_BEA!Y50</f>
        <v>1265737.0362</v>
      </c>
      <c r="E45">
        <f>Nonmanufacturing_BLS!BJ47</f>
        <v>0</v>
      </c>
    </row>
    <row r="46" spans="3:52" x14ac:dyDescent="0.2">
      <c r="D46" s="13"/>
    </row>
    <row r="47" spans="3:52" x14ac:dyDescent="0.2">
      <c r="D47" s="13"/>
    </row>
    <row r="48" spans="3:52" x14ac:dyDescent="0.2">
      <c r="D48" s="13"/>
    </row>
    <row r="49" spans="4:4" x14ac:dyDescent="0.2">
      <c r="D49" s="13"/>
    </row>
    <row r="50" spans="4:4" x14ac:dyDescent="0.2">
      <c r="D50" s="13"/>
    </row>
  </sheetData>
  <pageMargins left="0.7" right="0.7" top="0.75" bottom="0.75" header="0.3" footer="0.3"/>
  <pageSetup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C1:BF50"/>
  <sheetViews>
    <sheetView topLeftCell="AQ1" workbookViewId="0">
      <selection activeCell="AZ2" sqref="AZ2"/>
    </sheetView>
  </sheetViews>
  <sheetFormatPr defaultRowHeight="12.75" x14ac:dyDescent="0.2"/>
  <cols>
    <col min="4" max="4" width="11.7109375" customWidth="1"/>
    <col min="5" max="5" width="11.28515625" customWidth="1"/>
    <col min="25" max="25" width="10.7109375" customWidth="1"/>
    <col min="26" max="26" width="11.5703125" customWidth="1"/>
    <col min="38" max="38" width="11.140625" customWidth="1"/>
    <col min="39" max="39" width="10.7109375" customWidth="1"/>
    <col min="40" max="40" width="10.28515625" customWidth="1"/>
    <col min="52" max="52" width="11" customWidth="1"/>
  </cols>
  <sheetData>
    <row r="1" spans="3:58" ht="13.5" thickBot="1" x14ac:dyDescent="0.25">
      <c r="C1" s="17"/>
      <c r="D1" s="17" t="s">
        <v>491</v>
      </c>
      <c r="E1" s="17" t="s">
        <v>492</v>
      </c>
      <c r="G1" s="17" t="s">
        <v>495</v>
      </c>
      <c r="H1" s="17" t="s">
        <v>493</v>
      </c>
      <c r="I1" s="17" t="s">
        <v>494</v>
      </c>
      <c r="K1" s="17" t="s">
        <v>498</v>
      </c>
      <c r="L1" s="17"/>
      <c r="M1" s="20" t="s">
        <v>2679</v>
      </c>
      <c r="X1" s="17"/>
      <c r="Y1" s="17" t="s">
        <v>496</v>
      </c>
      <c r="Z1" s="17" t="s">
        <v>497</v>
      </c>
      <c r="AM1" s="17" t="s">
        <v>503</v>
      </c>
      <c r="AN1" s="17" t="s">
        <v>502</v>
      </c>
      <c r="AZ1" t="s">
        <v>511</v>
      </c>
      <c r="BC1" t="s">
        <v>2702</v>
      </c>
    </row>
    <row r="2" spans="3:58" x14ac:dyDescent="0.2">
      <c r="C2">
        <f>1972</f>
        <v>1972</v>
      </c>
      <c r="D2" s="15"/>
      <c r="E2" s="15">
        <f>Nonmanufacturing_BLS!BN4</f>
        <v>175680.9</v>
      </c>
      <c r="G2" s="16">
        <f>$L$3+$K$3*I2</f>
        <v>11.934036101275908</v>
      </c>
      <c r="H2" s="16"/>
      <c r="I2" s="16">
        <f t="shared" ref="I2:I40" si="0">LN(E2)</f>
        <v>12.076424560241</v>
      </c>
      <c r="K2" t="s">
        <v>499</v>
      </c>
      <c r="L2" t="s">
        <v>500</v>
      </c>
      <c r="X2">
        <f>C2</f>
        <v>1972</v>
      </c>
      <c r="Y2" s="15">
        <f>EXP(G2)</f>
        <v>152365.28404054436</v>
      </c>
      <c r="Z2" s="15"/>
      <c r="AL2">
        <f>X2</f>
        <v>1972</v>
      </c>
      <c r="AM2" s="15">
        <f t="shared" ref="AM2:AM16" si="1">Y2*$AK$17</f>
        <v>146503.33056252685</v>
      </c>
      <c r="AY2">
        <v>1970</v>
      </c>
      <c r="AZ2" s="19">
        <f>BF6*AM$2</f>
        <v>139178.16403440051</v>
      </c>
    </row>
    <row r="3" spans="3:58" x14ac:dyDescent="0.2">
      <c r="C3">
        <f t="shared" ref="C3:C41" si="2">C2+1</f>
        <v>1973</v>
      </c>
      <c r="D3" s="15"/>
      <c r="E3" s="15">
        <f>Nonmanufacturing_BLS!BN5</f>
        <v>179138.9</v>
      </c>
      <c r="G3" s="16">
        <f t="shared" ref="G3:G40" si="3">$L$3+$K$3*I3</f>
        <v>11.953653351942743</v>
      </c>
      <c r="H3" s="16"/>
      <c r="I3" s="16">
        <f t="shared" si="0"/>
        <v>12.095916761561522</v>
      </c>
      <c r="K3" s="14">
        <f t="array" ref="K3:L7">LINEST(H17:H38,I17:I38,1,1)</f>
        <v>1.0064153526970299</v>
      </c>
      <c r="L3" s="14">
        <v>-0.21986298183811215</v>
      </c>
      <c r="X3">
        <f t="shared" ref="X3:X40" si="4">C3</f>
        <v>1973</v>
      </c>
      <c r="Y3" s="15">
        <f t="shared" ref="Y3:Y40" si="5">EXP(G3)</f>
        <v>155383.78252948754</v>
      </c>
      <c r="Z3" s="15"/>
      <c r="AL3">
        <f t="shared" ref="AL3:AL40" si="6">X3</f>
        <v>1973</v>
      </c>
      <c r="AM3" s="15">
        <f t="shared" si="1"/>
        <v>149405.69828174074</v>
      </c>
      <c r="AY3">
        <f>AY2+1</f>
        <v>1971</v>
      </c>
      <c r="AZ3" s="19">
        <f t="shared" ref="AZ3:AZ4" si="7">BF7*AM$2</f>
        <v>142108.23064565106</v>
      </c>
      <c r="BC3" t="s">
        <v>2701</v>
      </c>
      <c r="BE3" t="s">
        <v>507</v>
      </c>
    </row>
    <row r="4" spans="3:58" x14ac:dyDescent="0.2">
      <c r="C4">
        <f t="shared" si="2"/>
        <v>1974</v>
      </c>
      <c r="D4" s="15"/>
      <c r="E4" s="15">
        <f>Nonmanufacturing_BLS!BN6</f>
        <v>172357.3</v>
      </c>
      <c r="G4" s="16">
        <f t="shared" si="3"/>
        <v>11.914813936869118</v>
      </c>
      <c r="H4" s="16"/>
      <c r="I4" s="16">
        <f t="shared" si="0"/>
        <v>12.057324926719634</v>
      </c>
      <c r="K4">
        <v>8.0553455876474084E-2</v>
      </c>
      <c r="L4">
        <v>1.0029727524962093</v>
      </c>
      <c r="X4">
        <f t="shared" si="4"/>
        <v>1974</v>
      </c>
      <c r="Y4" s="15">
        <f t="shared" si="5"/>
        <v>149464.46285028636</v>
      </c>
      <c r="Z4" s="15"/>
      <c r="AL4">
        <f t="shared" si="6"/>
        <v>1974</v>
      </c>
      <c r="AM4" s="15">
        <f t="shared" si="1"/>
        <v>143714.11274026977</v>
      </c>
      <c r="AY4">
        <f t="shared" ref="AY4:AY43" si="8">AY3+1</f>
        <v>1972</v>
      </c>
      <c r="AZ4" s="19">
        <f t="shared" si="7"/>
        <v>146503.33056252685</v>
      </c>
      <c r="BB4" t="s">
        <v>508</v>
      </c>
      <c r="BC4">
        <v>6138</v>
      </c>
      <c r="BE4">
        <f>SUM(BC4:BD4)</f>
        <v>6138</v>
      </c>
    </row>
    <row r="5" spans="3:58" x14ac:dyDescent="0.2">
      <c r="C5">
        <f t="shared" si="2"/>
        <v>1975</v>
      </c>
      <c r="D5" s="15"/>
      <c r="E5" s="15">
        <f>Nonmanufacturing_BLS!BN7</f>
        <v>177633.9</v>
      </c>
      <c r="G5" s="16">
        <f t="shared" si="3"/>
        <v>11.945162435089447</v>
      </c>
      <c r="H5" s="16"/>
      <c r="I5" s="16">
        <f t="shared" si="0"/>
        <v>12.087479969703626</v>
      </c>
      <c r="K5">
        <v>0.8864242827761285</v>
      </c>
      <c r="L5">
        <v>4.083582211417721E-2</v>
      </c>
      <c r="X5">
        <f t="shared" si="4"/>
        <v>1975</v>
      </c>
      <c r="Y5" s="15">
        <f t="shared" si="5"/>
        <v>154070.01718090536</v>
      </c>
      <c r="Z5" s="15"/>
      <c r="AL5">
        <f t="shared" si="6"/>
        <v>1975</v>
      </c>
      <c r="AM5" s="15">
        <f t="shared" si="1"/>
        <v>148142.47746108638</v>
      </c>
      <c r="AY5">
        <f t="shared" si="8"/>
        <v>1973</v>
      </c>
      <c r="AZ5" s="19">
        <f>AM3</f>
        <v>149405.69828174074</v>
      </c>
      <c r="BB5" t="s">
        <v>510</v>
      </c>
      <c r="BC5">
        <v>1</v>
      </c>
    </row>
    <row r="6" spans="3:58" x14ac:dyDescent="0.2">
      <c r="C6">
        <f t="shared" si="2"/>
        <v>1976</v>
      </c>
      <c r="D6" s="15"/>
      <c r="E6" s="15">
        <f>Nonmanufacturing_BLS!BN8</f>
        <v>180823.09999999998</v>
      </c>
      <c r="G6" s="16">
        <f t="shared" si="3"/>
        <v>11.963071107738433</v>
      </c>
      <c r="H6" s="16"/>
      <c r="I6" s="16">
        <f t="shared" si="0"/>
        <v>12.105274484265625</v>
      </c>
      <c r="K6">
        <v>156.09397931934308</v>
      </c>
      <c r="L6">
        <v>20</v>
      </c>
      <c r="X6">
        <f t="shared" si="4"/>
        <v>1976</v>
      </c>
      <c r="Y6" s="15">
        <f t="shared" si="5"/>
        <v>156854.06154524544</v>
      </c>
      <c r="Z6" s="15"/>
      <c r="AL6">
        <f t="shared" si="6"/>
        <v>1976</v>
      </c>
      <c r="AM6" s="15">
        <f t="shared" si="1"/>
        <v>150819.41121524209</v>
      </c>
      <c r="AY6">
        <f t="shared" si="8"/>
        <v>1974</v>
      </c>
      <c r="AZ6" s="19">
        <f t="shared" ref="AZ6:AZ42" si="9">AM4</f>
        <v>143714.11274026977</v>
      </c>
      <c r="BB6">
        <v>1970</v>
      </c>
      <c r="BC6">
        <v>0.95</v>
      </c>
      <c r="BE6" s="18">
        <f>BC$5*BC6+BD$5*BD6</f>
        <v>0.95</v>
      </c>
      <c r="BF6" s="16">
        <f>BE6/BE$8</f>
        <v>0.95</v>
      </c>
    </row>
    <row r="7" spans="3:58" x14ac:dyDescent="0.2">
      <c r="C7">
        <f t="shared" si="2"/>
        <v>1977</v>
      </c>
      <c r="D7" s="15"/>
      <c r="E7" s="15">
        <f>Nonmanufacturing_BLS!BN9</f>
        <v>188357</v>
      </c>
      <c r="G7" s="16">
        <f t="shared" si="3"/>
        <v>12.004152874765824</v>
      </c>
      <c r="H7" s="16"/>
      <c r="I7" s="16">
        <f t="shared" si="0"/>
        <v>12.146094377282258</v>
      </c>
      <c r="K7">
        <v>0.26029675793179402</v>
      </c>
      <c r="L7">
        <v>3.3351287354814484E-2</v>
      </c>
      <c r="X7">
        <f t="shared" si="4"/>
        <v>1977</v>
      </c>
      <c r="Y7" s="15">
        <f t="shared" si="5"/>
        <v>163432.0970947078</v>
      </c>
      <c r="Z7" s="15"/>
      <c r="AL7">
        <f t="shared" si="6"/>
        <v>1977</v>
      </c>
      <c r="AM7" s="15">
        <f t="shared" si="1"/>
        <v>157144.3698344148</v>
      </c>
      <c r="AN7" s="15">
        <f>Indicators_Data_2011_update!AR6</f>
        <v>34495.346340000004</v>
      </c>
      <c r="AY7">
        <f t="shared" si="8"/>
        <v>1975</v>
      </c>
      <c r="AZ7" s="19">
        <f t="shared" si="9"/>
        <v>148142.47746108638</v>
      </c>
      <c r="BB7">
        <v>1971</v>
      </c>
      <c r="BC7">
        <v>0.97</v>
      </c>
      <c r="BE7" s="18">
        <f t="shared" ref="BE7:BE8" si="10">BC$5*BC7+BD$5*BD7</f>
        <v>0.97</v>
      </c>
      <c r="BF7" s="16">
        <f t="shared" ref="BF7:BF8" si="11">BE7/BE$8</f>
        <v>0.97</v>
      </c>
    </row>
    <row r="8" spans="3:58" x14ac:dyDescent="0.2">
      <c r="C8">
        <f t="shared" si="2"/>
        <v>1978</v>
      </c>
      <c r="D8" s="15"/>
      <c r="E8" s="15">
        <f>Nonmanufacturing_BLS!BN10</f>
        <v>191326.8</v>
      </c>
      <c r="G8" s="16">
        <f t="shared" si="3"/>
        <v>12.019897098087707</v>
      </c>
      <c r="H8" s="16"/>
      <c r="I8" s="16">
        <f t="shared" si="0"/>
        <v>12.16173823970913</v>
      </c>
      <c r="X8">
        <f t="shared" si="4"/>
        <v>1978</v>
      </c>
      <c r="Y8" s="15">
        <f t="shared" si="5"/>
        <v>166025.5710736537</v>
      </c>
      <c r="Z8" s="15"/>
      <c r="AL8">
        <f t="shared" si="6"/>
        <v>1978</v>
      </c>
      <c r="AM8" s="15">
        <f t="shared" si="1"/>
        <v>159638.0650224979</v>
      </c>
      <c r="AN8" s="15">
        <f>Indicators_Data_2011_update!AR7</f>
        <v>33302.755919999996</v>
      </c>
      <c r="AY8">
        <f t="shared" si="8"/>
        <v>1976</v>
      </c>
      <c r="AZ8" s="19">
        <f t="shared" si="9"/>
        <v>150819.41121524209</v>
      </c>
      <c r="BB8">
        <v>1972</v>
      </c>
      <c r="BC8">
        <v>1</v>
      </c>
      <c r="BE8" s="18">
        <f t="shared" si="10"/>
        <v>1</v>
      </c>
      <c r="BF8" s="16">
        <f t="shared" si="11"/>
        <v>1</v>
      </c>
    </row>
    <row r="9" spans="3:58" x14ac:dyDescent="0.2">
      <c r="C9">
        <f t="shared" si="2"/>
        <v>1979</v>
      </c>
      <c r="D9" s="15"/>
      <c r="E9" s="15">
        <f>Nonmanufacturing_BLS!BN11</f>
        <v>205667.90000000002</v>
      </c>
      <c r="G9" s="16">
        <f t="shared" si="3"/>
        <v>12.092640569563955</v>
      </c>
      <c r="H9" s="16"/>
      <c r="I9" s="16">
        <f t="shared" si="0"/>
        <v>12.234018010959943</v>
      </c>
      <c r="X9">
        <f t="shared" si="4"/>
        <v>1979</v>
      </c>
      <c r="Y9" s="15">
        <f t="shared" si="5"/>
        <v>178552.96690810964</v>
      </c>
      <c r="Z9" s="15"/>
      <c r="AL9">
        <f t="shared" si="6"/>
        <v>1979</v>
      </c>
      <c r="AM9" s="15">
        <f t="shared" si="1"/>
        <v>171683.49403593739</v>
      </c>
      <c r="AN9" s="15">
        <f>Indicators_Data_2011_update!AR8</f>
        <v>36324.52908</v>
      </c>
      <c r="AY9">
        <f t="shared" si="8"/>
        <v>1977</v>
      </c>
      <c r="AZ9" s="19">
        <f t="shared" si="9"/>
        <v>157144.3698344148</v>
      </c>
    </row>
    <row r="10" spans="3:58" x14ac:dyDescent="0.2">
      <c r="C10">
        <f t="shared" si="2"/>
        <v>1980</v>
      </c>
      <c r="D10" s="15"/>
      <c r="E10" s="15">
        <f>Nonmanufacturing_BLS!BN12</f>
        <v>196452.4</v>
      </c>
      <c r="G10" s="16">
        <f t="shared" si="3"/>
        <v>12.046503904115115</v>
      </c>
      <c r="H10" s="16"/>
      <c r="I10" s="16">
        <f t="shared" si="0"/>
        <v>12.188175441761052</v>
      </c>
      <c r="X10">
        <f t="shared" si="4"/>
        <v>1980</v>
      </c>
      <c r="Y10" s="15">
        <f t="shared" si="5"/>
        <v>170502.2725089482</v>
      </c>
      <c r="Z10" s="15"/>
      <c r="AL10">
        <f t="shared" si="6"/>
        <v>1980</v>
      </c>
      <c r="AM10" s="15">
        <f t="shared" si="1"/>
        <v>163942.53420873437</v>
      </c>
      <c r="AN10" s="15">
        <f>Indicators_Data_2011_update!AR9</f>
        <v>35213.553060000006</v>
      </c>
      <c r="AY10">
        <f t="shared" si="8"/>
        <v>1978</v>
      </c>
      <c r="AZ10" s="19">
        <f t="shared" si="9"/>
        <v>159638.0650224979</v>
      </c>
    </row>
    <row r="11" spans="3:58" x14ac:dyDescent="0.2">
      <c r="C11">
        <f t="shared" si="2"/>
        <v>1981</v>
      </c>
      <c r="D11" s="15"/>
      <c r="E11" s="15">
        <f>Nonmanufacturing_BLS!BN13</f>
        <v>216065.2</v>
      </c>
      <c r="G11" s="16">
        <f t="shared" si="3"/>
        <v>12.142274440615285</v>
      </c>
      <c r="H11" s="16"/>
      <c r="I11" s="16">
        <f t="shared" si="0"/>
        <v>12.28333549297005</v>
      </c>
      <c r="X11">
        <f t="shared" si="4"/>
        <v>1981</v>
      </c>
      <c r="Y11" s="15">
        <f t="shared" si="5"/>
        <v>187638.86068582011</v>
      </c>
      <c r="Z11" s="15"/>
      <c r="AL11">
        <f t="shared" si="6"/>
        <v>1981</v>
      </c>
      <c r="AM11" s="15">
        <f t="shared" si="1"/>
        <v>180419.82598946634</v>
      </c>
      <c r="AN11" s="15">
        <f>Indicators_Data_2011_update!AR10</f>
        <v>46521.228179999998</v>
      </c>
      <c r="AY11">
        <f t="shared" si="8"/>
        <v>1979</v>
      </c>
      <c r="AZ11" s="19">
        <f t="shared" si="9"/>
        <v>171683.49403593739</v>
      </c>
    </row>
    <row r="12" spans="3:58" x14ac:dyDescent="0.2">
      <c r="C12">
        <f t="shared" si="2"/>
        <v>1982</v>
      </c>
      <c r="D12" s="15"/>
      <c r="E12" s="15">
        <f>Nonmanufacturing_BLS!BN14</f>
        <v>215189.1</v>
      </c>
      <c r="G12" s="16">
        <f t="shared" si="3"/>
        <v>12.138185337255754</v>
      </c>
      <c r="H12" s="16"/>
      <c r="I12" s="16">
        <f t="shared" si="0"/>
        <v>12.279272455429362</v>
      </c>
      <c r="X12">
        <f t="shared" si="4"/>
        <v>1982</v>
      </c>
      <c r="Y12" s="15">
        <f t="shared" si="5"/>
        <v>186873.15258692612</v>
      </c>
      <c r="Z12" s="15"/>
      <c r="AL12">
        <f t="shared" si="6"/>
        <v>1982</v>
      </c>
      <c r="AM12" s="15">
        <f t="shared" si="1"/>
        <v>179683.57699788624</v>
      </c>
      <c r="AN12" s="15">
        <f>Indicators_Data_2011_update!AR11</f>
        <v>48817.653360000004</v>
      </c>
      <c r="AY12">
        <f t="shared" si="8"/>
        <v>1980</v>
      </c>
      <c r="AZ12" s="19">
        <f t="shared" si="9"/>
        <v>163942.53420873437</v>
      </c>
    </row>
    <row r="13" spans="3:58" x14ac:dyDescent="0.2">
      <c r="C13">
        <f t="shared" si="2"/>
        <v>1983</v>
      </c>
      <c r="D13" s="15"/>
      <c r="E13" s="15">
        <f>Nonmanufacturing_BLS!BN15</f>
        <v>196529.2</v>
      </c>
      <c r="G13" s="16">
        <f t="shared" si="3"/>
        <v>12.046897269606381</v>
      </c>
      <c r="H13" s="16"/>
      <c r="I13" s="16">
        <f t="shared" si="0"/>
        <v>12.188566299760398</v>
      </c>
      <c r="X13">
        <f t="shared" si="4"/>
        <v>1983</v>
      </c>
      <c r="Y13" s="15">
        <f t="shared" si="5"/>
        <v>170569.35541232032</v>
      </c>
      <c r="Z13" s="15"/>
      <c r="AL13">
        <f t="shared" si="6"/>
        <v>1983</v>
      </c>
      <c r="AM13" s="15">
        <f t="shared" si="1"/>
        <v>164007.03622984572</v>
      </c>
      <c r="AN13" s="15">
        <f>Indicators_Data_2011_update!AR12</f>
        <v>31886.746080000001</v>
      </c>
      <c r="AY13">
        <f t="shared" si="8"/>
        <v>1981</v>
      </c>
      <c r="AZ13" s="19">
        <f t="shared" si="9"/>
        <v>180419.82598946634</v>
      </c>
    </row>
    <row r="14" spans="3:58" x14ac:dyDescent="0.2">
      <c r="C14">
        <f t="shared" si="2"/>
        <v>1984</v>
      </c>
      <c r="D14" s="15"/>
      <c r="E14" s="15">
        <f>Nonmanufacturing_BLS!BN16</f>
        <v>211361.8</v>
      </c>
      <c r="G14" s="16">
        <f t="shared" si="3"/>
        <v>12.120124389060724</v>
      </c>
      <c r="H14" s="16"/>
      <c r="I14" s="16">
        <f t="shared" si="0"/>
        <v>12.261326635995438</v>
      </c>
      <c r="X14">
        <f t="shared" si="4"/>
        <v>1984</v>
      </c>
      <c r="Y14" s="15">
        <f t="shared" si="5"/>
        <v>183528.34240273759</v>
      </c>
      <c r="Z14" s="15"/>
      <c r="AL14">
        <f t="shared" si="6"/>
        <v>1984</v>
      </c>
      <c r="AM14" s="15">
        <f t="shared" si="1"/>
        <v>176467.45178164155</v>
      </c>
      <c r="AN14" s="15">
        <f>Indicators_Data_2011_update!AR13</f>
        <v>43281.136499999993</v>
      </c>
      <c r="AY14">
        <f t="shared" si="8"/>
        <v>1982</v>
      </c>
      <c r="AZ14" s="19">
        <f t="shared" si="9"/>
        <v>179683.57699788624</v>
      </c>
    </row>
    <row r="15" spans="3:58" x14ac:dyDescent="0.2">
      <c r="C15">
        <f t="shared" si="2"/>
        <v>1985</v>
      </c>
      <c r="D15" s="15"/>
      <c r="E15" s="15">
        <f>Nonmanufacturing_BLS!BN17</f>
        <v>221245.1</v>
      </c>
      <c r="G15" s="16">
        <f t="shared" si="3"/>
        <v>12.166117349002748</v>
      </c>
      <c r="H15" s="16"/>
      <c r="I15" s="16">
        <f t="shared" si="0"/>
        <v>12.307026415732274</v>
      </c>
      <c r="X15">
        <f t="shared" si="4"/>
        <v>1985</v>
      </c>
      <c r="Y15" s="15">
        <f t="shared" si="5"/>
        <v>192166.47814734033</v>
      </c>
      <c r="Z15" s="15"/>
      <c r="AL15">
        <f t="shared" si="6"/>
        <v>1985</v>
      </c>
      <c r="AM15" s="15">
        <f t="shared" si="1"/>
        <v>184773.25230834656</v>
      </c>
      <c r="AN15" s="15">
        <f>Indicators_Data_2011_update!AR14</f>
        <v>52910.615519999999</v>
      </c>
      <c r="AY15">
        <f t="shared" si="8"/>
        <v>1983</v>
      </c>
      <c r="AZ15" s="19">
        <f t="shared" si="9"/>
        <v>164007.03622984572</v>
      </c>
    </row>
    <row r="16" spans="3:58" x14ac:dyDescent="0.2">
      <c r="C16">
        <f t="shared" si="2"/>
        <v>1986</v>
      </c>
      <c r="D16" s="15"/>
      <c r="E16" s="15">
        <f>Nonmanufacturing_BLS!BN18</f>
        <v>214466.8</v>
      </c>
      <c r="G16" s="16">
        <f t="shared" si="3"/>
        <v>12.134801538759982</v>
      </c>
      <c r="H16" s="16"/>
      <c r="I16" s="16">
        <f t="shared" si="0"/>
        <v>12.275910226815993</v>
      </c>
      <c r="X16">
        <f t="shared" si="4"/>
        <v>1986</v>
      </c>
      <c r="Y16" s="15">
        <f t="shared" si="5"/>
        <v>186241.88014601415</v>
      </c>
      <c r="Z16" s="15"/>
      <c r="AL16">
        <f t="shared" si="6"/>
        <v>1986</v>
      </c>
      <c r="AM16" s="15">
        <f t="shared" si="1"/>
        <v>179076.59151777299</v>
      </c>
      <c r="AN16" s="15">
        <f>Indicators_Data_2011_update!AR15</f>
        <v>50749.874280000004</v>
      </c>
      <c r="AY16">
        <f t="shared" si="8"/>
        <v>1984</v>
      </c>
      <c r="AZ16" s="19">
        <f t="shared" si="9"/>
        <v>176467.45178164155</v>
      </c>
    </row>
    <row r="17" spans="3:52" x14ac:dyDescent="0.2">
      <c r="C17">
        <f t="shared" si="2"/>
        <v>1987</v>
      </c>
      <c r="D17" s="15">
        <f>Indicators_Data_2011_update!AX16</f>
        <v>182693.40207000004</v>
      </c>
      <c r="E17" s="15">
        <f>Nonmanufacturing_BLS!BN19</f>
        <v>218770.5</v>
      </c>
      <c r="G17" s="16">
        <f t="shared" si="3"/>
        <v>12.154797288129162</v>
      </c>
      <c r="H17" s="16">
        <f t="shared" ref="H17:H40" si="12">LN(D17)</f>
        <v>12.115564628249295</v>
      </c>
      <c r="I17" s="16">
        <f t="shared" si="0"/>
        <v>12.295778514114666</v>
      </c>
      <c r="K17">
        <f>EXP(G17)</f>
        <v>190003.40805800736</v>
      </c>
      <c r="L17">
        <f>EXP(H17)</f>
        <v>182693.40207000004</v>
      </c>
      <c r="X17">
        <f t="shared" si="4"/>
        <v>1987</v>
      </c>
      <c r="Y17" s="15">
        <f t="shared" si="5"/>
        <v>190003.40805800736</v>
      </c>
      <c r="Z17" s="15">
        <f t="shared" ref="Z17:Z40" si="13">D17</f>
        <v>182693.40207000004</v>
      </c>
      <c r="AK17">
        <f>Z17/Y17</f>
        <v>0.96152697436997758</v>
      </c>
      <c r="AL17">
        <f t="shared" si="6"/>
        <v>1987</v>
      </c>
      <c r="AM17" s="15">
        <f>D17</f>
        <v>182693.40207000004</v>
      </c>
      <c r="AN17" s="15">
        <f>Indicators_Data_2011_update!AR16</f>
        <v>51253.843200000003</v>
      </c>
      <c r="AY17">
        <f t="shared" si="8"/>
        <v>1985</v>
      </c>
      <c r="AZ17" s="19">
        <f t="shared" si="9"/>
        <v>184773.25230834656</v>
      </c>
    </row>
    <row r="18" spans="3:52" x14ac:dyDescent="0.2">
      <c r="C18">
        <f t="shared" si="2"/>
        <v>1988</v>
      </c>
      <c r="D18" s="15">
        <f>Indicators_Data_2011_update!AX17</f>
        <v>175231.96080000003</v>
      </c>
      <c r="E18" s="15">
        <f>Nonmanufacturing_BLS!BN20</f>
        <v>203146.90000000002</v>
      </c>
      <c r="G18" s="16">
        <f t="shared" si="3"/>
        <v>12.08022807732897</v>
      </c>
      <c r="H18" s="16">
        <f t="shared" si="12"/>
        <v>12.073865865504608</v>
      </c>
      <c r="I18" s="16">
        <f t="shared" si="0"/>
        <v>12.221684641639094</v>
      </c>
      <c r="X18">
        <f t="shared" si="4"/>
        <v>1988</v>
      </c>
      <c r="Y18" s="15">
        <f t="shared" si="5"/>
        <v>176350.37768298693</v>
      </c>
      <c r="Z18" s="15">
        <f t="shared" si="13"/>
        <v>175231.96080000003</v>
      </c>
      <c r="AL18">
        <f t="shared" si="6"/>
        <v>1988</v>
      </c>
      <c r="AM18" s="15">
        <f t="shared" ref="AM18:AM40" si="14">D18</f>
        <v>175231.96080000003</v>
      </c>
      <c r="AN18" s="15">
        <f>Indicators_Data_2011_update!AR17</f>
        <v>45610.207439999998</v>
      </c>
      <c r="AY18">
        <f t="shared" si="8"/>
        <v>1986</v>
      </c>
      <c r="AZ18" s="19">
        <f t="shared" si="9"/>
        <v>179076.59151777299</v>
      </c>
    </row>
    <row r="19" spans="3:52" x14ac:dyDescent="0.2">
      <c r="C19">
        <f t="shared" si="2"/>
        <v>1989</v>
      </c>
      <c r="D19" s="15">
        <f>Indicators_Data_2011_update!AX18</f>
        <v>185862.06267000001</v>
      </c>
      <c r="E19" s="15">
        <f>Nonmanufacturing_BLS!BN21</f>
        <v>219811.4</v>
      </c>
      <c r="G19" s="16">
        <f t="shared" si="3"/>
        <v>12.159574410520788</v>
      </c>
      <c r="H19" s="16">
        <f t="shared" si="12"/>
        <v>12.13276007902672</v>
      </c>
      <c r="I19" s="16">
        <f t="shared" si="0"/>
        <v>12.300525184938818</v>
      </c>
      <c r="X19">
        <f t="shared" si="4"/>
        <v>1989</v>
      </c>
      <c r="Y19" s="15">
        <f t="shared" si="5"/>
        <v>190913.24907378948</v>
      </c>
      <c r="Z19" s="15">
        <f t="shared" si="13"/>
        <v>185862.06267000001</v>
      </c>
      <c r="AL19">
        <f t="shared" si="6"/>
        <v>1989</v>
      </c>
      <c r="AM19" s="15">
        <f t="shared" si="14"/>
        <v>185862.06267000001</v>
      </c>
      <c r="AN19" s="15">
        <f>Indicators_Data_2011_update!AR18</f>
        <v>52286.265360000005</v>
      </c>
      <c r="AY19">
        <f t="shared" si="8"/>
        <v>1987</v>
      </c>
      <c r="AZ19" s="19">
        <f t="shared" si="9"/>
        <v>182693.40207000004</v>
      </c>
    </row>
    <row r="20" spans="3:52" x14ac:dyDescent="0.2">
      <c r="C20">
        <f t="shared" si="2"/>
        <v>1990</v>
      </c>
      <c r="D20" s="15">
        <f>Indicators_Data_2011_update!AX19</f>
        <v>193957.23606000002</v>
      </c>
      <c r="E20" s="15">
        <f>Nonmanufacturing_BLS!BN22</f>
        <v>229299.5</v>
      </c>
      <c r="G20" s="16">
        <f t="shared" si="3"/>
        <v>12.202104620928772</v>
      </c>
      <c r="H20" s="16">
        <f t="shared" si="12"/>
        <v>12.175392981066199</v>
      </c>
      <c r="I20" s="16">
        <f t="shared" si="0"/>
        <v>12.342784288294119</v>
      </c>
      <c r="X20">
        <f t="shared" si="4"/>
        <v>1990</v>
      </c>
      <c r="Y20" s="15">
        <f t="shared" si="5"/>
        <v>199207.96752112705</v>
      </c>
      <c r="Z20" s="15">
        <f t="shared" si="13"/>
        <v>193957.23606000002</v>
      </c>
      <c r="AL20">
        <f t="shared" si="6"/>
        <v>1990</v>
      </c>
      <c r="AM20" s="15">
        <f t="shared" si="14"/>
        <v>193957.23606000002</v>
      </c>
      <c r="AN20" s="15">
        <f>Indicators_Data_2011_update!AR19</f>
        <v>56019.10398</v>
      </c>
      <c r="AY20">
        <f t="shared" si="8"/>
        <v>1988</v>
      </c>
      <c r="AZ20" s="19">
        <f t="shared" si="9"/>
        <v>175231.96080000003</v>
      </c>
    </row>
    <row r="21" spans="3:52" x14ac:dyDescent="0.2">
      <c r="C21">
        <f t="shared" si="2"/>
        <v>1991</v>
      </c>
      <c r="D21" s="15">
        <f>Indicators_Data_2011_update!AX20</f>
        <v>196645.56795</v>
      </c>
      <c r="E21" s="15">
        <f>Nonmanufacturing_BLS!BN23</f>
        <v>231927.8</v>
      </c>
      <c r="G21" s="16">
        <f t="shared" si="3"/>
        <v>12.213574844412911</v>
      </c>
      <c r="H21" s="16">
        <f t="shared" si="12"/>
        <v>12.18915823984854</v>
      </c>
      <c r="I21" s="16">
        <f t="shared" si="0"/>
        <v>12.35418139531698</v>
      </c>
      <c r="X21">
        <f t="shared" si="4"/>
        <v>1991</v>
      </c>
      <c r="Y21" s="15">
        <f t="shared" si="5"/>
        <v>201506.08217666511</v>
      </c>
      <c r="Z21" s="15">
        <f t="shared" si="13"/>
        <v>196645.56795</v>
      </c>
      <c r="AL21">
        <f t="shared" si="6"/>
        <v>1991</v>
      </c>
      <c r="AM21" s="15">
        <f t="shared" si="14"/>
        <v>196645.56795</v>
      </c>
      <c r="AN21" s="15">
        <f>Indicators_Data_2011_update!AR20</f>
        <v>56938.286159999996</v>
      </c>
      <c r="AY21">
        <f t="shared" si="8"/>
        <v>1989</v>
      </c>
      <c r="AZ21" s="19">
        <f t="shared" si="9"/>
        <v>185862.06267000001</v>
      </c>
    </row>
    <row r="22" spans="3:52" x14ac:dyDescent="0.2">
      <c r="C22">
        <f t="shared" si="2"/>
        <v>1992</v>
      </c>
      <c r="D22" s="15">
        <f>Indicators_Data_2011_update!AX21</f>
        <v>206898.44832000002</v>
      </c>
      <c r="E22" s="15">
        <f>Nonmanufacturing_BLS!BN24</f>
        <v>242076.7</v>
      </c>
      <c r="G22" s="16">
        <f t="shared" si="3"/>
        <v>12.256678106112206</v>
      </c>
      <c r="H22" s="16">
        <f t="shared" si="12"/>
        <v>12.239983364043839</v>
      </c>
      <c r="I22" s="16">
        <f t="shared" si="0"/>
        <v>12.397009897072031</v>
      </c>
      <c r="X22">
        <f t="shared" si="4"/>
        <v>1992</v>
      </c>
      <c r="Y22" s="15">
        <f t="shared" si="5"/>
        <v>210381.55846272121</v>
      </c>
      <c r="Z22" s="15">
        <f t="shared" si="13"/>
        <v>206898.44832000002</v>
      </c>
      <c r="AL22">
        <f t="shared" si="6"/>
        <v>1992</v>
      </c>
      <c r="AM22" s="15">
        <f t="shared" si="14"/>
        <v>206898.44832000002</v>
      </c>
      <c r="AN22" s="15">
        <f>Indicators_Data_2011_update!AR21</f>
        <v>66241.307579999993</v>
      </c>
      <c r="AY22">
        <f t="shared" si="8"/>
        <v>1990</v>
      </c>
      <c r="AZ22" s="19">
        <f t="shared" si="9"/>
        <v>193957.23606000002</v>
      </c>
    </row>
    <row r="23" spans="3:52" x14ac:dyDescent="0.2">
      <c r="C23">
        <f t="shared" si="2"/>
        <v>1993</v>
      </c>
      <c r="D23" s="15">
        <f>Indicators_Data_2011_update!AX22</f>
        <v>202070.01312000002</v>
      </c>
      <c r="E23" s="15">
        <f>Nonmanufacturing_BLS!BN25</f>
        <v>237039.3</v>
      </c>
      <c r="G23" s="16">
        <f t="shared" si="3"/>
        <v>12.235514531873738</v>
      </c>
      <c r="H23" s="16">
        <f t="shared" si="12"/>
        <v>12.216369515935535</v>
      </c>
      <c r="I23" s="16">
        <f t="shared" si="0"/>
        <v>12.375981229155</v>
      </c>
      <c r="X23">
        <f t="shared" si="4"/>
        <v>1993</v>
      </c>
      <c r="Y23" s="15">
        <f t="shared" si="5"/>
        <v>205975.91673290197</v>
      </c>
      <c r="Z23" s="15">
        <f t="shared" si="13"/>
        <v>202070.01312000002</v>
      </c>
      <c r="AL23">
        <f t="shared" si="6"/>
        <v>1993</v>
      </c>
      <c r="AM23" s="15">
        <f t="shared" si="14"/>
        <v>202070.01312000002</v>
      </c>
      <c r="AN23" s="15">
        <f>Indicators_Data_2011_update!AR22</f>
        <v>57837.064739999994</v>
      </c>
      <c r="AY23">
        <f t="shared" si="8"/>
        <v>1991</v>
      </c>
      <c r="AZ23" s="19">
        <f t="shared" si="9"/>
        <v>196645.56795</v>
      </c>
    </row>
    <row r="24" spans="3:52" x14ac:dyDescent="0.2">
      <c r="C24">
        <f t="shared" si="2"/>
        <v>1994</v>
      </c>
      <c r="D24" s="15">
        <f>Indicators_Data_2011_update!AX23</f>
        <v>220752.53661000004</v>
      </c>
      <c r="E24" s="15">
        <f>Nonmanufacturing_BLS!BN26</f>
        <v>220883.20000000001</v>
      </c>
      <c r="G24" s="16">
        <f t="shared" si="3"/>
        <v>12.164469764817412</v>
      </c>
      <c r="H24" s="16">
        <f t="shared" si="12"/>
        <v>12.304797609272214</v>
      </c>
      <c r="I24" s="16">
        <f t="shared" si="0"/>
        <v>12.305389334003621</v>
      </c>
      <c r="X24">
        <f t="shared" si="4"/>
        <v>1994</v>
      </c>
      <c r="Y24" s="15">
        <f t="shared" si="5"/>
        <v>191850.12837499572</v>
      </c>
      <c r="Z24" s="15">
        <f t="shared" si="13"/>
        <v>220752.53661000004</v>
      </c>
      <c r="AL24">
        <f t="shared" si="6"/>
        <v>1994</v>
      </c>
      <c r="AM24" s="15">
        <f t="shared" si="14"/>
        <v>220752.53661000004</v>
      </c>
      <c r="AN24" s="15">
        <f>Indicators_Data_2011_update!AR23</f>
        <v>70526.063580000002</v>
      </c>
      <c r="AY24">
        <f t="shared" si="8"/>
        <v>1992</v>
      </c>
      <c r="AZ24" s="19">
        <f t="shared" si="9"/>
        <v>206898.44832000002</v>
      </c>
    </row>
    <row r="25" spans="3:52" x14ac:dyDescent="0.2">
      <c r="C25">
        <f t="shared" si="2"/>
        <v>1995</v>
      </c>
      <c r="D25" s="15">
        <f>Indicators_Data_2011_update!AX24</f>
        <v>211611.20225999999</v>
      </c>
      <c r="E25" s="15">
        <f>Nonmanufacturing_BLS!BN27</f>
        <v>255196.59999999998</v>
      </c>
      <c r="G25" s="16">
        <f t="shared" si="3"/>
        <v>12.309796316336163</v>
      </c>
      <c r="H25" s="16">
        <f t="shared" si="12"/>
        <v>12.26250591830221</v>
      </c>
      <c r="I25" s="16">
        <f t="shared" si="0"/>
        <v>12.449789507480009</v>
      </c>
      <c r="X25">
        <f t="shared" si="4"/>
        <v>1995</v>
      </c>
      <c r="Y25" s="15">
        <f t="shared" si="5"/>
        <v>221858.77645512755</v>
      </c>
      <c r="Z25" s="15">
        <f t="shared" si="13"/>
        <v>211611.20225999999</v>
      </c>
      <c r="AL25">
        <f t="shared" si="6"/>
        <v>1995</v>
      </c>
      <c r="AM25" s="15">
        <f t="shared" si="14"/>
        <v>211611.20225999999</v>
      </c>
      <c r="AN25" s="15">
        <f>Indicators_Data_2011_update!AR24</f>
        <v>56392.489860000009</v>
      </c>
      <c r="AY25">
        <f t="shared" si="8"/>
        <v>1993</v>
      </c>
      <c r="AZ25" s="19">
        <f t="shared" si="9"/>
        <v>202070.01312000002</v>
      </c>
    </row>
    <row r="26" spans="3:52" x14ac:dyDescent="0.2">
      <c r="C26">
        <f t="shared" si="2"/>
        <v>1996</v>
      </c>
      <c r="D26" s="15">
        <f>Indicators_Data_2011_update!AX25</f>
        <v>215883.86444999999</v>
      </c>
      <c r="E26" s="15">
        <f>Nonmanufacturing_BLS!BN28</f>
        <v>258615.4</v>
      </c>
      <c r="G26" s="16">
        <f t="shared" si="3"/>
        <v>12.323189477984128</v>
      </c>
      <c r="H26" s="16">
        <f t="shared" si="12"/>
        <v>12.282495877489536</v>
      </c>
      <c r="I26" s="16">
        <f t="shared" si="0"/>
        <v>12.46309729497756</v>
      </c>
      <c r="X26">
        <f t="shared" si="4"/>
        <v>1996</v>
      </c>
      <c r="Y26" s="15">
        <f t="shared" si="5"/>
        <v>224850.15419887187</v>
      </c>
      <c r="Z26" s="15">
        <f t="shared" si="13"/>
        <v>215883.86444999999</v>
      </c>
      <c r="AL26">
        <f t="shared" si="6"/>
        <v>1996</v>
      </c>
      <c r="AM26" s="15">
        <f t="shared" si="14"/>
        <v>215883.86444999999</v>
      </c>
      <c r="AN26" s="15">
        <f>Indicators_Data_2011_update!AR25</f>
        <v>65281.318200000002</v>
      </c>
      <c r="AY26">
        <f t="shared" si="8"/>
        <v>1994</v>
      </c>
      <c r="AZ26" s="19">
        <f t="shared" si="9"/>
        <v>220752.53661000004</v>
      </c>
    </row>
    <row r="27" spans="3:52" x14ac:dyDescent="0.2">
      <c r="C27">
        <f t="shared" si="2"/>
        <v>1997</v>
      </c>
      <c r="D27" s="15">
        <f>Indicators_Data_2011_update!AX26</f>
        <v>230955.12078</v>
      </c>
      <c r="E27" s="15">
        <f>Nonmanufacturing_BLS!BN29</f>
        <v>263456.3</v>
      </c>
      <c r="G27" s="16">
        <f t="shared" si="3"/>
        <v>12.341853947698</v>
      </c>
      <c r="H27" s="16">
        <f t="shared" si="12"/>
        <v>12.34997868829101</v>
      </c>
      <c r="I27" s="16">
        <f t="shared" si="0"/>
        <v>12.481642788807573</v>
      </c>
      <c r="X27">
        <f t="shared" si="4"/>
        <v>1997</v>
      </c>
      <c r="Y27" s="15">
        <f t="shared" si="5"/>
        <v>229086.27256892741</v>
      </c>
      <c r="Z27" s="15">
        <f t="shared" si="13"/>
        <v>230955.12078</v>
      </c>
      <c r="AL27">
        <f t="shared" si="6"/>
        <v>1997</v>
      </c>
      <c r="AM27" s="15">
        <f t="shared" si="14"/>
        <v>230955.12078</v>
      </c>
      <c r="AN27" s="15">
        <f>Indicators_Data_2011_update!AR26</f>
        <v>72511.333859999999</v>
      </c>
      <c r="AY27">
        <f t="shared" si="8"/>
        <v>1995</v>
      </c>
      <c r="AZ27" s="19">
        <f t="shared" si="9"/>
        <v>211611.20225999999</v>
      </c>
    </row>
    <row r="28" spans="3:52" x14ac:dyDescent="0.2">
      <c r="C28">
        <f t="shared" si="2"/>
        <v>1998</v>
      </c>
      <c r="D28" s="15">
        <f>Indicators_Data_2011_update!AX27</f>
        <v>232323.17742000002</v>
      </c>
      <c r="E28" s="15">
        <f>Nonmanufacturing_BLS!BN30</f>
        <v>260736.9</v>
      </c>
      <c r="G28" s="16">
        <f t="shared" si="3"/>
        <v>12.331411727299724</v>
      </c>
      <c r="H28" s="16">
        <f t="shared" si="12"/>
        <v>12.355884687436197</v>
      </c>
      <c r="I28" s="16">
        <f t="shared" si="0"/>
        <v>12.471267131907771</v>
      </c>
      <c r="X28">
        <f t="shared" si="4"/>
        <v>1998</v>
      </c>
      <c r="Y28" s="15">
        <f t="shared" si="5"/>
        <v>226706.54963990196</v>
      </c>
      <c r="Z28" s="15">
        <f t="shared" si="13"/>
        <v>232323.17742000002</v>
      </c>
      <c r="AL28">
        <f t="shared" si="6"/>
        <v>1998</v>
      </c>
      <c r="AM28" s="15">
        <f t="shared" si="14"/>
        <v>232323.17742000002</v>
      </c>
      <c r="AN28" s="15">
        <f>Indicators_Data_2011_update!AR27</f>
        <v>69386.522519999999</v>
      </c>
      <c r="AY28">
        <f t="shared" si="8"/>
        <v>1996</v>
      </c>
      <c r="AZ28" s="19">
        <f t="shared" si="9"/>
        <v>215883.86444999999</v>
      </c>
    </row>
    <row r="29" spans="3:52" x14ac:dyDescent="0.2">
      <c r="C29">
        <f t="shared" si="2"/>
        <v>1999</v>
      </c>
      <c r="D29" s="15">
        <f>Indicators_Data_2011_update!AX28</f>
        <v>237634.45613999999</v>
      </c>
      <c r="E29" s="15">
        <f>Nonmanufacturing_BLS!BN31</f>
        <v>268629</v>
      </c>
      <c r="G29" s="16">
        <f t="shared" si="3"/>
        <v>12.361422421793279</v>
      </c>
      <c r="H29" s="16">
        <f t="shared" si="12"/>
        <v>12.378488873380858</v>
      </c>
      <c r="I29" s="16">
        <f t="shared" si="0"/>
        <v>12.50108652448076</v>
      </c>
      <c r="X29">
        <f t="shared" si="4"/>
        <v>1999</v>
      </c>
      <c r="Y29" s="15">
        <f t="shared" si="5"/>
        <v>233613.29031586324</v>
      </c>
      <c r="Z29" s="15">
        <f t="shared" si="13"/>
        <v>237634.45613999999</v>
      </c>
      <c r="AL29">
        <f t="shared" si="6"/>
        <v>1999</v>
      </c>
      <c r="AM29" s="15">
        <f t="shared" si="14"/>
        <v>237634.45613999999</v>
      </c>
      <c r="AN29" s="15">
        <f>Indicators_Data_2011_update!AR28</f>
        <v>72759.237599999993</v>
      </c>
      <c r="AY29">
        <f t="shared" si="8"/>
        <v>1997</v>
      </c>
      <c r="AZ29" s="19">
        <f t="shared" si="9"/>
        <v>230955.12078</v>
      </c>
    </row>
    <row r="30" spans="3:52" x14ac:dyDescent="0.2">
      <c r="C30">
        <f t="shared" si="2"/>
        <v>2000</v>
      </c>
      <c r="D30" s="15">
        <f>Indicators_Data_2011_update!AX29</f>
        <v>240627.08004</v>
      </c>
      <c r="E30" s="15">
        <f>Nonmanufacturing_BLS!BN32</f>
        <v>275093</v>
      </c>
      <c r="G30" s="16">
        <f t="shared" si="3"/>
        <v>12.385352942716521</v>
      </c>
      <c r="H30" s="16">
        <f t="shared" si="12"/>
        <v>12.391003628308901</v>
      </c>
      <c r="I30" s="16">
        <f t="shared" si="0"/>
        <v>12.524864501296308</v>
      </c>
      <c r="X30">
        <f t="shared" si="4"/>
        <v>2000</v>
      </c>
      <c r="Y30" s="15">
        <f t="shared" si="5"/>
        <v>239271.20648105326</v>
      </c>
      <c r="Z30" s="15">
        <f t="shared" si="13"/>
        <v>240627.08004</v>
      </c>
      <c r="AL30">
        <f t="shared" si="6"/>
        <v>2000</v>
      </c>
      <c r="AM30" s="15">
        <f t="shared" si="14"/>
        <v>240627.08004</v>
      </c>
      <c r="AN30" s="15">
        <f>Indicators_Data_2011_update!AR29</f>
        <v>83536.419120000006</v>
      </c>
      <c r="AY30">
        <f t="shared" si="8"/>
        <v>1998</v>
      </c>
      <c r="AZ30" s="19">
        <f t="shared" si="9"/>
        <v>232323.17742000002</v>
      </c>
    </row>
    <row r="31" spans="3:52" x14ac:dyDescent="0.2">
      <c r="C31">
        <f t="shared" si="2"/>
        <v>2001</v>
      </c>
      <c r="D31" s="15">
        <f>Indicators_Data_2011_update!AX30</f>
        <v>237166.70148000002</v>
      </c>
      <c r="E31" s="15">
        <f>Nonmanufacturing_BLS!BN33</f>
        <v>274493.40000000002</v>
      </c>
      <c r="G31" s="16">
        <f t="shared" si="3"/>
        <v>12.383156939013002</v>
      </c>
      <c r="H31" s="16">
        <f t="shared" si="12"/>
        <v>12.376518554632399</v>
      </c>
      <c r="I31" s="16">
        <f t="shared" si="0"/>
        <v>12.522682495926821</v>
      </c>
      <c r="X31">
        <f t="shared" si="4"/>
        <v>2001</v>
      </c>
      <c r="Y31" s="15">
        <f t="shared" si="5"/>
        <v>238746.34253798355</v>
      </c>
      <c r="Z31" s="15">
        <f t="shared" si="13"/>
        <v>237166.70148000002</v>
      </c>
      <c r="AL31">
        <f t="shared" si="6"/>
        <v>2001</v>
      </c>
      <c r="AM31" s="15">
        <f t="shared" si="14"/>
        <v>237166.70148000002</v>
      </c>
      <c r="AN31" s="15">
        <f>Indicators_Data_2011_update!AR30</f>
        <v>77730.574739999996</v>
      </c>
      <c r="AY31">
        <f t="shared" si="8"/>
        <v>1999</v>
      </c>
      <c r="AZ31" s="19">
        <f t="shared" si="9"/>
        <v>237634.45613999999</v>
      </c>
    </row>
    <row r="32" spans="3:52" x14ac:dyDescent="0.2">
      <c r="C32">
        <f t="shared" si="2"/>
        <v>2002</v>
      </c>
      <c r="D32" s="15">
        <f>Indicators_Data_2011_update!AX31</f>
        <v>236206.04405999999</v>
      </c>
      <c r="E32" s="15">
        <f>Nonmanufacturing_BLS!BN34</f>
        <v>260932.90000000002</v>
      </c>
      <c r="G32" s="16">
        <f t="shared" si="3"/>
        <v>12.332167981230505</v>
      </c>
      <c r="H32" s="16">
        <f t="shared" si="12"/>
        <v>12.37245977115637</v>
      </c>
      <c r="I32" s="16">
        <f t="shared" si="0"/>
        <v>12.472018565129408</v>
      </c>
      <c r="X32">
        <f t="shared" si="4"/>
        <v>2002</v>
      </c>
      <c r="Y32" s="15">
        <f t="shared" si="5"/>
        <v>226878.06220455229</v>
      </c>
      <c r="Z32" s="15">
        <f t="shared" si="13"/>
        <v>236206.04405999999</v>
      </c>
      <c r="AL32">
        <f t="shared" si="6"/>
        <v>2002</v>
      </c>
      <c r="AM32" s="15">
        <f t="shared" si="14"/>
        <v>236206.04405999999</v>
      </c>
      <c r="AN32" s="15">
        <f>Indicators_Data_2011_update!AR31</f>
        <v>81171.641879999996</v>
      </c>
      <c r="AY32">
        <f t="shared" si="8"/>
        <v>2000</v>
      </c>
      <c r="AZ32" s="19">
        <f t="shared" si="9"/>
        <v>240627.08004</v>
      </c>
    </row>
    <row r="33" spans="3:52" x14ac:dyDescent="0.2">
      <c r="C33">
        <f t="shared" si="2"/>
        <v>2003</v>
      </c>
      <c r="D33" s="15">
        <f>Indicators_Data_2011_update!AX32</f>
        <v>246147.08799000003</v>
      </c>
      <c r="E33" s="15">
        <f>Nonmanufacturing_BLS!BN35</f>
        <v>274009.09999999998</v>
      </c>
      <c r="G33" s="16">
        <f t="shared" si="3"/>
        <v>12.381379710716059</v>
      </c>
      <c r="H33" s="16">
        <f t="shared" si="12"/>
        <v>12.413684554890898</v>
      </c>
      <c r="I33" s="16">
        <f t="shared" si="0"/>
        <v>12.520916596497544</v>
      </c>
      <c r="X33">
        <f t="shared" si="4"/>
        <v>2003</v>
      </c>
      <c r="Y33" s="15">
        <f t="shared" si="5"/>
        <v>238322.41260395412</v>
      </c>
      <c r="Z33" s="15">
        <f t="shared" si="13"/>
        <v>246147.08799000003</v>
      </c>
      <c r="AL33">
        <f t="shared" si="6"/>
        <v>2003</v>
      </c>
      <c r="AM33" s="15">
        <f t="shared" si="14"/>
        <v>246147.08799000003</v>
      </c>
      <c r="AN33" s="15">
        <f>Indicators_Data_2011_update!AR32</f>
        <v>91550.953200000004</v>
      </c>
      <c r="AY33">
        <f t="shared" si="8"/>
        <v>2001</v>
      </c>
      <c r="AZ33" s="19">
        <f t="shared" si="9"/>
        <v>237166.70148000002</v>
      </c>
    </row>
    <row r="34" spans="3:52" x14ac:dyDescent="0.2">
      <c r="C34">
        <f t="shared" si="2"/>
        <v>2004</v>
      </c>
      <c r="D34" s="15">
        <f>Indicators_Data_2011_update!AX33</f>
        <v>250160.72474999999</v>
      </c>
      <c r="E34" s="15">
        <f>Nonmanufacturing_BLS!BN36</f>
        <v>294066.30000000005</v>
      </c>
      <c r="G34" s="16">
        <f t="shared" si="3"/>
        <v>12.452476851076199</v>
      </c>
      <c r="H34" s="16">
        <f t="shared" si="12"/>
        <v>12.429858889273353</v>
      </c>
      <c r="I34" s="16">
        <f t="shared" si="0"/>
        <v>12.591560531101296</v>
      </c>
      <c r="X34">
        <f t="shared" si="4"/>
        <v>2004</v>
      </c>
      <c r="Y34" s="15">
        <f t="shared" si="5"/>
        <v>255883.32326618294</v>
      </c>
      <c r="Z34" s="15">
        <f t="shared" si="13"/>
        <v>250160.72474999999</v>
      </c>
      <c r="AL34">
        <f t="shared" si="6"/>
        <v>2004</v>
      </c>
      <c r="AM34" s="15">
        <f t="shared" si="14"/>
        <v>250160.72474999999</v>
      </c>
      <c r="AN34" s="15">
        <f>Indicators_Data_2011_update!AR33</f>
        <v>97914.836040000009</v>
      </c>
      <c r="AY34">
        <f t="shared" si="8"/>
        <v>2002</v>
      </c>
      <c r="AZ34" s="19">
        <f t="shared" si="9"/>
        <v>236206.04405999999</v>
      </c>
    </row>
    <row r="35" spans="3:52" x14ac:dyDescent="0.2">
      <c r="C35">
        <f t="shared" si="2"/>
        <v>2005</v>
      </c>
      <c r="D35" s="15">
        <f>Indicators_Data_2011_update!AX34</f>
        <v>251481</v>
      </c>
      <c r="E35" s="15">
        <f>Nonmanufacturing_BLS!BN37</f>
        <v>297014.59999999998</v>
      </c>
      <c r="G35" s="16">
        <f t="shared" si="3"/>
        <v>12.462516894639684</v>
      </c>
      <c r="H35" s="16">
        <f t="shared" si="12"/>
        <v>12.435122718948453</v>
      </c>
      <c r="I35" s="16">
        <f t="shared" si="0"/>
        <v>12.601536574825767</v>
      </c>
      <c r="X35">
        <f t="shared" si="4"/>
        <v>2005</v>
      </c>
      <c r="Y35" s="15">
        <f t="shared" si="5"/>
        <v>258465.3430852147</v>
      </c>
      <c r="Z35" s="15">
        <f t="shared" si="13"/>
        <v>251481</v>
      </c>
      <c r="AL35">
        <f t="shared" si="6"/>
        <v>2005</v>
      </c>
      <c r="AM35" s="15">
        <f t="shared" si="14"/>
        <v>251481</v>
      </c>
      <c r="AN35" s="15">
        <f>Indicators_Data_2011_update!AR34</f>
        <v>102018</v>
      </c>
      <c r="AY35">
        <f t="shared" si="8"/>
        <v>2003</v>
      </c>
      <c r="AZ35" s="19">
        <f t="shared" si="9"/>
        <v>246147.08799000003</v>
      </c>
    </row>
    <row r="36" spans="3:52" x14ac:dyDescent="0.2">
      <c r="C36">
        <f t="shared" si="2"/>
        <v>2006</v>
      </c>
      <c r="D36" s="15">
        <f>Indicators_Data_2011_update!AX35</f>
        <v>251938.69542</v>
      </c>
      <c r="E36" s="15">
        <f>Nonmanufacturing_BLS!BN38</f>
        <v>288703.5</v>
      </c>
      <c r="G36" s="16">
        <f t="shared" si="3"/>
        <v>12.433953734026643</v>
      </c>
      <c r="H36" s="16">
        <f t="shared" si="12"/>
        <v>12.436941064755235</v>
      </c>
      <c r="I36" s="16">
        <f t="shared" si="0"/>
        <v>12.573155488888936</v>
      </c>
      <c r="X36">
        <f t="shared" si="4"/>
        <v>2006</v>
      </c>
      <c r="Y36" s="15">
        <f t="shared" si="5"/>
        <v>251187.1942635742</v>
      </c>
      <c r="Z36" s="15">
        <f t="shared" si="13"/>
        <v>251938.69542</v>
      </c>
      <c r="AL36">
        <f t="shared" si="6"/>
        <v>2006</v>
      </c>
      <c r="AM36" s="15">
        <f t="shared" si="14"/>
        <v>251938.69542</v>
      </c>
      <c r="AN36" s="15">
        <f>Indicators_Data_2011_update!AR35</f>
        <v>99130.890600000013</v>
      </c>
      <c r="AY36">
        <f t="shared" si="8"/>
        <v>2004</v>
      </c>
      <c r="AZ36" s="19">
        <f t="shared" si="9"/>
        <v>250160.72474999999</v>
      </c>
    </row>
    <row r="37" spans="3:52" x14ac:dyDescent="0.2">
      <c r="C37">
        <f t="shared" si="2"/>
        <v>2007</v>
      </c>
      <c r="D37" s="15">
        <f>Indicators_Data_2011_update!AX36</f>
        <v>255431.76651000002</v>
      </c>
      <c r="E37" s="15">
        <f>Nonmanufacturing_BLS!BN39</f>
        <v>288319</v>
      </c>
      <c r="G37" s="16">
        <f t="shared" si="3"/>
        <v>12.432612480400012</v>
      </c>
      <c r="H37" s="16">
        <f t="shared" si="12"/>
        <v>12.450710594290104</v>
      </c>
      <c r="I37" s="16">
        <f t="shared" si="0"/>
        <v>12.571822785027615</v>
      </c>
      <c r="X37">
        <f t="shared" si="4"/>
        <v>2007</v>
      </c>
      <c r="Y37" s="15">
        <f t="shared" si="5"/>
        <v>250850.51436534507</v>
      </c>
      <c r="Z37" s="15">
        <f t="shared" si="13"/>
        <v>255431.76651000002</v>
      </c>
      <c r="AL37">
        <f t="shared" si="6"/>
        <v>2007</v>
      </c>
      <c r="AM37" s="15">
        <f t="shared" si="14"/>
        <v>255431.76651000002</v>
      </c>
      <c r="AN37" s="15">
        <f>Indicators_Data_2011_update!AR36</f>
        <v>90348.160980000015</v>
      </c>
      <c r="AY37">
        <f t="shared" si="8"/>
        <v>2005</v>
      </c>
      <c r="AZ37" s="19">
        <f t="shared" si="9"/>
        <v>251481</v>
      </c>
    </row>
    <row r="38" spans="3:52" x14ac:dyDescent="0.2">
      <c r="C38">
        <f t="shared" si="2"/>
        <v>2008</v>
      </c>
      <c r="D38" s="15">
        <f>Indicators_Data_2011_update!AX37</f>
        <v>254956.46742000003</v>
      </c>
      <c r="E38" s="15">
        <f>Nonmanufacturing_BLS!BN40</f>
        <v>288763</v>
      </c>
      <c r="G38" s="16">
        <f t="shared" si="3"/>
        <v>12.434161128615585</v>
      </c>
      <c r="H38" s="16">
        <f t="shared" si="12"/>
        <v>12.448848093566928</v>
      </c>
      <c r="I38" s="16">
        <f t="shared" si="0"/>
        <v>12.573361561449719</v>
      </c>
      <c r="X38">
        <f t="shared" si="4"/>
        <v>2008</v>
      </c>
      <c r="Y38" s="15">
        <f t="shared" si="5"/>
        <v>251239.29453094615</v>
      </c>
      <c r="Z38" s="15">
        <f t="shared" si="13"/>
        <v>254956.46742000003</v>
      </c>
      <c r="AL38">
        <f t="shared" si="6"/>
        <v>2008</v>
      </c>
      <c r="AM38" s="15">
        <f t="shared" si="14"/>
        <v>254956.46742000003</v>
      </c>
      <c r="AN38" s="15">
        <f>Indicators_Data_2011_update!AR37</f>
        <v>101746.63211999999</v>
      </c>
      <c r="AY38">
        <f t="shared" si="8"/>
        <v>2006</v>
      </c>
      <c r="AZ38" s="19">
        <f t="shared" si="9"/>
        <v>251938.69542</v>
      </c>
    </row>
    <row r="39" spans="3:52" x14ac:dyDescent="0.2">
      <c r="C39">
        <f t="shared" si="2"/>
        <v>2009</v>
      </c>
      <c r="D39" s="15">
        <f>Indicators_Data_2011_update!AX38</f>
        <v>268277.41599000001</v>
      </c>
      <c r="E39" s="15">
        <f>Nonmanufacturing_BLS!BN41</f>
        <v>313861.09999999998</v>
      </c>
      <c r="G39" s="16">
        <f t="shared" si="3"/>
        <v>12.518040060251636</v>
      </c>
      <c r="H39" s="16">
        <f t="shared" si="12"/>
        <v>12.499776858401969</v>
      </c>
      <c r="I39" s="16">
        <f t="shared" si="0"/>
        <v>12.656705810333909</v>
      </c>
      <c r="X39">
        <f t="shared" si="4"/>
        <v>2009</v>
      </c>
      <c r="Y39" s="15">
        <f t="shared" si="5"/>
        <v>273222.03544471308</v>
      </c>
      <c r="Z39" s="15">
        <f t="shared" si="13"/>
        <v>268277.41599000001</v>
      </c>
      <c r="AL39">
        <f t="shared" si="6"/>
        <v>2009</v>
      </c>
      <c r="AM39" s="15">
        <f t="shared" si="14"/>
        <v>268277.41599000001</v>
      </c>
      <c r="AN39" s="15">
        <f>Indicators_Data_2011_update!AR38</f>
        <v>117544.11942</v>
      </c>
      <c r="AY39">
        <f t="shared" si="8"/>
        <v>2007</v>
      </c>
      <c r="AZ39" s="19">
        <f t="shared" si="9"/>
        <v>255431.76651000002</v>
      </c>
    </row>
    <row r="40" spans="3:52" x14ac:dyDescent="0.2">
      <c r="C40">
        <f t="shared" si="2"/>
        <v>2010</v>
      </c>
      <c r="D40" s="15">
        <f>Indicators_Data_2011_update!AX39</f>
        <v>263476.64369999996</v>
      </c>
      <c r="E40" s="15">
        <f>Nonmanufacturing_BLS!BN42</f>
        <v>305775.2</v>
      </c>
      <c r="G40" s="16">
        <f t="shared" si="3"/>
        <v>12.491772277462797</v>
      </c>
      <c r="H40" s="16">
        <f t="shared" si="12"/>
        <v>12.481720004325235</v>
      </c>
      <c r="I40" s="16">
        <f t="shared" si="0"/>
        <v>12.630605470431059</v>
      </c>
      <c r="X40">
        <f t="shared" si="4"/>
        <v>2010</v>
      </c>
      <c r="Y40" s="15">
        <f t="shared" si="5"/>
        <v>266138.53952484526</v>
      </c>
      <c r="Z40" s="15">
        <f t="shared" si="13"/>
        <v>263476.64369999996</v>
      </c>
      <c r="AL40">
        <f t="shared" si="6"/>
        <v>2010</v>
      </c>
      <c r="AM40" s="15">
        <f t="shared" si="14"/>
        <v>263476.64369999996</v>
      </c>
      <c r="AN40" s="15">
        <f>Indicators_Data_2011_update!AR39</f>
        <v>111683.18532</v>
      </c>
      <c r="AY40">
        <f t="shared" si="8"/>
        <v>2008</v>
      </c>
      <c r="AZ40" s="19">
        <f t="shared" si="9"/>
        <v>254956.46742000003</v>
      </c>
    </row>
    <row r="41" spans="3:52" x14ac:dyDescent="0.2">
      <c r="C41">
        <f t="shared" si="2"/>
        <v>2011</v>
      </c>
      <c r="D41" s="15">
        <f>Indicators_Data_2011_update!AX40</f>
        <v>248593.99812000003</v>
      </c>
      <c r="E41" s="15">
        <f>Nonmanufacturing_BLS!BN43</f>
        <v>293156</v>
      </c>
      <c r="G41" s="16">
        <f t="shared" ref="G41" si="15">$L$3+$K$3*I41</f>
        <v>12.449356599582323</v>
      </c>
      <c r="H41" s="16">
        <f t="shared" ref="H41" si="16">LN(D41)</f>
        <v>12.423576315048081</v>
      </c>
      <c r="I41" s="16">
        <f t="shared" ref="I41" si="17">LN(E41)</f>
        <v>12.588460169520449</v>
      </c>
      <c r="X41">
        <f t="shared" ref="X41" si="18">C41</f>
        <v>2011</v>
      </c>
      <c r="Y41" s="15">
        <f t="shared" ref="Y41" si="19">EXP(G41)</f>
        <v>255086.14728604854</v>
      </c>
      <c r="Z41" s="15">
        <f t="shared" ref="Z41" si="20">D41</f>
        <v>248593.99812000003</v>
      </c>
      <c r="AL41">
        <f t="shared" ref="AL41" si="21">X41</f>
        <v>2011</v>
      </c>
      <c r="AM41" s="15">
        <f t="shared" ref="AM41" si="22">D41</f>
        <v>248593.99812000003</v>
      </c>
      <c r="AN41" s="15">
        <f>Indicators_Data_2011_update!AR40</f>
        <v>91932.500520000016</v>
      </c>
      <c r="AY41">
        <f t="shared" si="8"/>
        <v>2009</v>
      </c>
      <c r="AZ41" s="19">
        <f t="shared" si="9"/>
        <v>268277.41599000001</v>
      </c>
    </row>
    <row r="42" spans="3:52" x14ac:dyDescent="0.2">
      <c r="D42" s="13"/>
      <c r="Y42" s="15"/>
      <c r="Z42" s="15"/>
      <c r="AY42">
        <f t="shared" si="8"/>
        <v>2010</v>
      </c>
      <c r="AZ42" s="19">
        <f t="shared" si="9"/>
        <v>263476.64369999996</v>
      </c>
    </row>
    <row r="43" spans="3:52" x14ac:dyDescent="0.2">
      <c r="D43" s="13"/>
      <c r="AY43">
        <f t="shared" si="8"/>
        <v>2011</v>
      </c>
      <c r="AZ43" s="19">
        <f t="shared" ref="AZ43" si="23">AM41</f>
        <v>248593.99812000003</v>
      </c>
    </row>
    <row r="44" spans="3:52" x14ac:dyDescent="0.2">
      <c r="D44" s="13"/>
    </row>
    <row r="45" spans="3:52" x14ac:dyDescent="0.2">
      <c r="D45" s="13"/>
    </row>
    <row r="46" spans="3:52" x14ac:dyDescent="0.2">
      <c r="D46" s="13"/>
    </row>
    <row r="47" spans="3:52" x14ac:dyDescent="0.2">
      <c r="D47" s="13"/>
    </row>
    <row r="48" spans="3:52" x14ac:dyDescent="0.2">
      <c r="D48" s="13"/>
    </row>
    <row r="49" spans="4:4" x14ac:dyDescent="0.2">
      <c r="D49" s="13"/>
    </row>
    <row r="50" spans="4:4" x14ac:dyDescent="0.2">
      <c r="D50" s="13"/>
    </row>
  </sheetData>
  <pageMargins left="0.7" right="0.7" top="0.75" bottom="0.75" header="0.3" footer="0.3"/>
  <pageSetup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3:AS45"/>
  <sheetViews>
    <sheetView topLeftCell="A4" workbookViewId="0">
      <pane xSplit="2" ySplit="1" topLeftCell="C5" activePane="bottomRight" state="frozen"/>
      <selection activeCell="A4" sqref="A4"/>
      <selection pane="topRight" activeCell="C4" sqref="C4"/>
      <selection pane="bottomLeft" activeCell="A5" sqref="A5"/>
      <selection pane="bottomRight" activeCell="G6" sqref="G6"/>
    </sheetView>
  </sheetViews>
  <sheetFormatPr defaultRowHeight="12.75" x14ac:dyDescent="0.2"/>
  <cols>
    <col min="1" max="2" width="9.140625" style="10"/>
    <col min="3" max="43" width="12.5703125" style="10" customWidth="1"/>
    <col min="44" max="258" width="9.140625" style="10"/>
    <col min="259" max="299" width="12.5703125" style="10" customWidth="1"/>
    <col min="300" max="514" width="9.140625" style="10"/>
    <col min="515" max="555" width="12.5703125" style="10" customWidth="1"/>
    <col min="556" max="770" width="9.140625" style="10"/>
    <col min="771" max="811" width="12.5703125" style="10" customWidth="1"/>
    <col min="812" max="1026" width="9.140625" style="10"/>
    <col min="1027" max="1067" width="12.5703125" style="10" customWidth="1"/>
    <col min="1068" max="1282" width="9.140625" style="10"/>
    <col min="1283" max="1323" width="12.5703125" style="10" customWidth="1"/>
    <col min="1324" max="1538" width="9.140625" style="10"/>
    <col min="1539" max="1579" width="12.5703125" style="10" customWidth="1"/>
    <col min="1580" max="1794" width="9.140625" style="10"/>
    <col min="1795" max="1835" width="12.5703125" style="10" customWidth="1"/>
    <col min="1836" max="2050" width="9.140625" style="10"/>
    <col min="2051" max="2091" width="12.5703125" style="10" customWidth="1"/>
    <col min="2092" max="2306" width="9.140625" style="10"/>
    <col min="2307" max="2347" width="12.5703125" style="10" customWidth="1"/>
    <col min="2348" max="2562" width="9.140625" style="10"/>
    <col min="2563" max="2603" width="12.5703125" style="10" customWidth="1"/>
    <col min="2604" max="2818" width="9.140625" style="10"/>
    <col min="2819" max="2859" width="12.5703125" style="10" customWidth="1"/>
    <col min="2860" max="3074" width="9.140625" style="10"/>
    <col min="3075" max="3115" width="12.5703125" style="10" customWidth="1"/>
    <col min="3116" max="3330" width="9.140625" style="10"/>
    <col min="3331" max="3371" width="12.5703125" style="10" customWidth="1"/>
    <col min="3372" max="3586" width="9.140625" style="10"/>
    <col min="3587" max="3627" width="12.5703125" style="10" customWidth="1"/>
    <col min="3628" max="3842" width="9.140625" style="10"/>
    <col min="3843" max="3883" width="12.5703125" style="10" customWidth="1"/>
    <col min="3884" max="4098" width="9.140625" style="10"/>
    <col min="4099" max="4139" width="12.5703125" style="10" customWidth="1"/>
    <col min="4140" max="4354" width="9.140625" style="10"/>
    <col min="4355" max="4395" width="12.5703125" style="10" customWidth="1"/>
    <col min="4396" max="4610" width="9.140625" style="10"/>
    <col min="4611" max="4651" width="12.5703125" style="10" customWidth="1"/>
    <col min="4652" max="4866" width="9.140625" style="10"/>
    <col min="4867" max="4907" width="12.5703125" style="10" customWidth="1"/>
    <col min="4908" max="5122" width="9.140625" style="10"/>
    <col min="5123" max="5163" width="12.5703125" style="10" customWidth="1"/>
    <col min="5164" max="5378" width="9.140625" style="10"/>
    <col min="5379" max="5419" width="12.5703125" style="10" customWidth="1"/>
    <col min="5420" max="5634" width="9.140625" style="10"/>
    <col min="5635" max="5675" width="12.5703125" style="10" customWidth="1"/>
    <col min="5676" max="5890" width="9.140625" style="10"/>
    <col min="5891" max="5931" width="12.5703125" style="10" customWidth="1"/>
    <col min="5932" max="6146" width="9.140625" style="10"/>
    <col min="6147" max="6187" width="12.5703125" style="10" customWidth="1"/>
    <col min="6188" max="6402" width="9.140625" style="10"/>
    <col min="6403" max="6443" width="12.5703125" style="10" customWidth="1"/>
    <col min="6444" max="6658" width="9.140625" style="10"/>
    <col min="6659" max="6699" width="12.5703125" style="10" customWidth="1"/>
    <col min="6700" max="6914" width="9.140625" style="10"/>
    <col min="6915" max="6955" width="12.5703125" style="10" customWidth="1"/>
    <col min="6956" max="7170" width="9.140625" style="10"/>
    <col min="7171" max="7211" width="12.5703125" style="10" customWidth="1"/>
    <col min="7212" max="7426" width="9.140625" style="10"/>
    <col min="7427" max="7467" width="12.5703125" style="10" customWidth="1"/>
    <col min="7468" max="7682" width="9.140625" style="10"/>
    <col min="7683" max="7723" width="12.5703125" style="10" customWidth="1"/>
    <col min="7724" max="7938" width="9.140625" style="10"/>
    <col min="7939" max="7979" width="12.5703125" style="10" customWidth="1"/>
    <col min="7980" max="8194" width="9.140625" style="10"/>
    <col min="8195" max="8235" width="12.5703125" style="10" customWidth="1"/>
    <col min="8236" max="8450" width="9.140625" style="10"/>
    <col min="8451" max="8491" width="12.5703125" style="10" customWidth="1"/>
    <col min="8492" max="8706" width="9.140625" style="10"/>
    <col min="8707" max="8747" width="12.5703125" style="10" customWidth="1"/>
    <col min="8748" max="8962" width="9.140625" style="10"/>
    <col min="8963" max="9003" width="12.5703125" style="10" customWidth="1"/>
    <col min="9004" max="9218" width="9.140625" style="10"/>
    <col min="9219" max="9259" width="12.5703125" style="10" customWidth="1"/>
    <col min="9260" max="9474" width="9.140625" style="10"/>
    <col min="9475" max="9515" width="12.5703125" style="10" customWidth="1"/>
    <col min="9516" max="9730" width="9.140625" style="10"/>
    <col min="9731" max="9771" width="12.5703125" style="10" customWidth="1"/>
    <col min="9772" max="9986" width="9.140625" style="10"/>
    <col min="9987" max="10027" width="12.5703125" style="10" customWidth="1"/>
    <col min="10028" max="10242" width="9.140625" style="10"/>
    <col min="10243" max="10283" width="12.5703125" style="10" customWidth="1"/>
    <col min="10284" max="10498" width="9.140625" style="10"/>
    <col min="10499" max="10539" width="12.5703125" style="10" customWidth="1"/>
    <col min="10540" max="10754" width="9.140625" style="10"/>
    <col min="10755" max="10795" width="12.5703125" style="10" customWidth="1"/>
    <col min="10796" max="11010" width="9.140625" style="10"/>
    <col min="11011" max="11051" width="12.5703125" style="10" customWidth="1"/>
    <col min="11052" max="11266" width="9.140625" style="10"/>
    <col min="11267" max="11307" width="12.5703125" style="10" customWidth="1"/>
    <col min="11308" max="11522" width="9.140625" style="10"/>
    <col min="11523" max="11563" width="12.5703125" style="10" customWidth="1"/>
    <col min="11564" max="11778" width="9.140625" style="10"/>
    <col min="11779" max="11819" width="12.5703125" style="10" customWidth="1"/>
    <col min="11820" max="12034" width="9.140625" style="10"/>
    <col min="12035" max="12075" width="12.5703125" style="10" customWidth="1"/>
    <col min="12076" max="12290" width="9.140625" style="10"/>
    <col min="12291" max="12331" width="12.5703125" style="10" customWidth="1"/>
    <col min="12332" max="12546" width="9.140625" style="10"/>
    <col min="12547" max="12587" width="12.5703125" style="10" customWidth="1"/>
    <col min="12588" max="12802" width="9.140625" style="10"/>
    <col min="12803" max="12843" width="12.5703125" style="10" customWidth="1"/>
    <col min="12844" max="13058" width="9.140625" style="10"/>
    <col min="13059" max="13099" width="12.5703125" style="10" customWidth="1"/>
    <col min="13100" max="13314" width="9.140625" style="10"/>
    <col min="13315" max="13355" width="12.5703125" style="10" customWidth="1"/>
    <col min="13356" max="13570" width="9.140625" style="10"/>
    <col min="13571" max="13611" width="12.5703125" style="10" customWidth="1"/>
    <col min="13612" max="13826" width="9.140625" style="10"/>
    <col min="13827" max="13867" width="12.5703125" style="10" customWidth="1"/>
    <col min="13868" max="14082" width="9.140625" style="10"/>
    <col min="14083" max="14123" width="12.5703125" style="10" customWidth="1"/>
    <col min="14124" max="14338" width="9.140625" style="10"/>
    <col min="14339" max="14379" width="12.5703125" style="10" customWidth="1"/>
    <col min="14380" max="14594" width="9.140625" style="10"/>
    <col min="14595" max="14635" width="12.5703125" style="10" customWidth="1"/>
    <col min="14636" max="14850" width="9.140625" style="10"/>
    <col min="14851" max="14891" width="12.5703125" style="10" customWidth="1"/>
    <col min="14892" max="15106" width="9.140625" style="10"/>
    <col min="15107" max="15147" width="12.5703125" style="10" customWidth="1"/>
    <col min="15148" max="15362" width="9.140625" style="10"/>
    <col min="15363" max="15403" width="12.5703125" style="10" customWidth="1"/>
    <col min="15404" max="15618" width="9.140625" style="10"/>
    <col min="15619" max="15659" width="12.5703125" style="10" customWidth="1"/>
    <col min="15660" max="15874" width="9.140625" style="10"/>
    <col min="15875" max="15915" width="12.5703125" style="10" customWidth="1"/>
    <col min="15916" max="16130" width="9.140625" style="10"/>
    <col min="16131" max="16171" width="12.5703125" style="10" customWidth="1"/>
    <col min="16172" max="16384" width="9.140625" style="10"/>
  </cols>
  <sheetData>
    <row r="3" spans="1:45" x14ac:dyDescent="0.2">
      <c r="C3" s="10" t="s">
        <v>469</v>
      </c>
      <c r="Z3" s="10" t="s">
        <v>470</v>
      </c>
    </row>
    <row r="4" spans="1:45" ht="76.5" x14ac:dyDescent="0.2">
      <c r="C4" s="11" t="s">
        <v>2696</v>
      </c>
      <c r="D4" s="11" t="s">
        <v>2697</v>
      </c>
      <c r="E4" s="11" t="s">
        <v>2698</v>
      </c>
      <c r="F4" s="11" t="s">
        <v>2699</v>
      </c>
      <c r="G4" s="11" t="s">
        <v>471</v>
      </c>
      <c r="H4" s="11" t="s">
        <v>472</v>
      </c>
      <c r="I4" s="11" t="s">
        <v>473</v>
      </c>
      <c r="J4" s="11" t="s">
        <v>474</v>
      </c>
      <c r="K4" s="11" t="s">
        <v>475</v>
      </c>
      <c r="L4" s="11" t="s">
        <v>476</v>
      </c>
      <c r="M4" s="11" t="s">
        <v>477</v>
      </c>
      <c r="N4" s="11" t="s">
        <v>478</v>
      </c>
      <c r="O4" s="11" t="s">
        <v>479</v>
      </c>
      <c r="P4" s="11" t="s">
        <v>480</v>
      </c>
      <c r="Q4" s="11" t="s">
        <v>481</v>
      </c>
      <c r="R4" s="11" t="s">
        <v>482</v>
      </c>
      <c r="S4" s="11" t="s">
        <v>483</v>
      </c>
      <c r="T4" s="11" t="s">
        <v>484</v>
      </c>
      <c r="U4" s="11" t="s">
        <v>485</v>
      </c>
      <c r="V4" s="11" t="s">
        <v>486</v>
      </c>
      <c r="W4" s="11" t="s">
        <v>487</v>
      </c>
      <c r="X4" s="11" t="s">
        <v>488</v>
      </c>
      <c r="Y4" s="11" t="s">
        <v>489</v>
      </c>
      <c r="Z4" s="11" t="s">
        <v>471</v>
      </c>
      <c r="AA4" s="11" t="s">
        <v>472</v>
      </c>
      <c r="AB4" s="11" t="s">
        <v>473</v>
      </c>
      <c r="AC4" s="11" t="s">
        <v>474</v>
      </c>
      <c r="AD4" s="11" t="s">
        <v>475</v>
      </c>
      <c r="AE4" s="11" t="s">
        <v>476</v>
      </c>
      <c r="AF4" s="11" t="s">
        <v>477</v>
      </c>
      <c r="AG4" s="11" t="s">
        <v>478</v>
      </c>
      <c r="AH4" s="11" t="s">
        <v>479</v>
      </c>
      <c r="AI4" s="11" t="s">
        <v>480</v>
      </c>
      <c r="AJ4" s="11" t="s">
        <v>481</v>
      </c>
      <c r="AK4" s="11" t="s">
        <v>482</v>
      </c>
      <c r="AL4" s="11" t="s">
        <v>483</v>
      </c>
      <c r="AM4" s="11" t="s">
        <v>484</v>
      </c>
      <c r="AN4" s="11" t="s">
        <v>485</v>
      </c>
      <c r="AO4" s="11" t="s">
        <v>486</v>
      </c>
      <c r="AP4" s="11" t="s">
        <v>487</v>
      </c>
      <c r="AQ4" s="11" t="s">
        <v>488</v>
      </c>
      <c r="AS4" s="10" t="s">
        <v>2695</v>
      </c>
    </row>
    <row r="5" spans="1:45" ht="51" x14ac:dyDescent="0.2">
      <c r="A5" s="23" t="s">
        <v>2700</v>
      </c>
      <c r="B5" s="10">
        <v>1970</v>
      </c>
      <c r="C5" s="12">
        <f>'[3]97NAICS_VA, GO, II (1977)'!AX1342</f>
        <v>4266307.6828199998</v>
      </c>
      <c r="D5" s="12">
        <f>'[3]97NAICS_VA, GO, II (1977)'!AY1342</f>
        <v>1100133.0963945466</v>
      </c>
      <c r="E5" s="12">
        <f>'[3]97NAICS_VA, GO, II (1977)'!AZ1342</f>
        <v>698597.09581737116</v>
      </c>
      <c r="F5" s="12">
        <f>'[3]97NAICS_VA, GO, II (1977)'!BA1342</f>
        <v>500975.30051999993</v>
      </c>
      <c r="G5" s="24">
        <f>Z5/Z$12*G$12</f>
        <v>25003.197585376671</v>
      </c>
      <c r="H5" s="24">
        <f t="shared" ref="H5:X11" si="0">AA5/AA$12*H$12</f>
        <v>29527.397789956773</v>
      </c>
      <c r="I5" s="24">
        <f t="shared" si="0"/>
        <v>63740.497721333595</v>
      </c>
      <c r="J5" s="24">
        <f t="shared" si="0"/>
        <v>70242.220241162388</v>
      </c>
      <c r="K5" s="24">
        <f t="shared" si="0"/>
        <v>122546.88684374392</v>
      </c>
      <c r="L5" s="24">
        <f t="shared" si="0"/>
        <v>324.93411477939338</v>
      </c>
      <c r="M5" s="24">
        <f t="shared" si="0"/>
        <v>31097.405998168571</v>
      </c>
      <c r="N5" s="24">
        <f t="shared" si="0"/>
        <v>107594.29476781806</v>
      </c>
      <c r="O5" s="24">
        <f t="shared" si="0"/>
        <v>16376.193198856301</v>
      </c>
      <c r="P5" s="24">
        <f t="shared" si="0"/>
        <v>19720.949184580248</v>
      </c>
      <c r="Q5" s="24">
        <f t="shared" si="0"/>
        <v>107683.83339816246</v>
      </c>
      <c r="R5" s="24">
        <f t="shared" si="0"/>
        <v>14832.271929959077</v>
      </c>
      <c r="S5" s="24">
        <f t="shared" si="0"/>
        <v>20852.569954660547</v>
      </c>
      <c r="T5" s="24">
        <f t="shared" si="0"/>
        <v>35724.74000024511</v>
      </c>
      <c r="U5" s="24">
        <f t="shared" si="0"/>
        <v>25621.275521251879</v>
      </c>
      <c r="V5" s="24">
        <f t="shared" si="0"/>
        <v>13833.735929270755</v>
      </c>
      <c r="W5" s="24">
        <f t="shared" si="0"/>
        <v>80148.140210731304</v>
      </c>
      <c r="X5" s="24">
        <f t="shared" si="0"/>
        <v>14671.093177481185</v>
      </c>
      <c r="Y5" s="25">
        <f>SUM(G5:X5)</f>
        <v>799541.6375675383</v>
      </c>
      <c r="Z5" s="22">
        <f>Compare_321!AZ2</f>
        <v>68758.189777591877</v>
      </c>
      <c r="AA5" s="22">
        <f>Compare_327!AZ2</f>
        <v>68532.532542552377</v>
      </c>
      <c r="AB5" s="22">
        <f>Compare_331!AZ2</f>
        <v>207750.12395281892</v>
      </c>
      <c r="AC5" s="22">
        <f>Compare_332!AZ2</f>
        <v>179791.38904848151</v>
      </c>
      <c r="AD5" s="22">
        <f>Compare_333!AZ2</f>
        <v>199849.00746794988</v>
      </c>
      <c r="AE5" s="22">
        <f>Compare_334!AZ2</f>
        <v>5195.0325402965909</v>
      </c>
      <c r="AF5" s="22">
        <f>Compare_335!AZ2</f>
        <v>72156.077517337806</v>
      </c>
      <c r="AG5" s="22">
        <f>Compare_336!AZ2</f>
        <v>304855.3399656415</v>
      </c>
      <c r="AH5" s="22">
        <f>Compare_337!AZ2</f>
        <v>37101.777875107146</v>
      </c>
      <c r="AI5" s="22">
        <f>Compare_339!AZ2</f>
        <v>51193.723275181736</v>
      </c>
      <c r="AJ5" s="22">
        <f>Compare_311!AZ2</f>
        <v>391808.83040118933</v>
      </c>
      <c r="AK5" s="22">
        <f>Compare_313!AZ2</f>
        <v>57054.675223648439</v>
      </c>
      <c r="AL5" s="22">
        <f>Compare_315!AZ2</f>
        <v>71820.995000296534</v>
      </c>
      <c r="AM5" s="21">
        <f>Compare_322!AZ2</f>
        <v>89166.814518197119</v>
      </c>
      <c r="AN5" s="22">
        <f>Compare_323!AZ2</f>
        <v>46570.90793689245</v>
      </c>
      <c r="AO5" s="22">
        <f>Compare_324!AZ2</f>
        <v>348016.32550660294</v>
      </c>
      <c r="AP5" s="22">
        <f>Compare_325!AZ2</f>
        <v>267845.17471789866</v>
      </c>
      <c r="AQ5" s="22">
        <f>Compare_326!AZ2</f>
        <v>56358.040852120612</v>
      </c>
    </row>
    <row r="6" spans="1:45" x14ac:dyDescent="0.2">
      <c r="B6" s="10">
        <v>1971</v>
      </c>
      <c r="C6" s="12">
        <f>'[3]97NAICS_VA, GO, II (1977)'!AX1343</f>
        <v>4409452.0378800007</v>
      </c>
      <c r="D6" s="12">
        <f>'[3]97NAICS_VA, GO, II (1977)'!AY1343</f>
        <v>1123796.1155587942</v>
      </c>
      <c r="E6" s="12">
        <f>'[3]97NAICS_VA, GO, II (1977)'!AZ1343</f>
        <v>705627.5767522984</v>
      </c>
      <c r="F6" s="12">
        <f>'[3]97NAICS_VA, GO, II (1977)'!BA1343</f>
        <v>514581.33960000001</v>
      </c>
      <c r="G6" s="24">
        <f t="shared" ref="G6:G10" si="1">Z6/Z$12*G$12</f>
        <v>26890.231365405099</v>
      </c>
      <c r="H6" s="24">
        <f t="shared" si="0"/>
        <v>30641.639215992873</v>
      </c>
      <c r="I6" s="24">
        <f t="shared" si="0"/>
        <v>60166.26420424947</v>
      </c>
      <c r="J6" s="24">
        <f t="shared" si="0"/>
        <v>68953.372163342894</v>
      </c>
      <c r="K6" s="24">
        <f t="shared" si="0"/>
        <v>120298.32011266606</v>
      </c>
      <c r="L6" s="24">
        <f t="shared" si="0"/>
        <v>311.93675018821762</v>
      </c>
      <c r="M6" s="24">
        <f t="shared" si="0"/>
        <v>29853.509758241831</v>
      </c>
      <c r="N6" s="24">
        <f t="shared" si="0"/>
        <v>111180.77126007869</v>
      </c>
      <c r="O6" s="24">
        <f t="shared" si="0"/>
        <v>16872.441477609525</v>
      </c>
      <c r="P6" s="24">
        <f t="shared" si="0"/>
        <v>20318.553705325099</v>
      </c>
      <c r="Q6" s="24">
        <f t="shared" si="0"/>
        <v>110254.1684597295</v>
      </c>
      <c r="R6" s="24">
        <f t="shared" si="0"/>
        <v>15252.053210995655</v>
      </c>
      <c r="S6" s="24">
        <f t="shared" si="0"/>
        <v>20698.817250268643</v>
      </c>
      <c r="T6" s="24">
        <f t="shared" si="0"/>
        <v>38420.946792716444</v>
      </c>
      <c r="U6" s="24">
        <f t="shared" si="0"/>
        <v>25374.917102778305</v>
      </c>
      <c r="V6" s="24">
        <f t="shared" si="0"/>
        <v>14201.003254826617</v>
      </c>
      <c r="W6" s="24">
        <f t="shared" si="0"/>
        <v>84155.547221267872</v>
      </c>
      <c r="X6" s="24">
        <f t="shared" si="0"/>
        <v>15935.842589333013</v>
      </c>
      <c r="Y6" s="25">
        <f t="shared" ref="Y6:Y11" si="2">SUM(G6:X6)</f>
        <v>809780.33589501586</v>
      </c>
      <c r="Z6" s="22">
        <f>Compare_321!AZ3</f>
        <v>73947.487119296929</v>
      </c>
      <c r="AA6" s="22">
        <f>Compare_327!AZ3</f>
        <v>71118.665846044911</v>
      </c>
      <c r="AB6" s="22">
        <f>Compare_331!AZ3</f>
        <v>196100.58429191317</v>
      </c>
      <c r="AC6" s="22">
        <f>Compare_332!AZ3</f>
        <v>176492.46447878462</v>
      </c>
      <c r="AD6" s="22">
        <f>Compare_333!AZ3</f>
        <v>196182.0532024829</v>
      </c>
      <c r="AE6" s="22">
        <f>Compare_334!AZ3</f>
        <v>4987.231238684727</v>
      </c>
      <c r="AF6" s="22">
        <f>Compare_335!AZ3</f>
        <v>69269.834416644298</v>
      </c>
      <c r="AG6" s="22">
        <f>Compare_336!AZ3</f>
        <v>315017.18463116291</v>
      </c>
      <c r="AH6" s="22">
        <f>Compare_337!AZ3</f>
        <v>38226.07417435282</v>
      </c>
      <c r="AI6" s="22">
        <f>Compare_339!AZ3</f>
        <v>52745.048222914513</v>
      </c>
      <c r="AJ6" s="22">
        <f>Compare_311!AZ3</f>
        <v>401161.02322746121</v>
      </c>
      <c r="AK6" s="22">
        <f>Compare_313!AZ3</f>
        <v>58669.430182808304</v>
      </c>
      <c r="AL6" s="22">
        <f>Compare_315!AZ3</f>
        <v>71291.435706769509</v>
      </c>
      <c r="AM6" s="21">
        <f>Compare_322!AZ3</f>
        <v>95896.385425230867</v>
      </c>
      <c r="AN6" s="22">
        <f>Compare_323!AZ3</f>
        <v>46123.11074519156</v>
      </c>
      <c r="AO6" s="22">
        <f>Compare_324!AZ3</f>
        <v>357255.69698022958</v>
      </c>
      <c r="AP6" s="22">
        <f>Compare_325!AZ3</f>
        <v>281237.43345379364</v>
      </c>
      <c r="AQ6" s="22">
        <f>Compare_326!AZ3</f>
        <v>61216.49264971722</v>
      </c>
    </row>
    <row r="7" spans="1:45" x14ac:dyDescent="0.2">
      <c r="B7" s="10">
        <v>1972</v>
      </c>
      <c r="C7" s="12">
        <f>'[3]97NAICS_VA, GO, II (1977)'!AX1344</f>
        <v>4643734.15692</v>
      </c>
      <c r="D7" s="12">
        <f>'[3]97NAICS_VA, GO, II (1977)'!AY1344</f>
        <v>1195160.3208595442</v>
      </c>
      <c r="E7" s="12">
        <f>'[3]97NAICS_VA, GO, II (1977)'!AZ1344</f>
        <v>714578.1532900366</v>
      </c>
      <c r="F7" s="12">
        <f>'[3]97NAICS_VA, GO, II (1977)'!BA1344</f>
        <v>560813.62463999994</v>
      </c>
      <c r="G7" s="24">
        <f t="shared" si="1"/>
        <v>28777.265145433525</v>
      </c>
      <c r="H7" s="24">
        <f t="shared" si="0"/>
        <v>33148.682424574108</v>
      </c>
      <c r="I7" s="24">
        <f t="shared" si="0"/>
        <v>67314.73123841772</v>
      </c>
      <c r="J7" s="24">
        <f t="shared" si="0"/>
        <v>74108.764474620868</v>
      </c>
      <c r="K7" s="24">
        <f t="shared" si="0"/>
        <v>129292.58703697752</v>
      </c>
      <c r="L7" s="24">
        <f t="shared" si="0"/>
        <v>350.9288439617448</v>
      </c>
      <c r="M7" s="24">
        <f t="shared" si="0"/>
        <v>33585.198478022059</v>
      </c>
      <c r="N7" s="24">
        <f t="shared" si="0"/>
        <v>118353.72424459989</v>
      </c>
      <c r="O7" s="24">
        <f t="shared" si="0"/>
        <v>18857.434592622409</v>
      </c>
      <c r="P7" s="24">
        <f t="shared" si="0"/>
        <v>22708.971788304523</v>
      </c>
      <c r="Q7" s="24">
        <f t="shared" si="0"/>
        <v>114263.03970325238</v>
      </c>
      <c r="R7" s="24">
        <f t="shared" si="0"/>
        <v>16371.469960426528</v>
      </c>
      <c r="S7" s="24">
        <f t="shared" si="0"/>
        <v>22192.403474280491</v>
      </c>
      <c r="T7" s="24">
        <f t="shared" si="0"/>
        <v>41117.153585187778</v>
      </c>
      <c r="U7" s="24">
        <f t="shared" si="0"/>
        <v>26606.709195146181</v>
      </c>
      <c r="V7" s="24">
        <f t="shared" si="0"/>
        <v>14813.115464086386</v>
      </c>
      <c r="W7" s="24">
        <f t="shared" si="0"/>
        <v>93506.163579186541</v>
      </c>
      <c r="X7" s="24">
        <f t="shared" si="0"/>
        <v>18465.341413036665</v>
      </c>
      <c r="Y7" s="25">
        <f t="shared" si="2"/>
        <v>873833.68464213738</v>
      </c>
      <c r="Z7" s="22">
        <f>Compare_321!AZ4</f>
        <v>79136.784461001967</v>
      </c>
      <c r="AA7" s="22">
        <f>Compare_327!AZ4</f>
        <v>76937.465778903133</v>
      </c>
      <c r="AB7" s="22">
        <f>Compare_331!AZ4</f>
        <v>219399.66361372464</v>
      </c>
      <c r="AC7" s="22">
        <f>Compare_332!AZ4</f>
        <v>189688.16275757225</v>
      </c>
      <c r="AD7" s="22">
        <f>Compare_333!AZ4</f>
        <v>210849.87026435079</v>
      </c>
      <c r="AE7" s="22">
        <f>Compare_334!AZ4</f>
        <v>5610.6351435203178</v>
      </c>
      <c r="AF7" s="22">
        <f>Compare_335!AZ4</f>
        <v>77928.563718724836</v>
      </c>
      <c r="AG7" s="22">
        <f>Compare_336!AZ4</f>
        <v>335340.87396220566</v>
      </c>
      <c r="AH7" s="22">
        <f>Compare_337!AZ4</f>
        <v>42723.259371335502</v>
      </c>
      <c r="AI7" s="22">
        <f>Compare_339!AZ4</f>
        <v>58950.348013845629</v>
      </c>
      <c r="AJ7" s="22">
        <f>Compare_311!AZ4</f>
        <v>415747.34601693635</v>
      </c>
      <c r="AK7" s="22">
        <f>Compare_313!AZ4</f>
        <v>62975.443407234598</v>
      </c>
      <c r="AL7" s="22">
        <f>Compare_315!AZ4</f>
        <v>76435.686461496822</v>
      </c>
      <c r="AM7" s="21">
        <f>Compare_322!AZ4</f>
        <v>102625.95633226461</v>
      </c>
      <c r="AN7" s="22">
        <f>Compare_323!AZ4</f>
        <v>48362.096703696006</v>
      </c>
      <c r="AO7" s="22">
        <f>Compare_324!AZ4</f>
        <v>372654.64943627396</v>
      </c>
      <c r="AP7" s="22">
        <f>Compare_325!AZ4</f>
        <v>312486.03717088181</v>
      </c>
      <c r="AQ7" s="22">
        <f>Compare_326!AZ4</f>
        <v>70933.396244910429</v>
      </c>
    </row>
    <row r="8" spans="1:45" x14ac:dyDescent="0.2">
      <c r="B8" s="10">
        <v>1973</v>
      </c>
      <c r="C8" s="12">
        <f>'[3]97NAICS_VA, GO, II (1977)'!AX1345</f>
        <v>4912855.6428000005</v>
      </c>
      <c r="D8" s="12">
        <f>'[3]97NAICS_VA, GO, II (1977)'!AY1345</f>
        <v>1291441.961106498</v>
      </c>
      <c r="E8" s="12">
        <f>'[3]97NAICS_VA, GO, II (1977)'!AZ1345</f>
        <v>742280.74258486484</v>
      </c>
      <c r="F8" s="12">
        <f>'[3]97NAICS_VA, GO, II (1977)'!BA1345</f>
        <v>618768.75996000005</v>
      </c>
      <c r="G8" s="24">
        <f t="shared" si="1"/>
        <v>27878.799407633687</v>
      </c>
      <c r="H8" s="24">
        <f t="shared" si="0"/>
        <v>35306.790281910689</v>
      </c>
      <c r="I8" s="24">
        <f t="shared" si="0"/>
        <v>79377.326041903725</v>
      </c>
      <c r="J8" s="24">
        <f t="shared" si="0"/>
        <v>81098.543988596706</v>
      </c>
      <c r="K8" s="24">
        <f t="shared" si="0"/>
        <v>141918.70343958182</v>
      </c>
      <c r="L8" s="24">
        <f t="shared" si="0"/>
        <v>439.27927898593668</v>
      </c>
      <c r="M8" s="24">
        <f t="shared" si="0"/>
        <v>37713.159382992599</v>
      </c>
      <c r="N8" s="24">
        <f t="shared" si="0"/>
        <v>137034.55996098823</v>
      </c>
      <c r="O8" s="24">
        <f t="shared" si="0"/>
        <v>19845.735004861861</v>
      </c>
      <c r="P8" s="24">
        <f t="shared" si="0"/>
        <v>23373.603796155581</v>
      </c>
      <c r="Q8" s="24">
        <f t="shared" si="0"/>
        <v>113166.58653910112</v>
      </c>
      <c r="R8" s="24">
        <f t="shared" si="0"/>
        <v>16455.882321024637</v>
      </c>
      <c r="S8" s="24">
        <f t="shared" si="0"/>
        <v>22795.314506148461</v>
      </c>
      <c r="T8" s="24">
        <f t="shared" si="0"/>
        <v>44875.361187421011</v>
      </c>
      <c r="U8" s="24">
        <f t="shared" si="0"/>
        <v>27940.17471545819</v>
      </c>
      <c r="V8" s="24">
        <f t="shared" si="0"/>
        <v>13356.074463042713</v>
      </c>
      <c r="W8" s="24">
        <f t="shared" si="0"/>
        <v>101007.33649341541</v>
      </c>
      <c r="X8" s="24">
        <f t="shared" si="0"/>
        <v>20803.574241561026</v>
      </c>
      <c r="Y8" s="25">
        <f t="shared" si="2"/>
        <v>944386.80505078332</v>
      </c>
      <c r="Z8" s="22">
        <f>Compare_321!AZ5</f>
        <v>76666.025371195152</v>
      </c>
      <c r="AA8" s="22">
        <f>Compare_327!AZ5</f>
        <v>81946.393352384155</v>
      </c>
      <c r="AB8" s="22">
        <f>Compare_331!AZ5</f>
        <v>258715.4150622437</v>
      </c>
      <c r="AC8" s="22">
        <f>Compare_332!AZ5</f>
        <v>207579.14290662939</v>
      </c>
      <c r="AD8" s="22">
        <f>Compare_333!AZ5</f>
        <v>231440.49395316531</v>
      </c>
      <c r="AE8" s="22">
        <f>Compare_334!AZ5</f>
        <v>7023.1780684503537</v>
      </c>
      <c r="AF8" s="22">
        <f>Compare_335!AZ5</f>
        <v>87506.773138029326</v>
      </c>
      <c r="AG8" s="22">
        <f>Compare_336!AZ5</f>
        <v>388270.74850110407</v>
      </c>
      <c r="AH8" s="22">
        <f>Compare_337!AZ5</f>
        <v>44962.345215251036</v>
      </c>
      <c r="AI8" s="22">
        <f>Compare_339!AZ5</f>
        <v>60675.669993598996</v>
      </c>
      <c r="AJ8" s="22">
        <f>Compare_311!AZ5</f>
        <v>411757.88893429947</v>
      </c>
      <c r="AK8" s="22">
        <f>Compare_313!AZ5</f>
        <v>63300.148876600942</v>
      </c>
      <c r="AL8" s="22">
        <f>Compare_315!AZ5</f>
        <v>78512.249220886355</v>
      </c>
      <c r="AM8" s="21">
        <f>Compare_322!AZ5</f>
        <v>112006.21774737665</v>
      </c>
      <c r="AN8" s="22">
        <f>Compare_323!AZ5</f>
        <v>50785.890941885307</v>
      </c>
      <c r="AO8" s="22">
        <f>Compare_324!AZ5</f>
        <v>335999.76041076024</v>
      </c>
      <c r="AP8" s="22">
        <f>Compare_325!AZ5</f>
        <v>337554.02957242966</v>
      </c>
      <c r="AQ8" s="22">
        <f>Compare_326!AZ5</f>
        <v>79915.564081865698</v>
      </c>
    </row>
    <row r="9" spans="1:45" x14ac:dyDescent="0.2">
      <c r="B9" s="10">
        <v>1974</v>
      </c>
      <c r="C9" s="12">
        <f>'[3]97NAICS_VA, GO, II (1977)'!AX1346</f>
        <v>4885716.2809499996</v>
      </c>
      <c r="D9" s="12">
        <f>'[3]97NAICS_VA, GO, II (1977)'!AY1346</f>
        <v>1242278.0479170093</v>
      </c>
      <c r="E9" s="12">
        <f>'[3]97NAICS_VA, GO, II (1977)'!AZ1346</f>
        <v>724155.69606690365</v>
      </c>
      <c r="F9" s="12">
        <f>'[3]97NAICS_VA, GO, II (1977)'!BA1346</f>
        <v>590489.54148000001</v>
      </c>
      <c r="G9" s="24">
        <f t="shared" si="1"/>
        <v>25155.150952728003</v>
      </c>
      <c r="H9" s="24">
        <f t="shared" si="0"/>
        <v>34643.469805449116</v>
      </c>
      <c r="I9" s="24">
        <f t="shared" si="0"/>
        <v>80130.486317223709</v>
      </c>
      <c r="J9" s="24">
        <f t="shared" si="0"/>
        <v>79186.33655219397</v>
      </c>
      <c r="K9" s="24">
        <f t="shared" si="0"/>
        <v>145483.78714127524</v>
      </c>
      <c r="L9" s="24">
        <f t="shared" si="0"/>
        <v>474.16602682745435</v>
      </c>
      <c r="M9" s="24">
        <f t="shared" si="0"/>
        <v>36415.443335240649</v>
      </c>
      <c r="N9" s="24">
        <f t="shared" si="0"/>
        <v>122815.89063662471</v>
      </c>
      <c r="O9" s="24">
        <f t="shared" si="0"/>
        <v>18392.709207291238</v>
      </c>
      <c r="P9" s="24">
        <f t="shared" si="0"/>
        <v>22718.012447113582</v>
      </c>
      <c r="Q9" s="24">
        <f t="shared" si="0"/>
        <v>115678.76041572329</v>
      </c>
      <c r="R9" s="24">
        <f t="shared" si="0"/>
        <v>14657.057262838887</v>
      </c>
      <c r="S9" s="24">
        <f t="shared" si="0"/>
        <v>21702.314988349943</v>
      </c>
      <c r="T9" s="24">
        <f t="shared" si="0"/>
        <v>46274.492965126665</v>
      </c>
      <c r="U9" s="24">
        <f t="shared" si="0"/>
        <v>26957.217577617139</v>
      </c>
      <c r="V9" s="24">
        <f t="shared" si="0"/>
        <v>14615.66728387717</v>
      </c>
      <c r="W9" s="24">
        <f t="shared" si="0"/>
        <v>103773.18612562869</v>
      </c>
      <c r="X9" s="24">
        <f t="shared" si="0"/>
        <v>19842.806209354614</v>
      </c>
      <c r="Y9" s="25">
        <f t="shared" si="2"/>
        <v>928916.95525048417</v>
      </c>
      <c r="Z9" s="22">
        <f>Compare_321!AZ6</f>
        <v>69176.057869623342</v>
      </c>
      <c r="AA9" s="22">
        <f>Compare_327!AZ6</f>
        <v>80406.839055638571</v>
      </c>
      <c r="AB9" s="22">
        <f>Compare_331!AZ6</f>
        <v>261170.19885194884</v>
      </c>
      <c r="AC9" s="22">
        <f>Compare_332!AZ6</f>
        <v>202684.67302855148</v>
      </c>
      <c r="AD9" s="22">
        <f>Compare_333!AZ6</f>
        <v>237254.41919985117</v>
      </c>
      <c r="AE9" s="22">
        <f>Compare_334!AZ6</f>
        <v>7580.9458805031245</v>
      </c>
      <c r="AF9" s="22">
        <f>Compare_335!AZ6</f>
        <v>84495.650610877128</v>
      </c>
      <c r="AG9" s="22">
        <f>Compare_336!AZ6</f>
        <v>347983.87938697718</v>
      </c>
      <c r="AH9" s="22">
        <f>Compare_337!AZ6</f>
        <v>41670.381097971891</v>
      </c>
      <c r="AI9" s="22">
        <f>Compare_339!AZ6</f>
        <v>58973.816711065243</v>
      </c>
      <c r="AJ9" s="22">
        <f>Compare_311!AZ6</f>
        <v>420898.46163962211</v>
      </c>
      <c r="AK9" s="22">
        <f>Compare_313!AZ6</f>
        <v>56380.684349278752</v>
      </c>
      <c r="AL9" s="22">
        <f>Compare_315!AZ6</f>
        <v>74747.710218076812</v>
      </c>
      <c r="AM9" s="21">
        <f>Compare_322!AZ6</f>
        <v>115498.36698928408</v>
      </c>
      <c r="AN9" s="22">
        <f>Compare_323!AZ6</f>
        <v>48999.203689162998</v>
      </c>
      <c r="AO9" s="22">
        <f>Compare_324!AZ6</f>
        <v>367687.4308551398</v>
      </c>
      <c r="AP9" s="22">
        <f>Compare_325!AZ6</f>
        <v>346797.15706154902</v>
      </c>
      <c r="AQ9" s="22">
        <f>Compare_326!AZ6</f>
        <v>76224.836788850385</v>
      </c>
    </row>
    <row r="10" spans="1:45" x14ac:dyDescent="0.2">
      <c r="B10" s="10">
        <v>1975</v>
      </c>
      <c r="C10" s="12">
        <f>'[3]97NAICS_VA, GO, II (1977)'!AX1347</f>
        <v>4875365.4545700001</v>
      </c>
      <c r="D10" s="12">
        <f>'[3]97NAICS_VA, GO, II (1977)'!AY1347</f>
        <v>1193759.4648715514</v>
      </c>
      <c r="E10" s="12">
        <f>'[3]97NAICS_VA, GO, II (1977)'!AZ1347</f>
        <v>735225.81437916693</v>
      </c>
      <c r="F10" s="12">
        <f>'[3]97NAICS_VA, GO, II (1977)'!BA1347</f>
        <v>549592.95803999994</v>
      </c>
      <c r="G10" s="24">
        <f t="shared" si="1"/>
        <v>23800.654208822652</v>
      </c>
      <c r="H10" s="24">
        <f t="shared" si="0"/>
        <v>31178.691214605569</v>
      </c>
      <c r="I10" s="24">
        <f t="shared" si="0"/>
        <v>61285.571578986608</v>
      </c>
      <c r="J10" s="24">
        <f t="shared" si="0"/>
        <v>70685.065953579367</v>
      </c>
      <c r="K10" s="24">
        <f t="shared" si="0"/>
        <v>135588.70467259362</v>
      </c>
      <c r="L10" s="24">
        <f t="shared" si="0"/>
        <v>405.11997522966016</v>
      </c>
      <c r="M10" s="24">
        <f t="shared" si="0"/>
        <v>30015.235277922999</v>
      </c>
      <c r="N10" s="24">
        <f t="shared" si="0"/>
        <v>111680.50182632134</v>
      </c>
      <c r="O10" s="24">
        <f t="shared" si="0"/>
        <v>16171.207972000284</v>
      </c>
      <c r="P10" s="24">
        <f t="shared" si="0"/>
        <v>21876.099383382822</v>
      </c>
      <c r="Q10" s="24">
        <f t="shared" si="0"/>
        <v>115828.73431799874</v>
      </c>
      <c r="R10" s="24">
        <f t="shared" si="0"/>
        <v>14410.598409249304</v>
      </c>
      <c r="S10" s="24">
        <f t="shared" si="0"/>
        <v>21628.967076182351</v>
      </c>
      <c r="T10" s="24">
        <f t="shared" si="0"/>
        <v>40285.414115385029</v>
      </c>
      <c r="U10" s="24">
        <f t="shared" si="0"/>
        <v>25600.450456305884</v>
      </c>
      <c r="V10" s="24">
        <f t="shared" si="0"/>
        <v>14525.91127674245</v>
      </c>
      <c r="W10" s="24">
        <f t="shared" si="0"/>
        <v>94788.121233106533</v>
      </c>
      <c r="X10" s="24">
        <f t="shared" si="0"/>
        <v>17155.830756092611</v>
      </c>
      <c r="Y10" s="25">
        <f t="shared" si="2"/>
        <v>846910.87970450788</v>
      </c>
      <c r="Z10" s="22">
        <f>Compare_321!AZ7</f>
        <v>65451.224521706128</v>
      </c>
      <c r="AA10" s="22">
        <f>Compare_327!AZ7</f>
        <v>72365.153390724052</v>
      </c>
      <c r="AB10" s="22">
        <f>Compare_331!AZ7</f>
        <v>199748.75545712071</v>
      </c>
      <c r="AC10" s="22">
        <f>Compare_332!AZ7</f>
        <v>180924.89316461358</v>
      </c>
      <c r="AD10" s="22">
        <f>Compare_333!AZ7</f>
        <v>221117.55549721775</v>
      </c>
      <c r="AE10" s="22">
        <f>Compare_334!AZ7</f>
        <v>6477.040600895697</v>
      </c>
      <c r="AF10" s="22">
        <f>Compare_335!AZ7</f>
        <v>69645.090125603863</v>
      </c>
      <c r="AG10" s="22">
        <f>Compare_336!AZ7</f>
        <v>316433.11037324689</v>
      </c>
      <c r="AH10" s="22">
        <f>Compare_337!AZ7</f>
        <v>36637.364915261169</v>
      </c>
      <c r="AI10" s="22">
        <f>Compare_339!AZ7</f>
        <v>56788.289837942255</v>
      </c>
      <c r="AJ10" s="22">
        <f>Compare_311!AZ7</f>
        <v>421444.14335791662</v>
      </c>
      <c r="AK10" s="22">
        <f>Compare_313!AZ7</f>
        <v>55432.641465899302</v>
      </c>
      <c r="AL10" s="22">
        <f>Compare_315!AZ7</f>
        <v>74495.083321510829</v>
      </c>
      <c r="AM10" s="21">
        <f>Compare_322!AZ7</f>
        <v>100549.98435791697</v>
      </c>
      <c r="AN10" s="22">
        <f>Compare_323!AZ7</f>
        <v>46533.054935328364</v>
      </c>
      <c r="AO10" s="22">
        <f>Compare_324!AZ7</f>
        <v>365429.43229604658</v>
      </c>
      <c r="AP10" s="22">
        <f>Compare_325!AZ7</f>
        <v>316770.18114343495</v>
      </c>
      <c r="AQ10" s="22">
        <f>Compare_326!AZ7</f>
        <v>65902.997064185503</v>
      </c>
    </row>
    <row r="11" spans="1:45" x14ac:dyDescent="0.2">
      <c r="A11" s="10">
        <f>Z11/Z12</f>
        <v>0.93057096365463365</v>
      </c>
      <c r="B11" s="10">
        <v>1976</v>
      </c>
      <c r="C11" s="12">
        <f>'[3]97NAICS_VA, GO, II (1977)'!AX1348</f>
        <v>5136913.16505</v>
      </c>
      <c r="D11" s="12">
        <f>'[3]97NAICS_VA, GO, II (1977)'!AY1348</f>
        <v>1281262.4836077716</v>
      </c>
      <c r="E11" s="12">
        <f>'[3]97NAICS_VA, GO, II (1977)'!AZ1348</f>
        <v>747936.49361769587</v>
      </c>
      <c r="F11" s="12">
        <f>'[3]97NAICS_VA, GO, II (1977)'!BA1348</f>
        <v>608207.20944000001</v>
      </c>
      <c r="G11" s="24">
        <f>Z11/Z$12*G$12</f>
        <v>26038.515856798382</v>
      </c>
      <c r="H11" s="24">
        <f t="shared" si="0"/>
        <v>32510.596922599911</v>
      </c>
      <c r="I11" s="24">
        <f t="shared" si="0"/>
        <v>66489.461980395936</v>
      </c>
      <c r="J11" s="24">
        <f t="shared" si="0"/>
        <v>75008.062857260622</v>
      </c>
      <c r="K11" s="24">
        <f t="shared" si="0"/>
        <v>136921.12886010806</v>
      </c>
      <c r="L11" s="24">
        <f t="shared" si="0"/>
        <v>479.63552392667975</v>
      </c>
      <c r="M11" s="24">
        <f t="shared" si="0"/>
        <v>32794.073241627739</v>
      </c>
      <c r="N11" s="24">
        <f t="shared" si="0"/>
        <v>129539.26373277148</v>
      </c>
      <c r="O11" s="24">
        <f t="shared" si="0"/>
        <v>17616.696189967319</v>
      </c>
      <c r="P11" s="24">
        <f t="shared" si="0"/>
        <v>23207.69747808234</v>
      </c>
      <c r="Q11" s="24">
        <f t="shared" si="0"/>
        <v>122220.92515798582</v>
      </c>
      <c r="R11" s="24">
        <f t="shared" si="0"/>
        <v>15962.923210636258</v>
      </c>
      <c r="S11" s="24">
        <f t="shared" si="0"/>
        <v>22333.451386949568</v>
      </c>
      <c r="T11" s="24">
        <f t="shared" si="0"/>
        <v>44871.658214460949</v>
      </c>
      <c r="U11" s="24">
        <f t="shared" si="0"/>
        <v>27522.49429148779</v>
      </c>
      <c r="V11" s="24">
        <f t="shared" si="0"/>
        <v>16738.284494532483</v>
      </c>
      <c r="W11" s="24">
        <f t="shared" si="0"/>
        <v>104802.37121417133</v>
      </c>
      <c r="X11" s="24">
        <f t="shared" si="0"/>
        <v>18778.785815209143</v>
      </c>
      <c r="Y11" s="25">
        <f t="shared" si="2"/>
        <v>913836.02642897179</v>
      </c>
      <c r="Z11" s="22">
        <f>Compare_321!AZ8</f>
        <v>71605.290031211305</v>
      </c>
      <c r="AA11" s="22">
        <f>Compare_327!AZ8</f>
        <v>75456.481381292193</v>
      </c>
      <c r="AB11" s="22">
        <f>Compare_331!AZ8</f>
        <v>216709.85420247662</v>
      </c>
      <c r="AC11" s="22">
        <f>Compare_332!AZ8</f>
        <v>191989.99924321772</v>
      </c>
      <c r="AD11" s="22">
        <f>Compare_333!AZ8</f>
        <v>223290.46790861653</v>
      </c>
      <c r="AE11" s="22">
        <f>Compare_334!AZ8</f>
        <v>7668.3919630076507</v>
      </c>
      <c r="AF11" s="22">
        <f>Compare_335!AZ8</f>
        <v>76092.896335839177</v>
      </c>
      <c r="AG11" s="22">
        <f>Compare_336!AZ8</f>
        <v>367033.73881832248</v>
      </c>
      <c r="AH11" s="22">
        <f>Compare_337!AZ8</f>
        <v>39912.251949925791</v>
      </c>
      <c r="AI11" s="22">
        <f>Compare_339!AZ8</f>
        <v>60244.992846289737</v>
      </c>
      <c r="AJ11" s="22">
        <f>Compare_311!AZ8</f>
        <v>444702.20111535222</v>
      </c>
      <c r="AK11" s="22">
        <f>Compare_313!AZ8</f>
        <v>61403.903845862405</v>
      </c>
      <c r="AL11" s="22">
        <f>Compare_315!AZ8</f>
        <v>76921.487561919173</v>
      </c>
      <c r="AM11" s="21">
        <f>Compare_322!AZ8</f>
        <v>111996.9753483251</v>
      </c>
      <c r="AN11" s="22">
        <f>Compare_323!AZ8</f>
        <v>50026.687655708818</v>
      </c>
      <c r="AO11" s="22">
        <f>Compare_324!AZ8</f>
        <v>421086.27017708414</v>
      </c>
      <c r="AP11" s="22">
        <f>Compare_325!AZ8</f>
        <v>350236.56637451582</v>
      </c>
      <c r="AQ11" s="22">
        <f>Compare_326!AZ8</f>
        <v>72137.472329003416</v>
      </c>
    </row>
    <row r="12" spans="1:45" x14ac:dyDescent="0.2">
      <c r="A12" s="10">
        <f>G11/G12</f>
        <v>0.93057096365463365</v>
      </c>
      <c r="B12" s="10">
        <v>1977</v>
      </c>
      <c r="C12" s="12">
        <f>'[3]97NAICS_VA, GO, II (1977)'!AX1349</f>
        <v>5373088.7279400006</v>
      </c>
      <c r="D12" s="12">
        <f>'[3]97NAICS_VA, GO, II (1977)'!AY1349</f>
        <v>1358327.628335281</v>
      </c>
      <c r="E12" s="12">
        <f>'[3]97NAICS_VA, GO, II (1977)'!AZ1349</f>
        <v>767857.30793216126</v>
      </c>
      <c r="F12" s="12">
        <f>'[3]97NAICS_VA, GO, II (1977)'!BA1349</f>
        <v>656197.13736000005</v>
      </c>
      <c r="G12" s="12">
        <f>'[3]97NAICS_VA, GO, II (1977)'!BB1349</f>
        <v>27981.22537</v>
      </c>
      <c r="H12" s="12">
        <f>'[3]97NAICS_VA, GO, II (1977)'!BC1349</f>
        <v>34798.533100000001</v>
      </c>
      <c r="I12" s="12">
        <f>'[3]97NAICS_VA, GO, II (1977)'!BD1349</f>
        <v>67761.05068</v>
      </c>
      <c r="J12" s="12">
        <f>'[3]97NAICS_VA, GO, II (1977)'!BE1349</f>
        <v>80071.963879999996</v>
      </c>
      <c r="K12" s="12">
        <f>'[3]97NAICS_VA, GO, II (1977)'!BF1349</f>
        <v>142617.73095</v>
      </c>
      <c r="L12" s="12">
        <f>'[3]97NAICS_VA, GO, II (1977)'!BG1349</f>
        <v>715.49400000000014</v>
      </c>
      <c r="M12" s="12">
        <f>'[3]97NAICS_VA, GO, II (1977)'!BH1349</f>
        <v>36474.627280000001</v>
      </c>
      <c r="N12" s="12">
        <f>'[3]97NAICS_VA, GO, II (1977)'!BI1349</f>
        <v>143790.96432931593</v>
      </c>
      <c r="O12" s="12">
        <f>'[3]97NAICS_VA, GO, II (1977)'!BJ1349</f>
        <v>20051.25562</v>
      </c>
      <c r="P12" s="12">
        <f>'[3]97NAICS_VA, GO, II (1977)'!BK1349</f>
        <v>25228.746100000004</v>
      </c>
      <c r="Q12" s="12">
        <f>'[3]97NAICS_VA, GO, II (1977)'!BL1349</f>
        <v>123517.6893</v>
      </c>
      <c r="R12" s="12">
        <f>'[3]97NAICS_VA, GO, II (1977)'!BM1349</f>
        <v>17710.664220000002</v>
      </c>
      <c r="S12" s="12">
        <f>'[3]97NAICS_VA, GO, II (1977)'!BN1349</f>
        <v>23488.554240000001</v>
      </c>
      <c r="T12" s="12">
        <f>'[3]97NAICS_VA, GO, II (1977)'!BO1349</f>
        <v>47444.966799999995</v>
      </c>
      <c r="U12" s="12">
        <f>'[3]97NAICS_VA, GO, II (1977)'!BP1349</f>
        <v>29828.657160000002</v>
      </c>
      <c r="V12" s="12">
        <f>'[3]97NAICS_VA, GO, II (1977)'!BQ1349</f>
        <v>18014.50503</v>
      </c>
      <c r="W12" s="12">
        <f>'[3]97NAICS_VA, GO, II (1977)'!BR1349</f>
        <v>113551.98624</v>
      </c>
      <c r="X12" s="12">
        <f>'[3]97NAICS_VA, GO, II (1977)'!BS1349</f>
        <v>21904.350420000002</v>
      </c>
      <c r="Y12" s="12">
        <f>'[3]97NAICS_VA, GO, II (1977)'!BT1349</f>
        <v>974952.96471931587</v>
      </c>
      <c r="Z12" s="22">
        <f>Compare_321!AZ9</f>
        <v>76947.694295119276</v>
      </c>
      <c r="AA12" s="12">
        <f>Compare_327!AZ9</f>
        <v>80766.738033379792</v>
      </c>
      <c r="AB12" s="12">
        <f>Compare_331!AZ9</f>
        <v>220854.35760931668</v>
      </c>
      <c r="AC12" s="12">
        <f>Compare_332!AZ9</f>
        <v>204951.51719860849</v>
      </c>
      <c r="AD12" s="12">
        <f>Compare_333!AZ9</f>
        <v>232580.46541835638</v>
      </c>
      <c r="AE12" s="12">
        <f>Compare_334!AZ9</f>
        <v>11439.287053347884</v>
      </c>
      <c r="AF12" s="12">
        <f>Compare_335!AZ9</f>
        <v>84632.97657646054</v>
      </c>
      <c r="AG12" s="12">
        <f>Compare_336!AZ9</f>
        <v>407414.19802225806</v>
      </c>
      <c r="AH12" s="12">
        <f>Compare_337!AZ9</f>
        <v>45427.971146688091</v>
      </c>
      <c r="AI12" s="12">
        <f>Compare_339!AZ9</f>
        <v>65491.444368868542</v>
      </c>
      <c r="AJ12" s="12">
        <f>Compare_311!AZ9</f>
        <v>449420.4919279585</v>
      </c>
      <c r="AK12" s="12">
        <f>Compare_313!AZ9</f>
        <v>68126.865515873738</v>
      </c>
      <c r="AL12" s="12">
        <f>Compare_315!AZ9</f>
        <v>80899.924580192863</v>
      </c>
      <c r="AM12" s="21">
        <f>Compare_322!AZ9</f>
        <v>118419.79968079805</v>
      </c>
      <c r="AN12" s="12">
        <f>Compare_323!AZ9</f>
        <v>54218.52028121092</v>
      </c>
      <c r="AO12" s="12">
        <f>Compare_324!AZ9</f>
        <v>453192.24527739728</v>
      </c>
      <c r="AP12" s="12">
        <f>Compare_325!AZ9</f>
        <v>379476.69795019081</v>
      </c>
      <c r="AQ12" s="12">
        <f>Compare_326!AZ9</f>
        <v>84144.123472976862</v>
      </c>
    </row>
    <row r="13" spans="1:45" x14ac:dyDescent="0.2">
      <c r="A13" s="10">
        <f>Z11/G11</f>
        <v>2.7499758597998558</v>
      </c>
      <c r="B13" s="10">
        <v>1978</v>
      </c>
      <c r="C13" s="12">
        <f>'[3]97NAICS_VA, GO, II (1977)'!AX1350</f>
        <v>5672757.7745999992</v>
      </c>
      <c r="D13" s="12">
        <f>'[3]97NAICS_VA, GO, II (1977)'!AY1350</f>
        <v>1413497.015779647</v>
      </c>
      <c r="E13" s="12">
        <f>'[3]97NAICS_VA, GO, II (1977)'!AZ1350</f>
        <v>783682.95192195487</v>
      </c>
      <c r="F13" s="12">
        <f>'[3]97NAICS_VA, GO, II (1977)'!BA1350</f>
        <v>690110.22900000005</v>
      </c>
      <c r="G13" s="12">
        <f>'[3]97NAICS_VA, GO, II (1977)'!BB1350</f>
        <v>28368.205740000001</v>
      </c>
      <c r="H13" s="12">
        <f>'[3]97NAICS_VA, GO, II (1977)'!BC1350</f>
        <v>35760.917500000003</v>
      </c>
      <c r="I13" s="12">
        <f>'[3]97NAICS_VA, GO, II (1977)'!BD1350</f>
        <v>74642.893800000005</v>
      </c>
      <c r="J13" s="12">
        <f>'[3]97NAICS_VA, GO, II (1977)'!BE1350</f>
        <v>84329.585720000003</v>
      </c>
      <c r="K13" s="12">
        <f>'[3]97NAICS_VA, GO, II (1977)'!BF1350</f>
        <v>146784.82275000002</v>
      </c>
      <c r="L13" s="12">
        <f>'[3]97NAICS_VA, GO, II (1977)'!BG1350</f>
        <v>904.45780000000002</v>
      </c>
      <c r="M13" s="12">
        <f>'[3]97NAICS_VA, GO, II (1977)'!BH1350</f>
        <v>38491.39056</v>
      </c>
      <c r="N13" s="12">
        <f>'[3]97NAICS_VA, GO, II (1977)'!BI1350</f>
        <v>146900.38748173317</v>
      </c>
      <c r="O13" s="12">
        <f>'[3]97NAICS_VA, GO, II (1977)'!BJ1350</f>
        <v>21749.164960000002</v>
      </c>
      <c r="P13" s="12">
        <f>'[3]97NAICS_VA, GO, II (1977)'!BK1350</f>
        <v>25212.015700000004</v>
      </c>
      <c r="Q13" s="12">
        <f>'[3]97NAICS_VA, GO, II (1977)'!BL1350</f>
        <v>133339.16745000001</v>
      </c>
      <c r="R13" s="12">
        <f>'[3]97NAICS_VA, GO, II (1977)'!BM1350</f>
        <v>18148.728899999998</v>
      </c>
      <c r="S13" s="12">
        <f>'[3]97NAICS_VA, GO, II (1977)'!BN1350</f>
        <v>24982.789520000002</v>
      </c>
      <c r="T13" s="12">
        <f>'[3]97NAICS_VA, GO, II (1977)'!BO1350</f>
        <v>49586.078520000003</v>
      </c>
      <c r="U13" s="12">
        <f>'[3]97NAICS_VA, GO, II (1977)'!BP1350</f>
        <v>31191.734220000002</v>
      </c>
      <c r="V13" s="12">
        <f>'[3]97NAICS_VA, GO, II (1977)'!BQ1350</f>
        <v>13328.755790000001</v>
      </c>
      <c r="W13" s="12">
        <f>'[3]97NAICS_VA, GO, II (1977)'!BR1350</f>
        <v>116913.19244</v>
      </c>
      <c r="X13" s="12">
        <f>'[3]97NAICS_VA, GO, II (1977)'!BS1350</f>
        <v>23032.316400000003</v>
      </c>
      <c r="Y13" s="12">
        <f>'[3]97NAICS_VA, GO, II (1977)'!BT1350</f>
        <v>1013666.605251733</v>
      </c>
      <c r="Z13" s="22">
        <f>Compare_321!AZ10</f>
        <v>77813.909180244984</v>
      </c>
      <c r="AA13" s="12">
        <f>Compare_327!AZ10</f>
        <v>86158.22035084707</v>
      </c>
      <c r="AB13" s="12">
        <f>Compare_331!AZ10</f>
        <v>233728.17390734004</v>
      </c>
      <c r="AC13" s="12">
        <f>Compare_332!AZ10</f>
        <v>214050.33354172073</v>
      </c>
      <c r="AD13" s="12">
        <f>Compare_333!AZ10</f>
        <v>242671.20493511323</v>
      </c>
      <c r="AE13" s="12">
        <f>Compare_334!AZ10</f>
        <v>16334.847492945704</v>
      </c>
      <c r="AF13" s="12">
        <f>Compare_335!AZ10</f>
        <v>87388.291390621875</v>
      </c>
      <c r="AG13" s="12">
        <f>Compare_336!AZ10</f>
        <v>435550.72556401428</v>
      </c>
      <c r="AH13" s="12">
        <f>Compare_337!AZ10</f>
        <v>48702.73907420216</v>
      </c>
      <c r="AI13" s="12">
        <f>Compare_339!AZ10</f>
        <v>66763.744790946177</v>
      </c>
      <c r="AJ13" s="12">
        <f>Compare_311!AZ10</f>
        <v>457454.38692829857</v>
      </c>
      <c r="AK13" s="12">
        <f>Compare_313!AZ10</f>
        <v>68586.116893002356</v>
      </c>
      <c r="AL13" s="12">
        <f>Compare_315!AZ10</f>
        <v>82587.979227736447</v>
      </c>
      <c r="AM13" s="21">
        <f>Compare_322!AZ10</f>
        <v>124700.38216516824</v>
      </c>
      <c r="AN13" s="12">
        <f>Compare_323!AZ10</f>
        <v>57522.411731818836</v>
      </c>
      <c r="AO13" s="12">
        <f>Compare_324!AZ10</f>
        <v>404770.3049307667</v>
      </c>
      <c r="AP13" s="12">
        <f>Compare_325!AZ10</f>
        <v>407570.05442621716</v>
      </c>
      <c r="AQ13" s="12">
        <f>Compare_326!AZ10</f>
        <v>87894.405009265945</v>
      </c>
    </row>
    <row r="14" spans="1:45" x14ac:dyDescent="0.2">
      <c r="A14" s="10">
        <f>Z12/G12</f>
        <v>2.7499758597998554</v>
      </c>
      <c r="B14" s="10">
        <v>1979</v>
      </c>
      <c r="C14" s="12">
        <f>'[3]97NAICS_VA, GO, II (1977)'!AX1351</f>
        <v>5850110.3485500002</v>
      </c>
      <c r="D14" s="12">
        <f>'[3]97NAICS_VA, GO, II (1977)'!AY1351</f>
        <v>1441893.1521401131</v>
      </c>
      <c r="E14" s="12">
        <f>'[3]97NAICS_VA, GO, II (1977)'!AZ1351</f>
        <v>779081.79697756679</v>
      </c>
      <c r="F14" s="12">
        <f>'[3]97NAICS_VA, GO, II (1977)'!BA1351</f>
        <v>714199.35239999997</v>
      </c>
      <c r="G14" s="12">
        <f>'[3]97NAICS_VA, GO, II (1977)'!BB1351</f>
        <v>28288.892940000002</v>
      </c>
      <c r="H14" s="12">
        <f>'[3]97NAICS_VA, GO, II (1977)'!BC1351</f>
        <v>35934.001700000001</v>
      </c>
      <c r="I14" s="12">
        <f>'[3]97NAICS_VA, GO, II (1977)'!BD1351</f>
        <v>74022.011999999988</v>
      </c>
      <c r="J14" s="12">
        <f>'[3]97NAICS_VA, GO, II (1977)'!BE1351</f>
        <v>90124.481320000006</v>
      </c>
      <c r="K14" s="12">
        <f>'[3]97NAICS_VA, GO, II (1977)'!BF1351</f>
        <v>144240.09239999999</v>
      </c>
      <c r="L14" s="12">
        <f>'[3]97NAICS_VA, GO, II (1977)'!BG1351</f>
        <v>1115.4367999999999</v>
      </c>
      <c r="M14" s="12">
        <f>'[3]97NAICS_VA, GO, II (1977)'!BH1351</f>
        <v>38234.254239999995</v>
      </c>
      <c r="N14" s="12">
        <f>'[3]97NAICS_VA, GO, II (1977)'!BI1351</f>
        <v>140813.1945206112</v>
      </c>
      <c r="O14" s="12">
        <f>'[3]97NAICS_VA, GO, II (1977)'!BJ1351</f>
        <v>21035.267360000002</v>
      </c>
      <c r="P14" s="12">
        <f>'[3]97NAICS_VA, GO, II (1977)'!BK1351</f>
        <v>25018.221900000004</v>
      </c>
      <c r="Q14" s="12">
        <f>'[3]97NAICS_VA, GO, II (1977)'!BL1351</f>
        <v>142997.21234999999</v>
      </c>
      <c r="R14" s="12">
        <f>'[3]97NAICS_VA, GO, II (1977)'!BM1351</f>
        <v>19112.095980000002</v>
      </c>
      <c r="S14" s="12">
        <f>'[3]97NAICS_VA, GO, II (1977)'!BN1351</f>
        <v>25085.195680000001</v>
      </c>
      <c r="T14" s="12">
        <f>'[3]97NAICS_VA, GO, II (1977)'!BO1351</f>
        <v>50269.251560000004</v>
      </c>
      <c r="U14" s="12">
        <f>'[3]97NAICS_VA, GO, II (1977)'!BP1351</f>
        <v>33780.980490000002</v>
      </c>
      <c r="V14" s="12">
        <f>'[3]97NAICS_VA, GO, II (1977)'!BQ1351</f>
        <v>19095.403190000001</v>
      </c>
      <c r="W14" s="12">
        <f>'[3]97NAICS_VA, GO, II (1977)'!BR1351</f>
        <v>118369.40983999999</v>
      </c>
      <c r="X14" s="12">
        <f>'[3]97NAICS_VA, GO, II (1977)'!BS1351</f>
        <v>24021.0111</v>
      </c>
      <c r="Y14" s="12">
        <f>'[3]97NAICS_VA, GO, II (1977)'!BT1351</f>
        <v>1031556.4153706112</v>
      </c>
      <c r="Z14" s="22">
        <f>Compare_321!AZ11</f>
        <v>76676.421896928165</v>
      </c>
      <c r="AA14" s="12">
        <f>Compare_327!AZ11</f>
        <v>86231.451870725112</v>
      </c>
      <c r="AB14" s="12">
        <f>Compare_331!AZ11</f>
        <v>237858.84744500183</v>
      </c>
      <c r="AC14" s="12">
        <f>Compare_332!AZ11</f>
        <v>222727.84851406235</v>
      </c>
      <c r="AD14" s="12">
        <f>Compare_333!AZ11</f>
        <v>250037.90405008401</v>
      </c>
      <c r="AE14" s="12">
        <f>Compare_334!AZ11</f>
        <v>20964.044716411456</v>
      </c>
      <c r="AF14" s="12">
        <f>Compare_335!AZ11</f>
        <v>90390.174426548183</v>
      </c>
      <c r="AG14" s="12">
        <f>Compare_336!AZ11</f>
        <v>431710.43243559555</v>
      </c>
      <c r="AH14" s="12">
        <f>Compare_337!AZ11</f>
        <v>48301.273915037462</v>
      </c>
      <c r="AI14" s="12">
        <f>Compare_339!AZ11</f>
        <v>66590.622178959151</v>
      </c>
      <c r="AJ14" s="12">
        <f>Compare_311!AZ11</f>
        <v>456175.07247210701</v>
      </c>
      <c r="AK14" s="12">
        <f>Compare_313!AZ11</f>
        <v>69135.531097853425</v>
      </c>
      <c r="AL14" s="12">
        <f>Compare_315!AZ11</f>
        <v>78833.202697583387</v>
      </c>
      <c r="AM14" s="21">
        <f>Compare_322!AZ11</f>
        <v>126379.87444660955</v>
      </c>
      <c r="AN14" s="12">
        <f>Compare_323!AZ11</f>
        <v>58815.593993689428</v>
      </c>
      <c r="AO14" s="12">
        <f>Compare_324!AZ11</f>
        <v>433283.81696038594</v>
      </c>
      <c r="AP14" s="12">
        <f>Compare_325!AZ11</f>
        <v>422204.79422888299</v>
      </c>
      <c r="AQ14" s="12">
        <f>Compare_326!AZ11</f>
        <v>86029.046805984151</v>
      </c>
    </row>
    <row r="15" spans="1:45" x14ac:dyDescent="0.2">
      <c r="B15" s="10">
        <v>1980</v>
      </c>
      <c r="C15" s="12">
        <f>'[3]97NAICS_VA, GO, II (1977)'!AX1352</f>
        <v>5833952.961029999</v>
      </c>
      <c r="D15" s="12">
        <f>'[3]97NAICS_VA, GO, II (1977)'!AY1352</f>
        <v>1386501.7244136841</v>
      </c>
      <c r="E15" s="12">
        <f>'[3]97NAICS_VA, GO, II (1977)'!AZ1352</f>
        <v>767440.17230490327</v>
      </c>
      <c r="F15" s="12">
        <f>'[3]97NAICS_VA, GO, II (1977)'!BA1352</f>
        <v>677037.76008000004</v>
      </c>
      <c r="G15" s="12">
        <f>'[3]97NAICS_VA, GO, II (1977)'!BB1352</f>
        <v>25427.022739999997</v>
      </c>
      <c r="H15" s="12">
        <f>'[3]97NAICS_VA, GO, II (1977)'!BC1352</f>
        <v>32470.505299999997</v>
      </c>
      <c r="I15" s="12">
        <f>'[3]97NAICS_VA, GO, II (1977)'!BD1352</f>
        <v>69138.816960000011</v>
      </c>
      <c r="J15" s="12">
        <f>'[3]97NAICS_VA, GO, II (1977)'!BE1352</f>
        <v>88484.802960000001</v>
      </c>
      <c r="K15" s="12">
        <f>'[3]97NAICS_VA, GO, II (1977)'!BF1352</f>
        <v>130916.13404999999</v>
      </c>
      <c r="L15" s="12">
        <f>'[3]97NAICS_VA, GO, II (1977)'!BG1352</f>
        <v>1447.4994000000002</v>
      </c>
      <c r="M15" s="12">
        <f>'[3]97NAICS_VA, GO, II (1977)'!BH1352</f>
        <v>36285.368559999995</v>
      </c>
      <c r="N15" s="12">
        <f>'[3]97NAICS_VA, GO, II (1977)'!BI1352</f>
        <v>114103.72690273634</v>
      </c>
      <c r="O15" s="12">
        <f>'[3]97NAICS_VA, GO, II (1977)'!BJ1352</f>
        <v>22125.677299999999</v>
      </c>
      <c r="P15" s="12">
        <f>'[3]97NAICS_VA, GO, II (1977)'!BK1352</f>
        <v>21962.832600000002</v>
      </c>
      <c r="Q15" s="12">
        <f>'[3]97NAICS_VA, GO, II (1977)'!BL1352</f>
        <v>151989.48180000001</v>
      </c>
      <c r="R15" s="12">
        <f>'[3]97NAICS_VA, GO, II (1977)'!BM1352</f>
        <v>18586.324560000001</v>
      </c>
      <c r="S15" s="12">
        <f>'[3]97NAICS_VA, GO, II (1977)'!BN1352</f>
        <v>25032.954160000001</v>
      </c>
      <c r="T15" s="12">
        <f>'[3]97NAICS_VA, GO, II (1977)'!BO1352</f>
        <v>46521.49788000001</v>
      </c>
      <c r="U15" s="12">
        <f>'[3]97NAICS_VA, GO, II (1977)'!BP1352</f>
        <v>31711.23387</v>
      </c>
      <c r="V15" s="12">
        <f>'[3]97NAICS_VA, GO, II (1977)'!BQ1352</f>
        <v>14707.73669</v>
      </c>
      <c r="W15" s="12">
        <f>'[3]97NAICS_VA, GO, II (1977)'!BR1352</f>
        <v>105437.46664</v>
      </c>
      <c r="X15" s="12">
        <f>'[3]97NAICS_VA, GO, II (1977)'!BS1352</f>
        <v>23048.739900000004</v>
      </c>
      <c r="Y15" s="12">
        <f>'[3]97NAICS_VA, GO, II (1977)'!BT1352</f>
        <v>959397.82227273623</v>
      </c>
      <c r="Z15" s="22">
        <f>Compare_321!AZ12</f>
        <v>71835.048344780284</v>
      </c>
      <c r="AA15" s="12">
        <f>Compare_327!AZ12</f>
        <v>77881.872959018132</v>
      </c>
      <c r="AB15" s="12">
        <f>Compare_331!AZ12</f>
        <v>211205.10176133417</v>
      </c>
      <c r="AC15" s="12">
        <f>Compare_332!AZ12</f>
        <v>213276.64686046081</v>
      </c>
      <c r="AD15" s="12">
        <f>Compare_333!AZ12</f>
        <v>240927.23428331781</v>
      </c>
      <c r="AE15" s="12">
        <f>Compare_334!AZ12</f>
        <v>26087.832345309678</v>
      </c>
      <c r="AF15" s="12">
        <f>Compare_335!AZ12</f>
        <v>85397.470636980492</v>
      </c>
      <c r="AG15" s="12">
        <f>Compare_336!AZ12</f>
        <v>364058.02377993939</v>
      </c>
      <c r="AH15" s="12">
        <f>Compare_337!AZ12</f>
        <v>47236.101511149973</v>
      </c>
      <c r="AI15" s="12">
        <f>Compare_339!AZ12</f>
        <v>62001.894696317431</v>
      </c>
      <c r="AJ15" s="12">
        <f>Compare_311!AZ12</f>
        <v>461565.70432249148</v>
      </c>
      <c r="AK15" s="12">
        <f>Compare_313!AZ12</f>
        <v>65199.115058544885</v>
      </c>
      <c r="AL15" s="12">
        <f>Compare_315!AZ12</f>
        <v>80247.207924584291</v>
      </c>
      <c r="AM15" s="21">
        <f>Compare_322!AZ12</f>
        <v>124210.24315197594</v>
      </c>
      <c r="AN15" s="12">
        <f>Compare_323!AZ12</f>
        <v>59056.193866342684</v>
      </c>
      <c r="AO15" s="12">
        <f>Compare_324!AZ12</f>
        <v>420216.19211233879</v>
      </c>
      <c r="AP15" s="12">
        <f>Compare_325!AZ12</f>
        <v>360198.95840444416</v>
      </c>
      <c r="AQ15" s="12">
        <f>Compare_326!AZ12</f>
        <v>79196.839167292987</v>
      </c>
    </row>
    <row r="16" spans="1:45" x14ac:dyDescent="0.2">
      <c r="B16" s="10">
        <v>1981</v>
      </c>
      <c r="C16" s="12">
        <f>'[3]97NAICS_VA, GO, II (1977)'!AX1353</f>
        <v>5982020.2701000003</v>
      </c>
      <c r="D16" s="12">
        <f>'[3]97NAICS_VA, GO, II (1977)'!AY1353</f>
        <v>1430874.5261651373</v>
      </c>
      <c r="E16" s="12">
        <f>'[3]97NAICS_VA, GO, II (1977)'!AZ1353</f>
        <v>773387.43004256091</v>
      </c>
      <c r="F16" s="12">
        <f>'[3]97NAICS_VA, GO, II (1977)'!BA1353</f>
        <v>709318.75475999992</v>
      </c>
      <c r="G16" s="12">
        <f>'[3]97NAICS_VA, GO, II (1977)'!BB1353</f>
        <v>23910.495910000001</v>
      </c>
      <c r="H16" s="12">
        <f>'[3]97NAICS_VA, GO, II (1977)'!BC1353</f>
        <v>30173.2883</v>
      </c>
      <c r="I16" s="12">
        <f>'[3]97NAICS_VA, GO, II (1977)'!BD1353</f>
        <v>71720.180080000006</v>
      </c>
      <c r="J16" s="12">
        <f>'[3]97NAICS_VA, GO, II (1977)'!BE1353</f>
        <v>90634.094800000006</v>
      </c>
      <c r="K16" s="12">
        <f>'[3]97NAICS_VA, GO, II (1977)'!BF1353</f>
        <v>127507.09365000001</v>
      </c>
      <c r="L16" s="12">
        <f>'[3]97NAICS_VA, GO, II (1977)'!BG1353</f>
        <v>1744.7046</v>
      </c>
      <c r="M16" s="12">
        <f>'[3]97NAICS_VA, GO, II (1977)'!BH1353</f>
        <v>36857.536800000002</v>
      </c>
      <c r="N16" s="12">
        <f>'[3]97NAICS_VA, GO, II (1977)'!BI1353</f>
        <v>112899.62976647555</v>
      </c>
      <c r="O16" s="12">
        <f>'[3]97NAICS_VA, GO, II (1977)'!BJ1353</f>
        <v>21926.95292</v>
      </c>
      <c r="P16" s="12">
        <f>'[3]97NAICS_VA, GO, II (1977)'!BK1353</f>
        <v>25242.688099999999</v>
      </c>
      <c r="Q16" s="12">
        <f>'[3]97NAICS_VA, GO, II (1977)'!BL1353</f>
        <v>151115.54399999999</v>
      </c>
      <c r="R16" s="12">
        <f>'[3]97NAICS_VA, GO, II (1977)'!BM1353</f>
        <v>18499.55586</v>
      </c>
      <c r="S16" s="12">
        <f>'[3]97NAICS_VA, GO, II (1977)'!BN1353</f>
        <v>25237.606720000003</v>
      </c>
      <c r="T16" s="12">
        <f>'[3]97NAICS_VA, GO, II (1977)'!BO1353</f>
        <v>46272.042740000004</v>
      </c>
      <c r="U16" s="12">
        <f>'[3]97NAICS_VA, GO, II (1977)'!BP1353</f>
        <v>33054.056070000006</v>
      </c>
      <c r="V16" s="12">
        <f>'[3]97NAICS_VA, GO, II (1977)'!BQ1353</f>
        <v>26734.121630000001</v>
      </c>
      <c r="W16" s="12">
        <f>'[3]97NAICS_VA, GO, II (1977)'!BR1353</f>
        <v>112526.22304</v>
      </c>
      <c r="X16" s="12">
        <f>'[3]97NAICS_VA, GO, II (1977)'!BS1353</f>
        <v>25587.156059999998</v>
      </c>
      <c r="Y16" s="12">
        <f>'[3]97NAICS_VA, GO, II (1977)'!BT1353</f>
        <v>981642.97104647546</v>
      </c>
      <c r="Z16" s="22">
        <f>Compare_321!AZ13</f>
        <v>70444.054177458253</v>
      </c>
      <c r="AA16" s="12">
        <f>Compare_327!AZ13</f>
        <v>74543.838647454206</v>
      </c>
      <c r="AB16" s="12">
        <f>Compare_331!AZ13</f>
        <v>208441.98649028965</v>
      </c>
      <c r="AC16" s="12">
        <f>Compare_332!AZ13</f>
        <v>210996.67922066286</v>
      </c>
      <c r="AD16" s="12">
        <f>Compare_333!AZ13</f>
        <v>240871.71486463113</v>
      </c>
      <c r="AE16" s="12">
        <f>Compare_334!AZ13</f>
        <v>26732.350799750497</v>
      </c>
      <c r="AF16" s="12">
        <f>Compare_335!AZ13</f>
        <v>84601.531193719129</v>
      </c>
      <c r="AG16" s="12">
        <f>Compare_336!AZ13</f>
        <v>353179.22819986689</v>
      </c>
      <c r="AH16" s="12">
        <f>Compare_337!AZ13</f>
        <v>47014.059173290174</v>
      </c>
      <c r="AI16" s="12">
        <f>Compare_339!AZ13</f>
        <v>65436.255471081546</v>
      </c>
      <c r="AJ16" s="12">
        <f>Compare_311!AZ13</f>
        <v>470214.75899701804</v>
      </c>
      <c r="AK16" s="12">
        <f>Compare_313!AZ13</f>
        <v>63684.086964901377</v>
      </c>
      <c r="AL16" s="12">
        <f>Compare_315!AZ13</f>
        <v>80369.96743579008</v>
      </c>
      <c r="AM16" s="21">
        <f>Compare_322!AZ13</f>
        <v>126429.38296284857</v>
      </c>
      <c r="AN16" s="12">
        <f>Compare_323!AZ13</f>
        <v>60441.530859219391</v>
      </c>
      <c r="AO16" s="12">
        <f>Compare_324!AZ13</f>
        <v>326884.11844645615</v>
      </c>
      <c r="AP16" s="12">
        <f>Compare_325!AZ13</f>
        <v>395876.43042606028</v>
      </c>
      <c r="AQ16" s="12">
        <f>Compare_326!AZ13</f>
        <v>82860.245360308705</v>
      </c>
    </row>
    <row r="17" spans="2:43" x14ac:dyDescent="0.2">
      <c r="B17" s="10">
        <v>1982</v>
      </c>
      <c r="C17" s="12">
        <f>'[3]97NAICS_VA, GO, II (1977)'!AX1354</f>
        <v>5865889.0473000007</v>
      </c>
      <c r="D17" s="12">
        <f>'[3]97NAICS_VA, GO, II (1977)'!AY1354</f>
        <v>1341136.2285244907</v>
      </c>
      <c r="E17" s="12">
        <f>'[3]97NAICS_VA, GO, II (1977)'!AZ1354</f>
        <v>736780.94701582298</v>
      </c>
      <c r="F17" s="12">
        <f>'[3]97NAICS_VA, GO, II (1977)'!BA1354</f>
        <v>657750.76811999991</v>
      </c>
      <c r="G17" s="12">
        <f>'[3]97NAICS_VA, GO, II (1977)'!BB1354</f>
        <v>22347.703279999998</v>
      </c>
      <c r="H17" s="12">
        <f>'[3]97NAICS_VA, GO, II (1977)'!BC1354</f>
        <v>24668.576400000002</v>
      </c>
      <c r="I17" s="12">
        <f>'[3]97NAICS_VA, GO, II (1977)'!BD1354</f>
        <v>50307.552599999995</v>
      </c>
      <c r="J17" s="12">
        <f>'[3]97NAICS_VA, GO, II (1977)'!BE1354</f>
        <v>79211.765239999993</v>
      </c>
      <c r="K17" s="12">
        <f>'[3]97NAICS_VA, GO, II (1977)'!BF1354</f>
        <v>106114.05059999999</v>
      </c>
      <c r="L17" s="12">
        <f>'[3]97NAICS_VA, GO, II (1977)'!BG1354</f>
        <v>1882.2996000000001</v>
      </c>
      <c r="M17" s="12">
        <f>'[3]97NAICS_VA, GO, II (1977)'!BH1354</f>
        <v>32066.576080000006</v>
      </c>
      <c r="N17" s="12">
        <f>'[3]97NAICS_VA, GO, II (1977)'!BI1354</f>
        <v>115156.20911547274</v>
      </c>
      <c r="O17" s="12">
        <f>'[3]97NAICS_VA, GO, II (1977)'!BJ1354</f>
        <v>19825.416860000001</v>
      </c>
      <c r="P17" s="12">
        <f>'[3]97NAICS_VA, GO, II (1977)'!BK1354</f>
        <v>24355.976900000001</v>
      </c>
      <c r="Q17" s="12">
        <f>'[3]97NAICS_VA, GO, II (1977)'!BL1354</f>
        <v>155574.6912</v>
      </c>
      <c r="R17" s="12">
        <f>'[3]97NAICS_VA, GO, II (1977)'!BM1354</f>
        <v>17139.397860000001</v>
      </c>
      <c r="S17" s="12">
        <f>'[3]97NAICS_VA, GO, II (1977)'!BN1354</f>
        <v>23191.240880000001</v>
      </c>
      <c r="T17" s="12">
        <f>'[3]97NAICS_VA, GO, II (1977)'!BO1354</f>
        <v>47005.322319999999</v>
      </c>
      <c r="U17" s="12">
        <f>'[3]97NAICS_VA, GO, II (1977)'!BP1354</f>
        <v>32517.302279999996</v>
      </c>
      <c r="V17" s="12">
        <f>'[3]97NAICS_VA, GO, II (1977)'!BQ1354</f>
        <v>20963.2955</v>
      </c>
      <c r="W17" s="12">
        <f>'[3]97NAICS_VA, GO, II (1977)'!BR1354</f>
        <v>109326.20820000001</v>
      </c>
      <c r="X17" s="12">
        <f>'[3]97NAICS_VA, GO, II (1977)'!BS1354</f>
        <v>24061.741380000003</v>
      </c>
      <c r="Y17" s="12">
        <f>'[3]97NAICS_VA, GO, II (1977)'!BT1354</f>
        <v>905715.32629547291</v>
      </c>
      <c r="Z17" s="22">
        <f>Compare_321!AZ14</f>
        <v>64471.772697220367</v>
      </c>
      <c r="AA17" s="12">
        <f>Compare_327!AZ14</f>
        <v>66919.328583430528</v>
      </c>
      <c r="AB17" s="12">
        <f>Compare_331!AZ14</f>
        <v>151336.4337544688</v>
      </c>
      <c r="AC17" s="12">
        <f>Compare_332!AZ14</f>
        <v>192814.4304306666</v>
      </c>
      <c r="AD17" s="12">
        <f>Compare_333!AZ14</f>
        <v>214490.77321915035</v>
      </c>
      <c r="AE17" s="12">
        <f>Compare_334!AZ14</f>
        <v>31394.56837845152</v>
      </c>
      <c r="AF17" s="12">
        <f>Compare_335!AZ14</f>
        <v>77850.51615530932</v>
      </c>
      <c r="AG17" s="12">
        <f>Compare_336!AZ14</f>
        <v>317153.90739565407</v>
      </c>
      <c r="AH17" s="12">
        <f>Compare_337!AZ14</f>
        <v>45014.35423500539</v>
      </c>
      <c r="AI17" s="12">
        <f>Compare_339!AZ14</f>
        <v>66031.573573234302</v>
      </c>
      <c r="AJ17" s="12">
        <f>Compare_311!AZ14</f>
        <v>479122.82132902631</v>
      </c>
      <c r="AK17" s="12">
        <f>Compare_313!AZ14</f>
        <v>60033.489877669999</v>
      </c>
      <c r="AL17" s="12">
        <f>Compare_315!AZ14</f>
        <v>80761.659051120208</v>
      </c>
      <c r="AM17" s="21">
        <f>Compare_322!AZ14</f>
        <v>124795.63264371669</v>
      </c>
      <c r="AN17" s="12">
        <f>Compare_323!AZ14</f>
        <v>65357.270487860464</v>
      </c>
      <c r="AO17" s="12">
        <f>Compare_324!AZ14</f>
        <v>312240.20392652223</v>
      </c>
      <c r="AP17" s="12">
        <f>Compare_325!AZ14</f>
        <v>375764.85727059044</v>
      </c>
      <c r="AQ17" s="12">
        <f>Compare_326!AZ14</f>
        <v>83040.867905594423</v>
      </c>
    </row>
    <row r="18" spans="2:43" x14ac:dyDescent="0.2">
      <c r="B18" s="10">
        <v>1983</v>
      </c>
      <c r="C18" s="12">
        <f>'[3]97NAICS_VA, GO, II (1977)'!AX1355</f>
        <v>6130971.1863000002</v>
      </c>
      <c r="D18" s="12">
        <f>'[3]97NAICS_VA, GO, II (1977)'!AY1355</f>
        <v>1380876.3998021451</v>
      </c>
      <c r="E18" s="12">
        <f>'[3]97NAICS_VA, GO, II (1977)'!AZ1355</f>
        <v>704397.34347808582</v>
      </c>
      <c r="F18" s="12">
        <f>'[3]97NAICS_VA, GO, II (1977)'!BA1355</f>
        <v>709742.47223999992</v>
      </c>
      <c r="G18" s="12">
        <f>'[3]97NAICS_VA, GO, II (1977)'!BB1355</f>
        <v>27604.489570000005</v>
      </c>
      <c r="H18" s="12">
        <f>'[3]97NAICS_VA, GO, II (1977)'!BC1355</f>
        <v>29517.199499999999</v>
      </c>
      <c r="I18" s="12">
        <f>'[3]97NAICS_VA, GO, II (1977)'!BD1355</f>
        <v>43549.885839999995</v>
      </c>
      <c r="J18" s="12">
        <f>'[3]97NAICS_VA, GO, II (1977)'!BE1355</f>
        <v>83224.820800000001</v>
      </c>
      <c r="K18" s="12">
        <f>'[3]97NAICS_VA, GO, II (1977)'!BF1355</f>
        <v>95444.367599999998</v>
      </c>
      <c r="L18" s="12">
        <f>'[3]97NAICS_VA, GO, II (1977)'!BG1355</f>
        <v>2370.3032000000003</v>
      </c>
      <c r="M18" s="12">
        <f>'[3]97NAICS_VA, GO, II (1977)'!BH1355</f>
        <v>34481.022240000006</v>
      </c>
      <c r="N18" s="12">
        <f>'[3]97NAICS_VA, GO, II (1977)'!BI1355</f>
        <v>128997.34805128517</v>
      </c>
      <c r="O18" s="12">
        <f>'[3]97NAICS_VA, GO, II (1977)'!BJ1355</f>
        <v>22608.58784</v>
      </c>
      <c r="P18" s="12">
        <f>'[3]97NAICS_VA, GO, II (1977)'!BK1355</f>
        <v>24568.592399999998</v>
      </c>
      <c r="Q18" s="12">
        <f>'[3]97NAICS_VA, GO, II (1977)'!BL1355</f>
        <v>157725.1287</v>
      </c>
      <c r="R18" s="12">
        <f>'[3]97NAICS_VA, GO, II (1977)'!BM1355</f>
        <v>19544.297910000001</v>
      </c>
      <c r="S18" s="12">
        <f>'[3]97NAICS_VA, GO, II (1977)'!BN1355</f>
        <v>24895.880079999999</v>
      </c>
      <c r="T18" s="12">
        <f>'[3]97NAICS_VA, GO, II (1977)'!BO1355</f>
        <v>52075.780899999998</v>
      </c>
      <c r="U18" s="12">
        <f>'[3]97NAICS_VA, GO, II (1977)'!BP1355</f>
        <v>33608.063999999998</v>
      </c>
      <c r="V18" s="12">
        <f>'[3]97NAICS_VA, GO, II (1977)'!BQ1355</f>
        <v>31499.266740000003</v>
      </c>
      <c r="W18" s="12">
        <f>'[3]97NAICS_VA, GO, II (1977)'!BR1355</f>
        <v>122331.42019999999</v>
      </c>
      <c r="X18" s="12">
        <f>'[3]97NAICS_VA, GO, II (1977)'!BS1355</f>
        <v>26867.532120000003</v>
      </c>
      <c r="Y18" s="12">
        <f>'[3]97NAICS_VA, GO, II (1977)'!BT1355</f>
        <v>960913.98769128521</v>
      </c>
      <c r="Z18" s="22">
        <f>Compare_321!AZ15</f>
        <v>72842.223116498964</v>
      </c>
      <c r="AA18" s="12">
        <f>Compare_327!AZ15</f>
        <v>70605.315132525866</v>
      </c>
      <c r="AB18" s="12">
        <f>Compare_331!AZ15</f>
        <v>153730.20340721068</v>
      </c>
      <c r="AC18" s="12">
        <f>Compare_332!AZ15</f>
        <v>191004.55868098428</v>
      </c>
      <c r="AD18" s="12">
        <f>Compare_333!AZ15</f>
        <v>196012.32945861458</v>
      </c>
      <c r="AE18" s="12">
        <f>Compare_334!AZ15</f>
        <v>33166.880231212337</v>
      </c>
      <c r="AF18" s="12">
        <f>Compare_335!AZ15</f>
        <v>79394.443496657608</v>
      </c>
      <c r="AG18" s="12">
        <f>Compare_336!AZ15</f>
        <v>373019.60703361075</v>
      </c>
      <c r="AH18" s="12">
        <f>Compare_337!AZ15</f>
        <v>48236.543783847992</v>
      </c>
      <c r="AI18" s="12">
        <f>Compare_339!AZ15</f>
        <v>65329.319885629702</v>
      </c>
      <c r="AJ18" s="12">
        <f>Compare_311!AZ15</f>
        <v>476918.67044281133</v>
      </c>
      <c r="AK18" s="12">
        <f>Compare_313!AZ15</f>
        <v>67617.224693763797</v>
      </c>
      <c r="AL18" s="12">
        <f>Compare_315!AZ15</f>
        <v>81306.951997710916</v>
      </c>
      <c r="AM18" s="21">
        <f>Compare_322!AZ15</f>
        <v>133377.93846081407</v>
      </c>
      <c r="AN18" s="12">
        <f>Compare_323!AZ15</f>
        <v>69704.186304197588</v>
      </c>
      <c r="AO18" s="12">
        <f>Compare_324!AZ15</f>
        <v>280733.84772285738</v>
      </c>
      <c r="AP18" s="12">
        <f>Compare_325!AZ15</f>
        <v>414955.86743979319</v>
      </c>
      <c r="AQ18" s="12">
        <f>Compare_326!AZ15</f>
        <v>89034.37704431545</v>
      </c>
    </row>
    <row r="19" spans="2:43" x14ac:dyDescent="0.2">
      <c r="B19" s="10">
        <v>1984</v>
      </c>
      <c r="C19" s="12">
        <f>'[3]97NAICS_VA, GO, II (1977)'!AX1356</f>
        <v>6571512.4554000013</v>
      </c>
      <c r="D19" s="12">
        <f>'[3]97NAICS_VA, GO, II (1977)'!AY1356</f>
        <v>1533092.9650736863</v>
      </c>
      <c r="E19" s="12">
        <f>'[3]97NAICS_VA, GO, II (1977)'!AZ1356</f>
        <v>799434.2745207292</v>
      </c>
      <c r="F19" s="12">
        <f>'[3]97NAICS_VA, GO, II (1977)'!BA1356</f>
        <v>777521.57579999999</v>
      </c>
      <c r="G19" s="12">
        <f>'[3]97NAICS_VA, GO, II (1977)'!BB1356</f>
        <v>30701.98488</v>
      </c>
      <c r="H19" s="12">
        <f>'[3]97NAICS_VA, GO, II (1977)'!BC1356</f>
        <v>32062.715300000003</v>
      </c>
      <c r="I19" s="12">
        <f>'[3]97NAICS_VA, GO, II (1977)'!BD1356</f>
        <v>50338.193520000001</v>
      </c>
      <c r="J19" s="12">
        <f>'[3]97NAICS_VA, GO, II (1977)'!BE1356</f>
        <v>92578.577439999994</v>
      </c>
      <c r="K19" s="12">
        <f>'[3]97NAICS_VA, GO, II (1977)'!BF1356</f>
        <v>102748.8282</v>
      </c>
      <c r="L19" s="12">
        <f>'[3]97NAICS_VA, GO, II (1977)'!BG1356</f>
        <v>3144.5044000000003</v>
      </c>
      <c r="M19" s="12">
        <f>'[3]97NAICS_VA, GO, II (1977)'!BH1356</f>
        <v>38857.530320000005</v>
      </c>
      <c r="N19" s="12">
        <f>'[3]97NAICS_VA, GO, II (1977)'!BI1356</f>
        <v>152569.43709284186</v>
      </c>
      <c r="O19" s="12">
        <f>'[3]97NAICS_VA, GO, II (1977)'!BJ1356</f>
        <v>25884.27952</v>
      </c>
      <c r="P19" s="12">
        <f>'[3]97NAICS_VA, GO, II (1977)'!BK1356</f>
        <v>27654.654100000003</v>
      </c>
      <c r="Q19" s="12">
        <f>'[3]97NAICS_VA, GO, II (1977)'!BL1356</f>
        <v>148631.35860000001</v>
      </c>
      <c r="R19" s="12">
        <f>'[3]97NAICS_VA, GO, II (1977)'!BM1356</f>
        <v>20030.437139999998</v>
      </c>
      <c r="S19" s="12">
        <f>'[3]97NAICS_VA, GO, II (1977)'!BN1356</f>
        <v>24778.13696</v>
      </c>
      <c r="T19" s="12">
        <f>'[3]97NAICS_VA, GO, II (1977)'!BO1356</f>
        <v>52966.923020000002</v>
      </c>
      <c r="U19" s="12">
        <f>'[3]97NAICS_VA, GO, II (1977)'!BP1356</f>
        <v>35865.730710000003</v>
      </c>
      <c r="V19" s="12">
        <f>'[3]97NAICS_VA, GO, II (1977)'!BQ1356</f>
        <v>32862.925629999998</v>
      </c>
      <c r="W19" s="12">
        <f>'[3]97NAICS_VA, GO, II (1977)'!BR1356</f>
        <v>122056.66220000001</v>
      </c>
      <c r="X19" s="12">
        <f>'[3]97NAICS_VA, GO, II (1977)'!BS1356</f>
        <v>30053.034180000002</v>
      </c>
      <c r="Y19" s="12">
        <f>'[3]97NAICS_VA, GO, II (1977)'!BT1356</f>
        <v>1023785.913212842</v>
      </c>
      <c r="Z19" s="22">
        <f>Compare_321!AZ16</f>
        <v>76726.605698952335</v>
      </c>
      <c r="AA19" s="12">
        <f>Compare_327!AZ16</f>
        <v>75225.869560241743</v>
      </c>
      <c r="AB19" s="12">
        <f>Compare_331!AZ16</f>
        <v>163783.29869549171</v>
      </c>
      <c r="AC19" s="12">
        <f>Compare_332!AZ16</f>
        <v>204611.67224319567</v>
      </c>
      <c r="AD19" s="12">
        <f>Compare_333!AZ16</f>
        <v>211750.32058821729</v>
      </c>
      <c r="AE19" s="12">
        <f>Compare_334!AZ16</f>
        <v>43149.706296907301</v>
      </c>
      <c r="AF19" s="12">
        <f>Compare_335!AZ16</f>
        <v>89498.18639603781</v>
      </c>
      <c r="AG19" s="12">
        <f>Compare_336!AZ16</f>
        <v>424235.86778142361</v>
      </c>
      <c r="AH19" s="12">
        <f>Compare_337!AZ16</f>
        <v>52910.74072276576</v>
      </c>
      <c r="AI19" s="12">
        <f>Compare_339!AZ16</f>
        <v>68688.695581608597</v>
      </c>
      <c r="AJ19" s="12">
        <f>Compare_311!AZ16</f>
        <v>481302.14005766995</v>
      </c>
      <c r="AK19" s="12">
        <f>Compare_313!AZ16</f>
        <v>69334.898145415937</v>
      </c>
      <c r="AL19" s="12">
        <f>Compare_315!AZ16</f>
        <v>80364.458248411422</v>
      </c>
      <c r="AM19" s="21">
        <f>Compare_322!AZ16</f>
        <v>140941.11544037235</v>
      </c>
      <c r="AN19" s="12">
        <f>Compare_323!AZ16</f>
        <v>75519.141122179019</v>
      </c>
      <c r="AO19" s="12">
        <f>Compare_324!AZ16</f>
        <v>343971.79422912357</v>
      </c>
      <c r="AP19" s="12">
        <f>Compare_325!AZ16</f>
        <v>397830.78774338902</v>
      </c>
      <c r="AQ19" s="12">
        <f>Compare_326!AZ16</f>
        <v>97473.587218175438</v>
      </c>
    </row>
    <row r="20" spans="2:43" x14ac:dyDescent="0.2">
      <c r="B20" s="10">
        <v>1985</v>
      </c>
      <c r="C20" s="12">
        <f>'[3]97NAICS_VA, GO, II (1977)'!AX1357</f>
        <v>6843410.9922599997</v>
      </c>
      <c r="D20" s="12">
        <f>'[3]97NAICS_VA, GO, II (1977)'!AY1357</f>
        <v>1612586.9353727829</v>
      </c>
      <c r="E20" s="12">
        <f>'[3]97NAICS_VA, GO, II (1977)'!AZ1357</f>
        <v>867606.45304072311</v>
      </c>
      <c r="F20" s="12">
        <f>'[3]97NAICS_VA, GO, II (1977)'!BA1357</f>
        <v>802065.80316000001</v>
      </c>
      <c r="G20" s="12">
        <f>'[3]97NAICS_VA, GO, II (1977)'!BB1357</f>
        <v>31600.532810000001</v>
      </c>
      <c r="H20" s="12">
        <f>'[3]97NAICS_VA, GO, II (1977)'!BC1357</f>
        <v>33066.784899999999</v>
      </c>
      <c r="I20" s="12">
        <f>'[3]97NAICS_VA, GO, II (1977)'!BD1357</f>
        <v>45121.711280000003</v>
      </c>
      <c r="J20" s="12">
        <f>'[3]97NAICS_VA, GO, II (1977)'!BE1357</f>
        <v>96127.800400000007</v>
      </c>
      <c r="K20" s="12">
        <f>'[3]97NAICS_VA, GO, II (1977)'!BF1357</f>
        <v>99799.876799999998</v>
      </c>
      <c r="L20" s="12">
        <f>'[3]97NAICS_VA, GO, II (1977)'!BG1357</f>
        <v>3751.7570000000001</v>
      </c>
      <c r="M20" s="12">
        <f>'[3]97NAICS_VA, GO, II (1977)'!BH1357</f>
        <v>40002.665359999999</v>
      </c>
      <c r="N20" s="12">
        <f>'[3]97NAICS_VA, GO, II (1977)'!BI1357</f>
        <v>152766.16616881551</v>
      </c>
      <c r="O20" s="12">
        <f>'[3]97NAICS_VA, GO, II (1977)'!BJ1357</f>
        <v>25971.800620000005</v>
      </c>
      <c r="P20" s="12">
        <f>'[3]97NAICS_VA, GO, II (1977)'!BK1357</f>
        <v>28948.471699999998</v>
      </c>
      <c r="Q20" s="12">
        <f>'[3]97NAICS_VA, GO, II (1977)'!BL1357</f>
        <v>157214.18475000001</v>
      </c>
      <c r="R20" s="12">
        <f>'[3]97NAICS_VA, GO, II (1977)'!BM1357</f>
        <v>19773.179670000001</v>
      </c>
      <c r="S20" s="12">
        <f>'[3]97NAICS_VA, GO, II (1977)'!BN1357</f>
        <v>24152.996080000001</v>
      </c>
      <c r="T20" s="12">
        <f>'[3]97NAICS_VA, GO, II (1977)'!BO1357</f>
        <v>53797.721780000007</v>
      </c>
      <c r="U20" s="12">
        <f>'[3]97NAICS_VA, GO, II (1977)'!BP1357</f>
        <v>36514.261319999998</v>
      </c>
      <c r="V20" s="12">
        <f>'[3]97NAICS_VA, GO, II (1977)'!BQ1357</f>
        <v>39614.360399999998</v>
      </c>
      <c r="W20" s="12">
        <f>'[3]97NAICS_VA, GO, II (1977)'!BR1357</f>
        <v>121789.23108000001</v>
      </c>
      <c r="X20" s="12">
        <f>'[3]97NAICS_VA, GO, II (1977)'!BS1357</f>
        <v>32449.551300000003</v>
      </c>
      <c r="Y20" s="12">
        <f>'[3]97NAICS_VA, GO, II (1977)'!BT1357</f>
        <v>1042463.0534188157</v>
      </c>
      <c r="Z20" s="22">
        <f>Compare_321!AZ17</f>
        <v>77284.712813260849</v>
      </c>
      <c r="AA20" s="12">
        <f>Compare_327!AZ17</f>
        <v>75815.11935330063</v>
      </c>
      <c r="AB20" s="12">
        <f>Compare_331!AZ17</f>
        <v>154279.24455323064</v>
      </c>
      <c r="AC20" s="12">
        <f>Compare_332!AZ17</f>
        <v>207042.83326904854</v>
      </c>
      <c r="AD20" s="12">
        <f>Compare_333!AZ17</f>
        <v>211549.05230137618</v>
      </c>
      <c r="AE20" s="12">
        <f>Compare_334!AZ17</f>
        <v>48617.176153611799</v>
      </c>
      <c r="AF20" s="12">
        <f>Compare_335!AZ17</f>
        <v>88843.861959714079</v>
      </c>
      <c r="AG20" s="12">
        <f>Compare_336!AZ17</f>
        <v>451062.25723362359</v>
      </c>
      <c r="AH20" s="12">
        <f>Compare_337!AZ17</f>
        <v>53250.372864315323</v>
      </c>
      <c r="AI20" s="12">
        <f>Compare_339!AZ17</f>
        <v>68928.041650097919</v>
      </c>
      <c r="AJ20" s="12">
        <f>Compare_311!AZ17</f>
        <v>493079.71297446394</v>
      </c>
      <c r="AK20" s="12">
        <f>Compare_313!AZ17</f>
        <v>67536.532772454346</v>
      </c>
      <c r="AL20" s="12">
        <f>Compare_315!AZ17</f>
        <v>76958.148444901934</v>
      </c>
      <c r="AM20" s="21">
        <f>Compare_322!AZ17</f>
        <v>138223.88168275397</v>
      </c>
      <c r="AN20" s="12">
        <f>Compare_323!AZ17</f>
        <v>77959.678945900698</v>
      </c>
      <c r="AO20" s="12">
        <f>Compare_324!AZ17</f>
        <v>324397.08395279117</v>
      </c>
      <c r="AP20" s="12">
        <f>Compare_325!AZ17</f>
        <v>395575.89959538431</v>
      </c>
      <c r="AQ20" s="12">
        <f>Compare_326!AZ17</f>
        <v>101169.28750708656</v>
      </c>
    </row>
    <row r="21" spans="2:43" x14ac:dyDescent="0.2">
      <c r="B21" s="10">
        <v>1986</v>
      </c>
      <c r="C21" s="12">
        <f>'[3]97NAICS_VA, GO, II (1977)'!AX1358</f>
        <v>7080470.1622799998</v>
      </c>
      <c r="D21" s="12">
        <f>'[3]97NAICS_VA, GO, II (1977)'!AY1358</f>
        <v>1618839.3652753476</v>
      </c>
      <c r="E21" s="12">
        <f>'[3]97NAICS_VA, GO, II (1977)'!AZ1358</f>
        <v>877390.92901492398</v>
      </c>
      <c r="F21" s="12">
        <f>'[3]97NAICS_VA, GO, II (1977)'!BA1358</f>
        <v>801579.31272000005</v>
      </c>
      <c r="G21" s="12">
        <f>'[3]97NAICS_VA, GO, II (1977)'!BB1358</f>
        <v>35436.628570000001</v>
      </c>
      <c r="H21" s="12">
        <f>'[3]97NAICS_VA, GO, II (1977)'!BC1358</f>
        <v>34651.275600000001</v>
      </c>
      <c r="I21" s="12">
        <f>'[3]97NAICS_VA, GO, II (1977)'!BD1358</f>
        <v>48676.057999999997</v>
      </c>
      <c r="J21" s="12">
        <f>'[3]97NAICS_VA, GO, II (1977)'!BE1358</f>
        <v>94390.536479999995</v>
      </c>
      <c r="K21" s="12">
        <f>'[3]97NAICS_VA, GO, II (1977)'!BF1358</f>
        <v>92139.394950000016</v>
      </c>
      <c r="L21" s="12">
        <f>'[3]97NAICS_VA, GO, II (1977)'!BG1358</f>
        <v>4094.8272000000002</v>
      </c>
      <c r="M21" s="12">
        <f>'[3]97NAICS_VA, GO, II (1977)'!BH1358</f>
        <v>40719.772240000006</v>
      </c>
      <c r="N21" s="12">
        <f>'[3]97NAICS_VA, GO, II (1977)'!BI1358</f>
        <v>149344.22411325018</v>
      </c>
      <c r="O21" s="12">
        <f>'[3]97NAICS_VA, GO, II (1977)'!BJ1358</f>
        <v>25895.605779999998</v>
      </c>
      <c r="P21" s="12">
        <f>'[3]97NAICS_VA, GO, II (1977)'!BK1358</f>
        <v>28428.435099999999</v>
      </c>
      <c r="Q21" s="12">
        <f>'[3]97NAICS_VA, GO, II (1977)'!BL1358</f>
        <v>150857.4915</v>
      </c>
      <c r="R21" s="12">
        <f>'[3]97NAICS_VA, GO, II (1977)'!BM1358</f>
        <v>20816.280149999999</v>
      </c>
      <c r="S21" s="12">
        <f>'[3]97NAICS_VA, GO, II (1977)'!BN1358</f>
        <v>24231.118719999999</v>
      </c>
      <c r="T21" s="12">
        <f>'[3]97NAICS_VA, GO, II (1977)'!BO1358</f>
        <v>55180.77004000001</v>
      </c>
      <c r="U21" s="12">
        <f>'[3]97NAICS_VA, GO, II (1977)'!BP1358</f>
        <v>36394.232520000005</v>
      </c>
      <c r="V21" s="12">
        <f>'[3]97NAICS_VA, GO, II (1977)'!BQ1358</f>
        <v>28138.174910000002</v>
      </c>
      <c r="W21" s="12">
        <f>'[3]97NAICS_VA, GO, II (1977)'!BR1358</f>
        <v>128213.07311999999</v>
      </c>
      <c r="X21" s="12">
        <f>'[3]97NAICS_VA, GO, II (1977)'!BS1358</f>
        <v>32807.583599999998</v>
      </c>
      <c r="Y21" s="12">
        <f>'[3]97NAICS_VA, GO, II (1977)'!BT1358</f>
        <v>1030415.4825932501</v>
      </c>
      <c r="Z21" s="22">
        <f>Compare_321!AZ18</f>
        <v>82665.205223376834</v>
      </c>
      <c r="AA21" s="12">
        <f>Compare_327!AZ18</f>
        <v>77830.920052235946</v>
      </c>
      <c r="AB21" s="12">
        <f>Compare_331!AZ18</f>
        <v>149957.95043998302</v>
      </c>
      <c r="AC21" s="12">
        <f>Compare_332!AZ18</f>
        <v>205296.41602181375</v>
      </c>
      <c r="AD21" s="12">
        <f>Compare_333!AZ18</f>
        <v>206701.83158522382</v>
      </c>
      <c r="AE21" s="12">
        <f>Compare_334!AZ18</f>
        <v>50959.55613066096</v>
      </c>
      <c r="AF21" s="12">
        <f>Compare_335!AZ18</f>
        <v>89900.088647794604</v>
      </c>
      <c r="AG21" s="12">
        <f>Compare_336!AZ18</f>
        <v>469417.49793535768</v>
      </c>
      <c r="AH21" s="12">
        <f>Compare_337!AZ18</f>
        <v>54923.925782240032</v>
      </c>
      <c r="AI21" s="12">
        <f>Compare_339!AZ18</f>
        <v>69255.98242710132</v>
      </c>
      <c r="AJ21" s="12">
        <f>Compare_311!AZ18</f>
        <v>497441.26144116756</v>
      </c>
      <c r="AK21" s="12">
        <f>Compare_313!AZ18</f>
        <v>69821.273365675108</v>
      </c>
      <c r="AL21" s="12">
        <f>Compare_315!AZ18</f>
        <v>75784.553629890361</v>
      </c>
      <c r="AM21" s="21">
        <f>Compare_322!AZ18</f>
        <v>141603.2315395005</v>
      </c>
      <c r="AN21" s="12">
        <f>Compare_323!AZ18</f>
        <v>80682.329299257966</v>
      </c>
      <c r="AO21" s="12">
        <f>Compare_324!AZ18</f>
        <v>301045.95083693217</v>
      </c>
      <c r="AP21" s="12">
        <f>Compare_325!AZ18</f>
        <v>400187.68848652381</v>
      </c>
      <c r="AQ21" s="12">
        <f>Compare_326!AZ18</f>
        <v>106814.32228044058</v>
      </c>
    </row>
    <row r="22" spans="2:43" x14ac:dyDescent="0.2">
      <c r="B22" s="10">
        <v>1987</v>
      </c>
      <c r="C22" s="12">
        <f>'[3]97NAICS_VA, GO, II (1977)'!AX1359</f>
        <v>7307052.2763300007</v>
      </c>
      <c r="D22" s="12">
        <f>'[3]97NAICS_VA, GO, II (1977)'!AY1359</f>
        <v>1724631.926811958</v>
      </c>
      <c r="E22" s="12">
        <f>'[3]97NAICS_VA, GO, II (1977)'!AZ1359</f>
        <v>922454.58469342161</v>
      </c>
      <c r="F22" s="12">
        <f>'[3]97NAICS_VA, GO, II (1977)'!BA1359</f>
        <v>860664.36132000003</v>
      </c>
      <c r="G22" s="12">
        <f>'[3]97NAICS_VA, GO, II (1977)'!BB1359</f>
        <v>38169.285000000003</v>
      </c>
      <c r="H22" s="12">
        <f>'[3]97NAICS_VA, GO, II (1977)'!BC1359</f>
        <v>33007.428800000002</v>
      </c>
      <c r="I22" s="12">
        <f>'[3]97NAICS_VA, GO, II (1977)'!BD1359</f>
        <v>46676.872360000008</v>
      </c>
      <c r="J22" s="12">
        <f>'[3]97NAICS_VA, GO, II (1977)'!BE1359</f>
        <v>100583.00288000001</v>
      </c>
      <c r="K22" s="12">
        <f>'[3]97NAICS_VA, GO, II (1977)'!BF1359</f>
        <v>96605.544600000008</v>
      </c>
      <c r="L22" s="12">
        <f>'[3]97NAICS_VA, GO, II (1977)'!BG1359</f>
        <v>4997.4504000000006</v>
      </c>
      <c r="M22" s="12">
        <f>'[3]97NAICS_VA, GO, II (1977)'!BH1359</f>
        <v>42335.259119999995</v>
      </c>
      <c r="N22" s="12">
        <f>'[3]97NAICS_VA, GO, II (1977)'!BI1359</f>
        <v>158083.73142948336</v>
      </c>
      <c r="O22" s="12">
        <f>'[3]97NAICS_VA, GO, II (1977)'!BJ1359</f>
        <v>27391.358540000005</v>
      </c>
      <c r="P22" s="12">
        <f>'[3]97NAICS_VA, GO, II (1977)'!BK1359</f>
        <v>30168.396700000001</v>
      </c>
      <c r="Q22" s="12">
        <f>'[3]97NAICS_VA, GO, II (1977)'!BL1359</f>
        <v>151464.77505000003</v>
      </c>
      <c r="R22" s="12">
        <f>'[3]97NAICS_VA, GO, II (1977)'!BM1359</f>
        <v>22028.931359999999</v>
      </c>
      <c r="S22" s="12">
        <f>'[3]97NAICS_VA, GO, II (1977)'!BN1359</f>
        <v>24787.243279999999</v>
      </c>
      <c r="T22" s="12">
        <f>'[3]97NAICS_VA, GO, II (1977)'!BO1359</f>
        <v>56904.866039999994</v>
      </c>
      <c r="U22" s="12">
        <f>'[3]97NAICS_VA, GO, II (1977)'!BP1359</f>
        <v>37196.92512</v>
      </c>
      <c r="V22" s="12">
        <f>'[3]97NAICS_VA, GO, II (1977)'!BQ1359</f>
        <v>43334.82301</v>
      </c>
      <c r="W22" s="12">
        <f>'[3]97NAICS_VA, GO, II (1977)'!BR1359</f>
        <v>145839.71468</v>
      </c>
      <c r="X22" s="12">
        <f>'[3]97NAICS_VA, GO, II (1977)'!BS1359</f>
        <v>35591.038379999998</v>
      </c>
      <c r="Y22" s="12">
        <f>'[3]97NAICS_VA, GO, II (1977)'!BT1359</f>
        <v>1095166.6467494837</v>
      </c>
      <c r="Z22" s="22">
        <f>Compare_321!AZ19</f>
        <v>91305.520150000011</v>
      </c>
      <c r="AA22" s="12">
        <f>Compare_327!AZ19</f>
        <v>86527.126099999994</v>
      </c>
      <c r="AB22" s="12">
        <f>Compare_331!AZ19</f>
        <v>164425.70238000003</v>
      </c>
      <c r="AC22" s="12">
        <f>Compare_332!AZ19</f>
        <v>215872.81258000003</v>
      </c>
      <c r="AD22" s="12">
        <f>Compare_333!AZ19</f>
        <v>208953.40919999999</v>
      </c>
      <c r="AE22" s="12">
        <f>Compare_334!AZ19</f>
        <v>56213.554980000001</v>
      </c>
      <c r="AF22" s="12">
        <f>Compare_335!AZ19</f>
        <v>92473.662700000015</v>
      </c>
      <c r="AG22" s="12">
        <f>Compare_336!AZ19</f>
        <v>494704.96309697191</v>
      </c>
      <c r="AH22" s="12">
        <f>Compare_337!AZ19</f>
        <v>60793.20958000001</v>
      </c>
      <c r="AI22" s="12">
        <f>Compare_339!AZ19</f>
        <v>78139.284300000014</v>
      </c>
      <c r="AJ22" s="12">
        <f>Compare_311!AZ19</f>
        <v>517197.22704000003</v>
      </c>
      <c r="AK22" s="12">
        <f>Compare_313!AZ19</f>
        <v>79662.124980000008</v>
      </c>
      <c r="AL22" s="12">
        <f>Compare_315!AZ19</f>
        <v>80795.341339999999</v>
      </c>
      <c r="AM22" s="21">
        <f>Compare_322!AZ19</f>
        <v>152561.913</v>
      </c>
      <c r="AN22" s="12">
        <f>Compare_323!AZ19</f>
        <v>91375.541759999993</v>
      </c>
      <c r="AO22" s="12">
        <f>Compare_324!AZ19</f>
        <v>358978.99379999994</v>
      </c>
      <c r="AP22" s="12">
        <f>Compare_325!AZ19</f>
        <v>419965.24849999993</v>
      </c>
      <c r="AQ22" s="12">
        <f>Compare_326!AZ19</f>
        <v>118105.25702999999</v>
      </c>
    </row>
    <row r="23" spans="2:43" x14ac:dyDescent="0.2">
      <c r="B23" s="10">
        <v>1988</v>
      </c>
      <c r="C23" s="12">
        <f>'[3]97NAICS_VA, GO, II (1977)'!AX1360</f>
        <v>7640906.4562082998</v>
      </c>
      <c r="D23" s="12">
        <f>'[3]97NAICS_VA, GO, II (1977)'!AY1360</f>
        <v>1769141.2709487828</v>
      </c>
      <c r="E23" s="12">
        <f>'[3]97NAICS_VA, GO, II (1977)'!AZ1360</f>
        <v>946025.90027358371</v>
      </c>
      <c r="F23" s="12">
        <f>'[3]97NAICS_VA, GO, II (1977)'!BA1360</f>
        <v>883005.0204866901</v>
      </c>
      <c r="G23" s="12">
        <f>'[3]97NAICS_VA, GO, II (1977)'!BB1360</f>
        <v>37139.849661074004</v>
      </c>
      <c r="H23" s="12">
        <f>'[3]97NAICS_VA, GO, II (1977)'!BC1360</f>
        <v>31233.735580659803</v>
      </c>
      <c r="I23" s="12">
        <f>'[3]97NAICS_VA, GO, II (1977)'!BD1360</f>
        <v>48318.82523451309</v>
      </c>
      <c r="J23" s="12">
        <f>'[3]97NAICS_VA, GO, II (1977)'!BE1360</f>
        <v>103248.94953415656</v>
      </c>
      <c r="K23" s="12">
        <f>'[3]97NAICS_VA, GO, II (1977)'!BF1360</f>
        <v>108734.67631458011</v>
      </c>
      <c r="L23" s="12">
        <f>'[3]97NAICS_VA, GO, II (1977)'!BG1360</f>
        <v>5480.5209012386167</v>
      </c>
      <c r="M23" s="12">
        <f>'[3]97NAICS_VA, GO, II (1977)'!BH1360</f>
        <v>35622.573228229026</v>
      </c>
      <c r="N23" s="12">
        <f>'[3]97NAICS_VA, GO, II (1977)'!BI1360</f>
        <v>155212.93770636019</v>
      </c>
      <c r="O23" s="12">
        <f>'[3]97NAICS_VA, GO, II (1977)'!BJ1360</f>
        <v>27898.977849544986</v>
      </c>
      <c r="P23" s="12">
        <f>'[3]97NAICS_VA, GO, II (1977)'!BK1360</f>
        <v>37810.103816006544</v>
      </c>
      <c r="Q23" s="12">
        <f>'[3]97NAICS_VA, GO, II (1977)'!BL1360</f>
        <v>152643.09992215788</v>
      </c>
      <c r="R23" s="12">
        <f>'[3]97NAICS_VA, GO, II (1977)'!BM1360</f>
        <v>23681.596198209732</v>
      </c>
      <c r="S23" s="12">
        <f>'[3]97NAICS_VA, GO, II (1977)'!BN1360</f>
        <v>25077.364453100166</v>
      </c>
      <c r="T23" s="12">
        <f>'[3]97NAICS_VA, GO, II (1977)'!BO1360</f>
        <v>55146.816732368039</v>
      </c>
      <c r="U23" s="12">
        <f>'[3]97NAICS_VA, GO, II (1977)'!BP1360</f>
        <v>36789.995411057935</v>
      </c>
      <c r="V23" s="12">
        <f>'[3]97NAICS_VA, GO, II (1977)'!BQ1360</f>
        <v>69155.627774103763</v>
      </c>
      <c r="W23" s="12">
        <f>'[3]97NAICS_VA, GO, II (1977)'!BR1360</f>
        <v>127575.44122262154</v>
      </c>
      <c r="X23" s="12">
        <f>'[3]97NAICS_VA, GO, II (1977)'!BS1360</f>
        <v>35232.790040990643</v>
      </c>
      <c r="Y23" s="12">
        <f>'[3]97NAICS_VA, GO, II (1977)'!BT1360</f>
        <v>1116003.8815809726</v>
      </c>
      <c r="Z23" s="22">
        <f>Compare_321!AZ20</f>
        <v>91048.576579999994</v>
      </c>
      <c r="AA23" s="12">
        <f>Compare_327!AZ20</f>
        <v>87677.842350000021</v>
      </c>
      <c r="AB23" s="12">
        <f>Compare_331!AZ20</f>
        <v>180913.31745</v>
      </c>
      <c r="AC23" s="12">
        <f>Compare_332!AZ20</f>
        <v>225569.26102000003</v>
      </c>
      <c r="AD23" s="12">
        <f>Compare_333!AZ20</f>
        <v>226645.51680000001</v>
      </c>
      <c r="AE23" s="12">
        <f>Compare_334!AZ20</f>
        <v>62166.82516</v>
      </c>
      <c r="AF23" s="12">
        <f>Compare_335!AZ20</f>
        <v>95077.242780000015</v>
      </c>
      <c r="AG23" s="12">
        <f>Compare_336!AZ20</f>
        <v>523102.91359807702</v>
      </c>
      <c r="AH23" s="12">
        <f>Compare_337!AZ20</f>
        <v>59896.403819999992</v>
      </c>
      <c r="AI23" s="12">
        <f>Compare_339!AZ20</f>
        <v>84438.165330000003</v>
      </c>
      <c r="AJ23" s="12">
        <f>Compare_311!AZ20</f>
        <v>532661.15760000004</v>
      </c>
      <c r="AK23" s="12">
        <f>Compare_313!AZ20</f>
        <v>80131.923540000003</v>
      </c>
      <c r="AL23" s="12">
        <f>Compare_315!AZ20</f>
        <v>80630.152889999998</v>
      </c>
      <c r="AM23" s="21">
        <f>Compare_322!AZ20</f>
        <v>157807.39856</v>
      </c>
      <c r="AN23" s="12">
        <f>Compare_323!AZ20</f>
        <v>93951.847679999992</v>
      </c>
      <c r="AO23" s="12">
        <f>Compare_324!AZ20</f>
        <v>372556.43585999997</v>
      </c>
      <c r="AP23" s="12">
        <f>Compare_325!AZ20</f>
        <v>440338.86180000007</v>
      </c>
      <c r="AQ23" s="12">
        <f>Compare_326!AZ20</f>
        <v>123350.71232999999</v>
      </c>
    </row>
    <row r="24" spans="2:43" x14ac:dyDescent="0.2">
      <c r="B24" s="10">
        <v>1989</v>
      </c>
      <c r="C24" s="12">
        <f>'[3]97NAICS_VA, GO, II (1977)'!AX1361</f>
        <v>7911441.0319871986</v>
      </c>
      <c r="D24" s="12">
        <f>'[3]97NAICS_VA, GO, II (1977)'!AY1361</f>
        <v>1816848.2501584908</v>
      </c>
      <c r="E24" s="12">
        <f>'[3]97NAICS_VA, GO, II (1977)'!AZ1361</f>
        <v>994886.68592853053</v>
      </c>
      <c r="F24" s="12">
        <f>'[3]97NAICS_VA, GO, II (1977)'!BA1361</f>
        <v>894293.43676631141</v>
      </c>
      <c r="G24" s="12">
        <f>'[3]97NAICS_VA, GO, II (1977)'!BB1361</f>
        <v>37056.998003942805</v>
      </c>
      <c r="H24" s="12">
        <f>'[3]97NAICS_VA, GO, II (1977)'!BC1361</f>
        <v>33313.508177823685</v>
      </c>
      <c r="I24" s="12">
        <f>'[3]97NAICS_VA, GO, II (1977)'!BD1361</f>
        <v>49554.074871112112</v>
      </c>
      <c r="J24" s="12">
        <f>'[3]97NAICS_VA, GO, II (1977)'!BE1361</f>
        <v>101489.30782318838</v>
      </c>
      <c r="K24" s="12">
        <f>'[3]97NAICS_VA, GO, II (1977)'!BF1361</f>
        <v>113292.85305532566</v>
      </c>
      <c r="L24" s="12">
        <f>'[3]97NAICS_VA, GO, II (1977)'!BG1361</f>
        <v>5840.6654239523423</v>
      </c>
      <c r="M24" s="12">
        <f>'[3]97NAICS_VA, GO, II (1977)'!BH1361</f>
        <v>36129.429405594812</v>
      </c>
      <c r="N24" s="12">
        <f>'[3]97NAICS_VA, GO, II (1977)'!BI1361</f>
        <v>150575.13064286986</v>
      </c>
      <c r="O24" s="12">
        <f>'[3]97NAICS_VA, GO, II (1977)'!BJ1361</f>
        <v>28235.490534007393</v>
      </c>
      <c r="P24" s="12">
        <f>'[3]97NAICS_VA, GO, II (1977)'!BK1361</f>
        <v>39232.734561851707</v>
      </c>
      <c r="Q24" s="12">
        <f>'[3]97NAICS_VA, GO, II (1977)'!BL1361</f>
        <v>151235.87803479697</v>
      </c>
      <c r="R24" s="12">
        <f>'[3]97NAICS_VA, GO, II (1977)'!BM1361</f>
        <v>24556.534574845002</v>
      </c>
      <c r="S24" s="12">
        <f>'[3]97NAICS_VA, GO, II (1977)'!BN1361</f>
        <v>25654.949575412815</v>
      </c>
      <c r="T24" s="12">
        <f>'[3]97NAICS_VA, GO, II (1977)'!BO1361</f>
        <v>53497.061841962728</v>
      </c>
      <c r="U24" s="12">
        <f>'[3]97NAICS_VA, GO, II (1977)'!BP1361</f>
        <v>38401.820944905696</v>
      </c>
      <c r="V24" s="12">
        <f>'[3]97NAICS_VA, GO, II (1977)'!BQ1361</f>
        <v>58266.930792065941</v>
      </c>
      <c r="W24" s="12">
        <f>'[3]97NAICS_VA, GO, II (1977)'!BR1361</f>
        <v>131212.42515187844</v>
      </c>
      <c r="X24" s="12">
        <f>'[3]97NAICS_VA, GO, II (1977)'!BS1361</f>
        <v>39458.461986182105</v>
      </c>
      <c r="Y24" s="12">
        <f>'[3]97NAICS_VA, GO, II (1977)'!BT1361</f>
        <v>1117004.2554017184</v>
      </c>
      <c r="Z24" s="22">
        <f>Compare_321!AZ21</f>
        <v>88831.16489</v>
      </c>
      <c r="AA24" s="12">
        <f>Compare_327!AZ21</f>
        <v>86790.948850000001</v>
      </c>
      <c r="AB24" s="12">
        <f>Compare_331!AZ21</f>
        <v>179511.69923999999</v>
      </c>
      <c r="AC24" s="12">
        <f>Compare_332!AZ21</f>
        <v>223069.61807999999</v>
      </c>
      <c r="AD24" s="12">
        <f>Compare_333!AZ21</f>
        <v>236642.86919999999</v>
      </c>
      <c r="AE24" s="12">
        <f>Compare_334!AZ21</f>
        <v>64202.972239999996</v>
      </c>
      <c r="AF24" s="12">
        <f>Compare_335!AZ21</f>
        <v>95123.812639999989</v>
      </c>
      <c r="AG24" s="12">
        <f>Compare_336!AZ21</f>
        <v>527442.24644762685</v>
      </c>
      <c r="AH24" s="12">
        <f>Compare_337!AZ21</f>
        <v>60043.123879999992</v>
      </c>
      <c r="AI24" s="12">
        <f>Compare_339!AZ21</f>
        <v>85321.466549999997</v>
      </c>
      <c r="AJ24" s="12">
        <f>Compare_311!AZ21</f>
        <v>544542.78683999996</v>
      </c>
      <c r="AK24" s="12">
        <f>Compare_313!AZ21</f>
        <v>81454.375979999997</v>
      </c>
      <c r="AL24" s="12">
        <f>Compare_315!AZ21</f>
        <v>77042.408240000004</v>
      </c>
      <c r="AM24" s="21">
        <f>Compare_322!AZ21</f>
        <v>160062.97328000001</v>
      </c>
      <c r="AN24" s="12">
        <f>Compare_323!AZ21</f>
        <v>94638.593280000001</v>
      </c>
      <c r="AO24" s="12">
        <f>Compare_324!AZ21</f>
        <v>369596.48964000004</v>
      </c>
      <c r="AP24" s="12">
        <f>Compare_325!AZ21</f>
        <v>452389.56400000007</v>
      </c>
      <c r="AQ24" s="12">
        <f>Compare_326!AZ21</f>
        <v>128289.69159</v>
      </c>
    </row>
    <row r="25" spans="2:43" x14ac:dyDescent="0.2">
      <c r="B25" s="10">
        <v>1990</v>
      </c>
      <c r="C25" s="12">
        <f>'[3]97NAICS_VA, GO, II (1977)'!AX1362</f>
        <v>8060003.4217042634</v>
      </c>
      <c r="D25" s="12">
        <f>'[3]97NAICS_VA, GO, II (1977)'!AY1362</f>
        <v>1816158.2150516806</v>
      </c>
      <c r="E25" s="12">
        <f>'[3]97NAICS_VA, GO, II (1977)'!AZ1362</f>
        <v>1012904.0283922449</v>
      </c>
      <c r="F25" s="12">
        <f>'[3]97NAICS_VA, GO, II (1977)'!BA1362</f>
        <v>884198.6085806319</v>
      </c>
      <c r="G25" s="12">
        <f>'[3]97NAICS_VA, GO, II (1977)'!BB1362</f>
        <v>36540.750847324889</v>
      </c>
      <c r="H25" s="12">
        <f>'[3]97NAICS_VA, GO, II (1977)'!BC1362</f>
        <v>33604.257505119473</v>
      </c>
      <c r="I25" s="12">
        <f>'[3]97NAICS_VA, GO, II (1977)'!BD1362</f>
        <v>48595.159519895198</v>
      </c>
      <c r="J25" s="12">
        <f>'[3]97NAICS_VA, GO, II (1977)'!BE1362</f>
        <v>98573.173416257239</v>
      </c>
      <c r="K25" s="12">
        <f>'[3]97NAICS_VA, GO, II (1977)'!BF1362</f>
        <v>108831.68869164724</v>
      </c>
      <c r="L25" s="12">
        <f>'[3]97NAICS_VA, GO, II (1977)'!BG1362</f>
        <v>6333.9256986119399</v>
      </c>
      <c r="M25" s="12">
        <f>'[3]97NAICS_VA, GO, II (1977)'!BH1362</f>
        <v>34444.404379404798</v>
      </c>
      <c r="N25" s="12">
        <f>'[3]97NAICS_VA, GO, II (1977)'!BI1362</f>
        <v>140851.70767665794</v>
      </c>
      <c r="O25" s="12">
        <f>'[3]97NAICS_VA, GO, II (1977)'!BJ1362</f>
        <v>26340.460688856361</v>
      </c>
      <c r="P25" s="12">
        <f>'[3]97NAICS_VA, GO, II (1977)'!BK1362</f>
        <v>41865.132897730335</v>
      </c>
      <c r="Q25" s="12">
        <f>'[3]97NAICS_VA, GO, II (1977)'!BL1362</f>
        <v>152949.413432211</v>
      </c>
      <c r="R25" s="12">
        <f>'[3]97NAICS_VA, GO, II (1977)'!BM1362</f>
        <v>24083.970476327642</v>
      </c>
      <c r="S25" s="12">
        <f>'[3]97NAICS_VA, GO, II (1977)'!BN1362</f>
        <v>25207.714180475345</v>
      </c>
      <c r="T25" s="12">
        <f>'[3]97NAICS_VA, GO, II (1977)'!BO1362</f>
        <v>53977.02853625999</v>
      </c>
      <c r="U25" s="12">
        <f>'[3]97NAICS_VA, GO, II (1977)'!BP1362</f>
        <v>38432.532271228207</v>
      </c>
      <c r="V25" s="12">
        <f>'[3]97NAICS_VA, GO, II (1977)'!BQ1362</f>
        <v>36580.252290018507</v>
      </c>
      <c r="W25" s="12">
        <f>'[3]97NAICS_VA, GO, II (1977)'!BR1362</f>
        <v>142485.65650928282</v>
      </c>
      <c r="X25" s="12">
        <f>'[3]97NAICS_VA, GO, II (1977)'!BS1362</f>
        <v>38780.769388297711</v>
      </c>
      <c r="Y25" s="12">
        <f>'[3]97NAICS_VA, GO, II (1977)'!BT1362</f>
        <v>1088477.998405607</v>
      </c>
      <c r="Z25" s="22">
        <f>Compare_321!AZ22</f>
        <v>87812.445890000003</v>
      </c>
      <c r="AA25" s="12">
        <f>Compare_327!AZ22</f>
        <v>85650.336450000017</v>
      </c>
      <c r="AB25" s="12">
        <f>Compare_331!AZ22</f>
        <v>176676.28794000001</v>
      </c>
      <c r="AC25" s="12">
        <f>Compare_332!AZ22</f>
        <v>221362.33630000002</v>
      </c>
      <c r="AD25" s="12">
        <f>Compare_333!AZ22</f>
        <v>228793.63596000001</v>
      </c>
      <c r="AE25" s="12">
        <f>Compare_334!AZ22</f>
        <v>69198.723440000002</v>
      </c>
      <c r="AF25" s="12">
        <f>Compare_335!AZ22</f>
        <v>91672.227899999998</v>
      </c>
      <c r="AG25" s="12">
        <f>Compare_336!AZ22</f>
        <v>505789.29867220746</v>
      </c>
      <c r="AH25" s="12">
        <f>Compare_337!AZ22</f>
        <v>58574.274739999993</v>
      </c>
      <c r="AI25" s="12">
        <f>Compare_339!AZ22</f>
        <v>88820.368470000016</v>
      </c>
      <c r="AJ25" s="12">
        <f>Compare_311!AZ22</f>
        <v>544153.54968000005</v>
      </c>
      <c r="AK25" s="12">
        <f>Compare_313!AZ22</f>
        <v>77764.626900000003</v>
      </c>
      <c r="AL25" s="12">
        <f>Compare_315!AZ22</f>
        <v>75698.628040000011</v>
      </c>
      <c r="AM25" s="21">
        <f>Compare_322!AZ22</f>
        <v>160394.30064</v>
      </c>
      <c r="AN25" s="12">
        <f>Compare_323!AZ22</f>
        <v>97518.885120000006</v>
      </c>
      <c r="AO25" s="12">
        <f>Compare_324!AZ22</f>
        <v>362522.71985999995</v>
      </c>
      <c r="AP25" s="12">
        <f>Compare_325!AZ22</f>
        <v>457696.9276</v>
      </c>
      <c r="AQ25" s="12">
        <f>Compare_326!AZ22</f>
        <v>132222.80077</v>
      </c>
    </row>
    <row r="26" spans="2:43" x14ac:dyDescent="0.2">
      <c r="B26" s="10">
        <v>1991</v>
      </c>
      <c r="C26" s="12">
        <f>'[3]97NAICS_VA, GO, II (1977)'!AX1363</f>
        <v>8046459.856822717</v>
      </c>
      <c r="D26" s="12">
        <f>'[3]97NAICS_VA, GO, II (1977)'!AY1363</f>
        <v>1779249.3286135891</v>
      </c>
      <c r="E26" s="12">
        <f>'[3]97NAICS_VA, GO, II (1977)'!AZ1363</f>
        <v>981176.44585690531</v>
      </c>
      <c r="F26" s="12">
        <f>'[3]97NAICS_VA, GO, II (1977)'!BA1363</f>
        <v>872002.70045308606</v>
      </c>
      <c r="G26" s="12">
        <f>'[3]97NAICS_VA, GO, II (1977)'!BB1363</f>
        <v>33691.820358941703</v>
      </c>
      <c r="H26" s="12">
        <f>'[3]97NAICS_VA, GO, II (1977)'!BC1363</f>
        <v>30622.855027944777</v>
      </c>
      <c r="I26" s="12">
        <f>'[3]97NAICS_VA, GO, II (1977)'!BD1363</f>
        <v>49429.474339797933</v>
      </c>
      <c r="J26" s="12">
        <f>'[3]97NAICS_VA, GO, II (1977)'!BE1363</f>
        <v>90977.7715856</v>
      </c>
      <c r="K26" s="12">
        <f>'[3]97NAICS_VA, GO, II (1977)'!BF1363</f>
        <v>95365.388151417472</v>
      </c>
      <c r="L26" s="12">
        <f>'[3]97NAICS_VA, GO, II (1977)'!BG1363</f>
        <v>6761.1113920417856</v>
      </c>
      <c r="M26" s="12">
        <f>'[3]97NAICS_VA, GO, II (1977)'!BH1363</f>
        <v>32876.240093503831</v>
      </c>
      <c r="N26" s="12">
        <f>'[3]97NAICS_VA, GO, II (1977)'!BI1363</f>
        <v>141699.36438733555</v>
      </c>
      <c r="O26" s="12">
        <f>'[3]97NAICS_VA, GO, II (1977)'!BJ1363</f>
        <v>24582.248993099201</v>
      </c>
      <c r="P26" s="12">
        <f>'[3]97NAICS_VA, GO, II (1977)'!BK1363</f>
        <v>41832.632526298781</v>
      </c>
      <c r="Q26" s="12">
        <f>'[3]97NAICS_VA, GO, II (1977)'!BL1363</f>
        <v>152996.64621599551</v>
      </c>
      <c r="R26" s="12">
        <f>'[3]97NAICS_VA, GO, II (1977)'!BM1363</f>
        <v>24180.919869533966</v>
      </c>
      <c r="S26" s="12">
        <f>'[3]97NAICS_VA, GO, II (1977)'!BN1363</f>
        <v>25607.737911122538</v>
      </c>
      <c r="T26" s="12">
        <f>'[3]97NAICS_VA, GO, II (1977)'!BO1363</f>
        <v>56019.474711391646</v>
      </c>
      <c r="U26" s="12">
        <f>'[3]97NAICS_VA, GO, II (1977)'!BP1363</f>
        <v>37201.766665576426</v>
      </c>
      <c r="V26" s="12">
        <f>'[3]97NAICS_VA, GO, II (1977)'!BQ1363</f>
        <v>38686.196487575289</v>
      </c>
      <c r="W26" s="12">
        <f>'[3]97NAICS_VA, GO, II (1977)'!BR1363</f>
        <v>139537.06091622036</v>
      </c>
      <c r="X26" s="12">
        <f>'[3]97NAICS_VA, GO, II (1977)'!BS1363</f>
        <v>40681.152288352227</v>
      </c>
      <c r="Y26" s="12">
        <f>'[3]97NAICS_VA, GO, II (1977)'!BT1363</f>
        <v>1062749.8619217488</v>
      </c>
      <c r="Z26" s="22">
        <f>Compare_321!AZ23</f>
        <v>81411.494840000014</v>
      </c>
      <c r="AA26" s="12">
        <f>Compare_327!AZ23</f>
        <v>78764.001350000006</v>
      </c>
      <c r="AB26" s="12">
        <f>Compare_331!AZ23</f>
        <v>169066.92882</v>
      </c>
      <c r="AC26" s="12">
        <f>Compare_332!AZ23</f>
        <v>211822.64996000001</v>
      </c>
      <c r="AD26" s="12">
        <f>Compare_333!AZ23</f>
        <v>213806.35140000001</v>
      </c>
      <c r="AE26" s="12">
        <f>Compare_334!AZ23</f>
        <v>71628.475160000002</v>
      </c>
      <c r="AF26" s="12">
        <f>Compare_335!AZ23</f>
        <v>86363.263860000006</v>
      </c>
      <c r="AG26" s="12">
        <f>Compare_336!AZ23</f>
        <v>475411.55908062129</v>
      </c>
      <c r="AH26" s="12">
        <f>Compare_337!AZ23</f>
        <v>54026.777150000002</v>
      </c>
      <c r="AI26" s="12">
        <f>Compare_339!AZ23</f>
        <v>89124.807239999995</v>
      </c>
      <c r="AJ26" s="12">
        <f>Compare_311!AZ23</f>
        <v>553297.32432000001</v>
      </c>
      <c r="AK26" s="12">
        <f>Compare_313!AZ23</f>
        <v>77204.834459999998</v>
      </c>
      <c r="AL26" s="12">
        <f>Compare_315!AZ23</f>
        <v>75665.219140000001</v>
      </c>
      <c r="AM26" s="21">
        <f>Compare_322!AZ23</f>
        <v>161308.63672000001</v>
      </c>
      <c r="AN26" s="12">
        <f>Compare_323!AZ23</f>
        <v>94094.246400000004</v>
      </c>
      <c r="AO26" s="12">
        <f>Compare_324!AZ23</f>
        <v>370339.89677999995</v>
      </c>
      <c r="AP26" s="12">
        <f>Compare_325!AZ23</f>
        <v>453842.77069999999</v>
      </c>
      <c r="AQ26" s="12">
        <f>Compare_326!AZ23</f>
        <v>130882.95039</v>
      </c>
    </row>
    <row r="27" spans="2:43" x14ac:dyDescent="0.2">
      <c r="B27" s="10">
        <v>1992</v>
      </c>
      <c r="C27" s="12">
        <f>'[3]97NAICS_VA, GO, II (1977)'!AX1364</f>
        <v>8313923.325266338</v>
      </c>
      <c r="D27" s="12">
        <f>'[3]97NAICS_VA, GO, II (1977)'!AY1364</f>
        <v>1828959.1564064515</v>
      </c>
      <c r="E27" s="12">
        <f>'[3]97NAICS_VA, GO, II (1977)'!AZ1364</f>
        <v>999811.53988653747</v>
      </c>
      <c r="F27" s="12">
        <f>'[3]97NAICS_VA, GO, II (1977)'!BA1364</f>
        <v>900821.58291437943</v>
      </c>
      <c r="G27" s="12">
        <f>'[3]97NAICS_VA, GO, II (1977)'!BB1364</f>
        <v>30630.241565847788</v>
      </c>
      <c r="H27" s="12">
        <f>'[3]97NAICS_VA, GO, II (1977)'!BC1364</f>
        <v>34631.68932405387</v>
      </c>
      <c r="I27" s="12">
        <f>'[3]97NAICS_VA, GO, II (1977)'!BD1364</f>
        <v>51221.555625173285</v>
      </c>
      <c r="J27" s="12">
        <f>'[3]97NAICS_VA, GO, II (1977)'!BE1364</f>
        <v>92974.238281541097</v>
      </c>
      <c r="K27" s="12">
        <f>'[3]97NAICS_VA, GO, II (1977)'!BF1364</f>
        <v>93619.268379055473</v>
      </c>
      <c r="L27" s="12">
        <f>'[3]97NAICS_VA, GO, II (1977)'!BG1364</f>
        <v>7458.5769761894562</v>
      </c>
      <c r="M27" s="12">
        <f>'[3]97NAICS_VA, GO, II (1977)'!BH1364</f>
        <v>33432.075453795434</v>
      </c>
      <c r="N27" s="12">
        <f>'[3]97NAICS_VA, GO, II (1977)'!BI1364</f>
        <v>139700.13599151091</v>
      </c>
      <c r="O27" s="12">
        <f>'[3]97NAICS_VA, GO, II (1977)'!BJ1364</f>
        <v>26439.227205936608</v>
      </c>
      <c r="P27" s="12">
        <f>'[3]97NAICS_VA, GO, II (1977)'!BK1364</f>
        <v>42002.927822675862</v>
      </c>
      <c r="Q27" s="12">
        <f>'[3]97NAICS_VA, GO, II (1977)'!BL1364</f>
        <v>156651.98291837791</v>
      </c>
      <c r="R27" s="12">
        <f>'[3]97NAICS_VA, GO, II (1977)'!BM1364</f>
        <v>26639.283311530253</v>
      </c>
      <c r="S27" s="12">
        <f>'[3]97NAICS_VA, GO, II (1977)'!BN1364</f>
        <v>26414.469929282346</v>
      </c>
      <c r="T27" s="12">
        <f>'[3]97NAICS_VA, GO, II (1977)'!BO1364</f>
        <v>59510.755408885743</v>
      </c>
      <c r="U27" s="12">
        <f>'[3]97NAICS_VA, GO, II (1977)'!BP1364</f>
        <v>39140.560703041214</v>
      </c>
      <c r="V27" s="12">
        <f>'[3]97NAICS_VA, GO, II (1977)'!BQ1364</f>
        <v>43288.28268077012</v>
      </c>
      <c r="W27" s="12">
        <f>'[3]97NAICS_VA, GO, II (1977)'!BR1364</f>
        <v>142849.78310351542</v>
      </c>
      <c r="X27" s="12">
        <f>'[3]97NAICS_VA, GO, II (1977)'!BS1364</f>
        <v>43623.265404074482</v>
      </c>
      <c r="Y27" s="12">
        <f>'[3]97NAICS_VA, GO, II (1977)'!BT1364</f>
        <v>1090228.3200852573</v>
      </c>
      <c r="Z27" s="22">
        <f>Compare_321!AZ24</f>
        <v>85340.354449999999</v>
      </c>
      <c r="AA27" s="12">
        <f>Compare_327!AZ24</f>
        <v>81556.031900000002</v>
      </c>
      <c r="AB27" s="12">
        <f>Compare_331!AZ24</f>
        <v>173631.73991999999</v>
      </c>
      <c r="AC27" s="12">
        <f>Compare_332!AZ24</f>
        <v>218229.94451999999</v>
      </c>
      <c r="AD27" s="12">
        <f>Compare_333!AZ24</f>
        <v>213051.44928</v>
      </c>
      <c r="AE27" s="12">
        <f>Compare_334!AZ24</f>
        <v>80090.974919999993</v>
      </c>
      <c r="AF27" s="12">
        <f>Compare_335!AZ24</f>
        <v>92371.858819999994</v>
      </c>
      <c r="AG27" s="12">
        <f>Compare_336!AZ24</f>
        <v>505100.40138210217</v>
      </c>
      <c r="AH27" s="12">
        <f>Compare_337!AZ24</f>
        <v>58090.428249999997</v>
      </c>
      <c r="AI27" s="12">
        <f>Compare_339!AZ24</f>
        <v>91907.634869999994</v>
      </c>
      <c r="AJ27" s="12">
        <f>Compare_311!AZ24</f>
        <v>565198.74528000003</v>
      </c>
      <c r="AK27" s="12">
        <f>Compare_313!AZ24</f>
        <v>81879.940260000003</v>
      </c>
      <c r="AL27" s="12">
        <f>Compare_315!AZ24</f>
        <v>79306.046820000003</v>
      </c>
      <c r="AM27" s="21">
        <f>Compare_322!AZ24</f>
        <v>166291.29048</v>
      </c>
      <c r="AN27" s="12">
        <f>Compare_323!AZ24</f>
        <v>98916.614399999991</v>
      </c>
      <c r="AO27" s="12">
        <f>Compare_324!AZ24</f>
        <v>361373.40330000001</v>
      </c>
      <c r="AP27" s="12">
        <f>Compare_325!AZ24</f>
        <v>462740.07180000003</v>
      </c>
      <c r="AQ27" s="12">
        <f>Compare_326!AZ24</f>
        <v>139998.64799</v>
      </c>
    </row>
    <row r="28" spans="2:43" x14ac:dyDescent="0.2">
      <c r="B28" s="10">
        <v>1993</v>
      </c>
      <c r="C28" s="12">
        <f>'[3]97NAICS_VA, GO, II (1977)'!AX1365</f>
        <v>8536131.4033422582</v>
      </c>
      <c r="D28" s="12">
        <f>'[3]97NAICS_VA, GO, II (1977)'!AY1365</f>
        <v>1871873.0344808362</v>
      </c>
      <c r="E28" s="12">
        <f>'[3]97NAICS_VA, GO, II (1977)'!AZ1365</f>
        <v>991087.89192335366</v>
      </c>
      <c r="F28" s="12">
        <f>'[3]97NAICS_VA, GO, II (1977)'!BA1365</f>
        <v>938593.57442290476</v>
      </c>
      <c r="G28" s="12">
        <f>'[3]97NAICS_VA, GO, II (1977)'!BB1365</f>
        <v>27515.691850941756</v>
      </c>
      <c r="H28" s="12">
        <f>'[3]97NAICS_VA, GO, II (1977)'!BC1365</f>
        <v>34613.893216687138</v>
      </c>
      <c r="I28" s="12">
        <f>'[3]97NAICS_VA, GO, II (1977)'!BD1365</f>
        <v>54909.904218232754</v>
      </c>
      <c r="J28" s="12">
        <f>'[3]97NAICS_VA, GO, II (1977)'!BE1365</f>
        <v>96614.466738761708</v>
      </c>
      <c r="K28" s="12">
        <f>'[3]97NAICS_VA, GO, II (1977)'!BF1365</f>
        <v>93857.324365454275</v>
      </c>
      <c r="L28" s="12">
        <f>'[3]97NAICS_VA, GO, II (1977)'!BG1365</f>
        <v>8481.5011888531662</v>
      </c>
      <c r="M28" s="12">
        <f>'[3]97NAICS_VA, GO, II (1977)'!BH1365</f>
        <v>35400.533900099144</v>
      </c>
      <c r="N28" s="12">
        <f>'[3]97NAICS_VA, GO, II (1977)'!BI1365</f>
        <v>144541.05470580139</v>
      </c>
      <c r="O28" s="12">
        <f>'[3]97NAICS_VA, GO, II (1977)'!BJ1365</f>
        <v>28476.537782214291</v>
      </c>
      <c r="P28" s="12">
        <f>'[3]97NAICS_VA, GO, II (1977)'!BK1365</f>
        <v>42648.669329217824</v>
      </c>
      <c r="Q28" s="12">
        <f>'[3]97NAICS_VA, GO, II (1977)'!BL1365</f>
        <v>156928.91463302725</v>
      </c>
      <c r="R28" s="12">
        <f>'[3]97NAICS_VA, GO, II (1977)'!BM1365</f>
        <v>27520.625392917878</v>
      </c>
      <c r="S28" s="12">
        <f>'[3]97NAICS_VA, GO, II (1977)'!BN1365</f>
        <v>26075.526765388739</v>
      </c>
      <c r="T28" s="12">
        <f>'[3]97NAICS_VA, GO, II (1977)'!BO1365</f>
        <v>65455.011089339503</v>
      </c>
      <c r="U28" s="12">
        <f>'[3]97NAICS_VA, GO, II (1977)'!BP1365</f>
        <v>37183.414049578103</v>
      </c>
      <c r="V28" s="12">
        <f>'[3]97NAICS_VA, GO, II (1977)'!BQ1365</f>
        <v>58568.83677252569</v>
      </c>
      <c r="W28" s="12">
        <f>'[3]97NAICS_VA, GO, II (1977)'!BR1365</f>
        <v>144644.09986456565</v>
      </c>
      <c r="X28" s="12">
        <f>'[3]97NAICS_VA, GO, II (1977)'!BS1365</f>
        <v>48180.281602261843</v>
      </c>
      <c r="Y28" s="12">
        <f>'[3]97NAICS_VA, GO, II (1977)'!BT1365</f>
        <v>1131616.2874658683</v>
      </c>
      <c r="Z28" s="22">
        <f>Compare_321!AZ25</f>
        <v>85681.059360000014</v>
      </c>
      <c r="AA28" s="12">
        <f>Compare_327!AZ25</f>
        <v>83667.736550000001</v>
      </c>
      <c r="AB28" s="12">
        <f>Compare_331!AZ25</f>
        <v>181776.00642000002</v>
      </c>
      <c r="AC28" s="12">
        <f>Compare_332!AZ25</f>
        <v>225589.21255999999</v>
      </c>
      <c r="AD28" s="12">
        <f>Compare_333!AZ25</f>
        <v>228315.62844</v>
      </c>
      <c r="AE28" s="12">
        <f>Compare_334!AZ25</f>
        <v>88171.224020000009</v>
      </c>
      <c r="AF28" s="12">
        <f>Compare_335!AZ25</f>
        <v>99019.435580000005</v>
      </c>
      <c r="AG28" s="12">
        <f>Compare_336!AZ25</f>
        <v>524683.04641456413</v>
      </c>
      <c r="AH28" s="12">
        <f>Compare_337!AZ25</f>
        <v>60326.672760000009</v>
      </c>
      <c r="AI28" s="12">
        <f>Compare_339!AZ25</f>
        <v>96977.326499999981</v>
      </c>
      <c r="AJ28" s="12">
        <f>Compare_311!AZ25</f>
        <v>569691.46571999998</v>
      </c>
      <c r="AK28" s="12">
        <f>Compare_313!AZ25</f>
        <v>86013.557460000011</v>
      </c>
      <c r="AL28" s="12">
        <f>Compare_315!AZ25</f>
        <v>80146.095050000004</v>
      </c>
      <c r="AM28" s="21">
        <f>Compare_322!AZ25</f>
        <v>167462.08668000001</v>
      </c>
      <c r="AN28" s="12">
        <f>Compare_323!AZ25</f>
        <v>98442.961920000002</v>
      </c>
      <c r="AO28" s="12">
        <f>Compare_324!AZ25</f>
        <v>362454.30816000002</v>
      </c>
      <c r="AP28" s="12">
        <f>Compare_325!AZ25</f>
        <v>465342.05850000004</v>
      </c>
      <c r="AQ28" s="12">
        <f>Compare_326!AZ25</f>
        <v>149310.80459000001</v>
      </c>
    </row>
    <row r="29" spans="2:43" x14ac:dyDescent="0.2">
      <c r="B29" s="10">
        <v>1994</v>
      </c>
      <c r="C29" s="12">
        <f>'[3]97NAICS_VA, GO, II (1977)'!AX1366</f>
        <v>8879313.8613715265</v>
      </c>
      <c r="D29" s="12">
        <f>'[3]97NAICS_VA, GO, II (1977)'!AY1366</f>
        <v>2012731.7418423845</v>
      </c>
      <c r="E29" s="12">
        <f>'[3]97NAICS_VA, GO, II (1977)'!AZ1366</f>
        <v>1062937.0666108746</v>
      </c>
      <c r="F29" s="12">
        <f>'[3]97NAICS_VA, GO, II (1977)'!BA1366</f>
        <v>1010671.2007210606</v>
      </c>
      <c r="G29" s="12">
        <f>'[3]97NAICS_VA, GO, II (1977)'!BB1366</f>
        <v>29364.662546081239</v>
      </c>
      <c r="H29" s="12">
        <f>'[3]97NAICS_VA, GO, II (1977)'!BC1366</f>
        <v>38627.170674692301</v>
      </c>
      <c r="I29" s="12">
        <f>'[3]97NAICS_VA, GO, II (1977)'!BD1366</f>
        <v>56617.266111311837</v>
      </c>
      <c r="J29" s="12">
        <f>'[3]97NAICS_VA, GO, II (1977)'!BE1366</f>
        <v>110397.51772151227</v>
      </c>
      <c r="K29" s="12">
        <f>'[3]97NAICS_VA, GO, II (1977)'!BF1366</f>
        <v>99174.299366870473</v>
      </c>
      <c r="L29" s="12">
        <f>'[3]97NAICS_VA, GO, II (1977)'!BG1366</f>
        <v>10441.718453400172</v>
      </c>
      <c r="M29" s="12">
        <f>'[3]97NAICS_VA, GO, II (1977)'!BH1366</f>
        <v>38115.252017859391</v>
      </c>
      <c r="N29" s="12">
        <f>'[3]97NAICS_VA, GO, II (1977)'!BI1366</f>
        <v>148460.9792412734</v>
      </c>
      <c r="O29" s="12">
        <f>'[3]97NAICS_VA, GO, II (1977)'!BJ1366</f>
        <v>28916.740359637948</v>
      </c>
      <c r="P29" s="12">
        <f>'[3]97NAICS_VA, GO, II (1977)'!BK1366</f>
        <v>43867.4176503048</v>
      </c>
      <c r="Q29" s="12">
        <f>'[3]97NAICS_VA, GO, II (1977)'!BL1366</f>
        <v>167834.50729655416</v>
      </c>
      <c r="R29" s="12">
        <f>'[3]97NAICS_VA, GO, II (1977)'!BM1366</f>
        <v>28909.192280461906</v>
      </c>
      <c r="S29" s="12">
        <f>'[3]97NAICS_VA, GO, II (1977)'!BN1366</f>
        <v>26529.225926110397</v>
      </c>
      <c r="T29" s="12">
        <f>'[3]97NAICS_VA, GO, II (1977)'!BO1366</f>
        <v>68327.353600992094</v>
      </c>
      <c r="U29" s="12">
        <f>'[3]97NAICS_VA, GO, II (1977)'!BP1366</f>
        <v>39060.667932666976</v>
      </c>
      <c r="V29" s="12">
        <f>'[3]97NAICS_VA, GO, II (1977)'!BQ1366</f>
        <v>55198.369128884835</v>
      </c>
      <c r="W29" s="12">
        <f>'[3]97NAICS_VA, GO, II (1977)'!BR1366</f>
        <v>156651.2251027796</v>
      </c>
      <c r="X29" s="12">
        <f>'[3]97NAICS_VA, GO, II (1977)'!BS1366</f>
        <v>52139.10505432127</v>
      </c>
      <c r="Y29" s="12">
        <f>'[3]97NAICS_VA, GO, II (1977)'!BT1366</f>
        <v>1198632.6704657152</v>
      </c>
      <c r="Z29" s="22">
        <f>Compare_321!AZ26</f>
        <v>91072.346690000006</v>
      </c>
      <c r="AA29" s="12">
        <f>Compare_327!AZ26</f>
        <v>87693.559450000001</v>
      </c>
      <c r="AB29" s="12">
        <f>Compare_331!AZ26</f>
        <v>191376.18624000001</v>
      </c>
      <c r="AC29" s="12">
        <f>Compare_332!AZ26</f>
        <v>244232.50158000001</v>
      </c>
      <c r="AD29" s="12">
        <f>Compare_333!AZ26</f>
        <v>250152.41100000002</v>
      </c>
      <c r="AE29" s="12">
        <f>Compare_334!AZ26</f>
        <v>103794.30050000001</v>
      </c>
      <c r="AF29" s="12">
        <f>Compare_335!AZ26</f>
        <v>106195.52610000002</v>
      </c>
      <c r="AG29" s="12">
        <f>Compare_336!AZ26</f>
        <v>560108.58638802043</v>
      </c>
      <c r="AH29" s="12">
        <f>Compare_337!AZ26</f>
        <v>62890.152460000005</v>
      </c>
      <c r="AI29" s="12">
        <f>Compare_339!AZ26</f>
        <v>98160.778619999997</v>
      </c>
      <c r="AJ29" s="12">
        <f>Compare_311!AZ26</f>
        <v>582417.54168000002</v>
      </c>
      <c r="AK29" s="12">
        <f>Compare_313!AZ26</f>
        <v>91158.461819999997</v>
      </c>
      <c r="AL29" s="12">
        <f>Compare_315!AZ26</f>
        <v>81501.382760000008</v>
      </c>
      <c r="AM29" s="21">
        <f>Compare_322!AZ26</f>
        <v>175619.43</v>
      </c>
      <c r="AN29" s="12">
        <f>Compare_323!AZ26</f>
        <v>99640.727039999998</v>
      </c>
      <c r="AO29" s="12">
        <f>Compare_324!AZ26</f>
        <v>371402.55851999996</v>
      </c>
      <c r="AP29" s="12">
        <f>Compare_325!AZ26</f>
        <v>480184.29609999998</v>
      </c>
      <c r="AQ29" s="12">
        <f>Compare_326!AZ26</f>
        <v>161308.55572</v>
      </c>
    </row>
    <row r="30" spans="2:43" x14ac:dyDescent="0.2">
      <c r="B30" s="10">
        <v>1995</v>
      </c>
      <c r="C30" s="12">
        <f>'[3]97NAICS_VA, GO, II (1977)'!AX1367</f>
        <v>9101622.4531262256</v>
      </c>
      <c r="D30" s="12">
        <f>'[3]97NAICS_VA, GO, II (1977)'!AY1367</f>
        <v>2063090.5465174813</v>
      </c>
      <c r="E30" s="12">
        <f>'[3]97NAICS_VA, GO, II (1977)'!AZ1367</f>
        <v>1051609.2334374762</v>
      </c>
      <c r="F30" s="12">
        <f>'[3]97NAICS_VA, GO, II (1977)'!BA1367</f>
        <v>1056364.8448446167</v>
      </c>
      <c r="G30" s="12">
        <f>'[3]97NAICS_VA, GO, II (1977)'!BB1367</f>
        <v>32436.621056252628</v>
      </c>
      <c r="H30" s="12">
        <f>'[3]97NAICS_VA, GO, II (1977)'!BC1367</f>
        <v>39448.951503956385</v>
      </c>
      <c r="I30" s="12">
        <f>'[3]97NAICS_VA, GO, II (1977)'!BD1367</f>
        <v>54857.662923175259</v>
      </c>
      <c r="J30" s="12">
        <f>'[3]97NAICS_VA, GO, II (1977)'!BE1367</f>
        <v>115862.61791592545</v>
      </c>
      <c r="K30" s="12">
        <f>'[3]97NAICS_VA, GO, II (1977)'!BF1367</f>
        <v>106909.0034786371</v>
      </c>
      <c r="L30" s="12">
        <f>'[3]97NAICS_VA, GO, II (1977)'!BG1367</f>
        <v>14592.034258908223</v>
      </c>
      <c r="M30" s="12">
        <f>'[3]97NAICS_VA, GO, II (1977)'!BH1367</f>
        <v>37549.783436490878</v>
      </c>
      <c r="N30" s="12">
        <f>'[3]97NAICS_VA, GO, II (1977)'!BI1367</f>
        <v>144033.1720973328</v>
      </c>
      <c r="O30" s="12">
        <f>'[3]97NAICS_VA, GO, II (1977)'!BJ1367</f>
        <v>29308.360959839909</v>
      </c>
      <c r="P30" s="12">
        <f>'[3]97NAICS_VA, GO, II (1977)'!BK1367</f>
        <v>46253.171679066836</v>
      </c>
      <c r="Q30" s="12">
        <f>'[3]97NAICS_VA, GO, II (1977)'!BL1367</f>
        <v>190853.38961395319</v>
      </c>
      <c r="R30" s="12">
        <f>'[3]97NAICS_VA, GO, II (1977)'!BM1367</f>
        <v>28775.250607743554</v>
      </c>
      <c r="S30" s="12">
        <f>'[3]97NAICS_VA, GO, II (1977)'!BN1367</f>
        <v>25993.750388417986</v>
      </c>
      <c r="T30" s="12">
        <f>'[3]97NAICS_VA, GO, II (1977)'!BO1367</f>
        <v>55571.712199844122</v>
      </c>
      <c r="U30" s="12">
        <f>'[3]97NAICS_VA, GO, II (1977)'!BP1367</f>
        <v>38469.945604037486</v>
      </c>
      <c r="V30" s="12">
        <f>'[3]97NAICS_VA, GO, II (1977)'!BQ1367</f>
        <v>46742.418650665495</v>
      </c>
      <c r="W30" s="12">
        <f>'[3]97NAICS_VA, GO, II (1977)'!BR1367</f>
        <v>152709.47009932942</v>
      </c>
      <c r="X30" s="12">
        <f>'[3]97NAICS_VA, GO, II (1977)'!BS1367</f>
        <v>51688.101796234121</v>
      </c>
      <c r="Y30" s="12">
        <f>'[3]97NAICS_VA, GO, II (1977)'!BT1367</f>
        <v>1212055.4182698107</v>
      </c>
      <c r="Z30" s="22">
        <f>Compare_321!AZ27</f>
        <v>93634.99093</v>
      </c>
      <c r="AA30" s="12">
        <f>Compare_327!AZ27</f>
        <v>90440.684000000008</v>
      </c>
      <c r="AB30" s="12">
        <f>Compare_331!AZ27</f>
        <v>193527.88133999999</v>
      </c>
      <c r="AC30" s="12">
        <f>Compare_332!AZ27</f>
        <v>257420.46952000001</v>
      </c>
      <c r="AD30" s="12">
        <f>Compare_333!AZ27</f>
        <v>270628.038</v>
      </c>
      <c r="AE30" s="12">
        <f>Compare_334!AZ27</f>
        <v>135244.82509999999</v>
      </c>
      <c r="AF30" s="12">
        <f>Compare_335!AZ27</f>
        <v>109062.28004000001</v>
      </c>
      <c r="AG30" s="12">
        <f>Compare_336!AZ27</f>
        <v>562656.69228522712</v>
      </c>
      <c r="AH30" s="12">
        <f>Compare_337!AZ27</f>
        <v>64085.343960000006</v>
      </c>
      <c r="AI30" s="12">
        <f>Compare_339!AZ27</f>
        <v>102347.16902999999</v>
      </c>
      <c r="AJ30" s="12">
        <f>Compare_311!AZ27</f>
        <v>600282.8676</v>
      </c>
      <c r="AK30" s="12">
        <f>Compare_313!AZ27</f>
        <v>90235.643219999984</v>
      </c>
      <c r="AL30" s="12">
        <f>Compare_315!AZ27</f>
        <v>80283.442750000002</v>
      </c>
      <c r="AM30" s="21">
        <f>Compare_322!AZ27</f>
        <v>175159.07612000001</v>
      </c>
      <c r="AN30" s="12">
        <f>Compare_323!AZ27</f>
        <v>100885.9584</v>
      </c>
      <c r="AO30" s="12">
        <f>Compare_324!AZ27</f>
        <v>378490.01064000005</v>
      </c>
      <c r="AP30" s="12">
        <f>Compare_325!AZ27</f>
        <v>484268.20899999997</v>
      </c>
      <c r="AQ30" s="12">
        <f>Compare_326!AZ27</f>
        <v>164736.76527</v>
      </c>
    </row>
    <row r="31" spans="2:43" x14ac:dyDescent="0.2">
      <c r="B31" s="10">
        <v>1996</v>
      </c>
      <c r="C31" s="12">
        <f>'[3]97NAICS_VA, GO, II (1977)'!AX1368</f>
        <v>9438418.8570110798</v>
      </c>
      <c r="D31" s="12">
        <f>'[3]97NAICS_VA, GO, II (1977)'!AY1368</f>
        <v>2137031.3974702857</v>
      </c>
      <c r="E31" s="12">
        <f>'[3]97NAICS_VA, GO, II (1977)'!AZ1368</f>
        <v>1086597.16096957</v>
      </c>
      <c r="F31" s="12">
        <f>'[3]97NAICS_VA, GO, II (1977)'!BA1368</f>
        <v>1095740.9608768332</v>
      </c>
      <c r="G31" s="12">
        <f>'[3]97NAICS_VA, GO, II (1977)'!BB1368</f>
        <v>31831.898346552673</v>
      </c>
      <c r="H31" s="12">
        <f>'[3]97NAICS_VA, GO, II (1977)'!BC1368</f>
        <v>39171.364628426098</v>
      </c>
      <c r="I31" s="12">
        <f>'[3]97NAICS_VA, GO, II (1977)'!BD1368</f>
        <v>57228.907217441185</v>
      </c>
      <c r="J31" s="12">
        <f>'[3]97NAICS_VA, GO, II (1977)'!BE1368</f>
        <v>118672.24266023895</v>
      </c>
      <c r="K31" s="12">
        <f>'[3]97NAICS_VA, GO, II (1977)'!BF1368</f>
        <v>102001.99216480684</v>
      </c>
      <c r="L31" s="12">
        <f>'[3]97NAICS_VA, GO, II (1977)'!BG1368</f>
        <v>19304.404170709586</v>
      </c>
      <c r="M31" s="12">
        <f>'[3]97NAICS_VA, GO, II (1977)'!BH1368</f>
        <v>36058.687987906589</v>
      </c>
      <c r="N31" s="12">
        <f>'[3]97NAICS_VA, GO, II (1977)'!BI1368</f>
        <v>144464.26251302607</v>
      </c>
      <c r="O31" s="12">
        <f>'[3]97NAICS_VA, GO, II (1977)'!BJ1368</f>
        <v>29321.768673047409</v>
      </c>
      <c r="P31" s="12">
        <f>'[3]97NAICS_VA, GO, II (1977)'!BK1368</f>
        <v>50024.429392281891</v>
      </c>
      <c r="Q31" s="12">
        <f>'[3]97NAICS_VA, GO, II (1977)'!BL1368</f>
        <v>177538.85398869839</v>
      </c>
      <c r="R31" s="12">
        <f>'[3]97NAICS_VA, GO, II (1977)'!BM1368</f>
        <v>27859.742862245901</v>
      </c>
      <c r="S31" s="12">
        <f>'[3]97NAICS_VA, GO, II (1977)'!BN1368</f>
        <v>24239.002781506621</v>
      </c>
      <c r="T31" s="12">
        <f>'[3]97NAICS_VA, GO, II (1977)'!BO1368</f>
        <v>59314.11297619735</v>
      </c>
      <c r="U31" s="12">
        <f>'[3]97NAICS_VA, GO, II (1977)'!BP1368</f>
        <v>38066.936849932121</v>
      </c>
      <c r="V31" s="12">
        <f>'[3]97NAICS_VA, GO, II (1977)'!BQ1368</f>
        <v>60652.085897255689</v>
      </c>
      <c r="W31" s="12">
        <f>'[3]97NAICS_VA, GO, II (1977)'!BR1368</f>
        <v>156467.80167034926</v>
      </c>
      <c r="X31" s="12">
        <f>'[3]97NAICS_VA, GO, II (1977)'!BS1368</f>
        <v>55562.911220793016</v>
      </c>
      <c r="Y31" s="12">
        <f>'[3]97NAICS_VA, GO, II (1977)'!BT1368</f>
        <v>1227781.4060014156</v>
      </c>
      <c r="Z31" s="22">
        <f>Compare_321!AZ28</f>
        <v>96163.677869999985</v>
      </c>
      <c r="AA31" s="12">
        <f>Compare_327!AZ28</f>
        <v>96538.918800000014</v>
      </c>
      <c r="AB31" s="12">
        <f>Compare_331!AZ28</f>
        <v>199488.27786</v>
      </c>
      <c r="AC31" s="12">
        <f>Compare_332!AZ28</f>
        <v>266712.18672</v>
      </c>
      <c r="AD31" s="12">
        <f>Compare_333!AZ28</f>
        <v>277098.62760000001</v>
      </c>
      <c r="AE31" s="12">
        <f>Compare_334!AZ28</f>
        <v>166396.36155999999</v>
      </c>
      <c r="AF31" s="12">
        <f>Compare_335!AZ28</f>
        <v>112259.35507999999</v>
      </c>
      <c r="AG31" s="12">
        <f>Compare_336!AZ28</f>
        <v>570981.52242383407</v>
      </c>
      <c r="AH31" s="12">
        <f>Compare_337!AZ28</f>
        <v>64710.140619999998</v>
      </c>
      <c r="AI31" s="12">
        <f>Compare_339!AZ28</f>
        <v>106835.13962999999</v>
      </c>
      <c r="AJ31" s="12">
        <f>Compare_311!AZ28</f>
        <v>590848.81440000003</v>
      </c>
      <c r="AK31" s="12">
        <f>Compare_313!AZ28</f>
        <v>88656.17435999999</v>
      </c>
      <c r="AL31" s="12">
        <f>Compare_315!AZ28</f>
        <v>78484.930300000007</v>
      </c>
      <c r="AM31" s="21">
        <f>Compare_322!AZ28</f>
        <v>171035.00624000002</v>
      </c>
      <c r="AN31" s="12">
        <f>Compare_323!AZ28</f>
        <v>101714.09280000001</v>
      </c>
      <c r="AO31" s="12">
        <f>Compare_324!AZ28</f>
        <v>383844.36635999999</v>
      </c>
      <c r="AP31" s="12">
        <f>Compare_325!AZ28</f>
        <v>489914.46270000003</v>
      </c>
      <c r="AQ31" s="12">
        <f>Compare_326!AZ28</f>
        <v>170412.46578000003</v>
      </c>
    </row>
    <row r="32" spans="2:43" x14ac:dyDescent="0.2">
      <c r="B32" s="10">
        <v>1997</v>
      </c>
      <c r="C32" s="12">
        <f>'[3]97NAICS_VA, GO, II (1977)'!AX1369</f>
        <v>9862978.2872610241</v>
      </c>
      <c r="D32" s="12">
        <f>'[3]97NAICS_VA, GO, II (1977)'!AY1369</f>
        <v>2236033.9065672928</v>
      </c>
      <c r="E32" s="12">
        <f>'[3]97NAICS_VA, GO, II (1977)'!AZ1369</f>
        <v>1110036.9449005057</v>
      </c>
      <c r="F32" s="12">
        <f>'[3]97NAICS_VA, GO, II (1977)'!BA1369</f>
        <v>1162239.619899363</v>
      </c>
      <c r="G32" s="12">
        <f>'[3]97NAICS_VA, GO, II (1977)'!BB1369</f>
        <v>31249.969463495807</v>
      </c>
      <c r="H32" s="12">
        <f>'[3]97NAICS_VA, GO, II (1977)'!BC1369</f>
        <v>44929.237889072319</v>
      </c>
      <c r="I32" s="12">
        <f>'[3]97NAICS_VA, GO, II (1977)'!BD1369</f>
        <v>59089.054484264365</v>
      </c>
      <c r="J32" s="12">
        <f>'[3]97NAICS_VA, GO, II (1977)'!BE1369</f>
        <v>121795.41755854589</v>
      </c>
      <c r="K32" s="12">
        <f>'[3]97NAICS_VA, GO, II (1977)'!BF1369</f>
        <v>105499.03311281525</v>
      </c>
      <c r="L32" s="12">
        <f>'[3]97NAICS_VA, GO, II (1977)'!BG1369</f>
        <v>25513.077667971356</v>
      </c>
      <c r="M32" s="12">
        <f>'[3]97NAICS_VA, GO, II (1977)'!BH1369</f>
        <v>37669.029218275311</v>
      </c>
      <c r="N32" s="12">
        <f>'[3]97NAICS_VA, GO, II (1977)'!BI1369</f>
        <v>148984.14721475268</v>
      </c>
      <c r="O32" s="12">
        <f>'[3]97NAICS_VA, GO, II (1977)'!BJ1369</f>
        <v>31521.926473812964</v>
      </c>
      <c r="P32" s="12">
        <f>'[3]97NAICS_VA, GO, II (1977)'!BK1369</f>
        <v>51081.960416428614</v>
      </c>
      <c r="Q32" s="12">
        <f>'[3]97NAICS_VA, GO, II (1977)'!BL1369</f>
        <v>171063.09932869184</v>
      </c>
      <c r="R32" s="12">
        <f>'[3]97NAICS_VA, GO, II (1977)'!BM1369</f>
        <v>28285.715796222394</v>
      </c>
      <c r="S32" s="12">
        <f>'[3]97NAICS_VA, GO, II (1977)'!BN1369</f>
        <v>23113.014621788967</v>
      </c>
      <c r="T32" s="12">
        <f>'[3]97NAICS_VA, GO, II (1977)'!BO1369</f>
        <v>62573.173413741919</v>
      </c>
      <c r="U32" s="12">
        <f>'[3]97NAICS_VA, GO, II (1977)'!BP1369</f>
        <v>37347.535523179409</v>
      </c>
      <c r="V32" s="12">
        <f>'[3]97NAICS_VA, GO, II (1977)'!BQ1369</f>
        <v>68186.445046167835</v>
      </c>
      <c r="W32" s="12">
        <f>'[3]97NAICS_VA, GO, II (1977)'!BR1369</f>
        <v>163960.19272445643</v>
      </c>
      <c r="X32" s="12">
        <f>'[3]97NAICS_VA, GO, II (1977)'!BS1369</f>
        <v>59985.059564690491</v>
      </c>
      <c r="Y32" s="12">
        <f>'[3]97NAICS_VA, GO, II (1977)'!BT1369</f>
        <v>1271847.0895183741</v>
      </c>
      <c r="Z32" s="22">
        <f>Compare_321!AZ29</f>
        <v>98855.359849999993</v>
      </c>
      <c r="AA32" s="12">
        <f>Compare_327!AZ29</f>
        <v>100035.97355000001</v>
      </c>
      <c r="AB32" s="12">
        <f>Compare_331!AZ29</f>
        <v>205856.89317000002</v>
      </c>
      <c r="AC32" s="12">
        <f>Compare_332!AZ29</f>
        <v>279130.59526000003</v>
      </c>
      <c r="AD32" s="12">
        <f>Compare_333!AZ29</f>
        <v>289896.98748000001</v>
      </c>
      <c r="AE32" s="12">
        <f>Compare_334!AZ29</f>
        <v>203815.29498000001</v>
      </c>
      <c r="AF32" s="12">
        <f>Compare_335!AZ29</f>
        <v>116629.34078</v>
      </c>
      <c r="AG32" s="12">
        <f>Compare_336!AZ29</f>
        <v>629433.10589862149</v>
      </c>
      <c r="AH32" s="12">
        <f>Compare_337!AZ29</f>
        <v>71702.423030000005</v>
      </c>
      <c r="AI32" s="12">
        <f>Compare_339!AZ29</f>
        <v>110143.94597999999</v>
      </c>
      <c r="AJ32" s="12">
        <f>Compare_311!AZ29</f>
        <v>609288.1002000001</v>
      </c>
      <c r="AK32" s="12">
        <f>Compare_313!AZ29</f>
        <v>91661.817420000007</v>
      </c>
      <c r="AL32" s="12">
        <f>Compare_315!AZ29</f>
        <v>79568.863499999992</v>
      </c>
      <c r="AM32" s="21">
        <f>Compare_322!AZ29</f>
        <v>174104.56308000002</v>
      </c>
      <c r="AN32" s="12">
        <f>Compare_323!AZ29</f>
        <v>104070.23616</v>
      </c>
      <c r="AO32" s="12">
        <f>Compare_324!AZ29</f>
        <v>401134.28334000002</v>
      </c>
      <c r="AP32" s="12">
        <f>Compare_325!AZ29</f>
        <v>522424.93670000002</v>
      </c>
      <c r="AQ32" s="12">
        <f>Compare_326!AZ29</f>
        <v>180661.73181000003</v>
      </c>
    </row>
    <row r="33" spans="2:43" x14ac:dyDescent="0.2">
      <c r="B33" s="10">
        <v>1998</v>
      </c>
      <c r="C33" s="12">
        <f>'[3]97NAICS_VA, GO, II (1977)'!AX1370</f>
        <v>10274709.93723</v>
      </c>
      <c r="D33" s="12">
        <f>'[3]97NAICS_VA, GO, II (1977)'!AY1370</f>
        <v>2342748.4793114634</v>
      </c>
      <c r="E33" s="12">
        <f>'[3]97NAICS_VA, GO, II (1977)'!AZ1370</f>
        <v>1125541.0971990665</v>
      </c>
      <c r="F33" s="12">
        <f>'[3]97NAICS_VA, GO, II (1977)'!BA1370</f>
        <v>1240111.2112800002</v>
      </c>
      <c r="G33" s="12">
        <f>'[3]97NAICS_VA, GO, II (1977)'!BB1370</f>
        <v>31955.788059999999</v>
      </c>
      <c r="H33" s="12">
        <f>'[3]97NAICS_VA, GO, II (1977)'!BC1370</f>
        <v>45330.842600000011</v>
      </c>
      <c r="I33" s="12">
        <f>'[3]97NAICS_VA, GO, II (1977)'!BD1370</f>
        <v>59980.944799999997</v>
      </c>
      <c r="J33" s="12">
        <f>'[3]97NAICS_VA, GO, II (1977)'!BE1370</f>
        <v>122744.56308000001</v>
      </c>
      <c r="K33" s="12">
        <f>'[3]97NAICS_VA, GO, II (1977)'!BF1370</f>
        <v>117038.97344999999</v>
      </c>
      <c r="L33" s="12">
        <f>'[3]97NAICS_VA, GO, II (1977)'!BG1370</f>
        <v>37009.385799999996</v>
      </c>
      <c r="M33" s="12">
        <f>'[3]97NAICS_VA, GO, II (1977)'!BH1370</f>
        <v>36095.71056</v>
      </c>
      <c r="N33" s="12">
        <f>'[3]97NAICS_VA, GO, II (1977)'!BI1370</f>
        <v>161434.53737729392</v>
      </c>
      <c r="O33" s="12">
        <f>'[3]97NAICS_VA, GO, II (1977)'!BJ1370</f>
        <v>32548.239039999997</v>
      </c>
      <c r="P33" s="12">
        <f>'[3]97NAICS_VA, GO, II (1977)'!BK1370</f>
        <v>52094.980100000001</v>
      </c>
      <c r="Q33" s="12">
        <f>'[3]97NAICS_VA, GO, II (1977)'!BL1370</f>
        <v>167250.70665000001</v>
      </c>
      <c r="R33" s="12">
        <f>'[3]97NAICS_VA, GO, II (1977)'!BM1370</f>
        <v>27563.132850000002</v>
      </c>
      <c r="S33" s="12">
        <f>'[3]97NAICS_VA, GO, II (1977)'!BN1370</f>
        <v>21774.808720000001</v>
      </c>
      <c r="T33" s="12">
        <f>'[3]97NAICS_VA, GO, II (1977)'!BO1370</f>
        <v>58730.791460000008</v>
      </c>
      <c r="U33" s="12">
        <f>'[3]97NAICS_VA, GO, II (1977)'!BP1370</f>
        <v>37723.551480000002</v>
      </c>
      <c r="V33" s="12">
        <f>'[3]97NAICS_VA, GO, II (1977)'!BQ1370</f>
        <v>81812.568849999996</v>
      </c>
      <c r="W33" s="12">
        <f>'[3]97NAICS_VA, GO, II (1977)'!BR1370</f>
        <v>161530.22820000001</v>
      </c>
      <c r="X33" s="12">
        <f>'[3]97NAICS_VA, GO, II (1977)'!BS1370</f>
        <v>61693.892340000006</v>
      </c>
      <c r="Y33" s="12">
        <f>'[3]97NAICS_VA, GO, II (1977)'!BT1370</f>
        <v>1314313.645417294</v>
      </c>
      <c r="Z33" s="22">
        <f>Compare_321!AZ30</f>
        <v>104638.28804</v>
      </c>
      <c r="AA33" s="12">
        <f>Compare_327!AZ30</f>
        <v>105699.74279999999</v>
      </c>
      <c r="AB33" s="12">
        <f>Compare_331!AZ30</f>
        <v>213422.01182999997</v>
      </c>
      <c r="AC33" s="12">
        <f>Compare_332!AZ30</f>
        <v>289208.97318000003</v>
      </c>
      <c r="AD33" s="12">
        <f>Compare_333!AZ30</f>
        <v>298157.19059999997</v>
      </c>
      <c r="AE33" s="12">
        <f>Compare_334!AZ30</f>
        <v>240276.70942000003</v>
      </c>
      <c r="AF33" s="12">
        <f>Compare_335!AZ30</f>
        <v>121300.40604</v>
      </c>
      <c r="AG33" s="12">
        <f>Compare_336!AZ30</f>
        <v>683588.22981401847</v>
      </c>
      <c r="AH33" s="12">
        <f>Compare_337!AZ30</f>
        <v>76904.391000000003</v>
      </c>
      <c r="AI33" s="12">
        <f>Compare_339!AZ30</f>
        <v>114927.77961000001</v>
      </c>
      <c r="AJ33" s="12">
        <f>Compare_311!AZ30</f>
        <v>631336.07628000004</v>
      </c>
      <c r="AK33" s="12">
        <f>Compare_313!AZ30</f>
        <v>90533.843280000001</v>
      </c>
      <c r="AL33" s="12">
        <f>Compare_315!AZ30</f>
        <v>74572.376900000003</v>
      </c>
      <c r="AM33" s="21">
        <f>Compare_322!AZ30</f>
        <v>174483.67804000003</v>
      </c>
      <c r="AN33" s="12">
        <f>Compare_323!AZ30</f>
        <v>106140.57216</v>
      </c>
      <c r="AO33" s="12">
        <f>Compare_324!AZ30</f>
        <v>393107.31053999998</v>
      </c>
      <c r="AP33" s="12">
        <f>Compare_325!AZ30</f>
        <v>526704.1422</v>
      </c>
      <c r="AQ33" s="12">
        <f>Compare_326!AZ30</f>
        <v>187820.69777</v>
      </c>
    </row>
    <row r="34" spans="2:43" x14ac:dyDescent="0.2">
      <c r="B34" s="10">
        <v>1999</v>
      </c>
      <c r="C34" s="12">
        <f>'[3]97NAICS_VA, GO, II (1977)'!AX1371</f>
        <v>10770665.996339999</v>
      </c>
      <c r="D34" s="12">
        <f>'[3]97NAICS_VA, GO, II (1977)'!AY1371</f>
        <v>2464492.3060670523</v>
      </c>
      <c r="E34" s="12">
        <f>'[3]97NAICS_VA, GO, II (1977)'!AZ1371</f>
        <v>1180482.6903194473</v>
      </c>
      <c r="F34" s="12">
        <f>'[3]97NAICS_VA, GO, II (1977)'!BA1371</f>
        <v>1306744.70832</v>
      </c>
      <c r="G34" s="12">
        <f>'[3]97NAICS_VA, GO, II (1977)'!BB1371</f>
        <v>32644.487539999998</v>
      </c>
      <c r="H34" s="12">
        <f>'[3]97NAICS_VA, GO, II (1977)'!BC1371</f>
        <v>46229.339900000006</v>
      </c>
      <c r="I34" s="12">
        <f>'[3]97NAICS_VA, GO, II (1977)'!BD1371</f>
        <v>63801.92128000001</v>
      </c>
      <c r="J34" s="12">
        <f>'[3]97NAICS_VA, GO, II (1977)'!BE1371</f>
        <v>122562.64432000001</v>
      </c>
      <c r="K34" s="12">
        <f>'[3]97NAICS_VA, GO, II (1977)'!BF1371</f>
        <v>110893.49894999999</v>
      </c>
      <c r="L34" s="12">
        <f>'[3]97NAICS_VA, GO, II (1977)'!BG1371</f>
        <v>48943.4588</v>
      </c>
      <c r="M34" s="12">
        <f>'[3]97NAICS_VA, GO, II (1977)'!BH1371</f>
        <v>40390.366239999996</v>
      </c>
      <c r="N34" s="12">
        <f>'[3]97NAICS_VA, GO, II (1977)'!BI1371</f>
        <v>168384.03451694956</v>
      </c>
      <c r="O34" s="12">
        <f>'[3]97NAICS_VA, GO, II (1977)'!BJ1371</f>
        <v>34558.478579999995</v>
      </c>
      <c r="P34" s="12">
        <f>'[3]97NAICS_VA, GO, II (1977)'!BK1371</f>
        <v>55705.958100000003</v>
      </c>
      <c r="Q34" s="12">
        <f>'[3]97NAICS_VA, GO, II (1977)'!BL1371</f>
        <v>176843.37825000001</v>
      </c>
      <c r="R34" s="12">
        <f>'[3]97NAICS_VA, GO, II (1977)'!BM1371</f>
        <v>26936.522130000001</v>
      </c>
      <c r="S34" s="12">
        <f>'[3]97NAICS_VA, GO, II (1977)'!BN1371</f>
        <v>19431.449040000003</v>
      </c>
      <c r="T34" s="12">
        <f>'[3]97NAICS_VA, GO, II (1977)'!BO1371</f>
        <v>62101.399140000001</v>
      </c>
      <c r="U34" s="12">
        <f>'[3]97NAICS_VA, GO, II (1977)'!BP1371</f>
        <v>36967.370040000002</v>
      </c>
      <c r="V34" s="12">
        <f>'[3]97NAICS_VA, GO, II (1977)'!BQ1371</f>
        <v>69710.966769999999</v>
      </c>
      <c r="W34" s="12">
        <f>'[3]97NAICS_VA, GO, II (1977)'!BR1371</f>
        <v>169503.70535999999</v>
      </c>
      <c r="X34" s="12">
        <f>'[3]97NAICS_VA, GO, II (1977)'!BS1371</f>
        <v>65378.011860000006</v>
      </c>
      <c r="Y34" s="12">
        <f>'[3]97NAICS_VA, GO, II (1977)'!BT1371</f>
        <v>1350986.9908169496</v>
      </c>
      <c r="Z34" s="22">
        <f>Compare_321!AZ31</f>
        <v>108304.54453000001</v>
      </c>
      <c r="AA34" s="12">
        <f>Compare_327!AZ31</f>
        <v>107161.43309999999</v>
      </c>
      <c r="AB34" s="12">
        <f>Compare_331!AZ31</f>
        <v>211895.71596</v>
      </c>
      <c r="AC34" s="12">
        <f>Compare_332!AZ31</f>
        <v>292130.44868000003</v>
      </c>
      <c r="AD34" s="12">
        <f>Compare_333!AZ31</f>
        <v>292971.97488000005</v>
      </c>
      <c r="AE34" s="12">
        <f>Compare_334!AZ31</f>
        <v>292497.44809999998</v>
      </c>
      <c r="AF34" s="12">
        <f>Compare_335!AZ31</f>
        <v>123612.65373999999</v>
      </c>
      <c r="AG34" s="12">
        <f>Compare_336!AZ31</f>
        <v>740836.1786782929</v>
      </c>
      <c r="AH34" s="12">
        <f>Compare_337!AZ31</f>
        <v>79398.632020000005</v>
      </c>
      <c r="AI34" s="12">
        <f>Compare_339!AZ31</f>
        <v>117936.43505999999</v>
      </c>
      <c r="AJ34" s="12">
        <f>Compare_311!AZ31</f>
        <v>625530.50507999992</v>
      </c>
      <c r="AK34" s="12">
        <f>Compare_313!AZ31</f>
        <v>91288.876680000001</v>
      </c>
      <c r="AL34" s="12">
        <f>Compare_315!AZ31</f>
        <v>71862.915110000002</v>
      </c>
      <c r="AM34" s="21">
        <f>Compare_322!AZ31</f>
        <v>176830.04920000001</v>
      </c>
      <c r="AN34" s="12">
        <f>Compare_323!AZ31</f>
        <v>107310.05952</v>
      </c>
      <c r="AO34" s="12">
        <f>Compare_324!AZ31</f>
        <v>404335.95090000005</v>
      </c>
      <c r="AP34" s="12">
        <f>Compare_325!AZ31</f>
        <v>535739.29689999996</v>
      </c>
      <c r="AQ34" s="12">
        <f>Compare_326!AZ31</f>
        <v>197445.22417999999</v>
      </c>
    </row>
    <row r="35" spans="2:43" x14ac:dyDescent="0.2">
      <c r="B35" s="10">
        <v>2000</v>
      </c>
      <c r="C35" s="12">
        <f>'[3]97NAICS_VA, GO, II (1977)'!AX1372</f>
        <v>11216382.67863</v>
      </c>
      <c r="D35" s="12">
        <f>'[3]97NAICS_VA, GO, II (1977)'!AY1372</f>
        <v>2583958.1387719945</v>
      </c>
      <c r="E35" s="12">
        <f>'[3]97NAICS_VA, GO, II (1977)'!AZ1372</f>
        <v>1207160.9107854059</v>
      </c>
      <c r="F35" s="12">
        <f>'[3]97NAICS_VA, GO, II (1977)'!BA1372</f>
        <v>1390169.9721599999</v>
      </c>
      <c r="G35" s="12">
        <f>'[3]97NAICS_VA, GO, II (1977)'!BB1372</f>
        <v>32800.138910000001</v>
      </c>
      <c r="H35" s="12">
        <f>'[3]97NAICS_VA, GO, II (1977)'!BC1372</f>
        <v>44644.396100000005</v>
      </c>
      <c r="I35" s="12">
        <f>'[3]97NAICS_VA, GO, II (1977)'!BD1372</f>
        <v>62056.463960000001</v>
      </c>
      <c r="J35" s="12">
        <f>'[3]97NAICS_VA, GO, II (1977)'!BE1372</f>
        <v>129476.76196</v>
      </c>
      <c r="K35" s="12">
        <f>'[3]97NAICS_VA, GO, II (1977)'!BF1372</f>
        <v>111364.54245000001</v>
      </c>
      <c r="L35" s="12">
        <f>'[3]97NAICS_VA, GO, II (1977)'!BG1372</f>
        <v>78005.357399999994</v>
      </c>
      <c r="M35" s="12">
        <f>'[3]97NAICS_VA, GO, II (1977)'!BH1372</f>
        <v>42598.783920000002</v>
      </c>
      <c r="N35" s="12">
        <f>'[3]97NAICS_VA, GO, II (1977)'!BI1372</f>
        <v>169503.19121246648</v>
      </c>
      <c r="O35" s="12">
        <f>'[3]97NAICS_VA, GO, II (1977)'!BJ1372</f>
        <v>35088.067040000002</v>
      </c>
      <c r="P35" s="12">
        <f>'[3]97NAICS_VA, GO, II (1977)'!BK1372</f>
        <v>60265.689200000001</v>
      </c>
      <c r="Q35" s="12">
        <f>'[3]97NAICS_VA, GO, II (1977)'!BL1372</f>
        <v>175539.35295000003</v>
      </c>
      <c r="R35" s="12">
        <f>'[3]97NAICS_VA, GO, II (1977)'!BM1372</f>
        <v>27433.448820000001</v>
      </c>
      <c r="S35" s="12">
        <f>'[3]97NAICS_VA, GO, II (1977)'!BN1372</f>
        <v>19571.079280000002</v>
      </c>
      <c r="T35" s="12">
        <f>'[3]97NAICS_VA, GO, II (1977)'!BO1372</f>
        <v>58202.787060000002</v>
      </c>
      <c r="U35" s="12">
        <f>'[3]97NAICS_VA, GO, II (1977)'!BP1372</f>
        <v>37434.732180000006</v>
      </c>
      <c r="V35" s="12">
        <f>'[3]97NAICS_VA, GO, II (1977)'!BQ1372</f>
        <v>74120.919829999999</v>
      </c>
      <c r="W35" s="12">
        <f>'[3]97NAICS_VA, GO, II (1977)'!BR1372</f>
        <v>169961.63535999999</v>
      </c>
      <c r="X35" s="12">
        <f>'[3]97NAICS_VA, GO, II (1977)'!BS1372</f>
        <v>65701.226339999994</v>
      </c>
      <c r="Y35" s="12">
        <f>'[3]97NAICS_VA, GO, II (1977)'!BT1372</f>
        <v>1393768.5739724666</v>
      </c>
      <c r="Z35" s="22">
        <f>Compare_321!AZ32</f>
        <v>107578.99022000001</v>
      </c>
      <c r="AA35" s="12">
        <f>Compare_327!AZ32</f>
        <v>107167.04635</v>
      </c>
      <c r="AB35" s="12">
        <f>Compare_331!AZ32</f>
        <v>202108.51965</v>
      </c>
      <c r="AC35" s="12">
        <f>Compare_332!AZ32</f>
        <v>302425.44332000002</v>
      </c>
      <c r="AD35" s="12">
        <f>Compare_333!AZ32</f>
        <v>309288.35352</v>
      </c>
      <c r="AE35" s="12">
        <f>Compare_334!AZ32</f>
        <v>363686.90270000004</v>
      </c>
      <c r="AF35" s="12">
        <f>Compare_335!AZ32</f>
        <v>129495.61838</v>
      </c>
      <c r="AG35" s="12">
        <f>Compare_336!AZ32</f>
        <v>682367</v>
      </c>
      <c r="AH35" s="12">
        <f>Compare_337!AZ32</f>
        <v>80669.656360000008</v>
      </c>
      <c r="AI35" s="12">
        <f>Compare_339!AZ32</f>
        <v>124025.21046</v>
      </c>
      <c r="AJ35" s="12">
        <f>Compare_311!AZ32</f>
        <v>632840.24699999997</v>
      </c>
      <c r="AK35" s="12">
        <f>Compare_313!AZ32</f>
        <v>89118.346320000011</v>
      </c>
      <c r="AL35" s="12">
        <f>Compare_315!AZ32</f>
        <v>67926.604269999996</v>
      </c>
      <c r="AM35" s="21">
        <f>Compare_322!AZ32</f>
        <v>171915.89099999997</v>
      </c>
      <c r="AN35" s="12">
        <f>Compare_323!AZ32</f>
        <v>108813.83040000001</v>
      </c>
      <c r="AO35" s="12">
        <f>Compare_324!AZ32</f>
        <v>402639.34074000001</v>
      </c>
      <c r="AP35" s="12">
        <f>Compare_325!AZ32</f>
        <v>533866.7855</v>
      </c>
      <c r="AQ35" s="12">
        <f>Compare_326!AZ32</f>
        <v>199219.24895000001</v>
      </c>
    </row>
    <row r="36" spans="2:43" x14ac:dyDescent="0.2">
      <c r="B36" s="10">
        <v>2001</v>
      </c>
      <c r="C36" s="12">
        <f>'[3]97NAICS_VA, GO, II (1977)'!AX1373</f>
        <v>11337436.855440002</v>
      </c>
      <c r="D36" s="12">
        <f>'[3]97NAICS_VA, GO, II (1977)'!AY1373</f>
        <v>2481719.2943727667</v>
      </c>
      <c r="E36" s="12">
        <f>'[3]97NAICS_VA, GO, II (1977)'!AZ1373</f>
        <v>1172102.510059668</v>
      </c>
      <c r="F36" s="12">
        <f>'[3]97NAICS_VA, GO, II (1977)'!BA1373</f>
        <v>1326063.0867600001</v>
      </c>
      <c r="G36" s="12">
        <f>'[3]97NAICS_VA, GO, II (1977)'!BB1373</f>
        <v>31860.282230000004</v>
      </c>
      <c r="H36" s="12">
        <f>'[3]97NAICS_VA, GO, II (1977)'!BC1373</f>
        <v>43867.782699999996</v>
      </c>
      <c r="I36" s="12">
        <f>'[3]97NAICS_VA, GO, II (1977)'!BD1373</f>
        <v>57093.172480000001</v>
      </c>
      <c r="J36" s="12">
        <f>'[3]97NAICS_VA, GO, II (1977)'!BE1373</f>
        <v>114722.06624</v>
      </c>
      <c r="K36" s="12">
        <f>'[3]97NAICS_VA, GO, II (1977)'!BF1373</f>
        <v>100572.16905</v>
      </c>
      <c r="L36" s="12">
        <f>'[3]97NAICS_VA, GO, II (1977)'!BG1373</f>
        <v>77686.137000000002</v>
      </c>
      <c r="M36" s="12">
        <f>'[3]97NAICS_VA, GO, II (1977)'!BH1373</f>
        <v>40361.218800000002</v>
      </c>
      <c r="N36" s="12">
        <f>'[3]97NAICS_VA, GO, II (1977)'!BI1373</f>
        <v>158822.18860686739</v>
      </c>
      <c r="O36" s="12">
        <f>'[3]97NAICS_VA, GO, II (1977)'!BJ1373</f>
        <v>31766.383880000005</v>
      </c>
      <c r="P36" s="12">
        <f>'[3]97NAICS_VA, GO, II (1977)'!BK1373</f>
        <v>57815.382699999995</v>
      </c>
      <c r="Q36" s="12">
        <f>'[3]97NAICS_VA, GO, II (1977)'!BL1373</f>
        <v>177483.34844999999</v>
      </c>
      <c r="R36" s="12">
        <f>'[3]97NAICS_VA, GO, II (1977)'!BM1373</f>
        <v>24132.017039999999</v>
      </c>
      <c r="S36" s="12">
        <f>'[3]97NAICS_VA, GO, II (1977)'!BN1373</f>
        <v>17677.284240000001</v>
      </c>
      <c r="T36" s="12">
        <f>'[3]97NAICS_VA, GO, II (1977)'!BO1373</f>
        <v>50302.117139999995</v>
      </c>
      <c r="U36" s="12">
        <f>'[3]97NAICS_VA, GO, II (1977)'!BP1373</f>
        <v>36810.95751</v>
      </c>
      <c r="V36" s="12">
        <f>'[3]97NAICS_VA, GO, II (1977)'!BQ1373</f>
        <v>84931.294340000008</v>
      </c>
      <c r="W36" s="12">
        <f>'[3]97NAICS_VA, GO, II (1977)'!BR1373</f>
        <v>164594.69576</v>
      </c>
      <c r="X36" s="12">
        <f>'[3]97NAICS_VA, GO, II (1977)'!BS1373</f>
        <v>61320.750420000004</v>
      </c>
      <c r="Y36" s="12">
        <f>'[3]97NAICS_VA, GO, II (1977)'!BT1373</f>
        <v>1331819.2485868672</v>
      </c>
      <c r="Z36" s="22">
        <f>Compare_321!AZ33</f>
        <v>101255.00904999999</v>
      </c>
      <c r="AA36" s="12">
        <f>Compare_327!AZ33</f>
        <v>103897.88955000001</v>
      </c>
      <c r="AB36" s="12">
        <f>Compare_331!AZ33</f>
        <v>185116.16115000003</v>
      </c>
      <c r="AC36" s="12">
        <f>Compare_332!AZ33</f>
        <v>282756.07509999996</v>
      </c>
      <c r="AD36" s="12">
        <f>Compare_333!AZ33</f>
        <v>275338.16087999998</v>
      </c>
      <c r="AE36" s="12">
        <f>Compare_334!AZ33</f>
        <v>340259.85729999997</v>
      </c>
      <c r="AF36" s="12">
        <f>Compare_335!AZ33</f>
        <v>116541.61616000001</v>
      </c>
      <c r="AG36" s="12">
        <f>Compare_336!AZ33</f>
        <v>648069.02295448724</v>
      </c>
      <c r="AH36" s="12">
        <f>Compare_337!AZ33</f>
        <v>75861.689449999991</v>
      </c>
      <c r="AI36" s="12">
        <f>Compare_339!AZ33</f>
        <v>121349.57958000001</v>
      </c>
      <c r="AJ36" s="12">
        <f>Compare_311!AZ33</f>
        <v>632002.39752</v>
      </c>
      <c r="AK36" s="12">
        <f>Compare_313!AZ33</f>
        <v>80558.250480000002</v>
      </c>
      <c r="AL36" s="12">
        <f>Compare_315!AZ33</f>
        <v>57680.465850000001</v>
      </c>
      <c r="AM36" s="21">
        <f>Compare_322!AZ33</f>
        <v>163247.22036000001</v>
      </c>
      <c r="AN36" s="12">
        <f>Compare_323!AZ33</f>
        <v>106470.81599999999</v>
      </c>
      <c r="AO36" s="12">
        <f>Compare_324!AZ33</f>
        <v>406871.74458</v>
      </c>
      <c r="AP36" s="12">
        <f>Compare_325!AZ33</f>
        <v>519191.12100000004</v>
      </c>
      <c r="AQ36" s="12">
        <f>Compare_326!AZ33</f>
        <v>188985.69963999998</v>
      </c>
    </row>
    <row r="37" spans="2:43" x14ac:dyDescent="0.2">
      <c r="B37" s="10">
        <v>2002</v>
      </c>
      <c r="C37" s="12">
        <f>'[3]97NAICS_VA, GO, II (1977)'!AX1374</f>
        <v>11543064.857549999</v>
      </c>
      <c r="D37" s="12">
        <f>'[3]97NAICS_VA, GO, II (1977)'!AY1374</f>
        <v>2512530.0501795607</v>
      </c>
      <c r="E37" s="12">
        <f>'[3]97NAICS_VA, GO, II (1977)'!AZ1374</f>
        <v>1164557.7540488255</v>
      </c>
      <c r="F37" s="12">
        <f>'[3]97NAICS_VA, GO, II (1977)'!BA1374</f>
        <v>1359128.7434399999</v>
      </c>
      <c r="G37" s="12">
        <f>'[3]97NAICS_VA, GO, II (1977)'!BB1374</f>
        <v>32051.624359999998</v>
      </c>
      <c r="H37" s="12">
        <f>'[3]97NAICS_VA, GO, II (1977)'!BC1374</f>
        <v>43578.251799999998</v>
      </c>
      <c r="I37" s="12">
        <f>'[3]97NAICS_VA, GO, II (1977)'!BD1374</f>
        <v>60014.273520000002</v>
      </c>
      <c r="J37" s="12">
        <f>'[3]97NAICS_VA, GO, II (1977)'!BE1374</f>
        <v>110006.63560000001</v>
      </c>
      <c r="K37" s="12">
        <f>'[3]97NAICS_VA, GO, II (1977)'!BF1374</f>
        <v>93265.51754999999</v>
      </c>
      <c r="L37" s="12">
        <f>'[3]97NAICS_VA, GO, II (1977)'!BG1374</f>
        <v>90183.432199999996</v>
      </c>
      <c r="M37" s="12">
        <f>'[3]97NAICS_VA, GO, II (1977)'!BH1374</f>
        <v>40537.30128</v>
      </c>
      <c r="N37" s="12">
        <f>'[3]97NAICS_VA, GO, II (1977)'!BI1374</f>
        <v>173874.79407515583</v>
      </c>
      <c r="O37" s="12">
        <f>'[3]97NAICS_VA, GO, II (1977)'!BJ1374</f>
        <v>30799.53314</v>
      </c>
      <c r="P37" s="12">
        <f>'[3]97NAICS_VA, GO, II (1977)'!BK1374</f>
        <v>60632.363799999999</v>
      </c>
      <c r="Q37" s="12">
        <f>'[3]97NAICS_VA, GO, II (1977)'!BL1374</f>
        <v>171706.41315000001</v>
      </c>
      <c r="R37" s="12">
        <f>'[3]97NAICS_VA, GO, II (1977)'!BM1374</f>
        <v>23527.215750000003</v>
      </c>
      <c r="S37" s="12">
        <f>'[3]97NAICS_VA, GO, II (1977)'!BN1374</f>
        <v>17120.520639999999</v>
      </c>
      <c r="T37" s="12">
        <f>'[3]97NAICS_VA, GO, II (1977)'!BO1374</f>
        <v>50992.294320000001</v>
      </c>
      <c r="U37" s="12">
        <f>'[3]97NAICS_VA, GO, II (1977)'!BP1374</f>
        <v>37614.025200000004</v>
      </c>
      <c r="V37" s="12">
        <f>'[3]97NAICS_VA, GO, II (1977)'!BQ1374</f>
        <v>80501.84053999999</v>
      </c>
      <c r="W37" s="12">
        <f>'[3]97NAICS_VA, GO, II (1977)'!BR1374</f>
        <v>178735.57416000002</v>
      </c>
      <c r="X37" s="12">
        <f>'[3]97NAICS_VA, GO, II (1977)'!BS1374</f>
        <v>61785.207000000002</v>
      </c>
      <c r="Y37" s="12">
        <f>'[3]97NAICS_VA, GO, II (1977)'!BT1374</f>
        <v>1356926.8180851559</v>
      </c>
      <c r="Z37" s="22">
        <f>Compare_321!AZ34</f>
        <v>103465.62927999999</v>
      </c>
      <c r="AA37" s="12">
        <f>Compare_327!AZ34</f>
        <v>103815.93610000002</v>
      </c>
      <c r="AB37" s="12">
        <f>Compare_331!AZ34</f>
        <v>188854.48002000002</v>
      </c>
      <c r="AC37" s="12">
        <f>Compare_332!AZ34</f>
        <v>275935.49864000001</v>
      </c>
      <c r="AD37" s="12">
        <f>Compare_333!AZ34</f>
        <v>258841.07208000001</v>
      </c>
      <c r="AE37" s="12">
        <f>Compare_334!AZ34</f>
        <v>304052.01507999998</v>
      </c>
      <c r="AF37" s="12">
        <f>Compare_335!AZ34</f>
        <v>107068.44022</v>
      </c>
      <c r="AG37" s="12">
        <f>Compare_336!AZ34</f>
        <v>691317.28355399973</v>
      </c>
      <c r="AH37" s="12">
        <f>Compare_337!AZ34</f>
        <v>79349.175820000004</v>
      </c>
      <c r="AI37" s="12">
        <f>Compare_339!AZ34</f>
        <v>129625.16867999999</v>
      </c>
      <c r="AJ37" s="12">
        <f>Compare_311!AZ34</f>
        <v>623313.83243999991</v>
      </c>
      <c r="AK37" s="12">
        <f>Compare_313!AZ34</f>
        <v>79704.833940000011</v>
      </c>
      <c r="AL37" s="12">
        <f>Compare_315!AZ34</f>
        <v>47451.031880000002</v>
      </c>
      <c r="AM37" s="21">
        <f>Compare_322!AZ34</f>
        <v>163999.07860000001</v>
      </c>
      <c r="AN37" s="12">
        <f>Compare_323!AZ34</f>
        <v>104417.64864</v>
      </c>
      <c r="AO37" s="12">
        <f>Compare_324!AZ34</f>
        <v>419911.01459999994</v>
      </c>
      <c r="AP37" s="12">
        <f>Compare_325!AZ34</f>
        <v>548507.98659999995</v>
      </c>
      <c r="AQ37" s="12">
        <f>Compare_326!AZ34</f>
        <v>192545.53671999997</v>
      </c>
    </row>
    <row r="38" spans="2:43" x14ac:dyDescent="0.2">
      <c r="B38" s="10">
        <v>2003</v>
      </c>
      <c r="C38" s="12">
        <f>'[3]97NAICS_VA, GO, II (1977)'!AX1375</f>
        <v>11836422.42471</v>
      </c>
      <c r="D38" s="12">
        <f>'[3]97NAICS_VA, GO, II (1977)'!AY1375</f>
        <v>2561353.8565514782</v>
      </c>
      <c r="E38" s="12">
        <f>'[3]97NAICS_VA, GO, II (1977)'!AZ1375</f>
        <v>1166349.2891503384</v>
      </c>
      <c r="F38" s="12">
        <f>'[3]97NAICS_VA, GO, II (1977)'!BA1375</f>
        <v>1402143.9142800001</v>
      </c>
      <c r="G38" s="12">
        <f>'[3]97NAICS_VA, GO, II (1977)'!BB1375</f>
        <v>31997.427280000004</v>
      </c>
      <c r="H38" s="12">
        <f>'[3]97NAICS_VA, GO, II (1977)'!BC1375</f>
        <v>43875.938499999997</v>
      </c>
      <c r="I38" s="12">
        <f>'[3]97NAICS_VA, GO, II (1977)'!BD1375</f>
        <v>56288.445160000003</v>
      </c>
      <c r="J38" s="12">
        <f>'[3]97NAICS_VA, GO, II (1977)'!BE1375</f>
        <v>111328.25731999999</v>
      </c>
      <c r="K38" s="12">
        <f>'[3]97NAICS_VA, GO, II (1977)'!BF1375</f>
        <v>91429.543349999993</v>
      </c>
      <c r="L38" s="12">
        <f>'[3]97NAICS_VA, GO, II (1977)'!BG1375</f>
        <v>109140.35400000001</v>
      </c>
      <c r="M38" s="12">
        <f>'[3]97NAICS_VA, GO, II (1977)'!BH1375</f>
        <v>41887.266960000001</v>
      </c>
      <c r="N38" s="12">
        <f>'[3]97NAICS_VA, GO, II (1977)'!BI1375</f>
        <v>175531.23000839888</v>
      </c>
      <c r="O38" s="12">
        <f>'[3]97NAICS_VA, GO, II (1977)'!BJ1375</f>
        <v>30103.139759999998</v>
      </c>
      <c r="P38" s="12">
        <f>'[3]97NAICS_VA, GO, II (1977)'!BK1375</f>
        <v>61089.661399999997</v>
      </c>
      <c r="Q38" s="12">
        <f>'[3]97NAICS_VA, GO, II (1977)'!BL1375</f>
        <v>175205.60504999998</v>
      </c>
      <c r="R38" s="12">
        <f>'[3]97NAICS_VA, GO, II (1977)'!BM1375</f>
        <v>20513.996760000002</v>
      </c>
      <c r="S38" s="12">
        <f>'[3]97NAICS_VA, GO, II (1977)'!BN1375</f>
        <v>15596.57</v>
      </c>
      <c r="T38" s="12">
        <f>'[3]97NAICS_VA, GO, II (1977)'!BO1375</f>
        <v>49791.892479999995</v>
      </c>
      <c r="U38" s="12">
        <f>'[3]97NAICS_VA, GO, II (1977)'!BP1375</f>
        <v>37184.547150000006</v>
      </c>
      <c r="V38" s="12">
        <f>'[3]97NAICS_VA, GO, II (1977)'!BQ1375</f>
        <v>112171.0423</v>
      </c>
      <c r="W38" s="12">
        <f>'[3]97NAICS_VA, GO, II (1977)'!BR1375</f>
        <v>177383.7648</v>
      </c>
      <c r="X38" s="12">
        <f>'[3]97NAICS_VA, GO, II (1977)'!BS1375</f>
        <v>62685.87174000001</v>
      </c>
      <c r="Y38" s="12">
        <f>'[3]97NAICS_VA, GO, II (1977)'!BT1375</f>
        <v>1403204.5540183992</v>
      </c>
      <c r="Z38" s="22">
        <f>Compare_321!AZ35</f>
        <v>103652.39443</v>
      </c>
      <c r="AA38" s="12">
        <f>Compare_327!AZ35</f>
        <v>105340.49479999999</v>
      </c>
      <c r="AB38" s="12">
        <f>Compare_331!AZ35</f>
        <v>181763.94084000002</v>
      </c>
      <c r="AC38" s="12">
        <f>Compare_332!AZ35</f>
        <v>272828.75884000002</v>
      </c>
      <c r="AD38" s="12">
        <f>Compare_333!AZ35</f>
        <v>261222.36564000003</v>
      </c>
      <c r="AE38" s="12">
        <f>Compare_334!AZ35</f>
        <v>328258.70043999999</v>
      </c>
      <c r="AF38" s="12">
        <f>Compare_335!AZ35</f>
        <v>104976.04558000001</v>
      </c>
      <c r="AG38" s="12">
        <f>Compare_336!AZ35</f>
        <v>708470.99983995559</v>
      </c>
      <c r="AH38" s="12">
        <f>Compare_337!AZ35</f>
        <v>77441.815040000001</v>
      </c>
      <c r="AI38" s="12">
        <f>Compare_339!AZ35</f>
        <v>133958.77596</v>
      </c>
      <c r="AJ38" s="12">
        <f>Compare_311!AZ35</f>
        <v>635432.96232000005</v>
      </c>
      <c r="AK38" s="12">
        <f>Compare_313!AZ35</f>
        <v>76946.292719999998</v>
      </c>
      <c r="AL38" s="12">
        <f>Compare_315!AZ35</f>
        <v>44059.286110000008</v>
      </c>
      <c r="AM38" s="21">
        <f>Compare_322!AZ35</f>
        <v>159452.88492000001</v>
      </c>
      <c r="AN38" s="12">
        <f>Compare_323!AZ35</f>
        <v>100600.15104000001</v>
      </c>
      <c r="AO38" s="12">
        <f>Compare_324!AZ35</f>
        <v>397640.72585999995</v>
      </c>
      <c r="AP38" s="12">
        <f>Compare_325!AZ35</f>
        <v>546302.32900000003</v>
      </c>
      <c r="AQ38" s="12">
        <f>Compare_326!AZ35</f>
        <v>192193.87510999999</v>
      </c>
    </row>
    <row r="39" spans="2:43" x14ac:dyDescent="0.2">
      <c r="B39" s="10">
        <v>2004</v>
      </c>
      <c r="C39" s="12">
        <f>'[3]97NAICS_VA, GO, II (1977)'!AX1376</f>
        <v>12246921.05139</v>
      </c>
      <c r="D39" s="12">
        <f>'[3]97NAICS_VA, GO, II (1977)'!AY1376</f>
        <v>2697485.1709770551</v>
      </c>
      <c r="E39" s="12">
        <f>'[3]97NAICS_VA, GO, II (1977)'!AZ1376</f>
        <v>1182577.9040802673</v>
      </c>
      <c r="F39" s="12">
        <f>'[3]97NAICS_VA, GO, II (1977)'!BA1376</f>
        <v>1516877.1919200001</v>
      </c>
      <c r="G39" s="12">
        <f>'[3]97NAICS_VA, GO, II (1977)'!BB1376</f>
        <v>30868.211289999999</v>
      </c>
      <c r="H39" s="12">
        <f>'[3]97NAICS_VA, GO, II (1977)'!BC1376</f>
        <v>45682.448200000006</v>
      </c>
      <c r="I39" s="12">
        <f>'[3]97NAICS_VA, GO, II (1977)'!BD1376</f>
        <v>60209.407799999994</v>
      </c>
      <c r="J39" s="12">
        <f>'[3]97NAICS_VA, GO, II (1977)'!BE1376</f>
        <v>119272.44476</v>
      </c>
      <c r="K39" s="12">
        <f>'[3]97NAICS_VA, GO, II (1977)'!BF1376</f>
        <v>103008.44984999999</v>
      </c>
      <c r="L39" s="12">
        <f>'[3]97NAICS_VA, GO, II (1977)'!BG1376</f>
        <v>144091.3186</v>
      </c>
      <c r="M39" s="12">
        <f>'[3]97NAICS_VA, GO, II (1977)'!BH1376</f>
        <v>39584.619200000001</v>
      </c>
      <c r="N39" s="12">
        <f>'[3]97NAICS_VA, GO, II (1977)'!BI1376</f>
        <v>175939.64801149975</v>
      </c>
      <c r="O39" s="12">
        <f>'[3]97NAICS_VA, GO, II (1977)'!BJ1376</f>
        <v>32473.417080000003</v>
      </c>
      <c r="P39" s="12">
        <f>'[3]97NAICS_VA, GO, II (1977)'!BK1376</f>
        <v>68032.777399999992</v>
      </c>
      <c r="Q39" s="12">
        <f>'[3]97NAICS_VA, GO, II (1977)'!BL1376</f>
        <v>161905.57920000001</v>
      </c>
      <c r="R39" s="12">
        <f>'[3]97NAICS_VA, GO, II (1977)'!BM1376</f>
        <v>27168.218010000001</v>
      </c>
      <c r="S39" s="12">
        <f>'[3]97NAICS_VA, GO, II (1977)'!BN1376</f>
        <v>15973.443839999998</v>
      </c>
      <c r="T39" s="12">
        <f>'[3]97NAICS_VA, GO, II (1977)'!BO1376</f>
        <v>55341.865259999999</v>
      </c>
      <c r="U39" s="12">
        <f>'[3]97NAICS_VA, GO, II (1977)'!BP1376</f>
        <v>38004.868979999999</v>
      </c>
      <c r="V39" s="12">
        <f>'[3]97NAICS_VA, GO, II (1977)'!BQ1376</f>
        <v>143989.28543000002</v>
      </c>
      <c r="W39" s="12">
        <f>'[3]97NAICS_VA, GO, II (1977)'!BR1376</f>
        <v>193376.51212000003</v>
      </c>
      <c r="X39" s="12">
        <f>'[3]97NAICS_VA, GO, II (1977)'!BS1376</f>
        <v>66368.677379999994</v>
      </c>
      <c r="Y39" s="12">
        <f>'[3]97NAICS_VA, GO, II (1977)'!BT1376</f>
        <v>1521291.1924114998</v>
      </c>
      <c r="Z39" s="22">
        <f>Compare_321!AZ36</f>
        <v>105939.98454</v>
      </c>
      <c r="AA39" s="12">
        <f>Compare_327!AZ36</f>
        <v>108447.99</v>
      </c>
      <c r="AB39" s="12">
        <f>Compare_331!AZ36</f>
        <v>200716.95609000002</v>
      </c>
      <c r="AC39" s="12">
        <f>Compare_332!AZ36</f>
        <v>272389.82496</v>
      </c>
      <c r="AD39" s="12">
        <f>Compare_333!AZ36</f>
        <v>271009.86108</v>
      </c>
      <c r="AE39" s="12">
        <f>Compare_334!AZ36</f>
        <v>357533.04553999996</v>
      </c>
      <c r="AF39" s="12">
        <f>Compare_335!AZ36</f>
        <v>106388.30366000001</v>
      </c>
      <c r="AG39" s="12">
        <f>Compare_336!AZ36</f>
        <v>703382.70870264142</v>
      </c>
      <c r="AH39" s="12">
        <f>Compare_337!AZ36</f>
        <v>79547.000620000006</v>
      </c>
      <c r="AI39" s="12">
        <f>Compare_339!AZ36</f>
        <v>133246.98954000001</v>
      </c>
      <c r="AJ39" s="12">
        <f>Compare_311!AZ36</f>
        <v>634707.26592000003</v>
      </c>
      <c r="AK39" s="12">
        <f>Compare_313!AZ36</f>
        <v>75757.305779999995</v>
      </c>
      <c r="AL39" s="12">
        <f>Compare_315!AZ36</f>
        <v>38533.45405</v>
      </c>
      <c r="AM39" s="21">
        <f>Compare_322!AZ36</f>
        <v>159773.06184000001</v>
      </c>
      <c r="AN39" s="12">
        <f>Compare_323!AZ36</f>
        <v>101169.74592</v>
      </c>
      <c r="AO39" s="12">
        <f>Compare_324!AZ36</f>
        <v>431180.70198000001</v>
      </c>
      <c r="AP39" s="12">
        <f>Compare_325!AZ36</f>
        <v>568783.95360000001</v>
      </c>
      <c r="AQ39" s="12">
        <f>Compare_326!AZ36</f>
        <v>194264.55296999999</v>
      </c>
    </row>
    <row r="40" spans="2:43" x14ac:dyDescent="0.2">
      <c r="B40" s="10">
        <v>2005</v>
      </c>
      <c r="C40" s="12">
        <f>'[3]97NAICS_VA, GO, II (1977)'!AX1377</f>
        <v>12622959</v>
      </c>
      <c r="D40" s="12">
        <f>'[3]97NAICS_VA, GO, II (1977)'!AY1377</f>
        <v>2707107</v>
      </c>
      <c r="E40" s="12">
        <f>'[3]97NAICS_VA, GO, II (1977)'!AZ1377</f>
        <v>1137783</v>
      </c>
      <c r="F40" s="12">
        <f>'[3]97NAICS_VA, GO, II (1977)'!BA1377</f>
        <v>1569324</v>
      </c>
      <c r="G40" s="12">
        <f>'[3]97NAICS_VA, GO, II (1977)'!BB1377</f>
        <v>33047</v>
      </c>
      <c r="H40" s="12">
        <f>'[3]97NAICS_VA, GO, II (1977)'!BC1377</f>
        <v>45310</v>
      </c>
      <c r="I40" s="12">
        <f>'[3]97NAICS_VA, GO, II (1977)'!BD1377</f>
        <v>53756</v>
      </c>
      <c r="J40" s="12">
        <f>'[3]97NAICS_VA, GO, II (1977)'!BE1377</f>
        <v>120476</v>
      </c>
      <c r="K40" s="12">
        <f>'[3]97NAICS_VA, GO, II (1977)'!BF1377</f>
        <v>109545</v>
      </c>
      <c r="L40" s="12">
        <f>'[3]97NAICS_VA, GO, II (1977)'!BG1377</f>
        <v>183460</v>
      </c>
      <c r="M40" s="12">
        <f>'[3]97NAICS_VA, GO, II (1977)'!BH1377</f>
        <v>39928</v>
      </c>
      <c r="N40" s="12">
        <f>'[3]97NAICS_VA, GO, II (1977)'!BI1377</f>
        <v>188763</v>
      </c>
      <c r="O40" s="12">
        <f>'[3]97NAICS_VA, GO, II (1977)'!BJ1377</f>
        <v>34322</v>
      </c>
      <c r="P40" s="12">
        <f>'[3]97NAICS_VA, GO, II (1977)'!BK1377</f>
        <v>69710</v>
      </c>
      <c r="Q40" s="12">
        <f>'[3]97NAICS_VA, GO, II (1977)'!BL1377</f>
        <v>172035</v>
      </c>
      <c r="R40" s="12">
        <f>'[3]97NAICS_VA, GO, II (1977)'!BM1377</f>
        <v>23451</v>
      </c>
      <c r="S40" s="12">
        <f>'[3]97NAICS_VA, GO, II (1977)'!BN1377</f>
        <v>15976</v>
      </c>
      <c r="T40" s="12">
        <f>'[3]97NAICS_VA, GO, II (1977)'!BO1377</f>
        <v>53878</v>
      </c>
      <c r="U40" s="12">
        <f>'[3]97NAICS_VA, GO, II (1977)'!BP1377</f>
        <v>37509</v>
      </c>
      <c r="V40" s="12">
        <f>'[3]97NAICS_VA, GO, II (1977)'!BQ1377</f>
        <v>139291</v>
      </c>
      <c r="W40" s="12">
        <f>'[3]97NAICS_VA, GO, II (1977)'!BR1377</f>
        <v>183172</v>
      </c>
      <c r="X40" s="12">
        <f>'[3]97NAICS_VA, GO, II (1977)'!BS1377</f>
        <v>65694</v>
      </c>
      <c r="Y40" s="12">
        <f>'[3]97NAICS_VA, GO, II (1977)'!BT1377</f>
        <v>1569323</v>
      </c>
      <c r="Z40" s="22">
        <f>Compare_321!AZ37</f>
        <v>113191</v>
      </c>
      <c r="AA40" s="12">
        <f>Compare_327!AZ37</f>
        <v>112265</v>
      </c>
      <c r="AB40" s="12">
        <f>Compare_331!AZ37</f>
        <v>201093</v>
      </c>
      <c r="AC40" s="12">
        <f>Compare_332!AZ37</f>
        <v>285022</v>
      </c>
      <c r="AD40" s="12">
        <f>Compare_333!AZ37</f>
        <v>291468</v>
      </c>
      <c r="AE40" s="12">
        <f>Compare_334!AZ37</f>
        <v>378466</v>
      </c>
      <c r="AF40" s="12">
        <f>Compare_335!AZ37</f>
        <v>108302</v>
      </c>
      <c r="AG40" s="12">
        <f>Compare_336!AZ37</f>
        <v>728949.54303487635</v>
      </c>
      <c r="AH40" s="12">
        <f>Compare_337!AZ37</f>
        <v>82427</v>
      </c>
      <c r="AI40" s="12">
        <f>Compare_339!AZ37</f>
        <v>142929</v>
      </c>
      <c r="AJ40" s="12">
        <f>Compare_311!AZ37</f>
        <v>659724</v>
      </c>
      <c r="AK40" s="12">
        <f>Compare_313!AZ37</f>
        <v>76266</v>
      </c>
      <c r="AL40" s="12">
        <f>Compare_315!AZ37</f>
        <v>37121</v>
      </c>
      <c r="AM40" s="21">
        <f>Compare_322!AZ37</f>
        <v>159292</v>
      </c>
      <c r="AN40" s="12">
        <f>Compare_323!AZ37</f>
        <v>100992</v>
      </c>
      <c r="AO40" s="12">
        <f>Compare_324!AZ37</f>
        <v>456078</v>
      </c>
      <c r="AP40" s="12">
        <f>Compare_325!AZ37</f>
        <v>574390</v>
      </c>
      <c r="AQ40" s="12">
        <f>Compare_326!AZ37</f>
        <v>196459</v>
      </c>
    </row>
    <row r="41" spans="2:43" x14ac:dyDescent="0.2">
      <c r="B41" s="10">
        <v>2006</v>
      </c>
      <c r="C41" s="12">
        <f>'[3]97NAICS_VA, GO, II (1977)'!AX1378</f>
        <v>12958477.250220001</v>
      </c>
      <c r="D41" s="12">
        <f>'[3]97NAICS_VA, GO, II (1977)'!AY1378</f>
        <v>2771116.6569335186</v>
      </c>
      <c r="E41" s="12">
        <f>'[3]97NAICS_VA, GO, II (1977)'!AZ1378</f>
        <v>1137594.0529008254</v>
      </c>
      <c r="F41" s="12">
        <f>'[3]97NAICS_VA, GO, II (1977)'!BA1378</f>
        <v>1634592.1851600001</v>
      </c>
      <c r="G41" s="12">
        <f>'[3]97NAICS_VA, GO, II (1977)'!BB1378</f>
        <v>32765.77003</v>
      </c>
      <c r="H41" s="12">
        <f>'[3]97NAICS_VA, GO, II (1977)'!BC1378</f>
        <v>39981.544000000002</v>
      </c>
      <c r="I41" s="12">
        <f>'[3]97NAICS_VA, GO, II (1977)'!BD1378</f>
        <v>46554.846239999999</v>
      </c>
      <c r="J41" s="12">
        <f>'[3]97NAICS_VA, GO, II (1977)'!BE1378</f>
        <v>125693.81556</v>
      </c>
      <c r="K41" s="12">
        <f>'[3]97NAICS_VA, GO, II (1977)'!BF1378</f>
        <v>115963.24154999999</v>
      </c>
      <c r="L41" s="12">
        <f>'[3]97NAICS_VA, GO, II (1977)'!BG1378</f>
        <v>224182.61620000002</v>
      </c>
      <c r="M41" s="12">
        <f>'[3]97NAICS_VA, GO, II (1977)'!BH1378</f>
        <v>44831.557680000005</v>
      </c>
      <c r="N41" s="12">
        <f>'[3]97NAICS_VA, GO, II (1977)'!BI1378</f>
        <v>199778.44729660306</v>
      </c>
      <c r="O41" s="12">
        <f>'[3]97NAICS_VA, GO, II (1977)'!BJ1378</f>
        <v>36058.349979999999</v>
      </c>
      <c r="P41" s="12">
        <f>'[3]97NAICS_VA, GO, II (1977)'!BK1378</f>
        <v>74427.275699999998</v>
      </c>
      <c r="Q41" s="12">
        <f>'[3]97NAICS_VA, GO, II (1977)'!BL1378</f>
        <v>192240.51074999999</v>
      </c>
      <c r="R41" s="12">
        <f>'[3]97NAICS_VA, GO, II (1977)'!BM1378</f>
        <v>20177.474910000001</v>
      </c>
      <c r="S41" s="12">
        <f>'[3]97NAICS_VA, GO, II (1977)'!BN1378</f>
        <v>15517.64856</v>
      </c>
      <c r="T41" s="12">
        <f>'[3]97NAICS_VA, GO, II (1977)'!BO1378</f>
        <v>55019.67482</v>
      </c>
      <c r="U41" s="12">
        <f>'[3]97NAICS_VA, GO, II (1977)'!BP1378</f>
        <v>36488.380109999998</v>
      </c>
      <c r="V41" s="12">
        <f>'[3]97NAICS_VA, GO, II (1977)'!BQ1378</f>
        <v>120970.05477</v>
      </c>
      <c r="W41" s="12">
        <f>'[3]97NAICS_VA, GO, II (1977)'!BR1378</f>
        <v>200992.80388000002</v>
      </c>
      <c r="X41" s="12">
        <f>'[3]97NAICS_VA, GO, II (1977)'!BS1378</f>
        <v>59257.301879999999</v>
      </c>
      <c r="Y41" s="12">
        <f>'[3]97NAICS_VA, GO, II (1977)'!BT1378</f>
        <v>1640901.3139166031</v>
      </c>
      <c r="Z41" s="22">
        <f>Compare_321!AZ38</f>
        <v>114843.5886</v>
      </c>
      <c r="AA41" s="12">
        <f>Compare_327!AZ38</f>
        <v>114664.10305000001</v>
      </c>
      <c r="AB41" s="12">
        <f>Compare_331!AZ38</f>
        <v>198102.74709000002</v>
      </c>
      <c r="AC41" s="12">
        <f>Compare_332!AZ38</f>
        <v>299461.21451999998</v>
      </c>
      <c r="AD41" s="12">
        <f>Compare_333!AZ38</f>
        <v>304764.77016000001</v>
      </c>
      <c r="AE41" s="12">
        <f>Compare_334!AZ38</f>
        <v>410862.68960000004</v>
      </c>
      <c r="AF41" s="12">
        <f>Compare_335!AZ38</f>
        <v>108447.12468000001</v>
      </c>
      <c r="AG41" s="12">
        <f>Compare_336!AZ38</f>
        <v>731047.86853890342</v>
      </c>
      <c r="AH41" s="12">
        <f>Compare_337!AZ38</f>
        <v>80951.556700000001</v>
      </c>
      <c r="AI41" s="12">
        <f>Compare_339!AZ38</f>
        <v>146609.42175000001</v>
      </c>
      <c r="AJ41" s="12">
        <f>Compare_311!AZ38</f>
        <v>660957.68388000003</v>
      </c>
      <c r="AK41" s="12">
        <f>Compare_313!AZ38</f>
        <v>68756.086980000007</v>
      </c>
      <c r="AL41" s="12">
        <f>Compare_315!AZ38</f>
        <v>34686.233610000003</v>
      </c>
      <c r="AM41" s="21">
        <f>Compare_322!AZ38</f>
        <v>157460.14199999999</v>
      </c>
      <c r="AN41" s="12">
        <f>Compare_323!AZ38</f>
        <v>99702.332160000005</v>
      </c>
      <c r="AO41" s="12">
        <f>Compare_324!AZ38</f>
        <v>450358.78188000002</v>
      </c>
      <c r="AP41" s="12">
        <f>Compare_325!AZ38</f>
        <v>581483.71649999998</v>
      </c>
      <c r="AQ41" s="12">
        <f>Compare_326!AZ38</f>
        <v>195284.17517999999</v>
      </c>
    </row>
    <row r="42" spans="2:43" x14ac:dyDescent="0.2">
      <c r="B42" s="10">
        <v>2007</v>
      </c>
      <c r="C42" s="12">
        <f>'[3]97NAICS_VA, GO, II (1977)'!AX1379</f>
        <v>13206392.16498</v>
      </c>
      <c r="D42" s="12">
        <f>'[3]97NAICS_VA, GO, II (1977)'!AY1379</f>
        <v>2795059.558923291</v>
      </c>
      <c r="E42" s="12">
        <f>'[3]97NAICS_VA, GO, II (1977)'!AZ1379</f>
        <v>1108513.1779110355</v>
      </c>
      <c r="F42" s="12">
        <f>'[3]97NAICS_VA, GO, II (1977)'!BA1379</f>
        <v>1692468.8542800001</v>
      </c>
      <c r="G42" s="12">
        <f>'[3]97NAICS_VA, GO, II (1977)'!BB1379</f>
        <v>35444.229380000004</v>
      </c>
      <c r="H42" s="12">
        <f>'[3]97NAICS_VA, GO, II (1977)'!BC1379</f>
        <v>39210.820899999999</v>
      </c>
      <c r="I42" s="12">
        <f>'[3]97NAICS_VA, GO, II (1977)'!BD1379</f>
        <v>42164.593719999997</v>
      </c>
      <c r="J42" s="12">
        <f>'[3]97NAICS_VA, GO, II (1977)'!BE1379</f>
        <v>129174.36720000001</v>
      </c>
      <c r="K42" s="12">
        <f>'[3]97NAICS_VA, GO, II (1977)'!BF1379</f>
        <v>122034.22545</v>
      </c>
      <c r="L42" s="12">
        <f>'[3]97NAICS_VA, GO, II (1977)'!BG1379</f>
        <v>251109.0404</v>
      </c>
      <c r="M42" s="12">
        <f>'[3]97NAICS_VA, GO, II (1977)'!BH1379</f>
        <v>42950.150320000001</v>
      </c>
      <c r="N42" s="12">
        <f>'[3]97NAICS_VA, GO, II (1977)'!BI1379</f>
        <v>209326.58390338806</v>
      </c>
      <c r="O42" s="12">
        <f>'[3]97NAICS_VA, GO, II (1977)'!BJ1379</f>
        <v>32961.819140000007</v>
      </c>
      <c r="P42" s="12">
        <f>'[3]97NAICS_VA, GO, II (1977)'!BK1379</f>
        <v>76959.142900000006</v>
      </c>
      <c r="Q42" s="12">
        <f>'[3]97NAICS_VA, GO, II (1977)'!BL1379</f>
        <v>197313.8229</v>
      </c>
      <c r="R42" s="12">
        <f>'[3]97NAICS_VA, GO, II (1977)'!BM1379</f>
        <v>21103.320390000001</v>
      </c>
      <c r="S42" s="12">
        <f>'[3]97NAICS_VA, GO, II (1977)'!BN1379</f>
        <v>14806.397040000002</v>
      </c>
      <c r="T42" s="12">
        <f>'[3]97NAICS_VA, GO, II (1977)'!BO1379</f>
        <v>53048.2788</v>
      </c>
      <c r="U42" s="12">
        <f>'[3]97NAICS_VA, GO, II (1977)'!BP1379</f>
        <v>37578.391649999998</v>
      </c>
      <c r="V42" s="12">
        <f>'[3]97NAICS_VA, GO, II (1977)'!BQ1379</f>
        <v>119046.44605999999</v>
      </c>
      <c r="W42" s="12">
        <f>'[3]97NAICS_VA, GO, II (1977)'!BR1379</f>
        <v>216837.18188000002</v>
      </c>
      <c r="X42" s="12">
        <f>'[3]97NAICS_VA, GO, II (1977)'!BS1379</f>
        <v>64961.511900000005</v>
      </c>
      <c r="Y42" s="12">
        <f>'[3]97NAICS_VA, GO, II (1977)'!BT1379</f>
        <v>1706030.3239333879</v>
      </c>
      <c r="Z42" s="22">
        <f>Compare_321!AZ39</f>
        <v>107054.91589</v>
      </c>
      <c r="AA42" s="12">
        <f>Compare_327!AZ39</f>
        <v>113673.92574999999</v>
      </c>
      <c r="AB42" s="12">
        <f>Compare_331!AZ39</f>
        <v>204616.14936000001</v>
      </c>
      <c r="AC42" s="12">
        <f>Compare_332!AZ39</f>
        <v>311218.37202000001</v>
      </c>
      <c r="AD42" s="12">
        <f>Compare_333!AZ39</f>
        <v>315295.50900000002</v>
      </c>
      <c r="AE42" s="12">
        <f>Compare_334!AZ39</f>
        <v>447736.63198000001</v>
      </c>
      <c r="AF42" s="12">
        <f>Compare_335!AZ39</f>
        <v>112184.62670000001</v>
      </c>
      <c r="AG42" s="12">
        <f>Compare_336!AZ39</f>
        <v>789974.50185859215</v>
      </c>
      <c r="AH42" s="12">
        <f>Compare_337!AZ39</f>
        <v>76561.494680000003</v>
      </c>
      <c r="AI42" s="12">
        <f>Compare_339!AZ39</f>
        <v>142764.63165000002</v>
      </c>
      <c r="AJ42" s="12">
        <f>Compare_311!AZ39</f>
        <v>665107.34784000006</v>
      </c>
      <c r="AK42" s="12">
        <f>Compare_313!AZ39</f>
        <v>60328.693979999989</v>
      </c>
      <c r="AL42" s="12">
        <f>Compare_315!AZ39</f>
        <v>26259.395400000001</v>
      </c>
      <c r="AM42" s="21">
        <f>Compare_322!AZ39</f>
        <v>159155.00888000001</v>
      </c>
      <c r="AN42" s="12">
        <f>Compare_323!AZ39</f>
        <v>102069.58464</v>
      </c>
      <c r="AO42" s="12">
        <f>Compare_324!AZ39</f>
        <v>462495.01746</v>
      </c>
      <c r="AP42" s="12">
        <f>Compare_325!AZ39</f>
        <v>619571.51740000001</v>
      </c>
      <c r="AQ42" s="12">
        <f>Compare_326!AZ39</f>
        <v>192097.6102</v>
      </c>
    </row>
    <row r="43" spans="2:43" x14ac:dyDescent="0.2">
      <c r="B43" s="10">
        <v>2008</v>
      </c>
      <c r="C43" s="12">
        <f>'[3]97NAICS_VA, GO, II (1977)'!AX1380</f>
        <v>13161959.349300001</v>
      </c>
      <c r="D43" s="12">
        <f>'[3]97NAICS_VA, GO, II (1977)'!AY1380</f>
        <v>2675796.69911861</v>
      </c>
      <c r="E43" s="12">
        <f>'[3]97NAICS_VA, GO, II (1977)'!AZ1380</f>
        <v>1083548.4616714241</v>
      </c>
      <c r="F43" s="12">
        <f>'[3]97NAICS_VA, GO, II (1977)'!BA1380</f>
        <v>1593570.0558000002</v>
      </c>
      <c r="G43" s="12">
        <f>'[3]97NAICS_VA, GO, II (1977)'!BB1380</f>
        <v>32721.817520000004</v>
      </c>
      <c r="H43" s="12">
        <f>'[3]97NAICS_VA, GO, II (1977)'!BC1380</f>
        <v>35295.130700000002</v>
      </c>
      <c r="I43" s="12">
        <f>'[3]97NAICS_VA, GO, II (1977)'!BD1380</f>
        <v>41707.667720000005</v>
      </c>
      <c r="J43" s="12">
        <f>'[3]97NAICS_VA, GO, II (1977)'!BE1380</f>
        <v>120338.65736</v>
      </c>
      <c r="K43" s="12">
        <f>'[3]97NAICS_VA, GO, II (1977)'!BF1380</f>
        <v>121339.71014999998</v>
      </c>
      <c r="L43" s="12">
        <f>'[3]97NAICS_VA, GO, II (1977)'!BG1380</f>
        <v>294807.37780000002</v>
      </c>
      <c r="M43" s="12">
        <f>'[3]97NAICS_VA, GO, II (1977)'!BH1380</f>
        <v>45232.035520000005</v>
      </c>
      <c r="N43" s="12">
        <f>'[3]97NAICS_VA, GO, II (1977)'!BI1380</f>
        <v>178739.35701257669</v>
      </c>
      <c r="O43" s="12">
        <f>'[3]97NAICS_VA, GO, II (1977)'!BJ1380</f>
        <v>27762.379360000003</v>
      </c>
      <c r="P43" s="12">
        <f>'[3]97NAICS_VA, GO, II (1977)'!BK1380</f>
        <v>77788.691899999991</v>
      </c>
      <c r="Q43" s="12">
        <f>'[3]97NAICS_VA, GO, II (1977)'!BL1380</f>
        <v>175799.12580000001</v>
      </c>
      <c r="R43" s="12">
        <f>'[3]97NAICS_VA, GO, II (1977)'!BM1380</f>
        <v>21632.140440000003</v>
      </c>
      <c r="S43" s="12">
        <f>'[3]97NAICS_VA, GO, II (1977)'!BN1380</f>
        <v>13405.781120000001</v>
      </c>
      <c r="T43" s="12">
        <f>'[3]97NAICS_VA, GO, II (1977)'!BO1380</f>
        <v>44596.975719999995</v>
      </c>
      <c r="U43" s="12">
        <f>'[3]97NAICS_VA, GO, II (1977)'!BP1380</f>
        <v>37301.950319999996</v>
      </c>
      <c r="V43" s="12">
        <f>'[3]97NAICS_VA, GO, II (1977)'!BQ1380</f>
        <v>121666.50977</v>
      </c>
      <c r="W43" s="12">
        <f>'[3]97NAICS_VA, GO, II (1977)'!BR1380</f>
        <v>175923.88396000001</v>
      </c>
      <c r="X43" s="12">
        <f>'[3]97NAICS_VA, GO, II (1977)'!BS1380</f>
        <v>53975.504280000001</v>
      </c>
      <c r="Y43" s="12">
        <f>'[3]97NAICS_VA, GO, II (1977)'!BT1380</f>
        <v>1620034.6964525769</v>
      </c>
      <c r="Z43" s="22">
        <f>Compare_321!AZ40</f>
        <v>92238.213990000004</v>
      </c>
      <c r="AA43" s="12">
        <f>Compare_327!AZ40</f>
        <v>99535.27165000001</v>
      </c>
      <c r="AB43" s="12">
        <f>Compare_331!AZ40</f>
        <v>205161.11138999998</v>
      </c>
      <c r="AC43" s="12">
        <f>Compare_332!AZ40</f>
        <v>300321.98095999996</v>
      </c>
      <c r="AD43" s="12">
        <f>Compare_333!AZ40</f>
        <v>307912.62456000003</v>
      </c>
      <c r="AE43" s="12">
        <f>Compare_334!AZ40</f>
        <v>457444.28487999999</v>
      </c>
      <c r="AF43" s="12">
        <f>Compare_335!AZ40</f>
        <v>107330.53105999999</v>
      </c>
      <c r="AG43" s="12">
        <f>Compare_336!AZ40</f>
        <v>686930.19377012539</v>
      </c>
      <c r="AH43" s="12">
        <f>Compare_337!AZ40</f>
        <v>69484.312460000001</v>
      </c>
      <c r="AI43" s="12">
        <f>Compare_339!AZ40</f>
        <v>144885.69800999999</v>
      </c>
      <c r="AJ43" s="12">
        <f>Compare_311!AZ40</f>
        <v>654802.45896000008</v>
      </c>
      <c r="AK43" s="12">
        <f>Compare_313!AZ40</f>
        <v>52877.50578</v>
      </c>
      <c r="AL43" s="12">
        <f>Compare_315!AZ40</f>
        <v>20727.995189999998</v>
      </c>
      <c r="AM43" s="21">
        <f>Compare_322!AZ40</f>
        <v>151759.08132</v>
      </c>
      <c r="AN43" s="12">
        <f>Compare_323!AZ40</f>
        <v>95772.733439999982</v>
      </c>
      <c r="AO43" s="12">
        <f>Compare_324!AZ40</f>
        <v>442984.00062000001</v>
      </c>
      <c r="AP43" s="12">
        <f>Compare_325!AZ40</f>
        <v>552258.7533000001</v>
      </c>
      <c r="AQ43" s="12">
        <f>Compare_326!AZ40</f>
        <v>172830.87607</v>
      </c>
    </row>
    <row r="44" spans="2:43" x14ac:dyDescent="0.2">
      <c r="B44" s="10">
        <v>2009</v>
      </c>
      <c r="C44" s="12">
        <f>'[3]97NAICS_VA, GO, II (1977)'!AX1381</f>
        <v>12703114.789650002</v>
      </c>
      <c r="D44" s="12">
        <f>'[3]97NAICS_VA, GO, II (1977)'!AY1381</f>
        <v>2492097.206829065</v>
      </c>
      <c r="E44" s="12">
        <f>'[3]97NAICS_VA, GO, II (1977)'!AZ1381</f>
        <v>1045102.0223732521</v>
      </c>
      <c r="F44" s="12">
        <f>'[3]97NAICS_VA, GO, II (1977)'!BA1381</f>
        <v>1443778.08</v>
      </c>
      <c r="G44" s="12">
        <f>'[3]97NAICS_VA, GO, II (1977)'!BB1381</f>
        <v>27698.343049999996</v>
      </c>
      <c r="H44" s="12">
        <f>'[3]97NAICS_VA, GO, II (1977)'!BC1381</f>
        <v>28527.176000000003</v>
      </c>
      <c r="I44" s="12">
        <f>'[3]97NAICS_VA, GO, II (1977)'!BD1381</f>
        <v>44338.486360000003</v>
      </c>
      <c r="J44" s="12">
        <f>'[3]97NAICS_VA, GO, II (1977)'!BE1381</f>
        <v>91411.165000000008</v>
      </c>
      <c r="K44" s="12">
        <f>'[3]97NAICS_VA, GO, II (1977)'!BF1381</f>
        <v>95930.747400000007</v>
      </c>
      <c r="L44" s="12">
        <f>'[3]97NAICS_VA, GO, II (1977)'!BG1381</f>
        <v>306367.1924</v>
      </c>
      <c r="M44" s="12">
        <f>'[3]97NAICS_VA, GO, II (1977)'!BH1381</f>
        <v>42084.112000000001</v>
      </c>
      <c r="N44" s="12">
        <f>'[3]97NAICS_VA, GO, II (1977)'!BI1381</f>
        <v>110368.60635830762</v>
      </c>
      <c r="O44" s="12">
        <f>'[3]97NAICS_VA, GO, II (1977)'!BJ1381</f>
        <v>20095.530999999999</v>
      </c>
      <c r="P44" s="12">
        <f>'[3]97NAICS_VA, GO, II (1977)'!BK1381</f>
        <v>75903.036399999997</v>
      </c>
      <c r="Q44" s="12">
        <f>'[3]97NAICS_VA, GO, II (1977)'!BL1381</f>
        <v>172592.3934</v>
      </c>
      <c r="R44" s="12">
        <f>'[3]97NAICS_VA, GO, II (1977)'!BM1381</f>
        <v>16358.94858</v>
      </c>
      <c r="S44" s="12">
        <f>'[3]97NAICS_VA, GO, II (1977)'!BN1381</f>
        <v>13159.431200000001</v>
      </c>
      <c r="T44" s="12">
        <f>'[3]97NAICS_VA, GO, II (1977)'!BO1381</f>
        <v>46086.702419999994</v>
      </c>
      <c r="U44" s="12">
        <f>'[3]97NAICS_VA, GO, II (1977)'!BP1381</f>
        <v>32367.26628</v>
      </c>
      <c r="V44" s="12">
        <f>'[3]97NAICS_VA, GO, II (1977)'!BQ1381</f>
        <v>106742.87203</v>
      </c>
      <c r="W44" s="12">
        <f>'[3]97NAICS_VA, GO, II (1977)'!BR1381</f>
        <v>182120.59272000002</v>
      </c>
      <c r="X44" s="12">
        <f>'[3]97NAICS_VA, GO, II (1977)'!BS1381</f>
        <v>55259.821980000001</v>
      </c>
      <c r="Y44" s="12">
        <f>'[3]97NAICS_VA, GO, II (1977)'!BT1381</f>
        <v>1467412.4245783079</v>
      </c>
      <c r="Z44" s="22">
        <f>Compare_321!AZ41</f>
        <v>71700.83894999999</v>
      </c>
      <c r="AA44" s="12">
        <f>Compare_327!AZ41</f>
        <v>75220.917950000003</v>
      </c>
      <c r="AB44" s="12">
        <f>Compare_331!AZ41</f>
        <v>149947.00638000001</v>
      </c>
      <c r="AC44" s="12">
        <f>Compare_332!AZ41</f>
        <v>234182.62586</v>
      </c>
      <c r="AD44" s="12">
        <f>Compare_333!AZ41</f>
        <v>241647.37476000001</v>
      </c>
      <c r="AE44" s="12">
        <f>Compare_334!AZ41</f>
        <v>394796.80790000001</v>
      </c>
      <c r="AF44" s="12">
        <f>Compare_335!AZ41</f>
        <v>85348.474120000013</v>
      </c>
      <c r="AG44" s="12">
        <f>Compare_336!AZ41</f>
        <v>548523.07238593628</v>
      </c>
      <c r="AH44" s="12">
        <f>Compare_337!AZ41</f>
        <v>50495.604470000006</v>
      </c>
      <c r="AI44" s="12">
        <f>Compare_339!AZ41</f>
        <v>133521.41322000002</v>
      </c>
      <c r="AJ44" s="12">
        <f>Compare_311!AZ41</f>
        <v>659552.47175999999</v>
      </c>
      <c r="AK44" s="12">
        <f>Compare_313!AZ41</f>
        <v>41674.030380000004</v>
      </c>
      <c r="AL44" s="12">
        <f>Compare_315!AZ41</f>
        <v>18031.525750000001</v>
      </c>
      <c r="AM44" s="21">
        <f>Compare_322!AZ41</f>
        <v>136312.53607999999</v>
      </c>
      <c r="AN44" s="12">
        <f>Compare_323!AZ41</f>
        <v>80827.937280000013</v>
      </c>
      <c r="AO44" s="12">
        <f>Compare_324!AZ41</f>
        <v>440288.57964000001</v>
      </c>
      <c r="AP44" s="12">
        <f>Compare_325!AZ41</f>
        <v>498271.83720000007</v>
      </c>
      <c r="AQ44" s="12">
        <f>Compare_326!AZ41</f>
        <v>145585.94195000001</v>
      </c>
    </row>
    <row r="45" spans="2:43" x14ac:dyDescent="0.2">
      <c r="B45" s="10">
        <v>2010</v>
      </c>
      <c r="C45" s="12">
        <f>'[3]97NAICS_VA, GO, II (1977)'!AX1382</f>
        <v>13087988.809559999</v>
      </c>
      <c r="D45" s="12">
        <f>'[3]97NAICS_VA, GO, II (1977)'!AY1382</f>
        <v>2625310.9068913148</v>
      </c>
      <c r="E45" s="12">
        <f>'[3]97NAICS_VA, GO, II (1977)'!AZ1382</f>
        <v>1020809.202557891</v>
      </c>
      <c r="F45" s="12">
        <f>'[3]97NAICS_VA, GO, II (1977)'!BA1382</f>
        <v>1605857.8627200001</v>
      </c>
      <c r="G45" s="12">
        <f>'[3]97NAICS_VA, GO, II (1977)'!BB1382</f>
        <v>29574.751709999997</v>
      </c>
      <c r="H45" s="12">
        <f>'[3]97NAICS_VA, GO, II (1977)'!BC1382</f>
        <v>31111.6584</v>
      </c>
      <c r="I45" s="12">
        <f>'[3]97NAICS_VA, GO, II (1977)'!BD1382</f>
        <v>39462.279600000002</v>
      </c>
      <c r="J45" s="12">
        <f>'[3]97NAICS_VA, GO, II (1977)'!BE1382</f>
        <v>103391.29844000001</v>
      </c>
      <c r="K45" s="12">
        <f>'[3]97NAICS_VA, GO, II (1977)'!BF1382</f>
        <v>125254.84844999999</v>
      </c>
      <c r="L45" s="12">
        <f>'[3]97NAICS_VA, GO, II (1977)'!BG1382</f>
        <v>403292.77960000001</v>
      </c>
      <c r="M45" s="12">
        <f>'[3]97NAICS_VA, GO, II (1977)'!BH1382</f>
        <v>37456.4568</v>
      </c>
      <c r="N45" s="12">
        <f>'[3]97NAICS_VA, GO, II (1977)'!BI1382</f>
        <v>123847.74145375376</v>
      </c>
      <c r="O45" s="12">
        <f>'[3]97NAICS_VA, GO, II (1977)'!BJ1382</f>
        <v>25875.699020000004</v>
      </c>
      <c r="P45" s="12">
        <f>'[3]97NAICS_VA, GO, II (1977)'!BK1382</f>
        <v>83458.206200000001</v>
      </c>
      <c r="Q45" s="12">
        <f>'[3]97NAICS_VA, GO, II (1977)'!BL1382</f>
        <v>184657.20795000001</v>
      </c>
      <c r="R45" s="12">
        <f>'[3]97NAICS_VA, GO, II (1977)'!BM1382</f>
        <v>14601.765149999999</v>
      </c>
      <c r="S45" s="12">
        <f>'[3]97NAICS_VA, GO, II (1977)'!BN1382</f>
        <v>11673.50344</v>
      </c>
      <c r="T45" s="12">
        <f>'[3]97NAICS_VA, GO, II (1977)'!BO1382</f>
        <v>42616.959220000004</v>
      </c>
      <c r="U45" s="12">
        <f>'[3]97NAICS_VA, GO, II (1977)'!BP1382</f>
        <v>32221.731360000002</v>
      </c>
      <c r="V45" s="12">
        <f>'[3]97NAICS_VA, GO, II (1977)'!BQ1382</f>
        <v>139311.89365000001</v>
      </c>
      <c r="W45" s="12">
        <f>'[3]97NAICS_VA, GO, II (1977)'!BR1382</f>
        <v>177896.6464</v>
      </c>
      <c r="X45" s="12">
        <f>'[3]97NAICS_VA, GO, II (1977)'!BS1382</f>
        <v>56324.721720000001</v>
      </c>
      <c r="Y45" s="12">
        <f>'[3]97NAICS_VA, GO, II (1977)'!BT1382</f>
        <v>1662030.148563754</v>
      </c>
      <c r="Z45" s="22">
        <f>Compare_321!AZ42</f>
        <v>74767.183140000008</v>
      </c>
      <c r="AA45" s="12">
        <f>Compare_327!AZ42</f>
        <v>78097.147249999995</v>
      </c>
      <c r="AB45" s="12">
        <f>Compare_331!AZ42</f>
        <v>183479.26413</v>
      </c>
      <c r="AC45" s="12">
        <f>Compare_332!AZ42</f>
        <v>247447.54973999999</v>
      </c>
      <c r="AD45" s="12">
        <f>Compare_333!AZ42</f>
        <v>267931.95899999997</v>
      </c>
      <c r="AE45" s="12">
        <f>Compare_334!AZ42</f>
        <v>431099.26662000001</v>
      </c>
      <c r="AF45" s="12">
        <f>Compare_335!AZ42</f>
        <v>89150.957339999994</v>
      </c>
      <c r="AG45" s="12">
        <f>Compare_336!AZ42</f>
        <v>645073.99646212754</v>
      </c>
      <c r="AH45" s="12">
        <f>Compare_337!AZ42</f>
        <v>49427.35055000001</v>
      </c>
      <c r="AI45" s="12">
        <f>Compare_339!AZ42</f>
        <v>138299.52969</v>
      </c>
      <c r="AJ45" s="12">
        <f>Compare_311!AZ42</f>
        <v>655211.48784000007</v>
      </c>
      <c r="AK45" s="12">
        <f>Compare_313!AZ42</f>
        <v>44621.711280000003</v>
      </c>
      <c r="AL45" s="12">
        <f>Compare_315!AZ42</f>
        <v>19569.077570000001</v>
      </c>
      <c r="AM45" s="21">
        <f>Compare_322!AZ42</f>
        <v>138212.88964000001</v>
      </c>
      <c r="AN45" s="12">
        <f>Compare_323!AZ42</f>
        <v>80487.594240000006</v>
      </c>
      <c r="AO45" s="12">
        <f>Compare_324!AZ42</f>
        <v>431974.27770000004</v>
      </c>
      <c r="AP45" s="12">
        <f>Compare_325!AZ42</f>
        <v>529380.79960000003</v>
      </c>
      <c r="AQ45" s="12">
        <f>Compare_326!AZ42</f>
        <v>158180.92844000002</v>
      </c>
    </row>
  </sheetData>
  <pageMargins left="0.75" right="0.75" top="1" bottom="1" header="0.5" footer="0.5"/>
  <pageSetup orientation="portrait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3:AS46"/>
  <sheetViews>
    <sheetView topLeftCell="A4" workbookViewId="0">
      <pane xSplit="2" ySplit="1" topLeftCell="C5" activePane="bottomRight" state="frozen"/>
      <selection activeCell="A4" sqref="A4"/>
      <selection pane="topRight" activeCell="C4" sqref="C4"/>
      <selection pane="bottomLeft" activeCell="A5" sqref="A5"/>
      <selection pane="bottomRight" activeCell="C14" sqref="C14"/>
    </sheetView>
  </sheetViews>
  <sheetFormatPr defaultRowHeight="12.75" x14ac:dyDescent="0.2"/>
  <cols>
    <col min="1" max="2" width="9.140625" style="10"/>
    <col min="3" max="43" width="12.5703125" style="10" customWidth="1"/>
    <col min="44" max="258" width="9.140625" style="10"/>
    <col min="259" max="299" width="12.5703125" style="10" customWidth="1"/>
    <col min="300" max="514" width="9.140625" style="10"/>
    <col min="515" max="555" width="12.5703125" style="10" customWidth="1"/>
    <col min="556" max="770" width="9.140625" style="10"/>
    <col min="771" max="811" width="12.5703125" style="10" customWidth="1"/>
    <col min="812" max="1026" width="9.140625" style="10"/>
    <col min="1027" max="1067" width="12.5703125" style="10" customWidth="1"/>
    <col min="1068" max="1282" width="9.140625" style="10"/>
    <col min="1283" max="1323" width="12.5703125" style="10" customWidth="1"/>
    <col min="1324" max="1538" width="9.140625" style="10"/>
    <col min="1539" max="1579" width="12.5703125" style="10" customWidth="1"/>
    <col min="1580" max="1794" width="9.140625" style="10"/>
    <col min="1795" max="1835" width="12.5703125" style="10" customWidth="1"/>
    <col min="1836" max="2050" width="9.140625" style="10"/>
    <col min="2051" max="2091" width="12.5703125" style="10" customWidth="1"/>
    <col min="2092" max="2306" width="9.140625" style="10"/>
    <col min="2307" max="2347" width="12.5703125" style="10" customWidth="1"/>
    <col min="2348" max="2562" width="9.140625" style="10"/>
    <col min="2563" max="2603" width="12.5703125" style="10" customWidth="1"/>
    <col min="2604" max="2818" width="9.140625" style="10"/>
    <col min="2819" max="2859" width="12.5703125" style="10" customWidth="1"/>
    <col min="2860" max="3074" width="9.140625" style="10"/>
    <col min="3075" max="3115" width="12.5703125" style="10" customWidth="1"/>
    <col min="3116" max="3330" width="9.140625" style="10"/>
    <col min="3331" max="3371" width="12.5703125" style="10" customWidth="1"/>
    <col min="3372" max="3586" width="9.140625" style="10"/>
    <col min="3587" max="3627" width="12.5703125" style="10" customWidth="1"/>
    <col min="3628" max="3842" width="9.140625" style="10"/>
    <col min="3843" max="3883" width="12.5703125" style="10" customWidth="1"/>
    <col min="3884" max="4098" width="9.140625" style="10"/>
    <col min="4099" max="4139" width="12.5703125" style="10" customWidth="1"/>
    <col min="4140" max="4354" width="9.140625" style="10"/>
    <col min="4355" max="4395" width="12.5703125" style="10" customWidth="1"/>
    <col min="4396" max="4610" width="9.140625" style="10"/>
    <col min="4611" max="4651" width="12.5703125" style="10" customWidth="1"/>
    <col min="4652" max="4866" width="9.140625" style="10"/>
    <col min="4867" max="4907" width="12.5703125" style="10" customWidth="1"/>
    <col min="4908" max="5122" width="9.140625" style="10"/>
    <col min="5123" max="5163" width="12.5703125" style="10" customWidth="1"/>
    <col min="5164" max="5378" width="9.140625" style="10"/>
    <col min="5379" max="5419" width="12.5703125" style="10" customWidth="1"/>
    <col min="5420" max="5634" width="9.140625" style="10"/>
    <col min="5635" max="5675" width="12.5703125" style="10" customWidth="1"/>
    <col min="5676" max="5890" width="9.140625" style="10"/>
    <col min="5891" max="5931" width="12.5703125" style="10" customWidth="1"/>
    <col min="5932" max="6146" width="9.140625" style="10"/>
    <col min="6147" max="6187" width="12.5703125" style="10" customWidth="1"/>
    <col min="6188" max="6402" width="9.140625" style="10"/>
    <col min="6403" max="6443" width="12.5703125" style="10" customWidth="1"/>
    <col min="6444" max="6658" width="9.140625" style="10"/>
    <col min="6659" max="6699" width="12.5703125" style="10" customWidth="1"/>
    <col min="6700" max="6914" width="9.140625" style="10"/>
    <col min="6915" max="6955" width="12.5703125" style="10" customWidth="1"/>
    <col min="6956" max="7170" width="9.140625" style="10"/>
    <col min="7171" max="7211" width="12.5703125" style="10" customWidth="1"/>
    <col min="7212" max="7426" width="9.140625" style="10"/>
    <col min="7427" max="7467" width="12.5703125" style="10" customWidth="1"/>
    <col min="7468" max="7682" width="9.140625" style="10"/>
    <col min="7683" max="7723" width="12.5703125" style="10" customWidth="1"/>
    <col min="7724" max="7938" width="9.140625" style="10"/>
    <col min="7939" max="7979" width="12.5703125" style="10" customWidth="1"/>
    <col min="7980" max="8194" width="9.140625" style="10"/>
    <col min="8195" max="8235" width="12.5703125" style="10" customWidth="1"/>
    <col min="8236" max="8450" width="9.140625" style="10"/>
    <col min="8451" max="8491" width="12.5703125" style="10" customWidth="1"/>
    <col min="8492" max="8706" width="9.140625" style="10"/>
    <col min="8707" max="8747" width="12.5703125" style="10" customWidth="1"/>
    <col min="8748" max="8962" width="9.140625" style="10"/>
    <col min="8963" max="9003" width="12.5703125" style="10" customWidth="1"/>
    <col min="9004" max="9218" width="9.140625" style="10"/>
    <col min="9219" max="9259" width="12.5703125" style="10" customWidth="1"/>
    <col min="9260" max="9474" width="9.140625" style="10"/>
    <col min="9475" max="9515" width="12.5703125" style="10" customWidth="1"/>
    <col min="9516" max="9730" width="9.140625" style="10"/>
    <col min="9731" max="9771" width="12.5703125" style="10" customWidth="1"/>
    <col min="9772" max="9986" width="9.140625" style="10"/>
    <col min="9987" max="10027" width="12.5703125" style="10" customWidth="1"/>
    <col min="10028" max="10242" width="9.140625" style="10"/>
    <col min="10243" max="10283" width="12.5703125" style="10" customWidth="1"/>
    <col min="10284" max="10498" width="9.140625" style="10"/>
    <col min="10499" max="10539" width="12.5703125" style="10" customWidth="1"/>
    <col min="10540" max="10754" width="9.140625" style="10"/>
    <col min="10755" max="10795" width="12.5703125" style="10" customWidth="1"/>
    <col min="10796" max="11010" width="9.140625" style="10"/>
    <col min="11011" max="11051" width="12.5703125" style="10" customWidth="1"/>
    <col min="11052" max="11266" width="9.140625" style="10"/>
    <col min="11267" max="11307" width="12.5703125" style="10" customWidth="1"/>
    <col min="11308" max="11522" width="9.140625" style="10"/>
    <col min="11523" max="11563" width="12.5703125" style="10" customWidth="1"/>
    <col min="11564" max="11778" width="9.140625" style="10"/>
    <col min="11779" max="11819" width="12.5703125" style="10" customWidth="1"/>
    <col min="11820" max="12034" width="9.140625" style="10"/>
    <col min="12035" max="12075" width="12.5703125" style="10" customWidth="1"/>
    <col min="12076" max="12290" width="9.140625" style="10"/>
    <col min="12291" max="12331" width="12.5703125" style="10" customWidth="1"/>
    <col min="12332" max="12546" width="9.140625" style="10"/>
    <col min="12547" max="12587" width="12.5703125" style="10" customWidth="1"/>
    <col min="12588" max="12802" width="9.140625" style="10"/>
    <col min="12803" max="12843" width="12.5703125" style="10" customWidth="1"/>
    <col min="12844" max="13058" width="9.140625" style="10"/>
    <col min="13059" max="13099" width="12.5703125" style="10" customWidth="1"/>
    <col min="13100" max="13314" width="9.140625" style="10"/>
    <col min="13315" max="13355" width="12.5703125" style="10" customWidth="1"/>
    <col min="13356" max="13570" width="9.140625" style="10"/>
    <col min="13571" max="13611" width="12.5703125" style="10" customWidth="1"/>
    <col min="13612" max="13826" width="9.140625" style="10"/>
    <col min="13827" max="13867" width="12.5703125" style="10" customWidth="1"/>
    <col min="13868" max="14082" width="9.140625" style="10"/>
    <col min="14083" max="14123" width="12.5703125" style="10" customWidth="1"/>
    <col min="14124" max="14338" width="9.140625" style="10"/>
    <col min="14339" max="14379" width="12.5703125" style="10" customWidth="1"/>
    <col min="14380" max="14594" width="9.140625" style="10"/>
    <col min="14595" max="14635" width="12.5703125" style="10" customWidth="1"/>
    <col min="14636" max="14850" width="9.140625" style="10"/>
    <col min="14851" max="14891" width="12.5703125" style="10" customWidth="1"/>
    <col min="14892" max="15106" width="9.140625" style="10"/>
    <col min="15107" max="15147" width="12.5703125" style="10" customWidth="1"/>
    <col min="15148" max="15362" width="9.140625" style="10"/>
    <col min="15363" max="15403" width="12.5703125" style="10" customWidth="1"/>
    <col min="15404" max="15618" width="9.140625" style="10"/>
    <col min="15619" max="15659" width="12.5703125" style="10" customWidth="1"/>
    <col min="15660" max="15874" width="9.140625" style="10"/>
    <col min="15875" max="15915" width="12.5703125" style="10" customWidth="1"/>
    <col min="15916" max="16130" width="9.140625" style="10"/>
    <col min="16131" max="16171" width="12.5703125" style="10" customWidth="1"/>
    <col min="16172" max="16384" width="9.140625" style="10"/>
  </cols>
  <sheetData>
    <row r="3" spans="1:45" x14ac:dyDescent="0.2">
      <c r="C3" s="10" t="s">
        <v>469</v>
      </c>
      <c r="Z3" s="10" t="s">
        <v>470</v>
      </c>
    </row>
    <row r="4" spans="1:45" ht="76.5" x14ac:dyDescent="0.2">
      <c r="C4" s="11" t="s">
        <v>2696</v>
      </c>
      <c r="D4" s="11" t="s">
        <v>2697</v>
      </c>
      <c r="E4" s="11" t="s">
        <v>2698</v>
      </c>
      <c r="F4" s="11" t="s">
        <v>2699</v>
      </c>
      <c r="G4" s="11" t="s">
        <v>471</v>
      </c>
      <c r="H4" s="11" t="s">
        <v>472</v>
      </c>
      <c r="I4" s="11" t="s">
        <v>473</v>
      </c>
      <c r="J4" s="11" t="s">
        <v>474</v>
      </c>
      <c r="K4" s="11" t="s">
        <v>475</v>
      </c>
      <c r="L4" s="11" t="s">
        <v>476</v>
      </c>
      <c r="M4" s="11" t="s">
        <v>477</v>
      </c>
      <c r="N4" s="11" t="s">
        <v>478</v>
      </c>
      <c r="O4" s="11" t="s">
        <v>479</v>
      </c>
      <c r="P4" s="11" t="s">
        <v>480</v>
      </c>
      <c r="Q4" s="11" t="s">
        <v>481</v>
      </c>
      <c r="R4" s="11" t="s">
        <v>482</v>
      </c>
      <c r="S4" s="11" t="s">
        <v>483</v>
      </c>
      <c r="T4" s="11" t="s">
        <v>484</v>
      </c>
      <c r="U4" s="11" t="s">
        <v>485</v>
      </c>
      <c r="V4" s="11" t="s">
        <v>486</v>
      </c>
      <c r="W4" s="11" t="s">
        <v>487</v>
      </c>
      <c r="X4" s="11" t="s">
        <v>488</v>
      </c>
      <c r="Y4" s="11" t="s">
        <v>489</v>
      </c>
      <c r="Z4" s="11" t="s">
        <v>471</v>
      </c>
      <c r="AA4" s="11" t="s">
        <v>472</v>
      </c>
      <c r="AB4" s="11" t="s">
        <v>473</v>
      </c>
      <c r="AC4" s="11" t="s">
        <v>474</v>
      </c>
      <c r="AD4" s="11" t="s">
        <v>475</v>
      </c>
      <c r="AE4" s="11" t="s">
        <v>476</v>
      </c>
      <c r="AF4" s="11" t="s">
        <v>477</v>
      </c>
      <c r="AG4" s="11" t="s">
        <v>478</v>
      </c>
      <c r="AH4" s="11" t="s">
        <v>479</v>
      </c>
      <c r="AI4" s="11" t="s">
        <v>480</v>
      </c>
      <c r="AJ4" s="11" t="s">
        <v>481</v>
      </c>
      <c r="AK4" s="11" t="s">
        <v>482</v>
      </c>
      <c r="AL4" s="11" t="s">
        <v>483</v>
      </c>
      <c r="AM4" s="11" t="s">
        <v>484</v>
      </c>
      <c r="AN4" s="11" t="s">
        <v>485</v>
      </c>
      <c r="AO4" s="11" t="s">
        <v>486</v>
      </c>
      <c r="AP4" s="11" t="s">
        <v>487</v>
      </c>
      <c r="AQ4" s="11" t="s">
        <v>488</v>
      </c>
      <c r="AS4" s="10" t="s">
        <v>2695</v>
      </c>
    </row>
    <row r="5" spans="1:45" ht="51" x14ac:dyDescent="0.2">
      <c r="A5" s="23" t="s">
        <v>2700</v>
      </c>
      <c r="B5" s="10">
        <v>1970</v>
      </c>
      <c r="C5" s="12">
        <f>'[4]97NAICS_VA, GO, II (1977)'!AZ1342</f>
        <v>4266307.6828199998</v>
      </c>
      <c r="D5" s="12">
        <f>'[4]97NAICS_VA, GO, II (1977)'!BA1342</f>
        <v>1102285.320450681</v>
      </c>
      <c r="E5" s="12">
        <f>'[4]97NAICS_VA, GO, II (1977)'!BB1342</f>
        <v>701635.01298454951</v>
      </c>
      <c r="F5" s="12">
        <f>'[4]97NAICS_VA, GO, II (1977)'!BC1342</f>
        <v>500975.30051999993</v>
      </c>
      <c r="G5" s="24">
        <f>Z5/Z$12*G$12</f>
        <v>25003.197585376671</v>
      </c>
      <c r="H5" s="24">
        <f t="shared" ref="H5:W5" si="0">AA5/AA$12*H$12</f>
        <v>29527.397789956773</v>
      </c>
      <c r="I5" s="24">
        <f t="shared" si="0"/>
        <v>63740.497721333595</v>
      </c>
      <c r="J5" s="24">
        <f t="shared" si="0"/>
        <v>70242.220241162388</v>
      </c>
      <c r="K5" s="24">
        <f t="shared" si="0"/>
        <v>122546.88684374392</v>
      </c>
      <c r="L5" s="24">
        <f t="shared" si="0"/>
        <v>324.93411477939338</v>
      </c>
      <c r="M5" s="24">
        <f t="shared" si="0"/>
        <v>31097.405998168571</v>
      </c>
      <c r="N5" s="24">
        <f t="shared" si="0"/>
        <v>107198.4217525189</v>
      </c>
      <c r="O5" s="24">
        <f t="shared" si="0"/>
        <v>16376.193198856301</v>
      </c>
      <c r="P5" s="24">
        <f t="shared" si="0"/>
        <v>19720.949184580248</v>
      </c>
      <c r="Q5" s="24">
        <f t="shared" si="0"/>
        <v>107683.83339816246</v>
      </c>
      <c r="R5" s="24">
        <f t="shared" si="0"/>
        <v>14832.271929959077</v>
      </c>
      <c r="S5" s="24">
        <f t="shared" si="0"/>
        <v>20852.569954660547</v>
      </c>
      <c r="T5" s="24">
        <f t="shared" si="0"/>
        <v>35724.74000024511</v>
      </c>
      <c r="U5" s="24">
        <f t="shared" si="0"/>
        <v>25621.275521251879</v>
      </c>
      <c r="V5" s="24">
        <f t="shared" si="0"/>
        <v>13833.735929270755</v>
      </c>
      <c r="W5" s="24">
        <f t="shared" si="0"/>
        <v>80148.140210731304</v>
      </c>
      <c r="X5" s="24">
        <f t="shared" ref="H5:X11" si="1">AQ5/AQ$12*X$12</f>
        <v>14671.093177481185</v>
      </c>
      <c r="Y5" s="25">
        <f>SUM(G5:X5)</f>
        <v>799145.7645522391</v>
      </c>
      <c r="Z5" s="22">
        <f>[5]Compare_321!AZ2</f>
        <v>68758.189777591877</v>
      </c>
      <c r="AA5" s="22">
        <f>[5]Compare_327!AZ2</f>
        <v>68532.532542552377</v>
      </c>
      <c r="AB5" s="22">
        <f>[5]Compare_331!AZ2</f>
        <v>207750.12395281892</v>
      </c>
      <c r="AC5" s="22">
        <f>[5]Compare_332!AZ2</f>
        <v>179791.38904848151</v>
      </c>
      <c r="AD5" s="22">
        <f>[5]Compare_333!AZ2</f>
        <v>199849.00746794988</v>
      </c>
      <c r="AE5" s="22">
        <f>[5]Compare_334!AZ2</f>
        <v>5195.0325402965909</v>
      </c>
      <c r="AF5" s="22">
        <f>[5]Compare_335!AZ2</f>
        <v>72156.077517337806</v>
      </c>
      <c r="AG5" s="22">
        <f>[5]Compare_336!AZ2</f>
        <v>304855.3399656415</v>
      </c>
      <c r="AH5" s="22">
        <f>[5]Compare_337!AZ2</f>
        <v>37101.777875107146</v>
      </c>
      <c r="AI5" s="22">
        <f>[5]Compare_339!AZ2</f>
        <v>51193.723275181736</v>
      </c>
      <c r="AJ5" s="22">
        <f>[5]Compare_311!AZ2</f>
        <v>391808.83040118933</v>
      </c>
      <c r="AK5" s="22">
        <f>[5]Compare_313!AZ2</f>
        <v>57054.675223648439</v>
      </c>
      <c r="AL5" s="22">
        <f>[5]Compare_315!AZ2</f>
        <v>71820.995000296534</v>
      </c>
      <c r="AM5" s="21">
        <f>[5]Compare_322!AZ2</f>
        <v>89166.814518197119</v>
      </c>
      <c r="AN5" s="22">
        <f>[5]Compare_323!AZ2</f>
        <v>46570.90793689245</v>
      </c>
      <c r="AO5" s="22">
        <f>[5]Compare_324!AZ2</f>
        <v>348016.32550660294</v>
      </c>
      <c r="AP5" s="22">
        <f>[5]Compare_325!AZ2</f>
        <v>267845.17471789866</v>
      </c>
      <c r="AQ5" s="22">
        <f>[5]Compare_326!AZ2</f>
        <v>56358.040852120612</v>
      </c>
    </row>
    <row r="6" spans="1:45" x14ac:dyDescent="0.2">
      <c r="B6" s="10">
        <v>1971</v>
      </c>
      <c r="C6" s="12">
        <f>'[4]97NAICS_VA, GO, II (1977)'!AZ1343</f>
        <v>4409452.0378800007</v>
      </c>
      <c r="D6" s="12">
        <f>'[4]97NAICS_VA, GO, II (1977)'!BA1343</f>
        <v>1125994.6323037432</v>
      </c>
      <c r="E6" s="12">
        <f>'[4]97NAICS_VA, GO, II (1977)'!BB1343</f>
        <v>708696.06664709549</v>
      </c>
      <c r="F6" s="12">
        <f>'[4]97NAICS_VA, GO, II (1977)'!BC1343</f>
        <v>514581.33960000001</v>
      </c>
      <c r="G6" s="24">
        <f t="shared" ref="G6:G10" si="2">Z6/Z$12*G$12</f>
        <v>26890.231365405099</v>
      </c>
      <c r="H6" s="24">
        <f t="shared" si="1"/>
        <v>30641.639215992873</v>
      </c>
      <c r="I6" s="24">
        <f t="shared" si="1"/>
        <v>60166.26420424947</v>
      </c>
      <c r="J6" s="24">
        <f t="shared" si="1"/>
        <v>68953.372163342894</v>
      </c>
      <c r="K6" s="24">
        <f t="shared" si="1"/>
        <v>120298.32011266606</v>
      </c>
      <c r="L6" s="24">
        <f t="shared" si="1"/>
        <v>311.93675018821762</v>
      </c>
      <c r="M6" s="24">
        <f t="shared" si="1"/>
        <v>29853.509758241831</v>
      </c>
      <c r="N6" s="24">
        <f t="shared" si="1"/>
        <v>110771.70247760287</v>
      </c>
      <c r="O6" s="24">
        <f t="shared" si="1"/>
        <v>16872.441477609525</v>
      </c>
      <c r="P6" s="24">
        <f t="shared" si="1"/>
        <v>20318.553705325099</v>
      </c>
      <c r="Q6" s="24">
        <f t="shared" si="1"/>
        <v>110254.1684597295</v>
      </c>
      <c r="R6" s="24">
        <f t="shared" si="1"/>
        <v>15252.053210995655</v>
      </c>
      <c r="S6" s="24">
        <f t="shared" si="1"/>
        <v>20698.817250268643</v>
      </c>
      <c r="T6" s="24">
        <f t="shared" si="1"/>
        <v>38420.946792716444</v>
      </c>
      <c r="U6" s="24">
        <f t="shared" si="1"/>
        <v>25374.917102778305</v>
      </c>
      <c r="V6" s="24">
        <f t="shared" si="1"/>
        <v>14201.003254826617</v>
      </c>
      <c r="W6" s="24">
        <f t="shared" si="1"/>
        <v>84155.547221267872</v>
      </c>
      <c r="X6" s="24">
        <f t="shared" si="1"/>
        <v>15935.842589333013</v>
      </c>
      <c r="Y6" s="25">
        <f t="shared" ref="Y6:Y11" si="3">SUM(G6:X6)</f>
        <v>809371.26711253985</v>
      </c>
      <c r="Z6" s="22">
        <f>[5]Compare_321!AZ3</f>
        <v>73947.487119296929</v>
      </c>
      <c r="AA6" s="22">
        <f>[5]Compare_327!AZ3</f>
        <v>71118.665846044911</v>
      </c>
      <c r="AB6" s="22">
        <f>[5]Compare_331!AZ3</f>
        <v>196100.58429191317</v>
      </c>
      <c r="AC6" s="22">
        <f>[5]Compare_332!AZ3</f>
        <v>176492.46447878462</v>
      </c>
      <c r="AD6" s="22">
        <f>[5]Compare_333!AZ3</f>
        <v>196182.0532024829</v>
      </c>
      <c r="AE6" s="22">
        <f>[5]Compare_334!AZ3</f>
        <v>4987.231238684727</v>
      </c>
      <c r="AF6" s="22">
        <f>[5]Compare_335!AZ3</f>
        <v>69269.834416644298</v>
      </c>
      <c r="AG6" s="22">
        <f>[5]Compare_336!AZ3</f>
        <v>315017.18463116291</v>
      </c>
      <c r="AH6" s="22">
        <f>[5]Compare_337!AZ3</f>
        <v>38226.07417435282</v>
      </c>
      <c r="AI6" s="22">
        <f>[5]Compare_339!AZ3</f>
        <v>52745.048222914513</v>
      </c>
      <c r="AJ6" s="22">
        <f>[5]Compare_311!AZ3</f>
        <v>401161.02322746121</v>
      </c>
      <c r="AK6" s="22">
        <f>[5]Compare_313!AZ3</f>
        <v>58669.430182808304</v>
      </c>
      <c r="AL6" s="22">
        <f>[5]Compare_315!AZ3</f>
        <v>71291.435706769509</v>
      </c>
      <c r="AM6" s="21">
        <f>[5]Compare_322!AZ3</f>
        <v>95896.385425230867</v>
      </c>
      <c r="AN6" s="22">
        <f>[5]Compare_323!AZ3</f>
        <v>46123.11074519156</v>
      </c>
      <c r="AO6" s="22">
        <f>[5]Compare_324!AZ3</f>
        <v>357255.69698022958</v>
      </c>
      <c r="AP6" s="22">
        <f>[5]Compare_325!AZ3</f>
        <v>281237.43345379364</v>
      </c>
      <c r="AQ6" s="22">
        <f>[5]Compare_326!AZ3</f>
        <v>61216.49264971722</v>
      </c>
    </row>
    <row r="7" spans="1:45" x14ac:dyDescent="0.2">
      <c r="B7" s="10">
        <v>1972</v>
      </c>
      <c r="C7" s="12">
        <f>'[4]97NAICS_VA, GO, II (1977)'!AZ1344</f>
        <v>4643734.15692</v>
      </c>
      <c r="D7" s="12">
        <f>'[4]97NAICS_VA, GO, II (1977)'!BA1344</f>
        <v>1197498.4495840783</v>
      </c>
      <c r="E7" s="12">
        <f>'[4]97NAICS_VA, GO, II (1977)'!BB1344</f>
        <v>717685.56563424424</v>
      </c>
      <c r="F7" s="12">
        <f>'[4]97NAICS_VA, GO, II (1977)'!BC1344</f>
        <v>560813.62463999994</v>
      </c>
      <c r="G7" s="24">
        <f t="shared" si="2"/>
        <v>28777.265145433525</v>
      </c>
      <c r="H7" s="24">
        <f t="shared" si="1"/>
        <v>33148.682424574108</v>
      </c>
      <c r="I7" s="24">
        <f t="shared" si="1"/>
        <v>67314.73123841772</v>
      </c>
      <c r="J7" s="24">
        <f t="shared" si="1"/>
        <v>74108.764474620868</v>
      </c>
      <c r="K7" s="24">
        <f t="shared" si="1"/>
        <v>129292.58703697752</v>
      </c>
      <c r="L7" s="24">
        <f t="shared" si="1"/>
        <v>350.9288439617448</v>
      </c>
      <c r="M7" s="24">
        <f t="shared" si="1"/>
        <v>33585.198478022059</v>
      </c>
      <c r="N7" s="24">
        <f t="shared" si="1"/>
        <v>117918.26392777079</v>
      </c>
      <c r="O7" s="24">
        <f t="shared" si="1"/>
        <v>18857.434592622409</v>
      </c>
      <c r="P7" s="24">
        <f t="shared" si="1"/>
        <v>22708.971788304523</v>
      </c>
      <c r="Q7" s="24">
        <f t="shared" si="1"/>
        <v>114263.03970325238</v>
      </c>
      <c r="R7" s="24">
        <f t="shared" si="1"/>
        <v>16371.469960426528</v>
      </c>
      <c r="S7" s="24">
        <f t="shared" si="1"/>
        <v>22192.403474280491</v>
      </c>
      <c r="T7" s="24">
        <f t="shared" si="1"/>
        <v>41117.153585187778</v>
      </c>
      <c r="U7" s="24">
        <f t="shared" si="1"/>
        <v>26606.709195146181</v>
      </c>
      <c r="V7" s="24">
        <f t="shared" si="1"/>
        <v>14813.115464086386</v>
      </c>
      <c r="W7" s="24">
        <f t="shared" si="1"/>
        <v>93506.163579186541</v>
      </c>
      <c r="X7" s="24">
        <f t="shared" si="1"/>
        <v>18465.341413036665</v>
      </c>
      <c r="Y7" s="25">
        <f t="shared" si="3"/>
        <v>873398.22432530834</v>
      </c>
      <c r="Z7" s="22">
        <f>[5]Compare_321!AZ4</f>
        <v>79136.784461001967</v>
      </c>
      <c r="AA7" s="22">
        <f>[5]Compare_327!AZ4</f>
        <v>76937.465778903133</v>
      </c>
      <c r="AB7" s="22">
        <f>[5]Compare_331!AZ4</f>
        <v>219399.66361372464</v>
      </c>
      <c r="AC7" s="22">
        <f>[5]Compare_332!AZ4</f>
        <v>189688.16275757225</v>
      </c>
      <c r="AD7" s="22">
        <f>[5]Compare_333!AZ4</f>
        <v>210849.87026435079</v>
      </c>
      <c r="AE7" s="22">
        <f>[5]Compare_334!AZ4</f>
        <v>5610.6351435203178</v>
      </c>
      <c r="AF7" s="22">
        <f>[5]Compare_335!AZ4</f>
        <v>77928.563718724836</v>
      </c>
      <c r="AG7" s="22">
        <f>[5]Compare_336!AZ4</f>
        <v>335340.87396220566</v>
      </c>
      <c r="AH7" s="22">
        <f>[5]Compare_337!AZ4</f>
        <v>42723.259371335502</v>
      </c>
      <c r="AI7" s="22">
        <f>[5]Compare_339!AZ4</f>
        <v>58950.348013845629</v>
      </c>
      <c r="AJ7" s="22">
        <f>[5]Compare_311!AZ4</f>
        <v>415747.34601693635</v>
      </c>
      <c r="AK7" s="22">
        <f>[5]Compare_313!AZ4</f>
        <v>62975.443407234598</v>
      </c>
      <c r="AL7" s="22">
        <f>[5]Compare_315!AZ4</f>
        <v>76435.686461496822</v>
      </c>
      <c r="AM7" s="21">
        <f>[5]Compare_322!AZ4</f>
        <v>102625.95633226461</v>
      </c>
      <c r="AN7" s="22">
        <f>[5]Compare_323!AZ4</f>
        <v>48362.096703696006</v>
      </c>
      <c r="AO7" s="22">
        <f>[5]Compare_324!AZ4</f>
        <v>372654.64943627396</v>
      </c>
      <c r="AP7" s="22">
        <f>[5]Compare_325!AZ4</f>
        <v>312486.03717088181</v>
      </c>
      <c r="AQ7" s="22">
        <f>[5]Compare_326!AZ4</f>
        <v>70933.396244910429</v>
      </c>
    </row>
    <row r="8" spans="1:45" x14ac:dyDescent="0.2">
      <c r="B8" s="10">
        <v>1973</v>
      </c>
      <c r="C8" s="12">
        <f>'[4]97NAICS_VA, GO, II (1977)'!AZ1345</f>
        <v>4912855.6428000005</v>
      </c>
      <c r="D8" s="12">
        <f>'[4]97NAICS_VA, GO, II (1977)'!BA1345</f>
        <v>1293968.4485514294</v>
      </c>
      <c r="E8" s="12">
        <f>'[4]97NAICS_VA, GO, II (1977)'!BB1345</f>
        <v>745508.62232307938</v>
      </c>
      <c r="F8" s="12">
        <f>'[4]97NAICS_VA, GO, II (1977)'!BC1345</f>
        <v>618768.75996000005</v>
      </c>
      <c r="G8" s="24">
        <f t="shared" si="2"/>
        <v>27878.799407633687</v>
      </c>
      <c r="H8" s="24">
        <f t="shared" si="1"/>
        <v>35306.790281910689</v>
      </c>
      <c r="I8" s="24">
        <f t="shared" si="1"/>
        <v>79377.326041903725</v>
      </c>
      <c r="J8" s="24">
        <f t="shared" si="1"/>
        <v>81098.543988596706</v>
      </c>
      <c r="K8" s="24">
        <f t="shared" si="1"/>
        <v>141918.70343958182</v>
      </c>
      <c r="L8" s="24">
        <f t="shared" si="1"/>
        <v>439.27927898593668</v>
      </c>
      <c r="M8" s="24">
        <f t="shared" si="1"/>
        <v>37713.159382992599</v>
      </c>
      <c r="N8" s="24">
        <f t="shared" si="1"/>
        <v>136530.36701498661</v>
      </c>
      <c r="O8" s="24">
        <f t="shared" si="1"/>
        <v>19845.735004861861</v>
      </c>
      <c r="P8" s="24">
        <f t="shared" si="1"/>
        <v>23373.603796155581</v>
      </c>
      <c r="Q8" s="24">
        <f t="shared" si="1"/>
        <v>113166.58653910112</v>
      </c>
      <c r="R8" s="24">
        <f t="shared" si="1"/>
        <v>16455.882321024637</v>
      </c>
      <c r="S8" s="24">
        <f t="shared" si="1"/>
        <v>22795.314506148461</v>
      </c>
      <c r="T8" s="24">
        <f t="shared" si="1"/>
        <v>44875.361187421011</v>
      </c>
      <c r="U8" s="24">
        <f t="shared" si="1"/>
        <v>27940.17471545819</v>
      </c>
      <c r="V8" s="24">
        <f t="shared" si="1"/>
        <v>13356.074463042713</v>
      </c>
      <c r="W8" s="24">
        <f t="shared" si="1"/>
        <v>101007.33649341541</v>
      </c>
      <c r="X8" s="24">
        <f t="shared" si="1"/>
        <v>20803.574241561026</v>
      </c>
      <c r="Y8" s="25">
        <f t="shared" si="3"/>
        <v>943882.61210478167</v>
      </c>
      <c r="Z8" s="22">
        <f>[5]Compare_321!AZ5</f>
        <v>76666.025371195152</v>
      </c>
      <c r="AA8" s="22">
        <f>[5]Compare_327!AZ5</f>
        <v>81946.393352384155</v>
      </c>
      <c r="AB8" s="22">
        <f>[5]Compare_331!AZ5</f>
        <v>258715.4150622437</v>
      </c>
      <c r="AC8" s="22">
        <f>[5]Compare_332!AZ5</f>
        <v>207579.14290662939</v>
      </c>
      <c r="AD8" s="22">
        <f>[5]Compare_333!AZ5</f>
        <v>231440.49395316531</v>
      </c>
      <c r="AE8" s="22">
        <f>[5]Compare_334!AZ5</f>
        <v>7023.1780684503537</v>
      </c>
      <c r="AF8" s="22">
        <f>[5]Compare_335!AZ5</f>
        <v>87506.773138029326</v>
      </c>
      <c r="AG8" s="22">
        <f>[5]Compare_336!AZ5</f>
        <v>388270.74850110407</v>
      </c>
      <c r="AH8" s="22">
        <f>[5]Compare_337!AZ5</f>
        <v>44962.345215251036</v>
      </c>
      <c r="AI8" s="22">
        <f>[5]Compare_339!AZ5</f>
        <v>60675.669993598996</v>
      </c>
      <c r="AJ8" s="22">
        <f>[5]Compare_311!AZ5</f>
        <v>411757.88893429947</v>
      </c>
      <c r="AK8" s="22">
        <f>[5]Compare_313!AZ5</f>
        <v>63300.148876600942</v>
      </c>
      <c r="AL8" s="22">
        <f>[5]Compare_315!AZ5</f>
        <v>78512.249220886355</v>
      </c>
      <c r="AM8" s="21">
        <f>[5]Compare_322!AZ5</f>
        <v>112006.21774737665</v>
      </c>
      <c r="AN8" s="22">
        <f>[5]Compare_323!AZ5</f>
        <v>50785.890941885307</v>
      </c>
      <c r="AO8" s="22">
        <f>[5]Compare_324!AZ5</f>
        <v>335999.76041076024</v>
      </c>
      <c r="AP8" s="22">
        <f>[5]Compare_325!AZ5</f>
        <v>337554.02957242966</v>
      </c>
      <c r="AQ8" s="22">
        <f>[5]Compare_326!AZ5</f>
        <v>79915.564081865698</v>
      </c>
    </row>
    <row r="9" spans="1:45" x14ac:dyDescent="0.2">
      <c r="B9" s="10">
        <v>1974</v>
      </c>
      <c r="C9" s="12">
        <f>'[4]97NAICS_VA, GO, II (1977)'!AZ1346</f>
        <v>4885716.2809499996</v>
      </c>
      <c r="D9" s="12">
        <f>'[4]97NAICS_VA, GO, II (1977)'!BA1346</f>
        <v>1244708.354493456</v>
      </c>
      <c r="E9" s="12">
        <f>'[4]97NAICS_VA, GO, II (1977)'!BB1346</f>
        <v>727304.7572839671</v>
      </c>
      <c r="F9" s="12">
        <f>'[4]97NAICS_VA, GO, II (1977)'!BC1346</f>
        <v>590489.54148000001</v>
      </c>
      <c r="G9" s="24">
        <f t="shared" si="2"/>
        <v>25155.150952728003</v>
      </c>
      <c r="H9" s="24">
        <f t="shared" si="1"/>
        <v>34643.469805449116</v>
      </c>
      <c r="I9" s="24">
        <f t="shared" si="1"/>
        <v>80130.486317223709</v>
      </c>
      <c r="J9" s="24">
        <f t="shared" si="1"/>
        <v>79186.33655219397</v>
      </c>
      <c r="K9" s="24">
        <f t="shared" si="1"/>
        <v>145483.78714127524</v>
      </c>
      <c r="L9" s="24">
        <f t="shared" si="1"/>
        <v>474.16602682745435</v>
      </c>
      <c r="M9" s="24">
        <f t="shared" si="1"/>
        <v>36415.443335240649</v>
      </c>
      <c r="N9" s="24">
        <f t="shared" si="1"/>
        <v>122364.01261597416</v>
      </c>
      <c r="O9" s="24">
        <f t="shared" si="1"/>
        <v>18392.709207291238</v>
      </c>
      <c r="P9" s="24">
        <f t="shared" si="1"/>
        <v>22718.012447113582</v>
      </c>
      <c r="Q9" s="24">
        <f t="shared" si="1"/>
        <v>115678.76041572329</v>
      </c>
      <c r="R9" s="24">
        <f t="shared" si="1"/>
        <v>14657.057262838887</v>
      </c>
      <c r="S9" s="24">
        <f t="shared" si="1"/>
        <v>21702.314988349943</v>
      </c>
      <c r="T9" s="24">
        <f t="shared" si="1"/>
        <v>46274.492965126665</v>
      </c>
      <c r="U9" s="24">
        <f t="shared" si="1"/>
        <v>26957.217577617139</v>
      </c>
      <c r="V9" s="24">
        <f t="shared" si="1"/>
        <v>14615.66728387717</v>
      </c>
      <c r="W9" s="24">
        <f t="shared" si="1"/>
        <v>103773.18612562869</v>
      </c>
      <c r="X9" s="24">
        <f t="shared" si="1"/>
        <v>19842.806209354614</v>
      </c>
      <c r="Y9" s="25">
        <f t="shared" si="3"/>
        <v>928465.07722983358</v>
      </c>
      <c r="Z9" s="22">
        <f>[5]Compare_321!AZ6</f>
        <v>69176.057869623342</v>
      </c>
      <c r="AA9" s="22">
        <f>[5]Compare_327!AZ6</f>
        <v>80406.839055638571</v>
      </c>
      <c r="AB9" s="22">
        <f>[5]Compare_331!AZ6</f>
        <v>261170.19885194884</v>
      </c>
      <c r="AC9" s="22">
        <f>[5]Compare_332!AZ6</f>
        <v>202684.67302855148</v>
      </c>
      <c r="AD9" s="22">
        <f>[5]Compare_333!AZ6</f>
        <v>237254.41919985117</v>
      </c>
      <c r="AE9" s="22">
        <f>[5]Compare_334!AZ6</f>
        <v>7580.9458805031245</v>
      </c>
      <c r="AF9" s="22">
        <f>[5]Compare_335!AZ6</f>
        <v>84495.650610877128</v>
      </c>
      <c r="AG9" s="22">
        <f>[5]Compare_336!AZ6</f>
        <v>347983.87938697718</v>
      </c>
      <c r="AH9" s="22">
        <f>[5]Compare_337!AZ6</f>
        <v>41670.381097971891</v>
      </c>
      <c r="AI9" s="22">
        <f>[5]Compare_339!AZ6</f>
        <v>58973.816711065243</v>
      </c>
      <c r="AJ9" s="22">
        <f>[5]Compare_311!AZ6</f>
        <v>420898.46163962211</v>
      </c>
      <c r="AK9" s="22">
        <f>[5]Compare_313!AZ6</f>
        <v>56380.684349278752</v>
      </c>
      <c r="AL9" s="22">
        <f>[5]Compare_315!AZ6</f>
        <v>74747.710218076812</v>
      </c>
      <c r="AM9" s="21">
        <f>[5]Compare_322!AZ6</f>
        <v>115498.36698928408</v>
      </c>
      <c r="AN9" s="22">
        <f>[5]Compare_323!AZ6</f>
        <v>48999.203689162998</v>
      </c>
      <c r="AO9" s="22">
        <f>[5]Compare_324!AZ6</f>
        <v>367687.4308551398</v>
      </c>
      <c r="AP9" s="22">
        <f>[5]Compare_325!AZ6</f>
        <v>346797.15706154902</v>
      </c>
      <c r="AQ9" s="22">
        <f>[5]Compare_326!AZ6</f>
        <v>76224.836788850385</v>
      </c>
    </row>
    <row r="10" spans="1:45" x14ac:dyDescent="0.2">
      <c r="B10" s="10">
        <v>1975</v>
      </c>
      <c r="C10" s="12">
        <f>'[4]97NAICS_VA, GO, II (1977)'!AZ1347</f>
        <v>4875365.4545700001</v>
      </c>
      <c r="D10" s="12">
        <f>'[4]97NAICS_VA, GO, II (1977)'!BA1347</f>
        <v>1196094.8530586304</v>
      </c>
      <c r="E10" s="12">
        <f>'[4]97NAICS_VA, GO, II (1977)'!BB1347</f>
        <v>738423.0150784367</v>
      </c>
      <c r="F10" s="12">
        <f>'[4]97NAICS_VA, GO, II (1977)'!BC1347</f>
        <v>549592.95803999994</v>
      </c>
      <c r="G10" s="24">
        <f t="shared" si="2"/>
        <v>23800.654208822652</v>
      </c>
      <c r="H10" s="24">
        <f t="shared" si="1"/>
        <v>31178.691214605569</v>
      </c>
      <c r="I10" s="24">
        <f t="shared" si="1"/>
        <v>61285.571578986608</v>
      </c>
      <c r="J10" s="24">
        <f t="shared" si="1"/>
        <v>70685.065953579367</v>
      </c>
      <c r="K10" s="24">
        <f t="shared" si="1"/>
        <v>135588.70467259362</v>
      </c>
      <c r="L10" s="24">
        <f t="shared" si="1"/>
        <v>405.11997522966016</v>
      </c>
      <c r="M10" s="24">
        <f t="shared" si="1"/>
        <v>30015.235277922999</v>
      </c>
      <c r="N10" s="24">
        <f t="shared" si="1"/>
        <v>111269.59437901183</v>
      </c>
      <c r="O10" s="24">
        <f t="shared" si="1"/>
        <v>16171.207972000284</v>
      </c>
      <c r="P10" s="24">
        <f t="shared" si="1"/>
        <v>21876.099383382822</v>
      </c>
      <c r="Q10" s="24">
        <f t="shared" si="1"/>
        <v>115828.73431799874</v>
      </c>
      <c r="R10" s="24">
        <f t="shared" si="1"/>
        <v>14410.598409249304</v>
      </c>
      <c r="S10" s="24">
        <f t="shared" si="1"/>
        <v>21628.967076182351</v>
      </c>
      <c r="T10" s="24">
        <f t="shared" si="1"/>
        <v>40285.414115385029</v>
      </c>
      <c r="U10" s="24">
        <f t="shared" si="1"/>
        <v>25600.450456305884</v>
      </c>
      <c r="V10" s="24">
        <f t="shared" si="1"/>
        <v>14525.91127674245</v>
      </c>
      <c r="W10" s="24">
        <f t="shared" si="1"/>
        <v>94788.121233106533</v>
      </c>
      <c r="X10" s="24">
        <f t="shared" si="1"/>
        <v>17155.830756092611</v>
      </c>
      <c r="Y10" s="25">
        <f t="shared" si="3"/>
        <v>846499.97225719842</v>
      </c>
      <c r="Z10" s="22">
        <f>[5]Compare_321!AZ7</f>
        <v>65451.224521706128</v>
      </c>
      <c r="AA10" s="22">
        <f>[5]Compare_327!AZ7</f>
        <v>72365.153390724052</v>
      </c>
      <c r="AB10" s="22">
        <f>[5]Compare_331!AZ7</f>
        <v>199748.75545712071</v>
      </c>
      <c r="AC10" s="22">
        <f>[5]Compare_332!AZ7</f>
        <v>180924.89316461358</v>
      </c>
      <c r="AD10" s="22">
        <f>[5]Compare_333!AZ7</f>
        <v>221117.55549721775</v>
      </c>
      <c r="AE10" s="22">
        <f>[5]Compare_334!AZ7</f>
        <v>6477.040600895697</v>
      </c>
      <c r="AF10" s="22">
        <f>[5]Compare_335!AZ7</f>
        <v>69645.090125603863</v>
      </c>
      <c r="AG10" s="22">
        <f>[5]Compare_336!AZ7</f>
        <v>316433.11037324689</v>
      </c>
      <c r="AH10" s="22">
        <f>[5]Compare_337!AZ7</f>
        <v>36637.364915261169</v>
      </c>
      <c r="AI10" s="22">
        <f>[5]Compare_339!AZ7</f>
        <v>56788.289837942255</v>
      </c>
      <c r="AJ10" s="22">
        <f>[5]Compare_311!AZ7</f>
        <v>421444.14335791662</v>
      </c>
      <c r="AK10" s="22">
        <f>[5]Compare_313!AZ7</f>
        <v>55432.641465899302</v>
      </c>
      <c r="AL10" s="22">
        <f>[5]Compare_315!AZ7</f>
        <v>74495.083321510829</v>
      </c>
      <c r="AM10" s="21">
        <f>[5]Compare_322!AZ7</f>
        <v>100549.98435791697</v>
      </c>
      <c r="AN10" s="22">
        <f>[5]Compare_323!AZ7</f>
        <v>46533.054935328364</v>
      </c>
      <c r="AO10" s="22">
        <f>[5]Compare_324!AZ7</f>
        <v>365429.43229604658</v>
      </c>
      <c r="AP10" s="22">
        <f>[5]Compare_325!AZ7</f>
        <v>316770.18114343495</v>
      </c>
      <c r="AQ10" s="22">
        <f>[5]Compare_326!AZ7</f>
        <v>65902.997064185503</v>
      </c>
    </row>
    <row r="11" spans="1:45" x14ac:dyDescent="0.2">
      <c r="A11" s="10">
        <f>Z11/Z12</f>
        <v>0.93057096365463365</v>
      </c>
      <c r="B11" s="10">
        <v>1976</v>
      </c>
      <c r="C11" s="12">
        <f>'[4]97NAICS_VA, GO, II (1977)'!AZ1348</f>
        <v>5136913.16505</v>
      </c>
      <c r="D11" s="12">
        <f>'[4]97NAICS_VA, GO, II (1977)'!BA1348</f>
        <v>1283769.0566292361</v>
      </c>
      <c r="E11" s="12">
        <f>'[4]97NAICS_VA, GO, II (1977)'!BB1348</f>
        <v>751188.96793733491</v>
      </c>
      <c r="F11" s="12">
        <f>'[4]97NAICS_VA, GO, II (1977)'!BC1348</f>
        <v>608207.20944000001</v>
      </c>
      <c r="G11" s="24">
        <f>Z11/Z$12*G$12</f>
        <v>26038.515856798382</v>
      </c>
      <c r="H11" s="24">
        <f t="shared" si="1"/>
        <v>32510.596922599911</v>
      </c>
      <c r="I11" s="24">
        <f t="shared" si="1"/>
        <v>66489.461980395936</v>
      </c>
      <c r="J11" s="24">
        <f t="shared" si="1"/>
        <v>75008.062857260622</v>
      </c>
      <c r="K11" s="24">
        <f t="shared" si="1"/>
        <v>136921.12886010806</v>
      </c>
      <c r="L11" s="24">
        <f t="shared" si="1"/>
        <v>479.63552392667975</v>
      </c>
      <c r="M11" s="24">
        <f t="shared" si="1"/>
        <v>32794.073241627739</v>
      </c>
      <c r="N11" s="24">
        <f t="shared" si="1"/>
        <v>129062.64832259393</v>
      </c>
      <c r="O11" s="24">
        <f t="shared" si="1"/>
        <v>17616.696189967319</v>
      </c>
      <c r="P11" s="24">
        <f t="shared" si="1"/>
        <v>23207.69747808234</v>
      </c>
      <c r="Q11" s="24">
        <f t="shared" si="1"/>
        <v>122220.92515798582</v>
      </c>
      <c r="R11" s="24">
        <f t="shared" si="1"/>
        <v>15962.923210636258</v>
      </c>
      <c r="S11" s="24">
        <f t="shared" si="1"/>
        <v>22333.451386949568</v>
      </c>
      <c r="T11" s="24">
        <f t="shared" si="1"/>
        <v>44871.658214460949</v>
      </c>
      <c r="U11" s="24">
        <f t="shared" si="1"/>
        <v>27522.49429148779</v>
      </c>
      <c r="V11" s="24">
        <f t="shared" si="1"/>
        <v>16738.284494532483</v>
      </c>
      <c r="W11" s="24">
        <f t="shared" si="1"/>
        <v>104802.37121417133</v>
      </c>
      <c r="X11" s="24">
        <f t="shared" si="1"/>
        <v>18778.785815209143</v>
      </c>
      <c r="Y11" s="25">
        <f t="shared" si="3"/>
        <v>913359.41101879429</v>
      </c>
      <c r="Z11" s="22">
        <f>[5]Compare_321!AZ8</f>
        <v>71605.290031211305</v>
      </c>
      <c r="AA11" s="22">
        <f>[5]Compare_327!AZ8</f>
        <v>75456.481381292193</v>
      </c>
      <c r="AB11" s="22">
        <f>[5]Compare_331!AZ8</f>
        <v>216709.85420247662</v>
      </c>
      <c r="AC11" s="22">
        <f>[5]Compare_332!AZ8</f>
        <v>191989.99924321772</v>
      </c>
      <c r="AD11" s="22">
        <f>[5]Compare_333!AZ8</f>
        <v>223290.46790861653</v>
      </c>
      <c r="AE11" s="22">
        <f>[5]Compare_334!AZ8</f>
        <v>7668.3919630076507</v>
      </c>
      <c r="AF11" s="22">
        <f>[5]Compare_335!AZ8</f>
        <v>76092.896335839177</v>
      </c>
      <c r="AG11" s="22">
        <f>[5]Compare_336!AZ8</f>
        <v>367033.73881832248</v>
      </c>
      <c r="AH11" s="22">
        <f>[5]Compare_337!AZ8</f>
        <v>39912.251949925791</v>
      </c>
      <c r="AI11" s="22">
        <f>[5]Compare_339!AZ8</f>
        <v>60244.992846289737</v>
      </c>
      <c r="AJ11" s="22">
        <f>[5]Compare_311!AZ8</f>
        <v>444702.20111535222</v>
      </c>
      <c r="AK11" s="22">
        <f>[5]Compare_313!AZ8</f>
        <v>61403.903845862405</v>
      </c>
      <c r="AL11" s="22">
        <f>[5]Compare_315!AZ8</f>
        <v>76921.487561919173</v>
      </c>
      <c r="AM11" s="21">
        <f>[5]Compare_322!AZ8</f>
        <v>111996.9753483251</v>
      </c>
      <c r="AN11" s="22">
        <f>[5]Compare_323!AZ8</f>
        <v>50026.687655708818</v>
      </c>
      <c r="AO11" s="22">
        <f>[5]Compare_324!AZ8</f>
        <v>421086.27017708414</v>
      </c>
      <c r="AP11" s="22">
        <f>[5]Compare_325!AZ8</f>
        <v>350236.56637451582</v>
      </c>
      <c r="AQ11" s="22">
        <f>[5]Compare_326!AZ8</f>
        <v>72137.472329003416</v>
      </c>
    </row>
    <row r="12" spans="1:45" x14ac:dyDescent="0.2">
      <c r="A12" s="10">
        <f>G11/G12</f>
        <v>0.93057096365463365</v>
      </c>
      <c r="B12" s="10">
        <v>1977</v>
      </c>
      <c r="C12" s="12">
        <f>'[4]97NAICS_VA, GO, II (1977)'!AZ1349</f>
        <v>5373088.7279400006</v>
      </c>
      <c r="D12" s="12">
        <f>'[4]97NAICS_VA, GO, II (1977)'!BA1349</f>
        <v>1360984.9662586609</v>
      </c>
      <c r="E12" s="12">
        <f>'[4]97NAICS_VA, GO, II (1977)'!BB1349</f>
        <v>771196.40984322957</v>
      </c>
      <c r="F12" s="12">
        <f>'[4]97NAICS_VA, GO, II (1977)'!BC1349</f>
        <v>656197.13736000005</v>
      </c>
      <c r="G12" s="12">
        <f>'[4]97NAICS_VA, GO, II (1977)'!BD1349</f>
        <v>27981.22537</v>
      </c>
      <c r="H12" s="12">
        <f>'[4]97NAICS_VA, GO, II (1977)'!BE1349</f>
        <v>34798.533100000001</v>
      </c>
      <c r="I12" s="12">
        <f>'[4]97NAICS_VA, GO, II (1977)'!BF1349</f>
        <v>67761.05068</v>
      </c>
      <c r="J12" s="12">
        <f>'[4]97NAICS_VA, GO, II (1977)'!BG1349</f>
        <v>80071.963879999996</v>
      </c>
      <c r="K12" s="12">
        <f>'[4]97NAICS_VA, GO, II (1977)'!BH1349</f>
        <v>142617.73095</v>
      </c>
      <c r="L12" s="12">
        <f>'[4]97NAICS_VA, GO, II (1977)'!BI1349</f>
        <v>715.49400000000014</v>
      </c>
      <c r="M12" s="12">
        <f>'[4]97NAICS_VA, GO, II (1977)'!BJ1349</f>
        <v>36474.627280000001</v>
      </c>
      <c r="N12" s="12">
        <f>'[4]97NAICS_VA, GO, II (1977)'!BK1349</f>
        <v>143261.91246142035</v>
      </c>
      <c r="O12" s="12">
        <f>'[4]97NAICS_VA, GO, II (1977)'!BL1349</f>
        <v>20051.25562</v>
      </c>
      <c r="P12" s="12">
        <f>'[4]97NAICS_VA, GO, II (1977)'!BM1349</f>
        <v>25228.746100000004</v>
      </c>
      <c r="Q12" s="12">
        <f>'[4]97NAICS_VA, GO, II (1977)'!BN1349</f>
        <v>123517.6893</v>
      </c>
      <c r="R12" s="12">
        <f>'[4]97NAICS_VA, GO, II (1977)'!BO1349</f>
        <v>17710.664220000002</v>
      </c>
      <c r="S12" s="12">
        <f>'[4]97NAICS_VA, GO, II (1977)'!BP1349</f>
        <v>23488.554240000001</v>
      </c>
      <c r="T12" s="12">
        <f>'[4]97NAICS_VA, GO, II (1977)'!BQ1349</f>
        <v>47444.966799999995</v>
      </c>
      <c r="U12" s="12">
        <f>'[4]97NAICS_VA, GO, II (1977)'!BR1349</f>
        <v>29828.657160000002</v>
      </c>
      <c r="V12" s="12">
        <f>'[4]97NAICS_VA, GO, II (1977)'!BS1349</f>
        <v>18014.50503</v>
      </c>
      <c r="W12" s="12">
        <f>'[4]97NAICS_VA, GO, II (1977)'!BT1349</f>
        <v>113551.98624</v>
      </c>
      <c r="X12" s="12">
        <f>'[4]97NAICS_VA, GO, II (1977)'!BU1349</f>
        <v>21904.350420000002</v>
      </c>
      <c r="Y12" s="12">
        <f>'[4]97NAICS_VA, GO, II (1977)'!BV1349</f>
        <v>974423.91285142035</v>
      </c>
      <c r="Z12" s="22">
        <f>[5]Compare_321!AZ9</f>
        <v>76947.694295119276</v>
      </c>
      <c r="AA12" s="12">
        <f>[5]Compare_327!AZ9</f>
        <v>80766.738033379792</v>
      </c>
      <c r="AB12" s="12">
        <f>[5]Compare_331!AZ9</f>
        <v>220854.35760931668</v>
      </c>
      <c r="AC12" s="12">
        <f>[5]Compare_332!AZ9</f>
        <v>204951.51719860849</v>
      </c>
      <c r="AD12" s="12">
        <f>[5]Compare_333!AZ9</f>
        <v>232580.46541835638</v>
      </c>
      <c r="AE12" s="12">
        <f>[5]Compare_334!AZ9</f>
        <v>11439.287053347884</v>
      </c>
      <c r="AF12" s="12">
        <f>[5]Compare_335!AZ9</f>
        <v>84632.97657646054</v>
      </c>
      <c r="AG12" s="12">
        <f>[5]Compare_336!AZ9</f>
        <v>407414.19802225806</v>
      </c>
      <c r="AH12" s="12">
        <f>[5]Compare_337!AZ9</f>
        <v>45427.971146688091</v>
      </c>
      <c r="AI12" s="12">
        <f>[5]Compare_339!AZ9</f>
        <v>65491.444368868542</v>
      </c>
      <c r="AJ12" s="12">
        <f>[5]Compare_311!AZ9</f>
        <v>449420.4919279585</v>
      </c>
      <c r="AK12" s="12">
        <f>[5]Compare_313!AZ9</f>
        <v>68126.865515873738</v>
      </c>
      <c r="AL12" s="12">
        <f>[5]Compare_315!AZ9</f>
        <v>80899.924580192863</v>
      </c>
      <c r="AM12" s="21">
        <f>[5]Compare_322!AZ9</f>
        <v>118419.79968079805</v>
      </c>
      <c r="AN12" s="12">
        <f>[5]Compare_323!AZ9</f>
        <v>54218.52028121092</v>
      </c>
      <c r="AO12" s="12">
        <f>[5]Compare_324!AZ9</f>
        <v>453192.24527739728</v>
      </c>
      <c r="AP12" s="12">
        <f>[5]Compare_325!AZ9</f>
        <v>379476.69795019081</v>
      </c>
      <c r="AQ12" s="12">
        <f>[5]Compare_326!AZ9</f>
        <v>84144.123472976862</v>
      </c>
    </row>
    <row r="13" spans="1:45" x14ac:dyDescent="0.2">
      <c r="A13" s="10">
        <f>Z11/G11</f>
        <v>2.7499758597998558</v>
      </c>
      <c r="B13" s="10">
        <v>1978</v>
      </c>
      <c r="C13" s="12">
        <f>'[4]97NAICS_VA, GO, II (1977)'!AZ1350</f>
        <v>5672757.7745999992</v>
      </c>
      <c r="D13" s="12">
        <f>'[4]97NAICS_VA, GO, II (1977)'!BA1350</f>
        <v>1416262.2832646493</v>
      </c>
      <c r="E13" s="12">
        <f>'[4]97NAICS_VA, GO, II (1977)'!BB1350</f>
        <v>787090.87317946192</v>
      </c>
      <c r="F13" s="12">
        <f>'[4]97NAICS_VA, GO, II (1977)'!BC1350</f>
        <v>690110.22900000005</v>
      </c>
      <c r="G13" s="12">
        <f>'[4]97NAICS_VA, GO, II (1977)'!BD1350</f>
        <v>28368.205740000001</v>
      </c>
      <c r="H13" s="12">
        <f>'[4]97NAICS_VA, GO, II (1977)'!BE1350</f>
        <v>35760.917500000003</v>
      </c>
      <c r="I13" s="12">
        <f>'[4]97NAICS_VA, GO, II (1977)'!BF1350</f>
        <v>74642.893800000005</v>
      </c>
      <c r="J13" s="12">
        <f>'[4]97NAICS_VA, GO, II (1977)'!BG1350</f>
        <v>84329.585720000003</v>
      </c>
      <c r="K13" s="12">
        <f>'[4]97NAICS_VA, GO, II (1977)'!BH1350</f>
        <v>146784.82275000002</v>
      </c>
      <c r="L13" s="12">
        <f>'[4]97NAICS_VA, GO, II (1977)'!BI1350</f>
        <v>904.45780000000002</v>
      </c>
      <c r="M13" s="12">
        <f>'[4]97NAICS_VA, GO, II (1977)'!BJ1350</f>
        <v>38491.39056</v>
      </c>
      <c r="N13" s="12">
        <f>'[4]97NAICS_VA, GO, II (1977)'!BK1350</f>
        <v>146359.89507489599</v>
      </c>
      <c r="O13" s="12">
        <f>'[4]97NAICS_VA, GO, II (1977)'!BL1350</f>
        <v>21749.164960000002</v>
      </c>
      <c r="P13" s="12">
        <f>'[4]97NAICS_VA, GO, II (1977)'!BM1350</f>
        <v>25212.015700000004</v>
      </c>
      <c r="Q13" s="12">
        <f>'[4]97NAICS_VA, GO, II (1977)'!BN1350</f>
        <v>133339.16745000001</v>
      </c>
      <c r="R13" s="12">
        <f>'[4]97NAICS_VA, GO, II (1977)'!BO1350</f>
        <v>18148.728899999998</v>
      </c>
      <c r="S13" s="12">
        <f>'[4]97NAICS_VA, GO, II (1977)'!BP1350</f>
        <v>24982.789520000002</v>
      </c>
      <c r="T13" s="12">
        <f>'[4]97NAICS_VA, GO, II (1977)'!BQ1350</f>
        <v>49586.078520000003</v>
      </c>
      <c r="U13" s="12">
        <f>'[4]97NAICS_VA, GO, II (1977)'!BR1350</f>
        <v>31191.734220000002</v>
      </c>
      <c r="V13" s="12">
        <f>'[4]97NAICS_VA, GO, II (1977)'!BS1350</f>
        <v>13328.755790000001</v>
      </c>
      <c r="W13" s="12">
        <f>'[4]97NAICS_VA, GO, II (1977)'!BT1350</f>
        <v>116913.19244</v>
      </c>
      <c r="X13" s="12">
        <f>'[4]97NAICS_VA, GO, II (1977)'!BU1350</f>
        <v>23032.316400000003</v>
      </c>
      <c r="Y13" s="12">
        <f>'[4]97NAICS_VA, GO, II (1977)'!BV1350</f>
        <v>1013126.1128448958</v>
      </c>
      <c r="Z13" s="22">
        <f>[5]Compare_321!AZ10</f>
        <v>77813.909180244984</v>
      </c>
      <c r="AA13" s="12">
        <f>[5]Compare_327!AZ10</f>
        <v>86158.22035084707</v>
      </c>
      <c r="AB13" s="12">
        <f>[5]Compare_331!AZ10</f>
        <v>233728.17390734004</v>
      </c>
      <c r="AC13" s="12">
        <f>[5]Compare_332!AZ10</f>
        <v>214050.33354172073</v>
      </c>
      <c r="AD13" s="12">
        <f>[5]Compare_333!AZ10</f>
        <v>242671.20493511323</v>
      </c>
      <c r="AE13" s="12">
        <f>[5]Compare_334!AZ10</f>
        <v>16334.847492945704</v>
      </c>
      <c r="AF13" s="12">
        <f>[5]Compare_335!AZ10</f>
        <v>87388.291390621875</v>
      </c>
      <c r="AG13" s="12">
        <f>[5]Compare_336!AZ10</f>
        <v>435550.72556401428</v>
      </c>
      <c r="AH13" s="12">
        <f>[5]Compare_337!AZ10</f>
        <v>48702.73907420216</v>
      </c>
      <c r="AI13" s="12">
        <f>[5]Compare_339!AZ10</f>
        <v>66763.744790946177</v>
      </c>
      <c r="AJ13" s="12">
        <f>[5]Compare_311!AZ10</f>
        <v>457454.38692829857</v>
      </c>
      <c r="AK13" s="12">
        <f>[5]Compare_313!AZ10</f>
        <v>68586.116893002356</v>
      </c>
      <c r="AL13" s="12">
        <f>[5]Compare_315!AZ10</f>
        <v>82587.979227736447</v>
      </c>
      <c r="AM13" s="21">
        <f>[5]Compare_322!AZ10</f>
        <v>124700.38216516824</v>
      </c>
      <c r="AN13" s="12">
        <f>[5]Compare_323!AZ10</f>
        <v>57522.411731818836</v>
      </c>
      <c r="AO13" s="12">
        <f>[5]Compare_324!AZ10</f>
        <v>404770.3049307667</v>
      </c>
      <c r="AP13" s="12">
        <f>[5]Compare_325!AZ10</f>
        <v>407570.05442621716</v>
      </c>
      <c r="AQ13" s="12">
        <f>[5]Compare_326!AZ10</f>
        <v>87894.405009265945</v>
      </c>
    </row>
    <row r="14" spans="1:45" x14ac:dyDescent="0.2">
      <c r="A14" s="10">
        <f>Z12/G12</f>
        <v>2.7499758597998554</v>
      </c>
      <c r="B14" s="10">
        <v>1979</v>
      </c>
      <c r="C14" s="12">
        <f>'[4]97NAICS_VA, GO, II (1977)'!AZ1351</f>
        <v>5850110.3485500002</v>
      </c>
      <c r="D14" s="12">
        <f>'[4]97NAICS_VA, GO, II (1977)'!BA1351</f>
        <v>1444713.9718560015</v>
      </c>
      <c r="E14" s="12">
        <f>'[4]97NAICS_VA, GO, II (1977)'!BB1351</f>
        <v>782469.7096669334</v>
      </c>
      <c r="F14" s="12">
        <f>'[4]97NAICS_VA, GO, II (1977)'!BC1351</f>
        <v>714199.35239999997</v>
      </c>
      <c r="G14" s="12">
        <f>'[4]97NAICS_VA, GO, II (1977)'!BD1351</f>
        <v>28288.892940000002</v>
      </c>
      <c r="H14" s="12">
        <f>'[4]97NAICS_VA, GO, II (1977)'!BE1351</f>
        <v>35934.001700000001</v>
      </c>
      <c r="I14" s="12">
        <f>'[4]97NAICS_VA, GO, II (1977)'!BF1351</f>
        <v>74022.011999999988</v>
      </c>
      <c r="J14" s="12">
        <f>'[4]97NAICS_VA, GO, II (1977)'!BG1351</f>
        <v>90124.481320000006</v>
      </c>
      <c r="K14" s="12">
        <f>'[4]97NAICS_VA, GO, II (1977)'!BH1351</f>
        <v>144240.09239999999</v>
      </c>
      <c r="L14" s="12">
        <f>'[4]97NAICS_VA, GO, II (1977)'!BI1351</f>
        <v>1115.4367999999999</v>
      </c>
      <c r="M14" s="12">
        <f>'[4]97NAICS_VA, GO, II (1977)'!BJ1351</f>
        <v>38234.254239999995</v>
      </c>
      <c r="N14" s="12">
        <f>'[4]97NAICS_VA, GO, II (1977)'!BK1351</f>
        <v>140295.09879788655</v>
      </c>
      <c r="O14" s="12">
        <f>'[4]97NAICS_VA, GO, II (1977)'!BL1351</f>
        <v>21035.267360000002</v>
      </c>
      <c r="P14" s="12">
        <f>'[4]97NAICS_VA, GO, II (1977)'!BM1351</f>
        <v>25018.221900000004</v>
      </c>
      <c r="Q14" s="12">
        <f>'[4]97NAICS_VA, GO, II (1977)'!BN1351</f>
        <v>142997.21234999999</v>
      </c>
      <c r="R14" s="12">
        <f>'[4]97NAICS_VA, GO, II (1977)'!BO1351</f>
        <v>19112.095980000002</v>
      </c>
      <c r="S14" s="12">
        <f>'[4]97NAICS_VA, GO, II (1977)'!BP1351</f>
        <v>25085.195680000001</v>
      </c>
      <c r="T14" s="12">
        <f>'[4]97NAICS_VA, GO, II (1977)'!BQ1351</f>
        <v>50269.251560000004</v>
      </c>
      <c r="U14" s="12">
        <f>'[4]97NAICS_VA, GO, II (1977)'!BR1351</f>
        <v>33780.980490000002</v>
      </c>
      <c r="V14" s="12">
        <f>'[4]97NAICS_VA, GO, II (1977)'!BS1351</f>
        <v>19095.403190000001</v>
      </c>
      <c r="W14" s="12">
        <f>'[4]97NAICS_VA, GO, II (1977)'!BT1351</f>
        <v>118369.40983999999</v>
      </c>
      <c r="X14" s="12">
        <f>'[4]97NAICS_VA, GO, II (1977)'!BU1351</f>
        <v>24021.0111</v>
      </c>
      <c r="Y14" s="12">
        <f>'[4]97NAICS_VA, GO, II (1977)'!BV1351</f>
        <v>1031038.3196478866</v>
      </c>
      <c r="Z14" s="22">
        <f>[5]Compare_321!AZ11</f>
        <v>76676.421896928165</v>
      </c>
      <c r="AA14" s="12">
        <f>[5]Compare_327!AZ11</f>
        <v>86231.451870725112</v>
      </c>
      <c r="AB14" s="12">
        <f>[5]Compare_331!AZ11</f>
        <v>237858.84744500183</v>
      </c>
      <c r="AC14" s="12">
        <f>[5]Compare_332!AZ11</f>
        <v>222727.84851406235</v>
      </c>
      <c r="AD14" s="12">
        <f>[5]Compare_333!AZ11</f>
        <v>250037.90405008401</v>
      </c>
      <c r="AE14" s="12">
        <f>[5]Compare_334!AZ11</f>
        <v>20964.044716411456</v>
      </c>
      <c r="AF14" s="12">
        <f>[5]Compare_335!AZ11</f>
        <v>90390.174426548183</v>
      </c>
      <c r="AG14" s="12">
        <f>[5]Compare_336!AZ11</f>
        <v>431710.43243559555</v>
      </c>
      <c r="AH14" s="12">
        <f>[5]Compare_337!AZ11</f>
        <v>48301.273915037462</v>
      </c>
      <c r="AI14" s="12">
        <f>[5]Compare_339!AZ11</f>
        <v>66590.622178959151</v>
      </c>
      <c r="AJ14" s="12">
        <f>[5]Compare_311!AZ11</f>
        <v>456175.07247210701</v>
      </c>
      <c r="AK14" s="12">
        <f>[5]Compare_313!AZ11</f>
        <v>69135.531097853425</v>
      </c>
      <c r="AL14" s="12">
        <f>[5]Compare_315!AZ11</f>
        <v>78833.202697583387</v>
      </c>
      <c r="AM14" s="21">
        <f>[5]Compare_322!AZ11</f>
        <v>126379.87444660955</v>
      </c>
      <c r="AN14" s="12">
        <f>[5]Compare_323!AZ11</f>
        <v>58815.593993689428</v>
      </c>
      <c r="AO14" s="12">
        <f>[5]Compare_324!AZ11</f>
        <v>433283.81696038594</v>
      </c>
      <c r="AP14" s="12">
        <f>[5]Compare_325!AZ11</f>
        <v>422204.79422888299</v>
      </c>
      <c r="AQ14" s="12">
        <f>[5]Compare_326!AZ11</f>
        <v>86029.046805984151</v>
      </c>
    </row>
    <row r="15" spans="1:45" x14ac:dyDescent="0.2">
      <c r="B15" s="10">
        <v>1980</v>
      </c>
      <c r="C15" s="12">
        <f>'[4]97NAICS_VA, GO, II (1977)'!AZ1352</f>
        <v>5833952.961029999</v>
      </c>
      <c r="D15" s="12">
        <f>'[4]97NAICS_VA, GO, II (1977)'!BA1352</f>
        <v>1389214.1801837482</v>
      </c>
      <c r="E15" s="12">
        <f>'[4]97NAICS_VA, GO, II (1977)'!BB1352</f>
        <v>770777.46026127494</v>
      </c>
      <c r="F15" s="12">
        <f>'[4]97NAICS_VA, GO, II (1977)'!BC1352</f>
        <v>677037.76008000004</v>
      </c>
      <c r="G15" s="12">
        <f>'[4]97NAICS_VA, GO, II (1977)'!BD1352</f>
        <v>25427.022739999997</v>
      </c>
      <c r="H15" s="12">
        <f>'[4]97NAICS_VA, GO, II (1977)'!BE1352</f>
        <v>32470.505299999997</v>
      </c>
      <c r="I15" s="12">
        <f>'[4]97NAICS_VA, GO, II (1977)'!BF1352</f>
        <v>69138.816960000011</v>
      </c>
      <c r="J15" s="12">
        <f>'[4]97NAICS_VA, GO, II (1977)'!BG1352</f>
        <v>88484.802960000001</v>
      </c>
      <c r="K15" s="12">
        <f>'[4]97NAICS_VA, GO, II (1977)'!BH1352</f>
        <v>130916.13404999999</v>
      </c>
      <c r="L15" s="12">
        <f>'[4]97NAICS_VA, GO, II (1977)'!BI1352</f>
        <v>1447.4994000000002</v>
      </c>
      <c r="M15" s="12">
        <f>'[4]97NAICS_VA, GO, II (1977)'!BJ1352</f>
        <v>36285.368559999995</v>
      </c>
      <c r="N15" s="12">
        <f>'[4]97NAICS_VA, GO, II (1977)'!BK1352</f>
        <v>113683.90365352656</v>
      </c>
      <c r="O15" s="12">
        <f>'[4]97NAICS_VA, GO, II (1977)'!BL1352</f>
        <v>22125.677299999999</v>
      </c>
      <c r="P15" s="12">
        <f>'[4]97NAICS_VA, GO, II (1977)'!BM1352</f>
        <v>21962.832600000002</v>
      </c>
      <c r="Q15" s="12">
        <f>'[4]97NAICS_VA, GO, II (1977)'!BN1352</f>
        <v>151989.48180000001</v>
      </c>
      <c r="R15" s="12">
        <f>'[4]97NAICS_VA, GO, II (1977)'!BO1352</f>
        <v>18586.324560000001</v>
      </c>
      <c r="S15" s="12">
        <f>'[4]97NAICS_VA, GO, II (1977)'!BP1352</f>
        <v>25032.954160000001</v>
      </c>
      <c r="T15" s="12">
        <f>'[4]97NAICS_VA, GO, II (1977)'!BQ1352</f>
        <v>46521.49788000001</v>
      </c>
      <c r="U15" s="12">
        <f>'[4]97NAICS_VA, GO, II (1977)'!BR1352</f>
        <v>31711.23387</v>
      </c>
      <c r="V15" s="12">
        <f>'[4]97NAICS_VA, GO, II (1977)'!BS1352</f>
        <v>14707.73669</v>
      </c>
      <c r="W15" s="12">
        <f>'[4]97NAICS_VA, GO, II (1977)'!BT1352</f>
        <v>105437.46664</v>
      </c>
      <c r="X15" s="12">
        <f>'[4]97NAICS_VA, GO, II (1977)'!BU1352</f>
        <v>23048.739900000004</v>
      </c>
      <c r="Y15" s="12">
        <f>'[4]97NAICS_VA, GO, II (1977)'!BV1352</f>
        <v>958977.99902352656</v>
      </c>
      <c r="Z15" s="22">
        <f>[5]Compare_321!AZ12</f>
        <v>71835.048344780284</v>
      </c>
      <c r="AA15" s="12">
        <f>[5]Compare_327!AZ12</f>
        <v>77881.872959018132</v>
      </c>
      <c r="AB15" s="12">
        <f>[5]Compare_331!AZ12</f>
        <v>211205.10176133417</v>
      </c>
      <c r="AC15" s="12">
        <f>[5]Compare_332!AZ12</f>
        <v>213276.64686046081</v>
      </c>
      <c r="AD15" s="12">
        <f>[5]Compare_333!AZ12</f>
        <v>240927.23428331781</v>
      </c>
      <c r="AE15" s="12">
        <f>[5]Compare_334!AZ12</f>
        <v>26087.832345309678</v>
      </c>
      <c r="AF15" s="12">
        <f>[5]Compare_335!AZ12</f>
        <v>85397.470636980492</v>
      </c>
      <c r="AG15" s="12">
        <f>[5]Compare_336!AZ12</f>
        <v>364058.02377993939</v>
      </c>
      <c r="AH15" s="12">
        <f>[5]Compare_337!AZ12</f>
        <v>47236.101511149973</v>
      </c>
      <c r="AI15" s="12">
        <f>[5]Compare_339!AZ12</f>
        <v>62001.894696317431</v>
      </c>
      <c r="AJ15" s="12">
        <f>[5]Compare_311!AZ12</f>
        <v>461565.70432249148</v>
      </c>
      <c r="AK15" s="12">
        <f>[5]Compare_313!AZ12</f>
        <v>65199.115058544885</v>
      </c>
      <c r="AL15" s="12">
        <f>[5]Compare_315!AZ12</f>
        <v>80247.207924584291</v>
      </c>
      <c r="AM15" s="21">
        <f>[5]Compare_322!AZ12</f>
        <v>124210.24315197594</v>
      </c>
      <c r="AN15" s="12">
        <f>[5]Compare_323!AZ12</f>
        <v>59056.193866342684</v>
      </c>
      <c r="AO15" s="12">
        <f>[5]Compare_324!AZ12</f>
        <v>420216.19211233879</v>
      </c>
      <c r="AP15" s="12">
        <f>[5]Compare_325!AZ12</f>
        <v>360198.95840444416</v>
      </c>
      <c r="AQ15" s="12">
        <f>[5]Compare_326!AZ12</f>
        <v>79196.839167292987</v>
      </c>
    </row>
    <row r="16" spans="1:45" x14ac:dyDescent="0.2">
      <c r="B16" s="10">
        <v>1981</v>
      </c>
      <c r="C16" s="12">
        <f>'[4]97NAICS_VA, GO, II (1977)'!AZ1353</f>
        <v>5982020.2701000003</v>
      </c>
      <c r="D16" s="12">
        <f>'[4]97NAICS_VA, GO, II (1977)'!BA1353</f>
        <v>1433673.7898057047</v>
      </c>
      <c r="E16" s="12">
        <f>'[4]97NAICS_VA, GO, II (1977)'!BB1353</f>
        <v>776750.58022551041</v>
      </c>
      <c r="F16" s="12">
        <f>'[4]97NAICS_VA, GO, II (1977)'!BC1353</f>
        <v>709318.75475999992</v>
      </c>
      <c r="G16" s="12">
        <f>'[4]97NAICS_VA, GO, II (1977)'!BD1353</f>
        <v>23910.495910000001</v>
      </c>
      <c r="H16" s="12">
        <f>'[4]97NAICS_VA, GO, II (1977)'!BE1353</f>
        <v>30173.2883</v>
      </c>
      <c r="I16" s="12">
        <f>'[4]97NAICS_VA, GO, II (1977)'!BF1353</f>
        <v>71720.180080000006</v>
      </c>
      <c r="J16" s="12">
        <f>'[4]97NAICS_VA, GO, II (1977)'!BG1353</f>
        <v>90634.094800000006</v>
      </c>
      <c r="K16" s="12">
        <f>'[4]97NAICS_VA, GO, II (1977)'!BH1353</f>
        <v>127507.09365000001</v>
      </c>
      <c r="L16" s="12">
        <f>'[4]97NAICS_VA, GO, II (1977)'!BI1353</f>
        <v>1744.7046</v>
      </c>
      <c r="M16" s="12">
        <f>'[4]97NAICS_VA, GO, II (1977)'!BJ1353</f>
        <v>36857.536800000002</v>
      </c>
      <c r="N16" s="12">
        <f>'[4]97NAICS_VA, GO, II (1977)'!BK1353</f>
        <v>112484.2367667049</v>
      </c>
      <c r="O16" s="12">
        <f>'[4]97NAICS_VA, GO, II (1977)'!BL1353</f>
        <v>21926.95292</v>
      </c>
      <c r="P16" s="12">
        <f>'[4]97NAICS_VA, GO, II (1977)'!BM1353</f>
        <v>25242.688099999999</v>
      </c>
      <c r="Q16" s="12">
        <f>'[4]97NAICS_VA, GO, II (1977)'!BN1353</f>
        <v>151115.54399999999</v>
      </c>
      <c r="R16" s="12">
        <f>'[4]97NAICS_VA, GO, II (1977)'!BO1353</f>
        <v>18499.55586</v>
      </c>
      <c r="S16" s="12">
        <f>'[4]97NAICS_VA, GO, II (1977)'!BP1353</f>
        <v>25237.606720000003</v>
      </c>
      <c r="T16" s="12">
        <f>'[4]97NAICS_VA, GO, II (1977)'!BQ1353</f>
        <v>46272.042740000004</v>
      </c>
      <c r="U16" s="12">
        <f>'[4]97NAICS_VA, GO, II (1977)'!BR1353</f>
        <v>33054.056070000006</v>
      </c>
      <c r="V16" s="12">
        <f>'[4]97NAICS_VA, GO, II (1977)'!BS1353</f>
        <v>26734.121630000001</v>
      </c>
      <c r="W16" s="12">
        <f>'[4]97NAICS_VA, GO, II (1977)'!BT1353</f>
        <v>112526.22304</v>
      </c>
      <c r="X16" s="12">
        <f>'[4]97NAICS_VA, GO, II (1977)'!BU1353</f>
        <v>25587.156059999998</v>
      </c>
      <c r="Y16" s="12">
        <f>'[4]97NAICS_VA, GO, II (1977)'!BV1353</f>
        <v>981227.57804670488</v>
      </c>
      <c r="Z16" s="22">
        <f>[5]Compare_321!AZ13</f>
        <v>70444.054177458253</v>
      </c>
      <c r="AA16" s="12">
        <f>[5]Compare_327!AZ13</f>
        <v>74543.838647454206</v>
      </c>
      <c r="AB16" s="12">
        <f>[5]Compare_331!AZ13</f>
        <v>208441.98649028965</v>
      </c>
      <c r="AC16" s="12">
        <f>[5]Compare_332!AZ13</f>
        <v>210996.67922066286</v>
      </c>
      <c r="AD16" s="12">
        <f>[5]Compare_333!AZ13</f>
        <v>240871.71486463113</v>
      </c>
      <c r="AE16" s="12">
        <f>[5]Compare_334!AZ13</f>
        <v>26732.350799750497</v>
      </c>
      <c r="AF16" s="12">
        <f>[5]Compare_335!AZ13</f>
        <v>84601.531193719129</v>
      </c>
      <c r="AG16" s="12">
        <f>[5]Compare_336!AZ13</f>
        <v>353179.22819986689</v>
      </c>
      <c r="AH16" s="12">
        <f>[5]Compare_337!AZ13</f>
        <v>47014.059173290174</v>
      </c>
      <c r="AI16" s="12">
        <f>[5]Compare_339!AZ13</f>
        <v>65436.255471081546</v>
      </c>
      <c r="AJ16" s="12">
        <f>[5]Compare_311!AZ13</f>
        <v>470214.75899701804</v>
      </c>
      <c r="AK16" s="12">
        <f>[5]Compare_313!AZ13</f>
        <v>63684.086964901377</v>
      </c>
      <c r="AL16" s="12">
        <f>[5]Compare_315!AZ13</f>
        <v>80369.96743579008</v>
      </c>
      <c r="AM16" s="21">
        <f>[5]Compare_322!AZ13</f>
        <v>126429.38296284857</v>
      </c>
      <c r="AN16" s="12">
        <f>[5]Compare_323!AZ13</f>
        <v>60441.530859219391</v>
      </c>
      <c r="AO16" s="12">
        <f>[5]Compare_324!AZ13</f>
        <v>326884.11844645615</v>
      </c>
      <c r="AP16" s="12">
        <f>[5]Compare_325!AZ13</f>
        <v>395876.43042606028</v>
      </c>
      <c r="AQ16" s="12">
        <f>[5]Compare_326!AZ13</f>
        <v>82860.245360308705</v>
      </c>
    </row>
    <row r="17" spans="2:43" x14ac:dyDescent="0.2">
      <c r="B17" s="10">
        <v>1982</v>
      </c>
      <c r="C17" s="12">
        <f>'[4]97NAICS_VA, GO, II (1977)'!AZ1354</f>
        <v>5865889.0473000007</v>
      </c>
      <c r="D17" s="12">
        <f>'[4]97NAICS_VA, GO, II (1977)'!BA1354</f>
        <v>1343759.9343861204</v>
      </c>
      <c r="E17" s="12">
        <f>'[4]97NAICS_VA, GO, II (1977)'!BB1354</f>
        <v>739984.91036006005</v>
      </c>
      <c r="F17" s="12">
        <f>'[4]97NAICS_VA, GO, II (1977)'!BC1354</f>
        <v>657750.76811999991</v>
      </c>
      <c r="G17" s="12">
        <f>'[4]97NAICS_VA, GO, II (1977)'!BD1354</f>
        <v>22347.703279999998</v>
      </c>
      <c r="H17" s="12">
        <f>'[4]97NAICS_VA, GO, II (1977)'!BE1354</f>
        <v>24668.576400000002</v>
      </c>
      <c r="I17" s="12">
        <f>'[4]97NAICS_VA, GO, II (1977)'!BF1354</f>
        <v>50307.552599999995</v>
      </c>
      <c r="J17" s="12">
        <f>'[4]97NAICS_VA, GO, II (1977)'!BG1354</f>
        <v>79211.765239999993</v>
      </c>
      <c r="K17" s="12">
        <f>'[4]97NAICS_VA, GO, II (1977)'!BH1354</f>
        <v>106114.05059999999</v>
      </c>
      <c r="L17" s="12">
        <f>'[4]97NAICS_VA, GO, II (1977)'!BI1354</f>
        <v>1882.2996000000001</v>
      </c>
      <c r="M17" s="12">
        <f>'[4]97NAICS_VA, GO, II (1977)'!BJ1354</f>
        <v>32066.576080000006</v>
      </c>
      <c r="N17" s="12">
        <f>'[4]97NAICS_VA, GO, II (1977)'!BK1354</f>
        <v>114732.51345548131</v>
      </c>
      <c r="O17" s="12">
        <f>'[4]97NAICS_VA, GO, II (1977)'!BL1354</f>
        <v>19825.416860000001</v>
      </c>
      <c r="P17" s="12">
        <f>'[4]97NAICS_VA, GO, II (1977)'!BM1354</f>
        <v>24355.976900000001</v>
      </c>
      <c r="Q17" s="12">
        <f>'[4]97NAICS_VA, GO, II (1977)'!BN1354</f>
        <v>155574.6912</v>
      </c>
      <c r="R17" s="12">
        <f>'[4]97NAICS_VA, GO, II (1977)'!BO1354</f>
        <v>17139.397860000001</v>
      </c>
      <c r="S17" s="12">
        <f>'[4]97NAICS_VA, GO, II (1977)'!BP1354</f>
        <v>23191.240880000001</v>
      </c>
      <c r="T17" s="12">
        <f>'[4]97NAICS_VA, GO, II (1977)'!BQ1354</f>
        <v>47005.322319999999</v>
      </c>
      <c r="U17" s="12">
        <f>'[4]97NAICS_VA, GO, II (1977)'!BR1354</f>
        <v>32517.302279999996</v>
      </c>
      <c r="V17" s="12">
        <f>'[4]97NAICS_VA, GO, II (1977)'!BS1354</f>
        <v>20963.2955</v>
      </c>
      <c r="W17" s="12">
        <f>'[4]97NAICS_VA, GO, II (1977)'!BT1354</f>
        <v>109326.20820000001</v>
      </c>
      <c r="X17" s="12">
        <f>'[4]97NAICS_VA, GO, II (1977)'!BU1354</f>
        <v>24061.741380000003</v>
      </c>
      <c r="Y17" s="12">
        <f>'[4]97NAICS_VA, GO, II (1977)'!BV1354</f>
        <v>905291.63063548156</v>
      </c>
      <c r="Z17" s="22">
        <f>[5]Compare_321!AZ14</f>
        <v>64471.772697220367</v>
      </c>
      <c r="AA17" s="12">
        <f>[5]Compare_327!AZ14</f>
        <v>66919.328583430528</v>
      </c>
      <c r="AB17" s="12">
        <f>[5]Compare_331!AZ14</f>
        <v>151336.4337544688</v>
      </c>
      <c r="AC17" s="12">
        <f>[5]Compare_332!AZ14</f>
        <v>192814.4304306666</v>
      </c>
      <c r="AD17" s="12">
        <f>[5]Compare_333!AZ14</f>
        <v>214490.77321915035</v>
      </c>
      <c r="AE17" s="12">
        <f>[5]Compare_334!AZ14</f>
        <v>31394.56837845152</v>
      </c>
      <c r="AF17" s="12">
        <f>[5]Compare_335!AZ14</f>
        <v>77850.51615530932</v>
      </c>
      <c r="AG17" s="12">
        <f>[5]Compare_336!AZ14</f>
        <v>317153.90739565407</v>
      </c>
      <c r="AH17" s="12">
        <f>[5]Compare_337!AZ14</f>
        <v>45014.35423500539</v>
      </c>
      <c r="AI17" s="12">
        <f>[5]Compare_339!AZ14</f>
        <v>66031.573573234302</v>
      </c>
      <c r="AJ17" s="12">
        <f>[5]Compare_311!AZ14</f>
        <v>479122.82132902631</v>
      </c>
      <c r="AK17" s="12">
        <f>[5]Compare_313!AZ14</f>
        <v>60033.489877669999</v>
      </c>
      <c r="AL17" s="12">
        <f>[5]Compare_315!AZ14</f>
        <v>80761.659051120208</v>
      </c>
      <c r="AM17" s="21">
        <f>[5]Compare_322!AZ14</f>
        <v>124795.63264371669</v>
      </c>
      <c r="AN17" s="12">
        <f>[5]Compare_323!AZ14</f>
        <v>65357.270487860464</v>
      </c>
      <c r="AO17" s="12">
        <f>[5]Compare_324!AZ14</f>
        <v>312240.20392652223</v>
      </c>
      <c r="AP17" s="12">
        <f>[5]Compare_325!AZ14</f>
        <v>375764.85727059044</v>
      </c>
      <c r="AQ17" s="12">
        <f>[5]Compare_326!AZ14</f>
        <v>83040.867905594423</v>
      </c>
    </row>
    <row r="18" spans="2:43" x14ac:dyDescent="0.2">
      <c r="B18" s="10">
        <v>1983</v>
      </c>
      <c r="C18" s="12">
        <f>'[4]97NAICS_VA, GO, II (1977)'!AZ1355</f>
        <v>6130971.1863000002</v>
      </c>
      <c r="D18" s="12">
        <f>'[4]97NAICS_VA, GO, II (1977)'!BA1355</f>
        <v>1383577.8505774578</v>
      </c>
      <c r="E18" s="12">
        <f>'[4]97NAICS_VA, GO, II (1977)'!BB1355</f>
        <v>707460.48358427733</v>
      </c>
      <c r="F18" s="12">
        <f>'[4]97NAICS_VA, GO, II (1977)'!BC1355</f>
        <v>709742.47223999992</v>
      </c>
      <c r="G18" s="12">
        <f>'[4]97NAICS_VA, GO, II (1977)'!BD1355</f>
        <v>27604.489570000005</v>
      </c>
      <c r="H18" s="12">
        <f>'[4]97NAICS_VA, GO, II (1977)'!BE1355</f>
        <v>29517.199499999999</v>
      </c>
      <c r="I18" s="12">
        <f>'[4]97NAICS_VA, GO, II (1977)'!BF1355</f>
        <v>43549.885839999995</v>
      </c>
      <c r="J18" s="12">
        <f>'[4]97NAICS_VA, GO, II (1977)'!BG1355</f>
        <v>83224.820800000001</v>
      </c>
      <c r="K18" s="12">
        <f>'[4]97NAICS_VA, GO, II (1977)'!BH1355</f>
        <v>95444.367599999998</v>
      </c>
      <c r="L18" s="12">
        <f>'[4]97NAICS_VA, GO, II (1977)'!BI1355</f>
        <v>2370.3032000000003</v>
      </c>
      <c r="M18" s="12">
        <f>'[4]97NAICS_VA, GO, II (1977)'!BJ1355</f>
        <v>34481.022240000006</v>
      </c>
      <c r="N18" s="12">
        <f>'[4]97NAICS_VA, GO, II (1977)'!BK1355</f>
        <v>128522.72651815598</v>
      </c>
      <c r="O18" s="12">
        <f>'[4]97NAICS_VA, GO, II (1977)'!BL1355</f>
        <v>22608.58784</v>
      </c>
      <c r="P18" s="12">
        <f>'[4]97NAICS_VA, GO, II (1977)'!BM1355</f>
        <v>24568.592399999998</v>
      </c>
      <c r="Q18" s="12">
        <f>'[4]97NAICS_VA, GO, II (1977)'!BN1355</f>
        <v>157725.1287</v>
      </c>
      <c r="R18" s="12">
        <f>'[4]97NAICS_VA, GO, II (1977)'!BO1355</f>
        <v>19544.297910000001</v>
      </c>
      <c r="S18" s="12">
        <f>'[4]97NAICS_VA, GO, II (1977)'!BP1355</f>
        <v>24895.880079999999</v>
      </c>
      <c r="T18" s="12">
        <f>'[4]97NAICS_VA, GO, II (1977)'!BQ1355</f>
        <v>52075.780899999998</v>
      </c>
      <c r="U18" s="12">
        <f>'[4]97NAICS_VA, GO, II (1977)'!BR1355</f>
        <v>33608.063999999998</v>
      </c>
      <c r="V18" s="12">
        <f>'[4]97NAICS_VA, GO, II (1977)'!BS1355</f>
        <v>31499.266740000003</v>
      </c>
      <c r="W18" s="12">
        <f>'[4]97NAICS_VA, GO, II (1977)'!BT1355</f>
        <v>122331.42019999999</v>
      </c>
      <c r="X18" s="12">
        <f>'[4]97NAICS_VA, GO, II (1977)'!BU1355</f>
        <v>26867.532120000003</v>
      </c>
      <c r="Y18" s="12">
        <f>'[4]97NAICS_VA, GO, II (1977)'!BV1355</f>
        <v>960439.36615815607</v>
      </c>
      <c r="Z18" s="22">
        <f>[5]Compare_321!AZ15</f>
        <v>72842.223116498964</v>
      </c>
      <c r="AA18" s="12">
        <f>[5]Compare_327!AZ15</f>
        <v>70605.315132525866</v>
      </c>
      <c r="AB18" s="12">
        <f>[5]Compare_331!AZ15</f>
        <v>153730.20340721068</v>
      </c>
      <c r="AC18" s="12">
        <f>[5]Compare_332!AZ15</f>
        <v>191004.55868098428</v>
      </c>
      <c r="AD18" s="12">
        <f>[5]Compare_333!AZ15</f>
        <v>196012.32945861458</v>
      </c>
      <c r="AE18" s="12">
        <f>[5]Compare_334!AZ15</f>
        <v>33166.880231212337</v>
      </c>
      <c r="AF18" s="12">
        <f>[5]Compare_335!AZ15</f>
        <v>79394.443496657608</v>
      </c>
      <c r="AG18" s="12">
        <f>[5]Compare_336!AZ15</f>
        <v>373019.60703361075</v>
      </c>
      <c r="AH18" s="12">
        <f>[5]Compare_337!AZ15</f>
        <v>48236.543783847992</v>
      </c>
      <c r="AI18" s="12">
        <f>[5]Compare_339!AZ15</f>
        <v>65329.319885629702</v>
      </c>
      <c r="AJ18" s="12">
        <f>[5]Compare_311!AZ15</f>
        <v>476918.67044281133</v>
      </c>
      <c r="AK18" s="12">
        <f>[5]Compare_313!AZ15</f>
        <v>67617.224693763797</v>
      </c>
      <c r="AL18" s="12">
        <f>[5]Compare_315!AZ15</f>
        <v>81306.951997710916</v>
      </c>
      <c r="AM18" s="21">
        <f>[5]Compare_322!AZ15</f>
        <v>133377.93846081407</v>
      </c>
      <c r="AN18" s="12">
        <f>[5]Compare_323!AZ15</f>
        <v>69704.186304197588</v>
      </c>
      <c r="AO18" s="12">
        <f>[5]Compare_324!AZ15</f>
        <v>280733.84772285738</v>
      </c>
      <c r="AP18" s="12">
        <f>[5]Compare_325!AZ15</f>
        <v>414955.86743979319</v>
      </c>
      <c r="AQ18" s="12">
        <f>[5]Compare_326!AZ15</f>
        <v>89034.37704431545</v>
      </c>
    </row>
    <row r="19" spans="2:43" x14ac:dyDescent="0.2">
      <c r="B19" s="10">
        <v>1984</v>
      </c>
      <c r="C19" s="12">
        <f>'[4]97NAICS_VA, GO, II (1977)'!AZ1356</f>
        <v>6571512.4554000013</v>
      </c>
      <c r="D19" s="12">
        <f>'[4]97NAICS_VA, GO, II (1977)'!BA1356</f>
        <v>1536092.201775623</v>
      </c>
      <c r="E19" s="12">
        <f>'[4]97NAICS_VA, GO, II (1977)'!BB1356</f>
        <v>802910.6919309044</v>
      </c>
      <c r="F19" s="12">
        <f>'[4]97NAICS_VA, GO, II (1977)'!BC1356</f>
        <v>777521.57579999999</v>
      </c>
      <c r="G19" s="12">
        <f>'[4]97NAICS_VA, GO, II (1977)'!BD1356</f>
        <v>30701.98488</v>
      </c>
      <c r="H19" s="12">
        <f>'[4]97NAICS_VA, GO, II (1977)'!BE1356</f>
        <v>32062.715300000003</v>
      </c>
      <c r="I19" s="12">
        <f>'[4]97NAICS_VA, GO, II (1977)'!BF1356</f>
        <v>50338.193520000001</v>
      </c>
      <c r="J19" s="12">
        <f>'[4]97NAICS_VA, GO, II (1977)'!BG1356</f>
        <v>92578.577439999994</v>
      </c>
      <c r="K19" s="12">
        <f>'[4]97NAICS_VA, GO, II (1977)'!BH1356</f>
        <v>102748.8282</v>
      </c>
      <c r="L19" s="12">
        <f>'[4]97NAICS_VA, GO, II (1977)'!BI1356</f>
        <v>3144.5044000000003</v>
      </c>
      <c r="M19" s="12">
        <f>'[4]97NAICS_VA, GO, II (1977)'!BJ1356</f>
        <v>38857.530320000005</v>
      </c>
      <c r="N19" s="12">
        <f>'[4]97NAICS_VA, GO, II (1977)'!BK1356</f>
        <v>152008.08648187522</v>
      </c>
      <c r="O19" s="12">
        <f>'[4]97NAICS_VA, GO, II (1977)'!BL1356</f>
        <v>25884.27952</v>
      </c>
      <c r="P19" s="12">
        <f>'[4]97NAICS_VA, GO, II (1977)'!BM1356</f>
        <v>27654.654100000003</v>
      </c>
      <c r="Q19" s="12">
        <f>'[4]97NAICS_VA, GO, II (1977)'!BN1356</f>
        <v>148631.35860000001</v>
      </c>
      <c r="R19" s="12">
        <f>'[4]97NAICS_VA, GO, II (1977)'!BO1356</f>
        <v>20030.437139999998</v>
      </c>
      <c r="S19" s="12">
        <f>'[4]97NAICS_VA, GO, II (1977)'!BP1356</f>
        <v>24778.13696</v>
      </c>
      <c r="T19" s="12">
        <f>'[4]97NAICS_VA, GO, II (1977)'!BQ1356</f>
        <v>52966.923020000002</v>
      </c>
      <c r="U19" s="12">
        <f>'[4]97NAICS_VA, GO, II (1977)'!BR1356</f>
        <v>35865.730710000003</v>
      </c>
      <c r="V19" s="12">
        <f>'[4]97NAICS_VA, GO, II (1977)'!BS1356</f>
        <v>32862.925629999998</v>
      </c>
      <c r="W19" s="12">
        <f>'[4]97NAICS_VA, GO, II (1977)'!BT1356</f>
        <v>122056.66220000001</v>
      </c>
      <c r="X19" s="12">
        <f>'[4]97NAICS_VA, GO, II (1977)'!BU1356</f>
        <v>30053.034180000002</v>
      </c>
      <c r="Y19" s="12">
        <f>'[4]97NAICS_VA, GO, II (1977)'!BV1356</f>
        <v>1023224.5626018753</v>
      </c>
      <c r="Z19" s="22">
        <f>[5]Compare_321!AZ16</f>
        <v>76726.605698952335</v>
      </c>
      <c r="AA19" s="12">
        <f>[5]Compare_327!AZ16</f>
        <v>75225.869560241743</v>
      </c>
      <c r="AB19" s="12">
        <f>[5]Compare_331!AZ16</f>
        <v>163783.29869549171</v>
      </c>
      <c r="AC19" s="12">
        <f>[5]Compare_332!AZ16</f>
        <v>204611.67224319567</v>
      </c>
      <c r="AD19" s="12">
        <f>[5]Compare_333!AZ16</f>
        <v>211750.32058821729</v>
      </c>
      <c r="AE19" s="12">
        <f>[5]Compare_334!AZ16</f>
        <v>43149.706296907301</v>
      </c>
      <c r="AF19" s="12">
        <f>[5]Compare_335!AZ16</f>
        <v>89498.18639603781</v>
      </c>
      <c r="AG19" s="12">
        <f>[5]Compare_336!AZ16</f>
        <v>424235.86778142361</v>
      </c>
      <c r="AH19" s="12">
        <f>[5]Compare_337!AZ16</f>
        <v>52910.74072276576</v>
      </c>
      <c r="AI19" s="12">
        <f>[5]Compare_339!AZ16</f>
        <v>68688.695581608597</v>
      </c>
      <c r="AJ19" s="12">
        <f>[5]Compare_311!AZ16</f>
        <v>481302.14005766995</v>
      </c>
      <c r="AK19" s="12">
        <f>[5]Compare_313!AZ16</f>
        <v>69334.898145415937</v>
      </c>
      <c r="AL19" s="12">
        <f>[5]Compare_315!AZ16</f>
        <v>80364.458248411422</v>
      </c>
      <c r="AM19" s="21">
        <f>[5]Compare_322!AZ16</f>
        <v>140941.11544037235</v>
      </c>
      <c r="AN19" s="12">
        <f>[5]Compare_323!AZ16</f>
        <v>75519.141122179019</v>
      </c>
      <c r="AO19" s="12">
        <f>[5]Compare_324!AZ16</f>
        <v>343971.79422912357</v>
      </c>
      <c r="AP19" s="12">
        <f>[5]Compare_325!AZ16</f>
        <v>397830.78774338902</v>
      </c>
      <c r="AQ19" s="12">
        <f>[5]Compare_326!AZ16</f>
        <v>97473.587218175438</v>
      </c>
    </row>
    <row r="20" spans="2:43" x14ac:dyDescent="0.2">
      <c r="B20" s="10">
        <v>1985</v>
      </c>
      <c r="C20" s="12">
        <f>'[4]97NAICS_VA, GO, II (1977)'!AZ1357</f>
        <v>6843410.9922599997</v>
      </c>
      <c r="D20" s="12">
        <f>'[4]97NAICS_VA, GO, II (1977)'!BA1357</f>
        <v>1615741.6885624572</v>
      </c>
      <c r="E20" s="12">
        <f>'[4]97NAICS_VA, GO, II (1977)'!BB1357</f>
        <v>871379.32377526746</v>
      </c>
      <c r="F20" s="12">
        <f>'[4]97NAICS_VA, GO, II (1977)'!BC1357</f>
        <v>802065.80316000001</v>
      </c>
      <c r="G20" s="12">
        <f>'[4]97NAICS_VA, GO, II (1977)'!BD1357</f>
        <v>31600.532810000001</v>
      </c>
      <c r="H20" s="12">
        <f>'[4]97NAICS_VA, GO, II (1977)'!BE1357</f>
        <v>33066.784899999999</v>
      </c>
      <c r="I20" s="12">
        <f>'[4]97NAICS_VA, GO, II (1977)'!BF1357</f>
        <v>45121.711280000003</v>
      </c>
      <c r="J20" s="12">
        <f>'[4]97NAICS_VA, GO, II (1977)'!BG1357</f>
        <v>96127.800400000007</v>
      </c>
      <c r="K20" s="12">
        <f>'[4]97NAICS_VA, GO, II (1977)'!BH1357</f>
        <v>99799.876799999998</v>
      </c>
      <c r="L20" s="12">
        <f>'[4]97NAICS_VA, GO, II (1977)'!BI1357</f>
        <v>3751.7570000000001</v>
      </c>
      <c r="M20" s="12">
        <f>'[4]97NAICS_VA, GO, II (1977)'!BJ1357</f>
        <v>40002.665359999999</v>
      </c>
      <c r="N20" s="12">
        <f>'[4]97NAICS_VA, GO, II (1977)'!BK1357</f>
        <v>152204.09173013415</v>
      </c>
      <c r="O20" s="12">
        <f>'[4]97NAICS_VA, GO, II (1977)'!BL1357</f>
        <v>25971.800620000005</v>
      </c>
      <c r="P20" s="12">
        <f>'[4]97NAICS_VA, GO, II (1977)'!BM1357</f>
        <v>28948.471699999998</v>
      </c>
      <c r="Q20" s="12">
        <f>'[4]97NAICS_VA, GO, II (1977)'!BN1357</f>
        <v>157214.18475000001</v>
      </c>
      <c r="R20" s="12">
        <f>'[4]97NAICS_VA, GO, II (1977)'!BO1357</f>
        <v>19773.179670000001</v>
      </c>
      <c r="S20" s="12">
        <f>'[4]97NAICS_VA, GO, II (1977)'!BP1357</f>
        <v>24152.996080000001</v>
      </c>
      <c r="T20" s="12">
        <f>'[4]97NAICS_VA, GO, II (1977)'!BQ1357</f>
        <v>53797.721780000007</v>
      </c>
      <c r="U20" s="12">
        <f>'[4]97NAICS_VA, GO, II (1977)'!BR1357</f>
        <v>36514.261319999998</v>
      </c>
      <c r="V20" s="12">
        <f>'[4]97NAICS_VA, GO, II (1977)'!BS1357</f>
        <v>39614.360399999998</v>
      </c>
      <c r="W20" s="12">
        <f>'[4]97NAICS_VA, GO, II (1977)'!BT1357</f>
        <v>121789.23108000001</v>
      </c>
      <c r="X20" s="12">
        <f>'[4]97NAICS_VA, GO, II (1977)'!BU1357</f>
        <v>32449.551300000003</v>
      </c>
      <c r="Y20" s="12">
        <f>'[4]97NAICS_VA, GO, II (1977)'!BV1357</f>
        <v>1041900.9789801344</v>
      </c>
      <c r="Z20" s="22">
        <f>[5]Compare_321!AZ17</f>
        <v>77284.712813260849</v>
      </c>
      <c r="AA20" s="12">
        <f>[5]Compare_327!AZ17</f>
        <v>75815.11935330063</v>
      </c>
      <c r="AB20" s="12">
        <f>[5]Compare_331!AZ17</f>
        <v>154279.24455323064</v>
      </c>
      <c r="AC20" s="12">
        <f>[5]Compare_332!AZ17</f>
        <v>207042.83326904854</v>
      </c>
      <c r="AD20" s="12">
        <f>[5]Compare_333!AZ17</f>
        <v>211549.05230137618</v>
      </c>
      <c r="AE20" s="12">
        <f>[5]Compare_334!AZ17</f>
        <v>48617.176153611799</v>
      </c>
      <c r="AF20" s="12">
        <f>[5]Compare_335!AZ17</f>
        <v>88843.861959714079</v>
      </c>
      <c r="AG20" s="12">
        <f>[5]Compare_336!AZ17</f>
        <v>451062.25723362359</v>
      </c>
      <c r="AH20" s="12">
        <f>[5]Compare_337!AZ17</f>
        <v>53250.372864315323</v>
      </c>
      <c r="AI20" s="12">
        <f>[5]Compare_339!AZ17</f>
        <v>68928.041650097919</v>
      </c>
      <c r="AJ20" s="12">
        <f>[5]Compare_311!AZ17</f>
        <v>493079.71297446394</v>
      </c>
      <c r="AK20" s="12">
        <f>[5]Compare_313!AZ17</f>
        <v>67536.532772454346</v>
      </c>
      <c r="AL20" s="12">
        <f>[5]Compare_315!AZ17</f>
        <v>76958.148444901934</v>
      </c>
      <c r="AM20" s="21">
        <f>[5]Compare_322!AZ17</f>
        <v>138223.88168275397</v>
      </c>
      <c r="AN20" s="12">
        <f>[5]Compare_323!AZ17</f>
        <v>77959.678945900698</v>
      </c>
      <c r="AO20" s="12">
        <f>[5]Compare_324!AZ17</f>
        <v>324397.08395279117</v>
      </c>
      <c r="AP20" s="12">
        <f>[5]Compare_325!AZ17</f>
        <v>395575.89959538431</v>
      </c>
      <c r="AQ20" s="12">
        <f>[5]Compare_326!AZ17</f>
        <v>101169.28750708656</v>
      </c>
    </row>
    <row r="21" spans="2:43" x14ac:dyDescent="0.2">
      <c r="B21" s="10">
        <v>1986</v>
      </c>
      <c r="C21" s="12">
        <f>'[4]97NAICS_VA, GO, II (1977)'!AZ1358</f>
        <v>7080470.1622799998</v>
      </c>
      <c r="D21" s="12">
        <f>'[4]97NAICS_VA, GO, II (1977)'!BA1358</f>
        <v>1622006.3502850533</v>
      </c>
      <c r="E21" s="12">
        <f>'[4]97NAICS_VA, GO, II (1977)'!BB1358</f>
        <v>881206.34849138546</v>
      </c>
      <c r="F21" s="12">
        <f>'[4]97NAICS_VA, GO, II (1977)'!BC1358</f>
        <v>801579.31272000005</v>
      </c>
      <c r="G21" s="12">
        <f>'[4]97NAICS_VA, GO, II (1977)'!BD1358</f>
        <v>35436.628570000001</v>
      </c>
      <c r="H21" s="12">
        <f>'[4]97NAICS_VA, GO, II (1977)'!BE1358</f>
        <v>34651.275600000001</v>
      </c>
      <c r="I21" s="12">
        <f>'[4]97NAICS_VA, GO, II (1977)'!BF1358</f>
        <v>48676.057999999997</v>
      </c>
      <c r="J21" s="12">
        <f>'[4]97NAICS_VA, GO, II (1977)'!BG1358</f>
        <v>94390.536479999995</v>
      </c>
      <c r="K21" s="12">
        <f>'[4]97NAICS_VA, GO, II (1977)'!BH1358</f>
        <v>92139.394950000016</v>
      </c>
      <c r="L21" s="12">
        <f>'[4]97NAICS_VA, GO, II (1977)'!BI1358</f>
        <v>4094.8272000000002</v>
      </c>
      <c r="M21" s="12">
        <f>'[4]97NAICS_VA, GO, II (1977)'!BJ1358</f>
        <v>40719.772240000006</v>
      </c>
      <c r="N21" s="12">
        <f>'[4]97NAICS_VA, GO, II (1977)'!BK1358</f>
        <v>148794.74006816393</v>
      </c>
      <c r="O21" s="12">
        <f>'[4]97NAICS_VA, GO, II (1977)'!BL1358</f>
        <v>25895.605779999998</v>
      </c>
      <c r="P21" s="12">
        <f>'[4]97NAICS_VA, GO, II (1977)'!BM1358</f>
        <v>28428.435099999999</v>
      </c>
      <c r="Q21" s="12">
        <f>'[4]97NAICS_VA, GO, II (1977)'!BN1358</f>
        <v>150857.4915</v>
      </c>
      <c r="R21" s="12">
        <f>'[4]97NAICS_VA, GO, II (1977)'!BO1358</f>
        <v>20816.280149999999</v>
      </c>
      <c r="S21" s="12">
        <f>'[4]97NAICS_VA, GO, II (1977)'!BP1358</f>
        <v>24231.118719999999</v>
      </c>
      <c r="T21" s="12">
        <f>'[4]97NAICS_VA, GO, II (1977)'!BQ1358</f>
        <v>55180.77004000001</v>
      </c>
      <c r="U21" s="12">
        <f>'[4]97NAICS_VA, GO, II (1977)'!BR1358</f>
        <v>36394.232520000005</v>
      </c>
      <c r="V21" s="12">
        <f>'[4]97NAICS_VA, GO, II (1977)'!BS1358</f>
        <v>28138.174910000002</v>
      </c>
      <c r="W21" s="12">
        <f>'[4]97NAICS_VA, GO, II (1977)'!BT1358</f>
        <v>128213.07311999999</v>
      </c>
      <c r="X21" s="12">
        <f>'[4]97NAICS_VA, GO, II (1977)'!BU1358</f>
        <v>32807.583599999998</v>
      </c>
      <c r="Y21" s="12">
        <f>'[4]97NAICS_VA, GO, II (1977)'!BV1358</f>
        <v>1029865.9985481639</v>
      </c>
      <c r="Z21" s="22">
        <f>[5]Compare_321!AZ18</f>
        <v>82665.205223376834</v>
      </c>
      <c r="AA21" s="12">
        <f>[5]Compare_327!AZ18</f>
        <v>77830.920052235946</v>
      </c>
      <c r="AB21" s="12">
        <f>[5]Compare_331!AZ18</f>
        <v>149957.95043998302</v>
      </c>
      <c r="AC21" s="12">
        <f>[5]Compare_332!AZ18</f>
        <v>205296.41602181375</v>
      </c>
      <c r="AD21" s="12">
        <f>[5]Compare_333!AZ18</f>
        <v>206701.83158522382</v>
      </c>
      <c r="AE21" s="12">
        <f>[5]Compare_334!AZ18</f>
        <v>50959.55613066096</v>
      </c>
      <c r="AF21" s="12">
        <f>[5]Compare_335!AZ18</f>
        <v>89900.088647794604</v>
      </c>
      <c r="AG21" s="12">
        <f>[5]Compare_336!AZ18</f>
        <v>469417.49793535768</v>
      </c>
      <c r="AH21" s="12">
        <f>[5]Compare_337!AZ18</f>
        <v>54923.925782240032</v>
      </c>
      <c r="AI21" s="12">
        <f>[5]Compare_339!AZ18</f>
        <v>69255.98242710132</v>
      </c>
      <c r="AJ21" s="12">
        <f>[5]Compare_311!AZ18</f>
        <v>497441.26144116756</v>
      </c>
      <c r="AK21" s="12">
        <f>[5]Compare_313!AZ18</f>
        <v>69821.273365675108</v>
      </c>
      <c r="AL21" s="12">
        <f>[5]Compare_315!AZ18</f>
        <v>75784.553629890361</v>
      </c>
      <c r="AM21" s="21">
        <f>[5]Compare_322!AZ18</f>
        <v>141603.2315395005</v>
      </c>
      <c r="AN21" s="12">
        <f>[5]Compare_323!AZ18</f>
        <v>80682.329299257966</v>
      </c>
      <c r="AO21" s="12">
        <f>[5]Compare_324!AZ18</f>
        <v>301045.95083693217</v>
      </c>
      <c r="AP21" s="12">
        <f>[5]Compare_325!AZ18</f>
        <v>400187.68848652381</v>
      </c>
      <c r="AQ21" s="12">
        <f>[5]Compare_326!AZ18</f>
        <v>106814.32228044058</v>
      </c>
    </row>
    <row r="22" spans="2:43" x14ac:dyDescent="0.2">
      <c r="B22" s="10">
        <v>1987</v>
      </c>
      <c r="C22" s="12">
        <f>'[4]97NAICS_VA, GO, II (1977)'!AZ1359</f>
        <v>7307052.2763300007</v>
      </c>
      <c r="D22" s="12">
        <f>'[4]97NAICS_VA, GO, II (1977)'!BA1359</f>
        <v>1728005.877048549</v>
      </c>
      <c r="E22" s="12">
        <f>'[4]97NAICS_VA, GO, II (1977)'!BB1359</f>
        <v>926465.96784339554</v>
      </c>
      <c r="F22" s="12">
        <f>'[4]97NAICS_VA, GO, II (1977)'!BC1359</f>
        <v>860664.36132000003</v>
      </c>
      <c r="G22" s="12">
        <f>'[4]97NAICS_VA, GO, II (1977)'!BD1359</f>
        <v>38169.285000000003</v>
      </c>
      <c r="H22" s="12">
        <f>'[4]97NAICS_VA, GO, II (1977)'!BE1359</f>
        <v>33007.428800000002</v>
      </c>
      <c r="I22" s="12">
        <f>'[4]97NAICS_VA, GO, II (1977)'!BF1359</f>
        <v>46676.872360000008</v>
      </c>
      <c r="J22" s="12">
        <f>'[4]97NAICS_VA, GO, II (1977)'!BG1359</f>
        <v>100583.00288000001</v>
      </c>
      <c r="K22" s="12">
        <f>'[4]97NAICS_VA, GO, II (1977)'!BH1359</f>
        <v>96605.544600000008</v>
      </c>
      <c r="L22" s="12">
        <f>'[4]97NAICS_VA, GO, II (1977)'!BI1359</f>
        <v>4997.4504000000006</v>
      </c>
      <c r="M22" s="12">
        <f>'[4]97NAICS_VA, GO, II (1977)'!BJ1359</f>
        <v>42335.259119999995</v>
      </c>
      <c r="N22" s="12">
        <f>'[4]97NAICS_VA, GO, II (1977)'!BK1359</f>
        <v>157502.09200737666</v>
      </c>
      <c r="O22" s="12">
        <f>'[4]97NAICS_VA, GO, II (1977)'!BL1359</f>
        <v>27391.358540000005</v>
      </c>
      <c r="P22" s="12">
        <f>'[4]97NAICS_VA, GO, II (1977)'!BM1359</f>
        <v>30168.396700000001</v>
      </c>
      <c r="Q22" s="12">
        <f>'[4]97NAICS_VA, GO, II (1977)'!BN1359</f>
        <v>151464.77505000003</v>
      </c>
      <c r="R22" s="12">
        <f>'[4]97NAICS_VA, GO, II (1977)'!BO1359</f>
        <v>22028.931359999999</v>
      </c>
      <c r="S22" s="12">
        <f>'[4]97NAICS_VA, GO, II (1977)'!BP1359</f>
        <v>24787.243279999999</v>
      </c>
      <c r="T22" s="12">
        <f>'[4]97NAICS_VA, GO, II (1977)'!BQ1359</f>
        <v>56904.866039999994</v>
      </c>
      <c r="U22" s="12">
        <f>'[4]97NAICS_VA, GO, II (1977)'!BR1359</f>
        <v>37196.92512</v>
      </c>
      <c r="V22" s="12">
        <f>'[4]97NAICS_VA, GO, II (1977)'!BS1359</f>
        <v>43334.82301</v>
      </c>
      <c r="W22" s="12">
        <f>'[4]97NAICS_VA, GO, II (1977)'!BT1359</f>
        <v>145839.71468</v>
      </c>
      <c r="X22" s="12">
        <f>'[4]97NAICS_VA, GO, II (1977)'!BU1359</f>
        <v>35591.038379999998</v>
      </c>
      <c r="Y22" s="12">
        <f>'[4]97NAICS_VA, GO, II (1977)'!BV1359</f>
        <v>1094585.0073273771</v>
      </c>
      <c r="Z22" s="22">
        <f>[5]Compare_321!AZ19</f>
        <v>91305.520150000011</v>
      </c>
      <c r="AA22" s="12">
        <f>[5]Compare_327!AZ19</f>
        <v>86527.126099999994</v>
      </c>
      <c r="AB22" s="12">
        <f>[5]Compare_331!AZ19</f>
        <v>164425.70238000003</v>
      </c>
      <c r="AC22" s="12">
        <f>[5]Compare_332!AZ19</f>
        <v>215872.81258000003</v>
      </c>
      <c r="AD22" s="12">
        <f>[5]Compare_333!AZ19</f>
        <v>208953.40919999999</v>
      </c>
      <c r="AE22" s="12">
        <f>[5]Compare_334!AZ19</f>
        <v>56213.554980000001</v>
      </c>
      <c r="AF22" s="12">
        <f>[5]Compare_335!AZ19</f>
        <v>92473.662700000015</v>
      </c>
      <c r="AG22" s="12">
        <f>[5]Compare_336!AZ19</f>
        <v>494704.96309697191</v>
      </c>
      <c r="AH22" s="12">
        <f>[5]Compare_337!AZ19</f>
        <v>60793.20958000001</v>
      </c>
      <c r="AI22" s="12">
        <f>[5]Compare_339!AZ19</f>
        <v>78139.284300000014</v>
      </c>
      <c r="AJ22" s="12">
        <f>[5]Compare_311!AZ19</f>
        <v>517197.22704000003</v>
      </c>
      <c r="AK22" s="12">
        <f>[5]Compare_313!AZ19</f>
        <v>79662.124980000008</v>
      </c>
      <c r="AL22" s="12">
        <f>[5]Compare_315!AZ19</f>
        <v>80795.341339999999</v>
      </c>
      <c r="AM22" s="21">
        <f>[5]Compare_322!AZ19</f>
        <v>152561.913</v>
      </c>
      <c r="AN22" s="12">
        <f>[5]Compare_323!AZ19</f>
        <v>91375.541759999993</v>
      </c>
      <c r="AO22" s="12">
        <f>[5]Compare_324!AZ19</f>
        <v>358978.99379999994</v>
      </c>
      <c r="AP22" s="12">
        <f>[5]Compare_325!AZ19</f>
        <v>419965.24849999993</v>
      </c>
      <c r="AQ22" s="12">
        <f>[5]Compare_326!AZ19</f>
        <v>118105.25702999999</v>
      </c>
    </row>
    <row r="23" spans="2:43" x14ac:dyDescent="0.2">
      <c r="B23" s="10">
        <v>1988</v>
      </c>
      <c r="C23" s="12">
        <f>'[4]97NAICS_VA, GO, II (1977)'!AZ1360</f>
        <v>7607352.4709400004</v>
      </c>
      <c r="D23" s="12">
        <f>'[4]97NAICS_VA, GO, II (1977)'!BA1360</f>
        <v>1814771.6082325939</v>
      </c>
      <c r="E23" s="12">
        <f>'[4]97NAICS_VA, GO, II (1977)'!BB1360</f>
        <v>942423.41445637203</v>
      </c>
      <c r="F23" s="12">
        <f>'[4]97NAICS_VA, GO, II (1977)'!BC1360</f>
        <v>920926.40292000002</v>
      </c>
      <c r="G23" s="12">
        <f>'[4]97NAICS_VA, GO, II (1977)'!BD1360</f>
        <v>38660.363420000001</v>
      </c>
      <c r="H23" s="12">
        <f>'[4]97NAICS_VA, GO, II (1977)'!BE1360</f>
        <v>35804.415100000006</v>
      </c>
      <c r="I23" s="12">
        <f>'[4]97NAICS_VA, GO, II (1977)'!BF1360</f>
        <v>48744.328119999998</v>
      </c>
      <c r="J23" s="12">
        <f>'[4]97NAICS_VA, GO, II (1977)'!BG1360</f>
        <v>105687.571</v>
      </c>
      <c r="K23" s="12">
        <f>'[4]97NAICS_VA, GO, II (1977)'!BH1360</f>
        <v>111864.06765000001</v>
      </c>
      <c r="L23" s="12">
        <f>'[4]97NAICS_VA, GO, II (1977)'!BI1360</f>
        <v>5905.5774000000001</v>
      </c>
      <c r="M23" s="12">
        <f>'[4]97NAICS_VA, GO, II (1977)'!BJ1360</f>
        <v>43083.909119999997</v>
      </c>
      <c r="N23" s="12">
        <f>'[4]97NAICS_VA, GO, II (1977)'!BK1360</f>
        <v>168400.1138875616</v>
      </c>
      <c r="O23" s="12">
        <f>'[4]97NAICS_VA, GO, II (1977)'!BL1360</f>
        <v>27336.443340000002</v>
      </c>
      <c r="P23" s="12">
        <f>'[4]97NAICS_VA, GO, II (1977)'!BM1360</f>
        <v>40021.905200000001</v>
      </c>
      <c r="Q23" s="12">
        <f>'[4]97NAICS_VA, GO, II (1977)'!BN1360</f>
        <v>155258.14680000002</v>
      </c>
      <c r="R23" s="12">
        <f>'[4]97NAICS_VA, GO, II (1977)'!BO1360</f>
        <v>23633.21427</v>
      </c>
      <c r="S23" s="12">
        <f>'[4]97NAICS_VA, GO, II (1977)'!BP1360</f>
        <v>25335.5396</v>
      </c>
      <c r="T23" s="12">
        <f>'[4]97NAICS_VA, GO, II (1977)'!BQ1360</f>
        <v>58469.483160000003</v>
      </c>
      <c r="U23" s="12">
        <f>'[4]97NAICS_VA, GO, II (1977)'!BR1360</f>
        <v>40577.611290000001</v>
      </c>
      <c r="V23" s="12">
        <f>'[4]97NAICS_VA, GO, II (1977)'!BS1360</f>
        <v>51910.969879999997</v>
      </c>
      <c r="W23" s="12">
        <f>'[4]97NAICS_VA, GO, II (1977)'!BT1360</f>
        <v>140154.0558</v>
      </c>
      <c r="X23" s="12">
        <f>'[4]97NAICS_VA, GO, II (1977)'!BU1360</f>
        <v>36739.369500000001</v>
      </c>
      <c r="Y23" s="12">
        <f>'[4]97NAICS_VA, GO, II (1977)'!BV1360</f>
        <v>1157587.0845375618</v>
      </c>
      <c r="Z23" s="22">
        <f>[5]Compare_321!AZ20</f>
        <v>91048.576579999994</v>
      </c>
      <c r="AA23" s="12">
        <f>[5]Compare_327!AZ20</f>
        <v>87677.842350000021</v>
      </c>
      <c r="AB23" s="12">
        <f>[5]Compare_331!AZ20</f>
        <v>180913.31745</v>
      </c>
      <c r="AC23" s="12">
        <f>[5]Compare_332!AZ20</f>
        <v>225569.26102000003</v>
      </c>
      <c r="AD23" s="12">
        <f>[5]Compare_333!AZ20</f>
        <v>226645.51680000001</v>
      </c>
      <c r="AE23" s="12">
        <f>[5]Compare_334!AZ20</f>
        <v>62166.82516</v>
      </c>
      <c r="AF23" s="12">
        <f>[5]Compare_335!AZ20</f>
        <v>95077.242780000015</v>
      </c>
      <c r="AG23" s="12">
        <f>[5]Compare_336!AZ20</f>
        <v>523102.91359807702</v>
      </c>
      <c r="AH23" s="12">
        <f>[5]Compare_337!AZ20</f>
        <v>59896.403819999992</v>
      </c>
      <c r="AI23" s="12">
        <f>[5]Compare_339!AZ20</f>
        <v>84438.165330000003</v>
      </c>
      <c r="AJ23" s="12">
        <f>[5]Compare_311!AZ20</f>
        <v>532661.15760000004</v>
      </c>
      <c r="AK23" s="12">
        <f>[5]Compare_313!AZ20</f>
        <v>80131.923540000003</v>
      </c>
      <c r="AL23" s="12">
        <f>[5]Compare_315!AZ20</f>
        <v>80630.152889999998</v>
      </c>
      <c r="AM23" s="21">
        <f>[5]Compare_322!AZ20</f>
        <v>157807.39856</v>
      </c>
      <c r="AN23" s="12">
        <f>[5]Compare_323!AZ20</f>
        <v>93951.847679999992</v>
      </c>
      <c r="AO23" s="12">
        <f>[5]Compare_324!AZ20</f>
        <v>372556.43585999997</v>
      </c>
      <c r="AP23" s="12">
        <f>[5]Compare_325!AZ20</f>
        <v>440338.86180000007</v>
      </c>
      <c r="AQ23" s="12">
        <f>[5]Compare_326!AZ20</f>
        <v>123350.71232999999</v>
      </c>
    </row>
    <row r="24" spans="2:43" x14ac:dyDescent="0.2">
      <c r="B24" s="10">
        <v>1989</v>
      </c>
      <c r="C24" s="12">
        <f>'[4]97NAICS_VA, GO, II (1977)'!AZ1361</f>
        <v>7879251.0077999998</v>
      </c>
      <c r="D24" s="12">
        <f>'[4]97NAICS_VA, GO, II (1977)'!BA1361</f>
        <v>1862130.9134325278</v>
      </c>
      <c r="E24" s="12">
        <f>'[4]97NAICS_VA, GO, II (1977)'!BB1361</f>
        <v>990939.39444342349</v>
      </c>
      <c r="F24" s="12">
        <f>'[4]97NAICS_VA, GO, II (1977)'!BC1361</f>
        <v>931535.03315999999</v>
      </c>
      <c r="G24" s="12">
        <f>'[4]97NAICS_VA, GO, II (1977)'!BD1361</f>
        <v>38636.239110000002</v>
      </c>
      <c r="H24" s="12">
        <f>'[4]97NAICS_VA, GO, II (1977)'!BE1361</f>
        <v>36846.091999999997</v>
      </c>
      <c r="I24" s="12">
        <f>'[4]97NAICS_VA, GO, II (1977)'!BF1361</f>
        <v>50215.092280000004</v>
      </c>
      <c r="J24" s="12">
        <f>'[4]97NAICS_VA, GO, II (1977)'!BG1361</f>
        <v>104280.41132000001</v>
      </c>
      <c r="K24" s="12">
        <f>'[4]97NAICS_VA, GO, II (1977)'!BH1361</f>
        <v>116182.33155</v>
      </c>
      <c r="L24" s="12">
        <f>'[4]97NAICS_VA, GO, II (1977)'!BI1361</f>
        <v>6375.2350000000006</v>
      </c>
      <c r="M24" s="12">
        <f>'[4]97NAICS_VA, GO, II (1977)'!BJ1361</f>
        <v>43925.591359999999</v>
      </c>
      <c r="N24" s="12">
        <f>'[4]97NAICS_VA, GO, II (1977)'!BK1361</f>
        <v>163345.46789007753</v>
      </c>
      <c r="O24" s="12">
        <f>'[4]97NAICS_VA, GO, II (1977)'!BL1361</f>
        <v>27627.493900000001</v>
      </c>
      <c r="P24" s="12">
        <f>'[4]97NAICS_VA, GO, II (1977)'!BM1361</f>
        <v>40214.304799999998</v>
      </c>
      <c r="Q24" s="12">
        <f>'[4]97NAICS_VA, GO, II (1977)'!BN1361</f>
        <v>152392.04370000001</v>
      </c>
      <c r="R24" s="12">
        <f>'[4]97NAICS_VA, GO, II (1977)'!BO1361</f>
        <v>24470.883990000002</v>
      </c>
      <c r="S24" s="12">
        <f>'[4]97NAICS_VA, GO, II (1977)'!BP1361</f>
        <v>25842.93736</v>
      </c>
      <c r="T24" s="12">
        <f>'[4]97NAICS_VA, GO, II (1977)'!BQ1361</f>
        <v>57188.803099999997</v>
      </c>
      <c r="U24" s="12">
        <f>'[4]97NAICS_VA, GO, II (1977)'!BR1361</f>
        <v>41417.437800000007</v>
      </c>
      <c r="V24" s="12">
        <f>'[4]97NAICS_VA, GO, II (1977)'!BS1361</f>
        <v>48350.691920000005</v>
      </c>
      <c r="W24" s="12">
        <f>'[4]97NAICS_VA, GO, II (1977)'!BT1361</f>
        <v>141943.64624000003</v>
      </c>
      <c r="X24" s="12">
        <f>'[4]97NAICS_VA, GO, II (1977)'!BU1361</f>
        <v>40721.739780000004</v>
      </c>
      <c r="Y24" s="12">
        <f>'[4]97NAICS_VA, GO, II (1977)'!BV1361</f>
        <v>1159976.4431000776</v>
      </c>
      <c r="Z24" s="22">
        <f>[5]Compare_321!AZ21</f>
        <v>88831.16489</v>
      </c>
      <c r="AA24" s="12">
        <f>[5]Compare_327!AZ21</f>
        <v>86790.948850000001</v>
      </c>
      <c r="AB24" s="12">
        <f>[5]Compare_331!AZ21</f>
        <v>179511.69923999999</v>
      </c>
      <c r="AC24" s="12">
        <f>[5]Compare_332!AZ21</f>
        <v>223069.61807999999</v>
      </c>
      <c r="AD24" s="12">
        <f>[5]Compare_333!AZ21</f>
        <v>236642.86919999999</v>
      </c>
      <c r="AE24" s="12">
        <f>[5]Compare_334!AZ21</f>
        <v>64202.972239999996</v>
      </c>
      <c r="AF24" s="12">
        <f>[5]Compare_335!AZ21</f>
        <v>95123.812639999989</v>
      </c>
      <c r="AG24" s="12">
        <f>[5]Compare_336!AZ21</f>
        <v>527442.24644762685</v>
      </c>
      <c r="AH24" s="12">
        <f>[5]Compare_337!AZ21</f>
        <v>60043.123879999992</v>
      </c>
      <c r="AI24" s="12">
        <f>[5]Compare_339!AZ21</f>
        <v>85321.466549999997</v>
      </c>
      <c r="AJ24" s="12">
        <f>[5]Compare_311!AZ21</f>
        <v>544542.78683999996</v>
      </c>
      <c r="AK24" s="12">
        <f>[5]Compare_313!AZ21</f>
        <v>81454.375979999997</v>
      </c>
      <c r="AL24" s="12">
        <f>[5]Compare_315!AZ21</f>
        <v>77042.408240000004</v>
      </c>
      <c r="AM24" s="21">
        <f>[5]Compare_322!AZ21</f>
        <v>160062.97328000001</v>
      </c>
      <c r="AN24" s="12">
        <f>[5]Compare_323!AZ21</f>
        <v>94638.593280000001</v>
      </c>
      <c r="AO24" s="12">
        <f>[5]Compare_324!AZ21</f>
        <v>369596.48964000004</v>
      </c>
      <c r="AP24" s="12">
        <f>[5]Compare_325!AZ21</f>
        <v>452389.56400000007</v>
      </c>
      <c r="AQ24" s="12">
        <f>[5]Compare_326!AZ21</f>
        <v>128289.69159</v>
      </c>
    </row>
    <row r="25" spans="2:43" x14ac:dyDescent="0.2">
      <c r="B25" s="10">
        <v>1990</v>
      </c>
      <c r="C25" s="12">
        <f>'[4]97NAICS_VA, GO, II (1977)'!AZ1362</f>
        <v>8027065.8576900009</v>
      </c>
      <c r="D25" s="12">
        <f>'[4]97NAICS_VA, GO, II (1977)'!BA1362</f>
        <v>1859831.9584885172</v>
      </c>
      <c r="E25" s="12">
        <f>'[4]97NAICS_VA, GO, II (1977)'!BB1362</f>
        <v>1009856.1446511979</v>
      </c>
      <c r="F25" s="12">
        <f>'[4]97NAICS_VA, GO, II (1977)'!BC1362</f>
        <v>919231.53299999994</v>
      </c>
      <c r="G25" s="12">
        <f>'[4]97NAICS_VA, GO, II (1977)'!BD1362</f>
        <v>38828.903120000003</v>
      </c>
      <c r="H25" s="12">
        <f>'[4]97NAICS_VA, GO, II (1977)'!BE1362</f>
        <v>35948.500899999999</v>
      </c>
      <c r="I25" s="12">
        <f>'[4]97NAICS_VA, GO, II (1977)'!BF1362</f>
        <v>48956.126759999999</v>
      </c>
      <c r="J25" s="12">
        <f>'[4]97NAICS_VA, GO, II (1977)'!BG1362</f>
        <v>101486.57288000001</v>
      </c>
      <c r="K25" s="12">
        <f>'[4]97NAICS_VA, GO, II (1977)'!BH1362</f>
        <v>112272.67049999999</v>
      </c>
      <c r="L25" s="12">
        <f>'[4]97NAICS_VA, GO, II (1977)'!BI1362</f>
        <v>6912.7727999999988</v>
      </c>
      <c r="M25" s="12">
        <f>'[4]97NAICS_VA, GO, II (1977)'!BJ1362</f>
        <v>42625.535680000001</v>
      </c>
      <c r="N25" s="12">
        <f>'[4]97NAICS_VA, GO, II (1977)'!BK1362</f>
        <v>148131.15139218714</v>
      </c>
      <c r="O25" s="12">
        <f>'[4]97NAICS_VA, GO, II (1977)'!BL1362</f>
        <v>25661.529739999998</v>
      </c>
      <c r="P25" s="12">
        <f>'[4]97NAICS_VA, GO, II (1977)'!BM1362</f>
        <v>43223.6855</v>
      </c>
      <c r="Q25" s="12">
        <f>'[4]97NAICS_VA, GO, II (1977)'!BN1362</f>
        <v>153628.97534999999</v>
      </c>
      <c r="R25" s="12">
        <f>'[4]97NAICS_VA, GO, II (1977)'!BO1362</f>
        <v>23846.383859999998</v>
      </c>
      <c r="S25" s="12">
        <f>'[4]97NAICS_VA, GO, II (1977)'!BP1362</f>
        <v>25428.519920000002</v>
      </c>
      <c r="T25" s="12">
        <f>'[4]97NAICS_VA, GO, II (1977)'!BQ1362</f>
        <v>57203.888940000004</v>
      </c>
      <c r="U25" s="12">
        <f>'[4]97NAICS_VA, GO, II (1977)'!BR1362</f>
        <v>41967.319739999999</v>
      </c>
      <c r="V25" s="12">
        <f>'[4]97NAICS_VA, GO, II (1977)'!BS1362</f>
        <v>35274.052840000004</v>
      </c>
      <c r="W25" s="12">
        <f>'[4]97NAICS_VA, GO, II (1977)'!BT1362</f>
        <v>152536.48300000001</v>
      </c>
      <c r="X25" s="12">
        <f>'[4]97NAICS_VA, GO, II (1977)'!BU1362</f>
        <v>40032.60972</v>
      </c>
      <c r="Y25" s="12">
        <f>'[4]97NAICS_VA, GO, II (1977)'!BV1362</f>
        <v>1133965.682642187</v>
      </c>
      <c r="Z25" s="22">
        <f>[5]Compare_321!AZ22</f>
        <v>87812.445890000003</v>
      </c>
      <c r="AA25" s="12">
        <f>[5]Compare_327!AZ22</f>
        <v>85650.336450000017</v>
      </c>
      <c r="AB25" s="12">
        <f>[5]Compare_331!AZ22</f>
        <v>176676.28794000001</v>
      </c>
      <c r="AC25" s="12">
        <f>[5]Compare_332!AZ22</f>
        <v>221362.33630000002</v>
      </c>
      <c r="AD25" s="12">
        <f>[5]Compare_333!AZ22</f>
        <v>228793.63596000001</v>
      </c>
      <c r="AE25" s="12">
        <f>[5]Compare_334!AZ22</f>
        <v>69198.723440000002</v>
      </c>
      <c r="AF25" s="12">
        <f>[5]Compare_335!AZ22</f>
        <v>91672.227899999998</v>
      </c>
      <c r="AG25" s="12">
        <f>[5]Compare_336!AZ22</f>
        <v>505789.29867220746</v>
      </c>
      <c r="AH25" s="12">
        <f>[5]Compare_337!AZ22</f>
        <v>58574.274739999993</v>
      </c>
      <c r="AI25" s="12">
        <f>[5]Compare_339!AZ22</f>
        <v>88820.368470000016</v>
      </c>
      <c r="AJ25" s="12">
        <f>[5]Compare_311!AZ22</f>
        <v>544153.54968000005</v>
      </c>
      <c r="AK25" s="12">
        <f>[5]Compare_313!AZ22</f>
        <v>77764.626900000003</v>
      </c>
      <c r="AL25" s="12">
        <f>[5]Compare_315!AZ22</f>
        <v>75698.628040000011</v>
      </c>
      <c r="AM25" s="21">
        <f>[5]Compare_322!AZ22</f>
        <v>160394.30064</v>
      </c>
      <c r="AN25" s="12">
        <f>[5]Compare_323!AZ22</f>
        <v>97518.885120000006</v>
      </c>
      <c r="AO25" s="12">
        <f>[5]Compare_324!AZ22</f>
        <v>362522.71985999995</v>
      </c>
      <c r="AP25" s="12">
        <f>[5]Compare_325!AZ22</f>
        <v>457696.9276</v>
      </c>
      <c r="AQ25" s="12">
        <f>[5]Compare_326!AZ22</f>
        <v>132222.80077</v>
      </c>
    </row>
    <row r="26" spans="2:43" x14ac:dyDescent="0.2">
      <c r="B26" s="10">
        <v>1991</v>
      </c>
      <c r="C26" s="12">
        <f>'[4]97NAICS_VA, GO, II (1977)'!AZ1363</f>
        <v>8008257.6487800004</v>
      </c>
      <c r="D26" s="12">
        <f>'[4]97NAICS_VA, GO, II (1977)'!BA1363</f>
        <v>1825219.5994333031</v>
      </c>
      <c r="E26" s="12">
        <f>'[4]97NAICS_VA, GO, II (1977)'!BB1363</f>
        <v>985544.31573301775</v>
      </c>
      <c r="F26" s="12">
        <f>'[4]97NAICS_VA, GO, II (1977)'!BC1363</f>
        <v>905091.92376000003</v>
      </c>
      <c r="G26" s="12">
        <f>'[4]97NAICS_VA, GO, II (1977)'!BD1363</f>
        <v>35841.123849999996</v>
      </c>
      <c r="H26" s="12">
        <f>'[4]97NAICS_VA, GO, II (1977)'!BE1363</f>
        <v>32172.818599999999</v>
      </c>
      <c r="I26" s="12">
        <f>'[4]97NAICS_VA, GO, II (1977)'!BF1363</f>
        <v>49425.9542</v>
      </c>
      <c r="J26" s="12">
        <f>'[4]97NAICS_VA, GO, II (1977)'!BG1363</f>
        <v>94447.160199999998</v>
      </c>
      <c r="K26" s="12">
        <f>'[4]97NAICS_VA, GO, II (1977)'!BH1363</f>
        <v>98522.582100000014</v>
      </c>
      <c r="L26" s="12">
        <f>'[4]97NAICS_VA, GO, II (1977)'!BI1363</f>
        <v>7272.3543999999993</v>
      </c>
      <c r="M26" s="12">
        <f>'[4]97NAICS_VA, GO, II (1977)'!BJ1363</f>
        <v>40609.570959999997</v>
      </c>
      <c r="N26" s="12">
        <f>'[4]97NAICS_VA, GO, II (1977)'!BK1363</f>
        <v>148765.4464724194</v>
      </c>
      <c r="O26" s="12">
        <f>'[4]97NAICS_VA, GO, II (1977)'!BL1363</f>
        <v>23830.107820000001</v>
      </c>
      <c r="P26" s="12">
        <f>'[4]97NAICS_VA, GO, II (1977)'!BM1363</f>
        <v>42835.400800000003</v>
      </c>
      <c r="Q26" s="12">
        <f>'[4]97NAICS_VA, GO, II (1977)'!BN1363</f>
        <v>154072.82564999998</v>
      </c>
      <c r="R26" s="12">
        <f>'[4]97NAICS_VA, GO, II (1977)'!BO1363</f>
        <v>23900.086650000001</v>
      </c>
      <c r="S26" s="12">
        <f>'[4]97NAICS_VA, GO, II (1977)'!BP1363</f>
        <v>25663.047599999998</v>
      </c>
      <c r="T26" s="12">
        <f>'[4]97NAICS_VA, GO, II (1977)'!BQ1363</f>
        <v>58908.050080000008</v>
      </c>
      <c r="U26" s="12">
        <f>'[4]97NAICS_VA, GO, II (1977)'!BR1363</f>
        <v>40085.868300000002</v>
      </c>
      <c r="V26" s="12">
        <f>'[4]97NAICS_VA, GO, II (1977)'!BS1363</f>
        <v>38493.067849999999</v>
      </c>
      <c r="W26" s="12">
        <f>'[4]97NAICS_VA, GO, II (1977)'!BT1363</f>
        <v>149713.80248000001</v>
      </c>
      <c r="X26" s="12">
        <f>'[4]97NAICS_VA, GO, II (1977)'!BU1363</f>
        <v>41749.850879999998</v>
      </c>
      <c r="Y26" s="12">
        <f>'[4]97NAICS_VA, GO, II (1977)'!BV1363</f>
        <v>1106309.1188924194</v>
      </c>
      <c r="Z26" s="22">
        <f>[5]Compare_321!AZ23</f>
        <v>81411.494840000014</v>
      </c>
      <c r="AA26" s="12">
        <f>[5]Compare_327!AZ23</f>
        <v>78764.001350000006</v>
      </c>
      <c r="AB26" s="12">
        <f>[5]Compare_331!AZ23</f>
        <v>169066.92882</v>
      </c>
      <c r="AC26" s="12">
        <f>[5]Compare_332!AZ23</f>
        <v>211822.64996000001</v>
      </c>
      <c r="AD26" s="12">
        <f>[5]Compare_333!AZ23</f>
        <v>213806.35140000001</v>
      </c>
      <c r="AE26" s="12">
        <f>[5]Compare_334!AZ23</f>
        <v>71628.475160000002</v>
      </c>
      <c r="AF26" s="12">
        <f>[5]Compare_335!AZ23</f>
        <v>86363.263860000006</v>
      </c>
      <c r="AG26" s="12">
        <f>[5]Compare_336!AZ23</f>
        <v>475411.55908062129</v>
      </c>
      <c r="AH26" s="12">
        <f>[5]Compare_337!AZ23</f>
        <v>54026.777150000002</v>
      </c>
      <c r="AI26" s="12">
        <f>[5]Compare_339!AZ23</f>
        <v>89124.807239999995</v>
      </c>
      <c r="AJ26" s="12">
        <f>[5]Compare_311!AZ23</f>
        <v>553297.32432000001</v>
      </c>
      <c r="AK26" s="12">
        <f>[5]Compare_313!AZ23</f>
        <v>77204.834459999998</v>
      </c>
      <c r="AL26" s="12">
        <f>[5]Compare_315!AZ23</f>
        <v>75665.219140000001</v>
      </c>
      <c r="AM26" s="21">
        <f>[5]Compare_322!AZ23</f>
        <v>161308.63672000001</v>
      </c>
      <c r="AN26" s="12">
        <f>[5]Compare_323!AZ23</f>
        <v>94094.246400000004</v>
      </c>
      <c r="AO26" s="12">
        <f>[5]Compare_324!AZ23</f>
        <v>370339.89677999995</v>
      </c>
      <c r="AP26" s="12">
        <f>[5]Compare_325!AZ23</f>
        <v>453842.77069999999</v>
      </c>
      <c r="AQ26" s="12">
        <f>[5]Compare_326!AZ23</f>
        <v>130882.95039</v>
      </c>
    </row>
    <row r="27" spans="2:43" x14ac:dyDescent="0.2">
      <c r="B27" s="10">
        <v>1992</v>
      </c>
      <c r="C27" s="12">
        <f>'[4]97NAICS_VA, GO, II (1977)'!AZ1364</f>
        <v>8280029.9560500002</v>
      </c>
      <c r="D27" s="12">
        <f>'[4]97NAICS_VA, GO, II (1977)'!BA1364</f>
        <v>1881959.8374477157</v>
      </c>
      <c r="E27" s="12">
        <f>'[4]97NAICS_VA, GO, II (1977)'!BB1364</f>
        <v>1012275.0382534229</v>
      </c>
      <c r="F27" s="12">
        <f>'[4]97NAICS_VA, GO, II (1977)'!BC1364</f>
        <v>935270.02428000001</v>
      </c>
      <c r="G27" s="12">
        <f>'[4]97NAICS_VA, GO, II (1977)'!BD1364</f>
        <v>32418.776529999999</v>
      </c>
      <c r="H27" s="12">
        <f>'[4]97NAICS_VA, GO, II (1977)'!BE1364</f>
        <v>36476.815499999997</v>
      </c>
      <c r="I27" s="12">
        <f>'[4]97NAICS_VA, GO, II (1977)'!BF1364</f>
        <v>51311.714680000005</v>
      </c>
      <c r="J27" s="12">
        <f>'[4]97NAICS_VA, GO, II (1977)'!BG1364</f>
        <v>96704.880439999994</v>
      </c>
      <c r="K27" s="12">
        <f>'[4]97NAICS_VA, GO, II (1977)'!BH1364</f>
        <v>97843.40310000001</v>
      </c>
      <c r="L27" s="12">
        <f>'[4]97NAICS_VA, GO, II (1977)'!BI1364</f>
        <v>8030.0441999999994</v>
      </c>
      <c r="M27" s="12">
        <f>'[4]97NAICS_VA, GO, II (1977)'!BJ1364</f>
        <v>40899.847520000003</v>
      </c>
      <c r="N27" s="12">
        <f>'[4]97NAICS_VA, GO, II (1977)'!BK1364</f>
        <v>143038.61081715682</v>
      </c>
      <c r="O27" s="12">
        <f>'[4]97NAICS_VA, GO, II (1977)'!BL1364</f>
        <v>26029.461579999999</v>
      </c>
      <c r="P27" s="12">
        <f>'[4]97NAICS_VA, GO, II (1977)'!BM1364</f>
        <v>43455.819800000005</v>
      </c>
      <c r="Q27" s="12">
        <f>'[4]97NAICS_VA, GO, II (1977)'!BN1364</f>
        <v>159211.5111</v>
      </c>
      <c r="R27" s="12">
        <f>'[4]97NAICS_VA, GO, II (1977)'!BO1364</f>
        <v>26355.406350000005</v>
      </c>
      <c r="S27" s="12">
        <f>'[4]97NAICS_VA, GO, II (1977)'!BP1364</f>
        <v>26598.761919999997</v>
      </c>
      <c r="T27" s="12">
        <f>'[4]97NAICS_VA, GO, II (1977)'!BQ1364</f>
        <v>62316.911140000004</v>
      </c>
      <c r="U27" s="12">
        <f>'[4]97NAICS_VA, GO, II (1977)'!BR1364</f>
        <v>41546.843850000005</v>
      </c>
      <c r="V27" s="12">
        <f>'[4]97NAICS_VA, GO, II (1977)'!BS1364</f>
        <v>43756.874740000007</v>
      </c>
      <c r="W27" s="12">
        <f>'[4]97NAICS_VA, GO, II (1977)'!BT1364</f>
        <v>154113.59391999998</v>
      </c>
      <c r="X27" s="12">
        <f>'[4]97NAICS_VA, GO, II (1977)'!BU1364</f>
        <v>44747.468099999998</v>
      </c>
      <c r="Y27" s="12">
        <f>'[4]97NAICS_VA, GO, II (1977)'!BV1364</f>
        <v>1134856.7452871569</v>
      </c>
      <c r="Z27" s="22">
        <f>[5]Compare_321!AZ24</f>
        <v>85340.354449999999</v>
      </c>
      <c r="AA27" s="12">
        <f>[5]Compare_327!AZ24</f>
        <v>81556.031900000002</v>
      </c>
      <c r="AB27" s="12">
        <f>[5]Compare_331!AZ24</f>
        <v>173631.73991999999</v>
      </c>
      <c r="AC27" s="12">
        <f>[5]Compare_332!AZ24</f>
        <v>218229.94451999999</v>
      </c>
      <c r="AD27" s="12">
        <f>[5]Compare_333!AZ24</f>
        <v>213051.44928</v>
      </c>
      <c r="AE27" s="12">
        <f>[5]Compare_334!AZ24</f>
        <v>80090.974919999993</v>
      </c>
      <c r="AF27" s="12">
        <f>[5]Compare_335!AZ24</f>
        <v>92371.858819999994</v>
      </c>
      <c r="AG27" s="12">
        <f>[5]Compare_336!AZ24</f>
        <v>505100.40138210217</v>
      </c>
      <c r="AH27" s="12">
        <f>[5]Compare_337!AZ24</f>
        <v>58090.428249999997</v>
      </c>
      <c r="AI27" s="12">
        <f>[5]Compare_339!AZ24</f>
        <v>91907.634869999994</v>
      </c>
      <c r="AJ27" s="12">
        <f>[5]Compare_311!AZ24</f>
        <v>565198.74528000003</v>
      </c>
      <c r="AK27" s="12">
        <f>[5]Compare_313!AZ24</f>
        <v>81879.940260000003</v>
      </c>
      <c r="AL27" s="12">
        <f>[5]Compare_315!AZ24</f>
        <v>79306.046820000003</v>
      </c>
      <c r="AM27" s="21">
        <f>[5]Compare_322!AZ24</f>
        <v>166291.29048</v>
      </c>
      <c r="AN27" s="12">
        <f>[5]Compare_323!AZ24</f>
        <v>98916.614399999991</v>
      </c>
      <c r="AO27" s="12">
        <f>[5]Compare_324!AZ24</f>
        <v>361373.40330000001</v>
      </c>
      <c r="AP27" s="12">
        <f>[5]Compare_325!AZ24</f>
        <v>462740.07180000003</v>
      </c>
      <c r="AQ27" s="12">
        <f>[5]Compare_326!AZ24</f>
        <v>139998.64799</v>
      </c>
    </row>
    <row r="28" spans="2:43" x14ac:dyDescent="0.2">
      <c r="B28" s="10">
        <v>1993</v>
      </c>
      <c r="C28" s="12">
        <f>'[4]97NAICS_VA, GO, II (1977)'!AZ1365</f>
        <v>8516205.5189399999</v>
      </c>
      <c r="D28" s="12">
        <f>'[4]97NAICS_VA, GO, II (1977)'!BA1365</f>
        <v>1920378.8909532924</v>
      </c>
      <c r="E28" s="12">
        <f>'[4]97NAICS_VA, GO, II (1977)'!BB1365</f>
        <v>998260.93873225106</v>
      </c>
      <c r="F28" s="12">
        <f>'[4]97NAICS_VA, GO, II (1977)'!BC1365</f>
        <v>972776.86788000003</v>
      </c>
      <c r="G28" s="12">
        <f>'[4]97NAICS_VA, GO, II (1977)'!BD1365</f>
        <v>28663.315449999998</v>
      </c>
      <c r="H28" s="12">
        <f>'[4]97NAICS_VA, GO, II (1977)'!BE1365</f>
        <v>36358.556400000001</v>
      </c>
      <c r="I28" s="12">
        <f>'[4]97NAICS_VA, GO, II (1977)'!BF1365</f>
        <v>54514.497159999999</v>
      </c>
      <c r="J28" s="12">
        <f>'[4]97NAICS_VA, GO, II (1977)'!BG1365</f>
        <v>100474.57448</v>
      </c>
      <c r="K28" s="12">
        <f>'[4]97NAICS_VA, GO, II (1977)'!BH1365</f>
        <v>97899.27105000001</v>
      </c>
      <c r="L28" s="12">
        <f>'[4]97NAICS_VA, GO, II (1977)'!BI1365</f>
        <v>9099.616</v>
      </c>
      <c r="M28" s="12">
        <f>'[4]97NAICS_VA, GO, II (1977)'!BJ1365</f>
        <v>43306.308080000003</v>
      </c>
      <c r="N28" s="12">
        <f>'[4]97NAICS_VA, GO, II (1977)'!BK1365</f>
        <v>147867.4134228648</v>
      </c>
      <c r="O28" s="12">
        <f>'[4]97NAICS_VA, GO, II (1977)'!BL1365</f>
        <v>28041.074000000001</v>
      </c>
      <c r="P28" s="12">
        <f>'[4]97NAICS_VA, GO, II (1977)'!BM1365</f>
        <v>43084.962599999999</v>
      </c>
      <c r="Q28" s="12">
        <f>'[4]97NAICS_VA, GO, II (1977)'!BN1365</f>
        <v>159036.03540000002</v>
      </c>
      <c r="R28" s="12">
        <f>'[4]97NAICS_VA, GO, II (1977)'!BO1365</f>
        <v>27200.345880000001</v>
      </c>
      <c r="S28" s="12">
        <f>'[4]97NAICS_VA, GO, II (1977)'!BP1365</f>
        <v>26105.423040000001</v>
      </c>
      <c r="T28" s="12">
        <f>'[4]97NAICS_VA, GO, II (1977)'!BQ1365</f>
        <v>67675.617019999991</v>
      </c>
      <c r="U28" s="12">
        <f>'[4]97NAICS_VA, GO, II (1977)'!BR1365</f>
        <v>39483.473760000001</v>
      </c>
      <c r="V28" s="12">
        <f>'[4]97NAICS_VA, GO, II (1977)'!BS1365</f>
        <v>59053.812360000004</v>
      </c>
      <c r="W28" s="12">
        <f>'[4]97NAICS_VA, GO, II (1977)'!BT1365</f>
        <v>154465.28416000001</v>
      </c>
      <c r="X28" s="12">
        <f>'[4]97NAICS_VA, GO, II (1977)'!BU1365</f>
        <v>49114.805220000002</v>
      </c>
      <c r="Y28" s="12">
        <f>'[4]97NAICS_VA, GO, II (1977)'!BV1365</f>
        <v>1171444.3854828647</v>
      </c>
      <c r="Z28" s="22">
        <f>[5]Compare_321!AZ25</f>
        <v>85681.059360000014</v>
      </c>
      <c r="AA28" s="12">
        <f>[5]Compare_327!AZ25</f>
        <v>83667.736550000001</v>
      </c>
      <c r="AB28" s="12">
        <f>[5]Compare_331!AZ25</f>
        <v>181776.00642000002</v>
      </c>
      <c r="AC28" s="12">
        <f>[5]Compare_332!AZ25</f>
        <v>225589.21255999999</v>
      </c>
      <c r="AD28" s="12">
        <f>[5]Compare_333!AZ25</f>
        <v>228315.62844</v>
      </c>
      <c r="AE28" s="12">
        <f>[5]Compare_334!AZ25</f>
        <v>88171.224020000009</v>
      </c>
      <c r="AF28" s="12">
        <f>[5]Compare_335!AZ25</f>
        <v>99019.435580000005</v>
      </c>
      <c r="AG28" s="12">
        <f>[5]Compare_336!AZ25</f>
        <v>524683.04641456413</v>
      </c>
      <c r="AH28" s="12">
        <f>[5]Compare_337!AZ25</f>
        <v>60326.672760000009</v>
      </c>
      <c r="AI28" s="12">
        <f>[5]Compare_339!AZ25</f>
        <v>96977.326499999981</v>
      </c>
      <c r="AJ28" s="12">
        <f>[5]Compare_311!AZ25</f>
        <v>569691.46571999998</v>
      </c>
      <c r="AK28" s="12">
        <f>[5]Compare_313!AZ25</f>
        <v>86013.557460000011</v>
      </c>
      <c r="AL28" s="12">
        <f>[5]Compare_315!AZ25</f>
        <v>80146.095050000004</v>
      </c>
      <c r="AM28" s="21">
        <f>[5]Compare_322!AZ25</f>
        <v>167462.08668000001</v>
      </c>
      <c r="AN28" s="12">
        <f>[5]Compare_323!AZ25</f>
        <v>98442.961920000002</v>
      </c>
      <c r="AO28" s="12">
        <f>[5]Compare_324!AZ25</f>
        <v>362454.30816000002</v>
      </c>
      <c r="AP28" s="12">
        <f>[5]Compare_325!AZ25</f>
        <v>465342.05850000004</v>
      </c>
      <c r="AQ28" s="12">
        <f>[5]Compare_326!AZ25</f>
        <v>149310.80459000001</v>
      </c>
    </row>
    <row r="29" spans="2:43" x14ac:dyDescent="0.2">
      <c r="B29" s="10">
        <v>1994</v>
      </c>
      <c r="C29" s="12">
        <f>'[4]97NAICS_VA, GO, II (1977)'!AZ1366</f>
        <v>8863084.4322599992</v>
      </c>
      <c r="D29" s="12">
        <f>'[4]97NAICS_VA, GO, II (1977)'!BA1366</f>
        <v>2052604.946345564</v>
      </c>
      <c r="E29" s="12">
        <f>'[4]97NAICS_VA, GO, II (1977)'!BB1366</f>
        <v>1072115.3925433729</v>
      </c>
      <c r="F29" s="12">
        <f>'[4]97NAICS_VA, GO, II (1977)'!BC1366</f>
        <v>1036977.91272</v>
      </c>
      <c r="G29" s="12">
        <f>'[4]97NAICS_VA, GO, II (1977)'!BD1366</f>
        <v>29754.527390000003</v>
      </c>
      <c r="H29" s="12">
        <f>'[4]97NAICS_VA, GO, II (1977)'!BE1366</f>
        <v>39520.741300000002</v>
      </c>
      <c r="I29" s="12">
        <f>'[4]97NAICS_VA, GO, II (1977)'!BF1366</f>
        <v>55426.73648</v>
      </c>
      <c r="J29" s="12">
        <f>'[4]97NAICS_VA, GO, II (1977)'!BG1366</f>
        <v>112861.91680000002</v>
      </c>
      <c r="K29" s="12">
        <f>'[4]97NAICS_VA, GO, II (1977)'!BH1366</f>
        <v>101661.04635</v>
      </c>
      <c r="L29" s="12">
        <f>'[4]97NAICS_VA, GO, II (1977)'!BI1366</f>
        <v>11191.06</v>
      </c>
      <c r="M29" s="12">
        <f>'[4]97NAICS_VA, GO, II (1977)'!BJ1366</f>
        <v>46249.001680000008</v>
      </c>
      <c r="N29" s="12">
        <f>'[4]97NAICS_VA, GO, II (1977)'!BK1366</f>
        <v>150481.62216924925</v>
      </c>
      <c r="O29" s="12">
        <f>'[4]97NAICS_VA, GO, II (1977)'!BL1366</f>
        <v>27884.222459999997</v>
      </c>
      <c r="P29" s="12">
        <f>'[4]97NAICS_VA, GO, II (1977)'!BM1366</f>
        <v>43106.572700000004</v>
      </c>
      <c r="Q29" s="12">
        <f>'[4]97NAICS_VA, GO, II (1977)'!BN1366</f>
        <v>168766.33499999999</v>
      </c>
      <c r="R29" s="12">
        <f>'[4]97NAICS_VA, GO, II (1977)'!BO1366</f>
        <v>28343.113110000002</v>
      </c>
      <c r="S29" s="12">
        <f>'[4]97NAICS_VA, GO, II (1977)'!BP1366</f>
        <v>26161.17928</v>
      </c>
      <c r="T29" s="12">
        <f>'[4]97NAICS_VA, GO, II (1977)'!BQ1366</f>
        <v>69988.060780000014</v>
      </c>
      <c r="U29" s="12">
        <f>'[4]97NAICS_VA, GO, II (1977)'!BR1366</f>
        <v>40987.959750000002</v>
      </c>
      <c r="V29" s="12">
        <f>'[4]97NAICS_VA, GO, II (1977)'!BS1366</f>
        <v>57013.199209999999</v>
      </c>
      <c r="W29" s="12">
        <f>'[4]97NAICS_VA, GO, II (1977)'!BT1366</f>
        <v>167474.15960000001</v>
      </c>
      <c r="X29" s="12">
        <f>'[4]97NAICS_VA, GO, II (1977)'!BU1366</f>
        <v>52610.382960000003</v>
      </c>
      <c r="Y29" s="12">
        <f>'[4]97NAICS_VA, GO, II (1977)'!BV1366</f>
        <v>1229481.8370192493</v>
      </c>
      <c r="Z29" s="22">
        <f>[5]Compare_321!AZ26</f>
        <v>91072.346690000006</v>
      </c>
      <c r="AA29" s="12">
        <f>[5]Compare_327!AZ26</f>
        <v>87693.559450000001</v>
      </c>
      <c r="AB29" s="12">
        <f>[5]Compare_331!AZ26</f>
        <v>191376.18624000001</v>
      </c>
      <c r="AC29" s="12">
        <f>[5]Compare_332!AZ26</f>
        <v>244232.50158000001</v>
      </c>
      <c r="AD29" s="12">
        <f>[5]Compare_333!AZ26</f>
        <v>250152.41100000002</v>
      </c>
      <c r="AE29" s="12">
        <f>[5]Compare_334!AZ26</f>
        <v>103794.30050000001</v>
      </c>
      <c r="AF29" s="12">
        <f>[5]Compare_335!AZ26</f>
        <v>106195.52610000002</v>
      </c>
      <c r="AG29" s="12">
        <f>[5]Compare_336!AZ26</f>
        <v>560108.58638802043</v>
      </c>
      <c r="AH29" s="12">
        <f>[5]Compare_337!AZ26</f>
        <v>62890.152460000005</v>
      </c>
      <c r="AI29" s="12">
        <f>[5]Compare_339!AZ26</f>
        <v>98160.778619999997</v>
      </c>
      <c r="AJ29" s="12">
        <f>[5]Compare_311!AZ26</f>
        <v>582417.54168000002</v>
      </c>
      <c r="AK29" s="12">
        <f>[5]Compare_313!AZ26</f>
        <v>91158.461819999997</v>
      </c>
      <c r="AL29" s="12">
        <f>[5]Compare_315!AZ26</f>
        <v>81501.382760000008</v>
      </c>
      <c r="AM29" s="21">
        <f>[5]Compare_322!AZ26</f>
        <v>175619.43</v>
      </c>
      <c r="AN29" s="12">
        <f>[5]Compare_323!AZ26</f>
        <v>99640.727039999998</v>
      </c>
      <c r="AO29" s="12">
        <f>[5]Compare_324!AZ26</f>
        <v>371402.55851999996</v>
      </c>
      <c r="AP29" s="12">
        <f>[5]Compare_325!AZ26</f>
        <v>480184.29609999998</v>
      </c>
      <c r="AQ29" s="12">
        <f>[5]Compare_326!AZ26</f>
        <v>161308.55572</v>
      </c>
    </row>
    <row r="30" spans="2:43" x14ac:dyDescent="0.2">
      <c r="B30" s="10">
        <v>1995</v>
      </c>
      <c r="C30" s="12">
        <f>'[4]97NAICS_VA, GO, II (1977)'!AZ1367</f>
        <v>9086005.8881999999</v>
      </c>
      <c r="D30" s="12">
        <f>'[4]97NAICS_VA, GO, II (1977)'!BA1367</f>
        <v>2097878.1328158556</v>
      </c>
      <c r="E30" s="12">
        <f>'[4]97NAICS_VA, GO, II (1977)'!BB1367</f>
        <v>1059515.6397945073</v>
      </c>
      <c r="F30" s="12">
        <f>'[4]97NAICS_VA, GO, II (1977)'!BC1367</f>
        <v>1079663.5255200001</v>
      </c>
      <c r="G30" s="12">
        <f>'[4]97NAICS_VA, GO, II (1977)'!BD1367</f>
        <v>32765.439559999999</v>
      </c>
      <c r="H30" s="12">
        <f>'[4]97NAICS_VA, GO, II (1977)'!BE1367</f>
        <v>39902.704599999997</v>
      </c>
      <c r="I30" s="12">
        <f>'[4]97NAICS_VA, GO, II (1977)'!BF1367</f>
        <v>53069.535879999996</v>
      </c>
      <c r="J30" s="12">
        <f>'[4]97NAICS_VA, GO, II (1977)'!BG1367</f>
        <v>117425.54768000002</v>
      </c>
      <c r="K30" s="12">
        <f>'[4]97NAICS_VA, GO, II (1977)'!BH1367</f>
        <v>107985.07920000001</v>
      </c>
      <c r="L30" s="12">
        <f>'[4]97NAICS_VA, GO, II (1977)'!BI1367</f>
        <v>15819.755799999999</v>
      </c>
      <c r="M30" s="12">
        <f>'[4]97NAICS_VA, GO, II (1977)'!BJ1367</f>
        <v>44685.421200000004</v>
      </c>
      <c r="N30" s="12">
        <f>'[4]97NAICS_VA, GO, II (1977)'!BK1367</f>
        <v>143947.31487610893</v>
      </c>
      <c r="O30" s="12">
        <f>'[4]97NAICS_VA, GO, II (1977)'!BL1367</f>
        <v>28060.980759999999</v>
      </c>
      <c r="P30" s="12">
        <f>'[4]97NAICS_VA, GO, II (1977)'!BM1367</f>
        <v>44846.534299999999</v>
      </c>
      <c r="Q30" s="12">
        <f>'[4]97NAICS_VA, GO, II (1977)'!BN1367</f>
        <v>192489.96149999998</v>
      </c>
      <c r="R30" s="12">
        <f>'[4]97NAICS_VA, GO, II (1977)'!BO1367</f>
        <v>28111.88625</v>
      </c>
      <c r="S30" s="12">
        <f>'[4]97NAICS_VA, GO, II (1977)'!BP1367</f>
        <v>25663.526880000001</v>
      </c>
      <c r="T30" s="12">
        <f>'[4]97NAICS_VA, GO, II (1977)'!BQ1367</f>
        <v>57806.783760000006</v>
      </c>
      <c r="U30" s="12">
        <f>'[4]97NAICS_VA, GO, II (1977)'!BR1367</f>
        <v>41998.827299999997</v>
      </c>
      <c r="V30" s="12">
        <f>'[4]97NAICS_VA, GO, II (1977)'!BS1367</f>
        <v>49219.867759999994</v>
      </c>
      <c r="W30" s="12">
        <f>'[4]97NAICS_VA, GO, II (1977)'!BT1367</f>
        <v>162370.98768000002</v>
      </c>
      <c r="X30" s="12">
        <f>'[4]97NAICS_VA, GO, II (1977)'!BU1367</f>
        <v>51795.77736</v>
      </c>
      <c r="Y30" s="12">
        <f>'[4]97NAICS_VA, GO, II (1977)'!BV1367</f>
        <v>1237965.9323461088</v>
      </c>
      <c r="Z30" s="22">
        <f>[5]Compare_321!AZ27</f>
        <v>93634.99093</v>
      </c>
      <c r="AA30" s="12">
        <f>[5]Compare_327!AZ27</f>
        <v>90440.684000000008</v>
      </c>
      <c r="AB30" s="12">
        <f>[5]Compare_331!AZ27</f>
        <v>193527.88133999999</v>
      </c>
      <c r="AC30" s="12">
        <f>[5]Compare_332!AZ27</f>
        <v>257420.46952000001</v>
      </c>
      <c r="AD30" s="12">
        <f>[5]Compare_333!AZ27</f>
        <v>270628.038</v>
      </c>
      <c r="AE30" s="12">
        <f>[5]Compare_334!AZ27</f>
        <v>135244.82509999999</v>
      </c>
      <c r="AF30" s="12">
        <f>[5]Compare_335!AZ27</f>
        <v>109062.28004000001</v>
      </c>
      <c r="AG30" s="12">
        <f>[5]Compare_336!AZ27</f>
        <v>562656.69228522712</v>
      </c>
      <c r="AH30" s="12">
        <f>[5]Compare_337!AZ27</f>
        <v>64085.343960000006</v>
      </c>
      <c r="AI30" s="12">
        <f>[5]Compare_339!AZ27</f>
        <v>102347.16902999999</v>
      </c>
      <c r="AJ30" s="12">
        <f>[5]Compare_311!AZ27</f>
        <v>600282.8676</v>
      </c>
      <c r="AK30" s="12">
        <f>[5]Compare_313!AZ27</f>
        <v>90235.643219999984</v>
      </c>
      <c r="AL30" s="12">
        <f>[5]Compare_315!AZ27</f>
        <v>80283.442750000002</v>
      </c>
      <c r="AM30" s="21">
        <f>[5]Compare_322!AZ27</f>
        <v>175159.07612000001</v>
      </c>
      <c r="AN30" s="12">
        <f>[5]Compare_323!AZ27</f>
        <v>100885.9584</v>
      </c>
      <c r="AO30" s="12">
        <f>[5]Compare_324!AZ27</f>
        <v>378490.01064000005</v>
      </c>
      <c r="AP30" s="12">
        <f>[5]Compare_325!AZ27</f>
        <v>484268.20899999997</v>
      </c>
      <c r="AQ30" s="12">
        <f>[5]Compare_326!AZ27</f>
        <v>164736.76527</v>
      </c>
    </row>
    <row r="31" spans="2:43" x14ac:dyDescent="0.2">
      <c r="B31" s="10">
        <v>1996</v>
      </c>
      <c r="C31" s="12">
        <f>'[4]97NAICS_VA, GO, II (1977)'!AZ1368</f>
        <v>9425815.9444800001</v>
      </c>
      <c r="D31" s="12">
        <f>'[4]97NAICS_VA, GO, II (1977)'!BA1368</f>
        <v>2163149.8201385909</v>
      </c>
      <c r="E31" s="12">
        <f>'[4]97NAICS_VA, GO, II (1977)'!BB1368</f>
        <v>1090867.4034887904</v>
      </c>
      <c r="F31" s="12">
        <f>'[4]97NAICS_VA, GO, II (1977)'!BC1368</f>
        <v>1114172.96028</v>
      </c>
      <c r="G31" s="12">
        <f>'[4]97NAICS_VA, GO, II (1977)'!BD1368</f>
        <v>32241.314139999999</v>
      </c>
      <c r="H31" s="12">
        <f>'[4]97NAICS_VA, GO, II (1977)'!BE1368</f>
        <v>39378.467900000003</v>
      </c>
      <c r="I31" s="12">
        <f>'[4]97NAICS_VA, GO, II (1977)'!BF1368</f>
        <v>55052.057160000004</v>
      </c>
      <c r="J31" s="12">
        <f>'[4]97NAICS_VA, GO, II (1977)'!BG1368</f>
        <v>120147.10052000001</v>
      </c>
      <c r="K31" s="12">
        <f>'[4]97NAICS_VA, GO, II (1977)'!BH1368</f>
        <v>103832.22825</v>
      </c>
      <c r="L31" s="12">
        <f>'[4]97NAICS_VA, GO, II (1977)'!BI1368</f>
        <v>20529.173999999999</v>
      </c>
      <c r="M31" s="12">
        <f>'[4]97NAICS_VA, GO, II (1977)'!BJ1368</f>
        <v>43054.761680000003</v>
      </c>
      <c r="N31" s="12">
        <f>'[4]97NAICS_VA, GO, II (1977)'!BK1368</f>
        <v>145265.40831549454</v>
      </c>
      <c r="O31" s="12">
        <f>'[4]97NAICS_VA, GO, II (1977)'!BL1368</f>
        <v>28807.484260000005</v>
      </c>
      <c r="P31" s="12">
        <f>'[4]97NAICS_VA, GO, II (1977)'!BM1368</f>
        <v>49365.136499999993</v>
      </c>
      <c r="Q31" s="12">
        <f>'[4]97NAICS_VA, GO, II (1977)'!BN1368</f>
        <v>175716.549</v>
      </c>
      <c r="R31" s="12">
        <f>'[4]97NAICS_VA, GO, II (1977)'!BO1368</f>
        <v>27113.108160000003</v>
      </c>
      <c r="S31" s="12">
        <f>'[4]97NAICS_VA, GO, II (1977)'!BP1368</f>
        <v>24107.144959999998</v>
      </c>
      <c r="T31" s="12">
        <f>'[4]97NAICS_VA, GO, II (1977)'!BQ1368</f>
        <v>60091.210959999997</v>
      </c>
      <c r="U31" s="12">
        <f>'[4]97NAICS_VA, GO, II (1977)'!BR1368</f>
        <v>39438.838049999998</v>
      </c>
      <c r="V31" s="12">
        <f>'[4]97NAICS_VA, GO, II (1977)'!BS1368</f>
        <v>57513.253899999996</v>
      </c>
      <c r="W31" s="12">
        <f>'[4]97NAICS_VA, GO, II (1977)'!BT1368</f>
        <v>166109.5282</v>
      </c>
      <c r="X31" s="12">
        <f>'[4]97NAICS_VA, GO, II (1977)'!BU1368</f>
        <v>54911.643780000006</v>
      </c>
      <c r="Y31" s="12">
        <f>'[4]97NAICS_VA, GO, II (1977)'!BV1368</f>
        <v>1242674.4097354948</v>
      </c>
      <c r="Z31" s="22">
        <f>[5]Compare_321!AZ28</f>
        <v>96163.677869999985</v>
      </c>
      <c r="AA31" s="12">
        <f>[5]Compare_327!AZ28</f>
        <v>96538.918800000014</v>
      </c>
      <c r="AB31" s="12">
        <f>[5]Compare_331!AZ28</f>
        <v>199488.27786</v>
      </c>
      <c r="AC31" s="12">
        <f>[5]Compare_332!AZ28</f>
        <v>266712.18672</v>
      </c>
      <c r="AD31" s="12">
        <f>[5]Compare_333!AZ28</f>
        <v>277098.62760000001</v>
      </c>
      <c r="AE31" s="12">
        <f>[5]Compare_334!AZ28</f>
        <v>166396.36155999999</v>
      </c>
      <c r="AF31" s="12">
        <f>[5]Compare_335!AZ28</f>
        <v>112259.35507999999</v>
      </c>
      <c r="AG31" s="12">
        <f>[5]Compare_336!AZ28</f>
        <v>570981.52242383407</v>
      </c>
      <c r="AH31" s="12">
        <f>[5]Compare_337!AZ28</f>
        <v>64710.140619999998</v>
      </c>
      <c r="AI31" s="12">
        <f>[5]Compare_339!AZ28</f>
        <v>106835.13962999999</v>
      </c>
      <c r="AJ31" s="12">
        <f>[5]Compare_311!AZ28</f>
        <v>590848.81440000003</v>
      </c>
      <c r="AK31" s="12">
        <f>[5]Compare_313!AZ28</f>
        <v>88656.17435999999</v>
      </c>
      <c r="AL31" s="12">
        <f>[5]Compare_315!AZ28</f>
        <v>78484.930300000007</v>
      </c>
      <c r="AM31" s="21">
        <f>[5]Compare_322!AZ28</f>
        <v>171035.00624000002</v>
      </c>
      <c r="AN31" s="12">
        <f>[5]Compare_323!AZ28</f>
        <v>101714.09280000001</v>
      </c>
      <c r="AO31" s="12">
        <f>[5]Compare_324!AZ28</f>
        <v>383844.36635999999</v>
      </c>
      <c r="AP31" s="12">
        <f>[5]Compare_325!AZ28</f>
        <v>489914.46270000003</v>
      </c>
      <c r="AQ31" s="12">
        <f>[5]Compare_326!AZ28</f>
        <v>170412.46578000003</v>
      </c>
    </row>
    <row r="32" spans="2:43" x14ac:dyDescent="0.2">
      <c r="B32" s="10">
        <v>1997</v>
      </c>
      <c r="C32" s="12">
        <f>'[4]97NAICS_VA, GO, II (1977)'!AZ1369</f>
        <v>9845908.0199999996</v>
      </c>
      <c r="D32" s="12">
        <f>'[4]97NAICS_VA, GO, II (1977)'!BA1369</f>
        <v>2257412.9942989131</v>
      </c>
      <c r="E32" s="12">
        <f>'[4]97NAICS_VA, GO, II (1977)'!BB1369</f>
        <v>1107498.1289662502</v>
      </c>
      <c r="F32" s="12">
        <f>'[4]97NAICS_VA, GO, II (1977)'!BC1369</f>
        <v>1181088.93564</v>
      </c>
      <c r="G32" s="12">
        <f>'[4]97NAICS_VA, GO, II (1977)'!BD1369</f>
        <v>31562.859230000002</v>
      </c>
      <c r="H32" s="12">
        <f>'[4]97NAICS_VA, GO, II (1977)'!BE1369</f>
        <v>44985.580399999999</v>
      </c>
      <c r="I32" s="12">
        <f>'[4]97NAICS_VA, GO, II (1977)'!BF1369</f>
        <v>56563.675879999995</v>
      </c>
      <c r="J32" s="12">
        <f>'[4]97NAICS_VA, GO, II (1977)'!BG1369</f>
        <v>122974.67224</v>
      </c>
      <c r="K32" s="12">
        <f>'[4]97NAICS_VA, GO, II (1977)'!BH1369</f>
        <v>106185.25485000001</v>
      </c>
      <c r="L32" s="12">
        <f>'[4]97NAICS_VA, GO, II (1977)'!BI1369</f>
        <v>27010.8158</v>
      </c>
      <c r="M32" s="12">
        <f>'[4]97NAICS_VA, GO, II (1977)'!BJ1369</f>
        <v>44833.554080000002</v>
      </c>
      <c r="N32" s="12">
        <f>'[4]97NAICS_VA, GO, II (1977)'!BK1369</f>
        <v>147922.7395975377</v>
      </c>
      <c r="O32" s="12">
        <f>'[4]97NAICS_VA, GO, II (1977)'!BL1369</f>
        <v>31473.617219999996</v>
      </c>
      <c r="P32" s="12">
        <f>'[4]97NAICS_VA, GO, II (1977)'!BM1369</f>
        <v>49558.930300000007</v>
      </c>
      <c r="Q32" s="12">
        <f>'[4]97NAICS_VA, GO, II (1977)'!BN1369</f>
        <v>169573.17914999998</v>
      </c>
      <c r="R32" s="12">
        <f>'[4]97NAICS_VA, GO, II (1977)'!BO1369</f>
        <v>27409.763309999998</v>
      </c>
      <c r="S32" s="12">
        <f>'[4]97NAICS_VA, GO, II (1977)'!BP1369</f>
        <v>22907.986399999998</v>
      </c>
      <c r="T32" s="12">
        <f>'[4]97NAICS_VA, GO, II (1977)'!BQ1369</f>
        <v>62460.765400000004</v>
      </c>
      <c r="U32" s="12">
        <f>'[4]97NAICS_VA, GO, II (1977)'!BR1369</f>
        <v>38506.364310000004</v>
      </c>
      <c r="V32" s="12">
        <f>'[4]97NAICS_VA, GO, II (1977)'!BS1369</f>
        <v>73069.272779999999</v>
      </c>
      <c r="W32" s="12">
        <f>'[4]97NAICS_VA, GO, II (1977)'!BT1369</f>
        <v>172740.35460000002</v>
      </c>
      <c r="X32" s="12">
        <f>'[4]97NAICS_VA, GO, II (1977)'!BU1369</f>
        <v>58795.473059999997</v>
      </c>
      <c r="Y32" s="12">
        <f>'[4]97NAICS_VA, GO, II (1977)'!BV1369</f>
        <v>1288534.8586075376</v>
      </c>
      <c r="Z32" s="22">
        <f>[5]Compare_321!AZ29</f>
        <v>98855.359849999993</v>
      </c>
      <c r="AA32" s="12">
        <f>[5]Compare_327!AZ29</f>
        <v>100035.97355000001</v>
      </c>
      <c r="AB32" s="12">
        <f>[5]Compare_331!AZ29</f>
        <v>205856.89317000002</v>
      </c>
      <c r="AC32" s="12">
        <f>[5]Compare_332!AZ29</f>
        <v>279130.59526000003</v>
      </c>
      <c r="AD32" s="12">
        <f>[5]Compare_333!AZ29</f>
        <v>289896.98748000001</v>
      </c>
      <c r="AE32" s="12">
        <f>[5]Compare_334!AZ29</f>
        <v>203815.29498000001</v>
      </c>
      <c r="AF32" s="12">
        <f>[5]Compare_335!AZ29</f>
        <v>116629.34078</v>
      </c>
      <c r="AG32" s="12">
        <f>[5]Compare_336!AZ29</f>
        <v>629433.10589862149</v>
      </c>
      <c r="AH32" s="12">
        <f>[5]Compare_337!AZ29</f>
        <v>71702.423030000005</v>
      </c>
      <c r="AI32" s="12">
        <f>[5]Compare_339!AZ29</f>
        <v>110143.94597999999</v>
      </c>
      <c r="AJ32" s="12">
        <f>[5]Compare_311!AZ29</f>
        <v>609288.1002000001</v>
      </c>
      <c r="AK32" s="12">
        <f>[5]Compare_313!AZ29</f>
        <v>91661.817420000007</v>
      </c>
      <c r="AL32" s="12">
        <f>[5]Compare_315!AZ29</f>
        <v>79568.863499999992</v>
      </c>
      <c r="AM32" s="21">
        <f>[5]Compare_322!AZ29</f>
        <v>174104.56308000002</v>
      </c>
      <c r="AN32" s="12">
        <f>[5]Compare_323!AZ29</f>
        <v>104070.23616</v>
      </c>
      <c r="AO32" s="12">
        <f>[5]Compare_324!AZ29</f>
        <v>401134.28334000002</v>
      </c>
      <c r="AP32" s="12">
        <f>[5]Compare_325!AZ29</f>
        <v>522424.93670000002</v>
      </c>
      <c r="AQ32" s="12">
        <f>[5]Compare_326!AZ29</f>
        <v>180661.73181000003</v>
      </c>
    </row>
    <row r="33" spans="2:43" x14ac:dyDescent="0.2">
      <c r="B33" s="10">
        <v>1998</v>
      </c>
      <c r="C33" s="12">
        <f>'[4]97NAICS_VA, GO, II (1977)'!AZ1370</f>
        <v>10274709.93723</v>
      </c>
      <c r="D33" s="12">
        <f>'[4]97NAICS_VA, GO, II (1977)'!BA1370</f>
        <v>2342748.4793114634</v>
      </c>
      <c r="E33" s="12">
        <f>'[4]97NAICS_VA, GO, II (1977)'!BB1370</f>
        <v>1125541.0971990665</v>
      </c>
      <c r="F33" s="12">
        <f>'[4]97NAICS_VA, GO, II (1977)'!BC1370</f>
        <v>1240111.2112800002</v>
      </c>
      <c r="G33" s="12">
        <f>'[4]97NAICS_VA, GO, II (1977)'!BD1370</f>
        <v>31955.788059999999</v>
      </c>
      <c r="H33" s="12">
        <f>'[4]97NAICS_VA, GO, II (1977)'!BE1370</f>
        <v>45330.842600000011</v>
      </c>
      <c r="I33" s="12">
        <f>'[4]97NAICS_VA, GO, II (1977)'!BF1370</f>
        <v>59980.944799999997</v>
      </c>
      <c r="J33" s="12">
        <f>'[4]97NAICS_VA, GO, II (1977)'!BG1370</f>
        <v>122744.56308000001</v>
      </c>
      <c r="K33" s="12">
        <f>'[4]97NAICS_VA, GO, II (1977)'!BH1370</f>
        <v>117038.97344999999</v>
      </c>
      <c r="L33" s="12">
        <f>'[4]97NAICS_VA, GO, II (1977)'!BI1370</f>
        <v>37009.385799999996</v>
      </c>
      <c r="M33" s="12">
        <f>'[4]97NAICS_VA, GO, II (1977)'!BJ1370</f>
        <v>36095.71056</v>
      </c>
      <c r="N33" s="12">
        <f>'[4]97NAICS_VA, GO, II (1977)'!BK1370</f>
        <v>161434.53737729392</v>
      </c>
      <c r="O33" s="12">
        <f>'[4]97NAICS_VA, GO, II (1977)'!BL1370</f>
        <v>32548.239039999997</v>
      </c>
      <c r="P33" s="12">
        <f>'[4]97NAICS_VA, GO, II (1977)'!BM1370</f>
        <v>52094.980100000001</v>
      </c>
      <c r="Q33" s="12">
        <f>'[4]97NAICS_VA, GO, II (1977)'!BN1370</f>
        <v>167250.70665000001</v>
      </c>
      <c r="R33" s="12">
        <f>'[4]97NAICS_VA, GO, II (1977)'!BO1370</f>
        <v>27563.132850000002</v>
      </c>
      <c r="S33" s="12">
        <f>'[4]97NAICS_VA, GO, II (1977)'!BP1370</f>
        <v>21774.808720000001</v>
      </c>
      <c r="T33" s="12">
        <f>'[4]97NAICS_VA, GO, II (1977)'!BQ1370</f>
        <v>58730.791460000008</v>
      </c>
      <c r="U33" s="12">
        <f>'[4]97NAICS_VA, GO, II (1977)'!BR1370</f>
        <v>37723.551480000002</v>
      </c>
      <c r="V33" s="12">
        <f>'[4]97NAICS_VA, GO, II (1977)'!BS1370</f>
        <v>81812.568849999996</v>
      </c>
      <c r="W33" s="12">
        <f>'[4]97NAICS_VA, GO, II (1977)'!BT1370</f>
        <v>161530.22820000001</v>
      </c>
      <c r="X33" s="12">
        <f>'[4]97NAICS_VA, GO, II (1977)'!BU1370</f>
        <v>61693.892340000006</v>
      </c>
      <c r="Y33" s="12">
        <f>'[4]97NAICS_VA, GO, II (1977)'!BV1370</f>
        <v>1314313.645417294</v>
      </c>
      <c r="Z33" s="22">
        <f>[5]Compare_321!AZ30</f>
        <v>104638.28804</v>
      </c>
      <c r="AA33" s="12">
        <f>[5]Compare_327!AZ30</f>
        <v>105699.74279999999</v>
      </c>
      <c r="AB33" s="12">
        <f>[5]Compare_331!AZ30</f>
        <v>213422.01182999997</v>
      </c>
      <c r="AC33" s="12">
        <f>[5]Compare_332!AZ30</f>
        <v>289208.97318000003</v>
      </c>
      <c r="AD33" s="12">
        <f>[5]Compare_333!AZ30</f>
        <v>298157.19059999997</v>
      </c>
      <c r="AE33" s="12">
        <f>[5]Compare_334!AZ30</f>
        <v>240276.70942000003</v>
      </c>
      <c r="AF33" s="12">
        <f>[5]Compare_335!AZ30</f>
        <v>121300.40604</v>
      </c>
      <c r="AG33" s="12">
        <f>[5]Compare_336!AZ30</f>
        <v>683588.22981401847</v>
      </c>
      <c r="AH33" s="12">
        <f>[5]Compare_337!AZ30</f>
        <v>76904.391000000003</v>
      </c>
      <c r="AI33" s="12">
        <f>[5]Compare_339!AZ30</f>
        <v>114927.77961000001</v>
      </c>
      <c r="AJ33" s="12">
        <f>[5]Compare_311!AZ30</f>
        <v>631336.07628000004</v>
      </c>
      <c r="AK33" s="12">
        <f>[5]Compare_313!AZ30</f>
        <v>90533.843280000001</v>
      </c>
      <c r="AL33" s="12">
        <f>[5]Compare_315!AZ30</f>
        <v>74572.376900000003</v>
      </c>
      <c r="AM33" s="21">
        <f>[5]Compare_322!AZ30</f>
        <v>174483.67804000003</v>
      </c>
      <c r="AN33" s="12">
        <f>[5]Compare_323!AZ30</f>
        <v>106140.57216</v>
      </c>
      <c r="AO33" s="12">
        <f>[5]Compare_324!AZ30</f>
        <v>393107.31053999998</v>
      </c>
      <c r="AP33" s="12">
        <f>[5]Compare_325!AZ30</f>
        <v>526704.1422</v>
      </c>
      <c r="AQ33" s="12">
        <f>[5]Compare_326!AZ30</f>
        <v>187820.69777</v>
      </c>
    </row>
    <row r="34" spans="2:43" x14ac:dyDescent="0.2">
      <c r="B34" s="10">
        <v>1999</v>
      </c>
      <c r="C34" s="12">
        <f>'[4]97NAICS_VA, GO, II (1977)'!AZ1371</f>
        <v>10770665.996339999</v>
      </c>
      <c r="D34" s="12">
        <f>'[4]97NAICS_VA, GO, II (1977)'!BA1371</f>
        <v>2464492.3060670528</v>
      </c>
      <c r="E34" s="12">
        <f>'[4]97NAICS_VA, GO, II (1977)'!BB1371</f>
        <v>1180482.6903194473</v>
      </c>
      <c r="F34" s="12">
        <f>'[4]97NAICS_VA, GO, II (1977)'!BC1371</f>
        <v>1306744.70832</v>
      </c>
      <c r="G34" s="12">
        <f>'[4]97NAICS_VA, GO, II (1977)'!BD1371</f>
        <v>32644.487539999998</v>
      </c>
      <c r="H34" s="12">
        <f>'[4]97NAICS_VA, GO, II (1977)'!BE1371</f>
        <v>46229.339900000006</v>
      </c>
      <c r="I34" s="12">
        <f>'[4]97NAICS_VA, GO, II (1977)'!BF1371</f>
        <v>63801.92128000001</v>
      </c>
      <c r="J34" s="12">
        <f>'[4]97NAICS_VA, GO, II (1977)'!BG1371</f>
        <v>122562.64432000001</v>
      </c>
      <c r="K34" s="12">
        <f>'[4]97NAICS_VA, GO, II (1977)'!BH1371</f>
        <v>110893.49894999999</v>
      </c>
      <c r="L34" s="12">
        <f>'[4]97NAICS_VA, GO, II (1977)'!BI1371</f>
        <v>48943.4588</v>
      </c>
      <c r="M34" s="12">
        <f>'[4]97NAICS_VA, GO, II (1977)'!BJ1371</f>
        <v>40390.366239999996</v>
      </c>
      <c r="N34" s="12">
        <f>'[4]97NAICS_VA, GO, II (1977)'!BK1371</f>
        <v>168384.0345169495</v>
      </c>
      <c r="O34" s="12">
        <f>'[4]97NAICS_VA, GO, II (1977)'!BL1371</f>
        <v>34558.478579999995</v>
      </c>
      <c r="P34" s="12">
        <f>'[4]97NAICS_VA, GO, II (1977)'!BM1371</f>
        <v>55705.958100000003</v>
      </c>
      <c r="Q34" s="12">
        <f>'[4]97NAICS_VA, GO, II (1977)'!BN1371</f>
        <v>176843.37825000001</v>
      </c>
      <c r="R34" s="12">
        <f>'[4]97NAICS_VA, GO, II (1977)'!BO1371</f>
        <v>26936.522130000001</v>
      </c>
      <c r="S34" s="12">
        <f>'[4]97NAICS_VA, GO, II (1977)'!BP1371</f>
        <v>19431.449040000003</v>
      </c>
      <c r="T34" s="12">
        <f>'[4]97NAICS_VA, GO, II (1977)'!BQ1371</f>
        <v>62101.399140000001</v>
      </c>
      <c r="U34" s="12">
        <f>'[4]97NAICS_VA, GO, II (1977)'!BR1371</f>
        <v>36967.370040000002</v>
      </c>
      <c r="V34" s="12">
        <f>'[4]97NAICS_VA, GO, II (1977)'!BS1371</f>
        <v>69710.966769999999</v>
      </c>
      <c r="W34" s="12">
        <f>'[4]97NAICS_VA, GO, II (1977)'!BT1371</f>
        <v>169503.70535999999</v>
      </c>
      <c r="X34" s="12">
        <f>'[4]97NAICS_VA, GO, II (1977)'!BU1371</f>
        <v>65378.011860000006</v>
      </c>
      <c r="Y34" s="12">
        <f>'[4]97NAICS_VA, GO, II (1977)'!BV1371</f>
        <v>1350986.9908169496</v>
      </c>
      <c r="Z34" s="22">
        <f>[5]Compare_321!AZ31</f>
        <v>108304.54453000001</v>
      </c>
      <c r="AA34" s="12">
        <f>[5]Compare_327!AZ31</f>
        <v>107161.43309999999</v>
      </c>
      <c r="AB34" s="12">
        <f>[5]Compare_331!AZ31</f>
        <v>211895.71596</v>
      </c>
      <c r="AC34" s="12">
        <f>[5]Compare_332!AZ31</f>
        <v>292130.44868000003</v>
      </c>
      <c r="AD34" s="12">
        <f>[5]Compare_333!AZ31</f>
        <v>292971.97488000005</v>
      </c>
      <c r="AE34" s="12">
        <f>[5]Compare_334!AZ31</f>
        <v>292497.44809999998</v>
      </c>
      <c r="AF34" s="12">
        <f>[5]Compare_335!AZ31</f>
        <v>123612.65373999999</v>
      </c>
      <c r="AG34" s="12">
        <f>[5]Compare_336!AZ31</f>
        <v>740836.1786782929</v>
      </c>
      <c r="AH34" s="12">
        <f>[5]Compare_337!AZ31</f>
        <v>79398.632020000005</v>
      </c>
      <c r="AI34" s="12">
        <f>[5]Compare_339!AZ31</f>
        <v>117936.43505999999</v>
      </c>
      <c r="AJ34" s="12">
        <f>[5]Compare_311!AZ31</f>
        <v>625530.50507999992</v>
      </c>
      <c r="AK34" s="12">
        <f>[5]Compare_313!AZ31</f>
        <v>91288.876680000001</v>
      </c>
      <c r="AL34" s="12">
        <f>[5]Compare_315!AZ31</f>
        <v>71862.915110000002</v>
      </c>
      <c r="AM34" s="21">
        <f>[5]Compare_322!AZ31</f>
        <v>176830.04920000001</v>
      </c>
      <c r="AN34" s="12">
        <f>[5]Compare_323!AZ31</f>
        <v>107310.05952</v>
      </c>
      <c r="AO34" s="12">
        <f>[5]Compare_324!AZ31</f>
        <v>404335.95090000005</v>
      </c>
      <c r="AP34" s="12">
        <f>[5]Compare_325!AZ31</f>
        <v>535739.29689999996</v>
      </c>
      <c r="AQ34" s="12">
        <f>[5]Compare_326!AZ31</f>
        <v>197445.22417999999</v>
      </c>
    </row>
    <row r="35" spans="2:43" x14ac:dyDescent="0.2">
      <c r="B35" s="10">
        <v>2000</v>
      </c>
      <c r="C35" s="12">
        <f>'[4]97NAICS_VA, GO, II (1977)'!AZ1372</f>
        <v>11216382.67863</v>
      </c>
      <c r="D35" s="12">
        <f>'[4]97NAICS_VA, GO, II (1977)'!BA1372</f>
        <v>2583958.138771995</v>
      </c>
      <c r="E35" s="12">
        <f>'[4]97NAICS_VA, GO, II (1977)'!BB1372</f>
        <v>1207160.9107854054</v>
      </c>
      <c r="F35" s="12">
        <f>'[4]97NAICS_VA, GO, II (1977)'!BC1372</f>
        <v>1390169.9721599999</v>
      </c>
      <c r="G35" s="12">
        <f>'[4]97NAICS_VA, GO, II (1977)'!BD1372</f>
        <v>32800.138910000001</v>
      </c>
      <c r="H35" s="12">
        <f>'[4]97NAICS_VA, GO, II (1977)'!BE1372</f>
        <v>44644.396100000005</v>
      </c>
      <c r="I35" s="12">
        <f>'[4]97NAICS_VA, GO, II (1977)'!BF1372</f>
        <v>62056.463960000001</v>
      </c>
      <c r="J35" s="12">
        <f>'[4]97NAICS_VA, GO, II (1977)'!BG1372</f>
        <v>129476.76196</v>
      </c>
      <c r="K35" s="12">
        <f>'[4]97NAICS_VA, GO, II (1977)'!BH1372</f>
        <v>111364.54245000001</v>
      </c>
      <c r="L35" s="12">
        <f>'[4]97NAICS_VA, GO, II (1977)'!BI1372</f>
        <v>78005.357399999994</v>
      </c>
      <c r="M35" s="12">
        <f>'[4]97NAICS_VA, GO, II (1977)'!BJ1372</f>
        <v>42598.783920000002</v>
      </c>
      <c r="N35" s="12">
        <f>'[4]97NAICS_VA, GO, II (1977)'!BK1372</f>
        <v>169503.19121246648</v>
      </c>
      <c r="O35" s="12">
        <f>'[4]97NAICS_VA, GO, II (1977)'!BL1372</f>
        <v>35088.067040000002</v>
      </c>
      <c r="P35" s="12">
        <f>'[4]97NAICS_VA, GO, II (1977)'!BM1372</f>
        <v>60265.689200000001</v>
      </c>
      <c r="Q35" s="12">
        <f>'[4]97NAICS_VA, GO, II (1977)'!BN1372</f>
        <v>175539.35295000003</v>
      </c>
      <c r="R35" s="12">
        <f>'[4]97NAICS_VA, GO, II (1977)'!BO1372</f>
        <v>27433.448820000001</v>
      </c>
      <c r="S35" s="12">
        <f>'[4]97NAICS_VA, GO, II (1977)'!BP1372</f>
        <v>19571.079280000002</v>
      </c>
      <c r="T35" s="12">
        <f>'[4]97NAICS_VA, GO, II (1977)'!BQ1372</f>
        <v>58202.787060000002</v>
      </c>
      <c r="U35" s="12">
        <f>'[4]97NAICS_VA, GO, II (1977)'!BR1372</f>
        <v>37434.732180000006</v>
      </c>
      <c r="V35" s="12">
        <f>'[4]97NAICS_VA, GO, II (1977)'!BS1372</f>
        <v>74120.919829999999</v>
      </c>
      <c r="W35" s="12">
        <f>'[4]97NAICS_VA, GO, II (1977)'!BT1372</f>
        <v>169961.63535999999</v>
      </c>
      <c r="X35" s="12">
        <f>'[4]97NAICS_VA, GO, II (1977)'!BU1372</f>
        <v>65701.226339999994</v>
      </c>
      <c r="Y35" s="12">
        <f>'[4]97NAICS_VA, GO, II (1977)'!BV1372</f>
        <v>1393768.5739724666</v>
      </c>
      <c r="Z35" s="22">
        <f>[5]Compare_321!AZ32</f>
        <v>107578.99022000001</v>
      </c>
      <c r="AA35" s="12">
        <f>[5]Compare_327!AZ32</f>
        <v>107167.04635</v>
      </c>
      <c r="AB35" s="12">
        <f>[5]Compare_331!AZ32</f>
        <v>202108.51965</v>
      </c>
      <c r="AC35" s="12">
        <f>[5]Compare_332!AZ32</f>
        <v>302425.44332000002</v>
      </c>
      <c r="AD35" s="12">
        <f>[5]Compare_333!AZ32</f>
        <v>309288.35352</v>
      </c>
      <c r="AE35" s="12">
        <f>[5]Compare_334!AZ32</f>
        <v>363686.90270000004</v>
      </c>
      <c r="AF35" s="12">
        <f>[5]Compare_335!AZ32</f>
        <v>129495.61838</v>
      </c>
      <c r="AG35" s="12">
        <f>[5]Compare_336!AZ32</f>
        <v>682367</v>
      </c>
      <c r="AH35" s="12">
        <f>[5]Compare_337!AZ32</f>
        <v>80669.656360000008</v>
      </c>
      <c r="AI35" s="12">
        <f>[5]Compare_339!AZ32</f>
        <v>124025.21046</v>
      </c>
      <c r="AJ35" s="12">
        <f>[5]Compare_311!AZ32</f>
        <v>632840.24699999997</v>
      </c>
      <c r="AK35" s="12">
        <f>[5]Compare_313!AZ32</f>
        <v>89118.346320000011</v>
      </c>
      <c r="AL35" s="12">
        <f>[5]Compare_315!AZ32</f>
        <v>67926.604269999996</v>
      </c>
      <c r="AM35" s="21">
        <f>[5]Compare_322!AZ32</f>
        <v>171915.89099999997</v>
      </c>
      <c r="AN35" s="12">
        <f>[5]Compare_323!AZ32</f>
        <v>108813.83040000001</v>
      </c>
      <c r="AO35" s="12">
        <f>[5]Compare_324!AZ32</f>
        <v>402639.34074000001</v>
      </c>
      <c r="AP35" s="12">
        <f>[5]Compare_325!AZ32</f>
        <v>533866.7855</v>
      </c>
      <c r="AQ35" s="12">
        <f>[5]Compare_326!AZ32</f>
        <v>199219.24895000001</v>
      </c>
    </row>
    <row r="36" spans="2:43" x14ac:dyDescent="0.2">
      <c r="B36" s="10">
        <v>2001</v>
      </c>
      <c r="C36" s="12">
        <f>'[4]97NAICS_VA, GO, II (1977)'!AZ1373</f>
        <v>11337436.855440002</v>
      </c>
      <c r="D36" s="12">
        <f>'[4]97NAICS_VA, GO, II (1977)'!BA1373</f>
        <v>2481719.2943727672</v>
      </c>
      <c r="E36" s="12">
        <f>'[4]97NAICS_VA, GO, II (1977)'!BB1373</f>
        <v>1172102.510059668</v>
      </c>
      <c r="F36" s="12">
        <f>'[4]97NAICS_VA, GO, II (1977)'!BC1373</f>
        <v>1326063.0867600001</v>
      </c>
      <c r="G36" s="12">
        <f>'[4]97NAICS_VA, GO, II (1977)'!BD1373</f>
        <v>31860.282230000004</v>
      </c>
      <c r="H36" s="12">
        <f>'[4]97NAICS_VA, GO, II (1977)'!BE1373</f>
        <v>43867.782699999996</v>
      </c>
      <c r="I36" s="12">
        <f>'[4]97NAICS_VA, GO, II (1977)'!BF1373</f>
        <v>57093.172480000001</v>
      </c>
      <c r="J36" s="12">
        <f>'[4]97NAICS_VA, GO, II (1977)'!BG1373</f>
        <v>114722.06624</v>
      </c>
      <c r="K36" s="12">
        <f>'[4]97NAICS_VA, GO, II (1977)'!BH1373</f>
        <v>100572.16905</v>
      </c>
      <c r="L36" s="12">
        <f>'[4]97NAICS_VA, GO, II (1977)'!BI1373</f>
        <v>77686.137000000002</v>
      </c>
      <c r="M36" s="12">
        <f>'[4]97NAICS_VA, GO, II (1977)'!BJ1373</f>
        <v>40361.218800000002</v>
      </c>
      <c r="N36" s="12">
        <f>'[4]97NAICS_VA, GO, II (1977)'!BK1373</f>
        <v>158822.18860686733</v>
      </c>
      <c r="O36" s="12">
        <f>'[4]97NAICS_VA, GO, II (1977)'!BL1373</f>
        <v>31766.383880000005</v>
      </c>
      <c r="P36" s="12">
        <f>'[4]97NAICS_VA, GO, II (1977)'!BM1373</f>
        <v>57815.382699999995</v>
      </c>
      <c r="Q36" s="12">
        <f>'[4]97NAICS_VA, GO, II (1977)'!BN1373</f>
        <v>177483.34844999999</v>
      </c>
      <c r="R36" s="12">
        <f>'[4]97NAICS_VA, GO, II (1977)'!BO1373</f>
        <v>24132.017039999999</v>
      </c>
      <c r="S36" s="12">
        <f>'[4]97NAICS_VA, GO, II (1977)'!BP1373</f>
        <v>17677.284240000001</v>
      </c>
      <c r="T36" s="12">
        <f>'[4]97NAICS_VA, GO, II (1977)'!BQ1373</f>
        <v>50302.117139999995</v>
      </c>
      <c r="U36" s="12">
        <f>'[4]97NAICS_VA, GO, II (1977)'!BR1373</f>
        <v>36810.95751</v>
      </c>
      <c r="V36" s="12">
        <f>'[4]97NAICS_VA, GO, II (1977)'!BS1373</f>
        <v>84931.294340000008</v>
      </c>
      <c r="W36" s="12">
        <f>'[4]97NAICS_VA, GO, II (1977)'!BT1373</f>
        <v>164594.69576</v>
      </c>
      <c r="X36" s="12">
        <f>'[4]97NAICS_VA, GO, II (1977)'!BU1373</f>
        <v>61320.750420000004</v>
      </c>
      <c r="Y36" s="12">
        <f>'[4]97NAICS_VA, GO, II (1977)'!BV1373</f>
        <v>1331819.2485868672</v>
      </c>
      <c r="Z36" s="22">
        <f>[5]Compare_321!AZ33</f>
        <v>101255.00904999999</v>
      </c>
      <c r="AA36" s="12">
        <f>[5]Compare_327!AZ33</f>
        <v>103897.88955000001</v>
      </c>
      <c r="AB36" s="12">
        <f>[5]Compare_331!AZ33</f>
        <v>185116.16115000003</v>
      </c>
      <c r="AC36" s="12">
        <f>[5]Compare_332!AZ33</f>
        <v>282756.07509999996</v>
      </c>
      <c r="AD36" s="12">
        <f>[5]Compare_333!AZ33</f>
        <v>275338.16087999998</v>
      </c>
      <c r="AE36" s="12">
        <f>[5]Compare_334!AZ33</f>
        <v>340259.85729999997</v>
      </c>
      <c r="AF36" s="12">
        <f>[5]Compare_335!AZ33</f>
        <v>116541.61616000001</v>
      </c>
      <c r="AG36" s="12">
        <f>[5]Compare_336!AZ33</f>
        <v>648069.02295448724</v>
      </c>
      <c r="AH36" s="12">
        <f>[5]Compare_337!AZ33</f>
        <v>75861.689449999991</v>
      </c>
      <c r="AI36" s="12">
        <f>[5]Compare_339!AZ33</f>
        <v>121349.57958000001</v>
      </c>
      <c r="AJ36" s="12">
        <f>[5]Compare_311!AZ33</f>
        <v>632002.39752</v>
      </c>
      <c r="AK36" s="12">
        <f>[5]Compare_313!AZ33</f>
        <v>80558.250480000002</v>
      </c>
      <c r="AL36" s="12">
        <f>[5]Compare_315!AZ33</f>
        <v>57680.465850000001</v>
      </c>
      <c r="AM36" s="21">
        <f>[5]Compare_322!AZ33</f>
        <v>163247.22036000001</v>
      </c>
      <c r="AN36" s="12">
        <f>[5]Compare_323!AZ33</f>
        <v>106470.81599999999</v>
      </c>
      <c r="AO36" s="12">
        <f>[5]Compare_324!AZ33</f>
        <v>406871.74458</v>
      </c>
      <c r="AP36" s="12">
        <f>[5]Compare_325!AZ33</f>
        <v>519191.12100000004</v>
      </c>
      <c r="AQ36" s="12">
        <f>[5]Compare_326!AZ33</f>
        <v>188985.69963999998</v>
      </c>
    </row>
    <row r="37" spans="2:43" x14ac:dyDescent="0.2">
      <c r="B37" s="10">
        <v>2002</v>
      </c>
      <c r="C37" s="12">
        <f>'[4]97NAICS_VA, GO, II (1977)'!AZ1374</f>
        <v>11543064.857549999</v>
      </c>
      <c r="D37" s="12">
        <f>'[4]97NAICS_VA, GO, II (1977)'!BA1374</f>
        <v>2512530.0501795611</v>
      </c>
      <c r="E37" s="12">
        <f>'[4]97NAICS_VA, GO, II (1977)'!BB1374</f>
        <v>1164557.7540488255</v>
      </c>
      <c r="F37" s="12">
        <f>'[4]97NAICS_VA, GO, II (1977)'!BC1374</f>
        <v>1359128.7434399999</v>
      </c>
      <c r="G37" s="12">
        <f>'[4]97NAICS_VA, GO, II (1977)'!BD1374</f>
        <v>32051.624359999998</v>
      </c>
      <c r="H37" s="12">
        <f>'[4]97NAICS_VA, GO, II (1977)'!BE1374</f>
        <v>43578.251799999998</v>
      </c>
      <c r="I37" s="12">
        <f>'[4]97NAICS_VA, GO, II (1977)'!BF1374</f>
        <v>60014.273520000002</v>
      </c>
      <c r="J37" s="12">
        <f>'[4]97NAICS_VA, GO, II (1977)'!BG1374</f>
        <v>110006.63560000001</v>
      </c>
      <c r="K37" s="12">
        <f>'[4]97NAICS_VA, GO, II (1977)'!BH1374</f>
        <v>93265.51754999999</v>
      </c>
      <c r="L37" s="12">
        <f>'[4]97NAICS_VA, GO, II (1977)'!BI1374</f>
        <v>90183.432199999996</v>
      </c>
      <c r="M37" s="12">
        <f>'[4]97NAICS_VA, GO, II (1977)'!BJ1374</f>
        <v>40537.30128</v>
      </c>
      <c r="N37" s="12">
        <f>'[4]97NAICS_VA, GO, II (1977)'!BK1374</f>
        <v>173874.79407515578</v>
      </c>
      <c r="O37" s="12">
        <f>'[4]97NAICS_VA, GO, II (1977)'!BL1374</f>
        <v>30799.53314</v>
      </c>
      <c r="P37" s="12">
        <f>'[4]97NAICS_VA, GO, II (1977)'!BM1374</f>
        <v>60632.363799999999</v>
      </c>
      <c r="Q37" s="12">
        <f>'[4]97NAICS_VA, GO, II (1977)'!BN1374</f>
        <v>171706.41315000001</v>
      </c>
      <c r="R37" s="12">
        <f>'[4]97NAICS_VA, GO, II (1977)'!BO1374</f>
        <v>23527.215750000003</v>
      </c>
      <c r="S37" s="12">
        <f>'[4]97NAICS_VA, GO, II (1977)'!BP1374</f>
        <v>17120.520639999999</v>
      </c>
      <c r="T37" s="12">
        <f>'[4]97NAICS_VA, GO, II (1977)'!BQ1374</f>
        <v>50992.294320000001</v>
      </c>
      <c r="U37" s="12">
        <f>'[4]97NAICS_VA, GO, II (1977)'!BR1374</f>
        <v>37614.025200000004</v>
      </c>
      <c r="V37" s="12">
        <f>'[4]97NAICS_VA, GO, II (1977)'!BS1374</f>
        <v>80501.84053999999</v>
      </c>
      <c r="W37" s="12">
        <f>'[4]97NAICS_VA, GO, II (1977)'!BT1374</f>
        <v>178735.57416000002</v>
      </c>
      <c r="X37" s="12">
        <f>'[4]97NAICS_VA, GO, II (1977)'!BU1374</f>
        <v>61785.207000000002</v>
      </c>
      <c r="Y37" s="12">
        <f>'[4]97NAICS_VA, GO, II (1977)'!BV1374</f>
        <v>1356926.8180851557</v>
      </c>
      <c r="Z37" s="22">
        <f>[5]Compare_321!AZ34</f>
        <v>103465.62927999999</v>
      </c>
      <c r="AA37" s="12">
        <f>[5]Compare_327!AZ34</f>
        <v>103815.93610000002</v>
      </c>
      <c r="AB37" s="12">
        <f>[5]Compare_331!AZ34</f>
        <v>188854.48002000002</v>
      </c>
      <c r="AC37" s="12">
        <f>[5]Compare_332!AZ34</f>
        <v>275935.49864000001</v>
      </c>
      <c r="AD37" s="12">
        <f>[5]Compare_333!AZ34</f>
        <v>258841.07208000001</v>
      </c>
      <c r="AE37" s="12">
        <f>[5]Compare_334!AZ34</f>
        <v>304052.01507999998</v>
      </c>
      <c r="AF37" s="12">
        <f>[5]Compare_335!AZ34</f>
        <v>107068.44022</v>
      </c>
      <c r="AG37" s="12">
        <f>[5]Compare_336!AZ34</f>
        <v>691317.28355399973</v>
      </c>
      <c r="AH37" s="12">
        <f>[5]Compare_337!AZ34</f>
        <v>79349.175820000004</v>
      </c>
      <c r="AI37" s="12">
        <f>[5]Compare_339!AZ34</f>
        <v>129625.16867999999</v>
      </c>
      <c r="AJ37" s="12">
        <f>[5]Compare_311!AZ34</f>
        <v>623313.83243999991</v>
      </c>
      <c r="AK37" s="12">
        <f>[5]Compare_313!AZ34</f>
        <v>79704.833940000011</v>
      </c>
      <c r="AL37" s="12">
        <f>[5]Compare_315!AZ34</f>
        <v>47451.031880000002</v>
      </c>
      <c r="AM37" s="21">
        <f>[5]Compare_322!AZ34</f>
        <v>163999.07860000001</v>
      </c>
      <c r="AN37" s="12">
        <f>[5]Compare_323!AZ34</f>
        <v>104417.64864</v>
      </c>
      <c r="AO37" s="12">
        <f>[5]Compare_324!AZ34</f>
        <v>419911.01459999994</v>
      </c>
      <c r="AP37" s="12">
        <f>[5]Compare_325!AZ34</f>
        <v>548507.98659999995</v>
      </c>
      <c r="AQ37" s="12">
        <f>[5]Compare_326!AZ34</f>
        <v>192545.53671999997</v>
      </c>
    </row>
    <row r="38" spans="2:43" x14ac:dyDescent="0.2">
      <c r="B38" s="10">
        <v>2003</v>
      </c>
      <c r="C38" s="12">
        <f>'[4]97NAICS_VA, GO, II (1977)'!AZ1375</f>
        <v>11836422.42471</v>
      </c>
      <c r="D38" s="12">
        <f>'[4]97NAICS_VA, GO, II (1977)'!BA1375</f>
        <v>2561353.8565514786</v>
      </c>
      <c r="E38" s="12">
        <f>'[4]97NAICS_VA, GO, II (1977)'!BB1375</f>
        <v>1166349.2891503384</v>
      </c>
      <c r="F38" s="12">
        <f>'[4]97NAICS_VA, GO, II (1977)'!BC1375</f>
        <v>1402143.9142800001</v>
      </c>
      <c r="G38" s="12">
        <f>'[4]97NAICS_VA, GO, II (1977)'!BD1375</f>
        <v>31997.427280000004</v>
      </c>
      <c r="H38" s="12">
        <f>'[4]97NAICS_VA, GO, II (1977)'!BE1375</f>
        <v>43875.938499999997</v>
      </c>
      <c r="I38" s="12">
        <f>'[4]97NAICS_VA, GO, II (1977)'!BF1375</f>
        <v>56288.445160000003</v>
      </c>
      <c r="J38" s="12">
        <f>'[4]97NAICS_VA, GO, II (1977)'!BG1375</f>
        <v>111328.25731999999</v>
      </c>
      <c r="K38" s="12">
        <f>'[4]97NAICS_VA, GO, II (1977)'!BH1375</f>
        <v>91429.543349999993</v>
      </c>
      <c r="L38" s="12">
        <f>'[4]97NAICS_VA, GO, II (1977)'!BI1375</f>
        <v>109140.35400000001</v>
      </c>
      <c r="M38" s="12">
        <f>'[4]97NAICS_VA, GO, II (1977)'!BJ1375</f>
        <v>41887.266960000001</v>
      </c>
      <c r="N38" s="12">
        <f>'[4]97NAICS_VA, GO, II (1977)'!BK1375</f>
        <v>175531.23000839888</v>
      </c>
      <c r="O38" s="12">
        <f>'[4]97NAICS_VA, GO, II (1977)'!BL1375</f>
        <v>30103.139759999998</v>
      </c>
      <c r="P38" s="12">
        <f>'[4]97NAICS_VA, GO, II (1977)'!BM1375</f>
        <v>61089.661399999997</v>
      </c>
      <c r="Q38" s="12">
        <f>'[4]97NAICS_VA, GO, II (1977)'!BN1375</f>
        <v>175205.60504999998</v>
      </c>
      <c r="R38" s="12">
        <f>'[4]97NAICS_VA, GO, II (1977)'!BO1375</f>
        <v>20513.996760000002</v>
      </c>
      <c r="S38" s="12">
        <f>'[4]97NAICS_VA, GO, II (1977)'!BP1375</f>
        <v>15596.57</v>
      </c>
      <c r="T38" s="12">
        <f>'[4]97NAICS_VA, GO, II (1977)'!BQ1375</f>
        <v>49791.892479999995</v>
      </c>
      <c r="U38" s="12">
        <f>'[4]97NAICS_VA, GO, II (1977)'!BR1375</f>
        <v>37184.547150000006</v>
      </c>
      <c r="V38" s="12">
        <f>'[4]97NAICS_VA, GO, II (1977)'!BS1375</f>
        <v>112171.0423</v>
      </c>
      <c r="W38" s="12">
        <f>'[4]97NAICS_VA, GO, II (1977)'!BT1375</f>
        <v>177383.7648</v>
      </c>
      <c r="X38" s="12">
        <f>'[4]97NAICS_VA, GO, II (1977)'!BU1375</f>
        <v>62685.87174000001</v>
      </c>
      <c r="Y38" s="12">
        <f>'[4]97NAICS_VA, GO, II (1977)'!BV1375</f>
        <v>1403204.5540183992</v>
      </c>
      <c r="Z38" s="22">
        <f>[5]Compare_321!AZ35</f>
        <v>103652.39443</v>
      </c>
      <c r="AA38" s="12">
        <f>[5]Compare_327!AZ35</f>
        <v>105340.49479999999</v>
      </c>
      <c r="AB38" s="12">
        <f>[5]Compare_331!AZ35</f>
        <v>181763.94084000002</v>
      </c>
      <c r="AC38" s="12">
        <f>[5]Compare_332!AZ35</f>
        <v>272828.75884000002</v>
      </c>
      <c r="AD38" s="12">
        <f>[5]Compare_333!AZ35</f>
        <v>261222.36564000003</v>
      </c>
      <c r="AE38" s="12">
        <f>[5]Compare_334!AZ35</f>
        <v>328258.70043999999</v>
      </c>
      <c r="AF38" s="12">
        <f>[5]Compare_335!AZ35</f>
        <v>104976.04558000001</v>
      </c>
      <c r="AG38" s="12">
        <f>[5]Compare_336!AZ35</f>
        <v>708470.99983995559</v>
      </c>
      <c r="AH38" s="12">
        <f>[5]Compare_337!AZ35</f>
        <v>77441.815040000001</v>
      </c>
      <c r="AI38" s="12">
        <f>[5]Compare_339!AZ35</f>
        <v>133958.77596</v>
      </c>
      <c r="AJ38" s="12">
        <f>[5]Compare_311!AZ35</f>
        <v>635432.96232000005</v>
      </c>
      <c r="AK38" s="12">
        <f>[5]Compare_313!AZ35</f>
        <v>76946.292719999998</v>
      </c>
      <c r="AL38" s="12">
        <f>[5]Compare_315!AZ35</f>
        <v>44059.286110000008</v>
      </c>
      <c r="AM38" s="21">
        <f>[5]Compare_322!AZ35</f>
        <v>159452.88492000001</v>
      </c>
      <c r="AN38" s="12">
        <f>[5]Compare_323!AZ35</f>
        <v>100600.15104000001</v>
      </c>
      <c r="AO38" s="12">
        <f>[5]Compare_324!AZ35</f>
        <v>397640.72585999995</v>
      </c>
      <c r="AP38" s="12">
        <f>[5]Compare_325!AZ35</f>
        <v>546302.32900000003</v>
      </c>
      <c r="AQ38" s="12">
        <f>[5]Compare_326!AZ35</f>
        <v>192193.87510999999</v>
      </c>
    </row>
    <row r="39" spans="2:43" x14ac:dyDescent="0.2">
      <c r="B39" s="10">
        <v>2004</v>
      </c>
      <c r="C39" s="12">
        <f>'[4]97NAICS_VA, GO, II (1977)'!AZ1376</f>
        <v>12246921.05139</v>
      </c>
      <c r="D39" s="12">
        <f>'[4]97NAICS_VA, GO, II (1977)'!BA1376</f>
        <v>2697485.1709770551</v>
      </c>
      <c r="E39" s="12">
        <f>'[4]97NAICS_VA, GO, II (1977)'!BB1376</f>
        <v>1182577.9040802673</v>
      </c>
      <c r="F39" s="12">
        <f>'[4]97NAICS_VA, GO, II (1977)'!BC1376</f>
        <v>1516877.1919200001</v>
      </c>
      <c r="G39" s="12">
        <f>'[4]97NAICS_VA, GO, II (1977)'!BD1376</f>
        <v>30868.211289999999</v>
      </c>
      <c r="H39" s="12">
        <f>'[4]97NAICS_VA, GO, II (1977)'!BE1376</f>
        <v>45682.448200000006</v>
      </c>
      <c r="I39" s="12">
        <f>'[4]97NAICS_VA, GO, II (1977)'!BF1376</f>
        <v>60209.407799999994</v>
      </c>
      <c r="J39" s="12">
        <f>'[4]97NAICS_VA, GO, II (1977)'!BG1376</f>
        <v>119272.44476</v>
      </c>
      <c r="K39" s="12">
        <f>'[4]97NAICS_VA, GO, II (1977)'!BH1376</f>
        <v>103008.44984999999</v>
      </c>
      <c r="L39" s="12">
        <f>'[4]97NAICS_VA, GO, II (1977)'!BI1376</f>
        <v>144091.3186</v>
      </c>
      <c r="M39" s="12">
        <f>'[4]97NAICS_VA, GO, II (1977)'!BJ1376</f>
        <v>39584.619200000001</v>
      </c>
      <c r="N39" s="12">
        <f>'[4]97NAICS_VA, GO, II (1977)'!BK1376</f>
        <v>175939.64801149975</v>
      </c>
      <c r="O39" s="12">
        <f>'[4]97NAICS_VA, GO, II (1977)'!BL1376</f>
        <v>32473.417080000003</v>
      </c>
      <c r="P39" s="12">
        <f>'[4]97NAICS_VA, GO, II (1977)'!BM1376</f>
        <v>68032.777399999992</v>
      </c>
      <c r="Q39" s="12">
        <f>'[4]97NAICS_VA, GO, II (1977)'!BN1376</f>
        <v>161905.57920000001</v>
      </c>
      <c r="R39" s="12">
        <f>'[4]97NAICS_VA, GO, II (1977)'!BO1376</f>
        <v>27168.218010000001</v>
      </c>
      <c r="S39" s="12">
        <f>'[4]97NAICS_VA, GO, II (1977)'!BP1376</f>
        <v>15973.443839999998</v>
      </c>
      <c r="T39" s="12">
        <f>'[4]97NAICS_VA, GO, II (1977)'!BQ1376</f>
        <v>55341.865259999999</v>
      </c>
      <c r="U39" s="12">
        <f>'[4]97NAICS_VA, GO, II (1977)'!BR1376</f>
        <v>38004.868979999999</v>
      </c>
      <c r="V39" s="12">
        <f>'[4]97NAICS_VA, GO, II (1977)'!BS1376</f>
        <v>143989.28543000002</v>
      </c>
      <c r="W39" s="12">
        <f>'[4]97NAICS_VA, GO, II (1977)'!BT1376</f>
        <v>193376.51212000003</v>
      </c>
      <c r="X39" s="12">
        <f>'[4]97NAICS_VA, GO, II (1977)'!BU1376</f>
        <v>66368.677379999994</v>
      </c>
      <c r="Y39" s="12">
        <f>'[4]97NAICS_VA, GO, II (1977)'!BV1376</f>
        <v>1521291.1924114998</v>
      </c>
      <c r="Z39" s="22">
        <f>[5]Compare_321!AZ36</f>
        <v>105939.98454</v>
      </c>
      <c r="AA39" s="12">
        <f>[5]Compare_327!AZ36</f>
        <v>108447.99</v>
      </c>
      <c r="AB39" s="12">
        <f>[5]Compare_331!AZ36</f>
        <v>200716.95609000002</v>
      </c>
      <c r="AC39" s="12">
        <f>[5]Compare_332!AZ36</f>
        <v>272389.82496</v>
      </c>
      <c r="AD39" s="12">
        <f>[5]Compare_333!AZ36</f>
        <v>271009.86108</v>
      </c>
      <c r="AE39" s="12">
        <f>[5]Compare_334!AZ36</f>
        <v>357533.04553999996</v>
      </c>
      <c r="AF39" s="12">
        <f>[5]Compare_335!AZ36</f>
        <v>106388.30366000001</v>
      </c>
      <c r="AG39" s="12">
        <f>[5]Compare_336!AZ36</f>
        <v>703382.70870264142</v>
      </c>
      <c r="AH39" s="12">
        <f>[5]Compare_337!AZ36</f>
        <v>79547.000620000006</v>
      </c>
      <c r="AI39" s="12">
        <f>[5]Compare_339!AZ36</f>
        <v>133246.98954000001</v>
      </c>
      <c r="AJ39" s="12">
        <f>[5]Compare_311!AZ36</f>
        <v>634707.26592000003</v>
      </c>
      <c r="AK39" s="12">
        <f>[5]Compare_313!AZ36</f>
        <v>75757.305779999995</v>
      </c>
      <c r="AL39" s="12">
        <f>[5]Compare_315!AZ36</f>
        <v>38533.45405</v>
      </c>
      <c r="AM39" s="21">
        <f>[5]Compare_322!AZ36</f>
        <v>159773.06184000001</v>
      </c>
      <c r="AN39" s="12">
        <f>[5]Compare_323!AZ36</f>
        <v>101169.74592</v>
      </c>
      <c r="AO39" s="12">
        <f>[5]Compare_324!AZ36</f>
        <v>431180.70198000001</v>
      </c>
      <c r="AP39" s="12">
        <f>[5]Compare_325!AZ36</f>
        <v>568783.95360000001</v>
      </c>
      <c r="AQ39" s="12">
        <f>[5]Compare_326!AZ36</f>
        <v>194264.55296999999</v>
      </c>
    </row>
    <row r="40" spans="2:43" x14ac:dyDescent="0.2">
      <c r="B40" s="10">
        <v>2005</v>
      </c>
      <c r="C40" s="12">
        <f>'[4]97NAICS_VA, GO, II (1977)'!AZ1377</f>
        <v>12622959</v>
      </c>
      <c r="D40" s="12">
        <f>'[4]97NAICS_VA, GO, II (1977)'!BA1377</f>
        <v>2707107</v>
      </c>
      <c r="E40" s="12">
        <f>'[4]97NAICS_VA, GO, II (1977)'!BB1377</f>
        <v>1137783</v>
      </c>
      <c r="F40" s="12">
        <f>'[4]97NAICS_VA, GO, II (1977)'!BC1377</f>
        <v>1569324</v>
      </c>
      <c r="G40" s="12">
        <f>'[4]97NAICS_VA, GO, II (1977)'!BD1377</f>
        <v>33047</v>
      </c>
      <c r="H40" s="12">
        <f>'[4]97NAICS_VA, GO, II (1977)'!BE1377</f>
        <v>45310</v>
      </c>
      <c r="I40" s="12">
        <f>'[4]97NAICS_VA, GO, II (1977)'!BF1377</f>
        <v>53756</v>
      </c>
      <c r="J40" s="12">
        <f>'[4]97NAICS_VA, GO, II (1977)'!BG1377</f>
        <v>120476</v>
      </c>
      <c r="K40" s="12">
        <f>'[4]97NAICS_VA, GO, II (1977)'!BH1377</f>
        <v>109545</v>
      </c>
      <c r="L40" s="12">
        <f>'[4]97NAICS_VA, GO, II (1977)'!BI1377</f>
        <v>183460</v>
      </c>
      <c r="M40" s="12">
        <f>'[4]97NAICS_VA, GO, II (1977)'!BJ1377</f>
        <v>39928</v>
      </c>
      <c r="N40" s="12">
        <f>'[4]97NAICS_VA, GO, II (1977)'!BK1377</f>
        <v>188763</v>
      </c>
      <c r="O40" s="12">
        <f>'[4]97NAICS_VA, GO, II (1977)'!BL1377</f>
        <v>34322</v>
      </c>
      <c r="P40" s="12">
        <f>'[4]97NAICS_VA, GO, II (1977)'!BM1377</f>
        <v>69710</v>
      </c>
      <c r="Q40" s="12">
        <f>'[4]97NAICS_VA, GO, II (1977)'!BN1377</f>
        <v>172035</v>
      </c>
      <c r="R40" s="12">
        <f>'[4]97NAICS_VA, GO, II (1977)'!BO1377</f>
        <v>23451</v>
      </c>
      <c r="S40" s="12">
        <f>'[4]97NAICS_VA, GO, II (1977)'!BP1377</f>
        <v>15976</v>
      </c>
      <c r="T40" s="12">
        <f>'[4]97NAICS_VA, GO, II (1977)'!BQ1377</f>
        <v>53878</v>
      </c>
      <c r="U40" s="12">
        <f>'[4]97NAICS_VA, GO, II (1977)'!BR1377</f>
        <v>37509</v>
      </c>
      <c r="V40" s="12">
        <f>'[4]97NAICS_VA, GO, II (1977)'!BS1377</f>
        <v>139291</v>
      </c>
      <c r="W40" s="12">
        <f>'[4]97NAICS_VA, GO, II (1977)'!BT1377</f>
        <v>183172</v>
      </c>
      <c r="X40" s="12">
        <f>'[4]97NAICS_VA, GO, II (1977)'!BU1377</f>
        <v>65694</v>
      </c>
      <c r="Y40" s="12">
        <f>'[4]97NAICS_VA, GO, II (1977)'!BV1377</f>
        <v>1569323</v>
      </c>
      <c r="Z40" s="22">
        <f>[5]Compare_321!AZ37</f>
        <v>113191</v>
      </c>
      <c r="AA40" s="12">
        <f>[5]Compare_327!AZ37</f>
        <v>112265</v>
      </c>
      <c r="AB40" s="12">
        <f>[5]Compare_331!AZ37</f>
        <v>201093</v>
      </c>
      <c r="AC40" s="12">
        <f>[5]Compare_332!AZ37</f>
        <v>285022</v>
      </c>
      <c r="AD40" s="12">
        <f>[5]Compare_333!AZ37</f>
        <v>291468</v>
      </c>
      <c r="AE40" s="12">
        <f>[5]Compare_334!AZ37</f>
        <v>378466</v>
      </c>
      <c r="AF40" s="12">
        <f>[5]Compare_335!AZ37</f>
        <v>108302</v>
      </c>
      <c r="AG40" s="12">
        <f>[5]Compare_336!AZ37</f>
        <v>728949.54303487635</v>
      </c>
      <c r="AH40" s="12">
        <f>[5]Compare_337!AZ37</f>
        <v>82427</v>
      </c>
      <c r="AI40" s="12">
        <f>[5]Compare_339!AZ37</f>
        <v>142929</v>
      </c>
      <c r="AJ40" s="12">
        <f>[5]Compare_311!AZ37</f>
        <v>659724</v>
      </c>
      <c r="AK40" s="12">
        <f>[5]Compare_313!AZ37</f>
        <v>76266</v>
      </c>
      <c r="AL40" s="12">
        <f>[5]Compare_315!AZ37</f>
        <v>37121</v>
      </c>
      <c r="AM40" s="21">
        <f>[5]Compare_322!AZ37</f>
        <v>159292</v>
      </c>
      <c r="AN40" s="12">
        <f>[5]Compare_323!AZ37</f>
        <v>100992</v>
      </c>
      <c r="AO40" s="12">
        <f>[5]Compare_324!AZ37</f>
        <v>456078</v>
      </c>
      <c r="AP40" s="12">
        <f>[5]Compare_325!AZ37</f>
        <v>574390</v>
      </c>
      <c r="AQ40" s="12">
        <f>[5]Compare_326!AZ37</f>
        <v>196459</v>
      </c>
    </row>
    <row r="41" spans="2:43" x14ac:dyDescent="0.2">
      <c r="B41" s="10">
        <v>2006</v>
      </c>
      <c r="C41" s="12">
        <f>'[4]97NAICS_VA, GO, II (1977)'!AZ1378</f>
        <v>12958477.250220001</v>
      </c>
      <c r="D41" s="12">
        <f>'[4]97NAICS_VA, GO, II (1977)'!BA1378</f>
        <v>2771116.6569335186</v>
      </c>
      <c r="E41" s="12">
        <f>'[4]97NAICS_VA, GO, II (1977)'!BB1378</f>
        <v>1137594.0529008254</v>
      </c>
      <c r="F41" s="12">
        <f>'[4]97NAICS_VA, GO, II (1977)'!BC1378</f>
        <v>1634592.1851600001</v>
      </c>
      <c r="G41" s="12">
        <f>'[4]97NAICS_VA, GO, II (1977)'!BD1378</f>
        <v>32765.77003</v>
      </c>
      <c r="H41" s="12">
        <f>'[4]97NAICS_VA, GO, II (1977)'!BE1378</f>
        <v>39981.544000000002</v>
      </c>
      <c r="I41" s="12">
        <f>'[4]97NAICS_VA, GO, II (1977)'!BF1378</f>
        <v>46554.846239999999</v>
      </c>
      <c r="J41" s="12">
        <f>'[4]97NAICS_VA, GO, II (1977)'!BG1378</f>
        <v>125693.81556</v>
      </c>
      <c r="K41" s="12">
        <f>'[4]97NAICS_VA, GO, II (1977)'!BH1378</f>
        <v>115963.24154999999</v>
      </c>
      <c r="L41" s="12">
        <f>'[4]97NAICS_VA, GO, II (1977)'!BI1378</f>
        <v>224182.61620000002</v>
      </c>
      <c r="M41" s="12">
        <f>'[4]97NAICS_VA, GO, II (1977)'!BJ1378</f>
        <v>44831.557680000005</v>
      </c>
      <c r="N41" s="12">
        <f>'[4]97NAICS_VA, GO, II (1977)'!BK1378</f>
        <v>199778.44729660306</v>
      </c>
      <c r="O41" s="12">
        <f>'[4]97NAICS_VA, GO, II (1977)'!BL1378</f>
        <v>36058.349979999999</v>
      </c>
      <c r="P41" s="12">
        <f>'[4]97NAICS_VA, GO, II (1977)'!BM1378</f>
        <v>74427.275699999998</v>
      </c>
      <c r="Q41" s="12">
        <f>'[4]97NAICS_VA, GO, II (1977)'!BN1378</f>
        <v>192240.51074999999</v>
      </c>
      <c r="R41" s="12">
        <f>'[4]97NAICS_VA, GO, II (1977)'!BO1378</f>
        <v>20177.474910000001</v>
      </c>
      <c r="S41" s="12">
        <f>'[4]97NAICS_VA, GO, II (1977)'!BP1378</f>
        <v>15517.64856</v>
      </c>
      <c r="T41" s="12">
        <f>'[4]97NAICS_VA, GO, II (1977)'!BQ1378</f>
        <v>55019.67482</v>
      </c>
      <c r="U41" s="12">
        <f>'[4]97NAICS_VA, GO, II (1977)'!BR1378</f>
        <v>36488.380109999998</v>
      </c>
      <c r="V41" s="12">
        <f>'[4]97NAICS_VA, GO, II (1977)'!BS1378</f>
        <v>120970.05477</v>
      </c>
      <c r="W41" s="12">
        <f>'[4]97NAICS_VA, GO, II (1977)'!BT1378</f>
        <v>200992.80388000002</v>
      </c>
      <c r="X41" s="12">
        <f>'[4]97NAICS_VA, GO, II (1977)'!BU1378</f>
        <v>59257.301879999999</v>
      </c>
      <c r="Y41" s="12">
        <f>'[4]97NAICS_VA, GO, II (1977)'!BV1378</f>
        <v>1640901.3139166031</v>
      </c>
      <c r="Z41" s="22">
        <f>[5]Compare_321!AZ38</f>
        <v>114843.5886</v>
      </c>
      <c r="AA41" s="12">
        <f>[5]Compare_327!AZ38</f>
        <v>114664.10305000001</v>
      </c>
      <c r="AB41" s="12">
        <f>[5]Compare_331!AZ38</f>
        <v>198102.74709000002</v>
      </c>
      <c r="AC41" s="12">
        <f>[5]Compare_332!AZ38</f>
        <v>299461.21451999998</v>
      </c>
      <c r="AD41" s="12">
        <f>[5]Compare_333!AZ38</f>
        <v>304764.77016000001</v>
      </c>
      <c r="AE41" s="12">
        <f>[5]Compare_334!AZ38</f>
        <v>410862.68960000004</v>
      </c>
      <c r="AF41" s="12">
        <f>[5]Compare_335!AZ38</f>
        <v>108447.12468000001</v>
      </c>
      <c r="AG41" s="12">
        <f>[5]Compare_336!AZ38</f>
        <v>731047.86853890342</v>
      </c>
      <c r="AH41" s="12">
        <f>[5]Compare_337!AZ38</f>
        <v>80951.556700000001</v>
      </c>
      <c r="AI41" s="12">
        <f>[5]Compare_339!AZ38</f>
        <v>146609.42175000001</v>
      </c>
      <c r="AJ41" s="12">
        <f>[5]Compare_311!AZ38</f>
        <v>660957.68388000003</v>
      </c>
      <c r="AK41" s="12">
        <f>[5]Compare_313!AZ38</f>
        <v>68756.086980000007</v>
      </c>
      <c r="AL41" s="12">
        <f>[5]Compare_315!AZ38</f>
        <v>34686.233610000003</v>
      </c>
      <c r="AM41" s="21">
        <f>[5]Compare_322!AZ38</f>
        <v>157460.14199999999</v>
      </c>
      <c r="AN41" s="12">
        <f>[5]Compare_323!AZ38</f>
        <v>99702.332160000005</v>
      </c>
      <c r="AO41" s="12">
        <f>[5]Compare_324!AZ38</f>
        <v>450358.78188000002</v>
      </c>
      <c r="AP41" s="12">
        <f>[5]Compare_325!AZ38</f>
        <v>581483.71649999998</v>
      </c>
      <c r="AQ41" s="12">
        <f>[5]Compare_326!AZ38</f>
        <v>195284.17517999999</v>
      </c>
    </row>
    <row r="42" spans="2:43" x14ac:dyDescent="0.2">
      <c r="B42" s="10">
        <v>2007</v>
      </c>
      <c r="C42" s="12">
        <f>'[4]97NAICS_VA, GO, II (1977)'!AZ1379</f>
        <v>13206392.16498</v>
      </c>
      <c r="D42" s="12">
        <f>'[4]97NAICS_VA, GO, II (1977)'!BA1379</f>
        <v>2795059.558923291</v>
      </c>
      <c r="E42" s="12">
        <f>'[4]97NAICS_VA, GO, II (1977)'!BB1379</f>
        <v>1108513.1779110355</v>
      </c>
      <c r="F42" s="12">
        <f>'[4]97NAICS_VA, GO, II (1977)'!BC1379</f>
        <v>1692468.8542800001</v>
      </c>
      <c r="G42" s="12">
        <f>'[4]97NAICS_VA, GO, II (1977)'!BD1379</f>
        <v>35444.229380000004</v>
      </c>
      <c r="H42" s="12">
        <f>'[4]97NAICS_VA, GO, II (1977)'!BE1379</f>
        <v>39210.820899999999</v>
      </c>
      <c r="I42" s="12">
        <f>'[4]97NAICS_VA, GO, II (1977)'!BF1379</f>
        <v>42164.593719999997</v>
      </c>
      <c r="J42" s="12">
        <f>'[4]97NAICS_VA, GO, II (1977)'!BG1379</f>
        <v>129174.36720000001</v>
      </c>
      <c r="K42" s="12">
        <f>'[4]97NAICS_VA, GO, II (1977)'!BH1379</f>
        <v>122034.22545</v>
      </c>
      <c r="L42" s="12">
        <f>'[4]97NAICS_VA, GO, II (1977)'!BI1379</f>
        <v>251109.0404</v>
      </c>
      <c r="M42" s="12">
        <f>'[4]97NAICS_VA, GO, II (1977)'!BJ1379</f>
        <v>42950.150320000001</v>
      </c>
      <c r="N42" s="12">
        <f>'[4]97NAICS_VA, GO, II (1977)'!BK1379</f>
        <v>209326.58390338806</v>
      </c>
      <c r="O42" s="12">
        <f>'[4]97NAICS_VA, GO, II (1977)'!BL1379</f>
        <v>32961.819140000007</v>
      </c>
      <c r="P42" s="12">
        <f>'[4]97NAICS_VA, GO, II (1977)'!BM1379</f>
        <v>76959.142900000006</v>
      </c>
      <c r="Q42" s="12">
        <f>'[4]97NAICS_VA, GO, II (1977)'!BN1379</f>
        <v>197313.8229</v>
      </c>
      <c r="R42" s="12">
        <f>'[4]97NAICS_VA, GO, II (1977)'!BO1379</f>
        <v>21103.320390000001</v>
      </c>
      <c r="S42" s="12">
        <f>'[4]97NAICS_VA, GO, II (1977)'!BP1379</f>
        <v>14806.397040000002</v>
      </c>
      <c r="T42" s="12">
        <f>'[4]97NAICS_VA, GO, II (1977)'!BQ1379</f>
        <v>53048.2788</v>
      </c>
      <c r="U42" s="12">
        <f>'[4]97NAICS_VA, GO, II (1977)'!BR1379</f>
        <v>37578.391649999998</v>
      </c>
      <c r="V42" s="12">
        <f>'[4]97NAICS_VA, GO, II (1977)'!BS1379</f>
        <v>119046.44605999999</v>
      </c>
      <c r="W42" s="12">
        <f>'[4]97NAICS_VA, GO, II (1977)'!BT1379</f>
        <v>216837.18188000002</v>
      </c>
      <c r="X42" s="12">
        <f>'[4]97NAICS_VA, GO, II (1977)'!BU1379</f>
        <v>64961.511900000005</v>
      </c>
      <c r="Y42" s="12">
        <f>'[4]97NAICS_VA, GO, II (1977)'!BV1379</f>
        <v>1706030.3239333879</v>
      </c>
      <c r="Z42" s="22">
        <f>[5]Compare_321!AZ39</f>
        <v>107054.91589</v>
      </c>
      <c r="AA42" s="12">
        <f>[5]Compare_327!AZ39</f>
        <v>113673.92574999999</v>
      </c>
      <c r="AB42" s="12">
        <f>[5]Compare_331!AZ39</f>
        <v>204616.14936000001</v>
      </c>
      <c r="AC42" s="12">
        <f>[5]Compare_332!AZ39</f>
        <v>311218.37202000001</v>
      </c>
      <c r="AD42" s="12">
        <f>[5]Compare_333!AZ39</f>
        <v>315295.50900000002</v>
      </c>
      <c r="AE42" s="12">
        <f>[5]Compare_334!AZ39</f>
        <v>447736.63198000001</v>
      </c>
      <c r="AF42" s="12">
        <f>[5]Compare_335!AZ39</f>
        <v>112184.62670000001</v>
      </c>
      <c r="AG42" s="12">
        <f>[5]Compare_336!AZ39</f>
        <v>789974.50185859215</v>
      </c>
      <c r="AH42" s="12">
        <f>[5]Compare_337!AZ39</f>
        <v>76561.494680000003</v>
      </c>
      <c r="AI42" s="12">
        <f>[5]Compare_339!AZ39</f>
        <v>142764.63165000002</v>
      </c>
      <c r="AJ42" s="12">
        <f>[5]Compare_311!AZ39</f>
        <v>665107.34784000006</v>
      </c>
      <c r="AK42" s="12">
        <f>[5]Compare_313!AZ39</f>
        <v>60328.693979999989</v>
      </c>
      <c r="AL42" s="12">
        <f>[5]Compare_315!AZ39</f>
        <v>26259.395400000001</v>
      </c>
      <c r="AM42" s="21">
        <f>[5]Compare_322!AZ39</f>
        <v>159155.00888000001</v>
      </c>
      <c r="AN42" s="12">
        <f>[5]Compare_323!AZ39</f>
        <v>102069.58464</v>
      </c>
      <c r="AO42" s="12">
        <f>[5]Compare_324!AZ39</f>
        <v>462495.01746</v>
      </c>
      <c r="AP42" s="12">
        <f>[5]Compare_325!AZ39</f>
        <v>619571.51740000001</v>
      </c>
      <c r="AQ42" s="12">
        <f>[5]Compare_326!AZ39</f>
        <v>192097.6102</v>
      </c>
    </row>
    <row r="43" spans="2:43" x14ac:dyDescent="0.2">
      <c r="B43" s="10">
        <v>2008</v>
      </c>
      <c r="C43" s="12">
        <f>'[4]97NAICS_VA, GO, II (1977)'!AZ1380</f>
        <v>13161959.349300001</v>
      </c>
      <c r="D43" s="12">
        <f>'[4]97NAICS_VA, GO, II (1977)'!BA1380</f>
        <v>2675796.69911861</v>
      </c>
      <c r="E43" s="12">
        <f>'[4]97NAICS_VA, GO, II (1977)'!BB1380</f>
        <v>1083548.4616714243</v>
      </c>
      <c r="F43" s="12">
        <f>'[4]97NAICS_VA, GO, II (1977)'!BC1380</f>
        <v>1593570.0558000002</v>
      </c>
      <c r="G43" s="12">
        <f>'[4]97NAICS_VA, GO, II (1977)'!BD1380</f>
        <v>32721.817520000004</v>
      </c>
      <c r="H43" s="12">
        <f>'[4]97NAICS_VA, GO, II (1977)'!BE1380</f>
        <v>35295.130700000002</v>
      </c>
      <c r="I43" s="12">
        <f>'[4]97NAICS_VA, GO, II (1977)'!BF1380</f>
        <v>41707.667720000005</v>
      </c>
      <c r="J43" s="12">
        <f>'[4]97NAICS_VA, GO, II (1977)'!BG1380</f>
        <v>120338.65736</v>
      </c>
      <c r="K43" s="12">
        <f>'[4]97NAICS_VA, GO, II (1977)'!BH1380</f>
        <v>121339.71014999998</v>
      </c>
      <c r="L43" s="12">
        <f>'[4]97NAICS_VA, GO, II (1977)'!BI1380</f>
        <v>294807.37780000002</v>
      </c>
      <c r="M43" s="12">
        <f>'[4]97NAICS_VA, GO, II (1977)'!BJ1380</f>
        <v>45232.035520000005</v>
      </c>
      <c r="N43" s="12">
        <f>'[4]97NAICS_VA, GO, II (1977)'!BK1380</f>
        <v>178739.35701257669</v>
      </c>
      <c r="O43" s="12">
        <f>'[4]97NAICS_VA, GO, II (1977)'!BL1380</f>
        <v>27762.379360000003</v>
      </c>
      <c r="P43" s="12">
        <f>'[4]97NAICS_VA, GO, II (1977)'!BM1380</f>
        <v>77788.691899999991</v>
      </c>
      <c r="Q43" s="12">
        <f>'[4]97NAICS_VA, GO, II (1977)'!BN1380</f>
        <v>175799.12580000001</v>
      </c>
      <c r="R43" s="12">
        <f>'[4]97NAICS_VA, GO, II (1977)'!BO1380</f>
        <v>21632.140440000003</v>
      </c>
      <c r="S43" s="12">
        <f>'[4]97NAICS_VA, GO, II (1977)'!BP1380</f>
        <v>13405.781120000001</v>
      </c>
      <c r="T43" s="12">
        <f>'[4]97NAICS_VA, GO, II (1977)'!BQ1380</f>
        <v>44596.975719999995</v>
      </c>
      <c r="U43" s="12">
        <f>'[4]97NAICS_VA, GO, II (1977)'!BR1380</f>
        <v>37301.950319999996</v>
      </c>
      <c r="V43" s="12">
        <f>'[4]97NAICS_VA, GO, II (1977)'!BS1380</f>
        <v>121666.50977</v>
      </c>
      <c r="W43" s="12">
        <f>'[4]97NAICS_VA, GO, II (1977)'!BT1380</f>
        <v>175923.88396000001</v>
      </c>
      <c r="X43" s="12">
        <f>'[4]97NAICS_VA, GO, II (1977)'!BU1380</f>
        <v>53975.504280000001</v>
      </c>
      <c r="Y43" s="12">
        <f>'[4]97NAICS_VA, GO, II (1977)'!BV1380</f>
        <v>1620034.6964525769</v>
      </c>
      <c r="Z43" s="22">
        <f>[5]Compare_321!AZ40</f>
        <v>92238.213990000004</v>
      </c>
      <c r="AA43" s="12">
        <f>[5]Compare_327!AZ40</f>
        <v>99535.27165000001</v>
      </c>
      <c r="AB43" s="12">
        <f>[5]Compare_331!AZ40</f>
        <v>205161.11138999998</v>
      </c>
      <c r="AC43" s="12">
        <f>[5]Compare_332!AZ40</f>
        <v>300321.98095999996</v>
      </c>
      <c r="AD43" s="12">
        <f>[5]Compare_333!AZ40</f>
        <v>307912.62456000003</v>
      </c>
      <c r="AE43" s="12">
        <f>[5]Compare_334!AZ40</f>
        <v>457444.28487999999</v>
      </c>
      <c r="AF43" s="12">
        <f>[5]Compare_335!AZ40</f>
        <v>107330.53105999999</v>
      </c>
      <c r="AG43" s="12">
        <f>[5]Compare_336!AZ40</f>
        <v>686930.19377012539</v>
      </c>
      <c r="AH43" s="12">
        <f>[5]Compare_337!AZ40</f>
        <v>69484.312460000001</v>
      </c>
      <c r="AI43" s="12">
        <f>[5]Compare_339!AZ40</f>
        <v>144885.69800999999</v>
      </c>
      <c r="AJ43" s="12">
        <f>[5]Compare_311!AZ40</f>
        <v>654802.45896000008</v>
      </c>
      <c r="AK43" s="12">
        <f>[5]Compare_313!AZ40</f>
        <v>52877.50578</v>
      </c>
      <c r="AL43" s="12">
        <f>[5]Compare_315!AZ40</f>
        <v>20727.995189999998</v>
      </c>
      <c r="AM43" s="21">
        <f>[5]Compare_322!AZ40</f>
        <v>151759.08132</v>
      </c>
      <c r="AN43" s="12">
        <f>[5]Compare_323!AZ40</f>
        <v>95772.733439999982</v>
      </c>
      <c r="AO43" s="12">
        <f>[5]Compare_324!AZ40</f>
        <v>442984.00062000001</v>
      </c>
      <c r="AP43" s="12">
        <f>[5]Compare_325!AZ40</f>
        <v>552258.7533000001</v>
      </c>
      <c r="AQ43" s="12">
        <f>[5]Compare_326!AZ40</f>
        <v>172830.87607</v>
      </c>
    </row>
    <row r="44" spans="2:43" x14ac:dyDescent="0.2">
      <c r="B44" s="10">
        <v>2009</v>
      </c>
      <c r="C44" s="12">
        <f>'[4]97NAICS_VA, GO, II (1977)'!AZ1381</f>
        <v>12757898.431710001</v>
      </c>
      <c r="D44" s="12">
        <f>'[4]97NAICS_VA, GO, II (1977)'!BA1381</f>
        <v>2513772.9150227415</v>
      </c>
      <c r="E44" s="12">
        <f>'[4]97NAICS_VA, GO, II (1977)'!BB1381</f>
        <v>1062415.3064281656</v>
      </c>
      <c r="F44" s="12">
        <f>'[4]97NAICS_VA, GO, II (1977)'!BC1381</f>
        <v>1447057.96716</v>
      </c>
      <c r="G44" s="12">
        <f>'[4]97NAICS_VA, GO, II (1977)'!BD1381</f>
        <v>27267.740640000004</v>
      </c>
      <c r="H44" s="12">
        <f>'[4]97NAICS_VA, GO, II (1977)'!BE1381</f>
        <v>27670.3639</v>
      </c>
      <c r="I44" s="12">
        <f>'[4]97NAICS_VA, GO, II (1977)'!BF1381</f>
        <v>43084.358879999992</v>
      </c>
      <c r="J44" s="12">
        <f>'[4]97NAICS_VA, GO, II (1977)'!BG1381</f>
        <v>90648.551919999998</v>
      </c>
      <c r="K44" s="12">
        <f>'[4]97NAICS_VA, GO, II (1977)'!BH1381</f>
        <v>93083.672850000003</v>
      </c>
      <c r="L44" s="12">
        <f>'[4]97NAICS_VA, GO, II (1977)'!BI1381</f>
        <v>303762.06040000002</v>
      </c>
      <c r="M44" s="12">
        <f>'[4]97NAICS_VA, GO, II (1977)'!BJ1381</f>
        <v>35856.541839999998</v>
      </c>
      <c r="N44" s="12">
        <f>'[4]97NAICS_VA, GO, II (1977)'!BK1381</f>
        <v>110427.16959245301</v>
      </c>
      <c r="O44" s="12">
        <f>'[4]97NAICS_VA, GO, II (1977)'!BL1381</f>
        <v>20532.10684</v>
      </c>
      <c r="P44" s="12">
        <f>'[4]97NAICS_VA, GO, II (1977)'!BM1381</f>
        <v>78236.230100000001</v>
      </c>
      <c r="Q44" s="12">
        <f>'[4]97NAICS_VA, GO, II (1977)'!BN1381</f>
        <v>185603.40045000002</v>
      </c>
      <c r="R44" s="12">
        <f>'[4]97NAICS_VA, GO, II (1977)'!BO1381</f>
        <v>16762.305779999999</v>
      </c>
      <c r="S44" s="12">
        <f>'[4]97NAICS_VA, GO, II (1977)'!BP1381</f>
        <v>11740.602639999999</v>
      </c>
      <c r="T44" s="12">
        <f>'[4]97NAICS_VA, GO, II (1977)'!BQ1381</f>
        <v>46936.358480000003</v>
      </c>
      <c r="U44" s="12">
        <f>'[4]97NAICS_VA, GO, II (1977)'!BR1381</f>
        <v>31248.372810000001</v>
      </c>
      <c r="V44" s="12">
        <f>'[4]97NAICS_VA, GO, II (1977)'!BS1381</f>
        <v>107003.3462</v>
      </c>
      <c r="W44" s="12">
        <f>'[4]97NAICS_VA, GO, II (1977)'!BT1381</f>
        <v>184970.74904</v>
      </c>
      <c r="X44" s="12">
        <f>'[4]97NAICS_VA, GO, II (1977)'!BU1381</f>
        <v>54669.232920000002</v>
      </c>
      <c r="Y44" s="12">
        <f>'[4]97NAICS_VA, GO, II (1977)'!BV1381</f>
        <v>1469503.1652824534</v>
      </c>
      <c r="Z44" s="22">
        <f>[5]Compare_321!AZ41</f>
        <v>71700.83894999999</v>
      </c>
      <c r="AA44" s="12">
        <f>[5]Compare_327!AZ41</f>
        <v>75220.917950000003</v>
      </c>
      <c r="AB44" s="12">
        <f>[5]Compare_331!AZ41</f>
        <v>149947.00638000001</v>
      </c>
      <c r="AC44" s="12">
        <f>[5]Compare_332!AZ41</f>
        <v>234182.62586</v>
      </c>
      <c r="AD44" s="12">
        <f>[5]Compare_333!AZ41</f>
        <v>241647.37476000001</v>
      </c>
      <c r="AE44" s="12">
        <f>[5]Compare_334!AZ41</f>
        <v>394796.80790000001</v>
      </c>
      <c r="AF44" s="12">
        <f>[5]Compare_335!AZ41</f>
        <v>85348.474120000013</v>
      </c>
      <c r="AG44" s="12">
        <f>[5]Compare_336!AZ41</f>
        <v>548523.07238593628</v>
      </c>
      <c r="AH44" s="12">
        <f>[5]Compare_337!AZ41</f>
        <v>50495.604470000006</v>
      </c>
      <c r="AI44" s="12">
        <f>[5]Compare_339!AZ41</f>
        <v>133521.41322000002</v>
      </c>
      <c r="AJ44" s="12">
        <f>[5]Compare_311!AZ41</f>
        <v>659552.47175999999</v>
      </c>
      <c r="AK44" s="12">
        <f>[5]Compare_313!AZ41</f>
        <v>41674.030380000004</v>
      </c>
      <c r="AL44" s="12">
        <f>[5]Compare_315!AZ41</f>
        <v>18031.525750000001</v>
      </c>
      <c r="AM44" s="21">
        <f>[5]Compare_322!AZ41</f>
        <v>136312.53607999999</v>
      </c>
      <c r="AN44" s="12">
        <f>[5]Compare_323!AZ41</f>
        <v>80827.937280000013</v>
      </c>
      <c r="AO44" s="12">
        <f>[5]Compare_324!AZ41</f>
        <v>440288.57964000001</v>
      </c>
      <c r="AP44" s="12">
        <f>[5]Compare_325!AZ41</f>
        <v>498271.83720000007</v>
      </c>
      <c r="AQ44" s="12">
        <f>[5]Compare_326!AZ41</f>
        <v>145585.94195000001</v>
      </c>
    </row>
    <row r="45" spans="2:43" x14ac:dyDescent="0.2">
      <c r="B45" s="10">
        <v>2010</v>
      </c>
      <c r="C45" s="12">
        <f>'[4]97NAICS_VA, GO, II (1977)'!AZ1382</f>
        <v>13062995.350740001</v>
      </c>
      <c r="D45" s="12">
        <f>'[4]97NAICS_VA, GO, II (1977)'!BA1382</f>
        <v>2604706.0365342917</v>
      </c>
      <c r="E45" s="12">
        <f>'[4]97NAICS_VA, GO, II (1977)'!BB1382</f>
        <v>1056330.0634095878</v>
      </c>
      <c r="F45" s="12">
        <f>'[4]97NAICS_VA, GO, II (1977)'!BC1382</f>
        <v>1546788.5073599999</v>
      </c>
      <c r="G45" s="12">
        <f>'[4]97NAICS_VA, GO, II (1977)'!BD1382</f>
        <v>29348.710230000001</v>
      </c>
      <c r="H45" s="12">
        <f>'[4]97NAICS_VA, GO, II (1977)'!BE1382</f>
        <v>28389.886699999999</v>
      </c>
      <c r="I45" s="12">
        <f>'[4]97NAICS_VA, GO, II (1977)'!BF1382</f>
        <v>39748.799079999997</v>
      </c>
      <c r="J45" s="12">
        <f>'[4]97NAICS_VA, GO, II (1977)'!BG1382</f>
        <v>99163.795600000012</v>
      </c>
      <c r="K45" s="12">
        <f>'[4]97NAICS_VA, GO, II (1977)'!BH1382</f>
        <v>106102.00065</v>
      </c>
      <c r="L45" s="12">
        <f>'[4]97NAICS_VA, GO, II (1977)'!BI1382</f>
        <v>357594.72820000001</v>
      </c>
      <c r="M45" s="12">
        <f>'[4]97NAICS_VA, GO, II (1977)'!BJ1382</f>
        <v>35652.909039999999</v>
      </c>
      <c r="N45" s="12">
        <f>'[4]97NAICS_VA, GO, II (1977)'!BK1382</f>
        <v>152061.422737833</v>
      </c>
      <c r="O45" s="12">
        <f>'[4]97NAICS_VA, GO, II (1977)'!BL1382</f>
        <v>21439.580520000003</v>
      </c>
      <c r="P45" s="12">
        <f>'[4]97NAICS_VA, GO, II (1977)'!BM1382</f>
        <v>78348.463199999998</v>
      </c>
      <c r="Q45" s="12">
        <f>'[4]97NAICS_VA, GO, II (1977)'!BN1382</f>
        <v>195216.71625</v>
      </c>
      <c r="R45" s="12">
        <f>'[4]97NAICS_VA, GO, II (1977)'!BO1382</f>
        <v>17661.182610000003</v>
      </c>
      <c r="S45" s="12">
        <f>'[4]97NAICS_VA, GO, II (1977)'!BP1382</f>
        <v>11776.868159999998</v>
      </c>
      <c r="T45" s="12">
        <f>'[4]97NAICS_VA, GO, II (1977)'!BQ1382</f>
        <v>40645.024420000002</v>
      </c>
      <c r="U45" s="12">
        <f>'[4]97NAICS_VA, GO, II (1977)'!BR1382</f>
        <v>31366.901249999999</v>
      </c>
      <c r="V45" s="12">
        <f>'[4]97NAICS_VA, GO, II (1977)'!BS1382</f>
        <v>103730.0077</v>
      </c>
      <c r="W45" s="12">
        <f>'[4]97NAICS_VA, GO, II (1977)'!BT1382</f>
        <v>185384.71776</v>
      </c>
      <c r="X45" s="12">
        <f>'[4]97NAICS_VA, GO, II (1977)'!BU1382</f>
        <v>56508.664919999996</v>
      </c>
      <c r="Y45" s="12">
        <f>'[4]97NAICS_VA, GO, II (1977)'!BV1382</f>
        <v>1590140.3790278328</v>
      </c>
      <c r="Z45" s="22">
        <f>[5]Compare_321!AZ42</f>
        <v>74767.183140000008</v>
      </c>
      <c r="AA45" s="12">
        <f>[5]Compare_327!AZ42</f>
        <v>78097.147249999995</v>
      </c>
      <c r="AB45" s="12">
        <f>[5]Compare_331!AZ42</f>
        <v>183479.26413</v>
      </c>
      <c r="AC45" s="12">
        <f>[5]Compare_332!AZ42</f>
        <v>247447.54973999999</v>
      </c>
      <c r="AD45" s="12">
        <f>[5]Compare_333!AZ42</f>
        <v>267931.95899999997</v>
      </c>
      <c r="AE45" s="12">
        <f>[5]Compare_334!AZ42</f>
        <v>431099.26662000001</v>
      </c>
      <c r="AF45" s="12">
        <f>[5]Compare_335!AZ42</f>
        <v>89150.957339999994</v>
      </c>
      <c r="AG45" s="12">
        <f>[5]Compare_336!AZ42</f>
        <v>645073.99646212754</v>
      </c>
      <c r="AH45" s="12">
        <f>[5]Compare_337!AZ42</f>
        <v>49427.35055000001</v>
      </c>
      <c r="AI45" s="12">
        <f>[5]Compare_339!AZ42</f>
        <v>138299.52969</v>
      </c>
      <c r="AJ45" s="12">
        <f>[5]Compare_311!AZ42</f>
        <v>655211.48784000007</v>
      </c>
      <c r="AK45" s="12">
        <f>[5]Compare_313!AZ42</f>
        <v>44621.711280000003</v>
      </c>
      <c r="AL45" s="12">
        <f>[5]Compare_315!AZ42</f>
        <v>19569.077570000001</v>
      </c>
      <c r="AM45" s="21">
        <f>[5]Compare_322!AZ42</f>
        <v>138212.88964000001</v>
      </c>
      <c r="AN45" s="12">
        <f>[5]Compare_323!AZ42</f>
        <v>80487.594240000006</v>
      </c>
      <c r="AO45" s="12">
        <f>[5]Compare_324!AZ42</f>
        <v>431974.27770000004</v>
      </c>
      <c r="AP45" s="12">
        <f>[5]Compare_325!AZ42</f>
        <v>529380.79960000003</v>
      </c>
      <c r="AQ45" s="12">
        <f>[5]Compare_326!AZ42</f>
        <v>158180.92844000002</v>
      </c>
    </row>
    <row r="46" spans="2:43" x14ac:dyDescent="0.2">
      <c r="B46" s="10">
        <v>2011</v>
      </c>
      <c r="C46" s="12">
        <f>'[4]97NAICS_VA, GO, II (1977)'!AZ1383</f>
        <v>13299044.684040001</v>
      </c>
      <c r="D46" s="12">
        <f>'[4]97NAICS_VA, GO, II (1977)'!BA1383</f>
        <v>2625378.8042485286</v>
      </c>
      <c r="E46" s="12">
        <f>'[4]97NAICS_VA, GO, II (1977)'!BB1383</f>
        <v>1040874.9431570246</v>
      </c>
      <c r="F46" s="12">
        <f>'[4]97NAICS_VA, GO, II (1977)'!BC1383</f>
        <v>1585629.27636</v>
      </c>
      <c r="G46" s="12">
        <f>'[4]97NAICS_VA, GO, II (1977)'!BD1383</f>
        <v>32948.850409999999</v>
      </c>
      <c r="H46" s="12">
        <f>'[4]97NAICS_VA, GO, II (1977)'!BE1383</f>
        <v>30085.386900000001</v>
      </c>
      <c r="I46" s="12">
        <f>'[4]97NAICS_VA, GO, II (1977)'!BF1383</f>
        <v>40137.99252</v>
      </c>
      <c r="J46" s="12">
        <f>'[4]97NAICS_VA, GO, II (1977)'!BG1383</f>
        <v>105116.51476000001</v>
      </c>
      <c r="K46" s="12">
        <f>'[4]97NAICS_VA, GO, II (1977)'!BH1383</f>
        <v>120187.29675000001</v>
      </c>
      <c r="L46" s="12">
        <f>'[4]97NAICS_VA, GO, II (1977)'!BI1383</f>
        <v>361603.32920000004</v>
      </c>
      <c r="M46" s="12">
        <f>'[4]97NAICS_VA, GO, II (1977)'!BJ1383</f>
        <v>40096.89544</v>
      </c>
      <c r="N46" s="12">
        <f>'[4]97NAICS_VA, GO, II (1977)'!BK1383</f>
        <v>177197.75025695254</v>
      </c>
      <c r="O46" s="12">
        <f>'[4]97NAICS_VA, GO, II (1977)'!BL1383</f>
        <v>22717.388579999995</v>
      </c>
      <c r="P46" s="12">
        <f>'[4]97NAICS_VA, GO, II (1977)'!BM1383</f>
        <v>75748.977299999999</v>
      </c>
      <c r="Q46" s="12">
        <f>'[4]97NAICS_VA, GO, II (1977)'!BN1383</f>
        <v>192555.33480000001</v>
      </c>
      <c r="R46" s="12">
        <f>'[4]97NAICS_VA, GO, II (1977)'!BO1383</f>
        <v>15823.562249999999</v>
      </c>
      <c r="S46" s="12">
        <f>'[4]97NAICS_VA, GO, II (1977)'!BP1383</f>
        <v>11576.688879999998</v>
      </c>
      <c r="T46" s="12">
        <f>'[4]97NAICS_VA, GO, II (1977)'!BQ1383</f>
        <v>40397.185619999997</v>
      </c>
      <c r="U46" s="12">
        <f>'[4]97NAICS_VA, GO, II (1977)'!BR1383</f>
        <v>33312.868170000002</v>
      </c>
      <c r="V46" s="12">
        <f>'[4]97NAICS_VA, GO, II (1977)'!BS1383</f>
        <v>95722.168110000013</v>
      </c>
      <c r="W46" s="12">
        <f>'[4]97NAICS_VA, GO, II (1977)'!BT1383</f>
        <v>184401.08412000001</v>
      </c>
      <c r="X46" s="12">
        <f>'[4]97NAICS_VA, GO, II (1977)'!BU1383</f>
        <v>56424.5766</v>
      </c>
      <c r="Y46" s="12">
        <f>'[4]97NAICS_VA, GO, II (1977)'!BV1383</f>
        <v>1636053.8506669523</v>
      </c>
      <c r="Z46" s="22">
        <f>[5]Compare_321!AZ43</f>
        <v>73545.852249999996</v>
      </c>
      <c r="AA46" s="12">
        <f>[5]Compare_327!AZ43</f>
        <v>80458.080200000011</v>
      </c>
      <c r="AB46" s="12">
        <f>[5]Compare_331!AZ43</f>
        <v>216824.50538999998</v>
      </c>
      <c r="AC46" s="12">
        <f>[5]Compare_332!AZ43</f>
        <v>257722.59284</v>
      </c>
      <c r="AD46" s="12">
        <f>[5]Compare_333!AZ43</f>
        <v>294540.07272</v>
      </c>
      <c r="AE46" s="12">
        <f>[5]Compare_334!AZ43</f>
        <v>442457.03128</v>
      </c>
      <c r="AF46" s="12">
        <f>[5]Compare_335!AZ43</f>
        <v>90369.35484</v>
      </c>
      <c r="AG46" s="12">
        <f>[5]Compare_336!AZ43</f>
        <v>703170.73940665531</v>
      </c>
      <c r="AH46" s="12">
        <f>[5]Compare_337!AZ43</f>
        <v>50767.613570000001</v>
      </c>
      <c r="AI46" s="12">
        <f>[5]Compare_339!AZ43</f>
        <v>142541.66241000002</v>
      </c>
      <c r="AJ46" s="12">
        <f>[5]Compare_311!AZ43</f>
        <v>661162.19832000008</v>
      </c>
      <c r="AK46" s="12">
        <f>[5]Compare_313!AZ43</f>
        <v>42949.197899999999</v>
      </c>
      <c r="AL46" s="12">
        <f>[5]Compare_315!AZ43</f>
        <v>20040.143059999999</v>
      </c>
      <c r="AM46" s="21">
        <f>[5]Compare_322!AZ43</f>
        <v>133626.87296000001</v>
      </c>
      <c r="AN46" s="12">
        <f>[5]Compare_323!AZ43</f>
        <v>78634.391040000002</v>
      </c>
      <c r="AO46" s="12">
        <f>[5]Compare_324!AZ43</f>
        <v>438856.49472000002</v>
      </c>
      <c r="AP46" s="12">
        <f>[5]Compare_325!AZ43</f>
        <v>517772.37770000007</v>
      </c>
      <c r="AQ46" s="12">
        <f>[5]Compare_326!AZ43</f>
        <v>159563.99980000002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40</vt:i4>
      </vt:variant>
    </vt:vector>
  </HeadingPairs>
  <TitlesOfParts>
    <vt:vector size="40" baseType="lpstr">
      <vt:lpstr>Notes</vt:lpstr>
      <vt:lpstr>ind10</vt:lpstr>
      <vt:lpstr>Sheet4_pivot1</vt:lpstr>
      <vt:lpstr>Output_2005</vt:lpstr>
      <vt:lpstr>Piv_table_from_ind14 data (2016</vt:lpstr>
      <vt:lpstr>ind14_data_from_BLS</vt:lpstr>
      <vt:lpstr>Nonmanufacturing_BLS</vt:lpstr>
      <vt:lpstr>Sheet2</vt:lpstr>
      <vt:lpstr>NAICS_3D_pivot2</vt:lpstr>
      <vt:lpstr>Stubs</vt:lpstr>
      <vt:lpstr>ip_sa</vt:lpstr>
      <vt:lpstr>Indicators_NonMan_2018_BEA</vt:lpstr>
      <vt:lpstr>Indicators_Data_2011_update</vt:lpstr>
      <vt:lpstr>Compare_311a</vt:lpstr>
      <vt:lpstr>Compare_311</vt:lpstr>
      <vt:lpstr>Compare_313</vt:lpstr>
      <vt:lpstr>Compare_313a</vt:lpstr>
      <vt:lpstr>Compare_315</vt:lpstr>
      <vt:lpstr>Compare_321</vt:lpstr>
      <vt:lpstr>Compare_322</vt:lpstr>
      <vt:lpstr>Compare_323</vt:lpstr>
      <vt:lpstr>Compare_324</vt:lpstr>
      <vt:lpstr>Compare_325</vt:lpstr>
      <vt:lpstr>Compare_326</vt:lpstr>
      <vt:lpstr>Compare_327</vt:lpstr>
      <vt:lpstr>Compare_331</vt:lpstr>
      <vt:lpstr>Compare_332</vt:lpstr>
      <vt:lpstr>Compare_333</vt:lpstr>
      <vt:lpstr>Compare_334</vt:lpstr>
      <vt:lpstr>Compare_335</vt:lpstr>
      <vt:lpstr>Compare_336</vt:lpstr>
      <vt:lpstr>Compare_337</vt:lpstr>
      <vt:lpstr>Compare_339</vt:lpstr>
      <vt:lpstr>Compare_211</vt:lpstr>
      <vt:lpstr>Compare_212</vt:lpstr>
      <vt:lpstr>Compare_213</vt:lpstr>
      <vt:lpstr>Compare_Construction</vt:lpstr>
      <vt:lpstr>Compare_Farms</vt:lpstr>
      <vt:lpstr>Indicators_Data_revised_old</vt:lpstr>
      <vt:lpstr>Indicators_Data_revised</vt:lpstr>
    </vt:vector>
  </TitlesOfParts>
  <Company>PNNL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Belzer, David B</dc:creator>
  <cp:lastModifiedBy>David</cp:lastModifiedBy>
  <dcterms:created xsi:type="dcterms:W3CDTF">2012-06-21T21:14:57Z</dcterms:created>
  <dcterms:modified xsi:type="dcterms:W3CDTF">2020-04-02T17:32:21Z</dcterms:modified>
</cp:coreProperties>
</file>